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pivotTables/pivotTable3.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DATA INTELLIGENCE Dropbox\Diseño DATA's\Tablas Madre\Tendencias DI\"/>
    </mc:Choice>
  </mc:AlternateContent>
  <xr:revisionPtr revIDLastSave="0" documentId="13_ncr:1_{94ECCADE-E66A-4AC5-B123-B156DEEBCBF0}" xr6:coauthVersionLast="47" xr6:coauthVersionMax="47" xr10:uidLastSave="{00000000-0000-0000-0000-000000000000}"/>
  <bookViews>
    <workbookView xWindow="-108" yWindow="-108" windowWidth="23256" windowHeight="12720" activeTab="3" xr2:uid="{494430AA-323E-48A6-AB65-3B39C071EE0B}"/>
  </bookViews>
  <sheets>
    <sheet name="CIFRAS" sheetId="7" r:id="rId1"/>
    <sheet name="Resume" sheetId="5" r:id="rId2"/>
    <sheet name="BD" sheetId="6" r:id="rId3"/>
    <sheet name="Tabla1" sheetId="3" r:id="rId4"/>
    <sheet name="Tabla1_2" sheetId="4" r:id="rId5"/>
    <sheet name="Hoja2" sheetId="2" r:id="rId6"/>
    <sheet name="Hoja1" sheetId="1" r:id="rId7"/>
  </sheets>
  <definedNames>
    <definedName name="_xlnm._FilterDatabase" localSheetId="6" hidden="1">Hoja1!$A$1:$AF$294</definedName>
    <definedName name="DatosExternos_1" localSheetId="3" hidden="1">Tabla1!$A$1:$L$12142</definedName>
    <definedName name="DatosExternos_2" localSheetId="4" hidden="1">Tabla1_2!$A$8:$AVE$10081</definedName>
    <definedName name="SegmentaciónDeDatos_Contenido">#N/A</definedName>
    <definedName name="SegmentaciónDeDatos_Contenido1">#N/A</definedName>
    <definedName name="SegmentaciónDeDatos_Contenido11">#N/A</definedName>
    <definedName name="SegmentaciónDeDatos_Muestra">#N/A</definedName>
    <definedName name="SegmentaciónDeDatos_Muestra1">#N/A</definedName>
    <definedName name="SegmentaciónDeDatos_Muestra11">#N/A</definedName>
    <definedName name="SegmentaciónDeDatos_Sector">#N/A</definedName>
    <definedName name="SegmentaciónDeDatos_Sector1">#N/A</definedName>
    <definedName name="SegmentaciónDeDatos_Sector11">#N/A</definedName>
    <definedName name="SegmentaciónDeDatos_Tema">#N/A</definedName>
    <definedName name="SegmentaciónDeDatos_Tema1">#N/A</definedName>
    <definedName name="SegmentaciónDeDatos_Tema11">#N/A</definedName>
    <definedName name="SegmentaciónDeDatos_Variable">#N/A</definedName>
    <definedName name="SegmentaciónDeDatos_Variable1">#N/A</definedName>
  </definedNames>
  <calcPr calcId="191029"/>
  <pivotCaches>
    <pivotCache cacheId="188" r:id="rId8"/>
    <pivotCache cacheId="198"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3" i="7" l="1"/>
  <c r="N21" i="7"/>
  <c r="L27" i="7" a="1"/>
  <c r="L27" i="7" s="1"/>
  <c r="K27" i="7" a="1"/>
  <c r="K27" i="7" s="1"/>
  <c r="L26" i="7" a="1"/>
  <c r="L26" i="7" s="1"/>
  <c r="K26" i="7" a="1"/>
  <c r="K26" i="7" s="1"/>
  <c r="L25" i="7" a="1"/>
  <c r="L25" i="7" s="1"/>
  <c r="N25" i="7" s="1"/>
  <c r="K25" i="7" a="1"/>
  <c r="K25" i="7" s="1"/>
  <c r="L24" i="7" a="1"/>
  <c r="L24" i="7" s="1"/>
  <c r="N24" i="7" s="1"/>
  <c r="K24" i="7" a="1"/>
  <c r="K24" i="7" s="1"/>
  <c r="L23" i="7" a="1"/>
  <c r="L23" i="7" s="1"/>
  <c r="N23" i="7" s="1"/>
  <c r="K23" i="7" a="1"/>
  <c r="K23" i="7" s="1"/>
  <c r="L22" i="7" a="1"/>
  <c r="L22" i="7" s="1"/>
  <c r="N22" i="7" s="1"/>
  <c r="K22" i="7" a="1"/>
  <c r="K22" i="7" s="1"/>
  <c r="L21" i="7" a="1"/>
  <c r="L21" i="7" s="1"/>
  <c r="K21" i="7" a="1"/>
  <c r="K21" i="7" s="1"/>
  <c r="L20" i="7" a="1"/>
  <c r="L20" i="7" s="1"/>
  <c r="N20" i="7" s="1"/>
  <c r="K20" i="7" a="1"/>
  <c r="K20" i="7" s="1"/>
  <c r="L19" i="7" a="1"/>
  <c r="L19" i="7" s="1"/>
  <c r="N19" i="7" s="1"/>
  <c r="K19" i="7" a="1"/>
  <c r="K19" i="7" s="1"/>
  <c r="L18" i="7" a="1"/>
  <c r="L18" i="7" s="1"/>
  <c r="N18" i="7" s="1"/>
  <c r="K18" i="7" a="1"/>
  <c r="K18" i="7" s="1"/>
  <c r="L17" i="7" a="1"/>
  <c r="L17" i="7" s="1"/>
  <c r="N17" i="7" s="1"/>
  <c r="K17" i="7" a="1"/>
  <c r="K17" i="7" s="1"/>
  <c r="L16" i="7" a="1"/>
  <c r="L16" i="7" s="1"/>
  <c r="N16" i="7" s="1"/>
  <c r="K16" i="7" a="1"/>
  <c r="K16" i="7" s="1"/>
  <c r="L15" i="7" a="1"/>
  <c r="L15" i="7" s="1"/>
  <c r="N15" i="7" s="1"/>
  <c r="K15" i="7" a="1"/>
  <c r="K15" i="7" s="1"/>
  <c r="L14" i="7" a="1"/>
  <c r="L14" i="7" s="1"/>
  <c r="N14" i="7" s="1"/>
  <c r="K14" i="7" a="1"/>
  <c r="K14" i="7" s="1"/>
  <c r="L13" i="7" a="1"/>
  <c r="L13" i="7" s="1"/>
  <c r="K13" i="7" a="1"/>
  <c r="K13" i="7" s="1"/>
  <c r="L12" i="7" a="1"/>
  <c r="L12" i="7" s="1"/>
  <c r="N12" i="7" s="1"/>
  <c r="K12" i="7" a="1"/>
  <c r="K12" i="7" s="1"/>
  <c r="L11" i="7" a="1"/>
  <c r="L11" i="7" s="1"/>
  <c r="N11" i="7" s="1"/>
  <c r="K11" i="7" a="1"/>
  <c r="K11" i="7" s="1"/>
  <c r="L10" i="7" a="1"/>
  <c r="L10" i="7" s="1"/>
  <c r="K10" i="7" a="1"/>
  <c r="K10" i="7" s="1"/>
  <c r="L9" i="7" a="1"/>
  <c r="L9" i="7" s="1"/>
  <c r="K9" i="7" a="1"/>
  <c r="K9" i="7" s="1"/>
  <c r="L8" i="7" a="1"/>
  <c r="L8" i="7" s="1"/>
  <c r="K8" i="7" a="1"/>
  <c r="K8" i="7" s="1"/>
  <c r="L7" i="7" a="1"/>
  <c r="L7" i="7" s="1"/>
  <c r="K7" i="7" a="1"/>
  <c r="K7" i="7" s="1"/>
  <c r="L6" i="7" a="1"/>
  <c r="L6" i="7" s="1"/>
  <c r="K6" i="7" a="1"/>
  <c r="K6" i="7" s="1"/>
  <c r="L5" i="7" a="1"/>
  <c r="L5" i="7" s="1"/>
  <c r="K5" i="7" a="1"/>
  <c r="K5" i="7" s="1"/>
  <c r="G27" i="7" l="1"/>
  <c r="H27" i="7"/>
  <c r="D27" i="7" l="1"/>
  <c r="C27" i="7"/>
  <c r="M7" i="7"/>
  <c r="M8" i="7"/>
  <c r="M9" i="7"/>
  <c r="M10" i="7"/>
  <c r="M11" i="7"/>
  <c r="M12" i="7"/>
  <c r="M13" i="7"/>
  <c r="M14" i="7"/>
  <c r="M15" i="7"/>
  <c r="M17" i="7"/>
  <c r="M18" i="7"/>
  <c r="M19" i="7"/>
  <c r="M20" i="7"/>
  <c r="M21" i="7"/>
  <c r="M22" i="7"/>
  <c r="M23" i="7"/>
  <c r="M25" i="7"/>
  <c r="M26" i="7"/>
  <c r="M6" i="7"/>
  <c r="M24" i="7" l="1"/>
  <c r="M16" i="7"/>
  <c r="G24" i="7"/>
  <c r="G16" i="7"/>
  <c r="G8" i="7"/>
  <c r="H13" i="7"/>
  <c r="H25" i="7"/>
  <c r="H17" i="7"/>
  <c r="H15" i="7"/>
  <c r="H26" i="7"/>
  <c r="H21" i="7"/>
  <c r="G25" i="7"/>
  <c r="G21" i="7"/>
  <c r="G26" i="7"/>
  <c r="H23" i="7"/>
  <c r="G22" i="7"/>
  <c r="G14" i="7"/>
  <c r="G18" i="7"/>
  <c r="G10" i="7"/>
  <c r="H7" i="7"/>
  <c r="H12" i="7"/>
  <c r="H24" i="7"/>
  <c r="H11" i="7"/>
  <c r="H10" i="7"/>
  <c r="H16" i="7"/>
  <c r="H8" i="7"/>
  <c r="H20" i="7"/>
  <c r="G9" i="7"/>
  <c r="G13" i="7"/>
  <c r="G19" i="7"/>
  <c r="G11" i="7"/>
  <c r="H19" i="7"/>
  <c r="G20" i="7"/>
  <c r="G12" i="7"/>
  <c r="G17" i="7"/>
  <c r="G23" i="7"/>
  <c r="G15" i="7"/>
  <c r="G7" i="7"/>
  <c r="H9" i="7"/>
  <c r="H22" i="7"/>
  <c r="H14" i="7"/>
  <c r="H18" i="7"/>
  <c r="L3" i="7"/>
  <c r="D25" i="7" s="1"/>
  <c r="F26" i="7"/>
  <c r="F10" i="7"/>
  <c r="F18" i="7"/>
  <c r="F14" i="7"/>
  <c r="B27" i="7"/>
  <c r="F27" i="7"/>
  <c r="F21" i="7"/>
  <c r="B21" i="7"/>
  <c r="F12" i="7"/>
  <c r="B12" i="7"/>
  <c r="B20" i="7"/>
  <c r="F20" i="7"/>
  <c r="B7" i="7"/>
  <c r="F7" i="7"/>
  <c r="B19" i="7"/>
  <c r="F19" i="7"/>
  <c r="F13" i="7"/>
  <c r="B13" i="7"/>
  <c r="B25" i="7"/>
  <c r="F25" i="7"/>
  <c r="B24" i="7"/>
  <c r="F24" i="7"/>
  <c r="B11" i="7"/>
  <c r="F11" i="7"/>
  <c r="K3" i="7"/>
  <c r="C17" i="7" s="1"/>
  <c r="B23" i="7"/>
  <c r="F23" i="7"/>
  <c r="F17" i="7"/>
  <c r="B17" i="7"/>
  <c r="B8" i="7"/>
  <c r="F8" i="7"/>
  <c r="F16" i="7"/>
  <c r="B16" i="7"/>
  <c r="B15" i="7"/>
  <c r="F15" i="7"/>
  <c r="B9" i="7"/>
  <c r="F9" i="7"/>
  <c r="B14" i="7"/>
  <c r="B22" i="7"/>
  <c r="F22" i="7"/>
  <c r="B10" i="7"/>
  <c r="B18" i="7"/>
  <c r="B26" i="7"/>
  <c r="F6" i="7"/>
  <c r="B6" i="7"/>
  <c r="H5" i="7"/>
  <c r="D5" i="7"/>
  <c r="G5" i="7"/>
  <c r="C5" i="7"/>
  <c r="D26" i="7" l="1"/>
  <c r="D15" i="7"/>
  <c r="D16" i="7"/>
  <c r="D10" i="7"/>
  <c r="D11" i="7"/>
  <c r="D8" i="7"/>
  <c r="D12" i="7"/>
  <c r="D17" i="7"/>
  <c r="D14" i="7"/>
  <c r="D13" i="7"/>
  <c r="D19" i="7"/>
  <c r="D24" i="7"/>
  <c r="D20" i="7"/>
  <c r="D22" i="7"/>
  <c r="D9" i="7"/>
  <c r="D7" i="7"/>
  <c r="D21" i="7"/>
  <c r="D23" i="7"/>
  <c r="D18" i="7"/>
  <c r="D6" i="7"/>
  <c r="C10" i="7"/>
  <c r="C11" i="7"/>
  <c r="C22" i="7"/>
  <c r="C26" i="7"/>
  <c r="C8" i="7"/>
  <c r="C13" i="7"/>
  <c r="C9" i="7"/>
  <c r="C6" i="7"/>
  <c r="C19" i="7"/>
  <c r="C18" i="7"/>
  <c r="C20" i="7"/>
  <c r="C21" i="7"/>
  <c r="C15" i="7"/>
  <c r="C14" i="7"/>
  <c r="C16" i="7"/>
  <c r="C7" i="7"/>
  <c r="C12" i="7"/>
  <c r="C23" i="7"/>
  <c r="C24" i="7"/>
  <c r="C2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293799-00C4-4F75-AD0F-06B7C614CF3C}" keepAlive="1" name="Consulta - Tabla1" description="Conexión a la consulta 'Tabla1' en el libro." type="5" refreshedVersion="7" background="1" saveData="1">
    <dbPr connection="Provider=Microsoft.Mashup.OleDb.1;Data Source=$Workbook$;Location=Tabla1;Extended Properties=&quot;&quot;" command="SELECT * FROM [Tabla1]"/>
  </connection>
  <connection id="2" xr16:uid="{517AE36E-726F-4539-B250-903BE1FB0225}" keepAlive="1" name="Consulta - Tabla1_2" description="Conexión a la consulta 'Tabla1_2' en el libro." type="5" refreshedVersion="7" background="1" saveData="1">
    <dbPr connection="Provider=Microsoft.Mashup.OleDb.1;Data Source=$Workbook$;Location=Tabla1_2;Extended Properties=&quot;&quot;" command="SELECT * FROM [Tabla1_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<sst xmlns="http://schemas.openxmlformats.org/spreadsheetml/2006/main" count="193135" uniqueCount="3147">
  <si>
    <t>Variable</t>
  </si>
  <si>
    <t>Sector</t>
  </si>
  <si>
    <t>Contenido</t>
  </si>
  <si>
    <t>Tema</t>
  </si>
  <si>
    <t>Muestra</t>
  </si>
  <si>
    <t>Unidad Medida</t>
  </si>
  <si>
    <t>Periodo</t>
  </si>
  <si>
    <t>Territorio</t>
  </si>
  <si>
    <t>Fuente</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</si>
  <si>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</si>
  <si>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</si>
  <si>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</si>
  <si>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</si>
  <si>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</si>
  <si>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</si>
  <si>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</si>
  <si>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</si>
  <si>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</si>
  <si>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</si>
  <si>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</si>
  <si>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</si>
  <si>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</si>
  <si>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</si>
  <si>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</si>
  <si>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</si>
  <si>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</si>
  <si>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</si>
  <si>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</si>
  <si>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</si>
  <si>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</si>
  <si>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</si>
  <si>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Agricultura</t>
  </si>
  <si>
    <t>Uva de mesa</t>
  </si>
  <si>
    <t>Uva pisquera</t>
  </si>
  <si>
    <t>Uva vinífera</t>
  </si>
  <si>
    <t>Exportaciones agrícolas</t>
  </si>
  <si>
    <t>Exportaciones</t>
  </si>
  <si>
    <t>Índice</t>
  </si>
  <si>
    <t>USD FOB</t>
  </si>
  <si>
    <t>Exportaciones de bienes</t>
  </si>
  <si>
    <t>Exportaciones industriales</t>
  </si>
  <si>
    <t>Exportaciones mineras</t>
  </si>
  <si>
    <t>Importaciones de bienes</t>
  </si>
  <si>
    <t>Importaciones de capital</t>
  </si>
  <si>
    <t>Importaciones de consumo</t>
  </si>
  <si>
    <t>Importaciones intermedias no combustibles</t>
  </si>
  <si>
    <t>Número de viviendas autorizadas</t>
  </si>
  <si>
    <t>2008-2020</t>
  </si>
  <si>
    <t>Casos Policiales</t>
  </si>
  <si>
    <t>Denuncias</t>
  </si>
  <si>
    <t>Detenciones</t>
  </si>
  <si>
    <t>Tasa de Casos Policiales</t>
  </si>
  <si>
    <t>Tasa de Denuncias</t>
  </si>
  <si>
    <t>Tasa de Detenciones</t>
  </si>
  <si>
    <t>Becas Indígenas Enseñanza Básica</t>
  </si>
  <si>
    <t>Becas Indígenas Enseñanza Media</t>
  </si>
  <si>
    <t>Becas Presidente de la República a Enseñanza Media Asignadas</t>
  </si>
  <si>
    <t>Distribución eléctrica</t>
  </si>
  <si>
    <t>Energía</t>
  </si>
  <si>
    <t>Generación Eólica</t>
  </si>
  <si>
    <t>Generación Hidráulica</t>
  </si>
  <si>
    <t>Generación Solar</t>
  </si>
  <si>
    <t>Generación Térmica</t>
  </si>
  <si>
    <t>Electricidad, gas y agua</t>
  </si>
  <si>
    <t>Cosecha de troza aserrable y pulpable</t>
  </si>
  <si>
    <t>Producción de Madera Aserrada</t>
  </si>
  <si>
    <t>Superficie Forestal Plantada</t>
  </si>
  <si>
    <t>Uniones Comunales</t>
  </si>
  <si>
    <t>Vacunatorios</t>
  </si>
  <si>
    <t>Refugiados</t>
  </si>
  <si>
    <t>Solicitantes de Refugio</t>
  </si>
  <si>
    <t>Femicidios (según Ministerio de la Mujer)</t>
  </si>
  <si>
    <t>Cosechas acuícolas</t>
  </si>
  <si>
    <t>Cantidad de CESFAM</t>
  </si>
  <si>
    <t>CECOF</t>
  </si>
  <si>
    <t>COSAM</t>
  </si>
  <si>
    <t>Postas de Salud Rurales</t>
  </si>
  <si>
    <t>SAPU</t>
  </si>
  <si>
    <t>Electricidad, gas y agua potable</t>
  </si>
  <si>
    <t>Pobreza</t>
  </si>
  <si>
    <t>Conexiones a Internet Fijo</t>
  </si>
  <si>
    <t>Suscriptores a Televisión de Pago</t>
  </si>
  <si>
    <t>Movimiento de carga portuaria desembarcada del exterior</t>
  </si>
  <si>
    <t>Compañías de Bomberos</t>
  </si>
  <si>
    <t>CO2 equivalente</t>
  </si>
  <si>
    <t>Cantidad de parques urbanos</t>
  </si>
  <si>
    <t>Cantidad de plazas</t>
  </si>
  <si>
    <t>Cantidad de centros culturales</t>
  </si>
  <si>
    <t>USD CIF</t>
  </si>
  <si>
    <t>Medio</t>
  </si>
  <si>
    <t>Supermercados</t>
  </si>
  <si>
    <t>Superficie autorizada no habitacional</t>
  </si>
  <si>
    <t>Superficie autorizada habitacional</t>
  </si>
  <si>
    <t>Viviendas autorizadas</t>
  </si>
  <si>
    <t>CESFAM</t>
  </si>
  <si>
    <t>Clínicas dentales móviles</t>
  </si>
  <si>
    <t>Casos positivos</t>
  </si>
  <si>
    <t>Consultorios generales rurales</t>
  </si>
  <si>
    <t>Consultorios generales urbanos</t>
  </si>
  <si>
    <t>Centros de salud rurales</t>
  </si>
  <si>
    <t>Centros de salud urbanos</t>
  </si>
  <si>
    <t>Postas de salud rurales</t>
  </si>
  <si>
    <t>VIH/SIDA</t>
  </si>
  <si>
    <t>índice</t>
  </si>
  <si>
    <t>Actividad de atención primaria</t>
  </si>
  <si>
    <t>Personas integrantes</t>
  </si>
  <si>
    <t>Conexiones a internet fijo</t>
  </si>
  <si>
    <t>Suscriptores a televisión de pago</t>
  </si>
  <si>
    <t>Femicidios</t>
  </si>
  <si>
    <t>Acuicultura</t>
  </si>
  <si>
    <t>Ambulancias</t>
  </si>
  <si>
    <t>Otros</t>
  </si>
  <si>
    <t>Buses</t>
  </si>
  <si>
    <t>Minibuses</t>
  </si>
  <si>
    <t>Taxis</t>
  </si>
  <si>
    <t>Trolebuses</t>
  </si>
  <si>
    <t>Buses escolares</t>
  </si>
  <si>
    <t>Compañías de bomberos</t>
  </si>
  <si>
    <t>Pobreza extrema</t>
  </si>
  <si>
    <t>Pobreza no extrema</t>
  </si>
  <si>
    <t>Descripción</t>
  </si>
  <si>
    <t>Volumen de producción de uva de mesa</t>
  </si>
  <si>
    <t>Volumen de producción de uva pisquera</t>
  </si>
  <si>
    <t>Volumen de producción de uva vinífera</t>
  </si>
  <si>
    <t>Cantidad de emisiones netas de CO2 equivalente</t>
  </si>
  <si>
    <t xml:space="preserve">Superficie de áreas verdes con mantenimiento por habitante </t>
  </si>
  <si>
    <t>Superficie total de parques urbanos</t>
  </si>
  <si>
    <t>Superficie total de plazas</t>
  </si>
  <si>
    <t>Superficie de áreas verdes</t>
  </si>
  <si>
    <t>Superficie de parques urbanos</t>
  </si>
  <si>
    <t>Superficie de plazas</t>
  </si>
  <si>
    <t>Sistema Nacional de Inventario de Gases de Efecto Invernadero</t>
  </si>
  <si>
    <t>Índice de exportaciones agrícolas</t>
  </si>
  <si>
    <t>Índice de exportaciones de cobre</t>
  </si>
  <si>
    <t>Exportaciones silvoagropecuarias y pesqueras</t>
  </si>
  <si>
    <t>Importaciones de combustibles</t>
  </si>
  <si>
    <t>Importaciones de combustibles y lubricantes</t>
  </si>
  <si>
    <t>Importaciones de consumo durable</t>
  </si>
  <si>
    <t>Exportaciones de cobre</t>
  </si>
  <si>
    <t>Volumen de exportaciones de bienes</t>
  </si>
  <si>
    <t>Volumen de exportaciones industriales</t>
  </si>
  <si>
    <t>Volumen de exportaciones mineras</t>
  </si>
  <si>
    <t>Volumen de importaciones de combustibles</t>
  </si>
  <si>
    <t>Volumen de importaciones de bienes</t>
  </si>
  <si>
    <t>Volumen de importaciones de capital</t>
  </si>
  <si>
    <t>Volumen de importaciones de consumo</t>
  </si>
  <si>
    <t>Volumen de importaciones intermedias no combustibles</t>
  </si>
  <si>
    <t>Estancia en hoteles</t>
  </si>
  <si>
    <t>Llegadas a hoteles</t>
  </si>
  <si>
    <t>Pernoctaciones en hoteles</t>
  </si>
  <si>
    <t>Precios de alojamiento hoteleros</t>
  </si>
  <si>
    <t>CLP</t>
  </si>
  <si>
    <t>Noches</t>
  </si>
  <si>
    <t>Estancia media en hoteles</t>
  </si>
  <si>
    <t>Valor promedio por habitación ocupada en hoteles</t>
  </si>
  <si>
    <t>Valor de importaciones intermedias no combustibles</t>
  </si>
  <si>
    <t>Valor de importaciones de bienes</t>
  </si>
  <si>
    <t>Valor de importaciones de consumo durable</t>
  </si>
  <si>
    <t>Valor de importaciones de consumo</t>
  </si>
  <si>
    <t>Valor de importaciones de combustibles y lubricantes</t>
  </si>
  <si>
    <t>Valor de importaciones de capital</t>
  </si>
  <si>
    <t>Valor de exportaciones mineras</t>
  </si>
  <si>
    <t>Valor de exportaciones industriales</t>
  </si>
  <si>
    <t>Valor de exportaciones de bienes</t>
  </si>
  <si>
    <t>Valor de exportaciones silvoagropecuarias y pesqueras</t>
  </si>
  <si>
    <t>Valor de exportaciones de cobre</t>
  </si>
  <si>
    <t>Número de pasajeros</t>
  </si>
  <si>
    <t>Cantidad de llegadas a hoteles</t>
  </si>
  <si>
    <t>Cantidad de pernoctaciones en hoteles</t>
  </si>
  <si>
    <t>Rendimiento del ingreso por alojamiento</t>
  </si>
  <si>
    <t>Rendimiento de ingresos por alojamiento hotelero</t>
  </si>
  <si>
    <t>Ocupación en habitaciones hoteleras</t>
  </si>
  <si>
    <t>Ocupación en plazas hoteleras</t>
  </si>
  <si>
    <t>Porcentaje</t>
  </si>
  <si>
    <t>Tasa de ocupación de habitaciones en hoteles</t>
  </si>
  <si>
    <t>Tasa de ocupación de plazas (camas fijas) en hoteles</t>
  </si>
  <si>
    <t>Índice de Actividad de Atención Primaria de Salud</t>
  </si>
  <si>
    <t>Cantidad de personas diagnosticadas con VIH/SIDA</t>
  </si>
  <si>
    <t>Cantidad de personas en el programa de salud cardiovascular</t>
  </si>
  <si>
    <t>Cantidad de personas</t>
  </si>
  <si>
    <t>Cantidad de postas rurales</t>
  </si>
  <si>
    <t>Cantidad de SAPU</t>
  </si>
  <si>
    <t>Distribución eléctrica agrícola</t>
  </si>
  <si>
    <t>Distribución eléctrica comercial</t>
  </si>
  <si>
    <t>Distribución eléctrica industrial</t>
  </si>
  <si>
    <t>Distribución eléctrica minería</t>
  </si>
  <si>
    <t>Distribución eléctrica residencial</t>
  </si>
  <si>
    <t>Distribución eléctrica varios</t>
  </si>
  <si>
    <t>Distribución eléctrica minera</t>
  </si>
  <si>
    <t>Generación eléctrica</t>
  </si>
  <si>
    <t>Generación eólica</t>
  </si>
  <si>
    <t>Generación hidráulica</t>
  </si>
  <si>
    <t>Generación solar</t>
  </si>
  <si>
    <t>Generación térmica</t>
  </si>
  <si>
    <t>Daño por incendios</t>
  </si>
  <si>
    <t>Ocurrencia de incendios</t>
  </si>
  <si>
    <t>Superficie afectada por incendios</t>
  </si>
  <si>
    <t>Troza aserrable y palpable</t>
  </si>
  <si>
    <t>Madera aserrada</t>
  </si>
  <si>
    <t>Superficie forestal plantada</t>
  </si>
  <si>
    <t>Ópticas municipales</t>
  </si>
  <si>
    <t>Exámenes preventivos</t>
  </si>
  <si>
    <t>Cantidad de clubes deportivos</t>
  </si>
  <si>
    <t>Clubes deportivos</t>
  </si>
  <si>
    <t>Cantidad de juntas de vecinos</t>
  </si>
  <si>
    <t>Cantidad de ópticas municipales</t>
  </si>
  <si>
    <t>Juntas de vecinos</t>
  </si>
  <si>
    <t>Cantidad de centros de madres</t>
  </si>
  <si>
    <t>Cantidad de centros de padres y apoderados</t>
  </si>
  <si>
    <t>Cantidad de centros u organizaciones del adulto mayor</t>
  </si>
  <si>
    <t>Centros de madres</t>
  </si>
  <si>
    <t>Centros de padres y apoderados</t>
  </si>
  <si>
    <t>Centros del adulto mayor</t>
  </si>
  <si>
    <t>Cantidad de centros del adulto mayor</t>
  </si>
  <si>
    <t>Farmacias municipales</t>
  </si>
  <si>
    <t>Salud Primaria</t>
  </si>
  <si>
    <t>Cantidad de farmacias municipales</t>
  </si>
  <si>
    <t>Enfermeras/os</t>
  </si>
  <si>
    <t>Cantidad de enfermeras/os</t>
  </si>
  <si>
    <t>Médicas/os</t>
  </si>
  <si>
    <t>Cantidad de médicas/os</t>
  </si>
  <si>
    <t>Laboratorios de salud municipales</t>
  </si>
  <si>
    <t>Cobertura de exámenes preventivos del adulto</t>
  </si>
  <si>
    <t>Cobertura de salud primaria municipal</t>
  </si>
  <si>
    <t>Cantidad de enfermeras/os con contrato al 31 de diciembre</t>
  </si>
  <si>
    <t>Cantidad de médicas/os con contrato al 31 de diciembre</t>
  </si>
  <si>
    <t>Cantiadad de laboratorios de salud</t>
  </si>
  <si>
    <t>Cantidad de farmacias</t>
  </si>
  <si>
    <t>Cantidad de ópticas</t>
  </si>
  <si>
    <t>Cantidad de laboratorios de salud municipales</t>
  </si>
  <si>
    <t>Pasada de vehículos por autopistas</t>
  </si>
  <si>
    <t>Parque vehicular de buses escolares</t>
  </si>
  <si>
    <t>Parque vehicular de taxis</t>
  </si>
  <si>
    <t>Parque vehicular de minibuses</t>
  </si>
  <si>
    <t>Parque vehicular de buses</t>
  </si>
  <si>
    <t>Parque vehicular de trolebuses</t>
  </si>
  <si>
    <t>Pasada de vehículos por plazas de peajes y pórticos de autopistas interurbanas</t>
  </si>
  <si>
    <t>Pasada de vehículos por pórticos de autopistas urbanas</t>
  </si>
  <si>
    <t>Pensión Básica de Vejez</t>
  </si>
  <si>
    <t>Pensión Básica Solidaria</t>
  </si>
  <si>
    <t>Miles de CLP</t>
  </si>
  <si>
    <t>Cantidad de conexiones</t>
  </si>
  <si>
    <t>Cantidad de suscriptores</t>
  </si>
  <si>
    <t xml:space="preserve">Carga efectiva de comercio exterior - contenedores </t>
  </si>
  <si>
    <t>Carga efectiva de comercio exterior -  granel sólido</t>
  </si>
  <si>
    <t>Carga efectiva de comercio exterior - suelta o general</t>
  </si>
  <si>
    <t>Carga efectiva de comercio exterior - granel</t>
  </si>
  <si>
    <t>Carga efectiva de comercio exterior - granel líquido-gaseoso</t>
  </si>
  <si>
    <t>Carga efectiva de comercio exterior - otro</t>
  </si>
  <si>
    <t>Cantidad de ambulancias</t>
  </si>
  <si>
    <t>Cantidad de clínicas dentales</t>
  </si>
  <si>
    <t>Cantidad de CECOF</t>
  </si>
  <si>
    <t>Cantidad de CSR</t>
  </si>
  <si>
    <t>Cantidad de CSU</t>
  </si>
  <si>
    <t>Cantidad de CGR</t>
  </si>
  <si>
    <t>Cantidad de CGU</t>
  </si>
  <si>
    <t>Cantidad de COSAM</t>
  </si>
  <si>
    <t>Cantidad de Centros de Salud Familiar (CESFAM)</t>
  </si>
  <si>
    <t>Cantidad de clínicas dentales móviles</t>
  </si>
  <si>
    <t>Cantidad de casos positivos de cáncer de cuello uterino</t>
  </si>
  <si>
    <t>Cantidad de Centros Comunitarios de Salud Familiar (CECOF)</t>
  </si>
  <si>
    <t>Cantidad de centros de salud rurales</t>
  </si>
  <si>
    <t>Cantidad de centros de salud urbanos</t>
  </si>
  <si>
    <t>Cantidad de consultorios generales rurales</t>
  </si>
  <si>
    <t>Cantidad de consultorios generales urbanos</t>
  </si>
  <si>
    <t>Cantidad de Centros de Salud Mental (COSAM)</t>
  </si>
  <si>
    <t>Cantidad de supermercados con 3 o más cajas instaladas</t>
  </si>
  <si>
    <t>Superficie de la sala de ventas de supermercados con 3 o más cajas instaladas</t>
  </si>
  <si>
    <t>Cantidad de supermercados</t>
  </si>
  <si>
    <t>Ventas de supermercados</t>
  </si>
  <si>
    <t>Ventas totales netas de supermercados a precios corrientes</t>
  </si>
  <si>
    <t>Millones de CLP</t>
  </si>
  <si>
    <t>Índice de ventas de supermercados (base año 2014=100)</t>
  </si>
  <si>
    <t>Índice de ventas de supermercados</t>
  </si>
  <si>
    <t>Pobreza PROVISIONAL</t>
  </si>
  <si>
    <t>Pobreza Hombres PROVISIONAL</t>
  </si>
  <si>
    <t>Pobreza Mujeres PROVISIONAL</t>
  </si>
  <si>
    <t>Aprehensiones</t>
  </si>
  <si>
    <t>Cantidad de aprehensiones</t>
  </si>
  <si>
    <t>Cantidad de casos policiales</t>
  </si>
  <si>
    <t>Cantidad de denuncias</t>
  </si>
  <si>
    <t>Cantidad de detenciones</t>
  </si>
  <si>
    <t>Tasa por 100 mil habitantes</t>
  </si>
  <si>
    <t>Pobreza Extrema PROVISIONAL</t>
  </si>
  <si>
    <t>Pobreza No Extrema PROVISIONAL</t>
  </si>
  <si>
    <t>Pobreza Hombres</t>
  </si>
  <si>
    <t>Movimiento de carga portuaria</t>
  </si>
  <si>
    <t>Pobreza Mujeres</t>
  </si>
  <si>
    <t>Pobreza Migrantes PROVISIONAL</t>
  </si>
  <si>
    <t>Inversión MOP</t>
  </si>
  <si>
    <t>Inversión Programa Agua Potable Rural</t>
  </si>
  <si>
    <t>Inversión Dirección General de Concesiones</t>
  </si>
  <si>
    <t>Inversión Dirección de Aeropuertos</t>
  </si>
  <si>
    <t>Inversión Dirección de Arquitectura</t>
  </si>
  <si>
    <t>Inversión Dirección de Planeamiento</t>
  </si>
  <si>
    <t>Inversión Dirección de Vialidad</t>
  </si>
  <si>
    <t>Inversión Dirección de Obras Hidráulicas</t>
  </si>
  <si>
    <t>Inversión Dirección General de Aguas</t>
  </si>
  <si>
    <t>Inversión Dirección General de Obras Públicas</t>
  </si>
  <si>
    <t>Inversión Instituto Nacional de Hidráulica</t>
  </si>
  <si>
    <t>Inversión Dirección de Obras Portuarias</t>
  </si>
  <si>
    <t>Ejecución presupuestaria de iniciativas de inversión del Ministerio de Obras Públicas</t>
  </si>
  <si>
    <t>Ejecución presupuestaria de iniciativas de inversión del Programa de Agua Potable Rural del Ministerio de Obras Públicas</t>
  </si>
  <si>
    <t>Ejecución presupuestaria de iniciativas de inversión de la Dirección General de Concesiones del Ministerio de Obras Públicas</t>
  </si>
  <si>
    <t>Ejecución presupuestaria de iniciativas de inversión de la Dirección de Aeropuertos del Ministerio de Obras Públicas</t>
  </si>
  <si>
    <t>Ejecución presupuestaria de iniciativas de inversión de la Dirección de Arquitectura del Ministerio de Obras Públicas</t>
  </si>
  <si>
    <t>Ejecución presupuestaria de iniciativas de inversión de la Dirección General de Aguas del Ministerio de Obras Públicas</t>
  </si>
  <si>
    <t>Ejecución presupuestaria de iniciativas de inversión de la Dirección General de Obras Públicas del Ministerio de Obras Públicas</t>
  </si>
  <si>
    <t>Ejecución presupuestaria de iniciativas de inversión del Instituto Nacional de Hidráulica del Ministerio de Obras Públicas</t>
  </si>
  <si>
    <t>Ejecución presupuestaria de iniciativas de inversión de la Dirección de Obras Portuarias del Ministerio de Obras Públicas</t>
  </si>
  <si>
    <t>Ejecución presupuestaria de iniciativas de inversión de la Dirección de Obras Hidráulicas del Ministerio de Obras Públicas</t>
  </si>
  <si>
    <t>Ejecución presupuestaria de iniciativas de inversión de la Dirección de Planeamiento del Ministerio de Obras Públicas</t>
  </si>
  <si>
    <t>Ejecución presupuestaria de iniciativas de inversión de la Dirección de Vialidad del Ministerio de Obras Públicas</t>
  </si>
  <si>
    <t>Acuicultura de Algas</t>
  </si>
  <si>
    <t>Acuicultura de choritos</t>
  </si>
  <si>
    <t>Acuicultura de moluscos</t>
  </si>
  <si>
    <t>Acuicultura de peces</t>
  </si>
  <si>
    <t>Acuicultura del Salmón del Atlántico</t>
  </si>
  <si>
    <t>Acuicultura del Salmón Plateado o Coho</t>
  </si>
  <si>
    <t>Acuicultura de la Trucha Arcoiris</t>
  </si>
  <si>
    <t>Toneladas</t>
  </si>
  <si>
    <t>Desembarque de pesca artesanal de algas</t>
  </si>
  <si>
    <t>Desembarque de pesca artesanal de almejas</t>
  </si>
  <si>
    <t>Desembarque de pesca artesanal de anchovetas</t>
  </si>
  <si>
    <t>Desembarque de pesca artesanal de bacaladillo o mote</t>
  </si>
  <si>
    <t>Desembarque de pesca artesanal de centollas</t>
  </si>
  <si>
    <t>Desembarque de pesca artesanal de centollones</t>
  </si>
  <si>
    <t>Desembarque de pesca artesanal de cholgas</t>
  </si>
  <si>
    <t>Desembarque de pesca artesanal de choritos</t>
  </si>
  <si>
    <t>Desembarque de pesca artesanal de choros</t>
  </si>
  <si>
    <t>Desembarque de pesca artesanal de cochayuyo</t>
  </si>
  <si>
    <t>Desembarque de pesca artesanal de crustáceos</t>
  </si>
  <si>
    <t>Desembarque de pesca artesanal de erizos</t>
  </si>
  <si>
    <t>Desembarque de pesca artesanal de huiro</t>
  </si>
  <si>
    <t>Desembarque de pesca artesanal de jaiba marmola</t>
  </si>
  <si>
    <t>Desembarque de pesca artesanal de jibia o calamar rojo</t>
  </si>
  <si>
    <t>Desembarque de pesca artesanal de jurel</t>
  </si>
  <si>
    <t>Desembarque de pesca artesanal de luga negra o crespa</t>
  </si>
  <si>
    <t>Desembarque de pesca artesanal de luga roja</t>
  </si>
  <si>
    <t>Desembarque de pesca artesanal de machuelo o tritre</t>
  </si>
  <si>
    <t>Desembarque de pesca artesanal de juliana o tawera</t>
  </si>
  <si>
    <t>Desembarque de pesca artesanal de merluza del sur o austral</t>
  </si>
  <si>
    <t>Desembarque de pesca artesanal de moluscos</t>
  </si>
  <si>
    <t>Desembarque de pesca artesanal de otras especies</t>
  </si>
  <si>
    <t>Desembarque de pesca artesanal de pampanito</t>
  </si>
  <si>
    <t>Desembarque de pesca artesanal de peces</t>
  </si>
  <si>
    <t>Desembarque de pesca artesanal de pelillo</t>
  </si>
  <si>
    <t>Desembarque de pesca artesanal de reineta</t>
  </si>
  <si>
    <t>Desembarque de pesca artesanal del resto de especies</t>
  </si>
  <si>
    <t>Desembarque de pesca artesanal de sardina austral</t>
  </si>
  <si>
    <t>Desembarque de pesca artesanal de sardina común</t>
  </si>
  <si>
    <t>Desembarque de pesca artesanal de sierra</t>
  </si>
  <si>
    <t>Cosechas acuícolas de algas</t>
  </si>
  <si>
    <t>Cosechas acuícolas de choritos</t>
  </si>
  <si>
    <t>Cosechas acuícolas de moluscos</t>
  </si>
  <si>
    <t>Cosechas acuícolas de peces</t>
  </si>
  <si>
    <t>Cosechas acuícolas de otras especies</t>
  </si>
  <si>
    <t>Cosechas acuícolas de Salmón del Atlántico</t>
  </si>
  <si>
    <t>Cosechas acuícolas de Salmón Plateado o Coho</t>
  </si>
  <si>
    <t>Cosechas acuícolas de Trucha Arcoiris</t>
  </si>
  <si>
    <t>Pesca de algas</t>
  </si>
  <si>
    <t>Pesca de almejas</t>
  </si>
  <si>
    <t>Pesca de anchovetas</t>
  </si>
  <si>
    <t>Pesca de bacaladillo</t>
  </si>
  <si>
    <t>Pesca de centollas</t>
  </si>
  <si>
    <t>Pesca de centollones</t>
  </si>
  <si>
    <t>Pesca de cholgas</t>
  </si>
  <si>
    <t>Pesca de choritos</t>
  </si>
  <si>
    <t>Pesca de choros</t>
  </si>
  <si>
    <t>Pesca de cochayuyo</t>
  </si>
  <si>
    <t>Pesca de crustáceos</t>
  </si>
  <si>
    <t>Pesca de erizos</t>
  </si>
  <si>
    <t>Pesca de huiro</t>
  </si>
  <si>
    <t>Pesca de jaiba marmolada</t>
  </si>
  <si>
    <t>Pesca de jibia</t>
  </si>
  <si>
    <t>Pesca de juliana</t>
  </si>
  <si>
    <t>Pesca de jurel</t>
  </si>
  <si>
    <t>Pesca de luga negra</t>
  </si>
  <si>
    <t>Pesca de luga roja</t>
  </si>
  <si>
    <t>Pesca de machuelo</t>
  </si>
  <si>
    <t>Pesca de merluza austral</t>
  </si>
  <si>
    <t>Pesca de moluscos</t>
  </si>
  <si>
    <t>Pesca de otras especies</t>
  </si>
  <si>
    <t>Pesca de pampanito</t>
  </si>
  <si>
    <t>Pesca de peces</t>
  </si>
  <si>
    <t>Pesca de pelillo</t>
  </si>
  <si>
    <t>Pesca de reineta</t>
  </si>
  <si>
    <t>Pesca del resto de las especies</t>
  </si>
  <si>
    <t>Pesca de sardina austral</t>
  </si>
  <si>
    <t>Pesca de sardina común</t>
  </si>
  <si>
    <t>Pesca de sierra</t>
  </si>
  <si>
    <t>Desembarque de pesca artesanal</t>
  </si>
  <si>
    <t>Pesca artesanal</t>
  </si>
  <si>
    <t>Desembarque de pesca industrial</t>
  </si>
  <si>
    <t>Pesca industrial</t>
  </si>
  <si>
    <t>Desembarque de pesca industrial de anchovetas</t>
  </si>
  <si>
    <t>Desembarque de pesca industrial de bacaladillo o mote</t>
  </si>
  <si>
    <t>Desembarque de pesca industrial de caballa</t>
  </si>
  <si>
    <t>Desembarque de pesca industrial de crustáceos</t>
  </si>
  <si>
    <t>Desembarque de pesca industrial de jibia o calamar rojo</t>
  </si>
  <si>
    <t>Desembarque de pesca industrial de jurel</t>
  </si>
  <si>
    <t>Desembarque de pesca industrial de merluza común</t>
  </si>
  <si>
    <t>Desembarque de pesca industrial de merluza del sur o austral</t>
  </si>
  <si>
    <t>Desembarque de pesca industrial de merluza de cola</t>
  </si>
  <si>
    <t>Desembarque de pesca industrial de moluscos</t>
  </si>
  <si>
    <t>Desembarque de pesca industrial de otras especies</t>
  </si>
  <si>
    <t>Desembarque de pesca industrial de peces</t>
  </si>
  <si>
    <t>Desembarque de pesca industrial de reineta</t>
  </si>
  <si>
    <t>Desembarque de pesca industrial del resto de especies</t>
  </si>
  <si>
    <t>Desembarque de pesca industrial de sardina común</t>
  </si>
  <si>
    <t>Pesca de caballa</t>
  </si>
  <si>
    <t>Pesca de merluza común</t>
  </si>
  <si>
    <t>Pesca de merluza de cola</t>
  </si>
  <si>
    <t>Cantidad de viviendas</t>
  </si>
  <si>
    <t>Metros cuadrados</t>
  </si>
  <si>
    <t>Superficie autorizada no habitacional para ampliaciones (ICET)</t>
  </si>
  <si>
    <t>Superficie autorizada no habitacional para obras nuevas (ICET)</t>
  </si>
  <si>
    <t>Superficie autorizada no habitacional para ampliaciones (Servicios)</t>
  </si>
  <si>
    <t>Superficie autorizada no habitacional para obras nuevas (Servicios)</t>
  </si>
  <si>
    <t>Superficie autorizada habitacional para ampliaciones</t>
  </si>
  <si>
    <t>Superficie autorizada habitacional para obras nuevas</t>
  </si>
  <si>
    <t>Tasa de aprehensiones</t>
  </si>
  <si>
    <t>Tasa de casos policiales</t>
  </si>
  <si>
    <t>Tasa de denuncias</t>
  </si>
  <si>
    <t>Tasa de detenciones</t>
  </si>
  <si>
    <t>Número de habitantes</t>
  </si>
  <si>
    <t>Población</t>
  </si>
  <si>
    <t>Porcentaje de alumnos que obtuvieron más de 450 puntos en la PSU</t>
  </si>
  <si>
    <t>PSU</t>
  </si>
  <si>
    <t>Becas de Educación</t>
  </si>
  <si>
    <t>Cantiad de becas</t>
  </si>
  <si>
    <t>Cantidad de femicidios</t>
  </si>
  <si>
    <t>2010-2021</t>
  </si>
  <si>
    <t>GWh</t>
  </si>
  <si>
    <t>Despacho de energía eléctrica</t>
  </si>
  <si>
    <t>Despacho de energía eléctrica del Centro de Despacho Económico de Carga (CDEC)</t>
  </si>
  <si>
    <t>Volumen de leche recepcionado</t>
  </si>
  <si>
    <t>Volumen de leche recepcionado en industria láctea mayor</t>
  </si>
  <si>
    <t>Volumen de leche recepcionado en industria láctea menor</t>
  </si>
  <si>
    <t>Leche</t>
  </si>
  <si>
    <t>Litros</t>
  </si>
  <si>
    <t>Cantidad de refugiados</t>
  </si>
  <si>
    <t>Cantidad de solicitantes de refugio</t>
  </si>
  <si>
    <t>Cantidad de solicitantes</t>
  </si>
  <si>
    <t>Producción de carbón</t>
  </si>
  <si>
    <t>Producción de cloruro de sodio</t>
  </si>
  <si>
    <t>Producción de cobre</t>
  </si>
  <si>
    <t>Producción de hierro</t>
  </si>
  <si>
    <t>Producción de molibdeno</t>
  </si>
  <si>
    <t>Producción de oro</t>
  </si>
  <si>
    <t>Producción de plata</t>
  </si>
  <si>
    <t>2014-2021</t>
  </si>
  <si>
    <t>Toneladas métricas de fino contenido</t>
  </si>
  <si>
    <t>Toneladas de mineral</t>
  </si>
  <si>
    <t>Índice de producción minera</t>
  </si>
  <si>
    <t>Kilogramos de fino contenido</t>
  </si>
  <si>
    <t>Índice de producción de minería metálica</t>
  </si>
  <si>
    <t>Índice de producción de minería no metálica</t>
  </si>
  <si>
    <t>Producción minera de carbón</t>
  </si>
  <si>
    <t>Producción minera de cloruro de sodio</t>
  </si>
  <si>
    <t>Producción minera de cobre</t>
  </si>
  <si>
    <t>Producción minera de hierro</t>
  </si>
  <si>
    <t>Índice de Producción Minera (base promedio año 2014=100)</t>
  </si>
  <si>
    <t>Índice de Producción de Minería Metálica (base promedio año 2014=100)</t>
  </si>
  <si>
    <t>Índice de Producción de Minería No Metálica (base promedio año 2014=100)</t>
  </si>
  <si>
    <t>Producción minera de molibdeno</t>
  </si>
  <si>
    <t>Producción minera de oro</t>
  </si>
  <si>
    <t>Producción minera de plata</t>
  </si>
  <si>
    <t>Volumen de molienda de trigo blanco y candeal</t>
  </si>
  <si>
    <t>Cereales</t>
  </si>
  <si>
    <t>Molienda de trigo</t>
  </si>
  <si>
    <t>Producción de crema fresca</t>
  </si>
  <si>
    <t>Producción de leche en polvo</t>
  </si>
  <si>
    <t>Producción de leche fluida</t>
  </si>
  <si>
    <t>Producción de manjar</t>
  </si>
  <si>
    <t>Producción de mantequilla</t>
  </si>
  <si>
    <t>Producción de queso</t>
  </si>
  <si>
    <t>Producción de suero en polvo</t>
  </si>
  <si>
    <t>Producción de yogurt</t>
  </si>
  <si>
    <t>Producción de yodo</t>
  </si>
  <si>
    <t>Kilogramos</t>
  </si>
  <si>
    <t>Producción de queso fresco o quesillo</t>
  </si>
  <si>
    <t>Volumen de producción de crema fresca en industria láctea menor</t>
  </si>
  <si>
    <t>Volumen de producción de leche en polvo en industria láctea menor</t>
  </si>
  <si>
    <t>Volumen de producción de leche fluida en industria láctea menor</t>
  </si>
  <si>
    <t>Volumen de producción de manjar en industria láctea menor</t>
  </si>
  <si>
    <t>Volumen de producción de mantequilla en industria láctea menor</t>
  </si>
  <si>
    <t>Volumen de producción de queso fresco o quesillo en industria láctea menor</t>
  </si>
  <si>
    <t>Volumen de producción de queso en industria láctea menor</t>
  </si>
  <si>
    <t>Volumen de producción de suero en polvo en industria láctea menor</t>
  </si>
  <si>
    <t>Volumen de producción de yogurt en industria láctea menor</t>
  </si>
  <si>
    <t>Volumen de producción de yodo</t>
  </si>
  <si>
    <t>Índice de Producción Manufacturera (base promedio año 2014=100)</t>
  </si>
  <si>
    <t>Índice de producción manufacturera</t>
  </si>
  <si>
    <t>Elaboración de productos alimenticios</t>
  </si>
  <si>
    <t>Índice de elaboración de productos alimenticios (base promedio año 2014=100)</t>
  </si>
  <si>
    <t>Índice de elaboración de bebidas alcohólicas y no alcohólicas (base promedio año 2014=100)</t>
  </si>
  <si>
    <t>Elaboración de bebidas</t>
  </si>
  <si>
    <t>Tabaco</t>
  </si>
  <si>
    <t>Elaboración de productos de tabaco</t>
  </si>
  <si>
    <t>Índice de elaboración de productos de tabaco (base promedio año 2014=100)</t>
  </si>
  <si>
    <t>Índice de producción de madera y fabricación de productos de madera y corcho, excepto muebles; fabricación de artículos de paja y de materiales trenzables (base promedio año 2014=100)</t>
  </si>
  <si>
    <t>Elaboración de productos de madera</t>
  </si>
  <si>
    <t>Índice de fabricación de papel y productos de papel (base promedio año 2014=100)</t>
  </si>
  <si>
    <t>Elaboración de productos de papel</t>
  </si>
  <si>
    <t>Índice de impresión y reproducción de grabaciones (base promedio año 2014=100)</t>
  </si>
  <si>
    <t>Elaboración de grabaciones</t>
  </si>
  <si>
    <t>Índice de fabricación de coque y productos de la refinación del petróleo (base promedio año 2014=100)</t>
  </si>
  <si>
    <t>Elaboración de coque y derivados del petróleo</t>
  </si>
  <si>
    <t>Índice de fabricación de sustancias y productos químicos (base promedio año 2014=100)</t>
  </si>
  <si>
    <t>Elaboración de sustancias químicas</t>
  </si>
  <si>
    <t>Índice de fabricación de productos farmacéuticos, sustancias químicas medicinales y productos botánicos de uso farmacéutico (base promedio año 2014=100)</t>
  </si>
  <si>
    <t>Elaboración de productos farmacéuticos</t>
  </si>
  <si>
    <t>Índice de fabricación de productos de caucho y plástico (base promedio año 2014=100)</t>
  </si>
  <si>
    <t>Elaboración de productos de caucho y plástico</t>
  </si>
  <si>
    <t>Índice de fabricación de otros productos minerales no metálicos (base promedio año 2014=100)</t>
  </si>
  <si>
    <t>Elaboración de productos minerales no metálicos</t>
  </si>
  <si>
    <t>Índice de fabricación de metales comunes (base promedio año 2014=100)</t>
  </si>
  <si>
    <t>Elaboración de metales comunes</t>
  </si>
  <si>
    <t>Índice de fabricación de productos elaborados de metal, excepto maquinaria y equipo (base promedio año 2014=100)</t>
  </si>
  <si>
    <t>Elaboración de productos de metal</t>
  </si>
  <si>
    <t>Índice de fabricación de equipo eléctrico (base promedio año 2014=100)</t>
  </si>
  <si>
    <t>Elaboración de equipos eléctricos</t>
  </si>
  <si>
    <t>Índice de fabricación de maquinaria y equipo n.c.p (base promedio año 2014=100)</t>
  </si>
  <si>
    <t>Elaboración de maquinaria n.c.p</t>
  </si>
  <si>
    <t>Índice de fabricación de vehículos automotores, remolques y semiremolques (base promedio año 2014=100)</t>
  </si>
  <si>
    <t>Elaboración de vehículos</t>
  </si>
  <si>
    <t>Índice de fabricación de otros tipos de equipo de transporte (base promedio año 2014=100)</t>
  </si>
  <si>
    <t>Elaboración de equipos de transporte</t>
  </si>
  <si>
    <t>Índice de fabricación de muebles (base promedio año 2014=100)</t>
  </si>
  <si>
    <t>Elaboración de muebles</t>
  </si>
  <si>
    <t>Cantidad de vacunatorios</t>
  </si>
  <si>
    <t>Cantidad de uniones comunales</t>
  </si>
  <si>
    <t>Cantidad de otras organizaciones comunitarias funcionales</t>
  </si>
  <si>
    <t>Cantidad de organizaciones comunitarias</t>
  </si>
  <si>
    <t>Cantidad de otros establecimientos municipales de salud</t>
  </si>
  <si>
    <t>Cantidad de establecimientos</t>
  </si>
  <si>
    <t>Organizaciones comunitarias funcionales</t>
  </si>
  <si>
    <t>Establecimientos municipales de salud</t>
  </si>
  <si>
    <t>Cantidad de pensiones básicas solidarias</t>
  </si>
  <si>
    <t>Cantidad de pensiones solidarias de vejez</t>
  </si>
  <si>
    <t>Cantidad de pensiones solidarias de invalidez</t>
  </si>
  <si>
    <t>Cantidad de predios agrícolas</t>
  </si>
  <si>
    <t>Cantidad de predios no agrícolas</t>
  </si>
  <si>
    <t>Cantidad de predios</t>
  </si>
  <si>
    <t>Cantidad de propiedades</t>
  </si>
  <si>
    <t>Cantidad de subsidios</t>
  </si>
  <si>
    <t>Gasto total devengado municipal</t>
  </si>
  <si>
    <t>Ingreso municipal en sector salud</t>
  </si>
  <si>
    <t>Ingreso municipal total</t>
  </si>
  <si>
    <t>Ingreso municipal por permisos de circulación</t>
  </si>
  <si>
    <t>Ingreso municipal por impuestos</t>
  </si>
  <si>
    <t>Gasto municipal en personal</t>
  </si>
  <si>
    <t>Ingreso propio permanente municipal</t>
  </si>
  <si>
    <t>Gastos en personal municipal</t>
  </si>
  <si>
    <t>Ingreso total percibido municipal en el sector de salud</t>
  </si>
  <si>
    <t>Ingreso total percibido municipal</t>
  </si>
  <si>
    <t>Ingresos municipales por impuestos</t>
  </si>
  <si>
    <t>Ingresos municipales por permisos de circulación</t>
  </si>
  <si>
    <t>Ingresos propios permanentes municipales</t>
  </si>
  <si>
    <t>Transferencias municipales a sector salud</t>
  </si>
  <si>
    <t>Tasa de egreso de capacitación</t>
  </si>
  <si>
    <t>Transferencias municipales al sector de salud sobre los ingresos propios municipales</t>
  </si>
  <si>
    <t>Cantidad de subsidios de agua potable otorgados a zonas rurales</t>
  </si>
  <si>
    <t>Cantidad de subsidios de agua potable otorgados a zonas urbanas</t>
  </si>
  <si>
    <t>Cantidad de subsidios familiares otorgados</t>
  </si>
  <si>
    <t>Subsidios de agua potable rural</t>
  </si>
  <si>
    <t>Subsidios de agua potable urbana</t>
  </si>
  <si>
    <t>Subsidios familiares</t>
  </si>
  <si>
    <t>Cantidad de propiedades de dominio municipal (municipales y corporaciones)</t>
  </si>
  <si>
    <t>Cantidad de propiedades de municipalidades</t>
  </si>
  <si>
    <t>Propiedades de municipalidades</t>
  </si>
  <si>
    <t>Propiedades municipales</t>
  </si>
  <si>
    <t>Cantidad de personas enviadas a un empleo</t>
  </si>
  <si>
    <t>Cantidad de personas inscritas en la municipalidad en busca de empleo</t>
  </si>
  <si>
    <t>Cantidad de personas inscritas en la municipalidad para capacitación</t>
  </si>
  <si>
    <t>Cantidad de personas que efectivamente egresan de cursos de capacitación laboral</t>
  </si>
  <si>
    <t>Personas enviadas a un empleo</t>
  </si>
  <si>
    <t>Personas en busca de empleo</t>
  </si>
  <si>
    <t>Personas inscritas para capacitación</t>
  </si>
  <si>
    <t>Personas egresadas de capacitación</t>
  </si>
  <si>
    <t>Cantidad de pensiones básicas solidarias pagadas</t>
  </si>
  <si>
    <t>Cantidad de pensiones básicas solidarias de invalidez pagadas</t>
  </si>
  <si>
    <t>Cantidad de pensiones básicas solidarias de vejez pagadas</t>
  </si>
  <si>
    <t>Pensiones básicas solidarias</t>
  </si>
  <si>
    <t>Pensiones solidarias de vejez</t>
  </si>
  <si>
    <t>Pensiones solidarias de invalidez</t>
  </si>
  <si>
    <t>Patentes Mineras</t>
  </si>
  <si>
    <t>Ingresos municipales por patentes mineras (Ley Nº19.143)</t>
  </si>
  <si>
    <t>Gasto total devengado municipal en el sector de salud</t>
  </si>
  <si>
    <t>Gasto total municipal en sector salud</t>
  </si>
  <si>
    <t>Gasto total municipal</t>
  </si>
  <si>
    <t>Avalúo fiscal de propiedades de dominio municipal (municipales y corporaciones)</t>
  </si>
  <si>
    <t>Avalúo fiscal de propiedades de municipalidades</t>
  </si>
  <si>
    <t>Avalúo fiscal de propiedades municipales</t>
  </si>
  <si>
    <t>Cantidad de predios no agrícolas habitacionales</t>
  </si>
  <si>
    <t>Cantidad de predios no agrícolas no habitacionales</t>
  </si>
  <si>
    <t>Predios agrícolas municipales</t>
  </si>
  <si>
    <t>Predios no agrícolas municipales</t>
  </si>
  <si>
    <t>Presupuesto vigente municipal en sector de salud</t>
  </si>
  <si>
    <t>Presupuesto municipal en sector de salud</t>
  </si>
  <si>
    <t>Tasa de logros de egresos de capacitación</t>
  </si>
  <si>
    <t>Presupuesto vigente de gastos municipales</t>
  </si>
  <si>
    <t>Presupuesto de gastos municipales</t>
  </si>
  <si>
    <t>Carga efectiva de comercio exterior</t>
  </si>
  <si>
    <t>Movimiento de carga portuaria embarcada al exterior</t>
  </si>
  <si>
    <t>Movimiento de carga portuaria por re-estibas y transbordos</t>
  </si>
  <si>
    <t>Movimiento de carga portuaria en tránsito</t>
  </si>
  <si>
    <t>Movimiento de carga portuaria por cabotaje</t>
  </si>
  <si>
    <t>TEUS</t>
  </si>
  <si>
    <t>FEUS</t>
  </si>
  <si>
    <t>Contenedores de 20 pies</t>
  </si>
  <si>
    <t>Contenedores de 40 pies</t>
  </si>
  <si>
    <t>Cantidad de contenedores de 20 pies manipulados en puerto</t>
  </si>
  <si>
    <t>Cantidad de contenedores de 40 pies manipulados en puerto</t>
  </si>
  <si>
    <t>Monto pagado por pensión básica de vejez en el año</t>
  </si>
  <si>
    <t>Monto pagado por pensión básica solidaria en el año</t>
  </si>
  <si>
    <t>Sistema Nacional de Información Municipal</t>
  </si>
  <si>
    <t>Instituto Nacional de Estadísticas</t>
  </si>
  <si>
    <t>Servicio Nacional de la Mujer y la Equidad de Género</t>
  </si>
  <si>
    <t>Departamento de Estadísticas e Información de la Salud</t>
  </si>
  <si>
    <t>Biblioteca del Congreso Nacional</t>
  </si>
  <si>
    <t>MWh</t>
  </si>
  <si>
    <t>Kilotoneladas</t>
  </si>
  <si>
    <t>Metros cuadrados/hab</t>
  </si>
  <si>
    <t>Producción de fruta obtenida de la vid para consumo fresco expresada en toneladas</t>
  </si>
  <si>
    <t>Producción de fruta obtenida de la vid para producir pisco expresada en toneladas</t>
  </si>
  <si>
    <t>Producción de fruta obtenida de la vid para producir vino expresada en toneladas</t>
  </si>
  <si>
    <t>Aproximación del precio promedio por habitación ocupada. Se expresa en pesos chilenos.</t>
  </si>
  <si>
    <t>Aproximación de la cantidad de noches que en promedio los pasajeros permanecen en los establecimientos de alojamiento turístico.</t>
  </si>
  <si>
    <t>Número total de pasajeros que realizan una o más pernoctaciones seguidas en el mismo establecimiento de alojamiento turístico. Se clasifican según el origen de residencia (chilenos y extranjeros).</t>
  </si>
  <si>
    <t>Número total de noches que los pasajeros se alojan en el establecimiento, se clasifican según origen de residencia (chilenos y extranjeros).</t>
  </si>
  <si>
    <t>Rendimiento del ingreso por alojamiento, según el total de habitaciones disponibles por días de funcionamiento. Se expresa en pesos chilenos.</t>
  </si>
  <si>
    <t>Grado de ocupación de las habitaciones disponibles. Se expresa en porcentaje.</t>
  </si>
  <si>
    <t>Grado de ocupación de las plazas disponibles. Se expresa en porcentaje.</t>
  </si>
  <si>
    <t>Número de establecimientos clasificados como supermercados, que cuentan con tres o más cajas instaladas.</t>
  </si>
  <si>
    <t>Superficie donde se realiza la actividad económica del establecimiento (sala de venta), excluyendo el área de estacionamientos.</t>
  </si>
  <si>
    <t>Índice de Ventas de Supermercados (ISUP) Base promedio año 2014=100. Este índice mide la evolución de la actividad de supermercados, a través de las ventas totales netas de los establecimientos con tres o más cajas instaladas y que operen dentro del territorio nacional.</t>
  </si>
  <si>
    <t>Ventas totales netas (sin IVA) de supermercados a precios corrientes.</t>
  </si>
  <si>
    <t>Ejecución presupuestaria Subtítulo 31 Iniciativas de Inversión, reportada por el Ministerio de Obras Públicas (MOP). Comprende los gastos mensuales acumulados desde enero de cada año, incurridos en estudios básicos y  proyectos  de inversión del año respectivo.</t>
  </si>
  <si>
    <t>Ejecución presupuestaria Subtítulo 31 de Iniciativas de Inversión, realizada por el Programa de Agua Potable Rural , reportada por el Ministerio de Obras Públicas (MOP). Comprende los gastos mensuales acumulados desde enero de cada año.</t>
  </si>
  <si>
    <t>Ejecución presupuestaria Subtítulo 31 de Iniciativas de Inversión, realizada por la Dirección General de Concesiones , reportada por el Ministerio de Obras Públicas (MOP). Comprende los gastos mensuales acumulados desde enero de cada año.</t>
  </si>
  <si>
    <t>Ejecución presupuestaria Subtítulo 31 de Iniciativas de Inversión, realizada por la Dirección de Aeropuertos, reportada por el Ministerio de Obras Públicas (MOP). Comprende los gastos mensuales acumulados desde enero de cada año.</t>
  </si>
  <si>
    <t>Ejecución presupuestaria Subtítulo 31 de Iniciativas de Inversión, realizada por la  Dirección de Arquitectura, reportada por el Ministerio de Obras Públicas (MOP). Comprende los gastos mensuales acumulados desde enero de cada año.</t>
  </si>
  <si>
    <t>Ejecución presupuestaria Subtítulo 31 de Iniciativas de Inversión, realizada por la Dirección General de Aguas, reportada por el Ministerio de Obras Públicas (MOP). Comprende los gastos mensuales acumulados desde enero de cada año.</t>
  </si>
  <si>
    <t>Ejecución presupuestaria Subtítulo 31 de Iniciativas de Inversión, realizada por la Dirección General de Obras Públicas (D.G.O.P.), reportada por el Ministerio de Obras Públicas (MOP). Comprende los gastos mensuales acumulados desde enero de cada año.</t>
  </si>
  <si>
    <t>Ejecución presupuestaria Subtítulo 31 de Iniciativas de Inversión, realizada por el Instituto Nacional de Hidráulica , reportada por el Ministerio de Obras Públicas (MOP). Comprende los gastos mensuales acumulados desde enero de cada año.</t>
  </si>
  <si>
    <t>Ejecución presupuestaria Subtítulo 31 de Iniciativas de Inversión, realizada por la Dirección de Obras Portuarias, reportada por el Ministerio de Obras Públicas (MOP). Comprende los gastos mensuales acumulados desde enero de cada año.</t>
  </si>
  <si>
    <t>Ejecución presupuestaria Subtítulo 31 de Iniciativas de Inversión, realizada por la Dirección de Obras Hidráulicas, reportada por el Ministerio de Obras Públicas (MOP). Comprende los gastos mensuales acumulados desde enero de cada año.</t>
  </si>
  <si>
    <t>Ejecución presupuestaria Subtítulo 31 de Iniciativas de Inversión, realizada por la Dirección de Planeamiento, reportada por el Ministerio de Obras Públicas (MOP). Comprende los gastos mensuales acumulados desde enero de cada año.</t>
  </si>
  <si>
    <t>Ejecución presupuestaria Subtítulo 31 de Iniciativas de Inversión, realizada por la Dirección de Vialidad, reportada por el Ministerio de Obras Públicas (MOP). Comprende los gastos mensuales acumulados desde enero de cada año.</t>
  </si>
  <si>
    <t>Cantidad de viviendas autorizadas para construcción de obras nuevas y ampliaciones en un mes determinado</t>
  </si>
  <si>
    <t>Superficie en metros cuadrados, de las solicitudes de edificación no habitacional autorizadas en un mes determinado.</t>
  </si>
  <si>
    <t>Superficie en metros cuadrados destinados a la construcción de ampliaciones de la industria, comercio y establecimientos financieros (ICEF), de las solicitudes de edificación habitacional autorizadas en un mes determinado.</t>
  </si>
  <si>
    <t>Superficie en metros cuadrados destinados a la construcción de obras nuevas de la industria, comercio y establecimientos financieros (ICEF), de las solicitudes de edificación habitacional autorizadas en un mes determinado.</t>
  </si>
  <si>
    <t>Superficie en metros cuadrados destinados a la construcción de ampliaciones de servicios, de las solicitudes de edificación habitacional autorizadas en un mes determinado.</t>
  </si>
  <si>
    <t>Superficie en metros cuadrados destinados a la construcción de obras nuevas de servicios, de las solicitudes de edificación habitacional autorizadas en un mes determinado.</t>
  </si>
  <si>
    <t>Superficie en metros cuadrados, de las solicitudes de edificación habitacional autorizadas en un mes determinado.</t>
  </si>
  <si>
    <t>Superficie en metros cuadrados con destino a ampliaciones, de las solicitudes de edificación habitacional autorizadas en un mes determinado.</t>
  </si>
  <si>
    <t>Superficie en metros cuadrados con destino a la construcción de obras nuevas, de las solicitudes de edificación habitacional autorizadas en un mes determinado.</t>
  </si>
  <si>
    <t>Indica en Número de becas entregadas a población indígena, que cursa enseñanza básica.</t>
  </si>
  <si>
    <t>Becas entregadas a la población indígena que se encuentra cursando enseñanza media.</t>
  </si>
  <si>
    <t>Número total de becas Presidente de la República que fueron asignadas a la comuna en el año.</t>
  </si>
  <si>
    <t>Distribución electrica por parte de empresas distribuidoras de electricidad, empresas generadoras y autoproducción, expresada en MWh.</t>
  </si>
  <si>
    <t xml:space="preserve">Corresponde a la energía eléctrica distribuida en MWH a entidades y particulares que se dedican al cultivo y trabajo de la tierra. </t>
  </si>
  <si>
    <t>Corresponde a la energía eléctrica distribuida en MWH a los locales y empresas dedicadas al comercio.</t>
  </si>
  <si>
    <t xml:space="preserve">Corresponde a la energía eléctrica distribuida en MWH a las empresas industriales. </t>
  </si>
  <si>
    <t xml:space="preserve">Corresponde a la energía eléctrica distribuida en MWH a las empresas dedicadas al rubro de la minería. </t>
  </si>
  <si>
    <t xml:space="preserve">Corresponde a la energía eléctrica distribuida en MWH a los clientes residenciales. </t>
  </si>
  <si>
    <t xml:space="preserve">Corresponde a la energía eléctrica distribuida en MWH hacia los sectores de transporte, alumbrado público, fiscal, municipal y otros. </t>
  </si>
  <si>
    <t>Producción real medida en MWh, de las distintas centrales generadoras reportadas en el cordinador electrico nacional.</t>
  </si>
  <si>
    <t>Producción real medida en MWh, generada por centrales del tipo eólica</t>
  </si>
  <si>
    <t>Producción real medida en MWh, generada por centrales de los tipos hidráulica pasada e hidráulica embalse</t>
  </si>
  <si>
    <t>Producción real medida en MWh, generada por centrales del tipo solar</t>
  </si>
  <si>
    <t>Producción real medida en MWh, generada por centrales de los tipos petróleo diesel, gas natural, carbón, fuel oil, petcoke, cogeneración, biomasa, gas natural licuado y geotérmica</t>
  </si>
  <si>
    <t>Índice de la división 10 "Elaboración de productos alimenticios" según el clasificador CIIU4.CL2012, que forma parte del IPMan.</t>
  </si>
  <si>
    <t>Índice de producción de la división 11 "Elaboración de bebidas alcohólicas y no alcohólicas" Base promedio año 2014=100, según el clasificador CIIU4.CL2012, que forma parte del IPMan.</t>
  </si>
  <si>
    <t>Índice de producción de la división 12 "Elaboración de productos de tabaco" Base promedio año 2014=100, según el clasificador CIIU4.CL2012, que forma parte del IPMan.</t>
  </si>
  <si>
    <t>Índice de producción de la división 16 "Producción de madera y fabricación de productos de madera y corcho, excepto muebles; fabricación de artículos de paja y de materiales trenzables" Base promedio año 2014=100, según el clasificador CIIU4.CL2012, que forma parte del IPMan.</t>
  </si>
  <si>
    <t>Índice de producción de la división 17 "Fabricación de papel y productos de papel" Base promedio año 2014=100, según el clasificador CIIU4.CL2012, que forma parte del IPMan.</t>
  </si>
  <si>
    <t>Índice de producción de la división 18 "Impresión y reproducción de grabaciones" Base promedio año 2014=100, según el clasificador CIIU4.CL2012, que forma parte del IPMan.</t>
  </si>
  <si>
    <t>Índice de producción de la división 19 "Fabricación de coque y productos de la refinación del petróleo" Base promedio año 2014=100, según el clasificador CIIU4.CL2012, que forma parte del IPMan.</t>
  </si>
  <si>
    <t>Índice de producción de la división 20 "Fabricación de sustancias y productos químicos" Base promedio año 2014=100, según el clasificador CIIU4.CL2012, que forma parte del IPMan.</t>
  </si>
  <si>
    <t>Índice de producción de la división 21 "Fabricación de productos farmacéuticos, sustancias químicas medicinales y productos botánicos de uso farmacéutico" Base promedio año 2014=100, según el clasificador CIIU4.CL2012, que forma parte del IPMan.</t>
  </si>
  <si>
    <t>Índice de producción de la división 22 "Fabricación de productos de caucho y de plástico" Base promedio año 2014=100, según el clasificador CIIU4.CL2012, que forma parte del IPMan.</t>
  </si>
  <si>
    <t>Índice de producción la división 23 "Fabricación de otros productos minerales no metálicos" Base promedio año 2014=100, según el clasificador CIIU4.CL2012, que forma parte del IPMan.</t>
  </si>
  <si>
    <t>Índice de producción de la división 24 "Fabricación de metales comunes" Base promedio año 2014=100, según el clasificador CIIU4.CL2012, que forma parte del IPMan.</t>
  </si>
  <si>
    <t>Índice de producción de la división 25 "Fabricación de productos elaborados de metal, excepto maquinaria y equipo" Base promedio año 2014=100, según el clasificador CIIU4.CL2012, que forma parte del IPMan.</t>
  </si>
  <si>
    <t>Índice de producción de la división 27 "Fabricación de equipo eléctrico" Base promedio año 2014=100,  según el clasificador CIIU4.CL2012, que forma parte del IPMan.</t>
  </si>
  <si>
    <t>Índice de producción de la división 28 "Fabricación de maquinaria y equipo n.c.p" Base promedio año 2014=100, según el clasificador CIIU4.CL2012, que forma parte del IPMan.</t>
  </si>
  <si>
    <t>Índice de producción de la división 29 "Fabricación de vehículos automotores, remolques y semiremolques" Base promedio año 2014=100, según el clasificador CIIU4.CL2012, que forma parte del IPMan.</t>
  </si>
  <si>
    <t>Índice de producción de la división 30 "Fabricación de otros tipos de equipo de transporte" Base promedio año 2014=100, según el clasificador CIIU4.CL2012, que forma parte del IPMan.</t>
  </si>
  <si>
    <t>Índice de producción de la división 31 "Fabricación de muebles" Base promedio año 2014=100, según el clasificador CIIU4.CL2012, que forma parte del IPMan.</t>
  </si>
  <si>
    <t>Índice de Producción Manufacturera (IPMan) Base promedio año 2014=100. Este índice mide la evolución de la actividad productiva de la industria manufacturera desde el punto de vista de la oferta.</t>
  </si>
  <si>
    <t>Cantidad de molienda de trigo, medido en toneladas, de los establecimientos que cuentan con 10 o más trabajadores.</t>
  </si>
  <si>
    <t>Cantidad producida de crema fresca de láctea menor medida en kilogramos (kg)</t>
  </si>
  <si>
    <t>Cantidad producida de leche en polvo de láctea menor medida en kilogramos (kg)</t>
  </si>
  <si>
    <t>Cantidad producida de leche fluida de láctea menor medida en litros.</t>
  </si>
  <si>
    <t>Cantidad producida de manjar de láctea menor medida en kilogramos (kg)</t>
  </si>
  <si>
    <t>Cantidad producida de mantequilla de láctea menor medida en kilogramos (kg)</t>
  </si>
  <si>
    <t>Cantidad producida de queso fresco o quisllo de láctea menor medida en kilogramos (kg)</t>
  </si>
  <si>
    <t>Cantidad producida de queso de láctea menor medida en kilogramos (kg)</t>
  </si>
  <si>
    <t>Cantidad producida de suero en polvo de láctea menor medida en kilogramos (kg)</t>
  </si>
  <si>
    <t xml:space="preserve">Cantidad producida de yogurt de láctea menor medida en litros </t>
  </si>
  <si>
    <t>Cantidad producida de yodo medida en toneladas, obtenida a partir de la extracción de caliche.</t>
  </si>
  <si>
    <t>Cantidad de carbón, proveniente de la explotación de minas subterráneas o cielo abierto, medida en toneladas netas.</t>
  </si>
  <si>
    <t>Cloruro de sodio medida en toneladas (t)</t>
  </si>
  <si>
    <t xml:space="preserve">Cantidad de cobre mina, medida en toneladas métricas de fino contenido (tmf). Incluye toneladas métricas de fino contenido en concentrados de cobre, cátodos y blister-ánodos, realizados íntegramente en el mismo lugar (o cercano) de la extracción.
</t>
  </si>
  <si>
    <t>Cantidad de hierro medida en toneladas de mineral (tm). Incluye pellet, pellet feed y sinter, entre otros, realizados por integración de procesos en el mismo lugar de la extracción.</t>
  </si>
  <si>
    <t>Índice de Producción Minera (IPMin) Base promedio año 2014=100. Este índice mide la evolución de la actividad productiva de la industria minera desde el punto de vista de la oferta.</t>
  </si>
  <si>
    <t>Índice de Producción de Minería Metálica Base promedio año 2014=100.Corresponde a la actividad relacionada con la explotación y los procesos complementarios (trituración, molienda, concentración, refinación, etc.) realizados en la misma zona de extracción, o cerca de ella, destinados a la obtención de elementos metálicos, tales como el cobre, hierro, molibdeno, oro, plata, etc. Abarca las divisiones 04 – Extracción procesamiento de cobre y 07 – Extracción de minerales metalíferos, de la CIIU4.CL 2012.</t>
  </si>
  <si>
    <t>Índice de Producción de Minería no Metálica Base promedio año 2014=100. Comprende las actividades de extracción y tratamiento de
recursos minerales que, luego de un adecuado tratamiento, se transforman en productos aplicables a diversos usos industriales y agrícolas, gracias a sus propiedades físicas y/o químicas. Considera la división 08 – Explotación de otras minas y canteras, de la CIIU4.CL.</t>
  </si>
  <si>
    <t>Cantidad de concentrado de molibdeno, proveniente de la explotación de minas de cobre, medida en toneladas métricas de fino contenido (tmf).</t>
  </si>
  <si>
    <t>Cantidad de oro, proveniente de la explotación de minas de cobre y de yacimientos mixtos, medida en kilogramos de fino contenido (kgf).</t>
  </si>
  <si>
    <t>Cantidad de plata, proveniente de la explotación de minas de cobre y de yacimientos mixtos, medida en kilogramos de fino contenido (kgf).</t>
  </si>
  <si>
    <t>Suma de leche recepcionada láctea mayor y láctea menor (Cod. 1.5.1+1.5.2)</t>
  </si>
  <si>
    <t>Leche recepcionada en industrias lacteas que en promedio reciben más de 10 millones de litros al año</t>
  </si>
  <si>
    <t>Leche recepcionada en industrias lacteas no contempladas en lactea mayor.</t>
  </si>
  <si>
    <t>Suma de cosecha de troza de madera sin corteza, destinada a aserradero y a industria de la celulosa expresada en m3</t>
  </si>
  <si>
    <t>Cosechas acuicultura de Algas expresada en toneladas</t>
  </si>
  <si>
    <t>Cosechas acuicultura de CHORITO expresada en toneladas</t>
  </si>
  <si>
    <t>Cosechas acuicultura de Moluscos expresada en toneladas</t>
  </si>
  <si>
    <t>Cosechas acuicultura de Peces expresada en toneladas</t>
  </si>
  <si>
    <t>Cosechas acuicultura de Otros expresada en toneladas</t>
  </si>
  <si>
    <t>Cosechas acuicultura de SALMON DEL ATLANTICO expresada en toneladas</t>
  </si>
  <si>
    <t>Cosechas acuicultura de SALMON PLATEADO O COHO expresada en toneladas</t>
  </si>
  <si>
    <t>Cosechas acuicultura de TRUCHA ARCOIRIS expresada en toneladas</t>
  </si>
  <si>
    <t>Desembarque pesca artesanal de Algas expresada en toneladas</t>
  </si>
  <si>
    <t>Desembarque pesca artesanal de ALMEJA expresada en toneladas</t>
  </si>
  <si>
    <t>Desembarque pesca artesanal de ANCHOVETA expresada en toneladas</t>
  </si>
  <si>
    <t>Desembarque pesca artesanal de BACALADILLO O MOTE expresada en toneladas</t>
  </si>
  <si>
    <t>Desembarque pesca artesanal de CENTOLLA expresada en toneladas</t>
  </si>
  <si>
    <t>Desembarque pesca artesanal de CENTOLLON expresada en toneladas</t>
  </si>
  <si>
    <t>Desembarque pesca artesanal de CHOLGA expresada en toneladas</t>
  </si>
  <si>
    <t>Desembarque pesca artesanal de CHORITO expresada en toneladas</t>
  </si>
  <si>
    <t>Desembarque pesca artesanal de CHORO expresada en toneladas</t>
  </si>
  <si>
    <t>Desembarque pesca artesanal de COCHAYUYO expresada en toneladas</t>
  </si>
  <si>
    <t>Desembarque pesca artesanal de Crustáceos expresada en toneladas</t>
  </si>
  <si>
    <t>Desembarque pesca artesanal de ERIZO expresada en toneladas</t>
  </si>
  <si>
    <t>Desembarque pesca artesanal de HUIRO expresada en toneladas</t>
  </si>
  <si>
    <t>Desembarque pesca artesanal de JAIBA MARMOLA expresada en toneladas</t>
  </si>
  <si>
    <t>Desembarque pesca artesanal de JIBIA O CALAMAR ROJO expresada en toneladas</t>
  </si>
  <si>
    <t>Desembarque pesca artesanal de JULIANA O TAWERA expresada en toneladas</t>
  </si>
  <si>
    <t>Desembarque pesca artesanal de JUREL expresada en toneladas</t>
  </si>
  <si>
    <t>Desembarque pesca artesanal de LUGA NEGRA O CRESPA expresada en toneladas</t>
  </si>
  <si>
    <t>Desembarque pesca artesanal de LUGA-ROJA expresada en toneladas</t>
  </si>
  <si>
    <t>Desembarque pesca artesanal de MACHUELO O TRITRE expresada en toneladas</t>
  </si>
  <si>
    <t>Desembarque pesca artesanal de MERLUZA DEL SUR O AUSTRAL expresada en toneladas</t>
  </si>
  <si>
    <t>Desembarque pesca artesanal de Moluscos expresada en toneladas</t>
  </si>
  <si>
    <t>Desembarque pesca artesanal de Otros expresada en toneladas</t>
  </si>
  <si>
    <t>Desembarque pesca artesanal de PAMPANITO expresada en toneladas</t>
  </si>
  <si>
    <t>Desembarque pesca artesanal de Peces expresada en toneladas</t>
  </si>
  <si>
    <t>Desembarque pesca artesanal de PELILLO expresada en toneladas</t>
  </si>
  <si>
    <t>Desembarque pesca artesanal de REINETA expresada en toneladas</t>
  </si>
  <si>
    <t>Desembarque pesca artesanal de Resto expresada en toneladas</t>
  </si>
  <si>
    <t>Desembarque pesca artesanal de SARDINA AUSTRAL expresada en toneladas</t>
  </si>
  <si>
    <t>Desembarque pesca artesanal de SARDINA COMUN expresada en toneladas</t>
  </si>
  <si>
    <t>Desembarque pesca artesanal de SIERRA expresada en toneladas</t>
  </si>
  <si>
    <t>Cosechas acuicultura expresada en toneladas.</t>
  </si>
  <si>
    <t>Desembarque pesca artesanal expresada en toneladas.</t>
  </si>
  <si>
    <t>Desembarque pesca industrial expresada en toneladas.</t>
  </si>
  <si>
    <t>Desembarque pesca industrial de  ANCHOVETA expresada en toneladas</t>
  </si>
  <si>
    <t>Desembarque pesca industrial de  BACALADILLO O MOTE expresada en toneladas</t>
  </si>
  <si>
    <t>Desembarque pesca industrial de  CABALLA expresada en toneladas</t>
  </si>
  <si>
    <t>Desembarque pesca industrial de  Crustáceos expresada en toneladas</t>
  </si>
  <si>
    <t>Desembarque pesca industrial de  JIBIA O CALAMAR ROJO expresada en toneladas</t>
  </si>
  <si>
    <t>Desembarque pesca industrial de  JUREL expresada en toneladas</t>
  </si>
  <si>
    <t>Desembarque pesca industrial de  MERLUZA COMUN expresada en toneladas</t>
  </si>
  <si>
    <t>Desembarque pesca industrial de  MERLUZA DE COLA expresada en toneladas</t>
  </si>
  <si>
    <t>Desembarque pesca industrial de  MERLUZA DEL SUR O AUSTRAL expresada en toneladas</t>
  </si>
  <si>
    <t>Desembarque pesca industrial de  Moluscos expresada en toneladas</t>
  </si>
  <si>
    <t>Desembarque pesca industrial de  Otros expresada en toneladas</t>
  </si>
  <si>
    <t>Desembarque pesca industrial de  Peces expresada en toneladas</t>
  </si>
  <si>
    <t>Desembarque pesca industrial de  REINETA expresada en toneladas</t>
  </si>
  <si>
    <t>Desembarque pesca industrial de  Resto expresada en toneladas</t>
  </si>
  <si>
    <t>Desembarque pesca industrial de  SARDINA COMUN expresada en toneladas</t>
  </si>
  <si>
    <t>Carga transportada hacia o desde el exterior en un deposito de  carga para el transporte marítimo y que cumple con dimensiones normalizadas para  facilitar su manipulación</t>
  </si>
  <si>
    <t>Carga transportada hacia o desde el exterior si  empaquetar ni embalar, en grandes cantidades  en forma estado sólido</t>
  </si>
  <si>
    <t>Carga transportada hacia o desde el exterior que estando embalada o sin embalar fuera de contenedores es posible tratarla como unidad</t>
  </si>
  <si>
    <t>Carga transportada hacia o desde el exterior si  empaquetar ni embalar, en grandes cantidades  en forma sólida líquida o gaseosa.</t>
  </si>
  <si>
    <t>Carga transportada hacia o desde el exterior si  empaquetar ni embalar, en grandes cantidades en estado liquido o gaseosa.</t>
  </si>
  <si>
    <t>Carga transportada hacia o desde el exterior que no se clasifique en otras desagregaciones.</t>
  </si>
  <si>
    <t>Traslado de carga desde el frente de atraque hasta el interior de la nave. La carga tiene como destino otro país.</t>
  </si>
  <si>
    <t>Transporte de carga nacional o nacionalizada entre puertos de un mismo país</t>
  </si>
  <si>
    <t>Transferencia de carga desde el interior de la nave hasta el frente de atraque. El origen de la carga es otro país.</t>
  </si>
  <si>
    <t>Re-Estibas es el proceso de acomodar la carga dentro de la nave (Re-estiba vía nave) o fuera de ella (Re-estiba vía muelle.
Transbordo es el paso de mercancía extranjera por el terminal nacional, sin internar, que posteriormente será embarcada en la nave  con destino otro puerto nacional donde se producirá su internación</t>
  </si>
  <si>
    <t>Es el paso de carga extranjera por territorio nacional , descargada en el terminal portuario nacional pero que posteriormente es embarcada con destino el extranjero</t>
  </si>
  <si>
    <t>Cantidad de contenedores/depósitos de carga  de tamaño de 20 pies. TEUS es la unidad de medida utilizada en el transporte marítimo de contenedores equivalente a la capacidad de carga de un contenedor normalizado de 20 pies</t>
  </si>
  <si>
    <t>Cantidad de contenedores/depósitos de carga  de tamaño de 40 pies. FEUS es la unidad de medida utilizada en el transporte marítimo de contenedores equivalente a la capacidad de carga de un contenedor normalizado de 40 pies</t>
  </si>
  <si>
    <t xml:space="preserve">Los buses están definidos en el articulo 20° del Decreto N°212/1992 como:
• Buses son vehículos de 18 o más asientos, incluido el del conductor, propulsados generalmente mediante motor de combustión interna. Para los efectos de este reglamento, los taxibuses que se encuentran inscritos en el Registro Nacional a la fecha del presente decreto, se entenderán comprendidos en la denominación de buses.
</t>
  </si>
  <si>
    <t xml:space="preserve">El Transporte Escolar, esta reglamentado bajo el Decreto N° 38/1992:
Del art. 9°, se desprende para efectos de clasificación en el registro correspondiente que los buses corresponden a  vehículos cuyo peso bruto total es igual o superior a 3.860 kilógramos y minibuses a los menores a 3.860 kilógramos
</t>
  </si>
  <si>
    <t xml:space="preserve">Los Minibuses están definidos en el articulo 20° del Decreto N°212/1992 como:
• Minibuses son vehículos de 12 a 17 asientos, incluido el del conductor.
</t>
  </si>
  <si>
    <t>El parque vehicular de taxis considera tanto taxi básico, como colectivo y de turismo. Estos están definidos en el articulo 72° del Decreto N°212/1992 como:
a) servicio de taxi básico que atiende viajes cuyo origen y destino es determinado por los pasajeros que lo utilizan, pudiendo contar con paraderos.
b) servicio de taxi colectivo que atiende un trazado previamente establecido, y 
c) servicio de turismo que atiende viajes destinados principalmente a pasajeros de hoteles, aeropuertos y otros orientados a turistas y que operan con tarifa convencional o con taxímetro, cuando la Secretaría Regional autorice la instalación de este último
Artículo 72 bis.- No obstante lo dispuesto en el artículo precedente, 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t>
  </si>
  <si>
    <t xml:space="preserve">Los Trolebuses están definidos en el articulo 20° del Decreto N°212/1992 como:
• Trolebuses son vehículos de 18 o más asientos, propulsados generalmente mediante motor eléctrico, alimentado de energía a través de línea aérea. 
</t>
  </si>
  <si>
    <t>Tránsito de vehículos que circulan por plazas de peaje y/o por pórticos de autopistas interurbanas.
Plazas de peajes son casetas ubicadas en carreteras y/o caminos para cobro de tarifas por uso vial.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t>
  </si>
  <si>
    <t>Tránsito de vehículos que circulan por pórticos de autopistas urbanas.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t>
  </si>
  <si>
    <t>Valor de exportaciones</t>
  </si>
  <si>
    <t>MMUSD FOB</t>
  </si>
  <si>
    <t>2011-2020</t>
  </si>
  <si>
    <t>1990-2018</t>
  </si>
  <si>
    <t>2001-2020</t>
  </si>
  <si>
    <t>2006-2019</t>
  </si>
  <si>
    <t>2010-2019</t>
  </si>
  <si>
    <t>2010-2020</t>
  </si>
  <si>
    <t>Metros cúbicos</t>
  </si>
  <si>
    <t>Cantidad de buses</t>
  </si>
  <si>
    <t>Cantidad de minibuses</t>
  </si>
  <si>
    <t>Cantidad de taxis</t>
  </si>
  <si>
    <t>Cantidad de trolebuses</t>
  </si>
  <si>
    <t>Cantidad de buses escolares</t>
  </si>
  <si>
    <t>Cantidad de vehículos</t>
  </si>
  <si>
    <t>Cantidad de compañías de bomberos</t>
  </si>
  <si>
    <t>Banco Central de Chile</t>
  </si>
  <si>
    <t>2006-2020</t>
  </si>
  <si>
    <t>Monto Pagado por Pensión de Invalidez (PBSI) en el año</t>
  </si>
  <si>
    <t>Invalidez</t>
  </si>
  <si>
    <t>Miles CLP</t>
  </si>
  <si>
    <t>Ingreso Promedio por personas a nivel Nacional (CLP/mes) para el sexo Hombres</t>
  </si>
  <si>
    <t>Ingreso Hombres</t>
  </si>
  <si>
    <t>CLP/mes/persona</t>
  </si>
  <si>
    <t>Ingreso Promedio por personas a nivel Nacional (CLP/mes) para el sexo Mujeres</t>
  </si>
  <si>
    <t>Ingreso Mujeres</t>
  </si>
  <si>
    <t>Ingreso Promedio por personas a nivel Nacional (CLP/mes)</t>
  </si>
  <si>
    <t>Ingreso Nacional</t>
  </si>
  <si>
    <t>Ingreso Promedio Nacional (CLP/mes) Etnias - Alacalufes</t>
  </si>
  <si>
    <t>Ingreso Alacalufes</t>
  </si>
  <si>
    <t>Ingreso Promedio Nacional (CLP/mes) Etnias - Atacameño</t>
  </si>
  <si>
    <t>Ingresos Atacameños</t>
  </si>
  <si>
    <t>Ingreso Promedio Nacional (CLP/mes) Etnias - Aymara</t>
  </si>
  <si>
    <t>Ingresos Aymaras</t>
  </si>
  <si>
    <t>Ingreso Promedio Nacional (CLP/mes) Etnias - Colla</t>
  </si>
  <si>
    <t>Ingresos Collas</t>
  </si>
  <si>
    <t>Ingreso Promedio Nacional (CLP/mes) Etnias - Diaguita</t>
  </si>
  <si>
    <t>Ingresos Diaguitas</t>
  </si>
  <si>
    <t>Ingreso Promedio Nacional (CLP/mes) Etnias - Mapuche</t>
  </si>
  <si>
    <t>Ingresos Mapuches</t>
  </si>
  <si>
    <t>Ingreso Promedio Nacional (CLP/mes) Etnias - No pertenece a ningún pueblo indígena</t>
  </si>
  <si>
    <t>Ingresos - No pertenecen a Etnia</t>
  </si>
  <si>
    <t>Ingreso Promedio Nacional (CLP/mes) Etnias - Pascuense</t>
  </si>
  <si>
    <t>Ingresos Pascuenses</t>
  </si>
  <si>
    <t>Ingreso Promedio Nacional (CLP/mes) Etnias - Quechua</t>
  </si>
  <si>
    <t>Ingresos Quechuas</t>
  </si>
  <si>
    <t>Ingreso Promedio Nacional (CLP/mes) Etnias - Yagán</t>
  </si>
  <si>
    <t>Ingresos Yaganes</t>
  </si>
  <si>
    <t>Número de Empresas de Tamaño Grande 1</t>
  </si>
  <si>
    <t>Número de Empresas</t>
  </si>
  <si>
    <t>Número Empresas</t>
  </si>
  <si>
    <t>2005-2019</t>
  </si>
  <si>
    <t>Servicio de Impuestos Internos</t>
  </si>
  <si>
    <t>Número de Empresas de Tamaño Grande 2</t>
  </si>
  <si>
    <t>Número de Empresas de Tamaño Grande 3</t>
  </si>
  <si>
    <t>Número de Empresas de Tamaño Grande 4</t>
  </si>
  <si>
    <t>Número de Empresas de Tamaño Mediana 1</t>
  </si>
  <si>
    <t>Número de Empresas de Tamaño Mediana 2</t>
  </si>
  <si>
    <t>Número de Empresas de Tamaño Micro 1</t>
  </si>
  <si>
    <t>Número de Empresas de Tamaño Micro 2</t>
  </si>
  <si>
    <t>Número de Empresas de Tamaño Micro 3</t>
  </si>
  <si>
    <t>Número de Empresas de Tamaño Pequeña 1</t>
  </si>
  <si>
    <t>Número de Empresas de Tamaño Pequeña 2</t>
  </si>
  <si>
    <t>Número de Empresas de Tamaño Pequeña 3</t>
  </si>
  <si>
    <t>Número de Empresas de Tamaño Sin Ventas</t>
  </si>
  <si>
    <t>Número de Empresas de Tamaño Grande</t>
  </si>
  <si>
    <t>Número de Empresas de Tamaño Mediana</t>
  </si>
  <si>
    <t>Número de Empresas de Tamaño Micro</t>
  </si>
  <si>
    <t>Número de Empresas de Tamaño Pequeña</t>
  </si>
  <si>
    <t>Número de Trabajadores en Empresas de Tamaño Grande 1</t>
  </si>
  <si>
    <t>Número de Trabajadores</t>
  </si>
  <si>
    <t>Número de Trabajadores en Empresas de Tamaño Grande 2</t>
  </si>
  <si>
    <t>Número de Trabajadores en Empresas de Tamaño Grande 3</t>
  </si>
  <si>
    <t>Número de Trabajadores en Empresas de Tamaño Grande 4</t>
  </si>
  <si>
    <t>Número de Trabajadores en Empresas de Tamaño Mediana 1</t>
  </si>
  <si>
    <t>Número de Trabajadores en Empresas de Tamaño Mediana 2</t>
  </si>
  <si>
    <t>Número de Trabajadores en Empresas de Tamaño Micro 1</t>
  </si>
  <si>
    <t>Número de Trabajadores en Empresas de Tamaño Micro 2</t>
  </si>
  <si>
    <t>Número de Trabajadores en Empresas de Tamaño Micro 3</t>
  </si>
  <si>
    <t>Número de Trabajadores en Empresas de Tamaño Pequeña 1</t>
  </si>
  <si>
    <t>Número de Trabajadores en Empresas de Tamaño Pequeña 2</t>
  </si>
  <si>
    <t>Número de Trabajadores en Empresas de Tamaño Pequeña 3</t>
  </si>
  <si>
    <t>Número de Trabajadores en Empresas de Tamaño Sin Ventas</t>
  </si>
  <si>
    <t xml:space="preserve">Número de Trabajadores en Empresas de Tamaño Grande </t>
  </si>
  <si>
    <t>Número de Trabajadores en Empresas de Tamaño Mediana</t>
  </si>
  <si>
    <t>Número de Trabajadores en Empresas de Tamaño Micro</t>
  </si>
  <si>
    <t>Número de Trabajadores en Empresas de Tamaño Pequeña</t>
  </si>
  <si>
    <t>Renta Neta Informada Anual en Empresas de Tamaño Grande 1</t>
  </si>
  <si>
    <t>Renta Neta Informada Anual</t>
  </si>
  <si>
    <t>Renta Neta Informada Anual en Empresas de Tamaño Grande 2</t>
  </si>
  <si>
    <t>Renta Neta Informada Anual en Empresas de Tamaño Grande 3</t>
  </si>
  <si>
    <t>Renta Neta Informada Anual en Empresas de Tamaño Grande 4</t>
  </si>
  <si>
    <t>Renta Neta Informada Anual en Empresas de Tamaño Mediana 1</t>
  </si>
  <si>
    <t>Renta Neta Informada Anual en Empresas de Tamaño Mediana 2</t>
  </si>
  <si>
    <t>Renta Neta Informada Anual en Empresas de Tamaño Micro 1</t>
  </si>
  <si>
    <t>Renta Neta Informada Anual en Empresas de Tamaño Micro 2</t>
  </si>
  <si>
    <t>Renta Neta Informada Anual en Empresas de Tamaño Micro 3</t>
  </si>
  <si>
    <t>Renta Neta Informada Anual en Empresas de Tamaño Pequeña 1</t>
  </si>
  <si>
    <t>Renta Neta Informada Anual en Empresas de Tamaño Pequeña 2</t>
  </si>
  <si>
    <t>Renta Neta Informada Anual en Empresas de Tamaño Pequeña 3</t>
  </si>
  <si>
    <t>Renta Neta Informada Anual en Empresas de Tamaño Sin Ventas</t>
  </si>
  <si>
    <t>Renta Neta Informada Anual en Empresas de Tamaño Grande</t>
  </si>
  <si>
    <t>Renta Neta Informada Anual en Empresas de Tamaño Mediana</t>
  </si>
  <si>
    <t>Renta Neta Informada Anual en Empresas de Tamaño Micro</t>
  </si>
  <si>
    <t>Renta Neta Informada Anual en Empresas de Tamaño Pequeña</t>
  </si>
  <si>
    <t>Número de empresas inscritas con tipo de contribuyente "Instituciones Fiscales"</t>
  </si>
  <si>
    <t>Número de Empresas con Inicio Actividades</t>
  </si>
  <si>
    <t>2000-2021</t>
  </si>
  <si>
    <t>Número de empresas inscritas con tipo de contribuyente "Municipalidades"</t>
  </si>
  <si>
    <t>Número de empresas inscritas con tipo de contribuyente "No Clasificados"</t>
  </si>
  <si>
    <t>Número de empresas inscritas con tipo de contribuyente "Organismos Internacionales"</t>
  </si>
  <si>
    <t>Número de empresas inscritas con tipo de contribuyente "Organización sin fines de lucro"</t>
  </si>
  <si>
    <t>Número de empresas inscritas con tipo de contribuyente "Persona Jurídica Comercial"</t>
  </si>
  <si>
    <t>Número de empresas inscritas con tipo de contribuyente "Sin Persona Jurídica"</t>
  </si>
  <si>
    <t>Número de empresas inscritas con tipo de contribuyente "Sociedades Extranjeras"</t>
  </si>
  <si>
    <t>Número de empresas inscritas vigentes con tipo de contribuyente "Instituciones Fiscales"</t>
  </si>
  <si>
    <t>Número de Empresas Vigentes</t>
  </si>
  <si>
    <t>2000-2019</t>
  </si>
  <si>
    <t>Número de empresas inscritas vigentes con tipo de contribuyente "Municipalidades"</t>
  </si>
  <si>
    <t>Número de empresas inscritas vigentes con tipo de contribuyente "No Clasificados"</t>
  </si>
  <si>
    <t>Número de empresas inscritas vigentes con tipo de contribuyente "Organismos Internacionales"</t>
  </si>
  <si>
    <t>Número de empresas inscritas vigentes con tipo de contribuyente "Organización sin fines de lucro"</t>
  </si>
  <si>
    <t>Número de empresas inscritas vigentes con tipo de contribuyente "Persona Jurídica Comercial"</t>
  </si>
  <si>
    <t>Número de empresas inscritas vigentes con tipo de contribuyente "Sin Persona Jurídica"</t>
  </si>
  <si>
    <t>Número de empresas inscritas vigentes con tipo de contribuyente "Sociedades Extranjeras"</t>
  </si>
  <si>
    <t>Emisiones (ton) por causa del sector Agricultura</t>
  </si>
  <si>
    <t>2000-2018</t>
  </si>
  <si>
    <t>Emisiones (ton) por causa del sector  Energía</t>
  </si>
  <si>
    <t>Emisiones (ton) por causa del sector Procesos industriales y uso de productos</t>
  </si>
  <si>
    <t>Procesos industriales y uso de productos</t>
  </si>
  <si>
    <t>Emisiones (ton) por causa del sector Residuos</t>
  </si>
  <si>
    <t>Residuos</t>
  </si>
  <si>
    <t>Emisiones (ton) por causa del sector  Uso de la tierra, cambio de uso de la tierra y silvicultura</t>
  </si>
  <si>
    <t>Uso de la tierra, cambio de uso de la tierra y silvicultura</t>
  </si>
  <si>
    <t>Emisiones (ton) por Gas CO2 (CO2eq)</t>
  </si>
  <si>
    <t>Emisiones Gas CO2 (CO2eq)</t>
  </si>
  <si>
    <t>Emisiones (ton) por Gas CH4 (CO2eq)</t>
  </si>
  <si>
    <t>Emisiones Gas CH4 (CO2eq)</t>
  </si>
  <si>
    <t>Emisiones (ton) por Gas N2O (CO2eq)</t>
  </si>
  <si>
    <t>Emisiones Gas N2O (CO2eq)</t>
  </si>
  <si>
    <t>Emisiones (ton) por Gas HFC (CO2eq)</t>
  </si>
  <si>
    <t>Emisiones Gas HFC (CO2eq)</t>
  </si>
  <si>
    <t>Emisiones (ton) por Gas SF6 (CO2eq)</t>
  </si>
  <si>
    <t>Emisiones Gas SF6 (CO2eq)</t>
  </si>
  <si>
    <t>Emisiones (ton) de CO2 por combustible del tipo Carbón</t>
  </si>
  <si>
    <t>Emisiones por combustible tipo Carbón</t>
  </si>
  <si>
    <t>Our World in Data</t>
  </si>
  <si>
    <t>Emisiones (ton) de CO2 por combustible del tipo Gas</t>
  </si>
  <si>
    <t>Emisiones por combustible tipo Gas</t>
  </si>
  <si>
    <t>Emisiones (ton) de CO2 por combustible del tipo Petróleo</t>
  </si>
  <si>
    <t>Emisiones por combustible tipo Petróleo</t>
  </si>
  <si>
    <t>Sentencias Dictadas por Delito de Aborto Cometido Por Facultativo Por Causales No Reguladas</t>
  </si>
  <si>
    <t>Sentencias</t>
  </si>
  <si>
    <t>Aborto Cometido Por Facultativo Por Causales No Reguladas</t>
  </si>
  <si>
    <t>2013-2019</t>
  </si>
  <si>
    <t>Centro de Estudios y Análisis del Delito (CEAD) de la Subsecretaría de Prevención del Delito</t>
  </si>
  <si>
    <t>Sentencias Dictadas por Delito de Aborto Consentido Causales No Reguladas</t>
  </si>
  <si>
    <t>Aborto Consentido Causales No Reguladas</t>
  </si>
  <si>
    <t>Sentencias Dictadas por Delito de Aborto Sin Consentimiento</t>
  </si>
  <si>
    <t>Aborto Sin Consentimiento</t>
  </si>
  <si>
    <t>Sentencias Dictadas por Delito de Femicidio Intimo</t>
  </si>
  <si>
    <t>Femicidio Intimo</t>
  </si>
  <si>
    <t>Sentencias Dictadas por Delito de Maltrato Habitual (Violencia Intrafamiliar)</t>
  </si>
  <si>
    <t>Maltrato Habitual (Violencia Intrafamiliar)</t>
  </si>
  <si>
    <t>Sentencias Dictadas por Delito de Secuestro Con Homicidio, Violación O Lesiones</t>
  </si>
  <si>
    <t>Secuestro Con Homicidio, Violación O Lesiones</t>
  </si>
  <si>
    <t>Número de Aphrenesiones por VIF</t>
  </si>
  <si>
    <t>Número de Aphrenesiones</t>
  </si>
  <si>
    <t>Número de registros</t>
  </si>
  <si>
    <t>2005-2021</t>
  </si>
  <si>
    <t>Número de Casos Policiales por VIF</t>
  </si>
  <si>
    <t>Número de Casos Policiales</t>
  </si>
  <si>
    <t>Número de Denuncias por Violación por VIF</t>
  </si>
  <si>
    <t>Número de Denuncias por Violación</t>
  </si>
  <si>
    <t>Número de Detenciones por VIF</t>
  </si>
  <si>
    <t>Número de Detenciones</t>
  </si>
  <si>
    <t>Número de Aprehensiones por Violación</t>
  </si>
  <si>
    <t>Violación</t>
  </si>
  <si>
    <t>Número de Aprehensiones</t>
  </si>
  <si>
    <t>Número de Casos Policiales por Violación</t>
  </si>
  <si>
    <t>Número de Denuncias</t>
  </si>
  <si>
    <t>Número de Detenciones por Violación</t>
  </si>
  <si>
    <t>Tasa de Aprehensiones por Violación</t>
  </si>
  <si>
    <t>Tasa de Aprehensiones</t>
  </si>
  <si>
    <t>Tasa</t>
  </si>
  <si>
    <t>Tasa de Casos Policiales por Violación</t>
  </si>
  <si>
    <t>Tasa de Denuncias por Violación</t>
  </si>
  <si>
    <t>Tasa de Detenciones por Violación</t>
  </si>
  <si>
    <t>Número de Incendios con causa general: Accidentes eléctricos</t>
  </si>
  <si>
    <t>Accidentes eléctricos</t>
  </si>
  <si>
    <t>Nº de Incendios</t>
  </si>
  <si>
    <t>Corporación Nacional Forestal (CONAF)</t>
  </si>
  <si>
    <t>Número de Incendios con causa general: Actividades extinción incendios forestales, estructurales u otros</t>
  </si>
  <si>
    <t>Actividades extinción incendios forestales, estructurales u otros</t>
  </si>
  <si>
    <t>Número de Incendios con causa general: Actividades recreativas</t>
  </si>
  <si>
    <t>Actividades recreativas</t>
  </si>
  <si>
    <t>Número de Incendios con causa general: Confección y/o extracción productos secundarios del bosque</t>
  </si>
  <si>
    <t>Confección y/o extracción productos secundarios del bosque</t>
  </si>
  <si>
    <t>Número de Incendios con causa general: Faenas agríolas y pecuarias</t>
  </si>
  <si>
    <t>Faenas agríolas y pecuarias</t>
  </si>
  <si>
    <t>Número de Incendios con causa general: Faenas forestales</t>
  </si>
  <si>
    <t>Faenas forestales</t>
  </si>
  <si>
    <t>Número de Incendios con causa general: Incendios de causa desconocida</t>
  </si>
  <si>
    <t>Incendios de causa desconocida</t>
  </si>
  <si>
    <t>Número de Incendios con causa general: Incendios intencionales</t>
  </si>
  <si>
    <t>Incendios intencionales</t>
  </si>
  <si>
    <t>Número de Incendios con causa general: Incendios naturales</t>
  </si>
  <si>
    <t>Incendios naturales</t>
  </si>
  <si>
    <t>Número de Incendios con causa general: Operaciones en vías férreas</t>
  </si>
  <si>
    <t>Operaciones en vías férreas</t>
  </si>
  <si>
    <t>Número de Incendios con causa general: Otras actividades</t>
  </si>
  <si>
    <t>Otras actividades</t>
  </si>
  <si>
    <t>Número de Incendios con causa general: Quema de desechos</t>
  </si>
  <si>
    <t>Quema de desechos</t>
  </si>
  <si>
    <t>Número de Incendios con causa general: Tránsito de personas  vehículos o aeronaves</t>
  </si>
  <si>
    <t>Tránsito de personas  vehículos o aeronaves</t>
  </si>
  <si>
    <t>Superficie Afectada por Incendios con causa general: Accidentes eléctricos</t>
  </si>
  <si>
    <t>Superficie (ha)</t>
  </si>
  <si>
    <t>Superficie Afectada por Incendios con causa general: Actividades extinción incendios forestales, estructurales u otros</t>
  </si>
  <si>
    <t>Superficie Afectada por Incendios con causa general: Actividades recreativas</t>
  </si>
  <si>
    <t>Superficie Afectada por Incendios con causa general: Confección y/o extracción productos secundarios del bosque</t>
  </si>
  <si>
    <t>Superficie Afectada por Incendios con causa general: Faenas agríolas y pecuarias</t>
  </si>
  <si>
    <t>Superficie Afectada por Incendios con causa general: Faenas forestales</t>
  </si>
  <si>
    <t>Superficie Afectada por Incendios con causa general: Incendios de causa desconocida</t>
  </si>
  <si>
    <t>Superficie Afectada por Incendios con causa general: Incendios intencionales</t>
  </si>
  <si>
    <t>Superficie Afectada por Incendios con causa general: Incendios naturales</t>
  </si>
  <si>
    <t>Superficie Afectada por Incendios con causa general: Operaciones en vías férreas</t>
  </si>
  <si>
    <t>Superficie Afectada por Incendios con causa general: Otras actividades</t>
  </si>
  <si>
    <t>Superficie Afectada por Incendios con causa general: Quema de desechos</t>
  </si>
  <si>
    <t>Superficie Afectada por Incendios con causa general: Tránsito de personas  vehículos o aeronaves</t>
  </si>
  <si>
    <t>Superficie Afectada por Incendio según la causa general: Accidentes eléctricos</t>
  </si>
  <si>
    <t>Superficie por Incendio (ha/incendio)</t>
  </si>
  <si>
    <t>Superficie Afectada por Incendio según la causa general: Actividades extinción incendios forestales, estructurales u otros</t>
  </si>
  <si>
    <t>Superficie Afectada por Incendio según la causa general: Actividades recreativas</t>
  </si>
  <si>
    <t>Superficie Afectada por Incendio según la causa general: Confección y/o extracción productos secundarios del bosque</t>
  </si>
  <si>
    <t>Superficie Afectada por Incendio según la causa general: Faenas agríolas y pecuarias</t>
  </si>
  <si>
    <t>Superficie Afectada por Incendio según la causa general: Faenas forestales</t>
  </si>
  <si>
    <t>Superficie Afectada por Incendio según la causa general: Incendios de causa desconocida</t>
  </si>
  <si>
    <t>Superficie Afectada por Incendio según la causa general: Incendios intencionales</t>
  </si>
  <si>
    <t>Superficie Afectada por Incendio según la causa general: Incendios naturales</t>
  </si>
  <si>
    <t>Superficie Afectada por Incendio según la causa general: Operaciones en vías férreas</t>
  </si>
  <si>
    <t>Superficie Afectada por Incendio según la causa general: Otras actividades</t>
  </si>
  <si>
    <t>Superficie Afectada por Incendio según la causa general: Quema de desechos</t>
  </si>
  <si>
    <t>Superficie Afectada por Incendio según la causa general: Tránsito de personas  vehículos o aeronaves</t>
  </si>
  <si>
    <t>Número de Incendios en Plantaciones con causa general: Accidentes eléctricos</t>
  </si>
  <si>
    <t>Número de Incendios en Plantaciones con causa general: Actividades extinción incendios forestales, estructurales u otros</t>
  </si>
  <si>
    <t>Número de Incendios en Plantaciones con causa general: Actividades recreativas</t>
  </si>
  <si>
    <t>Número de Incendios en Plantaciones con causa general: Confección y/o extracción productos secundarios del bosque</t>
  </si>
  <si>
    <t>Número de Incendios en Plantaciones con causa general: Faenas agríolas y pecuarias</t>
  </si>
  <si>
    <t>Número de Incendios en Plantaciones con causa general: Faenas forestales</t>
  </si>
  <si>
    <t>Número de Incendios en Plantaciones con causa general: Incendios de causa desconocida</t>
  </si>
  <si>
    <t>Número de Incendios en Plantaciones con causa general: Incendios intencionales</t>
  </si>
  <si>
    <t>Número de Incendios en Plantaciones con causa general: Incendios naturales</t>
  </si>
  <si>
    <t>Número de Incendios en Plantaciones con causa general: Operaciones en vías férreas</t>
  </si>
  <si>
    <t>Número de Incendios en Plantaciones con causa general: Otras actividades</t>
  </si>
  <si>
    <t>Número de Incendios en Plantaciones con causa general: Quema de desechos</t>
  </si>
  <si>
    <t>Número de Incendios en Plantaciones con causa general: Tránsito de personas  vehículos o aeronaves</t>
  </si>
  <si>
    <t>Superficie Afectada por Incendios en Plantaciones con causa general: Accidentes eléctricos</t>
  </si>
  <si>
    <t>Superficie Afectada por Incendios en Plantaciones con causa general: Actividades extinción incendios forestales, estructurales u otros</t>
  </si>
  <si>
    <t>Superficie Afectada por Incendios en Plantaciones con causa general: Actividades recreativas</t>
  </si>
  <si>
    <t>Superficie Afectada por Incendios en Plantaciones con causa general: Confección y/o extracción productos secundarios del bosque</t>
  </si>
  <si>
    <t>Superficie Afectada por Incendios en Plantaciones con causa general: Faenas agríolas y pecuarias</t>
  </si>
  <si>
    <t>Superficie Afectada por Incendios en Plantaciones con causa general: Faenas forestales</t>
  </si>
  <si>
    <t>Superficie Afectada por Incendios en Plantaciones con causa general: Incendios de causa desconocida</t>
  </si>
  <si>
    <t>Superficie Afectada por Incendios en Plantaciones con causa general: Incendios intencionales</t>
  </si>
  <si>
    <t>Superficie Afectada por Incendios en Plantaciones con causa general: Incendios naturales</t>
  </si>
  <si>
    <t>Superficie Afectada por Incendios en Plantaciones con causa general: Operaciones en vías férreas</t>
  </si>
  <si>
    <t>Superficie Afectada por Incendios en Plantaciones con causa general: Otras actividades</t>
  </si>
  <si>
    <t>Superficie Afectada por Incendios en Plantaciones con causa general: Quema de desechos</t>
  </si>
  <si>
    <t>Superficie Afectada por Incendios en Plantaciones con causa general: Tránsito de personas  vehículos o aeronaves</t>
  </si>
  <si>
    <t>Superficie Afectada por Incendio en plataciones según la causa general: Accidentes eléctricos</t>
  </si>
  <si>
    <t>Superficie Afectada por Incendio en plataciones según la causa general: Actividades extinción incendios forestales, estructurales u otros</t>
  </si>
  <si>
    <t>Superficie Afectada por Incendio en plataciones según la causa general: Actividades recreativas</t>
  </si>
  <si>
    <t>Superficie Afectada por Incendio en plataciones según la causa general: Confección y/o extracción productos secundarios del bosque</t>
  </si>
  <si>
    <t>Superficie Afectada por Incendio en plataciones según la causa general: Faenas agríolas y pecuarias</t>
  </si>
  <si>
    <t>Superficie Afectada por Incendio en plataciones según la causa general: Faenas forestales</t>
  </si>
  <si>
    <t>Superficie Afectada por Incendio en plataciones según la causa general: Incendios de causa desconocida</t>
  </si>
  <si>
    <t>Superficie Afectada por Incendio en plataciones según la causa general: Incendios intencionales</t>
  </si>
  <si>
    <t>Superficie Afectada por Incendio en plataciones según la causa general: Incendios naturales</t>
  </si>
  <si>
    <t>Superficie Afectada por Incendio en plataciones según la causa general: Operaciones en vías férreas</t>
  </si>
  <si>
    <t>Superficie Afectada por Incendio en plataciones según la causa general: Otras actividades</t>
  </si>
  <si>
    <t>Superficie Afectada por Incendio en plataciones según la causa general: Quema de desechos</t>
  </si>
  <si>
    <t>Superficie Afectada por Incendio en plataciones según la causa general: Tránsito de personas  vehículos o aeronaves</t>
  </si>
  <si>
    <t>Dinámica de Glaciares Región de Los Lagos, muestra Ganancia (ha) para el q1 (Ene-Abr)</t>
  </si>
  <si>
    <t>q1 (Ene-Abr)</t>
  </si>
  <si>
    <t>2018-2021</t>
  </si>
  <si>
    <t>DATA INTELLIGENCE</t>
  </si>
  <si>
    <t>Dinámica de Glaciares Región de Los Lagos, muestra Ganancia (ha) para el q2 (May-Dic)</t>
  </si>
  <si>
    <t>q2 (May-Dic)</t>
  </si>
  <si>
    <t>2018-2020</t>
  </si>
  <si>
    <t>Dinámica de Glaciares Región de Los Lagos, muestra Pérdida (ha) para el q1 (Ene-Abr)</t>
  </si>
  <si>
    <t>Dinámica de Glaciares Región de Los Lagos, muestra Pérdida (ha) para el q2 (May-Dic)</t>
  </si>
  <si>
    <t>Dinámica de Glaciares Región de Los Lagos, muestra Sin Cambio (ha) para el q1 (Ene-Abr)</t>
  </si>
  <si>
    <t>Dinámica de Glaciares Región de Los Lagos, muestra Sin Cambio (ha) para el q2 (May-Dic)</t>
  </si>
  <si>
    <t>Dinámica de Glaciares Región de Los Lagos, muestra Sin Nieve (ha) para el q1 (Ene-Abr)</t>
  </si>
  <si>
    <t>Dinámica de Glaciares Región de Los Lagos, muestra Sin Nieve (ha) para el q2 (May-Dic)</t>
  </si>
  <si>
    <t>Nieve en Glaciares Región de Los Lagos para el q1 (Ene-Abr)</t>
  </si>
  <si>
    <t>2017-2021</t>
  </si>
  <si>
    <t>Nieve en Glaciares Región de Los Lagos para el q2 (May-Dic)</t>
  </si>
  <si>
    <t>2017-2020</t>
  </si>
  <si>
    <t>Programas Gubernamentales  Nacional Evaluados por DIPRES como Bueno</t>
  </si>
  <si>
    <t>Bueno</t>
  </si>
  <si>
    <t>Nº Programas/Instituciones</t>
  </si>
  <si>
    <t>2000-2020</t>
  </si>
  <si>
    <t>Dirección de Presupuesto, Ministerio de Hacienda</t>
  </si>
  <si>
    <t>Programas Gubernamentales Nacional Evaluados por DIPRES como Malo</t>
  </si>
  <si>
    <t>Malo</t>
  </si>
  <si>
    <t>Programas Gubernamentales Nacional Evaluados por DIPRES como Medio</t>
  </si>
  <si>
    <t>Programas Gubernamentales Nacional Evaluados por DIPRES como No Aplica</t>
  </si>
  <si>
    <t>No Aplica</t>
  </si>
  <si>
    <t>Programas Gubernamentales Nacional Evaluados por DIPRES como Todos</t>
  </si>
  <si>
    <t>Todos</t>
  </si>
  <si>
    <t>Programas Gubernamentales del Ministerio Secretaría General de Gobierno Evaluados por DIPRES como Bueno</t>
  </si>
  <si>
    <t>Programas Gubernamentales del Ministerio Secretaría General de Gobierno Evaluados por DIPRES como Malo</t>
  </si>
  <si>
    <t>Programas Gubernamentales del Ministerio Secretaría General de Gobierno Evaluados por DIPRES como Medio</t>
  </si>
  <si>
    <t>Programas Gubernamentales del Ministerio Secretaría General de Gobierno Evaluados por DIPRES como Todos</t>
  </si>
  <si>
    <t>Programas Gubernamentales del Ministerio Secretaría General de la Presidencia de la República Evaluados por DIPRES como Bueno</t>
  </si>
  <si>
    <t>Programas Gubernamentales del Ministerio Secretaría General de la Presidencia de la República Evaluados por DIPRES como Malo</t>
  </si>
  <si>
    <t>Programas Gubernamentales del Ministerio Secretaría General de la Presidencia de la República Evaluados por DIPRES como Todos</t>
  </si>
  <si>
    <t>Programas Gubernamentales del Ministerio de Agricultura Evaluados por DIPRES como Bueno</t>
  </si>
  <si>
    <t>Programas Gubernamentales del Ministerio de Agricultura Evaluados por DIPRES como Malo</t>
  </si>
  <si>
    <t>Programas Gubernamentales del Ministerio de Agricultura Evaluados por DIPRES como Medio</t>
  </si>
  <si>
    <t>Programas Gubernamentales del Ministerio de Agricultura Evaluados por DIPRES como No Aplica</t>
  </si>
  <si>
    <t>Programas Gubernamentales del Ministerio de Agricultura Evaluados por DIPRES como Todos</t>
  </si>
  <si>
    <t>Programas Gubernamentales del Ministerio de Bienes Nacionales Evaluados por DIPRES como Malo</t>
  </si>
  <si>
    <t>Programas Gubernamentales del Ministerio de Bienes Nacionales Evaluados por DIPRES como Medio</t>
  </si>
  <si>
    <t>Programas Gubernamentales del Ministerio de Bienes Nacionales Evaluados por DIPRES como No Aplica</t>
  </si>
  <si>
    <t>Programas Gubernamentales del Ministerio de Bienes Nacionales Evaluados por DIPRES como Todos</t>
  </si>
  <si>
    <t>Programas Gubernamentales del Ministerio de Defensa Nacional Evaluados por DIPRES como Medio</t>
  </si>
  <si>
    <t>Programas Gubernamentales del Ministerio de Defensa Nacional Evaluados por DIPRES como No Aplica</t>
  </si>
  <si>
    <t>Programas Gubernamentales del Ministerio de Defensa Nacional Evaluados por DIPRES como Todos</t>
  </si>
  <si>
    <t>Programas Gubernamentales del Ministerio de Desarrollo Social Evaluados por DIPRES como Bueno</t>
  </si>
  <si>
    <t>Programas Gubernamentales del Ministerio de Desarrollo Social Evaluados por DIPRES como Malo</t>
  </si>
  <si>
    <t>Programas Gubernamentales del Ministerio de Desarrollo Social Evaluados por DIPRES como Medio</t>
  </si>
  <si>
    <t>Programas Gubernamentales del Ministerio de Desarrollo Social Evaluados por DIPRES como No Aplica</t>
  </si>
  <si>
    <t>Programas Gubernamentales del Ministerio de Desarrollo Social Evaluados por DIPRES como Todos</t>
  </si>
  <si>
    <t>Programas Gubernamentales del Ministerio de Economía, Fomento y Turismo Evaluados por DIPRES como Bueno</t>
  </si>
  <si>
    <t>Programas Gubernamentales del Ministerio de Economía, Fomento y Turismo Evaluados por DIPRES como Malo</t>
  </si>
  <si>
    <t>Programas Gubernamentales del Ministerio de Economía, Fomento y Turismo Evaluados por DIPRES como Medio</t>
  </si>
  <si>
    <t>Programas Gubernamentales del Ministerio de Economía, Fomento y Turismo Evaluados por DIPRES como No Aplica</t>
  </si>
  <si>
    <t>Programas Gubernamentales del Ministerio de Economía, Fomento y Turismo Evaluados por DIPRES como Todos</t>
  </si>
  <si>
    <t>Programas Gubernamentales del Ministerio de Educación Evaluados por DIPRES como Bueno</t>
  </si>
  <si>
    <t>Programas Gubernamentales del Ministerio de Educación Evaluados por DIPRES como Malo</t>
  </si>
  <si>
    <t>Programas Gubernamentales del Ministerio de Educación Evaluados por DIPRES como Medio</t>
  </si>
  <si>
    <t>Programas Gubernamentales del Ministerio de Educación Evaluados por DIPRES como No Aplica</t>
  </si>
  <si>
    <t>Programas Gubernamentales del Ministerio de Educación Evaluados por DIPRES como Todos</t>
  </si>
  <si>
    <t>Programas Gubernamentales del Ministerio de Energía Evaluados por DIPRES como Bueno</t>
  </si>
  <si>
    <t>Programas Gubernamentales del Ministerio de Energía Evaluados por DIPRES como Malo</t>
  </si>
  <si>
    <t>Programas Gubernamentales del Ministerio de Energía Evaluados por DIPRES como Todos</t>
  </si>
  <si>
    <t>Programas Gubernamentales del Ministerio de Hacienda Evaluados por DIPRES como Bueno</t>
  </si>
  <si>
    <t>Programas Gubernamentales del Ministerio de Hacienda Evaluados por DIPRES como Malo</t>
  </si>
  <si>
    <t>Programas Gubernamentales del Ministerio de Hacienda Evaluados por DIPRES como Medio</t>
  </si>
  <si>
    <t>Programas Gubernamentales del Ministerio de Hacienda Evaluados por DIPRES como No Aplica</t>
  </si>
  <si>
    <t>Programas Gubernamentales del Ministerio de Hacienda Evaluados por DIPRES como Todos</t>
  </si>
  <si>
    <t>Programas Gubernamentales del Ministerio de Justicia y Derechos Humanos Evaluados por DIPRES como Bueno</t>
  </si>
  <si>
    <t>Programas Gubernamentales del Ministerio de Justicia y Derechos Humanos Evaluados por DIPRES como Malo</t>
  </si>
  <si>
    <t>Programas Gubernamentales del Ministerio de Justicia y Derechos Humanos Evaluados por DIPRES como Medio</t>
  </si>
  <si>
    <t>Programas Gubernamentales del Ministerio de Justicia y Derechos Humanos Evaluados por DIPRES como No Aplica</t>
  </si>
  <si>
    <t>Programas Gubernamentales del Ministerio de Justicia y Derechos Humanos Evaluados por DIPRES como Todos</t>
  </si>
  <si>
    <t>Programas Gubernamentales del Ministerio de Minería Evaluados por DIPRES como Malo</t>
  </si>
  <si>
    <t>Programas Gubernamentales del Ministerio de Minería Evaluados por DIPRES como Medio</t>
  </si>
  <si>
    <t>Programas Gubernamentales del Ministerio de Minería Evaluados por DIPRES como No Aplica</t>
  </si>
  <si>
    <t>Programas Gubernamentales del Ministerio de Minería Evaluados por DIPRES como Todos</t>
  </si>
  <si>
    <t>Programas Gubernamentales del Ministerio de Obras Públicas Evaluados por DIPRES como Bueno</t>
  </si>
  <si>
    <t>Programas Gubernamentales del Ministerio de Obras Públicas Evaluados por DIPRES como Malo</t>
  </si>
  <si>
    <t>Programas Gubernamentales del Ministerio de Obras Públicas Evaluados por DIPRES como Medio</t>
  </si>
  <si>
    <t>Programas Gubernamentales del Ministerio de Obras Públicas Evaluados por DIPRES como No Aplica</t>
  </si>
  <si>
    <t>Programas Gubernamentales del Ministerio de Obras Públicas Evaluados por DIPRES como Todos</t>
  </si>
  <si>
    <t>Programas Gubernamentales del Ministerio de Relaciones Exteriores Evaluados por DIPRES como Bueno</t>
  </si>
  <si>
    <t>Programas Gubernamentales del Ministerio de Relaciones Exteriores Evaluados por DIPRES como Malo</t>
  </si>
  <si>
    <t>Programas Gubernamentales del Ministerio de Relaciones Exteriores Evaluados por DIPRES como Medio</t>
  </si>
  <si>
    <t>Programas Gubernamentales del Ministerio de Relaciones Exteriores Evaluados por DIPRES como Todos</t>
  </si>
  <si>
    <t>Programas Gubernamentales del Ministerio de Salud Evaluados por DIPRES como Bueno</t>
  </si>
  <si>
    <t>Programas Gubernamentales del Ministerio de Salud Evaluados por DIPRES como Malo</t>
  </si>
  <si>
    <t>Programas Gubernamentales del Ministerio de Salud Evaluados por DIPRES como Medio</t>
  </si>
  <si>
    <t>Programas Gubernamentales del Ministerio de Salud Evaluados por DIPRES como No Aplica</t>
  </si>
  <si>
    <t>Programas Gubernamentales del Ministerio de Salud Evaluados por DIPRES como Todos</t>
  </si>
  <si>
    <t>Programas Gubernamentales del Ministerio de Transportes y Telecomunicaciones Evaluados por DIPRES como Bueno</t>
  </si>
  <si>
    <t>Programas Gubernamentales del Ministerio de Transportes y Telecomunicaciones Evaluados por DIPRES como Malo</t>
  </si>
  <si>
    <t>Programas Gubernamentales del Ministerio de Transportes y Telecomunicaciones Evaluados por DIPRES como Medio</t>
  </si>
  <si>
    <t>Programas Gubernamentales del Ministerio de Transportes y Telecomunicaciones Evaluados por DIPRES como Todos</t>
  </si>
  <si>
    <t>Programas Gubernamentales del Ministerio de Vivienda y Urbanismo Evaluados por DIPRES como Bueno</t>
  </si>
  <si>
    <t>Ministerio de Vivienda y Urbanismo</t>
  </si>
  <si>
    <t>Programas Gubernamentales del Ministerio de Vivienda y Urbanismo Evaluados por DIPRES como Malo</t>
  </si>
  <si>
    <t>Programas Gubernamentales del Ministerio de Vivienda y Urbanismo Evaluados por DIPRES como Medio</t>
  </si>
  <si>
    <t>Programas Gubernamentales del Ministerio de Vivienda y Urbanismo Evaluados por DIPRES como No Aplica</t>
  </si>
  <si>
    <t>Programas Gubernamentales del Ministerio de Vivienda y Urbanismo Evaluados por DIPRES como Todos</t>
  </si>
  <si>
    <t>Programas Gubernamentales del Ministerio de la Mujer y la Equidad de Género Evaluados por DIPRES como Malo</t>
  </si>
  <si>
    <t>Programas Gubernamentales del Ministerio de la Mujer y la Equidad de Género Evaluados por DIPRES como Medio</t>
  </si>
  <si>
    <t>Programas Gubernamentales del Ministerio de la Mujer y la Equidad de Género Evaluados por DIPRES como Todos</t>
  </si>
  <si>
    <t>Programas Gubernamentales del Ministerio de las Culturas, las Artes y el Patrimonio Evaluados por DIPRES como Medio</t>
  </si>
  <si>
    <t>Programas Gubernamentales del Ministerio de las Culturas, las Artes y el Patrimonio Evaluados por DIPRES como Todos</t>
  </si>
  <si>
    <t>Programas Gubernamentales del Ministerio del Deporte Evaluados por DIPRES como Malo</t>
  </si>
  <si>
    <t>Programas Gubernamentales del Ministerio del Deporte Evaluados por DIPRES como Todos</t>
  </si>
  <si>
    <t>Programas Gubernamentales del Ministerio del Interior y Seguridad Pública Evaluados por DIPRES como Bueno</t>
  </si>
  <si>
    <t>Programas Gubernamentales del Ministerio del Interior y Seguridad Pública Evaluados por DIPRES como Malo</t>
  </si>
  <si>
    <t>Programas Gubernamentales del Ministerio del Interior y Seguridad Pública Evaluados por DIPRES como Medio</t>
  </si>
  <si>
    <t>Programas Gubernamentales del Ministerio del Interior y Seguridad Pública Evaluados por DIPRES como Todos</t>
  </si>
  <si>
    <t>Programas Gubernamentales del Ministerio del Medio Ambiente Evaluados por DIPRES como Malo</t>
  </si>
  <si>
    <t>Programas Gubernamentales del Ministerio del Medio Ambiente Evaluados por DIPRES como Todos</t>
  </si>
  <si>
    <t>Programas Gubernamentales del Ministerio del Trabajo y Previsión Social Evaluados por DIPRES como Bueno</t>
  </si>
  <si>
    <t>Programas Gubernamentales del Ministerio del Trabajo y Previsión Social Evaluados por DIPRES como Malo</t>
  </si>
  <si>
    <t>Programas Gubernamentales del Ministerio del Trabajo y Previsión Social Evaluados por DIPRES como Medio</t>
  </si>
  <si>
    <t>Programas Gubernamentales del Ministerio del Trabajo y Previsión Social Evaluados por DIPRES como No Aplica</t>
  </si>
  <si>
    <t>Programas Gubernamentales del Ministerio del Trabajo y Previsión Social Evaluados por DIPRES como Todos</t>
  </si>
  <si>
    <t>Puntaje promedio en la prueba Simce de Lectura para 2º Básico</t>
  </si>
  <si>
    <t>2º Básico</t>
  </si>
  <si>
    <t>Puntaje Promedio</t>
  </si>
  <si>
    <t>2015-2019</t>
  </si>
  <si>
    <t>Agencia de Educacion</t>
  </si>
  <si>
    <t>Puntaje promedio en la prueba Simce de Lectura para 4º Básico</t>
  </si>
  <si>
    <t>4º Básico</t>
  </si>
  <si>
    <t>Puntaje promedio en la prueba Simce de Lectura para 6º Básico</t>
  </si>
  <si>
    <t>6º Básico</t>
  </si>
  <si>
    <t>Puntaje promedio en la prueba Simce de Lectura para 8º Básico</t>
  </si>
  <si>
    <t>8º Básico</t>
  </si>
  <si>
    <t>Puntaje promedio en la prueba Simce de Lectura para 2º Medio</t>
  </si>
  <si>
    <t>2º Medio</t>
  </si>
  <si>
    <t>Puntaje promedio en la prueba Simce de Matemáticas para 2º Básico</t>
  </si>
  <si>
    <t>Puntaje promedio en la prueba Simce de Matemáticas para 4º Básico</t>
  </si>
  <si>
    <t>Puntaje promedio en la prueba Simce de Matemáticas para 6º Básico</t>
  </si>
  <si>
    <t>Puntaje promedio en la prueba Simce de Matemáticas para 8º Básico</t>
  </si>
  <si>
    <t>Puntaje promedio en la prueba Simce de Matemáticas para 2º Medio</t>
  </si>
  <si>
    <t>Puntaje promedio en la prueba Simce de Ciencias Naturales para 4º Básico</t>
  </si>
  <si>
    <t>Puntaje promedio en la prueba Simce de Ciencias Naturales para 6º Básico</t>
  </si>
  <si>
    <t>Puntaje promedio en la prueba Simce de Ciencias Naturales para 8º Básico</t>
  </si>
  <si>
    <t>Puntaje promedio en la prueba Simce de Ciencias Naturales para 2º Medio</t>
  </si>
  <si>
    <t>Puntaje promedio en la prueba Simce de Ciencias Sociales para 4º Básico</t>
  </si>
  <si>
    <t>Puntaje promedio en la prueba Simce de Ciencias Sociales para 6º Básico</t>
  </si>
  <si>
    <t>Puntaje promedio en la prueba Simce de Ciencias Sociales para 8º Básico</t>
  </si>
  <si>
    <t>Puntaje promedio en la prueba Simce de Ciencias Sociales para 2º Medio</t>
  </si>
  <si>
    <t>Número de habitantes dentro de la categoría Rural</t>
  </si>
  <si>
    <t>Población Rural</t>
  </si>
  <si>
    <t>N° Habitantes</t>
  </si>
  <si>
    <t>Número de habitantes dentro de la categoría Urbano</t>
  </si>
  <si>
    <t>Población Urbana</t>
  </si>
  <si>
    <t>Número de habitantes dentro de la categoría Pobre **</t>
  </si>
  <si>
    <t>Población Pobre</t>
  </si>
  <si>
    <t>Número de habitantes dentro de la categoría No Pobre **</t>
  </si>
  <si>
    <t>Población No Pobre</t>
  </si>
  <si>
    <t>Número de habitantes dentro de la categoría Pobre Extremo **</t>
  </si>
  <si>
    <t>Población Pobre Extrema</t>
  </si>
  <si>
    <t>Número de habitantes dentro de la categoría Analfabeta</t>
  </si>
  <si>
    <t>Población Analfabeta</t>
  </si>
  <si>
    <t>Número de habitantes dentro de la categoría Alfabeta</t>
  </si>
  <si>
    <t>Población Alfabeta</t>
  </si>
  <si>
    <t>¿trabajó al menos una hora, sin considerar los quehaceres del hogar? SI</t>
  </si>
  <si>
    <t>Población que Trabajó</t>
  </si>
  <si>
    <t>¿trabajó al menos una hora, sin considerar los quehaceres del hogar? NO</t>
  </si>
  <si>
    <t>Población que No Trabajó</t>
  </si>
  <si>
    <t>¿tenía algún empleo, negocio u otra actividad del cual estuvo ausente temporalmente por licencia, permiso postnatal parental, huelga, enfermedad, vacaciones, suspensión temporal u otra razon? SI</t>
  </si>
  <si>
    <t>Población con Ausencia laboral</t>
  </si>
  <si>
    <t>¿tenía algún empleo, negocio u otra actividad del cual estuvo ausente temporalmente por licencia, permiso postnatal parental, huelga, enfermedad, vacaciones, suspensión temporal u otra razon? NO</t>
  </si>
  <si>
    <t>Población sin Ausencia laboral</t>
  </si>
  <si>
    <t>Frecuencia de Aprehensiones por Homicidios</t>
  </si>
  <si>
    <t>Homicidios</t>
  </si>
  <si>
    <t>Frecuencia de Aprehensiones por Hurtos</t>
  </si>
  <si>
    <t>Hurtos</t>
  </si>
  <si>
    <t>Frecuencia de Aprehensiones por Lesiones</t>
  </si>
  <si>
    <t>Lesiones</t>
  </si>
  <si>
    <t>Frecuencia de Aprehensiones por Otros Robos con Fuerza</t>
  </si>
  <si>
    <t>Otros Robos con Fuerza</t>
  </si>
  <si>
    <t>Frecuencia de Aprehensiones por Robo Accesorio Vehículo</t>
  </si>
  <si>
    <t>Robo Accesorio Vehículo</t>
  </si>
  <si>
    <t>Frecuencia de Aprehensiones por Robo con Violencia o Intimidación</t>
  </si>
  <si>
    <t>Robo con Violencia o Intimidación</t>
  </si>
  <si>
    <t>Frecuencia de Aprehensiones por Robo de Vehículo</t>
  </si>
  <si>
    <t>Robo de Vehículo</t>
  </si>
  <si>
    <t>Frecuencia de Aprehensiones por Robo Lugar Habitado</t>
  </si>
  <si>
    <t>Robo Lugar Habitado</t>
  </si>
  <si>
    <t>Frecuencia de Aprehensiones por Robo Lugar No Habitado</t>
  </si>
  <si>
    <t>Robo Lugar No Habitado</t>
  </si>
  <si>
    <t>Frecuencia de Aprehensiones por Robo por Sorpresa</t>
  </si>
  <si>
    <t>Robo por Sorpresa</t>
  </si>
  <si>
    <t>Frecuencia de Aprehensiones por Violación</t>
  </si>
  <si>
    <t>Frecuencia de Casos Policiales por Homicidios</t>
  </si>
  <si>
    <t>Frecuencia de Casos Policiales por Hurtos</t>
  </si>
  <si>
    <t>Frecuencia de Casos Policiales por Lesiones</t>
  </si>
  <si>
    <t>Frecuencia de Casos Policiales por Otros Robos con Fuerza</t>
  </si>
  <si>
    <t>Frecuencia de Casos Policiales por Robo Accesorio Vehículo</t>
  </si>
  <si>
    <t>Frecuencia de Casos Policiales por Robo con Violencia o Intimidación</t>
  </si>
  <si>
    <t>Frecuencia de Casos Policiales por Robo de Vehículo</t>
  </si>
  <si>
    <t>Frecuencia de Casos Policiales por Robo Lugar Habitado</t>
  </si>
  <si>
    <t>Frecuencia de Casos Policiales por Robo Lugar No Habitado</t>
  </si>
  <si>
    <t>Frecuencia de Casos Policiales por Robo por Sorpresa</t>
  </si>
  <si>
    <t>Frecuencia de Casos Policiales por Violación</t>
  </si>
  <si>
    <t>Frecuencia de Denuncias por Homicidios</t>
  </si>
  <si>
    <t>Frecuencia de Denuncias por Hurtos</t>
  </si>
  <si>
    <t>Frecuencia de Denuncias por Lesiones</t>
  </si>
  <si>
    <t>Frecuencia de Denuncias por Otros Robos con Fuerza</t>
  </si>
  <si>
    <t>Frecuencia de Denuncias por Robo Accesorio Vehículo</t>
  </si>
  <si>
    <t>Frecuencia de Denuncias por Robo con Violencia o Intimidación</t>
  </si>
  <si>
    <t>Frecuencia de Denuncias por Robo de Vehículo</t>
  </si>
  <si>
    <t>Frecuencia de Denuncias por Robo Lugar Habitado</t>
  </si>
  <si>
    <t>Frecuencia de Denuncias por Robo Lugar No Habitado</t>
  </si>
  <si>
    <t>Frecuencia de Denuncias por Robo por Sorpresa</t>
  </si>
  <si>
    <t>Frecuencia de Denuncias por Violación</t>
  </si>
  <si>
    <t>Frecuencia de Detenciones por Homicidios</t>
  </si>
  <si>
    <t>Frecuencia de Detenciones por Hurtos</t>
  </si>
  <si>
    <t>Frecuencia de Detenciones por Lesiones</t>
  </si>
  <si>
    <t>Frecuencia de Detenciones por Otros Robos con Fuerza</t>
  </si>
  <si>
    <t>Frecuencia de Detenciones por Robo Accesorio Vehículo</t>
  </si>
  <si>
    <t>Frecuencia de Detenciones por Robo con Violencia o Intimidación</t>
  </si>
  <si>
    <t>Frecuencia de Detenciones por Robo de Vehículo</t>
  </si>
  <si>
    <t>Frecuencia de Detenciones por Robo Lugar Habitado</t>
  </si>
  <si>
    <t>Frecuencia de Detenciones por Robo Lugar No Habitado</t>
  </si>
  <si>
    <t>Frecuencia de Detenciones por Robo por Sorpresa</t>
  </si>
  <si>
    <t>Frecuencia de Detenciones por Violación</t>
  </si>
  <si>
    <t>Sentencias por Abandono de Armas o Elementos Sujetas a Control</t>
  </si>
  <si>
    <t>Delitos de Tenecia y Porte de Armas</t>
  </si>
  <si>
    <t>Abandono de Armas o Elementos Sujetas a Control</t>
  </si>
  <si>
    <t>Poder Judicial</t>
  </si>
  <si>
    <t>Sentencias por Abandono de Conyuge o de parientes Enfermos</t>
  </si>
  <si>
    <t>Delitos Contra las Personas</t>
  </si>
  <si>
    <t>Abandono de Conyuge o de parientes Enfermos</t>
  </si>
  <si>
    <t>Sentencias por Abandono de Destino</t>
  </si>
  <si>
    <t>Abandono de Destino</t>
  </si>
  <si>
    <t>Sentencias por Abandono de Niños</t>
  </si>
  <si>
    <t>Abandono de Niños</t>
  </si>
  <si>
    <t>Sentencias por Abandono o Maltrato Animal</t>
  </si>
  <si>
    <t>Delitos Contra el Medioambientales y Seres Vivos</t>
  </si>
  <si>
    <t>Abandono o Maltrato Animal</t>
  </si>
  <si>
    <t>Sentencias por Abigeato</t>
  </si>
  <si>
    <t>Delitos Contra la Propiedad y el Patrimonio</t>
  </si>
  <si>
    <t>Abigeato</t>
  </si>
  <si>
    <t>Sentencias por Aborto</t>
  </si>
  <si>
    <t>Delitos Contra la Vida, Integridad o Dignidad Personal</t>
  </si>
  <si>
    <t>Aborto</t>
  </si>
  <si>
    <t>Sentencias por Aborto Cometido por Facultativo por Causales No Reguladas</t>
  </si>
  <si>
    <t>Aborto Cometido por Facultativo por Causales No Reguladas</t>
  </si>
  <si>
    <t>Sentencias por Aborto Consentido Causales No Reguladas</t>
  </si>
  <si>
    <t>Sentencias por Aborto Sin Consentimiento</t>
  </si>
  <si>
    <t>Sentencias por Abuso de Firma en Blanco</t>
  </si>
  <si>
    <t>Delitos Económicos</t>
  </si>
  <si>
    <t>Abuso de Firma en Blanco</t>
  </si>
  <si>
    <t>Sentencias por Abuso Sexual (Sólo Crimen)</t>
  </si>
  <si>
    <t>Delitos Sexuales</t>
  </si>
  <si>
    <t>Abuso Sexual (Sólo Crimen)</t>
  </si>
  <si>
    <t>Sentencias por Abuso Sexual Adulto</t>
  </si>
  <si>
    <t>Abuso Sexual Adulto</t>
  </si>
  <si>
    <t>Sentencias por Abuso Sexual Calificado c/Introduccion Objetos o Uso Animal</t>
  </si>
  <si>
    <t>Abuso Sexual Calificado c/Introduccion Objetos o Uso Animal</t>
  </si>
  <si>
    <t>Sentencias por Abuso Sexual con Contacto de Menor de 14 Años</t>
  </si>
  <si>
    <t>Abuso Sexual con Contacto de Menor de 14 Años</t>
  </si>
  <si>
    <t>Sentencias por Abuso Sexual de 14 Años a Menor de 18 Años con Circunstancia Estupro</t>
  </si>
  <si>
    <t>Abuso Sexual de 14 Años a Menor de 18 Años con Circunstancia Estupro</t>
  </si>
  <si>
    <t>Sentencias por Abuso Sexual de Mayor de 14 (Con Circunstancias de Violación)</t>
  </si>
  <si>
    <t>Abuso Sexual de Mayor de 14 (Con Circunstancias de Violación)</t>
  </si>
  <si>
    <t>Sentencias por Abuso Sexual Mayor 14 /Sorpresa Sin Consentimiento</t>
  </si>
  <si>
    <t>Abuso Sexual Mayor 14 /Sorpresa Sin Consentimiento</t>
  </si>
  <si>
    <t>Sentencias por Abuso Sexual Sin Contacto</t>
  </si>
  <si>
    <t>Abuso Sexual Sin Contacto</t>
  </si>
  <si>
    <t>Sentencias por Abusos Contra Particulares</t>
  </si>
  <si>
    <t>Delitos Cometidos por Empleados y Funcionarios Públicos</t>
  </si>
  <si>
    <t>Abusos Contra Particulares</t>
  </si>
  <si>
    <t>Sentencias por Abusos Deshonestos</t>
  </si>
  <si>
    <t>Abusos Deshonestos</t>
  </si>
  <si>
    <t>Sentencias por Acceso, Divulgacion y Uso Indebido de Información Génetica.</t>
  </si>
  <si>
    <t>Delitos Contra la Intimidad y la Libertad</t>
  </si>
  <si>
    <t>Acceso, Divulgacion y Uso Indebido de Información Génetica.</t>
  </si>
  <si>
    <t>Sentencias por Accidente con Resultado de Muerte o Lesiones Graves</t>
  </si>
  <si>
    <t xml:space="preserve">Delitos Violentos </t>
  </si>
  <si>
    <t>Accidente con Resultado de Muerte o Lesiones Graves</t>
  </si>
  <si>
    <t>Sentencias por Acoso Sexual Lugares Públicos /Libre Acceso Público</t>
  </si>
  <si>
    <t>Acoso Sexual Lugares Públicos /Libre Acceso Público</t>
  </si>
  <si>
    <t>Sentencias por Administración Desleal de Persona Jurídica</t>
  </si>
  <si>
    <t>Corrupción</t>
  </si>
  <si>
    <t>Administración Desleal de Persona Jurídica</t>
  </si>
  <si>
    <t>Sentencias por Adquisición Material de Guerra Instituciones Armadas</t>
  </si>
  <si>
    <t>Adquisición Material de Guerra Instituciones Armadas</t>
  </si>
  <si>
    <t>Sentencias por Adquisición o Almacenamiento Material Pornográfico Infantil</t>
  </si>
  <si>
    <t>Adquisición o Almacenamiento Material Pornográfico Infantil</t>
  </si>
  <si>
    <t>Sentencias por Adquisición y Venta Indebida de Cartuchos y Municiones</t>
  </si>
  <si>
    <t>Adquisición y Venta Indebida de Cartuchos y Municiones</t>
  </si>
  <si>
    <t>Sentencias por Allanamientos Irregulares</t>
  </si>
  <si>
    <t>Allanamientos Irregulares</t>
  </si>
  <si>
    <t>Sentencias por Alteracion Fraudulenta de Precios</t>
  </si>
  <si>
    <t>Alteracion Fraudulenta de Precios</t>
  </si>
  <si>
    <t>Sentencias por Alteración Orden Público</t>
  </si>
  <si>
    <t>Delitos Contra el Orden Público, Funcionarios o Agentes del Estado</t>
  </si>
  <si>
    <t>Alteración Orden Público</t>
  </si>
  <si>
    <t>Sentencias por Alteración, Ocultación, Destrucción de Balance de Libros</t>
  </si>
  <si>
    <t>Alteración, Ocultación, Destrucción de Balance de Libros</t>
  </si>
  <si>
    <t>Sentencias por Amenaza a Fiscales o Defensores en el Desempeño de Funciones</t>
  </si>
  <si>
    <t>Amenaza a Fiscales o Defensores en el Desempeño de Funciones</t>
  </si>
  <si>
    <t>Sentencias por Amenaza a Gendarme en el Desempeño de sus Funciones</t>
  </si>
  <si>
    <t>Amenaza a Gendarme en el Desempeño de sus Funciones</t>
  </si>
  <si>
    <t>Sentencias por Amenaza con Arma (Falta)</t>
  </si>
  <si>
    <t>Amenaza con Arma (Falta)</t>
  </si>
  <si>
    <t>Sentencias por Amenazar Simple o Condicionalmente u Ofender Personal de Investigaciones</t>
  </si>
  <si>
    <t>Amenazar Simple o Condicionalmente u Ofender Personal de Investigaciones</t>
  </si>
  <si>
    <t>Sentencias por Amenazas a Carabineros</t>
  </si>
  <si>
    <t>Amenazas a Carabineros</t>
  </si>
  <si>
    <t>Sentencias por Amenazas Condicionales Contra Personas y Propiedades</t>
  </si>
  <si>
    <t>Amenazas Condicionales Contra Personas y Propiedades</t>
  </si>
  <si>
    <t>Sentencias por Amenazas de Atentados Contra Personas y Propiedades</t>
  </si>
  <si>
    <t>Amenazas de Atentados Contra Personas y Propiedades</t>
  </si>
  <si>
    <t>Sentencias por Amenazas Simples Contra Personas y Propiedades</t>
  </si>
  <si>
    <t>Amenazas Simples Contra Personas y Propiedades</t>
  </si>
  <si>
    <t>Sentencias por Anticipación y Prolongacion Indebida de Funciones Públicas</t>
  </si>
  <si>
    <t>Anticipación y Prolongacion Indebida de Funciones Públicas</t>
  </si>
  <si>
    <t>Sentencias por Apertura, Registro o Interceptación de Correspondencia</t>
  </si>
  <si>
    <t>Apertura, Registro o Interceptación de Correspondencia</t>
  </si>
  <si>
    <t>Sentencias por Apoderamiento o Atentado al Transporte Público</t>
  </si>
  <si>
    <t>Apoderamiento o Atentado al Transporte Público</t>
  </si>
  <si>
    <t>Sentencias por Apremios Ilegítimos Cometidos por Empleados Públicos</t>
  </si>
  <si>
    <t>Apremios Ilegítimos Cometidos por Empleados Públicos</t>
  </si>
  <si>
    <t>Sentencias por Apremios Ilegítimos con Cuasidelito</t>
  </si>
  <si>
    <t>Apremios Ilegítimos con Cuasidelito</t>
  </si>
  <si>
    <t>Sentencias por Apremios Ilegítimos con Homicidio</t>
  </si>
  <si>
    <t>Apremios Ilegítimos con Homicidio</t>
  </si>
  <si>
    <t>Sentencias por Apremios Ilegítimos Violación, Abuso Sexual Agravado, Otros</t>
  </si>
  <si>
    <t>Apremios Ilegítimos Violación, Abuso Sexual Agravado, Otros</t>
  </si>
  <si>
    <t>Sentencias por Apropiación de Cables Tendido Eléctrico o de Comunicaciones</t>
  </si>
  <si>
    <t>Apropiación de Cables Tendido Eléctrico o de Comunicaciones</t>
  </si>
  <si>
    <t>Sentencias por Apropiación de Cotizaciones Previsionales y Declaraciones Inexactas</t>
  </si>
  <si>
    <t>Apropiación de Cotizaciones Previsionales y Declaraciones Inexactas</t>
  </si>
  <si>
    <t>Sentencias por Apropiación de Monumentos Nacionales</t>
  </si>
  <si>
    <t>Apropiación de Monumentos Nacionales</t>
  </si>
  <si>
    <t>Sentencias por Apropiación Indebida</t>
  </si>
  <si>
    <t>Apropiación Indebida</t>
  </si>
  <si>
    <t>Sentencias por Apropiación Indebida (Incluye Depositario Alzado)</t>
  </si>
  <si>
    <t>Apropiación Indebida (Incluye Depositario Alzado)</t>
  </si>
  <si>
    <t>Sentencias por Apropiación Indebida Cometido por Persona Jurídica</t>
  </si>
  <si>
    <t>Apropiación Indebida Cometido por Persona Jurídica</t>
  </si>
  <si>
    <t>Sentencias por Arrojamiento de Piedras u Otros Objetos</t>
  </si>
  <si>
    <t>Arrojamiento de Piedras u Otros Objetos</t>
  </si>
  <si>
    <t>Sentencias por Arrojar Basura/Desechos en Playas, Parques Nacionales u Otros</t>
  </si>
  <si>
    <t>Arrojar Basura/Desechos en Playas, Parques Nacionales u Otros</t>
  </si>
  <si>
    <t>Sentencias por Asociación Ilícita</t>
  </si>
  <si>
    <t>Crimen Organizado y Lavado de Dinero</t>
  </si>
  <si>
    <t>Asociación Ilícita</t>
  </si>
  <si>
    <t>Sentencias por Asociación Ilícita para Tráfico de Personas</t>
  </si>
  <si>
    <t>Asociación Ilícita para Tráfico de Personas</t>
  </si>
  <si>
    <t>Sentencias por Asociación Ilícita Terrorista</t>
  </si>
  <si>
    <t>Asociación Ilícita Terrorista</t>
  </si>
  <si>
    <t>Sentencias por Asociaciones Ilícitas</t>
  </si>
  <si>
    <t>Asociaciones Ilícitas</t>
  </si>
  <si>
    <t>Sentencias por Atentado a Vehículo Motorizado en Circulación con Objeto Contundente</t>
  </si>
  <si>
    <t>Atentado a Vehículo Motorizado en Circulación con Objeto Contundente</t>
  </si>
  <si>
    <t>Sentencias por Atentado Contra Jefe de Estado o Autoridad Pública</t>
  </si>
  <si>
    <t>Atentado Contra Jefe de Estado o Autoridad Pública</t>
  </si>
  <si>
    <t>Sentencias por Atentado Explosivo o Incendiario</t>
  </si>
  <si>
    <t>Atentado Explosivo o Incendiario</t>
  </si>
  <si>
    <t>Sentencias por Atentados y Amenazas Contra la Autoridad</t>
  </si>
  <si>
    <t>Atentados y Amenazas Contra la Autoridad</t>
  </si>
  <si>
    <t>Sentencias por Auxilio al Suicidio</t>
  </si>
  <si>
    <t>Auxilio al Suicidio</t>
  </si>
  <si>
    <t>Sentencias por Bigamia</t>
  </si>
  <si>
    <t>Delitos Contra el Estado Civil y la Familia</t>
  </si>
  <si>
    <t>Bigamia</t>
  </si>
  <si>
    <t>Sentencias por Calumnia (Acción Privada)</t>
  </si>
  <si>
    <t>Delitos Contra el Honor</t>
  </si>
  <si>
    <t>Calumnia (Acción Privada)</t>
  </si>
  <si>
    <t>Sentencias por Captura, Grabación, Difusión Registro Audiovisuales Partes Íntimas</t>
  </si>
  <si>
    <t>Captura, Grabación, Difusión Registro Audiovisuales Partes Íntimas</t>
  </si>
  <si>
    <t>Sentencias por Castración y Mutilación</t>
  </si>
  <si>
    <t>Castración y Mutilación</t>
  </si>
  <si>
    <t>Sentencias por Causar la Muerte a Personal de la Policia de Investigaciones</t>
  </si>
  <si>
    <t>Causar la Muerte a Personal de la Policia de Investigaciones</t>
  </si>
  <si>
    <t>Sentencias por Caza y Comercializacion de Especies Prohibidas</t>
  </si>
  <si>
    <t>Caza y Comercializacion de Especies Prohibidas</t>
  </si>
  <si>
    <t>Sentencias por Caza y Pesca con Violencia</t>
  </si>
  <si>
    <t>Caza y Pesca con Violencia</t>
  </si>
  <si>
    <t>Sentencias por Celebración de Contrato Simulado</t>
  </si>
  <si>
    <t>Celebración de Contrato Simulado</t>
  </si>
  <si>
    <t>Sentencias por Cohecho Cometido por Empleado Público</t>
  </si>
  <si>
    <t>Cohecho Cometido por Empleado Público</t>
  </si>
  <si>
    <t>Sentencias por Cohecho o Soborno Cometido por Particular</t>
  </si>
  <si>
    <t>Cohecho o Soborno Cometido por Particular</t>
  </si>
  <si>
    <t>Sentencias por Colocación Bomba Artefacto</t>
  </si>
  <si>
    <t>Colocación Bomba Artefacto</t>
  </si>
  <si>
    <t>Sentencias por Colusión</t>
  </si>
  <si>
    <t>Colusión</t>
  </si>
  <si>
    <t>Sentencias por Comercialización Dispositivos Falsificados</t>
  </si>
  <si>
    <t>Delitos e Infracciones de Tránsito</t>
  </si>
  <si>
    <t>Comercialización Dispositivos Falsificados</t>
  </si>
  <si>
    <t>Sentencias por Comercialización Material Pornógrafico Elaborado Utilizando Menores de 18 años</t>
  </si>
  <si>
    <t>Comercialización Material Pornógrafico Elaborado Utilizando Menores de 18 años</t>
  </si>
  <si>
    <t>Sentencias por Comercialización o Distribución Señal Protegida de Televisión</t>
  </si>
  <si>
    <t>Comercialización o Distribución Señal Protegida de Televisión</t>
  </si>
  <si>
    <t>Sentencias por Comercializar, Distribuir, Instalar Máquinas Juegos Ilegales</t>
  </si>
  <si>
    <t>Delitos Tributarios</t>
  </si>
  <si>
    <t>Comercializar, Distribuir, Instalar Máquinas Juegos Ilegales</t>
  </si>
  <si>
    <t>Sentencias por Comercio Clandestino</t>
  </si>
  <si>
    <t>Comercio Clandestino</t>
  </si>
  <si>
    <t>Sentencias por Conducción Bajo la Influencia del Alcohol</t>
  </si>
  <si>
    <t>Conducción Bajo la Influencia del Alcohol</t>
  </si>
  <si>
    <t>Sentencias por Conducción Bajo la Influencia del Alcohol Causando Lesiones</t>
  </si>
  <si>
    <t>Conducción Bajo la Influencia del Alcohol Causando Lesiones</t>
  </si>
  <si>
    <t>Sentencias por Conducción Bajo la Influencia del Alcohol Causando Lesiones Graves o Gravísimas</t>
  </si>
  <si>
    <t>Conducción Bajo la Influencia del Alcohol Causando Lesiones Graves o Gravísimas</t>
  </si>
  <si>
    <t>Sentencias por Conducción Bajo la Influencia del Alcohol Causando Muerte</t>
  </si>
  <si>
    <t>Conducción Bajo la Influencia del Alcohol Causando Muerte</t>
  </si>
  <si>
    <t>Sentencias por Conducción Bajo la Influencia del Alcohol con o Sin Daños o Lesiones Leves</t>
  </si>
  <si>
    <t>Conducción Bajo la Influencia del Alcohol con o Sin Daños o Lesiones Leves</t>
  </si>
  <si>
    <t>Sentencias por Conducción Ebriedad con Resultado de Lesiones Grave</t>
  </si>
  <si>
    <t>Conducción Ebriedad con Resultado de Lesiones Grave</t>
  </si>
  <si>
    <t>Sentencias por Conducción Ebriedad con Resultado de Lesiones Menos Graves</t>
  </si>
  <si>
    <t>Conducción Ebriedad con Resultado de Lesiones Menos Graves</t>
  </si>
  <si>
    <t>Sentencias por Conducción Ebriedad con Resultado de Muerte</t>
  </si>
  <si>
    <t>Conducción Ebriedad con Resultado de Muerte</t>
  </si>
  <si>
    <t>Sentencias por Conducción Ebriedad Suspención Licencia</t>
  </si>
  <si>
    <t>Conducción Ebriedad Suspención Licencia</t>
  </si>
  <si>
    <t>Sentencias por Conducción Estado de Ebriedad con o Sin Daños o Lesiones Leves</t>
  </si>
  <si>
    <t>Conducción Estado de Ebriedad con o Sin Daños o Lesiones Leves</t>
  </si>
  <si>
    <t>Sentencias por Conducción Estado de Ebriedad con Resultado de Daños</t>
  </si>
  <si>
    <t>Conducción Estado de Ebriedad con Resultado de Daños</t>
  </si>
  <si>
    <t>Sentencias por Conducción Estado Ebriedad con Resultado de Lesiones Graves o Menos Graves</t>
  </si>
  <si>
    <t>Conducción Estado Ebriedad con Resultado de Lesiones Graves o Menos Graves</t>
  </si>
  <si>
    <t>Sentencias por Conducción Estado Ebriedad con Resultado de Muerte o Lesion Graves Gravísimas</t>
  </si>
  <si>
    <t>Conducción Estado Ebriedad con Resultado de Muerte o Lesion Graves Gravísimas</t>
  </si>
  <si>
    <t>Sentencias por Conducción Sin la Licencia Debida</t>
  </si>
  <si>
    <t>Conducción Sin la Licencia Debida</t>
  </si>
  <si>
    <t>Sentencias por Conducción Vehículo Durante Vigencia Alguna Sanción Impuesta</t>
  </si>
  <si>
    <t>Conducción Vehículo Durante Vigencia Alguna Sanción Impuesta</t>
  </si>
  <si>
    <t>Sentencias por Connivencia en la Fuga y Evasión Culpable de Detenidos</t>
  </si>
  <si>
    <t>Connivencia en la Fuga y Evasión Culpable de Detenidos</t>
  </si>
  <si>
    <t>Sentencias por Conspiración de la Ley 20.000</t>
  </si>
  <si>
    <t xml:space="preserve">Drogas </t>
  </si>
  <si>
    <t>Conspiración de la Ley 20.000</t>
  </si>
  <si>
    <t>Sentencias por Consumo de Drogas</t>
  </si>
  <si>
    <t>Consumo de Drogas</t>
  </si>
  <si>
    <t>Sentencias por Consumo y Otras Faltas Ley de Drogas</t>
  </si>
  <si>
    <t>Consumo y Otras Faltas Ley de Drogas</t>
  </si>
  <si>
    <t>Sentencias por Consumo/Porte de Drogas en Lugares Calificados</t>
  </si>
  <si>
    <t>Consumo/Porte de Drogas en Lugares Calificados</t>
  </si>
  <si>
    <t>Sentencias por Consumo/Porte en Lugares Públicos o Privados c/Previo Concierto</t>
  </si>
  <si>
    <t>Consumo/Porte en Lugares Públicos o Privados c/Previo Concierto</t>
  </si>
  <si>
    <t>Sentencias por Contra Salud Pública</t>
  </si>
  <si>
    <t>Delitos Contra la Salud Pública</t>
  </si>
  <si>
    <t>Contra Salud Pública</t>
  </si>
  <si>
    <t>Sentencias por Contrabando de Especies Exóticas</t>
  </si>
  <si>
    <t>Contrabando de Especies Exóticas</t>
  </si>
  <si>
    <t>Sentencias por Contrabando Infracción a la Orden de Aduanas</t>
  </si>
  <si>
    <t>Contrabando Infracción a la Orden de Aduanas</t>
  </si>
  <si>
    <t>Sentencias por Corrupción Entre Particulares Cometido Persona Jurídica</t>
  </si>
  <si>
    <t>Corrupción Entre Particulares Cometido Persona Jurídica</t>
  </si>
  <si>
    <t>Sentencias por Corte/Destrucción de Arbol/Arbusto Regulados por Art. 21 Ley de Bosques</t>
  </si>
  <si>
    <t>Corte/Destrucción de Arbol/Arbusto Regulados por Art. 21 Ley de Bosques</t>
  </si>
  <si>
    <t>Sentencias por Crimenes Lesa Humanidad y Genocidio</t>
  </si>
  <si>
    <t>Crimenes Lesa Humanidad y Genocidio</t>
  </si>
  <si>
    <t>Sentencias por Crímenes y Simples Delitos c/Soberanía Nacional y Seguridad del Estado</t>
  </si>
  <si>
    <t>Crímenes y Simples Delitos c/Soberanía Nacional y Seguridad del Estado</t>
  </si>
  <si>
    <t>Sentencias por Crimenes y Simples Delitos Seguridad Interior del Estado</t>
  </si>
  <si>
    <t>Crimenes y Simples Delitos Seguridad Interior del Estado</t>
  </si>
  <si>
    <t>Sentencias por Cuasidelito de Homicidio</t>
  </si>
  <si>
    <t>Cuasidelito de Homicidio</t>
  </si>
  <si>
    <t>Sentencias por Cuasidelito de Homicidio Cometido por Profesionales de la Salud</t>
  </si>
  <si>
    <t>Cuasidelito de Homicidio Cometido por Profesionales de la Salud</t>
  </si>
  <si>
    <t>Sentencias por Cuasidelito de Lesiones</t>
  </si>
  <si>
    <t>Cuasidelito de Lesiones</t>
  </si>
  <si>
    <t>Sentencias por Cuasidelito de Lesiones Cometidos por Profesionales de la Salud</t>
  </si>
  <si>
    <t>Cuasidelito de Lesiones Cometidos por Profesionales de la Salud</t>
  </si>
  <si>
    <t>Sentencias por Cuasidelito Vehículo Motorizado</t>
  </si>
  <si>
    <t>Cuasidelito Vehículo Motorizado</t>
  </si>
  <si>
    <t>Sentencias por Cultivo/Cosecha Especies Vegetales Productoras de Estupefacientes</t>
  </si>
  <si>
    <t>Cultivo/Cosecha Especies Vegetales Productoras de Estupefacientes</t>
  </si>
  <si>
    <t>Sentencias por Daño Falta</t>
  </si>
  <si>
    <t>Daño Falta</t>
  </si>
  <si>
    <t>Sentencias por Daños</t>
  </si>
  <si>
    <t>Daños</t>
  </si>
  <si>
    <t>Sentencias por Daños a Monumentos Nacionales</t>
  </si>
  <si>
    <t>Daños a Monumentos Nacionales</t>
  </si>
  <si>
    <t>Sentencias por Daños Calificados</t>
  </si>
  <si>
    <t>Daños Calificados</t>
  </si>
  <si>
    <t>Sentencias por Daños o Apropiación Sobre Monumentos Nacionales</t>
  </si>
  <si>
    <t>Daños o Apropiación Sobre Monumentos Nacionales</t>
  </si>
  <si>
    <t>Sentencias por Daños Simples</t>
  </si>
  <si>
    <t>Daños Simples</t>
  </si>
  <si>
    <t>Sentencias por Declaración Maliciosa de Impuesto</t>
  </si>
  <si>
    <t>Declaración Maliciosa de Impuesto</t>
  </si>
  <si>
    <t>Sentencias por Dejar Animales Sueltos</t>
  </si>
  <si>
    <t>Dejar Animales Sueltos</t>
  </si>
  <si>
    <t>Sentencias por Delito Desordenes Públicos</t>
  </si>
  <si>
    <t>Delito Desordenes Públicos</t>
  </si>
  <si>
    <t>Sentencias por Delitos Contemplados en Otros Textos Legales</t>
  </si>
  <si>
    <t>Delitos Contemplados en Otros Textos Legales</t>
  </si>
  <si>
    <t>Sentencias por Delitos Contenidos en el Decreto Ley 1,094 de Extranjería</t>
  </si>
  <si>
    <t>Delitos Migratorios</t>
  </si>
  <si>
    <t>Delitos Contenidos en el Decreto Ley 1,094 de Extranjería</t>
  </si>
  <si>
    <t>Sentencias por Delitos Contenidos en la Ley 19.620 de Adopción de Menores</t>
  </si>
  <si>
    <t>Delitos Contenidos en la Ley 19.620 de Adopción de Menores</t>
  </si>
  <si>
    <t>Sentencias por Delitos Contenidos en Leyes de Prenda Especiales Ley 20.190</t>
  </si>
  <si>
    <t>Delitos Contenidos en Leyes de Prenda Especiales Ley 20.190</t>
  </si>
  <si>
    <t>Sentencias por Delitos Contra la Ley de Bosque Nativo Ley 20.283</t>
  </si>
  <si>
    <t>Delitos Contra la Ley de Bosque Nativo Ley 20.283</t>
  </si>
  <si>
    <t>Sentencias por Delitos Contra la Libertad Ambulatoria y el Derecho de Asociación</t>
  </si>
  <si>
    <t>Delitos Contra la Libertad Ambulatoria y el Derecho de Asociación</t>
  </si>
  <si>
    <t>Sentencias por Delitos Contra la Vida y la Privacidad de Las Conversaciones</t>
  </si>
  <si>
    <t>Delitos Contra la Vida y la Privacidad de Las Conversaciones</t>
  </si>
  <si>
    <t>Sentencias por Delitos Contra Ley de Propiedad Industrial</t>
  </si>
  <si>
    <t>Delitos Contra Ley de Propiedad Industrial</t>
  </si>
  <si>
    <t>Sentencias por Delitos Contra Ley de Propiedad Intelectual</t>
  </si>
  <si>
    <t>Delitos Contra Ley de Propiedad Intelectual</t>
  </si>
  <si>
    <t>Sentencias por Delitos de la Ley de Sociedades Anónimas</t>
  </si>
  <si>
    <t>Delitos de la Ley de Sociedades Anónimas</t>
  </si>
  <si>
    <t>Sentencias por Delitos de Signifación Sexual</t>
  </si>
  <si>
    <t>Delitos de Signifación Sexual</t>
  </si>
  <si>
    <t>Sentencias por Delitos del Decreto Ley 3,538 de 1979 Que Regula Mercado Financiero</t>
  </si>
  <si>
    <t>Delitos del Decreto Ley 3,538 de 1979 Que Regula Mercado Financiero</t>
  </si>
  <si>
    <t>Sentencias por Delitos Informaticos</t>
  </si>
  <si>
    <t>Delitos Informáticos</t>
  </si>
  <si>
    <t>Delitos Informaticos</t>
  </si>
  <si>
    <t>Sentencias por Delitos Marcarios</t>
  </si>
  <si>
    <t>Delitos Marcarios</t>
  </si>
  <si>
    <t>Sentencias por Delitos Que Contempla el Codigo Tributario</t>
  </si>
  <si>
    <t>Delitos Que Contempla el Codigo Tributario</t>
  </si>
  <si>
    <t>Sentencias por Delitos Relativos al Pago de Pensiones Alimenticias</t>
  </si>
  <si>
    <t>Delitos Relativos al Pago de Pensiones Alimenticias</t>
  </si>
  <si>
    <t>Sentencias por Denegacion de Auxilio</t>
  </si>
  <si>
    <t>Denegacion de Auxilio</t>
  </si>
  <si>
    <t>Sentencias por Depositario Alzado</t>
  </si>
  <si>
    <t>Depositario Alzado</t>
  </si>
  <si>
    <t>Sentencias por Desacato</t>
  </si>
  <si>
    <t>Desacato</t>
  </si>
  <si>
    <t>Sentencias por Desatender el Llamado a Reclamo</t>
  </si>
  <si>
    <t>Desatender el Llamado a Reclamo</t>
  </si>
  <si>
    <t>Sentencias por Desordenes en Espectáculos Públicos</t>
  </si>
  <si>
    <t>Desordenes en Espectáculos Públicos</t>
  </si>
  <si>
    <t>Sentencias por Destrucción o Alteración de Deslindes</t>
  </si>
  <si>
    <t>Destrucción o Alteración de Deslindes</t>
  </si>
  <si>
    <t>Sentencias por Detención, Destierro o Arresto Irregular</t>
  </si>
  <si>
    <t>Detención, Destierro o Arresto Irregular</t>
  </si>
  <si>
    <t>Sentencias por Deudor, Gerente, Director, Administrador o Representante Actúen en Perjuicio de Acreedor</t>
  </si>
  <si>
    <t>Deudor, Gerente, Director, Administrador o Representante Actúen en Perjuicio de Acreedor</t>
  </si>
  <si>
    <t>Sentencias por Difusión de Material Pornográfico</t>
  </si>
  <si>
    <t>Difusión de Material Pornográfico</t>
  </si>
  <si>
    <t>Sentencias por Difusión Indebida Entrevista Videograbada</t>
  </si>
  <si>
    <t>Difusión Indebida Entrevista Videograbada</t>
  </si>
  <si>
    <t>Sentencias por Dirigir Reuniones Tumultuosas</t>
  </si>
  <si>
    <t>Dirigir Reuniones Tumultuosas</t>
  </si>
  <si>
    <t>Sentencias por Disensiones Domésticas</t>
  </si>
  <si>
    <t>Disensiones Domésticas</t>
  </si>
  <si>
    <t>Sentencias por Disparos Injustificados Vía Pública</t>
  </si>
  <si>
    <t>Disparos Injustificados Vía Pública</t>
  </si>
  <si>
    <t>Sentencias por Divulgación Datos Militante de Partido Pólitico</t>
  </si>
  <si>
    <t>Divulgación Datos Militante de Partido Pólitico</t>
  </si>
  <si>
    <t>Sentencias por Divulgación Identidad Menores por Medio Comunicación Social</t>
  </si>
  <si>
    <t>Divulgación Identidad Menores por Medio Comunicación Social</t>
  </si>
  <si>
    <t>Sentencias por Ejercicio Ilegal de la Profesión</t>
  </si>
  <si>
    <t>Ejercicio Ilegal de la Profesión</t>
  </si>
  <si>
    <t>Sentencias por Ejercicio Irregular de Martillero Público</t>
  </si>
  <si>
    <t>Ejercicio Irregular de Martillero Público</t>
  </si>
  <si>
    <t>Sentencias por Elaboración Ilegal de Drogas o Sustancias Sicotrópicas</t>
  </si>
  <si>
    <t>Elaboración Ilegal de Drogas o Sustancias Sicotrópicas</t>
  </si>
  <si>
    <t>Sentencias por Empleado Público Que Expropie Bienes o Pertenencias</t>
  </si>
  <si>
    <t>Empleado Público Que Expropie Bienes o Pertenencias</t>
  </si>
  <si>
    <t>Sentencias por Enriquecimiento Ilícito</t>
  </si>
  <si>
    <t>Enriquecimiento Ilícito</t>
  </si>
  <si>
    <t>Sentencias por Enseñanza No Autorizada de Artes Marciales</t>
  </si>
  <si>
    <t>Delitos Contra la Seguridad</t>
  </si>
  <si>
    <t>Enseñanza No Autorizada de Artes Marciales</t>
  </si>
  <si>
    <t>Sentencias por Entrega o Puesta a Disposición Armas a Menores</t>
  </si>
  <si>
    <t>Entrega o Puesta a Disposición Armas a Menores</t>
  </si>
  <si>
    <t>Sentencias por Envío Explosivos, Homicidio, Lesiones y Secuestro Terrorista</t>
  </si>
  <si>
    <t>Envío Explosivos, Homicidio, Lesiones y Secuestro Terrorista</t>
  </si>
  <si>
    <t>Sentencias por Espionaje Informático</t>
  </si>
  <si>
    <t>Espionaje Informático</t>
  </si>
  <si>
    <t>Sentencias por Estafa (Sólo Crimen)</t>
  </si>
  <si>
    <t>Estafa (Sólo Crimen)</t>
  </si>
  <si>
    <t>Sentencias por Estafas y Otras Defraudaciones Contra Particulares</t>
  </si>
  <si>
    <t>Estafas y Otras Defraudaciones Contra Particulares</t>
  </si>
  <si>
    <t>Sentencias por Estupro</t>
  </si>
  <si>
    <t>Estupro</t>
  </si>
  <si>
    <t>Sentencias por Exacciones Ilegales Cometidas por Funcionario Público</t>
  </si>
  <si>
    <t>Exacciones Ilegales Cometidas por Funcionario Público</t>
  </si>
  <si>
    <t>Sentencias por Exacciones Ilegales Cometidas por Particulares</t>
  </si>
  <si>
    <t>Exacciones Ilegales Cometidas por Particulares</t>
  </si>
  <si>
    <t>Sentencias por Expendio de Bebidas Alcohólicas a Menores</t>
  </si>
  <si>
    <t>Expendio de Bebidas Alcohólicas a Menores</t>
  </si>
  <si>
    <t>Sentencias por Extorsión</t>
  </si>
  <si>
    <t>Extorsión</t>
  </si>
  <si>
    <t>Sentencias por Extranjeros Que Ingresan o Intentan Egresar c/Documentos Falsificados</t>
  </si>
  <si>
    <t>Extranjeros Que Ingresan o Intentan Egresar c/Documentos Falsificados</t>
  </si>
  <si>
    <t>Sentencias por Extranjeros Que Ingresan o Intentan Egresar Clandestinamente</t>
  </si>
  <si>
    <t>Extranjeros Que Ingresan o Intentan Egresar Clandestinamente</t>
  </si>
  <si>
    <t>Sentencias por Fabricación, Acopio o Comercialización de Hilo Curado</t>
  </si>
  <si>
    <t>Fabricación, Acopio o Comercialización de Hilo Curado</t>
  </si>
  <si>
    <t>Sentencias por Facilitación de Bienes al Tráfico de Drogas</t>
  </si>
  <si>
    <t>Facilitación de Bienes al Tráfico de Drogas</t>
  </si>
  <si>
    <t>Sentencias por Facilitación Facturas Falsas</t>
  </si>
  <si>
    <t>Facilitación Facturas Falsas</t>
  </si>
  <si>
    <t>Sentencias por Falsa Alarma de Incendio, Emergencia o Calamidad Pública</t>
  </si>
  <si>
    <t>Falsa Alarma de Incendio, Emergencia o Calamidad Pública</t>
  </si>
  <si>
    <t>Sentencias por Falsedades</t>
  </si>
  <si>
    <t>Delitos Militares</t>
  </si>
  <si>
    <t>Falsedades</t>
  </si>
  <si>
    <t>Sentencias por Falsificación de Billetes</t>
  </si>
  <si>
    <t>Delitos Contra la Fé Pública</t>
  </si>
  <si>
    <t>Falsificación de Billetes</t>
  </si>
  <si>
    <t>Sentencias por Falsificación de Licencias Medicas o Pensión</t>
  </si>
  <si>
    <t>Falsificación de Licencias Medicas o Pensión</t>
  </si>
  <si>
    <t>Sentencias por Falsificación de Moneda y Otros</t>
  </si>
  <si>
    <t>Falsificación de Moneda y Otros</t>
  </si>
  <si>
    <t>Sentencias por Falsificación de Obras Protegidas por Ley de Propiedad Intelectual</t>
  </si>
  <si>
    <t>Falsificación de Obras Protegidas por Ley de Propiedad Intelectual</t>
  </si>
  <si>
    <t>Sentencias por Falsificación de Placas, Tarjetas, Timbres y Sellos de Investigación</t>
  </si>
  <si>
    <t>Falsificación de Placas, Tarjetas, Timbres y Sellos de Investigación</t>
  </si>
  <si>
    <t>Sentencias por Falsificación de Rótulos o Certificados</t>
  </si>
  <si>
    <t>Falsificación de Rótulos o Certificados</t>
  </si>
  <si>
    <t>Sentencias por Falsificación Licencia de Conducir y Otras Falsificaciones</t>
  </si>
  <si>
    <t>Falsificación Licencia de Conducir y Otras Falsificaciones</t>
  </si>
  <si>
    <t>Sentencias por Falsificación Medios de Pago Transporte</t>
  </si>
  <si>
    <t>Falsificación Medios de Pago Transporte</t>
  </si>
  <si>
    <t>Sentencias por Falsificación o Uso de Pasaportes o Permisos para Porte de Armas</t>
  </si>
  <si>
    <t>Falsificación o Uso de Pasaportes o Permisos para Porte de Armas</t>
  </si>
  <si>
    <t>Sentencias por Falsificación o Uso Malicioso de Documentos Privados</t>
  </si>
  <si>
    <t>Falsificación o Uso Malicioso de Documentos Privados</t>
  </si>
  <si>
    <t>Sentencias por Falsificación o Uso Malicioso de Documentos Públicos</t>
  </si>
  <si>
    <t>Falsificación o Uso Malicioso de Documentos Públicos</t>
  </si>
  <si>
    <t>Sentencias por Falso testimonio, Perjurio o Denuncia Calumniosa</t>
  </si>
  <si>
    <t>Falso testimonio, Perjurio o Denuncia Calumniosa</t>
  </si>
  <si>
    <t>Sentencias por Falta de Respeto a Autoridad Pública</t>
  </si>
  <si>
    <t>Falta de Respeto a Autoridad Pública</t>
  </si>
  <si>
    <t>Sentencias por Faltas al Régimen Penitenciario</t>
  </si>
  <si>
    <t>Faltas al Régimen Penitenciario</t>
  </si>
  <si>
    <t>Sentencias por Faltas Código Penal Conocidas por Juzgados del Crimen</t>
  </si>
  <si>
    <t>Faltas Código Penal Conocidas por Juzgados del Crimen</t>
  </si>
  <si>
    <t>Sentencias por Femicidio Intimo</t>
  </si>
  <si>
    <t>Sentencias por Femicidio No Íntimo</t>
  </si>
  <si>
    <t>Femicidio No Íntimo</t>
  </si>
  <si>
    <t>Sentencias por Fingimiento de Cargos o Profesiones</t>
  </si>
  <si>
    <t>Fingimiento de Cargos o Profesiones</t>
  </si>
  <si>
    <t>Sentencias por Fraude Aduana Infraccción a la Ordenanza Aduanera</t>
  </si>
  <si>
    <t>Fraude Aduana Infraccción a la Ordenanza Aduanera</t>
  </si>
  <si>
    <t>Sentencias por Fraude de Subvenciones</t>
  </si>
  <si>
    <t>Fraude de Subvenciones</t>
  </si>
  <si>
    <t>Sentencias por Fraudes al Fisco y Organismos del Estado</t>
  </si>
  <si>
    <t>Fraudes al Fisco y Organismos del Estado</t>
  </si>
  <si>
    <t>Sentencias por Fraudulenta Atribución Calidad de Indígena</t>
  </si>
  <si>
    <t>Fraudulenta Atribución Calidad de Indígena</t>
  </si>
  <si>
    <t>Sentencias por Ganado Que Entra a Predio Ajeno Causando Daños</t>
  </si>
  <si>
    <t>Ganado Que Entra a Predio Ajeno Causando Daños</t>
  </si>
  <si>
    <t>Sentencias por Giro Doloso de Cheques</t>
  </si>
  <si>
    <t>Giro Doloso de Cheques</t>
  </si>
  <si>
    <t>Sentencias por Giro Doloso de Cheques (Cuenta Cerrada)</t>
  </si>
  <si>
    <t>Giro Doloso de Cheques (Cuenta Cerrada)</t>
  </si>
  <si>
    <t>Sentencias por Giro Doloso de Cheques (Falta de Fondos)</t>
  </si>
  <si>
    <t>Giro Doloso de Cheques (Falta de Fondos)</t>
  </si>
  <si>
    <t>Sentencias por Giro Doloso de Cheques (Sólo Crimen)</t>
  </si>
  <si>
    <t>Giro Doloso de Cheques (Sólo Crimen)</t>
  </si>
  <si>
    <t>Sentencias por Hallazgo de Drogas</t>
  </si>
  <si>
    <t>Hallazgo de Drogas</t>
  </si>
  <si>
    <t>Sentencias por Hallazgo de Vehículo</t>
  </si>
  <si>
    <t>Hallazgo de Vehículo</t>
  </si>
  <si>
    <t>Sentencias por Homicidio</t>
  </si>
  <si>
    <t>Homicidio</t>
  </si>
  <si>
    <t>Sentencias por Homicidio Calificado</t>
  </si>
  <si>
    <t>Homicidio Calificado</t>
  </si>
  <si>
    <t>Sentencias por Homicidio de Fiscales o Defensores en Desempeño de Funciones</t>
  </si>
  <si>
    <t>Homicidio de Fiscales o Defensores en Desempeño de Funciones</t>
  </si>
  <si>
    <t>Sentencias por Homicidio de Gendarme en el Desempeño de sus Funciones</t>
  </si>
  <si>
    <t>Homicidio de Gendarme en el Desempeño de sus Funciones</t>
  </si>
  <si>
    <t>Sentencias por Homicidio en Riña o Pelea</t>
  </si>
  <si>
    <t>Homicidio en Riña o Pelea</t>
  </si>
  <si>
    <t>Sentencias por Homicidio Simple</t>
  </si>
  <si>
    <t>Homicidio Simple</t>
  </si>
  <si>
    <t>Sentencias por Hurto (Sólo Crimen)</t>
  </si>
  <si>
    <t>Hurto (Sólo Crimen)</t>
  </si>
  <si>
    <t>Sentencias por Hurto Agravado</t>
  </si>
  <si>
    <t>Hurto Agravado</t>
  </si>
  <si>
    <t>Sentencias por Hurto de Bienes Pertenecientes a Redes de Suministro Público</t>
  </si>
  <si>
    <t>Hurto de Bienes Pertenecientes a Redes de Suministro Público</t>
  </si>
  <si>
    <t>Sentencias por Hurto de Hallazgo</t>
  </si>
  <si>
    <t>Hurto de Hallazgo</t>
  </si>
  <si>
    <t>Sentencias por Hurto Falta</t>
  </si>
  <si>
    <t>Hurto Falta</t>
  </si>
  <si>
    <t>Sentencias por Hurto Simple</t>
  </si>
  <si>
    <t>Hurto Simple</t>
  </si>
  <si>
    <t>Sentencias por Hurto Simple por Un Valor de 4 a 40 Utm</t>
  </si>
  <si>
    <t>Hurto Simple por Un Valor de 4 a 40 Utm</t>
  </si>
  <si>
    <t>Sentencias por Hurto Simple por Un Valor de Media a Menos de a 4 Utm</t>
  </si>
  <si>
    <t>Hurto Simple por Un Valor de Media a Menos de a 4 Utm</t>
  </si>
  <si>
    <t>Sentencias por Hurto Simple por Un Valor Sobre 40 Utm</t>
  </si>
  <si>
    <t>Hurto Simple por Un Valor Sobre 40 Utm</t>
  </si>
  <si>
    <t>Sentencias por Impedir Ejercicio de Funciones a Inspectores Municipales</t>
  </si>
  <si>
    <t>Impedir Ejercicio de Funciones a Inspectores Municipales</t>
  </si>
  <si>
    <t>Sentencias por Incendio</t>
  </si>
  <si>
    <t>Incendio</t>
  </si>
  <si>
    <t>Sentencias por Incendio c/Peligro para Las Personas</t>
  </si>
  <si>
    <t>Incendio c/Peligro para Las Personas</t>
  </si>
  <si>
    <t>Sentencias por Incendio con Resultado de Muerte y/o Lesiones</t>
  </si>
  <si>
    <t>Incendio con Resultado de Muerte y/o Lesiones</t>
  </si>
  <si>
    <t>Sentencias por Incendio de Bosques</t>
  </si>
  <si>
    <t>Incendio de Bosques</t>
  </si>
  <si>
    <t>Sentencias por Incendio Solo c/Daños o Sin Peligro Propagación</t>
  </si>
  <si>
    <t>Incendio Solo c/Daños o Sin Peligro Propagación</t>
  </si>
  <si>
    <t>Sentencias por Incesto</t>
  </si>
  <si>
    <t>Incesto</t>
  </si>
  <si>
    <t>Sentencias por Inducir a Un Menor a Abandonar el Hogar</t>
  </si>
  <si>
    <t>Inducir a Un Menor a Abandonar el Hogar</t>
  </si>
  <si>
    <t>Sentencias por Inducir, Permitir, Facilitar, Ocultar Infraccción Derechos Autor/Conexos</t>
  </si>
  <si>
    <t>Inducir, Permitir, Facilitar, Ocultar Infraccción Derechos Autor/Conexos</t>
  </si>
  <si>
    <t>Sentencias por Infanticidio</t>
  </si>
  <si>
    <t>Infanticidio</t>
  </si>
  <si>
    <t>Sentencias por Infidelidad en la Custodia de Documentos</t>
  </si>
  <si>
    <t>Infidelidad en la Custodia de Documentos</t>
  </si>
  <si>
    <t>Sentencias por Infracción a la Ley 19.496 de Protección al Consumidor</t>
  </si>
  <si>
    <t>Infracción a la Ley 19.496 de Protección al Consumidor</t>
  </si>
  <si>
    <t>Sentencias por Infracción a la Ley de Administración Provicional de Sostenedores Educacionales</t>
  </si>
  <si>
    <t>Infracción a la Ley de Administración Provicional de Sostenedores Educacionales</t>
  </si>
  <si>
    <t>Sentencias por Infracción a la Ley Electoral</t>
  </si>
  <si>
    <t>Delitos Electorales</t>
  </si>
  <si>
    <t>Infracción a la Ley Electoral</t>
  </si>
  <si>
    <t>Sentencias por Infracción a la Ley Mercado de Valores</t>
  </si>
  <si>
    <t>Infracción a la Ley Mercado de Valores</t>
  </si>
  <si>
    <t>Sentencias por Infracción a Ley 11.564 de Mataderos Clandestinos</t>
  </si>
  <si>
    <t>Infracción a Ley 11.564 de Mataderos Clandestinos</t>
  </si>
  <si>
    <t>Sentencias por Infracción al Artículo 454 del Código Penal</t>
  </si>
  <si>
    <t>Infracción al Artículo 454 del Código Penal</t>
  </si>
  <si>
    <t>Sentencias por Infracción al Artículo 9 del Decreto Ley 2.695</t>
  </si>
  <si>
    <t>Infracción al Artículo 9 del Decreto Ley 2.695</t>
  </si>
  <si>
    <t>Sentencias por Infracción al Deber de Información de la Ley 19.913</t>
  </si>
  <si>
    <t>Infracción al Deber de Información de la Ley 19.913</t>
  </si>
  <si>
    <t>Sentencias por Infracción al Estatuto de Capacitación y Empleo</t>
  </si>
  <si>
    <t>Delitos Laborales</t>
  </si>
  <si>
    <t>Infracción al Estatuto de Capacitación y Empleo</t>
  </si>
  <si>
    <t>Sentencias por Infracción en el Otorgamiento Prestaciones de Isapre</t>
  </si>
  <si>
    <t>Infracción en el Otorgamiento Prestaciones de Isapre</t>
  </si>
  <si>
    <t>Sentencias por Infracción Inversión Extranjera Directa en Chile</t>
  </si>
  <si>
    <t>Infracción Inversión Extranjera Directa en Chile</t>
  </si>
  <si>
    <t>Sentencias por Infracción L.O.C del Banco Central</t>
  </si>
  <si>
    <t>Infracción L.O.C del Banco Central</t>
  </si>
  <si>
    <t>Sentencias por Infracción Ley 18.175 de Quiebras</t>
  </si>
  <si>
    <t>Infracción Ley 18.175 de Quiebras</t>
  </si>
  <si>
    <t>Sentencias por Infracción Ley 18.892 de Pesca</t>
  </si>
  <si>
    <t>Infracción Ley 18.892 de Pesca</t>
  </si>
  <si>
    <t>Sentencias por Infracción Ley General Telecomunicaciones</t>
  </si>
  <si>
    <t>Infracción Ley General Telecomunicaciones</t>
  </si>
  <si>
    <t>Sentencias por Infracción Normas Inhumaciones y Exhumaciones</t>
  </si>
  <si>
    <t>Infracción Normas Inhumaciones y Exhumaciones</t>
  </si>
  <si>
    <t>Sentencias por Infracción Ordenanza Aduanas (Fraude y Contrabando)</t>
  </si>
  <si>
    <t>Infracción Ordenanza Aduanas (Fraude y Contrabando)</t>
  </si>
  <si>
    <t>Sentencias por Infracción por Contaminación</t>
  </si>
  <si>
    <t>Infracción por Contaminación</t>
  </si>
  <si>
    <t>Sentencias por Infracciones a la Ley de Identidad de Género</t>
  </si>
  <si>
    <t>Infracciones a la Ley de Identidad de Género</t>
  </si>
  <si>
    <t>Sentencias por Infracciones a la Ley de Seguridad Nuclear</t>
  </si>
  <si>
    <t>Infracciones a la Ley de Seguridad Nuclear</t>
  </si>
  <si>
    <t>Sentencias por Infracciones a la Ley Orgánica Constitucional Sobre Votación</t>
  </si>
  <si>
    <t>Infracciones a la Ley Orgánica Constitucional Sobre Votación</t>
  </si>
  <si>
    <t>Sentencias por Infracciones a la Seguridad Social</t>
  </si>
  <si>
    <t>Infracciones a la Seguridad Social</t>
  </si>
  <si>
    <t>Sentencias por Infracciones al Código Aeronáutico</t>
  </si>
  <si>
    <t>Infracciones al Código Aeronáutico</t>
  </si>
  <si>
    <t>Sentencias por Infracciones Tributarias Contempladas en Otras Leyes</t>
  </si>
  <si>
    <t>Infracciones Tributarias Contempladas en Otras Leyes</t>
  </si>
  <si>
    <t>Sentencias por Infringir Normas Higiénicas y de Salubridad</t>
  </si>
  <si>
    <t>Infringir Normas Higiénicas y de Salubridad</t>
  </si>
  <si>
    <t>Sentencias por Injuria (Accion Privada)</t>
  </si>
  <si>
    <t>Injuria (Accion Privada)</t>
  </si>
  <si>
    <t>Sentencias por Injurias y Calumnias por Medios de Comunicacion Social</t>
  </si>
  <si>
    <t>Injurias y Calumnias por Medios de Comunicacion Social</t>
  </si>
  <si>
    <t>Sentencias por Insolvencia Punible (Alzamiento de Bienes)</t>
  </si>
  <si>
    <t>Insolvencia Punible (Alzamiento de Bienes)</t>
  </si>
  <si>
    <t>Sentencias por Instalación Indebida de Señales del Tránsito o Barreras</t>
  </si>
  <si>
    <t>Instalación Indebida de Señales del Tránsito o Barreras</t>
  </si>
  <si>
    <t>Sentencias por Interrupción de Servicio Eléctrico</t>
  </si>
  <si>
    <t>Interrupción de Servicio Eléctrico</t>
  </si>
  <si>
    <t>Sentencias por Inutilización de Dispositivos de Monitoreo Telemático</t>
  </si>
  <si>
    <t>Inutilización de Dispositivos de Monitoreo Telemático</t>
  </si>
  <si>
    <t>Sentencias por Invasión de Derechos Ajenos</t>
  </si>
  <si>
    <t>Invasión de Derechos Ajenos</t>
  </si>
  <si>
    <t>Sentencias por Lanzar Objeto a Vía Pública con Muerte o Lesiones</t>
  </si>
  <si>
    <t>Lanzar Objeto a Vía Pública con Muerte o Lesiones</t>
  </si>
  <si>
    <t>Sentencias por Lavado de Dinero Persona Jurídica</t>
  </si>
  <si>
    <t>Lavado de Dinero Persona Jurídica</t>
  </si>
  <si>
    <t>Sentencias por Lavado de Dinero Persona Natural</t>
  </si>
  <si>
    <t>Lavado de Dinero Persona Natural</t>
  </si>
  <si>
    <t>Sentencias por Lesionar o Amenazar Fiscalizador Transporte</t>
  </si>
  <si>
    <t>Lesionar o Amenazar Fiscalizador Transporte</t>
  </si>
  <si>
    <t>Sentencias por Lesiones (Sólo Crimen)</t>
  </si>
  <si>
    <t>Lesiones (Sólo Crimen)</t>
  </si>
  <si>
    <t>Sentencias por Lesiones Corporales</t>
  </si>
  <si>
    <t>Lesiones Corporales</t>
  </si>
  <si>
    <t>Sentencias por Lesiones Daño con Motivo de Espectáculo de Fútbol Profesional</t>
  </si>
  <si>
    <t>Lesiones Daño con Motivo de Espectáculo de Fútbol Profesional</t>
  </si>
  <si>
    <t>Sentencias por Lesiones Graves</t>
  </si>
  <si>
    <t>Lesiones Graves</t>
  </si>
  <si>
    <t>Sentencias por Lesiones Graves Gravísimas</t>
  </si>
  <si>
    <t>Lesiones Graves Gravísimas</t>
  </si>
  <si>
    <t>Sentencias por Lesiones Leves</t>
  </si>
  <si>
    <t>Lesiones Leves</t>
  </si>
  <si>
    <t>Sentencias por Lesiones Menos Graves</t>
  </si>
  <si>
    <t>Lesiones Menos Graves</t>
  </si>
  <si>
    <t>Sentencias por Ley 8.314 de Conductas Terroristas</t>
  </si>
  <si>
    <t>Ley 8.314 de Conductas Terroristas</t>
  </si>
  <si>
    <t>Sentencias por Ley Responsabilidad Penal Personas Jurídicas</t>
  </si>
  <si>
    <t>Ley Responsabilidad Penal Personas Jurídicas</t>
  </si>
  <si>
    <t>Sentencias por Loteos Irregulares</t>
  </si>
  <si>
    <t>Delitos Urbanísticos y de Servicios Públicos</t>
  </si>
  <si>
    <t>Loteos Irregulares</t>
  </si>
  <si>
    <t>Sentencias por Lotería Ilegal, Casas de Juego y Prestamos Sobre Prenda</t>
  </si>
  <si>
    <t>Lotería Ilegal, Casas de Juego y Prestamos Sobre Prenda</t>
  </si>
  <si>
    <t>Sentencias por Mal Uso de Información de Medio Tecnológico de Acceso a Transporte Público</t>
  </si>
  <si>
    <t>Mal Uso de Información de Medio Tecnológico de Acceso a Transporte Público</t>
  </si>
  <si>
    <t>Sentencias por Maltrato Cometido por Persona con Deber Especial de Cuidado</t>
  </si>
  <si>
    <t>Maltrato Cometido por Persona con Deber Especial de Cuidado</t>
  </si>
  <si>
    <t>Sentencias por Maltrato Corporal a Menores o Personas Vulnerables</t>
  </si>
  <si>
    <t>Maltrato Corporal a Menores o Personas Vulnerables</t>
  </si>
  <si>
    <t>Sentencias por Maltrato de Obra a Gendarme en el Desempeño de sus Funciones</t>
  </si>
  <si>
    <t>Maltrato de Obra a Gendarme en el Desempeño de sus Funciones</t>
  </si>
  <si>
    <t>Sentencias por Maltrato de Obra Personal Investigaciones con o Sin Lesiones</t>
  </si>
  <si>
    <t>Maltrato de Obra Personal Investigaciones con o Sin Lesiones</t>
  </si>
  <si>
    <t>Sentencias por Maltrato Habitual (Violencia Intrafamiliar)</t>
  </si>
  <si>
    <t>Sentencias por Maltrato Obra a Carabineros</t>
  </si>
  <si>
    <t>Maltrato Obra a Carabineros</t>
  </si>
  <si>
    <t>Sentencias por Maltrato Obra a Fiscales o Defensores en Desempeño Funciones</t>
  </si>
  <si>
    <t>Maltrato Obra a Fiscales o Defensores en Desempeño Funciones</t>
  </si>
  <si>
    <t>Sentencias por Malversación de Caudales Publicos</t>
  </si>
  <si>
    <t>Malversación de Caudales Publicos</t>
  </si>
  <si>
    <t>Sentencias por Malversación, Defraudación E Incendio por Menos de 1 Utm</t>
  </si>
  <si>
    <t>Malversación, Defraudación E Incendio por Menos de 1 Utm</t>
  </si>
  <si>
    <t>Sentencias por Manejo en Estado de Ebriedad (Sólo Crimen)</t>
  </si>
  <si>
    <t>Manejo en Estado de Ebriedad (Sólo Crimen)</t>
  </si>
  <si>
    <t>Sentencias por Marcha del Sitio del Suceso Sin Prestar Auxilio a la Víctima</t>
  </si>
  <si>
    <t>Marcha del Sitio del Suceso Sin Prestar Auxilio a la Víctima</t>
  </si>
  <si>
    <t>Sentencias por Matar a Carabinero en Ejercicio de Funciones</t>
  </si>
  <si>
    <t>Matar a Carabinero en Ejercicio de Funciones</t>
  </si>
  <si>
    <t>Sentencias por Muertes y Hallazgo de Cadaver</t>
  </si>
  <si>
    <t>Muertes y Hallazgo de Cadaver</t>
  </si>
  <si>
    <t>Sentencias por NA</t>
  </si>
  <si>
    <t>NA</t>
  </si>
  <si>
    <t>Sentencias por Negativa a Efectuarse Examen</t>
  </si>
  <si>
    <t>Negativa a Efectuarse Examen</t>
  </si>
  <si>
    <t>Sentencias por Negligencia Médica</t>
  </si>
  <si>
    <t>Negligencia Médica</t>
  </si>
  <si>
    <t>Sentencias por Negociación Incompatible</t>
  </si>
  <si>
    <t>Negociación Incompatible</t>
  </si>
  <si>
    <t>Sentencias por No Dar Cuenta de Accidente de Tránsito</t>
  </si>
  <si>
    <t>No Dar Cuenta de Accidente de Tránsito</t>
  </si>
  <si>
    <t>Sentencias por No Existen Resultados para la Consulta Seleccionada</t>
  </si>
  <si>
    <t>No Existen Resultados para la Consulta Seleccionada</t>
  </si>
  <si>
    <t>Sentencias por Nombramientos Ilegales</t>
  </si>
  <si>
    <t>Nombramientos Ilegales</t>
  </si>
  <si>
    <t>Sentencias por Obstrucción a la Investigación</t>
  </si>
  <si>
    <t>Delitos Contra la Administración de la Justicia</t>
  </si>
  <si>
    <t>Obstrucción a la Investigación</t>
  </si>
  <si>
    <t>Sentencias por Obstrucción a la Justicia con Ocasión de Tratamiento de ADN</t>
  </si>
  <si>
    <t>Obstrucción a la Justicia con Ocasión de Tratamiento de ADN</t>
  </si>
  <si>
    <t>Sentencias por Obstrucción a la Justicia por Fiscal o Asistente de Fiscal del Ministerio Público</t>
  </si>
  <si>
    <t>Obstrucción a la Justicia por Fiscal o Asistente de Fiscal del Ministerio Público</t>
  </si>
  <si>
    <t>Sentencias por Obstrucción o Infracción Ley de Violencia en Los Estadios</t>
  </si>
  <si>
    <t>Obstrucción o Infracción Ley de Violencia en Los Estadios</t>
  </si>
  <si>
    <t>Sentencias por Obtención de Declaraciones Forzadas</t>
  </si>
  <si>
    <t>Obtención de Declaraciones Forzadas</t>
  </si>
  <si>
    <t>Sentencias por Obtención de Servicios Sexuales de Menores</t>
  </si>
  <si>
    <t>Obtención de Servicios Sexuales de Menores</t>
  </si>
  <si>
    <t>Sentencias por Obtención Fraudulenta de Créditos</t>
  </si>
  <si>
    <t>Obtención Fraudulenta de Créditos</t>
  </si>
  <si>
    <t>Sentencias por Obtención Indebida de Devolución de Impuestos</t>
  </si>
  <si>
    <t>Obtención Indebida de Devolución de Impuestos</t>
  </si>
  <si>
    <t>Sentencias por Ocultación de Identidad</t>
  </si>
  <si>
    <t>Ocultación de Identidad</t>
  </si>
  <si>
    <t>Sentencias por Ocultación de Identidad en Control Investigación</t>
  </si>
  <si>
    <t>Ocultación de Identidad en Control Investigación</t>
  </si>
  <si>
    <t>Sentencias por Ocultación de Identidad en Control Preventivo</t>
  </si>
  <si>
    <t>Ocultación de Identidad en Control Preventivo</t>
  </si>
  <si>
    <t>Sentencias por Ocultación o Entrega de Información Falsa a Fiscal Nacional Económico</t>
  </si>
  <si>
    <t>Ocultación o Entrega de Información Falsa a Fiscal Nacional Económico</t>
  </si>
  <si>
    <t>Sentencias por Ocultamiento de Placa Patente</t>
  </si>
  <si>
    <t>Ocultamiento de Placa Patente</t>
  </si>
  <si>
    <t>Sentencias por Ofensas al Pudor</t>
  </si>
  <si>
    <t>Ofensas al Pudor</t>
  </si>
  <si>
    <t>Sentencias por Omisión de Denunciar por Funcionario Público</t>
  </si>
  <si>
    <t>Omisión de Denunciar por Funcionario Público</t>
  </si>
  <si>
    <t>Sentencias por Oponerse a la Acción de la Autoridad Pública o sus Agentes</t>
  </si>
  <si>
    <t>Oponerse a la Acción de la Autoridad Pública o sus Agentes</t>
  </si>
  <si>
    <t>Sentencias por Otorgamiento de Patentes de Alcoholes</t>
  </si>
  <si>
    <t>Otorgamiento de Patentes de Alcoholes</t>
  </si>
  <si>
    <t>Sentencias por Otorgamiento Irregular de Documentos</t>
  </si>
  <si>
    <t>Otorgamiento Irregular de Documentos</t>
  </si>
  <si>
    <t>Sentencias por Otras Faltas Código Penal</t>
  </si>
  <si>
    <t>Otras Faltas Código Penal</t>
  </si>
  <si>
    <t>Sentencias por Otras Faltas Leyes Especiales</t>
  </si>
  <si>
    <t>Otras Faltas Leyes Especiales</t>
  </si>
  <si>
    <t>Sentencias por Otras Faltas y Delitos de la Ley 19.733</t>
  </si>
  <si>
    <t>Otras Faltas y Delitos de la Ley 19.733</t>
  </si>
  <si>
    <t>Sentencias por Otras Infraccciones a la Ordenanza Aduanas</t>
  </si>
  <si>
    <t>Otras Infraccciones a la Ordenanza Aduanas</t>
  </si>
  <si>
    <t>Sentencias por Otras Infracciones a la Ley 19.913</t>
  </si>
  <si>
    <t>Otras Infracciones a la Ley 19.913</t>
  </si>
  <si>
    <t>Sentencias por Otras Infracciones a la Ley del Banco Central</t>
  </si>
  <si>
    <t>Otras Infracciones a la Ley del Banco Central</t>
  </si>
  <si>
    <t>Sentencias por Otras Infracciones al Código de Justicia Militar</t>
  </si>
  <si>
    <t>Otras Infracciones al Código de Justicia Militar</t>
  </si>
  <si>
    <t>Sentencias por Otras Infracciones Ley 18.892 de Pesca</t>
  </si>
  <si>
    <t>Otras Infracciones Ley 18.892 de Pesca</t>
  </si>
  <si>
    <t>Sentencias por Otros de Los Cuasidelitos</t>
  </si>
  <si>
    <t>Otros de Los Cuasidelitos</t>
  </si>
  <si>
    <t>Sentencias por Otros Delitos Cometidos por Empleados Públicos en el Desempeño de sus Cargos</t>
  </si>
  <si>
    <t>Otros Delitos Cometidos por Empleados Públicos en el Desempeño de sus Cargos</t>
  </si>
  <si>
    <t>Sentencias por Otros Delitos Contra la Fe Pública, Falsificación, Falso Testimonio y Perjuicio</t>
  </si>
  <si>
    <t>Otros Delitos Contra la Fe Pública, Falsificación, Falso Testimonio y Perjuicio</t>
  </si>
  <si>
    <t>Sentencias por Otros Delitos Contra la Ley de Propiedad Intelectual</t>
  </si>
  <si>
    <t>Otros Delitos Contra la Ley de Propiedad Intelectual</t>
  </si>
  <si>
    <t>Sentencias por Otros Delitos Contra la Ley del Tránsito</t>
  </si>
  <si>
    <t>Otros Delitos Contra la Ley del Tránsito</t>
  </si>
  <si>
    <t>Sentencias por Otros Delitos Contra la Propiedad</t>
  </si>
  <si>
    <t>Otros Delitos Contra la Propiedad</t>
  </si>
  <si>
    <t>Sentencias por Otros Delitos Contra Las Personas</t>
  </si>
  <si>
    <t>Otros Delitos Contra Las Personas</t>
  </si>
  <si>
    <t>Sentencias por Otros Delitos Contra Ley de Propiedad Industrial</t>
  </si>
  <si>
    <t>Otros Delitos Contra Ley de Propiedad Industrial</t>
  </si>
  <si>
    <t>Sentencias por Otros Delitos Contra Orden de Familias, Moralidad Pública e Integración Sexual</t>
  </si>
  <si>
    <t>Otros Delitos Contra Orden de Familias, Moralidad Pública e Integración Sexual</t>
  </si>
  <si>
    <t>Sentencias por Otros Delitos Contra Orden y Seguridad Pública Cometidos por Particulares</t>
  </si>
  <si>
    <t>Otros Delitos Contra Orden y Seguridad Pública Cometidos por Particulares</t>
  </si>
  <si>
    <t>Sentencias por Otros Delitos de la Ley 20.000</t>
  </si>
  <si>
    <t>Otros Delitos de la Ley 20.000</t>
  </si>
  <si>
    <t>Sentencias por Otros Delitos de la Ley de Control de Armas</t>
  </si>
  <si>
    <t>Otros Delitos de la Ley de Control de Armas</t>
  </si>
  <si>
    <t>Sentencias por Otros Delitos L.O.C. de Investigaciones</t>
  </si>
  <si>
    <t>Otros Delitos L.O.C. de Investigaciones</t>
  </si>
  <si>
    <t>Sentencias por Otros Delitos Ley 18.314</t>
  </si>
  <si>
    <t>Otros Delitos Ley 18.314</t>
  </si>
  <si>
    <t>Sentencias por Otros Delitos Ley 19.327 Sobre Violencia en Los Estadios</t>
  </si>
  <si>
    <t>Otros Delitos Ley 19.327 Sobre Violencia en Los Estadios</t>
  </si>
  <si>
    <t>Sentencias por Otros Delitos Ley de Cuentas Corrientes Bancarias y Cheque</t>
  </si>
  <si>
    <t>Otros Delitos Ley de Cuentas Corrientes Bancarias y Cheque</t>
  </si>
  <si>
    <t>Sentencias por Otros Delitos Ley General de Bancos</t>
  </si>
  <si>
    <t>Otros Delitos Ley General de Bancos</t>
  </si>
  <si>
    <t>Sentencias por Otros Delitos Que Afectan Los Derechos Garantizados por la Constitución</t>
  </si>
  <si>
    <t>Otros Delitos Que Afectan Los Derechos Garantizados por la Constitución</t>
  </si>
  <si>
    <t>Sentencias por Otros Estragos</t>
  </si>
  <si>
    <t>Otros Estragos</t>
  </si>
  <si>
    <t>Sentencias por Otros Hechos Que No Constituyan Delito: Agrup.1008, 1009, 1011</t>
  </si>
  <si>
    <t>Otros Hechos Que No Constituyan Delito: Agrup.1008, 1009, 1011</t>
  </si>
  <si>
    <t>Sentencias por Parricidio</t>
  </si>
  <si>
    <t>Parricidio</t>
  </si>
  <si>
    <t>Sentencias por Peleas de Animales Como Espectáculo</t>
  </si>
  <si>
    <t>Peleas de Animales Como Espectáculo</t>
  </si>
  <si>
    <t>Sentencias por Perro Potencialmente Peligroso No Inscrito</t>
  </si>
  <si>
    <t>Perro Potencialmente Peligroso No Inscrito</t>
  </si>
  <si>
    <t>Sentencias por Portar Elemento Conocidamente Destinados a Cometer Delito de Robo</t>
  </si>
  <si>
    <t>Portar Elemento Conocidamente Destinados a Cometer Delito de Robo</t>
  </si>
  <si>
    <t>Sentencias por Porte de Arma Cortante o Punzante</t>
  </si>
  <si>
    <t>Porte de Arma Cortante o Punzante</t>
  </si>
  <si>
    <t>Sentencias por Porte de Drogas</t>
  </si>
  <si>
    <t>Porte de Drogas</t>
  </si>
  <si>
    <t>Sentencias por Porte Ilegal de Arma de Fuego, Municiones y Otros Sujetas a Control</t>
  </si>
  <si>
    <t>Porte Ilegal de Arma de Fuego, Municiones y Otros Sujetas a Control</t>
  </si>
  <si>
    <t>Sentencias por Posesión o Tenencia Armas de Guerra, Químicas, Biológicas o Nucleares</t>
  </si>
  <si>
    <t>Posesión o Tenencia Armas de Guerra, Químicas, Biológicas o Nucleares</t>
  </si>
  <si>
    <t>Sentencias por Posesión o Tenencia de Armas Prohibidas</t>
  </si>
  <si>
    <t>Posesión o Tenencia de Armas Prohibidas</t>
  </si>
  <si>
    <t>Sentencias por Posesión o Tenencia o Porte de Munición y Sustancias Químicas</t>
  </si>
  <si>
    <t>Posesión o Tenencia o Porte de Munición y Sustancias Químicas</t>
  </si>
  <si>
    <t>Sentencias por Posesión, Tenencia o Porte de Armas Sujetas a Control</t>
  </si>
  <si>
    <t>Posesión, Tenencia o Porte de Armas Sujetas a Control</t>
  </si>
  <si>
    <t>Sentencias por Prescripción Médica Abusiva de Drogas Estupefacientes o Sicotrópicos</t>
  </si>
  <si>
    <t>Prescripción Médica Abusiva de Drogas Estupefacientes o Sicotrópicos</t>
  </si>
  <si>
    <t>Sentencias por Presentación de Peritos, Testigos o Interpretes Que Faltaren a la Verdad</t>
  </si>
  <si>
    <t>Presentación de Peritos, Testigos o Interpretes Que Faltaren a la Verdad</t>
  </si>
  <si>
    <t>Sentencias por Presunta Desgracia</t>
  </si>
  <si>
    <t>Presunta Desgracia</t>
  </si>
  <si>
    <t>Sentencias por Presunta Desgracia Infantil</t>
  </si>
  <si>
    <t>Presunta Desgracia Infantil</t>
  </si>
  <si>
    <t>Sentencias por Prevaricación del Abogado y Procurador</t>
  </si>
  <si>
    <t>Prevaricación del Abogado y Procurador</t>
  </si>
  <si>
    <t>Sentencias por Prevaricación Judicial y Administrativa</t>
  </si>
  <si>
    <t>Prevaricación Judicial y Administrativa</t>
  </si>
  <si>
    <t>Sentencias por Producción de Material Pornógrafico Utilizando Menores 18 Años</t>
  </si>
  <si>
    <t>Producción de Material Pornógrafico Utilizando Menores 18 Años</t>
  </si>
  <si>
    <t>Sentencias por Producción y Tráfico por Desvío de Precursores</t>
  </si>
  <si>
    <t>Producción y Tráfico por Desvío de Precursores</t>
  </si>
  <si>
    <t>Sentencias por Promover o Facilitar la Entrada o Salida de Personas del País para Prostitución</t>
  </si>
  <si>
    <t>Promover o Facilitar la Entrada o Salida de Personas del País para Prostitución</t>
  </si>
  <si>
    <t>Sentencias por Promover o Facilitar Prostitucion de Menores</t>
  </si>
  <si>
    <t>Promover o Facilitar Prostitucion de Menores</t>
  </si>
  <si>
    <t>Sentencias por Propagación de Enfermed Que Afecten la Salud Animal o Vegetal</t>
  </si>
  <si>
    <t>Propagación de Enfermed Que Afecten la Salud Animal o Vegetal</t>
  </si>
  <si>
    <t>Sentencias por Quebrantamiento</t>
  </si>
  <si>
    <t>Quebrantamiento</t>
  </si>
  <si>
    <t>Sentencias por Recaudación Aduanas Infracción Ordenanza de Aduanas</t>
  </si>
  <si>
    <t>Recaudación Aduanas Infracción Ordenanza de Aduanas</t>
  </si>
  <si>
    <t>Sentencias por Recaudar/Proveer Fondo para Comisión de Delitos Terroristas Persona Jurídica</t>
  </si>
  <si>
    <t>Recaudar/Proveer Fondo para Comisión de Delitos Terroristas Persona Jurídica</t>
  </si>
  <si>
    <t>Sentencias por Recaudar/Proveer Fondo para Comisión de Delitos Terroristas Persona Natural</t>
  </si>
  <si>
    <t>Recaudar/Proveer Fondo para Comisión de Delitos Terroristas Persona Natural</t>
  </si>
  <si>
    <t>Sentencias por Receptacion</t>
  </si>
  <si>
    <t>Receptacion</t>
  </si>
  <si>
    <t>Sentencias por Receptación Cometida por Persona Jurídica</t>
  </si>
  <si>
    <t>Receptación Cometida por Persona Jurídica</t>
  </si>
  <si>
    <t>Sentencias por Receptación de Vehículos Motorizados</t>
  </si>
  <si>
    <t>Receptación de Vehículos Motorizados</t>
  </si>
  <si>
    <t>Sentencias por Receta Innecesaria de Drogas</t>
  </si>
  <si>
    <t>Receta Innecesaria de Drogas</t>
  </si>
  <si>
    <t>Sentencias por Remisos (Reclutamiento)</t>
  </si>
  <si>
    <t>Remisos (Reclutamiento)</t>
  </si>
  <si>
    <t>Sentencias por Revelar Información Obtenida en Aplicación de Monitoreo Telemático</t>
  </si>
  <si>
    <t>Revelar Información Obtenida en Aplicación de Monitoreo Telemático</t>
  </si>
  <si>
    <t>Sentencias por Riña Pública</t>
  </si>
  <si>
    <t>Riña Pública</t>
  </si>
  <si>
    <t>Sentencias por Robo (Sólo Crimen)</t>
  </si>
  <si>
    <t>Robo (Sólo Crimen)</t>
  </si>
  <si>
    <t>Sentencias por Robo Calificado</t>
  </si>
  <si>
    <t>Robo Calificado</t>
  </si>
  <si>
    <t>Sentencias por Robo con Castración, Mutilación o Lesiones Graves Gravísimas</t>
  </si>
  <si>
    <t>Robo con Castración, Mutilación o Lesiones Graves Gravísimas</t>
  </si>
  <si>
    <t>Sentencias por Robo con Fuerza de Cajeros Automáticos</t>
  </si>
  <si>
    <t>Robo con Fuerza de Cajeros Automáticos</t>
  </si>
  <si>
    <t>Sentencias por Robo con Fuerza en Las Cosas</t>
  </si>
  <si>
    <t>Robo con Fuerza en Las Cosas</t>
  </si>
  <si>
    <t>Sentencias por Robo con Homicidio</t>
  </si>
  <si>
    <t>Robo con Homicidio</t>
  </si>
  <si>
    <t>Sentencias por Robo con Intimidación</t>
  </si>
  <si>
    <t>Robo con Intimidación</t>
  </si>
  <si>
    <t>Sentencias por Robo con Lesiones Graves Gravísimas</t>
  </si>
  <si>
    <t>Robo con Lesiones Graves Gravísimas</t>
  </si>
  <si>
    <t>Sentencias por Robo con Retención de Víctimas o con Lesiones Graves</t>
  </si>
  <si>
    <t>Robo con Retención de Víctimas o con Lesiones Graves</t>
  </si>
  <si>
    <t>Sentencias por Robo con Retencion de Victimas o Lesiones Graves</t>
  </si>
  <si>
    <t>Robo con Retencion de Victimas o Lesiones Graves</t>
  </si>
  <si>
    <t>Sentencias por Robo con Violación</t>
  </si>
  <si>
    <t>Robo con Violación</t>
  </si>
  <si>
    <t>Sentencias por Robo con Violencia</t>
  </si>
  <si>
    <t>Robo con Violencia</t>
  </si>
  <si>
    <t>Sentencias por Robo con Violencia, Intimidación de Vehículo Motorizado</t>
  </si>
  <si>
    <t>Robo con Violencia, Intimidación de Vehículo Motorizado</t>
  </si>
  <si>
    <t>Sentencias por Robo de Vehículo Motorizado</t>
  </si>
  <si>
    <t>Robo de Vehículo Motorizado</t>
  </si>
  <si>
    <t>Sentencias por Robo en Bienes Nacionales de Uso Público o Sitios no Destino a la Habitación</t>
  </si>
  <si>
    <t>Robo en Bienes Nacionales de Uso Público o Sitios no Destino a la Habitación</t>
  </si>
  <si>
    <t>Sentencias por Robo en Lugar Habitado o Destinado a la Habitación</t>
  </si>
  <si>
    <t>Robo en Lugar Habitado o Destinado a la Habitación</t>
  </si>
  <si>
    <t>Sentencias por Robo en Lugar No Habitado</t>
  </si>
  <si>
    <t>Robo en Lugar No Habitado</t>
  </si>
  <si>
    <t>Sentencias por Robo o Hurto de Material de Guerra</t>
  </si>
  <si>
    <t>Robo o Hurto de Material de Guerra</t>
  </si>
  <si>
    <t>Sentencias por Robo por Sorpresa</t>
  </si>
  <si>
    <t>Sentencias por Rotura de Sellos</t>
  </si>
  <si>
    <t>Rotura de Sellos</t>
  </si>
  <si>
    <t>Sentencias por Sabotaje Informático</t>
  </si>
  <si>
    <t>Sabotaje Informático</t>
  </si>
  <si>
    <t>Sentencias por Secuestro</t>
  </si>
  <si>
    <t>Secuestro</t>
  </si>
  <si>
    <t>Sentencias por Secuestro con Homicidio</t>
  </si>
  <si>
    <t>Secuestro con Homicidio</t>
  </si>
  <si>
    <t>Sentencias por Secuestro con Homicidio, Violación o Lesiones</t>
  </si>
  <si>
    <t>Secuestro con Homicidio, Violación o Lesiones</t>
  </si>
  <si>
    <t>Sentencias por Secuestro con Lesiones</t>
  </si>
  <si>
    <t>Secuestro con Lesiones</t>
  </si>
  <si>
    <t>Sentencias por Secuestro con Violación</t>
  </si>
  <si>
    <t>Secuestro con Violación</t>
  </si>
  <si>
    <t>Sentencias por Soborno Funcionario Público Extranjero, Persona Jurídica</t>
  </si>
  <si>
    <t>Soborno Funcionario Público Extranjero, Persona Jurídica</t>
  </si>
  <si>
    <t>Sentencias por Soborno Funcionario Público Extranjero, Persona Natural</t>
  </si>
  <si>
    <t>Soborno Funcionario Público Extranjero, Persona Natural</t>
  </si>
  <si>
    <t>Sentencias por Soborno, Persona Juridica</t>
  </si>
  <si>
    <t>Soborno, Persona Juridica</t>
  </si>
  <si>
    <t>Sentencias por Sodomía</t>
  </si>
  <si>
    <t>Sodomía</t>
  </si>
  <si>
    <t>Sentencias por Suministro de Hidrocarburos Aromáticos a Menores</t>
  </si>
  <si>
    <t>Suministro de Hidrocarburos Aromáticos a Menores</t>
  </si>
  <si>
    <t>Sentencias por Suministro Indebido de Drogas</t>
  </si>
  <si>
    <t>Suministro Indebido de Drogas</t>
  </si>
  <si>
    <t>Sentencias por Sustracción de Menores</t>
  </si>
  <si>
    <t>Sustracción de Menores</t>
  </si>
  <si>
    <t>Sentencias por Tacha Falsa de Firma Auténtica</t>
  </si>
  <si>
    <t>Tacha Falsa de Firma Auténtica</t>
  </si>
  <si>
    <t>Sentencias por Tacha Falsa de Firma Auténtica Acción Penal Pública</t>
  </si>
  <si>
    <t>Tacha Falsa de Firma Auténtica Acción Penal Pública</t>
  </si>
  <si>
    <t>Sentencias por Tolerancia al Tráfico o Consumo de Drogas</t>
  </si>
  <si>
    <t>Tolerancia al Tráfico o Consumo de Drogas</t>
  </si>
  <si>
    <t>Sentencias por Tormentos a Detenidos</t>
  </si>
  <si>
    <t>Tormentos a Detenidos</t>
  </si>
  <si>
    <t>Sentencias por Tortura con Cuasidelito</t>
  </si>
  <si>
    <t>Tortura con Cuasidelito</t>
  </si>
  <si>
    <t>Sentencias por Tortura con Homicidio</t>
  </si>
  <si>
    <t>Tortura con Homicidio</t>
  </si>
  <si>
    <t>Sentencias por Tortura con Violación, Abuso Sexual Agravado/Otros</t>
  </si>
  <si>
    <t>Tortura con Violación, Abuso Sexual Agravado/Otros</t>
  </si>
  <si>
    <t>Sentencias por Tortura para Anular Voluntad</t>
  </si>
  <si>
    <t>Tortura para Anular Voluntad</t>
  </si>
  <si>
    <t>Sentencias por Torturas Cometidas por Funcionarios Público</t>
  </si>
  <si>
    <t>Torturas Cometidas por Funcionarios Público</t>
  </si>
  <si>
    <t>Sentencias por Torturas por Particulares en Ejercicio de Funciones Públicas o Consentimiento de un Agente del Estado</t>
  </si>
  <si>
    <t>Torturas por Particulares en Ejercicio de Funciones Públicas o Consentimiento de un Agente del Estado</t>
  </si>
  <si>
    <t>Sentencias por Tráfico de Armas</t>
  </si>
  <si>
    <t>Tráfico de Armas</t>
  </si>
  <si>
    <t>Sentencias por Tráfico de Especies Vegetales</t>
  </si>
  <si>
    <t>Tráfico de Especies Vegetales</t>
  </si>
  <si>
    <t>Sentencias por Tráfico de Influencias</t>
  </si>
  <si>
    <t>Tráfico de Influencias</t>
  </si>
  <si>
    <t>Sentencias por Tráfico de Inmigrantes Cometidos por Funcionarios Público</t>
  </si>
  <si>
    <t>Tráfico de Inmigrantes Cometidos por Funcionarios Público</t>
  </si>
  <si>
    <t>Sentencias por Trafico de Migrantes</t>
  </si>
  <si>
    <t>Trafico de Migrantes</t>
  </si>
  <si>
    <t>Sentencias por Tráfico de Órganos Incluyendo los Provenientes de Aborto</t>
  </si>
  <si>
    <t>Tráfico de Órganos Incluyendo los Provenientes de Aborto</t>
  </si>
  <si>
    <t>Sentencias por Tráfico de Pequeñas Cantidades</t>
  </si>
  <si>
    <t>Tráfico de Pequeñas Cantidades</t>
  </si>
  <si>
    <t>Sentencias por Tráfico de Residuos Peligrosos</t>
  </si>
  <si>
    <t>Tráfico de Residuos Peligrosos</t>
  </si>
  <si>
    <t>Sentencias por Tráfico Ilícito de Drogas</t>
  </si>
  <si>
    <t>Tráfico Ilícito de Drogas</t>
  </si>
  <si>
    <t>Sentencias por Traición, Espionaje y Demás Delitos Contra Soberanía y Seguridad Estado</t>
  </si>
  <si>
    <t>Traición, Espionaje y Demás Delitos Contra Soberanía y Seguridad Estado</t>
  </si>
  <si>
    <t>Sentencias por Transporte de Desechos a Vertederos Clandestinos</t>
  </si>
  <si>
    <t>Transporte de Desechos a Vertederos Clandestinos</t>
  </si>
  <si>
    <t>Sentencias por Transporte o Distribucion de Gas E Instalaciones Clandestinas</t>
  </si>
  <si>
    <t>Transporte o Distribucion de Gas E Instalaciones Clandestinas</t>
  </si>
  <si>
    <t>Sentencias por Trata de Personas</t>
  </si>
  <si>
    <t>Trata de Personas</t>
  </si>
  <si>
    <t>Sentencias por Trata de Personas para la Explotación Sexual</t>
  </si>
  <si>
    <t>Trata de Personas para la Explotación Sexual</t>
  </si>
  <si>
    <t>Sentencias por Trata Personas Menores de 18 Años</t>
  </si>
  <si>
    <t>Trata Personas Menores de 18 Años</t>
  </si>
  <si>
    <t>Sentencias por Trata Personas para Trabajos Forzados y Otros</t>
  </si>
  <si>
    <t>Trata Personas para Trabajos Forzados y Otros</t>
  </si>
  <si>
    <t>Sentencias por Tratos Degradantes a Personas Vulnerables</t>
  </si>
  <si>
    <t>Tratos Degradantes a Personas Vulnerables</t>
  </si>
  <si>
    <t>Sentencias por Ultraje Público a Las Buenas Costumbres</t>
  </si>
  <si>
    <t>Ultraje Público a Las Buenas Costumbres</t>
  </si>
  <si>
    <t>Sentencias por Ultraje Público Buenas Costumbres por Medio Comunicación Social</t>
  </si>
  <si>
    <t>Ultraje Público Buenas Costumbres por Medio Comunicación Social</t>
  </si>
  <si>
    <t>Sentencias por Uso de Uniforme o Insignias de FF.AA. o Carabineros de Chile</t>
  </si>
  <si>
    <t>Uso de Uniforme o Insignias de FF.AA. o Carabineros de Chile</t>
  </si>
  <si>
    <t>Sentencias por Uso Fraudulento de Tarjetas o Medios de Pago</t>
  </si>
  <si>
    <t>Uso Fraudulento de Tarjetas o Medios de Pago</t>
  </si>
  <si>
    <t>Sentencias por Uso Ilícito Fuego</t>
  </si>
  <si>
    <t>Uso Ilícito Fuego</t>
  </si>
  <si>
    <t>Sentencias por Uso, Facilitación o Transporte de Hilo Curado</t>
  </si>
  <si>
    <t>Uso, Facilitación o Transporte de Hilo Curado</t>
  </si>
  <si>
    <t>Sentencias por Usura</t>
  </si>
  <si>
    <t>Usura</t>
  </si>
  <si>
    <t>Sentencias por Usurpación</t>
  </si>
  <si>
    <t>Usurpación</t>
  </si>
  <si>
    <t>Sentencias por Usurpación de Aguas</t>
  </si>
  <si>
    <t>Usurpación de Aguas</t>
  </si>
  <si>
    <t>Sentencias por Usurpación de Atribuciones de Empleados Públicos y Judiciales</t>
  </si>
  <si>
    <t>Usurpación de Atribuciones de Empleados Públicos y Judiciales</t>
  </si>
  <si>
    <t>Sentencias por Usurpación de Estado Civil</t>
  </si>
  <si>
    <t>Usurpación de Estado Civil</t>
  </si>
  <si>
    <t>Sentencias por Usurpación de Nombre</t>
  </si>
  <si>
    <t>Usurpación de Nombre</t>
  </si>
  <si>
    <t>Sentencias por Usurpación de Propiedad, Descubrimiento o Producción</t>
  </si>
  <si>
    <t>Usurpación de Propiedad, Descubrimiento o Producción</t>
  </si>
  <si>
    <t>Sentencias por Usurpación No Violenta</t>
  </si>
  <si>
    <t>Usurpación No Violenta</t>
  </si>
  <si>
    <t>Sentencias por Usurpación Violenta</t>
  </si>
  <si>
    <t>Usurpación Violenta</t>
  </si>
  <si>
    <t>Sentencias por Utilización Sin Autorización de Obras de Dominio Ajeno Protegidas por la Ley</t>
  </si>
  <si>
    <t>Utilización Sin Autorización de Obras de Dominio Ajeno Protegidas por la Ley</t>
  </si>
  <si>
    <t>Sentencias por Veedor/Liquidador Realice Conducta Señalada</t>
  </si>
  <si>
    <t>Veedor/Liquidador Realice Conducta Señalada</t>
  </si>
  <si>
    <t>Sentencias por Venta Ilícita de Obras Protegidas por Ley de Propiedad Intelectual</t>
  </si>
  <si>
    <t>Venta Ilícita de Obras Protegidas por Ley de Propiedad Intelectual</t>
  </si>
  <si>
    <t>Sentencias por Vigilancia Privada No Autorizada</t>
  </si>
  <si>
    <t>Vigilancia Privada No Autorizada</t>
  </si>
  <si>
    <t>Sentencias por Violación</t>
  </si>
  <si>
    <t>Sentencias por Violación con Homicidio o Femicidio</t>
  </si>
  <si>
    <t>Violación con Homicidio o Femicidio</t>
  </si>
  <si>
    <t>Sentencias por Violación de Mayor de 14 Años</t>
  </si>
  <si>
    <t>Violación de Mayor de 14 Años</t>
  </si>
  <si>
    <t>Sentencias por Violación de Menor de 14 Años</t>
  </si>
  <si>
    <t>Violación de Menor de 14 Años</t>
  </si>
  <si>
    <t>Sentencias por Violación de Morada</t>
  </si>
  <si>
    <t>Violación de Morada</t>
  </si>
  <si>
    <t>Sentencias por Violación de Secretos</t>
  </si>
  <si>
    <t>Violación de Secretos</t>
  </si>
  <si>
    <t>Sentencias por Violación de Secretos de Fábrica</t>
  </si>
  <si>
    <t>Violación de Secretos de Fábrica</t>
  </si>
  <si>
    <t>Sentencias por Violencia en Los Estadios</t>
  </si>
  <si>
    <t>Violencia en Los Estadios</t>
  </si>
  <si>
    <t>Sentencias por Corrupción</t>
  </si>
  <si>
    <t>Sentencias por Crimen Organizado y Lavado de Dinero</t>
  </si>
  <si>
    <t>Sentencias por Delitos Cometidos por Empleados y Funcionarios Públicos</t>
  </si>
  <si>
    <t>Sentencias por Delitos Contra el Estado Civil y la Familia</t>
  </si>
  <si>
    <t>Sentencias por Delitos Contra el Honor</t>
  </si>
  <si>
    <t>Sentencias por Delitos Contra el Medioambientales y Seres Vivos</t>
  </si>
  <si>
    <t>Sentencias por Delitos Contra el Orden Público, Funcionarios o Agentes del Estado</t>
  </si>
  <si>
    <t>Sentencias por Delitos Contra la Administración de la Justicia</t>
  </si>
  <si>
    <t>Sentencias por Delitos Contra la Fé Pública</t>
  </si>
  <si>
    <t>Sentencias por Delitos Contra la Intimidad y la Libertad</t>
  </si>
  <si>
    <t>Sentencias por Delitos Contra la Propiedad y el Patrimonio</t>
  </si>
  <si>
    <t>Sentencias por Delitos Contra la Salud Pública</t>
  </si>
  <si>
    <t>Sentencias por Delitos Contra la Seguridad</t>
  </si>
  <si>
    <t>Sentencias por Delitos Contra la Vida, Integridad o Dignidad Personal</t>
  </si>
  <si>
    <t>Sentencias por Delitos Contra las Personas</t>
  </si>
  <si>
    <t>Sentencias por Delitos de Tenecia y Porte de Armas</t>
  </si>
  <si>
    <t>Sentencias por Delitos e Infracciones de Tránsito</t>
  </si>
  <si>
    <t>Sentencias por Delitos Económicos</t>
  </si>
  <si>
    <t>Sentencias por Delitos Electorales</t>
  </si>
  <si>
    <t>Sentencias por Delitos Informáticos</t>
  </si>
  <si>
    <t>Sentencias por Delitos Laborales</t>
  </si>
  <si>
    <t>Sentencias por Delitos Migratorios</t>
  </si>
  <si>
    <t>Sentencias por Delitos Militares</t>
  </si>
  <si>
    <t>Sentencias por Delitos Sexuales</t>
  </si>
  <si>
    <t>Sentencias por Delitos Tributarios</t>
  </si>
  <si>
    <t>Sentencias por Delitos Urbanísticos y de Servicios Públicos</t>
  </si>
  <si>
    <t xml:space="preserve">Sentencias por Delitos Violentos </t>
  </si>
  <si>
    <t xml:space="preserve">Sentencias por Drogas </t>
  </si>
  <si>
    <t>Sentencias por Otros Delitos</t>
  </si>
  <si>
    <t>Tasa por 100 mil habitantes de Aprehensiones por Homicidios</t>
  </si>
  <si>
    <t>Tasa por 100 mil habitantes de Aprehensiones por Hurtos</t>
  </si>
  <si>
    <t>Tasa por 100 mil habitantes de Aprehensiones por Lesiones</t>
  </si>
  <si>
    <t>Tasa por 100 mil habitantes de Aprehensiones por Otros Robos con Fuerza</t>
  </si>
  <si>
    <t>Tasa por 100 mil habitantes de Aprehensiones por Robo Accesorio Vehículo</t>
  </si>
  <si>
    <t>Tasa por 100 mil habitantes de Aprehensiones por Robo con Violencia o Intimidación</t>
  </si>
  <si>
    <t>Tasa por 100 mil habitantes de Aprehensiones por Robo de Vehículo</t>
  </si>
  <si>
    <t>Tasa por 100 mil habitantes de Aprehensiones por Robo Lugar Habitado</t>
  </si>
  <si>
    <t>Tasa por 100 mil habitantes de Aprehensiones por Robo Lugar No Habitado</t>
  </si>
  <si>
    <t>Tasa por 100 mil habitantes de Aprehensiones por Robo por Sorpresa</t>
  </si>
  <si>
    <t>Tasa por 100 mil habitantes de Aprehensiones por Violación</t>
  </si>
  <si>
    <t>Tasa por 100 mil habitantes de Casos Policiales por Homicidios</t>
  </si>
  <si>
    <t>Tasa por 100 mil habitantes de Casos Policiales por Hurtos</t>
  </si>
  <si>
    <t>Tasa por 100 mil habitantes de Casos Policiales por Lesiones</t>
  </si>
  <si>
    <t>Tasa por 100 mil habitantes de Casos Policiales por Otros Robos con Fuerza</t>
  </si>
  <si>
    <t>Tasa por 100 mil habitantes de Casos Policiales por Robo Accesorio Vehículo</t>
  </si>
  <si>
    <t>Tasa por 100 mil habitantes de Casos Policiales por Robo con Violencia o Intimidación</t>
  </si>
  <si>
    <t>Tasa por 100 mil habitantes de Casos Policiales por Robo de Vehículo</t>
  </si>
  <si>
    <t>Tasa por 100 mil habitantes de Casos Policiales por Robo Lugar Habitado</t>
  </si>
  <si>
    <t>Tasa por 100 mil habitantes de Casos Policiales por Robo Lugar No Habitado</t>
  </si>
  <si>
    <t>Tasa por 100 mil habitantes de Casos Policiales por Robo por Sorpresa</t>
  </si>
  <si>
    <t>Tasa por 100 mil habitantes de Casos Policiales por Violación</t>
  </si>
  <si>
    <t>Tasa por 100 mil habitantes de Denuncias por Homicidios</t>
  </si>
  <si>
    <t>Tasa por 100 mil habitantes de Denuncias por Hurtos</t>
  </si>
  <si>
    <t>Tasa por 100 mil habitantes de Denuncias por Lesiones</t>
  </si>
  <si>
    <t>Tasa por 100 mil habitantes de Denuncias por Otros Robos con Fuerza</t>
  </si>
  <si>
    <t>Tasa por 100 mil habitantes de Denuncias por Robo Accesorio Vehículo</t>
  </si>
  <si>
    <t>Tasa por 100 mil habitantes de Denuncias por Robo con Violencia o Intimidación</t>
  </si>
  <si>
    <t>Tasa por 100 mil habitantes de Denuncias por Robo de Vehículo</t>
  </si>
  <si>
    <t>Tasa por 100 mil habitantes de Denuncias por Robo Lugar Habitado</t>
  </si>
  <si>
    <t>Tasa por 100 mil habitantes de Denuncias por Robo Lugar No Habitado</t>
  </si>
  <si>
    <t>Tasa por 100 mil habitantes de Denuncias por Robo por Sorpresa</t>
  </si>
  <si>
    <t>Tasa por 100 mil habitantes de Denuncias por Violación</t>
  </si>
  <si>
    <t>Tasa por 100 mil habitantes de Detenciones por Homicidios</t>
  </si>
  <si>
    <t>Tasa por 100 mil habitantes de Detenciones por Hurtos</t>
  </si>
  <si>
    <t>Tasa por 100 mil habitantes de Detenciones por Lesiones</t>
  </si>
  <si>
    <t>Tasa por 100 mil habitantes de Detenciones por Otros Robos con Fuerza</t>
  </si>
  <si>
    <t>Tasa por 100 mil habitantes de Detenciones por Robo Accesorio Vehículo</t>
  </si>
  <si>
    <t>Tasa por 100 mil habitantes de Detenciones por Robo con Violencia o Intimidación</t>
  </si>
  <si>
    <t>Tasa por 100 mil habitantes de Detenciones por Robo de Vehículo</t>
  </si>
  <si>
    <t>Tasa por 100 mil habitantes de Detenciones por Robo Lugar Habitado</t>
  </si>
  <si>
    <t>Tasa por 100 mil habitantes de Detenciones por Robo Lugar No Habitado</t>
  </si>
  <si>
    <t>Tasa por 100 mil habitantes de Detenciones por Robo por Sorpresa</t>
  </si>
  <si>
    <t>Tasa por 100 mil habitantes de Detenciones por Violación</t>
  </si>
  <si>
    <t>Año</t>
  </si>
  <si>
    <t>Valor</t>
  </si>
  <si>
    <t>Suma de Valor</t>
  </si>
  <si>
    <t>Posición inversión internacional</t>
  </si>
  <si>
    <t>INDICE VAR 1a</t>
  </si>
  <si>
    <t>INDICE VAR 2a</t>
  </si>
  <si>
    <t>INDICE VAR 1b</t>
  </si>
  <si>
    <t>INDICE VAR 2b</t>
  </si>
  <si>
    <t>Encuesta CASEN</t>
  </si>
  <si>
    <t>Población rural</t>
  </si>
  <si>
    <t>Población urbana</t>
  </si>
  <si>
    <t>Cantidad de estudiantes de una carrera del área de agricultura</t>
  </si>
  <si>
    <t>Cantidad de estudiantes de una carrera del área de arquitectura y construcción</t>
  </si>
  <si>
    <t>Cantidad de estudiantes de una carrera del área de artes</t>
  </si>
  <si>
    <t>Cantidad de estudiantes de una carrera del área de bachilleratos y carreras no bien especificadas</t>
  </si>
  <si>
    <t>Cantidad de estudiantes de una carrera del área de ciencias biológicas y afines</t>
  </si>
  <si>
    <t>Cantidad de estudiantes de una carrera del área de ciencias sociales y del comportamiento</t>
  </si>
  <si>
    <t>Cantidad de estudiantes de una carrera del área de derecho</t>
  </si>
  <si>
    <t>Cantidad de estudiantes de una carrera del área de educación comercial y administración</t>
  </si>
  <si>
    <t>Cantidad de estudiantes de una carrera del área de humanidades</t>
  </si>
  <si>
    <t>Cantidad de estudiantes de una carrera del área de ingeniería y profesiones afines</t>
  </si>
  <si>
    <t>Cantidad de estudiantes de una carrera del área de matemáticas y estadísticas</t>
  </si>
  <si>
    <t>Cantidad de estudiantes de una carrera del área de medio ambiente</t>
  </si>
  <si>
    <t>Cantidad de estudiantes de una carrera del área de periodismo e información</t>
  </si>
  <si>
    <t>Cantidad de estudiantes de postgrado en área de educación</t>
  </si>
  <si>
    <t>Cantidad de estudiantes de pregrado en área de educación</t>
  </si>
  <si>
    <t>Cantidad de estudiantes de una carrera del área de salud</t>
  </si>
  <si>
    <t>Cantidad de estudiantes de una carrera del área de tecnología de la información y la comunicación</t>
  </si>
  <si>
    <t>Cantidad de estudiantes de una carrera del área de turismo, hotelería y gastronomía</t>
  </si>
  <si>
    <t>Cantidad de estudiantes de una carrera del área de veterinaria</t>
  </si>
  <si>
    <t>Cantidad de estudiantes de una carrera del área de bienestar</t>
  </si>
  <si>
    <t>Cantidad de estudiantes de una carrera del área de ciencias físicas</t>
  </si>
  <si>
    <t>Cantidad de estudiantes de una carrera del área de ciencias naturales, matemáticas y estadísticas sin mayor definición</t>
  </si>
  <si>
    <t>Cantidad de estudiantes de una carrera del área de competencias personales y desarrollo</t>
  </si>
  <si>
    <t>Cantidad de estudiantes de una carrera del área de educación</t>
  </si>
  <si>
    <t>Cantidad de estudiantes de una carrera del área de industria y producción</t>
  </si>
  <si>
    <t>Cantidad de estudiantes de una carrera del área de lenguajes</t>
  </si>
  <si>
    <t>Cantidad de estudiantes de una carrera del área de pesca</t>
  </si>
  <si>
    <t>Cantidad de estudiantes de una carrera del área de servicios de higiene y salud ocupacional</t>
  </si>
  <si>
    <t>Cantidad de estudiantes de una carrera del área de servicios de seguridad</t>
  </si>
  <si>
    <t>Cantidad de estudiantes de una carrera del área de servicios de transportes</t>
  </si>
  <si>
    <t>Cantidad de estudiantes de una carrera del área de servicios personales</t>
  </si>
  <si>
    <t>Cantidad de estudiantes de una carrera del área de silvicultura</t>
  </si>
  <si>
    <t>Cantidad de personas que no saben leer ni escribir</t>
  </si>
  <si>
    <t>Cantidad de personas que saben leer y escribir</t>
  </si>
  <si>
    <t>Cantidad de personas que no asisten a un establecimiento educacional porque ayudan en la casa o quehacer del hogar</t>
  </si>
  <si>
    <t>Cantidad de personas que no asisten a un establecimiento educacional por dificultad de acceso o movilización</t>
  </si>
  <si>
    <t>Cantidad de personas que no asisten a un establecimiento educacional por dificultad económica</t>
  </si>
  <si>
    <t>Cantidad de personas que no asisten a un establecimiento educacional por embarazo, maternidad o paternidad</t>
  </si>
  <si>
    <t>Cantidad de personas que no asisten a un establecimiento educacional por una enfermedad que los inhabilita</t>
  </si>
  <si>
    <t>Cantidad de personas que no asisten a un establecimiento educacional porque no les interesa</t>
  </si>
  <si>
    <t>Cantidad de personas que no asisten a un establecimiento educacional por problemas de rendimiento</t>
  </si>
  <si>
    <t>Cantidad de personas que no asisten a un establecimiento educacional por problemas familiares</t>
  </si>
  <si>
    <t>Cantidad de personas que no asisten a un establecimiento educacional por tener una discapacidad o necesitar un establecimiento especial</t>
  </si>
  <si>
    <t>Cantidad de personas que no asisten a un establecimiento educacional porque trabajan o buscan trabajo</t>
  </si>
  <si>
    <t>Cantidad de personas que no buscan trabajo porque empezarán pronto o iniciarán actividad por su cuenta</t>
  </si>
  <si>
    <t>Cantidad de personas que no buscan trabajo porque son estudiantes</t>
  </si>
  <si>
    <t>Cantidad de personas que no buscan trabajo porque están enfermas o tienen una discapacidad</t>
  </si>
  <si>
    <t>Cantidad de personas que no buscan trabajo porque están esperando resultado de gestiones ya emprendidas</t>
  </si>
  <si>
    <t>Cantidad de personas que no buscan trabajo porque están jubilados(as), pensionados(as) o montepiados(as)</t>
  </si>
  <si>
    <t>Cantidad de personas que no buscan trabajo porque las reglas, horarios y distancias de trabajos no les acomodan</t>
  </si>
  <si>
    <t>Cantidad de personas que no buscan trabajo porque no tienen con quien dejar a adultos mayores</t>
  </si>
  <si>
    <t>Cantidad de personas que no buscan trabajo porque no tienen con quien dejar a los niños</t>
  </si>
  <si>
    <t>Cantidad de personas que no buscan trabajo porque no tienen con quien dejar a otro familiar</t>
  </si>
  <si>
    <t>Cantidad de personas que no buscan trabajo porque no tienen interés en trabajar</t>
  </si>
  <si>
    <t>Cantidad de personas que no buscan trabajo porque ofrecen sueldos muy bajos</t>
  </si>
  <si>
    <t>Cantidad de personas que no buscan trabajo porque piensan que nadie les dará trabajo</t>
  </si>
  <si>
    <t>Cantidad de personas que no buscan trabajo por los quehaceres del hogar</t>
  </si>
  <si>
    <t>Cantidad de personas que no buscan trabajo porque se cansaron de buscar o creen que no hay trabajo disponible</t>
  </si>
  <si>
    <t>Cantidad de personas que no buscan trabajo porque tienen otra fuente de ingreso (seguro de cesantía, rentas,etc)</t>
  </si>
  <si>
    <t>Cantidad de personas que no buscan trabajo porque solo buscan cuando lo necesitan o tienen trabajo esporádico</t>
  </si>
  <si>
    <t>Cantidad de personas que no buscan trabajo por temor a contagiarse de COVID-19</t>
  </si>
  <si>
    <t>Cantidad de personas que no se acuerdan o no saben si firmaron un contrato escrito en su trabajo</t>
  </si>
  <si>
    <t>Cantidad de personas que no tienen contrato escrito en su trabajo</t>
  </si>
  <si>
    <t>Cantidad de personas que sí firmaron un contrato escrito en su trabajo</t>
  </si>
  <si>
    <t>Cantidad de personas que trabajan con contrato escrito pero que no lo han firmado</t>
  </si>
  <si>
    <t>Cantidad de personas que trabajan a jornada completa</t>
  </si>
  <si>
    <t>Cantidad de personas que trabajan a jornada parcial</t>
  </si>
  <si>
    <t>Cantidad de personas que trabajan a jornada prolongada</t>
  </si>
  <si>
    <t>Cantidad de personas que están afiliadas a un sistema previsional pero no cotizan</t>
  </si>
  <si>
    <t>Cantiad de personas que no están afiliadas a un sistema previsional</t>
  </si>
  <si>
    <t>Cantidad de personas que cotizan en una AFP</t>
  </si>
  <si>
    <t>Cantidad de personas que cotizan en Caja de Previsión de la Defensa Nacional (CAPREDENA)</t>
  </si>
  <si>
    <t>Cantidad de personas que cotizan en Dirección de Previsión de Carabineros (DIPRECA)</t>
  </si>
  <si>
    <t>Cantidad de personas que cotizan en el Instituto de Previsión Social</t>
  </si>
  <si>
    <t>Cantidad de personas que cotizan en otra institución del sistema previsional</t>
  </si>
  <si>
    <t>Cantidad de empleados u obreros de empresas públicas</t>
  </si>
  <si>
    <t>Cantidad de empleados u obreros del sector privado</t>
  </si>
  <si>
    <t>Cantidad de empleados u obreros del sector público (Gobierno Central o Municipal)</t>
  </si>
  <si>
    <t>Cantidad de personas que trabajan calificadas como familiar no remunerado</t>
  </si>
  <si>
    <t>Cantidad de personas que trabajan en las Fuerzas Armadas y del Orden</t>
  </si>
  <si>
    <t>Cantidad patrones o empleadores</t>
  </si>
  <si>
    <t>Cantidad de trabajadores de servicio doméstico puertas adentro</t>
  </si>
  <si>
    <t>Cantidad de trabajadores de servicio doméstico puertas afuera</t>
  </si>
  <si>
    <t>Cantidad de trabajadores por cuenta propia</t>
  </si>
  <si>
    <t>Cantidad de personas que no tienen una cuenta de ahorro o depósito a plazo</t>
  </si>
  <si>
    <t>Cantidad de personas que tienen una cuenta de ahorro o depósito a plazo</t>
  </si>
  <si>
    <t>Cantidad de personas que tienen una tarjeta de crédito bancaria</t>
  </si>
  <si>
    <t>Cantidad de personas con nacionalidad chilena (exclusivamente)</t>
  </si>
  <si>
    <t>Cantidad de personas con nacionalidad chilena y otra (doble nacionalidad)</t>
  </si>
  <si>
    <t>Cantidad de personas con otra nacionalidad (extranjeros)</t>
  </si>
  <si>
    <t>Cantidad de personas pertenecientes al pueblo alacalufe o descendientes de ellos</t>
  </si>
  <si>
    <t>Cantidad de personas pertenecientes al pueblo atacameño o descendientes de ellos</t>
  </si>
  <si>
    <t>Cantidad de personas pertenecientes al pueblo aymara o descendientes de ellos</t>
  </si>
  <si>
    <t>Cantidad de personas pertenecientes al pueblo coya o descendientes de ellos</t>
  </si>
  <si>
    <t>Cantidad de personas pertenecientes al pueblo diaguita o descendientes de ellos</t>
  </si>
  <si>
    <t>Cantidad de personas pertenecientes al pueblo mapuche o descendientes de ellos</t>
  </si>
  <si>
    <t>Cantidad de personas que no pertenecen a ningún pueblo indígena</t>
  </si>
  <si>
    <t>Cantidad de personas pertenecientes al pueblo pascuense o descendientes de ellos</t>
  </si>
  <si>
    <t>Cantidad de personas pertenecientes al pueblo quechua o descendientes de ellos</t>
  </si>
  <si>
    <t>Cantidad de personas pertenecientes al pueblo yagán o descendientes de ellos</t>
  </si>
  <si>
    <t>Cantidad de personas pertenecientes al pueblo chango o descendientes de ellos</t>
  </si>
  <si>
    <t>Cantidad de personas que hablan o entienden aymara</t>
  </si>
  <si>
    <t>Cantidad de personas que hablan o entienden kawésqar</t>
  </si>
  <si>
    <t>Cantidad de personas que hablan o entienden mapudungún</t>
  </si>
  <si>
    <t>Cantidad de personas que hablan o entienden quechua</t>
  </si>
  <si>
    <t>Cantidad de personas que hablan o entienden rapa nui</t>
  </si>
  <si>
    <t>Cantidad de personas que hablan o entienden yagán</t>
  </si>
  <si>
    <t>Impuestos a la renta</t>
  </si>
  <si>
    <t>Millones de pesos nominales</t>
  </si>
  <si>
    <t>2009-2020</t>
  </si>
  <si>
    <t>Impuesto al valor agregado</t>
  </si>
  <si>
    <t>Impuesto a productos específicos</t>
  </si>
  <si>
    <t>Impuesto a los actos jurídicos</t>
  </si>
  <si>
    <t>Impuesto al comercio exterior</t>
  </si>
  <si>
    <t>Impuestos varios</t>
  </si>
  <si>
    <t>Fluctuación deudores</t>
  </si>
  <si>
    <t>Cuentas no tributarias</t>
  </si>
  <si>
    <t>Proporción de impuestos a la renta sobre ingresos tributarios</t>
  </si>
  <si>
    <t>Proporción de impuestos al valor agregado sobre ingresos tributarios</t>
  </si>
  <si>
    <t>Proporción de impuestos a productos específicos sobre ingresos tributarios</t>
  </si>
  <si>
    <t>Proporción de impuestos a los actos jurídicos sobre ingresos tributarios</t>
  </si>
  <si>
    <t>Proporción de impuestos al comercio exterior sobre ingresos tributarios</t>
  </si>
  <si>
    <t>Proporción de impuestos varios sobre ingresos tributarios</t>
  </si>
  <si>
    <t>Proporción de fluctuación de deudores sobre ingresos tributarios</t>
  </si>
  <si>
    <t>Proporción de cuentas no tributarias sobre ingresos tributarios</t>
  </si>
  <si>
    <t>índice de impuestos a la renta (Base 2009=100)</t>
  </si>
  <si>
    <t>Índice de impuestos al valor agregado (Base 2009=100)</t>
  </si>
  <si>
    <t>Índice de impuestos a productos específicos (Base 2009=100)</t>
  </si>
  <si>
    <t>Índice de impuestos a los actos jurídicos (Base 2009=100)</t>
  </si>
  <si>
    <t>Índice de impuestos al comercio exterior (Base 2009=100)</t>
  </si>
  <si>
    <t>Índice de impuestos varios (Base 2009=100)</t>
  </si>
  <si>
    <t>Índice de fluctuación de deudores (Base 2009=100)</t>
  </si>
  <si>
    <t>Índice de cuentas no tributarias (Base 2009=100)</t>
  </si>
  <si>
    <t>Toneladas exportadas de berries</t>
  </si>
  <si>
    <t>Berries</t>
  </si>
  <si>
    <t>2012-2020</t>
  </si>
  <si>
    <t>Toneladas de fruta exportada</t>
  </si>
  <si>
    <t>Oficina de Estudios y Políticas Agrarias (ODEPA)</t>
  </si>
  <si>
    <t>Toneladas exportadas de cítricos</t>
  </si>
  <si>
    <t>Cítricos</t>
  </si>
  <si>
    <t>Toneladas exportadas de frutos de hueso (carozo)</t>
  </si>
  <si>
    <t>Frutos de hueso (carozo)</t>
  </si>
  <si>
    <t>Toneladas exportadas de frutos de pepita</t>
  </si>
  <si>
    <t>Frutos de pepita</t>
  </si>
  <si>
    <t>Toneladas exportadas de frutos oleaginosos</t>
  </si>
  <si>
    <t>Frutos Oleaginosos</t>
  </si>
  <si>
    <t>Toneladas exportadas de frutos secos</t>
  </si>
  <si>
    <t>Frutos secos</t>
  </si>
  <si>
    <t>Toneladas exportadas de otros frutos</t>
  </si>
  <si>
    <t>Toneladas exportadas de frutos tropicales y subtropicales</t>
  </si>
  <si>
    <t>Tropicales y subtropicales</t>
  </si>
  <si>
    <t>Toneladas exportadas de uva</t>
  </si>
  <si>
    <t>Uva</t>
  </si>
  <si>
    <t>Dolares exportados de berries</t>
  </si>
  <si>
    <t>Valor de exportación de fruta en dólar FOB</t>
  </si>
  <si>
    <t>Dolares exportados de cítricos</t>
  </si>
  <si>
    <t>Dolares exportados de frutos de hueso (carozo)</t>
  </si>
  <si>
    <t>Dolares exportados de frutos de pepita</t>
  </si>
  <si>
    <t>Dolares exportados de frutos oleaginosos</t>
  </si>
  <si>
    <t>Dolares exportados de frutos secos</t>
  </si>
  <si>
    <t>Frutos Secos</t>
  </si>
  <si>
    <t>Dolares exportados de frutos industriales</t>
  </si>
  <si>
    <t>Industrial</t>
  </si>
  <si>
    <t>Dolares exportados de otros frutos</t>
  </si>
  <si>
    <t>Dolares exportados de frutos tropicales y subtropicales</t>
  </si>
  <si>
    <t>Dolares exportados de uva</t>
  </si>
  <si>
    <t>Toneladas importadas de berries</t>
  </si>
  <si>
    <t>Toneladas de fruta importada</t>
  </si>
  <si>
    <t>Toneladas importadas de cítricos</t>
  </si>
  <si>
    <t>Toneladas importadas de frutos de hueso (carozo)</t>
  </si>
  <si>
    <t>Toneladas importadas de frutos de pepita</t>
  </si>
  <si>
    <t>Toneladas importadas de frutos oleaginosos</t>
  </si>
  <si>
    <t>Toneladas importadas de frutos secos</t>
  </si>
  <si>
    <t>Toneladas importadas de otros frutos</t>
  </si>
  <si>
    <t>Toneladas importadas de frutos tropicales y subtropicales</t>
  </si>
  <si>
    <t>Toneladas importadas de uva</t>
  </si>
  <si>
    <t>Dolares importados de berries</t>
  </si>
  <si>
    <t>Valor de importación de fruta en dólar CIF</t>
  </si>
  <si>
    <t>Dolares importados de cítricos</t>
  </si>
  <si>
    <t>Dolares importados de frutos de hueso (carozo)</t>
  </si>
  <si>
    <t>Dolares importados de frutos de pepita</t>
  </si>
  <si>
    <t>Dolares importados de frutos oleaginosos</t>
  </si>
  <si>
    <t>Frutos oleaginosos</t>
  </si>
  <si>
    <t>Dolares importados de frutos secos</t>
  </si>
  <si>
    <t>Dolares importados de otros frutos</t>
  </si>
  <si>
    <t>Dolares importados de frutos tropicales y subtropicales</t>
  </si>
  <si>
    <t>Dolares importados de uva</t>
  </si>
  <si>
    <t>Hectáreas plantadas de hortalizas</t>
  </si>
  <si>
    <t>Hortalizas</t>
  </si>
  <si>
    <t>Hectáreas</t>
  </si>
  <si>
    <t>Superficie plantada estimada de hortalizas</t>
  </si>
  <si>
    <t>Hectáreas plantadas de tubérculos</t>
  </si>
  <si>
    <t>Tubérculos</t>
  </si>
  <si>
    <t>Hectáreas cosechadas de cereales</t>
  </si>
  <si>
    <t>Superficie cosechada estimada de hortalizas</t>
  </si>
  <si>
    <t>Hectáreas cosechadas de hortalizas</t>
  </si>
  <si>
    <t>Hectáreas cosechadas de industriales</t>
  </si>
  <si>
    <t>Industriales</t>
  </si>
  <si>
    <t>Hectáreas cosechadas de legumbres</t>
  </si>
  <si>
    <t>Legumbres</t>
  </si>
  <si>
    <t>Hectáreas cosechadas de tubérculos</t>
  </si>
  <si>
    <t>Postulantes beneficiados del programa Fondo Solidario de Elección de Vivienda (DS49)</t>
  </si>
  <si>
    <t>Seleccionados</t>
  </si>
  <si>
    <t>Cantidad</t>
  </si>
  <si>
    <t>El subsidio DS49 permite a familias que no son dueñas de una vivienda y viven en una situación de vulnerabilidad social y necesidad habitacional, construir una vivienda o un conjunto de ellas (casas o departamentos) sin crédito hipotecario.</t>
  </si>
  <si>
    <t>Postulaciones del Programa Sistema Integrado de Subsidios (DS01)</t>
  </si>
  <si>
    <t>Postulaciones</t>
  </si>
  <si>
    <t>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t>
  </si>
  <si>
    <t>Postulantes del Programa Sistema Integrado de Subsidios (DS01)</t>
  </si>
  <si>
    <t>Postulantes</t>
  </si>
  <si>
    <t>Postulaciones beneficiadas del Programa Sistema Integrado de Subsidios (DS01)</t>
  </si>
  <si>
    <t>Postulaciones pagadas del Programa Sistema Integrado de Subsidios (DS01)</t>
  </si>
  <si>
    <t>Pagados</t>
  </si>
  <si>
    <t>Renuncias del Programa Sistema Integrado de Subsidios (DS01)</t>
  </si>
  <si>
    <t>Renunciados</t>
  </si>
  <si>
    <t>Hectáreas plantadas de acelga</t>
  </si>
  <si>
    <t>Acelga</t>
  </si>
  <si>
    <t>Hectáreas plantadas de achicoria industrial</t>
  </si>
  <si>
    <t>Achicoria industrial</t>
  </si>
  <si>
    <t>Hectáreas plantadas de ají</t>
  </si>
  <si>
    <t>Ají</t>
  </si>
  <si>
    <t>Hectáreas plantadas de ajo</t>
  </si>
  <si>
    <t>Ajo</t>
  </si>
  <si>
    <t>Hectáreas plantadas de alcachofa</t>
  </si>
  <si>
    <t>Alcachofa</t>
  </si>
  <si>
    <t>Hectáreas plantadas de apio</t>
  </si>
  <si>
    <t>Apio</t>
  </si>
  <si>
    <t>Hectáreas plantadas de arveja verde</t>
  </si>
  <si>
    <t>Arveja verde</t>
  </si>
  <si>
    <t>Hectáreas plantadas de betarraga</t>
  </si>
  <si>
    <t>Betarraga</t>
  </si>
  <si>
    <t>Hectáreas plantadas de brócoli</t>
  </si>
  <si>
    <t>Brócoli</t>
  </si>
  <si>
    <t>Hectáreas plantadas de cebolla de guarda</t>
  </si>
  <si>
    <t>Cebolla de Guarda</t>
  </si>
  <si>
    <t>Hectáreas plantadas de cebolla temprana</t>
  </si>
  <si>
    <t>Cebolla Temprana</t>
  </si>
  <si>
    <t>Hectáreas plantadas de choclo</t>
  </si>
  <si>
    <t>Choclo</t>
  </si>
  <si>
    <t>Hectáreas plantadas de coliflor</t>
  </si>
  <si>
    <t>Coliflor</t>
  </si>
  <si>
    <t>Hectáreas plantadas de espárrago</t>
  </si>
  <si>
    <t>Espárrago</t>
  </si>
  <si>
    <t>Hectáreas plantadas de espinaca</t>
  </si>
  <si>
    <t>Espinaca</t>
  </si>
  <si>
    <t>Hectáreas plantadas de haba</t>
  </si>
  <si>
    <t>Haba</t>
  </si>
  <si>
    <t>Hectáreas plantadas de lechuga</t>
  </si>
  <si>
    <t>Lechuga</t>
  </si>
  <si>
    <t>Hectáreas plantadas de melón</t>
  </si>
  <si>
    <t>Melón</t>
  </si>
  <si>
    <t>Hectáreas plantadas de orégano</t>
  </si>
  <si>
    <t>Orégano</t>
  </si>
  <si>
    <t>Hectáreas plantadas de otras hortalizas</t>
  </si>
  <si>
    <t>Otras Hortalizas</t>
  </si>
  <si>
    <t>Hectáreas plantadas de pepino de ensalada</t>
  </si>
  <si>
    <t>Pepino de ensalada</t>
  </si>
  <si>
    <t>Hectáreas plantadas de pimiento</t>
  </si>
  <si>
    <t>Pimiento</t>
  </si>
  <si>
    <t>Hectáreas plantadas de poroto granado</t>
  </si>
  <si>
    <t>Poroto granado</t>
  </si>
  <si>
    <t>Hectáreas plantadas de poroto verde</t>
  </si>
  <si>
    <t>Poroto Verde</t>
  </si>
  <si>
    <t>Hectáreas plantadas de repollo</t>
  </si>
  <si>
    <t>Repollo</t>
  </si>
  <si>
    <t>Hectáreas plantadas de sandía</t>
  </si>
  <si>
    <t>Sandía</t>
  </si>
  <si>
    <t>Hectáreas plantadas de tomate</t>
  </si>
  <si>
    <t>Tomate</t>
  </si>
  <si>
    <t>Hectáreas plantadas de zanahoria</t>
  </si>
  <si>
    <t>Zanahoria</t>
  </si>
  <si>
    <t>Hectáreas plantadas de zapallo italiano</t>
  </si>
  <si>
    <t>Zapallo Italiano</t>
  </si>
  <si>
    <t>Hectáreas plantadas de zapallo temprano y de guarda</t>
  </si>
  <si>
    <t>Zapallo Temprano y de Guarda</t>
  </si>
  <si>
    <t>Hectáreas cosechadas de achicoria</t>
  </si>
  <si>
    <t>Achicoria</t>
  </si>
  <si>
    <t>Hectáreas cosechadas de arroz</t>
  </si>
  <si>
    <t>Arroz</t>
  </si>
  <si>
    <t>Hectáreas cosechadas de avena</t>
  </si>
  <si>
    <t>Avena</t>
  </si>
  <si>
    <t>Hectáreas cosechadas de cebada</t>
  </si>
  <si>
    <t>Cebada</t>
  </si>
  <si>
    <t>Hectáreas cosechadas de garbanzos</t>
  </si>
  <si>
    <t>Garbanzos</t>
  </si>
  <si>
    <t>Hectáreas cosechadas de lentejas</t>
  </si>
  <si>
    <t>Lentejas</t>
  </si>
  <si>
    <t>Hectáreas cosechadas de lupino</t>
  </si>
  <si>
    <t>Lupino</t>
  </si>
  <si>
    <t>Hectáreas cosechadas de maíz</t>
  </si>
  <si>
    <t>Maíz</t>
  </si>
  <si>
    <t>Hectáreas cosechadas de maravilla</t>
  </si>
  <si>
    <t>Maravilla</t>
  </si>
  <si>
    <t>Hectáreas cosechadas de otras industriales</t>
  </si>
  <si>
    <t>Otras industriales</t>
  </si>
  <si>
    <t>Hectáreas cosechadas de otras legumbres</t>
  </si>
  <si>
    <t>Otras Legumbres</t>
  </si>
  <si>
    <t>Hectáreas cosechadas de otros cereales</t>
  </si>
  <si>
    <t>Otros cereales</t>
  </si>
  <si>
    <t>Hectáreas cosechadas de papa</t>
  </si>
  <si>
    <t>Papa</t>
  </si>
  <si>
    <t>Hectáreas cosechadas de porotos</t>
  </si>
  <si>
    <t>Porotos</t>
  </si>
  <si>
    <t>Hectáreas cosechadas de raps</t>
  </si>
  <si>
    <t>Raps</t>
  </si>
  <si>
    <t>Hectáreas cosechadas de remolacha (caña de azúcar)</t>
  </si>
  <si>
    <t>Remolacha (caña de azúcar)</t>
  </si>
  <si>
    <t>Hectáreas cosechadas de tabaco</t>
  </si>
  <si>
    <t>Hectáreas cosechadas de tomate</t>
  </si>
  <si>
    <t>Hectáreas cosechadas de trigo</t>
  </si>
  <si>
    <t>Trigo</t>
  </si>
  <si>
    <t>Hectáreas cosechadas de triticale</t>
  </si>
  <si>
    <t>Triticale</t>
  </si>
  <si>
    <t>Colocaciones reales</t>
  </si>
  <si>
    <t>Es un préstamo de dinero que un Banco otorga a su cliente, con el compromiso de que en el futuro, el cliente devolverá dicho préstamos en forma gradual, mediante el pago de cuotas, o en un solo pago y con un interés
adicional que compensa el acreedor por el período que no tuvo ese dinero.</t>
  </si>
  <si>
    <t>Colocaciones reales de Consumo</t>
  </si>
  <si>
    <t>Colocaciones reales de Vivienda</t>
  </si>
  <si>
    <t>Colocaciones reales Comerciales</t>
  </si>
  <si>
    <t>Tasa de interés de política monetaria</t>
  </si>
  <si>
    <t xml:space="preserve">Es la tasa que ocupa el Banco Central para llevar a cabo la politica monetaria. Es usado por el BCCh para mantener la inflación estable. </t>
  </si>
  <si>
    <t>Activos del Banco Central de Chile</t>
  </si>
  <si>
    <t>Pasivos del Banco Central de Chile</t>
  </si>
  <si>
    <t>Patrimonio del Banco Central de Chile</t>
  </si>
  <si>
    <t>IPSA (base enero 2003=1000)</t>
  </si>
  <si>
    <t>Índice de Precios Selectivos de Acciones. Mide la rentabilidad de las 30 acciones con mayor presencia bursátil en Chile. Considera todas las variaciones de capital de cada acción incluida en el índice, ponderada por el peso relativo de cada una de ellas.</t>
  </si>
  <si>
    <t>Tipo de cambio nominal</t>
  </si>
  <si>
    <t>dólar observado $/USD</t>
  </si>
  <si>
    <t>Tipo de cambio real (base año 1986=100)</t>
  </si>
  <si>
    <t>(en blanco)</t>
  </si>
  <si>
    <t>Muestra el precio de la moneda extranjera expresado en la moneda local.</t>
  </si>
  <si>
    <t>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t>
  </si>
  <si>
    <t>PIB per cápita, referencia 2013 (USD)</t>
  </si>
  <si>
    <t>USD</t>
  </si>
  <si>
    <t>PIB per cápita PPP (USD,FMI)</t>
  </si>
  <si>
    <t>Exportaciones de bienes (FOB)</t>
  </si>
  <si>
    <t>2003-2020</t>
  </si>
  <si>
    <t>Exportaciones mineras (FOB)</t>
  </si>
  <si>
    <t>Exportaciones cobre (FOB)</t>
  </si>
  <si>
    <t>Exportaciones industriales (FOB)</t>
  </si>
  <si>
    <t>Exportaciones agropecuario-silvícola y pesquero (FOB)</t>
  </si>
  <si>
    <t>Importaciones de bienes (FOB)</t>
  </si>
  <si>
    <t>Importaciones consumo (CIF)</t>
  </si>
  <si>
    <t>Importaciones consumo durable (CIF)</t>
  </si>
  <si>
    <t>Importaciones intermedias no combustibles (CIF)</t>
  </si>
  <si>
    <t>Importaciones combustibles y lubricantes (CIF)</t>
  </si>
  <si>
    <t>Importaciones capital (CIF)</t>
  </si>
  <si>
    <t>Cuenta corriente</t>
  </si>
  <si>
    <t>La cuenta corriente registra el intercambio de bienes y servicios y transferencias que la economia realiza con el resto del mundo. La cuenta corriente esta compuesta en su mayoria por la balanza comercial.</t>
  </si>
  <si>
    <t>Balanza comercial</t>
  </si>
  <si>
    <t>Registra las exportaciones e importaciones, mas el pago de intereses por deuda y las remesas de utilidades, ya sea del exterior o hacia el exterior.</t>
  </si>
  <si>
    <t>Reservas internacionales netas</t>
  </si>
  <si>
    <t>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t>
  </si>
  <si>
    <t>Deuda externa</t>
  </si>
  <si>
    <t>Conjunto de obligaciones que tiene un país con acreedores que residen en el extranjero.</t>
  </si>
  <si>
    <t>Recoge el valor los activos y pasivos exteriores de una economía en un momento dado. Su evolución en un periodo viene determinada por las transacciones financieras de la Balanza de Pagos, que hacen variar el volumen de los activos y pasivos correspondientes.</t>
  </si>
  <si>
    <t>Índice de producción industrial INE (base año 2014=100)</t>
  </si>
  <si>
    <t>Busca estimar en forma agregada la evolución mensual del volumen de producción de las actividades de Minería, Manufactura y EGA.</t>
  </si>
  <si>
    <t>Precio del cobre (USD por libra, BML)</t>
  </si>
  <si>
    <t>USD por libra</t>
  </si>
  <si>
    <t>Precio del petróleo WTI (USD el barril)</t>
  </si>
  <si>
    <t>USD por barril</t>
  </si>
  <si>
    <t>Deuda bruta Gobierno Central en relación al PIB</t>
  </si>
  <si>
    <t>Deuda neta Gobierno Central en relación al PIB</t>
  </si>
  <si>
    <t>Deuda bruta Banco Central en relación al PIB</t>
  </si>
  <si>
    <t>Deuda neta Banco Central en relación al PIB</t>
  </si>
  <si>
    <t>Deuda bruta Sector Público Consolidado en relación al PIB</t>
  </si>
  <si>
    <t>Deuda neta Sector Público Consolidado en relación al PIB</t>
  </si>
  <si>
    <t>Deuda bruta Empresas Públicas en relación al PIB</t>
  </si>
  <si>
    <t>Deuda neta Empresas Públicas en relación al PIB</t>
  </si>
  <si>
    <t>Unidad de fomento (UF)</t>
  </si>
  <si>
    <t>Unidad tributaria mensual (UTM)</t>
  </si>
  <si>
    <t>IPP general industrias (base año 2014=100)</t>
  </si>
  <si>
    <t>2014-2020</t>
  </si>
  <si>
    <t>IPP industria manufacturera (base año 2014=100)</t>
  </si>
  <si>
    <t>IPP Minería (base año 2014=100)</t>
  </si>
  <si>
    <t>IPP electricidad, gas y agua (base año 2014=100)</t>
  </si>
  <si>
    <t>IPP agricultura y ganadería (base año 2014=100)</t>
  </si>
  <si>
    <t>Toneladas importadas de carne</t>
  </si>
  <si>
    <t>Carne</t>
  </si>
  <si>
    <t>2016-2021</t>
  </si>
  <si>
    <t>Importaciones de carne bovina (toneladas)</t>
  </si>
  <si>
    <t>Toneladas producidas de carne de ave broiler</t>
  </si>
  <si>
    <t>Carne de ave broiler</t>
  </si>
  <si>
    <t>2019-2020</t>
  </si>
  <si>
    <t>Producción de carne en toneladas</t>
  </si>
  <si>
    <t>Toneladas totales producidas de carne de ave</t>
  </si>
  <si>
    <t>Carne de ave total</t>
  </si>
  <si>
    <t>Toneladas totales producidas de carne de bovino</t>
  </si>
  <si>
    <t xml:space="preserve">Carne de bovino total </t>
  </si>
  <si>
    <t>Toneladas totales producidas de carne de cerdo</t>
  </si>
  <si>
    <t>Carne de cerdo total</t>
  </si>
  <si>
    <t>Toneladas producidas de carne de novillo</t>
  </si>
  <si>
    <t>Carne de novillo</t>
  </si>
  <si>
    <t>Toneladas producidas de carne de }pavo</t>
  </si>
  <si>
    <t>Carne de pavo</t>
  </si>
  <si>
    <t>Toneladas producidas de carne de vaca</t>
  </si>
  <si>
    <t>Carne de vaca</t>
  </si>
  <si>
    <t>Número de cabezas de bueyes para faena en mataderos</t>
  </si>
  <si>
    <t>Bueyes</t>
  </si>
  <si>
    <t>Número de cabezas</t>
  </si>
  <si>
    <t>Faena de Bovino en mataderos, numero de cabezas</t>
  </si>
  <si>
    <t>Número de cabezas de novillos para faena en mataderos</t>
  </si>
  <si>
    <t>Novillos</t>
  </si>
  <si>
    <t>Número de cabezas de terneros y terneras para faena en mataderos</t>
  </si>
  <si>
    <t>Terneros y terneras</t>
  </si>
  <si>
    <t>Número de cabezas de toros y torunos para faena en mataderos</t>
  </si>
  <si>
    <t>Toros y torunos</t>
  </si>
  <si>
    <t>Número total de cabezas de vacas para faena en mataderos</t>
  </si>
  <si>
    <t>Total vacas</t>
  </si>
  <si>
    <t>Número de cabezas de vaquillas para faena en mataderos</t>
  </si>
  <si>
    <t>Vaquillas</t>
  </si>
  <si>
    <t>Toneladas de bueyes en vara para faena en mataderos</t>
  </si>
  <si>
    <t>Faena de Bovino en mataderos, tonelada carne en vara</t>
  </si>
  <si>
    <t>Toneladas de novillo en vara para faena en mataderos</t>
  </si>
  <si>
    <t>Toneladas de terneros y terneras en vara para faena en mataderos</t>
  </si>
  <si>
    <t>Toneladas de toros y torunos en vara para faena en mataderos</t>
  </si>
  <si>
    <t>Toneladas totales de vacas en vara para faena en mataderos</t>
  </si>
  <si>
    <t>Toneladas de vaquillas en vara para faena en mataderos</t>
  </si>
  <si>
    <t>Número de cabezas de vacas del total de faena de bovinos</t>
  </si>
  <si>
    <t>Vacas</t>
  </si>
  <si>
    <t>Faena de vacas del total de Faena de Bovinos, numero de cabezas</t>
  </si>
  <si>
    <t>Número de cabezas de vaquillas del total de faena de bovinos</t>
  </si>
  <si>
    <t>Faena de vaquillas del total de Faena de Bovinos, numero de cabezas</t>
  </si>
  <si>
    <t>Ingreso Promedio por personas a nivel Nacional (USD/año)</t>
  </si>
  <si>
    <t>02 Agricultura</t>
  </si>
  <si>
    <t>02.03 Producción</t>
  </si>
  <si>
    <t>02.03.01 Fruta</t>
  </si>
  <si>
    <t>16 Medioambiente</t>
  </si>
  <si>
    <t>16.02 Emisiones</t>
  </si>
  <si>
    <t>16.02.05 Gases de Efecto Invernadero</t>
  </si>
  <si>
    <t>13 Gestión Territorial</t>
  </si>
  <si>
    <t>13.01 Infraestructura Verde</t>
  </si>
  <si>
    <t>13.01.01 Áreas Verdes</t>
  </si>
  <si>
    <t>13.01.02 Parques Urbanos</t>
  </si>
  <si>
    <t>13.01.03 Plazas</t>
  </si>
  <si>
    <t>03 Arte y Cultura</t>
  </si>
  <si>
    <t>03.01 Infraestructura</t>
  </si>
  <si>
    <t>03.01.01 Centros Culturales</t>
  </si>
  <si>
    <t>04 Comercio Exterior</t>
  </si>
  <si>
    <t>02.01 Exportaciones</t>
  </si>
  <si>
    <t>02.01.03 Global</t>
  </si>
  <si>
    <t>02.01.01 Agrícola</t>
  </si>
  <si>
    <t>02.01.05 Minería</t>
  </si>
  <si>
    <t>02.01.06 Silvoagropecuaria y Pesquera</t>
  </si>
  <si>
    <t>02.01.02 Bienes</t>
  </si>
  <si>
    <t>02.01.04 Industria</t>
  </si>
  <si>
    <t>02.02 Importaciones</t>
  </si>
  <si>
    <t>02.02.02 Capital</t>
  </si>
  <si>
    <t>02.02.03 Combustibles</t>
  </si>
  <si>
    <t>02.02.04 Combustibles y Lubricantes</t>
  </si>
  <si>
    <t>02.02.05 Consumo</t>
  </si>
  <si>
    <t>02.02.06 Importaciones Intermedias</t>
  </si>
  <si>
    <t>05 Comercio, Restaurantes y Hoteles</t>
  </si>
  <si>
    <t>05.02 Hoteles</t>
  </si>
  <si>
    <t>05.02.03 Precios</t>
  </si>
  <si>
    <t>05.02.01 Alojamiento</t>
  </si>
  <si>
    <t>05.02.02 Ingresos</t>
  </si>
  <si>
    <t>05.01 Comercio</t>
  </si>
  <si>
    <t>05.01.01 Supermercados</t>
  </si>
  <si>
    <t>06 Construcción</t>
  </si>
  <si>
    <t>06.03 Ejecución Presupuestaria</t>
  </si>
  <si>
    <t>06.03.01 Inversión</t>
  </si>
  <si>
    <t>06.06 Vivienda</t>
  </si>
  <si>
    <t>06.06.01 Obras Nuevas y Ampliaciones</t>
  </si>
  <si>
    <t>06.02 Edificación No Habitacional</t>
  </si>
  <si>
    <t>06.01.03 Total</t>
  </si>
  <si>
    <t>06.04 Industria, comercio y establecimientos financieros</t>
  </si>
  <si>
    <t>06.01.01 Ampliaciones</t>
  </si>
  <si>
    <t>06.01.02 Obras Nuevas</t>
  </si>
  <si>
    <t>06.05 Servicios</t>
  </si>
  <si>
    <t>06.01 Edificación Habitacional</t>
  </si>
  <si>
    <t>07 Delincuencia</t>
  </si>
  <si>
    <t>07.01 Delitos de Mayor Connotación Social</t>
  </si>
  <si>
    <t>07.01.02 Aprehensiones</t>
  </si>
  <si>
    <t>07.01.03 Casos Policiales</t>
  </si>
  <si>
    <t>07.01.04 Denuncias</t>
  </si>
  <si>
    <t>07.01.05 Detenciones</t>
  </si>
  <si>
    <t>23 Social</t>
  </si>
  <si>
    <t>23.01 Demografía</t>
  </si>
  <si>
    <t>23.01.01 Población</t>
  </si>
  <si>
    <t>08 Educación</t>
  </si>
  <si>
    <t>08.02 Métricas de la Educación</t>
  </si>
  <si>
    <t>08.02.01 Prueba de Selección Universitaria</t>
  </si>
  <si>
    <t>08.01 Apoyo Económico</t>
  </si>
  <si>
    <t>08.01.01 Becas</t>
  </si>
  <si>
    <t>10 Energía</t>
  </si>
  <si>
    <t>10.01 Energía Eléctrica</t>
  </si>
  <si>
    <t>10.01.01 Distribución Eléctrica</t>
  </si>
  <si>
    <t>10.01.02 Generación Eléctrica</t>
  </si>
  <si>
    <t>10.01.03 Operación del Sistema Eléctrico</t>
  </si>
  <si>
    <t>12 Forestal</t>
  </si>
  <si>
    <t>12.02 Incendios</t>
  </si>
  <si>
    <t>12.02.03 Superficie Afectada</t>
  </si>
  <si>
    <t>12.02.02 Ocurrencia</t>
  </si>
  <si>
    <t>12.04 Industria Maderera</t>
  </si>
  <si>
    <t>12.04.01 Cosecha de Troza</t>
  </si>
  <si>
    <t>12.04.02 Producción de Madera</t>
  </si>
  <si>
    <t>12.01 Forestación</t>
  </si>
  <si>
    <t>12.01.01 Superficie Plantada</t>
  </si>
  <si>
    <t>14 Gobiernos Locales</t>
  </si>
  <si>
    <t>14.02 Comunidad</t>
  </si>
  <si>
    <t>14.02.01 Organizaciones Comunitarias</t>
  </si>
  <si>
    <t>14.06 Salud</t>
  </si>
  <si>
    <t>14.01.01 Egresos</t>
  </si>
  <si>
    <t>14.01 Administración</t>
  </si>
  <si>
    <t>14.01.07 Valoración Catastral</t>
  </si>
  <si>
    <t>14.06.06 Red Asistencial</t>
  </si>
  <si>
    <t>14.06.01 Cobertura en Salud Municipal</t>
  </si>
  <si>
    <t>14.06.05 Recursos Humanos</t>
  </si>
  <si>
    <t>14.01.03 Pensiones</t>
  </si>
  <si>
    <t>14.05 Intermediación Laboral</t>
  </si>
  <si>
    <t>14.05.02 Empleados</t>
  </si>
  <si>
    <t>14.05.03 Inscripciones</t>
  </si>
  <si>
    <t>14.05.01 Egresos de Capacitaciones</t>
  </si>
  <si>
    <t>14.04 Gestión Territorial</t>
  </si>
  <si>
    <t>14.04.01 Predios Municipales</t>
  </si>
  <si>
    <t>14.01.04 Presupuesto</t>
  </si>
  <si>
    <t>14.01.05 Propiedades</t>
  </si>
  <si>
    <t>14.01.06 Subsidios</t>
  </si>
  <si>
    <t>14.06.07 Transferencias Municipales</t>
  </si>
  <si>
    <t>15 Industria Manufacturera</t>
  </si>
  <si>
    <t>02.03.12 Productos Alimenticios</t>
  </si>
  <si>
    <t>02.03.01 Bebidas</t>
  </si>
  <si>
    <t>02.03.17 Tabaco</t>
  </si>
  <si>
    <t>02.03.07 Madera y Derivados</t>
  </si>
  <si>
    <t>02.03.11 Papel</t>
  </si>
  <si>
    <t>02.03.06 Grabaciones</t>
  </si>
  <si>
    <t>02.03.03 Derivados del Petróleo</t>
  </si>
  <si>
    <t>02.03.16 Sustancias Químicas</t>
  </si>
  <si>
    <t>02.03.14 Productos Farmacéuticos</t>
  </si>
  <si>
    <t>02.03.02 Caucho y Plástico</t>
  </si>
  <si>
    <t>02.03.15 Productos Minerales No Metálicos</t>
  </si>
  <si>
    <t>02.03.09 Metales</t>
  </si>
  <si>
    <t>02.03.13 Productos de Metal</t>
  </si>
  <si>
    <t>02.03.05 Equipos Eléctricos</t>
  </si>
  <si>
    <t>02.03.08 Maquinaria n.c.p</t>
  </si>
  <si>
    <t>02.03.18 Vehículos</t>
  </si>
  <si>
    <t>02.03.04 Equipo de Transporte</t>
  </si>
  <si>
    <t>02.03.10 Muebles</t>
  </si>
  <si>
    <t>15.02 Industria Manufacturera</t>
  </si>
  <si>
    <t>15.02.01 Actividad Productiva</t>
  </si>
  <si>
    <t>15.01 Alimentos</t>
  </si>
  <si>
    <t>15.01.01 Cereales</t>
  </si>
  <si>
    <t>15.01.02 Lácteos</t>
  </si>
  <si>
    <t>15.03 Minería</t>
  </si>
  <si>
    <t>15.03.01 Elementos Químicos</t>
  </si>
  <si>
    <t>11 Extranjería</t>
  </si>
  <si>
    <t>11.01 Refugio</t>
  </si>
  <si>
    <t>11.01.01 Refugiados</t>
  </si>
  <si>
    <t>11.01.02 Solicitantes</t>
  </si>
  <si>
    <t>17 Minería</t>
  </si>
  <si>
    <t>17.02 Minería de Carbón</t>
  </si>
  <si>
    <t>17.02.01 Producción</t>
  </si>
  <si>
    <t>17.04 Minería No Metálica</t>
  </si>
  <si>
    <t>17.03 Minería Metálica</t>
  </si>
  <si>
    <t>17.01 Industria Minera</t>
  </si>
  <si>
    <t>17.03.01 Explotación y Otros Procesos Complementarios</t>
  </si>
  <si>
    <t>17.04.01 Extracción y Tratamiento de Recursos Mineros</t>
  </si>
  <si>
    <t>28 Violencia Contra la Mujer</t>
  </si>
  <si>
    <t>28.01 Delitos</t>
  </si>
  <si>
    <t>28.01.01 Delitos Violentos</t>
  </si>
  <si>
    <t>18 Pecuario</t>
  </si>
  <si>
    <t>18.01 Industria Láctea</t>
  </si>
  <si>
    <t>18.01.01 Leche Recepicionada</t>
  </si>
  <si>
    <t>01 Acuicultura</t>
  </si>
  <si>
    <t>01.02 Especies Vegetales</t>
  </si>
  <si>
    <t>01.02.01 Algas</t>
  </si>
  <si>
    <t>01.01 Especies Animales</t>
  </si>
  <si>
    <t>01.01.01 Moluscos</t>
  </si>
  <si>
    <t>01.01.02 Peces</t>
  </si>
  <si>
    <t>01.01.03 Resto</t>
  </si>
  <si>
    <t>19 Pesca</t>
  </si>
  <si>
    <t>19.01 Pesca Artesanal</t>
  </si>
  <si>
    <t>19.01.02 Crustáceos</t>
  </si>
  <si>
    <t>19.01.03 Equinodermos</t>
  </si>
  <si>
    <t>07.02.29 Otros</t>
  </si>
  <si>
    <t>01.03 Todas las especies</t>
  </si>
  <si>
    <t>01.03.01 Cosechas Acuícolas</t>
  </si>
  <si>
    <t>19.02 Pesca Industrial</t>
  </si>
  <si>
    <t>21 Salud</t>
  </si>
  <si>
    <t>21.05 Servicios de Salud</t>
  </si>
  <si>
    <t>21.05.02 Emergencias</t>
  </si>
  <si>
    <t>21.02 Establecimientos</t>
  </si>
  <si>
    <t>21.02.01 Centros de Salud</t>
  </si>
  <si>
    <t>21.05.01 Cuidado Dental</t>
  </si>
  <si>
    <t>21.01 Enfermedades</t>
  </si>
  <si>
    <t>21.01.01 Cáncer de Cuello Uterino</t>
  </si>
  <si>
    <t>21.02.02 Consultorios Generales</t>
  </si>
  <si>
    <t>21.03 Índices</t>
  </si>
  <si>
    <t>21.03.01 Atención Primaria</t>
  </si>
  <si>
    <t>21.01.02 VIH/SIDA</t>
  </si>
  <si>
    <t>21.04 Programas</t>
  </si>
  <si>
    <t>21.04.01 Programa de Salud Cardiovascular</t>
  </si>
  <si>
    <t>21.02.03 Postas</t>
  </si>
  <si>
    <t>21.02.04 Servicios de Urgencia</t>
  </si>
  <si>
    <t>22 Servicios</t>
  </si>
  <si>
    <t>22.01 Servicios de Abastecimiento</t>
  </si>
  <si>
    <t>22.01.01 Servicios Básicos</t>
  </si>
  <si>
    <t>24 Socioeconómico</t>
  </si>
  <si>
    <t>24.03 Vulnerabilidad</t>
  </si>
  <si>
    <t>24.03.04 Pobreza por Sexo</t>
  </si>
  <si>
    <t>24.03.01 Pobreza Extrema</t>
  </si>
  <si>
    <t>24.03.03 Pobreza No Extrema</t>
  </si>
  <si>
    <t>24.03.02 Pobreza General</t>
  </si>
  <si>
    <t>25 Telecomunicaciones</t>
  </si>
  <si>
    <t>25.01 Internet</t>
  </si>
  <si>
    <t>25.01.01 Internet Fijo</t>
  </si>
  <si>
    <t>25.02 Televisión</t>
  </si>
  <si>
    <t>25.02.01 Televisión de Pago</t>
  </si>
  <si>
    <t>26 Transporte</t>
  </si>
  <si>
    <t>26.02 Comercio Exterior</t>
  </si>
  <si>
    <t>26.02.01 Carga Efectiva</t>
  </si>
  <si>
    <t>26.02.02 Carga Portuaria</t>
  </si>
  <si>
    <t>26.03 Comercio Nacional</t>
  </si>
  <si>
    <t>26.03.02 Contenedores</t>
  </si>
  <si>
    <t>26.05 Transporte Público</t>
  </si>
  <si>
    <t>26.04.01 Parque Vehicular</t>
  </si>
  <si>
    <t>26.04 Transporte Privado</t>
  </si>
  <si>
    <t>26.01 Autopistas</t>
  </si>
  <si>
    <t>26.01.01 Plazas de Peajes y Pórticos</t>
  </si>
  <si>
    <t>26.01.02 Pórticos</t>
  </si>
  <si>
    <t>27 Utilidad Pública</t>
  </si>
  <si>
    <t>27.01 Seguridad</t>
  </si>
  <si>
    <t>14.03 Egreso</t>
  </si>
  <si>
    <t>24.02 Ingreso Promedio por Persona</t>
  </si>
  <si>
    <t>24.02.02 Sexo</t>
  </si>
  <si>
    <t>24.02.01 Etnia</t>
  </si>
  <si>
    <t>09 Empresa</t>
  </si>
  <si>
    <t>09.01 Empresas por Tramo (13)</t>
  </si>
  <si>
    <t>09.01.01 Grande 1 (100000-200000 UF)</t>
  </si>
  <si>
    <t>09.01.02 Grande 2 (200000-600000 UF)</t>
  </si>
  <si>
    <t>09.01.03 Grande 3 (600000-1000000 UF)</t>
  </si>
  <si>
    <t>09.01.04 Grande 4 (1000000 UF y más)</t>
  </si>
  <si>
    <t>09.01.05 Mediana 1 (25000-50000 UF)</t>
  </si>
  <si>
    <t>09.01.06 Mediana 2 (50000-100000 UF)</t>
  </si>
  <si>
    <t>09.01.07 Micro 1 (0,01-200 UF)</t>
  </si>
  <si>
    <t>09.01.08 Micro 2 (200-600 UF)</t>
  </si>
  <si>
    <t>09.01.09 Micro 3 (600-2400 UF)</t>
  </si>
  <si>
    <t>09.01.10 Pequeña 1 (2400-5000 UF)</t>
  </si>
  <si>
    <t>09.01.11 Pequeña 2 (5000-10000 UF)</t>
  </si>
  <si>
    <t>09.01.12 Pequeña 3 (10000-25000 UF)</t>
  </si>
  <si>
    <t>09.01.13 Sin Ventas</t>
  </si>
  <si>
    <t>09.02 Empresas por Tramo (5)</t>
  </si>
  <si>
    <t>09.02.01 Grande (100000-200000 UF)</t>
  </si>
  <si>
    <t>09.02.02 Mediana (25000-100000 UF)</t>
  </si>
  <si>
    <t>09.02.03 Micro (0,01-2400 UF)</t>
  </si>
  <si>
    <t>09.02.04 Pequeña (2400-25000 UF)</t>
  </si>
  <si>
    <t>09.03 Tipo Contribuyente</t>
  </si>
  <si>
    <t>09.03.01 Instituciones Fiscales</t>
  </si>
  <si>
    <t>09.03.02 Municipalidades</t>
  </si>
  <si>
    <t>09.03.03 No Clasificados</t>
  </si>
  <si>
    <t>09.03.04 Organismos Internacionales</t>
  </si>
  <si>
    <t>09.03.05 Organización sin fines de lucro</t>
  </si>
  <si>
    <t>09.03.06 Persona Jurídica Comercial</t>
  </si>
  <si>
    <t>09.03.07 Sin Persona Jurídica</t>
  </si>
  <si>
    <t>09.03.08 Sociedades Extranjeras</t>
  </si>
  <si>
    <t>16.02.09 Por Sector</t>
  </si>
  <si>
    <t>16.02.03 CO2 (CO2eq)</t>
  </si>
  <si>
    <t>16.02.02 CH4 (CO2eq)</t>
  </si>
  <si>
    <t>16.02.07 N2O (CO2eq)</t>
  </si>
  <si>
    <t>16.02.06 HFC (CO2eq)</t>
  </si>
  <si>
    <t>16.02.10 SF6 (CO2eq)</t>
  </si>
  <si>
    <t>16.02.01 Carbón</t>
  </si>
  <si>
    <t>16.02.04 Gas</t>
  </si>
  <si>
    <t>16.02.08 Petróleo</t>
  </si>
  <si>
    <t>28.01.02 Sentencias</t>
  </si>
  <si>
    <t>28.02 VIF</t>
  </si>
  <si>
    <t>28.03 Violación</t>
  </si>
  <si>
    <t>12.02.01 Causas Generales</t>
  </si>
  <si>
    <t>12.03 Incendios Plantaciones</t>
  </si>
  <si>
    <t>16.01 Dinámica de Glaciares</t>
  </si>
  <si>
    <t>16.01.01 Ganancia (ha)</t>
  </si>
  <si>
    <t>16.01.03 Pérdida (ha)</t>
  </si>
  <si>
    <t>16.01.04 Sin Cambio (ha)</t>
  </si>
  <si>
    <t>16.01.05 Sin Nieve (ha)</t>
  </si>
  <si>
    <t>16.01.02 Nieve (ha)</t>
  </si>
  <si>
    <t>20 Política y Gobierno</t>
  </si>
  <si>
    <t>20.01 Programas Gubernamentales</t>
  </si>
  <si>
    <t>20.01.24 Nacional</t>
  </si>
  <si>
    <t>20.01.22 Ministerio Secretaría General de Gobierno</t>
  </si>
  <si>
    <t>20.01.23 Ministerio Secretaría General de la Presidencia de la República</t>
  </si>
  <si>
    <t>20.01.01 Ministerio de Agricultura</t>
  </si>
  <si>
    <t>20.01.02 Ministerio de Bienes Nacionales</t>
  </si>
  <si>
    <t>20.01.03 Ministerio de Defensa Nacional</t>
  </si>
  <si>
    <t>20.01.04 Ministerio de Desarrollo Social</t>
  </si>
  <si>
    <t>20.01.05 Ministerio de Economía, Fomento y Turismo</t>
  </si>
  <si>
    <t>20.01.06 Ministerio de Educación</t>
  </si>
  <si>
    <t>20.01.07 Ministerio de Energía</t>
  </si>
  <si>
    <t>20.01.08 Ministerio de Hacienda</t>
  </si>
  <si>
    <t>20.01.09 Ministerio de Justicia y Derechos Humanos</t>
  </si>
  <si>
    <t>20.01.12 Ministerio de Minería</t>
  </si>
  <si>
    <t>20.01.13 Ministerio de Obras Públicas</t>
  </si>
  <si>
    <t>20.01.14 Ministerio de Relaciones Exteriores</t>
  </si>
  <si>
    <t>20.01.15 Ministerio de Salud</t>
  </si>
  <si>
    <t>20.01.16 Ministerio de Transportes y Telecomunicaciones</t>
  </si>
  <si>
    <t>20.01.17 Ministerio de Vivienda y Urbanismo</t>
  </si>
  <si>
    <t>20.01.10 Ministerio de la Mujer y la Equidad de Género</t>
  </si>
  <si>
    <t>20.01.11 Ministerio de las Culturas, las Artes y el Patrimonio</t>
  </si>
  <si>
    <t>20.01.18 Ministerio del Deporte</t>
  </si>
  <si>
    <t>20.01.19 Ministerio del Interior y Seguridad Pública</t>
  </si>
  <si>
    <t>20.01.20 Ministerio del Medio Ambiente</t>
  </si>
  <si>
    <t>20.01.21 Ministerio del Trabajo y Previsión Social</t>
  </si>
  <si>
    <t>08.03 Métricas Educación</t>
  </si>
  <si>
    <t>08.03.03 Lectura</t>
  </si>
  <si>
    <t>08.03.04 Matemáticas</t>
  </si>
  <si>
    <t>08.03.01 Ciencias Naturales</t>
  </si>
  <si>
    <t>08.03.02 Ciencias Sociales</t>
  </si>
  <si>
    <t>23.01.09 Rural</t>
  </si>
  <si>
    <t>23.01.11 Urbano</t>
  </si>
  <si>
    <t>23.01.07 Pobre</t>
  </si>
  <si>
    <t>23.01.05 No Pobre</t>
  </si>
  <si>
    <t>23.01.08 Pobre Extremo</t>
  </si>
  <si>
    <t>23.01.02 Analfabeta</t>
  </si>
  <si>
    <t>23.01.01 Alfabeta</t>
  </si>
  <si>
    <t>23.01.10 Trabajó</t>
  </si>
  <si>
    <t>23.01.06 No Trabajó</t>
  </si>
  <si>
    <t>23.01.03 Ausente</t>
  </si>
  <si>
    <t>23.01.04 No Ausente</t>
  </si>
  <si>
    <t>07.01.01 Aprehendidos</t>
  </si>
  <si>
    <t>07.02 Sentencias Dictadas por Delito</t>
  </si>
  <si>
    <t>07.02.16 Delitos de Tenecia y Porte de Armas</t>
  </si>
  <si>
    <t>07.02.15 Delitos Contra las Personas</t>
  </si>
  <si>
    <t>07.02.06 Delitos Contra el Medioambientales y Seres Vivos</t>
  </si>
  <si>
    <t>07.02.11 Delitos Contra la Propiedad y el Patrimonio</t>
  </si>
  <si>
    <t>07.02.14 Delitos Contra la Vida, Integridad o Dignidad Personal</t>
  </si>
  <si>
    <t>07.02.18 Delitos Económicos</t>
  </si>
  <si>
    <t>07.02.24 Delitos Sexuales</t>
  </si>
  <si>
    <t>07.02.03 Delitos Cometidos por Empleados y Funcionarios Públicos</t>
  </si>
  <si>
    <t>07.02.10 Delitos Contra la Intimidad y la Libertad</t>
  </si>
  <si>
    <t xml:space="preserve">07.02.27 Delitos Violentos </t>
  </si>
  <si>
    <t>07.02.01 Corrupción</t>
  </si>
  <si>
    <t>07.02.07 Delitos Contra el Orden Público, Funcionarios o Agentes del Estado</t>
  </si>
  <si>
    <t>07.02.02 Crimen Organizado y Lavado de Dinero</t>
  </si>
  <si>
    <t>07.02.04 Delitos Contra el Estado Civil y la Familia</t>
  </si>
  <si>
    <t>07.02.05 Delitos Contra el Honor</t>
  </si>
  <si>
    <t>07.02.17 Delitos e Infracciones de Tránsito</t>
  </si>
  <si>
    <t>07.02.25 Delitos Tributarios</t>
  </si>
  <si>
    <t xml:space="preserve">07.02.28 Drogas </t>
  </si>
  <si>
    <t>07.02.12 Delitos Contra la Salud Pública</t>
  </si>
  <si>
    <t>07.02.22 Delitos Migratorios</t>
  </si>
  <si>
    <t>07.02.20 Delitos Informáticos</t>
  </si>
  <si>
    <t>07.02.13 Delitos Contra la Seguridad</t>
  </si>
  <si>
    <t>07.02.23 Delitos Militares</t>
  </si>
  <si>
    <t>07.02.09 Delitos Contra la Fé Pública</t>
  </si>
  <si>
    <t>07.02.19 Delitos Electorales</t>
  </si>
  <si>
    <t>07.02.21 Delitos Laborales</t>
  </si>
  <si>
    <t>07.02.26 Delitos Urbanísticos y de Servicios Públicos</t>
  </si>
  <si>
    <t>07.02.08 Delitos Contra la Administración de la Justicia</t>
  </si>
  <si>
    <t>07.03 Sentencias Dictadas por Tipo de Delito</t>
  </si>
  <si>
    <t>07.03.01 Tipo de Delito</t>
  </si>
  <si>
    <t/>
  </si>
  <si>
    <t>30.03 Impuestos</t>
  </si>
  <si>
    <t>30.01.03 Valor</t>
  </si>
  <si>
    <t>30.02 Deudas</t>
  </si>
  <si>
    <t>30.01 Cuentas no trobutarias</t>
  </si>
  <si>
    <t>30.01.02 Proporción del total</t>
  </si>
  <si>
    <t>30.01.01 Indice (Base 2009=100)</t>
  </si>
  <si>
    <t>30.03.03 Crédito Especial Empresas Constructoras</t>
  </si>
  <si>
    <t>30.03.04 Derechos de Extracción Ley de Pesca</t>
  </si>
  <si>
    <t>30.03.16 Tabacos</t>
  </si>
  <si>
    <t>30.03.08 Herencia y Donaciones</t>
  </si>
  <si>
    <t>30.03.10 Juegos de Azar</t>
  </si>
  <si>
    <t>30.03.11 Multas e Intereses</t>
  </si>
  <si>
    <t>30.03.12 Patentes de minas</t>
  </si>
  <si>
    <t>30.03.01 Adicional</t>
  </si>
  <si>
    <t>30.03.06 Específico Actividad Minera</t>
  </si>
  <si>
    <t>30.03.07 Global Complementario</t>
  </si>
  <si>
    <t>30.03.13 Primera Categoría</t>
  </si>
  <si>
    <t>30.03.15 Segunda Categoría</t>
  </si>
  <si>
    <t>30.03.17 Tasa 40%</t>
  </si>
  <si>
    <t>30.03.18 Término de Giro</t>
  </si>
  <si>
    <t>30.03.05 Devoluciones</t>
  </si>
  <si>
    <t>02.01.01 Frutas</t>
  </si>
  <si>
    <t>02.05 Superficie plantada</t>
  </si>
  <si>
    <t>02.04.01 Cultivos</t>
  </si>
  <si>
    <t>02.04 Superficie cosechada</t>
  </si>
  <si>
    <t>31 Ganadería</t>
  </si>
  <si>
    <t>29.01 Subsidio habitacional</t>
  </si>
  <si>
    <t>29.01.02 DS49</t>
  </si>
  <si>
    <t>29.01.01 DS01</t>
  </si>
  <si>
    <t>02.04.02 Hortalizas</t>
  </si>
  <si>
    <t>31.01.01 Bovino</t>
  </si>
  <si>
    <t>02.03.01 Avicultura</t>
  </si>
  <si>
    <t>02.03.03 Porcino</t>
  </si>
  <si>
    <t>31.01 Faena</t>
  </si>
  <si>
    <t>04.01 Exportaciones</t>
  </si>
  <si>
    <t>04.01.03 Global</t>
  </si>
  <si>
    <t>04.01.01 Agrícola</t>
  </si>
  <si>
    <t>04.01.05 Minería</t>
  </si>
  <si>
    <t>04.01.06 Silvoagropecuaria y Pesquera</t>
  </si>
  <si>
    <t>04.01.02 Bienes</t>
  </si>
  <si>
    <t>04.01.04 Industria</t>
  </si>
  <si>
    <t>04.02 Importaciones</t>
  </si>
  <si>
    <t>04.02.02 Capital</t>
  </si>
  <si>
    <t>04.02.03 Combustibles</t>
  </si>
  <si>
    <t>04.02.04 Combustibles y Lubricantes</t>
  </si>
  <si>
    <t>04.02.05 Consumo</t>
  </si>
  <si>
    <t>04.02.06 Importaciones Intermedias</t>
  </si>
  <si>
    <t>02.01 Exportaciones Agrícolas</t>
  </si>
  <si>
    <t>02.02 Importaciones Agrícolas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</si>
</sst>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 #,##0_ ;_ * \-#,##0_ ;_ * &quot;-&quot;_ ;_ @_ "/>
    <numFmt numFmtId="164" formatCode="0.###############"/>
    <numFmt numFmtId="165" formatCode="0.#############"/>
    <numFmt numFmtId="166" formatCode="0.############"/>
    <numFmt numFmtId="167" formatCode="0.000"/>
    <numFmt numFmtId="168" formatCode="#,##0.0"/>
    <numFmt numFmtId="169" formatCode="_ * #,##0.0_ ;_ * \-#,##0.0_ ;_ * &quot;-&quot;_ ;_ @_ "/>
    <numFmt numFmtId="170" formatCode="0.0%"/>
  </numFmts>
  <fonts count="13" x14ac:knownFonts="1">
    <font>
      <sz val="11"/>
      <color theme="1"/>
      <name val="Calibri"/>
      <family val="2"/>
      <scheme val="minor"/>
    </font>
    <font>
      <sz val="11"/>
      <color rgb="FFFF0000"/>
      <name val="Calibri"/>
      <family val="2"/>
      <scheme val="minor"/>
    </font>
    <font>
      <sz val="8"/>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sz val="10"/>
      <color theme="1"/>
      <name val="Calibri"/>
      <family val="2"/>
      <scheme val="minor"/>
    </font>
    <font>
      <sz val="8"/>
      <color theme="1"/>
      <name val="Calibri"/>
      <family val="2"/>
      <scheme val="minor"/>
    </font>
    <font>
      <b/>
      <sz val="8"/>
      <color theme="1"/>
      <name val="Calibri"/>
      <family val="2"/>
      <scheme val="minor"/>
    </font>
    <font>
      <sz val="8"/>
      <color rgb="FFFF0000"/>
      <name val="Calibri"/>
      <family val="2"/>
      <scheme val="minor"/>
    </font>
    <font>
      <b/>
      <sz val="11"/>
      <color rgb="FFFF0000"/>
      <name val="Calibri"/>
      <family val="2"/>
      <scheme val="minor"/>
    </font>
    <font>
      <b/>
      <sz val="8"/>
      <color rgb="FFFF0000"/>
      <name val="Calibri"/>
      <family val="2"/>
      <scheme val="minor"/>
    </font>
    <font>
      <b/>
      <sz val="12"/>
      <color rgb="FF3F3F76"/>
      <name val="Calibri"/>
      <family val="2"/>
      <scheme val="minor"/>
    </font>
  </fonts>
  <fills count="7">
    <fill>
      <patternFill patternType="none"/>
    </fill>
    <fill>
      <patternFill patternType="gray125"/>
    </fill>
    <fill>
      <patternFill patternType="solid">
        <fgColor rgb="FFFF0000"/>
        <bgColor indexed="64"/>
      </patternFill>
    </fill>
    <fill>
      <patternFill patternType="solid">
        <fgColor rgb="FFFFCC99"/>
      </patternFill>
    </fill>
    <fill>
      <patternFill patternType="solid">
        <fgColor rgb="FFFFFFCC"/>
      </patternFill>
    </fill>
    <fill>
      <patternFill patternType="solid">
        <fgColor theme="7" tint="0.79998168889431442"/>
        <bgColor indexed="64"/>
      </patternFill>
    </fill>
    <fill>
      <patternFill patternType="solid">
        <fgColor theme="5" tint="0.59999389629810485"/>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indexed="64"/>
      </bottom>
      <diagonal/>
    </border>
  </borders>
  <cellStyleXfs count="5">
    <xf numFmtId="0" fontId="0" fillId="0" borderId="0"/>
    <xf numFmtId="41" fontId="3" fillId="0" borderId="0" applyFont="0" applyFill="0" applyBorder="0" applyAlignment="0" applyProtection="0"/>
    <xf numFmtId="9" fontId="3" fillId="0" borderId="0" applyFont="0" applyFill="0" applyBorder="0" applyAlignment="0" applyProtection="0"/>
    <xf numFmtId="0" fontId="4" fillId="3" borderId="1" applyNumberFormat="0" applyAlignment="0" applyProtection="0"/>
    <xf numFmtId="0" fontId="3" fillId="4" borderId="2" applyNumberFormat="0" applyFont="0" applyAlignment="0" applyProtection="0"/>
  </cellStyleXfs>
  <cellXfs count="31">
    <xf numFmtId="0" fontId="0" fillId="0" borderId="0" xfId="0"/>
    <xf numFmtId="0" fontId="0" fillId="2" borderId="0" xfId="0" applyFill="1"/>
    <xf numFmtId="0" fontId="0" fillId="0" borderId="0" xfId="0" applyFill="1"/>
    <xf numFmtId="164" fontId="0" fillId="0" borderId="0" xfId="0" applyNumberFormat="1" applyFill="1"/>
    <xf numFmtId="166" fontId="0" fillId="0" borderId="0" xfId="0" applyNumberFormat="1" applyFill="1"/>
    <xf numFmtId="165" fontId="0" fillId="0" borderId="0" xfId="0" applyNumberFormat="1" applyFill="1"/>
    <xf numFmtId="167" fontId="0" fillId="0" borderId="0" xfId="0" applyNumberFormat="1" applyFill="1"/>
    <xf numFmtId="168" fontId="0" fillId="0" borderId="0" xfId="0" applyNumberFormat="1" applyFill="1"/>
    <xf numFmtId="0" fontId="1" fillId="2" borderId="0" xfId="0" applyFont="1" applyFill="1"/>
    <xf numFmtId="0" fontId="0" fillId="0" borderId="0" xfId="0" pivotButton="1"/>
    <xf numFmtId="0" fontId="0" fillId="0" borderId="0" xfId="0" applyNumberFormat="1"/>
    <xf numFmtId="0" fontId="7" fillId="0" borderId="0" xfId="0" applyFont="1" applyAlignment="1">
      <alignment horizontal="left" vertical="top" wrapText="1"/>
    </xf>
    <xf numFmtId="0" fontId="8" fillId="0" borderId="0" xfId="0" applyFont="1" applyAlignment="1">
      <alignment horizontal="center" vertical="top" wrapText="1"/>
    </xf>
    <xf numFmtId="169" fontId="0" fillId="0" borderId="0" xfId="1" applyNumberFormat="1" applyFont="1"/>
    <xf numFmtId="41" fontId="0" fillId="0" borderId="0" xfId="1" applyFont="1"/>
    <xf numFmtId="0" fontId="5" fillId="0" borderId="0" xfId="0" applyFont="1" applyAlignment="1">
      <alignment horizontal="center" vertical="center"/>
    </xf>
    <xf numFmtId="0" fontId="0" fillId="5" borderId="0" xfId="0" applyFill="1"/>
    <xf numFmtId="0" fontId="5" fillId="5" borderId="0" xfId="0" applyFont="1" applyFill="1" applyAlignment="1">
      <alignment horizontal="center"/>
    </xf>
    <xf numFmtId="0" fontId="0" fillId="0" borderId="0" xfId="0" applyAlignment="1">
      <alignment horizontal="center"/>
    </xf>
    <xf numFmtId="0" fontId="5" fillId="6" borderId="0" xfId="0" applyFont="1" applyFill="1" applyAlignment="1">
      <alignment horizontal="center"/>
    </xf>
    <xf numFmtId="0" fontId="9" fillId="0" borderId="0" xfId="0" applyFont="1" applyAlignment="1">
      <alignment horizontal="center" vertical="center"/>
    </xf>
    <xf numFmtId="0" fontId="7" fillId="0" borderId="0" xfId="0" applyFont="1" applyAlignment="1">
      <alignment horizontal="left" vertical="center" wrapText="1"/>
    </xf>
    <xf numFmtId="0" fontId="11" fillId="0" borderId="0" xfId="0" applyFont="1" applyAlignment="1">
      <alignment horizontal="center"/>
    </xf>
    <xf numFmtId="0" fontId="10" fillId="0" borderId="0" xfId="0" applyFont="1" applyAlignment="1">
      <alignment horizontal="center" vertical="top"/>
    </xf>
    <xf numFmtId="0" fontId="12" fillId="3" borderId="1" xfId="3" applyFont="1" applyAlignment="1">
      <alignment horizontal="center" vertical="center"/>
    </xf>
    <xf numFmtId="0" fontId="5" fillId="4" borderId="2" xfId="4" applyFont="1" applyAlignment="1">
      <alignment horizontal="center"/>
    </xf>
    <xf numFmtId="0" fontId="5" fillId="0" borderId="3" xfId="0" applyFont="1" applyBorder="1" applyAlignment="1">
      <alignment horizontal="left" vertical="top" wrapText="1"/>
    </xf>
    <xf numFmtId="0" fontId="8" fillId="0" borderId="3" xfId="0" applyFont="1" applyBorder="1" applyAlignment="1">
      <alignment horizontal="center" vertical="top" wrapText="1"/>
    </xf>
    <xf numFmtId="170" fontId="0" fillId="0" borderId="0" xfId="2" applyNumberFormat="1" applyFont="1"/>
    <xf numFmtId="0" fontId="6" fillId="0" borderId="0" xfId="0" applyFont="1" applyAlignment="1">
      <alignment vertical="top"/>
    </xf>
    <xf numFmtId="1" fontId="0" fillId="0" borderId="0" xfId="1" applyNumberFormat="1" applyFont="1"/>
  </cellXfs>
  <cellStyles count="5">
    <cellStyle name="Entrada" xfId="3" builtinId="20"/>
    <cellStyle name="Millares [0]" xfId="1" builtinId="6"/>
    <cellStyle name="Normal" xfId="0" builtinId="0"/>
    <cellStyle name="Notas" xfId="4" builtinId="10"/>
    <cellStyle name="Porcentaje" xfId="2" builtinId="5"/>
  </cellStyles>
  <dxfs count="3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3" formatCode="_ * #,##0_ ;_ * \-#,##0_ ;_ * &quot;-&quot;_ ;_ @_ "/>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fgColor indexed="64"/>
          <bgColor rgb="FFFF0000"/>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33" formatCode="_ * #,##0_ ;_ * \-#,##0_ ;_ * &quot;-&quot;_ ;_ @_ "/>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microsoft.com/office/2007/relationships/slicerCache" Target="slicerCaches/slicerCache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2.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openxmlformats.org/officeDocument/2006/relationships/connections" Target="connections.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07/relationships/slicerCache" Target="slicerCaches/slicerCache14.xml"/><Relationship Id="rId28" Type="http://schemas.openxmlformats.org/officeDocument/2006/relationships/sheetMetadata" Target="metadata.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 Id="rId22" Type="http://schemas.microsoft.com/office/2007/relationships/slicerCache" Target="slicerCaches/slicerCache13.xml"/><Relationship Id="rId27" Type="http://schemas.openxmlformats.org/officeDocument/2006/relationships/sharedStrings" Target="sharedString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CIFRAS!$C$5</c:f>
              <c:strCache>
                <c:ptCount val="1"/>
                <c:pt idx="0">
                  <c:v>Tipo de cambio nominal</c:v>
                </c:pt>
              </c:strCache>
            </c:strRef>
          </c:tx>
          <c:spPr>
            <a:ln w="28575">
              <a:solidFill>
                <a:schemeClr val="tx2">
                  <a:lumMod val="60000"/>
                  <a:lumOff val="40000"/>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CIFRAS!$B$15:$B$25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xVal>
          <c:yVal>
            <c:numRef>
              <c:f>CIFRAS!$C$15:$C$25</c:f>
              <c:numCache>
                <c:formatCode>_ * #,##0.0_ ;_ * \-#,##0.0_ ;_ * "-"_ ;_ @_ </c:formatCode>
                <c:ptCount val="11"/>
                <c:pt idx="0">
                  <c:v>115.7874048328368</c:v>
                </c:pt>
                <c:pt idx="1">
                  <c:v>105.59003641178417</c:v>
                </c:pt>
                <c:pt idx="2">
                  <c:v>100</c:v>
                </c:pt>
                <c:pt idx="3">
                  <c:v>100.70134061569016</c:v>
                </c:pt>
                <c:pt idx="4">
                  <c:v>102.40814299900696</c:v>
                </c:pt>
                <c:pt idx="5">
                  <c:v>117.9265971532605</c:v>
                </c:pt>
                <c:pt idx="6">
                  <c:v>135.35460112545513</c:v>
                </c:pt>
                <c:pt idx="7">
                  <c:v>140.02606752730884</c:v>
                </c:pt>
                <c:pt idx="8">
                  <c:v>134.33672624958623</c:v>
                </c:pt>
                <c:pt idx="9">
                  <c:v>132.46648460774577</c:v>
                </c:pt>
                <c:pt idx="10">
                  <c:v>145.36370407149951</c:v>
                </c:pt>
              </c:numCache>
            </c:numRef>
          </c:yVal>
          <c:smooth val="0"/>
          <c:extLst>
            <c:ext xmlns:c16="http://schemas.microsoft.com/office/drawing/2014/chart" uri="{C3380CC4-5D6E-409C-BE32-E72D297353CC}">
              <c16:uniqueId val="{00000005-D18C-4A28-85DB-B484630897CF}"/>
            </c:ext>
          </c:extLst>
        </c:ser>
        <c:ser>
          <c:idx val="1"/>
          <c:order val="1"/>
          <c:tx>
            <c:strRef>
              <c:f>CIFRAS!$D$5</c:f>
              <c:strCache>
                <c:ptCount val="1"/>
                <c:pt idx="0">
                  <c:v>Renta Neta Informada Anual en Empresas de Tamaño Grande</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CIFRAS!$B$15:$B$25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xVal>
          <c:yVal>
            <c:numRef>
              <c:f>CIFRAS!$D$15:$D$25</c:f>
              <c:numCache>
                <c:formatCode>_ * #,##0.0_ ;_ * \-#,##0.0_ ;_ * "-"_ ;_ @_ </c:formatCode>
                <c:ptCount val="11"/>
                <c:pt idx="0">
                  <c:v>78.96971002251442</c:v>
                </c:pt>
                <c:pt idx="1">
                  <c:v>88.919681327908023</c:v>
                </c:pt>
                <c:pt idx="2">
                  <c:v>100</c:v>
                </c:pt>
                <c:pt idx="3">
                  <c:v>112.89035438074664</c:v>
                </c:pt>
                <c:pt idx="4">
                  <c:v>122.76366055451382</c:v>
                </c:pt>
                <c:pt idx="5">
                  <c:v>128.58629136709249</c:v>
                </c:pt>
                <c:pt idx="6">
                  <c:v>129.74106626582619</c:v>
                </c:pt>
                <c:pt idx="7">
                  <c:v>130.25831539925534</c:v>
                </c:pt>
                <c:pt idx="8">
                  <c:v>132.94914156780854</c:v>
                </c:pt>
                <c:pt idx="9">
                  <c:v>138.78246320248201</c:v>
                </c:pt>
                <c:pt idx="10">
                  <c:v>148.31426477090821</c:v>
                </c:pt>
              </c:numCache>
            </c:numRef>
          </c:yVal>
          <c:smooth val="0"/>
          <c:extLst>
            <c:ext xmlns:c16="http://schemas.microsoft.com/office/drawing/2014/chart" uri="{C3380CC4-5D6E-409C-BE32-E72D297353CC}">
              <c16:uniqueId val="{00000006-D18C-4A28-85DB-B484630897CF}"/>
            </c:ext>
          </c:extLst>
        </c:ser>
        <c:dLbls>
          <c:dLblPos val="t"/>
          <c:showLegendKey val="0"/>
          <c:showVal val="1"/>
          <c:showCatName val="0"/>
          <c:showSerName val="0"/>
          <c:showPercent val="0"/>
          <c:showBubbleSize val="0"/>
        </c:dLbls>
        <c:axId val="472230176"/>
        <c:axId val="472226432"/>
      </c:scatterChart>
      <c:valAx>
        <c:axId val="472230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s-HN"/>
          </a:p>
        </c:txPr>
        <c:crossAx val="472226432"/>
        <c:crosses val="autoZero"/>
        <c:crossBetween val="midCat"/>
      </c:valAx>
      <c:valAx>
        <c:axId val="47222643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HN"/>
          </a:p>
        </c:txPr>
        <c:crossAx val="472230176"/>
        <c:crosses val="autoZero"/>
        <c:crossBetween val="midCat"/>
      </c:valAx>
      <c:spPr>
        <a:noFill/>
        <a:ln>
          <a:noFill/>
        </a:ln>
        <a:effectLst/>
      </c:spPr>
    </c:plotArea>
    <c:legend>
      <c:legendPos val="t"/>
      <c:layout>
        <c:manualLayout>
          <c:xMode val="edge"/>
          <c:yMode val="edge"/>
          <c:x val="6.3478873542446551E-2"/>
          <c:y val="2.2222222222222223E-2"/>
          <c:w val="0.83279389275720705"/>
          <c:h val="5.4499437570303712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HN"/>
        </a:p>
      </c:txPr>
    </c:legend>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solidFill>
            <a:schemeClr val="tx1"/>
          </a:solidFill>
        </a:defRPr>
      </a:pPr>
      <a:endParaRPr lang="es-H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CIFRAS!$G$5</c:f>
              <c:strCache>
                <c:ptCount val="1"/>
                <c:pt idx="0">
                  <c:v>Tipo de cambio nominal</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CIFRAS!$B$16:$B$25</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CIFRAS!$G$16:$G$25</c:f>
              <c:numCache>
                <c:formatCode>0.0%</c:formatCode>
                <c:ptCount val="10"/>
                <c:pt idx="0">
                  <c:v>-8.806975539156997E-2</c:v>
                </c:pt>
                <c:pt idx="1">
                  <c:v>-5.2940945961832325E-2</c:v>
                </c:pt>
                <c:pt idx="2">
                  <c:v>7.0134061569016599E-3</c:v>
                </c:pt>
                <c:pt idx="3">
                  <c:v>1.6949152542372881E-2</c:v>
                </c:pt>
                <c:pt idx="4">
                  <c:v>0.15153535353535352</c:v>
                </c:pt>
                <c:pt idx="5">
                  <c:v>0.1477868809319135</c:v>
                </c:pt>
                <c:pt idx="6">
                  <c:v>3.4512800917080692E-2</c:v>
                </c:pt>
                <c:pt idx="7">
                  <c:v>-4.0630586705672024E-2</c:v>
                </c:pt>
                <c:pt idx="8">
                  <c:v>-1.3922042720958644E-2</c:v>
                </c:pt>
                <c:pt idx="9">
                  <c:v>9.7362132783582495E-2</c:v>
                </c:pt>
              </c:numCache>
            </c:numRef>
          </c:yVal>
          <c:smooth val="0"/>
          <c:extLst>
            <c:ext xmlns:c16="http://schemas.microsoft.com/office/drawing/2014/chart" uri="{C3380CC4-5D6E-409C-BE32-E72D297353CC}">
              <c16:uniqueId val="{00000000-7714-4ED1-B2BB-6117BCDDE2F6}"/>
            </c:ext>
          </c:extLst>
        </c:ser>
        <c:ser>
          <c:idx val="1"/>
          <c:order val="1"/>
          <c:tx>
            <c:strRef>
              <c:f>CIFRAS!$H$5</c:f>
              <c:strCache>
                <c:ptCount val="1"/>
                <c:pt idx="0">
                  <c:v>Renta Neta Informada Anual en Empresas de Tamaño Grande</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CIFRAS!$B$16:$B$25</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CIFRAS!$H$16:$H$25</c:f>
              <c:numCache>
                <c:formatCode>0.0%</c:formatCode>
                <c:ptCount val="10"/>
                <c:pt idx="0">
                  <c:v>0.12599731343266724</c:v>
                </c:pt>
                <c:pt idx="1">
                  <c:v>0.12461041815063678</c:v>
                </c:pt>
                <c:pt idx="2">
                  <c:v>0.12890354380746633</c:v>
                </c:pt>
                <c:pt idx="3">
                  <c:v>8.7459253963074454E-2</c:v>
                </c:pt>
                <c:pt idx="4">
                  <c:v>4.7429595910372102E-2</c:v>
                </c:pt>
                <c:pt idx="5">
                  <c:v>8.9805443990682646E-3</c:v>
                </c:pt>
                <c:pt idx="6">
                  <c:v>3.9867803488630605E-3</c:v>
                </c:pt>
                <c:pt idx="7">
                  <c:v>2.0657615295465313E-2</c:v>
                </c:pt>
                <c:pt idx="8">
                  <c:v>4.3876339221778644E-2</c:v>
                </c:pt>
                <c:pt idx="9">
                  <c:v>6.8681599594607595E-2</c:v>
                </c:pt>
              </c:numCache>
            </c:numRef>
          </c:yVal>
          <c:smooth val="0"/>
          <c:extLst>
            <c:ext xmlns:c16="http://schemas.microsoft.com/office/drawing/2014/chart" uri="{C3380CC4-5D6E-409C-BE32-E72D297353CC}">
              <c16:uniqueId val="{00000001-7714-4ED1-B2BB-6117BCDDE2F6}"/>
            </c:ext>
          </c:extLst>
        </c:ser>
        <c:dLbls>
          <c:dLblPos val="t"/>
          <c:showLegendKey val="0"/>
          <c:showVal val="1"/>
          <c:showCatName val="0"/>
          <c:showSerName val="0"/>
          <c:showPercent val="0"/>
          <c:showBubbleSize val="0"/>
        </c:dLbls>
        <c:axId val="472230176"/>
        <c:axId val="472226432"/>
      </c:scatterChart>
      <c:valAx>
        <c:axId val="472230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HN"/>
          </a:p>
        </c:txPr>
        <c:crossAx val="472226432"/>
        <c:crosses val="autoZero"/>
        <c:crossBetween val="midCat"/>
      </c:valAx>
      <c:valAx>
        <c:axId val="47222643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HN"/>
          </a:p>
        </c:txPr>
        <c:crossAx val="472230176"/>
        <c:crosses val="autoZero"/>
        <c:crossBetween val="midCat"/>
      </c:valAx>
      <c:spPr>
        <a:noFill/>
        <a:ln>
          <a:noFill/>
        </a:ln>
        <a:effectLst/>
      </c:spPr>
    </c:plotArea>
    <c:legend>
      <c:legendPos val="t"/>
      <c:layout>
        <c:manualLayout>
          <c:xMode val="edge"/>
          <c:yMode val="edge"/>
          <c:x val="6.3478873542446551E-2"/>
          <c:y val="2.2222222222222223E-2"/>
          <c:w val="0.90000000000000013"/>
          <c:h val="6.69737532808398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HN"/>
        </a:p>
      </c:txPr>
    </c:legend>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solidFill>
            <a:schemeClr val="tx1"/>
          </a:solidFill>
        </a:defRPr>
      </a:pPr>
      <a:endParaRPr lang="es-H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129540</xdr:colOff>
      <xdr:row>27</xdr:row>
      <xdr:rowOff>175260</xdr:rowOff>
    </xdr:from>
    <xdr:to>
      <xdr:col>8</xdr:col>
      <xdr:colOff>426720</xdr:colOff>
      <xdr:row>51</xdr:row>
      <xdr:rowOff>0</xdr:rowOff>
    </xdr:to>
    <xdr:graphicFrame macro="">
      <xdr:nvGraphicFramePr>
        <xdr:cNvPr id="5" name="Gráfico 4">
          <a:extLst>
            <a:ext uri="{FF2B5EF4-FFF2-40B4-BE49-F238E27FC236}">
              <a16:creationId xmlns:a16="http://schemas.microsoft.com/office/drawing/2014/main" id="{A08F376A-CD6B-4498-8BD6-4462DB1FA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38</xdr:row>
      <xdr:rowOff>175260</xdr:rowOff>
    </xdr:from>
    <xdr:to>
      <xdr:col>12</xdr:col>
      <xdr:colOff>106680</xdr:colOff>
      <xdr:row>62</xdr:row>
      <xdr:rowOff>22860</xdr:rowOff>
    </xdr:to>
    <xdr:graphicFrame macro="">
      <xdr:nvGraphicFramePr>
        <xdr:cNvPr id="8" name="Gráfico 7">
          <a:extLst>
            <a:ext uri="{FF2B5EF4-FFF2-40B4-BE49-F238E27FC236}">
              <a16:creationId xmlns:a16="http://schemas.microsoft.com/office/drawing/2014/main" id="{73263879-8CB9-440B-A1D6-A4A096BE9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11</xdr:row>
      <xdr:rowOff>175260</xdr:rowOff>
    </xdr:from>
    <xdr:to>
      <xdr:col>1</xdr:col>
      <xdr:colOff>1493520</xdr:colOff>
      <xdr:row>22</xdr:row>
      <xdr:rowOff>106680</xdr:rowOff>
    </xdr:to>
    <mc:AlternateContent xmlns:mc="http://schemas.openxmlformats.org/markup-compatibility/2006" xmlns:a14="http://schemas.microsoft.com/office/drawing/2010/main">
      <mc:Choice Requires="a14">
        <xdr:graphicFrame macro="">
          <xdr:nvGraphicFramePr>
            <xdr:cNvPr id="2" name="Variable">
              <a:extLst>
                <a:ext uri="{FF2B5EF4-FFF2-40B4-BE49-F238E27FC236}">
                  <a16:creationId xmlns:a16="http://schemas.microsoft.com/office/drawing/2014/main" id="{5BD9AFFC-6558-41CA-ABBA-EF839272A926}"/>
                </a:ext>
              </a:extLst>
            </xdr:cNvPr>
            <xdr:cNvGraphicFramePr/>
          </xdr:nvGraphicFramePr>
          <xdr:xfrm>
            <a:off x="0" y="0"/>
            <a:ext cx="0" cy="0"/>
          </xdr:xfrm>
          <a:graphic>
            <a:graphicData uri="http://schemas.microsoft.com/office/drawing/2010/slicer">
              <sle:slicer xmlns:sle="http://schemas.microsoft.com/office/drawing/2010/slicer" name="Variable"/>
            </a:graphicData>
          </a:graphic>
        </xdr:graphicFrame>
      </mc:Choice>
      <mc:Fallback xmlns="">
        <xdr:sp macro="" textlink="">
          <xdr:nvSpPr>
            <xdr:cNvPr id="0" name=""/>
            <xdr:cNvSpPr>
              <a:spLocks noTextEdit="1"/>
            </xdr:cNvSpPr>
          </xdr:nvSpPr>
          <xdr:spPr>
            <a:xfrm>
              <a:off x="38100" y="3055620"/>
              <a:ext cx="4290060" cy="224790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22860</xdr:colOff>
      <xdr:row>0</xdr:row>
      <xdr:rowOff>60961</xdr:rowOff>
    </xdr:from>
    <xdr:to>
      <xdr:col>0</xdr:col>
      <xdr:colOff>1851660</xdr:colOff>
      <xdr:row>7</xdr:row>
      <xdr:rowOff>243841</xdr:rowOff>
    </xdr:to>
    <mc:AlternateContent xmlns:mc="http://schemas.openxmlformats.org/markup-compatibility/2006" xmlns:a14="http://schemas.microsoft.com/office/drawing/2010/main">
      <mc:Choice Requires="a14">
        <xdr:graphicFrame macro="">
          <xdr:nvGraphicFramePr>
            <xdr:cNvPr id="3" name="Sector 1">
              <a:extLst>
                <a:ext uri="{FF2B5EF4-FFF2-40B4-BE49-F238E27FC236}">
                  <a16:creationId xmlns:a16="http://schemas.microsoft.com/office/drawing/2014/main" id="{F6F18884-B7FE-45D5-B6EB-109A0B81D9BC}"/>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22860" y="60961"/>
              <a:ext cx="1828800" cy="202692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2225040</xdr:colOff>
      <xdr:row>0</xdr:row>
      <xdr:rowOff>30480</xdr:rowOff>
    </xdr:from>
    <xdr:to>
      <xdr:col>1</xdr:col>
      <xdr:colOff>1455420</xdr:colOff>
      <xdr:row>7</xdr:row>
      <xdr:rowOff>228600</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16D258F0-11BD-471F-8FE5-157754701C7C}"/>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2225040" y="30480"/>
              <a:ext cx="2065020" cy="204216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228600</xdr:colOff>
      <xdr:row>0</xdr:row>
      <xdr:rowOff>7620</xdr:rowOff>
    </xdr:from>
    <xdr:to>
      <xdr:col>7</xdr:col>
      <xdr:colOff>1432560</xdr:colOff>
      <xdr:row>13</xdr:row>
      <xdr:rowOff>144779</xdr:rowOff>
    </xdr:to>
    <mc:AlternateContent xmlns:mc="http://schemas.openxmlformats.org/markup-compatibility/2006" xmlns:a14="http://schemas.microsoft.com/office/drawing/2010/main">
      <mc:Choice Requires="a14">
        <xdr:graphicFrame macro="">
          <xdr:nvGraphicFramePr>
            <xdr:cNvPr id="5" name="Tema 1">
              <a:extLst>
                <a:ext uri="{FF2B5EF4-FFF2-40B4-BE49-F238E27FC236}">
                  <a16:creationId xmlns:a16="http://schemas.microsoft.com/office/drawing/2014/main" id="{F34A746F-0636-4F5F-BBA0-67ABCB11D9AE}"/>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10690860" y="7620"/>
              <a:ext cx="2865120" cy="3535679"/>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266700</xdr:colOff>
      <xdr:row>19</xdr:row>
      <xdr:rowOff>144780</xdr:rowOff>
    </xdr:from>
    <xdr:to>
      <xdr:col>7</xdr:col>
      <xdr:colOff>1074420</xdr:colOff>
      <xdr:row>38</xdr:row>
      <xdr:rowOff>45719</xdr:rowOff>
    </xdr:to>
    <mc:AlternateContent xmlns:mc="http://schemas.openxmlformats.org/markup-compatibility/2006" xmlns:a14="http://schemas.microsoft.com/office/drawing/2010/main">
      <mc:Choice Requires="a14">
        <xdr:graphicFrame macro="">
          <xdr:nvGraphicFramePr>
            <xdr:cNvPr id="6" name="Muestra 1">
              <a:extLst>
                <a:ext uri="{FF2B5EF4-FFF2-40B4-BE49-F238E27FC236}">
                  <a16:creationId xmlns:a16="http://schemas.microsoft.com/office/drawing/2014/main" id="{E4654D66-315F-4076-B2CC-BE22C4C24C64}"/>
                </a:ext>
              </a:extLst>
            </xdr:cNvPr>
            <xdr:cNvGraphicFramePr/>
          </xdr:nvGraphicFramePr>
          <xdr:xfrm>
            <a:off x="0" y="0"/>
            <a:ext cx="0" cy="0"/>
          </xdr:xfrm>
          <a:graphic>
            <a:graphicData uri="http://schemas.microsoft.com/office/drawing/2010/slicer">
              <sle:slicer xmlns:sle="http://schemas.microsoft.com/office/drawing/2010/slicer" name="Muestra 1"/>
            </a:graphicData>
          </a:graphic>
        </xdr:graphicFrame>
      </mc:Choice>
      <mc:Fallback xmlns="">
        <xdr:sp macro="" textlink="">
          <xdr:nvSpPr>
            <xdr:cNvPr id="0" name=""/>
            <xdr:cNvSpPr>
              <a:spLocks noTextEdit="1"/>
            </xdr:cNvSpPr>
          </xdr:nvSpPr>
          <xdr:spPr>
            <a:xfrm>
              <a:off x="10728960" y="4716780"/>
              <a:ext cx="2468880" cy="3528059"/>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982980</xdr:colOff>
      <xdr:row>0</xdr:row>
      <xdr:rowOff>38100</xdr:rowOff>
    </xdr:from>
    <xdr:to>
      <xdr:col>6</xdr:col>
      <xdr:colOff>2247900</xdr:colOff>
      <xdr:row>11</xdr:row>
      <xdr:rowOff>60960</xdr:rowOff>
    </xdr:to>
    <mc:AlternateContent xmlns:mc="http://schemas.openxmlformats.org/markup-compatibility/2006" xmlns:a14="http://schemas.microsoft.com/office/drawing/2010/main">
      <mc:Choice Requires="a14">
        <xdr:graphicFrame macro="">
          <xdr:nvGraphicFramePr>
            <xdr:cNvPr id="2" name="Variable 1">
              <a:extLst>
                <a:ext uri="{FF2B5EF4-FFF2-40B4-BE49-F238E27FC236}">
                  <a16:creationId xmlns:a16="http://schemas.microsoft.com/office/drawing/2014/main" id="{9FA31EA6-12A1-4CD9-8348-82D4AE5BC7D9}"/>
                </a:ext>
              </a:extLst>
            </xdr:cNvPr>
            <xdr:cNvGraphicFramePr/>
          </xdr:nvGraphicFramePr>
          <xdr:xfrm>
            <a:off x="0" y="0"/>
            <a:ext cx="0" cy="0"/>
          </xdr:xfrm>
          <a:graphic>
            <a:graphicData uri="http://schemas.microsoft.com/office/drawing/2010/slicer">
              <sle:slicer xmlns:sle="http://schemas.microsoft.com/office/drawing/2010/slicer" name="Variable 1"/>
            </a:graphicData>
          </a:graphic>
        </xdr:graphicFrame>
      </mc:Choice>
      <mc:Fallback xmlns="">
        <xdr:sp macro="" textlink="">
          <xdr:nvSpPr>
            <xdr:cNvPr id="0" name=""/>
            <xdr:cNvSpPr>
              <a:spLocks noTextEdit="1"/>
            </xdr:cNvSpPr>
          </xdr:nvSpPr>
          <xdr:spPr>
            <a:xfrm>
              <a:off x="11338560" y="38100"/>
              <a:ext cx="3627120" cy="203454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76200</xdr:colOff>
      <xdr:row>0</xdr:row>
      <xdr:rowOff>53341</xdr:rowOff>
    </xdr:from>
    <xdr:to>
      <xdr:col>1</xdr:col>
      <xdr:colOff>998220</xdr:colOff>
      <xdr:row>11</xdr:row>
      <xdr:rowOff>68581</xdr:rowOff>
    </xdr:to>
    <mc:AlternateContent xmlns:mc="http://schemas.openxmlformats.org/markup-compatibility/2006" xmlns:a14="http://schemas.microsoft.com/office/drawing/2010/main">
      <mc:Choice Requires="a14">
        <xdr:graphicFrame macro="">
          <xdr:nvGraphicFramePr>
            <xdr:cNvPr id="3" name="Sector 2">
              <a:extLst>
                <a:ext uri="{FF2B5EF4-FFF2-40B4-BE49-F238E27FC236}">
                  <a16:creationId xmlns:a16="http://schemas.microsoft.com/office/drawing/2014/main" id="{5D6F4389-A852-4DC3-9707-FCBB37F32604}"/>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76200" y="53341"/>
              <a:ext cx="1828800" cy="202692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1127760</xdr:colOff>
      <xdr:row>0</xdr:row>
      <xdr:rowOff>30481</xdr:rowOff>
    </xdr:from>
    <xdr:to>
      <xdr:col>2</xdr:col>
      <xdr:colOff>830580</xdr:colOff>
      <xdr:row>11</xdr:row>
      <xdr:rowOff>60961</xdr:rowOff>
    </xdr:to>
    <mc:AlternateContent xmlns:mc="http://schemas.openxmlformats.org/markup-compatibility/2006" xmlns:a14="http://schemas.microsoft.com/office/drawing/2010/main">
      <mc:Choice Requires="a14">
        <xdr:graphicFrame macro="">
          <xdr:nvGraphicFramePr>
            <xdr:cNvPr id="4" name="Contenido 2">
              <a:extLst>
                <a:ext uri="{FF2B5EF4-FFF2-40B4-BE49-F238E27FC236}">
                  <a16:creationId xmlns:a16="http://schemas.microsoft.com/office/drawing/2014/main" id="{C6342EF5-F6B5-437A-92C3-080198A891B7}"/>
                </a:ext>
              </a:extLst>
            </xdr:cNvPr>
            <xdr:cNvGraphicFramePr/>
          </xdr:nvGraphicFramePr>
          <xdr:xfrm>
            <a:off x="0" y="0"/>
            <a:ext cx="0" cy="0"/>
          </xdr:xfrm>
          <a:graphic>
            <a:graphicData uri="http://schemas.microsoft.com/office/drawing/2010/slicer">
              <sle:slicer xmlns:sle="http://schemas.microsoft.com/office/drawing/2010/slicer" name="Contenido 2"/>
            </a:graphicData>
          </a:graphic>
        </xdr:graphicFrame>
      </mc:Choice>
      <mc:Fallback xmlns="">
        <xdr:sp macro="" textlink="">
          <xdr:nvSpPr>
            <xdr:cNvPr id="0" name=""/>
            <xdr:cNvSpPr>
              <a:spLocks noTextEdit="1"/>
            </xdr:cNvSpPr>
          </xdr:nvSpPr>
          <xdr:spPr>
            <a:xfrm>
              <a:off x="2034540" y="30481"/>
              <a:ext cx="2065020" cy="204216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1463040</xdr:colOff>
      <xdr:row>0</xdr:row>
      <xdr:rowOff>1</xdr:rowOff>
    </xdr:from>
    <xdr:to>
      <xdr:col>4</xdr:col>
      <xdr:colOff>1965960</xdr:colOff>
      <xdr:row>11</xdr:row>
      <xdr:rowOff>99061</xdr:rowOff>
    </xdr:to>
    <mc:AlternateContent xmlns:mc="http://schemas.openxmlformats.org/markup-compatibility/2006" xmlns:a14="http://schemas.microsoft.com/office/drawing/2010/main">
      <mc:Choice Requires="a14">
        <xdr:graphicFrame macro="">
          <xdr:nvGraphicFramePr>
            <xdr:cNvPr id="5" name="Tema 2">
              <a:extLst>
                <a:ext uri="{FF2B5EF4-FFF2-40B4-BE49-F238E27FC236}">
                  <a16:creationId xmlns:a16="http://schemas.microsoft.com/office/drawing/2014/main" id="{D388C9A6-3ADF-4CE2-8DD0-6E0B1DE1F46D}"/>
                </a:ext>
              </a:extLst>
            </xdr:cNvPr>
            <xdr:cNvGraphicFramePr/>
          </xdr:nvGraphicFramePr>
          <xdr:xfrm>
            <a:off x="0" y="0"/>
            <a:ext cx="0" cy="0"/>
          </xdr:xfrm>
          <a:graphic>
            <a:graphicData uri="http://schemas.microsoft.com/office/drawing/2010/slicer">
              <sle:slicer xmlns:sle="http://schemas.microsoft.com/office/drawing/2010/slicer" name="Tema 2"/>
            </a:graphicData>
          </a:graphic>
        </xdr:graphicFrame>
      </mc:Choice>
      <mc:Fallback xmlns="">
        <xdr:sp macro="" textlink="">
          <xdr:nvSpPr>
            <xdr:cNvPr id="0" name=""/>
            <xdr:cNvSpPr>
              <a:spLocks noTextEdit="1"/>
            </xdr:cNvSpPr>
          </xdr:nvSpPr>
          <xdr:spPr>
            <a:xfrm>
              <a:off x="7094220" y="1"/>
              <a:ext cx="2865120" cy="211074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xdr:col>
      <xdr:colOff>1318260</xdr:colOff>
      <xdr:row>0</xdr:row>
      <xdr:rowOff>38101</xdr:rowOff>
    </xdr:from>
    <xdr:to>
      <xdr:col>3</xdr:col>
      <xdr:colOff>1424940</xdr:colOff>
      <xdr:row>11</xdr:row>
      <xdr:rowOff>45721</xdr:rowOff>
    </xdr:to>
    <mc:AlternateContent xmlns:mc="http://schemas.openxmlformats.org/markup-compatibility/2006" xmlns:a14="http://schemas.microsoft.com/office/drawing/2010/main">
      <mc:Choice Requires="a14">
        <xdr:graphicFrame macro="">
          <xdr:nvGraphicFramePr>
            <xdr:cNvPr id="6" name="Muestra 2">
              <a:extLst>
                <a:ext uri="{FF2B5EF4-FFF2-40B4-BE49-F238E27FC236}">
                  <a16:creationId xmlns:a16="http://schemas.microsoft.com/office/drawing/2014/main" id="{EA01B0E2-DDD0-4672-88D2-4884353F893E}"/>
                </a:ext>
              </a:extLst>
            </xdr:cNvPr>
            <xdr:cNvGraphicFramePr/>
          </xdr:nvGraphicFramePr>
          <xdr:xfrm>
            <a:off x="0" y="0"/>
            <a:ext cx="0" cy="0"/>
          </xdr:xfrm>
          <a:graphic>
            <a:graphicData uri="http://schemas.microsoft.com/office/drawing/2010/slicer">
              <sle:slicer xmlns:sle="http://schemas.microsoft.com/office/drawing/2010/slicer" name="Muestra 2"/>
            </a:graphicData>
          </a:graphic>
        </xdr:graphicFrame>
      </mc:Choice>
      <mc:Fallback xmlns="">
        <xdr:sp macro="" textlink="">
          <xdr:nvSpPr>
            <xdr:cNvPr id="0" name=""/>
            <xdr:cNvSpPr>
              <a:spLocks noTextEdit="1"/>
            </xdr:cNvSpPr>
          </xdr:nvSpPr>
          <xdr:spPr>
            <a:xfrm>
              <a:off x="4587240" y="38101"/>
              <a:ext cx="2468880" cy="201930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53341</xdr:rowOff>
    </xdr:from>
    <xdr:to>
      <xdr:col>1</xdr:col>
      <xdr:colOff>2240280</xdr:colOff>
      <xdr:row>6</xdr:row>
      <xdr:rowOff>160021</xdr:rowOff>
    </xdr:to>
    <mc:AlternateContent xmlns:mc="http://schemas.openxmlformats.org/markup-compatibility/2006" xmlns:sle15="http://schemas.microsoft.com/office/drawing/2012/slicer">
      <mc:Choice Requires="sle15">
        <xdr:graphicFrame macro="">
          <xdr:nvGraphicFramePr>
            <xdr:cNvPr id="2" name="Sector">
              <a:extLst>
                <a:ext uri="{FF2B5EF4-FFF2-40B4-BE49-F238E27FC236}">
                  <a16:creationId xmlns:a16="http://schemas.microsoft.com/office/drawing/2014/main" id="{AD97C925-5CB8-4AB0-8365-EA5C20E797EB}"/>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0" y="53341"/>
              <a:ext cx="3909060" cy="12039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2316480</xdr:colOff>
      <xdr:row>0</xdr:row>
      <xdr:rowOff>15241</xdr:rowOff>
    </xdr:from>
    <xdr:to>
      <xdr:col>2</xdr:col>
      <xdr:colOff>2956560</xdr:colOff>
      <xdr:row>7</xdr:row>
      <xdr:rowOff>1</xdr:rowOff>
    </xdr:to>
    <mc:AlternateContent xmlns:mc="http://schemas.openxmlformats.org/markup-compatibility/2006" xmlns:sle15="http://schemas.microsoft.com/office/drawing/2012/slicer">
      <mc:Choice Requires="sle15">
        <xdr:graphicFrame macro="">
          <xdr:nvGraphicFramePr>
            <xdr:cNvPr id="3" name="Contenido">
              <a:extLst>
                <a:ext uri="{FF2B5EF4-FFF2-40B4-BE49-F238E27FC236}">
                  <a16:creationId xmlns:a16="http://schemas.microsoft.com/office/drawing/2014/main" id="{19DDD9D4-9A28-449C-9662-961C8868F023}"/>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3985260" y="15241"/>
              <a:ext cx="3230880" cy="12649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3040380</xdr:colOff>
      <xdr:row>0</xdr:row>
      <xdr:rowOff>15241</xdr:rowOff>
    </xdr:from>
    <xdr:to>
      <xdr:col>3</xdr:col>
      <xdr:colOff>1714500</xdr:colOff>
      <xdr:row>6</xdr:row>
      <xdr:rowOff>114301</xdr:rowOff>
    </xdr:to>
    <mc:AlternateContent xmlns:mc="http://schemas.openxmlformats.org/markup-compatibility/2006" xmlns:sle15="http://schemas.microsoft.com/office/drawing/2012/slicer">
      <mc:Choice Requires="sle15">
        <xdr:graphicFrame macro="">
          <xdr:nvGraphicFramePr>
            <xdr:cNvPr id="4" name="Tema">
              <a:extLst>
                <a:ext uri="{FF2B5EF4-FFF2-40B4-BE49-F238E27FC236}">
                  <a16:creationId xmlns:a16="http://schemas.microsoft.com/office/drawing/2014/main" id="{98F90B9B-2FDA-439D-A980-0BEFE8720E72}"/>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7299960" y="15241"/>
              <a:ext cx="3040380" cy="11963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1775460</xdr:colOff>
      <xdr:row>0</xdr:row>
      <xdr:rowOff>38101</xdr:rowOff>
    </xdr:from>
    <xdr:to>
      <xdr:col>3</xdr:col>
      <xdr:colOff>5516880</xdr:colOff>
      <xdr:row>6</xdr:row>
      <xdr:rowOff>114301</xdr:rowOff>
    </xdr:to>
    <mc:AlternateContent xmlns:mc="http://schemas.openxmlformats.org/markup-compatibility/2006" xmlns:sle15="http://schemas.microsoft.com/office/drawing/2012/slicer">
      <mc:Choice Requires="sle15">
        <xdr:graphicFrame macro="">
          <xdr:nvGraphicFramePr>
            <xdr:cNvPr id="5" name="Muestra">
              <a:extLst>
                <a:ext uri="{FF2B5EF4-FFF2-40B4-BE49-F238E27FC236}">
                  <a16:creationId xmlns:a16="http://schemas.microsoft.com/office/drawing/2014/main" id="{044DC30E-8F7B-435F-9B8A-F5AF7B3549B5}"/>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401300" y="38101"/>
              <a:ext cx="3741420" cy="1173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77.898287152777" createdVersion="7" refreshedVersion="7" minRefreshableVersion="3" recordCount="1538" xr:uid="{9EF9323B-D073-4AAC-9E00-D2CF5AA3A74F}">
  <cacheSource type="worksheet">
    <worksheetSource ref="A1:AF1539" sheet="Hoja1"/>
  </cacheSource>
  <cacheFields count="32">
    <cacheField name="Variable" numFmtId="0">
      <sharedItems count="1506">
        <s v="Volumen de producción de uva de mesa"/>
        <s v="Volumen de producción de uva pisquera"/>
        <s v="Volumen de producción de uva vinífera"/>
        <s v="Cantidad de emisiones netas de CO2 equivalente"/>
        <s v="Superficie de áreas verdes con mantenimiento por habitante "/>
        <s v="Cantidad de parques urbanos"/>
        <s v="Superficie total de parques urbanos"/>
        <s v="Cantidad de plazas"/>
        <s v="Superficie total de plazas"/>
        <s v="Cantidad de centros culturales"/>
        <s v="Valor de exportaciones"/>
        <s v="Índice de exportaciones agrícolas"/>
        <s v="Índice de exportaciones de cobre"/>
        <s v="Valor de exportaciones de cobre"/>
        <s v="Valor de exportaciones silvoagropecuarias y pesqueras"/>
        <s v="Volumen de exportaciones de bienes"/>
        <s v="Valor de exportaciones de bienes"/>
        <s v="Volumen de exportaciones industriales"/>
        <s v="Valor de exportaciones industriales"/>
        <s v="Volumen de exportaciones mineras"/>
        <s v="Valor de exportaciones mineras"/>
        <s v="Valor de importaciones de capital"/>
        <s v="Volumen de importaciones de combustibles"/>
        <s v="Valor de importaciones de combustibles y lubricantes"/>
        <s v="Valor de importaciones de consumo"/>
        <s v="Valor de importaciones de consumo durable"/>
        <s v="Volumen de importaciones de bienes"/>
        <s v="Valor de importaciones de bienes"/>
        <s v="Volumen de importaciones de capital"/>
        <s v="Volumen de importaciones de consumo"/>
        <s v="Volumen de importaciones intermedias no combustibles"/>
        <s v="Valor de importaciones intermedias no combustibles"/>
        <s v="Valor promedio por habitación ocupada en hoteles"/>
        <s v="Estancia media en hoteles"/>
        <s v="Cantidad de llegadas a hoteles"/>
        <s v="Cantidad de pernoctaciones en hoteles"/>
        <s v="Rendimiento del ingreso por alojamiento"/>
        <s v="Tasa de ocupación de habitaciones en hoteles"/>
        <s v="Tasa de ocupación de plazas (camas fijas) en hoteles"/>
        <s v="Cantidad de supermercados con 3 o más cajas instaladas"/>
        <s v="Superficie de la sala de ventas de supermercados con 3 o más cajas instaladas"/>
        <s v="Ventas totales netas de supermercados a precios corrientes"/>
        <s v="Índice de ventas de supermercados (base año 2014=100)"/>
        <s v="Ejecución presupuestaria de iniciativas de inversión del Ministerio de Obras Públicas"/>
        <s v="Ejecución presupuestaria de iniciativas de inversión del Programa de Agua Potable Rural del Ministerio de Obras Públicas"/>
        <s v="Ejecución presupuestaria de iniciativas de inversión de la Dirección General de Concesiones del Ministerio de Obras Públicas"/>
        <s v="Ejecución presupuestaria de iniciativas de inversión de la Dirección de Aeropuertos del Ministerio de Obras Públicas"/>
        <s v="Ejecución presupuestaria de iniciativas de inversión de la Dirección de Arquitectura del Ministerio de Obras Públicas"/>
        <s v="Ejecución presupuestaria de iniciativas de inversión de la Dirección General de Aguas del Ministerio de Obras Públicas"/>
        <s v="Ejecución presupuestaria de iniciativas de inversión de la Dirección General de Obras Públicas del Ministerio de Obras Públicas"/>
        <s v="Ejecución presupuestaria de iniciativas de inversión del Instituto Nacional de Hidráulica del Ministerio de Obras Públicas"/>
        <s v="Ejecución presupuestaria de iniciativas de inversión de la Dirección de Obras Portuarias del Ministerio de Obras Públicas"/>
        <s v="Ejecución presupuestaria de iniciativas de inversión de la Dirección de Obras Hidráulicas del Ministerio de Obras Públicas"/>
        <s v="Ejecución presupuestaria de iniciativas de inversión de la Dirección de Planeamiento del Ministerio de Obras Públicas"/>
        <s v="Ejecución presupuestaria de iniciativas de inversión de la Dirección de Vialidad del Ministerio de Obras Públicas"/>
        <s v="Número de viviendas autorizadas"/>
        <s v="Superficie autorizada no habitacional"/>
        <s v="Superficie autorizada no habitacional para ampliaciones (ICET)"/>
        <s v="Superficie autorizada no habitacional para obras nuevas (ICET)"/>
        <s v="Superficie autorizada no habitacional para ampliaciones (Servicios)"/>
        <s v="Superficie autorizada no habitacional para obras nuevas (Servicios)"/>
        <s v="Superficie autorizada habitacional"/>
        <s v="Superficie autorizada habitacional para ampliaciones"/>
        <s v="Superficie autorizada habitacional para obras nuevas"/>
        <s v="Cantidad de aprehensiones"/>
        <s v="Cantidad de casos policiales"/>
        <s v="Cantidad de denuncias"/>
        <s v="Cantidad de detenciones"/>
        <s v="Tasa de aprehensiones"/>
        <s v="Tasa de casos policiales"/>
        <s v="Tasa de denuncias"/>
        <s v="Tasa de detenciones"/>
        <s v="Número de habitantes"/>
        <s v="Porcentaje de alumnos que obtuvieron más de 450 puntos en la PSU"/>
        <s v="Becas Indígenas Enseñanza Básica"/>
        <s v="Becas Indígenas Enseñanza Media"/>
        <s v="Becas Presidente de la República a Enseñanza Media Asignadas"/>
        <s v="Distribución eléctrica"/>
        <s v="Distribución eléctrica agrícola"/>
        <s v="Distribución eléctrica comercial"/>
        <s v="Distribución eléctrica industrial"/>
        <s v="Distribución eléctrica minería"/>
        <s v="Distribución eléctrica residencial"/>
        <s v="Distribución eléctrica varios"/>
        <s v="Generación eléctrica"/>
        <s v="Generación Eólica"/>
        <s v="Generación Hidráulica"/>
        <s v="Generación Solar"/>
        <s v="Generación Térmica"/>
        <s v="Despacho de energía eléctrica del Centro de Despacho Económico de Carga (CDEC)"/>
        <s v="Superficie afectada por incendios"/>
        <s v="Ocurrencia de incendios"/>
        <s v="Cosecha de troza aserrable y pulpable"/>
        <s v="Producción de Madera Aserrada"/>
        <s v="Superficie Forestal Plantada"/>
        <s v="Cantidad de clubes deportivos"/>
        <s v="Gasto total devengado municipal en el sector de salud"/>
        <s v="Avalúo fiscal de propiedades de dominio municipal (municipales y corporaciones)"/>
        <s v="Avalúo fiscal de propiedades de municipalidades"/>
        <s v="Cantidad de juntas de vecinos"/>
        <s v="Cantidad de ópticas municipales"/>
        <s v="Cantidad de centros de madres"/>
        <s v="Cantidad de centros de padres y apoderados"/>
        <s v="Cantidad de centros u organizaciones del adulto mayor"/>
        <s v="Cobertura de exámenes preventivos del adulto"/>
        <s v="Cobertura de salud primaria municipal"/>
        <s v="Cantidad de enfermeras/os con contrato al 31 de diciembre"/>
        <s v="Cantidad de farmacias municipales"/>
        <s v="Gastos en personal municipal"/>
        <s v="Gasto total devengado municipal"/>
        <s v="Ingreso total percibido municipal en el sector de salud"/>
        <s v="Ingreso total percibido municipal"/>
        <s v="Ingresos municipales por impuestos"/>
        <s v="Ingresos municipales por permisos de circulación"/>
        <s v="Ingresos propios permanentes municipales"/>
        <s v="Cantidad de laboratorios de salud municipales"/>
        <s v="Cantidad de médicas/os con contrato al 31 de diciembre"/>
        <s v="Cantidad de otras organizaciones comunitarias funcionales"/>
        <s v="Cantidad de otros establecimientos municipales de salud"/>
        <s v="Ingresos municipales por patentes mineras (Ley Nº19.143)"/>
        <s v="Cantidad de pensiones básicas solidarias pagadas"/>
        <s v="Cantidad de pensiones básicas solidarias de invalidez pagadas"/>
        <s v="Cantidad de pensiones básicas solidarias de vejez pagadas"/>
        <s v="Cantidad de personas enviadas a un empleo"/>
        <s v="Cantidad de personas inscritas en la municipalidad en busca de empleo"/>
        <s v="Cantidad de personas inscritas en la municipalidad para capacitación"/>
        <s v="Cantidad de personas que efectivamente egresan de cursos de capacitación laboral"/>
        <s v="Cantidad de predios agrícolas"/>
        <s v="Cantidad de predios no agrícolas"/>
        <s v="Cantidad de predios no agrícolas habitacionales"/>
        <s v="Cantidad de predios no agrícolas no habitacionales"/>
        <s v="Presupuesto vigente de gastos municipales"/>
        <s v="Presupuesto vigente municipal en sector de salud"/>
        <s v="Cantidad de propiedades de dominio municipal (municipales y corporaciones)"/>
        <s v="Cantidad de propiedades de municipalidades"/>
        <s v="Cantidad de subsidios de agua potable otorgados a zonas rurales"/>
        <s v="Cantidad de subsidios de agua potable otorgados a zonas urbanas"/>
        <s v="Cantidad de subsidios familiares otorgados"/>
        <s v="Tasa de logros de egresos de capacitación"/>
        <s v="Transferencias municipales al sector de salud sobre los ingresos propios municipales"/>
        <s v="Cantidad de uniones comunales"/>
        <s v="Cantidad de vacunatorios"/>
        <s v="Índice de elaboración de productos alimenticios (base promedio año 2014=100)"/>
        <s v="Índice de elaboración de bebidas alcohólicas y no alcohólicas (base promedio año 2014=100)"/>
        <s v="Índice de elaboración de productos de tabaco (base promedio año 2014=100)"/>
        <s v="Índice de producción de madera y fabricación de productos de madera y corcho, excepto muebles; fabricación de artículos de paja y de materiales trenzables (base promedio año 2014=100)"/>
        <s v="Índice de fabricación de papel y productos de papel (base promedio año 2014=100)"/>
        <s v="Índice de impresión y reproducción de grabaciones (base promedio año 2014=100)"/>
        <s v="Índice de fabricación de coque y productos de la refinación del petróleo (base promedio año 2014=100)"/>
        <s v="Índice de fabricación de sustancias y productos químicos (base promedio año 2014=100)"/>
        <s v="Índice de fabricación de productos farmacéuticos, sustancias químicas medicinales y productos botánicos de uso farmacéutico (base promedio año 2014=100)"/>
        <s v="Índice de fabricación de productos de caucho y plástico (base promedio año 2014=100)"/>
        <s v="Índice de fabricación de otros productos minerales no metálicos (base promedio año 2014=100)"/>
        <s v="Índice de fabricación de metales comunes (base promedio año 2014=100)"/>
        <s v="Índice de fabricación de productos elaborados de metal, excepto maquinaria y equipo (base promedio año 2014=100)"/>
        <s v="Índice de fabricación de equipo eléctrico (base promedio año 2014=100)"/>
        <s v="Índice de fabricación de maquinaria y equipo n.c.p (base promedio año 2014=100)"/>
        <s v="Índice de fabricación de vehículos automotores, remolques y semiremolques (base promedio año 2014=100)"/>
        <s v="Índice de fabricación de otros tipos de equipo de transporte (base promedio año 2014=100)"/>
        <s v="Índice de fabricación de muebles (base promedio año 2014=100)"/>
        <s v="Índice de Producción Manufacturera (base promedio año 2014=100)"/>
        <s v="Volumen de molienda de trigo blanco y candeal"/>
        <s v="Volumen de producción de crema fresca en industria láctea menor"/>
        <s v="Volumen de producción de leche en polvo en industria láctea menor"/>
        <s v="Volumen de producción de leche fluida en industria láctea menor"/>
        <s v="Volumen de producción de manjar en industria láctea menor"/>
        <s v="Volumen de producción de mantequilla en industria láctea menor"/>
        <s v="Volumen de producción de queso fresco o quesillo en industria láctea menor"/>
        <s v="Volumen de producción de queso en industria láctea menor"/>
        <s v="Volumen de producción de suero en polvo en industria láctea menor"/>
        <s v="Volumen de producción de yogurt en industria láctea menor"/>
        <s v="Volumen de producción de yodo"/>
        <s v="Cantidad de refugiados"/>
        <s v="Cantidad de solicitantes de refugio"/>
        <s v="Producción minera de carbón"/>
        <s v="Producción minera de cloruro de sodio"/>
        <s v="Producción minera de cobre"/>
        <s v="Producción minera de hierro"/>
        <s v="Índice de Producción Minera (base promedio año 2014=100)"/>
        <s v="Índice de Producción de Minería Metálica (base promedio año 2014=100)"/>
        <s v="Índice de Producción de Minería No Metálica (base promedio año 2014=100)"/>
        <s v="Producción minera de molibdeno"/>
        <s v="Producción minera de oro"/>
        <s v="Producción minera de plata"/>
        <s v="Femicidios (según Ministerio de la Mujer)"/>
        <s v="Volumen de leche recepcionado"/>
        <s v="Volumen de leche recepcionado en industria láctea mayor"/>
        <s v="Volumen de leche recepcionado en industria láctea menor"/>
        <s v="Cosechas acuícolas de algas"/>
        <s v="Cosechas acuícolas de choritos"/>
        <s v="Cosechas acuícolas de moluscos"/>
        <s v="Cosechas acuícolas de peces"/>
        <s v="Cosechas acuícolas de otras especies"/>
        <s v="Cosechas acuícolas de Salmón del Atlántico"/>
        <s v="Cosechas acuícolas de Salmón Plateado o Coho"/>
        <s v="Cosechas acuícolas de Trucha Arcoiris"/>
        <s v="Desembarque de pesca artesanal de algas"/>
        <s v="Desembarque de pesca artesanal de almejas"/>
        <s v="Desembarque de pesca artesanal de anchovetas"/>
        <s v="Desembarque de pesca artesanal de bacaladillo o mote"/>
        <s v="Desembarque de pesca artesanal de centollas"/>
        <s v="Desembarque de pesca artesanal de centollones"/>
        <s v="Desembarque de pesca artesanal de cholgas"/>
        <s v="Desembarque de pesca artesanal de choritos"/>
        <s v="Desembarque de pesca artesanal de choros"/>
        <s v="Desembarque de pesca artesanal de cochayuyo"/>
        <s v="Desembarque de pesca artesanal de crustáceos"/>
        <s v="Desembarque de pesca artesanal de erizos"/>
        <s v="Desembarque de pesca artesanal de huiro"/>
        <s v="Desembarque de pesca artesanal de jaiba marmola"/>
        <s v="Desembarque de pesca artesanal de jibia o calamar rojo"/>
        <s v="Desembarque de pesca artesanal de juliana o tawera"/>
        <s v="Desembarque de pesca artesanal de jurel"/>
        <s v="Desembarque de pesca artesanal de luga negra o crespa"/>
        <s v="Desembarque de pesca artesanal de luga roja"/>
        <s v="Desembarque de pesca artesanal de machuelo o tritre"/>
        <s v="Desembarque de pesca artesanal de merluza del sur o austral"/>
        <s v="Desembarque de pesca artesanal de moluscos"/>
        <s v="Desembarque de pesca artesanal de otras especies"/>
        <s v="Desembarque de pesca artesanal de pampanito"/>
        <s v="Desembarque de pesca artesanal de peces"/>
        <s v="Desembarque de pesca artesanal de pelillo"/>
        <s v="Desembarque de pesca artesanal de reineta"/>
        <s v="Desembarque de pesca artesanal del resto de especies"/>
        <s v="Desembarque de pesca artesanal de sardina austral"/>
        <s v="Desembarque de pesca artesanal de sardina común"/>
        <s v="Desembarque de pesca artesanal de sierra"/>
        <s v="Cosechas acuícolas"/>
        <s v="Desembarque de pesca artesanal"/>
        <s v="Desembarque de pesca industrial"/>
        <s v="Desembarque de pesca industrial de anchovetas"/>
        <s v="Desembarque de pesca industrial de bacaladillo o mote"/>
        <s v="Desembarque de pesca industrial de caballa"/>
        <s v="Desembarque de pesca industrial de crustáceos"/>
        <s v="Desembarque de pesca industrial de jibia o calamar rojo"/>
        <s v="Desembarque de pesca industrial de jurel"/>
        <s v="Desembarque de pesca industrial de merluza común"/>
        <s v="Desembarque de pesca industrial de merluza del sur o austral"/>
        <s v="Desembarque de pesca industrial de merluza de cola"/>
        <s v="Desembarque de pesca industrial de moluscos"/>
        <s v="Desembarque de pesca industrial de otras especies"/>
        <s v="Desembarque de pesca industrial de peces"/>
        <s v="Desembarque de pesca industrial de reineta"/>
        <s v="Desembarque de pesca industrial del resto de especies"/>
        <s v="Desembarque de pesca industrial de sardina común"/>
        <s v="Cantidad de ambulancias"/>
        <s v="Cantidad de Centros de Salud Familiar (CESFAM)"/>
        <s v="Cantidad de clínicas dentales móviles"/>
        <s v="Cantidad de casos positivos de cáncer de cuello uterino"/>
        <s v="Cantidad de Centros Comunitarios de Salud Familiar (CECOF)"/>
        <s v="Cantidad de centros de salud rurales"/>
        <s v="Cantidad de centros de salud urbanos"/>
        <s v="Cantidad de consultorios generales rurales"/>
        <s v="Cantidad de consultorios generales urbanos"/>
        <s v="Cantidad de Centros de Salud Mental (COSAM)"/>
        <s v="Índice de Actividad de Atención Primaria de Salud"/>
        <s v="Cantidad de personas diagnosticadas con VIH/SIDA"/>
        <s v="Cantidad de personas en el programa de salud cardiovascular"/>
        <s v="Postas de Salud Rurales"/>
        <s v="SAPU"/>
        <s v="Electricidad, gas y agua"/>
        <s v="Electricidad, gas y agua potable"/>
        <s v="Pobreza Hombres PROVISIONAL"/>
        <s v="Pobreza Mujeres PROVISIONAL"/>
        <s v="Pobreza Extrema PROVISIONAL"/>
        <s v="Pobreza No Extrema PROVISIONAL"/>
        <s v="Pobreza PROVISIONAL"/>
        <s v="Pobreza Migrantes PROVISIONAL"/>
        <s v="Conexiones a Internet Fijo"/>
        <s v="Suscriptores a Televisión de Pago"/>
        <s v="Carga efectiva de comercio exterior - contenedores "/>
        <s v="Carga efectiva de comercio exterior -  granel sólido"/>
        <s v="Carga efectiva de comercio exterior - suelta o general"/>
        <s v="Carga efectiva de comercio exterior - granel"/>
        <s v="Carga efectiva de comercio exterior - granel líquido-gaseoso"/>
        <s v="Carga efectiva de comercio exterior - otro"/>
        <s v="Movimiento de carga portuaria embarcada al exterior"/>
        <s v="Movimiento de carga portuaria por cabotaje"/>
        <s v="Movimiento de carga portuaria desembarcada del exterior"/>
        <s v="Movimiento de carga portuaria por re-estibas y transbordos"/>
        <s v="Movimiento de carga portuaria en tránsito"/>
        <s v="Cantidad de contenedores de 20 pies manipulados en puerto"/>
        <s v="Cantidad de contenedores de 40 pies manipulados en puerto"/>
        <s v="Parque vehicular de buses"/>
        <s v="Parque vehicular de buses escolares"/>
        <s v="Parque vehicular de minibuses"/>
        <s v="Parque vehicular de taxis"/>
        <s v="Parque vehicular de trolebuses"/>
        <s v="Pasada de vehículos por plazas de peajes y pórticos de autopistas interurbanas"/>
        <s v="Pasada de vehículos por pórticos de autopistas urbanas"/>
        <s v="Compañías de Bomberos"/>
        <s v="Monto pagado por pensión básica de vejez en el año"/>
        <s v="Monto pagado por pensión básica solidaria en el año"/>
        <s v="Monto Pagado por Pensión de Invalidez (PBSI) en el año"/>
        <s v="Ingreso Promedio por personas a nivel Nacional (CLP/mes) para el sexo Hombres"/>
        <s v="Ingreso Promedio por personas a nivel Nacional (CLP/mes) para el sexo Mujeres"/>
        <s v="Ingreso Promedio por personas a nivel Nacional (CLP/mes)"/>
        <s v="Ingreso Promedio Nacional (CLP/mes) Etnias - Alacalufes"/>
        <s v="Ingreso Promedio Nacional (CLP/mes) Etnias - Atacameño"/>
        <s v="Ingreso Promedio Nacional (CLP/mes) Etnias - Aymara"/>
        <s v="Ingreso Promedio Nacional (CLP/mes) Etnias - Colla"/>
        <s v="Ingreso Promedio Nacional (CLP/mes) Etnias - Diaguita"/>
        <s v="Ingreso Promedio Nacional (CLP/mes) Etnias - Mapuche"/>
        <s v="Ingreso Promedio Nacional (CLP/mes) Etnias - No pertenece a ningún pueblo indígena"/>
        <s v="Ingreso Promedio Nacional (CLP/mes) Etnias - Pascuense"/>
        <s v="Ingreso Promedio Nacional (CLP/mes) Etnias - Quechua"/>
        <s v="Ingreso Promedio Nacional (CLP/mes) Etnias - Yagán"/>
        <s v="Número de Empresas de Tamaño Grande 1"/>
        <s v="Número de Empresas de Tamaño Grande 2"/>
        <s v="Número de Empresas de Tamaño Grande 3"/>
        <s v="Número de Empresas de Tamaño Grande 4"/>
        <s v="Número de Empresas de Tamaño Mediana 1"/>
        <s v="Número de Empresas de Tamaño Mediana 2"/>
        <s v="Número de Empresas de Tamaño Micro 1"/>
        <s v="Número de Empresas de Tamaño Micro 2"/>
        <s v="Número de Empresas de Tamaño Micro 3"/>
        <s v="Número de Empresas de Tamaño Pequeña 1"/>
        <s v="Número de Empresas de Tamaño Pequeña 2"/>
        <s v="Número de Empresas de Tamaño Pequeña 3"/>
        <s v="Número de Empresas de Tamaño Sin Ventas"/>
        <s v="Número de Empresas de Tamaño Grande"/>
        <s v="Número de Empresas de Tamaño Mediana"/>
        <s v="Número de Empresas de Tamaño Micro"/>
        <s v="Número de Empresas de Tamaño Pequeña"/>
        <s v="Número de Trabajadores en Empresas de Tamaño Grande 1"/>
        <s v="Número de Trabajadores en Empresas de Tamaño Grande 2"/>
        <s v="Número de Trabajadores en Empresas de Tamaño Grande 3"/>
        <s v="Número de Trabajadores en Empresas de Tamaño Grande 4"/>
        <s v="Número de Trabajadores en Empresas de Tamaño Mediana 1"/>
        <s v="Número de Trabajadores en Empresas de Tamaño Mediana 2"/>
        <s v="Número de Trabajadores en Empresas de Tamaño Micro 1"/>
        <s v="Número de Trabajadores en Empresas de Tamaño Micro 2"/>
        <s v="Número de Trabajadores en Empresas de Tamaño Micro 3"/>
        <s v="Número de Trabajadores en Empresas de Tamaño Pequeña 1"/>
        <s v="Número de Trabajadores en Empresas de Tamaño Pequeña 2"/>
        <s v="Número de Trabajadores en Empresas de Tamaño Pequeña 3"/>
        <s v="Número de Trabajadores en Empresas de Tamaño Sin Ventas"/>
        <s v="Número de Trabajadores en Empresas de Tamaño Grande "/>
        <s v="Número de Trabajadores en Empresas de Tamaño Mediana"/>
        <s v="Número de Trabajadores en Empresas de Tamaño Micro"/>
        <s v="Número de Trabajadores en Empresas de Tamaño Pequeña"/>
        <s v="Renta Neta Informada Anual en Empresas de Tamaño Grande 1"/>
        <s v="Renta Neta Informada Anual en Empresas de Tamaño Grande 2"/>
        <s v="Renta Neta Informada Anual en Empresas de Tamaño Grande 3"/>
        <s v="Renta Neta Informada Anual en Empresas de Tamaño Grande 4"/>
        <s v="Renta Neta Informada Anual en Empresas de Tamaño Mediana 1"/>
        <s v="Renta Neta Informada Anual en Empresas de Tamaño Mediana 2"/>
        <s v="Renta Neta Informada Anual en Empresas de Tamaño Micro 1"/>
        <s v="Renta Neta Informada Anual en Empresas de Tamaño Micro 2"/>
        <s v="Renta Neta Informada Anual en Empresas de Tamaño Micro 3"/>
        <s v="Renta Neta Informada Anual en Empresas de Tamaño Pequeña 1"/>
        <s v="Renta Neta Informada Anual en Empresas de Tamaño Pequeña 2"/>
        <s v="Renta Neta Informada Anual en Empresas de Tamaño Pequeña 3"/>
        <s v="Renta Neta Informada Anual en Empresas de Tamaño Sin Ventas"/>
        <s v="Renta Neta Informada Anual en Empresas de Tamaño Grande"/>
        <s v="Renta Neta Informada Anual en Empresas de Tamaño Mediana"/>
        <s v="Renta Neta Informada Anual en Empresas de Tamaño Micro"/>
        <s v="Renta Neta Informada Anual en Empresas de Tamaño Pequeña"/>
        <s v="Número de empresas inscritas con tipo de contribuyente &quot;Instituciones Fiscales&quot;"/>
        <s v="Número de empresas inscritas con tipo de contribuyente &quot;Municipalidades&quot;"/>
        <s v="Número de empresas inscritas con tipo de contribuyente &quot;No Clasificados&quot;"/>
        <s v="Número de empresas inscritas con tipo de contribuyente &quot;Organismos Internacionales&quot;"/>
        <s v="Número de empresas inscritas con tipo de contribuyente &quot;Organización sin fines de lucro&quot;"/>
        <s v="Número de empresas inscritas con tipo de contribuyente &quot;Persona Jurídica Comercial&quot;"/>
        <s v="Número de empresas inscritas con tipo de contribuyente &quot;Sin Persona Jurídica&quot;"/>
        <s v="Número de empresas inscritas con tipo de contribuyente &quot;Sociedades Extranjeras&quot;"/>
        <s v="Número de empresas inscritas vigentes con tipo de contribuyente &quot;Instituciones Fiscales&quot;"/>
        <s v="Número de empresas inscritas vigentes con tipo de contribuyente &quot;Municipalidades&quot;"/>
        <s v="Número de empresas inscritas vigentes con tipo de contribuyente &quot;No Clasificados&quot;"/>
        <s v="Número de empresas inscritas vigentes con tipo de contribuyente &quot;Organismos Internacionales&quot;"/>
        <s v="Número de empresas inscritas vigentes con tipo de contribuyente &quot;Organización sin fines de lucro&quot;"/>
        <s v="Número de empresas inscritas vigentes con tipo de contribuyente &quot;Persona Jurídica Comercial&quot;"/>
        <s v="Número de empresas inscritas vigentes con tipo de contribuyente &quot;Sin Persona Jurídica&quot;"/>
        <s v="Número de empresas inscritas vigentes con tipo de contribuyente &quot;Sociedades Extranjeras&quot;"/>
        <s v="Emisiones (ton) por causa del sector Agricultura"/>
        <s v="Emisiones (ton) por causa del sector  Energía"/>
        <s v="Emisiones (ton) por causa del sector Procesos industriales y uso de productos"/>
        <s v="Emisiones (ton) por causa del sector Residuos"/>
        <s v="Emisiones (ton) por causa del sector  Uso de la tierra, cambio de uso de la tierra y silvicultura"/>
        <s v="Emisiones (ton) por Gas CO2 (CO2eq)"/>
        <s v="Emisiones (ton) por Gas CH4 (CO2eq)"/>
        <s v="Emisiones (ton) por Gas N2O (CO2eq)"/>
        <s v="Emisiones (ton) por Gas HFC (CO2eq)"/>
        <s v="Emisiones (ton) por Gas SF6 (CO2eq)"/>
        <s v="Emisiones (ton) de CO2 por combustible del tipo Carbón"/>
        <s v="Emisiones (ton) de CO2 por combustible del tipo Gas"/>
        <s v="Emisiones (ton) de CO2 por combustible del tipo Petróleo"/>
        <s v="Sentencias Dictadas por Delito de Aborto Cometido Por Facultativo Por Causales No Reguladas"/>
        <s v="Sentencias Dictadas por Delito de Aborto Consentido Causales No Reguladas"/>
        <s v="Sentencias Dictadas por Delito de Aborto Sin Consentimiento"/>
        <s v="Sentencias Dictadas por Delito de Femicidio Intimo"/>
        <s v="Sentencias Dictadas por Delito de Maltrato Habitual (Violencia Intrafamiliar)"/>
        <s v="Sentencias Dictadas por Delito de Secuestro Con Homicidio, Violación O Lesiones"/>
        <s v="Número de Aphrenesiones por VIF"/>
        <s v="Número de Casos Policiales por VIF"/>
        <s v="Número de Denuncias por Violación por VIF"/>
        <s v="Número de Detenciones por VIF"/>
        <s v="Número de Aprehensiones por Violación"/>
        <s v="Número de Casos Policiales por Violación"/>
        <s v="Número de Denuncias por Violación"/>
        <s v="Número de Detenciones por Violación"/>
        <s v="Tasa de Aprehensiones por Violación"/>
        <s v="Tasa de Casos Policiales por Violación"/>
        <s v="Tasa de Denuncias por Violación"/>
        <s v="Tasa de Detenciones por Violación"/>
        <s v="Número de Incendios con causa general: Accidentes eléctricos"/>
        <s v="Número de Incendios con causa general: Actividades extinción incendios forestales, estructurales u otros"/>
        <s v="Número de Incendios con causa general: Actividades recreativas"/>
        <s v="Número de Incendios con causa general: Confección y/o extracción productos secundarios del bosque"/>
        <s v="Número de Incendios con causa general: Faenas agríolas y pecuarias"/>
        <s v="Número de Incendios con causa general: Faenas forestales"/>
        <s v="Número de Incendios con causa general: Incendios de causa desconocida"/>
        <s v="Número de Incendios con causa general: Incendios intencionales"/>
        <s v="Número de Incendios con causa general: Incendios naturales"/>
        <s v="Número de Incendios con causa general: Operaciones en vías férreas"/>
        <s v="Número de Incendios con causa general: Otras actividades"/>
        <s v="Número de Incendios con causa general: Quema de desechos"/>
        <s v="Número de Incendios con causa general: Tránsito de personas  vehículos o aeronaves"/>
        <s v="Superficie Afectada por Incendios con causa general: Accidentes eléctricos"/>
        <s v="Superficie Afectada por Incendios con causa general: Actividades extinción incendios forestales, estructurales u otros"/>
        <s v="Superficie Afectada por Incendios con causa general: Actividades recreativas"/>
        <s v="Superficie Afectada por Incendios con causa general: Confección y/o extracción productos secundarios del bosque"/>
        <s v="Superficie Afectada por Incendios con causa general: Faenas agríolas y pecuarias"/>
        <s v="Superficie Afectada por Incendios con causa general: Faenas forestales"/>
        <s v="Superficie Afectada por Incendios con causa general: Incendios de causa desconocida"/>
        <s v="Superficie Afectada por Incendios con causa general: Incendios intencionales"/>
        <s v="Superficie Afectada por Incendios con causa general: Incendios naturales"/>
        <s v="Superficie Afectada por Incendios con causa general: Operaciones en vías férreas"/>
        <s v="Superficie Afectada por Incendios con causa general: Otras actividades"/>
        <s v="Superficie Afectada por Incendios con causa general: Quema de desechos"/>
        <s v="Superficie Afectada por Incendios con causa general: Tránsito de personas  vehículos o aeronaves"/>
        <s v="Superficie Afectada por Incendio según la causa general: Accidentes eléctricos"/>
        <s v="Superficie Afectada por Incendio según la causa general: Actividades extinción incendios forestales, estructurales u otros"/>
        <s v="Superficie Afectada por Incendio según la causa general: Actividades recreativas"/>
        <s v="Superficie Afectada por Incendio según la causa general: Confección y/o extracción productos secundarios del bosque"/>
        <s v="Superficie Afectada por Incendio según la causa general: Faenas agríolas y pecuarias"/>
        <s v="Superficie Afectada por Incendio según la causa general: Faenas forestales"/>
        <s v="Superficie Afectada por Incendio según la causa general: Incendios de causa desconocida"/>
        <s v="Superficie Afectada por Incendio según la causa general: Incendios intencionales"/>
        <s v="Superficie Afectada por Incendio según la causa general: Incendios naturales"/>
        <s v="Superficie Afectada por Incendio según la causa general: Operaciones en vías férreas"/>
        <s v="Superficie Afectada por Incendio según la causa general: Otras actividades"/>
        <s v="Superficie Afectada por Incendio según la causa general: Quema de desechos"/>
        <s v="Superficie Afectada por Incendio según la causa general: Tránsito de personas  vehículos o aeronaves"/>
        <s v="Número de Incendios en Plantaciones con causa general: Accidentes eléctricos"/>
        <s v="Número de Incendios en Plantaciones con causa general: Actividades extinción incendios forestales, estructurales u otros"/>
        <s v="Número de Incendios en Plantaciones con causa general: Actividades recreativas"/>
        <s v="Número de Incendios en Plantaciones con causa general: Confección y/o extracción productos secundarios del bosque"/>
        <s v="Número de Incendios en Plantaciones con causa general: Faenas agríolas y pecuarias"/>
        <s v="Número de Incendios en Plantaciones con causa general: Faenas forestales"/>
        <s v="Número de Incendios en Plantaciones con causa general: Incendios de causa desconocida"/>
        <s v="Número de Incendios en Plantaciones con causa general: Incendios intencionales"/>
        <s v="Número de Incendios en Plantaciones con causa general: Incendios naturales"/>
        <s v="Número de Incendios en Plantaciones con causa general: Operaciones en vías férreas"/>
        <s v="Número de Incendios en Plantaciones con causa general: Otras actividades"/>
        <s v="Número de Incendios en Plantaciones con causa general: Quema de desechos"/>
        <s v="Número de Incendios en Plantaciones con causa general: Tránsito de personas  vehículos o aeronaves"/>
        <s v="Superficie Afectada por Incendios en Plantaciones con causa general: Accidentes eléctricos"/>
        <s v="Superficie Afectada por Incendios en Plantaciones con causa general: Actividades extinción incendios forestales, estructurales u otros"/>
        <s v="Superficie Afectada por Incendios en Plantaciones con causa general: Actividades recreativas"/>
        <s v="Superficie Afectada por Incendios en Plantaciones con causa general: Confección y/o extracción productos secundarios del bosque"/>
        <s v="Superficie Afectada por Incendios en Plantaciones con causa general: Faenas agríolas y pecuarias"/>
        <s v="Superficie Afectada por Incendios en Plantaciones con causa general: Faenas forestales"/>
        <s v="Superficie Afectada por Incendios en Plantaciones con causa general: Incendios de causa desconocida"/>
        <s v="Superficie Afectada por Incendios en Plantaciones con causa general: Incendios intencionales"/>
        <s v="Superficie Afectada por Incendios en Plantaciones con causa general: Incendios naturales"/>
        <s v="Superficie Afectada por Incendios en Plantaciones con causa general: Operaciones en vías férreas"/>
        <s v="Superficie Afectada por Incendios en Plantaciones con causa general: Otras actividades"/>
        <s v="Superficie Afectada por Incendios en Plantaciones con causa general: Quema de desechos"/>
        <s v="Superficie Afectada por Incendios en Plantaciones con causa general: Tránsito de personas  vehículos o aeronaves"/>
        <s v="Superficie Afectada por Incendio en plataciones según la causa general: Accidentes eléctricos"/>
        <s v="Superficie Afectada por Incendio en plataciones según la causa general: Actividades extinción incendios forestales, estructurales u otros"/>
        <s v="Superficie Afectada por Incendio en plataciones según la causa general: Actividades recreativas"/>
        <s v="Superficie Afectada por Incendio en plataciones según la causa general: Confección y/o extracción productos secundarios del bosque"/>
        <s v="Superficie Afectada por Incendio en plataciones según la causa general: Faenas agríolas y pecuarias"/>
        <s v="Superficie Afectada por Incendio en plataciones según la causa general: Faenas forestales"/>
        <s v="Superficie Afectada por Incendio en plataciones según la causa general: Incendios de causa desconocida"/>
        <s v="Superficie Afectada por Incendio en plataciones según la causa general: Incendios intencionales"/>
        <s v="Superficie Afectada por Incendio en plataciones según la causa general: Incendios naturales"/>
        <s v="Superficie Afectada por Incendio en plataciones según la causa general: Operaciones en vías férreas"/>
        <s v="Superficie Afectada por Incendio en plataciones según la causa general: Otras actividades"/>
        <s v="Superficie Afectada por Incendio en plataciones según la causa general: Quema de desechos"/>
        <s v="Superficie Afectada por Incendio en plataciones según la causa general: Tránsito de personas  vehículos o aeronaves"/>
        <s v="Dinámica de Glaciares Región de Los Lagos, muestra Ganancia (ha) para el q1 (Ene-Abr)"/>
        <s v="Dinámica de Glaciares Región de Los Lagos, muestra Ganancia (ha) para el q2 (May-Dic)"/>
        <s v="Dinámica de Glaciares Región de Los Lagos, muestra Pérdida (ha) para el q1 (Ene-Abr)"/>
        <s v="Dinámica de Glaciares Región de Los Lagos, muestra Pérdida (ha) para el q2 (May-Dic)"/>
        <s v="Dinámica de Glaciares Región de Los Lagos, muestra Sin Cambio (ha) para el q1 (Ene-Abr)"/>
        <s v="Dinámica de Glaciares Región de Los Lagos, muestra Sin Cambio (ha) para el q2 (May-Dic)"/>
        <s v="Dinámica de Glaciares Región de Los Lagos, muestra Sin Nieve (ha) para el q1 (Ene-Abr)"/>
        <s v="Dinámica de Glaciares Región de Los Lagos, muestra Sin Nieve (ha) para el q2 (May-Dic)"/>
        <s v="Nieve en Glaciares Región de Los Lagos para el q1 (Ene-Abr)"/>
        <s v="Nieve en Glaciares Región de Los Lagos para el q2 (May-Dic)"/>
        <s v="Programas Gubernamentales  Nacional Evaluados por DIPRES como Bueno"/>
        <s v="Programas Gubernamentales Nacional Evaluados por DIPRES como Malo"/>
        <s v="Programas Gubernamentales Nacional Evaluados por DIPRES como Medio"/>
        <s v="Programas Gubernamentales Nacional Evaluados por DIPRES como No Aplica"/>
        <s v="Programas Gubernamentales Nacional Evaluados por DIPRES como Todos"/>
        <s v="Programas Gubernamentales del Ministerio Secretaría General de Gobierno Evaluados por DIPRES como Bueno"/>
        <s v="Programas Gubernamentales del Ministerio Secretaría General de Gobierno Evaluados por DIPRES como Malo"/>
        <s v="Programas Gubernamentales del Ministerio Secretaría General de Gobierno Evaluados por DIPRES como Medio"/>
        <s v="Programas Gubernamentales del Ministerio Secretaría General de Gobierno Evaluados por DIPRES como Todos"/>
        <s v="Programas Gubernamentales del Ministerio Secretaría General de la Presidencia de la República Evaluados por DIPRES como Bueno"/>
        <s v="Programas Gubernamentales del Ministerio Secretaría General de la Presidencia de la República Evaluados por DIPRES como Malo"/>
        <s v="Programas Gubernamentales del Ministerio Secretaría General de la Presidencia de la República Evaluados por DIPRES como Todos"/>
        <s v="Programas Gubernamentales del Ministerio de Agricultura Evaluados por DIPRES como Bueno"/>
        <s v="Programas Gubernamentales del Ministerio de Agricultura Evaluados por DIPRES como Malo"/>
        <s v="Programas Gubernamentales del Ministerio de Agricultura Evaluados por DIPRES como Medio"/>
        <s v="Programas Gubernamentales del Ministerio de Agricultura Evaluados por DIPRES como No Aplica"/>
        <s v="Programas Gubernamentales del Ministerio de Agricultura Evaluados por DIPRES como Todos"/>
        <s v="Programas Gubernamentales del Ministerio de Bienes Nacionales Evaluados por DIPRES como Malo"/>
        <s v="Programas Gubernamentales del Ministerio de Bienes Nacionales Evaluados por DIPRES como Medio"/>
        <s v="Programas Gubernamentales del Ministerio de Bienes Nacionales Evaluados por DIPRES como No Aplica"/>
        <s v="Programas Gubernamentales del Ministerio de Bienes Nacionales Evaluados por DIPRES como Todos"/>
        <s v="Programas Gubernamentales del Ministerio de Defensa Nacional Evaluados por DIPRES como Medio"/>
        <s v="Programas Gubernamentales del Ministerio de Defensa Nacional Evaluados por DIPRES como No Aplica"/>
        <s v="Programas Gubernamentales del Ministerio de Defensa Nacional Evaluados por DIPRES como Todos"/>
        <s v="Programas Gubernamentales del Ministerio de Desarrollo Social Evaluados por DIPRES como Bueno"/>
        <s v="Programas Gubernamentales del Ministerio de Desarrollo Social Evaluados por DIPRES como Malo"/>
        <s v="Programas Gubernamentales del Ministerio de Desarrollo Social Evaluados por DIPRES como Medio"/>
        <s v="Programas Gubernamentales del Ministerio de Desarrollo Social Evaluados por DIPRES como No Aplica"/>
        <s v="Programas Gubernamentales del Ministerio de Desarrollo Social Evaluados por DIPRES como Todos"/>
        <s v="Programas Gubernamentales del Ministerio de Economía, Fomento y Turismo Evaluados por DIPRES como Bueno"/>
        <s v="Programas Gubernamentales del Ministerio de Economía, Fomento y Turismo Evaluados por DIPRES como Malo"/>
        <s v="Programas Gubernamentales del Ministerio de Economía, Fomento y Turismo Evaluados por DIPRES como Medio"/>
        <s v="Programas Gubernamentales del Ministerio de Economía, Fomento y Turismo Evaluados por DIPRES como No Aplica"/>
        <s v="Programas Gubernamentales del Ministerio de Economía, Fomento y Turismo Evaluados por DIPRES como Todos"/>
        <s v="Programas Gubernamentales del Ministerio de Educación Evaluados por DIPRES como Bueno"/>
        <s v="Programas Gubernamentales del Ministerio de Educación Evaluados por DIPRES como Malo"/>
        <s v="Programas Gubernamentales del Ministerio de Educación Evaluados por DIPRES como Medio"/>
        <s v="Programas Gubernamentales del Ministerio de Educación Evaluados por DIPRES como No Aplica"/>
        <s v="Programas Gubernamentales del Ministerio de Educación Evaluados por DIPRES como Todos"/>
        <s v="Programas Gubernamentales del Ministerio de Energía Evaluados por DIPRES como Bueno"/>
        <s v="Programas Gubernamentales del Ministerio de Energía Evaluados por DIPRES como Malo"/>
        <s v="Programas Gubernamentales del Ministerio de Energía Evaluados por DIPRES como Todos"/>
        <s v="Programas Gubernamentales del Ministerio de Hacienda Evaluados por DIPRES como Bueno"/>
        <s v="Programas Gubernamentales del Ministerio de Hacienda Evaluados por DIPRES como Malo"/>
        <s v="Programas Gubernamentales del Ministerio de Hacienda Evaluados por DIPRES como Medio"/>
        <s v="Programas Gubernamentales del Ministerio de Hacienda Evaluados por DIPRES como No Aplica"/>
        <s v="Programas Gubernamentales del Ministerio de Hacienda Evaluados por DIPRES como Todos"/>
        <s v="Programas Gubernamentales del Ministerio de Justicia y Derechos Humanos Evaluados por DIPRES como Bueno"/>
        <s v="Programas Gubernamentales del Ministerio de Justicia y Derechos Humanos Evaluados por DIPRES como Malo"/>
        <s v="Programas Gubernamentales del Ministerio de Justicia y Derechos Humanos Evaluados por DIPRES como Medio"/>
        <s v="Programas Gubernamentales del Ministerio de Justicia y Derechos Humanos Evaluados por DIPRES como No Aplica"/>
        <s v="Programas Gubernamentales del Ministerio de Justicia y Derechos Humanos Evaluados por DIPRES como Todos"/>
        <s v="Programas Gubernamentales del Ministerio de Minería Evaluados por DIPRES como Malo"/>
        <s v="Programas Gubernamentales del Ministerio de Minería Evaluados por DIPRES como Medio"/>
        <s v="Programas Gubernamentales del Ministerio de Minería Evaluados por DIPRES como No Aplica"/>
        <s v="Programas Gubernamentales del Ministerio de Minería Evaluados por DIPRES como Todos"/>
        <s v="Programas Gubernamentales del Ministerio de Obras Públicas Evaluados por DIPRES como Bueno"/>
        <s v="Programas Gubernamentales del Ministerio de Obras Públicas Evaluados por DIPRES como Malo"/>
        <s v="Programas Gubernamentales del Ministerio de Obras Públicas Evaluados por DIPRES como Medio"/>
        <s v="Programas Gubernamentales del Ministerio de Obras Públicas Evaluados por DIPRES como No Aplica"/>
        <s v="Programas Gubernamentales del Ministerio de Obras Públicas Evaluados por DIPRES como Todos"/>
        <s v="Programas Gubernamentales del Ministerio de Relaciones Exteriores Evaluados por DIPRES como Bueno"/>
        <s v="Programas Gubernamentales del Ministerio de Relaciones Exteriores Evaluados por DIPRES como Malo"/>
        <s v="Programas Gubernamentales del Ministerio de Relaciones Exteriores Evaluados por DIPRES como Medio"/>
        <s v="Programas Gubernamentales del Ministerio de Relaciones Exteriores Evaluados por DIPRES como Todos"/>
        <s v="Programas Gubernamentales del Ministerio de Salud Evaluados por DIPRES como Bueno"/>
        <s v="Programas Gubernamentales del Ministerio de Salud Evaluados por DIPRES como Malo"/>
        <s v="Programas Gubernamentales del Ministerio de Salud Evaluados por DIPRES como Medio"/>
        <s v="Programas Gubernamentales del Ministerio de Salud Evaluados por DIPRES como No Aplica"/>
        <s v="Programas Gubernamentales del Ministerio de Salud Evaluados por DIPRES como Todos"/>
        <s v="Programas Gubernamentales del Ministerio de Transportes y Telecomunicaciones Evaluados por DIPRES como Bueno"/>
        <s v="Programas Gubernamentales del Ministerio de Transportes y Telecomunicaciones Evaluados por DIPRES como Malo"/>
        <s v="Programas Gubernamentales del Ministerio de Transportes y Telecomunicaciones Evaluados por DIPRES como Medio"/>
        <s v="Programas Gubernamentales del Ministerio de Transportes y Telecomunicaciones Evaluados por DIPRES como Todos"/>
        <s v="Programas Gubernamentales del Ministerio de Vivienda y Urbanismo Evaluados por DIPRES como Bueno"/>
        <s v="Programas Gubernamentales del Ministerio de Vivienda y Urbanismo Evaluados por DIPRES como Malo"/>
        <s v="Programas Gubernamentales del Ministerio de Vivienda y Urbanismo Evaluados por DIPRES como Medio"/>
        <s v="Programas Gubernamentales del Ministerio de Vivienda y Urbanismo Evaluados por DIPRES como No Aplica"/>
        <s v="Programas Gubernamentales del Ministerio de Vivienda y Urbanismo Evaluados por DIPRES como Todos"/>
        <s v="Programas Gubernamentales del Ministerio de la Mujer y la Equidad de Género Evaluados por DIPRES como Malo"/>
        <s v="Programas Gubernamentales del Ministerio de la Mujer y la Equidad de Género Evaluados por DIPRES como Medio"/>
        <s v="Programas Gubernamentales del Ministerio de la Mujer y la Equidad de Género Evaluados por DIPRES como Todos"/>
        <s v="Programas Gubernamentales del Ministerio de las Culturas, las Artes y el Patrimonio Evaluados por DIPRES como Medio"/>
        <s v="Programas Gubernamentales del Ministerio de las Culturas, las Artes y el Patrimonio Evaluados por DIPRES como Todos"/>
        <s v="Programas Gubernamentales del Ministerio del Deporte Evaluados por DIPRES como Malo"/>
        <s v="Programas Gubernamentales del Ministerio del Deporte Evaluados por DIPRES como Todos"/>
        <s v="Programas Gubernamentales del Ministerio del Interior y Seguridad Pública Evaluados por DIPRES como Bueno"/>
        <s v="Programas Gubernamentales del Ministerio del Interior y Seguridad Pública Evaluados por DIPRES como Malo"/>
        <s v="Programas Gubernamentales del Ministerio del Interior y Seguridad Pública Evaluados por DIPRES como Medio"/>
        <s v="Programas Gubernamentales del Ministerio del Interior y Seguridad Pública Evaluados por DIPRES como Todos"/>
        <s v="Programas Gubernamentales del Ministerio del Medio Ambiente Evaluados por DIPRES como Malo"/>
        <s v="Programas Gubernamentales del Ministerio del Medio Ambiente Evaluados por DIPRES como Todos"/>
        <s v="Programas Gubernamentales del Ministerio del Trabajo y Previsión Social Evaluados por DIPRES como Bueno"/>
        <s v="Programas Gubernamentales del Ministerio del Trabajo y Previsión Social Evaluados por DIPRES como Malo"/>
        <s v="Programas Gubernamentales del Ministerio del Trabajo y Previsión Social Evaluados por DIPRES como Medio"/>
        <s v="Programas Gubernamentales del Ministerio del Trabajo y Previsión Social Evaluados por DIPRES como No Aplica"/>
        <s v="Programas Gubernamentales del Ministerio del Trabajo y Previsión Social Evaluados por DIPRES como Todos"/>
        <s v="Puntaje promedio en la prueba Simce de Lectura para 2º Básico"/>
        <s v="Puntaje promedio en la prueba Simce de Lectura para 4º Básico"/>
        <s v="Puntaje promedio en la prueba Simce de Lectura para 6º Básico"/>
        <s v="Puntaje promedio en la prueba Simce de Lectura para 8º Básico"/>
        <s v="Puntaje promedio en la prueba Simce de Lectura para 2º Medio"/>
        <s v="Puntaje promedio en la prueba Simce de Matemáticas para 2º Básico"/>
        <s v="Puntaje promedio en la prueba Simce de Matemáticas para 4º Básico"/>
        <s v="Puntaje promedio en la prueba Simce de Matemáticas para 6º Básico"/>
        <s v="Puntaje promedio en la prueba Simce de Matemáticas para 8º Básico"/>
        <s v="Puntaje promedio en la prueba Simce de Matemáticas para 2º Medio"/>
        <s v="Puntaje promedio en la prueba Simce de Ciencias Naturales para 4º Básico"/>
        <s v="Puntaje promedio en la prueba Simce de Ciencias Naturales para 6º Básico"/>
        <s v="Puntaje promedio en la prueba Simce de Ciencias Naturales para 8º Básico"/>
        <s v="Puntaje promedio en la prueba Simce de Ciencias Naturales para 2º Medio"/>
        <s v="Puntaje promedio en la prueba Simce de Ciencias Sociales para 4º Básico"/>
        <s v="Puntaje promedio en la prueba Simce de Ciencias Sociales para 6º Básico"/>
        <s v="Puntaje promedio en la prueba Simce de Ciencias Sociales para 8º Básico"/>
        <s v="Puntaje promedio en la prueba Simce de Ciencias Sociales para 2º Medio"/>
        <s v="Número de habitantes dentro de la categoría Rural"/>
        <s v="Número de habitantes dentro de la categoría Urbano"/>
        <s v="Número de habitantes dentro de la categoría Pobre **"/>
        <s v="Número de habitantes dentro de la categoría No Pobre **"/>
        <s v="Número de habitantes dentro de la categoría Pobre Extremo **"/>
        <s v="Número de habitantes dentro de la categoría Analfabeta"/>
        <s v="Número de habitantes dentro de la categoría Alfabeta"/>
        <s v="¿trabajó al menos una hora, sin considerar los quehaceres del hogar? SI"/>
        <s v="¿trabajó al menos una hora, sin considerar los quehaceres del hogar? NO"/>
        <s v="¿tenía algún empleo, negocio u otra actividad del cual estuvo ausente temporalmente por licencia, permiso postnatal parental, huelga, enfermedad, vacaciones, suspensión temporal u otra razon? SI"/>
        <s v="¿tenía algún empleo, negocio u otra actividad del cual estuvo ausente temporalmente por licencia, permiso postnatal parental, huelga, enfermedad, vacaciones, suspensión temporal u otra razon? NO"/>
        <s v="Frecuencia de Aprehensiones por Homicidios"/>
        <s v="Frecuencia de Aprehensiones por Hurtos"/>
        <s v="Frecuencia de Aprehensiones por Lesiones"/>
        <s v="Frecuencia de Aprehensiones por Otros Robos con Fuerza"/>
        <s v="Frecuencia de Aprehensiones por Robo Accesorio Vehículo"/>
        <s v="Frecuencia de Aprehensiones por Robo con Violencia o Intimidación"/>
        <s v="Frecuencia de Aprehensiones por Robo de Vehículo"/>
        <s v="Frecuencia de Aprehensiones por Robo Lugar Habitado"/>
        <s v="Frecuencia de Aprehensiones por Robo Lugar No Habitado"/>
        <s v="Frecuencia de Aprehensiones por Robo por Sorpresa"/>
        <s v="Frecuencia de Aprehensiones por Violación"/>
        <s v="Frecuencia de Casos Policiales por Homicidios"/>
        <s v="Frecuencia de Casos Policiales por Hurtos"/>
        <s v="Frecuencia de Casos Policiales por Lesiones"/>
        <s v="Frecuencia de Casos Policiales por Otros Robos con Fuerza"/>
        <s v="Frecuencia de Casos Policiales por Robo Accesorio Vehículo"/>
        <s v="Frecuencia de Casos Policiales por Robo con Violencia o Intimidación"/>
        <s v="Frecuencia de Casos Policiales por Robo de Vehículo"/>
        <s v="Frecuencia de Casos Policiales por Robo Lugar Habitado"/>
        <s v="Frecuencia de Casos Policiales por Robo Lugar No Habitado"/>
        <s v="Frecuencia de Casos Policiales por Robo por Sorpresa"/>
        <s v="Frecuencia de Casos Policiales por Violación"/>
        <s v="Frecuencia de Denuncias por Homicidios"/>
        <s v="Frecuencia de Denuncias por Hurtos"/>
        <s v="Frecuencia de Denuncias por Lesiones"/>
        <s v="Frecuencia de Denuncias por Otros Robos con Fuerza"/>
        <s v="Frecuencia de Denuncias por Robo Accesorio Vehículo"/>
        <s v="Frecuencia de Denuncias por Robo con Violencia o Intimidación"/>
        <s v="Frecuencia de Denuncias por Robo de Vehículo"/>
        <s v="Frecuencia de Denuncias por Robo Lugar Habitado"/>
        <s v="Frecuencia de Denuncias por Robo Lugar No Habitado"/>
        <s v="Frecuencia de Denuncias por Robo por Sorpresa"/>
        <s v="Frecuencia de Denuncias por Violación"/>
        <s v="Frecuencia de Detenciones por Homicidios"/>
        <s v="Frecuencia de Detenciones por Hurtos"/>
        <s v="Frecuencia de Detenciones por Lesiones"/>
        <s v="Frecuencia de Detenciones por Otros Robos con Fuerza"/>
        <s v="Frecuencia de Detenciones por Robo Accesorio Vehículo"/>
        <s v="Frecuencia de Detenciones por Robo con Violencia o Intimidación"/>
        <s v="Frecuencia de Detenciones por Robo de Vehículo"/>
        <s v="Frecuencia de Detenciones por Robo Lugar Habitado"/>
        <s v="Frecuencia de Detenciones por Robo Lugar No Habitado"/>
        <s v="Frecuencia de Detenciones por Robo por Sorpresa"/>
        <s v="Frecuencia de Detenciones por Violación"/>
        <s v="Sentencias por Abandono de Armas o Elementos Sujetas a Control"/>
        <s v="Sentencias por Abandono de Conyuge o de parientes Enfermos"/>
        <s v="Sentencias por Abandono de Destino"/>
        <s v="Sentencias por Abandono de Niños"/>
        <s v="Sentencias por Abandono o Maltrato Animal"/>
        <s v="Sentencias por Abigeato"/>
        <s v="Sentencias por Aborto"/>
        <s v="Sentencias por Aborto Cometido por Facultativo por Causales No Reguladas"/>
        <s v="Sentencias por Aborto Consentido Causales No Reguladas"/>
        <s v="Sentencias por Aborto Sin Consentimiento"/>
        <s v="Sentencias por Abuso de Firma en Blanco"/>
        <s v="Sentencias por Abuso Sexual (Sólo Crimen)"/>
        <s v="Sentencias por Abuso Sexual Adulto"/>
        <s v="Sentencias por Abuso Sexual Calificado c/Introduccion Objetos o Uso Animal"/>
        <s v="Sentencias por Abuso Sexual con Contacto de Menor de 14 Años"/>
        <s v="Sentencias por Abuso Sexual de 14 Años a Menor de 18 Años con Circunstancia Estupro"/>
        <s v="Sentencias por Abuso Sexual de Mayor de 14 (Con Circunstancias de Violación)"/>
        <s v="Sentencias por Abuso Sexual Mayor 14 /Sorpresa Sin Consentimiento"/>
        <s v="Sentencias por Abuso Sexual Sin Contacto"/>
        <s v="Sentencias por Abusos Contra Particulares"/>
        <s v="Sentencias por Abusos Deshonestos"/>
        <s v="Sentencias por Acceso, Divulgacion y Uso Indebido de Información Génetica."/>
        <s v="Sentencias por Accidente con Resultado de Muerte o Lesiones Graves"/>
        <s v="Sentencias por Acoso Sexual Lugares Públicos /Libre Acceso Público"/>
        <s v="Sentencias por Administración Desleal de Persona Jurídica"/>
        <s v="Sentencias por Adquisición Material de Guerra Instituciones Armadas"/>
        <s v="Sentencias por Adquisición o Almacenamiento Material Pornográfico Infantil"/>
        <s v="Sentencias por Adquisición y Venta Indebida de Cartuchos y Municiones"/>
        <s v="Sentencias por Allanamientos Irregulares"/>
        <s v="Sentencias por Alteracion Fraudulenta de Precios"/>
        <s v="Sentencias por Alteración Orden Público"/>
        <s v="Sentencias por Alteración, Ocultación, Destrucción de Balance de Libros"/>
        <s v="Sentencias por Amenaza a Fiscales o Defensores en el Desempeño de Funciones"/>
        <s v="Sentencias por Amenaza a Gendarme en el Desempeño de sus Funciones"/>
        <s v="Sentencias por Amenaza con Arma (Falta)"/>
        <s v="Sentencias por Amenazar Simple o Condicionalmente u Ofender Personal de Investigaciones"/>
        <s v="Sentencias por Amenazas a Carabineros"/>
        <s v="Sentencias por Amenazas Condicionales Contra Personas y Propiedades"/>
        <s v="Sentencias por Amenazas de Atentados Contra Personas y Propiedades"/>
        <s v="Sentencias por Amenazas Simples Contra Personas y Propiedades"/>
        <s v="Sentencias por Anticipación y Prolongacion Indebida de Funciones Públicas"/>
        <s v="Sentencias por Apertura, Registro o Interceptación de Correspondencia"/>
        <s v="Sentencias por Apoderamiento o Atentado al Transporte Público"/>
        <s v="Sentencias por Apremios Ilegítimos Cometidos por Empleados Públicos"/>
        <s v="Sentencias por Apremios Ilegítimos con Cuasidelito"/>
        <s v="Sentencias por Apremios Ilegítimos con Homicidio"/>
        <s v="Sentencias por Apremios Ilegítimos Violación, Abuso Sexual Agravado, Otros"/>
        <s v="Sentencias por Apropiación de Cables Tendido Eléctrico o de Comunicaciones"/>
        <s v="Sentencias por Apropiación de Cotizaciones Previsionales y Declaraciones Inexactas"/>
        <s v="Sentencias por Apropiación de Monumentos Nacionales"/>
        <s v="Sentencias por Apropiación Indebida"/>
        <s v="Sentencias por Apropiación Indebida (Incluye Depositario Alzado)"/>
        <s v="Sentencias por Apropiación Indebida Cometido por Persona Jurídica"/>
        <s v="Sentencias por Arrojamiento de Piedras u Otros Objetos"/>
        <s v="Sentencias por Arrojar Basura/Desechos en Playas, Parques Nacionales u Otros"/>
        <s v="Sentencias por Asociación Ilícita"/>
        <s v="Sentencias por Asociación Ilícita para Tráfico de Personas"/>
        <s v="Sentencias por Asociación Ilícita Terrorista"/>
        <s v="Sentencias por Asociaciones Ilícitas"/>
        <s v="Sentencias por Atentado a Vehículo Motorizado en Circulación con Objeto Contundente"/>
        <s v="Sentencias por Atentado Contra Jefe de Estado o Autoridad Pública"/>
        <s v="Sentencias por Atentado Explosivo o Incendiario"/>
        <s v="Sentencias por Atentados y Amenazas Contra la Autoridad"/>
        <s v="Sentencias por Auxilio al Suicidio"/>
        <s v="Sentencias por Bigamia"/>
        <s v="Sentencias por Calumnia (Acción Privada)"/>
        <s v="Sentencias por Captura, Grabación, Difusión Registro Audiovisuales Partes Íntimas"/>
        <s v="Sentencias por Castración y Mutilación"/>
        <s v="Sentencias por Causar la Muerte a Personal de la Policia de Investigaciones"/>
        <s v="Sentencias por Caza y Comercializacion de Especies Prohibidas"/>
        <s v="Sentencias por Caza y Pesca con Violencia"/>
        <s v="Sentencias por Celebración de Contrato Simulado"/>
        <s v="Sentencias por Cohecho Cometido por Empleado Público"/>
        <s v="Sentencias por Cohecho o Soborno Cometido por Particular"/>
        <s v="Sentencias por Colocación Bomba Artefacto"/>
        <s v="Sentencias por Colusión"/>
        <s v="Sentencias por Comercialización Dispositivos Falsificados"/>
        <s v="Sentencias por Comercialización Material Pornógrafico Elaborado Utilizando Menores de 18 años"/>
        <s v="Sentencias por Comercialización o Distribución Señal Protegida de Televisión"/>
        <s v="Sentencias por Comercializar, Distribuir, Instalar Máquinas Juegos Ilegales"/>
        <s v="Sentencias por Comercio Clandestino"/>
        <s v="Sentencias por Conducción Bajo la Influencia del Alcohol"/>
        <s v="Sentencias por Conducción Bajo la Influencia del Alcohol Causando Lesiones"/>
        <s v="Sentencias por Conducción Bajo la Influencia del Alcohol Causando Lesiones Graves o Gravísimas"/>
        <s v="Sentencias por Conducción Bajo la Influencia del Alcohol Causando Muerte"/>
        <s v="Sentencias por Conducción Bajo la Influencia del Alcohol con o Sin Daños o Lesiones Leves"/>
        <s v="Sentencias por Conducción Ebriedad con Resultado de Lesiones Grave"/>
        <s v="Sentencias por Conducción Ebriedad con Resultado de Lesiones Menos Graves"/>
        <s v="Sentencias por Conducción Ebriedad con Resultado de Muerte"/>
        <s v="Sentencias por Conducción Ebriedad Suspención Licencia"/>
        <s v="Sentencias por Conducción Estado de Ebriedad con o Sin Daños o Lesiones Leves"/>
        <s v="Sentencias por Conducción Estado de Ebriedad con Resultado de Daños"/>
        <s v="Sentencias por Conducción Estado Ebriedad con Resultado de Lesiones Graves o Menos Graves"/>
        <s v="Sentencias por Conducción Estado Ebriedad con Resultado de Muerte o Lesion Graves Gravísimas"/>
        <s v="Sentencias por Conducción Sin la Licencia Debida"/>
        <s v="Sentencias por Conducción Vehículo Durante Vigencia Alguna Sanción Impuesta"/>
        <s v="Sentencias por Connivencia en la Fuga y Evasión Culpable de Detenidos"/>
        <s v="Sentencias por Conspiración de la Ley 20.000"/>
        <s v="Sentencias por Consumo de Drogas"/>
        <s v="Sentencias por Consumo y Otras Faltas Ley de Drogas"/>
        <s v="Sentencias por Consumo/Porte de Drogas en Lugares Calificados"/>
        <s v="Sentencias por Consumo/Porte en Lugares Públicos o Privados c/Previo Concierto"/>
        <s v="Sentencias por Contra Salud Pública"/>
        <s v="Sentencias por Contrabando de Especies Exóticas"/>
        <s v="Sentencias por Contrabando Infracción a la Orden de Aduanas"/>
        <s v="Sentencias por Corrupción Entre Particulares Cometido Persona Jurídica"/>
        <s v="Sentencias por Corte/Destrucción de Arbol/Arbusto Regulados por Art. 21 Ley de Bosques"/>
        <s v="Sentencias por Crimenes Lesa Humanidad y Genocidio"/>
        <s v="Sentencias por Crímenes y Simples Delitos c/Soberanía Nacional y Seguridad del Estado"/>
        <s v="Sentencias por Crimenes y Simples Delitos Seguridad Interior del Estado"/>
        <s v="Sentencias por Cuasidelito de Homicidio"/>
        <s v="Sentencias por Cuasidelito de Homicidio Cometido por Profesionales de la Salud"/>
        <s v="Sentencias por Cuasidelito de Lesiones"/>
        <s v="Sentencias por Cuasidelito de Lesiones Cometidos por Profesionales de la Salud"/>
        <s v="Sentencias por Cuasidelito Vehículo Motorizado"/>
        <s v="Sentencias por Cultivo/Cosecha Especies Vegetales Productoras de Estupefacientes"/>
        <s v="Sentencias por Daño Falta"/>
        <s v="Sentencias por Daños"/>
        <s v="Sentencias por Daños a Monumentos Nacionales"/>
        <s v="Sentencias por Daños Calificados"/>
        <s v="Sentencias por Daños o Apropiación Sobre Monumentos Nacionales"/>
        <s v="Sentencias por Daños Simples"/>
        <s v="Sentencias por Declaración Maliciosa de Impuesto"/>
        <s v="Sentencias por Dejar Animales Sueltos"/>
        <s v="Sentencias por Delito Desordenes Públicos"/>
        <s v="Sentencias por Delitos Contemplados en Otros Textos Legales"/>
        <s v="Sentencias por Delitos Contenidos en el Decreto Ley 1,094 de Extranjería"/>
        <s v="Sentencias por Delitos Contenidos en la Ley 19.620 de Adopción de Menores"/>
        <s v="Sentencias por Delitos Contenidos en Leyes de Prenda Especiales Ley 20.190"/>
        <s v="Sentencias por Delitos Contra la Ley de Bosque Nativo Ley 20.283"/>
        <s v="Sentencias por Delitos Contra la Libertad Ambulatoria y el Derecho de Asociación"/>
        <s v="Sentencias por Delitos Contra la Vida y la Privacidad de Las Conversaciones"/>
        <s v="Sentencias por Delitos Contra Ley de Propiedad Industrial"/>
        <s v="Sentencias por Delitos Contra Ley de Propiedad Intelectual"/>
        <s v="Sentencias por Delitos de la Ley de Sociedades Anónimas"/>
        <s v="Sentencias por Delitos de Signifación Sexual"/>
        <s v="Sentencias por Delitos del Decreto Ley 3,538 de 1979 Que Regula Mercado Financiero"/>
        <s v="Sentencias por Delitos Informaticos"/>
        <s v="Sentencias por Delitos Marcarios"/>
        <s v="Sentencias por Delitos Que Contempla el Codigo Tributario"/>
        <s v="Sentencias por Delitos Relativos al Pago de Pensiones Alimenticias"/>
        <s v="Sentencias por Denegacion de Auxilio"/>
        <s v="Sentencias por Depositario Alzado"/>
        <s v="Sentencias por Desacato"/>
        <s v="Sentencias por Desatender el Llamado a Reclamo"/>
        <s v="Sentencias por Desordenes en Espectáculos Públicos"/>
        <s v="Sentencias por Destrucción o Alteración de Deslindes"/>
        <s v="Sentencias por Detención, Destierro o Arresto Irregular"/>
        <s v="Sentencias por Deudor, Gerente, Director, Administrador o Representante Actúen en Perjuicio de Acreedor"/>
        <s v="Sentencias por Difusión de Material Pornográfico"/>
        <s v="Sentencias por Difusión Indebida Entrevista Videograbada"/>
        <s v="Sentencias por Dirigir Reuniones Tumultuosas"/>
        <s v="Sentencias por Disensiones Domésticas"/>
        <s v="Sentencias por Disparos Injustificados Vía Pública"/>
        <s v="Sentencias por Divulgación Datos Militante de Partido Pólitico"/>
        <s v="Sentencias por Divulgación Identidad Menores por Medio Comunicación Social"/>
        <s v="Sentencias por Ejercicio Ilegal de la Profesión"/>
        <s v="Sentencias por Ejercicio Irregular de Martillero Público"/>
        <s v="Sentencias por Elaboración Ilegal de Drogas o Sustancias Sicotrópicas"/>
        <s v="Sentencias por Empleado Público Que Expropie Bienes o Pertenencias"/>
        <s v="Sentencias por Enriquecimiento Ilícito"/>
        <s v="Sentencias por Enseñanza No Autorizada de Artes Marciales"/>
        <s v="Sentencias por Entrega o Puesta a Disposición Armas a Menores"/>
        <s v="Sentencias por Envío Explosivos, Homicidio, Lesiones y Secuestro Terrorista"/>
        <s v="Sentencias por Espionaje Informático"/>
        <s v="Sentencias por Estafa (Sólo Crimen)"/>
        <s v="Sentencias por Estafas y Otras Defraudaciones Contra Particulares"/>
        <s v="Sentencias por Estupro"/>
        <s v="Sentencias por Exacciones Ilegales Cometidas por Funcionario Público"/>
        <s v="Sentencias por Exacciones Ilegales Cometidas por Particulares"/>
        <s v="Sentencias por Expendio de Bebidas Alcohólicas a Menores"/>
        <s v="Sentencias por Extorsión"/>
        <s v="Sentencias por Extranjeros Que Ingresan o Intentan Egresar c/Documentos Falsificados"/>
        <s v="Sentencias por Extranjeros Que Ingresan o Intentan Egresar Clandestinamente"/>
        <s v="Sentencias por Fabricación, Acopio o Comercialización de Hilo Curado"/>
        <s v="Sentencias por Facilitación de Bienes al Tráfico de Drogas"/>
        <s v="Sentencias por Facilitación Facturas Falsas"/>
        <s v="Sentencias por Falsa Alarma de Incendio, Emergencia o Calamidad Pública"/>
        <s v="Sentencias por Falsedades"/>
        <s v="Sentencias por Falsificación de Billetes"/>
        <s v="Sentencias por Falsificación de Licencias Medicas o Pensión"/>
        <s v="Sentencias por Falsificación de Moneda y Otros"/>
        <s v="Sentencias por Falsificación de Obras Protegidas por Ley de Propiedad Intelectual"/>
        <s v="Sentencias por Falsificación de Placas, Tarjetas, Timbres y Sellos de Investigación"/>
        <s v="Sentencias por Falsificación de Rótulos o Certificados"/>
        <s v="Sentencias por Falsificación Licencia de Conducir y Otras Falsificaciones"/>
        <s v="Sentencias por Falsificación Medios de Pago Transporte"/>
        <s v="Sentencias por Falsificación o Uso de Pasaportes o Permisos para Porte de Armas"/>
        <s v="Sentencias por Falsificación o Uso Malicioso de Documentos Privados"/>
        <s v="Sentencias por Falsificación o Uso Malicioso de Documentos Públicos"/>
        <s v="Sentencias por Falso testimonio, Perjurio o Denuncia Calumniosa"/>
        <s v="Sentencias por Falta de Respeto a Autoridad Pública"/>
        <s v="Sentencias por Faltas al Régimen Penitenciario"/>
        <s v="Sentencias por Faltas Código Penal Conocidas por Juzgados del Crimen"/>
        <s v="Sentencias por Femicidio Intimo"/>
        <s v="Sentencias por Femicidio No Íntimo"/>
        <s v="Sentencias por Fingimiento de Cargos o Profesiones"/>
        <s v="Sentencias por Fraude Aduana Infraccción a la Ordenanza Aduanera"/>
        <s v="Sentencias por Fraude de Subvenciones"/>
        <s v="Sentencias por Fraudes al Fisco y Organismos del Estado"/>
        <s v="Sentencias por Fraudulenta Atribución Calidad de Indígena"/>
        <s v="Sentencias por Ganado Que Entra a Predio Ajeno Causando Daños"/>
        <s v="Sentencias por Giro Doloso de Cheques"/>
        <s v="Sentencias por Giro Doloso de Cheques (Cuenta Cerrada)"/>
        <s v="Sentencias por Giro Doloso de Cheques (Falta de Fondos)"/>
        <s v="Sentencias por Giro Doloso de Cheques (Sólo Crimen)"/>
        <s v="Sentencias por Hallazgo de Drogas"/>
        <s v="Sentencias por Hallazgo de Vehículo"/>
        <s v="Sentencias por Homicidio"/>
        <s v="Sentencias por Homicidio Calificado"/>
        <s v="Sentencias por Homicidio de Fiscales o Defensores en Desempeño de Funciones"/>
        <s v="Sentencias por Homicidio de Gendarme en el Desempeño de sus Funciones"/>
        <s v="Sentencias por Homicidio en Riña o Pelea"/>
        <s v="Sentencias por Homicidio Simple"/>
        <s v="Sentencias por Hurto (Sólo Crimen)"/>
        <s v="Sentencias por Hurto Agravado"/>
        <s v="Sentencias por Hurto de Bienes Pertenecientes a Redes de Suministro Público"/>
        <s v="Sentencias por Hurto de Hallazgo"/>
        <s v="Sentencias por Hurto Falta"/>
        <s v="Sentencias por Hurto Simple"/>
        <s v="Sentencias por Hurto Simple por Un Valor de 4 a 40 Utm"/>
        <s v="Sentencias por Hurto Simple por Un Valor de Media a Menos de a 4 Utm"/>
        <s v="Sentencias por Hurto Simple por Un Valor Sobre 40 Utm"/>
        <s v="Sentencias por Impedir Ejercicio de Funciones a Inspectores Municipales"/>
        <s v="Sentencias por Incendio"/>
        <s v="Sentencias por Incendio c/Peligro para Las Personas"/>
        <s v="Sentencias por Incendio con Resultado de Muerte y/o Lesiones"/>
        <s v="Sentencias por Incendio de Bosques"/>
        <s v="Sentencias por Incendio Solo c/Daños o Sin Peligro Propagación"/>
        <s v="Sentencias por Incesto"/>
        <s v="Sentencias por Inducir a Un Menor a Abandonar el Hogar"/>
        <s v="Sentencias por Inducir, Permitir, Facilitar, Ocultar Infraccción Derechos Autor/Conexos"/>
        <s v="Sentencias por Infanticidio"/>
        <s v="Sentencias por Infidelidad en la Custodia de Documentos"/>
        <s v="Sentencias por Infracción a la Ley 19.496 de Protección al Consumidor"/>
        <s v="Sentencias por Infracción a la Ley de Administración Provicional de Sostenedores Educacionales"/>
        <s v="Sentencias por Infracción a la Ley Electoral"/>
        <s v="Sentencias por Infracción a la Ley Mercado de Valores"/>
        <s v="Sentencias por Infracción a Ley 11.564 de Mataderos Clandestinos"/>
        <s v="Sentencias por Infracción al Artículo 454 del Código Penal"/>
        <s v="Sentencias por Infracción al Artículo 9 del Decreto Ley 2.695"/>
        <s v="Sentencias por Infracción al Deber de Información de la Ley 19.913"/>
        <s v="Sentencias por Infracción al Estatuto de Capacitación y Empleo"/>
        <s v="Sentencias por Infracción en el Otorgamiento Prestaciones de Isapre"/>
        <s v="Sentencias por Infracción Inversión Extranjera Directa en Chile"/>
        <s v="Sentencias por Infracción L.O.C del Banco Central"/>
        <s v="Sentencias por Infracción Ley 18.175 de Quiebras"/>
        <s v="Sentencias por Infracción Ley 18.892 de Pesca"/>
        <s v="Sentencias por Infracción Ley General Telecomunicaciones"/>
        <s v="Sentencias por Infracción Normas Inhumaciones y Exhumaciones"/>
        <s v="Sentencias por Infracción Ordenanza Aduanas (Fraude y Contrabando)"/>
        <s v="Sentencias por Infracción por Contaminación"/>
        <s v="Sentencias por Infracciones a la Ley de Identidad de Género"/>
        <s v="Sentencias por Infracciones a la Ley de Seguridad Nuclear"/>
        <s v="Sentencias por Infracciones a la Ley Orgánica Constitucional Sobre Votación"/>
        <s v="Sentencias por Infracciones a la Seguridad Social"/>
        <s v="Sentencias por Infracciones al Código Aeronáutico"/>
        <s v="Sentencias por Infracciones Tributarias Contempladas en Otras Leyes"/>
        <s v="Sentencias por Infringir Normas Higiénicas y de Salubridad"/>
        <s v="Sentencias por Injuria (Accion Privada)"/>
        <s v="Sentencias por Injurias y Calumnias por Medios de Comunicacion Social"/>
        <s v="Sentencias por Insolvencia Punible (Alzamiento de Bienes)"/>
        <s v="Sentencias por Instalación Indebida de Señales del Tránsito o Barreras"/>
        <s v="Sentencias por Interrupción de Servicio Eléctrico"/>
        <s v="Sentencias por Inutilización de Dispositivos de Monitoreo Telemático"/>
        <s v="Sentencias por Invasión de Derechos Ajenos"/>
        <s v="Sentencias por Lanzar Objeto a Vía Pública con Muerte o Lesiones"/>
        <s v="Sentencias por Lavado de Dinero Persona Jurídica"/>
        <s v="Sentencias por Lavado de Dinero Persona Natural"/>
        <s v="Sentencias por Lesionar o Amenazar Fiscalizador Transporte"/>
        <s v="Sentencias por Lesiones (Sólo Crimen)"/>
        <s v="Sentencias por Lesiones Corporales"/>
        <s v="Sentencias por Lesiones Daño con Motivo de Espectáculo de Fútbol Profesional"/>
        <s v="Sentencias por Lesiones Graves"/>
        <s v="Sentencias por Lesiones Graves Gravísimas"/>
        <s v="Sentencias por Lesiones Leves"/>
        <s v="Sentencias por Lesiones Menos Graves"/>
        <s v="Sentencias por Ley 8.314 de Conductas Terroristas"/>
        <s v="Sentencias por Ley Responsabilidad Penal Personas Jurídicas"/>
        <s v="Sentencias por Loteos Irregulares"/>
        <s v="Sentencias por Lotería Ilegal, Casas de Juego y Prestamos Sobre Prenda"/>
        <s v="Sentencias por Mal Uso de Información de Medio Tecnológico de Acceso a Transporte Público"/>
        <s v="Sentencias por Maltrato Cometido por Persona con Deber Especial de Cuidado"/>
        <s v="Sentencias por Maltrato Corporal a Menores o Personas Vulnerables"/>
        <s v="Sentencias por Maltrato de Obra a Gendarme en el Desempeño de sus Funciones"/>
        <s v="Sentencias por Maltrato de Obra Personal Investigaciones con o Sin Lesiones"/>
        <s v="Sentencias por Maltrato Habitual (Violencia Intrafamiliar)"/>
        <s v="Sentencias por Maltrato Obra a Carabineros"/>
        <s v="Sentencias por Maltrato Obra a Fiscales o Defensores en Desempeño Funciones"/>
        <s v="Sentencias por Malversación de Caudales Publicos"/>
        <s v="Sentencias por Malversación, Defraudación E Incendio por Menos de 1 Utm"/>
        <s v="Sentencias por Manejo en Estado de Ebriedad (Sólo Crimen)"/>
        <s v="Sentencias por Marcha del Sitio del Suceso Sin Prestar Auxilio a la Víctima"/>
        <s v="Sentencias por Matar a Carabinero en Ejercicio de Funciones"/>
        <s v="Sentencias por Muertes y Hallazgo de Cadaver"/>
        <s v="Sentencias por NA"/>
        <s v="Sentencias por Negativa a Efectuarse Examen"/>
        <s v="Sentencias por Negligencia Médica"/>
        <s v="Sentencias por Negociación Incompatible"/>
        <s v="Sentencias por No Dar Cuenta de Accidente de Tránsito"/>
        <s v="Sentencias por No Existen Resultados para la Consulta Seleccionada"/>
        <s v="Sentencias por Nombramientos Ilegales"/>
        <s v="Sentencias por Obstrucción a la Investigación"/>
        <s v="Sentencias por Obstrucción a la Justicia con Ocasión de Tratamiento de ADN"/>
        <s v="Sentencias por Obstrucción a la Justicia por Fiscal o Asistente de Fiscal del Ministerio Público"/>
        <s v="Sentencias por Obstrucción o Infracción Ley de Violencia en Los Estadios"/>
        <s v="Sentencias por Obtención de Declaraciones Forzadas"/>
        <s v="Sentencias por Obtención de Servicios Sexuales de Menores"/>
        <s v="Sentencias por Obtención Fraudulenta de Créditos"/>
        <s v="Sentencias por Obtención Indebida de Devolución de Impuestos"/>
        <s v="Sentencias por Ocultación de Identidad"/>
        <s v="Sentencias por Ocultación de Identidad en Control Investigación"/>
        <s v="Sentencias por Ocultación de Identidad en Control Preventivo"/>
        <s v="Sentencias por Ocultación o Entrega de Información Falsa a Fiscal Nacional Económico"/>
        <s v="Sentencias por Ocultamiento de Placa Patente"/>
        <s v="Sentencias por Ofensas al Pudor"/>
        <s v="Sentencias por Omisión de Denunciar por Funcionario Público"/>
        <s v="Sentencias por Oponerse a la Acción de la Autoridad Pública o sus Agentes"/>
        <s v="Sentencias por Otorgamiento de Patentes de Alcoholes"/>
        <s v="Sentencias por Otorgamiento Irregular de Documentos"/>
        <s v="Sentencias por Otras Faltas Código Penal"/>
        <s v="Sentencias por Otras Faltas Leyes Especiales"/>
        <s v="Sentencias por Otras Faltas y Delitos de la Ley 19.733"/>
        <s v="Sentencias por Otras Infraccciones a la Ordenanza Aduanas"/>
        <s v="Sentencias por Otras Infracciones a la Ley 19.913"/>
        <s v="Sentencias por Otras Infracciones a la Ley del Banco Central"/>
        <s v="Sentencias por Otras Infracciones al Código de Justicia Militar"/>
        <s v="Sentencias por Otras Infracciones Ley 18.892 de Pesca"/>
        <s v="Sentencias por Otros de Los Cuasidelitos"/>
        <s v="Sentencias por Otros Delitos Cometidos por Empleados Públicos en el Desempeño de sus Cargos"/>
        <s v="Sentencias por Otros Delitos Contra la Fe Pública, Falsificación, Falso Testimonio y Perjuicio"/>
        <s v="Sentencias por Otros Delitos Contra la Ley de Propiedad Intelectual"/>
        <s v="Sentencias por Otros Delitos Contra la Ley del Tránsito"/>
        <s v="Sentencias por Otros Delitos Contra la Propiedad"/>
        <s v="Sentencias por Otros Delitos Contra Las Personas"/>
        <s v="Sentencias por Otros Delitos Contra Ley de Propiedad Industrial"/>
        <s v="Sentencias por Otros Delitos Contra Orden de Familias, Moralidad Pública e Integración Sexual"/>
        <s v="Sentencias por Otros Delitos Contra Orden y Seguridad Pública Cometidos por Particulares"/>
        <s v="Sentencias por Otros Delitos de la Ley 20.000"/>
        <s v="Sentencias por Otros Delitos de la Ley de Control de Armas"/>
        <s v="Sentencias por Otros Delitos L.O.C. de Investigaciones"/>
        <s v="Sentencias por Otros Delitos Ley 18.314"/>
        <s v="Sentencias por Otros Delitos Ley 19.327 Sobre Violencia en Los Estadios"/>
        <s v="Sentencias por Otros Delitos Ley de Cuentas Corrientes Bancarias y Cheque"/>
        <s v="Sentencias por Otros Delitos Ley General de Bancos"/>
        <s v="Sentencias por Otros Delitos Que Afectan Los Derechos Garantizados por la Constitución"/>
        <s v="Sentencias por Otros Estragos"/>
        <s v="Sentencias por Otros Hechos Que No Constituyan Delito: Agrup.1008, 1009, 1011"/>
        <s v="Sentencias por Parricidio"/>
        <s v="Sentencias por Peleas de Animales Como Espectáculo"/>
        <s v="Sentencias por Perro Potencialmente Peligroso No Inscrito"/>
        <s v="Sentencias por Portar Elemento Conocidamente Destinados a Cometer Delito de Robo"/>
        <s v="Sentencias por Porte de Arma Cortante o Punzante"/>
        <s v="Sentencias por Porte de Drogas"/>
        <s v="Sentencias por Porte Ilegal de Arma de Fuego, Municiones y Otros Sujetas a Control"/>
        <s v="Sentencias por Posesión o Tenencia Armas de Guerra, Químicas, Biológicas o Nucleares"/>
        <s v="Sentencias por Posesión o Tenencia de Armas Prohibidas"/>
        <s v="Sentencias por Posesión o Tenencia o Porte de Munición y Sustancias Químicas"/>
        <s v="Sentencias por Posesión, Tenencia o Porte de Armas Sujetas a Control"/>
        <s v="Sentencias por Prescripción Médica Abusiva de Drogas Estupefacientes o Sicotrópicos"/>
        <s v="Sentencias por Presentación de Peritos, Testigos o Interpretes Que Faltaren a la Verdad"/>
        <s v="Sentencias por Presunta Desgracia"/>
        <s v="Sentencias por Presunta Desgracia Infantil"/>
        <s v="Sentencias por Prevaricación del Abogado y Procurador"/>
        <s v="Sentencias por Prevaricación Judicial y Administrativa"/>
        <s v="Sentencias por Producción de Material Pornógrafico Utilizando Menores 18 Años"/>
        <s v="Sentencias por Producción y Tráfico por Desvío de Precursores"/>
        <s v="Sentencias por Promover o Facilitar la Entrada o Salida de Personas del País para Prostitución"/>
        <s v="Sentencias por Promover o Facilitar Prostitucion de Menores"/>
        <s v="Sentencias por Propagación de Enfermed Que Afecten la Salud Animal o Vegetal"/>
        <s v="Sentencias por Quebrantamiento"/>
        <s v="Sentencias por Recaudación Aduanas Infracción Ordenanza de Aduanas"/>
        <s v="Sentencias por Recaudar/Proveer Fondo para Comisión de Delitos Terroristas Persona Jurídica"/>
        <s v="Sentencias por Recaudar/Proveer Fondo para Comisión de Delitos Terroristas Persona Natural"/>
        <s v="Sentencias por Receptacion"/>
        <s v="Sentencias por Receptación Cometida por Persona Jurídica"/>
        <s v="Sentencias por Receptación de Vehículos Motorizados"/>
        <s v="Sentencias por Receta Innecesaria de Drogas"/>
        <s v="Sentencias por Remisos (Reclutamiento)"/>
        <s v="Sentencias por Revelar Información Obtenida en Aplicación de Monitoreo Telemático"/>
        <s v="Sentencias por Riña Pública"/>
        <s v="Sentencias por Robo (Sólo Crimen)"/>
        <s v="Sentencias por Robo Calificado"/>
        <s v="Sentencias por Robo con Castración, Mutilación o Lesiones Graves Gravísimas"/>
        <s v="Sentencias por Robo con Fuerza de Cajeros Automáticos"/>
        <s v="Sentencias por Robo con Fuerza en Las Cosas"/>
        <s v="Sentencias por Robo con Homicidio"/>
        <s v="Sentencias por Robo con Intimidación"/>
        <s v="Sentencias por Robo con Lesiones Graves Gravísimas"/>
        <s v="Sentencias por Robo con Retención de Víctimas o con Lesiones Graves"/>
        <s v="Sentencias por Robo con Retencion de Victimas o Lesiones Graves"/>
        <s v="Sentencias por Robo con Violación"/>
        <s v="Sentencias por Robo con Violencia"/>
        <s v="Sentencias por Robo con Violencia, Intimidación de Vehículo Motorizado"/>
        <s v="Sentencias por Robo de Vehículo Motorizado"/>
        <s v="Sentencias por Robo en Bienes Nacionales de Uso Público o Sitios no Destino a la Habitación"/>
        <s v="Sentencias por Robo en Lugar Habitado o Destinado a la Habitación"/>
        <s v="Sentencias por Robo en Lugar No Habitado"/>
        <s v="Sentencias por Robo o Hurto de Material de Guerra"/>
        <s v="Sentencias por Robo por Sorpresa"/>
        <s v="Sentencias por Rotura de Sellos"/>
        <s v="Sentencias por Sabotaje Informático"/>
        <s v="Sentencias por Secuestro"/>
        <s v="Sentencias por Secuestro con Homicidio"/>
        <s v="Sentencias por Secuestro con Homicidio, Violación o Lesiones"/>
        <s v="Sentencias por Secuestro con Lesiones"/>
        <s v="Sentencias por Secuestro con Violación"/>
        <s v="Sentencias por Soborno Funcionario Público Extranjero, Persona Jurídica"/>
        <s v="Sentencias por Soborno Funcionario Público Extranjero, Persona Natural"/>
        <s v="Sentencias por Soborno, Persona Juridica"/>
        <s v="Sentencias por Sodomía"/>
        <s v="Sentencias por Suministro de Hidrocarburos Aromáticos a Menores"/>
        <s v="Sentencias por Suministro Indebido de Drogas"/>
        <s v="Sentencias por Sustracción de Menores"/>
        <s v="Sentencias por Tacha Falsa de Firma Auténtica"/>
        <s v="Sentencias por Tacha Falsa de Firma Auténtica Acción Penal Pública"/>
        <s v="Sentencias por Tolerancia al Tráfico o Consumo de Drogas"/>
        <s v="Sentencias por Tormentos a Detenidos"/>
        <s v="Sentencias por Tortura con Cuasidelito"/>
        <s v="Sentencias por Tortura con Homicidio"/>
        <s v="Sentencias por Tortura con Violación, Abuso Sexual Agravado/Otros"/>
        <s v="Sentencias por Tortura para Anular Voluntad"/>
        <s v="Sentencias por Torturas Cometidas por Funcionarios Público"/>
        <s v="Sentencias por Torturas por Particulares en Ejercicio de Funciones Públicas o Consentimiento de un Agente del Estado"/>
        <s v="Sentencias por Tráfico de Armas"/>
        <s v="Sentencias por Tráfico de Especies Vegetales"/>
        <s v="Sentencias por Tráfico de Influencias"/>
        <s v="Sentencias por Tráfico de Inmigrantes Cometidos por Funcionarios Público"/>
        <s v="Sentencias por Trafico de Migrantes"/>
        <s v="Sentencias por Tráfico de Órganos Incluyendo los Provenientes de Aborto"/>
        <s v="Sentencias por Tráfico de Pequeñas Cantidades"/>
        <s v="Sentencias por Tráfico de Residuos Peligrosos"/>
        <s v="Sentencias por Tráfico Ilícito de Drogas"/>
        <s v="Sentencias por Traición, Espionaje y Demás Delitos Contra Soberanía y Seguridad Estado"/>
        <s v="Sentencias por Transporte de Desechos a Vertederos Clandestinos"/>
        <s v="Sentencias por Transporte o Distribucion de Gas E Instalaciones Clandestinas"/>
        <s v="Sentencias por Trata de Personas"/>
        <s v="Sentencias por Trata de Personas para la Explotación Sexual"/>
        <s v="Sentencias por Trata Personas Menores de 18 Años"/>
        <s v="Sentencias por Trata Personas para Trabajos Forzados y Otros"/>
        <s v="Sentencias por Tratos Degradantes a Personas Vulnerables"/>
        <s v="Sentencias por Ultraje Público a Las Buenas Costumbres"/>
        <s v="Sentencias por Ultraje Público Buenas Costumbres por Medio Comunicación Social"/>
        <s v="Sentencias por Uso de Uniforme o Insignias de FF.AA. o Carabineros de Chile"/>
        <s v="Sentencias por Uso Fraudulento de Tarjetas o Medios de Pago"/>
        <s v="Sentencias por Uso Ilícito Fuego"/>
        <s v="Sentencias por Uso, Facilitación o Transporte de Hilo Curado"/>
        <s v="Sentencias por Usura"/>
        <s v="Sentencias por Usurpación"/>
        <s v="Sentencias por Usurpación de Aguas"/>
        <s v="Sentencias por Usurpación de Atribuciones de Empleados Públicos y Judiciales"/>
        <s v="Sentencias por Usurpación de Estado Civil"/>
        <s v="Sentencias por Usurpación de Nombre"/>
        <s v="Sentencias por Usurpación de Propiedad, Descubrimiento o Producción"/>
        <s v="Sentencias por Usurpación No Violenta"/>
        <s v="Sentencias por Usurpación Violenta"/>
        <s v="Sentencias por Utilización Sin Autorización de Obras de Dominio Ajeno Protegidas por la Ley"/>
        <s v="Sentencias por Veedor/Liquidador Realice Conducta Señalada"/>
        <s v="Sentencias por Venta Ilícita de Obras Protegidas por Ley de Propiedad Intelectual"/>
        <s v="Sentencias por Vigilancia Privada No Autorizada"/>
        <s v="Sentencias por Violación"/>
        <s v="Sentencias por Violación con Homicidio o Femicidio"/>
        <s v="Sentencias por Violación de Mayor de 14 Años"/>
        <s v="Sentencias por Violación de Menor de 14 Años"/>
        <s v="Sentencias por Violación de Morada"/>
        <s v="Sentencias por Violación de Secretos"/>
        <s v="Sentencias por Violación de Secretos de Fábrica"/>
        <s v="Sentencias por Violencia en Los Estadios"/>
        <s v="Sentencias por Corrupción"/>
        <s v="Sentencias por Crimen Organizado y Lavado de Dinero"/>
        <s v="Sentencias por Delitos Cometidos por Empleados y Funcionarios Públicos"/>
        <s v="Sentencias por Delitos Contra el Estado Civil y la Familia"/>
        <s v="Sentencias por Delitos Contra el Honor"/>
        <s v="Sentencias por Delitos Contra el Medioambientales y Seres Vivos"/>
        <s v="Sentencias por Delitos Contra el Orden Público, Funcionarios o Agentes del Estado"/>
        <s v="Sentencias por Delitos Contra la Administración de la Justicia"/>
        <s v="Sentencias por Delitos Contra la Fé Pública"/>
        <s v="Sentencias por Delitos Contra la Intimidad y la Libertad"/>
        <s v="Sentencias por Delitos Contra la Propiedad y el Patrimonio"/>
        <s v="Sentencias por Delitos Contra la Salud Pública"/>
        <s v="Sentencias por Delitos Contra la Seguridad"/>
        <s v="Sentencias por Delitos Contra la Vida, Integridad o Dignidad Personal"/>
        <s v="Sentencias por Delitos Contra las Personas"/>
        <s v="Sentencias por Delitos de Tenecia y Porte de Armas"/>
        <s v="Sentencias por Delitos e Infracciones de Tránsito"/>
        <s v="Sentencias por Delitos Económicos"/>
        <s v="Sentencias por Delitos Electorales"/>
        <s v="Sentencias por Delitos Informáticos"/>
        <s v="Sentencias por Delitos Laborales"/>
        <s v="Sentencias por Delitos Migratorios"/>
        <s v="Sentencias por Delitos Militares"/>
        <s v="Sentencias por Delitos Sexuales"/>
        <s v="Sentencias por Delitos Tributarios"/>
        <s v="Sentencias por Delitos Urbanísticos y de Servicios Públicos"/>
        <s v="Sentencias por Delitos Violentos "/>
        <s v="Sentencias por Drogas "/>
        <s v="Sentencias por Otros Delitos"/>
        <s v="Tasa por 100 mil habitantes de Aprehensiones por Homicidios"/>
        <s v="Tasa por 100 mil habitantes de Aprehensiones por Hurtos"/>
        <s v="Tasa por 100 mil habitantes de Aprehensiones por Lesiones"/>
        <s v="Tasa por 100 mil habitantes de Aprehensiones por Otros Robos con Fuerza"/>
        <s v="Tasa por 100 mil habitantes de Aprehensiones por Robo Accesorio Vehículo"/>
        <s v="Tasa por 100 mil habitantes de Aprehensiones por Robo con Violencia o Intimidación"/>
        <s v="Tasa por 100 mil habitantes de Aprehensiones por Robo de Vehículo"/>
        <s v="Tasa por 100 mil habitantes de Aprehensiones por Robo Lugar Habitado"/>
        <s v="Tasa por 100 mil habitantes de Aprehensiones por Robo Lugar No Habitado"/>
        <s v="Tasa por 100 mil habitantes de Aprehensiones por Robo por Sorpresa"/>
        <s v="Tasa por 100 mil habitantes de Aprehensiones por Violación"/>
        <s v="Tasa por 100 mil habitantes de Casos Policiales por Homicidios"/>
        <s v="Tasa por 100 mil habitantes de Casos Policiales por Hurtos"/>
        <s v="Tasa por 100 mil habitantes de Casos Policiales por Lesiones"/>
        <s v="Tasa por 100 mil habitantes de Casos Policiales por Otros Robos con Fuerza"/>
        <s v="Tasa por 100 mil habitantes de Casos Policiales por Robo Accesorio Vehículo"/>
        <s v="Tasa por 100 mil habitantes de Casos Policiales por Robo con Violencia o Intimidación"/>
        <s v="Tasa por 100 mil habitantes de Casos Policiales por Robo de Vehículo"/>
        <s v="Tasa por 100 mil habitantes de Casos Policiales por Robo Lugar Habitado"/>
        <s v="Tasa por 100 mil habitantes de Casos Policiales por Robo Lugar No Habitado"/>
        <s v="Tasa por 100 mil habitantes de Casos Policiales por Robo por Sorpresa"/>
        <s v="Tasa por 100 mil habitantes de Casos Policiales por Violación"/>
        <s v="Tasa por 100 mil habitantes de Denuncias por Homicidios"/>
        <s v="Tasa por 100 mil habitantes de Denuncias por Hurtos"/>
        <s v="Tasa por 100 mil habitantes de Denuncias por Lesiones"/>
        <s v="Tasa por 100 mil habitantes de Denuncias por Otros Robos con Fuerza"/>
        <s v="Tasa por 100 mil habitantes de Denuncias por Robo Accesorio Vehículo"/>
        <s v="Tasa por 100 mil habitantes de Denuncias por Robo con Violencia o Intimidación"/>
        <s v="Tasa por 100 mil habitantes de Denuncias por Robo de Vehículo"/>
        <s v="Tasa por 100 mil habitantes de Denuncias por Robo Lugar Habitado"/>
        <s v="Tasa por 100 mil habitantes de Denuncias por Robo Lugar No Habitado"/>
        <s v="Tasa por 100 mil habitantes de Denuncias por Robo por Sorpresa"/>
        <s v="Tasa por 100 mil habitantes de Denuncias por Violación"/>
        <s v="Tasa por 100 mil habitantes de Detenciones por Homicidios"/>
        <s v="Tasa por 100 mil habitantes de Detenciones por Hurtos"/>
        <s v="Tasa por 100 mil habitantes de Detenciones por Lesiones"/>
        <s v="Tasa por 100 mil habitantes de Detenciones por Otros Robos con Fuerza"/>
        <s v="Tasa por 100 mil habitantes de Detenciones por Robo Accesorio Vehículo"/>
        <s v="Tasa por 100 mil habitantes de Detenciones por Robo con Violencia o Intimidación"/>
        <s v="Tasa por 100 mil habitantes de Detenciones por Robo de Vehículo"/>
        <s v="Tasa por 100 mil habitantes de Detenciones por Robo Lugar Habitado"/>
        <s v="Tasa por 100 mil habitantes de Detenciones por Robo Lugar No Habitado"/>
        <s v="Tasa por 100 mil habitantes de Detenciones por Robo por Sorpresa"/>
        <s v="Tasa por 100 mil habitantes de Detenciones por Violación"/>
        <s v="Población rural"/>
        <s v="Población urbana"/>
        <s v="Cantidad de estudiantes de una carrera del área de agricultura"/>
        <s v="Cantidad de estudiantes de una carrera del área de arquitectura y construcción"/>
        <s v="Cantidad de estudiantes de una carrera del área de artes"/>
        <s v="Cantidad de estudiantes de una carrera del área de bachilleratos y carreras no bien especificadas"/>
        <s v="Cantidad de estudiantes de una carrera del área de ciencias biológicas y afines"/>
        <s v="Cantidad de estudiantes de una carrera del área de ciencias sociales y del comportamiento"/>
        <s v="Cantidad de estudiantes de una carrera del área de derecho"/>
        <s v="Cantidad de estudiantes de una carrera del área de educación comercial y administración"/>
        <s v="Cantidad de estudiantes de una carrera del área de humanidades"/>
        <s v="Cantidad de estudiantes de una carrera del área de ingeniería y profesiones afines"/>
        <s v="Cantidad de estudiantes de una carrera del área de matemáticas y estadísticas"/>
        <s v="Cantidad de estudiantes de una carrera del área de medio ambiente"/>
        <s v="Cantidad de estudiantes de una carrera del área de periodismo e información"/>
        <s v="Cantidad de estudiantes de postgrado en área de educación"/>
        <s v="Cantidad de estudiantes de pregrado en área de educación"/>
        <s v="Cantidad de estudiantes de una carrera del área de salud"/>
        <s v="Cantidad de estudiantes de una carrera del área de tecnología de la información y la comunicación"/>
        <s v="Cantidad de estudiantes de una carrera del área de turismo, hotelería y gastronomía"/>
        <s v="Cantidad de estudiantes de una carrera del área de veterinaria"/>
        <s v="Cantidad de estudiantes de una carrera del área de bienestar"/>
        <s v="Cantidad de estudiantes de una carrera del área de ciencias físicas"/>
        <s v="Cantidad de estudiantes de una carrera del área de ciencias naturales, matemáticas y estadísticas sin mayor definición"/>
        <s v="Cantidad de estudiantes de una carrera del área de competencias personales y desarrollo"/>
        <s v="Cantidad de estudiantes de una carrera del área de educación"/>
        <s v="Cantidad de estudiantes de una carrera del área de industria y producción"/>
        <s v="Cantidad de estudiantes de una carrera del área de lenguajes"/>
        <s v="Cantidad de estudiantes de una carrera del área de pesca"/>
        <s v="Cantidad de estudiantes de una carrera del área de servicios de higiene y salud ocupacional"/>
        <s v="Cantidad de estudiantes de una carrera del área de servicios de seguridad"/>
        <s v="Cantidad de estudiantes de una carrera del área de servicios de transportes"/>
        <s v="Cantidad de estudiantes de una carrera del área de servicios personales"/>
        <s v="Cantidad de estudiantes de una carrera del área de silvicultura"/>
        <s v="Cantidad de personas que no saben leer ni escribir"/>
        <s v="Cantidad de personas que saben leer y escribir"/>
        <s v="Cantidad de personas que no asisten a un establecimiento educacional porque ayudan en la casa o quehacer del hogar"/>
        <s v="Cantidad de personas que no asisten a un establecimiento educacional por dificultad de acceso o movilización"/>
        <s v="Cantidad de personas que no asisten a un establecimiento educacional por dificultad económica"/>
        <s v="Cantidad de personas que no asisten a un establecimiento educacional por embarazo, maternidad o paternidad"/>
        <s v="Cantidad de personas que no asisten a un establecimiento educacional por una enfermedad que los inhabilita"/>
        <s v="Cantidad de personas que no asisten a un establecimiento educacional porque no les interesa"/>
        <s v="Cantidad de personas que no asisten a un establecimiento educacional por problemas de rendimiento"/>
        <s v="Cantidad de personas que no asisten a un establecimiento educacional por problemas familiares"/>
        <s v="Cantidad de personas que no asisten a un establecimiento educacional por tener una discapacidad o necesitar un establecimiento especial"/>
        <s v="Cantidad de personas que no asisten a un establecimiento educacional porque trabajan o buscan trabajo"/>
        <s v="Cantidad de personas que no buscan trabajo porque empezarán pronto o iniciarán actividad por su cuenta"/>
        <s v="Cantidad de personas que no buscan trabajo porque son estudiantes"/>
        <s v="Cantidad de personas que no buscan trabajo porque están enfermas o tienen una discapacidad"/>
        <s v="Cantidad de personas que no buscan trabajo porque están esperando resultado de gestiones ya emprendidas"/>
        <s v="Cantidad de personas que no buscan trabajo porque están jubilados(as), pensionados(as) o montepiados(as)"/>
        <s v="Cantidad de personas que no buscan trabajo porque las reglas, horarios y distancias de trabajos no les acomodan"/>
        <s v="Cantidad de personas que no buscan trabajo porque no tienen con quien dejar a adultos mayores"/>
        <s v="Cantidad de personas que no buscan trabajo porque no tienen con quien dejar a los niños"/>
        <s v="Cantidad de personas que no buscan trabajo porque no tienen con quien dejar a otro familiar"/>
        <s v="Cantidad de personas que no buscan trabajo porque no tienen interés en trabajar"/>
        <s v="Cantidad de personas que no buscan trabajo porque ofrecen sueldos muy bajos"/>
        <s v="Cantidad de personas que no buscan trabajo porque piensan que nadie les dará trabajo"/>
        <s v="Cantidad de personas que no buscan trabajo por los quehaceres del hogar"/>
        <s v="Cantidad de personas que no buscan trabajo porque se cansaron de buscar o creen que no hay trabajo disponible"/>
        <s v="Cantidad de personas que no buscan trabajo porque tienen otra fuente de ingreso (seguro de cesantía, rentas,etc)"/>
        <s v="Cantidad de personas que no buscan trabajo porque solo buscan cuando lo necesitan o tienen trabajo esporádico"/>
        <s v="Cantidad de personas que no buscan trabajo por temor a contagiarse de COVID-19"/>
        <s v="Cantidad de personas que no se acuerdan o no saben si firmaron un contrato escrito en su trabajo"/>
        <s v="Cantidad de personas que no tienen contrato escrito en su trabajo"/>
        <s v="Cantidad de personas que sí firmaron un contrato escrito en su trabajo"/>
        <s v="Cantidad de personas que trabajan con contrato escrito pero que no lo han firmado"/>
        <s v="Cantidad de personas que trabajan a jornada completa"/>
        <s v="Cantidad de personas que trabajan a jornada parcial"/>
        <s v="Cantidad de personas que trabajan a jornada prolongada"/>
        <s v="Cantidad de personas que están afiliadas a un sistema previsional pero no cotizan"/>
        <s v="Cantiad de personas que no están afiliadas a un sistema previsional"/>
        <s v="Cantidad de personas que cotizan en una AFP"/>
        <s v="Cantidad de personas que cotizan en Caja de Previsión de la Defensa Nacional (CAPREDENA)"/>
        <s v="Cantidad de personas que cotizan en Dirección de Previsión de Carabineros (DIPRECA)"/>
        <s v="Cantidad de personas que cotizan en el Instituto de Previsión Social"/>
        <s v="Cantidad de personas que cotizan en otra institución del sistema previsional"/>
        <s v="Cantidad de empleados u obreros de empresas públicas"/>
        <s v="Cantidad de empleados u obreros del sector privado"/>
        <s v="Cantidad de empleados u obreros del sector público (Gobierno Central o Municipal)"/>
        <s v="Cantidad de personas que trabajan calificadas como familiar no remunerado"/>
        <s v="Cantidad de personas que trabajan en las Fuerzas Armadas y del Orden"/>
        <s v="Cantidad patrones o empleadores"/>
        <s v="Cantidad de trabajadores de servicio doméstico puertas adentro"/>
        <s v="Cantidad de trabajadores de servicio doméstico puertas afuera"/>
        <s v="Cantidad de trabajadores por cuenta propia"/>
        <s v="Cantidad de personas que no tienen una cuenta de ahorro o depósito a plazo"/>
        <s v="Cantidad de personas que tienen una cuenta de ahorro o depósito a plazo"/>
        <s v="Cantidad de personas que tienen una tarjeta de crédito bancaria"/>
        <s v="Cantidad de personas con nacionalidad chilena (exclusivamente)"/>
        <s v="Cantidad de personas con nacionalidad chilena y otra (doble nacionalidad)"/>
        <s v="Cantidad de personas con otra nacionalidad (extranjeros)"/>
        <s v="Cantidad de personas pertenecientes al pueblo alacalufe o descendientes de ellos"/>
        <s v="Cantidad de personas pertenecientes al pueblo atacameño o descendientes de ellos"/>
        <s v="Cantidad de personas pertenecientes al pueblo aymara o descendientes de ellos"/>
        <s v="Cantidad de personas pertenecientes al pueblo coya o descendientes de ellos"/>
        <s v="Cantidad de personas pertenecientes al pueblo diaguita o descendientes de ellos"/>
        <s v="Cantidad de personas pertenecientes al pueblo mapuche o descendientes de ellos"/>
        <s v="Cantidad de personas que no pertenecen a ningún pueblo indígena"/>
        <s v="Cantidad de personas pertenecientes al pueblo pascuense o descendientes de ellos"/>
        <s v="Cantidad de personas pertenecientes al pueblo quechua o descendientes de ellos"/>
        <s v="Cantidad de personas pertenecientes al pueblo yagán o descendientes de ellos"/>
        <s v="Cantidad de personas pertenecientes al pueblo chango o descendientes de ellos"/>
        <s v="Cantidad de personas que hablan o entienden aymara"/>
        <s v="Cantidad de personas que hablan o entienden kawésqar"/>
        <s v="Cantidad de personas que hablan o entienden mapudungún"/>
        <s v="Cantidad de personas que hablan o entienden quechua"/>
        <s v="Cantidad de personas que hablan o entienden rapa nui"/>
        <s v="Cantidad de personas que hablan o entienden yagán"/>
        <s v="Impuestos a la renta"/>
        <s v="Impuesto al valor agregado"/>
        <s v="Impuesto a productos específicos"/>
        <s v="Impuesto a los actos jurídicos"/>
        <s v="Impuesto al comercio exterior"/>
        <s v="Impuestos varios"/>
        <s v="Fluctuación deudores"/>
        <s v="Cuentas no tributarias"/>
        <s v="Proporción de impuestos a la renta sobre ingresos tributarios"/>
        <s v="Proporción de impuestos al valor agregado sobre ingresos tributarios"/>
        <s v="Proporción de impuestos a productos específicos sobre ingresos tributarios"/>
        <s v="Proporción de impuestos a los actos jurídicos sobre ingresos tributarios"/>
        <s v="Proporción de impuestos al comercio exterior sobre ingresos tributarios"/>
        <s v="Proporción de impuestos varios sobre ingresos tributarios"/>
        <s v="Proporción de fluctuación de deudores sobre ingresos tributarios"/>
        <s v="Proporción de cuentas no tributarias sobre ingresos tributarios"/>
        <s v="índice de impuestos a la renta (Base 2009=100)"/>
        <s v="Índice de impuestos al valor agregado (Base 2009=100)"/>
        <s v="Índice de impuestos a productos específicos (Base 2009=100)"/>
        <s v="Índice de impuestos a los actos jurídicos (Base 2009=100)"/>
        <s v="Índice de impuestos al comercio exterior (Base 2009=100)"/>
        <s v="Índice de impuestos varios (Base 2009=100)"/>
        <s v="Índice de fluctuación de deudores (Base 2009=100)"/>
        <s v="Índice de cuentas no tributarias (Base 2009=100)"/>
        <s v="Toneladas exportadas de berries"/>
        <s v="Toneladas exportadas de cítricos"/>
        <s v="Toneladas exportadas de frutos de hueso (carozo)"/>
        <s v="Toneladas exportadas de frutos de pepita"/>
        <s v="Toneladas exportadas de frutos oleaginosos"/>
        <s v="Toneladas exportadas de frutos secos"/>
        <s v="Toneladas exportadas de otros frutos"/>
        <s v="Toneladas exportadas de frutos tropicales y subtropicales"/>
        <s v="Toneladas exportadas de uva"/>
        <s v="Dolares exportados de berries"/>
        <s v="Dolares exportados de cítricos"/>
        <s v="Dolares exportados de frutos de hueso (carozo)"/>
        <s v="Dolares exportados de frutos de pepita"/>
        <s v="Dolares exportados de frutos oleaginosos"/>
        <s v="Dolares exportados de frutos secos"/>
        <s v="Dolares exportados de frutos industriales"/>
        <s v="Dolares exportados de otros frutos"/>
        <s v="Dolares exportados de frutos tropicales y subtropicales"/>
        <s v="Dolares exportados de uva"/>
        <s v="Toneladas importadas de berries"/>
        <s v="Toneladas importadas de cítricos"/>
        <s v="Toneladas importadas de frutos de hueso (carozo)"/>
        <s v="Toneladas importadas de frutos de pepita"/>
        <s v="Toneladas importadas de frutos oleaginosos"/>
        <s v="Toneladas importadas de frutos secos"/>
        <s v="Toneladas importadas de otros frutos"/>
        <s v="Toneladas importadas de frutos tropicales y subtropicales"/>
        <s v="Toneladas importadas de uva"/>
        <s v="Dolares importados de berries"/>
        <s v="Dolares importados de cítricos"/>
        <s v="Dolares importados de frutos de hueso (carozo)"/>
        <s v="Dolares importados de frutos de pepita"/>
        <s v="Dolares importados de frutos oleaginosos"/>
        <s v="Dolares importados de frutos secos"/>
        <s v="Dolares importados de otros frutos"/>
        <s v="Dolares importados de frutos tropicales y subtropicales"/>
        <s v="Dolares importados de uva"/>
        <s v="Hectáreas plantadas de hortalizas"/>
        <s v="Hectáreas plantadas de tubérculos"/>
        <s v="Hectáreas cosechadas de cereales"/>
        <s v="Hectáreas cosechadas de hortalizas"/>
        <s v="Hectáreas cosechadas de industriales"/>
        <s v="Hectáreas cosechadas de legumbres"/>
        <s v="Hectáreas cosechadas de tubérculos"/>
        <s v="Postulantes beneficiados del programa Fondo Solidario de Elección de Vivienda (DS49)"/>
        <s v="Postulaciones del Programa Sistema Integrado de Subsidios (DS01)"/>
        <s v="Postulantes del Programa Sistema Integrado de Subsidios (DS01)"/>
        <s v="Postulaciones beneficiadas del Programa Sistema Integrado de Subsidios (DS01)"/>
        <s v="Postulaciones pagadas del Programa Sistema Integrado de Subsidios (DS01)"/>
        <s v="Renuncias del Programa Sistema Integrado de Subsidios (DS01)"/>
        <s v="Hectáreas plantadas de acelga"/>
        <s v="Hectáreas plantadas de achicoria industrial"/>
        <s v="Hectáreas plantadas de ají"/>
        <s v="Hectáreas plantadas de ajo"/>
        <s v="Hectáreas plantadas de alcachofa"/>
        <s v="Hectáreas plantadas de apio"/>
        <s v="Hectáreas plantadas de arveja verde"/>
        <s v="Hectáreas plantadas de betarraga"/>
        <s v="Hectáreas plantadas de brócoli"/>
        <s v="Hectáreas plantadas de cebolla de guarda"/>
        <s v="Hectáreas plantadas de cebolla temprana"/>
        <s v="Hectáreas plantadas de choclo"/>
        <s v="Hectáreas plantadas de coliflor"/>
        <s v="Hectáreas plantadas de espárrago"/>
        <s v="Hectáreas plantadas de espinaca"/>
        <s v="Hectáreas plantadas de haba"/>
        <s v="Hectáreas plantadas de lechuga"/>
        <s v="Hectáreas plantadas de melón"/>
        <s v="Hectáreas plantadas de orégano"/>
        <s v="Hectáreas plantadas de otras hortalizas"/>
        <s v="Hectáreas plantadas de pepino de ensalada"/>
        <s v="Hectáreas plantadas de pimiento"/>
        <s v="Hectáreas plantadas de poroto granado"/>
        <s v="Hectáreas plantadas de poroto verde"/>
        <s v="Hectáreas plantadas de repollo"/>
        <s v="Hectáreas plantadas de sandía"/>
        <s v="Hectáreas plantadas de tomate"/>
        <s v="Hectáreas plantadas de zanahoria"/>
        <s v="Hectáreas plantadas de zapallo italiano"/>
        <s v="Hectáreas plantadas de zapallo temprano y de guarda"/>
        <s v="Hectáreas cosechadas de achicoria"/>
        <s v="Hectáreas cosechadas de arroz"/>
        <s v="Hectáreas cosechadas de avena"/>
        <s v="Hectáreas cosechadas de cebada"/>
        <s v="Hectáreas cosechadas de garbanzos"/>
        <s v="Hectáreas cosechadas de lentejas"/>
        <s v="Hectáreas cosechadas de lupino"/>
        <s v="Hectáreas cosechadas de maíz"/>
        <s v="Hectáreas cosechadas de maravilla"/>
        <s v="Hectáreas cosechadas de otras industriales"/>
        <s v="Hectáreas cosechadas de otras legumbres"/>
        <s v="Hectáreas cosechadas de otros cereales"/>
        <s v="Hectáreas cosechadas de papa"/>
        <s v="Hectáreas cosechadas de porotos"/>
        <s v="Hectáreas cosechadas de raps"/>
        <s v="Hectáreas cosechadas de remolacha (caña de azúcar)"/>
        <s v="Hectáreas cosechadas de tabaco"/>
        <s v="Hectáreas cosechadas de tomate"/>
        <s v="Hectáreas cosechadas de trigo"/>
        <s v="Hectáreas cosechadas de triticale"/>
        <s v="Colocaciones reales"/>
        <s v="Colocaciones reales de Consumo"/>
        <s v="Colocaciones reales de Vivienda"/>
        <s v="Colocaciones reales Comerciales"/>
        <s v="Tasa de interés de política monetaria"/>
        <s v="Activos del Banco Central de Chile"/>
        <s v="Pasivos del Banco Central de Chile"/>
        <s v="Patrimonio del Banco Central de Chile"/>
        <s v="IPSA (base enero 2003=1000)"/>
        <s v="Tipo de cambio nominal"/>
        <s v="Tipo de cambio real (base año 1986=100)"/>
        <s v="PIB per cápita, referencia 2013 (USD)"/>
        <s v="PIB per cápita PPP (USD,FMI)"/>
        <s v="Exportaciones de bienes (FOB)"/>
        <s v="Exportaciones mineras (FOB)"/>
        <s v="Exportaciones cobre (FOB)"/>
        <s v="Exportaciones industriales (FOB)"/>
        <s v="Exportaciones agropecuario-silvícola y pesquero (FOB)"/>
        <s v="Importaciones de bienes (FOB)"/>
        <s v="Importaciones consumo (CIF)"/>
        <s v="Importaciones consumo durable (CIF)"/>
        <s v="Importaciones intermedias no combustibles (CIF)"/>
        <s v="Importaciones combustibles y lubricantes (CIF)"/>
        <s v="Importaciones capital (CIF)"/>
        <s v="Cuenta corriente"/>
        <s v="Balanza comercial"/>
        <s v="Reservas internacionales netas"/>
        <s v="Deuda externa"/>
        <s v="Posición inversión internacional"/>
        <s v="Índice de producción industrial INE (base año 2014=100)"/>
        <s v="Precio del cobre (USD por libra, BML)"/>
        <s v="Precio del petróleo WTI (USD el barril)"/>
        <s v="Deuda bruta Gobierno Central en relación al PIB"/>
        <s v="Deuda neta Gobierno Central en relación al PIB"/>
        <s v="Deuda bruta Banco Central en relación al PIB"/>
        <s v="Deuda neta Banco Central en relación al PIB"/>
        <s v="Deuda bruta Sector Público Consolidado en relación al PIB"/>
        <s v="Deuda neta Sector Público Consolidado en relación al PIB"/>
        <s v="Deuda bruta Empresas Públicas en relación al PIB"/>
        <s v="Deuda neta Empresas Públicas en relación al PIB"/>
        <s v="Unidad de fomento (UF)"/>
        <s v="Unidad tributaria mensual (UTM)"/>
        <s v="IPP general industrias (base año 2014=100)"/>
        <s v="IPP industria manufacturera (base año 2014=100)"/>
        <s v="IPP Minería (base año 2014=100)"/>
        <s v="IPP electricidad, gas y agua (base año 2014=100)"/>
        <s v="IPP agricultura y ganadería (base año 2014=100)"/>
        <s v="Toneladas importadas de carne"/>
        <s v="Toneladas producidas de carne de ave broiler"/>
        <s v="Toneladas totales producidas de carne de ave"/>
        <s v="Toneladas totales producidas de carne de bovino"/>
        <s v="Toneladas totales producidas de carne de cerdo"/>
        <s v="Toneladas producidas de carne de novillo"/>
        <s v="Toneladas producidas de carne de }pavo"/>
        <s v="Toneladas producidas de carne de vaca"/>
        <s v="Número de cabezas de bueyes para faena en mataderos"/>
        <s v="Número de cabezas de novillos para faena en mataderos"/>
        <s v="Número de cabezas de terneros y terneras para faena en mataderos"/>
        <s v="Número de cabezas de toros y torunos para faena en mataderos"/>
        <s v="Número total de cabezas de vacas para faena en mataderos"/>
        <s v="Número de cabezas de vaquillas para faena en mataderos"/>
        <s v="Toneladas de bueyes en vara para faena en mataderos"/>
        <s v="Toneladas de novillo en vara para faena en mataderos"/>
        <s v="Toneladas de terneros y terneras en vara para faena en mataderos"/>
        <s v="Toneladas de toros y torunos en vara para faena en mataderos"/>
        <s v="Toneladas totales de vacas en vara para faena en mataderos"/>
        <s v="Toneladas de vaquillas en vara para faena en mataderos"/>
        <s v="Número de cabezas de vacas del total de faena de bovinos"/>
        <s v="Número de cabezas de vaquillas del total de faena de bovinos"/>
      </sharedItems>
    </cacheField>
    <cacheField name="Sector" numFmtId="0">
      <sharedItems containsBlank="1" count="63">
        <s v="02 Agricultura"/>
        <s v="16 Medioambiente"/>
        <s v="13 Gestión Territorial"/>
        <s v="03 Arte y Cultura"/>
        <s v="04 Comercio Exterior"/>
        <s v="05 Comercio, Restaurantes y Hoteles"/>
        <s v="06 Construcción"/>
        <s v="07 Delincuencia"/>
        <s v="23 Social"/>
        <s v="08 Educación"/>
        <s v="10 Energía"/>
        <s v="12 Forestal"/>
        <s v="14 Gobiernos Locales"/>
        <s v="15 Industria Manufacturera"/>
        <s v="11 Extranjería"/>
        <s v="17 Minería"/>
        <s v="28 Violencia Contra la Mujer"/>
        <s v="18 Pecuario"/>
        <s v="01 Acuicultura"/>
        <s v="19 Pesca"/>
        <s v="21 Salud"/>
        <s v="22 Servicios"/>
        <s v="24 Socioeconómico"/>
        <s v="25 Telecomunicaciones"/>
        <s v="26 Transporte"/>
        <s v="27 Utilidad Pública"/>
        <s v="09 Empresa"/>
        <s v="20 Política y Gobierno"/>
        <s v="31 Ganadería"/>
        <s v=""/>
        <m u="1"/>
        <s v="Empresa" u="1"/>
        <s v="Comercio, Restaurantes y Hoteles" u="1"/>
        <s v="Política y Gobierno" u="1"/>
        <s v="Energía" u="1"/>
        <s v="Ingresos Tributarios" u="1"/>
        <s v="Transporte" u="1"/>
        <s v="Construcción" u="1"/>
        <s v="Social" u="1"/>
        <s v="Ganadería" u="1"/>
        <s v="Salud" u="1"/>
        <s v="Pecuario" u="1"/>
        <s v="Servicios" u="1"/>
        <s v="Vivienda" u="1"/>
        <s v="Medioambiente" u="1"/>
        <s v="Socioeconómico" u="1"/>
        <s v="Comercio Exterior" u="1"/>
        <s v="Extranjería" u="1"/>
        <s v="Pesca" u="1"/>
        <s v="Utilidad Pública" u="1"/>
        <s v="Arte y Cultura" u="1"/>
        <s v="Acuicultura" u="1"/>
        <s v="Agricultura" u="1"/>
        <s v="Educación" u="1"/>
        <s v="Minería" u="1"/>
        <s v="Violencia Contra la Mujer" u="1"/>
        <s v="CASEN" u="1"/>
        <s v="Forestal" u="1"/>
        <s v="Gobiernos Locales" u="1"/>
        <s v="Delincuencia" u="1"/>
        <s v="Industria Manufacturera" u="1"/>
        <s v="Telecomunicaciones" u="1"/>
        <s v="Gestión Territorial" u="1"/>
      </sharedItems>
    </cacheField>
    <cacheField name="Contenido" numFmtId="0">
      <sharedItems containsBlank="1" count="156">
        <s v="02.03 Producción"/>
        <s v="16.02 Emisiones"/>
        <s v="13.01 Infraestructura Verde"/>
        <s v="03.01 Infraestructura"/>
        <s v="02.01 Exportaciones"/>
        <s v="02.02 Importaciones"/>
        <s v="05.02 Hoteles"/>
        <s v="05.01 Comercio"/>
        <s v="06.03 Ejecución Presupuestaria"/>
        <s v="06.06 Vivienda"/>
        <s v="06.02 Edificación No Habitacional"/>
        <s v="06.04 Industria, comercio y establecimientos financieros"/>
        <s v="06.05 Servicios"/>
        <s v="06.01 Edificación Habitacional"/>
        <s v="07.01 Delitos de Mayor Connotación Social"/>
        <s v="23.01 Demografía"/>
        <s v="08.02 Métricas de la Educación"/>
        <s v="08.01 Apoyo Económico"/>
        <s v="10.01 Energía Eléctrica"/>
        <s v="12.02 Incendios"/>
        <s v="12.04 Industria Maderera"/>
        <s v="12.01 Forestación"/>
        <s v="14.02 Comunidad"/>
        <s v="14.06 Salud"/>
        <s v="14.01 Administración"/>
        <s v="14.05 Intermediación Laboral"/>
        <s v="14.04 Gestión Territorial"/>
        <s v="15.02 Industria Manufacturera"/>
        <s v="15.01 Alimentos"/>
        <s v="15.03 Minería"/>
        <s v="11.01 Refugio"/>
        <s v="17.02 Minería de Carbón"/>
        <s v="17.04 Minería No Metálica"/>
        <s v="17.03 Minería Metálica"/>
        <s v="17.01 Industria Minera"/>
        <s v="28.01 Delitos"/>
        <s v="18.01 Industria Láctea"/>
        <s v="01.02 Especies Vegetales"/>
        <s v="01.01 Especies Animales"/>
        <s v="19.01 Pesca Artesanal"/>
        <s v="01.03 Todas las especies"/>
        <s v="19.02 Pesca Industrial"/>
        <s v="21.05 Servicios de Salud"/>
        <s v="21.02 Establecimientos"/>
        <s v="21.01 Enfermedades"/>
        <s v="21.03 Índices"/>
        <s v="21.04 Programas"/>
        <s v="22.01 Servicios de Abastecimiento"/>
        <s v="24.03 Vulnerabilidad"/>
        <s v="25.01 Internet"/>
        <s v="25.02 Televisión"/>
        <s v="26.02 Comercio Exterior"/>
        <s v="26.03 Comercio Nacional"/>
        <s v="26.05 Transporte Público"/>
        <s v="26.04 Transporte Privado"/>
        <s v="26.01 Autopistas"/>
        <s v="27.01 Seguridad"/>
        <s v="14.03 Egreso"/>
        <s v="24.02 Ingreso Promedio por Persona"/>
        <s v="09.01 Empresas por Tramo (13)"/>
        <s v="09.02 Empresas por Tramo (5)"/>
        <s v="09.03 Tipo Contribuyente"/>
        <s v="28.02 VIF"/>
        <s v="28.03 Violación"/>
        <s v="12.03 Incendios Plantaciones"/>
        <s v="16.01 Dinámica de Glaciares"/>
        <s v="20.01 Programas Gubernamentales"/>
        <s v="08.03 Métricas Educación"/>
        <s v="07.02 Sentencias Dictadas por Delito"/>
        <s v="07.03 Sentencias Dictadas por Tipo de Delito"/>
        <s v=""/>
        <s v="30.03 Impuestos"/>
        <s v="30.02 Deudas"/>
        <s v="30.01 Cuentas no trobutarias"/>
        <s v="02.05 Superficie plantada"/>
        <s v="02.04 Superficie cosechada"/>
        <s v="29.01 Subsidio habitacional"/>
        <s v="31.01 Faena"/>
        <m u="1"/>
        <s v="Métricas Educación" u="1"/>
        <s v="Pesca Artesanal" u="1"/>
        <s v="Índices" u="1"/>
        <s v="Exportaciones" u="1"/>
        <s v="Gestión Territorial" u="1"/>
        <s v="Servicios de Abastecimiento" u="1"/>
        <s v="Egreso" u="1"/>
        <s v="Faena" u="1"/>
        <s v="Programas Gubernamentales" u="1"/>
        <s v="Minería" u="1"/>
        <s v="Incendios" u="1"/>
        <s v="Empresas por Tramo (13)" u="1"/>
        <s v="Tipo Contribuyente" u="1"/>
        <s v="Violación" u="1"/>
        <s v="Energía Eléctrica" u="1"/>
        <s v="Industria Láctea" u="1"/>
        <s v="Sentencias Dictadas por Tipo de Delito" u="1"/>
        <s v="Especies Animales" u="1"/>
        <s v="Comunidad" u="1"/>
        <s v="Comercio Exterior" u="1"/>
        <s v="Programas" u="1"/>
        <s v="Incendios Plantaciones" u="1"/>
        <s v="Impuestos" u="1"/>
        <s v="Apoyo Económico" u="1"/>
        <s v="Infraestructura Verde" u="1"/>
        <s v="Subsidio habitacional" u="1"/>
        <s v="Comercio" u="1"/>
        <s v="Demografía" u="1"/>
        <s v="Servicios de Salud" u="1"/>
        <s v="Minería de Carbón" u="1"/>
        <s v="Internet" u="1"/>
        <s v="Forestación" u="1"/>
        <s v="Establecimientos" u="1"/>
        <s v="Transporte Público" u="1"/>
        <s v="Deudas" u="1"/>
        <s v="Salud" u="1"/>
        <s v="Pesca Industrial" u="1"/>
        <s v="Transporte Privado" u="1"/>
        <s v="Refugio" u="1"/>
        <s v="Ingreso Promedio por Persona" u="1"/>
        <s v="Especies Vegetales" u="1"/>
        <s v="VIF" u="1"/>
        <s v="Industria, comercio y establecimientos financieros" u="1"/>
        <s v="Empresas por Tramo (5)" u="1"/>
        <s v="Enfermedades" u="1"/>
        <s v="Alimentos" u="1"/>
        <s v="Comercio Nacional" u="1"/>
        <s v="Seguridad" u="1"/>
        <s v="Industria Maderera" u="1"/>
        <s v="Hoteles" u="1"/>
        <s v="Emisiones" u="1"/>
        <s v="Cuentas no trobutarias" u="1"/>
        <s v="Vivienda" u="1"/>
        <s v="Superficie plantada" u="1"/>
        <s v="Métricas de la Educación" u="1"/>
        <s v="Administración" u="1"/>
        <s v="Delitos" u="1"/>
        <s v="Minería Metálica" u="1"/>
        <s v="Importaciones" u="1"/>
        <s v="Minería No Metálica" u="1"/>
        <s v="Infraestructura" u="1"/>
        <s v="Ejecución Presupuestaria" u="1"/>
        <s v="Autopistas" u="1"/>
        <s v="Superficie cosechada" u="1"/>
        <s v="Servicios" u="1"/>
        <s v="Industria Manufacturera" u="1"/>
        <s v="Todas las especies" u="1"/>
        <s v="Edificación No Habitacional" u="1"/>
        <s v="Dinámica de Glaciares" u="1"/>
        <s v="Vulnerabilidad" u="1"/>
        <s v="Sentencias Dictadas por Delito" u="1"/>
        <s v="Intermediación Laboral" u="1"/>
        <s v="Edificación Habitacional" u="1"/>
        <s v="Televisión" u="1"/>
        <s v="Producción" u="1"/>
        <s v="Delitos de Mayor Connotación Social" u="1"/>
        <s v="Industria Minera" u="1"/>
      </sharedItems>
    </cacheField>
    <cacheField name="Tema" numFmtId="0">
      <sharedItems containsBlank="1" count="510">
        <s v="02.03.01 Fruta"/>
        <s v="16.02.05 Gases de Efecto Invernadero"/>
        <s v="13.01.01 Áreas Verdes"/>
        <s v="13.01.02 Parques Urbanos"/>
        <s v="13.01.03 Plazas"/>
        <s v="03.01.01 Centros Culturales"/>
        <s v="02.01.03 Global"/>
        <s v="02.01.01 Agrícola"/>
        <s v="02.01.05 Minería"/>
        <s v="02.01.06 Silvoagropecuaria y Pesquera"/>
        <s v="02.01.02 Bienes"/>
        <s v="02.01.04 Industria"/>
        <s v="02.02.02 Capital"/>
        <s v="02.02.03 Combustibles"/>
        <s v="02.02.04 Combustibles y Lubricantes"/>
        <s v="02.02.05 Consumo"/>
        <s v="02.02.06 Importaciones Intermedias"/>
        <s v="05.02.03 Precios"/>
        <s v="05.02.01 Alojamiento"/>
        <s v="05.02.02 Ingresos"/>
        <s v="05.01.01 Supermercados"/>
        <s v="06.03.01 Inversión"/>
        <s v="06.06.01 Obras Nuevas y Ampliaciones"/>
        <s v="06.01.03 Total"/>
        <s v="06.01.01 Ampliaciones"/>
        <s v="06.01.02 Obras Nuevas"/>
        <s v="07.01.02 Aprehensiones"/>
        <s v="07.01.03 Casos Policiales"/>
        <s v="07.01.04 Denuncias"/>
        <s v="07.01.05 Detenciones"/>
        <s v="23.01.01 Población"/>
        <s v="08.02.01 Prueba de Selección Universitaria"/>
        <s v="08.01.01 Becas"/>
        <s v="10.01.01 Distribución Eléctrica"/>
        <s v="10.01.02 Generación Eléctrica"/>
        <s v="10.01.03 Operación del Sistema Eléctrico"/>
        <s v="12.02.03 Superficie Afectada"/>
        <s v="12.02.02 Ocurrencia"/>
        <s v="12.04.01 Cosecha de Troza"/>
        <s v="12.04.02 Producción de Madera"/>
        <s v="12.01.01 Superficie Plantada"/>
        <s v="14.02.01 Organizaciones Comunitarias"/>
        <s v="14.01.01 Egresos"/>
        <s v="14.01.07 Valoración Catastral"/>
        <s v="14.06.06 Red Asistencial"/>
        <s v="14.06.01 Cobertura en Salud Municipal"/>
        <s v="14.06.05 Recursos Humanos"/>
        <s v="14.01.03 Pensiones"/>
        <s v="14.05.02 Empleados"/>
        <s v="14.05.03 Inscripciones"/>
        <s v="14.05.01 Egresos de Capacitaciones"/>
        <s v="14.04.01 Predios Municipales"/>
        <s v="14.01.04 Presupuesto"/>
        <s v="14.01.05 Propiedades"/>
        <s v="14.01.06 Subsidios"/>
        <s v="14.06.07 Transferencias Municipales"/>
        <s v="02.03.12 Productos Alimenticios"/>
        <s v="02.03.01 Bebidas"/>
        <s v="02.03.17 Tabaco"/>
        <s v="02.03.07 Madera y Derivados"/>
        <s v="02.03.11 Papel"/>
        <s v="02.03.06 Grabaciones"/>
        <s v="02.03.03 Derivados del Petróleo"/>
        <s v="02.03.16 Sustancias Químicas"/>
        <s v="02.03.14 Productos Farmacéuticos"/>
        <s v="02.03.02 Caucho y Plástico"/>
        <s v="02.03.15 Productos Minerales No Metálicos"/>
        <s v="02.03.09 Metales"/>
        <s v="02.03.13 Productos de Metal"/>
        <s v="02.03.05 Equipos Eléctricos"/>
        <s v="02.03.08 Maquinaria n.c.p"/>
        <s v="02.03.18 Vehículos"/>
        <s v="02.03.04 Equipo de Transporte"/>
        <s v="02.03.10 Muebles"/>
        <s v="15.02.01 Actividad Productiva"/>
        <s v="15.01.01 Cereales"/>
        <s v="15.01.02 Lácteos"/>
        <s v="15.03.01 Elementos Químicos"/>
        <s v="11.01.01 Refugiados"/>
        <s v="11.01.02 Solicitantes"/>
        <s v="17.02.01 Producción"/>
        <s v="17.03.01 Explotación y Otros Procesos Complementarios"/>
        <s v="17.04.01 Extracción y Tratamiento de Recursos Mineros"/>
        <s v="28.01.01 Delitos Violentos"/>
        <s v="18.01.01 Leche Recepicionada"/>
        <s v="01.02.01 Algas"/>
        <s v="01.01.01 Moluscos"/>
        <s v="01.01.02 Peces"/>
        <s v="01.01.03 Resto"/>
        <s v="19.01.02 Crustáceos"/>
        <s v="19.01.03 Equinodermos"/>
        <s v="07.02.29 Otros"/>
        <s v="01.03.01 Cosechas Acuícolas"/>
        <s v="21.05.02 Emergencias"/>
        <s v="21.02.01 Centros de Salud"/>
        <s v="21.05.01 Cuidado Dental"/>
        <s v="21.01.01 Cáncer de Cuello Uterino"/>
        <s v="21.02.02 Consultorios Generales"/>
        <s v="21.03.01 Atención Primaria"/>
        <s v="21.01.02 VIH/SIDA"/>
        <s v="21.04.01 Programa de Salud Cardiovascular"/>
        <s v="21.02.03 Postas"/>
        <s v="21.02.04 Servicios de Urgencia"/>
        <s v="22.01.01 Servicios Básicos"/>
        <s v="24.03.04 Pobreza por Sexo"/>
        <s v="24.03.01 Pobreza Extrema"/>
        <s v="24.03.03 Pobreza No Extrema"/>
        <s v="24.03.02 Pobreza General"/>
        <s v="25.01.01 Internet Fijo"/>
        <s v="25.02.01 Televisión de Pago"/>
        <s v="26.02.01 Carga Efectiva"/>
        <s v="26.02.02 Carga Portuaria"/>
        <s v="26.03.02 Contenedores"/>
        <s v="26.04.01 Parque Vehicular"/>
        <s v="26.01.01 Plazas de Peajes y Pórticos"/>
        <s v="26.01.02 Pórticos"/>
        <s v="24.02.02 Sexo"/>
        <s v="24.02.01 Etnia"/>
        <s v="09.01.01 Grande 1 (100000-200000 UF)"/>
        <s v="09.01.02 Grande 2 (200000-600000 UF)"/>
        <s v="09.01.03 Grande 3 (600000-1000000 UF)"/>
        <s v="09.01.04 Grande 4 (1000000 UF y más)"/>
        <s v="09.01.05 Mediana 1 (25000-50000 UF)"/>
        <s v="09.01.06 Mediana 2 (50000-100000 UF)"/>
        <s v="09.01.07 Micro 1 (0,01-200 UF)"/>
        <s v="09.01.08 Micro 2 (200-600 UF)"/>
        <s v="09.01.09 Micro 3 (600-2400 UF)"/>
        <s v="09.01.10 Pequeña 1 (2400-5000 UF)"/>
        <s v="09.01.11 Pequeña 2 (5000-10000 UF)"/>
        <s v="09.01.12 Pequeña 3 (10000-25000 UF)"/>
        <s v="09.01.13 Sin Ventas"/>
        <s v="09.02.01 Grande (100000-200000 UF)"/>
        <s v="09.02.02 Mediana (25000-100000 UF)"/>
        <s v="09.02.03 Micro (0,01-2400 UF)"/>
        <s v="09.02.04 Pequeña (2400-25000 UF)"/>
        <s v="09.03.01 Instituciones Fiscales"/>
        <s v="09.03.02 Municipalidades"/>
        <s v="09.03.03 No Clasificados"/>
        <s v="09.03.04 Organismos Internacionales"/>
        <s v="09.03.05 Organización sin fines de lucro"/>
        <s v="09.03.06 Persona Jurídica Comercial"/>
        <s v="09.03.07 Sin Persona Jurídica"/>
        <s v="09.03.08 Sociedades Extranjeras"/>
        <s v="16.02.09 Por Sector"/>
        <s v="16.02.03 CO2 (CO2eq)"/>
        <s v="16.02.02 CH4 (CO2eq)"/>
        <s v="16.02.07 N2O (CO2eq)"/>
        <s v="16.02.06 HFC (CO2eq)"/>
        <s v="16.02.10 SF6 (CO2eq)"/>
        <s v="16.02.01 Carbón"/>
        <s v="16.02.04 Gas"/>
        <s v="16.02.08 Petróleo"/>
        <s v="28.01.02 Sentencias"/>
        <s v="12.02.01 Causas Generales"/>
        <s v="16.01.01 Ganancia (ha)"/>
        <s v="16.01.03 Pérdida (ha)"/>
        <s v="16.01.04 Sin Cambio (ha)"/>
        <s v="16.01.05 Sin Nieve (ha)"/>
        <s v="16.01.02 Nieve (ha)"/>
        <s v="20.01.24 Nacional"/>
        <s v="20.01.22 Ministerio Secretaría General de Gobierno"/>
        <s v="20.01.23 Ministerio Secretaría General de la Presidencia de la República"/>
        <s v="20.01.01 Ministerio de Agricultura"/>
        <s v="20.01.02 Ministerio de Bienes Nacionales"/>
        <s v="20.01.03 Ministerio de Defensa Nacional"/>
        <s v="20.01.04 Ministerio de Desarrollo Social"/>
        <s v="20.01.05 Ministerio de Economía, Fomento y Turismo"/>
        <s v="20.01.06 Ministerio de Educación"/>
        <s v="20.01.07 Ministerio de Energía"/>
        <s v="20.01.08 Ministerio de Hacienda"/>
        <s v="20.01.09 Ministerio de Justicia y Derechos Humanos"/>
        <s v="20.01.12 Ministerio de Minería"/>
        <s v="20.01.13 Ministerio de Obras Públicas"/>
        <s v="20.01.14 Ministerio de Relaciones Exteriores"/>
        <s v="20.01.15 Ministerio de Salud"/>
        <s v="20.01.16 Ministerio de Transportes y Telecomunicaciones"/>
        <s v="20.01.17 Ministerio de Vivienda y Urbanismo"/>
        <s v="20.01.10 Ministerio de la Mujer y la Equidad de Género"/>
        <s v="20.01.11 Ministerio de las Culturas, las Artes y el Patrimonio"/>
        <s v="20.01.18 Ministerio del Deporte"/>
        <s v="20.01.19 Ministerio del Interior y Seguridad Pública"/>
        <s v="20.01.20 Ministerio del Medio Ambiente"/>
        <s v="20.01.21 Ministerio del Trabajo y Previsión Social"/>
        <s v="08.03.03 Lectura"/>
        <s v="08.03.04 Matemáticas"/>
        <s v="08.03.01 Ciencias Naturales"/>
        <s v="08.03.02 Ciencias Sociales"/>
        <s v="23.01.09 Rural"/>
        <s v="23.01.11 Urbano"/>
        <s v="23.01.07 Pobre"/>
        <s v="23.01.05 No Pobre"/>
        <s v="23.01.08 Pobre Extremo"/>
        <s v="23.01.02 Analfabeta"/>
        <s v="23.01.01 Alfabeta"/>
        <s v="23.01.10 Trabajó"/>
        <s v="23.01.06 No Trabajó"/>
        <s v="23.01.03 Ausente"/>
        <s v="23.01.04 No Ausente"/>
        <s v="07.01.01 Aprehendidos"/>
        <s v="07.02.16 Delitos de Tenecia y Porte de Armas"/>
        <s v="07.02.15 Delitos Contra las Personas"/>
        <s v="07.02.06 Delitos Contra el Medioambientales y Seres Vivos"/>
        <s v="07.02.11 Delitos Contra la Propiedad y el Patrimonio"/>
        <s v="07.02.14 Delitos Contra la Vida, Integridad o Dignidad Personal"/>
        <s v="07.02.18 Delitos Económicos"/>
        <s v="07.02.24 Delitos Sexuales"/>
        <s v="07.02.03 Delitos Cometidos por Empleados y Funcionarios Públicos"/>
        <s v="07.02.10 Delitos Contra la Intimidad y la Libertad"/>
        <s v="07.02.27 Delitos Violentos "/>
        <s v="07.02.01 Corrupción"/>
        <s v="07.02.07 Delitos Contra el Orden Público, Funcionarios o Agentes del Estado"/>
        <s v="07.02.02 Crimen Organizado y Lavado de Dinero"/>
        <s v="07.02.04 Delitos Contra el Estado Civil y la Familia"/>
        <s v="07.02.05 Delitos Contra el Honor"/>
        <s v="07.02.17 Delitos e Infracciones de Tránsito"/>
        <s v="07.02.25 Delitos Tributarios"/>
        <s v="07.02.28 Drogas "/>
        <s v="07.02.12 Delitos Contra la Salud Pública"/>
        <s v="07.02.22 Delitos Migratorios"/>
        <s v="07.02.20 Delitos Informáticos"/>
        <s v="07.02.13 Delitos Contra la Seguridad"/>
        <s v="07.02.23 Delitos Militares"/>
        <s v="07.02.09 Delitos Contra la Fé Pública"/>
        <s v="07.02.19 Delitos Electorales"/>
        <s v="07.02.21 Delitos Laborales"/>
        <s v="07.02.26 Delitos Urbanísticos y de Servicios Públicos"/>
        <s v="07.02.08 Delitos Contra la Administración de la Justicia"/>
        <s v="07.03.01 Tipo de Delito"/>
        <s v=""/>
        <s v="30.01.03 Valor"/>
        <s v="30.01.02 Proporción del total"/>
        <s v="30.01.01 Indice (Base 2009=100)"/>
        <s v="30.03.03 Crédito Especial Empresas Constructoras"/>
        <s v="30.03.04 Derechos de Extracción Ley de Pesca"/>
        <s v="30.03.16 Tabacos"/>
        <s v="30.03.08 Herencia y Donaciones"/>
        <s v="30.03.10 Juegos de Azar"/>
        <s v="30.03.11 Multas e Intereses"/>
        <s v="30.03.12 Patentes de minas"/>
        <s v="30.03.01 Adicional"/>
        <s v="30.03.06 Específico Actividad Minera"/>
        <s v="30.03.07 Global Complementario"/>
        <s v="30.03.13 Primera Categoría"/>
        <s v="30.03.15 Segunda Categoría"/>
        <s v="30.03.17 Tasa 40%"/>
        <s v="30.03.18 Término de Giro"/>
        <s v="30.03.05 Devoluciones"/>
        <s v="02.01.01 Frutas"/>
        <s v="02.04.01 Cultivos"/>
        <s v="29.01.02 DS49"/>
        <s v="29.01.01 DS01"/>
        <s v="02.04.02 Hortalizas"/>
        <s v="31.01.01 Bovino"/>
        <s v="02.03.01 Avicultura"/>
        <s v="02.03.03 Porcino"/>
        <s v="Pensiones" u="1"/>
        <s v="Delitos Contra la Propiedad y el Patrimonio" u="1"/>
        <m u="1"/>
        <s v="Leche Recepicionada" u="1"/>
        <s v="N2O (CO2eq)" u="1"/>
        <s v="Devoluciones" u="1"/>
        <s v="Denuncias" u="1"/>
        <s v="Parques Urbanos" u="1"/>
        <s v="Cosechas Acuícolas" u="1"/>
        <s v="Vehículos" u="1"/>
        <s v="Persona Jurídica Comercial" u="1"/>
        <s v="Pobre" u="1"/>
        <s v="Carbón" u="1"/>
        <s v="Inversión" u="1"/>
        <s v="Cáncer de Cuello Uterino" u="1"/>
        <s v="Delitos Laborales" u="1"/>
        <s v="Causas Generales" u="1"/>
        <s v="Delitos Electorales" u="1"/>
        <s v="Delitos de Tenecia y Porte de Armas" u="1"/>
        <s v="Becas" u="1"/>
        <s v="Minería" u="1"/>
        <s v="Micro 3 (600-2400 UF)" u="1"/>
        <s v="Ministerio de Economía, Fomento y Turismo" u="1"/>
        <s v="Ministerio de Desarrollo Social" u="1"/>
        <s v="Pobreza General" u="1"/>
        <s v="Urbano" u="1"/>
        <s v="Metales" u="1"/>
        <s v="Equinodermos" u="1"/>
        <s v="Ministerio del Trabajo y Previsión Social" u="1"/>
        <s v="Ministerio de Justicia y Derechos Humanos" u="1"/>
        <s v="Cosecha de Troza" u="1"/>
        <s v="Obras Nuevas" u="1"/>
        <s v="Crimen Organizado y Lavado de Dinero" u="1"/>
        <s v="Servicios Básicos" u="1"/>
        <s v="Herencia y Donaciones" u="1"/>
        <s v="Combustibles" u="1"/>
        <s v="Internet Fijo" u="1"/>
        <s v="Egresos de Capacitaciones" u="1"/>
        <s v="Sin Persona Jurídica" u="1"/>
        <s v="Ministerio del Medio Ambiente" u="1"/>
        <s v="Contenedores" u="1"/>
        <s v="Centros Culturales" u="1"/>
        <s v="Cereales" u="1"/>
        <s v="Delitos Contra la Seguridad" u="1"/>
        <s v="Mediana 2 (50000-100000 UF)" u="1"/>
        <s v="Consumo" u="1"/>
        <s v="Precios" u="1"/>
        <s v="Producción de Madera" u="1"/>
        <s v="Madera y Derivados" u="1"/>
        <s v="Peces" u="1"/>
        <s v="Alojamiento" u="1"/>
        <s v="Pérdida (ha)" u="1"/>
        <s v="Término de Giro" u="1"/>
        <s v="Delitos Contra el Estado Civil y la Familia" u="1"/>
        <s v="Gases de Efecto Invernadero" u="1"/>
        <s v="Matemáticas" u="1"/>
        <s v="Pobreza por Sexo" u="1"/>
        <s v="Juegos de Azar" u="1"/>
        <s v="Maquinaria n.c.p" u="1"/>
        <s v="Predios Municipales" u="1"/>
        <s v="Delitos Violentos" u="1"/>
        <s v="Rural" u="1"/>
        <s v="Obras Nuevas y Ampliaciones" u="1"/>
        <s v="Recursos Humanos" u="1"/>
        <s v="Corrupción" u="1"/>
        <s v="Pobreza No Extrema" u="1"/>
        <s v="Superficie Afectada" u="1"/>
        <s v="Pequeña 2 (5000-10000 UF)" u="1"/>
        <s v="Delitos Contra la Fé Pública" u="1"/>
        <s v="Delitos Económicos" u="1"/>
        <s v="Delitos Cometidos por Empleados y Funcionarios Públicos" u="1"/>
        <s v="Delitos Tributarios" u="1"/>
        <s v="Extracción y Tratamiento de Recursos Mineros" u="1"/>
        <s v="DS49" u="1"/>
        <s v="Ministerio Secretaría General de la Presidencia de la República" u="1"/>
        <s v="Algas" u="1"/>
        <s v="Drogas " u="1"/>
        <s v="Ministerio de Minería" u="1"/>
        <s v="Ocurrencia" u="1"/>
        <s v="Primera Categoría" u="1"/>
        <s v="Ministerio de las Culturas, las Artes y el Patrimonio" u="1"/>
        <s v="CO2 (CO2eq)" u="1"/>
        <s v="Ministerio de la Mujer y la Equidad de Género" u="1"/>
        <s v="Cultivos" u="1"/>
        <s v="Global" u="1"/>
        <s v="Hortalizas" u="1"/>
        <s v="Petróleo" u="1"/>
        <s v="Refugiados" u="1"/>
        <s v="Generación Eléctrica" u="1"/>
        <s v="Derechos de Extracción Ley de Pesca" u="1"/>
        <s v="CH4 (CO2eq)" u="1"/>
        <s v="Ministerio de Transportes y Telecomunicaciones" u="1"/>
        <s v="Actividad Productiva" u="1"/>
        <s v="Pequeña (2400-25000 UF)" u="1"/>
        <s v="Resto" u="1"/>
        <s v="Pobreza Extrema" u="1"/>
        <s v="Prueba de Selección Universitaria" u="1"/>
        <s v="Delitos Urbanísticos y de Servicios Públicos" u="1"/>
        <s v="Nacional" u="1"/>
        <s v="Grande (100000-200000 UF)" u="1"/>
        <s v="Tabacos" u="1"/>
        <s v="Indice (Base 2009=100)" u="1"/>
        <s v="Ingresos" u="1"/>
        <s v="Específico Actividad Minera" u="1"/>
        <s v="Papel" u="1"/>
        <s v="VIH/SIDA" u="1"/>
        <s v="Subsidios" u="1"/>
        <s v="Alfabeta" u="1"/>
        <s v="Delitos Contra la Salud Pública" u="1"/>
        <s v="Ciencias Naturales" u="1"/>
        <s v="Cuidado Dental" u="1"/>
        <s v="Bebidas" u="1"/>
        <s v="Silvoagropecuaria y Pesquera" u="1"/>
        <s v="Delitos e Infracciones de Tránsito" u="1"/>
        <s v="Moluscos" u="1"/>
        <s v="Pequeña 3 (10000-25000 UF)" u="1"/>
        <s v="Lácteos" u="1"/>
        <s v="HFC (CO2eq)" u="1"/>
        <s v="Sentencias" u="1"/>
        <s v="Proporción del total" u="1"/>
        <s v="Delitos Contra el Orden Público, Funcionarios o Agentes del Estado" u="1"/>
        <s v="No Trabajó" u="1"/>
        <s v="Tabaco" u="1"/>
        <s v="Ministerio Secretaría General de Gobierno" u="1"/>
        <s v="Sin Nieve (ha)" u="1"/>
        <s v="Delitos Militares" u="1"/>
        <s v="Delitos Contra el Medioambientales y Seres Vivos" u="1"/>
        <s v="Delitos Contra las Personas" u="1"/>
        <s v="Sexo" u="1"/>
        <s v="Por Sector" u="1"/>
        <s v="Valor" u="1"/>
        <s v="Explotación y Otros Procesos Complementarios" u="1"/>
        <s v="Ministerio del Deporte" u="1"/>
        <s v="Combustibles y Lubricantes" u="1"/>
        <s v="Detenciones" u="1"/>
        <s v="Televisión de Pago" u="1"/>
        <s v="Carga Portuaria" u="1"/>
        <s v="Ampliaciones" u="1"/>
        <s v="Delitos Migratorios" u="1"/>
        <s v="Grande 3 (600000-1000000 UF)" u="1"/>
        <s v="Productos Farmacéuticos" u="1"/>
        <s v="Transferencias Municipales" u="1"/>
        <s v="Grande 1 (100000-200000 UF)" u="1"/>
        <s v="Grande 2 (200000-600000 UF)" u="1"/>
        <s v="Ministerio de Energía" u="1"/>
        <s v="Ministerio de Educación" u="1"/>
        <s v="Cobertura en Salud Municipal" u="1"/>
        <s v="Postas" u="1"/>
        <s v="Gas" u="1"/>
        <s v="SF6 (CO2eq)" u="1"/>
        <s v="Ministerio de Obras Públicas" u="1"/>
        <s v="Superficie Plantada" u="1"/>
        <s v="Delitos Contra el Honor" u="1"/>
        <s v="Delitos Contra la Vida, Integridad o Dignidad Personal" u="1"/>
        <s v="Fruta" u="1"/>
        <s v="Centros de Salud" u="1"/>
        <s v="Productos Alimenticios" u="1"/>
        <s v="Instituciones Fiscales" u="1"/>
        <s v="Micro 2 (200-600 UF)" u="1"/>
        <s v="Total" u="1"/>
        <s v="Parque Vehicular" u="1"/>
        <s v="Sustancias Químicas" u="1"/>
        <s v="Plazas de Peajes y Pórticos" u="1"/>
        <s v="Tipo de Delito" u="1"/>
        <s v="Emergencias" u="1"/>
        <s v="Capital" u="1"/>
        <s v="Solicitantes" u="1"/>
        <s v="Delitos Contra la Administración de la Justicia" u="1"/>
        <s v="Etnia" u="1"/>
        <s v="Supermercados" u="1"/>
        <s v="Municipalidades" u="1"/>
        <s v="Ministerio de Hacienda" u="1"/>
        <s v="Organismos Internacionales" u="1"/>
        <s v="Crustáceos" u="1"/>
        <s v="Delitos Sexuales" u="1"/>
        <s v="Población" u="1"/>
        <s v="Mediana 1 (25000-50000 UF)" u="1"/>
        <s v="Agrícola" u="1"/>
        <s v="No Pobre" u="1"/>
        <s v="Propiedades" u="1"/>
        <s v="Equipos Eléctricos" u="1"/>
        <s v="Importaciones Intermedias" u="1"/>
        <s v="No Clasificados" u="1"/>
        <s v="Frutas" u="1"/>
        <s v="Global Complementario" u="1"/>
        <s v="Elementos Químicos" u="1"/>
        <s v="Atención Primaria" u="1"/>
        <s v="Organizaciones Comunitarias" u="1"/>
        <s v="Analfabeta" u="1"/>
        <s v="Equipo de Transporte" u="1"/>
        <s v="Ministerio de Bienes Nacionales" u="1"/>
        <s v="Tasa 40%" u="1"/>
        <s v="Ausente" u="1"/>
        <s v="Casos Policiales" u="1"/>
        <s v="Aprehensiones" u="1"/>
        <s v="Derivados del Petróleo" u="1"/>
        <s v="Caucho y Plástico" u="1"/>
        <s v="Muebles" u="1"/>
        <s v="Micro (0,01-2400 UF)" u="1"/>
        <s v="Ministerio de Defensa Nacional" u="1"/>
        <s v="Ministerio de Vivienda y Urbanismo" u="1"/>
        <s v="Grande 4 (1000000 UF y más)" u="1"/>
        <s v="Avicultura" u="1"/>
        <s v="Multas e Intereses" u="1"/>
        <s v="Pórticos" u="1"/>
        <s v="Micro 1 (0,01-200 UF)" u="1"/>
        <s v="Lectura" u="1"/>
        <s v="Grabaciones" u="1"/>
        <s v="Distribución Eléctrica" u="1"/>
        <s v="Sociedades Extranjeras" u="1"/>
        <s v="Segunda Categoría" u="1"/>
        <s v="Valoración Catastral" u="1"/>
        <s v="Crédito Especial Empresas Constructoras" u="1"/>
        <s v="Servicios de Urgencia" u="1"/>
        <s v="Nieve (ha)" u="1"/>
        <s v="Áreas Verdes" u="1"/>
        <s v="Delitos Contra la Intimidad y la Libertad" u="1"/>
        <s v="Bovino" u="1"/>
        <s v="Industria" u="1"/>
        <s v="Delitos Informáticos" u="1"/>
        <s v="Consultorios Generales" u="1"/>
        <s v="Organización sin fines de lucro" u="1"/>
        <s v="DS01" u="1"/>
        <s v="Ministerio de Salud" u="1"/>
        <s v="No Ausente" u="1"/>
        <s v="Ministerio del Interior y Seguridad Pública" u="1"/>
        <s v="Sin Ventas" u="1"/>
        <s v="Presupuesto" u="1"/>
        <s v="Ministerio de Agricultura" u="1"/>
        <s v="Trabajó" u="1"/>
        <s v="Bienes" u="1"/>
        <s v="Inscripciones" u="1"/>
        <s v="Pequeña 1 (2400-5000 UF)" u="1"/>
        <s v="Ciencias Sociales" u="1"/>
        <s v="Delitos Violentos " u="1"/>
        <s v="Pobre Extremo" u="1"/>
        <s v="Ministerio de Relaciones Exteriores" u="1"/>
        <s v="Egresos" u="1"/>
        <s v="Carga Efectiva" u="1"/>
        <s v="Productos de Metal" u="1"/>
        <s v="Adicional" u="1"/>
        <s v="Productos Minerales No Metálicos" u="1"/>
        <s v="Porcino" u="1"/>
        <s v="Empleados" u="1"/>
        <s v="Aprehendidos" u="1"/>
        <s v="Patentes de minas" u="1"/>
        <s v="Red Asistencial" u="1"/>
        <s v="Programa de Salud Cardiovascular" u="1"/>
        <s v="Producción" u="1"/>
        <s v="Mediana (25000-100000 UF)" u="1"/>
        <s v="Operación del Sistema Eléctrico" u="1"/>
        <s v="Plazas" u="1"/>
        <s v="Sin Cambio (ha)" u="1"/>
        <s v="Otros" u="1"/>
        <s v="Ganancia (ha)" u="1"/>
      </sharedItems>
    </cacheField>
    <cacheField name="Muestra" numFmtId="0">
      <sharedItems containsBlank="1" count="918">
        <s v="Uva de mesa"/>
        <s v="Uva pisquera"/>
        <s v="Uva vinífera"/>
        <s v="CO2 equivalente"/>
        <s v="Superficie de áreas verdes"/>
        <s v="Cantidad de parques urbanos"/>
        <s v="Superficie de parques urbanos"/>
        <s v="Cantidad de plazas"/>
        <s v="Superficie de plazas"/>
        <s v="Cantidad de centros culturales"/>
        <s v="Exportaciones"/>
        <s v="Exportaciones agrícolas"/>
        <s v="Exportaciones de cobre"/>
        <s v="Exportaciones silvoagropecuarias y pesqueras"/>
        <s v="Exportaciones de bienes"/>
        <s v="Exportaciones industriales"/>
        <s v="Exportaciones mineras"/>
        <s v="Importaciones de capital"/>
        <s v="Importaciones de combustibles"/>
        <s v="Importaciones de combustibles y lubricantes"/>
        <s v="Importaciones de consumo"/>
        <s v="Importaciones de consumo durable"/>
        <s v="Importaciones de bienes"/>
        <s v="Importaciones intermedias no combustibles"/>
        <s v="Precios de alojamiento hoteleros"/>
        <s v="Estancia en hoteles"/>
        <s v="Llegadas a hoteles"/>
        <s v="Pernoctaciones en hoteles"/>
        <s v="Rendimiento de ingresos por alojamiento hotelero"/>
        <s v="Ocupación en habitaciones hoteleras"/>
        <s v="Ocupación en plazas hoteleras"/>
        <s v="Supermercados"/>
        <s v="Ventas de supermercados"/>
        <s v="Índice de ventas de supermercados"/>
        <s v="Inversión MOP"/>
        <s v="Inversión Programa Agua Potable Rural"/>
        <s v="Inversión Dirección General de Concesiones"/>
        <s v="Inversión Dirección de Aeropuertos"/>
        <s v="Inversión Dirección de Arquitectura"/>
        <s v="Inversión Dirección General de Aguas"/>
        <s v="Inversión Dirección General de Obras Públicas"/>
        <s v="Inversión Instituto Nacional de Hidráulica"/>
        <s v="Inversión Dirección de Obras Portuarias"/>
        <s v="Inversión Dirección de Obras Hidráulicas"/>
        <s v="Inversión Dirección de Planeamiento"/>
        <s v="Inversión Dirección de Vialidad"/>
        <s v="Viviendas autorizadas"/>
        <s v="Superficie autorizada no habitacional"/>
        <s v="Superficie autorizada habitacional"/>
        <s v="Aprehensiones"/>
        <s v="Casos Policiales"/>
        <s v="Denuncias"/>
        <s v="Detenciones"/>
        <s v="Población"/>
        <s v="PSU"/>
        <s v="Becas de Educación"/>
        <s v="Distribución eléctrica"/>
        <s v="Distribución eléctrica agrícola"/>
        <s v="Distribución eléctrica comercial"/>
        <s v="Distribución eléctrica industrial"/>
        <s v="Distribución eléctrica minera"/>
        <s v="Distribución eléctrica residencial"/>
        <s v="Generación eléctrica"/>
        <s v="Generación eólica"/>
        <s v="Generación hidráulica"/>
        <s v="Generación solar"/>
        <s v="Generación térmica"/>
        <s v="Despacho de energía eléctrica"/>
        <s v="Daño por incendios"/>
        <s v="Ocurrencia de incendios"/>
        <s v="Troza aserrable y palpable"/>
        <s v="Madera aserrada"/>
        <s v="Superficie forestal plantada"/>
        <s v="Clubes deportivos"/>
        <s v="Gasto total municipal en sector salud"/>
        <s v="Avalúo fiscal de propiedades municipales"/>
        <s v="Juntas de vecinos"/>
        <s v="Ópticas municipales"/>
        <s v="Centros de madres"/>
        <s v="Centros de padres y apoderados"/>
        <s v="Centros del adulto mayor"/>
        <s v="Exámenes preventivos"/>
        <s v="Salud Primaria"/>
        <s v="Enfermeras/os"/>
        <s v="Farmacias municipales"/>
        <s v="Gasto municipal en personal"/>
        <s v="Gasto total municipal"/>
        <s v="Ingreso municipal en sector salud"/>
        <s v="Ingreso municipal total"/>
        <s v="Ingreso municipal por impuestos"/>
        <s v="Ingreso municipal por permisos de circulación"/>
        <s v="Ingreso propio permanente municipal"/>
        <s v="Laboratorios de salud municipales"/>
        <s v="Médicas/os"/>
        <s v="Organizaciones comunitarias funcionales"/>
        <s v="Establecimientos municipales de salud"/>
        <s v="Patentes Mineras"/>
        <s v="Pensiones básicas solidarias"/>
        <s v="Pensiones solidarias de vejez"/>
        <s v="Pensiones solidarias de invalidez"/>
        <s v="Personas enviadas a un empleo"/>
        <s v="Personas en busca de empleo"/>
        <s v="Personas inscritas para capacitación"/>
        <s v="Personas egresadas de capacitación"/>
        <s v="Predios agrícolas municipales"/>
        <s v="Predios no agrícolas municipales"/>
        <s v="Presupuesto de gastos municipales"/>
        <s v="Presupuesto municipal en sector de salud"/>
        <s v="Propiedades municipales"/>
        <s v="Propiedades de municipalidades"/>
        <s v="Subsidios de agua potable rural"/>
        <s v="Subsidios de agua potable urbana"/>
        <s v="Subsidios familiares"/>
        <s v="Tasa de egreso de capacitación"/>
        <s v="Transferencias municipales a sector salud"/>
        <s v="Uniones Comunales"/>
        <s v="Vacunatorios"/>
        <s v="Elaboración de productos alimenticios"/>
        <s v="Elaboración de bebidas"/>
        <s v="Elaboración de productos de tabaco"/>
        <s v="Elaboración de productos de madera"/>
        <s v="Elaboración de productos de papel"/>
        <s v="Elaboración de grabaciones"/>
        <s v="Elaboración de coque y derivados del petróleo"/>
        <s v="Elaboración de sustancias químicas"/>
        <s v="Elaboración de productos farmacéuticos"/>
        <s v="Elaboración de productos de caucho y plástico"/>
        <s v="Elaboración de productos minerales no metálicos"/>
        <s v="Elaboración de metales comunes"/>
        <s v="Elaboración de productos de metal"/>
        <s v="Elaboración de equipos eléctricos"/>
        <s v="Elaboración de maquinaria n.c.p"/>
        <s v="Elaboración de vehículos"/>
        <s v="Elaboración de equipos de transporte"/>
        <s v="Elaboración de muebles"/>
        <s v="Índice de producción manufacturera"/>
        <s v="Molienda de trigo"/>
        <s v="Producción de crema fresca"/>
        <s v="Producción de leche en polvo"/>
        <s v="Producción de leche fluida"/>
        <s v="Producción de manjar"/>
        <s v="Producción de mantequilla"/>
        <s v="Producción de queso fresco o quesillo"/>
        <s v="Producción de queso"/>
        <s v="Producción de suero en polvo"/>
        <s v="Producción de yogurt"/>
        <s v="Producción de yodo"/>
        <s v="Refugiados"/>
        <s v="Solicitantes de Refugio"/>
        <s v="Producción de carbón"/>
        <s v="Producción de cloruro de sodio"/>
        <s v="Producción de cobre"/>
        <s v="Producción de hierro"/>
        <s v="Índice de producción minera"/>
        <s v="Índice de producción de minería metálica"/>
        <s v="Índice de producción de minería no metálica"/>
        <s v="Producción de molibdeno"/>
        <s v="Producción de oro"/>
        <s v="Producción de plata"/>
        <s v="Femicidios"/>
        <s v="Leche"/>
        <s v="Acuicultura de Algas"/>
        <s v="Acuicultura de choritos"/>
        <s v="Acuicultura de moluscos"/>
        <s v="Acuicultura de peces"/>
        <s v="Acuicultura"/>
        <s v="Acuicultura del Salmón del Atlántico"/>
        <s v="Acuicultura del Salmón Plateado o Coho"/>
        <s v="Acuicultura de la Trucha Arcoiris"/>
        <s v="Pesca de algas"/>
        <s v="Pesca de almejas"/>
        <s v="Pesca de anchovetas"/>
        <s v="Pesca de bacaladillo"/>
        <s v="Pesca de centollas"/>
        <s v="Pesca de centollones"/>
        <s v="Pesca de cholgas"/>
        <s v="Pesca de choritos"/>
        <s v="Pesca de choros"/>
        <s v="Pesca de cochayuyo"/>
        <s v="Pesca de crustáceos"/>
        <s v="Pesca de erizos"/>
        <s v="Pesca de huiro"/>
        <s v="Pesca de jaiba marmolada"/>
        <s v="Pesca de jibia"/>
        <s v="Pesca de juliana"/>
        <s v="Pesca de jurel"/>
        <s v="Pesca de luga negra"/>
        <s v="Pesca de luga roja"/>
        <s v="Pesca de machuelo"/>
        <s v="Pesca de merluza austral"/>
        <s v="Pesca de moluscos"/>
        <s v="Pesca de otras especies"/>
        <s v="Pesca de pampanito"/>
        <s v="Pesca de peces"/>
        <s v="Pesca de pelillo"/>
        <s v="Pesca de reineta"/>
        <s v="Pesca del resto de las especies"/>
        <s v="Pesca de sardina austral"/>
        <s v="Pesca de sardina común"/>
        <s v="Pesca de sierra"/>
        <s v="Pesca artesanal"/>
        <s v="Pesca industrial"/>
        <s v="Pesca de caballa"/>
        <s v="Pesca de merluza común"/>
        <s v="Pesca de merluza de cola"/>
        <s v="Ambulancias"/>
        <s v="CESFAM"/>
        <s v="Clínicas dentales móviles"/>
        <s v="Casos positivos"/>
        <s v="CECOF"/>
        <s v="Centros de salud rurales"/>
        <s v="Centros de salud urbanos"/>
        <s v="Consultorios generales rurales"/>
        <s v="Consultorios generales urbanos"/>
        <s v="COSAM"/>
        <s v="Actividad de atención primaria"/>
        <s v="VIH/SIDA"/>
        <s v="Personas integrantes"/>
        <s v="Postas de salud rurales"/>
        <s v="SAPU"/>
        <s v="Electricidad, gas y agua"/>
        <s v="Electricidad, gas y agua potable"/>
        <s v="Pobreza Hombres"/>
        <s v="Pobreza Mujeres"/>
        <s v="Pobreza extrema"/>
        <s v="Pobreza no extrema"/>
        <s v="Pobreza"/>
        <s v="Conexiones a internet fijo"/>
        <s v="Suscriptores a televisión de pago"/>
        <s v="Carga efectiva de comercio exterior"/>
        <s v="Movimiento de carga portuaria"/>
        <s v="Contenedores de 20 pies"/>
        <s v="Contenedores de 40 pies"/>
        <s v="Buses"/>
        <s v="Buses escolares"/>
        <s v="Minibuses"/>
        <s v="Taxis"/>
        <s v="Trolebuses"/>
        <s v="Pasada de vehículos por autopistas"/>
        <s v="Compañías de bomberos"/>
        <s v="Pensión Básica de Vejez"/>
        <s v="Pensión Básica Solidaria"/>
        <s v="Invalidez"/>
        <s v="Ingreso Hombres"/>
        <s v="Ingreso Mujeres"/>
        <s v="Ingreso Nacional"/>
        <s v="Ingreso Alacalufes"/>
        <s v="Ingresos Atacameños"/>
        <s v="Ingresos Aymaras"/>
        <s v="Ingresos Collas"/>
        <s v="Ingresos Diaguitas"/>
        <s v="Ingresos Mapuches"/>
        <s v="Ingresos - No pertenecen a Etnia"/>
        <s v="Ingresos Pascuenses"/>
        <s v="Ingresos Quechuas"/>
        <s v="Ingresos Yaganes"/>
        <s v="Número de Empresas"/>
        <s v="Número de Trabajadores"/>
        <s v="Renta Neta Informada Anual"/>
        <s v="Número de Empresas con Inicio Actividades"/>
        <s v="Número de Empresas Vigentes"/>
        <s v="Agricultura"/>
        <s v="Energía"/>
        <s v="Procesos industriales y uso de productos"/>
        <s v="Residuos"/>
        <s v="Uso de la tierra, cambio de uso de la tierra y silvicultura"/>
        <s v="Emisiones Gas CO2 (CO2eq)"/>
        <s v="Emisiones Gas CH4 (CO2eq)"/>
        <s v="Emisiones Gas N2O (CO2eq)"/>
        <s v="Emisiones Gas HFC (CO2eq)"/>
        <s v="Emisiones Gas SF6 (CO2eq)"/>
        <s v="Emisiones por combustible tipo Carbón"/>
        <s v="Emisiones por combustible tipo Gas"/>
        <s v="Emisiones por combustible tipo Petróleo"/>
        <s v="Aborto Cometido Por Facultativo Por Causales No Reguladas"/>
        <s v="Aborto Consentido Causales No Reguladas"/>
        <s v="Aborto Sin Consentimiento"/>
        <s v="Femicidio Intimo"/>
        <s v="Maltrato Habitual (Violencia Intrafamiliar)"/>
        <s v="Secuestro Con Homicidio, Violación O Lesiones"/>
        <s v="Número de Aphrenesiones"/>
        <s v="Número de Casos Policiales"/>
        <s v="Número de Denuncias por Violación"/>
        <s v="Número de Detenciones"/>
        <s v="Número de Aprehensiones"/>
        <s v="Número de Denuncias"/>
        <s v="Tasa de Aprehensiones"/>
        <s v="Tasa de Casos Policiales"/>
        <s v="Tasa de Denuncias"/>
        <s v="Tasa de Detenciones"/>
        <s v="Accidentes eléctricos"/>
        <s v="Actividades extinción incendios forestales, estructurales u otros"/>
        <s v="Actividades recreativas"/>
        <s v="Confección y/o extracción productos secundarios del bosque"/>
        <s v="Faenas agríolas y pecuarias"/>
        <s v="Faenas forestales"/>
        <s v="Incendios de causa desconocida"/>
        <s v="Incendios intencionales"/>
        <s v="Incendios naturales"/>
        <s v="Operaciones en vías férreas"/>
        <s v="Otras actividades"/>
        <s v="Quema de desechos"/>
        <s v="Tránsito de personas  vehículos o aeronaves"/>
        <s v="q1 (Ene-Abr)"/>
        <s v="q2 (May-Dic)"/>
        <s v="Bueno"/>
        <s v="Malo"/>
        <s v="Medio"/>
        <s v="No Aplica"/>
        <s v="Todos"/>
        <s v="2º Básico"/>
        <s v="4º Básico"/>
        <s v="6º Básico"/>
        <s v="8º Básico"/>
        <s v="2º Medio"/>
        <s v="Población Rural"/>
        <s v="Población Urbana"/>
        <s v="Población Pobre"/>
        <s v="Población No Pobre"/>
        <s v="Población Pobre Extrema"/>
        <s v="Población Analfabeta"/>
        <s v="Población Alfabeta"/>
        <s v="Población que Trabajó"/>
        <s v="Población que No Trabajó"/>
        <s v="Población con Ausencia laboral"/>
        <s v="Población sin Ausencia laboral"/>
        <s v="Homicidios"/>
        <s v="Hurtos"/>
        <s v="Lesiones"/>
        <s v="Otros Robos con Fuerza"/>
        <s v="Robo Accesorio Vehículo"/>
        <s v="Robo con Violencia o Intimidación"/>
        <s v="Robo de Vehículo"/>
        <s v="Robo Lugar Habitado"/>
        <s v="Robo Lugar No Habitado"/>
        <s v="Robo por Sorpresa"/>
        <s v="Violación"/>
        <s v="Abandono de Armas o Elementos Sujetas a Control"/>
        <s v="Abandono de Conyuge o de parientes Enfermos"/>
        <s v="Abandono de Destino"/>
        <s v="Abandono de Niños"/>
        <s v="Abandono o Maltrato Animal"/>
        <s v="Abigeato"/>
        <s v="Aborto"/>
        <s v="Abuso de Firma en Blanco"/>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busos Contra Particulares"/>
        <s v="Abusos Deshonestos"/>
        <s v="Acceso, Divulgacion y Uso Indebido de Información Génetica."/>
        <s v="Accidente con Resultado de Muerte o Lesiones Graves"/>
        <s v="Acoso Sexual Lugares Públicos /Libre Acceso Público"/>
        <s v="Administración Desleal de Persona Jurídica"/>
        <s v="Adquisición Material de Guerra Instituciones Armadas"/>
        <s v="Adquisición o Almacenamiento Material Pornográfico Infantil"/>
        <s v="Adquisición y Venta Indebida de Cartuchos y Municiones"/>
        <s v="Allanamientos Irregulares"/>
        <s v="Alteracion Fraudulenta de Precios"/>
        <s v="Alteración Orden Público"/>
        <s v="Alteración, Ocultación, Destrucción de Balance de Libros"/>
        <s v="Amenaza a Fiscales o Defensores en el Desempeño de Funciones"/>
        <s v="Amenaza a Gendarme en el Desempeño de sus Funciones"/>
        <s v="Amenaza con Arma (Falta)"/>
        <s v="Amenazar Simple o Condicionalmente u Ofender Personal de Investigaciones"/>
        <s v="Amenazas a Carabineros"/>
        <s v="Amenazas Condicionales Contra Personas y Propiedades"/>
        <s v="Amenazas de Atentados Contra Personas y Propiedades"/>
        <s v="Amenazas Simples Contra Personas y Propiedades"/>
        <s v="Anticipación y Prolongacion Indebida de Funciones Públicas"/>
        <s v="Apertura, Registro o Interceptación de Correspondencia"/>
        <s v="Apoderamiento o Atentado al Transporte Público"/>
        <s v="Apremios Ilegítimos Cometidos por Empleados Públicos"/>
        <s v="Apremios Ilegítimos con Cuasidelito"/>
        <s v="Apremios Ilegítimos con Homicidio"/>
        <s v="Apremios Ilegítimos Violación, Abuso Sexual Agravado, Otros"/>
        <s v="Apropiación de Cables Tendido Eléctrico o de Comunicaciones"/>
        <s v="Apropiación de Cotizaciones Previsionales y Declaraciones Inexactas"/>
        <s v="Apropiación de Monumentos Nacionales"/>
        <s v="Apropiación Indebida"/>
        <s v="Apropiación Indebida (Incluye Depositario Alzado)"/>
        <s v="Apropiación Indebida Cometido por Persona Jurídica"/>
        <s v="Arrojamiento de Piedras u Otros Objetos"/>
        <s v="Arrojar Basura/Desechos en Playas, Parques Nacionales u Otros"/>
        <s v="Asociación Ilícita"/>
        <s v="Asociación Ilícita para Tráfico de Personas"/>
        <s v="Asociación Ilícita Terrorista"/>
        <s v="Asociaciones Ilícitas"/>
        <s v="Atentado a Vehículo Motorizado en Circulación con Objeto Contundente"/>
        <s v="Atentado Contra Jefe de Estado o Autoridad Pública"/>
        <s v="Atentado Explosivo o Incendiario"/>
        <s v="Atentados y Amenazas Contra la Autoridad"/>
        <s v="Auxilio al Suicidio"/>
        <s v="Bigamia"/>
        <s v="Calumnia (Acción Privada)"/>
        <s v="Captura, Grabación, Difusión Registro Audiovisuales Partes Íntimas"/>
        <s v="Castración y Mutilación"/>
        <s v="Causar la Muerte a Personal de la Policia de Investigaciones"/>
        <s v="Caza y Comercializacion de Especies Prohibidas"/>
        <s v="Caza y Pesca con Violencia"/>
        <s v="Celebración de Contrato Simulado"/>
        <s v="Cohecho Cometido por Empleado Público"/>
        <s v="Cohecho o Soborno Cometido por Particular"/>
        <s v="Colocación Bomba Artefacto"/>
        <s v="Colusión"/>
        <s v="Comercialización Dispositivos Falsificados"/>
        <s v="Comercialización Material Pornógrafico Elaborado Utilizando Menores de 18 años"/>
        <s v="Comercialización o Distribución Señal Protegida de Televisión"/>
        <s v="Comercializar, Distribuir, Instalar Máquinas Juegos Ilegales"/>
        <s v="Comercio Clandestino"/>
        <s v="Conducción Bajo la Influencia del Alcohol"/>
        <s v="Conducción Bajo la Influencia del Alcohol Causando Lesiones"/>
        <s v="Conducción Bajo la Influencia del Alcohol Causando Lesiones Graves o Gravísimas"/>
        <s v="Conducción Bajo la Influencia del Alcohol Causando Muerte"/>
        <s v="Conducción Bajo la Influencia del Alcohol con o Sin Daños o Lesiones Leves"/>
        <s v="Conducción Ebriedad con Resultado de Lesiones Grave"/>
        <s v="Conducción Ebriedad con Resultado de Lesiones Menos Graves"/>
        <s v="Conducción Ebriedad con Resultado de Muerte"/>
        <s v="Conducción Ebriedad Suspención Licencia"/>
        <s v="Conducción Estado de Ebriedad con o Sin Daños o Lesiones Leves"/>
        <s v="Conducción Estado de Ebriedad con Resultado de Daños"/>
        <s v="Conducción Estado Ebriedad con Resultado de Lesiones Graves o Menos Graves"/>
        <s v="Conducción Estado Ebriedad con Resultado de Muerte o Lesion Graves Gravísimas"/>
        <s v="Conducción Sin la Licencia Debida"/>
        <s v="Conducción Vehículo Durante Vigencia Alguna Sanción Impuesta"/>
        <s v="Connivencia en la Fuga y Evasión Culpable de Detenidos"/>
        <s v="Conspiración de la Ley 20.000"/>
        <s v="Consumo de Drogas"/>
        <s v="Consumo y Otras Faltas Ley de Drogas"/>
        <s v="Consumo/Porte de Drogas en Lugares Calificados"/>
        <s v="Consumo/Porte en Lugares Públicos o Privados c/Previo Concierto"/>
        <s v="Contra Salud Pública"/>
        <s v="Contrabando de Especies Exóticas"/>
        <s v="Contrabando Infracción a la Orden de Aduanas"/>
        <s v="Corrupción Entre Particulares Cometido Persona Jurídica"/>
        <s v="Corte/Destrucción de Arbol/Arbusto Regulados por Art. 21 Ley de Bosques"/>
        <s v="Crimenes Lesa Humanidad y Genocidio"/>
        <s v="Crímenes y Simples Delitos c/Soberanía Nacional y Seguridad del Estado"/>
        <s v="Crimenes y Simples Delitos Seguridad Interior del Estado"/>
        <s v="Cuasidelito de Homicidio"/>
        <s v="Cuasidelito de Homicidio Cometido por Profesionales de la Salud"/>
        <s v="Cuasidelito de Lesiones"/>
        <s v="Cuasidelito de Lesiones Cometidos por Profesionales de la Salud"/>
        <s v="Cuasidelito Vehículo Motorizado"/>
        <s v="Cultivo/Cosecha Especies Vegetales Productoras de Estupefacientes"/>
        <s v="Daño Falta"/>
        <s v="Daños"/>
        <s v="Daños a Monumentos Nacionales"/>
        <s v="Daños Calificados"/>
        <s v="Daños o Apropiación Sobre Monumentos Nacionales"/>
        <s v="Daños Simples"/>
        <s v="Declaración Maliciosa de Impuesto"/>
        <s v="Dejar Animales Sueltos"/>
        <s v="Delito Desordenes Públicos"/>
        <s v="Delitos Contemplados en Otros Textos Legales"/>
        <s v="Delitos Contenidos en el Decreto Ley 1,094 de Extranjería"/>
        <s v="Delitos Contenidos en la Ley 19.620 de Adopción de Menores"/>
        <s v="Delitos Contenidos en Leyes de Prenda Especiales Ley 20.190"/>
        <s v="Delitos Contra la Ley de Bosque Nativo Ley 20.283"/>
        <s v="Delitos Contra la Libertad Ambulatoria y el Derecho de Asociación"/>
        <s v="Delitos Contra la Vida y la Privacidad de Las Conversaciones"/>
        <s v="Delitos Contra Ley de Propiedad Industrial"/>
        <s v="Delitos Contra Ley de Propiedad Intelectual"/>
        <s v="Delitos de la Ley de Sociedades Anónimas"/>
        <s v="Delitos de Signifación Sexual"/>
        <s v="Delitos del Decreto Ley 3,538 de 1979 Que Regula Mercado Financiero"/>
        <s v="Delitos Informaticos"/>
        <s v="Delitos Marcarios"/>
        <s v="Delitos Que Contempla el Codigo Tributario"/>
        <s v="Delitos Relativos al Pago de Pensiones Alimenticias"/>
        <s v="Denegacion de Auxilio"/>
        <s v="Depositario Alzado"/>
        <s v="Desacato"/>
        <s v="Desatender el Llamado a Reclamo"/>
        <s v="Desordenes en Espectáculos Públicos"/>
        <s v="Destrucción o Alteración de Deslindes"/>
        <s v="Detención, Destierro o Arresto Irregular"/>
        <s v="Deudor, Gerente, Director, Administrador o Representante Actúen en Perjuicio de Acreedor"/>
        <s v="Difusión de Material Pornográfico"/>
        <s v="Difusión Indebida Entrevista Videograbada"/>
        <s v="Dirigir Reuniones Tumultuosas"/>
        <s v="Disensiones Domésticas"/>
        <s v="Disparos Injustificados Vía Pública"/>
        <s v="Divulgación Datos Militante de Partido Pólitico"/>
        <s v="Divulgación Identidad Menores por Medio Comunicación Social"/>
        <s v="Ejercicio Ilegal de la Profesión"/>
        <s v="Ejercicio Irregular de Martillero Público"/>
        <s v="Elaboración Ilegal de Drogas o Sustancias Sicotrópicas"/>
        <s v="Empleado Público Que Expropie Bienes o Pertenencias"/>
        <s v="Enriquecimiento Ilícito"/>
        <s v="Enseñanza No Autorizada de Artes Marciales"/>
        <s v="Entrega o Puesta a Disposición Armas a Menores"/>
        <s v="Envío Explosivos, Homicidio, Lesiones y Secuestro Terrorista"/>
        <s v="Espionaje Informático"/>
        <s v="Estafa (Sólo Crimen)"/>
        <s v="Estafas y Otras Defraudaciones Contra Particulares"/>
        <s v="Estupro"/>
        <s v="Exacciones Ilegales Cometidas por Funcionario Público"/>
        <s v="Exacciones Ilegales Cometidas por Particulares"/>
        <s v="Expendio de Bebidas Alcohólicas a Menores"/>
        <s v="Extorsión"/>
        <s v="Extranjeros Que Ingresan o Intentan Egresar c/Documentos Falsificados"/>
        <s v="Extranjeros Que Ingresan o Intentan Egresar Clandestinamente"/>
        <s v="Fabricación, Acopio o Comercialización de Hilo Curado"/>
        <s v="Facilitación de Bienes al Tráfico de Drogas"/>
        <s v="Facilitación Facturas Falsas"/>
        <s v="Falsa Alarma de Incendio, Emergencia o Calamidad Pública"/>
        <s v="Falsedades"/>
        <s v="Falsificación de Billetes"/>
        <s v="Falsificación de Licencias Medicas o Pensión"/>
        <s v="Falsificación de Moneda y Otros"/>
        <s v="Falsificación de Obras Protegidas por Ley de Propiedad Intelectual"/>
        <s v="Falsificación de Placas, Tarjetas, Timbres y Sellos de Investigación"/>
        <s v="Falsificación de Rótulos o Certificados"/>
        <s v="Falsificación Licencia de Conducir y Otras Falsificaciones"/>
        <s v="Falsificación Medios de Pago Transporte"/>
        <s v="Falsificación o Uso de Pasaportes o Permisos para Porte de Armas"/>
        <s v="Falsificación o Uso Malicioso de Documentos Privados"/>
        <s v="Falsificación o Uso Malicioso de Documentos Públicos"/>
        <s v="Falso testimonio, Perjurio o Denuncia Calumniosa"/>
        <s v="Falta de Respeto a Autoridad Pública"/>
        <s v="Faltas al Régimen Penitenciario"/>
        <s v="Faltas Código Penal Conocidas por Juzgados del Crimen"/>
        <s v="Femicidio No Íntimo"/>
        <s v="Fingimiento de Cargos o Profesiones"/>
        <s v="Fraude Aduana Infraccción a la Ordenanza Aduanera"/>
        <s v="Fraude de Subvenciones"/>
        <s v="Fraudes al Fisco y Organismos del Estado"/>
        <s v="Fraudulenta Atribución Calidad de Indígena"/>
        <s v="Ganado Que Entra a Predio Ajeno Causando Daños"/>
        <s v="Giro Doloso de Cheques"/>
        <s v="Giro Doloso de Cheques (Cuenta Cerrada)"/>
        <s v="Giro Doloso de Cheques (Falta de Fondos)"/>
        <s v="Giro Doloso de Cheques (Sólo Crimen)"/>
        <s v="Hallazgo de Drogas"/>
        <s v="Hallazgo de Vehículo"/>
        <s v="Homicidio"/>
        <s v="Homicidio Calificado"/>
        <s v="Homicidio de Fiscales o Defensores en Desempeño de Funciones"/>
        <s v="Homicidio de Gendarme en el Desempeño de sus Funciones"/>
        <s v="Homicidio en Riña o Pelea"/>
        <s v="Homicidio Simple"/>
        <s v="Hurto (Sólo Crimen)"/>
        <s v="Hurto Agravado"/>
        <s v="Hurto de Bienes Pertenecientes a Redes de Suministro Público"/>
        <s v="Hurto de Hallazgo"/>
        <s v="Hurto Falta"/>
        <s v="Hurto Simple"/>
        <s v="Hurto Simple por Un Valor de 4 a 40 Utm"/>
        <s v="Hurto Simple por Un Valor de Media a Menos de a 4 Utm"/>
        <s v="Hurto Simple por Un Valor Sobre 40 Utm"/>
        <s v="Impedir Ejercicio de Funciones a Inspectores Municipales"/>
        <s v="Incendio"/>
        <s v="Incendio c/Peligro para Las Personas"/>
        <s v="Incendio con Resultado de Muerte y/o Lesiones"/>
        <s v="Incendio de Bosques"/>
        <s v="Incendio Solo c/Daños o Sin Peligro Propagación"/>
        <s v="Incesto"/>
        <s v="Inducir a Un Menor a Abandonar el Hogar"/>
        <s v="Inducir, Permitir, Facilitar, Ocultar Infraccción Derechos Autor/Conexos"/>
        <s v="Infanticidio"/>
        <s v="Infidelidad en la Custodia de Documentos"/>
        <s v="Infracción a la Ley 19.496 de Protección al Consumidor"/>
        <s v="Infracción a la Ley de Administración Provicional de Sostenedores Educacionales"/>
        <s v="Infracción a la Ley Electoral"/>
        <s v="Infracción a la Ley Mercado de Valores"/>
        <s v="Infracción a Ley 11.564 de Mataderos Clandestinos"/>
        <s v="Infracción al Artículo 454 del Código Penal"/>
        <s v="Infracción al Artículo 9 del Decreto Ley 2.695"/>
        <s v="Infracción al Deber de Información de la Ley 19.913"/>
        <s v="Infracción al Estatuto de Capacitación y Empleo"/>
        <s v="Infracción en el Otorgamiento Prestaciones de Isapre"/>
        <s v="Infracción Inversión Extranjera Directa en Chile"/>
        <s v="Infracción L.O.C del Banco Central"/>
        <s v="Infracción Ley 18.175 de Quiebras"/>
        <s v="Infracción Ley 18.892 de Pesca"/>
        <s v="Infracción Ley General Telecomunicaciones"/>
        <s v="Infracción Normas Inhumaciones y Exhumaciones"/>
        <s v="Infracción Ordenanza Aduanas (Fraude y Contrabando)"/>
        <s v="Infracción por Contaminación"/>
        <s v="Infracciones a la Ley de Identidad de Género"/>
        <s v="Infracciones a la Ley de Seguridad Nuclear"/>
        <s v="Infracciones a la Ley Orgánica Constitucional Sobre Votación"/>
        <s v="Infracciones a la Seguridad Social"/>
        <s v="Infracciones al Código Aeronáutico"/>
        <s v="Infracciones Tributarias Contempladas en Otras Leyes"/>
        <s v="Infringir Normas Higiénicas y de Salubridad"/>
        <s v="Injuria (Accion Privada)"/>
        <s v="Injurias y Calumnias por Medios de Comunicacion Social"/>
        <s v="Insolvencia Punible (Alzamiento de Bienes)"/>
        <s v="Instalación Indebida de Señales del Tránsito o Barreras"/>
        <s v="Interrupción de Servicio Eléctrico"/>
        <s v="Inutilización de Dispositivos de Monitoreo Telemático"/>
        <s v="Invasión de Derechos Ajenos"/>
        <s v="Lanzar Objeto a Vía Pública con Muerte o Lesiones"/>
        <s v="Lavado de Dinero Persona Jurídica"/>
        <s v="Lavado de Dinero Persona Natural"/>
        <s v="Lesionar o Amenazar Fiscalizador Transporte"/>
        <s v="Lesiones (Sólo Crimen)"/>
        <s v="Lesiones Corporales"/>
        <s v="Lesiones Daño con Motivo de Espectáculo de Fútbol Profesional"/>
        <s v="Lesiones Graves"/>
        <s v="Lesiones Graves Gravísimas"/>
        <s v="Lesiones Leves"/>
        <s v="Lesiones Menos Graves"/>
        <s v="Ley 8.314 de Conductas Terroristas"/>
        <s v="Ley Responsabilidad Penal Personas Jurídicas"/>
        <s v="Loteos Irregulares"/>
        <s v="Lotería Ilegal, Casas de Juego y Prestamos Sobre Prenda"/>
        <s v="Mal Uso de Información de Medio Tecnológico de Acceso a Transporte Público"/>
        <s v="Maltrato Cometido por Persona con Deber Especial de Cuidado"/>
        <s v="Maltrato Corporal a Menores o Personas Vulnerables"/>
        <s v="Maltrato de Obra a Gendarme en el Desempeño de sus Funciones"/>
        <s v="Maltrato de Obra Personal Investigaciones con o Sin Lesiones"/>
        <s v="Maltrato Obra a Carabineros"/>
        <s v="Maltrato Obra a Fiscales o Defensores en Desempeño Funciones"/>
        <s v="Malversación de Caudales Publicos"/>
        <s v="Malversación, Defraudación E Incendio por Menos de 1 Utm"/>
        <s v="Manejo en Estado de Ebriedad (Sólo Crimen)"/>
        <s v="Marcha del Sitio del Suceso Sin Prestar Auxilio a la Víctima"/>
        <s v="Matar a Carabinero en Ejercicio de Funciones"/>
        <s v="Muertes y Hallazgo de Cadaver"/>
        <s v="NA"/>
        <s v="Negativa a Efectuarse Examen"/>
        <s v="Negligencia Médica"/>
        <s v="Negociación Incompatible"/>
        <s v="No Dar Cuenta de Accidente de Tránsito"/>
        <s v="No Existen Resultados para la Consulta Seleccionada"/>
        <s v="Nombramientos Ilegales"/>
        <s v="Obstrucción a la Investigación"/>
        <s v="Obstrucción a la Justicia con Ocasión de Tratamiento de ADN"/>
        <s v="Obstrucción a la Justicia por Fiscal o Asistente de Fiscal del Ministerio Público"/>
        <s v="Obstrucción o Infracción Ley de Violencia en Los Estadios"/>
        <s v="Obtención de Declaraciones Forzadas"/>
        <s v="Obtención de Servicios Sexuales de Menores"/>
        <s v="Obtención Fraudulenta de Créditos"/>
        <s v="Obtención Indebida de Devolución de Impuestos"/>
        <s v="Ocultación de Identidad"/>
        <s v="Ocultación de Identidad en Control Investigación"/>
        <s v="Ocultación de Identidad en Control Preventivo"/>
        <s v="Ocultación o Entrega de Información Falsa a Fiscal Nacional Económico"/>
        <s v="Ocultamiento de Placa Patente"/>
        <s v="Ofensas al Pudor"/>
        <s v="Omisión de Denunciar por Funcionario Público"/>
        <s v="Oponerse a la Acción de la Autoridad Pública o sus Agentes"/>
        <s v="Otorgamiento de Patentes de Alcoholes"/>
        <s v="Otorgamiento Irregular de Documentos"/>
        <s v="Otras Faltas Código Penal"/>
        <s v="Otras Faltas Leyes Especiales"/>
        <s v="Otras Faltas y Delitos de la Ley 19.733"/>
        <s v="Otras Infraccciones a la Ordenanza Aduanas"/>
        <s v="Otras Infracciones a la Ley 19.913"/>
        <s v="Otras Infracciones a la Ley del Banco Central"/>
        <s v="Otras Infracciones al Código de Justicia Militar"/>
        <s v="Otras Infracciones Ley 18.892 de Pesca"/>
        <s v="Otros de Los Cuasidelitos"/>
        <s v="Otros Delitos Cometidos por Empleados Públicos en el Desempeño de sus Cargos"/>
        <s v="Otros Delitos Contra la Fe Pública, Falsificación, Falso Testimonio y Perjuicio"/>
        <s v="Otros Delitos Contra la Ley de Propiedad Intelectual"/>
        <s v="Otros Delitos Contra la Ley del Tránsito"/>
        <s v="Otros Delitos Contra la Propiedad"/>
        <s v="Otros Delitos Contra Las Personas"/>
        <s v="Otros Delitos Contra Ley de Propiedad Industrial"/>
        <s v="Otros Delitos Contra Orden de Familias, Moralidad Pública e Integración Sexual"/>
        <s v="Otros Delitos Contra Orden y Seguridad Pública Cometidos por Particulares"/>
        <s v="Otros Delitos de la Ley 20.000"/>
        <s v="Otros Delitos de la Ley de Control de Armas"/>
        <s v="Otros Delitos L.O.C. de Investigaciones"/>
        <s v="Otros Delitos Ley 18.314"/>
        <s v="Otros Delitos Ley 19.327 Sobre Violencia en Los Estadios"/>
        <s v="Otros Delitos Ley de Cuentas Corrientes Bancarias y Cheque"/>
        <s v="Otros Delitos Ley General de Bancos"/>
        <s v="Otros Delitos Que Afectan Los Derechos Garantizados por la Constitución"/>
        <s v="Otros Estragos"/>
        <s v="Otros Hechos Que No Constituyan Delito: Agrup.1008, 1009, 1011"/>
        <s v="Parricidio"/>
        <s v="Peleas de Animales Como Espectáculo"/>
        <s v="Perro Potencialmente Peligroso No Inscrito"/>
        <s v="Portar Elemento Conocidamente Destinados a Cometer Delito de Robo"/>
        <s v="Porte de Arma Cortante o Punzante"/>
        <s v="Porte de Drogas"/>
        <s v="Porte Ilegal de Arma de Fuego, Municiones y Otros Sujetas a Control"/>
        <s v="Posesión o Tenencia Armas de Guerra, Químicas, Biológicas o Nucleares"/>
        <s v="Posesión o Tenencia de Armas Prohibidas"/>
        <s v="Posesión o Tenencia o Porte de Munición y Sustancias Químicas"/>
        <s v="Posesión, Tenencia o Porte de Armas Sujetas a Control"/>
        <s v="Prescripción Médica Abusiva de Drogas Estupefacientes o Sicotrópicos"/>
        <s v="Presentación de Peritos, Testigos o Interpretes Que Faltaren a la Verdad"/>
        <s v="Presunta Desgracia"/>
        <s v="Presunta Desgracia Infantil"/>
        <s v="Prevaricación del Abogado y Procurador"/>
        <s v="Prevaricación Judicial y Administrativa"/>
        <s v="Producción de Material Pornógrafico Utilizando Menores 18 Años"/>
        <s v="Producción y Tráfico por Desvío de Precursores"/>
        <s v="Promover o Facilitar la Entrada o Salida de Personas del País para Prostitución"/>
        <s v="Promover o Facilitar Prostitucion de Menores"/>
        <s v="Propagación de Enfermed Que Afecten la Salud Animal o Vegetal"/>
        <s v="Quebrantamiento"/>
        <s v="Recaudación Aduanas Infracción Ordenanza de Aduanas"/>
        <s v="Recaudar/Proveer Fondo para Comisión de Delitos Terroristas Persona Jurídica"/>
        <s v="Recaudar/Proveer Fondo para Comisión de Delitos Terroristas Persona Natural"/>
        <s v="Receptacion"/>
        <s v="Receptación Cometida por Persona Jurídica"/>
        <s v="Receptación de Vehículos Motorizados"/>
        <s v="Receta Innecesaria de Drogas"/>
        <s v="Remisos (Reclutamiento)"/>
        <s v="Revelar Información Obtenida en Aplicación de Monitoreo Telemático"/>
        <s v="Riña Pública"/>
        <s v="Robo (Sólo Crimen)"/>
        <s v="Robo Calificado"/>
        <s v="Robo con Castración, Mutilación o Lesiones Graves Gravísimas"/>
        <s v="Robo con Fuerza de Cajeros Automáticos"/>
        <s v="Robo con Fuerza en Las Cosas"/>
        <s v="Robo con Homicidio"/>
        <s v="Robo con Intimidación"/>
        <s v="Robo con Lesiones Graves Gravísimas"/>
        <s v="Robo con Retención de Víctimas o con Lesiones Graves"/>
        <s v="Robo con Retencion de Victimas o Lesiones Graves"/>
        <s v="Robo con Violación"/>
        <s v="Robo con Violencia"/>
        <s v="Robo con Violencia, Intimidación de Vehículo Motorizado"/>
        <s v="Robo de Vehículo Motorizado"/>
        <s v="Robo en Bienes Nacionales de Uso Público o Sitios no Destino a la Habitación"/>
        <s v="Robo en Lugar Habitado o Destinado a la Habitación"/>
        <s v="Robo en Lugar No Habitado"/>
        <s v="Robo o Hurto de Material de Guerra"/>
        <s v="Rotura de Sellos"/>
        <s v="Sabotaje Informático"/>
        <s v="Secuestro"/>
        <s v="Secuestro con Homicidio"/>
        <s v="Secuestro con Lesiones"/>
        <s v="Secuestro con Violación"/>
        <s v="Soborno Funcionario Público Extranjero, Persona Jurídica"/>
        <s v="Soborno Funcionario Público Extranjero, Persona Natural"/>
        <s v="Soborno, Persona Juridica"/>
        <s v="Sodomía"/>
        <s v="Suministro de Hidrocarburos Aromáticos a Menores"/>
        <s v="Suministro Indebido de Drogas"/>
        <s v="Sustracción de Menores"/>
        <s v="Tacha Falsa de Firma Auténtica"/>
        <s v="Tacha Falsa de Firma Auténtica Acción Penal Pública"/>
        <s v="Tolerancia al Tráfico o Consumo de Drogas"/>
        <s v="Tormentos a Detenidos"/>
        <s v="Tortura con Cuasidelito"/>
        <s v="Tortura con Homicidio"/>
        <s v="Tortura con Violación, Abuso Sexual Agravado/Otros"/>
        <s v="Tortura para Anular Voluntad"/>
        <s v="Torturas Cometidas por Funcionarios Público"/>
        <s v="Torturas por Particulares en Ejercicio de Funciones Públicas o Consentimiento de un Agente del Estado"/>
        <s v="Tráfico de Armas"/>
        <s v="Tráfico de Especies Vegetales"/>
        <s v="Tráfico de Influencias"/>
        <s v="Tráfico de Inmigrantes Cometidos por Funcionarios Público"/>
        <s v="Trafico de Migrantes"/>
        <s v="Tráfico de Órganos Incluyendo los Provenientes de Aborto"/>
        <s v="Tráfico de Pequeñas Cantidades"/>
        <s v="Tráfico de Residuos Peligrosos"/>
        <s v="Tráfico Ilícito de Drogas"/>
        <s v="Traición, Espionaje y Demás Delitos Contra Soberanía y Seguridad Estado"/>
        <s v="Transporte de Desechos a Vertederos Clandestinos"/>
        <s v="Transporte o Distribucion de Gas E Instalaciones Clandestinas"/>
        <s v="Trata de Personas"/>
        <s v="Trata de Personas para la Explotación Sexual"/>
        <s v="Trata Personas Menores de 18 Años"/>
        <s v="Trata Personas para Trabajos Forzados y Otros"/>
        <s v="Tratos Degradantes a Personas Vulnerables"/>
        <s v="Ultraje Público a Las Buenas Costumbres"/>
        <s v="Ultraje Público Buenas Costumbres por Medio Comunicación Social"/>
        <s v="Uso de Uniforme o Insignias de FF.AA. o Carabineros de Chile"/>
        <s v="Uso Fraudulento de Tarjetas o Medios de Pago"/>
        <s v="Uso Ilícito Fuego"/>
        <s v="Uso, Facilitación o Transporte de Hilo Curado"/>
        <s v="Usura"/>
        <s v="Usurpación"/>
        <s v="Usurpación de Aguas"/>
        <s v="Usurpación de Atribuciones de Empleados Públicos y Judiciales"/>
        <s v="Usurpación de Estado Civil"/>
        <s v="Usurpación de Nombre"/>
        <s v="Usurpación de Propiedad, Descubrimiento o Producción"/>
        <s v="Usurpación No Violenta"/>
        <s v="Usurpación Violenta"/>
        <s v="Utilización Sin Autorización de Obras de Dominio Ajeno Protegidas por la Ley"/>
        <s v="Veedor/Liquidador Realice Conducta Señalada"/>
        <s v="Venta Ilícita de Obras Protegidas por Ley de Propiedad Intelectual"/>
        <s v="Vigilancia Privada No Autorizada"/>
        <s v="Violación con Homicidio o Femicidio"/>
        <s v="Violación de Mayor de 14 Años"/>
        <s v="Violación de Menor de 14 Años"/>
        <s v="Violación de Morada"/>
        <s v="Violación de Secretos"/>
        <s v="Violación de Secretos de Fábrica"/>
        <s v="Violencia en Los Estadios"/>
        <s v="Corrupción"/>
        <s v="Crimen Organizado y Lavado de Dinero"/>
        <s v="Delitos Cometidos por Empleados y Funcionarios Públicos"/>
        <s v="Delitos Contra el Estado Civil y la Familia"/>
        <s v="Delitos Contra el Honor"/>
        <s v="Delitos Contra el Medioambientales y Seres Vivos"/>
        <s v="Delitos Contra el Orden Público, Funcionarios o Agentes del Estado"/>
        <s v="Delitos Contra la Administración de la Justicia"/>
        <s v="Delitos Contra la Fé Pública"/>
        <s v="Delitos Contra la Intimidad y la Libertad"/>
        <s v="Delitos Contra la Propiedad y el Patrimonio"/>
        <s v="Delitos Contra la Salud Pública"/>
        <s v="Delitos Contra la Seguridad"/>
        <s v="Delitos Contra la Vida, Integridad o Dignidad Personal"/>
        <s v="Delitos Contra las Personas"/>
        <s v="Delitos de Tenecia y Porte de Armas"/>
        <s v="Delitos e Infracciones de Tránsito"/>
        <s v="Delitos Económicos"/>
        <s v="Delitos Electorales"/>
        <s v="Delitos Informáticos"/>
        <s v="Delitos Laborales"/>
        <s v="Delitos Migratorios"/>
        <s v="Delitos Militares"/>
        <s v="Delitos Sexuales"/>
        <s v="Delitos Tributarios"/>
        <s v="Delitos Urbanísticos y de Servicios Públicos"/>
        <s v="Delitos Violentos "/>
        <s v="Drogas "/>
        <s v="Otros"/>
        <m/>
        <s v="Impuestos a la renta"/>
        <s v="Impuesto al valor agregado"/>
        <s v="Impuesto a productos específicos"/>
        <s v="Impuesto a los actos jurídicos"/>
        <s v="Impuesto al comercio exterior"/>
        <s v="Impuestos varios"/>
        <s v="Fluctuación deudores"/>
        <s v="Cuentas no tributarias"/>
        <s v="Berries"/>
        <s v="Cítricos"/>
        <s v="Frutos de hueso (carozo)"/>
        <s v="Frutos de pepita"/>
        <s v="Frutos Oleaginosos"/>
        <s v="Frutos secos"/>
        <s v="Tropicales y subtropicales"/>
        <s v="Uva"/>
        <s v="Industrial"/>
        <s v="Hortalizas"/>
        <s v="Tubérculos"/>
        <s v="Cereales"/>
        <s v="Industriales"/>
        <s v="Legumbres"/>
        <s v="Seleccionados"/>
        <s v="Postulaciones"/>
        <s v="Postulantes"/>
        <s v="Pagados"/>
        <s v="Renunciados"/>
        <s v="Acelga"/>
        <s v="Achicoria industrial"/>
        <s v="Ají"/>
        <s v="Ajo"/>
        <s v="Alcachofa"/>
        <s v="Apio"/>
        <s v="Arveja verde"/>
        <s v="Betarraga"/>
        <s v="Brócoli"/>
        <s v="Cebolla de Guarda"/>
        <s v="Cebolla Temprana"/>
        <s v="Choclo"/>
        <s v="Coliflor"/>
        <s v="Espárrago"/>
        <s v="Espinaca"/>
        <s v="Haba"/>
        <s v="Lechuga"/>
        <s v="Melón"/>
        <s v="Orégano"/>
        <s v="Otras Hortalizas"/>
        <s v="Pepino de ensalada"/>
        <s v="Pimiento"/>
        <s v="Poroto granado"/>
        <s v="Poroto Verde"/>
        <s v="Repollo"/>
        <s v="Sandía"/>
        <s v="Tomate"/>
        <s v="Zanahoria"/>
        <s v="Zapallo Italiano"/>
        <s v="Zapallo Temprano y de Guarda"/>
        <s v="Achicoria"/>
        <s v="Arroz"/>
        <s v="Avena"/>
        <s v="Cebada"/>
        <s v="Garbanzos"/>
        <s v="Lentejas"/>
        <s v="Lupino"/>
        <s v="Maíz"/>
        <s v="Maravilla"/>
        <s v="Otras industriales"/>
        <s v="Otras Legumbres"/>
        <s v="Otros cereales"/>
        <s v="Papa"/>
        <s v="Porotos"/>
        <s v="Raps"/>
        <s v="Remolacha (caña de azúcar)"/>
        <s v="Tabaco"/>
        <s v="Trigo"/>
        <s v="Triticale"/>
        <s v="Carne"/>
        <s v="Carne de ave broiler"/>
        <s v="Carne de ave total"/>
        <s v="Carne de bovino total "/>
        <s v="Carne de cerdo total"/>
        <s v="Carne de novillo"/>
        <s v="Carne de pavo"/>
        <s v="Carne de vaca"/>
        <s v="Bueyes"/>
        <s v="Novillos"/>
        <s v="Terneros y terneras"/>
        <s v="Toros y torunos"/>
        <s v="Total vacas"/>
        <s v="Vaquillas"/>
        <s v="Vacas"/>
      </sharedItems>
    </cacheField>
    <cacheField name="Unidad Medida" numFmtId="0">
      <sharedItems containsBlank="1"/>
    </cacheField>
    <cacheField name="Periodo" numFmtId="0">
      <sharedItems containsBlank="1"/>
    </cacheField>
    <cacheField name="Territorio" numFmtId="0">
      <sharedItems containsNonDate="0" containsString="0" containsBlank="1"/>
    </cacheField>
    <cacheField name="Descripción" numFmtId="0">
      <sharedItems containsBlank="1" longText="1"/>
    </cacheField>
    <cacheField name="Fuente" numFmtId="0">
      <sharedItems containsBlank="1"/>
    </cacheField>
    <cacheField name="2000" numFmtId="0">
      <sharedItems containsString="0" containsBlank="1" containsNumber="1" minValue="-146817.76062570134" maxValue="30627376"/>
    </cacheField>
    <cacheField name="2001" numFmtId="0">
      <sharedItems containsString="0" containsBlank="1" containsNumber="1" minValue="-150202.04578383919" maxValue="28467588"/>
    </cacheField>
    <cacheField name="2002" numFmtId="0">
      <sharedItems containsString="0" containsBlank="1" containsNumber="1" minValue="-125175.39514588956" maxValue="30323264"/>
    </cacheField>
    <cacheField name="2003" numFmtId="0">
      <sharedItems containsString="0" containsBlank="1" containsNumber="1" minValue="-156977.21588618381" maxValue="29586800"/>
    </cacheField>
    <cacheField name="2004" numFmtId="0">
      <sharedItems containsString="0" containsBlank="1" containsNumber="1" minValue="-146454.24502239161" maxValue="31323536"/>
    </cacheField>
    <cacheField name="2005" numFmtId="0">
      <sharedItems containsString="0" containsBlank="1" containsNumber="1" minValue="-145388.2552336721" maxValue="785288558.24400008"/>
    </cacheField>
    <cacheField name="2006" numFmtId="0">
      <sharedItems containsString="0" containsBlank="1" containsNumber="1" minValue="-153470.38167601475" maxValue="892844101.26200032"/>
    </cacheField>
    <cacheField name="2007" numFmtId="0">
      <sharedItems containsString="0" containsBlank="1" containsNumber="1" minValue="-126643.27492470402" maxValue="996612245.23200011"/>
    </cacheField>
    <cacheField name="2008" numFmtId="0">
      <sharedItems containsString="0" containsBlank="1" containsNumber="1" minValue="-128260.77815212798" maxValue="1054996788.156"/>
    </cacheField>
    <cacheField name="2009" numFmtId="0">
      <sharedItems containsString="0" containsBlank="1" containsNumber="1" minValue="-3383926.6931379996" maxValue="1119655834.0379999"/>
    </cacheField>
    <cacheField name="2010" numFmtId="0">
      <sharedItems containsString="0" containsBlank="1" containsNumber="1" minValue="-3572233.5933760004" maxValue="1260729461.0960002"/>
    </cacheField>
    <cacheField name="2011" numFmtId="0">
      <sharedItems containsString="0" containsBlank="1" containsNumber="1" minValue="-4290499.6406579996" maxValue="1417829486.4179997"/>
    </cacheField>
    <cacheField name="2012" numFmtId="0">
      <sharedItems containsString="0" containsBlank="1" containsNumber="1" minValue="-4994651.6097109988" maxValue="1669602094.2800043"/>
    </cacheField>
    <cacheField name="2013" numFmtId="0">
      <sharedItems containsString="0" containsBlank="1" containsNumber="1" minValue="-5178116.3556999993" maxValue="1853026700.7200012"/>
    </cacheField>
    <cacheField name="2014" numFmtId="0">
      <sharedItems containsString="0" containsBlank="1" containsNumber="1" minValue="-5390090.7352860002" maxValue="1823134354.4940004"/>
    </cacheField>
    <cacheField name="2015" numFmtId="0">
      <sharedItems containsString="0" containsBlank="1" containsNumber="1" minValue="-5342880.6407829998" maxValue="1839507093.5100005"/>
    </cacheField>
    <cacheField name="2016" numFmtId="0">
      <sharedItems containsString="0" containsBlank="1" containsNumber="1" minValue="-5097477.0468570003" maxValue="1846840804.2420003"/>
    </cacheField>
    <cacheField name="2017" numFmtId="0">
      <sharedItems containsString="0" containsBlank="1" containsNumber="1" minValue="-5074350.3162389994" maxValue="1884992131.0879993"/>
    </cacheField>
    <cacheField name="2018" numFmtId="0">
      <sharedItems containsString="0" containsBlank="1" containsNumber="1" minValue="-5659934.7683463711" maxValue="1967698685.2619998"/>
    </cacheField>
    <cacheField name="2019" numFmtId="0">
      <sharedItems containsString="0" containsBlank="1" containsNumber="1" minValue="-6808426.7699529994" maxValue="2261274182.8100004"/>
    </cacheField>
    <cacheField name="2020" numFmtId="0">
      <sharedItems containsString="0" containsBlank="1" containsNumber="1" minValue="-7096752" maxValue="2051196459.1599987"/>
    </cacheField>
    <cacheField name="2021" numFmtId="0">
      <sharedItems containsString="0" containsBlank="1" containsNumber="1" minValue="1" maxValue="209410.200273513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77.898298263892" createdVersion="7" refreshedVersion="7" minRefreshableVersion="3" recordCount="12141" xr:uid="{C9B89894-B84C-4028-9BC4-A184D6DB1B17}">
  <cacheSource type="worksheet">
    <worksheetSource name="Tabla1_2"/>
  </cacheSource>
  <cacheFields count="12">
    <cacheField name="Variable" numFmtId="0">
      <sharedItems count="1243">
        <s v="Índice de exportaciones agrícolas"/>
        <s v="Índice de exportaciones de cobre"/>
        <s v="Valor de exportaciones de cobre"/>
        <s v="Valor de exportaciones silvoagropecuarias y pesqueras"/>
        <s v="Volumen de exportaciones de bienes"/>
        <s v="Valor de exportaciones de bienes"/>
        <s v="Volumen de exportaciones industriales"/>
        <s v="Valor de exportaciones industriales"/>
        <s v="Volumen de exportaciones mineras"/>
        <s v="Valor de exportaciones mineras"/>
        <s v="Valor de importaciones de capital"/>
        <s v="Volumen de importaciones de combustibles"/>
        <s v="Valor de importaciones de combustibles y lubricantes"/>
        <s v="Valor de importaciones de consumo"/>
        <s v="Valor de importaciones de consumo durable"/>
        <s v="Volumen de importaciones de bienes"/>
        <s v="Valor de importaciones de bienes"/>
        <s v="Volumen de importaciones de capital"/>
        <s v="Volumen de importaciones de consumo"/>
        <s v="Volumen de importaciones intermedias no combustibles"/>
        <s v="Valor de importaciones intermedias no combustibles"/>
        <s v="Número de habitantes"/>
        <s v="Porcentaje de alumnos que obtuvieron más de 450 puntos en la PSU"/>
        <s v="Despacho de energía eléctrica del Centro de Despacho Económico de Carga (CDEC)"/>
        <s v="Electricidad, gas y agua"/>
        <s v="Electricidad, gas y agua potable"/>
        <s v="Pobreza Hombres PROVISIONAL"/>
        <s v="Pobreza Mujeres PROVISIONAL"/>
        <s v="Pobreza Extrema PROVISIONAL"/>
        <s v="Pobreza No Extrema PROVISIONAL"/>
        <s v="Pobreza PROVISIONAL"/>
        <s v="Pobreza Migrantes PROVISIONAL"/>
        <s v="Ingreso Promedio por personas a nivel Nacional (CLP/mes) para el sexo Hombres"/>
        <s v="Ingreso Promedio por personas a nivel Nacional (CLP/mes) para el sexo Mujeres"/>
        <s v="Ingreso Promedio por personas a nivel Nacional (CLP/mes)"/>
        <s v="Ingreso Promedio Nacional (CLP/mes) Etnias - Alacalufes"/>
        <s v="Ingreso Promedio Nacional (CLP/mes) Etnias - Atacameño"/>
        <s v="Ingreso Promedio Nacional (CLP/mes) Etnias - Aymara"/>
        <s v="Ingreso Promedio Nacional (CLP/mes) Etnias - Colla"/>
        <s v="Ingreso Promedio Nacional (CLP/mes) Etnias - Diaguita"/>
        <s v="Ingreso Promedio Nacional (CLP/mes) Etnias - Mapuche"/>
        <s v="Ingreso Promedio Nacional (CLP/mes) Etnias - No pertenece a ningún pueblo indígena"/>
        <s v="Ingreso Promedio Nacional (CLP/mes) Etnias - Pascuense"/>
        <s v="Ingreso Promedio Nacional (CLP/mes) Etnias - Quechua"/>
        <s v="Ingreso Promedio Nacional (CLP/mes) Etnias - Yagán"/>
        <s v="Número de Empresas de Tamaño Grande 1"/>
        <s v="Número de Empresas de Tamaño Grande 2"/>
        <s v="Número de Empresas de Tamaño Grande 3"/>
        <s v="Número de Empresas de Tamaño Grande 4"/>
        <s v="Número de Empresas de Tamaño Mediana 1"/>
        <s v="Número de Empresas de Tamaño Mediana 2"/>
        <s v="Número de Empresas de Tamaño Micro 1"/>
        <s v="Número de Empresas de Tamaño Micro 2"/>
        <s v="Número de Empresas de Tamaño Micro 3"/>
        <s v="Número de Empresas de Tamaño Pequeña 1"/>
        <s v="Número de Empresas de Tamaño Pequeña 2"/>
        <s v="Número de Empresas de Tamaño Pequeña 3"/>
        <s v="Número de Empresas de Tamaño Sin Ventas"/>
        <s v="Número de Empresas de Tamaño Grande"/>
        <s v="Número de Empresas de Tamaño Mediana"/>
        <s v="Número de Empresas de Tamaño Micro"/>
        <s v="Número de Empresas de Tamaño Pequeña"/>
        <s v="Número de Trabajadores en Empresas de Tamaño Grande 1"/>
        <s v="Número de Trabajadores en Empresas de Tamaño Grande 2"/>
        <s v="Número de Trabajadores en Empresas de Tamaño Grande 3"/>
        <s v="Número de Trabajadores en Empresas de Tamaño Grande 4"/>
        <s v="Número de Trabajadores en Empresas de Tamaño Mediana 1"/>
        <s v="Número de Trabajadores en Empresas de Tamaño Mediana 2"/>
        <s v="Número de Trabajadores en Empresas de Tamaño Micro 1"/>
        <s v="Número de Trabajadores en Empresas de Tamaño Micro 2"/>
        <s v="Número de Trabajadores en Empresas de Tamaño Micro 3"/>
        <s v="Número de Trabajadores en Empresas de Tamaño Pequeña 1"/>
        <s v="Número de Trabajadores en Empresas de Tamaño Pequeña 2"/>
        <s v="Número de Trabajadores en Empresas de Tamaño Pequeña 3"/>
        <s v="Número de Trabajadores en Empresas de Tamaño Sin Ventas"/>
        <s v="Número de Trabajadores en Empresas de Tamaño Grande "/>
        <s v="Número de Trabajadores en Empresas de Tamaño Mediana"/>
        <s v="Número de Trabajadores en Empresas de Tamaño Micro"/>
        <s v="Número de Trabajadores en Empresas de Tamaño Pequeña"/>
        <s v="Renta Neta Informada Anual en Empresas de Tamaño Grande 1"/>
        <s v="Renta Neta Informada Anual en Empresas de Tamaño Grande 2"/>
        <s v="Renta Neta Informada Anual en Empresas de Tamaño Grande 3"/>
        <s v="Renta Neta Informada Anual en Empresas de Tamaño Grande 4"/>
        <s v="Renta Neta Informada Anual en Empresas de Tamaño Mediana 1"/>
        <s v="Renta Neta Informada Anual en Empresas de Tamaño Mediana 2"/>
        <s v="Renta Neta Informada Anual en Empresas de Tamaño Micro 1"/>
        <s v="Renta Neta Informada Anual en Empresas de Tamaño Micro 2"/>
        <s v="Renta Neta Informada Anual en Empresas de Tamaño Micro 3"/>
        <s v="Renta Neta Informada Anual en Empresas de Tamaño Pequeña 1"/>
        <s v="Renta Neta Informada Anual en Empresas de Tamaño Pequeña 2"/>
        <s v="Renta Neta Informada Anual en Empresas de Tamaño Pequeña 3"/>
        <s v="Renta Neta Informada Anual en Empresas de Tamaño Sin Ventas"/>
        <s v="Renta Neta Informada Anual en Empresas de Tamaño Grande"/>
        <s v="Renta Neta Informada Anual en Empresas de Tamaño Mediana"/>
        <s v="Renta Neta Informada Anual en Empresas de Tamaño Micro"/>
        <s v="Renta Neta Informada Anual en Empresas de Tamaño Pequeña"/>
        <s v="Número de empresas inscritas con tipo de contribuyente &quot;Instituciones Fiscales&quot;"/>
        <s v="Número de empresas inscritas con tipo de contribuyente &quot;Municipalidades&quot;"/>
        <s v="Número de empresas inscritas con tipo de contribuyente &quot;No Clasificados&quot;"/>
        <s v="Número de empresas inscritas con tipo de contribuyente &quot;Organismos Internacionales&quot;"/>
        <s v="Número de empresas inscritas con tipo de contribuyente &quot;Organización sin fines de lucro&quot;"/>
        <s v="Número de empresas inscritas con tipo de contribuyente &quot;Persona Jurídica Comercial&quot;"/>
        <s v="Número de empresas inscritas con tipo de contribuyente &quot;Sin Persona Jurídica&quot;"/>
        <s v="Número de empresas inscritas con tipo de contribuyente &quot;Sociedades Extranjeras&quot;"/>
        <s v="Número de empresas inscritas vigentes con tipo de contribuyente &quot;Instituciones Fiscales&quot;"/>
        <s v="Número de empresas inscritas vigentes con tipo de contribuyente &quot;Municipalidades&quot;"/>
        <s v="Número de empresas inscritas vigentes con tipo de contribuyente &quot;No Clasificados&quot;"/>
        <s v="Número de empresas inscritas vigentes con tipo de contribuyente &quot;Organismos Internacionales&quot;"/>
        <s v="Número de empresas inscritas vigentes con tipo de contribuyente &quot;Organización sin fines de lucro&quot;"/>
        <s v="Número de empresas inscritas vigentes con tipo de contribuyente &quot;Persona Jurídica Comercial&quot;"/>
        <s v="Número de empresas inscritas vigentes con tipo de contribuyente &quot;Sin Persona Jurídica&quot;"/>
        <s v="Número de empresas inscritas vigentes con tipo de contribuyente &quot;Sociedades Extranjeras&quot;"/>
        <s v="Emisiones (ton) por causa del sector Agricultura"/>
        <s v="Emisiones (ton) por causa del sector  Energía"/>
        <s v="Emisiones (ton) por causa del sector Procesos industriales y uso de productos"/>
        <s v="Emisiones (ton) por causa del sector Residuos"/>
        <s v="Emisiones (ton) por causa del sector  Uso de la tierra, cambio de uso de la tierra y silvicultura"/>
        <s v="Emisiones (ton) por Gas CO2 (CO2eq)"/>
        <s v="Emisiones (ton) por Gas CH4 (CO2eq)"/>
        <s v="Emisiones (ton) por Gas N2O (CO2eq)"/>
        <s v="Emisiones (ton) por Gas HFC (CO2eq)"/>
        <s v="Emisiones (ton) por Gas SF6 (CO2eq)"/>
        <s v="Emisiones (ton) de CO2 por combustible del tipo Carbón"/>
        <s v="Emisiones (ton) de CO2 por combustible del tipo Gas"/>
        <s v="Emisiones (ton) de CO2 por combustible del tipo Petróleo"/>
        <s v="Sentencias Dictadas por Delito de Aborto Cometido Por Facultativo Por Causales No Reguladas"/>
        <s v="Sentencias Dictadas por Delito de Aborto Consentido Causales No Reguladas"/>
        <s v="Sentencias Dictadas por Delito de Aborto Sin Consentimiento"/>
        <s v="Sentencias Dictadas por Delito de Femicidio Intimo"/>
        <s v="Sentencias Dictadas por Delito de Maltrato Habitual (Violencia Intrafamiliar)"/>
        <s v="Sentencias Dictadas por Delito de Secuestro Con Homicidio, Violación O Lesiones"/>
        <s v="Número de Aphrenesiones por VIF"/>
        <s v="Número de Casos Policiales por VIF"/>
        <s v="Número de Denuncias por Violación por VIF"/>
        <s v="Número de Detenciones por VIF"/>
        <s v="Número de Aprehensiones por Violación"/>
        <s v="Número de Casos Policiales por Violación"/>
        <s v="Número de Denuncias por Violación"/>
        <s v="Número de Detenciones por Violación"/>
        <s v="Tasa de Aprehensiones por Violación"/>
        <s v="Tasa de Casos Policiales por Violación"/>
        <s v="Tasa de Denuncias por Violación"/>
        <s v="Tasa de Detenciones por Violación"/>
        <s v="Número de Incendios con causa general: Accidentes eléctricos"/>
        <s v="Número de Incendios con causa general: Actividades extinción incendios forestales, estructurales u otros"/>
        <s v="Número de Incendios con causa general: Actividades recreativas"/>
        <s v="Número de Incendios con causa general: Confección y/o extracción productos secundarios del bosque"/>
        <s v="Número de Incendios con causa general: Faenas agríolas y pecuarias"/>
        <s v="Número de Incendios con causa general: Faenas forestales"/>
        <s v="Número de Incendios con causa general: Incendios de causa desconocida"/>
        <s v="Número de Incendios con causa general: Incendios intencionales"/>
        <s v="Número de Incendios con causa general: Incendios naturales"/>
        <s v="Número de Incendios con causa general: Operaciones en vías férreas"/>
        <s v="Número de Incendios con causa general: Otras actividades"/>
        <s v="Número de Incendios con causa general: Quema de desechos"/>
        <s v="Número de Incendios con causa general: Tránsito de personas  vehículos o aeronaves"/>
        <s v="Superficie Afectada por Incendios con causa general: Accidentes eléctricos"/>
        <s v="Superficie Afectada por Incendios con causa general: Actividades extinción incendios forestales, estructurales u otros"/>
        <s v="Superficie Afectada por Incendios con causa general: Actividades recreativas"/>
        <s v="Superficie Afectada por Incendios con causa general: Confección y/o extracción productos secundarios del bosque"/>
        <s v="Superficie Afectada por Incendios con causa general: Faenas agríolas y pecuarias"/>
        <s v="Superficie Afectada por Incendios con causa general: Faenas forestales"/>
        <s v="Superficie Afectada por Incendios con causa general: Incendios de causa desconocida"/>
        <s v="Superficie Afectada por Incendios con causa general: Incendios intencionales"/>
        <s v="Superficie Afectada por Incendios con causa general: Incendios naturales"/>
        <s v="Superficie Afectada por Incendios con causa general: Operaciones en vías férreas"/>
        <s v="Superficie Afectada por Incendios con causa general: Otras actividades"/>
        <s v="Superficie Afectada por Incendios con causa general: Quema de desechos"/>
        <s v="Superficie Afectada por Incendios con causa general: Tránsito de personas  vehículos o aeronaves"/>
        <s v="Superficie Afectada por Incendio según la causa general: Accidentes eléctricos"/>
        <s v="Superficie Afectada por Incendio según la causa general: Actividades extinción incendios forestales, estructurales u otros"/>
        <s v="Superficie Afectada por Incendio según la causa general: Actividades recreativas"/>
        <s v="Superficie Afectada por Incendio según la causa general: Confección y/o extracción productos secundarios del bosque"/>
        <s v="Superficie Afectada por Incendio según la causa general: Faenas agríolas y pecuarias"/>
        <s v="Superficie Afectada por Incendio según la causa general: Faenas forestales"/>
        <s v="Superficie Afectada por Incendio según la causa general: Incendios de causa desconocida"/>
        <s v="Superficie Afectada por Incendio según la causa general: Incendios intencionales"/>
        <s v="Superficie Afectada por Incendio según la causa general: Incendios naturales"/>
        <s v="Superficie Afectada por Incendio según la causa general: Operaciones en vías férreas"/>
        <s v="Superficie Afectada por Incendio según la causa general: Otras actividades"/>
        <s v="Superficie Afectada por Incendio según la causa general: Quema de desechos"/>
        <s v="Superficie Afectada por Incendio según la causa general: Tránsito de personas  vehículos o aeronaves"/>
        <s v="Número de Incendios en Plantaciones con causa general: Accidentes eléctricos"/>
        <s v="Número de Incendios en Plantaciones con causa general: Actividades extinción incendios forestales, estructurales u otros"/>
        <s v="Número de Incendios en Plantaciones con causa general: Actividades recreativas"/>
        <s v="Número de Incendios en Plantaciones con causa general: Confección y/o extracción productos secundarios del bosque"/>
        <s v="Número de Incendios en Plantaciones con causa general: Faenas agríolas y pecuarias"/>
        <s v="Número de Incendios en Plantaciones con causa general: Faenas forestales"/>
        <s v="Número de Incendios en Plantaciones con causa general: Incendios de causa desconocida"/>
        <s v="Número de Incendios en Plantaciones con causa general: Incendios intencionales"/>
        <s v="Número de Incendios en Plantaciones con causa general: Incendios naturales"/>
        <s v="Número de Incendios en Plantaciones con causa general: Operaciones en vías férreas"/>
        <s v="Número de Incendios en Plantaciones con causa general: Otras actividades"/>
        <s v="Número de Incendios en Plantaciones con causa general: Quema de desechos"/>
        <s v="Número de Incendios en Plantaciones con causa general: Tránsito de personas  vehículos o aeronaves"/>
        <s v="Superficie Afectada por Incendios en Plantaciones con causa general: Accidentes eléctricos"/>
        <s v="Superficie Afectada por Incendios en Plantaciones con causa general: Actividades extinción incendios forestales, estructurales u otros"/>
        <s v="Superficie Afectada por Incendios en Plantaciones con causa general: Actividades recreativas"/>
        <s v="Superficie Afectada por Incendios en Plantaciones con causa general: Confección y/o extracción productos secundarios del bosque"/>
        <s v="Superficie Afectada por Incendios en Plantaciones con causa general: Faenas agríolas y pecuarias"/>
        <s v="Superficie Afectada por Incendios en Plantaciones con causa general: Faenas forestales"/>
        <s v="Superficie Afectada por Incendios en Plantaciones con causa general: Incendios de causa desconocida"/>
        <s v="Superficie Afectada por Incendios en Plantaciones con causa general: Incendios intencionales"/>
        <s v="Superficie Afectada por Incendios en Plantaciones con causa general: Incendios naturales"/>
        <s v="Superficie Afectada por Incendios en Plantaciones con causa general: Operaciones en vías férreas"/>
        <s v="Superficie Afectada por Incendios en Plantaciones con causa general: Otras actividades"/>
        <s v="Superficie Afectada por Incendios en Plantaciones con causa general: Quema de desechos"/>
        <s v="Superficie Afectada por Incendios en Plantaciones con causa general: Tránsito de personas  vehículos o aeronaves"/>
        <s v="Superficie Afectada por Incendio en plataciones según la causa general: Accidentes eléctricos"/>
        <s v="Superficie Afectada por Incendio en plataciones según la causa general: Actividades extinción incendios forestales, estructurales u otros"/>
        <s v="Superficie Afectada por Incendio en plataciones según la causa general: Actividades recreativas"/>
        <s v="Superficie Afectada por Incendio en plataciones según la causa general: Confección y/o extracción productos secundarios del bosque"/>
        <s v="Superficie Afectada por Incendio en plataciones según la causa general: Faenas agríolas y pecuarias"/>
        <s v="Superficie Afectada por Incendio en plataciones según la causa general: Faenas forestales"/>
        <s v="Superficie Afectada por Incendio en plataciones según la causa general: Incendios de causa desconocida"/>
        <s v="Superficie Afectada por Incendio en plataciones según la causa general: Incendios intencionales"/>
        <s v="Superficie Afectada por Incendio en plataciones según la causa general: Incendios naturales"/>
        <s v="Superficie Afectada por Incendio en plataciones según la causa general: Operaciones en vías férreas"/>
        <s v="Superficie Afectada por Incendio en plataciones según la causa general: Otras actividades"/>
        <s v="Superficie Afectada por Incendio en plataciones según la causa general: Quema de desechos"/>
        <s v="Superficie Afectada por Incendio en plataciones según la causa general: Tránsito de personas  vehículos o aeronaves"/>
        <s v="Dinámica de Glaciares Región de Los Lagos, muestra Ganancia (ha) para el q1 (Ene-Abr)"/>
        <s v="Dinámica de Glaciares Región de Los Lagos, muestra Ganancia (ha) para el q2 (May-Dic)"/>
        <s v="Dinámica de Glaciares Región de Los Lagos, muestra Pérdida (ha) para el q1 (Ene-Abr)"/>
        <s v="Dinámica de Glaciares Región de Los Lagos, muestra Pérdida (ha) para el q2 (May-Dic)"/>
        <s v="Dinámica de Glaciares Región de Los Lagos, muestra Sin Cambio (ha) para el q1 (Ene-Abr)"/>
        <s v="Dinámica de Glaciares Región de Los Lagos, muestra Sin Cambio (ha) para el q2 (May-Dic)"/>
        <s v="Dinámica de Glaciares Región de Los Lagos, muestra Sin Nieve (ha) para el q1 (Ene-Abr)"/>
        <s v="Dinámica de Glaciares Región de Los Lagos, muestra Sin Nieve (ha) para el q2 (May-Dic)"/>
        <s v="Nieve en Glaciares Región de Los Lagos para el q1 (Ene-Abr)"/>
        <s v="Nieve en Glaciares Región de Los Lagos para el q2 (May-Dic)"/>
        <s v="Programas Gubernamentales  Nacional Evaluados por DIPRES como Bueno"/>
        <s v="Programas Gubernamentales Nacional Evaluados por DIPRES como Malo"/>
        <s v="Programas Gubernamentales Nacional Evaluados por DIPRES como Medio"/>
        <s v="Programas Gubernamentales Nacional Evaluados por DIPRES como No Aplica"/>
        <s v="Programas Gubernamentales Nacional Evaluados por DIPRES como Todos"/>
        <s v="Programas Gubernamentales del Ministerio Secretaría General de Gobierno Evaluados por DIPRES como Bueno"/>
        <s v="Programas Gubernamentales del Ministerio Secretaría General de Gobierno Evaluados por DIPRES como Malo"/>
        <s v="Programas Gubernamentales del Ministerio Secretaría General de Gobierno Evaluados por DIPRES como Medio"/>
        <s v="Programas Gubernamentales del Ministerio Secretaría General de Gobierno Evaluados por DIPRES como Todos"/>
        <s v="Programas Gubernamentales del Ministerio Secretaría General de la Presidencia de la República Evaluados por DIPRES como Bueno"/>
        <s v="Programas Gubernamentales del Ministerio Secretaría General de la Presidencia de la República Evaluados por DIPRES como Malo"/>
        <s v="Programas Gubernamentales del Ministerio Secretaría General de la Presidencia de la República Evaluados por DIPRES como Todos"/>
        <s v="Programas Gubernamentales del Ministerio de Agricultura Evaluados por DIPRES como Bueno"/>
        <s v="Programas Gubernamentales del Ministerio de Agricultura Evaluados por DIPRES como Malo"/>
        <s v="Programas Gubernamentales del Ministerio de Agricultura Evaluados por DIPRES como Medio"/>
        <s v="Programas Gubernamentales del Ministerio de Agricultura Evaluados por DIPRES como No Aplica"/>
        <s v="Programas Gubernamentales del Ministerio de Agricultura Evaluados por DIPRES como Todos"/>
        <s v="Programas Gubernamentales del Ministerio de Bienes Nacionales Evaluados por DIPRES como Malo"/>
        <s v="Programas Gubernamentales del Ministerio de Bienes Nacionales Evaluados por DIPRES como Medio"/>
        <s v="Programas Gubernamentales del Ministerio de Bienes Nacionales Evaluados por DIPRES como No Aplica"/>
        <s v="Programas Gubernamentales del Ministerio de Bienes Nacionales Evaluados por DIPRES como Todos"/>
        <s v="Programas Gubernamentales del Ministerio de Defensa Nacional Evaluados por DIPRES como Medio"/>
        <s v="Programas Gubernamentales del Ministerio de Defensa Nacional Evaluados por DIPRES como No Aplica"/>
        <s v="Programas Gubernamentales del Ministerio de Defensa Nacional Evaluados por DIPRES como Todos"/>
        <s v="Programas Gubernamentales del Ministerio de Desarrollo Social Evaluados por DIPRES como Bueno"/>
        <s v="Programas Gubernamentales del Ministerio de Desarrollo Social Evaluados por DIPRES como Malo"/>
        <s v="Programas Gubernamentales del Ministerio de Desarrollo Social Evaluados por DIPRES como Medio"/>
        <s v="Programas Gubernamentales del Ministerio de Desarrollo Social Evaluados por DIPRES como No Aplica"/>
        <s v="Programas Gubernamentales del Ministerio de Desarrollo Social Evaluados por DIPRES como Todos"/>
        <s v="Programas Gubernamentales del Ministerio de Economía, Fomento y Turismo Evaluados por DIPRES como Bueno"/>
        <s v="Programas Gubernamentales del Ministerio de Economía, Fomento y Turismo Evaluados por DIPRES como Malo"/>
        <s v="Programas Gubernamentales del Ministerio de Economía, Fomento y Turismo Evaluados por DIPRES como Medio"/>
        <s v="Programas Gubernamentales del Ministerio de Economía, Fomento y Turismo Evaluados por DIPRES como No Aplica"/>
        <s v="Programas Gubernamentales del Ministerio de Economía, Fomento y Turismo Evaluados por DIPRES como Todos"/>
        <s v="Programas Gubernamentales del Ministerio de Educación Evaluados por DIPRES como Bueno"/>
        <s v="Programas Gubernamentales del Ministerio de Educación Evaluados por DIPRES como Malo"/>
        <s v="Programas Gubernamentales del Ministerio de Educación Evaluados por DIPRES como Medio"/>
        <s v="Programas Gubernamentales del Ministerio de Educación Evaluados por DIPRES como No Aplica"/>
        <s v="Programas Gubernamentales del Ministerio de Educación Evaluados por DIPRES como Todos"/>
        <s v="Programas Gubernamentales del Ministerio de Energía Evaluados por DIPRES como Bueno"/>
        <s v="Programas Gubernamentales del Ministerio de Energía Evaluados por DIPRES como Malo"/>
        <s v="Programas Gubernamentales del Ministerio de Energía Evaluados por DIPRES como Todos"/>
        <s v="Programas Gubernamentales del Ministerio de Hacienda Evaluados por DIPRES como Bueno"/>
        <s v="Programas Gubernamentales del Ministerio de Hacienda Evaluados por DIPRES como Malo"/>
        <s v="Programas Gubernamentales del Ministerio de Hacienda Evaluados por DIPRES como Medio"/>
        <s v="Programas Gubernamentales del Ministerio de Hacienda Evaluados por DIPRES como No Aplica"/>
        <s v="Programas Gubernamentales del Ministerio de Hacienda Evaluados por DIPRES como Todos"/>
        <s v="Programas Gubernamentales del Ministerio de Justicia y Derechos Humanos Evaluados por DIPRES como Bueno"/>
        <s v="Programas Gubernamentales del Ministerio de Justicia y Derechos Humanos Evaluados por DIPRES como Malo"/>
        <s v="Programas Gubernamentales del Ministerio de Justicia y Derechos Humanos Evaluados por DIPRES como Medio"/>
        <s v="Programas Gubernamentales del Ministerio de Justicia y Derechos Humanos Evaluados por DIPRES como No Aplica"/>
        <s v="Programas Gubernamentales del Ministerio de Justicia y Derechos Humanos Evaluados por DIPRES como Todos"/>
        <s v="Programas Gubernamentales del Ministerio de Minería Evaluados por DIPRES como Malo"/>
        <s v="Programas Gubernamentales del Ministerio de Minería Evaluados por DIPRES como Medio"/>
        <s v="Programas Gubernamentales del Ministerio de Minería Evaluados por DIPRES como No Aplica"/>
        <s v="Programas Gubernamentales del Ministerio de Minería Evaluados por DIPRES como Todos"/>
        <s v="Programas Gubernamentales del Ministerio de Obras Públicas Evaluados por DIPRES como Bueno"/>
        <s v="Programas Gubernamentales del Ministerio de Obras Públicas Evaluados por DIPRES como Malo"/>
        <s v="Programas Gubernamentales del Ministerio de Obras Públicas Evaluados por DIPRES como Medio"/>
        <s v="Programas Gubernamentales del Ministerio de Obras Públicas Evaluados por DIPRES como No Aplica"/>
        <s v="Programas Gubernamentales del Ministerio de Obras Públicas Evaluados por DIPRES como Todos"/>
        <s v="Programas Gubernamentales del Ministerio de Relaciones Exteriores Evaluados por DIPRES como Bueno"/>
        <s v="Programas Gubernamentales del Ministerio de Relaciones Exteriores Evaluados por DIPRES como Malo"/>
        <s v="Programas Gubernamentales del Ministerio de Relaciones Exteriores Evaluados por DIPRES como Medio"/>
        <s v="Programas Gubernamentales del Ministerio de Relaciones Exteriores Evaluados por DIPRES como Todos"/>
        <s v="Programas Gubernamentales del Ministerio de Salud Evaluados por DIPRES como Bueno"/>
        <s v="Programas Gubernamentales del Ministerio de Salud Evaluados por DIPRES como Malo"/>
        <s v="Programas Gubernamentales del Ministerio de Salud Evaluados por DIPRES como Medio"/>
        <s v="Programas Gubernamentales del Ministerio de Salud Evaluados por DIPRES como No Aplica"/>
        <s v="Programas Gubernamentales del Ministerio de Salud Evaluados por DIPRES como Todos"/>
        <s v="Programas Gubernamentales del Ministerio de Transportes y Telecomunicaciones Evaluados por DIPRES como Bueno"/>
        <s v="Programas Gubernamentales del Ministerio de Transportes y Telecomunicaciones Evaluados por DIPRES como Malo"/>
        <s v="Programas Gubernamentales del Ministerio de Transportes y Telecomunicaciones Evaluados por DIPRES como Medio"/>
        <s v="Programas Gubernamentales del Ministerio de Transportes y Telecomunicaciones Evaluados por DIPRES como Todos"/>
        <s v="Programas Gubernamentales del Ministerio de Vivienda y Urbanismo Evaluados por DIPRES como Bueno"/>
        <s v="Programas Gubernamentales del Ministerio de Vivienda y Urbanismo Evaluados por DIPRES como Malo"/>
        <s v="Programas Gubernamentales del Ministerio de Vivienda y Urbanismo Evaluados por DIPRES como Medio"/>
        <s v="Programas Gubernamentales del Ministerio de Vivienda y Urbanismo Evaluados por DIPRES como No Aplica"/>
        <s v="Programas Gubernamentales del Ministerio de Vivienda y Urbanismo Evaluados por DIPRES como Todos"/>
        <s v="Programas Gubernamentales del Ministerio de la Mujer y la Equidad de Género Evaluados por DIPRES como Malo"/>
        <s v="Programas Gubernamentales del Ministerio de la Mujer y la Equidad de Género Evaluados por DIPRES como Medio"/>
        <s v="Programas Gubernamentales del Ministerio de la Mujer y la Equidad de Género Evaluados por DIPRES como Todos"/>
        <s v="Programas Gubernamentales del Ministerio de las Culturas, las Artes y el Patrimonio Evaluados por DIPRES como Medio"/>
        <s v="Programas Gubernamentales del Ministerio de las Culturas, las Artes y el Patrimonio Evaluados por DIPRES como Todos"/>
        <s v="Programas Gubernamentales del Ministerio del Deporte Evaluados por DIPRES como Malo"/>
        <s v="Programas Gubernamentales del Ministerio del Deporte Evaluados por DIPRES como Todos"/>
        <s v="Programas Gubernamentales del Ministerio del Interior y Seguridad Pública Evaluados por DIPRES como Bueno"/>
        <s v="Programas Gubernamentales del Ministerio del Interior y Seguridad Pública Evaluados por DIPRES como Malo"/>
        <s v="Programas Gubernamentales del Ministerio del Interior y Seguridad Pública Evaluados por DIPRES como Medio"/>
        <s v="Programas Gubernamentales del Ministerio del Interior y Seguridad Pública Evaluados por DIPRES como Todos"/>
        <s v="Programas Gubernamentales del Ministerio del Medio Ambiente Evaluados por DIPRES como Malo"/>
        <s v="Programas Gubernamentales del Ministerio del Medio Ambiente Evaluados por DIPRES como Todos"/>
        <s v="Programas Gubernamentales del Ministerio del Trabajo y Previsión Social Evaluados por DIPRES como Bueno"/>
        <s v="Programas Gubernamentales del Ministerio del Trabajo y Previsión Social Evaluados por DIPRES como Malo"/>
        <s v="Programas Gubernamentales del Ministerio del Trabajo y Previsión Social Evaluados por DIPRES como Medio"/>
        <s v="Programas Gubernamentales del Ministerio del Trabajo y Previsión Social Evaluados por DIPRES como No Aplica"/>
        <s v="Programas Gubernamentales del Ministerio del Trabajo y Previsión Social Evaluados por DIPRES como Todos"/>
        <s v="Puntaje promedio en la prueba Simce de Lectura para 2º Básico"/>
        <s v="Puntaje promedio en la prueba Simce de Lectura para 4º Básico"/>
        <s v="Puntaje promedio en la prueba Simce de Lectura para 6º Básico"/>
        <s v="Puntaje promedio en la prueba Simce de Lectura para 8º Básico"/>
        <s v="Puntaje promedio en la prueba Simce de Lectura para 2º Medio"/>
        <s v="Puntaje promedio en la prueba Simce de Matemáticas para 4º Básico"/>
        <s v="Puntaje promedio en la prueba Simce de Matemáticas para 6º Básico"/>
        <s v="Puntaje promedio en la prueba Simce de Matemáticas para 8º Básico"/>
        <s v="Puntaje promedio en la prueba Simce de Matemáticas para 2º Medio"/>
        <s v="Puntaje promedio en la prueba Simce de Ciencias Naturales para 4º Básico"/>
        <s v="Puntaje promedio en la prueba Simce de Ciencias Naturales para 6º Básico"/>
        <s v="Puntaje promedio en la prueba Simce de Ciencias Naturales para 8º Básico"/>
        <s v="Puntaje promedio en la prueba Simce de Ciencias Naturales para 2º Medio"/>
        <s v="Puntaje promedio en la prueba Simce de Ciencias Sociales para 4º Básico"/>
        <s v="Puntaje promedio en la prueba Simce de Ciencias Sociales para 6º Básico"/>
        <s v="Puntaje promedio en la prueba Simce de Ciencias Sociales para 8º Básico"/>
        <s v="Puntaje promedio en la prueba Simce de Ciencias Sociales para 2º Medio"/>
        <s v="Número de habitantes dentro de la categoría Rural"/>
        <s v="Número de habitantes dentro de la categoría Urbano"/>
        <s v="Número de habitantes dentro de la categoría Pobre **"/>
        <s v="Número de habitantes dentro de la categoría No Pobre **"/>
        <s v="Número de habitantes dentro de la categoría Pobre Extremo **"/>
        <s v="Número de habitantes dentro de la categoría Analfabeta"/>
        <s v="Número de habitantes dentro de la categoría Alfabeta"/>
        <s v="¿trabajó al menos una hora, sin considerar los quehaceres del hogar? SI"/>
        <s v="¿trabajó al menos una hora, sin considerar los quehaceres del hogar? NO"/>
        <s v="¿tenía algún empleo, negocio u otra actividad del cual estuvo ausente temporalmente por licencia, permiso postnatal parental, huelga, enfermedad, vacaciones, suspensión temporal u otra razon? SI"/>
        <s v="¿tenía algún empleo, negocio u otra actividad del cual estuvo ausente temporalmente por licencia, permiso postnatal parental, huelga, enfermedad, vacaciones, suspensión temporal u otra razon? NO"/>
        <s v="Frecuencia de Aprehensiones por Homicidios"/>
        <s v="Frecuencia de Aprehensiones por Hurtos"/>
        <s v="Frecuencia de Aprehensiones por Lesiones"/>
        <s v="Frecuencia de Aprehensiones por Otros Robos con Fuerza"/>
        <s v="Frecuencia de Aprehensiones por Robo Accesorio Vehículo"/>
        <s v="Frecuencia de Aprehensiones por Robo con Violencia o Intimidación"/>
        <s v="Frecuencia de Aprehensiones por Robo de Vehículo"/>
        <s v="Frecuencia de Aprehensiones por Robo Lugar Habitado"/>
        <s v="Frecuencia de Aprehensiones por Robo Lugar No Habitado"/>
        <s v="Frecuencia de Aprehensiones por Robo por Sorpresa"/>
        <s v="Frecuencia de Aprehensiones por Violación"/>
        <s v="Frecuencia de Casos Policiales por Homicidios"/>
        <s v="Frecuencia de Casos Policiales por Hurtos"/>
        <s v="Frecuencia de Casos Policiales por Lesiones"/>
        <s v="Frecuencia de Casos Policiales por Otros Robos con Fuerza"/>
        <s v="Frecuencia de Casos Policiales por Robo Accesorio Vehículo"/>
        <s v="Frecuencia de Casos Policiales por Robo con Violencia o Intimidación"/>
        <s v="Frecuencia de Casos Policiales por Robo de Vehículo"/>
        <s v="Frecuencia de Casos Policiales por Robo Lugar Habitado"/>
        <s v="Frecuencia de Casos Policiales por Robo Lugar No Habitado"/>
        <s v="Frecuencia de Casos Policiales por Robo por Sorpresa"/>
        <s v="Frecuencia de Casos Policiales por Violación"/>
        <s v="Frecuencia de Denuncias por Homicidios"/>
        <s v="Frecuencia de Denuncias por Hurtos"/>
        <s v="Frecuencia de Denuncias por Lesiones"/>
        <s v="Frecuencia de Denuncias por Otros Robos con Fuerza"/>
        <s v="Frecuencia de Denuncias por Robo Accesorio Vehículo"/>
        <s v="Frecuencia de Denuncias por Robo con Violencia o Intimidación"/>
        <s v="Frecuencia de Denuncias por Robo de Vehículo"/>
        <s v="Frecuencia de Denuncias por Robo Lugar Habitado"/>
        <s v="Frecuencia de Denuncias por Robo Lugar No Habitado"/>
        <s v="Frecuencia de Denuncias por Robo por Sorpresa"/>
        <s v="Frecuencia de Denuncias por Violación"/>
        <s v="Frecuencia de Detenciones por Homicidios"/>
        <s v="Frecuencia de Detenciones por Hurtos"/>
        <s v="Frecuencia de Detenciones por Lesiones"/>
        <s v="Frecuencia de Detenciones por Otros Robos con Fuerza"/>
        <s v="Frecuencia de Detenciones por Robo Accesorio Vehículo"/>
        <s v="Frecuencia de Detenciones por Robo con Violencia o Intimidación"/>
        <s v="Frecuencia de Detenciones por Robo de Vehículo"/>
        <s v="Frecuencia de Detenciones por Robo Lugar Habitado"/>
        <s v="Frecuencia de Detenciones por Robo Lugar No Habitado"/>
        <s v="Frecuencia de Detenciones por Robo por Sorpresa"/>
        <s v="Frecuencia de Detenciones por Violación"/>
        <s v="Sentencias por Abandono de Armas o Elementos Sujetas a Control"/>
        <s v="Sentencias por Abandono de Conyuge o de parientes Enfermos"/>
        <s v="Sentencias por Abandono de Destino"/>
        <s v="Sentencias por Abandono de Niños"/>
        <s v="Sentencias por Abandono o Maltrato Animal"/>
        <s v="Sentencias por Abigeato"/>
        <s v="Sentencias por Aborto"/>
        <s v="Sentencias por Aborto Cometido por Facultativo por Causales No Reguladas"/>
        <s v="Sentencias por Aborto Consentido Causales No Reguladas"/>
        <s v="Sentencias por Aborto Sin Consentimiento"/>
        <s v="Sentencias por Abuso de Firma en Blanco"/>
        <s v="Sentencias por Abuso Sexual (Sólo Crimen)"/>
        <s v="Sentencias por Abuso Sexual Adulto"/>
        <s v="Sentencias por Abuso Sexual Calificado c/Introduccion Objetos o Uso Animal"/>
        <s v="Sentencias por Abuso Sexual con Contacto de Menor de 14 Años"/>
        <s v="Sentencias por Abuso Sexual de 14 Años a Menor de 18 Años con Circunstancia Estupro"/>
        <s v="Sentencias por Abuso Sexual de Mayor de 14 (Con Circunstancias de Violación)"/>
        <s v="Sentencias por Abuso Sexual Mayor 14 /Sorpresa Sin Consentimiento"/>
        <s v="Sentencias por Abuso Sexual Sin Contacto"/>
        <s v="Sentencias por Abusos Contra Particulares"/>
        <s v="Sentencias por Abusos Deshonestos"/>
        <s v="Sentencias por Acceso, Divulgacion y Uso Indebido de Información Génetica."/>
        <s v="Sentencias por Accidente con Resultado de Muerte o Lesiones Graves"/>
        <s v="Sentencias por Acoso Sexual Lugares Públicos /Libre Acceso Público"/>
        <s v="Sentencias por Administración Desleal de Persona Jurídica"/>
        <s v="Sentencias por Adquisición Material de Guerra Instituciones Armadas"/>
        <s v="Sentencias por Adquisición o Almacenamiento Material Pornográfico Infantil"/>
        <s v="Sentencias por Adquisición y Venta Indebida de Cartuchos y Municiones"/>
        <s v="Sentencias por Allanamientos Irregulares"/>
        <s v="Sentencias por Alteracion Fraudulenta de Precios"/>
        <s v="Sentencias por Alteración Orden Público"/>
        <s v="Sentencias por Alteración, Ocultación, Destrucción de Balance de Libros"/>
        <s v="Sentencias por Amenaza a Fiscales o Defensores en el Desempeño de Funciones"/>
        <s v="Sentencias por Amenaza a Gendarme en el Desempeño de sus Funciones"/>
        <s v="Sentencias por Amenaza con Arma (Falta)"/>
        <s v="Sentencias por Amenazar Simple o Condicionalmente u Ofender Personal de Investigaciones"/>
        <s v="Sentencias por Amenazas a Carabineros"/>
        <s v="Sentencias por Amenazas Condicionales Contra Personas y Propiedades"/>
        <s v="Sentencias por Amenazas de Atentados Contra Personas y Propiedades"/>
        <s v="Sentencias por Amenazas Simples Contra Personas y Propiedades"/>
        <s v="Sentencias por Anticipación y Prolongacion Indebida de Funciones Públicas"/>
        <s v="Sentencias por Apertura, Registro o Interceptación de Correspondencia"/>
        <s v="Sentencias por Apoderamiento o Atentado al Transporte Público"/>
        <s v="Sentencias por Apremios Ilegítimos Cometidos por Empleados Públicos"/>
        <s v="Sentencias por Apremios Ilegítimos con Cuasidelito"/>
        <s v="Sentencias por Apremios Ilegítimos con Homicidio"/>
        <s v="Sentencias por Apremios Ilegítimos Violación, Abuso Sexual Agravado, Otros"/>
        <s v="Sentencias por Apropiación de Cables Tendido Eléctrico o de Comunicaciones"/>
        <s v="Sentencias por Apropiación de Cotizaciones Previsionales y Declaraciones Inexactas"/>
        <s v="Sentencias por Apropiación de Monumentos Nacionales"/>
        <s v="Sentencias por Apropiación Indebida"/>
        <s v="Sentencias por Apropiación Indebida (Incluye Depositario Alzado)"/>
        <s v="Sentencias por Apropiación Indebida Cometido por Persona Jurídica"/>
        <s v="Sentencias por Arrojamiento de Piedras u Otros Objetos"/>
        <s v="Sentencias por Arrojar Basura/Desechos en Playas, Parques Nacionales u Otros"/>
        <s v="Sentencias por Asociación Ilícita"/>
        <s v="Sentencias por Asociación Ilícita para Tráfico de Personas"/>
        <s v="Sentencias por Asociación Ilícita Terrorista"/>
        <s v="Sentencias por Asociaciones Ilícitas"/>
        <s v="Sentencias por Atentado a Vehículo Motorizado en Circulación con Objeto Contundente"/>
        <s v="Sentencias por Atentado Contra Jefe de Estado o Autoridad Pública"/>
        <s v="Sentencias por Atentado Explosivo o Incendiario"/>
        <s v="Sentencias por Atentados y Amenazas Contra la Autoridad"/>
        <s v="Sentencias por Auxilio al Suicidio"/>
        <s v="Sentencias por Bigamia"/>
        <s v="Sentencias por Calumnia (Acción Privada)"/>
        <s v="Sentencias por Captura, Grabación, Difusión Registro Audiovisuales Partes Íntimas"/>
        <s v="Sentencias por Castración y Mutilación"/>
        <s v="Sentencias por Causar la Muerte a Personal de la Policia de Investigaciones"/>
        <s v="Sentencias por Caza y Comercializacion de Especies Prohibidas"/>
        <s v="Sentencias por Caza y Pesca con Violencia"/>
        <s v="Sentencias por Celebración de Contrato Simulado"/>
        <s v="Sentencias por Cohecho Cometido por Empleado Público"/>
        <s v="Sentencias por Cohecho o Soborno Cometido por Particular"/>
        <s v="Sentencias por Colocación Bomba Artefacto"/>
        <s v="Sentencias por Colusión"/>
        <s v="Sentencias por Comercialización Dispositivos Falsificados"/>
        <s v="Sentencias por Comercialización Material Pornógrafico Elaborado Utilizando Menores de 18 años"/>
        <s v="Sentencias por Comercialización o Distribución Señal Protegida de Televisión"/>
        <s v="Sentencias por Comercializar, Distribuir, Instalar Máquinas Juegos Ilegales"/>
        <s v="Sentencias por Comercio Clandestino"/>
        <s v="Sentencias por Conducción Bajo la Influencia del Alcohol"/>
        <s v="Sentencias por Conducción Bajo la Influencia del Alcohol Causando Lesiones"/>
        <s v="Sentencias por Conducción Bajo la Influencia del Alcohol Causando Lesiones Graves o Gravísimas"/>
        <s v="Sentencias por Conducción Bajo la Influencia del Alcohol Causando Muerte"/>
        <s v="Sentencias por Conducción Bajo la Influencia del Alcohol con o Sin Daños o Lesiones Leves"/>
        <s v="Sentencias por Conducción Ebriedad con Resultado de Lesiones Grave"/>
        <s v="Sentencias por Conducción Ebriedad con Resultado de Lesiones Menos Graves"/>
        <s v="Sentencias por Conducción Ebriedad con Resultado de Muerte"/>
        <s v="Sentencias por Conducción Ebriedad Suspención Licencia"/>
        <s v="Sentencias por Conducción Estado de Ebriedad con o Sin Daños o Lesiones Leves"/>
        <s v="Sentencias por Conducción Estado de Ebriedad con Resultado de Daños"/>
        <s v="Sentencias por Conducción Estado Ebriedad con Resultado de Lesiones Graves o Menos Graves"/>
        <s v="Sentencias por Conducción Estado Ebriedad con Resultado de Muerte o Lesion Graves Gravísimas"/>
        <s v="Sentencias por Conducción Sin la Licencia Debida"/>
        <s v="Sentencias por Conducción Vehículo Durante Vigencia Alguna Sanción Impuesta"/>
        <s v="Sentencias por Connivencia en la Fuga y Evasión Culpable de Detenidos"/>
        <s v="Sentencias por Conspiración de la Ley 20.000"/>
        <s v="Sentencias por Consumo de Drogas"/>
        <s v="Sentencias por Consumo y Otras Faltas Ley de Drogas"/>
        <s v="Sentencias por Consumo/Porte de Drogas en Lugares Calificados"/>
        <s v="Sentencias por Consumo/Porte en Lugares Públicos o Privados c/Previo Concierto"/>
        <s v="Sentencias por Contra Salud Pública"/>
        <s v="Sentencias por Contrabando de Especies Exóticas"/>
        <s v="Sentencias por Contrabando Infracción a la Orden de Aduanas"/>
        <s v="Sentencias por Corrupción Entre Particulares Cometido Persona Jurídica"/>
        <s v="Sentencias por Corte/Destrucción de Arbol/Arbusto Regulados por Art. 21 Ley de Bosques"/>
        <s v="Sentencias por Crimenes Lesa Humanidad y Genocidio"/>
        <s v="Sentencias por Crímenes y Simples Delitos c/Soberanía Nacional y Seguridad del Estado"/>
        <s v="Sentencias por Crimenes y Simples Delitos Seguridad Interior del Estado"/>
        <s v="Sentencias por Cuasidelito de Homicidio"/>
        <s v="Sentencias por Cuasidelito de Homicidio Cometido por Profesionales de la Salud"/>
        <s v="Sentencias por Cuasidelito de Lesiones"/>
        <s v="Sentencias por Cuasidelito de Lesiones Cometidos por Profesionales de la Salud"/>
        <s v="Sentencias por Cuasidelito Vehículo Motorizado"/>
        <s v="Sentencias por Cultivo/Cosecha Especies Vegetales Productoras de Estupefacientes"/>
        <s v="Sentencias por Daño Falta"/>
        <s v="Sentencias por Daños"/>
        <s v="Sentencias por Daños a Monumentos Nacionales"/>
        <s v="Sentencias por Daños Calificados"/>
        <s v="Sentencias por Daños o Apropiación Sobre Monumentos Nacionales"/>
        <s v="Sentencias por Daños Simples"/>
        <s v="Sentencias por Declaración Maliciosa de Impuesto"/>
        <s v="Sentencias por Dejar Animales Sueltos"/>
        <s v="Sentencias por Delito Desordenes Públicos"/>
        <s v="Sentencias por Delitos Contemplados en Otros Textos Legales"/>
        <s v="Sentencias por Delitos Contenidos en el Decreto Ley 1,094 de Extranjería"/>
        <s v="Sentencias por Delitos Contenidos en la Ley 19.620 de Adopción de Menores"/>
        <s v="Sentencias por Delitos Contenidos en Leyes de Prenda Especiales Ley 20.190"/>
        <s v="Sentencias por Delitos Contra la Ley de Bosque Nativo Ley 20.283"/>
        <s v="Sentencias por Delitos Contra la Libertad Ambulatoria y el Derecho de Asociación"/>
        <s v="Sentencias por Delitos Contra la Vida y la Privacidad de Las Conversaciones"/>
        <s v="Sentencias por Delitos Contra Ley de Propiedad Industrial"/>
        <s v="Sentencias por Delitos Contra Ley de Propiedad Intelectual"/>
        <s v="Sentencias por Delitos de la Ley de Sociedades Anónimas"/>
        <s v="Sentencias por Delitos de Signifación Sexual"/>
        <s v="Sentencias por Delitos del Decreto Ley 3,538 de 1979 Que Regula Mercado Financiero"/>
        <s v="Sentencias por Delitos Informaticos"/>
        <s v="Sentencias por Delitos Marcarios"/>
        <s v="Sentencias por Delitos Que Contempla el Codigo Tributario"/>
        <s v="Sentencias por Delitos Relativos al Pago de Pensiones Alimenticias"/>
        <s v="Sentencias por Denegacion de Auxilio"/>
        <s v="Sentencias por Depositario Alzado"/>
        <s v="Sentencias por Desacato"/>
        <s v="Sentencias por Desatender el Llamado a Reclamo"/>
        <s v="Sentencias por Desordenes en Espectáculos Públicos"/>
        <s v="Sentencias por Destrucción o Alteración de Deslindes"/>
        <s v="Sentencias por Detención, Destierro o Arresto Irregular"/>
        <s v="Sentencias por Deudor, Gerente, Director, Administrador o Representante Actúen en Perjuicio de Acreedor"/>
        <s v="Sentencias por Difusión de Material Pornográfico"/>
        <s v="Sentencias por Difusión Indebida Entrevista Videograbada"/>
        <s v="Sentencias por Dirigir Reuniones Tumultuosas"/>
        <s v="Sentencias por Disensiones Domésticas"/>
        <s v="Sentencias por Disparos Injustificados Vía Pública"/>
        <s v="Sentencias por Divulgación Datos Militante de Partido Pólitico"/>
        <s v="Sentencias por Divulgación Identidad Menores por Medio Comunicación Social"/>
        <s v="Sentencias por Ejercicio Ilegal de la Profesión"/>
        <s v="Sentencias por Ejercicio Irregular de Martillero Público"/>
        <s v="Sentencias por Elaboración Ilegal de Drogas o Sustancias Sicotrópicas"/>
        <s v="Sentencias por Empleado Público Que Expropie Bienes o Pertenencias"/>
        <s v="Sentencias por Enriquecimiento Ilícito"/>
        <s v="Sentencias por Enseñanza No Autorizada de Artes Marciales"/>
        <s v="Sentencias por Entrega o Puesta a Disposición Armas a Menores"/>
        <s v="Sentencias por Envío Explosivos, Homicidio, Lesiones y Secuestro Terrorista"/>
        <s v="Sentencias por Espionaje Informático"/>
        <s v="Sentencias por Estafa (Sólo Crimen)"/>
        <s v="Sentencias por Estafas y Otras Defraudaciones Contra Particulares"/>
        <s v="Sentencias por Estupro"/>
        <s v="Sentencias por Exacciones Ilegales Cometidas por Funcionario Público"/>
        <s v="Sentencias por Exacciones Ilegales Cometidas por Particulares"/>
        <s v="Sentencias por Expendio de Bebidas Alcohólicas a Menores"/>
        <s v="Sentencias por Extorsión"/>
        <s v="Sentencias por Extranjeros Que Ingresan o Intentan Egresar c/Documentos Falsificados"/>
        <s v="Sentencias por Extranjeros Que Ingresan o Intentan Egresar Clandestinamente"/>
        <s v="Sentencias por Fabricación, Acopio o Comercialización de Hilo Curado"/>
        <s v="Sentencias por Facilitación de Bienes al Tráfico de Drogas"/>
        <s v="Sentencias por Facilitación Facturas Falsas"/>
        <s v="Sentencias por Falsa Alarma de Incendio, Emergencia o Calamidad Pública"/>
        <s v="Sentencias por Falsedades"/>
        <s v="Sentencias por Falsificación de Billetes"/>
        <s v="Sentencias por Falsificación de Licencias Medicas o Pensión"/>
        <s v="Sentencias por Falsificación de Moneda y Otros"/>
        <s v="Sentencias por Falsificación de Obras Protegidas por Ley de Propiedad Intelectual"/>
        <s v="Sentencias por Falsificación de Placas, Tarjetas, Timbres y Sellos de Investigación"/>
        <s v="Sentencias por Falsificación de Rótulos o Certificados"/>
        <s v="Sentencias por Falsificación Licencia de Conducir y Otras Falsificaciones"/>
        <s v="Sentencias por Falsificación Medios de Pago Transporte"/>
        <s v="Sentencias por Falsificación o Uso de Pasaportes o Permisos para Porte de Armas"/>
        <s v="Sentencias por Falsificación o Uso Malicioso de Documentos Privados"/>
        <s v="Sentencias por Falsificación o Uso Malicioso de Documentos Públicos"/>
        <s v="Sentencias por Falso testimonio, Perjurio o Denuncia Calumniosa"/>
        <s v="Sentencias por Falta de Respeto a Autoridad Pública"/>
        <s v="Sentencias por Faltas al Régimen Penitenciario"/>
        <s v="Sentencias por Faltas Código Penal Conocidas por Juzgados del Crimen"/>
        <s v="Sentencias por Femicidio Intimo"/>
        <s v="Sentencias por Femicidio No Íntimo"/>
        <s v="Sentencias por Fingimiento de Cargos o Profesiones"/>
        <s v="Sentencias por Fraude Aduana Infraccción a la Ordenanza Aduanera"/>
        <s v="Sentencias por Fraude de Subvenciones"/>
        <s v="Sentencias por Fraudes al Fisco y Organismos del Estado"/>
        <s v="Sentencias por Fraudulenta Atribución Calidad de Indígena"/>
        <s v="Sentencias por Ganado Que Entra a Predio Ajeno Causando Daños"/>
        <s v="Sentencias por Giro Doloso de Cheques"/>
        <s v="Sentencias por Giro Doloso de Cheques (Cuenta Cerrada)"/>
        <s v="Sentencias por Giro Doloso de Cheques (Falta de Fondos)"/>
        <s v="Sentencias por Giro Doloso de Cheques (Sólo Crimen)"/>
        <s v="Sentencias por Hallazgo de Drogas"/>
        <s v="Sentencias por Hallazgo de Vehículo"/>
        <s v="Sentencias por Homicidio"/>
        <s v="Sentencias por Homicidio Calificado"/>
        <s v="Sentencias por Homicidio de Fiscales o Defensores en Desempeño de Funciones"/>
        <s v="Sentencias por Homicidio de Gendarme en el Desempeño de sus Funciones"/>
        <s v="Sentencias por Homicidio en Riña o Pelea"/>
        <s v="Sentencias por Homicidio Simple"/>
        <s v="Sentencias por Hurto (Sólo Crimen)"/>
        <s v="Sentencias por Hurto Agravado"/>
        <s v="Sentencias por Hurto de Bienes Pertenecientes a Redes de Suministro Público"/>
        <s v="Sentencias por Hurto de Hallazgo"/>
        <s v="Sentencias por Hurto Falta"/>
        <s v="Sentencias por Hurto Simple"/>
        <s v="Sentencias por Hurto Simple por Un Valor de 4 a 40 Utm"/>
        <s v="Sentencias por Hurto Simple por Un Valor de Media a Menos de a 4 Utm"/>
        <s v="Sentencias por Hurto Simple por Un Valor Sobre 40 Utm"/>
        <s v="Sentencias por Impedir Ejercicio de Funciones a Inspectores Municipales"/>
        <s v="Sentencias por Incendio"/>
        <s v="Sentencias por Incendio c/Peligro para Las Personas"/>
        <s v="Sentencias por Incendio con Resultado de Muerte y/o Lesiones"/>
        <s v="Sentencias por Incendio de Bosques"/>
        <s v="Sentencias por Incendio Solo c/Daños o Sin Peligro Propagación"/>
        <s v="Sentencias por Incesto"/>
        <s v="Sentencias por Inducir a Un Menor a Abandonar el Hogar"/>
        <s v="Sentencias por Inducir, Permitir, Facilitar, Ocultar Infraccción Derechos Autor/Conexos"/>
        <s v="Sentencias por Infanticidio"/>
        <s v="Sentencias por Infidelidad en la Custodia de Documentos"/>
        <s v="Sentencias por Infracción a la Ley 19.496 de Protección al Consumidor"/>
        <s v="Sentencias por Infracción a la Ley de Administración Provicional de Sostenedores Educacionales"/>
        <s v="Sentencias por Infracción a la Ley Electoral"/>
        <s v="Sentencias por Infracción a la Ley Mercado de Valores"/>
        <s v="Sentencias por Infracción a Ley 11.564 de Mataderos Clandestinos"/>
        <s v="Sentencias por Infracción al Artículo 454 del Código Penal"/>
        <s v="Sentencias por Infracción al Artículo 9 del Decreto Ley 2.695"/>
        <s v="Sentencias por Infracción al Deber de Información de la Ley 19.913"/>
        <s v="Sentencias por Infracción al Estatuto de Capacitación y Empleo"/>
        <s v="Sentencias por Infracción en el Otorgamiento Prestaciones de Isapre"/>
        <s v="Sentencias por Infracción Inversión Extranjera Directa en Chile"/>
        <s v="Sentencias por Infracción L.O.C del Banco Central"/>
        <s v="Sentencias por Infracción Ley 18.175 de Quiebras"/>
        <s v="Sentencias por Infracción Ley 18.892 de Pesca"/>
        <s v="Sentencias por Infracción Ley General Telecomunicaciones"/>
        <s v="Sentencias por Infracción Normas Inhumaciones y Exhumaciones"/>
        <s v="Sentencias por Infracción Ordenanza Aduanas (Fraude y Contrabando)"/>
        <s v="Sentencias por Infracción por Contaminación"/>
        <s v="Sentencias por Infracciones a la Ley de Identidad de Género"/>
        <s v="Sentencias por Infracciones a la Ley de Seguridad Nuclear"/>
        <s v="Sentencias por Infracciones a la Ley Orgánica Constitucional Sobre Votación"/>
        <s v="Sentencias por Infracciones a la Seguridad Social"/>
        <s v="Sentencias por Infracciones al Código Aeronáutico"/>
        <s v="Sentencias por Infracciones Tributarias Contempladas en Otras Leyes"/>
        <s v="Sentencias por Infringir Normas Higiénicas y de Salubridad"/>
        <s v="Sentencias por Injuria (Accion Privada)"/>
        <s v="Sentencias por Injurias y Calumnias por Medios de Comunicacion Social"/>
        <s v="Sentencias por Insolvencia Punible (Alzamiento de Bienes)"/>
        <s v="Sentencias por Instalación Indebida de Señales del Tránsito o Barreras"/>
        <s v="Sentencias por Interrupción de Servicio Eléctrico"/>
        <s v="Sentencias por Inutilización de Dispositivos de Monitoreo Telemático"/>
        <s v="Sentencias por Invasión de Derechos Ajenos"/>
        <s v="Sentencias por Lanzar Objeto a Vía Pública con Muerte o Lesiones"/>
        <s v="Sentencias por Lavado de Dinero Persona Jurídica"/>
        <s v="Sentencias por Lavado de Dinero Persona Natural"/>
        <s v="Sentencias por Lesionar o Amenazar Fiscalizador Transporte"/>
        <s v="Sentencias por Lesiones (Sólo Crimen)"/>
        <s v="Sentencias por Lesiones Corporales"/>
        <s v="Sentencias por Lesiones Daño con Motivo de Espectáculo de Fútbol Profesional"/>
        <s v="Sentencias por Lesiones Graves"/>
        <s v="Sentencias por Lesiones Graves Gravísimas"/>
        <s v="Sentencias por Lesiones Leves"/>
        <s v="Sentencias por Lesiones Menos Graves"/>
        <s v="Sentencias por Ley 8.314 de Conductas Terroristas"/>
        <s v="Sentencias por Ley Responsabilidad Penal Personas Jurídicas"/>
        <s v="Sentencias por Loteos Irregulares"/>
        <s v="Sentencias por Lotería Ilegal, Casas de Juego y Prestamos Sobre Prenda"/>
        <s v="Sentencias por Mal Uso de Información de Medio Tecnológico de Acceso a Transporte Público"/>
        <s v="Sentencias por Maltrato Cometido por Persona con Deber Especial de Cuidado"/>
        <s v="Sentencias por Maltrato Corporal a Menores o Personas Vulnerables"/>
        <s v="Sentencias por Maltrato de Obra a Gendarme en el Desempeño de sus Funciones"/>
        <s v="Sentencias por Maltrato de Obra Personal Investigaciones con o Sin Lesiones"/>
        <s v="Sentencias por Maltrato Habitual (Violencia Intrafamiliar)"/>
        <s v="Sentencias por Maltrato Obra a Carabineros"/>
        <s v="Sentencias por Maltrato Obra a Fiscales o Defensores en Desempeño Funciones"/>
        <s v="Sentencias por Malversación de Caudales Publicos"/>
        <s v="Sentencias por Malversación, Defraudación E Incendio por Menos de 1 Utm"/>
        <s v="Sentencias por Manejo en Estado de Ebriedad (Sólo Crimen)"/>
        <s v="Sentencias por Marcha del Sitio del Suceso Sin Prestar Auxilio a la Víctima"/>
        <s v="Sentencias por Matar a Carabinero en Ejercicio de Funciones"/>
        <s v="Sentencias por Muertes y Hallazgo de Cadaver"/>
        <s v="Sentencias por NA"/>
        <s v="Sentencias por Negativa a Efectuarse Examen"/>
        <s v="Sentencias por Negligencia Médica"/>
        <s v="Sentencias por Negociación Incompatible"/>
        <s v="Sentencias por No Dar Cuenta de Accidente de Tránsito"/>
        <s v="Sentencias por No Existen Resultados para la Consulta Seleccionada"/>
        <s v="Sentencias por Nombramientos Ilegales"/>
        <s v="Sentencias por Obstrucción a la Investigación"/>
        <s v="Sentencias por Obstrucción a la Justicia con Ocasión de Tratamiento de ADN"/>
        <s v="Sentencias por Obstrucción a la Justicia por Fiscal o Asistente de Fiscal del Ministerio Público"/>
        <s v="Sentencias por Obstrucción o Infracción Ley de Violencia en Los Estadios"/>
        <s v="Sentencias por Obtención de Declaraciones Forzadas"/>
        <s v="Sentencias por Obtención de Servicios Sexuales de Menores"/>
        <s v="Sentencias por Obtención Fraudulenta de Créditos"/>
        <s v="Sentencias por Obtención Indebida de Devolución de Impuestos"/>
        <s v="Sentencias por Ocultación de Identidad"/>
        <s v="Sentencias por Ocultación de Identidad en Control Investigación"/>
        <s v="Sentencias por Ocultación de Identidad en Control Preventivo"/>
        <s v="Sentencias por Ocultación o Entrega de Información Falsa a Fiscal Nacional Económico"/>
        <s v="Sentencias por Ocultamiento de Placa Patente"/>
        <s v="Sentencias por Ofensas al Pudor"/>
        <s v="Sentencias por Omisión de Denunciar por Funcionario Público"/>
        <s v="Sentencias por Oponerse a la Acción de la Autoridad Pública o sus Agentes"/>
        <s v="Sentencias por Otorgamiento de Patentes de Alcoholes"/>
        <s v="Sentencias por Otorgamiento Irregular de Documentos"/>
        <s v="Sentencias por Otras Faltas Código Penal"/>
        <s v="Sentencias por Otras Faltas Leyes Especiales"/>
        <s v="Sentencias por Otras Faltas y Delitos de la Ley 19.733"/>
        <s v="Sentencias por Otras Infraccciones a la Ordenanza Aduanas"/>
        <s v="Sentencias por Otras Infracciones a la Ley 19.913"/>
        <s v="Sentencias por Otras Infracciones a la Ley del Banco Central"/>
        <s v="Sentencias por Otras Infracciones al Código de Justicia Militar"/>
        <s v="Sentencias por Otras Infracciones Ley 18.892 de Pesca"/>
        <s v="Sentencias por Otros de Los Cuasidelitos"/>
        <s v="Sentencias por Otros Delitos Cometidos por Empleados Públicos en el Desempeño de sus Cargos"/>
        <s v="Sentencias por Otros Delitos Contra la Fe Pública, Falsificación, Falso Testimonio y Perjuicio"/>
        <s v="Sentencias por Otros Delitos Contra la Ley de Propiedad Intelectual"/>
        <s v="Sentencias por Otros Delitos Contra la Ley del Tránsito"/>
        <s v="Sentencias por Otros Delitos Contra la Propiedad"/>
        <s v="Sentencias por Otros Delitos Contra Las Personas"/>
        <s v="Sentencias por Otros Delitos Contra Ley de Propiedad Industrial"/>
        <s v="Sentencias por Otros Delitos Contra Orden de Familias, Moralidad Pública e Integración Sexual"/>
        <s v="Sentencias por Otros Delitos Contra Orden y Seguridad Pública Cometidos por Particulares"/>
        <s v="Sentencias por Otros Delitos de la Ley 20.000"/>
        <s v="Sentencias por Otros Delitos de la Ley de Control de Armas"/>
        <s v="Sentencias por Otros Delitos L.O.C. de Investigaciones"/>
        <s v="Sentencias por Otros Delitos Ley 18.314"/>
        <s v="Sentencias por Otros Delitos Ley 19.327 Sobre Violencia en Los Estadios"/>
        <s v="Sentencias por Otros Delitos Ley de Cuentas Corrientes Bancarias y Cheque"/>
        <s v="Sentencias por Otros Delitos Ley General de Bancos"/>
        <s v="Sentencias por Otros Delitos Que Afectan Los Derechos Garantizados por la Constitución"/>
        <s v="Sentencias por Otros Estragos"/>
        <s v="Sentencias por Otros Hechos Que No Constituyan Delito: Agrup.1008, 1009, 1011"/>
        <s v="Sentencias por Parricidio"/>
        <s v="Sentencias por Peleas de Animales Como Espectáculo"/>
        <s v="Sentencias por Perro Potencialmente Peligroso No Inscrito"/>
        <s v="Sentencias por Portar Elemento Conocidamente Destinados a Cometer Delito de Robo"/>
        <s v="Sentencias por Porte de Arma Cortante o Punzante"/>
        <s v="Sentencias por Porte de Drogas"/>
        <s v="Sentencias por Porte Ilegal de Arma de Fuego, Municiones y Otros Sujetas a Control"/>
        <s v="Sentencias por Posesión o Tenencia Armas de Guerra, Químicas, Biológicas o Nucleares"/>
        <s v="Sentencias por Posesión o Tenencia de Armas Prohibidas"/>
        <s v="Sentencias por Posesión o Tenencia o Porte de Munición y Sustancias Químicas"/>
        <s v="Sentencias por Posesión, Tenencia o Porte de Armas Sujetas a Control"/>
        <s v="Sentencias por Prescripción Médica Abusiva de Drogas Estupefacientes o Sicotrópicos"/>
        <s v="Sentencias por Presentación de Peritos, Testigos o Interpretes Que Faltaren a la Verdad"/>
        <s v="Sentencias por Presunta Desgracia"/>
        <s v="Sentencias por Presunta Desgracia Infantil"/>
        <s v="Sentencias por Prevaricación del Abogado y Procurador"/>
        <s v="Sentencias por Prevaricación Judicial y Administrativa"/>
        <s v="Sentencias por Producción de Material Pornógrafico Utilizando Menores 18 Años"/>
        <s v="Sentencias por Producción y Tráfico por Desvío de Precursores"/>
        <s v="Sentencias por Promover o Facilitar la Entrada o Salida de Personas del País para Prostitución"/>
        <s v="Sentencias por Promover o Facilitar Prostitucion de Menores"/>
        <s v="Sentencias por Propagación de Enfermed Que Afecten la Salud Animal o Vegetal"/>
        <s v="Sentencias por Quebrantamiento"/>
        <s v="Sentencias por Recaudación Aduanas Infracción Ordenanza de Aduanas"/>
        <s v="Sentencias por Recaudar/Proveer Fondo para Comisión de Delitos Terroristas Persona Jurídica"/>
        <s v="Sentencias por Recaudar/Proveer Fondo para Comisión de Delitos Terroristas Persona Natural"/>
        <s v="Sentencias por Receptacion"/>
        <s v="Sentencias por Receptación Cometida por Persona Jurídica"/>
        <s v="Sentencias por Receptación de Vehículos Motorizados"/>
        <s v="Sentencias por Receta Innecesaria de Drogas"/>
        <s v="Sentencias por Remisos (Reclutamiento)"/>
        <s v="Sentencias por Revelar Información Obtenida en Aplicación de Monitoreo Telemático"/>
        <s v="Sentencias por Riña Pública"/>
        <s v="Sentencias por Robo (Sólo Crimen)"/>
        <s v="Sentencias por Robo Calificado"/>
        <s v="Sentencias por Robo con Castración, Mutilación o Lesiones Graves Gravísimas"/>
        <s v="Sentencias por Robo con Fuerza de Cajeros Automáticos"/>
        <s v="Sentencias por Robo con Fuerza en Las Cosas"/>
        <s v="Sentencias por Robo con Homicidio"/>
        <s v="Sentencias por Robo con Intimidación"/>
        <s v="Sentencias por Robo con Lesiones Graves Gravísimas"/>
        <s v="Sentencias por Robo con Retención de Víctimas o con Lesiones Graves"/>
        <s v="Sentencias por Robo con Retencion de Victimas o Lesiones Graves"/>
        <s v="Sentencias por Robo con Violación"/>
        <s v="Sentencias por Robo con Violencia"/>
        <s v="Sentencias por Robo con Violencia, Intimidación de Vehículo Motorizado"/>
        <s v="Sentencias por Robo de Vehículo Motorizado"/>
        <s v="Sentencias por Robo en Bienes Nacionales de Uso Público o Sitios no Destino a la Habitación"/>
        <s v="Sentencias por Robo en Lugar Habitado o Destinado a la Habitación"/>
        <s v="Sentencias por Robo en Lugar No Habitado"/>
        <s v="Sentencias por Robo o Hurto de Material de Guerra"/>
        <s v="Sentencias por Robo por Sorpresa"/>
        <s v="Sentencias por Rotura de Sellos"/>
        <s v="Sentencias por Sabotaje Informático"/>
        <s v="Sentencias por Secuestro"/>
        <s v="Sentencias por Secuestro con Homicidio"/>
        <s v="Sentencias por Secuestro con Homicidio, Violación o Lesiones"/>
        <s v="Sentencias por Secuestro con Lesiones"/>
        <s v="Sentencias por Secuestro con Violación"/>
        <s v="Sentencias por Soborno Funcionario Público Extranjero, Persona Jurídica"/>
        <s v="Sentencias por Soborno Funcionario Público Extranjero, Persona Natural"/>
        <s v="Sentencias por Soborno, Persona Juridica"/>
        <s v="Sentencias por Sodomía"/>
        <s v="Sentencias por Suministro de Hidrocarburos Aromáticos a Menores"/>
        <s v="Sentencias por Suministro Indebido de Drogas"/>
        <s v="Sentencias por Sustracción de Menores"/>
        <s v="Sentencias por Tacha Falsa de Firma Auténtica"/>
        <s v="Sentencias por Tacha Falsa de Firma Auténtica Acción Penal Pública"/>
        <s v="Sentencias por Tolerancia al Tráfico o Consumo de Drogas"/>
        <s v="Sentencias por Tormentos a Detenidos"/>
        <s v="Sentencias por Tortura con Cuasidelito"/>
        <s v="Sentencias por Tortura con Homicidio"/>
        <s v="Sentencias por Tortura con Violación, Abuso Sexual Agravado/Otros"/>
        <s v="Sentencias por Tortura para Anular Voluntad"/>
        <s v="Sentencias por Torturas Cometidas por Funcionarios Público"/>
        <s v="Sentencias por Torturas por Particulares en Ejercicio de Funciones Públicas o Consentimiento de un Agente del Estado"/>
        <s v="Sentencias por Tráfico de Armas"/>
        <s v="Sentencias por Tráfico de Especies Vegetales"/>
        <s v="Sentencias por Tráfico de Influencias"/>
        <s v="Sentencias por Tráfico de Inmigrantes Cometidos por Funcionarios Público"/>
        <s v="Sentencias por Trafico de Migrantes"/>
        <s v="Sentencias por Tráfico de Órganos Incluyendo los Provenientes de Aborto"/>
        <s v="Sentencias por Tráfico de Pequeñas Cantidades"/>
        <s v="Sentencias por Tráfico de Residuos Peligrosos"/>
        <s v="Sentencias por Tráfico Ilícito de Drogas"/>
        <s v="Sentencias por Traición, Espionaje y Demás Delitos Contra Soberanía y Seguridad Estado"/>
        <s v="Sentencias por Transporte de Desechos a Vertederos Clandestinos"/>
        <s v="Sentencias por Transporte o Distribucion de Gas E Instalaciones Clandestinas"/>
        <s v="Sentencias por Trata de Personas"/>
        <s v="Sentencias por Trata de Personas para la Explotación Sexual"/>
        <s v="Sentencias por Trata Personas Menores de 18 Años"/>
        <s v="Sentencias por Trata Personas para Trabajos Forzados y Otros"/>
        <s v="Sentencias por Tratos Degradantes a Personas Vulnerables"/>
        <s v="Sentencias por Ultraje Público a Las Buenas Costumbres"/>
        <s v="Sentencias por Ultraje Público Buenas Costumbres por Medio Comunicación Social"/>
        <s v="Sentencias por Uso de Uniforme o Insignias de FF.AA. o Carabineros de Chile"/>
        <s v="Sentencias por Uso Fraudulento de Tarjetas o Medios de Pago"/>
        <s v="Sentencias por Uso Ilícito Fuego"/>
        <s v="Sentencias por Uso, Facilitación o Transporte de Hilo Curado"/>
        <s v="Sentencias por Usura"/>
        <s v="Sentencias por Usurpación"/>
        <s v="Sentencias por Usurpación de Aguas"/>
        <s v="Sentencias por Usurpación de Atribuciones de Empleados Públicos y Judiciales"/>
        <s v="Sentencias por Usurpación de Estado Civil"/>
        <s v="Sentencias por Usurpación de Nombre"/>
        <s v="Sentencias por Usurpación de Propiedad, Descubrimiento o Producción"/>
        <s v="Sentencias por Usurpación No Violenta"/>
        <s v="Sentencias por Usurpación Violenta"/>
        <s v="Sentencias por Utilización Sin Autorización de Obras de Dominio Ajeno Protegidas por la Ley"/>
        <s v="Sentencias por Veedor/Liquidador Realice Conducta Señalada"/>
        <s v="Sentencias por Venta Ilícita de Obras Protegidas por Ley de Propiedad Intelectual"/>
        <s v="Sentencias por Vigilancia Privada No Autorizada"/>
        <s v="Sentencias por Violación"/>
        <s v="Sentencias por Violación con Homicidio o Femicidio"/>
        <s v="Sentencias por Violación de Mayor de 14 Años"/>
        <s v="Sentencias por Violación de Menor de 14 Años"/>
        <s v="Sentencias por Violación de Morada"/>
        <s v="Sentencias por Violación de Secretos"/>
        <s v="Sentencias por Violación de Secretos de Fábrica"/>
        <s v="Sentencias por Violencia en Los Estadios"/>
        <s v="Sentencias por Corrupción"/>
        <s v="Sentencias por Crimen Organizado y Lavado de Dinero"/>
        <s v="Sentencias por Delitos Cometidos por Empleados y Funcionarios Públicos"/>
        <s v="Sentencias por Delitos Contra el Estado Civil y la Familia"/>
        <s v="Sentencias por Delitos Contra el Honor"/>
        <s v="Sentencias por Delitos Contra el Medioambientales y Seres Vivos"/>
        <s v="Sentencias por Delitos Contra el Orden Público, Funcionarios o Agentes del Estado"/>
        <s v="Sentencias por Delitos Contra la Administración de la Justicia"/>
        <s v="Sentencias por Delitos Contra la Fé Pública"/>
        <s v="Sentencias por Delitos Contra la Intimidad y la Libertad"/>
        <s v="Sentencias por Delitos Contra la Propiedad y el Patrimonio"/>
        <s v="Sentencias por Delitos Contra la Salud Pública"/>
        <s v="Sentencias por Delitos Contra la Seguridad"/>
        <s v="Sentencias por Delitos Contra la Vida, Integridad o Dignidad Personal"/>
        <s v="Sentencias por Delitos Contra las Personas"/>
        <s v="Sentencias por Delitos de Tenecia y Porte de Armas"/>
        <s v="Sentencias por Delitos e Infracciones de Tránsito"/>
        <s v="Sentencias por Delitos Económicos"/>
        <s v="Sentencias por Delitos Electorales"/>
        <s v="Sentencias por Delitos Informáticos"/>
        <s v="Sentencias por Delitos Laborales"/>
        <s v="Sentencias por Delitos Migratorios"/>
        <s v="Sentencias por Delitos Militares"/>
        <s v="Sentencias por Delitos Sexuales"/>
        <s v="Sentencias por Delitos Tributarios"/>
        <s v="Sentencias por Delitos Urbanísticos y de Servicios Públicos"/>
        <s v="Sentencias por Delitos Violentos "/>
        <s v="Sentencias por Drogas "/>
        <s v="Sentencias por Otros Delitos"/>
        <s v="Tasa por 100 mil habitantes de Aprehensiones por Homicidios"/>
        <s v="Tasa por 100 mil habitantes de Aprehensiones por Hurtos"/>
        <s v="Tasa por 100 mil habitantes de Aprehensiones por Lesiones"/>
        <s v="Tasa por 100 mil habitantes de Aprehensiones por Otros Robos con Fuerza"/>
        <s v="Tasa por 100 mil habitantes de Aprehensiones por Robo Accesorio Vehículo"/>
        <s v="Tasa por 100 mil habitantes de Aprehensiones por Robo con Violencia o Intimidación"/>
        <s v="Tasa por 100 mil habitantes de Aprehensiones por Robo de Vehículo"/>
        <s v="Tasa por 100 mil habitantes de Aprehensiones por Robo Lugar Habitado"/>
        <s v="Tasa por 100 mil habitantes de Aprehensiones por Robo Lugar No Habitado"/>
        <s v="Tasa por 100 mil habitantes de Aprehensiones por Robo por Sorpresa"/>
        <s v="Tasa por 100 mil habitantes de Aprehensiones por Violación"/>
        <s v="Tasa por 100 mil habitantes de Casos Policiales por Homicidios"/>
        <s v="Tasa por 100 mil habitantes de Casos Policiales por Hurtos"/>
        <s v="Tasa por 100 mil habitantes de Casos Policiales por Lesiones"/>
        <s v="Tasa por 100 mil habitantes de Casos Policiales por Otros Robos con Fuerza"/>
        <s v="Tasa por 100 mil habitantes de Casos Policiales por Robo Accesorio Vehículo"/>
        <s v="Tasa por 100 mil habitantes de Casos Policiales por Robo con Violencia o Intimidación"/>
        <s v="Tasa por 100 mil habitantes de Casos Policiales por Robo de Vehículo"/>
        <s v="Tasa por 100 mil habitantes de Casos Policiales por Robo Lugar Habitado"/>
        <s v="Tasa por 100 mil habitantes de Casos Policiales por Robo Lugar No Habitado"/>
        <s v="Tasa por 100 mil habitantes de Casos Policiales por Robo por Sorpresa"/>
        <s v="Tasa por 100 mil habitantes de Casos Policiales por Violación"/>
        <s v="Tasa por 100 mil habitantes de Denuncias por Homicidios"/>
        <s v="Tasa por 100 mil habitantes de Denuncias por Hurtos"/>
        <s v="Tasa por 100 mil habitantes de Denuncias por Lesiones"/>
        <s v="Tasa por 100 mil habitantes de Denuncias por Otros Robos con Fuerza"/>
        <s v="Tasa por 100 mil habitantes de Denuncias por Robo Accesorio Vehículo"/>
        <s v="Tasa por 100 mil habitantes de Denuncias por Robo con Violencia o Intimidación"/>
        <s v="Tasa por 100 mil habitantes de Denuncias por Robo de Vehículo"/>
        <s v="Tasa por 100 mil habitantes de Denuncias por Robo Lugar Habitado"/>
        <s v="Tasa por 100 mil habitantes de Denuncias por Robo Lugar No Habitado"/>
        <s v="Tasa por 100 mil habitantes de Denuncias por Robo por Sorpresa"/>
        <s v="Tasa por 100 mil habitantes de Denuncias por Violación"/>
        <s v="Tasa por 100 mil habitantes de Detenciones por Homicidios"/>
        <s v="Tasa por 100 mil habitantes de Detenciones por Hurtos"/>
        <s v="Tasa por 100 mil habitantes de Detenciones por Lesiones"/>
        <s v="Tasa por 100 mil habitantes de Detenciones por Otros Robos con Fuerza"/>
        <s v="Tasa por 100 mil habitantes de Detenciones por Robo Accesorio Vehículo"/>
        <s v="Tasa por 100 mil habitantes de Detenciones por Robo con Violencia o Intimidación"/>
        <s v="Tasa por 100 mil habitantes de Detenciones por Robo de Vehículo"/>
        <s v="Tasa por 100 mil habitantes de Detenciones por Robo Lugar Habitado"/>
        <s v="Tasa por 100 mil habitantes de Detenciones por Robo Lugar No Habitado"/>
        <s v="Tasa por 100 mil habitantes de Detenciones por Robo por Sorpresa"/>
        <s v="Tasa por 100 mil habitantes de Detenciones por Violación"/>
        <s v="Población rural"/>
        <s v="Población urbana"/>
        <s v="Cantidad de estudiantes de una carrera del área de agricultura"/>
        <s v="Cantidad de estudiantes de una carrera del área de arquitectura y construcción"/>
        <s v="Cantidad de estudiantes de una carrera del área de artes"/>
        <s v="Cantidad de estudiantes de una carrera del área de bachilleratos y carreras no bien especificadas"/>
        <s v="Cantidad de estudiantes de una carrera del área de ciencias biológicas y afines"/>
        <s v="Cantidad de estudiantes de una carrera del área de ciencias sociales y del comportamiento"/>
        <s v="Cantidad de estudiantes de una carrera del área de derecho"/>
        <s v="Cantidad de estudiantes de una carrera del área de educación comercial y administración"/>
        <s v="Cantidad de estudiantes de una carrera del área de humanidades"/>
        <s v="Cantidad de estudiantes de una carrera del área de ingeniería y profesiones afines"/>
        <s v="Cantidad de estudiantes de una carrera del área de matemáticas y estadísticas"/>
        <s v="Cantidad de estudiantes de una carrera del área de medio ambiente"/>
        <s v="Cantidad de estudiantes de una carrera del área de periodismo e información"/>
        <s v="Cantidad de estudiantes de postgrado en área de educación"/>
        <s v="Cantidad de estudiantes de pregrado en área de educación"/>
        <s v="Cantidad de estudiantes de una carrera del área de salud"/>
        <s v="Cantidad de estudiantes de una carrera del área de tecnología de la información y la comunicación"/>
        <s v="Cantidad de estudiantes de una carrera del área de turismo, hotelería y gastronomía"/>
        <s v="Cantidad de estudiantes de una carrera del área de veterinaria"/>
        <s v="Cantidad de estudiantes de una carrera del área de bienestar"/>
        <s v="Cantidad de estudiantes de una carrera del área de ciencias físicas"/>
        <s v="Cantidad de estudiantes de una carrera del área de ciencias naturales, matemáticas y estadísticas sin mayor definición"/>
        <s v="Cantidad de estudiantes de una carrera del área de competencias personales y desarrollo"/>
        <s v="Cantidad de estudiantes de una carrera del área de educación"/>
        <s v="Cantidad de estudiantes de una carrera del área de industria y producción"/>
        <s v="Cantidad de estudiantes de una carrera del área de lenguajes"/>
        <s v="Cantidad de estudiantes de una carrera del área de pesca"/>
        <s v="Cantidad de estudiantes de una carrera del área de servicios de higiene y salud ocupacional"/>
        <s v="Cantidad de estudiantes de una carrera del área de servicios de seguridad"/>
        <s v="Cantidad de estudiantes de una carrera del área de servicios de transportes"/>
        <s v="Cantidad de estudiantes de una carrera del área de servicios personales"/>
        <s v="Cantidad de estudiantes de una carrera del área de silvicultura"/>
        <s v="Cantidad de personas que no saben leer ni escribir"/>
        <s v="Cantidad de personas que saben leer y escribir"/>
        <s v="Cantidad de personas que no asisten a un establecimiento educacional porque ayudan en la casa o quehacer del hogar"/>
        <s v="Cantidad de personas que no asisten a un establecimiento educacional por dificultad de acceso o movilización"/>
        <s v="Cantidad de personas que no asisten a un establecimiento educacional por dificultad económica"/>
        <s v="Cantidad de personas que no asisten a un establecimiento educacional por embarazo, maternidad o paternidad"/>
        <s v="Cantidad de personas que no asisten a un establecimiento educacional por una enfermedad que los inhabilita"/>
        <s v="Cantidad de personas que no asisten a un establecimiento educacional porque no les interesa"/>
        <s v="Cantidad de personas que no asisten a un establecimiento educacional por problemas de rendimiento"/>
        <s v="Cantidad de personas que no asisten a un establecimiento educacional por problemas familiares"/>
        <s v="Cantidad de personas que no asisten a un establecimiento educacional por tener una discapacidad o necesitar un establecimiento especial"/>
        <s v="Cantidad de personas que no asisten a un establecimiento educacional porque trabajan o buscan trabajo"/>
        <s v="Cantidad de personas que no buscan trabajo porque empezarán pronto o iniciarán actividad por su cuenta"/>
        <s v="Cantidad de personas que no buscan trabajo porque son estudiantes"/>
        <s v="Cantidad de personas que no buscan trabajo porque están enfermas o tienen una discapacidad"/>
        <s v="Cantidad de personas que no buscan trabajo porque están esperando resultado de gestiones ya emprendidas"/>
        <s v="Cantidad de personas que no buscan trabajo porque están jubilados(as), pensionados(as) o montepiados(as)"/>
        <s v="Cantidad de personas que no buscan trabajo porque las reglas, horarios y distancias de trabajos no les acomodan"/>
        <s v="Cantidad de personas que no buscan trabajo porque no tienen con quien dejar a adultos mayores"/>
        <s v="Cantidad de personas que no buscan trabajo porque no tienen con quien dejar a los niños"/>
        <s v="Cantidad de personas que no buscan trabajo porque no tienen con quien dejar a otro familiar"/>
        <s v="Cantidad de personas que no buscan trabajo porque no tienen interés en trabajar"/>
        <s v="Cantidad de personas que no buscan trabajo porque ofrecen sueldos muy bajos"/>
        <s v="Cantidad de personas que no buscan trabajo porque piensan que nadie les dará trabajo"/>
        <s v="Cantidad de personas que no buscan trabajo por los quehaceres del hogar"/>
        <s v="Cantidad de personas que no buscan trabajo porque se cansaron de buscar o creen que no hay trabajo disponible"/>
        <s v="Cantidad de personas que no buscan trabajo porque tienen otra fuente de ingreso (seguro de cesantía, rentas,etc)"/>
        <s v="Cantidad de personas que no buscan trabajo porque solo buscan cuando lo necesitan o tienen trabajo esporádico"/>
        <s v="Cantidad de personas que no buscan trabajo por temor a contagiarse de COVID-19"/>
        <s v="Cantidad de personas que no se acuerdan o no saben si firmaron un contrato escrito en su trabajo"/>
        <s v="Cantidad de personas que no tienen contrato escrito en su trabajo"/>
        <s v="Cantidad de personas que sí firmaron un contrato escrito en su trabajo"/>
        <s v="Cantidad de personas que trabajan con contrato escrito pero que no lo han firmado"/>
        <s v="Cantidad de personas que trabajan a jornada completa"/>
        <s v="Cantidad de personas que trabajan a jornada parcial"/>
        <s v="Cantidad de personas que trabajan a jornada prolongada"/>
        <s v="Cantidad de personas que están afiliadas a un sistema previsional pero no cotizan"/>
        <s v="Cantiad de personas que no están afiliadas a un sistema previsional"/>
        <s v="Cantidad de personas que cotizan en una AFP"/>
        <s v="Cantidad de personas que cotizan en Caja de Previsión de la Defensa Nacional (CAPREDENA)"/>
        <s v="Cantidad de personas que cotizan en Dirección de Previsión de Carabineros (DIPRECA)"/>
        <s v="Cantidad de personas que cotizan en el Instituto de Previsión Social"/>
        <s v="Cantidad de personas que cotizan en otra institución del sistema previsional"/>
        <s v="Cantidad de empleados u obreros de empresas públicas"/>
        <s v="Cantidad de empleados u obreros del sector privado"/>
        <s v="Cantidad de empleados u obreros del sector público (Gobierno Central o Municipal)"/>
        <s v="Cantidad de personas que trabajan calificadas como familiar no remunerado"/>
        <s v="Cantidad de personas que trabajan en las Fuerzas Armadas y del Orden"/>
        <s v="Cantidad patrones o empleadores"/>
        <s v="Cantidad de trabajadores de servicio doméstico puertas adentro"/>
        <s v="Cantidad de trabajadores de servicio doméstico puertas afuera"/>
        <s v="Cantidad de trabajadores por cuenta propia"/>
        <s v="Cantidad de personas que no tienen una cuenta de ahorro o depósito a plazo"/>
        <s v="Cantidad de personas que tienen una cuenta de ahorro o depósito a plazo"/>
        <s v="Cantidad de personas que tienen una tarjeta de crédito bancaria"/>
        <s v="Cantidad de personas con nacionalidad chilena (exclusivamente)"/>
        <s v="Cantidad de personas con nacionalidad chilena y otra (doble nacionalidad)"/>
        <s v="Cantidad de personas con otra nacionalidad (extranjeros)"/>
        <s v="Cantidad de personas pertenecientes al pueblo alacalufe o descendientes de ellos"/>
        <s v="Cantidad de personas pertenecientes al pueblo atacameño o descendientes de ellos"/>
        <s v="Cantidad de personas pertenecientes al pueblo aymara o descendientes de ellos"/>
        <s v="Cantidad de personas pertenecientes al pueblo coya o descendientes de ellos"/>
        <s v="Cantidad de personas pertenecientes al pueblo diaguita o descendientes de ellos"/>
        <s v="Cantidad de personas pertenecientes al pueblo mapuche o descendientes de ellos"/>
        <s v="Cantidad de personas que no pertenecen a ningún pueblo indígena"/>
        <s v="Cantidad de personas pertenecientes al pueblo pascuense o descendientes de ellos"/>
        <s v="Cantidad de personas pertenecientes al pueblo quechua o descendientes de ellos"/>
        <s v="Cantidad de personas pertenecientes al pueblo yagán o descendientes de ellos"/>
        <s v="Cantidad de personas pertenecientes al pueblo chango o descendientes de ellos"/>
        <s v="Cantidad de personas que hablan o entienden aymara"/>
        <s v="Cantidad de personas que hablan o entienden kawésqar"/>
        <s v="Cantidad de personas que hablan o entienden mapudungún"/>
        <s v="Cantidad de personas que hablan o entienden quechua"/>
        <s v="Cantidad de personas que hablan o entienden rapa nui"/>
        <s v="Cantidad de personas que hablan o entienden yagán"/>
        <s v="Impuestos a la renta"/>
        <s v="Impuesto al valor agregado"/>
        <s v="Impuesto a productos específicos"/>
        <s v="Impuesto a los actos jurídicos"/>
        <s v="Impuesto al comercio exterior"/>
        <s v="Impuestos varios"/>
        <s v="Fluctuación deudores"/>
        <s v="Cuentas no tributarias"/>
        <s v="Proporción de impuestos a la renta sobre ingresos tributarios"/>
        <s v="Proporción de impuestos al valor agregado sobre ingresos tributarios"/>
        <s v="Proporción de impuestos a productos específicos sobre ingresos tributarios"/>
        <s v="Proporción de impuestos a los actos jurídicos sobre ingresos tributarios"/>
        <s v="Proporción de impuestos al comercio exterior sobre ingresos tributarios"/>
        <s v="Proporción de impuestos varios sobre ingresos tributarios"/>
        <s v="Proporción de fluctuación de deudores sobre ingresos tributarios"/>
        <s v="Proporción de cuentas no tributarias sobre ingresos tributarios"/>
        <s v="índice de impuestos a la renta (Base 2009=100)"/>
        <s v="Índice de impuestos al valor agregado (Base 2009=100)"/>
        <s v="Índice de impuestos a productos específicos (Base 2009=100)"/>
        <s v="Índice de impuestos a los actos jurídicos (Base 2009=100)"/>
        <s v="Índice de impuestos al comercio exterior (Base 2009=100)"/>
        <s v="Índice de impuestos varios (Base 2009=100)"/>
        <s v="Índice de fluctuación de deudores (Base 2009=100)"/>
        <s v="Índice de cuentas no tributarias (Base 2009=100)"/>
        <s v="Toneladas exportadas de berries"/>
        <s v="Toneladas exportadas de cítricos"/>
        <s v="Toneladas exportadas de frutos de hueso (carozo)"/>
        <s v="Toneladas exportadas de frutos de pepita"/>
        <s v="Toneladas exportadas de frutos oleaginosos"/>
        <s v="Toneladas exportadas de frutos secos"/>
        <s v="Toneladas exportadas de otros frutos"/>
        <s v="Toneladas exportadas de frutos tropicales y subtropicales"/>
        <s v="Toneladas exportadas de uva"/>
        <s v="Dolares exportados de berries"/>
        <s v="Dolares exportados de cítricos"/>
        <s v="Dolares exportados de frutos de hueso (carozo)"/>
        <s v="Dolares exportados de frutos de pepita"/>
        <s v="Dolares exportados de frutos oleaginosos"/>
        <s v="Dolares exportados de frutos secos"/>
        <s v="Dolares exportados de frutos industriales"/>
        <s v="Dolares exportados de otros frutos"/>
        <s v="Dolares exportados de frutos tropicales y subtropicales"/>
        <s v="Dolares exportados de uva"/>
        <s v="Toneladas importadas de berries"/>
        <s v="Toneladas importadas de cítricos"/>
        <s v="Toneladas importadas de frutos de hueso (carozo)"/>
        <s v="Toneladas importadas de frutos de pepita"/>
        <s v="Toneladas importadas de frutos oleaginosos"/>
        <s v="Toneladas importadas de frutos secos"/>
        <s v="Toneladas importadas de otros frutos"/>
        <s v="Toneladas importadas de frutos tropicales y subtropicales"/>
        <s v="Toneladas importadas de uva"/>
        <s v="Dolares importados de berries"/>
        <s v="Dolares importados de cítricos"/>
        <s v="Dolares importados de frutos de hueso (carozo)"/>
        <s v="Dolares importados de frutos de pepita"/>
        <s v="Dolares importados de frutos oleaginosos"/>
        <s v="Dolares importados de frutos secos"/>
        <s v="Dolares importados de otros frutos"/>
        <s v="Dolares importados de frutos tropicales y subtropicales"/>
        <s v="Dolares importados de uva"/>
        <s v="Hectáreas plantadas de hortalizas"/>
        <s v="Hectáreas plantadas de tubérculos"/>
        <s v="Hectáreas cosechadas de cereales"/>
        <s v="Hectáreas cosechadas de hortalizas"/>
        <s v="Hectáreas cosechadas de industriales"/>
        <s v="Hectáreas cosechadas de legumbres"/>
        <s v="Hectáreas cosechadas de tubérculos"/>
        <s v="Postulantes beneficiados del programa Fondo Solidario de Elección de Vivienda (DS49)"/>
        <s v="Postulaciones del Programa Sistema Integrado de Subsidios (DS01)"/>
        <s v="Postulantes del Programa Sistema Integrado de Subsidios (DS01)"/>
        <s v="Postulaciones beneficiadas del Programa Sistema Integrado de Subsidios (DS01)"/>
        <s v="Postulaciones pagadas del Programa Sistema Integrado de Subsidios (DS01)"/>
        <s v="Renuncias del Programa Sistema Integrado de Subsidios (DS01)"/>
        <s v="Hectáreas plantadas de acelga"/>
        <s v="Hectáreas plantadas de achicoria industrial"/>
        <s v="Hectáreas plantadas de ají"/>
        <s v="Hectáreas plantadas de ajo"/>
        <s v="Hectáreas plantadas de alcachofa"/>
        <s v="Hectáreas plantadas de apio"/>
        <s v="Hectáreas plantadas de arveja verde"/>
        <s v="Hectáreas plantadas de betarraga"/>
        <s v="Hectáreas plantadas de brócoli"/>
        <s v="Hectáreas plantadas de cebolla de guarda"/>
        <s v="Hectáreas plantadas de cebolla temprana"/>
        <s v="Hectáreas plantadas de choclo"/>
        <s v="Hectáreas plantadas de coliflor"/>
        <s v="Hectáreas plantadas de espárrago"/>
        <s v="Hectáreas plantadas de espinaca"/>
        <s v="Hectáreas plantadas de haba"/>
        <s v="Hectáreas plantadas de lechuga"/>
        <s v="Hectáreas plantadas de melón"/>
        <s v="Hectáreas plantadas de orégano"/>
        <s v="Hectáreas plantadas de otras hortalizas"/>
        <s v="Hectáreas plantadas de pepino de ensalada"/>
        <s v="Hectáreas plantadas de pimiento"/>
        <s v="Hectáreas plantadas de poroto granado"/>
        <s v="Hectáreas plantadas de poroto verde"/>
        <s v="Hectáreas plantadas de repollo"/>
        <s v="Hectáreas plantadas de sandía"/>
        <s v="Hectáreas plantadas de tomate"/>
        <s v="Hectáreas plantadas de zanahoria"/>
        <s v="Hectáreas plantadas de zapallo italiano"/>
        <s v="Hectáreas plantadas de zapallo temprano y de guarda"/>
        <s v="Hectáreas cosechadas de achicoria"/>
        <s v="Hectáreas cosechadas de arroz"/>
        <s v="Hectáreas cosechadas de avena"/>
        <s v="Hectáreas cosechadas de cebada"/>
        <s v="Hectáreas cosechadas de garbanzos"/>
        <s v="Hectáreas cosechadas de lentejas"/>
        <s v="Hectáreas cosechadas de lupino"/>
        <s v="Hectáreas cosechadas de maíz"/>
        <s v="Hectáreas cosechadas de maravilla"/>
        <s v="Hectáreas cosechadas de otras industriales"/>
        <s v="Hectáreas cosechadas de otras legumbres"/>
        <s v="Hectáreas cosechadas de otros cereales"/>
        <s v="Hectáreas cosechadas de papa"/>
        <s v="Hectáreas cosechadas de porotos"/>
        <s v="Hectáreas cosechadas de raps"/>
        <s v="Hectáreas cosechadas de remolacha (caña de azúcar)"/>
        <s v="Hectáreas cosechadas de tabaco"/>
        <s v="Hectáreas cosechadas de tomate"/>
        <s v="Hectáreas cosechadas de trigo"/>
        <s v="Hectáreas cosechadas de triticale"/>
        <s v="Colocaciones reales"/>
        <s v="Colocaciones reales de Consumo"/>
        <s v="Colocaciones reales de Vivienda"/>
        <s v="Colocaciones reales Comerciales"/>
        <s v="Tasa de interés de política monetaria"/>
        <s v="Activos del Banco Central de Chile"/>
        <s v="Pasivos del Banco Central de Chile"/>
        <s v="Patrimonio del Banco Central de Chile"/>
        <s v="IPSA (base enero 2003=1000)"/>
        <s v="Tipo de cambio nominal"/>
        <s v="Tipo de cambio real (base año 1986=100)"/>
        <s v="PIB per cápita, referencia 2013 (USD)"/>
        <s v="PIB per cápita PPP (USD,FMI)"/>
        <s v="Exportaciones de bienes (FOB)"/>
        <s v="Exportaciones mineras (FOB)"/>
        <s v="Exportaciones cobre (FOB)"/>
        <s v="Exportaciones industriales (FOB)"/>
        <s v="Exportaciones agropecuario-silvícola y pesquero (FOB)"/>
        <s v="Importaciones de bienes (FOB)"/>
        <s v="Importaciones consumo (CIF)"/>
        <s v="Importaciones consumo durable (CIF)"/>
        <s v="Importaciones intermedias no combustibles (CIF)"/>
        <s v="Importaciones combustibles y lubricantes (CIF)"/>
        <s v="Importaciones capital (CIF)"/>
        <s v="Cuenta corriente"/>
        <s v="Balanza comercial"/>
        <s v="Reservas internacionales netas"/>
        <s v="Deuda externa"/>
        <s v="Posición inversión internacional"/>
        <s v="Índice de producción industrial INE (base año 2014=100)"/>
        <s v="Precio del cobre (USD por libra, BML)"/>
        <s v="Precio del petróleo WTI (USD el barril)"/>
        <s v="Deuda bruta Gobierno Central en relación al PIB"/>
        <s v="Deuda neta Gobierno Central en relación al PIB"/>
        <s v="Deuda bruta Banco Central en relación al PIB"/>
        <s v="Deuda neta Banco Central en relación al PIB"/>
        <s v="Deuda bruta Sector Público Consolidado en relación al PIB"/>
        <s v="Deuda neta Sector Público Consolidado en relación al PIB"/>
        <s v="Deuda bruta Empresas Públicas en relación al PIB"/>
        <s v="Deuda neta Empresas Públicas en relación al PIB"/>
        <s v="Unidad de fomento (UF)"/>
        <s v="Unidad tributaria mensual (UTM)"/>
        <s v="IPP general industrias (base año 2014=100)"/>
        <s v="IPP industria manufacturera (base año 2014=100)"/>
        <s v="IPP Minería (base año 2014=100)"/>
        <s v="IPP electricidad, gas y agua (base año 2014=100)"/>
        <s v="IPP agricultura y ganadería (base año 2014=100)"/>
        <s v="Toneladas importadas de carne"/>
        <s v="Toneladas producidas de carne de ave broiler"/>
        <s v="Toneladas totales producidas de carne de ave"/>
        <s v="Toneladas totales producidas de carne de bovino"/>
        <s v="Toneladas totales producidas de carne de cerdo"/>
        <s v="Toneladas producidas de carne de novillo"/>
        <s v="Toneladas producidas de carne de }pavo"/>
        <s v="Toneladas producidas de carne de vaca"/>
        <s v="Número de cabezas de bueyes para faena en mataderos"/>
        <s v="Número de cabezas de novillos para faena en mataderos"/>
        <s v="Número de cabezas de terneros y terneras para faena en mataderos"/>
        <s v="Número de cabezas de toros y torunos para faena en mataderos"/>
        <s v="Número total de cabezas de vacas para faena en mataderos"/>
        <s v="Número de cabezas de vaquillas para faena en mataderos"/>
        <s v="Toneladas de bueyes en vara para faena en mataderos"/>
        <s v="Toneladas de novillo en vara para faena en mataderos"/>
        <s v="Toneladas de terneros y terneras en vara para faena en mataderos"/>
        <s v="Toneladas de toros y torunos en vara para faena en mataderos"/>
        <s v="Toneladas totales de vacas en vara para faena en mataderos"/>
        <s v="Toneladas de vaquillas en vara para faena en mataderos"/>
        <s v="Número de cabezas de vacas del total de faena de bovinos"/>
        <s v="Número de cabezas de vaquillas del total de faena de bovinos"/>
      </sharedItems>
    </cacheField>
    <cacheField name="Sector" numFmtId="0">
      <sharedItems containsBlank="1" count="18">
        <s v="Comercio Exterior"/>
        <s v="Social"/>
        <s v="Educación"/>
        <s v="Energía"/>
        <s v="Servicios"/>
        <s v="Socioeconómico"/>
        <s v="Empresa"/>
        <s v="Medioambiente"/>
        <s v="Violencia Contra la Mujer"/>
        <s v="Forestal"/>
        <s v="Política y Gobierno"/>
        <s v="Delincuencia"/>
        <s v="CASEN"/>
        <s v="Ingresos Tributarios"/>
        <s v="Agricultura"/>
        <s v="Vivienda"/>
        <m/>
        <s v="Ganadería"/>
      </sharedItems>
    </cacheField>
    <cacheField name="Contenido" numFmtId="0">
      <sharedItems containsBlank="1" count="32">
        <s v="Exportaciones"/>
        <s v="Importaciones"/>
        <s v="Demografía"/>
        <s v="Métricas de la Educación"/>
        <s v="Energía Eléctrica"/>
        <s v="Servicios de Abastecimiento"/>
        <s v="Vulnerabilidad"/>
        <s v="Ingreso Promedio por Persona"/>
        <s v="Empresas por Tramo (13)"/>
        <s v="Empresas por Tramo (5)"/>
        <s v="Tipo Contribuyente"/>
        <s v="Emisiones"/>
        <s v="Delitos"/>
        <s v="VIF"/>
        <s v="Violación"/>
        <s v="Incendios"/>
        <s v="Incendios Plantaciones"/>
        <s v="Dinámica de Glaciares"/>
        <s v="Programas Gubernamentales"/>
        <s v="Métricas Educación"/>
        <s v="Delitos de Mayor Connotación Social"/>
        <s v="Sentencias Dictadas por Delito"/>
        <s v="Sentencias Dictadas por Tipo de Delito"/>
        <m/>
        <s v="Impuestos"/>
        <s v="Deudas"/>
        <s v="Cuentas no trobutarias"/>
        <s v="Superficie plantada"/>
        <s v="Superficie cosechada"/>
        <s v="Subsidio habitacional"/>
        <s v="Producción"/>
        <s v="Faena"/>
      </sharedItems>
    </cacheField>
    <cacheField name="Tema" numFmtId="0">
      <sharedItems containsBlank="1" count="163">
        <s v="Agrícola"/>
        <s v="Minería"/>
        <s v="Silvoagropecuaria y Pesquera"/>
        <s v="Bienes"/>
        <s v="Industria"/>
        <s v="Capital"/>
        <s v="Combustibles"/>
        <s v="Combustibles y Lubricantes"/>
        <s v="Consumo"/>
        <s v="Importaciones Intermedias"/>
        <s v="Población"/>
        <s v="Prueba de Selección Universitaria"/>
        <s v="Operación del Sistema Eléctrico"/>
        <s v="Servicios Básicos"/>
        <s v="Pobreza por Sexo"/>
        <s v="Pobreza Extrema"/>
        <s v="Pobreza No Extrema"/>
        <s v="Pobreza General"/>
        <s v="Sexo"/>
        <s v="Total"/>
        <s v="Etnia"/>
        <s v="Grande 1 (100000-200000 UF)"/>
        <s v="Grande 2 (200000-600000 UF)"/>
        <s v="Grande 3 (600000-1000000 UF)"/>
        <s v="Grande 4 (1000000 UF y más)"/>
        <s v="Mediana 1 (25000-50000 UF)"/>
        <s v="Mediana 2 (50000-100000 UF)"/>
        <s v="Micro 1 (0,01-200 UF)"/>
        <s v="Micro 2 (200-600 UF)"/>
        <s v="Micro 3 (600-2400 UF)"/>
        <s v="Pequeña 1 (2400-5000 UF)"/>
        <s v="Pequeña 2 (5000-10000 UF)"/>
        <s v="Pequeña 3 (10000-25000 UF)"/>
        <s v="Sin Ventas"/>
        <s v="Grande (100000-200000 UF)"/>
        <s v="Mediana (25000-100000 UF)"/>
        <s v="Micro (0,01-2400 UF)"/>
        <s v="Pequeña (2400-25000 UF)"/>
        <s v="Instituciones Fiscales"/>
        <s v="Municipalidades"/>
        <s v="No Clasificados"/>
        <s v="Organismos Internacionales"/>
        <s v="Organización sin fines de lucro"/>
        <s v="Persona Jurídica Comercial"/>
        <s v="Sin Persona Jurídica"/>
        <s v="Sociedades Extranjeras"/>
        <s v="Por Sector"/>
        <s v="CO2 (CO2eq)"/>
        <s v="CH4 (CO2eq)"/>
        <s v="N2O (CO2eq)"/>
        <s v="HFC (CO2eq)"/>
        <s v="SF6 (CO2eq)"/>
        <s v="Carbón"/>
        <s v="Gas"/>
        <s v="Petróleo"/>
        <s v="Sentencias"/>
        <s v="Aprehensiones"/>
        <s v="Casos Policiales"/>
        <s v="Denuncias"/>
        <s v="Detenciones"/>
        <s v="Causas Generales"/>
        <s v="Ganancia (ha)"/>
        <s v="Pérdida (ha)"/>
        <s v="Sin Cambio (ha)"/>
        <s v="Sin Nieve (ha)"/>
        <s v="Nieve (ha)"/>
        <s v="Nacional"/>
        <s v="Ministerio Secretaría General de Gobierno"/>
        <s v="Ministerio Secretaría General de la Presidencia de la República"/>
        <s v="Ministerio de Agricultura"/>
        <s v="Ministerio de Bienes Nacionales"/>
        <s v="Ministerio de Defensa Nacional"/>
        <s v="Ministerio de Desarrollo Social"/>
        <s v="Ministerio de Economía, Fomento y Turismo"/>
        <s v="Ministerio de Educación"/>
        <s v="Ministerio de Energía"/>
        <s v="Ministerio de Hacienda"/>
        <s v="Ministerio de Justicia y Derechos Humanos"/>
        <s v="Ministerio de Minería"/>
        <s v="Ministerio de Obras Públicas"/>
        <s v="Ministerio de Relaciones Exteriores"/>
        <s v="Ministerio de Salud"/>
        <s v="Ministerio de Transportes y Telecomunicaciones"/>
        <s v="Ministerio de Vivienda y Urbanismo"/>
        <s v="Ministerio de la Mujer y la Equidad de Género"/>
        <s v="Ministerio de las Culturas, las Artes y el Patrimonio"/>
        <s v="Ministerio del Deporte"/>
        <s v="Ministerio del Interior y Seguridad Pública"/>
        <s v="Ministerio del Medio Ambiente"/>
        <s v="Ministerio del Trabajo y Previsión Social"/>
        <s v="Lectura"/>
        <s v="Matemáticas"/>
        <s v="Ciencias Naturales"/>
        <s v="Ciencias Sociales"/>
        <s v="Rural"/>
        <s v="Urbano"/>
        <s v="Pobre"/>
        <s v="No Pobre"/>
        <s v="Pobre Extremo"/>
        <s v="Analfabeta"/>
        <s v="Alfabeta"/>
        <s v="Trabajó"/>
        <s v="No Trabajó"/>
        <s v="Ausente"/>
        <s v="No Ausente"/>
        <s v="Aprehendidos"/>
        <s v="Delitos de Tenecia y Porte de Armas"/>
        <s v="Delitos Contra las Personas"/>
        <s v="Delitos Contra el Medioambientales y Seres Vivos"/>
        <s v="Delitos Contra la Propiedad y el Patrimonio"/>
        <s v="Delitos Contra la Vida, Integridad o Dignidad Personal"/>
        <s v="Delitos Económicos"/>
        <s v="Delitos Sexuales"/>
        <s v="Delitos Cometidos por Empleados y Funcionarios Públicos"/>
        <s v="Delitos Contra la Intimidad y la Libertad"/>
        <s v="Delitos Violentos "/>
        <s v="Corrupción"/>
        <s v="Delitos Contra el Orden Público, Funcionarios o Agentes del Estado"/>
        <s v="Crimen Organizado y Lavado de Dinero"/>
        <s v="Delitos Contra el Estado Civil y la Familia"/>
        <s v="Delitos Contra el Honor"/>
        <s v="Delitos e Infracciones de Tránsito"/>
        <s v="Delitos Tributarios"/>
        <s v="Drogas "/>
        <s v="Delitos Contra la Salud Pública"/>
        <s v="Otros"/>
        <s v="Delitos Migratorios"/>
        <s v="Delitos Informáticos"/>
        <s v="Delitos Contra la Seguridad"/>
        <s v="Delitos Militares"/>
        <s v="Delitos Contra la Fé Pública"/>
        <s v="Delitos Electorales"/>
        <s v="Delitos Laborales"/>
        <s v="Delitos Urbanísticos y de Servicios Públicos"/>
        <s v="Delitos Contra la Administración de la Justicia"/>
        <s v="Tipo de Delito"/>
        <m/>
        <s v="Valor"/>
        <s v="Proporción del total"/>
        <s v="Indice (Base 2009=100)"/>
        <s v="Crédito Especial Empresas Constructoras"/>
        <s v="Derechos de Extracción Ley de Pesca"/>
        <s v="Tabacos"/>
        <s v="Herencia y Donaciones"/>
        <s v="Juegos de Azar"/>
        <s v="Multas e Intereses"/>
        <s v="Patentes de minas"/>
        <s v="Adicional"/>
        <s v="Específico Actividad Minera"/>
        <s v="Global Complementario"/>
        <s v="Primera Categoría"/>
        <s v="Segunda Categoría"/>
        <s v="Tasa 40%"/>
        <s v="Término de Giro"/>
        <s v="Devoluciones"/>
        <s v="Frutas"/>
        <s v="Cultivos"/>
        <s v="DS49"/>
        <s v="DS01"/>
        <s v="Hortalizas"/>
        <s v="Bovino"/>
        <s v="Avicultura"/>
        <s v="Porcino"/>
      </sharedItems>
    </cacheField>
    <cacheField name="Muestra" numFmtId="0">
      <sharedItems containsBlank="1" count="698">
        <s v="Exportaciones agrícolas"/>
        <s v="Exportaciones de cobre"/>
        <s v="Exportaciones silvoagropecuarias y pesqueras"/>
        <s v="Exportaciones de bienes"/>
        <s v="Exportaciones industriales"/>
        <s v="Exportaciones mineras"/>
        <s v="Importaciones de capital"/>
        <s v="Importaciones de combustibles"/>
        <s v="Importaciones de combustibles y lubricantes"/>
        <s v="Importaciones de consumo"/>
        <s v="Importaciones de consumo durable"/>
        <s v="Importaciones de bienes"/>
        <s v="Importaciones intermedias no combustibles"/>
        <s v="Población"/>
        <s v="PSU"/>
        <s v="Despacho de energía eléctrica"/>
        <s v="Electricidad, gas y agua"/>
        <s v="Electricidad, gas y agua potable"/>
        <s v="Pobreza Hombres"/>
        <s v="Pobreza Mujeres"/>
        <s v="Pobreza extrema"/>
        <s v="Pobreza no extrema"/>
        <s v="Pobreza"/>
        <s v="Ingreso Hombres"/>
        <s v="Ingreso Mujeres"/>
        <s v="Ingreso Nacional"/>
        <s v="Ingreso Alacalufes"/>
        <s v="Ingresos Atacameños"/>
        <s v="Ingresos Aymaras"/>
        <s v="Ingresos Collas"/>
        <s v="Ingresos Diaguitas"/>
        <s v="Ingresos Mapuches"/>
        <s v="Ingresos - No pertenecen a Etnia"/>
        <s v="Ingresos Pascuenses"/>
        <s v="Ingresos Quechuas"/>
        <s v="Ingresos Yaganes"/>
        <s v="Número de Empresas"/>
        <s v="Número de Trabajadores"/>
        <s v="Renta Neta Informada Anual"/>
        <s v="Número de Empresas con Inicio Actividades"/>
        <s v="Número de Empresas Vigentes"/>
        <s v="Agricultura"/>
        <s v="Energía"/>
        <s v="Procesos industriales y uso de productos"/>
        <s v="Residuos"/>
        <s v="Uso de la tierra, cambio de uso de la tierra y silvicultura"/>
        <s v="Emisiones Gas CO2 (CO2eq)"/>
        <s v="Emisiones Gas CH4 (CO2eq)"/>
        <s v="Emisiones Gas N2O (CO2eq)"/>
        <s v="Emisiones Gas HFC (CO2eq)"/>
        <s v="Emisiones Gas SF6 (CO2eq)"/>
        <s v="Emisiones por combustible tipo Carbón"/>
        <s v="Emisiones por combustible tipo Gas"/>
        <s v="Emisiones por combustible tipo Petróleo"/>
        <s v="Aborto Cometido Por Facultativo Por Causales No Reguladas"/>
        <s v="Aborto Consentido Causales No Reguladas"/>
        <s v="Aborto Sin Consentimiento"/>
        <s v="Femicidio Intimo"/>
        <s v="Maltrato Habitual (Violencia Intrafamiliar)"/>
        <s v="Secuestro Con Homicidio, Violación O Lesiones"/>
        <s v="Número de Aphrenesiones"/>
        <s v="Número de Casos Policiales"/>
        <s v="Número de Denuncias por Violación"/>
        <s v="Número de Detenciones"/>
        <s v="Número de Aprehensiones"/>
        <s v="Número de Denuncias"/>
        <s v="Tasa de Aprehensiones"/>
        <s v="Tasa de Casos Policiales"/>
        <s v="Tasa de Denuncias"/>
        <s v="Tasa de Detenciones"/>
        <s v="Accidentes eléctricos"/>
        <s v="Actividades extinción incendios forestales, estructurales u otros"/>
        <s v="Actividades recreativas"/>
        <s v="Confección y/o extracción productos secundarios del bosque"/>
        <s v="Faenas agríolas y pecuarias"/>
        <s v="Faenas forestales"/>
        <s v="Incendios de causa desconocida"/>
        <s v="Incendios intencionales"/>
        <s v="Incendios naturales"/>
        <s v="Operaciones en vías férreas"/>
        <s v="Otras actividades"/>
        <s v="Quema de desechos"/>
        <s v="Tránsito de personas  vehículos o aeronaves"/>
        <s v="q1 (Ene-Abr)"/>
        <s v="q2 (May-Dic)"/>
        <s v="Bueno"/>
        <s v="Malo"/>
        <s v="Medio"/>
        <s v="No Aplica"/>
        <s v="Todos"/>
        <s v="2º Básico"/>
        <s v="4º Básico"/>
        <s v="6º Básico"/>
        <s v="8º Básico"/>
        <s v="2º Medio"/>
        <s v="Población Rural"/>
        <s v="Población Urbana"/>
        <s v="Población Pobre"/>
        <s v="Población No Pobre"/>
        <s v="Población Pobre Extrema"/>
        <s v="Población Analfabeta"/>
        <s v="Población Alfabeta"/>
        <s v="Población que Trabajó"/>
        <s v="Población que No Trabajó"/>
        <s v="Población con Ausencia laboral"/>
        <s v="Población sin Ausencia laboral"/>
        <s v="Homicidios"/>
        <s v="Hurtos"/>
        <s v="Lesiones"/>
        <s v="Otros Robos con Fuerza"/>
        <s v="Robo Accesorio Vehículo"/>
        <s v="Robo con Violencia o Intimidación"/>
        <s v="Robo de Vehículo"/>
        <s v="Robo Lugar Habitado"/>
        <s v="Robo Lugar No Habitado"/>
        <s v="Robo por Sorpresa"/>
        <s v="Violación"/>
        <s v="Abandono de Armas o Elementos Sujetas a Control"/>
        <s v="Abandono de Conyuge o de parientes Enfermos"/>
        <s v="Abandono de Destino"/>
        <s v="Abandono de Niños"/>
        <s v="Abandono o Maltrato Animal"/>
        <s v="Abigeato"/>
        <s v="Aborto"/>
        <s v="Abuso de Firma en Blanco"/>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busos Contra Particulares"/>
        <s v="Abusos Deshonestos"/>
        <s v="Acceso, Divulgacion y Uso Indebido de Información Génetica."/>
        <s v="Accidente con Resultado de Muerte o Lesiones Graves"/>
        <s v="Acoso Sexual Lugares Públicos /Libre Acceso Público"/>
        <s v="Administración Desleal de Persona Jurídica"/>
        <s v="Adquisición Material de Guerra Instituciones Armadas"/>
        <s v="Adquisición o Almacenamiento Material Pornográfico Infantil"/>
        <s v="Adquisición y Venta Indebida de Cartuchos y Municiones"/>
        <s v="Allanamientos Irregulares"/>
        <s v="Alteracion Fraudulenta de Precios"/>
        <s v="Alteración Orden Público"/>
        <s v="Alteración, Ocultación, Destrucción de Balance de Libros"/>
        <s v="Amenaza a Fiscales o Defensores en el Desempeño de Funciones"/>
        <s v="Amenaza a Gendarme en el Desempeño de sus Funciones"/>
        <s v="Amenaza con Arma (Falta)"/>
        <s v="Amenazar Simple o Condicionalmente u Ofender Personal de Investigaciones"/>
        <s v="Amenazas a Carabineros"/>
        <s v="Amenazas Condicionales Contra Personas y Propiedades"/>
        <s v="Amenazas de Atentados Contra Personas y Propiedades"/>
        <s v="Amenazas Simples Contra Personas y Propiedades"/>
        <s v="Anticipación y Prolongacion Indebida de Funciones Públicas"/>
        <s v="Apertura, Registro o Interceptación de Correspondencia"/>
        <s v="Apoderamiento o Atentado al Transporte Público"/>
        <s v="Apremios Ilegítimos Cometidos por Empleados Públicos"/>
        <s v="Apremios Ilegítimos con Cuasidelito"/>
        <s v="Apremios Ilegítimos con Homicidio"/>
        <s v="Apremios Ilegítimos Violación, Abuso Sexual Agravado, Otros"/>
        <s v="Apropiación de Cables Tendido Eléctrico o de Comunicaciones"/>
        <s v="Apropiación de Cotizaciones Previsionales y Declaraciones Inexactas"/>
        <s v="Apropiación de Monumentos Nacionales"/>
        <s v="Apropiación Indebida"/>
        <s v="Apropiación Indebida (Incluye Depositario Alzado)"/>
        <s v="Apropiación Indebida Cometido por Persona Jurídica"/>
        <s v="Arrojamiento de Piedras u Otros Objetos"/>
        <s v="Arrojar Basura/Desechos en Playas, Parques Nacionales u Otros"/>
        <s v="Asociación Ilícita"/>
        <s v="Asociación Ilícita para Tráfico de Personas"/>
        <s v="Asociación Ilícita Terrorista"/>
        <s v="Asociaciones Ilícitas"/>
        <s v="Atentado a Vehículo Motorizado en Circulación con Objeto Contundente"/>
        <s v="Atentado Contra Jefe de Estado o Autoridad Pública"/>
        <s v="Atentado Explosivo o Incendiario"/>
        <s v="Atentados y Amenazas Contra la Autoridad"/>
        <s v="Auxilio al Suicidio"/>
        <s v="Bigamia"/>
        <s v="Calumnia (Acción Privada)"/>
        <s v="Captura, Grabación, Difusión Registro Audiovisuales Partes Íntimas"/>
        <s v="Castración y Mutilación"/>
        <s v="Causar la Muerte a Personal de la Policia de Investigaciones"/>
        <s v="Caza y Comercializacion de Especies Prohibidas"/>
        <s v="Caza y Pesca con Violencia"/>
        <s v="Celebración de Contrato Simulado"/>
        <s v="Cohecho Cometido por Empleado Público"/>
        <s v="Cohecho o Soborno Cometido por Particular"/>
        <s v="Colocación Bomba Artefacto"/>
        <s v="Colusión"/>
        <s v="Comercialización Dispositivos Falsificados"/>
        <s v="Comercialización Material Pornógrafico Elaborado Utilizando Menores de 18 años"/>
        <s v="Comercialización o Distribución Señal Protegida de Televisión"/>
        <s v="Comercializar, Distribuir, Instalar Máquinas Juegos Ilegales"/>
        <s v="Comercio Clandestino"/>
        <s v="Conducción Bajo la Influencia del Alcohol"/>
        <s v="Conducción Bajo la Influencia del Alcohol Causando Lesiones"/>
        <s v="Conducción Bajo la Influencia del Alcohol Causando Lesiones Graves o Gravísimas"/>
        <s v="Conducción Bajo la Influencia del Alcohol Causando Muerte"/>
        <s v="Conducción Bajo la Influencia del Alcohol con o Sin Daños o Lesiones Leves"/>
        <s v="Conducción Ebriedad con Resultado de Lesiones Grave"/>
        <s v="Conducción Ebriedad con Resultado de Lesiones Menos Graves"/>
        <s v="Conducción Ebriedad con Resultado de Muerte"/>
        <s v="Conducción Ebriedad Suspención Licencia"/>
        <s v="Conducción Estado de Ebriedad con o Sin Daños o Lesiones Leves"/>
        <s v="Conducción Estado de Ebriedad con Resultado de Daños"/>
        <s v="Conducción Estado Ebriedad con Resultado de Lesiones Graves o Menos Graves"/>
        <s v="Conducción Estado Ebriedad con Resultado de Muerte o Lesion Graves Gravísimas"/>
        <s v="Conducción Sin la Licencia Debida"/>
        <s v="Conducción Vehículo Durante Vigencia Alguna Sanción Impuesta"/>
        <s v="Connivencia en la Fuga y Evasión Culpable de Detenidos"/>
        <s v="Conspiración de la Ley 20.000"/>
        <s v="Consumo de Drogas"/>
        <s v="Consumo y Otras Faltas Ley de Drogas"/>
        <s v="Consumo/Porte de Drogas en Lugares Calificados"/>
        <s v="Consumo/Porte en Lugares Públicos o Privados c/Previo Concierto"/>
        <s v="Contra Salud Pública"/>
        <s v="Contrabando de Especies Exóticas"/>
        <s v="Contrabando Infracción a la Orden de Aduanas"/>
        <s v="Corrupción Entre Particulares Cometido Persona Jurídica"/>
        <s v="Corte/Destrucción de Arbol/Arbusto Regulados por Art. 21 Ley de Bosques"/>
        <s v="Crimenes Lesa Humanidad y Genocidio"/>
        <s v="Crímenes y Simples Delitos c/Soberanía Nacional y Seguridad del Estado"/>
        <s v="Crimenes y Simples Delitos Seguridad Interior del Estado"/>
        <s v="Cuasidelito de Homicidio"/>
        <s v="Cuasidelito de Homicidio Cometido por Profesionales de la Salud"/>
        <s v="Cuasidelito de Lesiones"/>
        <s v="Cuasidelito de Lesiones Cometidos por Profesionales de la Salud"/>
        <s v="Cuasidelito Vehículo Motorizado"/>
        <s v="Cultivo/Cosecha Especies Vegetales Productoras de Estupefacientes"/>
        <s v="Daño Falta"/>
        <s v="Daños"/>
        <s v="Daños a Monumentos Nacionales"/>
        <s v="Daños Calificados"/>
        <s v="Daños o Apropiación Sobre Monumentos Nacionales"/>
        <s v="Daños Simples"/>
        <s v="Declaración Maliciosa de Impuesto"/>
        <s v="Dejar Animales Sueltos"/>
        <s v="Delito Desordenes Públicos"/>
        <s v="Delitos Contemplados en Otros Textos Legales"/>
        <s v="Delitos Contenidos en el Decreto Ley 1,094 de Extranjería"/>
        <s v="Delitos Contenidos en la Ley 19.620 de Adopción de Menores"/>
        <s v="Delitos Contenidos en Leyes de Prenda Especiales Ley 20.190"/>
        <s v="Delitos Contra la Ley de Bosque Nativo Ley 20.283"/>
        <s v="Delitos Contra la Libertad Ambulatoria y el Derecho de Asociación"/>
        <s v="Delitos Contra la Vida y la Privacidad de Las Conversaciones"/>
        <s v="Delitos Contra Ley de Propiedad Industrial"/>
        <s v="Delitos Contra Ley de Propiedad Intelectual"/>
        <s v="Delitos de la Ley de Sociedades Anónimas"/>
        <s v="Delitos de Signifación Sexual"/>
        <s v="Delitos del Decreto Ley 3,538 de 1979 Que Regula Mercado Financiero"/>
        <s v="Delitos Informaticos"/>
        <s v="Delitos Marcarios"/>
        <s v="Delitos Que Contempla el Codigo Tributario"/>
        <s v="Delitos Relativos al Pago de Pensiones Alimenticias"/>
        <s v="Denegacion de Auxilio"/>
        <s v="Depositario Alzado"/>
        <s v="Desacato"/>
        <s v="Desatender el Llamado a Reclamo"/>
        <s v="Desordenes en Espectáculos Públicos"/>
        <s v="Destrucción o Alteración de Deslindes"/>
        <s v="Detención, Destierro o Arresto Irregular"/>
        <s v="Deudor, Gerente, Director, Administrador o Representante Actúen en Perjuicio de Acreedor"/>
        <s v="Difusión de Material Pornográfico"/>
        <s v="Difusión Indebida Entrevista Videograbada"/>
        <s v="Dirigir Reuniones Tumultuosas"/>
        <s v="Disensiones Domésticas"/>
        <s v="Disparos Injustificados Vía Pública"/>
        <s v="Divulgación Datos Militante de Partido Pólitico"/>
        <s v="Divulgación Identidad Menores por Medio Comunicación Social"/>
        <s v="Ejercicio Ilegal de la Profesión"/>
        <s v="Ejercicio Irregular de Martillero Público"/>
        <s v="Elaboración Ilegal de Drogas o Sustancias Sicotrópicas"/>
        <s v="Empleado Público Que Expropie Bienes o Pertenencias"/>
        <s v="Enriquecimiento Ilícito"/>
        <s v="Enseñanza No Autorizada de Artes Marciales"/>
        <s v="Entrega o Puesta a Disposición Armas a Menores"/>
        <s v="Envío Explosivos, Homicidio, Lesiones y Secuestro Terrorista"/>
        <s v="Espionaje Informático"/>
        <s v="Estafa (Sólo Crimen)"/>
        <s v="Estafas y Otras Defraudaciones Contra Particulares"/>
        <s v="Estupro"/>
        <s v="Exacciones Ilegales Cometidas por Funcionario Público"/>
        <s v="Exacciones Ilegales Cometidas por Particulares"/>
        <s v="Expendio de Bebidas Alcohólicas a Menores"/>
        <s v="Extorsión"/>
        <s v="Extranjeros Que Ingresan o Intentan Egresar c/Documentos Falsificados"/>
        <s v="Extranjeros Que Ingresan o Intentan Egresar Clandestinamente"/>
        <s v="Fabricación, Acopio o Comercialización de Hilo Curado"/>
        <s v="Facilitación de Bienes al Tráfico de Drogas"/>
        <s v="Facilitación Facturas Falsas"/>
        <s v="Falsa Alarma de Incendio, Emergencia o Calamidad Pública"/>
        <s v="Falsedades"/>
        <s v="Falsificación de Billetes"/>
        <s v="Falsificación de Licencias Medicas o Pensión"/>
        <s v="Falsificación de Moneda y Otros"/>
        <s v="Falsificación de Obras Protegidas por Ley de Propiedad Intelectual"/>
        <s v="Falsificación de Placas, Tarjetas, Timbres y Sellos de Investigación"/>
        <s v="Falsificación de Rótulos o Certificados"/>
        <s v="Falsificación Licencia de Conducir y Otras Falsificaciones"/>
        <s v="Falsificación Medios de Pago Transporte"/>
        <s v="Falsificación o Uso de Pasaportes o Permisos para Porte de Armas"/>
        <s v="Falsificación o Uso Malicioso de Documentos Privados"/>
        <s v="Falsificación o Uso Malicioso de Documentos Públicos"/>
        <s v="Falso testimonio, Perjurio o Denuncia Calumniosa"/>
        <s v="Falta de Respeto a Autoridad Pública"/>
        <s v="Faltas al Régimen Penitenciario"/>
        <s v="Faltas Código Penal Conocidas por Juzgados del Crimen"/>
        <s v="Femicidio No Íntimo"/>
        <s v="Fingimiento de Cargos o Profesiones"/>
        <s v="Fraude Aduana Infraccción a la Ordenanza Aduanera"/>
        <s v="Fraude de Subvenciones"/>
        <s v="Fraudes al Fisco y Organismos del Estado"/>
        <s v="Fraudulenta Atribución Calidad de Indígena"/>
        <s v="Ganado Que Entra a Predio Ajeno Causando Daños"/>
        <s v="Giro Doloso de Cheques"/>
        <s v="Giro Doloso de Cheques (Cuenta Cerrada)"/>
        <s v="Giro Doloso de Cheques (Falta de Fondos)"/>
        <s v="Giro Doloso de Cheques (Sólo Crimen)"/>
        <s v="Hallazgo de Drogas"/>
        <s v="Hallazgo de Vehículo"/>
        <s v="Homicidio"/>
        <s v="Homicidio Calificado"/>
        <s v="Homicidio de Fiscales o Defensores en Desempeño de Funciones"/>
        <s v="Homicidio de Gendarme en el Desempeño de sus Funciones"/>
        <s v="Homicidio en Riña o Pelea"/>
        <s v="Homicidio Simple"/>
        <s v="Hurto (Sólo Crimen)"/>
        <s v="Hurto Agravado"/>
        <s v="Hurto de Bienes Pertenecientes a Redes de Suministro Público"/>
        <s v="Hurto de Hallazgo"/>
        <s v="Hurto Falta"/>
        <s v="Hurto Simple"/>
        <s v="Hurto Simple por Un Valor de 4 a 40 Utm"/>
        <s v="Hurto Simple por Un Valor de Media a Menos de a 4 Utm"/>
        <s v="Hurto Simple por Un Valor Sobre 40 Utm"/>
        <s v="Impedir Ejercicio de Funciones a Inspectores Municipales"/>
        <s v="Incendio"/>
        <s v="Incendio c/Peligro para Las Personas"/>
        <s v="Incendio con Resultado de Muerte y/o Lesiones"/>
        <s v="Incendio de Bosques"/>
        <s v="Incendio Solo c/Daños o Sin Peligro Propagación"/>
        <s v="Incesto"/>
        <s v="Inducir a Un Menor a Abandonar el Hogar"/>
        <s v="Inducir, Permitir, Facilitar, Ocultar Infraccción Derechos Autor/Conexos"/>
        <s v="Infanticidio"/>
        <s v="Infidelidad en la Custodia de Documentos"/>
        <s v="Infracción a la Ley 19.496 de Protección al Consumidor"/>
        <s v="Infracción a la Ley de Administración Provicional de Sostenedores Educacionales"/>
        <s v="Infracción a la Ley Electoral"/>
        <s v="Infracción a la Ley Mercado de Valores"/>
        <s v="Infracción a Ley 11.564 de Mataderos Clandestinos"/>
        <s v="Infracción al Artículo 454 del Código Penal"/>
        <s v="Infracción al Artículo 9 del Decreto Ley 2.695"/>
        <s v="Infracción al Deber de Información de la Ley 19.913"/>
        <s v="Infracción al Estatuto de Capacitación y Empleo"/>
        <s v="Infracción en el Otorgamiento Prestaciones de Isapre"/>
        <s v="Infracción Inversión Extranjera Directa en Chile"/>
        <s v="Infracción L.O.C del Banco Central"/>
        <s v="Infracción Ley 18.175 de Quiebras"/>
        <s v="Infracción Ley 18.892 de Pesca"/>
        <s v="Infracción Ley General Telecomunicaciones"/>
        <s v="Infracción Normas Inhumaciones y Exhumaciones"/>
        <s v="Infracción Ordenanza Aduanas (Fraude y Contrabando)"/>
        <s v="Infracción por Contaminación"/>
        <s v="Infracciones a la Ley de Identidad de Género"/>
        <s v="Infracciones a la Ley de Seguridad Nuclear"/>
        <s v="Infracciones a la Ley Orgánica Constitucional Sobre Votación"/>
        <s v="Infracciones a la Seguridad Social"/>
        <s v="Infracciones al Código Aeronáutico"/>
        <s v="Infracciones Tributarias Contempladas en Otras Leyes"/>
        <s v="Infringir Normas Higiénicas y de Salubridad"/>
        <s v="Injuria (Accion Privada)"/>
        <s v="Injurias y Calumnias por Medios de Comunicacion Social"/>
        <s v="Insolvencia Punible (Alzamiento de Bienes)"/>
        <s v="Instalación Indebida de Señales del Tránsito o Barreras"/>
        <s v="Interrupción de Servicio Eléctrico"/>
        <s v="Inutilización de Dispositivos de Monitoreo Telemático"/>
        <s v="Invasión de Derechos Ajenos"/>
        <s v="Lanzar Objeto a Vía Pública con Muerte o Lesiones"/>
        <s v="Lavado de Dinero Persona Jurídica"/>
        <s v="Lavado de Dinero Persona Natural"/>
        <s v="Lesionar o Amenazar Fiscalizador Transporte"/>
        <s v="Lesiones (Sólo Crimen)"/>
        <s v="Lesiones Corporales"/>
        <s v="Lesiones Daño con Motivo de Espectáculo de Fútbol Profesional"/>
        <s v="Lesiones Graves"/>
        <s v="Lesiones Graves Gravísimas"/>
        <s v="Lesiones Leves"/>
        <s v="Lesiones Menos Graves"/>
        <s v="Ley 8.314 de Conductas Terroristas"/>
        <s v="Ley Responsabilidad Penal Personas Jurídicas"/>
        <s v="Loteos Irregulares"/>
        <s v="Lotería Ilegal, Casas de Juego y Prestamos Sobre Prenda"/>
        <s v="Mal Uso de Información de Medio Tecnológico de Acceso a Transporte Público"/>
        <s v="Maltrato Cometido por Persona con Deber Especial de Cuidado"/>
        <s v="Maltrato Corporal a Menores o Personas Vulnerables"/>
        <s v="Maltrato de Obra a Gendarme en el Desempeño de sus Funciones"/>
        <s v="Maltrato de Obra Personal Investigaciones con o Sin Lesiones"/>
        <s v="Maltrato Obra a Carabineros"/>
        <s v="Maltrato Obra a Fiscales o Defensores en Desempeño Funciones"/>
        <s v="Malversación de Caudales Publicos"/>
        <s v="Malversación, Defraudación E Incendio por Menos de 1 Utm"/>
        <s v="Manejo en Estado de Ebriedad (Sólo Crimen)"/>
        <s v="Marcha del Sitio del Suceso Sin Prestar Auxilio a la Víctima"/>
        <s v="Matar a Carabinero en Ejercicio de Funciones"/>
        <s v="Muertes y Hallazgo de Cadaver"/>
        <s v="NA"/>
        <s v="Negativa a Efectuarse Examen"/>
        <s v="Negligencia Médica"/>
        <s v="Negociación Incompatible"/>
        <s v="No Dar Cuenta de Accidente de Tránsito"/>
        <s v="No Existen Resultados para la Consulta Seleccionada"/>
        <s v="Nombramientos Ilegales"/>
        <s v="Obstrucción a la Investigación"/>
        <s v="Obstrucción a la Justicia con Ocasión de Tratamiento de ADN"/>
        <s v="Obstrucción a la Justicia por Fiscal o Asistente de Fiscal del Ministerio Público"/>
        <s v="Obstrucción o Infracción Ley de Violencia en Los Estadios"/>
        <s v="Obtención de Declaraciones Forzadas"/>
        <s v="Obtención de Servicios Sexuales de Menores"/>
        <s v="Obtención Fraudulenta de Créditos"/>
        <s v="Obtención Indebida de Devolución de Impuestos"/>
        <s v="Ocultación de Identidad"/>
        <s v="Ocultación de Identidad en Control Investigación"/>
        <s v="Ocultación de Identidad en Control Preventivo"/>
        <s v="Ocultación o Entrega de Información Falsa a Fiscal Nacional Económico"/>
        <s v="Ocultamiento de Placa Patente"/>
        <s v="Ofensas al Pudor"/>
        <s v="Omisión de Denunciar por Funcionario Público"/>
        <s v="Oponerse a la Acción de la Autoridad Pública o sus Agentes"/>
        <s v="Otorgamiento de Patentes de Alcoholes"/>
        <s v="Otorgamiento Irregular de Documentos"/>
        <s v="Otras Faltas Código Penal"/>
        <s v="Otras Faltas Leyes Especiales"/>
        <s v="Otras Faltas y Delitos de la Ley 19.733"/>
        <s v="Otras Infraccciones a la Ordenanza Aduanas"/>
        <s v="Otras Infracciones a la Ley 19.913"/>
        <s v="Otras Infracciones a la Ley del Banco Central"/>
        <s v="Otras Infracciones al Código de Justicia Militar"/>
        <s v="Otras Infracciones Ley 18.892 de Pesca"/>
        <s v="Otros de Los Cuasidelitos"/>
        <s v="Otros Delitos Cometidos por Empleados Públicos en el Desempeño de sus Cargos"/>
        <s v="Otros Delitos Contra la Fe Pública, Falsificación, Falso Testimonio y Perjuicio"/>
        <s v="Otros Delitos Contra la Ley de Propiedad Intelectual"/>
        <s v="Otros Delitos Contra la Ley del Tránsito"/>
        <s v="Otros Delitos Contra la Propiedad"/>
        <s v="Otros Delitos Contra Las Personas"/>
        <s v="Otros Delitos Contra Ley de Propiedad Industrial"/>
        <s v="Otros Delitos Contra Orden de Familias, Moralidad Pública e Integración Sexual"/>
        <s v="Otros Delitos Contra Orden y Seguridad Pública Cometidos por Particulares"/>
        <s v="Otros Delitos de la Ley 20.000"/>
        <s v="Otros Delitos de la Ley de Control de Armas"/>
        <s v="Otros Delitos L.O.C. de Investigaciones"/>
        <s v="Otros Delitos Ley 18.314"/>
        <s v="Otros Delitos Ley 19.327 Sobre Violencia en Los Estadios"/>
        <s v="Otros Delitos Ley de Cuentas Corrientes Bancarias y Cheque"/>
        <s v="Otros Delitos Ley General de Bancos"/>
        <s v="Otros Delitos Que Afectan Los Derechos Garantizados por la Constitución"/>
        <s v="Otros Estragos"/>
        <s v="Otros Hechos Que No Constituyan Delito: Agrup.1008, 1009, 1011"/>
        <s v="Parricidio"/>
        <s v="Peleas de Animales Como Espectáculo"/>
        <s v="Perro Potencialmente Peligroso No Inscrito"/>
        <s v="Portar Elemento Conocidamente Destinados a Cometer Delito de Robo"/>
        <s v="Porte de Arma Cortante o Punzante"/>
        <s v="Porte de Drogas"/>
        <s v="Porte Ilegal de Arma de Fuego, Municiones y Otros Sujetas a Control"/>
        <s v="Posesión o Tenencia Armas de Guerra, Químicas, Biológicas o Nucleares"/>
        <s v="Posesión o Tenencia de Armas Prohibidas"/>
        <s v="Posesión o Tenencia o Porte de Munición y Sustancias Químicas"/>
        <s v="Posesión, Tenencia o Porte de Armas Sujetas a Control"/>
        <s v="Prescripción Médica Abusiva de Drogas Estupefacientes o Sicotrópicos"/>
        <s v="Presentación de Peritos, Testigos o Interpretes Que Faltaren a la Verdad"/>
        <s v="Presunta Desgracia"/>
        <s v="Presunta Desgracia Infantil"/>
        <s v="Prevaricación del Abogado y Procurador"/>
        <s v="Prevaricación Judicial y Administrativa"/>
        <s v="Producción de Material Pornógrafico Utilizando Menores 18 Años"/>
        <s v="Producción y Tráfico por Desvío de Precursores"/>
        <s v="Promover o Facilitar la Entrada o Salida de Personas del País para Prostitución"/>
        <s v="Promover o Facilitar Prostitucion de Menores"/>
        <s v="Propagación de Enfermed Que Afecten la Salud Animal o Vegetal"/>
        <s v="Quebrantamiento"/>
        <s v="Recaudación Aduanas Infracción Ordenanza de Aduanas"/>
        <s v="Recaudar/Proveer Fondo para Comisión de Delitos Terroristas Persona Jurídica"/>
        <s v="Recaudar/Proveer Fondo para Comisión de Delitos Terroristas Persona Natural"/>
        <s v="Receptacion"/>
        <s v="Receptación Cometida por Persona Jurídica"/>
        <s v="Receptación de Vehículos Motorizados"/>
        <s v="Receta Innecesaria de Drogas"/>
        <s v="Remisos (Reclutamiento)"/>
        <s v="Revelar Información Obtenida en Aplicación de Monitoreo Telemático"/>
        <s v="Riña Pública"/>
        <s v="Robo (Sólo Crimen)"/>
        <s v="Robo Calificado"/>
        <s v="Robo con Castración, Mutilación o Lesiones Graves Gravísimas"/>
        <s v="Robo con Fuerza de Cajeros Automáticos"/>
        <s v="Robo con Fuerza en Las Cosas"/>
        <s v="Robo con Homicidio"/>
        <s v="Robo con Intimidación"/>
        <s v="Robo con Lesiones Graves Gravísimas"/>
        <s v="Robo con Retención de Víctimas o con Lesiones Graves"/>
        <s v="Robo con Retencion de Victimas o Lesiones Graves"/>
        <s v="Robo con Violación"/>
        <s v="Robo con Violencia"/>
        <s v="Robo con Violencia, Intimidación de Vehículo Motorizado"/>
        <s v="Robo de Vehículo Motorizado"/>
        <s v="Robo en Bienes Nacionales de Uso Público o Sitios no Destino a la Habitación"/>
        <s v="Robo en Lugar Habitado o Destinado a la Habitación"/>
        <s v="Robo en Lugar No Habitado"/>
        <s v="Robo o Hurto de Material de Guerra"/>
        <s v="Rotura de Sellos"/>
        <s v="Sabotaje Informático"/>
        <s v="Secuestro"/>
        <s v="Secuestro con Homicidio"/>
        <s v="Secuestro con Lesiones"/>
        <s v="Secuestro con Violación"/>
        <s v="Soborno Funcionario Público Extranjero, Persona Jurídica"/>
        <s v="Soborno Funcionario Público Extranjero, Persona Natural"/>
        <s v="Soborno, Persona Juridica"/>
        <s v="Sodomía"/>
        <s v="Suministro de Hidrocarburos Aromáticos a Menores"/>
        <s v="Suministro Indebido de Drogas"/>
        <s v="Sustracción de Menores"/>
        <s v="Tacha Falsa de Firma Auténtica"/>
        <s v="Tacha Falsa de Firma Auténtica Acción Penal Pública"/>
        <s v="Tolerancia al Tráfico o Consumo de Drogas"/>
        <s v="Tormentos a Detenidos"/>
        <s v="Tortura con Cuasidelito"/>
        <s v="Tortura con Homicidio"/>
        <s v="Tortura con Violación, Abuso Sexual Agravado/Otros"/>
        <s v="Tortura para Anular Voluntad"/>
        <s v="Torturas Cometidas por Funcionarios Público"/>
        <s v="Torturas por Particulares en Ejercicio de Funciones Públicas o Consentimiento de un Agente del Estado"/>
        <s v="Tráfico de Armas"/>
        <s v="Tráfico de Especies Vegetales"/>
        <s v="Tráfico de Influencias"/>
        <s v="Tráfico de Inmigrantes Cometidos por Funcionarios Público"/>
        <s v="Trafico de Migrantes"/>
        <s v="Tráfico de Órganos Incluyendo los Provenientes de Aborto"/>
        <s v="Tráfico de Pequeñas Cantidades"/>
        <s v="Tráfico de Residuos Peligrosos"/>
        <s v="Tráfico Ilícito de Drogas"/>
        <s v="Traición, Espionaje y Demás Delitos Contra Soberanía y Seguridad Estado"/>
        <s v="Transporte de Desechos a Vertederos Clandestinos"/>
        <s v="Transporte o Distribucion de Gas E Instalaciones Clandestinas"/>
        <s v="Trata de Personas"/>
        <s v="Trata de Personas para la Explotación Sexual"/>
        <s v="Trata Personas Menores de 18 Años"/>
        <s v="Trata Personas para Trabajos Forzados y Otros"/>
        <s v="Tratos Degradantes a Personas Vulnerables"/>
        <s v="Ultraje Público a Las Buenas Costumbres"/>
        <s v="Ultraje Público Buenas Costumbres por Medio Comunicación Social"/>
        <s v="Uso de Uniforme o Insignias de FF.AA. o Carabineros de Chile"/>
        <s v="Uso Fraudulento de Tarjetas o Medios de Pago"/>
        <s v="Uso Ilícito Fuego"/>
        <s v="Uso, Facilitación o Transporte de Hilo Curado"/>
        <s v="Usura"/>
        <s v="Usurpación"/>
        <s v="Usurpación de Aguas"/>
        <s v="Usurpación de Atribuciones de Empleados Públicos y Judiciales"/>
        <s v="Usurpación de Estado Civil"/>
        <s v="Usurpación de Nombre"/>
        <s v="Usurpación de Propiedad, Descubrimiento o Producción"/>
        <s v="Usurpación No Violenta"/>
        <s v="Usurpación Violenta"/>
        <s v="Utilización Sin Autorización de Obras de Dominio Ajeno Protegidas por la Ley"/>
        <s v="Veedor/Liquidador Realice Conducta Señalada"/>
        <s v="Venta Ilícita de Obras Protegidas por Ley de Propiedad Intelectual"/>
        <s v="Vigilancia Privada No Autorizada"/>
        <s v="Violación con Homicidio o Femicidio"/>
        <s v="Violación de Mayor de 14 Años"/>
        <s v="Violación de Menor de 14 Años"/>
        <s v="Violación de Morada"/>
        <s v="Violación de Secretos"/>
        <s v="Violación de Secretos de Fábrica"/>
        <s v="Violencia en Los Estadios"/>
        <s v="Corrupción"/>
        <s v="Crimen Organizado y Lavado de Dinero"/>
        <s v="Delitos Cometidos por Empleados y Funcionarios Públicos"/>
        <s v="Delitos Contra el Estado Civil y la Familia"/>
        <s v="Delitos Contra el Honor"/>
        <s v="Delitos Contra el Medioambientales y Seres Vivos"/>
        <s v="Delitos Contra el Orden Público, Funcionarios o Agentes del Estado"/>
        <s v="Delitos Contra la Administración de la Justicia"/>
        <s v="Delitos Contra la Fé Pública"/>
        <s v="Delitos Contra la Intimidad y la Libertad"/>
        <s v="Delitos Contra la Propiedad y el Patrimonio"/>
        <s v="Delitos Contra la Salud Pública"/>
        <s v="Delitos Contra la Seguridad"/>
        <s v="Delitos Contra la Vida, Integridad o Dignidad Personal"/>
        <s v="Delitos Contra las Personas"/>
        <s v="Delitos de Tenecia y Porte de Armas"/>
        <s v="Delitos e Infracciones de Tránsito"/>
        <s v="Delitos Económicos"/>
        <s v="Delitos Electorales"/>
        <s v="Delitos Informáticos"/>
        <s v="Delitos Laborales"/>
        <s v="Delitos Migratorios"/>
        <s v="Delitos Militares"/>
        <s v="Delitos Sexuales"/>
        <s v="Delitos Tributarios"/>
        <s v="Delitos Urbanísticos y de Servicios Públicos"/>
        <s v="Delitos Violentos "/>
        <s v="Drogas "/>
        <s v="Otros"/>
        <m/>
        <s v="Impuestos a la renta"/>
        <s v="Impuesto al valor agregado"/>
        <s v="Impuesto a productos específicos"/>
        <s v="Impuesto a los actos jurídicos"/>
        <s v="Impuesto al comercio exterior"/>
        <s v="Impuestos varios"/>
        <s v="Fluctuación deudores"/>
        <s v="Cuentas no tributarias"/>
        <s v="Berries"/>
        <s v="Cítricos"/>
        <s v="Frutos de hueso (carozo)"/>
        <s v="Frutos de pepita"/>
        <s v="Frutos Oleaginosos"/>
        <s v="Frutos secos"/>
        <s v="Tropicales y subtropicales"/>
        <s v="Uva"/>
        <s v="Industrial"/>
        <s v="Hortalizas"/>
        <s v="Tubérculos"/>
        <s v="Cereales"/>
        <s v="Industriales"/>
        <s v="Legumbres"/>
        <s v="Seleccionados"/>
        <s v="Postulaciones"/>
        <s v="Postulantes"/>
        <s v="Pagados"/>
        <s v="Renunciados"/>
        <s v="Acelga"/>
        <s v="Achicoria industrial"/>
        <s v="Ají"/>
        <s v="Ajo"/>
        <s v="Alcachofa"/>
        <s v="Apio"/>
        <s v="Arveja verde"/>
        <s v="Betarraga"/>
        <s v="Brócoli"/>
        <s v="Cebolla de Guarda"/>
        <s v="Cebolla Temprana"/>
        <s v="Choclo"/>
        <s v="Coliflor"/>
        <s v="Espárrago"/>
        <s v="Espinaca"/>
        <s v="Haba"/>
        <s v="Lechuga"/>
        <s v="Melón"/>
        <s v="Orégano"/>
        <s v="Otras Hortalizas"/>
        <s v="Pepino de ensalada"/>
        <s v="Pimiento"/>
        <s v="Poroto granado"/>
        <s v="Poroto Verde"/>
        <s v="Repollo"/>
        <s v="Sandía"/>
        <s v="Tomate"/>
        <s v="Zanahoria"/>
        <s v="Zapallo Italiano"/>
        <s v="Zapallo Temprano y de Guarda"/>
        <s v="Achicoria"/>
        <s v="Arroz"/>
        <s v="Avena"/>
        <s v="Cebada"/>
        <s v="Garbanzos"/>
        <s v="Lentejas"/>
        <s v="Lupino"/>
        <s v="Maíz"/>
        <s v="Maravilla"/>
        <s v="Otras industriales"/>
        <s v="Otras Legumbres"/>
        <s v="Otros cereales"/>
        <s v="Papa"/>
        <s v="Porotos"/>
        <s v="Raps"/>
        <s v="Remolacha (caña de azúcar)"/>
        <s v="Tabaco"/>
        <s v="Trigo"/>
        <s v="Triticale"/>
        <s v="Carne"/>
        <s v="Carne de ave broiler"/>
        <s v="Carne de ave total"/>
        <s v="Carne de bovino total "/>
        <s v="Carne de cerdo total"/>
        <s v="Carne de novillo"/>
        <s v="Carne de pavo"/>
        <s v="Carne de vaca"/>
        <s v="Bueyes"/>
        <s v="Novillos"/>
        <s v="Terneros y terneras"/>
        <s v="Toros y torunos"/>
        <s v="Total vacas"/>
        <s v="Vaquillas"/>
        <s v="Vacas"/>
      </sharedItems>
    </cacheField>
    <cacheField name="Unidad Medida" numFmtId="0">
      <sharedItems containsBlank="1" count="29">
        <s v="Índice"/>
        <s v="USD FOB"/>
        <m/>
        <s v="USD CIF"/>
        <s v="Número de habitantes"/>
        <s v="Porcentaje"/>
        <s v="GWh"/>
        <s v="CLP/mes/persona"/>
        <s v="Número Empresas"/>
        <s v="Número de Trabajadores"/>
        <s v="CLP"/>
        <s v="Toneladas"/>
        <s v="Sentencias"/>
        <s v="Número de registros"/>
        <s v="Tasa"/>
        <s v="Nº de Incendios"/>
        <s v="Superficie (ha)"/>
        <s v="Superficie por Incendio (ha/incendio)"/>
        <s v="Nº Programas/Instituciones"/>
        <s v="Puntaje Promedio"/>
        <s v="N° Habitantes"/>
        <s v="Millones de pesos nominales"/>
        <s v="Hectáreas"/>
        <s v="Cantidad"/>
        <s v="dólar observado $/USD"/>
        <s v="USD"/>
        <s v="USD por libra"/>
        <s v="USD por barril"/>
        <s v="Número de cabezas"/>
      </sharedItems>
    </cacheField>
    <cacheField name="Periodo" numFmtId="0">
      <sharedItems containsBlank="1"/>
    </cacheField>
    <cacheField name="Territorio" numFmtId="0">
      <sharedItems containsNonDate="0" containsString="0" containsBlank="1"/>
    </cacheField>
    <cacheField name="Descripción" numFmtId="0">
      <sharedItems containsBlank="1" longText="1"/>
    </cacheField>
    <cacheField name="Fuente" numFmtId="0">
      <sharedItems containsBlank="1" count="43">
        <s v="Banco Central de Chile"/>
        <m/>
        <s v="Encuesta CASEN"/>
        <s v="Servicio de Impuestos Internos"/>
        <s v="Sistema Nacional de Inventario de Gases de Efecto Invernadero"/>
        <s v="Our World in Data"/>
        <s v="Centro de Estudios y Análisis del Delito (CEAD) de la Subsecretaría de Prevención del Delito"/>
        <s v="Corporación Nacional Forestal (CONAF)"/>
        <s v="DATA INTELLIGENCE"/>
        <s v="Dirección de Presupuesto, Ministerio de Hacienda"/>
        <s v="Agencia de Educacion"/>
        <s v="Poder Judicial"/>
        <s v="Oficina de Estudios y Políticas Agrarias (ODEPA)"/>
        <s v="Ministerio de Vivienda y Urbanismo"/>
        <s v="-146817,76062570134" u="1"/>
        <s v="14241968" u="1"/>
        <s v="8951,7895055006011" u="1"/>
        <s v="2" u="1"/>
        <s v="250" u="1"/>
        <s v="5557" u="1"/>
        <s v="20" u="1"/>
        <s v="233" u="1"/>
        <s v="22" u="1"/>
        <s v="11918992" u="1"/>
        <s v="2870,3829502829994" u="1"/>
        <s v="367" u="1"/>
        <s v="144,41893079999997" u="1"/>
        <s v="6549" u="1"/>
        <s v="100809,586015828" u="1"/>
        <s v="30627376" u="1"/>
        <s v="13089,040548425" u="1"/>
        <s v="279" u="1"/>
        <s v="43,79869056" u="1"/>
        <s v="3" u="1"/>
        <s v="204" u="1"/>
        <s v="8" u="1"/>
        <s v="1" u="1"/>
        <s v="6" u="1"/>
        <s v="119821,179672" u="1"/>
        <s v="16" u="1"/>
        <s v="14418,817997176" u="1"/>
        <s v="6497,7559181779989" u="1"/>
        <s v="4" u="1"/>
      </sharedItems>
    </cacheField>
    <cacheField name="Año" numFmtId="0">
      <sharedItems count="22">
        <s v="2008"/>
        <s v="2009"/>
        <s v="2010"/>
        <s v="2011"/>
        <s v="2012"/>
        <s v="2013"/>
        <s v="2014"/>
        <s v="2015"/>
        <s v="2016"/>
        <s v="2017"/>
        <s v="2018"/>
        <s v="2019"/>
        <s v="2020"/>
        <s v="2006"/>
        <s v="2007"/>
        <s v="2005"/>
        <s v="2000"/>
        <s v="2001"/>
        <s v="2002"/>
        <s v="2003"/>
        <s v="2004"/>
        <s v="2021"/>
      </sharedItems>
    </cacheField>
    <cacheField name="Valor" numFmtId="0">
      <sharedItems containsSemiMixedTypes="0" containsString="0" containsNumber="1" minValue="-7096752" maxValue="2261274182.8100004"/>
    </cacheField>
  </cacheFields>
  <extLst>
    <ext xmlns:x14="http://schemas.microsoft.com/office/spreadsheetml/2009/9/main" uri="{725AE2AE-9491-48be-B2B4-4EB974FC3084}">
      <x14:pivotCacheDefinition pivotCacheId="435221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8">
  <r>
    <x v="0"/>
    <x v="0"/>
    <x v="0"/>
    <x v="0"/>
    <x v="0"/>
    <s v="Toneladas"/>
    <s v="2014-2021"/>
    <m/>
    <s v="Producción de fruta obtenida de la vid para consumo fresco expresada en toneladas"/>
    <s v="Instituto Nacional de Estadísticas"/>
    <m/>
    <m/>
    <m/>
    <m/>
    <m/>
    <m/>
    <m/>
    <m/>
    <m/>
    <m/>
    <m/>
    <m/>
    <m/>
    <m/>
    <m/>
    <m/>
    <m/>
    <m/>
    <m/>
    <m/>
    <m/>
    <m/>
  </r>
  <r>
    <x v="1"/>
    <x v="0"/>
    <x v="0"/>
    <x v="0"/>
    <x v="1"/>
    <s v="Toneladas"/>
    <s v="2014-2021"/>
    <m/>
    <s v="Producción de fruta obtenida de la vid para producir pisco expresada en toneladas"/>
    <s v="Instituto Nacional de Estadísticas"/>
    <m/>
    <m/>
    <m/>
    <m/>
    <m/>
    <m/>
    <m/>
    <m/>
    <m/>
    <m/>
    <m/>
    <m/>
    <m/>
    <m/>
    <m/>
    <m/>
    <m/>
    <m/>
    <m/>
    <m/>
    <m/>
    <m/>
  </r>
  <r>
    <x v="2"/>
    <x v="0"/>
    <x v="0"/>
    <x v="0"/>
    <x v="2"/>
    <s v="Toneladas"/>
    <s v="2014-2021"/>
    <m/>
    <s v="Producción de fruta obtenida de la vid para producir vino expresada en toneladas"/>
    <s v="Instituto Nacional de Estadísticas"/>
    <m/>
    <m/>
    <m/>
    <m/>
    <m/>
    <m/>
    <m/>
    <m/>
    <m/>
    <m/>
    <m/>
    <m/>
    <m/>
    <m/>
    <m/>
    <m/>
    <m/>
    <m/>
    <m/>
    <m/>
    <m/>
    <m/>
  </r>
  <r>
    <x v="3"/>
    <x v="1"/>
    <x v="1"/>
    <x v="1"/>
    <x v="3"/>
    <s v="Kilotoneladas"/>
    <s v="1990-2018"/>
    <m/>
    <m/>
    <s v="Sistema Nacional de Inventario de Gases de Efecto Invernadero"/>
    <m/>
    <m/>
    <m/>
    <m/>
    <m/>
    <m/>
    <m/>
    <m/>
    <m/>
    <m/>
    <m/>
    <m/>
    <m/>
    <m/>
    <m/>
    <m/>
    <m/>
    <m/>
    <m/>
    <m/>
    <m/>
    <m/>
  </r>
  <r>
    <x v="4"/>
    <x v="2"/>
    <x v="2"/>
    <x v="2"/>
    <x v="4"/>
    <s v="Metros cuadrados/hab"/>
    <s v="2001-2020"/>
    <m/>
    <m/>
    <s v="Sistema Nacional de Información Municipal"/>
    <m/>
    <m/>
    <m/>
    <m/>
    <m/>
    <m/>
    <m/>
    <m/>
    <m/>
    <m/>
    <m/>
    <m/>
    <m/>
    <m/>
    <m/>
    <m/>
    <m/>
    <m/>
    <m/>
    <m/>
    <m/>
    <m/>
  </r>
  <r>
    <x v="5"/>
    <x v="2"/>
    <x v="2"/>
    <x v="3"/>
    <x v="5"/>
    <s v="Cantidad de parques urbanos"/>
    <s v="2010-2020"/>
    <m/>
    <m/>
    <s v="Sistema Nacional de Información Municipal"/>
    <m/>
    <m/>
    <m/>
    <m/>
    <m/>
    <m/>
    <m/>
    <m/>
    <m/>
    <m/>
    <m/>
    <m/>
    <m/>
    <m/>
    <m/>
    <m/>
    <m/>
    <m/>
    <m/>
    <m/>
    <m/>
    <m/>
  </r>
  <r>
    <x v="6"/>
    <x v="2"/>
    <x v="2"/>
    <x v="3"/>
    <x v="6"/>
    <s v="Metros cuadrados"/>
    <s v="2010-2020"/>
    <m/>
    <m/>
    <s v="Sistema Nacional de Información Municipal"/>
    <m/>
    <m/>
    <m/>
    <m/>
    <m/>
    <m/>
    <m/>
    <m/>
    <m/>
    <m/>
    <m/>
    <m/>
    <m/>
    <m/>
    <m/>
    <m/>
    <m/>
    <m/>
    <m/>
    <m/>
    <m/>
    <m/>
  </r>
  <r>
    <x v="7"/>
    <x v="2"/>
    <x v="2"/>
    <x v="4"/>
    <x v="7"/>
    <s v="Cantidad de plazas"/>
    <s v="2010-2020"/>
    <m/>
    <m/>
    <s v="Sistema Nacional de Información Municipal"/>
    <m/>
    <m/>
    <m/>
    <m/>
    <m/>
    <m/>
    <m/>
    <m/>
    <m/>
    <m/>
    <m/>
    <m/>
    <m/>
    <m/>
    <m/>
    <m/>
    <m/>
    <m/>
    <m/>
    <m/>
    <m/>
    <m/>
  </r>
  <r>
    <x v="8"/>
    <x v="2"/>
    <x v="2"/>
    <x v="4"/>
    <x v="8"/>
    <s v="Metros cuadrados"/>
    <s v="2010-2020"/>
    <m/>
    <m/>
    <s v="Sistema Nacional de Información Municipal"/>
    <m/>
    <m/>
    <m/>
    <m/>
    <m/>
    <m/>
    <m/>
    <m/>
    <m/>
    <m/>
    <m/>
    <m/>
    <m/>
    <m/>
    <m/>
    <m/>
    <m/>
    <m/>
    <m/>
    <m/>
    <m/>
    <m/>
  </r>
  <r>
    <x v="9"/>
    <x v="3"/>
    <x v="3"/>
    <x v="5"/>
    <x v="9"/>
    <s v="Cantidad de centros culturales"/>
    <m/>
    <m/>
    <m/>
    <s v="Sistema Nacional de Información Municipal"/>
    <m/>
    <m/>
    <m/>
    <m/>
    <m/>
    <m/>
    <m/>
    <m/>
    <m/>
    <m/>
    <m/>
    <m/>
    <m/>
    <m/>
    <m/>
    <m/>
    <m/>
    <m/>
    <m/>
    <m/>
    <m/>
    <m/>
  </r>
  <r>
    <x v="10"/>
    <x v="4"/>
    <x v="4"/>
    <x v="6"/>
    <x v="10"/>
    <s v="MMUSD FOB"/>
    <s v="2014-2021"/>
    <m/>
    <m/>
    <s v="Instituto Nacional de Estadísticas"/>
    <m/>
    <m/>
    <m/>
    <m/>
    <m/>
    <m/>
    <m/>
    <m/>
    <m/>
    <m/>
    <m/>
    <m/>
    <m/>
    <m/>
    <m/>
    <m/>
    <m/>
    <m/>
    <m/>
    <m/>
    <m/>
    <m/>
  </r>
  <r>
    <x v="11"/>
    <x v="4"/>
    <x v="4"/>
    <x v="7"/>
    <x v="11"/>
    <s v="Índice"/>
    <s v="2008-2020"/>
    <m/>
    <m/>
    <s v="Banco Central de Chile"/>
    <m/>
    <m/>
    <m/>
    <m/>
    <m/>
    <m/>
    <m/>
    <m/>
    <n v="82.3"/>
    <n v="81.8"/>
    <n v="84.1"/>
    <n v="94.5"/>
    <n v="93.9"/>
    <n v="100"/>
    <n v="91.8"/>
    <n v="95.8"/>
    <n v="110.2"/>
    <n v="104.2"/>
    <n v="123.5"/>
    <n v="126.4"/>
    <n v="122.1"/>
    <m/>
  </r>
  <r>
    <x v="12"/>
    <x v="4"/>
    <x v="4"/>
    <x v="8"/>
    <x v="12"/>
    <s v="Índice"/>
    <s v="2008-2020"/>
    <m/>
    <m/>
    <s v="Banco Central de Chile"/>
    <m/>
    <m/>
    <m/>
    <m/>
    <m/>
    <m/>
    <m/>
    <m/>
    <n v="92.1"/>
    <n v="93.3"/>
    <n v="93.8"/>
    <n v="92.2"/>
    <n v="94.3"/>
    <n v="100"/>
    <n v="101.7"/>
    <n v="101.3"/>
    <n v="98"/>
    <n v="94.7"/>
    <n v="99.5"/>
    <n v="98.1"/>
    <n v="99.2"/>
    <m/>
  </r>
  <r>
    <x v="13"/>
    <x v="4"/>
    <x v="4"/>
    <x v="8"/>
    <x v="12"/>
    <s v="USD FOB"/>
    <s v="2008-2020"/>
    <m/>
    <m/>
    <s v="Banco Central de Chile"/>
    <m/>
    <m/>
    <m/>
    <m/>
    <m/>
    <m/>
    <m/>
    <m/>
    <n v="31755"/>
    <n v="29695"/>
    <n v="41361"/>
    <n v="44670"/>
    <n v="41955"/>
    <n v="39946"/>
    <n v="37317"/>
    <n v="29967"/>
    <n v="27928"/>
    <n v="34006"/>
    <n v="35588"/>
    <n v="32536"/>
    <n v="37993"/>
    <m/>
  </r>
  <r>
    <x v="14"/>
    <x v="4"/>
    <x v="4"/>
    <x v="9"/>
    <x v="13"/>
    <s v="USD FOB"/>
    <s v="2008-2020"/>
    <m/>
    <m/>
    <s v="Banco Central de Chile"/>
    <m/>
    <m/>
    <m/>
    <m/>
    <m/>
    <m/>
    <m/>
    <m/>
    <n v="4066"/>
    <n v="3668"/>
    <n v="4372"/>
    <n v="4969"/>
    <n v="5019"/>
    <n v="5647"/>
    <n v="5621"/>
    <n v="5194"/>
    <n v="5882"/>
    <n v="5742"/>
    <n v="6486"/>
    <n v="6786"/>
    <n v="6363"/>
    <m/>
  </r>
  <r>
    <x v="15"/>
    <x v="4"/>
    <x v="4"/>
    <x v="10"/>
    <x v="14"/>
    <m/>
    <s v="2008-2020"/>
    <m/>
    <m/>
    <s v="Banco Central de Chile"/>
    <m/>
    <m/>
    <m/>
    <m/>
    <m/>
    <m/>
    <m/>
    <m/>
    <n v="93.1"/>
    <n v="90.2"/>
    <n v="90.5"/>
    <n v="94.4"/>
    <n v="96.3"/>
    <n v="100"/>
    <n v="101.6"/>
    <n v="100.3"/>
    <n v="100.7"/>
    <n v="98.8"/>
    <n v="104.8"/>
    <n v="102.2"/>
    <n v="105.3"/>
    <m/>
  </r>
  <r>
    <x v="16"/>
    <x v="4"/>
    <x v="4"/>
    <x v="10"/>
    <x v="14"/>
    <s v="USD FOB"/>
    <s v="2008-2020"/>
    <m/>
    <m/>
    <s v="Banco Central de Chile"/>
    <m/>
    <m/>
    <m/>
    <m/>
    <m/>
    <m/>
    <m/>
    <m/>
    <n v="64510"/>
    <n v="55463"/>
    <n v="71109"/>
    <n v="81438"/>
    <n v="78063"/>
    <n v="76770"/>
    <n v="75065"/>
    <n v="62035"/>
    <n v="60718"/>
    <n v="68823"/>
    <n v="74708"/>
    <n v="68763"/>
    <n v="73485"/>
    <m/>
  </r>
  <r>
    <x v="17"/>
    <x v="4"/>
    <x v="4"/>
    <x v="11"/>
    <x v="15"/>
    <m/>
    <s v="2008-2020"/>
    <m/>
    <m/>
    <s v="Banco Central de Chile"/>
    <m/>
    <m/>
    <m/>
    <m/>
    <m/>
    <m/>
    <m/>
    <m/>
    <n v="95.1"/>
    <n v="86.4"/>
    <n v="85.6"/>
    <n v="97.3"/>
    <n v="98.9"/>
    <n v="100"/>
    <n v="103.6"/>
    <n v="100"/>
    <n v="101.9"/>
    <n v="102.4"/>
    <n v="107.6"/>
    <n v="104.4"/>
    <n v="108.8"/>
    <m/>
  </r>
  <r>
    <x v="18"/>
    <x v="4"/>
    <x v="4"/>
    <x v="11"/>
    <x v="15"/>
    <s v="USD FOB"/>
    <s v="2008-2020"/>
    <m/>
    <m/>
    <s v="Banco Central de Chile"/>
    <m/>
    <m/>
    <m/>
    <m/>
    <m/>
    <m/>
    <m/>
    <m/>
    <n v="26152"/>
    <n v="19918"/>
    <n v="22185"/>
    <n v="27385"/>
    <n v="26784"/>
    <n v="27422"/>
    <n v="29007"/>
    <n v="24502"/>
    <n v="24138"/>
    <n v="25942"/>
    <n v="29092"/>
    <n v="26637"/>
    <n v="25352"/>
    <m/>
  </r>
  <r>
    <x v="19"/>
    <x v="4"/>
    <x v="4"/>
    <x v="8"/>
    <x v="16"/>
    <m/>
    <s v="2008-2020"/>
    <m/>
    <m/>
    <s v="Banco Central de Chile"/>
    <m/>
    <m/>
    <m/>
    <m/>
    <m/>
    <m/>
    <m/>
    <m/>
    <n v="91.9"/>
    <n v="93"/>
    <n v="93.8"/>
    <n v="92.7"/>
    <n v="95.2"/>
    <n v="100"/>
    <n v="101.7"/>
    <n v="101.2"/>
    <n v="98"/>
    <n v="95"/>
    <n v="99.6"/>
    <n v="96.8"/>
    <n v="99.9"/>
    <m/>
  </r>
  <r>
    <x v="20"/>
    <x v="4"/>
    <x v="4"/>
    <x v="8"/>
    <x v="16"/>
    <s v="USD FOB"/>
    <s v="2008-2020"/>
    <m/>
    <m/>
    <s v="Banco Central de Chile"/>
    <m/>
    <m/>
    <m/>
    <m/>
    <m/>
    <m/>
    <m/>
    <m/>
    <n v="34293"/>
    <n v="31877"/>
    <n v="44552"/>
    <n v="49083"/>
    <n v="46260"/>
    <n v="43700"/>
    <n v="40437"/>
    <n v="32340"/>
    <n v="30698"/>
    <n v="37139"/>
    <n v="39130"/>
    <n v="35340"/>
    <n v="41770"/>
    <m/>
  </r>
  <r>
    <x v="21"/>
    <x v="4"/>
    <x v="5"/>
    <x v="12"/>
    <x v="17"/>
    <s v="USD CIF"/>
    <s v="2008-2020"/>
    <m/>
    <m/>
    <s v="Banco Central de Chile"/>
    <m/>
    <m/>
    <m/>
    <m/>
    <m/>
    <m/>
    <m/>
    <m/>
    <n v="11454"/>
    <n v="8352"/>
    <n v="11315"/>
    <n v="14352"/>
    <n v="17168"/>
    <n v="16968"/>
    <n v="14592"/>
    <n v="13328"/>
    <n v="13301"/>
    <n v="13576"/>
    <n v="15309"/>
    <n v="15164"/>
    <n v="13065"/>
    <m/>
  </r>
  <r>
    <x v="22"/>
    <x v="4"/>
    <x v="5"/>
    <x v="13"/>
    <x v="18"/>
    <m/>
    <s v="2008-2020"/>
    <m/>
    <m/>
    <s v="Banco Central de Chile"/>
    <m/>
    <m/>
    <m/>
    <m/>
    <m/>
    <m/>
    <m/>
    <m/>
    <n v="100"/>
    <n v="86.7"/>
    <n v="93"/>
    <n v="100.6"/>
    <n v="97.3"/>
    <n v="100"/>
    <n v="95.6"/>
    <n v="94.3"/>
    <n v="101.2"/>
    <n v="102.5"/>
    <n v="104.5"/>
    <n v="105.8"/>
    <n v="96.5"/>
    <m/>
  </r>
  <r>
    <x v="23"/>
    <x v="4"/>
    <x v="5"/>
    <x v="14"/>
    <x v="19"/>
    <s v="USD CIF"/>
    <s v="2008-2020"/>
    <m/>
    <m/>
    <s v="Banco Central de Chile"/>
    <m/>
    <m/>
    <m/>
    <m/>
    <m/>
    <m/>
    <m/>
    <m/>
    <n v="16041"/>
    <n v="8926"/>
    <n v="11320"/>
    <n v="16095"/>
    <n v="16092"/>
    <n v="15614"/>
    <n v="14034"/>
    <n v="8056"/>
    <n v="7138"/>
    <n v="9001"/>
    <n v="11455"/>
    <n v="10565"/>
    <n v="6929"/>
    <m/>
  </r>
  <r>
    <x v="24"/>
    <x v="4"/>
    <x v="5"/>
    <x v="15"/>
    <x v="20"/>
    <s v="USD CIF"/>
    <s v="2008-2020"/>
    <m/>
    <m/>
    <s v="Banco Central de Chile"/>
    <m/>
    <m/>
    <m/>
    <m/>
    <m/>
    <m/>
    <m/>
    <m/>
    <n v="13300"/>
    <n v="9990"/>
    <n v="15493"/>
    <n v="18620"/>
    <n v="19706"/>
    <n v="21028"/>
    <n v="19431"/>
    <n v="17862"/>
    <n v="17798"/>
    <n v="20734"/>
    <n v="22460"/>
    <n v="20119"/>
    <n v="16346"/>
    <m/>
  </r>
  <r>
    <x v="25"/>
    <x v="4"/>
    <x v="5"/>
    <x v="15"/>
    <x v="21"/>
    <s v="USD CIF"/>
    <s v="2008-2020"/>
    <m/>
    <m/>
    <s v="Banco Central de Chile"/>
    <m/>
    <m/>
    <m/>
    <m/>
    <m/>
    <m/>
    <m/>
    <m/>
    <n v="5169"/>
    <n v="3462"/>
    <n v="6349"/>
    <n v="7358"/>
    <n v="7878"/>
    <n v="8768"/>
    <n v="7355"/>
    <n v="6877"/>
    <n v="7055"/>
    <n v="8118"/>
    <n v="8920"/>
    <n v="7491"/>
    <n v="5655"/>
    <m/>
  </r>
  <r>
    <x v="26"/>
    <x v="4"/>
    <x v="5"/>
    <x v="10"/>
    <x v="22"/>
    <m/>
    <s v="2008-2020"/>
    <m/>
    <m/>
    <s v="Banco Central de Chile"/>
    <m/>
    <m/>
    <m/>
    <m/>
    <m/>
    <m/>
    <m/>
    <m/>
    <n v="75.7"/>
    <n v="60.4"/>
    <n v="79.3"/>
    <n v="93"/>
    <n v="98.7"/>
    <n v="100"/>
    <n v="93.5"/>
    <n v="93"/>
    <n v="94"/>
    <n v="98.6"/>
    <n v="107"/>
    <n v="104.3"/>
    <n v="93.6"/>
    <m/>
  </r>
  <r>
    <x v="27"/>
    <x v="4"/>
    <x v="5"/>
    <x v="10"/>
    <x v="22"/>
    <s v="USD FOB"/>
    <s v="2008-2020"/>
    <m/>
    <m/>
    <s v="Banco Central de Chile"/>
    <m/>
    <m/>
    <m/>
    <m/>
    <m/>
    <m/>
    <m/>
    <m/>
    <n v="58455"/>
    <n v="40142"/>
    <n v="55216"/>
    <n v="70666"/>
    <n v="75455"/>
    <n v="74755"/>
    <n v="68599"/>
    <n v="58609"/>
    <n v="55855"/>
    <n v="61472"/>
    <n v="70498"/>
    <n v="65810"/>
    <n v="55116"/>
    <m/>
  </r>
  <r>
    <x v="28"/>
    <x v="4"/>
    <x v="5"/>
    <x v="12"/>
    <x v="17"/>
    <m/>
    <s v="2008-2020"/>
    <m/>
    <m/>
    <s v="Banco Central de Chile"/>
    <m/>
    <m/>
    <m/>
    <m/>
    <m/>
    <m/>
    <m/>
    <m/>
    <n v="74.599999999999994"/>
    <n v="54.5"/>
    <n v="72.599999999999994"/>
    <n v="90.9"/>
    <n v="107.2"/>
    <n v="100"/>
    <n v="86.4"/>
    <n v="81.099999999999994"/>
    <n v="82.1"/>
    <n v="83.9"/>
    <n v="94.3"/>
    <n v="94.9"/>
    <n v="82.6"/>
    <m/>
  </r>
  <r>
    <x v="29"/>
    <x v="4"/>
    <x v="5"/>
    <x v="15"/>
    <x v="20"/>
    <m/>
    <s v="2008-2020"/>
    <m/>
    <m/>
    <s v="Banco Central de Chile"/>
    <m/>
    <m/>
    <m/>
    <m/>
    <m/>
    <m/>
    <m/>
    <m/>
    <n v="61.5"/>
    <n v="48.9"/>
    <n v="73.5"/>
    <n v="86.1"/>
    <n v="91.4"/>
    <n v="100"/>
    <n v="93.9"/>
    <n v="94.3"/>
    <n v="97.8"/>
    <n v="111"/>
    <n v="119.5"/>
    <n v="110.4"/>
    <n v="91.7"/>
    <m/>
  </r>
  <r>
    <x v="30"/>
    <x v="4"/>
    <x v="5"/>
    <x v="16"/>
    <x v="23"/>
    <m/>
    <s v="2008-2020"/>
    <m/>
    <m/>
    <s v="Banco Central de Chile"/>
    <m/>
    <m/>
    <m/>
    <m/>
    <m/>
    <m/>
    <m/>
    <m/>
    <n v="78"/>
    <n v="61.3"/>
    <n v="80.7"/>
    <n v="95.2"/>
    <n v="100.3"/>
    <n v="100"/>
    <n v="96.6"/>
    <n v="98.8"/>
    <n v="95.7"/>
    <n v="96.3"/>
    <n v="105.6"/>
    <n v="103.9"/>
    <n v="100.1"/>
    <m/>
  </r>
  <r>
    <x v="31"/>
    <x v="4"/>
    <x v="5"/>
    <x v="16"/>
    <x v="23"/>
    <s v="USD CIF"/>
    <s v="2008-2020"/>
    <m/>
    <m/>
    <s v="Banco Central de Chile"/>
    <m/>
    <m/>
    <m/>
    <m/>
    <m/>
    <m/>
    <m/>
    <m/>
    <n v="21999"/>
    <n v="15576"/>
    <n v="20879"/>
    <n v="25782"/>
    <n v="27126"/>
    <n v="25743"/>
    <n v="24795"/>
    <n v="23142"/>
    <n v="21139"/>
    <n v="21918"/>
    <n v="25460"/>
    <n v="24041"/>
    <n v="22886"/>
    <m/>
  </r>
  <r>
    <x v="32"/>
    <x v="5"/>
    <x v="6"/>
    <x v="17"/>
    <x v="24"/>
    <s v="CLP"/>
    <s v="2014-2021"/>
    <m/>
    <s v="Aproximación del precio promedio por habitación ocupada. Se expresa en pesos chilenos."/>
    <s v="Instituto Nacional de Estadísticas"/>
    <m/>
    <m/>
    <m/>
    <m/>
    <m/>
    <m/>
    <m/>
    <m/>
    <m/>
    <m/>
    <m/>
    <m/>
    <m/>
    <m/>
    <m/>
    <m/>
    <m/>
    <m/>
    <m/>
    <m/>
    <m/>
    <m/>
  </r>
  <r>
    <x v="33"/>
    <x v="5"/>
    <x v="6"/>
    <x v="18"/>
    <x v="25"/>
    <s v="Noches"/>
    <s v="2014-2021"/>
    <m/>
    <s v="Aproximación de la cantidad de noches que en promedio los pasajeros permanecen en los establecimientos de alojamiento turístico."/>
    <s v="Instituto Nacional de Estadísticas"/>
    <m/>
    <m/>
    <m/>
    <m/>
    <m/>
    <m/>
    <m/>
    <m/>
    <m/>
    <m/>
    <m/>
    <m/>
    <m/>
    <m/>
    <m/>
    <m/>
    <m/>
    <m/>
    <m/>
    <m/>
    <m/>
    <m/>
  </r>
  <r>
    <x v="34"/>
    <x v="5"/>
    <x v="6"/>
    <x v="18"/>
    <x v="26"/>
    <s v="Número de pasajeros"/>
    <s v="2014-2021"/>
    <m/>
    <s v="Número total de pasajeros que realizan una o más pernoctaciones seguidas en el mismo establecimiento de alojamiento turístico. Se clasifican según el origen de residencia (chilenos y extranjeros)."/>
    <s v="Instituto Nacional de Estadísticas"/>
    <m/>
    <m/>
    <m/>
    <m/>
    <m/>
    <m/>
    <m/>
    <m/>
    <m/>
    <m/>
    <m/>
    <m/>
    <m/>
    <m/>
    <m/>
    <m/>
    <m/>
    <m/>
    <m/>
    <m/>
    <m/>
    <m/>
  </r>
  <r>
    <x v="35"/>
    <x v="5"/>
    <x v="6"/>
    <x v="18"/>
    <x v="27"/>
    <s v="Noches"/>
    <s v="2014-2021"/>
    <m/>
    <s v="Número total de noches que los pasajeros se alojan en el establecimiento, se clasifican según origen de residencia (chilenos y extranjeros)."/>
    <s v="Instituto Nacional de Estadísticas"/>
    <m/>
    <m/>
    <m/>
    <m/>
    <m/>
    <m/>
    <m/>
    <m/>
    <m/>
    <m/>
    <m/>
    <m/>
    <m/>
    <m/>
    <m/>
    <m/>
    <m/>
    <m/>
    <m/>
    <m/>
    <m/>
    <m/>
  </r>
  <r>
    <x v="36"/>
    <x v="5"/>
    <x v="6"/>
    <x v="19"/>
    <x v="28"/>
    <s v="CLP"/>
    <s v="2014-2021"/>
    <m/>
    <s v="Rendimiento del ingreso por alojamiento, según el total de habitaciones disponibles por días de funcionamiento. Se expresa en pesos chilenos."/>
    <s v="Instituto Nacional de Estadísticas"/>
    <m/>
    <m/>
    <m/>
    <m/>
    <m/>
    <m/>
    <m/>
    <m/>
    <m/>
    <m/>
    <m/>
    <m/>
    <m/>
    <m/>
    <m/>
    <m/>
    <m/>
    <m/>
    <m/>
    <m/>
    <m/>
    <m/>
  </r>
  <r>
    <x v="37"/>
    <x v="5"/>
    <x v="6"/>
    <x v="18"/>
    <x v="29"/>
    <s v="Porcentaje"/>
    <s v="2014-2021"/>
    <m/>
    <s v="Grado de ocupación de las habitaciones disponibles. Se expresa en porcentaje."/>
    <s v="Instituto Nacional de Estadísticas"/>
    <m/>
    <m/>
    <m/>
    <m/>
    <m/>
    <m/>
    <m/>
    <m/>
    <m/>
    <m/>
    <m/>
    <m/>
    <m/>
    <m/>
    <m/>
    <m/>
    <m/>
    <m/>
    <m/>
    <m/>
    <m/>
    <m/>
  </r>
  <r>
    <x v="38"/>
    <x v="5"/>
    <x v="6"/>
    <x v="18"/>
    <x v="30"/>
    <s v="Porcentaje"/>
    <s v="2014-2021"/>
    <m/>
    <s v="Grado de ocupación de las plazas disponibles. Se expresa en porcentaje."/>
    <s v="Instituto Nacional de Estadísticas"/>
    <m/>
    <m/>
    <m/>
    <m/>
    <m/>
    <m/>
    <m/>
    <m/>
    <m/>
    <m/>
    <m/>
    <m/>
    <m/>
    <m/>
    <m/>
    <m/>
    <m/>
    <m/>
    <m/>
    <m/>
    <m/>
    <m/>
  </r>
  <r>
    <x v="39"/>
    <x v="5"/>
    <x v="7"/>
    <x v="20"/>
    <x v="31"/>
    <s v="Cantidad de supermercados"/>
    <s v="2014-2021"/>
    <m/>
    <s v="Número de establecimientos clasificados como supermercados, que cuentan con tres o más cajas instaladas."/>
    <s v="Instituto Nacional de Estadísticas"/>
    <m/>
    <m/>
    <m/>
    <m/>
    <m/>
    <m/>
    <m/>
    <m/>
    <m/>
    <m/>
    <m/>
    <m/>
    <m/>
    <m/>
    <m/>
    <m/>
    <m/>
    <m/>
    <m/>
    <m/>
    <m/>
    <m/>
  </r>
  <r>
    <x v="40"/>
    <x v="5"/>
    <x v="7"/>
    <x v="20"/>
    <x v="31"/>
    <s v="Metros cuadrados"/>
    <s v="2014-2021"/>
    <m/>
    <s v="Superficie donde se realiza la actividad económica del establecimiento (sala de venta), excluyendo el área de estacionamientos."/>
    <s v="Instituto Nacional de Estadísticas"/>
    <m/>
    <m/>
    <m/>
    <m/>
    <m/>
    <m/>
    <m/>
    <m/>
    <m/>
    <m/>
    <m/>
    <m/>
    <m/>
    <m/>
    <m/>
    <m/>
    <m/>
    <m/>
    <m/>
    <m/>
    <m/>
    <m/>
  </r>
  <r>
    <x v="41"/>
    <x v="5"/>
    <x v="7"/>
    <x v="20"/>
    <x v="32"/>
    <s v="Millones de CLP"/>
    <s v="2014-2021"/>
    <m/>
    <s v="Ventas totales netas (sin IVA) de supermercados a precios corrientes."/>
    <s v="Instituto Nacional de Estadísticas"/>
    <m/>
    <m/>
    <m/>
    <m/>
    <m/>
    <m/>
    <m/>
    <m/>
    <m/>
    <m/>
    <m/>
    <m/>
    <m/>
    <m/>
    <m/>
    <m/>
    <m/>
    <m/>
    <m/>
    <m/>
    <m/>
    <m/>
  </r>
  <r>
    <x v="42"/>
    <x v="5"/>
    <x v="7"/>
    <x v="20"/>
    <x v="33"/>
    <s v="Millones de CLP"/>
    <s v="2014-2021"/>
    <m/>
    <s v="Índice de Ventas de Supermercados (ISUP) Base promedio año 2014=100. Este índice mide la evolución de la actividad de supermercados, a través de las ventas totales netas de los establecimientos con tres o más cajas instaladas y que operen dentro del territorio nacional."/>
    <s v="Instituto Nacional de Estadísticas"/>
    <m/>
    <m/>
    <m/>
    <m/>
    <m/>
    <m/>
    <m/>
    <m/>
    <m/>
    <m/>
    <m/>
    <m/>
    <m/>
    <m/>
    <m/>
    <m/>
    <m/>
    <m/>
    <m/>
    <m/>
    <m/>
    <m/>
  </r>
  <r>
    <x v="43"/>
    <x v="6"/>
    <x v="8"/>
    <x v="21"/>
    <x v="34"/>
    <s v="Miles de CLP"/>
    <s v="2014-2021"/>
    <m/>
    <s v="Ejecución presupuestaria Subtítulo 31 Iniciativas de Inversión, reportada por el Ministerio de Obras Públicas (MOP). Comprende los gastos mensuales acumulados desde enero de cada año, incurridos en estudios básicos y  proyectos  de inversión del año respectivo."/>
    <s v="Instituto Nacional de Estadísticas"/>
    <m/>
    <m/>
    <m/>
    <m/>
    <m/>
    <m/>
    <m/>
    <m/>
    <m/>
    <m/>
    <m/>
    <m/>
    <m/>
    <m/>
    <m/>
    <m/>
    <m/>
    <m/>
    <m/>
    <m/>
    <m/>
    <m/>
  </r>
  <r>
    <x v="44"/>
    <x v="6"/>
    <x v="8"/>
    <x v="21"/>
    <x v="35"/>
    <s v="Miles de CLP"/>
    <s v="2014-2021"/>
    <m/>
    <s v="Ejecución presupuestaria Subtítulo 31 de Iniciativas de Inversión, realizada por el Programa de Agua Potable Rural , reportada por el Ministerio de Obras Públicas (MOP). Comprende los gastos mensuales acumulados desde enero de cada año."/>
    <s v="Instituto Nacional de Estadísticas"/>
    <m/>
    <m/>
    <m/>
    <m/>
    <m/>
    <m/>
    <m/>
    <m/>
    <m/>
    <m/>
    <m/>
    <m/>
    <m/>
    <m/>
    <m/>
    <m/>
    <m/>
    <m/>
    <m/>
    <m/>
    <m/>
    <m/>
  </r>
  <r>
    <x v="45"/>
    <x v="6"/>
    <x v="8"/>
    <x v="21"/>
    <x v="36"/>
    <s v="Miles de CLP"/>
    <s v="2014-2021"/>
    <m/>
    <s v="Ejecución presupuestaria Subtítulo 31 de Iniciativas de Inversión, realizada por la Dirección General de Concesiones , reportada por el Ministerio de Obras Públicas (MOP). Comprende los gastos mensuales acumulados desde enero de cada año."/>
    <s v="Instituto Nacional de Estadísticas"/>
    <m/>
    <m/>
    <m/>
    <m/>
    <m/>
    <m/>
    <m/>
    <m/>
    <m/>
    <m/>
    <m/>
    <m/>
    <m/>
    <m/>
    <m/>
    <m/>
    <m/>
    <m/>
    <m/>
    <m/>
    <m/>
    <m/>
  </r>
  <r>
    <x v="46"/>
    <x v="6"/>
    <x v="8"/>
    <x v="21"/>
    <x v="37"/>
    <s v="Miles de CLP"/>
    <s v="2014-2021"/>
    <m/>
    <s v="Ejecución presupuestaria Subtítulo 31 de Iniciativas de Inversión, realizada por la Dirección de Aeropuertos, reportada por el Ministerio de Obras Públicas (MOP). Comprende los gastos mensuales acumulados desde enero de cada año."/>
    <s v="Instituto Nacional de Estadísticas"/>
    <m/>
    <m/>
    <m/>
    <m/>
    <m/>
    <m/>
    <m/>
    <m/>
    <m/>
    <m/>
    <m/>
    <m/>
    <m/>
    <m/>
    <m/>
    <m/>
    <m/>
    <m/>
    <m/>
    <m/>
    <m/>
    <m/>
  </r>
  <r>
    <x v="47"/>
    <x v="6"/>
    <x v="8"/>
    <x v="21"/>
    <x v="38"/>
    <s v="Miles de CLP"/>
    <s v="2014-2021"/>
    <m/>
    <s v="Ejecución presupuestaria Subtítulo 31 de Iniciativas de Inversión, realizada por la  Dirección de Arquitectura, reportada por el Ministerio de Obras Públicas (MOP). Comprende los gastos mensuales acumulados desde enero de cada año."/>
    <s v="Instituto Nacional de Estadísticas"/>
    <m/>
    <m/>
    <m/>
    <m/>
    <m/>
    <m/>
    <m/>
    <m/>
    <m/>
    <m/>
    <m/>
    <m/>
    <m/>
    <m/>
    <m/>
    <m/>
    <m/>
    <m/>
    <m/>
    <m/>
    <m/>
    <m/>
  </r>
  <r>
    <x v="48"/>
    <x v="6"/>
    <x v="8"/>
    <x v="21"/>
    <x v="39"/>
    <s v="Miles de CLP"/>
    <s v="2014-2021"/>
    <m/>
    <s v="Ejecución presupuestaria Subtítulo 31 de Iniciativas de Inversión, realizada por la Dirección General de Aguas, reportada por el Ministerio de Obras Públicas (MOP). Comprende los gastos mensuales acumulados desde enero de cada año."/>
    <s v="Instituto Nacional de Estadísticas"/>
    <m/>
    <m/>
    <m/>
    <m/>
    <m/>
    <m/>
    <m/>
    <m/>
    <m/>
    <m/>
    <m/>
    <m/>
    <m/>
    <m/>
    <m/>
    <m/>
    <m/>
    <m/>
    <m/>
    <m/>
    <m/>
    <m/>
  </r>
  <r>
    <x v="49"/>
    <x v="6"/>
    <x v="8"/>
    <x v="21"/>
    <x v="40"/>
    <s v="Miles de CLP"/>
    <s v="2014-2021"/>
    <m/>
    <s v="Ejecución presupuestaria Subtítulo 31 de Iniciativas de Inversión, realizada por la Dirección General de Obras Públicas (D.G.O.P.), reportada por el Ministerio de Obras Públicas (MOP). Comprende los gastos mensuales acumulados desde enero de cada año."/>
    <s v="Instituto Nacional de Estadísticas"/>
    <m/>
    <m/>
    <m/>
    <m/>
    <m/>
    <m/>
    <m/>
    <m/>
    <m/>
    <m/>
    <m/>
    <m/>
    <m/>
    <m/>
    <m/>
    <m/>
    <m/>
    <m/>
    <m/>
    <m/>
    <m/>
    <m/>
  </r>
  <r>
    <x v="50"/>
    <x v="6"/>
    <x v="8"/>
    <x v="21"/>
    <x v="41"/>
    <s v="Miles de CLP"/>
    <s v="2014-2021"/>
    <m/>
    <s v="Ejecución presupuestaria Subtítulo 31 de Iniciativas de Inversión, realizada por el Instituto Nacional de Hidráulica , reportada por el Ministerio de Obras Públicas (MOP). Comprende los gastos mensuales acumulados desde enero de cada año."/>
    <s v="Instituto Nacional de Estadísticas"/>
    <m/>
    <m/>
    <m/>
    <m/>
    <m/>
    <m/>
    <m/>
    <m/>
    <m/>
    <m/>
    <m/>
    <m/>
    <m/>
    <m/>
    <m/>
    <m/>
    <m/>
    <m/>
    <m/>
    <m/>
    <m/>
    <m/>
  </r>
  <r>
    <x v="51"/>
    <x v="6"/>
    <x v="8"/>
    <x v="21"/>
    <x v="42"/>
    <s v="Miles de CLP"/>
    <s v="2014-2021"/>
    <m/>
    <s v="Ejecución presupuestaria Subtítulo 31 de Iniciativas de Inversión, realizada por la Dirección de Obras Portuarias, reportada por el Ministerio de Obras Públicas (MOP). Comprende los gastos mensuales acumulados desde enero de cada año."/>
    <s v="Instituto Nacional de Estadísticas"/>
    <m/>
    <m/>
    <m/>
    <m/>
    <m/>
    <m/>
    <m/>
    <m/>
    <m/>
    <m/>
    <m/>
    <m/>
    <m/>
    <m/>
    <m/>
    <m/>
    <m/>
    <m/>
    <m/>
    <m/>
    <m/>
    <m/>
  </r>
  <r>
    <x v="52"/>
    <x v="6"/>
    <x v="8"/>
    <x v="21"/>
    <x v="43"/>
    <s v="Miles de CLP"/>
    <s v="2014-2021"/>
    <m/>
    <s v="Ejecución presupuestaria Subtítulo 31 de Iniciativas de Inversión, realizada por la Dirección de Obras Hidráulicas, reportada por el Ministerio de Obras Públicas (MOP). Comprende los gastos mensuales acumulados desde enero de cada año."/>
    <s v="Instituto Nacional de Estadísticas"/>
    <m/>
    <m/>
    <m/>
    <m/>
    <m/>
    <m/>
    <m/>
    <m/>
    <m/>
    <m/>
    <m/>
    <m/>
    <m/>
    <m/>
    <m/>
    <m/>
    <m/>
    <m/>
    <m/>
    <m/>
    <m/>
    <m/>
  </r>
  <r>
    <x v="53"/>
    <x v="6"/>
    <x v="8"/>
    <x v="21"/>
    <x v="44"/>
    <s v="Miles de CLP"/>
    <s v="2014-2021"/>
    <m/>
    <s v="Ejecución presupuestaria Subtítulo 31 de Iniciativas de Inversión, realizada por la Dirección de Planeamiento, reportada por el Ministerio de Obras Públicas (MOP). Comprende los gastos mensuales acumulados desde enero de cada año."/>
    <s v="Instituto Nacional de Estadísticas"/>
    <m/>
    <m/>
    <m/>
    <m/>
    <m/>
    <m/>
    <m/>
    <m/>
    <m/>
    <m/>
    <m/>
    <m/>
    <m/>
    <m/>
    <m/>
    <m/>
    <m/>
    <m/>
    <m/>
    <m/>
    <m/>
    <m/>
  </r>
  <r>
    <x v="54"/>
    <x v="6"/>
    <x v="8"/>
    <x v="21"/>
    <x v="45"/>
    <s v="Miles de CLP"/>
    <s v="2014-2021"/>
    <m/>
    <s v="Ejecución presupuestaria Subtítulo 31 de Iniciativas de Inversión, realizada por la Dirección de Vialidad, reportada por el Ministerio de Obras Públicas (MOP). Comprende los gastos mensuales acumulados desde enero de cada año."/>
    <s v="Instituto Nacional de Estadísticas"/>
    <m/>
    <m/>
    <m/>
    <m/>
    <m/>
    <m/>
    <m/>
    <m/>
    <m/>
    <m/>
    <m/>
    <m/>
    <m/>
    <m/>
    <m/>
    <m/>
    <m/>
    <m/>
    <m/>
    <m/>
    <m/>
    <m/>
  </r>
  <r>
    <x v="55"/>
    <x v="6"/>
    <x v="9"/>
    <x v="22"/>
    <x v="46"/>
    <s v="Cantidad de viviendas"/>
    <s v="2014-2021"/>
    <m/>
    <s v="Cantidad de viviendas autorizadas para construcción de obras nuevas y ampliaciones en un mes determinado"/>
    <s v="Instituto Nacional de Estadísticas"/>
    <m/>
    <m/>
    <m/>
    <m/>
    <m/>
    <m/>
    <m/>
    <m/>
    <m/>
    <m/>
    <m/>
    <m/>
    <m/>
    <m/>
    <m/>
    <m/>
    <m/>
    <m/>
    <m/>
    <m/>
    <m/>
    <m/>
  </r>
  <r>
    <x v="56"/>
    <x v="6"/>
    <x v="10"/>
    <x v="23"/>
    <x v="47"/>
    <s v="Metros cuadrados"/>
    <s v="2014-2021"/>
    <m/>
    <s v="Superficie en metros cuadrados, de las solicitudes de edificación no habitacional autorizadas en un mes determinado."/>
    <s v="Instituto Nacional de Estadísticas"/>
    <m/>
    <m/>
    <m/>
    <m/>
    <m/>
    <m/>
    <m/>
    <m/>
    <m/>
    <m/>
    <m/>
    <m/>
    <m/>
    <m/>
    <m/>
    <m/>
    <m/>
    <m/>
    <m/>
    <m/>
    <m/>
    <m/>
  </r>
  <r>
    <x v="57"/>
    <x v="6"/>
    <x v="11"/>
    <x v="24"/>
    <x v="47"/>
    <s v="Metros cuadrados"/>
    <s v="2014-2021"/>
    <m/>
    <s v="Superficie en metros cuadrados destinados a la construcción de ampliaciones de la industria, comercio y establecimientos financieros (ICEF), de las solicitudes de edificación habitacional autorizadas en un mes determinado."/>
    <s v="Instituto Nacional de Estadísticas"/>
    <m/>
    <m/>
    <m/>
    <m/>
    <m/>
    <m/>
    <m/>
    <m/>
    <m/>
    <m/>
    <m/>
    <m/>
    <m/>
    <m/>
    <m/>
    <m/>
    <m/>
    <m/>
    <m/>
    <m/>
    <m/>
    <m/>
  </r>
  <r>
    <x v="58"/>
    <x v="6"/>
    <x v="11"/>
    <x v="25"/>
    <x v="47"/>
    <s v="Metros cuadrados"/>
    <s v="2014-2021"/>
    <m/>
    <s v="Superficie en metros cuadrados destinados a la construcción de obras nuevas de la industria, comercio y establecimientos financieros (ICEF), de las solicitudes de edificación habitacional autorizadas en un mes determinado."/>
    <s v="Instituto Nacional de Estadísticas"/>
    <m/>
    <m/>
    <m/>
    <m/>
    <m/>
    <m/>
    <m/>
    <m/>
    <m/>
    <m/>
    <m/>
    <m/>
    <m/>
    <m/>
    <m/>
    <m/>
    <m/>
    <m/>
    <m/>
    <m/>
    <m/>
    <m/>
  </r>
  <r>
    <x v="59"/>
    <x v="6"/>
    <x v="12"/>
    <x v="24"/>
    <x v="47"/>
    <s v="Metros cuadrados"/>
    <s v="2014-2021"/>
    <m/>
    <s v="Superficie en metros cuadrados destinados a la construcción de ampliaciones de servicios, de las solicitudes de edificación habitacional autorizadas en un mes determinado."/>
    <s v="Instituto Nacional de Estadísticas"/>
    <m/>
    <m/>
    <m/>
    <m/>
    <m/>
    <m/>
    <m/>
    <m/>
    <m/>
    <m/>
    <m/>
    <m/>
    <m/>
    <m/>
    <m/>
    <m/>
    <m/>
    <m/>
    <m/>
    <m/>
    <m/>
    <m/>
  </r>
  <r>
    <x v="60"/>
    <x v="6"/>
    <x v="12"/>
    <x v="25"/>
    <x v="47"/>
    <s v="Metros cuadrados"/>
    <s v="2014-2021"/>
    <m/>
    <s v="Superficie en metros cuadrados destinados a la construcción de obras nuevas de servicios, de las solicitudes de edificación habitacional autorizadas en un mes determinado."/>
    <s v="Instituto Nacional de Estadísticas"/>
    <m/>
    <m/>
    <m/>
    <m/>
    <m/>
    <m/>
    <m/>
    <m/>
    <m/>
    <m/>
    <m/>
    <m/>
    <m/>
    <m/>
    <m/>
    <m/>
    <m/>
    <m/>
    <m/>
    <m/>
    <m/>
    <m/>
  </r>
  <r>
    <x v="61"/>
    <x v="6"/>
    <x v="13"/>
    <x v="23"/>
    <x v="48"/>
    <s v="Metros cuadrados"/>
    <s v="2014-2021"/>
    <m/>
    <s v="Superficie en metros cuadrados, de las solicitudes de edificación habitacional autorizadas en un mes determinado."/>
    <s v="Instituto Nacional de Estadísticas"/>
    <m/>
    <m/>
    <m/>
    <m/>
    <m/>
    <m/>
    <m/>
    <m/>
    <m/>
    <m/>
    <m/>
    <m/>
    <m/>
    <m/>
    <m/>
    <m/>
    <m/>
    <m/>
    <m/>
    <m/>
    <m/>
    <m/>
  </r>
  <r>
    <x v="62"/>
    <x v="6"/>
    <x v="13"/>
    <x v="24"/>
    <x v="48"/>
    <s v="Metros cuadrados"/>
    <s v="2014-2021"/>
    <m/>
    <s v="Superficie en metros cuadrados con destino a ampliaciones, de las solicitudes de edificación habitacional autorizadas en un mes determinado."/>
    <s v="Instituto Nacional de Estadísticas"/>
    <m/>
    <m/>
    <m/>
    <m/>
    <m/>
    <m/>
    <m/>
    <m/>
    <m/>
    <m/>
    <m/>
    <m/>
    <m/>
    <m/>
    <m/>
    <m/>
    <m/>
    <m/>
    <m/>
    <m/>
    <m/>
    <m/>
  </r>
  <r>
    <x v="63"/>
    <x v="6"/>
    <x v="13"/>
    <x v="25"/>
    <x v="48"/>
    <s v="Metros cuadrados"/>
    <s v="2014-2021"/>
    <m/>
    <s v="Superficie en metros cuadrados con destino a la construcción de obras nuevas, de las solicitudes de edificación habitacional autorizadas en un mes determinado."/>
    <s v="Instituto Nacional de Estadísticas"/>
    <m/>
    <m/>
    <m/>
    <m/>
    <m/>
    <m/>
    <m/>
    <m/>
    <m/>
    <m/>
    <m/>
    <m/>
    <m/>
    <m/>
    <m/>
    <m/>
    <m/>
    <m/>
    <m/>
    <m/>
    <m/>
    <m/>
  </r>
  <r>
    <x v="64"/>
    <x v="7"/>
    <x v="14"/>
    <x v="26"/>
    <x v="49"/>
    <s v="Cantidad de aprehensiones"/>
    <s v="2008-2020"/>
    <m/>
    <m/>
    <s v="Centro de Estudios y Análisis del Delito (CEAD) de la Subsecretaría de Prevención del Delito"/>
    <m/>
    <m/>
    <m/>
    <m/>
    <m/>
    <m/>
    <m/>
    <m/>
    <m/>
    <m/>
    <m/>
    <m/>
    <m/>
    <m/>
    <m/>
    <m/>
    <m/>
    <m/>
    <m/>
    <m/>
    <m/>
    <m/>
  </r>
  <r>
    <x v="65"/>
    <x v="7"/>
    <x v="14"/>
    <x v="27"/>
    <x v="50"/>
    <s v="Cantidad de casos policiales"/>
    <s v="2008-2020"/>
    <m/>
    <m/>
    <s v="Centro de Estudios y Análisis del Delito (CEAD) de la Subsecretaría de Prevención del Delito"/>
    <m/>
    <m/>
    <m/>
    <m/>
    <m/>
    <m/>
    <m/>
    <m/>
    <m/>
    <m/>
    <m/>
    <m/>
    <m/>
    <m/>
    <m/>
    <m/>
    <m/>
    <m/>
    <m/>
    <m/>
    <m/>
    <m/>
  </r>
  <r>
    <x v="66"/>
    <x v="7"/>
    <x v="14"/>
    <x v="28"/>
    <x v="51"/>
    <s v="Cantidad de denuncias"/>
    <s v="2008-2020"/>
    <m/>
    <m/>
    <s v="Centro de Estudios y Análisis del Delito (CEAD) de la Subsecretaría de Prevención del Delito"/>
    <m/>
    <m/>
    <m/>
    <m/>
    <m/>
    <m/>
    <m/>
    <m/>
    <m/>
    <m/>
    <m/>
    <m/>
    <m/>
    <m/>
    <m/>
    <m/>
    <m/>
    <m/>
    <m/>
    <m/>
    <m/>
    <m/>
  </r>
  <r>
    <x v="67"/>
    <x v="7"/>
    <x v="14"/>
    <x v="29"/>
    <x v="52"/>
    <s v="Cantidad de detenciones"/>
    <s v="2008-2020"/>
    <m/>
    <m/>
    <s v="Centro de Estudios y Análisis del Delito (CEAD) de la Subsecretaría de Prevención del Delito"/>
    <m/>
    <m/>
    <m/>
    <m/>
    <m/>
    <m/>
    <m/>
    <m/>
    <m/>
    <m/>
    <m/>
    <m/>
    <m/>
    <m/>
    <m/>
    <m/>
    <m/>
    <m/>
    <m/>
    <m/>
    <m/>
    <m/>
  </r>
  <r>
    <x v="68"/>
    <x v="7"/>
    <x v="14"/>
    <x v="26"/>
    <x v="49"/>
    <s v="Tasa por 100 mil habitantes"/>
    <s v="2008-2020"/>
    <m/>
    <m/>
    <s v="Centro de Estudios y Análisis del Delito (CEAD) de la Subsecretaría de Prevención del Delito"/>
    <m/>
    <m/>
    <m/>
    <m/>
    <m/>
    <m/>
    <m/>
    <m/>
    <m/>
    <m/>
    <m/>
    <m/>
    <m/>
    <m/>
    <m/>
    <m/>
    <m/>
    <m/>
    <m/>
    <m/>
    <m/>
    <m/>
  </r>
  <r>
    <x v="69"/>
    <x v="7"/>
    <x v="14"/>
    <x v="27"/>
    <x v="50"/>
    <s v="Tasa por 100 mil habitantes"/>
    <s v="2008-2020"/>
    <m/>
    <m/>
    <s v="Centro de Estudios y Análisis del Delito (CEAD) de la Subsecretaría de Prevención del Delito"/>
    <m/>
    <m/>
    <m/>
    <m/>
    <m/>
    <m/>
    <m/>
    <m/>
    <m/>
    <m/>
    <m/>
    <m/>
    <m/>
    <m/>
    <m/>
    <m/>
    <m/>
    <m/>
    <m/>
    <m/>
    <m/>
    <m/>
  </r>
  <r>
    <x v="70"/>
    <x v="7"/>
    <x v="14"/>
    <x v="28"/>
    <x v="51"/>
    <s v="Tasa por 100 mil habitantes"/>
    <s v="2008-2020"/>
    <m/>
    <m/>
    <s v="Centro de Estudios y Análisis del Delito (CEAD) de la Subsecretaría de Prevención del Delito"/>
    <m/>
    <m/>
    <m/>
    <m/>
    <m/>
    <m/>
    <m/>
    <m/>
    <m/>
    <m/>
    <m/>
    <m/>
    <m/>
    <m/>
    <m/>
    <m/>
    <m/>
    <m/>
    <m/>
    <m/>
    <m/>
    <m/>
  </r>
  <r>
    <x v="71"/>
    <x v="7"/>
    <x v="14"/>
    <x v="29"/>
    <x v="52"/>
    <s v="Tasa por 100 mil habitantes"/>
    <s v="2008-2020"/>
    <m/>
    <m/>
    <s v="Centro de Estudios y Análisis del Delito (CEAD) de la Subsecretaría de Prevención del Delito"/>
    <m/>
    <m/>
    <m/>
    <m/>
    <m/>
    <m/>
    <m/>
    <m/>
    <m/>
    <m/>
    <m/>
    <m/>
    <m/>
    <m/>
    <m/>
    <m/>
    <m/>
    <m/>
    <m/>
    <m/>
    <m/>
    <m/>
  </r>
  <r>
    <x v="72"/>
    <x v="8"/>
    <x v="15"/>
    <x v="30"/>
    <x v="53"/>
    <s v="Número de habitantes"/>
    <m/>
    <m/>
    <m/>
    <m/>
    <m/>
    <m/>
    <m/>
    <m/>
    <m/>
    <m/>
    <m/>
    <m/>
    <n v="16697754"/>
    <n v="16881078"/>
    <n v="17063927"/>
    <n v="17254159"/>
    <n v="17443491"/>
    <n v="17611902"/>
    <n v="17787617"/>
    <n v="17971423"/>
    <n v="18167147"/>
    <n v="18419192"/>
    <n v="18751405"/>
    <n v="19107216"/>
    <n v="19458310"/>
    <m/>
  </r>
  <r>
    <x v="73"/>
    <x v="9"/>
    <x v="16"/>
    <x v="31"/>
    <x v="54"/>
    <s v="Porcentaje"/>
    <m/>
    <m/>
    <m/>
    <m/>
    <m/>
    <m/>
    <m/>
    <m/>
    <m/>
    <m/>
    <m/>
    <m/>
    <n v="46.547945205479401"/>
    <n v="46.2665333333333"/>
    <n v="47.216216216216203"/>
    <n v="44.559459459459497"/>
    <n v="46.195810810810798"/>
    <n v="46.447162162162201"/>
    <n v="45.1424324324324"/>
    <n v="45.944246575342497"/>
    <n v="45.981184210526301"/>
    <n v="48.743552631579"/>
    <n v="46.557625000000002"/>
    <n v="46.4219230769231"/>
    <n v="48.886056338028197"/>
    <m/>
  </r>
  <r>
    <x v="74"/>
    <x v="9"/>
    <x v="17"/>
    <x v="32"/>
    <x v="55"/>
    <s v="Cantiad de becas"/>
    <s v="2001-2020"/>
    <m/>
    <s v="Indica en Número de becas entregadas a población indígena, que cursa enseñanza básica."/>
    <s v="Sistema Nacional de Información Municipal"/>
    <m/>
    <m/>
    <m/>
    <m/>
    <m/>
    <m/>
    <m/>
    <m/>
    <m/>
    <m/>
    <m/>
    <m/>
    <m/>
    <m/>
    <m/>
    <m/>
    <m/>
    <m/>
    <m/>
    <m/>
    <m/>
    <m/>
  </r>
  <r>
    <x v="75"/>
    <x v="9"/>
    <x v="17"/>
    <x v="32"/>
    <x v="55"/>
    <s v="Cantiad de becas"/>
    <s v="2001-2020"/>
    <m/>
    <s v="Becas entregadas a la población indígena que se encuentra cursando enseñanza media."/>
    <s v="Sistema Nacional de Información Municipal"/>
    <m/>
    <m/>
    <m/>
    <m/>
    <m/>
    <m/>
    <m/>
    <m/>
    <m/>
    <m/>
    <m/>
    <m/>
    <m/>
    <m/>
    <m/>
    <m/>
    <m/>
    <m/>
    <m/>
    <m/>
    <m/>
    <m/>
  </r>
  <r>
    <x v="76"/>
    <x v="9"/>
    <x v="17"/>
    <x v="32"/>
    <x v="55"/>
    <s v="Cantiad de becas"/>
    <s v="2001-2020"/>
    <m/>
    <s v="Número total de becas Presidente de la República que fueron asignadas a la comuna en el año."/>
    <s v="Sistema Nacional de Información Municipal"/>
    <m/>
    <m/>
    <m/>
    <m/>
    <m/>
    <m/>
    <m/>
    <m/>
    <m/>
    <m/>
    <m/>
    <m/>
    <m/>
    <m/>
    <m/>
    <m/>
    <m/>
    <m/>
    <m/>
    <m/>
    <m/>
    <m/>
  </r>
  <r>
    <x v="77"/>
    <x v="10"/>
    <x v="18"/>
    <x v="33"/>
    <x v="56"/>
    <s v="MWh"/>
    <s v="2014-2021"/>
    <m/>
    <s v="Distribución electrica por parte de empresas distribuidoras de electricidad, empresas generadoras y autoproducción, expresada en MWh."/>
    <s v="Instituto Nacional de Estadísticas"/>
    <m/>
    <m/>
    <m/>
    <m/>
    <m/>
    <m/>
    <m/>
    <m/>
    <m/>
    <m/>
    <m/>
    <m/>
    <m/>
    <m/>
    <m/>
    <m/>
    <m/>
    <m/>
    <m/>
    <m/>
    <m/>
    <m/>
  </r>
  <r>
    <x v="78"/>
    <x v="10"/>
    <x v="18"/>
    <x v="33"/>
    <x v="57"/>
    <s v="MWh"/>
    <s v="2014-2021"/>
    <m/>
    <s v="Corresponde a la energía eléctrica distribuida en MWH a entidades y particulares que se dedican al cultivo y trabajo de la tierra. "/>
    <s v="Instituto Nacional de Estadísticas"/>
    <m/>
    <m/>
    <m/>
    <m/>
    <m/>
    <m/>
    <m/>
    <m/>
    <m/>
    <m/>
    <m/>
    <m/>
    <m/>
    <m/>
    <m/>
    <m/>
    <m/>
    <m/>
    <m/>
    <m/>
    <m/>
    <m/>
  </r>
  <r>
    <x v="79"/>
    <x v="10"/>
    <x v="18"/>
    <x v="33"/>
    <x v="58"/>
    <s v="MWh"/>
    <s v="2014-2021"/>
    <m/>
    <s v="Corresponde a la energía eléctrica distribuida en MWH a los locales y empresas dedicadas al comercio."/>
    <s v="Instituto Nacional de Estadísticas"/>
    <m/>
    <m/>
    <m/>
    <m/>
    <m/>
    <m/>
    <m/>
    <m/>
    <m/>
    <m/>
    <m/>
    <m/>
    <m/>
    <m/>
    <m/>
    <m/>
    <m/>
    <m/>
    <m/>
    <m/>
    <m/>
    <m/>
  </r>
  <r>
    <x v="80"/>
    <x v="10"/>
    <x v="18"/>
    <x v="33"/>
    <x v="59"/>
    <s v="MWh"/>
    <s v="2014-2021"/>
    <m/>
    <s v="Corresponde a la energía eléctrica distribuida en MWH a las empresas industriales. "/>
    <s v="Instituto Nacional de Estadísticas"/>
    <m/>
    <m/>
    <m/>
    <m/>
    <m/>
    <m/>
    <m/>
    <m/>
    <m/>
    <m/>
    <m/>
    <m/>
    <m/>
    <m/>
    <m/>
    <m/>
    <m/>
    <m/>
    <m/>
    <m/>
    <m/>
    <m/>
  </r>
  <r>
    <x v="81"/>
    <x v="10"/>
    <x v="18"/>
    <x v="33"/>
    <x v="60"/>
    <s v="MWh"/>
    <s v="2014-2021"/>
    <m/>
    <s v="Corresponde a la energía eléctrica distribuida en MWH a las empresas dedicadas al rubro de la minería. "/>
    <s v="Instituto Nacional de Estadísticas"/>
    <m/>
    <m/>
    <m/>
    <m/>
    <m/>
    <m/>
    <m/>
    <m/>
    <m/>
    <m/>
    <m/>
    <m/>
    <m/>
    <m/>
    <m/>
    <m/>
    <m/>
    <m/>
    <m/>
    <m/>
    <m/>
    <m/>
  </r>
  <r>
    <x v="82"/>
    <x v="10"/>
    <x v="18"/>
    <x v="33"/>
    <x v="61"/>
    <s v="MWh"/>
    <s v="2014-2021"/>
    <m/>
    <s v="Corresponde a la energía eléctrica distribuida en MWH a los clientes residenciales. "/>
    <s v="Instituto Nacional de Estadísticas"/>
    <m/>
    <m/>
    <m/>
    <m/>
    <m/>
    <m/>
    <m/>
    <m/>
    <m/>
    <m/>
    <m/>
    <m/>
    <m/>
    <m/>
    <m/>
    <m/>
    <m/>
    <m/>
    <m/>
    <m/>
    <m/>
    <m/>
  </r>
  <r>
    <x v="83"/>
    <x v="10"/>
    <x v="18"/>
    <x v="33"/>
    <x v="56"/>
    <s v="MWh"/>
    <s v="2014-2021"/>
    <m/>
    <s v="Corresponde a la energía eléctrica distribuida en MWH hacia los sectores de transporte, alumbrado público, fiscal, municipal y otros. "/>
    <s v="Instituto Nacional de Estadísticas"/>
    <m/>
    <m/>
    <m/>
    <m/>
    <m/>
    <m/>
    <m/>
    <m/>
    <m/>
    <m/>
    <m/>
    <m/>
    <m/>
    <m/>
    <m/>
    <m/>
    <m/>
    <m/>
    <m/>
    <m/>
    <m/>
    <m/>
  </r>
  <r>
    <x v="84"/>
    <x v="10"/>
    <x v="18"/>
    <x v="34"/>
    <x v="62"/>
    <s v="MWh"/>
    <s v="2014-2021"/>
    <m/>
    <s v="Producción real medida en MWh, de las distintas centrales generadoras reportadas en el cordinador electrico nacional."/>
    <s v="Instituto Nacional de Estadísticas"/>
    <m/>
    <m/>
    <m/>
    <m/>
    <m/>
    <m/>
    <m/>
    <m/>
    <m/>
    <m/>
    <m/>
    <m/>
    <m/>
    <m/>
    <m/>
    <m/>
    <m/>
    <m/>
    <m/>
    <m/>
    <m/>
    <m/>
  </r>
  <r>
    <x v="85"/>
    <x v="10"/>
    <x v="18"/>
    <x v="34"/>
    <x v="63"/>
    <s v="MWh"/>
    <s v="2014-2021"/>
    <m/>
    <s v="Producción real medida en MWh, generada por centrales del tipo eólica"/>
    <s v="Instituto Nacional de Estadísticas"/>
    <m/>
    <m/>
    <m/>
    <m/>
    <m/>
    <m/>
    <m/>
    <m/>
    <m/>
    <m/>
    <m/>
    <m/>
    <m/>
    <m/>
    <m/>
    <m/>
    <m/>
    <m/>
    <m/>
    <m/>
    <m/>
    <m/>
  </r>
  <r>
    <x v="86"/>
    <x v="10"/>
    <x v="18"/>
    <x v="34"/>
    <x v="64"/>
    <s v="MWh"/>
    <s v="2014-2021"/>
    <m/>
    <s v="Producción real medida en MWh, generada por centrales de los tipos hidráulica pasada e hidráulica embalse"/>
    <s v="Instituto Nacional de Estadísticas"/>
    <m/>
    <m/>
    <m/>
    <m/>
    <m/>
    <m/>
    <m/>
    <m/>
    <m/>
    <m/>
    <m/>
    <m/>
    <m/>
    <m/>
    <m/>
    <m/>
    <m/>
    <m/>
    <m/>
    <m/>
    <m/>
    <m/>
  </r>
  <r>
    <x v="87"/>
    <x v="10"/>
    <x v="18"/>
    <x v="34"/>
    <x v="65"/>
    <s v="MWh"/>
    <s v="2014-2021"/>
    <m/>
    <s v="Producción real medida en MWh, generada por centrales del tipo solar"/>
    <s v="Instituto Nacional de Estadísticas"/>
    <m/>
    <m/>
    <m/>
    <m/>
    <m/>
    <m/>
    <m/>
    <m/>
    <m/>
    <m/>
    <m/>
    <m/>
    <m/>
    <m/>
    <m/>
    <m/>
    <m/>
    <m/>
    <m/>
    <m/>
    <m/>
    <m/>
  </r>
  <r>
    <x v="88"/>
    <x v="10"/>
    <x v="18"/>
    <x v="34"/>
    <x v="66"/>
    <s v="MWh"/>
    <s v="2014-2021"/>
    <m/>
    <s v="Producción real medida en MWh, generada por centrales de los tipos petróleo diesel, gas natural, carbón, fuel oil, petcoke, cogeneración, biomasa, gas natural licuado y geotérmica"/>
    <s v="Instituto Nacional de Estadísticas"/>
    <m/>
    <m/>
    <m/>
    <m/>
    <m/>
    <m/>
    <m/>
    <m/>
    <m/>
    <m/>
    <m/>
    <m/>
    <m/>
    <m/>
    <m/>
    <m/>
    <m/>
    <m/>
    <m/>
    <m/>
    <m/>
    <m/>
  </r>
  <r>
    <x v="89"/>
    <x v="10"/>
    <x v="18"/>
    <x v="35"/>
    <x v="67"/>
    <s v="GWh"/>
    <m/>
    <m/>
    <m/>
    <m/>
    <m/>
    <m/>
    <m/>
    <m/>
    <m/>
    <m/>
    <m/>
    <m/>
    <n v="56376.2"/>
    <n v="56696.5"/>
    <n v="58336.6"/>
    <n v="62009.599999999999"/>
    <n v="65610.600000000006"/>
    <n v="68119.8"/>
    <n v="69907"/>
    <n v="71705.3"/>
    <n v="73364"/>
    <n v="74265.399999999994"/>
    <n v="76732.800000000003"/>
    <n v="77223.100000000006"/>
    <n v="77698.8"/>
    <m/>
  </r>
  <r>
    <x v="90"/>
    <x v="11"/>
    <x v="19"/>
    <x v="36"/>
    <x v="68"/>
    <m/>
    <m/>
    <m/>
    <m/>
    <m/>
    <m/>
    <m/>
    <m/>
    <m/>
    <m/>
    <m/>
    <m/>
    <m/>
    <m/>
    <m/>
    <m/>
    <m/>
    <m/>
    <m/>
    <m/>
    <m/>
    <m/>
    <m/>
    <m/>
    <m/>
    <m/>
    <m/>
  </r>
  <r>
    <x v="91"/>
    <x v="11"/>
    <x v="19"/>
    <x v="37"/>
    <x v="69"/>
    <m/>
    <m/>
    <m/>
    <m/>
    <m/>
    <m/>
    <m/>
    <m/>
    <m/>
    <m/>
    <m/>
    <m/>
    <m/>
    <m/>
    <m/>
    <m/>
    <m/>
    <m/>
    <m/>
    <m/>
    <m/>
    <m/>
    <m/>
    <m/>
    <m/>
    <m/>
    <m/>
  </r>
  <r>
    <x v="92"/>
    <x v="11"/>
    <x v="20"/>
    <x v="38"/>
    <x v="70"/>
    <s v="Metros cúbicos"/>
    <s v="2014-2021"/>
    <m/>
    <s v="Suma de cosecha de troza de madera sin corteza, destinada a aserradero y a industria de la celulosa expresada en m3"/>
    <s v="Instituto Nacional de Estadísticas"/>
    <m/>
    <m/>
    <m/>
    <m/>
    <m/>
    <m/>
    <m/>
    <m/>
    <m/>
    <m/>
    <m/>
    <m/>
    <m/>
    <m/>
    <m/>
    <m/>
    <m/>
    <m/>
    <m/>
    <m/>
    <m/>
    <m/>
  </r>
  <r>
    <x v="93"/>
    <x v="11"/>
    <x v="20"/>
    <x v="39"/>
    <x v="71"/>
    <m/>
    <m/>
    <m/>
    <m/>
    <s v="Corporación Nacional Forestal (CONAF)"/>
    <m/>
    <m/>
    <m/>
    <m/>
    <m/>
    <m/>
    <m/>
    <m/>
    <m/>
    <m/>
    <m/>
    <m/>
    <m/>
    <m/>
    <m/>
    <m/>
    <m/>
    <m/>
    <m/>
    <m/>
    <m/>
    <m/>
  </r>
  <r>
    <x v="94"/>
    <x v="11"/>
    <x v="21"/>
    <x v="40"/>
    <x v="72"/>
    <m/>
    <m/>
    <m/>
    <m/>
    <s v="Corporación Nacional Forestal (CONAF)"/>
    <m/>
    <m/>
    <m/>
    <m/>
    <m/>
    <m/>
    <m/>
    <m/>
    <m/>
    <m/>
    <m/>
    <m/>
    <m/>
    <m/>
    <m/>
    <m/>
    <m/>
    <m/>
    <m/>
    <m/>
    <m/>
    <m/>
  </r>
  <r>
    <x v="95"/>
    <x v="12"/>
    <x v="22"/>
    <x v="41"/>
    <x v="73"/>
    <s v="Cantidad de clubes deportivos"/>
    <m/>
    <m/>
    <m/>
    <s v="Sistema Nacional de Información Municipal"/>
    <m/>
    <m/>
    <m/>
    <m/>
    <m/>
    <m/>
    <m/>
    <m/>
    <m/>
    <m/>
    <m/>
    <m/>
    <m/>
    <m/>
    <m/>
    <m/>
    <m/>
    <m/>
    <m/>
    <m/>
    <m/>
    <m/>
  </r>
  <r>
    <x v="96"/>
    <x v="12"/>
    <x v="23"/>
    <x v="42"/>
    <x v="74"/>
    <s v="Miles de CLP"/>
    <m/>
    <m/>
    <m/>
    <s v="Sistema Nacional de Información Municipal"/>
    <m/>
    <m/>
    <m/>
    <m/>
    <m/>
    <m/>
    <m/>
    <m/>
    <m/>
    <m/>
    <m/>
    <m/>
    <m/>
    <m/>
    <m/>
    <m/>
    <m/>
    <m/>
    <m/>
    <m/>
    <m/>
    <m/>
  </r>
  <r>
    <x v="97"/>
    <x v="12"/>
    <x v="24"/>
    <x v="43"/>
    <x v="75"/>
    <s v="Miles de CLP"/>
    <m/>
    <m/>
    <m/>
    <s v="Sistema Nacional de Información Municipal"/>
    <m/>
    <m/>
    <m/>
    <m/>
    <m/>
    <m/>
    <m/>
    <m/>
    <m/>
    <m/>
    <m/>
    <m/>
    <m/>
    <m/>
    <m/>
    <m/>
    <m/>
    <m/>
    <m/>
    <m/>
    <m/>
    <m/>
  </r>
  <r>
    <x v="98"/>
    <x v="12"/>
    <x v="24"/>
    <x v="43"/>
    <x v="75"/>
    <s v="Miles de CLP"/>
    <m/>
    <m/>
    <m/>
    <s v="Sistema Nacional de Información Municipal"/>
    <m/>
    <m/>
    <m/>
    <m/>
    <m/>
    <m/>
    <m/>
    <m/>
    <m/>
    <m/>
    <m/>
    <m/>
    <m/>
    <m/>
    <m/>
    <m/>
    <m/>
    <m/>
    <m/>
    <m/>
    <m/>
    <m/>
  </r>
  <r>
    <x v="99"/>
    <x v="12"/>
    <x v="22"/>
    <x v="41"/>
    <x v="76"/>
    <s v="Cantidad de juntas de vecinos"/>
    <m/>
    <m/>
    <m/>
    <s v="Sistema Nacional de Información Municipal"/>
    <m/>
    <m/>
    <m/>
    <m/>
    <m/>
    <m/>
    <m/>
    <m/>
    <m/>
    <m/>
    <m/>
    <m/>
    <m/>
    <m/>
    <m/>
    <m/>
    <m/>
    <m/>
    <m/>
    <m/>
    <m/>
    <m/>
  </r>
  <r>
    <x v="100"/>
    <x v="12"/>
    <x v="23"/>
    <x v="44"/>
    <x v="77"/>
    <s v="Cantidad de ópticas"/>
    <m/>
    <m/>
    <m/>
    <s v="Sistema Nacional de Información Municipal"/>
    <m/>
    <m/>
    <m/>
    <m/>
    <m/>
    <m/>
    <m/>
    <m/>
    <m/>
    <m/>
    <m/>
    <m/>
    <m/>
    <m/>
    <m/>
    <m/>
    <m/>
    <m/>
    <m/>
    <m/>
    <m/>
    <m/>
  </r>
  <r>
    <x v="101"/>
    <x v="12"/>
    <x v="22"/>
    <x v="41"/>
    <x v="78"/>
    <s v="Cantidad de centros de madres"/>
    <m/>
    <m/>
    <m/>
    <s v="Sistema Nacional de Información Municipal"/>
    <m/>
    <m/>
    <m/>
    <m/>
    <m/>
    <m/>
    <m/>
    <m/>
    <m/>
    <m/>
    <m/>
    <m/>
    <m/>
    <m/>
    <m/>
    <m/>
    <m/>
    <m/>
    <m/>
    <m/>
    <m/>
    <m/>
  </r>
  <r>
    <x v="102"/>
    <x v="12"/>
    <x v="22"/>
    <x v="41"/>
    <x v="79"/>
    <s v="Cantidad de centros de padres y apoderados"/>
    <m/>
    <m/>
    <m/>
    <s v="Sistema Nacional de Información Municipal"/>
    <m/>
    <m/>
    <m/>
    <m/>
    <m/>
    <m/>
    <m/>
    <m/>
    <m/>
    <m/>
    <m/>
    <m/>
    <m/>
    <m/>
    <m/>
    <m/>
    <m/>
    <m/>
    <m/>
    <m/>
    <m/>
    <m/>
  </r>
  <r>
    <x v="103"/>
    <x v="12"/>
    <x v="22"/>
    <x v="41"/>
    <x v="80"/>
    <s v="Cantidad de centros del adulto mayor"/>
    <m/>
    <m/>
    <m/>
    <s v="Sistema Nacional de Información Municipal"/>
    <m/>
    <m/>
    <m/>
    <m/>
    <m/>
    <m/>
    <m/>
    <m/>
    <m/>
    <m/>
    <m/>
    <m/>
    <m/>
    <m/>
    <m/>
    <m/>
    <m/>
    <m/>
    <m/>
    <m/>
    <m/>
    <m/>
  </r>
  <r>
    <x v="104"/>
    <x v="12"/>
    <x v="23"/>
    <x v="45"/>
    <x v="81"/>
    <s v="Porcentaje"/>
    <m/>
    <m/>
    <m/>
    <s v="Sistema Nacional de Información Municipal"/>
    <m/>
    <m/>
    <m/>
    <m/>
    <m/>
    <m/>
    <m/>
    <m/>
    <m/>
    <m/>
    <m/>
    <m/>
    <m/>
    <m/>
    <m/>
    <m/>
    <m/>
    <m/>
    <m/>
    <m/>
    <m/>
    <m/>
  </r>
  <r>
    <x v="105"/>
    <x v="12"/>
    <x v="23"/>
    <x v="45"/>
    <x v="82"/>
    <s v="Porcentaje"/>
    <m/>
    <m/>
    <m/>
    <s v="Sistema Nacional de Información Municipal"/>
    <m/>
    <m/>
    <m/>
    <m/>
    <m/>
    <m/>
    <m/>
    <m/>
    <m/>
    <m/>
    <m/>
    <m/>
    <m/>
    <m/>
    <m/>
    <m/>
    <m/>
    <m/>
    <m/>
    <m/>
    <m/>
    <m/>
  </r>
  <r>
    <x v="106"/>
    <x v="12"/>
    <x v="23"/>
    <x v="46"/>
    <x v="83"/>
    <s v="Cantidad de enfermeras/os"/>
    <m/>
    <m/>
    <m/>
    <s v="Sistema Nacional de Información Municipal"/>
    <m/>
    <m/>
    <m/>
    <m/>
    <m/>
    <m/>
    <m/>
    <m/>
    <m/>
    <m/>
    <m/>
    <m/>
    <m/>
    <m/>
    <m/>
    <m/>
    <m/>
    <m/>
    <m/>
    <m/>
    <m/>
    <m/>
  </r>
  <r>
    <x v="107"/>
    <x v="12"/>
    <x v="23"/>
    <x v="44"/>
    <x v="84"/>
    <s v="Cantidad de farmacias"/>
    <m/>
    <m/>
    <m/>
    <s v="Sistema Nacional de Información Municipal"/>
    <m/>
    <m/>
    <m/>
    <m/>
    <m/>
    <m/>
    <m/>
    <m/>
    <m/>
    <m/>
    <m/>
    <m/>
    <m/>
    <m/>
    <m/>
    <m/>
    <m/>
    <m/>
    <m/>
    <m/>
    <m/>
    <m/>
  </r>
  <r>
    <x v="108"/>
    <x v="12"/>
    <x v="24"/>
    <x v="42"/>
    <x v="85"/>
    <s v="Miles de CLP"/>
    <m/>
    <m/>
    <m/>
    <s v="Sistema Nacional de Información Municipal"/>
    <m/>
    <m/>
    <m/>
    <m/>
    <m/>
    <m/>
    <m/>
    <m/>
    <m/>
    <m/>
    <m/>
    <m/>
    <m/>
    <m/>
    <m/>
    <m/>
    <m/>
    <m/>
    <m/>
    <m/>
    <m/>
    <m/>
  </r>
  <r>
    <x v="109"/>
    <x v="12"/>
    <x v="24"/>
    <x v="42"/>
    <x v="86"/>
    <s v="Miles de CLP"/>
    <m/>
    <m/>
    <m/>
    <s v="Sistema Nacional de Información Municipal"/>
    <m/>
    <m/>
    <m/>
    <m/>
    <m/>
    <m/>
    <m/>
    <m/>
    <m/>
    <m/>
    <m/>
    <m/>
    <m/>
    <m/>
    <m/>
    <m/>
    <m/>
    <m/>
    <m/>
    <m/>
    <m/>
    <m/>
  </r>
  <r>
    <x v="110"/>
    <x v="12"/>
    <x v="23"/>
    <x v="19"/>
    <x v="87"/>
    <s v="Miles de CLP"/>
    <m/>
    <m/>
    <m/>
    <s v="Sistema Nacional de Información Municipal"/>
    <m/>
    <m/>
    <m/>
    <m/>
    <m/>
    <m/>
    <m/>
    <m/>
    <m/>
    <m/>
    <m/>
    <m/>
    <m/>
    <m/>
    <m/>
    <m/>
    <m/>
    <m/>
    <m/>
    <m/>
    <m/>
    <m/>
  </r>
  <r>
    <x v="111"/>
    <x v="12"/>
    <x v="24"/>
    <x v="19"/>
    <x v="88"/>
    <s v="Miles de CLP"/>
    <m/>
    <m/>
    <m/>
    <s v="Sistema Nacional de Información Municipal"/>
    <m/>
    <m/>
    <m/>
    <m/>
    <m/>
    <m/>
    <m/>
    <m/>
    <m/>
    <m/>
    <m/>
    <m/>
    <m/>
    <m/>
    <m/>
    <m/>
    <m/>
    <m/>
    <m/>
    <m/>
    <m/>
    <m/>
  </r>
  <r>
    <x v="112"/>
    <x v="12"/>
    <x v="24"/>
    <x v="19"/>
    <x v="89"/>
    <s v="Miles de CLP"/>
    <m/>
    <m/>
    <m/>
    <s v="Sistema Nacional de Información Municipal"/>
    <m/>
    <m/>
    <m/>
    <m/>
    <m/>
    <m/>
    <m/>
    <m/>
    <m/>
    <m/>
    <m/>
    <m/>
    <m/>
    <m/>
    <m/>
    <m/>
    <m/>
    <m/>
    <m/>
    <m/>
    <m/>
    <m/>
  </r>
  <r>
    <x v="113"/>
    <x v="12"/>
    <x v="24"/>
    <x v="19"/>
    <x v="90"/>
    <s v="Miles de CLP"/>
    <m/>
    <m/>
    <m/>
    <s v="Sistema Nacional de Información Municipal"/>
    <m/>
    <m/>
    <m/>
    <m/>
    <m/>
    <m/>
    <m/>
    <m/>
    <m/>
    <m/>
    <m/>
    <m/>
    <m/>
    <m/>
    <m/>
    <m/>
    <m/>
    <m/>
    <m/>
    <m/>
    <m/>
    <m/>
  </r>
  <r>
    <x v="114"/>
    <x v="12"/>
    <x v="24"/>
    <x v="19"/>
    <x v="91"/>
    <s v="Miles de CLP"/>
    <m/>
    <m/>
    <m/>
    <s v="Sistema Nacional de Información Municipal"/>
    <m/>
    <m/>
    <m/>
    <m/>
    <m/>
    <m/>
    <m/>
    <m/>
    <m/>
    <m/>
    <m/>
    <m/>
    <m/>
    <m/>
    <m/>
    <m/>
    <m/>
    <m/>
    <m/>
    <m/>
    <m/>
    <m/>
  </r>
  <r>
    <x v="115"/>
    <x v="12"/>
    <x v="23"/>
    <x v="44"/>
    <x v="92"/>
    <s v="Cantiadad de laboratorios de salud"/>
    <m/>
    <m/>
    <m/>
    <s v="Sistema Nacional de Información Municipal"/>
    <m/>
    <m/>
    <m/>
    <m/>
    <m/>
    <m/>
    <m/>
    <m/>
    <m/>
    <m/>
    <m/>
    <m/>
    <m/>
    <m/>
    <m/>
    <m/>
    <m/>
    <m/>
    <m/>
    <m/>
    <m/>
    <m/>
  </r>
  <r>
    <x v="116"/>
    <x v="12"/>
    <x v="23"/>
    <x v="46"/>
    <x v="93"/>
    <s v="Cantidad de médicas/os"/>
    <m/>
    <m/>
    <m/>
    <s v="Sistema Nacional de Información Municipal"/>
    <m/>
    <m/>
    <m/>
    <m/>
    <m/>
    <m/>
    <m/>
    <m/>
    <m/>
    <m/>
    <m/>
    <m/>
    <m/>
    <m/>
    <m/>
    <m/>
    <m/>
    <m/>
    <m/>
    <m/>
    <m/>
    <m/>
  </r>
  <r>
    <x v="117"/>
    <x v="12"/>
    <x v="22"/>
    <x v="41"/>
    <x v="94"/>
    <s v="Cantidad de organizaciones comunitarias"/>
    <m/>
    <m/>
    <m/>
    <s v="Sistema Nacional de Información Municipal"/>
    <m/>
    <m/>
    <m/>
    <m/>
    <m/>
    <m/>
    <m/>
    <m/>
    <m/>
    <m/>
    <m/>
    <m/>
    <m/>
    <m/>
    <m/>
    <m/>
    <m/>
    <m/>
    <m/>
    <m/>
    <m/>
    <m/>
  </r>
  <r>
    <x v="118"/>
    <x v="12"/>
    <x v="23"/>
    <x v="44"/>
    <x v="95"/>
    <s v="Cantidad de establecimientos"/>
    <m/>
    <m/>
    <m/>
    <s v="Sistema Nacional de Información Municipal"/>
    <m/>
    <m/>
    <m/>
    <m/>
    <m/>
    <m/>
    <m/>
    <m/>
    <m/>
    <m/>
    <m/>
    <m/>
    <m/>
    <m/>
    <m/>
    <m/>
    <m/>
    <m/>
    <m/>
    <m/>
    <m/>
    <m/>
  </r>
  <r>
    <x v="119"/>
    <x v="12"/>
    <x v="24"/>
    <x v="19"/>
    <x v="96"/>
    <s v="Miles de CLP"/>
    <m/>
    <m/>
    <m/>
    <s v="Sistema Nacional de Información Municipal"/>
    <m/>
    <m/>
    <m/>
    <m/>
    <m/>
    <m/>
    <m/>
    <m/>
    <m/>
    <m/>
    <m/>
    <m/>
    <m/>
    <m/>
    <m/>
    <m/>
    <m/>
    <m/>
    <m/>
    <m/>
    <m/>
    <m/>
  </r>
  <r>
    <x v="120"/>
    <x v="12"/>
    <x v="24"/>
    <x v="47"/>
    <x v="97"/>
    <s v="Cantidad de pensiones básicas solidarias"/>
    <m/>
    <m/>
    <m/>
    <s v="Sistema Nacional de Información Municipal"/>
    <m/>
    <m/>
    <m/>
    <m/>
    <m/>
    <m/>
    <m/>
    <m/>
    <m/>
    <m/>
    <m/>
    <m/>
    <m/>
    <m/>
    <m/>
    <m/>
    <m/>
    <m/>
    <m/>
    <m/>
    <m/>
    <m/>
  </r>
  <r>
    <x v="121"/>
    <x v="12"/>
    <x v="24"/>
    <x v="47"/>
    <x v="98"/>
    <s v="Cantidad de pensiones solidarias de vejez"/>
    <m/>
    <m/>
    <m/>
    <s v="Sistema Nacional de Información Municipal"/>
    <m/>
    <m/>
    <m/>
    <m/>
    <m/>
    <m/>
    <m/>
    <m/>
    <m/>
    <m/>
    <m/>
    <m/>
    <m/>
    <m/>
    <m/>
    <m/>
    <m/>
    <m/>
    <m/>
    <m/>
    <m/>
    <m/>
  </r>
  <r>
    <x v="122"/>
    <x v="12"/>
    <x v="24"/>
    <x v="47"/>
    <x v="99"/>
    <s v="Cantidad de pensiones solidarias de invalidez"/>
    <m/>
    <m/>
    <m/>
    <s v="Sistema Nacional de Información Municipal"/>
    <m/>
    <m/>
    <m/>
    <m/>
    <m/>
    <m/>
    <m/>
    <m/>
    <m/>
    <m/>
    <m/>
    <m/>
    <m/>
    <m/>
    <m/>
    <m/>
    <m/>
    <m/>
    <m/>
    <m/>
    <m/>
    <m/>
  </r>
  <r>
    <x v="123"/>
    <x v="12"/>
    <x v="25"/>
    <x v="48"/>
    <x v="100"/>
    <s v="Cantidad de personas"/>
    <m/>
    <m/>
    <m/>
    <s v="Sistema Nacional de Información Municipal"/>
    <m/>
    <m/>
    <m/>
    <m/>
    <m/>
    <m/>
    <m/>
    <m/>
    <m/>
    <m/>
    <m/>
    <m/>
    <m/>
    <m/>
    <m/>
    <m/>
    <m/>
    <m/>
    <m/>
    <m/>
    <m/>
    <m/>
  </r>
  <r>
    <x v="124"/>
    <x v="12"/>
    <x v="25"/>
    <x v="49"/>
    <x v="101"/>
    <s v="Cantidad de personas"/>
    <m/>
    <m/>
    <m/>
    <s v="Sistema Nacional de Información Municipal"/>
    <m/>
    <m/>
    <m/>
    <m/>
    <m/>
    <m/>
    <m/>
    <m/>
    <m/>
    <m/>
    <m/>
    <m/>
    <m/>
    <m/>
    <m/>
    <m/>
    <m/>
    <m/>
    <m/>
    <m/>
    <m/>
    <m/>
  </r>
  <r>
    <x v="125"/>
    <x v="12"/>
    <x v="25"/>
    <x v="49"/>
    <x v="102"/>
    <s v="Cantidad de personas"/>
    <m/>
    <m/>
    <m/>
    <s v="Sistema Nacional de Información Municipal"/>
    <m/>
    <m/>
    <m/>
    <m/>
    <m/>
    <m/>
    <m/>
    <m/>
    <m/>
    <m/>
    <m/>
    <m/>
    <m/>
    <m/>
    <m/>
    <m/>
    <m/>
    <m/>
    <m/>
    <m/>
    <m/>
    <m/>
  </r>
  <r>
    <x v="126"/>
    <x v="12"/>
    <x v="25"/>
    <x v="50"/>
    <x v="103"/>
    <s v="Cantidad de personas"/>
    <m/>
    <m/>
    <m/>
    <s v="Sistema Nacional de Información Municipal"/>
    <m/>
    <m/>
    <m/>
    <m/>
    <m/>
    <m/>
    <m/>
    <m/>
    <m/>
    <m/>
    <m/>
    <m/>
    <m/>
    <m/>
    <m/>
    <m/>
    <m/>
    <m/>
    <m/>
    <m/>
    <m/>
    <m/>
  </r>
  <r>
    <x v="127"/>
    <x v="12"/>
    <x v="26"/>
    <x v="51"/>
    <x v="104"/>
    <s v="Cantidad de predios"/>
    <s v="2006-2019"/>
    <m/>
    <m/>
    <s v="Sistema Nacional de Información Municipal"/>
    <m/>
    <m/>
    <m/>
    <m/>
    <m/>
    <m/>
    <m/>
    <m/>
    <m/>
    <m/>
    <m/>
    <m/>
    <m/>
    <m/>
    <m/>
    <m/>
    <m/>
    <m/>
    <m/>
    <m/>
    <m/>
    <m/>
  </r>
  <r>
    <x v="128"/>
    <x v="12"/>
    <x v="26"/>
    <x v="51"/>
    <x v="105"/>
    <s v="Cantidad de predios"/>
    <s v="2006-2019"/>
    <m/>
    <m/>
    <s v="Sistema Nacional de Información Municipal"/>
    <m/>
    <m/>
    <m/>
    <m/>
    <m/>
    <m/>
    <m/>
    <m/>
    <m/>
    <m/>
    <m/>
    <m/>
    <m/>
    <m/>
    <m/>
    <m/>
    <m/>
    <m/>
    <m/>
    <m/>
    <m/>
    <m/>
  </r>
  <r>
    <x v="129"/>
    <x v="12"/>
    <x v="26"/>
    <x v="51"/>
    <x v="105"/>
    <s v="Cantidad de predios"/>
    <s v="2006-2019"/>
    <m/>
    <m/>
    <s v="Sistema Nacional de Información Municipal"/>
    <m/>
    <m/>
    <m/>
    <m/>
    <m/>
    <m/>
    <m/>
    <m/>
    <m/>
    <m/>
    <m/>
    <m/>
    <m/>
    <m/>
    <m/>
    <m/>
    <m/>
    <m/>
    <m/>
    <m/>
    <m/>
    <m/>
  </r>
  <r>
    <x v="130"/>
    <x v="12"/>
    <x v="26"/>
    <x v="51"/>
    <x v="105"/>
    <s v="Cantidad de predios"/>
    <s v="2006-2019"/>
    <m/>
    <m/>
    <s v="Sistema Nacional de Información Municipal"/>
    <m/>
    <m/>
    <m/>
    <m/>
    <m/>
    <m/>
    <m/>
    <m/>
    <m/>
    <m/>
    <m/>
    <m/>
    <m/>
    <m/>
    <m/>
    <m/>
    <m/>
    <m/>
    <m/>
    <m/>
    <m/>
    <m/>
  </r>
  <r>
    <x v="131"/>
    <x v="12"/>
    <x v="24"/>
    <x v="52"/>
    <x v="106"/>
    <s v="Miles de CLP"/>
    <m/>
    <m/>
    <m/>
    <s v="Sistema Nacional de Información Municipal"/>
    <m/>
    <m/>
    <m/>
    <m/>
    <m/>
    <m/>
    <m/>
    <m/>
    <m/>
    <m/>
    <m/>
    <m/>
    <m/>
    <m/>
    <m/>
    <m/>
    <m/>
    <m/>
    <m/>
    <m/>
    <m/>
    <m/>
  </r>
  <r>
    <x v="132"/>
    <x v="12"/>
    <x v="23"/>
    <x v="52"/>
    <x v="107"/>
    <s v="Miles de CLP"/>
    <m/>
    <m/>
    <m/>
    <s v="Sistema Nacional de Información Municipal"/>
    <m/>
    <m/>
    <m/>
    <m/>
    <m/>
    <m/>
    <m/>
    <m/>
    <m/>
    <m/>
    <m/>
    <m/>
    <m/>
    <m/>
    <m/>
    <m/>
    <m/>
    <m/>
    <m/>
    <m/>
    <m/>
    <m/>
  </r>
  <r>
    <x v="133"/>
    <x v="12"/>
    <x v="24"/>
    <x v="53"/>
    <x v="108"/>
    <s v="Cantidad de propiedades"/>
    <s v="2010-2019"/>
    <m/>
    <m/>
    <s v="Sistema Nacional de Información Municipal"/>
    <m/>
    <m/>
    <m/>
    <m/>
    <m/>
    <m/>
    <m/>
    <m/>
    <m/>
    <m/>
    <m/>
    <m/>
    <m/>
    <m/>
    <m/>
    <m/>
    <m/>
    <m/>
    <m/>
    <m/>
    <m/>
    <m/>
  </r>
  <r>
    <x v="134"/>
    <x v="12"/>
    <x v="24"/>
    <x v="53"/>
    <x v="109"/>
    <s v="Cantidad de propiedades"/>
    <s v="2010-2019"/>
    <m/>
    <m/>
    <s v="Sistema Nacional de Información Municipal"/>
    <m/>
    <m/>
    <m/>
    <m/>
    <m/>
    <m/>
    <m/>
    <m/>
    <m/>
    <m/>
    <m/>
    <m/>
    <m/>
    <m/>
    <m/>
    <m/>
    <m/>
    <m/>
    <m/>
    <m/>
    <m/>
    <m/>
  </r>
  <r>
    <x v="135"/>
    <x v="12"/>
    <x v="24"/>
    <x v="54"/>
    <x v="110"/>
    <s v="Cantidad de subsidios"/>
    <m/>
    <m/>
    <m/>
    <s v="Sistema Nacional de Información Municipal"/>
    <m/>
    <m/>
    <m/>
    <m/>
    <m/>
    <m/>
    <m/>
    <m/>
    <m/>
    <m/>
    <m/>
    <m/>
    <m/>
    <m/>
    <m/>
    <m/>
    <m/>
    <m/>
    <m/>
    <m/>
    <m/>
    <m/>
  </r>
  <r>
    <x v="136"/>
    <x v="12"/>
    <x v="24"/>
    <x v="54"/>
    <x v="111"/>
    <s v="Cantidad de subsidios"/>
    <m/>
    <m/>
    <m/>
    <s v="Sistema Nacional de Información Municipal"/>
    <m/>
    <m/>
    <m/>
    <m/>
    <m/>
    <m/>
    <m/>
    <m/>
    <m/>
    <m/>
    <m/>
    <m/>
    <m/>
    <m/>
    <m/>
    <m/>
    <m/>
    <m/>
    <m/>
    <m/>
    <m/>
    <m/>
  </r>
  <r>
    <x v="137"/>
    <x v="12"/>
    <x v="24"/>
    <x v="54"/>
    <x v="112"/>
    <s v="Cantidad de subsidios"/>
    <m/>
    <m/>
    <m/>
    <s v="Sistema Nacional de Información Municipal"/>
    <m/>
    <m/>
    <m/>
    <m/>
    <m/>
    <m/>
    <m/>
    <m/>
    <m/>
    <m/>
    <m/>
    <m/>
    <m/>
    <m/>
    <m/>
    <m/>
    <m/>
    <m/>
    <m/>
    <m/>
    <m/>
    <m/>
  </r>
  <r>
    <x v="138"/>
    <x v="12"/>
    <x v="25"/>
    <x v="50"/>
    <x v="113"/>
    <s v="Porcentaje"/>
    <m/>
    <m/>
    <m/>
    <s v="Sistema Nacional de Información Municipal"/>
    <m/>
    <m/>
    <m/>
    <m/>
    <m/>
    <m/>
    <m/>
    <m/>
    <m/>
    <m/>
    <m/>
    <m/>
    <m/>
    <m/>
    <m/>
    <m/>
    <m/>
    <m/>
    <m/>
    <m/>
    <m/>
    <m/>
  </r>
  <r>
    <x v="139"/>
    <x v="12"/>
    <x v="23"/>
    <x v="55"/>
    <x v="114"/>
    <s v="Miles de CLP"/>
    <m/>
    <m/>
    <m/>
    <s v="Sistema Nacional de Información Municipal"/>
    <m/>
    <m/>
    <m/>
    <m/>
    <m/>
    <m/>
    <m/>
    <m/>
    <m/>
    <m/>
    <m/>
    <m/>
    <m/>
    <m/>
    <m/>
    <m/>
    <m/>
    <m/>
    <m/>
    <m/>
    <m/>
    <m/>
  </r>
  <r>
    <x v="140"/>
    <x v="12"/>
    <x v="22"/>
    <x v="41"/>
    <x v="115"/>
    <s v="Cantidad de uniones comunales"/>
    <m/>
    <m/>
    <m/>
    <s v="Sistema Nacional de Información Municipal"/>
    <m/>
    <m/>
    <m/>
    <m/>
    <m/>
    <m/>
    <m/>
    <m/>
    <m/>
    <m/>
    <m/>
    <m/>
    <m/>
    <m/>
    <m/>
    <m/>
    <m/>
    <m/>
    <m/>
    <m/>
    <m/>
    <m/>
  </r>
  <r>
    <x v="141"/>
    <x v="12"/>
    <x v="23"/>
    <x v="44"/>
    <x v="116"/>
    <s v="Cantidad de vacunatorios"/>
    <m/>
    <m/>
    <m/>
    <s v="Sistema Nacional de Información Municipal"/>
    <m/>
    <m/>
    <m/>
    <m/>
    <m/>
    <m/>
    <m/>
    <m/>
    <m/>
    <m/>
    <m/>
    <m/>
    <m/>
    <m/>
    <m/>
    <m/>
    <m/>
    <m/>
    <m/>
    <m/>
    <m/>
    <m/>
  </r>
  <r>
    <x v="142"/>
    <x v="13"/>
    <x v="0"/>
    <x v="56"/>
    <x v="117"/>
    <s v="Índice"/>
    <s v="2014-2021"/>
    <m/>
    <s v="Índice de la división 10 &quot;Elaboración de productos alimenticios&quot; según el clasificador CIIU4.CL2012, que forma parte del IPMan."/>
    <s v="Instituto Nacional de Estadísticas"/>
    <m/>
    <m/>
    <m/>
    <m/>
    <m/>
    <m/>
    <m/>
    <m/>
    <m/>
    <m/>
    <m/>
    <m/>
    <m/>
    <m/>
    <m/>
    <m/>
    <m/>
    <m/>
    <m/>
    <m/>
    <m/>
    <m/>
  </r>
  <r>
    <x v="143"/>
    <x v="13"/>
    <x v="0"/>
    <x v="57"/>
    <x v="118"/>
    <s v="Índice"/>
    <s v="2014-2021"/>
    <m/>
    <s v="Índice de producción de la división 11 &quot;Elaboración de bebidas alcohólicas y no alcohólicas&quot; Base promedio año 2014=100, según el clasificador CIIU4.CL2012, que forma parte del IPMan."/>
    <s v="Instituto Nacional de Estadísticas"/>
    <m/>
    <m/>
    <m/>
    <m/>
    <m/>
    <m/>
    <m/>
    <m/>
    <m/>
    <m/>
    <m/>
    <m/>
    <m/>
    <m/>
    <m/>
    <m/>
    <m/>
    <m/>
    <m/>
    <m/>
    <m/>
    <m/>
  </r>
  <r>
    <x v="144"/>
    <x v="13"/>
    <x v="0"/>
    <x v="58"/>
    <x v="119"/>
    <s v="Índice"/>
    <s v="2014-2021"/>
    <m/>
    <s v="Índice de producción de la división 12 &quot;Elaboración de productos de tabaco&quot; Base promedio año 2014=100, según el clasificador CIIU4.CL2012, que forma parte del IPMan."/>
    <s v="Instituto Nacional de Estadísticas"/>
    <m/>
    <m/>
    <m/>
    <m/>
    <m/>
    <m/>
    <m/>
    <m/>
    <m/>
    <m/>
    <m/>
    <m/>
    <m/>
    <m/>
    <m/>
    <m/>
    <m/>
    <m/>
    <m/>
    <m/>
    <m/>
    <m/>
  </r>
  <r>
    <x v="145"/>
    <x v="13"/>
    <x v="0"/>
    <x v="59"/>
    <x v="120"/>
    <s v="Índice"/>
    <s v="2014-2021"/>
    <m/>
    <s v="Índice de producción de la división 16 &quot;Producción de madera y fabricación de productos de madera y corcho, excepto muebles; fabricación de artículos de paja y de materiales trenzables&quot; Base promedio año 2014=100, según el clasificador CIIU4.CL2012, que forma parte del IPMan."/>
    <s v="Instituto Nacional de Estadísticas"/>
    <m/>
    <m/>
    <m/>
    <m/>
    <m/>
    <m/>
    <m/>
    <m/>
    <m/>
    <m/>
    <m/>
    <m/>
    <m/>
    <m/>
    <m/>
    <m/>
    <m/>
    <m/>
    <m/>
    <m/>
    <m/>
    <m/>
  </r>
  <r>
    <x v="146"/>
    <x v="13"/>
    <x v="0"/>
    <x v="60"/>
    <x v="121"/>
    <s v="Índice"/>
    <s v="2014-2021"/>
    <m/>
    <s v="Índice de producción de la división 17 &quot;Fabricación de papel y productos de papel&quot; Base promedio año 2014=100, según el clasificador CIIU4.CL2012, que forma parte del IPMan."/>
    <s v="Instituto Nacional de Estadísticas"/>
    <m/>
    <m/>
    <m/>
    <m/>
    <m/>
    <m/>
    <m/>
    <m/>
    <m/>
    <m/>
    <m/>
    <m/>
    <m/>
    <m/>
    <m/>
    <m/>
    <m/>
    <m/>
    <m/>
    <m/>
    <m/>
    <m/>
  </r>
  <r>
    <x v="147"/>
    <x v="13"/>
    <x v="0"/>
    <x v="61"/>
    <x v="122"/>
    <s v="Índice"/>
    <s v="2014-2021"/>
    <m/>
    <s v="Índice de producción de la división 18 &quot;Impresión y reproducción de grabaciones&quot; Base promedio año 2014=100, según el clasificador CIIU4.CL2012, que forma parte del IPMan."/>
    <s v="Instituto Nacional de Estadísticas"/>
    <m/>
    <m/>
    <m/>
    <m/>
    <m/>
    <m/>
    <m/>
    <m/>
    <m/>
    <m/>
    <m/>
    <m/>
    <m/>
    <m/>
    <m/>
    <m/>
    <m/>
    <m/>
    <m/>
    <m/>
    <m/>
    <m/>
  </r>
  <r>
    <x v="148"/>
    <x v="13"/>
    <x v="0"/>
    <x v="62"/>
    <x v="123"/>
    <s v="Índice"/>
    <s v="2014-2021"/>
    <m/>
    <s v="Índice de producción de la división 19 &quot;Fabricación de coque y productos de la refinación del petróleo&quot; Base promedio año 2014=100, según el clasificador CIIU4.CL2012, que forma parte del IPMan."/>
    <s v="Instituto Nacional de Estadísticas"/>
    <m/>
    <m/>
    <m/>
    <m/>
    <m/>
    <m/>
    <m/>
    <m/>
    <m/>
    <m/>
    <m/>
    <m/>
    <m/>
    <m/>
    <m/>
    <m/>
    <m/>
    <m/>
    <m/>
    <m/>
    <m/>
    <m/>
  </r>
  <r>
    <x v="149"/>
    <x v="13"/>
    <x v="0"/>
    <x v="63"/>
    <x v="124"/>
    <s v="Índice"/>
    <s v="2014-2021"/>
    <m/>
    <s v="Índice de producción de la división 20 &quot;Fabricación de sustancias y productos químicos&quot; Base promedio año 2014=100, según el clasificador CIIU4.CL2012, que forma parte del IPMan."/>
    <s v="Instituto Nacional de Estadísticas"/>
    <m/>
    <m/>
    <m/>
    <m/>
    <m/>
    <m/>
    <m/>
    <m/>
    <m/>
    <m/>
    <m/>
    <m/>
    <m/>
    <m/>
    <m/>
    <m/>
    <m/>
    <m/>
    <m/>
    <m/>
    <m/>
    <m/>
  </r>
  <r>
    <x v="150"/>
    <x v="13"/>
    <x v="0"/>
    <x v="64"/>
    <x v="125"/>
    <s v="Índice"/>
    <s v="2014-2021"/>
    <m/>
    <s v="Índice de producción de la división 21 &quot;Fabricación de productos farmacéuticos, sustancias químicas medicinales y productos botánicos de uso farmacéutico&quot; Base promedio año 2014=100, según el clasificador CIIU4.CL2012, que forma parte del IPMan."/>
    <s v="Instituto Nacional de Estadísticas"/>
    <m/>
    <m/>
    <m/>
    <m/>
    <m/>
    <m/>
    <m/>
    <m/>
    <m/>
    <m/>
    <m/>
    <m/>
    <m/>
    <m/>
    <m/>
    <m/>
    <m/>
    <m/>
    <m/>
    <m/>
    <m/>
    <m/>
  </r>
  <r>
    <x v="151"/>
    <x v="13"/>
    <x v="0"/>
    <x v="65"/>
    <x v="126"/>
    <s v="Índice"/>
    <s v="2014-2021"/>
    <m/>
    <s v="Índice de producción de la división 22 &quot;Fabricación de productos de caucho y de plástico&quot; Base promedio año 2014=100, según el clasificador CIIU4.CL2012, que forma parte del IPMan."/>
    <s v="Instituto Nacional de Estadísticas"/>
    <m/>
    <m/>
    <m/>
    <m/>
    <m/>
    <m/>
    <m/>
    <m/>
    <m/>
    <m/>
    <m/>
    <m/>
    <m/>
    <m/>
    <m/>
    <m/>
    <m/>
    <m/>
    <m/>
    <m/>
    <m/>
    <m/>
  </r>
  <r>
    <x v="152"/>
    <x v="13"/>
    <x v="0"/>
    <x v="66"/>
    <x v="127"/>
    <s v="Índice"/>
    <s v="2014-2021"/>
    <m/>
    <s v="Índice de producción la división 23 &quot;Fabricación de otros productos minerales no metálicos&quot; Base promedio año 2014=100, según el clasificador CIIU4.CL2012, que forma parte del IPMan."/>
    <s v="Instituto Nacional de Estadísticas"/>
    <m/>
    <m/>
    <m/>
    <m/>
    <m/>
    <m/>
    <m/>
    <m/>
    <m/>
    <m/>
    <m/>
    <m/>
    <m/>
    <m/>
    <m/>
    <m/>
    <m/>
    <m/>
    <m/>
    <m/>
    <m/>
    <m/>
  </r>
  <r>
    <x v="153"/>
    <x v="13"/>
    <x v="0"/>
    <x v="67"/>
    <x v="128"/>
    <s v="Índice"/>
    <s v="2014-2021"/>
    <m/>
    <s v="Índice de producción de la división 24 &quot;Fabricación de metales comunes&quot; Base promedio año 2014=100, según el clasificador CIIU4.CL2012, que forma parte del IPMan."/>
    <s v="Instituto Nacional de Estadísticas"/>
    <m/>
    <m/>
    <m/>
    <m/>
    <m/>
    <m/>
    <m/>
    <m/>
    <m/>
    <m/>
    <m/>
    <m/>
    <m/>
    <m/>
    <m/>
    <m/>
    <m/>
    <m/>
    <m/>
    <m/>
    <m/>
    <m/>
  </r>
  <r>
    <x v="154"/>
    <x v="13"/>
    <x v="0"/>
    <x v="68"/>
    <x v="129"/>
    <s v="Índice"/>
    <s v="2014-2021"/>
    <m/>
    <s v="Índice de producción de la división 25 &quot;Fabricación de productos elaborados de metal, excepto maquinaria y equipo&quot; Base promedio año 2014=100, según el clasificador CIIU4.CL2012, que forma parte del IPMan."/>
    <s v="Instituto Nacional de Estadísticas"/>
    <m/>
    <m/>
    <m/>
    <m/>
    <m/>
    <m/>
    <m/>
    <m/>
    <m/>
    <m/>
    <m/>
    <m/>
    <m/>
    <m/>
    <m/>
    <m/>
    <m/>
    <m/>
    <m/>
    <m/>
    <m/>
    <m/>
  </r>
  <r>
    <x v="155"/>
    <x v="13"/>
    <x v="0"/>
    <x v="69"/>
    <x v="130"/>
    <s v="Índice"/>
    <s v="2014-2021"/>
    <m/>
    <s v="Índice de producción de la división 27 &quot;Fabricación de equipo eléctrico&quot; Base promedio año 2014=100,  según el clasificador CIIU4.CL2012, que forma parte del IPMan."/>
    <s v="Instituto Nacional de Estadísticas"/>
    <m/>
    <m/>
    <m/>
    <m/>
    <m/>
    <m/>
    <m/>
    <m/>
    <m/>
    <m/>
    <m/>
    <m/>
    <m/>
    <m/>
    <m/>
    <m/>
    <m/>
    <m/>
    <m/>
    <m/>
    <m/>
    <m/>
  </r>
  <r>
    <x v="156"/>
    <x v="13"/>
    <x v="0"/>
    <x v="70"/>
    <x v="131"/>
    <s v="Índice"/>
    <s v="2014-2021"/>
    <m/>
    <s v="Índice de producción de la división 28 &quot;Fabricación de maquinaria y equipo n.c.p&quot; Base promedio año 2014=100, según el clasificador CIIU4.CL2012, que forma parte del IPMan."/>
    <s v="Instituto Nacional de Estadísticas"/>
    <m/>
    <m/>
    <m/>
    <m/>
    <m/>
    <m/>
    <m/>
    <m/>
    <m/>
    <m/>
    <m/>
    <m/>
    <m/>
    <m/>
    <m/>
    <m/>
    <m/>
    <m/>
    <m/>
    <m/>
    <m/>
    <m/>
  </r>
  <r>
    <x v="157"/>
    <x v="13"/>
    <x v="0"/>
    <x v="71"/>
    <x v="132"/>
    <s v="Índice"/>
    <s v="2014-2021"/>
    <m/>
    <s v="Índice de producción de la división 29 &quot;Fabricación de vehículos automotores, remolques y semiremolques&quot; Base promedio año 2014=100, según el clasificador CIIU4.CL2012, que forma parte del IPMan."/>
    <s v="Instituto Nacional de Estadísticas"/>
    <m/>
    <m/>
    <m/>
    <m/>
    <m/>
    <m/>
    <m/>
    <m/>
    <m/>
    <m/>
    <m/>
    <m/>
    <m/>
    <m/>
    <m/>
    <m/>
    <m/>
    <m/>
    <m/>
    <m/>
    <m/>
    <m/>
  </r>
  <r>
    <x v="158"/>
    <x v="13"/>
    <x v="0"/>
    <x v="72"/>
    <x v="133"/>
    <s v="Índice"/>
    <s v="2014-2021"/>
    <m/>
    <s v="Índice de producción de la división 30 &quot;Fabricación de otros tipos de equipo de transporte&quot; Base promedio año 2014=100, según el clasificador CIIU4.CL2012, que forma parte del IPMan."/>
    <s v="Instituto Nacional de Estadísticas"/>
    <m/>
    <m/>
    <m/>
    <m/>
    <m/>
    <m/>
    <m/>
    <m/>
    <m/>
    <m/>
    <m/>
    <m/>
    <m/>
    <m/>
    <m/>
    <m/>
    <m/>
    <m/>
    <m/>
    <m/>
    <m/>
    <m/>
  </r>
  <r>
    <x v="159"/>
    <x v="13"/>
    <x v="0"/>
    <x v="73"/>
    <x v="134"/>
    <s v="Índice"/>
    <s v="2014-2021"/>
    <m/>
    <s v="Índice de producción de la división 31 &quot;Fabricación de muebles&quot; Base promedio año 2014=100, según el clasificador CIIU4.CL2012, que forma parte del IPMan."/>
    <s v="Instituto Nacional de Estadísticas"/>
    <m/>
    <m/>
    <m/>
    <m/>
    <m/>
    <m/>
    <m/>
    <m/>
    <m/>
    <m/>
    <m/>
    <m/>
    <m/>
    <m/>
    <m/>
    <m/>
    <m/>
    <m/>
    <m/>
    <m/>
    <m/>
    <m/>
  </r>
  <r>
    <x v="160"/>
    <x v="13"/>
    <x v="27"/>
    <x v="74"/>
    <x v="135"/>
    <s v="Índice"/>
    <s v="2014-2021"/>
    <m/>
    <s v="Índice de Producción Manufacturera (IPMan) Base promedio año 2014=100. Este índice mide la evolución de la actividad productiva de la industria manufacturera desde el punto de vista de la oferta."/>
    <s v="Instituto Nacional de Estadísticas"/>
    <m/>
    <m/>
    <m/>
    <m/>
    <m/>
    <m/>
    <m/>
    <m/>
    <m/>
    <m/>
    <m/>
    <m/>
    <m/>
    <m/>
    <m/>
    <m/>
    <m/>
    <m/>
    <m/>
    <m/>
    <m/>
    <m/>
  </r>
  <r>
    <x v="161"/>
    <x v="13"/>
    <x v="28"/>
    <x v="75"/>
    <x v="136"/>
    <s v="Toneladas"/>
    <s v="2014-2021"/>
    <m/>
    <s v="Cantidad de molienda de trigo, medido en toneladas, de los establecimientos que cuentan con 10 o más trabajadores."/>
    <s v="Instituto Nacional de Estadísticas"/>
    <m/>
    <m/>
    <m/>
    <m/>
    <m/>
    <m/>
    <m/>
    <m/>
    <m/>
    <m/>
    <m/>
    <m/>
    <m/>
    <m/>
    <m/>
    <m/>
    <m/>
    <m/>
    <m/>
    <m/>
    <m/>
    <m/>
  </r>
  <r>
    <x v="162"/>
    <x v="13"/>
    <x v="28"/>
    <x v="76"/>
    <x v="137"/>
    <s v="Kilogramos"/>
    <s v="2014-2021"/>
    <m/>
    <s v="Cantidad producida de crema fresca de láctea menor medida en kilogramos (kg)"/>
    <s v="Instituto Nacional de Estadísticas"/>
    <m/>
    <m/>
    <m/>
    <m/>
    <m/>
    <m/>
    <m/>
    <m/>
    <m/>
    <m/>
    <m/>
    <m/>
    <m/>
    <m/>
    <m/>
    <m/>
    <m/>
    <m/>
    <m/>
    <m/>
    <m/>
    <m/>
  </r>
  <r>
    <x v="163"/>
    <x v="13"/>
    <x v="28"/>
    <x v="76"/>
    <x v="138"/>
    <s v="Kilogramos"/>
    <s v="2014-2021"/>
    <m/>
    <s v="Cantidad producida de leche en polvo de láctea menor medida en kilogramos (kg)"/>
    <s v="Instituto Nacional de Estadísticas"/>
    <m/>
    <m/>
    <m/>
    <m/>
    <m/>
    <m/>
    <m/>
    <m/>
    <m/>
    <m/>
    <m/>
    <m/>
    <m/>
    <m/>
    <m/>
    <m/>
    <m/>
    <m/>
    <m/>
    <m/>
    <m/>
    <m/>
  </r>
  <r>
    <x v="164"/>
    <x v="13"/>
    <x v="28"/>
    <x v="76"/>
    <x v="139"/>
    <s v="Litros"/>
    <s v="2014-2021"/>
    <m/>
    <s v="Cantidad producida de leche fluida de láctea menor medida en litros."/>
    <s v="Instituto Nacional de Estadísticas"/>
    <m/>
    <m/>
    <m/>
    <m/>
    <m/>
    <m/>
    <m/>
    <m/>
    <m/>
    <m/>
    <m/>
    <m/>
    <m/>
    <m/>
    <m/>
    <m/>
    <m/>
    <m/>
    <m/>
    <m/>
    <m/>
    <m/>
  </r>
  <r>
    <x v="165"/>
    <x v="13"/>
    <x v="28"/>
    <x v="76"/>
    <x v="140"/>
    <s v="Kilogramos"/>
    <s v="2014-2021"/>
    <m/>
    <s v="Cantidad producida de manjar de láctea menor medida en kilogramos (kg)"/>
    <s v="Instituto Nacional de Estadísticas"/>
    <m/>
    <m/>
    <m/>
    <m/>
    <m/>
    <m/>
    <m/>
    <m/>
    <m/>
    <m/>
    <m/>
    <m/>
    <m/>
    <m/>
    <m/>
    <m/>
    <m/>
    <m/>
    <m/>
    <m/>
    <m/>
    <m/>
  </r>
  <r>
    <x v="166"/>
    <x v="13"/>
    <x v="28"/>
    <x v="76"/>
    <x v="141"/>
    <s v="Kilogramos"/>
    <s v="2014-2021"/>
    <m/>
    <s v="Cantidad producida de mantequilla de láctea menor medida en kilogramos (kg)"/>
    <s v="Instituto Nacional de Estadísticas"/>
    <m/>
    <m/>
    <m/>
    <m/>
    <m/>
    <m/>
    <m/>
    <m/>
    <m/>
    <m/>
    <m/>
    <m/>
    <m/>
    <m/>
    <m/>
    <m/>
    <m/>
    <m/>
    <m/>
    <m/>
    <m/>
    <m/>
  </r>
  <r>
    <x v="167"/>
    <x v="13"/>
    <x v="28"/>
    <x v="76"/>
    <x v="142"/>
    <s v="Kilogramos"/>
    <s v="2014-2021"/>
    <m/>
    <s v="Cantidad producida de queso fresco o quisllo de láctea menor medida en kilogramos (kg)"/>
    <s v="Instituto Nacional de Estadísticas"/>
    <m/>
    <m/>
    <m/>
    <m/>
    <m/>
    <m/>
    <m/>
    <m/>
    <m/>
    <m/>
    <m/>
    <m/>
    <m/>
    <m/>
    <m/>
    <m/>
    <m/>
    <m/>
    <m/>
    <m/>
    <m/>
    <m/>
  </r>
  <r>
    <x v="168"/>
    <x v="13"/>
    <x v="28"/>
    <x v="76"/>
    <x v="143"/>
    <s v="Kilogramos"/>
    <s v="2014-2021"/>
    <m/>
    <s v="Cantidad producida de queso de láctea menor medida en kilogramos (kg)"/>
    <s v="Instituto Nacional de Estadísticas"/>
    <m/>
    <m/>
    <m/>
    <m/>
    <m/>
    <m/>
    <m/>
    <m/>
    <m/>
    <m/>
    <m/>
    <m/>
    <m/>
    <m/>
    <m/>
    <m/>
    <m/>
    <m/>
    <m/>
    <m/>
    <m/>
    <m/>
  </r>
  <r>
    <x v="169"/>
    <x v="13"/>
    <x v="28"/>
    <x v="76"/>
    <x v="144"/>
    <s v="Kilogramos"/>
    <s v="2014-2021"/>
    <m/>
    <s v="Cantidad producida de suero en polvo de láctea menor medida en kilogramos (kg)"/>
    <s v="Instituto Nacional de Estadísticas"/>
    <m/>
    <m/>
    <m/>
    <m/>
    <m/>
    <m/>
    <m/>
    <m/>
    <m/>
    <m/>
    <m/>
    <m/>
    <m/>
    <m/>
    <m/>
    <m/>
    <m/>
    <m/>
    <m/>
    <m/>
    <m/>
    <m/>
  </r>
  <r>
    <x v="170"/>
    <x v="13"/>
    <x v="28"/>
    <x v="76"/>
    <x v="145"/>
    <s v="Litros"/>
    <s v="2014-2021"/>
    <m/>
    <s v="Cantidad producida de yogurt de láctea menor medida en litros "/>
    <s v="Instituto Nacional de Estadísticas"/>
    <m/>
    <m/>
    <m/>
    <m/>
    <m/>
    <m/>
    <m/>
    <m/>
    <m/>
    <m/>
    <m/>
    <m/>
    <m/>
    <m/>
    <m/>
    <m/>
    <m/>
    <m/>
    <m/>
    <m/>
    <m/>
    <m/>
  </r>
  <r>
    <x v="171"/>
    <x v="13"/>
    <x v="29"/>
    <x v="77"/>
    <x v="146"/>
    <s v="Kilogramos"/>
    <s v="2014-2021"/>
    <m/>
    <s v="Cantidad producida de yodo medida en toneladas, obtenida a partir de la extracción de caliche."/>
    <s v="Instituto Nacional de Estadísticas"/>
    <m/>
    <m/>
    <m/>
    <m/>
    <m/>
    <m/>
    <m/>
    <m/>
    <m/>
    <m/>
    <m/>
    <m/>
    <m/>
    <m/>
    <m/>
    <m/>
    <m/>
    <m/>
    <m/>
    <m/>
    <m/>
    <m/>
  </r>
  <r>
    <x v="172"/>
    <x v="14"/>
    <x v="30"/>
    <x v="78"/>
    <x v="147"/>
    <s v="Cantidad de refugiados"/>
    <m/>
    <m/>
    <m/>
    <s v="Instituto Nacional de Estadísticas"/>
    <m/>
    <m/>
    <m/>
    <m/>
    <m/>
    <m/>
    <m/>
    <m/>
    <m/>
    <m/>
    <m/>
    <m/>
    <m/>
    <m/>
    <m/>
    <m/>
    <m/>
    <m/>
    <m/>
    <m/>
    <m/>
    <m/>
  </r>
  <r>
    <x v="173"/>
    <x v="14"/>
    <x v="30"/>
    <x v="79"/>
    <x v="148"/>
    <s v="Cantidad de solicitantes"/>
    <m/>
    <m/>
    <m/>
    <s v="Instituto Nacional de Estadísticas"/>
    <m/>
    <m/>
    <m/>
    <m/>
    <m/>
    <m/>
    <m/>
    <m/>
    <m/>
    <m/>
    <m/>
    <m/>
    <m/>
    <m/>
    <m/>
    <m/>
    <m/>
    <m/>
    <m/>
    <m/>
    <m/>
    <m/>
  </r>
  <r>
    <x v="174"/>
    <x v="15"/>
    <x v="31"/>
    <x v="80"/>
    <x v="149"/>
    <s v="Toneladas"/>
    <s v="2014-2021"/>
    <m/>
    <s v="Cantidad de carbón, proveniente de la explotación de minas subterráneas o cielo abierto, medida en toneladas netas."/>
    <s v="Instituto Nacional de Estadísticas"/>
    <m/>
    <m/>
    <m/>
    <m/>
    <m/>
    <m/>
    <m/>
    <m/>
    <m/>
    <m/>
    <m/>
    <m/>
    <m/>
    <m/>
    <m/>
    <m/>
    <m/>
    <m/>
    <m/>
    <m/>
    <m/>
    <m/>
  </r>
  <r>
    <x v="175"/>
    <x v="15"/>
    <x v="32"/>
    <x v="80"/>
    <x v="150"/>
    <s v="Toneladas"/>
    <s v="2014-2021"/>
    <m/>
    <s v="Cloruro de sodio medida en toneladas (t)"/>
    <s v="Instituto Nacional de Estadísticas"/>
    <m/>
    <m/>
    <m/>
    <m/>
    <m/>
    <m/>
    <m/>
    <m/>
    <m/>
    <m/>
    <m/>
    <m/>
    <m/>
    <m/>
    <m/>
    <m/>
    <m/>
    <m/>
    <m/>
    <m/>
    <m/>
    <m/>
  </r>
  <r>
    <x v="176"/>
    <x v="15"/>
    <x v="33"/>
    <x v="80"/>
    <x v="151"/>
    <s v="Toneladas métricas de fino contenido"/>
    <s v="2014-2021"/>
    <m/>
    <s v="Cantidad de cobre mina, medida en toneladas métricas de fino contenido (tmf). Incluye toneladas métricas de fino contenido en concentrados de cobre, cátodos y blister-ánodos, realizados íntegramente en el mismo lugar (o cercano) de la extracción._x000a__x000a_"/>
    <s v="Instituto Nacional de Estadísticas"/>
    <m/>
    <m/>
    <m/>
    <m/>
    <m/>
    <m/>
    <m/>
    <m/>
    <m/>
    <m/>
    <m/>
    <m/>
    <m/>
    <m/>
    <m/>
    <m/>
    <m/>
    <m/>
    <m/>
    <m/>
    <m/>
    <m/>
  </r>
  <r>
    <x v="177"/>
    <x v="15"/>
    <x v="33"/>
    <x v="80"/>
    <x v="152"/>
    <s v="Toneladas de mineral"/>
    <s v="2014-2021"/>
    <m/>
    <s v="Cantidad de hierro medida en toneladas de mineral (tm). Incluye pellet, pellet feed y sinter, entre otros, realizados por integración de procesos en el mismo lugar de la extracción."/>
    <s v="Instituto Nacional de Estadísticas"/>
    <m/>
    <m/>
    <m/>
    <m/>
    <m/>
    <m/>
    <m/>
    <m/>
    <m/>
    <m/>
    <m/>
    <m/>
    <m/>
    <m/>
    <m/>
    <m/>
    <m/>
    <m/>
    <m/>
    <m/>
    <m/>
    <m/>
  </r>
  <r>
    <x v="178"/>
    <x v="15"/>
    <x v="34"/>
    <x v="74"/>
    <x v="153"/>
    <s v="Índice"/>
    <s v="2014-2021"/>
    <m/>
    <s v="Índice de Producción Minera (IPMin) Base promedio año 2014=100. Este índice mide la evolución de la actividad productiva de la industria minera desde el punto de vista de la oferta."/>
    <s v="Instituto Nacional de Estadísticas"/>
    <m/>
    <m/>
    <m/>
    <m/>
    <m/>
    <m/>
    <m/>
    <m/>
    <m/>
    <m/>
    <m/>
    <m/>
    <m/>
    <m/>
    <m/>
    <m/>
    <m/>
    <m/>
    <m/>
    <m/>
    <m/>
    <m/>
  </r>
  <r>
    <x v="179"/>
    <x v="15"/>
    <x v="33"/>
    <x v="81"/>
    <x v="154"/>
    <s v="Índice"/>
    <s v="2014-2021"/>
    <m/>
    <s v="Índice de Producción de Minería Metálica Base promedio año 2014=100.Corresponde a la actividad relacionada con la explotación y los procesos complementarios (trituración, molienda, concentración, refinación, etc.) realizados en la misma zona de extracción, o cerca de ella, destinados a la obtención de elementos metálicos, tales como el cobre, hierro, molibdeno, oro, plata, etc. Abarca las divisiones 04 – Extracción procesamiento de cobre y 07 – Extracción de minerales metalíferos, de la CIIU4.CL 2012."/>
    <s v="Instituto Nacional de Estadísticas"/>
    <m/>
    <m/>
    <m/>
    <m/>
    <m/>
    <m/>
    <m/>
    <m/>
    <m/>
    <m/>
    <m/>
    <m/>
    <m/>
    <m/>
    <m/>
    <m/>
    <m/>
    <m/>
    <m/>
    <m/>
    <m/>
    <m/>
  </r>
  <r>
    <x v="180"/>
    <x v="15"/>
    <x v="32"/>
    <x v="82"/>
    <x v="155"/>
    <s v="Índice"/>
    <s v="2014-2021"/>
    <m/>
    <s v="Índice de Producción de Minería no Metálica Base promedio año 2014=100. Comprende las actividades de extracción y tratamiento de_x000a_recursos minerales que, luego de un adecuado tratamiento, se transforman en productos aplicables a diversos usos industriales y agrícolas, gracias a sus propiedades físicas y/o químicas. Considera la división 08 – Explotación de otras minas y canteras, de la CIIU4.CL."/>
    <s v="Instituto Nacional de Estadísticas"/>
    <m/>
    <m/>
    <m/>
    <m/>
    <m/>
    <m/>
    <m/>
    <m/>
    <m/>
    <m/>
    <m/>
    <m/>
    <m/>
    <m/>
    <m/>
    <m/>
    <m/>
    <m/>
    <m/>
    <m/>
    <m/>
    <m/>
  </r>
  <r>
    <x v="181"/>
    <x v="15"/>
    <x v="33"/>
    <x v="80"/>
    <x v="156"/>
    <s v="Toneladas métricas de fino contenido"/>
    <s v="2014-2021"/>
    <m/>
    <s v="Cantidad de concentrado de molibdeno, proveniente de la explotación de minas de cobre, medida en toneladas métricas de fino contenido (tmf)."/>
    <s v="Instituto Nacional de Estadísticas"/>
    <m/>
    <m/>
    <m/>
    <m/>
    <m/>
    <m/>
    <m/>
    <m/>
    <m/>
    <m/>
    <m/>
    <m/>
    <m/>
    <m/>
    <m/>
    <m/>
    <m/>
    <m/>
    <m/>
    <m/>
    <m/>
    <m/>
  </r>
  <r>
    <x v="182"/>
    <x v="15"/>
    <x v="33"/>
    <x v="80"/>
    <x v="157"/>
    <s v="Kilogramos de fino contenido"/>
    <s v="2014-2021"/>
    <m/>
    <s v="Cantidad de oro, proveniente de la explotación de minas de cobre y de yacimientos mixtos, medida en kilogramos de fino contenido (kgf)."/>
    <s v="Instituto Nacional de Estadísticas"/>
    <m/>
    <m/>
    <m/>
    <m/>
    <m/>
    <m/>
    <m/>
    <m/>
    <m/>
    <m/>
    <m/>
    <m/>
    <m/>
    <m/>
    <m/>
    <m/>
    <m/>
    <m/>
    <m/>
    <m/>
    <m/>
    <m/>
  </r>
  <r>
    <x v="183"/>
    <x v="15"/>
    <x v="33"/>
    <x v="80"/>
    <x v="158"/>
    <s v="Kilogramos de fino contenido"/>
    <s v="2014-2021"/>
    <m/>
    <s v="Cantidad de plata, proveniente de la explotación de minas de cobre y de yacimientos mixtos, medida en kilogramos de fino contenido (kgf)."/>
    <s v="Instituto Nacional de Estadísticas"/>
    <m/>
    <m/>
    <m/>
    <m/>
    <m/>
    <m/>
    <m/>
    <m/>
    <m/>
    <m/>
    <m/>
    <m/>
    <m/>
    <m/>
    <m/>
    <m/>
    <m/>
    <m/>
    <m/>
    <m/>
    <m/>
    <m/>
  </r>
  <r>
    <x v="184"/>
    <x v="16"/>
    <x v="35"/>
    <x v="83"/>
    <x v="159"/>
    <s v="Cantidad de femicidios"/>
    <s v="2010-2021"/>
    <m/>
    <m/>
    <s v="Servicio Nacional de la Mujer y la Equidad de Género"/>
    <m/>
    <m/>
    <m/>
    <m/>
    <m/>
    <m/>
    <m/>
    <m/>
    <m/>
    <m/>
    <m/>
    <m/>
    <m/>
    <m/>
    <m/>
    <m/>
    <m/>
    <m/>
    <m/>
    <m/>
    <m/>
    <m/>
  </r>
  <r>
    <x v="185"/>
    <x v="17"/>
    <x v="36"/>
    <x v="84"/>
    <x v="160"/>
    <s v="Litros"/>
    <s v="2014-2021"/>
    <m/>
    <s v="Suma de leche recepcionada láctea mayor y láctea menor (Cod. 1.5.1+1.5.2)"/>
    <s v="Instituto Nacional de Estadísticas"/>
    <m/>
    <m/>
    <m/>
    <m/>
    <m/>
    <m/>
    <m/>
    <m/>
    <m/>
    <m/>
    <m/>
    <m/>
    <m/>
    <m/>
    <m/>
    <m/>
    <m/>
    <m/>
    <m/>
    <m/>
    <m/>
    <m/>
  </r>
  <r>
    <x v="186"/>
    <x v="17"/>
    <x v="36"/>
    <x v="84"/>
    <x v="160"/>
    <s v="Litros"/>
    <s v="2014-2021"/>
    <m/>
    <s v="Leche recepcionada en industrias lacteas que en promedio reciben más de 10 millones de litros al año"/>
    <s v="Instituto Nacional de Estadísticas"/>
    <m/>
    <m/>
    <m/>
    <m/>
    <m/>
    <m/>
    <m/>
    <m/>
    <m/>
    <m/>
    <m/>
    <m/>
    <m/>
    <m/>
    <m/>
    <m/>
    <m/>
    <m/>
    <m/>
    <m/>
    <m/>
    <m/>
  </r>
  <r>
    <x v="187"/>
    <x v="17"/>
    <x v="36"/>
    <x v="84"/>
    <x v="160"/>
    <s v="Litros"/>
    <s v="2014-2021"/>
    <m/>
    <s v="Leche recepcionada en industrias lacteas no contempladas en lactea mayor."/>
    <s v="Instituto Nacional de Estadísticas"/>
    <m/>
    <m/>
    <m/>
    <m/>
    <m/>
    <m/>
    <m/>
    <m/>
    <m/>
    <m/>
    <m/>
    <m/>
    <m/>
    <m/>
    <m/>
    <m/>
    <m/>
    <m/>
    <m/>
    <m/>
    <m/>
    <m/>
  </r>
  <r>
    <x v="188"/>
    <x v="18"/>
    <x v="37"/>
    <x v="85"/>
    <x v="161"/>
    <s v="Toneladas"/>
    <s v="2014-2021"/>
    <m/>
    <s v="Cosechas acuicultura de Algas expresada en toneladas"/>
    <s v="Instituto Nacional de Estadísticas"/>
    <m/>
    <m/>
    <m/>
    <m/>
    <m/>
    <m/>
    <m/>
    <m/>
    <m/>
    <m/>
    <m/>
    <m/>
    <m/>
    <m/>
    <m/>
    <m/>
    <m/>
    <m/>
    <m/>
    <m/>
    <m/>
    <m/>
  </r>
  <r>
    <x v="189"/>
    <x v="18"/>
    <x v="38"/>
    <x v="86"/>
    <x v="162"/>
    <s v="Toneladas"/>
    <s v="2014-2021"/>
    <m/>
    <s v="Cosechas acuicultura de CHORITO expresada en toneladas"/>
    <s v="Instituto Nacional de Estadísticas"/>
    <m/>
    <m/>
    <m/>
    <m/>
    <m/>
    <m/>
    <m/>
    <m/>
    <m/>
    <m/>
    <m/>
    <m/>
    <m/>
    <m/>
    <m/>
    <m/>
    <m/>
    <m/>
    <m/>
    <m/>
    <m/>
    <m/>
  </r>
  <r>
    <x v="190"/>
    <x v="18"/>
    <x v="38"/>
    <x v="86"/>
    <x v="163"/>
    <s v="Toneladas"/>
    <s v="2014-2021"/>
    <m/>
    <s v="Cosechas acuicultura de Moluscos expresada en toneladas"/>
    <s v="Instituto Nacional de Estadísticas"/>
    <m/>
    <m/>
    <m/>
    <m/>
    <m/>
    <m/>
    <m/>
    <m/>
    <m/>
    <m/>
    <m/>
    <m/>
    <m/>
    <m/>
    <m/>
    <m/>
    <m/>
    <m/>
    <m/>
    <m/>
    <m/>
    <m/>
  </r>
  <r>
    <x v="191"/>
    <x v="18"/>
    <x v="38"/>
    <x v="87"/>
    <x v="164"/>
    <s v="Toneladas"/>
    <s v="2014-2021"/>
    <m/>
    <s v="Cosechas acuicultura de Peces expresada en toneladas"/>
    <s v="Instituto Nacional de Estadísticas"/>
    <m/>
    <m/>
    <m/>
    <m/>
    <m/>
    <m/>
    <m/>
    <m/>
    <m/>
    <m/>
    <m/>
    <m/>
    <m/>
    <m/>
    <m/>
    <m/>
    <m/>
    <m/>
    <m/>
    <m/>
    <m/>
    <m/>
  </r>
  <r>
    <x v="192"/>
    <x v="18"/>
    <x v="38"/>
    <x v="88"/>
    <x v="165"/>
    <s v="Toneladas"/>
    <s v="2014-2021"/>
    <m/>
    <s v="Cosechas acuicultura de Otros expresada en toneladas"/>
    <s v="Instituto Nacional de Estadísticas"/>
    <m/>
    <m/>
    <m/>
    <m/>
    <m/>
    <m/>
    <m/>
    <m/>
    <m/>
    <m/>
    <m/>
    <m/>
    <m/>
    <m/>
    <m/>
    <m/>
    <m/>
    <m/>
    <m/>
    <m/>
    <m/>
    <m/>
  </r>
  <r>
    <x v="193"/>
    <x v="18"/>
    <x v="38"/>
    <x v="87"/>
    <x v="166"/>
    <s v="Toneladas"/>
    <s v="2014-2021"/>
    <m/>
    <s v="Cosechas acuicultura de SALMON DEL ATLANTICO expresada en toneladas"/>
    <s v="Instituto Nacional de Estadísticas"/>
    <m/>
    <m/>
    <m/>
    <m/>
    <m/>
    <m/>
    <m/>
    <m/>
    <m/>
    <m/>
    <m/>
    <m/>
    <m/>
    <m/>
    <m/>
    <m/>
    <m/>
    <m/>
    <m/>
    <m/>
    <m/>
    <m/>
  </r>
  <r>
    <x v="194"/>
    <x v="18"/>
    <x v="38"/>
    <x v="87"/>
    <x v="167"/>
    <s v="Toneladas"/>
    <s v="2014-2021"/>
    <m/>
    <s v="Cosechas acuicultura de SALMON PLATEADO O COHO expresada en toneladas"/>
    <s v="Instituto Nacional de Estadísticas"/>
    <m/>
    <m/>
    <m/>
    <m/>
    <m/>
    <m/>
    <m/>
    <m/>
    <m/>
    <m/>
    <m/>
    <m/>
    <m/>
    <m/>
    <m/>
    <m/>
    <m/>
    <m/>
    <m/>
    <m/>
    <m/>
    <m/>
  </r>
  <r>
    <x v="195"/>
    <x v="18"/>
    <x v="38"/>
    <x v="87"/>
    <x v="168"/>
    <s v="Toneladas"/>
    <s v="2014-2021"/>
    <m/>
    <s v="Cosechas acuicultura de TRUCHA ARCOIRIS expresada en toneladas"/>
    <s v="Instituto Nacional de Estadísticas"/>
    <m/>
    <m/>
    <m/>
    <m/>
    <m/>
    <m/>
    <m/>
    <m/>
    <m/>
    <m/>
    <m/>
    <m/>
    <m/>
    <m/>
    <m/>
    <m/>
    <m/>
    <m/>
    <m/>
    <m/>
    <m/>
    <m/>
  </r>
  <r>
    <x v="196"/>
    <x v="19"/>
    <x v="39"/>
    <x v="85"/>
    <x v="169"/>
    <s v="Toneladas"/>
    <s v="2014-2021"/>
    <m/>
    <s v="Desembarque pesca artesanal de Algas expresada en toneladas"/>
    <s v="Instituto Nacional de Estadísticas"/>
    <m/>
    <m/>
    <m/>
    <m/>
    <m/>
    <m/>
    <m/>
    <m/>
    <m/>
    <m/>
    <m/>
    <m/>
    <m/>
    <m/>
    <m/>
    <m/>
    <m/>
    <m/>
    <m/>
    <m/>
    <m/>
    <m/>
  </r>
  <r>
    <x v="197"/>
    <x v="19"/>
    <x v="39"/>
    <x v="86"/>
    <x v="170"/>
    <s v="Toneladas"/>
    <s v="2014-2021"/>
    <m/>
    <s v="Desembarque pesca artesanal de ALMEJA expresada en toneladas"/>
    <s v="Instituto Nacional de Estadísticas"/>
    <m/>
    <m/>
    <m/>
    <m/>
    <m/>
    <m/>
    <m/>
    <m/>
    <m/>
    <m/>
    <m/>
    <m/>
    <m/>
    <m/>
    <m/>
    <m/>
    <m/>
    <m/>
    <m/>
    <m/>
    <m/>
    <m/>
  </r>
  <r>
    <x v="198"/>
    <x v="19"/>
    <x v="39"/>
    <x v="87"/>
    <x v="171"/>
    <s v="Toneladas"/>
    <s v="2014-2021"/>
    <m/>
    <s v="Desembarque pesca artesanal de ANCHOVETA expresada en toneladas"/>
    <s v="Instituto Nacional de Estadísticas"/>
    <m/>
    <m/>
    <m/>
    <m/>
    <m/>
    <m/>
    <m/>
    <m/>
    <m/>
    <m/>
    <m/>
    <m/>
    <m/>
    <m/>
    <m/>
    <m/>
    <m/>
    <m/>
    <m/>
    <m/>
    <m/>
    <m/>
  </r>
  <r>
    <x v="199"/>
    <x v="19"/>
    <x v="39"/>
    <x v="87"/>
    <x v="172"/>
    <s v="Toneladas"/>
    <s v="2014-2021"/>
    <m/>
    <s v="Desembarque pesca artesanal de BACALADILLO O MOTE expresada en toneladas"/>
    <s v="Instituto Nacional de Estadísticas"/>
    <m/>
    <m/>
    <m/>
    <m/>
    <m/>
    <m/>
    <m/>
    <m/>
    <m/>
    <m/>
    <m/>
    <m/>
    <m/>
    <m/>
    <m/>
    <m/>
    <m/>
    <m/>
    <m/>
    <m/>
    <m/>
    <m/>
  </r>
  <r>
    <x v="200"/>
    <x v="19"/>
    <x v="39"/>
    <x v="89"/>
    <x v="173"/>
    <s v="Toneladas"/>
    <s v="2014-2021"/>
    <m/>
    <s v="Desembarque pesca artesanal de CENTOLLA expresada en toneladas"/>
    <s v="Instituto Nacional de Estadísticas"/>
    <m/>
    <m/>
    <m/>
    <m/>
    <m/>
    <m/>
    <m/>
    <m/>
    <m/>
    <m/>
    <m/>
    <m/>
    <m/>
    <m/>
    <m/>
    <m/>
    <m/>
    <m/>
    <m/>
    <m/>
    <m/>
    <m/>
  </r>
  <r>
    <x v="201"/>
    <x v="19"/>
    <x v="39"/>
    <x v="89"/>
    <x v="174"/>
    <s v="Toneladas"/>
    <s v="2014-2021"/>
    <m/>
    <s v="Desembarque pesca artesanal de CENTOLLON expresada en toneladas"/>
    <s v="Instituto Nacional de Estadísticas"/>
    <m/>
    <m/>
    <m/>
    <m/>
    <m/>
    <m/>
    <m/>
    <m/>
    <m/>
    <m/>
    <m/>
    <m/>
    <m/>
    <m/>
    <m/>
    <m/>
    <m/>
    <m/>
    <m/>
    <m/>
    <m/>
    <m/>
  </r>
  <r>
    <x v="202"/>
    <x v="19"/>
    <x v="39"/>
    <x v="86"/>
    <x v="175"/>
    <s v="Toneladas"/>
    <s v="2014-2021"/>
    <m/>
    <s v="Desembarque pesca artesanal de CHOLGA expresada en toneladas"/>
    <s v="Instituto Nacional de Estadísticas"/>
    <m/>
    <m/>
    <m/>
    <m/>
    <m/>
    <m/>
    <m/>
    <m/>
    <m/>
    <m/>
    <m/>
    <m/>
    <m/>
    <m/>
    <m/>
    <m/>
    <m/>
    <m/>
    <m/>
    <m/>
    <m/>
    <m/>
  </r>
  <r>
    <x v="203"/>
    <x v="19"/>
    <x v="39"/>
    <x v="86"/>
    <x v="176"/>
    <s v="Toneladas"/>
    <s v="2014-2021"/>
    <m/>
    <s v="Desembarque pesca artesanal de CHORITO expresada en toneladas"/>
    <s v="Instituto Nacional de Estadísticas"/>
    <m/>
    <m/>
    <m/>
    <m/>
    <m/>
    <m/>
    <m/>
    <m/>
    <m/>
    <m/>
    <m/>
    <m/>
    <m/>
    <m/>
    <m/>
    <m/>
    <m/>
    <m/>
    <m/>
    <m/>
    <m/>
    <m/>
  </r>
  <r>
    <x v="204"/>
    <x v="19"/>
    <x v="39"/>
    <x v="86"/>
    <x v="177"/>
    <s v="Toneladas"/>
    <s v="2014-2021"/>
    <m/>
    <s v="Desembarque pesca artesanal de CHORO expresada en toneladas"/>
    <s v="Instituto Nacional de Estadísticas"/>
    <m/>
    <m/>
    <m/>
    <m/>
    <m/>
    <m/>
    <m/>
    <m/>
    <m/>
    <m/>
    <m/>
    <m/>
    <m/>
    <m/>
    <m/>
    <m/>
    <m/>
    <m/>
    <m/>
    <m/>
    <m/>
    <m/>
  </r>
  <r>
    <x v="205"/>
    <x v="19"/>
    <x v="39"/>
    <x v="85"/>
    <x v="178"/>
    <s v="Toneladas"/>
    <s v="2014-2021"/>
    <m/>
    <s v="Desembarque pesca artesanal de COCHAYUYO expresada en toneladas"/>
    <s v="Instituto Nacional de Estadísticas"/>
    <m/>
    <m/>
    <m/>
    <m/>
    <m/>
    <m/>
    <m/>
    <m/>
    <m/>
    <m/>
    <m/>
    <m/>
    <m/>
    <m/>
    <m/>
    <m/>
    <m/>
    <m/>
    <m/>
    <m/>
    <m/>
    <m/>
  </r>
  <r>
    <x v="206"/>
    <x v="19"/>
    <x v="39"/>
    <x v="89"/>
    <x v="179"/>
    <s v="Toneladas"/>
    <s v="2014-2021"/>
    <m/>
    <s v="Desembarque pesca artesanal de Crustáceos expresada en toneladas"/>
    <s v="Instituto Nacional de Estadísticas"/>
    <m/>
    <m/>
    <m/>
    <m/>
    <m/>
    <m/>
    <m/>
    <m/>
    <m/>
    <m/>
    <m/>
    <m/>
    <m/>
    <m/>
    <m/>
    <m/>
    <m/>
    <m/>
    <m/>
    <m/>
    <m/>
    <m/>
  </r>
  <r>
    <x v="207"/>
    <x v="19"/>
    <x v="39"/>
    <x v="90"/>
    <x v="180"/>
    <s v="Toneladas"/>
    <s v="2014-2021"/>
    <m/>
    <s v="Desembarque pesca artesanal de ERIZO expresada en toneladas"/>
    <s v="Instituto Nacional de Estadísticas"/>
    <m/>
    <m/>
    <m/>
    <m/>
    <m/>
    <m/>
    <m/>
    <m/>
    <m/>
    <m/>
    <m/>
    <m/>
    <m/>
    <m/>
    <m/>
    <m/>
    <m/>
    <m/>
    <m/>
    <m/>
    <m/>
    <m/>
  </r>
  <r>
    <x v="208"/>
    <x v="19"/>
    <x v="39"/>
    <x v="85"/>
    <x v="181"/>
    <s v="Toneladas"/>
    <s v="2014-2021"/>
    <m/>
    <s v="Desembarque pesca artesanal de HUIRO expresada en toneladas"/>
    <s v="Instituto Nacional de Estadísticas"/>
    <m/>
    <m/>
    <m/>
    <m/>
    <m/>
    <m/>
    <m/>
    <m/>
    <m/>
    <m/>
    <m/>
    <m/>
    <m/>
    <m/>
    <m/>
    <m/>
    <m/>
    <m/>
    <m/>
    <m/>
    <m/>
    <m/>
  </r>
  <r>
    <x v="209"/>
    <x v="19"/>
    <x v="39"/>
    <x v="89"/>
    <x v="182"/>
    <s v="Toneladas"/>
    <s v="2014-2021"/>
    <m/>
    <s v="Desembarque pesca artesanal de JAIBA MARMOLA expresada en toneladas"/>
    <s v="Instituto Nacional de Estadísticas"/>
    <m/>
    <m/>
    <m/>
    <m/>
    <m/>
    <m/>
    <m/>
    <m/>
    <m/>
    <m/>
    <m/>
    <m/>
    <m/>
    <m/>
    <m/>
    <m/>
    <m/>
    <m/>
    <m/>
    <m/>
    <m/>
    <m/>
  </r>
  <r>
    <x v="210"/>
    <x v="19"/>
    <x v="39"/>
    <x v="86"/>
    <x v="183"/>
    <s v="Toneladas"/>
    <s v="2014-2021"/>
    <m/>
    <s v="Desembarque pesca artesanal de JIBIA O CALAMAR ROJO expresada en toneladas"/>
    <s v="Instituto Nacional de Estadísticas"/>
    <m/>
    <m/>
    <m/>
    <m/>
    <m/>
    <m/>
    <m/>
    <m/>
    <m/>
    <m/>
    <m/>
    <m/>
    <m/>
    <m/>
    <m/>
    <m/>
    <m/>
    <m/>
    <m/>
    <m/>
    <m/>
    <m/>
  </r>
  <r>
    <x v="211"/>
    <x v="19"/>
    <x v="39"/>
    <x v="86"/>
    <x v="184"/>
    <s v="Toneladas"/>
    <s v="2014-2021"/>
    <m/>
    <s v="Desembarque pesca artesanal de JULIANA O TAWERA expresada en toneladas"/>
    <s v="Instituto Nacional de Estadísticas"/>
    <m/>
    <m/>
    <m/>
    <m/>
    <m/>
    <m/>
    <m/>
    <m/>
    <m/>
    <m/>
    <m/>
    <m/>
    <m/>
    <m/>
    <m/>
    <m/>
    <m/>
    <m/>
    <m/>
    <m/>
    <m/>
    <m/>
  </r>
  <r>
    <x v="212"/>
    <x v="19"/>
    <x v="39"/>
    <x v="87"/>
    <x v="185"/>
    <s v="Toneladas"/>
    <s v="2014-2021"/>
    <m/>
    <s v="Desembarque pesca artesanal de JUREL expresada en toneladas"/>
    <s v="Instituto Nacional de Estadísticas"/>
    <m/>
    <m/>
    <m/>
    <m/>
    <m/>
    <m/>
    <m/>
    <m/>
    <m/>
    <m/>
    <m/>
    <m/>
    <m/>
    <m/>
    <m/>
    <m/>
    <m/>
    <m/>
    <m/>
    <m/>
    <m/>
    <m/>
  </r>
  <r>
    <x v="213"/>
    <x v="19"/>
    <x v="39"/>
    <x v="85"/>
    <x v="186"/>
    <s v="Toneladas"/>
    <s v="2014-2021"/>
    <m/>
    <s v="Desembarque pesca artesanal de LUGA NEGRA O CRESPA expresada en toneladas"/>
    <s v="Instituto Nacional de Estadísticas"/>
    <m/>
    <m/>
    <m/>
    <m/>
    <m/>
    <m/>
    <m/>
    <m/>
    <m/>
    <m/>
    <m/>
    <m/>
    <m/>
    <m/>
    <m/>
    <m/>
    <m/>
    <m/>
    <m/>
    <m/>
    <m/>
    <m/>
  </r>
  <r>
    <x v="214"/>
    <x v="19"/>
    <x v="39"/>
    <x v="85"/>
    <x v="187"/>
    <s v="Toneladas"/>
    <s v="2014-2021"/>
    <m/>
    <s v="Desembarque pesca artesanal de LUGA-ROJA expresada en toneladas"/>
    <s v="Instituto Nacional de Estadísticas"/>
    <m/>
    <m/>
    <m/>
    <m/>
    <m/>
    <m/>
    <m/>
    <m/>
    <m/>
    <m/>
    <m/>
    <m/>
    <m/>
    <m/>
    <m/>
    <m/>
    <m/>
    <m/>
    <m/>
    <m/>
    <m/>
    <m/>
  </r>
  <r>
    <x v="215"/>
    <x v="19"/>
    <x v="39"/>
    <x v="87"/>
    <x v="188"/>
    <s v="Toneladas"/>
    <s v="2014-2021"/>
    <m/>
    <s v="Desembarque pesca artesanal de MACHUELO O TRITRE expresada en toneladas"/>
    <s v="Instituto Nacional de Estadísticas"/>
    <m/>
    <m/>
    <m/>
    <m/>
    <m/>
    <m/>
    <m/>
    <m/>
    <m/>
    <m/>
    <m/>
    <m/>
    <m/>
    <m/>
    <m/>
    <m/>
    <m/>
    <m/>
    <m/>
    <m/>
    <m/>
    <m/>
  </r>
  <r>
    <x v="216"/>
    <x v="19"/>
    <x v="39"/>
    <x v="87"/>
    <x v="189"/>
    <s v="Toneladas"/>
    <s v="2014-2021"/>
    <m/>
    <s v="Desembarque pesca artesanal de MERLUZA DEL SUR O AUSTRAL expresada en toneladas"/>
    <s v="Instituto Nacional de Estadísticas"/>
    <m/>
    <m/>
    <m/>
    <m/>
    <m/>
    <m/>
    <m/>
    <m/>
    <m/>
    <m/>
    <m/>
    <m/>
    <m/>
    <m/>
    <m/>
    <m/>
    <m/>
    <m/>
    <m/>
    <m/>
    <m/>
    <m/>
  </r>
  <r>
    <x v="217"/>
    <x v="19"/>
    <x v="39"/>
    <x v="86"/>
    <x v="190"/>
    <s v="Toneladas"/>
    <s v="2014-2021"/>
    <m/>
    <s v="Desembarque pesca artesanal de Moluscos expresada en toneladas"/>
    <s v="Instituto Nacional de Estadísticas"/>
    <m/>
    <m/>
    <m/>
    <m/>
    <m/>
    <m/>
    <m/>
    <m/>
    <m/>
    <m/>
    <m/>
    <m/>
    <m/>
    <m/>
    <m/>
    <m/>
    <m/>
    <m/>
    <m/>
    <m/>
    <m/>
    <m/>
  </r>
  <r>
    <x v="218"/>
    <x v="19"/>
    <x v="39"/>
    <x v="91"/>
    <x v="191"/>
    <s v="Toneladas"/>
    <s v="2014-2021"/>
    <m/>
    <s v="Desembarque pesca artesanal de Otros expresada en toneladas"/>
    <s v="Instituto Nacional de Estadísticas"/>
    <m/>
    <m/>
    <m/>
    <m/>
    <m/>
    <m/>
    <m/>
    <m/>
    <m/>
    <m/>
    <m/>
    <m/>
    <m/>
    <m/>
    <m/>
    <m/>
    <m/>
    <m/>
    <m/>
    <m/>
    <m/>
    <m/>
  </r>
  <r>
    <x v="219"/>
    <x v="19"/>
    <x v="39"/>
    <x v="87"/>
    <x v="192"/>
    <s v="Toneladas"/>
    <s v="2014-2021"/>
    <m/>
    <s v="Desembarque pesca artesanal de PAMPANITO expresada en toneladas"/>
    <s v="Instituto Nacional de Estadísticas"/>
    <m/>
    <m/>
    <m/>
    <m/>
    <m/>
    <m/>
    <m/>
    <m/>
    <m/>
    <m/>
    <m/>
    <m/>
    <m/>
    <m/>
    <m/>
    <m/>
    <m/>
    <m/>
    <m/>
    <m/>
    <m/>
    <m/>
  </r>
  <r>
    <x v="220"/>
    <x v="19"/>
    <x v="39"/>
    <x v="87"/>
    <x v="193"/>
    <s v="Toneladas"/>
    <s v="2014-2021"/>
    <m/>
    <s v="Desembarque pesca artesanal de Peces expresada en toneladas"/>
    <s v="Instituto Nacional de Estadísticas"/>
    <m/>
    <m/>
    <m/>
    <m/>
    <m/>
    <m/>
    <m/>
    <m/>
    <m/>
    <m/>
    <m/>
    <m/>
    <m/>
    <m/>
    <m/>
    <m/>
    <m/>
    <m/>
    <m/>
    <m/>
    <m/>
    <m/>
  </r>
  <r>
    <x v="221"/>
    <x v="19"/>
    <x v="39"/>
    <x v="85"/>
    <x v="194"/>
    <s v="Toneladas"/>
    <s v="2014-2021"/>
    <m/>
    <s v="Desembarque pesca artesanal de PELILLO expresada en toneladas"/>
    <s v="Instituto Nacional de Estadísticas"/>
    <m/>
    <m/>
    <m/>
    <m/>
    <m/>
    <m/>
    <m/>
    <m/>
    <m/>
    <m/>
    <m/>
    <m/>
    <m/>
    <m/>
    <m/>
    <m/>
    <m/>
    <m/>
    <m/>
    <m/>
    <m/>
    <m/>
  </r>
  <r>
    <x v="222"/>
    <x v="19"/>
    <x v="39"/>
    <x v="87"/>
    <x v="195"/>
    <s v="Toneladas"/>
    <s v="2014-2021"/>
    <m/>
    <s v="Desembarque pesca artesanal de REINETA expresada en toneladas"/>
    <s v="Instituto Nacional de Estadísticas"/>
    <m/>
    <m/>
    <m/>
    <m/>
    <m/>
    <m/>
    <m/>
    <m/>
    <m/>
    <m/>
    <m/>
    <m/>
    <m/>
    <m/>
    <m/>
    <m/>
    <m/>
    <m/>
    <m/>
    <m/>
    <m/>
    <m/>
  </r>
  <r>
    <x v="223"/>
    <x v="19"/>
    <x v="39"/>
    <x v="88"/>
    <x v="196"/>
    <s v="Toneladas"/>
    <s v="2014-2021"/>
    <m/>
    <s v="Desembarque pesca artesanal de Resto expresada en toneladas"/>
    <s v="Instituto Nacional de Estadísticas"/>
    <m/>
    <m/>
    <m/>
    <m/>
    <m/>
    <m/>
    <m/>
    <m/>
    <m/>
    <m/>
    <m/>
    <m/>
    <m/>
    <m/>
    <m/>
    <m/>
    <m/>
    <m/>
    <m/>
    <m/>
    <m/>
    <m/>
  </r>
  <r>
    <x v="224"/>
    <x v="19"/>
    <x v="39"/>
    <x v="87"/>
    <x v="197"/>
    <s v="Toneladas"/>
    <s v="2014-2021"/>
    <m/>
    <s v="Desembarque pesca artesanal de SARDINA AUSTRAL expresada en toneladas"/>
    <s v="Instituto Nacional de Estadísticas"/>
    <m/>
    <m/>
    <m/>
    <m/>
    <m/>
    <m/>
    <m/>
    <m/>
    <m/>
    <m/>
    <m/>
    <m/>
    <m/>
    <m/>
    <m/>
    <m/>
    <m/>
    <m/>
    <m/>
    <m/>
    <m/>
    <m/>
  </r>
  <r>
    <x v="225"/>
    <x v="19"/>
    <x v="39"/>
    <x v="87"/>
    <x v="198"/>
    <s v="Toneladas"/>
    <s v="2014-2021"/>
    <m/>
    <s v="Desembarque pesca artesanal de SARDINA COMUN expresada en toneladas"/>
    <s v="Instituto Nacional de Estadísticas"/>
    <m/>
    <m/>
    <m/>
    <m/>
    <m/>
    <m/>
    <m/>
    <m/>
    <m/>
    <m/>
    <m/>
    <m/>
    <m/>
    <m/>
    <m/>
    <m/>
    <m/>
    <m/>
    <m/>
    <m/>
    <m/>
    <m/>
  </r>
  <r>
    <x v="226"/>
    <x v="19"/>
    <x v="39"/>
    <x v="87"/>
    <x v="199"/>
    <s v="Toneladas"/>
    <s v="2014-2021"/>
    <m/>
    <s v="Desembarque pesca artesanal de SIERRA expresada en toneladas"/>
    <s v="Instituto Nacional de Estadísticas"/>
    <m/>
    <m/>
    <m/>
    <m/>
    <m/>
    <m/>
    <m/>
    <m/>
    <m/>
    <m/>
    <m/>
    <m/>
    <m/>
    <m/>
    <m/>
    <m/>
    <m/>
    <m/>
    <m/>
    <m/>
    <m/>
    <m/>
  </r>
  <r>
    <x v="227"/>
    <x v="18"/>
    <x v="40"/>
    <x v="92"/>
    <x v="165"/>
    <s v="Toneladas"/>
    <s v="2014-2021"/>
    <m/>
    <s v="Cosechas acuicultura expresada en toneladas."/>
    <s v="Instituto Nacional de Estadísticas"/>
    <m/>
    <m/>
    <m/>
    <m/>
    <m/>
    <m/>
    <m/>
    <m/>
    <m/>
    <m/>
    <m/>
    <m/>
    <m/>
    <m/>
    <m/>
    <m/>
    <m/>
    <m/>
    <m/>
    <m/>
    <m/>
    <m/>
  </r>
  <r>
    <x v="228"/>
    <x v="19"/>
    <x v="39"/>
    <x v="23"/>
    <x v="200"/>
    <s v="Toneladas"/>
    <s v="2014-2021"/>
    <m/>
    <s v="Desembarque pesca artesanal expresada en toneladas."/>
    <s v="Instituto Nacional de Estadísticas"/>
    <m/>
    <m/>
    <m/>
    <m/>
    <m/>
    <m/>
    <m/>
    <m/>
    <m/>
    <m/>
    <m/>
    <m/>
    <m/>
    <m/>
    <m/>
    <m/>
    <m/>
    <m/>
    <m/>
    <m/>
    <m/>
    <m/>
  </r>
  <r>
    <x v="229"/>
    <x v="19"/>
    <x v="41"/>
    <x v="23"/>
    <x v="201"/>
    <s v="Toneladas"/>
    <s v="2014-2021"/>
    <m/>
    <s v="Desembarque pesca industrial expresada en toneladas."/>
    <s v="Instituto Nacional de Estadísticas"/>
    <m/>
    <m/>
    <m/>
    <m/>
    <m/>
    <m/>
    <m/>
    <m/>
    <m/>
    <m/>
    <m/>
    <m/>
    <m/>
    <m/>
    <m/>
    <m/>
    <m/>
    <m/>
    <m/>
    <m/>
    <m/>
    <m/>
  </r>
  <r>
    <x v="230"/>
    <x v="19"/>
    <x v="41"/>
    <x v="87"/>
    <x v="171"/>
    <s v="Toneladas"/>
    <s v="2014-2021"/>
    <m/>
    <s v="Desembarque pesca industrial de  ANCHOVETA expresada en toneladas"/>
    <s v="Instituto Nacional de Estadísticas"/>
    <m/>
    <m/>
    <m/>
    <m/>
    <m/>
    <m/>
    <m/>
    <m/>
    <m/>
    <m/>
    <m/>
    <m/>
    <m/>
    <m/>
    <m/>
    <m/>
    <m/>
    <m/>
    <m/>
    <m/>
    <m/>
    <m/>
  </r>
  <r>
    <x v="231"/>
    <x v="19"/>
    <x v="41"/>
    <x v="87"/>
    <x v="172"/>
    <s v="Toneladas"/>
    <s v="2014-2021"/>
    <m/>
    <s v="Desembarque pesca industrial de  BACALADILLO O MOTE expresada en toneladas"/>
    <s v="Instituto Nacional de Estadísticas"/>
    <m/>
    <m/>
    <m/>
    <m/>
    <m/>
    <m/>
    <m/>
    <m/>
    <m/>
    <m/>
    <m/>
    <m/>
    <m/>
    <m/>
    <m/>
    <m/>
    <m/>
    <m/>
    <m/>
    <m/>
    <m/>
    <m/>
  </r>
  <r>
    <x v="232"/>
    <x v="19"/>
    <x v="41"/>
    <x v="87"/>
    <x v="202"/>
    <s v="Toneladas"/>
    <s v="2014-2021"/>
    <m/>
    <s v="Desembarque pesca industrial de  CABALLA expresada en toneladas"/>
    <s v="Instituto Nacional de Estadísticas"/>
    <m/>
    <m/>
    <m/>
    <m/>
    <m/>
    <m/>
    <m/>
    <m/>
    <m/>
    <m/>
    <m/>
    <m/>
    <m/>
    <m/>
    <m/>
    <m/>
    <m/>
    <m/>
    <m/>
    <m/>
    <m/>
    <m/>
  </r>
  <r>
    <x v="233"/>
    <x v="19"/>
    <x v="41"/>
    <x v="89"/>
    <x v="179"/>
    <s v="Toneladas"/>
    <s v="2014-2021"/>
    <m/>
    <s v="Desembarque pesca industrial de  Crustáceos expresada en toneladas"/>
    <s v="Instituto Nacional de Estadísticas"/>
    <m/>
    <m/>
    <m/>
    <m/>
    <m/>
    <m/>
    <m/>
    <m/>
    <m/>
    <m/>
    <m/>
    <m/>
    <m/>
    <m/>
    <m/>
    <m/>
    <m/>
    <m/>
    <m/>
    <m/>
    <m/>
    <m/>
  </r>
  <r>
    <x v="234"/>
    <x v="19"/>
    <x v="41"/>
    <x v="86"/>
    <x v="183"/>
    <s v="Toneladas"/>
    <s v="2014-2021"/>
    <m/>
    <s v="Desembarque pesca industrial de  JIBIA O CALAMAR ROJO expresada en toneladas"/>
    <s v="Instituto Nacional de Estadísticas"/>
    <m/>
    <m/>
    <m/>
    <m/>
    <m/>
    <m/>
    <m/>
    <m/>
    <m/>
    <m/>
    <m/>
    <m/>
    <m/>
    <m/>
    <m/>
    <m/>
    <m/>
    <m/>
    <m/>
    <m/>
    <m/>
    <m/>
  </r>
  <r>
    <x v="235"/>
    <x v="19"/>
    <x v="41"/>
    <x v="87"/>
    <x v="185"/>
    <s v="Toneladas"/>
    <s v="2014-2021"/>
    <m/>
    <s v="Desembarque pesca industrial de  JUREL expresada en toneladas"/>
    <s v="Instituto Nacional de Estadísticas"/>
    <m/>
    <m/>
    <m/>
    <m/>
    <m/>
    <m/>
    <m/>
    <m/>
    <m/>
    <m/>
    <m/>
    <m/>
    <m/>
    <m/>
    <m/>
    <m/>
    <m/>
    <m/>
    <m/>
    <m/>
    <m/>
    <m/>
  </r>
  <r>
    <x v="236"/>
    <x v="19"/>
    <x v="41"/>
    <x v="87"/>
    <x v="203"/>
    <s v="Toneladas"/>
    <s v="2014-2021"/>
    <m/>
    <s v="Desembarque pesca industrial de  MERLUZA COMUN expresada en toneladas"/>
    <s v="Instituto Nacional de Estadísticas"/>
    <m/>
    <m/>
    <m/>
    <m/>
    <m/>
    <m/>
    <m/>
    <m/>
    <m/>
    <m/>
    <m/>
    <m/>
    <m/>
    <m/>
    <m/>
    <m/>
    <m/>
    <m/>
    <m/>
    <m/>
    <m/>
    <m/>
  </r>
  <r>
    <x v="237"/>
    <x v="19"/>
    <x v="41"/>
    <x v="87"/>
    <x v="204"/>
    <s v="Toneladas"/>
    <s v="2014-2021"/>
    <m/>
    <s v="Desembarque pesca industrial de  MERLUZA DEL SUR O AUSTRAL expresada en toneladas"/>
    <s v="Instituto Nacional de Estadísticas"/>
    <m/>
    <m/>
    <m/>
    <m/>
    <m/>
    <m/>
    <m/>
    <m/>
    <m/>
    <m/>
    <m/>
    <m/>
    <m/>
    <m/>
    <m/>
    <m/>
    <m/>
    <m/>
    <m/>
    <m/>
    <m/>
    <m/>
  </r>
  <r>
    <x v="238"/>
    <x v="19"/>
    <x v="41"/>
    <x v="87"/>
    <x v="189"/>
    <s v="Toneladas"/>
    <s v="2014-2021"/>
    <m/>
    <s v="Desembarque pesca industrial de  MERLUZA DE COLA expresada en toneladas"/>
    <s v="Instituto Nacional de Estadísticas"/>
    <m/>
    <m/>
    <m/>
    <m/>
    <m/>
    <m/>
    <m/>
    <m/>
    <m/>
    <m/>
    <m/>
    <m/>
    <m/>
    <m/>
    <m/>
    <m/>
    <m/>
    <m/>
    <m/>
    <m/>
    <m/>
    <m/>
  </r>
  <r>
    <x v="239"/>
    <x v="19"/>
    <x v="41"/>
    <x v="86"/>
    <x v="190"/>
    <s v="Toneladas"/>
    <s v="2014-2021"/>
    <m/>
    <s v="Desembarque pesca industrial de  Moluscos expresada en toneladas"/>
    <s v="Instituto Nacional de Estadísticas"/>
    <m/>
    <m/>
    <m/>
    <m/>
    <m/>
    <m/>
    <m/>
    <m/>
    <m/>
    <m/>
    <m/>
    <m/>
    <m/>
    <m/>
    <m/>
    <m/>
    <m/>
    <m/>
    <m/>
    <m/>
    <m/>
    <m/>
  </r>
  <r>
    <x v="240"/>
    <x v="19"/>
    <x v="41"/>
    <x v="91"/>
    <x v="191"/>
    <s v="Toneladas"/>
    <s v="2014-2021"/>
    <m/>
    <s v="Desembarque pesca industrial de  Otros expresada en toneladas"/>
    <s v="Instituto Nacional de Estadísticas"/>
    <m/>
    <m/>
    <m/>
    <m/>
    <m/>
    <m/>
    <m/>
    <m/>
    <m/>
    <m/>
    <m/>
    <m/>
    <m/>
    <m/>
    <m/>
    <m/>
    <m/>
    <m/>
    <m/>
    <m/>
    <m/>
    <m/>
  </r>
  <r>
    <x v="241"/>
    <x v="19"/>
    <x v="41"/>
    <x v="87"/>
    <x v="193"/>
    <s v="Toneladas"/>
    <s v="2014-2021"/>
    <m/>
    <s v="Desembarque pesca industrial de  Peces expresada en toneladas"/>
    <s v="Instituto Nacional de Estadísticas"/>
    <m/>
    <m/>
    <m/>
    <m/>
    <m/>
    <m/>
    <m/>
    <m/>
    <m/>
    <m/>
    <m/>
    <m/>
    <m/>
    <m/>
    <m/>
    <m/>
    <m/>
    <m/>
    <m/>
    <m/>
    <m/>
    <m/>
  </r>
  <r>
    <x v="242"/>
    <x v="19"/>
    <x v="41"/>
    <x v="87"/>
    <x v="195"/>
    <s v="Toneladas"/>
    <s v="2014-2021"/>
    <m/>
    <s v="Desembarque pesca industrial de  REINETA expresada en toneladas"/>
    <s v="Instituto Nacional de Estadísticas"/>
    <m/>
    <m/>
    <m/>
    <m/>
    <m/>
    <m/>
    <m/>
    <m/>
    <m/>
    <m/>
    <m/>
    <m/>
    <m/>
    <m/>
    <m/>
    <m/>
    <m/>
    <m/>
    <m/>
    <m/>
    <m/>
    <m/>
  </r>
  <r>
    <x v="243"/>
    <x v="19"/>
    <x v="41"/>
    <x v="88"/>
    <x v="196"/>
    <s v="Toneladas"/>
    <s v="2014-2021"/>
    <m/>
    <s v="Desembarque pesca industrial de  Resto expresada en toneladas"/>
    <s v="Instituto Nacional de Estadísticas"/>
    <m/>
    <m/>
    <m/>
    <m/>
    <m/>
    <m/>
    <m/>
    <m/>
    <m/>
    <m/>
    <m/>
    <m/>
    <m/>
    <m/>
    <m/>
    <m/>
    <m/>
    <m/>
    <m/>
    <m/>
    <m/>
    <m/>
  </r>
  <r>
    <x v="244"/>
    <x v="19"/>
    <x v="41"/>
    <x v="87"/>
    <x v="198"/>
    <s v="Toneladas"/>
    <s v="2014-2021"/>
    <m/>
    <s v="Desembarque pesca industrial de  SARDINA COMUN expresada en toneladas"/>
    <s v="Instituto Nacional de Estadísticas"/>
    <m/>
    <m/>
    <m/>
    <m/>
    <m/>
    <m/>
    <m/>
    <m/>
    <m/>
    <m/>
    <m/>
    <m/>
    <m/>
    <m/>
    <m/>
    <m/>
    <m/>
    <m/>
    <m/>
    <m/>
    <m/>
    <m/>
  </r>
  <r>
    <x v="245"/>
    <x v="20"/>
    <x v="42"/>
    <x v="93"/>
    <x v="205"/>
    <s v="Cantidad de ambulancias"/>
    <m/>
    <m/>
    <m/>
    <s v="Sistema Nacional de Información Municipal"/>
    <m/>
    <m/>
    <m/>
    <m/>
    <m/>
    <m/>
    <m/>
    <m/>
    <m/>
    <m/>
    <m/>
    <m/>
    <m/>
    <m/>
    <m/>
    <m/>
    <m/>
    <m/>
    <m/>
    <m/>
    <m/>
    <m/>
  </r>
  <r>
    <x v="246"/>
    <x v="20"/>
    <x v="43"/>
    <x v="94"/>
    <x v="206"/>
    <s v="Cantidad de CESFAM"/>
    <m/>
    <m/>
    <m/>
    <s v="Sistema Nacional de Información Municipal"/>
    <m/>
    <m/>
    <m/>
    <m/>
    <m/>
    <m/>
    <m/>
    <m/>
    <m/>
    <m/>
    <m/>
    <m/>
    <m/>
    <m/>
    <m/>
    <m/>
    <m/>
    <m/>
    <m/>
    <m/>
    <m/>
    <m/>
  </r>
  <r>
    <x v="247"/>
    <x v="20"/>
    <x v="42"/>
    <x v="95"/>
    <x v="207"/>
    <s v="Cantidad de clínicas dentales"/>
    <m/>
    <m/>
    <m/>
    <s v="Sistema Nacional de Información Municipal"/>
    <m/>
    <m/>
    <m/>
    <m/>
    <m/>
    <m/>
    <m/>
    <m/>
    <m/>
    <m/>
    <m/>
    <m/>
    <m/>
    <m/>
    <m/>
    <m/>
    <m/>
    <m/>
    <m/>
    <m/>
    <m/>
    <m/>
  </r>
  <r>
    <x v="248"/>
    <x v="20"/>
    <x v="44"/>
    <x v="96"/>
    <x v="208"/>
    <s v="Casos positivos"/>
    <m/>
    <m/>
    <m/>
    <s v="Sistema Nacional de Información Municipal"/>
    <m/>
    <m/>
    <m/>
    <m/>
    <m/>
    <m/>
    <m/>
    <m/>
    <m/>
    <m/>
    <m/>
    <m/>
    <m/>
    <m/>
    <m/>
    <m/>
    <m/>
    <m/>
    <m/>
    <m/>
    <m/>
    <m/>
  </r>
  <r>
    <x v="249"/>
    <x v="20"/>
    <x v="43"/>
    <x v="94"/>
    <x v="209"/>
    <s v="Cantidad de CECOF"/>
    <m/>
    <m/>
    <m/>
    <s v="Sistema Nacional de Información Municipal"/>
    <m/>
    <m/>
    <m/>
    <m/>
    <m/>
    <m/>
    <m/>
    <m/>
    <m/>
    <m/>
    <m/>
    <m/>
    <m/>
    <m/>
    <m/>
    <m/>
    <m/>
    <m/>
    <m/>
    <m/>
    <m/>
    <m/>
  </r>
  <r>
    <x v="250"/>
    <x v="20"/>
    <x v="43"/>
    <x v="94"/>
    <x v="210"/>
    <s v="Cantidad de CSR"/>
    <m/>
    <m/>
    <m/>
    <s v="Sistema Nacional de Información Municipal"/>
    <m/>
    <m/>
    <m/>
    <m/>
    <m/>
    <m/>
    <m/>
    <m/>
    <m/>
    <m/>
    <m/>
    <m/>
    <m/>
    <m/>
    <m/>
    <m/>
    <m/>
    <m/>
    <m/>
    <m/>
    <m/>
    <m/>
  </r>
  <r>
    <x v="251"/>
    <x v="20"/>
    <x v="43"/>
    <x v="94"/>
    <x v="211"/>
    <s v="Cantidad de CSU"/>
    <m/>
    <m/>
    <m/>
    <s v="Sistema Nacional de Información Municipal"/>
    <m/>
    <m/>
    <m/>
    <m/>
    <m/>
    <m/>
    <m/>
    <m/>
    <m/>
    <m/>
    <m/>
    <m/>
    <m/>
    <m/>
    <m/>
    <m/>
    <m/>
    <m/>
    <m/>
    <m/>
    <m/>
    <m/>
  </r>
  <r>
    <x v="252"/>
    <x v="20"/>
    <x v="43"/>
    <x v="97"/>
    <x v="212"/>
    <s v="Cantidad de CGR"/>
    <m/>
    <m/>
    <m/>
    <s v="Sistema Nacional de Información Municipal"/>
    <m/>
    <m/>
    <m/>
    <m/>
    <m/>
    <m/>
    <m/>
    <m/>
    <m/>
    <m/>
    <m/>
    <m/>
    <m/>
    <m/>
    <m/>
    <m/>
    <m/>
    <m/>
    <m/>
    <m/>
    <m/>
    <m/>
  </r>
  <r>
    <x v="253"/>
    <x v="20"/>
    <x v="43"/>
    <x v="97"/>
    <x v="213"/>
    <s v="Cantidad de CGU"/>
    <m/>
    <m/>
    <m/>
    <s v="Sistema Nacional de Información Municipal"/>
    <m/>
    <m/>
    <m/>
    <m/>
    <m/>
    <m/>
    <m/>
    <m/>
    <m/>
    <m/>
    <m/>
    <m/>
    <m/>
    <m/>
    <m/>
    <m/>
    <m/>
    <m/>
    <m/>
    <m/>
    <m/>
    <m/>
  </r>
  <r>
    <x v="254"/>
    <x v="20"/>
    <x v="43"/>
    <x v="94"/>
    <x v="214"/>
    <s v="Cantidad de COSAM"/>
    <m/>
    <m/>
    <m/>
    <s v="Sistema Nacional de Información Municipal"/>
    <m/>
    <m/>
    <m/>
    <m/>
    <m/>
    <m/>
    <m/>
    <m/>
    <m/>
    <m/>
    <m/>
    <m/>
    <m/>
    <m/>
    <m/>
    <m/>
    <m/>
    <m/>
    <m/>
    <m/>
    <m/>
    <m/>
  </r>
  <r>
    <x v="255"/>
    <x v="20"/>
    <x v="45"/>
    <x v="98"/>
    <x v="215"/>
    <s v="índice"/>
    <m/>
    <m/>
    <m/>
    <s v="Sistema Nacional de Información Municipal"/>
    <m/>
    <m/>
    <m/>
    <m/>
    <m/>
    <m/>
    <m/>
    <m/>
    <m/>
    <m/>
    <m/>
    <m/>
    <m/>
    <m/>
    <m/>
    <m/>
    <m/>
    <m/>
    <m/>
    <m/>
    <m/>
    <m/>
  </r>
  <r>
    <x v="256"/>
    <x v="20"/>
    <x v="44"/>
    <x v="99"/>
    <x v="216"/>
    <s v="Cantidad de personas"/>
    <m/>
    <m/>
    <m/>
    <s v="Departamento de Estadísticas e Información de la Salud"/>
    <m/>
    <m/>
    <m/>
    <m/>
    <m/>
    <m/>
    <m/>
    <m/>
    <m/>
    <m/>
    <m/>
    <m/>
    <m/>
    <m/>
    <m/>
    <m/>
    <m/>
    <m/>
    <m/>
    <m/>
    <m/>
    <m/>
  </r>
  <r>
    <x v="257"/>
    <x v="20"/>
    <x v="46"/>
    <x v="100"/>
    <x v="217"/>
    <s v="Cantidad de personas"/>
    <m/>
    <m/>
    <m/>
    <s v="Departamento de Estadísticas e Información de la Salud"/>
    <m/>
    <m/>
    <m/>
    <m/>
    <m/>
    <m/>
    <m/>
    <m/>
    <m/>
    <m/>
    <m/>
    <m/>
    <m/>
    <m/>
    <m/>
    <m/>
    <m/>
    <m/>
    <m/>
    <m/>
    <m/>
    <m/>
  </r>
  <r>
    <x v="258"/>
    <x v="20"/>
    <x v="43"/>
    <x v="101"/>
    <x v="218"/>
    <s v="Cantidad de postas rurales"/>
    <m/>
    <m/>
    <m/>
    <s v="Sistema Nacional de Información Municipal"/>
    <m/>
    <m/>
    <m/>
    <m/>
    <m/>
    <m/>
    <m/>
    <m/>
    <m/>
    <m/>
    <m/>
    <m/>
    <m/>
    <m/>
    <m/>
    <m/>
    <m/>
    <m/>
    <m/>
    <m/>
    <m/>
    <m/>
  </r>
  <r>
    <x v="259"/>
    <x v="20"/>
    <x v="43"/>
    <x v="102"/>
    <x v="219"/>
    <s v="Cantidad de SAPU"/>
    <m/>
    <m/>
    <m/>
    <s v="Sistema Nacional de Información Municipal"/>
    <m/>
    <m/>
    <m/>
    <m/>
    <m/>
    <m/>
    <m/>
    <m/>
    <m/>
    <m/>
    <m/>
    <m/>
    <m/>
    <m/>
    <m/>
    <m/>
    <m/>
    <m/>
    <m/>
    <m/>
    <m/>
    <m/>
  </r>
  <r>
    <x v="260"/>
    <x v="21"/>
    <x v="47"/>
    <x v="103"/>
    <x v="220"/>
    <m/>
    <m/>
    <m/>
    <m/>
    <m/>
    <m/>
    <m/>
    <m/>
    <m/>
    <m/>
    <m/>
    <m/>
    <m/>
    <m/>
    <m/>
    <m/>
    <m/>
    <m/>
    <m/>
    <n v="100"/>
    <n v="102.5"/>
    <n v="105.7"/>
    <n v="106.6"/>
    <n v="107.9"/>
    <n v="107.8"/>
    <n v="105.3"/>
    <m/>
  </r>
  <r>
    <x v="261"/>
    <x v="21"/>
    <x v="47"/>
    <x v="103"/>
    <x v="221"/>
    <m/>
    <m/>
    <m/>
    <m/>
    <m/>
    <m/>
    <m/>
    <m/>
    <m/>
    <m/>
    <m/>
    <m/>
    <m/>
    <m/>
    <n v="1200"/>
    <n v="1247.0999999999999"/>
    <n v="1315.4"/>
    <n v="1390"/>
    <n v="1439.1"/>
    <n v="1473.3"/>
    <n v="1505.2"/>
    <n v="1534"/>
    <m/>
    <m/>
    <m/>
    <m/>
    <m/>
  </r>
  <r>
    <x v="262"/>
    <x v="22"/>
    <x v="48"/>
    <x v="104"/>
    <x v="222"/>
    <s v="Porcentaje"/>
    <s v="2006-2020"/>
    <m/>
    <m/>
    <m/>
    <m/>
    <m/>
    <m/>
    <m/>
    <m/>
    <m/>
    <n v="10.543700000000015"/>
    <m/>
    <m/>
    <n v="11.950800000000003"/>
    <m/>
    <n v="11.072300000000011"/>
    <m/>
    <n v="11.08280000000002"/>
    <m/>
    <n v="9.0929000000000126"/>
    <m/>
    <n v="6.5620999999999992"/>
    <m/>
    <m/>
    <n v="10.682500000000006"/>
    <m/>
  </r>
  <r>
    <x v="263"/>
    <x v="22"/>
    <x v="48"/>
    <x v="104"/>
    <x v="223"/>
    <s v="Porcentaje"/>
    <s v="2006-2020"/>
    <m/>
    <m/>
    <m/>
    <m/>
    <m/>
    <m/>
    <m/>
    <m/>
    <m/>
    <n v="12.320000000000004"/>
    <m/>
    <m/>
    <n v="14.11029999999997"/>
    <m/>
    <n v="13.796300000000008"/>
    <m/>
    <n v="13.178200000000006"/>
    <m/>
    <n v="10.616100000000007"/>
    <m/>
    <n v="7.7186000000000021"/>
    <m/>
    <m/>
    <n v="11.108400000000016"/>
    <m/>
  </r>
  <r>
    <x v="264"/>
    <x v="22"/>
    <x v="48"/>
    <x v="105"/>
    <x v="224"/>
    <s v="Porcentaje"/>
    <s v="2006-2020"/>
    <m/>
    <m/>
    <m/>
    <m/>
    <m/>
    <m/>
    <m/>
    <m/>
    <m/>
    <n v="2.523999999999968"/>
    <m/>
    <m/>
    <n v="3.1249999999999609"/>
    <m/>
    <n v="2.4379999999999828"/>
    <m/>
    <n v="3.6269999999999536"/>
    <m/>
    <n v="2.8459999999999646"/>
    <m/>
    <n v="1.882000000000001"/>
    <m/>
    <m/>
    <n v="4.2869999999999404"/>
    <m/>
  </r>
  <r>
    <x v="265"/>
    <x v="22"/>
    <x v="48"/>
    <x v="106"/>
    <x v="225"/>
    <s v="Porcentaje"/>
    <s v="2006-2020"/>
    <m/>
    <m/>
    <m/>
    <m/>
    <m/>
    <m/>
    <m/>
    <m/>
    <m/>
    <n v="8.8369999999999962"/>
    <m/>
    <m/>
    <n v="9.859999999999971"/>
    <m/>
    <n v="9.9439999999999973"/>
    <m/>
    <n v="8.4639999999999951"/>
    <m/>
    <n v="6.9249999999999865"/>
    <m/>
    <n v="5.2199999999999545"/>
    <m/>
    <m/>
    <n v="6.5189999999999779"/>
    <m/>
  </r>
  <r>
    <x v="266"/>
    <x v="22"/>
    <x v="48"/>
    <x v="107"/>
    <x v="226"/>
    <s v="Porcentaje"/>
    <s v="2006-2020"/>
    <m/>
    <m/>
    <m/>
    <m/>
    <m/>
    <m/>
    <m/>
    <m/>
    <m/>
    <n v="11.360999999999965"/>
    <m/>
    <m/>
    <n v="12.984999999999932"/>
    <m/>
    <n v="12.38199999999998"/>
    <m/>
    <n v="12.090999999999948"/>
    <m/>
    <n v="9.7709999999999511"/>
    <m/>
    <n v="7.1019999999999559"/>
    <m/>
    <m/>
    <n v="10.805999999999919"/>
    <m/>
  </r>
  <r>
    <x v="267"/>
    <x v="22"/>
    <x v="48"/>
    <x v="107"/>
    <x v="226"/>
    <s v="Porcentaje"/>
    <s v="2006-2020"/>
    <m/>
    <m/>
    <m/>
    <m/>
    <m/>
    <m/>
    <m/>
    <m/>
    <m/>
    <m/>
    <m/>
    <m/>
    <m/>
    <m/>
    <n v="8.9119999999999973"/>
    <m/>
    <n v="3.0990000000000002"/>
    <m/>
    <n v="3"/>
    <m/>
    <n v="5.4189999999999978"/>
    <m/>
    <m/>
    <n v="6.7129999999999912"/>
    <m/>
  </r>
  <r>
    <x v="268"/>
    <x v="23"/>
    <x v="49"/>
    <x v="108"/>
    <x v="227"/>
    <s v="Cantidad de conexiones"/>
    <m/>
    <m/>
    <m/>
    <s v="Biblioteca del Congreso Nacional"/>
    <m/>
    <m/>
    <m/>
    <m/>
    <m/>
    <m/>
    <m/>
    <m/>
    <m/>
    <m/>
    <m/>
    <m/>
    <m/>
    <m/>
    <m/>
    <m/>
    <m/>
    <m/>
    <m/>
    <m/>
    <m/>
    <m/>
  </r>
  <r>
    <x v="269"/>
    <x v="23"/>
    <x v="50"/>
    <x v="109"/>
    <x v="228"/>
    <s v="Cantidad de suscriptores"/>
    <m/>
    <m/>
    <m/>
    <s v="Biblioteca del Congreso Nacional"/>
    <m/>
    <m/>
    <m/>
    <m/>
    <m/>
    <m/>
    <m/>
    <m/>
    <m/>
    <m/>
    <m/>
    <m/>
    <m/>
    <m/>
    <m/>
    <m/>
    <m/>
    <m/>
    <m/>
    <m/>
    <m/>
    <m/>
  </r>
  <r>
    <x v="270"/>
    <x v="24"/>
    <x v="51"/>
    <x v="110"/>
    <x v="229"/>
    <s v="Toneladas"/>
    <s v="2014-2021"/>
    <m/>
    <s v="Carga transportada hacia o desde el exterior en un deposito de  carga para el transporte marítimo y que cumple con dimensiones normalizadas para  facilitar su manipulación"/>
    <s v="Instituto Nacional de Estadísticas"/>
    <m/>
    <m/>
    <m/>
    <m/>
    <m/>
    <m/>
    <m/>
    <m/>
    <m/>
    <m/>
    <m/>
    <m/>
    <m/>
    <m/>
    <m/>
    <m/>
    <m/>
    <m/>
    <m/>
    <m/>
    <m/>
    <m/>
  </r>
  <r>
    <x v="271"/>
    <x v="24"/>
    <x v="51"/>
    <x v="110"/>
    <x v="229"/>
    <s v="Toneladas"/>
    <s v="2014-2021"/>
    <m/>
    <s v="Carga transportada hacia o desde el exterior si  empaquetar ni embalar, en grandes cantidades  en forma estado sólido"/>
    <s v="Instituto Nacional de Estadísticas"/>
    <m/>
    <m/>
    <m/>
    <m/>
    <m/>
    <m/>
    <m/>
    <m/>
    <m/>
    <m/>
    <m/>
    <m/>
    <m/>
    <m/>
    <m/>
    <m/>
    <m/>
    <m/>
    <m/>
    <m/>
    <m/>
    <m/>
  </r>
  <r>
    <x v="272"/>
    <x v="24"/>
    <x v="51"/>
    <x v="110"/>
    <x v="229"/>
    <s v="Toneladas"/>
    <s v="2014-2021"/>
    <m/>
    <s v="Carga transportada hacia o desde el exterior que estando embalada o sin embalar fuera de contenedores es posible tratarla como unidad"/>
    <s v="Instituto Nacional de Estadísticas"/>
    <m/>
    <m/>
    <m/>
    <m/>
    <m/>
    <m/>
    <m/>
    <m/>
    <m/>
    <m/>
    <m/>
    <m/>
    <m/>
    <m/>
    <m/>
    <m/>
    <m/>
    <m/>
    <m/>
    <m/>
    <m/>
    <m/>
  </r>
  <r>
    <x v="273"/>
    <x v="24"/>
    <x v="51"/>
    <x v="110"/>
    <x v="229"/>
    <s v="Toneladas"/>
    <s v="2014-2021"/>
    <m/>
    <s v="Carga transportada hacia o desde el exterior si  empaquetar ni embalar, en grandes cantidades  en forma sólida líquida o gaseosa."/>
    <s v="Instituto Nacional de Estadísticas"/>
    <m/>
    <m/>
    <m/>
    <m/>
    <m/>
    <m/>
    <m/>
    <m/>
    <m/>
    <m/>
    <m/>
    <m/>
    <m/>
    <m/>
    <m/>
    <m/>
    <m/>
    <m/>
    <m/>
    <m/>
    <m/>
    <m/>
  </r>
  <r>
    <x v="274"/>
    <x v="24"/>
    <x v="51"/>
    <x v="110"/>
    <x v="229"/>
    <s v="Toneladas"/>
    <s v="2014-2021"/>
    <m/>
    <s v="Carga transportada hacia o desde el exterior si  empaquetar ni embalar, en grandes cantidades en estado liquido o gaseosa."/>
    <s v="Instituto Nacional de Estadísticas"/>
    <m/>
    <m/>
    <m/>
    <m/>
    <m/>
    <m/>
    <m/>
    <m/>
    <m/>
    <m/>
    <m/>
    <m/>
    <m/>
    <m/>
    <m/>
    <m/>
    <m/>
    <m/>
    <m/>
    <m/>
    <m/>
    <m/>
  </r>
  <r>
    <x v="275"/>
    <x v="24"/>
    <x v="51"/>
    <x v="110"/>
    <x v="229"/>
    <s v="Toneladas"/>
    <s v="2014-2021"/>
    <m/>
    <s v="Carga transportada hacia o desde el exterior que no se clasifique en otras desagregaciones."/>
    <s v="Instituto Nacional de Estadísticas"/>
    <m/>
    <m/>
    <m/>
    <m/>
    <m/>
    <m/>
    <m/>
    <m/>
    <m/>
    <m/>
    <m/>
    <m/>
    <m/>
    <m/>
    <m/>
    <m/>
    <m/>
    <m/>
    <m/>
    <m/>
    <m/>
    <m/>
  </r>
  <r>
    <x v="276"/>
    <x v="24"/>
    <x v="51"/>
    <x v="111"/>
    <x v="230"/>
    <s v="Toneladas"/>
    <s v="2014-2021"/>
    <m/>
    <s v="Traslado de carga desde el frente de atraque hasta el interior de la nave. La carga tiene como destino otro país."/>
    <s v="Instituto Nacional de Estadísticas"/>
    <m/>
    <m/>
    <m/>
    <m/>
    <m/>
    <m/>
    <m/>
    <m/>
    <m/>
    <m/>
    <m/>
    <m/>
    <m/>
    <m/>
    <m/>
    <m/>
    <m/>
    <m/>
    <m/>
    <m/>
    <m/>
    <m/>
  </r>
  <r>
    <x v="277"/>
    <x v="24"/>
    <x v="52"/>
    <x v="111"/>
    <x v="230"/>
    <s v="Toneladas"/>
    <s v="2014-2021"/>
    <m/>
    <s v="Transporte de carga nacional o nacionalizada entre puertos de un mismo país"/>
    <s v="Instituto Nacional de Estadísticas"/>
    <m/>
    <m/>
    <m/>
    <m/>
    <m/>
    <m/>
    <m/>
    <m/>
    <m/>
    <m/>
    <m/>
    <m/>
    <m/>
    <m/>
    <m/>
    <m/>
    <m/>
    <m/>
    <m/>
    <m/>
    <m/>
    <m/>
  </r>
  <r>
    <x v="278"/>
    <x v="24"/>
    <x v="51"/>
    <x v="111"/>
    <x v="230"/>
    <s v="Toneladas"/>
    <s v="2014-2021"/>
    <m/>
    <s v="Transferencia de carga desde el interior de la nave hasta el frente de atraque. El origen de la carga es otro país."/>
    <s v="Instituto Nacional de Estadísticas"/>
    <m/>
    <m/>
    <m/>
    <m/>
    <m/>
    <m/>
    <m/>
    <m/>
    <m/>
    <m/>
    <m/>
    <m/>
    <m/>
    <m/>
    <m/>
    <m/>
    <m/>
    <m/>
    <m/>
    <m/>
    <m/>
    <m/>
  </r>
  <r>
    <x v="279"/>
    <x v="24"/>
    <x v="52"/>
    <x v="111"/>
    <x v="230"/>
    <s v="Toneladas"/>
    <s v="2014-2021"/>
    <m/>
    <s v="Re-Estibas es el proceso de acomodar la carga dentro de la nave (Re-estiba vía nave) o fuera de ella (Re-estiba vía muelle._x000a_Transbordo es el paso de mercancía extranjera por el terminal nacional, sin internar, que posteriormente será embarcada en la nave  con destino otro puerto nacional donde se producirá su internación"/>
    <s v="Instituto Nacional de Estadísticas"/>
    <m/>
    <m/>
    <m/>
    <m/>
    <m/>
    <m/>
    <m/>
    <m/>
    <m/>
    <m/>
    <m/>
    <m/>
    <m/>
    <m/>
    <m/>
    <m/>
    <m/>
    <m/>
    <m/>
    <m/>
    <m/>
    <m/>
  </r>
  <r>
    <x v="280"/>
    <x v="24"/>
    <x v="51"/>
    <x v="111"/>
    <x v="230"/>
    <s v="Toneladas"/>
    <s v="2014-2021"/>
    <m/>
    <s v="Es el paso de carga extranjera por territorio nacional , descargada en el terminal portuario nacional pero que posteriormente es embarcada con destino el extranjero"/>
    <s v="Instituto Nacional de Estadísticas"/>
    <m/>
    <m/>
    <m/>
    <m/>
    <m/>
    <m/>
    <m/>
    <m/>
    <m/>
    <m/>
    <m/>
    <m/>
    <m/>
    <m/>
    <m/>
    <m/>
    <m/>
    <m/>
    <m/>
    <m/>
    <m/>
    <m/>
  </r>
  <r>
    <x v="281"/>
    <x v="24"/>
    <x v="52"/>
    <x v="112"/>
    <x v="231"/>
    <s v="TEUS"/>
    <s v="2014-2021"/>
    <m/>
    <s v="Cantidad de contenedores/depósitos de carga  de tamaño de 20 pies. TEUS es la unidad de medida utilizada en el transporte marítimo de contenedores equivalente a la capacidad de carga de un contenedor normalizado de 20 pies"/>
    <s v="Instituto Nacional de Estadísticas"/>
    <m/>
    <m/>
    <m/>
    <m/>
    <m/>
    <m/>
    <m/>
    <m/>
    <m/>
    <m/>
    <m/>
    <m/>
    <m/>
    <m/>
    <m/>
    <m/>
    <m/>
    <m/>
    <m/>
    <m/>
    <m/>
    <m/>
  </r>
  <r>
    <x v="282"/>
    <x v="24"/>
    <x v="52"/>
    <x v="112"/>
    <x v="232"/>
    <s v="FEUS"/>
    <s v="2014-2021"/>
    <m/>
    <s v="Cantidad de contenedores/depósitos de carga  de tamaño de 40 pies. FEUS es la unidad de medida utilizada en el transporte marítimo de contenedores equivalente a la capacidad de carga de un contenedor normalizado de 40 pies"/>
    <s v="Instituto Nacional de Estadísticas"/>
    <m/>
    <m/>
    <m/>
    <m/>
    <m/>
    <m/>
    <m/>
    <m/>
    <m/>
    <m/>
    <m/>
    <m/>
    <m/>
    <m/>
    <m/>
    <m/>
    <m/>
    <m/>
    <m/>
    <m/>
    <m/>
    <m/>
  </r>
  <r>
    <x v="283"/>
    <x v="24"/>
    <x v="53"/>
    <x v="113"/>
    <x v="233"/>
    <s v="Cantidad de buses"/>
    <s v="2014-2021"/>
    <m/>
    <s v="Los buses están definidos en el articulo 20° del Decreto N°212/1992 como:_x000a__x000a_• Buses son vehículos de 18 o más asientos, incluido el del conductor, propulsados generalmente mediante motor de combustión interna. Para los efectos de este reglamento, los taxibuses que se encuentran inscritos en el Registro Nacional a la fecha del presente decreto, se entenderán comprendidos en la denominación de buses._x000a_"/>
    <s v="Instituto Nacional de Estadísticas"/>
    <m/>
    <m/>
    <m/>
    <m/>
    <m/>
    <m/>
    <m/>
    <m/>
    <m/>
    <m/>
    <m/>
    <m/>
    <m/>
    <m/>
    <m/>
    <m/>
    <m/>
    <m/>
    <m/>
    <m/>
    <m/>
    <m/>
  </r>
  <r>
    <x v="284"/>
    <x v="24"/>
    <x v="54"/>
    <x v="113"/>
    <x v="234"/>
    <s v="Cantidad de buses escolares"/>
    <s v="2014-2021"/>
    <m/>
    <s v="El Transporte Escolar, esta reglamentado bajo el Decreto N° 38/1992:_x000a__x000a_Del art. 9°, se desprende para efectos de clasificación en el registro correspondiente que los buses corresponden a  vehículos cuyo peso bruto total es igual o superior a 3.860 kilógramos y minibuses a los menores a 3.860 kilógramos_x000a__x000a_"/>
    <s v="Instituto Nacional de Estadísticas"/>
    <m/>
    <m/>
    <m/>
    <m/>
    <m/>
    <m/>
    <m/>
    <m/>
    <m/>
    <m/>
    <m/>
    <m/>
    <m/>
    <m/>
    <m/>
    <m/>
    <m/>
    <m/>
    <m/>
    <m/>
    <m/>
    <m/>
  </r>
  <r>
    <x v="285"/>
    <x v="24"/>
    <x v="54"/>
    <x v="113"/>
    <x v="235"/>
    <s v="Cantidad de minibuses"/>
    <s v="2014-2021"/>
    <m/>
    <s v="Los Minibuses están definidos en el articulo 20° del Decreto N°212/1992 como:_x000a__x000a_• Minibuses son vehículos de 12 a 17 asientos, incluido el del conductor._x000a__x000a_"/>
    <s v="Instituto Nacional de Estadísticas"/>
    <m/>
    <m/>
    <m/>
    <m/>
    <m/>
    <m/>
    <m/>
    <m/>
    <m/>
    <m/>
    <m/>
    <m/>
    <m/>
    <m/>
    <m/>
    <m/>
    <m/>
    <m/>
    <m/>
    <m/>
    <m/>
    <m/>
  </r>
  <r>
    <x v="286"/>
    <x v="24"/>
    <x v="53"/>
    <x v="113"/>
    <x v="236"/>
    <s v="Cantidad de taxis"/>
    <s v="2014-2021"/>
    <m/>
    <s v="El parque vehicular de taxis considera tanto taxi básico, como colectivo y de turismo. Estos están definidos en el articulo 72° del Decreto N°212/1992 como:_x000a__x000a_a) servicio de taxi básico que atiende viajes cuyo origen y destino es determinado por los pasajeros que lo utilizan, pudiendo contar con paraderos._x000a_b) servicio de taxi colectivo que atiende un trazado previamente establecido, y _x000a_c) servicio de turismo que atiende viajes destinados principalmente a pasajeros de hoteles, aeropuertos y otros orientados a turistas y que operan con tarifa convencional o con taxímetro, cuando la Secretaría Regional autorice la instalación de este último_x000a__x000a_Artículo 72 bis.- No obstante lo dispuesto en el artículo precedente, 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
    <s v="Instituto Nacional de Estadísticas"/>
    <m/>
    <m/>
    <m/>
    <m/>
    <m/>
    <m/>
    <m/>
    <m/>
    <m/>
    <m/>
    <m/>
    <m/>
    <m/>
    <m/>
    <m/>
    <m/>
    <m/>
    <m/>
    <m/>
    <m/>
    <m/>
    <m/>
  </r>
  <r>
    <x v="287"/>
    <x v="24"/>
    <x v="53"/>
    <x v="113"/>
    <x v="237"/>
    <s v="Cantidad de trolebuses"/>
    <s v="2014-2021"/>
    <m/>
    <s v="Los Trolebuses están definidos en el articulo 20° del Decreto N°212/1992 como:_x000a__x000a_• Trolebuses son vehículos de 18 o más asientos, propulsados generalmente mediante motor eléctrico, alimentado de energía a través de línea aérea. _x000a__x000a_"/>
    <s v="Instituto Nacional de Estadísticas"/>
    <m/>
    <m/>
    <m/>
    <m/>
    <m/>
    <m/>
    <m/>
    <m/>
    <m/>
    <m/>
    <m/>
    <m/>
    <m/>
    <m/>
    <m/>
    <m/>
    <m/>
    <m/>
    <m/>
    <m/>
    <m/>
    <m/>
  </r>
  <r>
    <x v="288"/>
    <x v="24"/>
    <x v="55"/>
    <x v="114"/>
    <x v="238"/>
    <s v="Cantidad de vehículos"/>
    <s v="2014-2021"/>
    <m/>
    <s v="Tránsito de vehículos que circulan por plazas de peaje y/o por pórticos de autopistas interurbanas._x000a__x000a_Plazas de peajes son casetas ubicadas en carreteras y/o caminos para cobro de tarifas por uso vial._x000a__x000a_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
    <s v="Instituto Nacional de Estadísticas"/>
    <m/>
    <m/>
    <m/>
    <m/>
    <m/>
    <m/>
    <m/>
    <m/>
    <m/>
    <m/>
    <m/>
    <m/>
    <m/>
    <m/>
    <m/>
    <m/>
    <m/>
    <m/>
    <m/>
    <m/>
    <m/>
    <m/>
  </r>
  <r>
    <x v="289"/>
    <x v="24"/>
    <x v="55"/>
    <x v="115"/>
    <x v="238"/>
    <s v="Cantidad de vehículos"/>
    <s v="2014-2021"/>
    <m/>
    <s v="Tránsito de vehículos que circulan por pórticos de autopistas urbanas.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
    <s v="Instituto Nacional de Estadísticas"/>
    <m/>
    <m/>
    <m/>
    <m/>
    <m/>
    <m/>
    <m/>
    <m/>
    <m/>
    <m/>
    <m/>
    <m/>
    <m/>
    <m/>
    <m/>
    <m/>
    <m/>
    <m/>
    <m/>
    <m/>
    <m/>
    <m/>
  </r>
  <r>
    <x v="290"/>
    <x v="25"/>
    <x v="56"/>
    <x v="93"/>
    <x v="239"/>
    <s v="Cantidad de compañías de bomberos"/>
    <m/>
    <m/>
    <m/>
    <s v="Sistema Nacional de Información Municipal"/>
    <m/>
    <m/>
    <m/>
    <m/>
    <m/>
    <m/>
    <m/>
    <m/>
    <m/>
    <m/>
    <m/>
    <m/>
    <m/>
    <m/>
    <m/>
    <m/>
    <m/>
    <m/>
    <m/>
    <m/>
    <m/>
    <m/>
  </r>
  <r>
    <x v="291"/>
    <x v="12"/>
    <x v="57"/>
    <x v="47"/>
    <x v="240"/>
    <s v="Miles de CLP"/>
    <s v="2011-2020"/>
    <m/>
    <m/>
    <s v="Sistema Nacional de Información Municipal"/>
    <m/>
    <m/>
    <m/>
    <m/>
    <m/>
    <m/>
    <m/>
    <m/>
    <m/>
    <m/>
    <m/>
    <m/>
    <m/>
    <m/>
    <m/>
    <m/>
    <m/>
    <m/>
    <m/>
    <m/>
    <m/>
    <m/>
  </r>
  <r>
    <x v="292"/>
    <x v="12"/>
    <x v="57"/>
    <x v="47"/>
    <x v="241"/>
    <s v="Miles de CLP"/>
    <s v="2011-2020"/>
    <m/>
    <m/>
    <s v="Sistema Nacional de Información Municipal"/>
    <m/>
    <m/>
    <m/>
    <m/>
    <m/>
    <m/>
    <m/>
    <m/>
    <m/>
    <m/>
    <m/>
    <m/>
    <m/>
    <m/>
    <m/>
    <m/>
    <m/>
    <m/>
    <m/>
    <m/>
    <m/>
    <m/>
  </r>
  <r>
    <x v="293"/>
    <x v="12"/>
    <x v="57"/>
    <x v="47"/>
    <x v="242"/>
    <s v="Miles CLP"/>
    <s v="2011-2020"/>
    <m/>
    <m/>
    <s v="Sistema Nacional de Información Municipal"/>
    <m/>
    <m/>
    <m/>
    <m/>
    <m/>
    <m/>
    <m/>
    <m/>
    <m/>
    <m/>
    <m/>
    <m/>
    <m/>
    <m/>
    <m/>
    <m/>
    <m/>
    <m/>
    <m/>
    <m/>
    <m/>
    <m/>
  </r>
  <r>
    <x v="294"/>
    <x v="22"/>
    <x v="58"/>
    <x v="116"/>
    <x v="243"/>
    <s v="CLP/mes/persona"/>
    <s v="2006-2020"/>
    <m/>
    <m/>
    <s v="Encuesta CASEN"/>
    <m/>
    <m/>
    <m/>
    <m/>
    <m/>
    <m/>
    <n v="381619.96270252467"/>
    <n v="400151.40847460611"/>
    <n v="418682.85424668755"/>
    <n v="437214.30001876899"/>
    <n v="475406.63065312151"/>
    <n v="513598.96128747403"/>
    <n v="484681.9221416635"/>
    <n v="455764.88299585303"/>
    <n v="489696.07902978169"/>
    <n v="523627.27506371035"/>
    <n v="546571.22839819046"/>
    <n v="569515.18173267052"/>
    <n v="532625.93892694649"/>
    <n v="495736.69612122246"/>
    <n v="458847.45331549842"/>
    <m/>
  </r>
  <r>
    <x v="295"/>
    <x v="22"/>
    <x v="58"/>
    <x v="116"/>
    <x v="244"/>
    <s v="CLP/mes/persona"/>
    <s v="2006-2020"/>
    <m/>
    <m/>
    <s v="Encuesta CASEN"/>
    <m/>
    <m/>
    <m/>
    <m/>
    <m/>
    <m/>
    <n v="222647.24336951197"/>
    <n v="228118.29360997677"/>
    <n v="233589.34385044157"/>
    <n v="239060.39409090634"/>
    <n v="264875.80426664336"/>
    <n v="290691.21444238035"/>
    <n v="283291.65567842568"/>
    <n v="275892.09691447101"/>
    <n v="297213.98805977067"/>
    <n v="318535.87920507038"/>
    <n v="339405.26517444616"/>
    <n v="360274.65114382189"/>
    <n v="342472.63931900536"/>
    <n v="324670.62749418884"/>
    <n v="306868.61566937232"/>
    <m/>
  </r>
  <r>
    <x v="296"/>
    <x v="22"/>
    <x v="58"/>
    <x v="23"/>
    <x v="245"/>
    <s v="CLP/mes/persona"/>
    <s v="2006-2020"/>
    <m/>
    <m/>
    <s v="Encuesta CASEN"/>
    <m/>
    <m/>
    <m/>
    <m/>
    <m/>
    <m/>
    <n v="311044.24908938614"/>
    <n v="321564.3931275818"/>
    <n v="332084.53716577752"/>
    <n v="342604.68120397319"/>
    <n v="373620.55830157455"/>
    <n v="404636.43539917585"/>
    <n v="385430.68423949915"/>
    <n v="366224.9330798224"/>
    <n v="393002.88253232202"/>
    <n v="419780.83198482165"/>
    <n v="441596.33814776165"/>
    <n v="463411.84431070159"/>
    <n v="434656.59672205814"/>
    <n v="405901.34913341468"/>
    <n v="377146.10154477123"/>
    <m/>
  </r>
  <r>
    <x v="297"/>
    <x v="22"/>
    <x v="58"/>
    <x v="117"/>
    <x v="246"/>
    <s v="CLP/mes/persona"/>
    <s v="2006-2020"/>
    <m/>
    <m/>
    <s v="Encuesta CASEN"/>
    <m/>
    <m/>
    <m/>
    <m/>
    <m/>
    <m/>
    <n v="118430.21486199576"/>
    <n v="92328.657527044794"/>
    <n v="66227.100192093829"/>
    <n v="40125.542857142864"/>
    <n v="228184.99298978277"/>
    <n v="416244.44312242267"/>
    <n v="313705.07420895179"/>
    <n v="211165.70529548093"/>
    <n v="276447.34318289201"/>
    <n v="341728.98107030307"/>
    <n v="341959.964953574"/>
    <n v="342190.94883684488"/>
    <n v="282997.50889178226"/>
    <n v="223804.06894671964"/>
    <n v="164610.62900165698"/>
    <m/>
  </r>
  <r>
    <x v="298"/>
    <x v="22"/>
    <x v="58"/>
    <x v="117"/>
    <x v="247"/>
    <s v="CLP/mes/persona"/>
    <s v="2006-2020"/>
    <m/>
    <m/>
    <s v="Encuesta CASEN"/>
    <m/>
    <m/>
    <m/>
    <m/>
    <m/>
    <m/>
    <n v="259168.76455274041"/>
    <n v="275478.87209058588"/>
    <n v="291788.97962843138"/>
    <n v="308099.08716627682"/>
    <n v="351908.14902410621"/>
    <n v="395717.21088193555"/>
    <n v="394956.71746719035"/>
    <n v="394196.22405244515"/>
    <n v="414363.46333285578"/>
    <n v="434530.70261326642"/>
    <n v="425135.2746269108"/>
    <n v="415739.84664055519"/>
    <n v="403997.98574507696"/>
    <n v="392256.12484959874"/>
    <n v="380514.26395412051"/>
    <m/>
  </r>
  <r>
    <x v="299"/>
    <x v="22"/>
    <x v="58"/>
    <x v="117"/>
    <x v="248"/>
    <s v="CLP/mes/persona"/>
    <s v="2006-2020"/>
    <m/>
    <m/>
    <s v="Encuesta CASEN"/>
    <m/>
    <m/>
    <m/>
    <m/>
    <m/>
    <m/>
    <n v="228399.89634650326"/>
    <n v="257804.73007070515"/>
    <n v="287209.56379490701"/>
    <n v="316614.3975191089"/>
    <n v="337822.4911235724"/>
    <n v="359030.5847280359"/>
    <n v="333033.90156694391"/>
    <n v="307037.21840585192"/>
    <n v="321623.98574470775"/>
    <n v="336210.75308356358"/>
    <n v="377720.55127296317"/>
    <n v="419230.34946236276"/>
    <n v="395165.8910587164"/>
    <n v="371101.43265506998"/>
    <n v="347036.97425142361"/>
    <m/>
  </r>
  <r>
    <x v="300"/>
    <x v="22"/>
    <x v="58"/>
    <x v="117"/>
    <x v="249"/>
    <s v="CLP/mes/persona"/>
    <s v="2006-2020"/>
    <m/>
    <m/>
    <s v="Encuesta CASEN"/>
    <m/>
    <m/>
    <m/>
    <m/>
    <m/>
    <m/>
    <n v="194754.03110649349"/>
    <n v="232000.8905085263"/>
    <n v="269247.7499105591"/>
    <n v="306494.6093125919"/>
    <n v="386304.45109135634"/>
    <n v="466114.29287012084"/>
    <n v="463496.63797624386"/>
    <n v="460878.98308236693"/>
    <n v="437260.59097025171"/>
    <n v="413642.19885813649"/>
    <n v="432099.41552370321"/>
    <n v="450556.63218926993"/>
    <n v="429753.96609031316"/>
    <n v="408951.29999135633"/>
    <n v="388148.63389239955"/>
    <m/>
  </r>
  <r>
    <x v="301"/>
    <x v="22"/>
    <x v="58"/>
    <x v="117"/>
    <x v="250"/>
    <s v="CLP/mes/persona"/>
    <s v="2006-2020"/>
    <m/>
    <m/>
    <s v="Encuesta CASEN"/>
    <m/>
    <m/>
    <m/>
    <m/>
    <m/>
    <m/>
    <n v="277983.72741252626"/>
    <n v="292967.72248982574"/>
    <n v="307951.71756712522"/>
    <n v="322935.71264442476"/>
    <n v="337562.11080157699"/>
    <n v="352188.50895872916"/>
    <n v="322050.14597964042"/>
    <n v="291911.78300055169"/>
    <n v="321888.91359385219"/>
    <n v="351866.0441871527"/>
    <n v="364728.5117446034"/>
    <n v="377590.97930205415"/>
    <n v="363401.1770271752"/>
    <n v="349211.37475229625"/>
    <n v="335021.5724774173"/>
    <m/>
  </r>
  <r>
    <x v="302"/>
    <x v="22"/>
    <x v="58"/>
    <x v="117"/>
    <x v="251"/>
    <s v="CLP/mes/persona"/>
    <s v="2006-2020"/>
    <m/>
    <m/>
    <s v="Encuesta CASEN"/>
    <m/>
    <m/>
    <m/>
    <m/>
    <m/>
    <m/>
    <n v="192814.54408695351"/>
    <n v="202826.20012222169"/>
    <n v="212837.85615748988"/>
    <n v="222849.51219275803"/>
    <n v="234070.12124907825"/>
    <n v="245290.73030539844"/>
    <n v="249695.95962289668"/>
    <n v="254101.1889403949"/>
    <n v="275699.55480564089"/>
    <n v="297297.92067088687"/>
    <n v="312104.53499393299"/>
    <n v="326911.14931697911"/>
    <n v="306081.91067460057"/>
    <n v="285252.67203222204"/>
    <n v="264423.43338984356"/>
    <m/>
  </r>
  <r>
    <x v="303"/>
    <x v="22"/>
    <x v="58"/>
    <x v="117"/>
    <x v="252"/>
    <s v="CLP/mes/persona"/>
    <s v="2006-2020"/>
    <m/>
    <m/>
    <s v="Encuesta CASEN"/>
    <m/>
    <m/>
    <m/>
    <m/>
    <m/>
    <m/>
    <n v="318258.09184138582"/>
    <n v="328849.21879851894"/>
    <n v="339440.34575565206"/>
    <n v="350031.47271278524"/>
    <n v="383022.20630034676"/>
    <n v="416012.93988790823"/>
    <n v="395716.91168141051"/>
    <n v="375420.88347491279"/>
    <n v="402696.50726710469"/>
    <n v="429972.13105929666"/>
    <n v="452529.140151083"/>
    <n v="475086.14924286929"/>
    <n v="446055.38559840474"/>
    <n v="417024.62195394019"/>
    <n v="387993.85830947565"/>
    <m/>
  </r>
  <r>
    <x v="304"/>
    <x v="22"/>
    <x v="58"/>
    <x v="117"/>
    <x v="253"/>
    <s v="CLP/mes/persona"/>
    <s v="2006-2020"/>
    <m/>
    <m/>
    <s v="Encuesta CASEN"/>
    <m/>
    <m/>
    <m/>
    <m/>
    <m/>
    <m/>
    <m/>
    <n v="15133.804597701152"/>
    <n v="30267.609195402307"/>
    <n v="45401.413793103457"/>
    <n v="184098.57719401451"/>
    <n v="322795.74059492559"/>
    <n v="311397.8702974628"/>
    <n v="300000.00000000006"/>
    <n v="169316.50000000003"/>
    <n v="38633.000000000007"/>
    <n v="143420.91085899514"/>
    <n v="248208.82171799027"/>
    <n v="201991.44786690839"/>
    <n v="155774.07401582651"/>
    <n v="109556.70016474466"/>
    <m/>
  </r>
  <r>
    <x v="305"/>
    <x v="22"/>
    <x v="58"/>
    <x v="117"/>
    <x v="254"/>
    <s v="CLP/mes/persona"/>
    <s v="2006-2020"/>
    <m/>
    <m/>
    <s v="Encuesta CASEN"/>
    <m/>
    <m/>
    <m/>
    <m/>
    <m/>
    <m/>
    <n v="238894.78170966735"/>
    <n v="252374.72389694152"/>
    <n v="265854.66608421569"/>
    <n v="279334.60827148985"/>
    <n v="326935.76987362874"/>
    <n v="374536.93147576769"/>
    <n v="324753.53430162848"/>
    <n v="274970.13712748926"/>
    <n v="308190.92090465769"/>
    <n v="341411.70468182606"/>
    <n v="390079.62026394618"/>
    <n v="438747.53584606631"/>
    <n v="394381.5888845459"/>
    <n v="350015.64192302548"/>
    <n v="305649.69496150513"/>
    <m/>
  </r>
  <r>
    <x v="306"/>
    <x v="22"/>
    <x v="58"/>
    <x v="117"/>
    <x v="255"/>
    <s v="CLP/mes/persona"/>
    <s v="2006-2020"/>
    <m/>
    <m/>
    <s v="Encuesta CASEN"/>
    <m/>
    <m/>
    <m/>
    <m/>
    <m/>
    <m/>
    <n v="106884.77466061704"/>
    <n v="140697.56613271905"/>
    <n v="174510.35760482104"/>
    <n v="208323.14907692306"/>
    <n v="335688.76571493212"/>
    <n v="463054.38235294115"/>
    <n v="353282.6911764706"/>
    <n v="243511"/>
    <n v="259255.5"/>
    <n v="275000"/>
    <n v="356250"/>
    <n v="437499.99999999994"/>
    <n v="349870.64703371743"/>
    <n v="262241.29406743491"/>
    <n v="174611.94110115236"/>
    <m/>
  </r>
  <r>
    <x v="307"/>
    <x v="26"/>
    <x v="59"/>
    <x v="118"/>
    <x v="256"/>
    <s v="Número Empresas"/>
    <s v="2005-2019"/>
    <m/>
    <m/>
    <s v="Servicio de Impuestos Internos"/>
    <m/>
    <m/>
    <m/>
    <m/>
    <m/>
    <n v="7610"/>
    <n v="8078"/>
    <n v="8854"/>
    <n v="9080"/>
    <n v="8902"/>
    <n v="9672"/>
    <n v="10508"/>
    <n v="11000"/>
    <n v="11550"/>
    <n v="12192"/>
    <n v="12364"/>
    <n v="12766"/>
    <n v="11764"/>
    <n v="12238"/>
    <n v="12506"/>
    <m/>
    <m/>
  </r>
  <r>
    <x v="308"/>
    <x v="26"/>
    <x v="59"/>
    <x v="119"/>
    <x v="256"/>
    <s v="Número Empresas"/>
    <s v="2005-2019"/>
    <m/>
    <m/>
    <s v="Servicio de Impuestos Internos"/>
    <m/>
    <m/>
    <m/>
    <m/>
    <m/>
    <n v="6038"/>
    <n v="6532"/>
    <n v="6978"/>
    <n v="7178"/>
    <n v="6896"/>
    <n v="7714"/>
    <n v="8258"/>
    <n v="8792"/>
    <n v="9206"/>
    <n v="9838"/>
    <n v="9858"/>
    <n v="10242"/>
    <n v="9520"/>
    <n v="9816"/>
    <n v="10082"/>
    <m/>
    <m/>
  </r>
  <r>
    <x v="309"/>
    <x v="26"/>
    <x v="59"/>
    <x v="120"/>
    <x v="256"/>
    <s v="Número Empresas"/>
    <s v="2005-2019"/>
    <m/>
    <m/>
    <s v="Servicio de Impuestos Internos"/>
    <m/>
    <m/>
    <m/>
    <m/>
    <m/>
    <n v="1376"/>
    <n v="1508"/>
    <n v="1616"/>
    <n v="1604"/>
    <n v="1636"/>
    <n v="1768"/>
    <n v="2020"/>
    <n v="1996"/>
    <n v="2092"/>
    <n v="2228"/>
    <n v="2202"/>
    <n v="2316"/>
    <n v="2272"/>
    <n v="2182"/>
    <n v="2388"/>
    <m/>
    <m/>
  </r>
  <r>
    <x v="310"/>
    <x v="26"/>
    <x v="59"/>
    <x v="121"/>
    <x v="256"/>
    <s v="Número Empresas"/>
    <s v="2005-2019"/>
    <m/>
    <m/>
    <s v="Servicio de Impuestos Internos"/>
    <m/>
    <m/>
    <m/>
    <m/>
    <m/>
    <n v="2440"/>
    <n v="2754"/>
    <n v="2912"/>
    <n v="3106"/>
    <n v="3068"/>
    <n v="3288"/>
    <n v="3614"/>
    <n v="3864"/>
    <n v="4038"/>
    <n v="4204"/>
    <n v="4180"/>
    <n v="4230"/>
    <n v="4144"/>
    <n v="4334"/>
    <n v="4522"/>
    <m/>
    <m/>
  </r>
  <r>
    <x v="311"/>
    <x v="26"/>
    <x v="59"/>
    <x v="122"/>
    <x v="256"/>
    <s v="Número Empresas"/>
    <s v="2005-2019"/>
    <m/>
    <m/>
    <s v="Servicio de Impuestos Internos"/>
    <m/>
    <m/>
    <m/>
    <m/>
    <m/>
    <n v="21460"/>
    <n v="22686"/>
    <n v="24354"/>
    <n v="25810"/>
    <n v="25116"/>
    <n v="27958"/>
    <n v="30016"/>
    <n v="32544"/>
    <n v="34060"/>
    <n v="35412"/>
    <n v="36340"/>
    <n v="38010"/>
    <n v="34802"/>
    <n v="36506"/>
    <n v="37214"/>
    <m/>
    <m/>
  </r>
  <r>
    <x v="312"/>
    <x v="26"/>
    <x v="59"/>
    <x v="123"/>
    <x v="256"/>
    <s v="Número Empresas"/>
    <s v="2005-2019"/>
    <m/>
    <m/>
    <s v="Servicio de Impuestos Internos"/>
    <m/>
    <m/>
    <m/>
    <m/>
    <m/>
    <n v="13312"/>
    <n v="13800"/>
    <n v="14714"/>
    <n v="15492"/>
    <n v="15394"/>
    <n v="16468"/>
    <n v="18098"/>
    <n v="19328"/>
    <n v="20258"/>
    <n v="21040"/>
    <n v="21238"/>
    <n v="22400"/>
    <n v="20324"/>
    <n v="20902"/>
    <n v="21298"/>
    <m/>
    <m/>
  </r>
  <r>
    <x v="313"/>
    <x v="26"/>
    <x v="59"/>
    <x v="124"/>
    <x v="256"/>
    <s v="Número Empresas"/>
    <s v="2005-2019"/>
    <m/>
    <m/>
    <s v="Servicio de Impuestos Internos"/>
    <m/>
    <m/>
    <m/>
    <m/>
    <m/>
    <n v="507052"/>
    <n v="509362"/>
    <n v="507190"/>
    <n v="504774"/>
    <n v="506924"/>
    <n v="499554"/>
    <n v="494102"/>
    <n v="488684"/>
    <n v="488706"/>
    <n v="508910"/>
    <n v="516478"/>
    <n v="526676"/>
    <n v="593816"/>
    <n v="603994"/>
    <n v="622226"/>
    <m/>
    <m/>
  </r>
  <r>
    <x v="314"/>
    <x v="26"/>
    <x v="59"/>
    <x v="125"/>
    <x v="256"/>
    <s v="Número Empresas"/>
    <s v="2005-2019"/>
    <m/>
    <m/>
    <s v="Servicio de Impuestos Internos"/>
    <m/>
    <m/>
    <m/>
    <m/>
    <m/>
    <n v="311846"/>
    <n v="315706"/>
    <n v="316108"/>
    <n v="320960"/>
    <n v="325360"/>
    <n v="325352"/>
    <n v="333102"/>
    <n v="340704"/>
    <n v="346388"/>
    <n v="358072"/>
    <n v="364490"/>
    <n v="373100"/>
    <n v="382606"/>
    <n v="397758"/>
    <n v="406724"/>
    <m/>
    <m/>
  </r>
  <r>
    <x v="315"/>
    <x v="26"/>
    <x v="59"/>
    <x v="126"/>
    <x v="256"/>
    <s v="Número Empresas"/>
    <s v="2005-2019"/>
    <m/>
    <m/>
    <s v="Servicio de Impuestos Internos"/>
    <m/>
    <m/>
    <m/>
    <m/>
    <m/>
    <n v="336592"/>
    <n v="345922"/>
    <n v="353766"/>
    <n v="362548"/>
    <n v="366640"/>
    <n v="380818"/>
    <n v="400692"/>
    <n v="420486"/>
    <n v="437120"/>
    <n v="449932"/>
    <n v="465462"/>
    <n v="476214"/>
    <n v="483830"/>
    <n v="503952"/>
    <n v="510644"/>
    <m/>
    <m/>
  </r>
  <r>
    <x v="316"/>
    <x v="26"/>
    <x v="59"/>
    <x v="127"/>
    <x v="256"/>
    <s v="Número Empresas"/>
    <s v="2005-2019"/>
    <m/>
    <m/>
    <s v="Servicio de Impuestos Internos"/>
    <m/>
    <m/>
    <m/>
    <m/>
    <m/>
    <n v="114180"/>
    <n v="119038"/>
    <n v="124308"/>
    <n v="128664"/>
    <n v="130902"/>
    <n v="140164"/>
    <n v="151254"/>
    <n v="160470"/>
    <n v="169342"/>
    <n v="173826"/>
    <n v="179172"/>
    <n v="183530"/>
    <n v="184242"/>
    <n v="193284"/>
    <n v="196006"/>
    <m/>
    <m/>
  </r>
  <r>
    <x v="317"/>
    <x v="26"/>
    <x v="59"/>
    <x v="128"/>
    <x v="256"/>
    <s v="Número Empresas"/>
    <s v="2005-2019"/>
    <m/>
    <m/>
    <s v="Servicio de Impuestos Internos"/>
    <m/>
    <m/>
    <m/>
    <m/>
    <m/>
    <n v="70028"/>
    <n v="73718"/>
    <n v="78208"/>
    <n v="81476"/>
    <n v="82036"/>
    <n v="88940"/>
    <n v="96476"/>
    <n v="103228"/>
    <n v="108336"/>
    <n v="111604"/>
    <n v="116604"/>
    <n v="119734"/>
    <n v="117120"/>
    <n v="122880"/>
    <n v="124074"/>
    <m/>
    <m/>
  </r>
  <r>
    <x v="318"/>
    <x v="26"/>
    <x v="59"/>
    <x v="129"/>
    <x v="256"/>
    <s v="Número Empresas"/>
    <s v="2005-2019"/>
    <m/>
    <m/>
    <s v="Servicio de Impuestos Internos"/>
    <m/>
    <m/>
    <m/>
    <m/>
    <m/>
    <n v="52414"/>
    <n v="55186"/>
    <n v="59018"/>
    <n v="62238"/>
    <n v="61370"/>
    <n v="68300"/>
    <n v="73930"/>
    <n v="79096"/>
    <n v="82894"/>
    <n v="86362"/>
    <n v="88714"/>
    <n v="90512"/>
    <n v="85862"/>
    <n v="90322"/>
    <n v="92546"/>
    <m/>
    <m/>
  </r>
  <r>
    <x v="319"/>
    <x v="26"/>
    <x v="59"/>
    <x v="130"/>
    <x v="256"/>
    <s v="Número Empresas"/>
    <s v="2005-2019"/>
    <m/>
    <m/>
    <s v="Servicio de Impuestos Internos"/>
    <m/>
    <m/>
    <m/>
    <m/>
    <m/>
    <n v="283800"/>
    <n v="291118"/>
    <n v="291638"/>
    <n v="291336"/>
    <n v="307032"/>
    <n v="307644"/>
    <n v="313586"/>
    <n v="324942"/>
    <n v="335864"/>
    <n v="343430"/>
    <n v="353916"/>
    <n v="362236"/>
    <n v="406674"/>
    <n v="519452"/>
    <n v="548042"/>
    <m/>
    <m/>
  </r>
  <r>
    <x v="320"/>
    <x v="26"/>
    <x v="60"/>
    <x v="131"/>
    <x v="256"/>
    <s v="Número Empresas"/>
    <s v="2005-2019"/>
    <m/>
    <m/>
    <s v="Servicio de Impuestos Internos"/>
    <m/>
    <m/>
    <m/>
    <m/>
    <m/>
    <n v="17464"/>
    <n v="18872"/>
    <n v="20360"/>
    <n v="20968"/>
    <n v="20502"/>
    <n v="22442"/>
    <n v="24400"/>
    <n v="25652"/>
    <n v="26886"/>
    <n v="28462"/>
    <n v="28604"/>
    <n v="29554"/>
    <n v="27700"/>
    <n v="28570"/>
    <n v="29498"/>
    <m/>
    <m/>
  </r>
  <r>
    <x v="321"/>
    <x v="26"/>
    <x v="60"/>
    <x v="132"/>
    <x v="256"/>
    <s v="Número Empresas"/>
    <s v="2005-2019"/>
    <m/>
    <m/>
    <s v="Servicio de Impuestos Internos"/>
    <m/>
    <m/>
    <m/>
    <m/>
    <m/>
    <n v="34772"/>
    <n v="36486"/>
    <n v="39068"/>
    <n v="41302"/>
    <n v="40510"/>
    <n v="44426"/>
    <n v="48114"/>
    <n v="51872"/>
    <n v="54318"/>
    <n v="56452"/>
    <n v="57578"/>
    <n v="60410"/>
    <n v="55126"/>
    <n v="57408"/>
    <n v="58512"/>
    <m/>
    <m/>
  </r>
  <r>
    <x v="322"/>
    <x v="26"/>
    <x v="60"/>
    <x v="133"/>
    <x v="256"/>
    <s v="Número Empresas"/>
    <s v="2005-2019"/>
    <m/>
    <m/>
    <s v="Servicio de Impuestos Internos"/>
    <m/>
    <m/>
    <m/>
    <m/>
    <m/>
    <n v="1155490"/>
    <n v="1170990"/>
    <n v="1177064"/>
    <n v="1188282"/>
    <n v="1198924"/>
    <n v="1205724"/>
    <n v="1227896"/>
    <n v="1249874"/>
    <n v="1272214"/>
    <n v="1316914"/>
    <n v="1346430"/>
    <n v="1375990"/>
    <n v="1460252"/>
    <n v="1505704"/>
    <n v="1539594"/>
    <m/>
    <m/>
  </r>
  <r>
    <x v="323"/>
    <x v="26"/>
    <x v="60"/>
    <x v="134"/>
    <x v="256"/>
    <s v="Número Empresas"/>
    <s v="2005-2019"/>
    <m/>
    <m/>
    <s v="Servicio de Impuestos Internos"/>
    <m/>
    <m/>
    <m/>
    <m/>
    <m/>
    <n v="236622"/>
    <n v="247942"/>
    <n v="261534"/>
    <n v="272378"/>
    <n v="274308"/>
    <n v="297404"/>
    <n v="321660"/>
    <n v="342794"/>
    <n v="360572"/>
    <n v="371792"/>
    <n v="384490"/>
    <n v="393776"/>
    <n v="387224"/>
    <n v="406486"/>
    <n v="412626"/>
    <m/>
    <m/>
  </r>
  <r>
    <x v="319"/>
    <x v="26"/>
    <x v="60"/>
    <x v="130"/>
    <x v="256"/>
    <s v="Número Empresas"/>
    <s v="2005-2019"/>
    <m/>
    <m/>
    <s v="Servicio de Impuestos Internos"/>
    <m/>
    <m/>
    <m/>
    <m/>
    <m/>
    <n v="283800"/>
    <n v="291118"/>
    <n v="291638"/>
    <n v="291336"/>
    <n v="307032"/>
    <n v="307644"/>
    <n v="313586"/>
    <n v="324942"/>
    <n v="335864"/>
    <n v="343430"/>
    <n v="353916"/>
    <n v="362236"/>
    <n v="406674"/>
    <n v="519452"/>
    <n v="548042"/>
    <m/>
    <m/>
  </r>
  <r>
    <x v="324"/>
    <x v="26"/>
    <x v="59"/>
    <x v="118"/>
    <x v="257"/>
    <s v="Número de Trabajadores"/>
    <s v="2005-2019"/>
    <m/>
    <m/>
    <s v="Servicio de Impuestos Internos"/>
    <m/>
    <m/>
    <m/>
    <m/>
    <m/>
    <n v="1049658"/>
    <n v="1119492"/>
    <n v="1201224"/>
    <n v="1321140"/>
    <n v="1181926"/>
    <n v="1276072"/>
    <n v="1395124"/>
    <n v="1382304"/>
    <n v="1441696"/>
    <n v="1443502"/>
    <n v="1445148"/>
    <n v="1523098"/>
    <n v="1435808"/>
    <n v="1444040"/>
    <n v="1475674"/>
    <m/>
    <m/>
  </r>
  <r>
    <x v="325"/>
    <x v="26"/>
    <x v="59"/>
    <x v="119"/>
    <x v="257"/>
    <s v="Número de Trabajadores"/>
    <s v="2005-2019"/>
    <m/>
    <m/>
    <s v="Servicio de Impuestos Internos"/>
    <m/>
    <m/>
    <m/>
    <m/>
    <m/>
    <n v="1521256"/>
    <n v="1616032"/>
    <n v="1899938"/>
    <n v="1912320"/>
    <n v="1792000"/>
    <n v="1939546"/>
    <n v="2069168"/>
    <n v="2152044"/>
    <n v="2212262"/>
    <n v="2198652"/>
    <n v="2139514"/>
    <n v="2134952"/>
    <n v="2155434"/>
    <n v="2256878"/>
    <n v="2230780"/>
    <m/>
    <m/>
  </r>
  <r>
    <x v="326"/>
    <x v="26"/>
    <x v="59"/>
    <x v="120"/>
    <x v="257"/>
    <s v="Número de Trabajadores"/>
    <s v="2005-2019"/>
    <m/>
    <m/>
    <s v="Servicio de Impuestos Internos"/>
    <m/>
    <m/>
    <m/>
    <m/>
    <m/>
    <n v="601264"/>
    <n v="650502"/>
    <n v="733186"/>
    <n v="787058"/>
    <n v="745782"/>
    <n v="807242"/>
    <n v="928032"/>
    <n v="1054658"/>
    <n v="911882"/>
    <n v="950818"/>
    <n v="959304"/>
    <n v="1063568"/>
    <n v="1042258"/>
    <n v="1018862"/>
    <n v="993650"/>
    <m/>
    <m/>
  </r>
  <r>
    <x v="327"/>
    <x v="26"/>
    <x v="59"/>
    <x v="121"/>
    <x v="257"/>
    <s v="Número de Trabajadores"/>
    <s v="2005-2019"/>
    <m/>
    <m/>
    <s v="Servicio de Impuestos Internos"/>
    <m/>
    <m/>
    <m/>
    <m/>
    <m/>
    <n v="2026218"/>
    <n v="2384372"/>
    <n v="2703800"/>
    <n v="3025062"/>
    <n v="2933714"/>
    <n v="3226558"/>
    <n v="3818008"/>
    <n v="4173216"/>
    <n v="4462858"/>
    <n v="4523070"/>
    <n v="4445298"/>
    <n v="4358090"/>
    <n v="4270368"/>
    <n v="4473038"/>
    <n v="4509024"/>
    <m/>
    <m/>
  </r>
  <r>
    <x v="328"/>
    <x v="26"/>
    <x v="59"/>
    <x v="122"/>
    <x v="257"/>
    <s v="Número de Trabajadores"/>
    <s v="2005-2019"/>
    <m/>
    <m/>
    <s v="Servicio de Impuestos Internos"/>
    <m/>
    <m/>
    <m/>
    <m/>
    <m/>
    <n v="1039694"/>
    <n v="1123446"/>
    <n v="1229604"/>
    <n v="1284408"/>
    <n v="1163722"/>
    <n v="1243708"/>
    <n v="1403234"/>
    <n v="1439072"/>
    <n v="1373516"/>
    <n v="1415608"/>
    <n v="1436146"/>
    <n v="1466634"/>
    <n v="1404892"/>
    <n v="1470362"/>
    <n v="1457778"/>
    <m/>
    <m/>
  </r>
  <r>
    <x v="329"/>
    <x v="26"/>
    <x v="59"/>
    <x v="123"/>
    <x v="257"/>
    <s v="Número de Trabajadores"/>
    <s v="2005-2019"/>
    <m/>
    <m/>
    <s v="Servicio de Impuestos Internos"/>
    <m/>
    <m/>
    <m/>
    <m/>
    <m/>
    <n v="1073684"/>
    <n v="1187264"/>
    <n v="1259654"/>
    <n v="1302706"/>
    <n v="1267452"/>
    <n v="1342398"/>
    <n v="1442318"/>
    <n v="1490584"/>
    <n v="1491502"/>
    <n v="1469972"/>
    <n v="1517006"/>
    <n v="1532484"/>
    <n v="1473876"/>
    <n v="1449238"/>
    <n v="1399994"/>
    <m/>
    <m/>
  </r>
  <r>
    <x v="330"/>
    <x v="26"/>
    <x v="59"/>
    <x v="124"/>
    <x v="257"/>
    <s v="Número de Trabajadores"/>
    <s v="2005-2019"/>
    <m/>
    <m/>
    <s v="Servicio de Impuestos Internos"/>
    <m/>
    <m/>
    <m/>
    <m/>
    <m/>
    <n v="148606"/>
    <n v="151038"/>
    <n v="164860"/>
    <n v="139886"/>
    <n v="151462"/>
    <n v="188350"/>
    <n v="196802"/>
    <n v="154540"/>
    <n v="129254"/>
    <n v="162980"/>
    <n v="196244"/>
    <n v="222622"/>
    <n v="206136"/>
    <n v="239058"/>
    <n v="235464"/>
    <m/>
    <m/>
  </r>
  <r>
    <x v="331"/>
    <x v="26"/>
    <x v="59"/>
    <x v="125"/>
    <x v="257"/>
    <s v="Número de Trabajadores"/>
    <s v="2005-2019"/>
    <m/>
    <m/>
    <s v="Servicio de Impuestos Internos"/>
    <m/>
    <m/>
    <m/>
    <m/>
    <m/>
    <n v="189506"/>
    <n v="184524"/>
    <n v="176120"/>
    <n v="217382"/>
    <n v="180886"/>
    <n v="244304"/>
    <n v="175806"/>
    <n v="216206"/>
    <n v="191726"/>
    <n v="203630"/>
    <n v="175568"/>
    <n v="166038"/>
    <n v="192576"/>
    <n v="220238"/>
    <n v="302346"/>
    <m/>
    <m/>
  </r>
  <r>
    <x v="332"/>
    <x v="26"/>
    <x v="59"/>
    <x v="126"/>
    <x v="257"/>
    <s v="Número de Trabajadores"/>
    <s v="2005-2019"/>
    <m/>
    <m/>
    <s v="Servicio de Impuestos Internos"/>
    <m/>
    <m/>
    <m/>
    <m/>
    <m/>
    <n v="673678"/>
    <n v="722006"/>
    <n v="758036"/>
    <n v="756540"/>
    <n v="774710"/>
    <n v="689768"/>
    <n v="693902"/>
    <n v="731118"/>
    <n v="756298"/>
    <n v="740860"/>
    <n v="745546"/>
    <n v="754478"/>
    <n v="826994"/>
    <n v="888542"/>
    <n v="906526"/>
    <m/>
    <m/>
  </r>
  <r>
    <x v="333"/>
    <x v="26"/>
    <x v="59"/>
    <x v="127"/>
    <x v="257"/>
    <s v="Número de Trabajadores"/>
    <s v="2005-2019"/>
    <m/>
    <m/>
    <s v="Servicio de Impuestos Internos"/>
    <m/>
    <m/>
    <m/>
    <m/>
    <m/>
    <n v="647990"/>
    <n v="648684"/>
    <n v="706910"/>
    <n v="680070"/>
    <n v="688514"/>
    <n v="723784"/>
    <n v="766458"/>
    <n v="761386"/>
    <n v="790842"/>
    <n v="821198"/>
    <n v="853060"/>
    <n v="862542"/>
    <n v="928666"/>
    <n v="973924"/>
    <n v="966672"/>
    <m/>
    <m/>
  </r>
  <r>
    <x v="334"/>
    <x v="26"/>
    <x v="59"/>
    <x v="128"/>
    <x v="257"/>
    <s v="Número de Trabajadores"/>
    <s v="2005-2019"/>
    <m/>
    <m/>
    <s v="Servicio de Impuestos Internos"/>
    <m/>
    <m/>
    <m/>
    <m/>
    <m/>
    <n v="835120"/>
    <n v="915742"/>
    <n v="956224"/>
    <n v="943968"/>
    <n v="937526"/>
    <n v="941054"/>
    <n v="987462"/>
    <n v="1028342"/>
    <n v="1046802"/>
    <n v="1035714"/>
    <n v="1075772"/>
    <n v="1073972"/>
    <n v="1183216"/>
    <n v="1250680"/>
    <n v="1207484"/>
    <m/>
    <m/>
  </r>
  <r>
    <x v="335"/>
    <x v="26"/>
    <x v="59"/>
    <x v="129"/>
    <x v="257"/>
    <s v="Número de Trabajadores"/>
    <s v="2005-2019"/>
    <m/>
    <m/>
    <s v="Servicio de Impuestos Internos"/>
    <m/>
    <m/>
    <m/>
    <m/>
    <m/>
    <n v="1304642"/>
    <n v="1364692"/>
    <n v="1435696"/>
    <n v="1476022"/>
    <n v="1415760"/>
    <n v="1521606"/>
    <n v="1571438"/>
    <n v="1663454"/>
    <n v="1670000"/>
    <n v="1705786"/>
    <n v="1700690"/>
    <n v="1785694"/>
    <n v="1828972"/>
    <n v="1865338"/>
    <n v="1927934"/>
    <m/>
    <m/>
  </r>
  <r>
    <x v="336"/>
    <x v="26"/>
    <x v="59"/>
    <x v="130"/>
    <x v="257"/>
    <s v="Número de Trabajadores"/>
    <s v="2005-2019"/>
    <m/>
    <m/>
    <s v="Servicio de Impuestos Internos"/>
    <m/>
    <m/>
    <m/>
    <m/>
    <m/>
    <n v="806078"/>
    <n v="857054"/>
    <n v="893496"/>
    <n v="935950"/>
    <n v="952342"/>
    <n v="1002430"/>
    <n v="1031036"/>
    <n v="1092882"/>
    <n v="1160270"/>
    <n v="1177670"/>
    <n v="1218440"/>
    <n v="1261578"/>
    <n v="1469890"/>
    <n v="1578660"/>
    <n v="1514624"/>
    <m/>
    <m/>
  </r>
  <r>
    <x v="337"/>
    <x v="26"/>
    <x v="60"/>
    <x v="131"/>
    <x v="257"/>
    <s v="Número de Trabajadores"/>
    <s v="2005-2019"/>
    <m/>
    <m/>
    <s v="Servicio de Impuestos Internos"/>
    <m/>
    <m/>
    <m/>
    <m/>
    <m/>
    <n v="5198396"/>
    <n v="5770398"/>
    <n v="6538148"/>
    <n v="7045580"/>
    <n v="6653422"/>
    <n v="7249418"/>
    <n v="8210332"/>
    <n v="8762222"/>
    <n v="9028698"/>
    <n v="9116042"/>
    <n v="8989264"/>
    <n v="9079708"/>
    <n v="8903868"/>
    <n v="9192818"/>
    <n v="9209128"/>
    <m/>
    <m/>
  </r>
  <r>
    <x v="338"/>
    <x v="26"/>
    <x v="60"/>
    <x v="132"/>
    <x v="257"/>
    <s v="Número de Trabajadores"/>
    <s v="2005-2019"/>
    <m/>
    <m/>
    <s v="Servicio de Impuestos Internos"/>
    <m/>
    <m/>
    <m/>
    <m/>
    <m/>
    <n v="2113378"/>
    <n v="2310710"/>
    <n v="2489258"/>
    <n v="2587114"/>
    <n v="2431174"/>
    <n v="2586106"/>
    <n v="2845552"/>
    <n v="2929656"/>
    <n v="2865018"/>
    <n v="2885580"/>
    <n v="2953152"/>
    <n v="2999118"/>
    <n v="2878768"/>
    <n v="2919600"/>
    <n v="2857772"/>
    <m/>
    <m/>
  </r>
  <r>
    <x v="339"/>
    <x v="26"/>
    <x v="60"/>
    <x v="133"/>
    <x v="257"/>
    <s v="Número de Trabajadores"/>
    <s v="2005-2019"/>
    <m/>
    <m/>
    <s v="Servicio de Impuestos Internos"/>
    <m/>
    <m/>
    <m/>
    <m/>
    <m/>
    <n v="1011790"/>
    <n v="1057568"/>
    <n v="1099016"/>
    <n v="1113808"/>
    <n v="1107058"/>
    <n v="1122422"/>
    <n v="1066510"/>
    <n v="1101864"/>
    <n v="1077278"/>
    <n v="1107470"/>
    <n v="1117358"/>
    <n v="1143138"/>
    <n v="1225706"/>
    <n v="1347838"/>
    <n v="1444336"/>
    <m/>
    <m/>
  </r>
  <r>
    <x v="340"/>
    <x v="26"/>
    <x v="60"/>
    <x v="134"/>
    <x v="257"/>
    <s v="Número de Trabajadores"/>
    <s v="2005-2019"/>
    <m/>
    <m/>
    <s v="Servicio de Impuestos Internos"/>
    <m/>
    <m/>
    <m/>
    <m/>
    <m/>
    <n v="2787752"/>
    <n v="2929118"/>
    <n v="3098830"/>
    <n v="3100060"/>
    <n v="3041800"/>
    <n v="3186444"/>
    <n v="3325358"/>
    <n v="3453182"/>
    <n v="3507644"/>
    <n v="3562698"/>
    <n v="3629522"/>
    <n v="3722208"/>
    <n v="3940854"/>
    <n v="4089942"/>
    <n v="4102090"/>
    <m/>
    <m/>
  </r>
  <r>
    <x v="336"/>
    <x v="26"/>
    <x v="60"/>
    <x v="130"/>
    <x v="257"/>
    <s v="Número de Trabajadores"/>
    <s v="2005-2019"/>
    <m/>
    <m/>
    <s v="Servicio de Impuestos Internos"/>
    <m/>
    <m/>
    <m/>
    <m/>
    <m/>
    <n v="806078"/>
    <n v="857054"/>
    <n v="893496"/>
    <n v="935950"/>
    <n v="952342"/>
    <n v="1002430"/>
    <n v="1031036"/>
    <n v="1092882"/>
    <n v="1160270"/>
    <n v="1177670"/>
    <n v="1218440"/>
    <n v="1261578"/>
    <n v="1469890"/>
    <n v="1578660"/>
    <n v="1514624"/>
    <m/>
    <m/>
  </r>
  <r>
    <x v="341"/>
    <x v="26"/>
    <x v="59"/>
    <x v="118"/>
    <x v="258"/>
    <s v="CLP"/>
    <s v="2005-2019"/>
    <m/>
    <m/>
    <s v="Servicio de Impuestos Internos"/>
    <m/>
    <m/>
    <m/>
    <m/>
    <m/>
    <n v="105191484.552"/>
    <n v="112493644.29400003"/>
    <n v="123838600.83999997"/>
    <n v="125880476.26800001"/>
    <n v="129715564.56199998"/>
    <n v="137744447.93600002"/>
    <n v="159483426.09000003"/>
    <n v="167076819.84000009"/>
    <n v="182024221.21799996"/>
    <n v="186928752.95599991"/>
    <n v="197121983.79399997"/>
    <n v="208412425.26800001"/>
    <n v="218934277.92399999"/>
    <n v="224018129.97799999"/>
    <n v="239570537.87199998"/>
    <m/>
    <m/>
  </r>
  <r>
    <x v="342"/>
    <x v="26"/>
    <x v="59"/>
    <x v="119"/>
    <x v="258"/>
    <s v="CLP"/>
    <s v="2005-2019"/>
    <m/>
    <m/>
    <s v="Servicio de Impuestos Internos"/>
    <m/>
    <m/>
    <m/>
    <m/>
    <m/>
    <n v="169484597.17799997"/>
    <n v="182309578.794"/>
    <n v="201900843.02399999"/>
    <n v="205030002.366"/>
    <n v="210346786.102"/>
    <n v="239380344.75800002"/>
    <n v="249167062.71999997"/>
    <n v="275043497.06599998"/>
    <n v="290011730.222"/>
    <n v="307009697.3039999"/>
    <n v="305607451.46400011"/>
    <n v="313635505.26199996"/>
    <n v="318683918.30199999"/>
    <n v="335367025.56599993"/>
    <n v="346134947.26199991"/>
    <m/>
    <m/>
  </r>
  <r>
    <x v="343"/>
    <x v="26"/>
    <x v="59"/>
    <x v="120"/>
    <x v="258"/>
    <s v="CLP"/>
    <s v="2005-2019"/>
    <m/>
    <m/>
    <s v="Servicio de Impuestos Internos"/>
    <m/>
    <m/>
    <m/>
    <m/>
    <m/>
    <n v="60237576.608000003"/>
    <n v="73184613.06400001"/>
    <n v="81901108.737999991"/>
    <n v="84908387.777999997"/>
    <n v="95217642.996000007"/>
    <n v="107427278.88"/>
    <n v="117074587.85800001"/>
    <n v="119490959.72"/>
    <n v="135052587.574"/>
    <n v="132647503.448"/>
    <n v="132591269.462"/>
    <n v="150881647.96800002"/>
    <n v="146973843.14600003"/>
    <n v="150796323.25600001"/>
    <n v="158860146.67400002"/>
    <m/>
    <m/>
  </r>
  <r>
    <x v="344"/>
    <x v="26"/>
    <x v="59"/>
    <x v="121"/>
    <x v="258"/>
    <s v="CLP"/>
    <s v="2005-2019"/>
    <m/>
    <m/>
    <s v="Servicio de Impuestos Internos"/>
    <m/>
    <m/>
    <m/>
    <m/>
    <m/>
    <n v="450374899.9059999"/>
    <n v="524856265.10999995"/>
    <n v="588971692.63000011"/>
    <n v="639177921.74399996"/>
    <n v="684375840.37800002"/>
    <n v="776177389.52200007"/>
    <n v="892104409.75"/>
    <n v="1038981455.1060002"/>
    <n v="1133490838.9340003"/>
    <n v="1196548400.786"/>
    <n v="1204186388.7900004"/>
    <n v="1173911225.744"/>
    <n v="1200400091.7159996"/>
    <n v="1257517206.4619997"/>
    <n v="1358277746.6780005"/>
    <m/>
    <m/>
  </r>
  <r>
    <x v="345"/>
    <x v="26"/>
    <x v="59"/>
    <x v="122"/>
    <x v="258"/>
    <s v="CLP"/>
    <s v="2005-2019"/>
    <m/>
    <m/>
    <s v="Servicio de Impuestos Internos"/>
    <m/>
    <m/>
    <m/>
    <m/>
    <m/>
    <n v="99917755.819999993"/>
    <n v="106191603.50400001"/>
    <n v="115302020.38400002"/>
    <n v="120009214.588"/>
    <n v="123052163.792"/>
    <n v="127188923.92799999"/>
    <n v="147919397.82600003"/>
    <n v="146834346.77200004"/>
    <n v="156382250.15600002"/>
    <n v="172383874.66600001"/>
    <n v="183397018.42799997"/>
    <n v="194309969.63000003"/>
    <n v="196603655.93999994"/>
    <n v="207615368.00399992"/>
    <n v="220842392.78799993"/>
    <m/>
    <m/>
  </r>
  <r>
    <x v="346"/>
    <x v="26"/>
    <x v="59"/>
    <x v="123"/>
    <x v="258"/>
    <s v="CLP"/>
    <s v="2005-2019"/>
    <m/>
    <m/>
    <s v="Servicio de Impuestos Internos"/>
    <m/>
    <m/>
    <m/>
    <m/>
    <m/>
    <n v="104899356.506"/>
    <n v="113204701.90000005"/>
    <n v="119408602.29400004"/>
    <n v="128208973.74399997"/>
    <n v="134162140.08400002"/>
    <n v="142015114.21799994"/>
    <n v="158685726.37599999"/>
    <n v="172962256.48000002"/>
    <n v="191485504.10199994"/>
    <n v="192706478.39000002"/>
    <n v="214193333.02199984"/>
    <n v="210557209.90600005"/>
    <n v="212330172.23399997"/>
    <n v="216685235.19599992"/>
    <n v="225016353.66399986"/>
    <m/>
    <m/>
  </r>
  <r>
    <x v="347"/>
    <x v="26"/>
    <x v="59"/>
    <x v="124"/>
    <x v="258"/>
    <s v="CLP"/>
    <s v="2005-2019"/>
    <m/>
    <m/>
    <s v="Servicio de Impuestos Internos"/>
    <m/>
    <m/>
    <m/>
    <m/>
    <m/>
    <n v="26993079.583999958"/>
    <n v="27925963.347999986"/>
    <n v="32171658.813999958"/>
    <n v="24055269.347999997"/>
    <n v="30301143.572000004"/>
    <n v="33872196.720000029"/>
    <n v="52491667.147999987"/>
    <n v="48096237.428000003"/>
    <n v="26800024.938000005"/>
    <n v="40077158.197999969"/>
    <n v="45098931.462000005"/>
    <n v="65217697.549999967"/>
    <n v="41939554.469999976"/>
    <n v="49430769.310000025"/>
    <n v="70911868.938000008"/>
    <m/>
    <m/>
  </r>
  <r>
    <x v="348"/>
    <x v="26"/>
    <x v="59"/>
    <x v="125"/>
    <x v="258"/>
    <s v="CLP"/>
    <s v="2005-2019"/>
    <m/>
    <m/>
    <s v="Servicio de Impuestos Internos"/>
    <m/>
    <m/>
    <m/>
    <m/>
    <m/>
    <n v="20041697.521999996"/>
    <n v="18960490.029999986"/>
    <n v="17716455.581999987"/>
    <n v="23946072.686000019"/>
    <n v="20096332.375999991"/>
    <n v="45576145.955999985"/>
    <n v="22274435.525999989"/>
    <n v="25806734.339999996"/>
    <n v="21573359.165999994"/>
    <n v="26871853.458000001"/>
    <n v="27675157.476000026"/>
    <n v="20193793.318000004"/>
    <n v="25479079.492000002"/>
    <n v="27662035.531999983"/>
    <n v="47893001.84200003"/>
    <m/>
    <m/>
  </r>
  <r>
    <x v="349"/>
    <x v="26"/>
    <x v="59"/>
    <x v="126"/>
    <x v="258"/>
    <s v="CLP"/>
    <s v="2005-2019"/>
    <m/>
    <m/>
    <s v="Servicio de Impuestos Internos"/>
    <m/>
    <m/>
    <m/>
    <m/>
    <m/>
    <n v="58259854.416000009"/>
    <n v="72134936.095999971"/>
    <n v="78331146.40200001"/>
    <n v="77718702.886000007"/>
    <n v="91715801.607999995"/>
    <n v="64204636.600000009"/>
    <n v="62306735.278000027"/>
    <n v="75061425.974000007"/>
    <n v="92981208.756000027"/>
    <n v="83309665.10799998"/>
    <n v="83031489.115999997"/>
    <n v="76236191.489999965"/>
    <n v="97620462.539999977"/>
    <n v="102773315.28200001"/>
    <n v="107294272.15799998"/>
    <m/>
    <m/>
  </r>
  <r>
    <x v="350"/>
    <x v="26"/>
    <x v="59"/>
    <x v="127"/>
    <x v="258"/>
    <s v="CLP"/>
    <s v="2005-2019"/>
    <m/>
    <m/>
    <s v="Servicio de Impuestos Internos"/>
    <m/>
    <m/>
    <m/>
    <m/>
    <m/>
    <n v="54619082.515999988"/>
    <n v="45342956.796000004"/>
    <n v="46765646.743999988"/>
    <n v="48851092.50599996"/>
    <n v="49924038.592000015"/>
    <n v="63487655.820000038"/>
    <n v="71643523.349999994"/>
    <n v="58273028.572000049"/>
    <n v="74750150.680000007"/>
    <n v="87592887.460000008"/>
    <n v="90654852.754000038"/>
    <n v="95031461.401999995"/>
    <n v="106586738.84799999"/>
    <n v="118774208.99999999"/>
    <n v="111790516.94200003"/>
    <m/>
    <m/>
  </r>
  <r>
    <x v="351"/>
    <x v="26"/>
    <x v="59"/>
    <x v="128"/>
    <x v="258"/>
    <s v="CLP"/>
    <s v="2005-2019"/>
    <m/>
    <m/>
    <s v="Servicio de Impuestos Internos"/>
    <m/>
    <m/>
    <m/>
    <m/>
    <m/>
    <n v="58569244.559999973"/>
    <n v="71903867.409999967"/>
    <n v="73393249.687999994"/>
    <n v="71159970.442000002"/>
    <n v="77354691.40199998"/>
    <n v="76803029.775999978"/>
    <n v="80318407.212000012"/>
    <n v="97752516.654000014"/>
    <n v="96564363.426000029"/>
    <n v="97761966.166000009"/>
    <n v="107347960.30000001"/>
    <n v="112541776.68000001"/>
    <n v="139737014.05600005"/>
    <n v="158523475.70400006"/>
    <n v="140251153.91999996"/>
    <m/>
    <m/>
  </r>
  <r>
    <x v="352"/>
    <x v="26"/>
    <x v="59"/>
    <x v="129"/>
    <x v="258"/>
    <s v="CLP"/>
    <s v="2005-2019"/>
    <m/>
    <m/>
    <s v="Servicio de Impuestos Internos"/>
    <m/>
    <m/>
    <m/>
    <m/>
    <m/>
    <n v="110179485.03399998"/>
    <n v="111558465.82599998"/>
    <n v="118243232.68200004"/>
    <n v="119698658.954"/>
    <n v="123823123.28"/>
    <n v="139765567.91000003"/>
    <n v="145445034.02600002"/>
    <n v="169129728.05800006"/>
    <n v="186634046.96000004"/>
    <n v="199372644.472"/>
    <n v="200580415.39599997"/>
    <n v="223628803.31199998"/>
    <n v="254269235.36200005"/>
    <n v="258403060.11599994"/>
    <n v="291324748.67199993"/>
    <m/>
    <m/>
  </r>
  <r>
    <x v="353"/>
    <x v="26"/>
    <x v="59"/>
    <x v="130"/>
    <x v="258"/>
    <s v="CLP"/>
    <s v="2005-2019"/>
    <m/>
    <m/>
    <s v="Servicio de Impuestos Internos"/>
    <m/>
    <m/>
    <m/>
    <m/>
    <m/>
    <n v="177433258.86399996"/>
    <n v="190261140.29799998"/>
    <n v="205260340.27799988"/>
    <n v="216711936.0380002"/>
    <n v="248290161.94999984"/>
    <n v="275534588.04199982"/>
    <n v="286938642.08599991"/>
    <n v="314475107.47199982"/>
    <n v="358746723.94799978"/>
    <n v="370232533.47399968"/>
    <n v="399597252.89000034"/>
    <n v="424810797.38000005"/>
    <n v="487931158.36000049"/>
    <n v="508997177.29000008"/>
    <n v="504516745.17599964"/>
    <m/>
    <m/>
  </r>
  <r>
    <x v="354"/>
    <x v="26"/>
    <x v="60"/>
    <x v="131"/>
    <x v="258"/>
    <s v="CLP"/>
    <s v="2005-2019"/>
    <m/>
    <m/>
    <s v="Servicio de Impuestos Internos"/>
    <m/>
    <m/>
    <m/>
    <m/>
    <m/>
    <n v="785288558.24400008"/>
    <n v="892844101.26200032"/>
    <n v="996612245.23200011"/>
    <n v="1054996788.156"/>
    <n v="1119655834.0379999"/>
    <n v="1260729461.0960002"/>
    <n v="1417829486.4179997"/>
    <n v="1600592731.7319999"/>
    <n v="1740579377.948"/>
    <n v="1823134354.4940004"/>
    <n v="1839507093.5100005"/>
    <n v="1846840804.2420003"/>
    <n v="1884992131.0879993"/>
    <n v="1967698685.2619998"/>
    <n v="2102843378.4860003"/>
    <m/>
    <m/>
  </r>
  <r>
    <x v="355"/>
    <x v="26"/>
    <x v="60"/>
    <x v="132"/>
    <x v="258"/>
    <s v="CLP"/>
    <s v="2005-2019"/>
    <m/>
    <m/>
    <s v="Servicio de Impuestos Internos"/>
    <m/>
    <m/>
    <m/>
    <m/>
    <m/>
    <n v="204817112.32600003"/>
    <n v="219396305.40400001"/>
    <n v="234710622.67800006"/>
    <n v="248218188.33200002"/>
    <n v="257214303.87600005"/>
    <n v="269204038.14599997"/>
    <n v="306605124.20199996"/>
    <n v="319796603.25199986"/>
    <n v="347867754.25800002"/>
    <n v="365090353.05600023"/>
    <n v="397590351.44999981"/>
    <n v="404867179.53600019"/>
    <n v="408933828.17399991"/>
    <n v="424300603.20000017"/>
    <n v="445858746.45199996"/>
    <m/>
    <m/>
  </r>
  <r>
    <x v="356"/>
    <x v="26"/>
    <x v="60"/>
    <x v="133"/>
    <x v="258"/>
    <s v="CLP"/>
    <s v="2005-2019"/>
    <m/>
    <m/>
    <s v="Servicio de Impuestos Internos"/>
    <m/>
    <m/>
    <m/>
    <m/>
    <m/>
    <n v="105294631.52199998"/>
    <n v="119021389.47400004"/>
    <n v="128219260.79799992"/>
    <n v="125720044.92000009"/>
    <n v="142113277.55600011"/>
    <n v="143652979.2759999"/>
    <n v="137072837.95200011"/>
    <n v="148964397.74199992"/>
    <n v="141354592.85999992"/>
    <n v="150258676.76399994"/>
    <n v="155805578.05399966"/>
    <n v="161647682.35800001"/>
    <n v="165039096.50200009"/>
    <n v="179866120.12400016"/>
    <n v="226099142.93800014"/>
    <m/>
    <m/>
  </r>
  <r>
    <x v="357"/>
    <x v="26"/>
    <x v="60"/>
    <x v="134"/>
    <x v="258"/>
    <s v="CLP"/>
    <s v="2005-2019"/>
    <m/>
    <m/>
    <s v="Servicio de Impuestos Internos"/>
    <m/>
    <m/>
    <m/>
    <m/>
    <m/>
    <n v="223367812.11000004"/>
    <n v="228805290.03199989"/>
    <n v="238402129.1139999"/>
    <n v="239709721.90200016"/>
    <n v="251101853.27399984"/>
    <n v="280056253.50599986"/>
    <n v="297406964.58799982"/>
    <n v="325155273.28400016"/>
    <n v="357948561.0660004"/>
    <n v="384727498.09799969"/>
    <n v="398583228.45000011"/>
    <n v="431202041.39399993"/>
    <n v="500592988.26600003"/>
    <n v="535700744.82000095"/>
    <n v="543366419.53400028"/>
    <m/>
    <m/>
  </r>
  <r>
    <x v="353"/>
    <x v="26"/>
    <x v="60"/>
    <x v="130"/>
    <x v="258"/>
    <s v="CLP"/>
    <s v="2005-2019"/>
    <m/>
    <m/>
    <s v="Servicio de Impuestos Internos"/>
    <m/>
    <m/>
    <m/>
    <m/>
    <m/>
    <n v="177433258.86399996"/>
    <n v="190261140.29800004"/>
    <n v="205260340.27799985"/>
    <n v="216711936.0379999"/>
    <n v="248290161.95000002"/>
    <n v="275534588.04199994"/>
    <n v="286938642.08599997"/>
    <n v="314475107.47199982"/>
    <n v="358746723.94799989"/>
    <n v="370232533.47399998"/>
    <n v="399597252.89000034"/>
    <n v="424810797.38000017"/>
    <n v="487931158.36000019"/>
    <n v="508997177.29000002"/>
    <n v="504516745.17600012"/>
    <m/>
    <m/>
  </r>
  <r>
    <x v="358"/>
    <x v="26"/>
    <x v="61"/>
    <x v="135"/>
    <x v="259"/>
    <s v="Número Empresas"/>
    <s v="2000-2021"/>
    <m/>
    <m/>
    <s v="Servicio de Impuestos Internos"/>
    <n v="16"/>
    <n v="19"/>
    <n v="6"/>
    <n v="12"/>
    <n v="15"/>
    <n v="6"/>
    <n v="1"/>
    <n v="12"/>
    <n v="5"/>
    <n v="7"/>
    <n v="10"/>
    <n v="5"/>
    <n v="4"/>
    <n v="3"/>
    <n v="5"/>
    <n v="4"/>
    <n v="12"/>
    <n v="12"/>
    <n v="12"/>
    <n v="14"/>
    <n v="5"/>
    <m/>
  </r>
  <r>
    <x v="359"/>
    <x v="26"/>
    <x v="61"/>
    <x v="136"/>
    <x v="259"/>
    <s v="Número Empresas"/>
    <s v="2000-2021"/>
    <m/>
    <m/>
    <s v="Servicio de Impuestos Internos"/>
    <n v="2"/>
    <n v="3"/>
    <n v="1"/>
    <n v="1"/>
    <n v="5"/>
    <n v="1"/>
    <n v="1"/>
    <n v="1"/>
    <n v="1"/>
    <m/>
    <m/>
    <n v="1"/>
    <n v="3"/>
    <n v="1"/>
    <n v="1"/>
    <n v="1"/>
    <m/>
    <n v="1"/>
    <m/>
    <m/>
    <m/>
    <m/>
  </r>
  <r>
    <x v="360"/>
    <x v="26"/>
    <x v="61"/>
    <x v="137"/>
    <x v="259"/>
    <s v="Número Empresas"/>
    <s v="2000-2021"/>
    <m/>
    <m/>
    <s v="Servicio de Impuestos Internos"/>
    <m/>
    <m/>
    <m/>
    <m/>
    <m/>
    <m/>
    <m/>
    <m/>
    <m/>
    <m/>
    <m/>
    <n v="1"/>
    <m/>
    <m/>
    <m/>
    <m/>
    <m/>
    <m/>
    <m/>
    <m/>
    <m/>
    <m/>
  </r>
  <r>
    <x v="361"/>
    <x v="26"/>
    <x v="61"/>
    <x v="138"/>
    <x v="259"/>
    <s v="Número Empresas"/>
    <s v="2000-2021"/>
    <m/>
    <m/>
    <s v="Servicio de Impuestos Internos"/>
    <m/>
    <m/>
    <n v="1"/>
    <m/>
    <n v="2"/>
    <m/>
    <m/>
    <m/>
    <m/>
    <m/>
    <m/>
    <m/>
    <n v="1"/>
    <m/>
    <m/>
    <m/>
    <m/>
    <n v="2"/>
    <n v="1"/>
    <n v="1"/>
    <m/>
    <m/>
  </r>
  <r>
    <x v="362"/>
    <x v="26"/>
    <x v="61"/>
    <x v="139"/>
    <x v="259"/>
    <s v="Número Empresas"/>
    <s v="2000-2021"/>
    <m/>
    <m/>
    <s v="Servicio de Impuestos Internos"/>
    <n v="367"/>
    <n v="325"/>
    <n v="317"/>
    <n v="294"/>
    <n v="303"/>
    <n v="245"/>
    <n v="264"/>
    <n v="247"/>
    <n v="244"/>
    <n v="275"/>
    <n v="269"/>
    <n v="273"/>
    <n v="378"/>
    <n v="410"/>
    <n v="503"/>
    <n v="443"/>
    <n v="960"/>
    <n v="1502"/>
    <n v="2510"/>
    <n v="925"/>
    <n v="196"/>
    <n v="5"/>
  </r>
  <r>
    <x v="363"/>
    <x v="26"/>
    <x v="61"/>
    <x v="140"/>
    <x v="259"/>
    <s v="Número Empresas"/>
    <s v="2000-2021"/>
    <m/>
    <m/>
    <s v="Servicio de Impuestos Internos"/>
    <n v="6549"/>
    <n v="6428"/>
    <n v="7294"/>
    <n v="7804"/>
    <n v="8633"/>
    <n v="10005"/>
    <n v="11529"/>
    <n v="12870"/>
    <n v="14225"/>
    <n v="15335"/>
    <n v="18117"/>
    <n v="23227"/>
    <n v="27645"/>
    <n v="33822"/>
    <n v="39810"/>
    <n v="45345"/>
    <n v="53204"/>
    <n v="65884"/>
    <n v="82896"/>
    <n v="87799"/>
    <n v="224"/>
    <n v="1"/>
  </r>
  <r>
    <x v="364"/>
    <x v="26"/>
    <x v="61"/>
    <x v="141"/>
    <x v="259"/>
    <s v="Número Empresas"/>
    <s v="2000-2021"/>
    <m/>
    <m/>
    <s v="Servicio de Impuestos Internos"/>
    <n v="279"/>
    <n v="268"/>
    <n v="256"/>
    <n v="278"/>
    <n v="292"/>
    <n v="285"/>
    <n v="333"/>
    <n v="269"/>
    <n v="273"/>
    <n v="278"/>
    <n v="271"/>
    <n v="285"/>
    <n v="257"/>
    <n v="214"/>
    <n v="203"/>
    <n v="189"/>
    <n v="196"/>
    <n v="172"/>
    <n v="174"/>
    <n v="140"/>
    <n v="86"/>
    <n v="2"/>
  </r>
  <r>
    <x v="365"/>
    <x v="26"/>
    <x v="61"/>
    <x v="142"/>
    <x v="259"/>
    <s v="Número Empresas"/>
    <s v="2000-2021"/>
    <m/>
    <m/>
    <s v="Servicio de Impuestos Internos"/>
    <n v="22"/>
    <n v="12"/>
    <n v="14"/>
    <n v="14"/>
    <n v="27"/>
    <n v="20"/>
    <n v="25"/>
    <n v="13"/>
    <n v="23"/>
    <n v="16"/>
    <n v="25"/>
    <n v="36"/>
    <n v="38"/>
    <n v="44"/>
    <n v="31"/>
    <n v="34"/>
    <n v="50"/>
    <n v="31"/>
    <n v="47"/>
    <n v="44"/>
    <m/>
    <m/>
  </r>
  <r>
    <x v="366"/>
    <x v="26"/>
    <x v="61"/>
    <x v="135"/>
    <x v="260"/>
    <s v="Número Empresas"/>
    <s v="2000-2019"/>
    <m/>
    <m/>
    <s v="Servicio de Impuestos Internos"/>
    <n v="8"/>
    <n v="14"/>
    <n v="3"/>
    <n v="9"/>
    <n v="12"/>
    <n v="8"/>
    <n v="4"/>
    <n v="16"/>
    <n v="9"/>
    <n v="12"/>
    <n v="7"/>
    <n v="5"/>
    <n v="1"/>
    <n v="8"/>
    <n v="9"/>
    <n v="5"/>
    <n v="15"/>
    <n v="16"/>
    <n v="12"/>
    <n v="17"/>
    <m/>
    <m/>
  </r>
  <r>
    <x v="367"/>
    <x v="26"/>
    <x v="61"/>
    <x v="136"/>
    <x v="260"/>
    <s v="Número Empresas"/>
    <s v="2000-2019"/>
    <m/>
    <m/>
    <s v="Servicio de Impuestos Internos"/>
    <n v="2"/>
    <n v="1"/>
    <m/>
    <n v="1"/>
    <n v="2"/>
    <n v="4"/>
    <n v="1"/>
    <n v="1"/>
    <n v="1"/>
    <m/>
    <m/>
    <n v="1"/>
    <n v="1"/>
    <n v="2"/>
    <m/>
    <m/>
    <n v="2"/>
    <n v="1"/>
    <n v="1"/>
    <m/>
    <m/>
    <m/>
  </r>
  <r>
    <x v="368"/>
    <x v="26"/>
    <x v="61"/>
    <x v="137"/>
    <x v="260"/>
    <s v="Número Empresas"/>
    <s v="2000-2019"/>
    <m/>
    <m/>
    <s v="Servicio de Impuestos Internos"/>
    <m/>
    <m/>
    <m/>
    <m/>
    <m/>
    <m/>
    <m/>
    <m/>
    <m/>
    <m/>
    <m/>
    <m/>
    <m/>
    <m/>
    <m/>
    <m/>
    <n v="1"/>
    <m/>
    <m/>
    <m/>
    <m/>
    <m/>
  </r>
  <r>
    <x v="369"/>
    <x v="26"/>
    <x v="61"/>
    <x v="138"/>
    <x v="260"/>
    <s v="Número Empresas"/>
    <s v="2000-2019"/>
    <m/>
    <m/>
    <s v="Servicio de Impuestos Internos"/>
    <m/>
    <m/>
    <n v="1"/>
    <m/>
    <n v="2"/>
    <m/>
    <m/>
    <m/>
    <m/>
    <m/>
    <m/>
    <m/>
    <m/>
    <n v="1"/>
    <m/>
    <m/>
    <m/>
    <n v="2"/>
    <n v="1"/>
    <n v="1"/>
    <m/>
    <m/>
  </r>
  <r>
    <x v="370"/>
    <x v="26"/>
    <x v="61"/>
    <x v="139"/>
    <x v="260"/>
    <s v="Número Empresas"/>
    <s v="2000-2019"/>
    <m/>
    <m/>
    <s v="Servicio de Impuestos Internos"/>
    <n v="204"/>
    <n v="237"/>
    <n v="230"/>
    <n v="251"/>
    <n v="293"/>
    <n v="234"/>
    <n v="243"/>
    <n v="237"/>
    <n v="237"/>
    <n v="235"/>
    <n v="220"/>
    <n v="258"/>
    <n v="337"/>
    <n v="405"/>
    <n v="453"/>
    <n v="528"/>
    <n v="874"/>
    <n v="1882"/>
    <n v="2906"/>
    <n v="1194"/>
    <m/>
    <m/>
  </r>
  <r>
    <x v="371"/>
    <x v="26"/>
    <x v="61"/>
    <x v="140"/>
    <x v="260"/>
    <s v="Número Empresas"/>
    <s v="2000-2019"/>
    <m/>
    <m/>
    <s v="Servicio de Impuestos Internos"/>
    <n v="5557"/>
    <n v="5913"/>
    <n v="6703"/>
    <n v="7503"/>
    <n v="8524"/>
    <n v="9860"/>
    <n v="11447"/>
    <n v="12807"/>
    <n v="14100"/>
    <n v="15205"/>
    <n v="17912"/>
    <n v="22998"/>
    <n v="27433"/>
    <n v="33667"/>
    <n v="39780"/>
    <n v="45430"/>
    <n v="53448"/>
    <n v="66401"/>
    <n v="83553"/>
    <n v="88483"/>
    <m/>
    <m/>
  </r>
  <r>
    <x v="372"/>
    <x v="26"/>
    <x v="61"/>
    <x v="141"/>
    <x v="260"/>
    <s v="Número Empresas"/>
    <s v="2000-2019"/>
    <m/>
    <m/>
    <s v="Servicio de Impuestos Internos"/>
    <n v="233"/>
    <n v="232"/>
    <n v="218"/>
    <n v="257"/>
    <n v="271"/>
    <n v="269"/>
    <n v="318"/>
    <n v="273"/>
    <n v="262"/>
    <n v="271"/>
    <n v="270"/>
    <n v="284"/>
    <n v="261"/>
    <n v="220"/>
    <n v="199"/>
    <n v="182"/>
    <n v="213"/>
    <n v="202"/>
    <n v="227"/>
    <n v="170"/>
    <m/>
    <m/>
  </r>
  <r>
    <x v="373"/>
    <x v="26"/>
    <x v="61"/>
    <x v="142"/>
    <x v="260"/>
    <s v="Número Empresas"/>
    <s v="2000-2019"/>
    <m/>
    <m/>
    <s v="Servicio de Impuestos Internos"/>
    <n v="16"/>
    <n v="13"/>
    <n v="9"/>
    <n v="10"/>
    <n v="24"/>
    <n v="22"/>
    <n v="24"/>
    <n v="16"/>
    <n v="21"/>
    <n v="13"/>
    <n v="25"/>
    <n v="43"/>
    <n v="40"/>
    <n v="44"/>
    <n v="28"/>
    <n v="34"/>
    <n v="50"/>
    <n v="35"/>
    <n v="49"/>
    <n v="45"/>
    <m/>
    <m/>
  </r>
  <r>
    <x v="374"/>
    <x v="1"/>
    <x v="1"/>
    <x v="143"/>
    <x v="261"/>
    <s v="Toneladas"/>
    <s v="2000-2018"/>
    <m/>
    <m/>
    <s v="Sistema Nacional de Inventario de Gases de Efecto Invernadero"/>
    <n v="14418.817997176"/>
    <n v="14213.041423953"/>
    <n v="14391.307409906003"/>
    <n v="14121.302803823999"/>
    <n v="14546.047724452003"/>
    <n v="14315.847229862002"/>
    <n v="14478.234998074002"/>
    <n v="14609.859961683"/>
    <n v="14372.133839728001"/>
    <n v="13895.567522980997"/>
    <n v="13695.102894681999"/>
    <n v="13092.415656604"/>
    <n v="13206.638526702001"/>
    <n v="13410.955173649998"/>
    <n v="12983.520368875999"/>
    <n v="12833.719137645998"/>
    <n v="12606.797514444999"/>
    <n v="12439.967644303999"/>
    <n v="12502.072940019998"/>
    <m/>
    <m/>
    <m/>
  </r>
  <r>
    <x v="375"/>
    <x v="1"/>
    <x v="1"/>
    <x v="143"/>
    <x v="262"/>
    <s v="Toneladas"/>
    <s v="2000-2018"/>
    <m/>
    <m/>
    <s v="Sistema Nacional de Inventario de Gases de Efecto Invernadero"/>
    <n v="100809.586015828"/>
    <n v="96606.010631353012"/>
    <n v="98058.33907111299"/>
    <n v="99415.389446248999"/>
    <n v="109336.65078560999"/>
    <n v="110608.447311"/>
    <n v="113490.51157469201"/>
    <n v="132508.33245315403"/>
    <n v="135669.16914893099"/>
    <n v="130986.98363560699"/>
    <n v="130617.90490731501"/>
    <n v="148034.19712339001"/>
    <n v="158423.97964749101"/>
    <n v="157091.848709863"/>
    <n v="150273.39088676599"/>
    <n v="162964.715917236"/>
    <n v="169588.95398326599"/>
    <n v="171058.575687968"/>
    <n v="171171.421624301"/>
    <m/>
    <m/>
    <m/>
  </r>
  <r>
    <x v="376"/>
    <x v="1"/>
    <x v="1"/>
    <x v="143"/>
    <x v="263"/>
    <s v="Toneladas"/>
    <s v="2000-2018"/>
    <m/>
    <m/>
    <s v="Sistema Nacional de Inventario de Gases de Efecto Invernadero"/>
    <n v="8951.7895055006011"/>
    <n v="8715.1499434765992"/>
    <n v="9155.5931425946001"/>
    <n v="9345.1708431962998"/>
    <n v="9859.8313442210965"/>
    <n v="10583.347058273299"/>
    <n v="11511.821124165201"/>
    <n v="10343.374751246301"/>
    <n v="8830.4137727890011"/>
    <n v="8197.8935993082996"/>
    <n v="8341.3155745981003"/>
    <n v="8874.1654492153993"/>
    <n v="9813.6296754038012"/>
    <n v="9818.3779476544314"/>
    <n v="9934.6293434815907"/>
    <n v="10534.951011465"/>
    <n v="11742.26307314497"/>
    <n v="11902.32348260123"/>
    <n v="13114.034316905829"/>
    <m/>
    <m/>
    <m/>
  </r>
  <r>
    <x v="377"/>
    <x v="1"/>
    <x v="1"/>
    <x v="143"/>
    <x v="264"/>
    <s v="Toneladas"/>
    <s v="2000-2018"/>
    <m/>
    <m/>
    <s v="Sistema Nacional de Inventario de Gases de Efecto Invernadero"/>
    <n v="2870.3829502829994"/>
    <n v="3357.6994167910007"/>
    <n v="3571.9155655130007"/>
    <n v="3836.4064299520001"/>
    <n v="4216.685544942"/>
    <n v="4443.9007822550002"/>
    <n v="4974.5203832230009"/>
    <n v="4709.2516916650011"/>
    <n v="4408.9657094899994"/>
    <n v="4042.5302034020001"/>
    <n v="4324.1017815980003"/>
    <n v="4602.9768662010001"/>
    <n v="4603.8511229560008"/>
    <n v="5328.2137891490011"/>
    <n v="5685.9450499300001"/>
    <n v="6353.9706796190003"/>
    <n v="6381.2225634380002"/>
    <n v="6807.6178612900003"/>
    <n v="7270.7517634379992"/>
    <m/>
    <m/>
    <m/>
  </r>
  <r>
    <x v="378"/>
    <x v="1"/>
    <x v="1"/>
    <x v="143"/>
    <x v="265"/>
    <s v="Toneladas"/>
    <s v="2000-2018"/>
    <m/>
    <m/>
    <s v="Sistema Nacional de Inventario de Gases de Efecto Invernadero"/>
    <n v="-146817.76062570134"/>
    <n v="-150202.04578383919"/>
    <n v="-125175.39514588956"/>
    <n v="-156977.21588618381"/>
    <n v="-146454.24502239161"/>
    <n v="-145388.2552336721"/>
    <n v="-153470.38167601475"/>
    <n v="-126643.27492470402"/>
    <n v="-128260.77815212798"/>
    <n v="-133636.45674432401"/>
    <n v="-154197.08044831289"/>
    <n v="-153055.63594377207"/>
    <n v="-137171.1377674446"/>
    <n v="-155183.18386744603"/>
    <n v="-132566.97496705316"/>
    <n v="-114159.80715313506"/>
    <n v="-149600.08381150893"/>
    <n v="-25962.607540582743"/>
    <n v="-128171.63281316556"/>
    <m/>
    <m/>
    <m/>
  </r>
  <r>
    <x v="379"/>
    <x v="1"/>
    <x v="1"/>
    <x v="144"/>
    <x v="266"/>
    <s v="Toneladas"/>
    <s v="2000-2018"/>
    <m/>
    <m/>
    <s v="Sistema Nacional de Inventario de Gases de Efecto Invernadero"/>
    <n v="119821.179672"/>
    <n v="118533.93946699999"/>
    <n v="134270.51995300001"/>
    <n v="120694.52434699997"/>
    <n v="134375.64944899999"/>
    <n v="138259.564323"/>
    <n v="139497.31041999999"/>
    <n v="164839.979589"/>
    <n v="164915.63504099997"/>
    <n v="159765.13753499999"/>
    <n v="151230.77938200001"/>
    <n v="163465.34595199997"/>
    <n v="177168.91389300002"/>
    <n v="169077.16285299999"/>
    <n v="176700.78493200001"/>
    <n v="191983.05779399999"/>
    <n v="179512.47871599998"/>
    <n v="236062.39537099999"/>
    <n v="187372.47765999995"/>
    <m/>
    <m/>
    <m/>
  </r>
  <r>
    <x v="380"/>
    <x v="1"/>
    <x v="1"/>
    <x v="145"/>
    <x v="267"/>
    <s v="Toneladas"/>
    <s v="2000-2018"/>
    <m/>
    <m/>
    <s v="Sistema Nacional de Inventario de Gases de Efecto Invernadero"/>
    <n v="13089.040548425"/>
    <n v="13348.882386650001"/>
    <n v="14076.615330050001"/>
    <n v="13520.399942724998"/>
    <n v="14064.922602849996"/>
    <n v="14420.661774900003"/>
    <n v="14817.681185874997"/>
    <n v="14466.562291449998"/>
    <n v="13740.084535400001"/>
    <n v="13208.882828450001"/>
    <n v="13111.240353174997"/>
    <n v="12985.823890424999"/>
    <n v="13447.012513499998"/>
    <n v="13879.570388849999"/>
    <n v="14229.118979849996"/>
    <n v="14934.101111525"/>
    <n v="14340.767073800002"/>
    <n v="15947.846236174999"/>
    <n v="14874.6325966"/>
    <m/>
    <m/>
    <m/>
  </r>
  <r>
    <x v="381"/>
    <x v="1"/>
    <x v="1"/>
    <x v="146"/>
    <x v="268"/>
    <s v="Toneladas"/>
    <s v="2000-2018"/>
    <m/>
    <m/>
    <s v="Sistema Nacional de Inventario de Gases de Efecto Invernadero"/>
    <n v="6497.7559181779989"/>
    <n v="6590.6400102099988"/>
    <n v="7092.0760889000003"/>
    <n v="6630.099881359999"/>
    <n v="7097.8069146819989"/>
    <n v="7049.0535311980011"/>
    <n v="7103.3948759859995"/>
    <n v="7506.3329193160007"/>
    <n v="6758.3609441580002"/>
    <n v="6815.7113722560007"/>
    <n v="6605.3268144539998"/>
    <n v="6107.5736298539987"/>
    <n v="6435.1424340039994"/>
    <n v="6464.8000555640001"/>
    <n v="6625.0380885240002"/>
    <n v="6814.4953096500012"/>
    <n v="6451.714253340002"/>
    <n v="7479.9850386299986"/>
    <n v="6496.9412788560003"/>
    <m/>
    <m/>
    <m/>
  </r>
  <r>
    <x v="382"/>
    <x v="1"/>
    <x v="1"/>
    <x v="147"/>
    <x v="269"/>
    <s v="Toneladas"/>
    <s v="2000-2018"/>
    <m/>
    <m/>
    <s v="Sistema Nacional de Inventario de Gases de Efecto Invernadero"/>
    <n v="144.41893079999997"/>
    <n v="235.235878066"/>
    <n v="245.59819779400001"/>
    <n v="307.13384426699997"/>
    <n v="386.98860367600003"/>
    <n v="480.29804353999998"/>
    <n v="587.18021868299991"/>
    <n v="736.61680572199987"/>
    <n v="920.0071328790001"/>
    <n v="1016.20766708"/>
    <n v="1245.8099583599999"/>
    <n v="1564.18959683"/>
    <n v="1856.3990885499998"/>
    <n v="2057.8555183799999"/>
    <n v="2379.2239995899999"/>
    <n v="2617.0645989200002"/>
    <n v="2979.2259850699998"/>
    <n v="3286.7597650100001"/>
    <n v="3830.5975333799997"/>
    <m/>
    <m/>
    <m/>
  </r>
  <r>
    <x v="383"/>
    <x v="1"/>
    <x v="1"/>
    <x v="148"/>
    <x v="270"/>
    <s v="Toneladas"/>
    <s v="2000-2018"/>
    <m/>
    <m/>
    <s v="Sistema Nacional de Inventario de Gases de Efecto Invernadero"/>
    <n v="43.798690559999997"/>
    <n v="35.184321597999997"/>
    <n v="39.396466564999997"/>
    <n v="52.646923685999994"/>
    <n v="49.476930237999994"/>
    <n v="47.684923198"/>
    <n v="51.994168798000004"/>
    <n v="54.974931352999995"/>
    <n v="57.009557763000004"/>
    <n v="66.653456156999994"/>
    <n v="98.276855517000001"/>
    <n v="63.853178395"/>
    <n v="70.049762397000009"/>
    <n v="77.304457927999991"/>
    <n v="84.540995515999995"/>
    <n v="94.898980792999993"/>
    <n v="86.814401756999999"/>
    <n v="106.38092400400001"/>
    <n v="111.42624480200001"/>
    <m/>
    <m/>
    <m/>
  </r>
  <r>
    <x v="384"/>
    <x v="1"/>
    <x v="1"/>
    <x v="149"/>
    <x v="271"/>
    <s v="Toneladas"/>
    <s v="2000-2019"/>
    <m/>
    <m/>
    <s v="Our World in Data"/>
    <n v="14241968"/>
    <n v="9263234"/>
    <n v="9379840"/>
    <n v="9244272"/>
    <n v="10281184"/>
    <n v="10251872"/>
    <n v="12538208"/>
    <n v="13007200"/>
    <n v="16733488"/>
    <n v="13431481"/>
    <n v="16525485"/>
    <n v="20848160"/>
    <n v="23476319"/>
    <n v="25396312"/>
    <n v="24388728"/>
    <n v="27167352"/>
    <n v="27007344"/>
    <n v="27740144"/>
    <n v="26772689"/>
    <n v="24444998"/>
    <m/>
    <m/>
  </r>
  <r>
    <x v="385"/>
    <x v="1"/>
    <x v="1"/>
    <x v="150"/>
    <x v="272"/>
    <s v="Toneladas"/>
    <s v="2000-2019"/>
    <m/>
    <m/>
    <s v="Our World in Data"/>
    <n v="11918992"/>
    <n v="13517432"/>
    <n v="13505504"/>
    <n v="14736608"/>
    <n v="16048320"/>
    <n v="15557344"/>
    <n v="14333568"/>
    <n v="8764288"/>
    <n v="4825488"/>
    <n v="6378671"/>
    <n v="10226747"/>
    <n v="10449728"/>
    <n v="9808976"/>
    <n v="9292317"/>
    <n v="8295685"/>
    <n v="9111963"/>
    <n v="9951424"/>
    <n v="9944096"/>
    <n v="11359416"/>
    <n v="11479202"/>
    <m/>
    <m/>
  </r>
  <r>
    <x v="386"/>
    <x v="1"/>
    <x v="1"/>
    <x v="151"/>
    <x v="273"/>
    <s v="Toneladas"/>
    <s v="2000-2019"/>
    <m/>
    <m/>
    <s v="Our World in Data"/>
    <n v="30627376"/>
    <n v="28467588"/>
    <n v="30323264"/>
    <n v="29586800"/>
    <n v="31323536"/>
    <n v="33826048"/>
    <n v="35734992"/>
    <n v="47225296"/>
    <n v="47551392"/>
    <n v="44929147"/>
    <n v="43460925"/>
    <n v="45627792"/>
    <n v="45164525"/>
    <n v="45915623"/>
    <n v="43819832"/>
    <n v="44350748"/>
    <n v="46063808"/>
    <n v="45466576"/>
    <n v="46785697"/>
    <n v="47431109"/>
    <m/>
    <m/>
  </r>
  <r>
    <x v="387"/>
    <x v="16"/>
    <x v="35"/>
    <x v="152"/>
    <x v="274"/>
    <s v="Sentencias"/>
    <s v="2013-2019"/>
    <m/>
    <m/>
    <s v="Centro de Estudios y Análisis del Delito (CEAD) de la Subsecretaría de Prevención del Delito"/>
    <m/>
    <m/>
    <m/>
    <m/>
    <m/>
    <m/>
    <m/>
    <m/>
    <m/>
    <m/>
    <m/>
    <m/>
    <m/>
    <n v="4"/>
    <n v="10"/>
    <n v="3"/>
    <n v="6"/>
    <n v="3"/>
    <n v="8"/>
    <n v="2"/>
    <m/>
    <m/>
  </r>
  <r>
    <x v="388"/>
    <x v="16"/>
    <x v="35"/>
    <x v="152"/>
    <x v="275"/>
    <s v="Sentencias"/>
    <s v="2013-2019"/>
    <m/>
    <m/>
    <s v="Centro de Estudios y Análisis del Delito (CEAD) de la Subsecretaría de Prevención del Delito"/>
    <m/>
    <m/>
    <m/>
    <m/>
    <m/>
    <m/>
    <m/>
    <m/>
    <m/>
    <m/>
    <m/>
    <m/>
    <m/>
    <n v="53"/>
    <n v="39"/>
    <n v="39"/>
    <n v="40"/>
    <n v="44"/>
    <n v="22"/>
    <n v="31"/>
    <m/>
    <m/>
  </r>
  <r>
    <x v="389"/>
    <x v="16"/>
    <x v="35"/>
    <x v="152"/>
    <x v="276"/>
    <s v="Sentencias"/>
    <s v="2013-2019"/>
    <m/>
    <m/>
    <s v="Centro de Estudios y Análisis del Delito (CEAD) de la Subsecretaría de Prevención del Delito"/>
    <m/>
    <m/>
    <m/>
    <m/>
    <m/>
    <m/>
    <m/>
    <m/>
    <m/>
    <m/>
    <m/>
    <m/>
    <m/>
    <n v="27"/>
    <n v="22"/>
    <n v="34"/>
    <n v="28"/>
    <n v="29"/>
    <n v="18"/>
    <n v="33"/>
    <m/>
    <m/>
  </r>
  <r>
    <x v="390"/>
    <x v="16"/>
    <x v="35"/>
    <x v="152"/>
    <x v="277"/>
    <s v="Sentencias"/>
    <s v="2013-2019"/>
    <m/>
    <m/>
    <s v="Centro de Estudios y Análisis del Delito (CEAD) de la Subsecretaría de Prevención del Delito"/>
    <m/>
    <m/>
    <m/>
    <m/>
    <m/>
    <m/>
    <m/>
    <m/>
    <m/>
    <m/>
    <m/>
    <m/>
    <m/>
    <n v="75"/>
    <n v="68"/>
    <n v="69"/>
    <n v="112"/>
    <n v="96"/>
    <n v="97"/>
    <n v="123"/>
    <m/>
    <m/>
  </r>
  <r>
    <x v="391"/>
    <x v="16"/>
    <x v="35"/>
    <x v="152"/>
    <x v="278"/>
    <s v="Sentencias"/>
    <s v="2013-2019"/>
    <m/>
    <m/>
    <s v="Centro de Estudios y Análisis del Delito (CEAD) de la Subsecretaría de Prevención del Delito"/>
    <m/>
    <m/>
    <m/>
    <m/>
    <m/>
    <m/>
    <m/>
    <m/>
    <m/>
    <m/>
    <m/>
    <m/>
    <m/>
    <n v="2632"/>
    <n v="3614"/>
    <n v="4905"/>
    <n v="5491"/>
    <n v="4119"/>
    <n v="3474"/>
    <n v="3701"/>
    <m/>
    <m/>
  </r>
  <r>
    <x v="392"/>
    <x v="16"/>
    <x v="35"/>
    <x v="152"/>
    <x v="279"/>
    <s v="Sentencias"/>
    <s v="2013-2019"/>
    <m/>
    <m/>
    <s v="Centro de Estudios y Análisis del Delito (CEAD) de la Subsecretaría de Prevención del Delito"/>
    <m/>
    <m/>
    <m/>
    <m/>
    <m/>
    <m/>
    <m/>
    <m/>
    <m/>
    <m/>
    <m/>
    <m/>
    <m/>
    <n v="9"/>
    <n v="7"/>
    <n v="11"/>
    <n v="14"/>
    <n v="13"/>
    <n v="1"/>
    <m/>
    <m/>
    <m/>
  </r>
  <r>
    <x v="393"/>
    <x v="16"/>
    <x v="62"/>
    <x v="26"/>
    <x v="280"/>
    <s v="Número de registros"/>
    <s v="2005-2021"/>
    <m/>
    <m/>
    <s v="Centro de Estudios y Análisis del Delito (CEAD) de la Subsecretaría de Prevención del Delito"/>
    <m/>
    <m/>
    <m/>
    <m/>
    <m/>
    <n v="1932"/>
    <n v="5898"/>
    <n v="10661"/>
    <n v="18450"/>
    <n v="23914"/>
    <n v="24796"/>
    <n v="29085"/>
    <n v="28201"/>
    <n v="27018"/>
    <n v="24576"/>
    <n v="22557"/>
    <n v="21043"/>
    <n v="22445"/>
    <n v="22696"/>
    <n v="23740"/>
    <n v="21910"/>
    <n v="5467"/>
  </r>
  <r>
    <x v="394"/>
    <x v="16"/>
    <x v="62"/>
    <x v="27"/>
    <x v="281"/>
    <s v="Número de registros"/>
    <s v="2005-2021"/>
    <m/>
    <m/>
    <s v="Centro de Estudios y Análisis del Delito (CEAD) de la Subsecretaría de Prevención del Delito"/>
    <m/>
    <m/>
    <m/>
    <m/>
    <m/>
    <n v="84447"/>
    <n v="86835"/>
    <n v="100658"/>
    <n v="111345"/>
    <n v="115323"/>
    <n v="110116"/>
    <n v="123814"/>
    <n v="114911"/>
    <n v="111422"/>
    <n v="103703"/>
    <n v="95272"/>
    <n v="91121"/>
    <n v="90084"/>
    <n v="86439"/>
    <n v="92891"/>
    <n v="89545"/>
    <n v="22381"/>
  </r>
  <r>
    <x v="395"/>
    <x v="16"/>
    <x v="62"/>
    <x v="28"/>
    <x v="282"/>
    <s v="Número de registros"/>
    <s v="2005-2021"/>
    <m/>
    <m/>
    <s v="Centro de Estudios y Análisis del Delito (CEAD) de la Subsecretaría de Prevención del Delito"/>
    <m/>
    <m/>
    <m/>
    <m/>
    <m/>
    <n v="82590"/>
    <n v="81098"/>
    <n v="90285"/>
    <n v="93487"/>
    <n v="92468"/>
    <n v="86800"/>
    <n v="96837"/>
    <n v="89248"/>
    <n v="87201"/>
    <n v="81863"/>
    <n v="75388"/>
    <n v="72668"/>
    <n v="70653"/>
    <n v="67058"/>
    <n v="72777"/>
    <n v="70777"/>
    <n v="17781"/>
  </r>
  <r>
    <x v="396"/>
    <x v="16"/>
    <x v="62"/>
    <x v="29"/>
    <x v="283"/>
    <s v="Número de registros"/>
    <s v="2005-2021"/>
    <m/>
    <m/>
    <s v="Centro de Estudios y Análisis del Delito (CEAD) de la Subsecretaría de Prevención del Delito"/>
    <m/>
    <m/>
    <m/>
    <m/>
    <m/>
    <n v="1857"/>
    <n v="5737"/>
    <n v="10373"/>
    <n v="17858"/>
    <n v="22855"/>
    <n v="23316"/>
    <n v="26977"/>
    <n v="25663"/>
    <n v="24221"/>
    <n v="21840"/>
    <n v="19884"/>
    <n v="18453"/>
    <n v="19431"/>
    <n v="19381"/>
    <n v="20114"/>
    <n v="18768"/>
    <n v="4600"/>
  </r>
  <r>
    <x v="397"/>
    <x v="16"/>
    <x v="63"/>
    <x v="26"/>
    <x v="284"/>
    <s v="Número de registros"/>
    <s v="2008-2020"/>
    <m/>
    <m/>
    <s v="Centro de Estudios y Análisis del Delito (CEAD) de la Subsecretaría de Prevención del Delito"/>
    <m/>
    <m/>
    <m/>
    <m/>
    <m/>
    <m/>
    <m/>
    <m/>
    <n v="442"/>
    <n v="524"/>
    <n v="482"/>
    <n v="513"/>
    <n v="501"/>
    <n v="461"/>
    <n v="363"/>
    <n v="343"/>
    <n v="326"/>
    <n v="309"/>
    <n v="327"/>
    <n v="331"/>
    <n v="336"/>
    <m/>
  </r>
  <r>
    <x v="398"/>
    <x v="16"/>
    <x v="63"/>
    <x v="27"/>
    <x v="281"/>
    <s v="Número de registros"/>
    <s v="2008-2020"/>
    <m/>
    <m/>
    <s v="Centro de Estudios y Análisis del Delito (CEAD) de la Subsecretaría de Prevención del Delito"/>
    <m/>
    <m/>
    <m/>
    <m/>
    <m/>
    <m/>
    <m/>
    <m/>
    <n v="3315"/>
    <n v="3344"/>
    <n v="3073"/>
    <n v="3543"/>
    <n v="3204"/>
    <n v="3143"/>
    <n v="2811"/>
    <n v="2716"/>
    <n v="2621"/>
    <n v="2783"/>
    <n v="3469"/>
    <n v="4069"/>
    <n v="3402"/>
    <m/>
  </r>
  <r>
    <x v="399"/>
    <x v="16"/>
    <x v="63"/>
    <x v="28"/>
    <x v="285"/>
    <s v="Número de registros"/>
    <s v="2008-2020"/>
    <m/>
    <m/>
    <s v="Centro de Estudios y Análisis del Delito (CEAD) de la Subsecretaría de Prevención del Delito"/>
    <m/>
    <m/>
    <m/>
    <m/>
    <m/>
    <m/>
    <m/>
    <m/>
    <n v="2932"/>
    <n v="2881"/>
    <n v="2636"/>
    <n v="3085"/>
    <n v="2766"/>
    <n v="2740"/>
    <n v="2457"/>
    <n v="2371"/>
    <n v="2312"/>
    <n v="2456"/>
    <n v="3091"/>
    <n v="3688"/>
    <n v="3041"/>
    <m/>
  </r>
  <r>
    <x v="400"/>
    <x v="16"/>
    <x v="63"/>
    <x v="29"/>
    <x v="283"/>
    <s v="Número de registros"/>
    <s v="2008-2020"/>
    <m/>
    <m/>
    <s v="Centro de Estudios y Análisis del Delito (CEAD) de la Subsecretaría de Prevención del Delito"/>
    <m/>
    <m/>
    <m/>
    <m/>
    <m/>
    <m/>
    <m/>
    <m/>
    <n v="408"/>
    <n v="496"/>
    <n v="458"/>
    <n v="489"/>
    <n v="475"/>
    <n v="440"/>
    <n v="346"/>
    <n v="328"/>
    <n v="302"/>
    <n v="313"/>
    <n v="369"/>
    <n v="371"/>
    <n v="361"/>
    <m/>
  </r>
  <r>
    <x v="401"/>
    <x v="16"/>
    <x v="63"/>
    <x v="26"/>
    <x v="286"/>
    <s v="Tasa"/>
    <s v="2008-2020"/>
    <m/>
    <m/>
    <s v="Centro de Estudios y Análisis del Delito (CEAD) de la Subsecretaría de Prevención del Delito"/>
    <m/>
    <m/>
    <m/>
    <m/>
    <m/>
    <m/>
    <m/>
    <m/>
    <n v="0.67057971014492734"/>
    <n v="0.99369565217391287"/>
    <n v="0.78898550724637628"/>
    <n v="0.93652173913043457"/>
    <n v="1.7535507246376805"/>
    <n v="0.91710144927536241"/>
    <n v="0.60753623188405825"/>
    <n v="0.62072463768115949"/>
    <n v="0.61405797101449289"/>
    <n v="0.53318840579710136"/>
    <n v="1.3051449275362319"/>
    <n v="0.5952898550724639"/>
    <n v="0.68884057971014501"/>
    <m/>
  </r>
  <r>
    <x v="402"/>
    <x v="16"/>
    <x v="63"/>
    <x v="27"/>
    <x v="287"/>
    <s v="Tasa"/>
    <s v="2008-2020"/>
    <m/>
    <m/>
    <s v="Centro de Estudios y Análisis del Delito (CEAD) de la Subsecretaría de Prevención del Delito"/>
    <m/>
    <m/>
    <m/>
    <m/>
    <m/>
    <m/>
    <m/>
    <m/>
    <n v="4.4894927536231872"/>
    <n v="5.1378985507246444"/>
    <n v="4.6073188405797092"/>
    <n v="4.9356521739130415"/>
    <n v="5.2236231884057966"/>
    <n v="4.6165217391304303"/>
    <n v="3.9113768115942027"/>
    <n v="4.3055797101449285"/>
    <n v="3.9811594202898544"/>
    <n v="3.9976086956521759"/>
    <n v="5.1477536231883994"/>
    <n v="5.7106521739130418"/>
    <n v="4.8647826086956512"/>
    <m/>
  </r>
  <r>
    <x v="403"/>
    <x v="16"/>
    <x v="63"/>
    <x v="28"/>
    <x v="288"/>
    <s v="Tasa"/>
    <s v="2008-2020"/>
    <m/>
    <m/>
    <s v="Centro de Estudios y Análisis del Delito (CEAD) de la Subsecretaría de Prevención del Delito"/>
    <m/>
    <m/>
    <m/>
    <m/>
    <m/>
    <m/>
    <m/>
    <m/>
    <n v="3.8991304347826081"/>
    <n v="4.2621014492753666"/>
    <n v="3.8937681159420294"/>
    <n v="4.1480434782608686"/>
    <n v="4.3888405797101422"/>
    <n v="3.8535507246376777"/>
    <n v="3.3264492753623163"/>
    <n v="3.6673188405797097"/>
    <n v="3.4252173913043484"/>
    <n v="3.4505797101449276"/>
    <n v="4.6429710144927476"/>
    <n v="5.0695652173913039"/>
    <n v="4.370289855072464"/>
    <m/>
  </r>
  <r>
    <x v="404"/>
    <x v="16"/>
    <x v="63"/>
    <x v="29"/>
    <x v="289"/>
    <s v="Tasa"/>
    <s v="2008-2020"/>
    <m/>
    <m/>
    <s v="Centro de Estudios y Análisis del Delito (CEAD) de la Subsecretaría de Prevención del Delito"/>
    <m/>
    <m/>
    <m/>
    <m/>
    <m/>
    <m/>
    <m/>
    <m/>
    <n v="0.61913043478260854"/>
    <n v="0.93565217391304334"/>
    <n v="0.76297101449275306"/>
    <n v="0.88782608695652165"/>
    <n v="1.7208695652173915"/>
    <n v="0.89369565217391322"/>
    <n v="0.5701449275362318"/>
    <n v="0.61717391304347824"/>
    <n v="0.58659420289855102"/>
    <n v="0.52471014492753631"/>
    <n v="1.3472463768115939"/>
    <n v="0.6772463768115945"/>
    <n v="0.72260869565217412"/>
    <m/>
  </r>
  <r>
    <x v="405"/>
    <x v="11"/>
    <x v="19"/>
    <x v="153"/>
    <x v="290"/>
    <s v="Nº de Incendios"/>
    <s v="2010-2020"/>
    <m/>
    <m/>
    <s v="Corporación Nacional Forestal (CONAF)"/>
    <m/>
    <m/>
    <m/>
    <m/>
    <m/>
    <m/>
    <m/>
    <m/>
    <m/>
    <m/>
    <n v="31"/>
    <n v="125"/>
    <n v="127"/>
    <n v="136"/>
    <n v="164"/>
    <n v="164"/>
    <n v="222"/>
    <n v="195"/>
    <n v="216"/>
    <n v="325"/>
    <n v="174"/>
    <m/>
  </r>
  <r>
    <x v="406"/>
    <x v="11"/>
    <x v="19"/>
    <x v="153"/>
    <x v="291"/>
    <s v="Nº de Incendios"/>
    <s v="2010-2020"/>
    <m/>
    <m/>
    <s v="Corporación Nacional Forestal (CONAF)"/>
    <m/>
    <m/>
    <m/>
    <m/>
    <m/>
    <m/>
    <m/>
    <m/>
    <m/>
    <m/>
    <n v="10"/>
    <n v="50"/>
    <n v="52"/>
    <n v="72"/>
    <n v="89"/>
    <n v="122"/>
    <n v="105"/>
    <n v="62"/>
    <n v="78"/>
    <n v="105"/>
    <n v="104"/>
    <m/>
  </r>
  <r>
    <x v="407"/>
    <x v="11"/>
    <x v="19"/>
    <x v="153"/>
    <x v="292"/>
    <s v="Nº de Incendios"/>
    <s v="2010-2020"/>
    <m/>
    <m/>
    <s v="Corporación Nacional Forestal (CONAF)"/>
    <m/>
    <m/>
    <m/>
    <m/>
    <m/>
    <m/>
    <m/>
    <m/>
    <m/>
    <m/>
    <n v="124"/>
    <n v="522"/>
    <n v="306"/>
    <n v="422"/>
    <n v="309"/>
    <n v="306"/>
    <n v="341"/>
    <n v="189"/>
    <n v="159"/>
    <n v="200"/>
    <n v="104"/>
    <m/>
  </r>
  <r>
    <x v="408"/>
    <x v="11"/>
    <x v="19"/>
    <x v="153"/>
    <x v="293"/>
    <s v="Nº de Incendios"/>
    <s v="2010-2020"/>
    <m/>
    <m/>
    <s v="Corporación Nacional Forestal (CONAF)"/>
    <m/>
    <m/>
    <m/>
    <m/>
    <m/>
    <m/>
    <m/>
    <m/>
    <m/>
    <m/>
    <n v="10"/>
    <n v="73"/>
    <n v="44"/>
    <n v="64"/>
    <n v="49"/>
    <n v="44"/>
    <n v="45"/>
    <n v="36"/>
    <n v="33"/>
    <n v="51"/>
    <n v="34"/>
    <m/>
  </r>
  <r>
    <x v="409"/>
    <x v="11"/>
    <x v="19"/>
    <x v="153"/>
    <x v="294"/>
    <s v="Nº de Incendios"/>
    <s v="2010-2020"/>
    <m/>
    <m/>
    <s v="Corporación Nacional Forestal (CONAF)"/>
    <m/>
    <m/>
    <m/>
    <m/>
    <m/>
    <m/>
    <m/>
    <m/>
    <m/>
    <m/>
    <n v="48"/>
    <n v="232"/>
    <n v="182"/>
    <n v="299"/>
    <n v="276"/>
    <n v="277"/>
    <n v="354"/>
    <n v="267"/>
    <n v="291"/>
    <n v="424"/>
    <n v="283"/>
    <m/>
  </r>
  <r>
    <x v="410"/>
    <x v="11"/>
    <x v="19"/>
    <x v="153"/>
    <x v="295"/>
    <s v="Nº de Incendios"/>
    <s v="2010-2020"/>
    <m/>
    <m/>
    <s v="Corporación Nacional Forestal (CONAF)"/>
    <m/>
    <m/>
    <m/>
    <m/>
    <m/>
    <m/>
    <m/>
    <m/>
    <m/>
    <m/>
    <n v="67"/>
    <n v="210"/>
    <n v="217"/>
    <n v="310"/>
    <n v="308"/>
    <n v="317"/>
    <n v="316"/>
    <n v="247"/>
    <n v="297"/>
    <n v="474"/>
    <n v="206"/>
    <m/>
  </r>
  <r>
    <x v="411"/>
    <x v="11"/>
    <x v="19"/>
    <x v="153"/>
    <x v="296"/>
    <s v="Nº de Incendios"/>
    <s v="2010-2020"/>
    <m/>
    <m/>
    <s v="Corporación Nacional Forestal (CONAF)"/>
    <m/>
    <m/>
    <m/>
    <m/>
    <m/>
    <m/>
    <m/>
    <m/>
    <m/>
    <m/>
    <n v="39"/>
    <n v="189"/>
    <n v="267"/>
    <n v="240"/>
    <n v="356"/>
    <n v="460"/>
    <n v="280"/>
    <n v="211"/>
    <n v="365"/>
    <n v="561"/>
    <n v="574"/>
    <m/>
  </r>
  <r>
    <x v="412"/>
    <x v="11"/>
    <x v="19"/>
    <x v="153"/>
    <x v="297"/>
    <s v="Nº de Incendios"/>
    <s v="2010-2020"/>
    <m/>
    <m/>
    <s v="Corporación Nacional Forestal (CONAF)"/>
    <m/>
    <m/>
    <m/>
    <m/>
    <m/>
    <m/>
    <m/>
    <m/>
    <m/>
    <m/>
    <n v="353"/>
    <n v="2228"/>
    <n v="1920"/>
    <n v="2415"/>
    <n v="2273"/>
    <n v="2828"/>
    <n v="2615"/>
    <n v="1552"/>
    <n v="2015"/>
    <n v="2949"/>
    <n v="2570"/>
    <m/>
  </r>
  <r>
    <x v="413"/>
    <x v="11"/>
    <x v="19"/>
    <x v="153"/>
    <x v="298"/>
    <s v="Nº de Incendios"/>
    <s v="2010-2020"/>
    <m/>
    <m/>
    <s v="Corporación Nacional Forestal (CONAF)"/>
    <m/>
    <m/>
    <m/>
    <m/>
    <m/>
    <m/>
    <m/>
    <m/>
    <m/>
    <m/>
    <n v="2"/>
    <n v="15"/>
    <n v="16"/>
    <n v="20"/>
    <n v="17"/>
    <n v="56"/>
    <n v="17"/>
    <n v="19"/>
    <n v="21"/>
    <n v="56"/>
    <n v="18"/>
    <m/>
  </r>
  <r>
    <x v="414"/>
    <x v="11"/>
    <x v="19"/>
    <x v="153"/>
    <x v="299"/>
    <s v="Nº de Incendios"/>
    <s v="2010-2020"/>
    <m/>
    <m/>
    <s v="Corporación Nacional Forestal (CONAF)"/>
    <m/>
    <m/>
    <m/>
    <m/>
    <m/>
    <m/>
    <m/>
    <m/>
    <m/>
    <m/>
    <n v="3"/>
    <n v="22"/>
    <n v="10"/>
    <n v="18"/>
    <n v="19"/>
    <n v="24"/>
    <n v="15"/>
    <n v="15"/>
    <n v="18"/>
    <n v="14"/>
    <n v="11"/>
    <m/>
  </r>
  <r>
    <x v="415"/>
    <x v="11"/>
    <x v="19"/>
    <x v="153"/>
    <x v="300"/>
    <s v="Nº de Incendios"/>
    <s v="2010-2020"/>
    <m/>
    <m/>
    <s v="Corporación Nacional Forestal (CONAF)"/>
    <m/>
    <m/>
    <m/>
    <m/>
    <m/>
    <m/>
    <m/>
    <m/>
    <m/>
    <m/>
    <n v="15"/>
    <n v="86"/>
    <n v="51"/>
    <n v="76"/>
    <n v="43"/>
    <n v="81"/>
    <n v="93"/>
    <n v="91"/>
    <n v="106"/>
    <n v="116"/>
    <n v="55"/>
    <m/>
  </r>
  <r>
    <x v="416"/>
    <x v="11"/>
    <x v="19"/>
    <x v="153"/>
    <x v="301"/>
    <s v="Nº de Incendios"/>
    <s v="2010-2020"/>
    <m/>
    <m/>
    <s v="Corporación Nacional Forestal (CONAF)"/>
    <m/>
    <m/>
    <m/>
    <m/>
    <m/>
    <m/>
    <m/>
    <m/>
    <m/>
    <m/>
    <n v="62"/>
    <n v="244"/>
    <n v="198"/>
    <n v="300"/>
    <n v="240"/>
    <n v="290"/>
    <n v="328"/>
    <n v="220"/>
    <n v="324"/>
    <n v="417"/>
    <n v="201"/>
    <m/>
  </r>
  <r>
    <x v="417"/>
    <x v="11"/>
    <x v="19"/>
    <x v="153"/>
    <x v="302"/>
    <s v="Nº de Incendios"/>
    <s v="2010-2020"/>
    <m/>
    <m/>
    <s v="Corporación Nacional Forestal (CONAF)"/>
    <m/>
    <m/>
    <m/>
    <m/>
    <m/>
    <m/>
    <m/>
    <m/>
    <m/>
    <m/>
    <n v="546"/>
    <n v="1598"/>
    <n v="1468"/>
    <n v="2253"/>
    <n v="2014"/>
    <n v="2362"/>
    <n v="2745"/>
    <n v="1807"/>
    <n v="2291"/>
    <n v="2340"/>
    <n v="1132"/>
    <m/>
  </r>
  <r>
    <x v="418"/>
    <x v="11"/>
    <x v="19"/>
    <x v="153"/>
    <x v="290"/>
    <s v="Superficie (ha)"/>
    <s v="2010-2020"/>
    <m/>
    <m/>
    <s v="Corporación Nacional Forestal (CONAF)"/>
    <m/>
    <m/>
    <m/>
    <m/>
    <m/>
    <m/>
    <m/>
    <m/>
    <m/>
    <m/>
    <n v="139.9"/>
    <n v="1846.3"/>
    <n v="6341.5"/>
    <n v="1184.5999999999999"/>
    <n v="20263.5"/>
    <n v="6359"/>
    <n v="17197.8"/>
    <n v="79333.8"/>
    <n v="1429.8"/>
    <n v="6013.3"/>
    <n v="910.3"/>
    <m/>
  </r>
  <r>
    <x v="419"/>
    <x v="11"/>
    <x v="19"/>
    <x v="153"/>
    <x v="291"/>
    <s v="Superficie (ha)"/>
    <s v="2010-2020"/>
    <m/>
    <m/>
    <s v="Corporación Nacional Forestal (CONAF)"/>
    <m/>
    <m/>
    <m/>
    <m/>
    <m/>
    <m/>
    <m/>
    <m/>
    <m/>
    <m/>
    <n v="13.1"/>
    <n v="74.5"/>
    <n v="215"/>
    <n v="339.1"/>
    <n v="841.9"/>
    <n v="1848.9"/>
    <n v="1452.7"/>
    <n v="207.5"/>
    <n v="255.4"/>
    <n v="1427.8"/>
    <n v="1438.5"/>
    <m/>
  </r>
  <r>
    <x v="420"/>
    <x v="11"/>
    <x v="19"/>
    <x v="153"/>
    <x v="292"/>
    <s v="Superficie (ha)"/>
    <s v="2010-2020"/>
    <m/>
    <m/>
    <s v="Corporación Nacional Forestal (CONAF)"/>
    <m/>
    <m/>
    <m/>
    <m/>
    <m/>
    <m/>
    <m/>
    <m/>
    <m/>
    <m/>
    <n v="1049.0999999999999"/>
    <n v="2442.3000000000002"/>
    <n v="1075.7"/>
    <n v="1112.8"/>
    <n v="1820"/>
    <n v="3433.4"/>
    <n v="5382.4"/>
    <n v="13286.5"/>
    <n v="305.7"/>
    <n v="5647.4"/>
    <n v="1352.4"/>
    <m/>
  </r>
  <r>
    <x v="421"/>
    <x v="11"/>
    <x v="19"/>
    <x v="153"/>
    <x v="293"/>
    <s v="Superficie (ha)"/>
    <s v="2010-2020"/>
    <m/>
    <m/>
    <s v="Corporación Nacional Forestal (CONAF)"/>
    <m/>
    <m/>
    <m/>
    <m/>
    <m/>
    <m/>
    <m/>
    <m/>
    <m/>
    <m/>
    <n v="40"/>
    <n v="1973.2"/>
    <n v="3329.4"/>
    <n v="344.5"/>
    <n v="1401.4"/>
    <n v="8775.1"/>
    <n v="205.4"/>
    <n v="88.5"/>
    <n v="191.5"/>
    <n v="993.8"/>
    <n v="108.4"/>
    <m/>
  </r>
  <r>
    <x v="422"/>
    <x v="11"/>
    <x v="19"/>
    <x v="153"/>
    <x v="294"/>
    <s v="Superficie (ha)"/>
    <s v="2010-2020"/>
    <m/>
    <m/>
    <s v="Corporación Nacional Forestal (CONAF)"/>
    <m/>
    <m/>
    <m/>
    <m/>
    <m/>
    <m/>
    <m/>
    <m/>
    <m/>
    <m/>
    <n v="1918.6"/>
    <n v="1919"/>
    <n v="1695.1"/>
    <n v="2723.7"/>
    <n v="3821.7"/>
    <n v="7227.4"/>
    <n v="9365.1"/>
    <n v="9934.7999999999993"/>
    <n v="2551.6"/>
    <n v="2781.5"/>
    <n v="7103.4"/>
    <m/>
  </r>
  <r>
    <x v="423"/>
    <x v="11"/>
    <x v="19"/>
    <x v="153"/>
    <x v="295"/>
    <s v="Superficie (ha)"/>
    <s v="2010-2020"/>
    <m/>
    <m/>
    <s v="Corporación Nacional Forestal (CONAF)"/>
    <m/>
    <m/>
    <m/>
    <m/>
    <m/>
    <m/>
    <m/>
    <m/>
    <m/>
    <m/>
    <n v="88.8"/>
    <n v="655.4"/>
    <n v="525.29999999999995"/>
    <n v="3307.6"/>
    <n v="2274.8000000000002"/>
    <n v="2163.1"/>
    <n v="3750"/>
    <n v="3632.8"/>
    <n v="1207.5999999999999"/>
    <n v="4102.5"/>
    <n v="1593.9"/>
    <m/>
  </r>
  <r>
    <x v="424"/>
    <x v="11"/>
    <x v="19"/>
    <x v="153"/>
    <x v="296"/>
    <s v="Superficie (ha)"/>
    <s v="2010-2020"/>
    <m/>
    <m/>
    <s v="Corporación Nacional Forestal (CONAF)"/>
    <m/>
    <m/>
    <m/>
    <m/>
    <m/>
    <m/>
    <m/>
    <m/>
    <m/>
    <m/>
    <n v="285.8"/>
    <n v="5968.9"/>
    <n v="7786.2"/>
    <n v="3343.9"/>
    <n v="9794.2999999999993"/>
    <n v="13052.9"/>
    <n v="5642.1"/>
    <n v="174525.4"/>
    <n v="4374.6000000000004"/>
    <n v="10882.1"/>
    <n v="9725.7000000000007"/>
    <m/>
  </r>
  <r>
    <x v="425"/>
    <x v="11"/>
    <x v="19"/>
    <x v="153"/>
    <x v="297"/>
    <s v="Superficie (ha)"/>
    <s v="2010-2020"/>
    <m/>
    <m/>
    <s v="Corporación Nacional Forestal (CONAF)"/>
    <m/>
    <m/>
    <m/>
    <m/>
    <m/>
    <m/>
    <m/>
    <m/>
    <m/>
    <m/>
    <n v="3670"/>
    <n v="34252"/>
    <n v="9430"/>
    <n v="9130.7000000000007"/>
    <n v="15131.4"/>
    <n v="56773.5"/>
    <n v="16000.9"/>
    <n v="147187.4"/>
    <n v="14377.4"/>
    <n v="27909.7"/>
    <n v="50455.1"/>
    <m/>
  </r>
  <r>
    <x v="426"/>
    <x v="11"/>
    <x v="19"/>
    <x v="153"/>
    <x v="298"/>
    <s v="Superficie (ha)"/>
    <s v="2010-2020"/>
    <m/>
    <m/>
    <s v="Corporación Nacional Forestal (CONAF)"/>
    <m/>
    <m/>
    <m/>
    <m/>
    <m/>
    <m/>
    <m/>
    <m/>
    <m/>
    <m/>
    <n v="2.7"/>
    <n v="10.6"/>
    <n v="65.599999999999994"/>
    <n v="5"/>
    <n v="1788.9"/>
    <n v="8327.1"/>
    <n v="6.5"/>
    <n v="83.3"/>
    <n v="101.8"/>
    <n v="2098.9"/>
    <n v="7.5"/>
    <m/>
  </r>
  <r>
    <x v="427"/>
    <x v="11"/>
    <x v="19"/>
    <x v="153"/>
    <x v="299"/>
    <s v="Superficie (ha)"/>
    <s v="2010-2020"/>
    <m/>
    <m/>
    <s v="Corporación Nacional Forestal (CONAF)"/>
    <m/>
    <m/>
    <m/>
    <m/>
    <m/>
    <m/>
    <m/>
    <m/>
    <m/>
    <m/>
    <n v="6.7"/>
    <n v="59.7"/>
    <n v="17.100000000000001"/>
    <n v="20"/>
    <n v="21.3"/>
    <n v="46"/>
    <n v="37.4"/>
    <n v="18.5"/>
    <n v="72.599999999999994"/>
    <n v="10.1"/>
    <n v="47.7"/>
    <m/>
  </r>
  <r>
    <x v="428"/>
    <x v="11"/>
    <x v="19"/>
    <x v="153"/>
    <x v="300"/>
    <s v="Superficie (ha)"/>
    <s v="2010-2020"/>
    <m/>
    <m/>
    <s v="Corporación Nacional Forestal (CONAF)"/>
    <m/>
    <m/>
    <m/>
    <m/>
    <m/>
    <m/>
    <m/>
    <m/>
    <m/>
    <m/>
    <n v="1880.5"/>
    <n v="1455.1"/>
    <n v="189.5"/>
    <n v="1054.4000000000001"/>
    <n v="425.4"/>
    <n v="1301"/>
    <n v="3286.2"/>
    <n v="29121.599999999999"/>
    <n v="1699.8"/>
    <n v="2638.7"/>
    <n v="1296.4000000000001"/>
    <m/>
  </r>
  <r>
    <x v="429"/>
    <x v="11"/>
    <x v="19"/>
    <x v="153"/>
    <x v="301"/>
    <s v="Superficie (ha)"/>
    <s v="2010-2020"/>
    <m/>
    <m/>
    <s v="Corporación Nacional Forestal (CONAF)"/>
    <m/>
    <m/>
    <m/>
    <m/>
    <m/>
    <m/>
    <m/>
    <m/>
    <m/>
    <m/>
    <n v="88.1"/>
    <n v="403.5"/>
    <n v="562.29999999999995"/>
    <n v="453.4"/>
    <n v="1533.5"/>
    <n v="2061.5"/>
    <n v="1348.1"/>
    <n v="2340.3000000000002"/>
    <n v="957.4"/>
    <n v="16607.900000000001"/>
    <n v="4193.1000000000004"/>
    <m/>
  </r>
  <r>
    <x v="430"/>
    <x v="11"/>
    <x v="19"/>
    <x v="153"/>
    <x v="302"/>
    <s v="Superficie (ha)"/>
    <s v="2010-2020"/>
    <m/>
    <m/>
    <s v="Corporación Nacional Forestal (CONAF)"/>
    <m/>
    <m/>
    <m/>
    <m/>
    <m/>
    <m/>
    <m/>
    <m/>
    <m/>
    <m/>
    <n v="4253.6000000000004"/>
    <n v="25805.200000000001"/>
    <n v="9372.4"/>
    <n v="13720.5"/>
    <n v="28794.9"/>
    <n v="16934.8"/>
    <n v="38368.1"/>
    <n v="54364.7"/>
    <n v="7935.5"/>
    <n v="10846.9"/>
    <n v="6643.6"/>
    <m/>
  </r>
  <r>
    <x v="431"/>
    <x v="11"/>
    <x v="19"/>
    <x v="153"/>
    <x v="290"/>
    <s v="Superficie por Incendio (ha/incendio)"/>
    <s v="2010-2020"/>
    <m/>
    <m/>
    <s v="Corporación Nacional Forestal (CONAF)"/>
    <m/>
    <m/>
    <m/>
    <m/>
    <m/>
    <m/>
    <m/>
    <m/>
    <m/>
    <m/>
    <n v="4.5"/>
    <n v="14.8"/>
    <n v="49.9"/>
    <n v="8.6999999999999993"/>
    <n v="123.6"/>
    <n v="38.799999999999997"/>
    <n v="77.5"/>
    <n v="406.8"/>
    <n v="6.6"/>
    <n v="18.5"/>
    <n v="5.2"/>
    <m/>
  </r>
  <r>
    <x v="432"/>
    <x v="11"/>
    <x v="19"/>
    <x v="153"/>
    <x v="291"/>
    <s v="Superficie por Incendio (ha/incendio)"/>
    <s v="2010-2020"/>
    <m/>
    <m/>
    <s v="Corporación Nacional Forestal (CONAF)"/>
    <m/>
    <m/>
    <m/>
    <m/>
    <m/>
    <m/>
    <m/>
    <m/>
    <m/>
    <m/>
    <n v="1.3"/>
    <n v="1.5"/>
    <n v="4.0999999999999996"/>
    <n v="4.7"/>
    <n v="9.5"/>
    <n v="15.2"/>
    <n v="13.8"/>
    <n v="3.3"/>
    <n v="3.3"/>
    <n v="13.6"/>
    <n v="13.8"/>
    <m/>
  </r>
  <r>
    <x v="433"/>
    <x v="11"/>
    <x v="19"/>
    <x v="153"/>
    <x v="292"/>
    <s v="Superficie por Incendio (ha/incendio)"/>
    <s v="2010-2020"/>
    <m/>
    <m/>
    <s v="Corporación Nacional Forestal (CONAF)"/>
    <m/>
    <m/>
    <m/>
    <m/>
    <m/>
    <m/>
    <m/>
    <m/>
    <m/>
    <m/>
    <n v="8.5"/>
    <n v="4.7"/>
    <n v="3.5"/>
    <n v="2.6"/>
    <n v="5.9"/>
    <n v="11.2"/>
    <n v="15.8"/>
    <n v="70.3"/>
    <n v="1.9"/>
    <n v="28.2"/>
    <n v="13"/>
    <m/>
  </r>
  <r>
    <x v="434"/>
    <x v="11"/>
    <x v="19"/>
    <x v="153"/>
    <x v="293"/>
    <s v="Superficie por Incendio (ha/incendio)"/>
    <s v="2010-2020"/>
    <m/>
    <m/>
    <s v="Corporación Nacional Forestal (CONAF)"/>
    <m/>
    <m/>
    <m/>
    <m/>
    <m/>
    <m/>
    <m/>
    <m/>
    <m/>
    <m/>
    <n v="4"/>
    <n v="27"/>
    <n v="75.7"/>
    <n v="5.4"/>
    <n v="28.6"/>
    <n v="199.4"/>
    <n v="4.5999999999999996"/>
    <n v="2.5"/>
    <n v="5.8"/>
    <n v="19.5"/>
    <n v="3.2"/>
    <m/>
  </r>
  <r>
    <x v="435"/>
    <x v="11"/>
    <x v="19"/>
    <x v="153"/>
    <x v="294"/>
    <s v="Superficie por Incendio (ha/incendio)"/>
    <s v="2010-2020"/>
    <m/>
    <m/>
    <s v="Corporación Nacional Forestal (CONAF)"/>
    <m/>
    <m/>
    <m/>
    <m/>
    <m/>
    <m/>
    <m/>
    <m/>
    <m/>
    <m/>
    <n v="40"/>
    <n v="8.3000000000000007"/>
    <n v="9.3000000000000007"/>
    <n v="9.1"/>
    <n v="13.8"/>
    <n v="26.1"/>
    <n v="26.5"/>
    <n v="37.200000000000003"/>
    <n v="8.8000000000000007"/>
    <n v="6.6"/>
    <n v="25.1"/>
    <m/>
  </r>
  <r>
    <x v="436"/>
    <x v="11"/>
    <x v="19"/>
    <x v="153"/>
    <x v="295"/>
    <s v="Superficie por Incendio (ha/incendio)"/>
    <s v="2010-2020"/>
    <m/>
    <m/>
    <s v="Corporación Nacional Forestal (CONAF)"/>
    <m/>
    <m/>
    <m/>
    <m/>
    <m/>
    <m/>
    <m/>
    <m/>
    <m/>
    <m/>
    <n v="1.3"/>
    <n v="3.1"/>
    <n v="2.4"/>
    <n v="10.7"/>
    <n v="7.4"/>
    <n v="6.8"/>
    <n v="11.9"/>
    <n v="14.7"/>
    <n v="4.0999999999999996"/>
    <n v="8.6999999999999993"/>
    <n v="7.7"/>
    <m/>
  </r>
  <r>
    <x v="437"/>
    <x v="11"/>
    <x v="19"/>
    <x v="153"/>
    <x v="296"/>
    <s v="Superficie por Incendio (ha/incendio)"/>
    <s v="2010-2020"/>
    <m/>
    <m/>
    <s v="Corporación Nacional Forestal (CONAF)"/>
    <m/>
    <m/>
    <m/>
    <m/>
    <m/>
    <m/>
    <m/>
    <m/>
    <m/>
    <m/>
    <n v="7.3"/>
    <n v="31.6"/>
    <n v="29.2"/>
    <n v="13.9"/>
    <n v="27.5"/>
    <n v="28.4"/>
    <n v="20.2"/>
    <n v="827.1"/>
    <n v="12"/>
    <n v="19.399999999999999"/>
    <n v="16.899999999999999"/>
    <m/>
  </r>
  <r>
    <x v="438"/>
    <x v="11"/>
    <x v="19"/>
    <x v="153"/>
    <x v="297"/>
    <s v="Superficie por Incendio (ha/incendio)"/>
    <s v="2010-2020"/>
    <m/>
    <m/>
    <s v="Corporación Nacional Forestal (CONAF)"/>
    <m/>
    <m/>
    <m/>
    <m/>
    <m/>
    <m/>
    <m/>
    <m/>
    <m/>
    <m/>
    <n v="10.4"/>
    <n v="15.4"/>
    <n v="4.9000000000000004"/>
    <n v="3.8"/>
    <n v="6.7"/>
    <n v="20.100000000000001"/>
    <n v="6.1"/>
    <n v="94.8"/>
    <n v="7.1"/>
    <n v="9.5"/>
    <n v="19.600000000000001"/>
    <m/>
  </r>
  <r>
    <x v="439"/>
    <x v="11"/>
    <x v="19"/>
    <x v="153"/>
    <x v="298"/>
    <s v="Superficie por Incendio (ha/incendio)"/>
    <s v="2010-2020"/>
    <m/>
    <m/>
    <s v="Corporación Nacional Forestal (CONAF)"/>
    <m/>
    <m/>
    <m/>
    <m/>
    <m/>
    <m/>
    <m/>
    <m/>
    <m/>
    <m/>
    <n v="1.4"/>
    <n v="0.7"/>
    <n v="4.0999999999999996"/>
    <n v="0.3"/>
    <n v="105.2"/>
    <n v="148.69999999999999"/>
    <n v="0.4"/>
    <n v="4.4000000000000004"/>
    <n v="4.8"/>
    <n v="37.5"/>
    <n v="0.4"/>
    <m/>
  </r>
  <r>
    <x v="440"/>
    <x v="11"/>
    <x v="19"/>
    <x v="153"/>
    <x v="299"/>
    <s v="Superficie por Incendio (ha/incendio)"/>
    <s v="2010-2020"/>
    <m/>
    <m/>
    <s v="Corporación Nacional Forestal (CONAF)"/>
    <m/>
    <m/>
    <m/>
    <m/>
    <m/>
    <m/>
    <m/>
    <m/>
    <m/>
    <m/>
    <n v="2.2000000000000002"/>
    <n v="2.7"/>
    <n v="1.7"/>
    <n v="1.1000000000000001"/>
    <n v="1.1000000000000001"/>
    <n v="1.9"/>
    <n v="2.5"/>
    <n v="1.2"/>
    <n v="4"/>
    <n v="0.7"/>
    <n v="4.3"/>
    <m/>
  </r>
  <r>
    <x v="441"/>
    <x v="11"/>
    <x v="19"/>
    <x v="153"/>
    <x v="300"/>
    <s v="Superficie por Incendio (ha/incendio)"/>
    <s v="2010-2020"/>
    <m/>
    <m/>
    <s v="Corporación Nacional Forestal (CONAF)"/>
    <m/>
    <m/>
    <m/>
    <m/>
    <m/>
    <m/>
    <m/>
    <m/>
    <m/>
    <m/>
    <n v="125.4"/>
    <n v="16.899999999999999"/>
    <n v="3.7"/>
    <n v="13.9"/>
    <n v="9.9"/>
    <n v="16.100000000000001"/>
    <n v="35.299999999999997"/>
    <n v="320"/>
    <n v="16"/>
    <n v="22.7"/>
    <n v="23.6"/>
    <m/>
  </r>
  <r>
    <x v="442"/>
    <x v="11"/>
    <x v="19"/>
    <x v="153"/>
    <x v="301"/>
    <s v="Superficie por Incendio (ha/incendio)"/>
    <s v="2010-2020"/>
    <m/>
    <m/>
    <s v="Corporación Nacional Forestal (CONAF)"/>
    <m/>
    <m/>
    <m/>
    <m/>
    <m/>
    <m/>
    <m/>
    <m/>
    <m/>
    <m/>
    <n v="1.4"/>
    <n v="1.7"/>
    <n v="2.8"/>
    <n v="1.5"/>
    <n v="6.4"/>
    <n v="7.1"/>
    <n v="4.0999999999999996"/>
    <n v="10.6"/>
    <n v="3"/>
    <n v="39.799999999999997"/>
    <n v="20.9"/>
    <m/>
  </r>
  <r>
    <x v="443"/>
    <x v="11"/>
    <x v="19"/>
    <x v="153"/>
    <x v="302"/>
    <s v="Superficie por Incendio (ha/incendio)"/>
    <s v="2010-2020"/>
    <m/>
    <m/>
    <s v="Corporación Nacional Forestal (CONAF)"/>
    <m/>
    <m/>
    <m/>
    <m/>
    <m/>
    <m/>
    <m/>
    <m/>
    <m/>
    <m/>
    <n v="7.8"/>
    <n v="16.100000000000001"/>
    <n v="6.4"/>
    <n v="6.1"/>
    <n v="14.3"/>
    <n v="7.2"/>
    <n v="14"/>
    <n v="30.1"/>
    <n v="3.5"/>
    <n v="4.5999999999999996"/>
    <n v="5.9"/>
    <m/>
  </r>
  <r>
    <x v="444"/>
    <x v="11"/>
    <x v="64"/>
    <x v="153"/>
    <x v="290"/>
    <s v="Nº de Incendios"/>
    <s v="2010-2020"/>
    <m/>
    <m/>
    <s v="Corporación Nacional Forestal (CONAF)"/>
    <m/>
    <m/>
    <m/>
    <m/>
    <m/>
    <m/>
    <m/>
    <m/>
    <m/>
    <m/>
    <n v="10"/>
    <n v="54"/>
    <n v="58"/>
    <n v="61"/>
    <n v="72"/>
    <n v="67"/>
    <n v="82"/>
    <n v="65"/>
    <n v="72"/>
    <n v="100"/>
    <n v="63"/>
    <m/>
  </r>
  <r>
    <x v="445"/>
    <x v="11"/>
    <x v="64"/>
    <x v="153"/>
    <x v="291"/>
    <s v="Nº de Incendios"/>
    <s v="2010-2020"/>
    <m/>
    <m/>
    <s v="Corporación Nacional Forestal (CONAF)"/>
    <m/>
    <m/>
    <m/>
    <m/>
    <m/>
    <m/>
    <m/>
    <m/>
    <m/>
    <m/>
    <n v="2"/>
    <n v="18"/>
    <n v="12"/>
    <n v="28"/>
    <n v="32"/>
    <n v="40"/>
    <n v="24"/>
    <n v="15"/>
    <n v="21"/>
    <n v="32"/>
    <n v="35"/>
    <m/>
  </r>
  <r>
    <x v="446"/>
    <x v="11"/>
    <x v="64"/>
    <x v="153"/>
    <x v="292"/>
    <s v="Nº de Incendios"/>
    <s v="2010-2020"/>
    <m/>
    <m/>
    <s v="Corporación Nacional Forestal (CONAF)"/>
    <m/>
    <m/>
    <m/>
    <m/>
    <m/>
    <m/>
    <m/>
    <m/>
    <m/>
    <m/>
    <n v="32"/>
    <n v="106"/>
    <n v="66"/>
    <n v="79"/>
    <n v="58"/>
    <n v="61"/>
    <n v="53"/>
    <n v="36"/>
    <n v="30"/>
    <n v="33"/>
    <n v="28"/>
    <m/>
  </r>
  <r>
    <x v="447"/>
    <x v="11"/>
    <x v="64"/>
    <x v="153"/>
    <x v="293"/>
    <s v="Nº de Incendios"/>
    <s v="2010-2020"/>
    <m/>
    <m/>
    <s v="Corporación Nacional Forestal (CONAF)"/>
    <m/>
    <m/>
    <m/>
    <m/>
    <m/>
    <m/>
    <m/>
    <m/>
    <m/>
    <m/>
    <n v="4"/>
    <n v="20"/>
    <n v="17"/>
    <n v="18"/>
    <n v="16"/>
    <n v="14"/>
    <n v="11"/>
    <n v="12"/>
    <n v="6"/>
    <n v="13"/>
    <n v="6"/>
    <m/>
  </r>
  <r>
    <x v="448"/>
    <x v="11"/>
    <x v="64"/>
    <x v="153"/>
    <x v="294"/>
    <s v="Nº de Incendios"/>
    <s v="2010-2020"/>
    <m/>
    <m/>
    <s v="Corporación Nacional Forestal (CONAF)"/>
    <m/>
    <m/>
    <m/>
    <m/>
    <m/>
    <m/>
    <m/>
    <m/>
    <m/>
    <m/>
    <n v="5"/>
    <n v="57"/>
    <n v="49"/>
    <n v="68"/>
    <n v="70"/>
    <n v="63"/>
    <n v="90"/>
    <n v="62"/>
    <n v="44"/>
    <n v="92"/>
    <n v="70"/>
    <m/>
  </r>
  <r>
    <x v="449"/>
    <x v="11"/>
    <x v="64"/>
    <x v="153"/>
    <x v="295"/>
    <s v="Nº de Incendios"/>
    <s v="2010-2020"/>
    <m/>
    <m/>
    <s v="Corporación Nacional Forestal (CONAF)"/>
    <m/>
    <m/>
    <m/>
    <m/>
    <m/>
    <m/>
    <m/>
    <m/>
    <m/>
    <m/>
    <n v="27"/>
    <n v="62"/>
    <n v="74"/>
    <n v="87"/>
    <n v="88"/>
    <n v="76"/>
    <n v="80"/>
    <n v="69"/>
    <n v="72"/>
    <n v="130"/>
    <n v="47"/>
    <m/>
  </r>
  <r>
    <x v="450"/>
    <x v="11"/>
    <x v="64"/>
    <x v="153"/>
    <x v="296"/>
    <s v="Nº de Incendios"/>
    <s v="2010-2020"/>
    <m/>
    <m/>
    <s v="Corporación Nacional Forestal (CONAF)"/>
    <m/>
    <m/>
    <m/>
    <m/>
    <m/>
    <m/>
    <m/>
    <m/>
    <m/>
    <m/>
    <n v="10"/>
    <n v="42"/>
    <n v="82"/>
    <n v="79"/>
    <n v="157"/>
    <n v="154"/>
    <n v="82"/>
    <n v="75"/>
    <n v="101"/>
    <n v="159"/>
    <n v="188"/>
    <m/>
  </r>
  <r>
    <x v="451"/>
    <x v="11"/>
    <x v="64"/>
    <x v="153"/>
    <x v="297"/>
    <s v="Nº de Incendios"/>
    <s v="2010-2020"/>
    <m/>
    <m/>
    <s v="Corporación Nacional Forestal (CONAF)"/>
    <m/>
    <m/>
    <m/>
    <m/>
    <m/>
    <m/>
    <m/>
    <m/>
    <m/>
    <m/>
    <n v="77"/>
    <n v="560"/>
    <n v="493"/>
    <n v="560"/>
    <n v="596"/>
    <n v="820"/>
    <n v="655"/>
    <n v="407"/>
    <n v="466"/>
    <n v="709"/>
    <n v="655"/>
    <m/>
  </r>
  <r>
    <x v="452"/>
    <x v="11"/>
    <x v="64"/>
    <x v="153"/>
    <x v="298"/>
    <s v="Nº de Incendios"/>
    <s v="2010-2020"/>
    <m/>
    <m/>
    <s v="Corporación Nacional Forestal (CONAF)"/>
    <m/>
    <m/>
    <m/>
    <m/>
    <m/>
    <m/>
    <m/>
    <m/>
    <m/>
    <m/>
    <n v="1"/>
    <n v="3"/>
    <n v="6"/>
    <n v="1"/>
    <n v="1"/>
    <n v="10"/>
    <m/>
    <n v="2"/>
    <n v="2"/>
    <n v="12"/>
    <m/>
    <m/>
  </r>
  <r>
    <x v="453"/>
    <x v="11"/>
    <x v="64"/>
    <x v="153"/>
    <x v="299"/>
    <s v="Nº de Incendios"/>
    <s v="2010-2020"/>
    <m/>
    <m/>
    <s v="Corporación Nacional Forestal (CONAF)"/>
    <m/>
    <m/>
    <m/>
    <m/>
    <m/>
    <m/>
    <m/>
    <m/>
    <m/>
    <m/>
    <m/>
    <n v="2"/>
    <n v="3"/>
    <n v="2"/>
    <n v="2"/>
    <n v="6"/>
    <n v="4"/>
    <n v="1"/>
    <n v="1"/>
    <n v="4"/>
    <n v="2"/>
    <m/>
  </r>
  <r>
    <x v="454"/>
    <x v="11"/>
    <x v="64"/>
    <x v="153"/>
    <x v="300"/>
    <s v="Nº de Incendios"/>
    <s v="2010-2020"/>
    <m/>
    <m/>
    <s v="Corporación Nacional Forestal (CONAF)"/>
    <m/>
    <m/>
    <m/>
    <m/>
    <m/>
    <m/>
    <m/>
    <m/>
    <m/>
    <m/>
    <n v="3"/>
    <n v="21"/>
    <n v="15"/>
    <n v="20"/>
    <n v="14"/>
    <n v="23"/>
    <n v="17"/>
    <n v="23"/>
    <n v="19"/>
    <n v="20"/>
    <n v="14"/>
    <m/>
  </r>
  <r>
    <x v="455"/>
    <x v="11"/>
    <x v="64"/>
    <x v="153"/>
    <x v="301"/>
    <s v="Nº de Incendios"/>
    <s v="2010-2020"/>
    <m/>
    <m/>
    <s v="Corporación Nacional Forestal (CONAF)"/>
    <m/>
    <m/>
    <m/>
    <m/>
    <m/>
    <m/>
    <m/>
    <m/>
    <m/>
    <m/>
    <n v="12"/>
    <n v="44"/>
    <n v="47"/>
    <n v="52"/>
    <n v="48"/>
    <n v="59"/>
    <n v="80"/>
    <n v="63"/>
    <n v="63"/>
    <n v="83"/>
    <n v="46"/>
    <m/>
  </r>
  <r>
    <x v="456"/>
    <x v="11"/>
    <x v="64"/>
    <x v="153"/>
    <x v="302"/>
    <s v="Nº de Incendios"/>
    <s v="2010-2020"/>
    <m/>
    <m/>
    <s v="Corporación Nacional Forestal (CONAF)"/>
    <m/>
    <m/>
    <m/>
    <m/>
    <m/>
    <m/>
    <m/>
    <m/>
    <m/>
    <m/>
    <n v="99"/>
    <n v="384"/>
    <n v="359"/>
    <n v="586"/>
    <n v="547"/>
    <n v="609"/>
    <n v="681"/>
    <n v="436"/>
    <n v="539"/>
    <n v="546"/>
    <n v="352"/>
    <m/>
  </r>
  <r>
    <x v="457"/>
    <x v="11"/>
    <x v="64"/>
    <x v="153"/>
    <x v="290"/>
    <s v="Superficie (ha)"/>
    <s v="2010-2020"/>
    <m/>
    <m/>
    <s v="Corporación Nacional Forestal (CONAF)"/>
    <m/>
    <m/>
    <m/>
    <m/>
    <m/>
    <m/>
    <m/>
    <m/>
    <m/>
    <m/>
    <n v="31.5"/>
    <n v="443.7"/>
    <n v="3188"/>
    <n v="207.9"/>
    <n v="11382.4"/>
    <n v="2113.4"/>
    <n v="10703.3"/>
    <n v="31118.3"/>
    <n v="747"/>
    <n v="1986.2"/>
    <n v="315.89999999999998"/>
    <m/>
  </r>
  <r>
    <x v="458"/>
    <x v="11"/>
    <x v="64"/>
    <x v="153"/>
    <x v="291"/>
    <s v="Superficie (ha)"/>
    <s v="2010-2020"/>
    <m/>
    <m/>
    <s v="Corporación Nacional Forestal (CONAF)"/>
    <m/>
    <m/>
    <m/>
    <m/>
    <m/>
    <m/>
    <m/>
    <m/>
    <m/>
    <m/>
    <n v="0.6"/>
    <n v="13"/>
    <n v="17.2"/>
    <n v="104.8"/>
    <n v="191.2"/>
    <n v="1099.7"/>
    <n v="60.3"/>
    <n v="30.4"/>
    <n v="29.3"/>
    <n v="601"/>
    <n v="189.8"/>
    <m/>
  </r>
  <r>
    <x v="459"/>
    <x v="11"/>
    <x v="64"/>
    <x v="153"/>
    <x v="292"/>
    <s v="Superficie (ha)"/>
    <s v="2010-2020"/>
    <m/>
    <m/>
    <s v="Corporación Nacional Forestal (CONAF)"/>
    <m/>
    <m/>
    <m/>
    <m/>
    <m/>
    <m/>
    <m/>
    <m/>
    <m/>
    <m/>
    <n v="243.8"/>
    <n v="137.6"/>
    <n v="49.9"/>
    <n v="41.9"/>
    <n v="139.5"/>
    <n v="265.2"/>
    <n v="309.3"/>
    <n v="5041"/>
    <n v="26.5"/>
    <n v="2303.4"/>
    <n v="191.2"/>
    <m/>
  </r>
  <r>
    <x v="460"/>
    <x v="11"/>
    <x v="64"/>
    <x v="153"/>
    <x v="293"/>
    <s v="Superficie (ha)"/>
    <s v="2010-2020"/>
    <m/>
    <m/>
    <s v="Corporación Nacional Forestal (CONAF)"/>
    <m/>
    <m/>
    <m/>
    <m/>
    <m/>
    <m/>
    <m/>
    <m/>
    <m/>
    <m/>
    <n v="3.4"/>
    <n v="238.7"/>
    <n v="252"/>
    <n v="11"/>
    <n v="938.6"/>
    <n v="118.9"/>
    <n v="17.2"/>
    <n v="17.399999999999999"/>
    <n v="5.6"/>
    <n v="25.6"/>
    <n v="4.0999999999999996"/>
    <m/>
  </r>
  <r>
    <x v="461"/>
    <x v="11"/>
    <x v="64"/>
    <x v="153"/>
    <x v="294"/>
    <s v="Superficie (ha)"/>
    <s v="2010-2020"/>
    <m/>
    <m/>
    <s v="Corporación Nacional Forestal (CONAF)"/>
    <m/>
    <m/>
    <m/>
    <m/>
    <m/>
    <m/>
    <m/>
    <m/>
    <m/>
    <m/>
    <n v="5.7"/>
    <n v="84.3"/>
    <n v="73.2"/>
    <n v="111.7"/>
    <n v="824.4"/>
    <n v="696.7"/>
    <n v="661.2"/>
    <n v="215.7"/>
    <n v="326.89999999999998"/>
    <n v="178.4"/>
    <n v="1311.5"/>
    <m/>
  </r>
  <r>
    <x v="462"/>
    <x v="11"/>
    <x v="64"/>
    <x v="153"/>
    <x v="295"/>
    <s v="Superficie (ha)"/>
    <s v="2010-2020"/>
    <m/>
    <m/>
    <s v="Corporación Nacional Forestal (CONAF)"/>
    <m/>
    <m/>
    <m/>
    <m/>
    <m/>
    <m/>
    <m/>
    <m/>
    <m/>
    <m/>
    <n v="34.200000000000003"/>
    <n v="98.7"/>
    <n v="194.1"/>
    <n v="264.39999999999998"/>
    <n v="745.1"/>
    <n v="298.7"/>
    <n v="157.80000000000001"/>
    <n v="925.5"/>
    <n v="312.60000000000002"/>
    <n v="1469.1"/>
    <n v="575"/>
    <m/>
  </r>
  <r>
    <x v="463"/>
    <x v="11"/>
    <x v="64"/>
    <x v="153"/>
    <x v="296"/>
    <s v="Superficie (ha)"/>
    <s v="2010-2020"/>
    <m/>
    <m/>
    <s v="Corporación Nacional Forestal (CONAF)"/>
    <m/>
    <m/>
    <m/>
    <m/>
    <m/>
    <m/>
    <m/>
    <m/>
    <m/>
    <m/>
    <n v="36.5"/>
    <n v="2451.1999999999998"/>
    <n v="3498.6"/>
    <n v="1357.4"/>
    <n v="5081.6000000000004"/>
    <n v="6321.9"/>
    <n v="2097"/>
    <n v="128343.7"/>
    <n v="946.5"/>
    <n v="4101.3999999999996"/>
    <n v="3722.3"/>
    <m/>
  </r>
  <r>
    <x v="464"/>
    <x v="11"/>
    <x v="64"/>
    <x v="153"/>
    <x v="297"/>
    <s v="Superficie (ha)"/>
    <s v="2010-2020"/>
    <m/>
    <m/>
    <s v="Corporación Nacional Forestal (CONAF)"/>
    <m/>
    <m/>
    <m/>
    <m/>
    <m/>
    <m/>
    <m/>
    <m/>
    <m/>
    <m/>
    <n v="255.5"/>
    <n v="19130"/>
    <n v="3360.8"/>
    <n v="4601.7"/>
    <n v="5900.5"/>
    <n v="27088.3"/>
    <n v="4297.7"/>
    <n v="80663.100000000006"/>
    <n v="4961.3"/>
    <n v="9876.9"/>
    <n v="15286.5"/>
    <m/>
  </r>
  <r>
    <x v="465"/>
    <x v="11"/>
    <x v="64"/>
    <x v="153"/>
    <x v="298"/>
    <s v="Superficie (ha)"/>
    <s v="2010-2020"/>
    <m/>
    <m/>
    <s v="Corporación Nacional Forestal (CONAF)"/>
    <m/>
    <m/>
    <m/>
    <m/>
    <m/>
    <m/>
    <m/>
    <m/>
    <m/>
    <m/>
    <n v="2.4"/>
    <n v="0.8"/>
    <n v="1.4"/>
    <n v="0.1"/>
    <n v="4"/>
    <n v="7.1"/>
    <m/>
    <n v="10.4"/>
    <n v="0.1"/>
    <n v="515.4"/>
    <m/>
    <m/>
  </r>
  <r>
    <x v="466"/>
    <x v="11"/>
    <x v="64"/>
    <x v="153"/>
    <x v="299"/>
    <s v="Superficie (ha)"/>
    <s v="2010-2020"/>
    <m/>
    <m/>
    <s v="Corporación Nacional Forestal (CONAF)"/>
    <m/>
    <m/>
    <m/>
    <m/>
    <m/>
    <m/>
    <m/>
    <m/>
    <m/>
    <m/>
    <m/>
    <n v="1.1000000000000001"/>
    <n v="0.4"/>
    <n v="0.2"/>
    <n v="0.5"/>
    <n v="11.5"/>
    <n v="26.1"/>
    <n v="0.2"/>
    <n v="0.1"/>
    <n v="1"/>
    <n v="1.1000000000000001"/>
    <m/>
  </r>
  <r>
    <x v="467"/>
    <x v="11"/>
    <x v="64"/>
    <x v="153"/>
    <x v="300"/>
    <s v="Superficie (ha)"/>
    <s v="2010-2020"/>
    <m/>
    <m/>
    <s v="Corporación Nacional Forestal (CONAF)"/>
    <m/>
    <m/>
    <m/>
    <m/>
    <m/>
    <m/>
    <m/>
    <m/>
    <m/>
    <m/>
    <n v="150.1"/>
    <n v="110.5"/>
    <n v="12.6"/>
    <n v="182.7"/>
    <n v="81.3"/>
    <n v="230.6"/>
    <n v="42.1"/>
    <n v="3700.8"/>
    <n v="539.70000000000005"/>
    <n v="366.5"/>
    <n v="542.20000000000005"/>
    <m/>
  </r>
  <r>
    <x v="468"/>
    <x v="11"/>
    <x v="64"/>
    <x v="153"/>
    <x v="301"/>
    <s v="Superficie (ha)"/>
    <s v="2010-2020"/>
    <m/>
    <m/>
    <s v="Corporación Nacional Forestal (CONAF)"/>
    <m/>
    <m/>
    <m/>
    <m/>
    <m/>
    <m/>
    <m/>
    <m/>
    <m/>
    <m/>
    <n v="14.8"/>
    <n v="59.7"/>
    <n v="120.2"/>
    <n v="47.1"/>
    <n v="754.3"/>
    <n v="743.3"/>
    <n v="185.3"/>
    <n v="189.8"/>
    <n v="227.3"/>
    <n v="169.9"/>
    <n v="460.4"/>
    <m/>
  </r>
  <r>
    <x v="469"/>
    <x v="11"/>
    <x v="64"/>
    <x v="153"/>
    <x v="302"/>
    <s v="Superficie (ha)"/>
    <s v="2010-2020"/>
    <m/>
    <m/>
    <s v="Corporación Nacional Forestal (CONAF)"/>
    <m/>
    <m/>
    <m/>
    <m/>
    <m/>
    <m/>
    <m/>
    <m/>
    <m/>
    <m/>
    <n v="362.1"/>
    <n v="1467"/>
    <n v="3193.5"/>
    <n v="1006.4"/>
    <n v="3420.7"/>
    <n v="3509.8"/>
    <n v="3140.9"/>
    <n v="16538.400000000001"/>
    <n v="1126.8"/>
    <n v="3301.9"/>
    <n v="2170.4"/>
    <m/>
  </r>
  <r>
    <x v="470"/>
    <x v="11"/>
    <x v="64"/>
    <x v="153"/>
    <x v="290"/>
    <s v="Superficie por Incendio (ha/incendio)"/>
    <s v="2010-2020"/>
    <m/>
    <m/>
    <s v="Corporación Nacional Forestal (CONAF)"/>
    <m/>
    <m/>
    <m/>
    <m/>
    <m/>
    <m/>
    <m/>
    <m/>
    <m/>
    <m/>
    <n v="3.1"/>
    <n v="8.1999999999999993"/>
    <n v="55"/>
    <n v="3.4"/>
    <n v="158.1"/>
    <n v="31.5"/>
    <n v="130.5"/>
    <n v="478.7"/>
    <n v="10.4"/>
    <n v="19.899999999999999"/>
    <n v="5"/>
    <m/>
  </r>
  <r>
    <x v="471"/>
    <x v="11"/>
    <x v="64"/>
    <x v="153"/>
    <x v="291"/>
    <s v="Superficie por Incendio (ha/incendio)"/>
    <s v="2010-2020"/>
    <m/>
    <m/>
    <s v="Corporación Nacional Forestal (CONAF)"/>
    <m/>
    <m/>
    <m/>
    <m/>
    <m/>
    <m/>
    <m/>
    <m/>
    <m/>
    <m/>
    <n v="0.3"/>
    <n v="0.7"/>
    <n v="1.4"/>
    <n v="3.7"/>
    <n v="6"/>
    <n v="27.5"/>
    <n v="2.5"/>
    <n v="2"/>
    <n v="1.4"/>
    <n v="18.8"/>
    <n v="5.4"/>
    <m/>
  </r>
  <r>
    <x v="472"/>
    <x v="11"/>
    <x v="64"/>
    <x v="153"/>
    <x v="292"/>
    <s v="Superficie por Incendio (ha/incendio)"/>
    <s v="2010-2020"/>
    <m/>
    <m/>
    <s v="Corporación Nacional Forestal (CONAF)"/>
    <m/>
    <m/>
    <m/>
    <m/>
    <m/>
    <m/>
    <m/>
    <m/>
    <m/>
    <m/>
    <n v="7.6"/>
    <n v="1.3"/>
    <n v="0.8"/>
    <n v="0.5"/>
    <n v="2.4"/>
    <n v="4.3"/>
    <n v="5.8"/>
    <n v="140"/>
    <n v="0.9"/>
    <n v="69.8"/>
    <n v="6.8"/>
    <m/>
  </r>
  <r>
    <x v="473"/>
    <x v="11"/>
    <x v="64"/>
    <x v="153"/>
    <x v="293"/>
    <s v="Superficie por Incendio (ha/incendio)"/>
    <s v="2010-2020"/>
    <m/>
    <m/>
    <s v="Corporación Nacional Forestal (CONAF)"/>
    <m/>
    <m/>
    <m/>
    <m/>
    <m/>
    <m/>
    <m/>
    <m/>
    <m/>
    <m/>
    <n v="0.8"/>
    <n v="11.9"/>
    <n v="14.8"/>
    <n v="0.6"/>
    <n v="58.7"/>
    <n v="8.5"/>
    <n v="1.6"/>
    <n v="1.4"/>
    <n v="0.9"/>
    <n v="2"/>
    <n v="0.7"/>
    <m/>
  </r>
  <r>
    <x v="474"/>
    <x v="11"/>
    <x v="64"/>
    <x v="153"/>
    <x v="294"/>
    <s v="Superficie por Incendio (ha/incendio)"/>
    <s v="2010-2020"/>
    <m/>
    <m/>
    <s v="Corporación Nacional Forestal (CONAF)"/>
    <m/>
    <m/>
    <m/>
    <m/>
    <m/>
    <m/>
    <m/>
    <m/>
    <m/>
    <m/>
    <n v="1.1000000000000001"/>
    <n v="1.5"/>
    <n v="1.5"/>
    <n v="1.6"/>
    <n v="11.8"/>
    <n v="11.1"/>
    <n v="7.3"/>
    <n v="3.5"/>
    <n v="7.4"/>
    <n v="1.9"/>
    <n v="18.7"/>
    <m/>
  </r>
  <r>
    <x v="475"/>
    <x v="11"/>
    <x v="64"/>
    <x v="153"/>
    <x v="295"/>
    <s v="Superficie por Incendio (ha/incendio)"/>
    <s v="2010-2020"/>
    <m/>
    <m/>
    <s v="Corporación Nacional Forestal (CONAF)"/>
    <m/>
    <m/>
    <m/>
    <m/>
    <m/>
    <m/>
    <m/>
    <m/>
    <m/>
    <m/>
    <n v="1.3"/>
    <n v="1.6"/>
    <n v="2.6"/>
    <n v="3"/>
    <n v="8.5"/>
    <n v="3.9"/>
    <n v="2"/>
    <n v="13.4"/>
    <n v="4.3"/>
    <n v="11.3"/>
    <n v="12.2"/>
    <m/>
  </r>
  <r>
    <x v="476"/>
    <x v="11"/>
    <x v="64"/>
    <x v="153"/>
    <x v="296"/>
    <s v="Superficie por Incendio (ha/incendio)"/>
    <s v="2010-2020"/>
    <m/>
    <m/>
    <s v="Corporación Nacional Forestal (CONAF)"/>
    <m/>
    <m/>
    <m/>
    <m/>
    <m/>
    <m/>
    <m/>
    <m/>
    <m/>
    <m/>
    <n v="3.6"/>
    <n v="58.4"/>
    <n v="42.7"/>
    <n v="17.2"/>
    <n v="32.4"/>
    <n v="41.1"/>
    <n v="25.6"/>
    <n v="1711.2"/>
    <n v="9.4"/>
    <n v="25.8"/>
    <n v="19.8"/>
    <m/>
  </r>
  <r>
    <x v="477"/>
    <x v="11"/>
    <x v="64"/>
    <x v="153"/>
    <x v="297"/>
    <s v="Superficie por Incendio (ha/incendio)"/>
    <s v="2010-2020"/>
    <m/>
    <m/>
    <s v="Corporación Nacional Forestal (CONAF)"/>
    <m/>
    <m/>
    <m/>
    <m/>
    <m/>
    <m/>
    <m/>
    <m/>
    <m/>
    <m/>
    <n v="3.3"/>
    <n v="34.200000000000003"/>
    <n v="6.8"/>
    <n v="8.1999999999999993"/>
    <n v="9.9"/>
    <n v="33"/>
    <n v="6.6"/>
    <n v="198.2"/>
    <n v="10.6"/>
    <n v="13.9"/>
    <n v="23.3"/>
    <m/>
  </r>
  <r>
    <x v="478"/>
    <x v="11"/>
    <x v="64"/>
    <x v="153"/>
    <x v="298"/>
    <s v="Superficie por Incendio (ha/incendio)"/>
    <s v="2010-2020"/>
    <m/>
    <m/>
    <s v="Corporación Nacional Forestal (CONAF)"/>
    <m/>
    <m/>
    <m/>
    <m/>
    <m/>
    <m/>
    <m/>
    <m/>
    <m/>
    <m/>
    <n v="2.4"/>
    <n v="0.3"/>
    <n v="0.2"/>
    <n v="0.1"/>
    <n v="4"/>
    <n v="0.7"/>
    <m/>
    <n v="5.2"/>
    <n v="0.1"/>
    <n v="42.9"/>
    <m/>
    <m/>
  </r>
  <r>
    <x v="479"/>
    <x v="11"/>
    <x v="64"/>
    <x v="153"/>
    <x v="299"/>
    <s v="Superficie por Incendio (ha/incendio)"/>
    <s v="2010-2020"/>
    <m/>
    <m/>
    <s v="Corporación Nacional Forestal (CONAF)"/>
    <m/>
    <m/>
    <m/>
    <m/>
    <m/>
    <m/>
    <m/>
    <m/>
    <m/>
    <m/>
    <m/>
    <n v="0.5"/>
    <n v="0.1"/>
    <n v="0.1"/>
    <n v="0.3"/>
    <n v="1.9"/>
    <n v="6.5"/>
    <n v="0.2"/>
    <n v="0.1"/>
    <n v="0.2"/>
    <n v="0.5"/>
    <m/>
  </r>
  <r>
    <x v="480"/>
    <x v="11"/>
    <x v="64"/>
    <x v="153"/>
    <x v="300"/>
    <s v="Superficie por Incendio (ha/incendio)"/>
    <s v="2010-2020"/>
    <m/>
    <m/>
    <s v="Corporación Nacional Forestal (CONAF)"/>
    <m/>
    <m/>
    <m/>
    <m/>
    <m/>
    <m/>
    <m/>
    <m/>
    <m/>
    <m/>
    <n v="50"/>
    <n v="5.3"/>
    <n v="0.8"/>
    <n v="9.1"/>
    <n v="5.8"/>
    <n v="10"/>
    <n v="2.5"/>
    <n v="160.9"/>
    <n v="28.4"/>
    <n v="18.3"/>
    <n v="38.700000000000003"/>
    <m/>
  </r>
  <r>
    <x v="481"/>
    <x v="11"/>
    <x v="64"/>
    <x v="153"/>
    <x v="301"/>
    <s v="Superficie por Incendio (ha/incendio)"/>
    <s v="2010-2020"/>
    <m/>
    <m/>
    <s v="Corporación Nacional Forestal (CONAF)"/>
    <m/>
    <m/>
    <m/>
    <m/>
    <m/>
    <m/>
    <m/>
    <m/>
    <m/>
    <m/>
    <n v="1.2"/>
    <n v="1.4"/>
    <n v="2.6"/>
    <n v="0.9"/>
    <n v="15.7"/>
    <n v="12.6"/>
    <n v="2.2999999999999998"/>
    <n v="3"/>
    <n v="3.6"/>
    <n v="2"/>
    <n v="10"/>
    <m/>
  </r>
  <r>
    <x v="482"/>
    <x v="11"/>
    <x v="64"/>
    <x v="153"/>
    <x v="302"/>
    <s v="Superficie por Incendio (ha/incendio)"/>
    <s v="2010-2020"/>
    <m/>
    <m/>
    <s v="Corporación Nacional Forestal (CONAF)"/>
    <m/>
    <m/>
    <m/>
    <m/>
    <m/>
    <m/>
    <m/>
    <m/>
    <m/>
    <m/>
    <n v="3.7"/>
    <n v="3.8"/>
    <n v="8.9"/>
    <n v="1.7"/>
    <n v="6.3"/>
    <n v="5.8"/>
    <n v="4.5999999999999996"/>
    <n v="37.9"/>
    <n v="2.1"/>
    <n v="6"/>
    <n v="6.2"/>
    <m/>
  </r>
  <r>
    <x v="483"/>
    <x v="1"/>
    <x v="65"/>
    <x v="154"/>
    <x v="303"/>
    <s v="Superficie (ha)"/>
    <s v="2018-2021"/>
    <m/>
    <m/>
    <s v="DATA INTELLIGENCE"/>
    <m/>
    <m/>
    <m/>
    <m/>
    <m/>
    <m/>
    <m/>
    <m/>
    <m/>
    <m/>
    <m/>
    <m/>
    <m/>
    <m/>
    <m/>
    <m/>
    <m/>
    <m/>
    <n v="57934.291112888073"/>
    <n v="6877.3828351890024"/>
    <n v="17114.357269496046"/>
    <n v="13748.511442310974"/>
  </r>
  <r>
    <x v="484"/>
    <x v="1"/>
    <x v="65"/>
    <x v="154"/>
    <x v="304"/>
    <s v="Superficie (ha)"/>
    <s v="2018-2020"/>
    <m/>
    <m/>
    <s v="DATA INTELLIGENCE"/>
    <m/>
    <m/>
    <m/>
    <m/>
    <m/>
    <m/>
    <m/>
    <m/>
    <m/>
    <m/>
    <m/>
    <m/>
    <m/>
    <m/>
    <m/>
    <m/>
    <m/>
    <m/>
    <n v="25976.224842120049"/>
    <n v="68185.366234019923"/>
    <n v="29048.38764346996"/>
    <m/>
  </r>
  <r>
    <x v="485"/>
    <x v="1"/>
    <x v="65"/>
    <x v="155"/>
    <x v="303"/>
    <s v="Superficie (ha)"/>
    <s v="2018-2021"/>
    <m/>
    <m/>
    <s v="DATA INTELLIGENCE"/>
    <m/>
    <m/>
    <m/>
    <m/>
    <m/>
    <m/>
    <m/>
    <m/>
    <m/>
    <m/>
    <m/>
    <m/>
    <m/>
    <m/>
    <m/>
    <m/>
    <m/>
    <m/>
    <n v="5103.559843572003"/>
    <n v="24687.040944788045"/>
    <n v="6468.7707061150068"/>
    <n v="9828.0013147360241"/>
  </r>
  <r>
    <x v="486"/>
    <x v="1"/>
    <x v="65"/>
    <x v="155"/>
    <x v="304"/>
    <s v="Superficie (ha)"/>
    <s v="2018-2020"/>
    <m/>
    <m/>
    <s v="DATA INTELLIGENCE"/>
    <m/>
    <m/>
    <m/>
    <m/>
    <m/>
    <m/>
    <m/>
    <m/>
    <m/>
    <m/>
    <m/>
    <m/>
    <m/>
    <m/>
    <m/>
    <m/>
    <m/>
    <m/>
    <n v="40849.623022186082"/>
    <n v="22890.781158730089"/>
    <n v="19672.24912201599"/>
    <m/>
  </r>
  <r>
    <x v="487"/>
    <x v="1"/>
    <x v="65"/>
    <x v="156"/>
    <x v="303"/>
    <s v="Superficie (ha)"/>
    <s v="2018-2021"/>
    <m/>
    <m/>
    <s v="DATA INTELLIGENCE"/>
    <m/>
    <m/>
    <m/>
    <m/>
    <m/>
    <m/>
    <m/>
    <m/>
    <m/>
    <m/>
    <m/>
    <m/>
    <m/>
    <m/>
    <m/>
    <m/>
    <m/>
    <m/>
    <n v="50958.50135029995"/>
    <n v="84205.75151994593"/>
    <n v="84614.363648583108"/>
    <n v="91900.719601312929"/>
  </r>
  <r>
    <x v="488"/>
    <x v="1"/>
    <x v="65"/>
    <x v="156"/>
    <x v="304"/>
    <s v="Superficie (ha)"/>
    <s v="2018-2020"/>
    <m/>
    <m/>
    <s v="DATA INTELLIGENCE"/>
    <m/>
    <m/>
    <m/>
    <m/>
    <m/>
    <m/>
    <m/>
    <m/>
    <m/>
    <m/>
    <m/>
    <m/>
    <m/>
    <m/>
    <m/>
    <m/>
    <m/>
    <m/>
    <n v="130282.31732920818"/>
    <n v="133367.76101434592"/>
    <n v="235379.56134748465"/>
    <m/>
  </r>
  <r>
    <x v="489"/>
    <x v="1"/>
    <x v="65"/>
    <x v="157"/>
    <x v="303"/>
    <s v="Superficie (ha)"/>
    <s v="2018-2021"/>
    <m/>
    <m/>
    <s v="DATA INTELLIGENCE"/>
    <m/>
    <m/>
    <m/>
    <m/>
    <m/>
    <m/>
    <m/>
    <m/>
    <m/>
    <m/>
    <m/>
    <m/>
    <m/>
    <m/>
    <m/>
    <m/>
    <m/>
    <m/>
    <n v="210891.08032853817"/>
    <n v="209117.25733571529"/>
    <n v="216689.94101068482"/>
    <n v="209410.20027351304"/>
  </r>
  <r>
    <x v="490"/>
    <x v="1"/>
    <x v="65"/>
    <x v="157"/>
    <x v="304"/>
    <s v="Superficie (ha)"/>
    <s v="2018-2020"/>
    <m/>
    <m/>
    <s v="DATA INTELLIGENCE"/>
    <m/>
    <m/>
    <m/>
    <m/>
    <m/>
    <m/>
    <m/>
    <m/>
    <m/>
    <m/>
    <m/>
    <m/>
    <m/>
    <m/>
    <m/>
    <m/>
    <m/>
    <m/>
    <n v="127779.26743905396"/>
    <n v="100443.52422614199"/>
    <n v="40787.234523657949"/>
    <m/>
  </r>
  <r>
    <x v="491"/>
    <x v="1"/>
    <x v="65"/>
    <x v="158"/>
    <x v="303"/>
    <s v="Superficie (ha)"/>
    <s v="2017-2021"/>
    <m/>
    <m/>
    <s v="DATA INTELLIGENCE"/>
    <m/>
    <m/>
    <m/>
    <m/>
    <m/>
    <m/>
    <m/>
    <m/>
    <m/>
    <m/>
    <m/>
    <m/>
    <m/>
    <m/>
    <m/>
    <m/>
    <m/>
    <n v="56062.061193076006"/>
    <n v="108892.7924623242"/>
    <n v="91083.13435337889"/>
    <n v="101728.72091648303"/>
    <n v="105649.23104378299"/>
  </r>
  <r>
    <x v="492"/>
    <x v="1"/>
    <x v="65"/>
    <x v="158"/>
    <x v="304"/>
    <s v="Superficie (ha)"/>
    <s v="2017-2020"/>
    <m/>
    <m/>
    <s v="DATA INTELLIGENCE"/>
    <m/>
    <m/>
    <m/>
    <m/>
    <m/>
    <m/>
    <m/>
    <m/>
    <m/>
    <m/>
    <m/>
    <m/>
    <m/>
    <m/>
    <m/>
    <m/>
    <m/>
    <n v="171131.94035613493"/>
    <n v="156258.54217234883"/>
    <n v="201553.1272493664"/>
    <n v="264427.94898466812"/>
    <m/>
  </r>
  <r>
    <x v="493"/>
    <x v="27"/>
    <x v="66"/>
    <x v="159"/>
    <x v="305"/>
    <s v="Nº Programas/Instituciones"/>
    <s v="2000-2020"/>
    <m/>
    <m/>
    <s v="Dirección de Presupuesto, Ministerio de Hacienda"/>
    <n v="4"/>
    <n v="5"/>
    <n v="6"/>
    <n v="2"/>
    <n v="7"/>
    <n v="4"/>
    <n v="5"/>
    <n v="5"/>
    <n v="4"/>
    <n v="9"/>
    <m/>
    <n v="1"/>
    <n v="1"/>
    <m/>
    <m/>
    <m/>
    <m/>
    <n v="4"/>
    <n v="2"/>
    <n v="1"/>
    <m/>
    <m/>
  </r>
  <r>
    <x v="494"/>
    <x v="27"/>
    <x v="66"/>
    <x v="159"/>
    <x v="306"/>
    <s v="Nº Programas/Instituciones"/>
    <s v="2000-2020"/>
    <m/>
    <m/>
    <s v="Dirección de Presupuesto, Ministerio de Hacienda"/>
    <n v="6"/>
    <n v="7"/>
    <n v="6"/>
    <n v="9"/>
    <n v="10"/>
    <n v="9"/>
    <n v="8"/>
    <n v="16"/>
    <n v="17"/>
    <n v="8"/>
    <n v="25"/>
    <n v="19"/>
    <n v="15"/>
    <n v="13"/>
    <n v="17"/>
    <n v="12"/>
    <n v="18"/>
    <n v="10"/>
    <n v="10"/>
    <n v="9"/>
    <n v="11"/>
    <m/>
  </r>
  <r>
    <x v="495"/>
    <x v="27"/>
    <x v="66"/>
    <x v="159"/>
    <x v="307"/>
    <s v="Nº Programas/Instituciones"/>
    <s v="2000-2020"/>
    <m/>
    <m/>
    <s v="Dirección de Presupuesto, Ministerio de Hacienda"/>
    <n v="8"/>
    <n v="9"/>
    <n v="7"/>
    <n v="6"/>
    <n v="10"/>
    <n v="9"/>
    <n v="6"/>
    <n v="7"/>
    <n v="7"/>
    <n v="13"/>
    <n v="7"/>
    <n v="5"/>
    <n v="3"/>
    <n v="5"/>
    <n v="8"/>
    <n v="6"/>
    <n v="7"/>
    <n v="11"/>
    <n v="10"/>
    <n v="6"/>
    <n v="6"/>
    <m/>
  </r>
  <r>
    <x v="496"/>
    <x v="27"/>
    <x v="66"/>
    <x v="159"/>
    <x v="308"/>
    <s v="Nº Programas/Instituciones"/>
    <s v="2000-2020"/>
    <m/>
    <m/>
    <s v="Dirección de Presupuesto, Ministerio de Hacienda"/>
    <m/>
    <m/>
    <n v="6"/>
    <n v="2"/>
    <n v="4"/>
    <n v="1"/>
    <n v="2"/>
    <n v="4"/>
    <n v="7"/>
    <n v="8"/>
    <n v="7"/>
    <n v="3"/>
    <n v="11"/>
    <n v="6"/>
    <m/>
    <n v="1"/>
    <m/>
    <m/>
    <m/>
    <m/>
    <m/>
    <m/>
  </r>
  <r>
    <x v="497"/>
    <x v="27"/>
    <x v="66"/>
    <x v="159"/>
    <x v="309"/>
    <s v="Nº Programas/Instituciones"/>
    <s v="2000-2020"/>
    <m/>
    <m/>
    <s v="Dirección de Presupuesto, Ministerio de Hacienda"/>
    <n v="20"/>
    <n v="21"/>
    <n v="25"/>
    <n v="19"/>
    <n v="31"/>
    <n v="23"/>
    <n v="21"/>
    <n v="32"/>
    <n v="35"/>
    <n v="38"/>
    <n v="39"/>
    <n v="28"/>
    <n v="30"/>
    <n v="24"/>
    <n v="25"/>
    <n v="19"/>
    <n v="25"/>
    <n v="25"/>
    <n v="22"/>
    <n v="16"/>
    <n v="17"/>
    <m/>
  </r>
  <r>
    <x v="498"/>
    <x v="27"/>
    <x v="66"/>
    <x v="160"/>
    <x v="305"/>
    <s v="Nº Programas/Instituciones"/>
    <s v="2000-2020"/>
    <m/>
    <m/>
    <s v="Dirección de Presupuesto, Ministerio de Hacienda"/>
    <m/>
    <m/>
    <m/>
    <m/>
    <m/>
    <m/>
    <n v="1"/>
    <m/>
    <m/>
    <m/>
    <m/>
    <m/>
    <m/>
    <m/>
    <m/>
    <m/>
    <m/>
    <m/>
    <m/>
    <m/>
    <m/>
    <m/>
  </r>
  <r>
    <x v="499"/>
    <x v="27"/>
    <x v="66"/>
    <x v="160"/>
    <x v="306"/>
    <s v="Nº Programas/Instituciones"/>
    <s v="2000-2020"/>
    <m/>
    <m/>
    <s v="Dirección de Presupuesto, Ministerio de Hacienda"/>
    <m/>
    <m/>
    <m/>
    <m/>
    <m/>
    <m/>
    <m/>
    <n v="3"/>
    <m/>
    <m/>
    <m/>
    <m/>
    <m/>
    <n v="1"/>
    <n v="2"/>
    <m/>
    <m/>
    <m/>
    <m/>
    <m/>
    <m/>
    <m/>
  </r>
  <r>
    <x v="500"/>
    <x v="27"/>
    <x v="66"/>
    <x v="160"/>
    <x v="307"/>
    <s v="Nº Programas/Instituciones"/>
    <s v="2000-2020"/>
    <m/>
    <m/>
    <s v="Dirección de Presupuesto, Ministerio de Hacienda"/>
    <m/>
    <n v="1"/>
    <m/>
    <m/>
    <m/>
    <m/>
    <m/>
    <m/>
    <m/>
    <n v="1"/>
    <m/>
    <m/>
    <m/>
    <m/>
    <m/>
    <m/>
    <m/>
    <m/>
    <m/>
    <n v="1"/>
    <m/>
    <m/>
  </r>
  <r>
    <x v="501"/>
    <x v="27"/>
    <x v="66"/>
    <x v="160"/>
    <x v="309"/>
    <s v="Nº Programas/Instituciones"/>
    <s v="2000-2020"/>
    <m/>
    <m/>
    <s v="Dirección de Presupuesto, Ministerio de Hacienda"/>
    <m/>
    <n v="1"/>
    <m/>
    <m/>
    <m/>
    <m/>
    <n v="1"/>
    <n v="3"/>
    <m/>
    <n v="1"/>
    <m/>
    <m/>
    <m/>
    <n v="1"/>
    <n v="2"/>
    <m/>
    <m/>
    <m/>
    <m/>
    <n v="1"/>
    <m/>
    <m/>
  </r>
  <r>
    <x v="502"/>
    <x v="27"/>
    <x v="66"/>
    <x v="161"/>
    <x v="305"/>
    <s v="Nº Programas/Instituciones"/>
    <s v="2000-2020"/>
    <m/>
    <m/>
    <s v="Dirección de Presupuesto, Ministerio de Hacienda"/>
    <m/>
    <n v="2"/>
    <m/>
    <m/>
    <m/>
    <m/>
    <m/>
    <m/>
    <m/>
    <m/>
    <m/>
    <m/>
    <m/>
    <m/>
    <m/>
    <m/>
    <m/>
    <m/>
    <m/>
    <m/>
    <m/>
    <m/>
  </r>
  <r>
    <x v="503"/>
    <x v="27"/>
    <x v="66"/>
    <x v="161"/>
    <x v="306"/>
    <s v="Nº Programas/Instituciones"/>
    <s v="2000-2020"/>
    <m/>
    <m/>
    <s v="Dirección de Presupuesto, Ministerio de Hacienda"/>
    <m/>
    <m/>
    <m/>
    <m/>
    <m/>
    <n v="1"/>
    <n v="1"/>
    <n v="1"/>
    <n v="2"/>
    <m/>
    <m/>
    <m/>
    <m/>
    <m/>
    <m/>
    <m/>
    <m/>
    <m/>
    <m/>
    <m/>
    <m/>
    <m/>
  </r>
  <r>
    <x v="504"/>
    <x v="27"/>
    <x v="66"/>
    <x v="161"/>
    <x v="309"/>
    <s v="Nº Programas/Instituciones"/>
    <s v="2000-2020"/>
    <m/>
    <m/>
    <s v="Dirección de Presupuesto, Ministerio de Hacienda"/>
    <n v="1"/>
    <n v="2"/>
    <m/>
    <m/>
    <m/>
    <n v="1"/>
    <n v="1"/>
    <n v="1"/>
    <n v="2"/>
    <m/>
    <m/>
    <m/>
    <m/>
    <m/>
    <m/>
    <m/>
    <m/>
    <m/>
    <m/>
    <m/>
    <m/>
    <m/>
  </r>
  <r>
    <x v="505"/>
    <x v="27"/>
    <x v="66"/>
    <x v="162"/>
    <x v="305"/>
    <s v="Nº Programas/Instituciones"/>
    <s v="2000-2020"/>
    <m/>
    <m/>
    <s v="Dirección de Presupuesto, Ministerio de Hacienda"/>
    <n v="1"/>
    <n v="1"/>
    <m/>
    <m/>
    <m/>
    <m/>
    <m/>
    <n v="1"/>
    <m/>
    <n v="1"/>
    <m/>
    <n v="1"/>
    <m/>
    <m/>
    <m/>
    <m/>
    <m/>
    <m/>
    <m/>
    <m/>
    <m/>
    <m/>
  </r>
  <r>
    <x v="506"/>
    <x v="27"/>
    <x v="66"/>
    <x v="162"/>
    <x v="306"/>
    <s v="Nº Programas/Instituciones"/>
    <s v="2000-2020"/>
    <m/>
    <m/>
    <s v="Dirección de Presupuesto, Ministerio de Hacienda"/>
    <m/>
    <m/>
    <m/>
    <m/>
    <n v="1"/>
    <n v="1"/>
    <m/>
    <n v="3"/>
    <n v="2"/>
    <n v="1"/>
    <m/>
    <m/>
    <n v="1"/>
    <m/>
    <m/>
    <m/>
    <m/>
    <m/>
    <n v="1"/>
    <m/>
    <m/>
    <m/>
  </r>
  <r>
    <x v="507"/>
    <x v="27"/>
    <x v="66"/>
    <x v="162"/>
    <x v="307"/>
    <s v="Nº Programas/Instituciones"/>
    <s v="2000-2020"/>
    <m/>
    <m/>
    <s v="Dirección de Presupuesto, Ministerio de Hacienda"/>
    <m/>
    <m/>
    <m/>
    <m/>
    <m/>
    <n v="2"/>
    <n v="2"/>
    <n v="3"/>
    <m/>
    <m/>
    <m/>
    <m/>
    <m/>
    <n v="1"/>
    <m/>
    <m/>
    <m/>
    <m/>
    <m/>
    <n v="3"/>
    <m/>
    <m/>
  </r>
  <r>
    <x v="508"/>
    <x v="27"/>
    <x v="66"/>
    <x v="162"/>
    <x v="308"/>
    <s v="Nº Programas/Instituciones"/>
    <s v="2000-2020"/>
    <m/>
    <m/>
    <s v="Dirección de Presupuesto, Ministerio de Hacienda"/>
    <m/>
    <m/>
    <n v="6"/>
    <m/>
    <m/>
    <n v="1"/>
    <m/>
    <m/>
    <m/>
    <m/>
    <n v="1"/>
    <m/>
    <n v="11"/>
    <m/>
    <m/>
    <n v="1"/>
    <m/>
    <m/>
    <m/>
    <m/>
    <m/>
    <m/>
  </r>
  <r>
    <x v="509"/>
    <x v="27"/>
    <x v="66"/>
    <x v="162"/>
    <x v="309"/>
    <s v="Nº Programas/Instituciones"/>
    <s v="2000-2020"/>
    <m/>
    <m/>
    <s v="Dirección de Presupuesto, Ministerio de Hacienda"/>
    <n v="1"/>
    <n v="1"/>
    <n v="6"/>
    <m/>
    <n v="1"/>
    <n v="4"/>
    <n v="2"/>
    <n v="7"/>
    <n v="2"/>
    <n v="2"/>
    <n v="1"/>
    <n v="1"/>
    <n v="12"/>
    <n v="1"/>
    <m/>
    <n v="1"/>
    <m/>
    <m/>
    <n v="1"/>
    <n v="3"/>
    <m/>
    <m/>
  </r>
  <r>
    <x v="510"/>
    <x v="27"/>
    <x v="66"/>
    <x v="163"/>
    <x v="306"/>
    <s v="Nº Programas/Instituciones"/>
    <s v="2000-2020"/>
    <m/>
    <m/>
    <s v="Dirección de Presupuesto, Ministerio de Hacienda"/>
    <m/>
    <n v="1"/>
    <m/>
    <m/>
    <m/>
    <m/>
    <m/>
    <m/>
    <m/>
    <m/>
    <m/>
    <m/>
    <m/>
    <m/>
    <m/>
    <m/>
    <m/>
    <m/>
    <m/>
    <m/>
    <m/>
    <m/>
  </r>
  <r>
    <x v="511"/>
    <x v="27"/>
    <x v="66"/>
    <x v="163"/>
    <x v="307"/>
    <s v="Nº Programas/Instituciones"/>
    <s v="2000-2020"/>
    <m/>
    <m/>
    <s v="Dirección de Presupuesto, Ministerio de Hacienda"/>
    <m/>
    <m/>
    <m/>
    <m/>
    <m/>
    <m/>
    <m/>
    <m/>
    <m/>
    <n v="1"/>
    <m/>
    <m/>
    <m/>
    <m/>
    <m/>
    <n v="1"/>
    <m/>
    <m/>
    <m/>
    <m/>
    <m/>
    <m/>
  </r>
  <r>
    <x v="512"/>
    <x v="27"/>
    <x v="66"/>
    <x v="163"/>
    <x v="308"/>
    <s v="Nº Programas/Instituciones"/>
    <s v="2000-2020"/>
    <m/>
    <m/>
    <s v="Dirección de Presupuesto, Ministerio de Hacienda"/>
    <m/>
    <m/>
    <m/>
    <m/>
    <m/>
    <m/>
    <m/>
    <m/>
    <m/>
    <m/>
    <m/>
    <n v="1"/>
    <m/>
    <m/>
    <m/>
    <m/>
    <m/>
    <m/>
    <m/>
    <m/>
    <m/>
    <m/>
  </r>
  <r>
    <x v="513"/>
    <x v="27"/>
    <x v="66"/>
    <x v="163"/>
    <x v="309"/>
    <s v="Nº Programas/Instituciones"/>
    <s v="2000-2020"/>
    <m/>
    <m/>
    <s v="Dirección de Presupuesto, Ministerio de Hacienda"/>
    <m/>
    <n v="1"/>
    <m/>
    <m/>
    <m/>
    <m/>
    <m/>
    <m/>
    <m/>
    <n v="1"/>
    <m/>
    <n v="1"/>
    <m/>
    <m/>
    <m/>
    <n v="1"/>
    <m/>
    <m/>
    <m/>
    <m/>
    <m/>
    <m/>
  </r>
  <r>
    <x v="514"/>
    <x v="27"/>
    <x v="66"/>
    <x v="164"/>
    <x v="307"/>
    <s v="Nº Programas/Instituciones"/>
    <s v="2000-2020"/>
    <m/>
    <m/>
    <s v="Dirección de Presupuesto, Ministerio de Hacienda"/>
    <n v="1"/>
    <m/>
    <m/>
    <m/>
    <n v="1"/>
    <m/>
    <m/>
    <n v="1"/>
    <m/>
    <m/>
    <m/>
    <m/>
    <m/>
    <m/>
    <m/>
    <m/>
    <m/>
    <m/>
    <m/>
    <m/>
    <m/>
    <m/>
  </r>
  <r>
    <x v="515"/>
    <x v="27"/>
    <x v="66"/>
    <x v="164"/>
    <x v="308"/>
    <s v="Nº Programas/Instituciones"/>
    <s v="2000-2020"/>
    <m/>
    <m/>
    <s v="Dirección de Presupuesto, Ministerio de Hacienda"/>
    <m/>
    <m/>
    <m/>
    <n v="1"/>
    <n v="3"/>
    <m/>
    <m/>
    <m/>
    <m/>
    <m/>
    <m/>
    <m/>
    <m/>
    <m/>
    <m/>
    <m/>
    <m/>
    <m/>
    <m/>
    <m/>
    <m/>
    <m/>
  </r>
  <r>
    <x v="516"/>
    <x v="27"/>
    <x v="66"/>
    <x v="164"/>
    <x v="309"/>
    <s v="Nº Programas/Instituciones"/>
    <s v="2000-2020"/>
    <m/>
    <m/>
    <s v="Dirección de Presupuesto, Ministerio de Hacienda"/>
    <n v="2"/>
    <m/>
    <m/>
    <n v="1"/>
    <n v="4"/>
    <m/>
    <m/>
    <n v="1"/>
    <m/>
    <m/>
    <m/>
    <m/>
    <m/>
    <m/>
    <m/>
    <m/>
    <m/>
    <m/>
    <m/>
    <m/>
    <m/>
    <m/>
  </r>
  <r>
    <x v="517"/>
    <x v="27"/>
    <x v="66"/>
    <x v="165"/>
    <x v="305"/>
    <s v="Nº Programas/Instituciones"/>
    <s v="2000-2020"/>
    <m/>
    <m/>
    <s v="Dirección de Presupuesto, Ministerio de Hacienda"/>
    <m/>
    <m/>
    <n v="1"/>
    <m/>
    <m/>
    <n v="1"/>
    <m/>
    <n v="2"/>
    <m/>
    <n v="3"/>
    <m/>
    <m/>
    <m/>
    <m/>
    <m/>
    <m/>
    <m/>
    <m/>
    <m/>
    <m/>
    <m/>
    <m/>
  </r>
  <r>
    <x v="518"/>
    <x v="27"/>
    <x v="66"/>
    <x v="165"/>
    <x v="306"/>
    <s v="Nº Programas/Instituciones"/>
    <s v="2000-2020"/>
    <m/>
    <m/>
    <s v="Dirección de Presupuesto, Ministerio de Hacienda"/>
    <n v="1"/>
    <m/>
    <m/>
    <n v="3"/>
    <n v="1"/>
    <m/>
    <n v="3"/>
    <m/>
    <n v="5"/>
    <n v="2"/>
    <n v="2"/>
    <n v="1"/>
    <n v="2"/>
    <n v="4"/>
    <m/>
    <n v="3"/>
    <n v="1"/>
    <m/>
    <n v="1"/>
    <n v="2"/>
    <n v="1"/>
    <m/>
  </r>
  <r>
    <x v="519"/>
    <x v="27"/>
    <x v="66"/>
    <x v="165"/>
    <x v="307"/>
    <s v="Nº Programas/Instituciones"/>
    <s v="2000-2020"/>
    <m/>
    <m/>
    <s v="Dirección de Presupuesto, Ministerio de Hacienda"/>
    <m/>
    <n v="3"/>
    <m/>
    <n v="1"/>
    <n v="1"/>
    <m/>
    <m/>
    <n v="1"/>
    <n v="1"/>
    <n v="3"/>
    <m/>
    <n v="2"/>
    <m/>
    <n v="1"/>
    <n v="1"/>
    <m/>
    <n v="1"/>
    <n v="1"/>
    <n v="1"/>
    <m/>
    <m/>
    <m/>
  </r>
  <r>
    <x v="520"/>
    <x v="27"/>
    <x v="66"/>
    <x v="165"/>
    <x v="308"/>
    <s v="Nº Programas/Instituciones"/>
    <s v="2000-2020"/>
    <m/>
    <m/>
    <s v="Dirección de Presupuesto, Ministerio de Hacienda"/>
    <m/>
    <m/>
    <m/>
    <m/>
    <n v="1"/>
    <m/>
    <m/>
    <m/>
    <m/>
    <m/>
    <m/>
    <m/>
    <m/>
    <m/>
    <m/>
    <m/>
    <m/>
    <m/>
    <m/>
    <m/>
    <m/>
    <m/>
  </r>
  <r>
    <x v="521"/>
    <x v="27"/>
    <x v="66"/>
    <x v="165"/>
    <x v="309"/>
    <s v="Nº Programas/Instituciones"/>
    <s v="2000-2020"/>
    <m/>
    <m/>
    <s v="Dirección de Presupuesto, Ministerio de Hacienda"/>
    <n v="1"/>
    <n v="3"/>
    <n v="1"/>
    <n v="4"/>
    <n v="3"/>
    <n v="1"/>
    <n v="3"/>
    <n v="3"/>
    <n v="6"/>
    <n v="8"/>
    <n v="2"/>
    <n v="3"/>
    <n v="2"/>
    <n v="5"/>
    <n v="1"/>
    <n v="3"/>
    <n v="2"/>
    <n v="1"/>
    <n v="2"/>
    <n v="2"/>
    <n v="1"/>
    <m/>
  </r>
  <r>
    <x v="522"/>
    <x v="27"/>
    <x v="66"/>
    <x v="166"/>
    <x v="305"/>
    <s v="Nº Programas/Instituciones"/>
    <s v="2000-2020"/>
    <m/>
    <m/>
    <s v="Dirección de Presupuesto, Ministerio de Hacienda"/>
    <m/>
    <m/>
    <n v="1"/>
    <n v="1"/>
    <n v="1"/>
    <m/>
    <m/>
    <m/>
    <m/>
    <n v="1"/>
    <m/>
    <m/>
    <m/>
    <m/>
    <m/>
    <m/>
    <m/>
    <n v="2"/>
    <m/>
    <n v="1"/>
    <m/>
    <m/>
  </r>
  <r>
    <x v="523"/>
    <x v="27"/>
    <x v="66"/>
    <x v="166"/>
    <x v="306"/>
    <s v="Nº Programas/Instituciones"/>
    <s v="2000-2020"/>
    <m/>
    <m/>
    <s v="Dirección de Presupuesto, Ministerio de Hacienda"/>
    <m/>
    <m/>
    <m/>
    <n v="3"/>
    <n v="1"/>
    <n v="2"/>
    <n v="1"/>
    <n v="1"/>
    <m/>
    <n v="4"/>
    <m/>
    <m/>
    <n v="2"/>
    <m/>
    <n v="6"/>
    <m/>
    <n v="2"/>
    <m/>
    <n v="1"/>
    <n v="1"/>
    <m/>
    <m/>
  </r>
  <r>
    <x v="524"/>
    <x v="27"/>
    <x v="66"/>
    <x v="166"/>
    <x v="307"/>
    <s v="Nº Programas/Instituciones"/>
    <s v="2000-2020"/>
    <m/>
    <m/>
    <s v="Dirección de Presupuesto, Ministerio de Hacienda"/>
    <n v="1"/>
    <m/>
    <n v="1"/>
    <m/>
    <n v="1"/>
    <n v="2"/>
    <m/>
    <n v="1"/>
    <m/>
    <n v="2"/>
    <m/>
    <m/>
    <n v="1"/>
    <m/>
    <n v="1"/>
    <n v="1"/>
    <n v="2"/>
    <m/>
    <n v="2"/>
    <m/>
    <m/>
    <m/>
  </r>
  <r>
    <x v="525"/>
    <x v="27"/>
    <x v="66"/>
    <x v="166"/>
    <x v="308"/>
    <s v="Nº Programas/Instituciones"/>
    <s v="2000-2020"/>
    <m/>
    <m/>
    <s v="Dirección de Presupuesto, Ministerio de Hacienda"/>
    <m/>
    <m/>
    <m/>
    <m/>
    <m/>
    <m/>
    <m/>
    <m/>
    <n v="3"/>
    <n v="1"/>
    <m/>
    <m/>
    <m/>
    <m/>
    <m/>
    <m/>
    <m/>
    <m/>
    <m/>
    <m/>
    <m/>
    <m/>
  </r>
  <r>
    <x v="526"/>
    <x v="27"/>
    <x v="66"/>
    <x v="166"/>
    <x v="309"/>
    <s v="Nº Programas/Instituciones"/>
    <s v="2000-2020"/>
    <m/>
    <m/>
    <s v="Dirección de Presupuesto, Ministerio de Hacienda"/>
    <n v="1"/>
    <m/>
    <n v="2"/>
    <n v="4"/>
    <n v="3"/>
    <n v="4"/>
    <n v="1"/>
    <n v="2"/>
    <n v="3"/>
    <n v="8"/>
    <m/>
    <m/>
    <n v="3"/>
    <m/>
    <n v="7"/>
    <n v="1"/>
    <n v="4"/>
    <n v="2"/>
    <n v="3"/>
    <n v="2"/>
    <m/>
    <m/>
  </r>
  <r>
    <x v="527"/>
    <x v="27"/>
    <x v="66"/>
    <x v="167"/>
    <x v="305"/>
    <s v="Nº Programas/Instituciones"/>
    <s v="2000-2020"/>
    <m/>
    <m/>
    <s v="Dirección de Presupuesto, Ministerio de Hacienda"/>
    <n v="2"/>
    <m/>
    <n v="2"/>
    <m/>
    <n v="2"/>
    <n v="1"/>
    <n v="2"/>
    <m/>
    <n v="1"/>
    <m/>
    <m/>
    <m/>
    <m/>
    <m/>
    <m/>
    <m/>
    <m/>
    <m/>
    <m/>
    <m/>
    <m/>
    <m/>
  </r>
  <r>
    <x v="528"/>
    <x v="27"/>
    <x v="66"/>
    <x v="167"/>
    <x v="306"/>
    <s v="Nº Programas/Instituciones"/>
    <s v="2000-2020"/>
    <m/>
    <m/>
    <s v="Dirección de Presupuesto, Ministerio de Hacienda"/>
    <n v="1"/>
    <n v="2"/>
    <n v="1"/>
    <n v="1"/>
    <m/>
    <n v="1"/>
    <m/>
    <n v="4"/>
    <n v="7"/>
    <n v="1"/>
    <n v="13"/>
    <n v="13"/>
    <n v="1"/>
    <n v="2"/>
    <n v="6"/>
    <n v="7"/>
    <n v="2"/>
    <n v="1"/>
    <n v="3"/>
    <n v="2"/>
    <n v="2"/>
    <m/>
  </r>
  <r>
    <x v="529"/>
    <x v="27"/>
    <x v="66"/>
    <x v="167"/>
    <x v="307"/>
    <s v="Nº Programas/Instituciones"/>
    <s v="2000-2020"/>
    <m/>
    <m/>
    <s v="Dirección de Presupuesto, Ministerio de Hacienda"/>
    <n v="1"/>
    <n v="1"/>
    <m/>
    <n v="2"/>
    <n v="1"/>
    <n v="3"/>
    <n v="2"/>
    <m/>
    <n v="1"/>
    <n v="2"/>
    <n v="4"/>
    <m/>
    <n v="1"/>
    <n v="1"/>
    <n v="3"/>
    <m/>
    <n v="2"/>
    <n v="5"/>
    <n v="3"/>
    <m/>
    <n v="2"/>
    <m/>
  </r>
  <r>
    <x v="530"/>
    <x v="27"/>
    <x v="66"/>
    <x v="167"/>
    <x v="308"/>
    <s v="Nº Programas/Instituciones"/>
    <s v="2000-2020"/>
    <m/>
    <m/>
    <s v="Dirección de Presupuesto, Ministerio de Hacienda"/>
    <m/>
    <m/>
    <m/>
    <m/>
    <m/>
    <m/>
    <m/>
    <n v="3"/>
    <m/>
    <n v="1"/>
    <m/>
    <m/>
    <m/>
    <m/>
    <m/>
    <m/>
    <m/>
    <m/>
    <m/>
    <m/>
    <m/>
    <m/>
  </r>
  <r>
    <x v="531"/>
    <x v="27"/>
    <x v="66"/>
    <x v="167"/>
    <x v="309"/>
    <s v="Nº Programas/Instituciones"/>
    <s v="2000-2020"/>
    <m/>
    <m/>
    <s v="Dirección de Presupuesto, Ministerio de Hacienda"/>
    <n v="4"/>
    <n v="3"/>
    <n v="3"/>
    <n v="3"/>
    <n v="3"/>
    <n v="5"/>
    <n v="4"/>
    <n v="7"/>
    <n v="9"/>
    <n v="4"/>
    <n v="17"/>
    <n v="13"/>
    <n v="2"/>
    <n v="3"/>
    <n v="9"/>
    <n v="7"/>
    <n v="4"/>
    <n v="6"/>
    <n v="6"/>
    <n v="2"/>
    <n v="4"/>
    <m/>
  </r>
  <r>
    <x v="532"/>
    <x v="27"/>
    <x v="66"/>
    <x v="168"/>
    <x v="305"/>
    <s v="Nº Programas/Instituciones"/>
    <s v="2000-2020"/>
    <m/>
    <m/>
    <s v="Dirección de Presupuesto, Ministerio de Hacienda"/>
    <m/>
    <m/>
    <m/>
    <m/>
    <m/>
    <m/>
    <m/>
    <m/>
    <m/>
    <m/>
    <m/>
    <m/>
    <m/>
    <m/>
    <m/>
    <m/>
    <m/>
    <m/>
    <n v="1"/>
    <m/>
    <m/>
    <m/>
  </r>
  <r>
    <x v="533"/>
    <x v="27"/>
    <x v="66"/>
    <x v="168"/>
    <x v="306"/>
    <s v="Nº Programas/Instituciones"/>
    <s v="2000-2020"/>
    <m/>
    <m/>
    <s v="Dirección de Presupuesto, Ministerio de Hacienda"/>
    <m/>
    <m/>
    <m/>
    <m/>
    <m/>
    <m/>
    <m/>
    <m/>
    <m/>
    <m/>
    <m/>
    <m/>
    <m/>
    <n v="1"/>
    <m/>
    <m/>
    <m/>
    <m/>
    <m/>
    <m/>
    <m/>
    <m/>
  </r>
  <r>
    <x v="534"/>
    <x v="27"/>
    <x v="66"/>
    <x v="168"/>
    <x v="309"/>
    <s v="Nº Programas/Instituciones"/>
    <s v="2000-2020"/>
    <m/>
    <m/>
    <s v="Dirección de Presupuesto, Ministerio de Hacienda"/>
    <m/>
    <m/>
    <m/>
    <m/>
    <m/>
    <m/>
    <m/>
    <m/>
    <m/>
    <m/>
    <m/>
    <m/>
    <m/>
    <n v="1"/>
    <m/>
    <m/>
    <m/>
    <m/>
    <n v="1"/>
    <m/>
    <m/>
    <m/>
  </r>
  <r>
    <x v="535"/>
    <x v="27"/>
    <x v="66"/>
    <x v="169"/>
    <x v="305"/>
    <s v="Nº Programas/Instituciones"/>
    <s v="2000-2020"/>
    <m/>
    <m/>
    <s v="Dirección de Presupuesto, Ministerio de Hacienda"/>
    <m/>
    <m/>
    <m/>
    <m/>
    <n v="1"/>
    <m/>
    <m/>
    <n v="1"/>
    <m/>
    <m/>
    <m/>
    <m/>
    <m/>
    <m/>
    <m/>
    <m/>
    <m/>
    <m/>
    <m/>
    <m/>
    <m/>
    <m/>
  </r>
  <r>
    <x v="536"/>
    <x v="27"/>
    <x v="66"/>
    <x v="169"/>
    <x v="306"/>
    <s v="Nº Programas/Instituciones"/>
    <s v="2000-2020"/>
    <m/>
    <m/>
    <s v="Dirección de Presupuesto, Ministerio de Hacienda"/>
    <m/>
    <m/>
    <m/>
    <m/>
    <m/>
    <n v="1"/>
    <m/>
    <m/>
    <m/>
    <m/>
    <m/>
    <m/>
    <m/>
    <m/>
    <m/>
    <m/>
    <m/>
    <m/>
    <m/>
    <m/>
    <m/>
    <m/>
  </r>
  <r>
    <x v="537"/>
    <x v="27"/>
    <x v="66"/>
    <x v="169"/>
    <x v="307"/>
    <s v="Nº Programas/Instituciones"/>
    <s v="2000-2020"/>
    <m/>
    <m/>
    <s v="Dirección de Presupuesto, Ministerio de Hacienda"/>
    <m/>
    <m/>
    <n v="1"/>
    <m/>
    <m/>
    <m/>
    <m/>
    <m/>
    <m/>
    <m/>
    <m/>
    <m/>
    <m/>
    <m/>
    <m/>
    <m/>
    <m/>
    <m/>
    <m/>
    <m/>
    <m/>
    <m/>
  </r>
  <r>
    <x v="538"/>
    <x v="27"/>
    <x v="66"/>
    <x v="169"/>
    <x v="308"/>
    <s v="Nº Programas/Instituciones"/>
    <s v="2000-2020"/>
    <m/>
    <m/>
    <s v="Dirección de Presupuesto, Ministerio de Hacienda"/>
    <m/>
    <m/>
    <m/>
    <m/>
    <m/>
    <m/>
    <n v="1"/>
    <m/>
    <m/>
    <m/>
    <n v="1"/>
    <m/>
    <m/>
    <n v="1"/>
    <m/>
    <m/>
    <m/>
    <m/>
    <m/>
    <m/>
    <m/>
    <m/>
  </r>
  <r>
    <x v="539"/>
    <x v="27"/>
    <x v="66"/>
    <x v="169"/>
    <x v="309"/>
    <s v="Nº Programas/Instituciones"/>
    <s v="2000-2020"/>
    <m/>
    <m/>
    <s v="Dirección de Presupuesto, Ministerio de Hacienda"/>
    <m/>
    <m/>
    <n v="1"/>
    <m/>
    <n v="1"/>
    <n v="1"/>
    <n v="1"/>
    <n v="1"/>
    <m/>
    <m/>
    <n v="1"/>
    <m/>
    <m/>
    <n v="1"/>
    <m/>
    <m/>
    <m/>
    <m/>
    <m/>
    <m/>
    <m/>
    <m/>
  </r>
  <r>
    <x v="540"/>
    <x v="27"/>
    <x v="66"/>
    <x v="170"/>
    <x v="305"/>
    <s v="Nº Programas/Instituciones"/>
    <s v="2000-2020"/>
    <m/>
    <m/>
    <s v="Dirección de Presupuesto, Ministerio de Hacienda"/>
    <m/>
    <m/>
    <m/>
    <m/>
    <m/>
    <n v="1"/>
    <m/>
    <m/>
    <m/>
    <m/>
    <m/>
    <m/>
    <n v="1"/>
    <m/>
    <m/>
    <m/>
    <m/>
    <m/>
    <m/>
    <m/>
    <m/>
    <m/>
  </r>
  <r>
    <x v="541"/>
    <x v="27"/>
    <x v="66"/>
    <x v="170"/>
    <x v="306"/>
    <s v="Nº Programas/Instituciones"/>
    <s v="2000-2020"/>
    <m/>
    <m/>
    <s v="Dirección de Presupuesto, Ministerio de Hacienda"/>
    <m/>
    <m/>
    <m/>
    <n v="1"/>
    <m/>
    <n v="1"/>
    <m/>
    <n v="1"/>
    <m/>
    <m/>
    <m/>
    <m/>
    <n v="7"/>
    <n v="1"/>
    <m/>
    <m/>
    <n v="6"/>
    <m/>
    <m/>
    <n v="2"/>
    <m/>
    <m/>
  </r>
  <r>
    <x v="542"/>
    <x v="27"/>
    <x v="66"/>
    <x v="170"/>
    <x v="307"/>
    <s v="Nº Programas/Instituciones"/>
    <s v="2000-2020"/>
    <m/>
    <m/>
    <s v="Dirección de Presupuesto, Ministerio de Hacienda"/>
    <n v="1"/>
    <m/>
    <m/>
    <n v="1"/>
    <m/>
    <n v="1"/>
    <m/>
    <m/>
    <n v="1"/>
    <m/>
    <m/>
    <m/>
    <m/>
    <m/>
    <n v="1"/>
    <n v="1"/>
    <m/>
    <m/>
    <n v="1"/>
    <m/>
    <n v="1"/>
    <m/>
  </r>
  <r>
    <x v="543"/>
    <x v="27"/>
    <x v="66"/>
    <x v="170"/>
    <x v="308"/>
    <s v="Nº Programas/Instituciones"/>
    <s v="2000-2020"/>
    <m/>
    <m/>
    <s v="Dirección de Presupuesto, Ministerio de Hacienda"/>
    <m/>
    <m/>
    <m/>
    <m/>
    <m/>
    <m/>
    <m/>
    <m/>
    <n v="1"/>
    <n v="1"/>
    <n v="1"/>
    <n v="1"/>
    <m/>
    <m/>
    <m/>
    <m/>
    <m/>
    <m/>
    <m/>
    <m/>
    <m/>
    <m/>
  </r>
  <r>
    <x v="544"/>
    <x v="27"/>
    <x v="66"/>
    <x v="170"/>
    <x v="309"/>
    <s v="Nº Programas/Instituciones"/>
    <s v="2000-2020"/>
    <m/>
    <m/>
    <s v="Dirección de Presupuesto, Ministerio de Hacienda"/>
    <n v="1"/>
    <m/>
    <m/>
    <n v="2"/>
    <m/>
    <n v="3"/>
    <m/>
    <n v="1"/>
    <n v="2"/>
    <n v="1"/>
    <n v="1"/>
    <n v="1"/>
    <n v="8"/>
    <n v="1"/>
    <n v="1"/>
    <n v="1"/>
    <n v="6"/>
    <m/>
    <n v="1"/>
    <n v="2"/>
    <n v="1"/>
    <m/>
  </r>
  <r>
    <x v="545"/>
    <x v="27"/>
    <x v="66"/>
    <x v="171"/>
    <x v="306"/>
    <s v="Nº Programas/Instituciones"/>
    <s v="2000-2020"/>
    <m/>
    <m/>
    <s v="Dirección de Presupuesto, Ministerio de Hacienda"/>
    <m/>
    <m/>
    <n v="1"/>
    <m/>
    <m/>
    <m/>
    <m/>
    <m/>
    <n v="1"/>
    <m/>
    <m/>
    <m/>
    <m/>
    <m/>
    <m/>
    <n v="1"/>
    <m/>
    <m/>
    <m/>
    <m/>
    <m/>
    <m/>
  </r>
  <r>
    <x v="546"/>
    <x v="27"/>
    <x v="66"/>
    <x v="171"/>
    <x v="307"/>
    <s v="Nº Programas/Instituciones"/>
    <s v="2000-2020"/>
    <m/>
    <m/>
    <s v="Dirección de Presupuesto, Ministerio de Hacienda"/>
    <m/>
    <m/>
    <m/>
    <m/>
    <m/>
    <m/>
    <n v="1"/>
    <m/>
    <m/>
    <m/>
    <m/>
    <m/>
    <m/>
    <m/>
    <m/>
    <m/>
    <m/>
    <m/>
    <m/>
    <m/>
    <m/>
    <m/>
  </r>
  <r>
    <x v="547"/>
    <x v="27"/>
    <x v="66"/>
    <x v="171"/>
    <x v="308"/>
    <s v="Nº Programas/Instituciones"/>
    <s v="2000-2020"/>
    <m/>
    <m/>
    <s v="Dirección de Presupuesto, Ministerio de Hacienda"/>
    <m/>
    <m/>
    <m/>
    <m/>
    <m/>
    <m/>
    <m/>
    <m/>
    <m/>
    <n v="3"/>
    <m/>
    <m/>
    <m/>
    <m/>
    <m/>
    <m/>
    <m/>
    <m/>
    <m/>
    <m/>
    <m/>
    <m/>
  </r>
  <r>
    <x v="548"/>
    <x v="27"/>
    <x v="66"/>
    <x v="171"/>
    <x v="309"/>
    <s v="Nº Programas/Instituciones"/>
    <s v="2000-2020"/>
    <m/>
    <m/>
    <s v="Dirección de Presupuesto, Ministerio de Hacienda"/>
    <m/>
    <m/>
    <n v="1"/>
    <m/>
    <m/>
    <m/>
    <n v="1"/>
    <m/>
    <n v="1"/>
    <n v="3"/>
    <m/>
    <m/>
    <m/>
    <m/>
    <m/>
    <n v="1"/>
    <m/>
    <m/>
    <m/>
    <m/>
    <m/>
    <m/>
  </r>
  <r>
    <x v="549"/>
    <x v="27"/>
    <x v="66"/>
    <x v="172"/>
    <x v="305"/>
    <s v="Nº Programas/Instituciones"/>
    <s v="2000-2020"/>
    <m/>
    <m/>
    <s v="Dirección de Presupuesto, Ministerio de Hacienda"/>
    <m/>
    <n v="1"/>
    <m/>
    <m/>
    <m/>
    <n v="1"/>
    <m/>
    <m/>
    <m/>
    <m/>
    <m/>
    <m/>
    <m/>
    <m/>
    <m/>
    <m/>
    <m/>
    <m/>
    <m/>
    <m/>
    <m/>
    <m/>
  </r>
  <r>
    <x v="550"/>
    <x v="27"/>
    <x v="66"/>
    <x v="172"/>
    <x v="306"/>
    <s v="Nº Programas/Instituciones"/>
    <s v="2000-2020"/>
    <m/>
    <m/>
    <s v="Dirección de Presupuesto, Ministerio de Hacienda"/>
    <n v="1"/>
    <n v="1"/>
    <m/>
    <m/>
    <n v="1"/>
    <m/>
    <m/>
    <n v="1"/>
    <m/>
    <m/>
    <m/>
    <m/>
    <m/>
    <m/>
    <m/>
    <m/>
    <m/>
    <m/>
    <n v="1"/>
    <m/>
    <m/>
    <m/>
  </r>
  <r>
    <x v="551"/>
    <x v="27"/>
    <x v="66"/>
    <x v="172"/>
    <x v="307"/>
    <s v="Nº Programas/Instituciones"/>
    <s v="2000-2020"/>
    <m/>
    <m/>
    <s v="Dirección de Presupuesto, Ministerio de Hacienda"/>
    <n v="1"/>
    <m/>
    <m/>
    <m/>
    <m/>
    <m/>
    <m/>
    <n v="1"/>
    <m/>
    <n v="1"/>
    <n v="1"/>
    <m/>
    <m/>
    <m/>
    <m/>
    <n v="1"/>
    <m/>
    <m/>
    <m/>
    <m/>
    <m/>
    <m/>
  </r>
  <r>
    <x v="552"/>
    <x v="27"/>
    <x v="66"/>
    <x v="172"/>
    <x v="308"/>
    <s v="Nº Programas/Instituciones"/>
    <s v="2000-2020"/>
    <m/>
    <m/>
    <s v="Dirección de Presupuesto, Ministerio de Hacienda"/>
    <m/>
    <m/>
    <m/>
    <m/>
    <m/>
    <m/>
    <n v="1"/>
    <m/>
    <m/>
    <m/>
    <m/>
    <m/>
    <m/>
    <m/>
    <m/>
    <m/>
    <m/>
    <m/>
    <m/>
    <m/>
    <m/>
    <m/>
  </r>
  <r>
    <x v="553"/>
    <x v="27"/>
    <x v="66"/>
    <x v="172"/>
    <x v="309"/>
    <s v="Nº Programas/Instituciones"/>
    <s v="2000-2020"/>
    <m/>
    <m/>
    <s v="Dirección de Presupuesto, Ministerio de Hacienda"/>
    <n v="2"/>
    <n v="2"/>
    <m/>
    <m/>
    <n v="1"/>
    <n v="1"/>
    <n v="1"/>
    <n v="2"/>
    <m/>
    <n v="1"/>
    <n v="1"/>
    <m/>
    <m/>
    <m/>
    <m/>
    <n v="1"/>
    <m/>
    <m/>
    <n v="1"/>
    <m/>
    <m/>
    <m/>
  </r>
  <r>
    <x v="554"/>
    <x v="27"/>
    <x v="66"/>
    <x v="173"/>
    <x v="305"/>
    <s v="Nº Programas/Instituciones"/>
    <s v="2000-2020"/>
    <m/>
    <m/>
    <s v="Dirección de Presupuesto, Ministerio de Hacienda"/>
    <m/>
    <m/>
    <n v="2"/>
    <m/>
    <m/>
    <m/>
    <n v="1"/>
    <m/>
    <n v="1"/>
    <m/>
    <m/>
    <m/>
    <m/>
    <m/>
    <m/>
    <m/>
    <m/>
    <m/>
    <m/>
    <m/>
    <m/>
    <m/>
  </r>
  <r>
    <x v="555"/>
    <x v="27"/>
    <x v="66"/>
    <x v="173"/>
    <x v="306"/>
    <s v="Nº Programas/Instituciones"/>
    <s v="2000-2020"/>
    <m/>
    <m/>
    <s v="Dirección de Presupuesto, Ministerio de Hacienda"/>
    <m/>
    <m/>
    <m/>
    <m/>
    <n v="1"/>
    <m/>
    <n v="1"/>
    <m/>
    <m/>
    <m/>
    <m/>
    <n v="1"/>
    <m/>
    <m/>
    <m/>
    <m/>
    <m/>
    <m/>
    <m/>
    <m/>
    <m/>
    <m/>
  </r>
  <r>
    <x v="556"/>
    <x v="27"/>
    <x v="66"/>
    <x v="173"/>
    <x v="307"/>
    <s v="Nº Programas/Instituciones"/>
    <s v="2000-2020"/>
    <m/>
    <m/>
    <s v="Dirección de Presupuesto, Ministerio de Hacienda"/>
    <n v="1"/>
    <m/>
    <n v="1"/>
    <m/>
    <n v="1"/>
    <m/>
    <m/>
    <m/>
    <m/>
    <n v="1"/>
    <m/>
    <m/>
    <m/>
    <m/>
    <m/>
    <n v="1"/>
    <m/>
    <m/>
    <m/>
    <n v="1"/>
    <m/>
    <m/>
  </r>
  <r>
    <x v="557"/>
    <x v="27"/>
    <x v="66"/>
    <x v="173"/>
    <x v="309"/>
    <s v="Nº Programas/Instituciones"/>
    <s v="2000-2020"/>
    <m/>
    <m/>
    <s v="Dirección de Presupuesto, Ministerio de Hacienda"/>
    <n v="1"/>
    <m/>
    <n v="3"/>
    <m/>
    <n v="2"/>
    <m/>
    <n v="2"/>
    <m/>
    <n v="1"/>
    <n v="1"/>
    <m/>
    <n v="1"/>
    <m/>
    <m/>
    <m/>
    <n v="1"/>
    <m/>
    <m/>
    <m/>
    <n v="1"/>
    <m/>
    <m/>
  </r>
  <r>
    <x v="558"/>
    <x v="27"/>
    <x v="66"/>
    <x v="174"/>
    <x v="305"/>
    <s v="Nº Programas/Instituciones"/>
    <s v="2000-2020"/>
    <m/>
    <m/>
    <s v="Dirección de Presupuesto, Ministerio de Hacienda"/>
    <m/>
    <m/>
    <m/>
    <m/>
    <n v="2"/>
    <m/>
    <m/>
    <m/>
    <n v="1"/>
    <m/>
    <m/>
    <m/>
    <m/>
    <m/>
    <m/>
    <m/>
    <m/>
    <n v="1"/>
    <m/>
    <m/>
    <m/>
    <m/>
  </r>
  <r>
    <x v="559"/>
    <x v="27"/>
    <x v="66"/>
    <x v="174"/>
    <x v="306"/>
    <s v="Nº Programas/Instituciones"/>
    <s v="2000-2020"/>
    <m/>
    <m/>
    <s v="Dirección de Presupuesto, Ministerio de Hacienda"/>
    <m/>
    <n v="1"/>
    <n v="1"/>
    <m/>
    <n v="1"/>
    <m/>
    <m/>
    <m/>
    <m/>
    <m/>
    <m/>
    <m/>
    <m/>
    <n v="1"/>
    <n v="1"/>
    <m/>
    <n v="1"/>
    <n v="1"/>
    <n v="1"/>
    <m/>
    <n v="3"/>
    <m/>
  </r>
  <r>
    <x v="560"/>
    <x v="27"/>
    <x v="66"/>
    <x v="174"/>
    <x v="307"/>
    <s v="Nº Programas/Instituciones"/>
    <s v="2000-2020"/>
    <m/>
    <m/>
    <s v="Dirección de Presupuesto, Ministerio de Hacienda"/>
    <n v="2"/>
    <m/>
    <m/>
    <n v="1"/>
    <n v="3"/>
    <m/>
    <m/>
    <m/>
    <m/>
    <m/>
    <n v="1"/>
    <n v="1"/>
    <n v="1"/>
    <n v="1"/>
    <m/>
    <m/>
    <m/>
    <n v="2"/>
    <n v="1"/>
    <m/>
    <n v="1"/>
    <m/>
  </r>
  <r>
    <x v="561"/>
    <x v="27"/>
    <x v="66"/>
    <x v="174"/>
    <x v="308"/>
    <s v="Nº Programas/Instituciones"/>
    <s v="2000-2020"/>
    <m/>
    <m/>
    <s v="Dirección de Presupuesto, Ministerio de Hacienda"/>
    <m/>
    <m/>
    <m/>
    <m/>
    <m/>
    <m/>
    <m/>
    <m/>
    <n v="1"/>
    <m/>
    <n v="4"/>
    <n v="1"/>
    <m/>
    <n v="4"/>
    <m/>
    <m/>
    <m/>
    <m/>
    <m/>
    <m/>
    <m/>
    <m/>
  </r>
  <r>
    <x v="562"/>
    <x v="27"/>
    <x v="66"/>
    <x v="174"/>
    <x v="309"/>
    <s v="Nº Programas/Instituciones"/>
    <s v="2000-2020"/>
    <m/>
    <m/>
    <s v="Dirección de Presupuesto, Ministerio de Hacienda"/>
    <n v="2"/>
    <n v="1"/>
    <n v="1"/>
    <n v="1"/>
    <n v="6"/>
    <m/>
    <m/>
    <m/>
    <n v="2"/>
    <m/>
    <n v="5"/>
    <n v="2"/>
    <n v="1"/>
    <n v="6"/>
    <n v="1"/>
    <m/>
    <n v="1"/>
    <n v="4"/>
    <n v="2"/>
    <m/>
    <n v="4"/>
    <m/>
  </r>
  <r>
    <x v="563"/>
    <x v="27"/>
    <x v="66"/>
    <x v="175"/>
    <x v="305"/>
    <s v="Nº Programas/Instituciones"/>
    <s v="2000-2020"/>
    <m/>
    <m/>
    <s v="Dirección de Presupuesto, Ministerio de Hacienda"/>
    <n v="1"/>
    <m/>
    <m/>
    <m/>
    <m/>
    <m/>
    <m/>
    <m/>
    <m/>
    <m/>
    <m/>
    <m/>
    <m/>
    <m/>
    <m/>
    <m/>
    <m/>
    <m/>
    <m/>
    <m/>
    <m/>
    <m/>
  </r>
  <r>
    <x v="564"/>
    <x v="27"/>
    <x v="66"/>
    <x v="175"/>
    <x v="306"/>
    <s v="Nº Programas/Instituciones"/>
    <s v="2000-2020"/>
    <m/>
    <m/>
    <s v="Dirección de Presupuesto, Ministerio de Hacienda"/>
    <m/>
    <m/>
    <m/>
    <n v="1"/>
    <m/>
    <m/>
    <m/>
    <m/>
    <m/>
    <m/>
    <n v="1"/>
    <m/>
    <m/>
    <n v="1"/>
    <m/>
    <m/>
    <m/>
    <m/>
    <m/>
    <m/>
    <n v="1"/>
    <m/>
  </r>
  <r>
    <x v="565"/>
    <x v="27"/>
    <x v="66"/>
    <x v="175"/>
    <x v="307"/>
    <s v="Nº Programas/Instituciones"/>
    <s v="2000-2020"/>
    <m/>
    <m/>
    <s v="Dirección de Presupuesto, Ministerio de Hacienda"/>
    <m/>
    <m/>
    <n v="1"/>
    <m/>
    <n v="1"/>
    <m/>
    <m/>
    <m/>
    <m/>
    <m/>
    <m/>
    <m/>
    <m/>
    <m/>
    <m/>
    <m/>
    <m/>
    <m/>
    <m/>
    <m/>
    <m/>
    <m/>
  </r>
  <r>
    <x v="566"/>
    <x v="27"/>
    <x v="66"/>
    <x v="175"/>
    <x v="309"/>
    <s v="Nº Programas/Instituciones"/>
    <s v="2000-2020"/>
    <m/>
    <m/>
    <s v="Dirección de Presupuesto, Ministerio de Hacienda"/>
    <n v="1"/>
    <m/>
    <n v="1"/>
    <n v="1"/>
    <n v="1"/>
    <m/>
    <m/>
    <m/>
    <m/>
    <m/>
    <n v="1"/>
    <m/>
    <m/>
    <n v="1"/>
    <m/>
    <m/>
    <m/>
    <m/>
    <m/>
    <m/>
    <n v="1"/>
    <m/>
  </r>
  <r>
    <x v="567"/>
    <x v="27"/>
    <x v="66"/>
    <x v="176"/>
    <x v="305"/>
    <s v="Nº Programas/Instituciones"/>
    <s v="2000-2020"/>
    <m/>
    <m/>
    <s v="Dirección de Presupuesto, Ministerio de Hacienda"/>
    <m/>
    <m/>
    <m/>
    <m/>
    <m/>
    <m/>
    <n v="1"/>
    <n v="1"/>
    <m/>
    <n v="1"/>
    <m/>
    <m/>
    <m/>
    <m/>
    <m/>
    <m/>
    <m/>
    <n v="1"/>
    <m/>
    <m/>
    <m/>
    <m/>
  </r>
  <r>
    <x v="568"/>
    <x v="27"/>
    <x v="66"/>
    <x v="176"/>
    <x v="306"/>
    <s v="Nº Programas/Instituciones"/>
    <s v="2000-2020"/>
    <m/>
    <m/>
    <s v="Dirección de Presupuesto, Ministerio de Hacienda"/>
    <n v="3"/>
    <n v="1"/>
    <m/>
    <m/>
    <n v="1"/>
    <m/>
    <n v="1"/>
    <m/>
    <m/>
    <m/>
    <n v="3"/>
    <m/>
    <m/>
    <m/>
    <n v="2"/>
    <m/>
    <n v="3"/>
    <n v="1"/>
    <m/>
    <n v="1"/>
    <n v="1"/>
    <m/>
  </r>
  <r>
    <x v="569"/>
    <x v="27"/>
    <x v="66"/>
    <x v="176"/>
    <x v="307"/>
    <s v="Nº Programas/Instituciones"/>
    <s v="2000-2020"/>
    <m/>
    <m/>
    <s v="Dirección de Presupuesto, Ministerio de Hacienda"/>
    <m/>
    <m/>
    <n v="2"/>
    <m/>
    <m/>
    <m/>
    <m/>
    <m/>
    <n v="1"/>
    <m/>
    <n v="1"/>
    <n v="1"/>
    <m/>
    <m/>
    <m/>
    <m/>
    <n v="1"/>
    <n v="1"/>
    <m/>
    <m/>
    <n v="1"/>
    <m/>
  </r>
  <r>
    <x v="570"/>
    <x v="27"/>
    <x v="66"/>
    <x v="176"/>
    <x v="308"/>
    <s v="Nº Programas/Instituciones"/>
    <s v="2000-2020"/>
    <m/>
    <m/>
    <s v="Dirección de Presupuesto, Ministerio de Hacienda"/>
    <m/>
    <m/>
    <m/>
    <m/>
    <m/>
    <m/>
    <m/>
    <m/>
    <n v="2"/>
    <m/>
    <m/>
    <m/>
    <m/>
    <m/>
    <m/>
    <m/>
    <m/>
    <m/>
    <m/>
    <m/>
    <m/>
    <m/>
  </r>
  <r>
    <x v="571"/>
    <x v="27"/>
    <x v="66"/>
    <x v="176"/>
    <x v="309"/>
    <s v="Nº Programas/Instituciones"/>
    <s v="2000-2020"/>
    <m/>
    <m/>
    <s v="Dirección de Presupuesto, Ministerio de Hacienda"/>
    <n v="3"/>
    <n v="1"/>
    <n v="2"/>
    <m/>
    <n v="1"/>
    <m/>
    <n v="2"/>
    <n v="1"/>
    <n v="3"/>
    <n v="1"/>
    <n v="4"/>
    <n v="1"/>
    <m/>
    <m/>
    <n v="2"/>
    <m/>
    <n v="4"/>
    <n v="3"/>
    <m/>
    <n v="1"/>
    <n v="2"/>
    <m/>
  </r>
  <r>
    <x v="572"/>
    <x v="27"/>
    <x v="66"/>
    <x v="177"/>
    <x v="306"/>
    <s v="Nº Programas/Instituciones"/>
    <s v="2000-2020"/>
    <m/>
    <m/>
    <s v="Dirección de Presupuesto, Ministerio de Hacienda"/>
    <m/>
    <m/>
    <m/>
    <m/>
    <m/>
    <m/>
    <m/>
    <m/>
    <m/>
    <m/>
    <m/>
    <m/>
    <m/>
    <m/>
    <m/>
    <m/>
    <m/>
    <n v="1"/>
    <m/>
    <m/>
    <m/>
    <m/>
  </r>
  <r>
    <x v="573"/>
    <x v="27"/>
    <x v="66"/>
    <x v="177"/>
    <x v="307"/>
    <s v="Nº Programas/Instituciones"/>
    <s v="2000-2020"/>
    <m/>
    <m/>
    <s v="Dirección de Presupuesto, Ministerio de Hacienda"/>
    <m/>
    <m/>
    <m/>
    <m/>
    <m/>
    <m/>
    <m/>
    <m/>
    <m/>
    <m/>
    <m/>
    <m/>
    <m/>
    <m/>
    <m/>
    <m/>
    <m/>
    <n v="1"/>
    <m/>
    <m/>
    <m/>
    <m/>
  </r>
  <r>
    <x v="574"/>
    <x v="27"/>
    <x v="66"/>
    <x v="177"/>
    <x v="309"/>
    <s v="Nº Programas/Instituciones"/>
    <s v="2000-2020"/>
    <m/>
    <m/>
    <s v="Dirección de Presupuesto, Ministerio de Hacienda"/>
    <m/>
    <m/>
    <m/>
    <m/>
    <m/>
    <m/>
    <m/>
    <m/>
    <m/>
    <m/>
    <m/>
    <m/>
    <m/>
    <m/>
    <m/>
    <m/>
    <m/>
    <n v="2"/>
    <m/>
    <m/>
    <m/>
    <m/>
  </r>
  <r>
    <x v="575"/>
    <x v="27"/>
    <x v="66"/>
    <x v="178"/>
    <x v="307"/>
    <s v="Nº Programas/Instituciones"/>
    <s v="2000-2020"/>
    <m/>
    <m/>
    <s v="Dirección de Presupuesto, Ministerio de Hacienda"/>
    <m/>
    <m/>
    <m/>
    <m/>
    <m/>
    <m/>
    <m/>
    <m/>
    <m/>
    <m/>
    <m/>
    <m/>
    <m/>
    <m/>
    <m/>
    <m/>
    <m/>
    <m/>
    <m/>
    <n v="1"/>
    <n v="1"/>
    <m/>
  </r>
  <r>
    <x v="576"/>
    <x v="27"/>
    <x v="66"/>
    <x v="178"/>
    <x v="309"/>
    <s v="Nº Programas/Instituciones"/>
    <s v="2000-2020"/>
    <m/>
    <m/>
    <s v="Dirección de Presupuesto, Ministerio de Hacienda"/>
    <m/>
    <m/>
    <m/>
    <m/>
    <m/>
    <m/>
    <m/>
    <m/>
    <m/>
    <m/>
    <m/>
    <m/>
    <m/>
    <m/>
    <m/>
    <m/>
    <m/>
    <m/>
    <m/>
    <n v="1"/>
    <n v="1"/>
    <m/>
  </r>
  <r>
    <x v="577"/>
    <x v="27"/>
    <x v="66"/>
    <x v="179"/>
    <x v="306"/>
    <s v="Nº Programas/Instituciones"/>
    <s v="2000-2020"/>
    <m/>
    <m/>
    <s v="Dirección de Presupuesto, Ministerio de Hacienda"/>
    <m/>
    <m/>
    <m/>
    <m/>
    <m/>
    <m/>
    <m/>
    <m/>
    <m/>
    <m/>
    <m/>
    <m/>
    <m/>
    <m/>
    <m/>
    <m/>
    <m/>
    <n v="5"/>
    <m/>
    <m/>
    <m/>
    <m/>
  </r>
  <r>
    <x v="578"/>
    <x v="27"/>
    <x v="66"/>
    <x v="179"/>
    <x v="309"/>
    <s v="Nº Programas/Instituciones"/>
    <s v="2000-2020"/>
    <m/>
    <m/>
    <s v="Dirección de Presupuesto, Ministerio de Hacienda"/>
    <m/>
    <m/>
    <m/>
    <m/>
    <m/>
    <m/>
    <m/>
    <m/>
    <m/>
    <m/>
    <m/>
    <m/>
    <m/>
    <m/>
    <m/>
    <m/>
    <m/>
    <n v="5"/>
    <m/>
    <m/>
    <m/>
    <m/>
  </r>
  <r>
    <x v="579"/>
    <x v="27"/>
    <x v="66"/>
    <x v="180"/>
    <x v="305"/>
    <s v="Nº Programas/Instituciones"/>
    <s v="2000-2020"/>
    <m/>
    <m/>
    <s v="Dirección de Presupuesto, Ministerio de Hacienda"/>
    <m/>
    <m/>
    <m/>
    <m/>
    <m/>
    <m/>
    <m/>
    <m/>
    <n v="1"/>
    <n v="2"/>
    <m/>
    <m/>
    <m/>
    <m/>
    <m/>
    <m/>
    <m/>
    <m/>
    <n v="1"/>
    <m/>
    <m/>
    <m/>
  </r>
  <r>
    <x v="580"/>
    <x v="27"/>
    <x v="66"/>
    <x v="180"/>
    <x v="306"/>
    <s v="Nº Programas/Instituciones"/>
    <s v="2000-2020"/>
    <m/>
    <m/>
    <s v="Dirección de Presupuesto, Ministerio de Hacienda"/>
    <m/>
    <m/>
    <n v="2"/>
    <m/>
    <n v="2"/>
    <n v="2"/>
    <n v="1"/>
    <m/>
    <m/>
    <m/>
    <n v="6"/>
    <n v="3"/>
    <n v="1"/>
    <n v="2"/>
    <m/>
    <m/>
    <n v="1"/>
    <n v="1"/>
    <n v="1"/>
    <n v="1"/>
    <n v="3"/>
    <m/>
  </r>
  <r>
    <x v="581"/>
    <x v="27"/>
    <x v="66"/>
    <x v="180"/>
    <x v="307"/>
    <s v="Nº Programas/Instituciones"/>
    <s v="2000-2020"/>
    <m/>
    <m/>
    <s v="Dirección de Presupuesto, Ministerio de Hacienda"/>
    <m/>
    <n v="3"/>
    <n v="1"/>
    <n v="1"/>
    <m/>
    <n v="1"/>
    <n v="1"/>
    <m/>
    <n v="2"/>
    <n v="2"/>
    <m/>
    <n v="1"/>
    <m/>
    <n v="1"/>
    <n v="1"/>
    <n v="1"/>
    <m/>
    <m/>
    <n v="2"/>
    <m/>
    <m/>
    <m/>
  </r>
  <r>
    <x v="582"/>
    <x v="27"/>
    <x v="66"/>
    <x v="180"/>
    <x v="309"/>
    <s v="Nº Programas/Instituciones"/>
    <s v="2000-2020"/>
    <m/>
    <m/>
    <s v="Dirección de Presupuesto, Ministerio de Hacienda"/>
    <m/>
    <n v="3"/>
    <n v="3"/>
    <n v="1"/>
    <n v="2"/>
    <n v="3"/>
    <n v="2"/>
    <m/>
    <n v="3"/>
    <n v="4"/>
    <n v="6"/>
    <n v="4"/>
    <n v="1"/>
    <n v="3"/>
    <n v="1"/>
    <n v="1"/>
    <n v="1"/>
    <n v="1"/>
    <n v="4"/>
    <n v="1"/>
    <n v="3"/>
    <m/>
  </r>
  <r>
    <x v="583"/>
    <x v="27"/>
    <x v="66"/>
    <x v="181"/>
    <x v="306"/>
    <s v="Nº Programas/Instituciones"/>
    <s v="2000-2020"/>
    <m/>
    <m/>
    <s v="Dirección de Presupuesto, Ministerio de Hacienda"/>
    <m/>
    <m/>
    <m/>
    <m/>
    <m/>
    <m/>
    <m/>
    <m/>
    <m/>
    <m/>
    <m/>
    <m/>
    <m/>
    <m/>
    <m/>
    <m/>
    <n v="1"/>
    <m/>
    <m/>
    <m/>
    <m/>
    <m/>
  </r>
  <r>
    <x v="584"/>
    <x v="27"/>
    <x v="66"/>
    <x v="181"/>
    <x v="309"/>
    <s v="Nº Programas/Instituciones"/>
    <s v="2000-2020"/>
    <m/>
    <m/>
    <s v="Dirección de Presupuesto, Ministerio de Hacienda"/>
    <m/>
    <m/>
    <m/>
    <m/>
    <m/>
    <m/>
    <m/>
    <m/>
    <m/>
    <m/>
    <m/>
    <m/>
    <m/>
    <m/>
    <m/>
    <m/>
    <n v="1"/>
    <m/>
    <m/>
    <m/>
    <m/>
    <m/>
  </r>
  <r>
    <x v="585"/>
    <x v="27"/>
    <x v="66"/>
    <x v="182"/>
    <x v="305"/>
    <s v="Nº Programas/Instituciones"/>
    <s v="2000-2020"/>
    <m/>
    <m/>
    <s v="Dirección de Presupuesto, Ministerio de Hacienda"/>
    <m/>
    <n v="1"/>
    <m/>
    <n v="1"/>
    <n v="1"/>
    <m/>
    <m/>
    <m/>
    <m/>
    <n v="1"/>
    <m/>
    <m/>
    <m/>
    <m/>
    <m/>
    <m/>
    <m/>
    <m/>
    <m/>
    <m/>
    <m/>
    <m/>
  </r>
  <r>
    <x v="586"/>
    <x v="27"/>
    <x v="66"/>
    <x v="182"/>
    <x v="306"/>
    <s v="Nº Programas/Instituciones"/>
    <s v="2000-2020"/>
    <m/>
    <m/>
    <s v="Dirección de Presupuesto, Ministerio de Hacienda"/>
    <m/>
    <n v="1"/>
    <n v="1"/>
    <m/>
    <n v="1"/>
    <m/>
    <m/>
    <n v="2"/>
    <m/>
    <m/>
    <m/>
    <n v="1"/>
    <n v="1"/>
    <m/>
    <m/>
    <n v="1"/>
    <n v="1"/>
    <m/>
    <n v="1"/>
    <m/>
    <m/>
    <m/>
  </r>
  <r>
    <x v="587"/>
    <x v="27"/>
    <x v="66"/>
    <x v="182"/>
    <x v="307"/>
    <s v="Nº Programas/Instituciones"/>
    <s v="2000-2020"/>
    <m/>
    <m/>
    <s v="Dirección de Presupuesto, Ministerio de Hacienda"/>
    <m/>
    <n v="1"/>
    <m/>
    <m/>
    <n v="1"/>
    <m/>
    <m/>
    <m/>
    <n v="1"/>
    <m/>
    <m/>
    <m/>
    <m/>
    <m/>
    <n v="1"/>
    <m/>
    <n v="1"/>
    <n v="1"/>
    <m/>
    <m/>
    <m/>
    <m/>
  </r>
  <r>
    <x v="588"/>
    <x v="27"/>
    <x v="66"/>
    <x v="182"/>
    <x v="308"/>
    <s v="Nº Programas/Instituciones"/>
    <s v="2000-2020"/>
    <m/>
    <m/>
    <s v="Dirección de Presupuesto, Ministerio de Hacienda"/>
    <m/>
    <m/>
    <m/>
    <n v="1"/>
    <m/>
    <m/>
    <m/>
    <n v="1"/>
    <m/>
    <n v="2"/>
    <m/>
    <m/>
    <m/>
    <n v="1"/>
    <m/>
    <m/>
    <m/>
    <m/>
    <m/>
    <m/>
    <m/>
    <m/>
  </r>
  <r>
    <x v="589"/>
    <x v="27"/>
    <x v="66"/>
    <x v="182"/>
    <x v="309"/>
    <s v="Nº Programas/Instituciones"/>
    <s v="2000-2020"/>
    <m/>
    <m/>
    <s v="Dirección de Presupuesto, Ministerio de Hacienda"/>
    <m/>
    <n v="3"/>
    <n v="1"/>
    <n v="2"/>
    <n v="3"/>
    <m/>
    <m/>
    <n v="3"/>
    <n v="1"/>
    <n v="3"/>
    <m/>
    <n v="1"/>
    <n v="1"/>
    <n v="1"/>
    <n v="1"/>
    <n v="1"/>
    <n v="2"/>
    <n v="1"/>
    <n v="1"/>
    <m/>
    <m/>
    <m/>
  </r>
  <r>
    <x v="590"/>
    <x v="9"/>
    <x v="67"/>
    <x v="183"/>
    <x v="310"/>
    <s v="Puntaje Promedio"/>
    <s v="2015-2019"/>
    <m/>
    <m/>
    <s v="Agencia de Educacion"/>
    <m/>
    <m/>
    <m/>
    <m/>
    <m/>
    <m/>
    <m/>
    <m/>
    <m/>
    <m/>
    <m/>
    <m/>
    <n v="250"/>
    <n v="254"/>
    <n v="255"/>
    <n v="253"/>
    <m/>
    <m/>
    <m/>
    <m/>
    <m/>
    <m/>
  </r>
  <r>
    <x v="591"/>
    <x v="9"/>
    <x v="67"/>
    <x v="183"/>
    <x v="311"/>
    <s v="Puntaje Promedio"/>
    <s v="2015-2019"/>
    <m/>
    <m/>
    <s v="Agencia de Educacion"/>
    <m/>
    <m/>
    <n v="251"/>
    <m/>
    <m/>
    <n v="255"/>
    <n v="253"/>
    <n v="254"/>
    <n v="260"/>
    <n v="262"/>
    <n v="271"/>
    <n v="267"/>
    <n v="267"/>
    <n v="264"/>
    <n v="264"/>
    <n v="265"/>
    <n v="267"/>
    <n v="269"/>
    <n v="271"/>
    <m/>
    <m/>
    <m/>
  </r>
  <r>
    <x v="592"/>
    <x v="9"/>
    <x v="67"/>
    <x v="183"/>
    <x v="312"/>
    <s v="Puntaje Promedio"/>
    <s v="2015-2019"/>
    <m/>
    <m/>
    <s v="Agencia de Educacion"/>
    <m/>
    <m/>
    <m/>
    <m/>
    <m/>
    <m/>
    <m/>
    <m/>
    <m/>
    <m/>
    <m/>
    <m/>
    <m/>
    <n v="250"/>
    <n v="240"/>
    <n v="247"/>
    <n v="249"/>
    <m/>
    <n v="250"/>
    <m/>
    <m/>
    <m/>
  </r>
  <r>
    <x v="593"/>
    <x v="9"/>
    <x v="67"/>
    <x v="183"/>
    <x v="313"/>
    <s v="Puntaje Promedio"/>
    <s v="2015-2019"/>
    <m/>
    <m/>
    <s v="Agencia de Educacion"/>
    <n v="250"/>
    <m/>
    <m/>
    <m/>
    <n v="251"/>
    <m/>
    <m/>
    <n v="253"/>
    <m/>
    <n v="252"/>
    <m/>
    <n v="254"/>
    <m/>
    <n v="255"/>
    <n v="240"/>
    <n v="243"/>
    <m/>
    <n v="244"/>
    <m/>
    <n v="241"/>
    <m/>
    <m/>
  </r>
  <r>
    <x v="594"/>
    <x v="9"/>
    <x v="67"/>
    <x v="183"/>
    <x v="314"/>
    <s v="Puntaje Promedio"/>
    <s v="2015-2019"/>
    <m/>
    <m/>
    <s v="Agencia de Educacion"/>
    <m/>
    <n v="252"/>
    <m/>
    <n v="253"/>
    <m/>
    <m/>
    <n v="254"/>
    <m/>
    <n v="255"/>
    <m/>
    <n v="259"/>
    <m/>
    <n v="259"/>
    <n v="254"/>
    <n v="252"/>
    <n v="247"/>
    <n v="247"/>
    <n v="252"/>
    <n v="249"/>
    <m/>
    <m/>
    <m/>
  </r>
  <r>
    <x v="595"/>
    <x v="9"/>
    <x v="67"/>
    <x v="184"/>
    <x v="310"/>
    <s v="Puntaje Promedio"/>
    <s v="2015-2019"/>
    <m/>
    <m/>
    <s v="Agencia de Educacion"/>
    <m/>
    <m/>
    <m/>
    <m/>
    <m/>
    <m/>
    <m/>
    <m/>
    <m/>
    <m/>
    <m/>
    <m/>
    <m/>
    <m/>
    <m/>
    <m/>
    <m/>
    <m/>
    <m/>
    <m/>
    <m/>
    <m/>
  </r>
  <r>
    <x v="596"/>
    <x v="9"/>
    <x v="67"/>
    <x v="184"/>
    <x v="311"/>
    <s v="Puntaje Promedio"/>
    <s v="2015-2019"/>
    <m/>
    <m/>
    <s v="Agencia de Educacion"/>
    <m/>
    <m/>
    <n v="247"/>
    <m/>
    <m/>
    <n v="248"/>
    <n v="248"/>
    <n v="246"/>
    <n v="247"/>
    <n v="253"/>
    <n v="253"/>
    <n v="259"/>
    <n v="261"/>
    <n v="256"/>
    <n v="256"/>
    <n v="260"/>
    <n v="262"/>
    <n v="261"/>
    <n v="260"/>
    <m/>
    <m/>
    <m/>
  </r>
  <r>
    <x v="597"/>
    <x v="9"/>
    <x v="67"/>
    <x v="184"/>
    <x v="312"/>
    <s v="Puntaje Promedio"/>
    <s v="2015-2019"/>
    <m/>
    <m/>
    <s v="Agencia de Educacion"/>
    <m/>
    <m/>
    <m/>
    <m/>
    <m/>
    <m/>
    <m/>
    <m/>
    <m/>
    <m/>
    <m/>
    <m/>
    <m/>
    <n v="250"/>
    <n v="249"/>
    <n v="252"/>
    <n v="252"/>
    <m/>
    <n v="251"/>
    <m/>
    <m/>
    <m/>
  </r>
  <r>
    <x v="598"/>
    <x v="9"/>
    <x v="67"/>
    <x v="184"/>
    <x v="313"/>
    <s v="Puntaje Promedio"/>
    <s v="2015-2019"/>
    <m/>
    <m/>
    <s v="Agencia de Educacion"/>
    <n v="250"/>
    <m/>
    <m/>
    <m/>
    <n v="254"/>
    <m/>
    <m/>
    <n v="256"/>
    <m/>
    <n v="260"/>
    <m/>
    <n v="259"/>
    <m/>
    <n v="262"/>
    <n v="261"/>
    <n v="263"/>
    <m/>
    <n v="260"/>
    <m/>
    <n v="263"/>
    <m/>
    <m/>
  </r>
  <r>
    <x v="599"/>
    <x v="9"/>
    <x v="67"/>
    <x v="184"/>
    <x v="314"/>
    <s v="Puntaje Promedio"/>
    <s v="2015-2019"/>
    <m/>
    <m/>
    <s v="Agencia de Educacion"/>
    <m/>
    <n v="248"/>
    <m/>
    <n v="246"/>
    <m/>
    <m/>
    <n v="252"/>
    <m/>
    <n v="250"/>
    <m/>
    <n v="256"/>
    <m/>
    <n v="265"/>
    <n v="267"/>
    <n v="265"/>
    <n v="262"/>
    <n v="266"/>
    <n v="266"/>
    <n v="264"/>
    <m/>
    <m/>
    <m/>
  </r>
  <r>
    <x v="600"/>
    <x v="9"/>
    <x v="67"/>
    <x v="185"/>
    <x v="311"/>
    <s v="Puntaje Promedio"/>
    <s v="2015-2019"/>
    <m/>
    <m/>
    <s v="Agencia de Educacion"/>
    <m/>
    <m/>
    <m/>
    <m/>
    <m/>
    <m/>
    <m/>
    <n v="250"/>
    <m/>
    <n v="256"/>
    <m/>
    <n v="259"/>
    <m/>
    <n v="255"/>
    <m/>
    <m/>
    <m/>
    <m/>
    <m/>
    <m/>
    <m/>
    <m/>
  </r>
  <r>
    <x v="601"/>
    <x v="9"/>
    <x v="67"/>
    <x v="185"/>
    <x v="312"/>
    <s v="Puntaje Promedio"/>
    <s v="2015-2019"/>
    <m/>
    <m/>
    <s v="Agencia de Educacion"/>
    <m/>
    <m/>
    <m/>
    <m/>
    <m/>
    <m/>
    <m/>
    <m/>
    <m/>
    <m/>
    <m/>
    <m/>
    <m/>
    <m/>
    <n v="250"/>
    <m/>
    <m/>
    <m/>
    <n v="253"/>
    <m/>
    <m/>
    <m/>
  </r>
  <r>
    <x v="602"/>
    <x v="9"/>
    <x v="67"/>
    <x v="185"/>
    <x v="313"/>
    <s v="Puntaje Promedio"/>
    <s v="2015-2019"/>
    <m/>
    <m/>
    <s v="Agencia de Educacion"/>
    <n v="250"/>
    <m/>
    <m/>
    <m/>
    <n v="256"/>
    <m/>
    <m/>
    <n v="258"/>
    <m/>
    <n v="259"/>
    <m/>
    <n v="262"/>
    <m/>
    <n v="272"/>
    <m/>
    <n v="266"/>
    <m/>
    <n v="258"/>
    <m/>
    <m/>
    <m/>
    <m/>
  </r>
  <r>
    <x v="603"/>
    <x v="9"/>
    <x v="67"/>
    <x v="185"/>
    <x v="314"/>
    <s v="Puntaje Promedio"/>
    <s v="2015-2019"/>
    <m/>
    <m/>
    <s v="Agencia de Educacion"/>
    <m/>
    <m/>
    <m/>
    <m/>
    <m/>
    <m/>
    <m/>
    <m/>
    <m/>
    <m/>
    <m/>
    <m/>
    <m/>
    <m/>
    <n v="250"/>
    <m/>
    <n v="242"/>
    <m/>
    <n v="243"/>
    <m/>
    <m/>
    <m/>
  </r>
  <r>
    <x v="604"/>
    <x v="9"/>
    <x v="67"/>
    <x v="186"/>
    <x v="311"/>
    <s v="Puntaje Promedio"/>
    <s v="2015-2019"/>
    <m/>
    <m/>
    <s v="Agencia de Educacion"/>
    <m/>
    <m/>
    <m/>
    <m/>
    <m/>
    <m/>
    <m/>
    <m/>
    <n v="250"/>
    <m/>
    <n v="255"/>
    <m/>
    <n v="259"/>
    <m/>
    <n v="255"/>
    <m/>
    <m/>
    <m/>
    <m/>
    <m/>
    <m/>
    <m/>
  </r>
  <r>
    <x v="605"/>
    <x v="9"/>
    <x v="67"/>
    <x v="186"/>
    <x v="312"/>
    <s v="Puntaje Promedio"/>
    <s v="2015-2019"/>
    <m/>
    <m/>
    <s v="Agencia de Educacion"/>
    <m/>
    <m/>
    <m/>
    <m/>
    <m/>
    <m/>
    <m/>
    <m/>
    <m/>
    <m/>
    <m/>
    <m/>
    <m/>
    <m/>
    <m/>
    <n v="250"/>
    <n v="249"/>
    <m/>
    <m/>
    <m/>
    <m/>
    <m/>
  </r>
  <r>
    <x v="606"/>
    <x v="9"/>
    <x v="67"/>
    <x v="186"/>
    <x v="313"/>
    <s v="Puntaje Promedio"/>
    <s v="2015-2019"/>
    <m/>
    <m/>
    <s v="Agencia de Educacion"/>
    <n v="250"/>
    <m/>
    <m/>
    <m/>
    <n v="252"/>
    <m/>
    <m/>
    <n v="250"/>
    <m/>
    <n v="251"/>
    <m/>
    <n v="260"/>
    <m/>
    <m/>
    <n v="261"/>
    <m/>
    <m/>
    <m/>
    <m/>
    <n v="250"/>
    <m/>
    <m/>
  </r>
  <r>
    <x v="607"/>
    <x v="9"/>
    <x v="67"/>
    <x v="186"/>
    <x v="314"/>
    <s v="Puntaje Promedio"/>
    <s v="2015-2019"/>
    <m/>
    <m/>
    <s v="Agencia de Educacion"/>
    <m/>
    <m/>
    <m/>
    <m/>
    <m/>
    <m/>
    <m/>
    <m/>
    <m/>
    <m/>
    <m/>
    <m/>
    <m/>
    <m/>
    <m/>
    <n v="250"/>
    <m/>
    <n v="251"/>
    <m/>
    <m/>
    <m/>
    <m/>
  </r>
  <r>
    <x v="608"/>
    <x v="22"/>
    <x v="15"/>
    <x v="187"/>
    <x v="315"/>
    <s v="N° Habitantes"/>
    <s v="2006-2020"/>
    <m/>
    <m/>
    <s v="Encuesta CASEN"/>
    <m/>
    <m/>
    <m/>
    <m/>
    <m/>
    <m/>
    <n v="1950448"/>
    <n v="2000044"/>
    <n v="2049640"/>
    <n v="2099236"/>
    <n v="2148832"/>
    <n v="2198428"/>
    <n v="2248024"/>
    <n v="2297620"/>
    <n v="2347216"/>
    <n v="2396812"/>
    <n v="2446408"/>
    <n v="2496004"/>
    <n v="2545600"/>
    <n v="2595196"/>
    <n v="2644792"/>
    <m/>
  </r>
  <r>
    <x v="609"/>
    <x v="22"/>
    <x v="15"/>
    <x v="188"/>
    <x v="316"/>
    <s v="N° Habitantes"/>
    <s v="2006-2020"/>
    <m/>
    <m/>
    <s v="Encuesta CASEN"/>
    <m/>
    <m/>
    <m/>
    <m/>
    <m/>
    <m/>
    <n v="13951328"/>
    <n v="14113806"/>
    <n v="14276283"/>
    <n v="14438761"/>
    <n v="14601238"/>
    <n v="14763716"/>
    <n v="14926194"/>
    <n v="15088671"/>
    <n v="15251149"/>
    <n v="15413626"/>
    <n v="15576104"/>
    <n v="15738582"/>
    <n v="15901059"/>
    <n v="16063537"/>
    <n v="16226014"/>
    <m/>
  </r>
  <r>
    <x v="610"/>
    <x v="22"/>
    <x v="15"/>
    <x v="189"/>
    <x v="317"/>
    <s v="N° Habitantes"/>
    <s v="2006-2020"/>
    <m/>
    <m/>
    <s v="Encuesta CASEN"/>
    <m/>
    <m/>
    <m/>
    <m/>
    <m/>
    <m/>
    <n v="13392521"/>
    <n v="13646217"/>
    <n v="13899914"/>
    <n v="14153610"/>
    <n v="14407307"/>
    <n v="14661003"/>
    <n v="14914700"/>
    <n v="15168396"/>
    <n v="15422093"/>
    <n v="15675789"/>
    <n v="15929486"/>
    <n v="16183182"/>
    <n v="16436879"/>
    <n v="16690575"/>
    <n v="16944272"/>
    <m/>
  </r>
  <r>
    <x v="611"/>
    <x v="22"/>
    <x v="15"/>
    <x v="190"/>
    <x v="318"/>
    <s v="N° Habitantes"/>
    <s v="2006-2020"/>
    <m/>
    <m/>
    <s v="Encuesta CASEN"/>
    <m/>
    <m/>
    <m/>
    <m/>
    <m/>
    <m/>
    <n v="1951341"/>
    <n v="1898699"/>
    <n v="1846056"/>
    <n v="1793414"/>
    <n v="1740771"/>
    <n v="1688129"/>
    <n v="1635486"/>
    <n v="1582844"/>
    <n v="1530201"/>
    <n v="1477559"/>
    <n v="1424916"/>
    <n v="1372273"/>
    <n v="1319631"/>
    <n v="1266988"/>
    <n v="1214346"/>
    <m/>
  </r>
  <r>
    <x v="612"/>
    <x v="22"/>
    <x v="15"/>
    <x v="191"/>
    <x v="319"/>
    <s v="N° Habitantes"/>
    <s v="2006-2020"/>
    <m/>
    <m/>
    <s v="Encuesta CASEN"/>
    <m/>
    <m/>
    <m/>
    <m/>
    <m/>
    <m/>
    <n v="526889"/>
    <n v="539146"/>
    <n v="551404"/>
    <n v="563661"/>
    <n v="575919"/>
    <n v="588176"/>
    <n v="600433"/>
    <n v="612691"/>
    <n v="624948"/>
    <n v="637205"/>
    <n v="649463"/>
    <n v="661720"/>
    <n v="673978"/>
    <n v="686235"/>
    <n v="698492"/>
    <m/>
  </r>
  <r>
    <x v="613"/>
    <x v="22"/>
    <x v="15"/>
    <x v="192"/>
    <x v="320"/>
    <s v="N° Habitantes"/>
    <s v="2006-2020"/>
    <m/>
    <m/>
    <s v="Encuesta CASEN"/>
    <m/>
    <m/>
    <m/>
    <m/>
    <m/>
    <m/>
    <n v="423782"/>
    <n v="434678"/>
    <n v="445575"/>
    <n v="456471"/>
    <n v="467368"/>
    <n v="478264"/>
    <n v="489161"/>
    <n v="500057"/>
    <n v="510954"/>
    <n v="521850"/>
    <n v="532747"/>
    <n v="543643"/>
    <n v="554539"/>
    <n v="565436"/>
    <n v="576332"/>
    <m/>
  </r>
  <r>
    <x v="614"/>
    <x v="22"/>
    <x v="15"/>
    <x v="193"/>
    <x v="321"/>
    <s v="N° Habitantes"/>
    <s v="2006-2020"/>
    <m/>
    <m/>
    <s v="Encuesta CASEN"/>
    <m/>
    <m/>
    <m/>
    <m/>
    <m/>
    <m/>
    <n v="11000717"/>
    <n v="11398848"/>
    <n v="11796979"/>
    <n v="12195110"/>
    <n v="12593241"/>
    <n v="12991372"/>
    <n v="13389503"/>
    <n v="13787634"/>
    <n v="14185765"/>
    <n v="14583896"/>
    <n v="14982027"/>
    <n v="15380158"/>
    <n v="15778289"/>
    <n v="16176420"/>
    <n v="16574551"/>
    <m/>
  </r>
  <r>
    <x v="615"/>
    <x v="22"/>
    <x v="15"/>
    <x v="194"/>
    <x v="322"/>
    <s v="N° Habitantes"/>
    <s v="2006-2020"/>
    <m/>
    <m/>
    <s v="Encuesta CASEN"/>
    <m/>
    <m/>
    <m/>
    <m/>
    <m/>
    <m/>
    <n v="6943058"/>
    <n v="7025102"/>
    <n v="7107145"/>
    <n v="7189188"/>
    <n v="7271232"/>
    <n v="7353275"/>
    <n v="7435319"/>
    <n v="7517362"/>
    <n v="7599405"/>
    <n v="7681449"/>
    <n v="7763492"/>
    <n v="7845536"/>
    <n v="7927579"/>
    <n v="8009622"/>
    <n v="8091666"/>
    <m/>
  </r>
  <r>
    <x v="616"/>
    <x v="22"/>
    <x v="15"/>
    <x v="195"/>
    <x v="323"/>
    <s v="N° Habitantes"/>
    <s v="2006-2020"/>
    <m/>
    <m/>
    <s v="Encuesta CASEN"/>
    <m/>
    <m/>
    <m/>
    <m/>
    <m/>
    <m/>
    <n v="6321221"/>
    <n v="6391973"/>
    <n v="6462726"/>
    <n v="6533478"/>
    <n v="6604230"/>
    <n v="6674982"/>
    <n v="6745734"/>
    <n v="6816487"/>
    <n v="6887239"/>
    <n v="6957991"/>
    <n v="7028743"/>
    <n v="7099495"/>
    <n v="7170247"/>
    <n v="7241000"/>
    <n v="7311752"/>
    <m/>
  </r>
  <r>
    <x v="617"/>
    <x v="22"/>
    <x v="15"/>
    <x v="196"/>
    <x v="324"/>
    <s v="N° Habitantes"/>
    <s v="2006-2020"/>
    <m/>
    <m/>
    <s v="Encuesta CASEN"/>
    <m/>
    <m/>
    <m/>
    <m/>
    <m/>
    <m/>
    <n v="6792966"/>
    <n v="6851103"/>
    <n v="6909240"/>
    <n v="6967378"/>
    <n v="7025515"/>
    <n v="7083652"/>
    <n v="7141790"/>
    <n v="7199927"/>
    <n v="7258064"/>
    <n v="7316202"/>
    <n v="7374339"/>
    <n v="7432477"/>
    <n v="7490614"/>
    <n v="7548751"/>
    <n v="7606889"/>
    <m/>
  </r>
  <r>
    <x v="618"/>
    <x v="22"/>
    <x v="15"/>
    <x v="197"/>
    <x v="325"/>
    <s v="N° Habitantes"/>
    <s v="2006-2020"/>
    <m/>
    <m/>
    <s v="Encuesta CASEN"/>
    <m/>
    <m/>
    <m/>
    <m/>
    <m/>
    <m/>
    <n v="59442"/>
    <n v="76774"/>
    <n v="94107"/>
    <n v="111439"/>
    <n v="128772"/>
    <n v="146104"/>
    <n v="163437"/>
    <n v="180769"/>
    <n v="198102"/>
    <n v="215434"/>
    <n v="232767"/>
    <n v="250099"/>
    <n v="267432"/>
    <n v="284764"/>
    <n v="302097"/>
    <m/>
  </r>
  <r>
    <x v="619"/>
    <x v="7"/>
    <x v="14"/>
    <x v="198"/>
    <x v="326"/>
    <m/>
    <s v="2008-2020"/>
    <m/>
    <m/>
    <s v="Centro de Estudios y Análisis del Delito (CEAD) de la Subsecretaría de Prevención del Delito"/>
    <m/>
    <m/>
    <m/>
    <m/>
    <m/>
    <m/>
    <m/>
    <m/>
    <n v="370"/>
    <n v="423"/>
    <n v="351"/>
    <n v="372"/>
    <n v="432"/>
    <n v="342"/>
    <n v="325"/>
    <n v="284"/>
    <n v="276"/>
    <n v="300"/>
    <n v="262"/>
    <n v="267"/>
    <n v="265"/>
    <m/>
  </r>
  <r>
    <x v="620"/>
    <x v="7"/>
    <x v="14"/>
    <x v="198"/>
    <x v="327"/>
    <m/>
    <s v="2008-2020"/>
    <m/>
    <m/>
    <s v="Centro de Estudios y Análisis del Delito (CEAD) de la Subsecretaría de Prevención del Delito"/>
    <m/>
    <m/>
    <m/>
    <m/>
    <m/>
    <m/>
    <m/>
    <m/>
    <n v="82650"/>
    <n v="90759"/>
    <n v="85585"/>
    <n v="94761"/>
    <n v="82954"/>
    <n v="79029"/>
    <n v="81567"/>
    <n v="78237"/>
    <n v="74027"/>
    <n v="73788"/>
    <n v="76490"/>
    <n v="71350"/>
    <n v="48422"/>
    <m/>
  </r>
  <r>
    <x v="621"/>
    <x v="7"/>
    <x v="14"/>
    <x v="198"/>
    <x v="328"/>
    <m/>
    <s v="2008-2020"/>
    <m/>
    <m/>
    <s v="Centro de Estudios y Análisis del Delito (CEAD) de la Subsecretaría de Prevención del Delito"/>
    <m/>
    <m/>
    <m/>
    <m/>
    <m/>
    <m/>
    <m/>
    <m/>
    <n v="28827"/>
    <n v="33271"/>
    <n v="37393"/>
    <n v="41954"/>
    <n v="39294"/>
    <n v="35273"/>
    <n v="31073"/>
    <n v="29024"/>
    <n v="26907"/>
    <n v="26720"/>
    <n v="27426"/>
    <n v="27763"/>
    <n v="22194"/>
    <m/>
  </r>
  <r>
    <x v="622"/>
    <x v="7"/>
    <x v="14"/>
    <x v="198"/>
    <x v="329"/>
    <m/>
    <s v="2008-2020"/>
    <m/>
    <m/>
    <s v="Centro de Estudios y Análisis del Delito (CEAD) de la Subsecretaría de Prevención del Delito"/>
    <m/>
    <m/>
    <m/>
    <m/>
    <m/>
    <m/>
    <m/>
    <m/>
    <n v="2227"/>
    <n v="2291"/>
    <n v="2216"/>
    <n v="1701"/>
    <n v="1396"/>
    <n v="1139"/>
    <n v="1151"/>
    <n v="1057"/>
    <n v="1083"/>
    <n v="1066"/>
    <n v="1023"/>
    <n v="1026"/>
    <n v="1038"/>
    <m/>
  </r>
  <r>
    <x v="623"/>
    <x v="7"/>
    <x v="14"/>
    <x v="198"/>
    <x v="330"/>
    <m/>
    <s v="2008-2020"/>
    <m/>
    <m/>
    <s v="Centro de Estudios y Análisis del Delito (CEAD) de la Subsecretaría de Prevención del Delito"/>
    <m/>
    <m/>
    <m/>
    <m/>
    <m/>
    <m/>
    <m/>
    <m/>
    <n v="2002"/>
    <n v="2483"/>
    <n v="2207"/>
    <n v="2132"/>
    <n v="2536"/>
    <n v="2676"/>
    <n v="2659"/>
    <n v="2563"/>
    <n v="2684"/>
    <n v="2514"/>
    <n v="2199"/>
    <n v="2011"/>
    <n v="1718"/>
    <m/>
  </r>
  <r>
    <x v="624"/>
    <x v="7"/>
    <x v="14"/>
    <x v="198"/>
    <x v="331"/>
    <m/>
    <s v="2008-2020"/>
    <m/>
    <m/>
    <s v="Centro de Estudios y Análisis del Delito (CEAD) de la Subsecretaría de Prevención del Delito"/>
    <m/>
    <m/>
    <m/>
    <m/>
    <m/>
    <m/>
    <m/>
    <m/>
    <n v="11404"/>
    <n v="12143"/>
    <n v="9453"/>
    <n v="10129"/>
    <n v="10040"/>
    <n v="10088"/>
    <n v="10210"/>
    <n v="10062"/>
    <n v="9417"/>
    <n v="9492"/>
    <n v="9230"/>
    <n v="8642"/>
    <n v="7378"/>
    <m/>
  </r>
  <r>
    <x v="625"/>
    <x v="7"/>
    <x v="14"/>
    <x v="198"/>
    <x v="332"/>
    <m/>
    <s v="2008-2020"/>
    <m/>
    <m/>
    <s v="Centro de Estudios y Análisis del Delito (CEAD) de la Subsecretaría de Prevención del Delito"/>
    <m/>
    <m/>
    <m/>
    <m/>
    <m/>
    <m/>
    <m/>
    <m/>
    <n v="1408"/>
    <n v="2206"/>
    <n v="2543"/>
    <n v="2678"/>
    <n v="3526"/>
    <n v="2859"/>
    <n v="2475"/>
    <n v="1992"/>
    <n v="1559"/>
    <n v="1091"/>
    <n v="758"/>
    <n v="478"/>
    <n v="598"/>
    <m/>
  </r>
  <r>
    <x v="626"/>
    <x v="7"/>
    <x v="14"/>
    <x v="198"/>
    <x v="333"/>
    <m/>
    <s v="2008-2020"/>
    <m/>
    <m/>
    <s v="Centro de Estudios y Análisis del Delito (CEAD) de la Subsecretaría de Prevención del Delito"/>
    <m/>
    <m/>
    <m/>
    <m/>
    <m/>
    <m/>
    <m/>
    <m/>
    <n v="4571"/>
    <n v="4893"/>
    <n v="4625"/>
    <n v="4553"/>
    <n v="5367"/>
    <n v="5526"/>
    <n v="5532"/>
    <n v="5473"/>
    <n v="5069"/>
    <n v="5084"/>
    <n v="4930"/>
    <n v="4170"/>
    <n v="3511"/>
    <m/>
  </r>
  <r>
    <x v="627"/>
    <x v="7"/>
    <x v="14"/>
    <x v="198"/>
    <x v="334"/>
    <m/>
    <s v="2008-2020"/>
    <m/>
    <m/>
    <s v="Centro de Estudios y Análisis del Delito (CEAD) de la Subsecretaría de Prevención del Delito"/>
    <m/>
    <m/>
    <m/>
    <m/>
    <m/>
    <m/>
    <m/>
    <m/>
    <n v="5582"/>
    <n v="6455"/>
    <n v="6073"/>
    <n v="6546"/>
    <n v="6611"/>
    <n v="6520"/>
    <n v="7364"/>
    <n v="7583"/>
    <n v="6930"/>
    <n v="7184"/>
    <n v="6976"/>
    <n v="13375"/>
    <n v="6951"/>
    <m/>
  </r>
  <r>
    <x v="628"/>
    <x v="7"/>
    <x v="14"/>
    <x v="198"/>
    <x v="335"/>
    <m/>
    <s v="2008-2020"/>
    <m/>
    <m/>
    <s v="Centro de Estudios y Análisis del Delito (CEAD) de la Subsecretaría de Prevención del Delito"/>
    <m/>
    <m/>
    <m/>
    <m/>
    <m/>
    <m/>
    <m/>
    <m/>
    <n v="4681"/>
    <n v="4812"/>
    <n v="3815"/>
    <n v="3511"/>
    <n v="3401"/>
    <n v="3922"/>
    <n v="4323"/>
    <n v="3831"/>
    <n v="3975"/>
    <n v="4140"/>
    <n v="4216"/>
    <n v="3474"/>
    <n v="2819"/>
    <m/>
  </r>
  <r>
    <x v="629"/>
    <x v="7"/>
    <x v="14"/>
    <x v="198"/>
    <x v="336"/>
    <m/>
    <s v="2008-2020"/>
    <m/>
    <m/>
    <s v="Centro de Estudios y Análisis del Delito (CEAD) de la Subsecretaría de Prevención del Delito"/>
    <m/>
    <m/>
    <m/>
    <m/>
    <m/>
    <m/>
    <m/>
    <m/>
    <n v="442"/>
    <n v="524"/>
    <n v="482"/>
    <n v="513"/>
    <n v="501"/>
    <n v="461"/>
    <n v="363"/>
    <n v="343"/>
    <n v="326"/>
    <n v="309"/>
    <n v="327"/>
    <n v="331"/>
    <n v="336"/>
    <m/>
  </r>
  <r>
    <x v="630"/>
    <x v="7"/>
    <x v="14"/>
    <x v="27"/>
    <x v="326"/>
    <m/>
    <s v="2008-2020"/>
    <m/>
    <m/>
    <s v="Centro de Estudios y Análisis del Delito (CEAD) de la Subsecretaría de Prevención del Delito"/>
    <m/>
    <m/>
    <m/>
    <m/>
    <m/>
    <m/>
    <m/>
    <m/>
    <n v="556"/>
    <n v="592"/>
    <n v="486"/>
    <n v="543"/>
    <n v="483"/>
    <n v="481"/>
    <n v="541"/>
    <n v="526"/>
    <n v="496"/>
    <n v="587"/>
    <n v="627"/>
    <n v="679"/>
    <n v="753"/>
    <m/>
  </r>
  <r>
    <x v="631"/>
    <x v="7"/>
    <x v="14"/>
    <x v="27"/>
    <x v="327"/>
    <m/>
    <s v="2008-2020"/>
    <m/>
    <m/>
    <s v="Centro de Estudios y Análisis del Delito (CEAD) de la Subsecretaría de Prevención del Delito"/>
    <m/>
    <m/>
    <m/>
    <m/>
    <m/>
    <m/>
    <m/>
    <m/>
    <n v="175325"/>
    <n v="190322"/>
    <n v="186180"/>
    <n v="207976"/>
    <n v="190955"/>
    <n v="188145"/>
    <n v="192337"/>
    <n v="184167"/>
    <n v="172384"/>
    <n v="170010"/>
    <n v="172199"/>
    <n v="169147"/>
    <n v="118445"/>
    <m/>
  </r>
  <r>
    <x v="632"/>
    <x v="7"/>
    <x v="14"/>
    <x v="27"/>
    <x v="328"/>
    <m/>
    <s v="2008-2020"/>
    <m/>
    <m/>
    <s v="Centro de Estudios y Análisis del Delito (CEAD) de la Subsecretaría de Prevención del Delito"/>
    <m/>
    <m/>
    <m/>
    <m/>
    <m/>
    <m/>
    <m/>
    <m/>
    <n v="116728"/>
    <n v="118226"/>
    <n v="114425"/>
    <n v="121873"/>
    <n v="105719"/>
    <n v="94976"/>
    <n v="86826"/>
    <n v="80032"/>
    <n v="75339"/>
    <n v="72913"/>
    <n v="74580"/>
    <n v="78983"/>
    <n v="63973"/>
    <m/>
  </r>
  <r>
    <x v="633"/>
    <x v="7"/>
    <x v="14"/>
    <x v="27"/>
    <x v="329"/>
    <m/>
    <s v="2008-2020"/>
    <m/>
    <m/>
    <s v="Centro de Estudios y Análisis del Delito (CEAD) de la Subsecretaría de Prevención del Delito"/>
    <m/>
    <m/>
    <m/>
    <m/>
    <m/>
    <m/>
    <m/>
    <m/>
    <n v="7070"/>
    <n v="7255"/>
    <n v="8590"/>
    <n v="6619"/>
    <n v="5000"/>
    <n v="5775"/>
    <n v="6348"/>
    <n v="6069"/>
    <n v="5934"/>
    <n v="6797"/>
    <n v="6851"/>
    <n v="7378"/>
    <n v="5367"/>
    <m/>
  </r>
  <r>
    <x v="634"/>
    <x v="7"/>
    <x v="14"/>
    <x v="27"/>
    <x v="330"/>
    <m/>
    <s v="2008-2020"/>
    <m/>
    <m/>
    <s v="Centro de Estudios y Análisis del Delito (CEAD) de la Subsecretaría de Prevención del Delito"/>
    <m/>
    <m/>
    <m/>
    <m/>
    <m/>
    <m/>
    <m/>
    <m/>
    <n v="46071"/>
    <n v="55047"/>
    <n v="57248"/>
    <n v="63169"/>
    <n v="58703"/>
    <n v="61628"/>
    <n v="64170"/>
    <n v="65309"/>
    <n v="61703"/>
    <n v="60356"/>
    <n v="55257"/>
    <n v="54924"/>
    <n v="45714"/>
    <m/>
  </r>
  <r>
    <x v="635"/>
    <x v="7"/>
    <x v="14"/>
    <x v="27"/>
    <x v="331"/>
    <m/>
    <s v="2008-2020"/>
    <m/>
    <m/>
    <s v="Centro de Estudios y Análisis del Delito (CEAD) de la Subsecretaría de Prevención del Delito"/>
    <m/>
    <m/>
    <m/>
    <m/>
    <m/>
    <m/>
    <m/>
    <m/>
    <n v="61938"/>
    <n v="61521"/>
    <n v="53128"/>
    <n v="61399"/>
    <n v="54080"/>
    <n v="57975"/>
    <n v="65854"/>
    <n v="67606"/>
    <n v="65950"/>
    <n v="69644"/>
    <n v="73956"/>
    <n v="79050"/>
    <n v="67883"/>
    <m/>
  </r>
  <r>
    <x v="636"/>
    <x v="7"/>
    <x v="14"/>
    <x v="27"/>
    <x v="332"/>
    <m/>
    <s v="2008-2020"/>
    <m/>
    <m/>
    <s v="Centro de Estudios y Análisis del Delito (CEAD) de la Subsecretaría de Prevención del Delito"/>
    <m/>
    <m/>
    <m/>
    <m/>
    <m/>
    <m/>
    <m/>
    <m/>
    <n v="21414"/>
    <n v="27837"/>
    <n v="30757"/>
    <n v="34739"/>
    <n v="33013"/>
    <n v="31218"/>
    <n v="32961"/>
    <n v="32038"/>
    <n v="29864"/>
    <n v="29660"/>
    <n v="24350"/>
    <n v="23252"/>
    <n v="22487"/>
    <m/>
  </r>
  <r>
    <x v="637"/>
    <x v="7"/>
    <x v="14"/>
    <x v="27"/>
    <x v="333"/>
    <m/>
    <s v="2008-2020"/>
    <m/>
    <m/>
    <s v="Centro de Estudios y Análisis del Delito (CEAD) de la Subsecretaría de Prevención del Delito"/>
    <m/>
    <m/>
    <m/>
    <m/>
    <m/>
    <m/>
    <m/>
    <m/>
    <n v="68820"/>
    <n v="74569"/>
    <n v="68537"/>
    <n v="74723"/>
    <n v="71992"/>
    <n v="70900"/>
    <n v="70862"/>
    <n v="67765"/>
    <n v="62361"/>
    <n v="61224"/>
    <n v="58469"/>
    <n v="54014"/>
    <n v="43823"/>
    <m/>
  </r>
  <r>
    <x v="638"/>
    <x v="7"/>
    <x v="14"/>
    <x v="27"/>
    <x v="334"/>
    <m/>
    <s v="2008-2020"/>
    <m/>
    <m/>
    <s v="Centro de Estudios y Análisis del Delito (CEAD) de la Subsecretaría de Prevención del Delito"/>
    <m/>
    <m/>
    <m/>
    <m/>
    <m/>
    <m/>
    <m/>
    <m/>
    <n v="40193"/>
    <n v="45551"/>
    <n v="45221"/>
    <n v="49358"/>
    <n v="46630"/>
    <n v="47445"/>
    <n v="51295"/>
    <n v="51210"/>
    <n v="49602"/>
    <n v="48314"/>
    <n v="46077"/>
    <n v="51243"/>
    <n v="41759"/>
    <m/>
  </r>
  <r>
    <x v="639"/>
    <x v="7"/>
    <x v="14"/>
    <x v="27"/>
    <x v="335"/>
    <m/>
    <s v="2008-2020"/>
    <m/>
    <m/>
    <s v="Centro de Estudios y Análisis del Delito (CEAD) de la Subsecretaría de Prevención del Delito"/>
    <m/>
    <m/>
    <m/>
    <m/>
    <m/>
    <m/>
    <m/>
    <m/>
    <n v="27599"/>
    <n v="30233"/>
    <n v="28390"/>
    <n v="30547"/>
    <n v="27568"/>
    <n v="35069"/>
    <n v="40809"/>
    <n v="39284"/>
    <n v="36505"/>
    <n v="34831"/>
    <n v="34269"/>
    <n v="32496"/>
    <n v="24972"/>
    <m/>
  </r>
  <r>
    <x v="640"/>
    <x v="7"/>
    <x v="14"/>
    <x v="27"/>
    <x v="336"/>
    <m/>
    <s v="2008-2020"/>
    <m/>
    <m/>
    <s v="Centro de Estudios y Análisis del Delito (CEAD) de la Subsecretaría de Prevención del Delito"/>
    <m/>
    <m/>
    <m/>
    <m/>
    <m/>
    <m/>
    <m/>
    <m/>
    <n v="3315"/>
    <n v="3344"/>
    <n v="3073"/>
    <n v="3543"/>
    <n v="3204"/>
    <n v="3143"/>
    <n v="2811"/>
    <n v="2716"/>
    <n v="2621"/>
    <n v="2783"/>
    <n v="3469"/>
    <n v="4069"/>
    <n v="3402"/>
    <m/>
  </r>
  <r>
    <x v="641"/>
    <x v="7"/>
    <x v="14"/>
    <x v="28"/>
    <x v="326"/>
    <m/>
    <s v="2008-2020"/>
    <m/>
    <m/>
    <s v="Centro de Estudios y Análisis del Delito (CEAD) de la Subsecretaría de Prevención del Delito"/>
    <m/>
    <m/>
    <m/>
    <m/>
    <m/>
    <m/>
    <m/>
    <m/>
    <n v="292"/>
    <n v="308"/>
    <n v="251"/>
    <n v="269"/>
    <n v="217"/>
    <n v="247"/>
    <n v="302"/>
    <n v="305"/>
    <n v="281"/>
    <n v="303"/>
    <n v="335"/>
    <n v="361"/>
    <n v="443"/>
    <m/>
  </r>
  <r>
    <x v="642"/>
    <x v="7"/>
    <x v="14"/>
    <x v="28"/>
    <x v="327"/>
    <m/>
    <s v="2008-2020"/>
    <m/>
    <m/>
    <s v="Centro de Estudios y Análisis del Delito (CEAD) de la Subsecretaría de Prevención del Delito"/>
    <m/>
    <m/>
    <m/>
    <m/>
    <m/>
    <m/>
    <m/>
    <m/>
    <n v="106144"/>
    <n v="113752"/>
    <n v="113478"/>
    <n v="127956"/>
    <n v="120470"/>
    <n v="121090"/>
    <n v="117110"/>
    <n v="111729"/>
    <n v="103902"/>
    <n v="101267"/>
    <n v="100746"/>
    <n v="102355"/>
    <n v="73855"/>
    <m/>
  </r>
  <r>
    <x v="643"/>
    <x v="7"/>
    <x v="14"/>
    <x v="28"/>
    <x v="328"/>
    <m/>
    <s v="2008-2020"/>
    <m/>
    <m/>
    <s v="Centro de Estudios y Análisis del Delito (CEAD) de la Subsecretaría de Prevención del Delito"/>
    <m/>
    <m/>
    <m/>
    <m/>
    <m/>
    <m/>
    <m/>
    <m/>
    <n v="99905"/>
    <n v="98518"/>
    <n v="92219"/>
    <n v="96234"/>
    <n v="81342"/>
    <n v="72959"/>
    <n v="65627"/>
    <n v="60170"/>
    <n v="56983"/>
    <n v="54456"/>
    <n v="55445"/>
    <n v="59643"/>
    <n v="48952"/>
    <m/>
  </r>
  <r>
    <x v="644"/>
    <x v="7"/>
    <x v="14"/>
    <x v="28"/>
    <x v="329"/>
    <m/>
    <s v="2008-2020"/>
    <m/>
    <m/>
    <s v="Centro de Estudios y Análisis del Delito (CEAD) de la Subsecretaría de Prevención del Delito"/>
    <m/>
    <m/>
    <m/>
    <m/>
    <m/>
    <m/>
    <m/>
    <m/>
    <n v="5704"/>
    <n v="5938"/>
    <n v="7308"/>
    <n v="5611"/>
    <n v="4178"/>
    <n v="5128"/>
    <n v="5581"/>
    <n v="5366"/>
    <n v="5225"/>
    <n v="6021"/>
    <n v="6037"/>
    <n v="6575"/>
    <n v="4666"/>
    <m/>
  </r>
  <r>
    <x v="645"/>
    <x v="7"/>
    <x v="14"/>
    <x v="28"/>
    <x v="330"/>
    <m/>
    <s v="2008-2020"/>
    <m/>
    <m/>
    <s v="Centro de Estudios y Análisis del Delito (CEAD) de la Subsecretaría de Prevención del Delito"/>
    <m/>
    <m/>
    <m/>
    <m/>
    <m/>
    <m/>
    <m/>
    <m/>
    <n v="44761"/>
    <n v="53487"/>
    <n v="55875"/>
    <n v="61787"/>
    <n v="57056"/>
    <n v="59923"/>
    <n v="62087"/>
    <n v="63193"/>
    <n v="59568"/>
    <n v="58196"/>
    <n v="53430"/>
    <n v="53148"/>
    <n v="44474"/>
    <m/>
  </r>
  <r>
    <x v="646"/>
    <x v="7"/>
    <x v="14"/>
    <x v="28"/>
    <x v="331"/>
    <m/>
    <s v="2008-2020"/>
    <m/>
    <m/>
    <s v="Centro de Estudios y Análisis del Delito (CEAD) de la Subsecretaría de Prevención del Delito"/>
    <m/>
    <m/>
    <m/>
    <m/>
    <m/>
    <m/>
    <m/>
    <m/>
    <n v="55916"/>
    <n v="55167"/>
    <n v="48039"/>
    <n v="55870"/>
    <n v="48580"/>
    <n v="52521"/>
    <n v="59327"/>
    <n v="61050"/>
    <n v="59721"/>
    <n v="63154"/>
    <n v="67505"/>
    <n v="72800"/>
    <n v="63248"/>
    <m/>
  </r>
  <r>
    <x v="647"/>
    <x v="7"/>
    <x v="14"/>
    <x v="28"/>
    <x v="332"/>
    <m/>
    <s v="2008-2020"/>
    <m/>
    <m/>
    <s v="Centro de Estudios y Análisis del Delito (CEAD) de la Subsecretaría de Prevención del Delito"/>
    <m/>
    <m/>
    <m/>
    <m/>
    <m/>
    <m/>
    <m/>
    <m/>
    <n v="20683"/>
    <n v="26723"/>
    <n v="29460"/>
    <n v="33451"/>
    <n v="31213"/>
    <n v="29773"/>
    <n v="31426"/>
    <n v="30685"/>
    <n v="28775"/>
    <n v="28735"/>
    <n v="23697"/>
    <n v="22787"/>
    <n v="22092"/>
    <m/>
  </r>
  <r>
    <x v="648"/>
    <x v="7"/>
    <x v="14"/>
    <x v="28"/>
    <x v="333"/>
    <m/>
    <s v="2008-2020"/>
    <m/>
    <m/>
    <s v="Centro de Estudios y Análisis del Delito (CEAD) de la Subsecretaría de Prevención del Delito"/>
    <m/>
    <m/>
    <m/>
    <m/>
    <m/>
    <m/>
    <m/>
    <m/>
    <n v="65857"/>
    <n v="71478"/>
    <n v="65642"/>
    <n v="71809"/>
    <n v="68579"/>
    <n v="67511"/>
    <n v="66949"/>
    <n v="63829"/>
    <n v="58592"/>
    <n v="57377"/>
    <n v="54654"/>
    <n v="50758"/>
    <n v="41178"/>
    <m/>
  </r>
  <r>
    <x v="649"/>
    <x v="7"/>
    <x v="14"/>
    <x v="28"/>
    <x v="334"/>
    <m/>
    <s v="2008-2020"/>
    <m/>
    <m/>
    <s v="Centro de Estudios y Análisis del Delito (CEAD) de la Subsecretaría de Prevención del Delito"/>
    <m/>
    <m/>
    <m/>
    <m/>
    <m/>
    <m/>
    <m/>
    <m/>
    <n v="37132"/>
    <n v="42117"/>
    <n v="41963"/>
    <n v="45816"/>
    <n v="42988"/>
    <n v="43874"/>
    <n v="46650"/>
    <n v="46464"/>
    <n v="45119"/>
    <n v="43529"/>
    <n v="41368"/>
    <n v="44646"/>
    <n v="37309"/>
    <m/>
  </r>
  <r>
    <x v="650"/>
    <x v="7"/>
    <x v="14"/>
    <x v="28"/>
    <x v="335"/>
    <m/>
    <s v="2008-2020"/>
    <m/>
    <m/>
    <s v="Centro de Estudios y Análisis del Delito (CEAD) de la Subsecretaría de Prevención del Delito"/>
    <m/>
    <m/>
    <m/>
    <m/>
    <m/>
    <m/>
    <m/>
    <m/>
    <n v="24179"/>
    <n v="26687"/>
    <n v="25511"/>
    <n v="27958"/>
    <n v="25020"/>
    <n v="32183"/>
    <n v="37173"/>
    <n v="36006"/>
    <n v="33103"/>
    <n v="31264"/>
    <n v="30575"/>
    <n v="29467"/>
    <n v="22664"/>
    <m/>
  </r>
  <r>
    <x v="651"/>
    <x v="7"/>
    <x v="14"/>
    <x v="28"/>
    <x v="336"/>
    <m/>
    <s v="2008-2020"/>
    <m/>
    <m/>
    <s v="Centro de Estudios y Análisis del Delito (CEAD) de la Subsecretaría de Prevención del Delito"/>
    <m/>
    <m/>
    <m/>
    <m/>
    <m/>
    <m/>
    <m/>
    <m/>
    <n v="2932"/>
    <n v="2881"/>
    <n v="2636"/>
    <n v="3085"/>
    <n v="2766"/>
    <n v="2740"/>
    <n v="2457"/>
    <n v="2371"/>
    <n v="2312"/>
    <n v="2456"/>
    <n v="3091"/>
    <n v="3688"/>
    <n v="3041"/>
    <m/>
  </r>
  <r>
    <x v="652"/>
    <x v="7"/>
    <x v="14"/>
    <x v="29"/>
    <x v="326"/>
    <m/>
    <s v="2008-2020"/>
    <m/>
    <m/>
    <s v="Centro de Estudios y Análisis del Delito (CEAD) de la Subsecretaría de Prevención del Delito"/>
    <m/>
    <m/>
    <m/>
    <m/>
    <m/>
    <m/>
    <m/>
    <m/>
    <n v="286"/>
    <n v="309"/>
    <n v="260"/>
    <n v="296"/>
    <n v="288"/>
    <n v="257"/>
    <n v="237"/>
    <n v="219"/>
    <n v="213"/>
    <n v="283"/>
    <n v="291"/>
    <n v="315"/>
    <n v="310"/>
    <m/>
  </r>
  <r>
    <x v="653"/>
    <x v="7"/>
    <x v="14"/>
    <x v="29"/>
    <x v="327"/>
    <m/>
    <s v="2008-2020"/>
    <m/>
    <m/>
    <s v="Centro de Estudios y Análisis del Delito (CEAD) de la Subsecretaría de Prevención del Delito"/>
    <m/>
    <m/>
    <m/>
    <m/>
    <m/>
    <m/>
    <m/>
    <m/>
    <n v="75635"/>
    <n v="83140"/>
    <n v="78728"/>
    <n v="87523"/>
    <n v="76372"/>
    <n v="72652"/>
    <n v="74838"/>
    <n v="72081"/>
    <n v="68191"/>
    <n v="68311"/>
    <n v="71108"/>
    <n v="66393"/>
    <n v="44590"/>
    <m/>
  </r>
  <r>
    <x v="654"/>
    <x v="7"/>
    <x v="14"/>
    <x v="29"/>
    <x v="328"/>
    <m/>
    <s v="2008-2020"/>
    <m/>
    <m/>
    <s v="Centro de Estudios y Análisis del Delito (CEAD) de la Subsecretaría de Prevención del Delito"/>
    <m/>
    <m/>
    <m/>
    <m/>
    <m/>
    <m/>
    <m/>
    <m/>
    <n v="18052"/>
    <n v="21168"/>
    <n v="23880"/>
    <n v="27575"/>
    <n v="26128"/>
    <n v="23615"/>
    <n v="20948"/>
    <n v="19581"/>
    <n v="18050"/>
    <n v="18186"/>
    <n v="18891"/>
    <n v="19116"/>
    <n v="15021"/>
    <m/>
  </r>
  <r>
    <x v="655"/>
    <x v="7"/>
    <x v="14"/>
    <x v="29"/>
    <x v="329"/>
    <m/>
    <s v="2008-2020"/>
    <m/>
    <m/>
    <s v="Centro de Estudios y Análisis del Delito (CEAD) de la Subsecretaría de Prevención del Delito"/>
    <m/>
    <m/>
    <m/>
    <m/>
    <m/>
    <m/>
    <m/>
    <m/>
    <n v="1486"/>
    <n v="1425"/>
    <n v="1381"/>
    <n v="1099"/>
    <n v="896"/>
    <n v="707"/>
    <n v="747"/>
    <n v="692"/>
    <n v="700"/>
    <n v="755"/>
    <n v="783"/>
    <n v="776"/>
    <n v="701"/>
    <m/>
  </r>
  <r>
    <x v="656"/>
    <x v="7"/>
    <x v="14"/>
    <x v="29"/>
    <x v="330"/>
    <m/>
    <s v="2008-2020"/>
    <m/>
    <m/>
    <s v="Centro de Estudios y Análisis del Delito (CEAD) de la Subsecretaría de Prevención del Delito"/>
    <m/>
    <m/>
    <m/>
    <m/>
    <m/>
    <m/>
    <m/>
    <m/>
    <n v="1408"/>
    <n v="1710"/>
    <n v="1488"/>
    <n v="1505"/>
    <n v="1756"/>
    <n v="1830"/>
    <n v="1781"/>
    <n v="1824"/>
    <n v="1881"/>
    <n v="1821"/>
    <n v="1600"/>
    <n v="1510"/>
    <n v="1240"/>
    <m/>
  </r>
  <r>
    <x v="657"/>
    <x v="7"/>
    <x v="14"/>
    <x v="29"/>
    <x v="331"/>
    <m/>
    <s v="2008-2020"/>
    <m/>
    <m/>
    <s v="Centro de Estudios y Análisis del Delito (CEAD) de la Subsecretaría de Prevención del Delito"/>
    <m/>
    <m/>
    <m/>
    <m/>
    <m/>
    <m/>
    <m/>
    <m/>
    <n v="6500"/>
    <n v="6917"/>
    <n v="5479"/>
    <n v="5958"/>
    <n v="5958"/>
    <n v="5958"/>
    <n v="6054"/>
    <n v="6020"/>
    <n v="5750"/>
    <n v="5893"/>
    <n v="5943"/>
    <n v="5589"/>
    <n v="4709"/>
    <m/>
  </r>
  <r>
    <x v="658"/>
    <x v="7"/>
    <x v="14"/>
    <x v="29"/>
    <x v="332"/>
    <m/>
    <s v="2008-2020"/>
    <m/>
    <m/>
    <s v="Centro de Estudios y Análisis del Delito (CEAD) de la Subsecretaría de Prevención del Delito"/>
    <m/>
    <m/>
    <m/>
    <m/>
    <m/>
    <m/>
    <m/>
    <m/>
    <n v="782"/>
    <n v="1182"/>
    <n v="1382"/>
    <n v="1424"/>
    <n v="1968"/>
    <n v="1577"/>
    <n v="1341"/>
    <n v="1130"/>
    <n v="905"/>
    <n v="656"/>
    <n v="488"/>
    <n v="322"/>
    <n v="395"/>
    <m/>
  </r>
  <r>
    <x v="659"/>
    <x v="7"/>
    <x v="14"/>
    <x v="29"/>
    <x v="333"/>
    <m/>
    <s v="2008-2020"/>
    <m/>
    <m/>
    <s v="Centro de Estudios y Análisis del Delito (CEAD) de la Subsecretaría de Prevención del Delito"/>
    <m/>
    <m/>
    <m/>
    <m/>
    <m/>
    <m/>
    <m/>
    <m/>
    <n v="3176"/>
    <n v="3339"/>
    <n v="3115"/>
    <n v="3133"/>
    <n v="3664"/>
    <n v="3689"/>
    <n v="3725"/>
    <n v="3759"/>
    <n v="3591"/>
    <n v="3742"/>
    <n v="3648"/>
    <n v="3143"/>
    <n v="2645"/>
    <m/>
  </r>
  <r>
    <x v="660"/>
    <x v="7"/>
    <x v="14"/>
    <x v="29"/>
    <x v="334"/>
    <m/>
    <s v="2008-2020"/>
    <m/>
    <m/>
    <s v="Centro de Estudios y Análisis del Delito (CEAD) de la Subsecretaría de Prevención del Delito"/>
    <m/>
    <m/>
    <m/>
    <m/>
    <m/>
    <m/>
    <m/>
    <m/>
    <n v="3310"/>
    <n v="3710"/>
    <n v="3519"/>
    <n v="3855"/>
    <n v="4017"/>
    <n v="3903"/>
    <n v="4459"/>
    <n v="4563"/>
    <n v="4294"/>
    <n v="4640"/>
    <n v="4572"/>
    <n v="6462"/>
    <n v="4450"/>
    <m/>
  </r>
  <r>
    <x v="661"/>
    <x v="7"/>
    <x v="14"/>
    <x v="29"/>
    <x v="335"/>
    <m/>
    <s v="2008-2020"/>
    <m/>
    <m/>
    <s v="Centro de Estudios y Análisis del Delito (CEAD) de la Subsecretaría de Prevención del Delito"/>
    <m/>
    <m/>
    <m/>
    <m/>
    <m/>
    <m/>
    <m/>
    <m/>
    <n v="3634"/>
    <n v="3779"/>
    <n v="3033"/>
    <n v="2776"/>
    <n v="2690"/>
    <n v="3090"/>
    <n v="3436"/>
    <n v="3095"/>
    <n v="3212"/>
    <n v="3405"/>
    <n v="3549"/>
    <n v="2891"/>
    <n v="2308"/>
    <m/>
  </r>
  <r>
    <x v="662"/>
    <x v="7"/>
    <x v="14"/>
    <x v="29"/>
    <x v="336"/>
    <m/>
    <s v="2008-2020"/>
    <m/>
    <m/>
    <s v="Centro de Estudios y Análisis del Delito (CEAD) de la Subsecretaría de Prevención del Delito"/>
    <m/>
    <m/>
    <m/>
    <m/>
    <m/>
    <m/>
    <m/>
    <m/>
    <n v="408"/>
    <n v="496"/>
    <n v="458"/>
    <n v="489"/>
    <n v="475"/>
    <n v="440"/>
    <n v="346"/>
    <n v="328"/>
    <n v="302"/>
    <n v="313"/>
    <n v="369"/>
    <n v="371"/>
    <n v="361"/>
    <m/>
  </r>
  <r>
    <x v="663"/>
    <x v="7"/>
    <x v="68"/>
    <x v="199"/>
    <x v="337"/>
    <m/>
    <s v="2013-2019"/>
    <m/>
    <m/>
    <s v="Poder Judicial"/>
    <m/>
    <m/>
    <m/>
    <m/>
    <m/>
    <m/>
    <m/>
    <m/>
    <m/>
    <m/>
    <m/>
    <m/>
    <m/>
    <n v="24"/>
    <n v="50"/>
    <n v="22"/>
    <n v="13"/>
    <n v="7"/>
    <n v="1"/>
    <n v="2"/>
    <m/>
    <m/>
  </r>
  <r>
    <x v="664"/>
    <x v="7"/>
    <x v="68"/>
    <x v="200"/>
    <x v="338"/>
    <m/>
    <s v="2013-2019"/>
    <m/>
    <m/>
    <s v="Poder Judicial"/>
    <m/>
    <m/>
    <m/>
    <m/>
    <m/>
    <m/>
    <m/>
    <m/>
    <m/>
    <m/>
    <m/>
    <m/>
    <m/>
    <n v="29"/>
    <n v="33"/>
    <n v="35"/>
    <n v="38"/>
    <n v="37"/>
    <n v="40"/>
    <n v="49"/>
    <m/>
    <m/>
  </r>
  <r>
    <x v="665"/>
    <x v="7"/>
    <x v="68"/>
    <x v="200"/>
    <x v="339"/>
    <m/>
    <s v="2013-2019"/>
    <m/>
    <m/>
    <s v="Poder Judicial"/>
    <m/>
    <m/>
    <m/>
    <m/>
    <m/>
    <m/>
    <m/>
    <m/>
    <m/>
    <m/>
    <m/>
    <m/>
    <m/>
    <n v="2"/>
    <n v="2"/>
    <n v="2"/>
    <n v="1"/>
    <n v="2"/>
    <n v="6"/>
    <n v="4"/>
    <m/>
    <m/>
  </r>
  <r>
    <x v="666"/>
    <x v="7"/>
    <x v="68"/>
    <x v="200"/>
    <x v="340"/>
    <m/>
    <s v="2013-2019"/>
    <m/>
    <m/>
    <s v="Poder Judicial"/>
    <m/>
    <m/>
    <m/>
    <m/>
    <m/>
    <m/>
    <m/>
    <m/>
    <m/>
    <m/>
    <m/>
    <m/>
    <m/>
    <n v="16"/>
    <n v="21"/>
    <n v="14"/>
    <n v="15"/>
    <n v="16"/>
    <n v="25"/>
    <n v="13"/>
    <m/>
    <m/>
  </r>
  <r>
    <x v="667"/>
    <x v="7"/>
    <x v="68"/>
    <x v="201"/>
    <x v="341"/>
    <m/>
    <s v="2013-2019"/>
    <m/>
    <m/>
    <s v="Poder Judicial"/>
    <m/>
    <m/>
    <m/>
    <m/>
    <m/>
    <m/>
    <m/>
    <m/>
    <m/>
    <m/>
    <m/>
    <m/>
    <m/>
    <n v="344"/>
    <n v="403"/>
    <n v="436"/>
    <n v="464"/>
    <n v="496"/>
    <n v="530"/>
    <n v="756"/>
    <m/>
    <m/>
  </r>
  <r>
    <x v="668"/>
    <x v="7"/>
    <x v="68"/>
    <x v="202"/>
    <x v="342"/>
    <m/>
    <s v="2013-2019"/>
    <m/>
    <m/>
    <s v="Poder Judicial"/>
    <m/>
    <m/>
    <m/>
    <m/>
    <m/>
    <m/>
    <m/>
    <m/>
    <m/>
    <m/>
    <m/>
    <m/>
    <m/>
    <n v="405"/>
    <n v="430"/>
    <n v="449"/>
    <n v="333"/>
    <n v="341"/>
    <n v="292"/>
    <n v="270"/>
    <m/>
    <m/>
  </r>
  <r>
    <x v="669"/>
    <x v="7"/>
    <x v="68"/>
    <x v="203"/>
    <x v="343"/>
    <m/>
    <s v="2013-2019"/>
    <m/>
    <m/>
    <s v="Poder Judicial"/>
    <m/>
    <m/>
    <m/>
    <m/>
    <m/>
    <m/>
    <m/>
    <m/>
    <m/>
    <m/>
    <m/>
    <m/>
    <m/>
    <n v="0"/>
    <n v="4"/>
    <n v="0"/>
    <n v="0"/>
    <n v="0"/>
    <n v="0"/>
    <n v="0"/>
    <m/>
    <m/>
  </r>
  <r>
    <x v="670"/>
    <x v="7"/>
    <x v="68"/>
    <x v="203"/>
    <x v="274"/>
    <m/>
    <s v="2013-2019"/>
    <m/>
    <m/>
    <s v="Poder Judicial"/>
    <m/>
    <m/>
    <m/>
    <m/>
    <m/>
    <m/>
    <m/>
    <m/>
    <m/>
    <m/>
    <m/>
    <m/>
    <m/>
    <n v="4"/>
    <n v="10"/>
    <n v="3"/>
    <n v="6"/>
    <n v="3"/>
    <n v="8"/>
    <n v="2"/>
    <m/>
    <m/>
  </r>
  <r>
    <x v="671"/>
    <x v="7"/>
    <x v="68"/>
    <x v="203"/>
    <x v="275"/>
    <m/>
    <s v="2013-2019"/>
    <m/>
    <m/>
    <s v="Poder Judicial"/>
    <m/>
    <m/>
    <m/>
    <m/>
    <m/>
    <m/>
    <m/>
    <m/>
    <m/>
    <m/>
    <m/>
    <m/>
    <m/>
    <n v="53"/>
    <n v="39"/>
    <n v="39"/>
    <n v="40"/>
    <n v="44"/>
    <n v="22"/>
    <n v="31"/>
    <m/>
    <m/>
  </r>
  <r>
    <x v="672"/>
    <x v="7"/>
    <x v="68"/>
    <x v="203"/>
    <x v="276"/>
    <m/>
    <s v="2013-2019"/>
    <m/>
    <m/>
    <s v="Poder Judicial"/>
    <m/>
    <m/>
    <m/>
    <m/>
    <m/>
    <m/>
    <m/>
    <m/>
    <m/>
    <m/>
    <m/>
    <m/>
    <m/>
    <n v="27"/>
    <n v="22"/>
    <n v="34"/>
    <n v="28"/>
    <n v="29"/>
    <n v="18"/>
    <n v="33"/>
    <m/>
    <m/>
  </r>
  <r>
    <x v="673"/>
    <x v="7"/>
    <x v="68"/>
    <x v="204"/>
    <x v="344"/>
    <m/>
    <s v="2013-2019"/>
    <m/>
    <m/>
    <s v="Poder Judicial"/>
    <m/>
    <m/>
    <m/>
    <m/>
    <m/>
    <m/>
    <m/>
    <m/>
    <m/>
    <m/>
    <m/>
    <m/>
    <m/>
    <n v="61"/>
    <n v="47"/>
    <n v="51"/>
    <n v="38"/>
    <n v="50"/>
    <n v="37"/>
    <n v="51"/>
    <m/>
    <m/>
  </r>
  <r>
    <x v="674"/>
    <x v="7"/>
    <x v="68"/>
    <x v="205"/>
    <x v="345"/>
    <m/>
    <s v="2013-2019"/>
    <m/>
    <m/>
    <s v="Poder Judicial"/>
    <m/>
    <m/>
    <m/>
    <m/>
    <m/>
    <m/>
    <m/>
    <m/>
    <m/>
    <m/>
    <m/>
    <m/>
    <m/>
    <n v="0"/>
    <n v="0"/>
    <n v="0"/>
    <n v="0"/>
    <n v="11"/>
    <n v="0"/>
    <n v="0"/>
    <m/>
    <m/>
  </r>
  <r>
    <x v="675"/>
    <x v="7"/>
    <x v="68"/>
    <x v="205"/>
    <x v="346"/>
    <m/>
    <s v="2013-2019"/>
    <m/>
    <m/>
    <s v="Poder Judicial"/>
    <m/>
    <m/>
    <m/>
    <m/>
    <m/>
    <m/>
    <m/>
    <m/>
    <m/>
    <m/>
    <m/>
    <m/>
    <m/>
    <n v="14"/>
    <n v="13"/>
    <n v="11"/>
    <n v="14"/>
    <n v="14"/>
    <n v="2"/>
    <n v="0"/>
    <m/>
    <m/>
  </r>
  <r>
    <x v="676"/>
    <x v="7"/>
    <x v="68"/>
    <x v="205"/>
    <x v="347"/>
    <m/>
    <s v="2013-2019"/>
    <m/>
    <m/>
    <s v="Poder Judicial"/>
    <m/>
    <m/>
    <m/>
    <m/>
    <m/>
    <m/>
    <m/>
    <m/>
    <m/>
    <m/>
    <m/>
    <m/>
    <m/>
    <n v="35"/>
    <n v="27"/>
    <n v="27"/>
    <n v="35"/>
    <n v="42"/>
    <n v="42"/>
    <n v="43"/>
    <m/>
    <m/>
  </r>
  <r>
    <x v="677"/>
    <x v="7"/>
    <x v="68"/>
    <x v="205"/>
    <x v="348"/>
    <m/>
    <s v="2013-2019"/>
    <m/>
    <m/>
    <s v="Poder Judicial"/>
    <m/>
    <m/>
    <m/>
    <m/>
    <m/>
    <m/>
    <m/>
    <m/>
    <m/>
    <m/>
    <m/>
    <m/>
    <m/>
    <n v="2192"/>
    <n v="2066"/>
    <n v="1908"/>
    <n v="1963"/>
    <n v="2185"/>
    <n v="2429"/>
    <n v="2673"/>
    <m/>
    <m/>
  </r>
  <r>
    <x v="678"/>
    <x v="7"/>
    <x v="68"/>
    <x v="205"/>
    <x v="349"/>
    <m/>
    <s v="2013-2019"/>
    <m/>
    <m/>
    <s v="Poder Judicial"/>
    <m/>
    <m/>
    <m/>
    <m/>
    <m/>
    <m/>
    <m/>
    <m/>
    <m/>
    <m/>
    <m/>
    <m/>
    <m/>
    <n v="210"/>
    <n v="237"/>
    <n v="233"/>
    <n v="225"/>
    <n v="283"/>
    <n v="429"/>
    <n v="458"/>
    <m/>
    <m/>
  </r>
  <r>
    <x v="679"/>
    <x v="7"/>
    <x v="68"/>
    <x v="205"/>
    <x v="350"/>
    <m/>
    <s v="2013-2019"/>
    <m/>
    <m/>
    <s v="Poder Judicial"/>
    <m/>
    <m/>
    <m/>
    <m/>
    <m/>
    <m/>
    <m/>
    <m/>
    <m/>
    <m/>
    <m/>
    <m/>
    <m/>
    <n v="693"/>
    <n v="607"/>
    <n v="612"/>
    <n v="611"/>
    <n v="681"/>
    <n v="761"/>
    <n v="897"/>
    <m/>
    <m/>
  </r>
  <r>
    <x v="680"/>
    <x v="7"/>
    <x v="68"/>
    <x v="205"/>
    <x v="351"/>
    <m/>
    <s v="2013-2019"/>
    <m/>
    <m/>
    <s v="Poder Judicial"/>
    <m/>
    <m/>
    <m/>
    <m/>
    <m/>
    <m/>
    <m/>
    <m/>
    <m/>
    <m/>
    <m/>
    <m/>
    <m/>
    <n v="0"/>
    <n v="0"/>
    <n v="0"/>
    <n v="0"/>
    <n v="2"/>
    <n v="4"/>
    <n v="117"/>
    <m/>
    <m/>
  </r>
  <r>
    <x v="681"/>
    <x v="7"/>
    <x v="68"/>
    <x v="205"/>
    <x v="352"/>
    <m/>
    <s v="2013-2019"/>
    <m/>
    <m/>
    <s v="Poder Judicial"/>
    <m/>
    <m/>
    <m/>
    <m/>
    <m/>
    <m/>
    <m/>
    <m/>
    <m/>
    <m/>
    <m/>
    <m/>
    <m/>
    <n v="1558"/>
    <n v="1320"/>
    <n v="1301"/>
    <n v="1416"/>
    <n v="1340"/>
    <n v="1231"/>
    <n v="1459"/>
    <m/>
    <m/>
  </r>
  <r>
    <x v="682"/>
    <x v="7"/>
    <x v="68"/>
    <x v="206"/>
    <x v="353"/>
    <m/>
    <s v="2013-2019"/>
    <m/>
    <m/>
    <s v="Poder Judicial"/>
    <m/>
    <m/>
    <m/>
    <m/>
    <m/>
    <m/>
    <m/>
    <m/>
    <m/>
    <m/>
    <m/>
    <m/>
    <m/>
    <n v="78"/>
    <n v="70"/>
    <n v="69"/>
    <n v="75"/>
    <n v="127"/>
    <n v="162"/>
    <n v="240"/>
    <m/>
    <m/>
  </r>
  <r>
    <x v="683"/>
    <x v="7"/>
    <x v="68"/>
    <x v="205"/>
    <x v="354"/>
    <m/>
    <s v="2013-2019"/>
    <m/>
    <m/>
    <s v="Poder Judicial"/>
    <m/>
    <m/>
    <m/>
    <m/>
    <m/>
    <m/>
    <m/>
    <m/>
    <m/>
    <m/>
    <m/>
    <m/>
    <m/>
    <n v="7"/>
    <n v="8"/>
    <n v="9"/>
    <n v="5"/>
    <n v="3"/>
    <n v="3"/>
    <n v="4"/>
    <m/>
    <m/>
  </r>
  <r>
    <x v="684"/>
    <x v="7"/>
    <x v="68"/>
    <x v="207"/>
    <x v="355"/>
    <m/>
    <s v="2013-2019"/>
    <m/>
    <m/>
    <s v="Poder Judicial"/>
    <m/>
    <m/>
    <m/>
    <m/>
    <m/>
    <m/>
    <m/>
    <m/>
    <m/>
    <m/>
    <m/>
    <m/>
    <m/>
    <n v="3"/>
    <n v="1"/>
    <n v="0"/>
    <n v="5"/>
    <n v="32"/>
    <n v="33"/>
    <n v="41"/>
    <m/>
    <m/>
  </r>
  <r>
    <x v="685"/>
    <x v="7"/>
    <x v="68"/>
    <x v="208"/>
    <x v="356"/>
    <m/>
    <s v="2013-2019"/>
    <m/>
    <m/>
    <s v="Poder Judicial"/>
    <m/>
    <m/>
    <m/>
    <m/>
    <m/>
    <m/>
    <m/>
    <m/>
    <m/>
    <m/>
    <m/>
    <m/>
    <m/>
    <n v="777"/>
    <n v="899"/>
    <n v="907"/>
    <n v="799"/>
    <n v="754"/>
    <n v="899"/>
    <n v="992"/>
    <m/>
    <m/>
  </r>
  <r>
    <x v="686"/>
    <x v="7"/>
    <x v="68"/>
    <x v="205"/>
    <x v="357"/>
    <m/>
    <s v="2013-2019"/>
    <m/>
    <m/>
    <s v="Poder Judicial"/>
    <m/>
    <m/>
    <m/>
    <m/>
    <m/>
    <m/>
    <m/>
    <m/>
    <m/>
    <m/>
    <m/>
    <m/>
    <m/>
    <n v="0"/>
    <n v="0"/>
    <n v="0"/>
    <n v="0"/>
    <n v="0"/>
    <n v="0"/>
    <n v="58"/>
    <m/>
    <m/>
  </r>
  <r>
    <x v="687"/>
    <x v="7"/>
    <x v="68"/>
    <x v="209"/>
    <x v="358"/>
    <m/>
    <s v="2013-2019"/>
    <m/>
    <m/>
    <s v="Poder Judicial"/>
    <m/>
    <m/>
    <m/>
    <m/>
    <m/>
    <m/>
    <m/>
    <m/>
    <m/>
    <m/>
    <m/>
    <m/>
    <m/>
    <n v="0"/>
    <n v="0"/>
    <n v="0"/>
    <n v="0"/>
    <n v="1"/>
    <n v="0"/>
    <n v="18"/>
    <m/>
    <m/>
  </r>
  <r>
    <x v="688"/>
    <x v="7"/>
    <x v="68"/>
    <x v="199"/>
    <x v="359"/>
    <m/>
    <s v="2013-2019"/>
    <m/>
    <m/>
    <s v="Poder Judicial"/>
    <m/>
    <m/>
    <m/>
    <m/>
    <m/>
    <m/>
    <m/>
    <m/>
    <m/>
    <m/>
    <m/>
    <m/>
    <m/>
    <n v="0"/>
    <n v="0"/>
    <n v="0"/>
    <n v="1"/>
    <n v="3"/>
    <n v="0"/>
    <n v="0"/>
    <m/>
    <m/>
  </r>
  <r>
    <x v="689"/>
    <x v="7"/>
    <x v="68"/>
    <x v="205"/>
    <x v="360"/>
    <m/>
    <s v="2013-2019"/>
    <m/>
    <m/>
    <s v="Poder Judicial"/>
    <m/>
    <m/>
    <m/>
    <m/>
    <m/>
    <m/>
    <m/>
    <m/>
    <m/>
    <m/>
    <m/>
    <m/>
    <m/>
    <n v="65"/>
    <n v="84"/>
    <n v="94"/>
    <n v="97"/>
    <n v="115"/>
    <n v="109"/>
    <n v="103"/>
    <m/>
    <m/>
  </r>
  <r>
    <x v="690"/>
    <x v="7"/>
    <x v="68"/>
    <x v="199"/>
    <x v="361"/>
    <m/>
    <s v="2013-2019"/>
    <m/>
    <m/>
    <s v="Poder Judicial"/>
    <m/>
    <m/>
    <m/>
    <m/>
    <m/>
    <m/>
    <m/>
    <m/>
    <m/>
    <m/>
    <m/>
    <m/>
    <m/>
    <n v="0"/>
    <n v="5"/>
    <n v="1"/>
    <n v="2"/>
    <n v="0"/>
    <n v="0"/>
    <n v="1"/>
    <m/>
    <m/>
  </r>
  <r>
    <x v="691"/>
    <x v="7"/>
    <x v="68"/>
    <x v="206"/>
    <x v="362"/>
    <m/>
    <s v="2013-2019"/>
    <m/>
    <m/>
    <s v="Poder Judicial"/>
    <m/>
    <m/>
    <m/>
    <m/>
    <m/>
    <m/>
    <m/>
    <m/>
    <m/>
    <m/>
    <m/>
    <m/>
    <m/>
    <n v="11"/>
    <n v="6"/>
    <n v="13"/>
    <n v="7"/>
    <n v="16"/>
    <n v="22"/>
    <n v="20"/>
    <m/>
    <m/>
  </r>
  <r>
    <x v="692"/>
    <x v="7"/>
    <x v="68"/>
    <x v="204"/>
    <x v="363"/>
    <m/>
    <s v="2013-2019"/>
    <m/>
    <m/>
    <s v="Poder Judicial"/>
    <m/>
    <m/>
    <m/>
    <m/>
    <m/>
    <m/>
    <m/>
    <m/>
    <m/>
    <m/>
    <m/>
    <m/>
    <m/>
    <n v="4"/>
    <n v="1"/>
    <n v="3"/>
    <n v="5"/>
    <n v="1"/>
    <n v="2"/>
    <n v="2"/>
    <m/>
    <m/>
  </r>
  <r>
    <x v="693"/>
    <x v="7"/>
    <x v="68"/>
    <x v="210"/>
    <x v="364"/>
    <m/>
    <s v="2013-2019"/>
    <m/>
    <m/>
    <s v="Poder Judicial"/>
    <m/>
    <m/>
    <m/>
    <m/>
    <m/>
    <m/>
    <m/>
    <m/>
    <m/>
    <m/>
    <m/>
    <m/>
    <m/>
    <n v="419"/>
    <n v="271"/>
    <n v="141"/>
    <n v="110"/>
    <n v="77"/>
    <n v="89"/>
    <n v="452"/>
    <m/>
    <m/>
  </r>
  <r>
    <x v="694"/>
    <x v="7"/>
    <x v="68"/>
    <x v="204"/>
    <x v="365"/>
    <m/>
    <s v="2013-2019"/>
    <m/>
    <m/>
    <s v="Poder Judicial"/>
    <m/>
    <m/>
    <m/>
    <m/>
    <m/>
    <m/>
    <m/>
    <m/>
    <m/>
    <m/>
    <m/>
    <m/>
    <m/>
    <n v="0"/>
    <n v="0"/>
    <n v="0"/>
    <n v="1"/>
    <n v="0"/>
    <n v="1"/>
    <n v="0"/>
    <m/>
    <m/>
  </r>
  <r>
    <x v="695"/>
    <x v="7"/>
    <x v="68"/>
    <x v="210"/>
    <x v="366"/>
    <m/>
    <s v="2013-2019"/>
    <m/>
    <m/>
    <s v="Poder Judicial"/>
    <m/>
    <m/>
    <m/>
    <m/>
    <m/>
    <m/>
    <m/>
    <m/>
    <m/>
    <m/>
    <m/>
    <m/>
    <m/>
    <n v="12"/>
    <n v="6"/>
    <n v="15"/>
    <n v="11"/>
    <n v="10"/>
    <n v="6"/>
    <n v="11"/>
    <m/>
    <m/>
  </r>
  <r>
    <x v="696"/>
    <x v="7"/>
    <x v="68"/>
    <x v="210"/>
    <x v="367"/>
    <m/>
    <s v="2013-2019"/>
    <m/>
    <m/>
    <s v="Poder Judicial"/>
    <m/>
    <m/>
    <m/>
    <m/>
    <m/>
    <m/>
    <m/>
    <m/>
    <m/>
    <m/>
    <m/>
    <m/>
    <m/>
    <n v="152"/>
    <n v="220"/>
    <n v="308"/>
    <n v="335"/>
    <n v="253"/>
    <n v="251"/>
    <n v="274"/>
    <m/>
    <m/>
  </r>
  <r>
    <x v="697"/>
    <x v="7"/>
    <x v="68"/>
    <x v="208"/>
    <x v="368"/>
    <m/>
    <s v="2013-2019"/>
    <m/>
    <m/>
    <s v="Poder Judicial"/>
    <m/>
    <m/>
    <m/>
    <m/>
    <m/>
    <m/>
    <m/>
    <m/>
    <m/>
    <m/>
    <m/>
    <m/>
    <m/>
    <n v="1499"/>
    <n v="1250"/>
    <n v="1102"/>
    <n v="1033"/>
    <n v="900"/>
    <n v="799"/>
    <n v="921"/>
    <m/>
    <m/>
  </r>
  <r>
    <x v="698"/>
    <x v="7"/>
    <x v="68"/>
    <x v="210"/>
    <x v="369"/>
    <m/>
    <s v="2013-2019"/>
    <m/>
    <m/>
    <s v="Poder Judicial"/>
    <m/>
    <m/>
    <m/>
    <m/>
    <m/>
    <m/>
    <m/>
    <m/>
    <m/>
    <m/>
    <m/>
    <m/>
    <m/>
    <n v="238"/>
    <n v="209"/>
    <n v="230"/>
    <n v="204"/>
    <n v="254"/>
    <n v="196"/>
    <n v="205"/>
    <m/>
    <m/>
  </r>
  <r>
    <x v="699"/>
    <x v="7"/>
    <x v="68"/>
    <x v="210"/>
    <x v="370"/>
    <m/>
    <s v="2013-2019"/>
    <m/>
    <m/>
    <s v="Poder Judicial"/>
    <m/>
    <m/>
    <m/>
    <m/>
    <m/>
    <m/>
    <m/>
    <m/>
    <m/>
    <m/>
    <m/>
    <m/>
    <m/>
    <n v="1543"/>
    <n v="1426"/>
    <n v="1440"/>
    <n v="1488"/>
    <n v="1764"/>
    <n v="1818"/>
    <n v="1725"/>
    <m/>
    <m/>
  </r>
  <r>
    <x v="700"/>
    <x v="7"/>
    <x v="68"/>
    <x v="207"/>
    <x v="371"/>
    <m/>
    <s v="2013-2019"/>
    <m/>
    <m/>
    <s v="Poder Judicial"/>
    <m/>
    <m/>
    <m/>
    <m/>
    <m/>
    <m/>
    <m/>
    <m/>
    <m/>
    <m/>
    <m/>
    <m/>
    <m/>
    <n v="5254"/>
    <n v="5602"/>
    <n v="6630"/>
    <n v="6461"/>
    <n v="6361"/>
    <n v="6225"/>
    <n v="6268"/>
    <m/>
    <m/>
  </r>
  <r>
    <x v="701"/>
    <x v="7"/>
    <x v="68"/>
    <x v="207"/>
    <x v="372"/>
    <m/>
    <s v="2013-2019"/>
    <m/>
    <m/>
    <s v="Poder Judicial"/>
    <m/>
    <m/>
    <m/>
    <m/>
    <m/>
    <m/>
    <m/>
    <m/>
    <m/>
    <m/>
    <m/>
    <m/>
    <m/>
    <n v="6382"/>
    <n v="5441"/>
    <n v="1393"/>
    <n v="1072"/>
    <n v="818"/>
    <n v="579"/>
    <n v="274"/>
    <m/>
    <m/>
  </r>
  <r>
    <x v="702"/>
    <x v="7"/>
    <x v="68"/>
    <x v="207"/>
    <x v="373"/>
    <m/>
    <s v="2013-2019"/>
    <m/>
    <m/>
    <s v="Poder Judicial"/>
    <m/>
    <m/>
    <m/>
    <m/>
    <m/>
    <m/>
    <m/>
    <m/>
    <m/>
    <m/>
    <m/>
    <m/>
    <m/>
    <n v="57471"/>
    <n v="62514"/>
    <n v="60895"/>
    <n v="60648"/>
    <n v="57939"/>
    <n v="57639"/>
    <n v="59786"/>
    <m/>
    <m/>
  </r>
  <r>
    <x v="703"/>
    <x v="7"/>
    <x v="68"/>
    <x v="206"/>
    <x v="374"/>
    <m/>
    <s v="2013-2019"/>
    <m/>
    <m/>
    <s v="Poder Judicial"/>
    <m/>
    <m/>
    <m/>
    <m/>
    <m/>
    <m/>
    <m/>
    <m/>
    <m/>
    <m/>
    <m/>
    <m/>
    <m/>
    <n v="0"/>
    <n v="1"/>
    <n v="0"/>
    <n v="0"/>
    <n v="0"/>
    <n v="0"/>
    <n v="0"/>
    <m/>
    <m/>
  </r>
  <r>
    <x v="704"/>
    <x v="7"/>
    <x v="68"/>
    <x v="207"/>
    <x v="375"/>
    <m/>
    <s v="2013-2019"/>
    <m/>
    <m/>
    <s v="Poder Judicial"/>
    <m/>
    <m/>
    <m/>
    <m/>
    <m/>
    <m/>
    <m/>
    <m/>
    <m/>
    <m/>
    <m/>
    <m/>
    <m/>
    <n v="17"/>
    <n v="12"/>
    <n v="14"/>
    <n v="22"/>
    <n v="41"/>
    <n v="76"/>
    <n v="72"/>
    <m/>
    <m/>
  </r>
  <r>
    <x v="705"/>
    <x v="7"/>
    <x v="68"/>
    <x v="210"/>
    <x v="376"/>
    <m/>
    <s v="2013-2019"/>
    <m/>
    <m/>
    <s v="Poder Judicial"/>
    <m/>
    <m/>
    <m/>
    <m/>
    <m/>
    <m/>
    <m/>
    <m/>
    <m/>
    <m/>
    <m/>
    <m/>
    <m/>
    <n v="0"/>
    <n v="5"/>
    <n v="2"/>
    <n v="2"/>
    <n v="3"/>
    <n v="3"/>
    <n v="6"/>
    <m/>
    <m/>
  </r>
  <r>
    <x v="706"/>
    <x v="7"/>
    <x v="68"/>
    <x v="206"/>
    <x v="377"/>
    <m/>
    <s v="2013-2019"/>
    <m/>
    <m/>
    <s v="Poder Judicial"/>
    <m/>
    <m/>
    <m/>
    <m/>
    <m/>
    <m/>
    <m/>
    <m/>
    <m/>
    <m/>
    <m/>
    <m/>
    <m/>
    <n v="0"/>
    <n v="2"/>
    <n v="0"/>
    <n v="5"/>
    <n v="100"/>
    <n v="246"/>
    <n v="1151"/>
    <m/>
    <m/>
  </r>
  <r>
    <x v="707"/>
    <x v="7"/>
    <x v="68"/>
    <x v="206"/>
    <x v="378"/>
    <m/>
    <s v="2013-2019"/>
    <m/>
    <m/>
    <s v="Poder Judicial"/>
    <m/>
    <m/>
    <m/>
    <m/>
    <m/>
    <m/>
    <m/>
    <m/>
    <m/>
    <m/>
    <m/>
    <m/>
    <m/>
    <n v="0"/>
    <n v="0"/>
    <n v="2"/>
    <n v="1"/>
    <n v="15"/>
    <n v="21"/>
    <n v="9"/>
    <m/>
    <m/>
  </r>
  <r>
    <x v="708"/>
    <x v="7"/>
    <x v="68"/>
    <x v="206"/>
    <x v="379"/>
    <m/>
    <s v="2013-2019"/>
    <m/>
    <m/>
    <s v="Poder Judicial"/>
    <m/>
    <m/>
    <m/>
    <m/>
    <m/>
    <m/>
    <m/>
    <m/>
    <m/>
    <m/>
    <m/>
    <m/>
    <m/>
    <n v="0"/>
    <n v="0"/>
    <n v="0"/>
    <n v="0"/>
    <n v="0"/>
    <n v="2"/>
    <n v="3"/>
    <m/>
    <m/>
  </r>
  <r>
    <x v="709"/>
    <x v="7"/>
    <x v="68"/>
    <x v="206"/>
    <x v="380"/>
    <m/>
    <s v="2013-2019"/>
    <m/>
    <m/>
    <s v="Poder Judicial"/>
    <m/>
    <m/>
    <m/>
    <m/>
    <m/>
    <m/>
    <m/>
    <m/>
    <m/>
    <m/>
    <m/>
    <m/>
    <m/>
    <n v="0"/>
    <n v="0"/>
    <n v="0"/>
    <n v="2"/>
    <n v="3"/>
    <n v="12"/>
    <n v="32"/>
    <m/>
    <m/>
  </r>
  <r>
    <x v="710"/>
    <x v="7"/>
    <x v="68"/>
    <x v="202"/>
    <x v="381"/>
    <m/>
    <s v="2013-2019"/>
    <m/>
    <m/>
    <s v="Poder Judicial"/>
    <m/>
    <m/>
    <m/>
    <m/>
    <m/>
    <m/>
    <m/>
    <m/>
    <m/>
    <m/>
    <m/>
    <m/>
    <m/>
    <n v="19"/>
    <n v="83"/>
    <n v="90"/>
    <n v="208"/>
    <n v="27"/>
    <n v="82"/>
    <n v="122"/>
    <m/>
    <m/>
  </r>
  <r>
    <x v="711"/>
    <x v="7"/>
    <x v="68"/>
    <x v="202"/>
    <x v="382"/>
    <m/>
    <s v="2013-2019"/>
    <m/>
    <m/>
    <s v="Poder Judicial"/>
    <m/>
    <m/>
    <m/>
    <m/>
    <m/>
    <m/>
    <m/>
    <m/>
    <m/>
    <m/>
    <m/>
    <m/>
    <m/>
    <n v="1474"/>
    <n v="1843"/>
    <n v="1951"/>
    <n v="1317"/>
    <n v="1274"/>
    <n v="2010"/>
    <n v="1458"/>
    <m/>
    <m/>
  </r>
  <r>
    <x v="712"/>
    <x v="7"/>
    <x v="68"/>
    <x v="202"/>
    <x v="383"/>
    <m/>
    <s v="2013-2019"/>
    <m/>
    <m/>
    <s v="Poder Judicial"/>
    <m/>
    <m/>
    <m/>
    <m/>
    <m/>
    <m/>
    <m/>
    <m/>
    <m/>
    <m/>
    <m/>
    <m/>
    <m/>
    <n v="0"/>
    <n v="0"/>
    <n v="0"/>
    <n v="5"/>
    <n v="4"/>
    <n v="11"/>
    <n v="10"/>
    <m/>
    <m/>
  </r>
  <r>
    <x v="713"/>
    <x v="7"/>
    <x v="68"/>
    <x v="202"/>
    <x v="384"/>
    <m/>
    <s v="2013-2019"/>
    <m/>
    <m/>
    <s v="Poder Judicial"/>
    <m/>
    <m/>
    <m/>
    <m/>
    <m/>
    <m/>
    <m/>
    <m/>
    <m/>
    <m/>
    <m/>
    <m/>
    <m/>
    <n v="6528"/>
    <n v="6094"/>
    <n v="5855"/>
    <n v="6064"/>
    <n v="5494"/>
    <n v="5998"/>
    <n v="5872"/>
    <m/>
    <m/>
  </r>
  <r>
    <x v="714"/>
    <x v="7"/>
    <x v="68"/>
    <x v="202"/>
    <x v="385"/>
    <m/>
    <s v="2013-2019"/>
    <m/>
    <m/>
    <s v="Poder Judicial"/>
    <m/>
    <m/>
    <m/>
    <m/>
    <m/>
    <m/>
    <m/>
    <m/>
    <m/>
    <m/>
    <m/>
    <m/>
    <m/>
    <n v="19"/>
    <n v="20"/>
    <n v="5"/>
    <n v="5"/>
    <n v="8"/>
    <n v="6"/>
    <n v="1"/>
    <m/>
    <m/>
  </r>
  <r>
    <x v="715"/>
    <x v="7"/>
    <x v="68"/>
    <x v="202"/>
    <x v="386"/>
    <m/>
    <s v="2013-2019"/>
    <m/>
    <m/>
    <s v="Poder Judicial"/>
    <m/>
    <m/>
    <m/>
    <m/>
    <m/>
    <m/>
    <m/>
    <m/>
    <m/>
    <m/>
    <m/>
    <m/>
    <m/>
    <n v="0"/>
    <n v="0"/>
    <n v="0"/>
    <n v="0"/>
    <n v="1"/>
    <n v="0"/>
    <n v="18"/>
    <m/>
    <m/>
  </r>
  <r>
    <x v="716"/>
    <x v="7"/>
    <x v="68"/>
    <x v="210"/>
    <x v="387"/>
    <m/>
    <s v="2013-2019"/>
    <m/>
    <m/>
    <s v="Poder Judicial"/>
    <m/>
    <m/>
    <m/>
    <m/>
    <m/>
    <m/>
    <m/>
    <m/>
    <m/>
    <m/>
    <m/>
    <m/>
    <m/>
    <n v="248"/>
    <n v="167"/>
    <n v="144"/>
    <n v="145"/>
    <n v="109"/>
    <n v="96"/>
    <n v="338"/>
    <m/>
    <m/>
  </r>
  <r>
    <x v="717"/>
    <x v="7"/>
    <x v="68"/>
    <x v="201"/>
    <x v="388"/>
    <m/>
    <s v="2013-2019"/>
    <m/>
    <m/>
    <s v="Poder Judicial"/>
    <m/>
    <m/>
    <m/>
    <m/>
    <m/>
    <m/>
    <m/>
    <m/>
    <m/>
    <m/>
    <m/>
    <m/>
    <m/>
    <n v="0"/>
    <n v="0"/>
    <n v="0"/>
    <n v="0"/>
    <n v="0"/>
    <n v="0"/>
    <n v="2"/>
    <m/>
    <m/>
  </r>
  <r>
    <x v="718"/>
    <x v="7"/>
    <x v="68"/>
    <x v="211"/>
    <x v="389"/>
    <m/>
    <s v="2013-2019"/>
    <m/>
    <m/>
    <s v="Poder Judicial"/>
    <m/>
    <m/>
    <m/>
    <m/>
    <m/>
    <m/>
    <m/>
    <m/>
    <m/>
    <m/>
    <m/>
    <m/>
    <m/>
    <n v="0"/>
    <n v="1"/>
    <n v="29"/>
    <n v="31"/>
    <n v="13"/>
    <n v="11"/>
    <n v="32"/>
    <m/>
    <m/>
  </r>
  <r>
    <x v="719"/>
    <x v="7"/>
    <x v="68"/>
    <x v="211"/>
    <x v="390"/>
    <m/>
    <s v="2013-2019"/>
    <m/>
    <m/>
    <s v="Poder Judicial"/>
    <m/>
    <m/>
    <m/>
    <m/>
    <m/>
    <m/>
    <m/>
    <m/>
    <m/>
    <m/>
    <m/>
    <m/>
    <m/>
    <n v="4"/>
    <n v="8"/>
    <n v="7"/>
    <n v="6"/>
    <n v="2"/>
    <n v="0"/>
    <n v="4"/>
    <m/>
    <m/>
  </r>
  <r>
    <x v="720"/>
    <x v="7"/>
    <x v="68"/>
    <x v="211"/>
    <x v="391"/>
    <m/>
    <s v="2013-2019"/>
    <m/>
    <m/>
    <s v="Poder Judicial"/>
    <m/>
    <m/>
    <m/>
    <m/>
    <m/>
    <m/>
    <m/>
    <m/>
    <m/>
    <m/>
    <m/>
    <m/>
    <m/>
    <n v="3"/>
    <n v="4"/>
    <n v="0"/>
    <n v="0"/>
    <n v="1"/>
    <n v="4"/>
    <n v="4"/>
    <m/>
    <m/>
  </r>
  <r>
    <x v="721"/>
    <x v="7"/>
    <x v="68"/>
    <x v="211"/>
    <x v="392"/>
    <m/>
    <s v="2013-2019"/>
    <m/>
    <m/>
    <s v="Poder Judicial"/>
    <m/>
    <m/>
    <m/>
    <m/>
    <m/>
    <m/>
    <m/>
    <m/>
    <m/>
    <m/>
    <m/>
    <m/>
    <m/>
    <n v="109"/>
    <n v="179"/>
    <n v="154"/>
    <n v="268"/>
    <n v="146"/>
    <n v="122"/>
    <n v="211"/>
    <m/>
    <m/>
  </r>
  <r>
    <x v="722"/>
    <x v="7"/>
    <x v="68"/>
    <x v="210"/>
    <x v="393"/>
    <m/>
    <s v="2013-2019"/>
    <m/>
    <m/>
    <s v="Poder Judicial"/>
    <m/>
    <m/>
    <m/>
    <m/>
    <m/>
    <m/>
    <m/>
    <m/>
    <m/>
    <m/>
    <m/>
    <m/>
    <m/>
    <n v="108"/>
    <n v="111"/>
    <n v="111"/>
    <n v="81"/>
    <n v="66"/>
    <n v="53"/>
    <n v="152"/>
    <m/>
    <m/>
  </r>
  <r>
    <x v="723"/>
    <x v="7"/>
    <x v="68"/>
    <x v="210"/>
    <x v="394"/>
    <m/>
    <s v="2013-2019"/>
    <m/>
    <m/>
    <s v="Poder Judicial"/>
    <m/>
    <m/>
    <m/>
    <m/>
    <m/>
    <m/>
    <m/>
    <m/>
    <m/>
    <m/>
    <m/>
    <m/>
    <m/>
    <n v="12"/>
    <n v="23"/>
    <n v="17"/>
    <n v="29"/>
    <n v="52"/>
    <n v="49"/>
    <n v="123"/>
    <m/>
    <m/>
  </r>
  <r>
    <x v="724"/>
    <x v="7"/>
    <x v="68"/>
    <x v="210"/>
    <x v="395"/>
    <m/>
    <s v="2013-2019"/>
    <m/>
    <m/>
    <s v="Poder Judicial"/>
    <m/>
    <m/>
    <m/>
    <m/>
    <m/>
    <m/>
    <m/>
    <m/>
    <m/>
    <m/>
    <m/>
    <m/>
    <m/>
    <n v="30"/>
    <n v="54"/>
    <n v="18"/>
    <n v="18"/>
    <n v="21"/>
    <n v="16"/>
    <n v="53"/>
    <m/>
    <m/>
  </r>
  <r>
    <x v="725"/>
    <x v="7"/>
    <x v="68"/>
    <x v="210"/>
    <x v="396"/>
    <m/>
    <s v="2013-2019"/>
    <m/>
    <m/>
    <s v="Poder Judicial"/>
    <m/>
    <m/>
    <m/>
    <m/>
    <m/>
    <m/>
    <m/>
    <m/>
    <m/>
    <m/>
    <m/>
    <m/>
    <m/>
    <n v="149"/>
    <n v="175"/>
    <n v="165"/>
    <n v="224"/>
    <n v="281"/>
    <n v="340"/>
    <n v="549"/>
    <m/>
    <m/>
  </r>
  <r>
    <x v="726"/>
    <x v="7"/>
    <x v="68"/>
    <x v="203"/>
    <x v="397"/>
    <m/>
    <s v="2013-2019"/>
    <m/>
    <m/>
    <s v="Poder Judicial"/>
    <m/>
    <m/>
    <m/>
    <m/>
    <m/>
    <m/>
    <m/>
    <m/>
    <m/>
    <m/>
    <m/>
    <m/>
    <m/>
    <n v="32"/>
    <n v="15"/>
    <n v="19"/>
    <n v="9"/>
    <n v="4"/>
    <n v="5"/>
    <n v="12"/>
    <m/>
    <m/>
  </r>
  <r>
    <x v="727"/>
    <x v="7"/>
    <x v="68"/>
    <x v="212"/>
    <x v="398"/>
    <m/>
    <s v="2013-2019"/>
    <m/>
    <m/>
    <s v="Poder Judicial"/>
    <m/>
    <m/>
    <m/>
    <m/>
    <m/>
    <m/>
    <m/>
    <m/>
    <m/>
    <m/>
    <m/>
    <m/>
    <m/>
    <n v="16"/>
    <n v="15"/>
    <n v="17"/>
    <n v="12"/>
    <n v="7"/>
    <n v="9"/>
    <n v="10"/>
    <m/>
    <m/>
  </r>
  <r>
    <x v="728"/>
    <x v="7"/>
    <x v="68"/>
    <x v="213"/>
    <x v="399"/>
    <m/>
    <s v="2013-2019"/>
    <m/>
    <m/>
    <s v="Poder Judicial"/>
    <m/>
    <m/>
    <m/>
    <m/>
    <m/>
    <m/>
    <m/>
    <m/>
    <m/>
    <m/>
    <m/>
    <m/>
    <m/>
    <n v="206"/>
    <n v="181"/>
    <n v="189"/>
    <n v="198"/>
    <n v="189"/>
    <n v="201"/>
    <n v="263"/>
    <m/>
    <m/>
  </r>
  <r>
    <x v="729"/>
    <x v="7"/>
    <x v="68"/>
    <x v="207"/>
    <x v="400"/>
    <m/>
    <s v="2013-2019"/>
    <m/>
    <m/>
    <s v="Poder Judicial"/>
    <m/>
    <m/>
    <m/>
    <m/>
    <m/>
    <m/>
    <m/>
    <m/>
    <m/>
    <m/>
    <m/>
    <m/>
    <m/>
    <n v="0"/>
    <n v="0"/>
    <n v="0"/>
    <n v="0"/>
    <n v="0"/>
    <n v="0"/>
    <n v="7"/>
    <m/>
    <m/>
  </r>
  <r>
    <x v="730"/>
    <x v="7"/>
    <x v="68"/>
    <x v="203"/>
    <x v="401"/>
    <m/>
    <s v="2013-2019"/>
    <m/>
    <m/>
    <s v="Poder Judicial"/>
    <m/>
    <m/>
    <m/>
    <m/>
    <m/>
    <m/>
    <m/>
    <m/>
    <m/>
    <m/>
    <m/>
    <m/>
    <m/>
    <n v="0"/>
    <n v="1"/>
    <n v="2"/>
    <n v="3"/>
    <n v="3"/>
    <n v="4"/>
    <n v="5"/>
    <m/>
    <m/>
  </r>
  <r>
    <x v="731"/>
    <x v="7"/>
    <x v="68"/>
    <x v="210"/>
    <x v="402"/>
    <m/>
    <s v="2013-2019"/>
    <m/>
    <m/>
    <s v="Poder Judicial"/>
    <m/>
    <m/>
    <m/>
    <m/>
    <m/>
    <m/>
    <m/>
    <m/>
    <m/>
    <m/>
    <m/>
    <m/>
    <m/>
    <n v="5"/>
    <n v="6"/>
    <n v="5"/>
    <n v="6"/>
    <n v="6"/>
    <n v="5"/>
    <n v="4"/>
    <m/>
    <m/>
  </r>
  <r>
    <x v="732"/>
    <x v="7"/>
    <x v="68"/>
    <x v="201"/>
    <x v="403"/>
    <m/>
    <s v="2013-2019"/>
    <m/>
    <m/>
    <s v="Poder Judicial"/>
    <m/>
    <m/>
    <m/>
    <m/>
    <m/>
    <m/>
    <m/>
    <m/>
    <m/>
    <m/>
    <m/>
    <m/>
    <m/>
    <n v="37"/>
    <n v="117"/>
    <n v="95"/>
    <n v="19"/>
    <n v="13"/>
    <n v="20"/>
    <n v="9"/>
    <m/>
    <m/>
  </r>
  <r>
    <x v="733"/>
    <x v="7"/>
    <x v="68"/>
    <x v="201"/>
    <x v="404"/>
    <m/>
    <s v="2013-2019"/>
    <m/>
    <m/>
    <s v="Poder Judicial"/>
    <m/>
    <m/>
    <m/>
    <m/>
    <m/>
    <m/>
    <m/>
    <m/>
    <m/>
    <m/>
    <m/>
    <m/>
    <m/>
    <n v="0"/>
    <n v="0"/>
    <n v="0"/>
    <n v="0"/>
    <n v="0"/>
    <n v="1"/>
    <n v="0"/>
    <m/>
    <m/>
  </r>
  <r>
    <x v="734"/>
    <x v="7"/>
    <x v="68"/>
    <x v="202"/>
    <x v="405"/>
    <m/>
    <s v="2013-2019"/>
    <m/>
    <m/>
    <s v="Poder Judicial"/>
    <m/>
    <m/>
    <m/>
    <m/>
    <m/>
    <m/>
    <m/>
    <m/>
    <m/>
    <m/>
    <m/>
    <m/>
    <m/>
    <n v="81"/>
    <n v="83"/>
    <n v="115"/>
    <n v="141"/>
    <n v="155"/>
    <n v="169"/>
    <n v="173"/>
    <m/>
    <m/>
  </r>
  <r>
    <x v="735"/>
    <x v="7"/>
    <x v="68"/>
    <x v="206"/>
    <x v="406"/>
    <m/>
    <s v="2013-2019"/>
    <m/>
    <m/>
    <s v="Poder Judicial"/>
    <m/>
    <m/>
    <m/>
    <m/>
    <m/>
    <m/>
    <m/>
    <m/>
    <m/>
    <m/>
    <m/>
    <m/>
    <m/>
    <n v="221"/>
    <n v="191"/>
    <n v="244"/>
    <n v="237"/>
    <n v="319"/>
    <n v="170"/>
    <n v="110"/>
    <m/>
    <m/>
  </r>
  <r>
    <x v="736"/>
    <x v="7"/>
    <x v="68"/>
    <x v="204"/>
    <x v="407"/>
    <m/>
    <s v="2013-2019"/>
    <m/>
    <m/>
    <s v="Poder Judicial"/>
    <m/>
    <m/>
    <m/>
    <m/>
    <m/>
    <m/>
    <m/>
    <m/>
    <m/>
    <m/>
    <m/>
    <m/>
    <m/>
    <n v="36"/>
    <n v="37"/>
    <n v="46"/>
    <n v="48"/>
    <n v="102"/>
    <n v="250"/>
    <n v="210"/>
    <m/>
    <m/>
  </r>
  <r>
    <x v="737"/>
    <x v="7"/>
    <x v="68"/>
    <x v="210"/>
    <x v="408"/>
    <m/>
    <s v="2013-2019"/>
    <m/>
    <m/>
    <s v="Poder Judicial"/>
    <m/>
    <m/>
    <m/>
    <m/>
    <m/>
    <m/>
    <m/>
    <m/>
    <m/>
    <m/>
    <m/>
    <m/>
    <m/>
    <n v="0"/>
    <n v="1"/>
    <n v="2"/>
    <n v="11"/>
    <n v="18"/>
    <n v="34"/>
    <n v="44"/>
    <m/>
    <m/>
  </r>
  <r>
    <x v="738"/>
    <x v="7"/>
    <x v="68"/>
    <x v="204"/>
    <x v="409"/>
    <m/>
    <s v="2013-2019"/>
    <m/>
    <m/>
    <s v="Poder Judicial"/>
    <m/>
    <m/>
    <m/>
    <m/>
    <m/>
    <m/>
    <m/>
    <m/>
    <m/>
    <m/>
    <m/>
    <m/>
    <m/>
    <n v="0"/>
    <n v="1"/>
    <n v="0"/>
    <n v="0"/>
    <n v="0"/>
    <n v="1"/>
    <n v="1"/>
    <m/>
    <m/>
  </r>
  <r>
    <x v="739"/>
    <x v="7"/>
    <x v="68"/>
    <x v="214"/>
    <x v="410"/>
    <m/>
    <s v="2013-2019"/>
    <m/>
    <m/>
    <s v="Poder Judicial"/>
    <m/>
    <m/>
    <m/>
    <m/>
    <m/>
    <m/>
    <m/>
    <m/>
    <m/>
    <m/>
    <m/>
    <m/>
    <m/>
    <n v="0"/>
    <n v="0"/>
    <n v="0"/>
    <n v="0"/>
    <n v="0"/>
    <n v="0"/>
    <n v="1"/>
    <m/>
    <m/>
  </r>
  <r>
    <x v="740"/>
    <x v="7"/>
    <x v="68"/>
    <x v="205"/>
    <x v="411"/>
    <m/>
    <s v="2013-2019"/>
    <m/>
    <m/>
    <s v="Poder Judicial"/>
    <m/>
    <m/>
    <m/>
    <m/>
    <m/>
    <m/>
    <m/>
    <m/>
    <m/>
    <m/>
    <m/>
    <m/>
    <m/>
    <n v="1"/>
    <n v="3"/>
    <n v="5"/>
    <n v="6"/>
    <n v="6"/>
    <n v="10"/>
    <n v="6"/>
    <m/>
    <m/>
  </r>
  <r>
    <x v="741"/>
    <x v="7"/>
    <x v="68"/>
    <x v="202"/>
    <x v="412"/>
    <m/>
    <s v="2013-2019"/>
    <m/>
    <m/>
    <s v="Poder Judicial"/>
    <m/>
    <m/>
    <m/>
    <m/>
    <m/>
    <m/>
    <m/>
    <m/>
    <m/>
    <m/>
    <m/>
    <m/>
    <m/>
    <n v="0"/>
    <n v="0"/>
    <n v="0"/>
    <n v="1"/>
    <n v="0"/>
    <n v="3"/>
    <n v="3"/>
    <m/>
    <m/>
  </r>
  <r>
    <x v="742"/>
    <x v="7"/>
    <x v="68"/>
    <x v="215"/>
    <x v="413"/>
    <m/>
    <s v="2013-2019"/>
    <m/>
    <m/>
    <s v="Poder Judicial"/>
    <m/>
    <m/>
    <m/>
    <m/>
    <m/>
    <m/>
    <m/>
    <m/>
    <m/>
    <m/>
    <m/>
    <m/>
    <m/>
    <n v="9"/>
    <n v="9"/>
    <n v="20"/>
    <n v="0"/>
    <n v="0"/>
    <n v="0"/>
    <n v="0"/>
    <m/>
    <m/>
  </r>
  <r>
    <x v="743"/>
    <x v="7"/>
    <x v="68"/>
    <x v="215"/>
    <x v="414"/>
    <m/>
    <s v="2013-2019"/>
    <m/>
    <m/>
    <s v="Poder Judicial"/>
    <m/>
    <m/>
    <m/>
    <m/>
    <m/>
    <m/>
    <m/>
    <m/>
    <m/>
    <m/>
    <m/>
    <m/>
    <m/>
    <n v="39"/>
    <n v="46"/>
    <n v="44"/>
    <n v="45"/>
    <n v="53"/>
    <n v="50"/>
    <n v="45"/>
    <m/>
    <m/>
  </r>
  <r>
    <x v="744"/>
    <x v="7"/>
    <x v="68"/>
    <x v="214"/>
    <x v="415"/>
    <m/>
    <s v="2013-2019"/>
    <m/>
    <m/>
    <s v="Poder Judicial"/>
    <m/>
    <m/>
    <m/>
    <m/>
    <m/>
    <m/>
    <m/>
    <m/>
    <m/>
    <m/>
    <m/>
    <m/>
    <m/>
    <n v="269"/>
    <n v="322"/>
    <n v="390"/>
    <n v="281"/>
    <n v="243"/>
    <n v="271"/>
    <n v="334"/>
    <m/>
    <m/>
  </r>
  <r>
    <x v="745"/>
    <x v="7"/>
    <x v="68"/>
    <x v="214"/>
    <x v="416"/>
    <m/>
    <s v="2013-2019"/>
    <m/>
    <m/>
    <s v="Poder Judicial"/>
    <m/>
    <m/>
    <m/>
    <m/>
    <m/>
    <m/>
    <m/>
    <m/>
    <m/>
    <m/>
    <m/>
    <m/>
    <m/>
    <n v="52"/>
    <n v="41"/>
    <n v="41"/>
    <n v="17"/>
    <n v="5"/>
    <n v="1"/>
    <n v="1"/>
    <m/>
    <m/>
  </r>
  <r>
    <x v="746"/>
    <x v="7"/>
    <x v="68"/>
    <x v="214"/>
    <x v="417"/>
    <m/>
    <s v="2013-2019"/>
    <m/>
    <m/>
    <s v="Poder Judicial"/>
    <m/>
    <m/>
    <m/>
    <m/>
    <m/>
    <m/>
    <m/>
    <m/>
    <m/>
    <m/>
    <m/>
    <m/>
    <m/>
    <n v="2"/>
    <n v="6"/>
    <n v="10"/>
    <n v="37"/>
    <n v="21"/>
    <n v="35"/>
    <n v="27"/>
    <m/>
    <m/>
  </r>
  <r>
    <x v="747"/>
    <x v="7"/>
    <x v="68"/>
    <x v="214"/>
    <x v="418"/>
    <m/>
    <s v="2013-2019"/>
    <m/>
    <m/>
    <s v="Poder Judicial"/>
    <m/>
    <m/>
    <m/>
    <m/>
    <m/>
    <m/>
    <m/>
    <m/>
    <m/>
    <m/>
    <m/>
    <m/>
    <m/>
    <n v="0"/>
    <n v="3"/>
    <n v="11"/>
    <n v="38"/>
    <n v="23"/>
    <n v="28"/>
    <n v="30"/>
    <m/>
    <m/>
  </r>
  <r>
    <x v="748"/>
    <x v="7"/>
    <x v="68"/>
    <x v="214"/>
    <x v="419"/>
    <m/>
    <s v="2013-2019"/>
    <m/>
    <m/>
    <s v="Poder Judicial"/>
    <m/>
    <m/>
    <m/>
    <m/>
    <m/>
    <m/>
    <m/>
    <m/>
    <m/>
    <m/>
    <m/>
    <m/>
    <m/>
    <n v="3278"/>
    <n v="3498"/>
    <n v="4101"/>
    <n v="3862"/>
    <n v="3711"/>
    <n v="3952"/>
    <n v="3289"/>
    <m/>
    <m/>
  </r>
  <r>
    <x v="749"/>
    <x v="7"/>
    <x v="68"/>
    <x v="214"/>
    <x v="420"/>
    <m/>
    <s v="2013-2019"/>
    <m/>
    <m/>
    <s v="Poder Judicial"/>
    <m/>
    <m/>
    <m/>
    <m/>
    <m/>
    <m/>
    <m/>
    <m/>
    <m/>
    <m/>
    <m/>
    <m/>
    <m/>
    <n v="19"/>
    <n v="74"/>
    <n v="332"/>
    <n v="412"/>
    <n v="432"/>
    <n v="471"/>
    <n v="479"/>
    <m/>
    <m/>
  </r>
  <r>
    <x v="750"/>
    <x v="7"/>
    <x v="68"/>
    <x v="214"/>
    <x v="421"/>
    <m/>
    <s v="2013-2019"/>
    <m/>
    <m/>
    <s v="Poder Judicial"/>
    <m/>
    <m/>
    <m/>
    <m/>
    <m/>
    <m/>
    <m/>
    <m/>
    <m/>
    <m/>
    <m/>
    <m/>
    <m/>
    <n v="2"/>
    <n v="31"/>
    <n v="189"/>
    <n v="237"/>
    <n v="215"/>
    <n v="208"/>
    <n v="219"/>
    <m/>
    <m/>
  </r>
  <r>
    <x v="751"/>
    <x v="7"/>
    <x v="68"/>
    <x v="214"/>
    <x v="422"/>
    <m/>
    <s v="2013-2019"/>
    <m/>
    <m/>
    <s v="Poder Judicial"/>
    <m/>
    <m/>
    <m/>
    <m/>
    <m/>
    <m/>
    <m/>
    <m/>
    <m/>
    <m/>
    <m/>
    <m/>
    <m/>
    <n v="1"/>
    <n v="21"/>
    <n v="113"/>
    <n v="123"/>
    <n v="106"/>
    <n v="109"/>
    <n v="130"/>
    <m/>
    <m/>
  </r>
  <r>
    <x v="752"/>
    <x v="7"/>
    <x v="68"/>
    <x v="214"/>
    <x v="423"/>
    <m/>
    <s v="2013-2019"/>
    <m/>
    <m/>
    <s v="Poder Judicial"/>
    <m/>
    <m/>
    <m/>
    <m/>
    <m/>
    <m/>
    <m/>
    <m/>
    <m/>
    <m/>
    <m/>
    <m/>
    <m/>
    <n v="36"/>
    <n v="199"/>
    <n v="852"/>
    <n v="1245"/>
    <n v="1537"/>
    <n v="1615"/>
    <n v="1658"/>
    <m/>
    <m/>
  </r>
  <r>
    <x v="753"/>
    <x v="7"/>
    <x v="68"/>
    <x v="214"/>
    <x v="424"/>
    <m/>
    <s v="2013-2019"/>
    <m/>
    <m/>
    <s v="Poder Judicial"/>
    <m/>
    <m/>
    <m/>
    <m/>
    <m/>
    <m/>
    <m/>
    <m/>
    <m/>
    <m/>
    <m/>
    <m/>
    <m/>
    <n v="20904"/>
    <n v="20588"/>
    <n v="19412"/>
    <n v="19377"/>
    <n v="18162"/>
    <n v="17935"/>
    <n v="18285"/>
    <m/>
    <m/>
  </r>
  <r>
    <x v="754"/>
    <x v="7"/>
    <x v="68"/>
    <x v="214"/>
    <x v="425"/>
    <m/>
    <s v="2013-2019"/>
    <m/>
    <m/>
    <s v="Poder Judicial"/>
    <m/>
    <m/>
    <m/>
    <m/>
    <m/>
    <m/>
    <m/>
    <m/>
    <m/>
    <m/>
    <m/>
    <m/>
    <m/>
    <n v="457"/>
    <n v="304"/>
    <n v="266"/>
    <n v="288"/>
    <n v="317"/>
    <n v="231"/>
    <n v="207"/>
    <m/>
    <m/>
  </r>
  <r>
    <x v="755"/>
    <x v="7"/>
    <x v="68"/>
    <x v="214"/>
    <x v="426"/>
    <m/>
    <s v="2013-2019"/>
    <m/>
    <m/>
    <s v="Poder Judicial"/>
    <m/>
    <m/>
    <m/>
    <m/>
    <m/>
    <m/>
    <m/>
    <m/>
    <m/>
    <m/>
    <m/>
    <m/>
    <m/>
    <n v="333"/>
    <n v="354"/>
    <n v="27"/>
    <n v="13"/>
    <n v="6"/>
    <n v="5"/>
    <n v="2"/>
    <m/>
    <m/>
  </r>
  <r>
    <x v="756"/>
    <x v="7"/>
    <x v="68"/>
    <x v="214"/>
    <x v="427"/>
    <m/>
    <s v="2013-2019"/>
    <m/>
    <m/>
    <s v="Poder Judicial"/>
    <m/>
    <m/>
    <m/>
    <m/>
    <m/>
    <m/>
    <m/>
    <m/>
    <m/>
    <m/>
    <m/>
    <m/>
    <m/>
    <n v="1055"/>
    <n v="956"/>
    <n v="314"/>
    <n v="103"/>
    <n v="82"/>
    <n v="44"/>
    <n v="20"/>
    <m/>
    <m/>
  </r>
  <r>
    <x v="757"/>
    <x v="7"/>
    <x v="68"/>
    <x v="214"/>
    <x v="428"/>
    <m/>
    <s v="2013-2019"/>
    <m/>
    <m/>
    <s v="Poder Judicial"/>
    <m/>
    <m/>
    <m/>
    <m/>
    <m/>
    <m/>
    <m/>
    <m/>
    <m/>
    <m/>
    <m/>
    <m/>
    <m/>
    <n v="4365"/>
    <n v="4324"/>
    <n v="3785"/>
    <n v="4471"/>
    <n v="5301"/>
    <n v="5637"/>
    <n v="4486"/>
    <m/>
    <m/>
  </r>
  <r>
    <x v="758"/>
    <x v="7"/>
    <x v="68"/>
    <x v="214"/>
    <x v="429"/>
    <m/>
    <s v="2013-2019"/>
    <m/>
    <m/>
    <s v="Poder Judicial"/>
    <m/>
    <m/>
    <m/>
    <m/>
    <m/>
    <m/>
    <m/>
    <m/>
    <m/>
    <m/>
    <m/>
    <m/>
    <m/>
    <n v="167"/>
    <n v="447"/>
    <n v="642"/>
    <n v="913"/>
    <n v="1270"/>
    <n v="1728"/>
    <n v="1791"/>
    <m/>
    <m/>
  </r>
  <r>
    <x v="759"/>
    <x v="7"/>
    <x v="68"/>
    <x v="206"/>
    <x v="430"/>
    <m/>
    <s v="2013-2019"/>
    <m/>
    <m/>
    <s v="Poder Judicial"/>
    <m/>
    <m/>
    <m/>
    <m/>
    <m/>
    <m/>
    <m/>
    <m/>
    <m/>
    <m/>
    <m/>
    <m/>
    <m/>
    <n v="9"/>
    <n v="15"/>
    <n v="12"/>
    <n v="12"/>
    <n v="14"/>
    <n v="17"/>
    <n v="10"/>
    <m/>
    <m/>
  </r>
  <r>
    <x v="760"/>
    <x v="7"/>
    <x v="68"/>
    <x v="216"/>
    <x v="431"/>
    <m/>
    <s v="2013-2019"/>
    <m/>
    <m/>
    <s v="Poder Judicial"/>
    <m/>
    <m/>
    <m/>
    <m/>
    <m/>
    <m/>
    <m/>
    <m/>
    <m/>
    <m/>
    <m/>
    <m/>
    <m/>
    <n v="0"/>
    <n v="0"/>
    <n v="0"/>
    <n v="0"/>
    <n v="1"/>
    <n v="0"/>
    <n v="0"/>
    <m/>
    <m/>
  </r>
  <r>
    <x v="761"/>
    <x v="7"/>
    <x v="68"/>
    <x v="216"/>
    <x v="432"/>
    <m/>
    <s v="2013-2019"/>
    <m/>
    <m/>
    <s v="Poder Judicial"/>
    <m/>
    <m/>
    <m/>
    <m/>
    <m/>
    <m/>
    <m/>
    <m/>
    <m/>
    <m/>
    <m/>
    <m/>
    <m/>
    <n v="37"/>
    <n v="14"/>
    <n v="16"/>
    <n v="37"/>
    <n v="6"/>
    <n v="8"/>
    <n v="7"/>
    <m/>
    <m/>
  </r>
  <r>
    <x v="762"/>
    <x v="7"/>
    <x v="68"/>
    <x v="216"/>
    <x v="433"/>
    <m/>
    <s v="2013-2019"/>
    <m/>
    <m/>
    <s v="Poder Judicial"/>
    <m/>
    <m/>
    <m/>
    <m/>
    <m/>
    <m/>
    <m/>
    <m/>
    <m/>
    <m/>
    <m/>
    <m/>
    <m/>
    <n v="4"/>
    <n v="11"/>
    <n v="5"/>
    <n v="0"/>
    <n v="0"/>
    <n v="0"/>
    <n v="0"/>
    <m/>
    <m/>
  </r>
  <r>
    <x v="763"/>
    <x v="7"/>
    <x v="68"/>
    <x v="216"/>
    <x v="434"/>
    <m/>
    <s v="2013-2019"/>
    <m/>
    <m/>
    <s v="Poder Judicial"/>
    <m/>
    <m/>
    <m/>
    <m/>
    <m/>
    <m/>
    <m/>
    <m/>
    <m/>
    <m/>
    <m/>
    <m/>
    <m/>
    <n v="4602"/>
    <n v="3754"/>
    <n v="3248"/>
    <n v="3819"/>
    <n v="4033"/>
    <n v="3607"/>
    <n v="3138"/>
    <m/>
    <m/>
  </r>
  <r>
    <x v="764"/>
    <x v="7"/>
    <x v="68"/>
    <x v="216"/>
    <x v="435"/>
    <m/>
    <s v="2013-2019"/>
    <m/>
    <m/>
    <s v="Poder Judicial"/>
    <m/>
    <m/>
    <m/>
    <m/>
    <m/>
    <m/>
    <m/>
    <m/>
    <m/>
    <m/>
    <m/>
    <m/>
    <m/>
    <n v="23930"/>
    <n v="18307"/>
    <n v="17152"/>
    <n v="14666"/>
    <n v="13600"/>
    <n v="13342"/>
    <n v="11796"/>
    <m/>
    <m/>
  </r>
  <r>
    <x v="765"/>
    <x v="7"/>
    <x v="68"/>
    <x v="217"/>
    <x v="436"/>
    <m/>
    <s v="2013-2019"/>
    <m/>
    <m/>
    <s v="Poder Judicial"/>
    <m/>
    <m/>
    <m/>
    <m/>
    <m/>
    <m/>
    <m/>
    <m/>
    <m/>
    <m/>
    <m/>
    <m/>
    <m/>
    <n v="13"/>
    <n v="18"/>
    <n v="26"/>
    <n v="24"/>
    <n v="28"/>
    <n v="43"/>
    <n v="101"/>
    <m/>
    <m/>
  </r>
  <r>
    <x v="766"/>
    <x v="7"/>
    <x v="68"/>
    <x v="201"/>
    <x v="437"/>
    <m/>
    <s v="2013-2019"/>
    <m/>
    <m/>
    <s v="Poder Judicial"/>
    <m/>
    <m/>
    <m/>
    <m/>
    <m/>
    <m/>
    <m/>
    <m/>
    <m/>
    <m/>
    <m/>
    <m/>
    <m/>
    <n v="0"/>
    <n v="0"/>
    <n v="0"/>
    <n v="0"/>
    <n v="1"/>
    <n v="5"/>
    <n v="15"/>
    <m/>
    <m/>
  </r>
  <r>
    <x v="767"/>
    <x v="7"/>
    <x v="68"/>
    <x v="215"/>
    <x v="438"/>
    <m/>
    <s v="2013-2019"/>
    <m/>
    <m/>
    <s v="Poder Judicial"/>
    <m/>
    <m/>
    <m/>
    <m/>
    <m/>
    <m/>
    <m/>
    <m/>
    <m/>
    <m/>
    <m/>
    <m/>
    <m/>
    <n v="4"/>
    <n v="17"/>
    <n v="43"/>
    <n v="472"/>
    <n v="860"/>
    <n v="1531"/>
    <n v="1804"/>
    <m/>
    <m/>
  </r>
  <r>
    <x v="768"/>
    <x v="7"/>
    <x v="68"/>
    <x v="209"/>
    <x v="439"/>
    <m/>
    <s v="2013-2019"/>
    <m/>
    <m/>
    <s v="Poder Judicial"/>
    <m/>
    <m/>
    <m/>
    <m/>
    <m/>
    <m/>
    <m/>
    <m/>
    <m/>
    <m/>
    <m/>
    <m/>
    <m/>
    <n v="0"/>
    <n v="0"/>
    <n v="0"/>
    <n v="0"/>
    <n v="0"/>
    <n v="0"/>
    <n v="1"/>
    <m/>
    <m/>
  </r>
  <r>
    <x v="769"/>
    <x v="7"/>
    <x v="68"/>
    <x v="201"/>
    <x v="440"/>
    <m/>
    <s v="2013-2019"/>
    <m/>
    <m/>
    <s v="Poder Judicial"/>
    <m/>
    <m/>
    <m/>
    <m/>
    <m/>
    <m/>
    <m/>
    <m/>
    <m/>
    <m/>
    <m/>
    <m/>
    <m/>
    <n v="33"/>
    <n v="28"/>
    <n v="28"/>
    <n v="43"/>
    <n v="49"/>
    <n v="26"/>
    <n v="47"/>
    <m/>
    <m/>
  </r>
  <r>
    <x v="770"/>
    <x v="7"/>
    <x v="68"/>
    <x v="203"/>
    <x v="441"/>
    <m/>
    <s v="2013-2019"/>
    <m/>
    <m/>
    <s v="Poder Judicial"/>
    <m/>
    <m/>
    <m/>
    <m/>
    <m/>
    <m/>
    <m/>
    <m/>
    <m/>
    <m/>
    <m/>
    <m/>
    <m/>
    <n v="0"/>
    <n v="2"/>
    <n v="0"/>
    <n v="5"/>
    <n v="1"/>
    <n v="5"/>
    <n v="8"/>
    <m/>
    <m/>
  </r>
  <r>
    <x v="771"/>
    <x v="7"/>
    <x v="68"/>
    <x v="210"/>
    <x v="442"/>
    <m/>
    <s v="2013-2019"/>
    <m/>
    <m/>
    <s v="Poder Judicial"/>
    <m/>
    <m/>
    <m/>
    <m/>
    <m/>
    <m/>
    <m/>
    <m/>
    <m/>
    <m/>
    <m/>
    <m/>
    <m/>
    <n v="1"/>
    <n v="1"/>
    <n v="0"/>
    <n v="0"/>
    <n v="2"/>
    <n v="3"/>
    <n v="12"/>
    <m/>
    <m/>
  </r>
  <r>
    <x v="772"/>
    <x v="7"/>
    <x v="68"/>
    <x v="210"/>
    <x v="443"/>
    <m/>
    <s v="2013-2019"/>
    <m/>
    <m/>
    <s v="Poder Judicial"/>
    <m/>
    <m/>
    <m/>
    <m/>
    <m/>
    <m/>
    <m/>
    <m/>
    <m/>
    <m/>
    <m/>
    <m/>
    <m/>
    <n v="1"/>
    <n v="5"/>
    <n v="7"/>
    <n v="42"/>
    <n v="10"/>
    <n v="11"/>
    <n v="742"/>
    <m/>
    <m/>
  </r>
  <r>
    <x v="773"/>
    <x v="7"/>
    <x v="68"/>
    <x v="208"/>
    <x v="444"/>
    <m/>
    <s v="2013-2019"/>
    <m/>
    <m/>
    <s v="Poder Judicial"/>
    <m/>
    <m/>
    <m/>
    <m/>
    <m/>
    <m/>
    <m/>
    <m/>
    <m/>
    <m/>
    <m/>
    <m/>
    <m/>
    <n v="856"/>
    <n v="861"/>
    <n v="862"/>
    <n v="792"/>
    <n v="859"/>
    <n v="750"/>
    <n v="805"/>
    <m/>
    <m/>
  </r>
  <r>
    <x v="774"/>
    <x v="7"/>
    <x v="68"/>
    <x v="217"/>
    <x v="445"/>
    <m/>
    <s v="2013-2019"/>
    <m/>
    <m/>
    <s v="Poder Judicial"/>
    <m/>
    <m/>
    <m/>
    <m/>
    <m/>
    <m/>
    <m/>
    <m/>
    <m/>
    <m/>
    <m/>
    <m/>
    <m/>
    <n v="193"/>
    <n v="212"/>
    <n v="218"/>
    <n v="170"/>
    <n v="152"/>
    <n v="126"/>
    <n v="118"/>
    <m/>
    <m/>
  </r>
  <r>
    <x v="775"/>
    <x v="7"/>
    <x v="68"/>
    <x v="208"/>
    <x v="446"/>
    <m/>
    <s v="2013-2019"/>
    <m/>
    <m/>
    <s v="Poder Judicial"/>
    <m/>
    <m/>
    <m/>
    <m/>
    <m/>
    <m/>
    <m/>
    <m/>
    <m/>
    <m/>
    <m/>
    <m/>
    <m/>
    <n v="6786"/>
    <n v="6966"/>
    <n v="6768"/>
    <n v="6674"/>
    <n v="6055"/>
    <n v="6038"/>
    <n v="5613"/>
    <m/>
    <m/>
  </r>
  <r>
    <x v="776"/>
    <x v="7"/>
    <x v="68"/>
    <x v="208"/>
    <x v="447"/>
    <m/>
    <s v="2013-2019"/>
    <m/>
    <m/>
    <s v="Poder Judicial"/>
    <m/>
    <m/>
    <m/>
    <m/>
    <m/>
    <m/>
    <m/>
    <m/>
    <m/>
    <m/>
    <m/>
    <m/>
    <m/>
    <n v="293"/>
    <n v="278"/>
    <n v="139"/>
    <n v="224"/>
    <n v="170"/>
    <n v="178"/>
    <n v="199"/>
    <m/>
    <m/>
  </r>
  <r>
    <x v="777"/>
    <x v="7"/>
    <x v="68"/>
    <x v="214"/>
    <x v="448"/>
    <m/>
    <s v="2013-2019"/>
    <m/>
    <m/>
    <s v="Poder Judicial"/>
    <m/>
    <m/>
    <m/>
    <m/>
    <m/>
    <m/>
    <m/>
    <m/>
    <m/>
    <m/>
    <m/>
    <m/>
    <m/>
    <n v="2"/>
    <n v="5"/>
    <n v="76"/>
    <n v="211"/>
    <n v="368"/>
    <n v="421"/>
    <n v="508"/>
    <m/>
    <m/>
  </r>
  <r>
    <x v="778"/>
    <x v="7"/>
    <x v="68"/>
    <x v="216"/>
    <x v="449"/>
    <m/>
    <s v="2013-2019"/>
    <m/>
    <m/>
    <s v="Poder Judicial"/>
    <m/>
    <m/>
    <m/>
    <m/>
    <m/>
    <m/>
    <m/>
    <m/>
    <m/>
    <m/>
    <m/>
    <m/>
    <m/>
    <n v="965"/>
    <n v="1119"/>
    <n v="1605"/>
    <n v="1915"/>
    <n v="1675"/>
    <n v="1721"/>
    <n v="1335"/>
    <m/>
    <m/>
  </r>
  <r>
    <x v="779"/>
    <x v="7"/>
    <x v="68"/>
    <x v="202"/>
    <x v="450"/>
    <m/>
    <s v="2013-2019"/>
    <m/>
    <m/>
    <s v="Poder Judicial"/>
    <m/>
    <m/>
    <m/>
    <m/>
    <m/>
    <m/>
    <m/>
    <m/>
    <m/>
    <m/>
    <m/>
    <m/>
    <m/>
    <n v="2662"/>
    <n v="2543"/>
    <n v="2238"/>
    <n v="2010"/>
    <n v="1770"/>
    <n v="1581"/>
    <n v="1354"/>
    <m/>
    <m/>
  </r>
  <r>
    <x v="780"/>
    <x v="7"/>
    <x v="68"/>
    <x v="202"/>
    <x v="451"/>
    <m/>
    <s v="2013-2019"/>
    <m/>
    <m/>
    <s v="Poder Judicial"/>
    <m/>
    <m/>
    <m/>
    <m/>
    <m/>
    <m/>
    <m/>
    <m/>
    <m/>
    <m/>
    <m/>
    <m/>
    <m/>
    <n v="212"/>
    <n v="212"/>
    <n v="218"/>
    <n v="172"/>
    <n v="102"/>
    <n v="65"/>
    <n v="54"/>
    <m/>
    <m/>
  </r>
  <r>
    <x v="781"/>
    <x v="7"/>
    <x v="68"/>
    <x v="202"/>
    <x v="452"/>
    <m/>
    <s v="2013-2019"/>
    <m/>
    <m/>
    <s v="Poder Judicial"/>
    <m/>
    <m/>
    <m/>
    <m/>
    <m/>
    <m/>
    <m/>
    <m/>
    <m/>
    <m/>
    <m/>
    <m/>
    <m/>
    <n v="0"/>
    <n v="0"/>
    <n v="2"/>
    <n v="8"/>
    <n v="30"/>
    <n v="31"/>
    <n v="49"/>
    <m/>
    <m/>
  </r>
  <r>
    <x v="782"/>
    <x v="7"/>
    <x v="68"/>
    <x v="202"/>
    <x v="453"/>
    <m/>
    <s v="2013-2019"/>
    <m/>
    <m/>
    <s v="Poder Judicial"/>
    <m/>
    <m/>
    <m/>
    <m/>
    <m/>
    <m/>
    <m/>
    <m/>
    <m/>
    <m/>
    <m/>
    <m/>
    <m/>
    <n v="472"/>
    <n v="390"/>
    <n v="371"/>
    <n v="346"/>
    <n v="247"/>
    <n v="289"/>
    <n v="652"/>
    <m/>
    <m/>
  </r>
  <r>
    <x v="783"/>
    <x v="7"/>
    <x v="68"/>
    <x v="202"/>
    <x v="454"/>
    <m/>
    <s v="2013-2019"/>
    <m/>
    <m/>
    <s v="Poder Judicial"/>
    <m/>
    <m/>
    <m/>
    <m/>
    <m/>
    <m/>
    <m/>
    <m/>
    <m/>
    <m/>
    <m/>
    <m/>
    <m/>
    <n v="28"/>
    <n v="28"/>
    <n v="34"/>
    <n v="11"/>
    <n v="4"/>
    <n v="1"/>
    <n v="2"/>
    <m/>
    <m/>
  </r>
  <r>
    <x v="784"/>
    <x v="7"/>
    <x v="68"/>
    <x v="202"/>
    <x v="455"/>
    <m/>
    <s v="2013-2019"/>
    <m/>
    <m/>
    <s v="Poder Judicial"/>
    <m/>
    <m/>
    <m/>
    <m/>
    <m/>
    <m/>
    <m/>
    <m/>
    <m/>
    <m/>
    <m/>
    <m/>
    <m/>
    <n v="15676"/>
    <n v="16635"/>
    <n v="15553"/>
    <n v="15321"/>
    <n v="15387"/>
    <n v="14621"/>
    <n v="16174"/>
    <m/>
    <m/>
  </r>
  <r>
    <x v="785"/>
    <x v="7"/>
    <x v="68"/>
    <x v="215"/>
    <x v="456"/>
    <m/>
    <s v="2013-2019"/>
    <m/>
    <m/>
    <s v="Poder Judicial"/>
    <m/>
    <m/>
    <m/>
    <m/>
    <m/>
    <m/>
    <m/>
    <m/>
    <m/>
    <m/>
    <m/>
    <m/>
    <m/>
    <n v="8"/>
    <n v="15"/>
    <n v="34"/>
    <n v="55"/>
    <n v="48"/>
    <n v="22"/>
    <n v="20"/>
    <m/>
    <m/>
  </r>
  <r>
    <x v="786"/>
    <x v="7"/>
    <x v="68"/>
    <x v="210"/>
    <x v="457"/>
    <m/>
    <s v="2013-2019"/>
    <m/>
    <m/>
    <s v="Poder Judicial"/>
    <m/>
    <m/>
    <m/>
    <m/>
    <m/>
    <m/>
    <m/>
    <m/>
    <m/>
    <m/>
    <m/>
    <m/>
    <m/>
    <n v="1365"/>
    <n v="1317"/>
    <n v="1254"/>
    <n v="1220"/>
    <n v="1177"/>
    <n v="1234"/>
    <n v="1427"/>
    <m/>
    <m/>
  </r>
  <r>
    <x v="787"/>
    <x v="7"/>
    <x v="68"/>
    <x v="210"/>
    <x v="458"/>
    <m/>
    <s v="2013-2019"/>
    <m/>
    <m/>
    <s v="Poder Judicial"/>
    <m/>
    <m/>
    <m/>
    <m/>
    <m/>
    <m/>
    <m/>
    <m/>
    <m/>
    <m/>
    <m/>
    <m/>
    <m/>
    <n v="1691"/>
    <n v="1162"/>
    <n v="1000"/>
    <n v="1215"/>
    <n v="1001"/>
    <n v="907"/>
    <n v="4163"/>
    <m/>
    <m/>
  </r>
  <r>
    <x v="788"/>
    <x v="7"/>
    <x v="68"/>
    <x v="91"/>
    <x v="459"/>
    <m/>
    <s v="2013-2019"/>
    <m/>
    <m/>
    <s v="Poder Judicial"/>
    <m/>
    <m/>
    <m/>
    <m/>
    <m/>
    <m/>
    <m/>
    <m/>
    <m/>
    <m/>
    <m/>
    <m/>
    <m/>
    <n v="124"/>
    <n v="159"/>
    <n v="196"/>
    <n v="351"/>
    <n v="1557"/>
    <n v="1461"/>
    <n v="1307"/>
    <m/>
    <m/>
  </r>
  <r>
    <x v="789"/>
    <x v="7"/>
    <x v="68"/>
    <x v="218"/>
    <x v="460"/>
    <m/>
    <s v="2013-2019"/>
    <m/>
    <m/>
    <s v="Poder Judicial"/>
    <m/>
    <m/>
    <m/>
    <m/>
    <m/>
    <m/>
    <m/>
    <m/>
    <m/>
    <m/>
    <m/>
    <m/>
    <m/>
    <n v="7"/>
    <n v="4"/>
    <n v="1"/>
    <n v="0"/>
    <n v="0"/>
    <n v="0"/>
    <n v="0"/>
    <m/>
    <m/>
  </r>
  <r>
    <x v="790"/>
    <x v="7"/>
    <x v="68"/>
    <x v="212"/>
    <x v="461"/>
    <m/>
    <s v="2013-2019"/>
    <m/>
    <m/>
    <s v="Poder Judicial"/>
    <m/>
    <m/>
    <m/>
    <m/>
    <m/>
    <m/>
    <m/>
    <m/>
    <m/>
    <m/>
    <m/>
    <m/>
    <m/>
    <n v="1"/>
    <n v="3"/>
    <n v="7"/>
    <n v="4"/>
    <n v="1"/>
    <n v="1"/>
    <n v="3"/>
    <m/>
    <m/>
  </r>
  <r>
    <x v="791"/>
    <x v="7"/>
    <x v="68"/>
    <x v="204"/>
    <x v="462"/>
    <m/>
    <s v="2013-2019"/>
    <m/>
    <m/>
    <s v="Poder Judicial"/>
    <m/>
    <m/>
    <m/>
    <m/>
    <m/>
    <m/>
    <m/>
    <m/>
    <m/>
    <m/>
    <m/>
    <m/>
    <m/>
    <n v="27"/>
    <n v="24"/>
    <n v="80"/>
    <n v="100"/>
    <n v="216"/>
    <n v="138"/>
    <n v="109"/>
    <m/>
    <m/>
  </r>
  <r>
    <x v="792"/>
    <x v="7"/>
    <x v="68"/>
    <x v="201"/>
    <x v="463"/>
    <m/>
    <s v="2013-2019"/>
    <m/>
    <m/>
    <s v="Poder Judicial"/>
    <m/>
    <m/>
    <m/>
    <m/>
    <m/>
    <m/>
    <m/>
    <m/>
    <m/>
    <m/>
    <m/>
    <m/>
    <m/>
    <n v="9"/>
    <n v="10"/>
    <n v="16"/>
    <n v="20"/>
    <n v="27"/>
    <n v="23"/>
    <n v="14"/>
    <m/>
    <m/>
  </r>
  <r>
    <x v="793"/>
    <x v="7"/>
    <x v="68"/>
    <x v="207"/>
    <x v="464"/>
    <m/>
    <s v="2013-2019"/>
    <m/>
    <m/>
    <s v="Poder Judicial"/>
    <m/>
    <m/>
    <m/>
    <m/>
    <m/>
    <m/>
    <m/>
    <m/>
    <m/>
    <m/>
    <m/>
    <m/>
    <m/>
    <n v="3"/>
    <n v="1"/>
    <n v="0"/>
    <n v="3"/>
    <n v="3"/>
    <n v="1"/>
    <n v="5"/>
    <m/>
    <m/>
  </r>
  <r>
    <x v="794"/>
    <x v="7"/>
    <x v="68"/>
    <x v="207"/>
    <x v="465"/>
    <m/>
    <s v="2013-2019"/>
    <m/>
    <m/>
    <s v="Poder Judicial"/>
    <m/>
    <m/>
    <m/>
    <m/>
    <m/>
    <m/>
    <m/>
    <m/>
    <m/>
    <m/>
    <m/>
    <m/>
    <m/>
    <n v="33"/>
    <n v="56"/>
    <n v="68"/>
    <n v="114"/>
    <n v="117"/>
    <n v="135"/>
    <n v="179"/>
    <m/>
    <m/>
  </r>
  <r>
    <x v="795"/>
    <x v="7"/>
    <x v="68"/>
    <x v="202"/>
    <x v="466"/>
    <m/>
    <s v="2013-2019"/>
    <m/>
    <m/>
    <s v="Poder Judicial"/>
    <m/>
    <m/>
    <m/>
    <m/>
    <m/>
    <m/>
    <m/>
    <m/>
    <m/>
    <m/>
    <m/>
    <m/>
    <m/>
    <n v="9"/>
    <n v="5"/>
    <n v="7"/>
    <n v="4"/>
    <n v="2"/>
    <n v="0"/>
    <n v="0"/>
    <m/>
    <m/>
  </r>
  <r>
    <x v="796"/>
    <x v="7"/>
    <x v="68"/>
    <x v="202"/>
    <x v="467"/>
    <m/>
    <s v="2013-2019"/>
    <m/>
    <m/>
    <s v="Poder Judicial"/>
    <m/>
    <m/>
    <m/>
    <m/>
    <m/>
    <m/>
    <m/>
    <m/>
    <m/>
    <m/>
    <m/>
    <m/>
    <m/>
    <n v="218"/>
    <n v="206"/>
    <n v="159"/>
    <n v="166"/>
    <n v="132"/>
    <n v="26"/>
    <n v="0"/>
    <m/>
    <m/>
  </r>
  <r>
    <x v="797"/>
    <x v="7"/>
    <x v="68"/>
    <x v="215"/>
    <x v="468"/>
    <m/>
    <s v="2013-2019"/>
    <m/>
    <m/>
    <s v="Poder Judicial"/>
    <m/>
    <m/>
    <m/>
    <m/>
    <m/>
    <m/>
    <m/>
    <m/>
    <m/>
    <m/>
    <m/>
    <m/>
    <m/>
    <n v="0"/>
    <n v="0"/>
    <n v="0"/>
    <n v="0"/>
    <n v="0"/>
    <n v="0"/>
    <n v="1"/>
    <m/>
    <m/>
  </r>
  <r>
    <x v="798"/>
    <x v="7"/>
    <x v="68"/>
    <x v="205"/>
    <x v="469"/>
    <m/>
    <s v="2013-2019"/>
    <m/>
    <m/>
    <s v="Poder Judicial"/>
    <m/>
    <m/>
    <m/>
    <m/>
    <m/>
    <m/>
    <m/>
    <m/>
    <m/>
    <m/>
    <m/>
    <m/>
    <m/>
    <n v="1"/>
    <n v="2"/>
    <n v="1"/>
    <n v="0"/>
    <n v="0"/>
    <n v="0"/>
    <n v="0"/>
    <m/>
    <m/>
  </r>
  <r>
    <x v="799"/>
    <x v="7"/>
    <x v="68"/>
    <x v="215"/>
    <x v="470"/>
    <m/>
    <s v="2013-2019"/>
    <m/>
    <m/>
    <s v="Poder Judicial"/>
    <m/>
    <m/>
    <m/>
    <m/>
    <m/>
    <m/>
    <m/>
    <m/>
    <m/>
    <m/>
    <m/>
    <m/>
    <m/>
    <n v="0"/>
    <n v="0"/>
    <n v="0"/>
    <n v="0"/>
    <n v="0"/>
    <n v="0"/>
    <n v="1"/>
    <m/>
    <m/>
  </r>
  <r>
    <x v="800"/>
    <x v="7"/>
    <x v="68"/>
    <x v="219"/>
    <x v="471"/>
    <m/>
    <s v="2013-2019"/>
    <m/>
    <m/>
    <s v="Poder Judicial"/>
    <m/>
    <m/>
    <m/>
    <m/>
    <m/>
    <m/>
    <m/>
    <m/>
    <m/>
    <m/>
    <m/>
    <m/>
    <m/>
    <n v="1"/>
    <n v="3"/>
    <n v="0"/>
    <n v="0"/>
    <n v="0"/>
    <n v="1"/>
    <n v="0"/>
    <m/>
    <m/>
  </r>
  <r>
    <x v="801"/>
    <x v="7"/>
    <x v="68"/>
    <x v="202"/>
    <x v="472"/>
    <m/>
    <s v="2013-2019"/>
    <m/>
    <m/>
    <s v="Poder Judicial"/>
    <m/>
    <m/>
    <m/>
    <m/>
    <m/>
    <m/>
    <m/>
    <m/>
    <m/>
    <m/>
    <m/>
    <m/>
    <m/>
    <n v="278"/>
    <n v="406"/>
    <n v="561"/>
    <n v="1098"/>
    <n v="103"/>
    <n v="275"/>
    <n v="264"/>
    <m/>
    <m/>
  </r>
  <r>
    <x v="802"/>
    <x v="7"/>
    <x v="68"/>
    <x v="215"/>
    <x v="473"/>
    <m/>
    <s v="2013-2019"/>
    <m/>
    <m/>
    <s v="Poder Judicial"/>
    <m/>
    <m/>
    <m/>
    <m/>
    <m/>
    <m/>
    <m/>
    <m/>
    <m/>
    <m/>
    <m/>
    <m/>
    <m/>
    <n v="77"/>
    <n v="95"/>
    <n v="99"/>
    <n v="112"/>
    <n v="154"/>
    <n v="83"/>
    <n v="73"/>
    <m/>
    <m/>
  </r>
  <r>
    <x v="803"/>
    <x v="7"/>
    <x v="68"/>
    <x v="212"/>
    <x v="474"/>
    <m/>
    <s v="2013-2019"/>
    <m/>
    <m/>
    <s v="Poder Judicial"/>
    <m/>
    <m/>
    <m/>
    <m/>
    <m/>
    <m/>
    <m/>
    <m/>
    <m/>
    <m/>
    <m/>
    <m/>
    <m/>
    <n v="2"/>
    <n v="7"/>
    <n v="4"/>
    <n v="7"/>
    <n v="5"/>
    <n v="10"/>
    <n v="8"/>
    <m/>
    <m/>
  </r>
  <r>
    <x v="804"/>
    <x v="7"/>
    <x v="68"/>
    <x v="203"/>
    <x v="475"/>
    <m/>
    <s v="2013-2019"/>
    <m/>
    <m/>
    <s v="Poder Judicial"/>
    <m/>
    <m/>
    <m/>
    <m/>
    <m/>
    <m/>
    <m/>
    <m/>
    <m/>
    <m/>
    <m/>
    <m/>
    <m/>
    <n v="0"/>
    <n v="1"/>
    <n v="0"/>
    <n v="0"/>
    <n v="1"/>
    <n v="0"/>
    <n v="0"/>
    <m/>
    <m/>
  </r>
  <r>
    <x v="805"/>
    <x v="7"/>
    <x v="68"/>
    <x v="204"/>
    <x v="476"/>
    <m/>
    <s v="2013-2019"/>
    <m/>
    <m/>
    <s v="Poder Judicial"/>
    <m/>
    <m/>
    <m/>
    <m/>
    <m/>
    <m/>
    <m/>
    <m/>
    <m/>
    <m/>
    <m/>
    <m/>
    <m/>
    <n v="106"/>
    <n v="98"/>
    <n v="80"/>
    <n v="61"/>
    <n v="68"/>
    <n v="149"/>
    <n v="64"/>
    <m/>
    <m/>
  </r>
  <r>
    <x v="806"/>
    <x v="7"/>
    <x v="68"/>
    <x v="210"/>
    <x v="477"/>
    <m/>
    <s v="2013-2019"/>
    <m/>
    <m/>
    <s v="Poder Judicial"/>
    <m/>
    <m/>
    <m/>
    <m/>
    <m/>
    <m/>
    <m/>
    <m/>
    <m/>
    <m/>
    <m/>
    <m/>
    <m/>
    <n v="5882"/>
    <n v="5635"/>
    <n v="4998"/>
    <n v="5346"/>
    <n v="5740"/>
    <n v="5989"/>
    <n v="6521"/>
    <m/>
    <m/>
  </r>
  <r>
    <x v="807"/>
    <x v="7"/>
    <x v="68"/>
    <x v="210"/>
    <x v="478"/>
    <m/>
    <s v="2013-2019"/>
    <m/>
    <m/>
    <s v="Poder Judicial"/>
    <m/>
    <m/>
    <m/>
    <m/>
    <m/>
    <m/>
    <m/>
    <m/>
    <m/>
    <m/>
    <m/>
    <m/>
    <m/>
    <n v="0"/>
    <n v="0"/>
    <n v="0"/>
    <n v="197"/>
    <n v="178"/>
    <n v="616"/>
    <n v="131"/>
    <m/>
    <m/>
  </r>
  <r>
    <x v="808"/>
    <x v="7"/>
    <x v="68"/>
    <x v="210"/>
    <x v="479"/>
    <m/>
    <s v="2013-2019"/>
    <m/>
    <m/>
    <s v="Poder Judicial"/>
    <m/>
    <m/>
    <m/>
    <m/>
    <m/>
    <m/>
    <m/>
    <m/>
    <m/>
    <m/>
    <m/>
    <m/>
    <m/>
    <n v="584"/>
    <n v="361"/>
    <n v="283"/>
    <n v="306"/>
    <n v="223"/>
    <n v="209"/>
    <n v="992"/>
    <m/>
    <m/>
  </r>
  <r>
    <x v="809"/>
    <x v="7"/>
    <x v="68"/>
    <x v="202"/>
    <x v="480"/>
    <m/>
    <s v="2013-2019"/>
    <m/>
    <m/>
    <s v="Poder Judicial"/>
    <m/>
    <m/>
    <m/>
    <m/>
    <m/>
    <m/>
    <m/>
    <m/>
    <m/>
    <m/>
    <m/>
    <m/>
    <m/>
    <n v="44"/>
    <n v="33"/>
    <n v="35"/>
    <n v="35"/>
    <n v="28"/>
    <n v="44"/>
    <n v="47"/>
    <m/>
    <m/>
  </r>
  <r>
    <x v="810"/>
    <x v="7"/>
    <x v="68"/>
    <x v="206"/>
    <x v="481"/>
    <m/>
    <s v="2013-2019"/>
    <m/>
    <m/>
    <s v="Poder Judicial"/>
    <m/>
    <m/>
    <m/>
    <m/>
    <m/>
    <m/>
    <m/>
    <m/>
    <m/>
    <m/>
    <m/>
    <m/>
    <m/>
    <n v="73"/>
    <n v="55"/>
    <n v="45"/>
    <n v="42"/>
    <n v="39"/>
    <n v="49"/>
    <n v="85"/>
    <m/>
    <m/>
  </r>
  <r>
    <x v="811"/>
    <x v="7"/>
    <x v="68"/>
    <x v="204"/>
    <x v="482"/>
    <m/>
    <s v="2013-2019"/>
    <m/>
    <m/>
    <s v="Poder Judicial"/>
    <m/>
    <m/>
    <m/>
    <m/>
    <m/>
    <m/>
    <m/>
    <m/>
    <m/>
    <m/>
    <m/>
    <m/>
    <m/>
    <n v="0"/>
    <n v="0"/>
    <n v="4"/>
    <n v="1"/>
    <n v="10"/>
    <n v="17"/>
    <n v="32"/>
    <m/>
    <m/>
  </r>
  <r>
    <x v="812"/>
    <x v="7"/>
    <x v="68"/>
    <x v="205"/>
    <x v="483"/>
    <m/>
    <s v="2013-2019"/>
    <m/>
    <m/>
    <s v="Poder Judicial"/>
    <m/>
    <m/>
    <m/>
    <m/>
    <m/>
    <m/>
    <m/>
    <m/>
    <m/>
    <m/>
    <m/>
    <m/>
    <m/>
    <n v="0"/>
    <n v="1"/>
    <n v="0"/>
    <n v="1"/>
    <n v="0"/>
    <n v="0"/>
    <n v="0"/>
    <m/>
    <m/>
  </r>
  <r>
    <x v="813"/>
    <x v="7"/>
    <x v="68"/>
    <x v="207"/>
    <x v="484"/>
    <m/>
    <s v="2013-2019"/>
    <m/>
    <m/>
    <s v="Poder Judicial"/>
    <m/>
    <m/>
    <m/>
    <m/>
    <m/>
    <m/>
    <m/>
    <m/>
    <m/>
    <m/>
    <m/>
    <m/>
    <m/>
    <n v="0"/>
    <n v="0"/>
    <n v="0"/>
    <n v="0"/>
    <n v="0"/>
    <n v="0"/>
    <n v="1"/>
    <m/>
    <m/>
  </r>
  <r>
    <x v="814"/>
    <x v="7"/>
    <x v="68"/>
    <x v="210"/>
    <x v="485"/>
    <m/>
    <s v="2013-2019"/>
    <m/>
    <m/>
    <s v="Poder Judicial"/>
    <m/>
    <m/>
    <m/>
    <m/>
    <m/>
    <m/>
    <m/>
    <m/>
    <m/>
    <m/>
    <m/>
    <m/>
    <m/>
    <n v="3"/>
    <n v="1"/>
    <n v="0"/>
    <n v="1"/>
    <n v="1"/>
    <n v="0"/>
    <n v="8"/>
    <m/>
    <m/>
  </r>
  <r>
    <x v="815"/>
    <x v="7"/>
    <x v="68"/>
    <x v="210"/>
    <x v="486"/>
    <m/>
    <s v="2013-2019"/>
    <m/>
    <m/>
    <s v="Poder Judicial"/>
    <m/>
    <m/>
    <m/>
    <m/>
    <m/>
    <m/>
    <m/>
    <m/>
    <m/>
    <m/>
    <m/>
    <m/>
    <m/>
    <n v="315"/>
    <n v="187"/>
    <n v="183"/>
    <n v="161"/>
    <n v="154"/>
    <n v="149"/>
    <n v="145"/>
    <m/>
    <m/>
  </r>
  <r>
    <x v="816"/>
    <x v="7"/>
    <x v="68"/>
    <x v="210"/>
    <x v="487"/>
    <m/>
    <s v="2013-2019"/>
    <m/>
    <m/>
    <s v="Poder Judicial"/>
    <m/>
    <m/>
    <m/>
    <m/>
    <m/>
    <m/>
    <m/>
    <m/>
    <m/>
    <m/>
    <m/>
    <m/>
    <m/>
    <n v="0"/>
    <n v="0"/>
    <n v="15"/>
    <n v="42"/>
    <n v="63"/>
    <n v="75"/>
    <n v="88"/>
    <m/>
    <m/>
  </r>
  <r>
    <x v="817"/>
    <x v="7"/>
    <x v="68"/>
    <x v="207"/>
    <x v="488"/>
    <m/>
    <s v="2013-2019"/>
    <m/>
    <m/>
    <s v="Poder Judicial"/>
    <m/>
    <m/>
    <m/>
    <m/>
    <m/>
    <m/>
    <m/>
    <m/>
    <m/>
    <m/>
    <m/>
    <m/>
    <m/>
    <n v="0"/>
    <n v="0"/>
    <n v="0"/>
    <n v="0"/>
    <n v="0"/>
    <n v="1"/>
    <n v="0"/>
    <m/>
    <m/>
  </r>
  <r>
    <x v="818"/>
    <x v="7"/>
    <x v="68"/>
    <x v="207"/>
    <x v="489"/>
    <m/>
    <s v="2013-2019"/>
    <m/>
    <m/>
    <s v="Poder Judicial"/>
    <m/>
    <m/>
    <m/>
    <m/>
    <m/>
    <m/>
    <m/>
    <m/>
    <m/>
    <m/>
    <m/>
    <m/>
    <m/>
    <n v="2"/>
    <n v="1"/>
    <n v="1"/>
    <n v="0"/>
    <n v="2"/>
    <n v="1"/>
    <n v="2"/>
    <m/>
    <m/>
  </r>
  <r>
    <x v="819"/>
    <x v="7"/>
    <x v="68"/>
    <x v="204"/>
    <x v="490"/>
    <m/>
    <s v="2013-2019"/>
    <m/>
    <m/>
    <s v="Poder Judicial"/>
    <m/>
    <m/>
    <m/>
    <m/>
    <m/>
    <m/>
    <m/>
    <m/>
    <m/>
    <m/>
    <m/>
    <m/>
    <m/>
    <n v="142"/>
    <n v="159"/>
    <n v="157"/>
    <n v="171"/>
    <n v="140"/>
    <n v="117"/>
    <n v="125"/>
    <m/>
    <m/>
  </r>
  <r>
    <x v="820"/>
    <x v="7"/>
    <x v="68"/>
    <x v="204"/>
    <x v="491"/>
    <m/>
    <s v="2013-2019"/>
    <m/>
    <m/>
    <s v="Poder Judicial"/>
    <m/>
    <m/>
    <m/>
    <m/>
    <m/>
    <m/>
    <m/>
    <m/>
    <m/>
    <m/>
    <m/>
    <m/>
    <m/>
    <n v="2"/>
    <n v="2"/>
    <n v="7"/>
    <n v="2"/>
    <n v="1"/>
    <n v="1"/>
    <n v="1"/>
    <m/>
    <m/>
  </r>
  <r>
    <x v="821"/>
    <x v="7"/>
    <x v="68"/>
    <x v="216"/>
    <x v="492"/>
    <m/>
    <s v="2013-2019"/>
    <m/>
    <m/>
    <s v="Poder Judicial"/>
    <m/>
    <m/>
    <m/>
    <m/>
    <m/>
    <m/>
    <m/>
    <m/>
    <m/>
    <m/>
    <m/>
    <m/>
    <m/>
    <n v="10"/>
    <n v="13"/>
    <n v="11"/>
    <n v="18"/>
    <n v="13"/>
    <n v="15"/>
    <n v="13"/>
    <m/>
    <m/>
  </r>
  <r>
    <x v="822"/>
    <x v="7"/>
    <x v="68"/>
    <x v="206"/>
    <x v="493"/>
    <m/>
    <s v="2013-2019"/>
    <m/>
    <m/>
    <s v="Poder Judicial"/>
    <m/>
    <m/>
    <m/>
    <m/>
    <m/>
    <m/>
    <m/>
    <m/>
    <m/>
    <m/>
    <m/>
    <m/>
    <m/>
    <n v="1"/>
    <n v="1"/>
    <n v="0"/>
    <n v="3"/>
    <n v="2"/>
    <n v="2"/>
    <n v="2"/>
    <m/>
    <m/>
  </r>
  <r>
    <x v="823"/>
    <x v="7"/>
    <x v="68"/>
    <x v="204"/>
    <x v="494"/>
    <m/>
    <s v="2013-2019"/>
    <m/>
    <m/>
    <s v="Poder Judicial"/>
    <m/>
    <m/>
    <m/>
    <m/>
    <m/>
    <m/>
    <m/>
    <m/>
    <m/>
    <m/>
    <m/>
    <m/>
    <m/>
    <n v="2"/>
    <n v="1"/>
    <n v="3"/>
    <n v="2"/>
    <n v="8"/>
    <n v="3"/>
    <n v="3"/>
    <m/>
    <m/>
  </r>
  <r>
    <x v="824"/>
    <x v="7"/>
    <x v="68"/>
    <x v="220"/>
    <x v="495"/>
    <m/>
    <s v="2013-2019"/>
    <m/>
    <m/>
    <s v="Poder Judicial"/>
    <m/>
    <m/>
    <m/>
    <m/>
    <m/>
    <m/>
    <m/>
    <m/>
    <m/>
    <m/>
    <m/>
    <m/>
    <m/>
    <n v="2"/>
    <n v="3"/>
    <n v="1"/>
    <n v="9"/>
    <n v="9"/>
    <n v="10"/>
    <n v="7"/>
    <m/>
    <m/>
  </r>
  <r>
    <x v="825"/>
    <x v="7"/>
    <x v="68"/>
    <x v="199"/>
    <x v="496"/>
    <m/>
    <s v="2013-2019"/>
    <m/>
    <m/>
    <s v="Poder Judicial"/>
    <m/>
    <m/>
    <m/>
    <m/>
    <m/>
    <m/>
    <m/>
    <m/>
    <m/>
    <m/>
    <m/>
    <m/>
    <m/>
    <n v="0"/>
    <n v="0"/>
    <n v="0"/>
    <n v="0"/>
    <n v="1"/>
    <n v="0"/>
    <n v="0"/>
    <m/>
    <m/>
  </r>
  <r>
    <x v="826"/>
    <x v="7"/>
    <x v="68"/>
    <x v="220"/>
    <x v="497"/>
    <m/>
    <s v="2013-2019"/>
    <m/>
    <m/>
    <s v="Poder Judicial"/>
    <m/>
    <m/>
    <m/>
    <m/>
    <m/>
    <m/>
    <m/>
    <m/>
    <m/>
    <m/>
    <m/>
    <m/>
    <m/>
    <n v="1"/>
    <n v="0"/>
    <n v="0"/>
    <n v="0"/>
    <n v="3"/>
    <n v="4"/>
    <n v="4"/>
    <m/>
    <m/>
  </r>
  <r>
    <x v="827"/>
    <x v="7"/>
    <x v="68"/>
    <x v="220"/>
    <x v="498"/>
    <m/>
    <s v="2013-2019"/>
    <m/>
    <m/>
    <s v="Poder Judicial"/>
    <m/>
    <m/>
    <m/>
    <m/>
    <m/>
    <m/>
    <m/>
    <m/>
    <m/>
    <m/>
    <m/>
    <m/>
    <m/>
    <n v="156"/>
    <n v="138"/>
    <n v="140"/>
    <n v="189"/>
    <n v="121"/>
    <n v="138"/>
    <n v="108"/>
    <m/>
    <m/>
  </r>
  <r>
    <x v="828"/>
    <x v="7"/>
    <x v="68"/>
    <x v="204"/>
    <x v="499"/>
    <m/>
    <s v="2013-2019"/>
    <m/>
    <m/>
    <s v="Poder Judicial"/>
    <m/>
    <m/>
    <m/>
    <m/>
    <m/>
    <m/>
    <m/>
    <m/>
    <m/>
    <m/>
    <m/>
    <m/>
    <m/>
    <n v="0"/>
    <n v="0"/>
    <n v="1"/>
    <n v="1"/>
    <n v="4"/>
    <n v="0"/>
    <n v="1"/>
    <m/>
    <m/>
  </r>
  <r>
    <x v="829"/>
    <x v="7"/>
    <x v="68"/>
    <x v="204"/>
    <x v="500"/>
    <m/>
    <s v="2013-2019"/>
    <m/>
    <m/>
    <s v="Poder Judicial"/>
    <m/>
    <m/>
    <m/>
    <m/>
    <m/>
    <m/>
    <m/>
    <m/>
    <m/>
    <m/>
    <m/>
    <m/>
    <m/>
    <n v="9842"/>
    <n v="10356"/>
    <n v="10853"/>
    <n v="12213"/>
    <n v="12254"/>
    <n v="15941"/>
    <n v="17463"/>
    <m/>
    <m/>
  </r>
  <r>
    <x v="830"/>
    <x v="7"/>
    <x v="68"/>
    <x v="205"/>
    <x v="501"/>
    <m/>
    <s v="2013-2019"/>
    <m/>
    <m/>
    <s v="Poder Judicial"/>
    <m/>
    <m/>
    <m/>
    <m/>
    <m/>
    <m/>
    <m/>
    <m/>
    <m/>
    <m/>
    <m/>
    <m/>
    <m/>
    <n v="350"/>
    <n v="336"/>
    <n v="390"/>
    <n v="408"/>
    <n v="327"/>
    <n v="270"/>
    <n v="264"/>
    <m/>
    <m/>
  </r>
  <r>
    <x v="831"/>
    <x v="7"/>
    <x v="68"/>
    <x v="206"/>
    <x v="502"/>
    <m/>
    <s v="2013-2019"/>
    <m/>
    <m/>
    <s v="Poder Judicial"/>
    <m/>
    <m/>
    <m/>
    <m/>
    <m/>
    <m/>
    <m/>
    <m/>
    <m/>
    <m/>
    <m/>
    <m/>
    <m/>
    <n v="3"/>
    <n v="0"/>
    <n v="4"/>
    <n v="2"/>
    <n v="3"/>
    <n v="4"/>
    <n v="4"/>
    <m/>
    <m/>
  </r>
  <r>
    <x v="832"/>
    <x v="7"/>
    <x v="68"/>
    <x v="204"/>
    <x v="503"/>
    <m/>
    <s v="2013-2019"/>
    <m/>
    <m/>
    <s v="Poder Judicial"/>
    <m/>
    <m/>
    <m/>
    <m/>
    <m/>
    <m/>
    <m/>
    <m/>
    <m/>
    <m/>
    <m/>
    <m/>
    <m/>
    <n v="1"/>
    <n v="0"/>
    <n v="1"/>
    <n v="0"/>
    <n v="1"/>
    <n v="2"/>
    <n v="1"/>
    <m/>
    <m/>
  </r>
  <r>
    <x v="833"/>
    <x v="7"/>
    <x v="68"/>
    <x v="204"/>
    <x v="504"/>
    <m/>
    <s v="2013-2019"/>
    <m/>
    <m/>
    <s v="Poder Judicial"/>
    <m/>
    <m/>
    <m/>
    <m/>
    <m/>
    <m/>
    <m/>
    <m/>
    <m/>
    <m/>
    <m/>
    <m/>
    <m/>
    <n v="99"/>
    <n v="52"/>
    <n v="38"/>
    <n v="35"/>
    <n v="53"/>
    <n v="38"/>
    <n v="44"/>
    <m/>
    <m/>
  </r>
  <r>
    <x v="834"/>
    <x v="7"/>
    <x v="68"/>
    <x v="207"/>
    <x v="505"/>
    <m/>
    <s v="2013-2019"/>
    <m/>
    <m/>
    <s v="Poder Judicial"/>
    <m/>
    <m/>
    <m/>
    <m/>
    <m/>
    <m/>
    <m/>
    <m/>
    <m/>
    <m/>
    <m/>
    <m/>
    <m/>
    <n v="11"/>
    <n v="25"/>
    <n v="29"/>
    <n v="35"/>
    <n v="41"/>
    <n v="49"/>
    <n v="95"/>
    <m/>
    <m/>
  </r>
  <r>
    <x v="835"/>
    <x v="7"/>
    <x v="68"/>
    <x v="218"/>
    <x v="506"/>
    <m/>
    <s v="2013-2019"/>
    <m/>
    <m/>
    <s v="Poder Judicial"/>
    <m/>
    <m/>
    <m/>
    <m/>
    <m/>
    <m/>
    <m/>
    <m/>
    <m/>
    <m/>
    <m/>
    <m/>
    <m/>
    <n v="27"/>
    <n v="27"/>
    <n v="20"/>
    <n v="30"/>
    <n v="26"/>
    <n v="23"/>
    <n v="35"/>
    <m/>
    <m/>
  </r>
  <r>
    <x v="836"/>
    <x v="7"/>
    <x v="68"/>
    <x v="218"/>
    <x v="507"/>
    <m/>
    <s v="2013-2019"/>
    <m/>
    <m/>
    <s v="Poder Judicial"/>
    <m/>
    <m/>
    <m/>
    <m/>
    <m/>
    <m/>
    <m/>
    <m/>
    <m/>
    <m/>
    <m/>
    <m/>
    <m/>
    <n v="685"/>
    <n v="912"/>
    <n v="1261"/>
    <n v="1452"/>
    <n v="1214"/>
    <n v="820"/>
    <n v="1863"/>
    <m/>
    <m/>
  </r>
  <r>
    <x v="837"/>
    <x v="7"/>
    <x v="68"/>
    <x v="204"/>
    <x v="508"/>
    <m/>
    <s v="2013-2019"/>
    <m/>
    <m/>
    <s v="Poder Judicial"/>
    <m/>
    <m/>
    <m/>
    <m/>
    <m/>
    <m/>
    <m/>
    <m/>
    <m/>
    <m/>
    <m/>
    <m/>
    <m/>
    <n v="0"/>
    <n v="11"/>
    <n v="13"/>
    <n v="7"/>
    <n v="3"/>
    <n v="9"/>
    <n v="6"/>
    <m/>
    <m/>
  </r>
  <r>
    <x v="838"/>
    <x v="7"/>
    <x v="68"/>
    <x v="216"/>
    <x v="509"/>
    <m/>
    <s v="2013-2019"/>
    <m/>
    <m/>
    <s v="Poder Judicial"/>
    <m/>
    <m/>
    <m/>
    <m/>
    <m/>
    <m/>
    <m/>
    <m/>
    <m/>
    <m/>
    <m/>
    <m/>
    <m/>
    <n v="1"/>
    <n v="1"/>
    <n v="5"/>
    <n v="1"/>
    <n v="1"/>
    <n v="4"/>
    <n v="0"/>
    <m/>
    <m/>
  </r>
  <r>
    <x v="839"/>
    <x v="7"/>
    <x v="68"/>
    <x v="215"/>
    <x v="510"/>
    <m/>
    <s v="2013-2019"/>
    <m/>
    <m/>
    <s v="Poder Judicial"/>
    <m/>
    <m/>
    <m/>
    <m/>
    <m/>
    <m/>
    <m/>
    <m/>
    <m/>
    <m/>
    <m/>
    <m/>
    <m/>
    <n v="2"/>
    <n v="1"/>
    <n v="1"/>
    <n v="10"/>
    <n v="11"/>
    <n v="6"/>
    <n v="6"/>
    <m/>
    <m/>
  </r>
  <r>
    <x v="840"/>
    <x v="7"/>
    <x v="68"/>
    <x v="210"/>
    <x v="511"/>
    <m/>
    <s v="2013-2019"/>
    <m/>
    <m/>
    <s v="Poder Judicial"/>
    <m/>
    <m/>
    <m/>
    <m/>
    <m/>
    <m/>
    <m/>
    <m/>
    <m/>
    <m/>
    <m/>
    <m/>
    <m/>
    <n v="20"/>
    <n v="74"/>
    <n v="29"/>
    <n v="20"/>
    <n v="40"/>
    <n v="23"/>
    <n v="39"/>
    <m/>
    <m/>
  </r>
  <r>
    <x v="841"/>
    <x v="7"/>
    <x v="68"/>
    <x v="221"/>
    <x v="512"/>
    <m/>
    <s v="2013-2019"/>
    <m/>
    <m/>
    <s v="Poder Judicial"/>
    <m/>
    <m/>
    <m/>
    <m/>
    <m/>
    <m/>
    <m/>
    <m/>
    <m/>
    <m/>
    <m/>
    <m/>
    <m/>
    <n v="1"/>
    <n v="3"/>
    <n v="1"/>
    <n v="1"/>
    <n v="2"/>
    <n v="3"/>
    <n v="7"/>
    <m/>
    <m/>
  </r>
  <r>
    <x v="842"/>
    <x v="7"/>
    <x v="68"/>
    <x v="222"/>
    <x v="513"/>
    <m/>
    <s v="2013-2019"/>
    <m/>
    <m/>
    <s v="Poder Judicial"/>
    <m/>
    <m/>
    <m/>
    <m/>
    <m/>
    <m/>
    <m/>
    <m/>
    <m/>
    <m/>
    <m/>
    <m/>
    <m/>
    <n v="114"/>
    <n v="99"/>
    <n v="115"/>
    <n v="144"/>
    <n v="132"/>
    <n v="125"/>
    <n v="109"/>
    <m/>
    <m/>
  </r>
  <r>
    <x v="843"/>
    <x v="7"/>
    <x v="68"/>
    <x v="222"/>
    <x v="514"/>
    <m/>
    <s v="2013-2019"/>
    <m/>
    <m/>
    <s v="Poder Judicial"/>
    <m/>
    <m/>
    <m/>
    <m/>
    <m/>
    <m/>
    <m/>
    <m/>
    <m/>
    <m/>
    <m/>
    <m/>
    <m/>
    <n v="12"/>
    <n v="9"/>
    <n v="22"/>
    <n v="27"/>
    <n v="23"/>
    <n v="25"/>
    <n v="43"/>
    <m/>
    <m/>
  </r>
  <r>
    <x v="844"/>
    <x v="7"/>
    <x v="68"/>
    <x v="222"/>
    <x v="515"/>
    <m/>
    <s v="2013-2019"/>
    <m/>
    <m/>
    <s v="Poder Judicial"/>
    <m/>
    <m/>
    <m/>
    <m/>
    <m/>
    <m/>
    <m/>
    <m/>
    <m/>
    <m/>
    <m/>
    <m/>
    <m/>
    <n v="55"/>
    <n v="56"/>
    <n v="45"/>
    <n v="44"/>
    <n v="36"/>
    <n v="26"/>
    <n v="41"/>
    <m/>
    <m/>
  </r>
  <r>
    <x v="845"/>
    <x v="7"/>
    <x v="68"/>
    <x v="222"/>
    <x v="516"/>
    <m/>
    <s v="2013-2019"/>
    <m/>
    <m/>
    <s v="Poder Judicial"/>
    <m/>
    <m/>
    <m/>
    <m/>
    <m/>
    <m/>
    <m/>
    <m/>
    <m/>
    <m/>
    <m/>
    <m/>
    <m/>
    <n v="93"/>
    <n v="121"/>
    <n v="154"/>
    <n v="111"/>
    <n v="57"/>
    <n v="63"/>
    <n v="49"/>
    <m/>
    <m/>
  </r>
  <r>
    <x v="846"/>
    <x v="7"/>
    <x v="68"/>
    <x v="222"/>
    <x v="517"/>
    <m/>
    <s v="2013-2019"/>
    <m/>
    <m/>
    <s v="Poder Judicial"/>
    <m/>
    <m/>
    <m/>
    <m/>
    <m/>
    <m/>
    <m/>
    <m/>
    <m/>
    <m/>
    <m/>
    <m/>
    <m/>
    <n v="12"/>
    <n v="18"/>
    <n v="17"/>
    <n v="21"/>
    <n v="20"/>
    <n v="22"/>
    <n v="30"/>
    <m/>
    <m/>
  </r>
  <r>
    <x v="847"/>
    <x v="7"/>
    <x v="68"/>
    <x v="222"/>
    <x v="518"/>
    <m/>
    <s v="2013-2019"/>
    <m/>
    <m/>
    <s v="Poder Judicial"/>
    <m/>
    <m/>
    <m/>
    <m/>
    <m/>
    <m/>
    <m/>
    <m/>
    <m/>
    <m/>
    <m/>
    <m/>
    <m/>
    <n v="0"/>
    <n v="0"/>
    <n v="0"/>
    <n v="0"/>
    <n v="2"/>
    <n v="2"/>
    <n v="2"/>
    <m/>
    <m/>
  </r>
  <r>
    <x v="848"/>
    <x v="7"/>
    <x v="68"/>
    <x v="222"/>
    <x v="519"/>
    <m/>
    <s v="2013-2019"/>
    <m/>
    <m/>
    <s v="Poder Judicial"/>
    <m/>
    <m/>
    <m/>
    <m/>
    <m/>
    <m/>
    <m/>
    <m/>
    <m/>
    <m/>
    <m/>
    <m/>
    <m/>
    <n v="439"/>
    <n v="600"/>
    <n v="865"/>
    <n v="916"/>
    <n v="872"/>
    <n v="862"/>
    <n v="846"/>
    <m/>
    <m/>
  </r>
  <r>
    <x v="849"/>
    <x v="7"/>
    <x v="68"/>
    <x v="214"/>
    <x v="520"/>
    <m/>
    <s v="2013-2019"/>
    <m/>
    <m/>
    <s v="Poder Judicial"/>
    <m/>
    <m/>
    <m/>
    <m/>
    <m/>
    <m/>
    <m/>
    <m/>
    <m/>
    <m/>
    <m/>
    <m/>
    <m/>
    <n v="0"/>
    <n v="0"/>
    <n v="0"/>
    <n v="0"/>
    <n v="0"/>
    <n v="0"/>
    <n v="3"/>
    <m/>
    <m/>
  </r>
  <r>
    <x v="850"/>
    <x v="7"/>
    <x v="68"/>
    <x v="222"/>
    <x v="521"/>
    <m/>
    <s v="2013-2019"/>
    <m/>
    <m/>
    <s v="Poder Judicial"/>
    <m/>
    <m/>
    <m/>
    <m/>
    <m/>
    <m/>
    <m/>
    <m/>
    <m/>
    <m/>
    <m/>
    <m/>
    <m/>
    <n v="2"/>
    <n v="3"/>
    <n v="2"/>
    <n v="5"/>
    <n v="8"/>
    <n v="5"/>
    <n v="6"/>
    <m/>
    <m/>
  </r>
  <r>
    <x v="851"/>
    <x v="7"/>
    <x v="68"/>
    <x v="222"/>
    <x v="522"/>
    <m/>
    <s v="2013-2019"/>
    <m/>
    <m/>
    <s v="Poder Judicial"/>
    <m/>
    <m/>
    <m/>
    <m/>
    <m/>
    <m/>
    <m/>
    <m/>
    <m/>
    <m/>
    <m/>
    <m/>
    <m/>
    <n v="2207"/>
    <n v="2453"/>
    <n v="2461"/>
    <n v="2272"/>
    <n v="2055"/>
    <n v="1998"/>
    <n v="1931"/>
    <m/>
    <m/>
  </r>
  <r>
    <x v="852"/>
    <x v="7"/>
    <x v="68"/>
    <x v="222"/>
    <x v="523"/>
    <m/>
    <s v="2013-2019"/>
    <m/>
    <m/>
    <s v="Poder Judicial"/>
    <m/>
    <m/>
    <m/>
    <m/>
    <m/>
    <m/>
    <m/>
    <m/>
    <m/>
    <m/>
    <m/>
    <m/>
    <m/>
    <n v="993"/>
    <n v="1073"/>
    <n v="1217"/>
    <n v="1287"/>
    <n v="1211"/>
    <n v="1396"/>
    <n v="1384"/>
    <m/>
    <m/>
  </r>
  <r>
    <x v="853"/>
    <x v="7"/>
    <x v="68"/>
    <x v="222"/>
    <x v="524"/>
    <m/>
    <s v="2013-2019"/>
    <m/>
    <m/>
    <s v="Poder Judicial"/>
    <m/>
    <m/>
    <m/>
    <m/>
    <m/>
    <m/>
    <m/>
    <m/>
    <m/>
    <m/>
    <m/>
    <m/>
    <m/>
    <n v="215"/>
    <n v="218"/>
    <n v="190"/>
    <n v="255"/>
    <n v="274"/>
    <n v="286"/>
    <n v="268"/>
    <m/>
    <m/>
  </r>
  <r>
    <x v="854"/>
    <x v="7"/>
    <x v="68"/>
    <x v="210"/>
    <x v="525"/>
    <m/>
    <s v="2013-2019"/>
    <m/>
    <m/>
    <s v="Poder Judicial"/>
    <m/>
    <m/>
    <m/>
    <m/>
    <m/>
    <m/>
    <m/>
    <m/>
    <m/>
    <m/>
    <m/>
    <m/>
    <m/>
    <n v="1300"/>
    <n v="1154"/>
    <n v="1082"/>
    <n v="1053"/>
    <n v="1220"/>
    <n v="1308"/>
    <n v="1314"/>
    <m/>
    <m/>
  </r>
  <r>
    <x v="855"/>
    <x v="7"/>
    <x v="68"/>
    <x v="210"/>
    <x v="526"/>
    <m/>
    <s v="2013-2019"/>
    <m/>
    <m/>
    <s v="Poder Judicial"/>
    <m/>
    <m/>
    <m/>
    <m/>
    <m/>
    <m/>
    <m/>
    <m/>
    <m/>
    <m/>
    <m/>
    <m/>
    <m/>
    <n v="0"/>
    <n v="0"/>
    <n v="0"/>
    <n v="0"/>
    <n v="2"/>
    <n v="6"/>
    <n v="309"/>
    <m/>
    <m/>
  </r>
  <r>
    <x v="856"/>
    <x v="7"/>
    <x v="68"/>
    <x v="91"/>
    <x v="527"/>
    <m/>
    <s v="2013-2019"/>
    <m/>
    <m/>
    <s v="Poder Judicial"/>
    <m/>
    <m/>
    <m/>
    <m/>
    <m/>
    <m/>
    <m/>
    <m/>
    <m/>
    <m/>
    <m/>
    <m/>
    <m/>
    <n v="2"/>
    <n v="0"/>
    <n v="1"/>
    <n v="1"/>
    <n v="0"/>
    <n v="1"/>
    <n v="0"/>
    <m/>
    <m/>
  </r>
  <r>
    <x v="857"/>
    <x v="7"/>
    <x v="68"/>
    <x v="208"/>
    <x v="277"/>
    <m/>
    <s v="2013-2019"/>
    <m/>
    <m/>
    <s v="Poder Judicial"/>
    <m/>
    <m/>
    <m/>
    <m/>
    <m/>
    <m/>
    <m/>
    <m/>
    <m/>
    <m/>
    <m/>
    <m/>
    <m/>
    <n v="75"/>
    <n v="68"/>
    <n v="69"/>
    <n v="112"/>
    <n v="96"/>
    <n v="97"/>
    <n v="123"/>
    <m/>
    <m/>
  </r>
  <r>
    <x v="858"/>
    <x v="7"/>
    <x v="68"/>
    <x v="208"/>
    <x v="528"/>
    <m/>
    <s v="2013-2019"/>
    <m/>
    <m/>
    <s v="Poder Judicial"/>
    <m/>
    <m/>
    <m/>
    <m/>
    <m/>
    <m/>
    <m/>
    <m/>
    <m/>
    <m/>
    <m/>
    <m/>
    <m/>
    <n v="0"/>
    <n v="0"/>
    <n v="0"/>
    <n v="0"/>
    <n v="0"/>
    <n v="0"/>
    <n v="1"/>
    <m/>
    <m/>
  </r>
  <r>
    <x v="859"/>
    <x v="7"/>
    <x v="68"/>
    <x v="204"/>
    <x v="529"/>
    <m/>
    <s v="2013-2019"/>
    <m/>
    <m/>
    <s v="Poder Judicial"/>
    <m/>
    <m/>
    <m/>
    <m/>
    <m/>
    <m/>
    <m/>
    <m/>
    <m/>
    <m/>
    <m/>
    <m/>
    <m/>
    <n v="7"/>
    <n v="15"/>
    <n v="16"/>
    <n v="17"/>
    <n v="17"/>
    <n v="48"/>
    <n v="41"/>
    <m/>
    <m/>
  </r>
  <r>
    <x v="860"/>
    <x v="7"/>
    <x v="68"/>
    <x v="215"/>
    <x v="530"/>
    <m/>
    <s v="2013-2019"/>
    <m/>
    <m/>
    <s v="Poder Judicial"/>
    <m/>
    <m/>
    <m/>
    <m/>
    <m/>
    <m/>
    <m/>
    <m/>
    <m/>
    <m/>
    <m/>
    <m/>
    <m/>
    <n v="0"/>
    <n v="0"/>
    <n v="1"/>
    <n v="19"/>
    <n v="26"/>
    <n v="26"/>
    <n v="144"/>
    <m/>
    <m/>
  </r>
  <r>
    <x v="861"/>
    <x v="7"/>
    <x v="68"/>
    <x v="204"/>
    <x v="531"/>
    <m/>
    <s v="2013-2019"/>
    <m/>
    <m/>
    <s v="Poder Judicial"/>
    <m/>
    <m/>
    <m/>
    <m/>
    <m/>
    <m/>
    <m/>
    <m/>
    <m/>
    <m/>
    <m/>
    <m/>
    <m/>
    <n v="53"/>
    <n v="38"/>
    <n v="111"/>
    <n v="113"/>
    <n v="68"/>
    <n v="59"/>
    <n v="70"/>
    <m/>
    <m/>
  </r>
  <r>
    <x v="862"/>
    <x v="7"/>
    <x v="68"/>
    <x v="204"/>
    <x v="532"/>
    <m/>
    <s v="2013-2019"/>
    <m/>
    <m/>
    <s v="Poder Judicial"/>
    <m/>
    <m/>
    <m/>
    <m/>
    <m/>
    <m/>
    <m/>
    <m/>
    <m/>
    <m/>
    <m/>
    <m/>
    <m/>
    <n v="121"/>
    <n v="100"/>
    <n v="104"/>
    <n v="111"/>
    <n v="126"/>
    <n v="126"/>
    <n v="143"/>
    <m/>
    <m/>
  </r>
  <r>
    <x v="863"/>
    <x v="7"/>
    <x v="68"/>
    <x v="222"/>
    <x v="533"/>
    <m/>
    <s v="2013-2019"/>
    <m/>
    <m/>
    <s v="Poder Judicial"/>
    <m/>
    <m/>
    <m/>
    <m/>
    <m/>
    <m/>
    <m/>
    <m/>
    <m/>
    <m/>
    <m/>
    <m/>
    <m/>
    <n v="2"/>
    <n v="0"/>
    <n v="0"/>
    <n v="0"/>
    <n v="0"/>
    <n v="0"/>
    <n v="0"/>
    <m/>
    <m/>
  </r>
  <r>
    <x v="864"/>
    <x v="7"/>
    <x v="68"/>
    <x v="210"/>
    <x v="534"/>
    <m/>
    <s v="2013-2019"/>
    <m/>
    <m/>
    <s v="Poder Judicial"/>
    <m/>
    <m/>
    <m/>
    <m/>
    <m/>
    <m/>
    <m/>
    <m/>
    <m/>
    <m/>
    <m/>
    <m/>
    <m/>
    <n v="0"/>
    <n v="2"/>
    <n v="47"/>
    <n v="57"/>
    <n v="56"/>
    <n v="68"/>
    <n v="101"/>
    <m/>
    <m/>
  </r>
  <r>
    <x v="865"/>
    <x v="7"/>
    <x v="68"/>
    <x v="204"/>
    <x v="535"/>
    <m/>
    <s v="2013-2019"/>
    <m/>
    <m/>
    <s v="Poder Judicial"/>
    <m/>
    <m/>
    <m/>
    <m/>
    <m/>
    <m/>
    <m/>
    <m/>
    <m/>
    <m/>
    <m/>
    <m/>
    <m/>
    <n v="7"/>
    <n v="18"/>
    <n v="26"/>
    <n v="479"/>
    <n v="550"/>
    <n v="527"/>
    <n v="575"/>
    <m/>
    <m/>
  </r>
  <r>
    <x v="866"/>
    <x v="7"/>
    <x v="68"/>
    <x v="204"/>
    <x v="536"/>
    <m/>
    <s v="2013-2019"/>
    <m/>
    <m/>
    <s v="Poder Judicial"/>
    <m/>
    <m/>
    <m/>
    <m/>
    <m/>
    <m/>
    <m/>
    <m/>
    <m/>
    <m/>
    <m/>
    <m/>
    <m/>
    <n v="1"/>
    <n v="4"/>
    <n v="2"/>
    <n v="337"/>
    <n v="302"/>
    <n v="227"/>
    <n v="228"/>
    <m/>
    <m/>
  </r>
  <r>
    <x v="867"/>
    <x v="7"/>
    <x v="68"/>
    <x v="204"/>
    <x v="537"/>
    <m/>
    <s v="2013-2019"/>
    <m/>
    <m/>
    <s v="Poder Judicial"/>
    <m/>
    <m/>
    <m/>
    <m/>
    <m/>
    <m/>
    <m/>
    <m/>
    <m/>
    <m/>
    <m/>
    <m/>
    <m/>
    <n v="4"/>
    <n v="9"/>
    <n v="14"/>
    <n v="724"/>
    <n v="781"/>
    <n v="703"/>
    <n v="668"/>
    <m/>
    <m/>
  </r>
  <r>
    <x v="868"/>
    <x v="7"/>
    <x v="68"/>
    <x v="204"/>
    <x v="538"/>
    <m/>
    <s v="2013-2019"/>
    <m/>
    <m/>
    <s v="Poder Judicial"/>
    <m/>
    <m/>
    <m/>
    <m/>
    <m/>
    <m/>
    <m/>
    <m/>
    <m/>
    <m/>
    <m/>
    <m/>
    <m/>
    <n v="2115"/>
    <n v="1970"/>
    <n v="1795"/>
    <n v="379"/>
    <n v="62"/>
    <n v="8"/>
    <n v="15"/>
    <m/>
    <m/>
  </r>
  <r>
    <x v="869"/>
    <x v="7"/>
    <x v="68"/>
    <x v="216"/>
    <x v="539"/>
    <m/>
    <s v="2013-2019"/>
    <m/>
    <m/>
    <s v="Poder Judicial"/>
    <m/>
    <m/>
    <m/>
    <m/>
    <m/>
    <m/>
    <m/>
    <m/>
    <m/>
    <m/>
    <m/>
    <m/>
    <m/>
    <n v="262"/>
    <n v="439"/>
    <n v="417"/>
    <n v="395"/>
    <n v="277"/>
    <n v="288"/>
    <n v="357"/>
    <m/>
    <m/>
  </r>
  <r>
    <x v="870"/>
    <x v="7"/>
    <x v="68"/>
    <x v="204"/>
    <x v="540"/>
    <m/>
    <s v="2013-2019"/>
    <m/>
    <m/>
    <s v="Poder Judicial"/>
    <m/>
    <m/>
    <m/>
    <m/>
    <m/>
    <m/>
    <m/>
    <m/>
    <m/>
    <m/>
    <m/>
    <m/>
    <m/>
    <n v="1182"/>
    <n v="763"/>
    <n v="989"/>
    <n v="714"/>
    <n v="955"/>
    <n v="817"/>
    <n v="782"/>
    <m/>
    <m/>
  </r>
  <r>
    <x v="871"/>
    <x v="7"/>
    <x v="68"/>
    <x v="208"/>
    <x v="541"/>
    <m/>
    <s v="2013-2019"/>
    <m/>
    <m/>
    <s v="Poder Judicial"/>
    <m/>
    <m/>
    <m/>
    <m/>
    <m/>
    <m/>
    <m/>
    <m/>
    <m/>
    <m/>
    <m/>
    <m/>
    <m/>
    <n v="1111"/>
    <n v="1240"/>
    <n v="1173"/>
    <n v="1281"/>
    <n v="1178"/>
    <n v="1253"/>
    <n v="1340"/>
    <m/>
    <m/>
  </r>
  <r>
    <x v="872"/>
    <x v="7"/>
    <x v="68"/>
    <x v="208"/>
    <x v="542"/>
    <m/>
    <s v="2013-2019"/>
    <m/>
    <m/>
    <s v="Poder Judicial"/>
    <m/>
    <m/>
    <m/>
    <m/>
    <m/>
    <m/>
    <m/>
    <m/>
    <m/>
    <m/>
    <m/>
    <m/>
    <m/>
    <n v="108"/>
    <n v="105"/>
    <n v="94"/>
    <n v="116"/>
    <n v="115"/>
    <n v="115"/>
    <n v="123"/>
    <m/>
    <m/>
  </r>
  <r>
    <x v="873"/>
    <x v="7"/>
    <x v="68"/>
    <x v="208"/>
    <x v="543"/>
    <m/>
    <s v="2013-2019"/>
    <m/>
    <m/>
    <s v="Poder Judicial"/>
    <m/>
    <m/>
    <m/>
    <m/>
    <m/>
    <m/>
    <m/>
    <m/>
    <m/>
    <m/>
    <m/>
    <m/>
    <m/>
    <n v="0"/>
    <n v="0"/>
    <n v="1"/>
    <n v="0"/>
    <n v="0"/>
    <n v="0"/>
    <n v="0"/>
    <m/>
    <m/>
  </r>
  <r>
    <x v="874"/>
    <x v="7"/>
    <x v="68"/>
    <x v="208"/>
    <x v="544"/>
    <m/>
    <s v="2013-2019"/>
    <m/>
    <m/>
    <s v="Poder Judicial"/>
    <m/>
    <m/>
    <m/>
    <m/>
    <m/>
    <m/>
    <m/>
    <m/>
    <m/>
    <m/>
    <m/>
    <m/>
    <m/>
    <n v="3"/>
    <n v="2"/>
    <n v="1"/>
    <n v="0"/>
    <n v="3"/>
    <n v="2"/>
    <n v="1"/>
    <m/>
    <m/>
  </r>
  <r>
    <x v="875"/>
    <x v="7"/>
    <x v="68"/>
    <x v="208"/>
    <x v="545"/>
    <m/>
    <s v="2013-2019"/>
    <m/>
    <m/>
    <s v="Poder Judicial"/>
    <m/>
    <m/>
    <m/>
    <m/>
    <m/>
    <m/>
    <m/>
    <m/>
    <m/>
    <m/>
    <m/>
    <m/>
    <m/>
    <n v="20"/>
    <n v="14"/>
    <n v="11"/>
    <n v="13"/>
    <n v="12"/>
    <n v="17"/>
    <n v="18"/>
    <m/>
    <m/>
  </r>
  <r>
    <x v="876"/>
    <x v="7"/>
    <x v="68"/>
    <x v="208"/>
    <x v="546"/>
    <m/>
    <s v="2013-2019"/>
    <m/>
    <m/>
    <s v="Poder Judicial"/>
    <m/>
    <m/>
    <m/>
    <m/>
    <m/>
    <m/>
    <m/>
    <m/>
    <m/>
    <m/>
    <m/>
    <m/>
    <m/>
    <n v="32"/>
    <n v="39"/>
    <n v="22"/>
    <n v="2"/>
    <n v="3"/>
    <n v="1"/>
    <n v="4"/>
    <m/>
    <m/>
  </r>
  <r>
    <x v="877"/>
    <x v="7"/>
    <x v="68"/>
    <x v="204"/>
    <x v="547"/>
    <m/>
    <s v="2013-2019"/>
    <m/>
    <m/>
    <s v="Poder Judicial"/>
    <m/>
    <m/>
    <m/>
    <m/>
    <m/>
    <m/>
    <m/>
    <m/>
    <m/>
    <m/>
    <m/>
    <m/>
    <m/>
    <n v="0"/>
    <n v="0"/>
    <n v="0"/>
    <n v="1"/>
    <n v="0"/>
    <n v="0"/>
    <n v="0"/>
    <m/>
    <m/>
  </r>
  <r>
    <x v="878"/>
    <x v="7"/>
    <x v="68"/>
    <x v="204"/>
    <x v="548"/>
    <m/>
    <s v="2013-2019"/>
    <m/>
    <m/>
    <s v="Poder Judicial"/>
    <m/>
    <m/>
    <m/>
    <m/>
    <m/>
    <m/>
    <m/>
    <m/>
    <m/>
    <m/>
    <m/>
    <m/>
    <m/>
    <n v="1146"/>
    <n v="1052"/>
    <n v="1033"/>
    <n v="1109"/>
    <n v="1121"/>
    <n v="968"/>
    <n v="871"/>
    <m/>
    <m/>
  </r>
  <r>
    <x v="879"/>
    <x v="7"/>
    <x v="68"/>
    <x v="204"/>
    <x v="549"/>
    <m/>
    <s v="2013-2019"/>
    <m/>
    <m/>
    <s v="Poder Judicial"/>
    <m/>
    <m/>
    <m/>
    <m/>
    <m/>
    <m/>
    <m/>
    <m/>
    <m/>
    <m/>
    <m/>
    <m/>
    <m/>
    <n v="303"/>
    <n v="562"/>
    <n v="508"/>
    <n v="448"/>
    <n v="241"/>
    <n v="252"/>
    <n v="244"/>
    <m/>
    <m/>
  </r>
  <r>
    <x v="880"/>
    <x v="7"/>
    <x v="68"/>
    <x v="204"/>
    <x v="550"/>
    <m/>
    <s v="2013-2019"/>
    <m/>
    <m/>
    <s v="Poder Judicial"/>
    <m/>
    <m/>
    <m/>
    <m/>
    <m/>
    <m/>
    <m/>
    <m/>
    <m/>
    <m/>
    <m/>
    <m/>
    <m/>
    <n v="328"/>
    <n v="344"/>
    <n v="365"/>
    <n v="361"/>
    <n v="417"/>
    <n v="414"/>
    <n v="451"/>
    <m/>
    <m/>
  </r>
  <r>
    <x v="881"/>
    <x v="7"/>
    <x v="68"/>
    <x v="204"/>
    <x v="551"/>
    <m/>
    <s v="2013-2019"/>
    <m/>
    <m/>
    <s v="Poder Judicial"/>
    <m/>
    <m/>
    <m/>
    <m/>
    <m/>
    <m/>
    <m/>
    <m/>
    <m/>
    <m/>
    <m/>
    <m/>
    <m/>
    <n v="36082"/>
    <n v="34601"/>
    <n v="31731"/>
    <n v="29268"/>
    <n v="29387"/>
    <n v="29109"/>
    <n v="26765"/>
    <m/>
    <m/>
  </r>
  <r>
    <x v="882"/>
    <x v="7"/>
    <x v="68"/>
    <x v="204"/>
    <x v="552"/>
    <m/>
    <s v="2013-2019"/>
    <m/>
    <m/>
    <s v="Poder Judicial"/>
    <m/>
    <m/>
    <m/>
    <m/>
    <m/>
    <m/>
    <m/>
    <m/>
    <m/>
    <m/>
    <m/>
    <m/>
    <m/>
    <n v="4726"/>
    <n v="5550"/>
    <n v="5618"/>
    <n v="4586"/>
    <n v="2863"/>
    <n v="1825"/>
    <n v="1179"/>
    <m/>
    <m/>
  </r>
  <r>
    <x v="883"/>
    <x v="7"/>
    <x v="68"/>
    <x v="204"/>
    <x v="553"/>
    <m/>
    <s v="2013-2019"/>
    <m/>
    <m/>
    <s v="Poder Judicial"/>
    <m/>
    <m/>
    <m/>
    <m/>
    <m/>
    <m/>
    <m/>
    <m/>
    <m/>
    <m/>
    <m/>
    <m/>
    <m/>
    <n v="7285"/>
    <n v="8460"/>
    <n v="7991"/>
    <n v="8079"/>
    <n v="8456"/>
    <n v="8294"/>
    <n v="7338"/>
    <m/>
    <m/>
  </r>
  <r>
    <x v="884"/>
    <x v="7"/>
    <x v="68"/>
    <x v="204"/>
    <x v="554"/>
    <m/>
    <s v="2013-2019"/>
    <m/>
    <m/>
    <s v="Poder Judicial"/>
    <m/>
    <m/>
    <m/>
    <m/>
    <m/>
    <m/>
    <m/>
    <m/>
    <m/>
    <m/>
    <m/>
    <m/>
    <m/>
    <n v="36545"/>
    <n v="43373"/>
    <n v="40876"/>
    <n v="40720"/>
    <n v="41799"/>
    <n v="42255"/>
    <n v="38402"/>
    <m/>
    <m/>
  </r>
  <r>
    <x v="885"/>
    <x v="7"/>
    <x v="68"/>
    <x v="204"/>
    <x v="555"/>
    <m/>
    <s v="2013-2019"/>
    <m/>
    <m/>
    <s v="Poder Judicial"/>
    <m/>
    <m/>
    <m/>
    <m/>
    <m/>
    <m/>
    <m/>
    <m/>
    <m/>
    <m/>
    <m/>
    <m/>
    <m/>
    <n v="980"/>
    <n v="970"/>
    <n v="1121"/>
    <n v="1291"/>
    <n v="1532"/>
    <n v="1395"/>
    <n v="1527"/>
    <m/>
    <m/>
  </r>
  <r>
    <x v="886"/>
    <x v="7"/>
    <x v="68"/>
    <x v="210"/>
    <x v="556"/>
    <m/>
    <s v="2013-2019"/>
    <m/>
    <m/>
    <s v="Poder Judicial"/>
    <m/>
    <m/>
    <m/>
    <m/>
    <m/>
    <m/>
    <m/>
    <m/>
    <m/>
    <m/>
    <m/>
    <m/>
    <m/>
    <n v="0"/>
    <n v="0"/>
    <n v="1"/>
    <n v="1"/>
    <n v="6"/>
    <n v="5"/>
    <n v="11"/>
    <m/>
    <m/>
  </r>
  <r>
    <x v="887"/>
    <x v="7"/>
    <x v="68"/>
    <x v="201"/>
    <x v="557"/>
    <m/>
    <s v="2013-2019"/>
    <m/>
    <m/>
    <s v="Poder Judicial"/>
    <m/>
    <m/>
    <m/>
    <m/>
    <m/>
    <m/>
    <m/>
    <m/>
    <m/>
    <m/>
    <m/>
    <m/>
    <m/>
    <n v="21"/>
    <n v="8"/>
    <n v="7"/>
    <n v="10"/>
    <n v="12"/>
    <n v="11"/>
    <n v="4"/>
    <m/>
    <m/>
  </r>
  <r>
    <x v="888"/>
    <x v="7"/>
    <x v="68"/>
    <x v="201"/>
    <x v="558"/>
    <m/>
    <s v="2013-2019"/>
    <m/>
    <m/>
    <s v="Poder Judicial"/>
    <m/>
    <m/>
    <m/>
    <m/>
    <m/>
    <m/>
    <m/>
    <m/>
    <m/>
    <m/>
    <m/>
    <m/>
    <m/>
    <n v="387"/>
    <n v="353"/>
    <n v="380"/>
    <n v="400"/>
    <n v="313"/>
    <n v="324"/>
    <n v="542"/>
    <m/>
    <m/>
  </r>
  <r>
    <x v="889"/>
    <x v="7"/>
    <x v="68"/>
    <x v="201"/>
    <x v="559"/>
    <m/>
    <s v="2013-2019"/>
    <m/>
    <m/>
    <s v="Poder Judicial"/>
    <m/>
    <m/>
    <m/>
    <m/>
    <m/>
    <m/>
    <m/>
    <m/>
    <m/>
    <m/>
    <m/>
    <m/>
    <m/>
    <n v="169"/>
    <n v="188"/>
    <n v="166"/>
    <n v="183"/>
    <n v="167"/>
    <n v="161"/>
    <n v="162"/>
    <m/>
    <m/>
  </r>
  <r>
    <x v="890"/>
    <x v="7"/>
    <x v="68"/>
    <x v="201"/>
    <x v="560"/>
    <m/>
    <s v="2013-2019"/>
    <m/>
    <m/>
    <s v="Poder Judicial"/>
    <m/>
    <m/>
    <m/>
    <m/>
    <m/>
    <m/>
    <m/>
    <m/>
    <m/>
    <m/>
    <m/>
    <m/>
    <m/>
    <n v="73"/>
    <n v="84"/>
    <n v="118"/>
    <n v="106"/>
    <n v="166"/>
    <n v="103"/>
    <n v="170"/>
    <m/>
    <m/>
  </r>
  <r>
    <x v="891"/>
    <x v="7"/>
    <x v="68"/>
    <x v="201"/>
    <x v="561"/>
    <m/>
    <s v="2013-2019"/>
    <m/>
    <m/>
    <s v="Poder Judicial"/>
    <m/>
    <m/>
    <m/>
    <m/>
    <m/>
    <m/>
    <m/>
    <m/>
    <m/>
    <m/>
    <m/>
    <m/>
    <m/>
    <n v="1631"/>
    <n v="1761"/>
    <n v="1759"/>
    <n v="1869"/>
    <n v="1759"/>
    <n v="1750"/>
    <n v="1929"/>
    <m/>
    <m/>
  </r>
  <r>
    <x v="892"/>
    <x v="7"/>
    <x v="68"/>
    <x v="205"/>
    <x v="562"/>
    <m/>
    <s v="2013-2019"/>
    <m/>
    <m/>
    <s v="Poder Judicial"/>
    <m/>
    <m/>
    <m/>
    <m/>
    <m/>
    <m/>
    <m/>
    <m/>
    <m/>
    <m/>
    <m/>
    <m/>
    <m/>
    <n v="11"/>
    <n v="13"/>
    <n v="9"/>
    <n v="10"/>
    <n v="12"/>
    <n v="6"/>
    <n v="8"/>
    <m/>
    <m/>
  </r>
  <r>
    <x v="893"/>
    <x v="7"/>
    <x v="68"/>
    <x v="212"/>
    <x v="563"/>
    <m/>
    <s v="2013-2019"/>
    <m/>
    <m/>
    <s v="Poder Judicial"/>
    <m/>
    <m/>
    <m/>
    <m/>
    <m/>
    <m/>
    <m/>
    <m/>
    <m/>
    <m/>
    <m/>
    <m/>
    <m/>
    <n v="67"/>
    <n v="54"/>
    <n v="34"/>
    <n v="24"/>
    <n v="22"/>
    <n v="17"/>
    <n v="25"/>
    <m/>
    <m/>
  </r>
  <r>
    <x v="894"/>
    <x v="7"/>
    <x v="68"/>
    <x v="202"/>
    <x v="564"/>
    <m/>
    <s v="2013-2019"/>
    <m/>
    <m/>
    <s v="Poder Judicial"/>
    <m/>
    <m/>
    <m/>
    <m/>
    <m/>
    <m/>
    <m/>
    <m/>
    <m/>
    <m/>
    <m/>
    <m/>
    <m/>
    <n v="0"/>
    <n v="3"/>
    <n v="0"/>
    <n v="0"/>
    <n v="0"/>
    <n v="0"/>
    <n v="0"/>
    <m/>
    <m/>
  </r>
  <r>
    <x v="895"/>
    <x v="7"/>
    <x v="68"/>
    <x v="208"/>
    <x v="565"/>
    <m/>
    <s v="2013-2019"/>
    <m/>
    <m/>
    <s v="Poder Judicial"/>
    <m/>
    <m/>
    <m/>
    <m/>
    <m/>
    <m/>
    <m/>
    <m/>
    <m/>
    <m/>
    <m/>
    <m/>
    <m/>
    <n v="7"/>
    <n v="4"/>
    <n v="6"/>
    <n v="7"/>
    <n v="9"/>
    <n v="4"/>
    <n v="0"/>
    <m/>
    <m/>
  </r>
  <r>
    <x v="896"/>
    <x v="7"/>
    <x v="68"/>
    <x v="206"/>
    <x v="566"/>
    <m/>
    <s v="2013-2019"/>
    <m/>
    <m/>
    <s v="Poder Judicial"/>
    <m/>
    <m/>
    <m/>
    <m/>
    <m/>
    <m/>
    <m/>
    <m/>
    <m/>
    <m/>
    <m/>
    <m/>
    <m/>
    <n v="4"/>
    <n v="4"/>
    <n v="4"/>
    <n v="6"/>
    <n v="8"/>
    <n v="5"/>
    <n v="5"/>
    <m/>
    <m/>
  </r>
  <r>
    <x v="897"/>
    <x v="7"/>
    <x v="68"/>
    <x v="204"/>
    <x v="567"/>
    <m/>
    <s v="2013-2019"/>
    <m/>
    <m/>
    <s v="Poder Judicial"/>
    <m/>
    <m/>
    <m/>
    <m/>
    <m/>
    <m/>
    <m/>
    <m/>
    <m/>
    <m/>
    <m/>
    <m/>
    <m/>
    <n v="0"/>
    <n v="0"/>
    <n v="0"/>
    <n v="0"/>
    <n v="0"/>
    <n v="0"/>
    <n v="1"/>
    <m/>
    <m/>
  </r>
  <r>
    <x v="898"/>
    <x v="7"/>
    <x v="68"/>
    <x v="91"/>
    <x v="568"/>
    <m/>
    <s v="2013-2019"/>
    <m/>
    <m/>
    <s v="Poder Judicial"/>
    <m/>
    <m/>
    <m/>
    <m/>
    <m/>
    <m/>
    <m/>
    <m/>
    <m/>
    <m/>
    <m/>
    <m/>
    <m/>
    <n v="0"/>
    <n v="0"/>
    <n v="0"/>
    <n v="0"/>
    <n v="0"/>
    <n v="1"/>
    <n v="1"/>
    <m/>
    <m/>
  </r>
  <r>
    <x v="899"/>
    <x v="7"/>
    <x v="68"/>
    <x v="223"/>
    <x v="569"/>
    <m/>
    <s v="2013-2019"/>
    <m/>
    <m/>
    <s v="Poder Judicial"/>
    <m/>
    <m/>
    <m/>
    <m/>
    <m/>
    <m/>
    <m/>
    <m/>
    <m/>
    <m/>
    <m/>
    <m/>
    <m/>
    <n v="10"/>
    <n v="10"/>
    <n v="1"/>
    <n v="24"/>
    <n v="233"/>
    <n v="16"/>
    <n v="2"/>
    <m/>
    <m/>
  </r>
  <r>
    <x v="900"/>
    <x v="7"/>
    <x v="68"/>
    <x v="204"/>
    <x v="570"/>
    <m/>
    <s v="2013-2019"/>
    <m/>
    <m/>
    <s v="Poder Judicial"/>
    <m/>
    <m/>
    <m/>
    <m/>
    <m/>
    <m/>
    <m/>
    <m/>
    <m/>
    <m/>
    <m/>
    <m/>
    <m/>
    <n v="6"/>
    <n v="6"/>
    <n v="5"/>
    <n v="10"/>
    <n v="10"/>
    <n v="7"/>
    <n v="2"/>
    <m/>
    <m/>
  </r>
  <r>
    <x v="901"/>
    <x v="7"/>
    <x v="68"/>
    <x v="201"/>
    <x v="571"/>
    <m/>
    <s v="2013-2019"/>
    <m/>
    <m/>
    <s v="Poder Judicial"/>
    <m/>
    <m/>
    <m/>
    <m/>
    <m/>
    <m/>
    <m/>
    <m/>
    <m/>
    <m/>
    <m/>
    <m/>
    <m/>
    <n v="52"/>
    <n v="56"/>
    <n v="39"/>
    <n v="32"/>
    <n v="24"/>
    <n v="16"/>
    <n v="28"/>
    <m/>
    <m/>
  </r>
  <r>
    <x v="902"/>
    <x v="7"/>
    <x v="68"/>
    <x v="91"/>
    <x v="572"/>
    <m/>
    <s v="2013-2019"/>
    <m/>
    <m/>
    <s v="Poder Judicial"/>
    <m/>
    <m/>
    <m/>
    <m/>
    <m/>
    <m/>
    <m/>
    <m/>
    <m/>
    <m/>
    <m/>
    <m/>
    <m/>
    <n v="47"/>
    <n v="43"/>
    <n v="48"/>
    <n v="81"/>
    <n v="71"/>
    <n v="66"/>
    <n v="71"/>
    <m/>
    <m/>
  </r>
  <r>
    <x v="903"/>
    <x v="7"/>
    <x v="68"/>
    <x v="91"/>
    <x v="573"/>
    <m/>
    <s v="2013-2019"/>
    <m/>
    <m/>
    <s v="Poder Judicial"/>
    <m/>
    <m/>
    <m/>
    <m/>
    <m/>
    <m/>
    <m/>
    <m/>
    <m/>
    <m/>
    <m/>
    <m/>
    <m/>
    <n v="38"/>
    <n v="38"/>
    <n v="50"/>
    <n v="55"/>
    <n v="48"/>
    <n v="40"/>
    <n v="48"/>
    <m/>
    <m/>
  </r>
  <r>
    <x v="904"/>
    <x v="7"/>
    <x v="68"/>
    <x v="204"/>
    <x v="574"/>
    <m/>
    <s v="2013-2019"/>
    <m/>
    <m/>
    <s v="Poder Judicial"/>
    <m/>
    <m/>
    <m/>
    <m/>
    <m/>
    <m/>
    <m/>
    <m/>
    <m/>
    <m/>
    <m/>
    <m/>
    <m/>
    <n v="0"/>
    <n v="0"/>
    <n v="0"/>
    <n v="1"/>
    <n v="2"/>
    <n v="1"/>
    <n v="1"/>
    <m/>
    <m/>
  </r>
  <r>
    <x v="905"/>
    <x v="7"/>
    <x v="68"/>
    <x v="224"/>
    <x v="575"/>
    <m/>
    <s v="2013-2019"/>
    <m/>
    <m/>
    <s v="Poder Judicial"/>
    <m/>
    <m/>
    <m/>
    <m/>
    <m/>
    <m/>
    <m/>
    <m/>
    <m/>
    <m/>
    <m/>
    <m/>
    <m/>
    <n v="0"/>
    <n v="1"/>
    <n v="0"/>
    <n v="0"/>
    <n v="0"/>
    <n v="1"/>
    <n v="0"/>
    <m/>
    <m/>
  </r>
  <r>
    <x v="906"/>
    <x v="7"/>
    <x v="68"/>
    <x v="224"/>
    <x v="576"/>
    <m/>
    <s v="2013-2019"/>
    <m/>
    <m/>
    <s v="Poder Judicial"/>
    <m/>
    <m/>
    <m/>
    <m/>
    <m/>
    <m/>
    <m/>
    <m/>
    <m/>
    <m/>
    <m/>
    <m/>
    <m/>
    <n v="6"/>
    <n v="3"/>
    <n v="11"/>
    <n v="7"/>
    <n v="6"/>
    <n v="6"/>
    <n v="7"/>
    <m/>
    <m/>
  </r>
  <r>
    <x v="907"/>
    <x v="7"/>
    <x v="68"/>
    <x v="204"/>
    <x v="577"/>
    <m/>
    <s v="2013-2019"/>
    <m/>
    <m/>
    <s v="Poder Judicial"/>
    <m/>
    <m/>
    <m/>
    <m/>
    <m/>
    <m/>
    <m/>
    <m/>
    <m/>
    <m/>
    <m/>
    <m/>
    <m/>
    <n v="0"/>
    <n v="0"/>
    <n v="0"/>
    <n v="0"/>
    <n v="2"/>
    <n v="2"/>
    <n v="2"/>
    <m/>
    <m/>
  </r>
  <r>
    <x v="908"/>
    <x v="7"/>
    <x v="68"/>
    <x v="204"/>
    <x v="578"/>
    <m/>
    <s v="2013-2019"/>
    <m/>
    <m/>
    <s v="Poder Judicial"/>
    <m/>
    <m/>
    <m/>
    <m/>
    <m/>
    <m/>
    <m/>
    <m/>
    <m/>
    <m/>
    <m/>
    <m/>
    <m/>
    <n v="0"/>
    <n v="2"/>
    <n v="3"/>
    <n v="1"/>
    <n v="1"/>
    <n v="1"/>
    <n v="0"/>
    <m/>
    <m/>
  </r>
  <r>
    <x v="909"/>
    <x v="7"/>
    <x v="68"/>
    <x v="204"/>
    <x v="579"/>
    <m/>
    <s v="2013-2019"/>
    <m/>
    <m/>
    <s v="Poder Judicial"/>
    <m/>
    <m/>
    <m/>
    <m/>
    <m/>
    <m/>
    <m/>
    <m/>
    <m/>
    <m/>
    <m/>
    <m/>
    <m/>
    <n v="15"/>
    <n v="11"/>
    <n v="4"/>
    <n v="2"/>
    <n v="1"/>
    <n v="1"/>
    <n v="0"/>
    <m/>
    <m/>
  </r>
  <r>
    <x v="910"/>
    <x v="7"/>
    <x v="68"/>
    <x v="201"/>
    <x v="580"/>
    <m/>
    <s v="2013-2019"/>
    <m/>
    <m/>
    <s v="Poder Judicial"/>
    <m/>
    <m/>
    <m/>
    <m/>
    <m/>
    <m/>
    <m/>
    <m/>
    <m/>
    <m/>
    <m/>
    <m/>
    <m/>
    <n v="35"/>
    <n v="33"/>
    <n v="12"/>
    <n v="0"/>
    <n v="1"/>
    <n v="0"/>
    <n v="0"/>
    <m/>
    <m/>
  </r>
  <r>
    <x v="911"/>
    <x v="7"/>
    <x v="68"/>
    <x v="219"/>
    <x v="581"/>
    <m/>
    <s v="2013-2019"/>
    <m/>
    <m/>
    <s v="Poder Judicial"/>
    <m/>
    <m/>
    <m/>
    <m/>
    <m/>
    <m/>
    <m/>
    <m/>
    <m/>
    <m/>
    <m/>
    <m/>
    <m/>
    <n v="31"/>
    <n v="28"/>
    <n v="31"/>
    <n v="39"/>
    <n v="51"/>
    <n v="115"/>
    <n v="38"/>
    <m/>
    <m/>
  </r>
  <r>
    <x v="912"/>
    <x v="7"/>
    <x v="68"/>
    <x v="91"/>
    <x v="582"/>
    <m/>
    <s v="2013-2019"/>
    <m/>
    <m/>
    <s v="Poder Judicial"/>
    <m/>
    <m/>
    <m/>
    <m/>
    <m/>
    <m/>
    <m/>
    <m/>
    <m/>
    <m/>
    <m/>
    <m/>
    <m/>
    <n v="7"/>
    <n v="12"/>
    <n v="5"/>
    <n v="6"/>
    <n v="23"/>
    <n v="13"/>
    <n v="15"/>
    <m/>
    <m/>
  </r>
  <r>
    <x v="913"/>
    <x v="7"/>
    <x v="68"/>
    <x v="215"/>
    <x v="583"/>
    <m/>
    <s v="2013-2019"/>
    <m/>
    <m/>
    <s v="Poder Judicial"/>
    <m/>
    <m/>
    <m/>
    <m/>
    <m/>
    <m/>
    <m/>
    <m/>
    <m/>
    <m/>
    <m/>
    <m/>
    <m/>
    <n v="965"/>
    <n v="954"/>
    <n v="967"/>
    <n v="532"/>
    <n v="271"/>
    <n v="136"/>
    <n v="41"/>
    <m/>
    <m/>
  </r>
  <r>
    <x v="914"/>
    <x v="7"/>
    <x v="68"/>
    <x v="201"/>
    <x v="584"/>
    <m/>
    <s v="2013-2019"/>
    <m/>
    <m/>
    <s v="Poder Judicial"/>
    <m/>
    <m/>
    <m/>
    <m/>
    <m/>
    <m/>
    <m/>
    <m/>
    <m/>
    <m/>
    <m/>
    <m/>
    <m/>
    <n v="0"/>
    <n v="1"/>
    <n v="1"/>
    <n v="10"/>
    <n v="13"/>
    <n v="6"/>
    <n v="9"/>
    <m/>
    <m/>
  </r>
  <r>
    <x v="915"/>
    <x v="7"/>
    <x v="68"/>
    <x v="207"/>
    <x v="585"/>
    <m/>
    <s v="2013-2019"/>
    <m/>
    <m/>
    <s v="Poder Judicial"/>
    <m/>
    <m/>
    <m/>
    <m/>
    <m/>
    <m/>
    <m/>
    <m/>
    <m/>
    <m/>
    <m/>
    <m/>
    <m/>
    <n v="0"/>
    <n v="0"/>
    <n v="0"/>
    <n v="0"/>
    <n v="0"/>
    <n v="0"/>
    <n v="2"/>
    <m/>
    <m/>
  </r>
  <r>
    <x v="916"/>
    <x v="7"/>
    <x v="68"/>
    <x v="220"/>
    <x v="586"/>
    <m/>
    <s v="2013-2019"/>
    <m/>
    <m/>
    <s v="Poder Judicial"/>
    <m/>
    <m/>
    <m/>
    <m/>
    <m/>
    <m/>
    <m/>
    <m/>
    <m/>
    <m/>
    <m/>
    <m/>
    <m/>
    <n v="0"/>
    <n v="0"/>
    <n v="0"/>
    <n v="1"/>
    <n v="0"/>
    <n v="0"/>
    <n v="0"/>
    <m/>
    <m/>
  </r>
  <r>
    <x v="917"/>
    <x v="7"/>
    <x v="68"/>
    <x v="223"/>
    <x v="587"/>
    <m/>
    <s v="2013-2019"/>
    <m/>
    <m/>
    <s v="Poder Judicial"/>
    <m/>
    <m/>
    <m/>
    <m/>
    <m/>
    <m/>
    <m/>
    <m/>
    <m/>
    <m/>
    <m/>
    <m/>
    <m/>
    <n v="16"/>
    <n v="5"/>
    <n v="2"/>
    <n v="16"/>
    <n v="27"/>
    <n v="9"/>
    <n v="2"/>
    <m/>
    <m/>
  </r>
  <r>
    <x v="918"/>
    <x v="7"/>
    <x v="68"/>
    <x v="224"/>
    <x v="588"/>
    <m/>
    <s v="2013-2019"/>
    <m/>
    <m/>
    <s v="Poder Judicial"/>
    <m/>
    <m/>
    <m/>
    <m/>
    <m/>
    <m/>
    <m/>
    <m/>
    <m/>
    <m/>
    <m/>
    <m/>
    <m/>
    <n v="3"/>
    <n v="3"/>
    <n v="7"/>
    <n v="6"/>
    <n v="3"/>
    <n v="6"/>
    <n v="7"/>
    <m/>
    <m/>
  </r>
  <r>
    <x v="919"/>
    <x v="7"/>
    <x v="68"/>
    <x v="91"/>
    <x v="589"/>
    <m/>
    <s v="2013-2019"/>
    <m/>
    <m/>
    <s v="Poder Judicial"/>
    <m/>
    <m/>
    <m/>
    <m/>
    <m/>
    <m/>
    <m/>
    <m/>
    <m/>
    <m/>
    <m/>
    <m/>
    <m/>
    <n v="20"/>
    <n v="21"/>
    <n v="19"/>
    <n v="17"/>
    <n v="22"/>
    <n v="18"/>
    <n v="34"/>
    <m/>
    <m/>
  </r>
  <r>
    <x v="920"/>
    <x v="7"/>
    <x v="68"/>
    <x v="204"/>
    <x v="590"/>
    <m/>
    <s v="2013-2019"/>
    <m/>
    <m/>
    <s v="Poder Judicial"/>
    <m/>
    <m/>
    <m/>
    <m/>
    <m/>
    <m/>
    <m/>
    <m/>
    <m/>
    <m/>
    <m/>
    <m/>
    <m/>
    <n v="10"/>
    <n v="19"/>
    <n v="18"/>
    <n v="23"/>
    <n v="5"/>
    <n v="2"/>
    <n v="11"/>
    <m/>
    <m/>
  </r>
  <r>
    <x v="921"/>
    <x v="7"/>
    <x v="68"/>
    <x v="217"/>
    <x v="591"/>
    <m/>
    <s v="2013-2019"/>
    <m/>
    <m/>
    <s v="Poder Judicial"/>
    <m/>
    <m/>
    <m/>
    <m/>
    <m/>
    <m/>
    <m/>
    <m/>
    <m/>
    <m/>
    <m/>
    <m/>
    <m/>
    <n v="0"/>
    <n v="0"/>
    <n v="0"/>
    <n v="1"/>
    <n v="0"/>
    <n v="2"/>
    <n v="15"/>
    <m/>
    <m/>
  </r>
  <r>
    <x v="922"/>
    <x v="7"/>
    <x v="68"/>
    <x v="213"/>
    <x v="592"/>
    <m/>
    <s v="2013-2019"/>
    <m/>
    <m/>
    <s v="Poder Judicial"/>
    <m/>
    <m/>
    <m/>
    <m/>
    <m/>
    <m/>
    <m/>
    <m/>
    <m/>
    <m/>
    <m/>
    <m/>
    <m/>
    <n v="412"/>
    <n v="390"/>
    <n v="434"/>
    <n v="444"/>
    <n v="403"/>
    <n v="473"/>
    <n v="592"/>
    <m/>
    <m/>
  </r>
  <r>
    <x v="923"/>
    <x v="7"/>
    <x v="68"/>
    <x v="213"/>
    <x v="593"/>
    <m/>
    <s v="2013-2019"/>
    <m/>
    <m/>
    <s v="Poder Judicial"/>
    <m/>
    <m/>
    <m/>
    <m/>
    <m/>
    <m/>
    <m/>
    <m/>
    <m/>
    <m/>
    <m/>
    <m/>
    <m/>
    <n v="188"/>
    <n v="164"/>
    <n v="201"/>
    <n v="244"/>
    <n v="296"/>
    <n v="344"/>
    <n v="460"/>
    <m/>
    <m/>
  </r>
  <r>
    <x v="924"/>
    <x v="7"/>
    <x v="68"/>
    <x v="204"/>
    <x v="594"/>
    <m/>
    <s v="2013-2019"/>
    <m/>
    <m/>
    <s v="Poder Judicial"/>
    <m/>
    <m/>
    <m/>
    <m/>
    <m/>
    <m/>
    <m/>
    <m/>
    <m/>
    <m/>
    <m/>
    <m/>
    <m/>
    <n v="14"/>
    <n v="2"/>
    <n v="7"/>
    <n v="13"/>
    <n v="13"/>
    <n v="6"/>
    <n v="9"/>
    <m/>
    <m/>
  </r>
  <r>
    <x v="925"/>
    <x v="7"/>
    <x v="68"/>
    <x v="214"/>
    <x v="595"/>
    <m/>
    <s v="2013-2019"/>
    <m/>
    <m/>
    <s v="Poder Judicial"/>
    <m/>
    <m/>
    <m/>
    <m/>
    <m/>
    <m/>
    <m/>
    <m/>
    <m/>
    <m/>
    <m/>
    <m/>
    <m/>
    <n v="0"/>
    <n v="1"/>
    <n v="0"/>
    <n v="0"/>
    <n v="2"/>
    <n v="0"/>
    <n v="0"/>
    <m/>
    <m/>
  </r>
  <r>
    <x v="926"/>
    <x v="7"/>
    <x v="68"/>
    <x v="210"/>
    <x v="596"/>
    <m/>
    <s v="2013-2019"/>
    <m/>
    <m/>
    <s v="Poder Judicial"/>
    <m/>
    <m/>
    <m/>
    <m/>
    <m/>
    <m/>
    <m/>
    <m/>
    <m/>
    <m/>
    <m/>
    <m/>
    <m/>
    <n v="39"/>
    <n v="29"/>
    <n v="4"/>
    <n v="8"/>
    <n v="1"/>
    <n v="5"/>
    <n v="3"/>
    <m/>
    <m/>
  </r>
  <r>
    <x v="927"/>
    <x v="7"/>
    <x v="68"/>
    <x v="210"/>
    <x v="597"/>
    <m/>
    <s v="2013-2019"/>
    <m/>
    <m/>
    <s v="Poder Judicial"/>
    <m/>
    <m/>
    <m/>
    <m/>
    <m/>
    <m/>
    <m/>
    <m/>
    <m/>
    <m/>
    <m/>
    <m/>
    <m/>
    <n v="0"/>
    <n v="0"/>
    <n v="0"/>
    <n v="0"/>
    <n v="2"/>
    <n v="2"/>
    <n v="1"/>
    <m/>
    <m/>
  </r>
  <r>
    <x v="928"/>
    <x v="7"/>
    <x v="68"/>
    <x v="202"/>
    <x v="598"/>
    <m/>
    <s v="2013-2019"/>
    <m/>
    <m/>
    <s v="Poder Judicial"/>
    <m/>
    <m/>
    <m/>
    <m/>
    <m/>
    <m/>
    <m/>
    <m/>
    <m/>
    <m/>
    <m/>
    <m/>
    <m/>
    <n v="0"/>
    <n v="3"/>
    <n v="0"/>
    <n v="2"/>
    <n v="2"/>
    <n v="4"/>
    <n v="6"/>
    <m/>
    <m/>
  </r>
  <r>
    <x v="929"/>
    <x v="7"/>
    <x v="68"/>
    <x v="214"/>
    <x v="599"/>
    <m/>
    <s v="2013-2019"/>
    <m/>
    <m/>
    <s v="Poder Judicial"/>
    <m/>
    <m/>
    <m/>
    <m/>
    <m/>
    <m/>
    <m/>
    <m/>
    <m/>
    <m/>
    <m/>
    <m/>
    <m/>
    <n v="0"/>
    <n v="0"/>
    <n v="0"/>
    <n v="0"/>
    <n v="0"/>
    <n v="0"/>
    <n v="1"/>
    <m/>
    <m/>
  </r>
  <r>
    <x v="930"/>
    <x v="7"/>
    <x v="68"/>
    <x v="211"/>
    <x v="600"/>
    <m/>
    <s v="2013-2019"/>
    <m/>
    <m/>
    <s v="Poder Judicial"/>
    <m/>
    <m/>
    <m/>
    <m/>
    <m/>
    <m/>
    <m/>
    <m/>
    <m/>
    <m/>
    <m/>
    <m/>
    <m/>
    <n v="1"/>
    <n v="0"/>
    <n v="10"/>
    <n v="18"/>
    <n v="11"/>
    <n v="16"/>
    <n v="18"/>
    <m/>
    <m/>
  </r>
  <r>
    <x v="931"/>
    <x v="7"/>
    <x v="68"/>
    <x v="211"/>
    <x v="601"/>
    <m/>
    <s v="2013-2019"/>
    <m/>
    <m/>
    <s v="Poder Judicial"/>
    <m/>
    <m/>
    <m/>
    <m/>
    <m/>
    <m/>
    <m/>
    <m/>
    <m/>
    <m/>
    <m/>
    <m/>
    <m/>
    <n v="23"/>
    <n v="23"/>
    <n v="20"/>
    <n v="32"/>
    <n v="34"/>
    <n v="43"/>
    <n v="71"/>
    <m/>
    <m/>
  </r>
  <r>
    <x v="932"/>
    <x v="7"/>
    <x v="68"/>
    <x v="210"/>
    <x v="602"/>
    <m/>
    <s v="2013-2019"/>
    <m/>
    <m/>
    <s v="Poder Judicial"/>
    <m/>
    <m/>
    <m/>
    <m/>
    <m/>
    <m/>
    <m/>
    <m/>
    <m/>
    <m/>
    <m/>
    <m/>
    <m/>
    <n v="0"/>
    <n v="0"/>
    <n v="0"/>
    <n v="0"/>
    <n v="0"/>
    <n v="0"/>
    <n v="1"/>
    <m/>
    <m/>
  </r>
  <r>
    <x v="933"/>
    <x v="7"/>
    <x v="68"/>
    <x v="208"/>
    <x v="603"/>
    <m/>
    <s v="2013-2019"/>
    <m/>
    <m/>
    <s v="Poder Judicial"/>
    <m/>
    <m/>
    <m/>
    <m/>
    <m/>
    <m/>
    <m/>
    <m/>
    <m/>
    <m/>
    <m/>
    <m/>
    <m/>
    <n v="0"/>
    <n v="0"/>
    <n v="0"/>
    <n v="1"/>
    <n v="0"/>
    <n v="0"/>
    <n v="0"/>
    <m/>
    <m/>
  </r>
  <r>
    <x v="934"/>
    <x v="7"/>
    <x v="68"/>
    <x v="208"/>
    <x v="604"/>
    <m/>
    <s v="2013-2019"/>
    <m/>
    <m/>
    <s v="Poder Judicial"/>
    <m/>
    <m/>
    <m/>
    <m/>
    <m/>
    <m/>
    <m/>
    <m/>
    <m/>
    <m/>
    <m/>
    <m/>
    <m/>
    <n v="1"/>
    <n v="1"/>
    <n v="2"/>
    <n v="0"/>
    <n v="0"/>
    <n v="0"/>
    <n v="0"/>
    <m/>
    <m/>
  </r>
  <r>
    <x v="935"/>
    <x v="7"/>
    <x v="68"/>
    <x v="208"/>
    <x v="605"/>
    <m/>
    <s v="2013-2019"/>
    <m/>
    <m/>
    <s v="Poder Judicial"/>
    <m/>
    <m/>
    <m/>
    <m/>
    <m/>
    <m/>
    <m/>
    <m/>
    <m/>
    <m/>
    <m/>
    <m/>
    <m/>
    <n v="0"/>
    <n v="0"/>
    <n v="1"/>
    <n v="3"/>
    <n v="6"/>
    <n v="5"/>
    <n v="2"/>
    <m/>
    <m/>
  </r>
  <r>
    <x v="936"/>
    <x v="7"/>
    <x v="68"/>
    <x v="208"/>
    <x v="606"/>
    <m/>
    <s v="2013-2019"/>
    <m/>
    <m/>
    <s v="Poder Judicial"/>
    <m/>
    <m/>
    <m/>
    <m/>
    <m/>
    <m/>
    <m/>
    <m/>
    <m/>
    <m/>
    <m/>
    <m/>
    <m/>
    <n v="3785"/>
    <n v="3802"/>
    <n v="3263"/>
    <n v="3332"/>
    <n v="3111"/>
    <n v="3209"/>
    <n v="3318"/>
    <m/>
    <m/>
  </r>
  <r>
    <x v="937"/>
    <x v="7"/>
    <x v="68"/>
    <x v="208"/>
    <x v="607"/>
    <m/>
    <s v="2013-2019"/>
    <m/>
    <m/>
    <s v="Poder Judicial"/>
    <m/>
    <m/>
    <m/>
    <m/>
    <m/>
    <m/>
    <m/>
    <m/>
    <m/>
    <m/>
    <m/>
    <m/>
    <m/>
    <n v="163"/>
    <n v="140"/>
    <n v="132"/>
    <n v="147"/>
    <n v="195"/>
    <n v="155"/>
    <n v="169"/>
    <m/>
    <m/>
  </r>
  <r>
    <x v="938"/>
    <x v="7"/>
    <x v="68"/>
    <x v="208"/>
    <x v="608"/>
    <m/>
    <s v="2013-2019"/>
    <m/>
    <m/>
    <s v="Poder Judicial"/>
    <m/>
    <m/>
    <m/>
    <m/>
    <m/>
    <m/>
    <m/>
    <m/>
    <m/>
    <m/>
    <m/>
    <m/>
    <m/>
    <n v="44196"/>
    <n v="41851"/>
    <n v="38801"/>
    <n v="36598"/>
    <n v="34513"/>
    <n v="33185"/>
    <n v="34161"/>
    <m/>
    <m/>
  </r>
  <r>
    <x v="939"/>
    <x v="7"/>
    <x v="68"/>
    <x v="208"/>
    <x v="609"/>
    <m/>
    <s v="2013-2019"/>
    <m/>
    <m/>
    <s v="Poder Judicial"/>
    <m/>
    <m/>
    <m/>
    <m/>
    <m/>
    <m/>
    <m/>
    <m/>
    <m/>
    <m/>
    <m/>
    <m/>
    <m/>
    <n v="36346"/>
    <n v="35785"/>
    <n v="34693"/>
    <n v="32580"/>
    <n v="31955"/>
    <n v="31584"/>
    <n v="34173"/>
    <m/>
    <m/>
  </r>
  <r>
    <x v="940"/>
    <x v="7"/>
    <x v="68"/>
    <x v="220"/>
    <x v="610"/>
    <m/>
    <s v="2013-2019"/>
    <m/>
    <m/>
    <s v="Poder Judicial"/>
    <m/>
    <m/>
    <m/>
    <m/>
    <m/>
    <m/>
    <m/>
    <m/>
    <m/>
    <m/>
    <m/>
    <m/>
    <m/>
    <n v="2"/>
    <n v="0"/>
    <n v="1"/>
    <n v="0"/>
    <n v="0"/>
    <n v="0"/>
    <n v="0"/>
    <m/>
    <m/>
  </r>
  <r>
    <x v="941"/>
    <x v="7"/>
    <x v="68"/>
    <x v="204"/>
    <x v="611"/>
    <m/>
    <s v="2013-2019"/>
    <m/>
    <m/>
    <s v="Poder Judicial"/>
    <m/>
    <m/>
    <m/>
    <m/>
    <m/>
    <m/>
    <m/>
    <m/>
    <m/>
    <m/>
    <m/>
    <m/>
    <m/>
    <n v="1"/>
    <n v="3"/>
    <n v="0"/>
    <n v="1"/>
    <n v="0"/>
    <n v="0"/>
    <n v="0"/>
    <m/>
    <m/>
  </r>
  <r>
    <x v="942"/>
    <x v="7"/>
    <x v="68"/>
    <x v="225"/>
    <x v="612"/>
    <m/>
    <s v="2013-2019"/>
    <m/>
    <m/>
    <s v="Poder Judicial"/>
    <m/>
    <m/>
    <m/>
    <m/>
    <m/>
    <m/>
    <m/>
    <m/>
    <m/>
    <m/>
    <m/>
    <m/>
    <m/>
    <n v="4"/>
    <n v="5"/>
    <n v="8"/>
    <n v="4"/>
    <n v="8"/>
    <n v="17"/>
    <n v="8"/>
    <m/>
    <m/>
  </r>
  <r>
    <x v="943"/>
    <x v="7"/>
    <x v="68"/>
    <x v="225"/>
    <x v="613"/>
    <m/>
    <s v="2013-2019"/>
    <m/>
    <m/>
    <s v="Poder Judicial"/>
    <m/>
    <m/>
    <m/>
    <m/>
    <m/>
    <m/>
    <m/>
    <m/>
    <m/>
    <m/>
    <m/>
    <m/>
    <m/>
    <n v="38"/>
    <n v="16"/>
    <n v="29"/>
    <n v="9"/>
    <n v="22"/>
    <n v="32"/>
    <n v="52"/>
    <m/>
    <m/>
  </r>
  <r>
    <x v="944"/>
    <x v="7"/>
    <x v="68"/>
    <x v="214"/>
    <x v="614"/>
    <m/>
    <s v="2013-2019"/>
    <m/>
    <m/>
    <s v="Poder Judicial"/>
    <m/>
    <m/>
    <m/>
    <m/>
    <m/>
    <m/>
    <m/>
    <m/>
    <m/>
    <m/>
    <m/>
    <m/>
    <m/>
    <n v="0"/>
    <n v="0"/>
    <n v="0"/>
    <n v="0"/>
    <n v="0"/>
    <n v="1"/>
    <n v="4"/>
    <m/>
    <m/>
  </r>
  <r>
    <x v="945"/>
    <x v="7"/>
    <x v="68"/>
    <x v="208"/>
    <x v="615"/>
    <m/>
    <s v="2013-2019"/>
    <m/>
    <m/>
    <s v="Poder Judicial"/>
    <m/>
    <m/>
    <m/>
    <m/>
    <m/>
    <m/>
    <m/>
    <m/>
    <m/>
    <m/>
    <m/>
    <m/>
    <m/>
    <n v="0"/>
    <n v="0"/>
    <n v="0"/>
    <n v="0"/>
    <n v="42"/>
    <n v="130"/>
    <n v="191"/>
    <m/>
    <m/>
  </r>
  <r>
    <x v="946"/>
    <x v="7"/>
    <x v="68"/>
    <x v="208"/>
    <x v="616"/>
    <m/>
    <s v="2013-2019"/>
    <m/>
    <m/>
    <s v="Poder Judicial"/>
    <m/>
    <m/>
    <m/>
    <m/>
    <m/>
    <m/>
    <m/>
    <m/>
    <m/>
    <m/>
    <m/>
    <m/>
    <m/>
    <n v="0"/>
    <n v="0"/>
    <n v="0"/>
    <n v="0"/>
    <n v="112"/>
    <n v="400"/>
    <n v="675"/>
    <m/>
    <m/>
  </r>
  <r>
    <x v="947"/>
    <x v="7"/>
    <x v="68"/>
    <x v="210"/>
    <x v="617"/>
    <m/>
    <s v="2013-2019"/>
    <m/>
    <m/>
    <s v="Poder Judicial"/>
    <m/>
    <m/>
    <m/>
    <m/>
    <m/>
    <m/>
    <m/>
    <m/>
    <m/>
    <m/>
    <m/>
    <m/>
    <m/>
    <n v="113"/>
    <n v="138"/>
    <n v="170"/>
    <n v="200"/>
    <n v="178"/>
    <n v="181"/>
    <n v="170"/>
    <m/>
    <m/>
  </r>
  <r>
    <x v="948"/>
    <x v="7"/>
    <x v="68"/>
    <x v="210"/>
    <x v="618"/>
    <m/>
    <s v="2013-2019"/>
    <m/>
    <m/>
    <s v="Poder Judicial"/>
    <m/>
    <m/>
    <m/>
    <m/>
    <m/>
    <m/>
    <m/>
    <m/>
    <m/>
    <m/>
    <m/>
    <m/>
    <m/>
    <n v="161"/>
    <n v="161"/>
    <n v="161"/>
    <n v="167"/>
    <n v="118"/>
    <n v="136"/>
    <n v="117"/>
    <m/>
    <m/>
  </r>
  <r>
    <x v="949"/>
    <x v="7"/>
    <x v="68"/>
    <x v="212"/>
    <x v="278"/>
    <m/>
    <s v="2013-2019"/>
    <m/>
    <m/>
    <s v="Poder Judicial"/>
    <m/>
    <m/>
    <m/>
    <m/>
    <m/>
    <m/>
    <m/>
    <m/>
    <m/>
    <m/>
    <m/>
    <m/>
    <m/>
    <n v="2632"/>
    <n v="3614"/>
    <n v="4905"/>
    <n v="5491"/>
    <n v="4119"/>
    <n v="3474"/>
    <n v="3701"/>
    <m/>
    <m/>
  </r>
  <r>
    <x v="950"/>
    <x v="7"/>
    <x v="68"/>
    <x v="210"/>
    <x v="619"/>
    <m/>
    <s v="2013-2019"/>
    <m/>
    <m/>
    <s v="Poder Judicial"/>
    <m/>
    <m/>
    <m/>
    <m/>
    <m/>
    <m/>
    <m/>
    <m/>
    <m/>
    <m/>
    <m/>
    <m/>
    <m/>
    <n v="1902"/>
    <n v="1733"/>
    <n v="1748"/>
    <n v="1883"/>
    <n v="1895"/>
    <n v="1942"/>
    <n v="2328"/>
    <m/>
    <m/>
  </r>
  <r>
    <x v="951"/>
    <x v="7"/>
    <x v="68"/>
    <x v="210"/>
    <x v="620"/>
    <m/>
    <s v="2013-2019"/>
    <m/>
    <m/>
    <s v="Poder Judicial"/>
    <m/>
    <m/>
    <m/>
    <m/>
    <m/>
    <m/>
    <m/>
    <m/>
    <m/>
    <m/>
    <m/>
    <m/>
    <m/>
    <n v="5"/>
    <n v="6"/>
    <n v="8"/>
    <n v="4"/>
    <n v="4"/>
    <n v="4"/>
    <n v="1"/>
    <m/>
    <m/>
  </r>
  <r>
    <x v="952"/>
    <x v="7"/>
    <x v="68"/>
    <x v="201"/>
    <x v="621"/>
    <m/>
    <s v="2013-2019"/>
    <m/>
    <m/>
    <s v="Poder Judicial"/>
    <m/>
    <m/>
    <m/>
    <m/>
    <m/>
    <m/>
    <m/>
    <m/>
    <m/>
    <m/>
    <m/>
    <m/>
    <m/>
    <n v="101"/>
    <n v="96"/>
    <n v="80"/>
    <n v="79"/>
    <n v="128"/>
    <n v="82"/>
    <n v="110"/>
    <m/>
    <m/>
  </r>
  <r>
    <x v="953"/>
    <x v="7"/>
    <x v="68"/>
    <x v="201"/>
    <x v="622"/>
    <m/>
    <s v="2013-2019"/>
    <m/>
    <m/>
    <s v="Poder Judicial"/>
    <m/>
    <m/>
    <m/>
    <m/>
    <m/>
    <m/>
    <m/>
    <m/>
    <m/>
    <m/>
    <m/>
    <m/>
    <m/>
    <n v="4"/>
    <n v="4"/>
    <n v="6"/>
    <n v="3"/>
    <n v="6"/>
    <n v="7"/>
    <n v="11"/>
    <m/>
    <m/>
  </r>
  <r>
    <x v="954"/>
    <x v="7"/>
    <x v="68"/>
    <x v="214"/>
    <x v="623"/>
    <m/>
    <s v="2013-2019"/>
    <m/>
    <m/>
    <s v="Poder Judicial"/>
    <m/>
    <m/>
    <m/>
    <m/>
    <m/>
    <m/>
    <m/>
    <m/>
    <m/>
    <m/>
    <m/>
    <m/>
    <m/>
    <n v="0"/>
    <n v="0"/>
    <n v="1"/>
    <n v="1"/>
    <n v="6"/>
    <n v="0"/>
    <n v="0"/>
    <m/>
    <m/>
  </r>
  <r>
    <x v="955"/>
    <x v="7"/>
    <x v="68"/>
    <x v="214"/>
    <x v="624"/>
    <m/>
    <s v="2013-2019"/>
    <m/>
    <m/>
    <s v="Poder Judicial"/>
    <m/>
    <m/>
    <m/>
    <m/>
    <m/>
    <m/>
    <m/>
    <m/>
    <m/>
    <m/>
    <m/>
    <m/>
    <m/>
    <n v="0"/>
    <n v="3"/>
    <n v="43"/>
    <n v="80"/>
    <n v="113"/>
    <n v="144"/>
    <n v="158"/>
    <m/>
    <m/>
  </r>
  <r>
    <x v="956"/>
    <x v="7"/>
    <x v="68"/>
    <x v="210"/>
    <x v="625"/>
    <m/>
    <s v="2013-2019"/>
    <m/>
    <m/>
    <s v="Poder Judicial"/>
    <m/>
    <m/>
    <m/>
    <m/>
    <m/>
    <m/>
    <m/>
    <m/>
    <m/>
    <m/>
    <m/>
    <m/>
    <m/>
    <n v="17"/>
    <n v="20"/>
    <n v="18"/>
    <n v="10"/>
    <n v="21"/>
    <n v="20"/>
    <n v="14"/>
    <m/>
    <m/>
  </r>
  <r>
    <x v="957"/>
    <x v="7"/>
    <x v="68"/>
    <x v="203"/>
    <x v="626"/>
    <m/>
    <s v="2013-2019"/>
    <m/>
    <m/>
    <s v="Poder Judicial"/>
    <m/>
    <m/>
    <m/>
    <m/>
    <m/>
    <m/>
    <m/>
    <m/>
    <m/>
    <m/>
    <m/>
    <m/>
    <m/>
    <n v="6126"/>
    <n v="6148"/>
    <n v="6412"/>
    <n v="6527"/>
    <n v="6268"/>
    <n v="6126"/>
    <n v="6509"/>
    <m/>
    <m/>
  </r>
  <r>
    <x v="958"/>
    <x v="7"/>
    <x v="68"/>
    <x v="91"/>
    <x v="627"/>
    <m/>
    <s v="2013-2019"/>
    <m/>
    <m/>
    <s v="Poder Judicial"/>
    <m/>
    <m/>
    <m/>
    <m/>
    <m/>
    <m/>
    <m/>
    <m/>
    <m/>
    <m/>
    <m/>
    <m/>
    <m/>
    <n v="0"/>
    <n v="0"/>
    <n v="0"/>
    <n v="0"/>
    <n v="0"/>
    <n v="0"/>
    <n v="2"/>
    <m/>
    <m/>
  </r>
  <r>
    <x v="959"/>
    <x v="7"/>
    <x v="68"/>
    <x v="214"/>
    <x v="628"/>
    <m/>
    <s v="2013-2019"/>
    <m/>
    <m/>
    <s v="Poder Judicial"/>
    <m/>
    <m/>
    <m/>
    <m/>
    <m/>
    <m/>
    <m/>
    <m/>
    <m/>
    <m/>
    <m/>
    <m/>
    <m/>
    <n v="3"/>
    <n v="84"/>
    <n v="749"/>
    <n v="800"/>
    <n v="751"/>
    <n v="754"/>
    <n v="742"/>
    <m/>
    <m/>
  </r>
  <r>
    <x v="960"/>
    <x v="7"/>
    <x v="68"/>
    <x v="217"/>
    <x v="629"/>
    <m/>
    <s v="2013-2019"/>
    <m/>
    <m/>
    <s v="Poder Judicial"/>
    <m/>
    <m/>
    <m/>
    <m/>
    <m/>
    <m/>
    <m/>
    <m/>
    <m/>
    <m/>
    <m/>
    <m/>
    <m/>
    <n v="1"/>
    <n v="1"/>
    <n v="0"/>
    <n v="0"/>
    <n v="0"/>
    <n v="0"/>
    <n v="0"/>
    <m/>
    <m/>
  </r>
  <r>
    <x v="961"/>
    <x v="7"/>
    <x v="68"/>
    <x v="209"/>
    <x v="630"/>
    <m/>
    <s v="2013-2019"/>
    <m/>
    <m/>
    <s v="Poder Judicial"/>
    <m/>
    <m/>
    <m/>
    <m/>
    <m/>
    <m/>
    <m/>
    <m/>
    <m/>
    <m/>
    <m/>
    <m/>
    <m/>
    <n v="12"/>
    <n v="13"/>
    <n v="7"/>
    <n v="17"/>
    <n v="17"/>
    <n v="15"/>
    <n v="21"/>
    <m/>
    <m/>
  </r>
  <r>
    <x v="962"/>
    <x v="7"/>
    <x v="68"/>
    <x v="214"/>
    <x v="631"/>
    <m/>
    <s v="2013-2019"/>
    <m/>
    <m/>
    <s v="Poder Judicial"/>
    <m/>
    <m/>
    <m/>
    <m/>
    <m/>
    <m/>
    <m/>
    <m/>
    <m/>
    <m/>
    <m/>
    <m/>
    <m/>
    <n v="159"/>
    <n v="196"/>
    <n v="499"/>
    <n v="663"/>
    <n v="876"/>
    <n v="828"/>
    <n v="827"/>
    <m/>
    <m/>
  </r>
  <r>
    <x v="963"/>
    <x v="7"/>
    <x v="68"/>
    <x v="91"/>
    <x v="632"/>
    <m/>
    <s v="2013-2019"/>
    <m/>
    <m/>
    <s v="Poder Judicial"/>
    <m/>
    <m/>
    <m/>
    <m/>
    <m/>
    <m/>
    <m/>
    <m/>
    <m/>
    <m/>
    <m/>
    <m/>
    <m/>
    <n v="0"/>
    <n v="0"/>
    <n v="0"/>
    <n v="0"/>
    <n v="0"/>
    <n v="0"/>
    <n v="0"/>
    <m/>
    <m/>
  </r>
  <r>
    <x v="964"/>
    <x v="7"/>
    <x v="68"/>
    <x v="206"/>
    <x v="633"/>
    <m/>
    <s v="2013-2019"/>
    <m/>
    <m/>
    <s v="Poder Judicial"/>
    <m/>
    <m/>
    <m/>
    <m/>
    <m/>
    <m/>
    <m/>
    <m/>
    <m/>
    <m/>
    <m/>
    <m/>
    <m/>
    <n v="3"/>
    <n v="1"/>
    <n v="1"/>
    <n v="3"/>
    <n v="0"/>
    <n v="5"/>
    <n v="2"/>
    <m/>
    <m/>
  </r>
  <r>
    <x v="965"/>
    <x v="7"/>
    <x v="68"/>
    <x v="226"/>
    <x v="634"/>
    <m/>
    <s v="2013-2019"/>
    <m/>
    <m/>
    <s v="Poder Judicial"/>
    <m/>
    <m/>
    <m/>
    <m/>
    <m/>
    <m/>
    <m/>
    <m/>
    <m/>
    <m/>
    <m/>
    <m/>
    <m/>
    <n v="135"/>
    <n v="122"/>
    <n v="123"/>
    <n v="117"/>
    <n v="119"/>
    <n v="172"/>
    <n v="164"/>
    <m/>
    <m/>
  </r>
  <r>
    <x v="966"/>
    <x v="7"/>
    <x v="68"/>
    <x v="226"/>
    <x v="635"/>
    <m/>
    <s v="2013-2019"/>
    <m/>
    <m/>
    <s v="Poder Judicial"/>
    <m/>
    <m/>
    <m/>
    <m/>
    <m/>
    <m/>
    <m/>
    <m/>
    <m/>
    <m/>
    <m/>
    <m/>
    <m/>
    <n v="1"/>
    <n v="5"/>
    <n v="2"/>
    <n v="5"/>
    <n v="1"/>
    <n v="7"/>
    <n v="5"/>
    <m/>
    <m/>
  </r>
  <r>
    <x v="967"/>
    <x v="7"/>
    <x v="68"/>
    <x v="226"/>
    <x v="636"/>
    <m/>
    <s v="2013-2019"/>
    <m/>
    <m/>
    <s v="Poder Judicial"/>
    <m/>
    <m/>
    <m/>
    <m/>
    <m/>
    <m/>
    <m/>
    <m/>
    <m/>
    <m/>
    <m/>
    <m/>
    <m/>
    <n v="18"/>
    <n v="7"/>
    <n v="10"/>
    <n v="13"/>
    <n v="13"/>
    <n v="20"/>
    <n v="21"/>
    <m/>
    <m/>
  </r>
  <r>
    <x v="968"/>
    <x v="7"/>
    <x v="68"/>
    <x v="210"/>
    <x v="637"/>
    <m/>
    <s v="2013-2019"/>
    <m/>
    <m/>
    <s v="Poder Judicial"/>
    <m/>
    <m/>
    <m/>
    <m/>
    <m/>
    <m/>
    <m/>
    <m/>
    <m/>
    <m/>
    <m/>
    <m/>
    <m/>
    <n v="0"/>
    <n v="0"/>
    <n v="0"/>
    <n v="5"/>
    <n v="7"/>
    <n v="8"/>
    <n v="7"/>
    <m/>
    <m/>
  </r>
  <r>
    <x v="969"/>
    <x v="7"/>
    <x v="68"/>
    <x v="226"/>
    <x v="638"/>
    <m/>
    <s v="2013-2019"/>
    <m/>
    <m/>
    <s v="Poder Judicial"/>
    <m/>
    <m/>
    <m/>
    <m/>
    <m/>
    <m/>
    <m/>
    <m/>
    <m/>
    <m/>
    <m/>
    <m/>
    <m/>
    <n v="1"/>
    <n v="1"/>
    <n v="0"/>
    <n v="4"/>
    <n v="0"/>
    <n v="1"/>
    <n v="1"/>
    <m/>
    <m/>
  </r>
  <r>
    <x v="970"/>
    <x v="7"/>
    <x v="68"/>
    <x v="205"/>
    <x v="639"/>
    <m/>
    <s v="2013-2019"/>
    <m/>
    <m/>
    <s v="Poder Judicial"/>
    <m/>
    <m/>
    <m/>
    <m/>
    <m/>
    <m/>
    <m/>
    <m/>
    <m/>
    <m/>
    <m/>
    <m/>
    <m/>
    <n v="12"/>
    <n v="15"/>
    <n v="14"/>
    <n v="9"/>
    <n v="7"/>
    <n v="9"/>
    <n v="9"/>
    <m/>
    <m/>
  </r>
  <r>
    <x v="971"/>
    <x v="7"/>
    <x v="68"/>
    <x v="204"/>
    <x v="640"/>
    <m/>
    <s v="2013-2019"/>
    <m/>
    <m/>
    <s v="Poder Judicial"/>
    <m/>
    <m/>
    <m/>
    <m/>
    <m/>
    <m/>
    <m/>
    <m/>
    <m/>
    <m/>
    <m/>
    <m/>
    <m/>
    <n v="52"/>
    <n v="63"/>
    <n v="32"/>
    <n v="37"/>
    <n v="13"/>
    <n v="27"/>
    <n v="21"/>
    <m/>
    <m/>
  </r>
  <r>
    <x v="972"/>
    <x v="7"/>
    <x v="68"/>
    <x v="215"/>
    <x v="641"/>
    <m/>
    <s v="2013-2019"/>
    <m/>
    <m/>
    <s v="Poder Judicial"/>
    <m/>
    <m/>
    <m/>
    <m/>
    <m/>
    <m/>
    <m/>
    <m/>
    <m/>
    <m/>
    <m/>
    <m/>
    <m/>
    <n v="0"/>
    <n v="0"/>
    <n v="7"/>
    <n v="8"/>
    <n v="2"/>
    <n v="4"/>
    <n v="6"/>
    <m/>
    <m/>
  </r>
  <r>
    <x v="973"/>
    <x v="7"/>
    <x v="68"/>
    <x v="226"/>
    <x v="642"/>
    <m/>
    <s v="2013-2019"/>
    <m/>
    <m/>
    <s v="Poder Judicial"/>
    <m/>
    <m/>
    <m/>
    <m/>
    <m/>
    <m/>
    <m/>
    <m/>
    <m/>
    <m/>
    <m/>
    <m/>
    <m/>
    <n v="1570"/>
    <n v="1635"/>
    <n v="1649"/>
    <n v="1686"/>
    <n v="442"/>
    <n v="45"/>
    <n v="73"/>
    <m/>
    <m/>
  </r>
  <r>
    <x v="974"/>
    <x v="7"/>
    <x v="68"/>
    <x v="226"/>
    <x v="643"/>
    <m/>
    <s v="2013-2019"/>
    <m/>
    <m/>
    <s v="Poder Judicial"/>
    <m/>
    <m/>
    <m/>
    <m/>
    <m/>
    <m/>
    <m/>
    <m/>
    <m/>
    <m/>
    <m/>
    <m/>
    <m/>
    <n v="1"/>
    <n v="4"/>
    <n v="8"/>
    <n v="52"/>
    <n v="566"/>
    <n v="861"/>
    <n v="830"/>
    <m/>
    <m/>
  </r>
  <r>
    <x v="975"/>
    <x v="7"/>
    <x v="68"/>
    <x v="226"/>
    <x v="644"/>
    <m/>
    <s v="2013-2019"/>
    <m/>
    <m/>
    <s v="Poder Judicial"/>
    <m/>
    <m/>
    <m/>
    <m/>
    <m/>
    <m/>
    <m/>
    <m/>
    <m/>
    <m/>
    <m/>
    <m/>
    <m/>
    <n v="0"/>
    <n v="1"/>
    <n v="8"/>
    <n v="36"/>
    <n v="1098"/>
    <n v="1665"/>
    <n v="1669"/>
    <m/>
    <m/>
  </r>
  <r>
    <x v="976"/>
    <x v="7"/>
    <x v="68"/>
    <x v="226"/>
    <x v="645"/>
    <m/>
    <s v="2013-2019"/>
    <m/>
    <m/>
    <s v="Poder Judicial"/>
    <m/>
    <m/>
    <m/>
    <m/>
    <m/>
    <m/>
    <m/>
    <m/>
    <m/>
    <m/>
    <m/>
    <m/>
    <m/>
    <n v="0"/>
    <n v="0"/>
    <n v="0"/>
    <n v="1"/>
    <n v="13"/>
    <n v="4"/>
    <n v="12"/>
    <m/>
    <m/>
  </r>
  <r>
    <x v="977"/>
    <x v="7"/>
    <x v="68"/>
    <x v="214"/>
    <x v="646"/>
    <m/>
    <s v="2013-2019"/>
    <m/>
    <m/>
    <s v="Poder Judicial"/>
    <m/>
    <m/>
    <m/>
    <m/>
    <m/>
    <m/>
    <m/>
    <m/>
    <m/>
    <m/>
    <m/>
    <m/>
    <m/>
    <n v="1"/>
    <n v="1"/>
    <n v="6"/>
    <n v="19"/>
    <n v="118"/>
    <n v="582"/>
    <n v="573"/>
    <m/>
    <m/>
  </r>
  <r>
    <x v="978"/>
    <x v="7"/>
    <x v="68"/>
    <x v="210"/>
    <x v="647"/>
    <m/>
    <s v="2013-2019"/>
    <m/>
    <m/>
    <s v="Poder Judicial"/>
    <m/>
    <m/>
    <m/>
    <m/>
    <m/>
    <m/>
    <m/>
    <m/>
    <m/>
    <m/>
    <m/>
    <m/>
    <m/>
    <n v="756"/>
    <n v="717"/>
    <n v="699"/>
    <n v="617"/>
    <n v="680"/>
    <n v="644"/>
    <n v="586"/>
    <m/>
    <m/>
  </r>
  <r>
    <x v="979"/>
    <x v="7"/>
    <x v="68"/>
    <x v="206"/>
    <x v="648"/>
    <m/>
    <s v="2013-2019"/>
    <m/>
    <m/>
    <s v="Poder Judicial"/>
    <m/>
    <m/>
    <m/>
    <m/>
    <m/>
    <m/>
    <m/>
    <m/>
    <m/>
    <m/>
    <m/>
    <m/>
    <m/>
    <n v="0"/>
    <n v="0"/>
    <n v="0"/>
    <n v="0"/>
    <n v="0"/>
    <n v="1"/>
    <n v="6"/>
    <m/>
    <m/>
  </r>
  <r>
    <x v="980"/>
    <x v="7"/>
    <x v="68"/>
    <x v="210"/>
    <x v="649"/>
    <m/>
    <s v="2013-2019"/>
    <m/>
    <m/>
    <s v="Poder Judicial"/>
    <m/>
    <m/>
    <m/>
    <m/>
    <m/>
    <m/>
    <m/>
    <m/>
    <m/>
    <m/>
    <m/>
    <m/>
    <m/>
    <n v="566"/>
    <n v="514"/>
    <n v="511"/>
    <n v="458"/>
    <n v="515"/>
    <n v="685"/>
    <n v="660"/>
    <m/>
    <m/>
  </r>
  <r>
    <x v="981"/>
    <x v="7"/>
    <x v="68"/>
    <x v="204"/>
    <x v="650"/>
    <m/>
    <s v="2013-2019"/>
    <m/>
    <m/>
    <s v="Poder Judicial"/>
    <m/>
    <m/>
    <m/>
    <m/>
    <m/>
    <m/>
    <m/>
    <m/>
    <m/>
    <m/>
    <m/>
    <m/>
    <m/>
    <n v="2"/>
    <n v="2"/>
    <n v="0"/>
    <n v="2"/>
    <n v="0"/>
    <n v="1"/>
    <n v="0"/>
    <m/>
    <m/>
  </r>
  <r>
    <x v="982"/>
    <x v="7"/>
    <x v="68"/>
    <x v="214"/>
    <x v="651"/>
    <m/>
    <s v="2013-2019"/>
    <m/>
    <m/>
    <s v="Poder Judicial"/>
    <m/>
    <m/>
    <m/>
    <m/>
    <m/>
    <m/>
    <m/>
    <m/>
    <m/>
    <m/>
    <m/>
    <m/>
    <m/>
    <n v="7"/>
    <n v="11"/>
    <n v="18"/>
    <n v="14"/>
    <n v="5"/>
    <n v="9"/>
    <n v="6"/>
    <m/>
    <m/>
  </r>
  <r>
    <x v="983"/>
    <x v="7"/>
    <x v="68"/>
    <x v="91"/>
    <x v="652"/>
    <m/>
    <s v="2013-2019"/>
    <m/>
    <m/>
    <s v="Poder Judicial"/>
    <m/>
    <m/>
    <m/>
    <m/>
    <m/>
    <m/>
    <m/>
    <m/>
    <m/>
    <m/>
    <m/>
    <m/>
    <m/>
    <n v="5079"/>
    <n v="5501"/>
    <n v="5594"/>
    <n v="5298"/>
    <n v="5653"/>
    <n v="5859"/>
    <n v="9691"/>
    <m/>
    <m/>
  </r>
  <r>
    <x v="984"/>
    <x v="7"/>
    <x v="68"/>
    <x v="91"/>
    <x v="653"/>
    <m/>
    <s v="2013-2019"/>
    <m/>
    <m/>
    <s v="Poder Judicial"/>
    <m/>
    <m/>
    <m/>
    <m/>
    <m/>
    <m/>
    <m/>
    <m/>
    <m/>
    <m/>
    <m/>
    <m/>
    <m/>
    <n v="5"/>
    <n v="3"/>
    <n v="3"/>
    <n v="1"/>
    <n v="2"/>
    <n v="1"/>
    <n v="1"/>
    <m/>
    <m/>
  </r>
  <r>
    <x v="985"/>
    <x v="7"/>
    <x v="68"/>
    <x v="91"/>
    <x v="654"/>
    <m/>
    <s v="2013-2019"/>
    <m/>
    <m/>
    <s v="Poder Judicial"/>
    <m/>
    <m/>
    <m/>
    <m/>
    <m/>
    <m/>
    <m/>
    <m/>
    <m/>
    <m/>
    <m/>
    <m/>
    <m/>
    <n v="8"/>
    <n v="4"/>
    <n v="11"/>
    <n v="10"/>
    <n v="6"/>
    <n v="13"/>
    <n v="11"/>
    <m/>
    <m/>
  </r>
  <r>
    <x v="986"/>
    <x v="7"/>
    <x v="68"/>
    <x v="215"/>
    <x v="655"/>
    <m/>
    <s v="2013-2019"/>
    <m/>
    <m/>
    <s v="Poder Judicial"/>
    <m/>
    <m/>
    <m/>
    <m/>
    <m/>
    <m/>
    <m/>
    <m/>
    <m/>
    <m/>
    <m/>
    <m/>
    <m/>
    <n v="0"/>
    <n v="0"/>
    <n v="7"/>
    <n v="107"/>
    <n v="126"/>
    <n v="137"/>
    <n v="119"/>
    <m/>
    <m/>
  </r>
  <r>
    <x v="987"/>
    <x v="7"/>
    <x v="68"/>
    <x v="91"/>
    <x v="656"/>
    <m/>
    <s v="2013-2019"/>
    <m/>
    <m/>
    <s v="Poder Judicial"/>
    <m/>
    <m/>
    <m/>
    <m/>
    <m/>
    <m/>
    <m/>
    <m/>
    <m/>
    <m/>
    <m/>
    <m/>
    <m/>
    <n v="4"/>
    <n v="3"/>
    <n v="4"/>
    <n v="2"/>
    <n v="3"/>
    <n v="3"/>
    <n v="5"/>
    <m/>
    <m/>
  </r>
  <r>
    <x v="988"/>
    <x v="7"/>
    <x v="68"/>
    <x v="204"/>
    <x v="657"/>
    <m/>
    <s v="2013-2019"/>
    <m/>
    <m/>
    <s v="Poder Judicial"/>
    <m/>
    <m/>
    <m/>
    <m/>
    <m/>
    <m/>
    <m/>
    <m/>
    <m/>
    <m/>
    <m/>
    <m/>
    <m/>
    <n v="21"/>
    <n v="24"/>
    <n v="33"/>
    <n v="30"/>
    <n v="22"/>
    <n v="13"/>
    <n v="19"/>
    <m/>
    <m/>
  </r>
  <r>
    <x v="989"/>
    <x v="7"/>
    <x v="68"/>
    <x v="221"/>
    <x v="658"/>
    <m/>
    <s v="2013-2019"/>
    <m/>
    <m/>
    <s v="Poder Judicial"/>
    <m/>
    <m/>
    <m/>
    <m/>
    <m/>
    <m/>
    <m/>
    <m/>
    <m/>
    <m/>
    <m/>
    <m/>
    <m/>
    <n v="17"/>
    <n v="34"/>
    <n v="30"/>
    <n v="58"/>
    <n v="57"/>
    <n v="62"/>
    <n v="155"/>
    <m/>
    <m/>
  </r>
  <r>
    <x v="990"/>
    <x v="7"/>
    <x v="68"/>
    <x v="201"/>
    <x v="659"/>
    <m/>
    <s v="2013-2019"/>
    <m/>
    <m/>
    <s v="Poder Judicial"/>
    <m/>
    <m/>
    <m/>
    <m/>
    <m/>
    <m/>
    <m/>
    <m/>
    <m/>
    <m/>
    <m/>
    <m/>
    <m/>
    <n v="1"/>
    <n v="1"/>
    <n v="34"/>
    <n v="19"/>
    <n v="10"/>
    <n v="27"/>
    <n v="29"/>
    <m/>
    <m/>
  </r>
  <r>
    <x v="991"/>
    <x v="7"/>
    <x v="68"/>
    <x v="91"/>
    <x v="660"/>
    <m/>
    <s v="2013-2019"/>
    <m/>
    <m/>
    <s v="Poder Judicial"/>
    <m/>
    <m/>
    <m/>
    <m/>
    <m/>
    <m/>
    <m/>
    <m/>
    <m/>
    <m/>
    <m/>
    <m/>
    <m/>
    <n v="98"/>
    <n v="105"/>
    <n v="97"/>
    <n v="113"/>
    <n v="77"/>
    <n v="90"/>
    <n v="72"/>
    <m/>
    <m/>
  </r>
  <r>
    <x v="992"/>
    <x v="7"/>
    <x v="68"/>
    <x v="206"/>
    <x v="661"/>
    <m/>
    <s v="2013-2019"/>
    <m/>
    <m/>
    <s v="Poder Judicial"/>
    <m/>
    <m/>
    <m/>
    <m/>
    <m/>
    <m/>
    <m/>
    <m/>
    <m/>
    <m/>
    <m/>
    <m/>
    <m/>
    <n v="52"/>
    <n v="41"/>
    <n v="50"/>
    <n v="46"/>
    <n v="37"/>
    <n v="44"/>
    <n v="43"/>
    <m/>
    <m/>
  </r>
  <r>
    <x v="993"/>
    <x v="7"/>
    <x v="68"/>
    <x v="222"/>
    <x v="662"/>
    <m/>
    <s v="2013-2019"/>
    <m/>
    <m/>
    <s v="Poder Judicial"/>
    <m/>
    <m/>
    <m/>
    <m/>
    <m/>
    <m/>
    <m/>
    <m/>
    <m/>
    <m/>
    <m/>
    <m/>
    <m/>
    <n v="39"/>
    <n v="27"/>
    <n v="27"/>
    <n v="46"/>
    <n v="37"/>
    <n v="26"/>
    <n v="24"/>
    <m/>
    <m/>
  </r>
  <r>
    <x v="994"/>
    <x v="7"/>
    <x v="68"/>
    <x v="202"/>
    <x v="663"/>
    <m/>
    <s v="2013-2019"/>
    <m/>
    <m/>
    <s v="Poder Judicial"/>
    <m/>
    <m/>
    <m/>
    <m/>
    <m/>
    <m/>
    <m/>
    <m/>
    <m/>
    <m/>
    <m/>
    <m/>
    <m/>
    <n v="1779"/>
    <n v="1459"/>
    <n v="1241"/>
    <n v="1224"/>
    <n v="927"/>
    <n v="739"/>
    <n v="551"/>
    <m/>
    <m/>
  </r>
  <r>
    <x v="995"/>
    <x v="7"/>
    <x v="68"/>
    <x v="214"/>
    <x v="664"/>
    <m/>
    <s v="2013-2019"/>
    <m/>
    <m/>
    <s v="Poder Judicial"/>
    <m/>
    <m/>
    <m/>
    <m/>
    <m/>
    <m/>
    <m/>
    <m/>
    <m/>
    <m/>
    <m/>
    <m/>
    <m/>
    <n v="1181"/>
    <n v="1409"/>
    <n v="1817"/>
    <n v="2298"/>
    <n v="2985"/>
    <n v="2337"/>
    <n v="2094"/>
    <m/>
    <m/>
  </r>
  <r>
    <x v="996"/>
    <x v="7"/>
    <x v="68"/>
    <x v="202"/>
    <x v="665"/>
    <m/>
    <s v="2013-2019"/>
    <m/>
    <m/>
    <s v="Poder Judicial"/>
    <m/>
    <m/>
    <m/>
    <m/>
    <m/>
    <m/>
    <m/>
    <m/>
    <m/>
    <m/>
    <m/>
    <m/>
    <m/>
    <n v="359"/>
    <n v="337"/>
    <n v="323"/>
    <n v="358"/>
    <n v="291"/>
    <n v="238"/>
    <n v="285"/>
    <m/>
    <m/>
  </r>
  <r>
    <x v="997"/>
    <x v="7"/>
    <x v="68"/>
    <x v="200"/>
    <x v="666"/>
    <m/>
    <s v="2013-2019"/>
    <m/>
    <m/>
    <s v="Poder Judicial"/>
    <m/>
    <m/>
    <m/>
    <m/>
    <m/>
    <m/>
    <m/>
    <m/>
    <m/>
    <m/>
    <m/>
    <m/>
    <m/>
    <n v="696"/>
    <n v="768"/>
    <n v="855"/>
    <n v="858"/>
    <n v="996"/>
    <n v="1126"/>
    <n v="1576"/>
    <m/>
    <m/>
  </r>
  <r>
    <x v="998"/>
    <x v="7"/>
    <x v="68"/>
    <x v="202"/>
    <x v="667"/>
    <m/>
    <s v="2013-2019"/>
    <m/>
    <m/>
    <s v="Poder Judicial"/>
    <m/>
    <m/>
    <m/>
    <m/>
    <m/>
    <m/>
    <m/>
    <m/>
    <m/>
    <m/>
    <m/>
    <m/>
    <m/>
    <n v="758"/>
    <n v="784"/>
    <n v="925"/>
    <n v="1468"/>
    <n v="2020"/>
    <n v="1830"/>
    <n v="1957"/>
    <m/>
    <m/>
  </r>
  <r>
    <x v="999"/>
    <x v="7"/>
    <x v="68"/>
    <x v="91"/>
    <x v="668"/>
    <m/>
    <s v="2013-2019"/>
    <m/>
    <m/>
    <s v="Poder Judicial"/>
    <m/>
    <m/>
    <m/>
    <m/>
    <m/>
    <m/>
    <m/>
    <m/>
    <m/>
    <m/>
    <m/>
    <m/>
    <m/>
    <n v="69"/>
    <n v="87"/>
    <n v="97"/>
    <n v="109"/>
    <n v="104"/>
    <n v="141"/>
    <n v="154"/>
    <m/>
    <m/>
  </r>
  <r>
    <x v="1000"/>
    <x v="7"/>
    <x v="68"/>
    <x v="210"/>
    <x v="669"/>
    <m/>
    <s v="2013-2019"/>
    <m/>
    <m/>
    <s v="Poder Judicial"/>
    <m/>
    <m/>
    <m/>
    <m/>
    <m/>
    <m/>
    <m/>
    <m/>
    <m/>
    <m/>
    <m/>
    <m/>
    <m/>
    <n v="28"/>
    <n v="26"/>
    <n v="34"/>
    <n v="27"/>
    <n v="19"/>
    <n v="24"/>
    <n v="217"/>
    <m/>
    <m/>
  </r>
  <r>
    <x v="1001"/>
    <x v="7"/>
    <x v="68"/>
    <x v="216"/>
    <x v="670"/>
    <m/>
    <s v="2013-2019"/>
    <m/>
    <m/>
    <s v="Poder Judicial"/>
    <m/>
    <m/>
    <m/>
    <m/>
    <m/>
    <m/>
    <m/>
    <m/>
    <m/>
    <m/>
    <m/>
    <m/>
    <m/>
    <n v="1379"/>
    <n v="1119"/>
    <n v="1247"/>
    <n v="1578"/>
    <n v="1436"/>
    <n v="1172"/>
    <n v="804"/>
    <m/>
    <m/>
  </r>
  <r>
    <x v="1002"/>
    <x v="7"/>
    <x v="68"/>
    <x v="199"/>
    <x v="671"/>
    <m/>
    <s v="2013-2019"/>
    <m/>
    <m/>
    <s v="Poder Judicial"/>
    <m/>
    <m/>
    <m/>
    <m/>
    <m/>
    <m/>
    <m/>
    <m/>
    <m/>
    <m/>
    <m/>
    <m/>
    <m/>
    <n v="575"/>
    <n v="771"/>
    <n v="771"/>
    <n v="1009"/>
    <n v="1460"/>
    <n v="3387"/>
    <n v="1544"/>
    <m/>
    <m/>
  </r>
  <r>
    <x v="1003"/>
    <x v="7"/>
    <x v="68"/>
    <x v="91"/>
    <x v="672"/>
    <m/>
    <s v="2013-2019"/>
    <m/>
    <m/>
    <s v="Poder Judicial"/>
    <m/>
    <m/>
    <m/>
    <m/>
    <m/>
    <m/>
    <m/>
    <m/>
    <m/>
    <m/>
    <m/>
    <m/>
    <m/>
    <n v="161"/>
    <n v="126"/>
    <n v="155"/>
    <n v="50"/>
    <n v="18"/>
    <n v="15"/>
    <n v="5"/>
    <m/>
    <m/>
  </r>
  <r>
    <x v="1004"/>
    <x v="7"/>
    <x v="68"/>
    <x v="220"/>
    <x v="673"/>
    <m/>
    <s v="2013-2019"/>
    <m/>
    <m/>
    <s v="Poder Judicial"/>
    <m/>
    <m/>
    <m/>
    <m/>
    <m/>
    <m/>
    <m/>
    <m/>
    <m/>
    <m/>
    <m/>
    <m/>
    <m/>
    <n v="1"/>
    <n v="5"/>
    <n v="4"/>
    <n v="5"/>
    <n v="11"/>
    <n v="24"/>
    <n v="17"/>
    <m/>
    <m/>
  </r>
  <r>
    <x v="1005"/>
    <x v="7"/>
    <x v="68"/>
    <x v="210"/>
    <x v="674"/>
    <m/>
    <s v="2013-2019"/>
    <m/>
    <m/>
    <s v="Poder Judicial"/>
    <m/>
    <m/>
    <m/>
    <m/>
    <m/>
    <m/>
    <m/>
    <m/>
    <m/>
    <m/>
    <m/>
    <m/>
    <m/>
    <n v="0"/>
    <n v="1"/>
    <n v="4"/>
    <n v="46"/>
    <n v="76"/>
    <n v="60"/>
    <n v="48"/>
    <m/>
    <m/>
  </r>
  <r>
    <x v="1006"/>
    <x v="7"/>
    <x v="68"/>
    <x v="204"/>
    <x v="675"/>
    <m/>
    <s v="2013-2019"/>
    <m/>
    <m/>
    <s v="Poder Judicial"/>
    <m/>
    <m/>
    <m/>
    <m/>
    <m/>
    <m/>
    <m/>
    <m/>
    <m/>
    <m/>
    <m/>
    <m/>
    <m/>
    <n v="83"/>
    <n v="86"/>
    <n v="90"/>
    <n v="138"/>
    <n v="126"/>
    <n v="156"/>
    <n v="136"/>
    <m/>
    <m/>
  </r>
  <r>
    <x v="1007"/>
    <x v="7"/>
    <x v="68"/>
    <x v="204"/>
    <x v="676"/>
    <m/>
    <s v="2013-2019"/>
    <m/>
    <m/>
    <s v="Poder Judicial"/>
    <m/>
    <m/>
    <m/>
    <m/>
    <m/>
    <m/>
    <m/>
    <m/>
    <m/>
    <m/>
    <m/>
    <m/>
    <m/>
    <n v="40"/>
    <n v="38"/>
    <n v="47"/>
    <n v="90"/>
    <n v="74"/>
    <n v="59"/>
    <n v="56"/>
    <m/>
    <m/>
  </r>
  <r>
    <x v="1008"/>
    <x v="7"/>
    <x v="68"/>
    <x v="91"/>
    <x v="677"/>
    <m/>
    <s v="2013-2019"/>
    <m/>
    <m/>
    <s v="Poder Judicial"/>
    <m/>
    <m/>
    <m/>
    <m/>
    <m/>
    <m/>
    <m/>
    <m/>
    <m/>
    <m/>
    <m/>
    <m/>
    <m/>
    <n v="27"/>
    <n v="41"/>
    <n v="44"/>
    <n v="33"/>
    <n v="37"/>
    <n v="16"/>
    <n v="34"/>
    <m/>
    <m/>
  </r>
  <r>
    <x v="1009"/>
    <x v="7"/>
    <x v="68"/>
    <x v="91"/>
    <x v="678"/>
    <m/>
    <s v="2013-2019"/>
    <m/>
    <m/>
    <s v="Poder Judicial"/>
    <m/>
    <m/>
    <m/>
    <m/>
    <m/>
    <m/>
    <m/>
    <m/>
    <m/>
    <m/>
    <m/>
    <m/>
    <m/>
    <n v="216"/>
    <n v="139"/>
    <n v="777"/>
    <n v="1038"/>
    <n v="705"/>
    <n v="861"/>
    <n v="935"/>
    <m/>
    <m/>
  </r>
  <r>
    <x v="1010"/>
    <x v="7"/>
    <x v="68"/>
    <x v="91"/>
    <x v="679"/>
    <m/>
    <s v="2013-2019"/>
    <m/>
    <m/>
    <s v="Poder Judicial"/>
    <m/>
    <m/>
    <m/>
    <m/>
    <m/>
    <m/>
    <m/>
    <m/>
    <m/>
    <m/>
    <m/>
    <m/>
    <m/>
    <n v="14002"/>
    <n v="15369"/>
    <n v="15360"/>
    <n v="14457"/>
    <n v="13361"/>
    <n v="14417"/>
    <n v="15263"/>
    <m/>
    <m/>
  </r>
  <r>
    <x v="1011"/>
    <x v="7"/>
    <x v="68"/>
    <x v="208"/>
    <x v="680"/>
    <m/>
    <s v="2013-2019"/>
    <m/>
    <m/>
    <s v="Poder Judicial"/>
    <m/>
    <m/>
    <m/>
    <m/>
    <m/>
    <m/>
    <m/>
    <m/>
    <m/>
    <m/>
    <m/>
    <m/>
    <m/>
    <n v="64"/>
    <n v="54"/>
    <n v="62"/>
    <n v="68"/>
    <n v="58"/>
    <n v="58"/>
    <n v="74"/>
    <m/>
    <m/>
  </r>
  <r>
    <x v="1012"/>
    <x v="7"/>
    <x v="68"/>
    <x v="201"/>
    <x v="681"/>
    <m/>
    <s v="2013-2019"/>
    <m/>
    <m/>
    <s v="Poder Judicial"/>
    <m/>
    <m/>
    <m/>
    <m/>
    <m/>
    <m/>
    <m/>
    <m/>
    <m/>
    <m/>
    <m/>
    <m/>
    <m/>
    <n v="0"/>
    <n v="0"/>
    <n v="0"/>
    <n v="0"/>
    <n v="3"/>
    <n v="1"/>
    <n v="0"/>
    <m/>
    <m/>
  </r>
  <r>
    <x v="1013"/>
    <x v="7"/>
    <x v="68"/>
    <x v="220"/>
    <x v="682"/>
    <m/>
    <s v="2013-2019"/>
    <m/>
    <m/>
    <s v="Poder Judicial"/>
    <m/>
    <m/>
    <m/>
    <m/>
    <m/>
    <m/>
    <m/>
    <m/>
    <m/>
    <m/>
    <m/>
    <m/>
    <m/>
    <n v="0"/>
    <n v="0"/>
    <n v="0"/>
    <n v="0"/>
    <n v="0"/>
    <n v="9"/>
    <n v="6"/>
    <m/>
    <m/>
  </r>
  <r>
    <x v="1014"/>
    <x v="7"/>
    <x v="68"/>
    <x v="204"/>
    <x v="683"/>
    <m/>
    <s v="2013-2019"/>
    <m/>
    <m/>
    <s v="Poder Judicial"/>
    <m/>
    <m/>
    <m/>
    <m/>
    <m/>
    <m/>
    <m/>
    <m/>
    <m/>
    <m/>
    <m/>
    <m/>
    <m/>
    <n v="1534"/>
    <n v="1855"/>
    <n v="2180"/>
    <n v="2131"/>
    <n v="2456"/>
    <n v="2103"/>
    <n v="1547"/>
    <m/>
    <m/>
  </r>
  <r>
    <x v="1015"/>
    <x v="7"/>
    <x v="68"/>
    <x v="199"/>
    <x v="684"/>
    <m/>
    <s v="2013-2019"/>
    <m/>
    <m/>
    <s v="Poder Judicial"/>
    <m/>
    <m/>
    <m/>
    <m/>
    <m/>
    <m/>
    <m/>
    <m/>
    <m/>
    <m/>
    <m/>
    <m/>
    <m/>
    <n v="8002"/>
    <n v="9287"/>
    <n v="9899"/>
    <n v="10223"/>
    <n v="10421"/>
    <n v="9572"/>
    <n v="6849"/>
    <m/>
    <m/>
  </r>
  <r>
    <x v="1016"/>
    <x v="7"/>
    <x v="68"/>
    <x v="216"/>
    <x v="685"/>
    <m/>
    <s v="2013-2019"/>
    <m/>
    <m/>
    <s v="Poder Judicial"/>
    <m/>
    <m/>
    <m/>
    <m/>
    <m/>
    <m/>
    <m/>
    <m/>
    <m/>
    <m/>
    <m/>
    <m/>
    <m/>
    <n v="3"/>
    <n v="6"/>
    <n v="3"/>
    <n v="0"/>
    <n v="0"/>
    <n v="0"/>
    <n v="0"/>
    <m/>
    <m/>
  </r>
  <r>
    <x v="1017"/>
    <x v="7"/>
    <x v="68"/>
    <x v="199"/>
    <x v="686"/>
    <m/>
    <s v="2013-2019"/>
    <m/>
    <m/>
    <s v="Poder Judicial"/>
    <m/>
    <m/>
    <m/>
    <m/>
    <m/>
    <m/>
    <m/>
    <m/>
    <m/>
    <m/>
    <m/>
    <m/>
    <m/>
    <n v="2281"/>
    <n v="2343"/>
    <n v="2140"/>
    <n v="1015"/>
    <n v="479"/>
    <n v="170"/>
    <n v="134"/>
    <m/>
    <m/>
  </r>
  <r>
    <x v="1018"/>
    <x v="7"/>
    <x v="68"/>
    <x v="199"/>
    <x v="687"/>
    <m/>
    <s v="2013-2019"/>
    <m/>
    <m/>
    <s v="Poder Judicial"/>
    <m/>
    <m/>
    <m/>
    <m/>
    <m/>
    <m/>
    <m/>
    <m/>
    <m/>
    <m/>
    <m/>
    <m/>
    <m/>
    <n v="0"/>
    <n v="0"/>
    <n v="2"/>
    <n v="28"/>
    <n v="38"/>
    <n v="28"/>
    <n v="42"/>
    <m/>
    <m/>
  </r>
  <r>
    <x v="1019"/>
    <x v="7"/>
    <x v="68"/>
    <x v="199"/>
    <x v="688"/>
    <m/>
    <s v="2013-2019"/>
    <m/>
    <m/>
    <s v="Poder Judicial"/>
    <m/>
    <m/>
    <m/>
    <m/>
    <m/>
    <m/>
    <m/>
    <m/>
    <m/>
    <m/>
    <m/>
    <m/>
    <m/>
    <n v="498"/>
    <n v="516"/>
    <n v="681"/>
    <n v="1242"/>
    <n v="1222"/>
    <n v="1204"/>
    <n v="1106"/>
    <m/>
    <m/>
  </r>
  <r>
    <x v="1020"/>
    <x v="7"/>
    <x v="68"/>
    <x v="199"/>
    <x v="689"/>
    <m/>
    <s v="2013-2019"/>
    <m/>
    <m/>
    <s v="Poder Judicial"/>
    <m/>
    <m/>
    <m/>
    <m/>
    <m/>
    <m/>
    <m/>
    <m/>
    <m/>
    <m/>
    <m/>
    <m/>
    <m/>
    <n v="12"/>
    <n v="24"/>
    <n v="267"/>
    <n v="693"/>
    <n v="928"/>
    <n v="1023"/>
    <n v="846"/>
    <m/>
    <m/>
  </r>
  <r>
    <x v="1021"/>
    <x v="7"/>
    <x v="68"/>
    <x v="199"/>
    <x v="690"/>
    <m/>
    <s v="2013-2019"/>
    <m/>
    <m/>
    <s v="Poder Judicial"/>
    <m/>
    <m/>
    <m/>
    <m/>
    <m/>
    <m/>
    <m/>
    <m/>
    <m/>
    <m/>
    <m/>
    <m/>
    <m/>
    <n v="1045"/>
    <n v="1016"/>
    <n v="1187"/>
    <n v="1403"/>
    <n v="1543"/>
    <n v="1619"/>
    <n v="1428"/>
    <m/>
    <m/>
  </r>
  <r>
    <x v="1022"/>
    <x v="7"/>
    <x v="68"/>
    <x v="217"/>
    <x v="691"/>
    <m/>
    <s v="2013-2019"/>
    <m/>
    <m/>
    <s v="Poder Judicial"/>
    <m/>
    <m/>
    <m/>
    <m/>
    <m/>
    <m/>
    <m/>
    <m/>
    <m/>
    <m/>
    <m/>
    <m/>
    <m/>
    <n v="1"/>
    <n v="0"/>
    <n v="1"/>
    <n v="0"/>
    <n v="1"/>
    <n v="1"/>
    <n v="2"/>
    <m/>
    <m/>
  </r>
  <r>
    <x v="1023"/>
    <x v="7"/>
    <x v="68"/>
    <x v="226"/>
    <x v="692"/>
    <m/>
    <s v="2013-2019"/>
    <m/>
    <m/>
    <s v="Poder Judicial"/>
    <m/>
    <m/>
    <m/>
    <m/>
    <m/>
    <m/>
    <m/>
    <m/>
    <m/>
    <m/>
    <m/>
    <m/>
    <m/>
    <n v="32"/>
    <n v="31"/>
    <n v="45"/>
    <n v="52"/>
    <n v="54"/>
    <n v="61"/>
    <n v="54"/>
    <m/>
    <m/>
  </r>
  <r>
    <x v="1024"/>
    <x v="7"/>
    <x v="68"/>
    <x v="91"/>
    <x v="693"/>
    <m/>
    <s v="2013-2019"/>
    <m/>
    <m/>
    <s v="Poder Judicial"/>
    <m/>
    <m/>
    <m/>
    <m/>
    <m/>
    <m/>
    <m/>
    <m/>
    <m/>
    <m/>
    <m/>
    <m/>
    <m/>
    <n v="16543"/>
    <n v="16143"/>
    <n v="16191"/>
    <n v="15342"/>
    <n v="14510"/>
    <n v="13219"/>
    <n v="14783"/>
    <m/>
    <m/>
  </r>
  <r>
    <x v="1025"/>
    <x v="7"/>
    <x v="68"/>
    <x v="91"/>
    <x v="694"/>
    <m/>
    <s v="2013-2019"/>
    <m/>
    <m/>
    <s v="Poder Judicial"/>
    <m/>
    <m/>
    <m/>
    <m/>
    <m/>
    <m/>
    <m/>
    <m/>
    <m/>
    <m/>
    <m/>
    <m/>
    <m/>
    <n v="5737"/>
    <n v="5877"/>
    <n v="5028"/>
    <n v="4710"/>
    <n v="4308"/>
    <n v="4508"/>
    <n v="5244"/>
    <m/>
    <m/>
  </r>
  <r>
    <x v="1026"/>
    <x v="7"/>
    <x v="68"/>
    <x v="226"/>
    <x v="695"/>
    <m/>
    <s v="2013-2019"/>
    <m/>
    <m/>
    <s v="Poder Judicial"/>
    <m/>
    <m/>
    <m/>
    <m/>
    <m/>
    <m/>
    <m/>
    <m/>
    <m/>
    <m/>
    <m/>
    <m/>
    <m/>
    <n v="41"/>
    <n v="43"/>
    <n v="38"/>
    <n v="54"/>
    <n v="43"/>
    <n v="68"/>
    <n v="52"/>
    <m/>
    <m/>
  </r>
  <r>
    <x v="1027"/>
    <x v="7"/>
    <x v="68"/>
    <x v="226"/>
    <x v="696"/>
    <m/>
    <s v="2013-2019"/>
    <m/>
    <m/>
    <s v="Poder Judicial"/>
    <m/>
    <m/>
    <m/>
    <m/>
    <m/>
    <m/>
    <m/>
    <m/>
    <m/>
    <m/>
    <m/>
    <m/>
    <m/>
    <n v="33"/>
    <n v="23"/>
    <n v="27"/>
    <n v="41"/>
    <n v="52"/>
    <n v="51"/>
    <n v="68"/>
    <m/>
    <m/>
  </r>
  <r>
    <x v="1028"/>
    <x v="7"/>
    <x v="68"/>
    <x v="205"/>
    <x v="697"/>
    <m/>
    <s v="2013-2019"/>
    <m/>
    <m/>
    <s v="Poder Judicial"/>
    <m/>
    <m/>
    <m/>
    <m/>
    <m/>
    <m/>
    <m/>
    <m/>
    <m/>
    <m/>
    <m/>
    <m/>
    <m/>
    <n v="64"/>
    <n v="63"/>
    <n v="69"/>
    <n v="68"/>
    <n v="66"/>
    <n v="50"/>
    <n v="53"/>
    <m/>
    <m/>
  </r>
  <r>
    <x v="1029"/>
    <x v="7"/>
    <x v="68"/>
    <x v="216"/>
    <x v="698"/>
    <m/>
    <s v="2013-2019"/>
    <m/>
    <m/>
    <s v="Poder Judicial"/>
    <m/>
    <m/>
    <m/>
    <m/>
    <m/>
    <m/>
    <m/>
    <m/>
    <m/>
    <m/>
    <m/>
    <m/>
    <m/>
    <n v="9"/>
    <n v="9"/>
    <n v="14"/>
    <n v="10"/>
    <n v="14"/>
    <n v="8"/>
    <n v="9"/>
    <m/>
    <m/>
  </r>
  <r>
    <x v="1030"/>
    <x v="7"/>
    <x v="68"/>
    <x v="205"/>
    <x v="699"/>
    <m/>
    <s v="2013-2019"/>
    <m/>
    <m/>
    <s v="Poder Judicial"/>
    <m/>
    <m/>
    <m/>
    <m/>
    <m/>
    <m/>
    <m/>
    <m/>
    <m/>
    <m/>
    <m/>
    <m/>
    <m/>
    <n v="3"/>
    <n v="3"/>
    <n v="1"/>
    <n v="1"/>
    <n v="3"/>
    <n v="1"/>
    <n v="6"/>
    <m/>
    <m/>
  </r>
  <r>
    <x v="1031"/>
    <x v="7"/>
    <x v="68"/>
    <x v="205"/>
    <x v="700"/>
    <m/>
    <s v="2013-2019"/>
    <m/>
    <m/>
    <s v="Poder Judicial"/>
    <m/>
    <m/>
    <m/>
    <m/>
    <m/>
    <m/>
    <m/>
    <m/>
    <m/>
    <m/>
    <m/>
    <m/>
    <m/>
    <n v="25"/>
    <n v="39"/>
    <n v="30"/>
    <n v="28"/>
    <n v="29"/>
    <n v="21"/>
    <n v="14"/>
    <m/>
    <m/>
  </r>
  <r>
    <x v="1032"/>
    <x v="7"/>
    <x v="68"/>
    <x v="201"/>
    <x v="701"/>
    <m/>
    <s v="2013-2019"/>
    <m/>
    <m/>
    <s v="Poder Judicial"/>
    <m/>
    <m/>
    <m/>
    <m/>
    <m/>
    <m/>
    <m/>
    <m/>
    <m/>
    <m/>
    <m/>
    <m/>
    <m/>
    <n v="5"/>
    <n v="2"/>
    <n v="4"/>
    <n v="8"/>
    <n v="10"/>
    <n v="9"/>
    <n v="17"/>
    <m/>
    <m/>
  </r>
  <r>
    <x v="1033"/>
    <x v="7"/>
    <x v="68"/>
    <x v="226"/>
    <x v="702"/>
    <m/>
    <s v="2013-2019"/>
    <m/>
    <m/>
    <s v="Poder Judicial"/>
    <m/>
    <m/>
    <m/>
    <m/>
    <m/>
    <m/>
    <m/>
    <m/>
    <m/>
    <m/>
    <m/>
    <m/>
    <m/>
    <n v="539"/>
    <n v="681"/>
    <n v="667"/>
    <n v="643"/>
    <n v="421"/>
    <n v="415"/>
    <n v="349"/>
    <m/>
    <m/>
  </r>
  <r>
    <x v="1034"/>
    <x v="7"/>
    <x v="68"/>
    <x v="215"/>
    <x v="703"/>
    <m/>
    <s v="2013-2019"/>
    <m/>
    <m/>
    <s v="Poder Judicial"/>
    <m/>
    <m/>
    <m/>
    <m/>
    <m/>
    <m/>
    <m/>
    <m/>
    <m/>
    <m/>
    <m/>
    <m/>
    <m/>
    <n v="0"/>
    <n v="0"/>
    <n v="3"/>
    <n v="23"/>
    <n v="77"/>
    <n v="97"/>
    <n v="259"/>
    <m/>
    <m/>
  </r>
  <r>
    <x v="1035"/>
    <x v="7"/>
    <x v="68"/>
    <x v="220"/>
    <x v="704"/>
    <m/>
    <s v="2013-2019"/>
    <m/>
    <m/>
    <s v="Poder Judicial"/>
    <m/>
    <m/>
    <m/>
    <m/>
    <m/>
    <m/>
    <m/>
    <m/>
    <m/>
    <m/>
    <m/>
    <m/>
    <m/>
    <n v="0"/>
    <n v="0"/>
    <n v="0"/>
    <n v="0"/>
    <n v="0"/>
    <n v="0"/>
    <n v="1"/>
    <m/>
    <m/>
  </r>
  <r>
    <x v="1036"/>
    <x v="7"/>
    <x v="68"/>
    <x v="220"/>
    <x v="705"/>
    <m/>
    <s v="2013-2019"/>
    <m/>
    <m/>
    <s v="Poder Judicial"/>
    <m/>
    <m/>
    <m/>
    <m/>
    <m/>
    <m/>
    <m/>
    <m/>
    <m/>
    <m/>
    <m/>
    <m/>
    <m/>
    <n v="1"/>
    <n v="3"/>
    <n v="0"/>
    <n v="1"/>
    <n v="0"/>
    <n v="0"/>
    <n v="1"/>
    <m/>
    <m/>
  </r>
  <r>
    <x v="1037"/>
    <x v="7"/>
    <x v="68"/>
    <x v="204"/>
    <x v="706"/>
    <m/>
    <s v="2013-2019"/>
    <m/>
    <m/>
    <s v="Poder Judicial"/>
    <m/>
    <m/>
    <m/>
    <m/>
    <m/>
    <m/>
    <m/>
    <m/>
    <m/>
    <m/>
    <m/>
    <m/>
    <m/>
    <n v="9406"/>
    <n v="9874"/>
    <n v="10160"/>
    <n v="9608"/>
    <n v="9247"/>
    <n v="8849"/>
    <n v="9057"/>
    <m/>
    <m/>
  </r>
  <r>
    <x v="1038"/>
    <x v="7"/>
    <x v="68"/>
    <x v="204"/>
    <x v="707"/>
    <m/>
    <s v="2013-2019"/>
    <m/>
    <m/>
    <s v="Poder Judicial"/>
    <m/>
    <m/>
    <m/>
    <m/>
    <m/>
    <m/>
    <m/>
    <m/>
    <m/>
    <m/>
    <m/>
    <m/>
    <m/>
    <n v="0"/>
    <n v="0"/>
    <n v="0"/>
    <n v="1"/>
    <n v="0"/>
    <n v="2"/>
    <n v="33"/>
    <m/>
    <m/>
  </r>
  <r>
    <x v="1039"/>
    <x v="7"/>
    <x v="68"/>
    <x v="204"/>
    <x v="708"/>
    <m/>
    <s v="2013-2019"/>
    <m/>
    <m/>
    <s v="Poder Judicial"/>
    <m/>
    <m/>
    <m/>
    <m/>
    <m/>
    <m/>
    <m/>
    <m/>
    <m/>
    <m/>
    <m/>
    <m/>
    <m/>
    <n v="0"/>
    <n v="0"/>
    <n v="0"/>
    <n v="1"/>
    <n v="7"/>
    <n v="20"/>
    <n v="79"/>
    <m/>
    <m/>
  </r>
  <r>
    <x v="1040"/>
    <x v="7"/>
    <x v="68"/>
    <x v="216"/>
    <x v="709"/>
    <m/>
    <s v="2013-2019"/>
    <m/>
    <m/>
    <s v="Poder Judicial"/>
    <m/>
    <m/>
    <m/>
    <m/>
    <m/>
    <m/>
    <m/>
    <m/>
    <m/>
    <m/>
    <m/>
    <m/>
    <m/>
    <n v="0"/>
    <n v="0"/>
    <n v="1"/>
    <n v="0"/>
    <n v="0"/>
    <n v="0"/>
    <n v="0"/>
    <m/>
    <m/>
  </r>
  <r>
    <x v="1041"/>
    <x v="7"/>
    <x v="68"/>
    <x v="221"/>
    <x v="710"/>
    <m/>
    <s v="2013-2019"/>
    <m/>
    <m/>
    <s v="Poder Judicial"/>
    <m/>
    <m/>
    <m/>
    <m/>
    <m/>
    <m/>
    <m/>
    <m/>
    <m/>
    <m/>
    <m/>
    <m/>
    <m/>
    <n v="0"/>
    <n v="0"/>
    <n v="0"/>
    <n v="1077"/>
    <n v="400"/>
    <n v="42"/>
    <n v="4"/>
    <m/>
    <m/>
  </r>
  <r>
    <x v="1042"/>
    <x v="7"/>
    <x v="68"/>
    <x v="219"/>
    <x v="711"/>
    <m/>
    <s v="2013-2019"/>
    <m/>
    <m/>
    <s v="Poder Judicial"/>
    <m/>
    <m/>
    <m/>
    <m/>
    <m/>
    <m/>
    <m/>
    <m/>
    <m/>
    <m/>
    <m/>
    <m/>
    <m/>
    <n v="0"/>
    <n v="0"/>
    <n v="0"/>
    <n v="1"/>
    <n v="0"/>
    <n v="0"/>
    <n v="0"/>
    <m/>
    <m/>
  </r>
  <r>
    <x v="1043"/>
    <x v="7"/>
    <x v="68"/>
    <x v="210"/>
    <x v="712"/>
    <m/>
    <s v="2013-2019"/>
    <m/>
    <m/>
    <s v="Poder Judicial"/>
    <m/>
    <m/>
    <m/>
    <m/>
    <m/>
    <m/>
    <m/>
    <m/>
    <m/>
    <m/>
    <m/>
    <m/>
    <m/>
    <n v="4779"/>
    <n v="4464"/>
    <n v="4335"/>
    <n v="3974"/>
    <n v="3963"/>
    <n v="3901"/>
    <n v="3973"/>
    <m/>
    <m/>
  </r>
  <r>
    <x v="1044"/>
    <x v="7"/>
    <x v="68"/>
    <x v="204"/>
    <x v="713"/>
    <m/>
    <s v="2013-2019"/>
    <m/>
    <m/>
    <s v="Poder Judicial"/>
    <m/>
    <m/>
    <m/>
    <m/>
    <m/>
    <m/>
    <m/>
    <m/>
    <m/>
    <m/>
    <m/>
    <m/>
    <m/>
    <n v="0"/>
    <n v="0"/>
    <n v="1"/>
    <n v="0"/>
    <n v="0"/>
    <n v="0"/>
    <n v="0"/>
    <m/>
    <m/>
  </r>
  <r>
    <x v="1045"/>
    <x v="7"/>
    <x v="68"/>
    <x v="204"/>
    <x v="714"/>
    <m/>
    <s v="2013-2019"/>
    <m/>
    <m/>
    <s v="Poder Judicial"/>
    <m/>
    <m/>
    <m/>
    <m/>
    <m/>
    <m/>
    <m/>
    <m/>
    <m/>
    <m/>
    <m/>
    <m/>
    <m/>
    <n v="2"/>
    <n v="6"/>
    <n v="2"/>
    <n v="3"/>
    <n v="0"/>
    <n v="0"/>
    <n v="0"/>
    <m/>
    <m/>
  </r>
  <r>
    <x v="1046"/>
    <x v="7"/>
    <x v="68"/>
    <x v="204"/>
    <x v="715"/>
    <m/>
    <s v="2013-2019"/>
    <m/>
    <m/>
    <s v="Poder Judicial"/>
    <m/>
    <m/>
    <m/>
    <m/>
    <m/>
    <m/>
    <m/>
    <m/>
    <m/>
    <m/>
    <m/>
    <m/>
    <m/>
    <n v="2"/>
    <n v="3"/>
    <n v="1"/>
    <n v="4"/>
    <n v="12"/>
    <n v="17"/>
    <n v="14"/>
    <m/>
    <m/>
  </r>
  <r>
    <x v="1047"/>
    <x v="7"/>
    <x v="68"/>
    <x v="204"/>
    <x v="716"/>
    <m/>
    <s v="2013-2019"/>
    <m/>
    <m/>
    <s v="Poder Judicial"/>
    <m/>
    <m/>
    <m/>
    <m/>
    <m/>
    <m/>
    <m/>
    <m/>
    <m/>
    <m/>
    <m/>
    <m/>
    <m/>
    <n v="164"/>
    <n v="354"/>
    <n v="127"/>
    <n v="203"/>
    <n v="110"/>
    <n v="52"/>
    <n v="56"/>
    <m/>
    <m/>
  </r>
  <r>
    <x v="1048"/>
    <x v="7"/>
    <x v="68"/>
    <x v="204"/>
    <x v="717"/>
    <m/>
    <s v="2013-2019"/>
    <m/>
    <m/>
    <s v="Poder Judicial"/>
    <m/>
    <m/>
    <m/>
    <m/>
    <m/>
    <m/>
    <m/>
    <m/>
    <m/>
    <m/>
    <m/>
    <m/>
    <m/>
    <n v="8"/>
    <n v="13"/>
    <n v="10"/>
    <n v="2"/>
    <n v="1"/>
    <n v="0"/>
    <n v="1"/>
    <m/>
    <m/>
  </r>
  <r>
    <x v="1049"/>
    <x v="7"/>
    <x v="68"/>
    <x v="204"/>
    <x v="718"/>
    <m/>
    <s v="2013-2019"/>
    <m/>
    <m/>
    <s v="Poder Judicial"/>
    <m/>
    <m/>
    <m/>
    <m/>
    <m/>
    <m/>
    <m/>
    <m/>
    <m/>
    <m/>
    <m/>
    <m/>
    <m/>
    <n v="50"/>
    <n v="73"/>
    <n v="68"/>
    <n v="83"/>
    <n v="81"/>
    <n v="88"/>
    <n v="71"/>
    <m/>
    <m/>
  </r>
  <r>
    <x v="1050"/>
    <x v="7"/>
    <x v="68"/>
    <x v="204"/>
    <x v="719"/>
    <m/>
    <s v="2013-2019"/>
    <m/>
    <m/>
    <s v="Poder Judicial"/>
    <m/>
    <m/>
    <m/>
    <m/>
    <m/>
    <m/>
    <m/>
    <m/>
    <m/>
    <m/>
    <m/>
    <m/>
    <m/>
    <n v="4503"/>
    <n v="4557"/>
    <n v="4835"/>
    <n v="4904"/>
    <n v="5424"/>
    <n v="5045"/>
    <n v="4806"/>
    <m/>
    <m/>
  </r>
  <r>
    <x v="1051"/>
    <x v="7"/>
    <x v="68"/>
    <x v="204"/>
    <x v="720"/>
    <m/>
    <s v="2013-2019"/>
    <m/>
    <m/>
    <s v="Poder Judicial"/>
    <m/>
    <m/>
    <m/>
    <m/>
    <m/>
    <m/>
    <m/>
    <m/>
    <m/>
    <m/>
    <m/>
    <m/>
    <m/>
    <n v="0"/>
    <n v="0"/>
    <n v="0"/>
    <n v="4"/>
    <n v="14"/>
    <n v="13"/>
    <n v="26"/>
    <m/>
    <m/>
  </r>
  <r>
    <x v="1052"/>
    <x v="7"/>
    <x v="68"/>
    <x v="204"/>
    <x v="721"/>
    <m/>
    <s v="2013-2019"/>
    <m/>
    <m/>
    <s v="Poder Judicial"/>
    <m/>
    <m/>
    <m/>
    <m/>
    <m/>
    <m/>
    <m/>
    <m/>
    <m/>
    <m/>
    <m/>
    <m/>
    <m/>
    <n v="15"/>
    <n v="19"/>
    <n v="11"/>
    <n v="11"/>
    <n v="4"/>
    <n v="1"/>
    <n v="1"/>
    <m/>
    <m/>
  </r>
  <r>
    <x v="1053"/>
    <x v="7"/>
    <x v="68"/>
    <x v="204"/>
    <x v="722"/>
    <m/>
    <s v="2013-2019"/>
    <m/>
    <m/>
    <s v="Poder Judicial"/>
    <m/>
    <m/>
    <m/>
    <m/>
    <m/>
    <m/>
    <m/>
    <m/>
    <m/>
    <m/>
    <m/>
    <m/>
    <m/>
    <n v="0"/>
    <n v="0"/>
    <n v="0"/>
    <n v="9"/>
    <n v="28"/>
    <n v="51"/>
    <n v="32"/>
    <m/>
    <m/>
  </r>
  <r>
    <x v="1054"/>
    <x v="7"/>
    <x v="68"/>
    <x v="204"/>
    <x v="723"/>
    <m/>
    <s v="2013-2019"/>
    <m/>
    <m/>
    <s v="Poder Judicial"/>
    <m/>
    <m/>
    <m/>
    <m/>
    <m/>
    <m/>
    <m/>
    <m/>
    <m/>
    <m/>
    <m/>
    <m/>
    <m/>
    <n v="59"/>
    <n v="54"/>
    <n v="45"/>
    <n v="35"/>
    <n v="47"/>
    <n v="27"/>
    <n v="34"/>
    <m/>
    <m/>
  </r>
  <r>
    <x v="1055"/>
    <x v="7"/>
    <x v="68"/>
    <x v="204"/>
    <x v="724"/>
    <m/>
    <s v="2013-2019"/>
    <m/>
    <m/>
    <s v="Poder Judicial"/>
    <m/>
    <m/>
    <m/>
    <m/>
    <m/>
    <m/>
    <m/>
    <m/>
    <m/>
    <m/>
    <m/>
    <m/>
    <m/>
    <n v="3406"/>
    <n v="3340"/>
    <n v="3383"/>
    <n v="3318"/>
    <n v="3300"/>
    <n v="3398"/>
    <n v="3166"/>
    <m/>
    <m/>
  </r>
  <r>
    <x v="1056"/>
    <x v="7"/>
    <x v="68"/>
    <x v="204"/>
    <x v="725"/>
    <m/>
    <s v="2013-2019"/>
    <m/>
    <m/>
    <s v="Poder Judicial"/>
    <m/>
    <m/>
    <m/>
    <m/>
    <m/>
    <m/>
    <m/>
    <m/>
    <m/>
    <m/>
    <m/>
    <m/>
    <m/>
    <n v="0"/>
    <n v="0"/>
    <n v="0"/>
    <n v="0"/>
    <n v="0"/>
    <n v="1"/>
    <n v="2"/>
    <m/>
    <m/>
  </r>
  <r>
    <x v="1057"/>
    <x v="7"/>
    <x v="68"/>
    <x v="204"/>
    <x v="726"/>
    <m/>
    <s v="2013-2019"/>
    <m/>
    <m/>
    <s v="Poder Judicial"/>
    <m/>
    <m/>
    <m/>
    <m/>
    <m/>
    <m/>
    <m/>
    <m/>
    <m/>
    <m/>
    <m/>
    <m/>
    <m/>
    <n v="586"/>
    <n v="628"/>
    <n v="653"/>
    <n v="693"/>
    <n v="704"/>
    <n v="613"/>
    <n v="496"/>
    <m/>
    <m/>
  </r>
  <r>
    <x v="1058"/>
    <x v="7"/>
    <x v="68"/>
    <x v="204"/>
    <x v="727"/>
    <m/>
    <s v="2013-2019"/>
    <m/>
    <m/>
    <s v="Poder Judicial"/>
    <m/>
    <m/>
    <m/>
    <m/>
    <m/>
    <m/>
    <m/>
    <m/>
    <m/>
    <m/>
    <m/>
    <m/>
    <m/>
    <n v="3773"/>
    <n v="4115"/>
    <n v="4086"/>
    <n v="4253"/>
    <n v="4169"/>
    <n v="3682"/>
    <n v="3334"/>
    <m/>
    <m/>
  </r>
  <r>
    <x v="1059"/>
    <x v="7"/>
    <x v="68"/>
    <x v="204"/>
    <x v="728"/>
    <m/>
    <s v="2013-2019"/>
    <m/>
    <m/>
    <s v="Poder Judicial"/>
    <m/>
    <m/>
    <m/>
    <m/>
    <m/>
    <m/>
    <m/>
    <m/>
    <m/>
    <m/>
    <m/>
    <m/>
    <m/>
    <n v="3794"/>
    <n v="3887"/>
    <n v="3783"/>
    <n v="3632"/>
    <n v="3757"/>
    <n v="3569"/>
    <n v="3274"/>
    <m/>
    <m/>
  </r>
  <r>
    <x v="1060"/>
    <x v="7"/>
    <x v="68"/>
    <x v="204"/>
    <x v="729"/>
    <m/>
    <s v="2013-2019"/>
    <m/>
    <m/>
    <s v="Poder Judicial"/>
    <m/>
    <m/>
    <m/>
    <m/>
    <m/>
    <m/>
    <m/>
    <m/>
    <m/>
    <m/>
    <m/>
    <m/>
    <m/>
    <n v="5304"/>
    <n v="6223"/>
    <n v="6452"/>
    <n v="6413"/>
    <n v="6804"/>
    <n v="6243"/>
    <n v="8266"/>
    <m/>
    <m/>
  </r>
  <r>
    <x v="1061"/>
    <x v="7"/>
    <x v="68"/>
    <x v="204"/>
    <x v="730"/>
    <m/>
    <s v="2013-2019"/>
    <m/>
    <m/>
    <s v="Poder Judicial"/>
    <m/>
    <m/>
    <m/>
    <m/>
    <m/>
    <m/>
    <m/>
    <m/>
    <m/>
    <m/>
    <m/>
    <m/>
    <m/>
    <n v="2"/>
    <n v="2"/>
    <n v="3"/>
    <n v="6"/>
    <n v="2"/>
    <n v="0"/>
    <n v="5"/>
    <m/>
    <m/>
  </r>
  <r>
    <x v="1062"/>
    <x v="7"/>
    <x v="68"/>
    <x v="204"/>
    <x v="335"/>
    <m/>
    <s v="2013-2019"/>
    <m/>
    <m/>
    <s v="Poder Judicial"/>
    <m/>
    <m/>
    <m/>
    <m/>
    <m/>
    <m/>
    <m/>
    <m/>
    <m/>
    <m/>
    <m/>
    <m/>
    <m/>
    <n v="3613"/>
    <n v="4154"/>
    <n v="3738"/>
    <n v="3770"/>
    <n v="3766"/>
    <n v="3756"/>
    <n v="3261"/>
    <m/>
    <m/>
  </r>
  <r>
    <x v="1063"/>
    <x v="7"/>
    <x v="68"/>
    <x v="226"/>
    <x v="731"/>
    <m/>
    <s v="2013-2019"/>
    <m/>
    <m/>
    <s v="Poder Judicial"/>
    <m/>
    <m/>
    <m/>
    <m/>
    <m/>
    <m/>
    <m/>
    <m/>
    <m/>
    <m/>
    <m/>
    <m/>
    <m/>
    <n v="101"/>
    <n v="124"/>
    <n v="197"/>
    <n v="144"/>
    <n v="113"/>
    <n v="87"/>
    <n v="91"/>
    <m/>
    <m/>
  </r>
  <r>
    <x v="1064"/>
    <x v="7"/>
    <x v="68"/>
    <x v="219"/>
    <x v="732"/>
    <m/>
    <s v="2013-2019"/>
    <m/>
    <m/>
    <s v="Poder Judicial"/>
    <m/>
    <m/>
    <m/>
    <m/>
    <m/>
    <m/>
    <m/>
    <m/>
    <m/>
    <m/>
    <m/>
    <m/>
    <m/>
    <n v="179"/>
    <n v="208"/>
    <n v="275"/>
    <n v="278"/>
    <n v="331"/>
    <n v="306"/>
    <n v="260"/>
    <m/>
    <m/>
  </r>
  <r>
    <x v="1065"/>
    <x v="7"/>
    <x v="68"/>
    <x v="208"/>
    <x v="733"/>
    <m/>
    <s v="2013-2019"/>
    <m/>
    <m/>
    <s v="Poder Judicial"/>
    <m/>
    <m/>
    <m/>
    <m/>
    <m/>
    <m/>
    <m/>
    <m/>
    <m/>
    <m/>
    <m/>
    <m/>
    <m/>
    <n v="140"/>
    <n v="189"/>
    <n v="177"/>
    <n v="174"/>
    <n v="164"/>
    <n v="180"/>
    <n v="198"/>
    <m/>
    <m/>
  </r>
  <r>
    <x v="1066"/>
    <x v="7"/>
    <x v="68"/>
    <x v="208"/>
    <x v="734"/>
    <m/>
    <s v="2013-2019"/>
    <m/>
    <m/>
    <s v="Poder Judicial"/>
    <m/>
    <m/>
    <m/>
    <m/>
    <m/>
    <m/>
    <m/>
    <m/>
    <m/>
    <m/>
    <m/>
    <m/>
    <m/>
    <n v="0"/>
    <n v="0"/>
    <n v="1"/>
    <n v="1"/>
    <n v="0"/>
    <n v="2"/>
    <n v="4"/>
    <m/>
    <m/>
  </r>
  <r>
    <x v="1067"/>
    <x v="7"/>
    <x v="68"/>
    <x v="208"/>
    <x v="279"/>
    <m/>
    <s v="2013-2019"/>
    <m/>
    <m/>
    <s v="Poder Judicial"/>
    <m/>
    <m/>
    <m/>
    <m/>
    <m/>
    <m/>
    <m/>
    <m/>
    <m/>
    <m/>
    <m/>
    <m/>
    <m/>
    <n v="9"/>
    <n v="7"/>
    <n v="11"/>
    <n v="14"/>
    <n v="13"/>
    <n v="1"/>
    <n v="0"/>
    <m/>
    <m/>
  </r>
  <r>
    <x v="1068"/>
    <x v="7"/>
    <x v="68"/>
    <x v="208"/>
    <x v="735"/>
    <m/>
    <s v="2013-2019"/>
    <m/>
    <m/>
    <s v="Poder Judicial"/>
    <m/>
    <m/>
    <m/>
    <m/>
    <m/>
    <m/>
    <m/>
    <m/>
    <m/>
    <m/>
    <m/>
    <m/>
    <m/>
    <n v="0"/>
    <n v="0"/>
    <n v="0"/>
    <n v="1"/>
    <n v="1"/>
    <n v="8"/>
    <n v="10"/>
    <m/>
    <m/>
  </r>
  <r>
    <x v="1069"/>
    <x v="7"/>
    <x v="68"/>
    <x v="208"/>
    <x v="736"/>
    <m/>
    <s v="2013-2019"/>
    <m/>
    <m/>
    <s v="Poder Judicial"/>
    <m/>
    <m/>
    <m/>
    <m/>
    <m/>
    <m/>
    <m/>
    <m/>
    <m/>
    <m/>
    <m/>
    <m/>
    <m/>
    <n v="0"/>
    <n v="0"/>
    <n v="0"/>
    <n v="0"/>
    <n v="0"/>
    <n v="6"/>
    <n v="14"/>
    <m/>
    <m/>
  </r>
  <r>
    <x v="1070"/>
    <x v="7"/>
    <x v="68"/>
    <x v="204"/>
    <x v="737"/>
    <m/>
    <s v="2013-2019"/>
    <m/>
    <m/>
    <s v="Poder Judicial"/>
    <m/>
    <m/>
    <m/>
    <m/>
    <m/>
    <m/>
    <m/>
    <m/>
    <m/>
    <m/>
    <m/>
    <m/>
    <m/>
    <n v="0"/>
    <n v="1"/>
    <n v="0"/>
    <n v="1"/>
    <n v="1"/>
    <n v="0"/>
    <n v="0"/>
    <m/>
    <m/>
  </r>
  <r>
    <x v="1071"/>
    <x v="7"/>
    <x v="68"/>
    <x v="204"/>
    <x v="738"/>
    <m/>
    <s v="2013-2019"/>
    <m/>
    <m/>
    <s v="Poder Judicial"/>
    <m/>
    <m/>
    <m/>
    <m/>
    <m/>
    <m/>
    <m/>
    <m/>
    <m/>
    <m/>
    <m/>
    <m/>
    <m/>
    <n v="0"/>
    <n v="0"/>
    <n v="5"/>
    <n v="5"/>
    <n v="7"/>
    <n v="6"/>
    <n v="6"/>
    <m/>
    <m/>
  </r>
  <r>
    <x v="1072"/>
    <x v="7"/>
    <x v="68"/>
    <x v="204"/>
    <x v="739"/>
    <m/>
    <s v="2013-2019"/>
    <m/>
    <m/>
    <s v="Poder Judicial"/>
    <m/>
    <m/>
    <m/>
    <m/>
    <m/>
    <m/>
    <m/>
    <m/>
    <m/>
    <m/>
    <m/>
    <m/>
    <m/>
    <n v="0"/>
    <n v="4"/>
    <n v="11"/>
    <n v="6"/>
    <n v="24"/>
    <n v="28"/>
    <n v="18"/>
    <m/>
    <m/>
  </r>
  <r>
    <x v="1073"/>
    <x v="7"/>
    <x v="68"/>
    <x v="204"/>
    <x v="740"/>
    <m/>
    <s v="2013-2019"/>
    <m/>
    <m/>
    <s v="Poder Judicial"/>
    <m/>
    <m/>
    <m/>
    <m/>
    <m/>
    <m/>
    <m/>
    <m/>
    <m/>
    <m/>
    <m/>
    <m/>
    <m/>
    <n v="4"/>
    <n v="7"/>
    <n v="10"/>
    <n v="7"/>
    <n v="4"/>
    <n v="2"/>
    <n v="2"/>
    <m/>
    <m/>
  </r>
  <r>
    <x v="1074"/>
    <x v="7"/>
    <x v="68"/>
    <x v="216"/>
    <x v="741"/>
    <m/>
    <s v="2013-2019"/>
    <m/>
    <m/>
    <s v="Poder Judicial"/>
    <m/>
    <m/>
    <m/>
    <m/>
    <m/>
    <m/>
    <m/>
    <m/>
    <m/>
    <m/>
    <m/>
    <m/>
    <m/>
    <n v="1"/>
    <n v="0"/>
    <n v="0"/>
    <n v="0"/>
    <n v="1"/>
    <n v="0"/>
    <n v="0"/>
    <m/>
    <m/>
  </r>
  <r>
    <x v="1075"/>
    <x v="7"/>
    <x v="68"/>
    <x v="216"/>
    <x v="742"/>
    <m/>
    <s v="2013-2019"/>
    <m/>
    <m/>
    <s v="Poder Judicial"/>
    <m/>
    <m/>
    <m/>
    <m/>
    <m/>
    <m/>
    <m/>
    <m/>
    <m/>
    <m/>
    <m/>
    <m/>
    <m/>
    <n v="2"/>
    <n v="1"/>
    <n v="2"/>
    <n v="2"/>
    <n v="0"/>
    <n v="1"/>
    <n v="3"/>
    <m/>
    <m/>
  </r>
  <r>
    <x v="1076"/>
    <x v="7"/>
    <x v="68"/>
    <x v="212"/>
    <x v="743"/>
    <m/>
    <s v="2013-2019"/>
    <m/>
    <m/>
    <s v="Poder Judicial"/>
    <m/>
    <m/>
    <m/>
    <m/>
    <m/>
    <m/>
    <m/>
    <m/>
    <m/>
    <m/>
    <m/>
    <m/>
    <m/>
    <n v="48"/>
    <n v="54"/>
    <n v="48"/>
    <n v="64"/>
    <n v="51"/>
    <n v="67"/>
    <n v="77"/>
    <m/>
    <m/>
  </r>
  <r>
    <x v="1077"/>
    <x v="7"/>
    <x v="68"/>
    <x v="222"/>
    <x v="744"/>
    <m/>
    <s v="2013-2019"/>
    <m/>
    <m/>
    <s v="Poder Judicial"/>
    <m/>
    <m/>
    <m/>
    <m/>
    <m/>
    <m/>
    <m/>
    <m/>
    <m/>
    <m/>
    <m/>
    <m/>
    <m/>
    <n v="6"/>
    <n v="0"/>
    <n v="5"/>
    <n v="1"/>
    <n v="0"/>
    <n v="0"/>
    <n v="0"/>
    <m/>
    <m/>
  </r>
  <r>
    <x v="1078"/>
    <x v="7"/>
    <x v="68"/>
    <x v="222"/>
    <x v="745"/>
    <m/>
    <s v="2013-2019"/>
    <m/>
    <m/>
    <s v="Poder Judicial"/>
    <m/>
    <m/>
    <m/>
    <m/>
    <m/>
    <m/>
    <m/>
    <m/>
    <m/>
    <m/>
    <m/>
    <m/>
    <m/>
    <n v="1"/>
    <n v="0"/>
    <n v="2"/>
    <n v="2"/>
    <n v="4"/>
    <n v="7"/>
    <n v="6"/>
    <m/>
    <m/>
  </r>
  <r>
    <x v="1079"/>
    <x v="7"/>
    <x v="68"/>
    <x v="216"/>
    <x v="746"/>
    <m/>
    <s v="2013-2019"/>
    <m/>
    <m/>
    <s v="Poder Judicial"/>
    <m/>
    <m/>
    <m/>
    <m/>
    <m/>
    <m/>
    <m/>
    <m/>
    <m/>
    <m/>
    <m/>
    <m/>
    <m/>
    <n v="2"/>
    <n v="2"/>
    <n v="0"/>
    <n v="1"/>
    <n v="1"/>
    <n v="0"/>
    <n v="4"/>
    <m/>
    <m/>
  </r>
  <r>
    <x v="1080"/>
    <x v="7"/>
    <x v="68"/>
    <x v="208"/>
    <x v="747"/>
    <m/>
    <s v="2013-2019"/>
    <m/>
    <m/>
    <s v="Poder Judicial"/>
    <m/>
    <m/>
    <m/>
    <m/>
    <m/>
    <m/>
    <m/>
    <m/>
    <m/>
    <m/>
    <m/>
    <m/>
    <m/>
    <n v="0"/>
    <n v="0"/>
    <n v="0"/>
    <n v="0"/>
    <n v="0"/>
    <n v="1"/>
    <n v="1"/>
    <m/>
    <m/>
  </r>
  <r>
    <x v="1081"/>
    <x v="7"/>
    <x v="68"/>
    <x v="208"/>
    <x v="748"/>
    <m/>
    <s v="2013-2019"/>
    <m/>
    <m/>
    <s v="Poder Judicial"/>
    <m/>
    <m/>
    <m/>
    <m/>
    <m/>
    <m/>
    <m/>
    <m/>
    <m/>
    <m/>
    <m/>
    <m/>
    <m/>
    <n v="0"/>
    <n v="0"/>
    <n v="0"/>
    <n v="0"/>
    <n v="1"/>
    <n v="1"/>
    <n v="2"/>
    <m/>
    <m/>
  </r>
  <r>
    <x v="1082"/>
    <x v="7"/>
    <x v="68"/>
    <x v="208"/>
    <x v="749"/>
    <m/>
    <s v="2013-2019"/>
    <m/>
    <m/>
    <s v="Poder Judicial"/>
    <m/>
    <m/>
    <m/>
    <m/>
    <m/>
    <m/>
    <m/>
    <m/>
    <m/>
    <m/>
    <m/>
    <m/>
    <m/>
    <n v="0"/>
    <n v="0"/>
    <n v="0"/>
    <n v="0"/>
    <n v="0"/>
    <n v="4"/>
    <n v="3"/>
    <m/>
    <m/>
  </r>
  <r>
    <x v="1083"/>
    <x v="7"/>
    <x v="68"/>
    <x v="208"/>
    <x v="750"/>
    <m/>
    <s v="2013-2019"/>
    <m/>
    <m/>
    <s v="Poder Judicial"/>
    <m/>
    <m/>
    <m/>
    <m/>
    <m/>
    <m/>
    <m/>
    <m/>
    <m/>
    <m/>
    <m/>
    <m/>
    <m/>
    <n v="0"/>
    <n v="0"/>
    <n v="0"/>
    <n v="0"/>
    <n v="0"/>
    <n v="5"/>
    <n v="13"/>
    <m/>
    <m/>
  </r>
  <r>
    <x v="1084"/>
    <x v="7"/>
    <x v="68"/>
    <x v="208"/>
    <x v="751"/>
    <m/>
    <s v="2013-2019"/>
    <m/>
    <m/>
    <s v="Poder Judicial"/>
    <m/>
    <m/>
    <m/>
    <m/>
    <m/>
    <m/>
    <m/>
    <m/>
    <m/>
    <m/>
    <m/>
    <m/>
    <m/>
    <n v="0"/>
    <n v="0"/>
    <n v="0"/>
    <n v="0"/>
    <n v="1"/>
    <n v="0"/>
    <n v="17"/>
    <m/>
    <m/>
  </r>
  <r>
    <x v="1085"/>
    <x v="7"/>
    <x v="68"/>
    <x v="208"/>
    <x v="752"/>
    <m/>
    <s v="2013-2019"/>
    <m/>
    <m/>
    <s v="Poder Judicial"/>
    <m/>
    <m/>
    <m/>
    <m/>
    <m/>
    <m/>
    <m/>
    <m/>
    <m/>
    <m/>
    <m/>
    <m/>
    <m/>
    <n v="52"/>
    <n v="68"/>
    <n v="84"/>
    <n v="116"/>
    <n v="156"/>
    <n v="101"/>
    <n v="326"/>
    <m/>
    <m/>
  </r>
  <r>
    <x v="1086"/>
    <x v="7"/>
    <x v="68"/>
    <x v="208"/>
    <x v="753"/>
    <m/>
    <s v="2013-2019"/>
    <m/>
    <m/>
    <s v="Poder Judicial"/>
    <m/>
    <m/>
    <m/>
    <m/>
    <m/>
    <m/>
    <m/>
    <m/>
    <m/>
    <m/>
    <m/>
    <m/>
    <m/>
    <n v="5"/>
    <n v="2"/>
    <n v="1"/>
    <n v="7"/>
    <n v="10"/>
    <n v="7"/>
    <n v="59"/>
    <m/>
    <m/>
  </r>
  <r>
    <x v="1087"/>
    <x v="7"/>
    <x v="68"/>
    <x v="199"/>
    <x v="754"/>
    <m/>
    <s v="2013-2019"/>
    <m/>
    <m/>
    <s v="Poder Judicial"/>
    <m/>
    <m/>
    <m/>
    <m/>
    <m/>
    <m/>
    <m/>
    <m/>
    <m/>
    <m/>
    <m/>
    <m/>
    <m/>
    <n v="5"/>
    <n v="4"/>
    <n v="10"/>
    <n v="15"/>
    <n v="20"/>
    <n v="28"/>
    <n v="40"/>
    <m/>
    <m/>
  </r>
  <r>
    <x v="1088"/>
    <x v="7"/>
    <x v="68"/>
    <x v="201"/>
    <x v="755"/>
    <m/>
    <s v="2013-2019"/>
    <m/>
    <m/>
    <s v="Poder Judicial"/>
    <m/>
    <m/>
    <m/>
    <m/>
    <m/>
    <m/>
    <m/>
    <m/>
    <m/>
    <m/>
    <m/>
    <m/>
    <m/>
    <n v="0"/>
    <n v="0"/>
    <n v="0"/>
    <n v="11"/>
    <n v="21"/>
    <n v="26"/>
    <n v="41"/>
    <m/>
    <m/>
  </r>
  <r>
    <x v="1089"/>
    <x v="7"/>
    <x v="68"/>
    <x v="209"/>
    <x v="756"/>
    <m/>
    <s v="2013-2019"/>
    <m/>
    <m/>
    <s v="Poder Judicial"/>
    <m/>
    <m/>
    <m/>
    <m/>
    <m/>
    <m/>
    <m/>
    <m/>
    <m/>
    <m/>
    <m/>
    <m/>
    <m/>
    <n v="2"/>
    <n v="2"/>
    <n v="11"/>
    <n v="7"/>
    <n v="7"/>
    <n v="7"/>
    <n v="9"/>
    <m/>
    <m/>
  </r>
  <r>
    <x v="1090"/>
    <x v="7"/>
    <x v="68"/>
    <x v="218"/>
    <x v="757"/>
    <m/>
    <s v="2013-2019"/>
    <m/>
    <m/>
    <s v="Poder Judicial"/>
    <m/>
    <m/>
    <m/>
    <m/>
    <m/>
    <m/>
    <m/>
    <m/>
    <m/>
    <m/>
    <m/>
    <m/>
    <m/>
    <n v="0"/>
    <n v="0"/>
    <n v="1"/>
    <n v="2"/>
    <n v="0"/>
    <n v="0"/>
    <n v="1"/>
    <m/>
    <m/>
  </r>
  <r>
    <x v="1091"/>
    <x v="7"/>
    <x v="68"/>
    <x v="218"/>
    <x v="758"/>
    <m/>
    <s v="2013-2019"/>
    <m/>
    <m/>
    <s v="Poder Judicial"/>
    <m/>
    <m/>
    <m/>
    <m/>
    <m/>
    <m/>
    <m/>
    <m/>
    <m/>
    <m/>
    <m/>
    <m/>
    <m/>
    <n v="20"/>
    <n v="30"/>
    <n v="48"/>
    <n v="33"/>
    <n v="41"/>
    <n v="29"/>
    <n v="39"/>
    <m/>
    <m/>
  </r>
  <r>
    <x v="1092"/>
    <x v="7"/>
    <x v="68"/>
    <x v="203"/>
    <x v="759"/>
    <m/>
    <s v="2013-2019"/>
    <m/>
    <m/>
    <s v="Poder Judicial"/>
    <m/>
    <m/>
    <m/>
    <m/>
    <m/>
    <m/>
    <m/>
    <m/>
    <m/>
    <m/>
    <m/>
    <m/>
    <m/>
    <n v="0"/>
    <n v="3"/>
    <n v="2"/>
    <n v="1"/>
    <n v="0"/>
    <n v="1"/>
    <n v="1"/>
    <m/>
    <m/>
  </r>
  <r>
    <x v="1093"/>
    <x v="7"/>
    <x v="68"/>
    <x v="216"/>
    <x v="760"/>
    <m/>
    <s v="2013-2019"/>
    <m/>
    <m/>
    <s v="Poder Judicial"/>
    <m/>
    <m/>
    <m/>
    <m/>
    <m/>
    <m/>
    <m/>
    <m/>
    <m/>
    <m/>
    <m/>
    <m/>
    <m/>
    <n v="5976"/>
    <n v="5982"/>
    <n v="7052"/>
    <n v="7210"/>
    <n v="7186"/>
    <n v="7502"/>
    <n v="7228"/>
    <m/>
    <m/>
  </r>
  <r>
    <x v="1094"/>
    <x v="7"/>
    <x v="68"/>
    <x v="220"/>
    <x v="761"/>
    <m/>
    <s v="2013-2019"/>
    <m/>
    <m/>
    <s v="Poder Judicial"/>
    <m/>
    <m/>
    <m/>
    <m/>
    <m/>
    <m/>
    <m/>
    <m/>
    <m/>
    <m/>
    <m/>
    <m/>
    <m/>
    <n v="0"/>
    <n v="0"/>
    <n v="0"/>
    <n v="1"/>
    <n v="4"/>
    <n v="3"/>
    <n v="8"/>
    <m/>
    <m/>
  </r>
  <r>
    <x v="1095"/>
    <x v="7"/>
    <x v="68"/>
    <x v="216"/>
    <x v="762"/>
    <m/>
    <s v="2013-2019"/>
    <m/>
    <m/>
    <s v="Poder Judicial"/>
    <m/>
    <m/>
    <m/>
    <m/>
    <m/>
    <m/>
    <m/>
    <m/>
    <m/>
    <m/>
    <m/>
    <m/>
    <m/>
    <n v="3033"/>
    <n v="3060"/>
    <n v="3467"/>
    <n v="3887"/>
    <n v="3732"/>
    <n v="3945"/>
    <n v="3968"/>
    <m/>
    <m/>
  </r>
  <r>
    <x v="1096"/>
    <x v="7"/>
    <x v="68"/>
    <x v="220"/>
    <x v="763"/>
    <m/>
    <s v="2013-2019"/>
    <m/>
    <m/>
    <s v="Poder Judicial"/>
    <m/>
    <m/>
    <m/>
    <m/>
    <m/>
    <m/>
    <m/>
    <m/>
    <m/>
    <m/>
    <m/>
    <m/>
    <m/>
    <n v="0"/>
    <n v="0"/>
    <n v="0"/>
    <n v="0"/>
    <n v="0"/>
    <n v="0"/>
    <n v="1"/>
    <m/>
    <m/>
  </r>
  <r>
    <x v="1097"/>
    <x v="7"/>
    <x v="68"/>
    <x v="201"/>
    <x v="764"/>
    <m/>
    <s v="2013-2019"/>
    <m/>
    <m/>
    <s v="Poder Judicial"/>
    <m/>
    <m/>
    <m/>
    <m/>
    <m/>
    <m/>
    <m/>
    <m/>
    <m/>
    <m/>
    <m/>
    <m/>
    <m/>
    <n v="0"/>
    <n v="0"/>
    <n v="1"/>
    <n v="1"/>
    <n v="0"/>
    <n v="5"/>
    <n v="8"/>
    <m/>
    <m/>
  </r>
  <r>
    <x v="1098"/>
    <x v="7"/>
    <x v="68"/>
    <x v="225"/>
    <x v="765"/>
    <m/>
    <s v="2013-2019"/>
    <m/>
    <m/>
    <s v="Poder Judicial"/>
    <m/>
    <m/>
    <m/>
    <m/>
    <m/>
    <m/>
    <m/>
    <m/>
    <m/>
    <m/>
    <m/>
    <m/>
    <m/>
    <n v="0"/>
    <n v="7"/>
    <n v="4"/>
    <n v="0"/>
    <n v="0"/>
    <n v="0"/>
    <n v="0"/>
    <m/>
    <m/>
  </r>
  <r>
    <x v="1099"/>
    <x v="7"/>
    <x v="68"/>
    <x v="203"/>
    <x v="766"/>
    <m/>
    <s v="2013-2019"/>
    <m/>
    <m/>
    <s v="Poder Judicial"/>
    <m/>
    <m/>
    <m/>
    <m/>
    <m/>
    <m/>
    <m/>
    <m/>
    <m/>
    <m/>
    <m/>
    <m/>
    <m/>
    <n v="2"/>
    <n v="0"/>
    <n v="0"/>
    <n v="0"/>
    <n v="0"/>
    <n v="0"/>
    <n v="0"/>
    <m/>
    <m/>
  </r>
  <r>
    <x v="1100"/>
    <x v="7"/>
    <x v="68"/>
    <x v="203"/>
    <x v="767"/>
    <m/>
    <s v="2013-2019"/>
    <m/>
    <m/>
    <s v="Poder Judicial"/>
    <m/>
    <m/>
    <m/>
    <m/>
    <m/>
    <m/>
    <m/>
    <m/>
    <m/>
    <m/>
    <m/>
    <m/>
    <m/>
    <n v="1"/>
    <n v="10"/>
    <n v="10"/>
    <n v="13"/>
    <n v="7"/>
    <n v="10"/>
    <n v="5"/>
    <m/>
    <m/>
  </r>
  <r>
    <x v="1101"/>
    <x v="7"/>
    <x v="68"/>
    <x v="203"/>
    <x v="768"/>
    <m/>
    <s v="2013-2019"/>
    <m/>
    <m/>
    <s v="Poder Judicial"/>
    <m/>
    <m/>
    <m/>
    <m/>
    <m/>
    <m/>
    <m/>
    <m/>
    <m/>
    <m/>
    <m/>
    <m/>
    <m/>
    <n v="1"/>
    <n v="3"/>
    <n v="2"/>
    <n v="0"/>
    <n v="1"/>
    <n v="1"/>
    <n v="2"/>
    <m/>
    <m/>
  </r>
  <r>
    <x v="1102"/>
    <x v="7"/>
    <x v="68"/>
    <x v="203"/>
    <x v="769"/>
    <m/>
    <s v="2013-2019"/>
    <m/>
    <m/>
    <s v="Poder Judicial"/>
    <m/>
    <m/>
    <m/>
    <m/>
    <m/>
    <m/>
    <m/>
    <m/>
    <m/>
    <m/>
    <m/>
    <m/>
    <m/>
    <n v="2"/>
    <n v="2"/>
    <n v="7"/>
    <n v="9"/>
    <n v="7"/>
    <n v="9"/>
    <n v="10"/>
    <m/>
    <m/>
  </r>
  <r>
    <x v="1103"/>
    <x v="7"/>
    <x v="68"/>
    <x v="203"/>
    <x v="770"/>
    <m/>
    <s v="2013-2019"/>
    <m/>
    <m/>
    <s v="Poder Judicial"/>
    <m/>
    <m/>
    <m/>
    <m/>
    <m/>
    <m/>
    <m/>
    <m/>
    <m/>
    <m/>
    <m/>
    <m/>
    <m/>
    <n v="0"/>
    <n v="0"/>
    <n v="0"/>
    <n v="0"/>
    <n v="23"/>
    <n v="78"/>
    <n v="145"/>
    <m/>
    <m/>
  </r>
  <r>
    <x v="1104"/>
    <x v="7"/>
    <x v="68"/>
    <x v="210"/>
    <x v="771"/>
    <m/>
    <s v="2013-2019"/>
    <m/>
    <m/>
    <s v="Poder Judicial"/>
    <m/>
    <m/>
    <m/>
    <m/>
    <m/>
    <m/>
    <m/>
    <m/>
    <m/>
    <m/>
    <m/>
    <m/>
    <m/>
    <n v="231"/>
    <n v="266"/>
    <n v="286"/>
    <n v="309"/>
    <n v="316"/>
    <n v="344"/>
    <n v="307"/>
    <m/>
    <m/>
  </r>
  <r>
    <x v="1105"/>
    <x v="7"/>
    <x v="68"/>
    <x v="210"/>
    <x v="772"/>
    <m/>
    <s v="2013-2019"/>
    <m/>
    <m/>
    <s v="Poder Judicial"/>
    <m/>
    <m/>
    <m/>
    <m/>
    <m/>
    <m/>
    <m/>
    <m/>
    <m/>
    <m/>
    <m/>
    <m/>
    <m/>
    <n v="33"/>
    <n v="35"/>
    <n v="42"/>
    <n v="41"/>
    <n v="51"/>
    <n v="49"/>
    <n v="58"/>
    <m/>
    <m/>
  </r>
  <r>
    <x v="1106"/>
    <x v="7"/>
    <x v="68"/>
    <x v="210"/>
    <x v="773"/>
    <m/>
    <s v="2013-2019"/>
    <m/>
    <m/>
    <s v="Poder Judicial"/>
    <m/>
    <m/>
    <m/>
    <m/>
    <m/>
    <m/>
    <m/>
    <m/>
    <m/>
    <m/>
    <m/>
    <m/>
    <m/>
    <n v="3"/>
    <n v="0"/>
    <n v="8"/>
    <n v="6"/>
    <n v="3"/>
    <n v="3"/>
    <n v="9"/>
    <m/>
    <m/>
  </r>
  <r>
    <x v="1107"/>
    <x v="7"/>
    <x v="68"/>
    <x v="204"/>
    <x v="774"/>
    <m/>
    <s v="2013-2019"/>
    <m/>
    <m/>
    <s v="Poder Judicial"/>
    <m/>
    <m/>
    <m/>
    <m/>
    <m/>
    <m/>
    <m/>
    <m/>
    <m/>
    <m/>
    <m/>
    <m/>
    <m/>
    <n v="703"/>
    <n v="819"/>
    <n v="1337"/>
    <n v="2436"/>
    <n v="3304"/>
    <n v="3386"/>
    <n v="4447"/>
    <m/>
    <m/>
  </r>
  <r>
    <x v="1108"/>
    <x v="7"/>
    <x v="68"/>
    <x v="201"/>
    <x v="775"/>
    <m/>
    <s v="2013-2019"/>
    <m/>
    <m/>
    <s v="Poder Judicial"/>
    <m/>
    <m/>
    <m/>
    <m/>
    <m/>
    <m/>
    <m/>
    <m/>
    <m/>
    <m/>
    <m/>
    <m/>
    <m/>
    <n v="26"/>
    <n v="37"/>
    <n v="47"/>
    <n v="65"/>
    <n v="72"/>
    <n v="35"/>
    <n v="106"/>
    <m/>
    <m/>
  </r>
  <r>
    <x v="1109"/>
    <x v="7"/>
    <x v="68"/>
    <x v="220"/>
    <x v="776"/>
    <m/>
    <s v="2013-2019"/>
    <m/>
    <m/>
    <s v="Poder Judicial"/>
    <m/>
    <m/>
    <m/>
    <m/>
    <m/>
    <m/>
    <m/>
    <m/>
    <m/>
    <m/>
    <m/>
    <m/>
    <m/>
    <n v="0"/>
    <n v="34"/>
    <n v="32"/>
    <n v="21"/>
    <n v="28"/>
    <n v="15"/>
    <n v="14"/>
    <m/>
    <m/>
  </r>
  <r>
    <x v="1110"/>
    <x v="7"/>
    <x v="68"/>
    <x v="204"/>
    <x v="777"/>
    <m/>
    <s v="2013-2019"/>
    <m/>
    <m/>
    <s v="Poder Judicial"/>
    <m/>
    <m/>
    <m/>
    <m/>
    <m/>
    <m/>
    <m/>
    <m/>
    <m/>
    <m/>
    <m/>
    <m/>
    <m/>
    <n v="33"/>
    <n v="33"/>
    <n v="32"/>
    <n v="36"/>
    <n v="42"/>
    <n v="50"/>
    <n v="29"/>
    <m/>
    <m/>
  </r>
  <r>
    <x v="1111"/>
    <x v="7"/>
    <x v="68"/>
    <x v="202"/>
    <x v="778"/>
    <m/>
    <s v="2013-2019"/>
    <m/>
    <m/>
    <s v="Poder Judicial"/>
    <m/>
    <m/>
    <m/>
    <m/>
    <m/>
    <m/>
    <m/>
    <m/>
    <m/>
    <m/>
    <m/>
    <m/>
    <m/>
    <n v="1"/>
    <n v="1"/>
    <n v="0"/>
    <n v="1"/>
    <n v="1"/>
    <n v="1"/>
    <n v="0"/>
    <m/>
    <m/>
  </r>
  <r>
    <x v="1112"/>
    <x v="7"/>
    <x v="68"/>
    <x v="202"/>
    <x v="779"/>
    <m/>
    <s v="2013-2019"/>
    <m/>
    <m/>
    <s v="Poder Judicial"/>
    <m/>
    <m/>
    <m/>
    <m/>
    <m/>
    <m/>
    <m/>
    <m/>
    <m/>
    <m/>
    <m/>
    <m/>
    <m/>
    <n v="132"/>
    <n v="224"/>
    <n v="229"/>
    <n v="273"/>
    <n v="172"/>
    <n v="178"/>
    <n v="151"/>
    <m/>
    <m/>
  </r>
  <r>
    <x v="1113"/>
    <x v="7"/>
    <x v="68"/>
    <x v="206"/>
    <x v="780"/>
    <m/>
    <s v="2013-2019"/>
    <m/>
    <m/>
    <s v="Poder Judicial"/>
    <m/>
    <m/>
    <m/>
    <m/>
    <m/>
    <m/>
    <m/>
    <m/>
    <m/>
    <m/>
    <m/>
    <m/>
    <m/>
    <n v="72"/>
    <n v="37"/>
    <n v="42"/>
    <n v="53"/>
    <n v="50"/>
    <n v="4"/>
    <n v="1"/>
    <m/>
    <m/>
  </r>
  <r>
    <x v="1114"/>
    <x v="7"/>
    <x v="68"/>
    <x v="202"/>
    <x v="781"/>
    <m/>
    <s v="2013-2019"/>
    <m/>
    <m/>
    <s v="Poder Judicial"/>
    <m/>
    <m/>
    <m/>
    <m/>
    <m/>
    <m/>
    <m/>
    <m/>
    <m/>
    <m/>
    <m/>
    <m/>
    <m/>
    <n v="6"/>
    <n v="12"/>
    <n v="10"/>
    <n v="9"/>
    <n v="13"/>
    <n v="5"/>
    <n v="7"/>
    <m/>
    <m/>
  </r>
  <r>
    <x v="1115"/>
    <x v="7"/>
    <x v="68"/>
    <x v="202"/>
    <x v="782"/>
    <m/>
    <s v="2013-2019"/>
    <m/>
    <m/>
    <s v="Poder Judicial"/>
    <m/>
    <m/>
    <m/>
    <m/>
    <m/>
    <m/>
    <m/>
    <m/>
    <m/>
    <m/>
    <m/>
    <m/>
    <m/>
    <n v="1115"/>
    <n v="1062"/>
    <n v="1220"/>
    <n v="1167"/>
    <n v="1223"/>
    <n v="1217"/>
    <n v="1139"/>
    <m/>
    <m/>
  </r>
  <r>
    <x v="1116"/>
    <x v="7"/>
    <x v="68"/>
    <x v="202"/>
    <x v="783"/>
    <m/>
    <s v="2013-2019"/>
    <m/>
    <m/>
    <s v="Poder Judicial"/>
    <m/>
    <m/>
    <m/>
    <m/>
    <m/>
    <m/>
    <m/>
    <m/>
    <m/>
    <m/>
    <m/>
    <m/>
    <m/>
    <n v="350"/>
    <n v="321"/>
    <n v="335"/>
    <n v="359"/>
    <n v="251"/>
    <n v="272"/>
    <n v="250"/>
    <m/>
    <m/>
  </r>
  <r>
    <x v="1117"/>
    <x v="7"/>
    <x v="68"/>
    <x v="202"/>
    <x v="784"/>
    <m/>
    <s v="2013-2019"/>
    <m/>
    <m/>
    <s v="Poder Judicial"/>
    <m/>
    <m/>
    <m/>
    <m/>
    <m/>
    <m/>
    <m/>
    <m/>
    <m/>
    <m/>
    <m/>
    <m/>
    <m/>
    <n v="336"/>
    <n v="385"/>
    <n v="415"/>
    <n v="437"/>
    <n v="486"/>
    <n v="435"/>
    <n v="511"/>
    <m/>
    <m/>
  </r>
  <r>
    <x v="1118"/>
    <x v="7"/>
    <x v="68"/>
    <x v="202"/>
    <x v="785"/>
    <m/>
    <s v="2013-2019"/>
    <m/>
    <m/>
    <s v="Poder Judicial"/>
    <m/>
    <m/>
    <m/>
    <m/>
    <m/>
    <m/>
    <m/>
    <m/>
    <m/>
    <m/>
    <m/>
    <m/>
    <m/>
    <n v="73"/>
    <n v="97"/>
    <n v="95"/>
    <n v="83"/>
    <n v="138"/>
    <n v="168"/>
    <n v="195"/>
    <m/>
    <m/>
  </r>
  <r>
    <x v="1119"/>
    <x v="7"/>
    <x v="68"/>
    <x v="202"/>
    <x v="786"/>
    <m/>
    <s v="2013-2019"/>
    <m/>
    <m/>
    <s v="Poder Judicial"/>
    <m/>
    <m/>
    <m/>
    <m/>
    <m/>
    <m/>
    <m/>
    <m/>
    <m/>
    <m/>
    <m/>
    <m/>
    <m/>
    <n v="57"/>
    <n v="25"/>
    <n v="32"/>
    <n v="21"/>
    <n v="8"/>
    <n v="4"/>
    <n v="6"/>
    <m/>
    <m/>
  </r>
  <r>
    <x v="1120"/>
    <x v="7"/>
    <x v="68"/>
    <x v="202"/>
    <x v="787"/>
    <m/>
    <s v="2013-2019"/>
    <m/>
    <m/>
    <s v="Poder Judicial"/>
    <m/>
    <m/>
    <m/>
    <m/>
    <m/>
    <m/>
    <m/>
    <m/>
    <m/>
    <m/>
    <m/>
    <m/>
    <m/>
    <n v="0"/>
    <n v="0"/>
    <n v="0"/>
    <n v="0"/>
    <n v="2"/>
    <n v="4"/>
    <n v="2"/>
    <m/>
    <m/>
  </r>
  <r>
    <x v="1121"/>
    <x v="7"/>
    <x v="68"/>
    <x v="202"/>
    <x v="788"/>
    <m/>
    <s v="2013-2019"/>
    <m/>
    <m/>
    <s v="Poder Judicial"/>
    <m/>
    <m/>
    <m/>
    <m/>
    <m/>
    <m/>
    <m/>
    <m/>
    <m/>
    <m/>
    <m/>
    <m/>
    <m/>
    <n v="307"/>
    <n v="272"/>
    <n v="264"/>
    <n v="245"/>
    <n v="123"/>
    <n v="109"/>
    <n v="69"/>
    <m/>
    <m/>
  </r>
  <r>
    <x v="1122"/>
    <x v="7"/>
    <x v="68"/>
    <x v="207"/>
    <x v="789"/>
    <m/>
    <s v="2013-2019"/>
    <m/>
    <m/>
    <s v="Poder Judicial"/>
    <m/>
    <m/>
    <m/>
    <m/>
    <m/>
    <m/>
    <m/>
    <m/>
    <m/>
    <m/>
    <m/>
    <m/>
    <m/>
    <n v="0"/>
    <n v="1"/>
    <n v="1"/>
    <n v="3"/>
    <n v="0"/>
    <n v="1"/>
    <n v="0"/>
    <m/>
    <m/>
  </r>
  <r>
    <x v="1123"/>
    <x v="7"/>
    <x v="68"/>
    <x v="205"/>
    <x v="336"/>
    <m/>
    <s v="2013-2019"/>
    <m/>
    <m/>
    <s v="Poder Judicial"/>
    <m/>
    <m/>
    <m/>
    <m/>
    <m/>
    <m/>
    <m/>
    <m/>
    <m/>
    <m/>
    <m/>
    <m/>
    <m/>
    <n v="31"/>
    <n v="28"/>
    <n v="33"/>
    <n v="22"/>
    <n v="25"/>
    <n v="17"/>
    <n v="3"/>
    <m/>
    <m/>
  </r>
  <r>
    <x v="1124"/>
    <x v="7"/>
    <x v="68"/>
    <x v="205"/>
    <x v="790"/>
    <m/>
    <s v="2013-2019"/>
    <m/>
    <m/>
    <s v="Poder Judicial"/>
    <m/>
    <m/>
    <m/>
    <m/>
    <m/>
    <m/>
    <m/>
    <m/>
    <m/>
    <m/>
    <m/>
    <m/>
    <m/>
    <n v="11"/>
    <n v="4"/>
    <n v="1"/>
    <n v="4"/>
    <n v="5"/>
    <n v="11"/>
    <n v="3"/>
    <m/>
    <m/>
  </r>
  <r>
    <x v="1125"/>
    <x v="7"/>
    <x v="68"/>
    <x v="205"/>
    <x v="791"/>
    <m/>
    <s v="2013-2019"/>
    <m/>
    <m/>
    <s v="Poder Judicial"/>
    <m/>
    <m/>
    <m/>
    <m/>
    <m/>
    <m/>
    <m/>
    <m/>
    <m/>
    <m/>
    <m/>
    <m/>
    <m/>
    <n v="699"/>
    <n v="658"/>
    <n v="684"/>
    <n v="653"/>
    <n v="675"/>
    <n v="708"/>
    <n v="793"/>
    <m/>
    <m/>
  </r>
  <r>
    <x v="1126"/>
    <x v="7"/>
    <x v="68"/>
    <x v="205"/>
    <x v="792"/>
    <m/>
    <s v="2013-2019"/>
    <m/>
    <m/>
    <s v="Poder Judicial"/>
    <m/>
    <m/>
    <m/>
    <m/>
    <m/>
    <m/>
    <m/>
    <m/>
    <m/>
    <m/>
    <m/>
    <m/>
    <m/>
    <n v="908"/>
    <n v="885"/>
    <n v="863"/>
    <n v="867"/>
    <n v="836"/>
    <n v="862"/>
    <n v="825"/>
    <m/>
    <m/>
  </r>
  <r>
    <x v="1127"/>
    <x v="7"/>
    <x v="68"/>
    <x v="202"/>
    <x v="793"/>
    <m/>
    <s v="2013-2019"/>
    <m/>
    <m/>
    <s v="Poder Judicial"/>
    <m/>
    <m/>
    <m/>
    <m/>
    <m/>
    <m/>
    <m/>
    <m/>
    <m/>
    <m/>
    <m/>
    <m/>
    <m/>
    <n v="3405"/>
    <n v="3288"/>
    <n v="3073"/>
    <n v="2997"/>
    <n v="3149"/>
    <n v="3224"/>
    <n v="3186"/>
    <m/>
    <m/>
  </r>
  <r>
    <x v="1128"/>
    <x v="7"/>
    <x v="68"/>
    <x v="202"/>
    <x v="794"/>
    <m/>
    <s v="2013-2019"/>
    <m/>
    <m/>
    <s v="Poder Judicial"/>
    <m/>
    <m/>
    <m/>
    <m/>
    <m/>
    <m/>
    <m/>
    <m/>
    <m/>
    <m/>
    <m/>
    <m/>
    <m/>
    <n v="14"/>
    <n v="10"/>
    <n v="22"/>
    <n v="25"/>
    <n v="20"/>
    <n v="33"/>
    <n v="32"/>
    <m/>
    <m/>
  </r>
  <r>
    <x v="1129"/>
    <x v="7"/>
    <x v="68"/>
    <x v="202"/>
    <x v="795"/>
    <m/>
    <s v="2013-2019"/>
    <m/>
    <m/>
    <s v="Poder Judicial"/>
    <m/>
    <m/>
    <m/>
    <m/>
    <m/>
    <m/>
    <m/>
    <m/>
    <m/>
    <m/>
    <m/>
    <m/>
    <m/>
    <n v="4"/>
    <n v="1"/>
    <n v="6"/>
    <n v="8"/>
    <n v="6"/>
    <n v="8"/>
    <n v="6"/>
    <m/>
    <m/>
  </r>
  <r>
    <x v="1130"/>
    <x v="7"/>
    <x v="68"/>
    <x v="210"/>
    <x v="796"/>
    <m/>
    <s v="2013-2019"/>
    <m/>
    <m/>
    <s v="Poder Judicial"/>
    <m/>
    <m/>
    <m/>
    <m/>
    <m/>
    <m/>
    <m/>
    <m/>
    <m/>
    <m/>
    <m/>
    <m/>
    <m/>
    <n v="295"/>
    <n v="317"/>
    <n v="225"/>
    <n v="45"/>
    <n v="12"/>
    <n v="3"/>
    <n v="3"/>
    <m/>
    <m/>
  </r>
  <r>
    <x v="1131"/>
    <x v="7"/>
    <x v="69"/>
    <x v="227"/>
    <x v="797"/>
    <m/>
    <s v="2013-2019"/>
    <m/>
    <m/>
    <s v="Poder Judicial"/>
    <m/>
    <m/>
    <m/>
    <m/>
    <m/>
    <m/>
    <m/>
    <m/>
    <m/>
    <m/>
    <m/>
    <m/>
    <m/>
    <n v="14"/>
    <n v="15"/>
    <n v="18"/>
    <n v="24"/>
    <n v="25"/>
    <n v="22"/>
    <n v="49"/>
    <m/>
    <m/>
  </r>
  <r>
    <x v="1132"/>
    <x v="7"/>
    <x v="69"/>
    <x v="227"/>
    <x v="798"/>
    <m/>
    <s v="2013-2019"/>
    <m/>
    <m/>
    <s v="Poder Judicial"/>
    <m/>
    <m/>
    <m/>
    <m/>
    <m/>
    <m/>
    <m/>
    <m/>
    <m/>
    <m/>
    <m/>
    <m/>
    <m/>
    <n v="140"/>
    <n v="215"/>
    <n v="220"/>
    <n v="355"/>
    <n v="207"/>
    <n v="196"/>
    <n v="340"/>
    <m/>
    <m/>
  </r>
  <r>
    <x v="1133"/>
    <x v="7"/>
    <x v="69"/>
    <x v="227"/>
    <x v="799"/>
    <m/>
    <s v="2013-2019"/>
    <m/>
    <m/>
    <s v="Poder Judicial"/>
    <m/>
    <m/>
    <m/>
    <m/>
    <m/>
    <m/>
    <m/>
    <m/>
    <m/>
    <m/>
    <m/>
    <m/>
    <m/>
    <n v="527"/>
    <n v="424"/>
    <n v="486"/>
    <n v="494"/>
    <n v="733"/>
    <n v="766"/>
    <n v="1723"/>
    <m/>
    <m/>
  </r>
  <r>
    <x v="1134"/>
    <x v="7"/>
    <x v="69"/>
    <x v="227"/>
    <x v="800"/>
    <m/>
    <s v="2013-2019"/>
    <m/>
    <m/>
    <s v="Poder Judicial"/>
    <m/>
    <m/>
    <m/>
    <m/>
    <m/>
    <m/>
    <m/>
    <m/>
    <m/>
    <m/>
    <m/>
    <m/>
    <m/>
    <n v="2766"/>
    <n v="3747"/>
    <n v="5015"/>
    <n v="5602"/>
    <n v="4205"/>
    <n v="3578"/>
    <n v="3824"/>
    <m/>
    <m/>
  </r>
  <r>
    <x v="1135"/>
    <x v="7"/>
    <x v="69"/>
    <x v="227"/>
    <x v="801"/>
    <m/>
    <s v="2013-2019"/>
    <m/>
    <m/>
    <s v="Poder Judicial"/>
    <m/>
    <m/>
    <m/>
    <m/>
    <m/>
    <m/>
    <m/>
    <m/>
    <m/>
    <m/>
    <m/>
    <m/>
    <m/>
    <n v="806"/>
    <n v="735"/>
    <n v="824"/>
    <n v="886"/>
    <n v="888"/>
    <n v="1018"/>
    <n v="1315"/>
    <m/>
    <m/>
  </r>
  <r>
    <x v="1136"/>
    <x v="7"/>
    <x v="69"/>
    <x v="227"/>
    <x v="802"/>
    <m/>
    <s v="2013-2019"/>
    <m/>
    <m/>
    <s v="Poder Judicial"/>
    <m/>
    <m/>
    <m/>
    <m/>
    <m/>
    <m/>
    <m/>
    <m/>
    <m/>
    <m/>
    <m/>
    <m/>
    <m/>
    <n v="2928"/>
    <n v="3182"/>
    <n v="3229"/>
    <n v="3342"/>
    <n v="3291"/>
    <n v="3168"/>
    <n v="4009"/>
    <m/>
    <m/>
  </r>
  <r>
    <x v="1137"/>
    <x v="7"/>
    <x v="69"/>
    <x v="227"/>
    <x v="803"/>
    <m/>
    <s v="2013-2019"/>
    <m/>
    <m/>
    <s v="Poder Judicial"/>
    <m/>
    <m/>
    <m/>
    <m/>
    <m/>
    <m/>
    <m/>
    <m/>
    <m/>
    <m/>
    <m/>
    <m/>
    <m/>
    <n v="23006"/>
    <n v="21000"/>
    <n v="19750"/>
    <n v="20125"/>
    <n v="20648"/>
    <n v="21570"/>
    <n v="28442"/>
    <m/>
    <m/>
  </r>
  <r>
    <x v="1138"/>
    <x v="7"/>
    <x v="69"/>
    <x v="227"/>
    <x v="804"/>
    <m/>
    <s v="2013-2019"/>
    <m/>
    <m/>
    <s v="Poder Judicial"/>
    <m/>
    <m/>
    <m/>
    <m/>
    <m/>
    <m/>
    <m/>
    <m/>
    <m/>
    <m/>
    <m/>
    <m/>
    <m/>
    <n v="2472"/>
    <n v="2677"/>
    <n v="2774"/>
    <n v="2848"/>
    <n v="2935"/>
    <n v="3457"/>
    <n v="3389"/>
    <m/>
    <m/>
  </r>
  <r>
    <x v="1139"/>
    <x v="7"/>
    <x v="69"/>
    <x v="227"/>
    <x v="805"/>
    <m/>
    <s v="2013-2019"/>
    <m/>
    <m/>
    <s v="Poder Judicial"/>
    <m/>
    <m/>
    <m/>
    <m/>
    <m/>
    <m/>
    <m/>
    <m/>
    <m/>
    <m/>
    <m/>
    <m/>
    <m/>
    <n v="4190"/>
    <n v="4677"/>
    <n v="5122"/>
    <n v="5131"/>
    <n v="4731"/>
    <n v="4843"/>
    <n v="4739"/>
    <m/>
    <m/>
  </r>
  <r>
    <x v="1140"/>
    <x v="7"/>
    <x v="69"/>
    <x v="227"/>
    <x v="806"/>
    <m/>
    <s v="2013-2019"/>
    <m/>
    <m/>
    <s v="Poder Judicial"/>
    <m/>
    <m/>
    <m/>
    <m/>
    <m/>
    <m/>
    <m/>
    <m/>
    <m/>
    <m/>
    <m/>
    <m/>
    <m/>
    <n v="69176"/>
    <n v="73654"/>
    <n v="69031"/>
    <n v="68363"/>
    <n v="65354"/>
    <n v="64740"/>
    <n v="66732"/>
    <m/>
    <m/>
  </r>
  <r>
    <x v="1141"/>
    <x v="7"/>
    <x v="69"/>
    <x v="227"/>
    <x v="807"/>
    <m/>
    <s v="2013-2019"/>
    <m/>
    <m/>
    <s v="Poder Judicial"/>
    <m/>
    <m/>
    <m/>
    <m/>
    <m/>
    <m/>
    <m/>
    <m/>
    <m/>
    <m/>
    <m/>
    <m/>
    <m/>
    <n v="36821"/>
    <n v="37295"/>
    <n v="35833"/>
    <n v="35922"/>
    <n v="33941"/>
    <n v="33973"/>
    <n v="34876"/>
    <m/>
    <m/>
  </r>
  <r>
    <x v="1142"/>
    <x v="7"/>
    <x v="69"/>
    <x v="227"/>
    <x v="808"/>
    <m/>
    <s v="2013-2019"/>
    <m/>
    <m/>
    <s v="Poder Judicial"/>
    <m/>
    <m/>
    <m/>
    <m/>
    <m/>
    <m/>
    <m/>
    <m/>
    <m/>
    <m/>
    <m/>
    <m/>
    <m/>
    <n v="208"/>
    <n v="231"/>
    <n v="245"/>
    <n v="195"/>
    <n v="181"/>
    <n v="172"/>
    <n v="236"/>
    <m/>
    <m/>
  </r>
  <r>
    <x v="1143"/>
    <x v="7"/>
    <x v="69"/>
    <x v="227"/>
    <x v="809"/>
    <m/>
    <s v="2013-2019"/>
    <m/>
    <m/>
    <s v="Poder Judicial"/>
    <m/>
    <m/>
    <m/>
    <m/>
    <m/>
    <m/>
    <m/>
    <m/>
    <m/>
    <m/>
    <m/>
    <m/>
    <m/>
    <n v="163"/>
    <n v="183"/>
    <n v="178"/>
    <n v="227"/>
    <n v="176"/>
    <n v="203"/>
    <n v="167"/>
    <m/>
    <m/>
  </r>
  <r>
    <x v="1144"/>
    <x v="7"/>
    <x v="69"/>
    <x v="227"/>
    <x v="810"/>
    <m/>
    <s v="2013-2019"/>
    <m/>
    <m/>
    <s v="Poder Judicial"/>
    <m/>
    <m/>
    <m/>
    <m/>
    <m/>
    <m/>
    <m/>
    <m/>
    <m/>
    <m/>
    <m/>
    <m/>
    <m/>
    <n v="6248"/>
    <n v="6260"/>
    <n v="6530"/>
    <n v="6641"/>
    <n v="6391"/>
    <n v="6287"/>
    <n v="6763"/>
    <m/>
    <m/>
  </r>
  <r>
    <x v="1145"/>
    <x v="7"/>
    <x v="69"/>
    <x v="227"/>
    <x v="811"/>
    <m/>
    <s v="2013-2019"/>
    <m/>
    <m/>
    <s v="Poder Judicial"/>
    <m/>
    <m/>
    <m/>
    <m/>
    <m/>
    <m/>
    <m/>
    <m/>
    <m/>
    <m/>
    <m/>
    <m/>
    <m/>
    <n v="743"/>
    <n v="824"/>
    <n v="906"/>
    <n v="912"/>
    <n v="1051"/>
    <n v="1197"/>
    <n v="1642"/>
    <m/>
    <m/>
  </r>
  <r>
    <x v="1146"/>
    <x v="7"/>
    <x v="69"/>
    <x v="227"/>
    <x v="812"/>
    <m/>
    <s v="2013-2019"/>
    <m/>
    <m/>
    <s v="Poder Judicial"/>
    <m/>
    <m/>
    <m/>
    <m/>
    <m/>
    <m/>
    <m/>
    <m/>
    <m/>
    <m/>
    <m/>
    <m/>
    <m/>
    <n v="12442"/>
    <n v="14016"/>
    <n v="14980"/>
    <n v="15644"/>
    <n v="16122"/>
    <n v="17032"/>
    <n v="11992"/>
    <m/>
    <m/>
  </r>
  <r>
    <x v="1147"/>
    <x v="7"/>
    <x v="69"/>
    <x v="227"/>
    <x v="813"/>
    <m/>
    <s v="2013-2019"/>
    <m/>
    <m/>
    <s v="Poder Judicial"/>
    <m/>
    <m/>
    <m/>
    <m/>
    <m/>
    <m/>
    <m/>
    <m/>
    <m/>
    <m/>
    <m/>
    <m/>
    <m/>
    <n v="32293"/>
    <n v="32878"/>
    <n v="33694"/>
    <n v="35503"/>
    <n v="36655"/>
    <n v="37346"/>
    <n v="35875"/>
    <m/>
    <m/>
  </r>
  <r>
    <x v="1148"/>
    <x v="7"/>
    <x v="69"/>
    <x v="227"/>
    <x v="814"/>
    <m/>
    <s v="2013-2019"/>
    <m/>
    <m/>
    <s v="Poder Judicial"/>
    <m/>
    <m/>
    <m/>
    <m/>
    <m/>
    <m/>
    <m/>
    <m/>
    <m/>
    <m/>
    <m/>
    <m/>
    <m/>
    <n v="138412"/>
    <n v="148895"/>
    <n v="144809"/>
    <n v="143345"/>
    <n v="145172"/>
    <n v="145011"/>
    <n v="139733"/>
    <m/>
    <m/>
  </r>
  <r>
    <x v="1149"/>
    <x v="7"/>
    <x v="69"/>
    <x v="227"/>
    <x v="815"/>
    <m/>
    <s v="2013-2019"/>
    <m/>
    <m/>
    <s v="Poder Judicial"/>
    <m/>
    <m/>
    <m/>
    <m/>
    <m/>
    <m/>
    <m/>
    <m/>
    <m/>
    <m/>
    <m/>
    <m/>
    <m/>
    <n v="26"/>
    <n v="15"/>
    <n v="3"/>
    <n v="40"/>
    <n v="260"/>
    <n v="25"/>
    <n v="4"/>
    <m/>
    <m/>
  </r>
  <r>
    <x v="1150"/>
    <x v="7"/>
    <x v="69"/>
    <x v="227"/>
    <x v="816"/>
    <m/>
    <s v="2013-2019"/>
    <m/>
    <m/>
    <s v="Poder Judicial"/>
    <m/>
    <m/>
    <m/>
    <m/>
    <m/>
    <m/>
    <m/>
    <m/>
    <m/>
    <m/>
    <m/>
    <m/>
    <m/>
    <n v="211"/>
    <n v="239"/>
    <n v="306"/>
    <n v="318"/>
    <n v="382"/>
    <n v="422"/>
    <n v="298"/>
    <m/>
    <m/>
  </r>
  <r>
    <x v="1151"/>
    <x v="7"/>
    <x v="69"/>
    <x v="227"/>
    <x v="817"/>
    <m/>
    <s v="2013-2019"/>
    <m/>
    <m/>
    <s v="Poder Judicial"/>
    <m/>
    <m/>
    <m/>
    <m/>
    <m/>
    <m/>
    <m/>
    <m/>
    <m/>
    <m/>
    <m/>
    <m/>
    <m/>
    <n v="9"/>
    <n v="7"/>
    <n v="18"/>
    <n v="13"/>
    <n v="9"/>
    <n v="13"/>
    <n v="14"/>
    <m/>
    <m/>
  </r>
  <r>
    <x v="1152"/>
    <x v="7"/>
    <x v="69"/>
    <x v="227"/>
    <x v="818"/>
    <m/>
    <s v="2013-2019"/>
    <m/>
    <m/>
    <s v="Poder Judicial"/>
    <m/>
    <m/>
    <m/>
    <m/>
    <m/>
    <m/>
    <m/>
    <m/>
    <m/>
    <m/>
    <m/>
    <m/>
    <m/>
    <n v="739"/>
    <n v="973"/>
    <n v="1331"/>
    <n v="1517"/>
    <n v="1281"/>
    <n v="872"/>
    <n v="1938"/>
    <m/>
    <m/>
  </r>
  <r>
    <x v="1153"/>
    <x v="7"/>
    <x v="69"/>
    <x v="227"/>
    <x v="819"/>
    <m/>
    <s v="2013-2019"/>
    <m/>
    <m/>
    <s v="Poder Judicial"/>
    <m/>
    <m/>
    <m/>
    <m/>
    <m/>
    <m/>
    <m/>
    <m/>
    <m/>
    <m/>
    <m/>
    <m/>
    <m/>
    <n v="18"/>
    <n v="37"/>
    <n v="31"/>
    <n v="1136"/>
    <n v="459"/>
    <n v="107"/>
    <n v="166"/>
    <m/>
    <m/>
  </r>
  <r>
    <x v="1154"/>
    <x v="7"/>
    <x v="69"/>
    <x v="227"/>
    <x v="820"/>
    <m/>
    <s v="2013-2019"/>
    <m/>
    <m/>
    <s v="Poder Judicial"/>
    <m/>
    <m/>
    <m/>
    <m/>
    <m/>
    <m/>
    <m/>
    <m/>
    <m/>
    <m/>
    <m/>
    <m/>
    <m/>
    <n v="6890"/>
    <n v="6412"/>
    <n v="6295"/>
    <n v="6443"/>
    <n v="6667"/>
    <n v="6975"/>
    <n v="7796"/>
    <m/>
    <m/>
  </r>
  <r>
    <x v="1155"/>
    <x v="7"/>
    <x v="69"/>
    <x v="227"/>
    <x v="821"/>
    <m/>
    <s v="2013-2019"/>
    <m/>
    <m/>
    <s v="Poder Judicial"/>
    <m/>
    <m/>
    <m/>
    <m/>
    <m/>
    <m/>
    <m/>
    <m/>
    <m/>
    <m/>
    <m/>
    <m/>
    <m/>
    <n v="1104"/>
    <n v="1137"/>
    <n v="1226"/>
    <n v="1383"/>
    <n v="1628"/>
    <n v="2092"/>
    <n v="2519"/>
    <m/>
    <m/>
  </r>
  <r>
    <x v="1156"/>
    <x v="7"/>
    <x v="69"/>
    <x v="227"/>
    <x v="822"/>
    <m/>
    <s v="2013-2019"/>
    <m/>
    <m/>
    <s v="Poder Judicial"/>
    <m/>
    <m/>
    <m/>
    <m/>
    <m/>
    <m/>
    <m/>
    <m/>
    <m/>
    <m/>
    <m/>
    <m/>
    <m/>
    <n v="42"/>
    <n v="28"/>
    <n v="41"/>
    <n v="13"/>
    <n v="30"/>
    <n v="49"/>
    <n v="60"/>
    <m/>
    <m/>
  </r>
  <r>
    <x v="1157"/>
    <x v="7"/>
    <x v="69"/>
    <x v="227"/>
    <x v="823"/>
    <m/>
    <s v="2013-2019"/>
    <m/>
    <m/>
    <s v="Poder Judicial"/>
    <m/>
    <m/>
    <m/>
    <m/>
    <m/>
    <m/>
    <m/>
    <m/>
    <m/>
    <m/>
    <m/>
    <m/>
    <m/>
    <n v="96328"/>
    <n v="93625"/>
    <n v="88383"/>
    <n v="84095"/>
    <n v="80492"/>
    <n v="79195"/>
    <n v="83550"/>
    <m/>
    <m/>
  </r>
  <r>
    <x v="1158"/>
    <x v="7"/>
    <x v="69"/>
    <x v="227"/>
    <x v="824"/>
    <m/>
    <s v="2013-2019"/>
    <m/>
    <m/>
    <s v="Poder Judicial"/>
    <m/>
    <m/>
    <m/>
    <m/>
    <m/>
    <m/>
    <m/>
    <m/>
    <m/>
    <m/>
    <m/>
    <m/>
    <m/>
    <n v="40216"/>
    <n v="33837"/>
    <n v="34245"/>
    <n v="33539"/>
    <n v="31976"/>
    <n v="31613"/>
    <n v="28662"/>
    <m/>
    <m/>
  </r>
  <r>
    <x v="1159"/>
    <x v="7"/>
    <x v="69"/>
    <x v="227"/>
    <x v="825"/>
    <m/>
    <s v="2013-2019"/>
    <m/>
    <m/>
    <s v="Poder Judicial"/>
    <m/>
    <m/>
    <m/>
    <m/>
    <m/>
    <m/>
    <m/>
    <m/>
    <m/>
    <m/>
    <m/>
    <m/>
    <m/>
    <n v="42187"/>
    <n v="43671"/>
    <n v="43680"/>
    <n v="41674"/>
    <n v="40505"/>
    <n v="40743"/>
    <n v="47676"/>
    <m/>
    <m/>
  </r>
  <r>
    <x v="1160"/>
    <x v="7"/>
    <x v="14"/>
    <x v="26"/>
    <x v="326"/>
    <m/>
    <s v="2008-2020"/>
    <m/>
    <m/>
    <s v="Centro de Estudios y Análisis del Delito (CEAD) de la Subsecretaría de Prevención del Delito"/>
    <m/>
    <m/>
    <m/>
    <m/>
    <m/>
    <m/>
    <m/>
    <m/>
    <n v="0.96797101449275358"/>
    <n v="0.77847826086956473"/>
    <n v="0.83434782608695657"/>
    <n v="1.0177536231884061"/>
    <n v="1.5378985507246381"/>
    <n v="0.58572463768115912"/>
    <n v="0.51999999999999991"/>
    <n v="0.7416666666666667"/>
    <n v="0.43028985507246392"/>
    <n v="0.51637681159420279"/>
    <n v="1.3110144927536227"/>
    <n v="0.35811594202898556"/>
    <n v="0.45710144927536261"/>
    <m/>
  </r>
  <r>
    <x v="1161"/>
    <x v="7"/>
    <x v="14"/>
    <x v="26"/>
    <x v="327"/>
    <m/>
    <s v="2008-2020"/>
    <m/>
    <m/>
    <s v="Centro de Estudios y Análisis del Delito (CEAD) de la Subsecretaría de Prevención del Delito"/>
    <m/>
    <m/>
    <m/>
    <m/>
    <m/>
    <m/>
    <m/>
    <m/>
    <n v="49.233913043478346"/>
    <n v="55.842536231884097"/>
    <n v="56.226956521739098"/>
    <n v="60.041376811594183"/>
    <n v="54.474057971014481"/>
    <n v="51.021304347826096"/>
    <n v="53.858043478260832"/>
    <n v="52.167826086956602"/>
    <n v="50.084710144927563"/>
    <n v="51.057246376811491"/>
    <n v="51.903115942028968"/>
    <n v="47.453985507246365"/>
    <n v="36.489855072463769"/>
    <m/>
  </r>
  <r>
    <x v="1162"/>
    <x v="7"/>
    <x v="14"/>
    <x v="26"/>
    <x v="328"/>
    <m/>
    <s v="2008-2020"/>
    <m/>
    <m/>
    <s v="Centro de Estudios y Análisis del Delito (CEAD) de la Subsecretaría de Prevención del Delito"/>
    <m/>
    <m/>
    <m/>
    <m/>
    <m/>
    <m/>
    <m/>
    <m/>
    <n v="43.204710144927574"/>
    <n v="48.780724637681132"/>
    <n v="57.711811594202921"/>
    <n v="66.722173913043562"/>
    <n v="64.474275362318849"/>
    <n v="60.408333333333246"/>
    <n v="54.164492753623136"/>
    <n v="50.291666666666657"/>
    <n v="47.314492753623171"/>
    <n v="44.577681159420315"/>
    <n v="49.008188405797092"/>
    <n v="50.19869565217391"/>
    <n v="45.696521739130418"/>
    <m/>
  </r>
  <r>
    <x v="1163"/>
    <x v="7"/>
    <x v="14"/>
    <x v="26"/>
    <x v="329"/>
    <m/>
    <s v="2008-2020"/>
    <m/>
    <m/>
    <s v="Centro de Estudios y Análisis del Delito (CEAD) de la Subsecretaría de Prevención del Delito"/>
    <m/>
    <m/>
    <m/>
    <m/>
    <m/>
    <m/>
    <m/>
    <m/>
    <n v="1.7863043478260883"/>
    <n v="1.7996376811594206"/>
    <n v="2.011086956521738"/>
    <n v="1.3650724637681151"/>
    <n v="1.8252173913043483"/>
    <n v="0.78550724637681213"/>
    <n v="0.75789855072463774"/>
    <n v="0.90108695652173898"/>
    <n v="0.90007246376811623"/>
    <n v="0.92797101449275377"/>
    <n v="1.6135507246376803"/>
    <n v="1.035869565217391"/>
    <n v="0.63855072463768103"/>
    <m/>
  </r>
  <r>
    <x v="1164"/>
    <x v="7"/>
    <x v="14"/>
    <x v="26"/>
    <x v="330"/>
    <m/>
    <s v="2008-2020"/>
    <m/>
    <m/>
    <s v="Centro de Estudios y Análisis del Delito (CEAD) de la Subsecretaría de Prevención del Delito"/>
    <m/>
    <m/>
    <m/>
    <m/>
    <m/>
    <m/>
    <m/>
    <m/>
    <n v="1.766811594202897"/>
    <n v="2.1974637681159437"/>
    <n v="2.0576086956521755"/>
    <n v="2.0092753623188413"/>
    <n v="3.1243478260869568"/>
    <n v="2.1707971014492751"/>
    <n v="2.406884057971014"/>
    <n v="2.1339130434782603"/>
    <n v="2.0663043478260863"/>
    <n v="2.1494202898550712"/>
    <n v="2.4081884057971013"/>
    <n v="1.6451449275362326"/>
    <n v="1.3713043478260867"/>
    <m/>
  </r>
  <r>
    <x v="1165"/>
    <x v="7"/>
    <x v="14"/>
    <x v="26"/>
    <x v="331"/>
    <m/>
    <s v="2008-2020"/>
    <m/>
    <m/>
    <s v="Centro de Estudios y Análisis del Delito (CEAD) de la Subsecretaría de Prevención del Delito"/>
    <m/>
    <m/>
    <m/>
    <m/>
    <m/>
    <m/>
    <m/>
    <m/>
    <n v="9.3478260869565091"/>
    <n v="10.35615942028986"/>
    <n v="8.356666666666662"/>
    <n v="9.313478260869573"/>
    <n v="9.5277536231884099"/>
    <n v="8.2512318840579884"/>
    <n v="8.8273913043478274"/>
    <n v="8.819710144927539"/>
    <n v="8.2772463768116005"/>
    <n v="9.5203623188405828"/>
    <n v="9.1511594202898543"/>
    <n v="8.0972463768116008"/>
    <n v="6.3913043478260905"/>
    <m/>
  </r>
  <r>
    <x v="1166"/>
    <x v="7"/>
    <x v="14"/>
    <x v="26"/>
    <x v="332"/>
    <m/>
    <s v="2008-2020"/>
    <m/>
    <m/>
    <s v="Centro de Estudios y Análisis del Delito (CEAD) de la Subsecretaría de Prevención del Delito"/>
    <m/>
    <m/>
    <m/>
    <m/>
    <m/>
    <m/>
    <m/>
    <m/>
    <n v="1.337536231884058"/>
    <n v="2.2005797101449263"/>
    <n v="3.4568840579710156"/>
    <n v="3.191811594202898"/>
    <n v="4.0761594202898559"/>
    <n v="2.3405072463768102"/>
    <n v="1.9160144927536225"/>
    <n v="1.7781159420289856"/>
    <n v="1.3298550724637677"/>
    <n v="0.9653623188405791"/>
    <n v="1.706521739130435"/>
    <n v="0.55652173913043457"/>
    <n v="0.31594202898550716"/>
    <m/>
  </r>
  <r>
    <x v="1167"/>
    <x v="7"/>
    <x v="14"/>
    <x v="26"/>
    <x v="333"/>
    <m/>
    <s v="2008-2020"/>
    <m/>
    <m/>
    <s v="Centro de Estudios y Análisis del Delito (CEAD) de la Subsecretaría de Prevención del Delito"/>
    <m/>
    <m/>
    <m/>
    <m/>
    <m/>
    <m/>
    <m/>
    <m/>
    <n v="5.8992753623188356"/>
    <n v="6.7670289855072436"/>
    <n v="6.0359420289855024"/>
    <n v="5.9568115942028959"/>
    <n v="7.9401449275362248"/>
    <n v="7.593188405797104"/>
    <n v="7.5115217391304334"/>
    <n v="7.7368115942028997"/>
    <n v="7.3636956521739112"/>
    <n v="7.4902898550724615"/>
    <n v="7.7176086956521655"/>
    <n v="6.1008695652173914"/>
    <n v="3.6828985507246346"/>
    <m/>
  </r>
  <r>
    <x v="1168"/>
    <x v="7"/>
    <x v="14"/>
    <x v="26"/>
    <x v="334"/>
    <m/>
    <s v="2008-2020"/>
    <m/>
    <m/>
    <s v="Centro de Estudios y Análisis del Delito (CEAD) de la Subsecretaría de Prevención del Delito"/>
    <m/>
    <m/>
    <m/>
    <m/>
    <m/>
    <m/>
    <m/>
    <m/>
    <n v="7.5321014492753662"/>
    <n v="8.8293478260869573"/>
    <n v="8.5468115942028984"/>
    <n v="8.0200724637681216"/>
    <n v="8.8278260869565219"/>
    <n v="8.1513768115942113"/>
    <n v="9.6743478260869527"/>
    <n v="9.1383333333333194"/>
    <n v="8.6188405797101435"/>
    <n v="8.9139855072463821"/>
    <n v="9.2107971014492698"/>
    <n v="11.49282608695653"/>
    <n v="6.285507246376814"/>
    <m/>
  </r>
  <r>
    <x v="1169"/>
    <x v="7"/>
    <x v="14"/>
    <x v="26"/>
    <x v="335"/>
    <m/>
    <s v="2008-2020"/>
    <m/>
    <m/>
    <s v="Centro de Estudios y Análisis del Delito (CEAD) de la Subsecretaría de Prevención del Delito"/>
    <m/>
    <m/>
    <m/>
    <m/>
    <m/>
    <m/>
    <m/>
    <m/>
    <n v="2.4118115942028995"/>
    <n v="2.5454347826086954"/>
    <n v="2.1805072463768127"/>
    <n v="1.9100000000000001"/>
    <n v="2.5455797101449291"/>
    <n v="2.0970289855072459"/>
    <n v="2.5231159420289844"/>
    <n v="2.3943478260869555"/>
    <n v="2.3924637681159417"/>
    <n v="2.6456521739130459"/>
    <n v="3.1571739130434766"/>
    <n v="2.1247826086956518"/>
    <n v="1.7359420289855074"/>
    <m/>
  </r>
  <r>
    <x v="1170"/>
    <x v="7"/>
    <x v="14"/>
    <x v="26"/>
    <x v="336"/>
    <m/>
    <s v="2008-2020"/>
    <m/>
    <m/>
    <s v="Centro de Estudios y Análisis del Delito (CEAD) de la Subsecretaría de Prevención del Delito"/>
    <m/>
    <m/>
    <m/>
    <m/>
    <m/>
    <m/>
    <m/>
    <m/>
    <n v="0.67057971014492757"/>
    <n v="0.99369565217391231"/>
    <n v="0.78898550724637662"/>
    <n v="0.93652173913043424"/>
    <n v="1.7535507246376811"/>
    <n v="0.91710144927536197"/>
    <n v="0.60753623188405814"/>
    <n v="0.62072463768115937"/>
    <n v="0.61405797101449233"/>
    <n v="0.53318840579710136"/>
    <n v="1.3051449275362315"/>
    <n v="0.59528985507246368"/>
    <n v="1.0197101449275363"/>
    <m/>
  </r>
  <r>
    <x v="1171"/>
    <x v="7"/>
    <x v="14"/>
    <x v="27"/>
    <x v="326"/>
    <m/>
    <s v="2008-2020"/>
    <m/>
    <m/>
    <s v="Centro de Estudios y Análisis del Delito (CEAD) de la Subsecretaría de Prevención del Delito"/>
    <m/>
    <m/>
    <m/>
    <m/>
    <m/>
    <m/>
    <m/>
    <m/>
    <n v="1.2851449275362328"/>
    <n v="0.8999275362318836"/>
    <n v="0.85500000000000043"/>
    <n v="1.1275362318840574"/>
    <n v="1.5180434782608709"/>
    <n v="0.69521739130434801"/>
    <n v="0.68884057971014556"/>
    <n v="0.90181159420289869"/>
    <n v="0.69413043478260938"/>
    <n v="0.78463768115942045"/>
    <n v="1.6201449275362323"/>
    <n v="0.82557971014492781"/>
    <n v="0.79942028985507252"/>
    <m/>
  </r>
  <r>
    <x v="1172"/>
    <x v="7"/>
    <x v="14"/>
    <x v="27"/>
    <x v="327"/>
    <m/>
    <s v="2008-2020"/>
    <m/>
    <m/>
    <s v="Centro de Estudios y Análisis del Delito (CEAD) de la Subsecretaría de Prevención del Delito"/>
    <m/>
    <m/>
    <m/>
    <m/>
    <m/>
    <m/>
    <m/>
    <m/>
    <n v="165.61362318840588"/>
    <n v="184.34557971014505"/>
    <n v="181.57876811594215"/>
    <n v="197.76463768115951"/>
    <n v="187.49884057971028"/>
    <n v="179.31050724637674"/>
    <n v="187.91586956521695"/>
    <n v="183.77644927536255"/>
    <n v="170.72681159420299"/>
    <n v="164.88449275362305"/>
    <n v="165.79427536231913"/>
    <n v="167.98449275362324"/>
    <n v="141.74405797101446"/>
    <m/>
  </r>
  <r>
    <x v="1173"/>
    <x v="7"/>
    <x v="14"/>
    <x v="27"/>
    <x v="328"/>
    <m/>
    <s v="2008-2020"/>
    <m/>
    <m/>
    <s v="Centro de Estudios y Análisis del Delito (CEAD) de la Subsecretaría de Prevención del Delito"/>
    <m/>
    <m/>
    <m/>
    <m/>
    <m/>
    <m/>
    <m/>
    <m/>
    <n v="164.00811594202924"/>
    <n v="169.8336956521735"/>
    <n v="165.08572463768101"/>
    <n v="172.67543478260876"/>
    <n v="153.82717391304354"/>
    <n v="137.75130434782616"/>
    <n v="127.20855072463763"/>
    <n v="117.79594202898564"/>
    <n v="113.21449275362303"/>
    <n v="105.29217391304331"/>
    <n v="108.5067391304348"/>
    <n v="115.75659420289851"/>
    <n v="106.82434782608688"/>
    <m/>
  </r>
  <r>
    <x v="1174"/>
    <x v="7"/>
    <x v="14"/>
    <x v="27"/>
    <x v="329"/>
    <m/>
    <s v="2008-2020"/>
    <m/>
    <m/>
    <s v="Centro de Estudios y Análisis del Delito (CEAD) de la Subsecretaría de Prevención del Delito"/>
    <m/>
    <m/>
    <m/>
    <m/>
    <m/>
    <m/>
    <m/>
    <m/>
    <n v="7.6343478260869526"/>
    <n v="8.5589855072463799"/>
    <n v="11.736304347826094"/>
    <n v="7.7873188405797116"/>
    <n v="5.863333333333328"/>
    <n v="4.7917391304347854"/>
    <n v="6.1723188405797096"/>
    <n v="7.4549999999999947"/>
    <n v="6.8449999999999962"/>
    <n v="7.3291304347826065"/>
    <n v="8.6666666666666643"/>
    <n v="8.3965217391304314"/>
    <n v="7.6115942028985497"/>
    <m/>
  </r>
  <r>
    <x v="1175"/>
    <x v="7"/>
    <x v="14"/>
    <x v="27"/>
    <x v="330"/>
    <m/>
    <s v="2008-2020"/>
    <m/>
    <m/>
    <s v="Centro de Estudios y Análisis del Delito (CEAD) de la Subsecretaría de Prevención del Delito"/>
    <m/>
    <m/>
    <m/>
    <m/>
    <m/>
    <m/>
    <m/>
    <m/>
    <n v="31.874927536231926"/>
    <n v="39.906811594202864"/>
    <n v="40.142463768115917"/>
    <n v="43.759275362318867"/>
    <n v="40.880217391304349"/>
    <n v="41.350289855072454"/>
    <n v="46.377971014492793"/>
    <n v="45.630797101449261"/>
    <n v="43.274420289855072"/>
    <n v="41.826086956521799"/>
    <n v="39.714202898550738"/>
    <n v="41.088478260869572"/>
    <n v="40.277971014492771"/>
    <m/>
  </r>
  <r>
    <x v="1176"/>
    <x v="7"/>
    <x v="14"/>
    <x v="27"/>
    <x v="331"/>
    <m/>
    <s v="2008-2020"/>
    <m/>
    <m/>
    <s v="Centro de Estudios y Análisis del Delito (CEAD) de la Subsecretaría de Prevención del Delito"/>
    <m/>
    <m/>
    <m/>
    <m/>
    <m/>
    <m/>
    <m/>
    <m/>
    <n v="41.010652173913037"/>
    <n v="42.333188405797095"/>
    <n v="36.752173913043464"/>
    <n v="40.797681159420279"/>
    <n v="35.626376811594099"/>
    <n v="35.911304347826125"/>
    <n v="44.916159420289823"/>
    <n v="45.875507246376841"/>
    <n v="46.169855072463797"/>
    <n v="48.501811594202948"/>
    <n v="52.642101449275302"/>
    <n v="57.084492753623053"/>
    <n v="54.233333333333356"/>
    <m/>
  </r>
  <r>
    <x v="1177"/>
    <x v="7"/>
    <x v="14"/>
    <x v="27"/>
    <x v="332"/>
    <m/>
    <s v="2008-2020"/>
    <m/>
    <m/>
    <s v="Centro de Estudios y Análisis del Delito (CEAD) de la Subsecretaría de Prevención del Delito"/>
    <m/>
    <m/>
    <m/>
    <m/>
    <m/>
    <m/>
    <m/>
    <m/>
    <n v="12.412536231884053"/>
    <n v="16.207826086956519"/>
    <n v="17.758550724637665"/>
    <n v="20.21181159420291"/>
    <n v="20.280507246376814"/>
    <n v="18.172391304347812"/>
    <n v="21.796159420289847"/>
    <n v="21.231086956521761"/>
    <n v="20.343115942028984"/>
    <n v="20.312608695652163"/>
    <n v="17.964130434782618"/>
    <n v="17.42239130434783"/>
    <n v="16.848115942028986"/>
    <m/>
  </r>
  <r>
    <x v="1178"/>
    <x v="7"/>
    <x v="14"/>
    <x v="27"/>
    <x v="333"/>
    <m/>
    <s v="2008-2020"/>
    <m/>
    <m/>
    <s v="Centro de Estudios y Análisis del Delito (CEAD) de la Subsecretaría de Prevención del Delito"/>
    <m/>
    <m/>
    <m/>
    <m/>
    <m/>
    <m/>
    <m/>
    <m/>
    <n v="87.060434782608866"/>
    <n v="98.704782608695695"/>
    <n v="89.731159420289998"/>
    <n v="96.146594202898527"/>
    <n v="90.40173913043472"/>
    <n v="87.708333333333314"/>
    <n v="88.033188405797063"/>
    <n v="87.535217391304428"/>
    <n v="85.697608695652278"/>
    <n v="84.451449275362251"/>
    <n v="81.997536231884098"/>
    <n v="76.603260869565148"/>
    <n v="66.258840579710153"/>
    <m/>
  </r>
  <r>
    <x v="1179"/>
    <x v="7"/>
    <x v="14"/>
    <x v="27"/>
    <x v="334"/>
    <m/>
    <s v="2008-2020"/>
    <m/>
    <m/>
    <s v="Centro de Estudios y Análisis del Delito (CEAD) de la Subsecretaría de Prevención del Delito"/>
    <m/>
    <m/>
    <m/>
    <m/>
    <m/>
    <m/>
    <m/>
    <m/>
    <n v="62.12514492753629"/>
    <n v="76.553260869565094"/>
    <n v="72.197391304347789"/>
    <n v="74.385072463768111"/>
    <n v="69.732318840579723"/>
    <n v="65.244275362318774"/>
    <n v="71.540144927536261"/>
    <n v="72.272101449275155"/>
    <n v="71.74340579710146"/>
    <n v="70.020144927536165"/>
    <n v="69.577681159420479"/>
    <n v="71.639782608695626"/>
    <n v="61.87594202898552"/>
    <m/>
  </r>
  <r>
    <x v="1180"/>
    <x v="7"/>
    <x v="14"/>
    <x v="27"/>
    <x v="335"/>
    <m/>
    <s v="2008-2020"/>
    <m/>
    <m/>
    <s v="Centro de Estudios y Análisis del Delito (CEAD) de la Subsecretaría de Prevención del Delito"/>
    <m/>
    <m/>
    <m/>
    <m/>
    <m/>
    <m/>
    <m/>
    <m/>
    <n v="14.487463768115953"/>
    <n v="16.237318840579704"/>
    <n v="15.997681159420297"/>
    <n v="17.271159420289823"/>
    <n v="15.705579710144933"/>
    <n v="19.054637681159399"/>
    <n v="25.359347826086914"/>
    <n v="24.373623188405801"/>
    <n v="23.307898550724634"/>
    <n v="22.017898550724659"/>
    <n v="22.194492753623177"/>
    <n v="21.283333333333328"/>
    <n v="16.195942028985513"/>
    <m/>
  </r>
  <r>
    <x v="1181"/>
    <x v="7"/>
    <x v="14"/>
    <x v="27"/>
    <x v="336"/>
    <m/>
    <s v="2008-2020"/>
    <m/>
    <m/>
    <s v="Centro de Estudios y Análisis del Delito (CEAD) de la Subsecretaría de Prevención del Delito"/>
    <m/>
    <m/>
    <m/>
    <m/>
    <m/>
    <m/>
    <m/>
    <m/>
    <n v="4.4894927536231855"/>
    <n v="5.1378985507246409"/>
    <n v="4.6073188405797092"/>
    <n v="4.9356521739130432"/>
    <n v="5.2236231884058029"/>
    <n v="4.6165217391304365"/>
    <n v="3.9113768115942049"/>
    <n v="4.3055797101449311"/>
    <n v="3.9811594202898557"/>
    <n v="3.9976086956521772"/>
    <n v="5.1477536231884056"/>
    <n v="5.710652173913048"/>
    <n v="6.1626086956521764"/>
    <m/>
  </r>
  <r>
    <x v="1182"/>
    <x v="7"/>
    <x v="14"/>
    <x v="28"/>
    <x v="326"/>
    <m/>
    <s v="2008-2020"/>
    <m/>
    <m/>
    <s v="Centro de Estudios y Análisis del Delito (CEAD) de la Subsecretaría de Prevención del Delito"/>
    <m/>
    <m/>
    <m/>
    <m/>
    <m/>
    <m/>
    <m/>
    <m/>
    <n v="0.58644927536231883"/>
    <n v="0.37144927536231903"/>
    <n v="0.29862318840579721"/>
    <n v="0.28456521739130447"/>
    <n v="1.1832608695652174"/>
    <n v="0.27347826086956528"/>
    <n v="0.255"/>
    <n v="0.22594202898550725"/>
    <n v="0.30434782608695649"/>
    <n v="0.30963768115942031"/>
    <n v="1.2115942028985511"/>
    <n v="0.37833333333333341"/>
    <n v="2.4057971014492783E-2"/>
    <m/>
  </r>
  <r>
    <x v="1183"/>
    <x v="7"/>
    <x v="14"/>
    <x v="28"/>
    <x v="327"/>
    <m/>
    <s v="2008-2020"/>
    <m/>
    <m/>
    <s v="Centro de Estudios y Análisis del Delito (CEAD) de la Subsecretaría de Prevención del Delito"/>
    <m/>
    <m/>
    <m/>
    <m/>
    <m/>
    <m/>
    <m/>
    <m/>
    <n v="127.18608695652171"/>
    <n v="140.88862318840592"/>
    <n v="138.01724637681139"/>
    <n v="149.85260869565209"/>
    <n v="144.77652173913052"/>
    <n v="138.34797101449294"/>
    <n v="140.18840579710147"/>
    <n v="137.19688405797098"/>
    <n v="126.47898550724643"/>
    <n v="119.71499999999983"/>
    <n v="118.82521739130429"/>
    <n v="123.99884057971018"/>
    <n v="109.10608695652171"/>
    <m/>
  </r>
  <r>
    <x v="1184"/>
    <x v="7"/>
    <x v="14"/>
    <x v="28"/>
    <x v="328"/>
    <m/>
    <s v="2008-2020"/>
    <m/>
    <m/>
    <s v="Centro de Estudios y Análisis del Delito (CEAD) de la Subsecretaría de Prevención del Delito"/>
    <m/>
    <m/>
    <m/>
    <m/>
    <m/>
    <m/>
    <m/>
    <m/>
    <n v="137.55217391304353"/>
    <n v="139.70630434782606"/>
    <n v="129.76572463768102"/>
    <n v="131.24905797101451"/>
    <n v="112.94079710144931"/>
    <n v="99.139927536231937"/>
    <n v="88.96753623188404"/>
    <n v="82.611086956521788"/>
    <n v="80.097318840579675"/>
    <n v="72.84311594202893"/>
    <n v="73.780724637681175"/>
    <n v="80.045000000000002"/>
    <n v="75.379999999999953"/>
    <m/>
  </r>
  <r>
    <x v="1185"/>
    <x v="7"/>
    <x v="14"/>
    <x v="28"/>
    <x v="329"/>
    <m/>
    <s v="2008-2020"/>
    <m/>
    <m/>
    <s v="Centro de Estudios y Análisis del Delito (CEAD) de la Subsecretaría de Prevención del Delito"/>
    <m/>
    <m/>
    <m/>
    <m/>
    <m/>
    <m/>
    <m/>
    <m/>
    <n v="6.5731884057971017"/>
    <n v="7.5735507246376788"/>
    <n v="10.618115942028982"/>
    <n v="7.0451449275362323"/>
    <n v="5.2643478260869525"/>
    <n v="4.3502898550724671"/>
    <n v="5.6488405797101482"/>
    <n v="6.8560869565217493"/>
    <n v="6.2846376811594196"/>
    <n v="6.6696376811594194"/>
    <n v="8.026014492753621"/>
    <n v="7.6407971014492784"/>
    <n v="6.8594202898550698"/>
    <m/>
  </r>
  <r>
    <x v="1186"/>
    <x v="7"/>
    <x v="14"/>
    <x v="28"/>
    <x v="330"/>
    <m/>
    <s v="2008-2020"/>
    <m/>
    <m/>
    <s v="Centro de Estudios y Análisis del Delito (CEAD) de la Subsecretaría de Prevención del Delito"/>
    <m/>
    <m/>
    <m/>
    <m/>
    <m/>
    <m/>
    <m/>
    <m/>
    <n v="30.745217391304326"/>
    <n v="38.571666666666658"/>
    <n v="38.908623188405805"/>
    <n v="42.547318840579742"/>
    <n v="39.250942028985527"/>
    <n v="40.011956521739094"/>
    <n v="44.613623188405796"/>
    <n v="43.872826086956458"/>
    <n v="41.677681159420281"/>
    <n v="40.076231884058039"/>
    <n v="38.388840579710163"/>
    <n v="39.708913043478255"/>
    <n v="39.398840579710154"/>
    <m/>
  </r>
  <r>
    <x v="1187"/>
    <x v="7"/>
    <x v="14"/>
    <x v="28"/>
    <x v="331"/>
    <m/>
    <s v="2008-2020"/>
    <m/>
    <m/>
    <s v="Centro de Estudios y Análisis del Delito (CEAD) de la Subsecretaría de Prevención del Delito"/>
    <m/>
    <m/>
    <m/>
    <m/>
    <m/>
    <m/>
    <m/>
    <m/>
    <n v="36.035217391304322"/>
    <n v="37.034710144927473"/>
    <n v="32.239855072463762"/>
    <n v="36.147681159420294"/>
    <n v="30.723695652173891"/>
    <n v="31.307463768115969"/>
    <n v="39.197391304347875"/>
    <n v="40.02275362318845"/>
    <n v="40.484347826086939"/>
    <n v="42.332318840579703"/>
    <n v="46.459782608695612"/>
    <n v="51.219275362318875"/>
    <n v="49.904927536231895"/>
    <m/>
  </r>
  <r>
    <x v="1188"/>
    <x v="7"/>
    <x v="14"/>
    <x v="28"/>
    <x v="332"/>
    <m/>
    <s v="2008-2020"/>
    <m/>
    <m/>
    <s v="Centro de Estudios y Análisis del Delito (CEAD) de la Subsecretaría de Prevención del Delito"/>
    <m/>
    <m/>
    <m/>
    <m/>
    <m/>
    <m/>
    <m/>
    <m/>
    <n v="11.684999999999999"/>
    <n v="14.9313768115942"/>
    <n v="15.98311594202897"/>
    <n v="18.729275362318848"/>
    <n v="18.486521739130445"/>
    <n v="16.930942028985488"/>
    <n v="20.610579710144915"/>
    <n v="20.117826086956523"/>
    <n v="19.353550724637675"/>
    <n v="19.568985507246392"/>
    <n v="17.292318840579739"/>
    <n v="16.909927536231894"/>
    <n v="16.855652173913047"/>
    <m/>
  </r>
  <r>
    <x v="1189"/>
    <x v="7"/>
    <x v="14"/>
    <x v="28"/>
    <x v="333"/>
    <m/>
    <s v="2008-2020"/>
    <m/>
    <m/>
    <s v="Centro de Estudios y Análisis del Delito (CEAD) de la Subsecretaría de Prevención del Delito"/>
    <m/>
    <m/>
    <m/>
    <m/>
    <m/>
    <m/>
    <m/>
    <m/>
    <n v="83.41420289855084"/>
    <n v="94.518695652173946"/>
    <n v="86.040362318840636"/>
    <n v="92.261231884057949"/>
    <n v="85.713840579710151"/>
    <n v="83.16202898550732"/>
    <n v="83.061086956521706"/>
    <n v="82.324275362318929"/>
    <n v="80.588478260869508"/>
    <n v="79.097101449275343"/>
    <n v="76.620217391304436"/>
    <n v="71.916086956521696"/>
    <n v="63.170724637681154"/>
    <m/>
  </r>
  <r>
    <x v="1190"/>
    <x v="7"/>
    <x v="14"/>
    <x v="28"/>
    <x v="334"/>
    <m/>
    <s v="2008-2020"/>
    <m/>
    <m/>
    <s v="Centro de Estudios y Análisis del Delito (CEAD) de la Subsecretaría de Prevención del Delito"/>
    <m/>
    <m/>
    <m/>
    <m/>
    <m/>
    <m/>
    <m/>
    <m/>
    <n v="58.312101449275353"/>
    <n v="72.072391304347732"/>
    <n v="67.748695652173765"/>
    <n v="70.15094202898544"/>
    <n v="65.342971014492676"/>
    <n v="60.85159420289844"/>
    <n v="65.892536231884037"/>
    <n v="66.661086956521629"/>
    <n v="66.470362318840643"/>
    <n v="64.309420289855169"/>
    <n v="63.694782608695746"/>
    <n v="65.18804347826088"/>
    <n v="57.746666666666641"/>
    <m/>
  </r>
  <r>
    <x v="1191"/>
    <x v="7"/>
    <x v="14"/>
    <x v="28"/>
    <x v="335"/>
    <m/>
    <s v="2008-2020"/>
    <m/>
    <m/>
    <s v="Centro de Estudios y Análisis del Delito (CEAD) de la Subsecretaría de Prevención del Delito"/>
    <m/>
    <m/>
    <m/>
    <m/>
    <m/>
    <m/>
    <m/>
    <m/>
    <n v="12.730289855072471"/>
    <n v="14.394710144927519"/>
    <n v="14.438043478260875"/>
    <n v="15.895869565217374"/>
    <n v="14.366086956521734"/>
    <n v="17.523550724637673"/>
    <n v="23.111086956521703"/>
    <n v="22.241014492753632"/>
    <n v="21.126014492753612"/>
    <n v="19.620797101449291"/>
    <n v="19.778695652173912"/>
    <n v="19.234710144927536"/>
    <n v="15.24463768115942"/>
    <m/>
  </r>
  <r>
    <x v="1192"/>
    <x v="7"/>
    <x v="14"/>
    <x v="28"/>
    <x v="336"/>
    <m/>
    <s v="2008-2020"/>
    <m/>
    <m/>
    <s v="Centro de Estudios y Análisis del Delito (CEAD) de la Subsecretaría de Prevención del Delito"/>
    <m/>
    <m/>
    <m/>
    <m/>
    <m/>
    <m/>
    <m/>
    <m/>
    <n v="3.8991304347826028"/>
    <n v="4.2621014492753702"/>
    <n v="3.8937681159420321"/>
    <n v="4.1480434782608677"/>
    <n v="4.3888405797101449"/>
    <n v="3.8535507246376817"/>
    <n v="3.3264492753623163"/>
    <n v="3.6673188405797092"/>
    <n v="3.4252173913043498"/>
    <n v="3.4505797101449276"/>
    <n v="4.6429710144927538"/>
    <n v="5.0695652173913048"/>
    <n v="5.9249275362318841"/>
    <m/>
  </r>
  <r>
    <x v="1193"/>
    <x v="7"/>
    <x v="14"/>
    <x v="29"/>
    <x v="326"/>
    <m/>
    <s v="2008-2020"/>
    <m/>
    <m/>
    <s v="Centro de Estudios y Análisis del Delito (CEAD) de la Subsecretaría de Prevención del Delito"/>
    <m/>
    <m/>
    <m/>
    <m/>
    <m/>
    <m/>
    <m/>
    <m/>
    <n v="0.73173913043478267"/>
    <n v="0.59601449275362306"/>
    <n v="0.6218840579710142"/>
    <n v="0.87057971014492697"/>
    <n v="1.3226086956521739"/>
    <n v="0.45072463768115928"/>
    <n v="0.43217391304347824"/>
    <n v="0.67623188405797097"/>
    <n v="0.38869565217391305"/>
    <n v="0.47391304347826096"/>
    <n v="1.3481884057971012"/>
    <n v="0.44499999999999978"/>
    <n v="0.48608695652173911"/>
    <m/>
  </r>
  <r>
    <x v="1194"/>
    <x v="7"/>
    <x v="14"/>
    <x v="29"/>
    <x v="327"/>
    <m/>
    <s v="2008-2020"/>
    <m/>
    <m/>
    <s v="Centro de Estudios y Análisis del Delito (CEAD) de la Subsecretaría de Prevención del Delito"/>
    <m/>
    <m/>
    <m/>
    <m/>
    <m/>
    <m/>
    <m/>
    <m/>
    <n v="42.19485507246381"/>
    <n v="47.273550724637694"/>
    <n v="47.529492753623188"/>
    <n v="52.608043478260861"/>
    <n v="47.087173913043436"/>
    <n v="44.367391304347777"/>
    <n v="47.623478260869561"/>
    <n v="46.430724637681131"/>
    <n v="44.14405797101449"/>
    <n v="45.000942028985477"/>
    <n v="46.984637681159462"/>
    <n v="43.930724637681188"/>
    <n v="32.361739130434778"/>
    <m/>
  </r>
  <r>
    <x v="1195"/>
    <x v="7"/>
    <x v="14"/>
    <x v="29"/>
    <x v="328"/>
    <m/>
    <s v="2008-2020"/>
    <m/>
    <m/>
    <s v="Centro de Estudios y Análisis del Delito (CEAD) de la Subsecretaría de Prevención del Delito"/>
    <m/>
    <m/>
    <m/>
    <m/>
    <m/>
    <m/>
    <m/>
    <m/>
    <n v="28.465000000000007"/>
    <n v="32.313623188405771"/>
    <n v="38.129492753623161"/>
    <n v="45.170869565217437"/>
    <n v="43.926304347826047"/>
    <n v="41.673550724637707"/>
    <n v="38.20804347826089"/>
    <n v="35.114855072463783"/>
    <n v="32.990507246376815"/>
    <n v="32.297391304347869"/>
    <n v="34.728985507246314"/>
    <n v="35.72079710144925"/>
    <n v="31.437391304347841"/>
    <m/>
  </r>
  <r>
    <x v="1196"/>
    <x v="7"/>
    <x v="14"/>
    <x v="29"/>
    <x v="329"/>
    <m/>
    <s v="2008-2020"/>
    <m/>
    <m/>
    <s v="Centro de Estudios y Análisis del Delito (CEAD) de la Subsecretaría de Prevención del Delito"/>
    <m/>
    <m/>
    <m/>
    <m/>
    <m/>
    <m/>
    <m/>
    <m/>
    <n v="1.1634057971014489"/>
    <n v="1.0663768115942032"/>
    <n v="1.2088405797101451"/>
    <n v="0.84239130434782628"/>
    <n v="1.437536231884057"/>
    <n v="0.47891304347826102"/>
    <n v="0.51123188405797093"/>
    <n v="0.58499999999999985"/>
    <n v="0.55405797101449339"/>
    <n v="0.64000000000000024"/>
    <n v="1.4245652173913037"/>
    <n v="0.73710144927536259"/>
    <n v="0.46260869565217383"/>
    <m/>
  </r>
  <r>
    <x v="1197"/>
    <x v="7"/>
    <x v="14"/>
    <x v="29"/>
    <x v="330"/>
    <m/>
    <s v="2008-2020"/>
    <m/>
    <m/>
    <s v="Centro de Estudios y Análisis del Delito (CEAD) de la Subsecretaría de Prevención del Delito"/>
    <m/>
    <m/>
    <m/>
    <m/>
    <m/>
    <m/>
    <m/>
    <m/>
    <n v="1.211956521739131"/>
    <n v="1.4658695652173916"/>
    <n v="1.3388405797101453"/>
    <n v="1.3146376811594205"/>
    <n v="2.417246376811593"/>
    <n v="1.4313043478260854"/>
    <n v="1.5774637681159425"/>
    <n v="1.5682608695652169"/>
    <n v="1.460507246376811"/>
    <n v="1.5134782608695654"/>
    <n v="1.9273913043478248"/>
    <n v="1.1867391304347832"/>
    <n v="1.011594202898551"/>
    <m/>
  </r>
  <r>
    <x v="1198"/>
    <x v="7"/>
    <x v="14"/>
    <x v="29"/>
    <x v="331"/>
    <m/>
    <s v="2008-2020"/>
    <m/>
    <m/>
    <s v="Centro de Estudios y Análisis del Delito (CEAD) de la Subsecretaría de Prevención del Delito"/>
    <m/>
    <m/>
    <m/>
    <m/>
    <m/>
    <m/>
    <m/>
    <m/>
    <n v="5.3737681159420285"/>
    <n v="5.8229710144927562"/>
    <n v="4.8699275362318835"/>
    <n v="5.1641304347826136"/>
    <n v="5.7785507246376859"/>
    <n v="5.041449275362325"/>
    <n v="5.4036231884057955"/>
    <n v="5.4328260869565286"/>
    <n v="5.3371739130434781"/>
    <n v="5.779637681159417"/>
    <n v="6.3283333333333323"/>
    <n v="5.4721014492753595"/>
    <n v="4.1773913043478261"/>
    <m/>
  </r>
  <r>
    <x v="1199"/>
    <x v="7"/>
    <x v="14"/>
    <x v="29"/>
    <x v="332"/>
    <m/>
    <s v="2008-2020"/>
    <m/>
    <m/>
    <s v="Centro de Estudios y Análisis del Delito (CEAD) de la Subsecretaría de Prevención del Delito"/>
    <m/>
    <m/>
    <m/>
    <m/>
    <m/>
    <m/>
    <m/>
    <m/>
    <n v="0.76420289855072454"/>
    <n v="1.328768115942029"/>
    <n v="1.8558695652173933"/>
    <n v="1.7854347826086971"/>
    <n v="2.6722463768115934"/>
    <n v="1.3753623188405788"/>
    <n v="1.0554347826086965"/>
    <n v="0.98289855072463739"/>
    <n v="0.86971014492753662"/>
    <n v="0.60934782608695648"/>
    <n v="1.3978260869565209"/>
    <n v="0.40282608695652206"/>
    <n v="0.25768115942028985"/>
    <m/>
  </r>
  <r>
    <x v="1200"/>
    <x v="7"/>
    <x v="14"/>
    <x v="29"/>
    <x v="333"/>
    <m/>
    <s v="2008-2020"/>
    <m/>
    <m/>
    <s v="Centro de Estudios y Análisis del Delito (CEAD) de la Subsecretaría de Prevención del Delito"/>
    <m/>
    <m/>
    <m/>
    <m/>
    <m/>
    <m/>
    <m/>
    <m/>
    <n v="3.9892753623188391"/>
    <n v="4.4736231884057966"/>
    <n v="3.9975362318840557"/>
    <n v="4.1607971014492762"/>
    <n v="5.5050000000000026"/>
    <n v="4.9125362318840624"/>
    <n v="5.0307971014492781"/>
    <n v="5.2131159420289874"/>
    <n v="5.1406521739130433"/>
    <n v="5.4092753623188452"/>
    <n v="5.7927536231883998"/>
    <n v="4.6981159420289851"/>
    <n v="3.0136231884057985"/>
    <m/>
  </r>
  <r>
    <x v="1201"/>
    <x v="7"/>
    <x v="14"/>
    <x v="29"/>
    <x v="334"/>
    <m/>
    <s v="2008-2020"/>
    <m/>
    <m/>
    <s v="Centro de Estudios y Análisis del Delito (CEAD) de la Subsecretaría de Prevención del Delito"/>
    <m/>
    <m/>
    <m/>
    <m/>
    <m/>
    <m/>
    <m/>
    <m/>
    <n v="4.2173188405797042"/>
    <n v="4.8736956521739137"/>
    <n v="4.8383333333333276"/>
    <n v="4.6320289855072412"/>
    <n v="5.2164492753623231"/>
    <n v="4.7973188405797131"/>
    <n v="5.6828260869565135"/>
    <n v="5.5831159420289929"/>
    <n v="5.233188405797101"/>
    <n v="5.7723188405797119"/>
    <n v="6.3696376811594115"/>
    <n v="6.5203623188405784"/>
    <n v="4.2202898550724663"/>
    <m/>
  </r>
  <r>
    <x v="1202"/>
    <x v="7"/>
    <x v="14"/>
    <x v="29"/>
    <x v="335"/>
    <m/>
    <s v="2008-2020"/>
    <m/>
    <m/>
    <s v="Centro de Estudios y Análisis del Delito (CEAD) de la Subsecretaría de Prevención del Delito"/>
    <m/>
    <m/>
    <m/>
    <m/>
    <m/>
    <m/>
    <m/>
    <m/>
    <n v="1.8696376811594213"/>
    <n v="1.9695652173913036"/>
    <n v="1.6857246376811579"/>
    <n v="1.5068840579710148"/>
    <n v="2.1609420289855077"/>
    <n v="1.6545652173913041"/>
    <n v="2.1311594202898556"/>
    <n v="2.0221739130434773"/>
    <n v="2.0591304347826065"/>
    <n v="2.2960869565217399"/>
    <n v="3.0168115942028977"/>
    <n v="1.9680434782608669"/>
    <n v="1.4895652173913039"/>
    <m/>
  </r>
  <r>
    <x v="1203"/>
    <x v="7"/>
    <x v="14"/>
    <x v="29"/>
    <x v="336"/>
    <m/>
    <s v="2008-2020"/>
    <m/>
    <m/>
    <s v="Centro de Estudios y Análisis del Delito (CEAD) de la Subsecretaría de Prevención del Delito"/>
    <m/>
    <m/>
    <m/>
    <m/>
    <m/>
    <m/>
    <m/>
    <m/>
    <n v="0.61913043478260887"/>
    <n v="0.93565217391304289"/>
    <n v="0.76297101449275373"/>
    <n v="0.8878260869565211"/>
    <n v="1.7208695652173915"/>
    <n v="0.89369565217391289"/>
    <n v="0.5701449275362318"/>
    <n v="0.61717391304347802"/>
    <n v="0.58659420289855069"/>
    <n v="0.52471014492753643"/>
    <n v="1.3472463768115939"/>
    <n v="0.67724637681159416"/>
    <n v="1.1507246376811593"/>
    <m/>
  </r>
  <r>
    <x v="1204"/>
    <x v="22"/>
    <x v="70"/>
    <x v="228"/>
    <x v="826"/>
    <m/>
    <m/>
    <m/>
    <m/>
    <s v="Encuesta CASEN"/>
    <m/>
    <m/>
    <m/>
    <m/>
    <m/>
    <m/>
    <n v="2076585"/>
    <n v="2090361"/>
    <n v="2104138"/>
    <n v="2117914"/>
    <n v="2106521"/>
    <n v="2095128"/>
    <n v="2181053"/>
    <n v="2266977"/>
    <n v="2266194"/>
    <n v="2265411"/>
    <n v="2352346"/>
    <n v="2439280"/>
    <n v="2566868"/>
    <n v="2694457"/>
    <n v="2822045"/>
    <m/>
  </r>
  <r>
    <x v="1205"/>
    <x v="22"/>
    <x v="70"/>
    <x v="228"/>
    <x v="826"/>
    <m/>
    <m/>
    <m/>
    <m/>
    <s v="Encuesta CASEN"/>
    <m/>
    <m/>
    <m/>
    <m/>
    <m/>
    <m/>
    <n v="14076156"/>
    <n v="14213816"/>
    <n v="14351477"/>
    <n v="14489137"/>
    <n v="14658879"/>
    <n v="14828620"/>
    <n v="14898470"/>
    <n v="14968320"/>
    <n v="15109242"/>
    <n v="15250163"/>
    <n v="15290025"/>
    <n v="15329886"/>
    <n v="15779396"/>
    <n v="16228907"/>
    <n v="16678417"/>
    <m/>
  </r>
  <r>
    <x v="1206"/>
    <x v="22"/>
    <x v="70"/>
    <x v="228"/>
    <x v="826"/>
    <m/>
    <m/>
    <m/>
    <m/>
    <s v="Encuesta CASEN"/>
    <m/>
    <m/>
    <m/>
    <m/>
    <m/>
    <m/>
    <m/>
    <m/>
    <m/>
    <m/>
    <m/>
    <m/>
    <m/>
    <m/>
    <m/>
    <n v="77768"/>
    <n v="128927"/>
    <n v="180085"/>
    <m/>
    <m/>
    <m/>
    <m/>
  </r>
  <r>
    <x v="1207"/>
    <x v="22"/>
    <x v="70"/>
    <x v="228"/>
    <x v="826"/>
    <m/>
    <m/>
    <m/>
    <m/>
    <s v="Encuesta CASEN"/>
    <m/>
    <m/>
    <m/>
    <m/>
    <m/>
    <m/>
    <m/>
    <m/>
    <m/>
    <m/>
    <m/>
    <m/>
    <m/>
    <m/>
    <m/>
    <n v="176243"/>
    <n v="88122"/>
    <n v="0"/>
    <m/>
    <m/>
    <m/>
    <m/>
  </r>
  <r>
    <x v="1208"/>
    <x v="22"/>
    <x v="70"/>
    <x v="228"/>
    <x v="826"/>
    <m/>
    <m/>
    <m/>
    <m/>
    <s v="Encuesta CASEN"/>
    <m/>
    <m/>
    <m/>
    <m/>
    <m/>
    <m/>
    <m/>
    <m/>
    <m/>
    <m/>
    <m/>
    <m/>
    <m/>
    <m/>
    <m/>
    <n v="135994"/>
    <n v="131428"/>
    <n v="126862"/>
    <m/>
    <m/>
    <m/>
    <m/>
  </r>
  <r>
    <x v="1209"/>
    <x v="22"/>
    <x v="70"/>
    <x v="228"/>
    <x v="826"/>
    <m/>
    <m/>
    <m/>
    <m/>
    <s v="Encuesta CASEN"/>
    <m/>
    <m/>
    <m/>
    <m/>
    <m/>
    <m/>
    <m/>
    <m/>
    <m/>
    <m/>
    <m/>
    <m/>
    <m/>
    <m/>
    <m/>
    <n v="96812"/>
    <n v="48406"/>
    <n v="0"/>
    <m/>
    <m/>
    <m/>
    <m/>
  </r>
  <r>
    <x v="1210"/>
    <x v="22"/>
    <x v="70"/>
    <x v="228"/>
    <x v="826"/>
    <m/>
    <m/>
    <m/>
    <m/>
    <s v="Encuesta CASEN"/>
    <m/>
    <m/>
    <m/>
    <m/>
    <m/>
    <m/>
    <m/>
    <m/>
    <m/>
    <m/>
    <m/>
    <m/>
    <m/>
    <m/>
    <m/>
    <n v="50953"/>
    <n v="33252"/>
    <n v="15551"/>
    <m/>
    <m/>
    <m/>
    <m/>
  </r>
  <r>
    <x v="1211"/>
    <x v="22"/>
    <x v="70"/>
    <x v="228"/>
    <x v="826"/>
    <m/>
    <m/>
    <m/>
    <m/>
    <s v="Encuesta CASEN"/>
    <m/>
    <m/>
    <m/>
    <m/>
    <m/>
    <m/>
    <m/>
    <m/>
    <m/>
    <m/>
    <m/>
    <m/>
    <m/>
    <m/>
    <m/>
    <n v="94965"/>
    <n v="107419"/>
    <n v="119872"/>
    <m/>
    <m/>
    <m/>
    <m/>
  </r>
  <r>
    <x v="1212"/>
    <x v="22"/>
    <x v="70"/>
    <x v="228"/>
    <x v="826"/>
    <m/>
    <m/>
    <m/>
    <m/>
    <s v="Encuesta CASEN"/>
    <m/>
    <m/>
    <m/>
    <m/>
    <m/>
    <m/>
    <m/>
    <m/>
    <m/>
    <m/>
    <m/>
    <m/>
    <m/>
    <m/>
    <m/>
    <n v="116611"/>
    <n v="123346"/>
    <n v="130081"/>
    <m/>
    <m/>
    <m/>
    <m/>
  </r>
  <r>
    <x v="1213"/>
    <x v="22"/>
    <x v="70"/>
    <x v="228"/>
    <x v="826"/>
    <m/>
    <m/>
    <m/>
    <m/>
    <s v="Encuesta CASEN"/>
    <m/>
    <m/>
    <m/>
    <m/>
    <m/>
    <m/>
    <m/>
    <m/>
    <m/>
    <m/>
    <m/>
    <m/>
    <m/>
    <m/>
    <m/>
    <n v="878711"/>
    <n v="856285"/>
    <n v="833859"/>
    <m/>
    <m/>
    <m/>
    <m/>
  </r>
  <r>
    <x v="1214"/>
    <x v="22"/>
    <x v="70"/>
    <x v="228"/>
    <x v="826"/>
    <m/>
    <m/>
    <m/>
    <m/>
    <s v="Encuesta CASEN"/>
    <m/>
    <m/>
    <m/>
    <m/>
    <m/>
    <m/>
    <m/>
    <m/>
    <m/>
    <m/>
    <m/>
    <m/>
    <m/>
    <m/>
    <m/>
    <n v="38623"/>
    <n v="25450"/>
    <n v="12276"/>
    <m/>
    <m/>
    <m/>
    <m/>
  </r>
  <r>
    <x v="1215"/>
    <x v="22"/>
    <x v="70"/>
    <x v="228"/>
    <x v="826"/>
    <m/>
    <m/>
    <m/>
    <m/>
    <s v="Encuesta CASEN"/>
    <m/>
    <m/>
    <m/>
    <m/>
    <m/>
    <m/>
    <m/>
    <m/>
    <m/>
    <m/>
    <m/>
    <m/>
    <m/>
    <m/>
    <m/>
    <n v="707287"/>
    <n v="715831"/>
    <n v="724374"/>
    <m/>
    <m/>
    <m/>
    <m/>
  </r>
  <r>
    <x v="1216"/>
    <x v="22"/>
    <x v="70"/>
    <x v="228"/>
    <x v="826"/>
    <m/>
    <m/>
    <m/>
    <m/>
    <s v="Encuesta CASEN"/>
    <m/>
    <m/>
    <m/>
    <m/>
    <m/>
    <m/>
    <m/>
    <m/>
    <m/>
    <m/>
    <m/>
    <m/>
    <m/>
    <m/>
    <m/>
    <n v="8037"/>
    <n v="5273"/>
    <n v="2508"/>
    <m/>
    <m/>
    <m/>
    <m/>
  </r>
  <r>
    <x v="1217"/>
    <x v="22"/>
    <x v="70"/>
    <x v="228"/>
    <x v="826"/>
    <m/>
    <m/>
    <m/>
    <m/>
    <s v="Encuesta CASEN"/>
    <m/>
    <m/>
    <m/>
    <m/>
    <m/>
    <m/>
    <m/>
    <m/>
    <m/>
    <m/>
    <m/>
    <m/>
    <m/>
    <m/>
    <m/>
    <n v="9234"/>
    <n v="7409"/>
    <n v="5584"/>
    <m/>
    <m/>
    <m/>
    <m/>
  </r>
  <r>
    <x v="1218"/>
    <x v="22"/>
    <x v="70"/>
    <x v="228"/>
    <x v="826"/>
    <m/>
    <m/>
    <m/>
    <m/>
    <s v="Encuesta CASEN"/>
    <m/>
    <m/>
    <m/>
    <m/>
    <m/>
    <m/>
    <m/>
    <m/>
    <m/>
    <m/>
    <m/>
    <m/>
    <m/>
    <m/>
    <m/>
    <n v="30714"/>
    <n v="36285"/>
    <n v="41855"/>
    <m/>
    <m/>
    <m/>
    <m/>
  </r>
  <r>
    <x v="1219"/>
    <x v="22"/>
    <x v="70"/>
    <x v="228"/>
    <x v="826"/>
    <m/>
    <m/>
    <m/>
    <m/>
    <s v="Encuesta CASEN"/>
    <m/>
    <m/>
    <m/>
    <m/>
    <m/>
    <m/>
    <m/>
    <m/>
    <m/>
    <m/>
    <m/>
    <m/>
    <m/>
    <m/>
    <m/>
    <n v="4030"/>
    <n v="2015"/>
    <n v="0"/>
    <m/>
    <m/>
    <m/>
    <m/>
  </r>
  <r>
    <x v="1220"/>
    <x v="22"/>
    <x v="70"/>
    <x v="228"/>
    <x v="826"/>
    <m/>
    <m/>
    <m/>
    <m/>
    <s v="Encuesta CASEN"/>
    <m/>
    <m/>
    <m/>
    <m/>
    <m/>
    <m/>
    <m/>
    <m/>
    <m/>
    <m/>
    <m/>
    <m/>
    <m/>
    <m/>
    <m/>
    <n v="571087"/>
    <n v="285544"/>
    <n v="0"/>
    <m/>
    <m/>
    <m/>
    <m/>
  </r>
  <r>
    <x v="1221"/>
    <x v="22"/>
    <x v="70"/>
    <x v="228"/>
    <x v="826"/>
    <m/>
    <m/>
    <m/>
    <m/>
    <s v="Encuesta CASEN"/>
    <m/>
    <m/>
    <m/>
    <m/>
    <m/>
    <m/>
    <m/>
    <m/>
    <m/>
    <m/>
    <m/>
    <m/>
    <m/>
    <m/>
    <m/>
    <n v="529707"/>
    <n v="578879"/>
    <n v="628051"/>
    <m/>
    <m/>
    <m/>
    <m/>
  </r>
  <r>
    <x v="1222"/>
    <x v="22"/>
    <x v="70"/>
    <x v="228"/>
    <x v="826"/>
    <m/>
    <m/>
    <m/>
    <m/>
    <s v="Encuesta CASEN"/>
    <m/>
    <m/>
    <m/>
    <m/>
    <m/>
    <m/>
    <m/>
    <m/>
    <m/>
    <m/>
    <m/>
    <m/>
    <m/>
    <m/>
    <m/>
    <n v="162540"/>
    <n v="162048"/>
    <n v="161556"/>
    <m/>
    <m/>
    <m/>
    <m/>
  </r>
  <r>
    <x v="1223"/>
    <x v="22"/>
    <x v="70"/>
    <x v="228"/>
    <x v="826"/>
    <m/>
    <m/>
    <m/>
    <m/>
    <s v="Encuesta CASEN"/>
    <m/>
    <m/>
    <m/>
    <m/>
    <m/>
    <m/>
    <m/>
    <m/>
    <m/>
    <m/>
    <m/>
    <m/>
    <m/>
    <m/>
    <m/>
    <n v="142312"/>
    <n v="71156"/>
    <n v="0"/>
    <m/>
    <m/>
    <m/>
    <m/>
  </r>
  <r>
    <x v="1224"/>
    <x v="22"/>
    <x v="70"/>
    <x v="228"/>
    <x v="826"/>
    <m/>
    <m/>
    <m/>
    <m/>
    <s v="Encuesta CASEN"/>
    <m/>
    <m/>
    <m/>
    <m/>
    <m/>
    <m/>
    <m/>
    <m/>
    <m/>
    <m/>
    <m/>
    <m/>
    <m/>
    <m/>
    <m/>
    <n v="23744"/>
    <n v="25829"/>
    <n v="27913"/>
    <m/>
    <m/>
    <m/>
    <m/>
  </r>
  <r>
    <x v="1225"/>
    <x v="22"/>
    <x v="70"/>
    <x v="228"/>
    <x v="826"/>
    <m/>
    <m/>
    <m/>
    <m/>
    <s v="Encuesta CASEN"/>
    <m/>
    <m/>
    <m/>
    <m/>
    <m/>
    <m/>
    <m/>
    <m/>
    <m/>
    <m/>
    <m/>
    <m/>
    <m/>
    <m/>
    <m/>
    <n v="0"/>
    <n v="50222"/>
    <n v="100443"/>
    <m/>
    <m/>
    <m/>
    <m/>
  </r>
  <r>
    <x v="1226"/>
    <x v="22"/>
    <x v="70"/>
    <x v="228"/>
    <x v="826"/>
    <m/>
    <m/>
    <m/>
    <m/>
    <s v="Encuesta CASEN"/>
    <m/>
    <m/>
    <m/>
    <m/>
    <m/>
    <m/>
    <m/>
    <m/>
    <m/>
    <m/>
    <m/>
    <m/>
    <m/>
    <m/>
    <m/>
    <n v="0"/>
    <n v="13927"/>
    <n v="27853"/>
    <m/>
    <m/>
    <m/>
    <m/>
  </r>
  <r>
    <x v="1227"/>
    <x v="22"/>
    <x v="70"/>
    <x v="228"/>
    <x v="826"/>
    <m/>
    <m/>
    <m/>
    <m/>
    <s v="Encuesta CASEN"/>
    <m/>
    <m/>
    <m/>
    <m/>
    <m/>
    <m/>
    <m/>
    <m/>
    <m/>
    <m/>
    <m/>
    <m/>
    <m/>
    <m/>
    <m/>
    <n v="0"/>
    <n v="738"/>
    <n v="1475"/>
    <m/>
    <m/>
    <m/>
    <m/>
  </r>
  <r>
    <x v="1228"/>
    <x v="22"/>
    <x v="70"/>
    <x v="228"/>
    <x v="826"/>
    <m/>
    <m/>
    <m/>
    <m/>
    <s v="Encuesta CASEN"/>
    <m/>
    <m/>
    <m/>
    <m/>
    <m/>
    <m/>
    <m/>
    <m/>
    <m/>
    <m/>
    <m/>
    <m/>
    <m/>
    <m/>
    <m/>
    <n v="0"/>
    <n v="304"/>
    <n v="608"/>
    <m/>
    <m/>
    <m/>
    <m/>
  </r>
  <r>
    <x v="1229"/>
    <x v="22"/>
    <x v="70"/>
    <x v="228"/>
    <x v="826"/>
    <m/>
    <m/>
    <m/>
    <m/>
    <s v="Encuesta CASEN"/>
    <m/>
    <m/>
    <m/>
    <m/>
    <m/>
    <m/>
    <m/>
    <m/>
    <m/>
    <m/>
    <m/>
    <m/>
    <m/>
    <m/>
    <m/>
    <n v="0"/>
    <n v="307116"/>
    <n v="614232"/>
    <m/>
    <m/>
    <m/>
    <m/>
  </r>
  <r>
    <x v="1230"/>
    <x v="22"/>
    <x v="70"/>
    <x v="228"/>
    <x v="826"/>
    <m/>
    <m/>
    <m/>
    <m/>
    <s v="Encuesta CASEN"/>
    <m/>
    <m/>
    <m/>
    <m/>
    <m/>
    <m/>
    <m/>
    <m/>
    <m/>
    <m/>
    <m/>
    <m/>
    <m/>
    <m/>
    <m/>
    <n v="0"/>
    <n v="11169"/>
    <n v="22337"/>
    <m/>
    <m/>
    <m/>
    <m/>
  </r>
  <r>
    <x v="1231"/>
    <x v="22"/>
    <x v="70"/>
    <x v="228"/>
    <x v="826"/>
    <m/>
    <m/>
    <m/>
    <m/>
    <s v="Encuesta CASEN"/>
    <m/>
    <m/>
    <m/>
    <m/>
    <m/>
    <m/>
    <m/>
    <m/>
    <m/>
    <m/>
    <m/>
    <m/>
    <m/>
    <m/>
    <m/>
    <n v="0"/>
    <n v="13525"/>
    <n v="27049"/>
    <m/>
    <m/>
    <m/>
    <m/>
  </r>
  <r>
    <x v="1232"/>
    <x v="22"/>
    <x v="70"/>
    <x v="228"/>
    <x v="826"/>
    <m/>
    <m/>
    <m/>
    <m/>
    <s v="Encuesta CASEN"/>
    <m/>
    <m/>
    <m/>
    <m/>
    <m/>
    <m/>
    <m/>
    <m/>
    <m/>
    <m/>
    <m/>
    <m/>
    <m/>
    <m/>
    <m/>
    <n v="0"/>
    <n v="1982"/>
    <n v="3964"/>
    <m/>
    <m/>
    <m/>
    <m/>
  </r>
  <r>
    <x v="1233"/>
    <x v="22"/>
    <x v="70"/>
    <x v="228"/>
    <x v="826"/>
    <m/>
    <m/>
    <m/>
    <m/>
    <s v="Encuesta CASEN"/>
    <m/>
    <m/>
    <m/>
    <m/>
    <m/>
    <m/>
    <m/>
    <m/>
    <m/>
    <m/>
    <m/>
    <m/>
    <m/>
    <m/>
    <m/>
    <n v="0"/>
    <n v="31377"/>
    <n v="62754"/>
    <m/>
    <m/>
    <m/>
    <m/>
  </r>
  <r>
    <x v="1234"/>
    <x v="22"/>
    <x v="70"/>
    <x v="228"/>
    <x v="826"/>
    <m/>
    <m/>
    <m/>
    <m/>
    <s v="Encuesta CASEN"/>
    <m/>
    <m/>
    <m/>
    <m/>
    <m/>
    <m/>
    <m/>
    <m/>
    <m/>
    <m/>
    <m/>
    <m/>
    <m/>
    <m/>
    <m/>
    <n v="0"/>
    <n v="12236"/>
    <n v="24472"/>
    <m/>
    <m/>
    <m/>
    <m/>
  </r>
  <r>
    <x v="1235"/>
    <x v="22"/>
    <x v="70"/>
    <x v="228"/>
    <x v="826"/>
    <m/>
    <m/>
    <m/>
    <m/>
    <s v="Encuesta CASEN"/>
    <m/>
    <m/>
    <m/>
    <m/>
    <m/>
    <m/>
    <m/>
    <m/>
    <m/>
    <m/>
    <m/>
    <m/>
    <m/>
    <m/>
    <m/>
    <n v="0"/>
    <n v="2473"/>
    <n v="4945"/>
    <m/>
    <m/>
    <m/>
    <m/>
  </r>
  <r>
    <x v="1236"/>
    <x v="22"/>
    <x v="70"/>
    <x v="228"/>
    <x v="826"/>
    <m/>
    <m/>
    <m/>
    <m/>
    <s v="Encuesta CASEN"/>
    <m/>
    <m/>
    <m/>
    <m/>
    <m/>
    <m/>
    <m/>
    <m/>
    <m/>
    <m/>
    <m/>
    <m/>
    <m/>
    <m/>
    <m/>
    <n v="0"/>
    <n v="68715"/>
    <n v="137429"/>
    <m/>
    <m/>
    <m/>
    <m/>
  </r>
  <r>
    <x v="1237"/>
    <x v="22"/>
    <x v="70"/>
    <x v="228"/>
    <x v="826"/>
    <m/>
    <m/>
    <m/>
    <m/>
    <s v="Encuesta CASEN"/>
    <m/>
    <m/>
    <m/>
    <m/>
    <m/>
    <m/>
    <m/>
    <m/>
    <m/>
    <m/>
    <m/>
    <m/>
    <m/>
    <m/>
    <m/>
    <n v="0"/>
    <n v="4740"/>
    <n v="9479"/>
    <m/>
    <m/>
    <m/>
    <m/>
  </r>
  <r>
    <x v="1238"/>
    <x v="22"/>
    <x v="70"/>
    <x v="228"/>
    <x v="826"/>
    <m/>
    <m/>
    <m/>
    <m/>
    <s v="Encuesta CASEN"/>
    <m/>
    <m/>
    <m/>
    <m/>
    <m/>
    <m/>
    <n v="481225"/>
    <n v="474644"/>
    <n v="468064"/>
    <n v="461483"/>
    <n v="447152"/>
    <n v="432821"/>
    <n v="471175"/>
    <n v="509529"/>
    <n v="471716"/>
    <n v="433903"/>
    <n v="475953"/>
    <n v="518002"/>
    <n v="566480"/>
    <n v="614958"/>
    <n v="663436"/>
    <m/>
  </r>
  <r>
    <x v="1239"/>
    <x v="22"/>
    <x v="70"/>
    <x v="228"/>
    <x v="826"/>
    <m/>
    <m/>
    <m/>
    <m/>
    <s v="Encuesta CASEN"/>
    <m/>
    <m/>
    <m/>
    <m/>
    <m/>
    <m/>
    <n v="11901653"/>
    <n v="12107158"/>
    <n v="12312663"/>
    <n v="12518168"/>
    <n v="12693517"/>
    <n v="12868865"/>
    <n v="12982898"/>
    <n v="13096930"/>
    <n v="13288042"/>
    <n v="13479154"/>
    <n v="13645398"/>
    <n v="13811641"/>
    <n v="15486769"/>
    <n v="17161898"/>
    <n v="18837026"/>
    <m/>
  </r>
  <r>
    <x v="1240"/>
    <x v="22"/>
    <x v="70"/>
    <x v="228"/>
    <x v="826"/>
    <m/>
    <m/>
    <m/>
    <m/>
    <s v="Encuesta CASEN"/>
    <m/>
    <m/>
    <m/>
    <m/>
    <m/>
    <m/>
    <n v="313260"/>
    <n v="300445"/>
    <n v="287631"/>
    <n v="274816"/>
    <n v="203757"/>
    <n v="132698"/>
    <n v="116111"/>
    <n v="99523"/>
    <n v="94766"/>
    <n v="90008"/>
    <n v="84993"/>
    <n v="79977"/>
    <m/>
    <m/>
    <m/>
    <m/>
  </r>
  <r>
    <x v="1241"/>
    <x v="22"/>
    <x v="70"/>
    <x v="228"/>
    <x v="826"/>
    <m/>
    <m/>
    <m/>
    <m/>
    <s v="Encuesta CASEN"/>
    <m/>
    <m/>
    <m/>
    <m/>
    <m/>
    <m/>
    <n v="14464"/>
    <n v="14012"/>
    <n v="13560"/>
    <n v="13108"/>
    <n v="7276"/>
    <n v="1444"/>
    <n v="1741"/>
    <n v="2037"/>
    <n v="1734"/>
    <n v="1430"/>
    <n v="1948"/>
    <n v="2466"/>
    <m/>
    <m/>
    <m/>
    <m/>
  </r>
  <r>
    <x v="1242"/>
    <x v="22"/>
    <x v="70"/>
    <x v="228"/>
    <x v="826"/>
    <m/>
    <m/>
    <m/>
    <m/>
    <s v="Encuesta CASEN"/>
    <m/>
    <m/>
    <m/>
    <m/>
    <m/>
    <m/>
    <n v="343942"/>
    <n v="379473"/>
    <n v="415004"/>
    <n v="450535"/>
    <n v="332344"/>
    <n v="214153"/>
    <n v="188420"/>
    <n v="162686"/>
    <n v="169065"/>
    <n v="175444"/>
    <n v="164111"/>
    <n v="152778"/>
    <m/>
    <m/>
    <m/>
    <m/>
  </r>
  <r>
    <x v="1243"/>
    <x v="22"/>
    <x v="70"/>
    <x v="228"/>
    <x v="826"/>
    <m/>
    <m/>
    <m/>
    <m/>
    <s v="Encuesta CASEN"/>
    <m/>
    <m/>
    <m/>
    <m/>
    <m/>
    <m/>
    <n v="256095"/>
    <n v="276527"/>
    <n v="296960"/>
    <n v="317392"/>
    <n v="259565"/>
    <n v="201738"/>
    <n v="193669"/>
    <n v="185599"/>
    <n v="176521"/>
    <n v="167443"/>
    <n v="158301"/>
    <n v="149158"/>
    <m/>
    <m/>
    <m/>
    <m/>
  </r>
  <r>
    <x v="1244"/>
    <x v="22"/>
    <x v="70"/>
    <x v="228"/>
    <x v="826"/>
    <m/>
    <m/>
    <m/>
    <m/>
    <s v="Encuesta CASEN"/>
    <m/>
    <m/>
    <m/>
    <m/>
    <m/>
    <m/>
    <n v="37150"/>
    <n v="37215"/>
    <n v="37279"/>
    <n v="37344"/>
    <n v="34149"/>
    <n v="30953"/>
    <n v="30447"/>
    <n v="29941"/>
    <n v="30693"/>
    <n v="31445"/>
    <n v="32198"/>
    <n v="32950"/>
    <m/>
    <m/>
    <m/>
    <m/>
  </r>
  <r>
    <x v="1245"/>
    <x v="22"/>
    <x v="70"/>
    <x v="228"/>
    <x v="826"/>
    <m/>
    <m/>
    <m/>
    <m/>
    <s v="Encuesta CASEN"/>
    <m/>
    <m/>
    <m/>
    <m/>
    <m/>
    <m/>
    <n v="195185"/>
    <n v="223380"/>
    <n v="251576"/>
    <n v="279771"/>
    <n v="175339"/>
    <n v="70907"/>
    <n v="73096"/>
    <n v="75285"/>
    <n v="81040"/>
    <n v="86795"/>
    <n v="79293"/>
    <n v="71791"/>
    <m/>
    <m/>
    <m/>
    <m/>
  </r>
  <r>
    <x v="1246"/>
    <x v="22"/>
    <x v="70"/>
    <x v="228"/>
    <x v="826"/>
    <m/>
    <m/>
    <m/>
    <m/>
    <s v="Encuesta CASEN"/>
    <m/>
    <m/>
    <m/>
    <m/>
    <m/>
    <m/>
    <n v="31447"/>
    <n v="27860"/>
    <n v="24274"/>
    <n v="20687"/>
    <n v="20149"/>
    <n v="19611"/>
    <n v="20738"/>
    <n v="21865"/>
    <n v="21936"/>
    <n v="22007"/>
    <n v="21028"/>
    <n v="20048"/>
    <m/>
    <m/>
    <m/>
    <m/>
  </r>
  <r>
    <x v="1247"/>
    <x v="22"/>
    <x v="70"/>
    <x v="228"/>
    <x v="826"/>
    <m/>
    <m/>
    <m/>
    <m/>
    <s v="Encuesta CASEN"/>
    <m/>
    <m/>
    <m/>
    <m/>
    <m/>
    <m/>
    <n v="27621"/>
    <n v="28430"/>
    <n v="29239"/>
    <n v="30048"/>
    <n v="25671"/>
    <n v="21294"/>
    <n v="17070"/>
    <n v="12846"/>
    <n v="17538"/>
    <n v="22229"/>
    <n v="18689"/>
    <n v="15148"/>
    <m/>
    <m/>
    <m/>
    <m/>
  </r>
  <r>
    <x v="1248"/>
    <x v="22"/>
    <x v="70"/>
    <x v="228"/>
    <x v="826"/>
    <m/>
    <m/>
    <m/>
    <m/>
    <s v="Encuesta CASEN"/>
    <m/>
    <m/>
    <m/>
    <m/>
    <m/>
    <m/>
    <n v="47230"/>
    <n v="47463"/>
    <n v="47697"/>
    <n v="47930"/>
    <n v="33936"/>
    <n v="19942"/>
    <n v="18394"/>
    <n v="16846"/>
    <n v="17700"/>
    <n v="18553"/>
    <n v="18838"/>
    <n v="19123"/>
    <m/>
    <m/>
    <m/>
    <m/>
  </r>
  <r>
    <x v="1249"/>
    <x v="22"/>
    <x v="70"/>
    <x v="228"/>
    <x v="826"/>
    <m/>
    <m/>
    <m/>
    <m/>
    <s v="Encuesta CASEN"/>
    <m/>
    <m/>
    <m/>
    <m/>
    <m/>
    <m/>
    <n v="1922904"/>
    <n v="1854797"/>
    <n v="1786690"/>
    <n v="1718583"/>
    <n v="1403576"/>
    <n v="1088568"/>
    <n v="1031236"/>
    <n v="973904"/>
    <n v="961188"/>
    <n v="948471"/>
    <n v="918909"/>
    <n v="889346"/>
    <m/>
    <m/>
    <m/>
    <m/>
  </r>
  <r>
    <x v="1250"/>
    <x v="22"/>
    <x v="70"/>
    <x v="228"/>
    <x v="826"/>
    <m/>
    <m/>
    <m/>
    <m/>
    <s v="Encuesta CASEN"/>
    <m/>
    <m/>
    <m/>
    <m/>
    <m/>
    <m/>
    <m/>
    <m/>
    <m/>
    <m/>
    <m/>
    <n v="19453"/>
    <n v="20323"/>
    <n v="21193"/>
    <n v="19605"/>
    <n v="18016"/>
    <n v="20079"/>
    <n v="22141"/>
    <n v="26537"/>
    <n v="30932"/>
    <n v="35328"/>
    <m/>
  </r>
  <r>
    <x v="1251"/>
    <x v="22"/>
    <x v="70"/>
    <x v="228"/>
    <x v="826"/>
    <m/>
    <m/>
    <m/>
    <m/>
    <s v="Encuesta CASEN"/>
    <m/>
    <m/>
    <m/>
    <m/>
    <m/>
    <m/>
    <m/>
    <m/>
    <m/>
    <m/>
    <m/>
    <n v="2373626"/>
    <n v="2356411"/>
    <n v="2339195"/>
    <n v="2372358"/>
    <n v="2405520"/>
    <n v="1958460"/>
    <n v="1511400"/>
    <n v="1649647"/>
    <n v="1787894"/>
    <n v="1926141"/>
    <m/>
  </r>
  <r>
    <x v="1252"/>
    <x v="22"/>
    <x v="70"/>
    <x v="228"/>
    <x v="826"/>
    <m/>
    <m/>
    <m/>
    <m/>
    <s v="Encuesta CASEN"/>
    <m/>
    <m/>
    <m/>
    <m/>
    <m/>
    <m/>
    <m/>
    <m/>
    <m/>
    <m/>
    <m/>
    <n v="456072"/>
    <n v="449518"/>
    <n v="442963"/>
    <n v="420765"/>
    <n v="398566"/>
    <n v="395645"/>
    <n v="392723"/>
    <n v="479579"/>
    <n v="566434"/>
    <n v="653290"/>
    <m/>
  </r>
  <r>
    <x v="1253"/>
    <x v="22"/>
    <x v="70"/>
    <x v="228"/>
    <x v="826"/>
    <m/>
    <m/>
    <m/>
    <m/>
    <s v="Encuesta CASEN"/>
    <m/>
    <m/>
    <m/>
    <m/>
    <m/>
    <m/>
    <m/>
    <m/>
    <m/>
    <m/>
    <m/>
    <n v="48727"/>
    <n v="44832"/>
    <n v="40936"/>
    <n v="41188"/>
    <n v="41440"/>
    <n v="44752"/>
    <n v="48063"/>
    <n v="60336"/>
    <n v="72608"/>
    <n v="84881"/>
    <m/>
  </r>
  <r>
    <x v="1254"/>
    <x v="22"/>
    <x v="70"/>
    <x v="228"/>
    <x v="826"/>
    <m/>
    <m/>
    <m/>
    <m/>
    <s v="Encuesta CASEN"/>
    <m/>
    <m/>
    <m/>
    <m/>
    <m/>
    <m/>
    <m/>
    <m/>
    <m/>
    <m/>
    <m/>
    <n v="1413098"/>
    <n v="1447309"/>
    <n v="1481519"/>
    <n v="1537091"/>
    <n v="1592662"/>
    <n v="1691212"/>
    <n v="1789762"/>
    <n v="1851245"/>
    <n v="1912728"/>
    <n v="1974211"/>
    <m/>
  </r>
  <r>
    <x v="1255"/>
    <x v="22"/>
    <x v="70"/>
    <x v="228"/>
    <x v="826"/>
    <m/>
    <m/>
    <m/>
    <m/>
    <s v="Encuesta CASEN"/>
    <m/>
    <m/>
    <m/>
    <m/>
    <m/>
    <m/>
    <m/>
    <m/>
    <m/>
    <m/>
    <m/>
    <n v="10262"/>
    <n v="10776"/>
    <n v="11289"/>
    <n v="10899"/>
    <n v="10508"/>
    <n v="10039"/>
    <n v="9569"/>
    <n v="7839"/>
    <n v="6110"/>
    <n v="4380"/>
    <m/>
  </r>
  <r>
    <x v="1256"/>
    <x v="22"/>
    <x v="70"/>
    <x v="228"/>
    <x v="826"/>
    <m/>
    <m/>
    <m/>
    <m/>
    <s v="Encuesta CASEN"/>
    <m/>
    <m/>
    <m/>
    <m/>
    <m/>
    <m/>
    <m/>
    <m/>
    <m/>
    <m/>
    <m/>
    <n v="57434"/>
    <n v="55798"/>
    <n v="54162"/>
    <n v="52299"/>
    <n v="50435"/>
    <n v="56888"/>
    <n v="63340"/>
    <n v="76148"/>
    <n v="88957"/>
    <n v="101765"/>
    <m/>
  </r>
  <r>
    <x v="1257"/>
    <x v="22"/>
    <x v="70"/>
    <x v="228"/>
    <x v="826"/>
    <m/>
    <m/>
    <m/>
    <m/>
    <s v="Encuesta CASEN"/>
    <m/>
    <m/>
    <m/>
    <m/>
    <m/>
    <m/>
    <m/>
    <m/>
    <m/>
    <m/>
    <m/>
    <n v="390822"/>
    <n v="365374"/>
    <n v="339926"/>
    <n v="329692"/>
    <n v="319457"/>
    <n v="309690"/>
    <n v="299923"/>
    <n v="332072"/>
    <n v="364220"/>
    <n v="396369"/>
    <m/>
  </r>
  <r>
    <x v="1258"/>
    <x v="22"/>
    <x v="70"/>
    <x v="228"/>
    <x v="826"/>
    <m/>
    <m/>
    <m/>
    <m/>
    <s v="Encuesta CASEN"/>
    <m/>
    <m/>
    <m/>
    <m/>
    <m/>
    <m/>
    <m/>
    <m/>
    <m/>
    <m/>
    <m/>
    <n v="25369"/>
    <n v="21666"/>
    <n v="17962"/>
    <n v="21338"/>
    <n v="24713"/>
    <n v="22596"/>
    <n v="20479"/>
    <n v="27184"/>
    <n v="33890"/>
    <n v="40595"/>
    <m/>
  </r>
  <r>
    <x v="1259"/>
    <x v="22"/>
    <x v="70"/>
    <x v="228"/>
    <x v="826"/>
    <m/>
    <m/>
    <m/>
    <m/>
    <s v="Encuesta CASEN"/>
    <m/>
    <m/>
    <m/>
    <m/>
    <m/>
    <m/>
    <m/>
    <m/>
    <m/>
    <m/>
    <m/>
    <n v="126016"/>
    <n v="114797"/>
    <n v="103578"/>
    <n v="103360"/>
    <n v="103141"/>
    <n v="99775"/>
    <n v="96408"/>
    <n v="110154"/>
    <n v="123901"/>
    <n v="137647"/>
    <m/>
  </r>
  <r>
    <x v="1260"/>
    <x v="22"/>
    <x v="70"/>
    <x v="228"/>
    <x v="826"/>
    <m/>
    <m/>
    <m/>
    <m/>
    <s v="Encuesta CASEN"/>
    <m/>
    <m/>
    <m/>
    <m/>
    <m/>
    <m/>
    <m/>
    <m/>
    <m/>
    <m/>
    <m/>
    <n v="10910"/>
    <n v="10774"/>
    <n v="10637"/>
    <n v="10274"/>
    <n v="9910"/>
    <n v="10890"/>
    <n v="11870"/>
    <n v="11815"/>
    <n v="11759"/>
    <n v="11704"/>
    <m/>
  </r>
  <r>
    <x v="1261"/>
    <x v="22"/>
    <x v="70"/>
    <x v="228"/>
    <x v="826"/>
    <m/>
    <m/>
    <m/>
    <m/>
    <s v="Encuesta CASEN"/>
    <m/>
    <m/>
    <m/>
    <m/>
    <m/>
    <m/>
    <m/>
    <m/>
    <m/>
    <m/>
    <m/>
    <n v="81580"/>
    <n v="67784"/>
    <n v="53987"/>
    <n v="49291"/>
    <n v="44594"/>
    <n v="40898"/>
    <n v="37201"/>
    <n v="36924"/>
    <n v="36647"/>
    <n v="36370"/>
    <m/>
  </r>
  <r>
    <x v="1262"/>
    <x v="22"/>
    <x v="70"/>
    <x v="228"/>
    <x v="826"/>
    <m/>
    <m/>
    <m/>
    <m/>
    <s v="Encuesta CASEN"/>
    <m/>
    <m/>
    <m/>
    <m/>
    <m/>
    <m/>
    <m/>
    <m/>
    <m/>
    <m/>
    <m/>
    <n v="1247061"/>
    <n v="1268231"/>
    <n v="1289400"/>
    <n v="1257586"/>
    <n v="1225772"/>
    <n v="1206144"/>
    <n v="1186515"/>
    <n v="1138767"/>
    <n v="1091020"/>
    <n v="1043272"/>
    <m/>
  </r>
  <r>
    <x v="1263"/>
    <x v="22"/>
    <x v="70"/>
    <x v="228"/>
    <x v="826"/>
    <m/>
    <m/>
    <m/>
    <m/>
    <s v="Encuesta CASEN"/>
    <m/>
    <m/>
    <m/>
    <m/>
    <m/>
    <m/>
    <m/>
    <m/>
    <m/>
    <m/>
    <m/>
    <n v="55128"/>
    <n v="42073"/>
    <n v="29017"/>
    <n v="26508"/>
    <n v="23999"/>
    <n v="30615"/>
    <n v="37230"/>
    <n v="80977"/>
    <n v="124724"/>
    <n v="168471"/>
    <m/>
  </r>
  <r>
    <x v="1264"/>
    <x v="22"/>
    <x v="70"/>
    <x v="228"/>
    <x v="826"/>
    <m/>
    <m/>
    <m/>
    <m/>
    <s v="Encuesta CASEN"/>
    <m/>
    <m/>
    <m/>
    <m/>
    <m/>
    <m/>
    <m/>
    <m/>
    <m/>
    <m/>
    <m/>
    <n v="37142"/>
    <n v="57849"/>
    <n v="78555"/>
    <n v="57023"/>
    <n v="35491"/>
    <n v="41648"/>
    <n v="47805"/>
    <n v="39528"/>
    <n v="31251"/>
    <n v="22974"/>
    <m/>
  </r>
  <r>
    <x v="1265"/>
    <x v="22"/>
    <x v="70"/>
    <x v="228"/>
    <x v="826"/>
    <m/>
    <m/>
    <m/>
    <m/>
    <s v="Encuesta CASEN"/>
    <m/>
    <m/>
    <m/>
    <m/>
    <m/>
    <m/>
    <m/>
    <m/>
    <m/>
    <m/>
    <m/>
    <n v="0"/>
    <n v="0"/>
    <n v="0"/>
    <n v="0"/>
    <n v="0"/>
    <n v="23638"/>
    <n v="47275"/>
    <n v="51547"/>
    <n v="55818"/>
    <n v="60090"/>
    <m/>
  </r>
  <r>
    <x v="1266"/>
    <x v="22"/>
    <x v="70"/>
    <x v="228"/>
    <x v="826"/>
    <m/>
    <m/>
    <m/>
    <m/>
    <s v="Encuesta CASEN"/>
    <m/>
    <m/>
    <m/>
    <m/>
    <m/>
    <m/>
    <m/>
    <m/>
    <m/>
    <m/>
    <m/>
    <n v="0"/>
    <n v="0"/>
    <n v="0"/>
    <n v="0"/>
    <n v="0"/>
    <n v="0"/>
    <n v="0"/>
    <n v="81192"/>
    <n v="162384"/>
    <n v="243576"/>
    <m/>
  </r>
  <r>
    <x v="1267"/>
    <x v="22"/>
    <x v="70"/>
    <x v="228"/>
    <x v="826"/>
    <m/>
    <m/>
    <m/>
    <m/>
    <s v="Encuesta CASEN"/>
    <m/>
    <m/>
    <m/>
    <m/>
    <m/>
    <m/>
    <n v="55925"/>
    <n v="63708"/>
    <n v="71490"/>
    <n v="79273"/>
    <n v="81848"/>
    <n v="84422"/>
    <n v="79231"/>
    <n v="74039"/>
    <n v="68942"/>
    <n v="63844"/>
    <n v="69569"/>
    <n v="75294"/>
    <m/>
    <m/>
    <m/>
    <m/>
  </r>
  <r>
    <x v="1268"/>
    <x v="22"/>
    <x v="70"/>
    <x v="228"/>
    <x v="826"/>
    <m/>
    <m/>
    <m/>
    <m/>
    <s v="Encuesta CASEN"/>
    <m/>
    <m/>
    <m/>
    <m/>
    <m/>
    <m/>
    <n v="989991"/>
    <n v="957918"/>
    <n v="925846"/>
    <n v="893773"/>
    <n v="837692"/>
    <n v="781610"/>
    <n v="754982"/>
    <n v="728353"/>
    <n v="731304"/>
    <n v="734254"/>
    <n v="733016"/>
    <n v="731778"/>
    <m/>
    <m/>
    <m/>
    <m/>
  </r>
  <r>
    <x v="1269"/>
    <x v="22"/>
    <x v="70"/>
    <x v="228"/>
    <x v="826"/>
    <m/>
    <m/>
    <m/>
    <m/>
    <s v="Encuesta CASEN"/>
    <m/>
    <m/>
    <m/>
    <m/>
    <m/>
    <m/>
    <n v="3813359"/>
    <n v="3829908"/>
    <n v="3846457"/>
    <n v="3863006"/>
    <n v="4100286"/>
    <n v="4337566"/>
    <n v="4539338"/>
    <n v="4741109"/>
    <n v="4825982"/>
    <n v="4910854"/>
    <n v="4916804"/>
    <n v="4922754"/>
    <m/>
    <m/>
    <m/>
    <m/>
  </r>
  <r>
    <x v="1270"/>
    <x v="22"/>
    <x v="70"/>
    <x v="228"/>
    <x v="826"/>
    <m/>
    <m/>
    <m/>
    <m/>
    <s v="Encuesta CASEN"/>
    <m/>
    <m/>
    <m/>
    <m/>
    <m/>
    <m/>
    <n v="104458"/>
    <n v="106502"/>
    <n v="108547"/>
    <n v="110591"/>
    <n v="92836"/>
    <n v="75081"/>
    <n v="73100"/>
    <n v="71119"/>
    <n v="76426"/>
    <n v="81732"/>
    <n v="84154"/>
    <n v="86575"/>
    <m/>
    <m/>
    <m/>
    <m/>
  </r>
  <r>
    <x v="1271"/>
    <x v="22"/>
    <x v="70"/>
    <x v="228"/>
    <x v="826"/>
    <m/>
    <m/>
    <m/>
    <m/>
    <s v="Encuesta CASEN"/>
    <m/>
    <m/>
    <m/>
    <m/>
    <m/>
    <m/>
    <n v="0"/>
    <n v="1374993"/>
    <n v="2749985"/>
    <n v="4124978"/>
    <n v="4286585"/>
    <n v="4448191"/>
    <n v="4632612"/>
    <n v="4817032"/>
    <n v="4825508"/>
    <n v="4833984"/>
    <n v="4862191"/>
    <n v="4890398"/>
    <m/>
    <m/>
    <m/>
    <m/>
  </r>
  <r>
    <x v="1272"/>
    <x v="22"/>
    <x v="70"/>
    <x v="228"/>
    <x v="826"/>
    <m/>
    <m/>
    <m/>
    <m/>
    <s v="Encuesta CASEN"/>
    <m/>
    <m/>
    <m/>
    <m/>
    <m/>
    <m/>
    <n v="601602"/>
    <n v="589542"/>
    <n v="577482"/>
    <n v="565422"/>
    <n v="536775"/>
    <n v="508128"/>
    <n v="497630"/>
    <n v="487132"/>
    <n v="532751"/>
    <n v="578370"/>
    <n v="575628"/>
    <n v="572886"/>
    <m/>
    <m/>
    <m/>
    <m/>
  </r>
  <r>
    <x v="1273"/>
    <x v="22"/>
    <x v="70"/>
    <x v="228"/>
    <x v="826"/>
    <m/>
    <m/>
    <m/>
    <m/>
    <s v="Encuesta CASEN"/>
    <m/>
    <m/>
    <m/>
    <m/>
    <m/>
    <m/>
    <n v="0"/>
    <n v="85414"/>
    <n v="170829"/>
    <n v="256243"/>
    <n v="258252"/>
    <n v="260260"/>
    <n v="257693"/>
    <n v="255126"/>
    <n v="274424"/>
    <n v="293722"/>
    <n v="284598"/>
    <n v="275473"/>
    <m/>
    <m/>
    <m/>
    <m/>
  </r>
  <r>
    <x v="1274"/>
    <x v="22"/>
    <x v="70"/>
    <x v="228"/>
    <x v="826"/>
    <m/>
    <m/>
    <m/>
    <m/>
    <s v="Encuesta CASEN"/>
    <m/>
    <m/>
    <m/>
    <m/>
    <m/>
    <m/>
    <n v="2418464"/>
    <n v="2372065"/>
    <n v="2325666"/>
    <n v="2279267"/>
    <n v="2724671"/>
    <n v="3170075"/>
    <n v="3208952"/>
    <n v="3247829"/>
    <n v="3757204"/>
    <n v="4266579"/>
    <n v="4259807"/>
    <n v="4253034"/>
    <n v="3965663"/>
    <n v="3678291"/>
    <n v="3390920"/>
    <m/>
  </r>
  <r>
    <x v="1275"/>
    <x v="22"/>
    <x v="70"/>
    <x v="228"/>
    <x v="826"/>
    <m/>
    <m/>
    <m/>
    <m/>
    <s v="Encuesta CASEN"/>
    <m/>
    <m/>
    <m/>
    <m/>
    <m/>
    <m/>
    <n v="4803027"/>
    <n v="3202018"/>
    <n v="1601009"/>
    <n v="0"/>
    <n v="0"/>
    <n v="0"/>
    <n v="0"/>
    <n v="0"/>
    <n v="0"/>
    <n v="0"/>
    <n v="0"/>
    <n v="0"/>
    <n v="0"/>
    <n v="0"/>
    <n v="0"/>
    <m/>
  </r>
  <r>
    <x v="1276"/>
    <x v="22"/>
    <x v="70"/>
    <x v="228"/>
    <x v="826"/>
    <m/>
    <m/>
    <m/>
    <m/>
    <s v="Encuesta CASEN"/>
    <m/>
    <m/>
    <m/>
    <m/>
    <m/>
    <m/>
    <n v="4299116"/>
    <n v="4283770"/>
    <n v="4268424"/>
    <n v="4253078"/>
    <n v="4512945"/>
    <n v="4772811"/>
    <n v="4920789"/>
    <n v="5068767"/>
    <n v="5109135"/>
    <n v="5149503"/>
    <n v="5246066"/>
    <n v="5342629"/>
    <n v="3561753"/>
    <n v="1780876"/>
    <n v="0"/>
    <m/>
  </r>
  <r>
    <x v="1277"/>
    <x v="22"/>
    <x v="70"/>
    <x v="228"/>
    <x v="826"/>
    <m/>
    <m/>
    <m/>
    <m/>
    <s v="Encuesta CASEN"/>
    <m/>
    <m/>
    <m/>
    <m/>
    <m/>
    <m/>
    <n v="75968"/>
    <n v="74326"/>
    <n v="72683"/>
    <n v="71041"/>
    <n v="54790"/>
    <n v="38539"/>
    <n v="44460"/>
    <n v="50381"/>
    <n v="46833"/>
    <n v="43284"/>
    <n v="65848"/>
    <n v="88412"/>
    <n v="77758"/>
    <n v="67105"/>
    <n v="56451"/>
    <m/>
  </r>
  <r>
    <x v="1278"/>
    <x v="22"/>
    <x v="70"/>
    <x v="228"/>
    <x v="826"/>
    <m/>
    <m/>
    <m/>
    <m/>
    <s v="Encuesta CASEN"/>
    <m/>
    <m/>
    <m/>
    <m/>
    <m/>
    <m/>
    <n v="51315"/>
    <n v="54194"/>
    <n v="57072"/>
    <n v="59951"/>
    <n v="48006"/>
    <n v="36061"/>
    <n v="37057"/>
    <n v="38053"/>
    <n v="38959"/>
    <n v="39865"/>
    <n v="41877"/>
    <n v="43889"/>
    <n v="44571"/>
    <n v="45252"/>
    <n v="45934"/>
    <m/>
  </r>
  <r>
    <x v="1279"/>
    <x v="22"/>
    <x v="70"/>
    <x v="228"/>
    <x v="826"/>
    <m/>
    <m/>
    <m/>
    <m/>
    <s v="Encuesta CASEN"/>
    <m/>
    <m/>
    <m/>
    <m/>
    <m/>
    <m/>
    <n v="290843"/>
    <n v="302876"/>
    <n v="314910"/>
    <n v="326943"/>
    <n v="226171"/>
    <n v="125398"/>
    <n v="108324"/>
    <n v="91250"/>
    <n v="64611"/>
    <n v="37972"/>
    <n v="54889"/>
    <n v="71805"/>
    <n v="47870"/>
    <n v="23935"/>
    <n v="0"/>
    <m/>
  </r>
  <r>
    <x v="1280"/>
    <x v="22"/>
    <x v="70"/>
    <x v="228"/>
    <x v="826"/>
    <m/>
    <m/>
    <m/>
    <m/>
    <s v="Encuesta CASEN"/>
    <m/>
    <m/>
    <m/>
    <m/>
    <m/>
    <m/>
    <n v="16190"/>
    <n v="17773"/>
    <n v="19357"/>
    <n v="20940"/>
    <n v="20457"/>
    <n v="19974"/>
    <n v="16715"/>
    <n v="13455"/>
    <n v="7497"/>
    <n v="1539"/>
    <n v="4681"/>
    <n v="7823"/>
    <n v="25164"/>
    <n v="42506"/>
    <n v="59847"/>
    <m/>
  </r>
  <r>
    <x v="1281"/>
    <x v="22"/>
    <x v="70"/>
    <x v="228"/>
    <x v="826"/>
    <m/>
    <m/>
    <m/>
    <m/>
    <s v="Encuesta CASEN"/>
    <m/>
    <m/>
    <m/>
    <m/>
    <m/>
    <m/>
    <n v="160500"/>
    <n v="218561"/>
    <n v="276623"/>
    <n v="334684"/>
    <n v="273626"/>
    <n v="212568"/>
    <n v="214033"/>
    <n v="215498"/>
    <n v="202747"/>
    <n v="189996"/>
    <n v="218355"/>
    <n v="246713"/>
    <n v="345255"/>
    <n v="443797"/>
    <n v="542339"/>
    <m/>
  </r>
  <r>
    <x v="1282"/>
    <x v="22"/>
    <x v="70"/>
    <x v="228"/>
    <x v="826"/>
    <m/>
    <m/>
    <m/>
    <m/>
    <s v="Encuesta CASEN"/>
    <m/>
    <m/>
    <m/>
    <m/>
    <m/>
    <m/>
    <n v="3969056"/>
    <n v="3940402"/>
    <n v="3911748"/>
    <n v="3883094"/>
    <n v="4028426"/>
    <n v="4173757"/>
    <n v="4383666"/>
    <n v="4593575"/>
    <n v="4633427"/>
    <n v="4673279"/>
    <n v="4646995"/>
    <n v="4620711"/>
    <n v="4435095"/>
    <n v="4249479"/>
    <n v="4063863"/>
    <m/>
  </r>
  <r>
    <x v="1283"/>
    <x v="22"/>
    <x v="70"/>
    <x v="228"/>
    <x v="826"/>
    <m/>
    <m/>
    <m/>
    <m/>
    <s v="Encuesta CASEN"/>
    <m/>
    <m/>
    <m/>
    <m/>
    <m/>
    <m/>
    <n v="414187"/>
    <n v="396402"/>
    <n v="378617"/>
    <n v="360832"/>
    <n v="401812"/>
    <n v="442791"/>
    <n v="476928"/>
    <n v="511065"/>
    <n v="548820"/>
    <n v="586574"/>
    <n v="609986"/>
    <n v="633398"/>
    <n v="613951"/>
    <n v="594503"/>
    <n v="575056"/>
    <m/>
  </r>
  <r>
    <x v="1284"/>
    <x v="22"/>
    <x v="70"/>
    <x v="228"/>
    <x v="826"/>
    <m/>
    <m/>
    <m/>
    <m/>
    <s v="Encuesta CASEN"/>
    <m/>
    <m/>
    <m/>
    <m/>
    <m/>
    <m/>
    <n v="61597"/>
    <n v="51507"/>
    <n v="41416"/>
    <n v="31326"/>
    <n v="35933"/>
    <n v="40540"/>
    <n v="36564"/>
    <n v="32587"/>
    <n v="32741"/>
    <n v="32894"/>
    <n v="34396"/>
    <n v="35898"/>
    <n v="39325"/>
    <n v="42752"/>
    <n v="46179"/>
    <m/>
  </r>
  <r>
    <x v="1285"/>
    <x v="22"/>
    <x v="70"/>
    <x v="228"/>
    <x v="826"/>
    <m/>
    <m/>
    <m/>
    <m/>
    <s v="Encuesta CASEN"/>
    <m/>
    <m/>
    <m/>
    <m/>
    <m/>
    <m/>
    <n v="69984"/>
    <n v="63911"/>
    <n v="57838"/>
    <n v="51765"/>
    <n v="66000"/>
    <n v="80234"/>
    <n v="64850"/>
    <n v="49466"/>
    <n v="60331"/>
    <n v="71195"/>
    <n v="67616"/>
    <n v="64036"/>
    <n v="52963"/>
    <n v="41891"/>
    <n v="30818"/>
    <m/>
  </r>
  <r>
    <x v="1286"/>
    <x v="22"/>
    <x v="70"/>
    <x v="228"/>
    <x v="826"/>
    <m/>
    <m/>
    <m/>
    <m/>
    <s v="Encuesta CASEN"/>
    <m/>
    <m/>
    <m/>
    <m/>
    <m/>
    <m/>
    <n v="201974"/>
    <n v="201957"/>
    <n v="201939"/>
    <n v="201922"/>
    <n v="170570"/>
    <n v="139218"/>
    <n v="139623"/>
    <n v="140028"/>
    <n v="173661"/>
    <n v="207293"/>
    <n v="190091"/>
    <n v="172889"/>
    <n v="220706"/>
    <n v="268522"/>
    <n v="316339"/>
    <m/>
  </r>
  <r>
    <x v="1287"/>
    <x v="22"/>
    <x v="70"/>
    <x v="228"/>
    <x v="826"/>
    <m/>
    <m/>
    <m/>
    <m/>
    <s v="Encuesta CASEN"/>
    <m/>
    <m/>
    <m/>
    <m/>
    <m/>
    <m/>
    <n v="45416"/>
    <n v="47299"/>
    <n v="49183"/>
    <n v="51066"/>
    <n v="36047"/>
    <n v="21028"/>
    <n v="18094"/>
    <n v="15159"/>
    <n v="19794"/>
    <n v="24428"/>
    <n v="23017"/>
    <n v="21605"/>
    <n v="28672"/>
    <n v="35739"/>
    <n v="42806"/>
    <m/>
  </r>
  <r>
    <x v="1288"/>
    <x v="22"/>
    <x v="70"/>
    <x v="228"/>
    <x v="826"/>
    <m/>
    <m/>
    <m/>
    <m/>
    <s v="Encuesta CASEN"/>
    <m/>
    <m/>
    <m/>
    <m/>
    <m/>
    <m/>
    <n v="322747"/>
    <n v="303565"/>
    <n v="284384"/>
    <n v="265202"/>
    <n v="306752"/>
    <n v="348301"/>
    <n v="301963"/>
    <n v="255624"/>
    <n v="252934"/>
    <n v="250243"/>
    <n v="252462"/>
    <n v="254681"/>
    <n v="219909"/>
    <n v="185136"/>
    <n v="150364"/>
    <m/>
  </r>
  <r>
    <x v="1289"/>
    <x v="22"/>
    <x v="70"/>
    <x v="228"/>
    <x v="826"/>
    <m/>
    <m/>
    <m/>
    <m/>
    <s v="Encuesta CASEN"/>
    <m/>
    <m/>
    <m/>
    <m/>
    <m/>
    <m/>
    <n v="1339034"/>
    <n v="1326083"/>
    <n v="1313131"/>
    <n v="1300180"/>
    <n v="1358471"/>
    <n v="1416761"/>
    <n v="1407497"/>
    <n v="1398232"/>
    <n v="1418981"/>
    <n v="1439730"/>
    <n v="1578570"/>
    <n v="1717410"/>
    <n v="1762288"/>
    <n v="1807166"/>
    <n v="1852044"/>
    <m/>
  </r>
  <r>
    <x v="1290"/>
    <x v="22"/>
    <x v="70"/>
    <x v="228"/>
    <x v="826"/>
    <m/>
    <m/>
    <m/>
    <m/>
    <s v="Encuesta CASEN"/>
    <m/>
    <m/>
    <m/>
    <m/>
    <m/>
    <m/>
    <m/>
    <m/>
    <m/>
    <m/>
    <m/>
    <n v="5096584"/>
    <n v="6232898"/>
    <n v="7369211"/>
    <n v="8505525"/>
    <n v="9641839"/>
    <n v="10778152"/>
    <n v="11914466"/>
    <m/>
    <m/>
    <m/>
    <m/>
  </r>
  <r>
    <x v="1291"/>
    <x v="22"/>
    <x v="70"/>
    <x v="228"/>
    <x v="826"/>
    <m/>
    <m/>
    <m/>
    <m/>
    <s v="Encuesta CASEN"/>
    <m/>
    <m/>
    <m/>
    <m/>
    <m/>
    <m/>
    <m/>
    <m/>
    <m/>
    <m/>
    <m/>
    <n v="1277353"/>
    <n v="1431075"/>
    <n v="1584797"/>
    <n v="1738520"/>
    <n v="1892242"/>
    <n v="2045964"/>
    <n v="2199686"/>
    <m/>
    <m/>
    <m/>
    <m/>
  </r>
  <r>
    <x v="1292"/>
    <x v="22"/>
    <x v="70"/>
    <x v="228"/>
    <x v="826"/>
    <m/>
    <m/>
    <m/>
    <m/>
    <s v="Encuesta CASEN"/>
    <m/>
    <m/>
    <m/>
    <m/>
    <m/>
    <m/>
    <m/>
    <m/>
    <m/>
    <m/>
    <m/>
    <n v="1479465"/>
    <n v="1600840"/>
    <n v="1722214"/>
    <n v="1996224"/>
    <n v="2270234"/>
    <n v="2064940"/>
    <n v="1859645"/>
    <m/>
    <m/>
    <m/>
    <m/>
  </r>
  <r>
    <x v="1293"/>
    <x v="22"/>
    <x v="70"/>
    <x v="228"/>
    <x v="826"/>
    <m/>
    <m/>
    <m/>
    <m/>
    <s v="Encuesta CASEN"/>
    <m/>
    <m/>
    <m/>
    <m/>
    <m/>
    <m/>
    <m/>
    <m/>
    <m/>
    <m/>
    <m/>
    <n v="16720016"/>
    <n v="16802423"/>
    <n v="16884829"/>
    <n v="16984819"/>
    <n v="17084808"/>
    <n v="17103768"/>
    <n v="17122728"/>
    <m/>
    <m/>
    <m/>
    <m/>
  </r>
  <r>
    <x v="1294"/>
    <x v="22"/>
    <x v="70"/>
    <x v="228"/>
    <x v="826"/>
    <m/>
    <m/>
    <m/>
    <m/>
    <s v="Encuesta CASEN"/>
    <m/>
    <m/>
    <m/>
    <m/>
    <m/>
    <m/>
    <m/>
    <m/>
    <m/>
    <m/>
    <m/>
    <n v="42656"/>
    <n v="75831"/>
    <n v="109005"/>
    <n v="122051"/>
    <n v="135096"/>
    <n v="138976"/>
    <n v="142855"/>
    <m/>
    <m/>
    <m/>
    <m/>
  </r>
  <r>
    <x v="1295"/>
    <x v="22"/>
    <x v="70"/>
    <x v="228"/>
    <x v="826"/>
    <m/>
    <m/>
    <m/>
    <m/>
    <s v="Encuesta CASEN"/>
    <m/>
    <m/>
    <m/>
    <m/>
    <m/>
    <m/>
    <m/>
    <m/>
    <m/>
    <m/>
    <m/>
    <n v="161076"/>
    <n v="190956"/>
    <n v="220835"/>
    <n v="256489"/>
    <n v="292142"/>
    <n v="397863"/>
    <n v="503583"/>
    <m/>
    <m/>
    <m/>
    <m/>
  </r>
  <r>
    <x v="1296"/>
    <x v="22"/>
    <x v="70"/>
    <x v="228"/>
    <x v="826"/>
    <m/>
    <m/>
    <m/>
    <m/>
    <s v="Encuesta CASEN"/>
    <m/>
    <m/>
    <m/>
    <m/>
    <m/>
    <m/>
    <n v="1812"/>
    <n v="1812"/>
    <n v="1812"/>
    <n v="1812"/>
    <n v="1794"/>
    <n v="1776"/>
    <n v="2704"/>
    <n v="3631"/>
    <n v="4382"/>
    <n v="5132"/>
    <n v="5328"/>
    <n v="5524"/>
    <n v="5808"/>
    <n v="6093"/>
    <n v="6377"/>
    <m/>
  </r>
  <r>
    <x v="1297"/>
    <x v="22"/>
    <x v="70"/>
    <x v="228"/>
    <x v="826"/>
    <m/>
    <m/>
    <m/>
    <m/>
    <s v="Encuesta CASEN"/>
    <m/>
    <m/>
    <m/>
    <m/>
    <m/>
    <m/>
    <n v="29461"/>
    <n v="29348"/>
    <n v="29235"/>
    <n v="29122"/>
    <n v="30281"/>
    <n v="31439"/>
    <n v="27977"/>
    <n v="24514"/>
    <n v="27041"/>
    <n v="29567"/>
    <n v="29525"/>
    <n v="29483"/>
    <n v="33805"/>
    <n v="38127"/>
    <n v="42449"/>
    <m/>
  </r>
  <r>
    <x v="1298"/>
    <x v="22"/>
    <x v="70"/>
    <x v="228"/>
    <x v="826"/>
    <m/>
    <m/>
    <m/>
    <m/>
    <s v="Encuesta CASEN"/>
    <m/>
    <m/>
    <m/>
    <m/>
    <m/>
    <m/>
    <n v="83271"/>
    <n v="86250"/>
    <n v="89229"/>
    <n v="92208"/>
    <n v="98897"/>
    <n v="105586"/>
    <n v="112698"/>
    <n v="119809"/>
    <n v="113027"/>
    <n v="106245"/>
    <n v="109951"/>
    <n v="113657"/>
    <n v="128930"/>
    <n v="144202"/>
    <n v="159475"/>
    <m/>
  </r>
  <r>
    <x v="1299"/>
    <x v="22"/>
    <x v="70"/>
    <x v="228"/>
    <x v="826"/>
    <m/>
    <m/>
    <m/>
    <m/>
    <s v="Encuesta CASEN"/>
    <m/>
    <m/>
    <m/>
    <m/>
    <m/>
    <m/>
    <n v="3310"/>
    <n v="4174"/>
    <n v="5038"/>
    <n v="5902"/>
    <n v="8246"/>
    <n v="10589"/>
    <n v="12693"/>
    <n v="14796"/>
    <n v="15734"/>
    <n v="16671"/>
    <n v="17071"/>
    <n v="17470"/>
    <n v="18426"/>
    <n v="19382"/>
    <n v="20338"/>
    <m/>
  </r>
  <r>
    <x v="1300"/>
    <x v="22"/>
    <x v="70"/>
    <x v="228"/>
    <x v="826"/>
    <m/>
    <m/>
    <m/>
    <m/>
    <s v="Encuesta CASEN"/>
    <m/>
    <m/>
    <m/>
    <m/>
    <m/>
    <m/>
    <n v="8476"/>
    <n v="10528"/>
    <n v="12579"/>
    <n v="14631"/>
    <n v="23702"/>
    <n v="32772"/>
    <n v="40340"/>
    <n v="47907"/>
    <n v="54194"/>
    <n v="60481"/>
    <n v="65033"/>
    <n v="69584"/>
    <n v="88332"/>
    <n v="107080"/>
    <n v="125828"/>
    <m/>
  </r>
  <r>
    <x v="1301"/>
    <x v="22"/>
    <x v="70"/>
    <x v="228"/>
    <x v="826"/>
    <m/>
    <m/>
    <m/>
    <m/>
    <s v="Encuesta CASEN"/>
    <m/>
    <m/>
    <m/>
    <m/>
    <m/>
    <m/>
    <n v="924708"/>
    <n v="944634"/>
    <n v="964559"/>
    <n v="984485"/>
    <n v="1078142"/>
    <n v="1171798"/>
    <n v="1252365"/>
    <n v="1332932"/>
    <n v="1343237"/>
    <n v="1353541"/>
    <n v="1404339"/>
    <n v="1455136"/>
    <n v="1525218"/>
    <n v="1595301"/>
    <n v="1665383"/>
    <m/>
  </r>
  <r>
    <x v="1302"/>
    <x v="22"/>
    <x v="70"/>
    <x v="228"/>
    <x v="826"/>
    <m/>
    <m/>
    <m/>
    <m/>
    <s v="Encuesta CASEN"/>
    <m/>
    <m/>
    <m/>
    <m/>
    <m/>
    <m/>
    <n v="15073812"/>
    <n v="15201041"/>
    <n v="15328271"/>
    <n v="15455500"/>
    <n v="15501236"/>
    <n v="15546971"/>
    <n v="15574344"/>
    <n v="15601716"/>
    <n v="15756032"/>
    <n v="15910348"/>
    <n v="15974594"/>
    <n v="16038840"/>
    <n v="16503630"/>
    <n v="16968421"/>
    <n v="17433211"/>
    <m/>
  </r>
  <r>
    <x v="1303"/>
    <x v="22"/>
    <x v="70"/>
    <x v="228"/>
    <x v="826"/>
    <m/>
    <m/>
    <m/>
    <m/>
    <s v="Encuesta CASEN"/>
    <m/>
    <m/>
    <m/>
    <m/>
    <m/>
    <m/>
    <n v="2221"/>
    <n v="3360"/>
    <n v="4498"/>
    <n v="5637"/>
    <n v="6404"/>
    <n v="7170"/>
    <n v="4763"/>
    <n v="2355"/>
    <n v="4556"/>
    <n v="6756"/>
    <n v="4476"/>
    <n v="2195"/>
    <n v="2524"/>
    <n v="2853"/>
    <n v="3182"/>
    <m/>
  </r>
  <r>
    <x v="1304"/>
    <x v="22"/>
    <x v="70"/>
    <x v="228"/>
    <x v="826"/>
    <m/>
    <m/>
    <m/>
    <m/>
    <s v="Encuesta CASEN"/>
    <m/>
    <m/>
    <m/>
    <m/>
    <m/>
    <m/>
    <n v="6435"/>
    <n v="9490"/>
    <n v="12544"/>
    <n v="15599"/>
    <n v="14929"/>
    <n v="14258"/>
    <n v="18892"/>
    <n v="23526"/>
    <n v="23707"/>
    <n v="23887"/>
    <n v="21346"/>
    <n v="18805"/>
    <n v="23930"/>
    <n v="29056"/>
    <n v="34181"/>
    <m/>
  </r>
  <r>
    <x v="1305"/>
    <x v="22"/>
    <x v="70"/>
    <x v="228"/>
    <x v="826"/>
    <m/>
    <m/>
    <m/>
    <m/>
    <s v="Encuesta CASEN"/>
    <m/>
    <m/>
    <m/>
    <m/>
    <m/>
    <m/>
    <n v="1246"/>
    <n v="1549"/>
    <n v="1852"/>
    <n v="2155"/>
    <n v="1772"/>
    <n v="1389"/>
    <n v="1143"/>
    <n v="897"/>
    <n v="513"/>
    <n v="129"/>
    <n v="536"/>
    <n v="943"/>
    <n v="945"/>
    <n v="947"/>
    <n v="949"/>
    <m/>
  </r>
  <r>
    <x v="1306"/>
    <x v="22"/>
    <x v="70"/>
    <x v="228"/>
    <x v="826"/>
    <m/>
    <m/>
    <m/>
    <m/>
    <s v="Encuesta CASEN"/>
    <m/>
    <m/>
    <m/>
    <m/>
    <m/>
    <m/>
    <n v="0"/>
    <n v="0"/>
    <n v="0"/>
    <n v="0"/>
    <n v="0"/>
    <n v="0"/>
    <n v="0"/>
    <n v="0"/>
    <n v="0"/>
    <n v="0"/>
    <n v="0"/>
    <n v="0"/>
    <n v="3030"/>
    <n v="6059"/>
    <n v="9089"/>
    <m/>
  </r>
  <r>
    <x v="1307"/>
    <x v="22"/>
    <x v="70"/>
    <x v="228"/>
    <x v="826"/>
    <m/>
    <m/>
    <m/>
    <m/>
    <s v="Encuesta CASEN"/>
    <m/>
    <m/>
    <m/>
    <m/>
    <m/>
    <m/>
    <n v="22782"/>
    <n v="23146"/>
    <n v="23511"/>
    <n v="23875"/>
    <n v="25065"/>
    <n v="26255"/>
    <n v="26868"/>
    <n v="27481"/>
    <n v="27559"/>
    <n v="27636"/>
    <n v="28296"/>
    <n v="28956"/>
    <m/>
    <m/>
    <m/>
    <m/>
  </r>
  <r>
    <x v="1308"/>
    <x v="22"/>
    <x v="70"/>
    <x v="228"/>
    <x v="826"/>
    <m/>
    <m/>
    <m/>
    <m/>
    <s v="Encuesta CASEN"/>
    <m/>
    <m/>
    <m/>
    <m/>
    <m/>
    <m/>
    <n v="103"/>
    <n v="114"/>
    <n v="125"/>
    <n v="136"/>
    <n v="393"/>
    <n v="650"/>
    <n v="608"/>
    <n v="566"/>
    <n v="486"/>
    <n v="406"/>
    <n v="556"/>
    <n v="705"/>
    <m/>
    <m/>
    <m/>
    <m/>
  </r>
  <r>
    <x v="1309"/>
    <x v="22"/>
    <x v="70"/>
    <x v="228"/>
    <x v="826"/>
    <m/>
    <m/>
    <m/>
    <m/>
    <s v="Encuesta CASEN"/>
    <m/>
    <m/>
    <m/>
    <m/>
    <m/>
    <m/>
    <n v="210581"/>
    <n v="218844"/>
    <n v="227107"/>
    <n v="235370"/>
    <n v="248479"/>
    <n v="261587"/>
    <n v="273921"/>
    <n v="286254"/>
    <n v="291842"/>
    <n v="297429"/>
    <n v="296406"/>
    <n v="295382"/>
    <m/>
    <m/>
    <m/>
    <m/>
  </r>
  <r>
    <x v="1310"/>
    <x v="22"/>
    <x v="70"/>
    <x v="228"/>
    <x v="826"/>
    <m/>
    <m/>
    <m/>
    <m/>
    <s v="Encuesta CASEN"/>
    <m/>
    <m/>
    <m/>
    <m/>
    <m/>
    <m/>
    <n v="4785"/>
    <n v="4441"/>
    <n v="4098"/>
    <n v="3754"/>
    <n v="5494"/>
    <n v="7234"/>
    <n v="6881"/>
    <n v="6527"/>
    <n v="8188"/>
    <n v="9848"/>
    <n v="9565"/>
    <n v="9281"/>
    <m/>
    <m/>
    <m/>
    <m/>
  </r>
  <r>
    <x v="1311"/>
    <x v="22"/>
    <x v="70"/>
    <x v="228"/>
    <x v="826"/>
    <m/>
    <m/>
    <m/>
    <m/>
    <s v="Encuesta CASEN"/>
    <m/>
    <m/>
    <m/>
    <m/>
    <m/>
    <m/>
    <n v="1806"/>
    <n v="1765"/>
    <n v="1723"/>
    <n v="1682"/>
    <n v="2414"/>
    <n v="3146"/>
    <n v="2157"/>
    <n v="1167"/>
    <n v="1536"/>
    <n v="1905"/>
    <n v="1462"/>
    <n v="1019"/>
    <m/>
    <m/>
    <m/>
    <m/>
  </r>
  <r>
    <x v="1312"/>
    <x v="22"/>
    <x v="70"/>
    <x v="228"/>
    <x v="826"/>
    <m/>
    <m/>
    <m/>
    <m/>
    <s v="Encuesta CASEN"/>
    <m/>
    <m/>
    <m/>
    <m/>
    <m/>
    <m/>
    <n v="25"/>
    <n v="62"/>
    <n v="99"/>
    <n v="136"/>
    <n v="158"/>
    <n v="180"/>
    <n v="190"/>
    <n v="200"/>
    <n v="443"/>
    <n v="686"/>
    <n v="350"/>
    <n v="13"/>
    <m/>
    <m/>
    <m/>
    <m/>
  </r>
  <r>
    <x v="1313"/>
    <x v="13"/>
    <x v="71"/>
    <x v="229"/>
    <x v="827"/>
    <s v="Millones de pesos nominales"/>
    <s v="2009-2020"/>
    <m/>
    <m/>
    <s v="Servicio de Impuestos Internos"/>
    <m/>
    <m/>
    <m/>
    <m/>
    <m/>
    <m/>
    <m/>
    <m/>
    <m/>
    <n v="4567961.3541477956"/>
    <n v="7085706.3176501254"/>
    <n v="9008441.5642140917"/>
    <n v="9527689.2580632102"/>
    <n v="9086413.098524034"/>
    <n v="9208866.6974918265"/>
    <n v="11690994.951733463"/>
    <n v="11470112.05627594"/>
    <n v="12371669.011251677"/>
    <n v="14453237.02898097"/>
    <n v="14306908.946254015"/>
    <n v="12518711.389832918"/>
    <m/>
  </r>
  <r>
    <x v="1314"/>
    <x v="13"/>
    <x v="71"/>
    <x v="229"/>
    <x v="828"/>
    <s v="Millones de pesos nominales"/>
    <s v="2009-2020"/>
    <m/>
    <m/>
    <s v="Servicio de Impuestos Internos"/>
    <m/>
    <m/>
    <m/>
    <m/>
    <m/>
    <m/>
    <m/>
    <m/>
    <m/>
    <n v="7054486.0886713509"/>
    <n v="8402773.3615299333"/>
    <n v="9443335.2020120285"/>
    <n v="10453258.629853379"/>
    <n v="11173483.782437911"/>
    <n v="12120612.714684619"/>
    <n v="13206596.23806287"/>
    <n v="14071932.782216031"/>
    <n v="15061273.722172214"/>
    <n v="16212270.081550028"/>
    <n v="16357282.799323363"/>
    <n v="15880962"/>
    <m/>
  </r>
  <r>
    <x v="1315"/>
    <x v="13"/>
    <x v="71"/>
    <x v="229"/>
    <x v="829"/>
    <s v="Millones de pesos nominales"/>
    <s v="2009-2020"/>
    <m/>
    <m/>
    <s v="Servicio de Impuestos Internos"/>
    <m/>
    <m/>
    <m/>
    <m/>
    <m/>
    <m/>
    <m/>
    <m/>
    <m/>
    <n v="1241354.672176372"/>
    <n v="1561205.5812690002"/>
    <n v="1742794.3319579998"/>
    <n v="1892992.0424529996"/>
    <n v="1987472.8010689996"/>
    <n v="2224223.8301649992"/>
    <n v="2378176.7980560004"/>
    <n v="2521075.314121"/>
    <n v="2619778.6118720002"/>
    <n v="2728475.2780930004"/>
    <n v="2802132.086168"/>
    <n v="2854866"/>
    <m/>
  </r>
  <r>
    <x v="1316"/>
    <x v="13"/>
    <x v="71"/>
    <x v="229"/>
    <x v="830"/>
    <s v="Millones de pesos nominales"/>
    <s v="2009-2020"/>
    <m/>
    <m/>
    <s v="Servicio de Impuestos Internos"/>
    <m/>
    <m/>
    <m/>
    <m/>
    <m/>
    <m/>
    <m/>
    <m/>
    <m/>
    <n v="63235.629506787009"/>
    <n v="204351.85794640888"/>
    <n v="265509.26117084327"/>
    <n v="319545.52103617491"/>
    <n v="247266.44256599998"/>
    <n v="263785.467833"/>
    <n v="269718.32099299988"/>
    <n v="462200.62220000004"/>
    <n v="514684.02860643825"/>
    <n v="585409.97931300011"/>
    <n v="668211.20531500003"/>
    <n v="350537"/>
    <m/>
  </r>
  <r>
    <x v="1317"/>
    <x v="13"/>
    <x v="71"/>
    <x v="229"/>
    <x v="831"/>
    <s v="Millones de pesos nominales"/>
    <s v="2009-2020"/>
    <m/>
    <m/>
    <s v="Servicio de Impuestos Internos"/>
    <m/>
    <m/>
    <m/>
    <m/>
    <m/>
    <m/>
    <m/>
    <m/>
    <m/>
    <n v="163157.4825011018"/>
    <n v="267400.46808149398"/>
    <n v="290816.05782826385"/>
    <n v="314340.45107038546"/>
    <n v="303397.03927313618"/>
    <n v="337842.57553911721"/>
    <n v="324333.84455504647"/>
    <n v="308863.5735353753"/>
    <n v="321140.6831076651"/>
    <n v="347556.77144400624"/>
    <n v="331846.27738331218"/>
    <n v="293715"/>
    <m/>
  </r>
  <r>
    <x v="1318"/>
    <x v="13"/>
    <x v="71"/>
    <x v="229"/>
    <x v="832"/>
    <s v="Millones de pesos nominales"/>
    <s v="2009-2020"/>
    <m/>
    <m/>
    <s v="Servicio de Impuestos Internos"/>
    <m/>
    <m/>
    <m/>
    <m/>
    <m/>
    <m/>
    <m/>
    <m/>
    <m/>
    <n v="355561.30053170823"/>
    <n v="203470.99096362249"/>
    <n v="336952.50243363885"/>
    <n v="499632.5986817641"/>
    <n v="378744.15456889314"/>
    <n v="361244.13897872443"/>
    <n v="537397.95027435024"/>
    <n v="641137.47512884031"/>
    <n v="746315.71942866186"/>
    <n v="854714.78780106117"/>
    <n v="716223.1464301286"/>
    <n v="462785"/>
    <m/>
  </r>
  <r>
    <x v="1319"/>
    <x v="13"/>
    <x v="72"/>
    <x v="229"/>
    <x v="833"/>
    <s v="Millones de pesos nominales"/>
    <s v="2009-2020"/>
    <m/>
    <m/>
    <s v="Servicio de Impuestos Internos"/>
    <m/>
    <m/>
    <m/>
    <m/>
    <m/>
    <m/>
    <m/>
    <m/>
    <m/>
    <n v="-81525.326646108879"/>
    <n v="-139777.35427657797"/>
    <n v="-18336.223562212854"/>
    <n v="-234297.74576193377"/>
    <n v="-196194.24912098312"/>
    <n v="-23518.702639283216"/>
    <n v="-702421.90307678352"/>
    <n v="-368260.27071527613"/>
    <n v="-758988.12624265742"/>
    <n v="-750932.18899226899"/>
    <n v="-453871.58426781528"/>
    <n v="-294644"/>
    <m/>
  </r>
  <r>
    <x v="1320"/>
    <x v="13"/>
    <x v="73"/>
    <x v="229"/>
    <x v="834"/>
    <s v="Millones de pesos nominales"/>
    <s v="2009-2020"/>
    <m/>
    <m/>
    <s v="Servicio de Impuestos Internos"/>
    <m/>
    <m/>
    <m/>
    <m/>
    <m/>
    <m/>
    <m/>
    <m/>
    <m/>
    <n v="-17674.929015999998"/>
    <n v="-7417.2601009999989"/>
    <n v="31688.820587999988"/>
    <n v="-3131.1156470000005"/>
    <n v="-27540.337975000002"/>
    <n v="-8000.9313699999993"/>
    <n v="-26980.292700000002"/>
    <n v="-108894.6516369991"/>
    <n v="-121806.60567900003"/>
    <n v="-126557.68266499999"/>
    <n v="-149510.49091299999"/>
    <n v="-58547"/>
    <m/>
  </r>
  <r>
    <x v="1321"/>
    <x v="13"/>
    <x v="71"/>
    <x v="230"/>
    <x v="827"/>
    <s v="Porcentaje"/>
    <s v="2009-2020"/>
    <m/>
    <m/>
    <s v="Servicio de Impuestos Internos"/>
    <m/>
    <m/>
    <m/>
    <m/>
    <m/>
    <m/>
    <m/>
    <m/>
    <m/>
    <n v="0.3422576776433689"/>
    <n v="0.40310738543929558"/>
    <n v="0.4269160482216654"/>
    <n v="0.41843113113173119"/>
    <n v="0.39586965461952872"/>
    <n v="0.37610151989100077"/>
    <n v="0.42239586355502146"/>
    <n v="0.39554610797936285"/>
    <n v="0.40227749368379445"/>
    <n v="0.42132590062034236"/>
    <n v="0.41374293460611294"/>
    <n v="0.39110724384771178"/>
    <m/>
  </r>
  <r>
    <x v="1322"/>
    <x v="13"/>
    <x v="71"/>
    <x v="230"/>
    <x v="828"/>
    <s v="Porcentaje"/>
    <s v="2009-2020"/>
    <m/>
    <m/>
    <s v="Servicio de Impuestos Internos"/>
    <m/>
    <m/>
    <m/>
    <m/>
    <m/>
    <m/>
    <m/>
    <m/>
    <m/>
    <n v="0.52856227066889283"/>
    <n v="0.47803561823722551"/>
    <n v="0.44752594749469654"/>
    <n v="0.4590797111482644"/>
    <n v="0.48679749840661529"/>
    <n v="0.49502083304611977"/>
    <n v="0.47715456602536072"/>
    <n v="0.4852697355042172"/>
    <n v="0.48973274657855115"/>
    <n v="0.47260342299187313"/>
    <n v="0.47303790168778109"/>
    <n v="0.49615004963806758"/>
    <m/>
  </r>
  <r>
    <x v="1323"/>
    <x v="13"/>
    <x v="71"/>
    <x v="230"/>
    <x v="829"/>
    <s v="Porcentaje"/>
    <s v="2009-2020"/>
    <m/>
    <m/>
    <s v="Servicio de Impuestos Internos"/>
    <m/>
    <m/>
    <m/>
    <m/>
    <m/>
    <m/>
    <m/>
    <m/>
    <m/>
    <n v="9.3009361133286908E-2"/>
    <n v="8.8817327699702339E-2"/>
    <n v="8.2592184648037553E-2"/>
    <n v="8.3135247182483191E-2"/>
    <n v="8.658864205202095E-2"/>
    <n v="9.0840055631458111E-2"/>
    <n v="8.5923571641987134E-2"/>
    <n v="8.693912697023623E-2"/>
    <n v="8.5184785741665631E-2"/>
    <n v="7.9537705052355578E-2"/>
    <n v="8.103513881582744E-2"/>
    <n v="8.9191190534303369E-2"/>
    <m/>
  </r>
  <r>
    <x v="1324"/>
    <x v="13"/>
    <x v="71"/>
    <x v="230"/>
    <x v="830"/>
    <s v="Porcentaje"/>
    <s v="2009-2020"/>
    <m/>
    <m/>
    <s v="Servicio de Impuestos Internos"/>
    <m/>
    <m/>
    <m/>
    <m/>
    <m/>
    <m/>
    <m/>
    <m/>
    <m/>
    <n v="4.7379734681111674E-3"/>
    <n v="1.1625621987923144E-2"/>
    <n v="1.2582660800686372E-2"/>
    <n v="1.4033601452953475E-2"/>
    <n v="1.0772708675715184E-2"/>
    <n v="1.0773325169770495E-2"/>
    <n v="9.7449279195485575E-3"/>
    <n v="1.5938959996194456E-2"/>
    <n v="1.6735478525862126E-2"/>
    <n v="1.7065269618952328E-2"/>
    <n v="1.93240668590474E-2"/>
    <n v="1.0951411504541054E-2"/>
    <m/>
  </r>
  <r>
    <x v="1325"/>
    <x v="13"/>
    <x v="71"/>
    <x v="230"/>
    <x v="831"/>
    <s v="Porcentaje"/>
    <s v="2009-2020"/>
    <m/>
    <m/>
    <s v="Servicio de Impuestos Internos"/>
    <m/>
    <m/>
    <m/>
    <m/>
    <m/>
    <m/>
    <m/>
    <m/>
    <m/>
    <n v="1.2224687715507969E-2"/>
    <n v="1.5212471237351853E-2"/>
    <n v="1.3781966756674752E-2"/>
    <n v="1.3805008427466011E-2"/>
    <n v="1.321816208963178E-2"/>
    <n v="1.3797909158437463E-2"/>
    <n v="1.1718187794669769E-2"/>
    <n v="1.0651141314846136E-2"/>
    <n v="1.0442218346042132E-2"/>
    <n v="1.0131617536730374E-2"/>
    <n v="9.5966957753397062E-3"/>
    <n v="9.1761891898894422E-3"/>
    <m/>
  </r>
  <r>
    <x v="1326"/>
    <x v="13"/>
    <x v="71"/>
    <x v="230"/>
    <x v="832"/>
    <s v="Porcentaje"/>
    <s v="2009-2020"/>
    <m/>
    <m/>
    <s v="Servicio de Impuestos Internos"/>
    <m/>
    <m/>
    <m/>
    <m/>
    <m/>
    <m/>
    <m/>
    <m/>
    <m/>
    <n v="2.664067743684791E-2"/>
    <n v="1.1575509272206104E-2"/>
    <n v="1.5968403608101762E-2"/>
    <n v="2.1942553724636795E-2"/>
    <n v="1.6500825576894342E-2"/>
    <n v="1.4753657989057319E-2"/>
    <n v="1.9416197869897754E-2"/>
    <n v="2.2109586351265847E-2"/>
    <n v="2.4267220278487333E-2"/>
    <n v="2.4915766414245047E-2"/>
    <n v="2.0712528999103891E-2"/>
    <n v="1.4458242562494207E-2"/>
    <m/>
  </r>
  <r>
    <x v="1327"/>
    <x v="13"/>
    <x v="72"/>
    <x v="230"/>
    <x v="833"/>
    <s v="Porcentaje"/>
    <s v="2009-2020"/>
    <m/>
    <m/>
    <s v="Servicio de Impuestos Internos"/>
    <m/>
    <m/>
    <m/>
    <m/>
    <m/>
    <m/>
    <m/>
    <m/>
    <m/>
    <n v="-6.108341731411132E-3"/>
    <n v="-7.9519643208610432E-3"/>
    <n v="-8.6896585238290631E-4"/>
    <n v="-1.0289742677933412E-2"/>
    <n v="-8.5476357717521548E-3"/>
    <n v="-9.6053294059605531E-4"/>
    <n v="-2.5378516332870953E-2"/>
    <n v="-1.2699432759695938E-2"/>
    <n v="-2.467927656995773E-2"/>
    <n v="-2.1890402834850612E-2"/>
    <n v="-1.3125557862619914E-2"/>
    <n v="-9.2052128344340088E-3"/>
    <m/>
  </r>
  <r>
    <x v="1328"/>
    <x v="13"/>
    <x v="73"/>
    <x v="230"/>
    <x v="834"/>
    <s v="Porcentaje"/>
    <s v="2009-2020"/>
    <m/>
    <m/>
    <s v="Servicio de Impuestos Internos"/>
    <m/>
    <m/>
    <m/>
    <m/>
    <m/>
    <m/>
    <m/>
    <m/>
    <m/>
    <n v="-1.3243063346047362E-3"/>
    <n v="-4.2196955284323588E-4"/>
    <n v="1.501754322520773E-3"/>
    <n v="-1.3751038960151829E-4"/>
    <n v="-1.1998556486540644E-3"/>
    <n v="-3.2676794524783139E-4"/>
    <n v="-9.7479847361442624E-4"/>
    <n v="-3.7552253564267475E-3"/>
    <n v="-3.9606665844450122E-3"/>
    <n v="-3.6892793996483771E-3"/>
    <n v="-4.3237088805923897E-3"/>
    <n v="-1.8291144425734375E-3"/>
    <m/>
  </r>
  <r>
    <x v="1329"/>
    <x v="13"/>
    <x v="71"/>
    <x v="231"/>
    <x v="827"/>
    <s v="Millones de pesos nominales"/>
    <s v="2009-2020"/>
    <m/>
    <m/>
    <s v="Servicio de Impuestos Internos"/>
    <m/>
    <m/>
    <m/>
    <m/>
    <m/>
    <m/>
    <m/>
    <m/>
    <m/>
    <n v="100"/>
    <n v="155.11747513398223"/>
    <n v="197.20923330566831"/>
    <n v="208.57639807770892"/>
    <n v="198.91615524009194"/>
    <n v="201.59686090886038"/>
    <n v="255.93462915612929"/>
    <n v="251.09914832928393"/>
    <n v="270.83567596336968"/>
    <n v="316.40453822703989"/>
    <n v="313.20118181961129"/>
    <n v="274.05466945261458"/>
    <m/>
  </r>
  <r>
    <x v="1330"/>
    <x v="13"/>
    <x v="71"/>
    <x v="231"/>
    <x v="828"/>
    <s v="Millones de pesos nominales"/>
    <s v="2009-2020"/>
    <m/>
    <m/>
    <s v="Servicio de Impuestos Internos"/>
    <m/>
    <m/>
    <m/>
    <m/>
    <m/>
    <m/>
    <m/>
    <m/>
    <m/>
    <n v="100"/>
    <n v="119.1124804260904"/>
    <n v="133.86283682913316"/>
    <n v="148.1788821816524"/>
    <n v="158.38834525992149"/>
    <n v="171.81425496251035"/>
    <n v="187.20848084555814"/>
    <n v="199.47495260943032"/>
    <n v="213.49923343613636"/>
    <n v="229.81504078071637"/>
    <n v="231.87065072806899"/>
    <n v="225.1186238144675"/>
    <m/>
  </r>
  <r>
    <x v="1331"/>
    <x v="13"/>
    <x v="71"/>
    <x v="231"/>
    <x v="829"/>
    <s v="Millones de pesos nominales"/>
    <s v="2009-2020"/>
    <m/>
    <m/>
    <s v="Servicio de Impuestos Internos"/>
    <m/>
    <m/>
    <m/>
    <m/>
    <m/>
    <m/>
    <m/>
    <m/>
    <m/>
    <n v="100"/>
    <n v="125.76627907090068"/>
    <n v="140.39455209867555"/>
    <n v="152.49405225455524"/>
    <n v="160.10515331484723"/>
    <n v="179.17714252168059"/>
    <n v="191.57915552744691"/>
    <n v="203.09065335058449"/>
    <n v="211.04191014796302"/>
    <n v="219.79820427222251"/>
    <n v="225.73178713342548"/>
    <n v="229.97988117245993"/>
    <m/>
  </r>
  <r>
    <x v="1332"/>
    <x v="13"/>
    <x v="71"/>
    <x v="231"/>
    <x v="830"/>
    <s v="Millones de pesos nominales"/>
    <s v="2009-2020"/>
    <m/>
    <m/>
    <s v="Servicio de Impuestos Internos"/>
    <m/>
    <m/>
    <m/>
    <m/>
    <m/>
    <m/>
    <m/>
    <m/>
    <m/>
    <n v="100"/>
    <n v="323.15936370092754"/>
    <n v="419.87288375510906"/>
    <n v="505.32512055071493"/>
    <n v="391.02392827363434"/>
    <n v="417.14689944643976"/>
    <n v="426.52903607775636"/>
    <n v="730.91803751300142"/>
    <n v="813.91461209569809"/>
    <n v="925.7597083779624"/>
    <n v="1056.7004875681387"/>
    <n v="554.33464129961305"/>
    <m/>
  </r>
  <r>
    <x v="1333"/>
    <x v="13"/>
    <x v="71"/>
    <x v="231"/>
    <x v="831"/>
    <s v="Millones de pesos nominales"/>
    <s v="2009-2020"/>
    <m/>
    <m/>
    <s v="Servicio de Impuestos Internos"/>
    <m/>
    <m/>
    <m/>
    <m/>
    <m/>
    <m/>
    <m/>
    <m/>
    <m/>
    <n v="100"/>
    <n v="163.89102355737086"/>
    <n v="178.24255030798236"/>
    <n v="192.66076324036362"/>
    <n v="185.95349390187323"/>
    <n v="207.06532753521481"/>
    <n v="198.78576181932462"/>
    <n v="189.3039588504864"/>
    <n v="196.82865792287305"/>
    <n v="213.01920458453949"/>
    <n v="203.39016776694334"/>
    <n v="180.01932580567768"/>
    <m/>
  </r>
  <r>
    <x v="1334"/>
    <x v="13"/>
    <x v="71"/>
    <x v="231"/>
    <x v="832"/>
    <s v="Millones de pesos nominales"/>
    <s v="2009-2020"/>
    <m/>
    <m/>
    <s v="Servicio de Impuestos Internos"/>
    <m/>
    <m/>
    <m/>
    <m/>
    <m/>
    <m/>
    <m/>
    <m/>
    <m/>
    <n v="100"/>
    <n v="57.225291576825406"/>
    <n v="94.766360098739185"/>
    <n v="140.51939790258695"/>
    <n v="106.52007234828908"/>
    <n v="101.59827248874331"/>
    <n v="151.14073142119869"/>
    <n v="180.31700136378169"/>
    <n v="209.89790461240227"/>
    <n v="240.38464999506871"/>
    <n v="201.43450520601786"/>
    <n v="130.15617821960626"/>
    <m/>
  </r>
  <r>
    <x v="1335"/>
    <x v="13"/>
    <x v="72"/>
    <x v="231"/>
    <x v="833"/>
    <s v="Millones de pesos nominales"/>
    <s v="2009-2020"/>
    <m/>
    <m/>
    <s v="Servicio de Impuestos Internos"/>
    <m/>
    <m/>
    <m/>
    <m/>
    <m/>
    <m/>
    <m/>
    <m/>
    <m/>
    <n v="100"/>
    <n v="171.45267615220209"/>
    <n v="22.491444458490889"/>
    <n v="287.3925875562457"/>
    <n v="240.65435514614683"/>
    <n v="28.848339046067167"/>
    <n v="861.59961814799965"/>
    <n v="451.71272028611099"/>
    <n v="930.98446515563046"/>
    <n v="921.10295031625014"/>
    <n v="556.72464366566032"/>
    <n v="361.4140686353976"/>
    <m/>
  </r>
  <r>
    <x v="1336"/>
    <x v="13"/>
    <x v="73"/>
    <x v="231"/>
    <x v="834"/>
    <s v="Millones de pesos nominales"/>
    <s v="2009-2020"/>
    <m/>
    <m/>
    <s v="Servicio de Impuestos Internos"/>
    <m/>
    <m/>
    <m/>
    <m/>
    <m/>
    <m/>
    <m/>
    <m/>
    <m/>
    <n v="100"/>
    <n v="41.964865003336769"/>
    <n v="-179.28683368014714"/>
    <n v="17.71501115600293"/>
    <n v="155.81583354631564"/>
    <n v="45.267120239958302"/>
    <n v="152.64724783661899"/>
    <n v="616.09668439643326"/>
    <n v="689.1490515675406"/>
    <n v="716.02936877673062"/>
    <n v="845.89019156828056"/>
    <n v="331.24319733901672"/>
    <m/>
  </r>
  <r>
    <x v="1314"/>
    <x v="13"/>
    <x v="71"/>
    <x v="232"/>
    <x v="826"/>
    <s v="Millones de pesos nominales"/>
    <s v="2009-2020"/>
    <m/>
    <m/>
    <s v="Servicio de Impuestos Internos"/>
    <m/>
    <m/>
    <m/>
    <m/>
    <m/>
    <m/>
    <m/>
    <m/>
    <m/>
    <n v="-221159.57924699996"/>
    <n v="-211898.35348799996"/>
    <n v="-248938.55046699999"/>
    <n v="-314084.19210899994"/>
    <n v="-329976.30564499996"/>
    <n v="-350916.046523"/>
    <n v="-395197.51979799999"/>
    <n v="-432414.67628400004"/>
    <n v="-342327.72805900004"/>
    <n v="-390787.74156299996"/>
    <n v="-415811.70233400003"/>
    <n v="-314552"/>
    <m/>
  </r>
  <r>
    <x v="1315"/>
    <x v="13"/>
    <x v="71"/>
    <x v="13"/>
    <x v="826"/>
    <s v="Millones de pesos nominales"/>
    <s v="2009-2020"/>
    <m/>
    <m/>
    <s v="Servicio de Impuestos Internos"/>
    <m/>
    <m/>
    <m/>
    <m/>
    <m/>
    <m/>
    <m/>
    <m/>
    <m/>
    <n v="684703.59089437185"/>
    <n v="913568.26615599997"/>
    <n v="1001140.1218599997"/>
    <n v="1108996.6488139997"/>
    <n v="1171481.5823279999"/>
    <n v="1361739.2000229999"/>
    <n v="1388197.005443"/>
    <n v="1502043.9216430003"/>
    <n v="1629333.885885"/>
    <n v="1727395.9894269998"/>
    <n v="1811133.6776000001"/>
    <n v="1799846"/>
    <m/>
  </r>
  <r>
    <x v="1315"/>
    <x v="13"/>
    <x v="71"/>
    <x v="233"/>
    <x v="826"/>
    <s v="Millones de pesos nominales"/>
    <s v="2009-2020"/>
    <m/>
    <m/>
    <s v="Servicio de Impuestos Internos"/>
    <m/>
    <m/>
    <m/>
    <m/>
    <m/>
    <m/>
    <m/>
    <m/>
    <m/>
    <n v="0"/>
    <n v="0"/>
    <n v="0"/>
    <n v="0"/>
    <n v="0"/>
    <n v="5889.8777129999999"/>
    <n v="8558.2505540000002"/>
    <n v="9997.6997289999999"/>
    <n v="11748.694207999999"/>
    <n v="19623.207383999998"/>
    <n v="17662.456110000003"/>
    <n v="33104"/>
    <m/>
  </r>
  <r>
    <x v="1315"/>
    <x v="13"/>
    <x v="71"/>
    <x v="234"/>
    <x v="826"/>
    <s v="Millones de pesos nominales"/>
    <s v="2009-2020"/>
    <m/>
    <m/>
    <s v="Servicio de Impuestos Internos"/>
    <m/>
    <m/>
    <m/>
    <m/>
    <m/>
    <m/>
    <m/>
    <m/>
    <m/>
    <n v="556651.08128200006"/>
    <n v="647637.31511300011"/>
    <n v="741654.21009800001"/>
    <n v="783995.39363900002"/>
    <n v="815991.21874099982"/>
    <n v="856594.75242899999"/>
    <n v="981421.542059"/>
    <n v="1009033.6927489999"/>
    <n v="978696.03177899995"/>
    <n v="981456.08128200017"/>
    <n v="973335.95245800004"/>
    <n v="1021916"/>
    <m/>
  </r>
  <r>
    <x v="1318"/>
    <x v="13"/>
    <x v="71"/>
    <x v="235"/>
    <x v="826"/>
    <s v="Millones de pesos nominales"/>
    <s v="2009-2020"/>
    <m/>
    <m/>
    <s v="Servicio de Impuestos Internos"/>
    <m/>
    <m/>
    <m/>
    <m/>
    <m/>
    <m/>
    <m/>
    <m/>
    <m/>
    <n v="200202.81321699996"/>
    <n v="39338.448119999994"/>
    <n v="30875.874180000003"/>
    <n v="66719.433476000006"/>
    <n v="45550.353355999992"/>
    <n v="31340.122338000001"/>
    <n v="92235.63468399999"/>
    <n v="100490.10172799981"/>
    <n v="202376.20380800002"/>
    <n v="125684.718163"/>
    <n v="62823.954852000003"/>
    <n v="155432"/>
    <m/>
  </r>
  <r>
    <x v="1318"/>
    <x v="13"/>
    <x v="71"/>
    <x v="236"/>
    <x v="826"/>
    <s v="Millones de pesos nominales"/>
    <s v="2009-2020"/>
    <m/>
    <m/>
    <s v="Servicio de Impuestos Internos"/>
    <m/>
    <m/>
    <m/>
    <m/>
    <m/>
    <m/>
    <m/>
    <m/>
    <m/>
    <n v="56204.551387999993"/>
    <n v="65702.843571999998"/>
    <n v="88505.639689000003"/>
    <n v="95730.807242999988"/>
    <n v="86573.477058000004"/>
    <n v="89652.301521999994"/>
    <n v="99730.598612999995"/>
    <n v="104712.882216"/>
    <n v="102380.27182299999"/>
    <n v="110127.234092"/>
    <n v="113133.702542"/>
    <n v="52138"/>
    <m/>
  </r>
  <r>
    <x v="1318"/>
    <x v="13"/>
    <x v="71"/>
    <x v="237"/>
    <x v="826"/>
    <s v="Millones de pesos nominales"/>
    <s v="2009-2020"/>
    <m/>
    <m/>
    <s v="Servicio de Impuestos Internos"/>
    <m/>
    <m/>
    <m/>
    <m/>
    <m/>
    <m/>
    <m/>
    <m/>
    <m/>
    <n v="62573.55154863435"/>
    <n v="74010.833693374647"/>
    <n v="94046.009467977958"/>
    <n v="131808.54193825158"/>
    <n v="112138.36192582798"/>
    <n v="132542.75732830699"/>
    <n v="175603.34007290256"/>
    <n v="208112.28615830527"/>
    <n v="209550.32986939681"/>
    <n v="266918.61642932182"/>
    <n v="214226.60092767113"/>
    <n v="205888"/>
    <m/>
  </r>
  <r>
    <x v="1318"/>
    <x v="13"/>
    <x v="71"/>
    <x v="238"/>
    <x v="826"/>
    <s v="Millones de pesos nominales"/>
    <s v="2009-2020"/>
    <m/>
    <m/>
    <s v="Servicio de Impuestos Internos"/>
    <m/>
    <m/>
    <m/>
    <m/>
    <m/>
    <m/>
    <m/>
    <m/>
    <m/>
    <n v="32689.738673999997"/>
    <n v="36213.387235000002"/>
    <n v="42944.492697000009"/>
    <n v="47899.284580000007"/>
    <n v="50094.203966000001"/>
    <n v="50477.746165000004"/>
    <n v="51766.537873000001"/>
    <n v="51641.224044999995"/>
    <n v="52253.763498000008"/>
    <n v="53854.274333000016"/>
    <n v="54695.632885999999"/>
    <n v="54932"/>
    <m/>
  </r>
  <r>
    <x v="1313"/>
    <x v="13"/>
    <x v="71"/>
    <x v="239"/>
    <x v="826"/>
    <s v="Millones de pesos nominales"/>
    <s v="2009-2020"/>
    <m/>
    <m/>
    <s v="Servicio de Impuestos Internos"/>
    <m/>
    <m/>
    <m/>
    <m/>
    <m/>
    <m/>
    <m/>
    <m/>
    <m/>
    <n v="1870768.5085488958"/>
    <n v="1832380.9187472127"/>
    <n v="1860030.8639474595"/>
    <n v="1774043.7465922439"/>
    <n v="1568530.6877962374"/>
    <n v="1793788.1391272806"/>
    <n v="1899934.2775760256"/>
    <n v="1601412.0260563241"/>
    <n v="1734044.68826953"/>
    <n v="2556851.3703907323"/>
    <n v="2453890.5705624684"/>
    <n v="2305007.1976694884"/>
    <m/>
  </r>
  <r>
    <x v="1313"/>
    <x v="13"/>
    <x v="71"/>
    <x v="240"/>
    <x v="826"/>
    <s v="Millones de pesos nominales"/>
    <s v="2009-2020"/>
    <m/>
    <m/>
    <s v="Servicio de Impuestos Internos"/>
    <m/>
    <m/>
    <m/>
    <m/>
    <m/>
    <m/>
    <m/>
    <m/>
    <m/>
    <n v="283601.66452045005"/>
    <n v="171025.09033113674"/>
    <n v="415914.34152335505"/>
    <n v="450642.05567081703"/>
    <n v="304704.57656475913"/>
    <n v="265865.38703245745"/>
    <n v="222890.06886029785"/>
    <n v="88342.141611223458"/>
    <n v="86290.858751749925"/>
    <n v="146588.44447160326"/>
    <n v="232869.53524329135"/>
    <n v="199401.91214685873"/>
    <m/>
  </r>
  <r>
    <x v="1313"/>
    <x v="13"/>
    <x v="71"/>
    <x v="241"/>
    <x v="826"/>
    <s v="Millones de pesos nominales"/>
    <s v="2009-2020"/>
    <m/>
    <m/>
    <s v="Servicio de Impuestos Internos"/>
    <m/>
    <m/>
    <m/>
    <m/>
    <m/>
    <m/>
    <m/>
    <m/>
    <m/>
    <n v="-57955.12882699992"/>
    <n v="-35552.64081099999"/>
    <n v="-99464.466517999987"/>
    <n v="-142540.1945420001"/>
    <n v="-169470.9350670001"/>
    <n v="-215910.44326400009"/>
    <n v="-286542.56012689811"/>
    <n v="-464730.47350902797"/>
    <n v="-191810.01379974396"/>
    <n v="-381865.00237899984"/>
    <n v="-363021.63708400028"/>
    <n v="-151548.01085499994"/>
    <m/>
  </r>
  <r>
    <x v="1313"/>
    <x v="13"/>
    <x v="71"/>
    <x v="242"/>
    <x v="826"/>
    <s v="Millones de pesos nominales"/>
    <s v="2009-2020"/>
    <m/>
    <m/>
    <s v="Servicio de Impuestos Internos"/>
    <m/>
    <m/>
    <m/>
    <m/>
    <m/>
    <m/>
    <m/>
    <m/>
    <m/>
    <n v="3171875.0425793524"/>
    <n v="2778520.6393969115"/>
    <n v="4081149.0712886504"/>
    <n v="5776403.2168999985"/>
    <n v="5065470.9908839678"/>
    <n v="5327974.8128731893"/>
    <n v="6100611.8071057228"/>
    <n v="6416631.559878041"/>
    <n v="6721165.8862408902"/>
    <n v="7854189.8067028793"/>
    <n v="8976127.2540055942"/>
    <n v="8456219.6472679563"/>
    <m/>
  </r>
  <r>
    <x v="1313"/>
    <x v="13"/>
    <x v="71"/>
    <x v="243"/>
    <x v="826"/>
    <s v="Millones de pesos nominales"/>
    <s v="2009-2020"/>
    <m/>
    <m/>
    <s v="Servicio de Impuestos Internos"/>
    <m/>
    <m/>
    <m/>
    <m/>
    <m/>
    <m/>
    <m/>
    <m/>
    <m/>
    <n v="1239785.5388973302"/>
    <n v="1449099.0799839797"/>
    <n v="1663293.4517069999"/>
    <n v="1917675.246786"/>
    <n v="1981699.4016100001"/>
    <n v="2139886.5059170006"/>
    <n v="2349804.4125910001"/>
    <n v="2458249.0413280004"/>
    <n v="2585642.0195835517"/>
    <n v="2848205.0407009996"/>
    <n v="3015793.4985059998"/>
    <n v="3050937.082396999"/>
    <m/>
  </r>
  <r>
    <x v="1313"/>
    <x v="13"/>
    <x v="71"/>
    <x v="244"/>
    <x v="826"/>
    <s v="Millones de pesos nominales"/>
    <s v="2009-2020"/>
    <m/>
    <m/>
    <s v="Servicio de Impuestos Internos"/>
    <m/>
    <m/>
    <m/>
    <m/>
    <m/>
    <m/>
    <m/>
    <m/>
    <m/>
    <n v="44974.106870999989"/>
    <n v="194197.79362369244"/>
    <n v="116722.9850321464"/>
    <n v="87033.537508526701"/>
    <n v="144866.64625660598"/>
    <n v="100864.18790690316"/>
    <n v="132378.48238617548"/>
    <n v="88350.320056616009"/>
    <n v="193070.86376691292"/>
    <n v="184448.21069194912"/>
    <n v="122091.78819647482"/>
    <n v="203376.85150218636"/>
    <m/>
  </r>
  <r>
    <x v="1313"/>
    <x v="13"/>
    <x v="71"/>
    <x v="245"/>
    <x v="826"/>
    <s v="Millones de pesos nominales"/>
    <s v="2009-2020"/>
    <m/>
    <m/>
    <s v="Servicio de Impuestos Internos"/>
    <m/>
    <m/>
    <m/>
    <m/>
    <m/>
    <m/>
    <m/>
    <m/>
    <m/>
    <n v="-316.63599756977487"/>
    <n v="4512.0750850000004"/>
    <n v="2388.1891240000004"/>
    <n v="18142.949570999997"/>
    <n v="11371.073500999999"/>
    <n v="28521.59944934128"/>
    <n v="47038.829854960553"/>
    <n v="33166.786411824716"/>
    <n v="32001.186946203703"/>
    <n v="393866.25005882216"/>
    <n v="32298.191577347745"/>
    <n v="-1137.6575819787452"/>
    <m/>
  </r>
  <r>
    <x v="1314"/>
    <x v="13"/>
    <x v="71"/>
    <x v="246"/>
    <x v="826"/>
    <s v="Millones de pesos nominales"/>
    <s v="2009-2020"/>
    <m/>
    <m/>
    <s v="Servicio de Impuestos Internos"/>
    <m/>
    <m/>
    <m/>
    <m/>
    <m/>
    <m/>
    <m/>
    <m/>
    <m/>
    <n v="-3383926.6931379996"/>
    <n v="-3572233.5933760004"/>
    <n v="-4290499.6406579996"/>
    <n v="-4994651.6097109988"/>
    <n v="-5178116.3556999993"/>
    <n v="-5390090.7352860002"/>
    <n v="-5342880.6407829998"/>
    <n v="-5097477.0468570003"/>
    <n v="-5074350.3162389994"/>
    <n v="-5659934.7683463711"/>
    <n v="-6808426.7699529994"/>
    <n v="-7096752"/>
    <m/>
  </r>
  <r>
    <x v="1315"/>
    <x v="13"/>
    <x v="71"/>
    <x v="13"/>
    <x v="826"/>
    <s v="Millones de pesos nominales"/>
    <s v="2009-2020"/>
    <m/>
    <m/>
    <s v="Servicio de Impuestos Internos"/>
    <m/>
    <m/>
    <m/>
    <m/>
    <m/>
    <m/>
    <m/>
    <m/>
    <m/>
    <n v="1806.297446"/>
    <n v="2276.6891369999998"/>
    <n v="2936.2853070000001"/>
    <n v="5000.5523370000001"/>
    <n v="5987.4970539999995"/>
    <n v="7526.3015210000003"/>
    <n v="6694.0539519999993"/>
    <n v="7259.822478"/>
    <n v="5981.2839039999999"/>
    <n v="5688.4741620000004"/>
    <n v="5806.5977940000002"/>
    <n v="3326"/>
    <m/>
  </r>
  <r>
    <x v="1315"/>
    <x v="13"/>
    <x v="71"/>
    <x v="13"/>
    <x v="826"/>
    <s v="Millones de pesos nominales"/>
    <s v="2009-2020"/>
    <m/>
    <m/>
    <s v="Servicio de Impuestos Internos"/>
    <m/>
    <m/>
    <m/>
    <m/>
    <m/>
    <m/>
    <m/>
    <m/>
    <m/>
    <n v="2253.8120010000002"/>
    <n v="2676.7734110000001"/>
    <n v="2763.829064"/>
    <n v="2756.1674290000001"/>
    <n v="2688.6824630000001"/>
    <n v="3678.7298290000003"/>
    <n v="2289.2159790000001"/>
    <n v="2226.3619020000001"/>
    <n v="2494.8835170000002"/>
    <n v="2877.4858940000004"/>
    <n v="2884.2042940000001"/>
    <n v="2152"/>
    <m/>
  </r>
  <r>
    <x v="1315"/>
    <x v="13"/>
    <x v="71"/>
    <x v="13"/>
    <x v="826"/>
    <s v="Millones de pesos nominales"/>
    <s v="2009-2020"/>
    <m/>
    <m/>
    <s v="Servicio de Impuestos Internos"/>
    <m/>
    <m/>
    <m/>
    <m/>
    <m/>
    <m/>
    <m/>
    <m/>
    <m/>
    <n v="532194.72160699998"/>
    <n v="718599.67826299998"/>
    <n v="805780.0301049999"/>
    <n v="897438.14905400004"/>
    <n v="940438.64653599984"/>
    <n v="1072303.9546869998"/>
    <n v="1131276.0817789999"/>
    <n v="1234193.5591909999"/>
    <n v="1304041.0672900002"/>
    <n v="1356373.6438259999"/>
    <n v="1438272.98443"/>
    <n v="1309192"/>
    <m/>
  </r>
  <r>
    <x v="1315"/>
    <x v="13"/>
    <x v="71"/>
    <x v="13"/>
    <x v="826"/>
    <s v="Millones de pesos nominales"/>
    <s v="2009-2020"/>
    <m/>
    <m/>
    <s v="Servicio de Impuestos Internos"/>
    <m/>
    <m/>
    <m/>
    <m/>
    <m/>
    <m/>
    <m/>
    <m/>
    <m/>
    <n v="370.85727800000001"/>
    <n v="-1.2985000000000003E-2"/>
    <n v="59.249814999999998"/>
    <n v="42.441769000000001"/>
    <n v="33.742770999999998"/>
    <n v="33.359530999999997"/>
    <n v="205.973871"/>
    <n v="216.20228"/>
    <n v="290.552685"/>
    <n v="190.438534"/>
    <n v="448.94069000000002"/>
    <n v="286"/>
    <m/>
  </r>
  <r>
    <x v="1315"/>
    <x v="13"/>
    <x v="71"/>
    <x v="13"/>
    <x v="826"/>
    <s v="Millones de pesos nominales"/>
    <s v="2009-2020"/>
    <m/>
    <m/>
    <s v="Servicio de Impuestos Internos"/>
    <m/>
    <m/>
    <m/>
    <m/>
    <m/>
    <m/>
    <m/>
    <m/>
    <m/>
    <n v="148077.90256237175"/>
    <n v="190015.13833000002"/>
    <n v="189600.72756900001"/>
    <n v="203759.33822499998"/>
    <n v="222333.01350399994"/>
    <n v="278196.85445499991"/>
    <n v="247731.67986199999"/>
    <n v="258147.97579200007"/>
    <n v="316526.09848899994"/>
    <n v="362265.94701100001"/>
    <n v="363720.95039200009"/>
    <n v="484890"/>
    <m/>
  </r>
  <r>
    <x v="1315"/>
    <x v="13"/>
    <x v="71"/>
    <x v="234"/>
    <x v="826"/>
    <s v="Millones de pesos nominales"/>
    <s v="2009-2020"/>
    <m/>
    <m/>
    <s v="Servicio de Impuestos Internos"/>
    <m/>
    <m/>
    <m/>
    <m/>
    <m/>
    <m/>
    <m/>
    <m/>
    <m/>
    <n v="12667.800194000001"/>
    <n v="12358.979006999996"/>
    <n v="20394.495870999999"/>
    <n v="26047.550856000002"/>
    <n v="45752.330138999998"/>
    <n v="26561.811082"/>
    <n v="26767.511108000002"/>
    <n v="26006.530792000001"/>
    <n v="26461.078486999999"/>
    <n v="28121.786883000004"/>
    <n v="31950.333168000001"/>
    <n v="47581"/>
    <m/>
  </r>
  <r>
    <x v="1315"/>
    <x v="13"/>
    <x v="71"/>
    <x v="234"/>
    <x v="826"/>
    <s v="Millones de pesos nominales"/>
    <s v="2009-2020"/>
    <m/>
    <m/>
    <s v="Servicio de Impuestos Internos"/>
    <m/>
    <m/>
    <m/>
    <m/>
    <m/>
    <m/>
    <m/>
    <m/>
    <m/>
    <n v="543983.28108800005"/>
    <n v="635278.33610600012"/>
    <n v="721259.71422700002"/>
    <n v="757947.84278299997"/>
    <n v="770238.88860199985"/>
    <n v="830032.94134699996"/>
    <n v="954654.03095100005"/>
    <n v="983027.16195699992"/>
    <n v="952234.95329199999"/>
    <n v="953334.29439900012"/>
    <n v="941385.61929000006"/>
    <n v="974335"/>
    <m/>
  </r>
  <r>
    <x v="1318"/>
    <x v="13"/>
    <x v="71"/>
    <x v="235"/>
    <x v="826"/>
    <s v="Millones de pesos nominales"/>
    <s v="2009-2020"/>
    <m/>
    <m/>
    <s v="Servicio de Impuestos Internos"/>
    <m/>
    <m/>
    <m/>
    <m/>
    <m/>
    <m/>
    <m/>
    <m/>
    <m/>
    <n v="1029.7912559999677"/>
    <n v="4042.4021170000001"/>
    <n v="950.13202999999999"/>
    <n v="570.14827600000001"/>
    <n v="854.08035600000005"/>
    <n v="3132.4330380000029"/>
    <n v="8870.1227839999992"/>
    <n v="6036.999307999853"/>
    <n v="14299.232008000021"/>
    <n v="7647.4181629999948"/>
    <n v="12385.810143000002"/>
    <n v="26740"/>
    <m/>
  </r>
  <r>
    <x v="1318"/>
    <x v="13"/>
    <x v="71"/>
    <x v="235"/>
    <x v="826"/>
    <s v="Millones de pesos nominales"/>
    <s v="2009-2020"/>
    <m/>
    <m/>
    <s v="Servicio de Impuestos Internos"/>
    <m/>
    <m/>
    <m/>
    <m/>
    <m/>
    <m/>
    <m/>
    <m/>
    <m/>
    <n v="199173.02196099999"/>
    <n v="35296.046002999996"/>
    <n v="29925.742150000002"/>
    <n v="66149.285199999998"/>
    <n v="44696.272999999994"/>
    <n v="28207.689299999998"/>
    <n v="83365.511899999998"/>
    <n v="94453.102419999952"/>
    <n v="188076.9718"/>
    <n v="118037.3"/>
    <n v="50438.144709"/>
    <n v="128692"/>
    <m/>
  </r>
  <r>
    <x v="1318"/>
    <x v="13"/>
    <x v="71"/>
    <x v="236"/>
    <x v="826"/>
    <s v="Millones de pesos nominales"/>
    <s v="2009-2020"/>
    <m/>
    <m/>
    <s v="Servicio de Impuestos Internos"/>
    <m/>
    <m/>
    <m/>
    <m/>
    <m/>
    <m/>
    <m/>
    <m/>
    <m/>
    <n v="3675.3788589999999"/>
    <n v="3800.1896940000001"/>
    <n v="4148.3498760000002"/>
    <n v="4383.9585630000001"/>
    <n v="4785.5582880000002"/>
    <n v="5093.0183589999997"/>
    <n v="5591.3556940000008"/>
    <n v="5843.3926409999995"/>
    <n v="5840.2513879999997"/>
    <n v="5931.2149909999998"/>
    <n v="6060.1827279999998"/>
    <n v="3616"/>
    <m/>
  </r>
  <r>
    <x v="1318"/>
    <x v="13"/>
    <x v="71"/>
    <x v="236"/>
    <x v="826"/>
    <s v="Millones de pesos nominales"/>
    <s v="2009-2020"/>
    <m/>
    <m/>
    <s v="Servicio de Impuestos Internos"/>
    <m/>
    <m/>
    <m/>
    <m/>
    <m/>
    <m/>
    <m/>
    <m/>
    <m/>
    <n v="11362.008603"/>
    <n v="13227.325314"/>
    <n v="18683.780334999999"/>
    <n v="20768.359127"/>
    <n v="17910.443345"/>
    <n v="16378.911131000001"/>
    <n v="17636.070280999997"/>
    <n v="18782.846250000002"/>
    <n v="19075.026967000002"/>
    <n v="20108.432392999999"/>
    <n v="21175.175310000002"/>
    <n v="6729"/>
    <m/>
  </r>
  <r>
    <x v="1318"/>
    <x v="13"/>
    <x v="71"/>
    <x v="236"/>
    <x v="826"/>
    <s v="Millones de pesos nominales"/>
    <s v="2009-2020"/>
    <m/>
    <m/>
    <s v="Servicio de Impuestos Internos"/>
    <m/>
    <m/>
    <m/>
    <m/>
    <m/>
    <m/>
    <m/>
    <m/>
    <m/>
    <n v="19001.477512000001"/>
    <n v="25445.851308000001"/>
    <n v="40852.027446"/>
    <n v="47750.568983000005"/>
    <n v="40214.667199000003"/>
    <n v="42082.804015000002"/>
    <n v="48289.618042999995"/>
    <n v="50546.256379999992"/>
    <n v="50536.377782999989"/>
    <n v="54219.728747999994"/>
    <n v="54170.023352000004"/>
    <n v="16700"/>
    <m/>
  </r>
  <r>
    <x v="1318"/>
    <x v="13"/>
    <x v="71"/>
    <x v="236"/>
    <x v="826"/>
    <s v="Millones de pesos nominales"/>
    <s v="2009-2020"/>
    <m/>
    <m/>
    <s v="Servicio de Impuestos Internos"/>
    <m/>
    <m/>
    <m/>
    <m/>
    <m/>
    <m/>
    <m/>
    <m/>
    <m/>
    <n v="22165.686414"/>
    <n v="23229.477255999998"/>
    <n v="24821.482032"/>
    <n v="22827.920569999995"/>
    <n v="23662.808226000001"/>
    <n v="26097.568016999998"/>
    <n v="28213.554595000001"/>
    <n v="29540.386944999998"/>
    <n v="26928.615685000001"/>
    <n v="29867.857959999998"/>
    <n v="31728.321151999997"/>
    <n v="25093"/>
    <m/>
  </r>
  <r>
    <x v="1337"/>
    <x v="0"/>
    <x v="4"/>
    <x v="247"/>
    <x v="835"/>
    <s v="Toneladas"/>
    <s v="2012-2020"/>
    <m/>
    <s v="Toneladas de fruta exportada"/>
    <s v="Oficina de Estudios y Políticas Agrarias (ODEPA)"/>
    <m/>
    <m/>
    <m/>
    <m/>
    <m/>
    <m/>
    <m/>
    <m/>
    <m/>
    <m/>
    <m/>
    <m/>
    <n v="400994.18369999999"/>
    <n v="420047.83199999994"/>
    <n v="303714.5798000003"/>
    <n v="398494.63910000003"/>
    <n v="426497.78440000018"/>
    <n v="395641.6370000001"/>
    <n v="437915.38299999962"/>
    <n v="414576.46879999992"/>
    <n v="414939.69940000027"/>
    <m/>
  </r>
  <r>
    <x v="1338"/>
    <x v="0"/>
    <x v="4"/>
    <x v="247"/>
    <x v="836"/>
    <s v="Toneladas"/>
    <s v="2012-2020"/>
    <m/>
    <s v="Toneladas de fruta exportada"/>
    <s v="Oficina de Estudios y Políticas Agrarias (ODEPA)"/>
    <m/>
    <m/>
    <m/>
    <m/>
    <m/>
    <m/>
    <m/>
    <m/>
    <m/>
    <m/>
    <m/>
    <m/>
    <n v="167243.32360000012"/>
    <n v="169212.98850000004"/>
    <n v="158010.69480000014"/>
    <n v="210591.524"/>
    <n v="251221.36650000012"/>
    <n v="271730.69819999998"/>
    <n v="360267.06869999995"/>
    <n v="336243.7051000002"/>
    <n v="371626.08970000001"/>
    <m/>
  </r>
  <r>
    <x v="1339"/>
    <x v="0"/>
    <x v="4"/>
    <x v="247"/>
    <x v="837"/>
    <s v="Toneladas"/>
    <s v="2012-2020"/>
    <m/>
    <s v="Toneladas de fruta exportada"/>
    <s v="Oficina de Estudios y Políticas Agrarias (ODEPA)"/>
    <m/>
    <m/>
    <m/>
    <m/>
    <m/>
    <m/>
    <m/>
    <m/>
    <m/>
    <m/>
    <m/>
    <m/>
    <n v="467278.41999999946"/>
    <n v="445439.50869999971"/>
    <n v="339352.18000000005"/>
    <n v="424864.88830000017"/>
    <n v="520580.05840000074"/>
    <n v="468187.2076999998"/>
    <n v="588173.96679999982"/>
    <n v="639979.00810000044"/>
    <n v="610653.39659999998"/>
    <m/>
  </r>
  <r>
    <x v="1340"/>
    <x v="0"/>
    <x v="4"/>
    <x v="247"/>
    <x v="838"/>
    <s v="Toneladas"/>
    <s v="2012-2020"/>
    <m/>
    <s v="Toneladas de fruta exportada"/>
    <s v="Oficina de Estudios y Políticas Agrarias (ODEPA)"/>
    <m/>
    <m/>
    <m/>
    <m/>
    <m/>
    <m/>
    <m/>
    <m/>
    <m/>
    <m/>
    <m/>
    <m/>
    <n v="1042105.3144999986"/>
    <n v="1116132.6184999996"/>
    <n v="1121203.5645000003"/>
    <n v="910678.74900000042"/>
    <n v="1040887.2345999996"/>
    <n v="1024160.4395999991"/>
    <n v="1065974.2371000007"/>
    <n v="939858.52390000026"/>
    <n v="895125.14779999934"/>
    <m/>
  </r>
  <r>
    <x v="1341"/>
    <x v="0"/>
    <x v="4"/>
    <x v="247"/>
    <x v="839"/>
    <s v="Toneladas"/>
    <s v="2012-2020"/>
    <m/>
    <s v="Toneladas de fruta exportada"/>
    <s v="Oficina de Estudios y Políticas Agrarias (ODEPA)"/>
    <m/>
    <m/>
    <m/>
    <m/>
    <m/>
    <m/>
    <m/>
    <m/>
    <m/>
    <m/>
    <m/>
    <m/>
    <n v="104359.54200000004"/>
    <n v="99427.473200000037"/>
    <n v="124014.07510000002"/>
    <n v="105588.94409999994"/>
    <n v="158230.17390000002"/>
    <n v="192777.06110000014"/>
    <n v="148455.75649999993"/>
    <n v="157541.51629999987"/>
    <n v="113561.99229999994"/>
    <m/>
  </r>
  <r>
    <x v="1342"/>
    <x v="0"/>
    <x v="4"/>
    <x v="247"/>
    <x v="840"/>
    <s v="Toneladas"/>
    <s v="2012-2020"/>
    <m/>
    <s v="Toneladas de fruta exportada"/>
    <s v="Oficina de Estudios y Políticas Agrarias (ODEPA)"/>
    <m/>
    <m/>
    <m/>
    <m/>
    <m/>
    <m/>
    <m/>
    <m/>
    <m/>
    <m/>
    <m/>
    <m/>
    <n v="39751.95840000001"/>
    <n v="49444.051099999982"/>
    <n v="52869.44479999999"/>
    <n v="68817.991899999979"/>
    <n v="68333.791300000012"/>
    <n v="97186.714600000021"/>
    <n v="108877.35580000002"/>
    <n v="130924.12790000006"/>
    <n v="123601.1442"/>
    <m/>
  </r>
  <r>
    <x v="1343"/>
    <x v="0"/>
    <x v="4"/>
    <x v="247"/>
    <x v="825"/>
    <s v="Toneladas"/>
    <s v="2012-2020"/>
    <m/>
    <s v="Toneladas de fruta exportada"/>
    <s v="Oficina de Estudios y Políticas Agrarias (ODEPA)"/>
    <m/>
    <m/>
    <m/>
    <m/>
    <m/>
    <m/>
    <m/>
    <m/>
    <m/>
    <m/>
    <m/>
    <m/>
    <n v="72186.087700000018"/>
    <n v="69215.078699999955"/>
    <n v="70689.850299999991"/>
    <n v="59560.459100000029"/>
    <n v="61693.814400000047"/>
    <n v="69042.209300000002"/>
    <n v="84538.393799999991"/>
    <n v="74468.122400000037"/>
    <n v="81340.751600000018"/>
    <m/>
  </r>
  <r>
    <x v="1344"/>
    <x v="0"/>
    <x v="4"/>
    <x v="247"/>
    <x v="841"/>
    <s v="Toneladas"/>
    <s v="2012-2020"/>
    <m/>
    <s v="Toneladas de fruta exportada"/>
    <s v="Oficina de Estudios y Políticas Agrarias (ODEPA)"/>
    <m/>
    <m/>
    <m/>
    <m/>
    <m/>
    <m/>
    <m/>
    <m/>
    <m/>
    <m/>
    <m/>
    <m/>
    <n v="211.92989999999998"/>
    <n v="258.34740000000005"/>
    <n v="177.81370000000001"/>
    <n v="274.16329999999999"/>
    <n v="297.96320000000003"/>
    <n v="392.05880000000002"/>
    <n v="226.72129999999996"/>
    <n v="446.15300000000002"/>
    <n v="231.89210000000003"/>
    <m/>
  </r>
  <r>
    <x v="1345"/>
    <x v="0"/>
    <x v="4"/>
    <x v="247"/>
    <x v="842"/>
    <s v="Toneladas"/>
    <s v="2012-2020"/>
    <m/>
    <s v="Toneladas de fruta exportada"/>
    <s v="Oficina de Estudios y Políticas Agrarias (ODEPA)"/>
    <m/>
    <m/>
    <m/>
    <m/>
    <m/>
    <m/>
    <m/>
    <m/>
    <m/>
    <m/>
    <m/>
    <m/>
    <n v="919315.15960000013"/>
    <n v="966144.16530000023"/>
    <n v="829979.30340000067"/>
    <n v="844988.90370000072"/>
    <n v="804792.5686999996"/>
    <n v="783176.1995999997"/>
    <n v="816900.86410000059"/>
    <n v="747694.87069999892"/>
    <n v="697353.25720000034"/>
    <m/>
  </r>
  <r>
    <x v="1346"/>
    <x v="0"/>
    <x v="4"/>
    <x v="247"/>
    <x v="835"/>
    <s v="USD FOB"/>
    <s v="2012-2020"/>
    <m/>
    <s v="Valor de exportación de fruta en dólar FOB"/>
    <s v="Oficina de Estudios y Políticas Agrarias (ODEPA)"/>
    <m/>
    <m/>
    <m/>
    <m/>
    <m/>
    <m/>
    <m/>
    <m/>
    <m/>
    <m/>
    <m/>
    <m/>
    <n v="912823021.96000016"/>
    <n v="1043973908.4700007"/>
    <n v="1096554123.1199977"/>
    <n v="1155176770.2900014"/>
    <n v="1247803426.8599994"/>
    <n v="1057319334.6999997"/>
    <n v="1241705946.8199987"/>
    <n v="1148038666.7900007"/>
    <n v="1182321649.73"/>
    <m/>
  </r>
  <r>
    <x v="1347"/>
    <x v="0"/>
    <x v="4"/>
    <x v="247"/>
    <x v="836"/>
    <s v="USD FOB"/>
    <s v="2012-2020"/>
    <m/>
    <s v="Valor de exportación de fruta en dólar FOB"/>
    <s v="Oficina de Estudios y Políticas Agrarias (ODEPA)"/>
    <m/>
    <m/>
    <m/>
    <m/>
    <m/>
    <m/>
    <m/>
    <m/>
    <m/>
    <m/>
    <m/>
    <m/>
    <n v="157584436.36000013"/>
    <n v="190683953.27000001"/>
    <n v="208007209.53999987"/>
    <n v="247384198.65000004"/>
    <n v="295670659.4599998"/>
    <n v="351261876.16999984"/>
    <n v="430726235.02999997"/>
    <n v="369529407.29000014"/>
    <n v="425412239.67000008"/>
    <m/>
  </r>
  <r>
    <x v="1348"/>
    <x v="0"/>
    <x v="4"/>
    <x v="247"/>
    <x v="837"/>
    <s v="USD FOB"/>
    <s v="2012-2020"/>
    <m/>
    <s v="Valor de exportación de fruta en dólar FOB"/>
    <s v="Oficina de Estudios y Políticas Agrarias (ODEPA)"/>
    <m/>
    <m/>
    <m/>
    <m/>
    <m/>
    <m/>
    <m/>
    <m/>
    <m/>
    <m/>
    <m/>
    <m/>
    <n v="974585429.77000082"/>
    <n v="1011344046.9899989"/>
    <n v="1219448007.6400001"/>
    <n v="1113094345.9000001"/>
    <n v="1454864433.0100024"/>
    <n v="1165875646.3999984"/>
    <n v="1763578379.4900005"/>
    <n v="2261274182.8100004"/>
    <n v="2051196459.1599987"/>
    <m/>
  </r>
  <r>
    <x v="1349"/>
    <x v="0"/>
    <x v="4"/>
    <x v="247"/>
    <x v="838"/>
    <s v="USD FOB"/>
    <s v="2012-2020"/>
    <m/>
    <s v="Valor de exportación de fruta en dólar FOB"/>
    <s v="Oficina de Estudios y Políticas Agrarias (ODEPA)"/>
    <m/>
    <m/>
    <m/>
    <m/>
    <m/>
    <m/>
    <m/>
    <m/>
    <m/>
    <m/>
    <m/>
    <m/>
    <n v="1089098915.7900012"/>
    <n v="1184738507.0399995"/>
    <n v="1122643241.3299987"/>
    <n v="865084225.42000031"/>
    <n v="990108588.71000004"/>
    <n v="974896739.87999988"/>
    <n v="1061866148.4999993"/>
    <n v="909755326.29999924"/>
    <n v="855442575.7900008"/>
    <m/>
  </r>
  <r>
    <x v="1350"/>
    <x v="0"/>
    <x v="4"/>
    <x v="247"/>
    <x v="839"/>
    <s v="USD FOB"/>
    <s v="2012-2020"/>
    <m/>
    <s v="Valor de exportación de fruta en dólar FOB"/>
    <s v="Oficina de Estudios y Políticas Agrarias (ODEPA)"/>
    <m/>
    <m/>
    <m/>
    <m/>
    <m/>
    <m/>
    <m/>
    <m/>
    <m/>
    <m/>
    <m/>
    <m/>
    <n v="153859268.09999996"/>
    <n v="164343345.21000004"/>
    <n v="223674718.15000007"/>
    <n v="195363111.04999995"/>
    <n v="371729629.35000008"/>
    <n v="505328193.81999987"/>
    <n v="325352557.63999993"/>
    <n v="379070378.00999987"/>
    <n v="242466304.03000003"/>
    <m/>
  </r>
  <r>
    <x v="1351"/>
    <x v="0"/>
    <x v="4"/>
    <x v="247"/>
    <x v="840"/>
    <s v="USD FOB"/>
    <s v="2012-2020"/>
    <m/>
    <s v="Valor de exportación de fruta en dólar FOB"/>
    <s v="Oficina de Estudios y Políticas Agrarias (ODEPA)"/>
    <m/>
    <m/>
    <m/>
    <m/>
    <m/>
    <m/>
    <m/>
    <m/>
    <m/>
    <m/>
    <m/>
    <m/>
    <n v="277449487.19999999"/>
    <n v="341936952.07000005"/>
    <n v="406263892.66000009"/>
    <n v="510289027.95000023"/>
    <n v="373290590.72999996"/>
    <n v="584274295.25999999"/>
    <n v="572608868.20999992"/>
    <n v="595317153.84000039"/>
    <n v="589539716.87000036"/>
    <m/>
  </r>
  <r>
    <x v="1352"/>
    <x v="0"/>
    <x v="4"/>
    <x v="247"/>
    <x v="843"/>
    <s v="USD FOB"/>
    <s v="2012-2020"/>
    <m/>
    <s v="Valor de exportación de fruta en dólar FOB"/>
    <s v="Oficina de Estudios y Políticas Agrarias (ODEPA)"/>
    <m/>
    <m/>
    <m/>
    <m/>
    <m/>
    <m/>
    <m/>
    <m/>
    <m/>
    <m/>
    <m/>
    <m/>
    <n v="43098765.559999995"/>
    <n v="48731670.109999999"/>
    <n v="47717957.729999959"/>
    <n v="62344850.449999988"/>
    <n v="47634500.659999996"/>
    <n v="69183592.87999998"/>
    <n v="73750747.820000008"/>
    <n v="54926377.86999999"/>
    <n v="57859529.080000006"/>
    <m/>
  </r>
  <r>
    <x v="1353"/>
    <x v="0"/>
    <x v="4"/>
    <x v="247"/>
    <x v="825"/>
    <s v="USD FOB"/>
    <s v="2012-2020"/>
    <m/>
    <s v="Valor de exportación de fruta en dólar FOB"/>
    <s v="Oficina de Estudios y Políticas Agrarias (ODEPA)"/>
    <m/>
    <m/>
    <m/>
    <m/>
    <m/>
    <m/>
    <m/>
    <m/>
    <m/>
    <m/>
    <m/>
    <m/>
    <n v="153886353.12999997"/>
    <n v="139194329.63000005"/>
    <n v="147167005.74000007"/>
    <n v="131929007.47999991"/>
    <n v="140528998.51000011"/>
    <n v="151648330.76000014"/>
    <n v="199600638.46999991"/>
    <n v="184535420.76999995"/>
    <n v="190375758.97000006"/>
    <m/>
  </r>
  <r>
    <x v="1354"/>
    <x v="0"/>
    <x v="4"/>
    <x v="247"/>
    <x v="841"/>
    <s v="USD FOB"/>
    <s v="2012-2020"/>
    <m/>
    <s v="Valor de exportación de fruta en dólar FOB"/>
    <s v="Oficina de Estudios y Políticas Agrarias (ODEPA)"/>
    <m/>
    <m/>
    <m/>
    <m/>
    <m/>
    <m/>
    <m/>
    <m/>
    <m/>
    <m/>
    <m/>
    <m/>
    <n v="1212397.48"/>
    <n v="1671622.37"/>
    <n v="2334245.0699999998"/>
    <n v="2657968.06"/>
    <n v="1489200.58"/>
    <n v="1695059.71"/>
    <n v="941241.02000000014"/>
    <n v="1236493.4900000002"/>
    <n v="830644.32000000007"/>
    <m/>
  </r>
  <r>
    <x v="1355"/>
    <x v="0"/>
    <x v="4"/>
    <x v="247"/>
    <x v="842"/>
    <s v="USD FOB"/>
    <s v="2012-2020"/>
    <m/>
    <s v="Valor de exportación de fruta en dólar FOB"/>
    <s v="Oficina de Estudios y Políticas Agrarias (ODEPA)"/>
    <m/>
    <m/>
    <m/>
    <m/>
    <m/>
    <m/>
    <m/>
    <m/>
    <m/>
    <m/>
    <m/>
    <m/>
    <n v="1669602094.2800043"/>
    <n v="1853026700.7200012"/>
    <n v="1744363473.9299991"/>
    <n v="1533881932.9799995"/>
    <n v="1572733629.829999"/>
    <n v="1403972060.769999"/>
    <n v="1454681583.2000015"/>
    <n v="1466889242.6600003"/>
    <n v="1219256336.3200009"/>
    <m/>
  </r>
  <r>
    <x v="1356"/>
    <x v="0"/>
    <x v="5"/>
    <x v="247"/>
    <x v="835"/>
    <s v="Toneladas"/>
    <s v="2012-2020"/>
    <m/>
    <s v="Toneladas de fruta importada"/>
    <s v="Oficina de Estudios y Políticas Agrarias (ODEPA)"/>
    <m/>
    <m/>
    <m/>
    <m/>
    <m/>
    <m/>
    <m/>
    <m/>
    <m/>
    <m/>
    <m/>
    <m/>
    <n v="2349.4439000000016"/>
    <n v="1672.4933000000001"/>
    <n v="3569.0763999999995"/>
    <n v="5465.8891999999996"/>
    <n v="4460.3603000000003"/>
    <n v="3151.7455000000014"/>
    <n v="2157.8365000000008"/>
    <n v="2856.6596999999997"/>
    <n v="5610.3150000000005"/>
    <m/>
  </r>
  <r>
    <x v="1357"/>
    <x v="0"/>
    <x v="5"/>
    <x v="247"/>
    <x v="836"/>
    <s v="Toneladas"/>
    <s v="2012-2020"/>
    <m/>
    <s v="Toneladas de fruta importada"/>
    <s v="Oficina de Estudios y Políticas Agrarias (ODEPA)"/>
    <m/>
    <m/>
    <m/>
    <m/>
    <m/>
    <m/>
    <m/>
    <m/>
    <m/>
    <m/>
    <m/>
    <m/>
    <n v="13347.352800000006"/>
    <n v="17269.458700000003"/>
    <n v="19933.688399999995"/>
    <n v="18033.346100000002"/>
    <n v="20213.0023"/>
    <n v="24664.22040000002"/>
    <n v="26654.335899999998"/>
    <n v="30156.914200000017"/>
    <n v="24865.440800000004"/>
    <m/>
  </r>
  <r>
    <x v="1358"/>
    <x v="0"/>
    <x v="5"/>
    <x v="247"/>
    <x v="837"/>
    <s v="Toneladas"/>
    <s v="2012-2020"/>
    <m/>
    <s v="Toneladas de fruta importada"/>
    <s v="Oficina de Estudios y Políticas Agrarias (ODEPA)"/>
    <m/>
    <m/>
    <m/>
    <m/>
    <m/>
    <m/>
    <m/>
    <m/>
    <m/>
    <m/>
    <m/>
    <m/>
    <n v="6031.0642000000034"/>
    <n v="9018.1504000000041"/>
    <n v="14022.825700000003"/>
    <n v="13620.529800000004"/>
    <n v="10993.276599999997"/>
    <n v="8596.4297000000061"/>
    <n v="8353.2955000000002"/>
    <n v="11348.240900000008"/>
    <n v="27578.848099999996"/>
    <m/>
  </r>
  <r>
    <x v="1359"/>
    <x v="0"/>
    <x v="5"/>
    <x v="247"/>
    <x v="838"/>
    <s v="Toneladas"/>
    <s v="2012-2020"/>
    <m/>
    <s v="Toneladas de fruta importada"/>
    <s v="Oficina de Estudios y Políticas Agrarias (ODEPA)"/>
    <m/>
    <m/>
    <m/>
    <m/>
    <m/>
    <m/>
    <m/>
    <m/>
    <m/>
    <m/>
    <m/>
    <m/>
    <n v="2461.9313999999999"/>
    <n v="2484.4452999999999"/>
    <n v="2645.5102000000002"/>
    <n v="3792.3913999999982"/>
    <n v="4006.4548"/>
    <n v="4136.4555"/>
    <n v="4695.6587000000009"/>
    <n v="5085.0433999999987"/>
    <n v="5818.4046999999991"/>
    <m/>
  </r>
  <r>
    <x v="1360"/>
    <x v="0"/>
    <x v="5"/>
    <x v="247"/>
    <x v="839"/>
    <s v="Toneladas"/>
    <s v="2012-2020"/>
    <m/>
    <s v="Toneladas de fruta importada"/>
    <s v="Oficina de Estudios y Políticas Agrarias (ODEPA)"/>
    <m/>
    <m/>
    <m/>
    <m/>
    <m/>
    <m/>
    <m/>
    <m/>
    <m/>
    <m/>
    <m/>
    <m/>
    <n v="13910.877699999999"/>
    <n v="17882.452400000002"/>
    <n v="19230.974800000004"/>
    <n v="25482.336899999995"/>
    <n v="27351.835500000001"/>
    <n v="23590.013000000003"/>
    <n v="45947.520799999991"/>
    <n v="38968.258400000006"/>
    <n v="57440.804499999984"/>
    <m/>
  </r>
  <r>
    <x v="1361"/>
    <x v="0"/>
    <x v="5"/>
    <x v="247"/>
    <x v="840"/>
    <s v="Toneladas"/>
    <s v="2012-2020"/>
    <m/>
    <s v="Toneladas de fruta importada"/>
    <s v="Oficina de Estudios y Políticas Agrarias (ODEPA)"/>
    <m/>
    <m/>
    <m/>
    <m/>
    <m/>
    <m/>
    <m/>
    <m/>
    <m/>
    <m/>
    <m/>
    <m/>
    <n v="3860.8693999999996"/>
    <n v="4550.9945000000007"/>
    <n v="5991.6021000000001"/>
    <n v="3587.9350000000009"/>
    <n v="3414.2934000000005"/>
    <n v="3886.4565999999991"/>
    <n v="4201.6357999999991"/>
    <n v="4073.4464999999996"/>
    <n v="6059.008600000001"/>
    <m/>
  </r>
  <r>
    <x v="1362"/>
    <x v="0"/>
    <x v="5"/>
    <x v="247"/>
    <x v="825"/>
    <s v="Toneladas"/>
    <s v="2012-2020"/>
    <m/>
    <s v="Toneladas de fruta importada"/>
    <s v="Oficina de Estudios y Políticas Agrarias (ODEPA)"/>
    <m/>
    <m/>
    <m/>
    <m/>
    <m/>
    <m/>
    <m/>
    <m/>
    <m/>
    <m/>
    <m/>
    <m/>
    <n v="11971.905900000005"/>
    <n v="14859.504499999997"/>
    <n v="19786.365599999994"/>
    <n v="21306.679599999992"/>
    <n v="22237.648899999997"/>
    <n v="23726.748500000009"/>
    <n v="26989.120600000006"/>
    <n v="28485.263200000016"/>
    <n v="30199.472299999976"/>
    <m/>
  </r>
  <r>
    <x v="1363"/>
    <x v="0"/>
    <x v="5"/>
    <x v="247"/>
    <x v="841"/>
    <s v="Toneladas"/>
    <s v="2012-2020"/>
    <m/>
    <s v="Toneladas de fruta importada"/>
    <s v="Oficina de Estudios y Políticas Agrarias (ODEPA)"/>
    <m/>
    <m/>
    <m/>
    <m/>
    <m/>
    <m/>
    <m/>
    <m/>
    <m/>
    <m/>
    <m/>
    <m/>
    <n v="230929.0689999999"/>
    <n v="248391.83690000011"/>
    <n v="258245.4636000001"/>
    <n v="273732.8265999998"/>
    <n v="288298.39950000012"/>
    <n v="326527.06989999989"/>
    <n v="339274.60199999996"/>
    <n v="344168.99609999999"/>
    <n v="348016.63659999974"/>
    <m/>
  </r>
  <r>
    <x v="1364"/>
    <x v="0"/>
    <x v="5"/>
    <x v="247"/>
    <x v="842"/>
    <s v="Toneladas"/>
    <s v="2012-2020"/>
    <m/>
    <s v="Toneladas de fruta importada"/>
    <s v="Oficina de Estudios y Políticas Agrarias (ODEPA)"/>
    <m/>
    <m/>
    <m/>
    <m/>
    <m/>
    <m/>
    <m/>
    <m/>
    <m/>
    <m/>
    <m/>
    <m/>
    <n v="4460.6667000000007"/>
    <n v="6804.7712999999994"/>
    <n v="3604.9722999999994"/>
    <n v="4681.1022000000003"/>
    <n v="9625.4529999999977"/>
    <n v="6187.6923000000015"/>
    <n v="4354.0614000000014"/>
    <n v="4681.0433000000021"/>
    <n v="4240.8657000000012"/>
    <m/>
  </r>
  <r>
    <x v="1365"/>
    <x v="0"/>
    <x v="5"/>
    <x v="247"/>
    <x v="835"/>
    <s v="USD CIF"/>
    <s v="2012-2020"/>
    <m/>
    <s v="Valor de importación de fruta en dólar CIF"/>
    <s v="Oficina de Estudios y Políticas Agrarias (ODEPA)"/>
    <m/>
    <m/>
    <m/>
    <m/>
    <m/>
    <m/>
    <m/>
    <m/>
    <m/>
    <m/>
    <m/>
    <m/>
    <n v="5356868.209999999"/>
    <n v="3706572.0599999987"/>
    <n v="8930269.4000000004"/>
    <n v="13574161.989999998"/>
    <n v="9454513.1599999964"/>
    <n v="6310345.8200000003"/>
    <n v="5102834.6399999987"/>
    <n v="5569277.7100000018"/>
    <n v="12180772.529999997"/>
    <m/>
  </r>
  <r>
    <x v="1366"/>
    <x v="0"/>
    <x v="5"/>
    <x v="247"/>
    <x v="836"/>
    <s v="USD CIF"/>
    <s v="2012-2020"/>
    <m/>
    <s v="Valor de importación de fruta en dólar CIF"/>
    <s v="Oficina de Estudios y Políticas Agrarias (ODEPA)"/>
    <m/>
    <m/>
    <m/>
    <m/>
    <m/>
    <m/>
    <m/>
    <m/>
    <m/>
    <m/>
    <m/>
    <m/>
    <n v="26376216.590000004"/>
    <n v="31196033.639999997"/>
    <n v="38193709.979999997"/>
    <n v="32138533.690000005"/>
    <n v="33842861.380000003"/>
    <n v="43346937.300000012"/>
    <n v="43932571.879999995"/>
    <n v="44434859.150000028"/>
    <n v="31197590.370000005"/>
    <m/>
  </r>
  <r>
    <x v="1367"/>
    <x v="0"/>
    <x v="5"/>
    <x v="247"/>
    <x v="837"/>
    <s v="USD CIF"/>
    <s v="2012-2020"/>
    <m/>
    <s v="Valor de importación de fruta en dólar CIF"/>
    <s v="Oficina de Estudios y Políticas Agrarias (ODEPA)"/>
    <m/>
    <m/>
    <m/>
    <m/>
    <m/>
    <m/>
    <m/>
    <m/>
    <m/>
    <m/>
    <m/>
    <m/>
    <n v="8624214.2699999996"/>
    <n v="13822905.969999999"/>
    <n v="19820406.859999992"/>
    <n v="17874440.010000005"/>
    <n v="14123981.489999998"/>
    <n v="11104381.110000005"/>
    <n v="10346718.67"/>
    <n v="15474271.369999999"/>
    <n v="27427695.299999982"/>
    <m/>
  </r>
  <r>
    <x v="1368"/>
    <x v="0"/>
    <x v="5"/>
    <x v="247"/>
    <x v="838"/>
    <s v="USD CIF"/>
    <s v="2012-2020"/>
    <m/>
    <s v="Valor de importación de fruta en dólar CIF"/>
    <s v="Oficina de Estudios y Políticas Agrarias (ODEPA)"/>
    <m/>
    <m/>
    <m/>
    <m/>
    <m/>
    <m/>
    <m/>
    <m/>
    <m/>
    <m/>
    <m/>
    <m/>
    <n v="4558971.53"/>
    <n v="4218069.8600000003"/>
    <n v="4176409.8200000003"/>
    <n v="6051582.2500000019"/>
    <n v="6045455.7400000002"/>
    <n v="5824668.0899999989"/>
    <n v="7215181.910000002"/>
    <n v="8002785.0900000017"/>
    <n v="7908525.7100000009"/>
    <m/>
  </r>
  <r>
    <x v="1369"/>
    <x v="0"/>
    <x v="5"/>
    <x v="247"/>
    <x v="839"/>
    <s v="USD CIF"/>
    <s v="2012-2020"/>
    <m/>
    <s v="Valor de importación de fruta en dólar CIF"/>
    <s v="Oficina de Estudios y Políticas Agrarias (ODEPA)"/>
    <m/>
    <m/>
    <m/>
    <m/>
    <m/>
    <m/>
    <m/>
    <m/>
    <m/>
    <m/>
    <m/>
    <m/>
    <n v="14078469.540000007"/>
    <n v="21927027.369999997"/>
    <n v="20729366.82"/>
    <n v="33341049"/>
    <n v="37132862.940000005"/>
    <n v="31630438.780000012"/>
    <n v="73038250.399999991"/>
    <n v="55169579.410000004"/>
    <n v="71362722.350000009"/>
    <m/>
  </r>
  <r>
    <x v="1370"/>
    <x v="0"/>
    <x v="5"/>
    <x v="247"/>
    <x v="840"/>
    <s v="USD CIF"/>
    <s v="2012-2020"/>
    <m/>
    <s v="Valor de importación de fruta en dólar CIF"/>
    <s v="Oficina de Estudios y Políticas Agrarias (ODEPA)"/>
    <m/>
    <m/>
    <m/>
    <m/>
    <m/>
    <m/>
    <m/>
    <m/>
    <m/>
    <m/>
    <m/>
    <m/>
    <n v="21102696.77"/>
    <n v="28790124.640000004"/>
    <n v="43855498.000000007"/>
    <n v="31667303.440000005"/>
    <n v="22971504.079999998"/>
    <n v="23878628.030000001"/>
    <n v="25210032.430000003"/>
    <n v="24804372.060000002"/>
    <n v="32022984.329999998"/>
    <m/>
  </r>
  <r>
    <x v="1371"/>
    <x v="0"/>
    <x v="5"/>
    <x v="247"/>
    <x v="825"/>
    <s v="USD CIF"/>
    <s v="2012-2020"/>
    <m/>
    <s v="Valor de importación de fruta en dólar CIF"/>
    <s v="Oficina de Estudios y Políticas Agrarias (ODEPA)"/>
    <m/>
    <m/>
    <m/>
    <m/>
    <m/>
    <m/>
    <m/>
    <m/>
    <m/>
    <m/>
    <m/>
    <m/>
    <n v="29714404.310000002"/>
    <n v="36083474.650000006"/>
    <n v="42339266.679999985"/>
    <n v="51092741.930000015"/>
    <n v="50226847.459999986"/>
    <n v="54439097.430000007"/>
    <n v="65265849.220000014"/>
    <n v="63724621.320000015"/>
    <n v="64304647.480000012"/>
    <m/>
  </r>
  <r>
    <x v="1372"/>
    <x v="0"/>
    <x v="5"/>
    <x v="247"/>
    <x v="841"/>
    <s v="USD CIF"/>
    <s v="2012-2020"/>
    <m/>
    <s v="Valor de importación de fruta en dólar CIF"/>
    <s v="Oficina de Estudios y Políticas Agrarias (ODEPA)"/>
    <m/>
    <m/>
    <m/>
    <m/>
    <m/>
    <m/>
    <m/>
    <m/>
    <m/>
    <m/>
    <m/>
    <m/>
    <n v="101407552.01000002"/>
    <n v="114447264.49000004"/>
    <n v="127561033.53999998"/>
    <n v="128901909.98"/>
    <n v="140438578.51000002"/>
    <n v="164039331.12999994"/>
    <n v="162414271.34000006"/>
    <n v="150220083.13000005"/>
    <n v="165080868.13999999"/>
    <m/>
  </r>
  <r>
    <x v="1373"/>
    <x v="0"/>
    <x v="5"/>
    <x v="247"/>
    <x v="842"/>
    <s v="USD CIF"/>
    <s v="2012-2020"/>
    <m/>
    <s v="Valor de importación de fruta en dólar CIF"/>
    <s v="Oficina de Estudios y Políticas Agrarias (ODEPA)"/>
    <m/>
    <m/>
    <m/>
    <m/>
    <m/>
    <m/>
    <m/>
    <m/>
    <m/>
    <m/>
    <m/>
    <m/>
    <n v="8443671.8200000003"/>
    <n v="11474227.849999996"/>
    <n v="5121986.5299999993"/>
    <n v="4993609.09"/>
    <n v="13201411.290000003"/>
    <n v="9888079.2600000016"/>
    <n v="8407834.160000002"/>
    <n v="4723347.3900000006"/>
    <n v="5564773.0399999991"/>
    <m/>
  </r>
  <r>
    <x v="1374"/>
    <x v="0"/>
    <x v="74"/>
    <x v="248"/>
    <x v="844"/>
    <s v="Hectáreas"/>
    <s v="2010-2019"/>
    <m/>
    <s v="Superficie plantada estimada de hortalizas"/>
    <s v="Oficina de Estudios y Políticas Agrarias (ODEPA)"/>
    <m/>
    <m/>
    <m/>
    <m/>
    <m/>
    <m/>
    <m/>
    <m/>
    <m/>
    <m/>
    <n v="78210.899999999994"/>
    <n v="79306.945000000065"/>
    <n v="75064.206799999985"/>
    <n v="65080.802399999993"/>
    <n v="67473.354490840196"/>
    <n v="61298.99687573003"/>
    <n v="67252.645026840008"/>
    <n v="67916.839691933244"/>
    <n v="74852.76549999998"/>
    <n v="74229.452000000005"/>
    <m/>
    <m/>
  </r>
  <r>
    <x v="1375"/>
    <x v="0"/>
    <x v="74"/>
    <x v="248"/>
    <x v="845"/>
    <s v="Hectáreas"/>
    <s v="2010-2019"/>
    <m/>
    <s v="Superficie plantada estimada de hortalizas"/>
    <s v="Oficina de Estudios y Políticas Agrarias (ODEPA)"/>
    <m/>
    <m/>
    <m/>
    <m/>
    <m/>
    <m/>
    <m/>
    <m/>
    <m/>
    <m/>
    <n v="4851.24"/>
    <n v="5250.4927000000007"/>
    <n v="5024.7525999999998"/>
    <n v="3918.7715000000003"/>
    <n v="4649.9034000000011"/>
    <n v="3979.6557000000003"/>
    <n v="4142.1448999999993"/>
    <n v="4305.2566999999999"/>
    <n v="4638.1961999999994"/>
    <n v="5062.2027999999991"/>
    <m/>
    <m/>
  </r>
  <r>
    <x v="1376"/>
    <x v="0"/>
    <x v="75"/>
    <x v="248"/>
    <x v="846"/>
    <s v="Hectáreas"/>
    <s v="2005-2019"/>
    <m/>
    <s v="Superficie cosechada estimada de hortalizas"/>
    <s v="Oficina de Estudios y Políticas Agrarias (ODEPA)"/>
    <m/>
    <m/>
    <m/>
    <m/>
    <m/>
    <n v="590301"/>
    <n v="499970"/>
    <n v="563073"/>
    <n v="569180"/>
    <n v="524214"/>
    <n v="565260"/>
    <n v="803363"/>
    <n v="986537"/>
    <n v="955593"/>
    <n v="933652"/>
    <n v="971499"/>
    <n v="845938"/>
    <n v="865649"/>
    <n v="793642"/>
    <n v="742751"/>
    <m/>
    <m/>
  </r>
  <r>
    <x v="1377"/>
    <x v="0"/>
    <x v="75"/>
    <x v="248"/>
    <x v="844"/>
    <s v="Hectáreas"/>
    <s v="2005-2019"/>
    <m/>
    <s v="Superficie cosechada estimada de hortalizas"/>
    <s v="Oficina de Estudios y Políticas Agrarias (ODEPA)"/>
    <m/>
    <m/>
    <m/>
    <m/>
    <m/>
    <n v="7740"/>
    <n v="8451"/>
    <n v="6902"/>
    <n v="4350"/>
    <n v="6244"/>
    <n v="9186"/>
    <n v="9638"/>
    <n v="10070"/>
    <n v="10784"/>
    <n v="11500"/>
    <n v="11546"/>
    <n v="11850"/>
    <n v="13913"/>
    <n v="13863"/>
    <n v="9508"/>
    <m/>
    <m/>
  </r>
  <r>
    <x v="1378"/>
    <x v="0"/>
    <x v="75"/>
    <x v="248"/>
    <x v="847"/>
    <s v="Hectáreas"/>
    <s v="2005-2019"/>
    <m/>
    <s v="Superficie cosechada estimada de hortalizas"/>
    <s v="Oficina de Estudios y Políticas Agrarias (ODEPA)"/>
    <m/>
    <m/>
    <m/>
    <m/>
    <m/>
    <n v="75110"/>
    <n v="59699"/>
    <n v="52970"/>
    <n v="54294"/>
    <n v="62696"/>
    <n v="67025"/>
    <n v="102972"/>
    <n v="106092"/>
    <n v="78598"/>
    <n v="101641"/>
    <n v="102016"/>
    <n v="111597"/>
    <n v="137981"/>
    <n v="111306"/>
    <n v="82477"/>
    <m/>
    <m/>
  </r>
  <r>
    <x v="1379"/>
    <x v="0"/>
    <x v="75"/>
    <x v="248"/>
    <x v="848"/>
    <s v="Hectáreas"/>
    <s v="2005-2019"/>
    <m/>
    <s v="Superficie cosechada estimada de hortalizas"/>
    <s v="Oficina de Estudios y Políticas Agrarias (ODEPA)"/>
    <m/>
    <m/>
    <m/>
    <m/>
    <m/>
    <n v="30730"/>
    <n v="17408"/>
    <n v="15980"/>
    <n v="19546"/>
    <n v="16611"/>
    <n v="15829"/>
    <n v="10706"/>
    <n v="16368"/>
    <n v="17283"/>
    <n v="15515"/>
    <n v="13323"/>
    <n v="11065"/>
    <n v="13857"/>
    <n v="13501"/>
    <n v="9774"/>
    <m/>
    <m/>
  </r>
  <r>
    <x v="1380"/>
    <x v="0"/>
    <x v="75"/>
    <x v="248"/>
    <x v="845"/>
    <s v="Hectáreas"/>
    <s v="2005-2019"/>
    <m/>
    <s v="Superficie cosechada estimada de hortalizas"/>
    <s v="Oficina de Estudios y Políticas Agrarias (ODEPA)"/>
    <m/>
    <m/>
    <m/>
    <m/>
    <m/>
    <n v="61890"/>
    <n v="54189"/>
    <n v="55270"/>
    <n v="44391"/>
    <n v="50084"/>
    <n v="52966"/>
    <n v="40847"/>
    <n v="48889"/>
    <n v="48965"/>
    <n v="50526"/>
    <n v="53485"/>
    <n v="54082"/>
    <n v="41268"/>
    <n v="41811"/>
    <n v="44145"/>
    <m/>
    <m/>
  </r>
  <r>
    <x v="1381"/>
    <x v="28"/>
    <x v="76"/>
    <x v="249"/>
    <x v="849"/>
    <s v="Cantidad"/>
    <s v="2012-2020"/>
    <m/>
    <s v="El subsidio DS49 permite a familias que no son dueñas de una vivienda y viven en una situación de vulnerabilidad social y necesidad habitacional, construir una vivienda o un conjunto de ellas (casas o departamentos) sin crédito hipotecario."/>
    <s v="Ministerio de Vivienda y Urbanismo"/>
    <m/>
    <m/>
    <m/>
    <m/>
    <m/>
    <m/>
    <m/>
    <m/>
    <m/>
    <m/>
    <m/>
    <m/>
    <n v="29454"/>
    <n v="35476"/>
    <n v="18942"/>
    <n v="28306"/>
    <n v="18447"/>
    <n v="27009"/>
    <n v="21666"/>
    <n v="23586"/>
    <n v="9615"/>
    <m/>
  </r>
  <r>
    <x v="1382"/>
    <x v="28"/>
    <x v="76"/>
    <x v="250"/>
    <x v="850"/>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71512"/>
    <n v="115318"/>
    <n v="130518"/>
    <n v="152238"/>
    <n v="124424"/>
    <n v="84813"/>
    <n v="84615"/>
    <n v="105623"/>
    <n v="105299"/>
    <n v="54490"/>
    <m/>
  </r>
  <r>
    <x v="1383"/>
    <x v="28"/>
    <x v="76"/>
    <x v="250"/>
    <x v="851"/>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52499"/>
    <n v="67636"/>
    <n v="75832"/>
    <n v="78325"/>
    <n v="74156"/>
    <n v="44019"/>
    <n v="44161"/>
    <n v="55024"/>
    <n v="51039"/>
    <n v="20674"/>
    <m/>
  </r>
  <r>
    <x v="1384"/>
    <x v="28"/>
    <x v="76"/>
    <x v="250"/>
    <x v="849"/>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33163"/>
    <n v="41914"/>
    <n v="49089"/>
    <n v="38249"/>
    <n v="37144"/>
    <n v="25194"/>
    <n v="19538"/>
    <n v="18103"/>
    <n v="17672"/>
    <n v="170"/>
    <m/>
  </r>
  <r>
    <x v="1385"/>
    <x v="28"/>
    <x v="76"/>
    <x v="250"/>
    <x v="852"/>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25164"/>
    <n v="31716"/>
    <n v="38830"/>
    <n v="30205"/>
    <n v="29015"/>
    <n v="18763"/>
    <n v="12079"/>
    <n v="6881"/>
    <n v="1525"/>
    <n v="2"/>
    <m/>
  </r>
  <r>
    <x v="1386"/>
    <x v="28"/>
    <x v="76"/>
    <x v="250"/>
    <x v="853"/>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7563"/>
    <n v="9355"/>
    <n v="9268"/>
    <n v="6918"/>
    <n v="5270"/>
    <n v="2587"/>
    <n v="2191"/>
    <n v="1409"/>
    <n v="558"/>
    <n v="0"/>
    <m/>
  </r>
  <r>
    <x v="1387"/>
    <x v="0"/>
    <x v="74"/>
    <x v="248"/>
    <x v="854"/>
    <s v="Hectáreas"/>
    <s v="2010-2019"/>
    <m/>
    <s v="Superficie plantada estimada de hortalizas"/>
    <s v="Oficina de Estudios y Políticas Agrarias (ODEPA)"/>
    <m/>
    <m/>
    <m/>
    <m/>
    <m/>
    <m/>
    <m/>
    <m/>
    <m/>
    <m/>
    <n v="0"/>
    <n v="672.80000000000007"/>
    <n v="722.9"/>
    <n v="604.40000000000009"/>
    <n v="599.8478360774094"/>
    <n v="665.93014836999964"/>
    <n v="822.7543572400001"/>
    <n v="796.49741368486377"/>
    <n v="880.36819999999989"/>
    <n v="1381.4986999999999"/>
    <m/>
    <m/>
  </r>
  <r>
    <x v="1388"/>
    <x v="0"/>
    <x v="74"/>
    <x v="251"/>
    <x v="855"/>
    <s v="Hectáreas"/>
    <s v="2010-2019"/>
    <m/>
    <s v="Superficie plantada estimada de hortalizas"/>
    <s v="Oficina de Estudios y Políticas Agrarias (ODEPA)"/>
    <m/>
    <m/>
    <m/>
    <m/>
    <m/>
    <m/>
    <m/>
    <m/>
    <m/>
    <m/>
    <n v="2861"/>
    <n v="2489"/>
    <n v="2440"/>
    <n v="2380"/>
    <n v="3079.7315229097426"/>
    <n v="2214"/>
    <n v="2507"/>
    <n v="3349"/>
    <n v="3989"/>
    <n v="3589"/>
    <m/>
    <m/>
  </r>
  <r>
    <x v="1389"/>
    <x v="0"/>
    <x v="74"/>
    <x v="251"/>
    <x v="856"/>
    <s v="Hectáreas"/>
    <s v="2010-2019"/>
    <m/>
    <s v="Superficie plantada estimada de hortalizas"/>
    <s v="Oficina de Estudios y Políticas Agrarias (ODEPA)"/>
    <m/>
    <m/>
    <m/>
    <m/>
    <m/>
    <m/>
    <m/>
    <m/>
    <m/>
    <m/>
    <n v="965.13000000000022"/>
    <n v="1173.7999999999997"/>
    <n v="1006.3000000000001"/>
    <n v="639.53"/>
    <n v="696.5500597055202"/>
    <n v="480.24298821000002"/>
    <n v="521.60492256999999"/>
    <n v="714.06994215271607"/>
    <n v="788.82689999999991"/>
    <n v="762.61660000000006"/>
    <m/>
    <m/>
  </r>
  <r>
    <x v="1390"/>
    <x v="0"/>
    <x v="74"/>
    <x v="251"/>
    <x v="857"/>
    <s v="Hectáreas"/>
    <s v="2010-2019"/>
    <m/>
    <s v="Superficie plantada estimada de hortalizas"/>
    <s v="Oficina de Estudios y Políticas Agrarias (ODEPA)"/>
    <m/>
    <m/>
    <m/>
    <m/>
    <m/>
    <m/>
    <m/>
    <m/>
    <m/>
    <m/>
    <n v="1257.8500000000001"/>
    <n v="1463.19"/>
    <n v="1321.89"/>
    <n v="1049.31"/>
    <n v="1143.4341336295283"/>
    <n v="1096.8828046399999"/>
    <n v="1291.9333594999998"/>
    <n v="1528.6617972772838"/>
    <n v="1516.2529"/>
    <n v="1556.1772999999998"/>
    <m/>
    <m/>
  </r>
  <r>
    <x v="1391"/>
    <x v="0"/>
    <x v="74"/>
    <x v="251"/>
    <x v="858"/>
    <s v="Hectáreas"/>
    <s v="2010-2019"/>
    <m/>
    <s v="Superficie plantada estimada de hortalizas"/>
    <s v="Oficina de Estudios y Políticas Agrarias (ODEPA)"/>
    <m/>
    <m/>
    <m/>
    <m/>
    <m/>
    <m/>
    <m/>
    <m/>
    <m/>
    <m/>
    <n v="4651.2"/>
    <n v="4408.8999999999996"/>
    <n v="2958.8999999999996"/>
    <n v="1733.0299999999997"/>
    <n v="1683.3274999999999"/>
    <n v="1341.5027593000002"/>
    <n v="1497.7566553000001"/>
    <n v="1464.2700012820512"/>
    <n v="1606.5239000000001"/>
    <n v="1432.5706"/>
    <m/>
    <m/>
  </r>
  <r>
    <x v="1392"/>
    <x v="0"/>
    <x v="74"/>
    <x v="251"/>
    <x v="859"/>
    <s v="Hectáreas"/>
    <s v="2010-2019"/>
    <m/>
    <s v="Superficie plantada estimada de hortalizas"/>
    <s v="Oficina de Estudios y Políticas Agrarias (ODEPA)"/>
    <m/>
    <m/>
    <m/>
    <m/>
    <m/>
    <m/>
    <m/>
    <m/>
    <m/>
    <m/>
    <n v="672.94"/>
    <n v="719.25"/>
    <n v="563.35"/>
    <n v="369.12999999999994"/>
    <n v="494.97437777777776"/>
    <n v="536.2112569599999"/>
    <n v="532.13646998000002"/>
    <n v="1044.7231159565579"/>
    <n v="1579.2519"/>
    <n v="940.82549999999992"/>
    <m/>
    <m/>
  </r>
  <r>
    <x v="1393"/>
    <x v="0"/>
    <x v="74"/>
    <x v="251"/>
    <x v="860"/>
    <s v="Hectáreas"/>
    <s v="2010-2019"/>
    <m/>
    <s v="Superficie plantada estimada de hortalizas"/>
    <s v="Oficina de Estudios y Políticas Agrarias (ODEPA)"/>
    <m/>
    <m/>
    <m/>
    <m/>
    <m/>
    <m/>
    <m/>
    <m/>
    <m/>
    <m/>
    <n v="1932.81"/>
    <n v="2730.1400000000003"/>
    <n v="2172.2400000000002"/>
    <n v="2220.69"/>
    <n v="1925.3917151335368"/>
    <n v="1350.4332115699999"/>
    <n v="2002.9005244299999"/>
    <n v="1950.2290893852282"/>
    <n v="1828.9435999999998"/>
    <n v="1743.4404999999997"/>
    <m/>
    <m/>
  </r>
  <r>
    <x v="1394"/>
    <x v="0"/>
    <x v="74"/>
    <x v="251"/>
    <x v="861"/>
    <s v="Hectáreas"/>
    <s v="2010-2019"/>
    <m/>
    <s v="Superficie plantada estimada de hortalizas"/>
    <s v="Oficina de Estudios y Políticas Agrarias (ODEPA)"/>
    <m/>
    <m/>
    <m/>
    <m/>
    <m/>
    <m/>
    <m/>
    <m/>
    <m/>
    <m/>
    <n v="1501.34"/>
    <n v="1326.6"/>
    <n v="1412.3999999999999"/>
    <n v="1163.7"/>
    <n v="1192.2975000000001"/>
    <n v="1128.4382000000001"/>
    <n v="1332.5614"/>
    <n v="1343.2614000000001"/>
    <n v="1494.3596"/>
    <n v="1556.8675999999998"/>
    <m/>
    <m/>
  </r>
  <r>
    <x v="1395"/>
    <x v="0"/>
    <x v="74"/>
    <x v="251"/>
    <x v="862"/>
    <s v="Hectáreas"/>
    <s v="2010-2019"/>
    <m/>
    <s v="Superficie plantada estimada de hortalizas"/>
    <s v="Oficina de Estudios y Políticas Agrarias (ODEPA)"/>
    <m/>
    <m/>
    <m/>
    <m/>
    <m/>
    <m/>
    <m/>
    <m/>
    <m/>
    <m/>
    <n v="0"/>
    <n v="771.4"/>
    <n v="943.19999999999993"/>
    <n v="854.36"/>
    <n v="1130.5519935897437"/>
    <n v="1045.7233622200001"/>
    <n v="1110.88411894"/>
    <n v="1521.1492985679783"/>
    <n v="1891.7965000000002"/>
    <n v="1912.3626999999999"/>
    <m/>
    <m/>
  </r>
  <r>
    <x v="1396"/>
    <x v="0"/>
    <x v="74"/>
    <x v="251"/>
    <x v="863"/>
    <s v="Hectáreas"/>
    <s v="2010-2019"/>
    <m/>
    <s v="Superficie plantada estimada de hortalizas"/>
    <s v="Oficina de Estudios y Políticas Agrarias (ODEPA)"/>
    <m/>
    <m/>
    <m/>
    <m/>
    <m/>
    <m/>
    <m/>
    <m/>
    <m/>
    <m/>
    <n v="4181.5200000000004"/>
    <n v="4345.8132999999998"/>
    <n v="4322.7462999999998"/>
    <n v="4342.8200000000006"/>
    <n v="4447.982"/>
    <n v="4129.7605000000003"/>
    <n v="4683.5747000000001"/>
    <n v="4460.1899999999996"/>
    <n v="4892.9270000000006"/>
    <n v="5036.4511000000002"/>
    <m/>
    <m/>
  </r>
  <r>
    <x v="1397"/>
    <x v="0"/>
    <x v="74"/>
    <x v="251"/>
    <x v="864"/>
    <s v="Hectáreas"/>
    <s v="2010-2019"/>
    <m/>
    <s v="Superficie plantada estimada de hortalizas"/>
    <s v="Oficina de Estudios y Políticas Agrarias (ODEPA)"/>
    <m/>
    <m/>
    <m/>
    <m/>
    <m/>
    <m/>
    <m/>
    <m/>
    <m/>
    <m/>
    <n v="1927.42"/>
    <n v="1946.4459999999999"/>
    <n v="2776.1667000000002"/>
    <n v="2673.2633000000005"/>
    <n v="2256.6690999999996"/>
    <n v="2315.8255000000004"/>
    <n v="2485.4732999999997"/>
    <n v="2787.1464000000001"/>
    <n v="2696.6272000000004"/>
    <n v="2806.4966000000004"/>
    <m/>
    <m/>
  </r>
  <r>
    <x v="1398"/>
    <x v="0"/>
    <x v="74"/>
    <x v="251"/>
    <x v="865"/>
    <s v="Hectáreas"/>
    <s v="2010-2019"/>
    <m/>
    <s v="Superficie plantada estimada de hortalizas"/>
    <s v="Oficina de Estudios y Políticas Agrarias (ODEPA)"/>
    <m/>
    <m/>
    <m/>
    <m/>
    <m/>
    <m/>
    <m/>
    <m/>
    <m/>
    <m/>
    <n v="11233.800000000001"/>
    <n v="10813.199999999999"/>
    <n v="13357.5"/>
    <n v="9771.57"/>
    <n v="9727.1367664608333"/>
    <n v="9209.0920364699978"/>
    <n v="10009.439865860002"/>
    <n v="9541.2696179575178"/>
    <n v="9899.3041000000012"/>
    <n v="10151.3369"/>
    <m/>
    <m/>
  </r>
  <r>
    <x v="1399"/>
    <x v="0"/>
    <x v="74"/>
    <x v="251"/>
    <x v="866"/>
    <s v="Hectáreas"/>
    <s v="2010-2019"/>
    <m/>
    <s v="Superficie plantada estimada de hortalizas"/>
    <s v="Oficina de Estudios y Políticas Agrarias (ODEPA)"/>
    <m/>
    <m/>
    <m/>
    <m/>
    <m/>
    <m/>
    <m/>
    <m/>
    <m/>
    <m/>
    <n v="1284.45"/>
    <n v="1574.8700000000001"/>
    <n v="2032.5700000000002"/>
    <n v="1485.47"/>
    <n v="1427.5187147619051"/>
    <n v="1229.5846095800002"/>
    <n v="1251.6663322699999"/>
    <n v="1539.6450381080904"/>
    <n v="1832.2017000000001"/>
    <n v="1869.1347000000003"/>
    <m/>
    <m/>
  </r>
  <r>
    <x v="1400"/>
    <x v="0"/>
    <x v="74"/>
    <x v="251"/>
    <x v="867"/>
    <s v="Hectáreas"/>
    <s v="2010-2019"/>
    <m/>
    <s v="Superficie plantada estimada de hortalizas"/>
    <s v="Oficina de Estudios y Políticas Agrarias (ODEPA)"/>
    <m/>
    <m/>
    <m/>
    <m/>
    <m/>
    <m/>
    <m/>
    <m/>
    <m/>
    <m/>
    <n v="2758.4900000000002"/>
    <n v="2701.35"/>
    <n v="2395.65"/>
    <n v="2304.52"/>
    <n v="2102.8673809523807"/>
    <n v="1907.3869227000002"/>
    <n v="1957.0617749999999"/>
    <n v="1765.5916666666667"/>
    <n v="1920.63"/>
    <n v="2102.4288999999999"/>
    <m/>
    <m/>
  </r>
  <r>
    <x v="1401"/>
    <x v="0"/>
    <x v="74"/>
    <x v="251"/>
    <x v="868"/>
    <s v="Hectáreas"/>
    <s v="2010-2019"/>
    <m/>
    <s v="Superficie plantada estimada de hortalizas"/>
    <s v="Oficina de Estudios y Políticas Agrarias (ODEPA)"/>
    <m/>
    <m/>
    <m/>
    <m/>
    <m/>
    <m/>
    <m/>
    <m/>
    <m/>
    <m/>
    <n v="0"/>
    <n v="590.1"/>
    <n v="850.4"/>
    <n v="622.25"/>
    <n v="674.50110063480383"/>
    <n v="615.77693805000001"/>
    <n v="642.9990342000001"/>
    <n v="587.58442918714172"/>
    <n v="796.86149999999998"/>
    <n v="1253.9276"/>
    <m/>
    <m/>
  </r>
  <r>
    <x v="1402"/>
    <x v="0"/>
    <x v="74"/>
    <x v="251"/>
    <x v="869"/>
    <s v="Hectáreas"/>
    <s v="2010-2019"/>
    <m/>
    <s v="Superficie plantada estimada de hortalizas"/>
    <s v="Oficina de Estudios y Políticas Agrarias (ODEPA)"/>
    <m/>
    <m/>
    <m/>
    <m/>
    <m/>
    <m/>
    <m/>
    <m/>
    <m/>
    <m/>
    <n v="2359.41"/>
    <n v="2208.8500000000004"/>
    <n v="1531.6499999999999"/>
    <n v="1743.8"/>
    <n v="1626.8565619247001"/>
    <n v="1455.5028170400001"/>
    <n v="1737.9713312699998"/>
    <n v="1842.228700564568"/>
    <n v="2069.3272999999999"/>
    <n v="1869.2166"/>
    <m/>
    <m/>
  </r>
  <r>
    <x v="1403"/>
    <x v="0"/>
    <x v="74"/>
    <x v="251"/>
    <x v="870"/>
    <s v="Hectáreas"/>
    <s v="2010-2019"/>
    <m/>
    <s v="Superficie plantada estimada de hortalizas"/>
    <s v="Oficina de Estudios y Políticas Agrarias (ODEPA)"/>
    <m/>
    <m/>
    <m/>
    <m/>
    <m/>
    <m/>
    <m/>
    <m/>
    <m/>
    <m/>
    <n v="7187.0800000000008"/>
    <n v="7478.3910000000005"/>
    <n v="7269.0774000000001"/>
    <n v="5387.4100999999991"/>
    <n v="6565.8814999999995"/>
    <n v="6244.0349000000006"/>
    <n v="6136.7392"/>
    <n v="6267.7082000000009"/>
    <n v="6806.7048000000004"/>
    <n v="6220.2270000000008"/>
    <m/>
    <m/>
  </r>
  <r>
    <x v="1404"/>
    <x v="0"/>
    <x v="74"/>
    <x v="251"/>
    <x v="871"/>
    <s v="Hectáreas"/>
    <s v="2010-2019"/>
    <m/>
    <s v="Superficie plantada estimada de hortalizas"/>
    <s v="Oficina de Estudios y Políticas Agrarias (ODEPA)"/>
    <m/>
    <m/>
    <m/>
    <m/>
    <m/>
    <m/>
    <m/>
    <m/>
    <m/>
    <m/>
    <n v="3279.0099999999998"/>
    <n v="3196.95"/>
    <n v="3805.25"/>
    <n v="2957.4"/>
    <n v="3187.1279547821309"/>
    <n v="2948.5678867799998"/>
    <n v="3279.1333198399998"/>
    <n v="2693.6681111111111"/>
    <n v="3142.0396000000001"/>
    <n v="3091.3045999999999"/>
    <m/>
    <m/>
  </r>
  <r>
    <x v="1405"/>
    <x v="0"/>
    <x v="74"/>
    <x v="251"/>
    <x v="872"/>
    <s v="Hectáreas"/>
    <s v="2010-2019"/>
    <m/>
    <s v="Superficie plantada estimada de hortalizas"/>
    <s v="Oficina de Estudios y Políticas Agrarias (ODEPA)"/>
    <m/>
    <m/>
    <m/>
    <m/>
    <m/>
    <m/>
    <m/>
    <m/>
    <m/>
    <m/>
    <n v="452.07"/>
    <n v="553.49"/>
    <n v="463.79"/>
    <n v="350.64000000000004"/>
    <n v="324.00882352941176"/>
    <n v="374.584"/>
    <n v="520.35909059999994"/>
    <n v="378.36097142857147"/>
    <n v="233.1917"/>
    <n v="245.94970000000001"/>
    <m/>
    <m/>
  </r>
  <r>
    <x v="1406"/>
    <x v="0"/>
    <x v="74"/>
    <x v="251"/>
    <x v="873"/>
    <s v="Hectáreas"/>
    <s v="2010-2019"/>
    <m/>
    <s v="Superficie plantada estimada de hortalizas"/>
    <s v="Oficina de Estudios y Políticas Agrarias (ODEPA)"/>
    <m/>
    <m/>
    <m/>
    <m/>
    <m/>
    <m/>
    <m/>
    <m/>
    <m/>
    <m/>
    <n v="6273.5999999999995"/>
    <n v="5388.4714999999997"/>
    <n v="1812.3529000000003"/>
    <n v="2180.8807999999999"/>
    <n v="2565.5911999999998"/>
    <n v="2364.7407999999996"/>
    <n v="2555.1124"/>
    <n v="1532.3756999999998"/>
    <n v="3049.7472999999995"/>
    <n v="3005.2984999999999"/>
    <m/>
    <m/>
  </r>
  <r>
    <x v="1407"/>
    <x v="0"/>
    <x v="74"/>
    <x v="251"/>
    <x v="874"/>
    <s v="Hectáreas"/>
    <s v="2010-2019"/>
    <m/>
    <s v="Superficie plantada estimada de hortalizas"/>
    <s v="Oficina de Estudios y Políticas Agrarias (ODEPA)"/>
    <m/>
    <m/>
    <m/>
    <m/>
    <m/>
    <m/>
    <m/>
    <m/>
    <m/>
    <m/>
    <n v="0"/>
    <n v="220.5"/>
    <n v="426"/>
    <n v="306.08000000000004"/>
    <n v="350.42671758932886"/>
    <n v="318.99675729999996"/>
    <n v="364.12514358000004"/>
    <n v="481.06125869395305"/>
    <n v="478.21849999999995"/>
    <n v="534.1934"/>
    <m/>
    <m/>
  </r>
  <r>
    <x v="1408"/>
    <x v="0"/>
    <x v="74"/>
    <x v="251"/>
    <x v="875"/>
    <s v="Hectáreas"/>
    <s v="2010-2019"/>
    <m/>
    <s v="Superficie plantada estimada de hortalizas"/>
    <s v="Oficina de Estudios y Políticas Agrarias (ODEPA)"/>
    <m/>
    <m/>
    <m/>
    <m/>
    <m/>
    <m/>
    <m/>
    <m/>
    <m/>
    <m/>
    <n v="1473.52"/>
    <n v="1153.1400000000001"/>
    <n v="1006.44"/>
    <n v="1075.8899999999999"/>
    <n v="913.06177274466143"/>
    <n v="652.81019760999982"/>
    <n v="962.09958683000013"/>
    <n v="951.70376493244635"/>
    <n v="1140.5971999999999"/>
    <n v="993.64740000000006"/>
    <m/>
    <m/>
  </r>
  <r>
    <x v="1409"/>
    <x v="0"/>
    <x v="74"/>
    <x v="251"/>
    <x v="876"/>
    <s v="Hectáreas"/>
    <s v="2010-2019"/>
    <m/>
    <s v="Superficie plantada estimada de hortalizas"/>
    <s v="Oficina de Estudios y Políticas Agrarias (ODEPA)"/>
    <m/>
    <m/>
    <m/>
    <m/>
    <m/>
    <m/>
    <m/>
    <m/>
    <m/>
    <m/>
    <n v="3323.88"/>
    <n v="3163.1"/>
    <n v="3196.8"/>
    <n v="3206.62"/>
    <n v="3359.5934850934241"/>
    <n v="3120.7123585300005"/>
    <n v="3533.4973322100004"/>
    <n v="3538.9693204243999"/>
    <n v="3633.1934000000001"/>
    <n v="3892.9906999999998"/>
    <m/>
    <m/>
  </r>
  <r>
    <x v="1410"/>
    <x v="0"/>
    <x v="74"/>
    <x v="251"/>
    <x v="877"/>
    <s v="Hectáreas"/>
    <s v="2010-2019"/>
    <m/>
    <s v="Superficie plantada estimada de hortalizas"/>
    <s v="Oficina de Estudios y Políticas Agrarias (ODEPA)"/>
    <m/>
    <m/>
    <m/>
    <m/>
    <m/>
    <m/>
    <m/>
    <m/>
    <m/>
    <m/>
    <n v="3172.26"/>
    <n v="3194.5099999999998"/>
    <n v="2445.2100000000005"/>
    <n v="2250.79"/>
    <n v="2622.6327208837847"/>
    <n v="2277.3627105800001"/>
    <n v="2475.3387116200006"/>
    <n v="2671.6649556175016"/>
    <n v="2712.7896000000001"/>
    <n v="2631.9194000000002"/>
    <m/>
    <m/>
  </r>
  <r>
    <x v="1411"/>
    <x v="0"/>
    <x v="74"/>
    <x v="251"/>
    <x v="878"/>
    <s v="Hectáreas"/>
    <s v="2010-2019"/>
    <m/>
    <s v="Superficie plantada estimada de hortalizas"/>
    <s v="Oficina de Estudios y Políticas Agrarias (ODEPA)"/>
    <m/>
    <m/>
    <m/>
    <m/>
    <m/>
    <m/>
    <m/>
    <m/>
    <m/>
    <m/>
    <n v="1753.19"/>
    <n v="1484.57"/>
    <n v="1812.77"/>
    <n v="1681.94"/>
    <n v="1712.8478859557613"/>
    <n v="1597.9132847900003"/>
    <n v="1718.7926880699997"/>
    <n v="2030.3742982310093"/>
    <n v="2217.1367"/>
    <n v="2261.0576000000001"/>
    <m/>
    <m/>
  </r>
  <r>
    <x v="1412"/>
    <x v="0"/>
    <x v="74"/>
    <x v="251"/>
    <x v="879"/>
    <s v="Hectáreas"/>
    <s v="2010-2019"/>
    <m/>
    <s v="Superficie plantada estimada de hortalizas"/>
    <s v="Oficina de Estudios y Políticas Agrarias (ODEPA)"/>
    <m/>
    <m/>
    <m/>
    <m/>
    <m/>
    <m/>
    <m/>
    <m/>
    <m/>
    <m/>
    <n v="3264.02"/>
    <n v="3280.7000000000003"/>
    <n v="2694.4"/>
    <n v="2880.46"/>
    <n v="2745.7838973081871"/>
    <n v="2404.0145456800001"/>
    <n v="2612.9679177000003"/>
    <n v="2711.6179080945199"/>
    <n v="2964.83"/>
    <n v="2918.3710999999994"/>
    <m/>
    <m/>
  </r>
  <r>
    <x v="1413"/>
    <x v="0"/>
    <x v="74"/>
    <x v="251"/>
    <x v="880"/>
    <s v="Hectáreas"/>
    <s v="2010-2019"/>
    <m/>
    <s v="Superficie plantada estimada de hortalizas"/>
    <s v="Oficina de Estudios y Políticas Agrarias (ODEPA)"/>
    <m/>
    <m/>
    <m/>
    <m/>
    <m/>
    <m/>
    <m/>
    <m/>
    <m/>
    <m/>
    <n v="5079.1000000000004"/>
    <n v="4835.4135999999999"/>
    <n v="5390.4214999999995"/>
    <n v="4910.9881999999998"/>
    <n v="5055.5909999999994"/>
    <n v="4961.9706000000006"/>
    <n v="4951.6884"/>
    <n v="5132.1072000000004"/>
    <n v="5173.8361999999997"/>
    <n v="5202.7777999999998"/>
    <m/>
    <m/>
  </r>
  <r>
    <x v="1414"/>
    <x v="0"/>
    <x v="74"/>
    <x v="251"/>
    <x v="881"/>
    <s v="Hectáreas"/>
    <s v="2010-2019"/>
    <m/>
    <s v="Superficie plantada estimada de hortalizas"/>
    <s v="Oficina de Estudios y Políticas Agrarias (ODEPA)"/>
    <m/>
    <m/>
    <m/>
    <m/>
    <m/>
    <m/>
    <m/>
    <m/>
    <m/>
    <m/>
    <n v="3349.9000000000005"/>
    <n v="3923.8926999999999"/>
    <n v="3612.3526000000002"/>
    <n v="2755.0715"/>
    <n v="3457.6059"/>
    <n v="2851.2175000000002"/>
    <n v="2809.5835000000002"/>
    <n v="2961.9953"/>
    <n v="3143.8366000000001"/>
    <n v="3505.3352"/>
    <m/>
    <m/>
  </r>
  <r>
    <x v="1415"/>
    <x v="0"/>
    <x v="74"/>
    <x v="251"/>
    <x v="882"/>
    <s v="Hectáreas"/>
    <s v="2010-2019"/>
    <m/>
    <s v="Superficie plantada estimada de hortalizas"/>
    <s v="Oficina de Estudios y Políticas Agrarias (ODEPA)"/>
    <m/>
    <m/>
    <m/>
    <m/>
    <m/>
    <m/>
    <m/>
    <m/>
    <m/>
    <m/>
    <n v="996.25"/>
    <n v="1079.8700000000001"/>
    <n v="831.67000000000007"/>
    <n v="1030.33"/>
    <n v="1065.1326693956371"/>
    <n v="840.18037935000007"/>
    <n v="1139.4066898299998"/>
    <n v="1099.5212926090858"/>
    <n v="1272.1091999999999"/>
    <n v="1350.8774999999998"/>
    <m/>
    <m/>
  </r>
  <r>
    <x v="1416"/>
    <x v="0"/>
    <x v="74"/>
    <x v="251"/>
    <x v="883"/>
    <s v="Hectáreas"/>
    <s v="2010-2019"/>
    <m/>
    <s v="Superficie plantada estimada de hortalizas"/>
    <s v="Oficina de Estudios y Políticas Agrarias (ODEPA)"/>
    <m/>
    <m/>
    <m/>
    <m/>
    <m/>
    <m/>
    <m/>
    <m/>
    <m/>
    <m/>
    <n v="5870.9000000000005"/>
    <n v="5668.7296000000006"/>
    <n v="4514.5619999999999"/>
    <n v="4067.23"/>
    <n v="3988.3341"/>
    <n v="3599.2525999999998"/>
    <n v="3948.2277999999997"/>
    <n v="3535.4501999999998"/>
    <n v="3839.5286000000001"/>
    <n v="3473.3530000000001"/>
    <m/>
    <m/>
  </r>
  <r>
    <x v="1417"/>
    <x v="0"/>
    <x v="75"/>
    <x v="251"/>
    <x v="884"/>
    <s v="Hectáreas"/>
    <s v="2005-2019"/>
    <m/>
    <s v="Superficie cosechada estimada de hortalizas"/>
    <s v="Oficina de Estudios y Políticas Agrarias (ODEPA)"/>
    <m/>
    <m/>
    <m/>
    <m/>
    <m/>
    <n v="0"/>
    <n v="1428"/>
    <n v="0"/>
    <n v="0"/>
    <n v="0"/>
    <n v="2861"/>
    <n v="2489"/>
    <n v="2440"/>
    <n v="2380"/>
    <n v="3080"/>
    <n v="2214"/>
    <n v="2507"/>
    <n v="3349"/>
    <n v="3989"/>
    <n v="3589"/>
    <m/>
    <m/>
  </r>
  <r>
    <x v="1418"/>
    <x v="0"/>
    <x v="75"/>
    <x v="251"/>
    <x v="885"/>
    <s v="Hectáreas"/>
    <s v="2005-2019"/>
    <m/>
    <s v="Superficie cosechada estimada de hortalizas"/>
    <s v="Oficina de Estudios y Políticas Agrarias (ODEPA)"/>
    <m/>
    <m/>
    <m/>
    <m/>
    <m/>
    <n v="27980"/>
    <n v="21764"/>
    <n v="20960"/>
    <n v="23680"/>
    <n v="24527"/>
    <n v="25121"/>
    <n v="23991"/>
    <n v="21000"/>
    <n v="22398"/>
    <n v="23714"/>
    <n v="26540"/>
    <n v="20937"/>
    <n v="29522"/>
    <n v="26242"/>
    <n v="26394"/>
    <m/>
    <m/>
  </r>
  <r>
    <x v="1419"/>
    <x v="0"/>
    <x v="75"/>
    <x v="251"/>
    <x v="886"/>
    <s v="Hectáreas"/>
    <s v="2005-2019"/>
    <m/>
    <s v="Superficie cosechada estimada de hortalizas"/>
    <s v="Oficina de Estudios y Políticas Agrarias (ODEPA)"/>
    <m/>
    <m/>
    <m/>
    <m/>
    <m/>
    <n v="88240"/>
    <n v="82115"/>
    <n v="97580"/>
    <n v="100745"/>
    <n v="75539"/>
    <n v="105309"/>
    <n v="100602"/>
    <n v="126499"/>
    <n v="136339"/>
    <n v="90450"/>
    <n v="107805"/>
    <n v="136818"/>
    <n v="107528"/>
    <n v="74617"/>
    <n v="96994"/>
    <m/>
    <m/>
  </r>
  <r>
    <x v="1420"/>
    <x v="0"/>
    <x v="75"/>
    <x v="251"/>
    <x v="887"/>
    <s v="Hectáreas"/>
    <s v="2005-2019"/>
    <m/>
    <s v="Superficie cosechada estimada de hortalizas"/>
    <s v="Oficina de Estudios y Políticas Agrarias (ODEPA)"/>
    <m/>
    <m/>
    <m/>
    <m/>
    <m/>
    <n v="29020"/>
    <n v="18594"/>
    <n v="20530"/>
    <n v="18420"/>
    <n v="16761"/>
    <n v="20091"/>
    <n v="29426"/>
    <n v="26218"/>
    <n v="31354"/>
    <n v="17620"/>
    <n v="36660"/>
    <n v="27148"/>
    <n v="51772"/>
    <n v="57210"/>
    <n v="59628"/>
    <m/>
    <m/>
  </r>
  <r>
    <x v="1421"/>
    <x v="0"/>
    <x v="75"/>
    <x v="251"/>
    <x v="888"/>
    <s v="Hectáreas"/>
    <s v="2005-2019"/>
    <m/>
    <s v="Superficie cosechada estimada de hortalizas"/>
    <s v="Oficina de Estudios y Políticas Agrarias (ODEPA)"/>
    <m/>
    <m/>
    <m/>
    <m/>
    <m/>
    <n v="3960"/>
    <n v="3040"/>
    <n v="3090"/>
    <n v="1887"/>
    <n v="1885"/>
    <n v="1981"/>
    <n v="1334"/>
    <n v="2286"/>
    <n v="679"/>
    <n v="254"/>
    <n v="409"/>
    <n v="275"/>
    <n v="780"/>
    <n v="897"/>
    <n v="239"/>
    <m/>
    <m/>
  </r>
  <r>
    <x v="1422"/>
    <x v="0"/>
    <x v="75"/>
    <x v="251"/>
    <x v="889"/>
    <s v="Hectáreas"/>
    <s v="2005-2019"/>
    <m/>
    <s v="Superficie cosechada estimada de hortalizas"/>
    <s v="Oficina de Estudios y Políticas Agrarias (ODEPA)"/>
    <m/>
    <m/>
    <m/>
    <m/>
    <m/>
    <n v="1150"/>
    <n v="923"/>
    <n v="940"/>
    <n v="955"/>
    <n v="1222"/>
    <n v="1321"/>
    <n v="1013"/>
    <n v="1168"/>
    <n v="1061"/>
    <n v="942"/>
    <n v="924"/>
    <n v="1540"/>
    <n v="2420"/>
    <n v="1731"/>
    <n v="1125"/>
    <m/>
    <m/>
  </r>
  <r>
    <x v="1423"/>
    <x v="0"/>
    <x v="75"/>
    <x v="251"/>
    <x v="890"/>
    <s v="Hectáreas"/>
    <s v="2005-2019"/>
    <m/>
    <s v="Superficie cosechada estimada de hortalizas"/>
    <s v="Oficina de Estudios y Políticas Agrarias (ODEPA)"/>
    <m/>
    <m/>
    <m/>
    <m/>
    <m/>
    <n v="28490"/>
    <n v="21150"/>
    <n v="15250"/>
    <n v="10283"/>
    <n v="29887"/>
    <n v="23257"/>
    <n v="42934"/>
    <n v="39210"/>
    <n v="16866"/>
    <n v="22162"/>
    <n v="26510"/>
    <n v="39480"/>
    <n v="49936"/>
    <n v="42560"/>
    <n v="25608"/>
    <m/>
    <m/>
  </r>
  <r>
    <x v="1424"/>
    <x v="0"/>
    <x v="75"/>
    <x v="251"/>
    <x v="891"/>
    <s v="Hectáreas"/>
    <s v="2005-2019"/>
    <m/>
    <s v="Superficie cosechada estimada de hortalizas"/>
    <s v="Oficina de Estudios y Políticas Agrarias (ODEPA)"/>
    <m/>
    <m/>
    <m/>
    <m/>
    <m/>
    <n v="123070"/>
    <n v="125784"/>
    <n v="134260"/>
    <n v="127830"/>
    <n v="122166"/>
    <n v="119382"/>
    <n v="138831"/>
    <n v="284780"/>
    <n v="234836"/>
    <n v="250400"/>
    <n v="203480"/>
    <n v="189336"/>
    <n v="178116"/>
    <n v="160856"/>
    <n v="129172"/>
    <m/>
    <m/>
  </r>
  <r>
    <x v="1425"/>
    <x v="0"/>
    <x v="75"/>
    <x v="251"/>
    <x v="892"/>
    <s v="Hectáreas"/>
    <s v="2005-2019"/>
    <m/>
    <s v="Superficie cosechada estimada de hortalizas"/>
    <s v="Oficina de Estudios y Políticas Agrarias (ODEPA)"/>
    <m/>
    <m/>
    <m/>
    <m/>
    <m/>
    <n v="2660"/>
    <n v="3547"/>
    <n v="3610"/>
    <n v="4355"/>
    <n v="3053"/>
    <n v="2652"/>
    <n v="3939"/>
    <n v="5219"/>
    <n v="3846"/>
    <n v="3169"/>
    <n v="2128"/>
    <n v="6817"/>
    <n v="6444"/>
    <n v="3228"/>
    <n v="3609"/>
    <m/>
    <m/>
  </r>
  <r>
    <x v="1426"/>
    <x v="0"/>
    <x v="75"/>
    <x v="251"/>
    <x v="893"/>
    <s v="Hectáreas"/>
    <s v="2005-2019"/>
    <m/>
    <s v="Superficie cosechada estimada de hortalizas"/>
    <s v="Oficina de Estudios y Políticas Agrarias (ODEPA)"/>
    <m/>
    <m/>
    <m/>
    <m/>
    <m/>
    <n v="0"/>
    <n v="0"/>
    <n v="0"/>
    <n v="0"/>
    <n v="0"/>
    <n v="0"/>
    <n v="1530"/>
    <n v="422"/>
    <n v="0"/>
    <n v="2820"/>
    <n v="512"/>
    <n v="1224"/>
    <n v="1569"/>
    <n v="2037"/>
    <n v="1270"/>
    <m/>
    <m/>
  </r>
  <r>
    <x v="1427"/>
    <x v="0"/>
    <x v="75"/>
    <x v="251"/>
    <x v="894"/>
    <s v="Hectáreas"/>
    <s v="2005-2019"/>
    <m/>
    <s v="Superficie cosechada estimada de hortalizas"/>
    <s v="Oficina de Estudios y Políticas Agrarias (ODEPA)"/>
    <m/>
    <m/>
    <m/>
    <m/>
    <m/>
    <n v="0"/>
    <n v="1801"/>
    <n v="0"/>
    <n v="0"/>
    <n v="0"/>
    <n v="0"/>
    <n v="1936"/>
    <n v="1869"/>
    <n v="873"/>
    <n v="634"/>
    <n v="816"/>
    <n v="749"/>
    <n v="934"/>
    <n v="625"/>
    <n v="1221"/>
    <m/>
    <m/>
  </r>
  <r>
    <x v="1428"/>
    <x v="0"/>
    <x v="75"/>
    <x v="251"/>
    <x v="895"/>
    <s v="Hectáreas"/>
    <s v="2005-2019"/>
    <m/>
    <s v="Superficie cosechada estimada de hortalizas"/>
    <s v="Oficina de Estudios y Políticas Agrarias (ODEPA)"/>
    <m/>
    <m/>
    <m/>
    <m/>
    <m/>
    <n v="0"/>
    <n v="1037"/>
    <n v="0"/>
    <n v="0"/>
    <n v="0"/>
    <n v="0"/>
    <n v="688"/>
    <n v="0"/>
    <n v="818"/>
    <n v="2638"/>
    <n v="2350"/>
    <n v="1493"/>
    <n v="2737"/>
    <n v="2284"/>
    <n v="2118"/>
    <m/>
    <m/>
  </r>
  <r>
    <x v="1429"/>
    <x v="0"/>
    <x v="75"/>
    <x v="251"/>
    <x v="896"/>
    <s v="Hectáreas"/>
    <s v="2005-2019"/>
    <m/>
    <s v="Superficie cosechada estimada de hortalizas"/>
    <s v="Oficina de Estudios y Políticas Agrarias (ODEPA)"/>
    <m/>
    <m/>
    <m/>
    <m/>
    <m/>
    <n v="61890"/>
    <n v="54189"/>
    <n v="55270"/>
    <n v="44391"/>
    <n v="50084"/>
    <n v="52966"/>
    <n v="40847"/>
    <n v="48889"/>
    <n v="48965"/>
    <n v="50526"/>
    <n v="53485"/>
    <n v="54082"/>
    <n v="41268"/>
    <n v="41811"/>
    <n v="44145"/>
    <m/>
    <m/>
  </r>
  <r>
    <x v="1430"/>
    <x v="0"/>
    <x v="75"/>
    <x v="251"/>
    <x v="897"/>
    <s v="Hectáreas"/>
    <s v="2005-2019"/>
    <m/>
    <s v="Superficie cosechada estimada de hortalizas"/>
    <s v="Oficina de Estudios y Políticas Agrarias (ODEPA)"/>
    <m/>
    <m/>
    <m/>
    <m/>
    <m/>
    <n v="25620"/>
    <n v="11644"/>
    <n v="11950"/>
    <n v="16704"/>
    <n v="13504"/>
    <n v="12527"/>
    <n v="6423"/>
    <n v="11045"/>
    <n v="14670"/>
    <n v="13685"/>
    <n v="11174"/>
    <n v="8501"/>
    <n v="9723"/>
    <n v="10248"/>
    <n v="7189"/>
    <m/>
    <m/>
  </r>
  <r>
    <x v="1431"/>
    <x v="0"/>
    <x v="75"/>
    <x v="251"/>
    <x v="898"/>
    <s v="Hectáreas"/>
    <s v="2005-2019"/>
    <m/>
    <s v="Superficie cosechada estimada de hortalizas"/>
    <s v="Oficina de Estudios y Políticas Agrarias (ODEPA)"/>
    <m/>
    <m/>
    <m/>
    <m/>
    <m/>
    <n v="13520"/>
    <n v="11311"/>
    <n v="17250"/>
    <n v="25135"/>
    <n v="10983"/>
    <n v="18568"/>
    <n v="32750"/>
    <n v="40883"/>
    <n v="37486"/>
    <n v="49448"/>
    <n v="53352"/>
    <n v="46249"/>
    <n v="56533"/>
    <n v="48166"/>
    <n v="37942"/>
    <m/>
    <m/>
  </r>
  <r>
    <x v="1432"/>
    <x v="0"/>
    <x v="75"/>
    <x v="251"/>
    <x v="899"/>
    <s v="Hectáreas"/>
    <s v="2005-2019"/>
    <m/>
    <s v="Superficie cosechada estimada de hortalizas"/>
    <s v="Oficina de Estudios y Políticas Agrarias (ODEPA)"/>
    <m/>
    <m/>
    <m/>
    <m/>
    <m/>
    <n v="27670"/>
    <n v="20915"/>
    <n v="14850"/>
    <n v="12869"/>
    <n v="16264"/>
    <n v="20236"/>
    <n v="19495"/>
    <n v="18039"/>
    <n v="18335"/>
    <n v="21803"/>
    <n v="17112"/>
    <n v="16383"/>
    <n v="21672"/>
    <n v="12919"/>
    <n v="11853"/>
    <m/>
    <m/>
  </r>
  <r>
    <x v="1433"/>
    <x v="0"/>
    <x v="75"/>
    <x v="251"/>
    <x v="900"/>
    <s v="Hectáreas"/>
    <s v="2005-2019"/>
    <m/>
    <s v="Superficie cosechada estimada de hortalizas"/>
    <s v="Oficina de Estudios y Políticas Agrarias (ODEPA)"/>
    <m/>
    <m/>
    <m/>
    <m/>
    <m/>
    <n v="2770"/>
    <n v="2776"/>
    <n v="2010"/>
    <n v="1652"/>
    <n v="2509"/>
    <n v="2312"/>
    <n v="2324"/>
    <n v="2319"/>
    <n v="2065"/>
    <n v="2239"/>
    <n v="2402"/>
    <n v="1444"/>
    <n v="1827"/>
    <n v="2396"/>
    <n v="2195"/>
    <m/>
    <m/>
  </r>
  <r>
    <x v="1434"/>
    <x v="0"/>
    <x v="75"/>
    <x v="251"/>
    <x v="880"/>
    <s v="Hectáreas"/>
    <s v="2005-2019"/>
    <m/>
    <s v="Superficie cosechada estimada de hortalizas"/>
    <s v="Oficina de Estudios y Políticas Agrarias (ODEPA)"/>
    <m/>
    <m/>
    <m/>
    <m/>
    <m/>
    <n v="7740"/>
    <n v="7023"/>
    <n v="6902"/>
    <n v="4350"/>
    <n v="6244"/>
    <n v="6325"/>
    <n v="7149"/>
    <n v="7630"/>
    <n v="8404"/>
    <n v="8420"/>
    <n v="9332"/>
    <n v="9343"/>
    <n v="10564"/>
    <n v="9874"/>
    <n v="5919"/>
    <m/>
    <m/>
  </r>
  <r>
    <x v="1435"/>
    <x v="0"/>
    <x v="75"/>
    <x v="251"/>
    <x v="901"/>
    <s v="Hectáreas"/>
    <s v="2005-2019"/>
    <m/>
    <s v="Superficie cosechada estimada de hortalizas"/>
    <s v="Oficina de Estudios y Políticas Agrarias (ODEPA)"/>
    <m/>
    <m/>
    <m/>
    <m/>
    <m/>
    <n v="313720"/>
    <n v="230671"/>
    <n v="270500"/>
    <n v="280598"/>
    <n v="264258"/>
    <n v="271369"/>
    <n v="490462"/>
    <n v="507162"/>
    <n v="509714"/>
    <n v="526328"/>
    <n v="570594"/>
    <n v="450084"/>
    <n v="472830"/>
    <n v="445410"/>
    <n v="410072"/>
    <m/>
    <m/>
  </r>
  <r>
    <x v="1436"/>
    <x v="0"/>
    <x v="75"/>
    <x v="251"/>
    <x v="902"/>
    <s v="Hectáreas"/>
    <s v="2005-2019"/>
    <m/>
    <s v="Superficie cosechada estimada de hortalizas"/>
    <s v="Oficina de Estudios y Políticas Agrarias (ODEPA)"/>
    <m/>
    <m/>
    <m/>
    <m/>
    <m/>
    <n v="8271"/>
    <n v="20005"/>
    <n v="19243"/>
    <n v="17907"/>
    <n v="20963"/>
    <n v="23988"/>
    <n v="19363"/>
    <n v="20878"/>
    <n v="20134"/>
    <n v="22502"/>
    <n v="24070"/>
    <n v="20122"/>
    <n v="23144"/>
    <n v="27023"/>
    <n v="18373"/>
    <m/>
    <m/>
  </r>
  <r>
    <x v="1437"/>
    <x v="29"/>
    <x v="70"/>
    <x v="228"/>
    <x v="826"/>
    <m/>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s v="Banco Central de Chile"/>
    <n v="45784"/>
    <n v="49222"/>
    <n v="50174"/>
    <n v="52350"/>
    <n v="59122"/>
    <n v="67716"/>
    <n v="78157"/>
    <n v="87828"/>
    <n v="96668"/>
    <n v="95943"/>
    <n v="100833"/>
    <n v="112910"/>
    <n v="125033"/>
    <n v="133619"/>
    <n v="140129"/>
    <n v="148148"/>
    <n v="152395"/>
    <n v="156025"/>
    <n v="167477"/>
    <n v="177948"/>
    <n v="176990"/>
    <m/>
  </r>
  <r>
    <x v="1438"/>
    <x v="29"/>
    <x v="70"/>
    <x v="228"/>
    <x v="826"/>
    <m/>
    <s v="2000-2020"/>
    <m/>
    <m/>
    <s v="Banco Central de Chile"/>
    <n v="4166"/>
    <n v="4347"/>
    <n v="4926"/>
    <n v="5678"/>
    <n v="6766"/>
    <n v="8369"/>
    <n v="10141"/>
    <n v="10855"/>
    <n v="10811"/>
    <n v="11076"/>
    <n v="11989"/>
    <n v="13514"/>
    <n v="14855"/>
    <n v="15920"/>
    <n v="16492"/>
    <n v="16906"/>
    <n v="17807"/>
    <n v="18394"/>
    <n v="19506"/>
    <n v="19696"/>
    <n v="16428"/>
    <m/>
  </r>
  <r>
    <x v="1439"/>
    <x v="29"/>
    <x v="70"/>
    <x v="228"/>
    <x v="826"/>
    <m/>
    <s v="2000-2020"/>
    <m/>
    <m/>
    <s v="Banco Central de Chile"/>
    <n v="8192"/>
    <n v="8574"/>
    <n v="9121"/>
    <n v="10243"/>
    <n v="12162"/>
    <n v="14144"/>
    <n v="16138"/>
    <n v="18627"/>
    <n v="21055"/>
    <n v="22924"/>
    <n v="24871"/>
    <n v="26767"/>
    <n v="29262"/>
    <n v="31629"/>
    <n v="35284"/>
    <n v="38901"/>
    <n v="41504"/>
    <n v="44683"/>
    <n v="47671"/>
    <n v="51479"/>
    <n v="54062"/>
    <m/>
  </r>
  <r>
    <x v="1440"/>
    <x v="29"/>
    <x v="70"/>
    <x v="228"/>
    <x v="826"/>
    <m/>
    <s v="2000-2020"/>
    <m/>
    <m/>
    <s v="Banco Central de Chile"/>
    <n v="28947"/>
    <n v="31376"/>
    <n v="31085"/>
    <n v="31710"/>
    <n v="34815"/>
    <n v="39651"/>
    <n v="44697"/>
    <n v="50853"/>
    <n v="54675"/>
    <n v="55864"/>
    <n v="57227"/>
    <n v="63332"/>
    <n v="71217"/>
    <n v="75934"/>
    <n v="78498"/>
    <n v="82035"/>
    <n v="83785"/>
    <n v="84692"/>
    <n v="90821"/>
    <n v="96806"/>
    <n v="99508"/>
    <m/>
  </r>
  <r>
    <x v="1441"/>
    <x v="29"/>
    <x v="70"/>
    <x v="228"/>
    <x v="826"/>
    <m/>
    <s v="2000-2020"/>
    <m/>
    <s v="Es la tasa que ocupa el Banco Central para llevar a cabo la politica monetaria. Es usado por el BCCh para mantener la inflación estable. "/>
    <s v="Banco Central de Chile"/>
    <n v="5.26"/>
    <n v="5.07"/>
    <n v="4.05"/>
    <n v="2.73"/>
    <n v="1.87"/>
    <n v="3.44"/>
    <n v="5.0199999999999996"/>
    <n v="5.31"/>
    <n v="7.1"/>
    <n v="2"/>
    <n v="1.43"/>
    <n v="4.67"/>
    <n v="5.01"/>
    <n v="4.92"/>
    <n v="3.75"/>
    <n v="3.06"/>
    <n v="3.5"/>
    <n v="2.74"/>
    <n v="2.5499999999999998"/>
    <n v="2.4900000000000002"/>
    <n v="0.78"/>
    <m/>
  </r>
  <r>
    <x v="1442"/>
    <x v="29"/>
    <x v="70"/>
    <x v="228"/>
    <x v="826"/>
    <m/>
    <s v="2006-2020"/>
    <m/>
    <m/>
    <s v="Banco Central de Chile"/>
    <m/>
    <m/>
    <m/>
    <m/>
    <m/>
    <m/>
    <n v="25876"/>
    <n v="22065"/>
    <n v="28982"/>
    <n v="36751"/>
    <n v="32220"/>
    <n v="47773"/>
    <n v="48265"/>
    <n v="47391"/>
    <n v="42191"/>
    <n v="40043"/>
    <n v="41823"/>
    <n v="40632"/>
    <n v="40979"/>
    <n v="43639"/>
    <n v="83430"/>
    <m/>
  </r>
  <r>
    <x v="1443"/>
    <x v="29"/>
    <x v="70"/>
    <x v="228"/>
    <x v="826"/>
    <m/>
    <s v="2006-2020"/>
    <m/>
    <m/>
    <s v="Banco Central de Chile"/>
    <m/>
    <m/>
    <m/>
    <m/>
    <m/>
    <m/>
    <n v="29888"/>
    <n v="26456"/>
    <n v="28000"/>
    <n v="40622"/>
    <n v="39579"/>
    <n v="52287"/>
    <n v="57625"/>
    <n v="54685"/>
    <n v="48027"/>
    <n v="42836"/>
    <n v="48126"/>
    <n v="52863"/>
    <n v="46385"/>
    <n v="45738"/>
    <n v="85874"/>
    <m/>
  </r>
  <r>
    <x v="1444"/>
    <x v="29"/>
    <x v="70"/>
    <x v="228"/>
    <x v="826"/>
    <m/>
    <s v="2006-2020"/>
    <m/>
    <m/>
    <s v="Banco Central de Chile"/>
    <m/>
    <m/>
    <m/>
    <m/>
    <m/>
    <m/>
    <n v="-4011"/>
    <n v="-4390"/>
    <n v="982"/>
    <n v="-3871"/>
    <n v="-7358"/>
    <n v="-4514"/>
    <n v="-9359"/>
    <n v="-7294"/>
    <n v="-5836"/>
    <n v="-2793"/>
    <n v="-6303"/>
    <n v="-9400"/>
    <n v="-5405"/>
    <n v="-2099"/>
    <n v="-2444"/>
    <m/>
  </r>
  <r>
    <x v="1445"/>
    <x v="29"/>
    <x v="70"/>
    <x v="228"/>
    <x v="826"/>
    <m/>
    <s v="2000-2020"/>
    <m/>
    <s v="Índice de Precios Selectivos de Acciones. Mide la rentabilidad de las 30 acciones con mayor presencia bursátil en Chile. Considera todas las variaciones de capital de cada acción incluida en el índice, ponderada por el peso relativo de cada una de ellas."/>
    <s v="Banco Central de Chile"/>
    <n v="1084.4000000000001"/>
    <n v="1183.0999999999999"/>
    <n v="1000"/>
    <n v="1484.8"/>
    <n v="1796.5"/>
    <n v="1964.5"/>
    <n v="2693.4"/>
    <n v="3051.8"/>
    <n v="2376.4"/>
    <n v="3581.4"/>
    <n v="4927.5"/>
    <n v="4177.5"/>
    <n v="4301.3999999999996"/>
    <n v="3699.2"/>
    <n v="3851"/>
    <n v="3680.2"/>
    <n v="4151.3999999999996"/>
    <n v="5564.6"/>
    <n v="5105.3999999999996"/>
    <n v="4669.8999999999996"/>
    <n v="4177.2"/>
    <m/>
  </r>
  <r>
    <x v="1446"/>
    <x v="29"/>
    <x v="70"/>
    <x v="228"/>
    <x v="826"/>
    <s v="dólar observado $/USD"/>
    <s v="2000-2020"/>
    <m/>
    <s v="Muestra el precio de la moneda extranjera expresado en la moneda local."/>
    <s v="Banco Central de Chile"/>
    <n v="538.87"/>
    <n v="634.42999999999995"/>
    <n v="689.24"/>
    <n v="691.54"/>
    <n v="609.54999999999995"/>
    <n v="559.86"/>
    <n v="530.26"/>
    <n v="522.69000000000005"/>
    <n v="521.79"/>
    <n v="559.66999999999996"/>
    <n v="510.38"/>
    <n v="483.36"/>
    <n v="486.75"/>
    <n v="495"/>
    <n v="570.01"/>
    <n v="654.25"/>
    <n v="676.83"/>
    <n v="649.33000000000004"/>
    <n v="640.29"/>
    <n v="702.63"/>
    <n v="792.22"/>
    <m/>
  </r>
  <r>
    <x v="1447"/>
    <x v="29"/>
    <x v="70"/>
    <x v="228"/>
    <x v="826"/>
    <s v="Índice"/>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s v="Banco Central de Chile"/>
    <n v="86.02"/>
    <n v="95.75"/>
    <n v="96.86"/>
    <n v="104.3"/>
    <n v="99.19"/>
    <n v="95.09"/>
    <n v="91.68"/>
    <n v="93.85"/>
    <n v="96.23"/>
    <n v="95.74"/>
    <n v="91.36"/>
    <n v="92.09"/>
    <n v="89.78"/>
    <n v="90.02"/>
    <n v="98.13"/>
    <n v="97.2"/>
    <n v="94.37"/>
    <n v="91.93"/>
    <n v="90.75"/>
    <n v="95.04"/>
    <n v="102.43"/>
    <m/>
  </r>
  <r>
    <x v="1448"/>
    <x v="29"/>
    <x v="70"/>
    <x v="228"/>
    <x v="826"/>
    <s v="USD"/>
    <s v="2000-2020"/>
    <m/>
    <m/>
    <s v="Banco Central de Chile"/>
    <n v="5081"/>
    <n v="4591"/>
    <n v="4446"/>
    <n v="4797"/>
    <n v="6201"/>
    <n v="7626"/>
    <n v="9470"/>
    <n v="10524"/>
    <n v="10949"/>
    <n v="10296"/>
    <n v="12853"/>
    <n v="14617"/>
    <n v="15317"/>
    <n v="15814"/>
    <n v="14653"/>
    <n v="13596"/>
    <n v="13798"/>
    <n v="15046"/>
    <n v="15901"/>
    <n v="14642"/>
    <n v="13038"/>
    <m/>
  </r>
  <r>
    <x v="1449"/>
    <x v="29"/>
    <x v="70"/>
    <x v="228"/>
    <x v="826"/>
    <s v="USD"/>
    <s v="2000-2020"/>
    <m/>
    <m/>
    <s v="Banco Central de Chile"/>
    <n v="11326"/>
    <n v="11821"/>
    <n v="12244"/>
    <n v="12846"/>
    <n v="13997"/>
    <n v="15109"/>
    <n v="16383"/>
    <n v="17468"/>
    <n v="18244"/>
    <n v="17895"/>
    <n v="18952"/>
    <n v="20306"/>
    <n v="21447"/>
    <n v="22386"/>
    <n v="22745"/>
    <n v="22681"/>
    <n v="22751"/>
    <n v="23718"/>
    <n v="24744"/>
    <n v="24969"/>
    <m/>
    <m/>
  </r>
  <r>
    <x v="1450"/>
    <x v="29"/>
    <x v="70"/>
    <x v="228"/>
    <x v="826"/>
    <s v="USD FOB"/>
    <s v="2003-2020"/>
    <m/>
    <m/>
    <s v="Banco Central de Chile"/>
    <m/>
    <m/>
    <m/>
    <n v="21651"/>
    <n v="33025"/>
    <n v="41974"/>
    <n v="59380"/>
    <n v="68561"/>
    <n v="64510"/>
    <n v="55463"/>
    <n v="71109"/>
    <n v="81438"/>
    <n v="78063"/>
    <n v="76770"/>
    <n v="75065"/>
    <n v="62035"/>
    <n v="60718"/>
    <n v="68823"/>
    <n v="74708"/>
    <n v="68763"/>
    <n v="73485"/>
    <m/>
  </r>
  <r>
    <x v="1451"/>
    <x v="29"/>
    <x v="70"/>
    <x v="228"/>
    <x v="826"/>
    <s v="USD FOB"/>
    <s v="2003-2020"/>
    <m/>
    <m/>
    <s v="Banco Central de Chile"/>
    <m/>
    <m/>
    <m/>
    <n v="8789"/>
    <n v="16721"/>
    <n v="21998"/>
    <n v="36456"/>
    <n v="42445"/>
    <n v="34293"/>
    <n v="31877"/>
    <n v="44552"/>
    <n v="49083"/>
    <n v="46260"/>
    <n v="43700"/>
    <n v="40437"/>
    <n v="32340"/>
    <n v="30698"/>
    <n v="37139"/>
    <n v="39130"/>
    <n v="35340"/>
    <n v="41770"/>
    <m/>
  </r>
  <r>
    <x v="1452"/>
    <x v="29"/>
    <x v="70"/>
    <x v="228"/>
    <x v="826"/>
    <s v="USD FOB"/>
    <s v="2003-2020"/>
    <m/>
    <m/>
    <s v="Banco Central de Chile"/>
    <m/>
    <m/>
    <m/>
    <n v="8011"/>
    <n v="15417"/>
    <n v="19949"/>
    <n v="34087"/>
    <n v="39204"/>
    <n v="31755"/>
    <n v="29695"/>
    <n v="41361"/>
    <n v="44670"/>
    <n v="41955"/>
    <n v="39946"/>
    <n v="37317"/>
    <n v="29967"/>
    <n v="27928"/>
    <n v="34006"/>
    <n v="35588"/>
    <n v="32536"/>
    <n v="37993"/>
    <m/>
  </r>
  <r>
    <x v="1453"/>
    <x v="29"/>
    <x v="70"/>
    <x v="228"/>
    <x v="826"/>
    <s v="USD FOB"/>
    <s v="2003-2020"/>
    <m/>
    <m/>
    <s v="Banco Central de Chile"/>
    <m/>
    <m/>
    <m/>
    <n v="10717"/>
    <n v="13891"/>
    <n v="17414"/>
    <n v="20115"/>
    <n v="22829"/>
    <n v="26152"/>
    <n v="19918"/>
    <n v="22185"/>
    <n v="27385"/>
    <n v="26784"/>
    <n v="27422"/>
    <n v="29007"/>
    <n v="24502"/>
    <n v="24138"/>
    <n v="25942"/>
    <n v="29092"/>
    <n v="26637"/>
    <n v="25352"/>
    <m/>
  </r>
  <r>
    <x v="1454"/>
    <x v="29"/>
    <x v="70"/>
    <x v="228"/>
    <x v="826"/>
    <s v="USD FOB"/>
    <s v="2003-2020"/>
    <m/>
    <m/>
    <s v="Banco Central de Chile"/>
    <m/>
    <m/>
    <m/>
    <n v="2145"/>
    <n v="2414"/>
    <n v="2562"/>
    <n v="2809"/>
    <n v="3287"/>
    <n v="4066"/>
    <n v="3668"/>
    <n v="4372"/>
    <n v="4969"/>
    <n v="5019"/>
    <n v="5647"/>
    <n v="5621"/>
    <n v="5194"/>
    <n v="5882"/>
    <n v="5742"/>
    <n v="6486"/>
    <n v="6786"/>
    <n v="6363"/>
    <m/>
  </r>
  <r>
    <x v="1455"/>
    <x v="29"/>
    <x v="70"/>
    <x v="228"/>
    <x v="826"/>
    <s v="USD FOB"/>
    <s v="2003-2020"/>
    <m/>
    <m/>
    <s v="Banco Central de Chile"/>
    <m/>
    <m/>
    <m/>
    <n v="17868"/>
    <n v="22864"/>
    <n v="30674"/>
    <n v="36483"/>
    <n v="44478"/>
    <n v="58455"/>
    <n v="40142"/>
    <n v="55216"/>
    <n v="70666"/>
    <n v="75455"/>
    <n v="74755"/>
    <n v="68599"/>
    <n v="58609"/>
    <n v="55855"/>
    <n v="61472"/>
    <n v="70498"/>
    <n v="65810"/>
    <n v="55116"/>
    <m/>
  </r>
  <r>
    <x v="1456"/>
    <x v="29"/>
    <x v="70"/>
    <x v="228"/>
    <x v="826"/>
    <s v="USD CIF"/>
    <s v="2003-2020"/>
    <m/>
    <m/>
    <s v="Banco Central de Chile"/>
    <m/>
    <m/>
    <m/>
    <n v="4719"/>
    <n v="6000"/>
    <n v="7472"/>
    <n v="9150"/>
    <n v="11063"/>
    <n v="13300"/>
    <n v="9990"/>
    <n v="15493"/>
    <n v="18620"/>
    <n v="19706"/>
    <n v="21028"/>
    <n v="19431"/>
    <n v="17862"/>
    <n v="17798"/>
    <n v="20734"/>
    <n v="22460"/>
    <n v="20119"/>
    <n v="16346"/>
    <m/>
  </r>
  <r>
    <x v="1457"/>
    <x v="29"/>
    <x v="70"/>
    <x v="228"/>
    <x v="826"/>
    <s v="USD CIF"/>
    <s v="2003-2020"/>
    <m/>
    <m/>
    <s v="Banco Central de Chile"/>
    <m/>
    <m/>
    <m/>
    <n v="1743"/>
    <n v="2347"/>
    <n v="2991"/>
    <n v="3771"/>
    <n v="4410"/>
    <n v="5169"/>
    <n v="3462"/>
    <n v="6349"/>
    <n v="7358"/>
    <n v="7878"/>
    <n v="8768"/>
    <n v="7355"/>
    <n v="6877"/>
    <n v="7055"/>
    <n v="8118"/>
    <n v="8920"/>
    <n v="7491"/>
    <n v="5655"/>
    <m/>
  </r>
  <r>
    <x v="1458"/>
    <x v="29"/>
    <x v="70"/>
    <x v="228"/>
    <x v="826"/>
    <s v="USD CIF"/>
    <s v="2003-2020"/>
    <m/>
    <m/>
    <s v="Banco Central de Chile"/>
    <m/>
    <m/>
    <m/>
    <n v="7767"/>
    <n v="9892"/>
    <n v="12229"/>
    <n v="14150"/>
    <n v="17107"/>
    <n v="21999"/>
    <n v="15576"/>
    <n v="20879"/>
    <n v="25782"/>
    <n v="27126"/>
    <n v="25743"/>
    <n v="24795"/>
    <n v="23142"/>
    <n v="21139"/>
    <n v="21918"/>
    <n v="25460"/>
    <n v="24041"/>
    <n v="22886"/>
    <m/>
  </r>
  <r>
    <x v="1459"/>
    <x v="29"/>
    <x v="70"/>
    <x v="228"/>
    <x v="826"/>
    <s v="USD CIF"/>
    <s v="2003-2020"/>
    <m/>
    <m/>
    <s v="Banco Central de Chile"/>
    <m/>
    <m/>
    <m/>
    <n v="3273"/>
    <n v="4589"/>
    <n v="6383"/>
    <n v="8266"/>
    <n v="10904"/>
    <n v="16041"/>
    <n v="8926"/>
    <n v="11320"/>
    <n v="16095"/>
    <n v="16092"/>
    <n v="15614"/>
    <n v="14034"/>
    <n v="8056"/>
    <n v="7138"/>
    <n v="9001"/>
    <n v="11455"/>
    <n v="10565"/>
    <n v="6929"/>
    <m/>
  </r>
  <r>
    <x v="1460"/>
    <x v="29"/>
    <x v="70"/>
    <x v="228"/>
    <x v="826"/>
    <s v="USD CIF"/>
    <s v="2003-2020"/>
    <m/>
    <m/>
    <s v="Banco Central de Chile"/>
    <m/>
    <m/>
    <m/>
    <n v="3486"/>
    <n v="4234"/>
    <n v="6842"/>
    <n v="7421"/>
    <n v="8533"/>
    <n v="11454"/>
    <n v="8352"/>
    <n v="11315"/>
    <n v="14352"/>
    <n v="17168"/>
    <n v="16968"/>
    <n v="14592"/>
    <n v="13328"/>
    <n v="13301"/>
    <n v="13576"/>
    <n v="15309"/>
    <n v="15164"/>
    <n v="13065"/>
    <m/>
  </r>
  <r>
    <x v="1461"/>
    <x v="29"/>
    <x v="70"/>
    <x v="228"/>
    <x v="826"/>
    <m/>
    <s v="2003-2020"/>
    <m/>
    <s v="La cuenta corriente registra el intercambio de bienes y servicios y transferencias que la economia realiza con el resto del mundo. La cuenta corriente esta compuesta en su mayoria por la balanza comercial."/>
    <s v="Banco Central de Chile"/>
    <m/>
    <m/>
    <m/>
    <n v="-222.2"/>
    <n v="2821.2"/>
    <n v="1824.6"/>
    <n v="7004.2"/>
    <n v="7423"/>
    <n v="-6698.5"/>
    <n v="3220"/>
    <n v="3068.8"/>
    <n v="-6833.5"/>
    <n v="-11838.2"/>
    <n v="-13261.4"/>
    <n v="-5225.3999999999996"/>
    <n v="-5735.3"/>
    <n v="-4974.1000000000004"/>
    <n v="-6444.6"/>
    <n v="-11640.4"/>
    <n v="-10453.5"/>
    <n v="3369.6"/>
    <m/>
  </r>
  <r>
    <x v="1462"/>
    <x v="29"/>
    <x v="70"/>
    <x v="228"/>
    <x v="826"/>
    <m/>
    <s v="2003-2020"/>
    <m/>
    <s v="Registra las exportaciones e importaciones, mas el pago de intereses por deuda y las remesas de utilidades, ya sea del exterior o hacia el exterior."/>
    <s v="Banco Central de Chile"/>
    <m/>
    <m/>
    <m/>
    <n v="3783"/>
    <n v="10161.200000000001"/>
    <n v="11300.4"/>
    <n v="22897.200000000001"/>
    <n v="24083.1"/>
    <n v="6054.7"/>
    <n v="15320.8"/>
    <n v="15892.5"/>
    <n v="10772.3"/>
    <n v="2608.4"/>
    <n v="2015.4"/>
    <n v="6465.8"/>
    <n v="3426.1"/>
    <n v="4863.6000000000004"/>
    <n v="7350.9"/>
    <n v="4210.8999999999996"/>
    <n v="2952.6"/>
    <n v="18368.900000000001"/>
    <m/>
  </r>
  <r>
    <x v="1463"/>
    <x v="29"/>
    <x v="70"/>
    <x v="228"/>
    <x v="826"/>
    <m/>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s v="Banco Central de Chile"/>
    <n v="15110"/>
    <n v="14400"/>
    <n v="15351"/>
    <n v="15851"/>
    <n v="16016"/>
    <n v="16963"/>
    <n v="19429"/>
    <n v="16910"/>
    <n v="23162"/>
    <n v="25373"/>
    <n v="27864"/>
    <n v="41979"/>
    <n v="41649"/>
    <n v="41094"/>
    <n v="40447"/>
    <n v="38643"/>
    <n v="40494"/>
    <n v="38983"/>
    <n v="39861"/>
    <n v="40657"/>
    <n v="39200"/>
    <m/>
  </r>
  <r>
    <x v="1464"/>
    <x v="29"/>
    <x v="70"/>
    <x v="228"/>
    <x v="826"/>
    <m/>
    <s v="2003-2020"/>
    <m/>
    <s v="Conjunto de obligaciones que tiene un país con acreedores que residen en el extranjero."/>
    <s v="Banco Central de Chile"/>
    <m/>
    <m/>
    <m/>
    <n v="44323.3"/>
    <n v="44388.4"/>
    <n v="46184.1"/>
    <n v="49669.7"/>
    <n v="56084.4"/>
    <n v="65042.9"/>
    <n v="73893.100000000006"/>
    <n v="86570.2"/>
    <n v="100972.6"/>
    <n v="122668.4"/>
    <n v="136351.1"/>
    <n v="152134.6"/>
    <n v="160903.6"/>
    <n v="164814.9"/>
    <n v="180449.1"/>
    <n v="183344.4"/>
    <n v="197234.1"/>
    <n v="208980.8"/>
    <m/>
  </r>
  <r>
    <x v="1465"/>
    <x v="29"/>
    <x v="70"/>
    <x v="228"/>
    <x v="826"/>
    <m/>
    <s v="2003-2020"/>
    <m/>
    <s v="Recoge el valor los activos y pasivos exteriores de una economía en un momento dado. Su evolución en un periodo viene determinada por las transacciones financieras de la Balanza de Pagos, que hacen variar el volumen de los activos y pasivos correspondientes."/>
    <s v="Banco Central de Chile"/>
    <m/>
    <m/>
    <m/>
    <n v="-29251.9"/>
    <n v="-24187.599999999999"/>
    <n v="-24431.7"/>
    <n v="-7465.8"/>
    <n v="4837.2"/>
    <n v="-17821.5"/>
    <n v="-12779.7"/>
    <n v="-17955.5"/>
    <n v="-22255.1"/>
    <n v="-33826.1"/>
    <n v="-28983.3"/>
    <n v="-26250.2"/>
    <n v="-36787.1"/>
    <n v="-41390"/>
    <n v="-55022.8"/>
    <n v="-62946"/>
    <n v="-40256.199999999997"/>
    <n v="-24995.7"/>
    <m/>
  </r>
  <r>
    <x v="1466"/>
    <x v="29"/>
    <x v="70"/>
    <x v="228"/>
    <x v="826"/>
    <s v="Índice"/>
    <s v="2009-2020"/>
    <m/>
    <s v="Busca estimar en forma agregada la evolución mensual del volumen de producción de las actividades de Minería, Manufactura y EGA."/>
    <s v="Banco Central de Chile"/>
    <m/>
    <m/>
    <m/>
    <m/>
    <m/>
    <m/>
    <m/>
    <m/>
    <m/>
    <n v="88.1"/>
    <n v="90"/>
    <n v="93.3"/>
    <n v="96.4"/>
    <n v="99.7"/>
    <n v="100"/>
    <n v="100.5"/>
    <n v="99.6"/>
    <n v="98.5"/>
    <n v="101.9"/>
    <n v="101.3"/>
    <n v="100.3"/>
    <m/>
  </r>
  <r>
    <x v="1467"/>
    <x v="29"/>
    <x v="70"/>
    <x v="228"/>
    <x v="826"/>
    <s v="USD por libra"/>
    <s v="2000-2020"/>
    <m/>
    <m/>
    <s v="Banco Central de Chile"/>
    <n v="0.8"/>
    <n v="0.7"/>
    <n v="0.7"/>
    <n v="0.8"/>
    <n v="1.3"/>
    <n v="1.7"/>
    <n v="3"/>
    <n v="3.2"/>
    <n v="3.2"/>
    <n v="2.2999999999999998"/>
    <n v="3.4"/>
    <n v="4"/>
    <n v="3.6"/>
    <n v="3.3"/>
    <n v="3.1"/>
    <n v="2.5"/>
    <n v="2.2000000000000002"/>
    <n v="2.8"/>
    <n v="3"/>
    <n v="2.7"/>
    <n v="2.8"/>
    <m/>
  </r>
  <r>
    <x v="1468"/>
    <x v="29"/>
    <x v="70"/>
    <x v="228"/>
    <x v="826"/>
    <s v="USD por barril"/>
    <s v="2000-2020"/>
    <m/>
    <m/>
    <s v="Banco Central de Chile"/>
    <n v="30.3"/>
    <n v="25.9"/>
    <n v="26.1"/>
    <n v="31.1"/>
    <n v="41.4"/>
    <n v="56.4"/>
    <n v="66.099999999999994"/>
    <n v="72.3"/>
    <n v="99.6"/>
    <n v="61.7"/>
    <n v="79.400000000000006"/>
    <n v="95.1"/>
    <n v="94.2"/>
    <n v="97.9"/>
    <n v="93.1"/>
    <n v="48.7"/>
    <n v="43.2"/>
    <n v="50.9"/>
    <n v="64.8"/>
    <n v="57"/>
    <n v="39.299999999999997"/>
    <m/>
  </r>
  <r>
    <x v="1469"/>
    <x v="29"/>
    <x v="70"/>
    <x v="228"/>
    <x v="826"/>
    <m/>
    <s v="2006-2020"/>
    <m/>
    <m/>
    <s v="Banco Central de Chile"/>
    <m/>
    <m/>
    <m/>
    <m/>
    <m/>
    <m/>
    <n v="5"/>
    <n v="3.9"/>
    <n v="4.9000000000000004"/>
    <n v="5.8"/>
    <n v="8.6"/>
    <n v="11.1"/>
    <n v="11.9"/>
    <n v="12.7"/>
    <n v="15"/>
    <n v="17.3"/>
    <n v="21"/>
    <n v="23.6"/>
    <n v="25.6"/>
    <n v="28.2"/>
    <n v="32.5"/>
    <m/>
  </r>
  <r>
    <x v="1470"/>
    <x v="29"/>
    <x v="70"/>
    <x v="228"/>
    <x v="826"/>
    <m/>
    <s v="2006-2020"/>
    <m/>
    <m/>
    <s v="Banco Central de Chile"/>
    <m/>
    <m/>
    <m/>
    <m/>
    <m/>
    <m/>
    <n v="-6.6"/>
    <n v="-13"/>
    <n v="-19.3"/>
    <n v="-10.5"/>
    <n v="-7"/>
    <n v="-8.6"/>
    <n v="-6.8"/>
    <n v="-5.6"/>
    <n v="-4.3"/>
    <n v="-3.4"/>
    <n v="0.9"/>
    <n v="4.4000000000000004"/>
    <n v="5.7"/>
    <n v="8"/>
    <n v="13.4"/>
    <m/>
  </r>
  <r>
    <x v="1471"/>
    <x v="29"/>
    <x v="70"/>
    <x v="228"/>
    <x v="826"/>
    <m/>
    <s v="2006-2020"/>
    <m/>
    <m/>
    <s v="Banco Central de Chile"/>
    <m/>
    <m/>
    <m/>
    <m/>
    <m/>
    <m/>
    <n v="15.6"/>
    <n v="10.3"/>
    <n v="13.4"/>
    <n v="15.5"/>
    <n v="11.1"/>
    <n v="16.899999999999999"/>
    <n v="15.2"/>
    <n v="13.5"/>
    <n v="13.6"/>
    <n v="12.7"/>
    <n v="12.4"/>
    <n v="10.5"/>
    <n v="10.5"/>
    <n v="10.5"/>
    <n v="14.9"/>
    <m/>
  </r>
  <r>
    <x v="1472"/>
    <x v="29"/>
    <x v="70"/>
    <x v="228"/>
    <x v="826"/>
    <m/>
    <s v="2006-2020"/>
    <m/>
    <m/>
    <s v="Banco Central de Chile"/>
    <m/>
    <m/>
    <m/>
    <m/>
    <m/>
    <m/>
    <n v="0.8"/>
    <n v="0.2"/>
    <n v="-3.3"/>
    <n v="-1.5"/>
    <n v="-0.7"/>
    <n v="-1.9"/>
    <n v="-1.1000000000000001"/>
    <n v="-2.2000000000000002"/>
    <n v="-3.1"/>
    <n v="-4.5"/>
    <n v="-3.6"/>
    <n v="-3"/>
    <n v="-4.0999999999999996"/>
    <n v="-5.7"/>
    <n v="-2.5"/>
    <m/>
  </r>
  <r>
    <x v="1473"/>
    <x v="29"/>
    <x v="70"/>
    <x v="228"/>
    <x v="826"/>
    <m/>
    <s v="2006-2020"/>
    <m/>
    <m/>
    <s v="Banco Central de Chile"/>
    <m/>
    <m/>
    <m/>
    <m/>
    <m/>
    <m/>
    <n v="18.399999999999999"/>
    <n v="13.8"/>
    <n v="18.100000000000001"/>
    <n v="20.9"/>
    <n v="18.5"/>
    <n v="26.6"/>
    <n v="26"/>
    <n v="25.1"/>
    <n v="27.1"/>
    <n v="29.7"/>
    <n v="32.700000000000003"/>
    <n v="33.700000000000003"/>
    <n v="35.5"/>
    <n v="38.4"/>
    <n v="47.2"/>
    <m/>
  </r>
  <r>
    <x v="1474"/>
    <x v="29"/>
    <x v="70"/>
    <x v="228"/>
    <x v="826"/>
    <m/>
    <s v="2006-2020"/>
    <m/>
    <m/>
    <s v="Banco Central de Chile"/>
    <m/>
    <m/>
    <m/>
    <m/>
    <m/>
    <m/>
    <n v="-5.8"/>
    <n v="-12.8"/>
    <n v="-22.6"/>
    <n v="-12"/>
    <n v="-7.4"/>
    <n v="-10.4"/>
    <n v="-7.8"/>
    <n v="-7.7"/>
    <n v="-7.3"/>
    <n v="-7.9"/>
    <n v="-2.7"/>
    <n v="1.4"/>
    <n v="1.6"/>
    <n v="2.2999999999999998"/>
    <n v="10.9"/>
    <m/>
  </r>
  <r>
    <x v="1475"/>
    <x v="29"/>
    <x v="70"/>
    <x v="228"/>
    <x v="826"/>
    <m/>
    <s v="2006-2020"/>
    <m/>
    <m/>
    <s v="Banco Central de Chile"/>
    <m/>
    <m/>
    <m/>
    <m/>
    <m/>
    <m/>
    <n v="5"/>
    <n v="4.8"/>
    <n v="6.5"/>
    <n v="6.2"/>
    <n v="6.1"/>
    <n v="6.7"/>
    <n v="6.9"/>
    <n v="7.6"/>
    <n v="9"/>
    <n v="10.1"/>
    <n v="9.3000000000000007"/>
    <n v="8.5"/>
    <n v="9.3000000000000007"/>
    <n v="10.199999999999999"/>
    <n v="10.199999999999999"/>
    <m/>
  </r>
  <r>
    <x v="1476"/>
    <x v="29"/>
    <x v="70"/>
    <x v="228"/>
    <x v="826"/>
    <m/>
    <s v="2006-2020"/>
    <m/>
    <m/>
    <s v="Banco Central de Chile"/>
    <m/>
    <m/>
    <m/>
    <m/>
    <m/>
    <m/>
    <n v="4.2"/>
    <n v="3.4"/>
    <n v="5.9"/>
    <n v="5.7"/>
    <n v="5.5"/>
    <n v="5.6"/>
    <n v="6"/>
    <n v="6.8"/>
    <n v="8"/>
    <n v="8.9"/>
    <n v="8.6999999999999993"/>
    <n v="7.6"/>
    <n v="8.3000000000000007"/>
    <n v="9.3000000000000007"/>
    <n v="8.8000000000000007"/>
    <m/>
  </r>
  <r>
    <x v="1477"/>
    <x v="29"/>
    <x v="70"/>
    <x v="228"/>
    <x v="826"/>
    <m/>
    <s v="2000-2020"/>
    <m/>
    <m/>
    <s v="Banco Central de Chile"/>
    <n v="15408.87"/>
    <n v="15990.7"/>
    <n v="16380.16"/>
    <n v="16892.21"/>
    <n v="17030.38"/>
    <n v="17526.02"/>
    <n v="18162.400000000001"/>
    <n v="18789.3"/>
    <n v="20429.09"/>
    <n v="21007.4"/>
    <n v="21171.8"/>
    <n v="21846.38"/>
    <n v="22598.85"/>
    <n v="22980.9"/>
    <n v="23960.6"/>
    <n v="25022"/>
    <n v="26022.67"/>
    <n v="26571.93"/>
    <n v="27165.75"/>
    <n v="27854.39"/>
    <n v="28678.81"/>
    <m/>
  </r>
  <r>
    <x v="1478"/>
    <x v="29"/>
    <x v="70"/>
    <x v="228"/>
    <x v="826"/>
    <m/>
    <s v="2000-2020"/>
    <m/>
    <m/>
    <s v="Banco Central de Chile"/>
    <n v="27000.33"/>
    <n v="28029.919999999998"/>
    <n v="28712.83"/>
    <n v="29621"/>
    <n v="29853.83"/>
    <n v="30715.83"/>
    <n v="31840.75"/>
    <n v="32906.080000000002"/>
    <n v="35769.919999999998"/>
    <n v="36863.58"/>
    <n v="37112.42"/>
    <n v="38287.25"/>
    <n v="39623.42"/>
    <n v="40290"/>
    <n v="41983.5"/>
    <n v="43852.67"/>
    <n v="45619.92"/>
    <n v="46592.67"/>
    <n v="47623.33"/>
    <n v="48831.5"/>
    <n v="50281.08"/>
    <m/>
  </r>
  <r>
    <x v="1479"/>
    <x v="29"/>
    <x v="70"/>
    <x v="228"/>
    <x v="826"/>
    <s v="Índice"/>
    <s v="2014-2020"/>
    <m/>
    <m/>
    <s v="Banco Central de Chile"/>
    <m/>
    <m/>
    <m/>
    <m/>
    <m/>
    <m/>
    <m/>
    <m/>
    <m/>
    <m/>
    <m/>
    <m/>
    <m/>
    <m/>
    <n v="100"/>
    <n v="98.77"/>
    <n v="98.08"/>
    <n v="107.65"/>
    <n v="112.9"/>
    <n v="115.04"/>
    <n v="123.02"/>
    <m/>
  </r>
  <r>
    <x v="1480"/>
    <x v="29"/>
    <x v="70"/>
    <x v="228"/>
    <x v="826"/>
    <s v="Índice"/>
    <s v="2014-2020"/>
    <m/>
    <m/>
    <s v="Banco Central de Chile"/>
    <m/>
    <m/>
    <m/>
    <m/>
    <m/>
    <m/>
    <m/>
    <m/>
    <m/>
    <m/>
    <m/>
    <m/>
    <m/>
    <m/>
    <n v="100"/>
    <n v="103.98"/>
    <n v="106.17"/>
    <n v="108.21"/>
    <n v="112.89"/>
    <n v="113.4"/>
    <n v="116.05"/>
    <m/>
  </r>
  <r>
    <x v="1481"/>
    <x v="29"/>
    <x v="70"/>
    <x v="228"/>
    <x v="826"/>
    <s v="Índice"/>
    <s v="2014-2020"/>
    <m/>
    <m/>
    <s v="Banco Central de Chile"/>
    <m/>
    <m/>
    <m/>
    <m/>
    <m/>
    <m/>
    <m/>
    <m/>
    <m/>
    <m/>
    <m/>
    <m/>
    <m/>
    <m/>
    <n v="100"/>
    <n v="91.81"/>
    <n v="87.2"/>
    <n v="104.47"/>
    <n v="110.65"/>
    <n v="113.2"/>
    <n v="126.19"/>
    <m/>
  </r>
  <r>
    <x v="1482"/>
    <x v="29"/>
    <x v="70"/>
    <x v="228"/>
    <x v="826"/>
    <s v="Índice"/>
    <s v="2014-2020"/>
    <m/>
    <m/>
    <s v="Banco Central de Chile"/>
    <m/>
    <m/>
    <m/>
    <m/>
    <m/>
    <m/>
    <m/>
    <m/>
    <m/>
    <m/>
    <m/>
    <m/>
    <m/>
    <m/>
    <n v="100"/>
    <n v="111.98"/>
    <n v="118.98"/>
    <n v="120.24"/>
    <n v="123.28"/>
    <n v="129.47999999999999"/>
    <n v="133.65"/>
    <m/>
  </r>
  <r>
    <x v="1483"/>
    <x v="29"/>
    <x v="70"/>
    <x v="228"/>
    <x v="826"/>
    <s v="Índice"/>
    <s v="2014-2020"/>
    <m/>
    <m/>
    <s v="Banco Central de Chile"/>
    <m/>
    <m/>
    <m/>
    <m/>
    <m/>
    <m/>
    <m/>
    <m/>
    <m/>
    <m/>
    <m/>
    <m/>
    <m/>
    <m/>
    <n v="100"/>
    <n v="101.2"/>
    <n v="106.17"/>
    <n v="104.85"/>
    <n v="100.49"/>
    <n v="101.89"/>
    <n v="116.87"/>
    <m/>
  </r>
  <r>
    <x v="1484"/>
    <x v="11"/>
    <x v="5"/>
    <x v="252"/>
    <x v="903"/>
    <s v="Toneladas"/>
    <s v="2016-2021"/>
    <m/>
    <s v="Importaciones de carne bovina (toneladas)"/>
    <s v="Oficina de Estudios y Políticas Agrarias (ODEPA)"/>
    <m/>
    <m/>
    <m/>
    <m/>
    <m/>
    <m/>
    <m/>
    <m/>
    <m/>
    <m/>
    <m/>
    <m/>
    <m/>
    <m/>
    <m/>
    <m/>
    <n v="184991.30344999998"/>
    <n v="198820.66414000012"/>
    <n v="223843.12131000002"/>
    <n v="227307.68427999999"/>
    <n v="224936.80914000006"/>
    <n v="19881.540610000011"/>
  </r>
  <r>
    <x v="1485"/>
    <x v="11"/>
    <x v="0"/>
    <x v="253"/>
    <x v="904"/>
    <s v="Toneladas"/>
    <s v="2019-2020"/>
    <m/>
    <s v="Producción de carne en toneladas"/>
    <s v="Oficina de Estudios y Políticas Agrarias (ODEPA)"/>
    <m/>
    <m/>
    <m/>
    <m/>
    <m/>
    <m/>
    <m/>
    <m/>
    <m/>
    <m/>
    <m/>
    <m/>
    <m/>
    <m/>
    <m/>
    <m/>
    <m/>
    <m/>
    <m/>
    <n v="679168"/>
    <n v="690647"/>
    <m/>
  </r>
  <r>
    <x v="1486"/>
    <x v="11"/>
    <x v="0"/>
    <x v="253"/>
    <x v="905"/>
    <s v="Toneladas"/>
    <s v="2019-2020"/>
    <m/>
    <s v="Producción de carne en toneladas"/>
    <s v="Oficina de Estudios y Políticas Agrarias (ODEPA)"/>
    <m/>
    <m/>
    <m/>
    <m/>
    <m/>
    <m/>
    <m/>
    <m/>
    <m/>
    <m/>
    <m/>
    <m/>
    <m/>
    <m/>
    <m/>
    <m/>
    <m/>
    <m/>
    <m/>
    <n v="765061"/>
    <n v="767934"/>
    <m/>
  </r>
  <r>
    <x v="1487"/>
    <x v="11"/>
    <x v="0"/>
    <x v="252"/>
    <x v="906"/>
    <s v="Toneladas"/>
    <s v="2019-2020"/>
    <m/>
    <s v="Producción de carne en toneladas"/>
    <s v="Oficina de Estudios y Políticas Agrarias (ODEPA)"/>
    <m/>
    <m/>
    <m/>
    <m/>
    <m/>
    <m/>
    <m/>
    <m/>
    <m/>
    <m/>
    <m/>
    <m/>
    <m/>
    <m/>
    <m/>
    <m/>
    <m/>
    <m/>
    <m/>
    <n v="211999.98699999999"/>
    <n v="223362.715"/>
    <m/>
  </r>
  <r>
    <x v="1488"/>
    <x v="11"/>
    <x v="0"/>
    <x v="254"/>
    <x v="907"/>
    <s v="Toneladas"/>
    <s v="2019-2020"/>
    <m/>
    <s v="Producción de carne en toneladas"/>
    <s v="Oficina de Estudios y Políticas Agrarias (ODEPA)"/>
    <m/>
    <m/>
    <m/>
    <m/>
    <m/>
    <m/>
    <m/>
    <m/>
    <m/>
    <m/>
    <m/>
    <m/>
    <m/>
    <m/>
    <m/>
    <m/>
    <m/>
    <m/>
    <m/>
    <n v="529957.27"/>
    <n v="574165.15800000005"/>
    <m/>
  </r>
  <r>
    <x v="1489"/>
    <x v="11"/>
    <x v="0"/>
    <x v="252"/>
    <x v="908"/>
    <s v="Toneladas"/>
    <s v="2019-2020"/>
    <m/>
    <s v="Producción de carne en toneladas"/>
    <s v="Oficina de Estudios y Políticas Agrarias (ODEPA)"/>
    <m/>
    <m/>
    <m/>
    <m/>
    <m/>
    <m/>
    <m/>
    <m/>
    <m/>
    <m/>
    <m/>
    <m/>
    <m/>
    <m/>
    <m/>
    <m/>
    <m/>
    <m/>
    <m/>
    <n v="116324.061"/>
    <n v="115898.329"/>
    <m/>
  </r>
  <r>
    <x v="1490"/>
    <x v="11"/>
    <x v="0"/>
    <x v="253"/>
    <x v="909"/>
    <s v="Toneladas"/>
    <s v="2019-2020"/>
    <m/>
    <s v="Producción de carne en toneladas"/>
    <s v="Oficina de Estudios y Políticas Agrarias (ODEPA)"/>
    <m/>
    <m/>
    <m/>
    <m/>
    <m/>
    <m/>
    <m/>
    <m/>
    <m/>
    <m/>
    <m/>
    <m/>
    <m/>
    <m/>
    <m/>
    <m/>
    <m/>
    <m/>
    <m/>
    <n v="81515"/>
    <n v="72215"/>
    <m/>
  </r>
  <r>
    <x v="1491"/>
    <x v="11"/>
    <x v="0"/>
    <x v="252"/>
    <x v="910"/>
    <s v="Toneladas"/>
    <s v="2019-2020"/>
    <m/>
    <s v="Producción de carne en toneladas"/>
    <s v="Oficina de Estudios y Políticas Agrarias (ODEPA)"/>
    <m/>
    <m/>
    <m/>
    <m/>
    <m/>
    <m/>
    <m/>
    <m/>
    <m/>
    <m/>
    <m/>
    <m/>
    <m/>
    <m/>
    <m/>
    <m/>
    <m/>
    <m/>
    <m/>
    <n v="46219.004999999997"/>
    <n v="50860.218000000001"/>
    <m/>
  </r>
  <r>
    <x v="1492"/>
    <x v="11"/>
    <x v="77"/>
    <x v="252"/>
    <x v="911"/>
    <s v="Número de cabezas"/>
    <s v="2018-2020"/>
    <m/>
    <s v="Faena de Bovino en mataderos, numero de cabezas"/>
    <s v="Oficina de Estudios y Políticas Agrarias (ODEPA)"/>
    <m/>
    <m/>
    <m/>
    <m/>
    <m/>
    <m/>
    <m/>
    <m/>
    <m/>
    <m/>
    <m/>
    <m/>
    <m/>
    <m/>
    <m/>
    <m/>
    <m/>
    <m/>
    <n v="10149"/>
    <n v="9717"/>
    <n v="12490"/>
    <m/>
  </r>
  <r>
    <x v="1493"/>
    <x v="11"/>
    <x v="77"/>
    <x v="252"/>
    <x v="912"/>
    <s v="Número de cabezas"/>
    <s v="2018-2020"/>
    <m/>
    <s v="Faena de Bovino en mataderos, numero de cabezas"/>
    <s v="Oficina de Estudios y Políticas Agrarias (ODEPA)"/>
    <m/>
    <m/>
    <m/>
    <m/>
    <m/>
    <m/>
    <m/>
    <m/>
    <m/>
    <m/>
    <m/>
    <m/>
    <m/>
    <m/>
    <m/>
    <m/>
    <m/>
    <m/>
    <n v="407569"/>
    <n v="421557"/>
    <n v="431570"/>
    <m/>
  </r>
  <r>
    <x v="1494"/>
    <x v="11"/>
    <x v="77"/>
    <x v="252"/>
    <x v="913"/>
    <s v="Número de cabezas"/>
    <s v="2018-2020"/>
    <m/>
    <s v="Faena de Bovino en mataderos, numero de cabezas"/>
    <s v="Oficina de Estudios y Políticas Agrarias (ODEPA)"/>
    <m/>
    <m/>
    <m/>
    <m/>
    <m/>
    <m/>
    <m/>
    <m/>
    <m/>
    <m/>
    <m/>
    <m/>
    <m/>
    <m/>
    <m/>
    <m/>
    <m/>
    <m/>
    <n v="15931"/>
    <n v="13691"/>
    <n v="8569"/>
    <m/>
  </r>
  <r>
    <x v="1495"/>
    <x v="11"/>
    <x v="77"/>
    <x v="252"/>
    <x v="914"/>
    <s v="Número de cabezas"/>
    <s v="2018-2020"/>
    <m/>
    <s v="Faena de Bovino en mataderos, numero de cabezas"/>
    <s v="Oficina de Estudios y Políticas Agrarias (ODEPA)"/>
    <m/>
    <m/>
    <m/>
    <m/>
    <m/>
    <m/>
    <m/>
    <m/>
    <m/>
    <m/>
    <m/>
    <m/>
    <m/>
    <m/>
    <m/>
    <m/>
    <m/>
    <m/>
    <n v="24165"/>
    <n v="24347"/>
    <n v="26670"/>
    <m/>
  </r>
  <r>
    <x v="1496"/>
    <x v="11"/>
    <x v="77"/>
    <x v="252"/>
    <x v="915"/>
    <s v="Número de cabezas"/>
    <s v="2018-2020"/>
    <m/>
    <s v="Faena de Bovino en mataderos, numero de cabezas"/>
    <s v="Oficina de Estudios y Políticas Agrarias (ODEPA)"/>
    <m/>
    <m/>
    <m/>
    <m/>
    <m/>
    <m/>
    <m/>
    <m/>
    <m/>
    <m/>
    <m/>
    <m/>
    <m/>
    <m/>
    <m/>
    <m/>
    <m/>
    <m/>
    <n v="159723"/>
    <n v="188456"/>
    <n v="207045"/>
    <m/>
  </r>
  <r>
    <x v="1497"/>
    <x v="11"/>
    <x v="77"/>
    <x v="252"/>
    <x v="916"/>
    <s v="Número de cabezas"/>
    <s v="2018-2020"/>
    <m/>
    <s v="Faena de Bovino en mataderos, numero de cabezas"/>
    <s v="Oficina de Estudios y Políticas Agrarias (ODEPA)"/>
    <m/>
    <m/>
    <m/>
    <m/>
    <m/>
    <m/>
    <m/>
    <m/>
    <m/>
    <m/>
    <m/>
    <m/>
    <m/>
    <m/>
    <m/>
    <m/>
    <m/>
    <m/>
    <n v="144952"/>
    <n v="159902"/>
    <n v="188078"/>
    <m/>
  </r>
  <r>
    <x v="1498"/>
    <x v="11"/>
    <x v="77"/>
    <x v="252"/>
    <x v="911"/>
    <s v="Toneladas"/>
    <s v="2018-2020"/>
    <m/>
    <s v="Faena de Bovino en mataderos, tonelada carne en vara"/>
    <s v="Oficina de Estudios y Políticas Agrarias (ODEPA)"/>
    <m/>
    <m/>
    <m/>
    <m/>
    <m/>
    <m/>
    <m/>
    <m/>
    <m/>
    <m/>
    <m/>
    <m/>
    <m/>
    <m/>
    <m/>
    <m/>
    <m/>
    <m/>
    <n v="4092.989"/>
    <n v="3866.2350000000001"/>
    <n v="4900.4089999999997"/>
    <m/>
  </r>
  <r>
    <x v="1499"/>
    <x v="11"/>
    <x v="77"/>
    <x v="252"/>
    <x v="912"/>
    <s v="Toneladas"/>
    <s v="2018-2020"/>
    <m/>
    <s v="Faena de Bovino en mataderos, tonelada carne en vara"/>
    <s v="Oficina de Estudios y Políticas Agrarias (ODEPA)"/>
    <m/>
    <m/>
    <m/>
    <m/>
    <m/>
    <m/>
    <m/>
    <m/>
    <m/>
    <m/>
    <m/>
    <m/>
    <m/>
    <m/>
    <m/>
    <m/>
    <m/>
    <m/>
    <n v="114461.64699999997"/>
    <n v="116324.061"/>
    <n v="115898.329"/>
    <m/>
  </r>
  <r>
    <x v="1500"/>
    <x v="11"/>
    <x v="77"/>
    <x v="252"/>
    <x v="913"/>
    <s v="Toneladas"/>
    <s v="2018-2020"/>
    <m/>
    <s v="Faena de Bovino en mataderos, tonelada carne en vara"/>
    <s v="Oficina de Estudios y Políticas Agrarias (ODEPA)"/>
    <m/>
    <m/>
    <m/>
    <m/>
    <m/>
    <m/>
    <m/>
    <m/>
    <m/>
    <m/>
    <m/>
    <m/>
    <m/>
    <m/>
    <m/>
    <m/>
    <m/>
    <m/>
    <n v="1141.6440000000002"/>
    <n v="1234.615"/>
    <n v="1196.2250000000001"/>
    <m/>
  </r>
  <r>
    <x v="1501"/>
    <x v="11"/>
    <x v="77"/>
    <x v="252"/>
    <x v="914"/>
    <s v="Toneladas"/>
    <s v="2018-2020"/>
    <m/>
    <s v="Faena de Bovino en mataderos, tonelada carne en vara"/>
    <s v="Oficina de Estudios y Políticas Agrarias (ODEPA)"/>
    <m/>
    <m/>
    <m/>
    <m/>
    <m/>
    <m/>
    <m/>
    <m/>
    <m/>
    <m/>
    <m/>
    <m/>
    <m/>
    <m/>
    <m/>
    <m/>
    <m/>
    <m/>
    <n v="8127.616"/>
    <n v="8335.4850000000006"/>
    <n v="8950.9709999999995"/>
    <m/>
  </r>
  <r>
    <x v="1502"/>
    <x v="11"/>
    <x v="77"/>
    <x v="252"/>
    <x v="915"/>
    <s v="Toneladas"/>
    <s v="2018-2020"/>
    <m/>
    <s v="Faena de Bovino en mataderos, tonelada carne en vara"/>
    <s v="Oficina de Estudios y Políticas Agrarias (ODEPA)"/>
    <m/>
    <m/>
    <m/>
    <m/>
    <m/>
    <m/>
    <m/>
    <m/>
    <m/>
    <m/>
    <m/>
    <m/>
    <m/>
    <m/>
    <m/>
    <m/>
    <m/>
    <m/>
    <n v="40514.615999999995"/>
    <n v="46219.004999999997"/>
    <n v="50860.217999999993"/>
    <m/>
  </r>
  <r>
    <x v="1503"/>
    <x v="11"/>
    <x v="77"/>
    <x v="252"/>
    <x v="916"/>
    <s v="Toneladas"/>
    <s v="2018-2020"/>
    <m/>
    <s v="Faena de Bovino en mataderos, tonelada carne en vara"/>
    <s v="Oficina de Estudios y Políticas Agrarias (ODEPA)"/>
    <m/>
    <m/>
    <m/>
    <m/>
    <m/>
    <m/>
    <m/>
    <m/>
    <m/>
    <m/>
    <m/>
    <m/>
    <m/>
    <m/>
    <m/>
    <m/>
    <m/>
    <m/>
    <n v="29893.841"/>
    <n v="36020.586000000003"/>
    <n v="41556.562999999995"/>
    <m/>
  </r>
  <r>
    <x v="1504"/>
    <x v="11"/>
    <x v="77"/>
    <x v="252"/>
    <x v="917"/>
    <s v="Número de cabezas"/>
    <s v="2017-2020"/>
    <m/>
    <s v="Faena de vacas del total de Faena de Bovinos, numero de cabezas"/>
    <s v="Oficina de Estudios y Políticas Agrarias (ODEPA)"/>
    <m/>
    <m/>
    <m/>
    <m/>
    <m/>
    <m/>
    <m/>
    <m/>
    <m/>
    <m/>
    <m/>
    <m/>
    <m/>
    <m/>
    <m/>
    <m/>
    <m/>
    <n v="167963"/>
    <n v="159723"/>
    <n v="188456"/>
    <n v="206126"/>
    <m/>
  </r>
  <r>
    <x v="1505"/>
    <x v="11"/>
    <x v="77"/>
    <x v="252"/>
    <x v="916"/>
    <s v="Número de cabezas"/>
    <s v="2017-2020"/>
    <m/>
    <s v="Faena de vaquillas del total de Faena de Bovinos, numero de cabezas"/>
    <s v="Oficina de Estudios y Políticas Agrarias (ODEPA)"/>
    <m/>
    <m/>
    <m/>
    <m/>
    <m/>
    <m/>
    <m/>
    <m/>
    <m/>
    <m/>
    <m/>
    <m/>
    <m/>
    <m/>
    <m/>
    <m/>
    <m/>
    <n v="149320"/>
    <n v="143265"/>
    <n v="159902"/>
    <n v="18659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41">
  <r>
    <x v="0"/>
    <x v="0"/>
    <x v="0"/>
    <x v="0"/>
    <x v="0"/>
    <x v="0"/>
    <s v="2008-2020"/>
    <m/>
    <m/>
    <x v="0"/>
    <x v="0"/>
    <n v="82.3"/>
  </r>
  <r>
    <x v="0"/>
    <x v="0"/>
    <x v="0"/>
    <x v="0"/>
    <x v="0"/>
    <x v="0"/>
    <s v="2008-2020"/>
    <m/>
    <m/>
    <x v="0"/>
    <x v="1"/>
    <n v="81.8"/>
  </r>
  <r>
    <x v="0"/>
    <x v="0"/>
    <x v="0"/>
    <x v="0"/>
    <x v="0"/>
    <x v="0"/>
    <s v="2008-2020"/>
    <m/>
    <m/>
    <x v="0"/>
    <x v="2"/>
    <n v="84.1"/>
  </r>
  <r>
    <x v="0"/>
    <x v="0"/>
    <x v="0"/>
    <x v="0"/>
    <x v="0"/>
    <x v="0"/>
    <s v="2008-2020"/>
    <m/>
    <m/>
    <x v="0"/>
    <x v="3"/>
    <n v="94.5"/>
  </r>
  <r>
    <x v="0"/>
    <x v="0"/>
    <x v="0"/>
    <x v="0"/>
    <x v="0"/>
    <x v="0"/>
    <s v="2008-2020"/>
    <m/>
    <m/>
    <x v="0"/>
    <x v="4"/>
    <n v="93.9"/>
  </r>
  <r>
    <x v="0"/>
    <x v="0"/>
    <x v="0"/>
    <x v="0"/>
    <x v="0"/>
    <x v="0"/>
    <s v="2008-2020"/>
    <m/>
    <m/>
    <x v="0"/>
    <x v="5"/>
    <n v="100"/>
  </r>
  <r>
    <x v="0"/>
    <x v="0"/>
    <x v="0"/>
    <x v="0"/>
    <x v="0"/>
    <x v="0"/>
    <s v="2008-2020"/>
    <m/>
    <m/>
    <x v="0"/>
    <x v="6"/>
    <n v="91.8"/>
  </r>
  <r>
    <x v="0"/>
    <x v="0"/>
    <x v="0"/>
    <x v="0"/>
    <x v="0"/>
    <x v="0"/>
    <s v="2008-2020"/>
    <m/>
    <m/>
    <x v="0"/>
    <x v="7"/>
    <n v="95.8"/>
  </r>
  <r>
    <x v="0"/>
    <x v="0"/>
    <x v="0"/>
    <x v="0"/>
    <x v="0"/>
    <x v="0"/>
    <s v="2008-2020"/>
    <m/>
    <m/>
    <x v="0"/>
    <x v="8"/>
    <n v="110.2"/>
  </r>
  <r>
    <x v="0"/>
    <x v="0"/>
    <x v="0"/>
    <x v="0"/>
    <x v="0"/>
    <x v="0"/>
    <s v="2008-2020"/>
    <m/>
    <m/>
    <x v="0"/>
    <x v="9"/>
    <n v="104.2"/>
  </r>
  <r>
    <x v="0"/>
    <x v="0"/>
    <x v="0"/>
    <x v="0"/>
    <x v="0"/>
    <x v="0"/>
    <s v="2008-2020"/>
    <m/>
    <m/>
    <x v="0"/>
    <x v="10"/>
    <n v="123.5"/>
  </r>
  <r>
    <x v="0"/>
    <x v="0"/>
    <x v="0"/>
    <x v="0"/>
    <x v="0"/>
    <x v="0"/>
    <s v="2008-2020"/>
    <m/>
    <m/>
    <x v="0"/>
    <x v="11"/>
    <n v="126.4"/>
  </r>
  <r>
    <x v="0"/>
    <x v="0"/>
    <x v="0"/>
    <x v="0"/>
    <x v="0"/>
    <x v="0"/>
    <s v="2008-2020"/>
    <m/>
    <m/>
    <x v="0"/>
    <x v="12"/>
    <n v="122.1"/>
  </r>
  <r>
    <x v="1"/>
    <x v="0"/>
    <x v="0"/>
    <x v="1"/>
    <x v="1"/>
    <x v="0"/>
    <s v="2008-2020"/>
    <m/>
    <m/>
    <x v="0"/>
    <x v="0"/>
    <n v="92.1"/>
  </r>
  <r>
    <x v="1"/>
    <x v="0"/>
    <x v="0"/>
    <x v="1"/>
    <x v="1"/>
    <x v="0"/>
    <s v="2008-2020"/>
    <m/>
    <m/>
    <x v="0"/>
    <x v="1"/>
    <n v="93.3"/>
  </r>
  <r>
    <x v="1"/>
    <x v="0"/>
    <x v="0"/>
    <x v="1"/>
    <x v="1"/>
    <x v="0"/>
    <s v="2008-2020"/>
    <m/>
    <m/>
    <x v="0"/>
    <x v="2"/>
    <n v="93.8"/>
  </r>
  <r>
    <x v="1"/>
    <x v="0"/>
    <x v="0"/>
    <x v="1"/>
    <x v="1"/>
    <x v="0"/>
    <s v="2008-2020"/>
    <m/>
    <m/>
    <x v="0"/>
    <x v="3"/>
    <n v="92.2"/>
  </r>
  <r>
    <x v="1"/>
    <x v="0"/>
    <x v="0"/>
    <x v="1"/>
    <x v="1"/>
    <x v="0"/>
    <s v="2008-2020"/>
    <m/>
    <m/>
    <x v="0"/>
    <x v="4"/>
    <n v="94.3"/>
  </r>
  <r>
    <x v="1"/>
    <x v="0"/>
    <x v="0"/>
    <x v="1"/>
    <x v="1"/>
    <x v="0"/>
    <s v="2008-2020"/>
    <m/>
    <m/>
    <x v="0"/>
    <x v="5"/>
    <n v="100"/>
  </r>
  <r>
    <x v="1"/>
    <x v="0"/>
    <x v="0"/>
    <x v="1"/>
    <x v="1"/>
    <x v="0"/>
    <s v="2008-2020"/>
    <m/>
    <m/>
    <x v="0"/>
    <x v="6"/>
    <n v="101.7"/>
  </r>
  <r>
    <x v="1"/>
    <x v="0"/>
    <x v="0"/>
    <x v="1"/>
    <x v="1"/>
    <x v="0"/>
    <s v="2008-2020"/>
    <m/>
    <m/>
    <x v="0"/>
    <x v="7"/>
    <n v="101.3"/>
  </r>
  <r>
    <x v="1"/>
    <x v="0"/>
    <x v="0"/>
    <x v="1"/>
    <x v="1"/>
    <x v="0"/>
    <s v="2008-2020"/>
    <m/>
    <m/>
    <x v="0"/>
    <x v="8"/>
    <n v="98"/>
  </r>
  <r>
    <x v="1"/>
    <x v="0"/>
    <x v="0"/>
    <x v="1"/>
    <x v="1"/>
    <x v="0"/>
    <s v="2008-2020"/>
    <m/>
    <m/>
    <x v="0"/>
    <x v="9"/>
    <n v="94.7"/>
  </r>
  <r>
    <x v="1"/>
    <x v="0"/>
    <x v="0"/>
    <x v="1"/>
    <x v="1"/>
    <x v="0"/>
    <s v="2008-2020"/>
    <m/>
    <m/>
    <x v="0"/>
    <x v="10"/>
    <n v="99.5"/>
  </r>
  <r>
    <x v="1"/>
    <x v="0"/>
    <x v="0"/>
    <x v="1"/>
    <x v="1"/>
    <x v="0"/>
    <s v="2008-2020"/>
    <m/>
    <m/>
    <x v="0"/>
    <x v="11"/>
    <n v="98.1"/>
  </r>
  <r>
    <x v="1"/>
    <x v="0"/>
    <x v="0"/>
    <x v="1"/>
    <x v="1"/>
    <x v="0"/>
    <s v="2008-2020"/>
    <m/>
    <m/>
    <x v="0"/>
    <x v="12"/>
    <n v="99.2"/>
  </r>
  <r>
    <x v="2"/>
    <x v="0"/>
    <x v="0"/>
    <x v="1"/>
    <x v="1"/>
    <x v="1"/>
    <s v="2008-2020"/>
    <m/>
    <m/>
    <x v="0"/>
    <x v="0"/>
    <n v="31755"/>
  </r>
  <r>
    <x v="2"/>
    <x v="0"/>
    <x v="0"/>
    <x v="1"/>
    <x v="1"/>
    <x v="1"/>
    <s v="2008-2020"/>
    <m/>
    <m/>
    <x v="0"/>
    <x v="1"/>
    <n v="29695"/>
  </r>
  <r>
    <x v="2"/>
    <x v="0"/>
    <x v="0"/>
    <x v="1"/>
    <x v="1"/>
    <x v="1"/>
    <s v="2008-2020"/>
    <m/>
    <m/>
    <x v="0"/>
    <x v="2"/>
    <n v="41361"/>
  </r>
  <r>
    <x v="2"/>
    <x v="0"/>
    <x v="0"/>
    <x v="1"/>
    <x v="1"/>
    <x v="1"/>
    <s v="2008-2020"/>
    <m/>
    <m/>
    <x v="0"/>
    <x v="3"/>
    <n v="44670"/>
  </r>
  <r>
    <x v="2"/>
    <x v="0"/>
    <x v="0"/>
    <x v="1"/>
    <x v="1"/>
    <x v="1"/>
    <s v="2008-2020"/>
    <m/>
    <m/>
    <x v="0"/>
    <x v="4"/>
    <n v="41955"/>
  </r>
  <r>
    <x v="2"/>
    <x v="0"/>
    <x v="0"/>
    <x v="1"/>
    <x v="1"/>
    <x v="1"/>
    <s v="2008-2020"/>
    <m/>
    <m/>
    <x v="0"/>
    <x v="5"/>
    <n v="39946"/>
  </r>
  <r>
    <x v="2"/>
    <x v="0"/>
    <x v="0"/>
    <x v="1"/>
    <x v="1"/>
    <x v="1"/>
    <s v="2008-2020"/>
    <m/>
    <m/>
    <x v="0"/>
    <x v="6"/>
    <n v="37317"/>
  </r>
  <r>
    <x v="2"/>
    <x v="0"/>
    <x v="0"/>
    <x v="1"/>
    <x v="1"/>
    <x v="1"/>
    <s v="2008-2020"/>
    <m/>
    <m/>
    <x v="0"/>
    <x v="7"/>
    <n v="29967"/>
  </r>
  <r>
    <x v="2"/>
    <x v="0"/>
    <x v="0"/>
    <x v="1"/>
    <x v="1"/>
    <x v="1"/>
    <s v="2008-2020"/>
    <m/>
    <m/>
    <x v="0"/>
    <x v="8"/>
    <n v="27928"/>
  </r>
  <r>
    <x v="2"/>
    <x v="0"/>
    <x v="0"/>
    <x v="1"/>
    <x v="1"/>
    <x v="1"/>
    <s v="2008-2020"/>
    <m/>
    <m/>
    <x v="0"/>
    <x v="9"/>
    <n v="34006"/>
  </r>
  <r>
    <x v="2"/>
    <x v="0"/>
    <x v="0"/>
    <x v="1"/>
    <x v="1"/>
    <x v="1"/>
    <s v="2008-2020"/>
    <m/>
    <m/>
    <x v="0"/>
    <x v="10"/>
    <n v="35588"/>
  </r>
  <r>
    <x v="2"/>
    <x v="0"/>
    <x v="0"/>
    <x v="1"/>
    <x v="1"/>
    <x v="1"/>
    <s v="2008-2020"/>
    <m/>
    <m/>
    <x v="0"/>
    <x v="11"/>
    <n v="32536"/>
  </r>
  <r>
    <x v="2"/>
    <x v="0"/>
    <x v="0"/>
    <x v="1"/>
    <x v="1"/>
    <x v="1"/>
    <s v="2008-2020"/>
    <m/>
    <m/>
    <x v="0"/>
    <x v="12"/>
    <n v="37993"/>
  </r>
  <r>
    <x v="3"/>
    <x v="0"/>
    <x v="0"/>
    <x v="2"/>
    <x v="2"/>
    <x v="1"/>
    <s v="2008-2020"/>
    <m/>
    <m/>
    <x v="0"/>
    <x v="0"/>
    <n v="4066"/>
  </r>
  <r>
    <x v="3"/>
    <x v="0"/>
    <x v="0"/>
    <x v="2"/>
    <x v="2"/>
    <x v="1"/>
    <s v="2008-2020"/>
    <m/>
    <m/>
    <x v="0"/>
    <x v="1"/>
    <n v="3668"/>
  </r>
  <r>
    <x v="3"/>
    <x v="0"/>
    <x v="0"/>
    <x v="2"/>
    <x v="2"/>
    <x v="1"/>
    <s v="2008-2020"/>
    <m/>
    <m/>
    <x v="0"/>
    <x v="2"/>
    <n v="4372"/>
  </r>
  <r>
    <x v="3"/>
    <x v="0"/>
    <x v="0"/>
    <x v="2"/>
    <x v="2"/>
    <x v="1"/>
    <s v="2008-2020"/>
    <m/>
    <m/>
    <x v="0"/>
    <x v="3"/>
    <n v="4969"/>
  </r>
  <r>
    <x v="3"/>
    <x v="0"/>
    <x v="0"/>
    <x v="2"/>
    <x v="2"/>
    <x v="1"/>
    <s v="2008-2020"/>
    <m/>
    <m/>
    <x v="0"/>
    <x v="4"/>
    <n v="5019"/>
  </r>
  <r>
    <x v="3"/>
    <x v="0"/>
    <x v="0"/>
    <x v="2"/>
    <x v="2"/>
    <x v="1"/>
    <s v="2008-2020"/>
    <m/>
    <m/>
    <x v="0"/>
    <x v="5"/>
    <n v="5647"/>
  </r>
  <r>
    <x v="3"/>
    <x v="0"/>
    <x v="0"/>
    <x v="2"/>
    <x v="2"/>
    <x v="1"/>
    <s v="2008-2020"/>
    <m/>
    <m/>
    <x v="0"/>
    <x v="6"/>
    <n v="5621"/>
  </r>
  <r>
    <x v="3"/>
    <x v="0"/>
    <x v="0"/>
    <x v="2"/>
    <x v="2"/>
    <x v="1"/>
    <s v="2008-2020"/>
    <m/>
    <m/>
    <x v="0"/>
    <x v="7"/>
    <n v="5194"/>
  </r>
  <r>
    <x v="3"/>
    <x v="0"/>
    <x v="0"/>
    <x v="2"/>
    <x v="2"/>
    <x v="1"/>
    <s v="2008-2020"/>
    <m/>
    <m/>
    <x v="0"/>
    <x v="8"/>
    <n v="5882"/>
  </r>
  <r>
    <x v="3"/>
    <x v="0"/>
    <x v="0"/>
    <x v="2"/>
    <x v="2"/>
    <x v="1"/>
    <s v="2008-2020"/>
    <m/>
    <m/>
    <x v="0"/>
    <x v="9"/>
    <n v="5742"/>
  </r>
  <r>
    <x v="3"/>
    <x v="0"/>
    <x v="0"/>
    <x v="2"/>
    <x v="2"/>
    <x v="1"/>
    <s v="2008-2020"/>
    <m/>
    <m/>
    <x v="0"/>
    <x v="10"/>
    <n v="6486"/>
  </r>
  <r>
    <x v="3"/>
    <x v="0"/>
    <x v="0"/>
    <x v="2"/>
    <x v="2"/>
    <x v="1"/>
    <s v="2008-2020"/>
    <m/>
    <m/>
    <x v="0"/>
    <x v="11"/>
    <n v="6786"/>
  </r>
  <r>
    <x v="3"/>
    <x v="0"/>
    <x v="0"/>
    <x v="2"/>
    <x v="2"/>
    <x v="1"/>
    <s v="2008-2020"/>
    <m/>
    <m/>
    <x v="0"/>
    <x v="12"/>
    <n v="6363"/>
  </r>
  <r>
    <x v="4"/>
    <x v="0"/>
    <x v="0"/>
    <x v="3"/>
    <x v="3"/>
    <x v="2"/>
    <s v="2008-2020"/>
    <m/>
    <m/>
    <x v="0"/>
    <x v="0"/>
    <n v="93.1"/>
  </r>
  <r>
    <x v="4"/>
    <x v="0"/>
    <x v="0"/>
    <x v="3"/>
    <x v="3"/>
    <x v="2"/>
    <s v="2008-2020"/>
    <m/>
    <m/>
    <x v="0"/>
    <x v="1"/>
    <n v="90.2"/>
  </r>
  <r>
    <x v="4"/>
    <x v="0"/>
    <x v="0"/>
    <x v="3"/>
    <x v="3"/>
    <x v="2"/>
    <s v="2008-2020"/>
    <m/>
    <m/>
    <x v="0"/>
    <x v="2"/>
    <n v="90.5"/>
  </r>
  <r>
    <x v="4"/>
    <x v="0"/>
    <x v="0"/>
    <x v="3"/>
    <x v="3"/>
    <x v="2"/>
    <s v="2008-2020"/>
    <m/>
    <m/>
    <x v="0"/>
    <x v="3"/>
    <n v="94.4"/>
  </r>
  <r>
    <x v="4"/>
    <x v="0"/>
    <x v="0"/>
    <x v="3"/>
    <x v="3"/>
    <x v="2"/>
    <s v="2008-2020"/>
    <m/>
    <m/>
    <x v="0"/>
    <x v="4"/>
    <n v="96.3"/>
  </r>
  <r>
    <x v="4"/>
    <x v="0"/>
    <x v="0"/>
    <x v="3"/>
    <x v="3"/>
    <x v="2"/>
    <s v="2008-2020"/>
    <m/>
    <m/>
    <x v="0"/>
    <x v="5"/>
    <n v="100"/>
  </r>
  <r>
    <x v="4"/>
    <x v="0"/>
    <x v="0"/>
    <x v="3"/>
    <x v="3"/>
    <x v="2"/>
    <s v="2008-2020"/>
    <m/>
    <m/>
    <x v="0"/>
    <x v="6"/>
    <n v="101.6"/>
  </r>
  <r>
    <x v="4"/>
    <x v="0"/>
    <x v="0"/>
    <x v="3"/>
    <x v="3"/>
    <x v="2"/>
    <s v="2008-2020"/>
    <m/>
    <m/>
    <x v="0"/>
    <x v="7"/>
    <n v="100.3"/>
  </r>
  <r>
    <x v="4"/>
    <x v="0"/>
    <x v="0"/>
    <x v="3"/>
    <x v="3"/>
    <x v="2"/>
    <s v="2008-2020"/>
    <m/>
    <m/>
    <x v="0"/>
    <x v="8"/>
    <n v="100.7"/>
  </r>
  <r>
    <x v="4"/>
    <x v="0"/>
    <x v="0"/>
    <x v="3"/>
    <x v="3"/>
    <x v="2"/>
    <s v="2008-2020"/>
    <m/>
    <m/>
    <x v="0"/>
    <x v="9"/>
    <n v="98.8"/>
  </r>
  <r>
    <x v="4"/>
    <x v="0"/>
    <x v="0"/>
    <x v="3"/>
    <x v="3"/>
    <x v="2"/>
    <s v="2008-2020"/>
    <m/>
    <m/>
    <x v="0"/>
    <x v="10"/>
    <n v="104.8"/>
  </r>
  <r>
    <x v="4"/>
    <x v="0"/>
    <x v="0"/>
    <x v="3"/>
    <x v="3"/>
    <x v="2"/>
    <s v="2008-2020"/>
    <m/>
    <m/>
    <x v="0"/>
    <x v="11"/>
    <n v="102.2"/>
  </r>
  <r>
    <x v="4"/>
    <x v="0"/>
    <x v="0"/>
    <x v="3"/>
    <x v="3"/>
    <x v="2"/>
    <s v="2008-2020"/>
    <m/>
    <m/>
    <x v="0"/>
    <x v="12"/>
    <n v="105.3"/>
  </r>
  <r>
    <x v="5"/>
    <x v="0"/>
    <x v="0"/>
    <x v="3"/>
    <x v="3"/>
    <x v="1"/>
    <s v="2008-2020"/>
    <m/>
    <m/>
    <x v="0"/>
    <x v="0"/>
    <n v="64510"/>
  </r>
  <r>
    <x v="5"/>
    <x v="0"/>
    <x v="0"/>
    <x v="3"/>
    <x v="3"/>
    <x v="1"/>
    <s v="2008-2020"/>
    <m/>
    <m/>
    <x v="0"/>
    <x v="1"/>
    <n v="55463"/>
  </r>
  <r>
    <x v="5"/>
    <x v="0"/>
    <x v="0"/>
    <x v="3"/>
    <x v="3"/>
    <x v="1"/>
    <s v="2008-2020"/>
    <m/>
    <m/>
    <x v="0"/>
    <x v="2"/>
    <n v="71109"/>
  </r>
  <r>
    <x v="5"/>
    <x v="0"/>
    <x v="0"/>
    <x v="3"/>
    <x v="3"/>
    <x v="1"/>
    <s v="2008-2020"/>
    <m/>
    <m/>
    <x v="0"/>
    <x v="3"/>
    <n v="81438"/>
  </r>
  <r>
    <x v="5"/>
    <x v="0"/>
    <x v="0"/>
    <x v="3"/>
    <x v="3"/>
    <x v="1"/>
    <s v="2008-2020"/>
    <m/>
    <m/>
    <x v="0"/>
    <x v="4"/>
    <n v="78063"/>
  </r>
  <r>
    <x v="5"/>
    <x v="0"/>
    <x v="0"/>
    <x v="3"/>
    <x v="3"/>
    <x v="1"/>
    <s v="2008-2020"/>
    <m/>
    <m/>
    <x v="0"/>
    <x v="5"/>
    <n v="76770"/>
  </r>
  <r>
    <x v="5"/>
    <x v="0"/>
    <x v="0"/>
    <x v="3"/>
    <x v="3"/>
    <x v="1"/>
    <s v="2008-2020"/>
    <m/>
    <m/>
    <x v="0"/>
    <x v="6"/>
    <n v="75065"/>
  </r>
  <r>
    <x v="5"/>
    <x v="0"/>
    <x v="0"/>
    <x v="3"/>
    <x v="3"/>
    <x v="1"/>
    <s v="2008-2020"/>
    <m/>
    <m/>
    <x v="0"/>
    <x v="7"/>
    <n v="62035"/>
  </r>
  <r>
    <x v="5"/>
    <x v="0"/>
    <x v="0"/>
    <x v="3"/>
    <x v="3"/>
    <x v="1"/>
    <s v="2008-2020"/>
    <m/>
    <m/>
    <x v="0"/>
    <x v="8"/>
    <n v="60718"/>
  </r>
  <r>
    <x v="5"/>
    <x v="0"/>
    <x v="0"/>
    <x v="3"/>
    <x v="3"/>
    <x v="1"/>
    <s v="2008-2020"/>
    <m/>
    <m/>
    <x v="0"/>
    <x v="9"/>
    <n v="68823"/>
  </r>
  <r>
    <x v="5"/>
    <x v="0"/>
    <x v="0"/>
    <x v="3"/>
    <x v="3"/>
    <x v="1"/>
    <s v="2008-2020"/>
    <m/>
    <m/>
    <x v="0"/>
    <x v="10"/>
    <n v="74708"/>
  </r>
  <r>
    <x v="5"/>
    <x v="0"/>
    <x v="0"/>
    <x v="3"/>
    <x v="3"/>
    <x v="1"/>
    <s v="2008-2020"/>
    <m/>
    <m/>
    <x v="0"/>
    <x v="11"/>
    <n v="68763"/>
  </r>
  <r>
    <x v="5"/>
    <x v="0"/>
    <x v="0"/>
    <x v="3"/>
    <x v="3"/>
    <x v="1"/>
    <s v="2008-2020"/>
    <m/>
    <m/>
    <x v="0"/>
    <x v="12"/>
    <n v="73485"/>
  </r>
  <r>
    <x v="6"/>
    <x v="0"/>
    <x v="0"/>
    <x v="4"/>
    <x v="4"/>
    <x v="2"/>
    <s v="2008-2020"/>
    <m/>
    <m/>
    <x v="0"/>
    <x v="0"/>
    <n v="95.1"/>
  </r>
  <r>
    <x v="6"/>
    <x v="0"/>
    <x v="0"/>
    <x v="4"/>
    <x v="4"/>
    <x v="2"/>
    <s v="2008-2020"/>
    <m/>
    <m/>
    <x v="0"/>
    <x v="1"/>
    <n v="86.4"/>
  </r>
  <r>
    <x v="6"/>
    <x v="0"/>
    <x v="0"/>
    <x v="4"/>
    <x v="4"/>
    <x v="2"/>
    <s v="2008-2020"/>
    <m/>
    <m/>
    <x v="0"/>
    <x v="2"/>
    <n v="85.6"/>
  </r>
  <r>
    <x v="6"/>
    <x v="0"/>
    <x v="0"/>
    <x v="4"/>
    <x v="4"/>
    <x v="2"/>
    <s v="2008-2020"/>
    <m/>
    <m/>
    <x v="0"/>
    <x v="3"/>
    <n v="97.3"/>
  </r>
  <r>
    <x v="6"/>
    <x v="0"/>
    <x v="0"/>
    <x v="4"/>
    <x v="4"/>
    <x v="2"/>
    <s v="2008-2020"/>
    <m/>
    <m/>
    <x v="0"/>
    <x v="4"/>
    <n v="98.9"/>
  </r>
  <r>
    <x v="6"/>
    <x v="0"/>
    <x v="0"/>
    <x v="4"/>
    <x v="4"/>
    <x v="2"/>
    <s v="2008-2020"/>
    <m/>
    <m/>
    <x v="0"/>
    <x v="5"/>
    <n v="100"/>
  </r>
  <r>
    <x v="6"/>
    <x v="0"/>
    <x v="0"/>
    <x v="4"/>
    <x v="4"/>
    <x v="2"/>
    <s v="2008-2020"/>
    <m/>
    <m/>
    <x v="0"/>
    <x v="6"/>
    <n v="103.6"/>
  </r>
  <r>
    <x v="6"/>
    <x v="0"/>
    <x v="0"/>
    <x v="4"/>
    <x v="4"/>
    <x v="2"/>
    <s v="2008-2020"/>
    <m/>
    <m/>
    <x v="0"/>
    <x v="7"/>
    <n v="100"/>
  </r>
  <r>
    <x v="6"/>
    <x v="0"/>
    <x v="0"/>
    <x v="4"/>
    <x v="4"/>
    <x v="2"/>
    <s v="2008-2020"/>
    <m/>
    <m/>
    <x v="0"/>
    <x v="8"/>
    <n v="101.9"/>
  </r>
  <r>
    <x v="6"/>
    <x v="0"/>
    <x v="0"/>
    <x v="4"/>
    <x v="4"/>
    <x v="2"/>
    <s v="2008-2020"/>
    <m/>
    <m/>
    <x v="0"/>
    <x v="9"/>
    <n v="102.4"/>
  </r>
  <r>
    <x v="6"/>
    <x v="0"/>
    <x v="0"/>
    <x v="4"/>
    <x v="4"/>
    <x v="2"/>
    <s v="2008-2020"/>
    <m/>
    <m/>
    <x v="0"/>
    <x v="10"/>
    <n v="107.6"/>
  </r>
  <r>
    <x v="6"/>
    <x v="0"/>
    <x v="0"/>
    <x v="4"/>
    <x v="4"/>
    <x v="2"/>
    <s v="2008-2020"/>
    <m/>
    <m/>
    <x v="0"/>
    <x v="11"/>
    <n v="104.4"/>
  </r>
  <r>
    <x v="6"/>
    <x v="0"/>
    <x v="0"/>
    <x v="4"/>
    <x v="4"/>
    <x v="2"/>
    <s v="2008-2020"/>
    <m/>
    <m/>
    <x v="0"/>
    <x v="12"/>
    <n v="108.8"/>
  </r>
  <r>
    <x v="7"/>
    <x v="0"/>
    <x v="0"/>
    <x v="4"/>
    <x v="4"/>
    <x v="1"/>
    <s v="2008-2020"/>
    <m/>
    <m/>
    <x v="0"/>
    <x v="0"/>
    <n v="26152"/>
  </r>
  <r>
    <x v="7"/>
    <x v="0"/>
    <x v="0"/>
    <x v="4"/>
    <x v="4"/>
    <x v="1"/>
    <s v="2008-2020"/>
    <m/>
    <m/>
    <x v="0"/>
    <x v="1"/>
    <n v="19918"/>
  </r>
  <r>
    <x v="7"/>
    <x v="0"/>
    <x v="0"/>
    <x v="4"/>
    <x v="4"/>
    <x v="1"/>
    <s v="2008-2020"/>
    <m/>
    <m/>
    <x v="0"/>
    <x v="2"/>
    <n v="22185"/>
  </r>
  <r>
    <x v="7"/>
    <x v="0"/>
    <x v="0"/>
    <x v="4"/>
    <x v="4"/>
    <x v="1"/>
    <s v="2008-2020"/>
    <m/>
    <m/>
    <x v="0"/>
    <x v="3"/>
    <n v="27385"/>
  </r>
  <r>
    <x v="7"/>
    <x v="0"/>
    <x v="0"/>
    <x v="4"/>
    <x v="4"/>
    <x v="1"/>
    <s v="2008-2020"/>
    <m/>
    <m/>
    <x v="0"/>
    <x v="4"/>
    <n v="26784"/>
  </r>
  <r>
    <x v="7"/>
    <x v="0"/>
    <x v="0"/>
    <x v="4"/>
    <x v="4"/>
    <x v="1"/>
    <s v="2008-2020"/>
    <m/>
    <m/>
    <x v="0"/>
    <x v="5"/>
    <n v="27422"/>
  </r>
  <r>
    <x v="7"/>
    <x v="0"/>
    <x v="0"/>
    <x v="4"/>
    <x v="4"/>
    <x v="1"/>
    <s v="2008-2020"/>
    <m/>
    <m/>
    <x v="0"/>
    <x v="6"/>
    <n v="29007"/>
  </r>
  <r>
    <x v="7"/>
    <x v="0"/>
    <x v="0"/>
    <x v="4"/>
    <x v="4"/>
    <x v="1"/>
    <s v="2008-2020"/>
    <m/>
    <m/>
    <x v="0"/>
    <x v="7"/>
    <n v="24502"/>
  </r>
  <r>
    <x v="7"/>
    <x v="0"/>
    <x v="0"/>
    <x v="4"/>
    <x v="4"/>
    <x v="1"/>
    <s v="2008-2020"/>
    <m/>
    <m/>
    <x v="0"/>
    <x v="8"/>
    <n v="24138"/>
  </r>
  <r>
    <x v="7"/>
    <x v="0"/>
    <x v="0"/>
    <x v="4"/>
    <x v="4"/>
    <x v="1"/>
    <s v="2008-2020"/>
    <m/>
    <m/>
    <x v="0"/>
    <x v="9"/>
    <n v="25942"/>
  </r>
  <r>
    <x v="7"/>
    <x v="0"/>
    <x v="0"/>
    <x v="4"/>
    <x v="4"/>
    <x v="1"/>
    <s v="2008-2020"/>
    <m/>
    <m/>
    <x v="0"/>
    <x v="10"/>
    <n v="29092"/>
  </r>
  <r>
    <x v="7"/>
    <x v="0"/>
    <x v="0"/>
    <x v="4"/>
    <x v="4"/>
    <x v="1"/>
    <s v="2008-2020"/>
    <m/>
    <m/>
    <x v="0"/>
    <x v="11"/>
    <n v="26637"/>
  </r>
  <r>
    <x v="7"/>
    <x v="0"/>
    <x v="0"/>
    <x v="4"/>
    <x v="4"/>
    <x v="1"/>
    <s v="2008-2020"/>
    <m/>
    <m/>
    <x v="0"/>
    <x v="12"/>
    <n v="25352"/>
  </r>
  <r>
    <x v="8"/>
    <x v="0"/>
    <x v="0"/>
    <x v="1"/>
    <x v="5"/>
    <x v="2"/>
    <s v="2008-2020"/>
    <m/>
    <m/>
    <x v="0"/>
    <x v="0"/>
    <n v="91.9"/>
  </r>
  <r>
    <x v="8"/>
    <x v="0"/>
    <x v="0"/>
    <x v="1"/>
    <x v="5"/>
    <x v="2"/>
    <s v="2008-2020"/>
    <m/>
    <m/>
    <x v="0"/>
    <x v="1"/>
    <n v="93"/>
  </r>
  <r>
    <x v="8"/>
    <x v="0"/>
    <x v="0"/>
    <x v="1"/>
    <x v="5"/>
    <x v="2"/>
    <s v="2008-2020"/>
    <m/>
    <m/>
    <x v="0"/>
    <x v="2"/>
    <n v="93.8"/>
  </r>
  <r>
    <x v="8"/>
    <x v="0"/>
    <x v="0"/>
    <x v="1"/>
    <x v="5"/>
    <x v="2"/>
    <s v="2008-2020"/>
    <m/>
    <m/>
    <x v="0"/>
    <x v="3"/>
    <n v="92.7"/>
  </r>
  <r>
    <x v="8"/>
    <x v="0"/>
    <x v="0"/>
    <x v="1"/>
    <x v="5"/>
    <x v="2"/>
    <s v="2008-2020"/>
    <m/>
    <m/>
    <x v="0"/>
    <x v="4"/>
    <n v="95.2"/>
  </r>
  <r>
    <x v="8"/>
    <x v="0"/>
    <x v="0"/>
    <x v="1"/>
    <x v="5"/>
    <x v="2"/>
    <s v="2008-2020"/>
    <m/>
    <m/>
    <x v="0"/>
    <x v="5"/>
    <n v="100"/>
  </r>
  <r>
    <x v="8"/>
    <x v="0"/>
    <x v="0"/>
    <x v="1"/>
    <x v="5"/>
    <x v="2"/>
    <s v="2008-2020"/>
    <m/>
    <m/>
    <x v="0"/>
    <x v="6"/>
    <n v="101.7"/>
  </r>
  <r>
    <x v="8"/>
    <x v="0"/>
    <x v="0"/>
    <x v="1"/>
    <x v="5"/>
    <x v="2"/>
    <s v="2008-2020"/>
    <m/>
    <m/>
    <x v="0"/>
    <x v="7"/>
    <n v="101.2"/>
  </r>
  <r>
    <x v="8"/>
    <x v="0"/>
    <x v="0"/>
    <x v="1"/>
    <x v="5"/>
    <x v="2"/>
    <s v="2008-2020"/>
    <m/>
    <m/>
    <x v="0"/>
    <x v="8"/>
    <n v="98"/>
  </r>
  <r>
    <x v="8"/>
    <x v="0"/>
    <x v="0"/>
    <x v="1"/>
    <x v="5"/>
    <x v="2"/>
    <s v="2008-2020"/>
    <m/>
    <m/>
    <x v="0"/>
    <x v="9"/>
    <n v="95"/>
  </r>
  <r>
    <x v="8"/>
    <x v="0"/>
    <x v="0"/>
    <x v="1"/>
    <x v="5"/>
    <x v="2"/>
    <s v="2008-2020"/>
    <m/>
    <m/>
    <x v="0"/>
    <x v="10"/>
    <n v="99.6"/>
  </r>
  <r>
    <x v="8"/>
    <x v="0"/>
    <x v="0"/>
    <x v="1"/>
    <x v="5"/>
    <x v="2"/>
    <s v="2008-2020"/>
    <m/>
    <m/>
    <x v="0"/>
    <x v="11"/>
    <n v="96.8"/>
  </r>
  <r>
    <x v="8"/>
    <x v="0"/>
    <x v="0"/>
    <x v="1"/>
    <x v="5"/>
    <x v="2"/>
    <s v="2008-2020"/>
    <m/>
    <m/>
    <x v="0"/>
    <x v="12"/>
    <n v="99.9"/>
  </r>
  <r>
    <x v="9"/>
    <x v="0"/>
    <x v="0"/>
    <x v="1"/>
    <x v="5"/>
    <x v="1"/>
    <s v="2008-2020"/>
    <m/>
    <m/>
    <x v="0"/>
    <x v="0"/>
    <n v="34293"/>
  </r>
  <r>
    <x v="9"/>
    <x v="0"/>
    <x v="0"/>
    <x v="1"/>
    <x v="5"/>
    <x v="1"/>
    <s v="2008-2020"/>
    <m/>
    <m/>
    <x v="0"/>
    <x v="1"/>
    <n v="31877"/>
  </r>
  <r>
    <x v="9"/>
    <x v="0"/>
    <x v="0"/>
    <x v="1"/>
    <x v="5"/>
    <x v="1"/>
    <s v="2008-2020"/>
    <m/>
    <m/>
    <x v="0"/>
    <x v="2"/>
    <n v="44552"/>
  </r>
  <r>
    <x v="9"/>
    <x v="0"/>
    <x v="0"/>
    <x v="1"/>
    <x v="5"/>
    <x v="1"/>
    <s v="2008-2020"/>
    <m/>
    <m/>
    <x v="0"/>
    <x v="3"/>
    <n v="49083"/>
  </r>
  <r>
    <x v="9"/>
    <x v="0"/>
    <x v="0"/>
    <x v="1"/>
    <x v="5"/>
    <x v="1"/>
    <s v="2008-2020"/>
    <m/>
    <m/>
    <x v="0"/>
    <x v="4"/>
    <n v="46260"/>
  </r>
  <r>
    <x v="9"/>
    <x v="0"/>
    <x v="0"/>
    <x v="1"/>
    <x v="5"/>
    <x v="1"/>
    <s v="2008-2020"/>
    <m/>
    <m/>
    <x v="0"/>
    <x v="5"/>
    <n v="43700"/>
  </r>
  <r>
    <x v="9"/>
    <x v="0"/>
    <x v="0"/>
    <x v="1"/>
    <x v="5"/>
    <x v="1"/>
    <s v="2008-2020"/>
    <m/>
    <m/>
    <x v="0"/>
    <x v="6"/>
    <n v="40437"/>
  </r>
  <r>
    <x v="9"/>
    <x v="0"/>
    <x v="0"/>
    <x v="1"/>
    <x v="5"/>
    <x v="1"/>
    <s v="2008-2020"/>
    <m/>
    <m/>
    <x v="0"/>
    <x v="7"/>
    <n v="32340"/>
  </r>
  <r>
    <x v="9"/>
    <x v="0"/>
    <x v="0"/>
    <x v="1"/>
    <x v="5"/>
    <x v="1"/>
    <s v="2008-2020"/>
    <m/>
    <m/>
    <x v="0"/>
    <x v="8"/>
    <n v="30698"/>
  </r>
  <r>
    <x v="9"/>
    <x v="0"/>
    <x v="0"/>
    <x v="1"/>
    <x v="5"/>
    <x v="1"/>
    <s v="2008-2020"/>
    <m/>
    <m/>
    <x v="0"/>
    <x v="9"/>
    <n v="37139"/>
  </r>
  <r>
    <x v="9"/>
    <x v="0"/>
    <x v="0"/>
    <x v="1"/>
    <x v="5"/>
    <x v="1"/>
    <s v="2008-2020"/>
    <m/>
    <m/>
    <x v="0"/>
    <x v="10"/>
    <n v="39130"/>
  </r>
  <r>
    <x v="9"/>
    <x v="0"/>
    <x v="0"/>
    <x v="1"/>
    <x v="5"/>
    <x v="1"/>
    <s v="2008-2020"/>
    <m/>
    <m/>
    <x v="0"/>
    <x v="11"/>
    <n v="35340"/>
  </r>
  <r>
    <x v="9"/>
    <x v="0"/>
    <x v="0"/>
    <x v="1"/>
    <x v="5"/>
    <x v="1"/>
    <s v="2008-2020"/>
    <m/>
    <m/>
    <x v="0"/>
    <x v="12"/>
    <n v="41770"/>
  </r>
  <r>
    <x v="10"/>
    <x v="0"/>
    <x v="1"/>
    <x v="5"/>
    <x v="6"/>
    <x v="3"/>
    <s v="2008-2020"/>
    <m/>
    <m/>
    <x v="0"/>
    <x v="0"/>
    <n v="11454"/>
  </r>
  <r>
    <x v="10"/>
    <x v="0"/>
    <x v="1"/>
    <x v="5"/>
    <x v="6"/>
    <x v="3"/>
    <s v="2008-2020"/>
    <m/>
    <m/>
    <x v="0"/>
    <x v="1"/>
    <n v="8352"/>
  </r>
  <r>
    <x v="10"/>
    <x v="0"/>
    <x v="1"/>
    <x v="5"/>
    <x v="6"/>
    <x v="3"/>
    <s v="2008-2020"/>
    <m/>
    <m/>
    <x v="0"/>
    <x v="2"/>
    <n v="11315"/>
  </r>
  <r>
    <x v="10"/>
    <x v="0"/>
    <x v="1"/>
    <x v="5"/>
    <x v="6"/>
    <x v="3"/>
    <s v="2008-2020"/>
    <m/>
    <m/>
    <x v="0"/>
    <x v="3"/>
    <n v="14352"/>
  </r>
  <r>
    <x v="10"/>
    <x v="0"/>
    <x v="1"/>
    <x v="5"/>
    <x v="6"/>
    <x v="3"/>
    <s v="2008-2020"/>
    <m/>
    <m/>
    <x v="0"/>
    <x v="4"/>
    <n v="17168"/>
  </r>
  <r>
    <x v="10"/>
    <x v="0"/>
    <x v="1"/>
    <x v="5"/>
    <x v="6"/>
    <x v="3"/>
    <s v="2008-2020"/>
    <m/>
    <m/>
    <x v="0"/>
    <x v="5"/>
    <n v="16968"/>
  </r>
  <r>
    <x v="10"/>
    <x v="0"/>
    <x v="1"/>
    <x v="5"/>
    <x v="6"/>
    <x v="3"/>
    <s v="2008-2020"/>
    <m/>
    <m/>
    <x v="0"/>
    <x v="6"/>
    <n v="14592"/>
  </r>
  <r>
    <x v="10"/>
    <x v="0"/>
    <x v="1"/>
    <x v="5"/>
    <x v="6"/>
    <x v="3"/>
    <s v="2008-2020"/>
    <m/>
    <m/>
    <x v="0"/>
    <x v="7"/>
    <n v="13328"/>
  </r>
  <r>
    <x v="10"/>
    <x v="0"/>
    <x v="1"/>
    <x v="5"/>
    <x v="6"/>
    <x v="3"/>
    <s v="2008-2020"/>
    <m/>
    <m/>
    <x v="0"/>
    <x v="8"/>
    <n v="13301"/>
  </r>
  <r>
    <x v="10"/>
    <x v="0"/>
    <x v="1"/>
    <x v="5"/>
    <x v="6"/>
    <x v="3"/>
    <s v="2008-2020"/>
    <m/>
    <m/>
    <x v="0"/>
    <x v="9"/>
    <n v="13576"/>
  </r>
  <r>
    <x v="10"/>
    <x v="0"/>
    <x v="1"/>
    <x v="5"/>
    <x v="6"/>
    <x v="3"/>
    <s v="2008-2020"/>
    <m/>
    <m/>
    <x v="0"/>
    <x v="10"/>
    <n v="15309"/>
  </r>
  <r>
    <x v="10"/>
    <x v="0"/>
    <x v="1"/>
    <x v="5"/>
    <x v="6"/>
    <x v="3"/>
    <s v="2008-2020"/>
    <m/>
    <m/>
    <x v="0"/>
    <x v="11"/>
    <n v="15164"/>
  </r>
  <r>
    <x v="10"/>
    <x v="0"/>
    <x v="1"/>
    <x v="5"/>
    <x v="6"/>
    <x v="3"/>
    <s v="2008-2020"/>
    <m/>
    <m/>
    <x v="0"/>
    <x v="12"/>
    <n v="13065"/>
  </r>
  <r>
    <x v="11"/>
    <x v="0"/>
    <x v="1"/>
    <x v="6"/>
    <x v="7"/>
    <x v="2"/>
    <s v="2008-2020"/>
    <m/>
    <m/>
    <x v="0"/>
    <x v="0"/>
    <n v="100"/>
  </r>
  <r>
    <x v="11"/>
    <x v="0"/>
    <x v="1"/>
    <x v="6"/>
    <x v="7"/>
    <x v="2"/>
    <s v="2008-2020"/>
    <m/>
    <m/>
    <x v="0"/>
    <x v="1"/>
    <n v="86.7"/>
  </r>
  <r>
    <x v="11"/>
    <x v="0"/>
    <x v="1"/>
    <x v="6"/>
    <x v="7"/>
    <x v="2"/>
    <s v="2008-2020"/>
    <m/>
    <m/>
    <x v="0"/>
    <x v="2"/>
    <n v="93"/>
  </r>
  <r>
    <x v="11"/>
    <x v="0"/>
    <x v="1"/>
    <x v="6"/>
    <x v="7"/>
    <x v="2"/>
    <s v="2008-2020"/>
    <m/>
    <m/>
    <x v="0"/>
    <x v="3"/>
    <n v="100.6"/>
  </r>
  <r>
    <x v="11"/>
    <x v="0"/>
    <x v="1"/>
    <x v="6"/>
    <x v="7"/>
    <x v="2"/>
    <s v="2008-2020"/>
    <m/>
    <m/>
    <x v="0"/>
    <x v="4"/>
    <n v="97.3"/>
  </r>
  <r>
    <x v="11"/>
    <x v="0"/>
    <x v="1"/>
    <x v="6"/>
    <x v="7"/>
    <x v="2"/>
    <s v="2008-2020"/>
    <m/>
    <m/>
    <x v="0"/>
    <x v="5"/>
    <n v="100"/>
  </r>
  <r>
    <x v="11"/>
    <x v="0"/>
    <x v="1"/>
    <x v="6"/>
    <x v="7"/>
    <x v="2"/>
    <s v="2008-2020"/>
    <m/>
    <m/>
    <x v="0"/>
    <x v="6"/>
    <n v="95.6"/>
  </r>
  <r>
    <x v="11"/>
    <x v="0"/>
    <x v="1"/>
    <x v="6"/>
    <x v="7"/>
    <x v="2"/>
    <s v="2008-2020"/>
    <m/>
    <m/>
    <x v="0"/>
    <x v="7"/>
    <n v="94.3"/>
  </r>
  <r>
    <x v="11"/>
    <x v="0"/>
    <x v="1"/>
    <x v="6"/>
    <x v="7"/>
    <x v="2"/>
    <s v="2008-2020"/>
    <m/>
    <m/>
    <x v="0"/>
    <x v="8"/>
    <n v="101.2"/>
  </r>
  <r>
    <x v="11"/>
    <x v="0"/>
    <x v="1"/>
    <x v="6"/>
    <x v="7"/>
    <x v="2"/>
    <s v="2008-2020"/>
    <m/>
    <m/>
    <x v="0"/>
    <x v="9"/>
    <n v="102.5"/>
  </r>
  <r>
    <x v="11"/>
    <x v="0"/>
    <x v="1"/>
    <x v="6"/>
    <x v="7"/>
    <x v="2"/>
    <s v="2008-2020"/>
    <m/>
    <m/>
    <x v="0"/>
    <x v="10"/>
    <n v="104.5"/>
  </r>
  <r>
    <x v="11"/>
    <x v="0"/>
    <x v="1"/>
    <x v="6"/>
    <x v="7"/>
    <x v="2"/>
    <s v="2008-2020"/>
    <m/>
    <m/>
    <x v="0"/>
    <x v="11"/>
    <n v="105.8"/>
  </r>
  <r>
    <x v="11"/>
    <x v="0"/>
    <x v="1"/>
    <x v="6"/>
    <x v="7"/>
    <x v="2"/>
    <s v="2008-2020"/>
    <m/>
    <m/>
    <x v="0"/>
    <x v="12"/>
    <n v="96.5"/>
  </r>
  <r>
    <x v="12"/>
    <x v="0"/>
    <x v="1"/>
    <x v="7"/>
    <x v="8"/>
    <x v="3"/>
    <s v="2008-2020"/>
    <m/>
    <m/>
    <x v="0"/>
    <x v="0"/>
    <n v="16041"/>
  </r>
  <r>
    <x v="12"/>
    <x v="0"/>
    <x v="1"/>
    <x v="7"/>
    <x v="8"/>
    <x v="3"/>
    <s v="2008-2020"/>
    <m/>
    <m/>
    <x v="0"/>
    <x v="1"/>
    <n v="8926"/>
  </r>
  <r>
    <x v="12"/>
    <x v="0"/>
    <x v="1"/>
    <x v="7"/>
    <x v="8"/>
    <x v="3"/>
    <s v="2008-2020"/>
    <m/>
    <m/>
    <x v="0"/>
    <x v="2"/>
    <n v="11320"/>
  </r>
  <r>
    <x v="12"/>
    <x v="0"/>
    <x v="1"/>
    <x v="7"/>
    <x v="8"/>
    <x v="3"/>
    <s v="2008-2020"/>
    <m/>
    <m/>
    <x v="0"/>
    <x v="3"/>
    <n v="16095"/>
  </r>
  <r>
    <x v="12"/>
    <x v="0"/>
    <x v="1"/>
    <x v="7"/>
    <x v="8"/>
    <x v="3"/>
    <s v="2008-2020"/>
    <m/>
    <m/>
    <x v="0"/>
    <x v="4"/>
    <n v="16092"/>
  </r>
  <r>
    <x v="12"/>
    <x v="0"/>
    <x v="1"/>
    <x v="7"/>
    <x v="8"/>
    <x v="3"/>
    <s v="2008-2020"/>
    <m/>
    <m/>
    <x v="0"/>
    <x v="5"/>
    <n v="15614"/>
  </r>
  <r>
    <x v="12"/>
    <x v="0"/>
    <x v="1"/>
    <x v="7"/>
    <x v="8"/>
    <x v="3"/>
    <s v="2008-2020"/>
    <m/>
    <m/>
    <x v="0"/>
    <x v="6"/>
    <n v="14034"/>
  </r>
  <r>
    <x v="12"/>
    <x v="0"/>
    <x v="1"/>
    <x v="7"/>
    <x v="8"/>
    <x v="3"/>
    <s v="2008-2020"/>
    <m/>
    <m/>
    <x v="0"/>
    <x v="7"/>
    <n v="8056"/>
  </r>
  <r>
    <x v="12"/>
    <x v="0"/>
    <x v="1"/>
    <x v="7"/>
    <x v="8"/>
    <x v="3"/>
    <s v="2008-2020"/>
    <m/>
    <m/>
    <x v="0"/>
    <x v="8"/>
    <n v="7138"/>
  </r>
  <r>
    <x v="12"/>
    <x v="0"/>
    <x v="1"/>
    <x v="7"/>
    <x v="8"/>
    <x v="3"/>
    <s v="2008-2020"/>
    <m/>
    <m/>
    <x v="0"/>
    <x v="9"/>
    <n v="9001"/>
  </r>
  <r>
    <x v="12"/>
    <x v="0"/>
    <x v="1"/>
    <x v="7"/>
    <x v="8"/>
    <x v="3"/>
    <s v="2008-2020"/>
    <m/>
    <m/>
    <x v="0"/>
    <x v="10"/>
    <n v="11455"/>
  </r>
  <r>
    <x v="12"/>
    <x v="0"/>
    <x v="1"/>
    <x v="7"/>
    <x v="8"/>
    <x v="3"/>
    <s v="2008-2020"/>
    <m/>
    <m/>
    <x v="0"/>
    <x v="11"/>
    <n v="10565"/>
  </r>
  <r>
    <x v="12"/>
    <x v="0"/>
    <x v="1"/>
    <x v="7"/>
    <x v="8"/>
    <x v="3"/>
    <s v="2008-2020"/>
    <m/>
    <m/>
    <x v="0"/>
    <x v="12"/>
    <n v="6929"/>
  </r>
  <r>
    <x v="13"/>
    <x v="0"/>
    <x v="1"/>
    <x v="8"/>
    <x v="9"/>
    <x v="3"/>
    <s v="2008-2020"/>
    <m/>
    <m/>
    <x v="0"/>
    <x v="0"/>
    <n v="13300"/>
  </r>
  <r>
    <x v="13"/>
    <x v="0"/>
    <x v="1"/>
    <x v="8"/>
    <x v="9"/>
    <x v="3"/>
    <s v="2008-2020"/>
    <m/>
    <m/>
    <x v="0"/>
    <x v="1"/>
    <n v="9990"/>
  </r>
  <r>
    <x v="13"/>
    <x v="0"/>
    <x v="1"/>
    <x v="8"/>
    <x v="9"/>
    <x v="3"/>
    <s v="2008-2020"/>
    <m/>
    <m/>
    <x v="0"/>
    <x v="2"/>
    <n v="15493"/>
  </r>
  <r>
    <x v="13"/>
    <x v="0"/>
    <x v="1"/>
    <x v="8"/>
    <x v="9"/>
    <x v="3"/>
    <s v="2008-2020"/>
    <m/>
    <m/>
    <x v="0"/>
    <x v="3"/>
    <n v="18620"/>
  </r>
  <r>
    <x v="13"/>
    <x v="0"/>
    <x v="1"/>
    <x v="8"/>
    <x v="9"/>
    <x v="3"/>
    <s v="2008-2020"/>
    <m/>
    <m/>
    <x v="0"/>
    <x v="4"/>
    <n v="19706"/>
  </r>
  <r>
    <x v="13"/>
    <x v="0"/>
    <x v="1"/>
    <x v="8"/>
    <x v="9"/>
    <x v="3"/>
    <s v="2008-2020"/>
    <m/>
    <m/>
    <x v="0"/>
    <x v="5"/>
    <n v="21028"/>
  </r>
  <r>
    <x v="13"/>
    <x v="0"/>
    <x v="1"/>
    <x v="8"/>
    <x v="9"/>
    <x v="3"/>
    <s v="2008-2020"/>
    <m/>
    <m/>
    <x v="0"/>
    <x v="6"/>
    <n v="19431"/>
  </r>
  <r>
    <x v="13"/>
    <x v="0"/>
    <x v="1"/>
    <x v="8"/>
    <x v="9"/>
    <x v="3"/>
    <s v="2008-2020"/>
    <m/>
    <m/>
    <x v="0"/>
    <x v="7"/>
    <n v="17862"/>
  </r>
  <r>
    <x v="13"/>
    <x v="0"/>
    <x v="1"/>
    <x v="8"/>
    <x v="9"/>
    <x v="3"/>
    <s v="2008-2020"/>
    <m/>
    <m/>
    <x v="0"/>
    <x v="8"/>
    <n v="17798"/>
  </r>
  <r>
    <x v="13"/>
    <x v="0"/>
    <x v="1"/>
    <x v="8"/>
    <x v="9"/>
    <x v="3"/>
    <s v="2008-2020"/>
    <m/>
    <m/>
    <x v="0"/>
    <x v="9"/>
    <n v="20734"/>
  </r>
  <r>
    <x v="13"/>
    <x v="0"/>
    <x v="1"/>
    <x v="8"/>
    <x v="9"/>
    <x v="3"/>
    <s v="2008-2020"/>
    <m/>
    <m/>
    <x v="0"/>
    <x v="10"/>
    <n v="22460"/>
  </r>
  <r>
    <x v="13"/>
    <x v="0"/>
    <x v="1"/>
    <x v="8"/>
    <x v="9"/>
    <x v="3"/>
    <s v="2008-2020"/>
    <m/>
    <m/>
    <x v="0"/>
    <x v="11"/>
    <n v="20119"/>
  </r>
  <r>
    <x v="13"/>
    <x v="0"/>
    <x v="1"/>
    <x v="8"/>
    <x v="9"/>
    <x v="3"/>
    <s v="2008-2020"/>
    <m/>
    <m/>
    <x v="0"/>
    <x v="12"/>
    <n v="16346"/>
  </r>
  <r>
    <x v="14"/>
    <x v="0"/>
    <x v="1"/>
    <x v="8"/>
    <x v="10"/>
    <x v="3"/>
    <s v="2008-2020"/>
    <m/>
    <m/>
    <x v="0"/>
    <x v="0"/>
    <n v="5169"/>
  </r>
  <r>
    <x v="14"/>
    <x v="0"/>
    <x v="1"/>
    <x v="8"/>
    <x v="10"/>
    <x v="3"/>
    <s v="2008-2020"/>
    <m/>
    <m/>
    <x v="0"/>
    <x v="1"/>
    <n v="3462"/>
  </r>
  <r>
    <x v="14"/>
    <x v="0"/>
    <x v="1"/>
    <x v="8"/>
    <x v="10"/>
    <x v="3"/>
    <s v="2008-2020"/>
    <m/>
    <m/>
    <x v="0"/>
    <x v="2"/>
    <n v="6349"/>
  </r>
  <r>
    <x v="14"/>
    <x v="0"/>
    <x v="1"/>
    <x v="8"/>
    <x v="10"/>
    <x v="3"/>
    <s v="2008-2020"/>
    <m/>
    <m/>
    <x v="0"/>
    <x v="3"/>
    <n v="7358"/>
  </r>
  <r>
    <x v="14"/>
    <x v="0"/>
    <x v="1"/>
    <x v="8"/>
    <x v="10"/>
    <x v="3"/>
    <s v="2008-2020"/>
    <m/>
    <m/>
    <x v="0"/>
    <x v="4"/>
    <n v="7878"/>
  </r>
  <r>
    <x v="14"/>
    <x v="0"/>
    <x v="1"/>
    <x v="8"/>
    <x v="10"/>
    <x v="3"/>
    <s v="2008-2020"/>
    <m/>
    <m/>
    <x v="0"/>
    <x v="5"/>
    <n v="8768"/>
  </r>
  <r>
    <x v="14"/>
    <x v="0"/>
    <x v="1"/>
    <x v="8"/>
    <x v="10"/>
    <x v="3"/>
    <s v="2008-2020"/>
    <m/>
    <m/>
    <x v="0"/>
    <x v="6"/>
    <n v="7355"/>
  </r>
  <r>
    <x v="14"/>
    <x v="0"/>
    <x v="1"/>
    <x v="8"/>
    <x v="10"/>
    <x v="3"/>
    <s v="2008-2020"/>
    <m/>
    <m/>
    <x v="0"/>
    <x v="7"/>
    <n v="6877"/>
  </r>
  <r>
    <x v="14"/>
    <x v="0"/>
    <x v="1"/>
    <x v="8"/>
    <x v="10"/>
    <x v="3"/>
    <s v="2008-2020"/>
    <m/>
    <m/>
    <x v="0"/>
    <x v="8"/>
    <n v="7055"/>
  </r>
  <r>
    <x v="14"/>
    <x v="0"/>
    <x v="1"/>
    <x v="8"/>
    <x v="10"/>
    <x v="3"/>
    <s v="2008-2020"/>
    <m/>
    <m/>
    <x v="0"/>
    <x v="9"/>
    <n v="8118"/>
  </r>
  <r>
    <x v="14"/>
    <x v="0"/>
    <x v="1"/>
    <x v="8"/>
    <x v="10"/>
    <x v="3"/>
    <s v="2008-2020"/>
    <m/>
    <m/>
    <x v="0"/>
    <x v="10"/>
    <n v="8920"/>
  </r>
  <r>
    <x v="14"/>
    <x v="0"/>
    <x v="1"/>
    <x v="8"/>
    <x v="10"/>
    <x v="3"/>
    <s v="2008-2020"/>
    <m/>
    <m/>
    <x v="0"/>
    <x v="11"/>
    <n v="7491"/>
  </r>
  <r>
    <x v="14"/>
    <x v="0"/>
    <x v="1"/>
    <x v="8"/>
    <x v="10"/>
    <x v="3"/>
    <s v="2008-2020"/>
    <m/>
    <m/>
    <x v="0"/>
    <x v="12"/>
    <n v="5655"/>
  </r>
  <r>
    <x v="15"/>
    <x v="0"/>
    <x v="1"/>
    <x v="3"/>
    <x v="11"/>
    <x v="2"/>
    <s v="2008-2020"/>
    <m/>
    <m/>
    <x v="0"/>
    <x v="0"/>
    <n v="75.7"/>
  </r>
  <r>
    <x v="15"/>
    <x v="0"/>
    <x v="1"/>
    <x v="3"/>
    <x v="11"/>
    <x v="2"/>
    <s v="2008-2020"/>
    <m/>
    <m/>
    <x v="0"/>
    <x v="1"/>
    <n v="60.4"/>
  </r>
  <r>
    <x v="15"/>
    <x v="0"/>
    <x v="1"/>
    <x v="3"/>
    <x v="11"/>
    <x v="2"/>
    <s v="2008-2020"/>
    <m/>
    <m/>
    <x v="0"/>
    <x v="2"/>
    <n v="79.3"/>
  </r>
  <r>
    <x v="15"/>
    <x v="0"/>
    <x v="1"/>
    <x v="3"/>
    <x v="11"/>
    <x v="2"/>
    <s v="2008-2020"/>
    <m/>
    <m/>
    <x v="0"/>
    <x v="3"/>
    <n v="93"/>
  </r>
  <r>
    <x v="15"/>
    <x v="0"/>
    <x v="1"/>
    <x v="3"/>
    <x v="11"/>
    <x v="2"/>
    <s v="2008-2020"/>
    <m/>
    <m/>
    <x v="0"/>
    <x v="4"/>
    <n v="98.7"/>
  </r>
  <r>
    <x v="15"/>
    <x v="0"/>
    <x v="1"/>
    <x v="3"/>
    <x v="11"/>
    <x v="2"/>
    <s v="2008-2020"/>
    <m/>
    <m/>
    <x v="0"/>
    <x v="5"/>
    <n v="100"/>
  </r>
  <r>
    <x v="15"/>
    <x v="0"/>
    <x v="1"/>
    <x v="3"/>
    <x v="11"/>
    <x v="2"/>
    <s v="2008-2020"/>
    <m/>
    <m/>
    <x v="0"/>
    <x v="6"/>
    <n v="93.5"/>
  </r>
  <r>
    <x v="15"/>
    <x v="0"/>
    <x v="1"/>
    <x v="3"/>
    <x v="11"/>
    <x v="2"/>
    <s v="2008-2020"/>
    <m/>
    <m/>
    <x v="0"/>
    <x v="7"/>
    <n v="93"/>
  </r>
  <r>
    <x v="15"/>
    <x v="0"/>
    <x v="1"/>
    <x v="3"/>
    <x v="11"/>
    <x v="2"/>
    <s v="2008-2020"/>
    <m/>
    <m/>
    <x v="0"/>
    <x v="8"/>
    <n v="94"/>
  </r>
  <r>
    <x v="15"/>
    <x v="0"/>
    <x v="1"/>
    <x v="3"/>
    <x v="11"/>
    <x v="2"/>
    <s v="2008-2020"/>
    <m/>
    <m/>
    <x v="0"/>
    <x v="9"/>
    <n v="98.6"/>
  </r>
  <r>
    <x v="15"/>
    <x v="0"/>
    <x v="1"/>
    <x v="3"/>
    <x v="11"/>
    <x v="2"/>
    <s v="2008-2020"/>
    <m/>
    <m/>
    <x v="0"/>
    <x v="10"/>
    <n v="107"/>
  </r>
  <r>
    <x v="15"/>
    <x v="0"/>
    <x v="1"/>
    <x v="3"/>
    <x v="11"/>
    <x v="2"/>
    <s v="2008-2020"/>
    <m/>
    <m/>
    <x v="0"/>
    <x v="11"/>
    <n v="104.3"/>
  </r>
  <r>
    <x v="15"/>
    <x v="0"/>
    <x v="1"/>
    <x v="3"/>
    <x v="11"/>
    <x v="2"/>
    <s v="2008-2020"/>
    <m/>
    <m/>
    <x v="0"/>
    <x v="12"/>
    <n v="93.6"/>
  </r>
  <r>
    <x v="16"/>
    <x v="0"/>
    <x v="1"/>
    <x v="3"/>
    <x v="11"/>
    <x v="1"/>
    <s v="2008-2020"/>
    <m/>
    <m/>
    <x v="0"/>
    <x v="0"/>
    <n v="58455"/>
  </r>
  <r>
    <x v="16"/>
    <x v="0"/>
    <x v="1"/>
    <x v="3"/>
    <x v="11"/>
    <x v="1"/>
    <s v="2008-2020"/>
    <m/>
    <m/>
    <x v="0"/>
    <x v="1"/>
    <n v="40142"/>
  </r>
  <r>
    <x v="16"/>
    <x v="0"/>
    <x v="1"/>
    <x v="3"/>
    <x v="11"/>
    <x v="1"/>
    <s v="2008-2020"/>
    <m/>
    <m/>
    <x v="0"/>
    <x v="2"/>
    <n v="55216"/>
  </r>
  <r>
    <x v="16"/>
    <x v="0"/>
    <x v="1"/>
    <x v="3"/>
    <x v="11"/>
    <x v="1"/>
    <s v="2008-2020"/>
    <m/>
    <m/>
    <x v="0"/>
    <x v="3"/>
    <n v="70666"/>
  </r>
  <r>
    <x v="16"/>
    <x v="0"/>
    <x v="1"/>
    <x v="3"/>
    <x v="11"/>
    <x v="1"/>
    <s v="2008-2020"/>
    <m/>
    <m/>
    <x v="0"/>
    <x v="4"/>
    <n v="75455"/>
  </r>
  <r>
    <x v="16"/>
    <x v="0"/>
    <x v="1"/>
    <x v="3"/>
    <x v="11"/>
    <x v="1"/>
    <s v="2008-2020"/>
    <m/>
    <m/>
    <x v="0"/>
    <x v="5"/>
    <n v="74755"/>
  </r>
  <r>
    <x v="16"/>
    <x v="0"/>
    <x v="1"/>
    <x v="3"/>
    <x v="11"/>
    <x v="1"/>
    <s v="2008-2020"/>
    <m/>
    <m/>
    <x v="0"/>
    <x v="6"/>
    <n v="68599"/>
  </r>
  <r>
    <x v="16"/>
    <x v="0"/>
    <x v="1"/>
    <x v="3"/>
    <x v="11"/>
    <x v="1"/>
    <s v="2008-2020"/>
    <m/>
    <m/>
    <x v="0"/>
    <x v="7"/>
    <n v="58609"/>
  </r>
  <r>
    <x v="16"/>
    <x v="0"/>
    <x v="1"/>
    <x v="3"/>
    <x v="11"/>
    <x v="1"/>
    <s v="2008-2020"/>
    <m/>
    <m/>
    <x v="0"/>
    <x v="8"/>
    <n v="55855"/>
  </r>
  <r>
    <x v="16"/>
    <x v="0"/>
    <x v="1"/>
    <x v="3"/>
    <x v="11"/>
    <x v="1"/>
    <s v="2008-2020"/>
    <m/>
    <m/>
    <x v="0"/>
    <x v="9"/>
    <n v="61472"/>
  </r>
  <r>
    <x v="16"/>
    <x v="0"/>
    <x v="1"/>
    <x v="3"/>
    <x v="11"/>
    <x v="1"/>
    <s v="2008-2020"/>
    <m/>
    <m/>
    <x v="0"/>
    <x v="10"/>
    <n v="70498"/>
  </r>
  <r>
    <x v="16"/>
    <x v="0"/>
    <x v="1"/>
    <x v="3"/>
    <x v="11"/>
    <x v="1"/>
    <s v="2008-2020"/>
    <m/>
    <m/>
    <x v="0"/>
    <x v="11"/>
    <n v="65810"/>
  </r>
  <r>
    <x v="16"/>
    <x v="0"/>
    <x v="1"/>
    <x v="3"/>
    <x v="11"/>
    <x v="1"/>
    <s v="2008-2020"/>
    <m/>
    <m/>
    <x v="0"/>
    <x v="12"/>
    <n v="55116"/>
  </r>
  <r>
    <x v="17"/>
    <x v="0"/>
    <x v="1"/>
    <x v="5"/>
    <x v="6"/>
    <x v="2"/>
    <s v="2008-2020"/>
    <m/>
    <m/>
    <x v="0"/>
    <x v="0"/>
    <n v="74.599999999999994"/>
  </r>
  <r>
    <x v="17"/>
    <x v="0"/>
    <x v="1"/>
    <x v="5"/>
    <x v="6"/>
    <x v="2"/>
    <s v="2008-2020"/>
    <m/>
    <m/>
    <x v="0"/>
    <x v="1"/>
    <n v="54.5"/>
  </r>
  <r>
    <x v="17"/>
    <x v="0"/>
    <x v="1"/>
    <x v="5"/>
    <x v="6"/>
    <x v="2"/>
    <s v="2008-2020"/>
    <m/>
    <m/>
    <x v="0"/>
    <x v="2"/>
    <n v="72.599999999999994"/>
  </r>
  <r>
    <x v="17"/>
    <x v="0"/>
    <x v="1"/>
    <x v="5"/>
    <x v="6"/>
    <x v="2"/>
    <s v="2008-2020"/>
    <m/>
    <m/>
    <x v="0"/>
    <x v="3"/>
    <n v="90.9"/>
  </r>
  <r>
    <x v="17"/>
    <x v="0"/>
    <x v="1"/>
    <x v="5"/>
    <x v="6"/>
    <x v="2"/>
    <s v="2008-2020"/>
    <m/>
    <m/>
    <x v="0"/>
    <x v="4"/>
    <n v="107.2"/>
  </r>
  <r>
    <x v="17"/>
    <x v="0"/>
    <x v="1"/>
    <x v="5"/>
    <x v="6"/>
    <x v="2"/>
    <s v="2008-2020"/>
    <m/>
    <m/>
    <x v="0"/>
    <x v="5"/>
    <n v="100"/>
  </r>
  <r>
    <x v="17"/>
    <x v="0"/>
    <x v="1"/>
    <x v="5"/>
    <x v="6"/>
    <x v="2"/>
    <s v="2008-2020"/>
    <m/>
    <m/>
    <x v="0"/>
    <x v="6"/>
    <n v="86.4"/>
  </r>
  <r>
    <x v="17"/>
    <x v="0"/>
    <x v="1"/>
    <x v="5"/>
    <x v="6"/>
    <x v="2"/>
    <s v="2008-2020"/>
    <m/>
    <m/>
    <x v="0"/>
    <x v="7"/>
    <n v="81.099999999999994"/>
  </r>
  <r>
    <x v="17"/>
    <x v="0"/>
    <x v="1"/>
    <x v="5"/>
    <x v="6"/>
    <x v="2"/>
    <s v="2008-2020"/>
    <m/>
    <m/>
    <x v="0"/>
    <x v="8"/>
    <n v="82.1"/>
  </r>
  <r>
    <x v="17"/>
    <x v="0"/>
    <x v="1"/>
    <x v="5"/>
    <x v="6"/>
    <x v="2"/>
    <s v="2008-2020"/>
    <m/>
    <m/>
    <x v="0"/>
    <x v="9"/>
    <n v="83.9"/>
  </r>
  <r>
    <x v="17"/>
    <x v="0"/>
    <x v="1"/>
    <x v="5"/>
    <x v="6"/>
    <x v="2"/>
    <s v="2008-2020"/>
    <m/>
    <m/>
    <x v="0"/>
    <x v="10"/>
    <n v="94.3"/>
  </r>
  <r>
    <x v="17"/>
    <x v="0"/>
    <x v="1"/>
    <x v="5"/>
    <x v="6"/>
    <x v="2"/>
    <s v="2008-2020"/>
    <m/>
    <m/>
    <x v="0"/>
    <x v="11"/>
    <n v="94.9"/>
  </r>
  <r>
    <x v="17"/>
    <x v="0"/>
    <x v="1"/>
    <x v="5"/>
    <x v="6"/>
    <x v="2"/>
    <s v="2008-2020"/>
    <m/>
    <m/>
    <x v="0"/>
    <x v="12"/>
    <n v="82.6"/>
  </r>
  <r>
    <x v="18"/>
    <x v="0"/>
    <x v="1"/>
    <x v="8"/>
    <x v="9"/>
    <x v="2"/>
    <s v="2008-2020"/>
    <m/>
    <m/>
    <x v="0"/>
    <x v="0"/>
    <n v="61.5"/>
  </r>
  <r>
    <x v="18"/>
    <x v="0"/>
    <x v="1"/>
    <x v="8"/>
    <x v="9"/>
    <x v="2"/>
    <s v="2008-2020"/>
    <m/>
    <m/>
    <x v="0"/>
    <x v="1"/>
    <n v="48.9"/>
  </r>
  <r>
    <x v="18"/>
    <x v="0"/>
    <x v="1"/>
    <x v="8"/>
    <x v="9"/>
    <x v="2"/>
    <s v="2008-2020"/>
    <m/>
    <m/>
    <x v="0"/>
    <x v="2"/>
    <n v="73.5"/>
  </r>
  <r>
    <x v="18"/>
    <x v="0"/>
    <x v="1"/>
    <x v="8"/>
    <x v="9"/>
    <x v="2"/>
    <s v="2008-2020"/>
    <m/>
    <m/>
    <x v="0"/>
    <x v="3"/>
    <n v="86.1"/>
  </r>
  <r>
    <x v="18"/>
    <x v="0"/>
    <x v="1"/>
    <x v="8"/>
    <x v="9"/>
    <x v="2"/>
    <s v="2008-2020"/>
    <m/>
    <m/>
    <x v="0"/>
    <x v="4"/>
    <n v="91.4"/>
  </r>
  <r>
    <x v="18"/>
    <x v="0"/>
    <x v="1"/>
    <x v="8"/>
    <x v="9"/>
    <x v="2"/>
    <s v="2008-2020"/>
    <m/>
    <m/>
    <x v="0"/>
    <x v="5"/>
    <n v="100"/>
  </r>
  <r>
    <x v="18"/>
    <x v="0"/>
    <x v="1"/>
    <x v="8"/>
    <x v="9"/>
    <x v="2"/>
    <s v="2008-2020"/>
    <m/>
    <m/>
    <x v="0"/>
    <x v="6"/>
    <n v="93.9"/>
  </r>
  <r>
    <x v="18"/>
    <x v="0"/>
    <x v="1"/>
    <x v="8"/>
    <x v="9"/>
    <x v="2"/>
    <s v="2008-2020"/>
    <m/>
    <m/>
    <x v="0"/>
    <x v="7"/>
    <n v="94.3"/>
  </r>
  <r>
    <x v="18"/>
    <x v="0"/>
    <x v="1"/>
    <x v="8"/>
    <x v="9"/>
    <x v="2"/>
    <s v="2008-2020"/>
    <m/>
    <m/>
    <x v="0"/>
    <x v="8"/>
    <n v="97.8"/>
  </r>
  <r>
    <x v="18"/>
    <x v="0"/>
    <x v="1"/>
    <x v="8"/>
    <x v="9"/>
    <x v="2"/>
    <s v="2008-2020"/>
    <m/>
    <m/>
    <x v="0"/>
    <x v="9"/>
    <n v="111"/>
  </r>
  <r>
    <x v="18"/>
    <x v="0"/>
    <x v="1"/>
    <x v="8"/>
    <x v="9"/>
    <x v="2"/>
    <s v="2008-2020"/>
    <m/>
    <m/>
    <x v="0"/>
    <x v="10"/>
    <n v="119.5"/>
  </r>
  <r>
    <x v="18"/>
    <x v="0"/>
    <x v="1"/>
    <x v="8"/>
    <x v="9"/>
    <x v="2"/>
    <s v="2008-2020"/>
    <m/>
    <m/>
    <x v="0"/>
    <x v="11"/>
    <n v="110.4"/>
  </r>
  <r>
    <x v="18"/>
    <x v="0"/>
    <x v="1"/>
    <x v="8"/>
    <x v="9"/>
    <x v="2"/>
    <s v="2008-2020"/>
    <m/>
    <m/>
    <x v="0"/>
    <x v="12"/>
    <n v="91.7"/>
  </r>
  <r>
    <x v="19"/>
    <x v="0"/>
    <x v="1"/>
    <x v="9"/>
    <x v="12"/>
    <x v="2"/>
    <s v="2008-2020"/>
    <m/>
    <m/>
    <x v="0"/>
    <x v="0"/>
    <n v="78"/>
  </r>
  <r>
    <x v="19"/>
    <x v="0"/>
    <x v="1"/>
    <x v="9"/>
    <x v="12"/>
    <x v="2"/>
    <s v="2008-2020"/>
    <m/>
    <m/>
    <x v="0"/>
    <x v="1"/>
    <n v="61.3"/>
  </r>
  <r>
    <x v="19"/>
    <x v="0"/>
    <x v="1"/>
    <x v="9"/>
    <x v="12"/>
    <x v="2"/>
    <s v="2008-2020"/>
    <m/>
    <m/>
    <x v="0"/>
    <x v="2"/>
    <n v="80.7"/>
  </r>
  <r>
    <x v="19"/>
    <x v="0"/>
    <x v="1"/>
    <x v="9"/>
    <x v="12"/>
    <x v="2"/>
    <s v="2008-2020"/>
    <m/>
    <m/>
    <x v="0"/>
    <x v="3"/>
    <n v="95.2"/>
  </r>
  <r>
    <x v="19"/>
    <x v="0"/>
    <x v="1"/>
    <x v="9"/>
    <x v="12"/>
    <x v="2"/>
    <s v="2008-2020"/>
    <m/>
    <m/>
    <x v="0"/>
    <x v="4"/>
    <n v="100.3"/>
  </r>
  <r>
    <x v="19"/>
    <x v="0"/>
    <x v="1"/>
    <x v="9"/>
    <x v="12"/>
    <x v="2"/>
    <s v="2008-2020"/>
    <m/>
    <m/>
    <x v="0"/>
    <x v="5"/>
    <n v="100"/>
  </r>
  <r>
    <x v="19"/>
    <x v="0"/>
    <x v="1"/>
    <x v="9"/>
    <x v="12"/>
    <x v="2"/>
    <s v="2008-2020"/>
    <m/>
    <m/>
    <x v="0"/>
    <x v="6"/>
    <n v="96.6"/>
  </r>
  <r>
    <x v="19"/>
    <x v="0"/>
    <x v="1"/>
    <x v="9"/>
    <x v="12"/>
    <x v="2"/>
    <s v="2008-2020"/>
    <m/>
    <m/>
    <x v="0"/>
    <x v="7"/>
    <n v="98.8"/>
  </r>
  <r>
    <x v="19"/>
    <x v="0"/>
    <x v="1"/>
    <x v="9"/>
    <x v="12"/>
    <x v="2"/>
    <s v="2008-2020"/>
    <m/>
    <m/>
    <x v="0"/>
    <x v="8"/>
    <n v="95.7"/>
  </r>
  <r>
    <x v="19"/>
    <x v="0"/>
    <x v="1"/>
    <x v="9"/>
    <x v="12"/>
    <x v="2"/>
    <s v="2008-2020"/>
    <m/>
    <m/>
    <x v="0"/>
    <x v="9"/>
    <n v="96.3"/>
  </r>
  <r>
    <x v="19"/>
    <x v="0"/>
    <x v="1"/>
    <x v="9"/>
    <x v="12"/>
    <x v="2"/>
    <s v="2008-2020"/>
    <m/>
    <m/>
    <x v="0"/>
    <x v="10"/>
    <n v="105.6"/>
  </r>
  <r>
    <x v="19"/>
    <x v="0"/>
    <x v="1"/>
    <x v="9"/>
    <x v="12"/>
    <x v="2"/>
    <s v="2008-2020"/>
    <m/>
    <m/>
    <x v="0"/>
    <x v="11"/>
    <n v="103.9"/>
  </r>
  <r>
    <x v="19"/>
    <x v="0"/>
    <x v="1"/>
    <x v="9"/>
    <x v="12"/>
    <x v="2"/>
    <s v="2008-2020"/>
    <m/>
    <m/>
    <x v="0"/>
    <x v="12"/>
    <n v="100.1"/>
  </r>
  <r>
    <x v="20"/>
    <x v="0"/>
    <x v="1"/>
    <x v="9"/>
    <x v="12"/>
    <x v="3"/>
    <s v="2008-2020"/>
    <m/>
    <m/>
    <x v="0"/>
    <x v="0"/>
    <n v="21999"/>
  </r>
  <r>
    <x v="20"/>
    <x v="0"/>
    <x v="1"/>
    <x v="9"/>
    <x v="12"/>
    <x v="3"/>
    <s v="2008-2020"/>
    <m/>
    <m/>
    <x v="0"/>
    <x v="1"/>
    <n v="15576"/>
  </r>
  <r>
    <x v="20"/>
    <x v="0"/>
    <x v="1"/>
    <x v="9"/>
    <x v="12"/>
    <x v="3"/>
    <s v="2008-2020"/>
    <m/>
    <m/>
    <x v="0"/>
    <x v="2"/>
    <n v="20879"/>
  </r>
  <r>
    <x v="20"/>
    <x v="0"/>
    <x v="1"/>
    <x v="9"/>
    <x v="12"/>
    <x v="3"/>
    <s v="2008-2020"/>
    <m/>
    <m/>
    <x v="0"/>
    <x v="3"/>
    <n v="25782"/>
  </r>
  <r>
    <x v="20"/>
    <x v="0"/>
    <x v="1"/>
    <x v="9"/>
    <x v="12"/>
    <x v="3"/>
    <s v="2008-2020"/>
    <m/>
    <m/>
    <x v="0"/>
    <x v="4"/>
    <n v="27126"/>
  </r>
  <r>
    <x v="20"/>
    <x v="0"/>
    <x v="1"/>
    <x v="9"/>
    <x v="12"/>
    <x v="3"/>
    <s v="2008-2020"/>
    <m/>
    <m/>
    <x v="0"/>
    <x v="5"/>
    <n v="25743"/>
  </r>
  <r>
    <x v="20"/>
    <x v="0"/>
    <x v="1"/>
    <x v="9"/>
    <x v="12"/>
    <x v="3"/>
    <s v="2008-2020"/>
    <m/>
    <m/>
    <x v="0"/>
    <x v="6"/>
    <n v="24795"/>
  </r>
  <r>
    <x v="20"/>
    <x v="0"/>
    <x v="1"/>
    <x v="9"/>
    <x v="12"/>
    <x v="3"/>
    <s v="2008-2020"/>
    <m/>
    <m/>
    <x v="0"/>
    <x v="7"/>
    <n v="23142"/>
  </r>
  <r>
    <x v="20"/>
    <x v="0"/>
    <x v="1"/>
    <x v="9"/>
    <x v="12"/>
    <x v="3"/>
    <s v="2008-2020"/>
    <m/>
    <m/>
    <x v="0"/>
    <x v="8"/>
    <n v="21139"/>
  </r>
  <r>
    <x v="20"/>
    <x v="0"/>
    <x v="1"/>
    <x v="9"/>
    <x v="12"/>
    <x v="3"/>
    <s v="2008-2020"/>
    <m/>
    <m/>
    <x v="0"/>
    <x v="9"/>
    <n v="21918"/>
  </r>
  <r>
    <x v="20"/>
    <x v="0"/>
    <x v="1"/>
    <x v="9"/>
    <x v="12"/>
    <x v="3"/>
    <s v="2008-2020"/>
    <m/>
    <m/>
    <x v="0"/>
    <x v="10"/>
    <n v="25460"/>
  </r>
  <r>
    <x v="20"/>
    <x v="0"/>
    <x v="1"/>
    <x v="9"/>
    <x v="12"/>
    <x v="3"/>
    <s v="2008-2020"/>
    <m/>
    <m/>
    <x v="0"/>
    <x v="11"/>
    <n v="24041"/>
  </r>
  <r>
    <x v="20"/>
    <x v="0"/>
    <x v="1"/>
    <x v="9"/>
    <x v="12"/>
    <x v="3"/>
    <s v="2008-2020"/>
    <m/>
    <m/>
    <x v="0"/>
    <x v="12"/>
    <n v="22886"/>
  </r>
  <r>
    <x v="21"/>
    <x v="1"/>
    <x v="2"/>
    <x v="10"/>
    <x v="13"/>
    <x v="4"/>
    <m/>
    <m/>
    <m/>
    <x v="1"/>
    <x v="0"/>
    <n v="16697754"/>
  </r>
  <r>
    <x v="21"/>
    <x v="1"/>
    <x v="2"/>
    <x v="10"/>
    <x v="13"/>
    <x v="4"/>
    <m/>
    <m/>
    <m/>
    <x v="1"/>
    <x v="1"/>
    <n v="16881078"/>
  </r>
  <r>
    <x v="21"/>
    <x v="1"/>
    <x v="2"/>
    <x v="10"/>
    <x v="13"/>
    <x v="4"/>
    <m/>
    <m/>
    <m/>
    <x v="1"/>
    <x v="2"/>
    <n v="17063927"/>
  </r>
  <r>
    <x v="21"/>
    <x v="1"/>
    <x v="2"/>
    <x v="10"/>
    <x v="13"/>
    <x v="4"/>
    <m/>
    <m/>
    <m/>
    <x v="1"/>
    <x v="3"/>
    <n v="17254159"/>
  </r>
  <r>
    <x v="21"/>
    <x v="1"/>
    <x v="2"/>
    <x v="10"/>
    <x v="13"/>
    <x v="4"/>
    <m/>
    <m/>
    <m/>
    <x v="1"/>
    <x v="4"/>
    <n v="17443491"/>
  </r>
  <r>
    <x v="21"/>
    <x v="1"/>
    <x v="2"/>
    <x v="10"/>
    <x v="13"/>
    <x v="4"/>
    <m/>
    <m/>
    <m/>
    <x v="1"/>
    <x v="5"/>
    <n v="17611902"/>
  </r>
  <r>
    <x v="21"/>
    <x v="1"/>
    <x v="2"/>
    <x v="10"/>
    <x v="13"/>
    <x v="4"/>
    <m/>
    <m/>
    <m/>
    <x v="1"/>
    <x v="6"/>
    <n v="17787617"/>
  </r>
  <r>
    <x v="21"/>
    <x v="1"/>
    <x v="2"/>
    <x v="10"/>
    <x v="13"/>
    <x v="4"/>
    <m/>
    <m/>
    <m/>
    <x v="1"/>
    <x v="7"/>
    <n v="17971423"/>
  </r>
  <r>
    <x v="21"/>
    <x v="1"/>
    <x v="2"/>
    <x v="10"/>
    <x v="13"/>
    <x v="4"/>
    <m/>
    <m/>
    <m/>
    <x v="1"/>
    <x v="8"/>
    <n v="18167147"/>
  </r>
  <r>
    <x v="21"/>
    <x v="1"/>
    <x v="2"/>
    <x v="10"/>
    <x v="13"/>
    <x v="4"/>
    <m/>
    <m/>
    <m/>
    <x v="1"/>
    <x v="9"/>
    <n v="18419192"/>
  </r>
  <r>
    <x v="21"/>
    <x v="1"/>
    <x v="2"/>
    <x v="10"/>
    <x v="13"/>
    <x v="4"/>
    <m/>
    <m/>
    <m/>
    <x v="1"/>
    <x v="10"/>
    <n v="18751405"/>
  </r>
  <r>
    <x v="21"/>
    <x v="1"/>
    <x v="2"/>
    <x v="10"/>
    <x v="13"/>
    <x v="4"/>
    <m/>
    <m/>
    <m/>
    <x v="1"/>
    <x v="11"/>
    <n v="19107216"/>
  </r>
  <r>
    <x v="21"/>
    <x v="1"/>
    <x v="2"/>
    <x v="10"/>
    <x v="13"/>
    <x v="4"/>
    <m/>
    <m/>
    <m/>
    <x v="1"/>
    <x v="12"/>
    <n v="19458310"/>
  </r>
  <r>
    <x v="22"/>
    <x v="2"/>
    <x v="3"/>
    <x v="11"/>
    <x v="14"/>
    <x v="5"/>
    <m/>
    <m/>
    <m/>
    <x v="1"/>
    <x v="0"/>
    <n v="46.547945205479401"/>
  </r>
  <r>
    <x v="22"/>
    <x v="2"/>
    <x v="3"/>
    <x v="11"/>
    <x v="14"/>
    <x v="5"/>
    <m/>
    <m/>
    <m/>
    <x v="1"/>
    <x v="1"/>
    <n v="46.2665333333333"/>
  </r>
  <r>
    <x v="22"/>
    <x v="2"/>
    <x v="3"/>
    <x v="11"/>
    <x v="14"/>
    <x v="5"/>
    <m/>
    <m/>
    <m/>
    <x v="1"/>
    <x v="2"/>
    <n v="47.216216216216203"/>
  </r>
  <r>
    <x v="22"/>
    <x v="2"/>
    <x v="3"/>
    <x v="11"/>
    <x v="14"/>
    <x v="5"/>
    <m/>
    <m/>
    <m/>
    <x v="1"/>
    <x v="3"/>
    <n v="44.559459459459497"/>
  </r>
  <r>
    <x v="22"/>
    <x v="2"/>
    <x v="3"/>
    <x v="11"/>
    <x v="14"/>
    <x v="5"/>
    <m/>
    <m/>
    <m/>
    <x v="1"/>
    <x v="4"/>
    <n v="46.195810810810798"/>
  </r>
  <r>
    <x v="22"/>
    <x v="2"/>
    <x v="3"/>
    <x v="11"/>
    <x v="14"/>
    <x v="5"/>
    <m/>
    <m/>
    <m/>
    <x v="1"/>
    <x v="5"/>
    <n v="46.447162162162201"/>
  </r>
  <r>
    <x v="22"/>
    <x v="2"/>
    <x v="3"/>
    <x v="11"/>
    <x v="14"/>
    <x v="5"/>
    <m/>
    <m/>
    <m/>
    <x v="1"/>
    <x v="6"/>
    <n v="45.1424324324324"/>
  </r>
  <r>
    <x v="22"/>
    <x v="2"/>
    <x v="3"/>
    <x v="11"/>
    <x v="14"/>
    <x v="5"/>
    <m/>
    <m/>
    <m/>
    <x v="1"/>
    <x v="7"/>
    <n v="45.944246575342497"/>
  </r>
  <r>
    <x v="22"/>
    <x v="2"/>
    <x v="3"/>
    <x v="11"/>
    <x v="14"/>
    <x v="5"/>
    <m/>
    <m/>
    <m/>
    <x v="1"/>
    <x v="8"/>
    <n v="45.981184210526301"/>
  </r>
  <r>
    <x v="22"/>
    <x v="2"/>
    <x v="3"/>
    <x v="11"/>
    <x v="14"/>
    <x v="5"/>
    <m/>
    <m/>
    <m/>
    <x v="1"/>
    <x v="9"/>
    <n v="48.743552631579"/>
  </r>
  <r>
    <x v="22"/>
    <x v="2"/>
    <x v="3"/>
    <x v="11"/>
    <x v="14"/>
    <x v="5"/>
    <m/>
    <m/>
    <m/>
    <x v="1"/>
    <x v="10"/>
    <n v="46.557625000000002"/>
  </r>
  <r>
    <x v="22"/>
    <x v="2"/>
    <x v="3"/>
    <x v="11"/>
    <x v="14"/>
    <x v="5"/>
    <m/>
    <m/>
    <m/>
    <x v="1"/>
    <x v="11"/>
    <n v="46.4219230769231"/>
  </r>
  <r>
    <x v="22"/>
    <x v="2"/>
    <x v="3"/>
    <x v="11"/>
    <x v="14"/>
    <x v="5"/>
    <m/>
    <m/>
    <m/>
    <x v="1"/>
    <x v="12"/>
    <n v="48.886056338028197"/>
  </r>
  <r>
    <x v="23"/>
    <x v="3"/>
    <x v="4"/>
    <x v="12"/>
    <x v="15"/>
    <x v="6"/>
    <m/>
    <m/>
    <m/>
    <x v="1"/>
    <x v="0"/>
    <n v="56376.2"/>
  </r>
  <r>
    <x v="23"/>
    <x v="3"/>
    <x v="4"/>
    <x v="12"/>
    <x v="15"/>
    <x v="6"/>
    <m/>
    <m/>
    <m/>
    <x v="1"/>
    <x v="1"/>
    <n v="56696.5"/>
  </r>
  <r>
    <x v="23"/>
    <x v="3"/>
    <x v="4"/>
    <x v="12"/>
    <x v="15"/>
    <x v="6"/>
    <m/>
    <m/>
    <m/>
    <x v="1"/>
    <x v="2"/>
    <n v="58336.6"/>
  </r>
  <r>
    <x v="23"/>
    <x v="3"/>
    <x v="4"/>
    <x v="12"/>
    <x v="15"/>
    <x v="6"/>
    <m/>
    <m/>
    <m/>
    <x v="1"/>
    <x v="3"/>
    <n v="62009.599999999999"/>
  </r>
  <r>
    <x v="23"/>
    <x v="3"/>
    <x v="4"/>
    <x v="12"/>
    <x v="15"/>
    <x v="6"/>
    <m/>
    <m/>
    <m/>
    <x v="1"/>
    <x v="4"/>
    <n v="65610.600000000006"/>
  </r>
  <r>
    <x v="23"/>
    <x v="3"/>
    <x v="4"/>
    <x v="12"/>
    <x v="15"/>
    <x v="6"/>
    <m/>
    <m/>
    <m/>
    <x v="1"/>
    <x v="5"/>
    <n v="68119.8"/>
  </r>
  <r>
    <x v="23"/>
    <x v="3"/>
    <x v="4"/>
    <x v="12"/>
    <x v="15"/>
    <x v="6"/>
    <m/>
    <m/>
    <m/>
    <x v="1"/>
    <x v="6"/>
    <n v="69907"/>
  </r>
  <r>
    <x v="23"/>
    <x v="3"/>
    <x v="4"/>
    <x v="12"/>
    <x v="15"/>
    <x v="6"/>
    <m/>
    <m/>
    <m/>
    <x v="1"/>
    <x v="7"/>
    <n v="71705.3"/>
  </r>
  <r>
    <x v="23"/>
    <x v="3"/>
    <x v="4"/>
    <x v="12"/>
    <x v="15"/>
    <x v="6"/>
    <m/>
    <m/>
    <m/>
    <x v="1"/>
    <x v="8"/>
    <n v="73364"/>
  </r>
  <r>
    <x v="23"/>
    <x v="3"/>
    <x v="4"/>
    <x v="12"/>
    <x v="15"/>
    <x v="6"/>
    <m/>
    <m/>
    <m/>
    <x v="1"/>
    <x v="9"/>
    <n v="74265.399999999994"/>
  </r>
  <r>
    <x v="23"/>
    <x v="3"/>
    <x v="4"/>
    <x v="12"/>
    <x v="15"/>
    <x v="6"/>
    <m/>
    <m/>
    <m/>
    <x v="1"/>
    <x v="10"/>
    <n v="76732.800000000003"/>
  </r>
  <r>
    <x v="23"/>
    <x v="3"/>
    <x v="4"/>
    <x v="12"/>
    <x v="15"/>
    <x v="6"/>
    <m/>
    <m/>
    <m/>
    <x v="1"/>
    <x v="11"/>
    <n v="77223.100000000006"/>
  </r>
  <r>
    <x v="23"/>
    <x v="3"/>
    <x v="4"/>
    <x v="12"/>
    <x v="15"/>
    <x v="6"/>
    <m/>
    <m/>
    <m/>
    <x v="1"/>
    <x v="12"/>
    <n v="77698.8"/>
  </r>
  <r>
    <x v="24"/>
    <x v="4"/>
    <x v="5"/>
    <x v="13"/>
    <x v="16"/>
    <x v="2"/>
    <m/>
    <m/>
    <m/>
    <x v="1"/>
    <x v="6"/>
    <n v="100"/>
  </r>
  <r>
    <x v="24"/>
    <x v="4"/>
    <x v="5"/>
    <x v="13"/>
    <x v="16"/>
    <x v="2"/>
    <m/>
    <m/>
    <m/>
    <x v="1"/>
    <x v="7"/>
    <n v="102.5"/>
  </r>
  <r>
    <x v="24"/>
    <x v="4"/>
    <x v="5"/>
    <x v="13"/>
    <x v="16"/>
    <x v="2"/>
    <m/>
    <m/>
    <m/>
    <x v="1"/>
    <x v="8"/>
    <n v="105.7"/>
  </r>
  <r>
    <x v="24"/>
    <x v="4"/>
    <x v="5"/>
    <x v="13"/>
    <x v="16"/>
    <x v="2"/>
    <m/>
    <m/>
    <m/>
    <x v="1"/>
    <x v="9"/>
    <n v="106.6"/>
  </r>
  <r>
    <x v="24"/>
    <x v="4"/>
    <x v="5"/>
    <x v="13"/>
    <x v="16"/>
    <x v="2"/>
    <m/>
    <m/>
    <m/>
    <x v="1"/>
    <x v="10"/>
    <n v="107.9"/>
  </r>
  <r>
    <x v="24"/>
    <x v="4"/>
    <x v="5"/>
    <x v="13"/>
    <x v="16"/>
    <x v="2"/>
    <m/>
    <m/>
    <m/>
    <x v="1"/>
    <x v="11"/>
    <n v="107.8"/>
  </r>
  <r>
    <x v="24"/>
    <x v="4"/>
    <x v="5"/>
    <x v="13"/>
    <x v="16"/>
    <x v="2"/>
    <m/>
    <m/>
    <m/>
    <x v="1"/>
    <x v="12"/>
    <n v="105.3"/>
  </r>
  <r>
    <x v="25"/>
    <x v="4"/>
    <x v="5"/>
    <x v="13"/>
    <x v="17"/>
    <x v="2"/>
    <m/>
    <m/>
    <m/>
    <x v="1"/>
    <x v="1"/>
    <n v="1200"/>
  </r>
  <r>
    <x v="25"/>
    <x v="4"/>
    <x v="5"/>
    <x v="13"/>
    <x v="17"/>
    <x v="2"/>
    <m/>
    <m/>
    <m/>
    <x v="1"/>
    <x v="2"/>
    <n v="1247.0999999999999"/>
  </r>
  <r>
    <x v="25"/>
    <x v="4"/>
    <x v="5"/>
    <x v="13"/>
    <x v="17"/>
    <x v="2"/>
    <m/>
    <m/>
    <m/>
    <x v="1"/>
    <x v="3"/>
    <n v="1315.4"/>
  </r>
  <r>
    <x v="25"/>
    <x v="4"/>
    <x v="5"/>
    <x v="13"/>
    <x v="17"/>
    <x v="2"/>
    <m/>
    <m/>
    <m/>
    <x v="1"/>
    <x v="4"/>
    <n v="1390"/>
  </r>
  <r>
    <x v="25"/>
    <x v="4"/>
    <x v="5"/>
    <x v="13"/>
    <x v="17"/>
    <x v="2"/>
    <m/>
    <m/>
    <m/>
    <x v="1"/>
    <x v="5"/>
    <n v="1439.1"/>
  </r>
  <r>
    <x v="25"/>
    <x v="4"/>
    <x v="5"/>
    <x v="13"/>
    <x v="17"/>
    <x v="2"/>
    <m/>
    <m/>
    <m/>
    <x v="1"/>
    <x v="6"/>
    <n v="1473.3"/>
  </r>
  <r>
    <x v="25"/>
    <x v="4"/>
    <x v="5"/>
    <x v="13"/>
    <x v="17"/>
    <x v="2"/>
    <m/>
    <m/>
    <m/>
    <x v="1"/>
    <x v="7"/>
    <n v="1505.2"/>
  </r>
  <r>
    <x v="25"/>
    <x v="4"/>
    <x v="5"/>
    <x v="13"/>
    <x v="17"/>
    <x v="2"/>
    <m/>
    <m/>
    <m/>
    <x v="1"/>
    <x v="8"/>
    <n v="1534"/>
  </r>
  <r>
    <x v="26"/>
    <x v="5"/>
    <x v="6"/>
    <x v="14"/>
    <x v="18"/>
    <x v="5"/>
    <s v="2006-2020"/>
    <m/>
    <m/>
    <x v="1"/>
    <x v="13"/>
    <n v="10.543700000000015"/>
  </r>
  <r>
    <x v="26"/>
    <x v="5"/>
    <x v="6"/>
    <x v="14"/>
    <x v="18"/>
    <x v="5"/>
    <s v="2006-2020"/>
    <m/>
    <m/>
    <x v="1"/>
    <x v="1"/>
    <n v="11.950800000000003"/>
  </r>
  <r>
    <x v="26"/>
    <x v="5"/>
    <x v="6"/>
    <x v="14"/>
    <x v="18"/>
    <x v="5"/>
    <s v="2006-2020"/>
    <m/>
    <m/>
    <x v="1"/>
    <x v="3"/>
    <n v="11.072300000000011"/>
  </r>
  <r>
    <x v="26"/>
    <x v="5"/>
    <x v="6"/>
    <x v="14"/>
    <x v="18"/>
    <x v="5"/>
    <s v="2006-2020"/>
    <m/>
    <m/>
    <x v="1"/>
    <x v="5"/>
    <n v="11.08280000000002"/>
  </r>
  <r>
    <x v="26"/>
    <x v="5"/>
    <x v="6"/>
    <x v="14"/>
    <x v="18"/>
    <x v="5"/>
    <s v="2006-2020"/>
    <m/>
    <m/>
    <x v="1"/>
    <x v="7"/>
    <n v="9.0929000000000126"/>
  </r>
  <r>
    <x v="26"/>
    <x v="5"/>
    <x v="6"/>
    <x v="14"/>
    <x v="18"/>
    <x v="5"/>
    <s v="2006-2020"/>
    <m/>
    <m/>
    <x v="1"/>
    <x v="9"/>
    <n v="6.5620999999999992"/>
  </r>
  <r>
    <x v="26"/>
    <x v="5"/>
    <x v="6"/>
    <x v="14"/>
    <x v="18"/>
    <x v="5"/>
    <s v="2006-2020"/>
    <m/>
    <m/>
    <x v="1"/>
    <x v="12"/>
    <n v="10.682500000000006"/>
  </r>
  <r>
    <x v="27"/>
    <x v="5"/>
    <x v="6"/>
    <x v="14"/>
    <x v="19"/>
    <x v="5"/>
    <s v="2006-2020"/>
    <m/>
    <m/>
    <x v="1"/>
    <x v="13"/>
    <n v="12.320000000000004"/>
  </r>
  <r>
    <x v="27"/>
    <x v="5"/>
    <x v="6"/>
    <x v="14"/>
    <x v="19"/>
    <x v="5"/>
    <s v="2006-2020"/>
    <m/>
    <m/>
    <x v="1"/>
    <x v="1"/>
    <n v="14.11029999999997"/>
  </r>
  <r>
    <x v="27"/>
    <x v="5"/>
    <x v="6"/>
    <x v="14"/>
    <x v="19"/>
    <x v="5"/>
    <s v="2006-2020"/>
    <m/>
    <m/>
    <x v="1"/>
    <x v="3"/>
    <n v="13.796300000000008"/>
  </r>
  <r>
    <x v="27"/>
    <x v="5"/>
    <x v="6"/>
    <x v="14"/>
    <x v="19"/>
    <x v="5"/>
    <s v="2006-2020"/>
    <m/>
    <m/>
    <x v="1"/>
    <x v="5"/>
    <n v="13.178200000000006"/>
  </r>
  <r>
    <x v="27"/>
    <x v="5"/>
    <x v="6"/>
    <x v="14"/>
    <x v="19"/>
    <x v="5"/>
    <s v="2006-2020"/>
    <m/>
    <m/>
    <x v="1"/>
    <x v="7"/>
    <n v="10.616100000000007"/>
  </r>
  <r>
    <x v="27"/>
    <x v="5"/>
    <x v="6"/>
    <x v="14"/>
    <x v="19"/>
    <x v="5"/>
    <s v="2006-2020"/>
    <m/>
    <m/>
    <x v="1"/>
    <x v="9"/>
    <n v="7.7186000000000021"/>
  </r>
  <r>
    <x v="27"/>
    <x v="5"/>
    <x v="6"/>
    <x v="14"/>
    <x v="19"/>
    <x v="5"/>
    <s v="2006-2020"/>
    <m/>
    <m/>
    <x v="1"/>
    <x v="12"/>
    <n v="11.108400000000016"/>
  </r>
  <r>
    <x v="28"/>
    <x v="5"/>
    <x v="6"/>
    <x v="15"/>
    <x v="20"/>
    <x v="5"/>
    <s v="2006-2020"/>
    <m/>
    <m/>
    <x v="1"/>
    <x v="13"/>
    <n v="2.523999999999968"/>
  </r>
  <r>
    <x v="28"/>
    <x v="5"/>
    <x v="6"/>
    <x v="15"/>
    <x v="20"/>
    <x v="5"/>
    <s v="2006-2020"/>
    <m/>
    <m/>
    <x v="1"/>
    <x v="1"/>
    <n v="3.1249999999999609"/>
  </r>
  <r>
    <x v="28"/>
    <x v="5"/>
    <x v="6"/>
    <x v="15"/>
    <x v="20"/>
    <x v="5"/>
    <s v="2006-2020"/>
    <m/>
    <m/>
    <x v="1"/>
    <x v="3"/>
    <n v="2.4379999999999828"/>
  </r>
  <r>
    <x v="28"/>
    <x v="5"/>
    <x v="6"/>
    <x v="15"/>
    <x v="20"/>
    <x v="5"/>
    <s v="2006-2020"/>
    <m/>
    <m/>
    <x v="1"/>
    <x v="5"/>
    <n v="3.6269999999999536"/>
  </r>
  <r>
    <x v="28"/>
    <x v="5"/>
    <x v="6"/>
    <x v="15"/>
    <x v="20"/>
    <x v="5"/>
    <s v="2006-2020"/>
    <m/>
    <m/>
    <x v="1"/>
    <x v="7"/>
    <n v="2.8459999999999646"/>
  </r>
  <r>
    <x v="28"/>
    <x v="5"/>
    <x v="6"/>
    <x v="15"/>
    <x v="20"/>
    <x v="5"/>
    <s v="2006-2020"/>
    <m/>
    <m/>
    <x v="1"/>
    <x v="9"/>
    <n v="1.882000000000001"/>
  </r>
  <r>
    <x v="28"/>
    <x v="5"/>
    <x v="6"/>
    <x v="15"/>
    <x v="20"/>
    <x v="5"/>
    <s v="2006-2020"/>
    <m/>
    <m/>
    <x v="1"/>
    <x v="12"/>
    <n v="4.2869999999999404"/>
  </r>
  <r>
    <x v="29"/>
    <x v="5"/>
    <x v="6"/>
    <x v="16"/>
    <x v="21"/>
    <x v="5"/>
    <s v="2006-2020"/>
    <m/>
    <m/>
    <x v="1"/>
    <x v="13"/>
    <n v="8.8369999999999962"/>
  </r>
  <r>
    <x v="29"/>
    <x v="5"/>
    <x v="6"/>
    <x v="16"/>
    <x v="21"/>
    <x v="5"/>
    <s v="2006-2020"/>
    <m/>
    <m/>
    <x v="1"/>
    <x v="1"/>
    <n v="9.859999999999971"/>
  </r>
  <r>
    <x v="29"/>
    <x v="5"/>
    <x v="6"/>
    <x v="16"/>
    <x v="21"/>
    <x v="5"/>
    <s v="2006-2020"/>
    <m/>
    <m/>
    <x v="1"/>
    <x v="3"/>
    <n v="9.9439999999999973"/>
  </r>
  <r>
    <x v="29"/>
    <x v="5"/>
    <x v="6"/>
    <x v="16"/>
    <x v="21"/>
    <x v="5"/>
    <s v="2006-2020"/>
    <m/>
    <m/>
    <x v="1"/>
    <x v="5"/>
    <n v="8.4639999999999951"/>
  </r>
  <r>
    <x v="29"/>
    <x v="5"/>
    <x v="6"/>
    <x v="16"/>
    <x v="21"/>
    <x v="5"/>
    <s v="2006-2020"/>
    <m/>
    <m/>
    <x v="1"/>
    <x v="7"/>
    <n v="6.9249999999999865"/>
  </r>
  <r>
    <x v="29"/>
    <x v="5"/>
    <x v="6"/>
    <x v="16"/>
    <x v="21"/>
    <x v="5"/>
    <s v="2006-2020"/>
    <m/>
    <m/>
    <x v="1"/>
    <x v="9"/>
    <n v="5.2199999999999545"/>
  </r>
  <r>
    <x v="29"/>
    <x v="5"/>
    <x v="6"/>
    <x v="16"/>
    <x v="21"/>
    <x v="5"/>
    <s v="2006-2020"/>
    <m/>
    <m/>
    <x v="1"/>
    <x v="12"/>
    <n v="6.5189999999999779"/>
  </r>
  <r>
    <x v="30"/>
    <x v="5"/>
    <x v="6"/>
    <x v="17"/>
    <x v="22"/>
    <x v="5"/>
    <s v="2006-2020"/>
    <m/>
    <m/>
    <x v="1"/>
    <x v="13"/>
    <n v="11.360999999999965"/>
  </r>
  <r>
    <x v="30"/>
    <x v="5"/>
    <x v="6"/>
    <x v="17"/>
    <x v="22"/>
    <x v="5"/>
    <s v="2006-2020"/>
    <m/>
    <m/>
    <x v="1"/>
    <x v="1"/>
    <n v="12.984999999999932"/>
  </r>
  <r>
    <x v="30"/>
    <x v="5"/>
    <x v="6"/>
    <x v="17"/>
    <x v="22"/>
    <x v="5"/>
    <s v="2006-2020"/>
    <m/>
    <m/>
    <x v="1"/>
    <x v="3"/>
    <n v="12.38199999999998"/>
  </r>
  <r>
    <x v="30"/>
    <x v="5"/>
    <x v="6"/>
    <x v="17"/>
    <x v="22"/>
    <x v="5"/>
    <s v="2006-2020"/>
    <m/>
    <m/>
    <x v="1"/>
    <x v="5"/>
    <n v="12.090999999999948"/>
  </r>
  <r>
    <x v="30"/>
    <x v="5"/>
    <x v="6"/>
    <x v="17"/>
    <x v="22"/>
    <x v="5"/>
    <s v="2006-2020"/>
    <m/>
    <m/>
    <x v="1"/>
    <x v="7"/>
    <n v="9.7709999999999511"/>
  </r>
  <r>
    <x v="30"/>
    <x v="5"/>
    <x v="6"/>
    <x v="17"/>
    <x v="22"/>
    <x v="5"/>
    <s v="2006-2020"/>
    <m/>
    <m/>
    <x v="1"/>
    <x v="9"/>
    <n v="7.1019999999999559"/>
  </r>
  <r>
    <x v="30"/>
    <x v="5"/>
    <x v="6"/>
    <x v="17"/>
    <x v="22"/>
    <x v="5"/>
    <s v="2006-2020"/>
    <m/>
    <m/>
    <x v="1"/>
    <x v="12"/>
    <n v="10.805999999999919"/>
  </r>
  <r>
    <x v="31"/>
    <x v="5"/>
    <x v="6"/>
    <x v="17"/>
    <x v="22"/>
    <x v="5"/>
    <s v="2006-2020"/>
    <m/>
    <m/>
    <x v="1"/>
    <x v="3"/>
    <n v="8.9119999999999973"/>
  </r>
  <r>
    <x v="31"/>
    <x v="5"/>
    <x v="6"/>
    <x v="17"/>
    <x v="22"/>
    <x v="5"/>
    <s v="2006-2020"/>
    <m/>
    <m/>
    <x v="1"/>
    <x v="5"/>
    <n v="3.0990000000000002"/>
  </r>
  <r>
    <x v="31"/>
    <x v="5"/>
    <x v="6"/>
    <x v="17"/>
    <x v="22"/>
    <x v="5"/>
    <s v="2006-2020"/>
    <m/>
    <m/>
    <x v="1"/>
    <x v="7"/>
    <n v="3"/>
  </r>
  <r>
    <x v="31"/>
    <x v="5"/>
    <x v="6"/>
    <x v="17"/>
    <x v="22"/>
    <x v="5"/>
    <s v="2006-2020"/>
    <m/>
    <m/>
    <x v="1"/>
    <x v="9"/>
    <n v="5.4189999999999978"/>
  </r>
  <r>
    <x v="31"/>
    <x v="5"/>
    <x v="6"/>
    <x v="17"/>
    <x v="22"/>
    <x v="5"/>
    <s v="2006-2020"/>
    <m/>
    <m/>
    <x v="1"/>
    <x v="12"/>
    <n v="6.7129999999999912"/>
  </r>
  <r>
    <x v="32"/>
    <x v="5"/>
    <x v="7"/>
    <x v="18"/>
    <x v="23"/>
    <x v="7"/>
    <s v="2006-2020"/>
    <m/>
    <m/>
    <x v="2"/>
    <x v="13"/>
    <n v="381619.96270252467"/>
  </r>
  <r>
    <x v="32"/>
    <x v="5"/>
    <x v="7"/>
    <x v="18"/>
    <x v="23"/>
    <x v="7"/>
    <s v="2006-2020"/>
    <m/>
    <m/>
    <x v="2"/>
    <x v="14"/>
    <n v="400151.40847460611"/>
  </r>
  <r>
    <x v="32"/>
    <x v="5"/>
    <x v="7"/>
    <x v="18"/>
    <x v="23"/>
    <x v="7"/>
    <s v="2006-2020"/>
    <m/>
    <m/>
    <x v="2"/>
    <x v="0"/>
    <n v="418682.85424668755"/>
  </r>
  <r>
    <x v="32"/>
    <x v="5"/>
    <x v="7"/>
    <x v="18"/>
    <x v="23"/>
    <x v="7"/>
    <s v="2006-2020"/>
    <m/>
    <m/>
    <x v="2"/>
    <x v="1"/>
    <n v="437214.30001876899"/>
  </r>
  <r>
    <x v="32"/>
    <x v="5"/>
    <x v="7"/>
    <x v="18"/>
    <x v="23"/>
    <x v="7"/>
    <s v="2006-2020"/>
    <m/>
    <m/>
    <x v="2"/>
    <x v="2"/>
    <n v="475406.63065312151"/>
  </r>
  <r>
    <x v="32"/>
    <x v="5"/>
    <x v="7"/>
    <x v="18"/>
    <x v="23"/>
    <x v="7"/>
    <s v="2006-2020"/>
    <m/>
    <m/>
    <x v="2"/>
    <x v="3"/>
    <n v="513598.96128747403"/>
  </r>
  <r>
    <x v="32"/>
    <x v="5"/>
    <x v="7"/>
    <x v="18"/>
    <x v="23"/>
    <x v="7"/>
    <s v="2006-2020"/>
    <m/>
    <m/>
    <x v="2"/>
    <x v="4"/>
    <n v="484681.9221416635"/>
  </r>
  <r>
    <x v="32"/>
    <x v="5"/>
    <x v="7"/>
    <x v="18"/>
    <x v="23"/>
    <x v="7"/>
    <s v="2006-2020"/>
    <m/>
    <m/>
    <x v="2"/>
    <x v="5"/>
    <n v="455764.88299585303"/>
  </r>
  <r>
    <x v="32"/>
    <x v="5"/>
    <x v="7"/>
    <x v="18"/>
    <x v="23"/>
    <x v="7"/>
    <s v="2006-2020"/>
    <m/>
    <m/>
    <x v="2"/>
    <x v="6"/>
    <n v="489696.07902978169"/>
  </r>
  <r>
    <x v="32"/>
    <x v="5"/>
    <x v="7"/>
    <x v="18"/>
    <x v="23"/>
    <x v="7"/>
    <s v="2006-2020"/>
    <m/>
    <m/>
    <x v="2"/>
    <x v="7"/>
    <n v="523627.27506371035"/>
  </r>
  <r>
    <x v="32"/>
    <x v="5"/>
    <x v="7"/>
    <x v="18"/>
    <x v="23"/>
    <x v="7"/>
    <s v="2006-2020"/>
    <m/>
    <m/>
    <x v="2"/>
    <x v="8"/>
    <n v="546571.22839819046"/>
  </r>
  <r>
    <x v="32"/>
    <x v="5"/>
    <x v="7"/>
    <x v="18"/>
    <x v="23"/>
    <x v="7"/>
    <s v="2006-2020"/>
    <m/>
    <m/>
    <x v="2"/>
    <x v="9"/>
    <n v="569515.18173267052"/>
  </r>
  <r>
    <x v="32"/>
    <x v="5"/>
    <x v="7"/>
    <x v="18"/>
    <x v="23"/>
    <x v="7"/>
    <s v="2006-2020"/>
    <m/>
    <m/>
    <x v="2"/>
    <x v="10"/>
    <n v="532625.93892694649"/>
  </r>
  <r>
    <x v="32"/>
    <x v="5"/>
    <x v="7"/>
    <x v="18"/>
    <x v="23"/>
    <x v="7"/>
    <s v="2006-2020"/>
    <m/>
    <m/>
    <x v="2"/>
    <x v="11"/>
    <n v="495736.69612122246"/>
  </r>
  <r>
    <x v="32"/>
    <x v="5"/>
    <x v="7"/>
    <x v="18"/>
    <x v="23"/>
    <x v="7"/>
    <s v="2006-2020"/>
    <m/>
    <m/>
    <x v="2"/>
    <x v="12"/>
    <n v="458847.45331549842"/>
  </r>
  <r>
    <x v="33"/>
    <x v="5"/>
    <x v="7"/>
    <x v="18"/>
    <x v="24"/>
    <x v="7"/>
    <s v="2006-2020"/>
    <m/>
    <m/>
    <x v="2"/>
    <x v="13"/>
    <n v="222647.24336951197"/>
  </r>
  <r>
    <x v="33"/>
    <x v="5"/>
    <x v="7"/>
    <x v="18"/>
    <x v="24"/>
    <x v="7"/>
    <s v="2006-2020"/>
    <m/>
    <m/>
    <x v="2"/>
    <x v="14"/>
    <n v="228118.29360997677"/>
  </r>
  <r>
    <x v="33"/>
    <x v="5"/>
    <x v="7"/>
    <x v="18"/>
    <x v="24"/>
    <x v="7"/>
    <s v="2006-2020"/>
    <m/>
    <m/>
    <x v="2"/>
    <x v="0"/>
    <n v="233589.34385044157"/>
  </r>
  <r>
    <x v="33"/>
    <x v="5"/>
    <x v="7"/>
    <x v="18"/>
    <x v="24"/>
    <x v="7"/>
    <s v="2006-2020"/>
    <m/>
    <m/>
    <x v="2"/>
    <x v="1"/>
    <n v="239060.39409090634"/>
  </r>
  <r>
    <x v="33"/>
    <x v="5"/>
    <x v="7"/>
    <x v="18"/>
    <x v="24"/>
    <x v="7"/>
    <s v="2006-2020"/>
    <m/>
    <m/>
    <x v="2"/>
    <x v="2"/>
    <n v="264875.80426664336"/>
  </r>
  <r>
    <x v="33"/>
    <x v="5"/>
    <x v="7"/>
    <x v="18"/>
    <x v="24"/>
    <x v="7"/>
    <s v="2006-2020"/>
    <m/>
    <m/>
    <x v="2"/>
    <x v="3"/>
    <n v="290691.21444238035"/>
  </r>
  <r>
    <x v="33"/>
    <x v="5"/>
    <x v="7"/>
    <x v="18"/>
    <x v="24"/>
    <x v="7"/>
    <s v="2006-2020"/>
    <m/>
    <m/>
    <x v="2"/>
    <x v="4"/>
    <n v="283291.65567842568"/>
  </r>
  <r>
    <x v="33"/>
    <x v="5"/>
    <x v="7"/>
    <x v="18"/>
    <x v="24"/>
    <x v="7"/>
    <s v="2006-2020"/>
    <m/>
    <m/>
    <x v="2"/>
    <x v="5"/>
    <n v="275892.09691447101"/>
  </r>
  <r>
    <x v="33"/>
    <x v="5"/>
    <x v="7"/>
    <x v="18"/>
    <x v="24"/>
    <x v="7"/>
    <s v="2006-2020"/>
    <m/>
    <m/>
    <x v="2"/>
    <x v="6"/>
    <n v="297213.98805977067"/>
  </r>
  <r>
    <x v="33"/>
    <x v="5"/>
    <x v="7"/>
    <x v="18"/>
    <x v="24"/>
    <x v="7"/>
    <s v="2006-2020"/>
    <m/>
    <m/>
    <x v="2"/>
    <x v="7"/>
    <n v="318535.87920507038"/>
  </r>
  <r>
    <x v="33"/>
    <x v="5"/>
    <x v="7"/>
    <x v="18"/>
    <x v="24"/>
    <x v="7"/>
    <s v="2006-2020"/>
    <m/>
    <m/>
    <x v="2"/>
    <x v="8"/>
    <n v="339405.26517444616"/>
  </r>
  <r>
    <x v="33"/>
    <x v="5"/>
    <x v="7"/>
    <x v="18"/>
    <x v="24"/>
    <x v="7"/>
    <s v="2006-2020"/>
    <m/>
    <m/>
    <x v="2"/>
    <x v="9"/>
    <n v="360274.65114382189"/>
  </r>
  <r>
    <x v="33"/>
    <x v="5"/>
    <x v="7"/>
    <x v="18"/>
    <x v="24"/>
    <x v="7"/>
    <s v="2006-2020"/>
    <m/>
    <m/>
    <x v="2"/>
    <x v="10"/>
    <n v="342472.63931900536"/>
  </r>
  <r>
    <x v="33"/>
    <x v="5"/>
    <x v="7"/>
    <x v="18"/>
    <x v="24"/>
    <x v="7"/>
    <s v="2006-2020"/>
    <m/>
    <m/>
    <x v="2"/>
    <x v="11"/>
    <n v="324670.62749418884"/>
  </r>
  <r>
    <x v="33"/>
    <x v="5"/>
    <x v="7"/>
    <x v="18"/>
    <x v="24"/>
    <x v="7"/>
    <s v="2006-2020"/>
    <m/>
    <m/>
    <x v="2"/>
    <x v="12"/>
    <n v="306868.61566937232"/>
  </r>
  <r>
    <x v="34"/>
    <x v="5"/>
    <x v="7"/>
    <x v="19"/>
    <x v="25"/>
    <x v="7"/>
    <s v="2006-2020"/>
    <m/>
    <m/>
    <x v="2"/>
    <x v="13"/>
    <n v="311044.24908938614"/>
  </r>
  <r>
    <x v="34"/>
    <x v="5"/>
    <x v="7"/>
    <x v="19"/>
    <x v="25"/>
    <x v="7"/>
    <s v="2006-2020"/>
    <m/>
    <m/>
    <x v="2"/>
    <x v="14"/>
    <n v="321564.3931275818"/>
  </r>
  <r>
    <x v="34"/>
    <x v="5"/>
    <x v="7"/>
    <x v="19"/>
    <x v="25"/>
    <x v="7"/>
    <s v="2006-2020"/>
    <m/>
    <m/>
    <x v="2"/>
    <x v="0"/>
    <n v="332084.53716577752"/>
  </r>
  <r>
    <x v="34"/>
    <x v="5"/>
    <x v="7"/>
    <x v="19"/>
    <x v="25"/>
    <x v="7"/>
    <s v="2006-2020"/>
    <m/>
    <m/>
    <x v="2"/>
    <x v="1"/>
    <n v="342604.68120397319"/>
  </r>
  <r>
    <x v="34"/>
    <x v="5"/>
    <x v="7"/>
    <x v="19"/>
    <x v="25"/>
    <x v="7"/>
    <s v="2006-2020"/>
    <m/>
    <m/>
    <x v="2"/>
    <x v="2"/>
    <n v="373620.55830157455"/>
  </r>
  <r>
    <x v="34"/>
    <x v="5"/>
    <x v="7"/>
    <x v="19"/>
    <x v="25"/>
    <x v="7"/>
    <s v="2006-2020"/>
    <m/>
    <m/>
    <x v="2"/>
    <x v="3"/>
    <n v="404636.43539917585"/>
  </r>
  <r>
    <x v="34"/>
    <x v="5"/>
    <x v="7"/>
    <x v="19"/>
    <x v="25"/>
    <x v="7"/>
    <s v="2006-2020"/>
    <m/>
    <m/>
    <x v="2"/>
    <x v="4"/>
    <n v="385430.68423949915"/>
  </r>
  <r>
    <x v="34"/>
    <x v="5"/>
    <x v="7"/>
    <x v="19"/>
    <x v="25"/>
    <x v="7"/>
    <s v="2006-2020"/>
    <m/>
    <m/>
    <x v="2"/>
    <x v="5"/>
    <n v="366224.9330798224"/>
  </r>
  <r>
    <x v="34"/>
    <x v="5"/>
    <x v="7"/>
    <x v="19"/>
    <x v="25"/>
    <x v="7"/>
    <s v="2006-2020"/>
    <m/>
    <m/>
    <x v="2"/>
    <x v="6"/>
    <n v="393002.88253232202"/>
  </r>
  <r>
    <x v="34"/>
    <x v="5"/>
    <x v="7"/>
    <x v="19"/>
    <x v="25"/>
    <x v="7"/>
    <s v="2006-2020"/>
    <m/>
    <m/>
    <x v="2"/>
    <x v="7"/>
    <n v="419780.83198482165"/>
  </r>
  <r>
    <x v="34"/>
    <x v="5"/>
    <x v="7"/>
    <x v="19"/>
    <x v="25"/>
    <x v="7"/>
    <s v="2006-2020"/>
    <m/>
    <m/>
    <x v="2"/>
    <x v="8"/>
    <n v="441596.33814776165"/>
  </r>
  <r>
    <x v="34"/>
    <x v="5"/>
    <x v="7"/>
    <x v="19"/>
    <x v="25"/>
    <x v="7"/>
    <s v="2006-2020"/>
    <m/>
    <m/>
    <x v="2"/>
    <x v="9"/>
    <n v="463411.84431070159"/>
  </r>
  <r>
    <x v="34"/>
    <x v="5"/>
    <x v="7"/>
    <x v="19"/>
    <x v="25"/>
    <x v="7"/>
    <s v="2006-2020"/>
    <m/>
    <m/>
    <x v="2"/>
    <x v="10"/>
    <n v="434656.59672205814"/>
  </r>
  <r>
    <x v="34"/>
    <x v="5"/>
    <x v="7"/>
    <x v="19"/>
    <x v="25"/>
    <x v="7"/>
    <s v="2006-2020"/>
    <m/>
    <m/>
    <x v="2"/>
    <x v="11"/>
    <n v="405901.34913341468"/>
  </r>
  <r>
    <x v="34"/>
    <x v="5"/>
    <x v="7"/>
    <x v="19"/>
    <x v="25"/>
    <x v="7"/>
    <s v="2006-2020"/>
    <m/>
    <m/>
    <x v="2"/>
    <x v="12"/>
    <n v="377146.10154477123"/>
  </r>
  <r>
    <x v="35"/>
    <x v="5"/>
    <x v="7"/>
    <x v="20"/>
    <x v="26"/>
    <x v="7"/>
    <s v="2006-2020"/>
    <m/>
    <m/>
    <x v="2"/>
    <x v="13"/>
    <n v="118430.21486199576"/>
  </r>
  <r>
    <x v="35"/>
    <x v="5"/>
    <x v="7"/>
    <x v="20"/>
    <x v="26"/>
    <x v="7"/>
    <s v="2006-2020"/>
    <m/>
    <m/>
    <x v="2"/>
    <x v="14"/>
    <n v="92328.657527044794"/>
  </r>
  <r>
    <x v="35"/>
    <x v="5"/>
    <x v="7"/>
    <x v="20"/>
    <x v="26"/>
    <x v="7"/>
    <s v="2006-2020"/>
    <m/>
    <m/>
    <x v="2"/>
    <x v="0"/>
    <n v="66227.100192093829"/>
  </r>
  <r>
    <x v="35"/>
    <x v="5"/>
    <x v="7"/>
    <x v="20"/>
    <x v="26"/>
    <x v="7"/>
    <s v="2006-2020"/>
    <m/>
    <m/>
    <x v="2"/>
    <x v="1"/>
    <n v="40125.542857142864"/>
  </r>
  <r>
    <x v="35"/>
    <x v="5"/>
    <x v="7"/>
    <x v="20"/>
    <x v="26"/>
    <x v="7"/>
    <s v="2006-2020"/>
    <m/>
    <m/>
    <x v="2"/>
    <x v="2"/>
    <n v="228184.99298978277"/>
  </r>
  <r>
    <x v="35"/>
    <x v="5"/>
    <x v="7"/>
    <x v="20"/>
    <x v="26"/>
    <x v="7"/>
    <s v="2006-2020"/>
    <m/>
    <m/>
    <x v="2"/>
    <x v="3"/>
    <n v="416244.44312242267"/>
  </r>
  <r>
    <x v="35"/>
    <x v="5"/>
    <x v="7"/>
    <x v="20"/>
    <x v="26"/>
    <x v="7"/>
    <s v="2006-2020"/>
    <m/>
    <m/>
    <x v="2"/>
    <x v="4"/>
    <n v="313705.07420895179"/>
  </r>
  <r>
    <x v="35"/>
    <x v="5"/>
    <x v="7"/>
    <x v="20"/>
    <x v="26"/>
    <x v="7"/>
    <s v="2006-2020"/>
    <m/>
    <m/>
    <x v="2"/>
    <x v="5"/>
    <n v="211165.70529548093"/>
  </r>
  <r>
    <x v="35"/>
    <x v="5"/>
    <x v="7"/>
    <x v="20"/>
    <x v="26"/>
    <x v="7"/>
    <s v="2006-2020"/>
    <m/>
    <m/>
    <x v="2"/>
    <x v="6"/>
    <n v="276447.34318289201"/>
  </r>
  <r>
    <x v="35"/>
    <x v="5"/>
    <x v="7"/>
    <x v="20"/>
    <x v="26"/>
    <x v="7"/>
    <s v="2006-2020"/>
    <m/>
    <m/>
    <x v="2"/>
    <x v="7"/>
    <n v="341728.98107030307"/>
  </r>
  <r>
    <x v="35"/>
    <x v="5"/>
    <x v="7"/>
    <x v="20"/>
    <x v="26"/>
    <x v="7"/>
    <s v="2006-2020"/>
    <m/>
    <m/>
    <x v="2"/>
    <x v="8"/>
    <n v="341959.964953574"/>
  </r>
  <r>
    <x v="35"/>
    <x v="5"/>
    <x v="7"/>
    <x v="20"/>
    <x v="26"/>
    <x v="7"/>
    <s v="2006-2020"/>
    <m/>
    <m/>
    <x v="2"/>
    <x v="9"/>
    <n v="342190.94883684488"/>
  </r>
  <r>
    <x v="35"/>
    <x v="5"/>
    <x v="7"/>
    <x v="20"/>
    <x v="26"/>
    <x v="7"/>
    <s v="2006-2020"/>
    <m/>
    <m/>
    <x v="2"/>
    <x v="10"/>
    <n v="282997.50889178226"/>
  </r>
  <r>
    <x v="35"/>
    <x v="5"/>
    <x v="7"/>
    <x v="20"/>
    <x v="26"/>
    <x v="7"/>
    <s v="2006-2020"/>
    <m/>
    <m/>
    <x v="2"/>
    <x v="11"/>
    <n v="223804.06894671964"/>
  </r>
  <r>
    <x v="35"/>
    <x v="5"/>
    <x v="7"/>
    <x v="20"/>
    <x v="26"/>
    <x v="7"/>
    <s v="2006-2020"/>
    <m/>
    <m/>
    <x v="2"/>
    <x v="12"/>
    <n v="164610.62900165698"/>
  </r>
  <r>
    <x v="36"/>
    <x v="5"/>
    <x v="7"/>
    <x v="20"/>
    <x v="27"/>
    <x v="7"/>
    <s v="2006-2020"/>
    <m/>
    <m/>
    <x v="2"/>
    <x v="13"/>
    <n v="259168.76455274041"/>
  </r>
  <r>
    <x v="36"/>
    <x v="5"/>
    <x v="7"/>
    <x v="20"/>
    <x v="27"/>
    <x v="7"/>
    <s v="2006-2020"/>
    <m/>
    <m/>
    <x v="2"/>
    <x v="14"/>
    <n v="275478.87209058588"/>
  </r>
  <r>
    <x v="36"/>
    <x v="5"/>
    <x v="7"/>
    <x v="20"/>
    <x v="27"/>
    <x v="7"/>
    <s v="2006-2020"/>
    <m/>
    <m/>
    <x v="2"/>
    <x v="0"/>
    <n v="291788.97962843138"/>
  </r>
  <r>
    <x v="36"/>
    <x v="5"/>
    <x v="7"/>
    <x v="20"/>
    <x v="27"/>
    <x v="7"/>
    <s v="2006-2020"/>
    <m/>
    <m/>
    <x v="2"/>
    <x v="1"/>
    <n v="308099.08716627682"/>
  </r>
  <r>
    <x v="36"/>
    <x v="5"/>
    <x v="7"/>
    <x v="20"/>
    <x v="27"/>
    <x v="7"/>
    <s v="2006-2020"/>
    <m/>
    <m/>
    <x v="2"/>
    <x v="2"/>
    <n v="351908.14902410621"/>
  </r>
  <r>
    <x v="36"/>
    <x v="5"/>
    <x v="7"/>
    <x v="20"/>
    <x v="27"/>
    <x v="7"/>
    <s v="2006-2020"/>
    <m/>
    <m/>
    <x v="2"/>
    <x v="3"/>
    <n v="395717.21088193555"/>
  </r>
  <r>
    <x v="36"/>
    <x v="5"/>
    <x v="7"/>
    <x v="20"/>
    <x v="27"/>
    <x v="7"/>
    <s v="2006-2020"/>
    <m/>
    <m/>
    <x v="2"/>
    <x v="4"/>
    <n v="394956.71746719035"/>
  </r>
  <r>
    <x v="36"/>
    <x v="5"/>
    <x v="7"/>
    <x v="20"/>
    <x v="27"/>
    <x v="7"/>
    <s v="2006-2020"/>
    <m/>
    <m/>
    <x v="2"/>
    <x v="5"/>
    <n v="394196.22405244515"/>
  </r>
  <r>
    <x v="36"/>
    <x v="5"/>
    <x v="7"/>
    <x v="20"/>
    <x v="27"/>
    <x v="7"/>
    <s v="2006-2020"/>
    <m/>
    <m/>
    <x v="2"/>
    <x v="6"/>
    <n v="414363.46333285578"/>
  </r>
  <r>
    <x v="36"/>
    <x v="5"/>
    <x v="7"/>
    <x v="20"/>
    <x v="27"/>
    <x v="7"/>
    <s v="2006-2020"/>
    <m/>
    <m/>
    <x v="2"/>
    <x v="7"/>
    <n v="434530.70261326642"/>
  </r>
  <r>
    <x v="36"/>
    <x v="5"/>
    <x v="7"/>
    <x v="20"/>
    <x v="27"/>
    <x v="7"/>
    <s v="2006-2020"/>
    <m/>
    <m/>
    <x v="2"/>
    <x v="8"/>
    <n v="425135.2746269108"/>
  </r>
  <r>
    <x v="36"/>
    <x v="5"/>
    <x v="7"/>
    <x v="20"/>
    <x v="27"/>
    <x v="7"/>
    <s v="2006-2020"/>
    <m/>
    <m/>
    <x v="2"/>
    <x v="9"/>
    <n v="415739.84664055519"/>
  </r>
  <r>
    <x v="36"/>
    <x v="5"/>
    <x v="7"/>
    <x v="20"/>
    <x v="27"/>
    <x v="7"/>
    <s v="2006-2020"/>
    <m/>
    <m/>
    <x v="2"/>
    <x v="10"/>
    <n v="403997.98574507696"/>
  </r>
  <r>
    <x v="36"/>
    <x v="5"/>
    <x v="7"/>
    <x v="20"/>
    <x v="27"/>
    <x v="7"/>
    <s v="2006-2020"/>
    <m/>
    <m/>
    <x v="2"/>
    <x v="11"/>
    <n v="392256.12484959874"/>
  </r>
  <r>
    <x v="36"/>
    <x v="5"/>
    <x v="7"/>
    <x v="20"/>
    <x v="27"/>
    <x v="7"/>
    <s v="2006-2020"/>
    <m/>
    <m/>
    <x v="2"/>
    <x v="12"/>
    <n v="380514.26395412051"/>
  </r>
  <r>
    <x v="37"/>
    <x v="5"/>
    <x v="7"/>
    <x v="20"/>
    <x v="28"/>
    <x v="7"/>
    <s v="2006-2020"/>
    <m/>
    <m/>
    <x v="2"/>
    <x v="13"/>
    <n v="228399.89634650326"/>
  </r>
  <r>
    <x v="37"/>
    <x v="5"/>
    <x v="7"/>
    <x v="20"/>
    <x v="28"/>
    <x v="7"/>
    <s v="2006-2020"/>
    <m/>
    <m/>
    <x v="2"/>
    <x v="14"/>
    <n v="257804.73007070515"/>
  </r>
  <r>
    <x v="37"/>
    <x v="5"/>
    <x v="7"/>
    <x v="20"/>
    <x v="28"/>
    <x v="7"/>
    <s v="2006-2020"/>
    <m/>
    <m/>
    <x v="2"/>
    <x v="0"/>
    <n v="287209.56379490701"/>
  </r>
  <r>
    <x v="37"/>
    <x v="5"/>
    <x v="7"/>
    <x v="20"/>
    <x v="28"/>
    <x v="7"/>
    <s v="2006-2020"/>
    <m/>
    <m/>
    <x v="2"/>
    <x v="1"/>
    <n v="316614.3975191089"/>
  </r>
  <r>
    <x v="37"/>
    <x v="5"/>
    <x v="7"/>
    <x v="20"/>
    <x v="28"/>
    <x v="7"/>
    <s v="2006-2020"/>
    <m/>
    <m/>
    <x v="2"/>
    <x v="2"/>
    <n v="337822.4911235724"/>
  </r>
  <r>
    <x v="37"/>
    <x v="5"/>
    <x v="7"/>
    <x v="20"/>
    <x v="28"/>
    <x v="7"/>
    <s v="2006-2020"/>
    <m/>
    <m/>
    <x v="2"/>
    <x v="3"/>
    <n v="359030.5847280359"/>
  </r>
  <r>
    <x v="37"/>
    <x v="5"/>
    <x v="7"/>
    <x v="20"/>
    <x v="28"/>
    <x v="7"/>
    <s v="2006-2020"/>
    <m/>
    <m/>
    <x v="2"/>
    <x v="4"/>
    <n v="333033.90156694391"/>
  </r>
  <r>
    <x v="37"/>
    <x v="5"/>
    <x v="7"/>
    <x v="20"/>
    <x v="28"/>
    <x v="7"/>
    <s v="2006-2020"/>
    <m/>
    <m/>
    <x v="2"/>
    <x v="5"/>
    <n v="307037.21840585192"/>
  </r>
  <r>
    <x v="37"/>
    <x v="5"/>
    <x v="7"/>
    <x v="20"/>
    <x v="28"/>
    <x v="7"/>
    <s v="2006-2020"/>
    <m/>
    <m/>
    <x v="2"/>
    <x v="6"/>
    <n v="321623.98574470775"/>
  </r>
  <r>
    <x v="37"/>
    <x v="5"/>
    <x v="7"/>
    <x v="20"/>
    <x v="28"/>
    <x v="7"/>
    <s v="2006-2020"/>
    <m/>
    <m/>
    <x v="2"/>
    <x v="7"/>
    <n v="336210.75308356358"/>
  </r>
  <r>
    <x v="37"/>
    <x v="5"/>
    <x v="7"/>
    <x v="20"/>
    <x v="28"/>
    <x v="7"/>
    <s v="2006-2020"/>
    <m/>
    <m/>
    <x v="2"/>
    <x v="8"/>
    <n v="377720.55127296317"/>
  </r>
  <r>
    <x v="37"/>
    <x v="5"/>
    <x v="7"/>
    <x v="20"/>
    <x v="28"/>
    <x v="7"/>
    <s v="2006-2020"/>
    <m/>
    <m/>
    <x v="2"/>
    <x v="9"/>
    <n v="419230.34946236276"/>
  </r>
  <r>
    <x v="37"/>
    <x v="5"/>
    <x v="7"/>
    <x v="20"/>
    <x v="28"/>
    <x v="7"/>
    <s v="2006-2020"/>
    <m/>
    <m/>
    <x v="2"/>
    <x v="10"/>
    <n v="395165.8910587164"/>
  </r>
  <r>
    <x v="37"/>
    <x v="5"/>
    <x v="7"/>
    <x v="20"/>
    <x v="28"/>
    <x v="7"/>
    <s v="2006-2020"/>
    <m/>
    <m/>
    <x v="2"/>
    <x v="11"/>
    <n v="371101.43265506998"/>
  </r>
  <r>
    <x v="37"/>
    <x v="5"/>
    <x v="7"/>
    <x v="20"/>
    <x v="28"/>
    <x v="7"/>
    <s v="2006-2020"/>
    <m/>
    <m/>
    <x v="2"/>
    <x v="12"/>
    <n v="347036.97425142361"/>
  </r>
  <r>
    <x v="38"/>
    <x v="5"/>
    <x v="7"/>
    <x v="20"/>
    <x v="29"/>
    <x v="7"/>
    <s v="2006-2020"/>
    <m/>
    <m/>
    <x v="2"/>
    <x v="13"/>
    <n v="194754.03110649349"/>
  </r>
  <r>
    <x v="38"/>
    <x v="5"/>
    <x v="7"/>
    <x v="20"/>
    <x v="29"/>
    <x v="7"/>
    <s v="2006-2020"/>
    <m/>
    <m/>
    <x v="2"/>
    <x v="14"/>
    <n v="232000.8905085263"/>
  </r>
  <r>
    <x v="38"/>
    <x v="5"/>
    <x v="7"/>
    <x v="20"/>
    <x v="29"/>
    <x v="7"/>
    <s v="2006-2020"/>
    <m/>
    <m/>
    <x v="2"/>
    <x v="0"/>
    <n v="269247.7499105591"/>
  </r>
  <r>
    <x v="38"/>
    <x v="5"/>
    <x v="7"/>
    <x v="20"/>
    <x v="29"/>
    <x v="7"/>
    <s v="2006-2020"/>
    <m/>
    <m/>
    <x v="2"/>
    <x v="1"/>
    <n v="306494.6093125919"/>
  </r>
  <r>
    <x v="38"/>
    <x v="5"/>
    <x v="7"/>
    <x v="20"/>
    <x v="29"/>
    <x v="7"/>
    <s v="2006-2020"/>
    <m/>
    <m/>
    <x v="2"/>
    <x v="2"/>
    <n v="386304.45109135634"/>
  </r>
  <r>
    <x v="38"/>
    <x v="5"/>
    <x v="7"/>
    <x v="20"/>
    <x v="29"/>
    <x v="7"/>
    <s v="2006-2020"/>
    <m/>
    <m/>
    <x v="2"/>
    <x v="3"/>
    <n v="466114.29287012084"/>
  </r>
  <r>
    <x v="38"/>
    <x v="5"/>
    <x v="7"/>
    <x v="20"/>
    <x v="29"/>
    <x v="7"/>
    <s v="2006-2020"/>
    <m/>
    <m/>
    <x v="2"/>
    <x v="4"/>
    <n v="463496.63797624386"/>
  </r>
  <r>
    <x v="38"/>
    <x v="5"/>
    <x v="7"/>
    <x v="20"/>
    <x v="29"/>
    <x v="7"/>
    <s v="2006-2020"/>
    <m/>
    <m/>
    <x v="2"/>
    <x v="5"/>
    <n v="460878.98308236693"/>
  </r>
  <r>
    <x v="38"/>
    <x v="5"/>
    <x v="7"/>
    <x v="20"/>
    <x v="29"/>
    <x v="7"/>
    <s v="2006-2020"/>
    <m/>
    <m/>
    <x v="2"/>
    <x v="6"/>
    <n v="437260.59097025171"/>
  </r>
  <r>
    <x v="38"/>
    <x v="5"/>
    <x v="7"/>
    <x v="20"/>
    <x v="29"/>
    <x v="7"/>
    <s v="2006-2020"/>
    <m/>
    <m/>
    <x v="2"/>
    <x v="7"/>
    <n v="413642.19885813649"/>
  </r>
  <r>
    <x v="38"/>
    <x v="5"/>
    <x v="7"/>
    <x v="20"/>
    <x v="29"/>
    <x v="7"/>
    <s v="2006-2020"/>
    <m/>
    <m/>
    <x v="2"/>
    <x v="8"/>
    <n v="432099.41552370321"/>
  </r>
  <r>
    <x v="38"/>
    <x v="5"/>
    <x v="7"/>
    <x v="20"/>
    <x v="29"/>
    <x v="7"/>
    <s v="2006-2020"/>
    <m/>
    <m/>
    <x v="2"/>
    <x v="9"/>
    <n v="450556.63218926993"/>
  </r>
  <r>
    <x v="38"/>
    <x v="5"/>
    <x v="7"/>
    <x v="20"/>
    <x v="29"/>
    <x v="7"/>
    <s v="2006-2020"/>
    <m/>
    <m/>
    <x v="2"/>
    <x v="10"/>
    <n v="429753.96609031316"/>
  </r>
  <r>
    <x v="38"/>
    <x v="5"/>
    <x v="7"/>
    <x v="20"/>
    <x v="29"/>
    <x v="7"/>
    <s v="2006-2020"/>
    <m/>
    <m/>
    <x v="2"/>
    <x v="11"/>
    <n v="408951.29999135633"/>
  </r>
  <r>
    <x v="38"/>
    <x v="5"/>
    <x v="7"/>
    <x v="20"/>
    <x v="29"/>
    <x v="7"/>
    <s v="2006-2020"/>
    <m/>
    <m/>
    <x v="2"/>
    <x v="12"/>
    <n v="388148.63389239955"/>
  </r>
  <r>
    <x v="39"/>
    <x v="5"/>
    <x v="7"/>
    <x v="20"/>
    <x v="30"/>
    <x v="7"/>
    <s v="2006-2020"/>
    <m/>
    <m/>
    <x v="2"/>
    <x v="13"/>
    <n v="277983.72741252626"/>
  </r>
  <r>
    <x v="39"/>
    <x v="5"/>
    <x v="7"/>
    <x v="20"/>
    <x v="30"/>
    <x v="7"/>
    <s v="2006-2020"/>
    <m/>
    <m/>
    <x v="2"/>
    <x v="14"/>
    <n v="292967.72248982574"/>
  </r>
  <r>
    <x v="39"/>
    <x v="5"/>
    <x v="7"/>
    <x v="20"/>
    <x v="30"/>
    <x v="7"/>
    <s v="2006-2020"/>
    <m/>
    <m/>
    <x v="2"/>
    <x v="0"/>
    <n v="307951.71756712522"/>
  </r>
  <r>
    <x v="39"/>
    <x v="5"/>
    <x v="7"/>
    <x v="20"/>
    <x v="30"/>
    <x v="7"/>
    <s v="2006-2020"/>
    <m/>
    <m/>
    <x v="2"/>
    <x v="1"/>
    <n v="322935.71264442476"/>
  </r>
  <r>
    <x v="39"/>
    <x v="5"/>
    <x v="7"/>
    <x v="20"/>
    <x v="30"/>
    <x v="7"/>
    <s v="2006-2020"/>
    <m/>
    <m/>
    <x v="2"/>
    <x v="2"/>
    <n v="337562.11080157699"/>
  </r>
  <r>
    <x v="39"/>
    <x v="5"/>
    <x v="7"/>
    <x v="20"/>
    <x v="30"/>
    <x v="7"/>
    <s v="2006-2020"/>
    <m/>
    <m/>
    <x v="2"/>
    <x v="3"/>
    <n v="352188.50895872916"/>
  </r>
  <r>
    <x v="39"/>
    <x v="5"/>
    <x v="7"/>
    <x v="20"/>
    <x v="30"/>
    <x v="7"/>
    <s v="2006-2020"/>
    <m/>
    <m/>
    <x v="2"/>
    <x v="4"/>
    <n v="322050.14597964042"/>
  </r>
  <r>
    <x v="39"/>
    <x v="5"/>
    <x v="7"/>
    <x v="20"/>
    <x v="30"/>
    <x v="7"/>
    <s v="2006-2020"/>
    <m/>
    <m/>
    <x v="2"/>
    <x v="5"/>
    <n v="291911.78300055169"/>
  </r>
  <r>
    <x v="39"/>
    <x v="5"/>
    <x v="7"/>
    <x v="20"/>
    <x v="30"/>
    <x v="7"/>
    <s v="2006-2020"/>
    <m/>
    <m/>
    <x v="2"/>
    <x v="6"/>
    <n v="321888.91359385219"/>
  </r>
  <r>
    <x v="39"/>
    <x v="5"/>
    <x v="7"/>
    <x v="20"/>
    <x v="30"/>
    <x v="7"/>
    <s v="2006-2020"/>
    <m/>
    <m/>
    <x v="2"/>
    <x v="7"/>
    <n v="351866.0441871527"/>
  </r>
  <r>
    <x v="39"/>
    <x v="5"/>
    <x v="7"/>
    <x v="20"/>
    <x v="30"/>
    <x v="7"/>
    <s v="2006-2020"/>
    <m/>
    <m/>
    <x v="2"/>
    <x v="8"/>
    <n v="364728.5117446034"/>
  </r>
  <r>
    <x v="39"/>
    <x v="5"/>
    <x v="7"/>
    <x v="20"/>
    <x v="30"/>
    <x v="7"/>
    <s v="2006-2020"/>
    <m/>
    <m/>
    <x v="2"/>
    <x v="9"/>
    <n v="377590.97930205415"/>
  </r>
  <r>
    <x v="39"/>
    <x v="5"/>
    <x v="7"/>
    <x v="20"/>
    <x v="30"/>
    <x v="7"/>
    <s v="2006-2020"/>
    <m/>
    <m/>
    <x v="2"/>
    <x v="10"/>
    <n v="363401.1770271752"/>
  </r>
  <r>
    <x v="39"/>
    <x v="5"/>
    <x v="7"/>
    <x v="20"/>
    <x v="30"/>
    <x v="7"/>
    <s v="2006-2020"/>
    <m/>
    <m/>
    <x v="2"/>
    <x v="11"/>
    <n v="349211.37475229625"/>
  </r>
  <r>
    <x v="39"/>
    <x v="5"/>
    <x v="7"/>
    <x v="20"/>
    <x v="30"/>
    <x v="7"/>
    <s v="2006-2020"/>
    <m/>
    <m/>
    <x v="2"/>
    <x v="12"/>
    <n v="335021.5724774173"/>
  </r>
  <r>
    <x v="40"/>
    <x v="5"/>
    <x v="7"/>
    <x v="20"/>
    <x v="31"/>
    <x v="7"/>
    <s v="2006-2020"/>
    <m/>
    <m/>
    <x v="2"/>
    <x v="13"/>
    <n v="192814.54408695351"/>
  </r>
  <r>
    <x v="40"/>
    <x v="5"/>
    <x v="7"/>
    <x v="20"/>
    <x v="31"/>
    <x v="7"/>
    <s v="2006-2020"/>
    <m/>
    <m/>
    <x v="2"/>
    <x v="14"/>
    <n v="202826.20012222169"/>
  </r>
  <r>
    <x v="40"/>
    <x v="5"/>
    <x v="7"/>
    <x v="20"/>
    <x v="31"/>
    <x v="7"/>
    <s v="2006-2020"/>
    <m/>
    <m/>
    <x v="2"/>
    <x v="0"/>
    <n v="212837.85615748988"/>
  </r>
  <r>
    <x v="40"/>
    <x v="5"/>
    <x v="7"/>
    <x v="20"/>
    <x v="31"/>
    <x v="7"/>
    <s v="2006-2020"/>
    <m/>
    <m/>
    <x v="2"/>
    <x v="1"/>
    <n v="222849.51219275803"/>
  </r>
  <r>
    <x v="40"/>
    <x v="5"/>
    <x v="7"/>
    <x v="20"/>
    <x v="31"/>
    <x v="7"/>
    <s v="2006-2020"/>
    <m/>
    <m/>
    <x v="2"/>
    <x v="2"/>
    <n v="234070.12124907825"/>
  </r>
  <r>
    <x v="40"/>
    <x v="5"/>
    <x v="7"/>
    <x v="20"/>
    <x v="31"/>
    <x v="7"/>
    <s v="2006-2020"/>
    <m/>
    <m/>
    <x v="2"/>
    <x v="3"/>
    <n v="245290.73030539844"/>
  </r>
  <r>
    <x v="40"/>
    <x v="5"/>
    <x v="7"/>
    <x v="20"/>
    <x v="31"/>
    <x v="7"/>
    <s v="2006-2020"/>
    <m/>
    <m/>
    <x v="2"/>
    <x v="4"/>
    <n v="249695.95962289668"/>
  </r>
  <r>
    <x v="40"/>
    <x v="5"/>
    <x v="7"/>
    <x v="20"/>
    <x v="31"/>
    <x v="7"/>
    <s v="2006-2020"/>
    <m/>
    <m/>
    <x v="2"/>
    <x v="5"/>
    <n v="254101.1889403949"/>
  </r>
  <r>
    <x v="40"/>
    <x v="5"/>
    <x v="7"/>
    <x v="20"/>
    <x v="31"/>
    <x v="7"/>
    <s v="2006-2020"/>
    <m/>
    <m/>
    <x v="2"/>
    <x v="6"/>
    <n v="275699.55480564089"/>
  </r>
  <r>
    <x v="40"/>
    <x v="5"/>
    <x v="7"/>
    <x v="20"/>
    <x v="31"/>
    <x v="7"/>
    <s v="2006-2020"/>
    <m/>
    <m/>
    <x v="2"/>
    <x v="7"/>
    <n v="297297.92067088687"/>
  </r>
  <r>
    <x v="40"/>
    <x v="5"/>
    <x v="7"/>
    <x v="20"/>
    <x v="31"/>
    <x v="7"/>
    <s v="2006-2020"/>
    <m/>
    <m/>
    <x v="2"/>
    <x v="8"/>
    <n v="312104.53499393299"/>
  </r>
  <r>
    <x v="40"/>
    <x v="5"/>
    <x v="7"/>
    <x v="20"/>
    <x v="31"/>
    <x v="7"/>
    <s v="2006-2020"/>
    <m/>
    <m/>
    <x v="2"/>
    <x v="9"/>
    <n v="326911.14931697911"/>
  </r>
  <r>
    <x v="40"/>
    <x v="5"/>
    <x v="7"/>
    <x v="20"/>
    <x v="31"/>
    <x v="7"/>
    <s v="2006-2020"/>
    <m/>
    <m/>
    <x v="2"/>
    <x v="10"/>
    <n v="306081.91067460057"/>
  </r>
  <r>
    <x v="40"/>
    <x v="5"/>
    <x v="7"/>
    <x v="20"/>
    <x v="31"/>
    <x v="7"/>
    <s v="2006-2020"/>
    <m/>
    <m/>
    <x v="2"/>
    <x v="11"/>
    <n v="285252.67203222204"/>
  </r>
  <r>
    <x v="40"/>
    <x v="5"/>
    <x v="7"/>
    <x v="20"/>
    <x v="31"/>
    <x v="7"/>
    <s v="2006-2020"/>
    <m/>
    <m/>
    <x v="2"/>
    <x v="12"/>
    <n v="264423.43338984356"/>
  </r>
  <r>
    <x v="41"/>
    <x v="5"/>
    <x v="7"/>
    <x v="20"/>
    <x v="32"/>
    <x v="7"/>
    <s v="2006-2020"/>
    <m/>
    <m/>
    <x v="2"/>
    <x v="13"/>
    <n v="318258.09184138582"/>
  </r>
  <r>
    <x v="41"/>
    <x v="5"/>
    <x v="7"/>
    <x v="20"/>
    <x v="32"/>
    <x v="7"/>
    <s v="2006-2020"/>
    <m/>
    <m/>
    <x v="2"/>
    <x v="14"/>
    <n v="328849.21879851894"/>
  </r>
  <r>
    <x v="41"/>
    <x v="5"/>
    <x v="7"/>
    <x v="20"/>
    <x v="32"/>
    <x v="7"/>
    <s v="2006-2020"/>
    <m/>
    <m/>
    <x v="2"/>
    <x v="0"/>
    <n v="339440.34575565206"/>
  </r>
  <r>
    <x v="41"/>
    <x v="5"/>
    <x v="7"/>
    <x v="20"/>
    <x v="32"/>
    <x v="7"/>
    <s v="2006-2020"/>
    <m/>
    <m/>
    <x v="2"/>
    <x v="1"/>
    <n v="350031.47271278524"/>
  </r>
  <r>
    <x v="41"/>
    <x v="5"/>
    <x v="7"/>
    <x v="20"/>
    <x v="32"/>
    <x v="7"/>
    <s v="2006-2020"/>
    <m/>
    <m/>
    <x v="2"/>
    <x v="2"/>
    <n v="383022.20630034676"/>
  </r>
  <r>
    <x v="41"/>
    <x v="5"/>
    <x v="7"/>
    <x v="20"/>
    <x v="32"/>
    <x v="7"/>
    <s v="2006-2020"/>
    <m/>
    <m/>
    <x v="2"/>
    <x v="3"/>
    <n v="416012.93988790823"/>
  </r>
  <r>
    <x v="41"/>
    <x v="5"/>
    <x v="7"/>
    <x v="20"/>
    <x v="32"/>
    <x v="7"/>
    <s v="2006-2020"/>
    <m/>
    <m/>
    <x v="2"/>
    <x v="4"/>
    <n v="395716.91168141051"/>
  </r>
  <r>
    <x v="41"/>
    <x v="5"/>
    <x v="7"/>
    <x v="20"/>
    <x v="32"/>
    <x v="7"/>
    <s v="2006-2020"/>
    <m/>
    <m/>
    <x v="2"/>
    <x v="5"/>
    <n v="375420.88347491279"/>
  </r>
  <r>
    <x v="41"/>
    <x v="5"/>
    <x v="7"/>
    <x v="20"/>
    <x v="32"/>
    <x v="7"/>
    <s v="2006-2020"/>
    <m/>
    <m/>
    <x v="2"/>
    <x v="6"/>
    <n v="402696.50726710469"/>
  </r>
  <r>
    <x v="41"/>
    <x v="5"/>
    <x v="7"/>
    <x v="20"/>
    <x v="32"/>
    <x v="7"/>
    <s v="2006-2020"/>
    <m/>
    <m/>
    <x v="2"/>
    <x v="7"/>
    <n v="429972.13105929666"/>
  </r>
  <r>
    <x v="41"/>
    <x v="5"/>
    <x v="7"/>
    <x v="20"/>
    <x v="32"/>
    <x v="7"/>
    <s v="2006-2020"/>
    <m/>
    <m/>
    <x v="2"/>
    <x v="8"/>
    <n v="452529.140151083"/>
  </r>
  <r>
    <x v="41"/>
    <x v="5"/>
    <x v="7"/>
    <x v="20"/>
    <x v="32"/>
    <x v="7"/>
    <s v="2006-2020"/>
    <m/>
    <m/>
    <x v="2"/>
    <x v="9"/>
    <n v="475086.14924286929"/>
  </r>
  <r>
    <x v="41"/>
    <x v="5"/>
    <x v="7"/>
    <x v="20"/>
    <x v="32"/>
    <x v="7"/>
    <s v="2006-2020"/>
    <m/>
    <m/>
    <x v="2"/>
    <x v="10"/>
    <n v="446055.38559840474"/>
  </r>
  <r>
    <x v="41"/>
    <x v="5"/>
    <x v="7"/>
    <x v="20"/>
    <x v="32"/>
    <x v="7"/>
    <s v="2006-2020"/>
    <m/>
    <m/>
    <x v="2"/>
    <x v="11"/>
    <n v="417024.62195394019"/>
  </r>
  <r>
    <x v="41"/>
    <x v="5"/>
    <x v="7"/>
    <x v="20"/>
    <x v="32"/>
    <x v="7"/>
    <s v="2006-2020"/>
    <m/>
    <m/>
    <x v="2"/>
    <x v="12"/>
    <n v="387993.85830947565"/>
  </r>
  <r>
    <x v="42"/>
    <x v="5"/>
    <x v="7"/>
    <x v="20"/>
    <x v="33"/>
    <x v="7"/>
    <s v="2006-2020"/>
    <m/>
    <m/>
    <x v="2"/>
    <x v="14"/>
    <n v="15133.804597701152"/>
  </r>
  <r>
    <x v="42"/>
    <x v="5"/>
    <x v="7"/>
    <x v="20"/>
    <x v="33"/>
    <x v="7"/>
    <s v="2006-2020"/>
    <m/>
    <m/>
    <x v="2"/>
    <x v="0"/>
    <n v="30267.609195402307"/>
  </r>
  <r>
    <x v="42"/>
    <x v="5"/>
    <x v="7"/>
    <x v="20"/>
    <x v="33"/>
    <x v="7"/>
    <s v="2006-2020"/>
    <m/>
    <m/>
    <x v="2"/>
    <x v="1"/>
    <n v="45401.413793103457"/>
  </r>
  <r>
    <x v="42"/>
    <x v="5"/>
    <x v="7"/>
    <x v="20"/>
    <x v="33"/>
    <x v="7"/>
    <s v="2006-2020"/>
    <m/>
    <m/>
    <x v="2"/>
    <x v="2"/>
    <n v="184098.57719401451"/>
  </r>
  <r>
    <x v="42"/>
    <x v="5"/>
    <x v="7"/>
    <x v="20"/>
    <x v="33"/>
    <x v="7"/>
    <s v="2006-2020"/>
    <m/>
    <m/>
    <x v="2"/>
    <x v="3"/>
    <n v="322795.74059492559"/>
  </r>
  <r>
    <x v="42"/>
    <x v="5"/>
    <x v="7"/>
    <x v="20"/>
    <x v="33"/>
    <x v="7"/>
    <s v="2006-2020"/>
    <m/>
    <m/>
    <x v="2"/>
    <x v="4"/>
    <n v="311397.8702974628"/>
  </r>
  <r>
    <x v="42"/>
    <x v="5"/>
    <x v="7"/>
    <x v="20"/>
    <x v="33"/>
    <x v="7"/>
    <s v="2006-2020"/>
    <m/>
    <m/>
    <x v="2"/>
    <x v="5"/>
    <n v="300000.00000000006"/>
  </r>
  <r>
    <x v="42"/>
    <x v="5"/>
    <x v="7"/>
    <x v="20"/>
    <x v="33"/>
    <x v="7"/>
    <s v="2006-2020"/>
    <m/>
    <m/>
    <x v="2"/>
    <x v="6"/>
    <n v="169316.50000000003"/>
  </r>
  <r>
    <x v="42"/>
    <x v="5"/>
    <x v="7"/>
    <x v="20"/>
    <x v="33"/>
    <x v="7"/>
    <s v="2006-2020"/>
    <m/>
    <m/>
    <x v="2"/>
    <x v="7"/>
    <n v="38633.000000000007"/>
  </r>
  <r>
    <x v="42"/>
    <x v="5"/>
    <x v="7"/>
    <x v="20"/>
    <x v="33"/>
    <x v="7"/>
    <s v="2006-2020"/>
    <m/>
    <m/>
    <x v="2"/>
    <x v="8"/>
    <n v="143420.91085899514"/>
  </r>
  <r>
    <x v="42"/>
    <x v="5"/>
    <x v="7"/>
    <x v="20"/>
    <x v="33"/>
    <x v="7"/>
    <s v="2006-2020"/>
    <m/>
    <m/>
    <x v="2"/>
    <x v="9"/>
    <n v="248208.82171799027"/>
  </r>
  <r>
    <x v="42"/>
    <x v="5"/>
    <x v="7"/>
    <x v="20"/>
    <x v="33"/>
    <x v="7"/>
    <s v="2006-2020"/>
    <m/>
    <m/>
    <x v="2"/>
    <x v="10"/>
    <n v="201991.44786690839"/>
  </r>
  <r>
    <x v="42"/>
    <x v="5"/>
    <x v="7"/>
    <x v="20"/>
    <x v="33"/>
    <x v="7"/>
    <s v="2006-2020"/>
    <m/>
    <m/>
    <x v="2"/>
    <x v="11"/>
    <n v="155774.07401582651"/>
  </r>
  <r>
    <x v="42"/>
    <x v="5"/>
    <x v="7"/>
    <x v="20"/>
    <x v="33"/>
    <x v="7"/>
    <s v="2006-2020"/>
    <m/>
    <m/>
    <x v="2"/>
    <x v="12"/>
    <n v="109556.70016474466"/>
  </r>
  <r>
    <x v="43"/>
    <x v="5"/>
    <x v="7"/>
    <x v="20"/>
    <x v="34"/>
    <x v="7"/>
    <s v="2006-2020"/>
    <m/>
    <m/>
    <x v="2"/>
    <x v="13"/>
    <n v="238894.78170966735"/>
  </r>
  <r>
    <x v="43"/>
    <x v="5"/>
    <x v="7"/>
    <x v="20"/>
    <x v="34"/>
    <x v="7"/>
    <s v="2006-2020"/>
    <m/>
    <m/>
    <x v="2"/>
    <x v="14"/>
    <n v="252374.72389694152"/>
  </r>
  <r>
    <x v="43"/>
    <x v="5"/>
    <x v="7"/>
    <x v="20"/>
    <x v="34"/>
    <x v="7"/>
    <s v="2006-2020"/>
    <m/>
    <m/>
    <x v="2"/>
    <x v="0"/>
    <n v="265854.66608421569"/>
  </r>
  <r>
    <x v="43"/>
    <x v="5"/>
    <x v="7"/>
    <x v="20"/>
    <x v="34"/>
    <x v="7"/>
    <s v="2006-2020"/>
    <m/>
    <m/>
    <x v="2"/>
    <x v="1"/>
    <n v="279334.60827148985"/>
  </r>
  <r>
    <x v="43"/>
    <x v="5"/>
    <x v="7"/>
    <x v="20"/>
    <x v="34"/>
    <x v="7"/>
    <s v="2006-2020"/>
    <m/>
    <m/>
    <x v="2"/>
    <x v="2"/>
    <n v="326935.76987362874"/>
  </r>
  <r>
    <x v="43"/>
    <x v="5"/>
    <x v="7"/>
    <x v="20"/>
    <x v="34"/>
    <x v="7"/>
    <s v="2006-2020"/>
    <m/>
    <m/>
    <x v="2"/>
    <x v="3"/>
    <n v="374536.93147576769"/>
  </r>
  <r>
    <x v="43"/>
    <x v="5"/>
    <x v="7"/>
    <x v="20"/>
    <x v="34"/>
    <x v="7"/>
    <s v="2006-2020"/>
    <m/>
    <m/>
    <x v="2"/>
    <x v="4"/>
    <n v="324753.53430162848"/>
  </r>
  <r>
    <x v="43"/>
    <x v="5"/>
    <x v="7"/>
    <x v="20"/>
    <x v="34"/>
    <x v="7"/>
    <s v="2006-2020"/>
    <m/>
    <m/>
    <x v="2"/>
    <x v="5"/>
    <n v="274970.13712748926"/>
  </r>
  <r>
    <x v="43"/>
    <x v="5"/>
    <x v="7"/>
    <x v="20"/>
    <x v="34"/>
    <x v="7"/>
    <s v="2006-2020"/>
    <m/>
    <m/>
    <x v="2"/>
    <x v="6"/>
    <n v="308190.92090465769"/>
  </r>
  <r>
    <x v="43"/>
    <x v="5"/>
    <x v="7"/>
    <x v="20"/>
    <x v="34"/>
    <x v="7"/>
    <s v="2006-2020"/>
    <m/>
    <m/>
    <x v="2"/>
    <x v="7"/>
    <n v="341411.70468182606"/>
  </r>
  <r>
    <x v="43"/>
    <x v="5"/>
    <x v="7"/>
    <x v="20"/>
    <x v="34"/>
    <x v="7"/>
    <s v="2006-2020"/>
    <m/>
    <m/>
    <x v="2"/>
    <x v="8"/>
    <n v="390079.62026394618"/>
  </r>
  <r>
    <x v="43"/>
    <x v="5"/>
    <x v="7"/>
    <x v="20"/>
    <x v="34"/>
    <x v="7"/>
    <s v="2006-2020"/>
    <m/>
    <m/>
    <x v="2"/>
    <x v="9"/>
    <n v="438747.53584606631"/>
  </r>
  <r>
    <x v="43"/>
    <x v="5"/>
    <x v="7"/>
    <x v="20"/>
    <x v="34"/>
    <x v="7"/>
    <s v="2006-2020"/>
    <m/>
    <m/>
    <x v="2"/>
    <x v="10"/>
    <n v="394381.5888845459"/>
  </r>
  <r>
    <x v="43"/>
    <x v="5"/>
    <x v="7"/>
    <x v="20"/>
    <x v="34"/>
    <x v="7"/>
    <s v="2006-2020"/>
    <m/>
    <m/>
    <x v="2"/>
    <x v="11"/>
    <n v="350015.64192302548"/>
  </r>
  <r>
    <x v="43"/>
    <x v="5"/>
    <x v="7"/>
    <x v="20"/>
    <x v="34"/>
    <x v="7"/>
    <s v="2006-2020"/>
    <m/>
    <m/>
    <x v="2"/>
    <x v="12"/>
    <n v="305649.69496150513"/>
  </r>
  <r>
    <x v="44"/>
    <x v="5"/>
    <x v="7"/>
    <x v="20"/>
    <x v="35"/>
    <x v="7"/>
    <s v="2006-2020"/>
    <m/>
    <m/>
    <x v="2"/>
    <x v="13"/>
    <n v="106884.77466061704"/>
  </r>
  <r>
    <x v="44"/>
    <x v="5"/>
    <x v="7"/>
    <x v="20"/>
    <x v="35"/>
    <x v="7"/>
    <s v="2006-2020"/>
    <m/>
    <m/>
    <x v="2"/>
    <x v="14"/>
    <n v="140697.56613271905"/>
  </r>
  <r>
    <x v="44"/>
    <x v="5"/>
    <x v="7"/>
    <x v="20"/>
    <x v="35"/>
    <x v="7"/>
    <s v="2006-2020"/>
    <m/>
    <m/>
    <x v="2"/>
    <x v="0"/>
    <n v="174510.35760482104"/>
  </r>
  <r>
    <x v="44"/>
    <x v="5"/>
    <x v="7"/>
    <x v="20"/>
    <x v="35"/>
    <x v="7"/>
    <s v="2006-2020"/>
    <m/>
    <m/>
    <x v="2"/>
    <x v="1"/>
    <n v="208323.14907692306"/>
  </r>
  <r>
    <x v="44"/>
    <x v="5"/>
    <x v="7"/>
    <x v="20"/>
    <x v="35"/>
    <x v="7"/>
    <s v="2006-2020"/>
    <m/>
    <m/>
    <x v="2"/>
    <x v="2"/>
    <n v="335688.76571493212"/>
  </r>
  <r>
    <x v="44"/>
    <x v="5"/>
    <x v="7"/>
    <x v="20"/>
    <x v="35"/>
    <x v="7"/>
    <s v="2006-2020"/>
    <m/>
    <m/>
    <x v="2"/>
    <x v="3"/>
    <n v="463054.38235294115"/>
  </r>
  <r>
    <x v="44"/>
    <x v="5"/>
    <x v="7"/>
    <x v="20"/>
    <x v="35"/>
    <x v="7"/>
    <s v="2006-2020"/>
    <m/>
    <m/>
    <x v="2"/>
    <x v="4"/>
    <n v="353282.6911764706"/>
  </r>
  <r>
    <x v="44"/>
    <x v="5"/>
    <x v="7"/>
    <x v="20"/>
    <x v="35"/>
    <x v="7"/>
    <s v="2006-2020"/>
    <m/>
    <m/>
    <x v="2"/>
    <x v="5"/>
    <n v="243511"/>
  </r>
  <r>
    <x v="44"/>
    <x v="5"/>
    <x v="7"/>
    <x v="20"/>
    <x v="35"/>
    <x v="7"/>
    <s v="2006-2020"/>
    <m/>
    <m/>
    <x v="2"/>
    <x v="6"/>
    <n v="259255.5"/>
  </r>
  <r>
    <x v="44"/>
    <x v="5"/>
    <x v="7"/>
    <x v="20"/>
    <x v="35"/>
    <x v="7"/>
    <s v="2006-2020"/>
    <m/>
    <m/>
    <x v="2"/>
    <x v="7"/>
    <n v="275000"/>
  </r>
  <r>
    <x v="44"/>
    <x v="5"/>
    <x v="7"/>
    <x v="20"/>
    <x v="35"/>
    <x v="7"/>
    <s v="2006-2020"/>
    <m/>
    <m/>
    <x v="2"/>
    <x v="8"/>
    <n v="356250"/>
  </r>
  <r>
    <x v="44"/>
    <x v="5"/>
    <x v="7"/>
    <x v="20"/>
    <x v="35"/>
    <x v="7"/>
    <s v="2006-2020"/>
    <m/>
    <m/>
    <x v="2"/>
    <x v="9"/>
    <n v="437499.99999999994"/>
  </r>
  <r>
    <x v="44"/>
    <x v="5"/>
    <x v="7"/>
    <x v="20"/>
    <x v="35"/>
    <x v="7"/>
    <s v="2006-2020"/>
    <m/>
    <m/>
    <x v="2"/>
    <x v="10"/>
    <n v="349870.64703371743"/>
  </r>
  <r>
    <x v="44"/>
    <x v="5"/>
    <x v="7"/>
    <x v="20"/>
    <x v="35"/>
    <x v="7"/>
    <s v="2006-2020"/>
    <m/>
    <m/>
    <x v="2"/>
    <x v="11"/>
    <n v="262241.29406743491"/>
  </r>
  <r>
    <x v="44"/>
    <x v="5"/>
    <x v="7"/>
    <x v="20"/>
    <x v="35"/>
    <x v="7"/>
    <s v="2006-2020"/>
    <m/>
    <m/>
    <x v="2"/>
    <x v="12"/>
    <n v="174611.94110115236"/>
  </r>
  <r>
    <x v="45"/>
    <x v="6"/>
    <x v="8"/>
    <x v="21"/>
    <x v="36"/>
    <x v="8"/>
    <s v="2005-2019"/>
    <m/>
    <m/>
    <x v="3"/>
    <x v="15"/>
    <n v="7610"/>
  </r>
  <r>
    <x v="45"/>
    <x v="6"/>
    <x v="8"/>
    <x v="21"/>
    <x v="36"/>
    <x v="8"/>
    <s v="2005-2019"/>
    <m/>
    <m/>
    <x v="3"/>
    <x v="13"/>
    <n v="8078"/>
  </r>
  <r>
    <x v="45"/>
    <x v="6"/>
    <x v="8"/>
    <x v="21"/>
    <x v="36"/>
    <x v="8"/>
    <s v="2005-2019"/>
    <m/>
    <m/>
    <x v="3"/>
    <x v="14"/>
    <n v="8854"/>
  </r>
  <r>
    <x v="45"/>
    <x v="6"/>
    <x v="8"/>
    <x v="21"/>
    <x v="36"/>
    <x v="8"/>
    <s v="2005-2019"/>
    <m/>
    <m/>
    <x v="3"/>
    <x v="0"/>
    <n v="9080"/>
  </r>
  <r>
    <x v="45"/>
    <x v="6"/>
    <x v="8"/>
    <x v="21"/>
    <x v="36"/>
    <x v="8"/>
    <s v="2005-2019"/>
    <m/>
    <m/>
    <x v="3"/>
    <x v="1"/>
    <n v="8902"/>
  </r>
  <r>
    <x v="45"/>
    <x v="6"/>
    <x v="8"/>
    <x v="21"/>
    <x v="36"/>
    <x v="8"/>
    <s v="2005-2019"/>
    <m/>
    <m/>
    <x v="3"/>
    <x v="2"/>
    <n v="9672"/>
  </r>
  <r>
    <x v="45"/>
    <x v="6"/>
    <x v="8"/>
    <x v="21"/>
    <x v="36"/>
    <x v="8"/>
    <s v="2005-2019"/>
    <m/>
    <m/>
    <x v="3"/>
    <x v="3"/>
    <n v="10508"/>
  </r>
  <r>
    <x v="45"/>
    <x v="6"/>
    <x v="8"/>
    <x v="21"/>
    <x v="36"/>
    <x v="8"/>
    <s v="2005-2019"/>
    <m/>
    <m/>
    <x v="3"/>
    <x v="4"/>
    <n v="11000"/>
  </r>
  <r>
    <x v="45"/>
    <x v="6"/>
    <x v="8"/>
    <x v="21"/>
    <x v="36"/>
    <x v="8"/>
    <s v="2005-2019"/>
    <m/>
    <m/>
    <x v="3"/>
    <x v="5"/>
    <n v="11550"/>
  </r>
  <r>
    <x v="45"/>
    <x v="6"/>
    <x v="8"/>
    <x v="21"/>
    <x v="36"/>
    <x v="8"/>
    <s v="2005-2019"/>
    <m/>
    <m/>
    <x v="3"/>
    <x v="6"/>
    <n v="12192"/>
  </r>
  <r>
    <x v="45"/>
    <x v="6"/>
    <x v="8"/>
    <x v="21"/>
    <x v="36"/>
    <x v="8"/>
    <s v="2005-2019"/>
    <m/>
    <m/>
    <x v="3"/>
    <x v="7"/>
    <n v="12364"/>
  </r>
  <r>
    <x v="45"/>
    <x v="6"/>
    <x v="8"/>
    <x v="21"/>
    <x v="36"/>
    <x v="8"/>
    <s v="2005-2019"/>
    <m/>
    <m/>
    <x v="3"/>
    <x v="8"/>
    <n v="12766"/>
  </r>
  <r>
    <x v="45"/>
    <x v="6"/>
    <x v="8"/>
    <x v="21"/>
    <x v="36"/>
    <x v="8"/>
    <s v="2005-2019"/>
    <m/>
    <m/>
    <x v="3"/>
    <x v="9"/>
    <n v="11764"/>
  </r>
  <r>
    <x v="45"/>
    <x v="6"/>
    <x v="8"/>
    <x v="21"/>
    <x v="36"/>
    <x v="8"/>
    <s v="2005-2019"/>
    <m/>
    <m/>
    <x v="3"/>
    <x v="10"/>
    <n v="12238"/>
  </r>
  <r>
    <x v="45"/>
    <x v="6"/>
    <x v="8"/>
    <x v="21"/>
    <x v="36"/>
    <x v="8"/>
    <s v="2005-2019"/>
    <m/>
    <m/>
    <x v="3"/>
    <x v="11"/>
    <n v="12506"/>
  </r>
  <r>
    <x v="46"/>
    <x v="6"/>
    <x v="8"/>
    <x v="22"/>
    <x v="36"/>
    <x v="8"/>
    <s v="2005-2019"/>
    <m/>
    <m/>
    <x v="3"/>
    <x v="15"/>
    <n v="6038"/>
  </r>
  <r>
    <x v="46"/>
    <x v="6"/>
    <x v="8"/>
    <x v="22"/>
    <x v="36"/>
    <x v="8"/>
    <s v="2005-2019"/>
    <m/>
    <m/>
    <x v="3"/>
    <x v="13"/>
    <n v="6532"/>
  </r>
  <r>
    <x v="46"/>
    <x v="6"/>
    <x v="8"/>
    <x v="22"/>
    <x v="36"/>
    <x v="8"/>
    <s v="2005-2019"/>
    <m/>
    <m/>
    <x v="3"/>
    <x v="14"/>
    <n v="6978"/>
  </r>
  <r>
    <x v="46"/>
    <x v="6"/>
    <x v="8"/>
    <x v="22"/>
    <x v="36"/>
    <x v="8"/>
    <s v="2005-2019"/>
    <m/>
    <m/>
    <x v="3"/>
    <x v="0"/>
    <n v="7178"/>
  </r>
  <r>
    <x v="46"/>
    <x v="6"/>
    <x v="8"/>
    <x v="22"/>
    <x v="36"/>
    <x v="8"/>
    <s v="2005-2019"/>
    <m/>
    <m/>
    <x v="3"/>
    <x v="1"/>
    <n v="6896"/>
  </r>
  <r>
    <x v="46"/>
    <x v="6"/>
    <x v="8"/>
    <x v="22"/>
    <x v="36"/>
    <x v="8"/>
    <s v="2005-2019"/>
    <m/>
    <m/>
    <x v="3"/>
    <x v="2"/>
    <n v="7714"/>
  </r>
  <r>
    <x v="46"/>
    <x v="6"/>
    <x v="8"/>
    <x v="22"/>
    <x v="36"/>
    <x v="8"/>
    <s v="2005-2019"/>
    <m/>
    <m/>
    <x v="3"/>
    <x v="3"/>
    <n v="8258"/>
  </r>
  <r>
    <x v="46"/>
    <x v="6"/>
    <x v="8"/>
    <x v="22"/>
    <x v="36"/>
    <x v="8"/>
    <s v="2005-2019"/>
    <m/>
    <m/>
    <x v="3"/>
    <x v="4"/>
    <n v="8792"/>
  </r>
  <r>
    <x v="46"/>
    <x v="6"/>
    <x v="8"/>
    <x v="22"/>
    <x v="36"/>
    <x v="8"/>
    <s v="2005-2019"/>
    <m/>
    <m/>
    <x v="3"/>
    <x v="5"/>
    <n v="9206"/>
  </r>
  <r>
    <x v="46"/>
    <x v="6"/>
    <x v="8"/>
    <x v="22"/>
    <x v="36"/>
    <x v="8"/>
    <s v="2005-2019"/>
    <m/>
    <m/>
    <x v="3"/>
    <x v="6"/>
    <n v="9838"/>
  </r>
  <r>
    <x v="46"/>
    <x v="6"/>
    <x v="8"/>
    <x v="22"/>
    <x v="36"/>
    <x v="8"/>
    <s v="2005-2019"/>
    <m/>
    <m/>
    <x v="3"/>
    <x v="7"/>
    <n v="9858"/>
  </r>
  <r>
    <x v="46"/>
    <x v="6"/>
    <x v="8"/>
    <x v="22"/>
    <x v="36"/>
    <x v="8"/>
    <s v="2005-2019"/>
    <m/>
    <m/>
    <x v="3"/>
    <x v="8"/>
    <n v="10242"/>
  </r>
  <r>
    <x v="46"/>
    <x v="6"/>
    <x v="8"/>
    <x v="22"/>
    <x v="36"/>
    <x v="8"/>
    <s v="2005-2019"/>
    <m/>
    <m/>
    <x v="3"/>
    <x v="9"/>
    <n v="9520"/>
  </r>
  <r>
    <x v="46"/>
    <x v="6"/>
    <x v="8"/>
    <x v="22"/>
    <x v="36"/>
    <x v="8"/>
    <s v="2005-2019"/>
    <m/>
    <m/>
    <x v="3"/>
    <x v="10"/>
    <n v="9816"/>
  </r>
  <r>
    <x v="46"/>
    <x v="6"/>
    <x v="8"/>
    <x v="22"/>
    <x v="36"/>
    <x v="8"/>
    <s v="2005-2019"/>
    <m/>
    <m/>
    <x v="3"/>
    <x v="11"/>
    <n v="10082"/>
  </r>
  <r>
    <x v="47"/>
    <x v="6"/>
    <x v="8"/>
    <x v="23"/>
    <x v="36"/>
    <x v="8"/>
    <s v="2005-2019"/>
    <m/>
    <m/>
    <x v="3"/>
    <x v="15"/>
    <n v="1376"/>
  </r>
  <r>
    <x v="47"/>
    <x v="6"/>
    <x v="8"/>
    <x v="23"/>
    <x v="36"/>
    <x v="8"/>
    <s v="2005-2019"/>
    <m/>
    <m/>
    <x v="3"/>
    <x v="13"/>
    <n v="1508"/>
  </r>
  <r>
    <x v="47"/>
    <x v="6"/>
    <x v="8"/>
    <x v="23"/>
    <x v="36"/>
    <x v="8"/>
    <s v="2005-2019"/>
    <m/>
    <m/>
    <x v="3"/>
    <x v="14"/>
    <n v="1616"/>
  </r>
  <r>
    <x v="47"/>
    <x v="6"/>
    <x v="8"/>
    <x v="23"/>
    <x v="36"/>
    <x v="8"/>
    <s v="2005-2019"/>
    <m/>
    <m/>
    <x v="3"/>
    <x v="0"/>
    <n v="1604"/>
  </r>
  <r>
    <x v="47"/>
    <x v="6"/>
    <x v="8"/>
    <x v="23"/>
    <x v="36"/>
    <x v="8"/>
    <s v="2005-2019"/>
    <m/>
    <m/>
    <x v="3"/>
    <x v="1"/>
    <n v="1636"/>
  </r>
  <r>
    <x v="47"/>
    <x v="6"/>
    <x v="8"/>
    <x v="23"/>
    <x v="36"/>
    <x v="8"/>
    <s v="2005-2019"/>
    <m/>
    <m/>
    <x v="3"/>
    <x v="2"/>
    <n v="1768"/>
  </r>
  <r>
    <x v="47"/>
    <x v="6"/>
    <x v="8"/>
    <x v="23"/>
    <x v="36"/>
    <x v="8"/>
    <s v="2005-2019"/>
    <m/>
    <m/>
    <x v="3"/>
    <x v="3"/>
    <n v="2020"/>
  </r>
  <r>
    <x v="47"/>
    <x v="6"/>
    <x v="8"/>
    <x v="23"/>
    <x v="36"/>
    <x v="8"/>
    <s v="2005-2019"/>
    <m/>
    <m/>
    <x v="3"/>
    <x v="4"/>
    <n v="1996"/>
  </r>
  <r>
    <x v="47"/>
    <x v="6"/>
    <x v="8"/>
    <x v="23"/>
    <x v="36"/>
    <x v="8"/>
    <s v="2005-2019"/>
    <m/>
    <m/>
    <x v="3"/>
    <x v="5"/>
    <n v="2092"/>
  </r>
  <r>
    <x v="47"/>
    <x v="6"/>
    <x v="8"/>
    <x v="23"/>
    <x v="36"/>
    <x v="8"/>
    <s v="2005-2019"/>
    <m/>
    <m/>
    <x v="3"/>
    <x v="6"/>
    <n v="2228"/>
  </r>
  <r>
    <x v="47"/>
    <x v="6"/>
    <x v="8"/>
    <x v="23"/>
    <x v="36"/>
    <x v="8"/>
    <s v="2005-2019"/>
    <m/>
    <m/>
    <x v="3"/>
    <x v="7"/>
    <n v="2202"/>
  </r>
  <r>
    <x v="47"/>
    <x v="6"/>
    <x v="8"/>
    <x v="23"/>
    <x v="36"/>
    <x v="8"/>
    <s v="2005-2019"/>
    <m/>
    <m/>
    <x v="3"/>
    <x v="8"/>
    <n v="2316"/>
  </r>
  <r>
    <x v="47"/>
    <x v="6"/>
    <x v="8"/>
    <x v="23"/>
    <x v="36"/>
    <x v="8"/>
    <s v="2005-2019"/>
    <m/>
    <m/>
    <x v="3"/>
    <x v="9"/>
    <n v="2272"/>
  </r>
  <r>
    <x v="47"/>
    <x v="6"/>
    <x v="8"/>
    <x v="23"/>
    <x v="36"/>
    <x v="8"/>
    <s v="2005-2019"/>
    <m/>
    <m/>
    <x v="3"/>
    <x v="10"/>
    <n v="2182"/>
  </r>
  <r>
    <x v="47"/>
    <x v="6"/>
    <x v="8"/>
    <x v="23"/>
    <x v="36"/>
    <x v="8"/>
    <s v="2005-2019"/>
    <m/>
    <m/>
    <x v="3"/>
    <x v="11"/>
    <n v="2388"/>
  </r>
  <r>
    <x v="48"/>
    <x v="6"/>
    <x v="8"/>
    <x v="24"/>
    <x v="36"/>
    <x v="8"/>
    <s v="2005-2019"/>
    <m/>
    <m/>
    <x v="3"/>
    <x v="15"/>
    <n v="2440"/>
  </r>
  <r>
    <x v="48"/>
    <x v="6"/>
    <x v="8"/>
    <x v="24"/>
    <x v="36"/>
    <x v="8"/>
    <s v="2005-2019"/>
    <m/>
    <m/>
    <x v="3"/>
    <x v="13"/>
    <n v="2754"/>
  </r>
  <r>
    <x v="48"/>
    <x v="6"/>
    <x v="8"/>
    <x v="24"/>
    <x v="36"/>
    <x v="8"/>
    <s v="2005-2019"/>
    <m/>
    <m/>
    <x v="3"/>
    <x v="14"/>
    <n v="2912"/>
  </r>
  <r>
    <x v="48"/>
    <x v="6"/>
    <x v="8"/>
    <x v="24"/>
    <x v="36"/>
    <x v="8"/>
    <s v="2005-2019"/>
    <m/>
    <m/>
    <x v="3"/>
    <x v="0"/>
    <n v="3106"/>
  </r>
  <r>
    <x v="48"/>
    <x v="6"/>
    <x v="8"/>
    <x v="24"/>
    <x v="36"/>
    <x v="8"/>
    <s v="2005-2019"/>
    <m/>
    <m/>
    <x v="3"/>
    <x v="1"/>
    <n v="3068"/>
  </r>
  <r>
    <x v="48"/>
    <x v="6"/>
    <x v="8"/>
    <x v="24"/>
    <x v="36"/>
    <x v="8"/>
    <s v="2005-2019"/>
    <m/>
    <m/>
    <x v="3"/>
    <x v="2"/>
    <n v="3288"/>
  </r>
  <r>
    <x v="48"/>
    <x v="6"/>
    <x v="8"/>
    <x v="24"/>
    <x v="36"/>
    <x v="8"/>
    <s v="2005-2019"/>
    <m/>
    <m/>
    <x v="3"/>
    <x v="3"/>
    <n v="3614"/>
  </r>
  <r>
    <x v="48"/>
    <x v="6"/>
    <x v="8"/>
    <x v="24"/>
    <x v="36"/>
    <x v="8"/>
    <s v="2005-2019"/>
    <m/>
    <m/>
    <x v="3"/>
    <x v="4"/>
    <n v="3864"/>
  </r>
  <r>
    <x v="48"/>
    <x v="6"/>
    <x v="8"/>
    <x v="24"/>
    <x v="36"/>
    <x v="8"/>
    <s v="2005-2019"/>
    <m/>
    <m/>
    <x v="3"/>
    <x v="5"/>
    <n v="4038"/>
  </r>
  <r>
    <x v="48"/>
    <x v="6"/>
    <x v="8"/>
    <x v="24"/>
    <x v="36"/>
    <x v="8"/>
    <s v="2005-2019"/>
    <m/>
    <m/>
    <x v="3"/>
    <x v="6"/>
    <n v="4204"/>
  </r>
  <r>
    <x v="48"/>
    <x v="6"/>
    <x v="8"/>
    <x v="24"/>
    <x v="36"/>
    <x v="8"/>
    <s v="2005-2019"/>
    <m/>
    <m/>
    <x v="3"/>
    <x v="7"/>
    <n v="4180"/>
  </r>
  <r>
    <x v="48"/>
    <x v="6"/>
    <x v="8"/>
    <x v="24"/>
    <x v="36"/>
    <x v="8"/>
    <s v="2005-2019"/>
    <m/>
    <m/>
    <x v="3"/>
    <x v="8"/>
    <n v="4230"/>
  </r>
  <r>
    <x v="48"/>
    <x v="6"/>
    <x v="8"/>
    <x v="24"/>
    <x v="36"/>
    <x v="8"/>
    <s v="2005-2019"/>
    <m/>
    <m/>
    <x v="3"/>
    <x v="9"/>
    <n v="4144"/>
  </r>
  <r>
    <x v="48"/>
    <x v="6"/>
    <x v="8"/>
    <x v="24"/>
    <x v="36"/>
    <x v="8"/>
    <s v="2005-2019"/>
    <m/>
    <m/>
    <x v="3"/>
    <x v="10"/>
    <n v="4334"/>
  </r>
  <r>
    <x v="48"/>
    <x v="6"/>
    <x v="8"/>
    <x v="24"/>
    <x v="36"/>
    <x v="8"/>
    <s v="2005-2019"/>
    <m/>
    <m/>
    <x v="3"/>
    <x v="11"/>
    <n v="4522"/>
  </r>
  <r>
    <x v="49"/>
    <x v="6"/>
    <x v="8"/>
    <x v="25"/>
    <x v="36"/>
    <x v="8"/>
    <s v="2005-2019"/>
    <m/>
    <m/>
    <x v="3"/>
    <x v="15"/>
    <n v="21460"/>
  </r>
  <r>
    <x v="49"/>
    <x v="6"/>
    <x v="8"/>
    <x v="25"/>
    <x v="36"/>
    <x v="8"/>
    <s v="2005-2019"/>
    <m/>
    <m/>
    <x v="3"/>
    <x v="13"/>
    <n v="22686"/>
  </r>
  <r>
    <x v="49"/>
    <x v="6"/>
    <x v="8"/>
    <x v="25"/>
    <x v="36"/>
    <x v="8"/>
    <s v="2005-2019"/>
    <m/>
    <m/>
    <x v="3"/>
    <x v="14"/>
    <n v="24354"/>
  </r>
  <r>
    <x v="49"/>
    <x v="6"/>
    <x v="8"/>
    <x v="25"/>
    <x v="36"/>
    <x v="8"/>
    <s v="2005-2019"/>
    <m/>
    <m/>
    <x v="3"/>
    <x v="0"/>
    <n v="25810"/>
  </r>
  <r>
    <x v="49"/>
    <x v="6"/>
    <x v="8"/>
    <x v="25"/>
    <x v="36"/>
    <x v="8"/>
    <s v="2005-2019"/>
    <m/>
    <m/>
    <x v="3"/>
    <x v="1"/>
    <n v="25116"/>
  </r>
  <r>
    <x v="49"/>
    <x v="6"/>
    <x v="8"/>
    <x v="25"/>
    <x v="36"/>
    <x v="8"/>
    <s v="2005-2019"/>
    <m/>
    <m/>
    <x v="3"/>
    <x v="2"/>
    <n v="27958"/>
  </r>
  <r>
    <x v="49"/>
    <x v="6"/>
    <x v="8"/>
    <x v="25"/>
    <x v="36"/>
    <x v="8"/>
    <s v="2005-2019"/>
    <m/>
    <m/>
    <x v="3"/>
    <x v="3"/>
    <n v="30016"/>
  </r>
  <r>
    <x v="49"/>
    <x v="6"/>
    <x v="8"/>
    <x v="25"/>
    <x v="36"/>
    <x v="8"/>
    <s v="2005-2019"/>
    <m/>
    <m/>
    <x v="3"/>
    <x v="4"/>
    <n v="32544"/>
  </r>
  <r>
    <x v="49"/>
    <x v="6"/>
    <x v="8"/>
    <x v="25"/>
    <x v="36"/>
    <x v="8"/>
    <s v="2005-2019"/>
    <m/>
    <m/>
    <x v="3"/>
    <x v="5"/>
    <n v="34060"/>
  </r>
  <r>
    <x v="49"/>
    <x v="6"/>
    <x v="8"/>
    <x v="25"/>
    <x v="36"/>
    <x v="8"/>
    <s v="2005-2019"/>
    <m/>
    <m/>
    <x v="3"/>
    <x v="6"/>
    <n v="35412"/>
  </r>
  <r>
    <x v="49"/>
    <x v="6"/>
    <x v="8"/>
    <x v="25"/>
    <x v="36"/>
    <x v="8"/>
    <s v="2005-2019"/>
    <m/>
    <m/>
    <x v="3"/>
    <x v="7"/>
    <n v="36340"/>
  </r>
  <r>
    <x v="49"/>
    <x v="6"/>
    <x v="8"/>
    <x v="25"/>
    <x v="36"/>
    <x v="8"/>
    <s v="2005-2019"/>
    <m/>
    <m/>
    <x v="3"/>
    <x v="8"/>
    <n v="38010"/>
  </r>
  <r>
    <x v="49"/>
    <x v="6"/>
    <x v="8"/>
    <x v="25"/>
    <x v="36"/>
    <x v="8"/>
    <s v="2005-2019"/>
    <m/>
    <m/>
    <x v="3"/>
    <x v="9"/>
    <n v="34802"/>
  </r>
  <r>
    <x v="49"/>
    <x v="6"/>
    <x v="8"/>
    <x v="25"/>
    <x v="36"/>
    <x v="8"/>
    <s v="2005-2019"/>
    <m/>
    <m/>
    <x v="3"/>
    <x v="10"/>
    <n v="36506"/>
  </r>
  <r>
    <x v="49"/>
    <x v="6"/>
    <x v="8"/>
    <x v="25"/>
    <x v="36"/>
    <x v="8"/>
    <s v="2005-2019"/>
    <m/>
    <m/>
    <x v="3"/>
    <x v="11"/>
    <n v="37214"/>
  </r>
  <r>
    <x v="50"/>
    <x v="6"/>
    <x v="8"/>
    <x v="26"/>
    <x v="36"/>
    <x v="8"/>
    <s v="2005-2019"/>
    <m/>
    <m/>
    <x v="3"/>
    <x v="15"/>
    <n v="13312"/>
  </r>
  <r>
    <x v="50"/>
    <x v="6"/>
    <x v="8"/>
    <x v="26"/>
    <x v="36"/>
    <x v="8"/>
    <s v="2005-2019"/>
    <m/>
    <m/>
    <x v="3"/>
    <x v="13"/>
    <n v="13800"/>
  </r>
  <r>
    <x v="50"/>
    <x v="6"/>
    <x v="8"/>
    <x v="26"/>
    <x v="36"/>
    <x v="8"/>
    <s v="2005-2019"/>
    <m/>
    <m/>
    <x v="3"/>
    <x v="14"/>
    <n v="14714"/>
  </r>
  <r>
    <x v="50"/>
    <x v="6"/>
    <x v="8"/>
    <x v="26"/>
    <x v="36"/>
    <x v="8"/>
    <s v="2005-2019"/>
    <m/>
    <m/>
    <x v="3"/>
    <x v="0"/>
    <n v="15492"/>
  </r>
  <r>
    <x v="50"/>
    <x v="6"/>
    <x v="8"/>
    <x v="26"/>
    <x v="36"/>
    <x v="8"/>
    <s v="2005-2019"/>
    <m/>
    <m/>
    <x v="3"/>
    <x v="1"/>
    <n v="15394"/>
  </r>
  <r>
    <x v="50"/>
    <x v="6"/>
    <x v="8"/>
    <x v="26"/>
    <x v="36"/>
    <x v="8"/>
    <s v="2005-2019"/>
    <m/>
    <m/>
    <x v="3"/>
    <x v="2"/>
    <n v="16468"/>
  </r>
  <r>
    <x v="50"/>
    <x v="6"/>
    <x v="8"/>
    <x v="26"/>
    <x v="36"/>
    <x v="8"/>
    <s v="2005-2019"/>
    <m/>
    <m/>
    <x v="3"/>
    <x v="3"/>
    <n v="18098"/>
  </r>
  <r>
    <x v="50"/>
    <x v="6"/>
    <x v="8"/>
    <x v="26"/>
    <x v="36"/>
    <x v="8"/>
    <s v="2005-2019"/>
    <m/>
    <m/>
    <x v="3"/>
    <x v="4"/>
    <n v="19328"/>
  </r>
  <r>
    <x v="50"/>
    <x v="6"/>
    <x v="8"/>
    <x v="26"/>
    <x v="36"/>
    <x v="8"/>
    <s v="2005-2019"/>
    <m/>
    <m/>
    <x v="3"/>
    <x v="5"/>
    <n v="20258"/>
  </r>
  <r>
    <x v="50"/>
    <x v="6"/>
    <x v="8"/>
    <x v="26"/>
    <x v="36"/>
    <x v="8"/>
    <s v="2005-2019"/>
    <m/>
    <m/>
    <x v="3"/>
    <x v="6"/>
    <n v="21040"/>
  </r>
  <r>
    <x v="50"/>
    <x v="6"/>
    <x v="8"/>
    <x v="26"/>
    <x v="36"/>
    <x v="8"/>
    <s v="2005-2019"/>
    <m/>
    <m/>
    <x v="3"/>
    <x v="7"/>
    <n v="21238"/>
  </r>
  <r>
    <x v="50"/>
    <x v="6"/>
    <x v="8"/>
    <x v="26"/>
    <x v="36"/>
    <x v="8"/>
    <s v="2005-2019"/>
    <m/>
    <m/>
    <x v="3"/>
    <x v="8"/>
    <n v="22400"/>
  </r>
  <r>
    <x v="50"/>
    <x v="6"/>
    <x v="8"/>
    <x v="26"/>
    <x v="36"/>
    <x v="8"/>
    <s v="2005-2019"/>
    <m/>
    <m/>
    <x v="3"/>
    <x v="9"/>
    <n v="20324"/>
  </r>
  <r>
    <x v="50"/>
    <x v="6"/>
    <x v="8"/>
    <x v="26"/>
    <x v="36"/>
    <x v="8"/>
    <s v="2005-2019"/>
    <m/>
    <m/>
    <x v="3"/>
    <x v="10"/>
    <n v="20902"/>
  </r>
  <r>
    <x v="50"/>
    <x v="6"/>
    <x v="8"/>
    <x v="26"/>
    <x v="36"/>
    <x v="8"/>
    <s v="2005-2019"/>
    <m/>
    <m/>
    <x v="3"/>
    <x v="11"/>
    <n v="21298"/>
  </r>
  <r>
    <x v="51"/>
    <x v="6"/>
    <x v="8"/>
    <x v="27"/>
    <x v="36"/>
    <x v="8"/>
    <s v="2005-2019"/>
    <m/>
    <m/>
    <x v="3"/>
    <x v="15"/>
    <n v="507052"/>
  </r>
  <r>
    <x v="51"/>
    <x v="6"/>
    <x v="8"/>
    <x v="27"/>
    <x v="36"/>
    <x v="8"/>
    <s v="2005-2019"/>
    <m/>
    <m/>
    <x v="3"/>
    <x v="13"/>
    <n v="509362"/>
  </r>
  <r>
    <x v="51"/>
    <x v="6"/>
    <x v="8"/>
    <x v="27"/>
    <x v="36"/>
    <x v="8"/>
    <s v="2005-2019"/>
    <m/>
    <m/>
    <x v="3"/>
    <x v="14"/>
    <n v="507190"/>
  </r>
  <r>
    <x v="51"/>
    <x v="6"/>
    <x v="8"/>
    <x v="27"/>
    <x v="36"/>
    <x v="8"/>
    <s v="2005-2019"/>
    <m/>
    <m/>
    <x v="3"/>
    <x v="0"/>
    <n v="504774"/>
  </r>
  <r>
    <x v="51"/>
    <x v="6"/>
    <x v="8"/>
    <x v="27"/>
    <x v="36"/>
    <x v="8"/>
    <s v="2005-2019"/>
    <m/>
    <m/>
    <x v="3"/>
    <x v="1"/>
    <n v="506924"/>
  </r>
  <r>
    <x v="51"/>
    <x v="6"/>
    <x v="8"/>
    <x v="27"/>
    <x v="36"/>
    <x v="8"/>
    <s v="2005-2019"/>
    <m/>
    <m/>
    <x v="3"/>
    <x v="2"/>
    <n v="499554"/>
  </r>
  <r>
    <x v="51"/>
    <x v="6"/>
    <x v="8"/>
    <x v="27"/>
    <x v="36"/>
    <x v="8"/>
    <s v="2005-2019"/>
    <m/>
    <m/>
    <x v="3"/>
    <x v="3"/>
    <n v="494102"/>
  </r>
  <r>
    <x v="51"/>
    <x v="6"/>
    <x v="8"/>
    <x v="27"/>
    <x v="36"/>
    <x v="8"/>
    <s v="2005-2019"/>
    <m/>
    <m/>
    <x v="3"/>
    <x v="4"/>
    <n v="488684"/>
  </r>
  <r>
    <x v="51"/>
    <x v="6"/>
    <x v="8"/>
    <x v="27"/>
    <x v="36"/>
    <x v="8"/>
    <s v="2005-2019"/>
    <m/>
    <m/>
    <x v="3"/>
    <x v="5"/>
    <n v="488706"/>
  </r>
  <r>
    <x v="51"/>
    <x v="6"/>
    <x v="8"/>
    <x v="27"/>
    <x v="36"/>
    <x v="8"/>
    <s v="2005-2019"/>
    <m/>
    <m/>
    <x v="3"/>
    <x v="6"/>
    <n v="508910"/>
  </r>
  <r>
    <x v="51"/>
    <x v="6"/>
    <x v="8"/>
    <x v="27"/>
    <x v="36"/>
    <x v="8"/>
    <s v="2005-2019"/>
    <m/>
    <m/>
    <x v="3"/>
    <x v="7"/>
    <n v="516478"/>
  </r>
  <r>
    <x v="51"/>
    <x v="6"/>
    <x v="8"/>
    <x v="27"/>
    <x v="36"/>
    <x v="8"/>
    <s v="2005-2019"/>
    <m/>
    <m/>
    <x v="3"/>
    <x v="8"/>
    <n v="526676"/>
  </r>
  <r>
    <x v="51"/>
    <x v="6"/>
    <x v="8"/>
    <x v="27"/>
    <x v="36"/>
    <x v="8"/>
    <s v="2005-2019"/>
    <m/>
    <m/>
    <x v="3"/>
    <x v="9"/>
    <n v="593816"/>
  </r>
  <r>
    <x v="51"/>
    <x v="6"/>
    <x v="8"/>
    <x v="27"/>
    <x v="36"/>
    <x v="8"/>
    <s v="2005-2019"/>
    <m/>
    <m/>
    <x v="3"/>
    <x v="10"/>
    <n v="603994"/>
  </r>
  <r>
    <x v="51"/>
    <x v="6"/>
    <x v="8"/>
    <x v="27"/>
    <x v="36"/>
    <x v="8"/>
    <s v="2005-2019"/>
    <m/>
    <m/>
    <x v="3"/>
    <x v="11"/>
    <n v="622226"/>
  </r>
  <r>
    <x v="52"/>
    <x v="6"/>
    <x v="8"/>
    <x v="28"/>
    <x v="36"/>
    <x v="8"/>
    <s v="2005-2019"/>
    <m/>
    <m/>
    <x v="3"/>
    <x v="15"/>
    <n v="311846"/>
  </r>
  <r>
    <x v="52"/>
    <x v="6"/>
    <x v="8"/>
    <x v="28"/>
    <x v="36"/>
    <x v="8"/>
    <s v="2005-2019"/>
    <m/>
    <m/>
    <x v="3"/>
    <x v="13"/>
    <n v="315706"/>
  </r>
  <r>
    <x v="52"/>
    <x v="6"/>
    <x v="8"/>
    <x v="28"/>
    <x v="36"/>
    <x v="8"/>
    <s v="2005-2019"/>
    <m/>
    <m/>
    <x v="3"/>
    <x v="14"/>
    <n v="316108"/>
  </r>
  <r>
    <x v="52"/>
    <x v="6"/>
    <x v="8"/>
    <x v="28"/>
    <x v="36"/>
    <x v="8"/>
    <s v="2005-2019"/>
    <m/>
    <m/>
    <x v="3"/>
    <x v="0"/>
    <n v="320960"/>
  </r>
  <r>
    <x v="52"/>
    <x v="6"/>
    <x v="8"/>
    <x v="28"/>
    <x v="36"/>
    <x v="8"/>
    <s v="2005-2019"/>
    <m/>
    <m/>
    <x v="3"/>
    <x v="1"/>
    <n v="325360"/>
  </r>
  <r>
    <x v="52"/>
    <x v="6"/>
    <x v="8"/>
    <x v="28"/>
    <x v="36"/>
    <x v="8"/>
    <s v="2005-2019"/>
    <m/>
    <m/>
    <x v="3"/>
    <x v="2"/>
    <n v="325352"/>
  </r>
  <r>
    <x v="52"/>
    <x v="6"/>
    <x v="8"/>
    <x v="28"/>
    <x v="36"/>
    <x v="8"/>
    <s v="2005-2019"/>
    <m/>
    <m/>
    <x v="3"/>
    <x v="3"/>
    <n v="333102"/>
  </r>
  <r>
    <x v="52"/>
    <x v="6"/>
    <x v="8"/>
    <x v="28"/>
    <x v="36"/>
    <x v="8"/>
    <s v="2005-2019"/>
    <m/>
    <m/>
    <x v="3"/>
    <x v="4"/>
    <n v="340704"/>
  </r>
  <r>
    <x v="52"/>
    <x v="6"/>
    <x v="8"/>
    <x v="28"/>
    <x v="36"/>
    <x v="8"/>
    <s v="2005-2019"/>
    <m/>
    <m/>
    <x v="3"/>
    <x v="5"/>
    <n v="346388"/>
  </r>
  <r>
    <x v="52"/>
    <x v="6"/>
    <x v="8"/>
    <x v="28"/>
    <x v="36"/>
    <x v="8"/>
    <s v="2005-2019"/>
    <m/>
    <m/>
    <x v="3"/>
    <x v="6"/>
    <n v="358072"/>
  </r>
  <r>
    <x v="52"/>
    <x v="6"/>
    <x v="8"/>
    <x v="28"/>
    <x v="36"/>
    <x v="8"/>
    <s v="2005-2019"/>
    <m/>
    <m/>
    <x v="3"/>
    <x v="7"/>
    <n v="364490"/>
  </r>
  <r>
    <x v="52"/>
    <x v="6"/>
    <x v="8"/>
    <x v="28"/>
    <x v="36"/>
    <x v="8"/>
    <s v="2005-2019"/>
    <m/>
    <m/>
    <x v="3"/>
    <x v="8"/>
    <n v="373100"/>
  </r>
  <r>
    <x v="52"/>
    <x v="6"/>
    <x v="8"/>
    <x v="28"/>
    <x v="36"/>
    <x v="8"/>
    <s v="2005-2019"/>
    <m/>
    <m/>
    <x v="3"/>
    <x v="9"/>
    <n v="382606"/>
  </r>
  <r>
    <x v="52"/>
    <x v="6"/>
    <x v="8"/>
    <x v="28"/>
    <x v="36"/>
    <x v="8"/>
    <s v="2005-2019"/>
    <m/>
    <m/>
    <x v="3"/>
    <x v="10"/>
    <n v="397758"/>
  </r>
  <r>
    <x v="52"/>
    <x v="6"/>
    <x v="8"/>
    <x v="28"/>
    <x v="36"/>
    <x v="8"/>
    <s v="2005-2019"/>
    <m/>
    <m/>
    <x v="3"/>
    <x v="11"/>
    <n v="406724"/>
  </r>
  <r>
    <x v="53"/>
    <x v="6"/>
    <x v="8"/>
    <x v="29"/>
    <x v="36"/>
    <x v="8"/>
    <s v="2005-2019"/>
    <m/>
    <m/>
    <x v="3"/>
    <x v="15"/>
    <n v="336592"/>
  </r>
  <r>
    <x v="53"/>
    <x v="6"/>
    <x v="8"/>
    <x v="29"/>
    <x v="36"/>
    <x v="8"/>
    <s v="2005-2019"/>
    <m/>
    <m/>
    <x v="3"/>
    <x v="13"/>
    <n v="345922"/>
  </r>
  <r>
    <x v="53"/>
    <x v="6"/>
    <x v="8"/>
    <x v="29"/>
    <x v="36"/>
    <x v="8"/>
    <s v="2005-2019"/>
    <m/>
    <m/>
    <x v="3"/>
    <x v="14"/>
    <n v="353766"/>
  </r>
  <r>
    <x v="53"/>
    <x v="6"/>
    <x v="8"/>
    <x v="29"/>
    <x v="36"/>
    <x v="8"/>
    <s v="2005-2019"/>
    <m/>
    <m/>
    <x v="3"/>
    <x v="0"/>
    <n v="362548"/>
  </r>
  <r>
    <x v="53"/>
    <x v="6"/>
    <x v="8"/>
    <x v="29"/>
    <x v="36"/>
    <x v="8"/>
    <s v="2005-2019"/>
    <m/>
    <m/>
    <x v="3"/>
    <x v="1"/>
    <n v="366640"/>
  </r>
  <r>
    <x v="53"/>
    <x v="6"/>
    <x v="8"/>
    <x v="29"/>
    <x v="36"/>
    <x v="8"/>
    <s v="2005-2019"/>
    <m/>
    <m/>
    <x v="3"/>
    <x v="2"/>
    <n v="380818"/>
  </r>
  <r>
    <x v="53"/>
    <x v="6"/>
    <x v="8"/>
    <x v="29"/>
    <x v="36"/>
    <x v="8"/>
    <s v="2005-2019"/>
    <m/>
    <m/>
    <x v="3"/>
    <x v="3"/>
    <n v="400692"/>
  </r>
  <r>
    <x v="53"/>
    <x v="6"/>
    <x v="8"/>
    <x v="29"/>
    <x v="36"/>
    <x v="8"/>
    <s v="2005-2019"/>
    <m/>
    <m/>
    <x v="3"/>
    <x v="4"/>
    <n v="420486"/>
  </r>
  <r>
    <x v="53"/>
    <x v="6"/>
    <x v="8"/>
    <x v="29"/>
    <x v="36"/>
    <x v="8"/>
    <s v="2005-2019"/>
    <m/>
    <m/>
    <x v="3"/>
    <x v="5"/>
    <n v="437120"/>
  </r>
  <r>
    <x v="53"/>
    <x v="6"/>
    <x v="8"/>
    <x v="29"/>
    <x v="36"/>
    <x v="8"/>
    <s v="2005-2019"/>
    <m/>
    <m/>
    <x v="3"/>
    <x v="6"/>
    <n v="449932"/>
  </r>
  <r>
    <x v="53"/>
    <x v="6"/>
    <x v="8"/>
    <x v="29"/>
    <x v="36"/>
    <x v="8"/>
    <s v="2005-2019"/>
    <m/>
    <m/>
    <x v="3"/>
    <x v="7"/>
    <n v="465462"/>
  </r>
  <r>
    <x v="53"/>
    <x v="6"/>
    <x v="8"/>
    <x v="29"/>
    <x v="36"/>
    <x v="8"/>
    <s v="2005-2019"/>
    <m/>
    <m/>
    <x v="3"/>
    <x v="8"/>
    <n v="476214"/>
  </r>
  <r>
    <x v="53"/>
    <x v="6"/>
    <x v="8"/>
    <x v="29"/>
    <x v="36"/>
    <x v="8"/>
    <s v="2005-2019"/>
    <m/>
    <m/>
    <x v="3"/>
    <x v="9"/>
    <n v="483830"/>
  </r>
  <r>
    <x v="53"/>
    <x v="6"/>
    <x v="8"/>
    <x v="29"/>
    <x v="36"/>
    <x v="8"/>
    <s v="2005-2019"/>
    <m/>
    <m/>
    <x v="3"/>
    <x v="10"/>
    <n v="503952"/>
  </r>
  <r>
    <x v="53"/>
    <x v="6"/>
    <x v="8"/>
    <x v="29"/>
    <x v="36"/>
    <x v="8"/>
    <s v="2005-2019"/>
    <m/>
    <m/>
    <x v="3"/>
    <x v="11"/>
    <n v="510644"/>
  </r>
  <r>
    <x v="54"/>
    <x v="6"/>
    <x v="8"/>
    <x v="30"/>
    <x v="36"/>
    <x v="8"/>
    <s v="2005-2019"/>
    <m/>
    <m/>
    <x v="3"/>
    <x v="15"/>
    <n v="114180"/>
  </r>
  <r>
    <x v="54"/>
    <x v="6"/>
    <x v="8"/>
    <x v="30"/>
    <x v="36"/>
    <x v="8"/>
    <s v="2005-2019"/>
    <m/>
    <m/>
    <x v="3"/>
    <x v="13"/>
    <n v="119038"/>
  </r>
  <r>
    <x v="54"/>
    <x v="6"/>
    <x v="8"/>
    <x v="30"/>
    <x v="36"/>
    <x v="8"/>
    <s v="2005-2019"/>
    <m/>
    <m/>
    <x v="3"/>
    <x v="14"/>
    <n v="124308"/>
  </r>
  <r>
    <x v="54"/>
    <x v="6"/>
    <x v="8"/>
    <x v="30"/>
    <x v="36"/>
    <x v="8"/>
    <s v="2005-2019"/>
    <m/>
    <m/>
    <x v="3"/>
    <x v="0"/>
    <n v="128664"/>
  </r>
  <r>
    <x v="54"/>
    <x v="6"/>
    <x v="8"/>
    <x v="30"/>
    <x v="36"/>
    <x v="8"/>
    <s v="2005-2019"/>
    <m/>
    <m/>
    <x v="3"/>
    <x v="1"/>
    <n v="130902"/>
  </r>
  <r>
    <x v="54"/>
    <x v="6"/>
    <x v="8"/>
    <x v="30"/>
    <x v="36"/>
    <x v="8"/>
    <s v="2005-2019"/>
    <m/>
    <m/>
    <x v="3"/>
    <x v="2"/>
    <n v="140164"/>
  </r>
  <r>
    <x v="54"/>
    <x v="6"/>
    <x v="8"/>
    <x v="30"/>
    <x v="36"/>
    <x v="8"/>
    <s v="2005-2019"/>
    <m/>
    <m/>
    <x v="3"/>
    <x v="3"/>
    <n v="151254"/>
  </r>
  <r>
    <x v="54"/>
    <x v="6"/>
    <x v="8"/>
    <x v="30"/>
    <x v="36"/>
    <x v="8"/>
    <s v="2005-2019"/>
    <m/>
    <m/>
    <x v="3"/>
    <x v="4"/>
    <n v="160470"/>
  </r>
  <r>
    <x v="54"/>
    <x v="6"/>
    <x v="8"/>
    <x v="30"/>
    <x v="36"/>
    <x v="8"/>
    <s v="2005-2019"/>
    <m/>
    <m/>
    <x v="3"/>
    <x v="5"/>
    <n v="169342"/>
  </r>
  <r>
    <x v="54"/>
    <x v="6"/>
    <x v="8"/>
    <x v="30"/>
    <x v="36"/>
    <x v="8"/>
    <s v="2005-2019"/>
    <m/>
    <m/>
    <x v="3"/>
    <x v="6"/>
    <n v="173826"/>
  </r>
  <r>
    <x v="54"/>
    <x v="6"/>
    <x v="8"/>
    <x v="30"/>
    <x v="36"/>
    <x v="8"/>
    <s v="2005-2019"/>
    <m/>
    <m/>
    <x v="3"/>
    <x v="7"/>
    <n v="179172"/>
  </r>
  <r>
    <x v="54"/>
    <x v="6"/>
    <x v="8"/>
    <x v="30"/>
    <x v="36"/>
    <x v="8"/>
    <s v="2005-2019"/>
    <m/>
    <m/>
    <x v="3"/>
    <x v="8"/>
    <n v="183530"/>
  </r>
  <r>
    <x v="54"/>
    <x v="6"/>
    <x v="8"/>
    <x v="30"/>
    <x v="36"/>
    <x v="8"/>
    <s v="2005-2019"/>
    <m/>
    <m/>
    <x v="3"/>
    <x v="9"/>
    <n v="184242"/>
  </r>
  <r>
    <x v="54"/>
    <x v="6"/>
    <x v="8"/>
    <x v="30"/>
    <x v="36"/>
    <x v="8"/>
    <s v="2005-2019"/>
    <m/>
    <m/>
    <x v="3"/>
    <x v="10"/>
    <n v="193284"/>
  </r>
  <r>
    <x v="54"/>
    <x v="6"/>
    <x v="8"/>
    <x v="30"/>
    <x v="36"/>
    <x v="8"/>
    <s v="2005-2019"/>
    <m/>
    <m/>
    <x v="3"/>
    <x v="11"/>
    <n v="196006"/>
  </r>
  <r>
    <x v="55"/>
    <x v="6"/>
    <x v="8"/>
    <x v="31"/>
    <x v="36"/>
    <x v="8"/>
    <s v="2005-2019"/>
    <m/>
    <m/>
    <x v="3"/>
    <x v="15"/>
    <n v="70028"/>
  </r>
  <r>
    <x v="55"/>
    <x v="6"/>
    <x v="8"/>
    <x v="31"/>
    <x v="36"/>
    <x v="8"/>
    <s v="2005-2019"/>
    <m/>
    <m/>
    <x v="3"/>
    <x v="13"/>
    <n v="73718"/>
  </r>
  <r>
    <x v="55"/>
    <x v="6"/>
    <x v="8"/>
    <x v="31"/>
    <x v="36"/>
    <x v="8"/>
    <s v="2005-2019"/>
    <m/>
    <m/>
    <x v="3"/>
    <x v="14"/>
    <n v="78208"/>
  </r>
  <r>
    <x v="55"/>
    <x v="6"/>
    <x v="8"/>
    <x v="31"/>
    <x v="36"/>
    <x v="8"/>
    <s v="2005-2019"/>
    <m/>
    <m/>
    <x v="3"/>
    <x v="0"/>
    <n v="81476"/>
  </r>
  <r>
    <x v="55"/>
    <x v="6"/>
    <x v="8"/>
    <x v="31"/>
    <x v="36"/>
    <x v="8"/>
    <s v="2005-2019"/>
    <m/>
    <m/>
    <x v="3"/>
    <x v="1"/>
    <n v="82036"/>
  </r>
  <r>
    <x v="55"/>
    <x v="6"/>
    <x v="8"/>
    <x v="31"/>
    <x v="36"/>
    <x v="8"/>
    <s v="2005-2019"/>
    <m/>
    <m/>
    <x v="3"/>
    <x v="2"/>
    <n v="88940"/>
  </r>
  <r>
    <x v="55"/>
    <x v="6"/>
    <x v="8"/>
    <x v="31"/>
    <x v="36"/>
    <x v="8"/>
    <s v="2005-2019"/>
    <m/>
    <m/>
    <x v="3"/>
    <x v="3"/>
    <n v="96476"/>
  </r>
  <r>
    <x v="55"/>
    <x v="6"/>
    <x v="8"/>
    <x v="31"/>
    <x v="36"/>
    <x v="8"/>
    <s v="2005-2019"/>
    <m/>
    <m/>
    <x v="3"/>
    <x v="4"/>
    <n v="103228"/>
  </r>
  <r>
    <x v="55"/>
    <x v="6"/>
    <x v="8"/>
    <x v="31"/>
    <x v="36"/>
    <x v="8"/>
    <s v="2005-2019"/>
    <m/>
    <m/>
    <x v="3"/>
    <x v="5"/>
    <n v="108336"/>
  </r>
  <r>
    <x v="55"/>
    <x v="6"/>
    <x v="8"/>
    <x v="31"/>
    <x v="36"/>
    <x v="8"/>
    <s v="2005-2019"/>
    <m/>
    <m/>
    <x v="3"/>
    <x v="6"/>
    <n v="111604"/>
  </r>
  <r>
    <x v="55"/>
    <x v="6"/>
    <x v="8"/>
    <x v="31"/>
    <x v="36"/>
    <x v="8"/>
    <s v="2005-2019"/>
    <m/>
    <m/>
    <x v="3"/>
    <x v="7"/>
    <n v="116604"/>
  </r>
  <r>
    <x v="55"/>
    <x v="6"/>
    <x v="8"/>
    <x v="31"/>
    <x v="36"/>
    <x v="8"/>
    <s v="2005-2019"/>
    <m/>
    <m/>
    <x v="3"/>
    <x v="8"/>
    <n v="119734"/>
  </r>
  <r>
    <x v="55"/>
    <x v="6"/>
    <x v="8"/>
    <x v="31"/>
    <x v="36"/>
    <x v="8"/>
    <s v="2005-2019"/>
    <m/>
    <m/>
    <x v="3"/>
    <x v="9"/>
    <n v="117120"/>
  </r>
  <r>
    <x v="55"/>
    <x v="6"/>
    <x v="8"/>
    <x v="31"/>
    <x v="36"/>
    <x v="8"/>
    <s v="2005-2019"/>
    <m/>
    <m/>
    <x v="3"/>
    <x v="10"/>
    <n v="122880"/>
  </r>
  <r>
    <x v="55"/>
    <x v="6"/>
    <x v="8"/>
    <x v="31"/>
    <x v="36"/>
    <x v="8"/>
    <s v="2005-2019"/>
    <m/>
    <m/>
    <x v="3"/>
    <x v="11"/>
    <n v="124074"/>
  </r>
  <r>
    <x v="56"/>
    <x v="6"/>
    <x v="8"/>
    <x v="32"/>
    <x v="36"/>
    <x v="8"/>
    <s v="2005-2019"/>
    <m/>
    <m/>
    <x v="3"/>
    <x v="15"/>
    <n v="52414"/>
  </r>
  <r>
    <x v="56"/>
    <x v="6"/>
    <x v="8"/>
    <x v="32"/>
    <x v="36"/>
    <x v="8"/>
    <s v="2005-2019"/>
    <m/>
    <m/>
    <x v="3"/>
    <x v="13"/>
    <n v="55186"/>
  </r>
  <r>
    <x v="56"/>
    <x v="6"/>
    <x v="8"/>
    <x v="32"/>
    <x v="36"/>
    <x v="8"/>
    <s v="2005-2019"/>
    <m/>
    <m/>
    <x v="3"/>
    <x v="14"/>
    <n v="59018"/>
  </r>
  <r>
    <x v="56"/>
    <x v="6"/>
    <x v="8"/>
    <x v="32"/>
    <x v="36"/>
    <x v="8"/>
    <s v="2005-2019"/>
    <m/>
    <m/>
    <x v="3"/>
    <x v="0"/>
    <n v="62238"/>
  </r>
  <r>
    <x v="56"/>
    <x v="6"/>
    <x v="8"/>
    <x v="32"/>
    <x v="36"/>
    <x v="8"/>
    <s v="2005-2019"/>
    <m/>
    <m/>
    <x v="3"/>
    <x v="1"/>
    <n v="61370"/>
  </r>
  <r>
    <x v="56"/>
    <x v="6"/>
    <x v="8"/>
    <x v="32"/>
    <x v="36"/>
    <x v="8"/>
    <s v="2005-2019"/>
    <m/>
    <m/>
    <x v="3"/>
    <x v="2"/>
    <n v="68300"/>
  </r>
  <r>
    <x v="56"/>
    <x v="6"/>
    <x v="8"/>
    <x v="32"/>
    <x v="36"/>
    <x v="8"/>
    <s v="2005-2019"/>
    <m/>
    <m/>
    <x v="3"/>
    <x v="3"/>
    <n v="73930"/>
  </r>
  <r>
    <x v="56"/>
    <x v="6"/>
    <x v="8"/>
    <x v="32"/>
    <x v="36"/>
    <x v="8"/>
    <s v="2005-2019"/>
    <m/>
    <m/>
    <x v="3"/>
    <x v="4"/>
    <n v="79096"/>
  </r>
  <r>
    <x v="56"/>
    <x v="6"/>
    <x v="8"/>
    <x v="32"/>
    <x v="36"/>
    <x v="8"/>
    <s v="2005-2019"/>
    <m/>
    <m/>
    <x v="3"/>
    <x v="5"/>
    <n v="82894"/>
  </r>
  <r>
    <x v="56"/>
    <x v="6"/>
    <x v="8"/>
    <x v="32"/>
    <x v="36"/>
    <x v="8"/>
    <s v="2005-2019"/>
    <m/>
    <m/>
    <x v="3"/>
    <x v="6"/>
    <n v="86362"/>
  </r>
  <r>
    <x v="56"/>
    <x v="6"/>
    <x v="8"/>
    <x v="32"/>
    <x v="36"/>
    <x v="8"/>
    <s v="2005-2019"/>
    <m/>
    <m/>
    <x v="3"/>
    <x v="7"/>
    <n v="88714"/>
  </r>
  <r>
    <x v="56"/>
    <x v="6"/>
    <x v="8"/>
    <x v="32"/>
    <x v="36"/>
    <x v="8"/>
    <s v="2005-2019"/>
    <m/>
    <m/>
    <x v="3"/>
    <x v="8"/>
    <n v="90512"/>
  </r>
  <r>
    <x v="56"/>
    <x v="6"/>
    <x v="8"/>
    <x v="32"/>
    <x v="36"/>
    <x v="8"/>
    <s v="2005-2019"/>
    <m/>
    <m/>
    <x v="3"/>
    <x v="9"/>
    <n v="85862"/>
  </r>
  <r>
    <x v="56"/>
    <x v="6"/>
    <x v="8"/>
    <x v="32"/>
    <x v="36"/>
    <x v="8"/>
    <s v="2005-2019"/>
    <m/>
    <m/>
    <x v="3"/>
    <x v="10"/>
    <n v="90322"/>
  </r>
  <r>
    <x v="56"/>
    <x v="6"/>
    <x v="8"/>
    <x v="32"/>
    <x v="36"/>
    <x v="8"/>
    <s v="2005-2019"/>
    <m/>
    <m/>
    <x v="3"/>
    <x v="11"/>
    <n v="92546"/>
  </r>
  <r>
    <x v="57"/>
    <x v="6"/>
    <x v="8"/>
    <x v="33"/>
    <x v="36"/>
    <x v="8"/>
    <s v="2005-2019"/>
    <m/>
    <m/>
    <x v="3"/>
    <x v="15"/>
    <n v="283800"/>
  </r>
  <r>
    <x v="57"/>
    <x v="6"/>
    <x v="8"/>
    <x v="33"/>
    <x v="36"/>
    <x v="8"/>
    <s v="2005-2019"/>
    <m/>
    <m/>
    <x v="3"/>
    <x v="13"/>
    <n v="291118"/>
  </r>
  <r>
    <x v="57"/>
    <x v="6"/>
    <x v="8"/>
    <x v="33"/>
    <x v="36"/>
    <x v="8"/>
    <s v="2005-2019"/>
    <m/>
    <m/>
    <x v="3"/>
    <x v="14"/>
    <n v="291638"/>
  </r>
  <r>
    <x v="57"/>
    <x v="6"/>
    <x v="8"/>
    <x v="33"/>
    <x v="36"/>
    <x v="8"/>
    <s v="2005-2019"/>
    <m/>
    <m/>
    <x v="3"/>
    <x v="0"/>
    <n v="291336"/>
  </r>
  <r>
    <x v="57"/>
    <x v="6"/>
    <x v="8"/>
    <x v="33"/>
    <x v="36"/>
    <x v="8"/>
    <s v="2005-2019"/>
    <m/>
    <m/>
    <x v="3"/>
    <x v="1"/>
    <n v="307032"/>
  </r>
  <r>
    <x v="57"/>
    <x v="6"/>
    <x v="8"/>
    <x v="33"/>
    <x v="36"/>
    <x v="8"/>
    <s v="2005-2019"/>
    <m/>
    <m/>
    <x v="3"/>
    <x v="2"/>
    <n v="307644"/>
  </r>
  <r>
    <x v="57"/>
    <x v="6"/>
    <x v="8"/>
    <x v="33"/>
    <x v="36"/>
    <x v="8"/>
    <s v="2005-2019"/>
    <m/>
    <m/>
    <x v="3"/>
    <x v="3"/>
    <n v="313586"/>
  </r>
  <r>
    <x v="57"/>
    <x v="6"/>
    <x v="8"/>
    <x v="33"/>
    <x v="36"/>
    <x v="8"/>
    <s v="2005-2019"/>
    <m/>
    <m/>
    <x v="3"/>
    <x v="4"/>
    <n v="324942"/>
  </r>
  <r>
    <x v="57"/>
    <x v="6"/>
    <x v="8"/>
    <x v="33"/>
    <x v="36"/>
    <x v="8"/>
    <s v="2005-2019"/>
    <m/>
    <m/>
    <x v="3"/>
    <x v="5"/>
    <n v="335864"/>
  </r>
  <r>
    <x v="57"/>
    <x v="6"/>
    <x v="8"/>
    <x v="33"/>
    <x v="36"/>
    <x v="8"/>
    <s v="2005-2019"/>
    <m/>
    <m/>
    <x v="3"/>
    <x v="6"/>
    <n v="343430"/>
  </r>
  <r>
    <x v="57"/>
    <x v="6"/>
    <x v="8"/>
    <x v="33"/>
    <x v="36"/>
    <x v="8"/>
    <s v="2005-2019"/>
    <m/>
    <m/>
    <x v="3"/>
    <x v="7"/>
    <n v="353916"/>
  </r>
  <r>
    <x v="57"/>
    <x v="6"/>
    <x v="8"/>
    <x v="33"/>
    <x v="36"/>
    <x v="8"/>
    <s v="2005-2019"/>
    <m/>
    <m/>
    <x v="3"/>
    <x v="8"/>
    <n v="362236"/>
  </r>
  <r>
    <x v="57"/>
    <x v="6"/>
    <x v="8"/>
    <x v="33"/>
    <x v="36"/>
    <x v="8"/>
    <s v="2005-2019"/>
    <m/>
    <m/>
    <x v="3"/>
    <x v="9"/>
    <n v="406674"/>
  </r>
  <r>
    <x v="57"/>
    <x v="6"/>
    <x v="8"/>
    <x v="33"/>
    <x v="36"/>
    <x v="8"/>
    <s v="2005-2019"/>
    <m/>
    <m/>
    <x v="3"/>
    <x v="10"/>
    <n v="519452"/>
  </r>
  <r>
    <x v="57"/>
    <x v="6"/>
    <x v="8"/>
    <x v="33"/>
    <x v="36"/>
    <x v="8"/>
    <s v="2005-2019"/>
    <m/>
    <m/>
    <x v="3"/>
    <x v="11"/>
    <n v="548042"/>
  </r>
  <r>
    <x v="58"/>
    <x v="6"/>
    <x v="9"/>
    <x v="34"/>
    <x v="36"/>
    <x v="8"/>
    <s v="2005-2019"/>
    <m/>
    <m/>
    <x v="3"/>
    <x v="15"/>
    <n v="17464"/>
  </r>
  <r>
    <x v="58"/>
    <x v="6"/>
    <x v="9"/>
    <x v="34"/>
    <x v="36"/>
    <x v="8"/>
    <s v="2005-2019"/>
    <m/>
    <m/>
    <x v="3"/>
    <x v="13"/>
    <n v="18872"/>
  </r>
  <r>
    <x v="58"/>
    <x v="6"/>
    <x v="9"/>
    <x v="34"/>
    <x v="36"/>
    <x v="8"/>
    <s v="2005-2019"/>
    <m/>
    <m/>
    <x v="3"/>
    <x v="14"/>
    <n v="20360"/>
  </r>
  <r>
    <x v="58"/>
    <x v="6"/>
    <x v="9"/>
    <x v="34"/>
    <x v="36"/>
    <x v="8"/>
    <s v="2005-2019"/>
    <m/>
    <m/>
    <x v="3"/>
    <x v="0"/>
    <n v="20968"/>
  </r>
  <r>
    <x v="58"/>
    <x v="6"/>
    <x v="9"/>
    <x v="34"/>
    <x v="36"/>
    <x v="8"/>
    <s v="2005-2019"/>
    <m/>
    <m/>
    <x v="3"/>
    <x v="1"/>
    <n v="20502"/>
  </r>
  <r>
    <x v="58"/>
    <x v="6"/>
    <x v="9"/>
    <x v="34"/>
    <x v="36"/>
    <x v="8"/>
    <s v="2005-2019"/>
    <m/>
    <m/>
    <x v="3"/>
    <x v="2"/>
    <n v="22442"/>
  </r>
  <r>
    <x v="58"/>
    <x v="6"/>
    <x v="9"/>
    <x v="34"/>
    <x v="36"/>
    <x v="8"/>
    <s v="2005-2019"/>
    <m/>
    <m/>
    <x v="3"/>
    <x v="3"/>
    <n v="24400"/>
  </r>
  <r>
    <x v="58"/>
    <x v="6"/>
    <x v="9"/>
    <x v="34"/>
    <x v="36"/>
    <x v="8"/>
    <s v="2005-2019"/>
    <m/>
    <m/>
    <x v="3"/>
    <x v="4"/>
    <n v="25652"/>
  </r>
  <r>
    <x v="58"/>
    <x v="6"/>
    <x v="9"/>
    <x v="34"/>
    <x v="36"/>
    <x v="8"/>
    <s v="2005-2019"/>
    <m/>
    <m/>
    <x v="3"/>
    <x v="5"/>
    <n v="26886"/>
  </r>
  <r>
    <x v="58"/>
    <x v="6"/>
    <x v="9"/>
    <x v="34"/>
    <x v="36"/>
    <x v="8"/>
    <s v="2005-2019"/>
    <m/>
    <m/>
    <x v="3"/>
    <x v="6"/>
    <n v="28462"/>
  </r>
  <r>
    <x v="58"/>
    <x v="6"/>
    <x v="9"/>
    <x v="34"/>
    <x v="36"/>
    <x v="8"/>
    <s v="2005-2019"/>
    <m/>
    <m/>
    <x v="3"/>
    <x v="7"/>
    <n v="28604"/>
  </r>
  <r>
    <x v="58"/>
    <x v="6"/>
    <x v="9"/>
    <x v="34"/>
    <x v="36"/>
    <x v="8"/>
    <s v="2005-2019"/>
    <m/>
    <m/>
    <x v="3"/>
    <x v="8"/>
    <n v="29554"/>
  </r>
  <r>
    <x v="58"/>
    <x v="6"/>
    <x v="9"/>
    <x v="34"/>
    <x v="36"/>
    <x v="8"/>
    <s v="2005-2019"/>
    <m/>
    <m/>
    <x v="3"/>
    <x v="9"/>
    <n v="27700"/>
  </r>
  <r>
    <x v="58"/>
    <x v="6"/>
    <x v="9"/>
    <x v="34"/>
    <x v="36"/>
    <x v="8"/>
    <s v="2005-2019"/>
    <m/>
    <m/>
    <x v="3"/>
    <x v="10"/>
    <n v="28570"/>
  </r>
  <r>
    <x v="58"/>
    <x v="6"/>
    <x v="9"/>
    <x v="34"/>
    <x v="36"/>
    <x v="8"/>
    <s v="2005-2019"/>
    <m/>
    <m/>
    <x v="3"/>
    <x v="11"/>
    <n v="29498"/>
  </r>
  <r>
    <x v="59"/>
    <x v="6"/>
    <x v="9"/>
    <x v="35"/>
    <x v="36"/>
    <x v="8"/>
    <s v="2005-2019"/>
    <m/>
    <m/>
    <x v="3"/>
    <x v="15"/>
    <n v="34772"/>
  </r>
  <r>
    <x v="59"/>
    <x v="6"/>
    <x v="9"/>
    <x v="35"/>
    <x v="36"/>
    <x v="8"/>
    <s v="2005-2019"/>
    <m/>
    <m/>
    <x v="3"/>
    <x v="13"/>
    <n v="36486"/>
  </r>
  <r>
    <x v="59"/>
    <x v="6"/>
    <x v="9"/>
    <x v="35"/>
    <x v="36"/>
    <x v="8"/>
    <s v="2005-2019"/>
    <m/>
    <m/>
    <x v="3"/>
    <x v="14"/>
    <n v="39068"/>
  </r>
  <r>
    <x v="59"/>
    <x v="6"/>
    <x v="9"/>
    <x v="35"/>
    <x v="36"/>
    <x v="8"/>
    <s v="2005-2019"/>
    <m/>
    <m/>
    <x v="3"/>
    <x v="0"/>
    <n v="41302"/>
  </r>
  <r>
    <x v="59"/>
    <x v="6"/>
    <x v="9"/>
    <x v="35"/>
    <x v="36"/>
    <x v="8"/>
    <s v="2005-2019"/>
    <m/>
    <m/>
    <x v="3"/>
    <x v="1"/>
    <n v="40510"/>
  </r>
  <r>
    <x v="59"/>
    <x v="6"/>
    <x v="9"/>
    <x v="35"/>
    <x v="36"/>
    <x v="8"/>
    <s v="2005-2019"/>
    <m/>
    <m/>
    <x v="3"/>
    <x v="2"/>
    <n v="44426"/>
  </r>
  <r>
    <x v="59"/>
    <x v="6"/>
    <x v="9"/>
    <x v="35"/>
    <x v="36"/>
    <x v="8"/>
    <s v="2005-2019"/>
    <m/>
    <m/>
    <x v="3"/>
    <x v="3"/>
    <n v="48114"/>
  </r>
  <r>
    <x v="59"/>
    <x v="6"/>
    <x v="9"/>
    <x v="35"/>
    <x v="36"/>
    <x v="8"/>
    <s v="2005-2019"/>
    <m/>
    <m/>
    <x v="3"/>
    <x v="4"/>
    <n v="51872"/>
  </r>
  <r>
    <x v="59"/>
    <x v="6"/>
    <x v="9"/>
    <x v="35"/>
    <x v="36"/>
    <x v="8"/>
    <s v="2005-2019"/>
    <m/>
    <m/>
    <x v="3"/>
    <x v="5"/>
    <n v="54318"/>
  </r>
  <r>
    <x v="59"/>
    <x v="6"/>
    <x v="9"/>
    <x v="35"/>
    <x v="36"/>
    <x v="8"/>
    <s v="2005-2019"/>
    <m/>
    <m/>
    <x v="3"/>
    <x v="6"/>
    <n v="56452"/>
  </r>
  <r>
    <x v="59"/>
    <x v="6"/>
    <x v="9"/>
    <x v="35"/>
    <x v="36"/>
    <x v="8"/>
    <s v="2005-2019"/>
    <m/>
    <m/>
    <x v="3"/>
    <x v="7"/>
    <n v="57578"/>
  </r>
  <r>
    <x v="59"/>
    <x v="6"/>
    <x v="9"/>
    <x v="35"/>
    <x v="36"/>
    <x v="8"/>
    <s v="2005-2019"/>
    <m/>
    <m/>
    <x v="3"/>
    <x v="8"/>
    <n v="60410"/>
  </r>
  <r>
    <x v="59"/>
    <x v="6"/>
    <x v="9"/>
    <x v="35"/>
    <x v="36"/>
    <x v="8"/>
    <s v="2005-2019"/>
    <m/>
    <m/>
    <x v="3"/>
    <x v="9"/>
    <n v="55126"/>
  </r>
  <r>
    <x v="59"/>
    <x v="6"/>
    <x v="9"/>
    <x v="35"/>
    <x v="36"/>
    <x v="8"/>
    <s v="2005-2019"/>
    <m/>
    <m/>
    <x v="3"/>
    <x v="10"/>
    <n v="57408"/>
  </r>
  <r>
    <x v="59"/>
    <x v="6"/>
    <x v="9"/>
    <x v="35"/>
    <x v="36"/>
    <x v="8"/>
    <s v="2005-2019"/>
    <m/>
    <m/>
    <x v="3"/>
    <x v="11"/>
    <n v="58512"/>
  </r>
  <r>
    <x v="60"/>
    <x v="6"/>
    <x v="9"/>
    <x v="36"/>
    <x v="36"/>
    <x v="8"/>
    <s v="2005-2019"/>
    <m/>
    <m/>
    <x v="3"/>
    <x v="15"/>
    <n v="1155490"/>
  </r>
  <r>
    <x v="60"/>
    <x v="6"/>
    <x v="9"/>
    <x v="36"/>
    <x v="36"/>
    <x v="8"/>
    <s v="2005-2019"/>
    <m/>
    <m/>
    <x v="3"/>
    <x v="13"/>
    <n v="1170990"/>
  </r>
  <r>
    <x v="60"/>
    <x v="6"/>
    <x v="9"/>
    <x v="36"/>
    <x v="36"/>
    <x v="8"/>
    <s v="2005-2019"/>
    <m/>
    <m/>
    <x v="3"/>
    <x v="14"/>
    <n v="1177064"/>
  </r>
  <r>
    <x v="60"/>
    <x v="6"/>
    <x v="9"/>
    <x v="36"/>
    <x v="36"/>
    <x v="8"/>
    <s v="2005-2019"/>
    <m/>
    <m/>
    <x v="3"/>
    <x v="0"/>
    <n v="1188282"/>
  </r>
  <r>
    <x v="60"/>
    <x v="6"/>
    <x v="9"/>
    <x v="36"/>
    <x v="36"/>
    <x v="8"/>
    <s v="2005-2019"/>
    <m/>
    <m/>
    <x v="3"/>
    <x v="1"/>
    <n v="1198924"/>
  </r>
  <r>
    <x v="60"/>
    <x v="6"/>
    <x v="9"/>
    <x v="36"/>
    <x v="36"/>
    <x v="8"/>
    <s v="2005-2019"/>
    <m/>
    <m/>
    <x v="3"/>
    <x v="2"/>
    <n v="1205724"/>
  </r>
  <r>
    <x v="60"/>
    <x v="6"/>
    <x v="9"/>
    <x v="36"/>
    <x v="36"/>
    <x v="8"/>
    <s v="2005-2019"/>
    <m/>
    <m/>
    <x v="3"/>
    <x v="3"/>
    <n v="1227896"/>
  </r>
  <r>
    <x v="60"/>
    <x v="6"/>
    <x v="9"/>
    <x v="36"/>
    <x v="36"/>
    <x v="8"/>
    <s v="2005-2019"/>
    <m/>
    <m/>
    <x v="3"/>
    <x v="4"/>
    <n v="1249874"/>
  </r>
  <r>
    <x v="60"/>
    <x v="6"/>
    <x v="9"/>
    <x v="36"/>
    <x v="36"/>
    <x v="8"/>
    <s v="2005-2019"/>
    <m/>
    <m/>
    <x v="3"/>
    <x v="5"/>
    <n v="1272214"/>
  </r>
  <r>
    <x v="60"/>
    <x v="6"/>
    <x v="9"/>
    <x v="36"/>
    <x v="36"/>
    <x v="8"/>
    <s v="2005-2019"/>
    <m/>
    <m/>
    <x v="3"/>
    <x v="6"/>
    <n v="1316914"/>
  </r>
  <r>
    <x v="60"/>
    <x v="6"/>
    <x v="9"/>
    <x v="36"/>
    <x v="36"/>
    <x v="8"/>
    <s v="2005-2019"/>
    <m/>
    <m/>
    <x v="3"/>
    <x v="7"/>
    <n v="1346430"/>
  </r>
  <r>
    <x v="60"/>
    <x v="6"/>
    <x v="9"/>
    <x v="36"/>
    <x v="36"/>
    <x v="8"/>
    <s v="2005-2019"/>
    <m/>
    <m/>
    <x v="3"/>
    <x v="8"/>
    <n v="1375990"/>
  </r>
  <r>
    <x v="60"/>
    <x v="6"/>
    <x v="9"/>
    <x v="36"/>
    <x v="36"/>
    <x v="8"/>
    <s v="2005-2019"/>
    <m/>
    <m/>
    <x v="3"/>
    <x v="9"/>
    <n v="1460252"/>
  </r>
  <r>
    <x v="60"/>
    <x v="6"/>
    <x v="9"/>
    <x v="36"/>
    <x v="36"/>
    <x v="8"/>
    <s v="2005-2019"/>
    <m/>
    <m/>
    <x v="3"/>
    <x v="10"/>
    <n v="1505704"/>
  </r>
  <r>
    <x v="60"/>
    <x v="6"/>
    <x v="9"/>
    <x v="36"/>
    <x v="36"/>
    <x v="8"/>
    <s v="2005-2019"/>
    <m/>
    <m/>
    <x v="3"/>
    <x v="11"/>
    <n v="1539594"/>
  </r>
  <r>
    <x v="61"/>
    <x v="6"/>
    <x v="9"/>
    <x v="37"/>
    <x v="36"/>
    <x v="8"/>
    <s v="2005-2019"/>
    <m/>
    <m/>
    <x v="3"/>
    <x v="15"/>
    <n v="236622"/>
  </r>
  <r>
    <x v="61"/>
    <x v="6"/>
    <x v="9"/>
    <x v="37"/>
    <x v="36"/>
    <x v="8"/>
    <s v="2005-2019"/>
    <m/>
    <m/>
    <x v="3"/>
    <x v="13"/>
    <n v="247942"/>
  </r>
  <r>
    <x v="61"/>
    <x v="6"/>
    <x v="9"/>
    <x v="37"/>
    <x v="36"/>
    <x v="8"/>
    <s v="2005-2019"/>
    <m/>
    <m/>
    <x v="3"/>
    <x v="14"/>
    <n v="261534"/>
  </r>
  <r>
    <x v="61"/>
    <x v="6"/>
    <x v="9"/>
    <x v="37"/>
    <x v="36"/>
    <x v="8"/>
    <s v="2005-2019"/>
    <m/>
    <m/>
    <x v="3"/>
    <x v="0"/>
    <n v="272378"/>
  </r>
  <r>
    <x v="61"/>
    <x v="6"/>
    <x v="9"/>
    <x v="37"/>
    <x v="36"/>
    <x v="8"/>
    <s v="2005-2019"/>
    <m/>
    <m/>
    <x v="3"/>
    <x v="1"/>
    <n v="274308"/>
  </r>
  <r>
    <x v="61"/>
    <x v="6"/>
    <x v="9"/>
    <x v="37"/>
    <x v="36"/>
    <x v="8"/>
    <s v="2005-2019"/>
    <m/>
    <m/>
    <x v="3"/>
    <x v="2"/>
    <n v="297404"/>
  </r>
  <r>
    <x v="61"/>
    <x v="6"/>
    <x v="9"/>
    <x v="37"/>
    <x v="36"/>
    <x v="8"/>
    <s v="2005-2019"/>
    <m/>
    <m/>
    <x v="3"/>
    <x v="3"/>
    <n v="321660"/>
  </r>
  <r>
    <x v="61"/>
    <x v="6"/>
    <x v="9"/>
    <x v="37"/>
    <x v="36"/>
    <x v="8"/>
    <s v="2005-2019"/>
    <m/>
    <m/>
    <x v="3"/>
    <x v="4"/>
    <n v="342794"/>
  </r>
  <r>
    <x v="61"/>
    <x v="6"/>
    <x v="9"/>
    <x v="37"/>
    <x v="36"/>
    <x v="8"/>
    <s v="2005-2019"/>
    <m/>
    <m/>
    <x v="3"/>
    <x v="5"/>
    <n v="360572"/>
  </r>
  <r>
    <x v="61"/>
    <x v="6"/>
    <x v="9"/>
    <x v="37"/>
    <x v="36"/>
    <x v="8"/>
    <s v="2005-2019"/>
    <m/>
    <m/>
    <x v="3"/>
    <x v="6"/>
    <n v="371792"/>
  </r>
  <r>
    <x v="61"/>
    <x v="6"/>
    <x v="9"/>
    <x v="37"/>
    <x v="36"/>
    <x v="8"/>
    <s v="2005-2019"/>
    <m/>
    <m/>
    <x v="3"/>
    <x v="7"/>
    <n v="384490"/>
  </r>
  <r>
    <x v="61"/>
    <x v="6"/>
    <x v="9"/>
    <x v="37"/>
    <x v="36"/>
    <x v="8"/>
    <s v="2005-2019"/>
    <m/>
    <m/>
    <x v="3"/>
    <x v="8"/>
    <n v="393776"/>
  </r>
  <r>
    <x v="61"/>
    <x v="6"/>
    <x v="9"/>
    <x v="37"/>
    <x v="36"/>
    <x v="8"/>
    <s v="2005-2019"/>
    <m/>
    <m/>
    <x v="3"/>
    <x v="9"/>
    <n v="387224"/>
  </r>
  <r>
    <x v="61"/>
    <x v="6"/>
    <x v="9"/>
    <x v="37"/>
    <x v="36"/>
    <x v="8"/>
    <s v="2005-2019"/>
    <m/>
    <m/>
    <x v="3"/>
    <x v="10"/>
    <n v="406486"/>
  </r>
  <r>
    <x v="61"/>
    <x v="6"/>
    <x v="9"/>
    <x v="37"/>
    <x v="36"/>
    <x v="8"/>
    <s v="2005-2019"/>
    <m/>
    <m/>
    <x v="3"/>
    <x v="11"/>
    <n v="412626"/>
  </r>
  <r>
    <x v="57"/>
    <x v="6"/>
    <x v="9"/>
    <x v="33"/>
    <x v="36"/>
    <x v="8"/>
    <s v="2005-2019"/>
    <m/>
    <m/>
    <x v="3"/>
    <x v="15"/>
    <n v="283800"/>
  </r>
  <r>
    <x v="57"/>
    <x v="6"/>
    <x v="9"/>
    <x v="33"/>
    <x v="36"/>
    <x v="8"/>
    <s v="2005-2019"/>
    <m/>
    <m/>
    <x v="3"/>
    <x v="13"/>
    <n v="291118"/>
  </r>
  <r>
    <x v="57"/>
    <x v="6"/>
    <x v="9"/>
    <x v="33"/>
    <x v="36"/>
    <x v="8"/>
    <s v="2005-2019"/>
    <m/>
    <m/>
    <x v="3"/>
    <x v="14"/>
    <n v="291638"/>
  </r>
  <r>
    <x v="57"/>
    <x v="6"/>
    <x v="9"/>
    <x v="33"/>
    <x v="36"/>
    <x v="8"/>
    <s v="2005-2019"/>
    <m/>
    <m/>
    <x v="3"/>
    <x v="0"/>
    <n v="291336"/>
  </r>
  <r>
    <x v="57"/>
    <x v="6"/>
    <x v="9"/>
    <x v="33"/>
    <x v="36"/>
    <x v="8"/>
    <s v="2005-2019"/>
    <m/>
    <m/>
    <x v="3"/>
    <x v="1"/>
    <n v="307032"/>
  </r>
  <r>
    <x v="57"/>
    <x v="6"/>
    <x v="9"/>
    <x v="33"/>
    <x v="36"/>
    <x v="8"/>
    <s v="2005-2019"/>
    <m/>
    <m/>
    <x v="3"/>
    <x v="2"/>
    <n v="307644"/>
  </r>
  <r>
    <x v="57"/>
    <x v="6"/>
    <x v="9"/>
    <x v="33"/>
    <x v="36"/>
    <x v="8"/>
    <s v="2005-2019"/>
    <m/>
    <m/>
    <x v="3"/>
    <x v="3"/>
    <n v="313586"/>
  </r>
  <r>
    <x v="57"/>
    <x v="6"/>
    <x v="9"/>
    <x v="33"/>
    <x v="36"/>
    <x v="8"/>
    <s v="2005-2019"/>
    <m/>
    <m/>
    <x v="3"/>
    <x v="4"/>
    <n v="324942"/>
  </r>
  <r>
    <x v="57"/>
    <x v="6"/>
    <x v="9"/>
    <x v="33"/>
    <x v="36"/>
    <x v="8"/>
    <s v="2005-2019"/>
    <m/>
    <m/>
    <x v="3"/>
    <x v="5"/>
    <n v="335864"/>
  </r>
  <r>
    <x v="57"/>
    <x v="6"/>
    <x v="9"/>
    <x v="33"/>
    <x v="36"/>
    <x v="8"/>
    <s v="2005-2019"/>
    <m/>
    <m/>
    <x v="3"/>
    <x v="6"/>
    <n v="343430"/>
  </r>
  <r>
    <x v="57"/>
    <x v="6"/>
    <x v="9"/>
    <x v="33"/>
    <x v="36"/>
    <x v="8"/>
    <s v="2005-2019"/>
    <m/>
    <m/>
    <x v="3"/>
    <x v="7"/>
    <n v="353916"/>
  </r>
  <r>
    <x v="57"/>
    <x v="6"/>
    <x v="9"/>
    <x v="33"/>
    <x v="36"/>
    <x v="8"/>
    <s v="2005-2019"/>
    <m/>
    <m/>
    <x v="3"/>
    <x v="8"/>
    <n v="362236"/>
  </r>
  <r>
    <x v="57"/>
    <x v="6"/>
    <x v="9"/>
    <x v="33"/>
    <x v="36"/>
    <x v="8"/>
    <s v="2005-2019"/>
    <m/>
    <m/>
    <x v="3"/>
    <x v="9"/>
    <n v="406674"/>
  </r>
  <r>
    <x v="57"/>
    <x v="6"/>
    <x v="9"/>
    <x v="33"/>
    <x v="36"/>
    <x v="8"/>
    <s v="2005-2019"/>
    <m/>
    <m/>
    <x v="3"/>
    <x v="10"/>
    <n v="519452"/>
  </r>
  <r>
    <x v="57"/>
    <x v="6"/>
    <x v="9"/>
    <x v="33"/>
    <x v="36"/>
    <x v="8"/>
    <s v="2005-2019"/>
    <m/>
    <m/>
    <x v="3"/>
    <x v="11"/>
    <n v="548042"/>
  </r>
  <r>
    <x v="62"/>
    <x v="6"/>
    <x v="8"/>
    <x v="21"/>
    <x v="37"/>
    <x v="9"/>
    <s v="2005-2019"/>
    <m/>
    <m/>
    <x v="3"/>
    <x v="15"/>
    <n v="1049658"/>
  </r>
  <r>
    <x v="62"/>
    <x v="6"/>
    <x v="8"/>
    <x v="21"/>
    <x v="37"/>
    <x v="9"/>
    <s v="2005-2019"/>
    <m/>
    <m/>
    <x v="3"/>
    <x v="13"/>
    <n v="1119492"/>
  </r>
  <r>
    <x v="62"/>
    <x v="6"/>
    <x v="8"/>
    <x v="21"/>
    <x v="37"/>
    <x v="9"/>
    <s v="2005-2019"/>
    <m/>
    <m/>
    <x v="3"/>
    <x v="14"/>
    <n v="1201224"/>
  </r>
  <r>
    <x v="62"/>
    <x v="6"/>
    <x v="8"/>
    <x v="21"/>
    <x v="37"/>
    <x v="9"/>
    <s v="2005-2019"/>
    <m/>
    <m/>
    <x v="3"/>
    <x v="0"/>
    <n v="1321140"/>
  </r>
  <r>
    <x v="62"/>
    <x v="6"/>
    <x v="8"/>
    <x v="21"/>
    <x v="37"/>
    <x v="9"/>
    <s v="2005-2019"/>
    <m/>
    <m/>
    <x v="3"/>
    <x v="1"/>
    <n v="1181926"/>
  </r>
  <r>
    <x v="62"/>
    <x v="6"/>
    <x v="8"/>
    <x v="21"/>
    <x v="37"/>
    <x v="9"/>
    <s v="2005-2019"/>
    <m/>
    <m/>
    <x v="3"/>
    <x v="2"/>
    <n v="1276072"/>
  </r>
  <r>
    <x v="62"/>
    <x v="6"/>
    <x v="8"/>
    <x v="21"/>
    <x v="37"/>
    <x v="9"/>
    <s v="2005-2019"/>
    <m/>
    <m/>
    <x v="3"/>
    <x v="3"/>
    <n v="1395124"/>
  </r>
  <r>
    <x v="62"/>
    <x v="6"/>
    <x v="8"/>
    <x v="21"/>
    <x v="37"/>
    <x v="9"/>
    <s v="2005-2019"/>
    <m/>
    <m/>
    <x v="3"/>
    <x v="4"/>
    <n v="1382304"/>
  </r>
  <r>
    <x v="62"/>
    <x v="6"/>
    <x v="8"/>
    <x v="21"/>
    <x v="37"/>
    <x v="9"/>
    <s v="2005-2019"/>
    <m/>
    <m/>
    <x v="3"/>
    <x v="5"/>
    <n v="1441696"/>
  </r>
  <r>
    <x v="62"/>
    <x v="6"/>
    <x v="8"/>
    <x v="21"/>
    <x v="37"/>
    <x v="9"/>
    <s v="2005-2019"/>
    <m/>
    <m/>
    <x v="3"/>
    <x v="6"/>
    <n v="1443502"/>
  </r>
  <r>
    <x v="62"/>
    <x v="6"/>
    <x v="8"/>
    <x v="21"/>
    <x v="37"/>
    <x v="9"/>
    <s v="2005-2019"/>
    <m/>
    <m/>
    <x v="3"/>
    <x v="7"/>
    <n v="1445148"/>
  </r>
  <r>
    <x v="62"/>
    <x v="6"/>
    <x v="8"/>
    <x v="21"/>
    <x v="37"/>
    <x v="9"/>
    <s v="2005-2019"/>
    <m/>
    <m/>
    <x v="3"/>
    <x v="8"/>
    <n v="1523098"/>
  </r>
  <r>
    <x v="62"/>
    <x v="6"/>
    <x v="8"/>
    <x v="21"/>
    <x v="37"/>
    <x v="9"/>
    <s v="2005-2019"/>
    <m/>
    <m/>
    <x v="3"/>
    <x v="9"/>
    <n v="1435808"/>
  </r>
  <r>
    <x v="62"/>
    <x v="6"/>
    <x v="8"/>
    <x v="21"/>
    <x v="37"/>
    <x v="9"/>
    <s v="2005-2019"/>
    <m/>
    <m/>
    <x v="3"/>
    <x v="10"/>
    <n v="1444040"/>
  </r>
  <r>
    <x v="62"/>
    <x v="6"/>
    <x v="8"/>
    <x v="21"/>
    <x v="37"/>
    <x v="9"/>
    <s v="2005-2019"/>
    <m/>
    <m/>
    <x v="3"/>
    <x v="11"/>
    <n v="1475674"/>
  </r>
  <r>
    <x v="63"/>
    <x v="6"/>
    <x v="8"/>
    <x v="22"/>
    <x v="37"/>
    <x v="9"/>
    <s v="2005-2019"/>
    <m/>
    <m/>
    <x v="3"/>
    <x v="15"/>
    <n v="1521256"/>
  </r>
  <r>
    <x v="63"/>
    <x v="6"/>
    <x v="8"/>
    <x v="22"/>
    <x v="37"/>
    <x v="9"/>
    <s v="2005-2019"/>
    <m/>
    <m/>
    <x v="3"/>
    <x v="13"/>
    <n v="1616032"/>
  </r>
  <r>
    <x v="63"/>
    <x v="6"/>
    <x v="8"/>
    <x v="22"/>
    <x v="37"/>
    <x v="9"/>
    <s v="2005-2019"/>
    <m/>
    <m/>
    <x v="3"/>
    <x v="14"/>
    <n v="1899938"/>
  </r>
  <r>
    <x v="63"/>
    <x v="6"/>
    <x v="8"/>
    <x v="22"/>
    <x v="37"/>
    <x v="9"/>
    <s v="2005-2019"/>
    <m/>
    <m/>
    <x v="3"/>
    <x v="0"/>
    <n v="1912320"/>
  </r>
  <r>
    <x v="63"/>
    <x v="6"/>
    <x v="8"/>
    <x v="22"/>
    <x v="37"/>
    <x v="9"/>
    <s v="2005-2019"/>
    <m/>
    <m/>
    <x v="3"/>
    <x v="1"/>
    <n v="1792000"/>
  </r>
  <r>
    <x v="63"/>
    <x v="6"/>
    <x v="8"/>
    <x v="22"/>
    <x v="37"/>
    <x v="9"/>
    <s v="2005-2019"/>
    <m/>
    <m/>
    <x v="3"/>
    <x v="2"/>
    <n v="1939546"/>
  </r>
  <r>
    <x v="63"/>
    <x v="6"/>
    <x v="8"/>
    <x v="22"/>
    <x v="37"/>
    <x v="9"/>
    <s v="2005-2019"/>
    <m/>
    <m/>
    <x v="3"/>
    <x v="3"/>
    <n v="2069168"/>
  </r>
  <r>
    <x v="63"/>
    <x v="6"/>
    <x v="8"/>
    <x v="22"/>
    <x v="37"/>
    <x v="9"/>
    <s v="2005-2019"/>
    <m/>
    <m/>
    <x v="3"/>
    <x v="4"/>
    <n v="2152044"/>
  </r>
  <r>
    <x v="63"/>
    <x v="6"/>
    <x v="8"/>
    <x v="22"/>
    <x v="37"/>
    <x v="9"/>
    <s v="2005-2019"/>
    <m/>
    <m/>
    <x v="3"/>
    <x v="5"/>
    <n v="2212262"/>
  </r>
  <r>
    <x v="63"/>
    <x v="6"/>
    <x v="8"/>
    <x v="22"/>
    <x v="37"/>
    <x v="9"/>
    <s v="2005-2019"/>
    <m/>
    <m/>
    <x v="3"/>
    <x v="6"/>
    <n v="2198652"/>
  </r>
  <r>
    <x v="63"/>
    <x v="6"/>
    <x v="8"/>
    <x v="22"/>
    <x v="37"/>
    <x v="9"/>
    <s v="2005-2019"/>
    <m/>
    <m/>
    <x v="3"/>
    <x v="7"/>
    <n v="2139514"/>
  </r>
  <r>
    <x v="63"/>
    <x v="6"/>
    <x v="8"/>
    <x v="22"/>
    <x v="37"/>
    <x v="9"/>
    <s v="2005-2019"/>
    <m/>
    <m/>
    <x v="3"/>
    <x v="8"/>
    <n v="2134952"/>
  </r>
  <r>
    <x v="63"/>
    <x v="6"/>
    <x v="8"/>
    <x v="22"/>
    <x v="37"/>
    <x v="9"/>
    <s v="2005-2019"/>
    <m/>
    <m/>
    <x v="3"/>
    <x v="9"/>
    <n v="2155434"/>
  </r>
  <r>
    <x v="63"/>
    <x v="6"/>
    <x v="8"/>
    <x v="22"/>
    <x v="37"/>
    <x v="9"/>
    <s v="2005-2019"/>
    <m/>
    <m/>
    <x v="3"/>
    <x v="10"/>
    <n v="2256878"/>
  </r>
  <r>
    <x v="63"/>
    <x v="6"/>
    <x v="8"/>
    <x v="22"/>
    <x v="37"/>
    <x v="9"/>
    <s v="2005-2019"/>
    <m/>
    <m/>
    <x v="3"/>
    <x v="11"/>
    <n v="2230780"/>
  </r>
  <r>
    <x v="64"/>
    <x v="6"/>
    <x v="8"/>
    <x v="23"/>
    <x v="37"/>
    <x v="9"/>
    <s v="2005-2019"/>
    <m/>
    <m/>
    <x v="3"/>
    <x v="15"/>
    <n v="601264"/>
  </r>
  <r>
    <x v="64"/>
    <x v="6"/>
    <x v="8"/>
    <x v="23"/>
    <x v="37"/>
    <x v="9"/>
    <s v="2005-2019"/>
    <m/>
    <m/>
    <x v="3"/>
    <x v="13"/>
    <n v="650502"/>
  </r>
  <r>
    <x v="64"/>
    <x v="6"/>
    <x v="8"/>
    <x v="23"/>
    <x v="37"/>
    <x v="9"/>
    <s v="2005-2019"/>
    <m/>
    <m/>
    <x v="3"/>
    <x v="14"/>
    <n v="733186"/>
  </r>
  <r>
    <x v="64"/>
    <x v="6"/>
    <x v="8"/>
    <x v="23"/>
    <x v="37"/>
    <x v="9"/>
    <s v="2005-2019"/>
    <m/>
    <m/>
    <x v="3"/>
    <x v="0"/>
    <n v="787058"/>
  </r>
  <r>
    <x v="64"/>
    <x v="6"/>
    <x v="8"/>
    <x v="23"/>
    <x v="37"/>
    <x v="9"/>
    <s v="2005-2019"/>
    <m/>
    <m/>
    <x v="3"/>
    <x v="1"/>
    <n v="745782"/>
  </r>
  <r>
    <x v="64"/>
    <x v="6"/>
    <x v="8"/>
    <x v="23"/>
    <x v="37"/>
    <x v="9"/>
    <s v="2005-2019"/>
    <m/>
    <m/>
    <x v="3"/>
    <x v="2"/>
    <n v="807242"/>
  </r>
  <r>
    <x v="64"/>
    <x v="6"/>
    <x v="8"/>
    <x v="23"/>
    <x v="37"/>
    <x v="9"/>
    <s v="2005-2019"/>
    <m/>
    <m/>
    <x v="3"/>
    <x v="3"/>
    <n v="928032"/>
  </r>
  <r>
    <x v="64"/>
    <x v="6"/>
    <x v="8"/>
    <x v="23"/>
    <x v="37"/>
    <x v="9"/>
    <s v="2005-2019"/>
    <m/>
    <m/>
    <x v="3"/>
    <x v="4"/>
    <n v="1054658"/>
  </r>
  <r>
    <x v="64"/>
    <x v="6"/>
    <x v="8"/>
    <x v="23"/>
    <x v="37"/>
    <x v="9"/>
    <s v="2005-2019"/>
    <m/>
    <m/>
    <x v="3"/>
    <x v="5"/>
    <n v="911882"/>
  </r>
  <r>
    <x v="64"/>
    <x v="6"/>
    <x v="8"/>
    <x v="23"/>
    <x v="37"/>
    <x v="9"/>
    <s v="2005-2019"/>
    <m/>
    <m/>
    <x v="3"/>
    <x v="6"/>
    <n v="950818"/>
  </r>
  <r>
    <x v="64"/>
    <x v="6"/>
    <x v="8"/>
    <x v="23"/>
    <x v="37"/>
    <x v="9"/>
    <s v="2005-2019"/>
    <m/>
    <m/>
    <x v="3"/>
    <x v="7"/>
    <n v="959304"/>
  </r>
  <r>
    <x v="64"/>
    <x v="6"/>
    <x v="8"/>
    <x v="23"/>
    <x v="37"/>
    <x v="9"/>
    <s v="2005-2019"/>
    <m/>
    <m/>
    <x v="3"/>
    <x v="8"/>
    <n v="1063568"/>
  </r>
  <r>
    <x v="64"/>
    <x v="6"/>
    <x v="8"/>
    <x v="23"/>
    <x v="37"/>
    <x v="9"/>
    <s v="2005-2019"/>
    <m/>
    <m/>
    <x v="3"/>
    <x v="9"/>
    <n v="1042258"/>
  </r>
  <r>
    <x v="64"/>
    <x v="6"/>
    <x v="8"/>
    <x v="23"/>
    <x v="37"/>
    <x v="9"/>
    <s v="2005-2019"/>
    <m/>
    <m/>
    <x v="3"/>
    <x v="10"/>
    <n v="1018862"/>
  </r>
  <r>
    <x v="64"/>
    <x v="6"/>
    <x v="8"/>
    <x v="23"/>
    <x v="37"/>
    <x v="9"/>
    <s v="2005-2019"/>
    <m/>
    <m/>
    <x v="3"/>
    <x v="11"/>
    <n v="993650"/>
  </r>
  <r>
    <x v="65"/>
    <x v="6"/>
    <x v="8"/>
    <x v="24"/>
    <x v="37"/>
    <x v="9"/>
    <s v="2005-2019"/>
    <m/>
    <m/>
    <x v="3"/>
    <x v="15"/>
    <n v="2026218"/>
  </r>
  <r>
    <x v="65"/>
    <x v="6"/>
    <x v="8"/>
    <x v="24"/>
    <x v="37"/>
    <x v="9"/>
    <s v="2005-2019"/>
    <m/>
    <m/>
    <x v="3"/>
    <x v="13"/>
    <n v="2384372"/>
  </r>
  <r>
    <x v="65"/>
    <x v="6"/>
    <x v="8"/>
    <x v="24"/>
    <x v="37"/>
    <x v="9"/>
    <s v="2005-2019"/>
    <m/>
    <m/>
    <x v="3"/>
    <x v="14"/>
    <n v="2703800"/>
  </r>
  <r>
    <x v="65"/>
    <x v="6"/>
    <x v="8"/>
    <x v="24"/>
    <x v="37"/>
    <x v="9"/>
    <s v="2005-2019"/>
    <m/>
    <m/>
    <x v="3"/>
    <x v="0"/>
    <n v="3025062"/>
  </r>
  <r>
    <x v="65"/>
    <x v="6"/>
    <x v="8"/>
    <x v="24"/>
    <x v="37"/>
    <x v="9"/>
    <s v="2005-2019"/>
    <m/>
    <m/>
    <x v="3"/>
    <x v="1"/>
    <n v="2933714"/>
  </r>
  <r>
    <x v="65"/>
    <x v="6"/>
    <x v="8"/>
    <x v="24"/>
    <x v="37"/>
    <x v="9"/>
    <s v="2005-2019"/>
    <m/>
    <m/>
    <x v="3"/>
    <x v="2"/>
    <n v="3226558"/>
  </r>
  <r>
    <x v="65"/>
    <x v="6"/>
    <x v="8"/>
    <x v="24"/>
    <x v="37"/>
    <x v="9"/>
    <s v="2005-2019"/>
    <m/>
    <m/>
    <x v="3"/>
    <x v="3"/>
    <n v="3818008"/>
  </r>
  <r>
    <x v="65"/>
    <x v="6"/>
    <x v="8"/>
    <x v="24"/>
    <x v="37"/>
    <x v="9"/>
    <s v="2005-2019"/>
    <m/>
    <m/>
    <x v="3"/>
    <x v="4"/>
    <n v="4173216"/>
  </r>
  <r>
    <x v="65"/>
    <x v="6"/>
    <x v="8"/>
    <x v="24"/>
    <x v="37"/>
    <x v="9"/>
    <s v="2005-2019"/>
    <m/>
    <m/>
    <x v="3"/>
    <x v="5"/>
    <n v="4462858"/>
  </r>
  <r>
    <x v="65"/>
    <x v="6"/>
    <x v="8"/>
    <x v="24"/>
    <x v="37"/>
    <x v="9"/>
    <s v="2005-2019"/>
    <m/>
    <m/>
    <x v="3"/>
    <x v="6"/>
    <n v="4523070"/>
  </r>
  <r>
    <x v="65"/>
    <x v="6"/>
    <x v="8"/>
    <x v="24"/>
    <x v="37"/>
    <x v="9"/>
    <s v="2005-2019"/>
    <m/>
    <m/>
    <x v="3"/>
    <x v="7"/>
    <n v="4445298"/>
  </r>
  <r>
    <x v="65"/>
    <x v="6"/>
    <x v="8"/>
    <x v="24"/>
    <x v="37"/>
    <x v="9"/>
    <s v="2005-2019"/>
    <m/>
    <m/>
    <x v="3"/>
    <x v="8"/>
    <n v="4358090"/>
  </r>
  <r>
    <x v="65"/>
    <x v="6"/>
    <x v="8"/>
    <x v="24"/>
    <x v="37"/>
    <x v="9"/>
    <s v="2005-2019"/>
    <m/>
    <m/>
    <x v="3"/>
    <x v="9"/>
    <n v="4270368"/>
  </r>
  <r>
    <x v="65"/>
    <x v="6"/>
    <x v="8"/>
    <x v="24"/>
    <x v="37"/>
    <x v="9"/>
    <s v="2005-2019"/>
    <m/>
    <m/>
    <x v="3"/>
    <x v="10"/>
    <n v="4473038"/>
  </r>
  <r>
    <x v="65"/>
    <x v="6"/>
    <x v="8"/>
    <x v="24"/>
    <x v="37"/>
    <x v="9"/>
    <s v="2005-2019"/>
    <m/>
    <m/>
    <x v="3"/>
    <x v="11"/>
    <n v="4509024"/>
  </r>
  <r>
    <x v="66"/>
    <x v="6"/>
    <x v="8"/>
    <x v="25"/>
    <x v="37"/>
    <x v="9"/>
    <s v="2005-2019"/>
    <m/>
    <m/>
    <x v="3"/>
    <x v="15"/>
    <n v="1039694"/>
  </r>
  <r>
    <x v="66"/>
    <x v="6"/>
    <x v="8"/>
    <x v="25"/>
    <x v="37"/>
    <x v="9"/>
    <s v="2005-2019"/>
    <m/>
    <m/>
    <x v="3"/>
    <x v="13"/>
    <n v="1123446"/>
  </r>
  <r>
    <x v="66"/>
    <x v="6"/>
    <x v="8"/>
    <x v="25"/>
    <x v="37"/>
    <x v="9"/>
    <s v="2005-2019"/>
    <m/>
    <m/>
    <x v="3"/>
    <x v="14"/>
    <n v="1229604"/>
  </r>
  <r>
    <x v="66"/>
    <x v="6"/>
    <x v="8"/>
    <x v="25"/>
    <x v="37"/>
    <x v="9"/>
    <s v="2005-2019"/>
    <m/>
    <m/>
    <x v="3"/>
    <x v="0"/>
    <n v="1284408"/>
  </r>
  <r>
    <x v="66"/>
    <x v="6"/>
    <x v="8"/>
    <x v="25"/>
    <x v="37"/>
    <x v="9"/>
    <s v="2005-2019"/>
    <m/>
    <m/>
    <x v="3"/>
    <x v="1"/>
    <n v="1163722"/>
  </r>
  <r>
    <x v="66"/>
    <x v="6"/>
    <x v="8"/>
    <x v="25"/>
    <x v="37"/>
    <x v="9"/>
    <s v="2005-2019"/>
    <m/>
    <m/>
    <x v="3"/>
    <x v="2"/>
    <n v="1243708"/>
  </r>
  <r>
    <x v="66"/>
    <x v="6"/>
    <x v="8"/>
    <x v="25"/>
    <x v="37"/>
    <x v="9"/>
    <s v="2005-2019"/>
    <m/>
    <m/>
    <x v="3"/>
    <x v="3"/>
    <n v="1403234"/>
  </r>
  <r>
    <x v="66"/>
    <x v="6"/>
    <x v="8"/>
    <x v="25"/>
    <x v="37"/>
    <x v="9"/>
    <s v="2005-2019"/>
    <m/>
    <m/>
    <x v="3"/>
    <x v="4"/>
    <n v="1439072"/>
  </r>
  <r>
    <x v="66"/>
    <x v="6"/>
    <x v="8"/>
    <x v="25"/>
    <x v="37"/>
    <x v="9"/>
    <s v="2005-2019"/>
    <m/>
    <m/>
    <x v="3"/>
    <x v="5"/>
    <n v="1373516"/>
  </r>
  <r>
    <x v="66"/>
    <x v="6"/>
    <x v="8"/>
    <x v="25"/>
    <x v="37"/>
    <x v="9"/>
    <s v="2005-2019"/>
    <m/>
    <m/>
    <x v="3"/>
    <x v="6"/>
    <n v="1415608"/>
  </r>
  <r>
    <x v="66"/>
    <x v="6"/>
    <x v="8"/>
    <x v="25"/>
    <x v="37"/>
    <x v="9"/>
    <s v="2005-2019"/>
    <m/>
    <m/>
    <x v="3"/>
    <x v="7"/>
    <n v="1436146"/>
  </r>
  <r>
    <x v="66"/>
    <x v="6"/>
    <x v="8"/>
    <x v="25"/>
    <x v="37"/>
    <x v="9"/>
    <s v="2005-2019"/>
    <m/>
    <m/>
    <x v="3"/>
    <x v="8"/>
    <n v="1466634"/>
  </r>
  <r>
    <x v="66"/>
    <x v="6"/>
    <x v="8"/>
    <x v="25"/>
    <x v="37"/>
    <x v="9"/>
    <s v="2005-2019"/>
    <m/>
    <m/>
    <x v="3"/>
    <x v="9"/>
    <n v="1404892"/>
  </r>
  <r>
    <x v="66"/>
    <x v="6"/>
    <x v="8"/>
    <x v="25"/>
    <x v="37"/>
    <x v="9"/>
    <s v="2005-2019"/>
    <m/>
    <m/>
    <x v="3"/>
    <x v="10"/>
    <n v="1470362"/>
  </r>
  <r>
    <x v="66"/>
    <x v="6"/>
    <x v="8"/>
    <x v="25"/>
    <x v="37"/>
    <x v="9"/>
    <s v="2005-2019"/>
    <m/>
    <m/>
    <x v="3"/>
    <x v="11"/>
    <n v="1457778"/>
  </r>
  <r>
    <x v="67"/>
    <x v="6"/>
    <x v="8"/>
    <x v="26"/>
    <x v="37"/>
    <x v="9"/>
    <s v="2005-2019"/>
    <m/>
    <m/>
    <x v="3"/>
    <x v="15"/>
    <n v="1073684"/>
  </r>
  <r>
    <x v="67"/>
    <x v="6"/>
    <x v="8"/>
    <x v="26"/>
    <x v="37"/>
    <x v="9"/>
    <s v="2005-2019"/>
    <m/>
    <m/>
    <x v="3"/>
    <x v="13"/>
    <n v="1187264"/>
  </r>
  <r>
    <x v="67"/>
    <x v="6"/>
    <x v="8"/>
    <x v="26"/>
    <x v="37"/>
    <x v="9"/>
    <s v="2005-2019"/>
    <m/>
    <m/>
    <x v="3"/>
    <x v="14"/>
    <n v="1259654"/>
  </r>
  <r>
    <x v="67"/>
    <x v="6"/>
    <x v="8"/>
    <x v="26"/>
    <x v="37"/>
    <x v="9"/>
    <s v="2005-2019"/>
    <m/>
    <m/>
    <x v="3"/>
    <x v="0"/>
    <n v="1302706"/>
  </r>
  <r>
    <x v="67"/>
    <x v="6"/>
    <x v="8"/>
    <x v="26"/>
    <x v="37"/>
    <x v="9"/>
    <s v="2005-2019"/>
    <m/>
    <m/>
    <x v="3"/>
    <x v="1"/>
    <n v="1267452"/>
  </r>
  <r>
    <x v="67"/>
    <x v="6"/>
    <x v="8"/>
    <x v="26"/>
    <x v="37"/>
    <x v="9"/>
    <s v="2005-2019"/>
    <m/>
    <m/>
    <x v="3"/>
    <x v="2"/>
    <n v="1342398"/>
  </r>
  <r>
    <x v="67"/>
    <x v="6"/>
    <x v="8"/>
    <x v="26"/>
    <x v="37"/>
    <x v="9"/>
    <s v="2005-2019"/>
    <m/>
    <m/>
    <x v="3"/>
    <x v="3"/>
    <n v="1442318"/>
  </r>
  <r>
    <x v="67"/>
    <x v="6"/>
    <x v="8"/>
    <x v="26"/>
    <x v="37"/>
    <x v="9"/>
    <s v="2005-2019"/>
    <m/>
    <m/>
    <x v="3"/>
    <x v="4"/>
    <n v="1490584"/>
  </r>
  <r>
    <x v="67"/>
    <x v="6"/>
    <x v="8"/>
    <x v="26"/>
    <x v="37"/>
    <x v="9"/>
    <s v="2005-2019"/>
    <m/>
    <m/>
    <x v="3"/>
    <x v="5"/>
    <n v="1491502"/>
  </r>
  <r>
    <x v="67"/>
    <x v="6"/>
    <x v="8"/>
    <x v="26"/>
    <x v="37"/>
    <x v="9"/>
    <s v="2005-2019"/>
    <m/>
    <m/>
    <x v="3"/>
    <x v="6"/>
    <n v="1469972"/>
  </r>
  <r>
    <x v="67"/>
    <x v="6"/>
    <x v="8"/>
    <x v="26"/>
    <x v="37"/>
    <x v="9"/>
    <s v="2005-2019"/>
    <m/>
    <m/>
    <x v="3"/>
    <x v="7"/>
    <n v="1517006"/>
  </r>
  <r>
    <x v="67"/>
    <x v="6"/>
    <x v="8"/>
    <x v="26"/>
    <x v="37"/>
    <x v="9"/>
    <s v="2005-2019"/>
    <m/>
    <m/>
    <x v="3"/>
    <x v="8"/>
    <n v="1532484"/>
  </r>
  <r>
    <x v="67"/>
    <x v="6"/>
    <x v="8"/>
    <x v="26"/>
    <x v="37"/>
    <x v="9"/>
    <s v="2005-2019"/>
    <m/>
    <m/>
    <x v="3"/>
    <x v="9"/>
    <n v="1473876"/>
  </r>
  <r>
    <x v="67"/>
    <x v="6"/>
    <x v="8"/>
    <x v="26"/>
    <x v="37"/>
    <x v="9"/>
    <s v="2005-2019"/>
    <m/>
    <m/>
    <x v="3"/>
    <x v="10"/>
    <n v="1449238"/>
  </r>
  <r>
    <x v="67"/>
    <x v="6"/>
    <x v="8"/>
    <x v="26"/>
    <x v="37"/>
    <x v="9"/>
    <s v="2005-2019"/>
    <m/>
    <m/>
    <x v="3"/>
    <x v="11"/>
    <n v="1399994"/>
  </r>
  <r>
    <x v="68"/>
    <x v="6"/>
    <x v="8"/>
    <x v="27"/>
    <x v="37"/>
    <x v="9"/>
    <s v="2005-2019"/>
    <m/>
    <m/>
    <x v="3"/>
    <x v="15"/>
    <n v="148606"/>
  </r>
  <r>
    <x v="68"/>
    <x v="6"/>
    <x v="8"/>
    <x v="27"/>
    <x v="37"/>
    <x v="9"/>
    <s v="2005-2019"/>
    <m/>
    <m/>
    <x v="3"/>
    <x v="13"/>
    <n v="151038"/>
  </r>
  <r>
    <x v="68"/>
    <x v="6"/>
    <x v="8"/>
    <x v="27"/>
    <x v="37"/>
    <x v="9"/>
    <s v="2005-2019"/>
    <m/>
    <m/>
    <x v="3"/>
    <x v="14"/>
    <n v="164860"/>
  </r>
  <r>
    <x v="68"/>
    <x v="6"/>
    <x v="8"/>
    <x v="27"/>
    <x v="37"/>
    <x v="9"/>
    <s v="2005-2019"/>
    <m/>
    <m/>
    <x v="3"/>
    <x v="0"/>
    <n v="139886"/>
  </r>
  <r>
    <x v="68"/>
    <x v="6"/>
    <x v="8"/>
    <x v="27"/>
    <x v="37"/>
    <x v="9"/>
    <s v="2005-2019"/>
    <m/>
    <m/>
    <x v="3"/>
    <x v="1"/>
    <n v="151462"/>
  </r>
  <r>
    <x v="68"/>
    <x v="6"/>
    <x v="8"/>
    <x v="27"/>
    <x v="37"/>
    <x v="9"/>
    <s v="2005-2019"/>
    <m/>
    <m/>
    <x v="3"/>
    <x v="2"/>
    <n v="188350"/>
  </r>
  <r>
    <x v="68"/>
    <x v="6"/>
    <x v="8"/>
    <x v="27"/>
    <x v="37"/>
    <x v="9"/>
    <s v="2005-2019"/>
    <m/>
    <m/>
    <x v="3"/>
    <x v="3"/>
    <n v="196802"/>
  </r>
  <r>
    <x v="68"/>
    <x v="6"/>
    <x v="8"/>
    <x v="27"/>
    <x v="37"/>
    <x v="9"/>
    <s v="2005-2019"/>
    <m/>
    <m/>
    <x v="3"/>
    <x v="4"/>
    <n v="154540"/>
  </r>
  <r>
    <x v="68"/>
    <x v="6"/>
    <x v="8"/>
    <x v="27"/>
    <x v="37"/>
    <x v="9"/>
    <s v="2005-2019"/>
    <m/>
    <m/>
    <x v="3"/>
    <x v="5"/>
    <n v="129254"/>
  </r>
  <r>
    <x v="68"/>
    <x v="6"/>
    <x v="8"/>
    <x v="27"/>
    <x v="37"/>
    <x v="9"/>
    <s v="2005-2019"/>
    <m/>
    <m/>
    <x v="3"/>
    <x v="6"/>
    <n v="162980"/>
  </r>
  <r>
    <x v="68"/>
    <x v="6"/>
    <x v="8"/>
    <x v="27"/>
    <x v="37"/>
    <x v="9"/>
    <s v="2005-2019"/>
    <m/>
    <m/>
    <x v="3"/>
    <x v="7"/>
    <n v="196244"/>
  </r>
  <r>
    <x v="68"/>
    <x v="6"/>
    <x v="8"/>
    <x v="27"/>
    <x v="37"/>
    <x v="9"/>
    <s v="2005-2019"/>
    <m/>
    <m/>
    <x v="3"/>
    <x v="8"/>
    <n v="222622"/>
  </r>
  <r>
    <x v="68"/>
    <x v="6"/>
    <x v="8"/>
    <x v="27"/>
    <x v="37"/>
    <x v="9"/>
    <s v="2005-2019"/>
    <m/>
    <m/>
    <x v="3"/>
    <x v="9"/>
    <n v="206136"/>
  </r>
  <r>
    <x v="68"/>
    <x v="6"/>
    <x v="8"/>
    <x v="27"/>
    <x v="37"/>
    <x v="9"/>
    <s v="2005-2019"/>
    <m/>
    <m/>
    <x v="3"/>
    <x v="10"/>
    <n v="239058"/>
  </r>
  <r>
    <x v="68"/>
    <x v="6"/>
    <x v="8"/>
    <x v="27"/>
    <x v="37"/>
    <x v="9"/>
    <s v="2005-2019"/>
    <m/>
    <m/>
    <x v="3"/>
    <x v="11"/>
    <n v="235464"/>
  </r>
  <r>
    <x v="69"/>
    <x v="6"/>
    <x v="8"/>
    <x v="28"/>
    <x v="37"/>
    <x v="9"/>
    <s v="2005-2019"/>
    <m/>
    <m/>
    <x v="3"/>
    <x v="15"/>
    <n v="189506"/>
  </r>
  <r>
    <x v="69"/>
    <x v="6"/>
    <x v="8"/>
    <x v="28"/>
    <x v="37"/>
    <x v="9"/>
    <s v="2005-2019"/>
    <m/>
    <m/>
    <x v="3"/>
    <x v="13"/>
    <n v="184524"/>
  </r>
  <r>
    <x v="69"/>
    <x v="6"/>
    <x v="8"/>
    <x v="28"/>
    <x v="37"/>
    <x v="9"/>
    <s v="2005-2019"/>
    <m/>
    <m/>
    <x v="3"/>
    <x v="14"/>
    <n v="176120"/>
  </r>
  <r>
    <x v="69"/>
    <x v="6"/>
    <x v="8"/>
    <x v="28"/>
    <x v="37"/>
    <x v="9"/>
    <s v="2005-2019"/>
    <m/>
    <m/>
    <x v="3"/>
    <x v="0"/>
    <n v="217382"/>
  </r>
  <r>
    <x v="69"/>
    <x v="6"/>
    <x v="8"/>
    <x v="28"/>
    <x v="37"/>
    <x v="9"/>
    <s v="2005-2019"/>
    <m/>
    <m/>
    <x v="3"/>
    <x v="1"/>
    <n v="180886"/>
  </r>
  <r>
    <x v="69"/>
    <x v="6"/>
    <x v="8"/>
    <x v="28"/>
    <x v="37"/>
    <x v="9"/>
    <s v="2005-2019"/>
    <m/>
    <m/>
    <x v="3"/>
    <x v="2"/>
    <n v="244304"/>
  </r>
  <r>
    <x v="69"/>
    <x v="6"/>
    <x v="8"/>
    <x v="28"/>
    <x v="37"/>
    <x v="9"/>
    <s v="2005-2019"/>
    <m/>
    <m/>
    <x v="3"/>
    <x v="3"/>
    <n v="175806"/>
  </r>
  <r>
    <x v="69"/>
    <x v="6"/>
    <x v="8"/>
    <x v="28"/>
    <x v="37"/>
    <x v="9"/>
    <s v="2005-2019"/>
    <m/>
    <m/>
    <x v="3"/>
    <x v="4"/>
    <n v="216206"/>
  </r>
  <r>
    <x v="69"/>
    <x v="6"/>
    <x v="8"/>
    <x v="28"/>
    <x v="37"/>
    <x v="9"/>
    <s v="2005-2019"/>
    <m/>
    <m/>
    <x v="3"/>
    <x v="5"/>
    <n v="191726"/>
  </r>
  <r>
    <x v="69"/>
    <x v="6"/>
    <x v="8"/>
    <x v="28"/>
    <x v="37"/>
    <x v="9"/>
    <s v="2005-2019"/>
    <m/>
    <m/>
    <x v="3"/>
    <x v="6"/>
    <n v="203630"/>
  </r>
  <r>
    <x v="69"/>
    <x v="6"/>
    <x v="8"/>
    <x v="28"/>
    <x v="37"/>
    <x v="9"/>
    <s v="2005-2019"/>
    <m/>
    <m/>
    <x v="3"/>
    <x v="7"/>
    <n v="175568"/>
  </r>
  <r>
    <x v="69"/>
    <x v="6"/>
    <x v="8"/>
    <x v="28"/>
    <x v="37"/>
    <x v="9"/>
    <s v="2005-2019"/>
    <m/>
    <m/>
    <x v="3"/>
    <x v="8"/>
    <n v="166038"/>
  </r>
  <r>
    <x v="69"/>
    <x v="6"/>
    <x v="8"/>
    <x v="28"/>
    <x v="37"/>
    <x v="9"/>
    <s v="2005-2019"/>
    <m/>
    <m/>
    <x v="3"/>
    <x v="9"/>
    <n v="192576"/>
  </r>
  <r>
    <x v="69"/>
    <x v="6"/>
    <x v="8"/>
    <x v="28"/>
    <x v="37"/>
    <x v="9"/>
    <s v="2005-2019"/>
    <m/>
    <m/>
    <x v="3"/>
    <x v="10"/>
    <n v="220238"/>
  </r>
  <r>
    <x v="69"/>
    <x v="6"/>
    <x v="8"/>
    <x v="28"/>
    <x v="37"/>
    <x v="9"/>
    <s v="2005-2019"/>
    <m/>
    <m/>
    <x v="3"/>
    <x v="11"/>
    <n v="302346"/>
  </r>
  <r>
    <x v="70"/>
    <x v="6"/>
    <x v="8"/>
    <x v="29"/>
    <x v="37"/>
    <x v="9"/>
    <s v="2005-2019"/>
    <m/>
    <m/>
    <x v="3"/>
    <x v="15"/>
    <n v="673678"/>
  </r>
  <r>
    <x v="70"/>
    <x v="6"/>
    <x v="8"/>
    <x v="29"/>
    <x v="37"/>
    <x v="9"/>
    <s v="2005-2019"/>
    <m/>
    <m/>
    <x v="3"/>
    <x v="13"/>
    <n v="722006"/>
  </r>
  <r>
    <x v="70"/>
    <x v="6"/>
    <x v="8"/>
    <x v="29"/>
    <x v="37"/>
    <x v="9"/>
    <s v="2005-2019"/>
    <m/>
    <m/>
    <x v="3"/>
    <x v="14"/>
    <n v="758036"/>
  </r>
  <r>
    <x v="70"/>
    <x v="6"/>
    <x v="8"/>
    <x v="29"/>
    <x v="37"/>
    <x v="9"/>
    <s v="2005-2019"/>
    <m/>
    <m/>
    <x v="3"/>
    <x v="0"/>
    <n v="756540"/>
  </r>
  <r>
    <x v="70"/>
    <x v="6"/>
    <x v="8"/>
    <x v="29"/>
    <x v="37"/>
    <x v="9"/>
    <s v="2005-2019"/>
    <m/>
    <m/>
    <x v="3"/>
    <x v="1"/>
    <n v="774710"/>
  </r>
  <r>
    <x v="70"/>
    <x v="6"/>
    <x v="8"/>
    <x v="29"/>
    <x v="37"/>
    <x v="9"/>
    <s v="2005-2019"/>
    <m/>
    <m/>
    <x v="3"/>
    <x v="2"/>
    <n v="689768"/>
  </r>
  <r>
    <x v="70"/>
    <x v="6"/>
    <x v="8"/>
    <x v="29"/>
    <x v="37"/>
    <x v="9"/>
    <s v="2005-2019"/>
    <m/>
    <m/>
    <x v="3"/>
    <x v="3"/>
    <n v="693902"/>
  </r>
  <r>
    <x v="70"/>
    <x v="6"/>
    <x v="8"/>
    <x v="29"/>
    <x v="37"/>
    <x v="9"/>
    <s v="2005-2019"/>
    <m/>
    <m/>
    <x v="3"/>
    <x v="4"/>
    <n v="731118"/>
  </r>
  <r>
    <x v="70"/>
    <x v="6"/>
    <x v="8"/>
    <x v="29"/>
    <x v="37"/>
    <x v="9"/>
    <s v="2005-2019"/>
    <m/>
    <m/>
    <x v="3"/>
    <x v="5"/>
    <n v="756298"/>
  </r>
  <r>
    <x v="70"/>
    <x v="6"/>
    <x v="8"/>
    <x v="29"/>
    <x v="37"/>
    <x v="9"/>
    <s v="2005-2019"/>
    <m/>
    <m/>
    <x v="3"/>
    <x v="6"/>
    <n v="740860"/>
  </r>
  <r>
    <x v="70"/>
    <x v="6"/>
    <x v="8"/>
    <x v="29"/>
    <x v="37"/>
    <x v="9"/>
    <s v="2005-2019"/>
    <m/>
    <m/>
    <x v="3"/>
    <x v="7"/>
    <n v="745546"/>
  </r>
  <r>
    <x v="70"/>
    <x v="6"/>
    <x v="8"/>
    <x v="29"/>
    <x v="37"/>
    <x v="9"/>
    <s v="2005-2019"/>
    <m/>
    <m/>
    <x v="3"/>
    <x v="8"/>
    <n v="754478"/>
  </r>
  <r>
    <x v="70"/>
    <x v="6"/>
    <x v="8"/>
    <x v="29"/>
    <x v="37"/>
    <x v="9"/>
    <s v="2005-2019"/>
    <m/>
    <m/>
    <x v="3"/>
    <x v="9"/>
    <n v="826994"/>
  </r>
  <r>
    <x v="70"/>
    <x v="6"/>
    <x v="8"/>
    <x v="29"/>
    <x v="37"/>
    <x v="9"/>
    <s v="2005-2019"/>
    <m/>
    <m/>
    <x v="3"/>
    <x v="10"/>
    <n v="888542"/>
  </r>
  <r>
    <x v="70"/>
    <x v="6"/>
    <x v="8"/>
    <x v="29"/>
    <x v="37"/>
    <x v="9"/>
    <s v="2005-2019"/>
    <m/>
    <m/>
    <x v="3"/>
    <x v="11"/>
    <n v="906526"/>
  </r>
  <r>
    <x v="71"/>
    <x v="6"/>
    <x v="8"/>
    <x v="30"/>
    <x v="37"/>
    <x v="9"/>
    <s v="2005-2019"/>
    <m/>
    <m/>
    <x v="3"/>
    <x v="15"/>
    <n v="647990"/>
  </r>
  <r>
    <x v="71"/>
    <x v="6"/>
    <x v="8"/>
    <x v="30"/>
    <x v="37"/>
    <x v="9"/>
    <s v="2005-2019"/>
    <m/>
    <m/>
    <x v="3"/>
    <x v="13"/>
    <n v="648684"/>
  </r>
  <r>
    <x v="71"/>
    <x v="6"/>
    <x v="8"/>
    <x v="30"/>
    <x v="37"/>
    <x v="9"/>
    <s v="2005-2019"/>
    <m/>
    <m/>
    <x v="3"/>
    <x v="14"/>
    <n v="706910"/>
  </r>
  <r>
    <x v="71"/>
    <x v="6"/>
    <x v="8"/>
    <x v="30"/>
    <x v="37"/>
    <x v="9"/>
    <s v="2005-2019"/>
    <m/>
    <m/>
    <x v="3"/>
    <x v="0"/>
    <n v="680070"/>
  </r>
  <r>
    <x v="71"/>
    <x v="6"/>
    <x v="8"/>
    <x v="30"/>
    <x v="37"/>
    <x v="9"/>
    <s v="2005-2019"/>
    <m/>
    <m/>
    <x v="3"/>
    <x v="1"/>
    <n v="688514"/>
  </r>
  <r>
    <x v="71"/>
    <x v="6"/>
    <x v="8"/>
    <x v="30"/>
    <x v="37"/>
    <x v="9"/>
    <s v="2005-2019"/>
    <m/>
    <m/>
    <x v="3"/>
    <x v="2"/>
    <n v="723784"/>
  </r>
  <r>
    <x v="71"/>
    <x v="6"/>
    <x v="8"/>
    <x v="30"/>
    <x v="37"/>
    <x v="9"/>
    <s v="2005-2019"/>
    <m/>
    <m/>
    <x v="3"/>
    <x v="3"/>
    <n v="766458"/>
  </r>
  <r>
    <x v="71"/>
    <x v="6"/>
    <x v="8"/>
    <x v="30"/>
    <x v="37"/>
    <x v="9"/>
    <s v="2005-2019"/>
    <m/>
    <m/>
    <x v="3"/>
    <x v="4"/>
    <n v="761386"/>
  </r>
  <r>
    <x v="71"/>
    <x v="6"/>
    <x v="8"/>
    <x v="30"/>
    <x v="37"/>
    <x v="9"/>
    <s v="2005-2019"/>
    <m/>
    <m/>
    <x v="3"/>
    <x v="5"/>
    <n v="790842"/>
  </r>
  <r>
    <x v="71"/>
    <x v="6"/>
    <x v="8"/>
    <x v="30"/>
    <x v="37"/>
    <x v="9"/>
    <s v="2005-2019"/>
    <m/>
    <m/>
    <x v="3"/>
    <x v="6"/>
    <n v="821198"/>
  </r>
  <r>
    <x v="71"/>
    <x v="6"/>
    <x v="8"/>
    <x v="30"/>
    <x v="37"/>
    <x v="9"/>
    <s v="2005-2019"/>
    <m/>
    <m/>
    <x v="3"/>
    <x v="7"/>
    <n v="853060"/>
  </r>
  <r>
    <x v="71"/>
    <x v="6"/>
    <x v="8"/>
    <x v="30"/>
    <x v="37"/>
    <x v="9"/>
    <s v="2005-2019"/>
    <m/>
    <m/>
    <x v="3"/>
    <x v="8"/>
    <n v="862542"/>
  </r>
  <r>
    <x v="71"/>
    <x v="6"/>
    <x v="8"/>
    <x v="30"/>
    <x v="37"/>
    <x v="9"/>
    <s v="2005-2019"/>
    <m/>
    <m/>
    <x v="3"/>
    <x v="9"/>
    <n v="928666"/>
  </r>
  <r>
    <x v="71"/>
    <x v="6"/>
    <x v="8"/>
    <x v="30"/>
    <x v="37"/>
    <x v="9"/>
    <s v="2005-2019"/>
    <m/>
    <m/>
    <x v="3"/>
    <x v="10"/>
    <n v="973924"/>
  </r>
  <r>
    <x v="71"/>
    <x v="6"/>
    <x v="8"/>
    <x v="30"/>
    <x v="37"/>
    <x v="9"/>
    <s v="2005-2019"/>
    <m/>
    <m/>
    <x v="3"/>
    <x v="11"/>
    <n v="966672"/>
  </r>
  <r>
    <x v="72"/>
    <x v="6"/>
    <x v="8"/>
    <x v="31"/>
    <x v="37"/>
    <x v="9"/>
    <s v="2005-2019"/>
    <m/>
    <m/>
    <x v="3"/>
    <x v="15"/>
    <n v="835120"/>
  </r>
  <r>
    <x v="72"/>
    <x v="6"/>
    <x v="8"/>
    <x v="31"/>
    <x v="37"/>
    <x v="9"/>
    <s v="2005-2019"/>
    <m/>
    <m/>
    <x v="3"/>
    <x v="13"/>
    <n v="915742"/>
  </r>
  <r>
    <x v="72"/>
    <x v="6"/>
    <x v="8"/>
    <x v="31"/>
    <x v="37"/>
    <x v="9"/>
    <s v="2005-2019"/>
    <m/>
    <m/>
    <x v="3"/>
    <x v="14"/>
    <n v="956224"/>
  </r>
  <r>
    <x v="72"/>
    <x v="6"/>
    <x v="8"/>
    <x v="31"/>
    <x v="37"/>
    <x v="9"/>
    <s v="2005-2019"/>
    <m/>
    <m/>
    <x v="3"/>
    <x v="0"/>
    <n v="943968"/>
  </r>
  <r>
    <x v="72"/>
    <x v="6"/>
    <x v="8"/>
    <x v="31"/>
    <x v="37"/>
    <x v="9"/>
    <s v="2005-2019"/>
    <m/>
    <m/>
    <x v="3"/>
    <x v="1"/>
    <n v="937526"/>
  </r>
  <r>
    <x v="72"/>
    <x v="6"/>
    <x v="8"/>
    <x v="31"/>
    <x v="37"/>
    <x v="9"/>
    <s v="2005-2019"/>
    <m/>
    <m/>
    <x v="3"/>
    <x v="2"/>
    <n v="941054"/>
  </r>
  <r>
    <x v="72"/>
    <x v="6"/>
    <x v="8"/>
    <x v="31"/>
    <x v="37"/>
    <x v="9"/>
    <s v="2005-2019"/>
    <m/>
    <m/>
    <x v="3"/>
    <x v="3"/>
    <n v="987462"/>
  </r>
  <r>
    <x v="72"/>
    <x v="6"/>
    <x v="8"/>
    <x v="31"/>
    <x v="37"/>
    <x v="9"/>
    <s v="2005-2019"/>
    <m/>
    <m/>
    <x v="3"/>
    <x v="4"/>
    <n v="1028342"/>
  </r>
  <r>
    <x v="72"/>
    <x v="6"/>
    <x v="8"/>
    <x v="31"/>
    <x v="37"/>
    <x v="9"/>
    <s v="2005-2019"/>
    <m/>
    <m/>
    <x v="3"/>
    <x v="5"/>
    <n v="1046802"/>
  </r>
  <r>
    <x v="72"/>
    <x v="6"/>
    <x v="8"/>
    <x v="31"/>
    <x v="37"/>
    <x v="9"/>
    <s v="2005-2019"/>
    <m/>
    <m/>
    <x v="3"/>
    <x v="6"/>
    <n v="1035714"/>
  </r>
  <r>
    <x v="72"/>
    <x v="6"/>
    <x v="8"/>
    <x v="31"/>
    <x v="37"/>
    <x v="9"/>
    <s v="2005-2019"/>
    <m/>
    <m/>
    <x v="3"/>
    <x v="7"/>
    <n v="1075772"/>
  </r>
  <r>
    <x v="72"/>
    <x v="6"/>
    <x v="8"/>
    <x v="31"/>
    <x v="37"/>
    <x v="9"/>
    <s v="2005-2019"/>
    <m/>
    <m/>
    <x v="3"/>
    <x v="8"/>
    <n v="1073972"/>
  </r>
  <r>
    <x v="72"/>
    <x v="6"/>
    <x v="8"/>
    <x v="31"/>
    <x v="37"/>
    <x v="9"/>
    <s v="2005-2019"/>
    <m/>
    <m/>
    <x v="3"/>
    <x v="9"/>
    <n v="1183216"/>
  </r>
  <r>
    <x v="72"/>
    <x v="6"/>
    <x v="8"/>
    <x v="31"/>
    <x v="37"/>
    <x v="9"/>
    <s v="2005-2019"/>
    <m/>
    <m/>
    <x v="3"/>
    <x v="10"/>
    <n v="1250680"/>
  </r>
  <r>
    <x v="72"/>
    <x v="6"/>
    <x v="8"/>
    <x v="31"/>
    <x v="37"/>
    <x v="9"/>
    <s v="2005-2019"/>
    <m/>
    <m/>
    <x v="3"/>
    <x v="11"/>
    <n v="1207484"/>
  </r>
  <r>
    <x v="73"/>
    <x v="6"/>
    <x v="8"/>
    <x v="32"/>
    <x v="37"/>
    <x v="9"/>
    <s v="2005-2019"/>
    <m/>
    <m/>
    <x v="3"/>
    <x v="15"/>
    <n v="1304642"/>
  </r>
  <r>
    <x v="73"/>
    <x v="6"/>
    <x v="8"/>
    <x v="32"/>
    <x v="37"/>
    <x v="9"/>
    <s v="2005-2019"/>
    <m/>
    <m/>
    <x v="3"/>
    <x v="13"/>
    <n v="1364692"/>
  </r>
  <r>
    <x v="73"/>
    <x v="6"/>
    <x v="8"/>
    <x v="32"/>
    <x v="37"/>
    <x v="9"/>
    <s v="2005-2019"/>
    <m/>
    <m/>
    <x v="3"/>
    <x v="14"/>
    <n v="1435696"/>
  </r>
  <r>
    <x v="73"/>
    <x v="6"/>
    <x v="8"/>
    <x v="32"/>
    <x v="37"/>
    <x v="9"/>
    <s v="2005-2019"/>
    <m/>
    <m/>
    <x v="3"/>
    <x v="0"/>
    <n v="1476022"/>
  </r>
  <r>
    <x v="73"/>
    <x v="6"/>
    <x v="8"/>
    <x v="32"/>
    <x v="37"/>
    <x v="9"/>
    <s v="2005-2019"/>
    <m/>
    <m/>
    <x v="3"/>
    <x v="1"/>
    <n v="1415760"/>
  </r>
  <r>
    <x v="73"/>
    <x v="6"/>
    <x v="8"/>
    <x v="32"/>
    <x v="37"/>
    <x v="9"/>
    <s v="2005-2019"/>
    <m/>
    <m/>
    <x v="3"/>
    <x v="2"/>
    <n v="1521606"/>
  </r>
  <r>
    <x v="73"/>
    <x v="6"/>
    <x v="8"/>
    <x v="32"/>
    <x v="37"/>
    <x v="9"/>
    <s v="2005-2019"/>
    <m/>
    <m/>
    <x v="3"/>
    <x v="3"/>
    <n v="1571438"/>
  </r>
  <r>
    <x v="73"/>
    <x v="6"/>
    <x v="8"/>
    <x v="32"/>
    <x v="37"/>
    <x v="9"/>
    <s v="2005-2019"/>
    <m/>
    <m/>
    <x v="3"/>
    <x v="4"/>
    <n v="1663454"/>
  </r>
  <r>
    <x v="73"/>
    <x v="6"/>
    <x v="8"/>
    <x v="32"/>
    <x v="37"/>
    <x v="9"/>
    <s v="2005-2019"/>
    <m/>
    <m/>
    <x v="3"/>
    <x v="5"/>
    <n v="1670000"/>
  </r>
  <r>
    <x v="73"/>
    <x v="6"/>
    <x v="8"/>
    <x v="32"/>
    <x v="37"/>
    <x v="9"/>
    <s v="2005-2019"/>
    <m/>
    <m/>
    <x v="3"/>
    <x v="6"/>
    <n v="1705786"/>
  </r>
  <r>
    <x v="73"/>
    <x v="6"/>
    <x v="8"/>
    <x v="32"/>
    <x v="37"/>
    <x v="9"/>
    <s v="2005-2019"/>
    <m/>
    <m/>
    <x v="3"/>
    <x v="7"/>
    <n v="1700690"/>
  </r>
  <r>
    <x v="73"/>
    <x v="6"/>
    <x v="8"/>
    <x v="32"/>
    <x v="37"/>
    <x v="9"/>
    <s v="2005-2019"/>
    <m/>
    <m/>
    <x v="3"/>
    <x v="8"/>
    <n v="1785694"/>
  </r>
  <r>
    <x v="73"/>
    <x v="6"/>
    <x v="8"/>
    <x v="32"/>
    <x v="37"/>
    <x v="9"/>
    <s v="2005-2019"/>
    <m/>
    <m/>
    <x v="3"/>
    <x v="9"/>
    <n v="1828972"/>
  </r>
  <r>
    <x v="73"/>
    <x v="6"/>
    <x v="8"/>
    <x v="32"/>
    <x v="37"/>
    <x v="9"/>
    <s v="2005-2019"/>
    <m/>
    <m/>
    <x v="3"/>
    <x v="10"/>
    <n v="1865338"/>
  </r>
  <r>
    <x v="73"/>
    <x v="6"/>
    <x v="8"/>
    <x v="32"/>
    <x v="37"/>
    <x v="9"/>
    <s v="2005-2019"/>
    <m/>
    <m/>
    <x v="3"/>
    <x v="11"/>
    <n v="1927934"/>
  </r>
  <r>
    <x v="74"/>
    <x v="6"/>
    <x v="8"/>
    <x v="33"/>
    <x v="37"/>
    <x v="9"/>
    <s v="2005-2019"/>
    <m/>
    <m/>
    <x v="3"/>
    <x v="15"/>
    <n v="806078"/>
  </r>
  <r>
    <x v="74"/>
    <x v="6"/>
    <x v="8"/>
    <x v="33"/>
    <x v="37"/>
    <x v="9"/>
    <s v="2005-2019"/>
    <m/>
    <m/>
    <x v="3"/>
    <x v="13"/>
    <n v="857054"/>
  </r>
  <r>
    <x v="74"/>
    <x v="6"/>
    <x v="8"/>
    <x v="33"/>
    <x v="37"/>
    <x v="9"/>
    <s v="2005-2019"/>
    <m/>
    <m/>
    <x v="3"/>
    <x v="14"/>
    <n v="893496"/>
  </r>
  <r>
    <x v="74"/>
    <x v="6"/>
    <x v="8"/>
    <x v="33"/>
    <x v="37"/>
    <x v="9"/>
    <s v="2005-2019"/>
    <m/>
    <m/>
    <x v="3"/>
    <x v="0"/>
    <n v="935950"/>
  </r>
  <r>
    <x v="74"/>
    <x v="6"/>
    <x v="8"/>
    <x v="33"/>
    <x v="37"/>
    <x v="9"/>
    <s v="2005-2019"/>
    <m/>
    <m/>
    <x v="3"/>
    <x v="1"/>
    <n v="952342"/>
  </r>
  <r>
    <x v="74"/>
    <x v="6"/>
    <x v="8"/>
    <x v="33"/>
    <x v="37"/>
    <x v="9"/>
    <s v="2005-2019"/>
    <m/>
    <m/>
    <x v="3"/>
    <x v="2"/>
    <n v="1002430"/>
  </r>
  <r>
    <x v="74"/>
    <x v="6"/>
    <x v="8"/>
    <x v="33"/>
    <x v="37"/>
    <x v="9"/>
    <s v="2005-2019"/>
    <m/>
    <m/>
    <x v="3"/>
    <x v="3"/>
    <n v="1031036"/>
  </r>
  <r>
    <x v="74"/>
    <x v="6"/>
    <x v="8"/>
    <x v="33"/>
    <x v="37"/>
    <x v="9"/>
    <s v="2005-2019"/>
    <m/>
    <m/>
    <x v="3"/>
    <x v="4"/>
    <n v="1092882"/>
  </r>
  <r>
    <x v="74"/>
    <x v="6"/>
    <x v="8"/>
    <x v="33"/>
    <x v="37"/>
    <x v="9"/>
    <s v="2005-2019"/>
    <m/>
    <m/>
    <x v="3"/>
    <x v="5"/>
    <n v="1160270"/>
  </r>
  <r>
    <x v="74"/>
    <x v="6"/>
    <x v="8"/>
    <x v="33"/>
    <x v="37"/>
    <x v="9"/>
    <s v="2005-2019"/>
    <m/>
    <m/>
    <x v="3"/>
    <x v="6"/>
    <n v="1177670"/>
  </r>
  <r>
    <x v="74"/>
    <x v="6"/>
    <x v="8"/>
    <x v="33"/>
    <x v="37"/>
    <x v="9"/>
    <s v="2005-2019"/>
    <m/>
    <m/>
    <x v="3"/>
    <x v="7"/>
    <n v="1218440"/>
  </r>
  <r>
    <x v="74"/>
    <x v="6"/>
    <x v="8"/>
    <x v="33"/>
    <x v="37"/>
    <x v="9"/>
    <s v="2005-2019"/>
    <m/>
    <m/>
    <x v="3"/>
    <x v="8"/>
    <n v="1261578"/>
  </r>
  <r>
    <x v="74"/>
    <x v="6"/>
    <x v="8"/>
    <x v="33"/>
    <x v="37"/>
    <x v="9"/>
    <s v="2005-2019"/>
    <m/>
    <m/>
    <x v="3"/>
    <x v="9"/>
    <n v="1469890"/>
  </r>
  <r>
    <x v="74"/>
    <x v="6"/>
    <x v="8"/>
    <x v="33"/>
    <x v="37"/>
    <x v="9"/>
    <s v="2005-2019"/>
    <m/>
    <m/>
    <x v="3"/>
    <x v="10"/>
    <n v="1578660"/>
  </r>
  <r>
    <x v="74"/>
    <x v="6"/>
    <x v="8"/>
    <x v="33"/>
    <x v="37"/>
    <x v="9"/>
    <s v="2005-2019"/>
    <m/>
    <m/>
    <x v="3"/>
    <x v="11"/>
    <n v="1514624"/>
  </r>
  <r>
    <x v="75"/>
    <x v="6"/>
    <x v="9"/>
    <x v="34"/>
    <x v="37"/>
    <x v="9"/>
    <s v="2005-2019"/>
    <m/>
    <m/>
    <x v="3"/>
    <x v="15"/>
    <n v="5198396"/>
  </r>
  <r>
    <x v="75"/>
    <x v="6"/>
    <x v="9"/>
    <x v="34"/>
    <x v="37"/>
    <x v="9"/>
    <s v="2005-2019"/>
    <m/>
    <m/>
    <x v="3"/>
    <x v="13"/>
    <n v="5770398"/>
  </r>
  <r>
    <x v="75"/>
    <x v="6"/>
    <x v="9"/>
    <x v="34"/>
    <x v="37"/>
    <x v="9"/>
    <s v="2005-2019"/>
    <m/>
    <m/>
    <x v="3"/>
    <x v="14"/>
    <n v="6538148"/>
  </r>
  <r>
    <x v="75"/>
    <x v="6"/>
    <x v="9"/>
    <x v="34"/>
    <x v="37"/>
    <x v="9"/>
    <s v="2005-2019"/>
    <m/>
    <m/>
    <x v="3"/>
    <x v="0"/>
    <n v="7045580"/>
  </r>
  <r>
    <x v="75"/>
    <x v="6"/>
    <x v="9"/>
    <x v="34"/>
    <x v="37"/>
    <x v="9"/>
    <s v="2005-2019"/>
    <m/>
    <m/>
    <x v="3"/>
    <x v="1"/>
    <n v="6653422"/>
  </r>
  <r>
    <x v="75"/>
    <x v="6"/>
    <x v="9"/>
    <x v="34"/>
    <x v="37"/>
    <x v="9"/>
    <s v="2005-2019"/>
    <m/>
    <m/>
    <x v="3"/>
    <x v="2"/>
    <n v="7249418"/>
  </r>
  <r>
    <x v="75"/>
    <x v="6"/>
    <x v="9"/>
    <x v="34"/>
    <x v="37"/>
    <x v="9"/>
    <s v="2005-2019"/>
    <m/>
    <m/>
    <x v="3"/>
    <x v="3"/>
    <n v="8210332"/>
  </r>
  <r>
    <x v="75"/>
    <x v="6"/>
    <x v="9"/>
    <x v="34"/>
    <x v="37"/>
    <x v="9"/>
    <s v="2005-2019"/>
    <m/>
    <m/>
    <x v="3"/>
    <x v="4"/>
    <n v="8762222"/>
  </r>
  <r>
    <x v="75"/>
    <x v="6"/>
    <x v="9"/>
    <x v="34"/>
    <x v="37"/>
    <x v="9"/>
    <s v="2005-2019"/>
    <m/>
    <m/>
    <x v="3"/>
    <x v="5"/>
    <n v="9028698"/>
  </r>
  <r>
    <x v="75"/>
    <x v="6"/>
    <x v="9"/>
    <x v="34"/>
    <x v="37"/>
    <x v="9"/>
    <s v="2005-2019"/>
    <m/>
    <m/>
    <x v="3"/>
    <x v="6"/>
    <n v="9116042"/>
  </r>
  <r>
    <x v="75"/>
    <x v="6"/>
    <x v="9"/>
    <x v="34"/>
    <x v="37"/>
    <x v="9"/>
    <s v="2005-2019"/>
    <m/>
    <m/>
    <x v="3"/>
    <x v="7"/>
    <n v="8989264"/>
  </r>
  <r>
    <x v="75"/>
    <x v="6"/>
    <x v="9"/>
    <x v="34"/>
    <x v="37"/>
    <x v="9"/>
    <s v="2005-2019"/>
    <m/>
    <m/>
    <x v="3"/>
    <x v="8"/>
    <n v="9079708"/>
  </r>
  <r>
    <x v="75"/>
    <x v="6"/>
    <x v="9"/>
    <x v="34"/>
    <x v="37"/>
    <x v="9"/>
    <s v="2005-2019"/>
    <m/>
    <m/>
    <x v="3"/>
    <x v="9"/>
    <n v="8903868"/>
  </r>
  <r>
    <x v="75"/>
    <x v="6"/>
    <x v="9"/>
    <x v="34"/>
    <x v="37"/>
    <x v="9"/>
    <s v="2005-2019"/>
    <m/>
    <m/>
    <x v="3"/>
    <x v="10"/>
    <n v="9192818"/>
  </r>
  <r>
    <x v="75"/>
    <x v="6"/>
    <x v="9"/>
    <x v="34"/>
    <x v="37"/>
    <x v="9"/>
    <s v="2005-2019"/>
    <m/>
    <m/>
    <x v="3"/>
    <x v="11"/>
    <n v="9209128"/>
  </r>
  <r>
    <x v="76"/>
    <x v="6"/>
    <x v="9"/>
    <x v="35"/>
    <x v="37"/>
    <x v="9"/>
    <s v="2005-2019"/>
    <m/>
    <m/>
    <x v="3"/>
    <x v="15"/>
    <n v="2113378"/>
  </r>
  <r>
    <x v="76"/>
    <x v="6"/>
    <x v="9"/>
    <x v="35"/>
    <x v="37"/>
    <x v="9"/>
    <s v="2005-2019"/>
    <m/>
    <m/>
    <x v="3"/>
    <x v="13"/>
    <n v="2310710"/>
  </r>
  <r>
    <x v="76"/>
    <x v="6"/>
    <x v="9"/>
    <x v="35"/>
    <x v="37"/>
    <x v="9"/>
    <s v="2005-2019"/>
    <m/>
    <m/>
    <x v="3"/>
    <x v="14"/>
    <n v="2489258"/>
  </r>
  <r>
    <x v="76"/>
    <x v="6"/>
    <x v="9"/>
    <x v="35"/>
    <x v="37"/>
    <x v="9"/>
    <s v="2005-2019"/>
    <m/>
    <m/>
    <x v="3"/>
    <x v="0"/>
    <n v="2587114"/>
  </r>
  <r>
    <x v="76"/>
    <x v="6"/>
    <x v="9"/>
    <x v="35"/>
    <x v="37"/>
    <x v="9"/>
    <s v="2005-2019"/>
    <m/>
    <m/>
    <x v="3"/>
    <x v="1"/>
    <n v="2431174"/>
  </r>
  <r>
    <x v="76"/>
    <x v="6"/>
    <x v="9"/>
    <x v="35"/>
    <x v="37"/>
    <x v="9"/>
    <s v="2005-2019"/>
    <m/>
    <m/>
    <x v="3"/>
    <x v="2"/>
    <n v="2586106"/>
  </r>
  <r>
    <x v="76"/>
    <x v="6"/>
    <x v="9"/>
    <x v="35"/>
    <x v="37"/>
    <x v="9"/>
    <s v="2005-2019"/>
    <m/>
    <m/>
    <x v="3"/>
    <x v="3"/>
    <n v="2845552"/>
  </r>
  <r>
    <x v="76"/>
    <x v="6"/>
    <x v="9"/>
    <x v="35"/>
    <x v="37"/>
    <x v="9"/>
    <s v="2005-2019"/>
    <m/>
    <m/>
    <x v="3"/>
    <x v="4"/>
    <n v="2929656"/>
  </r>
  <r>
    <x v="76"/>
    <x v="6"/>
    <x v="9"/>
    <x v="35"/>
    <x v="37"/>
    <x v="9"/>
    <s v="2005-2019"/>
    <m/>
    <m/>
    <x v="3"/>
    <x v="5"/>
    <n v="2865018"/>
  </r>
  <r>
    <x v="76"/>
    <x v="6"/>
    <x v="9"/>
    <x v="35"/>
    <x v="37"/>
    <x v="9"/>
    <s v="2005-2019"/>
    <m/>
    <m/>
    <x v="3"/>
    <x v="6"/>
    <n v="2885580"/>
  </r>
  <r>
    <x v="76"/>
    <x v="6"/>
    <x v="9"/>
    <x v="35"/>
    <x v="37"/>
    <x v="9"/>
    <s v="2005-2019"/>
    <m/>
    <m/>
    <x v="3"/>
    <x v="7"/>
    <n v="2953152"/>
  </r>
  <r>
    <x v="76"/>
    <x v="6"/>
    <x v="9"/>
    <x v="35"/>
    <x v="37"/>
    <x v="9"/>
    <s v="2005-2019"/>
    <m/>
    <m/>
    <x v="3"/>
    <x v="8"/>
    <n v="2999118"/>
  </r>
  <r>
    <x v="76"/>
    <x v="6"/>
    <x v="9"/>
    <x v="35"/>
    <x v="37"/>
    <x v="9"/>
    <s v="2005-2019"/>
    <m/>
    <m/>
    <x v="3"/>
    <x v="9"/>
    <n v="2878768"/>
  </r>
  <r>
    <x v="76"/>
    <x v="6"/>
    <x v="9"/>
    <x v="35"/>
    <x v="37"/>
    <x v="9"/>
    <s v="2005-2019"/>
    <m/>
    <m/>
    <x v="3"/>
    <x v="10"/>
    <n v="2919600"/>
  </r>
  <r>
    <x v="76"/>
    <x v="6"/>
    <x v="9"/>
    <x v="35"/>
    <x v="37"/>
    <x v="9"/>
    <s v="2005-2019"/>
    <m/>
    <m/>
    <x v="3"/>
    <x v="11"/>
    <n v="2857772"/>
  </r>
  <r>
    <x v="77"/>
    <x v="6"/>
    <x v="9"/>
    <x v="36"/>
    <x v="37"/>
    <x v="9"/>
    <s v="2005-2019"/>
    <m/>
    <m/>
    <x v="3"/>
    <x v="15"/>
    <n v="1011790"/>
  </r>
  <r>
    <x v="77"/>
    <x v="6"/>
    <x v="9"/>
    <x v="36"/>
    <x v="37"/>
    <x v="9"/>
    <s v="2005-2019"/>
    <m/>
    <m/>
    <x v="3"/>
    <x v="13"/>
    <n v="1057568"/>
  </r>
  <r>
    <x v="77"/>
    <x v="6"/>
    <x v="9"/>
    <x v="36"/>
    <x v="37"/>
    <x v="9"/>
    <s v="2005-2019"/>
    <m/>
    <m/>
    <x v="3"/>
    <x v="14"/>
    <n v="1099016"/>
  </r>
  <r>
    <x v="77"/>
    <x v="6"/>
    <x v="9"/>
    <x v="36"/>
    <x v="37"/>
    <x v="9"/>
    <s v="2005-2019"/>
    <m/>
    <m/>
    <x v="3"/>
    <x v="0"/>
    <n v="1113808"/>
  </r>
  <r>
    <x v="77"/>
    <x v="6"/>
    <x v="9"/>
    <x v="36"/>
    <x v="37"/>
    <x v="9"/>
    <s v="2005-2019"/>
    <m/>
    <m/>
    <x v="3"/>
    <x v="1"/>
    <n v="1107058"/>
  </r>
  <r>
    <x v="77"/>
    <x v="6"/>
    <x v="9"/>
    <x v="36"/>
    <x v="37"/>
    <x v="9"/>
    <s v="2005-2019"/>
    <m/>
    <m/>
    <x v="3"/>
    <x v="2"/>
    <n v="1122422"/>
  </r>
  <r>
    <x v="77"/>
    <x v="6"/>
    <x v="9"/>
    <x v="36"/>
    <x v="37"/>
    <x v="9"/>
    <s v="2005-2019"/>
    <m/>
    <m/>
    <x v="3"/>
    <x v="3"/>
    <n v="1066510"/>
  </r>
  <r>
    <x v="77"/>
    <x v="6"/>
    <x v="9"/>
    <x v="36"/>
    <x v="37"/>
    <x v="9"/>
    <s v="2005-2019"/>
    <m/>
    <m/>
    <x v="3"/>
    <x v="4"/>
    <n v="1101864"/>
  </r>
  <r>
    <x v="77"/>
    <x v="6"/>
    <x v="9"/>
    <x v="36"/>
    <x v="37"/>
    <x v="9"/>
    <s v="2005-2019"/>
    <m/>
    <m/>
    <x v="3"/>
    <x v="5"/>
    <n v="1077278"/>
  </r>
  <r>
    <x v="77"/>
    <x v="6"/>
    <x v="9"/>
    <x v="36"/>
    <x v="37"/>
    <x v="9"/>
    <s v="2005-2019"/>
    <m/>
    <m/>
    <x v="3"/>
    <x v="6"/>
    <n v="1107470"/>
  </r>
  <r>
    <x v="77"/>
    <x v="6"/>
    <x v="9"/>
    <x v="36"/>
    <x v="37"/>
    <x v="9"/>
    <s v="2005-2019"/>
    <m/>
    <m/>
    <x v="3"/>
    <x v="7"/>
    <n v="1117358"/>
  </r>
  <r>
    <x v="77"/>
    <x v="6"/>
    <x v="9"/>
    <x v="36"/>
    <x v="37"/>
    <x v="9"/>
    <s v="2005-2019"/>
    <m/>
    <m/>
    <x v="3"/>
    <x v="8"/>
    <n v="1143138"/>
  </r>
  <r>
    <x v="77"/>
    <x v="6"/>
    <x v="9"/>
    <x v="36"/>
    <x v="37"/>
    <x v="9"/>
    <s v="2005-2019"/>
    <m/>
    <m/>
    <x v="3"/>
    <x v="9"/>
    <n v="1225706"/>
  </r>
  <r>
    <x v="77"/>
    <x v="6"/>
    <x v="9"/>
    <x v="36"/>
    <x v="37"/>
    <x v="9"/>
    <s v="2005-2019"/>
    <m/>
    <m/>
    <x v="3"/>
    <x v="10"/>
    <n v="1347838"/>
  </r>
  <r>
    <x v="77"/>
    <x v="6"/>
    <x v="9"/>
    <x v="36"/>
    <x v="37"/>
    <x v="9"/>
    <s v="2005-2019"/>
    <m/>
    <m/>
    <x v="3"/>
    <x v="11"/>
    <n v="1444336"/>
  </r>
  <r>
    <x v="78"/>
    <x v="6"/>
    <x v="9"/>
    <x v="37"/>
    <x v="37"/>
    <x v="9"/>
    <s v="2005-2019"/>
    <m/>
    <m/>
    <x v="3"/>
    <x v="15"/>
    <n v="2787752"/>
  </r>
  <r>
    <x v="78"/>
    <x v="6"/>
    <x v="9"/>
    <x v="37"/>
    <x v="37"/>
    <x v="9"/>
    <s v="2005-2019"/>
    <m/>
    <m/>
    <x v="3"/>
    <x v="13"/>
    <n v="2929118"/>
  </r>
  <r>
    <x v="78"/>
    <x v="6"/>
    <x v="9"/>
    <x v="37"/>
    <x v="37"/>
    <x v="9"/>
    <s v="2005-2019"/>
    <m/>
    <m/>
    <x v="3"/>
    <x v="14"/>
    <n v="3098830"/>
  </r>
  <r>
    <x v="78"/>
    <x v="6"/>
    <x v="9"/>
    <x v="37"/>
    <x v="37"/>
    <x v="9"/>
    <s v="2005-2019"/>
    <m/>
    <m/>
    <x v="3"/>
    <x v="0"/>
    <n v="3100060"/>
  </r>
  <r>
    <x v="78"/>
    <x v="6"/>
    <x v="9"/>
    <x v="37"/>
    <x v="37"/>
    <x v="9"/>
    <s v="2005-2019"/>
    <m/>
    <m/>
    <x v="3"/>
    <x v="1"/>
    <n v="3041800"/>
  </r>
  <r>
    <x v="78"/>
    <x v="6"/>
    <x v="9"/>
    <x v="37"/>
    <x v="37"/>
    <x v="9"/>
    <s v="2005-2019"/>
    <m/>
    <m/>
    <x v="3"/>
    <x v="2"/>
    <n v="3186444"/>
  </r>
  <r>
    <x v="78"/>
    <x v="6"/>
    <x v="9"/>
    <x v="37"/>
    <x v="37"/>
    <x v="9"/>
    <s v="2005-2019"/>
    <m/>
    <m/>
    <x v="3"/>
    <x v="3"/>
    <n v="3325358"/>
  </r>
  <r>
    <x v="78"/>
    <x v="6"/>
    <x v="9"/>
    <x v="37"/>
    <x v="37"/>
    <x v="9"/>
    <s v="2005-2019"/>
    <m/>
    <m/>
    <x v="3"/>
    <x v="4"/>
    <n v="3453182"/>
  </r>
  <r>
    <x v="78"/>
    <x v="6"/>
    <x v="9"/>
    <x v="37"/>
    <x v="37"/>
    <x v="9"/>
    <s v="2005-2019"/>
    <m/>
    <m/>
    <x v="3"/>
    <x v="5"/>
    <n v="3507644"/>
  </r>
  <r>
    <x v="78"/>
    <x v="6"/>
    <x v="9"/>
    <x v="37"/>
    <x v="37"/>
    <x v="9"/>
    <s v="2005-2019"/>
    <m/>
    <m/>
    <x v="3"/>
    <x v="6"/>
    <n v="3562698"/>
  </r>
  <r>
    <x v="78"/>
    <x v="6"/>
    <x v="9"/>
    <x v="37"/>
    <x v="37"/>
    <x v="9"/>
    <s v="2005-2019"/>
    <m/>
    <m/>
    <x v="3"/>
    <x v="7"/>
    <n v="3629522"/>
  </r>
  <r>
    <x v="78"/>
    <x v="6"/>
    <x v="9"/>
    <x v="37"/>
    <x v="37"/>
    <x v="9"/>
    <s v="2005-2019"/>
    <m/>
    <m/>
    <x v="3"/>
    <x v="8"/>
    <n v="3722208"/>
  </r>
  <r>
    <x v="78"/>
    <x v="6"/>
    <x v="9"/>
    <x v="37"/>
    <x v="37"/>
    <x v="9"/>
    <s v="2005-2019"/>
    <m/>
    <m/>
    <x v="3"/>
    <x v="9"/>
    <n v="3940854"/>
  </r>
  <r>
    <x v="78"/>
    <x v="6"/>
    <x v="9"/>
    <x v="37"/>
    <x v="37"/>
    <x v="9"/>
    <s v="2005-2019"/>
    <m/>
    <m/>
    <x v="3"/>
    <x v="10"/>
    <n v="4089942"/>
  </r>
  <r>
    <x v="78"/>
    <x v="6"/>
    <x v="9"/>
    <x v="37"/>
    <x v="37"/>
    <x v="9"/>
    <s v="2005-2019"/>
    <m/>
    <m/>
    <x v="3"/>
    <x v="11"/>
    <n v="4102090"/>
  </r>
  <r>
    <x v="74"/>
    <x v="6"/>
    <x v="9"/>
    <x v="33"/>
    <x v="37"/>
    <x v="9"/>
    <s v="2005-2019"/>
    <m/>
    <m/>
    <x v="3"/>
    <x v="15"/>
    <n v="806078"/>
  </r>
  <r>
    <x v="74"/>
    <x v="6"/>
    <x v="9"/>
    <x v="33"/>
    <x v="37"/>
    <x v="9"/>
    <s v="2005-2019"/>
    <m/>
    <m/>
    <x v="3"/>
    <x v="13"/>
    <n v="857054"/>
  </r>
  <r>
    <x v="74"/>
    <x v="6"/>
    <x v="9"/>
    <x v="33"/>
    <x v="37"/>
    <x v="9"/>
    <s v="2005-2019"/>
    <m/>
    <m/>
    <x v="3"/>
    <x v="14"/>
    <n v="893496"/>
  </r>
  <r>
    <x v="74"/>
    <x v="6"/>
    <x v="9"/>
    <x v="33"/>
    <x v="37"/>
    <x v="9"/>
    <s v="2005-2019"/>
    <m/>
    <m/>
    <x v="3"/>
    <x v="0"/>
    <n v="935950"/>
  </r>
  <r>
    <x v="74"/>
    <x v="6"/>
    <x v="9"/>
    <x v="33"/>
    <x v="37"/>
    <x v="9"/>
    <s v="2005-2019"/>
    <m/>
    <m/>
    <x v="3"/>
    <x v="1"/>
    <n v="952342"/>
  </r>
  <r>
    <x v="74"/>
    <x v="6"/>
    <x v="9"/>
    <x v="33"/>
    <x v="37"/>
    <x v="9"/>
    <s v="2005-2019"/>
    <m/>
    <m/>
    <x v="3"/>
    <x v="2"/>
    <n v="1002430"/>
  </r>
  <r>
    <x v="74"/>
    <x v="6"/>
    <x v="9"/>
    <x v="33"/>
    <x v="37"/>
    <x v="9"/>
    <s v="2005-2019"/>
    <m/>
    <m/>
    <x v="3"/>
    <x v="3"/>
    <n v="1031036"/>
  </r>
  <r>
    <x v="74"/>
    <x v="6"/>
    <x v="9"/>
    <x v="33"/>
    <x v="37"/>
    <x v="9"/>
    <s v="2005-2019"/>
    <m/>
    <m/>
    <x v="3"/>
    <x v="4"/>
    <n v="1092882"/>
  </r>
  <r>
    <x v="74"/>
    <x v="6"/>
    <x v="9"/>
    <x v="33"/>
    <x v="37"/>
    <x v="9"/>
    <s v="2005-2019"/>
    <m/>
    <m/>
    <x v="3"/>
    <x v="5"/>
    <n v="1160270"/>
  </r>
  <r>
    <x v="74"/>
    <x v="6"/>
    <x v="9"/>
    <x v="33"/>
    <x v="37"/>
    <x v="9"/>
    <s v="2005-2019"/>
    <m/>
    <m/>
    <x v="3"/>
    <x v="6"/>
    <n v="1177670"/>
  </r>
  <r>
    <x v="74"/>
    <x v="6"/>
    <x v="9"/>
    <x v="33"/>
    <x v="37"/>
    <x v="9"/>
    <s v="2005-2019"/>
    <m/>
    <m/>
    <x v="3"/>
    <x v="7"/>
    <n v="1218440"/>
  </r>
  <r>
    <x v="74"/>
    <x v="6"/>
    <x v="9"/>
    <x v="33"/>
    <x v="37"/>
    <x v="9"/>
    <s v="2005-2019"/>
    <m/>
    <m/>
    <x v="3"/>
    <x v="8"/>
    <n v="1261578"/>
  </r>
  <r>
    <x v="74"/>
    <x v="6"/>
    <x v="9"/>
    <x v="33"/>
    <x v="37"/>
    <x v="9"/>
    <s v="2005-2019"/>
    <m/>
    <m/>
    <x v="3"/>
    <x v="9"/>
    <n v="1469890"/>
  </r>
  <r>
    <x v="74"/>
    <x v="6"/>
    <x v="9"/>
    <x v="33"/>
    <x v="37"/>
    <x v="9"/>
    <s v="2005-2019"/>
    <m/>
    <m/>
    <x v="3"/>
    <x v="10"/>
    <n v="1578660"/>
  </r>
  <r>
    <x v="74"/>
    <x v="6"/>
    <x v="9"/>
    <x v="33"/>
    <x v="37"/>
    <x v="9"/>
    <s v="2005-2019"/>
    <m/>
    <m/>
    <x v="3"/>
    <x v="11"/>
    <n v="1514624"/>
  </r>
  <r>
    <x v="79"/>
    <x v="6"/>
    <x v="8"/>
    <x v="21"/>
    <x v="38"/>
    <x v="10"/>
    <s v="2005-2019"/>
    <m/>
    <m/>
    <x v="3"/>
    <x v="15"/>
    <n v="105191484.552"/>
  </r>
  <r>
    <x v="79"/>
    <x v="6"/>
    <x v="8"/>
    <x v="21"/>
    <x v="38"/>
    <x v="10"/>
    <s v="2005-2019"/>
    <m/>
    <m/>
    <x v="3"/>
    <x v="13"/>
    <n v="112493644.29400003"/>
  </r>
  <r>
    <x v="79"/>
    <x v="6"/>
    <x v="8"/>
    <x v="21"/>
    <x v="38"/>
    <x v="10"/>
    <s v="2005-2019"/>
    <m/>
    <m/>
    <x v="3"/>
    <x v="14"/>
    <n v="123838600.83999997"/>
  </r>
  <r>
    <x v="79"/>
    <x v="6"/>
    <x v="8"/>
    <x v="21"/>
    <x v="38"/>
    <x v="10"/>
    <s v="2005-2019"/>
    <m/>
    <m/>
    <x v="3"/>
    <x v="0"/>
    <n v="125880476.26800001"/>
  </r>
  <r>
    <x v="79"/>
    <x v="6"/>
    <x v="8"/>
    <x v="21"/>
    <x v="38"/>
    <x v="10"/>
    <s v="2005-2019"/>
    <m/>
    <m/>
    <x v="3"/>
    <x v="1"/>
    <n v="129715564.56199998"/>
  </r>
  <r>
    <x v="79"/>
    <x v="6"/>
    <x v="8"/>
    <x v="21"/>
    <x v="38"/>
    <x v="10"/>
    <s v="2005-2019"/>
    <m/>
    <m/>
    <x v="3"/>
    <x v="2"/>
    <n v="137744447.93600002"/>
  </r>
  <r>
    <x v="79"/>
    <x v="6"/>
    <x v="8"/>
    <x v="21"/>
    <x v="38"/>
    <x v="10"/>
    <s v="2005-2019"/>
    <m/>
    <m/>
    <x v="3"/>
    <x v="3"/>
    <n v="159483426.09000003"/>
  </r>
  <r>
    <x v="79"/>
    <x v="6"/>
    <x v="8"/>
    <x v="21"/>
    <x v="38"/>
    <x v="10"/>
    <s v="2005-2019"/>
    <m/>
    <m/>
    <x v="3"/>
    <x v="4"/>
    <n v="167076819.84000009"/>
  </r>
  <r>
    <x v="79"/>
    <x v="6"/>
    <x v="8"/>
    <x v="21"/>
    <x v="38"/>
    <x v="10"/>
    <s v="2005-2019"/>
    <m/>
    <m/>
    <x v="3"/>
    <x v="5"/>
    <n v="182024221.21799996"/>
  </r>
  <r>
    <x v="79"/>
    <x v="6"/>
    <x v="8"/>
    <x v="21"/>
    <x v="38"/>
    <x v="10"/>
    <s v="2005-2019"/>
    <m/>
    <m/>
    <x v="3"/>
    <x v="6"/>
    <n v="186928752.95599991"/>
  </r>
  <r>
    <x v="79"/>
    <x v="6"/>
    <x v="8"/>
    <x v="21"/>
    <x v="38"/>
    <x v="10"/>
    <s v="2005-2019"/>
    <m/>
    <m/>
    <x v="3"/>
    <x v="7"/>
    <n v="197121983.79399997"/>
  </r>
  <r>
    <x v="79"/>
    <x v="6"/>
    <x v="8"/>
    <x v="21"/>
    <x v="38"/>
    <x v="10"/>
    <s v="2005-2019"/>
    <m/>
    <m/>
    <x v="3"/>
    <x v="8"/>
    <n v="208412425.26800001"/>
  </r>
  <r>
    <x v="79"/>
    <x v="6"/>
    <x v="8"/>
    <x v="21"/>
    <x v="38"/>
    <x v="10"/>
    <s v="2005-2019"/>
    <m/>
    <m/>
    <x v="3"/>
    <x v="9"/>
    <n v="218934277.92399999"/>
  </r>
  <r>
    <x v="79"/>
    <x v="6"/>
    <x v="8"/>
    <x v="21"/>
    <x v="38"/>
    <x v="10"/>
    <s v="2005-2019"/>
    <m/>
    <m/>
    <x v="3"/>
    <x v="10"/>
    <n v="224018129.97799999"/>
  </r>
  <r>
    <x v="79"/>
    <x v="6"/>
    <x v="8"/>
    <x v="21"/>
    <x v="38"/>
    <x v="10"/>
    <s v="2005-2019"/>
    <m/>
    <m/>
    <x v="3"/>
    <x v="11"/>
    <n v="239570537.87199998"/>
  </r>
  <r>
    <x v="80"/>
    <x v="6"/>
    <x v="8"/>
    <x v="22"/>
    <x v="38"/>
    <x v="10"/>
    <s v="2005-2019"/>
    <m/>
    <m/>
    <x v="3"/>
    <x v="15"/>
    <n v="169484597.17799997"/>
  </r>
  <r>
    <x v="80"/>
    <x v="6"/>
    <x v="8"/>
    <x v="22"/>
    <x v="38"/>
    <x v="10"/>
    <s v="2005-2019"/>
    <m/>
    <m/>
    <x v="3"/>
    <x v="13"/>
    <n v="182309578.794"/>
  </r>
  <r>
    <x v="80"/>
    <x v="6"/>
    <x v="8"/>
    <x v="22"/>
    <x v="38"/>
    <x v="10"/>
    <s v="2005-2019"/>
    <m/>
    <m/>
    <x v="3"/>
    <x v="14"/>
    <n v="201900843.02399999"/>
  </r>
  <r>
    <x v="80"/>
    <x v="6"/>
    <x v="8"/>
    <x v="22"/>
    <x v="38"/>
    <x v="10"/>
    <s v="2005-2019"/>
    <m/>
    <m/>
    <x v="3"/>
    <x v="0"/>
    <n v="205030002.366"/>
  </r>
  <r>
    <x v="80"/>
    <x v="6"/>
    <x v="8"/>
    <x v="22"/>
    <x v="38"/>
    <x v="10"/>
    <s v="2005-2019"/>
    <m/>
    <m/>
    <x v="3"/>
    <x v="1"/>
    <n v="210346786.102"/>
  </r>
  <r>
    <x v="80"/>
    <x v="6"/>
    <x v="8"/>
    <x v="22"/>
    <x v="38"/>
    <x v="10"/>
    <s v="2005-2019"/>
    <m/>
    <m/>
    <x v="3"/>
    <x v="2"/>
    <n v="239380344.75800002"/>
  </r>
  <r>
    <x v="80"/>
    <x v="6"/>
    <x v="8"/>
    <x v="22"/>
    <x v="38"/>
    <x v="10"/>
    <s v="2005-2019"/>
    <m/>
    <m/>
    <x v="3"/>
    <x v="3"/>
    <n v="249167062.71999997"/>
  </r>
  <r>
    <x v="80"/>
    <x v="6"/>
    <x v="8"/>
    <x v="22"/>
    <x v="38"/>
    <x v="10"/>
    <s v="2005-2019"/>
    <m/>
    <m/>
    <x v="3"/>
    <x v="4"/>
    <n v="275043497.06599998"/>
  </r>
  <r>
    <x v="80"/>
    <x v="6"/>
    <x v="8"/>
    <x v="22"/>
    <x v="38"/>
    <x v="10"/>
    <s v="2005-2019"/>
    <m/>
    <m/>
    <x v="3"/>
    <x v="5"/>
    <n v="290011730.222"/>
  </r>
  <r>
    <x v="80"/>
    <x v="6"/>
    <x v="8"/>
    <x v="22"/>
    <x v="38"/>
    <x v="10"/>
    <s v="2005-2019"/>
    <m/>
    <m/>
    <x v="3"/>
    <x v="6"/>
    <n v="307009697.3039999"/>
  </r>
  <r>
    <x v="80"/>
    <x v="6"/>
    <x v="8"/>
    <x v="22"/>
    <x v="38"/>
    <x v="10"/>
    <s v="2005-2019"/>
    <m/>
    <m/>
    <x v="3"/>
    <x v="7"/>
    <n v="305607451.46400011"/>
  </r>
  <r>
    <x v="80"/>
    <x v="6"/>
    <x v="8"/>
    <x v="22"/>
    <x v="38"/>
    <x v="10"/>
    <s v="2005-2019"/>
    <m/>
    <m/>
    <x v="3"/>
    <x v="8"/>
    <n v="313635505.26199996"/>
  </r>
  <r>
    <x v="80"/>
    <x v="6"/>
    <x v="8"/>
    <x v="22"/>
    <x v="38"/>
    <x v="10"/>
    <s v="2005-2019"/>
    <m/>
    <m/>
    <x v="3"/>
    <x v="9"/>
    <n v="318683918.30199999"/>
  </r>
  <r>
    <x v="80"/>
    <x v="6"/>
    <x v="8"/>
    <x v="22"/>
    <x v="38"/>
    <x v="10"/>
    <s v="2005-2019"/>
    <m/>
    <m/>
    <x v="3"/>
    <x v="10"/>
    <n v="335367025.56599993"/>
  </r>
  <r>
    <x v="80"/>
    <x v="6"/>
    <x v="8"/>
    <x v="22"/>
    <x v="38"/>
    <x v="10"/>
    <s v="2005-2019"/>
    <m/>
    <m/>
    <x v="3"/>
    <x v="11"/>
    <n v="346134947.26199991"/>
  </r>
  <r>
    <x v="81"/>
    <x v="6"/>
    <x v="8"/>
    <x v="23"/>
    <x v="38"/>
    <x v="10"/>
    <s v="2005-2019"/>
    <m/>
    <m/>
    <x v="3"/>
    <x v="15"/>
    <n v="60237576.608000003"/>
  </r>
  <r>
    <x v="81"/>
    <x v="6"/>
    <x v="8"/>
    <x v="23"/>
    <x v="38"/>
    <x v="10"/>
    <s v="2005-2019"/>
    <m/>
    <m/>
    <x v="3"/>
    <x v="13"/>
    <n v="73184613.06400001"/>
  </r>
  <r>
    <x v="81"/>
    <x v="6"/>
    <x v="8"/>
    <x v="23"/>
    <x v="38"/>
    <x v="10"/>
    <s v="2005-2019"/>
    <m/>
    <m/>
    <x v="3"/>
    <x v="14"/>
    <n v="81901108.737999991"/>
  </r>
  <r>
    <x v="81"/>
    <x v="6"/>
    <x v="8"/>
    <x v="23"/>
    <x v="38"/>
    <x v="10"/>
    <s v="2005-2019"/>
    <m/>
    <m/>
    <x v="3"/>
    <x v="0"/>
    <n v="84908387.777999997"/>
  </r>
  <r>
    <x v="81"/>
    <x v="6"/>
    <x v="8"/>
    <x v="23"/>
    <x v="38"/>
    <x v="10"/>
    <s v="2005-2019"/>
    <m/>
    <m/>
    <x v="3"/>
    <x v="1"/>
    <n v="95217642.996000007"/>
  </r>
  <r>
    <x v="81"/>
    <x v="6"/>
    <x v="8"/>
    <x v="23"/>
    <x v="38"/>
    <x v="10"/>
    <s v="2005-2019"/>
    <m/>
    <m/>
    <x v="3"/>
    <x v="2"/>
    <n v="107427278.88"/>
  </r>
  <r>
    <x v="81"/>
    <x v="6"/>
    <x v="8"/>
    <x v="23"/>
    <x v="38"/>
    <x v="10"/>
    <s v="2005-2019"/>
    <m/>
    <m/>
    <x v="3"/>
    <x v="3"/>
    <n v="117074587.85800001"/>
  </r>
  <r>
    <x v="81"/>
    <x v="6"/>
    <x v="8"/>
    <x v="23"/>
    <x v="38"/>
    <x v="10"/>
    <s v="2005-2019"/>
    <m/>
    <m/>
    <x v="3"/>
    <x v="4"/>
    <n v="119490959.72"/>
  </r>
  <r>
    <x v="81"/>
    <x v="6"/>
    <x v="8"/>
    <x v="23"/>
    <x v="38"/>
    <x v="10"/>
    <s v="2005-2019"/>
    <m/>
    <m/>
    <x v="3"/>
    <x v="5"/>
    <n v="135052587.574"/>
  </r>
  <r>
    <x v="81"/>
    <x v="6"/>
    <x v="8"/>
    <x v="23"/>
    <x v="38"/>
    <x v="10"/>
    <s v="2005-2019"/>
    <m/>
    <m/>
    <x v="3"/>
    <x v="6"/>
    <n v="132647503.448"/>
  </r>
  <r>
    <x v="81"/>
    <x v="6"/>
    <x v="8"/>
    <x v="23"/>
    <x v="38"/>
    <x v="10"/>
    <s v="2005-2019"/>
    <m/>
    <m/>
    <x v="3"/>
    <x v="7"/>
    <n v="132591269.462"/>
  </r>
  <r>
    <x v="81"/>
    <x v="6"/>
    <x v="8"/>
    <x v="23"/>
    <x v="38"/>
    <x v="10"/>
    <s v="2005-2019"/>
    <m/>
    <m/>
    <x v="3"/>
    <x v="8"/>
    <n v="150881647.96800002"/>
  </r>
  <r>
    <x v="81"/>
    <x v="6"/>
    <x v="8"/>
    <x v="23"/>
    <x v="38"/>
    <x v="10"/>
    <s v="2005-2019"/>
    <m/>
    <m/>
    <x v="3"/>
    <x v="9"/>
    <n v="146973843.14600003"/>
  </r>
  <r>
    <x v="81"/>
    <x v="6"/>
    <x v="8"/>
    <x v="23"/>
    <x v="38"/>
    <x v="10"/>
    <s v="2005-2019"/>
    <m/>
    <m/>
    <x v="3"/>
    <x v="10"/>
    <n v="150796323.25600001"/>
  </r>
  <r>
    <x v="81"/>
    <x v="6"/>
    <x v="8"/>
    <x v="23"/>
    <x v="38"/>
    <x v="10"/>
    <s v="2005-2019"/>
    <m/>
    <m/>
    <x v="3"/>
    <x v="11"/>
    <n v="158860146.67400002"/>
  </r>
  <r>
    <x v="82"/>
    <x v="6"/>
    <x v="8"/>
    <x v="24"/>
    <x v="38"/>
    <x v="10"/>
    <s v="2005-2019"/>
    <m/>
    <m/>
    <x v="3"/>
    <x v="15"/>
    <n v="450374899.9059999"/>
  </r>
  <r>
    <x v="82"/>
    <x v="6"/>
    <x v="8"/>
    <x v="24"/>
    <x v="38"/>
    <x v="10"/>
    <s v="2005-2019"/>
    <m/>
    <m/>
    <x v="3"/>
    <x v="13"/>
    <n v="524856265.10999995"/>
  </r>
  <r>
    <x v="82"/>
    <x v="6"/>
    <x v="8"/>
    <x v="24"/>
    <x v="38"/>
    <x v="10"/>
    <s v="2005-2019"/>
    <m/>
    <m/>
    <x v="3"/>
    <x v="14"/>
    <n v="588971692.63000011"/>
  </r>
  <r>
    <x v="82"/>
    <x v="6"/>
    <x v="8"/>
    <x v="24"/>
    <x v="38"/>
    <x v="10"/>
    <s v="2005-2019"/>
    <m/>
    <m/>
    <x v="3"/>
    <x v="0"/>
    <n v="639177921.74399996"/>
  </r>
  <r>
    <x v="82"/>
    <x v="6"/>
    <x v="8"/>
    <x v="24"/>
    <x v="38"/>
    <x v="10"/>
    <s v="2005-2019"/>
    <m/>
    <m/>
    <x v="3"/>
    <x v="1"/>
    <n v="684375840.37800002"/>
  </r>
  <r>
    <x v="82"/>
    <x v="6"/>
    <x v="8"/>
    <x v="24"/>
    <x v="38"/>
    <x v="10"/>
    <s v="2005-2019"/>
    <m/>
    <m/>
    <x v="3"/>
    <x v="2"/>
    <n v="776177389.52200007"/>
  </r>
  <r>
    <x v="82"/>
    <x v="6"/>
    <x v="8"/>
    <x v="24"/>
    <x v="38"/>
    <x v="10"/>
    <s v="2005-2019"/>
    <m/>
    <m/>
    <x v="3"/>
    <x v="3"/>
    <n v="892104409.75"/>
  </r>
  <r>
    <x v="82"/>
    <x v="6"/>
    <x v="8"/>
    <x v="24"/>
    <x v="38"/>
    <x v="10"/>
    <s v="2005-2019"/>
    <m/>
    <m/>
    <x v="3"/>
    <x v="4"/>
    <n v="1038981455.1060002"/>
  </r>
  <r>
    <x v="82"/>
    <x v="6"/>
    <x v="8"/>
    <x v="24"/>
    <x v="38"/>
    <x v="10"/>
    <s v="2005-2019"/>
    <m/>
    <m/>
    <x v="3"/>
    <x v="5"/>
    <n v="1133490838.9340003"/>
  </r>
  <r>
    <x v="82"/>
    <x v="6"/>
    <x v="8"/>
    <x v="24"/>
    <x v="38"/>
    <x v="10"/>
    <s v="2005-2019"/>
    <m/>
    <m/>
    <x v="3"/>
    <x v="6"/>
    <n v="1196548400.786"/>
  </r>
  <r>
    <x v="82"/>
    <x v="6"/>
    <x v="8"/>
    <x v="24"/>
    <x v="38"/>
    <x v="10"/>
    <s v="2005-2019"/>
    <m/>
    <m/>
    <x v="3"/>
    <x v="7"/>
    <n v="1204186388.7900004"/>
  </r>
  <r>
    <x v="82"/>
    <x v="6"/>
    <x v="8"/>
    <x v="24"/>
    <x v="38"/>
    <x v="10"/>
    <s v="2005-2019"/>
    <m/>
    <m/>
    <x v="3"/>
    <x v="8"/>
    <n v="1173911225.744"/>
  </r>
  <r>
    <x v="82"/>
    <x v="6"/>
    <x v="8"/>
    <x v="24"/>
    <x v="38"/>
    <x v="10"/>
    <s v="2005-2019"/>
    <m/>
    <m/>
    <x v="3"/>
    <x v="9"/>
    <n v="1200400091.7159996"/>
  </r>
  <r>
    <x v="82"/>
    <x v="6"/>
    <x v="8"/>
    <x v="24"/>
    <x v="38"/>
    <x v="10"/>
    <s v="2005-2019"/>
    <m/>
    <m/>
    <x v="3"/>
    <x v="10"/>
    <n v="1257517206.4619997"/>
  </r>
  <r>
    <x v="82"/>
    <x v="6"/>
    <x v="8"/>
    <x v="24"/>
    <x v="38"/>
    <x v="10"/>
    <s v="2005-2019"/>
    <m/>
    <m/>
    <x v="3"/>
    <x v="11"/>
    <n v="1358277746.6780005"/>
  </r>
  <r>
    <x v="83"/>
    <x v="6"/>
    <x v="8"/>
    <x v="25"/>
    <x v="38"/>
    <x v="10"/>
    <s v="2005-2019"/>
    <m/>
    <m/>
    <x v="3"/>
    <x v="15"/>
    <n v="99917755.819999993"/>
  </r>
  <r>
    <x v="83"/>
    <x v="6"/>
    <x v="8"/>
    <x v="25"/>
    <x v="38"/>
    <x v="10"/>
    <s v="2005-2019"/>
    <m/>
    <m/>
    <x v="3"/>
    <x v="13"/>
    <n v="106191603.50400001"/>
  </r>
  <r>
    <x v="83"/>
    <x v="6"/>
    <x v="8"/>
    <x v="25"/>
    <x v="38"/>
    <x v="10"/>
    <s v="2005-2019"/>
    <m/>
    <m/>
    <x v="3"/>
    <x v="14"/>
    <n v="115302020.38400002"/>
  </r>
  <r>
    <x v="83"/>
    <x v="6"/>
    <x v="8"/>
    <x v="25"/>
    <x v="38"/>
    <x v="10"/>
    <s v="2005-2019"/>
    <m/>
    <m/>
    <x v="3"/>
    <x v="0"/>
    <n v="120009214.588"/>
  </r>
  <r>
    <x v="83"/>
    <x v="6"/>
    <x v="8"/>
    <x v="25"/>
    <x v="38"/>
    <x v="10"/>
    <s v="2005-2019"/>
    <m/>
    <m/>
    <x v="3"/>
    <x v="1"/>
    <n v="123052163.792"/>
  </r>
  <r>
    <x v="83"/>
    <x v="6"/>
    <x v="8"/>
    <x v="25"/>
    <x v="38"/>
    <x v="10"/>
    <s v="2005-2019"/>
    <m/>
    <m/>
    <x v="3"/>
    <x v="2"/>
    <n v="127188923.92799999"/>
  </r>
  <r>
    <x v="83"/>
    <x v="6"/>
    <x v="8"/>
    <x v="25"/>
    <x v="38"/>
    <x v="10"/>
    <s v="2005-2019"/>
    <m/>
    <m/>
    <x v="3"/>
    <x v="3"/>
    <n v="147919397.82600003"/>
  </r>
  <r>
    <x v="83"/>
    <x v="6"/>
    <x v="8"/>
    <x v="25"/>
    <x v="38"/>
    <x v="10"/>
    <s v="2005-2019"/>
    <m/>
    <m/>
    <x v="3"/>
    <x v="4"/>
    <n v="146834346.77200004"/>
  </r>
  <r>
    <x v="83"/>
    <x v="6"/>
    <x v="8"/>
    <x v="25"/>
    <x v="38"/>
    <x v="10"/>
    <s v="2005-2019"/>
    <m/>
    <m/>
    <x v="3"/>
    <x v="5"/>
    <n v="156382250.15600002"/>
  </r>
  <r>
    <x v="83"/>
    <x v="6"/>
    <x v="8"/>
    <x v="25"/>
    <x v="38"/>
    <x v="10"/>
    <s v="2005-2019"/>
    <m/>
    <m/>
    <x v="3"/>
    <x v="6"/>
    <n v="172383874.66600001"/>
  </r>
  <r>
    <x v="83"/>
    <x v="6"/>
    <x v="8"/>
    <x v="25"/>
    <x v="38"/>
    <x v="10"/>
    <s v="2005-2019"/>
    <m/>
    <m/>
    <x v="3"/>
    <x v="7"/>
    <n v="183397018.42799997"/>
  </r>
  <r>
    <x v="83"/>
    <x v="6"/>
    <x v="8"/>
    <x v="25"/>
    <x v="38"/>
    <x v="10"/>
    <s v="2005-2019"/>
    <m/>
    <m/>
    <x v="3"/>
    <x v="8"/>
    <n v="194309969.63000003"/>
  </r>
  <r>
    <x v="83"/>
    <x v="6"/>
    <x v="8"/>
    <x v="25"/>
    <x v="38"/>
    <x v="10"/>
    <s v="2005-2019"/>
    <m/>
    <m/>
    <x v="3"/>
    <x v="9"/>
    <n v="196603655.93999994"/>
  </r>
  <r>
    <x v="83"/>
    <x v="6"/>
    <x v="8"/>
    <x v="25"/>
    <x v="38"/>
    <x v="10"/>
    <s v="2005-2019"/>
    <m/>
    <m/>
    <x v="3"/>
    <x v="10"/>
    <n v="207615368.00399992"/>
  </r>
  <r>
    <x v="83"/>
    <x v="6"/>
    <x v="8"/>
    <x v="25"/>
    <x v="38"/>
    <x v="10"/>
    <s v="2005-2019"/>
    <m/>
    <m/>
    <x v="3"/>
    <x v="11"/>
    <n v="220842392.78799993"/>
  </r>
  <r>
    <x v="84"/>
    <x v="6"/>
    <x v="8"/>
    <x v="26"/>
    <x v="38"/>
    <x v="10"/>
    <s v="2005-2019"/>
    <m/>
    <m/>
    <x v="3"/>
    <x v="15"/>
    <n v="104899356.506"/>
  </r>
  <r>
    <x v="84"/>
    <x v="6"/>
    <x v="8"/>
    <x v="26"/>
    <x v="38"/>
    <x v="10"/>
    <s v="2005-2019"/>
    <m/>
    <m/>
    <x v="3"/>
    <x v="13"/>
    <n v="113204701.90000005"/>
  </r>
  <r>
    <x v="84"/>
    <x v="6"/>
    <x v="8"/>
    <x v="26"/>
    <x v="38"/>
    <x v="10"/>
    <s v="2005-2019"/>
    <m/>
    <m/>
    <x v="3"/>
    <x v="14"/>
    <n v="119408602.29400004"/>
  </r>
  <r>
    <x v="84"/>
    <x v="6"/>
    <x v="8"/>
    <x v="26"/>
    <x v="38"/>
    <x v="10"/>
    <s v="2005-2019"/>
    <m/>
    <m/>
    <x v="3"/>
    <x v="0"/>
    <n v="128208973.74399997"/>
  </r>
  <r>
    <x v="84"/>
    <x v="6"/>
    <x v="8"/>
    <x v="26"/>
    <x v="38"/>
    <x v="10"/>
    <s v="2005-2019"/>
    <m/>
    <m/>
    <x v="3"/>
    <x v="1"/>
    <n v="134162140.08400002"/>
  </r>
  <r>
    <x v="84"/>
    <x v="6"/>
    <x v="8"/>
    <x v="26"/>
    <x v="38"/>
    <x v="10"/>
    <s v="2005-2019"/>
    <m/>
    <m/>
    <x v="3"/>
    <x v="2"/>
    <n v="142015114.21799994"/>
  </r>
  <r>
    <x v="84"/>
    <x v="6"/>
    <x v="8"/>
    <x v="26"/>
    <x v="38"/>
    <x v="10"/>
    <s v="2005-2019"/>
    <m/>
    <m/>
    <x v="3"/>
    <x v="3"/>
    <n v="158685726.37599999"/>
  </r>
  <r>
    <x v="84"/>
    <x v="6"/>
    <x v="8"/>
    <x v="26"/>
    <x v="38"/>
    <x v="10"/>
    <s v="2005-2019"/>
    <m/>
    <m/>
    <x v="3"/>
    <x v="4"/>
    <n v="172962256.48000002"/>
  </r>
  <r>
    <x v="84"/>
    <x v="6"/>
    <x v="8"/>
    <x v="26"/>
    <x v="38"/>
    <x v="10"/>
    <s v="2005-2019"/>
    <m/>
    <m/>
    <x v="3"/>
    <x v="5"/>
    <n v="191485504.10199994"/>
  </r>
  <r>
    <x v="84"/>
    <x v="6"/>
    <x v="8"/>
    <x v="26"/>
    <x v="38"/>
    <x v="10"/>
    <s v="2005-2019"/>
    <m/>
    <m/>
    <x v="3"/>
    <x v="6"/>
    <n v="192706478.39000002"/>
  </r>
  <r>
    <x v="84"/>
    <x v="6"/>
    <x v="8"/>
    <x v="26"/>
    <x v="38"/>
    <x v="10"/>
    <s v="2005-2019"/>
    <m/>
    <m/>
    <x v="3"/>
    <x v="7"/>
    <n v="214193333.02199984"/>
  </r>
  <r>
    <x v="84"/>
    <x v="6"/>
    <x v="8"/>
    <x v="26"/>
    <x v="38"/>
    <x v="10"/>
    <s v="2005-2019"/>
    <m/>
    <m/>
    <x v="3"/>
    <x v="8"/>
    <n v="210557209.90600005"/>
  </r>
  <r>
    <x v="84"/>
    <x v="6"/>
    <x v="8"/>
    <x v="26"/>
    <x v="38"/>
    <x v="10"/>
    <s v="2005-2019"/>
    <m/>
    <m/>
    <x v="3"/>
    <x v="9"/>
    <n v="212330172.23399997"/>
  </r>
  <r>
    <x v="84"/>
    <x v="6"/>
    <x v="8"/>
    <x v="26"/>
    <x v="38"/>
    <x v="10"/>
    <s v="2005-2019"/>
    <m/>
    <m/>
    <x v="3"/>
    <x v="10"/>
    <n v="216685235.19599992"/>
  </r>
  <r>
    <x v="84"/>
    <x v="6"/>
    <x v="8"/>
    <x v="26"/>
    <x v="38"/>
    <x v="10"/>
    <s v="2005-2019"/>
    <m/>
    <m/>
    <x v="3"/>
    <x v="11"/>
    <n v="225016353.66399986"/>
  </r>
  <r>
    <x v="85"/>
    <x v="6"/>
    <x v="8"/>
    <x v="27"/>
    <x v="38"/>
    <x v="10"/>
    <s v="2005-2019"/>
    <m/>
    <m/>
    <x v="3"/>
    <x v="15"/>
    <n v="26993079.583999958"/>
  </r>
  <r>
    <x v="85"/>
    <x v="6"/>
    <x v="8"/>
    <x v="27"/>
    <x v="38"/>
    <x v="10"/>
    <s v="2005-2019"/>
    <m/>
    <m/>
    <x v="3"/>
    <x v="13"/>
    <n v="27925963.347999986"/>
  </r>
  <r>
    <x v="85"/>
    <x v="6"/>
    <x v="8"/>
    <x v="27"/>
    <x v="38"/>
    <x v="10"/>
    <s v="2005-2019"/>
    <m/>
    <m/>
    <x v="3"/>
    <x v="14"/>
    <n v="32171658.813999958"/>
  </r>
  <r>
    <x v="85"/>
    <x v="6"/>
    <x v="8"/>
    <x v="27"/>
    <x v="38"/>
    <x v="10"/>
    <s v="2005-2019"/>
    <m/>
    <m/>
    <x v="3"/>
    <x v="0"/>
    <n v="24055269.347999997"/>
  </r>
  <r>
    <x v="85"/>
    <x v="6"/>
    <x v="8"/>
    <x v="27"/>
    <x v="38"/>
    <x v="10"/>
    <s v="2005-2019"/>
    <m/>
    <m/>
    <x v="3"/>
    <x v="1"/>
    <n v="30301143.572000004"/>
  </r>
  <r>
    <x v="85"/>
    <x v="6"/>
    <x v="8"/>
    <x v="27"/>
    <x v="38"/>
    <x v="10"/>
    <s v="2005-2019"/>
    <m/>
    <m/>
    <x v="3"/>
    <x v="2"/>
    <n v="33872196.720000029"/>
  </r>
  <r>
    <x v="85"/>
    <x v="6"/>
    <x v="8"/>
    <x v="27"/>
    <x v="38"/>
    <x v="10"/>
    <s v="2005-2019"/>
    <m/>
    <m/>
    <x v="3"/>
    <x v="3"/>
    <n v="52491667.147999987"/>
  </r>
  <r>
    <x v="85"/>
    <x v="6"/>
    <x v="8"/>
    <x v="27"/>
    <x v="38"/>
    <x v="10"/>
    <s v="2005-2019"/>
    <m/>
    <m/>
    <x v="3"/>
    <x v="4"/>
    <n v="48096237.428000003"/>
  </r>
  <r>
    <x v="85"/>
    <x v="6"/>
    <x v="8"/>
    <x v="27"/>
    <x v="38"/>
    <x v="10"/>
    <s v="2005-2019"/>
    <m/>
    <m/>
    <x v="3"/>
    <x v="5"/>
    <n v="26800024.938000005"/>
  </r>
  <r>
    <x v="85"/>
    <x v="6"/>
    <x v="8"/>
    <x v="27"/>
    <x v="38"/>
    <x v="10"/>
    <s v="2005-2019"/>
    <m/>
    <m/>
    <x v="3"/>
    <x v="6"/>
    <n v="40077158.197999969"/>
  </r>
  <r>
    <x v="85"/>
    <x v="6"/>
    <x v="8"/>
    <x v="27"/>
    <x v="38"/>
    <x v="10"/>
    <s v="2005-2019"/>
    <m/>
    <m/>
    <x v="3"/>
    <x v="7"/>
    <n v="45098931.462000005"/>
  </r>
  <r>
    <x v="85"/>
    <x v="6"/>
    <x v="8"/>
    <x v="27"/>
    <x v="38"/>
    <x v="10"/>
    <s v="2005-2019"/>
    <m/>
    <m/>
    <x v="3"/>
    <x v="8"/>
    <n v="65217697.549999967"/>
  </r>
  <r>
    <x v="85"/>
    <x v="6"/>
    <x v="8"/>
    <x v="27"/>
    <x v="38"/>
    <x v="10"/>
    <s v="2005-2019"/>
    <m/>
    <m/>
    <x v="3"/>
    <x v="9"/>
    <n v="41939554.469999976"/>
  </r>
  <r>
    <x v="85"/>
    <x v="6"/>
    <x v="8"/>
    <x v="27"/>
    <x v="38"/>
    <x v="10"/>
    <s v="2005-2019"/>
    <m/>
    <m/>
    <x v="3"/>
    <x v="10"/>
    <n v="49430769.310000025"/>
  </r>
  <r>
    <x v="85"/>
    <x v="6"/>
    <x v="8"/>
    <x v="27"/>
    <x v="38"/>
    <x v="10"/>
    <s v="2005-2019"/>
    <m/>
    <m/>
    <x v="3"/>
    <x v="11"/>
    <n v="70911868.938000008"/>
  </r>
  <r>
    <x v="86"/>
    <x v="6"/>
    <x v="8"/>
    <x v="28"/>
    <x v="38"/>
    <x v="10"/>
    <s v="2005-2019"/>
    <m/>
    <m/>
    <x v="3"/>
    <x v="15"/>
    <n v="20041697.521999996"/>
  </r>
  <r>
    <x v="86"/>
    <x v="6"/>
    <x v="8"/>
    <x v="28"/>
    <x v="38"/>
    <x v="10"/>
    <s v="2005-2019"/>
    <m/>
    <m/>
    <x v="3"/>
    <x v="13"/>
    <n v="18960490.029999986"/>
  </r>
  <r>
    <x v="86"/>
    <x v="6"/>
    <x v="8"/>
    <x v="28"/>
    <x v="38"/>
    <x v="10"/>
    <s v="2005-2019"/>
    <m/>
    <m/>
    <x v="3"/>
    <x v="14"/>
    <n v="17716455.581999987"/>
  </r>
  <r>
    <x v="86"/>
    <x v="6"/>
    <x v="8"/>
    <x v="28"/>
    <x v="38"/>
    <x v="10"/>
    <s v="2005-2019"/>
    <m/>
    <m/>
    <x v="3"/>
    <x v="0"/>
    <n v="23946072.686000019"/>
  </r>
  <r>
    <x v="86"/>
    <x v="6"/>
    <x v="8"/>
    <x v="28"/>
    <x v="38"/>
    <x v="10"/>
    <s v="2005-2019"/>
    <m/>
    <m/>
    <x v="3"/>
    <x v="1"/>
    <n v="20096332.375999991"/>
  </r>
  <r>
    <x v="86"/>
    <x v="6"/>
    <x v="8"/>
    <x v="28"/>
    <x v="38"/>
    <x v="10"/>
    <s v="2005-2019"/>
    <m/>
    <m/>
    <x v="3"/>
    <x v="2"/>
    <n v="45576145.955999985"/>
  </r>
  <r>
    <x v="86"/>
    <x v="6"/>
    <x v="8"/>
    <x v="28"/>
    <x v="38"/>
    <x v="10"/>
    <s v="2005-2019"/>
    <m/>
    <m/>
    <x v="3"/>
    <x v="3"/>
    <n v="22274435.525999989"/>
  </r>
  <r>
    <x v="86"/>
    <x v="6"/>
    <x v="8"/>
    <x v="28"/>
    <x v="38"/>
    <x v="10"/>
    <s v="2005-2019"/>
    <m/>
    <m/>
    <x v="3"/>
    <x v="4"/>
    <n v="25806734.339999996"/>
  </r>
  <r>
    <x v="86"/>
    <x v="6"/>
    <x v="8"/>
    <x v="28"/>
    <x v="38"/>
    <x v="10"/>
    <s v="2005-2019"/>
    <m/>
    <m/>
    <x v="3"/>
    <x v="5"/>
    <n v="21573359.165999994"/>
  </r>
  <r>
    <x v="86"/>
    <x v="6"/>
    <x v="8"/>
    <x v="28"/>
    <x v="38"/>
    <x v="10"/>
    <s v="2005-2019"/>
    <m/>
    <m/>
    <x v="3"/>
    <x v="6"/>
    <n v="26871853.458000001"/>
  </r>
  <r>
    <x v="86"/>
    <x v="6"/>
    <x v="8"/>
    <x v="28"/>
    <x v="38"/>
    <x v="10"/>
    <s v="2005-2019"/>
    <m/>
    <m/>
    <x v="3"/>
    <x v="7"/>
    <n v="27675157.476000026"/>
  </r>
  <r>
    <x v="86"/>
    <x v="6"/>
    <x v="8"/>
    <x v="28"/>
    <x v="38"/>
    <x v="10"/>
    <s v="2005-2019"/>
    <m/>
    <m/>
    <x v="3"/>
    <x v="8"/>
    <n v="20193793.318000004"/>
  </r>
  <r>
    <x v="86"/>
    <x v="6"/>
    <x v="8"/>
    <x v="28"/>
    <x v="38"/>
    <x v="10"/>
    <s v="2005-2019"/>
    <m/>
    <m/>
    <x v="3"/>
    <x v="9"/>
    <n v="25479079.492000002"/>
  </r>
  <r>
    <x v="86"/>
    <x v="6"/>
    <x v="8"/>
    <x v="28"/>
    <x v="38"/>
    <x v="10"/>
    <s v="2005-2019"/>
    <m/>
    <m/>
    <x v="3"/>
    <x v="10"/>
    <n v="27662035.531999983"/>
  </r>
  <r>
    <x v="86"/>
    <x v="6"/>
    <x v="8"/>
    <x v="28"/>
    <x v="38"/>
    <x v="10"/>
    <s v="2005-2019"/>
    <m/>
    <m/>
    <x v="3"/>
    <x v="11"/>
    <n v="47893001.84200003"/>
  </r>
  <r>
    <x v="87"/>
    <x v="6"/>
    <x v="8"/>
    <x v="29"/>
    <x v="38"/>
    <x v="10"/>
    <s v="2005-2019"/>
    <m/>
    <m/>
    <x v="3"/>
    <x v="15"/>
    <n v="58259854.416000009"/>
  </r>
  <r>
    <x v="87"/>
    <x v="6"/>
    <x v="8"/>
    <x v="29"/>
    <x v="38"/>
    <x v="10"/>
    <s v="2005-2019"/>
    <m/>
    <m/>
    <x v="3"/>
    <x v="13"/>
    <n v="72134936.095999971"/>
  </r>
  <r>
    <x v="87"/>
    <x v="6"/>
    <x v="8"/>
    <x v="29"/>
    <x v="38"/>
    <x v="10"/>
    <s v="2005-2019"/>
    <m/>
    <m/>
    <x v="3"/>
    <x v="14"/>
    <n v="78331146.40200001"/>
  </r>
  <r>
    <x v="87"/>
    <x v="6"/>
    <x v="8"/>
    <x v="29"/>
    <x v="38"/>
    <x v="10"/>
    <s v="2005-2019"/>
    <m/>
    <m/>
    <x v="3"/>
    <x v="0"/>
    <n v="77718702.886000007"/>
  </r>
  <r>
    <x v="87"/>
    <x v="6"/>
    <x v="8"/>
    <x v="29"/>
    <x v="38"/>
    <x v="10"/>
    <s v="2005-2019"/>
    <m/>
    <m/>
    <x v="3"/>
    <x v="1"/>
    <n v="91715801.607999995"/>
  </r>
  <r>
    <x v="87"/>
    <x v="6"/>
    <x v="8"/>
    <x v="29"/>
    <x v="38"/>
    <x v="10"/>
    <s v="2005-2019"/>
    <m/>
    <m/>
    <x v="3"/>
    <x v="2"/>
    <n v="64204636.600000009"/>
  </r>
  <r>
    <x v="87"/>
    <x v="6"/>
    <x v="8"/>
    <x v="29"/>
    <x v="38"/>
    <x v="10"/>
    <s v="2005-2019"/>
    <m/>
    <m/>
    <x v="3"/>
    <x v="3"/>
    <n v="62306735.278000027"/>
  </r>
  <r>
    <x v="87"/>
    <x v="6"/>
    <x v="8"/>
    <x v="29"/>
    <x v="38"/>
    <x v="10"/>
    <s v="2005-2019"/>
    <m/>
    <m/>
    <x v="3"/>
    <x v="4"/>
    <n v="75061425.974000007"/>
  </r>
  <r>
    <x v="87"/>
    <x v="6"/>
    <x v="8"/>
    <x v="29"/>
    <x v="38"/>
    <x v="10"/>
    <s v="2005-2019"/>
    <m/>
    <m/>
    <x v="3"/>
    <x v="5"/>
    <n v="92981208.756000027"/>
  </r>
  <r>
    <x v="87"/>
    <x v="6"/>
    <x v="8"/>
    <x v="29"/>
    <x v="38"/>
    <x v="10"/>
    <s v="2005-2019"/>
    <m/>
    <m/>
    <x v="3"/>
    <x v="6"/>
    <n v="83309665.10799998"/>
  </r>
  <r>
    <x v="87"/>
    <x v="6"/>
    <x v="8"/>
    <x v="29"/>
    <x v="38"/>
    <x v="10"/>
    <s v="2005-2019"/>
    <m/>
    <m/>
    <x v="3"/>
    <x v="7"/>
    <n v="83031489.115999997"/>
  </r>
  <r>
    <x v="87"/>
    <x v="6"/>
    <x v="8"/>
    <x v="29"/>
    <x v="38"/>
    <x v="10"/>
    <s v="2005-2019"/>
    <m/>
    <m/>
    <x v="3"/>
    <x v="8"/>
    <n v="76236191.489999965"/>
  </r>
  <r>
    <x v="87"/>
    <x v="6"/>
    <x v="8"/>
    <x v="29"/>
    <x v="38"/>
    <x v="10"/>
    <s v="2005-2019"/>
    <m/>
    <m/>
    <x v="3"/>
    <x v="9"/>
    <n v="97620462.539999977"/>
  </r>
  <r>
    <x v="87"/>
    <x v="6"/>
    <x v="8"/>
    <x v="29"/>
    <x v="38"/>
    <x v="10"/>
    <s v="2005-2019"/>
    <m/>
    <m/>
    <x v="3"/>
    <x v="10"/>
    <n v="102773315.28200001"/>
  </r>
  <r>
    <x v="87"/>
    <x v="6"/>
    <x v="8"/>
    <x v="29"/>
    <x v="38"/>
    <x v="10"/>
    <s v="2005-2019"/>
    <m/>
    <m/>
    <x v="3"/>
    <x v="11"/>
    <n v="107294272.15799998"/>
  </r>
  <r>
    <x v="88"/>
    <x v="6"/>
    <x v="8"/>
    <x v="30"/>
    <x v="38"/>
    <x v="10"/>
    <s v="2005-2019"/>
    <m/>
    <m/>
    <x v="3"/>
    <x v="15"/>
    <n v="54619082.515999988"/>
  </r>
  <r>
    <x v="88"/>
    <x v="6"/>
    <x v="8"/>
    <x v="30"/>
    <x v="38"/>
    <x v="10"/>
    <s v="2005-2019"/>
    <m/>
    <m/>
    <x v="3"/>
    <x v="13"/>
    <n v="45342956.796000004"/>
  </r>
  <r>
    <x v="88"/>
    <x v="6"/>
    <x v="8"/>
    <x v="30"/>
    <x v="38"/>
    <x v="10"/>
    <s v="2005-2019"/>
    <m/>
    <m/>
    <x v="3"/>
    <x v="14"/>
    <n v="46765646.743999988"/>
  </r>
  <r>
    <x v="88"/>
    <x v="6"/>
    <x v="8"/>
    <x v="30"/>
    <x v="38"/>
    <x v="10"/>
    <s v="2005-2019"/>
    <m/>
    <m/>
    <x v="3"/>
    <x v="0"/>
    <n v="48851092.50599996"/>
  </r>
  <r>
    <x v="88"/>
    <x v="6"/>
    <x v="8"/>
    <x v="30"/>
    <x v="38"/>
    <x v="10"/>
    <s v="2005-2019"/>
    <m/>
    <m/>
    <x v="3"/>
    <x v="1"/>
    <n v="49924038.592000015"/>
  </r>
  <r>
    <x v="88"/>
    <x v="6"/>
    <x v="8"/>
    <x v="30"/>
    <x v="38"/>
    <x v="10"/>
    <s v="2005-2019"/>
    <m/>
    <m/>
    <x v="3"/>
    <x v="2"/>
    <n v="63487655.820000038"/>
  </r>
  <r>
    <x v="88"/>
    <x v="6"/>
    <x v="8"/>
    <x v="30"/>
    <x v="38"/>
    <x v="10"/>
    <s v="2005-2019"/>
    <m/>
    <m/>
    <x v="3"/>
    <x v="3"/>
    <n v="71643523.349999994"/>
  </r>
  <r>
    <x v="88"/>
    <x v="6"/>
    <x v="8"/>
    <x v="30"/>
    <x v="38"/>
    <x v="10"/>
    <s v="2005-2019"/>
    <m/>
    <m/>
    <x v="3"/>
    <x v="4"/>
    <n v="58273028.572000049"/>
  </r>
  <r>
    <x v="88"/>
    <x v="6"/>
    <x v="8"/>
    <x v="30"/>
    <x v="38"/>
    <x v="10"/>
    <s v="2005-2019"/>
    <m/>
    <m/>
    <x v="3"/>
    <x v="5"/>
    <n v="74750150.680000007"/>
  </r>
  <r>
    <x v="88"/>
    <x v="6"/>
    <x v="8"/>
    <x v="30"/>
    <x v="38"/>
    <x v="10"/>
    <s v="2005-2019"/>
    <m/>
    <m/>
    <x v="3"/>
    <x v="6"/>
    <n v="87592887.460000008"/>
  </r>
  <r>
    <x v="88"/>
    <x v="6"/>
    <x v="8"/>
    <x v="30"/>
    <x v="38"/>
    <x v="10"/>
    <s v="2005-2019"/>
    <m/>
    <m/>
    <x v="3"/>
    <x v="7"/>
    <n v="90654852.754000038"/>
  </r>
  <r>
    <x v="88"/>
    <x v="6"/>
    <x v="8"/>
    <x v="30"/>
    <x v="38"/>
    <x v="10"/>
    <s v="2005-2019"/>
    <m/>
    <m/>
    <x v="3"/>
    <x v="8"/>
    <n v="95031461.401999995"/>
  </r>
  <r>
    <x v="88"/>
    <x v="6"/>
    <x v="8"/>
    <x v="30"/>
    <x v="38"/>
    <x v="10"/>
    <s v="2005-2019"/>
    <m/>
    <m/>
    <x v="3"/>
    <x v="9"/>
    <n v="106586738.84799999"/>
  </r>
  <r>
    <x v="88"/>
    <x v="6"/>
    <x v="8"/>
    <x v="30"/>
    <x v="38"/>
    <x v="10"/>
    <s v="2005-2019"/>
    <m/>
    <m/>
    <x v="3"/>
    <x v="10"/>
    <n v="118774208.99999999"/>
  </r>
  <r>
    <x v="88"/>
    <x v="6"/>
    <x v="8"/>
    <x v="30"/>
    <x v="38"/>
    <x v="10"/>
    <s v="2005-2019"/>
    <m/>
    <m/>
    <x v="3"/>
    <x v="11"/>
    <n v="111790516.94200003"/>
  </r>
  <r>
    <x v="89"/>
    <x v="6"/>
    <x v="8"/>
    <x v="31"/>
    <x v="38"/>
    <x v="10"/>
    <s v="2005-2019"/>
    <m/>
    <m/>
    <x v="3"/>
    <x v="15"/>
    <n v="58569244.559999973"/>
  </r>
  <r>
    <x v="89"/>
    <x v="6"/>
    <x v="8"/>
    <x v="31"/>
    <x v="38"/>
    <x v="10"/>
    <s v="2005-2019"/>
    <m/>
    <m/>
    <x v="3"/>
    <x v="13"/>
    <n v="71903867.409999967"/>
  </r>
  <r>
    <x v="89"/>
    <x v="6"/>
    <x v="8"/>
    <x v="31"/>
    <x v="38"/>
    <x v="10"/>
    <s v="2005-2019"/>
    <m/>
    <m/>
    <x v="3"/>
    <x v="14"/>
    <n v="73393249.687999994"/>
  </r>
  <r>
    <x v="89"/>
    <x v="6"/>
    <x v="8"/>
    <x v="31"/>
    <x v="38"/>
    <x v="10"/>
    <s v="2005-2019"/>
    <m/>
    <m/>
    <x v="3"/>
    <x v="0"/>
    <n v="71159970.442000002"/>
  </r>
  <r>
    <x v="89"/>
    <x v="6"/>
    <x v="8"/>
    <x v="31"/>
    <x v="38"/>
    <x v="10"/>
    <s v="2005-2019"/>
    <m/>
    <m/>
    <x v="3"/>
    <x v="1"/>
    <n v="77354691.40199998"/>
  </r>
  <r>
    <x v="89"/>
    <x v="6"/>
    <x v="8"/>
    <x v="31"/>
    <x v="38"/>
    <x v="10"/>
    <s v="2005-2019"/>
    <m/>
    <m/>
    <x v="3"/>
    <x v="2"/>
    <n v="76803029.775999978"/>
  </r>
  <r>
    <x v="89"/>
    <x v="6"/>
    <x v="8"/>
    <x v="31"/>
    <x v="38"/>
    <x v="10"/>
    <s v="2005-2019"/>
    <m/>
    <m/>
    <x v="3"/>
    <x v="3"/>
    <n v="80318407.212000012"/>
  </r>
  <r>
    <x v="89"/>
    <x v="6"/>
    <x v="8"/>
    <x v="31"/>
    <x v="38"/>
    <x v="10"/>
    <s v="2005-2019"/>
    <m/>
    <m/>
    <x v="3"/>
    <x v="4"/>
    <n v="97752516.654000014"/>
  </r>
  <r>
    <x v="89"/>
    <x v="6"/>
    <x v="8"/>
    <x v="31"/>
    <x v="38"/>
    <x v="10"/>
    <s v="2005-2019"/>
    <m/>
    <m/>
    <x v="3"/>
    <x v="5"/>
    <n v="96564363.426000029"/>
  </r>
  <r>
    <x v="89"/>
    <x v="6"/>
    <x v="8"/>
    <x v="31"/>
    <x v="38"/>
    <x v="10"/>
    <s v="2005-2019"/>
    <m/>
    <m/>
    <x v="3"/>
    <x v="6"/>
    <n v="97761966.166000009"/>
  </r>
  <r>
    <x v="89"/>
    <x v="6"/>
    <x v="8"/>
    <x v="31"/>
    <x v="38"/>
    <x v="10"/>
    <s v="2005-2019"/>
    <m/>
    <m/>
    <x v="3"/>
    <x v="7"/>
    <n v="107347960.30000001"/>
  </r>
  <r>
    <x v="89"/>
    <x v="6"/>
    <x v="8"/>
    <x v="31"/>
    <x v="38"/>
    <x v="10"/>
    <s v="2005-2019"/>
    <m/>
    <m/>
    <x v="3"/>
    <x v="8"/>
    <n v="112541776.68000001"/>
  </r>
  <r>
    <x v="89"/>
    <x v="6"/>
    <x v="8"/>
    <x v="31"/>
    <x v="38"/>
    <x v="10"/>
    <s v="2005-2019"/>
    <m/>
    <m/>
    <x v="3"/>
    <x v="9"/>
    <n v="139737014.05600005"/>
  </r>
  <r>
    <x v="89"/>
    <x v="6"/>
    <x v="8"/>
    <x v="31"/>
    <x v="38"/>
    <x v="10"/>
    <s v="2005-2019"/>
    <m/>
    <m/>
    <x v="3"/>
    <x v="10"/>
    <n v="158523475.70400006"/>
  </r>
  <r>
    <x v="89"/>
    <x v="6"/>
    <x v="8"/>
    <x v="31"/>
    <x v="38"/>
    <x v="10"/>
    <s v="2005-2019"/>
    <m/>
    <m/>
    <x v="3"/>
    <x v="11"/>
    <n v="140251153.91999996"/>
  </r>
  <r>
    <x v="90"/>
    <x v="6"/>
    <x v="8"/>
    <x v="32"/>
    <x v="38"/>
    <x v="10"/>
    <s v="2005-2019"/>
    <m/>
    <m/>
    <x v="3"/>
    <x v="15"/>
    <n v="110179485.03399998"/>
  </r>
  <r>
    <x v="90"/>
    <x v="6"/>
    <x v="8"/>
    <x v="32"/>
    <x v="38"/>
    <x v="10"/>
    <s v="2005-2019"/>
    <m/>
    <m/>
    <x v="3"/>
    <x v="13"/>
    <n v="111558465.82599998"/>
  </r>
  <r>
    <x v="90"/>
    <x v="6"/>
    <x v="8"/>
    <x v="32"/>
    <x v="38"/>
    <x v="10"/>
    <s v="2005-2019"/>
    <m/>
    <m/>
    <x v="3"/>
    <x v="14"/>
    <n v="118243232.68200004"/>
  </r>
  <r>
    <x v="90"/>
    <x v="6"/>
    <x v="8"/>
    <x v="32"/>
    <x v="38"/>
    <x v="10"/>
    <s v="2005-2019"/>
    <m/>
    <m/>
    <x v="3"/>
    <x v="0"/>
    <n v="119698658.954"/>
  </r>
  <r>
    <x v="90"/>
    <x v="6"/>
    <x v="8"/>
    <x v="32"/>
    <x v="38"/>
    <x v="10"/>
    <s v="2005-2019"/>
    <m/>
    <m/>
    <x v="3"/>
    <x v="1"/>
    <n v="123823123.28"/>
  </r>
  <r>
    <x v="90"/>
    <x v="6"/>
    <x v="8"/>
    <x v="32"/>
    <x v="38"/>
    <x v="10"/>
    <s v="2005-2019"/>
    <m/>
    <m/>
    <x v="3"/>
    <x v="2"/>
    <n v="139765567.91000003"/>
  </r>
  <r>
    <x v="90"/>
    <x v="6"/>
    <x v="8"/>
    <x v="32"/>
    <x v="38"/>
    <x v="10"/>
    <s v="2005-2019"/>
    <m/>
    <m/>
    <x v="3"/>
    <x v="3"/>
    <n v="145445034.02600002"/>
  </r>
  <r>
    <x v="90"/>
    <x v="6"/>
    <x v="8"/>
    <x v="32"/>
    <x v="38"/>
    <x v="10"/>
    <s v="2005-2019"/>
    <m/>
    <m/>
    <x v="3"/>
    <x v="4"/>
    <n v="169129728.05800006"/>
  </r>
  <r>
    <x v="90"/>
    <x v="6"/>
    <x v="8"/>
    <x v="32"/>
    <x v="38"/>
    <x v="10"/>
    <s v="2005-2019"/>
    <m/>
    <m/>
    <x v="3"/>
    <x v="5"/>
    <n v="186634046.96000004"/>
  </r>
  <r>
    <x v="90"/>
    <x v="6"/>
    <x v="8"/>
    <x v="32"/>
    <x v="38"/>
    <x v="10"/>
    <s v="2005-2019"/>
    <m/>
    <m/>
    <x v="3"/>
    <x v="6"/>
    <n v="199372644.472"/>
  </r>
  <r>
    <x v="90"/>
    <x v="6"/>
    <x v="8"/>
    <x v="32"/>
    <x v="38"/>
    <x v="10"/>
    <s v="2005-2019"/>
    <m/>
    <m/>
    <x v="3"/>
    <x v="7"/>
    <n v="200580415.39599997"/>
  </r>
  <r>
    <x v="90"/>
    <x v="6"/>
    <x v="8"/>
    <x v="32"/>
    <x v="38"/>
    <x v="10"/>
    <s v="2005-2019"/>
    <m/>
    <m/>
    <x v="3"/>
    <x v="8"/>
    <n v="223628803.31199998"/>
  </r>
  <r>
    <x v="90"/>
    <x v="6"/>
    <x v="8"/>
    <x v="32"/>
    <x v="38"/>
    <x v="10"/>
    <s v="2005-2019"/>
    <m/>
    <m/>
    <x v="3"/>
    <x v="9"/>
    <n v="254269235.36200005"/>
  </r>
  <r>
    <x v="90"/>
    <x v="6"/>
    <x v="8"/>
    <x v="32"/>
    <x v="38"/>
    <x v="10"/>
    <s v="2005-2019"/>
    <m/>
    <m/>
    <x v="3"/>
    <x v="10"/>
    <n v="258403060.11599994"/>
  </r>
  <r>
    <x v="90"/>
    <x v="6"/>
    <x v="8"/>
    <x v="32"/>
    <x v="38"/>
    <x v="10"/>
    <s v="2005-2019"/>
    <m/>
    <m/>
    <x v="3"/>
    <x v="11"/>
    <n v="291324748.67199993"/>
  </r>
  <r>
    <x v="91"/>
    <x v="6"/>
    <x v="8"/>
    <x v="33"/>
    <x v="38"/>
    <x v="10"/>
    <s v="2005-2019"/>
    <m/>
    <m/>
    <x v="3"/>
    <x v="15"/>
    <n v="177433258.86399996"/>
  </r>
  <r>
    <x v="91"/>
    <x v="6"/>
    <x v="8"/>
    <x v="33"/>
    <x v="38"/>
    <x v="10"/>
    <s v="2005-2019"/>
    <m/>
    <m/>
    <x v="3"/>
    <x v="13"/>
    <n v="190261140.29799998"/>
  </r>
  <r>
    <x v="91"/>
    <x v="6"/>
    <x v="8"/>
    <x v="33"/>
    <x v="38"/>
    <x v="10"/>
    <s v="2005-2019"/>
    <m/>
    <m/>
    <x v="3"/>
    <x v="14"/>
    <n v="205260340.27799988"/>
  </r>
  <r>
    <x v="91"/>
    <x v="6"/>
    <x v="8"/>
    <x v="33"/>
    <x v="38"/>
    <x v="10"/>
    <s v="2005-2019"/>
    <m/>
    <m/>
    <x v="3"/>
    <x v="0"/>
    <n v="216711936.0380002"/>
  </r>
  <r>
    <x v="91"/>
    <x v="6"/>
    <x v="8"/>
    <x v="33"/>
    <x v="38"/>
    <x v="10"/>
    <s v="2005-2019"/>
    <m/>
    <m/>
    <x v="3"/>
    <x v="1"/>
    <n v="248290161.94999984"/>
  </r>
  <r>
    <x v="91"/>
    <x v="6"/>
    <x v="8"/>
    <x v="33"/>
    <x v="38"/>
    <x v="10"/>
    <s v="2005-2019"/>
    <m/>
    <m/>
    <x v="3"/>
    <x v="2"/>
    <n v="275534588.04199982"/>
  </r>
  <r>
    <x v="91"/>
    <x v="6"/>
    <x v="8"/>
    <x v="33"/>
    <x v="38"/>
    <x v="10"/>
    <s v="2005-2019"/>
    <m/>
    <m/>
    <x v="3"/>
    <x v="3"/>
    <n v="286938642.08599991"/>
  </r>
  <r>
    <x v="91"/>
    <x v="6"/>
    <x v="8"/>
    <x v="33"/>
    <x v="38"/>
    <x v="10"/>
    <s v="2005-2019"/>
    <m/>
    <m/>
    <x v="3"/>
    <x v="4"/>
    <n v="314475107.47199982"/>
  </r>
  <r>
    <x v="91"/>
    <x v="6"/>
    <x v="8"/>
    <x v="33"/>
    <x v="38"/>
    <x v="10"/>
    <s v="2005-2019"/>
    <m/>
    <m/>
    <x v="3"/>
    <x v="5"/>
    <n v="358746723.94799978"/>
  </r>
  <r>
    <x v="91"/>
    <x v="6"/>
    <x v="8"/>
    <x v="33"/>
    <x v="38"/>
    <x v="10"/>
    <s v="2005-2019"/>
    <m/>
    <m/>
    <x v="3"/>
    <x v="6"/>
    <n v="370232533.47399968"/>
  </r>
  <r>
    <x v="91"/>
    <x v="6"/>
    <x v="8"/>
    <x v="33"/>
    <x v="38"/>
    <x v="10"/>
    <s v="2005-2019"/>
    <m/>
    <m/>
    <x v="3"/>
    <x v="7"/>
    <n v="399597252.89000034"/>
  </r>
  <r>
    <x v="91"/>
    <x v="6"/>
    <x v="8"/>
    <x v="33"/>
    <x v="38"/>
    <x v="10"/>
    <s v="2005-2019"/>
    <m/>
    <m/>
    <x v="3"/>
    <x v="8"/>
    <n v="424810797.38000005"/>
  </r>
  <r>
    <x v="91"/>
    <x v="6"/>
    <x v="8"/>
    <x v="33"/>
    <x v="38"/>
    <x v="10"/>
    <s v="2005-2019"/>
    <m/>
    <m/>
    <x v="3"/>
    <x v="9"/>
    <n v="487931158.36000049"/>
  </r>
  <r>
    <x v="91"/>
    <x v="6"/>
    <x v="8"/>
    <x v="33"/>
    <x v="38"/>
    <x v="10"/>
    <s v="2005-2019"/>
    <m/>
    <m/>
    <x v="3"/>
    <x v="10"/>
    <n v="508997177.29000008"/>
  </r>
  <r>
    <x v="91"/>
    <x v="6"/>
    <x v="8"/>
    <x v="33"/>
    <x v="38"/>
    <x v="10"/>
    <s v="2005-2019"/>
    <m/>
    <m/>
    <x v="3"/>
    <x v="11"/>
    <n v="504516745.17599964"/>
  </r>
  <r>
    <x v="92"/>
    <x v="6"/>
    <x v="9"/>
    <x v="34"/>
    <x v="38"/>
    <x v="10"/>
    <s v="2005-2019"/>
    <m/>
    <m/>
    <x v="3"/>
    <x v="15"/>
    <n v="785288558.24400008"/>
  </r>
  <r>
    <x v="92"/>
    <x v="6"/>
    <x v="9"/>
    <x v="34"/>
    <x v="38"/>
    <x v="10"/>
    <s v="2005-2019"/>
    <m/>
    <m/>
    <x v="3"/>
    <x v="13"/>
    <n v="892844101.26200032"/>
  </r>
  <r>
    <x v="92"/>
    <x v="6"/>
    <x v="9"/>
    <x v="34"/>
    <x v="38"/>
    <x v="10"/>
    <s v="2005-2019"/>
    <m/>
    <m/>
    <x v="3"/>
    <x v="14"/>
    <n v="996612245.23200011"/>
  </r>
  <r>
    <x v="92"/>
    <x v="6"/>
    <x v="9"/>
    <x v="34"/>
    <x v="38"/>
    <x v="10"/>
    <s v="2005-2019"/>
    <m/>
    <m/>
    <x v="3"/>
    <x v="0"/>
    <n v="1054996788.156"/>
  </r>
  <r>
    <x v="92"/>
    <x v="6"/>
    <x v="9"/>
    <x v="34"/>
    <x v="38"/>
    <x v="10"/>
    <s v="2005-2019"/>
    <m/>
    <m/>
    <x v="3"/>
    <x v="1"/>
    <n v="1119655834.0379999"/>
  </r>
  <r>
    <x v="92"/>
    <x v="6"/>
    <x v="9"/>
    <x v="34"/>
    <x v="38"/>
    <x v="10"/>
    <s v="2005-2019"/>
    <m/>
    <m/>
    <x v="3"/>
    <x v="2"/>
    <n v="1260729461.0960002"/>
  </r>
  <r>
    <x v="92"/>
    <x v="6"/>
    <x v="9"/>
    <x v="34"/>
    <x v="38"/>
    <x v="10"/>
    <s v="2005-2019"/>
    <m/>
    <m/>
    <x v="3"/>
    <x v="3"/>
    <n v="1417829486.4179997"/>
  </r>
  <r>
    <x v="92"/>
    <x v="6"/>
    <x v="9"/>
    <x v="34"/>
    <x v="38"/>
    <x v="10"/>
    <s v="2005-2019"/>
    <m/>
    <m/>
    <x v="3"/>
    <x v="4"/>
    <n v="1600592731.7319999"/>
  </r>
  <r>
    <x v="92"/>
    <x v="6"/>
    <x v="9"/>
    <x v="34"/>
    <x v="38"/>
    <x v="10"/>
    <s v="2005-2019"/>
    <m/>
    <m/>
    <x v="3"/>
    <x v="5"/>
    <n v="1740579377.948"/>
  </r>
  <r>
    <x v="92"/>
    <x v="6"/>
    <x v="9"/>
    <x v="34"/>
    <x v="38"/>
    <x v="10"/>
    <s v="2005-2019"/>
    <m/>
    <m/>
    <x v="3"/>
    <x v="6"/>
    <n v="1823134354.4940004"/>
  </r>
  <r>
    <x v="92"/>
    <x v="6"/>
    <x v="9"/>
    <x v="34"/>
    <x v="38"/>
    <x v="10"/>
    <s v="2005-2019"/>
    <m/>
    <m/>
    <x v="3"/>
    <x v="7"/>
    <n v="1839507093.5100005"/>
  </r>
  <r>
    <x v="92"/>
    <x v="6"/>
    <x v="9"/>
    <x v="34"/>
    <x v="38"/>
    <x v="10"/>
    <s v="2005-2019"/>
    <m/>
    <m/>
    <x v="3"/>
    <x v="8"/>
    <n v="1846840804.2420003"/>
  </r>
  <r>
    <x v="92"/>
    <x v="6"/>
    <x v="9"/>
    <x v="34"/>
    <x v="38"/>
    <x v="10"/>
    <s v="2005-2019"/>
    <m/>
    <m/>
    <x v="3"/>
    <x v="9"/>
    <n v="1884992131.0879993"/>
  </r>
  <r>
    <x v="92"/>
    <x v="6"/>
    <x v="9"/>
    <x v="34"/>
    <x v="38"/>
    <x v="10"/>
    <s v="2005-2019"/>
    <m/>
    <m/>
    <x v="3"/>
    <x v="10"/>
    <n v="1967698685.2619998"/>
  </r>
  <r>
    <x v="92"/>
    <x v="6"/>
    <x v="9"/>
    <x v="34"/>
    <x v="38"/>
    <x v="10"/>
    <s v="2005-2019"/>
    <m/>
    <m/>
    <x v="3"/>
    <x v="11"/>
    <n v="2102843378.4860003"/>
  </r>
  <r>
    <x v="93"/>
    <x v="6"/>
    <x v="9"/>
    <x v="35"/>
    <x v="38"/>
    <x v="10"/>
    <s v="2005-2019"/>
    <m/>
    <m/>
    <x v="3"/>
    <x v="15"/>
    <n v="204817112.32600003"/>
  </r>
  <r>
    <x v="93"/>
    <x v="6"/>
    <x v="9"/>
    <x v="35"/>
    <x v="38"/>
    <x v="10"/>
    <s v="2005-2019"/>
    <m/>
    <m/>
    <x v="3"/>
    <x v="13"/>
    <n v="219396305.40400001"/>
  </r>
  <r>
    <x v="93"/>
    <x v="6"/>
    <x v="9"/>
    <x v="35"/>
    <x v="38"/>
    <x v="10"/>
    <s v="2005-2019"/>
    <m/>
    <m/>
    <x v="3"/>
    <x v="14"/>
    <n v="234710622.67800006"/>
  </r>
  <r>
    <x v="93"/>
    <x v="6"/>
    <x v="9"/>
    <x v="35"/>
    <x v="38"/>
    <x v="10"/>
    <s v="2005-2019"/>
    <m/>
    <m/>
    <x v="3"/>
    <x v="0"/>
    <n v="248218188.33200002"/>
  </r>
  <r>
    <x v="93"/>
    <x v="6"/>
    <x v="9"/>
    <x v="35"/>
    <x v="38"/>
    <x v="10"/>
    <s v="2005-2019"/>
    <m/>
    <m/>
    <x v="3"/>
    <x v="1"/>
    <n v="257214303.87600005"/>
  </r>
  <r>
    <x v="93"/>
    <x v="6"/>
    <x v="9"/>
    <x v="35"/>
    <x v="38"/>
    <x v="10"/>
    <s v="2005-2019"/>
    <m/>
    <m/>
    <x v="3"/>
    <x v="2"/>
    <n v="269204038.14599997"/>
  </r>
  <r>
    <x v="93"/>
    <x v="6"/>
    <x v="9"/>
    <x v="35"/>
    <x v="38"/>
    <x v="10"/>
    <s v="2005-2019"/>
    <m/>
    <m/>
    <x v="3"/>
    <x v="3"/>
    <n v="306605124.20199996"/>
  </r>
  <r>
    <x v="93"/>
    <x v="6"/>
    <x v="9"/>
    <x v="35"/>
    <x v="38"/>
    <x v="10"/>
    <s v="2005-2019"/>
    <m/>
    <m/>
    <x v="3"/>
    <x v="4"/>
    <n v="319796603.25199986"/>
  </r>
  <r>
    <x v="93"/>
    <x v="6"/>
    <x v="9"/>
    <x v="35"/>
    <x v="38"/>
    <x v="10"/>
    <s v="2005-2019"/>
    <m/>
    <m/>
    <x v="3"/>
    <x v="5"/>
    <n v="347867754.25800002"/>
  </r>
  <r>
    <x v="93"/>
    <x v="6"/>
    <x v="9"/>
    <x v="35"/>
    <x v="38"/>
    <x v="10"/>
    <s v="2005-2019"/>
    <m/>
    <m/>
    <x v="3"/>
    <x v="6"/>
    <n v="365090353.05600023"/>
  </r>
  <r>
    <x v="93"/>
    <x v="6"/>
    <x v="9"/>
    <x v="35"/>
    <x v="38"/>
    <x v="10"/>
    <s v="2005-2019"/>
    <m/>
    <m/>
    <x v="3"/>
    <x v="7"/>
    <n v="397590351.44999981"/>
  </r>
  <r>
    <x v="93"/>
    <x v="6"/>
    <x v="9"/>
    <x v="35"/>
    <x v="38"/>
    <x v="10"/>
    <s v="2005-2019"/>
    <m/>
    <m/>
    <x v="3"/>
    <x v="8"/>
    <n v="404867179.53600019"/>
  </r>
  <r>
    <x v="93"/>
    <x v="6"/>
    <x v="9"/>
    <x v="35"/>
    <x v="38"/>
    <x v="10"/>
    <s v="2005-2019"/>
    <m/>
    <m/>
    <x v="3"/>
    <x v="9"/>
    <n v="408933828.17399991"/>
  </r>
  <r>
    <x v="93"/>
    <x v="6"/>
    <x v="9"/>
    <x v="35"/>
    <x v="38"/>
    <x v="10"/>
    <s v="2005-2019"/>
    <m/>
    <m/>
    <x v="3"/>
    <x v="10"/>
    <n v="424300603.20000017"/>
  </r>
  <r>
    <x v="93"/>
    <x v="6"/>
    <x v="9"/>
    <x v="35"/>
    <x v="38"/>
    <x v="10"/>
    <s v="2005-2019"/>
    <m/>
    <m/>
    <x v="3"/>
    <x v="11"/>
    <n v="445858746.45199996"/>
  </r>
  <r>
    <x v="94"/>
    <x v="6"/>
    <x v="9"/>
    <x v="36"/>
    <x v="38"/>
    <x v="10"/>
    <s v="2005-2019"/>
    <m/>
    <m/>
    <x v="3"/>
    <x v="15"/>
    <n v="105294631.52199998"/>
  </r>
  <r>
    <x v="94"/>
    <x v="6"/>
    <x v="9"/>
    <x v="36"/>
    <x v="38"/>
    <x v="10"/>
    <s v="2005-2019"/>
    <m/>
    <m/>
    <x v="3"/>
    <x v="13"/>
    <n v="119021389.47400004"/>
  </r>
  <r>
    <x v="94"/>
    <x v="6"/>
    <x v="9"/>
    <x v="36"/>
    <x v="38"/>
    <x v="10"/>
    <s v="2005-2019"/>
    <m/>
    <m/>
    <x v="3"/>
    <x v="14"/>
    <n v="128219260.79799992"/>
  </r>
  <r>
    <x v="94"/>
    <x v="6"/>
    <x v="9"/>
    <x v="36"/>
    <x v="38"/>
    <x v="10"/>
    <s v="2005-2019"/>
    <m/>
    <m/>
    <x v="3"/>
    <x v="0"/>
    <n v="125720044.92000009"/>
  </r>
  <r>
    <x v="94"/>
    <x v="6"/>
    <x v="9"/>
    <x v="36"/>
    <x v="38"/>
    <x v="10"/>
    <s v="2005-2019"/>
    <m/>
    <m/>
    <x v="3"/>
    <x v="1"/>
    <n v="142113277.55600011"/>
  </r>
  <r>
    <x v="94"/>
    <x v="6"/>
    <x v="9"/>
    <x v="36"/>
    <x v="38"/>
    <x v="10"/>
    <s v="2005-2019"/>
    <m/>
    <m/>
    <x v="3"/>
    <x v="2"/>
    <n v="143652979.2759999"/>
  </r>
  <r>
    <x v="94"/>
    <x v="6"/>
    <x v="9"/>
    <x v="36"/>
    <x v="38"/>
    <x v="10"/>
    <s v="2005-2019"/>
    <m/>
    <m/>
    <x v="3"/>
    <x v="3"/>
    <n v="137072837.95200011"/>
  </r>
  <r>
    <x v="94"/>
    <x v="6"/>
    <x v="9"/>
    <x v="36"/>
    <x v="38"/>
    <x v="10"/>
    <s v="2005-2019"/>
    <m/>
    <m/>
    <x v="3"/>
    <x v="4"/>
    <n v="148964397.74199992"/>
  </r>
  <r>
    <x v="94"/>
    <x v="6"/>
    <x v="9"/>
    <x v="36"/>
    <x v="38"/>
    <x v="10"/>
    <s v="2005-2019"/>
    <m/>
    <m/>
    <x v="3"/>
    <x v="5"/>
    <n v="141354592.85999992"/>
  </r>
  <r>
    <x v="94"/>
    <x v="6"/>
    <x v="9"/>
    <x v="36"/>
    <x v="38"/>
    <x v="10"/>
    <s v="2005-2019"/>
    <m/>
    <m/>
    <x v="3"/>
    <x v="6"/>
    <n v="150258676.76399994"/>
  </r>
  <r>
    <x v="94"/>
    <x v="6"/>
    <x v="9"/>
    <x v="36"/>
    <x v="38"/>
    <x v="10"/>
    <s v="2005-2019"/>
    <m/>
    <m/>
    <x v="3"/>
    <x v="7"/>
    <n v="155805578.05399966"/>
  </r>
  <r>
    <x v="94"/>
    <x v="6"/>
    <x v="9"/>
    <x v="36"/>
    <x v="38"/>
    <x v="10"/>
    <s v="2005-2019"/>
    <m/>
    <m/>
    <x v="3"/>
    <x v="8"/>
    <n v="161647682.35800001"/>
  </r>
  <r>
    <x v="94"/>
    <x v="6"/>
    <x v="9"/>
    <x v="36"/>
    <x v="38"/>
    <x v="10"/>
    <s v="2005-2019"/>
    <m/>
    <m/>
    <x v="3"/>
    <x v="9"/>
    <n v="165039096.50200009"/>
  </r>
  <r>
    <x v="94"/>
    <x v="6"/>
    <x v="9"/>
    <x v="36"/>
    <x v="38"/>
    <x v="10"/>
    <s v="2005-2019"/>
    <m/>
    <m/>
    <x v="3"/>
    <x v="10"/>
    <n v="179866120.12400016"/>
  </r>
  <r>
    <x v="94"/>
    <x v="6"/>
    <x v="9"/>
    <x v="36"/>
    <x v="38"/>
    <x v="10"/>
    <s v="2005-2019"/>
    <m/>
    <m/>
    <x v="3"/>
    <x v="11"/>
    <n v="226099142.93800014"/>
  </r>
  <r>
    <x v="95"/>
    <x v="6"/>
    <x v="9"/>
    <x v="37"/>
    <x v="38"/>
    <x v="10"/>
    <s v="2005-2019"/>
    <m/>
    <m/>
    <x v="3"/>
    <x v="15"/>
    <n v="223367812.11000004"/>
  </r>
  <r>
    <x v="95"/>
    <x v="6"/>
    <x v="9"/>
    <x v="37"/>
    <x v="38"/>
    <x v="10"/>
    <s v="2005-2019"/>
    <m/>
    <m/>
    <x v="3"/>
    <x v="13"/>
    <n v="228805290.03199989"/>
  </r>
  <r>
    <x v="95"/>
    <x v="6"/>
    <x v="9"/>
    <x v="37"/>
    <x v="38"/>
    <x v="10"/>
    <s v="2005-2019"/>
    <m/>
    <m/>
    <x v="3"/>
    <x v="14"/>
    <n v="238402129.1139999"/>
  </r>
  <r>
    <x v="95"/>
    <x v="6"/>
    <x v="9"/>
    <x v="37"/>
    <x v="38"/>
    <x v="10"/>
    <s v="2005-2019"/>
    <m/>
    <m/>
    <x v="3"/>
    <x v="0"/>
    <n v="239709721.90200016"/>
  </r>
  <r>
    <x v="95"/>
    <x v="6"/>
    <x v="9"/>
    <x v="37"/>
    <x v="38"/>
    <x v="10"/>
    <s v="2005-2019"/>
    <m/>
    <m/>
    <x v="3"/>
    <x v="1"/>
    <n v="251101853.27399984"/>
  </r>
  <r>
    <x v="95"/>
    <x v="6"/>
    <x v="9"/>
    <x v="37"/>
    <x v="38"/>
    <x v="10"/>
    <s v="2005-2019"/>
    <m/>
    <m/>
    <x v="3"/>
    <x v="2"/>
    <n v="280056253.50599986"/>
  </r>
  <r>
    <x v="95"/>
    <x v="6"/>
    <x v="9"/>
    <x v="37"/>
    <x v="38"/>
    <x v="10"/>
    <s v="2005-2019"/>
    <m/>
    <m/>
    <x v="3"/>
    <x v="3"/>
    <n v="297406964.58799982"/>
  </r>
  <r>
    <x v="95"/>
    <x v="6"/>
    <x v="9"/>
    <x v="37"/>
    <x v="38"/>
    <x v="10"/>
    <s v="2005-2019"/>
    <m/>
    <m/>
    <x v="3"/>
    <x v="4"/>
    <n v="325155273.28400016"/>
  </r>
  <r>
    <x v="95"/>
    <x v="6"/>
    <x v="9"/>
    <x v="37"/>
    <x v="38"/>
    <x v="10"/>
    <s v="2005-2019"/>
    <m/>
    <m/>
    <x v="3"/>
    <x v="5"/>
    <n v="357948561.0660004"/>
  </r>
  <r>
    <x v="95"/>
    <x v="6"/>
    <x v="9"/>
    <x v="37"/>
    <x v="38"/>
    <x v="10"/>
    <s v="2005-2019"/>
    <m/>
    <m/>
    <x v="3"/>
    <x v="6"/>
    <n v="384727498.09799969"/>
  </r>
  <r>
    <x v="95"/>
    <x v="6"/>
    <x v="9"/>
    <x v="37"/>
    <x v="38"/>
    <x v="10"/>
    <s v="2005-2019"/>
    <m/>
    <m/>
    <x v="3"/>
    <x v="7"/>
    <n v="398583228.45000011"/>
  </r>
  <r>
    <x v="95"/>
    <x v="6"/>
    <x v="9"/>
    <x v="37"/>
    <x v="38"/>
    <x v="10"/>
    <s v="2005-2019"/>
    <m/>
    <m/>
    <x v="3"/>
    <x v="8"/>
    <n v="431202041.39399993"/>
  </r>
  <r>
    <x v="95"/>
    <x v="6"/>
    <x v="9"/>
    <x v="37"/>
    <x v="38"/>
    <x v="10"/>
    <s v="2005-2019"/>
    <m/>
    <m/>
    <x v="3"/>
    <x v="9"/>
    <n v="500592988.26600003"/>
  </r>
  <r>
    <x v="95"/>
    <x v="6"/>
    <x v="9"/>
    <x v="37"/>
    <x v="38"/>
    <x v="10"/>
    <s v="2005-2019"/>
    <m/>
    <m/>
    <x v="3"/>
    <x v="10"/>
    <n v="535700744.82000095"/>
  </r>
  <r>
    <x v="95"/>
    <x v="6"/>
    <x v="9"/>
    <x v="37"/>
    <x v="38"/>
    <x v="10"/>
    <s v="2005-2019"/>
    <m/>
    <m/>
    <x v="3"/>
    <x v="11"/>
    <n v="543366419.53400028"/>
  </r>
  <r>
    <x v="91"/>
    <x v="6"/>
    <x v="9"/>
    <x v="33"/>
    <x v="38"/>
    <x v="10"/>
    <s v="2005-2019"/>
    <m/>
    <m/>
    <x v="3"/>
    <x v="15"/>
    <n v="177433258.86399996"/>
  </r>
  <r>
    <x v="91"/>
    <x v="6"/>
    <x v="9"/>
    <x v="33"/>
    <x v="38"/>
    <x v="10"/>
    <s v="2005-2019"/>
    <m/>
    <m/>
    <x v="3"/>
    <x v="13"/>
    <n v="190261140.29800004"/>
  </r>
  <r>
    <x v="91"/>
    <x v="6"/>
    <x v="9"/>
    <x v="33"/>
    <x v="38"/>
    <x v="10"/>
    <s v="2005-2019"/>
    <m/>
    <m/>
    <x v="3"/>
    <x v="14"/>
    <n v="205260340.27799985"/>
  </r>
  <r>
    <x v="91"/>
    <x v="6"/>
    <x v="9"/>
    <x v="33"/>
    <x v="38"/>
    <x v="10"/>
    <s v="2005-2019"/>
    <m/>
    <m/>
    <x v="3"/>
    <x v="0"/>
    <n v="216711936.0379999"/>
  </r>
  <r>
    <x v="91"/>
    <x v="6"/>
    <x v="9"/>
    <x v="33"/>
    <x v="38"/>
    <x v="10"/>
    <s v="2005-2019"/>
    <m/>
    <m/>
    <x v="3"/>
    <x v="1"/>
    <n v="248290161.95000002"/>
  </r>
  <r>
    <x v="91"/>
    <x v="6"/>
    <x v="9"/>
    <x v="33"/>
    <x v="38"/>
    <x v="10"/>
    <s v="2005-2019"/>
    <m/>
    <m/>
    <x v="3"/>
    <x v="2"/>
    <n v="275534588.04199994"/>
  </r>
  <r>
    <x v="91"/>
    <x v="6"/>
    <x v="9"/>
    <x v="33"/>
    <x v="38"/>
    <x v="10"/>
    <s v="2005-2019"/>
    <m/>
    <m/>
    <x v="3"/>
    <x v="3"/>
    <n v="286938642.08599997"/>
  </r>
  <r>
    <x v="91"/>
    <x v="6"/>
    <x v="9"/>
    <x v="33"/>
    <x v="38"/>
    <x v="10"/>
    <s v="2005-2019"/>
    <m/>
    <m/>
    <x v="3"/>
    <x v="4"/>
    <n v="314475107.47199982"/>
  </r>
  <r>
    <x v="91"/>
    <x v="6"/>
    <x v="9"/>
    <x v="33"/>
    <x v="38"/>
    <x v="10"/>
    <s v="2005-2019"/>
    <m/>
    <m/>
    <x v="3"/>
    <x v="5"/>
    <n v="358746723.94799989"/>
  </r>
  <r>
    <x v="91"/>
    <x v="6"/>
    <x v="9"/>
    <x v="33"/>
    <x v="38"/>
    <x v="10"/>
    <s v="2005-2019"/>
    <m/>
    <m/>
    <x v="3"/>
    <x v="6"/>
    <n v="370232533.47399998"/>
  </r>
  <r>
    <x v="91"/>
    <x v="6"/>
    <x v="9"/>
    <x v="33"/>
    <x v="38"/>
    <x v="10"/>
    <s v="2005-2019"/>
    <m/>
    <m/>
    <x v="3"/>
    <x v="7"/>
    <n v="399597252.89000034"/>
  </r>
  <r>
    <x v="91"/>
    <x v="6"/>
    <x v="9"/>
    <x v="33"/>
    <x v="38"/>
    <x v="10"/>
    <s v="2005-2019"/>
    <m/>
    <m/>
    <x v="3"/>
    <x v="8"/>
    <n v="424810797.38000017"/>
  </r>
  <r>
    <x v="91"/>
    <x v="6"/>
    <x v="9"/>
    <x v="33"/>
    <x v="38"/>
    <x v="10"/>
    <s v="2005-2019"/>
    <m/>
    <m/>
    <x v="3"/>
    <x v="9"/>
    <n v="487931158.36000019"/>
  </r>
  <r>
    <x v="91"/>
    <x v="6"/>
    <x v="9"/>
    <x v="33"/>
    <x v="38"/>
    <x v="10"/>
    <s v="2005-2019"/>
    <m/>
    <m/>
    <x v="3"/>
    <x v="10"/>
    <n v="508997177.29000002"/>
  </r>
  <r>
    <x v="91"/>
    <x v="6"/>
    <x v="9"/>
    <x v="33"/>
    <x v="38"/>
    <x v="10"/>
    <s v="2005-2019"/>
    <m/>
    <m/>
    <x v="3"/>
    <x v="11"/>
    <n v="504516745.17600012"/>
  </r>
  <r>
    <x v="96"/>
    <x v="6"/>
    <x v="10"/>
    <x v="38"/>
    <x v="39"/>
    <x v="8"/>
    <s v="2000-2021"/>
    <m/>
    <m/>
    <x v="3"/>
    <x v="16"/>
    <n v="16"/>
  </r>
  <r>
    <x v="96"/>
    <x v="6"/>
    <x v="10"/>
    <x v="38"/>
    <x v="39"/>
    <x v="8"/>
    <s v="2000-2021"/>
    <m/>
    <m/>
    <x v="3"/>
    <x v="17"/>
    <n v="19"/>
  </r>
  <r>
    <x v="96"/>
    <x v="6"/>
    <x v="10"/>
    <x v="38"/>
    <x v="39"/>
    <x v="8"/>
    <s v="2000-2021"/>
    <m/>
    <m/>
    <x v="3"/>
    <x v="18"/>
    <n v="6"/>
  </r>
  <r>
    <x v="96"/>
    <x v="6"/>
    <x v="10"/>
    <x v="38"/>
    <x v="39"/>
    <x v="8"/>
    <s v="2000-2021"/>
    <m/>
    <m/>
    <x v="3"/>
    <x v="19"/>
    <n v="12"/>
  </r>
  <r>
    <x v="96"/>
    <x v="6"/>
    <x v="10"/>
    <x v="38"/>
    <x v="39"/>
    <x v="8"/>
    <s v="2000-2021"/>
    <m/>
    <m/>
    <x v="3"/>
    <x v="20"/>
    <n v="15"/>
  </r>
  <r>
    <x v="96"/>
    <x v="6"/>
    <x v="10"/>
    <x v="38"/>
    <x v="39"/>
    <x v="8"/>
    <s v="2000-2021"/>
    <m/>
    <m/>
    <x v="3"/>
    <x v="15"/>
    <n v="6"/>
  </r>
  <r>
    <x v="96"/>
    <x v="6"/>
    <x v="10"/>
    <x v="38"/>
    <x v="39"/>
    <x v="8"/>
    <s v="2000-2021"/>
    <m/>
    <m/>
    <x v="3"/>
    <x v="13"/>
    <n v="1"/>
  </r>
  <r>
    <x v="96"/>
    <x v="6"/>
    <x v="10"/>
    <x v="38"/>
    <x v="39"/>
    <x v="8"/>
    <s v="2000-2021"/>
    <m/>
    <m/>
    <x v="3"/>
    <x v="14"/>
    <n v="12"/>
  </r>
  <r>
    <x v="96"/>
    <x v="6"/>
    <x v="10"/>
    <x v="38"/>
    <x v="39"/>
    <x v="8"/>
    <s v="2000-2021"/>
    <m/>
    <m/>
    <x v="3"/>
    <x v="0"/>
    <n v="5"/>
  </r>
  <r>
    <x v="96"/>
    <x v="6"/>
    <x v="10"/>
    <x v="38"/>
    <x v="39"/>
    <x v="8"/>
    <s v="2000-2021"/>
    <m/>
    <m/>
    <x v="3"/>
    <x v="1"/>
    <n v="7"/>
  </r>
  <r>
    <x v="96"/>
    <x v="6"/>
    <x v="10"/>
    <x v="38"/>
    <x v="39"/>
    <x v="8"/>
    <s v="2000-2021"/>
    <m/>
    <m/>
    <x v="3"/>
    <x v="2"/>
    <n v="10"/>
  </r>
  <r>
    <x v="96"/>
    <x v="6"/>
    <x v="10"/>
    <x v="38"/>
    <x v="39"/>
    <x v="8"/>
    <s v="2000-2021"/>
    <m/>
    <m/>
    <x v="3"/>
    <x v="3"/>
    <n v="5"/>
  </r>
  <r>
    <x v="96"/>
    <x v="6"/>
    <x v="10"/>
    <x v="38"/>
    <x v="39"/>
    <x v="8"/>
    <s v="2000-2021"/>
    <m/>
    <m/>
    <x v="3"/>
    <x v="4"/>
    <n v="4"/>
  </r>
  <r>
    <x v="96"/>
    <x v="6"/>
    <x v="10"/>
    <x v="38"/>
    <x v="39"/>
    <x v="8"/>
    <s v="2000-2021"/>
    <m/>
    <m/>
    <x v="3"/>
    <x v="5"/>
    <n v="3"/>
  </r>
  <r>
    <x v="96"/>
    <x v="6"/>
    <x v="10"/>
    <x v="38"/>
    <x v="39"/>
    <x v="8"/>
    <s v="2000-2021"/>
    <m/>
    <m/>
    <x v="3"/>
    <x v="6"/>
    <n v="5"/>
  </r>
  <r>
    <x v="96"/>
    <x v="6"/>
    <x v="10"/>
    <x v="38"/>
    <x v="39"/>
    <x v="8"/>
    <s v="2000-2021"/>
    <m/>
    <m/>
    <x v="3"/>
    <x v="7"/>
    <n v="4"/>
  </r>
  <r>
    <x v="96"/>
    <x v="6"/>
    <x v="10"/>
    <x v="38"/>
    <x v="39"/>
    <x v="8"/>
    <s v="2000-2021"/>
    <m/>
    <m/>
    <x v="3"/>
    <x v="8"/>
    <n v="12"/>
  </r>
  <r>
    <x v="96"/>
    <x v="6"/>
    <x v="10"/>
    <x v="38"/>
    <x v="39"/>
    <x v="8"/>
    <s v="2000-2021"/>
    <m/>
    <m/>
    <x v="3"/>
    <x v="9"/>
    <n v="12"/>
  </r>
  <r>
    <x v="96"/>
    <x v="6"/>
    <x v="10"/>
    <x v="38"/>
    <x v="39"/>
    <x v="8"/>
    <s v="2000-2021"/>
    <m/>
    <m/>
    <x v="3"/>
    <x v="10"/>
    <n v="12"/>
  </r>
  <r>
    <x v="96"/>
    <x v="6"/>
    <x v="10"/>
    <x v="38"/>
    <x v="39"/>
    <x v="8"/>
    <s v="2000-2021"/>
    <m/>
    <m/>
    <x v="3"/>
    <x v="11"/>
    <n v="14"/>
  </r>
  <r>
    <x v="96"/>
    <x v="6"/>
    <x v="10"/>
    <x v="38"/>
    <x v="39"/>
    <x v="8"/>
    <s v="2000-2021"/>
    <m/>
    <m/>
    <x v="3"/>
    <x v="12"/>
    <n v="5"/>
  </r>
  <r>
    <x v="97"/>
    <x v="6"/>
    <x v="10"/>
    <x v="39"/>
    <x v="39"/>
    <x v="8"/>
    <s v="2000-2021"/>
    <m/>
    <m/>
    <x v="3"/>
    <x v="16"/>
    <n v="2"/>
  </r>
  <r>
    <x v="97"/>
    <x v="6"/>
    <x v="10"/>
    <x v="39"/>
    <x v="39"/>
    <x v="8"/>
    <s v="2000-2021"/>
    <m/>
    <m/>
    <x v="3"/>
    <x v="17"/>
    <n v="3"/>
  </r>
  <r>
    <x v="97"/>
    <x v="6"/>
    <x v="10"/>
    <x v="39"/>
    <x v="39"/>
    <x v="8"/>
    <s v="2000-2021"/>
    <m/>
    <m/>
    <x v="3"/>
    <x v="18"/>
    <n v="1"/>
  </r>
  <r>
    <x v="97"/>
    <x v="6"/>
    <x v="10"/>
    <x v="39"/>
    <x v="39"/>
    <x v="8"/>
    <s v="2000-2021"/>
    <m/>
    <m/>
    <x v="3"/>
    <x v="19"/>
    <n v="1"/>
  </r>
  <r>
    <x v="97"/>
    <x v="6"/>
    <x v="10"/>
    <x v="39"/>
    <x v="39"/>
    <x v="8"/>
    <s v="2000-2021"/>
    <m/>
    <m/>
    <x v="3"/>
    <x v="20"/>
    <n v="5"/>
  </r>
  <r>
    <x v="97"/>
    <x v="6"/>
    <x v="10"/>
    <x v="39"/>
    <x v="39"/>
    <x v="8"/>
    <s v="2000-2021"/>
    <m/>
    <m/>
    <x v="3"/>
    <x v="15"/>
    <n v="1"/>
  </r>
  <r>
    <x v="97"/>
    <x v="6"/>
    <x v="10"/>
    <x v="39"/>
    <x v="39"/>
    <x v="8"/>
    <s v="2000-2021"/>
    <m/>
    <m/>
    <x v="3"/>
    <x v="13"/>
    <n v="1"/>
  </r>
  <r>
    <x v="97"/>
    <x v="6"/>
    <x v="10"/>
    <x v="39"/>
    <x v="39"/>
    <x v="8"/>
    <s v="2000-2021"/>
    <m/>
    <m/>
    <x v="3"/>
    <x v="14"/>
    <n v="1"/>
  </r>
  <r>
    <x v="97"/>
    <x v="6"/>
    <x v="10"/>
    <x v="39"/>
    <x v="39"/>
    <x v="8"/>
    <s v="2000-2021"/>
    <m/>
    <m/>
    <x v="3"/>
    <x v="0"/>
    <n v="1"/>
  </r>
  <r>
    <x v="97"/>
    <x v="6"/>
    <x v="10"/>
    <x v="39"/>
    <x v="39"/>
    <x v="8"/>
    <s v="2000-2021"/>
    <m/>
    <m/>
    <x v="3"/>
    <x v="3"/>
    <n v="1"/>
  </r>
  <r>
    <x v="97"/>
    <x v="6"/>
    <x v="10"/>
    <x v="39"/>
    <x v="39"/>
    <x v="8"/>
    <s v="2000-2021"/>
    <m/>
    <m/>
    <x v="3"/>
    <x v="4"/>
    <n v="3"/>
  </r>
  <r>
    <x v="97"/>
    <x v="6"/>
    <x v="10"/>
    <x v="39"/>
    <x v="39"/>
    <x v="8"/>
    <s v="2000-2021"/>
    <m/>
    <m/>
    <x v="3"/>
    <x v="5"/>
    <n v="1"/>
  </r>
  <r>
    <x v="97"/>
    <x v="6"/>
    <x v="10"/>
    <x v="39"/>
    <x v="39"/>
    <x v="8"/>
    <s v="2000-2021"/>
    <m/>
    <m/>
    <x v="3"/>
    <x v="6"/>
    <n v="1"/>
  </r>
  <r>
    <x v="97"/>
    <x v="6"/>
    <x v="10"/>
    <x v="39"/>
    <x v="39"/>
    <x v="8"/>
    <s v="2000-2021"/>
    <m/>
    <m/>
    <x v="3"/>
    <x v="7"/>
    <n v="1"/>
  </r>
  <r>
    <x v="97"/>
    <x v="6"/>
    <x v="10"/>
    <x v="39"/>
    <x v="39"/>
    <x v="8"/>
    <s v="2000-2021"/>
    <m/>
    <m/>
    <x v="3"/>
    <x v="9"/>
    <n v="1"/>
  </r>
  <r>
    <x v="98"/>
    <x v="6"/>
    <x v="10"/>
    <x v="40"/>
    <x v="39"/>
    <x v="8"/>
    <s v="2000-2021"/>
    <m/>
    <m/>
    <x v="3"/>
    <x v="3"/>
    <n v="1"/>
  </r>
  <r>
    <x v="99"/>
    <x v="6"/>
    <x v="10"/>
    <x v="41"/>
    <x v="39"/>
    <x v="8"/>
    <s v="2000-2021"/>
    <m/>
    <m/>
    <x v="3"/>
    <x v="18"/>
    <n v="1"/>
  </r>
  <r>
    <x v="99"/>
    <x v="6"/>
    <x v="10"/>
    <x v="41"/>
    <x v="39"/>
    <x v="8"/>
    <s v="2000-2021"/>
    <m/>
    <m/>
    <x v="3"/>
    <x v="20"/>
    <n v="2"/>
  </r>
  <r>
    <x v="99"/>
    <x v="6"/>
    <x v="10"/>
    <x v="41"/>
    <x v="39"/>
    <x v="8"/>
    <s v="2000-2021"/>
    <m/>
    <m/>
    <x v="3"/>
    <x v="4"/>
    <n v="1"/>
  </r>
  <r>
    <x v="99"/>
    <x v="6"/>
    <x v="10"/>
    <x v="41"/>
    <x v="39"/>
    <x v="8"/>
    <s v="2000-2021"/>
    <m/>
    <m/>
    <x v="3"/>
    <x v="9"/>
    <n v="2"/>
  </r>
  <r>
    <x v="99"/>
    <x v="6"/>
    <x v="10"/>
    <x v="41"/>
    <x v="39"/>
    <x v="8"/>
    <s v="2000-2021"/>
    <m/>
    <m/>
    <x v="3"/>
    <x v="10"/>
    <n v="1"/>
  </r>
  <r>
    <x v="99"/>
    <x v="6"/>
    <x v="10"/>
    <x v="41"/>
    <x v="39"/>
    <x v="8"/>
    <s v="2000-2021"/>
    <m/>
    <m/>
    <x v="3"/>
    <x v="11"/>
    <n v="1"/>
  </r>
  <r>
    <x v="100"/>
    <x v="6"/>
    <x v="10"/>
    <x v="42"/>
    <x v="39"/>
    <x v="8"/>
    <s v="2000-2021"/>
    <m/>
    <m/>
    <x v="3"/>
    <x v="16"/>
    <n v="367"/>
  </r>
  <r>
    <x v="100"/>
    <x v="6"/>
    <x v="10"/>
    <x v="42"/>
    <x v="39"/>
    <x v="8"/>
    <s v="2000-2021"/>
    <m/>
    <m/>
    <x v="3"/>
    <x v="17"/>
    <n v="325"/>
  </r>
  <r>
    <x v="100"/>
    <x v="6"/>
    <x v="10"/>
    <x v="42"/>
    <x v="39"/>
    <x v="8"/>
    <s v="2000-2021"/>
    <m/>
    <m/>
    <x v="3"/>
    <x v="18"/>
    <n v="317"/>
  </r>
  <r>
    <x v="100"/>
    <x v="6"/>
    <x v="10"/>
    <x v="42"/>
    <x v="39"/>
    <x v="8"/>
    <s v="2000-2021"/>
    <m/>
    <m/>
    <x v="3"/>
    <x v="19"/>
    <n v="294"/>
  </r>
  <r>
    <x v="100"/>
    <x v="6"/>
    <x v="10"/>
    <x v="42"/>
    <x v="39"/>
    <x v="8"/>
    <s v="2000-2021"/>
    <m/>
    <m/>
    <x v="3"/>
    <x v="20"/>
    <n v="303"/>
  </r>
  <r>
    <x v="100"/>
    <x v="6"/>
    <x v="10"/>
    <x v="42"/>
    <x v="39"/>
    <x v="8"/>
    <s v="2000-2021"/>
    <m/>
    <m/>
    <x v="3"/>
    <x v="15"/>
    <n v="245"/>
  </r>
  <r>
    <x v="100"/>
    <x v="6"/>
    <x v="10"/>
    <x v="42"/>
    <x v="39"/>
    <x v="8"/>
    <s v="2000-2021"/>
    <m/>
    <m/>
    <x v="3"/>
    <x v="13"/>
    <n v="264"/>
  </r>
  <r>
    <x v="100"/>
    <x v="6"/>
    <x v="10"/>
    <x v="42"/>
    <x v="39"/>
    <x v="8"/>
    <s v="2000-2021"/>
    <m/>
    <m/>
    <x v="3"/>
    <x v="14"/>
    <n v="247"/>
  </r>
  <r>
    <x v="100"/>
    <x v="6"/>
    <x v="10"/>
    <x v="42"/>
    <x v="39"/>
    <x v="8"/>
    <s v="2000-2021"/>
    <m/>
    <m/>
    <x v="3"/>
    <x v="0"/>
    <n v="244"/>
  </r>
  <r>
    <x v="100"/>
    <x v="6"/>
    <x v="10"/>
    <x v="42"/>
    <x v="39"/>
    <x v="8"/>
    <s v="2000-2021"/>
    <m/>
    <m/>
    <x v="3"/>
    <x v="1"/>
    <n v="275"/>
  </r>
  <r>
    <x v="100"/>
    <x v="6"/>
    <x v="10"/>
    <x v="42"/>
    <x v="39"/>
    <x v="8"/>
    <s v="2000-2021"/>
    <m/>
    <m/>
    <x v="3"/>
    <x v="2"/>
    <n v="269"/>
  </r>
  <r>
    <x v="100"/>
    <x v="6"/>
    <x v="10"/>
    <x v="42"/>
    <x v="39"/>
    <x v="8"/>
    <s v="2000-2021"/>
    <m/>
    <m/>
    <x v="3"/>
    <x v="3"/>
    <n v="273"/>
  </r>
  <r>
    <x v="100"/>
    <x v="6"/>
    <x v="10"/>
    <x v="42"/>
    <x v="39"/>
    <x v="8"/>
    <s v="2000-2021"/>
    <m/>
    <m/>
    <x v="3"/>
    <x v="4"/>
    <n v="378"/>
  </r>
  <r>
    <x v="100"/>
    <x v="6"/>
    <x v="10"/>
    <x v="42"/>
    <x v="39"/>
    <x v="8"/>
    <s v="2000-2021"/>
    <m/>
    <m/>
    <x v="3"/>
    <x v="5"/>
    <n v="410"/>
  </r>
  <r>
    <x v="100"/>
    <x v="6"/>
    <x v="10"/>
    <x v="42"/>
    <x v="39"/>
    <x v="8"/>
    <s v="2000-2021"/>
    <m/>
    <m/>
    <x v="3"/>
    <x v="6"/>
    <n v="503"/>
  </r>
  <r>
    <x v="100"/>
    <x v="6"/>
    <x v="10"/>
    <x v="42"/>
    <x v="39"/>
    <x v="8"/>
    <s v="2000-2021"/>
    <m/>
    <m/>
    <x v="3"/>
    <x v="7"/>
    <n v="443"/>
  </r>
  <r>
    <x v="100"/>
    <x v="6"/>
    <x v="10"/>
    <x v="42"/>
    <x v="39"/>
    <x v="8"/>
    <s v="2000-2021"/>
    <m/>
    <m/>
    <x v="3"/>
    <x v="8"/>
    <n v="960"/>
  </r>
  <r>
    <x v="100"/>
    <x v="6"/>
    <x v="10"/>
    <x v="42"/>
    <x v="39"/>
    <x v="8"/>
    <s v="2000-2021"/>
    <m/>
    <m/>
    <x v="3"/>
    <x v="9"/>
    <n v="1502"/>
  </r>
  <r>
    <x v="100"/>
    <x v="6"/>
    <x v="10"/>
    <x v="42"/>
    <x v="39"/>
    <x v="8"/>
    <s v="2000-2021"/>
    <m/>
    <m/>
    <x v="3"/>
    <x v="10"/>
    <n v="2510"/>
  </r>
  <r>
    <x v="100"/>
    <x v="6"/>
    <x v="10"/>
    <x v="42"/>
    <x v="39"/>
    <x v="8"/>
    <s v="2000-2021"/>
    <m/>
    <m/>
    <x v="3"/>
    <x v="11"/>
    <n v="925"/>
  </r>
  <r>
    <x v="100"/>
    <x v="6"/>
    <x v="10"/>
    <x v="42"/>
    <x v="39"/>
    <x v="8"/>
    <s v="2000-2021"/>
    <m/>
    <m/>
    <x v="3"/>
    <x v="12"/>
    <n v="196"/>
  </r>
  <r>
    <x v="100"/>
    <x v="6"/>
    <x v="10"/>
    <x v="42"/>
    <x v="39"/>
    <x v="8"/>
    <s v="2000-2021"/>
    <m/>
    <m/>
    <x v="3"/>
    <x v="21"/>
    <n v="5"/>
  </r>
  <r>
    <x v="101"/>
    <x v="6"/>
    <x v="10"/>
    <x v="43"/>
    <x v="39"/>
    <x v="8"/>
    <s v="2000-2021"/>
    <m/>
    <m/>
    <x v="3"/>
    <x v="16"/>
    <n v="6549"/>
  </r>
  <r>
    <x v="101"/>
    <x v="6"/>
    <x v="10"/>
    <x v="43"/>
    <x v="39"/>
    <x v="8"/>
    <s v="2000-2021"/>
    <m/>
    <m/>
    <x v="3"/>
    <x v="17"/>
    <n v="6428"/>
  </r>
  <r>
    <x v="101"/>
    <x v="6"/>
    <x v="10"/>
    <x v="43"/>
    <x v="39"/>
    <x v="8"/>
    <s v="2000-2021"/>
    <m/>
    <m/>
    <x v="3"/>
    <x v="18"/>
    <n v="7294"/>
  </r>
  <r>
    <x v="101"/>
    <x v="6"/>
    <x v="10"/>
    <x v="43"/>
    <x v="39"/>
    <x v="8"/>
    <s v="2000-2021"/>
    <m/>
    <m/>
    <x v="3"/>
    <x v="19"/>
    <n v="7804"/>
  </r>
  <r>
    <x v="101"/>
    <x v="6"/>
    <x v="10"/>
    <x v="43"/>
    <x v="39"/>
    <x v="8"/>
    <s v="2000-2021"/>
    <m/>
    <m/>
    <x v="3"/>
    <x v="20"/>
    <n v="8633"/>
  </r>
  <r>
    <x v="101"/>
    <x v="6"/>
    <x v="10"/>
    <x v="43"/>
    <x v="39"/>
    <x v="8"/>
    <s v="2000-2021"/>
    <m/>
    <m/>
    <x v="3"/>
    <x v="15"/>
    <n v="10005"/>
  </r>
  <r>
    <x v="101"/>
    <x v="6"/>
    <x v="10"/>
    <x v="43"/>
    <x v="39"/>
    <x v="8"/>
    <s v="2000-2021"/>
    <m/>
    <m/>
    <x v="3"/>
    <x v="13"/>
    <n v="11529"/>
  </r>
  <r>
    <x v="101"/>
    <x v="6"/>
    <x v="10"/>
    <x v="43"/>
    <x v="39"/>
    <x v="8"/>
    <s v="2000-2021"/>
    <m/>
    <m/>
    <x v="3"/>
    <x v="14"/>
    <n v="12870"/>
  </r>
  <r>
    <x v="101"/>
    <x v="6"/>
    <x v="10"/>
    <x v="43"/>
    <x v="39"/>
    <x v="8"/>
    <s v="2000-2021"/>
    <m/>
    <m/>
    <x v="3"/>
    <x v="0"/>
    <n v="14225"/>
  </r>
  <r>
    <x v="101"/>
    <x v="6"/>
    <x v="10"/>
    <x v="43"/>
    <x v="39"/>
    <x v="8"/>
    <s v="2000-2021"/>
    <m/>
    <m/>
    <x v="3"/>
    <x v="1"/>
    <n v="15335"/>
  </r>
  <r>
    <x v="101"/>
    <x v="6"/>
    <x v="10"/>
    <x v="43"/>
    <x v="39"/>
    <x v="8"/>
    <s v="2000-2021"/>
    <m/>
    <m/>
    <x v="3"/>
    <x v="2"/>
    <n v="18117"/>
  </r>
  <r>
    <x v="101"/>
    <x v="6"/>
    <x v="10"/>
    <x v="43"/>
    <x v="39"/>
    <x v="8"/>
    <s v="2000-2021"/>
    <m/>
    <m/>
    <x v="3"/>
    <x v="3"/>
    <n v="23227"/>
  </r>
  <r>
    <x v="101"/>
    <x v="6"/>
    <x v="10"/>
    <x v="43"/>
    <x v="39"/>
    <x v="8"/>
    <s v="2000-2021"/>
    <m/>
    <m/>
    <x v="3"/>
    <x v="4"/>
    <n v="27645"/>
  </r>
  <r>
    <x v="101"/>
    <x v="6"/>
    <x v="10"/>
    <x v="43"/>
    <x v="39"/>
    <x v="8"/>
    <s v="2000-2021"/>
    <m/>
    <m/>
    <x v="3"/>
    <x v="5"/>
    <n v="33822"/>
  </r>
  <r>
    <x v="101"/>
    <x v="6"/>
    <x v="10"/>
    <x v="43"/>
    <x v="39"/>
    <x v="8"/>
    <s v="2000-2021"/>
    <m/>
    <m/>
    <x v="3"/>
    <x v="6"/>
    <n v="39810"/>
  </r>
  <r>
    <x v="101"/>
    <x v="6"/>
    <x v="10"/>
    <x v="43"/>
    <x v="39"/>
    <x v="8"/>
    <s v="2000-2021"/>
    <m/>
    <m/>
    <x v="3"/>
    <x v="7"/>
    <n v="45345"/>
  </r>
  <r>
    <x v="101"/>
    <x v="6"/>
    <x v="10"/>
    <x v="43"/>
    <x v="39"/>
    <x v="8"/>
    <s v="2000-2021"/>
    <m/>
    <m/>
    <x v="3"/>
    <x v="8"/>
    <n v="53204"/>
  </r>
  <r>
    <x v="101"/>
    <x v="6"/>
    <x v="10"/>
    <x v="43"/>
    <x v="39"/>
    <x v="8"/>
    <s v="2000-2021"/>
    <m/>
    <m/>
    <x v="3"/>
    <x v="9"/>
    <n v="65884"/>
  </r>
  <r>
    <x v="101"/>
    <x v="6"/>
    <x v="10"/>
    <x v="43"/>
    <x v="39"/>
    <x v="8"/>
    <s v="2000-2021"/>
    <m/>
    <m/>
    <x v="3"/>
    <x v="10"/>
    <n v="82896"/>
  </r>
  <r>
    <x v="101"/>
    <x v="6"/>
    <x v="10"/>
    <x v="43"/>
    <x v="39"/>
    <x v="8"/>
    <s v="2000-2021"/>
    <m/>
    <m/>
    <x v="3"/>
    <x v="11"/>
    <n v="87799"/>
  </r>
  <r>
    <x v="101"/>
    <x v="6"/>
    <x v="10"/>
    <x v="43"/>
    <x v="39"/>
    <x v="8"/>
    <s v="2000-2021"/>
    <m/>
    <m/>
    <x v="3"/>
    <x v="12"/>
    <n v="224"/>
  </r>
  <r>
    <x v="101"/>
    <x v="6"/>
    <x v="10"/>
    <x v="43"/>
    <x v="39"/>
    <x v="8"/>
    <s v="2000-2021"/>
    <m/>
    <m/>
    <x v="3"/>
    <x v="21"/>
    <n v="1"/>
  </r>
  <r>
    <x v="102"/>
    <x v="6"/>
    <x v="10"/>
    <x v="44"/>
    <x v="39"/>
    <x v="8"/>
    <s v="2000-2021"/>
    <m/>
    <m/>
    <x v="3"/>
    <x v="16"/>
    <n v="279"/>
  </r>
  <r>
    <x v="102"/>
    <x v="6"/>
    <x v="10"/>
    <x v="44"/>
    <x v="39"/>
    <x v="8"/>
    <s v="2000-2021"/>
    <m/>
    <m/>
    <x v="3"/>
    <x v="17"/>
    <n v="268"/>
  </r>
  <r>
    <x v="102"/>
    <x v="6"/>
    <x v="10"/>
    <x v="44"/>
    <x v="39"/>
    <x v="8"/>
    <s v="2000-2021"/>
    <m/>
    <m/>
    <x v="3"/>
    <x v="18"/>
    <n v="256"/>
  </r>
  <r>
    <x v="102"/>
    <x v="6"/>
    <x v="10"/>
    <x v="44"/>
    <x v="39"/>
    <x v="8"/>
    <s v="2000-2021"/>
    <m/>
    <m/>
    <x v="3"/>
    <x v="19"/>
    <n v="278"/>
  </r>
  <r>
    <x v="102"/>
    <x v="6"/>
    <x v="10"/>
    <x v="44"/>
    <x v="39"/>
    <x v="8"/>
    <s v="2000-2021"/>
    <m/>
    <m/>
    <x v="3"/>
    <x v="20"/>
    <n v="292"/>
  </r>
  <r>
    <x v="102"/>
    <x v="6"/>
    <x v="10"/>
    <x v="44"/>
    <x v="39"/>
    <x v="8"/>
    <s v="2000-2021"/>
    <m/>
    <m/>
    <x v="3"/>
    <x v="15"/>
    <n v="285"/>
  </r>
  <r>
    <x v="102"/>
    <x v="6"/>
    <x v="10"/>
    <x v="44"/>
    <x v="39"/>
    <x v="8"/>
    <s v="2000-2021"/>
    <m/>
    <m/>
    <x v="3"/>
    <x v="13"/>
    <n v="333"/>
  </r>
  <r>
    <x v="102"/>
    <x v="6"/>
    <x v="10"/>
    <x v="44"/>
    <x v="39"/>
    <x v="8"/>
    <s v="2000-2021"/>
    <m/>
    <m/>
    <x v="3"/>
    <x v="14"/>
    <n v="269"/>
  </r>
  <r>
    <x v="102"/>
    <x v="6"/>
    <x v="10"/>
    <x v="44"/>
    <x v="39"/>
    <x v="8"/>
    <s v="2000-2021"/>
    <m/>
    <m/>
    <x v="3"/>
    <x v="0"/>
    <n v="273"/>
  </r>
  <r>
    <x v="102"/>
    <x v="6"/>
    <x v="10"/>
    <x v="44"/>
    <x v="39"/>
    <x v="8"/>
    <s v="2000-2021"/>
    <m/>
    <m/>
    <x v="3"/>
    <x v="1"/>
    <n v="278"/>
  </r>
  <r>
    <x v="102"/>
    <x v="6"/>
    <x v="10"/>
    <x v="44"/>
    <x v="39"/>
    <x v="8"/>
    <s v="2000-2021"/>
    <m/>
    <m/>
    <x v="3"/>
    <x v="2"/>
    <n v="271"/>
  </r>
  <r>
    <x v="102"/>
    <x v="6"/>
    <x v="10"/>
    <x v="44"/>
    <x v="39"/>
    <x v="8"/>
    <s v="2000-2021"/>
    <m/>
    <m/>
    <x v="3"/>
    <x v="3"/>
    <n v="285"/>
  </r>
  <r>
    <x v="102"/>
    <x v="6"/>
    <x v="10"/>
    <x v="44"/>
    <x v="39"/>
    <x v="8"/>
    <s v="2000-2021"/>
    <m/>
    <m/>
    <x v="3"/>
    <x v="4"/>
    <n v="257"/>
  </r>
  <r>
    <x v="102"/>
    <x v="6"/>
    <x v="10"/>
    <x v="44"/>
    <x v="39"/>
    <x v="8"/>
    <s v="2000-2021"/>
    <m/>
    <m/>
    <x v="3"/>
    <x v="5"/>
    <n v="214"/>
  </r>
  <r>
    <x v="102"/>
    <x v="6"/>
    <x v="10"/>
    <x v="44"/>
    <x v="39"/>
    <x v="8"/>
    <s v="2000-2021"/>
    <m/>
    <m/>
    <x v="3"/>
    <x v="6"/>
    <n v="203"/>
  </r>
  <r>
    <x v="102"/>
    <x v="6"/>
    <x v="10"/>
    <x v="44"/>
    <x v="39"/>
    <x v="8"/>
    <s v="2000-2021"/>
    <m/>
    <m/>
    <x v="3"/>
    <x v="7"/>
    <n v="189"/>
  </r>
  <r>
    <x v="102"/>
    <x v="6"/>
    <x v="10"/>
    <x v="44"/>
    <x v="39"/>
    <x v="8"/>
    <s v="2000-2021"/>
    <m/>
    <m/>
    <x v="3"/>
    <x v="8"/>
    <n v="196"/>
  </r>
  <r>
    <x v="102"/>
    <x v="6"/>
    <x v="10"/>
    <x v="44"/>
    <x v="39"/>
    <x v="8"/>
    <s v="2000-2021"/>
    <m/>
    <m/>
    <x v="3"/>
    <x v="9"/>
    <n v="172"/>
  </r>
  <r>
    <x v="102"/>
    <x v="6"/>
    <x v="10"/>
    <x v="44"/>
    <x v="39"/>
    <x v="8"/>
    <s v="2000-2021"/>
    <m/>
    <m/>
    <x v="3"/>
    <x v="10"/>
    <n v="174"/>
  </r>
  <r>
    <x v="102"/>
    <x v="6"/>
    <x v="10"/>
    <x v="44"/>
    <x v="39"/>
    <x v="8"/>
    <s v="2000-2021"/>
    <m/>
    <m/>
    <x v="3"/>
    <x v="11"/>
    <n v="140"/>
  </r>
  <r>
    <x v="102"/>
    <x v="6"/>
    <x v="10"/>
    <x v="44"/>
    <x v="39"/>
    <x v="8"/>
    <s v="2000-2021"/>
    <m/>
    <m/>
    <x v="3"/>
    <x v="12"/>
    <n v="86"/>
  </r>
  <r>
    <x v="102"/>
    <x v="6"/>
    <x v="10"/>
    <x v="44"/>
    <x v="39"/>
    <x v="8"/>
    <s v="2000-2021"/>
    <m/>
    <m/>
    <x v="3"/>
    <x v="21"/>
    <n v="2"/>
  </r>
  <r>
    <x v="103"/>
    <x v="6"/>
    <x v="10"/>
    <x v="45"/>
    <x v="39"/>
    <x v="8"/>
    <s v="2000-2021"/>
    <m/>
    <m/>
    <x v="3"/>
    <x v="16"/>
    <n v="22"/>
  </r>
  <r>
    <x v="103"/>
    <x v="6"/>
    <x v="10"/>
    <x v="45"/>
    <x v="39"/>
    <x v="8"/>
    <s v="2000-2021"/>
    <m/>
    <m/>
    <x v="3"/>
    <x v="17"/>
    <n v="12"/>
  </r>
  <r>
    <x v="103"/>
    <x v="6"/>
    <x v="10"/>
    <x v="45"/>
    <x v="39"/>
    <x v="8"/>
    <s v="2000-2021"/>
    <m/>
    <m/>
    <x v="3"/>
    <x v="18"/>
    <n v="14"/>
  </r>
  <r>
    <x v="103"/>
    <x v="6"/>
    <x v="10"/>
    <x v="45"/>
    <x v="39"/>
    <x v="8"/>
    <s v="2000-2021"/>
    <m/>
    <m/>
    <x v="3"/>
    <x v="19"/>
    <n v="14"/>
  </r>
  <r>
    <x v="103"/>
    <x v="6"/>
    <x v="10"/>
    <x v="45"/>
    <x v="39"/>
    <x v="8"/>
    <s v="2000-2021"/>
    <m/>
    <m/>
    <x v="3"/>
    <x v="20"/>
    <n v="27"/>
  </r>
  <r>
    <x v="103"/>
    <x v="6"/>
    <x v="10"/>
    <x v="45"/>
    <x v="39"/>
    <x v="8"/>
    <s v="2000-2021"/>
    <m/>
    <m/>
    <x v="3"/>
    <x v="15"/>
    <n v="20"/>
  </r>
  <r>
    <x v="103"/>
    <x v="6"/>
    <x v="10"/>
    <x v="45"/>
    <x v="39"/>
    <x v="8"/>
    <s v="2000-2021"/>
    <m/>
    <m/>
    <x v="3"/>
    <x v="13"/>
    <n v="25"/>
  </r>
  <r>
    <x v="103"/>
    <x v="6"/>
    <x v="10"/>
    <x v="45"/>
    <x v="39"/>
    <x v="8"/>
    <s v="2000-2021"/>
    <m/>
    <m/>
    <x v="3"/>
    <x v="14"/>
    <n v="13"/>
  </r>
  <r>
    <x v="103"/>
    <x v="6"/>
    <x v="10"/>
    <x v="45"/>
    <x v="39"/>
    <x v="8"/>
    <s v="2000-2021"/>
    <m/>
    <m/>
    <x v="3"/>
    <x v="0"/>
    <n v="23"/>
  </r>
  <r>
    <x v="103"/>
    <x v="6"/>
    <x v="10"/>
    <x v="45"/>
    <x v="39"/>
    <x v="8"/>
    <s v="2000-2021"/>
    <m/>
    <m/>
    <x v="3"/>
    <x v="1"/>
    <n v="16"/>
  </r>
  <r>
    <x v="103"/>
    <x v="6"/>
    <x v="10"/>
    <x v="45"/>
    <x v="39"/>
    <x v="8"/>
    <s v="2000-2021"/>
    <m/>
    <m/>
    <x v="3"/>
    <x v="2"/>
    <n v="25"/>
  </r>
  <r>
    <x v="103"/>
    <x v="6"/>
    <x v="10"/>
    <x v="45"/>
    <x v="39"/>
    <x v="8"/>
    <s v="2000-2021"/>
    <m/>
    <m/>
    <x v="3"/>
    <x v="3"/>
    <n v="36"/>
  </r>
  <r>
    <x v="103"/>
    <x v="6"/>
    <x v="10"/>
    <x v="45"/>
    <x v="39"/>
    <x v="8"/>
    <s v="2000-2021"/>
    <m/>
    <m/>
    <x v="3"/>
    <x v="4"/>
    <n v="38"/>
  </r>
  <r>
    <x v="103"/>
    <x v="6"/>
    <x v="10"/>
    <x v="45"/>
    <x v="39"/>
    <x v="8"/>
    <s v="2000-2021"/>
    <m/>
    <m/>
    <x v="3"/>
    <x v="5"/>
    <n v="44"/>
  </r>
  <r>
    <x v="103"/>
    <x v="6"/>
    <x v="10"/>
    <x v="45"/>
    <x v="39"/>
    <x v="8"/>
    <s v="2000-2021"/>
    <m/>
    <m/>
    <x v="3"/>
    <x v="6"/>
    <n v="31"/>
  </r>
  <r>
    <x v="103"/>
    <x v="6"/>
    <x v="10"/>
    <x v="45"/>
    <x v="39"/>
    <x v="8"/>
    <s v="2000-2021"/>
    <m/>
    <m/>
    <x v="3"/>
    <x v="7"/>
    <n v="34"/>
  </r>
  <r>
    <x v="103"/>
    <x v="6"/>
    <x v="10"/>
    <x v="45"/>
    <x v="39"/>
    <x v="8"/>
    <s v="2000-2021"/>
    <m/>
    <m/>
    <x v="3"/>
    <x v="8"/>
    <n v="50"/>
  </r>
  <r>
    <x v="103"/>
    <x v="6"/>
    <x v="10"/>
    <x v="45"/>
    <x v="39"/>
    <x v="8"/>
    <s v="2000-2021"/>
    <m/>
    <m/>
    <x v="3"/>
    <x v="9"/>
    <n v="31"/>
  </r>
  <r>
    <x v="103"/>
    <x v="6"/>
    <x v="10"/>
    <x v="45"/>
    <x v="39"/>
    <x v="8"/>
    <s v="2000-2021"/>
    <m/>
    <m/>
    <x v="3"/>
    <x v="10"/>
    <n v="47"/>
  </r>
  <r>
    <x v="103"/>
    <x v="6"/>
    <x v="10"/>
    <x v="45"/>
    <x v="39"/>
    <x v="8"/>
    <s v="2000-2021"/>
    <m/>
    <m/>
    <x v="3"/>
    <x v="11"/>
    <n v="44"/>
  </r>
  <r>
    <x v="104"/>
    <x v="6"/>
    <x v="10"/>
    <x v="38"/>
    <x v="40"/>
    <x v="8"/>
    <s v="2000-2019"/>
    <m/>
    <m/>
    <x v="3"/>
    <x v="16"/>
    <n v="8"/>
  </r>
  <r>
    <x v="104"/>
    <x v="6"/>
    <x v="10"/>
    <x v="38"/>
    <x v="40"/>
    <x v="8"/>
    <s v="2000-2019"/>
    <m/>
    <m/>
    <x v="3"/>
    <x v="17"/>
    <n v="14"/>
  </r>
  <r>
    <x v="104"/>
    <x v="6"/>
    <x v="10"/>
    <x v="38"/>
    <x v="40"/>
    <x v="8"/>
    <s v="2000-2019"/>
    <m/>
    <m/>
    <x v="3"/>
    <x v="18"/>
    <n v="3"/>
  </r>
  <r>
    <x v="104"/>
    <x v="6"/>
    <x v="10"/>
    <x v="38"/>
    <x v="40"/>
    <x v="8"/>
    <s v="2000-2019"/>
    <m/>
    <m/>
    <x v="3"/>
    <x v="19"/>
    <n v="9"/>
  </r>
  <r>
    <x v="104"/>
    <x v="6"/>
    <x v="10"/>
    <x v="38"/>
    <x v="40"/>
    <x v="8"/>
    <s v="2000-2019"/>
    <m/>
    <m/>
    <x v="3"/>
    <x v="20"/>
    <n v="12"/>
  </r>
  <r>
    <x v="104"/>
    <x v="6"/>
    <x v="10"/>
    <x v="38"/>
    <x v="40"/>
    <x v="8"/>
    <s v="2000-2019"/>
    <m/>
    <m/>
    <x v="3"/>
    <x v="15"/>
    <n v="8"/>
  </r>
  <r>
    <x v="104"/>
    <x v="6"/>
    <x v="10"/>
    <x v="38"/>
    <x v="40"/>
    <x v="8"/>
    <s v="2000-2019"/>
    <m/>
    <m/>
    <x v="3"/>
    <x v="13"/>
    <n v="4"/>
  </r>
  <r>
    <x v="104"/>
    <x v="6"/>
    <x v="10"/>
    <x v="38"/>
    <x v="40"/>
    <x v="8"/>
    <s v="2000-2019"/>
    <m/>
    <m/>
    <x v="3"/>
    <x v="14"/>
    <n v="16"/>
  </r>
  <r>
    <x v="104"/>
    <x v="6"/>
    <x v="10"/>
    <x v="38"/>
    <x v="40"/>
    <x v="8"/>
    <s v="2000-2019"/>
    <m/>
    <m/>
    <x v="3"/>
    <x v="0"/>
    <n v="9"/>
  </r>
  <r>
    <x v="104"/>
    <x v="6"/>
    <x v="10"/>
    <x v="38"/>
    <x v="40"/>
    <x v="8"/>
    <s v="2000-2019"/>
    <m/>
    <m/>
    <x v="3"/>
    <x v="1"/>
    <n v="12"/>
  </r>
  <r>
    <x v="104"/>
    <x v="6"/>
    <x v="10"/>
    <x v="38"/>
    <x v="40"/>
    <x v="8"/>
    <s v="2000-2019"/>
    <m/>
    <m/>
    <x v="3"/>
    <x v="2"/>
    <n v="7"/>
  </r>
  <r>
    <x v="104"/>
    <x v="6"/>
    <x v="10"/>
    <x v="38"/>
    <x v="40"/>
    <x v="8"/>
    <s v="2000-2019"/>
    <m/>
    <m/>
    <x v="3"/>
    <x v="3"/>
    <n v="5"/>
  </r>
  <r>
    <x v="104"/>
    <x v="6"/>
    <x v="10"/>
    <x v="38"/>
    <x v="40"/>
    <x v="8"/>
    <s v="2000-2019"/>
    <m/>
    <m/>
    <x v="3"/>
    <x v="4"/>
    <n v="1"/>
  </r>
  <r>
    <x v="104"/>
    <x v="6"/>
    <x v="10"/>
    <x v="38"/>
    <x v="40"/>
    <x v="8"/>
    <s v="2000-2019"/>
    <m/>
    <m/>
    <x v="3"/>
    <x v="5"/>
    <n v="8"/>
  </r>
  <r>
    <x v="104"/>
    <x v="6"/>
    <x v="10"/>
    <x v="38"/>
    <x v="40"/>
    <x v="8"/>
    <s v="2000-2019"/>
    <m/>
    <m/>
    <x v="3"/>
    <x v="6"/>
    <n v="9"/>
  </r>
  <r>
    <x v="104"/>
    <x v="6"/>
    <x v="10"/>
    <x v="38"/>
    <x v="40"/>
    <x v="8"/>
    <s v="2000-2019"/>
    <m/>
    <m/>
    <x v="3"/>
    <x v="7"/>
    <n v="5"/>
  </r>
  <r>
    <x v="104"/>
    <x v="6"/>
    <x v="10"/>
    <x v="38"/>
    <x v="40"/>
    <x v="8"/>
    <s v="2000-2019"/>
    <m/>
    <m/>
    <x v="3"/>
    <x v="8"/>
    <n v="15"/>
  </r>
  <r>
    <x v="104"/>
    <x v="6"/>
    <x v="10"/>
    <x v="38"/>
    <x v="40"/>
    <x v="8"/>
    <s v="2000-2019"/>
    <m/>
    <m/>
    <x v="3"/>
    <x v="9"/>
    <n v="16"/>
  </r>
  <r>
    <x v="104"/>
    <x v="6"/>
    <x v="10"/>
    <x v="38"/>
    <x v="40"/>
    <x v="8"/>
    <s v="2000-2019"/>
    <m/>
    <m/>
    <x v="3"/>
    <x v="10"/>
    <n v="12"/>
  </r>
  <r>
    <x v="104"/>
    <x v="6"/>
    <x v="10"/>
    <x v="38"/>
    <x v="40"/>
    <x v="8"/>
    <s v="2000-2019"/>
    <m/>
    <m/>
    <x v="3"/>
    <x v="11"/>
    <n v="17"/>
  </r>
  <r>
    <x v="105"/>
    <x v="6"/>
    <x v="10"/>
    <x v="39"/>
    <x v="40"/>
    <x v="8"/>
    <s v="2000-2019"/>
    <m/>
    <m/>
    <x v="3"/>
    <x v="16"/>
    <n v="2"/>
  </r>
  <r>
    <x v="105"/>
    <x v="6"/>
    <x v="10"/>
    <x v="39"/>
    <x v="40"/>
    <x v="8"/>
    <s v="2000-2019"/>
    <m/>
    <m/>
    <x v="3"/>
    <x v="17"/>
    <n v="1"/>
  </r>
  <r>
    <x v="105"/>
    <x v="6"/>
    <x v="10"/>
    <x v="39"/>
    <x v="40"/>
    <x v="8"/>
    <s v="2000-2019"/>
    <m/>
    <m/>
    <x v="3"/>
    <x v="19"/>
    <n v="1"/>
  </r>
  <r>
    <x v="105"/>
    <x v="6"/>
    <x v="10"/>
    <x v="39"/>
    <x v="40"/>
    <x v="8"/>
    <s v="2000-2019"/>
    <m/>
    <m/>
    <x v="3"/>
    <x v="20"/>
    <n v="2"/>
  </r>
  <r>
    <x v="105"/>
    <x v="6"/>
    <x v="10"/>
    <x v="39"/>
    <x v="40"/>
    <x v="8"/>
    <s v="2000-2019"/>
    <m/>
    <m/>
    <x v="3"/>
    <x v="15"/>
    <n v="4"/>
  </r>
  <r>
    <x v="105"/>
    <x v="6"/>
    <x v="10"/>
    <x v="39"/>
    <x v="40"/>
    <x v="8"/>
    <s v="2000-2019"/>
    <m/>
    <m/>
    <x v="3"/>
    <x v="13"/>
    <n v="1"/>
  </r>
  <r>
    <x v="105"/>
    <x v="6"/>
    <x v="10"/>
    <x v="39"/>
    <x v="40"/>
    <x v="8"/>
    <s v="2000-2019"/>
    <m/>
    <m/>
    <x v="3"/>
    <x v="14"/>
    <n v="1"/>
  </r>
  <r>
    <x v="105"/>
    <x v="6"/>
    <x v="10"/>
    <x v="39"/>
    <x v="40"/>
    <x v="8"/>
    <s v="2000-2019"/>
    <m/>
    <m/>
    <x v="3"/>
    <x v="0"/>
    <n v="1"/>
  </r>
  <r>
    <x v="105"/>
    <x v="6"/>
    <x v="10"/>
    <x v="39"/>
    <x v="40"/>
    <x v="8"/>
    <s v="2000-2019"/>
    <m/>
    <m/>
    <x v="3"/>
    <x v="3"/>
    <n v="1"/>
  </r>
  <r>
    <x v="105"/>
    <x v="6"/>
    <x v="10"/>
    <x v="39"/>
    <x v="40"/>
    <x v="8"/>
    <s v="2000-2019"/>
    <m/>
    <m/>
    <x v="3"/>
    <x v="4"/>
    <n v="1"/>
  </r>
  <r>
    <x v="105"/>
    <x v="6"/>
    <x v="10"/>
    <x v="39"/>
    <x v="40"/>
    <x v="8"/>
    <s v="2000-2019"/>
    <m/>
    <m/>
    <x v="3"/>
    <x v="5"/>
    <n v="2"/>
  </r>
  <r>
    <x v="105"/>
    <x v="6"/>
    <x v="10"/>
    <x v="39"/>
    <x v="40"/>
    <x v="8"/>
    <s v="2000-2019"/>
    <m/>
    <m/>
    <x v="3"/>
    <x v="8"/>
    <n v="2"/>
  </r>
  <r>
    <x v="105"/>
    <x v="6"/>
    <x v="10"/>
    <x v="39"/>
    <x v="40"/>
    <x v="8"/>
    <s v="2000-2019"/>
    <m/>
    <m/>
    <x v="3"/>
    <x v="9"/>
    <n v="1"/>
  </r>
  <r>
    <x v="105"/>
    <x v="6"/>
    <x v="10"/>
    <x v="39"/>
    <x v="40"/>
    <x v="8"/>
    <s v="2000-2019"/>
    <m/>
    <m/>
    <x v="3"/>
    <x v="10"/>
    <n v="1"/>
  </r>
  <r>
    <x v="106"/>
    <x v="6"/>
    <x v="10"/>
    <x v="40"/>
    <x v="40"/>
    <x v="8"/>
    <s v="2000-2019"/>
    <m/>
    <m/>
    <x v="3"/>
    <x v="8"/>
    <n v="1"/>
  </r>
  <r>
    <x v="107"/>
    <x v="6"/>
    <x v="10"/>
    <x v="41"/>
    <x v="40"/>
    <x v="8"/>
    <s v="2000-2019"/>
    <m/>
    <m/>
    <x v="3"/>
    <x v="18"/>
    <n v="1"/>
  </r>
  <r>
    <x v="107"/>
    <x v="6"/>
    <x v="10"/>
    <x v="41"/>
    <x v="40"/>
    <x v="8"/>
    <s v="2000-2019"/>
    <m/>
    <m/>
    <x v="3"/>
    <x v="20"/>
    <n v="2"/>
  </r>
  <r>
    <x v="107"/>
    <x v="6"/>
    <x v="10"/>
    <x v="41"/>
    <x v="40"/>
    <x v="8"/>
    <s v="2000-2019"/>
    <m/>
    <m/>
    <x v="3"/>
    <x v="5"/>
    <n v="1"/>
  </r>
  <r>
    <x v="107"/>
    <x v="6"/>
    <x v="10"/>
    <x v="41"/>
    <x v="40"/>
    <x v="8"/>
    <s v="2000-2019"/>
    <m/>
    <m/>
    <x v="3"/>
    <x v="9"/>
    <n v="2"/>
  </r>
  <r>
    <x v="107"/>
    <x v="6"/>
    <x v="10"/>
    <x v="41"/>
    <x v="40"/>
    <x v="8"/>
    <s v="2000-2019"/>
    <m/>
    <m/>
    <x v="3"/>
    <x v="10"/>
    <n v="1"/>
  </r>
  <r>
    <x v="107"/>
    <x v="6"/>
    <x v="10"/>
    <x v="41"/>
    <x v="40"/>
    <x v="8"/>
    <s v="2000-2019"/>
    <m/>
    <m/>
    <x v="3"/>
    <x v="11"/>
    <n v="1"/>
  </r>
  <r>
    <x v="108"/>
    <x v="6"/>
    <x v="10"/>
    <x v="42"/>
    <x v="40"/>
    <x v="8"/>
    <s v="2000-2019"/>
    <m/>
    <m/>
    <x v="3"/>
    <x v="16"/>
    <n v="204"/>
  </r>
  <r>
    <x v="108"/>
    <x v="6"/>
    <x v="10"/>
    <x v="42"/>
    <x v="40"/>
    <x v="8"/>
    <s v="2000-2019"/>
    <m/>
    <m/>
    <x v="3"/>
    <x v="17"/>
    <n v="237"/>
  </r>
  <r>
    <x v="108"/>
    <x v="6"/>
    <x v="10"/>
    <x v="42"/>
    <x v="40"/>
    <x v="8"/>
    <s v="2000-2019"/>
    <m/>
    <m/>
    <x v="3"/>
    <x v="18"/>
    <n v="230"/>
  </r>
  <r>
    <x v="108"/>
    <x v="6"/>
    <x v="10"/>
    <x v="42"/>
    <x v="40"/>
    <x v="8"/>
    <s v="2000-2019"/>
    <m/>
    <m/>
    <x v="3"/>
    <x v="19"/>
    <n v="251"/>
  </r>
  <r>
    <x v="108"/>
    <x v="6"/>
    <x v="10"/>
    <x v="42"/>
    <x v="40"/>
    <x v="8"/>
    <s v="2000-2019"/>
    <m/>
    <m/>
    <x v="3"/>
    <x v="20"/>
    <n v="293"/>
  </r>
  <r>
    <x v="108"/>
    <x v="6"/>
    <x v="10"/>
    <x v="42"/>
    <x v="40"/>
    <x v="8"/>
    <s v="2000-2019"/>
    <m/>
    <m/>
    <x v="3"/>
    <x v="15"/>
    <n v="234"/>
  </r>
  <r>
    <x v="108"/>
    <x v="6"/>
    <x v="10"/>
    <x v="42"/>
    <x v="40"/>
    <x v="8"/>
    <s v="2000-2019"/>
    <m/>
    <m/>
    <x v="3"/>
    <x v="13"/>
    <n v="243"/>
  </r>
  <r>
    <x v="108"/>
    <x v="6"/>
    <x v="10"/>
    <x v="42"/>
    <x v="40"/>
    <x v="8"/>
    <s v="2000-2019"/>
    <m/>
    <m/>
    <x v="3"/>
    <x v="14"/>
    <n v="237"/>
  </r>
  <r>
    <x v="108"/>
    <x v="6"/>
    <x v="10"/>
    <x v="42"/>
    <x v="40"/>
    <x v="8"/>
    <s v="2000-2019"/>
    <m/>
    <m/>
    <x v="3"/>
    <x v="0"/>
    <n v="237"/>
  </r>
  <r>
    <x v="108"/>
    <x v="6"/>
    <x v="10"/>
    <x v="42"/>
    <x v="40"/>
    <x v="8"/>
    <s v="2000-2019"/>
    <m/>
    <m/>
    <x v="3"/>
    <x v="1"/>
    <n v="235"/>
  </r>
  <r>
    <x v="108"/>
    <x v="6"/>
    <x v="10"/>
    <x v="42"/>
    <x v="40"/>
    <x v="8"/>
    <s v="2000-2019"/>
    <m/>
    <m/>
    <x v="3"/>
    <x v="2"/>
    <n v="220"/>
  </r>
  <r>
    <x v="108"/>
    <x v="6"/>
    <x v="10"/>
    <x v="42"/>
    <x v="40"/>
    <x v="8"/>
    <s v="2000-2019"/>
    <m/>
    <m/>
    <x v="3"/>
    <x v="3"/>
    <n v="258"/>
  </r>
  <r>
    <x v="108"/>
    <x v="6"/>
    <x v="10"/>
    <x v="42"/>
    <x v="40"/>
    <x v="8"/>
    <s v="2000-2019"/>
    <m/>
    <m/>
    <x v="3"/>
    <x v="4"/>
    <n v="337"/>
  </r>
  <r>
    <x v="108"/>
    <x v="6"/>
    <x v="10"/>
    <x v="42"/>
    <x v="40"/>
    <x v="8"/>
    <s v="2000-2019"/>
    <m/>
    <m/>
    <x v="3"/>
    <x v="5"/>
    <n v="405"/>
  </r>
  <r>
    <x v="108"/>
    <x v="6"/>
    <x v="10"/>
    <x v="42"/>
    <x v="40"/>
    <x v="8"/>
    <s v="2000-2019"/>
    <m/>
    <m/>
    <x v="3"/>
    <x v="6"/>
    <n v="453"/>
  </r>
  <r>
    <x v="108"/>
    <x v="6"/>
    <x v="10"/>
    <x v="42"/>
    <x v="40"/>
    <x v="8"/>
    <s v="2000-2019"/>
    <m/>
    <m/>
    <x v="3"/>
    <x v="7"/>
    <n v="528"/>
  </r>
  <r>
    <x v="108"/>
    <x v="6"/>
    <x v="10"/>
    <x v="42"/>
    <x v="40"/>
    <x v="8"/>
    <s v="2000-2019"/>
    <m/>
    <m/>
    <x v="3"/>
    <x v="8"/>
    <n v="874"/>
  </r>
  <r>
    <x v="108"/>
    <x v="6"/>
    <x v="10"/>
    <x v="42"/>
    <x v="40"/>
    <x v="8"/>
    <s v="2000-2019"/>
    <m/>
    <m/>
    <x v="3"/>
    <x v="9"/>
    <n v="1882"/>
  </r>
  <r>
    <x v="108"/>
    <x v="6"/>
    <x v="10"/>
    <x v="42"/>
    <x v="40"/>
    <x v="8"/>
    <s v="2000-2019"/>
    <m/>
    <m/>
    <x v="3"/>
    <x v="10"/>
    <n v="2906"/>
  </r>
  <r>
    <x v="108"/>
    <x v="6"/>
    <x v="10"/>
    <x v="42"/>
    <x v="40"/>
    <x v="8"/>
    <s v="2000-2019"/>
    <m/>
    <m/>
    <x v="3"/>
    <x v="11"/>
    <n v="1194"/>
  </r>
  <r>
    <x v="109"/>
    <x v="6"/>
    <x v="10"/>
    <x v="43"/>
    <x v="40"/>
    <x v="8"/>
    <s v="2000-2019"/>
    <m/>
    <m/>
    <x v="3"/>
    <x v="16"/>
    <n v="5557"/>
  </r>
  <r>
    <x v="109"/>
    <x v="6"/>
    <x v="10"/>
    <x v="43"/>
    <x v="40"/>
    <x v="8"/>
    <s v="2000-2019"/>
    <m/>
    <m/>
    <x v="3"/>
    <x v="17"/>
    <n v="5913"/>
  </r>
  <r>
    <x v="109"/>
    <x v="6"/>
    <x v="10"/>
    <x v="43"/>
    <x v="40"/>
    <x v="8"/>
    <s v="2000-2019"/>
    <m/>
    <m/>
    <x v="3"/>
    <x v="18"/>
    <n v="6703"/>
  </r>
  <r>
    <x v="109"/>
    <x v="6"/>
    <x v="10"/>
    <x v="43"/>
    <x v="40"/>
    <x v="8"/>
    <s v="2000-2019"/>
    <m/>
    <m/>
    <x v="3"/>
    <x v="19"/>
    <n v="7503"/>
  </r>
  <r>
    <x v="109"/>
    <x v="6"/>
    <x v="10"/>
    <x v="43"/>
    <x v="40"/>
    <x v="8"/>
    <s v="2000-2019"/>
    <m/>
    <m/>
    <x v="3"/>
    <x v="20"/>
    <n v="8524"/>
  </r>
  <r>
    <x v="109"/>
    <x v="6"/>
    <x v="10"/>
    <x v="43"/>
    <x v="40"/>
    <x v="8"/>
    <s v="2000-2019"/>
    <m/>
    <m/>
    <x v="3"/>
    <x v="15"/>
    <n v="9860"/>
  </r>
  <r>
    <x v="109"/>
    <x v="6"/>
    <x v="10"/>
    <x v="43"/>
    <x v="40"/>
    <x v="8"/>
    <s v="2000-2019"/>
    <m/>
    <m/>
    <x v="3"/>
    <x v="13"/>
    <n v="11447"/>
  </r>
  <r>
    <x v="109"/>
    <x v="6"/>
    <x v="10"/>
    <x v="43"/>
    <x v="40"/>
    <x v="8"/>
    <s v="2000-2019"/>
    <m/>
    <m/>
    <x v="3"/>
    <x v="14"/>
    <n v="12807"/>
  </r>
  <r>
    <x v="109"/>
    <x v="6"/>
    <x v="10"/>
    <x v="43"/>
    <x v="40"/>
    <x v="8"/>
    <s v="2000-2019"/>
    <m/>
    <m/>
    <x v="3"/>
    <x v="0"/>
    <n v="14100"/>
  </r>
  <r>
    <x v="109"/>
    <x v="6"/>
    <x v="10"/>
    <x v="43"/>
    <x v="40"/>
    <x v="8"/>
    <s v="2000-2019"/>
    <m/>
    <m/>
    <x v="3"/>
    <x v="1"/>
    <n v="15205"/>
  </r>
  <r>
    <x v="109"/>
    <x v="6"/>
    <x v="10"/>
    <x v="43"/>
    <x v="40"/>
    <x v="8"/>
    <s v="2000-2019"/>
    <m/>
    <m/>
    <x v="3"/>
    <x v="2"/>
    <n v="17912"/>
  </r>
  <r>
    <x v="109"/>
    <x v="6"/>
    <x v="10"/>
    <x v="43"/>
    <x v="40"/>
    <x v="8"/>
    <s v="2000-2019"/>
    <m/>
    <m/>
    <x v="3"/>
    <x v="3"/>
    <n v="22998"/>
  </r>
  <r>
    <x v="109"/>
    <x v="6"/>
    <x v="10"/>
    <x v="43"/>
    <x v="40"/>
    <x v="8"/>
    <s v="2000-2019"/>
    <m/>
    <m/>
    <x v="3"/>
    <x v="4"/>
    <n v="27433"/>
  </r>
  <r>
    <x v="109"/>
    <x v="6"/>
    <x v="10"/>
    <x v="43"/>
    <x v="40"/>
    <x v="8"/>
    <s v="2000-2019"/>
    <m/>
    <m/>
    <x v="3"/>
    <x v="5"/>
    <n v="33667"/>
  </r>
  <r>
    <x v="109"/>
    <x v="6"/>
    <x v="10"/>
    <x v="43"/>
    <x v="40"/>
    <x v="8"/>
    <s v="2000-2019"/>
    <m/>
    <m/>
    <x v="3"/>
    <x v="6"/>
    <n v="39780"/>
  </r>
  <r>
    <x v="109"/>
    <x v="6"/>
    <x v="10"/>
    <x v="43"/>
    <x v="40"/>
    <x v="8"/>
    <s v="2000-2019"/>
    <m/>
    <m/>
    <x v="3"/>
    <x v="7"/>
    <n v="45430"/>
  </r>
  <r>
    <x v="109"/>
    <x v="6"/>
    <x v="10"/>
    <x v="43"/>
    <x v="40"/>
    <x v="8"/>
    <s v="2000-2019"/>
    <m/>
    <m/>
    <x v="3"/>
    <x v="8"/>
    <n v="53448"/>
  </r>
  <r>
    <x v="109"/>
    <x v="6"/>
    <x v="10"/>
    <x v="43"/>
    <x v="40"/>
    <x v="8"/>
    <s v="2000-2019"/>
    <m/>
    <m/>
    <x v="3"/>
    <x v="9"/>
    <n v="66401"/>
  </r>
  <r>
    <x v="109"/>
    <x v="6"/>
    <x v="10"/>
    <x v="43"/>
    <x v="40"/>
    <x v="8"/>
    <s v="2000-2019"/>
    <m/>
    <m/>
    <x v="3"/>
    <x v="10"/>
    <n v="83553"/>
  </r>
  <r>
    <x v="109"/>
    <x v="6"/>
    <x v="10"/>
    <x v="43"/>
    <x v="40"/>
    <x v="8"/>
    <s v="2000-2019"/>
    <m/>
    <m/>
    <x v="3"/>
    <x v="11"/>
    <n v="88483"/>
  </r>
  <r>
    <x v="110"/>
    <x v="6"/>
    <x v="10"/>
    <x v="44"/>
    <x v="40"/>
    <x v="8"/>
    <s v="2000-2019"/>
    <m/>
    <m/>
    <x v="3"/>
    <x v="16"/>
    <n v="233"/>
  </r>
  <r>
    <x v="110"/>
    <x v="6"/>
    <x v="10"/>
    <x v="44"/>
    <x v="40"/>
    <x v="8"/>
    <s v="2000-2019"/>
    <m/>
    <m/>
    <x v="3"/>
    <x v="17"/>
    <n v="232"/>
  </r>
  <r>
    <x v="110"/>
    <x v="6"/>
    <x v="10"/>
    <x v="44"/>
    <x v="40"/>
    <x v="8"/>
    <s v="2000-2019"/>
    <m/>
    <m/>
    <x v="3"/>
    <x v="18"/>
    <n v="218"/>
  </r>
  <r>
    <x v="110"/>
    <x v="6"/>
    <x v="10"/>
    <x v="44"/>
    <x v="40"/>
    <x v="8"/>
    <s v="2000-2019"/>
    <m/>
    <m/>
    <x v="3"/>
    <x v="19"/>
    <n v="257"/>
  </r>
  <r>
    <x v="110"/>
    <x v="6"/>
    <x v="10"/>
    <x v="44"/>
    <x v="40"/>
    <x v="8"/>
    <s v="2000-2019"/>
    <m/>
    <m/>
    <x v="3"/>
    <x v="20"/>
    <n v="271"/>
  </r>
  <r>
    <x v="110"/>
    <x v="6"/>
    <x v="10"/>
    <x v="44"/>
    <x v="40"/>
    <x v="8"/>
    <s v="2000-2019"/>
    <m/>
    <m/>
    <x v="3"/>
    <x v="15"/>
    <n v="269"/>
  </r>
  <r>
    <x v="110"/>
    <x v="6"/>
    <x v="10"/>
    <x v="44"/>
    <x v="40"/>
    <x v="8"/>
    <s v="2000-2019"/>
    <m/>
    <m/>
    <x v="3"/>
    <x v="13"/>
    <n v="318"/>
  </r>
  <r>
    <x v="110"/>
    <x v="6"/>
    <x v="10"/>
    <x v="44"/>
    <x v="40"/>
    <x v="8"/>
    <s v="2000-2019"/>
    <m/>
    <m/>
    <x v="3"/>
    <x v="14"/>
    <n v="273"/>
  </r>
  <r>
    <x v="110"/>
    <x v="6"/>
    <x v="10"/>
    <x v="44"/>
    <x v="40"/>
    <x v="8"/>
    <s v="2000-2019"/>
    <m/>
    <m/>
    <x v="3"/>
    <x v="0"/>
    <n v="262"/>
  </r>
  <r>
    <x v="110"/>
    <x v="6"/>
    <x v="10"/>
    <x v="44"/>
    <x v="40"/>
    <x v="8"/>
    <s v="2000-2019"/>
    <m/>
    <m/>
    <x v="3"/>
    <x v="1"/>
    <n v="271"/>
  </r>
  <r>
    <x v="110"/>
    <x v="6"/>
    <x v="10"/>
    <x v="44"/>
    <x v="40"/>
    <x v="8"/>
    <s v="2000-2019"/>
    <m/>
    <m/>
    <x v="3"/>
    <x v="2"/>
    <n v="270"/>
  </r>
  <r>
    <x v="110"/>
    <x v="6"/>
    <x v="10"/>
    <x v="44"/>
    <x v="40"/>
    <x v="8"/>
    <s v="2000-2019"/>
    <m/>
    <m/>
    <x v="3"/>
    <x v="3"/>
    <n v="284"/>
  </r>
  <r>
    <x v="110"/>
    <x v="6"/>
    <x v="10"/>
    <x v="44"/>
    <x v="40"/>
    <x v="8"/>
    <s v="2000-2019"/>
    <m/>
    <m/>
    <x v="3"/>
    <x v="4"/>
    <n v="261"/>
  </r>
  <r>
    <x v="110"/>
    <x v="6"/>
    <x v="10"/>
    <x v="44"/>
    <x v="40"/>
    <x v="8"/>
    <s v="2000-2019"/>
    <m/>
    <m/>
    <x v="3"/>
    <x v="5"/>
    <n v="220"/>
  </r>
  <r>
    <x v="110"/>
    <x v="6"/>
    <x v="10"/>
    <x v="44"/>
    <x v="40"/>
    <x v="8"/>
    <s v="2000-2019"/>
    <m/>
    <m/>
    <x v="3"/>
    <x v="6"/>
    <n v="199"/>
  </r>
  <r>
    <x v="110"/>
    <x v="6"/>
    <x v="10"/>
    <x v="44"/>
    <x v="40"/>
    <x v="8"/>
    <s v="2000-2019"/>
    <m/>
    <m/>
    <x v="3"/>
    <x v="7"/>
    <n v="182"/>
  </r>
  <r>
    <x v="110"/>
    <x v="6"/>
    <x v="10"/>
    <x v="44"/>
    <x v="40"/>
    <x v="8"/>
    <s v="2000-2019"/>
    <m/>
    <m/>
    <x v="3"/>
    <x v="8"/>
    <n v="213"/>
  </r>
  <r>
    <x v="110"/>
    <x v="6"/>
    <x v="10"/>
    <x v="44"/>
    <x v="40"/>
    <x v="8"/>
    <s v="2000-2019"/>
    <m/>
    <m/>
    <x v="3"/>
    <x v="9"/>
    <n v="202"/>
  </r>
  <r>
    <x v="110"/>
    <x v="6"/>
    <x v="10"/>
    <x v="44"/>
    <x v="40"/>
    <x v="8"/>
    <s v="2000-2019"/>
    <m/>
    <m/>
    <x v="3"/>
    <x v="10"/>
    <n v="227"/>
  </r>
  <r>
    <x v="110"/>
    <x v="6"/>
    <x v="10"/>
    <x v="44"/>
    <x v="40"/>
    <x v="8"/>
    <s v="2000-2019"/>
    <m/>
    <m/>
    <x v="3"/>
    <x v="11"/>
    <n v="170"/>
  </r>
  <r>
    <x v="111"/>
    <x v="6"/>
    <x v="10"/>
    <x v="45"/>
    <x v="40"/>
    <x v="8"/>
    <s v="2000-2019"/>
    <m/>
    <m/>
    <x v="3"/>
    <x v="16"/>
    <n v="16"/>
  </r>
  <r>
    <x v="111"/>
    <x v="6"/>
    <x v="10"/>
    <x v="45"/>
    <x v="40"/>
    <x v="8"/>
    <s v="2000-2019"/>
    <m/>
    <m/>
    <x v="3"/>
    <x v="17"/>
    <n v="13"/>
  </r>
  <r>
    <x v="111"/>
    <x v="6"/>
    <x v="10"/>
    <x v="45"/>
    <x v="40"/>
    <x v="8"/>
    <s v="2000-2019"/>
    <m/>
    <m/>
    <x v="3"/>
    <x v="18"/>
    <n v="9"/>
  </r>
  <r>
    <x v="111"/>
    <x v="6"/>
    <x v="10"/>
    <x v="45"/>
    <x v="40"/>
    <x v="8"/>
    <s v="2000-2019"/>
    <m/>
    <m/>
    <x v="3"/>
    <x v="19"/>
    <n v="10"/>
  </r>
  <r>
    <x v="111"/>
    <x v="6"/>
    <x v="10"/>
    <x v="45"/>
    <x v="40"/>
    <x v="8"/>
    <s v="2000-2019"/>
    <m/>
    <m/>
    <x v="3"/>
    <x v="20"/>
    <n v="24"/>
  </r>
  <r>
    <x v="111"/>
    <x v="6"/>
    <x v="10"/>
    <x v="45"/>
    <x v="40"/>
    <x v="8"/>
    <s v="2000-2019"/>
    <m/>
    <m/>
    <x v="3"/>
    <x v="15"/>
    <n v="22"/>
  </r>
  <r>
    <x v="111"/>
    <x v="6"/>
    <x v="10"/>
    <x v="45"/>
    <x v="40"/>
    <x v="8"/>
    <s v="2000-2019"/>
    <m/>
    <m/>
    <x v="3"/>
    <x v="13"/>
    <n v="24"/>
  </r>
  <r>
    <x v="111"/>
    <x v="6"/>
    <x v="10"/>
    <x v="45"/>
    <x v="40"/>
    <x v="8"/>
    <s v="2000-2019"/>
    <m/>
    <m/>
    <x v="3"/>
    <x v="14"/>
    <n v="16"/>
  </r>
  <r>
    <x v="111"/>
    <x v="6"/>
    <x v="10"/>
    <x v="45"/>
    <x v="40"/>
    <x v="8"/>
    <s v="2000-2019"/>
    <m/>
    <m/>
    <x v="3"/>
    <x v="0"/>
    <n v="21"/>
  </r>
  <r>
    <x v="111"/>
    <x v="6"/>
    <x v="10"/>
    <x v="45"/>
    <x v="40"/>
    <x v="8"/>
    <s v="2000-2019"/>
    <m/>
    <m/>
    <x v="3"/>
    <x v="1"/>
    <n v="13"/>
  </r>
  <r>
    <x v="111"/>
    <x v="6"/>
    <x v="10"/>
    <x v="45"/>
    <x v="40"/>
    <x v="8"/>
    <s v="2000-2019"/>
    <m/>
    <m/>
    <x v="3"/>
    <x v="2"/>
    <n v="25"/>
  </r>
  <r>
    <x v="111"/>
    <x v="6"/>
    <x v="10"/>
    <x v="45"/>
    <x v="40"/>
    <x v="8"/>
    <s v="2000-2019"/>
    <m/>
    <m/>
    <x v="3"/>
    <x v="3"/>
    <n v="43"/>
  </r>
  <r>
    <x v="111"/>
    <x v="6"/>
    <x v="10"/>
    <x v="45"/>
    <x v="40"/>
    <x v="8"/>
    <s v="2000-2019"/>
    <m/>
    <m/>
    <x v="3"/>
    <x v="4"/>
    <n v="40"/>
  </r>
  <r>
    <x v="111"/>
    <x v="6"/>
    <x v="10"/>
    <x v="45"/>
    <x v="40"/>
    <x v="8"/>
    <s v="2000-2019"/>
    <m/>
    <m/>
    <x v="3"/>
    <x v="5"/>
    <n v="44"/>
  </r>
  <r>
    <x v="111"/>
    <x v="6"/>
    <x v="10"/>
    <x v="45"/>
    <x v="40"/>
    <x v="8"/>
    <s v="2000-2019"/>
    <m/>
    <m/>
    <x v="3"/>
    <x v="6"/>
    <n v="28"/>
  </r>
  <r>
    <x v="111"/>
    <x v="6"/>
    <x v="10"/>
    <x v="45"/>
    <x v="40"/>
    <x v="8"/>
    <s v="2000-2019"/>
    <m/>
    <m/>
    <x v="3"/>
    <x v="7"/>
    <n v="34"/>
  </r>
  <r>
    <x v="111"/>
    <x v="6"/>
    <x v="10"/>
    <x v="45"/>
    <x v="40"/>
    <x v="8"/>
    <s v="2000-2019"/>
    <m/>
    <m/>
    <x v="3"/>
    <x v="8"/>
    <n v="50"/>
  </r>
  <r>
    <x v="111"/>
    <x v="6"/>
    <x v="10"/>
    <x v="45"/>
    <x v="40"/>
    <x v="8"/>
    <s v="2000-2019"/>
    <m/>
    <m/>
    <x v="3"/>
    <x v="9"/>
    <n v="35"/>
  </r>
  <r>
    <x v="111"/>
    <x v="6"/>
    <x v="10"/>
    <x v="45"/>
    <x v="40"/>
    <x v="8"/>
    <s v="2000-2019"/>
    <m/>
    <m/>
    <x v="3"/>
    <x v="10"/>
    <n v="49"/>
  </r>
  <r>
    <x v="111"/>
    <x v="6"/>
    <x v="10"/>
    <x v="45"/>
    <x v="40"/>
    <x v="8"/>
    <s v="2000-2019"/>
    <m/>
    <m/>
    <x v="3"/>
    <x v="11"/>
    <n v="45"/>
  </r>
  <r>
    <x v="112"/>
    <x v="7"/>
    <x v="11"/>
    <x v="46"/>
    <x v="41"/>
    <x v="11"/>
    <s v="2000-2018"/>
    <m/>
    <m/>
    <x v="4"/>
    <x v="16"/>
    <n v="14418.817997176"/>
  </r>
  <r>
    <x v="112"/>
    <x v="7"/>
    <x v="11"/>
    <x v="46"/>
    <x v="41"/>
    <x v="11"/>
    <s v="2000-2018"/>
    <m/>
    <m/>
    <x v="4"/>
    <x v="17"/>
    <n v="14213.041423953"/>
  </r>
  <r>
    <x v="112"/>
    <x v="7"/>
    <x v="11"/>
    <x v="46"/>
    <x v="41"/>
    <x v="11"/>
    <s v="2000-2018"/>
    <m/>
    <m/>
    <x v="4"/>
    <x v="18"/>
    <n v="14391.307409906003"/>
  </r>
  <r>
    <x v="112"/>
    <x v="7"/>
    <x v="11"/>
    <x v="46"/>
    <x v="41"/>
    <x v="11"/>
    <s v="2000-2018"/>
    <m/>
    <m/>
    <x v="4"/>
    <x v="19"/>
    <n v="14121.302803823999"/>
  </r>
  <r>
    <x v="112"/>
    <x v="7"/>
    <x v="11"/>
    <x v="46"/>
    <x v="41"/>
    <x v="11"/>
    <s v="2000-2018"/>
    <m/>
    <m/>
    <x v="4"/>
    <x v="20"/>
    <n v="14546.047724452003"/>
  </r>
  <r>
    <x v="112"/>
    <x v="7"/>
    <x v="11"/>
    <x v="46"/>
    <x v="41"/>
    <x v="11"/>
    <s v="2000-2018"/>
    <m/>
    <m/>
    <x v="4"/>
    <x v="15"/>
    <n v="14315.847229862002"/>
  </r>
  <r>
    <x v="112"/>
    <x v="7"/>
    <x v="11"/>
    <x v="46"/>
    <x v="41"/>
    <x v="11"/>
    <s v="2000-2018"/>
    <m/>
    <m/>
    <x v="4"/>
    <x v="13"/>
    <n v="14478.234998074002"/>
  </r>
  <r>
    <x v="112"/>
    <x v="7"/>
    <x v="11"/>
    <x v="46"/>
    <x v="41"/>
    <x v="11"/>
    <s v="2000-2018"/>
    <m/>
    <m/>
    <x v="4"/>
    <x v="14"/>
    <n v="14609.859961683"/>
  </r>
  <r>
    <x v="112"/>
    <x v="7"/>
    <x v="11"/>
    <x v="46"/>
    <x v="41"/>
    <x v="11"/>
    <s v="2000-2018"/>
    <m/>
    <m/>
    <x v="4"/>
    <x v="0"/>
    <n v="14372.133839728001"/>
  </r>
  <r>
    <x v="112"/>
    <x v="7"/>
    <x v="11"/>
    <x v="46"/>
    <x v="41"/>
    <x v="11"/>
    <s v="2000-2018"/>
    <m/>
    <m/>
    <x v="4"/>
    <x v="1"/>
    <n v="13895.567522980997"/>
  </r>
  <r>
    <x v="112"/>
    <x v="7"/>
    <x v="11"/>
    <x v="46"/>
    <x v="41"/>
    <x v="11"/>
    <s v="2000-2018"/>
    <m/>
    <m/>
    <x v="4"/>
    <x v="2"/>
    <n v="13695.102894681999"/>
  </r>
  <r>
    <x v="112"/>
    <x v="7"/>
    <x v="11"/>
    <x v="46"/>
    <x v="41"/>
    <x v="11"/>
    <s v="2000-2018"/>
    <m/>
    <m/>
    <x v="4"/>
    <x v="3"/>
    <n v="13092.415656604"/>
  </r>
  <r>
    <x v="112"/>
    <x v="7"/>
    <x v="11"/>
    <x v="46"/>
    <x v="41"/>
    <x v="11"/>
    <s v="2000-2018"/>
    <m/>
    <m/>
    <x v="4"/>
    <x v="4"/>
    <n v="13206.638526702001"/>
  </r>
  <r>
    <x v="112"/>
    <x v="7"/>
    <x v="11"/>
    <x v="46"/>
    <x v="41"/>
    <x v="11"/>
    <s v="2000-2018"/>
    <m/>
    <m/>
    <x v="4"/>
    <x v="5"/>
    <n v="13410.955173649998"/>
  </r>
  <r>
    <x v="112"/>
    <x v="7"/>
    <x v="11"/>
    <x v="46"/>
    <x v="41"/>
    <x v="11"/>
    <s v="2000-2018"/>
    <m/>
    <m/>
    <x v="4"/>
    <x v="6"/>
    <n v="12983.520368875999"/>
  </r>
  <r>
    <x v="112"/>
    <x v="7"/>
    <x v="11"/>
    <x v="46"/>
    <x v="41"/>
    <x v="11"/>
    <s v="2000-2018"/>
    <m/>
    <m/>
    <x v="4"/>
    <x v="7"/>
    <n v="12833.719137645998"/>
  </r>
  <r>
    <x v="112"/>
    <x v="7"/>
    <x v="11"/>
    <x v="46"/>
    <x v="41"/>
    <x v="11"/>
    <s v="2000-2018"/>
    <m/>
    <m/>
    <x v="4"/>
    <x v="8"/>
    <n v="12606.797514444999"/>
  </r>
  <r>
    <x v="112"/>
    <x v="7"/>
    <x v="11"/>
    <x v="46"/>
    <x v="41"/>
    <x v="11"/>
    <s v="2000-2018"/>
    <m/>
    <m/>
    <x v="4"/>
    <x v="9"/>
    <n v="12439.967644303999"/>
  </r>
  <r>
    <x v="112"/>
    <x v="7"/>
    <x v="11"/>
    <x v="46"/>
    <x v="41"/>
    <x v="11"/>
    <s v="2000-2018"/>
    <m/>
    <m/>
    <x v="4"/>
    <x v="10"/>
    <n v="12502.072940019998"/>
  </r>
  <r>
    <x v="113"/>
    <x v="7"/>
    <x v="11"/>
    <x v="46"/>
    <x v="42"/>
    <x v="11"/>
    <s v="2000-2018"/>
    <m/>
    <m/>
    <x v="4"/>
    <x v="16"/>
    <n v="100809.586015828"/>
  </r>
  <r>
    <x v="113"/>
    <x v="7"/>
    <x v="11"/>
    <x v="46"/>
    <x v="42"/>
    <x v="11"/>
    <s v="2000-2018"/>
    <m/>
    <m/>
    <x v="4"/>
    <x v="17"/>
    <n v="96606.010631353012"/>
  </r>
  <r>
    <x v="113"/>
    <x v="7"/>
    <x v="11"/>
    <x v="46"/>
    <x v="42"/>
    <x v="11"/>
    <s v="2000-2018"/>
    <m/>
    <m/>
    <x v="4"/>
    <x v="18"/>
    <n v="98058.33907111299"/>
  </r>
  <r>
    <x v="113"/>
    <x v="7"/>
    <x v="11"/>
    <x v="46"/>
    <x v="42"/>
    <x v="11"/>
    <s v="2000-2018"/>
    <m/>
    <m/>
    <x v="4"/>
    <x v="19"/>
    <n v="99415.389446248999"/>
  </r>
  <r>
    <x v="113"/>
    <x v="7"/>
    <x v="11"/>
    <x v="46"/>
    <x v="42"/>
    <x v="11"/>
    <s v="2000-2018"/>
    <m/>
    <m/>
    <x v="4"/>
    <x v="20"/>
    <n v="109336.65078560999"/>
  </r>
  <r>
    <x v="113"/>
    <x v="7"/>
    <x v="11"/>
    <x v="46"/>
    <x v="42"/>
    <x v="11"/>
    <s v="2000-2018"/>
    <m/>
    <m/>
    <x v="4"/>
    <x v="15"/>
    <n v="110608.447311"/>
  </r>
  <r>
    <x v="113"/>
    <x v="7"/>
    <x v="11"/>
    <x v="46"/>
    <x v="42"/>
    <x v="11"/>
    <s v="2000-2018"/>
    <m/>
    <m/>
    <x v="4"/>
    <x v="13"/>
    <n v="113490.51157469201"/>
  </r>
  <r>
    <x v="113"/>
    <x v="7"/>
    <x v="11"/>
    <x v="46"/>
    <x v="42"/>
    <x v="11"/>
    <s v="2000-2018"/>
    <m/>
    <m/>
    <x v="4"/>
    <x v="14"/>
    <n v="132508.33245315403"/>
  </r>
  <r>
    <x v="113"/>
    <x v="7"/>
    <x v="11"/>
    <x v="46"/>
    <x v="42"/>
    <x v="11"/>
    <s v="2000-2018"/>
    <m/>
    <m/>
    <x v="4"/>
    <x v="0"/>
    <n v="135669.16914893099"/>
  </r>
  <r>
    <x v="113"/>
    <x v="7"/>
    <x v="11"/>
    <x v="46"/>
    <x v="42"/>
    <x v="11"/>
    <s v="2000-2018"/>
    <m/>
    <m/>
    <x v="4"/>
    <x v="1"/>
    <n v="130986.98363560699"/>
  </r>
  <r>
    <x v="113"/>
    <x v="7"/>
    <x v="11"/>
    <x v="46"/>
    <x v="42"/>
    <x v="11"/>
    <s v="2000-2018"/>
    <m/>
    <m/>
    <x v="4"/>
    <x v="2"/>
    <n v="130617.90490731501"/>
  </r>
  <r>
    <x v="113"/>
    <x v="7"/>
    <x v="11"/>
    <x v="46"/>
    <x v="42"/>
    <x v="11"/>
    <s v="2000-2018"/>
    <m/>
    <m/>
    <x v="4"/>
    <x v="3"/>
    <n v="148034.19712339001"/>
  </r>
  <r>
    <x v="113"/>
    <x v="7"/>
    <x v="11"/>
    <x v="46"/>
    <x v="42"/>
    <x v="11"/>
    <s v="2000-2018"/>
    <m/>
    <m/>
    <x v="4"/>
    <x v="4"/>
    <n v="158423.97964749101"/>
  </r>
  <r>
    <x v="113"/>
    <x v="7"/>
    <x v="11"/>
    <x v="46"/>
    <x v="42"/>
    <x v="11"/>
    <s v="2000-2018"/>
    <m/>
    <m/>
    <x v="4"/>
    <x v="5"/>
    <n v="157091.848709863"/>
  </r>
  <r>
    <x v="113"/>
    <x v="7"/>
    <x v="11"/>
    <x v="46"/>
    <x v="42"/>
    <x v="11"/>
    <s v="2000-2018"/>
    <m/>
    <m/>
    <x v="4"/>
    <x v="6"/>
    <n v="150273.39088676599"/>
  </r>
  <r>
    <x v="113"/>
    <x v="7"/>
    <x v="11"/>
    <x v="46"/>
    <x v="42"/>
    <x v="11"/>
    <s v="2000-2018"/>
    <m/>
    <m/>
    <x v="4"/>
    <x v="7"/>
    <n v="162964.715917236"/>
  </r>
  <r>
    <x v="113"/>
    <x v="7"/>
    <x v="11"/>
    <x v="46"/>
    <x v="42"/>
    <x v="11"/>
    <s v="2000-2018"/>
    <m/>
    <m/>
    <x v="4"/>
    <x v="8"/>
    <n v="169588.95398326599"/>
  </r>
  <r>
    <x v="113"/>
    <x v="7"/>
    <x v="11"/>
    <x v="46"/>
    <x v="42"/>
    <x v="11"/>
    <s v="2000-2018"/>
    <m/>
    <m/>
    <x v="4"/>
    <x v="9"/>
    <n v="171058.575687968"/>
  </r>
  <r>
    <x v="113"/>
    <x v="7"/>
    <x v="11"/>
    <x v="46"/>
    <x v="42"/>
    <x v="11"/>
    <s v="2000-2018"/>
    <m/>
    <m/>
    <x v="4"/>
    <x v="10"/>
    <n v="171171.421624301"/>
  </r>
  <r>
    <x v="114"/>
    <x v="7"/>
    <x v="11"/>
    <x v="46"/>
    <x v="43"/>
    <x v="11"/>
    <s v="2000-2018"/>
    <m/>
    <m/>
    <x v="4"/>
    <x v="16"/>
    <n v="8951.7895055006011"/>
  </r>
  <r>
    <x v="114"/>
    <x v="7"/>
    <x v="11"/>
    <x v="46"/>
    <x v="43"/>
    <x v="11"/>
    <s v="2000-2018"/>
    <m/>
    <m/>
    <x v="4"/>
    <x v="17"/>
    <n v="8715.1499434765992"/>
  </r>
  <r>
    <x v="114"/>
    <x v="7"/>
    <x v="11"/>
    <x v="46"/>
    <x v="43"/>
    <x v="11"/>
    <s v="2000-2018"/>
    <m/>
    <m/>
    <x v="4"/>
    <x v="18"/>
    <n v="9155.5931425946001"/>
  </r>
  <r>
    <x v="114"/>
    <x v="7"/>
    <x v="11"/>
    <x v="46"/>
    <x v="43"/>
    <x v="11"/>
    <s v="2000-2018"/>
    <m/>
    <m/>
    <x v="4"/>
    <x v="19"/>
    <n v="9345.1708431962998"/>
  </r>
  <r>
    <x v="114"/>
    <x v="7"/>
    <x v="11"/>
    <x v="46"/>
    <x v="43"/>
    <x v="11"/>
    <s v="2000-2018"/>
    <m/>
    <m/>
    <x v="4"/>
    <x v="20"/>
    <n v="9859.8313442210965"/>
  </r>
  <r>
    <x v="114"/>
    <x v="7"/>
    <x v="11"/>
    <x v="46"/>
    <x v="43"/>
    <x v="11"/>
    <s v="2000-2018"/>
    <m/>
    <m/>
    <x v="4"/>
    <x v="15"/>
    <n v="10583.347058273299"/>
  </r>
  <r>
    <x v="114"/>
    <x v="7"/>
    <x v="11"/>
    <x v="46"/>
    <x v="43"/>
    <x v="11"/>
    <s v="2000-2018"/>
    <m/>
    <m/>
    <x v="4"/>
    <x v="13"/>
    <n v="11511.821124165201"/>
  </r>
  <r>
    <x v="114"/>
    <x v="7"/>
    <x v="11"/>
    <x v="46"/>
    <x v="43"/>
    <x v="11"/>
    <s v="2000-2018"/>
    <m/>
    <m/>
    <x v="4"/>
    <x v="14"/>
    <n v="10343.374751246301"/>
  </r>
  <r>
    <x v="114"/>
    <x v="7"/>
    <x v="11"/>
    <x v="46"/>
    <x v="43"/>
    <x v="11"/>
    <s v="2000-2018"/>
    <m/>
    <m/>
    <x v="4"/>
    <x v="0"/>
    <n v="8830.4137727890011"/>
  </r>
  <r>
    <x v="114"/>
    <x v="7"/>
    <x v="11"/>
    <x v="46"/>
    <x v="43"/>
    <x v="11"/>
    <s v="2000-2018"/>
    <m/>
    <m/>
    <x v="4"/>
    <x v="1"/>
    <n v="8197.8935993082996"/>
  </r>
  <r>
    <x v="114"/>
    <x v="7"/>
    <x v="11"/>
    <x v="46"/>
    <x v="43"/>
    <x v="11"/>
    <s v="2000-2018"/>
    <m/>
    <m/>
    <x v="4"/>
    <x v="2"/>
    <n v="8341.3155745981003"/>
  </r>
  <r>
    <x v="114"/>
    <x v="7"/>
    <x v="11"/>
    <x v="46"/>
    <x v="43"/>
    <x v="11"/>
    <s v="2000-2018"/>
    <m/>
    <m/>
    <x v="4"/>
    <x v="3"/>
    <n v="8874.1654492153993"/>
  </r>
  <r>
    <x v="114"/>
    <x v="7"/>
    <x v="11"/>
    <x v="46"/>
    <x v="43"/>
    <x v="11"/>
    <s v="2000-2018"/>
    <m/>
    <m/>
    <x v="4"/>
    <x v="4"/>
    <n v="9813.6296754038012"/>
  </r>
  <r>
    <x v="114"/>
    <x v="7"/>
    <x v="11"/>
    <x v="46"/>
    <x v="43"/>
    <x v="11"/>
    <s v="2000-2018"/>
    <m/>
    <m/>
    <x v="4"/>
    <x v="5"/>
    <n v="9818.3779476544314"/>
  </r>
  <r>
    <x v="114"/>
    <x v="7"/>
    <x v="11"/>
    <x v="46"/>
    <x v="43"/>
    <x v="11"/>
    <s v="2000-2018"/>
    <m/>
    <m/>
    <x v="4"/>
    <x v="6"/>
    <n v="9934.6293434815907"/>
  </r>
  <r>
    <x v="114"/>
    <x v="7"/>
    <x v="11"/>
    <x v="46"/>
    <x v="43"/>
    <x v="11"/>
    <s v="2000-2018"/>
    <m/>
    <m/>
    <x v="4"/>
    <x v="7"/>
    <n v="10534.951011465"/>
  </r>
  <r>
    <x v="114"/>
    <x v="7"/>
    <x v="11"/>
    <x v="46"/>
    <x v="43"/>
    <x v="11"/>
    <s v="2000-2018"/>
    <m/>
    <m/>
    <x v="4"/>
    <x v="8"/>
    <n v="11742.26307314497"/>
  </r>
  <r>
    <x v="114"/>
    <x v="7"/>
    <x v="11"/>
    <x v="46"/>
    <x v="43"/>
    <x v="11"/>
    <s v="2000-2018"/>
    <m/>
    <m/>
    <x v="4"/>
    <x v="9"/>
    <n v="11902.32348260123"/>
  </r>
  <r>
    <x v="114"/>
    <x v="7"/>
    <x v="11"/>
    <x v="46"/>
    <x v="43"/>
    <x v="11"/>
    <s v="2000-2018"/>
    <m/>
    <m/>
    <x v="4"/>
    <x v="10"/>
    <n v="13114.034316905829"/>
  </r>
  <r>
    <x v="115"/>
    <x v="7"/>
    <x v="11"/>
    <x v="46"/>
    <x v="44"/>
    <x v="11"/>
    <s v="2000-2018"/>
    <m/>
    <m/>
    <x v="4"/>
    <x v="16"/>
    <n v="2870.3829502829994"/>
  </r>
  <r>
    <x v="115"/>
    <x v="7"/>
    <x v="11"/>
    <x v="46"/>
    <x v="44"/>
    <x v="11"/>
    <s v="2000-2018"/>
    <m/>
    <m/>
    <x v="4"/>
    <x v="17"/>
    <n v="3357.6994167910007"/>
  </r>
  <r>
    <x v="115"/>
    <x v="7"/>
    <x v="11"/>
    <x v="46"/>
    <x v="44"/>
    <x v="11"/>
    <s v="2000-2018"/>
    <m/>
    <m/>
    <x v="4"/>
    <x v="18"/>
    <n v="3571.9155655130007"/>
  </r>
  <r>
    <x v="115"/>
    <x v="7"/>
    <x v="11"/>
    <x v="46"/>
    <x v="44"/>
    <x v="11"/>
    <s v="2000-2018"/>
    <m/>
    <m/>
    <x v="4"/>
    <x v="19"/>
    <n v="3836.4064299520001"/>
  </r>
  <r>
    <x v="115"/>
    <x v="7"/>
    <x v="11"/>
    <x v="46"/>
    <x v="44"/>
    <x v="11"/>
    <s v="2000-2018"/>
    <m/>
    <m/>
    <x v="4"/>
    <x v="20"/>
    <n v="4216.685544942"/>
  </r>
  <r>
    <x v="115"/>
    <x v="7"/>
    <x v="11"/>
    <x v="46"/>
    <x v="44"/>
    <x v="11"/>
    <s v="2000-2018"/>
    <m/>
    <m/>
    <x v="4"/>
    <x v="15"/>
    <n v="4443.9007822550002"/>
  </r>
  <r>
    <x v="115"/>
    <x v="7"/>
    <x v="11"/>
    <x v="46"/>
    <x v="44"/>
    <x v="11"/>
    <s v="2000-2018"/>
    <m/>
    <m/>
    <x v="4"/>
    <x v="13"/>
    <n v="4974.5203832230009"/>
  </r>
  <r>
    <x v="115"/>
    <x v="7"/>
    <x v="11"/>
    <x v="46"/>
    <x v="44"/>
    <x v="11"/>
    <s v="2000-2018"/>
    <m/>
    <m/>
    <x v="4"/>
    <x v="14"/>
    <n v="4709.2516916650011"/>
  </r>
  <r>
    <x v="115"/>
    <x v="7"/>
    <x v="11"/>
    <x v="46"/>
    <x v="44"/>
    <x v="11"/>
    <s v="2000-2018"/>
    <m/>
    <m/>
    <x v="4"/>
    <x v="0"/>
    <n v="4408.9657094899994"/>
  </r>
  <r>
    <x v="115"/>
    <x v="7"/>
    <x v="11"/>
    <x v="46"/>
    <x v="44"/>
    <x v="11"/>
    <s v="2000-2018"/>
    <m/>
    <m/>
    <x v="4"/>
    <x v="1"/>
    <n v="4042.5302034020001"/>
  </r>
  <r>
    <x v="115"/>
    <x v="7"/>
    <x v="11"/>
    <x v="46"/>
    <x v="44"/>
    <x v="11"/>
    <s v="2000-2018"/>
    <m/>
    <m/>
    <x v="4"/>
    <x v="2"/>
    <n v="4324.1017815980003"/>
  </r>
  <r>
    <x v="115"/>
    <x v="7"/>
    <x v="11"/>
    <x v="46"/>
    <x v="44"/>
    <x v="11"/>
    <s v="2000-2018"/>
    <m/>
    <m/>
    <x v="4"/>
    <x v="3"/>
    <n v="4602.9768662010001"/>
  </r>
  <r>
    <x v="115"/>
    <x v="7"/>
    <x v="11"/>
    <x v="46"/>
    <x v="44"/>
    <x v="11"/>
    <s v="2000-2018"/>
    <m/>
    <m/>
    <x v="4"/>
    <x v="4"/>
    <n v="4603.8511229560008"/>
  </r>
  <r>
    <x v="115"/>
    <x v="7"/>
    <x v="11"/>
    <x v="46"/>
    <x v="44"/>
    <x v="11"/>
    <s v="2000-2018"/>
    <m/>
    <m/>
    <x v="4"/>
    <x v="5"/>
    <n v="5328.2137891490011"/>
  </r>
  <r>
    <x v="115"/>
    <x v="7"/>
    <x v="11"/>
    <x v="46"/>
    <x v="44"/>
    <x v="11"/>
    <s v="2000-2018"/>
    <m/>
    <m/>
    <x v="4"/>
    <x v="6"/>
    <n v="5685.9450499300001"/>
  </r>
  <r>
    <x v="115"/>
    <x v="7"/>
    <x v="11"/>
    <x v="46"/>
    <x v="44"/>
    <x v="11"/>
    <s v="2000-2018"/>
    <m/>
    <m/>
    <x v="4"/>
    <x v="7"/>
    <n v="6353.9706796190003"/>
  </r>
  <r>
    <x v="115"/>
    <x v="7"/>
    <x v="11"/>
    <x v="46"/>
    <x v="44"/>
    <x v="11"/>
    <s v="2000-2018"/>
    <m/>
    <m/>
    <x v="4"/>
    <x v="8"/>
    <n v="6381.2225634380002"/>
  </r>
  <r>
    <x v="115"/>
    <x v="7"/>
    <x v="11"/>
    <x v="46"/>
    <x v="44"/>
    <x v="11"/>
    <s v="2000-2018"/>
    <m/>
    <m/>
    <x v="4"/>
    <x v="9"/>
    <n v="6807.6178612900003"/>
  </r>
  <r>
    <x v="115"/>
    <x v="7"/>
    <x v="11"/>
    <x v="46"/>
    <x v="44"/>
    <x v="11"/>
    <s v="2000-2018"/>
    <m/>
    <m/>
    <x v="4"/>
    <x v="10"/>
    <n v="7270.7517634379992"/>
  </r>
  <r>
    <x v="116"/>
    <x v="7"/>
    <x v="11"/>
    <x v="46"/>
    <x v="45"/>
    <x v="11"/>
    <s v="2000-2018"/>
    <m/>
    <m/>
    <x v="4"/>
    <x v="16"/>
    <n v="-146817.76062570134"/>
  </r>
  <r>
    <x v="116"/>
    <x v="7"/>
    <x v="11"/>
    <x v="46"/>
    <x v="45"/>
    <x v="11"/>
    <s v="2000-2018"/>
    <m/>
    <m/>
    <x v="4"/>
    <x v="17"/>
    <n v="-150202.04578383919"/>
  </r>
  <r>
    <x v="116"/>
    <x v="7"/>
    <x v="11"/>
    <x v="46"/>
    <x v="45"/>
    <x v="11"/>
    <s v="2000-2018"/>
    <m/>
    <m/>
    <x v="4"/>
    <x v="18"/>
    <n v="-125175.39514588956"/>
  </r>
  <r>
    <x v="116"/>
    <x v="7"/>
    <x v="11"/>
    <x v="46"/>
    <x v="45"/>
    <x v="11"/>
    <s v="2000-2018"/>
    <m/>
    <m/>
    <x v="4"/>
    <x v="19"/>
    <n v="-156977.21588618381"/>
  </r>
  <r>
    <x v="116"/>
    <x v="7"/>
    <x v="11"/>
    <x v="46"/>
    <x v="45"/>
    <x v="11"/>
    <s v="2000-2018"/>
    <m/>
    <m/>
    <x v="4"/>
    <x v="20"/>
    <n v="-146454.24502239161"/>
  </r>
  <r>
    <x v="116"/>
    <x v="7"/>
    <x v="11"/>
    <x v="46"/>
    <x v="45"/>
    <x v="11"/>
    <s v="2000-2018"/>
    <m/>
    <m/>
    <x v="4"/>
    <x v="15"/>
    <n v="-145388.2552336721"/>
  </r>
  <r>
    <x v="116"/>
    <x v="7"/>
    <x v="11"/>
    <x v="46"/>
    <x v="45"/>
    <x v="11"/>
    <s v="2000-2018"/>
    <m/>
    <m/>
    <x v="4"/>
    <x v="13"/>
    <n v="-153470.38167601475"/>
  </r>
  <r>
    <x v="116"/>
    <x v="7"/>
    <x v="11"/>
    <x v="46"/>
    <x v="45"/>
    <x v="11"/>
    <s v="2000-2018"/>
    <m/>
    <m/>
    <x v="4"/>
    <x v="14"/>
    <n v="-126643.27492470402"/>
  </r>
  <r>
    <x v="116"/>
    <x v="7"/>
    <x v="11"/>
    <x v="46"/>
    <x v="45"/>
    <x v="11"/>
    <s v="2000-2018"/>
    <m/>
    <m/>
    <x v="4"/>
    <x v="0"/>
    <n v="-128260.77815212798"/>
  </r>
  <r>
    <x v="116"/>
    <x v="7"/>
    <x v="11"/>
    <x v="46"/>
    <x v="45"/>
    <x v="11"/>
    <s v="2000-2018"/>
    <m/>
    <m/>
    <x v="4"/>
    <x v="1"/>
    <n v="-133636.45674432401"/>
  </r>
  <r>
    <x v="116"/>
    <x v="7"/>
    <x v="11"/>
    <x v="46"/>
    <x v="45"/>
    <x v="11"/>
    <s v="2000-2018"/>
    <m/>
    <m/>
    <x v="4"/>
    <x v="2"/>
    <n v="-154197.08044831289"/>
  </r>
  <r>
    <x v="116"/>
    <x v="7"/>
    <x v="11"/>
    <x v="46"/>
    <x v="45"/>
    <x v="11"/>
    <s v="2000-2018"/>
    <m/>
    <m/>
    <x v="4"/>
    <x v="3"/>
    <n v="-153055.63594377207"/>
  </r>
  <r>
    <x v="116"/>
    <x v="7"/>
    <x v="11"/>
    <x v="46"/>
    <x v="45"/>
    <x v="11"/>
    <s v="2000-2018"/>
    <m/>
    <m/>
    <x v="4"/>
    <x v="4"/>
    <n v="-137171.1377674446"/>
  </r>
  <r>
    <x v="116"/>
    <x v="7"/>
    <x v="11"/>
    <x v="46"/>
    <x v="45"/>
    <x v="11"/>
    <s v="2000-2018"/>
    <m/>
    <m/>
    <x v="4"/>
    <x v="5"/>
    <n v="-155183.18386744603"/>
  </r>
  <r>
    <x v="116"/>
    <x v="7"/>
    <x v="11"/>
    <x v="46"/>
    <x v="45"/>
    <x v="11"/>
    <s v="2000-2018"/>
    <m/>
    <m/>
    <x v="4"/>
    <x v="6"/>
    <n v="-132566.97496705316"/>
  </r>
  <r>
    <x v="116"/>
    <x v="7"/>
    <x v="11"/>
    <x v="46"/>
    <x v="45"/>
    <x v="11"/>
    <s v="2000-2018"/>
    <m/>
    <m/>
    <x v="4"/>
    <x v="7"/>
    <n v="-114159.80715313506"/>
  </r>
  <r>
    <x v="116"/>
    <x v="7"/>
    <x v="11"/>
    <x v="46"/>
    <x v="45"/>
    <x v="11"/>
    <s v="2000-2018"/>
    <m/>
    <m/>
    <x v="4"/>
    <x v="8"/>
    <n v="-149600.08381150893"/>
  </r>
  <r>
    <x v="116"/>
    <x v="7"/>
    <x v="11"/>
    <x v="46"/>
    <x v="45"/>
    <x v="11"/>
    <s v="2000-2018"/>
    <m/>
    <m/>
    <x v="4"/>
    <x v="9"/>
    <n v="-25962.607540582743"/>
  </r>
  <r>
    <x v="116"/>
    <x v="7"/>
    <x v="11"/>
    <x v="46"/>
    <x v="45"/>
    <x v="11"/>
    <s v="2000-2018"/>
    <m/>
    <m/>
    <x v="4"/>
    <x v="10"/>
    <n v="-128171.63281316556"/>
  </r>
  <r>
    <x v="117"/>
    <x v="7"/>
    <x v="11"/>
    <x v="47"/>
    <x v="46"/>
    <x v="11"/>
    <s v="2000-2018"/>
    <m/>
    <m/>
    <x v="4"/>
    <x v="16"/>
    <n v="119821.179672"/>
  </r>
  <r>
    <x v="117"/>
    <x v="7"/>
    <x v="11"/>
    <x v="47"/>
    <x v="46"/>
    <x v="11"/>
    <s v="2000-2018"/>
    <m/>
    <m/>
    <x v="4"/>
    <x v="17"/>
    <n v="118533.93946699999"/>
  </r>
  <r>
    <x v="117"/>
    <x v="7"/>
    <x v="11"/>
    <x v="47"/>
    <x v="46"/>
    <x v="11"/>
    <s v="2000-2018"/>
    <m/>
    <m/>
    <x v="4"/>
    <x v="18"/>
    <n v="134270.51995300001"/>
  </r>
  <r>
    <x v="117"/>
    <x v="7"/>
    <x v="11"/>
    <x v="47"/>
    <x v="46"/>
    <x v="11"/>
    <s v="2000-2018"/>
    <m/>
    <m/>
    <x v="4"/>
    <x v="19"/>
    <n v="120694.52434699997"/>
  </r>
  <r>
    <x v="117"/>
    <x v="7"/>
    <x v="11"/>
    <x v="47"/>
    <x v="46"/>
    <x v="11"/>
    <s v="2000-2018"/>
    <m/>
    <m/>
    <x v="4"/>
    <x v="20"/>
    <n v="134375.64944899999"/>
  </r>
  <r>
    <x v="117"/>
    <x v="7"/>
    <x v="11"/>
    <x v="47"/>
    <x v="46"/>
    <x v="11"/>
    <s v="2000-2018"/>
    <m/>
    <m/>
    <x v="4"/>
    <x v="15"/>
    <n v="138259.564323"/>
  </r>
  <r>
    <x v="117"/>
    <x v="7"/>
    <x v="11"/>
    <x v="47"/>
    <x v="46"/>
    <x v="11"/>
    <s v="2000-2018"/>
    <m/>
    <m/>
    <x v="4"/>
    <x v="13"/>
    <n v="139497.31041999999"/>
  </r>
  <r>
    <x v="117"/>
    <x v="7"/>
    <x v="11"/>
    <x v="47"/>
    <x v="46"/>
    <x v="11"/>
    <s v="2000-2018"/>
    <m/>
    <m/>
    <x v="4"/>
    <x v="14"/>
    <n v="164839.979589"/>
  </r>
  <r>
    <x v="117"/>
    <x v="7"/>
    <x v="11"/>
    <x v="47"/>
    <x v="46"/>
    <x v="11"/>
    <s v="2000-2018"/>
    <m/>
    <m/>
    <x v="4"/>
    <x v="0"/>
    <n v="164915.63504099997"/>
  </r>
  <r>
    <x v="117"/>
    <x v="7"/>
    <x v="11"/>
    <x v="47"/>
    <x v="46"/>
    <x v="11"/>
    <s v="2000-2018"/>
    <m/>
    <m/>
    <x v="4"/>
    <x v="1"/>
    <n v="159765.13753499999"/>
  </r>
  <r>
    <x v="117"/>
    <x v="7"/>
    <x v="11"/>
    <x v="47"/>
    <x v="46"/>
    <x v="11"/>
    <s v="2000-2018"/>
    <m/>
    <m/>
    <x v="4"/>
    <x v="2"/>
    <n v="151230.77938200001"/>
  </r>
  <r>
    <x v="117"/>
    <x v="7"/>
    <x v="11"/>
    <x v="47"/>
    <x v="46"/>
    <x v="11"/>
    <s v="2000-2018"/>
    <m/>
    <m/>
    <x v="4"/>
    <x v="3"/>
    <n v="163465.34595199997"/>
  </r>
  <r>
    <x v="117"/>
    <x v="7"/>
    <x v="11"/>
    <x v="47"/>
    <x v="46"/>
    <x v="11"/>
    <s v="2000-2018"/>
    <m/>
    <m/>
    <x v="4"/>
    <x v="4"/>
    <n v="177168.91389300002"/>
  </r>
  <r>
    <x v="117"/>
    <x v="7"/>
    <x v="11"/>
    <x v="47"/>
    <x v="46"/>
    <x v="11"/>
    <s v="2000-2018"/>
    <m/>
    <m/>
    <x v="4"/>
    <x v="5"/>
    <n v="169077.16285299999"/>
  </r>
  <r>
    <x v="117"/>
    <x v="7"/>
    <x v="11"/>
    <x v="47"/>
    <x v="46"/>
    <x v="11"/>
    <s v="2000-2018"/>
    <m/>
    <m/>
    <x v="4"/>
    <x v="6"/>
    <n v="176700.78493200001"/>
  </r>
  <r>
    <x v="117"/>
    <x v="7"/>
    <x v="11"/>
    <x v="47"/>
    <x v="46"/>
    <x v="11"/>
    <s v="2000-2018"/>
    <m/>
    <m/>
    <x v="4"/>
    <x v="7"/>
    <n v="191983.05779399999"/>
  </r>
  <r>
    <x v="117"/>
    <x v="7"/>
    <x v="11"/>
    <x v="47"/>
    <x v="46"/>
    <x v="11"/>
    <s v="2000-2018"/>
    <m/>
    <m/>
    <x v="4"/>
    <x v="8"/>
    <n v="179512.47871599998"/>
  </r>
  <r>
    <x v="117"/>
    <x v="7"/>
    <x v="11"/>
    <x v="47"/>
    <x v="46"/>
    <x v="11"/>
    <s v="2000-2018"/>
    <m/>
    <m/>
    <x v="4"/>
    <x v="9"/>
    <n v="236062.39537099999"/>
  </r>
  <r>
    <x v="117"/>
    <x v="7"/>
    <x v="11"/>
    <x v="47"/>
    <x v="46"/>
    <x v="11"/>
    <s v="2000-2018"/>
    <m/>
    <m/>
    <x v="4"/>
    <x v="10"/>
    <n v="187372.47765999995"/>
  </r>
  <r>
    <x v="118"/>
    <x v="7"/>
    <x v="11"/>
    <x v="48"/>
    <x v="47"/>
    <x v="11"/>
    <s v="2000-2018"/>
    <m/>
    <m/>
    <x v="4"/>
    <x v="16"/>
    <n v="13089.040548425"/>
  </r>
  <r>
    <x v="118"/>
    <x v="7"/>
    <x v="11"/>
    <x v="48"/>
    <x v="47"/>
    <x v="11"/>
    <s v="2000-2018"/>
    <m/>
    <m/>
    <x v="4"/>
    <x v="17"/>
    <n v="13348.882386650001"/>
  </r>
  <r>
    <x v="118"/>
    <x v="7"/>
    <x v="11"/>
    <x v="48"/>
    <x v="47"/>
    <x v="11"/>
    <s v="2000-2018"/>
    <m/>
    <m/>
    <x v="4"/>
    <x v="18"/>
    <n v="14076.615330050001"/>
  </r>
  <r>
    <x v="118"/>
    <x v="7"/>
    <x v="11"/>
    <x v="48"/>
    <x v="47"/>
    <x v="11"/>
    <s v="2000-2018"/>
    <m/>
    <m/>
    <x v="4"/>
    <x v="19"/>
    <n v="13520.399942724998"/>
  </r>
  <r>
    <x v="118"/>
    <x v="7"/>
    <x v="11"/>
    <x v="48"/>
    <x v="47"/>
    <x v="11"/>
    <s v="2000-2018"/>
    <m/>
    <m/>
    <x v="4"/>
    <x v="20"/>
    <n v="14064.922602849996"/>
  </r>
  <r>
    <x v="118"/>
    <x v="7"/>
    <x v="11"/>
    <x v="48"/>
    <x v="47"/>
    <x v="11"/>
    <s v="2000-2018"/>
    <m/>
    <m/>
    <x v="4"/>
    <x v="15"/>
    <n v="14420.661774900003"/>
  </r>
  <r>
    <x v="118"/>
    <x v="7"/>
    <x v="11"/>
    <x v="48"/>
    <x v="47"/>
    <x v="11"/>
    <s v="2000-2018"/>
    <m/>
    <m/>
    <x v="4"/>
    <x v="13"/>
    <n v="14817.681185874997"/>
  </r>
  <r>
    <x v="118"/>
    <x v="7"/>
    <x v="11"/>
    <x v="48"/>
    <x v="47"/>
    <x v="11"/>
    <s v="2000-2018"/>
    <m/>
    <m/>
    <x v="4"/>
    <x v="14"/>
    <n v="14466.562291449998"/>
  </r>
  <r>
    <x v="118"/>
    <x v="7"/>
    <x v="11"/>
    <x v="48"/>
    <x v="47"/>
    <x v="11"/>
    <s v="2000-2018"/>
    <m/>
    <m/>
    <x v="4"/>
    <x v="0"/>
    <n v="13740.084535400001"/>
  </r>
  <r>
    <x v="118"/>
    <x v="7"/>
    <x v="11"/>
    <x v="48"/>
    <x v="47"/>
    <x v="11"/>
    <s v="2000-2018"/>
    <m/>
    <m/>
    <x v="4"/>
    <x v="1"/>
    <n v="13208.882828450001"/>
  </r>
  <r>
    <x v="118"/>
    <x v="7"/>
    <x v="11"/>
    <x v="48"/>
    <x v="47"/>
    <x v="11"/>
    <s v="2000-2018"/>
    <m/>
    <m/>
    <x v="4"/>
    <x v="2"/>
    <n v="13111.240353174997"/>
  </r>
  <r>
    <x v="118"/>
    <x v="7"/>
    <x v="11"/>
    <x v="48"/>
    <x v="47"/>
    <x v="11"/>
    <s v="2000-2018"/>
    <m/>
    <m/>
    <x v="4"/>
    <x v="3"/>
    <n v="12985.823890424999"/>
  </r>
  <r>
    <x v="118"/>
    <x v="7"/>
    <x v="11"/>
    <x v="48"/>
    <x v="47"/>
    <x v="11"/>
    <s v="2000-2018"/>
    <m/>
    <m/>
    <x v="4"/>
    <x v="4"/>
    <n v="13447.012513499998"/>
  </r>
  <r>
    <x v="118"/>
    <x v="7"/>
    <x v="11"/>
    <x v="48"/>
    <x v="47"/>
    <x v="11"/>
    <s v="2000-2018"/>
    <m/>
    <m/>
    <x v="4"/>
    <x v="5"/>
    <n v="13879.570388849999"/>
  </r>
  <r>
    <x v="118"/>
    <x v="7"/>
    <x v="11"/>
    <x v="48"/>
    <x v="47"/>
    <x v="11"/>
    <s v="2000-2018"/>
    <m/>
    <m/>
    <x v="4"/>
    <x v="6"/>
    <n v="14229.118979849996"/>
  </r>
  <r>
    <x v="118"/>
    <x v="7"/>
    <x v="11"/>
    <x v="48"/>
    <x v="47"/>
    <x v="11"/>
    <s v="2000-2018"/>
    <m/>
    <m/>
    <x v="4"/>
    <x v="7"/>
    <n v="14934.101111525"/>
  </r>
  <r>
    <x v="118"/>
    <x v="7"/>
    <x v="11"/>
    <x v="48"/>
    <x v="47"/>
    <x v="11"/>
    <s v="2000-2018"/>
    <m/>
    <m/>
    <x v="4"/>
    <x v="8"/>
    <n v="14340.767073800002"/>
  </r>
  <r>
    <x v="118"/>
    <x v="7"/>
    <x v="11"/>
    <x v="48"/>
    <x v="47"/>
    <x v="11"/>
    <s v="2000-2018"/>
    <m/>
    <m/>
    <x v="4"/>
    <x v="9"/>
    <n v="15947.846236174999"/>
  </r>
  <r>
    <x v="118"/>
    <x v="7"/>
    <x v="11"/>
    <x v="48"/>
    <x v="47"/>
    <x v="11"/>
    <s v="2000-2018"/>
    <m/>
    <m/>
    <x v="4"/>
    <x v="10"/>
    <n v="14874.6325966"/>
  </r>
  <r>
    <x v="119"/>
    <x v="7"/>
    <x v="11"/>
    <x v="49"/>
    <x v="48"/>
    <x v="11"/>
    <s v="2000-2018"/>
    <m/>
    <m/>
    <x v="4"/>
    <x v="16"/>
    <n v="6497.7559181779989"/>
  </r>
  <r>
    <x v="119"/>
    <x v="7"/>
    <x v="11"/>
    <x v="49"/>
    <x v="48"/>
    <x v="11"/>
    <s v="2000-2018"/>
    <m/>
    <m/>
    <x v="4"/>
    <x v="17"/>
    <n v="6590.6400102099988"/>
  </r>
  <r>
    <x v="119"/>
    <x v="7"/>
    <x v="11"/>
    <x v="49"/>
    <x v="48"/>
    <x v="11"/>
    <s v="2000-2018"/>
    <m/>
    <m/>
    <x v="4"/>
    <x v="18"/>
    <n v="7092.0760889000003"/>
  </r>
  <r>
    <x v="119"/>
    <x v="7"/>
    <x v="11"/>
    <x v="49"/>
    <x v="48"/>
    <x v="11"/>
    <s v="2000-2018"/>
    <m/>
    <m/>
    <x v="4"/>
    <x v="19"/>
    <n v="6630.099881359999"/>
  </r>
  <r>
    <x v="119"/>
    <x v="7"/>
    <x v="11"/>
    <x v="49"/>
    <x v="48"/>
    <x v="11"/>
    <s v="2000-2018"/>
    <m/>
    <m/>
    <x v="4"/>
    <x v="20"/>
    <n v="7097.8069146819989"/>
  </r>
  <r>
    <x v="119"/>
    <x v="7"/>
    <x v="11"/>
    <x v="49"/>
    <x v="48"/>
    <x v="11"/>
    <s v="2000-2018"/>
    <m/>
    <m/>
    <x v="4"/>
    <x v="15"/>
    <n v="7049.0535311980011"/>
  </r>
  <r>
    <x v="119"/>
    <x v="7"/>
    <x v="11"/>
    <x v="49"/>
    <x v="48"/>
    <x v="11"/>
    <s v="2000-2018"/>
    <m/>
    <m/>
    <x v="4"/>
    <x v="13"/>
    <n v="7103.3948759859995"/>
  </r>
  <r>
    <x v="119"/>
    <x v="7"/>
    <x v="11"/>
    <x v="49"/>
    <x v="48"/>
    <x v="11"/>
    <s v="2000-2018"/>
    <m/>
    <m/>
    <x v="4"/>
    <x v="14"/>
    <n v="7506.3329193160007"/>
  </r>
  <r>
    <x v="119"/>
    <x v="7"/>
    <x v="11"/>
    <x v="49"/>
    <x v="48"/>
    <x v="11"/>
    <s v="2000-2018"/>
    <m/>
    <m/>
    <x v="4"/>
    <x v="0"/>
    <n v="6758.3609441580002"/>
  </r>
  <r>
    <x v="119"/>
    <x v="7"/>
    <x v="11"/>
    <x v="49"/>
    <x v="48"/>
    <x v="11"/>
    <s v="2000-2018"/>
    <m/>
    <m/>
    <x v="4"/>
    <x v="1"/>
    <n v="6815.7113722560007"/>
  </r>
  <r>
    <x v="119"/>
    <x v="7"/>
    <x v="11"/>
    <x v="49"/>
    <x v="48"/>
    <x v="11"/>
    <s v="2000-2018"/>
    <m/>
    <m/>
    <x v="4"/>
    <x v="2"/>
    <n v="6605.3268144539998"/>
  </r>
  <r>
    <x v="119"/>
    <x v="7"/>
    <x v="11"/>
    <x v="49"/>
    <x v="48"/>
    <x v="11"/>
    <s v="2000-2018"/>
    <m/>
    <m/>
    <x v="4"/>
    <x v="3"/>
    <n v="6107.5736298539987"/>
  </r>
  <r>
    <x v="119"/>
    <x v="7"/>
    <x v="11"/>
    <x v="49"/>
    <x v="48"/>
    <x v="11"/>
    <s v="2000-2018"/>
    <m/>
    <m/>
    <x v="4"/>
    <x v="4"/>
    <n v="6435.1424340039994"/>
  </r>
  <r>
    <x v="119"/>
    <x v="7"/>
    <x v="11"/>
    <x v="49"/>
    <x v="48"/>
    <x v="11"/>
    <s v="2000-2018"/>
    <m/>
    <m/>
    <x v="4"/>
    <x v="5"/>
    <n v="6464.8000555640001"/>
  </r>
  <r>
    <x v="119"/>
    <x v="7"/>
    <x v="11"/>
    <x v="49"/>
    <x v="48"/>
    <x v="11"/>
    <s v="2000-2018"/>
    <m/>
    <m/>
    <x v="4"/>
    <x v="6"/>
    <n v="6625.0380885240002"/>
  </r>
  <r>
    <x v="119"/>
    <x v="7"/>
    <x v="11"/>
    <x v="49"/>
    <x v="48"/>
    <x v="11"/>
    <s v="2000-2018"/>
    <m/>
    <m/>
    <x v="4"/>
    <x v="7"/>
    <n v="6814.4953096500012"/>
  </r>
  <r>
    <x v="119"/>
    <x v="7"/>
    <x v="11"/>
    <x v="49"/>
    <x v="48"/>
    <x v="11"/>
    <s v="2000-2018"/>
    <m/>
    <m/>
    <x v="4"/>
    <x v="8"/>
    <n v="6451.714253340002"/>
  </r>
  <r>
    <x v="119"/>
    <x v="7"/>
    <x v="11"/>
    <x v="49"/>
    <x v="48"/>
    <x v="11"/>
    <s v="2000-2018"/>
    <m/>
    <m/>
    <x v="4"/>
    <x v="9"/>
    <n v="7479.9850386299986"/>
  </r>
  <r>
    <x v="119"/>
    <x v="7"/>
    <x v="11"/>
    <x v="49"/>
    <x v="48"/>
    <x v="11"/>
    <s v="2000-2018"/>
    <m/>
    <m/>
    <x v="4"/>
    <x v="10"/>
    <n v="6496.9412788560003"/>
  </r>
  <r>
    <x v="120"/>
    <x v="7"/>
    <x v="11"/>
    <x v="50"/>
    <x v="49"/>
    <x v="11"/>
    <s v="2000-2018"/>
    <m/>
    <m/>
    <x v="4"/>
    <x v="16"/>
    <n v="144.41893079999997"/>
  </r>
  <r>
    <x v="120"/>
    <x v="7"/>
    <x v="11"/>
    <x v="50"/>
    <x v="49"/>
    <x v="11"/>
    <s v="2000-2018"/>
    <m/>
    <m/>
    <x v="4"/>
    <x v="17"/>
    <n v="235.235878066"/>
  </r>
  <r>
    <x v="120"/>
    <x v="7"/>
    <x v="11"/>
    <x v="50"/>
    <x v="49"/>
    <x v="11"/>
    <s v="2000-2018"/>
    <m/>
    <m/>
    <x v="4"/>
    <x v="18"/>
    <n v="245.59819779400001"/>
  </r>
  <r>
    <x v="120"/>
    <x v="7"/>
    <x v="11"/>
    <x v="50"/>
    <x v="49"/>
    <x v="11"/>
    <s v="2000-2018"/>
    <m/>
    <m/>
    <x v="4"/>
    <x v="19"/>
    <n v="307.13384426699997"/>
  </r>
  <r>
    <x v="120"/>
    <x v="7"/>
    <x v="11"/>
    <x v="50"/>
    <x v="49"/>
    <x v="11"/>
    <s v="2000-2018"/>
    <m/>
    <m/>
    <x v="4"/>
    <x v="20"/>
    <n v="386.98860367600003"/>
  </r>
  <r>
    <x v="120"/>
    <x v="7"/>
    <x v="11"/>
    <x v="50"/>
    <x v="49"/>
    <x v="11"/>
    <s v="2000-2018"/>
    <m/>
    <m/>
    <x v="4"/>
    <x v="15"/>
    <n v="480.29804353999998"/>
  </r>
  <r>
    <x v="120"/>
    <x v="7"/>
    <x v="11"/>
    <x v="50"/>
    <x v="49"/>
    <x v="11"/>
    <s v="2000-2018"/>
    <m/>
    <m/>
    <x v="4"/>
    <x v="13"/>
    <n v="587.18021868299991"/>
  </r>
  <r>
    <x v="120"/>
    <x v="7"/>
    <x v="11"/>
    <x v="50"/>
    <x v="49"/>
    <x v="11"/>
    <s v="2000-2018"/>
    <m/>
    <m/>
    <x v="4"/>
    <x v="14"/>
    <n v="736.61680572199987"/>
  </r>
  <r>
    <x v="120"/>
    <x v="7"/>
    <x v="11"/>
    <x v="50"/>
    <x v="49"/>
    <x v="11"/>
    <s v="2000-2018"/>
    <m/>
    <m/>
    <x v="4"/>
    <x v="0"/>
    <n v="920.0071328790001"/>
  </r>
  <r>
    <x v="120"/>
    <x v="7"/>
    <x v="11"/>
    <x v="50"/>
    <x v="49"/>
    <x v="11"/>
    <s v="2000-2018"/>
    <m/>
    <m/>
    <x v="4"/>
    <x v="1"/>
    <n v="1016.20766708"/>
  </r>
  <r>
    <x v="120"/>
    <x v="7"/>
    <x v="11"/>
    <x v="50"/>
    <x v="49"/>
    <x v="11"/>
    <s v="2000-2018"/>
    <m/>
    <m/>
    <x v="4"/>
    <x v="2"/>
    <n v="1245.8099583599999"/>
  </r>
  <r>
    <x v="120"/>
    <x v="7"/>
    <x v="11"/>
    <x v="50"/>
    <x v="49"/>
    <x v="11"/>
    <s v="2000-2018"/>
    <m/>
    <m/>
    <x v="4"/>
    <x v="3"/>
    <n v="1564.18959683"/>
  </r>
  <r>
    <x v="120"/>
    <x v="7"/>
    <x v="11"/>
    <x v="50"/>
    <x v="49"/>
    <x v="11"/>
    <s v="2000-2018"/>
    <m/>
    <m/>
    <x v="4"/>
    <x v="4"/>
    <n v="1856.3990885499998"/>
  </r>
  <r>
    <x v="120"/>
    <x v="7"/>
    <x v="11"/>
    <x v="50"/>
    <x v="49"/>
    <x v="11"/>
    <s v="2000-2018"/>
    <m/>
    <m/>
    <x v="4"/>
    <x v="5"/>
    <n v="2057.8555183799999"/>
  </r>
  <r>
    <x v="120"/>
    <x v="7"/>
    <x v="11"/>
    <x v="50"/>
    <x v="49"/>
    <x v="11"/>
    <s v="2000-2018"/>
    <m/>
    <m/>
    <x v="4"/>
    <x v="6"/>
    <n v="2379.2239995899999"/>
  </r>
  <r>
    <x v="120"/>
    <x v="7"/>
    <x v="11"/>
    <x v="50"/>
    <x v="49"/>
    <x v="11"/>
    <s v="2000-2018"/>
    <m/>
    <m/>
    <x v="4"/>
    <x v="7"/>
    <n v="2617.0645989200002"/>
  </r>
  <r>
    <x v="120"/>
    <x v="7"/>
    <x v="11"/>
    <x v="50"/>
    <x v="49"/>
    <x v="11"/>
    <s v="2000-2018"/>
    <m/>
    <m/>
    <x v="4"/>
    <x v="8"/>
    <n v="2979.2259850699998"/>
  </r>
  <r>
    <x v="120"/>
    <x v="7"/>
    <x v="11"/>
    <x v="50"/>
    <x v="49"/>
    <x v="11"/>
    <s v="2000-2018"/>
    <m/>
    <m/>
    <x v="4"/>
    <x v="9"/>
    <n v="3286.7597650100001"/>
  </r>
  <r>
    <x v="120"/>
    <x v="7"/>
    <x v="11"/>
    <x v="50"/>
    <x v="49"/>
    <x v="11"/>
    <s v="2000-2018"/>
    <m/>
    <m/>
    <x v="4"/>
    <x v="10"/>
    <n v="3830.5975333799997"/>
  </r>
  <r>
    <x v="121"/>
    <x v="7"/>
    <x v="11"/>
    <x v="51"/>
    <x v="50"/>
    <x v="11"/>
    <s v="2000-2018"/>
    <m/>
    <m/>
    <x v="4"/>
    <x v="16"/>
    <n v="43.798690559999997"/>
  </r>
  <r>
    <x v="121"/>
    <x v="7"/>
    <x v="11"/>
    <x v="51"/>
    <x v="50"/>
    <x v="11"/>
    <s v="2000-2018"/>
    <m/>
    <m/>
    <x v="4"/>
    <x v="17"/>
    <n v="35.184321597999997"/>
  </r>
  <r>
    <x v="121"/>
    <x v="7"/>
    <x v="11"/>
    <x v="51"/>
    <x v="50"/>
    <x v="11"/>
    <s v="2000-2018"/>
    <m/>
    <m/>
    <x v="4"/>
    <x v="18"/>
    <n v="39.396466564999997"/>
  </r>
  <r>
    <x v="121"/>
    <x v="7"/>
    <x v="11"/>
    <x v="51"/>
    <x v="50"/>
    <x v="11"/>
    <s v="2000-2018"/>
    <m/>
    <m/>
    <x v="4"/>
    <x v="19"/>
    <n v="52.646923685999994"/>
  </r>
  <r>
    <x v="121"/>
    <x v="7"/>
    <x v="11"/>
    <x v="51"/>
    <x v="50"/>
    <x v="11"/>
    <s v="2000-2018"/>
    <m/>
    <m/>
    <x v="4"/>
    <x v="20"/>
    <n v="49.476930237999994"/>
  </r>
  <r>
    <x v="121"/>
    <x v="7"/>
    <x v="11"/>
    <x v="51"/>
    <x v="50"/>
    <x v="11"/>
    <s v="2000-2018"/>
    <m/>
    <m/>
    <x v="4"/>
    <x v="15"/>
    <n v="47.684923198"/>
  </r>
  <r>
    <x v="121"/>
    <x v="7"/>
    <x v="11"/>
    <x v="51"/>
    <x v="50"/>
    <x v="11"/>
    <s v="2000-2018"/>
    <m/>
    <m/>
    <x v="4"/>
    <x v="13"/>
    <n v="51.994168798000004"/>
  </r>
  <r>
    <x v="121"/>
    <x v="7"/>
    <x v="11"/>
    <x v="51"/>
    <x v="50"/>
    <x v="11"/>
    <s v="2000-2018"/>
    <m/>
    <m/>
    <x v="4"/>
    <x v="14"/>
    <n v="54.974931352999995"/>
  </r>
  <r>
    <x v="121"/>
    <x v="7"/>
    <x v="11"/>
    <x v="51"/>
    <x v="50"/>
    <x v="11"/>
    <s v="2000-2018"/>
    <m/>
    <m/>
    <x v="4"/>
    <x v="0"/>
    <n v="57.009557763000004"/>
  </r>
  <r>
    <x v="121"/>
    <x v="7"/>
    <x v="11"/>
    <x v="51"/>
    <x v="50"/>
    <x v="11"/>
    <s v="2000-2018"/>
    <m/>
    <m/>
    <x v="4"/>
    <x v="1"/>
    <n v="66.653456156999994"/>
  </r>
  <r>
    <x v="121"/>
    <x v="7"/>
    <x v="11"/>
    <x v="51"/>
    <x v="50"/>
    <x v="11"/>
    <s v="2000-2018"/>
    <m/>
    <m/>
    <x v="4"/>
    <x v="2"/>
    <n v="98.276855517000001"/>
  </r>
  <r>
    <x v="121"/>
    <x v="7"/>
    <x v="11"/>
    <x v="51"/>
    <x v="50"/>
    <x v="11"/>
    <s v="2000-2018"/>
    <m/>
    <m/>
    <x v="4"/>
    <x v="3"/>
    <n v="63.853178395"/>
  </r>
  <r>
    <x v="121"/>
    <x v="7"/>
    <x v="11"/>
    <x v="51"/>
    <x v="50"/>
    <x v="11"/>
    <s v="2000-2018"/>
    <m/>
    <m/>
    <x v="4"/>
    <x v="4"/>
    <n v="70.049762397000009"/>
  </r>
  <r>
    <x v="121"/>
    <x v="7"/>
    <x v="11"/>
    <x v="51"/>
    <x v="50"/>
    <x v="11"/>
    <s v="2000-2018"/>
    <m/>
    <m/>
    <x v="4"/>
    <x v="5"/>
    <n v="77.304457927999991"/>
  </r>
  <r>
    <x v="121"/>
    <x v="7"/>
    <x v="11"/>
    <x v="51"/>
    <x v="50"/>
    <x v="11"/>
    <s v="2000-2018"/>
    <m/>
    <m/>
    <x v="4"/>
    <x v="6"/>
    <n v="84.540995515999995"/>
  </r>
  <r>
    <x v="121"/>
    <x v="7"/>
    <x v="11"/>
    <x v="51"/>
    <x v="50"/>
    <x v="11"/>
    <s v="2000-2018"/>
    <m/>
    <m/>
    <x v="4"/>
    <x v="7"/>
    <n v="94.898980792999993"/>
  </r>
  <r>
    <x v="121"/>
    <x v="7"/>
    <x v="11"/>
    <x v="51"/>
    <x v="50"/>
    <x v="11"/>
    <s v="2000-2018"/>
    <m/>
    <m/>
    <x v="4"/>
    <x v="8"/>
    <n v="86.814401756999999"/>
  </r>
  <r>
    <x v="121"/>
    <x v="7"/>
    <x v="11"/>
    <x v="51"/>
    <x v="50"/>
    <x v="11"/>
    <s v="2000-2018"/>
    <m/>
    <m/>
    <x v="4"/>
    <x v="9"/>
    <n v="106.38092400400001"/>
  </r>
  <r>
    <x v="121"/>
    <x v="7"/>
    <x v="11"/>
    <x v="51"/>
    <x v="50"/>
    <x v="11"/>
    <s v="2000-2018"/>
    <m/>
    <m/>
    <x v="4"/>
    <x v="10"/>
    <n v="111.42624480200001"/>
  </r>
  <r>
    <x v="122"/>
    <x v="7"/>
    <x v="11"/>
    <x v="52"/>
    <x v="51"/>
    <x v="11"/>
    <s v="2000-2019"/>
    <m/>
    <m/>
    <x v="5"/>
    <x v="16"/>
    <n v="14241968"/>
  </r>
  <r>
    <x v="122"/>
    <x v="7"/>
    <x v="11"/>
    <x v="52"/>
    <x v="51"/>
    <x v="11"/>
    <s v="2000-2019"/>
    <m/>
    <m/>
    <x v="5"/>
    <x v="17"/>
    <n v="9263234"/>
  </r>
  <r>
    <x v="122"/>
    <x v="7"/>
    <x v="11"/>
    <x v="52"/>
    <x v="51"/>
    <x v="11"/>
    <s v="2000-2019"/>
    <m/>
    <m/>
    <x v="5"/>
    <x v="18"/>
    <n v="9379840"/>
  </r>
  <r>
    <x v="122"/>
    <x v="7"/>
    <x v="11"/>
    <x v="52"/>
    <x v="51"/>
    <x v="11"/>
    <s v="2000-2019"/>
    <m/>
    <m/>
    <x v="5"/>
    <x v="19"/>
    <n v="9244272"/>
  </r>
  <r>
    <x v="122"/>
    <x v="7"/>
    <x v="11"/>
    <x v="52"/>
    <x v="51"/>
    <x v="11"/>
    <s v="2000-2019"/>
    <m/>
    <m/>
    <x v="5"/>
    <x v="20"/>
    <n v="10281184"/>
  </r>
  <r>
    <x v="122"/>
    <x v="7"/>
    <x v="11"/>
    <x v="52"/>
    <x v="51"/>
    <x v="11"/>
    <s v="2000-2019"/>
    <m/>
    <m/>
    <x v="5"/>
    <x v="15"/>
    <n v="10251872"/>
  </r>
  <r>
    <x v="122"/>
    <x v="7"/>
    <x v="11"/>
    <x v="52"/>
    <x v="51"/>
    <x v="11"/>
    <s v="2000-2019"/>
    <m/>
    <m/>
    <x v="5"/>
    <x v="13"/>
    <n v="12538208"/>
  </r>
  <r>
    <x v="122"/>
    <x v="7"/>
    <x v="11"/>
    <x v="52"/>
    <x v="51"/>
    <x v="11"/>
    <s v="2000-2019"/>
    <m/>
    <m/>
    <x v="5"/>
    <x v="14"/>
    <n v="13007200"/>
  </r>
  <r>
    <x v="122"/>
    <x v="7"/>
    <x v="11"/>
    <x v="52"/>
    <x v="51"/>
    <x v="11"/>
    <s v="2000-2019"/>
    <m/>
    <m/>
    <x v="5"/>
    <x v="0"/>
    <n v="16733488"/>
  </r>
  <r>
    <x v="122"/>
    <x v="7"/>
    <x v="11"/>
    <x v="52"/>
    <x v="51"/>
    <x v="11"/>
    <s v="2000-2019"/>
    <m/>
    <m/>
    <x v="5"/>
    <x v="1"/>
    <n v="13431481"/>
  </r>
  <r>
    <x v="122"/>
    <x v="7"/>
    <x v="11"/>
    <x v="52"/>
    <x v="51"/>
    <x v="11"/>
    <s v="2000-2019"/>
    <m/>
    <m/>
    <x v="5"/>
    <x v="2"/>
    <n v="16525485"/>
  </r>
  <r>
    <x v="122"/>
    <x v="7"/>
    <x v="11"/>
    <x v="52"/>
    <x v="51"/>
    <x v="11"/>
    <s v="2000-2019"/>
    <m/>
    <m/>
    <x v="5"/>
    <x v="3"/>
    <n v="20848160"/>
  </r>
  <r>
    <x v="122"/>
    <x v="7"/>
    <x v="11"/>
    <x v="52"/>
    <x v="51"/>
    <x v="11"/>
    <s v="2000-2019"/>
    <m/>
    <m/>
    <x v="5"/>
    <x v="4"/>
    <n v="23476319"/>
  </r>
  <r>
    <x v="122"/>
    <x v="7"/>
    <x v="11"/>
    <x v="52"/>
    <x v="51"/>
    <x v="11"/>
    <s v="2000-2019"/>
    <m/>
    <m/>
    <x v="5"/>
    <x v="5"/>
    <n v="25396312"/>
  </r>
  <r>
    <x v="122"/>
    <x v="7"/>
    <x v="11"/>
    <x v="52"/>
    <x v="51"/>
    <x v="11"/>
    <s v="2000-2019"/>
    <m/>
    <m/>
    <x v="5"/>
    <x v="6"/>
    <n v="24388728"/>
  </r>
  <r>
    <x v="122"/>
    <x v="7"/>
    <x v="11"/>
    <x v="52"/>
    <x v="51"/>
    <x v="11"/>
    <s v="2000-2019"/>
    <m/>
    <m/>
    <x v="5"/>
    <x v="7"/>
    <n v="27167352"/>
  </r>
  <r>
    <x v="122"/>
    <x v="7"/>
    <x v="11"/>
    <x v="52"/>
    <x v="51"/>
    <x v="11"/>
    <s v="2000-2019"/>
    <m/>
    <m/>
    <x v="5"/>
    <x v="8"/>
    <n v="27007344"/>
  </r>
  <r>
    <x v="122"/>
    <x v="7"/>
    <x v="11"/>
    <x v="52"/>
    <x v="51"/>
    <x v="11"/>
    <s v="2000-2019"/>
    <m/>
    <m/>
    <x v="5"/>
    <x v="9"/>
    <n v="27740144"/>
  </r>
  <r>
    <x v="122"/>
    <x v="7"/>
    <x v="11"/>
    <x v="52"/>
    <x v="51"/>
    <x v="11"/>
    <s v="2000-2019"/>
    <m/>
    <m/>
    <x v="5"/>
    <x v="10"/>
    <n v="26772689"/>
  </r>
  <r>
    <x v="122"/>
    <x v="7"/>
    <x v="11"/>
    <x v="52"/>
    <x v="51"/>
    <x v="11"/>
    <s v="2000-2019"/>
    <m/>
    <m/>
    <x v="5"/>
    <x v="11"/>
    <n v="24444998"/>
  </r>
  <r>
    <x v="123"/>
    <x v="7"/>
    <x v="11"/>
    <x v="53"/>
    <x v="52"/>
    <x v="11"/>
    <s v="2000-2019"/>
    <m/>
    <m/>
    <x v="5"/>
    <x v="16"/>
    <n v="11918992"/>
  </r>
  <r>
    <x v="123"/>
    <x v="7"/>
    <x v="11"/>
    <x v="53"/>
    <x v="52"/>
    <x v="11"/>
    <s v="2000-2019"/>
    <m/>
    <m/>
    <x v="5"/>
    <x v="17"/>
    <n v="13517432"/>
  </r>
  <r>
    <x v="123"/>
    <x v="7"/>
    <x v="11"/>
    <x v="53"/>
    <x v="52"/>
    <x v="11"/>
    <s v="2000-2019"/>
    <m/>
    <m/>
    <x v="5"/>
    <x v="18"/>
    <n v="13505504"/>
  </r>
  <r>
    <x v="123"/>
    <x v="7"/>
    <x v="11"/>
    <x v="53"/>
    <x v="52"/>
    <x v="11"/>
    <s v="2000-2019"/>
    <m/>
    <m/>
    <x v="5"/>
    <x v="19"/>
    <n v="14736608"/>
  </r>
  <r>
    <x v="123"/>
    <x v="7"/>
    <x v="11"/>
    <x v="53"/>
    <x v="52"/>
    <x v="11"/>
    <s v="2000-2019"/>
    <m/>
    <m/>
    <x v="5"/>
    <x v="20"/>
    <n v="16048320"/>
  </r>
  <r>
    <x v="123"/>
    <x v="7"/>
    <x v="11"/>
    <x v="53"/>
    <x v="52"/>
    <x v="11"/>
    <s v="2000-2019"/>
    <m/>
    <m/>
    <x v="5"/>
    <x v="15"/>
    <n v="15557344"/>
  </r>
  <r>
    <x v="123"/>
    <x v="7"/>
    <x v="11"/>
    <x v="53"/>
    <x v="52"/>
    <x v="11"/>
    <s v="2000-2019"/>
    <m/>
    <m/>
    <x v="5"/>
    <x v="13"/>
    <n v="14333568"/>
  </r>
  <r>
    <x v="123"/>
    <x v="7"/>
    <x v="11"/>
    <x v="53"/>
    <x v="52"/>
    <x v="11"/>
    <s v="2000-2019"/>
    <m/>
    <m/>
    <x v="5"/>
    <x v="14"/>
    <n v="8764288"/>
  </r>
  <r>
    <x v="123"/>
    <x v="7"/>
    <x v="11"/>
    <x v="53"/>
    <x v="52"/>
    <x v="11"/>
    <s v="2000-2019"/>
    <m/>
    <m/>
    <x v="5"/>
    <x v="0"/>
    <n v="4825488"/>
  </r>
  <r>
    <x v="123"/>
    <x v="7"/>
    <x v="11"/>
    <x v="53"/>
    <x v="52"/>
    <x v="11"/>
    <s v="2000-2019"/>
    <m/>
    <m/>
    <x v="5"/>
    <x v="1"/>
    <n v="6378671"/>
  </r>
  <r>
    <x v="123"/>
    <x v="7"/>
    <x v="11"/>
    <x v="53"/>
    <x v="52"/>
    <x v="11"/>
    <s v="2000-2019"/>
    <m/>
    <m/>
    <x v="5"/>
    <x v="2"/>
    <n v="10226747"/>
  </r>
  <r>
    <x v="123"/>
    <x v="7"/>
    <x v="11"/>
    <x v="53"/>
    <x v="52"/>
    <x v="11"/>
    <s v="2000-2019"/>
    <m/>
    <m/>
    <x v="5"/>
    <x v="3"/>
    <n v="10449728"/>
  </r>
  <r>
    <x v="123"/>
    <x v="7"/>
    <x v="11"/>
    <x v="53"/>
    <x v="52"/>
    <x v="11"/>
    <s v="2000-2019"/>
    <m/>
    <m/>
    <x v="5"/>
    <x v="4"/>
    <n v="9808976"/>
  </r>
  <r>
    <x v="123"/>
    <x v="7"/>
    <x v="11"/>
    <x v="53"/>
    <x v="52"/>
    <x v="11"/>
    <s v="2000-2019"/>
    <m/>
    <m/>
    <x v="5"/>
    <x v="5"/>
    <n v="9292317"/>
  </r>
  <r>
    <x v="123"/>
    <x v="7"/>
    <x v="11"/>
    <x v="53"/>
    <x v="52"/>
    <x v="11"/>
    <s v="2000-2019"/>
    <m/>
    <m/>
    <x v="5"/>
    <x v="6"/>
    <n v="8295685"/>
  </r>
  <r>
    <x v="123"/>
    <x v="7"/>
    <x v="11"/>
    <x v="53"/>
    <x v="52"/>
    <x v="11"/>
    <s v="2000-2019"/>
    <m/>
    <m/>
    <x v="5"/>
    <x v="7"/>
    <n v="9111963"/>
  </r>
  <r>
    <x v="123"/>
    <x v="7"/>
    <x v="11"/>
    <x v="53"/>
    <x v="52"/>
    <x v="11"/>
    <s v="2000-2019"/>
    <m/>
    <m/>
    <x v="5"/>
    <x v="8"/>
    <n v="9951424"/>
  </r>
  <r>
    <x v="123"/>
    <x v="7"/>
    <x v="11"/>
    <x v="53"/>
    <x v="52"/>
    <x v="11"/>
    <s v="2000-2019"/>
    <m/>
    <m/>
    <x v="5"/>
    <x v="9"/>
    <n v="9944096"/>
  </r>
  <r>
    <x v="123"/>
    <x v="7"/>
    <x v="11"/>
    <x v="53"/>
    <x v="52"/>
    <x v="11"/>
    <s v="2000-2019"/>
    <m/>
    <m/>
    <x v="5"/>
    <x v="10"/>
    <n v="11359416"/>
  </r>
  <r>
    <x v="123"/>
    <x v="7"/>
    <x v="11"/>
    <x v="53"/>
    <x v="52"/>
    <x v="11"/>
    <s v="2000-2019"/>
    <m/>
    <m/>
    <x v="5"/>
    <x v="11"/>
    <n v="11479202"/>
  </r>
  <r>
    <x v="124"/>
    <x v="7"/>
    <x v="11"/>
    <x v="54"/>
    <x v="53"/>
    <x v="11"/>
    <s v="2000-2019"/>
    <m/>
    <m/>
    <x v="5"/>
    <x v="16"/>
    <n v="30627376"/>
  </r>
  <r>
    <x v="124"/>
    <x v="7"/>
    <x v="11"/>
    <x v="54"/>
    <x v="53"/>
    <x v="11"/>
    <s v="2000-2019"/>
    <m/>
    <m/>
    <x v="5"/>
    <x v="17"/>
    <n v="28467588"/>
  </r>
  <r>
    <x v="124"/>
    <x v="7"/>
    <x v="11"/>
    <x v="54"/>
    <x v="53"/>
    <x v="11"/>
    <s v="2000-2019"/>
    <m/>
    <m/>
    <x v="5"/>
    <x v="18"/>
    <n v="30323264"/>
  </r>
  <r>
    <x v="124"/>
    <x v="7"/>
    <x v="11"/>
    <x v="54"/>
    <x v="53"/>
    <x v="11"/>
    <s v="2000-2019"/>
    <m/>
    <m/>
    <x v="5"/>
    <x v="19"/>
    <n v="29586800"/>
  </r>
  <r>
    <x v="124"/>
    <x v="7"/>
    <x v="11"/>
    <x v="54"/>
    <x v="53"/>
    <x v="11"/>
    <s v="2000-2019"/>
    <m/>
    <m/>
    <x v="5"/>
    <x v="20"/>
    <n v="31323536"/>
  </r>
  <r>
    <x v="124"/>
    <x v="7"/>
    <x v="11"/>
    <x v="54"/>
    <x v="53"/>
    <x v="11"/>
    <s v="2000-2019"/>
    <m/>
    <m/>
    <x v="5"/>
    <x v="15"/>
    <n v="33826048"/>
  </r>
  <r>
    <x v="124"/>
    <x v="7"/>
    <x v="11"/>
    <x v="54"/>
    <x v="53"/>
    <x v="11"/>
    <s v="2000-2019"/>
    <m/>
    <m/>
    <x v="5"/>
    <x v="13"/>
    <n v="35734992"/>
  </r>
  <r>
    <x v="124"/>
    <x v="7"/>
    <x v="11"/>
    <x v="54"/>
    <x v="53"/>
    <x v="11"/>
    <s v="2000-2019"/>
    <m/>
    <m/>
    <x v="5"/>
    <x v="14"/>
    <n v="47225296"/>
  </r>
  <r>
    <x v="124"/>
    <x v="7"/>
    <x v="11"/>
    <x v="54"/>
    <x v="53"/>
    <x v="11"/>
    <s v="2000-2019"/>
    <m/>
    <m/>
    <x v="5"/>
    <x v="0"/>
    <n v="47551392"/>
  </r>
  <r>
    <x v="124"/>
    <x v="7"/>
    <x v="11"/>
    <x v="54"/>
    <x v="53"/>
    <x v="11"/>
    <s v="2000-2019"/>
    <m/>
    <m/>
    <x v="5"/>
    <x v="1"/>
    <n v="44929147"/>
  </r>
  <r>
    <x v="124"/>
    <x v="7"/>
    <x v="11"/>
    <x v="54"/>
    <x v="53"/>
    <x v="11"/>
    <s v="2000-2019"/>
    <m/>
    <m/>
    <x v="5"/>
    <x v="2"/>
    <n v="43460925"/>
  </r>
  <r>
    <x v="124"/>
    <x v="7"/>
    <x v="11"/>
    <x v="54"/>
    <x v="53"/>
    <x v="11"/>
    <s v="2000-2019"/>
    <m/>
    <m/>
    <x v="5"/>
    <x v="3"/>
    <n v="45627792"/>
  </r>
  <r>
    <x v="124"/>
    <x v="7"/>
    <x v="11"/>
    <x v="54"/>
    <x v="53"/>
    <x v="11"/>
    <s v="2000-2019"/>
    <m/>
    <m/>
    <x v="5"/>
    <x v="4"/>
    <n v="45164525"/>
  </r>
  <r>
    <x v="124"/>
    <x v="7"/>
    <x v="11"/>
    <x v="54"/>
    <x v="53"/>
    <x v="11"/>
    <s v="2000-2019"/>
    <m/>
    <m/>
    <x v="5"/>
    <x v="5"/>
    <n v="45915623"/>
  </r>
  <r>
    <x v="124"/>
    <x v="7"/>
    <x v="11"/>
    <x v="54"/>
    <x v="53"/>
    <x v="11"/>
    <s v="2000-2019"/>
    <m/>
    <m/>
    <x v="5"/>
    <x v="6"/>
    <n v="43819832"/>
  </r>
  <r>
    <x v="124"/>
    <x v="7"/>
    <x v="11"/>
    <x v="54"/>
    <x v="53"/>
    <x v="11"/>
    <s v="2000-2019"/>
    <m/>
    <m/>
    <x v="5"/>
    <x v="7"/>
    <n v="44350748"/>
  </r>
  <r>
    <x v="124"/>
    <x v="7"/>
    <x v="11"/>
    <x v="54"/>
    <x v="53"/>
    <x v="11"/>
    <s v="2000-2019"/>
    <m/>
    <m/>
    <x v="5"/>
    <x v="8"/>
    <n v="46063808"/>
  </r>
  <r>
    <x v="124"/>
    <x v="7"/>
    <x v="11"/>
    <x v="54"/>
    <x v="53"/>
    <x v="11"/>
    <s v="2000-2019"/>
    <m/>
    <m/>
    <x v="5"/>
    <x v="9"/>
    <n v="45466576"/>
  </r>
  <r>
    <x v="124"/>
    <x v="7"/>
    <x v="11"/>
    <x v="54"/>
    <x v="53"/>
    <x v="11"/>
    <s v="2000-2019"/>
    <m/>
    <m/>
    <x v="5"/>
    <x v="10"/>
    <n v="46785697"/>
  </r>
  <r>
    <x v="124"/>
    <x v="7"/>
    <x v="11"/>
    <x v="54"/>
    <x v="53"/>
    <x v="11"/>
    <s v="2000-2019"/>
    <m/>
    <m/>
    <x v="5"/>
    <x v="11"/>
    <n v="47431109"/>
  </r>
  <r>
    <x v="125"/>
    <x v="8"/>
    <x v="12"/>
    <x v="55"/>
    <x v="54"/>
    <x v="12"/>
    <s v="2013-2019"/>
    <m/>
    <m/>
    <x v="6"/>
    <x v="5"/>
    <n v="4"/>
  </r>
  <r>
    <x v="125"/>
    <x v="8"/>
    <x v="12"/>
    <x v="55"/>
    <x v="54"/>
    <x v="12"/>
    <s v="2013-2019"/>
    <m/>
    <m/>
    <x v="6"/>
    <x v="6"/>
    <n v="10"/>
  </r>
  <r>
    <x v="125"/>
    <x v="8"/>
    <x v="12"/>
    <x v="55"/>
    <x v="54"/>
    <x v="12"/>
    <s v="2013-2019"/>
    <m/>
    <m/>
    <x v="6"/>
    <x v="7"/>
    <n v="3"/>
  </r>
  <r>
    <x v="125"/>
    <x v="8"/>
    <x v="12"/>
    <x v="55"/>
    <x v="54"/>
    <x v="12"/>
    <s v="2013-2019"/>
    <m/>
    <m/>
    <x v="6"/>
    <x v="8"/>
    <n v="6"/>
  </r>
  <r>
    <x v="125"/>
    <x v="8"/>
    <x v="12"/>
    <x v="55"/>
    <x v="54"/>
    <x v="12"/>
    <s v="2013-2019"/>
    <m/>
    <m/>
    <x v="6"/>
    <x v="9"/>
    <n v="3"/>
  </r>
  <r>
    <x v="125"/>
    <x v="8"/>
    <x v="12"/>
    <x v="55"/>
    <x v="54"/>
    <x v="12"/>
    <s v="2013-2019"/>
    <m/>
    <m/>
    <x v="6"/>
    <x v="10"/>
    <n v="8"/>
  </r>
  <r>
    <x v="125"/>
    <x v="8"/>
    <x v="12"/>
    <x v="55"/>
    <x v="54"/>
    <x v="12"/>
    <s v="2013-2019"/>
    <m/>
    <m/>
    <x v="6"/>
    <x v="11"/>
    <n v="2"/>
  </r>
  <r>
    <x v="126"/>
    <x v="8"/>
    <x v="12"/>
    <x v="55"/>
    <x v="55"/>
    <x v="12"/>
    <s v="2013-2019"/>
    <m/>
    <m/>
    <x v="6"/>
    <x v="5"/>
    <n v="53"/>
  </r>
  <r>
    <x v="126"/>
    <x v="8"/>
    <x v="12"/>
    <x v="55"/>
    <x v="55"/>
    <x v="12"/>
    <s v="2013-2019"/>
    <m/>
    <m/>
    <x v="6"/>
    <x v="6"/>
    <n v="39"/>
  </r>
  <r>
    <x v="126"/>
    <x v="8"/>
    <x v="12"/>
    <x v="55"/>
    <x v="55"/>
    <x v="12"/>
    <s v="2013-2019"/>
    <m/>
    <m/>
    <x v="6"/>
    <x v="7"/>
    <n v="39"/>
  </r>
  <r>
    <x v="126"/>
    <x v="8"/>
    <x v="12"/>
    <x v="55"/>
    <x v="55"/>
    <x v="12"/>
    <s v="2013-2019"/>
    <m/>
    <m/>
    <x v="6"/>
    <x v="8"/>
    <n v="40"/>
  </r>
  <r>
    <x v="126"/>
    <x v="8"/>
    <x v="12"/>
    <x v="55"/>
    <x v="55"/>
    <x v="12"/>
    <s v="2013-2019"/>
    <m/>
    <m/>
    <x v="6"/>
    <x v="9"/>
    <n v="44"/>
  </r>
  <r>
    <x v="126"/>
    <x v="8"/>
    <x v="12"/>
    <x v="55"/>
    <x v="55"/>
    <x v="12"/>
    <s v="2013-2019"/>
    <m/>
    <m/>
    <x v="6"/>
    <x v="10"/>
    <n v="22"/>
  </r>
  <r>
    <x v="126"/>
    <x v="8"/>
    <x v="12"/>
    <x v="55"/>
    <x v="55"/>
    <x v="12"/>
    <s v="2013-2019"/>
    <m/>
    <m/>
    <x v="6"/>
    <x v="11"/>
    <n v="31"/>
  </r>
  <r>
    <x v="127"/>
    <x v="8"/>
    <x v="12"/>
    <x v="55"/>
    <x v="56"/>
    <x v="12"/>
    <s v="2013-2019"/>
    <m/>
    <m/>
    <x v="6"/>
    <x v="5"/>
    <n v="27"/>
  </r>
  <r>
    <x v="127"/>
    <x v="8"/>
    <x v="12"/>
    <x v="55"/>
    <x v="56"/>
    <x v="12"/>
    <s v="2013-2019"/>
    <m/>
    <m/>
    <x v="6"/>
    <x v="6"/>
    <n v="22"/>
  </r>
  <r>
    <x v="127"/>
    <x v="8"/>
    <x v="12"/>
    <x v="55"/>
    <x v="56"/>
    <x v="12"/>
    <s v="2013-2019"/>
    <m/>
    <m/>
    <x v="6"/>
    <x v="7"/>
    <n v="34"/>
  </r>
  <r>
    <x v="127"/>
    <x v="8"/>
    <x v="12"/>
    <x v="55"/>
    <x v="56"/>
    <x v="12"/>
    <s v="2013-2019"/>
    <m/>
    <m/>
    <x v="6"/>
    <x v="8"/>
    <n v="28"/>
  </r>
  <r>
    <x v="127"/>
    <x v="8"/>
    <x v="12"/>
    <x v="55"/>
    <x v="56"/>
    <x v="12"/>
    <s v="2013-2019"/>
    <m/>
    <m/>
    <x v="6"/>
    <x v="9"/>
    <n v="29"/>
  </r>
  <r>
    <x v="127"/>
    <x v="8"/>
    <x v="12"/>
    <x v="55"/>
    <x v="56"/>
    <x v="12"/>
    <s v="2013-2019"/>
    <m/>
    <m/>
    <x v="6"/>
    <x v="10"/>
    <n v="18"/>
  </r>
  <r>
    <x v="127"/>
    <x v="8"/>
    <x v="12"/>
    <x v="55"/>
    <x v="56"/>
    <x v="12"/>
    <s v="2013-2019"/>
    <m/>
    <m/>
    <x v="6"/>
    <x v="11"/>
    <n v="33"/>
  </r>
  <r>
    <x v="128"/>
    <x v="8"/>
    <x v="12"/>
    <x v="55"/>
    <x v="57"/>
    <x v="12"/>
    <s v="2013-2019"/>
    <m/>
    <m/>
    <x v="6"/>
    <x v="5"/>
    <n v="75"/>
  </r>
  <r>
    <x v="128"/>
    <x v="8"/>
    <x v="12"/>
    <x v="55"/>
    <x v="57"/>
    <x v="12"/>
    <s v="2013-2019"/>
    <m/>
    <m/>
    <x v="6"/>
    <x v="6"/>
    <n v="68"/>
  </r>
  <r>
    <x v="128"/>
    <x v="8"/>
    <x v="12"/>
    <x v="55"/>
    <x v="57"/>
    <x v="12"/>
    <s v="2013-2019"/>
    <m/>
    <m/>
    <x v="6"/>
    <x v="7"/>
    <n v="69"/>
  </r>
  <r>
    <x v="128"/>
    <x v="8"/>
    <x v="12"/>
    <x v="55"/>
    <x v="57"/>
    <x v="12"/>
    <s v="2013-2019"/>
    <m/>
    <m/>
    <x v="6"/>
    <x v="8"/>
    <n v="112"/>
  </r>
  <r>
    <x v="128"/>
    <x v="8"/>
    <x v="12"/>
    <x v="55"/>
    <x v="57"/>
    <x v="12"/>
    <s v="2013-2019"/>
    <m/>
    <m/>
    <x v="6"/>
    <x v="9"/>
    <n v="96"/>
  </r>
  <r>
    <x v="128"/>
    <x v="8"/>
    <x v="12"/>
    <x v="55"/>
    <x v="57"/>
    <x v="12"/>
    <s v="2013-2019"/>
    <m/>
    <m/>
    <x v="6"/>
    <x v="10"/>
    <n v="97"/>
  </r>
  <r>
    <x v="128"/>
    <x v="8"/>
    <x v="12"/>
    <x v="55"/>
    <x v="57"/>
    <x v="12"/>
    <s v="2013-2019"/>
    <m/>
    <m/>
    <x v="6"/>
    <x v="11"/>
    <n v="123"/>
  </r>
  <r>
    <x v="129"/>
    <x v="8"/>
    <x v="12"/>
    <x v="55"/>
    <x v="58"/>
    <x v="12"/>
    <s v="2013-2019"/>
    <m/>
    <m/>
    <x v="6"/>
    <x v="5"/>
    <n v="2632"/>
  </r>
  <r>
    <x v="129"/>
    <x v="8"/>
    <x v="12"/>
    <x v="55"/>
    <x v="58"/>
    <x v="12"/>
    <s v="2013-2019"/>
    <m/>
    <m/>
    <x v="6"/>
    <x v="6"/>
    <n v="3614"/>
  </r>
  <r>
    <x v="129"/>
    <x v="8"/>
    <x v="12"/>
    <x v="55"/>
    <x v="58"/>
    <x v="12"/>
    <s v="2013-2019"/>
    <m/>
    <m/>
    <x v="6"/>
    <x v="7"/>
    <n v="4905"/>
  </r>
  <r>
    <x v="129"/>
    <x v="8"/>
    <x v="12"/>
    <x v="55"/>
    <x v="58"/>
    <x v="12"/>
    <s v="2013-2019"/>
    <m/>
    <m/>
    <x v="6"/>
    <x v="8"/>
    <n v="5491"/>
  </r>
  <r>
    <x v="129"/>
    <x v="8"/>
    <x v="12"/>
    <x v="55"/>
    <x v="58"/>
    <x v="12"/>
    <s v="2013-2019"/>
    <m/>
    <m/>
    <x v="6"/>
    <x v="9"/>
    <n v="4119"/>
  </r>
  <r>
    <x v="129"/>
    <x v="8"/>
    <x v="12"/>
    <x v="55"/>
    <x v="58"/>
    <x v="12"/>
    <s v="2013-2019"/>
    <m/>
    <m/>
    <x v="6"/>
    <x v="10"/>
    <n v="3474"/>
  </r>
  <r>
    <x v="129"/>
    <x v="8"/>
    <x v="12"/>
    <x v="55"/>
    <x v="58"/>
    <x v="12"/>
    <s v="2013-2019"/>
    <m/>
    <m/>
    <x v="6"/>
    <x v="11"/>
    <n v="3701"/>
  </r>
  <r>
    <x v="130"/>
    <x v="8"/>
    <x v="12"/>
    <x v="55"/>
    <x v="59"/>
    <x v="12"/>
    <s v="2013-2019"/>
    <m/>
    <m/>
    <x v="6"/>
    <x v="5"/>
    <n v="9"/>
  </r>
  <r>
    <x v="130"/>
    <x v="8"/>
    <x v="12"/>
    <x v="55"/>
    <x v="59"/>
    <x v="12"/>
    <s v="2013-2019"/>
    <m/>
    <m/>
    <x v="6"/>
    <x v="6"/>
    <n v="7"/>
  </r>
  <r>
    <x v="130"/>
    <x v="8"/>
    <x v="12"/>
    <x v="55"/>
    <x v="59"/>
    <x v="12"/>
    <s v="2013-2019"/>
    <m/>
    <m/>
    <x v="6"/>
    <x v="7"/>
    <n v="11"/>
  </r>
  <r>
    <x v="130"/>
    <x v="8"/>
    <x v="12"/>
    <x v="55"/>
    <x v="59"/>
    <x v="12"/>
    <s v="2013-2019"/>
    <m/>
    <m/>
    <x v="6"/>
    <x v="8"/>
    <n v="14"/>
  </r>
  <r>
    <x v="130"/>
    <x v="8"/>
    <x v="12"/>
    <x v="55"/>
    <x v="59"/>
    <x v="12"/>
    <s v="2013-2019"/>
    <m/>
    <m/>
    <x v="6"/>
    <x v="9"/>
    <n v="13"/>
  </r>
  <r>
    <x v="130"/>
    <x v="8"/>
    <x v="12"/>
    <x v="55"/>
    <x v="59"/>
    <x v="12"/>
    <s v="2013-2019"/>
    <m/>
    <m/>
    <x v="6"/>
    <x v="10"/>
    <n v="1"/>
  </r>
  <r>
    <x v="131"/>
    <x v="8"/>
    <x v="13"/>
    <x v="56"/>
    <x v="60"/>
    <x v="13"/>
    <s v="2005-2021"/>
    <m/>
    <m/>
    <x v="6"/>
    <x v="15"/>
    <n v="1932"/>
  </r>
  <r>
    <x v="131"/>
    <x v="8"/>
    <x v="13"/>
    <x v="56"/>
    <x v="60"/>
    <x v="13"/>
    <s v="2005-2021"/>
    <m/>
    <m/>
    <x v="6"/>
    <x v="13"/>
    <n v="5898"/>
  </r>
  <r>
    <x v="131"/>
    <x v="8"/>
    <x v="13"/>
    <x v="56"/>
    <x v="60"/>
    <x v="13"/>
    <s v="2005-2021"/>
    <m/>
    <m/>
    <x v="6"/>
    <x v="14"/>
    <n v="10661"/>
  </r>
  <r>
    <x v="131"/>
    <x v="8"/>
    <x v="13"/>
    <x v="56"/>
    <x v="60"/>
    <x v="13"/>
    <s v="2005-2021"/>
    <m/>
    <m/>
    <x v="6"/>
    <x v="0"/>
    <n v="18450"/>
  </r>
  <r>
    <x v="131"/>
    <x v="8"/>
    <x v="13"/>
    <x v="56"/>
    <x v="60"/>
    <x v="13"/>
    <s v="2005-2021"/>
    <m/>
    <m/>
    <x v="6"/>
    <x v="1"/>
    <n v="23914"/>
  </r>
  <r>
    <x v="131"/>
    <x v="8"/>
    <x v="13"/>
    <x v="56"/>
    <x v="60"/>
    <x v="13"/>
    <s v="2005-2021"/>
    <m/>
    <m/>
    <x v="6"/>
    <x v="2"/>
    <n v="24796"/>
  </r>
  <r>
    <x v="131"/>
    <x v="8"/>
    <x v="13"/>
    <x v="56"/>
    <x v="60"/>
    <x v="13"/>
    <s v="2005-2021"/>
    <m/>
    <m/>
    <x v="6"/>
    <x v="3"/>
    <n v="29085"/>
  </r>
  <r>
    <x v="131"/>
    <x v="8"/>
    <x v="13"/>
    <x v="56"/>
    <x v="60"/>
    <x v="13"/>
    <s v="2005-2021"/>
    <m/>
    <m/>
    <x v="6"/>
    <x v="4"/>
    <n v="28201"/>
  </r>
  <r>
    <x v="131"/>
    <x v="8"/>
    <x v="13"/>
    <x v="56"/>
    <x v="60"/>
    <x v="13"/>
    <s v="2005-2021"/>
    <m/>
    <m/>
    <x v="6"/>
    <x v="5"/>
    <n v="27018"/>
  </r>
  <r>
    <x v="131"/>
    <x v="8"/>
    <x v="13"/>
    <x v="56"/>
    <x v="60"/>
    <x v="13"/>
    <s v="2005-2021"/>
    <m/>
    <m/>
    <x v="6"/>
    <x v="6"/>
    <n v="24576"/>
  </r>
  <r>
    <x v="131"/>
    <x v="8"/>
    <x v="13"/>
    <x v="56"/>
    <x v="60"/>
    <x v="13"/>
    <s v="2005-2021"/>
    <m/>
    <m/>
    <x v="6"/>
    <x v="7"/>
    <n v="22557"/>
  </r>
  <r>
    <x v="131"/>
    <x v="8"/>
    <x v="13"/>
    <x v="56"/>
    <x v="60"/>
    <x v="13"/>
    <s v="2005-2021"/>
    <m/>
    <m/>
    <x v="6"/>
    <x v="8"/>
    <n v="21043"/>
  </r>
  <r>
    <x v="131"/>
    <x v="8"/>
    <x v="13"/>
    <x v="56"/>
    <x v="60"/>
    <x v="13"/>
    <s v="2005-2021"/>
    <m/>
    <m/>
    <x v="6"/>
    <x v="9"/>
    <n v="22445"/>
  </r>
  <r>
    <x v="131"/>
    <x v="8"/>
    <x v="13"/>
    <x v="56"/>
    <x v="60"/>
    <x v="13"/>
    <s v="2005-2021"/>
    <m/>
    <m/>
    <x v="6"/>
    <x v="10"/>
    <n v="22696"/>
  </r>
  <r>
    <x v="131"/>
    <x v="8"/>
    <x v="13"/>
    <x v="56"/>
    <x v="60"/>
    <x v="13"/>
    <s v="2005-2021"/>
    <m/>
    <m/>
    <x v="6"/>
    <x v="11"/>
    <n v="23740"/>
  </r>
  <r>
    <x v="131"/>
    <x v="8"/>
    <x v="13"/>
    <x v="56"/>
    <x v="60"/>
    <x v="13"/>
    <s v="2005-2021"/>
    <m/>
    <m/>
    <x v="6"/>
    <x v="12"/>
    <n v="21910"/>
  </r>
  <r>
    <x v="131"/>
    <x v="8"/>
    <x v="13"/>
    <x v="56"/>
    <x v="60"/>
    <x v="13"/>
    <s v="2005-2021"/>
    <m/>
    <m/>
    <x v="6"/>
    <x v="21"/>
    <n v="5467"/>
  </r>
  <r>
    <x v="132"/>
    <x v="8"/>
    <x v="13"/>
    <x v="57"/>
    <x v="61"/>
    <x v="13"/>
    <s v="2005-2021"/>
    <m/>
    <m/>
    <x v="6"/>
    <x v="15"/>
    <n v="84447"/>
  </r>
  <r>
    <x v="132"/>
    <x v="8"/>
    <x v="13"/>
    <x v="57"/>
    <x v="61"/>
    <x v="13"/>
    <s v="2005-2021"/>
    <m/>
    <m/>
    <x v="6"/>
    <x v="13"/>
    <n v="86835"/>
  </r>
  <r>
    <x v="132"/>
    <x v="8"/>
    <x v="13"/>
    <x v="57"/>
    <x v="61"/>
    <x v="13"/>
    <s v="2005-2021"/>
    <m/>
    <m/>
    <x v="6"/>
    <x v="14"/>
    <n v="100658"/>
  </r>
  <r>
    <x v="132"/>
    <x v="8"/>
    <x v="13"/>
    <x v="57"/>
    <x v="61"/>
    <x v="13"/>
    <s v="2005-2021"/>
    <m/>
    <m/>
    <x v="6"/>
    <x v="0"/>
    <n v="111345"/>
  </r>
  <r>
    <x v="132"/>
    <x v="8"/>
    <x v="13"/>
    <x v="57"/>
    <x v="61"/>
    <x v="13"/>
    <s v="2005-2021"/>
    <m/>
    <m/>
    <x v="6"/>
    <x v="1"/>
    <n v="115323"/>
  </r>
  <r>
    <x v="132"/>
    <x v="8"/>
    <x v="13"/>
    <x v="57"/>
    <x v="61"/>
    <x v="13"/>
    <s v="2005-2021"/>
    <m/>
    <m/>
    <x v="6"/>
    <x v="2"/>
    <n v="110116"/>
  </r>
  <r>
    <x v="132"/>
    <x v="8"/>
    <x v="13"/>
    <x v="57"/>
    <x v="61"/>
    <x v="13"/>
    <s v="2005-2021"/>
    <m/>
    <m/>
    <x v="6"/>
    <x v="3"/>
    <n v="123814"/>
  </r>
  <r>
    <x v="132"/>
    <x v="8"/>
    <x v="13"/>
    <x v="57"/>
    <x v="61"/>
    <x v="13"/>
    <s v="2005-2021"/>
    <m/>
    <m/>
    <x v="6"/>
    <x v="4"/>
    <n v="114911"/>
  </r>
  <r>
    <x v="132"/>
    <x v="8"/>
    <x v="13"/>
    <x v="57"/>
    <x v="61"/>
    <x v="13"/>
    <s v="2005-2021"/>
    <m/>
    <m/>
    <x v="6"/>
    <x v="5"/>
    <n v="111422"/>
  </r>
  <r>
    <x v="132"/>
    <x v="8"/>
    <x v="13"/>
    <x v="57"/>
    <x v="61"/>
    <x v="13"/>
    <s v="2005-2021"/>
    <m/>
    <m/>
    <x v="6"/>
    <x v="6"/>
    <n v="103703"/>
  </r>
  <r>
    <x v="132"/>
    <x v="8"/>
    <x v="13"/>
    <x v="57"/>
    <x v="61"/>
    <x v="13"/>
    <s v="2005-2021"/>
    <m/>
    <m/>
    <x v="6"/>
    <x v="7"/>
    <n v="95272"/>
  </r>
  <r>
    <x v="132"/>
    <x v="8"/>
    <x v="13"/>
    <x v="57"/>
    <x v="61"/>
    <x v="13"/>
    <s v="2005-2021"/>
    <m/>
    <m/>
    <x v="6"/>
    <x v="8"/>
    <n v="91121"/>
  </r>
  <r>
    <x v="132"/>
    <x v="8"/>
    <x v="13"/>
    <x v="57"/>
    <x v="61"/>
    <x v="13"/>
    <s v="2005-2021"/>
    <m/>
    <m/>
    <x v="6"/>
    <x v="9"/>
    <n v="90084"/>
  </r>
  <r>
    <x v="132"/>
    <x v="8"/>
    <x v="13"/>
    <x v="57"/>
    <x v="61"/>
    <x v="13"/>
    <s v="2005-2021"/>
    <m/>
    <m/>
    <x v="6"/>
    <x v="10"/>
    <n v="86439"/>
  </r>
  <r>
    <x v="132"/>
    <x v="8"/>
    <x v="13"/>
    <x v="57"/>
    <x v="61"/>
    <x v="13"/>
    <s v="2005-2021"/>
    <m/>
    <m/>
    <x v="6"/>
    <x v="11"/>
    <n v="92891"/>
  </r>
  <r>
    <x v="132"/>
    <x v="8"/>
    <x v="13"/>
    <x v="57"/>
    <x v="61"/>
    <x v="13"/>
    <s v="2005-2021"/>
    <m/>
    <m/>
    <x v="6"/>
    <x v="12"/>
    <n v="89545"/>
  </r>
  <r>
    <x v="132"/>
    <x v="8"/>
    <x v="13"/>
    <x v="57"/>
    <x v="61"/>
    <x v="13"/>
    <s v="2005-2021"/>
    <m/>
    <m/>
    <x v="6"/>
    <x v="21"/>
    <n v="22381"/>
  </r>
  <r>
    <x v="133"/>
    <x v="8"/>
    <x v="13"/>
    <x v="58"/>
    <x v="62"/>
    <x v="13"/>
    <s v="2005-2021"/>
    <m/>
    <m/>
    <x v="6"/>
    <x v="15"/>
    <n v="82590"/>
  </r>
  <r>
    <x v="133"/>
    <x v="8"/>
    <x v="13"/>
    <x v="58"/>
    <x v="62"/>
    <x v="13"/>
    <s v="2005-2021"/>
    <m/>
    <m/>
    <x v="6"/>
    <x v="13"/>
    <n v="81098"/>
  </r>
  <r>
    <x v="133"/>
    <x v="8"/>
    <x v="13"/>
    <x v="58"/>
    <x v="62"/>
    <x v="13"/>
    <s v="2005-2021"/>
    <m/>
    <m/>
    <x v="6"/>
    <x v="14"/>
    <n v="90285"/>
  </r>
  <r>
    <x v="133"/>
    <x v="8"/>
    <x v="13"/>
    <x v="58"/>
    <x v="62"/>
    <x v="13"/>
    <s v="2005-2021"/>
    <m/>
    <m/>
    <x v="6"/>
    <x v="0"/>
    <n v="93487"/>
  </r>
  <r>
    <x v="133"/>
    <x v="8"/>
    <x v="13"/>
    <x v="58"/>
    <x v="62"/>
    <x v="13"/>
    <s v="2005-2021"/>
    <m/>
    <m/>
    <x v="6"/>
    <x v="1"/>
    <n v="92468"/>
  </r>
  <r>
    <x v="133"/>
    <x v="8"/>
    <x v="13"/>
    <x v="58"/>
    <x v="62"/>
    <x v="13"/>
    <s v="2005-2021"/>
    <m/>
    <m/>
    <x v="6"/>
    <x v="2"/>
    <n v="86800"/>
  </r>
  <r>
    <x v="133"/>
    <x v="8"/>
    <x v="13"/>
    <x v="58"/>
    <x v="62"/>
    <x v="13"/>
    <s v="2005-2021"/>
    <m/>
    <m/>
    <x v="6"/>
    <x v="3"/>
    <n v="96837"/>
  </r>
  <r>
    <x v="133"/>
    <x v="8"/>
    <x v="13"/>
    <x v="58"/>
    <x v="62"/>
    <x v="13"/>
    <s v="2005-2021"/>
    <m/>
    <m/>
    <x v="6"/>
    <x v="4"/>
    <n v="89248"/>
  </r>
  <r>
    <x v="133"/>
    <x v="8"/>
    <x v="13"/>
    <x v="58"/>
    <x v="62"/>
    <x v="13"/>
    <s v="2005-2021"/>
    <m/>
    <m/>
    <x v="6"/>
    <x v="5"/>
    <n v="87201"/>
  </r>
  <r>
    <x v="133"/>
    <x v="8"/>
    <x v="13"/>
    <x v="58"/>
    <x v="62"/>
    <x v="13"/>
    <s v="2005-2021"/>
    <m/>
    <m/>
    <x v="6"/>
    <x v="6"/>
    <n v="81863"/>
  </r>
  <r>
    <x v="133"/>
    <x v="8"/>
    <x v="13"/>
    <x v="58"/>
    <x v="62"/>
    <x v="13"/>
    <s v="2005-2021"/>
    <m/>
    <m/>
    <x v="6"/>
    <x v="7"/>
    <n v="75388"/>
  </r>
  <r>
    <x v="133"/>
    <x v="8"/>
    <x v="13"/>
    <x v="58"/>
    <x v="62"/>
    <x v="13"/>
    <s v="2005-2021"/>
    <m/>
    <m/>
    <x v="6"/>
    <x v="8"/>
    <n v="72668"/>
  </r>
  <r>
    <x v="133"/>
    <x v="8"/>
    <x v="13"/>
    <x v="58"/>
    <x v="62"/>
    <x v="13"/>
    <s v="2005-2021"/>
    <m/>
    <m/>
    <x v="6"/>
    <x v="9"/>
    <n v="70653"/>
  </r>
  <r>
    <x v="133"/>
    <x v="8"/>
    <x v="13"/>
    <x v="58"/>
    <x v="62"/>
    <x v="13"/>
    <s v="2005-2021"/>
    <m/>
    <m/>
    <x v="6"/>
    <x v="10"/>
    <n v="67058"/>
  </r>
  <r>
    <x v="133"/>
    <x v="8"/>
    <x v="13"/>
    <x v="58"/>
    <x v="62"/>
    <x v="13"/>
    <s v="2005-2021"/>
    <m/>
    <m/>
    <x v="6"/>
    <x v="11"/>
    <n v="72777"/>
  </r>
  <r>
    <x v="133"/>
    <x v="8"/>
    <x v="13"/>
    <x v="58"/>
    <x v="62"/>
    <x v="13"/>
    <s v="2005-2021"/>
    <m/>
    <m/>
    <x v="6"/>
    <x v="12"/>
    <n v="70777"/>
  </r>
  <r>
    <x v="133"/>
    <x v="8"/>
    <x v="13"/>
    <x v="58"/>
    <x v="62"/>
    <x v="13"/>
    <s v="2005-2021"/>
    <m/>
    <m/>
    <x v="6"/>
    <x v="21"/>
    <n v="17781"/>
  </r>
  <r>
    <x v="134"/>
    <x v="8"/>
    <x v="13"/>
    <x v="59"/>
    <x v="63"/>
    <x v="13"/>
    <s v="2005-2021"/>
    <m/>
    <m/>
    <x v="6"/>
    <x v="15"/>
    <n v="1857"/>
  </r>
  <r>
    <x v="134"/>
    <x v="8"/>
    <x v="13"/>
    <x v="59"/>
    <x v="63"/>
    <x v="13"/>
    <s v="2005-2021"/>
    <m/>
    <m/>
    <x v="6"/>
    <x v="13"/>
    <n v="5737"/>
  </r>
  <r>
    <x v="134"/>
    <x v="8"/>
    <x v="13"/>
    <x v="59"/>
    <x v="63"/>
    <x v="13"/>
    <s v="2005-2021"/>
    <m/>
    <m/>
    <x v="6"/>
    <x v="14"/>
    <n v="10373"/>
  </r>
  <r>
    <x v="134"/>
    <x v="8"/>
    <x v="13"/>
    <x v="59"/>
    <x v="63"/>
    <x v="13"/>
    <s v="2005-2021"/>
    <m/>
    <m/>
    <x v="6"/>
    <x v="0"/>
    <n v="17858"/>
  </r>
  <r>
    <x v="134"/>
    <x v="8"/>
    <x v="13"/>
    <x v="59"/>
    <x v="63"/>
    <x v="13"/>
    <s v="2005-2021"/>
    <m/>
    <m/>
    <x v="6"/>
    <x v="1"/>
    <n v="22855"/>
  </r>
  <r>
    <x v="134"/>
    <x v="8"/>
    <x v="13"/>
    <x v="59"/>
    <x v="63"/>
    <x v="13"/>
    <s v="2005-2021"/>
    <m/>
    <m/>
    <x v="6"/>
    <x v="2"/>
    <n v="23316"/>
  </r>
  <r>
    <x v="134"/>
    <x v="8"/>
    <x v="13"/>
    <x v="59"/>
    <x v="63"/>
    <x v="13"/>
    <s v="2005-2021"/>
    <m/>
    <m/>
    <x v="6"/>
    <x v="3"/>
    <n v="26977"/>
  </r>
  <r>
    <x v="134"/>
    <x v="8"/>
    <x v="13"/>
    <x v="59"/>
    <x v="63"/>
    <x v="13"/>
    <s v="2005-2021"/>
    <m/>
    <m/>
    <x v="6"/>
    <x v="4"/>
    <n v="25663"/>
  </r>
  <r>
    <x v="134"/>
    <x v="8"/>
    <x v="13"/>
    <x v="59"/>
    <x v="63"/>
    <x v="13"/>
    <s v="2005-2021"/>
    <m/>
    <m/>
    <x v="6"/>
    <x v="5"/>
    <n v="24221"/>
  </r>
  <r>
    <x v="134"/>
    <x v="8"/>
    <x v="13"/>
    <x v="59"/>
    <x v="63"/>
    <x v="13"/>
    <s v="2005-2021"/>
    <m/>
    <m/>
    <x v="6"/>
    <x v="6"/>
    <n v="21840"/>
  </r>
  <r>
    <x v="134"/>
    <x v="8"/>
    <x v="13"/>
    <x v="59"/>
    <x v="63"/>
    <x v="13"/>
    <s v="2005-2021"/>
    <m/>
    <m/>
    <x v="6"/>
    <x v="7"/>
    <n v="19884"/>
  </r>
  <r>
    <x v="134"/>
    <x v="8"/>
    <x v="13"/>
    <x v="59"/>
    <x v="63"/>
    <x v="13"/>
    <s v="2005-2021"/>
    <m/>
    <m/>
    <x v="6"/>
    <x v="8"/>
    <n v="18453"/>
  </r>
  <r>
    <x v="134"/>
    <x v="8"/>
    <x v="13"/>
    <x v="59"/>
    <x v="63"/>
    <x v="13"/>
    <s v="2005-2021"/>
    <m/>
    <m/>
    <x v="6"/>
    <x v="9"/>
    <n v="19431"/>
  </r>
  <r>
    <x v="134"/>
    <x v="8"/>
    <x v="13"/>
    <x v="59"/>
    <x v="63"/>
    <x v="13"/>
    <s v="2005-2021"/>
    <m/>
    <m/>
    <x v="6"/>
    <x v="10"/>
    <n v="19381"/>
  </r>
  <r>
    <x v="134"/>
    <x v="8"/>
    <x v="13"/>
    <x v="59"/>
    <x v="63"/>
    <x v="13"/>
    <s v="2005-2021"/>
    <m/>
    <m/>
    <x v="6"/>
    <x v="11"/>
    <n v="20114"/>
  </r>
  <r>
    <x v="134"/>
    <x v="8"/>
    <x v="13"/>
    <x v="59"/>
    <x v="63"/>
    <x v="13"/>
    <s v="2005-2021"/>
    <m/>
    <m/>
    <x v="6"/>
    <x v="12"/>
    <n v="18768"/>
  </r>
  <r>
    <x v="134"/>
    <x v="8"/>
    <x v="13"/>
    <x v="59"/>
    <x v="63"/>
    <x v="13"/>
    <s v="2005-2021"/>
    <m/>
    <m/>
    <x v="6"/>
    <x v="21"/>
    <n v="4600"/>
  </r>
  <r>
    <x v="135"/>
    <x v="8"/>
    <x v="14"/>
    <x v="56"/>
    <x v="64"/>
    <x v="13"/>
    <s v="2008-2020"/>
    <m/>
    <m/>
    <x v="6"/>
    <x v="0"/>
    <n v="442"/>
  </r>
  <r>
    <x v="135"/>
    <x v="8"/>
    <x v="14"/>
    <x v="56"/>
    <x v="64"/>
    <x v="13"/>
    <s v="2008-2020"/>
    <m/>
    <m/>
    <x v="6"/>
    <x v="1"/>
    <n v="524"/>
  </r>
  <r>
    <x v="135"/>
    <x v="8"/>
    <x v="14"/>
    <x v="56"/>
    <x v="64"/>
    <x v="13"/>
    <s v="2008-2020"/>
    <m/>
    <m/>
    <x v="6"/>
    <x v="2"/>
    <n v="482"/>
  </r>
  <r>
    <x v="135"/>
    <x v="8"/>
    <x v="14"/>
    <x v="56"/>
    <x v="64"/>
    <x v="13"/>
    <s v="2008-2020"/>
    <m/>
    <m/>
    <x v="6"/>
    <x v="3"/>
    <n v="513"/>
  </r>
  <r>
    <x v="135"/>
    <x v="8"/>
    <x v="14"/>
    <x v="56"/>
    <x v="64"/>
    <x v="13"/>
    <s v="2008-2020"/>
    <m/>
    <m/>
    <x v="6"/>
    <x v="4"/>
    <n v="501"/>
  </r>
  <r>
    <x v="135"/>
    <x v="8"/>
    <x v="14"/>
    <x v="56"/>
    <x v="64"/>
    <x v="13"/>
    <s v="2008-2020"/>
    <m/>
    <m/>
    <x v="6"/>
    <x v="5"/>
    <n v="461"/>
  </r>
  <r>
    <x v="135"/>
    <x v="8"/>
    <x v="14"/>
    <x v="56"/>
    <x v="64"/>
    <x v="13"/>
    <s v="2008-2020"/>
    <m/>
    <m/>
    <x v="6"/>
    <x v="6"/>
    <n v="363"/>
  </r>
  <r>
    <x v="135"/>
    <x v="8"/>
    <x v="14"/>
    <x v="56"/>
    <x v="64"/>
    <x v="13"/>
    <s v="2008-2020"/>
    <m/>
    <m/>
    <x v="6"/>
    <x v="7"/>
    <n v="343"/>
  </r>
  <r>
    <x v="135"/>
    <x v="8"/>
    <x v="14"/>
    <x v="56"/>
    <x v="64"/>
    <x v="13"/>
    <s v="2008-2020"/>
    <m/>
    <m/>
    <x v="6"/>
    <x v="8"/>
    <n v="326"/>
  </r>
  <r>
    <x v="135"/>
    <x v="8"/>
    <x v="14"/>
    <x v="56"/>
    <x v="64"/>
    <x v="13"/>
    <s v="2008-2020"/>
    <m/>
    <m/>
    <x v="6"/>
    <x v="9"/>
    <n v="309"/>
  </r>
  <r>
    <x v="135"/>
    <x v="8"/>
    <x v="14"/>
    <x v="56"/>
    <x v="64"/>
    <x v="13"/>
    <s v="2008-2020"/>
    <m/>
    <m/>
    <x v="6"/>
    <x v="10"/>
    <n v="327"/>
  </r>
  <r>
    <x v="135"/>
    <x v="8"/>
    <x v="14"/>
    <x v="56"/>
    <x v="64"/>
    <x v="13"/>
    <s v="2008-2020"/>
    <m/>
    <m/>
    <x v="6"/>
    <x v="11"/>
    <n v="331"/>
  </r>
  <r>
    <x v="135"/>
    <x v="8"/>
    <x v="14"/>
    <x v="56"/>
    <x v="64"/>
    <x v="13"/>
    <s v="2008-2020"/>
    <m/>
    <m/>
    <x v="6"/>
    <x v="12"/>
    <n v="336"/>
  </r>
  <r>
    <x v="136"/>
    <x v="8"/>
    <x v="14"/>
    <x v="57"/>
    <x v="61"/>
    <x v="13"/>
    <s v="2008-2020"/>
    <m/>
    <m/>
    <x v="6"/>
    <x v="0"/>
    <n v="3315"/>
  </r>
  <r>
    <x v="136"/>
    <x v="8"/>
    <x v="14"/>
    <x v="57"/>
    <x v="61"/>
    <x v="13"/>
    <s v="2008-2020"/>
    <m/>
    <m/>
    <x v="6"/>
    <x v="1"/>
    <n v="3344"/>
  </r>
  <r>
    <x v="136"/>
    <x v="8"/>
    <x v="14"/>
    <x v="57"/>
    <x v="61"/>
    <x v="13"/>
    <s v="2008-2020"/>
    <m/>
    <m/>
    <x v="6"/>
    <x v="2"/>
    <n v="3073"/>
  </r>
  <r>
    <x v="136"/>
    <x v="8"/>
    <x v="14"/>
    <x v="57"/>
    <x v="61"/>
    <x v="13"/>
    <s v="2008-2020"/>
    <m/>
    <m/>
    <x v="6"/>
    <x v="3"/>
    <n v="3543"/>
  </r>
  <r>
    <x v="136"/>
    <x v="8"/>
    <x v="14"/>
    <x v="57"/>
    <x v="61"/>
    <x v="13"/>
    <s v="2008-2020"/>
    <m/>
    <m/>
    <x v="6"/>
    <x v="4"/>
    <n v="3204"/>
  </r>
  <r>
    <x v="136"/>
    <x v="8"/>
    <x v="14"/>
    <x v="57"/>
    <x v="61"/>
    <x v="13"/>
    <s v="2008-2020"/>
    <m/>
    <m/>
    <x v="6"/>
    <x v="5"/>
    <n v="3143"/>
  </r>
  <r>
    <x v="136"/>
    <x v="8"/>
    <x v="14"/>
    <x v="57"/>
    <x v="61"/>
    <x v="13"/>
    <s v="2008-2020"/>
    <m/>
    <m/>
    <x v="6"/>
    <x v="6"/>
    <n v="2811"/>
  </r>
  <r>
    <x v="136"/>
    <x v="8"/>
    <x v="14"/>
    <x v="57"/>
    <x v="61"/>
    <x v="13"/>
    <s v="2008-2020"/>
    <m/>
    <m/>
    <x v="6"/>
    <x v="7"/>
    <n v="2716"/>
  </r>
  <r>
    <x v="136"/>
    <x v="8"/>
    <x v="14"/>
    <x v="57"/>
    <x v="61"/>
    <x v="13"/>
    <s v="2008-2020"/>
    <m/>
    <m/>
    <x v="6"/>
    <x v="8"/>
    <n v="2621"/>
  </r>
  <r>
    <x v="136"/>
    <x v="8"/>
    <x v="14"/>
    <x v="57"/>
    <x v="61"/>
    <x v="13"/>
    <s v="2008-2020"/>
    <m/>
    <m/>
    <x v="6"/>
    <x v="9"/>
    <n v="2783"/>
  </r>
  <r>
    <x v="136"/>
    <x v="8"/>
    <x v="14"/>
    <x v="57"/>
    <x v="61"/>
    <x v="13"/>
    <s v="2008-2020"/>
    <m/>
    <m/>
    <x v="6"/>
    <x v="10"/>
    <n v="3469"/>
  </r>
  <r>
    <x v="136"/>
    <x v="8"/>
    <x v="14"/>
    <x v="57"/>
    <x v="61"/>
    <x v="13"/>
    <s v="2008-2020"/>
    <m/>
    <m/>
    <x v="6"/>
    <x v="11"/>
    <n v="4069"/>
  </r>
  <r>
    <x v="136"/>
    <x v="8"/>
    <x v="14"/>
    <x v="57"/>
    <x v="61"/>
    <x v="13"/>
    <s v="2008-2020"/>
    <m/>
    <m/>
    <x v="6"/>
    <x v="12"/>
    <n v="3402"/>
  </r>
  <r>
    <x v="137"/>
    <x v="8"/>
    <x v="14"/>
    <x v="58"/>
    <x v="65"/>
    <x v="13"/>
    <s v="2008-2020"/>
    <m/>
    <m/>
    <x v="6"/>
    <x v="0"/>
    <n v="2932"/>
  </r>
  <r>
    <x v="137"/>
    <x v="8"/>
    <x v="14"/>
    <x v="58"/>
    <x v="65"/>
    <x v="13"/>
    <s v="2008-2020"/>
    <m/>
    <m/>
    <x v="6"/>
    <x v="1"/>
    <n v="2881"/>
  </r>
  <r>
    <x v="137"/>
    <x v="8"/>
    <x v="14"/>
    <x v="58"/>
    <x v="65"/>
    <x v="13"/>
    <s v="2008-2020"/>
    <m/>
    <m/>
    <x v="6"/>
    <x v="2"/>
    <n v="2636"/>
  </r>
  <r>
    <x v="137"/>
    <x v="8"/>
    <x v="14"/>
    <x v="58"/>
    <x v="65"/>
    <x v="13"/>
    <s v="2008-2020"/>
    <m/>
    <m/>
    <x v="6"/>
    <x v="3"/>
    <n v="3085"/>
  </r>
  <r>
    <x v="137"/>
    <x v="8"/>
    <x v="14"/>
    <x v="58"/>
    <x v="65"/>
    <x v="13"/>
    <s v="2008-2020"/>
    <m/>
    <m/>
    <x v="6"/>
    <x v="4"/>
    <n v="2766"/>
  </r>
  <r>
    <x v="137"/>
    <x v="8"/>
    <x v="14"/>
    <x v="58"/>
    <x v="65"/>
    <x v="13"/>
    <s v="2008-2020"/>
    <m/>
    <m/>
    <x v="6"/>
    <x v="5"/>
    <n v="2740"/>
  </r>
  <r>
    <x v="137"/>
    <x v="8"/>
    <x v="14"/>
    <x v="58"/>
    <x v="65"/>
    <x v="13"/>
    <s v="2008-2020"/>
    <m/>
    <m/>
    <x v="6"/>
    <x v="6"/>
    <n v="2457"/>
  </r>
  <r>
    <x v="137"/>
    <x v="8"/>
    <x v="14"/>
    <x v="58"/>
    <x v="65"/>
    <x v="13"/>
    <s v="2008-2020"/>
    <m/>
    <m/>
    <x v="6"/>
    <x v="7"/>
    <n v="2371"/>
  </r>
  <r>
    <x v="137"/>
    <x v="8"/>
    <x v="14"/>
    <x v="58"/>
    <x v="65"/>
    <x v="13"/>
    <s v="2008-2020"/>
    <m/>
    <m/>
    <x v="6"/>
    <x v="8"/>
    <n v="2312"/>
  </r>
  <r>
    <x v="137"/>
    <x v="8"/>
    <x v="14"/>
    <x v="58"/>
    <x v="65"/>
    <x v="13"/>
    <s v="2008-2020"/>
    <m/>
    <m/>
    <x v="6"/>
    <x v="9"/>
    <n v="2456"/>
  </r>
  <r>
    <x v="137"/>
    <x v="8"/>
    <x v="14"/>
    <x v="58"/>
    <x v="65"/>
    <x v="13"/>
    <s v="2008-2020"/>
    <m/>
    <m/>
    <x v="6"/>
    <x v="10"/>
    <n v="3091"/>
  </r>
  <r>
    <x v="137"/>
    <x v="8"/>
    <x v="14"/>
    <x v="58"/>
    <x v="65"/>
    <x v="13"/>
    <s v="2008-2020"/>
    <m/>
    <m/>
    <x v="6"/>
    <x v="11"/>
    <n v="3688"/>
  </r>
  <r>
    <x v="137"/>
    <x v="8"/>
    <x v="14"/>
    <x v="58"/>
    <x v="65"/>
    <x v="13"/>
    <s v="2008-2020"/>
    <m/>
    <m/>
    <x v="6"/>
    <x v="12"/>
    <n v="3041"/>
  </r>
  <r>
    <x v="138"/>
    <x v="8"/>
    <x v="14"/>
    <x v="59"/>
    <x v="63"/>
    <x v="13"/>
    <s v="2008-2020"/>
    <m/>
    <m/>
    <x v="6"/>
    <x v="0"/>
    <n v="408"/>
  </r>
  <r>
    <x v="138"/>
    <x v="8"/>
    <x v="14"/>
    <x v="59"/>
    <x v="63"/>
    <x v="13"/>
    <s v="2008-2020"/>
    <m/>
    <m/>
    <x v="6"/>
    <x v="1"/>
    <n v="496"/>
  </r>
  <r>
    <x v="138"/>
    <x v="8"/>
    <x v="14"/>
    <x v="59"/>
    <x v="63"/>
    <x v="13"/>
    <s v="2008-2020"/>
    <m/>
    <m/>
    <x v="6"/>
    <x v="2"/>
    <n v="458"/>
  </r>
  <r>
    <x v="138"/>
    <x v="8"/>
    <x v="14"/>
    <x v="59"/>
    <x v="63"/>
    <x v="13"/>
    <s v="2008-2020"/>
    <m/>
    <m/>
    <x v="6"/>
    <x v="3"/>
    <n v="489"/>
  </r>
  <r>
    <x v="138"/>
    <x v="8"/>
    <x v="14"/>
    <x v="59"/>
    <x v="63"/>
    <x v="13"/>
    <s v="2008-2020"/>
    <m/>
    <m/>
    <x v="6"/>
    <x v="4"/>
    <n v="475"/>
  </r>
  <r>
    <x v="138"/>
    <x v="8"/>
    <x v="14"/>
    <x v="59"/>
    <x v="63"/>
    <x v="13"/>
    <s v="2008-2020"/>
    <m/>
    <m/>
    <x v="6"/>
    <x v="5"/>
    <n v="440"/>
  </r>
  <r>
    <x v="138"/>
    <x v="8"/>
    <x v="14"/>
    <x v="59"/>
    <x v="63"/>
    <x v="13"/>
    <s v="2008-2020"/>
    <m/>
    <m/>
    <x v="6"/>
    <x v="6"/>
    <n v="346"/>
  </r>
  <r>
    <x v="138"/>
    <x v="8"/>
    <x v="14"/>
    <x v="59"/>
    <x v="63"/>
    <x v="13"/>
    <s v="2008-2020"/>
    <m/>
    <m/>
    <x v="6"/>
    <x v="7"/>
    <n v="328"/>
  </r>
  <r>
    <x v="138"/>
    <x v="8"/>
    <x v="14"/>
    <x v="59"/>
    <x v="63"/>
    <x v="13"/>
    <s v="2008-2020"/>
    <m/>
    <m/>
    <x v="6"/>
    <x v="8"/>
    <n v="302"/>
  </r>
  <r>
    <x v="138"/>
    <x v="8"/>
    <x v="14"/>
    <x v="59"/>
    <x v="63"/>
    <x v="13"/>
    <s v="2008-2020"/>
    <m/>
    <m/>
    <x v="6"/>
    <x v="9"/>
    <n v="313"/>
  </r>
  <r>
    <x v="138"/>
    <x v="8"/>
    <x v="14"/>
    <x v="59"/>
    <x v="63"/>
    <x v="13"/>
    <s v="2008-2020"/>
    <m/>
    <m/>
    <x v="6"/>
    <x v="10"/>
    <n v="369"/>
  </r>
  <r>
    <x v="138"/>
    <x v="8"/>
    <x v="14"/>
    <x v="59"/>
    <x v="63"/>
    <x v="13"/>
    <s v="2008-2020"/>
    <m/>
    <m/>
    <x v="6"/>
    <x v="11"/>
    <n v="371"/>
  </r>
  <r>
    <x v="138"/>
    <x v="8"/>
    <x v="14"/>
    <x v="59"/>
    <x v="63"/>
    <x v="13"/>
    <s v="2008-2020"/>
    <m/>
    <m/>
    <x v="6"/>
    <x v="12"/>
    <n v="361"/>
  </r>
  <r>
    <x v="139"/>
    <x v="8"/>
    <x v="14"/>
    <x v="56"/>
    <x v="66"/>
    <x v="14"/>
    <s v="2008-2020"/>
    <m/>
    <m/>
    <x v="6"/>
    <x v="0"/>
    <n v="0.67057971014492734"/>
  </r>
  <r>
    <x v="139"/>
    <x v="8"/>
    <x v="14"/>
    <x v="56"/>
    <x v="66"/>
    <x v="14"/>
    <s v="2008-2020"/>
    <m/>
    <m/>
    <x v="6"/>
    <x v="1"/>
    <n v="0.99369565217391287"/>
  </r>
  <r>
    <x v="139"/>
    <x v="8"/>
    <x v="14"/>
    <x v="56"/>
    <x v="66"/>
    <x v="14"/>
    <s v="2008-2020"/>
    <m/>
    <m/>
    <x v="6"/>
    <x v="2"/>
    <n v="0.78898550724637628"/>
  </r>
  <r>
    <x v="139"/>
    <x v="8"/>
    <x v="14"/>
    <x v="56"/>
    <x v="66"/>
    <x v="14"/>
    <s v="2008-2020"/>
    <m/>
    <m/>
    <x v="6"/>
    <x v="3"/>
    <n v="0.93652173913043457"/>
  </r>
  <r>
    <x v="139"/>
    <x v="8"/>
    <x v="14"/>
    <x v="56"/>
    <x v="66"/>
    <x v="14"/>
    <s v="2008-2020"/>
    <m/>
    <m/>
    <x v="6"/>
    <x v="4"/>
    <n v="1.7535507246376805"/>
  </r>
  <r>
    <x v="139"/>
    <x v="8"/>
    <x v="14"/>
    <x v="56"/>
    <x v="66"/>
    <x v="14"/>
    <s v="2008-2020"/>
    <m/>
    <m/>
    <x v="6"/>
    <x v="5"/>
    <n v="0.91710144927536241"/>
  </r>
  <r>
    <x v="139"/>
    <x v="8"/>
    <x v="14"/>
    <x v="56"/>
    <x v="66"/>
    <x v="14"/>
    <s v="2008-2020"/>
    <m/>
    <m/>
    <x v="6"/>
    <x v="6"/>
    <n v="0.60753623188405825"/>
  </r>
  <r>
    <x v="139"/>
    <x v="8"/>
    <x v="14"/>
    <x v="56"/>
    <x v="66"/>
    <x v="14"/>
    <s v="2008-2020"/>
    <m/>
    <m/>
    <x v="6"/>
    <x v="7"/>
    <n v="0.62072463768115949"/>
  </r>
  <r>
    <x v="139"/>
    <x v="8"/>
    <x v="14"/>
    <x v="56"/>
    <x v="66"/>
    <x v="14"/>
    <s v="2008-2020"/>
    <m/>
    <m/>
    <x v="6"/>
    <x v="8"/>
    <n v="0.61405797101449289"/>
  </r>
  <r>
    <x v="139"/>
    <x v="8"/>
    <x v="14"/>
    <x v="56"/>
    <x v="66"/>
    <x v="14"/>
    <s v="2008-2020"/>
    <m/>
    <m/>
    <x v="6"/>
    <x v="9"/>
    <n v="0.53318840579710136"/>
  </r>
  <r>
    <x v="139"/>
    <x v="8"/>
    <x v="14"/>
    <x v="56"/>
    <x v="66"/>
    <x v="14"/>
    <s v="2008-2020"/>
    <m/>
    <m/>
    <x v="6"/>
    <x v="10"/>
    <n v="1.3051449275362319"/>
  </r>
  <r>
    <x v="139"/>
    <x v="8"/>
    <x v="14"/>
    <x v="56"/>
    <x v="66"/>
    <x v="14"/>
    <s v="2008-2020"/>
    <m/>
    <m/>
    <x v="6"/>
    <x v="11"/>
    <n v="0.5952898550724639"/>
  </r>
  <r>
    <x v="139"/>
    <x v="8"/>
    <x v="14"/>
    <x v="56"/>
    <x v="66"/>
    <x v="14"/>
    <s v="2008-2020"/>
    <m/>
    <m/>
    <x v="6"/>
    <x v="12"/>
    <n v="0.68884057971014501"/>
  </r>
  <r>
    <x v="140"/>
    <x v="8"/>
    <x v="14"/>
    <x v="57"/>
    <x v="67"/>
    <x v="14"/>
    <s v="2008-2020"/>
    <m/>
    <m/>
    <x v="6"/>
    <x v="0"/>
    <n v="4.4894927536231872"/>
  </r>
  <r>
    <x v="140"/>
    <x v="8"/>
    <x v="14"/>
    <x v="57"/>
    <x v="67"/>
    <x v="14"/>
    <s v="2008-2020"/>
    <m/>
    <m/>
    <x v="6"/>
    <x v="1"/>
    <n v="5.1378985507246444"/>
  </r>
  <r>
    <x v="140"/>
    <x v="8"/>
    <x v="14"/>
    <x v="57"/>
    <x v="67"/>
    <x v="14"/>
    <s v="2008-2020"/>
    <m/>
    <m/>
    <x v="6"/>
    <x v="2"/>
    <n v="4.6073188405797092"/>
  </r>
  <r>
    <x v="140"/>
    <x v="8"/>
    <x v="14"/>
    <x v="57"/>
    <x v="67"/>
    <x v="14"/>
    <s v="2008-2020"/>
    <m/>
    <m/>
    <x v="6"/>
    <x v="3"/>
    <n v="4.9356521739130415"/>
  </r>
  <r>
    <x v="140"/>
    <x v="8"/>
    <x v="14"/>
    <x v="57"/>
    <x v="67"/>
    <x v="14"/>
    <s v="2008-2020"/>
    <m/>
    <m/>
    <x v="6"/>
    <x v="4"/>
    <n v="5.2236231884057966"/>
  </r>
  <r>
    <x v="140"/>
    <x v="8"/>
    <x v="14"/>
    <x v="57"/>
    <x v="67"/>
    <x v="14"/>
    <s v="2008-2020"/>
    <m/>
    <m/>
    <x v="6"/>
    <x v="5"/>
    <n v="4.6165217391304303"/>
  </r>
  <r>
    <x v="140"/>
    <x v="8"/>
    <x v="14"/>
    <x v="57"/>
    <x v="67"/>
    <x v="14"/>
    <s v="2008-2020"/>
    <m/>
    <m/>
    <x v="6"/>
    <x v="6"/>
    <n v="3.9113768115942027"/>
  </r>
  <r>
    <x v="140"/>
    <x v="8"/>
    <x v="14"/>
    <x v="57"/>
    <x v="67"/>
    <x v="14"/>
    <s v="2008-2020"/>
    <m/>
    <m/>
    <x v="6"/>
    <x v="7"/>
    <n v="4.3055797101449285"/>
  </r>
  <r>
    <x v="140"/>
    <x v="8"/>
    <x v="14"/>
    <x v="57"/>
    <x v="67"/>
    <x v="14"/>
    <s v="2008-2020"/>
    <m/>
    <m/>
    <x v="6"/>
    <x v="8"/>
    <n v="3.9811594202898544"/>
  </r>
  <r>
    <x v="140"/>
    <x v="8"/>
    <x v="14"/>
    <x v="57"/>
    <x v="67"/>
    <x v="14"/>
    <s v="2008-2020"/>
    <m/>
    <m/>
    <x v="6"/>
    <x v="9"/>
    <n v="3.9976086956521759"/>
  </r>
  <r>
    <x v="140"/>
    <x v="8"/>
    <x v="14"/>
    <x v="57"/>
    <x v="67"/>
    <x v="14"/>
    <s v="2008-2020"/>
    <m/>
    <m/>
    <x v="6"/>
    <x v="10"/>
    <n v="5.1477536231883994"/>
  </r>
  <r>
    <x v="140"/>
    <x v="8"/>
    <x v="14"/>
    <x v="57"/>
    <x v="67"/>
    <x v="14"/>
    <s v="2008-2020"/>
    <m/>
    <m/>
    <x v="6"/>
    <x v="11"/>
    <n v="5.7106521739130418"/>
  </r>
  <r>
    <x v="140"/>
    <x v="8"/>
    <x v="14"/>
    <x v="57"/>
    <x v="67"/>
    <x v="14"/>
    <s v="2008-2020"/>
    <m/>
    <m/>
    <x v="6"/>
    <x v="12"/>
    <n v="4.8647826086956512"/>
  </r>
  <r>
    <x v="141"/>
    <x v="8"/>
    <x v="14"/>
    <x v="58"/>
    <x v="68"/>
    <x v="14"/>
    <s v="2008-2020"/>
    <m/>
    <m/>
    <x v="6"/>
    <x v="0"/>
    <n v="3.8991304347826081"/>
  </r>
  <r>
    <x v="141"/>
    <x v="8"/>
    <x v="14"/>
    <x v="58"/>
    <x v="68"/>
    <x v="14"/>
    <s v="2008-2020"/>
    <m/>
    <m/>
    <x v="6"/>
    <x v="1"/>
    <n v="4.2621014492753666"/>
  </r>
  <r>
    <x v="141"/>
    <x v="8"/>
    <x v="14"/>
    <x v="58"/>
    <x v="68"/>
    <x v="14"/>
    <s v="2008-2020"/>
    <m/>
    <m/>
    <x v="6"/>
    <x v="2"/>
    <n v="3.8937681159420294"/>
  </r>
  <r>
    <x v="141"/>
    <x v="8"/>
    <x v="14"/>
    <x v="58"/>
    <x v="68"/>
    <x v="14"/>
    <s v="2008-2020"/>
    <m/>
    <m/>
    <x v="6"/>
    <x v="3"/>
    <n v="4.1480434782608686"/>
  </r>
  <r>
    <x v="141"/>
    <x v="8"/>
    <x v="14"/>
    <x v="58"/>
    <x v="68"/>
    <x v="14"/>
    <s v="2008-2020"/>
    <m/>
    <m/>
    <x v="6"/>
    <x v="4"/>
    <n v="4.3888405797101422"/>
  </r>
  <r>
    <x v="141"/>
    <x v="8"/>
    <x v="14"/>
    <x v="58"/>
    <x v="68"/>
    <x v="14"/>
    <s v="2008-2020"/>
    <m/>
    <m/>
    <x v="6"/>
    <x v="5"/>
    <n v="3.8535507246376777"/>
  </r>
  <r>
    <x v="141"/>
    <x v="8"/>
    <x v="14"/>
    <x v="58"/>
    <x v="68"/>
    <x v="14"/>
    <s v="2008-2020"/>
    <m/>
    <m/>
    <x v="6"/>
    <x v="6"/>
    <n v="3.3264492753623163"/>
  </r>
  <r>
    <x v="141"/>
    <x v="8"/>
    <x v="14"/>
    <x v="58"/>
    <x v="68"/>
    <x v="14"/>
    <s v="2008-2020"/>
    <m/>
    <m/>
    <x v="6"/>
    <x v="7"/>
    <n v="3.6673188405797097"/>
  </r>
  <r>
    <x v="141"/>
    <x v="8"/>
    <x v="14"/>
    <x v="58"/>
    <x v="68"/>
    <x v="14"/>
    <s v="2008-2020"/>
    <m/>
    <m/>
    <x v="6"/>
    <x v="8"/>
    <n v="3.4252173913043484"/>
  </r>
  <r>
    <x v="141"/>
    <x v="8"/>
    <x v="14"/>
    <x v="58"/>
    <x v="68"/>
    <x v="14"/>
    <s v="2008-2020"/>
    <m/>
    <m/>
    <x v="6"/>
    <x v="9"/>
    <n v="3.4505797101449276"/>
  </r>
  <r>
    <x v="141"/>
    <x v="8"/>
    <x v="14"/>
    <x v="58"/>
    <x v="68"/>
    <x v="14"/>
    <s v="2008-2020"/>
    <m/>
    <m/>
    <x v="6"/>
    <x v="10"/>
    <n v="4.6429710144927476"/>
  </r>
  <r>
    <x v="141"/>
    <x v="8"/>
    <x v="14"/>
    <x v="58"/>
    <x v="68"/>
    <x v="14"/>
    <s v="2008-2020"/>
    <m/>
    <m/>
    <x v="6"/>
    <x v="11"/>
    <n v="5.0695652173913039"/>
  </r>
  <r>
    <x v="141"/>
    <x v="8"/>
    <x v="14"/>
    <x v="58"/>
    <x v="68"/>
    <x v="14"/>
    <s v="2008-2020"/>
    <m/>
    <m/>
    <x v="6"/>
    <x v="12"/>
    <n v="4.370289855072464"/>
  </r>
  <r>
    <x v="142"/>
    <x v="8"/>
    <x v="14"/>
    <x v="59"/>
    <x v="69"/>
    <x v="14"/>
    <s v="2008-2020"/>
    <m/>
    <m/>
    <x v="6"/>
    <x v="0"/>
    <n v="0.61913043478260854"/>
  </r>
  <r>
    <x v="142"/>
    <x v="8"/>
    <x v="14"/>
    <x v="59"/>
    <x v="69"/>
    <x v="14"/>
    <s v="2008-2020"/>
    <m/>
    <m/>
    <x v="6"/>
    <x v="1"/>
    <n v="0.93565217391304334"/>
  </r>
  <r>
    <x v="142"/>
    <x v="8"/>
    <x v="14"/>
    <x v="59"/>
    <x v="69"/>
    <x v="14"/>
    <s v="2008-2020"/>
    <m/>
    <m/>
    <x v="6"/>
    <x v="2"/>
    <n v="0.76297101449275306"/>
  </r>
  <r>
    <x v="142"/>
    <x v="8"/>
    <x v="14"/>
    <x v="59"/>
    <x v="69"/>
    <x v="14"/>
    <s v="2008-2020"/>
    <m/>
    <m/>
    <x v="6"/>
    <x v="3"/>
    <n v="0.88782608695652165"/>
  </r>
  <r>
    <x v="142"/>
    <x v="8"/>
    <x v="14"/>
    <x v="59"/>
    <x v="69"/>
    <x v="14"/>
    <s v="2008-2020"/>
    <m/>
    <m/>
    <x v="6"/>
    <x v="4"/>
    <n v="1.7208695652173915"/>
  </r>
  <r>
    <x v="142"/>
    <x v="8"/>
    <x v="14"/>
    <x v="59"/>
    <x v="69"/>
    <x v="14"/>
    <s v="2008-2020"/>
    <m/>
    <m/>
    <x v="6"/>
    <x v="5"/>
    <n v="0.89369565217391322"/>
  </r>
  <r>
    <x v="142"/>
    <x v="8"/>
    <x v="14"/>
    <x v="59"/>
    <x v="69"/>
    <x v="14"/>
    <s v="2008-2020"/>
    <m/>
    <m/>
    <x v="6"/>
    <x v="6"/>
    <n v="0.5701449275362318"/>
  </r>
  <r>
    <x v="142"/>
    <x v="8"/>
    <x v="14"/>
    <x v="59"/>
    <x v="69"/>
    <x v="14"/>
    <s v="2008-2020"/>
    <m/>
    <m/>
    <x v="6"/>
    <x v="7"/>
    <n v="0.61717391304347824"/>
  </r>
  <r>
    <x v="142"/>
    <x v="8"/>
    <x v="14"/>
    <x v="59"/>
    <x v="69"/>
    <x v="14"/>
    <s v="2008-2020"/>
    <m/>
    <m/>
    <x v="6"/>
    <x v="8"/>
    <n v="0.58659420289855102"/>
  </r>
  <r>
    <x v="142"/>
    <x v="8"/>
    <x v="14"/>
    <x v="59"/>
    <x v="69"/>
    <x v="14"/>
    <s v="2008-2020"/>
    <m/>
    <m/>
    <x v="6"/>
    <x v="9"/>
    <n v="0.52471014492753631"/>
  </r>
  <r>
    <x v="142"/>
    <x v="8"/>
    <x v="14"/>
    <x v="59"/>
    <x v="69"/>
    <x v="14"/>
    <s v="2008-2020"/>
    <m/>
    <m/>
    <x v="6"/>
    <x v="10"/>
    <n v="1.3472463768115939"/>
  </r>
  <r>
    <x v="142"/>
    <x v="8"/>
    <x v="14"/>
    <x v="59"/>
    <x v="69"/>
    <x v="14"/>
    <s v="2008-2020"/>
    <m/>
    <m/>
    <x v="6"/>
    <x v="11"/>
    <n v="0.6772463768115945"/>
  </r>
  <r>
    <x v="142"/>
    <x v="8"/>
    <x v="14"/>
    <x v="59"/>
    <x v="69"/>
    <x v="14"/>
    <s v="2008-2020"/>
    <m/>
    <m/>
    <x v="6"/>
    <x v="12"/>
    <n v="0.72260869565217412"/>
  </r>
  <r>
    <x v="143"/>
    <x v="9"/>
    <x v="15"/>
    <x v="60"/>
    <x v="70"/>
    <x v="15"/>
    <s v="2010-2020"/>
    <m/>
    <m/>
    <x v="7"/>
    <x v="2"/>
    <n v="31"/>
  </r>
  <r>
    <x v="143"/>
    <x v="9"/>
    <x v="15"/>
    <x v="60"/>
    <x v="70"/>
    <x v="15"/>
    <s v="2010-2020"/>
    <m/>
    <m/>
    <x v="7"/>
    <x v="3"/>
    <n v="125"/>
  </r>
  <r>
    <x v="143"/>
    <x v="9"/>
    <x v="15"/>
    <x v="60"/>
    <x v="70"/>
    <x v="15"/>
    <s v="2010-2020"/>
    <m/>
    <m/>
    <x v="7"/>
    <x v="4"/>
    <n v="127"/>
  </r>
  <r>
    <x v="143"/>
    <x v="9"/>
    <x v="15"/>
    <x v="60"/>
    <x v="70"/>
    <x v="15"/>
    <s v="2010-2020"/>
    <m/>
    <m/>
    <x v="7"/>
    <x v="5"/>
    <n v="136"/>
  </r>
  <r>
    <x v="143"/>
    <x v="9"/>
    <x v="15"/>
    <x v="60"/>
    <x v="70"/>
    <x v="15"/>
    <s v="2010-2020"/>
    <m/>
    <m/>
    <x v="7"/>
    <x v="6"/>
    <n v="164"/>
  </r>
  <r>
    <x v="143"/>
    <x v="9"/>
    <x v="15"/>
    <x v="60"/>
    <x v="70"/>
    <x v="15"/>
    <s v="2010-2020"/>
    <m/>
    <m/>
    <x v="7"/>
    <x v="7"/>
    <n v="164"/>
  </r>
  <r>
    <x v="143"/>
    <x v="9"/>
    <x v="15"/>
    <x v="60"/>
    <x v="70"/>
    <x v="15"/>
    <s v="2010-2020"/>
    <m/>
    <m/>
    <x v="7"/>
    <x v="8"/>
    <n v="222"/>
  </r>
  <r>
    <x v="143"/>
    <x v="9"/>
    <x v="15"/>
    <x v="60"/>
    <x v="70"/>
    <x v="15"/>
    <s v="2010-2020"/>
    <m/>
    <m/>
    <x v="7"/>
    <x v="9"/>
    <n v="195"/>
  </r>
  <r>
    <x v="143"/>
    <x v="9"/>
    <x v="15"/>
    <x v="60"/>
    <x v="70"/>
    <x v="15"/>
    <s v="2010-2020"/>
    <m/>
    <m/>
    <x v="7"/>
    <x v="10"/>
    <n v="216"/>
  </r>
  <r>
    <x v="143"/>
    <x v="9"/>
    <x v="15"/>
    <x v="60"/>
    <x v="70"/>
    <x v="15"/>
    <s v="2010-2020"/>
    <m/>
    <m/>
    <x v="7"/>
    <x v="11"/>
    <n v="325"/>
  </r>
  <r>
    <x v="143"/>
    <x v="9"/>
    <x v="15"/>
    <x v="60"/>
    <x v="70"/>
    <x v="15"/>
    <s v="2010-2020"/>
    <m/>
    <m/>
    <x v="7"/>
    <x v="12"/>
    <n v="174"/>
  </r>
  <r>
    <x v="144"/>
    <x v="9"/>
    <x v="15"/>
    <x v="60"/>
    <x v="71"/>
    <x v="15"/>
    <s v="2010-2020"/>
    <m/>
    <m/>
    <x v="7"/>
    <x v="2"/>
    <n v="10"/>
  </r>
  <r>
    <x v="144"/>
    <x v="9"/>
    <x v="15"/>
    <x v="60"/>
    <x v="71"/>
    <x v="15"/>
    <s v="2010-2020"/>
    <m/>
    <m/>
    <x v="7"/>
    <x v="3"/>
    <n v="50"/>
  </r>
  <r>
    <x v="144"/>
    <x v="9"/>
    <x v="15"/>
    <x v="60"/>
    <x v="71"/>
    <x v="15"/>
    <s v="2010-2020"/>
    <m/>
    <m/>
    <x v="7"/>
    <x v="4"/>
    <n v="52"/>
  </r>
  <r>
    <x v="144"/>
    <x v="9"/>
    <x v="15"/>
    <x v="60"/>
    <x v="71"/>
    <x v="15"/>
    <s v="2010-2020"/>
    <m/>
    <m/>
    <x v="7"/>
    <x v="5"/>
    <n v="72"/>
  </r>
  <r>
    <x v="144"/>
    <x v="9"/>
    <x v="15"/>
    <x v="60"/>
    <x v="71"/>
    <x v="15"/>
    <s v="2010-2020"/>
    <m/>
    <m/>
    <x v="7"/>
    <x v="6"/>
    <n v="89"/>
  </r>
  <r>
    <x v="144"/>
    <x v="9"/>
    <x v="15"/>
    <x v="60"/>
    <x v="71"/>
    <x v="15"/>
    <s v="2010-2020"/>
    <m/>
    <m/>
    <x v="7"/>
    <x v="7"/>
    <n v="122"/>
  </r>
  <r>
    <x v="144"/>
    <x v="9"/>
    <x v="15"/>
    <x v="60"/>
    <x v="71"/>
    <x v="15"/>
    <s v="2010-2020"/>
    <m/>
    <m/>
    <x v="7"/>
    <x v="8"/>
    <n v="105"/>
  </r>
  <r>
    <x v="144"/>
    <x v="9"/>
    <x v="15"/>
    <x v="60"/>
    <x v="71"/>
    <x v="15"/>
    <s v="2010-2020"/>
    <m/>
    <m/>
    <x v="7"/>
    <x v="9"/>
    <n v="62"/>
  </r>
  <r>
    <x v="144"/>
    <x v="9"/>
    <x v="15"/>
    <x v="60"/>
    <x v="71"/>
    <x v="15"/>
    <s v="2010-2020"/>
    <m/>
    <m/>
    <x v="7"/>
    <x v="10"/>
    <n v="78"/>
  </r>
  <r>
    <x v="144"/>
    <x v="9"/>
    <x v="15"/>
    <x v="60"/>
    <x v="71"/>
    <x v="15"/>
    <s v="2010-2020"/>
    <m/>
    <m/>
    <x v="7"/>
    <x v="11"/>
    <n v="105"/>
  </r>
  <r>
    <x v="144"/>
    <x v="9"/>
    <x v="15"/>
    <x v="60"/>
    <x v="71"/>
    <x v="15"/>
    <s v="2010-2020"/>
    <m/>
    <m/>
    <x v="7"/>
    <x v="12"/>
    <n v="104"/>
  </r>
  <r>
    <x v="145"/>
    <x v="9"/>
    <x v="15"/>
    <x v="60"/>
    <x v="72"/>
    <x v="15"/>
    <s v="2010-2020"/>
    <m/>
    <m/>
    <x v="7"/>
    <x v="2"/>
    <n v="124"/>
  </r>
  <r>
    <x v="145"/>
    <x v="9"/>
    <x v="15"/>
    <x v="60"/>
    <x v="72"/>
    <x v="15"/>
    <s v="2010-2020"/>
    <m/>
    <m/>
    <x v="7"/>
    <x v="3"/>
    <n v="522"/>
  </r>
  <r>
    <x v="145"/>
    <x v="9"/>
    <x v="15"/>
    <x v="60"/>
    <x v="72"/>
    <x v="15"/>
    <s v="2010-2020"/>
    <m/>
    <m/>
    <x v="7"/>
    <x v="4"/>
    <n v="306"/>
  </r>
  <r>
    <x v="145"/>
    <x v="9"/>
    <x v="15"/>
    <x v="60"/>
    <x v="72"/>
    <x v="15"/>
    <s v="2010-2020"/>
    <m/>
    <m/>
    <x v="7"/>
    <x v="5"/>
    <n v="422"/>
  </r>
  <r>
    <x v="145"/>
    <x v="9"/>
    <x v="15"/>
    <x v="60"/>
    <x v="72"/>
    <x v="15"/>
    <s v="2010-2020"/>
    <m/>
    <m/>
    <x v="7"/>
    <x v="6"/>
    <n v="309"/>
  </r>
  <r>
    <x v="145"/>
    <x v="9"/>
    <x v="15"/>
    <x v="60"/>
    <x v="72"/>
    <x v="15"/>
    <s v="2010-2020"/>
    <m/>
    <m/>
    <x v="7"/>
    <x v="7"/>
    <n v="306"/>
  </r>
  <r>
    <x v="145"/>
    <x v="9"/>
    <x v="15"/>
    <x v="60"/>
    <x v="72"/>
    <x v="15"/>
    <s v="2010-2020"/>
    <m/>
    <m/>
    <x v="7"/>
    <x v="8"/>
    <n v="341"/>
  </r>
  <r>
    <x v="145"/>
    <x v="9"/>
    <x v="15"/>
    <x v="60"/>
    <x v="72"/>
    <x v="15"/>
    <s v="2010-2020"/>
    <m/>
    <m/>
    <x v="7"/>
    <x v="9"/>
    <n v="189"/>
  </r>
  <r>
    <x v="145"/>
    <x v="9"/>
    <x v="15"/>
    <x v="60"/>
    <x v="72"/>
    <x v="15"/>
    <s v="2010-2020"/>
    <m/>
    <m/>
    <x v="7"/>
    <x v="10"/>
    <n v="159"/>
  </r>
  <r>
    <x v="145"/>
    <x v="9"/>
    <x v="15"/>
    <x v="60"/>
    <x v="72"/>
    <x v="15"/>
    <s v="2010-2020"/>
    <m/>
    <m/>
    <x v="7"/>
    <x v="11"/>
    <n v="200"/>
  </r>
  <r>
    <x v="145"/>
    <x v="9"/>
    <x v="15"/>
    <x v="60"/>
    <x v="72"/>
    <x v="15"/>
    <s v="2010-2020"/>
    <m/>
    <m/>
    <x v="7"/>
    <x v="12"/>
    <n v="104"/>
  </r>
  <r>
    <x v="146"/>
    <x v="9"/>
    <x v="15"/>
    <x v="60"/>
    <x v="73"/>
    <x v="15"/>
    <s v="2010-2020"/>
    <m/>
    <m/>
    <x v="7"/>
    <x v="2"/>
    <n v="10"/>
  </r>
  <r>
    <x v="146"/>
    <x v="9"/>
    <x v="15"/>
    <x v="60"/>
    <x v="73"/>
    <x v="15"/>
    <s v="2010-2020"/>
    <m/>
    <m/>
    <x v="7"/>
    <x v="3"/>
    <n v="73"/>
  </r>
  <r>
    <x v="146"/>
    <x v="9"/>
    <x v="15"/>
    <x v="60"/>
    <x v="73"/>
    <x v="15"/>
    <s v="2010-2020"/>
    <m/>
    <m/>
    <x v="7"/>
    <x v="4"/>
    <n v="44"/>
  </r>
  <r>
    <x v="146"/>
    <x v="9"/>
    <x v="15"/>
    <x v="60"/>
    <x v="73"/>
    <x v="15"/>
    <s v="2010-2020"/>
    <m/>
    <m/>
    <x v="7"/>
    <x v="5"/>
    <n v="64"/>
  </r>
  <r>
    <x v="146"/>
    <x v="9"/>
    <x v="15"/>
    <x v="60"/>
    <x v="73"/>
    <x v="15"/>
    <s v="2010-2020"/>
    <m/>
    <m/>
    <x v="7"/>
    <x v="6"/>
    <n v="49"/>
  </r>
  <r>
    <x v="146"/>
    <x v="9"/>
    <x v="15"/>
    <x v="60"/>
    <x v="73"/>
    <x v="15"/>
    <s v="2010-2020"/>
    <m/>
    <m/>
    <x v="7"/>
    <x v="7"/>
    <n v="44"/>
  </r>
  <r>
    <x v="146"/>
    <x v="9"/>
    <x v="15"/>
    <x v="60"/>
    <x v="73"/>
    <x v="15"/>
    <s v="2010-2020"/>
    <m/>
    <m/>
    <x v="7"/>
    <x v="8"/>
    <n v="45"/>
  </r>
  <r>
    <x v="146"/>
    <x v="9"/>
    <x v="15"/>
    <x v="60"/>
    <x v="73"/>
    <x v="15"/>
    <s v="2010-2020"/>
    <m/>
    <m/>
    <x v="7"/>
    <x v="9"/>
    <n v="36"/>
  </r>
  <r>
    <x v="146"/>
    <x v="9"/>
    <x v="15"/>
    <x v="60"/>
    <x v="73"/>
    <x v="15"/>
    <s v="2010-2020"/>
    <m/>
    <m/>
    <x v="7"/>
    <x v="10"/>
    <n v="33"/>
  </r>
  <r>
    <x v="146"/>
    <x v="9"/>
    <x v="15"/>
    <x v="60"/>
    <x v="73"/>
    <x v="15"/>
    <s v="2010-2020"/>
    <m/>
    <m/>
    <x v="7"/>
    <x v="11"/>
    <n v="51"/>
  </r>
  <r>
    <x v="146"/>
    <x v="9"/>
    <x v="15"/>
    <x v="60"/>
    <x v="73"/>
    <x v="15"/>
    <s v="2010-2020"/>
    <m/>
    <m/>
    <x v="7"/>
    <x v="12"/>
    <n v="34"/>
  </r>
  <r>
    <x v="147"/>
    <x v="9"/>
    <x v="15"/>
    <x v="60"/>
    <x v="74"/>
    <x v="15"/>
    <s v="2010-2020"/>
    <m/>
    <m/>
    <x v="7"/>
    <x v="2"/>
    <n v="48"/>
  </r>
  <r>
    <x v="147"/>
    <x v="9"/>
    <x v="15"/>
    <x v="60"/>
    <x v="74"/>
    <x v="15"/>
    <s v="2010-2020"/>
    <m/>
    <m/>
    <x v="7"/>
    <x v="3"/>
    <n v="232"/>
  </r>
  <r>
    <x v="147"/>
    <x v="9"/>
    <x v="15"/>
    <x v="60"/>
    <x v="74"/>
    <x v="15"/>
    <s v="2010-2020"/>
    <m/>
    <m/>
    <x v="7"/>
    <x v="4"/>
    <n v="182"/>
  </r>
  <r>
    <x v="147"/>
    <x v="9"/>
    <x v="15"/>
    <x v="60"/>
    <x v="74"/>
    <x v="15"/>
    <s v="2010-2020"/>
    <m/>
    <m/>
    <x v="7"/>
    <x v="5"/>
    <n v="299"/>
  </r>
  <r>
    <x v="147"/>
    <x v="9"/>
    <x v="15"/>
    <x v="60"/>
    <x v="74"/>
    <x v="15"/>
    <s v="2010-2020"/>
    <m/>
    <m/>
    <x v="7"/>
    <x v="6"/>
    <n v="276"/>
  </r>
  <r>
    <x v="147"/>
    <x v="9"/>
    <x v="15"/>
    <x v="60"/>
    <x v="74"/>
    <x v="15"/>
    <s v="2010-2020"/>
    <m/>
    <m/>
    <x v="7"/>
    <x v="7"/>
    <n v="277"/>
  </r>
  <r>
    <x v="147"/>
    <x v="9"/>
    <x v="15"/>
    <x v="60"/>
    <x v="74"/>
    <x v="15"/>
    <s v="2010-2020"/>
    <m/>
    <m/>
    <x v="7"/>
    <x v="8"/>
    <n v="354"/>
  </r>
  <r>
    <x v="147"/>
    <x v="9"/>
    <x v="15"/>
    <x v="60"/>
    <x v="74"/>
    <x v="15"/>
    <s v="2010-2020"/>
    <m/>
    <m/>
    <x v="7"/>
    <x v="9"/>
    <n v="267"/>
  </r>
  <r>
    <x v="147"/>
    <x v="9"/>
    <x v="15"/>
    <x v="60"/>
    <x v="74"/>
    <x v="15"/>
    <s v="2010-2020"/>
    <m/>
    <m/>
    <x v="7"/>
    <x v="10"/>
    <n v="291"/>
  </r>
  <r>
    <x v="147"/>
    <x v="9"/>
    <x v="15"/>
    <x v="60"/>
    <x v="74"/>
    <x v="15"/>
    <s v="2010-2020"/>
    <m/>
    <m/>
    <x v="7"/>
    <x v="11"/>
    <n v="424"/>
  </r>
  <r>
    <x v="147"/>
    <x v="9"/>
    <x v="15"/>
    <x v="60"/>
    <x v="74"/>
    <x v="15"/>
    <s v="2010-2020"/>
    <m/>
    <m/>
    <x v="7"/>
    <x v="12"/>
    <n v="283"/>
  </r>
  <r>
    <x v="148"/>
    <x v="9"/>
    <x v="15"/>
    <x v="60"/>
    <x v="75"/>
    <x v="15"/>
    <s v="2010-2020"/>
    <m/>
    <m/>
    <x v="7"/>
    <x v="2"/>
    <n v="67"/>
  </r>
  <r>
    <x v="148"/>
    <x v="9"/>
    <x v="15"/>
    <x v="60"/>
    <x v="75"/>
    <x v="15"/>
    <s v="2010-2020"/>
    <m/>
    <m/>
    <x v="7"/>
    <x v="3"/>
    <n v="210"/>
  </r>
  <r>
    <x v="148"/>
    <x v="9"/>
    <x v="15"/>
    <x v="60"/>
    <x v="75"/>
    <x v="15"/>
    <s v="2010-2020"/>
    <m/>
    <m/>
    <x v="7"/>
    <x v="4"/>
    <n v="217"/>
  </r>
  <r>
    <x v="148"/>
    <x v="9"/>
    <x v="15"/>
    <x v="60"/>
    <x v="75"/>
    <x v="15"/>
    <s v="2010-2020"/>
    <m/>
    <m/>
    <x v="7"/>
    <x v="5"/>
    <n v="310"/>
  </r>
  <r>
    <x v="148"/>
    <x v="9"/>
    <x v="15"/>
    <x v="60"/>
    <x v="75"/>
    <x v="15"/>
    <s v="2010-2020"/>
    <m/>
    <m/>
    <x v="7"/>
    <x v="6"/>
    <n v="308"/>
  </r>
  <r>
    <x v="148"/>
    <x v="9"/>
    <x v="15"/>
    <x v="60"/>
    <x v="75"/>
    <x v="15"/>
    <s v="2010-2020"/>
    <m/>
    <m/>
    <x v="7"/>
    <x v="7"/>
    <n v="317"/>
  </r>
  <r>
    <x v="148"/>
    <x v="9"/>
    <x v="15"/>
    <x v="60"/>
    <x v="75"/>
    <x v="15"/>
    <s v="2010-2020"/>
    <m/>
    <m/>
    <x v="7"/>
    <x v="8"/>
    <n v="316"/>
  </r>
  <r>
    <x v="148"/>
    <x v="9"/>
    <x v="15"/>
    <x v="60"/>
    <x v="75"/>
    <x v="15"/>
    <s v="2010-2020"/>
    <m/>
    <m/>
    <x v="7"/>
    <x v="9"/>
    <n v="247"/>
  </r>
  <r>
    <x v="148"/>
    <x v="9"/>
    <x v="15"/>
    <x v="60"/>
    <x v="75"/>
    <x v="15"/>
    <s v="2010-2020"/>
    <m/>
    <m/>
    <x v="7"/>
    <x v="10"/>
    <n v="297"/>
  </r>
  <r>
    <x v="148"/>
    <x v="9"/>
    <x v="15"/>
    <x v="60"/>
    <x v="75"/>
    <x v="15"/>
    <s v="2010-2020"/>
    <m/>
    <m/>
    <x v="7"/>
    <x v="11"/>
    <n v="474"/>
  </r>
  <r>
    <x v="148"/>
    <x v="9"/>
    <x v="15"/>
    <x v="60"/>
    <x v="75"/>
    <x v="15"/>
    <s v="2010-2020"/>
    <m/>
    <m/>
    <x v="7"/>
    <x v="12"/>
    <n v="206"/>
  </r>
  <r>
    <x v="149"/>
    <x v="9"/>
    <x v="15"/>
    <x v="60"/>
    <x v="76"/>
    <x v="15"/>
    <s v="2010-2020"/>
    <m/>
    <m/>
    <x v="7"/>
    <x v="2"/>
    <n v="39"/>
  </r>
  <r>
    <x v="149"/>
    <x v="9"/>
    <x v="15"/>
    <x v="60"/>
    <x v="76"/>
    <x v="15"/>
    <s v="2010-2020"/>
    <m/>
    <m/>
    <x v="7"/>
    <x v="3"/>
    <n v="189"/>
  </r>
  <r>
    <x v="149"/>
    <x v="9"/>
    <x v="15"/>
    <x v="60"/>
    <x v="76"/>
    <x v="15"/>
    <s v="2010-2020"/>
    <m/>
    <m/>
    <x v="7"/>
    <x v="4"/>
    <n v="267"/>
  </r>
  <r>
    <x v="149"/>
    <x v="9"/>
    <x v="15"/>
    <x v="60"/>
    <x v="76"/>
    <x v="15"/>
    <s v="2010-2020"/>
    <m/>
    <m/>
    <x v="7"/>
    <x v="5"/>
    <n v="240"/>
  </r>
  <r>
    <x v="149"/>
    <x v="9"/>
    <x v="15"/>
    <x v="60"/>
    <x v="76"/>
    <x v="15"/>
    <s v="2010-2020"/>
    <m/>
    <m/>
    <x v="7"/>
    <x v="6"/>
    <n v="356"/>
  </r>
  <r>
    <x v="149"/>
    <x v="9"/>
    <x v="15"/>
    <x v="60"/>
    <x v="76"/>
    <x v="15"/>
    <s v="2010-2020"/>
    <m/>
    <m/>
    <x v="7"/>
    <x v="7"/>
    <n v="460"/>
  </r>
  <r>
    <x v="149"/>
    <x v="9"/>
    <x v="15"/>
    <x v="60"/>
    <x v="76"/>
    <x v="15"/>
    <s v="2010-2020"/>
    <m/>
    <m/>
    <x v="7"/>
    <x v="8"/>
    <n v="280"/>
  </r>
  <r>
    <x v="149"/>
    <x v="9"/>
    <x v="15"/>
    <x v="60"/>
    <x v="76"/>
    <x v="15"/>
    <s v="2010-2020"/>
    <m/>
    <m/>
    <x v="7"/>
    <x v="9"/>
    <n v="211"/>
  </r>
  <r>
    <x v="149"/>
    <x v="9"/>
    <x v="15"/>
    <x v="60"/>
    <x v="76"/>
    <x v="15"/>
    <s v="2010-2020"/>
    <m/>
    <m/>
    <x v="7"/>
    <x v="10"/>
    <n v="365"/>
  </r>
  <r>
    <x v="149"/>
    <x v="9"/>
    <x v="15"/>
    <x v="60"/>
    <x v="76"/>
    <x v="15"/>
    <s v="2010-2020"/>
    <m/>
    <m/>
    <x v="7"/>
    <x v="11"/>
    <n v="561"/>
  </r>
  <r>
    <x v="149"/>
    <x v="9"/>
    <x v="15"/>
    <x v="60"/>
    <x v="76"/>
    <x v="15"/>
    <s v="2010-2020"/>
    <m/>
    <m/>
    <x v="7"/>
    <x v="12"/>
    <n v="574"/>
  </r>
  <r>
    <x v="150"/>
    <x v="9"/>
    <x v="15"/>
    <x v="60"/>
    <x v="77"/>
    <x v="15"/>
    <s v="2010-2020"/>
    <m/>
    <m/>
    <x v="7"/>
    <x v="2"/>
    <n v="353"/>
  </r>
  <r>
    <x v="150"/>
    <x v="9"/>
    <x v="15"/>
    <x v="60"/>
    <x v="77"/>
    <x v="15"/>
    <s v="2010-2020"/>
    <m/>
    <m/>
    <x v="7"/>
    <x v="3"/>
    <n v="2228"/>
  </r>
  <r>
    <x v="150"/>
    <x v="9"/>
    <x v="15"/>
    <x v="60"/>
    <x v="77"/>
    <x v="15"/>
    <s v="2010-2020"/>
    <m/>
    <m/>
    <x v="7"/>
    <x v="4"/>
    <n v="1920"/>
  </r>
  <r>
    <x v="150"/>
    <x v="9"/>
    <x v="15"/>
    <x v="60"/>
    <x v="77"/>
    <x v="15"/>
    <s v="2010-2020"/>
    <m/>
    <m/>
    <x v="7"/>
    <x v="5"/>
    <n v="2415"/>
  </r>
  <r>
    <x v="150"/>
    <x v="9"/>
    <x v="15"/>
    <x v="60"/>
    <x v="77"/>
    <x v="15"/>
    <s v="2010-2020"/>
    <m/>
    <m/>
    <x v="7"/>
    <x v="6"/>
    <n v="2273"/>
  </r>
  <r>
    <x v="150"/>
    <x v="9"/>
    <x v="15"/>
    <x v="60"/>
    <x v="77"/>
    <x v="15"/>
    <s v="2010-2020"/>
    <m/>
    <m/>
    <x v="7"/>
    <x v="7"/>
    <n v="2828"/>
  </r>
  <r>
    <x v="150"/>
    <x v="9"/>
    <x v="15"/>
    <x v="60"/>
    <x v="77"/>
    <x v="15"/>
    <s v="2010-2020"/>
    <m/>
    <m/>
    <x v="7"/>
    <x v="8"/>
    <n v="2615"/>
  </r>
  <r>
    <x v="150"/>
    <x v="9"/>
    <x v="15"/>
    <x v="60"/>
    <x v="77"/>
    <x v="15"/>
    <s v="2010-2020"/>
    <m/>
    <m/>
    <x v="7"/>
    <x v="9"/>
    <n v="1552"/>
  </r>
  <r>
    <x v="150"/>
    <x v="9"/>
    <x v="15"/>
    <x v="60"/>
    <x v="77"/>
    <x v="15"/>
    <s v="2010-2020"/>
    <m/>
    <m/>
    <x v="7"/>
    <x v="10"/>
    <n v="2015"/>
  </r>
  <r>
    <x v="150"/>
    <x v="9"/>
    <x v="15"/>
    <x v="60"/>
    <x v="77"/>
    <x v="15"/>
    <s v="2010-2020"/>
    <m/>
    <m/>
    <x v="7"/>
    <x v="11"/>
    <n v="2949"/>
  </r>
  <r>
    <x v="150"/>
    <x v="9"/>
    <x v="15"/>
    <x v="60"/>
    <x v="77"/>
    <x v="15"/>
    <s v="2010-2020"/>
    <m/>
    <m/>
    <x v="7"/>
    <x v="12"/>
    <n v="2570"/>
  </r>
  <r>
    <x v="151"/>
    <x v="9"/>
    <x v="15"/>
    <x v="60"/>
    <x v="78"/>
    <x v="15"/>
    <s v="2010-2020"/>
    <m/>
    <m/>
    <x v="7"/>
    <x v="2"/>
    <n v="2"/>
  </r>
  <r>
    <x v="151"/>
    <x v="9"/>
    <x v="15"/>
    <x v="60"/>
    <x v="78"/>
    <x v="15"/>
    <s v="2010-2020"/>
    <m/>
    <m/>
    <x v="7"/>
    <x v="3"/>
    <n v="15"/>
  </r>
  <r>
    <x v="151"/>
    <x v="9"/>
    <x v="15"/>
    <x v="60"/>
    <x v="78"/>
    <x v="15"/>
    <s v="2010-2020"/>
    <m/>
    <m/>
    <x v="7"/>
    <x v="4"/>
    <n v="16"/>
  </r>
  <r>
    <x v="151"/>
    <x v="9"/>
    <x v="15"/>
    <x v="60"/>
    <x v="78"/>
    <x v="15"/>
    <s v="2010-2020"/>
    <m/>
    <m/>
    <x v="7"/>
    <x v="5"/>
    <n v="20"/>
  </r>
  <r>
    <x v="151"/>
    <x v="9"/>
    <x v="15"/>
    <x v="60"/>
    <x v="78"/>
    <x v="15"/>
    <s v="2010-2020"/>
    <m/>
    <m/>
    <x v="7"/>
    <x v="6"/>
    <n v="17"/>
  </r>
  <r>
    <x v="151"/>
    <x v="9"/>
    <x v="15"/>
    <x v="60"/>
    <x v="78"/>
    <x v="15"/>
    <s v="2010-2020"/>
    <m/>
    <m/>
    <x v="7"/>
    <x v="7"/>
    <n v="56"/>
  </r>
  <r>
    <x v="151"/>
    <x v="9"/>
    <x v="15"/>
    <x v="60"/>
    <x v="78"/>
    <x v="15"/>
    <s v="2010-2020"/>
    <m/>
    <m/>
    <x v="7"/>
    <x v="8"/>
    <n v="17"/>
  </r>
  <r>
    <x v="151"/>
    <x v="9"/>
    <x v="15"/>
    <x v="60"/>
    <x v="78"/>
    <x v="15"/>
    <s v="2010-2020"/>
    <m/>
    <m/>
    <x v="7"/>
    <x v="9"/>
    <n v="19"/>
  </r>
  <r>
    <x v="151"/>
    <x v="9"/>
    <x v="15"/>
    <x v="60"/>
    <x v="78"/>
    <x v="15"/>
    <s v="2010-2020"/>
    <m/>
    <m/>
    <x v="7"/>
    <x v="10"/>
    <n v="21"/>
  </r>
  <r>
    <x v="151"/>
    <x v="9"/>
    <x v="15"/>
    <x v="60"/>
    <x v="78"/>
    <x v="15"/>
    <s v="2010-2020"/>
    <m/>
    <m/>
    <x v="7"/>
    <x v="11"/>
    <n v="56"/>
  </r>
  <r>
    <x v="151"/>
    <x v="9"/>
    <x v="15"/>
    <x v="60"/>
    <x v="78"/>
    <x v="15"/>
    <s v="2010-2020"/>
    <m/>
    <m/>
    <x v="7"/>
    <x v="12"/>
    <n v="18"/>
  </r>
  <r>
    <x v="152"/>
    <x v="9"/>
    <x v="15"/>
    <x v="60"/>
    <x v="79"/>
    <x v="15"/>
    <s v="2010-2020"/>
    <m/>
    <m/>
    <x v="7"/>
    <x v="2"/>
    <n v="3"/>
  </r>
  <r>
    <x v="152"/>
    <x v="9"/>
    <x v="15"/>
    <x v="60"/>
    <x v="79"/>
    <x v="15"/>
    <s v="2010-2020"/>
    <m/>
    <m/>
    <x v="7"/>
    <x v="3"/>
    <n v="22"/>
  </r>
  <r>
    <x v="152"/>
    <x v="9"/>
    <x v="15"/>
    <x v="60"/>
    <x v="79"/>
    <x v="15"/>
    <s v="2010-2020"/>
    <m/>
    <m/>
    <x v="7"/>
    <x v="4"/>
    <n v="10"/>
  </r>
  <r>
    <x v="152"/>
    <x v="9"/>
    <x v="15"/>
    <x v="60"/>
    <x v="79"/>
    <x v="15"/>
    <s v="2010-2020"/>
    <m/>
    <m/>
    <x v="7"/>
    <x v="5"/>
    <n v="18"/>
  </r>
  <r>
    <x v="152"/>
    <x v="9"/>
    <x v="15"/>
    <x v="60"/>
    <x v="79"/>
    <x v="15"/>
    <s v="2010-2020"/>
    <m/>
    <m/>
    <x v="7"/>
    <x v="6"/>
    <n v="19"/>
  </r>
  <r>
    <x v="152"/>
    <x v="9"/>
    <x v="15"/>
    <x v="60"/>
    <x v="79"/>
    <x v="15"/>
    <s v="2010-2020"/>
    <m/>
    <m/>
    <x v="7"/>
    <x v="7"/>
    <n v="24"/>
  </r>
  <r>
    <x v="152"/>
    <x v="9"/>
    <x v="15"/>
    <x v="60"/>
    <x v="79"/>
    <x v="15"/>
    <s v="2010-2020"/>
    <m/>
    <m/>
    <x v="7"/>
    <x v="8"/>
    <n v="15"/>
  </r>
  <r>
    <x v="152"/>
    <x v="9"/>
    <x v="15"/>
    <x v="60"/>
    <x v="79"/>
    <x v="15"/>
    <s v="2010-2020"/>
    <m/>
    <m/>
    <x v="7"/>
    <x v="9"/>
    <n v="15"/>
  </r>
  <r>
    <x v="152"/>
    <x v="9"/>
    <x v="15"/>
    <x v="60"/>
    <x v="79"/>
    <x v="15"/>
    <s v="2010-2020"/>
    <m/>
    <m/>
    <x v="7"/>
    <x v="10"/>
    <n v="18"/>
  </r>
  <r>
    <x v="152"/>
    <x v="9"/>
    <x v="15"/>
    <x v="60"/>
    <x v="79"/>
    <x v="15"/>
    <s v="2010-2020"/>
    <m/>
    <m/>
    <x v="7"/>
    <x v="11"/>
    <n v="14"/>
  </r>
  <r>
    <x v="152"/>
    <x v="9"/>
    <x v="15"/>
    <x v="60"/>
    <x v="79"/>
    <x v="15"/>
    <s v="2010-2020"/>
    <m/>
    <m/>
    <x v="7"/>
    <x v="12"/>
    <n v="11"/>
  </r>
  <r>
    <x v="153"/>
    <x v="9"/>
    <x v="15"/>
    <x v="60"/>
    <x v="80"/>
    <x v="15"/>
    <s v="2010-2020"/>
    <m/>
    <m/>
    <x v="7"/>
    <x v="2"/>
    <n v="15"/>
  </r>
  <r>
    <x v="153"/>
    <x v="9"/>
    <x v="15"/>
    <x v="60"/>
    <x v="80"/>
    <x v="15"/>
    <s v="2010-2020"/>
    <m/>
    <m/>
    <x v="7"/>
    <x v="3"/>
    <n v="86"/>
  </r>
  <r>
    <x v="153"/>
    <x v="9"/>
    <x v="15"/>
    <x v="60"/>
    <x v="80"/>
    <x v="15"/>
    <s v="2010-2020"/>
    <m/>
    <m/>
    <x v="7"/>
    <x v="4"/>
    <n v="51"/>
  </r>
  <r>
    <x v="153"/>
    <x v="9"/>
    <x v="15"/>
    <x v="60"/>
    <x v="80"/>
    <x v="15"/>
    <s v="2010-2020"/>
    <m/>
    <m/>
    <x v="7"/>
    <x v="5"/>
    <n v="76"/>
  </r>
  <r>
    <x v="153"/>
    <x v="9"/>
    <x v="15"/>
    <x v="60"/>
    <x v="80"/>
    <x v="15"/>
    <s v="2010-2020"/>
    <m/>
    <m/>
    <x v="7"/>
    <x v="6"/>
    <n v="43"/>
  </r>
  <r>
    <x v="153"/>
    <x v="9"/>
    <x v="15"/>
    <x v="60"/>
    <x v="80"/>
    <x v="15"/>
    <s v="2010-2020"/>
    <m/>
    <m/>
    <x v="7"/>
    <x v="7"/>
    <n v="81"/>
  </r>
  <r>
    <x v="153"/>
    <x v="9"/>
    <x v="15"/>
    <x v="60"/>
    <x v="80"/>
    <x v="15"/>
    <s v="2010-2020"/>
    <m/>
    <m/>
    <x v="7"/>
    <x v="8"/>
    <n v="93"/>
  </r>
  <r>
    <x v="153"/>
    <x v="9"/>
    <x v="15"/>
    <x v="60"/>
    <x v="80"/>
    <x v="15"/>
    <s v="2010-2020"/>
    <m/>
    <m/>
    <x v="7"/>
    <x v="9"/>
    <n v="91"/>
  </r>
  <r>
    <x v="153"/>
    <x v="9"/>
    <x v="15"/>
    <x v="60"/>
    <x v="80"/>
    <x v="15"/>
    <s v="2010-2020"/>
    <m/>
    <m/>
    <x v="7"/>
    <x v="10"/>
    <n v="106"/>
  </r>
  <r>
    <x v="153"/>
    <x v="9"/>
    <x v="15"/>
    <x v="60"/>
    <x v="80"/>
    <x v="15"/>
    <s v="2010-2020"/>
    <m/>
    <m/>
    <x v="7"/>
    <x v="11"/>
    <n v="116"/>
  </r>
  <r>
    <x v="153"/>
    <x v="9"/>
    <x v="15"/>
    <x v="60"/>
    <x v="80"/>
    <x v="15"/>
    <s v="2010-2020"/>
    <m/>
    <m/>
    <x v="7"/>
    <x v="12"/>
    <n v="55"/>
  </r>
  <r>
    <x v="154"/>
    <x v="9"/>
    <x v="15"/>
    <x v="60"/>
    <x v="81"/>
    <x v="15"/>
    <s v="2010-2020"/>
    <m/>
    <m/>
    <x v="7"/>
    <x v="2"/>
    <n v="62"/>
  </r>
  <r>
    <x v="154"/>
    <x v="9"/>
    <x v="15"/>
    <x v="60"/>
    <x v="81"/>
    <x v="15"/>
    <s v="2010-2020"/>
    <m/>
    <m/>
    <x v="7"/>
    <x v="3"/>
    <n v="244"/>
  </r>
  <r>
    <x v="154"/>
    <x v="9"/>
    <x v="15"/>
    <x v="60"/>
    <x v="81"/>
    <x v="15"/>
    <s v="2010-2020"/>
    <m/>
    <m/>
    <x v="7"/>
    <x v="4"/>
    <n v="198"/>
  </r>
  <r>
    <x v="154"/>
    <x v="9"/>
    <x v="15"/>
    <x v="60"/>
    <x v="81"/>
    <x v="15"/>
    <s v="2010-2020"/>
    <m/>
    <m/>
    <x v="7"/>
    <x v="5"/>
    <n v="300"/>
  </r>
  <r>
    <x v="154"/>
    <x v="9"/>
    <x v="15"/>
    <x v="60"/>
    <x v="81"/>
    <x v="15"/>
    <s v="2010-2020"/>
    <m/>
    <m/>
    <x v="7"/>
    <x v="6"/>
    <n v="240"/>
  </r>
  <r>
    <x v="154"/>
    <x v="9"/>
    <x v="15"/>
    <x v="60"/>
    <x v="81"/>
    <x v="15"/>
    <s v="2010-2020"/>
    <m/>
    <m/>
    <x v="7"/>
    <x v="7"/>
    <n v="290"/>
  </r>
  <r>
    <x v="154"/>
    <x v="9"/>
    <x v="15"/>
    <x v="60"/>
    <x v="81"/>
    <x v="15"/>
    <s v="2010-2020"/>
    <m/>
    <m/>
    <x v="7"/>
    <x v="8"/>
    <n v="328"/>
  </r>
  <r>
    <x v="154"/>
    <x v="9"/>
    <x v="15"/>
    <x v="60"/>
    <x v="81"/>
    <x v="15"/>
    <s v="2010-2020"/>
    <m/>
    <m/>
    <x v="7"/>
    <x v="9"/>
    <n v="220"/>
  </r>
  <r>
    <x v="154"/>
    <x v="9"/>
    <x v="15"/>
    <x v="60"/>
    <x v="81"/>
    <x v="15"/>
    <s v="2010-2020"/>
    <m/>
    <m/>
    <x v="7"/>
    <x v="10"/>
    <n v="324"/>
  </r>
  <r>
    <x v="154"/>
    <x v="9"/>
    <x v="15"/>
    <x v="60"/>
    <x v="81"/>
    <x v="15"/>
    <s v="2010-2020"/>
    <m/>
    <m/>
    <x v="7"/>
    <x v="11"/>
    <n v="417"/>
  </r>
  <r>
    <x v="154"/>
    <x v="9"/>
    <x v="15"/>
    <x v="60"/>
    <x v="81"/>
    <x v="15"/>
    <s v="2010-2020"/>
    <m/>
    <m/>
    <x v="7"/>
    <x v="12"/>
    <n v="201"/>
  </r>
  <r>
    <x v="155"/>
    <x v="9"/>
    <x v="15"/>
    <x v="60"/>
    <x v="82"/>
    <x v="15"/>
    <s v="2010-2020"/>
    <m/>
    <m/>
    <x v="7"/>
    <x v="2"/>
    <n v="546"/>
  </r>
  <r>
    <x v="155"/>
    <x v="9"/>
    <x v="15"/>
    <x v="60"/>
    <x v="82"/>
    <x v="15"/>
    <s v="2010-2020"/>
    <m/>
    <m/>
    <x v="7"/>
    <x v="3"/>
    <n v="1598"/>
  </r>
  <r>
    <x v="155"/>
    <x v="9"/>
    <x v="15"/>
    <x v="60"/>
    <x v="82"/>
    <x v="15"/>
    <s v="2010-2020"/>
    <m/>
    <m/>
    <x v="7"/>
    <x v="4"/>
    <n v="1468"/>
  </r>
  <r>
    <x v="155"/>
    <x v="9"/>
    <x v="15"/>
    <x v="60"/>
    <x v="82"/>
    <x v="15"/>
    <s v="2010-2020"/>
    <m/>
    <m/>
    <x v="7"/>
    <x v="5"/>
    <n v="2253"/>
  </r>
  <r>
    <x v="155"/>
    <x v="9"/>
    <x v="15"/>
    <x v="60"/>
    <x v="82"/>
    <x v="15"/>
    <s v="2010-2020"/>
    <m/>
    <m/>
    <x v="7"/>
    <x v="6"/>
    <n v="2014"/>
  </r>
  <r>
    <x v="155"/>
    <x v="9"/>
    <x v="15"/>
    <x v="60"/>
    <x v="82"/>
    <x v="15"/>
    <s v="2010-2020"/>
    <m/>
    <m/>
    <x v="7"/>
    <x v="7"/>
    <n v="2362"/>
  </r>
  <r>
    <x v="155"/>
    <x v="9"/>
    <x v="15"/>
    <x v="60"/>
    <x v="82"/>
    <x v="15"/>
    <s v="2010-2020"/>
    <m/>
    <m/>
    <x v="7"/>
    <x v="8"/>
    <n v="2745"/>
  </r>
  <r>
    <x v="155"/>
    <x v="9"/>
    <x v="15"/>
    <x v="60"/>
    <x v="82"/>
    <x v="15"/>
    <s v="2010-2020"/>
    <m/>
    <m/>
    <x v="7"/>
    <x v="9"/>
    <n v="1807"/>
  </r>
  <r>
    <x v="155"/>
    <x v="9"/>
    <x v="15"/>
    <x v="60"/>
    <x v="82"/>
    <x v="15"/>
    <s v="2010-2020"/>
    <m/>
    <m/>
    <x v="7"/>
    <x v="10"/>
    <n v="2291"/>
  </r>
  <r>
    <x v="155"/>
    <x v="9"/>
    <x v="15"/>
    <x v="60"/>
    <x v="82"/>
    <x v="15"/>
    <s v="2010-2020"/>
    <m/>
    <m/>
    <x v="7"/>
    <x v="11"/>
    <n v="2340"/>
  </r>
  <r>
    <x v="155"/>
    <x v="9"/>
    <x v="15"/>
    <x v="60"/>
    <x v="82"/>
    <x v="15"/>
    <s v="2010-2020"/>
    <m/>
    <m/>
    <x v="7"/>
    <x v="12"/>
    <n v="1132"/>
  </r>
  <r>
    <x v="156"/>
    <x v="9"/>
    <x v="15"/>
    <x v="60"/>
    <x v="70"/>
    <x v="16"/>
    <s v="2010-2020"/>
    <m/>
    <m/>
    <x v="7"/>
    <x v="2"/>
    <n v="139.9"/>
  </r>
  <r>
    <x v="156"/>
    <x v="9"/>
    <x v="15"/>
    <x v="60"/>
    <x v="70"/>
    <x v="16"/>
    <s v="2010-2020"/>
    <m/>
    <m/>
    <x v="7"/>
    <x v="3"/>
    <n v="1846.3"/>
  </r>
  <r>
    <x v="156"/>
    <x v="9"/>
    <x v="15"/>
    <x v="60"/>
    <x v="70"/>
    <x v="16"/>
    <s v="2010-2020"/>
    <m/>
    <m/>
    <x v="7"/>
    <x v="4"/>
    <n v="6341.5"/>
  </r>
  <r>
    <x v="156"/>
    <x v="9"/>
    <x v="15"/>
    <x v="60"/>
    <x v="70"/>
    <x v="16"/>
    <s v="2010-2020"/>
    <m/>
    <m/>
    <x v="7"/>
    <x v="5"/>
    <n v="1184.5999999999999"/>
  </r>
  <r>
    <x v="156"/>
    <x v="9"/>
    <x v="15"/>
    <x v="60"/>
    <x v="70"/>
    <x v="16"/>
    <s v="2010-2020"/>
    <m/>
    <m/>
    <x v="7"/>
    <x v="6"/>
    <n v="20263.5"/>
  </r>
  <r>
    <x v="156"/>
    <x v="9"/>
    <x v="15"/>
    <x v="60"/>
    <x v="70"/>
    <x v="16"/>
    <s v="2010-2020"/>
    <m/>
    <m/>
    <x v="7"/>
    <x v="7"/>
    <n v="6359"/>
  </r>
  <r>
    <x v="156"/>
    <x v="9"/>
    <x v="15"/>
    <x v="60"/>
    <x v="70"/>
    <x v="16"/>
    <s v="2010-2020"/>
    <m/>
    <m/>
    <x v="7"/>
    <x v="8"/>
    <n v="17197.8"/>
  </r>
  <r>
    <x v="156"/>
    <x v="9"/>
    <x v="15"/>
    <x v="60"/>
    <x v="70"/>
    <x v="16"/>
    <s v="2010-2020"/>
    <m/>
    <m/>
    <x v="7"/>
    <x v="9"/>
    <n v="79333.8"/>
  </r>
  <r>
    <x v="156"/>
    <x v="9"/>
    <x v="15"/>
    <x v="60"/>
    <x v="70"/>
    <x v="16"/>
    <s v="2010-2020"/>
    <m/>
    <m/>
    <x v="7"/>
    <x v="10"/>
    <n v="1429.8"/>
  </r>
  <r>
    <x v="156"/>
    <x v="9"/>
    <x v="15"/>
    <x v="60"/>
    <x v="70"/>
    <x v="16"/>
    <s v="2010-2020"/>
    <m/>
    <m/>
    <x v="7"/>
    <x v="11"/>
    <n v="6013.3"/>
  </r>
  <r>
    <x v="156"/>
    <x v="9"/>
    <x v="15"/>
    <x v="60"/>
    <x v="70"/>
    <x v="16"/>
    <s v="2010-2020"/>
    <m/>
    <m/>
    <x v="7"/>
    <x v="12"/>
    <n v="910.3"/>
  </r>
  <r>
    <x v="157"/>
    <x v="9"/>
    <x v="15"/>
    <x v="60"/>
    <x v="71"/>
    <x v="16"/>
    <s v="2010-2020"/>
    <m/>
    <m/>
    <x v="7"/>
    <x v="2"/>
    <n v="13.1"/>
  </r>
  <r>
    <x v="157"/>
    <x v="9"/>
    <x v="15"/>
    <x v="60"/>
    <x v="71"/>
    <x v="16"/>
    <s v="2010-2020"/>
    <m/>
    <m/>
    <x v="7"/>
    <x v="3"/>
    <n v="74.5"/>
  </r>
  <r>
    <x v="157"/>
    <x v="9"/>
    <x v="15"/>
    <x v="60"/>
    <x v="71"/>
    <x v="16"/>
    <s v="2010-2020"/>
    <m/>
    <m/>
    <x v="7"/>
    <x v="4"/>
    <n v="215"/>
  </r>
  <r>
    <x v="157"/>
    <x v="9"/>
    <x v="15"/>
    <x v="60"/>
    <x v="71"/>
    <x v="16"/>
    <s v="2010-2020"/>
    <m/>
    <m/>
    <x v="7"/>
    <x v="5"/>
    <n v="339.1"/>
  </r>
  <r>
    <x v="157"/>
    <x v="9"/>
    <x v="15"/>
    <x v="60"/>
    <x v="71"/>
    <x v="16"/>
    <s v="2010-2020"/>
    <m/>
    <m/>
    <x v="7"/>
    <x v="6"/>
    <n v="841.9"/>
  </r>
  <r>
    <x v="157"/>
    <x v="9"/>
    <x v="15"/>
    <x v="60"/>
    <x v="71"/>
    <x v="16"/>
    <s v="2010-2020"/>
    <m/>
    <m/>
    <x v="7"/>
    <x v="7"/>
    <n v="1848.9"/>
  </r>
  <r>
    <x v="157"/>
    <x v="9"/>
    <x v="15"/>
    <x v="60"/>
    <x v="71"/>
    <x v="16"/>
    <s v="2010-2020"/>
    <m/>
    <m/>
    <x v="7"/>
    <x v="8"/>
    <n v="1452.7"/>
  </r>
  <r>
    <x v="157"/>
    <x v="9"/>
    <x v="15"/>
    <x v="60"/>
    <x v="71"/>
    <x v="16"/>
    <s v="2010-2020"/>
    <m/>
    <m/>
    <x v="7"/>
    <x v="9"/>
    <n v="207.5"/>
  </r>
  <r>
    <x v="157"/>
    <x v="9"/>
    <x v="15"/>
    <x v="60"/>
    <x v="71"/>
    <x v="16"/>
    <s v="2010-2020"/>
    <m/>
    <m/>
    <x v="7"/>
    <x v="10"/>
    <n v="255.4"/>
  </r>
  <r>
    <x v="157"/>
    <x v="9"/>
    <x v="15"/>
    <x v="60"/>
    <x v="71"/>
    <x v="16"/>
    <s v="2010-2020"/>
    <m/>
    <m/>
    <x v="7"/>
    <x v="11"/>
    <n v="1427.8"/>
  </r>
  <r>
    <x v="157"/>
    <x v="9"/>
    <x v="15"/>
    <x v="60"/>
    <x v="71"/>
    <x v="16"/>
    <s v="2010-2020"/>
    <m/>
    <m/>
    <x v="7"/>
    <x v="12"/>
    <n v="1438.5"/>
  </r>
  <r>
    <x v="158"/>
    <x v="9"/>
    <x v="15"/>
    <x v="60"/>
    <x v="72"/>
    <x v="16"/>
    <s v="2010-2020"/>
    <m/>
    <m/>
    <x v="7"/>
    <x v="2"/>
    <n v="1049.0999999999999"/>
  </r>
  <r>
    <x v="158"/>
    <x v="9"/>
    <x v="15"/>
    <x v="60"/>
    <x v="72"/>
    <x v="16"/>
    <s v="2010-2020"/>
    <m/>
    <m/>
    <x v="7"/>
    <x v="3"/>
    <n v="2442.3000000000002"/>
  </r>
  <r>
    <x v="158"/>
    <x v="9"/>
    <x v="15"/>
    <x v="60"/>
    <x v="72"/>
    <x v="16"/>
    <s v="2010-2020"/>
    <m/>
    <m/>
    <x v="7"/>
    <x v="4"/>
    <n v="1075.7"/>
  </r>
  <r>
    <x v="158"/>
    <x v="9"/>
    <x v="15"/>
    <x v="60"/>
    <x v="72"/>
    <x v="16"/>
    <s v="2010-2020"/>
    <m/>
    <m/>
    <x v="7"/>
    <x v="5"/>
    <n v="1112.8"/>
  </r>
  <r>
    <x v="158"/>
    <x v="9"/>
    <x v="15"/>
    <x v="60"/>
    <x v="72"/>
    <x v="16"/>
    <s v="2010-2020"/>
    <m/>
    <m/>
    <x v="7"/>
    <x v="6"/>
    <n v="1820"/>
  </r>
  <r>
    <x v="158"/>
    <x v="9"/>
    <x v="15"/>
    <x v="60"/>
    <x v="72"/>
    <x v="16"/>
    <s v="2010-2020"/>
    <m/>
    <m/>
    <x v="7"/>
    <x v="7"/>
    <n v="3433.4"/>
  </r>
  <r>
    <x v="158"/>
    <x v="9"/>
    <x v="15"/>
    <x v="60"/>
    <x v="72"/>
    <x v="16"/>
    <s v="2010-2020"/>
    <m/>
    <m/>
    <x v="7"/>
    <x v="8"/>
    <n v="5382.4"/>
  </r>
  <r>
    <x v="158"/>
    <x v="9"/>
    <x v="15"/>
    <x v="60"/>
    <x v="72"/>
    <x v="16"/>
    <s v="2010-2020"/>
    <m/>
    <m/>
    <x v="7"/>
    <x v="9"/>
    <n v="13286.5"/>
  </r>
  <r>
    <x v="158"/>
    <x v="9"/>
    <x v="15"/>
    <x v="60"/>
    <x v="72"/>
    <x v="16"/>
    <s v="2010-2020"/>
    <m/>
    <m/>
    <x v="7"/>
    <x v="10"/>
    <n v="305.7"/>
  </r>
  <r>
    <x v="158"/>
    <x v="9"/>
    <x v="15"/>
    <x v="60"/>
    <x v="72"/>
    <x v="16"/>
    <s v="2010-2020"/>
    <m/>
    <m/>
    <x v="7"/>
    <x v="11"/>
    <n v="5647.4"/>
  </r>
  <r>
    <x v="158"/>
    <x v="9"/>
    <x v="15"/>
    <x v="60"/>
    <x v="72"/>
    <x v="16"/>
    <s v="2010-2020"/>
    <m/>
    <m/>
    <x v="7"/>
    <x v="12"/>
    <n v="1352.4"/>
  </r>
  <r>
    <x v="159"/>
    <x v="9"/>
    <x v="15"/>
    <x v="60"/>
    <x v="73"/>
    <x v="16"/>
    <s v="2010-2020"/>
    <m/>
    <m/>
    <x v="7"/>
    <x v="2"/>
    <n v="40"/>
  </r>
  <r>
    <x v="159"/>
    <x v="9"/>
    <x v="15"/>
    <x v="60"/>
    <x v="73"/>
    <x v="16"/>
    <s v="2010-2020"/>
    <m/>
    <m/>
    <x v="7"/>
    <x v="3"/>
    <n v="1973.2"/>
  </r>
  <r>
    <x v="159"/>
    <x v="9"/>
    <x v="15"/>
    <x v="60"/>
    <x v="73"/>
    <x v="16"/>
    <s v="2010-2020"/>
    <m/>
    <m/>
    <x v="7"/>
    <x v="4"/>
    <n v="3329.4"/>
  </r>
  <r>
    <x v="159"/>
    <x v="9"/>
    <x v="15"/>
    <x v="60"/>
    <x v="73"/>
    <x v="16"/>
    <s v="2010-2020"/>
    <m/>
    <m/>
    <x v="7"/>
    <x v="5"/>
    <n v="344.5"/>
  </r>
  <r>
    <x v="159"/>
    <x v="9"/>
    <x v="15"/>
    <x v="60"/>
    <x v="73"/>
    <x v="16"/>
    <s v="2010-2020"/>
    <m/>
    <m/>
    <x v="7"/>
    <x v="6"/>
    <n v="1401.4"/>
  </r>
  <r>
    <x v="159"/>
    <x v="9"/>
    <x v="15"/>
    <x v="60"/>
    <x v="73"/>
    <x v="16"/>
    <s v="2010-2020"/>
    <m/>
    <m/>
    <x v="7"/>
    <x v="7"/>
    <n v="8775.1"/>
  </r>
  <r>
    <x v="159"/>
    <x v="9"/>
    <x v="15"/>
    <x v="60"/>
    <x v="73"/>
    <x v="16"/>
    <s v="2010-2020"/>
    <m/>
    <m/>
    <x v="7"/>
    <x v="8"/>
    <n v="205.4"/>
  </r>
  <r>
    <x v="159"/>
    <x v="9"/>
    <x v="15"/>
    <x v="60"/>
    <x v="73"/>
    <x v="16"/>
    <s v="2010-2020"/>
    <m/>
    <m/>
    <x v="7"/>
    <x v="9"/>
    <n v="88.5"/>
  </r>
  <r>
    <x v="159"/>
    <x v="9"/>
    <x v="15"/>
    <x v="60"/>
    <x v="73"/>
    <x v="16"/>
    <s v="2010-2020"/>
    <m/>
    <m/>
    <x v="7"/>
    <x v="10"/>
    <n v="191.5"/>
  </r>
  <r>
    <x v="159"/>
    <x v="9"/>
    <x v="15"/>
    <x v="60"/>
    <x v="73"/>
    <x v="16"/>
    <s v="2010-2020"/>
    <m/>
    <m/>
    <x v="7"/>
    <x v="11"/>
    <n v="993.8"/>
  </r>
  <r>
    <x v="159"/>
    <x v="9"/>
    <x v="15"/>
    <x v="60"/>
    <x v="73"/>
    <x v="16"/>
    <s v="2010-2020"/>
    <m/>
    <m/>
    <x v="7"/>
    <x v="12"/>
    <n v="108.4"/>
  </r>
  <r>
    <x v="160"/>
    <x v="9"/>
    <x v="15"/>
    <x v="60"/>
    <x v="74"/>
    <x v="16"/>
    <s v="2010-2020"/>
    <m/>
    <m/>
    <x v="7"/>
    <x v="2"/>
    <n v="1918.6"/>
  </r>
  <r>
    <x v="160"/>
    <x v="9"/>
    <x v="15"/>
    <x v="60"/>
    <x v="74"/>
    <x v="16"/>
    <s v="2010-2020"/>
    <m/>
    <m/>
    <x v="7"/>
    <x v="3"/>
    <n v="1919"/>
  </r>
  <r>
    <x v="160"/>
    <x v="9"/>
    <x v="15"/>
    <x v="60"/>
    <x v="74"/>
    <x v="16"/>
    <s v="2010-2020"/>
    <m/>
    <m/>
    <x v="7"/>
    <x v="4"/>
    <n v="1695.1"/>
  </r>
  <r>
    <x v="160"/>
    <x v="9"/>
    <x v="15"/>
    <x v="60"/>
    <x v="74"/>
    <x v="16"/>
    <s v="2010-2020"/>
    <m/>
    <m/>
    <x v="7"/>
    <x v="5"/>
    <n v="2723.7"/>
  </r>
  <r>
    <x v="160"/>
    <x v="9"/>
    <x v="15"/>
    <x v="60"/>
    <x v="74"/>
    <x v="16"/>
    <s v="2010-2020"/>
    <m/>
    <m/>
    <x v="7"/>
    <x v="6"/>
    <n v="3821.7"/>
  </r>
  <r>
    <x v="160"/>
    <x v="9"/>
    <x v="15"/>
    <x v="60"/>
    <x v="74"/>
    <x v="16"/>
    <s v="2010-2020"/>
    <m/>
    <m/>
    <x v="7"/>
    <x v="7"/>
    <n v="7227.4"/>
  </r>
  <r>
    <x v="160"/>
    <x v="9"/>
    <x v="15"/>
    <x v="60"/>
    <x v="74"/>
    <x v="16"/>
    <s v="2010-2020"/>
    <m/>
    <m/>
    <x v="7"/>
    <x v="8"/>
    <n v="9365.1"/>
  </r>
  <r>
    <x v="160"/>
    <x v="9"/>
    <x v="15"/>
    <x v="60"/>
    <x v="74"/>
    <x v="16"/>
    <s v="2010-2020"/>
    <m/>
    <m/>
    <x v="7"/>
    <x v="9"/>
    <n v="9934.7999999999993"/>
  </r>
  <r>
    <x v="160"/>
    <x v="9"/>
    <x v="15"/>
    <x v="60"/>
    <x v="74"/>
    <x v="16"/>
    <s v="2010-2020"/>
    <m/>
    <m/>
    <x v="7"/>
    <x v="10"/>
    <n v="2551.6"/>
  </r>
  <r>
    <x v="160"/>
    <x v="9"/>
    <x v="15"/>
    <x v="60"/>
    <x v="74"/>
    <x v="16"/>
    <s v="2010-2020"/>
    <m/>
    <m/>
    <x v="7"/>
    <x v="11"/>
    <n v="2781.5"/>
  </r>
  <r>
    <x v="160"/>
    <x v="9"/>
    <x v="15"/>
    <x v="60"/>
    <x v="74"/>
    <x v="16"/>
    <s v="2010-2020"/>
    <m/>
    <m/>
    <x v="7"/>
    <x v="12"/>
    <n v="7103.4"/>
  </r>
  <r>
    <x v="161"/>
    <x v="9"/>
    <x v="15"/>
    <x v="60"/>
    <x v="75"/>
    <x v="16"/>
    <s v="2010-2020"/>
    <m/>
    <m/>
    <x v="7"/>
    <x v="2"/>
    <n v="88.8"/>
  </r>
  <r>
    <x v="161"/>
    <x v="9"/>
    <x v="15"/>
    <x v="60"/>
    <x v="75"/>
    <x v="16"/>
    <s v="2010-2020"/>
    <m/>
    <m/>
    <x v="7"/>
    <x v="3"/>
    <n v="655.4"/>
  </r>
  <r>
    <x v="161"/>
    <x v="9"/>
    <x v="15"/>
    <x v="60"/>
    <x v="75"/>
    <x v="16"/>
    <s v="2010-2020"/>
    <m/>
    <m/>
    <x v="7"/>
    <x v="4"/>
    <n v="525.29999999999995"/>
  </r>
  <r>
    <x v="161"/>
    <x v="9"/>
    <x v="15"/>
    <x v="60"/>
    <x v="75"/>
    <x v="16"/>
    <s v="2010-2020"/>
    <m/>
    <m/>
    <x v="7"/>
    <x v="5"/>
    <n v="3307.6"/>
  </r>
  <r>
    <x v="161"/>
    <x v="9"/>
    <x v="15"/>
    <x v="60"/>
    <x v="75"/>
    <x v="16"/>
    <s v="2010-2020"/>
    <m/>
    <m/>
    <x v="7"/>
    <x v="6"/>
    <n v="2274.8000000000002"/>
  </r>
  <r>
    <x v="161"/>
    <x v="9"/>
    <x v="15"/>
    <x v="60"/>
    <x v="75"/>
    <x v="16"/>
    <s v="2010-2020"/>
    <m/>
    <m/>
    <x v="7"/>
    <x v="7"/>
    <n v="2163.1"/>
  </r>
  <r>
    <x v="161"/>
    <x v="9"/>
    <x v="15"/>
    <x v="60"/>
    <x v="75"/>
    <x v="16"/>
    <s v="2010-2020"/>
    <m/>
    <m/>
    <x v="7"/>
    <x v="8"/>
    <n v="3750"/>
  </r>
  <r>
    <x v="161"/>
    <x v="9"/>
    <x v="15"/>
    <x v="60"/>
    <x v="75"/>
    <x v="16"/>
    <s v="2010-2020"/>
    <m/>
    <m/>
    <x v="7"/>
    <x v="9"/>
    <n v="3632.8"/>
  </r>
  <r>
    <x v="161"/>
    <x v="9"/>
    <x v="15"/>
    <x v="60"/>
    <x v="75"/>
    <x v="16"/>
    <s v="2010-2020"/>
    <m/>
    <m/>
    <x v="7"/>
    <x v="10"/>
    <n v="1207.5999999999999"/>
  </r>
  <r>
    <x v="161"/>
    <x v="9"/>
    <x v="15"/>
    <x v="60"/>
    <x v="75"/>
    <x v="16"/>
    <s v="2010-2020"/>
    <m/>
    <m/>
    <x v="7"/>
    <x v="11"/>
    <n v="4102.5"/>
  </r>
  <r>
    <x v="161"/>
    <x v="9"/>
    <x v="15"/>
    <x v="60"/>
    <x v="75"/>
    <x v="16"/>
    <s v="2010-2020"/>
    <m/>
    <m/>
    <x v="7"/>
    <x v="12"/>
    <n v="1593.9"/>
  </r>
  <r>
    <x v="162"/>
    <x v="9"/>
    <x v="15"/>
    <x v="60"/>
    <x v="76"/>
    <x v="16"/>
    <s v="2010-2020"/>
    <m/>
    <m/>
    <x v="7"/>
    <x v="2"/>
    <n v="285.8"/>
  </r>
  <r>
    <x v="162"/>
    <x v="9"/>
    <x v="15"/>
    <x v="60"/>
    <x v="76"/>
    <x v="16"/>
    <s v="2010-2020"/>
    <m/>
    <m/>
    <x v="7"/>
    <x v="3"/>
    <n v="5968.9"/>
  </r>
  <r>
    <x v="162"/>
    <x v="9"/>
    <x v="15"/>
    <x v="60"/>
    <x v="76"/>
    <x v="16"/>
    <s v="2010-2020"/>
    <m/>
    <m/>
    <x v="7"/>
    <x v="4"/>
    <n v="7786.2"/>
  </r>
  <r>
    <x v="162"/>
    <x v="9"/>
    <x v="15"/>
    <x v="60"/>
    <x v="76"/>
    <x v="16"/>
    <s v="2010-2020"/>
    <m/>
    <m/>
    <x v="7"/>
    <x v="5"/>
    <n v="3343.9"/>
  </r>
  <r>
    <x v="162"/>
    <x v="9"/>
    <x v="15"/>
    <x v="60"/>
    <x v="76"/>
    <x v="16"/>
    <s v="2010-2020"/>
    <m/>
    <m/>
    <x v="7"/>
    <x v="6"/>
    <n v="9794.2999999999993"/>
  </r>
  <r>
    <x v="162"/>
    <x v="9"/>
    <x v="15"/>
    <x v="60"/>
    <x v="76"/>
    <x v="16"/>
    <s v="2010-2020"/>
    <m/>
    <m/>
    <x v="7"/>
    <x v="7"/>
    <n v="13052.9"/>
  </r>
  <r>
    <x v="162"/>
    <x v="9"/>
    <x v="15"/>
    <x v="60"/>
    <x v="76"/>
    <x v="16"/>
    <s v="2010-2020"/>
    <m/>
    <m/>
    <x v="7"/>
    <x v="8"/>
    <n v="5642.1"/>
  </r>
  <r>
    <x v="162"/>
    <x v="9"/>
    <x v="15"/>
    <x v="60"/>
    <x v="76"/>
    <x v="16"/>
    <s v="2010-2020"/>
    <m/>
    <m/>
    <x v="7"/>
    <x v="9"/>
    <n v="174525.4"/>
  </r>
  <r>
    <x v="162"/>
    <x v="9"/>
    <x v="15"/>
    <x v="60"/>
    <x v="76"/>
    <x v="16"/>
    <s v="2010-2020"/>
    <m/>
    <m/>
    <x v="7"/>
    <x v="10"/>
    <n v="4374.6000000000004"/>
  </r>
  <r>
    <x v="162"/>
    <x v="9"/>
    <x v="15"/>
    <x v="60"/>
    <x v="76"/>
    <x v="16"/>
    <s v="2010-2020"/>
    <m/>
    <m/>
    <x v="7"/>
    <x v="11"/>
    <n v="10882.1"/>
  </r>
  <r>
    <x v="162"/>
    <x v="9"/>
    <x v="15"/>
    <x v="60"/>
    <x v="76"/>
    <x v="16"/>
    <s v="2010-2020"/>
    <m/>
    <m/>
    <x v="7"/>
    <x v="12"/>
    <n v="9725.7000000000007"/>
  </r>
  <r>
    <x v="163"/>
    <x v="9"/>
    <x v="15"/>
    <x v="60"/>
    <x v="77"/>
    <x v="16"/>
    <s v="2010-2020"/>
    <m/>
    <m/>
    <x v="7"/>
    <x v="2"/>
    <n v="3670"/>
  </r>
  <r>
    <x v="163"/>
    <x v="9"/>
    <x v="15"/>
    <x v="60"/>
    <x v="77"/>
    <x v="16"/>
    <s v="2010-2020"/>
    <m/>
    <m/>
    <x v="7"/>
    <x v="3"/>
    <n v="34252"/>
  </r>
  <r>
    <x v="163"/>
    <x v="9"/>
    <x v="15"/>
    <x v="60"/>
    <x v="77"/>
    <x v="16"/>
    <s v="2010-2020"/>
    <m/>
    <m/>
    <x v="7"/>
    <x v="4"/>
    <n v="9430"/>
  </r>
  <r>
    <x v="163"/>
    <x v="9"/>
    <x v="15"/>
    <x v="60"/>
    <x v="77"/>
    <x v="16"/>
    <s v="2010-2020"/>
    <m/>
    <m/>
    <x v="7"/>
    <x v="5"/>
    <n v="9130.7000000000007"/>
  </r>
  <r>
    <x v="163"/>
    <x v="9"/>
    <x v="15"/>
    <x v="60"/>
    <x v="77"/>
    <x v="16"/>
    <s v="2010-2020"/>
    <m/>
    <m/>
    <x v="7"/>
    <x v="6"/>
    <n v="15131.4"/>
  </r>
  <r>
    <x v="163"/>
    <x v="9"/>
    <x v="15"/>
    <x v="60"/>
    <x v="77"/>
    <x v="16"/>
    <s v="2010-2020"/>
    <m/>
    <m/>
    <x v="7"/>
    <x v="7"/>
    <n v="56773.5"/>
  </r>
  <r>
    <x v="163"/>
    <x v="9"/>
    <x v="15"/>
    <x v="60"/>
    <x v="77"/>
    <x v="16"/>
    <s v="2010-2020"/>
    <m/>
    <m/>
    <x v="7"/>
    <x v="8"/>
    <n v="16000.9"/>
  </r>
  <r>
    <x v="163"/>
    <x v="9"/>
    <x v="15"/>
    <x v="60"/>
    <x v="77"/>
    <x v="16"/>
    <s v="2010-2020"/>
    <m/>
    <m/>
    <x v="7"/>
    <x v="9"/>
    <n v="147187.4"/>
  </r>
  <r>
    <x v="163"/>
    <x v="9"/>
    <x v="15"/>
    <x v="60"/>
    <x v="77"/>
    <x v="16"/>
    <s v="2010-2020"/>
    <m/>
    <m/>
    <x v="7"/>
    <x v="10"/>
    <n v="14377.4"/>
  </r>
  <r>
    <x v="163"/>
    <x v="9"/>
    <x v="15"/>
    <x v="60"/>
    <x v="77"/>
    <x v="16"/>
    <s v="2010-2020"/>
    <m/>
    <m/>
    <x v="7"/>
    <x v="11"/>
    <n v="27909.7"/>
  </r>
  <r>
    <x v="163"/>
    <x v="9"/>
    <x v="15"/>
    <x v="60"/>
    <x v="77"/>
    <x v="16"/>
    <s v="2010-2020"/>
    <m/>
    <m/>
    <x v="7"/>
    <x v="12"/>
    <n v="50455.1"/>
  </r>
  <r>
    <x v="164"/>
    <x v="9"/>
    <x v="15"/>
    <x v="60"/>
    <x v="78"/>
    <x v="16"/>
    <s v="2010-2020"/>
    <m/>
    <m/>
    <x v="7"/>
    <x v="2"/>
    <n v="2.7"/>
  </r>
  <r>
    <x v="164"/>
    <x v="9"/>
    <x v="15"/>
    <x v="60"/>
    <x v="78"/>
    <x v="16"/>
    <s v="2010-2020"/>
    <m/>
    <m/>
    <x v="7"/>
    <x v="3"/>
    <n v="10.6"/>
  </r>
  <r>
    <x v="164"/>
    <x v="9"/>
    <x v="15"/>
    <x v="60"/>
    <x v="78"/>
    <x v="16"/>
    <s v="2010-2020"/>
    <m/>
    <m/>
    <x v="7"/>
    <x v="4"/>
    <n v="65.599999999999994"/>
  </r>
  <r>
    <x v="164"/>
    <x v="9"/>
    <x v="15"/>
    <x v="60"/>
    <x v="78"/>
    <x v="16"/>
    <s v="2010-2020"/>
    <m/>
    <m/>
    <x v="7"/>
    <x v="5"/>
    <n v="5"/>
  </r>
  <r>
    <x v="164"/>
    <x v="9"/>
    <x v="15"/>
    <x v="60"/>
    <x v="78"/>
    <x v="16"/>
    <s v="2010-2020"/>
    <m/>
    <m/>
    <x v="7"/>
    <x v="6"/>
    <n v="1788.9"/>
  </r>
  <r>
    <x v="164"/>
    <x v="9"/>
    <x v="15"/>
    <x v="60"/>
    <x v="78"/>
    <x v="16"/>
    <s v="2010-2020"/>
    <m/>
    <m/>
    <x v="7"/>
    <x v="7"/>
    <n v="8327.1"/>
  </r>
  <r>
    <x v="164"/>
    <x v="9"/>
    <x v="15"/>
    <x v="60"/>
    <x v="78"/>
    <x v="16"/>
    <s v="2010-2020"/>
    <m/>
    <m/>
    <x v="7"/>
    <x v="8"/>
    <n v="6.5"/>
  </r>
  <r>
    <x v="164"/>
    <x v="9"/>
    <x v="15"/>
    <x v="60"/>
    <x v="78"/>
    <x v="16"/>
    <s v="2010-2020"/>
    <m/>
    <m/>
    <x v="7"/>
    <x v="9"/>
    <n v="83.3"/>
  </r>
  <r>
    <x v="164"/>
    <x v="9"/>
    <x v="15"/>
    <x v="60"/>
    <x v="78"/>
    <x v="16"/>
    <s v="2010-2020"/>
    <m/>
    <m/>
    <x v="7"/>
    <x v="10"/>
    <n v="101.8"/>
  </r>
  <r>
    <x v="164"/>
    <x v="9"/>
    <x v="15"/>
    <x v="60"/>
    <x v="78"/>
    <x v="16"/>
    <s v="2010-2020"/>
    <m/>
    <m/>
    <x v="7"/>
    <x v="11"/>
    <n v="2098.9"/>
  </r>
  <r>
    <x v="164"/>
    <x v="9"/>
    <x v="15"/>
    <x v="60"/>
    <x v="78"/>
    <x v="16"/>
    <s v="2010-2020"/>
    <m/>
    <m/>
    <x v="7"/>
    <x v="12"/>
    <n v="7.5"/>
  </r>
  <r>
    <x v="165"/>
    <x v="9"/>
    <x v="15"/>
    <x v="60"/>
    <x v="79"/>
    <x v="16"/>
    <s v="2010-2020"/>
    <m/>
    <m/>
    <x v="7"/>
    <x v="2"/>
    <n v="6.7"/>
  </r>
  <r>
    <x v="165"/>
    <x v="9"/>
    <x v="15"/>
    <x v="60"/>
    <x v="79"/>
    <x v="16"/>
    <s v="2010-2020"/>
    <m/>
    <m/>
    <x v="7"/>
    <x v="3"/>
    <n v="59.7"/>
  </r>
  <r>
    <x v="165"/>
    <x v="9"/>
    <x v="15"/>
    <x v="60"/>
    <x v="79"/>
    <x v="16"/>
    <s v="2010-2020"/>
    <m/>
    <m/>
    <x v="7"/>
    <x v="4"/>
    <n v="17.100000000000001"/>
  </r>
  <r>
    <x v="165"/>
    <x v="9"/>
    <x v="15"/>
    <x v="60"/>
    <x v="79"/>
    <x v="16"/>
    <s v="2010-2020"/>
    <m/>
    <m/>
    <x v="7"/>
    <x v="5"/>
    <n v="20"/>
  </r>
  <r>
    <x v="165"/>
    <x v="9"/>
    <x v="15"/>
    <x v="60"/>
    <x v="79"/>
    <x v="16"/>
    <s v="2010-2020"/>
    <m/>
    <m/>
    <x v="7"/>
    <x v="6"/>
    <n v="21.3"/>
  </r>
  <r>
    <x v="165"/>
    <x v="9"/>
    <x v="15"/>
    <x v="60"/>
    <x v="79"/>
    <x v="16"/>
    <s v="2010-2020"/>
    <m/>
    <m/>
    <x v="7"/>
    <x v="7"/>
    <n v="46"/>
  </r>
  <r>
    <x v="165"/>
    <x v="9"/>
    <x v="15"/>
    <x v="60"/>
    <x v="79"/>
    <x v="16"/>
    <s v="2010-2020"/>
    <m/>
    <m/>
    <x v="7"/>
    <x v="8"/>
    <n v="37.4"/>
  </r>
  <r>
    <x v="165"/>
    <x v="9"/>
    <x v="15"/>
    <x v="60"/>
    <x v="79"/>
    <x v="16"/>
    <s v="2010-2020"/>
    <m/>
    <m/>
    <x v="7"/>
    <x v="9"/>
    <n v="18.5"/>
  </r>
  <r>
    <x v="165"/>
    <x v="9"/>
    <x v="15"/>
    <x v="60"/>
    <x v="79"/>
    <x v="16"/>
    <s v="2010-2020"/>
    <m/>
    <m/>
    <x v="7"/>
    <x v="10"/>
    <n v="72.599999999999994"/>
  </r>
  <r>
    <x v="165"/>
    <x v="9"/>
    <x v="15"/>
    <x v="60"/>
    <x v="79"/>
    <x v="16"/>
    <s v="2010-2020"/>
    <m/>
    <m/>
    <x v="7"/>
    <x v="11"/>
    <n v="10.1"/>
  </r>
  <r>
    <x v="165"/>
    <x v="9"/>
    <x v="15"/>
    <x v="60"/>
    <x v="79"/>
    <x v="16"/>
    <s v="2010-2020"/>
    <m/>
    <m/>
    <x v="7"/>
    <x v="12"/>
    <n v="47.7"/>
  </r>
  <r>
    <x v="166"/>
    <x v="9"/>
    <x v="15"/>
    <x v="60"/>
    <x v="80"/>
    <x v="16"/>
    <s v="2010-2020"/>
    <m/>
    <m/>
    <x v="7"/>
    <x v="2"/>
    <n v="1880.5"/>
  </r>
  <r>
    <x v="166"/>
    <x v="9"/>
    <x v="15"/>
    <x v="60"/>
    <x v="80"/>
    <x v="16"/>
    <s v="2010-2020"/>
    <m/>
    <m/>
    <x v="7"/>
    <x v="3"/>
    <n v="1455.1"/>
  </r>
  <r>
    <x v="166"/>
    <x v="9"/>
    <x v="15"/>
    <x v="60"/>
    <x v="80"/>
    <x v="16"/>
    <s v="2010-2020"/>
    <m/>
    <m/>
    <x v="7"/>
    <x v="4"/>
    <n v="189.5"/>
  </r>
  <r>
    <x v="166"/>
    <x v="9"/>
    <x v="15"/>
    <x v="60"/>
    <x v="80"/>
    <x v="16"/>
    <s v="2010-2020"/>
    <m/>
    <m/>
    <x v="7"/>
    <x v="5"/>
    <n v="1054.4000000000001"/>
  </r>
  <r>
    <x v="166"/>
    <x v="9"/>
    <x v="15"/>
    <x v="60"/>
    <x v="80"/>
    <x v="16"/>
    <s v="2010-2020"/>
    <m/>
    <m/>
    <x v="7"/>
    <x v="6"/>
    <n v="425.4"/>
  </r>
  <r>
    <x v="166"/>
    <x v="9"/>
    <x v="15"/>
    <x v="60"/>
    <x v="80"/>
    <x v="16"/>
    <s v="2010-2020"/>
    <m/>
    <m/>
    <x v="7"/>
    <x v="7"/>
    <n v="1301"/>
  </r>
  <r>
    <x v="166"/>
    <x v="9"/>
    <x v="15"/>
    <x v="60"/>
    <x v="80"/>
    <x v="16"/>
    <s v="2010-2020"/>
    <m/>
    <m/>
    <x v="7"/>
    <x v="8"/>
    <n v="3286.2"/>
  </r>
  <r>
    <x v="166"/>
    <x v="9"/>
    <x v="15"/>
    <x v="60"/>
    <x v="80"/>
    <x v="16"/>
    <s v="2010-2020"/>
    <m/>
    <m/>
    <x v="7"/>
    <x v="9"/>
    <n v="29121.599999999999"/>
  </r>
  <r>
    <x v="166"/>
    <x v="9"/>
    <x v="15"/>
    <x v="60"/>
    <x v="80"/>
    <x v="16"/>
    <s v="2010-2020"/>
    <m/>
    <m/>
    <x v="7"/>
    <x v="10"/>
    <n v="1699.8"/>
  </r>
  <r>
    <x v="166"/>
    <x v="9"/>
    <x v="15"/>
    <x v="60"/>
    <x v="80"/>
    <x v="16"/>
    <s v="2010-2020"/>
    <m/>
    <m/>
    <x v="7"/>
    <x v="11"/>
    <n v="2638.7"/>
  </r>
  <r>
    <x v="166"/>
    <x v="9"/>
    <x v="15"/>
    <x v="60"/>
    <x v="80"/>
    <x v="16"/>
    <s v="2010-2020"/>
    <m/>
    <m/>
    <x v="7"/>
    <x v="12"/>
    <n v="1296.4000000000001"/>
  </r>
  <r>
    <x v="167"/>
    <x v="9"/>
    <x v="15"/>
    <x v="60"/>
    <x v="81"/>
    <x v="16"/>
    <s v="2010-2020"/>
    <m/>
    <m/>
    <x v="7"/>
    <x v="2"/>
    <n v="88.1"/>
  </r>
  <r>
    <x v="167"/>
    <x v="9"/>
    <x v="15"/>
    <x v="60"/>
    <x v="81"/>
    <x v="16"/>
    <s v="2010-2020"/>
    <m/>
    <m/>
    <x v="7"/>
    <x v="3"/>
    <n v="403.5"/>
  </r>
  <r>
    <x v="167"/>
    <x v="9"/>
    <x v="15"/>
    <x v="60"/>
    <x v="81"/>
    <x v="16"/>
    <s v="2010-2020"/>
    <m/>
    <m/>
    <x v="7"/>
    <x v="4"/>
    <n v="562.29999999999995"/>
  </r>
  <r>
    <x v="167"/>
    <x v="9"/>
    <x v="15"/>
    <x v="60"/>
    <x v="81"/>
    <x v="16"/>
    <s v="2010-2020"/>
    <m/>
    <m/>
    <x v="7"/>
    <x v="5"/>
    <n v="453.4"/>
  </r>
  <r>
    <x v="167"/>
    <x v="9"/>
    <x v="15"/>
    <x v="60"/>
    <x v="81"/>
    <x v="16"/>
    <s v="2010-2020"/>
    <m/>
    <m/>
    <x v="7"/>
    <x v="6"/>
    <n v="1533.5"/>
  </r>
  <r>
    <x v="167"/>
    <x v="9"/>
    <x v="15"/>
    <x v="60"/>
    <x v="81"/>
    <x v="16"/>
    <s v="2010-2020"/>
    <m/>
    <m/>
    <x v="7"/>
    <x v="7"/>
    <n v="2061.5"/>
  </r>
  <r>
    <x v="167"/>
    <x v="9"/>
    <x v="15"/>
    <x v="60"/>
    <x v="81"/>
    <x v="16"/>
    <s v="2010-2020"/>
    <m/>
    <m/>
    <x v="7"/>
    <x v="8"/>
    <n v="1348.1"/>
  </r>
  <r>
    <x v="167"/>
    <x v="9"/>
    <x v="15"/>
    <x v="60"/>
    <x v="81"/>
    <x v="16"/>
    <s v="2010-2020"/>
    <m/>
    <m/>
    <x v="7"/>
    <x v="9"/>
    <n v="2340.3000000000002"/>
  </r>
  <r>
    <x v="167"/>
    <x v="9"/>
    <x v="15"/>
    <x v="60"/>
    <x v="81"/>
    <x v="16"/>
    <s v="2010-2020"/>
    <m/>
    <m/>
    <x v="7"/>
    <x v="10"/>
    <n v="957.4"/>
  </r>
  <r>
    <x v="167"/>
    <x v="9"/>
    <x v="15"/>
    <x v="60"/>
    <x v="81"/>
    <x v="16"/>
    <s v="2010-2020"/>
    <m/>
    <m/>
    <x v="7"/>
    <x v="11"/>
    <n v="16607.900000000001"/>
  </r>
  <r>
    <x v="167"/>
    <x v="9"/>
    <x v="15"/>
    <x v="60"/>
    <x v="81"/>
    <x v="16"/>
    <s v="2010-2020"/>
    <m/>
    <m/>
    <x v="7"/>
    <x v="12"/>
    <n v="4193.1000000000004"/>
  </r>
  <r>
    <x v="168"/>
    <x v="9"/>
    <x v="15"/>
    <x v="60"/>
    <x v="82"/>
    <x v="16"/>
    <s v="2010-2020"/>
    <m/>
    <m/>
    <x v="7"/>
    <x v="2"/>
    <n v="4253.6000000000004"/>
  </r>
  <r>
    <x v="168"/>
    <x v="9"/>
    <x v="15"/>
    <x v="60"/>
    <x v="82"/>
    <x v="16"/>
    <s v="2010-2020"/>
    <m/>
    <m/>
    <x v="7"/>
    <x v="3"/>
    <n v="25805.200000000001"/>
  </r>
  <r>
    <x v="168"/>
    <x v="9"/>
    <x v="15"/>
    <x v="60"/>
    <x v="82"/>
    <x v="16"/>
    <s v="2010-2020"/>
    <m/>
    <m/>
    <x v="7"/>
    <x v="4"/>
    <n v="9372.4"/>
  </r>
  <r>
    <x v="168"/>
    <x v="9"/>
    <x v="15"/>
    <x v="60"/>
    <x v="82"/>
    <x v="16"/>
    <s v="2010-2020"/>
    <m/>
    <m/>
    <x v="7"/>
    <x v="5"/>
    <n v="13720.5"/>
  </r>
  <r>
    <x v="168"/>
    <x v="9"/>
    <x v="15"/>
    <x v="60"/>
    <x v="82"/>
    <x v="16"/>
    <s v="2010-2020"/>
    <m/>
    <m/>
    <x v="7"/>
    <x v="6"/>
    <n v="28794.9"/>
  </r>
  <r>
    <x v="168"/>
    <x v="9"/>
    <x v="15"/>
    <x v="60"/>
    <x v="82"/>
    <x v="16"/>
    <s v="2010-2020"/>
    <m/>
    <m/>
    <x v="7"/>
    <x v="7"/>
    <n v="16934.8"/>
  </r>
  <r>
    <x v="168"/>
    <x v="9"/>
    <x v="15"/>
    <x v="60"/>
    <x v="82"/>
    <x v="16"/>
    <s v="2010-2020"/>
    <m/>
    <m/>
    <x v="7"/>
    <x v="8"/>
    <n v="38368.1"/>
  </r>
  <r>
    <x v="168"/>
    <x v="9"/>
    <x v="15"/>
    <x v="60"/>
    <x v="82"/>
    <x v="16"/>
    <s v="2010-2020"/>
    <m/>
    <m/>
    <x v="7"/>
    <x v="9"/>
    <n v="54364.7"/>
  </r>
  <r>
    <x v="168"/>
    <x v="9"/>
    <x v="15"/>
    <x v="60"/>
    <x v="82"/>
    <x v="16"/>
    <s v="2010-2020"/>
    <m/>
    <m/>
    <x v="7"/>
    <x v="10"/>
    <n v="7935.5"/>
  </r>
  <r>
    <x v="168"/>
    <x v="9"/>
    <x v="15"/>
    <x v="60"/>
    <x v="82"/>
    <x v="16"/>
    <s v="2010-2020"/>
    <m/>
    <m/>
    <x v="7"/>
    <x v="11"/>
    <n v="10846.9"/>
  </r>
  <r>
    <x v="168"/>
    <x v="9"/>
    <x v="15"/>
    <x v="60"/>
    <x v="82"/>
    <x v="16"/>
    <s v="2010-2020"/>
    <m/>
    <m/>
    <x v="7"/>
    <x v="12"/>
    <n v="6643.6"/>
  </r>
  <r>
    <x v="169"/>
    <x v="9"/>
    <x v="15"/>
    <x v="60"/>
    <x v="70"/>
    <x v="17"/>
    <s v="2010-2020"/>
    <m/>
    <m/>
    <x v="7"/>
    <x v="2"/>
    <n v="4.5"/>
  </r>
  <r>
    <x v="169"/>
    <x v="9"/>
    <x v="15"/>
    <x v="60"/>
    <x v="70"/>
    <x v="17"/>
    <s v="2010-2020"/>
    <m/>
    <m/>
    <x v="7"/>
    <x v="3"/>
    <n v="14.8"/>
  </r>
  <r>
    <x v="169"/>
    <x v="9"/>
    <x v="15"/>
    <x v="60"/>
    <x v="70"/>
    <x v="17"/>
    <s v="2010-2020"/>
    <m/>
    <m/>
    <x v="7"/>
    <x v="4"/>
    <n v="49.9"/>
  </r>
  <r>
    <x v="169"/>
    <x v="9"/>
    <x v="15"/>
    <x v="60"/>
    <x v="70"/>
    <x v="17"/>
    <s v="2010-2020"/>
    <m/>
    <m/>
    <x v="7"/>
    <x v="5"/>
    <n v="8.6999999999999993"/>
  </r>
  <r>
    <x v="169"/>
    <x v="9"/>
    <x v="15"/>
    <x v="60"/>
    <x v="70"/>
    <x v="17"/>
    <s v="2010-2020"/>
    <m/>
    <m/>
    <x v="7"/>
    <x v="6"/>
    <n v="123.6"/>
  </r>
  <r>
    <x v="169"/>
    <x v="9"/>
    <x v="15"/>
    <x v="60"/>
    <x v="70"/>
    <x v="17"/>
    <s v="2010-2020"/>
    <m/>
    <m/>
    <x v="7"/>
    <x v="7"/>
    <n v="38.799999999999997"/>
  </r>
  <r>
    <x v="169"/>
    <x v="9"/>
    <x v="15"/>
    <x v="60"/>
    <x v="70"/>
    <x v="17"/>
    <s v="2010-2020"/>
    <m/>
    <m/>
    <x v="7"/>
    <x v="8"/>
    <n v="77.5"/>
  </r>
  <r>
    <x v="169"/>
    <x v="9"/>
    <x v="15"/>
    <x v="60"/>
    <x v="70"/>
    <x v="17"/>
    <s v="2010-2020"/>
    <m/>
    <m/>
    <x v="7"/>
    <x v="9"/>
    <n v="406.8"/>
  </r>
  <r>
    <x v="169"/>
    <x v="9"/>
    <x v="15"/>
    <x v="60"/>
    <x v="70"/>
    <x v="17"/>
    <s v="2010-2020"/>
    <m/>
    <m/>
    <x v="7"/>
    <x v="10"/>
    <n v="6.6"/>
  </r>
  <r>
    <x v="169"/>
    <x v="9"/>
    <x v="15"/>
    <x v="60"/>
    <x v="70"/>
    <x v="17"/>
    <s v="2010-2020"/>
    <m/>
    <m/>
    <x v="7"/>
    <x v="11"/>
    <n v="18.5"/>
  </r>
  <r>
    <x v="169"/>
    <x v="9"/>
    <x v="15"/>
    <x v="60"/>
    <x v="70"/>
    <x v="17"/>
    <s v="2010-2020"/>
    <m/>
    <m/>
    <x v="7"/>
    <x v="12"/>
    <n v="5.2"/>
  </r>
  <r>
    <x v="170"/>
    <x v="9"/>
    <x v="15"/>
    <x v="60"/>
    <x v="71"/>
    <x v="17"/>
    <s v="2010-2020"/>
    <m/>
    <m/>
    <x v="7"/>
    <x v="2"/>
    <n v="1.3"/>
  </r>
  <r>
    <x v="170"/>
    <x v="9"/>
    <x v="15"/>
    <x v="60"/>
    <x v="71"/>
    <x v="17"/>
    <s v="2010-2020"/>
    <m/>
    <m/>
    <x v="7"/>
    <x v="3"/>
    <n v="1.5"/>
  </r>
  <r>
    <x v="170"/>
    <x v="9"/>
    <x v="15"/>
    <x v="60"/>
    <x v="71"/>
    <x v="17"/>
    <s v="2010-2020"/>
    <m/>
    <m/>
    <x v="7"/>
    <x v="4"/>
    <n v="4.0999999999999996"/>
  </r>
  <r>
    <x v="170"/>
    <x v="9"/>
    <x v="15"/>
    <x v="60"/>
    <x v="71"/>
    <x v="17"/>
    <s v="2010-2020"/>
    <m/>
    <m/>
    <x v="7"/>
    <x v="5"/>
    <n v="4.7"/>
  </r>
  <r>
    <x v="170"/>
    <x v="9"/>
    <x v="15"/>
    <x v="60"/>
    <x v="71"/>
    <x v="17"/>
    <s v="2010-2020"/>
    <m/>
    <m/>
    <x v="7"/>
    <x v="6"/>
    <n v="9.5"/>
  </r>
  <r>
    <x v="170"/>
    <x v="9"/>
    <x v="15"/>
    <x v="60"/>
    <x v="71"/>
    <x v="17"/>
    <s v="2010-2020"/>
    <m/>
    <m/>
    <x v="7"/>
    <x v="7"/>
    <n v="15.2"/>
  </r>
  <r>
    <x v="170"/>
    <x v="9"/>
    <x v="15"/>
    <x v="60"/>
    <x v="71"/>
    <x v="17"/>
    <s v="2010-2020"/>
    <m/>
    <m/>
    <x v="7"/>
    <x v="8"/>
    <n v="13.8"/>
  </r>
  <r>
    <x v="170"/>
    <x v="9"/>
    <x v="15"/>
    <x v="60"/>
    <x v="71"/>
    <x v="17"/>
    <s v="2010-2020"/>
    <m/>
    <m/>
    <x v="7"/>
    <x v="9"/>
    <n v="3.3"/>
  </r>
  <r>
    <x v="170"/>
    <x v="9"/>
    <x v="15"/>
    <x v="60"/>
    <x v="71"/>
    <x v="17"/>
    <s v="2010-2020"/>
    <m/>
    <m/>
    <x v="7"/>
    <x v="10"/>
    <n v="3.3"/>
  </r>
  <r>
    <x v="170"/>
    <x v="9"/>
    <x v="15"/>
    <x v="60"/>
    <x v="71"/>
    <x v="17"/>
    <s v="2010-2020"/>
    <m/>
    <m/>
    <x v="7"/>
    <x v="11"/>
    <n v="13.6"/>
  </r>
  <r>
    <x v="170"/>
    <x v="9"/>
    <x v="15"/>
    <x v="60"/>
    <x v="71"/>
    <x v="17"/>
    <s v="2010-2020"/>
    <m/>
    <m/>
    <x v="7"/>
    <x v="12"/>
    <n v="13.8"/>
  </r>
  <r>
    <x v="171"/>
    <x v="9"/>
    <x v="15"/>
    <x v="60"/>
    <x v="72"/>
    <x v="17"/>
    <s v="2010-2020"/>
    <m/>
    <m/>
    <x v="7"/>
    <x v="2"/>
    <n v="8.5"/>
  </r>
  <r>
    <x v="171"/>
    <x v="9"/>
    <x v="15"/>
    <x v="60"/>
    <x v="72"/>
    <x v="17"/>
    <s v="2010-2020"/>
    <m/>
    <m/>
    <x v="7"/>
    <x v="3"/>
    <n v="4.7"/>
  </r>
  <r>
    <x v="171"/>
    <x v="9"/>
    <x v="15"/>
    <x v="60"/>
    <x v="72"/>
    <x v="17"/>
    <s v="2010-2020"/>
    <m/>
    <m/>
    <x v="7"/>
    <x v="4"/>
    <n v="3.5"/>
  </r>
  <r>
    <x v="171"/>
    <x v="9"/>
    <x v="15"/>
    <x v="60"/>
    <x v="72"/>
    <x v="17"/>
    <s v="2010-2020"/>
    <m/>
    <m/>
    <x v="7"/>
    <x v="5"/>
    <n v="2.6"/>
  </r>
  <r>
    <x v="171"/>
    <x v="9"/>
    <x v="15"/>
    <x v="60"/>
    <x v="72"/>
    <x v="17"/>
    <s v="2010-2020"/>
    <m/>
    <m/>
    <x v="7"/>
    <x v="6"/>
    <n v="5.9"/>
  </r>
  <r>
    <x v="171"/>
    <x v="9"/>
    <x v="15"/>
    <x v="60"/>
    <x v="72"/>
    <x v="17"/>
    <s v="2010-2020"/>
    <m/>
    <m/>
    <x v="7"/>
    <x v="7"/>
    <n v="11.2"/>
  </r>
  <r>
    <x v="171"/>
    <x v="9"/>
    <x v="15"/>
    <x v="60"/>
    <x v="72"/>
    <x v="17"/>
    <s v="2010-2020"/>
    <m/>
    <m/>
    <x v="7"/>
    <x v="8"/>
    <n v="15.8"/>
  </r>
  <r>
    <x v="171"/>
    <x v="9"/>
    <x v="15"/>
    <x v="60"/>
    <x v="72"/>
    <x v="17"/>
    <s v="2010-2020"/>
    <m/>
    <m/>
    <x v="7"/>
    <x v="9"/>
    <n v="70.3"/>
  </r>
  <r>
    <x v="171"/>
    <x v="9"/>
    <x v="15"/>
    <x v="60"/>
    <x v="72"/>
    <x v="17"/>
    <s v="2010-2020"/>
    <m/>
    <m/>
    <x v="7"/>
    <x v="10"/>
    <n v="1.9"/>
  </r>
  <r>
    <x v="171"/>
    <x v="9"/>
    <x v="15"/>
    <x v="60"/>
    <x v="72"/>
    <x v="17"/>
    <s v="2010-2020"/>
    <m/>
    <m/>
    <x v="7"/>
    <x v="11"/>
    <n v="28.2"/>
  </r>
  <r>
    <x v="171"/>
    <x v="9"/>
    <x v="15"/>
    <x v="60"/>
    <x v="72"/>
    <x v="17"/>
    <s v="2010-2020"/>
    <m/>
    <m/>
    <x v="7"/>
    <x v="12"/>
    <n v="13"/>
  </r>
  <r>
    <x v="172"/>
    <x v="9"/>
    <x v="15"/>
    <x v="60"/>
    <x v="73"/>
    <x v="17"/>
    <s v="2010-2020"/>
    <m/>
    <m/>
    <x v="7"/>
    <x v="2"/>
    <n v="4"/>
  </r>
  <r>
    <x v="172"/>
    <x v="9"/>
    <x v="15"/>
    <x v="60"/>
    <x v="73"/>
    <x v="17"/>
    <s v="2010-2020"/>
    <m/>
    <m/>
    <x v="7"/>
    <x v="3"/>
    <n v="27"/>
  </r>
  <r>
    <x v="172"/>
    <x v="9"/>
    <x v="15"/>
    <x v="60"/>
    <x v="73"/>
    <x v="17"/>
    <s v="2010-2020"/>
    <m/>
    <m/>
    <x v="7"/>
    <x v="4"/>
    <n v="75.7"/>
  </r>
  <r>
    <x v="172"/>
    <x v="9"/>
    <x v="15"/>
    <x v="60"/>
    <x v="73"/>
    <x v="17"/>
    <s v="2010-2020"/>
    <m/>
    <m/>
    <x v="7"/>
    <x v="5"/>
    <n v="5.4"/>
  </r>
  <r>
    <x v="172"/>
    <x v="9"/>
    <x v="15"/>
    <x v="60"/>
    <x v="73"/>
    <x v="17"/>
    <s v="2010-2020"/>
    <m/>
    <m/>
    <x v="7"/>
    <x v="6"/>
    <n v="28.6"/>
  </r>
  <r>
    <x v="172"/>
    <x v="9"/>
    <x v="15"/>
    <x v="60"/>
    <x v="73"/>
    <x v="17"/>
    <s v="2010-2020"/>
    <m/>
    <m/>
    <x v="7"/>
    <x v="7"/>
    <n v="199.4"/>
  </r>
  <r>
    <x v="172"/>
    <x v="9"/>
    <x v="15"/>
    <x v="60"/>
    <x v="73"/>
    <x v="17"/>
    <s v="2010-2020"/>
    <m/>
    <m/>
    <x v="7"/>
    <x v="8"/>
    <n v="4.5999999999999996"/>
  </r>
  <r>
    <x v="172"/>
    <x v="9"/>
    <x v="15"/>
    <x v="60"/>
    <x v="73"/>
    <x v="17"/>
    <s v="2010-2020"/>
    <m/>
    <m/>
    <x v="7"/>
    <x v="9"/>
    <n v="2.5"/>
  </r>
  <r>
    <x v="172"/>
    <x v="9"/>
    <x v="15"/>
    <x v="60"/>
    <x v="73"/>
    <x v="17"/>
    <s v="2010-2020"/>
    <m/>
    <m/>
    <x v="7"/>
    <x v="10"/>
    <n v="5.8"/>
  </r>
  <r>
    <x v="172"/>
    <x v="9"/>
    <x v="15"/>
    <x v="60"/>
    <x v="73"/>
    <x v="17"/>
    <s v="2010-2020"/>
    <m/>
    <m/>
    <x v="7"/>
    <x v="11"/>
    <n v="19.5"/>
  </r>
  <r>
    <x v="172"/>
    <x v="9"/>
    <x v="15"/>
    <x v="60"/>
    <x v="73"/>
    <x v="17"/>
    <s v="2010-2020"/>
    <m/>
    <m/>
    <x v="7"/>
    <x v="12"/>
    <n v="3.2"/>
  </r>
  <r>
    <x v="173"/>
    <x v="9"/>
    <x v="15"/>
    <x v="60"/>
    <x v="74"/>
    <x v="17"/>
    <s v="2010-2020"/>
    <m/>
    <m/>
    <x v="7"/>
    <x v="2"/>
    <n v="40"/>
  </r>
  <r>
    <x v="173"/>
    <x v="9"/>
    <x v="15"/>
    <x v="60"/>
    <x v="74"/>
    <x v="17"/>
    <s v="2010-2020"/>
    <m/>
    <m/>
    <x v="7"/>
    <x v="3"/>
    <n v="8.3000000000000007"/>
  </r>
  <r>
    <x v="173"/>
    <x v="9"/>
    <x v="15"/>
    <x v="60"/>
    <x v="74"/>
    <x v="17"/>
    <s v="2010-2020"/>
    <m/>
    <m/>
    <x v="7"/>
    <x v="4"/>
    <n v="9.3000000000000007"/>
  </r>
  <r>
    <x v="173"/>
    <x v="9"/>
    <x v="15"/>
    <x v="60"/>
    <x v="74"/>
    <x v="17"/>
    <s v="2010-2020"/>
    <m/>
    <m/>
    <x v="7"/>
    <x v="5"/>
    <n v="9.1"/>
  </r>
  <r>
    <x v="173"/>
    <x v="9"/>
    <x v="15"/>
    <x v="60"/>
    <x v="74"/>
    <x v="17"/>
    <s v="2010-2020"/>
    <m/>
    <m/>
    <x v="7"/>
    <x v="6"/>
    <n v="13.8"/>
  </r>
  <r>
    <x v="173"/>
    <x v="9"/>
    <x v="15"/>
    <x v="60"/>
    <x v="74"/>
    <x v="17"/>
    <s v="2010-2020"/>
    <m/>
    <m/>
    <x v="7"/>
    <x v="7"/>
    <n v="26.1"/>
  </r>
  <r>
    <x v="173"/>
    <x v="9"/>
    <x v="15"/>
    <x v="60"/>
    <x v="74"/>
    <x v="17"/>
    <s v="2010-2020"/>
    <m/>
    <m/>
    <x v="7"/>
    <x v="8"/>
    <n v="26.5"/>
  </r>
  <r>
    <x v="173"/>
    <x v="9"/>
    <x v="15"/>
    <x v="60"/>
    <x v="74"/>
    <x v="17"/>
    <s v="2010-2020"/>
    <m/>
    <m/>
    <x v="7"/>
    <x v="9"/>
    <n v="37.200000000000003"/>
  </r>
  <r>
    <x v="173"/>
    <x v="9"/>
    <x v="15"/>
    <x v="60"/>
    <x v="74"/>
    <x v="17"/>
    <s v="2010-2020"/>
    <m/>
    <m/>
    <x v="7"/>
    <x v="10"/>
    <n v="8.8000000000000007"/>
  </r>
  <r>
    <x v="173"/>
    <x v="9"/>
    <x v="15"/>
    <x v="60"/>
    <x v="74"/>
    <x v="17"/>
    <s v="2010-2020"/>
    <m/>
    <m/>
    <x v="7"/>
    <x v="11"/>
    <n v="6.6"/>
  </r>
  <r>
    <x v="173"/>
    <x v="9"/>
    <x v="15"/>
    <x v="60"/>
    <x v="74"/>
    <x v="17"/>
    <s v="2010-2020"/>
    <m/>
    <m/>
    <x v="7"/>
    <x v="12"/>
    <n v="25.1"/>
  </r>
  <r>
    <x v="174"/>
    <x v="9"/>
    <x v="15"/>
    <x v="60"/>
    <x v="75"/>
    <x v="17"/>
    <s v="2010-2020"/>
    <m/>
    <m/>
    <x v="7"/>
    <x v="2"/>
    <n v="1.3"/>
  </r>
  <r>
    <x v="174"/>
    <x v="9"/>
    <x v="15"/>
    <x v="60"/>
    <x v="75"/>
    <x v="17"/>
    <s v="2010-2020"/>
    <m/>
    <m/>
    <x v="7"/>
    <x v="3"/>
    <n v="3.1"/>
  </r>
  <r>
    <x v="174"/>
    <x v="9"/>
    <x v="15"/>
    <x v="60"/>
    <x v="75"/>
    <x v="17"/>
    <s v="2010-2020"/>
    <m/>
    <m/>
    <x v="7"/>
    <x v="4"/>
    <n v="2.4"/>
  </r>
  <r>
    <x v="174"/>
    <x v="9"/>
    <x v="15"/>
    <x v="60"/>
    <x v="75"/>
    <x v="17"/>
    <s v="2010-2020"/>
    <m/>
    <m/>
    <x v="7"/>
    <x v="5"/>
    <n v="10.7"/>
  </r>
  <r>
    <x v="174"/>
    <x v="9"/>
    <x v="15"/>
    <x v="60"/>
    <x v="75"/>
    <x v="17"/>
    <s v="2010-2020"/>
    <m/>
    <m/>
    <x v="7"/>
    <x v="6"/>
    <n v="7.4"/>
  </r>
  <r>
    <x v="174"/>
    <x v="9"/>
    <x v="15"/>
    <x v="60"/>
    <x v="75"/>
    <x v="17"/>
    <s v="2010-2020"/>
    <m/>
    <m/>
    <x v="7"/>
    <x v="7"/>
    <n v="6.8"/>
  </r>
  <r>
    <x v="174"/>
    <x v="9"/>
    <x v="15"/>
    <x v="60"/>
    <x v="75"/>
    <x v="17"/>
    <s v="2010-2020"/>
    <m/>
    <m/>
    <x v="7"/>
    <x v="8"/>
    <n v="11.9"/>
  </r>
  <r>
    <x v="174"/>
    <x v="9"/>
    <x v="15"/>
    <x v="60"/>
    <x v="75"/>
    <x v="17"/>
    <s v="2010-2020"/>
    <m/>
    <m/>
    <x v="7"/>
    <x v="9"/>
    <n v="14.7"/>
  </r>
  <r>
    <x v="174"/>
    <x v="9"/>
    <x v="15"/>
    <x v="60"/>
    <x v="75"/>
    <x v="17"/>
    <s v="2010-2020"/>
    <m/>
    <m/>
    <x v="7"/>
    <x v="10"/>
    <n v="4.0999999999999996"/>
  </r>
  <r>
    <x v="174"/>
    <x v="9"/>
    <x v="15"/>
    <x v="60"/>
    <x v="75"/>
    <x v="17"/>
    <s v="2010-2020"/>
    <m/>
    <m/>
    <x v="7"/>
    <x v="11"/>
    <n v="8.6999999999999993"/>
  </r>
  <r>
    <x v="174"/>
    <x v="9"/>
    <x v="15"/>
    <x v="60"/>
    <x v="75"/>
    <x v="17"/>
    <s v="2010-2020"/>
    <m/>
    <m/>
    <x v="7"/>
    <x v="12"/>
    <n v="7.7"/>
  </r>
  <r>
    <x v="175"/>
    <x v="9"/>
    <x v="15"/>
    <x v="60"/>
    <x v="76"/>
    <x v="17"/>
    <s v="2010-2020"/>
    <m/>
    <m/>
    <x v="7"/>
    <x v="2"/>
    <n v="7.3"/>
  </r>
  <r>
    <x v="175"/>
    <x v="9"/>
    <x v="15"/>
    <x v="60"/>
    <x v="76"/>
    <x v="17"/>
    <s v="2010-2020"/>
    <m/>
    <m/>
    <x v="7"/>
    <x v="3"/>
    <n v="31.6"/>
  </r>
  <r>
    <x v="175"/>
    <x v="9"/>
    <x v="15"/>
    <x v="60"/>
    <x v="76"/>
    <x v="17"/>
    <s v="2010-2020"/>
    <m/>
    <m/>
    <x v="7"/>
    <x v="4"/>
    <n v="29.2"/>
  </r>
  <r>
    <x v="175"/>
    <x v="9"/>
    <x v="15"/>
    <x v="60"/>
    <x v="76"/>
    <x v="17"/>
    <s v="2010-2020"/>
    <m/>
    <m/>
    <x v="7"/>
    <x v="5"/>
    <n v="13.9"/>
  </r>
  <r>
    <x v="175"/>
    <x v="9"/>
    <x v="15"/>
    <x v="60"/>
    <x v="76"/>
    <x v="17"/>
    <s v="2010-2020"/>
    <m/>
    <m/>
    <x v="7"/>
    <x v="6"/>
    <n v="27.5"/>
  </r>
  <r>
    <x v="175"/>
    <x v="9"/>
    <x v="15"/>
    <x v="60"/>
    <x v="76"/>
    <x v="17"/>
    <s v="2010-2020"/>
    <m/>
    <m/>
    <x v="7"/>
    <x v="7"/>
    <n v="28.4"/>
  </r>
  <r>
    <x v="175"/>
    <x v="9"/>
    <x v="15"/>
    <x v="60"/>
    <x v="76"/>
    <x v="17"/>
    <s v="2010-2020"/>
    <m/>
    <m/>
    <x v="7"/>
    <x v="8"/>
    <n v="20.2"/>
  </r>
  <r>
    <x v="175"/>
    <x v="9"/>
    <x v="15"/>
    <x v="60"/>
    <x v="76"/>
    <x v="17"/>
    <s v="2010-2020"/>
    <m/>
    <m/>
    <x v="7"/>
    <x v="9"/>
    <n v="827.1"/>
  </r>
  <r>
    <x v="175"/>
    <x v="9"/>
    <x v="15"/>
    <x v="60"/>
    <x v="76"/>
    <x v="17"/>
    <s v="2010-2020"/>
    <m/>
    <m/>
    <x v="7"/>
    <x v="10"/>
    <n v="12"/>
  </r>
  <r>
    <x v="175"/>
    <x v="9"/>
    <x v="15"/>
    <x v="60"/>
    <x v="76"/>
    <x v="17"/>
    <s v="2010-2020"/>
    <m/>
    <m/>
    <x v="7"/>
    <x v="11"/>
    <n v="19.399999999999999"/>
  </r>
  <r>
    <x v="175"/>
    <x v="9"/>
    <x v="15"/>
    <x v="60"/>
    <x v="76"/>
    <x v="17"/>
    <s v="2010-2020"/>
    <m/>
    <m/>
    <x v="7"/>
    <x v="12"/>
    <n v="16.899999999999999"/>
  </r>
  <r>
    <x v="176"/>
    <x v="9"/>
    <x v="15"/>
    <x v="60"/>
    <x v="77"/>
    <x v="17"/>
    <s v="2010-2020"/>
    <m/>
    <m/>
    <x v="7"/>
    <x v="2"/>
    <n v="10.4"/>
  </r>
  <r>
    <x v="176"/>
    <x v="9"/>
    <x v="15"/>
    <x v="60"/>
    <x v="77"/>
    <x v="17"/>
    <s v="2010-2020"/>
    <m/>
    <m/>
    <x v="7"/>
    <x v="3"/>
    <n v="15.4"/>
  </r>
  <r>
    <x v="176"/>
    <x v="9"/>
    <x v="15"/>
    <x v="60"/>
    <x v="77"/>
    <x v="17"/>
    <s v="2010-2020"/>
    <m/>
    <m/>
    <x v="7"/>
    <x v="4"/>
    <n v="4.9000000000000004"/>
  </r>
  <r>
    <x v="176"/>
    <x v="9"/>
    <x v="15"/>
    <x v="60"/>
    <x v="77"/>
    <x v="17"/>
    <s v="2010-2020"/>
    <m/>
    <m/>
    <x v="7"/>
    <x v="5"/>
    <n v="3.8"/>
  </r>
  <r>
    <x v="176"/>
    <x v="9"/>
    <x v="15"/>
    <x v="60"/>
    <x v="77"/>
    <x v="17"/>
    <s v="2010-2020"/>
    <m/>
    <m/>
    <x v="7"/>
    <x v="6"/>
    <n v="6.7"/>
  </r>
  <r>
    <x v="176"/>
    <x v="9"/>
    <x v="15"/>
    <x v="60"/>
    <x v="77"/>
    <x v="17"/>
    <s v="2010-2020"/>
    <m/>
    <m/>
    <x v="7"/>
    <x v="7"/>
    <n v="20.100000000000001"/>
  </r>
  <r>
    <x v="176"/>
    <x v="9"/>
    <x v="15"/>
    <x v="60"/>
    <x v="77"/>
    <x v="17"/>
    <s v="2010-2020"/>
    <m/>
    <m/>
    <x v="7"/>
    <x v="8"/>
    <n v="6.1"/>
  </r>
  <r>
    <x v="176"/>
    <x v="9"/>
    <x v="15"/>
    <x v="60"/>
    <x v="77"/>
    <x v="17"/>
    <s v="2010-2020"/>
    <m/>
    <m/>
    <x v="7"/>
    <x v="9"/>
    <n v="94.8"/>
  </r>
  <r>
    <x v="176"/>
    <x v="9"/>
    <x v="15"/>
    <x v="60"/>
    <x v="77"/>
    <x v="17"/>
    <s v="2010-2020"/>
    <m/>
    <m/>
    <x v="7"/>
    <x v="10"/>
    <n v="7.1"/>
  </r>
  <r>
    <x v="176"/>
    <x v="9"/>
    <x v="15"/>
    <x v="60"/>
    <x v="77"/>
    <x v="17"/>
    <s v="2010-2020"/>
    <m/>
    <m/>
    <x v="7"/>
    <x v="11"/>
    <n v="9.5"/>
  </r>
  <r>
    <x v="176"/>
    <x v="9"/>
    <x v="15"/>
    <x v="60"/>
    <x v="77"/>
    <x v="17"/>
    <s v="2010-2020"/>
    <m/>
    <m/>
    <x v="7"/>
    <x v="12"/>
    <n v="19.600000000000001"/>
  </r>
  <r>
    <x v="177"/>
    <x v="9"/>
    <x v="15"/>
    <x v="60"/>
    <x v="78"/>
    <x v="17"/>
    <s v="2010-2020"/>
    <m/>
    <m/>
    <x v="7"/>
    <x v="2"/>
    <n v="1.4"/>
  </r>
  <r>
    <x v="177"/>
    <x v="9"/>
    <x v="15"/>
    <x v="60"/>
    <x v="78"/>
    <x v="17"/>
    <s v="2010-2020"/>
    <m/>
    <m/>
    <x v="7"/>
    <x v="3"/>
    <n v="0.7"/>
  </r>
  <r>
    <x v="177"/>
    <x v="9"/>
    <x v="15"/>
    <x v="60"/>
    <x v="78"/>
    <x v="17"/>
    <s v="2010-2020"/>
    <m/>
    <m/>
    <x v="7"/>
    <x v="4"/>
    <n v="4.0999999999999996"/>
  </r>
  <r>
    <x v="177"/>
    <x v="9"/>
    <x v="15"/>
    <x v="60"/>
    <x v="78"/>
    <x v="17"/>
    <s v="2010-2020"/>
    <m/>
    <m/>
    <x v="7"/>
    <x v="5"/>
    <n v="0.3"/>
  </r>
  <r>
    <x v="177"/>
    <x v="9"/>
    <x v="15"/>
    <x v="60"/>
    <x v="78"/>
    <x v="17"/>
    <s v="2010-2020"/>
    <m/>
    <m/>
    <x v="7"/>
    <x v="6"/>
    <n v="105.2"/>
  </r>
  <r>
    <x v="177"/>
    <x v="9"/>
    <x v="15"/>
    <x v="60"/>
    <x v="78"/>
    <x v="17"/>
    <s v="2010-2020"/>
    <m/>
    <m/>
    <x v="7"/>
    <x v="7"/>
    <n v="148.69999999999999"/>
  </r>
  <r>
    <x v="177"/>
    <x v="9"/>
    <x v="15"/>
    <x v="60"/>
    <x v="78"/>
    <x v="17"/>
    <s v="2010-2020"/>
    <m/>
    <m/>
    <x v="7"/>
    <x v="8"/>
    <n v="0.4"/>
  </r>
  <r>
    <x v="177"/>
    <x v="9"/>
    <x v="15"/>
    <x v="60"/>
    <x v="78"/>
    <x v="17"/>
    <s v="2010-2020"/>
    <m/>
    <m/>
    <x v="7"/>
    <x v="9"/>
    <n v="4.4000000000000004"/>
  </r>
  <r>
    <x v="177"/>
    <x v="9"/>
    <x v="15"/>
    <x v="60"/>
    <x v="78"/>
    <x v="17"/>
    <s v="2010-2020"/>
    <m/>
    <m/>
    <x v="7"/>
    <x v="10"/>
    <n v="4.8"/>
  </r>
  <r>
    <x v="177"/>
    <x v="9"/>
    <x v="15"/>
    <x v="60"/>
    <x v="78"/>
    <x v="17"/>
    <s v="2010-2020"/>
    <m/>
    <m/>
    <x v="7"/>
    <x v="11"/>
    <n v="37.5"/>
  </r>
  <r>
    <x v="177"/>
    <x v="9"/>
    <x v="15"/>
    <x v="60"/>
    <x v="78"/>
    <x v="17"/>
    <s v="2010-2020"/>
    <m/>
    <m/>
    <x v="7"/>
    <x v="12"/>
    <n v="0.4"/>
  </r>
  <r>
    <x v="178"/>
    <x v="9"/>
    <x v="15"/>
    <x v="60"/>
    <x v="79"/>
    <x v="17"/>
    <s v="2010-2020"/>
    <m/>
    <m/>
    <x v="7"/>
    <x v="2"/>
    <n v="2.2000000000000002"/>
  </r>
  <r>
    <x v="178"/>
    <x v="9"/>
    <x v="15"/>
    <x v="60"/>
    <x v="79"/>
    <x v="17"/>
    <s v="2010-2020"/>
    <m/>
    <m/>
    <x v="7"/>
    <x v="3"/>
    <n v="2.7"/>
  </r>
  <r>
    <x v="178"/>
    <x v="9"/>
    <x v="15"/>
    <x v="60"/>
    <x v="79"/>
    <x v="17"/>
    <s v="2010-2020"/>
    <m/>
    <m/>
    <x v="7"/>
    <x v="4"/>
    <n v="1.7"/>
  </r>
  <r>
    <x v="178"/>
    <x v="9"/>
    <x v="15"/>
    <x v="60"/>
    <x v="79"/>
    <x v="17"/>
    <s v="2010-2020"/>
    <m/>
    <m/>
    <x v="7"/>
    <x v="5"/>
    <n v="1.1000000000000001"/>
  </r>
  <r>
    <x v="178"/>
    <x v="9"/>
    <x v="15"/>
    <x v="60"/>
    <x v="79"/>
    <x v="17"/>
    <s v="2010-2020"/>
    <m/>
    <m/>
    <x v="7"/>
    <x v="6"/>
    <n v="1.1000000000000001"/>
  </r>
  <r>
    <x v="178"/>
    <x v="9"/>
    <x v="15"/>
    <x v="60"/>
    <x v="79"/>
    <x v="17"/>
    <s v="2010-2020"/>
    <m/>
    <m/>
    <x v="7"/>
    <x v="7"/>
    <n v="1.9"/>
  </r>
  <r>
    <x v="178"/>
    <x v="9"/>
    <x v="15"/>
    <x v="60"/>
    <x v="79"/>
    <x v="17"/>
    <s v="2010-2020"/>
    <m/>
    <m/>
    <x v="7"/>
    <x v="8"/>
    <n v="2.5"/>
  </r>
  <r>
    <x v="178"/>
    <x v="9"/>
    <x v="15"/>
    <x v="60"/>
    <x v="79"/>
    <x v="17"/>
    <s v="2010-2020"/>
    <m/>
    <m/>
    <x v="7"/>
    <x v="9"/>
    <n v="1.2"/>
  </r>
  <r>
    <x v="178"/>
    <x v="9"/>
    <x v="15"/>
    <x v="60"/>
    <x v="79"/>
    <x v="17"/>
    <s v="2010-2020"/>
    <m/>
    <m/>
    <x v="7"/>
    <x v="10"/>
    <n v="4"/>
  </r>
  <r>
    <x v="178"/>
    <x v="9"/>
    <x v="15"/>
    <x v="60"/>
    <x v="79"/>
    <x v="17"/>
    <s v="2010-2020"/>
    <m/>
    <m/>
    <x v="7"/>
    <x v="11"/>
    <n v="0.7"/>
  </r>
  <r>
    <x v="178"/>
    <x v="9"/>
    <x v="15"/>
    <x v="60"/>
    <x v="79"/>
    <x v="17"/>
    <s v="2010-2020"/>
    <m/>
    <m/>
    <x v="7"/>
    <x v="12"/>
    <n v="4.3"/>
  </r>
  <r>
    <x v="179"/>
    <x v="9"/>
    <x v="15"/>
    <x v="60"/>
    <x v="80"/>
    <x v="17"/>
    <s v="2010-2020"/>
    <m/>
    <m/>
    <x v="7"/>
    <x v="2"/>
    <n v="125.4"/>
  </r>
  <r>
    <x v="179"/>
    <x v="9"/>
    <x v="15"/>
    <x v="60"/>
    <x v="80"/>
    <x v="17"/>
    <s v="2010-2020"/>
    <m/>
    <m/>
    <x v="7"/>
    <x v="3"/>
    <n v="16.899999999999999"/>
  </r>
  <r>
    <x v="179"/>
    <x v="9"/>
    <x v="15"/>
    <x v="60"/>
    <x v="80"/>
    <x v="17"/>
    <s v="2010-2020"/>
    <m/>
    <m/>
    <x v="7"/>
    <x v="4"/>
    <n v="3.7"/>
  </r>
  <r>
    <x v="179"/>
    <x v="9"/>
    <x v="15"/>
    <x v="60"/>
    <x v="80"/>
    <x v="17"/>
    <s v="2010-2020"/>
    <m/>
    <m/>
    <x v="7"/>
    <x v="5"/>
    <n v="13.9"/>
  </r>
  <r>
    <x v="179"/>
    <x v="9"/>
    <x v="15"/>
    <x v="60"/>
    <x v="80"/>
    <x v="17"/>
    <s v="2010-2020"/>
    <m/>
    <m/>
    <x v="7"/>
    <x v="6"/>
    <n v="9.9"/>
  </r>
  <r>
    <x v="179"/>
    <x v="9"/>
    <x v="15"/>
    <x v="60"/>
    <x v="80"/>
    <x v="17"/>
    <s v="2010-2020"/>
    <m/>
    <m/>
    <x v="7"/>
    <x v="7"/>
    <n v="16.100000000000001"/>
  </r>
  <r>
    <x v="179"/>
    <x v="9"/>
    <x v="15"/>
    <x v="60"/>
    <x v="80"/>
    <x v="17"/>
    <s v="2010-2020"/>
    <m/>
    <m/>
    <x v="7"/>
    <x v="8"/>
    <n v="35.299999999999997"/>
  </r>
  <r>
    <x v="179"/>
    <x v="9"/>
    <x v="15"/>
    <x v="60"/>
    <x v="80"/>
    <x v="17"/>
    <s v="2010-2020"/>
    <m/>
    <m/>
    <x v="7"/>
    <x v="9"/>
    <n v="320"/>
  </r>
  <r>
    <x v="179"/>
    <x v="9"/>
    <x v="15"/>
    <x v="60"/>
    <x v="80"/>
    <x v="17"/>
    <s v="2010-2020"/>
    <m/>
    <m/>
    <x v="7"/>
    <x v="10"/>
    <n v="16"/>
  </r>
  <r>
    <x v="179"/>
    <x v="9"/>
    <x v="15"/>
    <x v="60"/>
    <x v="80"/>
    <x v="17"/>
    <s v="2010-2020"/>
    <m/>
    <m/>
    <x v="7"/>
    <x v="11"/>
    <n v="22.7"/>
  </r>
  <r>
    <x v="179"/>
    <x v="9"/>
    <x v="15"/>
    <x v="60"/>
    <x v="80"/>
    <x v="17"/>
    <s v="2010-2020"/>
    <m/>
    <m/>
    <x v="7"/>
    <x v="12"/>
    <n v="23.6"/>
  </r>
  <r>
    <x v="180"/>
    <x v="9"/>
    <x v="15"/>
    <x v="60"/>
    <x v="81"/>
    <x v="17"/>
    <s v="2010-2020"/>
    <m/>
    <m/>
    <x v="7"/>
    <x v="2"/>
    <n v="1.4"/>
  </r>
  <r>
    <x v="180"/>
    <x v="9"/>
    <x v="15"/>
    <x v="60"/>
    <x v="81"/>
    <x v="17"/>
    <s v="2010-2020"/>
    <m/>
    <m/>
    <x v="7"/>
    <x v="3"/>
    <n v="1.7"/>
  </r>
  <r>
    <x v="180"/>
    <x v="9"/>
    <x v="15"/>
    <x v="60"/>
    <x v="81"/>
    <x v="17"/>
    <s v="2010-2020"/>
    <m/>
    <m/>
    <x v="7"/>
    <x v="4"/>
    <n v="2.8"/>
  </r>
  <r>
    <x v="180"/>
    <x v="9"/>
    <x v="15"/>
    <x v="60"/>
    <x v="81"/>
    <x v="17"/>
    <s v="2010-2020"/>
    <m/>
    <m/>
    <x v="7"/>
    <x v="5"/>
    <n v="1.5"/>
  </r>
  <r>
    <x v="180"/>
    <x v="9"/>
    <x v="15"/>
    <x v="60"/>
    <x v="81"/>
    <x v="17"/>
    <s v="2010-2020"/>
    <m/>
    <m/>
    <x v="7"/>
    <x v="6"/>
    <n v="6.4"/>
  </r>
  <r>
    <x v="180"/>
    <x v="9"/>
    <x v="15"/>
    <x v="60"/>
    <x v="81"/>
    <x v="17"/>
    <s v="2010-2020"/>
    <m/>
    <m/>
    <x v="7"/>
    <x v="7"/>
    <n v="7.1"/>
  </r>
  <r>
    <x v="180"/>
    <x v="9"/>
    <x v="15"/>
    <x v="60"/>
    <x v="81"/>
    <x v="17"/>
    <s v="2010-2020"/>
    <m/>
    <m/>
    <x v="7"/>
    <x v="8"/>
    <n v="4.0999999999999996"/>
  </r>
  <r>
    <x v="180"/>
    <x v="9"/>
    <x v="15"/>
    <x v="60"/>
    <x v="81"/>
    <x v="17"/>
    <s v="2010-2020"/>
    <m/>
    <m/>
    <x v="7"/>
    <x v="9"/>
    <n v="10.6"/>
  </r>
  <r>
    <x v="180"/>
    <x v="9"/>
    <x v="15"/>
    <x v="60"/>
    <x v="81"/>
    <x v="17"/>
    <s v="2010-2020"/>
    <m/>
    <m/>
    <x v="7"/>
    <x v="10"/>
    <n v="3"/>
  </r>
  <r>
    <x v="180"/>
    <x v="9"/>
    <x v="15"/>
    <x v="60"/>
    <x v="81"/>
    <x v="17"/>
    <s v="2010-2020"/>
    <m/>
    <m/>
    <x v="7"/>
    <x v="11"/>
    <n v="39.799999999999997"/>
  </r>
  <r>
    <x v="180"/>
    <x v="9"/>
    <x v="15"/>
    <x v="60"/>
    <x v="81"/>
    <x v="17"/>
    <s v="2010-2020"/>
    <m/>
    <m/>
    <x v="7"/>
    <x v="12"/>
    <n v="20.9"/>
  </r>
  <r>
    <x v="181"/>
    <x v="9"/>
    <x v="15"/>
    <x v="60"/>
    <x v="82"/>
    <x v="17"/>
    <s v="2010-2020"/>
    <m/>
    <m/>
    <x v="7"/>
    <x v="2"/>
    <n v="7.8"/>
  </r>
  <r>
    <x v="181"/>
    <x v="9"/>
    <x v="15"/>
    <x v="60"/>
    <x v="82"/>
    <x v="17"/>
    <s v="2010-2020"/>
    <m/>
    <m/>
    <x v="7"/>
    <x v="3"/>
    <n v="16.100000000000001"/>
  </r>
  <r>
    <x v="181"/>
    <x v="9"/>
    <x v="15"/>
    <x v="60"/>
    <x v="82"/>
    <x v="17"/>
    <s v="2010-2020"/>
    <m/>
    <m/>
    <x v="7"/>
    <x v="4"/>
    <n v="6.4"/>
  </r>
  <r>
    <x v="181"/>
    <x v="9"/>
    <x v="15"/>
    <x v="60"/>
    <x v="82"/>
    <x v="17"/>
    <s v="2010-2020"/>
    <m/>
    <m/>
    <x v="7"/>
    <x v="5"/>
    <n v="6.1"/>
  </r>
  <r>
    <x v="181"/>
    <x v="9"/>
    <x v="15"/>
    <x v="60"/>
    <x v="82"/>
    <x v="17"/>
    <s v="2010-2020"/>
    <m/>
    <m/>
    <x v="7"/>
    <x v="6"/>
    <n v="14.3"/>
  </r>
  <r>
    <x v="181"/>
    <x v="9"/>
    <x v="15"/>
    <x v="60"/>
    <x v="82"/>
    <x v="17"/>
    <s v="2010-2020"/>
    <m/>
    <m/>
    <x v="7"/>
    <x v="7"/>
    <n v="7.2"/>
  </r>
  <r>
    <x v="181"/>
    <x v="9"/>
    <x v="15"/>
    <x v="60"/>
    <x v="82"/>
    <x v="17"/>
    <s v="2010-2020"/>
    <m/>
    <m/>
    <x v="7"/>
    <x v="8"/>
    <n v="14"/>
  </r>
  <r>
    <x v="181"/>
    <x v="9"/>
    <x v="15"/>
    <x v="60"/>
    <x v="82"/>
    <x v="17"/>
    <s v="2010-2020"/>
    <m/>
    <m/>
    <x v="7"/>
    <x v="9"/>
    <n v="30.1"/>
  </r>
  <r>
    <x v="181"/>
    <x v="9"/>
    <x v="15"/>
    <x v="60"/>
    <x v="82"/>
    <x v="17"/>
    <s v="2010-2020"/>
    <m/>
    <m/>
    <x v="7"/>
    <x v="10"/>
    <n v="3.5"/>
  </r>
  <r>
    <x v="181"/>
    <x v="9"/>
    <x v="15"/>
    <x v="60"/>
    <x v="82"/>
    <x v="17"/>
    <s v="2010-2020"/>
    <m/>
    <m/>
    <x v="7"/>
    <x v="11"/>
    <n v="4.5999999999999996"/>
  </r>
  <r>
    <x v="181"/>
    <x v="9"/>
    <x v="15"/>
    <x v="60"/>
    <x v="82"/>
    <x v="17"/>
    <s v="2010-2020"/>
    <m/>
    <m/>
    <x v="7"/>
    <x v="12"/>
    <n v="5.9"/>
  </r>
  <r>
    <x v="182"/>
    <x v="9"/>
    <x v="16"/>
    <x v="60"/>
    <x v="70"/>
    <x v="15"/>
    <s v="2010-2020"/>
    <m/>
    <m/>
    <x v="7"/>
    <x v="2"/>
    <n v="10"/>
  </r>
  <r>
    <x v="182"/>
    <x v="9"/>
    <x v="16"/>
    <x v="60"/>
    <x v="70"/>
    <x v="15"/>
    <s v="2010-2020"/>
    <m/>
    <m/>
    <x v="7"/>
    <x v="3"/>
    <n v="54"/>
  </r>
  <r>
    <x v="182"/>
    <x v="9"/>
    <x v="16"/>
    <x v="60"/>
    <x v="70"/>
    <x v="15"/>
    <s v="2010-2020"/>
    <m/>
    <m/>
    <x v="7"/>
    <x v="4"/>
    <n v="58"/>
  </r>
  <r>
    <x v="182"/>
    <x v="9"/>
    <x v="16"/>
    <x v="60"/>
    <x v="70"/>
    <x v="15"/>
    <s v="2010-2020"/>
    <m/>
    <m/>
    <x v="7"/>
    <x v="5"/>
    <n v="61"/>
  </r>
  <r>
    <x v="182"/>
    <x v="9"/>
    <x v="16"/>
    <x v="60"/>
    <x v="70"/>
    <x v="15"/>
    <s v="2010-2020"/>
    <m/>
    <m/>
    <x v="7"/>
    <x v="6"/>
    <n v="72"/>
  </r>
  <r>
    <x v="182"/>
    <x v="9"/>
    <x v="16"/>
    <x v="60"/>
    <x v="70"/>
    <x v="15"/>
    <s v="2010-2020"/>
    <m/>
    <m/>
    <x v="7"/>
    <x v="7"/>
    <n v="67"/>
  </r>
  <r>
    <x v="182"/>
    <x v="9"/>
    <x v="16"/>
    <x v="60"/>
    <x v="70"/>
    <x v="15"/>
    <s v="2010-2020"/>
    <m/>
    <m/>
    <x v="7"/>
    <x v="8"/>
    <n v="82"/>
  </r>
  <r>
    <x v="182"/>
    <x v="9"/>
    <x v="16"/>
    <x v="60"/>
    <x v="70"/>
    <x v="15"/>
    <s v="2010-2020"/>
    <m/>
    <m/>
    <x v="7"/>
    <x v="9"/>
    <n v="65"/>
  </r>
  <r>
    <x v="182"/>
    <x v="9"/>
    <x v="16"/>
    <x v="60"/>
    <x v="70"/>
    <x v="15"/>
    <s v="2010-2020"/>
    <m/>
    <m/>
    <x v="7"/>
    <x v="10"/>
    <n v="72"/>
  </r>
  <r>
    <x v="182"/>
    <x v="9"/>
    <x v="16"/>
    <x v="60"/>
    <x v="70"/>
    <x v="15"/>
    <s v="2010-2020"/>
    <m/>
    <m/>
    <x v="7"/>
    <x v="11"/>
    <n v="100"/>
  </r>
  <r>
    <x v="182"/>
    <x v="9"/>
    <x v="16"/>
    <x v="60"/>
    <x v="70"/>
    <x v="15"/>
    <s v="2010-2020"/>
    <m/>
    <m/>
    <x v="7"/>
    <x v="12"/>
    <n v="63"/>
  </r>
  <r>
    <x v="183"/>
    <x v="9"/>
    <x v="16"/>
    <x v="60"/>
    <x v="71"/>
    <x v="15"/>
    <s v="2010-2020"/>
    <m/>
    <m/>
    <x v="7"/>
    <x v="2"/>
    <n v="2"/>
  </r>
  <r>
    <x v="183"/>
    <x v="9"/>
    <x v="16"/>
    <x v="60"/>
    <x v="71"/>
    <x v="15"/>
    <s v="2010-2020"/>
    <m/>
    <m/>
    <x v="7"/>
    <x v="3"/>
    <n v="18"/>
  </r>
  <r>
    <x v="183"/>
    <x v="9"/>
    <x v="16"/>
    <x v="60"/>
    <x v="71"/>
    <x v="15"/>
    <s v="2010-2020"/>
    <m/>
    <m/>
    <x v="7"/>
    <x v="4"/>
    <n v="12"/>
  </r>
  <r>
    <x v="183"/>
    <x v="9"/>
    <x v="16"/>
    <x v="60"/>
    <x v="71"/>
    <x v="15"/>
    <s v="2010-2020"/>
    <m/>
    <m/>
    <x v="7"/>
    <x v="5"/>
    <n v="28"/>
  </r>
  <r>
    <x v="183"/>
    <x v="9"/>
    <x v="16"/>
    <x v="60"/>
    <x v="71"/>
    <x v="15"/>
    <s v="2010-2020"/>
    <m/>
    <m/>
    <x v="7"/>
    <x v="6"/>
    <n v="32"/>
  </r>
  <r>
    <x v="183"/>
    <x v="9"/>
    <x v="16"/>
    <x v="60"/>
    <x v="71"/>
    <x v="15"/>
    <s v="2010-2020"/>
    <m/>
    <m/>
    <x v="7"/>
    <x v="7"/>
    <n v="40"/>
  </r>
  <r>
    <x v="183"/>
    <x v="9"/>
    <x v="16"/>
    <x v="60"/>
    <x v="71"/>
    <x v="15"/>
    <s v="2010-2020"/>
    <m/>
    <m/>
    <x v="7"/>
    <x v="8"/>
    <n v="24"/>
  </r>
  <r>
    <x v="183"/>
    <x v="9"/>
    <x v="16"/>
    <x v="60"/>
    <x v="71"/>
    <x v="15"/>
    <s v="2010-2020"/>
    <m/>
    <m/>
    <x v="7"/>
    <x v="9"/>
    <n v="15"/>
  </r>
  <r>
    <x v="183"/>
    <x v="9"/>
    <x v="16"/>
    <x v="60"/>
    <x v="71"/>
    <x v="15"/>
    <s v="2010-2020"/>
    <m/>
    <m/>
    <x v="7"/>
    <x v="10"/>
    <n v="21"/>
  </r>
  <r>
    <x v="183"/>
    <x v="9"/>
    <x v="16"/>
    <x v="60"/>
    <x v="71"/>
    <x v="15"/>
    <s v="2010-2020"/>
    <m/>
    <m/>
    <x v="7"/>
    <x v="11"/>
    <n v="32"/>
  </r>
  <r>
    <x v="183"/>
    <x v="9"/>
    <x v="16"/>
    <x v="60"/>
    <x v="71"/>
    <x v="15"/>
    <s v="2010-2020"/>
    <m/>
    <m/>
    <x v="7"/>
    <x v="12"/>
    <n v="35"/>
  </r>
  <r>
    <x v="184"/>
    <x v="9"/>
    <x v="16"/>
    <x v="60"/>
    <x v="72"/>
    <x v="15"/>
    <s v="2010-2020"/>
    <m/>
    <m/>
    <x v="7"/>
    <x v="2"/>
    <n v="32"/>
  </r>
  <r>
    <x v="184"/>
    <x v="9"/>
    <x v="16"/>
    <x v="60"/>
    <x v="72"/>
    <x v="15"/>
    <s v="2010-2020"/>
    <m/>
    <m/>
    <x v="7"/>
    <x v="3"/>
    <n v="106"/>
  </r>
  <r>
    <x v="184"/>
    <x v="9"/>
    <x v="16"/>
    <x v="60"/>
    <x v="72"/>
    <x v="15"/>
    <s v="2010-2020"/>
    <m/>
    <m/>
    <x v="7"/>
    <x v="4"/>
    <n v="66"/>
  </r>
  <r>
    <x v="184"/>
    <x v="9"/>
    <x v="16"/>
    <x v="60"/>
    <x v="72"/>
    <x v="15"/>
    <s v="2010-2020"/>
    <m/>
    <m/>
    <x v="7"/>
    <x v="5"/>
    <n v="79"/>
  </r>
  <r>
    <x v="184"/>
    <x v="9"/>
    <x v="16"/>
    <x v="60"/>
    <x v="72"/>
    <x v="15"/>
    <s v="2010-2020"/>
    <m/>
    <m/>
    <x v="7"/>
    <x v="6"/>
    <n v="58"/>
  </r>
  <r>
    <x v="184"/>
    <x v="9"/>
    <x v="16"/>
    <x v="60"/>
    <x v="72"/>
    <x v="15"/>
    <s v="2010-2020"/>
    <m/>
    <m/>
    <x v="7"/>
    <x v="7"/>
    <n v="61"/>
  </r>
  <r>
    <x v="184"/>
    <x v="9"/>
    <x v="16"/>
    <x v="60"/>
    <x v="72"/>
    <x v="15"/>
    <s v="2010-2020"/>
    <m/>
    <m/>
    <x v="7"/>
    <x v="8"/>
    <n v="53"/>
  </r>
  <r>
    <x v="184"/>
    <x v="9"/>
    <x v="16"/>
    <x v="60"/>
    <x v="72"/>
    <x v="15"/>
    <s v="2010-2020"/>
    <m/>
    <m/>
    <x v="7"/>
    <x v="9"/>
    <n v="36"/>
  </r>
  <r>
    <x v="184"/>
    <x v="9"/>
    <x v="16"/>
    <x v="60"/>
    <x v="72"/>
    <x v="15"/>
    <s v="2010-2020"/>
    <m/>
    <m/>
    <x v="7"/>
    <x v="10"/>
    <n v="30"/>
  </r>
  <r>
    <x v="184"/>
    <x v="9"/>
    <x v="16"/>
    <x v="60"/>
    <x v="72"/>
    <x v="15"/>
    <s v="2010-2020"/>
    <m/>
    <m/>
    <x v="7"/>
    <x v="11"/>
    <n v="33"/>
  </r>
  <r>
    <x v="184"/>
    <x v="9"/>
    <x v="16"/>
    <x v="60"/>
    <x v="72"/>
    <x v="15"/>
    <s v="2010-2020"/>
    <m/>
    <m/>
    <x v="7"/>
    <x v="12"/>
    <n v="28"/>
  </r>
  <r>
    <x v="185"/>
    <x v="9"/>
    <x v="16"/>
    <x v="60"/>
    <x v="73"/>
    <x v="15"/>
    <s v="2010-2020"/>
    <m/>
    <m/>
    <x v="7"/>
    <x v="2"/>
    <n v="4"/>
  </r>
  <r>
    <x v="185"/>
    <x v="9"/>
    <x v="16"/>
    <x v="60"/>
    <x v="73"/>
    <x v="15"/>
    <s v="2010-2020"/>
    <m/>
    <m/>
    <x v="7"/>
    <x v="3"/>
    <n v="20"/>
  </r>
  <r>
    <x v="185"/>
    <x v="9"/>
    <x v="16"/>
    <x v="60"/>
    <x v="73"/>
    <x v="15"/>
    <s v="2010-2020"/>
    <m/>
    <m/>
    <x v="7"/>
    <x v="4"/>
    <n v="17"/>
  </r>
  <r>
    <x v="185"/>
    <x v="9"/>
    <x v="16"/>
    <x v="60"/>
    <x v="73"/>
    <x v="15"/>
    <s v="2010-2020"/>
    <m/>
    <m/>
    <x v="7"/>
    <x v="5"/>
    <n v="18"/>
  </r>
  <r>
    <x v="185"/>
    <x v="9"/>
    <x v="16"/>
    <x v="60"/>
    <x v="73"/>
    <x v="15"/>
    <s v="2010-2020"/>
    <m/>
    <m/>
    <x v="7"/>
    <x v="6"/>
    <n v="16"/>
  </r>
  <r>
    <x v="185"/>
    <x v="9"/>
    <x v="16"/>
    <x v="60"/>
    <x v="73"/>
    <x v="15"/>
    <s v="2010-2020"/>
    <m/>
    <m/>
    <x v="7"/>
    <x v="7"/>
    <n v="14"/>
  </r>
  <r>
    <x v="185"/>
    <x v="9"/>
    <x v="16"/>
    <x v="60"/>
    <x v="73"/>
    <x v="15"/>
    <s v="2010-2020"/>
    <m/>
    <m/>
    <x v="7"/>
    <x v="8"/>
    <n v="11"/>
  </r>
  <r>
    <x v="185"/>
    <x v="9"/>
    <x v="16"/>
    <x v="60"/>
    <x v="73"/>
    <x v="15"/>
    <s v="2010-2020"/>
    <m/>
    <m/>
    <x v="7"/>
    <x v="9"/>
    <n v="12"/>
  </r>
  <r>
    <x v="185"/>
    <x v="9"/>
    <x v="16"/>
    <x v="60"/>
    <x v="73"/>
    <x v="15"/>
    <s v="2010-2020"/>
    <m/>
    <m/>
    <x v="7"/>
    <x v="10"/>
    <n v="6"/>
  </r>
  <r>
    <x v="185"/>
    <x v="9"/>
    <x v="16"/>
    <x v="60"/>
    <x v="73"/>
    <x v="15"/>
    <s v="2010-2020"/>
    <m/>
    <m/>
    <x v="7"/>
    <x v="11"/>
    <n v="13"/>
  </r>
  <r>
    <x v="185"/>
    <x v="9"/>
    <x v="16"/>
    <x v="60"/>
    <x v="73"/>
    <x v="15"/>
    <s v="2010-2020"/>
    <m/>
    <m/>
    <x v="7"/>
    <x v="12"/>
    <n v="6"/>
  </r>
  <r>
    <x v="186"/>
    <x v="9"/>
    <x v="16"/>
    <x v="60"/>
    <x v="74"/>
    <x v="15"/>
    <s v="2010-2020"/>
    <m/>
    <m/>
    <x v="7"/>
    <x v="2"/>
    <n v="5"/>
  </r>
  <r>
    <x v="186"/>
    <x v="9"/>
    <x v="16"/>
    <x v="60"/>
    <x v="74"/>
    <x v="15"/>
    <s v="2010-2020"/>
    <m/>
    <m/>
    <x v="7"/>
    <x v="3"/>
    <n v="57"/>
  </r>
  <r>
    <x v="186"/>
    <x v="9"/>
    <x v="16"/>
    <x v="60"/>
    <x v="74"/>
    <x v="15"/>
    <s v="2010-2020"/>
    <m/>
    <m/>
    <x v="7"/>
    <x v="4"/>
    <n v="49"/>
  </r>
  <r>
    <x v="186"/>
    <x v="9"/>
    <x v="16"/>
    <x v="60"/>
    <x v="74"/>
    <x v="15"/>
    <s v="2010-2020"/>
    <m/>
    <m/>
    <x v="7"/>
    <x v="5"/>
    <n v="68"/>
  </r>
  <r>
    <x v="186"/>
    <x v="9"/>
    <x v="16"/>
    <x v="60"/>
    <x v="74"/>
    <x v="15"/>
    <s v="2010-2020"/>
    <m/>
    <m/>
    <x v="7"/>
    <x v="6"/>
    <n v="70"/>
  </r>
  <r>
    <x v="186"/>
    <x v="9"/>
    <x v="16"/>
    <x v="60"/>
    <x v="74"/>
    <x v="15"/>
    <s v="2010-2020"/>
    <m/>
    <m/>
    <x v="7"/>
    <x v="7"/>
    <n v="63"/>
  </r>
  <r>
    <x v="186"/>
    <x v="9"/>
    <x v="16"/>
    <x v="60"/>
    <x v="74"/>
    <x v="15"/>
    <s v="2010-2020"/>
    <m/>
    <m/>
    <x v="7"/>
    <x v="8"/>
    <n v="90"/>
  </r>
  <r>
    <x v="186"/>
    <x v="9"/>
    <x v="16"/>
    <x v="60"/>
    <x v="74"/>
    <x v="15"/>
    <s v="2010-2020"/>
    <m/>
    <m/>
    <x v="7"/>
    <x v="9"/>
    <n v="62"/>
  </r>
  <r>
    <x v="186"/>
    <x v="9"/>
    <x v="16"/>
    <x v="60"/>
    <x v="74"/>
    <x v="15"/>
    <s v="2010-2020"/>
    <m/>
    <m/>
    <x v="7"/>
    <x v="10"/>
    <n v="44"/>
  </r>
  <r>
    <x v="186"/>
    <x v="9"/>
    <x v="16"/>
    <x v="60"/>
    <x v="74"/>
    <x v="15"/>
    <s v="2010-2020"/>
    <m/>
    <m/>
    <x v="7"/>
    <x v="11"/>
    <n v="92"/>
  </r>
  <r>
    <x v="186"/>
    <x v="9"/>
    <x v="16"/>
    <x v="60"/>
    <x v="74"/>
    <x v="15"/>
    <s v="2010-2020"/>
    <m/>
    <m/>
    <x v="7"/>
    <x v="12"/>
    <n v="70"/>
  </r>
  <r>
    <x v="187"/>
    <x v="9"/>
    <x v="16"/>
    <x v="60"/>
    <x v="75"/>
    <x v="15"/>
    <s v="2010-2020"/>
    <m/>
    <m/>
    <x v="7"/>
    <x v="2"/>
    <n v="27"/>
  </r>
  <r>
    <x v="187"/>
    <x v="9"/>
    <x v="16"/>
    <x v="60"/>
    <x v="75"/>
    <x v="15"/>
    <s v="2010-2020"/>
    <m/>
    <m/>
    <x v="7"/>
    <x v="3"/>
    <n v="62"/>
  </r>
  <r>
    <x v="187"/>
    <x v="9"/>
    <x v="16"/>
    <x v="60"/>
    <x v="75"/>
    <x v="15"/>
    <s v="2010-2020"/>
    <m/>
    <m/>
    <x v="7"/>
    <x v="4"/>
    <n v="74"/>
  </r>
  <r>
    <x v="187"/>
    <x v="9"/>
    <x v="16"/>
    <x v="60"/>
    <x v="75"/>
    <x v="15"/>
    <s v="2010-2020"/>
    <m/>
    <m/>
    <x v="7"/>
    <x v="5"/>
    <n v="87"/>
  </r>
  <r>
    <x v="187"/>
    <x v="9"/>
    <x v="16"/>
    <x v="60"/>
    <x v="75"/>
    <x v="15"/>
    <s v="2010-2020"/>
    <m/>
    <m/>
    <x v="7"/>
    <x v="6"/>
    <n v="88"/>
  </r>
  <r>
    <x v="187"/>
    <x v="9"/>
    <x v="16"/>
    <x v="60"/>
    <x v="75"/>
    <x v="15"/>
    <s v="2010-2020"/>
    <m/>
    <m/>
    <x v="7"/>
    <x v="7"/>
    <n v="76"/>
  </r>
  <r>
    <x v="187"/>
    <x v="9"/>
    <x v="16"/>
    <x v="60"/>
    <x v="75"/>
    <x v="15"/>
    <s v="2010-2020"/>
    <m/>
    <m/>
    <x v="7"/>
    <x v="8"/>
    <n v="80"/>
  </r>
  <r>
    <x v="187"/>
    <x v="9"/>
    <x v="16"/>
    <x v="60"/>
    <x v="75"/>
    <x v="15"/>
    <s v="2010-2020"/>
    <m/>
    <m/>
    <x v="7"/>
    <x v="9"/>
    <n v="69"/>
  </r>
  <r>
    <x v="187"/>
    <x v="9"/>
    <x v="16"/>
    <x v="60"/>
    <x v="75"/>
    <x v="15"/>
    <s v="2010-2020"/>
    <m/>
    <m/>
    <x v="7"/>
    <x v="10"/>
    <n v="72"/>
  </r>
  <r>
    <x v="187"/>
    <x v="9"/>
    <x v="16"/>
    <x v="60"/>
    <x v="75"/>
    <x v="15"/>
    <s v="2010-2020"/>
    <m/>
    <m/>
    <x v="7"/>
    <x v="11"/>
    <n v="130"/>
  </r>
  <r>
    <x v="187"/>
    <x v="9"/>
    <x v="16"/>
    <x v="60"/>
    <x v="75"/>
    <x v="15"/>
    <s v="2010-2020"/>
    <m/>
    <m/>
    <x v="7"/>
    <x v="12"/>
    <n v="47"/>
  </r>
  <r>
    <x v="188"/>
    <x v="9"/>
    <x v="16"/>
    <x v="60"/>
    <x v="76"/>
    <x v="15"/>
    <s v="2010-2020"/>
    <m/>
    <m/>
    <x v="7"/>
    <x v="2"/>
    <n v="10"/>
  </r>
  <r>
    <x v="188"/>
    <x v="9"/>
    <x v="16"/>
    <x v="60"/>
    <x v="76"/>
    <x v="15"/>
    <s v="2010-2020"/>
    <m/>
    <m/>
    <x v="7"/>
    <x v="3"/>
    <n v="42"/>
  </r>
  <r>
    <x v="188"/>
    <x v="9"/>
    <x v="16"/>
    <x v="60"/>
    <x v="76"/>
    <x v="15"/>
    <s v="2010-2020"/>
    <m/>
    <m/>
    <x v="7"/>
    <x v="4"/>
    <n v="82"/>
  </r>
  <r>
    <x v="188"/>
    <x v="9"/>
    <x v="16"/>
    <x v="60"/>
    <x v="76"/>
    <x v="15"/>
    <s v="2010-2020"/>
    <m/>
    <m/>
    <x v="7"/>
    <x v="5"/>
    <n v="79"/>
  </r>
  <r>
    <x v="188"/>
    <x v="9"/>
    <x v="16"/>
    <x v="60"/>
    <x v="76"/>
    <x v="15"/>
    <s v="2010-2020"/>
    <m/>
    <m/>
    <x v="7"/>
    <x v="6"/>
    <n v="157"/>
  </r>
  <r>
    <x v="188"/>
    <x v="9"/>
    <x v="16"/>
    <x v="60"/>
    <x v="76"/>
    <x v="15"/>
    <s v="2010-2020"/>
    <m/>
    <m/>
    <x v="7"/>
    <x v="7"/>
    <n v="154"/>
  </r>
  <r>
    <x v="188"/>
    <x v="9"/>
    <x v="16"/>
    <x v="60"/>
    <x v="76"/>
    <x v="15"/>
    <s v="2010-2020"/>
    <m/>
    <m/>
    <x v="7"/>
    <x v="8"/>
    <n v="82"/>
  </r>
  <r>
    <x v="188"/>
    <x v="9"/>
    <x v="16"/>
    <x v="60"/>
    <x v="76"/>
    <x v="15"/>
    <s v="2010-2020"/>
    <m/>
    <m/>
    <x v="7"/>
    <x v="9"/>
    <n v="75"/>
  </r>
  <r>
    <x v="188"/>
    <x v="9"/>
    <x v="16"/>
    <x v="60"/>
    <x v="76"/>
    <x v="15"/>
    <s v="2010-2020"/>
    <m/>
    <m/>
    <x v="7"/>
    <x v="10"/>
    <n v="101"/>
  </r>
  <r>
    <x v="188"/>
    <x v="9"/>
    <x v="16"/>
    <x v="60"/>
    <x v="76"/>
    <x v="15"/>
    <s v="2010-2020"/>
    <m/>
    <m/>
    <x v="7"/>
    <x v="11"/>
    <n v="159"/>
  </r>
  <r>
    <x v="188"/>
    <x v="9"/>
    <x v="16"/>
    <x v="60"/>
    <x v="76"/>
    <x v="15"/>
    <s v="2010-2020"/>
    <m/>
    <m/>
    <x v="7"/>
    <x v="12"/>
    <n v="188"/>
  </r>
  <r>
    <x v="189"/>
    <x v="9"/>
    <x v="16"/>
    <x v="60"/>
    <x v="77"/>
    <x v="15"/>
    <s v="2010-2020"/>
    <m/>
    <m/>
    <x v="7"/>
    <x v="2"/>
    <n v="77"/>
  </r>
  <r>
    <x v="189"/>
    <x v="9"/>
    <x v="16"/>
    <x v="60"/>
    <x v="77"/>
    <x v="15"/>
    <s v="2010-2020"/>
    <m/>
    <m/>
    <x v="7"/>
    <x v="3"/>
    <n v="560"/>
  </r>
  <r>
    <x v="189"/>
    <x v="9"/>
    <x v="16"/>
    <x v="60"/>
    <x v="77"/>
    <x v="15"/>
    <s v="2010-2020"/>
    <m/>
    <m/>
    <x v="7"/>
    <x v="4"/>
    <n v="493"/>
  </r>
  <r>
    <x v="189"/>
    <x v="9"/>
    <x v="16"/>
    <x v="60"/>
    <x v="77"/>
    <x v="15"/>
    <s v="2010-2020"/>
    <m/>
    <m/>
    <x v="7"/>
    <x v="5"/>
    <n v="560"/>
  </r>
  <r>
    <x v="189"/>
    <x v="9"/>
    <x v="16"/>
    <x v="60"/>
    <x v="77"/>
    <x v="15"/>
    <s v="2010-2020"/>
    <m/>
    <m/>
    <x v="7"/>
    <x v="6"/>
    <n v="596"/>
  </r>
  <r>
    <x v="189"/>
    <x v="9"/>
    <x v="16"/>
    <x v="60"/>
    <x v="77"/>
    <x v="15"/>
    <s v="2010-2020"/>
    <m/>
    <m/>
    <x v="7"/>
    <x v="7"/>
    <n v="820"/>
  </r>
  <r>
    <x v="189"/>
    <x v="9"/>
    <x v="16"/>
    <x v="60"/>
    <x v="77"/>
    <x v="15"/>
    <s v="2010-2020"/>
    <m/>
    <m/>
    <x v="7"/>
    <x v="8"/>
    <n v="655"/>
  </r>
  <r>
    <x v="189"/>
    <x v="9"/>
    <x v="16"/>
    <x v="60"/>
    <x v="77"/>
    <x v="15"/>
    <s v="2010-2020"/>
    <m/>
    <m/>
    <x v="7"/>
    <x v="9"/>
    <n v="407"/>
  </r>
  <r>
    <x v="189"/>
    <x v="9"/>
    <x v="16"/>
    <x v="60"/>
    <x v="77"/>
    <x v="15"/>
    <s v="2010-2020"/>
    <m/>
    <m/>
    <x v="7"/>
    <x v="10"/>
    <n v="466"/>
  </r>
  <r>
    <x v="189"/>
    <x v="9"/>
    <x v="16"/>
    <x v="60"/>
    <x v="77"/>
    <x v="15"/>
    <s v="2010-2020"/>
    <m/>
    <m/>
    <x v="7"/>
    <x v="11"/>
    <n v="709"/>
  </r>
  <r>
    <x v="189"/>
    <x v="9"/>
    <x v="16"/>
    <x v="60"/>
    <x v="77"/>
    <x v="15"/>
    <s v="2010-2020"/>
    <m/>
    <m/>
    <x v="7"/>
    <x v="12"/>
    <n v="655"/>
  </r>
  <r>
    <x v="190"/>
    <x v="9"/>
    <x v="16"/>
    <x v="60"/>
    <x v="78"/>
    <x v="15"/>
    <s v="2010-2020"/>
    <m/>
    <m/>
    <x v="7"/>
    <x v="2"/>
    <n v="1"/>
  </r>
  <r>
    <x v="190"/>
    <x v="9"/>
    <x v="16"/>
    <x v="60"/>
    <x v="78"/>
    <x v="15"/>
    <s v="2010-2020"/>
    <m/>
    <m/>
    <x v="7"/>
    <x v="3"/>
    <n v="3"/>
  </r>
  <r>
    <x v="190"/>
    <x v="9"/>
    <x v="16"/>
    <x v="60"/>
    <x v="78"/>
    <x v="15"/>
    <s v="2010-2020"/>
    <m/>
    <m/>
    <x v="7"/>
    <x v="4"/>
    <n v="6"/>
  </r>
  <r>
    <x v="190"/>
    <x v="9"/>
    <x v="16"/>
    <x v="60"/>
    <x v="78"/>
    <x v="15"/>
    <s v="2010-2020"/>
    <m/>
    <m/>
    <x v="7"/>
    <x v="5"/>
    <n v="1"/>
  </r>
  <r>
    <x v="190"/>
    <x v="9"/>
    <x v="16"/>
    <x v="60"/>
    <x v="78"/>
    <x v="15"/>
    <s v="2010-2020"/>
    <m/>
    <m/>
    <x v="7"/>
    <x v="6"/>
    <n v="1"/>
  </r>
  <r>
    <x v="190"/>
    <x v="9"/>
    <x v="16"/>
    <x v="60"/>
    <x v="78"/>
    <x v="15"/>
    <s v="2010-2020"/>
    <m/>
    <m/>
    <x v="7"/>
    <x v="7"/>
    <n v="10"/>
  </r>
  <r>
    <x v="190"/>
    <x v="9"/>
    <x v="16"/>
    <x v="60"/>
    <x v="78"/>
    <x v="15"/>
    <s v="2010-2020"/>
    <m/>
    <m/>
    <x v="7"/>
    <x v="9"/>
    <n v="2"/>
  </r>
  <r>
    <x v="190"/>
    <x v="9"/>
    <x v="16"/>
    <x v="60"/>
    <x v="78"/>
    <x v="15"/>
    <s v="2010-2020"/>
    <m/>
    <m/>
    <x v="7"/>
    <x v="10"/>
    <n v="2"/>
  </r>
  <r>
    <x v="190"/>
    <x v="9"/>
    <x v="16"/>
    <x v="60"/>
    <x v="78"/>
    <x v="15"/>
    <s v="2010-2020"/>
    <m/>
    <m/>
    <x v="7"/>
    <x v="11"/>
    <n v="12"/>
  </r>
  <r>
    <x v="191"/>
    <x v="9"/>
    <x v="16"/>
    <x v="60"/>
    <x v="79"/>
    <x v="15"/>
    <s v="2010-2020"/>
    <m/>
    <m/>
    <x v="7"/>
    <x v="3"/>
    <n v="2"/>
  </r>
  <r>
    <x v="191"/>
    <x v="9"/>
    <x v="16"/>
    <x v="60"/>
    <x v="79"/>
    <x v="15"/>
    <s v="2010-2020"/>
    <m/>
    <m/>
    <x v="7"/>
    <x v="4"/>
    <n v="3"/>
  </r>
  <r>
    <x v="191"/>
    <x v="9"/>
    <x v="16"/>
    <x v="60"/>
    <x v="79"/>
    <x v="15"/>
    <s v="2010-2020"/>
    <m/>
    <m/>
    <x v="7"/>
    <x v="5"/>
    <n v="2"/>
  </r>
  <r>
    <x v="191"/>
    <x v="9"/>
    <x v="16"/>
    <x v="60"/>
    <x v="79"/>
    <x v="15"/>
    <s v="2010-2020"/>
    <m/>
    <m/>
    <x v="7"/>
    <x v="6"/>
    <n v="2"/>
  </r>
  <r>
    <x v="191"/>
    <x v="9"/>
    <x v="16"/>
    <x v="60"/>
    <x v="79"/>
    <x v="15"/>
    <s v="2010-2020"/>
    <m/>
    <m/>
    <x v="7"/>
    <x v="7"/>
    <n v="6"/>
  </r>
  <r>
    <x v="191"/>
    <x v="9"/>
    <x v="16"/>
    <x v="60"/>
    <x v="79"/>
    <x v="15"/>
    <s v="2010-2020"/>
    <m/>
    <m/>
    <x v="7"/>
    <x v="8"/>
    <n v="4"/>
  </r>
  <r>
    <x v="191"/>
    <x v="9"/>
    <x v="16"/>
    <x v="60"/>
    <x v="79"/>
    <x v="15"/>
    <s v="2010-2020"/>
    <m/>
    <m/>
    <x v="7"/>
    <x v="9"/>
    <n v="1"/>
  </r>
  <r>
    <x v="191"/>
    <x v="9"/>
    <x v="16"/>
    <x v="60"/>
    <x v="79"/>
    <x v="15"/>
    <s v="2010-2020"/>
    <m/>
    <m/>
    <x v="7"/>
    <x v="10"/>
    <n v="1"/>
  </r>
  <r>
    <x v="191"/>
    <x v="9"/>
    <x v="16"/>
    <x v="60"/>
    <x v="79"/>
    <x v="15"/>
    <s v="2010-2020"/>
    <m/>
    <m/>
    <x v="7"/>
    <x v="11"/>
    <n v="4"/>
  </r>
  <r>
    <x v="191"/>
    <x v="9"/>
    <x v="16"/>
    <x v="60"/>
    <x v="79"/>
    <x v="15"/>
    <s v="2010-2020"/>
    <m/>
    <m/>
    <x v="7"/>
    <x v="12"/>
    <n v="2"/>
  </r>
  <r>
    <x v="192"/>
    <x v="9"/>
    <x v="16"/>
    <x v="60"/>
    <x v="80"/>
    <x v="15"/>
    <s v="2010-2020"/>
    <m/>
    <m/>
    <x v="7"/>
    <x v="2"/>
    <n v="3"/>
  </r>
  <r>
    <x v="192"/>
    <x v="9"/>
    <x v="16"/>
    <x v="60"/>
    <x v="80"/>
    <x v="15"/>
    <s v="2010-2020"/>
    <m/>
    <m/>
    <x v="7"/>
    <x v="3"/>
    <n v="21"/>
  </r>
  <r>
    <x v="192"/>
    <x v="9"/>
    <x v="16"/>
    <x v="60"/>
    <x v="80"/>
    <x v="15"/>
    <s v="2010-2020"/>
    <m/>
    <m/>
    <x v="7"/>
    <x v="4"/>
    <n v="15"/>
  </r>
  <r>
    <x v="192"/>
    <x v="9"/>
    <x v="16"/>
    <x v="60"/>
    <x v="80"/>
    <x v="15"/>
    <s v="2010-2020"/>
    <m/>
    <m/>
    <x v="7"/>
    <x v="5"/>
    <n v="20"/>
  </r>
  <r>
    <x v="192"/>
    <x v="9"/>
    <x v="16"/>
    <x v="60"/>
    <x v="80"/>
    <x v="15"/>
    <s v="2010-2020"/>
    <m/>
    <m/>
    <x v="7"/>
    <x v="6"/>
    <n v="14"/>
  </r>
  <r>
    <x v="192"/>
    <x v="9"/>
    <x v="16"/>
    <x v="60"/>
    <x v="80"/>
    <x v="15"/>
    <s v="2010-2020"/>
    <m/>
    <m/>
    <x v="7"/>
    <x v="7"/>
    <n v="23"/>
  </r>
  <r>
    <x v="192"/>
    <x v="9"/>
    <x v="16"/>
    <x v="60"/>
    <x v="80"/>
    <x v="15"/>
    <s v="2010-2020"/>
    <m/>
    <m/>
    <x v="7"/>
    <x v="8"/>
    <n v="17"/>
  </r>
  <r>
    <x v="192"/>
    <x v="9"/>
    <x v="16"/>
    <x v="60"/>
    <x v="80"/>
    <x v="15"/>
    <s v="2010-2020"/>
    <m/>
    <m/>
    <x v="7"/>
    <x v="9"/>
    <n v="23"/>
  </r>
  <r>
    <x v="192"/>
    <x v="9"/>
    <x v="16"/>
    <x v="60"/>
    <x v="80"/>
    <x v="15"/>
    <s v="2010-2020"/>
    <m/>
    <m/>
    <x v="7"/>
    <x v="10"/>
    <n v="19"/>
  </r>
  <r>
    <x v="192"/>
    <x v="9"/>
    <x v="16"/>
    <x v="60"/>
    <x v="80"/>
    <x v="15"/>
    <s v="2010-2020"/>
    <m/>
    <m/>
    <x v="7"/>
    <x v="11"/>
    <n v="20"/>
  </r>
  <r>
    <x v="192"/>
    <x v="9"/>
    <x v="16"/>
    <x v="60"/>
    <x v="80"/>
    <x v="15"/>
    <s v="2010-2020"/>
    <m/>
    <m/>
    <x v="7"/>
    <x v="12"/>
    <n v="14"/>
  </r>
  <r>
    <x v="193"/>
    <x v="9"/>
    <x v="16"/>
    <x v="60"/>
    <x v="81"/>
    <x v="15"/>
    <s v="2010-2020"/>
    <m/>
    <m/>
    <x v="7"/>
    <x v="2"/>
    <n v="12"/>
  </r>
  <r>
    <x v="193"/>
    <x v="9"/>
    <x v="16"/>
    <x v="60"/>
    <x v="81"/>
    <x v="15"/>
    <s v="2010-2020"/>
    <m/>
    <m/>
    <x v="7"/>
    <x v="3"/>
    <n v="44"/>
  </r>
  <r>
    <x v="193"/>
    <x v="9"/>
    <x v="16"/>
    <x v="60"/>
    <x v="81"/>
    <x v="15"/>
    <s v="2010-2020"/>
    <m/>
    <m/>
    <x v="7"/>
    <x v="4"/>
    <n v="47"/>
  </r>
  <r>
    <x v="193"/>
    <x v="9"/>
    <x v="16"/>
    <x v="60"/>
    <x v="81"/>
    <x v="15"/>
    <s v="2010-2020"/>
    <m/>
    <m/>
    <x v="7"/>
    <x v="5"/>
    <n v="52"/>
  </r>
  <r>
    <x v="193"/>
    <x v="9"/>
    <x v="16"/>
    <x v="60"/>
    <x v="81"/>
    <x v="15"/>
    <s v="2010-2020"/>
    <m/>
    <m/>
    <x v="7"/>
    <x v="6"/>
    <n v="48"/>
  </r>
  <r>
    <x v="193"/>
    <x v="9"/>
    <x v="16"/>
    <x v="60"/>
    <x v="81"/>
    <x v="15"/>
    <s v="2010-2020"/>
    <m/>
    <m/>
    <x v="7"/>
    <x v="7"/>
    <n v="59"/>
  </r>
  <r>
    <x v="193"/>
    <x v="9"/>
    <x v="16"/>
    <x v="60"/>
    <x v="81"/>
    <x v="15"/>
    <s v="2010-2020"/>
    <m/>
    <m/>
    <x v="7"/>
    <x v="8"/>
    <n v="80"/>
  </r>
  <r>
    <x v="193"/>
    <x v="9"/>
    <x v="16"/>
    <x v="60"/>
    <x v="81"/>
    <x v="15"/>
    <s v="2010-2020"/>
    <m/>
    <m/>
    <x v="7"/>
    <x v="9"/>
    <n v="63"/>
  </r>
  <r>
    <x v="193"/>
    <x v="9"/>
    <x v="16"/>
    <x v="60"/>
    <x v="81"/>
    <x v="15"/>
    <s v="2010-2020"/>
    <m/>
    <m/>
    <x v="7"/>
    <x v="10"/>
    <n v="63"/>
  </r>
  <r>
    <x v="193"/>
    <x v="9"/>
    <x v="16"/>
    <x v="60"/>
    <x v="81"/>
    <x v="15"/>
    <s v="2010-2020"/>
    <m/>
    <m/>
    <x v="7"/>
    <x v="11"/>
    <n v="83"/>
  </r>
  <r>
    <x v="193"/>
    <x v="9"/>
    <x v="16"/>
    <x v="60"/>
    <x v="81"/>
    <x v="15"/>
    <s v="2010-2020"/>
    <m/>
    <m/>
    <x v="7"/>
    <x v="12"/>
    <n v="46"/>
  </r>
  <r>
    <x v="194"/>
    <x v="9"/>
    <x v="16"/>
    <x v="60"/>
    <x v="82"/>
    <x v="15"/>
    <s v="2010-2020"/>
    <m/>
    <m/>
    <x v="7"/>
    <x v="2"/>
    <n v="99"/>
  </r>
  <r>
    <x v="194"/>
    <x v="9"/>
    <x v="16"/>
    <x v="60"/>
    <x v="82"/>
    <x v="15"/>
    <s v="2010-2020"/>
    <m/>
    <m/>
    <x v="7"/>
    <x v="3"/>
    <n v="384"/>
  </r>
  <r>
    <x v="194"/>
    <x v="9"/>
    <x v="16"/>
    <x v="60"/>
    <x v="82"/>
    <x v="15"/>
    <s v="2010-2020"/>
    <m/>
    <m/>
    <x v="7"/>
    <x v="4"/>
    <n v="359"/>
  </r>
  <r>
    <x v="194"/>
    <x v="9"/>
    <x v="16"/>
    <x v="60"/>
    <x v="82"/>
    <x v="15"/>
    <s v="2010-2020"/>
    <m/>
    <m/>
    <x v="7"/>
    <x v="5"/>
    <n v="586"/>
  </r>
  <r>
    <x v="194"/>
    <x v="9"/>
    <x v="16"/>
    <x v="60"/>
    <x v="82"/>
    <x v="15"/>
    <s v="2010-2020"/>
    <m/>
    <m/>
    <x v="7"/>
    <x v="6"/>
    <n v="547"/>
  </r>
  <r>
    <x v="194"/>
    <x v="9"/>
    <x v="16"/>
    <x v="60"/>
    <x v="82"/>
    <x v="15"/>
    <s v="2010-2020"/>
    <m/>
    <m/>
    <x v="7"/>
    <x v="7"/>
    <n v="609"/>
  </r>
  <r>
    <x v="194"/>
    <x v="9"/>
    <x v="16"/>
    <x v="60"/>
    <x v="82"/>
    <x v="15"/>
    <s v="2010-2020"/>
    <m/>
    <m/>
    <x v="7"/>
    <x v="8"/>
    <n v="681"/>
  </r>
  <r>
    <x v="194"/>
    <x v="9"/>
    <x v="16"/>
    <x v="60"/>
    <x v="82"/>
    <x v="15"/>
    <s v="2010-2020"/>
    <m/>
    <m/>
    <x v="7"/>
    <x v="9"/>
    <n v="436"/>
  </r>
  <r>
    <x v="194"/>
    <x v="9"/>
    <x v="16"/>
    <x v="60"/>
    <x v="82"/>
    <x v="15"/>
    <s v="2010-2020"/>
    <m/>
    <m/>
    <x v="7"/>
    <x v="10"/>
    <n v="539"/>
  </r>
  <r>
    <x v="194"/>
    <x v="9"/>
    <x v="16"/>
    <x v="60"/>
    <x v="82"/>
    <x v="15"/>
    <s v="2010-2020"/>
    <m/>
    <m/>
    <x v="7"/>
    <x v="11"/>
    <n v="546"/>
  </r>
  <r>
    <x v="194"/>
    <x v="9"/>
    <x v="16"/>
    <x v="60"/>
    <x v="82"/>
    <x v="15"/>
    <s v="2010-2020"/>
    <m/>
    <m/>
    <x v="7"/>
    <x v="12"/>
    <n v="352"/>
  </r>
  <r>
    <x v="195"/>
    <x v="9"/>
    <x v="16"/>
    <x v="60"/>
    <x v="70"/>
    <x v="16"/>
    <s v="2010-2020"/>
    <m/>
    <m/>
    <x v="7"/>
    <x v="2"/>
    <n v="31.5"/>
  </r>
  <r>
    <x v="195"/>
    <x v="9"/>
    <x v="16"/>
    <x v="60"/>
    <x v="70"/>
    <x v="16"/>
    <s v="2010-2020"/>
    <m/>
    <m/>
    <x v="7"/>
    <x v="3"/>
    <n v="443.7"/>
  </r>
  <r>
    <x v="195"/>
    <x v="9"/>
    <x v="16"/>
    <x v="60"/>
    <x v="70"/>
    <x v="16"/>
    <s v="2010-2020"/>
    <m/>
    <m/>
    <x v="7"/>
    <x v="4"/>
    <n v="3188"/>
  </r>
  <r>
    <x v="195"/>
    <x v="9"/>
    <x v="16"/>
    <x v="60"/>
    <x v="70"/>
    <x v="16"/>
    <s v="2010-2020"/>
    <m/>
    <m/>
    <x v="7"/>
    <x v="5"/>
    <n v="207.9"/>
  </r>
  <r>
    <x v="195"/>
    <x v="9"/>
    <x v="16"/>
    <x v="60"/>
    <x v="70"/>
    <x v="16"/>
    <s v="2010-2020"/>
    <m/>
    <m/>
    <x v="7"/>
    <x v="6"/>
    <n v="11382.4"/>
  </r>
  <r>
    <x v="195"/>
    <x v="9"/>
    <x v="16"/>
    <x v="60"/>
    <x v="70"/>
    <x v="16"/>
    <s v="2010-2020"/>
    <m/>
    <m/>
    <x v="7"/>
    <x v="7"/>
    <n v="2113.4"/>
  </r>
  <r>
    <x v="195"/>
    <x v="9"/>
    <x v="16"/>
    <x v="60"/>
    <x v="70"/>
    <x v="16"/>
    <s v="2010-2020"/>
    <m/>
    <m/>
    <x v="7"/>
    <x v="8"/>
    <n v="10703.3"/>
  </r>
  <r>
    <x v="195"/>
    <x v="9"/>
    <x v="16"/>
    <x v="60"/>
    <x v="70"/>
    <x v="16"/>
    <s v="2010-2020"/>
    <m/>
    <m/>
    <x v="7"/>
    <x v="9"/>
    <n v="31118.3"/>
  </r>
  <r>
    <x v="195"/>
    <x v="9"/>
    <x v="16"/>
    <x v="60"/>
    <x v="70"/>
    <x v="16"/>
    <s v="2010-2020"/>
    <m/>
    <m/>
    <x v="7"/>
    <x v="10"/>
    <n v="747"/>
  </r>
  <r>
    <x v="195"/>
    <x v="9"/>
    <x v="16"/>
    <x v="60"/>
    <x v="70"/>
    <x v="16"/>
    <s v="2010-2020"/>
    <m/>
    <m/>
    <x v="7"/>
    <x v="11"/>
    <n v="1986.2"/>
  </r>
  <r>
    <x v="195"/>
    <x v="9"/>
    <x v="16"/>
    <x v="60"/>
    <x v="70"/>
    <x v="16"/>
    <s v="2010-2020"/>
    <m/>
    <m/>
    <x v="7"/>
    <x v="12"/>
    <n v="315.89999999999998"/>
  </r>
  <r>
    <x v="196"/>
    <x v="9"/>
    <x v="16"/>
    <x v="60"/>
    <x v="71"/>
    <x v="16"/>
    <s v="2010-2020"/>
    <m/>
    <m/>
    <x v="7"/>
    <x v="2"/>
    <n v="0.6"/>
  </r>
  <r>
    <x v="196"/>
    <x v="9"/>
    <x v="16"/>
    <x v="60"/>
    <x v="71"/>
    <x v="16"/>
    <s v="2010-2020"/>
    <m/>
    <m/>
    <x v="7"/>
    <x v="3"/>
    <n v="13"/>
  </r>
  <r>
    <x v="196"/>
    <x v="9"/>
    <x v="16"/>
    <x v="60"/>
    <x v="71"/>
    <x v="16"/>
    <s v="2010-2020"/>
    <m/>
    <m/>
    <x v="7"/>
    <x v="4"/>
    <n v="17.2"/>
  </r>
  <r>
    <x v="196"/>
    <x v="9"/>
    <x v="16"/>
    <x v="60"/>
    <x v="71"/>
    <x v="16"/>
    <s v="2010-2020"/>
    <m/>
    <m/>
    <x v="7"/>
    <x v="5"/>
    <n v="104.8"/>
  </r>
  <r>
    <x v="196"/>
    <x v="9"/>
    <x v="16"/>
    <x v="60"/>
    <x v="71"/>
    <x v="16"/>
    <s v="2010-2020"/>
    <m/>
    <m/>
    <x v="7"/>
    <x v="6"/>
    <n v="191.2"/>
  </r>
  <r>
    <x v="196"/>
    <x v="9"/>
    <x v="16"/>
    <x v="60"/>
    <x v="71"/>
    <x v="16"/>
    <s v="2010-2020"/>
    <m/>
    <m/>
    <x v="7"/>
    <x v="7"/>
    <n v="1099.7"/>
  </r>
  <r>
    <x v="196"/>
    <x v="9"/>
    <x v="16"/>
    <x v="60"/>
    <x v="71"/>
    <x v="16"/>
    <s v="2010-2020"/>
    <m/>
    <m/>
    <x v="7"/>
    <x v="8"/>
    <n v="60.3"/>
  </r>
  <r>
    <x v="196"/>
    <x v="9"/>
    <x v="16"/>
    <x v="60"/>
    <x v="71"/>
    <x v="16"/>
    <s v="2010-2020"/>
    <m/>
    <m/>
    <x v="7"/>
    <x v="9"/>
    <n v="30.4"/>
  </r>
  <r>
    <x v="196"/>
    <x v="9"/>
    <x v="16"/>
    <x v="60"/>
    <x v="71"/>
    <x v="16"/>
    <s v="2010-2020"/>
    <m/>
    <m/>
    <x v="7"/>
    <x v="10"/>
    <n v="29.3"/>
  </r>
  <r>
    <x v="196"/>
    <x v="9"/>
    <x v="16"/>
    <x v="60"/>
    <x v="71"/>
    <x v="16"/>
    <s v="2010-2020"/>
    <m/>
    <m/>
    <x v="7"/>
    <x v="11"/>
    <n v="601"/>
  </r>
  <r>
    <x v="196"/>
    <x v="9"/>
    <x v="16"/>
    <x v="60"/>
    <x v="71"/>
    <x v="16"/>
    <s v="2010-2020"/>
    <m/>
    <m/>
    <x v="7"/>
    <x v="12"/>
    <n v="189.8"/>
  </r>
  <r>
    <x v="197"/>
    <x v="9"/>
    <x v="16"/>
    <x v="60"/>
    <x v="72"/>
    <x v="16"/>
    <s v="2010-2020"/>
    <m/>
    <m/>
    <x v="7"/>
    <x v="2"/>
    <n v="243.8"/>
  </r>
  <r>
    <x v="197"/>
    <x v="9"/>
    <x v="16"/>
    <x v="60"/>
    <x v="72"/>
    <x v="16"/>
    <s v="2010-2020"/>
    <m/>
    <m/>
    <x v="7"/>
    <x v="3"/>
    <n v="137.6"/>
  </r>
  <r>
    <x v="197"/>
    <x v="9"/>
    <x v="16"/>
    <x v="60"/>
    <x v="72"/>
    <x v="16"/>
    <s v="2010-2020"/>
    <m/>
    <m/>
    <x v="7"/>
    <x v="4"/>
    <n v="49.9"/>
  </r>
  <r>
    <x v="197"/>
    <x v="9"/>
    <x v="16"/>
    <x v="60"/>
    <x v="72"/>
    <x v="16"/>
    <s v="2010-2020"/>
    <m/>
    <m/>
    <x v="7"/>
    <x v="5"/>
    <n v="41.9"/>
  </r>
  <r>
    <x v="197"/>
    <x v="9"/>
    <x v="16"/>
    <x v="60"/>
    <x v="72"/>
    <x v="16"/>
    <s v="2010-2020"/>
    <m/>
    <m/>
    <x v="7"/>
    <x v="6"/>
    <n v="139.5"/>
  </r>
  <r>
    <x v="197"/>
    <x v="9"/>
    <x v="16"/>
    <x v="60"/>
    <x v="72"/>
    <x v="16"/>
    <s v="2010-2020"/>
    <m/>
    <m/>
    <x v="7"/>
    <x v="7"/>
    <n v="265.2"/>
  </r>
  <r>
    <x v="197"/>
    <x v="9"/>
    <x v="16"/>
    <x v="60"/>
    <x v="72"/>
    <x v="16"/>
    <s v="2010-2020"/>
    <m/>
    <m/>
    <x v="7"/>
    <x v="8"/>
    <n v="309.3"/>
  </r>
  <r>
    <x v="197"/>
    <x v="9"/>
    <x v="16"/>
    <x v="60"/>
    <x v="72"/>
    <x v="16"/>
    <s v="2010-2020"/>
    <m/>
    <m/>
    <x v="7"/>
    <x v="9"/>
    <n v="5041"/>
  </r>
  <r>
    <x v="197"/>
    <x v="9"/>
    <x v="16"/>
    <x v="60"/>
    <x v="72"/>
    <x v="16"/>
    <s v="2010-2020"/>
    <m/>
    <m/>
    <x v="7"/>
    <x v="10"/>
    <n v="26.5"/>
  </r>
  <r>
    <x v="197"/>
    <x v="9"/>
    <x v="16"/>
    <x v="60"/>
    <x v="72"/>
    <x v="16"/>
    <s v="2010-2020"/>
    <m/>
    <m/>
    <x v="7"/>
    <x v="11"/>
    <n v="2303.4"/>
  </r>
  <r>
    <x v="197"/>
    <x v="9"/>
    <x v="16"/>
    <x v="60"/>
    <x v="72"/>
    <x v="16"/>
    <s v="2010-2020"/>
    <m/>
    <m/>
    <x v="7"/>
    <x v="12"/>
    <n v="191.2"/>
  </r>
  <r>
    <x v="198"/>
    <x v="9"/>
    <x v="16"/>
    <x v="60"/>
    <x v="73"/>
    <x v="16"/>
    <s v="2010-2020"/>
    <m/>
    <m/>
    <x v="7"/>
    <x v="2"/>
    <n v="3.4"/>
  </r>
  <r>
    <x v="198"/>
    <x v="9"/>
    <x v="16"/>
    <x v="60"/>
    <x v="73"/>
    <x v="16"/>
    <s v="2010-2020"/>
    <m/>
    <m/>
    <x v="7"/>
    <x v="3"/>
    <n v="238.7"/>
  </r>
  <r>
    <x v="198"/>
    <x v="9"/>
    <x v="16"/>
    <x v="60"/>
    <x v="73"/>
    <x v="16"/>
    <s v="2010-2020"/>
    <m/>
    <m/>
    <x v="7"/>
    <x v="4"/>
    <n v="252"/>
  </r>
  <r>
    <x v="198"/>
    <x v="9"/>
    <x v="16"/>
    <x v="60"/>
    <x v="73"/>
    <x v="16"/>
    <s v="2010-2020"/>
    <m/>
    <m/>
    <x v="7"/>
    <x v="5"/>
    <n v="11"/>
  </r>
  <r>
    <x v="198"/>
    <x v="9"/>
    <x v="16"/>
    <x v="60"/>
    <x v="73"/>
    <x v="16"/>
    <s v="2010-2020"/>
    <m/>
    <m/>
    <x v="7"/>
    <x v="6"/>
    <n v="938.6"/>
  </r>
  <r>
    <x v="198"/>
    <x v="9"/>
    <x v="16"/>
    <x v="60"/>
    <x v="73"/>
    <x v="16"/>
    <s v="2010-2020"/>
    <m/>
    <m/>
    <x v="7"/>
    <x v="7"/>
    <n v="118.9"/>
  </r>
  <r>
    <x v="198"/>
    <x v="9"/>
    <x v="16"/>
    <x v="60"/>
    <x v="73"/>
    <x v="16"/>
    <s v="2010-2020"/>
    <m/>
    <m/>
    <x v="7"/>
    <x v="8"/>
    <n v="17.2"/>
  </r>
  <r>
    <x v="198"/>
    <x v="9"/>
    <x v="16"/>
    <x v="60"/>
    <x v="73"/>
    <x v="16"/>
    <s v="2010-2020"/>
    <m/>
    <m/>
    <x v="7"/>
    <x v="9"/>
    <n v="17.399999999999999"/>
  </r>
  <r>
    <x v="198"/>
    <x v="9"/>
    <x v="16"/>
    <x v="60"/>
    <x v="73"/>
    <x v="16"/>
    <s v="2010-2020"/>
    <m/>
    <m/>
    <x v="7"/>
    <x v="10"/>
    <n v="5.6"/>
  </r>
  <r>
    <x v="198"/>
    <x v="9"/>
    <x v="16"/>
    <x v="60"/>
    <x v="73"/>
    <x v="16"/>
    <s v="2010-2020"/>
    <m/>
    <m/>
    <x v="7"/>
    <x v="11"/>
    <n v="25.6"/>
  </r>
  <r>
    <x v="198"/>
    <x v="9"/>
    <x v="16"/>
    <x v="60"/>
    <x v="73"/>
    <x v="16"/>
    <s v="2010-2020"/>
    <m/>
    <m/>
    <x v="7"/>
    <x v="12"/>
    <n v="4.0999999999999996"/>
  </r>
  <r>
    <x v="199"/>
    <x v="9"/>
    <x v="16"/>
    <x v="60"/>
    <x v="74"/>
    <x v="16"/>
    <s v="2010-2020"/>
    <m/>
    <m/>
    <x v="7"/>
    <x v="2"/>
    <n v="5.7"/>
  </r>
  <r>
    <x v="199"/>
    <x v="9"/>
    <x v="16"/>
    <x v="60"/>
    <x v="74"/>
    <x v="16"/>
    <s v="2010-2020"/>
    <m/>
    <m/>
    <x v="7"/>
    <x v="3"/>
    <n v="84.3"/>
  </r>
  <r>
    <x v="199"/>
    <x v="9"/>
    <x v="16"/>
    <x v="60"/>
    <x v="74"/>
    <x v="16"/>
    <s v="2010-2020"/>
    <m/>
    <m/>
    <x v="7"/>
    <x v="4"/>
    <n v="73.2"/>
  </r>
  <r>
    <x v="199"/>
    <x v="9"/>
    <x v="16"/>
    <x v="60"/>
    <x v="74"/>
    <x v="16"/>
    <s v="2010-2020"/>
    <m/>
    <m/>
    <x v="7"/>
    <x v="5"/>
    <n v="111.7"/>
  </r>
  <r>
    <x v="199"/>
    <x v="9"/>
    <x v="16"/>
    <x v="60"/>
    <x v="74"/>
    <x v="16"/>
    <s v="2010-2020"/>
    <m/>
    <m/>
    <x v="7"/>
    <x v="6"/>
    <n v="824.4"/>
  </r>
  <r>
    <x v="199"/>
    <x v="9"/>
    <x v="16"/>
    <x v="60"/>
    <x v="74"/>
    <x v="16"/>
    <s v="2010-2020"/>
    <m/>
    <m/>
    <x v="7"/>
    <x v="7"/>
    <n v="696.7"/>
  </r>
  <r>
    <x v="199"/>
    <x v="9"/>
    <x v="16"/>
    <x v="60"/>
    <x v="74"/>
    <x v="16"/>
    <s v="2010-2020"/>
    <m/>
    <m/>
    <x v="7"/>
    <x v="8"/>
    <n v="661.2"/>
  </r>
  <r>
    <x v="199"/>
    <x v="9"/>
    <x v="16"/>
    <x v="60"/>
    <x v="74"/>
    <x v="16"/>
    <s v="2010-2020"/>
    <m/>
    <m/>
    <x v="7"/>
    <x v="9"/>
    <n v="215.7"/>
  </r>
  <r>
    <x v="199"/>
    <x v="9"/>
    <x v="16"/>
    <x v="60"/>
    <x v="74"/>
    <x v="16"/>
    <s v="2010-2020"/>
    <m/>
    <m/>
    <x v="7"/>
    <x v="10"/>
    <n v="326.89999999999998"/>
  </r>
  <r>
    <x v="199"/>
    <x v="9"/>
    <x v="16"/>
    <x v="60"/>
    <x v="74"/>
    <x v="16"/>
    <s v="2010-2020"/>
    <m/>
    <m/>
    <x v="7"/>
    <x v="11"/>
    <n v="178.4"/>
  </r>
  <r>
    <x v="199"/>
    <x v="9"/>
    <x v="16"/>
    <x v="60"/>
    <x v="74"/>
    <x v="16"/>
    <s v="2010-2020"/>
    <m/>
    <m/>
    <x v="7"/>
    <x v="12"/>
    <n v="1311.5"/>
  </r>
  <r>
    <x v="200"/>
    <x v="9"/>
    <x v="16"/>
    <x v="60"/>
    <x v="75"/>
    <x v="16"/>
    <s v="2010-2020"/>
    <m/>
    <m/>
    <x v="7"/>
    <x v="2"/>
    <n v="34.200000000000003"/>
  </r>
  <r>
    <x v="200"/>
    <x v="9"/>
    <x v="16"/>
    <x v="60"/>
    <x v="75"/>
    <x v="16"/>
    <s v="2010-2020"/>
    <m/>
    <m/>
    <x v="7"/>
    <x v="3"/>
    <n v="98.7"/>
  </r>
  <r>
    <x v="200"/>
    <x v="9"/>
    <x v="16"/>
    <x v="60"/>
    <x v="75"/>
    <x v="16"/>
    <s v="2010-2020"/>
    <m/>
    <m/>
    <x v="7"/>
    <x v="4"/>
    <n v="194.1"/>
  </r>
  <r>
    <x v="200"/>
    <x v="9"/>
    <x v="16"/>
    <x v="60"/>
    <x v="75"/>
    <x v="16"/>
    <s v="2010-2020"/>
    <m/>
    <m/>
    <x v="7"/>
    <x v="5"/>
    <n v="264.39999999999998"/>
  </r>
  <r>
    <x v="200"/>
    <x v="9"/>
    <x v="16"/>
    <x v="60"/>
    <x v="75"/>
    <x v="16"/>
    <s v="2010-2020"/>
    <m/>
    <m/>
    <x v="7"/>
    <x v="6"/>
    <n v="745.1"/>
  </r>
  <r>
    <x v="200"/>
    <x v="9"/>
    <x v="16"/>
    <x v="60"/>
    <x v="75"/>
    <x v="16"/>
    <s v="2010-2020"/>
    <m/>
    <m/>
    <x v="7"/>
    <x v="7"/>
    <n v="298.7"/>
  </r>
  <r>
    <x v="200"/>
    <x v="9"/>
    <x v="16"/>
    <x v="60"/>
    <x v="75"/>
    <x v="16"/>
    <s v="2010-2020"/>
    <m/>
    <m/>
    <x v="7"/>
    <x v="8"/>
    <n v="157.80000000000001"/>
  </r>
  <r>
    <x v="200"/>
    <x v="9"/>
    <x v="16"/>
    <x v="60"/>
    <x v="75"/>
    <x v="16"/>
    <s v="2010-2020"/>
    <m/>
    <m/>
    <x v="7"/>
    <x v="9"/>
    <n v="925.5"/>
  </r>
  <r>
    <x v="200"/>
    <x v="9"/>
    <x v="16"/>
    <x v="60"/>
    <x v="75"/>
    <x v="16"/>
    <s v="2010-2020"/>
    <m/>
    <m/>
    <x v="7"/>
    <x v="10"/>
    <n v="312.60000000000002"/>
  </r>
  <r>
    <x v="200"/>
    <x v="9"/>
    <x v="16"/>
    <x v="60"/>
    <x v="75"/>
    <x v="16"/>
    <s v="2010-2020"/>
    <m/>
    <m/>
    <x v="7"/>
    <x v="11"/>
    <n v="1469.1"/>
  </r>
  <r>
    <x v="200"/>
    <x v="9"/>
    <x v="16"/>
    <x v="60"/>
    <x v="75"/>
    <x v="16"/>
    <s v="2010-2020"/>
    <m/>
    <m/>
    <x v="7"/>
    <x v="12"/>
    <n v="575"/>
  </r>
  <r>
    <x v="201"/>
    <x v="9"/>
    <x v="16"/>
    <x v="60"/>
    <x v="76"/>
    <x v="16"/>
    <s v="2010-2020"/>
    <m/>
    <m/>
    <x v="7"/>
    <x v="2"/>
    <n v="36.5"/>
  </r>
  <r>
    <x v="201"/>
    <x v="9"/>
    <x v="16"/>
    <x v="60"/>
    <x v="76"/>
    <x v="16"/>
    <s v="2010-2020"/>
    <m/>
    <m/>
    <x v="7"/>
    <x v="3"/>
    <n v="2451.1999999999998"/>
  </r>
  <r>
    <x v="201"/>
    <x v="9"/>
    <x v="16"/>
    <x v="60"/>
    <x v="76"/>
    <x v="16"/>
    <s v="2010-2020"/>
    <m/>
    <m/>
    <x v="7"/>
    <x v="4"/>
    <n v="3498.6"/>
  </r>
  <r>
    <x v="201"/>
    <x v="9"/>
    <x v="16"/>
    <x v="60"/>
    <x v="76"/>
    <x v="16"/>
    <s v="2010-2020"/>
    <m/>
    <m/>
    <x v="7"/>
    <x v="5"/>
    <n v="1357.4"/>
  </r>
  <r>
    <x v="201"/>
    <x v="9"/>
    <x v="16"/>
    <x v="60"/>
    <x v="76"/>
    <x v="16"/>
    <s v="2010-2020"/>
    <m/>
    <m/>
    <x v="7"/>
    <x v="6"/>
    <n v="5081.6000000000004"/>
  </r>
  <r>
    <x v="201"/>
    <x v="9"/>
    <x v="16"/>
    <x v="60"/>
    <x v="76"/>
    <x v="16"/>
    <s v="2010-2020"/>
    <m/>
    <m/>
    <x v="7"/>
    <x v="7"/>
    <n v="6321.9"/>
  </r>
  <r>
    <x v="201"/>
    <x v="9"/>
    <x v="16"/>
    <x v="60"/>
    <x v="76"/>
    <x v="16"/>
    <s v="2010-2020"/>
    <m/>
    <m/>
    <x v="7"/>
    <x v="8"/>
    <n v="2097"/>
  </r>
  <r>
    <x v="201"/>
    <x v="9"/>
    <x v="16"/>
    <x v="60"/>
    <x v="76"/>
    <x v="16"/>
    <s v="2010-2020"/>
    <m/>
    <m/>
    <x v="7"/>
    <x v="9"/>
    <n v="128343.7"/>
  </r>
  <r>
    <x v="201"/>
    <x v="9"/>
    <x v="16"/>
    <x v="60"/>
    <x v="76"/>
    <x v="16"/>
    <s v="2010-2020"/>
    <m/>
    <m/>
    <x v="7"/>
    <x v="10"/>
    <n v="946.5"/>
  </r>
  <r>
    <x v="201"/>
    <x v="9"/>
    <x v="16"/>
    <x v="60"/>
    <x v="76"/>
    <x v="16"/>
    <s v="2010-2020"/>
    <m/>
    <m/>
    <x v="7"/>
    <x v="11"/>
    <n v="4101.3999999999996"/>
  </r>
  <r>
    <x v="201"/>
    <x v="9"/>
    <x v="16"/>
    <x v="60"/>
    <x v="76"/>
    <x v="16"/>
    <s v="2010-2020"/>
    <m/>
    <m/>
    <x v="7"/>
    <x v="12"/>
    <n v="3722.3"/>
  </r>
  <r>
    <x v="202"/>
    <x v="9"/>
    <x v="16"/>
    <x v="60"/>
    <x v="77"/>
    <x v="16"/>
    <s v="2010-2020"/>
    <m/>
    <m/>
    <x v="7"/>
    <x v="2"/>
    <n v="255.5"/>
  </r>
  <r>
    <x v="202"/>
    <x v="9"/>
    <x v="16"/>
    <x v="60"/>
    <x v="77"/>
    <x v="16"/>
    <s v="2010-2020"/>
    <m/>
    <m/>
    <x v="7"/>
    <x v="3"/>
    <n v="19130"/>
  </r>
  <r>
    <x v="202"/>
    <x v="9"/>
    <x v="16"/>
    <x v="60"/>
    <x v="77"/>
    <x v="16"/>
    <s v="2010-2020"/>
    <m/>
    <m/>
    <x v="7"/>
    <x v="4"/>
    <n v="3360.8"/>
  </r>
  <r>
    <x v="202"/>
    <x v="9"/>
    <x v="16"/>
    <x v="60"/>
    <x v="77"/>
    <x v="16"/>
    <s v="2010-2020"/>
    <m/>
    <m/>
    <x v="7"/>
    <x v="5"/>
    <n v="4601.7"/>
  </r>
  <r>
    <x v="202"/>
    <x v="9"/>
    <x v="16"/>
    <x v="60"/>
    <x v="77"/>
    <x v="16"/>
    <s v="2010-2020"/>
    <m/>
    <m/>
    <x v="7"/>
    <x v="6"/>
    <n v="5900.5"/>
  </r>
  <r>
    <x v="202"/>
    <x v="9"/>
    <x v="16"/>
    <x v="60"/>
    <x v="77"/>
    <x v="16"/>
    <s v="2010-2020"/>
    <m/>
    <m/>
    <x v="7"/>
    <x v="7"/>
    <n v="27088.3"/>
  </r>
  <r>
    <x v="202"/>
    <x v="9"/>
    <x v="16"/>
    <x v="60"/>
    <x v="77"/>
    <x v="16"/>
    <s v="2010-2020"/>
    <m/>
    <m/>
    <x v="7"/>
    <x v="8"/>
    <n v="4297.7"/>
  </r>
  <r>
    <x v="202"/>
    <x v="9"/>
    <x v="16"/>
    <x v="60"/>
    <x v="77"/>
    <x v="16"/>
    <s v="2010-2020"/>
    <m/>
    <m/>
    <x v="7"/>
    <x v="9"/>
    <n v="80663.100000000006"/>
  </r>
  <r>
    <x v="202"/>
    <x v="9"/>
    <x v="16"/>
    <x v="60"/>
    <x v="77"/>
    <x v="16"/>
    <s v="2010-2020"/>
    <m/>
    <m/>
    <x v="7"/>
    <x v="10"/>
    <n v="4961.3"/>
  </r>
  <r>
    <x v="202"/>
    <x v="9"/>
    <x v="16"/>
    <x v="60"/>
    <x v="77"/>
    <x v="16"/>
    <s v="2010-2020"/>
    <m/>
    <m/>
    <x v="7"/>
    <x v="11"/>
    <n v="9876.9"/>
  </r>
  <r>
    <x v="202"/>
    <x v="9"/>
    <x v="16"/>
    <x v="60"/>
    <x v="77"/>
    <x v="16"/>
    <s v="2010-2020"/>
    <m/>
    <m/>
    <x v="7"/>
    <x v="12"/>
    <n v="15286.5"/>
  </r>
  <r>
    <x v="203"/>
    <x v="9"/>
    <x v="16"/>
    <x v="60"/>
    <x v="78"/>
    <x v="16"/>
    <s v="2010-2020"/>
    <m/>
    <m/>
    <x v="7"/>
    <x v="2"/>
    <n v="2.4"/>
  </r>
  <r>
    <x v="203"/>
    <x v="9"/>
    <x v="16"/>
    <x v="60"/>
    <x v="78"/>
    <x v="16"/>
    <s v="2010-2020"/>
    <m/>
    <m/>
    <x v="7"/>
    <x v="3"/>
    <n v="0.8"/>
  </r>
  <r>
    <x v="203"/>
    <x v="9"/>
    <x v="16"/>
    <x v="60"/>
    <x v="78"/>
    <x v="16"/>
    <s v="2010-2020"/>
    <m/>
    <m/>
    <x v="7"/>
    <x v="4"/>
    <n v="1.4"/>
  </r>
  <r>
    <x v="203"/>
    <x v="9"/>
    <x v="16"/>
    <x v="60"/>
    <x v="78"/>
    <x v="16"/>
    <s v="2010-2020"/>
    <m/>
    <m/>
    <x v="7"/>
    <x v="5"/>
    <n v="0.1"/>
  </r>
  <r>
    <x v="203"/>
    <x v="9"/>
    <x v="16"/>
    <x v="60"/>
    <x v="78"/>
    <x v="16"/>
    <s v="2010-2020"/>
    <m/>
    <m/>
    <x v="7"/>
    <x v="6"/>
    <n v="4"/>
  </r>
  <r>
    <x v="203"/>
    <x v="9"/>
    <x v="16"/>
    <x v="60"/>
    <x v="78"/>
    <x v="16"/>
    <s v="2010-2020"/>
    <m/>
    <m/>
    <x v="7"/>
    <x v="7"/>
    <n v="7.1"/>
  </r>
  <r>
    <x v="203"/>
    <x v="9"/>
    <x v="16"/>
    <x v="60"/>
    <x v="78"/>
    <x v="16"/>
    <s v="2010-2020"/>
    <m/>
    <m/>
    <x v="7"/>
    <x v="9"/>
    <n v="10.4"/>
  </r>
  <r>
    <x v="203"/>
    <x v="9"/>
    <x v="16"/>
    <x v="60"/>
    <x v="78"/>
    <x v="16"/>
    <s v="2010-2020"/>
    <m/>
    <m/>
    <x v="7"/>
    <x v="10"/>
    <n v="0.1"/>
  </r>
  <r>
    <x v="203"/>
    <x v="9"/>
    <x v="16"/>
    <x v="60"/>
    <x v="78"/>
    <x v="16"/>
    <s v="2010-2020"/>
    <m/>
    <m/>
    <x v="7"/>
    <x v="11"/>
    <n v="515.4"/>
  </r>
  <r>
    <x v="204"/>
    <x v="9"/>
    <x v="16"/>
    <x v="60"/>
    <x v="79"/>
    <x v="16"/>
    <s v="2010-2020"/>
    <m/>
    <m/>
    <x v="7"/>
    <x v="3"/>
    <n v="1.1000000000000001"/>
  </r>
  <r>
    <x v="204"/>
    <x v="9"/>
    <x v="16"/>
    <x v="60"/>
    <x v="79"/>
    <x v="16"/>
    <s v="2010-2020"/>
    <m/>
    <m/>
    <x v="7"/>
    <x v="4"/>
    <n v="0.4"/>
  </r>
  <r>
    <x v="204"/>
    <x v="9"/>
    <x v="16"/>
    <x v="60"/>
    <x v="79"/>
    <x v="16"/>
    <s v="2010-2020"/>
    <m/>
    <m/>
    <x v="7"/>
    <x v="5"/>
    <n v="0.2"/>
  </r>
  <r>
    <x v="204"/>
    <x v="9"/>
    <x v="16"/>
    <x v="60"/>
    <x v="79"/>
    <x v="16"/>
    <s v="2010-2020"/>
    <m/>
    <m/>
    <x v="7"/>
    <x v="6"/>
    <n v="0.5"/>
  </r>
  <r>
    <x v="204"/>
    <x v="9"/>
    <x v="16"/>
    <x v="60"/>
    <x v="79"/>
    <x v="16"/>
    <s v="2010-2020"/>
    <m/>
    <m/>
    <x v="7"/>
    <x v="7"/>
    <n v="11.5"/>
  </r>
  <r>
    <x v="204"/>
    <x v="9"/>
    <x v="16"/>
    <x v="60"/>
    <x v="79"/>
    <x v="16"/>
    <s v="2010-2020"/>
    <m/>
    <m/>
    <x v="7"/>
    <x v="8"/>
    <n v="26.1"/>
  </r>
  <r>
    <x v="204"/>
    <x v="9"/>
    <x v="16"/>
    <x v="60"/>
    <x v="79"/>
    <x v="16"/>
    <s v="2010-2020"/>
    <m/>
    <m/>
    <x v="7"/>
    <x v="9"/>
    <n v="0.2"/>
  </r>
  <r>
    <x v="204"/>
    <x v="9"/>
    <x v="16"/>
    <x v="60"/>
    <x v="79"/>
    <x v="16"/>
    <s v="2010-2020"/>
    <m/>
    <m/>
    <x v="7"/>
    <x v="10"/>
    <n v="0.1"/>
  </r>
  <r>
    <x v="204"/>
    <x v="9"/>
    <x v="16"/>
    <x v="60"/>
    <x v="79"/>
    <x v="16"/>
    <s v="2010-2020"/>
    <m/>
    <m/>
    <x v="7"/>
    <x v="11"/>
    <n v="1"/>
  </r>
  <r>
    <x v="204"/>
    <x v="9"/>
    <x v="16"/>
    <x v="60"/>
    <x v="79"/>
    <x v="16"/>
    <s v="2010-2020"/>
    <m/>
    <m/>
    <x v="7"/>
    <x v="12"/>
    <n v="1.1000000000000001"/>
  </r>
  <r>
    <x v="205"/>
    <x v="9"/>
    <x v="16"/>
    <x v="60"/>
    <x v="80"/>
    <x v="16"/>
    <s v="2010-2020"/>
    <m/>
    <m/>
    <x v="7"/>
    <x v="2"/>
    <n v="150.1"/>
  </r>
  <r>
    <x v="205"/>
    <x v="9"/>
    <x v="16"/>
    <x v="60"/>
    <x v="80"/>
    <x v="16"/>
    <s v="2010-2020"/>
    <m/>
    <m/>
    <x v="7"/>
    <x v="3"/>
    <n v="110.5"/>
  </r>
  <r>
    <x v="205"/>
    <x v="9"/>
    <x v="16"/>
    <x v="60"/>
    <x v="80"/>
    <x v="16"/>
    <s v="2010-2020"/>
    <m/>
    <m/>
    <x v="7"/>
    <x v="4"/>
    <n v="12.6"/>
  </r>
  <r>
    <x v="205"/>
    <x v="9"/>
    <x v="16"/>
    <x v="60"/>
    <x v="80"/>
    <x v="16"/>
    <s v="2010-2020"/>
    <m/>
    <m/>
    <x v="7"/>
    <x v="5"/>
    <n v="182.7"/>
  </r>
  <r>
    <x v="205"/>
    <x v="9"/>
    <x v="16"/>
    <x v="60"/>
    <x v="80"/>
    <x v="16"/>
    <s v="2010-2020"/>
    <m/>
    <m/>
    <x v="7"/>
    <x v="6"/>
    <n v="81.3"/>
  </r>
  <r>
    <x v="205"/>
    <x v="9"/>
    <x v="16"/>
    <x v="60"/>
    <x v="80"/>
    <x v="16"/>
    <s v="2010-2020"/>
    <m/>
    <m/>
    <x v="7"/>
    <x v="7"/>
    <n v="230.6"/>
  </r>
  <r>
    <x v="205"/>
    <x v="9"/>
    <x v="16"/>
    <x v="60"/>
    <x v="80"/>
    <x v="16"/>
    <s v="2010-2020"/>
    <m/>
    <m/>
    <x v="7"/>
    <x v="8"/>
    <n v="42.1"/>
  </r>
  <r>
    <x v="205"/>
    <x v="9"/>
    <x v="16"/>
    <x v="60"/>
    <x v="80"/>
    <x v="16"/>
    <s v="2010-2020"/>
    <m/>
    <m/>
    <x v="7"/>
    <x v="9"/>
    <n v="3700.8"/>
  </r>
  <r>
    <x v="205"/>
    <x v="9"/>
    <x v="16"/>
    <x v="60"/>
    <x v="80"/>
    <x v="16"/>
    <s v="2010-2020"/>
    <m/>
    <m/>
    <x v="7"/>
    <x v="10"/>
    <n v="539.70000000000005"/>
  </r>
  <r>
    <x v="205"/>
    <x v="9"/>
    <x v="16"/>
    <x v="60"/>
    <x v="80"/>
    <x v="16"/>
    <s v="2010-2020"/>
    <m/>
    <m/>
    <x v="7"/>
    <x v="11"/>
    <n v="366.5"/>
  </r>
  <r>
    <x v="205"/>
    <x v="9"/>
    <x v="16"/>
    <x v="60"/>
    <x v="80"/>
    <x v="16"/>
    <s v="2010-2020"/>
    <m/>
    <m/>
    <x v="7"/>
    <x v="12"/>
    <n v="542.20000000000005"/>
  </r>
  <r>
    <x v="206"/>
    <x v="9"/>
    <x v="16"/>
    <x v="60"/>
    <x v="81"/>
    <x v="16"/>
    <s v="2010-2020"/>
    <m/>
    <m/>
    <x v="7"/>
    <x v="2"/>
    <n v="14.8"/>
  </r>
  <r>
    <x v="206"/>
    <x v="9"/>
    <x v="16"/>
    <x v="60"/>
    <x v="81"/>
    <x v="16"/>
    <s v="2010-2020"/>
    <m/>
    <m/>
    <x v="7"/>
    <x v="3"/>
    <n v="59.7"/>
  </r>
  <r>
    <x v="206"/>
    <x v="9"/>
    <x v="16"/>
    <x v="60"/>
    <x v="81"/>
    <x v="16"/>
    <s v="2010-2020"/>
    <m/>
    <m/>
    <x v="7"/>
    <x v="4"/>
    <n v="120.2"/>
  </r>
  <r>
    <x v="206"/>
    <x v="9"/>
    <x v="16"/>
    <x v="60"/>
    <x v="81"/>
    <x v="16"/>
    <s v="2010-2020"/>
    <m/>
    <m/>
    <x v="7"/>
    <x v="5"/>
    <n v="47.1"/>
  </r>
  <r>
    <x v="206"/>
    <x v="9"/>
    <x v="16"/>
    <x v="60"/>
    <x v="81"/>
    <x v="16"/>
    <s v="2010-2020"/>
    <m/>
    <m/>
    <x v="7"/>
    <x v="6"/>
    <n v="754.3"/>
  </r>
  <r>
    <x v="206"/>
    <x v="9"/>
    <x v="16"/>
    <x v="60"/>
    <x v="81"/>
    <x v="16"/>
    <s v="2010-2020"/>
    <m/>
    <m/>
    <x v="7"/>
    <x v="7"/>
    <n v="743.3"/>
  </r>
  <r>
    <x v="206"/>
    <x v="9"/>
    <x v="16"/>
    <x v="60"/>
    <x v="81"/>
    <x v="16"/>
    <s v="2010-2020"/>
    <m/>
    <m/>
    <x v="7"/>
    <x v="8"/>
    <n v="185.3"/>
  </r>
  <r>
    <x v="206"/>
    <x v="9"/>
    <x v="16"/>
    <x v="60"/>
    <x v="81"/>
    <x v="16"/>
    <s v="2010-2020"/>
    <m/>
    <m/>
    <x v="7"/>
    <x v="9"/>
    <n v="189.8"/>
  </r>
  <r>
    <x v="206"/>
    <x v="9"/>
    <x v="16"/>
    <x v="60"/>
    <x v="81"/>
    <x v="16"/>
    <s v="2010-2020"/>
    <m/>
    <m/>
    <x v="7"/>
    <x v="10"/>
    <n v="227.3"/>
  </r>
  <r>
    <x v="206"/>
    <x v="9"/>
    <x v="16"/>
    <x v="60"/>
    <x v="81"/>
    <x v="16"/>
    <s v="2010-2020"/>
    <m/>
    <m/>
    <x v="7"/>
    <x v="11"/>
    <n v="169.9"/>
  </r>
  <r>
    <x v="206"/>
    <x v="9"/>
    <x v="16"/>
    <x v="60"/>
    <x v="81"/>
    <x v="16"/>
    <s v="2010-2020"/>
    <m/>
    <m/>
    <x v="7"/>
    <x v="12"/>
    <n v="460.4"/>
  </r>
  <r>
    <x v="207"/>
    <x v="9"/>
    <x v="16"/>
    <x v="60"/>
    <x v="82"/>
    <x v="16"/>
    <s v="2010-2020"/>
    <m/>
    <m/>
    <x v="7"/>
    <x v="2"/>
    <n v="362.1"/>
  </r>
  <r>
    <x v="207"/>
    <x v="9"/>
    <x v="16"/>
    <x v="60"/>
    <x v="82"/>
    <x v="16"/>
    <s v="2010-2020"/>
    <m/>
    <m/>
    <x v="7"/>
    <x v="3"/>
    <n v="1467"/>
  </r>
  <r>
    <x v="207"/>
    <x v="9"/>
    <x v="16"/>
    <x v="60"/>
    <x v="82"/>
    <x v="16"/>
    <s v="2010-2020"/>
    <m/>
    <m/>
    <x v="7"/>
    <x v="4"/>
    <n v="3193.5"/>
  </r>
  <r>
    <x v="207"/>
    <x v="9"/>
    <x v="16"/>
    <x v="60"/>
    <x v="82"/>
    <x v="16"/>
    <s v="2010-2020"/>
    <m/>
    <m/>
    <x v="7"/>
    <x v="5"/>
    <n v="1006.4"/>
  </r>
  <r>
    <x v="207"/>
    <x v="9"/>
    <x v="16"/>
    <x v="60"/>
    <x v="82"/>
    <x v="16"/>
    <s v="2010-2020"/>
    <m/>
    <m/>
    <x v="7"/>
    <x v="6"/>
    <n v="3420.7"/>
  </r>
  <r>
    <x v="207"/>
    <x v="9"/>
    <x v="16"/>
    <x v="60"/>
    <x v="82"/>
    <x v="16"/>
    <s v="2010-2020"/>
    <m/>
    <m/>
    <x v="7"/>
    <x v="7"/>
    <n v="3509.8"/>
  </r>
  <r>
    <x v="207"/>
    <x v="9"/>
    <x v="16"/>
    <x v="60"/>
    <x v="82"/>
    <x v="16"/>
    <s v="2010-2020"/>
    <m/>
    <m/>
    <x v="7"/>
    <x v="8"/>
    <n v="3140.9"/>
  </r>
  <r>
    <x v="207"/>
    <x v="9"/>
    <x v="16"/>
    <x v="60"/>
    <x v="82"/>
    <x v="16"/>
    <s v="2010-2020"/>
    <m/>
    <m/>
    <x v="7"/>
    <x v="9"/>
    <n v="16538.400000000001"/>
  </r>
  <r>
    <x v="207"/>
    <x v="9"/>
    <x v="16"/>
    <x v="60"/>
    <x v="82"/>
    <x v="16"/>
    <s v="2010-2020"/>
    <m/>
    <m/>
    <x v="7"/>
    <x v="10"/>
    <n v="1126.8"/>
  </r>
  <r>
    <x v="207"/>
    <x v="9"/>
    <x v="16"/>
    <x v="60"/>
    <x v="82"/>
    <x v="16"/>
    <s v="2010-2020"/>
    <m/>
    <m/>
    <x v="7"/>
    <x v="11"/>
    <n v="3301.9"/>
  </r>
  <r>
    <x v="207"/>
    <x v="9"/>
    <x v="16"/>
    <x v="60"/>
    <x v="82"/>
    <x v="16"/>
    <s v="2010-2020"/>
    <m/>
    <m/>
    <x v="7"/>
    <x v="12"/>
    <n v="2170.4"/>
  </r>
  <r>
    <x v="208"/>
    <x v="9"/>
    <x v="16"/>
    <x v="60"/>
    <x v="70"/>
    <x v="17"/>
    <s v="2010-2020"/>
    <m/>
    <m/>
    <x v="7"/>
    <x v="2"/>
    <n v="3.1"/>
  </r>
  <r>
    <x v="208"/>
    <x v="9"/>
    <x v="16"/>
    <x v="60"/>
    <x v="70"/>
    <x v="17"/>
    <s v="2010-2020"/>
    <m/>
    <m/>
    <x v="7"/>
    <x v="3"/>
    <n v="8.1999999999999993"/>
  </r>
  <r>
    <x v="208"/>
    <x v="9"/>
    <x v="16"/>
    <x v="60"/>
    <x v="70"/>
    <x v="17"/>
    <s v="2010-2020"/>
    <m/>
    <m/>
    <x v="7"/>
    <x v="4"/>
    <n v="55"/>
  </r>
  <r>
    <x v="208"/>
    <x v="9"/>
    <x v="16"/>
    <x v="60"/>
    <x v="70"/>
    <x v="17"/>
    <s v="2010-2020"/>
    <m/>
    <m/>
    <x v="7"/>
    <x v="5"/>
    <n v="3.4"/>
  </r>
  <r>
    <x v="208"/>
    <x v="9"/>
    <x v="16"/>
    <x v="60"/>
    <x v="70"/>
    <x v="17"/>
    <s v="2010-2020"/>
    <m/>
    <m/>
    <x v="7"/>
    <x v="6"/>
    <n v="158.1"/>
  </r>
  <r>
    <x v="208"/>
    <x v="9"/>
    <x v="16"/>
    <x v="60"/>
    <x v="70"/>
    <x v="17"/>
    <s v="2010-2020"/>
    <m/>
    <m/>
    <x v="7"/>
    <x v="7"/>
    <n v="31.5"/>
  </r>
  <r>
    <x v="208"/>
    <x v="9"/>
    <x v="16"/>
    <x v="60"/>
    <x v="70"/>
    <x v="17"/>
    <s v="2010-2020"/>
    <m/>
    <m/>
    <x v="7"/>
    <x v="8"/>
    <n v="130.5"/>
  </r>
  <r>
    <x v="208"/>
    <x v="9"/>
    <x v="16"/>
    <x v="60"/>
    <x v="70"/>
    <x v="17"/>
    <s v="2010-2020"/>
    <m/>
    <m/>
    <x v="7"/>
    <x v="9"/>
    <n v="478.7"/>
  </r>
  <r>
    <x v="208"/>
    <x v="9"/>
    <x v="16"/>
    <x v="60"/>
    <x v="70"/>
    <x v="17"/>
    <s v="2010-2020"/>
    <m/>
    <m/>
    <x v="7"/>
    <x v="10"/>
    <n v="10.4"/>
  </r>
  <r>
    <x v="208"/>
    <x v="9"/>
    <x v="16"/>
    <x v="60"/>
    <x v="70"/>
    <x v="17"/>
    <s v="2010-2020"/>
    <m/>
    <m/>
    <x v="7"/>
    <x v="11"/>
    <n v="19.899999999999999"/>
  </r>
  <r>
    <x v="208"/>
    <x v="9"/>
    <x v="16"/>
    <x v="60"/>
    <x v="70"/>
    <x v="17"/>
    <s v="2010-2020"/>
    <m/>
    <m/>
    <x v="7"/>
    <x v="12"/>
    <n v="5"/>
  </r>
  <r>
    <x v="209"/>
    <x v="9"/>
    <x v="16"/>
    <x v="60"/>
    <x v="71"/>
    <x v="17"/>
    <s v="2010-2020"/>
    <m/>
    <m/>
    <x v="7"/>
    <x v="2"/>
    <n v="0.3"/>
  </r>
  <r>
    <x v="209"/>
    <x v="9"/>
    <x v="16"/>
    <x v="60"/>
    <x v="71"/>
    <x v="17"/>
    <s v="2010-2020"/>
    <m/>
    <m/>
    <x v="7"/>
    <x v="3"/>
    <n v="0.7"/>
  </r>
  <r>
    <x v="209"/>
    <x v="9"/>
    <x v="16"/>
    <x v="60"/>
    <x v="71"/>
    <x v="17"/>
    <s v="2010-2020"/>
    <m/>
    <m/>
    <x v="7"/>
    <x v="4"/>
    <n v="1.4"/>
  </r>
  <r>
    <x v="209"/>
    <x v="9"/>
    <x v="16"/>
    <x v="60"/>
    <x v="71"/>
    <x v="17"/>
    <s v="2010-2020"/>
    <m/>
    <m/>
    <x v="7"/>
    <x v="5"/>
    <n v="3.7"/>
  </r>
  <r>
    <x v="209"/>
    <x v="9"/>
    <x v="16"/>
    <x v="60"/>
    <x v="71"/>
    <x v="17"/>
    <s v="2010-2020"/>
    <m/>
    <m/>
    <x v="7"/>
    <x v="6"/>
    <n v="6"/>
  </r>
  <r>
    <x v="209"/>
    <x v="9"/>
    <x v="16"/>
    <x v="60"/>
    <x v="71"/>
    <x v="17"/>
    <s v="2010-2020"/>
    <m/>
    <m/>
    <x v="7"/>
    <x v="7"/>
    <n v="27.5"/>
  </r>
  <r>
    <x v="209"/>
    <x v="9"/>
    <x v="16"/>
    <x v="60"/>
    <x v="71"/>
    <x v="17"/>
    <s v="2010-2020"/>
    <m/>
    <m/>
    <x v="7"/>
    <x v="8"/>
    <n v="2.5"/>
  </r>
  <r>
    <x v="209"/>
    <x v="9"/>
    <x v="16"/>
    <x v="60"/>
    <x v="71"/>
    <x v="17"/>
    <s v="2010-2020"/>
    <m/>
    <m/>
    <x v="7"/>
    <x v="9"/>
    <n v="2"/>
  </r>
  <r>
    <x v="209"/>
    <x v="9"/>
    <x v="16"/>
    <x v="60"/>
    <x v="71"/>
    <x v="17"/>
    <s v="2010-2020"/>
    <m/>
    <m/>
    <x v="7"/>
    <x v="10"/>
    <n v="1.4"/>
  </r>
  <r>
    <x v="209"/>
    <x v="9"/>
    <x v="16"/>
    <x v="60"/>
    <x v="71"/>
    <x v="17"/>
    <s v="2010-2020"/>
    <m/>
    <m/>
    <x v="7"/>
    <x v="11"/>
    <n v="18.8"/>
  </r>
  <r>
    <x v="209"/>
    <x v="9"/>
    <x v="16"/>
    <x v="60"/>
    <x v="71"/>
    <x v="17"/>
    <s v="2010-2020"/>
    <m/>
    <m/>
    <x v="7"/>
    <x v="12"/>
    <n v="5.4"/>
  </r>
  <r>
    <x v="210"/>
    <x v="9"/>
    <x v="16"/>
    <x v="60"/>
    <x v="72"/>
    <x v="17"/>
    <s v="2010-2020"/>
    <m/>
    <m/>
    <x v="7"/>
    <x v="2"/>
    <n v="7.6"/>
  </r>
  <r>
    <x v="210"/>
    <x v="9"/>
    <x v="16"/>
    <x v="60"/>
    <x v="72"/>
    <x v="17"/>
    <s v="2010-2020"/>
    <m/>
    <m/>
    <x v="7"/>
    <x v="3"/>
    <n v="1.3"/>
  </r>
  <r>
    <x v="210"/>
    <x v="9"/>
    <x v="16"/>
    <x v="60"/>
    <x v="72"/>
    <x v="17"/>
    <s v="2010-2020"/>
    <m/>
    <m/>
    <x v="7"/>
    <x v="4"/>
    <n v="0.8"/>
  </r>
  <r>
    <x v="210"/>
    <x v="9"/>
    <x v="16"/>
    <x v="60"/>
    <x v="72"/>
    <x v="17"/>
    <s v="2010-2020"/>
    <m/>
    <m/>
    <x v="7"/>
    <x v="5"/>
    <n v="0.5"/>
  </r>
  <r>
    <x v="210"/>
    <x v="9"/>
    <x v="16"/>
    <x v="60"/>
    <x v="72"/>
    <x v="17"/>
    <s v="2010-2020"/>
    <m/>
    <m/>
    <x v="7"/>
    <x v="6"/>
    <n v="2.4"/>
  </r>
  <r>
    <x v="210"/>
    <x v="9"/>
    <x v="16"/>
    <x v="60"/>
    <x v="72"/>
    <x v="17"/>
    <s v="2010-2020"/>
    <m/>
    <m/>
    <x v="7"/>
    <x v="7"/>
    <n v="4.3"/>
  </r>
  <r>
    <x v="210"/>
    <x v="9"/>
    <x v="16"/>
    <x v="60"/>
    <x v="72"/>
    <x v="17"/>
    <s v="2010-2020"/>
    <m/>
    <m/>
    <x v="7"/>
    <x v="8"/>
    <n v="5.8"/>
  </r>
  <r>
    <x v="210"/>
    <x v="9"/>
    <x v="16"/>
    <x v="60"/>
    <x v="72"/>
    <x v="17"/>
    <s v="2010-2020"/>
    <m/>
    <m/>
    <x v="7"/>
    <x v="9"/>
    <n v="140"/>
  </r>
  <r>
    <x v="210"/>
    <x v="9"/>
    <x v="16"/>
    <x v="60"/>
    <x v="72"/>
    <x v="17"/>
    <s v="2010-2020"/>
    <m/>
    <m/>
    <x v="7"/>
    <x v="10"/>
    <n v="0.9"/>
  </r>
  <r>
    <x v="210"/>
    <x v="9"/>
    <x v="16"/>
    <x v="60"/>
    <x v="72"/>
    <x v="17"/>
    <s v="2010-2020"/>
    <m/>
    <m/>
    <x v="7"/>
    <x v="11"/>
    <n v="69.8"/>
  </r>
  <r>
    <x v="210"/>
    <x v="9"/>
    <x v="16"/>
    <x v="60"/>
    <x v="72"/>
    <x v="17"/>
    <s v="2010-2020"/>
    <m/>
    <m/>
    <x v="7"/>
    <x v="12"/>
    <n v="6.8"/>
  </r>
  <r>
    <x v="211"/>
    <x v="9"/>
    <x v="16"/>
    <x v="60"/>
    <x v="73"/>
    <x v="17"/>
    <s v="2010-2020"/>
    <m/>
    <m/>
    <x v="7"/>
    <x v="2"/>
    <n v="0.8"/>
  </r>
  <r>
    <x v="211"/>
    <x v="9"/>
    <x v="16"/>
    <x v="60"/>
    <x v="73"/>
    <x v="17"/>
    <s v="2010-2020"/>
    <m/>
    <m/>
    <x v="7"/>
    <x v="3"/>
    <n v="11.9"/>
  </r>
  <r>
    <x v="211"/>
    <x v="9"/>
    <x v="16"/>
    <x v="60"/>
    <x v="73"/>
    <x v="17"/>
    <s v="2010-2020"/>
    <m/>
    <m/>
    <x v="7"/>
    <x v="4"/>
    <n v="14.8"/>
  </r>
  <r>
    <x v="211"/>
    <x v="9"/>
    <x v="16"/>
    <x v="60"/>
    <x v="73"/>
    <x v="17"/>
    <s v="2010-2020"/>
    <m/>
    <m/>
    <x v="7"/>
    <x v="5"/>
    <n v="0.6"/>
  </r>
  <r>
    <x v="211"/>
    <x v="9"/>
    <x v="16"/>
    <x v="60"/>
    <x v="73"/>
    <x v="17"/>
    <s v="2010-2020"/>
    <m/>
    <m/>
    <x v="7"/>
    <x v="6"/>
    <n v="58.7"/>
  </r>
  <r>
    <x v="211"/>
    <x v="9"/>
    <x v="16"/>
    <x v="60"/>
    <x v="73"/>
    <x v="17"/>
    <s v="2010-2020"/>
    <m/>
    <m/>
    <x v="7"/>
    <x v="7"/>
    <n v="8.5"/>
  </r>
  <r>
    <x v="211"/>
    <x v="9"/>
    <x v="16"/>
    <x v="60"/>
    <x v="73"/>
    <x v="17"/>
    <s v="2010-2020"/>
    <m/>
    <m/>
    <x v="7"/>
    <x v="8"/>
    <n v="1.6"/>
  </r>
  <r>
    <x v="211"/>
    <x v="9"/>
    <x v="16"/>
    <x v="60"/>
    <x v="73"/>
    <x v="17"/>
    <s v="2010-2020"/>
    <m/>
    <m/>
    <x v="7"/>
    <x v="9"/>
    <n v="1.4"/>
  </r>
  <r>
    <x v="211"/>
    <x v="9"/>
    <x v="16"/>
    <x v="60"/>
    <x v="73"/>
    <x v="17"/>
    <s v="2010-2020"/>
    <m/>
    <m/>
    <x v="7"/>
    <x v="10"/>
    <n v="0.9"/>
  </r>
  <r>
    <x v="211"/>
    <x v="9"/>
    <x v="16"/>
    <x v="60"/>
    <x v="73"/>
    <x v="17"/>
    <s v="2010-2020"/>
    <m/>
    <m/>
    <x v="7"/>
    <x v="11"/>
    <n v="2"/>
  </r>
  <r>
    <x v="211"/>
    <x v="9"/>
    <x v="16"/>
    <x v="60"/>
    <x v="73"/>
    <x v="17"/>
    <s v="2010-2020"/>
    <m/>
    <m/>
    <x v="7"/>
    <x v="12"/>
    <n v="0.7"/>
  </r>
  <r>
    <x v="212"/>
    <x v="9"/>
    <x v="16"/>
    <x v="60"/>
    <x v="74"/>
    <x v="17"/>
    <s v="2010-2020"/>
    <m/>
    <m/>
    <x v="7"/>
    <x v="2"/>
    <n v="1.1000000000000001"/>
  </r>
  <r>
    <x v="212"/>
    <x v="9"/>
    <x v="16"/>
    <x v="60"/>
    <x v="74"/>
    <x v="17"/>
    <s v="2010-2020"/>
    <m/>
    <m/>
    <x v="7"/>
    <x v="3"/>
    <n v="1.5"/>
  </r>
  <r>
    <x v="212"/>
    <x v="9"/>
    <x v="16"/>
    <x v="60"/>
    <x v="74"/>
    <x v="17"/>
    <s v="2010-2020"/>
    <m/>
    <m/>
    <x v="7"/>
    <x v="4"/>
    <n v="1.5"/>
  </r>
  <r>
    <x v="212"/>
    <x v="9"/>
    <x v="16"/>
    <x v="60"/>
    <x v="74"/>
    <x v="17"/>
    <s v="2010-2020"/>
    <m/>
    <m/>
    <x v="7"/>
    <x v="5"/>
    <n v="1.6"/>
  </r>
  <r>
    <x v="212"/>
    <x v="9"/>
    <x v="16"/>
    <x v="60"/>
    <x v="74"/>
    <x v="17"/>
    <s v="2010-2020"/>
    <m/>
    <m/>
    <x v="7"/>
    <x v="6"/>
    <n v="11.8"/>
  </r>
  <r>
    <x v="212"/>
    <x v="9"/>
    <x v="16"/>
    <x v="60"/>
    <x v="74"/>
    <x v="17"/>
    <s v="2010-2020"/>
    <m/>
    <m/>
    <x v="7"/>
    <x v="7"/>
    <n v="11.1"/>
  </r>
  <r>
    <x v="212"/>
    <x v="9"/>
    <x v="16"/>
    <x v="60"/>
    <x v="74"/>
    <x v="17"/>
    <s v="2010-2020"/>
    <m/>
    <m/>
    <x v="7"/>
    <x v="8"/>
    <n v="7.3"/>
  </r>
  <r>
    <x v="212"/>
    <x v="9"/>
    <x v="16"/>
    <x v="60"/>
    <x v="74"/>
    <x v="17"/>
    <s v="2010-2020"/>
    <m/>
    <m/>
    <x v="7"/>
    <x v="9"/>
    <n v="3.5"/>
  </r>
  <r>
    <x v="212"/>
    <x v="9"/>
    <x v="16"/>
    <x v="60"/>
    <x v="74"/>
    <x v="17"/>
    <s v="2010-2020"/>
    <m/>
    <m/>
    <x v="7"/>
    <x v="10"/>
    <n v="7.4"/>
  </r>
  <r>
    <x v="212"/>
    <x v="9"/>
    <x v="16"/>
    <x v="60"/>
    <x v="74"/>
    <x v="17"/>
    <s v="2010-2020"/>
    <m/>
    <m/>
    <x v="7"/>
    <x v="11"/>
    <n v="1.9"/>
  </r>
  <r>
    <x v="212"/>
    <x v="9"/>
    <x v="16"/>
    <x v="60"/>
    <x v="74"/>
    <x v="17"/>
    <s v="2010-2020"/>
    <m/>
    <m/>
    <x v="7"/>
    <x v="12"/>
    <n v="18.7"/>
  </r>
  <r>
    <x v="213"/>
    <x v="9"/>
    <x v="16"/>
    <x v="60"/>
    <x v="75"/>
    <x v="17"/>
    <s v="2010-2020"/>
    <m/>
    <m/>
    <x v="7"/>
    <x v="2"/>
    <n v="1.3"/>
  </r>
  <r>
    <x v="213"/>
    <x v="9"/>
    <x v="16"/>
    <x v="60"/>
    <x v="75"/>
    <x v="17"/>
    <s v="2010-2020"/>
    <m/>
    <m/>
    <x v="7"/>
    <x v="3"/>
    <n v="1.6"/>
  </r>
  <r>
    <x v="213"/>
    <x v="9"/>
    <x v="16"/>
    <x v="60"/>
    <x v="75"/>
    <x v="17"/>
    <s v="2010-2020"/>
    <m/>
    <m/>
    <x v="7"/>
    <x v="4"/>
    <n v="2.6"/>
  </r>
  <r>
    <x v="213"/>
    <x v="9"/>
    <x v="16"/>
    <x v="60"/>
    <x v="75"/>
    <x v="17"/>
    <s v="2010-2020"/>
    <m/>
    <m/>
    <x v="7"/>
    <x v="5"/>
    <n v="3"/>
  </r>
  <r>
    <x v="213"/>
    <x v="9"/>
    <x v="16"/>
    <x v="60"/>
    <x v="75"/>
    <x v="17"/>
    <s v="2010-2020"/>
    <m/>
    <m/>
    <x v="7"/>
    <x v="6"/>
    <n v="8.5"/>
  </r>
  <r>
    <x v="213"/>
    <x v="9"/>
    <x v="16"/>
    <x v="60"/>
    <x v="75"/>
    <x v="17"/>
    <s v="2010-2020"/>
    <m/>
    <m/>
    <x v="7"/>
    <x v="7"/>
    <n v="3.9"/>
  </r>
  <r>
    <x v="213"/>
    <x v="9"/>
    <x v="16"/>
    <x v="60"/>
    <x v="75"/>
    <x v="17"/>
    <s v="2010-2020"/>
    <m/>
    <m/>
    <x v="7"/>
    <x v="8"/>
    <n v="2"/>
  </r>
  <r>
    <x v="213"/>
    <x v="9"/>
    <x v="16"/>
    <x v="60"/>
    <x v="75"/>
    <x v="17"/>
    <s v="2010-2020"/>
    <m/>
    <m/>
    <x v="7"/>
    <x v="9"/>
    <n v="13.4"/>
  </r>
  <r>
    <x v="213"/>
    <x v="9"/>
    <x v="16"/>
    <x v="60"/>
    <x v="75"/>
    <x v="17"/>
    <s v="2010-2020"/>
    <m/>
    <m/>
    <x v="7"/>
    <x v="10"/>
    <n v="4.3"/>
  </r>
  <r>
    <x v="213"/>
    <x v="9"/>
    <x v="16"/>
    <x v="60"/>
    <x v="75"/>
    <x v="17"/>
    <s v="2010-2020"/>
    <m/>
    <m/>
    <x v="7"/>
    <x v="11"/>
    <n v="11.3"/>
  </r>
  <r>
    <x v="213"/>
    <x v="9"/>
    <x v="16"/>
    <x v="60"/>
    <x v="75"/>
    <x v="17"/>
    <s v="2010-2020"/>
    <m/>
    <m/>
    <x v="7"/>
    <x v="12"/>
    <n v="12.2"/>
  </r>
  <r>
    <x v="214"/>
    <x v="9"/>
    <x v="16"/>
    <x v="60"/>
    <x v="76"/>
    <x v="17"/>
    <s v="2010-2020"/>
    <m/>
    <m/>
    <x v="7"/>
    <x v="2"/>
    <n v="3.6"/>
  </r>
  <r>
    <x v="214"/>
    <x v="9"/>
    <x v="16"/>
    <x v="60"/>
    <x v="76"/>
    <x v="17"/>
    <s v="2010-2020"/>
    <m/>
    <m/>
    <x v="7"/>
    <x v="3"/>
    <n v="58.4"/>
  </r>
  <r>
    <x v="214"/>
    <x v="9"/>
    <x v="16"/>
    <x v="60"/>
    <x v="76"/>
    <x v="17"/>
    <s v="2010-2020"/>
    <m/>
    <m/>
    <x v="7"/>
    <x v="4"/>
    <n v="42.7"/>
  </r>
  <r>
    <x v="214"/>
    <x v="9"/>
    <x v="16"/>
    <x v="60"/>
    <x v="76"/>
    <x v="17"/>
    <s v="2010-2020"/>
    <m/>
    <m/>
    <x v="7"/>
    <x v="5"/>
    <n v="17.2"/>
  </r>
  <r>
    <x v="214"/>
    <x v="9"/>
    <x v="16"/>
    <x v="60"/>
    <x v="76"/>
    <x v="17"/>
    <s v="2010-2020"/>
    <m/>
    <m/>
    <x v="7"/>
    <x v="6"/>
    <n v="32.4"/>
  </r>
  <r>
    <x v="214"/>
    <x v="9"/>
    <x v="16"/>
    <x v="60"/>
    <x v="76"/>
    <x v="17"/>
    <s v="2010-2020"/>
    <m/>
    <m/>
    <x v="7"/>
    <x v="7"/>
    <n v="41.1"/>
  </r>
  <r>
    <x v="214"/>
    <x v="9"/>
    <x v="16"/>
    <x v="60"/>
    <x v="76"/>
    <x v="17"/>
    <s v="2010-2020"/>
    <m/>
    <m/>
    <x v="7"/>
    <x v="8"/>
    <n v="25.6"/>
  </r>
  <r>
    <x v="214"/>
    <x v="9"/>
    <x v="16"/>
    <x v="60"/>
    <x v="76"/>
    <x v="17"/>
    <s v="2010-2020"/>
    <m/>
    <m/>
    <x v="7"/>
    <x v="9"/>
    <n v="1711.2"/>
  </r>
  <r>
    <x v="214"/>
    <x v="9"/>
    <x v="16"/>
    <x v="60"/>
    <x v="76"/>
    <x v="17"/>
    <s v="2010-2020"/>
    <m/>
    <m/>
    <x v="7"/>
    <x v="10"/>
    <n v="9.4"/>
  </r>
  <r>
    <x v="214"/>
    <x v="9"/>
    <x v="16"/>
    <x v="60"/>
    <x v="76"/>
    <x v="17"/>
    <s v="2010-2020"/>
    <m/>
    <m/>
    <x v="7"/>
    <x v="11"/>
    <n v="25.8"/>
  </r>
  <r>
    <x v="214"/>
    <x v="9"/>
    <x v="16"/>
    <x v="60"/>
    <x v="76"/>
    <x v="17"/>
    <s v="2010-2020"/>
    <m/>
    <m/>
    <x v="7"/>
    <x v="12"/>
    <n v="19.8"/>
  </r>
  <r>
    <x v="215"/>
    <x v="9"/>
    <x v="16"/>
    <x v="60"/>
    <x v="77"/>
    <x v="17"/>
    <s v="2010-2020"/>
    <m/>
    <m/>
    <x v="7"/>
    <x v="2"/>
    <n v="3.3"/>
  </r>
  <r>
    <x v="215"/>
    <x v="9"/>
    <x v="16"/>
    <x v="60"/>
    <x v="77"/>
    <x v="17"/>
    <s v="2010-2020"/>
    <m/>
    <m/>
    <x v="7"/>
    <x v="3"/>
    <n v="34.200000000000003"/>
  </r>
  <r>
    <x v="215"/>
    <x v="9"/>
    <x v="16"/>
    <x v="60"/>
    <x v="77"/>
    <x v="17"/>
    <s v="2010-2020"/>
    <m/>
    <m/>
    <x v="7"/>
    <x v="4"/>
    <n v="6.8"/>
  </r>
  <r>
    <x v="215"/>
    <x v="9"/>
    <x v="16"/>
    <x v="60"/>
    <x v="77"/>
    <x v="17"/>
    <s v="2010-2020"/>
    <m/>
    <m/>
    <x v="7"/>
    <x v="5"/>
    <n v="8.1999999999999993"/>
  </r>
  <r>
    <x v="215"/>
    <x v="9"/>
    <x v="16"/>
    <x v="60"/>
    <x v="77"/>
    <x v="17"/>
    <s v="2010-2020"/>
    <m/>
    <m/>
    <x v="7"/>
    <x v="6"/>
    <n v="9.9"/>
  </r>
  <r>
    <x v="215"/>
    <x v="9"/>
    <x v="16"/>
    <x v="60"/>
    <x v="77"/>
    <x v="17"/>
    <s v="2010-2020"/>
    <m/>
    <m/>
    <x v="7"/>
    <x v="7"/>
    <n v="33"/>
  </r>
  <r>
    <x v="215"/>
    <x v="9"/>
    <x v="16"/>
    <x v="60"/>
    <x v="77"/>
    <x v="17"/>
    <s v="2010-2020"/>
    <m/>
    <m/>
    <x v="7"/>
    <x v="8"/>
    <n v="6.6"/>
  </r>
  <r>
    <x v="215"/>
    <x v="9"/>
    <x v="16"/>
    <x v="60"/>
    <x v="77"/>
    <x v="17"/>
    <s v="2010-2020"/>
    <m/>
    <m/>
    <x v="7"/>
    <x v="9"/>
    <n v="198.2"/>
  </r>
  <r>
    <x v="215"/>
    <x v="9"/>
    <x v="16"/>
    <x v="60"/>
    <x v="77"/>
    <x v="17"/>
    <s v="2010-2020"/>
    <m/>
    <m/>
    <x v="7"/>
    <x v="10"/>
    <n v="10.6"/>
  </r>
  <r>
    <x v="215"/>
    <x v="9"/>
    <x v="16"/>
    <x v="60"/>
    <x v="77"/>
    <x v="17"/>
    <s v="2010-2020"/>
    <m/>
    <m/>
    <x v="7"/>
    <x v="11"/>
    <n v="13.9"/>
  </r>
  <r>
    <x v="215"/>
    <x v="9"/>
    <x v="16"/>
    <x v="60"/>
    <x v="77"/>
    <x v="17"/>
    <s v="2010-2020"/>
    <m/>
    <m/>
    <x v="7"/>
    <x v="12"/>
    <n v="23.3"/>
  </r>
  <r>
    <x v="216"/>
    <x v="9"/>
    <x v="16"/>
    <x v="60"/>
    <x v="78"/>
    <x v="17"/>
    <s v="2010-2020"/>
    <m/>
    <m/>
    <x v="7"/>
    <x v="2"/>
    <n v="2.4"/>
  </r>
  <r>
    <x v="216"/>
    <x v="9"/>
    <x v="16"/>
    <x v="60"/>
    <x v="78"/>
    <x v="17"/>
    <s v="2010-2020"/>
    <m/>
    <m/>
    <x v="7"/>
    <x v="3"/>
    <n v="0.3"/>
  </r>
  <r>
    <x v="216"/>
    <x v="9"/>
    <x v="16"/>
    <x v="60"/>
    <x v="78"/>
    <x v="17"/>
    <s v="2010-2020"/>
    <m/>
    <m/>
    <x v="7"/>
    <x v="4"/>
    <n v="0.2"/>
  </r>
  <r>
    <x v="216"/>
    <x v="9"/>
    <x v="16"/>
    <x v="60"/>
    <x v="78"/>
    <x v="17"/>
    <s v="2010-2020"/>
    <m/>
    <m/>
    <x v="7"/>
    <x v="5"/>
    <n v="0.1"/>
  </r>
  <r>
    <x v="216"/>
    <x v="9"/>
    <x v="16"/>
    <x v="60"/>
    <x v="78"/>
    <x v="17"/>
    <s v="2010-2020"/>
    <m/>
    <m/>
    <x v="7"/>
    <x v="6"/>
    <n v="4"/>
  </r>
  <r>
    <x v="216"/>
    <x v="9"/>
    <x v="16"/>
    <x v="60"/>
    <x v="78"/>
    <x v="17"/>
    <s v="2010-2020"/>
    <m/>
    <m/>
    <x v="7"/>
    <x v="7"/>
    <n v="0.7"/>
  </r>
  <r>
    <x v="216"/>
    <x v="9"/>
    <x v="16"/>
    <x v="60"/>
    <x v="78"/>
    <x v="17"/>
    <s v="2010-2020"/>
    <m/>
    <m/>
    <x v="7"/>
    <x v="9"/>
    <n v="5.2"/>
  </r>
  <r>
    <x v="216"/>
    <x v="9"/>
    <x v="16"/>
    <x v="60"/>
    <x v="78"/>
    <x v="17"/>
    <s v="2010-2020"/>
    <m/>
    <m/>
    <x v="7"/>
    <x v="10"/>
    <n v="0.1"/>
  </r>
  <r>
    <x v="216"/>
    <x v="9"/>
    <x v="16"/>
    <x v="60"/>
    <x v="78"/>
    <x v="17"/>
    <s v="2010-2020"/>
    <m/>
    <m/>
    <x v="7"/>
    <x v="11"/>
    <n v="42.9"/>
  </r>
  <r>
    <x v="217"/>
    <x v="9"/>
    <x v="16"/>
    <x v="60"/>
    <x v="79"/>
    <x v="17"/>
    <s v="2010-2020"/>
    <m/>
    <m/>
    <x v="7"/>
    <x v="3"/>
    <n v="0.5"/>
  </r>
  <r>
    <x v="217"/>
    <x v="9"/>
    <x v="16"/>
    <x v="60"/>
    <x v="79"/>
    <x v="17"/>
    <s v="2010-2020"/>
    <m/>
    <m/>
    <x v="7"/>
    <x v="4"/>
    <n v="0.1"/>
  </r>
  <r>
    <x v="217"/>
    <x v="9"/>
    <x v="16"/>
    <x v="60"/>
    <x v="79"/>
    <x v="17"/>
    <s v="2010-2020"/>
    <m/>
    <m/>
    <x v="7"/>
    <x v="5"/>
    <n v="0.1"/>
  </r>
  <r>
    <x v="217"/>
    <x v="9"/>
    <x v="16"/>
    <x v="60"/>
    <x v="79"/>
    <x v="17"/>
    <s v="2010-2020"/>
    <m/>
    <m/>
    <x v="7"/>
    <x v="6"/>
    <n v="0.3"/>
  </r>
  <r>
    <x v="217"/>
    <x v="9"/>
    <x v="16"/>
    <x v="60"/>
    <x v="79"/>
    <x v="17"/>
    <s v="2010-2020"/>
    <m/>
    <m/>
    <x v="7"/>
    <x v="7"/>
    <n v="1.9"/>
  </r>
  <r>
    <x v="217"/>
    <x v="9"/>
    <x v="16"/>
    <x v="60"/>
    <x v="79"/>
    <x v="17"/>
    <s v="2010-2020"/>
    <m/>
    <m/>
    <x v="7"/>
    <x v="8"/>
    <n v="6.5"/>
  </r>
  <r>
    <x v="217"/>
    <x v="9"/>
    <x v="16"/>
    <x v="60"/>
    <x v="79"/>
    <x v="17"/>
    <s v="2010-2020"/>
    <m/>
    <m/>
    <x v="7"/>
    <x v="9"/>
    <n v="0.2"/>
  </r>
  <r>
    <x v="217"/>
    <x v="9"/>
    <x v="16"/>
    <x v="60"/>
    <x v="79"/>
    <x v="17"/>
    <s v="2010-2020"/>
    <m/>
    <m/>
    <x v="7"/>
    <x v="10"/>
    <n v="0.1"/>
  </r>
  <r>
    <x v="217"/>
    <x v="9"/>
    <x v="16"/>
    <x v="60"/>
    <x v="79"/>
    <x v="17"/>
    <s v="2010-2020"/>
    <m/>
    <m/>
    <x v="7"/>
    <x v="11"/>
    <n v="0.2"/>
  </r>
  <r>
    <x v="217"/>
    <x v="9"/>
    <x v="16"/>
    <x v="60"/>
    <x v="79"/>
    <x v="17"/>
    <s v="2010-2020"/>
    <m/>
    <m/>
    <x v="7"/>
    <x v="12"/>
    <n v="0.5"/>
  </r>
  <r>
    <x v="218"/>
    <x v="9"/>
    <x v="16"/>
    <x v="60"/>
    <x v="80"/>
    <x v="17"/>
    <s v="2010-2020"/>
    <m/>
    <m/>
    <x v="7"/>
    <x v="2"/>
    <n v="50"/>
  </r>
  <r>
    <x v="218"/>
    <x v="9"/>
    <x v="16"/>
    <x v="60"/>
    <x v="80"/>
    <x v="17"/>
    <s v="2010-2020"/>
    <m/>
    <m/>
    <x v="7"/>
    <x v="3"/>
    <n v="5.3"/>
  </r>
  <r>
    <x v="218"/>
    <x v="9"/>
    <x v="16"/>
    <x v="60"/>
    <x v="80"/>
    <x v="17"/>
    <s v="2010-2020"/>
    <m/>
    <m/>
    <x v="7"/>
    <x v="4"/>
    <n v="0.8"/>
  </r>
  <r>
    <x v="218"/>
    <x v="9"/>
    <x v="16"/>
    <x v="60"/>
    <x v="80"/>
    <x v="17"/>
    <s v="2010-2020"/>
    <m/>
    <m/>
    <x v="7"/>
    <x v="5"/>
    <n v="9.1"/>
  </r>
  <r>
    <x v="218"/>
    <x v="9"/>
    <x v="16"/>
    <x v="60"/>
    <x v="80"/>
    <x v="17"/>
    <s v="2010-2020"/>
    <m/>
    <m/>
    <x v="7"/>
    <x v="6"/>
    <n v="5.8"/>
  </r>
  <r>
    <x v="218"/>
    <x v="9"/>
    <x v="16"/>
    <x v="60"/>
    <x v="80"/>
    <x v="17"/>
    <s v="2010-2020"/>
    <m/>
    <m/>
    <x v="7"/>
    <x v="7"/>
    <n v="10"/>
  </r>
  <r>
    <x v="218"/>
    <x v="9"/>
    <x v="16"/>
    <x v="60"/>
    <x v="80"/>
    <x v="17"/>
    <s v="2010-2020"/>
    <m/>
    <m/>
    <x v="7"/>
    <x v="8"/>
    <n v="2.5"/>
  </r>
  <r>
    <x v="218"/>
    <x v="9"/>
    <x v="16"/>
    <x v="60"/>
    <x v="80"/>
    <x v="17"/>
    <s v="2010-2020"/>
    <m/>
    <m/>
    <x v="7"/>
    <x v="9"/>
    <n v="160.9"/>
  </r>
  <r>
    <x v="218"/>
    <x v="9"/>
    <x v="16"/>
    <x v="60"/>
    <x v="80"/>
    <x v="17"/>
    <s v="2010-2020"/>
    <m/>
    <m/>
    <x v="7"/>
    <x v="10"/>
    <n v="28.4"/>
  </r>
  <r>
    <x v="218"/>
    <x v="9"/>
    <x v="16"/>
    <x v="60"/>
    <x v="80"/>
    <x v="17"/>
    <s v="2010-2020"/>
    <m/>
    <m/>
    <x v="7"/>
    <x v="11"/>
    <n v="18.3"/>
  </r>
  <r>
    <x v="218"/>
    <x v="9"/>
    <x v="16"/>
    <x v="60"/>
    <x v="80"/>
    <x v="17"/>
    <s v="2010-2020"/>
    <m/>
    <m/>
    <x v="7"/>
    <x v="12"/>
    <n v="38.700000000000003"/>
  </r>
  <r>
    <x v="219"/>
    <x v="9"/>
    <x v="16"/>
    <x v="60"/>
    <x v="81"/>
    <x v="17"/>
    <s v="2010-2020"/>
    <m/>
    <m/>
    <x v="7"/>
    <x v="2"/>
    <n v="1.2"/>
  </r>
  <r>
    <x v="219"/>
    <x v="9"/>
    <x v="16"/>
    <x v="60"/>
    <x v="81"/>
    <x v="17"/>
    <s v="2010-2020"/>
    <m/>
    <m/>
    <x v="7"/>
    <x v="3"/>
    <n v="1.4"/>
  </r>
  <r>
    <x v="219"/>
    <x v="9"/>
    <x v="16"/>
    <x v="60"/>
    <x v="81"/>
    <x v="17"/>
    <s v="2010-2020"/>
    <m/>
    <m/>
    <x v="7"/>
    <x v="4"/>
    <n v="2.6"/>
  </r>
  <r>
    <x v="219"/>
    <x v="9"/>
    <x v="16"/>
    <x v="60"/>
    <x v="81"/>
    <x v="17"/>
    <s v="2010-2020"/>
    <m/>
    <m/>
    <x v="7"/>
    <x v="5"/>
    <n v="0.9"/>
  </r>
  <r>
    <x v="219"/>
    <x v="9"/>
    <x v="16"/>
    <x v="60"/>
    <x v="81"/>
    <x v="17"/>
    <s v="2010-2020"/>
    <m/>
    <m/>
    <x v="7"/>
    <x v="6"/>
    <n v="15.7"/>
  </r>
  <r>
    <x v="219"/>
    <x v="9"/>
    <x v="16"/>
    <x v="60"/>
    <x v="81"/>
    <x v="17"/>
    <s v="2010-2020"/>
    <m/>
    <m/>
    <x v="7"/>
    <x v="7"/>
    <n v="12.6"/>
  </r>
  <r>
    <x v="219"/>
    <x v="9"/>
    <x v="16"/>
    <x v="60"/>
    <x v="81"/>
    <x v="17"/>
    <s v="2010-2020"/>
    <m/>
    <m/>
    <x v="7"/>
    <x v="8"/>
    <n v="2.2999999999999998"/>
  </r>
  <r>
    <x v="219"/>
    <x v="9"/>
    <x v="16"/>
    <x v="60"/>
    <x v="81"/>
    <x v="17"/>
    <s v="2010-2020"/>
    <m/>
    <m/>
    <x v="7"/>
    <x v="9"/>
    <n v="3"/>
  </r>
  <r>
    <x v="219"/>
    <x v="9"/>
    <x v="16"/>
    <x v="60"/>
    <x v="81"/>
    <x v="17"/>
    <s v="2010-2020"/>
    <m/>
    <m/>
    <x v="7"/>
    <x v="10"/>
    <n v="3.6"/>
  </r>
  <r>
    <x v="219"/>
    <x v="9"/>
    <x v="16"/>
    <x v="60"/>
    <x v="81"/>
    <x v="17"/>
    <s v="2010-2020"/>
    <m/>
    <m/>
    <x v="7"/>
    <x v="11"/>
    <n v="2"/>
  </r>
  <r>
    <x v="219"/>
    <x v="9"/>
    <x v="16"/>
    <x v="60"/>
    <x v="81"/>
    <x v="17"/>
    <s v="2010-2020"/>
    <m/>
    <m/>
    <x v="7"/>
    <x v="12"/>
    <n v="10"/>
  </r>
  <r>
    <x v="220"/>
    <x v="9"/>
    <x v="16"/>
    <x v="60"/>
    <x v="82"/>
    <x v="17"/>
    <s v="2010-2020"/>
    <m/>
    <m/>
    <x v="7"/>
    <x v="2"/>
    <n v="3.7"/>
  </r>
  <r>
    <x v="220"/>
    <x v="9"/>
    <x v="16"/>
    <x v="60"/>
    <x v="82"/>
    <x v="17"/>
    <s v="2010-2020"/>
    <m/>
    <m/>
    <x v="7"/>
    <x v="3"/>
    <n v="3.8"/>
  </r>
  <r>
    <x v="220"/>
    <x v="9"/>
    <x v="16"/>
    <x v="60"/>
    <x v="82"/>
    <x v="17"/>
    <s v="2010-2020"/>
    <m/>
    <m/>
    <x v="7"/>
    <x v="4"/>
    <n v="8.9"/>
  </r>
  <r>
    <x v="220"/>
    <x v="9"/>
    <x v="16"/>
    <x v="60"/>
    <x v="82"/>
    <x v="17"/>
    <s v="2010-2020"/>
    <m/>
    <m/>
    <x v="7"/>
    <x v="5"/>
    <n v="1.7"/>
  </r>
  <r>
    <x v="220"/>
    <x v="9"/>
    <x v="16"/>
    <x v="60"/>
    <x v="82"/>
    <x v="17"/>
    <s v="2010-2020"/>
    <m/>
    <m/>
    <x v="7"/>
    <x v="6"/>
    <n v="6.3"/>
  </r>
  <r>
    <x v="220"/>
    <x v="9"/>
    <x v="16"/>
    <x v="60"/>
    <x v="82"/>
    <x v="17"/>
    <s v="2010-2020"/>
    <m/>
    <m/>
    <x v="7"/>
    <x v="7"/>
    <n v="5.8"/>
  </r>
  <r>
    <x v="220"/>
    <x v="9"/>
    <x v="16"/>
    <x v="60"/>
    <x v="82"/>
    <x v="17"/>
    <s v="2010-2020"/>
    <m/>
    <m/>
    <x v="7"/>
    <x v="8"/>
    <n v="4.5999999999999996"/>
  </r>
  <r>
    <x v="220"/>
    <x v="9"/>
    <x v="16"/>
    <x v="60"/>
    <x v="82"/>
    <x v="17"/>
    <s v="2010-2020"/>
    <m/>
    <m/>
    <x v="7"/>
    <x v="9"/>
    <n v="37.9"/>
  </r>
  <r>
    <x v="220"/>
    <x v="9"/>
    <x v="16"/>
    <x v="60"/>
    <x v="82"/>
    <x v="17"/>
    <s v="2010-2020"/>
    <m/>
    <m/>
    <x v="7"/>
    <x v="10"/>
    <n v="2.1"/>
  </r>
  <r>
    <x v="220"/>
    <x v="9"/>
    <x v="16"/>
    <x v="60"/>
    <x v="82"/>
    <x v="17"/>
    <s v="2010-2020"/>
    <m/>
    <m/>
    <x v="7"/>
    <x v="11"/>
    <n v="6"/>
  </r>
  <r>
    <x v="220"/>
    <x v="9"/>
    <x v="16"/>
    <x v="60"/>
    <x v="82"/>
    <x v="17"/>
    <s v="2010-2020"/>
    <m/>
    <m/>
    <x v="7"/>
    <x v="12"/>
    <n v="6.2"/>
  </r>
  <r>
    <x v="221"/>
    <x v="7"/>
    <x v="17"/>
    <x v="61"/>
    <x v="83"/>
    <x v="16"/>
    <s v="2018-2021"/>
    <m/>
    <m/>
    <x v="8"/>
    <x v="10"/>
    <n v="57934.291112888073"/>
  </r>
  <r>
    <x v="221"/>
    <x v="7"/>
    <x v="17"/>
    <x v="61"/>
    <x v="83"/>
    <x v="16"/>
    <s v="2018-2021"/>
    <m/>
    <m/>
    <x v="8"/>
    <x v="11"/>
    <n v="6877.3828351890024"/>
  </r>
  <r>
    <x v="221"/>
    <x v="7"/>
    <x v="17"/>
    <x v="61"/>
    <x v="83"/>
    <x v="16"/>
    <s v="2018-2021"/>
    <m/>
    <m/>
    <x v="8"/>
    <x v="12"/>
    <n v="17114.357269496046"/>
  </r>
  <r>
    <x v="221"/>
    <x v="7"/>
    <x v="17"/>
    <x v="61"/>
    <x v="83"/>
    <x v="16"/>
    <s v="2018-2021"/>
    <m/>
    <m/>
    <x v="8"/>
    <x v="21"/>
    <n v="13748.511442310974"/>
  </r>
  <r>
    <x v="222"/>
    <x v="7"/>
    <x v="17"/>
    <x v="61"/>
    <x v="84"/>
    <x v="16"/>
    <s v="2018-2020"/>
    <m/>
    <m/>
    <x v="8"/>
    <x v="10"/>
    <n v="25976.224842120049"/>
  </r>
  <r>
    <x v="222"/>
    <x v="7"/>
    <x v="17"/>
    <x v="61"/>
    <x v="84"/>
    <x v="16"/>
    <s v="2018-2020"/>
    <m/>
    <m/>
    <x v="8"/>
    <x v="11"/>
    <n v="68185.366234019923"/>
  </r>
  <r>
    <x v="222"/>
    <x v="7"/>
    <x v="17"/>
    <x v="61"/>
    <x v="84"/>
    <x v="16"/>
    <s v="2018-2020"/>
    <m/>
    <m/>
    <x v="8"/>
    <x v="12"/>
    <n v="29048.38764346996"/>
  </r>
  <r>
    <x v="223"/>
    <x v="7"/>
    <x v="17"/>
    <x v="62"/>
    <x v="83"/>
    <x v="16"/>
    <s v="2018-2021"/>
    <m/>
    <m/>
    <x v="8"/>
    <x v="10"/>
    <n v="5103.559843572003"/>
  </r>
  <r>
    <x v="223"/>
    <x v="7"/>
    <x v="17"/>
    <x v="62"/>
    <x v="83"/>
    <x v="16"/>
    <s v="2018-2021"/>
    <m/>
    <m/>
    <x v="8"/>
    <x v="11"/>
    <n v="24687.040944788045"/>
  </r>
  <r>
    <x v="223"/>
    <x v="7"/>
    <x v="17"/>
    <x v="62"/>
    <x v="83"/>
    <x v="16"/>
    <s v="2018-2021"/>
    <m/>
    <m/>
    <x v="8"/>
    <x v="12"/>
    <n v="6468.7707061150068"/>
  </r>
  <r>
    <x v="223"/>
    <x v="7"/>
    <x v="17"/>
    <x v="62"/>
    <x v="83"/>
    <x v="16"/>
    <s v="2018-2021"/>
    <m/>
    <m/>
    <x v="8"/>
    <x v="21"/>
    <n v="9828.0013147360241"/>
  </r>
  <r>
    <x v="224"/>
    <x v="7"/>
    <x v="17"/>
    <x v="62"/>
    <x v="84"/>
    <x v="16"/>
    <s v="2018-2020"/>
    <m/>
    <m/>
    <x v="8"/>
    <x v="10"/>
    <n v="40849.623022186082"/>
  </r>
  <r>
    <x v="224"/>
    <x v="7"/>
    <x v="17"/>
    <x v="62"/>
    <x v="84"/>
    <x v="16"/>
    <s v="2018-2020"/>
    <m/>
    <m/>
    <x v="8"/>
    <x v="11"/>
    <n v="22890.781158730089"/>
  </r>
  <r>
    <x v="224"/>
    <x v="7"/>
    <x v="17"/>
    <x v="62"/>
    <x v="84"/>
    <x v="16"/>
    <s v="2018-2020"/>
    <m/>
    <m/>
    <x v="8"/>
    <x v="12"/>
    <n v="19672.24912201599"/>
  </r>
  <r>
    <x v="225"/>
    <x v="7"/>
    <x v="17"/>
    <x v="63"/>
    <x v="83"/>
    <x v="16"/>
    <s v="2018-2021"/>
    <m/>
    <m/>
    <x v="8"/>
    <x v="10"/>
    <n v="50958.50135029995"/>
  </r>
  <r>
    <x v="225"/>
    <x v="7"/>
    <x v="17"/>
    <x v="63"/>
    <x v="83"/>
    <x v="16"/>
    <s v="2018-2021"/>
    <m/>
    <m/>
    <x v="8"/>
    <x v="11"/>
    <n v="84205.75151994593"/>
  </r>
  <r>
    <x v="225"/>
    <x v="7"/>
    <x v="17"/>
    <x v="63"/>
    <x v="83"/>
    <x v="16"/>
    <s v="2018-2021"/>
    <m/>
    <m/>
    <x v="8"/>
    <x v="12"/>
    <n v="84614.363648583108"/>
  </r>
  <r>
    <x v="225"/>
    <x v="7"/>
    <x v="17"/>
    <x v="63"/>
    <x v="83"/>
    <x v="16"/>
    <s v="2018-2021"/>
    <m/>
    <m/>
    <x v="8"/>
    <x v="21"/>
    <n v="91900.719601312929"/>
  </r>
  <r>
    <x v="226"/>
    <x v="7"/>
    <x v="17"/>
    <x v="63"/>
    <x v="84"/>
    <x v="16"/>
    <s v="2018-2020"/>
    <m/>
    <m/>
    <x v="8"/>
    <x v="10"/>
    <n v="130282.31732920818"/>
  </r>
  <r>
    <x v="226"/>
    <x v="7"/>
    <x v="17"/>
    <x v="63"/>
    <x v="84"/>
    <x v="16"/>
    <s v="2018-2020"/>
    <m/>
    <m/>
    <x v="8"/>
    <x v="11"/>
    <n v="133367.76101434592"/>
  </r>
  <r>
    <x v="226"/>
    <x v="7"/>
    <x v="17"/>
    <x v="63"/>
    <x v="84"/>
    <x v="16"/>
    <s v="2018-2020"/>
    <m/>
    <m/>
    <x v="8"/>
    <x v="12"/>
    <n v="235379.56134748465"/>
  </r>
  <r>
    <x v="227"/>
    <x v="7"/>
    <x v="17"/>
    <x v="64"/>
    <x v="83"/>
    <x v="16"/>
    <s v="2018-2021"/>
    <m/>
    <m/>
    <x v="8"/>
    <x v="10"/>
    <n v="210891.08032853817"/>
  </r>
  <r>
    <x v="227"/>
    <x v="7"/>
    <x v="17"/>
    <x v="64"/>
    <x v="83"/>
    <x v="16"/>
    <s v="2018-2021"/>
    <m/>
    <m/>
    <x v="8"/>
    <x v="11"/>
    <n v="209117.25733571529"/>
  </r>
  <r>
    <x v="227"/>
    <x v="7"/>
    <x v="17"/>
    <x v="64"/>
    <x v="83"/>
    <x v="16"/>
    <s v="2018-2021"/>
    <m/>
    <m/>
    <x v="8"/>
    <x v="12"/>
    <n v="216689.94101068482"/>
  </r>
  <r>
    <x v="227"/>
    <x v="7"/>
    <x v="17"/>
    <x v="64"/>
    <x v="83"/>
    <x v="16"/>
    <s v="2018-2021"/>
    <m/>
    <m/>
    <x v="8"/>
    <x v="21"/>
    <n v="209410.20027351304"/>
  </r>
  <r>
    <x v="228"/>
    <x v="7"/>
    <x v="17"/>
    <x v="64"/>
    <x v="84"/>
    <x v="16"/>
    <s v="2018-2020"/>
    <m/>
    <m/>
    <x v="8"/>
    <x v="10"/>
    <n v="127779.26743905396"/>
  </r>
  <r>
    <x v="228"/>
    <x v="7"/>
    <x v="17"/>
    <x v="64"/>
    <x v="84"/>
    <x v="16"/>
    <s v="2018-2020"/>
    <m/>
    <m/>
    <x v="8"/>
    <x v="11"/>
    <n v="100443.52422614199"/>
  </r>
  <r>
    <x v="228"/>
    <x v="7"/>
    <x v="17"/>
    <x v="64"/>
    <x v="84"/>
    <x v="16"/>
    <s v="2018-2020"/>
    <m/>
    <m/>
    <x v="8"/>
    <x v="12"/>
    <n v="40787.234523657949"/>
  </r>
  <r>
    <x v="229"/>
    <x v="7"/>
    <x v="17"/>
    <x v="65"/>
    <x v="83"/>
    <x v="16"/>
    <s v="2017-2021"/>
    <m/>
    <m/>
    <x v="8"/>
    <x v="9"/>
    <n v="56062.061193076006"/>
  </r>
  <r>
    <x v="229"/>
    <x v="7"/>
    <x v="17"/>
    <x v="65"/>
    <x v="83"/>
    <x v="16"/>
    <s v="2017-2021"/>
    <m/>
    <m/>
    <x v="8"/>
    <x v="10"/>
    <n v="108892.7924623242"/>
  </r>
  <r>
    <x v="229"/>
    <x v="7"/>
    <x v="17"/>
    <x v="65"/>
    <x v="83"/>
    <x v="16"/>
    <s v="2017-2021"/>
    <m/>
    <m/>
    <x v="8"/>
    <x v="11"/>
    <n v="91083.13435337889"/>
  </r>
  <r>
    <x v="229"/>
    <x v="7"/>
    <x v="17"/>
    <x v="65"/>
    <x v="83"/>
    <x v="16"/>
    <s v="2017-2021"/>
    <m/>
    <m/>
    <x v="8"/>
    <x v="12"/>
    <n v="101728.72091648303"/>
  </r>
  <r>
    <x v="229"/>
    <x v="7"/>
    <x v="17"/>
    <x v="65"/>
    <x v="83"/>
    <x v="16"/>
    <s v="2017-2021"/>
    <m/>
    <m/>
    <x v="8"/>
    <x v="21"/>
    <n v="105649.23104378299"/>
  </r>
  <r>
    <x v="230"/>
    <x v="7"/>
    <x v="17"/>
    <x v="65"/>
    <x v="84"/>
    <x v="16"/>
    <s v="2017-2020"/>
    <m/>
    <m/>
    <x v="8"/>
    <x v="9"/>
    <n v="171131.94035613493"/>
  </r>
  <r>
    <x v="230"/>
    <x v="7"/>
    <x v="17"/>
    <x v="65"/>
    <x v="84"/>
    <x v="16"/>
    <s v="2017-2020"/>
    <m/>
    <m/>
    <x v="8"/>
    <x v="10"/>
    <n v="156258.54217234883"/>
  </r>
  <r>
    <x v="230"/>
    <x v="7"/>
    <x v="17"/>
    <x v="65"/>
    <x v="84"/>
    <x v="16"/>
    <s v="2017-2020"/>
    <m/>
    <m/>
    <x v="8"/>
    <x v="11"/>
    <n v="201553.1272493664"/>
  </r>
  <r>
    <x v="230"/>
    <x v="7"/>
    <x v="17"/>
    <x v="65"/>
    <x v="84"/>
    <x v="16"/>
    <s v="2017-2020"/>
    <m/>
    <m/>
    <x v="8"/>
    <x v="12"/>
    <n v="264427.94898466812"/>
  </r>
  <r>
    <x v="231"/>
    <x v="10"/>
    <x v="18"/>
    <x v="66"/>
    <x v="85"/>
    <x v="18"/>
    <s v="2000-2020"/>
    <m/>
    <m/>
    <x v="9"/>
    <x v="16"/>
    <n v="4"/>
  </r>
  <r>
    <x v="231"/>
    <x v="10"/>
    <x v="18"/>
    <x v="66"/>
    <x v="85"/>
    <x v="18"/>
    <s v="2000-2020"/>
    <m/>
    <m/>
    <x v="9"/>
    <x v="17"/>
    <n v="5"/>
  </r>
  <r>
    <x v="231"/>
    <x v="10"/>
    <x v="18"/>
    <x v="66"/>
    <x v="85"/>
    <x v="18"/>
    <s v="2000-2020"/>
    <m/>
    <m/>
    <x v="9"/>
    <x v="18"/>
    <n v="6"/>
  </r>
  <r>
    <x v="231"/>
    <x v="10"/>
    <x v="18"/>
    <x v="66"/>
    <x v="85"/>
    <x v="18"/>
    <s v="2000-2020"/>
    <m/>
    <m/>
    <x v="9"/>
    <x v="19"/>
    <n v="2"/>
  </r>
  <r>
    <x v="231"/>
    <x v="10"/>
    <x v="18"/>
    <x v="66"/>
    <x v="85"/>
    <x v="18"/>
    <s v="2000-2020"/>
    <m/>
    <m/>
    <x v="9"/>
    <x v="20"/>
    <n v="7"/>
  </r>
  <r>
    <x v="231"/>
    <x v="10"/>
    <x v="18"/>
    <x v="66"/>
    <x v="85"/>
    <x v="18"/>
    <s v="2000-2020"/>
    <m/>
    <m/>
    <x v="9"/>
    <x v="15"/>
    <n v="4"/>
  </r>
  <r>
    <x v="231"/>
    <x v="10"/>
    <x v="18"/>
    <x v="66"/>
    <x v="85"/>
    <x v="18"/>
    <s v="2000-2020"/>
    <m/>
    <m/>
    <x v="9"/>
    <x v="13"/>
    <n v="5"/>
  </r>
  <r>
    <x v="231"/>
    <x v="10"/>
    <x v="18"/>
    <x v="66"/>
    <x v="85"/>
    <x v="18"/>
    <s v="2000-2020"/>
    <m/>
    <m/>
    <x v="9"/>
    <x v="14"/>
    <n v="5"/>
  </r>
  <r>
    <x v="231"/>
    <x v="10"/>
    <x v="18"/>
    <x v="66"/>
    <x v="85"/>
    <x v="18"/>
    <s v="2000-2020"/>
    <m/>
    <m/>
    <x v="9"/>
    <x v="0"/>
    <n v="4"/>
  </r>
  <r>
    <x v="231"/>
    <x v="10"/>
    <x v="18"/>
    <x v="66"/>
    <x v="85"/>
    <x v="18"/>
    <s v="2000-2020"/>
    <m/>
    <m/>
    <x v="9"/>
    <x v="1"/>
    <n v="9"/>
  </r>
  <r>
    <x v="231"/>
    <x v="10"/>
    <x v="18"/>
    <x v="66"/>
    <x v="85"/>
    <x v="18"/>
    <s v="2000-2020"/>
    <m/>
    <m/>
    <x v="9"/>
    <x v="3"/>
    <n v="1"/>
  </r>
  <r>
    <x v="231"/>
    <x v="10"/>
    <x v="18"/>
    <x v="66"/>
    <x v="85"/>
    <x v="18"/>
    <s v="2000-2020"/>
    <m/>
    <m/>
    <x v="9"/>
    <x v="4"/>
    <n v="1"/>
  </r>
  <r>
    <x v="231"/>
    <x v="10"/>
    <x v="18"/>
    <x v="66"/>
    <x v="85"/>
    <x v="18"/>
    <s v="2000-2020"/>
    <m/>
    <m/>
    <x v="9"/>
    <x v="9"/>
    <n v="4"/>
  </r>
  <r>
    <x v="231"/>
    <x v="10"/>
    <x v="18"/>
    <x v="66"/>
    <x v="85"/>
    <x v="18"/>
    <s v="2000-2020"/>
    <m/>
    <m/>
    <x v="9"/>
    <x v="10"/>
    <n v="2"/>
  </r>
  <r>
    <x v="231"/>
    <x v="10"/>
    <x v="18"/>
    <x v="66"/>
    <x v="85"/>
    <x v="18"/>
    <s v="2000-2020"/>
    <m/>
    <m/>
    <x v="9"/>
    <x v="11"/>
    <n v="1"/>
  </r>
  <r>
    <x v="232"/>
    <x v="10"/>
    <x v="18"/>
    <x v="66"/>
    <x v="86"/>
    <x v="18"/>
    <s v="2000-2020"/>
    <m/>
    <m/>
    <x v="9"/>
    <x v="16"/>
    <n v="6"/>
  </r>
  <r>
    <x v="232"/>
    <x v="10"/>
    <x v="18"/>
    <x v="66"/>
    <x v="86"/>
    <x v="18"/>
    <s v="2000-2020"/>
    <m/>
    <m/>
    <x v="9"/>
    <x v="17"/>
    <n v="7"/>
  </r>
  <r>
    <x v="232"/>
    <x v="10"/>
    <x v="18"/>
    <x v="66"/>
    <x v="86"/>
    <x v="18"/>
    <s v="2000-2020"/>
    <m/>
    <m/>
    <x v="9"/>
    <x v="18"/>
    <n v="6"/>
  </r>
  <r>
    <x v="232"/>
    <x v="10"/>
    <x v="18"/>
    <x v="66"/>
    <x v="86"/>
    <x v="18"/>
    <s v="2000-2020"/>
    <m/>
    <m/>
    <x v="9"/>
    <x v="19"/>
    <n v="9"/>
  </r>
  <r>
    <x v="232"/>
    <x v="10"/>
    <x v="18"/>
    <x v="66"/>
    <x v="86"/>
    <x v="18"/>
    <s v="2000-2020"/>
    <m/>
    <m/>
    <x v="9"/>
    <x v="20"/>
    <n v="10"/>
  </r>
  <r>
    <x v="232"/>
    <x v="10"/>
    <x v="18"/>
    <x v="66"/>
    <x v="86"/>
    <x v="18"/>
    <s v="2000-2020"/>
    <m/>
    <m/>
    <x v="9"/>
    <x v="15"/>
    <n v="9"/>
  </r>
  <r>
    <x v="232"/>
    <x v="10"/>
    <x v="18"/>
    <x v="66"/>
    <x v="86"/>
    <x v="18"/>
    <s v="2000-2020"/>
    <m/>
    <m/>
    <x v="9"/>
    <x v="13"/>
    <n v="8"/>
  </r>
  <r>
    <x v="232"/>
    <x v="10"/>
    <x v="18"/>
    <x v="66"/>
    <x v="86"/>
    <x v="18"/>
    <s v="2000-2020"/>
    <m/>
    <m/>
    <x v="9"/>
    <x v="14"/>
    <n v="16"/>
  </r>
  <r>
    <x v="232"/>
    <x v="10"/>
    <x v="18"/>
    <x v="66"/>
    <x v="86"/>
    <x v="18"/>
    <s v="2000-2020"/>
    <m/>
    <m/>
    <x v="9"/>
    <x v="0"/>
    <n v="17"/>
  </r>
  <r>
    <x v="232"/>
    <x v="10"/>
    <x v="18"/>
    <x v="66"/>
    <x v="86"/>
    <x v="18"/>
    <s v="2000-2020"/>
    <m/>
    <m/>
    <x v="9"/>
    <x v="1"/>
    <n v="8"/>
  </r>
  <r>
    <x v="232"/>
    <x v="10"/>
    <x v="18"/>
    <x v="66"/>
    <x v="86"/>
    <x v="18"/>
    <s v="2000-2020"/>
    <m/>
    <m/>
    <x v="9"/>
    <x v="2"/>
    <n v="25"/>
  </r>
  <r>
    <x v="232"/>
    <x v="10"/>
    <x v="18"/>
    <x v="66"/>
    <x v="86"/>
    <x v="18"/>
    <s v="2000-2020"/>
    <m/>
    <m/>
    <x v="9"/>
    <x v="3"/>
    <n v="19"/>
  </r>
  <r>
    <x v="232"/>
    <x v="10"/>
    <x v="18"/>
    <x v="66"/>
    <x v="86"/>
    <x v="18"/>
    <s v="2000-2020"/>
    <m/>
    <m/>
    <x v="9"/>
    <x v="4"/>
    <n v="15"/>
  </r>
  <r>
    <x v="232"/>
    <x v="10"/>
    <x v="18"/>
    <x v="66"/>
    <x v="86"/>
    <x v="18"/>
    <s v="2000-2020"/>
    <m/>
    <m/>
    <x v="9"/>
    <x v="5"/>
    <n v="13"/>
  </r>
  <r>
    <x v="232"/>
    <x v="10"/>
    <x v="18"/>
    <x v="66"/>
    <x v="86"/>
    <x v="18"/>
    <s v="2000-2020"/>
    <m/>
    <m/>
    <x v="9"/>
    <x v="6"/>
    <n v="17"/>
  </r>
  <r>
    <x v="232"/>
    <x v="10"/>
    <x v="18"/>
    <x v="66"/>
    <x v="86"/>
    <x v="18"/>
    <s v="2000-2020"/>
    <m/>
    <m/>
    <x v="9"/>
    <x v="7"/>
    <n v="12"/>
  </r>
  <r>
    <x v="232"/>
    <x v="10"/>
    <x v="18"/>
    <x v="66"/>
    <x v="86"/>
    <x v="18"/>
    <s v="2000-2020"/>
    <m/>
    <m/>
    <x v="9"/>
    <x v="8"/>
    <n v="18"/>
  </r>
  <r>
    <x v="232"/>
    <x v="10"/>
    <x v="18"/>
    <x v="66"/>
    <x v="86"/>
    <x v="18"/>
    <s v="2000-2020"/>
    <m/>
    <m/>
    <x v="9"/>
    <x v="9"/>
    <n v="10"/>
  </r>
  <r>
    <x v="232"/>
    <x v="10"/>
    <x v="18"/>
    <x v="66"/>
    <x v="86"/>
    <x v="18"/>
    <s v="2000-2020"/>
    <m/>
    <m/>
    <x v="9"/>
    <x v="10"/>
    <n v="10"/>
  </r>
  <r>
    <x v="232"/>
    <x v="10"/>
    <x v="18"/>
    <x v="66"/>
    <x v="86"/>
    <x v="18"/>
    <s v="2000-2020"/>
    <m/>
    <m/>
    <x v="9"/>
    <x v="11"/>
    <n v="9"/>
  </r>
  <r>
    <x v="232"/>
    <x v="10"/>
    <x v="18"/>
    <x v="66"/>
    <x v="86"/>
    <x v="18"/>
    <s v="2000-2020"/>
    <m/>
    <m/>
    <x v="9"/>
    <x v="12"/>
    <n v="11"/>
  </r>
  <r>
    <x v="233"/>
    <x v="10"/>
    <x v="18"/>
    <x v="66"/>
    <x v="87"/>
    <x v="18"/>
    <s v="2000-2020"/>
    <m/>
    <m/>
    <x v="9"/>
    <x v="16"/>
    <n v="8"/>
  </r>
  <r>
    <x v="233"/>
    <x v="10"/>
    <x v="18"/>
    <x v="66"/>
    <x v="87"/>
    <x v="18"/>
    <s v="2000-2020"/>
    <m/>
    <m/>
    <x v="9"/>
    <x v="17"/>
    <n v="9"/>
  </r>
  <r>
    <x v="233"/>
    <x v="10"/>
    <x v="18"/>
    <x v="66"/>
    <x v="87"/>
    <x v="18"/>
    <s v="2000-2020"/>
    <m/>
    <m/>
    <x v="9"/>
    <x v="18"/>
    <n v="7"/>
  </r>
  <r>
    <x v="233"/>
    <x v="10"/>
    <x v="18"/>
    <x v="66"/>
    <x v="87"/>
    <x v="18"/>
    <s v="2000-2020"/>
    <m/>
    <m/>
    <x v="9"/>
    <x v="19"/>
    <n v="6"/>
  </r>
  <r>
    <x v="233"/>
    <x v="10"/>
    <x v="18"/>
    <x v="66"/>
    <x v="87"/>
    <x v="18"/>
    <s v="2000-2020"/>
    <m/>
    <m/>
    <x v="9"/>
    <x v="20"/>
    <n v="10"/>
  </r>
  <r>
    <x v="233"/>
    <x v="10"/>
    <x v="18"/>
    <x v="66"/>
    <x v="87"/>
    <x v="18"/>
    <s v="2000-2020"/>
    <m/>
    <m/>
    <x v="9"/>
    <x v="15"/>
    <n v="9"/>
  </r>
  <r>
    <x v="233"/>
    <x v="10"/>
    <x v="18"/>
    <x v="66"/>
    <x v="87"/>
    <x v="18"/>
    <s v="2000-2020"/>
    <m/>
    <m/>
    <x v="9"/>
    <x v="13"/>
    <n v="6"/>
  </r>
  <r>
    <x v="233"/>
    <x v="10"/>
    <x v="18"/>
    <x v="66"/>
    <x v="87"/>
    <x v="18"/>
    <s v="2000-2020"/>
    <m/>
    <m/>
    <x v="9"/>
    <x v="14"/>
    <n v="7"/>
  </r>
  <r>
    <x v="233"/>
    <x v="10"/>
    <x v="18"/>
    <x v="66"/>
    <x v="87"/>
    <x v="18"/>
    <s v="2000-2020"/>
    <m/>
    <m/>
    <x v="9"/>
    <x v="0"/>
    <n v="7"/>
  </r>
  <r>
    <x v="233"/>
    <x v="10"/>
    <x v="18"/>
    <x v="66"/>
    <x v="87"/>
    <x v="18"/>
    <s v="2000-2020"/>
    <m/>
    <m/>
    <x v="9"/>
    <x v="1"/>
    <n v="13"/>
  </r>
  <r>
    <x v="233"/>
    <x v="10"/>
    <x v="18"/>
    <x v="66"/>
    <x v="87"/>
    <x v="18"/>
    <s v="2000-2020"/>
    <m/>
    <m/>
    <x v="9"/>
    <x v="2"/>
    <n v="7"/>
  </r>
  <r>
    <x v="233"/>
    <x v="10"/>
    <x v="18"/>
    <x v="66"/>
    <x v="87"/>
    <x v="18"/>
    <s v="2000-2020"/>
    <m/>
    <m/>
    <x v="9"/>
    <x v="3"/>
    <n v="5"/>
  </r>
  <r>
    <x v="233"/>
    <x v="10"/>
    <x v="18"/>
    <x v="66"/>
    <x v="87"/>
    <x v="18"/>
    <s v="2000-2020"/>
    <m/>
    <m/>
    <x v="9"/>
    <x v="4"/>
    <n v="3"/>
  </r>
  <r>
    <x v="233"/>
    <x v="10"/>
    <x v="18"/>
    <x v="66"/>
    <x v="87"/>
    <x v="18"/>
    <s v="2000-2020"/>
    <m/>
    <m/>
    <x v="9"/>
    <x v="5"/>
    <n v="5"/>
  </r>
  <r>
    <x v="233"/>
    <x v="10"/>
    <x v="18"/>
    <x v="66"/>
    <x v="87"/>
    <x v="18"/>
    <s v="2000-2020"/>
    <m/>
    <m/>
    <x v="9"/>
    <x v="6"/>
    <n v="8"/>
  </r>
  <r>
    <x v="233"/>
    <x v="10"/>
    <x v="18"/>
    <x v="66"/>
    <x v="87"/>
    <x v="18"/>
    <s v="2000-2020"/>
    <m/>
    <m/>
    <x v="9"/>
    <x v="7"/>
    <n v="6"/>
  </r>
  <r>
    <x v="233"/>
    <x v="10"/>
    <x v="18"/>
    <x v="66"/>
    <x v="87"/>
    <x v="18"/>
    <s v="2000-2020"/>
    <m/>
    <m/>
    <x v="9"/>
    <x v="8"/>
    <n v="7"/>
  </r>
  <r>
    <x v="233"/>
    <x v="10"/>
    <x v="18"/>
    <x v="66"/>
    <x v="87"/>
    <x v="18"/>
    <s v="2000-2020"/>
    <m/>
    <m/>
    <x v="9"/>
    <x v="9"/>
    <n v="11"/>
  </r>
  <r>
    <x v="233"/>
    <x v="10"/>
    <x v="18"/>
    <x v="66"/>
    <x v="87"/>
    <x v="18"/>
    <s v="2000-2020"/>
    <m/>
    <m/>
    <x v="9"/>
    <x v="10"/>
    <n v="10"/>
  </r>
  <r>
    <x v="233"/>
    <x v="10"/>
    <x v="18"/>
    <x v="66"/>
    <x v="87"/>
    <x v="18"/>
    <s v="2000-2020"/>
    <m/>
    <m/>
    <x v="9"/>
    <x v="11"/>
    <n v="6"/>
  </r>
  <r>
    <x v="233"/>
    <x v="10"/>
    <x v="18"/>
    <x v="66"/>
    <x v="87"/>
    <x v="18"/>
    <s v="2000-2020"/>
    <m/>
    <m/>
    <x v="9"/>
    <x v="12"/>
    <n v="6"/>
  </r>
  <r>
    <x v="234"/>
    <x v="10"/>
    <x v="18"/>
    <x v="66"/>
    <x v="88"/>
    <x v="18"/>
    <s v="2000-2020"/>
    <m/>
    <m/>
    <x v="9"/>
    <x v="18"/>
    <n v="6"/>
  </r>
  <r>
    <x v="234"/>
    <x v="10"/>
    <x v="18"/>
    <x v="66"/>
    <x v="88"/>
    <x v="18"/>
    <s v="2000-2020"/>
    <m/>
    <m/>
    <x v="9"/>
    <x v="19"/>
    <n v="2"/>
  </r>
  <r>
    <x v="234"/>
    <x v="10"/>
    <x v="18"/>
    <x v="66"/>
    <x v="88"/>
    <x v="18"/>
    <s v="2000-2020"/>
    <m/>
    <m/>
    <x v="9"/>
    <x v="20"/>
    <n v="4"/>
  </r>
  <r>
    <x v="234"/>
    <x v="10"/>
    <x v="18"/>
    <x v="66"/>
    <x v="88"/>
    <x v="18"/>
    <s v="2000-2020"/>
    <m/>
    <m/>
    <x v="9"/>
    <x v="15"/>
    <n v="1"/>
  </r>
  <r>
    <x v="234"/>
    <x v="10"/>
    <x v="18"/>
    <x v="66"/>
    <x v="88"/>
    <x v="18"/>
    <s v="2000-2020"/>
    <m/>
    <m/>
    <x v="9"/>
    <x v="13"/>
    <n v="2"/>
  </r>
  <r>
    <x v="234"/>
    <x v="10"/>
    <x v="18"/>
    <x v="66"/>
    <x v="88"/>
    <x v="18"/>
    <s v="2000-2020"/>
    <m/>
    <m/>
    <x v="9"/>
    <x v="14"/>
    <n v="4"/>
  </r>
  <r>
    <x v="234"/>
    <x v="10"/>
    <x v="18"/>
    <x v="66"/>
    <x v="88"/>
    <x v="18"/>
    <s v="2000-2020"/>
    <m/>
    <m/>
    <x v="9"/>
    <x v="0"/>
    <n v="7"/>
  </r>
  <r>
    <x v="234"/>
    <x v="10"/>
    <x v="18"/>
    <x v="66"/>
    <x v="88"/>
    <x v="18"/>
    <s v="2000-2020"/>
    <m/>
    <m/>
    <x v="9"/>
    <x v="1"/>
    <n v="8"/>
  </r>
  <r>
    <x v="234"/>
    <x v="10"/>
    <x v="18"/>
    <x v="66"/>
    <x v="88"/>
    <x v="18"/>
    <s v="2000-2020"/>
    <m/>
    <m/>
    <x v="9"/>
    <x v="2"/>
    <n v="7"/>
  </r>
  <r>
    <x v="234"/>
    <x v="10"/>
    <x v="18"/>
    <x v="66"/>
    <x v="88"/>
    <x v="18"/>
    <s v="2000-2020"/>
    <m/>
    <m/>
    <x v="9"/>
    <x v="3"/>
    <n v="3"/>
  </r>
  <r>
    <x v="234"/>
    <x v="10"/>
    <x v="18"/>
    <x v="66"/>
    <x v="88"/>
    <x v="18"/>
    <s v="2000-2020"/>
    <m/>
    <m/>
    <x v="9"/>
    <x v="4"/>
    <n v="11"/>
  </r>
  <r>
    <x v="234"/>
    <x v="10"/>
    <x v="18"/>
    <x v="66"/>
    <x v="88"/>
    <x v="18"/>
    <s v="2000-2020"/>
    <m/>
    <m/>
    <x v="9"/>
    <x v="5"/>
    <n v="6"/>
  </r>
  <r>
    <x v="234"/>
    <x v="10"/>
    <x v="18"/>
    <x v="66"/>
    <x v="88"/>
    <x v="18"/>
    <s v="2000-2020"/>
    <m/>
    <m/>
    <x v="9"/>
    <x v="7"/>
    <n v="1"/>
  </r>
  <r>
    <x v="235"/>
    <x v="10"/>
    <x v="18"/>
    <x v="66"/>
    <x v="89"/>
    <x v="18"/>
    <s v="2000-2020"/>
    <m/>
    <m/>
    <x v="9"/>
    <x v="16"/>
    <n v="20"/>
  </r>
  <r>
    <x v="235"/>
    <x v="10"/>
    <x v="18"/>
    <x v="66"/>
    <x v="89"/>
    <x v="18"/>
    <s v="2000-2020"/>
    <m/>
    <m/>
    <x v="9"/>
    <x v="17"/>
    <n v="21"/>
  </r>
  <r>
    <x v="235"/>
    <x v="10"/>
    <x v="18"/>
    <x v="66"/>
    <x v="89"/>
    <x v="18"/>
    <s v="2000-2020"/>
    <m/>
    <m/>
    <x v="9"/>
    <x v="18"/>
    <n v="25"/>
  </r>
  <r>
    <x v="235"/>
    <x v="10"/>
    <x v="18"/>
    <x v="66"/>
    <x v="89"/>
    <x v="18"/>
    <s v="2000-2020"/>
    <m/>
    <m/>
    <x v="9"/>
    <x v="19"/>
    <n v="19"/>
  </r>
  <r>
    <x v="235"/>
    <x v="10"/>
    <x v="18"/>
    <x v="66"/>
    <x v="89"/>
    <x v="18"/>
    <s v="2000-2020"/>
    <m/>
    <m/>
    <x v="9"/>
    <x v="20"/>
    <n v="31"/>
  </r>
  <r>
    <x v="235"/>
    <x v="10"/>
    <x v="18"/>
    <x v="66"/>
    <x v="89"/>
    <x v="18"/>
    <s v="2000-2020"/>
    <m/>
    <m/>
    <x v="9"/>
    <x v="15"/>
    <n v="23"/>
  </r>
  <r>
    <x v="235"/>
    <x v="10"/>
    <x v="18"/>
    <x v="66"/>
    <x v="89"/>
    <x v="18"/>
    <s v="2000-2020"/>
    <m/>
    <m/>
    <x v="9"/>
    <x v="13"/>
    <n v="21"/>
  </r>
  <r>
    <x v="235"/>
    <x v="10"/>
    <x v="18"/>
    <x v="66"/>
    <x v="89"/>
    <x v="18"/>
    <s v="2000-2020"/>
    <m/>
    <m/>
    <x v="9"/>
    <x v="14"/>
    <n v="32"/>
  </r>
  <r>
    <x v="235"/>
    <x v="10"/>
    <x v="18"/>
    <x v="66"/>
    <x v="89"/>
    <x v="18"/>
    <s v="2000-2020"/>
    <m/>
    <m/>
    <x v="9"/>
    <x v="0"/>
    <n v="35"/>
  </r>
  <r>
    <x v="235"/>
    <x v="10"/>
    <x v="18"/>
    <x v="66"/>
    <x v="89"/>
    <x v="18"/>
    <s v="2000-2020"/>
    <m/>
    <m/>
    <x v="9"/>
    <x v="1"/>
    <n v="38"/>
  </r>
  <r>
    <x v="235"/>
    <x v="10"/>
    <x v="18"/>
    <x v="66"/>
    <x v="89"/>
    <x v="18"/>
    <s v="2000-2020"/>
    <m/>
    <m/>
    <x v="9"/>
    <x v="2"/>
    <n v="39"/>
  </r>
  <r>
    <x v="235"/>
    <x v="10"/>
    <x v="18"/>
    <x v="66"/>
    <x v="89"/>
    <x v="18"/>
    <s v="2000-2020"/>
    <m/>
    <m/>
    <x v="9"/>
    <x v="3"/>
    <n v="28"/>
  </r>
  <r>
    <x v="235"/>
    <x v="10"/>
    <x v="18"/>
    <x v="66"/>
    <x v="89"/>
    <x v="18"/>
    <s v="2000-2020"/>
    <m/>
    <m/>
    <x v="9"/>
    <x v="4"/>
    <n v="30"/>
  </r>
  <r>
    <x v="235"/>
    <x v="10"/>
    <x v="18"/>
    <x v="66"/>
    <x v="89"/>
    <x v="18"/>
    <s v="2000-2020"/>
    <m/>
    <m/>
    <x v="9"/>
    <x v="5"/>
    <n v="24"/>
  </r>
  <r>
    <x v="235"/>
    <x v="10"/>
    <x v="18"/>
    <x v="66"/>
    <x v="89"/>
    <x v="18"/>
    <s v="2000-2020"/>
    <m/>
    <m/>
    <x v="9"/>
    <x v="6"/>
    <n v="25"/>
  </r>
  <r>
    <x v="235"/>
    <x v="10"/>
    <x v="18"/>
    <x v="66"/>
    <x v="89"/>
    <x v="18"/>
    <s v="2000-2020"/>
    <m/>
    <m/>
    <x v="9"/>
    <x v="7"/>
    <n v="19"/>
  </r>
  <r>
    <x v="235"/>
    <x v="10"/>
    <x v="18"/>
    <x v="66"/>
    <x v="89"/>
    <x v="18"/>
    <s v="2000-2020"/>
    <m/>
    <m/>
    <x v="9"/>
    <x v="8"/>
    <n v="25"/>
  </r>
  <r>
    <x v="235"/>
    <x v="10"/>
    <x v="18"/>
    <x v="66"/>
    <x v="89"/>
    <x v="18"/>
    <s v="2000-2020"/>
    <m/>
    <m/>
    <x v="9"/>
    <x v="9"/>
    <n v="25"/>
  </r>
  <r>
    <x v="235"/>
    <x v="10"/>
    <x v="18"/>
    <x v="66"/>
    <x v="89"/>
    <x v="18"/>
    <s v="2000-2020"/>
    <m/>
    <m/>
    <x v="9"/>
    <x v="10"/>
    <n v="22"/>
  </r>
  <r>
    <x v="235"/>
    <x v="10"/>
    <x v="18"/>
    <x v="66"/>
    <x v="89"/>
    <x v="18"/>
    <s v="2000-2020"/>
    <m/>
    <m/>
    <x v="9"/>
    <x v="11"/>
    <n v="16"/>
  </r>
  <r>
    <x v="235"/>
    <x v="10"/>
    <x v="18"/>
    <x v="66"/>
    <x v="89"/>
    <x v="18"/>
    <s v="2000-2020"/>
    <m/>
    <m/>
    <x v="9"/>
    <x v="12"/>
    <n v="17"/>
  </r>
  <r>
    <x v="236"/>
    <x v="10"/>
    <x v="18"/>
    <x v="67"/>
    <x v="85"/>
    <x v="18"/>
    <s v="2000-2020"/>
    <m/>
    <m/>
    <x v="9"/>
    <x v="13"/>
    <n v="1"/>
  </r>
  <r>
    <x v="237"/>
    <x v="10"/>
    <x v="18"/>
    <x v="67"/>
    <x v="86"/>
    <x v="18"/>
    <s v="2000-2020"/>
    <m/>
    <m/>
    <x v="9"/>
    <x v="14"/>
    <n v="3"/>
  </r>
  <r>
    <x v="237"/>
    <x v="10"/>
    <x v="18"/>
    <x v="67"/>
    <x v="86"/>
    <x v="18"/>
    <s v="2000-2020"/>
    <m/>
    <m/>
    <x v="9"/>
    <x v="5"/>
    <n v="1"/>
  </r>
  <r>
    <x v="237"/>
    <x v="10"/>
    <x v="18"/>
    <x v="67"/>
    <x v="86"/>
    <x v="18"/>
    <s v="2000-2020"/>
    <m/>
    <m/>
    <x v="9"/>
    <x v="6"/>
    <n v="2"/>
  </r>
  <r>
    <x v="238"/>
    <x v="10"/>
    <x v="18"/>
    <x v="67"/>
    <x v="87"/>
    <x v="18"/>
    <s v="2000-2020"/>
    <m/>
    <m/>
    <x v="9"/>
    <x v="17"/>
    <n v="1"/>
  </r>
  <r>
    <x v="238"/>
    <x v="10"/>
    <x v="18"/>
    <x v="67"/>
    <x v="87"/>
    <x v="18"/>
    <s v="2000-2020"/>
    <m/>
    <m/>
    <x v="9"/>
    <x v="1"/>
    <n v="1"/>
  </r>
  <r>
    <x v="238"/>
    <x v="10"/>
    <x v="18"/>
    <x v="67"/>
    <x v="87"/>
    <x v="18"/>
    <s v="2000-2020"/>
    <m/>
    <m/>
    <x v="9"/>
    <x v="11"/>
    <n v="1"/>
  </r>
  <r>
    <x v="239"/>
    <x v="10"/>
    <x v="18"/>
    <x v="67"/>
    <x v="89"/>
    <x v="18"/>
    <s v="2000-2020"/>
    <m/>
    <m/>
    <x v="9"/>
    <x v="17"/>
    <n v="1"/>
  </r>
  <r>
    <x v="239"/>
    <x v="10"/>
    <x v="18"/>
    <x v="67"/>
    <x v="89"/>
    <x v="18"/>
    <s v="2000-2020"/>
    <m/>
    <m/>
    <x v="9"/>
    <x v="13"/>
    <n v="1"/>
  </r>
  <r>
    <x v="239"/>
    <x v="10"/>
    <x v="18"/>
    <x v="67"/>
    <x v="89"/>
    <x v="18"/>
    <s v="2000-2020"/>
    <m/>
    <m/>
    <x v="9"/>
    <x v="14"/>
    <n v="3"/>
  </r>
  <r>
    <x v="239"/>
    <x v="10"/>
    <x v="18"/>
    <x v="67"/>
    <x v="89"/>
    <x v="18"/>
    <s v="2000-2020"/>
    <m/>
    <m/>
    <x v="9"/>
    <x v="1"/>
    <n v="1"/>
  </r>
  <r>
    <x v="239"/>
    <x v="10"/>
    <x v="18"/>
    <x v="67"/>
    <x v="89"/>
    <x v="18"/>
    <s v="2000-2020"/>
    <m/>
    <m/>
    <x v="9"/>
    <x v="5"/>
    <n v="1"/>
  </r>
  <r>
    <x v="239"/>
    <x v="10"/>
    <x v="18"/>
    <x v="67"/>
    <x v="89"/>
    <x v="18"/>
    <s v="2000-2020"/>
    <m/>
    <m/>
    <x v="9"/>
    <x v="6"/>
    <n v="2"/>
  </r>
  <r>
    <x v="239"/>
    <x v="10"/>
    <x v="18"/>
    <x v="67"/>
    <x v="89"/>
    <x v="18"/>
    <s v="2000-2020"/>
    <m/>
    <m/>
    <x v="9"/>
    <x v="11"/>
    <n v="1"/>
  </r>
  <r>
    <x v="240"/>
    <x v="10"/>
    <x v="18"/>
    <x v="68"/>
    <x v="85"/>
    <x v="18"/>
    <s v="2000-2020"/>
    <m/>
    <m/>
    <x v="9"/>
    <x v="17"/>
    <n v="2"/>
  </r>
  <r>
    <x v="241"/>
    <x v="10"/>
    <x v="18"/>
    <x v="68"/>
    <x v="86"/>
    <x v="18"/>
    <s v="2000-2020"/>
    <m/>
    <m/>
    <x v="9"/>
    <x v="15"/>
    <n v="1"/>
  </r>
  <r>
    <x v="241"/>
    <x v="10"/>
    <x v="18"/>
    <x v="68"/>
    <x v="86"/>
    <x v="18"/>
    <s v="2000-2020"/>
    <m/>
    <m/>
    <x v="9"/>
    <x v="13"/>
    <n v="1"/>
  </r>
  <r>
    <x v="241"/>
    <x v="10"/>
    <x v="18"/>
    <x v="68"/>
    <x v="86"/>
    <x v="18"/>
    <s v="2000-2020"/>
    <m/>
    <m/>
    <x v="9"/>
    <x v="14"/>
    <n v="1"/>
  </r>
  <r>
    <x v="241"/>
    <x v="10"/>
    <x v="18"/>
    <x v="68"/>
    <x v="86"/>
    <x v="18"/>
    <s v="2000-2020"/>
    <m/>
    <m/>
    <x v="9"/>
    <x v="0"/>
    <n v="2"/>
  </r>
  <r>
    <x v="242"/>
    <x v="10"/>
    <x v="18"/>
    <x v="68"/>
    <x v="89"/>
    <x v="18"/>
    <s v="2000-2020"/>
    <m/>
    <m/>
    <x v="9"/>
    <x v="16"/>
    <n v="1"/>
  </r>
  <r>
    <x v="242"/>
    <x v="10"/>
    <x v="18"/>
    <x v="68"/>
    <x v="89"/>
    <x v="18"/>
    <s v="2000-2020"/>
    <m/>
    <m/>
    <x v="9"/>
    <x v="17"/>
    <n v="2"/>
  </r>
  <r>
    <x v="242"/>
    <x v="10"/>
    <x v="18"/>
    <x v="68"/>
    <x v="89"/>
    <x v="18"/>
    <s v="2000-2020"/>
    <m/>
    <m/>
    <x v="9"/>
    <x v="15"/>
    <n v="1"/>
  </r>
  <r>
    <x v="242"/>
    <x v="10"/>
    <x v="18"/>
    <x v="68"/>
    <x v="89"/>
    <x v="18"/>
    <s v="2000-2020"/>
    <m/>
    <m/>
    <x v="9"/>
    <x v="13"/>
    <n v="1"/>
  </r>
  <r>
    <x v="242"/>
    <x v="10"/>
    <x v="18"/>
    <x v="68"/>
    <x v="89"/>
    <x v="18"/>
    <s v="2000-2020"/>
    <m/>
    <m/>
    <x v="9"/>
    <x v="14"/>
    <n v="1"/>
  </r>
  <r>
    <x v="242"/>
    <x v="10"/>
    <x v="18"/>
    <x v="68"/>
    <x v="89"/>
    <x v="18"/>
    <s v="2000-2020"/>
    <m/>
    <m/>
    <x v="9"/>
    <x v="0"/>
    <n v="2"/>
  </r>
  <r>
    <x v="243"/>
    <x v="10"/>
    <x v="18"/>
    <x v="69"/>
    <x v="85"/>
    <x v="18"/>
    <s v="2000-2020"/>
    <m/>
    <m/>
    <x v="9"/>
    <x v="16"/>
    <n v="1"/>
  </r>
  <r>
    <x v="243"/>
    <x v="10"/>
    <x v="18"/>
    <x v="69"/>
    <x v="85"/>
    <x v="18"/>
    <s v="2000-2020"/>
    <m/>
    <m/>
    <x v="9"/>
    <x v="17"/>
    <n v="1"/>
  </r>
  <r>
    <x v="243"/>
    <x v="10"/>
    <x v="18"/>
    <x v="69"/>
    <x v="85"/>
    <x v="18"/>
    <s v="2000-2020"/>
    <m/>
    <m/>
    <x v="9"/>
    <x v="14"/>
    <n v="1"/>
  </r>
  <r>
    <x v="243"/>
    <x v="10"/>
    <x v="18"/>
    <x v="69"/>
    <x v="85"/>
    <x v="18"/>
    <s v="2000-2020"/>
    <m/>
    <m/>
    <x v="9"/>
    <x v="1"/>
    <n v="1"/>
  </r>
  <r>
    <x v="243"/>
    <x v="10"/>
    <x v="18"/>
    <x v="69"/>
    <x v="85"/>
    <x v="18"/>
    <s v="2000-2020"/>
    <m/>
    <m/>
    <x v="9"/>
    <x v="3"/>
    <n v="1"/>
  </r>
  <r>
    <x v="244"/>
    <x v="10"/>
    <x v="18"/>
    <x v="69"/>
    <x v="86"/>
    <x v="18"/>
    <s v="2000-2020"/>
    <m/>
    <m/>
    <x v="9"/>
    <x v="20"/>
    <n v="1"/>
  </r>
  <r>
    <x v="244"/>
    <x v="10"/>
    <x v="18"/>
    <x v="69"/>
    <x v="86"/>
    <x v="18"/>
    <s v="2000-2020"/>
    <m/>
    <m/>
    <x v="9"/>
    <x v="15"/>
    <n v="1"/>
  </r>
  <r>
    <x v="244"/>
    <x v="10"/>
    <x v="18"/>
    <x v="69"/>
    <x v="86"/>
    <x v="18"/>
    <s v="2000-2020"/>
    <m/>
    <m/>
    <x v="9"/>
    <x v="14"/>
    <n v="3"/>
  </r>
  <r>
    <x v="244"/>
    <x v="10"/>
    <x v="18"/>
    <x v="69"/>
    <x v="86"/>
    <x v="18"/>
    <s v="2000-2020"/>
    <m/>
    <m/>
    <x v="9"/>
    <x v="0"/>
    <n v="2"/>
  </r>
  <r>
    <x v="244"/>
    <x v="10"/>
    <x v="18"/>
    <x v="69"/>
    <x v="86"/>
    <x v="18"/>
    <s v="2000-2020"/>
    <m/>
    <m/>
    <x v="9"/>
    <x v="1"/>
    <n v="1"/>
  </r>
  <r>
    <x v="244"/>
    <x v="10"/>
    <x v="18"/>
    <x v="69"/>
    <x v="86"/>
    <x v="18"/>
    <s v="2000-2020"/>
    <m/>
    <m/>
    <x v="9"/>
    <x v="4"/>
    <n v="1"/>
  </r>
  <r>
    <x v="244"/>
    <x v="10"/>
    <x v="18"/>
    <x v="69"/>
    <x v="86"/>
    <x v="18"/>
    <s v="2000-2020"/>
    <m/>
    <m/>
    <x v="9"/>
    <x v="10"/>
    <n v="1"/>
  </r>
  <r>
    <x v="245"/>
    <x v="10"/>
    <x v="18"/>
    <x v="69"/>
    <x v="87"/>
    <x v="18"/>
    <s v="2000-2020"/>
    <m/>
    <m/>
    <x v="9"/>
    <x v="15"/>
    <n v="2"/>
  </r>
  <r>
    <x v="245"/>
    <x v="10"/>
    <x v="18"/>
    <x v="69"/>
    <x v="87"/>
    <x v="18"/>
    <s v="2000-2020"/>
    <m/>
    <m/>
    <x v="9"/>
    <x v="13"/>
    <n v="2"/>
  </r>
  <r>
    <x v="245"/>
    <x v="10"/>
    <x v="18"/>
    <x v="69"/>
    <x v="87"/>
    <x v="18"/>
    <s v="2000-2020"/>
    <m/>
    <m/>
    <x v="9"/>
    <x v="14"/>
    <n v="3"/>
  </r>
  <r>
    <x v="245"/>
    <x v="10"/>
    <x v="18"/>
    <x v="69"/>
    <x v="87"/>
    <x v="18"/>
    <s v="2000-2020"/>
    <m/>
    <m/>
    <x v="9"/>
    <x v="5"/>
    <n v="1"/>
  </r>
  <r>
    <x v="245"/>
    <x v="10"/>
    <x v="18"/>
    <x v="69"/>
    <x v="87"/>
    <x v="18"/>
    <s v="2000-2020"/>
    <m/>
    <m/>
    <x v="9"/>
    <x v="11"/>
    <n v="3"/>
  </r>
  <r>
    <x v="246"/>
    <x v="10"/>
    <x v="18"/>
    <x v="69"/>
    <x v="88"/>
    <x v="18"/>
    <s v="2000-2020"/>
    <m/>
    <m/>
    <x v="9"/>
    <x v="18"/>
    <n v="6"/>
  </r>
  <r>
    <x v="246"/>
    <x v="10"/>
    <x v="18"/>
    <x v="69"/>
    <x v="88"/>
    <x v="18"/>
    <s v="2000-2020"/>
    <m/>
    <m/>
    <x v="9"/>
    <x v="15"/>
    <n v="1"/>
  </r>
  <r>
    <x v="246"/>
    <x v="10"/>
    <x v="18"/>
    <x v="69"/>
    <x v="88"/>
    <x v="18"/>
    <s v="2000-2020"/>
    <m/>
    <m/>
    <x v="9"/>
    <x v="2"/>
    <n v="1"/>
  </r>
  <r>
    <x v="246"/>
    <x v="10"/>
    <x v="18"/>
    <x v="69"/>
    <x v="88"/>
    <x v="18"/>
    <s v="2000-2020"/>
    <m/>
    <m/>
    <x v="9"/>
    <x v="4"/>
    <n v="11"/>
  </r>
  <r>
    <x v="246"/>
    <x v="10"/>
    <x v="18"/>
    <x v="69"/>
    <x v="88"/>
    <x v="18"/>
    <s v="2000-2020"/>
    <m/>
    <m/>
    <x v="9"/>
    <x v="7"/>
    <n v="1"/>
  </r>
  <r>
    <x v="247"/>
    <x v="10"/>
    <x v="18"/>
    <x v="69"/>
    <x v="89"/>
    <x v="18"/>
    <s v="2000-2020"/>
    <m/>
    <m/>
    <x v="9"/>
    <x v="16"/>
    <n v="1"/>
  </r>
  <r>
    <x v="247"/>
    <x v="10"/>
    <x v="18"/>
    <x v="69"/>
    <x v="89"/>
    <x v="18"/>
    <s v="2000-2020"/>
    <m/>
    <m/>
    <x v="9"/>
    <x v="17"/>
    <n v="1"/>
  </r>
  <r>
    <x v="247"/>
    <x v="10"/>
    <x v="18"/>
    <x v="69"/>
    <x v="89"/>
    <x v="18"/>
    <s v="2000-2020"/>
    <m/>
    <m/>
    <x v="9"/>
    <x v="18"/>
    <n v="6"/>
  </r>
  <r>
    <x v="247"/>
    <x v="10"/>
    <x v="18"/>
    <x v="69"/>
    <x v="89"/>
    <x v="18"/>
    <s v="2000-2020"/>
    <m/>
    <m/>
    <x v="9"/>
    <x v="20"/>
    <n v="1"/>
  </r>
  <r>
    <x v="247"/>
    <x v="10"/>
    <x v="18"/>
    <x v="69"/>
    <x v="89"/>
    <x v="18"/>
    <s v="2000-2020"/>
    <m/>
    <m/>
    <x v="9"/>
    <x v="15"/>
    <n v="4"/>
  </r>
  <r>
    <x v="247"/>
    <x v="10"/>
    <x v="18"/>
    <x v="69"/>
    <x v="89"/>
    <x v="18"/>
    <s v="2000-2020"/>
    <m/>
    <m/>
    <x v="9"/>
    <x v="13"/>
    <n v="2"/>
  </r>
  <r>
    <x v="247"/>
    <x v="10"/>
    <x v="18"/>
    <x v="69"/>
    <x v="89"/>
    <x v="18"/>
    <s v="2000-2020"/>
    <m/>
    <m/>
    <x v="9"/>
    <x v="14"/>
    <n v="7"/>
  </r>
  <r>
    <x v="247"/>
    <x v="10"/>
    <x v="18"/>
    <x v="69"/>
    <x v="89"/>
    <x v="18"/>
    <s v="2000-2020"/>
    <m/>
    <m/>
    <x v="9"/>
    <x v="0"/>
    <n v="2"/>
  </r>
  <r>
    <x v="247"/>
    <x v="10"/>
    <x v="18"/>
    <x v="69"/>
    <x v="89"/>
    <x v="18"/>
    <s v="2000-2020"/>
    <m/>
    <m/>
    <x v="9"/>
    <x v="1"/>
    <n v="2"/>
  </r>
  <r>
    <x v="247"/>
    <x v="10"/>
    <x v="18"/>
    <x v="69"/>
    <x v="89"/>
    <x v="18"/>
    <s v="2000-2020"/>
    <m/>
    <m/>
    <x v="9"/>
    <x v="2"/>
    <n v="1"/>
  </r>
  <r>
    <x v="247"/>
    <x v="10"/>
    <x v="18"/>
    <x v="69"/>
    <x v="89"/>
    <x v="18"/>
    <s v="2000-2020"/>
    <m/>
    <m/>
    <x v="9"/>
    <x v="3"/>
    <n v="1"/>
  </r>
  <r>
    <x v="247"/>
    <x v="10"/>
    <x v="18"/>
    <x v="69"/>
    <x v="89"/>
    <x v="18"/>
    <s v="2000-2020"/>
    <m/>
    <m/>
    <x v="9"/>
    <x v="4"/>
    <n v="12"/>
  </r>
  <r>
    <x v="247"/>
    <x v="10"/>
    <x v="18"/>
    <x v="69"/>
    <x v="89"/>
    <x v="18"/>
    <s v="2000-2020"/>
    <m/>
    <m/>
    <x v="9"/>
    <x v="5"/>
    <n v="1"/>
  </r>
  <r>
    <x v="247"/>
    <x v="10"/>
    <x v="18"/>
    <x v="69"/>
    <x v="89"/>
    <x v="18"/>
    <s v="2000-2020"/>
    <m/>
    <m/>
    <x v="9"/>
    <x v="7"/>
    <n v="1"/>
  </r>
  <r>
    <x v="247"/>
    <x v="10"/>
    <x v="18"/>
    <x v="69"/>
    <x v="89"/>
    <x v="18"/>
    <s v="2000-2020"/>
    <m/>
    <m/>
    <x v="9"/>
    <x v="10"/>
    <n v="1"/>
  </r>
  <r>
    <x v="247"/>
    <x v="10"/>
    <x v="18"/>
    <x v="69"/>
    <x v="89"/>
    <x v="18"/>
    <s v="2000-2020"/>
    <m/>
    <m/>
    <x v="9"/>
    <x v="11"/>
    <n v="3"/>
  </r>
  <r>
    <x v="248"/>
    <x v="10"/>
    <x v="18"/>
    <x v="70"/>
    <x v="86"/>
    <x v="18"/>
    <s v="2000-2020"/>
    <m/>
    <m/>
    <x v="9"/>
    <x v="17"/>
    <n v="1"/>
  </r>
  <r>
    <x v="249"/>
    <x v="10"/>
    <x v="18"/>
    <x v="70"/>
    <x v="87"/>
    <x v="18"/>
    <s v="2000-2020"/>
    <m/>
    <m/>
    <x v="9"/>
    <x v="1"/>
    <n v="1"/>
  </r>
  <r>
    <x v="249"/>
    <x v="10"/>
    <x v="18"/>
    <x v="70"/>
    <x v="87"/>
    <x v="18"/>
    <s v="2000-2020"/>
    <m/>
    <m/>
    <x v="9"/>
    <x v="7"/>
    <n v="1"/>
  </r>
  <r>
    <x v="250"/>
    <x v="10"/>
    <x v="18"/>
    <x v="70"/>
    <x v="88"/>
    <x v="18"/>
    <s v="2000-2020"/>
    <m/>
    <m/>
    <x v="9"/>
    <x v="3"/>
    <n v="1"/>
  </r>
  <r>
    <x v="251"/>
    <x v="10"/>
    <x v="18"/>
    <x v="70"/>
    <x v="89"/>
    <x v="18"/>
    <s v="2000-2020"/>
    <m/>
    <m/>
    <x v="9"/>
    <x v="17"/>
    <n v="1"/>
  </r>
  <r>
    <x v="251"/>
    <x v="10"/>
    <x v="18"/>
    <x v="70"/>
    <x v="89"/>
    <x v="18"/>
    <s v="2000-2020"/>
    <m/>
    <m/>
    <x v="9"/>
    <x v="1"/>
    <n v="1"/>
  </r>
  <r>
    <x v="251"/>
    <x v="10"/>
    <x v="18"/>
    <x v="70"/>
    <x v="89"/>
    <x v="18"/>
    <s v="2000-2020"/>
    <m/>
    <m/>
    <x v="9"/>
    <x v="3"/>
    <n v="1"/>
  </r>
  <r>
    <x v="251"/>
    <x v="10"/>
    <x v="18"/>
    <x v="70"/>
    <x v="89"/>
    <x v="18"/>
    <s v="2000-2020"/>
    <m/>
    <m/>
    <x v="9"/>
    <x v="7"/>
    <n v="1"/>
  </r>
  <r>
    <x v="252"/>
    <x v="10"/>
    <x v="18"/>
    <x v="71"/>
    <x v="87"/>
    <x v="18"/>
    <s v="2000-2020"/>
    <m/>
    <m/>
    <x v="9"/>
    <x v="16"/>
    <n v="1"/>
  </r>
  <r>
    <x v="252"/>
    <x v="10"/>
    <x v="18"/>
    <x v="71"/>
    <x v="87"/>
    <x v="18"/>
    <s v="2000-2020"/>
    <m/>
    <m/>
    <x v="9"/>
    <x v="20"/>
    <n v="1"/>
  </r>
  <r>
    <x v="252"/>
    <x v="10"/>
    <x v="18"/>
    <x v="71"/>
    <x v="87"/>
    <x v="18"/>
    <s v="2000-2020"/>
    <m/>
    <m/>
    <x v="9"/>
    <x v="14"/>
    <n v="1"/>
  </r>
  <r>
    <x v="253"/>
    <x v="10"/>
    <x v="18"/>
    <x v="71"/>
    <x v="88"/>
    <x v="18"/>
    <s v="2000-2020"/>
    <m/>
    <m/>
    <x v="9"/>
    <x v="19"/>
    <n v="1"/>
  </r>
  <r>
    <x v="253"/>
    <x v="10"/>
    <x v="18"/>
    <x v="71"/>
    <x v="88"/>
    <x v="18"/>
    <s v="2000-2020"/>
    <m/>
    <m/>
    <x v="9"/>
    <x v="20"/>
    <n v="3"/>
  </r>
  <r>
    <x v="254"/>
    <x v="10"/>
    <x v="18"/>
    <x v="71"/>
    <x v="89"/>
    <x v="18"/>
    <s v="2000-2020"/>
    <m/>
    <m/>
    <x v="9"/>
    <x v="16"/>
    <n v="2"/>
  </r>
  <r>
    <x v="254"/>
    <x v="10"/>
    <x v="18"/>
    <x v="71"/>
    <x v="89"/>
    <x v="18"/>
    <s v="2000-2020"/>
    <m/>
    <m/>
    <x v="9"/>
    <x v="19"/>
    <n v="1"/>
  </r>
  <r>
    <x v="254"/>
    <x v="10"/>
    <x v="18"/>
    <x v="71"/>
    <x v="89"/>
    <x v="18"/>
    <s v="2000-2020"/>
    <m/>
    <m/>
    <x v="9"/>
    <x v="20"/>
    <n v="4"/>
  </r>
  <r>
    <x v="254"/>
    <x v="10"/>
    <x v="18"/>
    <x v="71"/>
    <x v="89"/>
    <x v="18"/>
    <s v="2000-2020"/>
    <m/>
    <m/>
    <x v="9"/>
    <x v="14"/>
    <n v="1"/>
  </r>
  <r>
    <x v="255"/>
    <x v="10"/>
    <x v="18"/>
    <x v="72"/>
    <x v="85"/>
    <x v="18"/>
    <s v="2000-2020"/>
    <m/>
    <m/>
    <x v="9"/>
    <x v="18"/>
    <n v="1"/>
  </r>
  <r>
    <x v="255"/>
    <x v="10"/>
    <x v="18"/>
    <x v="72"/>
    <x v="85"/>
    <x v="18"/>
    <s v="2000-2020"/>
    <m/>
    <m/>
    <x v="9"/>
    <x v="15"/>
    <n v="1"/>
  </r>
  <r>
    <x v="255"/>
    <x v="10"/>
    <x v="18"/>
    <x v="72"/>
    <x v="85"/>
    <x v="18"/>
    <s v="2000-2020"/>
    <m/>
    <m/>
    <x v="9"/>
    <x v="14"/>
    <n v="2"/>
  </r>
  <r>
    <x v="255"/>
    <x v="10"/>
    <x v="18"/>
    <x v="72"/>
    <x v="85"/>
    <x v="18"/>
    <s v="2000-2020"/>
    <m/>
    <m/>
    <x v="9"/>
    <x v="1"/>
    <n v="3"/>
  </r>
  <r>
    <x v="256"/>
    <x v="10"/>
    <x v="18"/>
    <x v="72"/>
    <x v="86"/>
    <x v="18"/>
    <s v="2000-2020"/>
    <m/>
    <m/>
    <x v="9"/>
    <x v="16"/>
    <n v="1"/>
  </r>
  <r>
    <x v="256"/>
    <x v="10"/>
    <x v="18"/>
    <x v="72"/>
    <x v="86"/>
    <x v="18"/>
    <s v="2000-2020"/>
    <m/>
    <m/>
    <x v="9"/>
    <x v="19"/>
    <n v="3"/>
  </r>
  <r>
    <x v="256"/>
    <x v="10"/>
    <x v="18"/>
    <x v="72"/>
    <x v="86"/>
    <x v="18"/>
    <s v="2000-2020"/>
    <m/>
    <m/>
    <x v="9"/>
    <x v="20"/>
    <n v="1"/>
  </r>
  <r>
    <x v="256"/>
    <x v="10"/>
    <x v="18"/>
    <x v="72"/>
    <x v="86"/>
    <x v="18"/>
    <s v="2000-2020"/>
    <m/>
    <m/>
    <x v="9"/>
    <x v="13"/>
    <n v="3"/>
  </r>
  <r>
    <x v="256"/>
    <x v="10"/>
    <x v="18"/>
    <x v="72"/>
    <x v="86"/>
    <x v="18"/>
    <s v="2000-2020"/>
    <m/>
    <m/>
    <x v="9"/>
    <x v="0"/>
    <n v="5"/>
  </r>
  <r>
    <x v="256"/>
    <x v="10"/>
    <x v="18"/>
    <x v="72"/>
    <x v="86"/>
    <x v="18"/>
    <s v="2000-2020"/>
    <m/>
    <m/>
    <x v="9"/>
    <x v="1"/>
    <n v="2"/>
  </r>
  <r>
    <x v="256"/>
    <x v="10"/>
    <x v="18"/>
    <x v="72"/>
    <x v="86"/>
    <x v="18"/>
    <s v="2000-2020"/>
    <m/>
    <m/>
    <x v="9"/>
    <x v="2"/>
    <n v="2"/>
  </r>
  <r>
    <x v="256"/>
    <x v="10"/>
    <x v="18"/>
    <x v="72"/>
    <x v="86"/>
    <x v="18"/>
    <s v="2000-2020"/>
    <m/>
    <m/>
    <x v="9"/>
    <x v="3"/>
    <n v="1"/>
  </r>
  <r>
    <x v="256"/>
    <x v="10"/>
    <x v="18"/>
    <x v="72"/>
    <x v="86"/>
    <x v="18"/>
    <s v="2000-2020"/>
    <m/>
    <m/>
    <x v="9"/>
    <x v="4"/>
    <n v="2"/>
  </r>
  <r>
    <x v="256"/>
    <x v="10"/>
    <x v="18"/>
    <x v="72"/>
    <x v="86"/>
    <x v="18"/>
    <s v="2000-2020"/>
    <m/>
    <m/>
    <x v="9"/>
    <x v="5"/>
    <n v="4"/>
  </r>
  <r>
    <x v="256"/>
    <x v="10"/>
    <x v="18"/>
    <x v="72"/>
    <x v="86"/>
    <x v="18"/>
    <s v="2000-2020"/>
    <m/>
    <m/>
    <x v="9"/>
    <x v="7"/>
    <n v="3"/>
  </r>
  <r>
    <x v="256"/>
    <x v="10"/>
    <x v="18"/>
    <x v="72"/>
    <x v="86"/>
    <x v="18"/>
    <s v="2000-2020"/>
    <m/>
    <m/>
    <x v="9"/>
    <x v="8"/>
    <n v="1"/>
  </r>
  <r>
    <x v="256"/>
    <x v="10"/>
    <x v="18"/>
    <x v="72"/>
    <x v="86"/>
    <x v="18"/>
    <s v="2000-2020"/>
    <m/>
    <m/>
    <x v="9"/>
    <x v="10"/>
    <n v="1"/>
  </r>
  <r>
    <x v="256"/>
    <x v="10"/>
    <x v="18"/>
    <x v="72"/>
    <x v="86"/>
    <x v="18"/>
    <s v="2000-2020"/>
    <m/>
    <m/>
    <x v="9"/>
    <x v="11"/>
    <n v="2"/>
  </r>
  <r>
    <x v="256"/>
    <x v="10"/>
    <x v="18"/>
    <x v="72"/>
    <x v="86"/>
    <x v="18"/>
    <s v="2000-2020"/>
    <m/>
    <m/>
    <x v="9"/>
    <x v="12"/>
    <n v="1"/>
  </r>
  <r>
    <x v="257"/>
    <x v="10"/>
    <x v="18"/>
    <x v="72"/>
    <x v="87"/>
    <x v="18"/>
    <s v="2000-2020"/>
    <m/>
    <m/>
    <x v="9"/>
    <x v="17"/>
    <n v="3"/>
  </r>
  <r>
    <x v="257"/>
    <x v="10"/>
    <x v="18"/>
    <x v="72"/>
    <x v="87"/>
    <x v="18"/>
    <s v="2000-2020"/>
    <m/>
    <m/>
    <x v="9"/>
    <x v="19"/>
    <n v="1"/>
  </r>
  <r>
    <x v="257"/>
    <x v="10"/>
    <x v="18"/>
    <x v="72"/>
    <x v="87"/>
    <x v="18"/>
    <s v="2000-2020"/>
    <m/>
    <m/>
    <x v="9"/>
    <x v="20"/>
    <n v="1"/>
  </r>
  <r>
    <x v="257"/>
    <x v="10"/>
    <x v="18"/>
    <x v="72"/>
    <x v="87"/>
    <x v="18"/>
    <s v="2000-2020"/>
    <m/>
    <m/>
    <x v="9"/>
    <x v="14"/>
    <n v="1"/>
  </r>
  <r>
    <x v="257"/>
    <x v="10"/>
    <x v="18"/>
    <x v="72"/>
    <x v="87"/>
    <x v="18"/>
    <s v="2000-2020"/>
    <m/>
    <m/>
    <x v="9"/>
    <x v="0"/>
    <n v="1"/>
  </r>
  <r>
    <x v="257"/>
    <x v="10"/>
    <x v="18"/>
    <x v="72"/>
    <x v="87"/>
    <x v="18"/>
    <s v="2000-2020"/>
    <m/>
    <m/>
    <x v="9"/>
    <x v="1"/>
    <n v="3"/>
  </r>
  <r>
    <x v="257"/>
    <x v="10"/>
    <x v="18"/>
    <x v="72"/>
    <x v="87"/>
    <x v="18"/>
    <s v="2000-2020"/>
    <m/>
    <m/>
    <x v="9"/>
    <x v="3"/>
    <n v="2"/>
  </r>
  <r>
    <x v="257"/>
    <x v="10"/>
    <x v="18"/>
    <x v="72"/>
    <x v="87"/>
    <x v="18"/>
    <s v="2000-2020"/>
    <m/>
    <m/>
    <x v="9"/>
    <x v="5"/>
    <n v="1"/>
  </r>
  <r>
    <x v="257"/>
    <x v="10"/>
    <x v="18"/>
    <x v="72"/>
    <x v="87"/>
    <x v="18"/>
    <s v="2000-2020"/>
    <m/>
    <m/>
    <x v="9"/>
    <x v="6"/>
    <n v="1"/>
  </r>
  <r>
    <x v="257"/>
    <x v="10"/>
    <x v="18"/>
    <x v="72"/>
    <x v="87"/>
    <x v="18"/>
    <s v="2000-2020"/>
    <m/>
    <m/>
    <x v="9"/>
    <x v="8"/>
    <n v="1"/>
  </r>
  <r>
    <x v="257"/>
    <x v="10"/>
    <x v="18"/>
    <x v="72"/>
    <x v="87"/>
    <x v="18"/>
    <s v="2000-2020"/>
    <m/>
    <m/>
    <x v="9"/>
    <x v="9"/>
    <n v="1"/>
  </r>
  <r>
    <x v="257"/>
    <x v="10"/>
    <x v="18"/>
    <x v="72"/>
    <x v="87"/>
    <x v="18"/>
    <s v="2000-2020"/>
    <m/>
    <m/>
    <x v="9"/>
    <x v="10"/>
    <n v="1"/>
  </r>
  <r>
    <x v="258"/>
    <x v="10"/>
    <x v="18"/>
    <x v="72"/>
    <x v="88"/>
    <x v="18"/>
    <s v="2000-2020"/>
    <m/>
    <m/>
    <x v="9"/>
    <x v="20"/>
    <n v="1"/>
  </r>
  <r>
    <x v="259"/>
    <x v="10"/>
    <x v="18"/>
    <x v="72"/>
    <x v="89"/>
    <x v="18"/>
    <s v="2000-2020"/>
    <m/>
    <m/>
    <x v="9"/>
    <x v="16"/>
    <n v="1"/>
  </r>
  <r>
    <x v="259"/>
    <x v="10"/>
    <x v="18"/>
    <x v="72"/>
    <x v="89"/>
    <x v="18"/>
    <s v="2000-2020"/>
    <m/>
    <m/>
    <x v="9"/>
    <x v="17"/>
    <n v="3"/>
  </r>
  <r>
    <x v="259"/>
    <x v="10"/>
    <x v="18"/>
    <x v="72"/>
    <x v="89"/>
    <x v="18"/>
    <s v="2000-2020"/>
    <m/>
    <m/>
    <x v="9"/>
    <x v="18"/>
    <n v="1"/>
  </r>
  <r>
    <x v="259"/>
    <x v="10"/>
    <x v="18"/>
    <x v="72"/>
    <x v="89"/>
    <x v="18"/>
    <s v="2000-2020"/>
    <m/>
    <m/>
    <x v="9"/>
    <x v="19"/>
    <n v="4"/>
  </r>
  <r>
    <x v="259"/>
    <x v="10"/>
    <x v="18"/>
    <x v="72"/>
    <x v="89"/>
    <x v="18"/>
    <s v="2000-2020"/>
    <m/>
    <m/>
    <x v="9"/>
    <x v="20"/>
    <n v="3"/>
  </r>
  <r>
    <x v="259"/>
    <x v="10"/>
    <x v="18"/>
    <x v="72"/>
    <x v="89"/>
    <x v="18"/>
    <s v="2000-2020"/>
    <m/>
    <m/>
    <x v="9"/>
    <x v="15"/>
    <n v="1"/>
  </r>
  <r>
    <x v="259"/>
    <x v="10"/>
    <x v="18"/>
    <x v="72"/>
    <x v="89"/>
    <x v="18"/>
    <s v="2000-2020"/>
    <m/>
    <m/>
    <x v="9"/>
    <x v="13"/>
    <n v="3"/>
  </r>
  <r>
    <x v="259"/>
    <x v="10"/>
    <x v="18"/>
    <x v="72"/>
    <x v="89"/>
    <x v="18"/>
    <s v="2000-2020"/>
    <m/>
    <m/>
    <x v="9"/>
    <x v="14"/>
    <n v="3"/>
  </r>
  <r>
    <x v="259"/>
    <x v="10"/>
    <x v="18"/>
    <x v="72"/>
    <x v="89"/>
    <x v="18"/>
    <s v="2000-2020"/>
    <m/>
    <m/>
    <x v="9"/>
    <x v="0"/>
    <n v="6"/>
  </r>
  <r>
    <x v="259"/>
    <x v="10"/>
    <x v="18"/>
    <x v="72"/>
    <x v="89"/>
    <x v="18"/>
    <s v="2000-2020"/>
    <m/>
    <m/>
    <x v="9"/>
    <x v="1"/>
    <n v="8"/>
  </r>
  <r>
    <x v="259"/>
    <x v="10"/>
    <x v="18"/>
    <x v="72"/>
    <x v="89"/>
    <x v="18"/>
    <s v="2000-2020"/>
    <m/>
    <m/>
    <x v="9"/>
    <x v="2"/>
    <n v="2"/>
  </r>
  <r>
    <x v="259"/>
    <x v="10"/>
    <x v="18"/>
    <x v="72"/>
    <x v="89"/>
    <x v="18"/>
    <s v="2000-2020"/>
    <m/>
    <m/>
    <x v="9"/>
    <x v="3"/>
    <n v="3"/>
  </r>
  <r>
    <x v="259"/>
    <x v="10"/>
    <x v="18"/>
    <x v="72"/>
    <x v="89"/>
    <x v="18"/>
    <s v="2000-2020"/>
    <m/>
    <m/>
    <x v="9"/>
    <x v="4"/>
    <n v="2"/>
  </r>
  <r>
    <x v="259"/>
    <x v="10"/>
    <x v="18"/>
    <x v="72"/>
    <x v="89"/>
    <x v="18"/>
    <s v="2000-2020"/>
    <m/>
    <m/>
    <x v="9"/>
    <x v="5"/>
    <n v="5"/>
  </r>
  <r>
    <x v="259"/>
    <x v="10"/>
    <x v="18"/>
    <x v="72"/>
    <x v="89"/>
    <x v="18"/>
    <s v="2000-2020"/>
    <m/>
    <m/>
    <x v="9"/>
    <x v="6"/>
    <n v="1"/>
  </r>
  <r>
    <x v="259"/>
    <x v="10"/>
    <x v="18"/>
    <x v="72"/>
    <x v="89"/>
    <x v="18"/>
    <s v="2000-2020"/>
    <m/>
    <m/>
    <x v="9"/>
    <x v="7"/>
    <n v="3"/>
  </r>
  <r>
    <x v="259"/>
    <x v="10"/>
    <x v="18"/>
    <x v="72"/>
    <x v="89"/>
    <x v="18"/>
    <s v="2000-2020"/>
    <m/>
    <m/>
    <x v="9"/>
    <x v="8"/>
    <n v="2"/>
  </r>
  <r>
    <x v="259"/>
    <x v="10"/>
    <x v="18"/>
    <x v="72"/>
    <x v="89"/>
    <x v="18"/>
    <s v="2000-2020"/>
    <m/>
    <m/>
    <x v="9"/>
    <x v="9"/>
    <n v="1"/>
  </r>
  <r>
    <x v="259"/>
    <x v="10"/>
    <x v="18"/>
    <x v="72"/>
    <x v="89"/>
    <x v="18"/>
    <s v="2000-2020"/>
    <m/>
    <m/>
    <x v="9"/>
    <x v="10"/>
    <n v="2"/>
  </r>
  <r>
    <x v="259"/>
    <x v="10"/>
    <x v="18"/>
    <x v="72"/>
    <x v="89"/>
    <x v="18"/>
    <s v="2000-2020"/>
    <m/>
    <m/>
    <x v="9"/>
    <x v="11"/>
    <n v="2"/>
  </r>
  <r>
    <x v="259"/>
    <x v="10"/>
    <x v="18"/>
    <x v="72"/>
    <x v="89"/>
    <x v="18"/>
    <s v="2000-2020"/>
    <m/>
    <m/>
    <x v="9"/>
    <x v="12"/>
    <n v="1"/>
  </r>
  <r>
    <x v="260"/>
    <x v="10"/>
    <x v="18"/>
    <x v="73"/>
    <x v="85"/>
    <x v="18"/>
    <s v="2000-2020"/>
    <m/>
    <m/>
    <x v="9"/>
    <x v="18"/>
    <n v="1"/>
  </r>
  <r>
    <x v="260"/>
    <x v="10"/>
    <x v="18"/>
    <x v="73"/>
    <x v="85"/>
    <x v="18"/>
    <s v="2000-2020"/>
    <m/>
    <m/>
    <x v="9"/>
    <x v="19"/>
    <n v="1"/>
  </r>
  <r>
    <x v="260"/>
    <x v="10"/>
    <x v="18"/>
    <x v="73"/>
    <x v="85"/>
    <x v="18"/>
    <s v="2000-2020"/>
    <m/>
    <m/>
    <x v="9"/>
    <x v="20"/>
    <n v="1"/>
  </r>
  <r>
    <x v="260"/>
    <x v="10"/>
    <x v="18"/>
    <x v="73"/>
    <x v="85"/>
    <x v="18"/>
    <s v="2000-2020"/>
    <m/>
    <m/>
    <x v="9"/>
    <x v="1"/>
    <n v="1"/>
  </r>
  <r>
    <x v="260"/>
    <x v="10"/>
    <x v="18"/>
    <x v="73"/>
    <x v="85"/>
    <x v="18"/>
    <s v="2000-2020"/>
    <m/>
    <m/>
    <x v="9"/>
    <x v="9"/>
    <n v="2"/>
  </r>
  <r>
    <x v="260"/>
    <x v="10"/>
    <x v="18"/>
    <x v="73"/>
    <x v="85"/>
    <x v="18"/>
    <s v="2000-2020"/>
    <m/>
    <m/>
    <x v="9"/>
    <x v="11"/>
    <n v="1"/>
  </r>
  <r>
    <x v="261"/>
    <x v="10"/>
    <x v="18"/>
    <x v="73"/>
    <x v="86"/>
    <x v="18"/>
    <s v="2000-2020"/>
    <m/>
    <m/>
    <x v="9"/>
    <x v="19"/>
    <n v="3"/>
  </r>
  <r>
    <x v="261"/>
    <x v="10"/>
    <x v="18"/>
    <x v="73"/>
    <x v="86"/>
    <x v="18"/>
    <s v="2000-2020"/>
    <m/>
    <m/>
    <x v="9"/>
    <x v="20"/>
    <n v="1"/>
  </r>
  <r>
    <x v="261"/>
    <x v="10"/>
    <x v="18"/>
    <x v="73"/>
    <x v="86"/>
    <x v="18"/>
    <s v="2000-2020"/>
    <m/>
    <m/>
    <x v="9"/>
    <x v="15"/>
    <n v="2"/>
  </r>
  <r>
    <x v="261"/>
    <x v="10"/>
    <x v="18"/>
    <x v="73"/>
    <x v="86"/>
    <x v="18"/>
    <s v="2000-2020"/>
    <m/>
    <m/>
    <x v="9"/>
    <x v="13"/>
    <n v="1"/>
  </r>
  <r>
    <x v="261"/>
    <x v="10"/>
    <x v="18"/>
    <x v="73"/>
    <x v="86"/>
    <x v="18"/>
    <s v="2000-2020"/>
    <m/>
    <m/>
    <x v="9"/>
    <x v="14"/>
    <n v="1"/>
  </r>
  <r>
    <x v="261"/>
    <x v="10"/>
    <x v="18"/>
    <x v="73"/>
    <x v="86"/>
    <x v="18"/>
    <s v="2000-2020"/>
    <m/>
    <m/>
    <x v="9"/>
    <x v="1"/>
    <n v="4"/>
  </r>
  <r>
    <x v="261"/>
    <x v="10"/>
    <x v="18"/>
    <x v="73"/>
    <x v="86"/>
    <x v="18"/>
    <s v="2000-2020"/>
    <m/>
    <m/>
    <x v="9"/>
    <x v="4"/>
    <n v="2"/>
  </r>
  <r>
    <x v="261"/>
    <x v="10"/>
    <x v="18"/>
    <x v="73"/>
    <x v="86"/>
    <x v="18"/>
    <s v="2000-2020"/>
    <m/>
    <m/>
    <x v="9"/>
    <x v="6"/>
    <n v="6"/>
  </r>
  <r>
    <x v="261"/>
    <x v="10"/>
    <x v="18"/>
    <x v="73"/>
    <x v="86"/>
    <x v="18"/>
    <s v="2000-2020"/>
    <m/>
    <m/>
    <x v="9"/>
    <x v="8"/>
    <n v="2"/>
  </r>
  <r>
    <x v="261"/>
    <x v="10"/>
    <x v="18"/>
    <x v="73"/>
    <x v="86"/>
    <x v="18"/>
    <s v="2000-2020"/>
    <m/>
    <m/>
    <x v="9"/>
    <x v="10"/>
    <n v="1"/>
  </r>
  <r>
    <x v="261"/>
    <x v="10"/>
    <x v="18"/>
    <x v="73"/>
    <x v="86"/>
    <x v="18"/>
    <s v="2000-2020"/>
    <m/>
    <m/>
    <x v="9"/>
    <x v="11"/>
    <n v="1"/>
  </r>
  <r>
    <x v="262"/>
    <x v="10"/>
    <x v="18"/>
    <x v="73"/>
    <x v="87"/>
    <x v="18"/>
    <s v="2000-2020"/>
    <m/>
    <m/>
    <x v="9"/>
    <x v="16"/>
    <n v="1"/>
  </r>
  <r>
    <x v="262"/>
    <x v="10"/>
    <x v="18"/>
    <x v="73"/>
    <x v="87"/>
    <x v="18"/>
    <s v="2000-2020"/>
    <m/>
    <m/>
    <x v="9"/>
    <x v="18"/>
    <n v="1"/>
  </r>
  <r>
    <x v="262"/>
    <x v="10"/>
    <x v="18"/>
    <x v="73"/>
    <x v="87"/>
    <x v="18"/>
    <s v="2000-2020"/>
    <m/>
    <m/>
    <x v="9"/>
    <x v="20"/>
    <n v="1"/>
  </r>
  <r>
    <x v="262"/>
    <x v="10"/>
    <x v="18"/>
    <x v="73"/>
    <x v="87"/>
    <x v="18"/>
    <s v="2000-2020"/>
    <m/>
    <m/>
    <x v="9"/>
    <x v="15"/>
    <n v="2"/>
  </r>
  <r>
    <x v="262"/>
    <x v="10"/>
    <x v="18"/>
    <x v="73"/>
    <x v="87"/>
    <x v="18"/>
    <s v="2000-2020"/>
    <m/>
    <m/>
    <x v="9"/>
    <x v="14"/>
    <n v="1"/>
  </r>
  <r>
    <x v="262"/>
    <x v="10"/>
    <x v="18"/>
    <x v="73"/>
    <x v="87"/>
    <x v="18"/>
    <s v="2000-2020"/>
    <m/>
    <m/>
    <x v="9"/>
    <x v="1"/>
    <n v="2"/>
  </r>
  <r>
    <x v="262"/>
    <x v="10"/>
    <x v="18"/>
    <x v="73"/>
    <x v="87"/>
    <x v="18"/>
    <s v="2000-2020"/>
    <m/>
    <m/>
    <x v="9"/>
    <x v="4"/>
    <n v="1"/>
  </r>
  <r>
    <x v="262"/>
    <x v="10"/>
    <x v="18"/>
    <x v="73"/>
    <x v="87"/>
    <x v="18"/>
    <s v="2000-2020"/>
    <m/>
    <m/>
    <x v="9"/>
    <x v="6"/>
    <n v="1"/>
  </r>
  <r>
    <x v="262"/>
    <x v="10"/>
    <x v="18"/>
    <x v="73"/>
    <x v="87"/>
    <x v="18"/>
    <s v="2000-2020"/>
    <m/>
    <m/>
    <x v="9"/>
    <x v="7"/>
    <n v="1"/>
  </r>
  <r>
    <x v="262"/>
    <x v="10"/>
    <x v="18"/>
    <x v="73"/>
    <x v="87"/>
    <x v="18"/>
    <s v="2000-2020"/>
    <m/>
    <m/>
    <x v="9"/>
    <x v="8"/>
    <n v="2"/>
  </r>
  <r>
    <x v="262"/>
    <x v="10"/>
    <x v="18"/>
    <x v="73"/>
    <x v="87"/>
    <x v="18"/>
    <s v="2000-2020"/>
    <m/>
    <m/>
    <x v="9"/>
    <x v="10"/>
    <n v="2"/>
  </r>
  <r>
    <x v="263"/>
    <x v="10"/>
    <x v="18"/>
    <x v="73"/>
    <x v="88"/>
    <x v="18"/>
    <s v="2000-2020"/>
    <m/>
    <m/>
    <x v="9"/>
    <x v="0"/>
    <n v="3"/>
  </r>
  <r>
    <x v="263"/>
    <x v="10"/>
    <x v="18"/>
    <x v="73"/>
    <x v="88"/>
    <x v="18"/>
    <s v="2000-2020"/>
    <m/>
    <m/>
    <x v="9"/>
    <x v="1"/>
    <n v="1"/>
  </r>
  <r>
    <x v="264"/>
    <x v="10"/>
    <x v="18"/>
    <x v="73"/>
    <x v="89"/>
    <x v="18"/>
    <s v="2000-2020"/>
    <m/>
    <m/>
    <x v="9"/>
    <x v="16"/>
    <n v="1"/>
  </r>
  <r>
    <x v="264"/>
    <x v="10"/>
    <x v="18"/>
    <x v="73"/>
    <x v="89"/>
    <x v="18"/>
    <s v="2000-2020"/>
    <m/>
    <m/>
    <x v="9"/>
    <x v="18"/>
    <n v="2"/>
  </r>
  <r>
    <x v="264"/>
    <x v="10"/>
    <x v="18"/>
    <x v="73"/>
    <x v="89"/>
    <x v="18"/>
    <s v="2000-2020"/>
    <m/>
    <m/>
    <x v="9"/>
    <x v="19"/>
    <n v="4"/>
  </r>
  <r>
    <x v="264"/>
    <x v="10"/>
    <x v="18"/>
    <x v="73"/>
    <x v="89"/>
    <x v="18"/>
    <s v="2000-2020"/>
    <m/>
    <m/>
    <x v="9"/>
    <x v="20"/>
    <n v="3"/>
  </r>
  <r>
    <x v="264"/>
    <x v="10"/>
    <x v="18"/>
    <x v="73"/>
    <x v="89"/>
    <x v="18"/>
    <s v="2000-2020"/>
    <m/>
    <m/>
    <x v="9"/>
    <x v="15"/>
    <n v="4"/>
  </r>
  <r>
    <x v="264"/>
    <x v="10"/>
    <x v="18"/>
    <x v="73"/>
    <x v="89"/>
    <x v="18"/>
    <s v="2000-2020"/>
    <m/>
    <m/>
    <x v="9"/>
    <x v="13"/>
    <n v="1"/>
  </r>
  <r>
    <x v="264"/>
    <x v="10"/>
    <x v="18"/>
    <x v="73"/>
    <x v="89"/>
    <x v="18"/>
    <s v="2000-2020"/>
    <m/>
    <m/>
    <x v="9"/>
    <x v="14"/>
    <n v="2"/>
  </r>
  <r>
    <x v="264"/>
    <x v="10"/>
    <x v="18"/>
    <x v="73"/>
    <x v="89"/>
    <x v="18"/>
    <s v="2000-2020"/>
    <m/>
    <m/>
    <x v="9"/>
    <x v="0"/>
    <n v="3"/>
  </r>
  <r>
    <x v="264"/>
    <x v="10"/>
    <x v="18"/>
    <x v="73"/>
    <x v="89"/>
    <x v="18"/>
    <s v="2000-2020"/>
    <m/>
    <m/>
    <x v="9"/>
    <x v="1"/>
    <n v="8"/>
  </r>
  <r>
    <x v="264"/>
    <x v="10"/>
    <x v="18"/>
    <x v="73"/>
    <x v="89"/>
    <x v="18"/>
    <s v="2000-2020"/>
    <m/>
    <m/>
    <x v="9"/>
    <x v="4"/>
    <n v="3"/>
  </r>
  <r>
    <x v="264"/>
    <x v="10"/>
    <x v="18"/>
    <x v="73"/>
    <x v="89"/>
    <x v="18"/>
    <s v="2000-2020"/>
    <m/>
    <m/>
    <x v="9"/>
    <x v="6"/>
    <n v="7"/>
  </r>
  <r>
    <x v="264"/>
    <x v="10"/>
    <x v="18"/>
    <x v="73"/>
    <x v="89"/>
    <x v="18"/>
    <s v="2000-2020"/>
    <m/>
    <m/>
    <x v="9"/>
    <x v="7"/>
    <n v="1"/>
  </r>
  <r>
    <x v="264"/>
    <x v="10"/>
    <x v="18"/>
    <x v="73"/>
    <x v="89"/>
    <x v="18"/>
    <s v="2000-2020"/>
    <m/>
    <m/>
    <x v="9"/>
    <x v="8"/>
    <n v="4"/>
  </r>
  <r>
    <x v="264"/>
    <x v="10"/>
    <x v="18"/>
    <x v="73"/>
    <x v="89"/>
    <x v="18"/>
    <s v="2000-2020"/>
    <m/>
    <m/>
    <x v="9"/>
    <x v="9"/>
    <n v="2"/>
  </r>
  <r>
    <x v="264"/>
    <x v="10"/>
    <x v="18"/>
    <x v="73"/>
    <x v="89"/>
    <x v="18"/>
    <s v="2000-2020"/>
    <m/>
    <m/>
    <x v="9"/>
    <x v="10"/>
    <n v="3"/>
  </r>
  <r>
    <x v="264"/>
    <x v="10"/>
    <x v="18"/>
    <x v="73"/>
    <x v="89"/>
    <x v="18"/>
    <s v="2000-2020"/>
    <m/>
    <m/>
    <x v="9"/>
    <x v="11"/>
    <n v="2"/>
  </r>
  <r>
    <x v="265"/>
    <x v="10"/>
    <x v="18"/>
    <x v="74"/>
    <x v="85"/>
    <x v="18"/>
    <s v="2000-2020"/>
    <m/>
    <m/>
    <x v="9"/>
    <x v="16"/>
    <n v="2"/>
  </r>
  <r>
    <x v="265"/>
    <x v="10"/>
    <x v="18"/>
    <x v="74"/>
    <x v="85"/>
    <x v="18"/>
    <s v="2000-2020"/>
    <m/>
    <m/>
    <x v="9"/>
    <x v="18"/>
    <n v="2"/>
  </r>
  <r>
    <x v="265"/>
    <x v="10"/>
    <x v="18"/>
    <x v="74"/>
    <x v="85"/>
    <x v="18"/>
    <s v="2000-2020"/>
    <m/>
    <m/>
    <x v="9"/>
    <x v="20"/>
    <n v="2"/>
  </r>
  <r>
    <x v="265"/>
    <x v="10"/>
    <x v="18"/>
    <x v="74"/>
    <x v="85"/>
    <x v="18"/>
    <s v="2000-2020"/>
    <m/>
    <m/>
    <x v="9"/>
    <x v="15"/>
    <n v="1"/>
  </r>
  <r>
    <x v="265"/>
    <x v="10"/>
    <x v="18"/>
    <x v="74"/>
    <x v="85"/>
    <x v="18"/>
    <s v="2000-2020"/>
    <m/>
    <m/>
    <x v="9"/>
    <x v="13"/>
    <n v="2"/>
  </r>
  <r>
    <x v="265"/>
    <x v="10"/>
    <x v="18"/>
    <x v="74"/>
    <x v="85"/>
    <x v="18"/>
    <s v="2000-2020"/>
    <m/>
    <m/>
    <x v="9"/>
    <x v="0"/>
    <n v="1"/>
  </r>
  <r>
    <x v="266"/>
    <x v="10"/>
    <x v="18"/>
    <x v="74"/>
    <x v="86"/>
    <x v="18"/>
    <s v="2000-2020"/>
    <m/>
    <m/>
    <x v="9"/>
    <x v="16"/>
    <n v="1"/>
  </r>
  <r>
    <x v="266"/>
    <x v="10"/>
    <x v="18"/>
    <x v="74"/>
    <x v="86"/>
    <x v="18"/>
    <s v="2000-2020"/>
    <m/>
    <m/>
    <x v="9"/>
    <x v="17"/>
    <n v="2"/>
  </r>
  <r>
    <x v="266"/>
    <x v="10"/>
    <x v="18"/>
    <x v="74"/>
    <x v="86"/>
    <x v="18"/>
    <s v="2000-2020"/>
    <m/>
    <m/>
    <x v="9"/>
    <x v="18"/>
    <n v="1"/>
  </r>
  <r>
    <x v="266"/>
    <x v="10"/>
    <x v="18"/>
    <x v="74"/>
    <x v="86"/>
    <x v="18"/>
    <s v="2000-2020"/>
    <m/>
    <m/>
    <x v="9"/>
    <x v="19"/>
    <n v="1"/>
  </r>
  <r>
    <x v="266"/>
    <x v="10"/>
    <x v="18"/>
    <x v="74"/>
    <x v="86"/>
    <x v="18"/>
    <s v="2000-2020"/>
    <m/>
    <m/>
    <x v="9"/>
    <x v="15"/>
    <n v="1"/>
  </r>
  <r>
    <x v="266"/>
    <x v="10"/>
    <x v="18"/>
    <x v="74"/>
    <x v="86"/>
    <x v="18"/>
    <s v="2000-2020"/>
    <m/>
    <m/>
    <x v="9"/>
    <x v="14"/>
    <n v="4"/>
  </r>
  <r>
    <x v="266"/>
    <x v="10"/>
    <x v="18"/>
    <x v="74"/>
    <x v="86"/>
    <x v="18"/>
    <s v="2000-2020"/>
    <m/>
    <m/>
    <x v="9"/>
    <x v="0"/>
    <n v="7"/>
  </r>
  <r>
    <x v="266"/>
    <x v="10"/>
    <x v="18"/>
    <x v="74"/>
    <x v="86"/>
    <x v="18"/>
    <s v="2000-2020"/>
    <m/>
    <m/>
    <x v="9"/>
    <x v="1"/>
    <n v="1"/>
  </r>
  <r>
    <x v="266"/>
    <x v="10"/>
    <x v="18"/>
    <x v="74"/>
    <x v="86"/>
    <x v="18"/>
    <s v="2000-2020"/>
    <m/>
    <m/>
    <x v="9"/>
    <x v="2"/>
    <n v="13"/>
  </r>
  <r>
    <x v="266"/>
    <x v="10"/>
    <x v="18"/>
    <x v="74"/>
    <x v="86"/>
    <x v="18"/>
    <s v="2000-2020"/>
    <m/>
    <m/>
    <x v="9"/>
    <x v="3"/>
    <n v="13"/>
  </r>
  <r>
    <x v="266"/>
    <x v="10"/>
    <x v="18"/>
    <x v="74"/>
    <x v="86"/>
    <x v="18"/>
    <s v="2000-2020"/>
    <m/>
    <m/>
    <x v="9"/>
    <x v="4"/>
    <n v="1"/>
  </r>
  <r>
    <x v="266"/>
    <x v="10"/>
    <x v="18"/>
    <x v="74"/>
    <x v="86"/>
    <x v="18"/>
    <s v="2000-2020"/>
    <m/>
    <m/>
    <x v="9"/>
    <x v="5"/>
    <n v="2"/>
  </r>
  <r>
    <x v="266"/>
    <x v="10"/>
    <x v="18"/>
    <x v="74"/>
    <x v="86"/>
    <x v="18"/>
    <s v="2000-2020"/>
    <m/>
    <m/>
    <x v="9"/>
    <x v="6"/>
    <n v="6"/>
  </r>
  <r>
    <x v="266"/>
    <x v="10"/>
    <x v="18"/>
    <x v="74"/>
    <x v="86"/>
    <x v="18"/>
    <s v="2000-2020"/>
    <m/>
    <m/>
    <x v="9"/>
    <x v="7"/>
    <n v="7"/>
  </r>
  <r>
    <x v="266"/>
    <x v="10"/>
    <x v="18"/>
    <x v="74"/>
    <x v="86"/>
    <x v="18"/>
    <s v="2000-2020"/>
    <m/>
    <m/>
    <x v="9"/>
    <x v="8"/>
    <n v="2"/>
  </r>
  <r>
    <x v="266"/>
    <x v="10"/>
    <x v="18"/>
    <x v="74"/>
    <x v="86"/>
    <x v="18"/>
    <s v="2000-2020"/>
    <m/>
    <m/>
    <x v="9"/>
    <x v="9"/>
    <n v="1"/>
  </r>
  <r>
    <x v="266"/>
    <x v="10"/>
    <x v="18"/>
    <x v="74"/>
    <x v="86"/>
    <x v="18"/>
    <s v="2000-2020"/>
    <m/>
    <m/>
    <x v="9"/>
    <x v="10"/>
    <n v="3"/>
  </r>
  <r>
    <x v="266"/>
    <x v="10"/>
    <x v="18"/>
    <x v="74"/>
    <x v="86"/>
    <x v="18"/>
    <s v="2000-2020"/>
    <m/>
    <m/>
    <x v="9"/>
    <x v="11"/>
    <n v="2"/>
  </r>
  <r>
    <x v="266"/>
    <x v="10"/>
    <x v="18"/>
    <x v="74"/>
    <x v="86"/>
    <x v="18"/>
    <s v="2000-2020"/>
    <m/>
    <m/>
    <x v="9"/>
    <x v="12"/>
    <n v="2"/>
  </r>
  <r>
    <x v="267"/>
    <x v="10"/>
    <x v="18"/>
    <x v="74"/>
    <x v="87"/>
    <x v="18"/>
    <s v="2000-2020"/>
    <m/>
    <m/>
    <x v="9"/>
    <x v="16"/>
    <n v="1"/>
  </r>
  <r>
    <x v="267"/>
    <x v="10"/>
    <x v="18"/>
    <x v="74"/>
    <x v="87"/>
    <x v="18"/>
    <s v="2000-2020"/>
    <m/>
    <m/>
    <x v="9"/>
    <x v="17"/>
    <n v="1"/>
  </r>
  <r>
    <x v="267"/>
    <x v="10"/>
    <x v="18"/>
    <x v="74"/>
    <x v="87"/>
    <x v="18"/>
    <s v="2000-2020"/>
    <m/>
    <m/>
    <x v="9"/>
    <x v="19"/>
    <n v="2"/>
  </r>
  <r>
    <x v="267"/>
    <x v="10"/>
    <x v="18"/>
    <x v="74"/>
    <x v="87"/>
    <x v="18"/>
    <s v="2000-2020"/>
    <m/>
    <m/>
    <x v="9"/>
    <x v="20"/>
    <n v="1"/>
  </r>
  <r>
    <x v="267"/>
    <x v="10"/>
    <x v="18"/>
    <x v="74"/>
    <x v="87"/>
    <x v="18"/>
    <s v="2000-2020"/>
    <m/>
    <m/>
    <x v="9"/>
    <x v="15"/>
    <n v="3"/>
  </r>
  <r>
    <x v="267"/>
    <x v="10"/>
    <x v="18"/>
    <x v="74"/>
    <x v="87"/>
    <x v="18"/>
    <s v="2000-2020"/>
    <m/>
    <m/>
    <x v="9"/>
    <x v="13"/>
    <n v="2"/>
  </r>
  <r>
    <x v="267"/>
    <x v="10"/>
    <x v="18"/>
    <x v="74"/>
    <x v="87"/>
    <x v="18"/>
    <s v="2000-2020"/>
    <m/>
    <m/>
    <x v="9"/>
    <x v="0"/>
    <n v="1"/>
  </r>
  <r>
    <x v="267"/>
    <x v="10"/>
    <x v="18"/>
    <x v="74"/>
    <x v="87"/>
    <x v="18"/>
    <s v="2000-2020"/>
    <m/>
    <m/>
    <x v="9"/>
    <x v="1"/>
    <n v="2"/>
  </r>
  <r>
    <x v="267"/>
    <x v="10"/>
    <x v="18"/>
    <x v="74"/>
    <x v="87"/>
    <x v="18"/>
    <s v="2000-2020"/>
    <m/>
    <m/>
    <x v="9"/>
    <x v="2"/>
    <n v="4"/>
  </r>
  <r>
    <x v="267"/>
    <x v="10"/>
    <x v="18"/>
    <x v="74"/>
    <x v="87"/>
    <x v="18"/>
    <s v="2000-2020"/>
    <m/>
    <m/>
    <x v="9"/>
    <x v="4"/>
    <n v="1"/>
  </r>
  <r>
    <x v="267"/>
    <x v="10"/>
    <x v="18"/>
    <x v="74"/>
    <x v="87"/>
    <x v="18"/>
    <s v="2000-2020"/>
    <m/>
    <m/>
    <x v="9"/>
    <x v="5"/>
    <n v="1"/>
  </r>
  <r>
    <x v="267"/>
    <x v="10"/>
    <x v="18"/>
    <x v="74"/>
    <x v="87"/>
    <x v="18"/>
    <s v="2000-2020"/>
    <m/>
    <m/>
    <x v="9"/>
    <x v="6"/>
    <n v="3"/>
  </r>
  <r>
    <x v="267"/>
    <x v="10"/>
    <x v="18"/>
    <x v="74"/>
    <x v="87"/>
    <x v="18"/>
    <s v="2000-2020"/>
    <m/>
    <m/>
    <x v="9"/>
    <x v="8"/>
    <n v="2"/>
  </r>
  <r>
    <x v="267"/>
    <x v="10"/>
    <x v="18"/>
    <x v="74"/>
    <x v="87"/>
    <x v="18"/>
    <s v="2000-2020"/>
    <m/>
    <m/>
    <x v="9"/>
    <x v="9"/>
    <n v="5"/>
  </r>
  <r>
    <x v="267"/>
    <x v="10"/>
    <x v="18"/>
    <x v="74"/>
    <x v="87"/>
    <x v="18"/>
    <s v="2000-2020"/>
    <m/>
    <m/>
    <x v="9"/>
    <x v="10"/>
    <n v="3"/>
  </r>
  <r>
    <x v="267"/>
    <x v="10"/>
    <x v="18"/>
    <x v="74"/>
    <x v="87"/>
    <x v="18"/>
    <s v="2000-2020"/>
    <m/>
    <m/>
    <x v="9"/>
    <x v="12"/>
    <n v="2"/>
  </r>
  <r>
    <x v="268"/>
    <x v="10"/>
    <x v="18"/>
    <x v="74"/>
    <x v="88"/>
    <x v="18"/>
    <s v="2000-2020"/>
    <m/>
    <m/>
    <x v="9"/>
    <x v="14"/>
    <n v="3"/>
  </r>
  <r>
    <x v="268"/>
    <x v="10"/>
    <x v="18"/>
    <x v="74"/>
    <x v="88"/>
    <x v="18"/>
    <s v="2000-2020"/>
    <m/>
    <m/>
    <x v="9"/>
    <x v="1"/>
    <n v="1"/>
  </r>
  <r>
    <x v="269"/>
    <x v="10"/>
    <x v="18"/>
    <x v="74"/>
    <x v="89"/>
    <x v="18"/>
    <s v="2000-2020"/>
    <m/>
    <m/>
    <x v="9"/>
    <x v="16"/>
    <n v="4"/>
  </r>
  <r>
    <x v="269"/>
    <x v="10"/>
    <x v="18"/>
    <x v="74"/>
    <x v="89"/>
    <x v="18"/>
    <s v="2000-2020"/>
    <m/>
    <m/>
    <x v="9"/>
    <x v="17"/>
    <n v="3"/>
  </r>
  <r>
    <x v="269"/>
    <x v="10"/>
    <x v="18"/>
    <x v="74"/>
    <x v="89"/>
    <x v="18"/>
    <s v="2000-2020"/>
    <m/>
    <m/>
    <x v="9"/>
    <x v="18"/>
    <n v="3"/>
  </r>
  <r>
    <x v="269"/>
    <x v="10"/>
    <x v="18"/>
    <x v="74"/>
    <x v="89"/>
    <x v="18"/>
    <s v="2000-2020"/>
    <m/>
    <m/>
    <x v="9"/>
    <x v="19"/>
    <n v="3"/>
  </r>
  <r>
    <x v="269"/>
    <x v="10"/>
    <x v="18"/>
    <x v="74"/>
    <x v="89"/>
    <x v="18"/>
    <s v="2000-2020"/>
    <m/>
    <m/>
    <x v="9"/>
    <x v="20"/>
    <n v="3"/>
  </r>
  <r>
    <x v="269"/>
    <x v="10"/>
    <x v="18"/>
    <x v="74"/>
    <x v="89"/>
    <x v="18"/>
    <s v="2000-2020"/>
    <m/>
    <m/>
    <x v="9"/>
    <x v="15"/>
    <n v="5"/>
  </r>
  <r>
    <x v="269"/>
    <x v="10"/>
    <x v="18"/>
    <x v="74"/>
    <x v="89"/>
    <x v="18"/>
    <s v="2000-2020"/>
    <m/>
    <m/>
    <x v="9"/>
    <x v="13"/>
    <n v="4"/>
  </r>
  <r>
    <x v="269"/>
    <x v="10"/>
    <x v="18"/>
    <x v="74"/>
    <x v="89"/>
    <x v="18"/>
    <s v="2000-2020"/>
    <m/>
    <m/>
    <x v="9"/>
    <x v="14"/>
    <n v="7"/>
  </r>
  <r>
    <x v="269"/>
    <x v="10"/>
    <x v="18"/>
    <x v="74"/>
    <x v="89"/>
    <x v="18"/>
    <s v="2000-2020"/>
    <m/>
    <m/>
    <x v="9"/>
    <x v="0"/>
    <n v="9"/>
  </r>
  <r>
    <x v="269"/>
    <x v="10"/>
    <x v="18"/>
    <x v="74"/>
    <x v="89"/>
    <x v="18"/>
    <s v="2000-2020"/>
    <m/>
    <m/>
    <x v="9"/>
    <x v="1"/>
    <n v="4"/>
  </r>
  <r>
    <x v="269"/>
    <x v="10"/>
    <x v="18"/>
    <x v="74"/>
    <x v="89"/>
    <x v="18"/>
    <s v="2000-2020"/>
    <m/>
    <m/>
    <x v="9"/>
    <x v="2"/>
    <n v="17"/>
  </r>
  <r>
    <x v="269"/>
    <x v="10"/>
    <x v="18"/>
    <x v="74"/>
    <x v="89"/>
    <x v="18"/>
    <s v="2000-2020"/>
    <m/>
    <m/>
    <x v="9"/>
    <x v="3"/>
    <n v="13"/>
  </r>
  <r>
    <x v="269"/>
    <x v="10"/>
    <x v="18"/>
    <x v="74"/>
    <x v="89"/>
    <x v="18"/>
    <s v="2000-2020"/>
    <m/>
    <m/>
    <x v="9"/>
    <x v="4"/>
    <n v="2"/>
  </r>
  <r>
    <x v="269"/>
    <x v="10"/>
    <x v="18"/>
    <x v="74"/>
    <x v="89"/>
    <x v="18"/>
    <s v="2000-2020"/>
    <m/>
    <m/>
    <x v="9"/>
    <x v="5"/>
    <n v="3"/>
  </r>
  <r>
    <x v="269"/>
    <x v="10"/>
    <x v="18"/>
    <x v="74"/>
    <x v="89"/>
    <x v="18"/>
    <s v="2000-2020"/>
    <m/>
    <m/>
    <x v="9"/>
    <x v="6"/>
    <n v="9"/>
  </r>
  <r>
    <x v="269"/>
    <x v="10"/>
    <x v="18"/>
    <x v="74"/>
    <x v="89"/>
    <x v="18"/>
    <s v="2000-2020"/>
    <m/>
    <m/>
    <x v="9"/>
    <x v="7"/>
    <n v="7"/>
  </r>
  <r>
    <x v="269"/>
    <x v="10"/>
    <x v="18"/>
    <x v="74"/>
    <x v="89"/>
    <x v="18"/>
    <s v="2000-2020"/>
    <m/>
    <m/>
    <x v="9"/>
    <x v="8"/>
    <n v="4"/>
  </r>
  <r>
    <x v="269"/>
    <x v="10"/>
    <x v="18"/>
    <x v="74"/>
    <x v="89"/>
    <x v="18"/>
    <s v="2000-2020"/>
    <m/>
    <m/>
    <x v="9"/>
    <x v="9"/>
    <n v="6"/>
  </r>
  <r>
    <x v="269"/>
    <x v="10"/>
    <x v="18"/>
    <x v="74"/>
    <x v="89"/>
    <x v="18"/>
    <s v="2000-2020"/>
    <m/>
    <m/>
    <x v="9"/>
    <x v="10"/>
    <n v="6"/>
  </r>
  <r>
    <x v="269"/>
    <x v="10"/>
    <x v="18"/>
    <x v="74"/>
    <x v="89"/>
    <x v="18"/>
    <s v="2000-2020"/>
    <m/>
    <m/>
    <x v="9"/>
    <x v="11"/>
    <n v="2"/>
  </r>
  <r>
    <x v="269"/>
    <x v="10"/>
    <x v="18"/>
    <x v="74"/>
    <x v="89"/>
    <x v="18"/>
    <s v="2000-2020"/>
    <m/>
    <m/>
    <x v="9"/>
    <x v="12"/>
    <n v="4"/>
  </r>
  <r>
    <x v="270"/>
    <x v="10"/>
    <x v="18"/>
    <x v="75"/>
    <x v="85"/>
    <x v="18"/>
    <s v="2000-2020"/>
    <m/>
    <m/>
    <x v="9"/>
    <x v="10"/>
    <n v="1"/>
  </r>
  <r>
    <x v="271"/>
    <x v="10"/>
    <x v="18"/>
    <x v="75"/>
    <x v="86"/>
    <x v="18"/>
    <s v="2000-2020"/>
    <m/>
    <m/>
    <x v="9"/>
    <x v="5"/>
    <n v="1"/>
  </r>
  <r>
    <x v="272"/>
    <x v="10"/>
    <x v="18"/>
    <x v="75"/>
    <x v="89"/>
    <x v="18"/>
    <s v="2000-2020"/>
    <m/>
    <m/>
    <x v="9"/>
    <x v="5"/>
    <n v="1"/>
  </r>
  <r>
    <x v="272"/>
    <x v="10"/>
    <x v="18"/>
    <x v="75"/>
    <x v="89"/>
    <x v="18"/>
    <s v="2000-2020"/>
    <m/>
    <m/>
    <x v="9"/>
    <x v="10"/>
    <n v="1"/>
  </r>
  <r>
    <x v="273"/>
    <x v="10"/>
    <x v="18"/>
    <x v="76"/>
    <x v="85"/>
    <x v="18"/>
    <s v="2000-2020"/>
    <m/>
    <m/>
    <x v="9"/>
    <x v="20"/>
    <n v="1"/>
  </r>
  <r>
    <x v="273"/>
    <x v="10"/>
    <x v="18"/>
    <x v="76"/>
    <x v="85"/>
    <x v="18"/>
    <s v="2000-2020"/>
    <m/>
    <m/>
    <x v="9"/>
    <x v="14"/>
    <n v="1"/>
  </r>
  <r>
    <x v="274"/>
    <x v="10"/>
    <x v="18"/>
    <x v="76"/>
    <x v="86"/>
    <x v="18"/>
    <s v="2000-2020"/>
    <m/>
    <m/>
    <x v="9"/>
    <x v="15"/>
    <n v="1"/>
  </r>
  <r>
    <x v="275"/>
    <x v="10"/>
    <x v="18"/>
    <x v="76"/>
    <x v="87"/>
    <x v="18"/>
    <s v="2000-2020"/>
    <m/>
    <m/>
    <x v="9"/>
    <x v="18"/>
    <n v="1"/>
  </r>
  <r>
    <x v="276"/>
    <x v="10"/>
    <x v="18"/>
    <x v="76"/>
    <x v="88"/>
    <x v="18"/>
    <s v="2000-2020"/>
    <m/>
    <m/>
    <x v="9"/>
    <x v="13"/>
    <n v="1"/>
  </r>
  <r>
    <x v="276"/>
    <x v="10"/>
    <x v="18"/>
    <x v="76"/>
    <x v="88"/>
    <x v="18"/>
    <s v="2000-2020"/>
    <m/>
    <m/>
    <x v="9"/>
    <x v="2"/>
    <n v="1"/>
  </r>
  <r>
    <x v="276"/>
    <x v="10"/>
    <x v="18"/>
    <x v="76"/>
    <x v="88"/>
    <x v="18"/>
    <s v="2000-2020"/>
    <m/>
    <m/>
    <x v="9"/>
    <x v="5"/>
    <n v="1"/>
  </r>
  <r>
    <x v="277"/>
    <x v="10"/>
    <x v="18"/>
    <x v="76"/>
    <x v="89"/>
    <x v="18"/>
    <s v="2000-2020"/>
    <m/>
    <m/>
    <x v="9"/>
    <x v="18"/>
    <n v="1"/>
  </r>
  <r>
    <x v="277"/>
    <x v="10"/>
    <x v="18"/>
    <x v="76"/>
    <x v="89"/>
    <x v="18"/>
    <s v="2000-2020"/>
    <m/>
    <m/>
    <x v="9"/>
    <x v="20"/>
    <n v="1"/>
  </r>
  <r>
    <x v="277"/>
    <x v="10"/>
    <x v="18"/>
    <x v="76"/>
    <x v="89"/>
    <x v="18"/>
    <s v="2000-2020"/>
    <m/>
    <m/>
    <x v="9"/>
    <x v="15"/>
    <n v="1"/>
  </r>
  <r>
    <x v="277"/>
    <x v="10"/>
    <x v="18"/>
    <x v="76"/>
    <x v="89"/>
    <x v="18"/>
    <s v="2000-2020"/>
    <m/>
    <m/>
    <x v="9"/>
    <x v="13"/>
    <n v="1"/>
  </r>
  <r>
    <x v="277"/>
    <x v="10"/>
    <x v="18"/>
    <x v="76"/>
    <x v="89"/>
    <x v="18"/>
    <s v="2000-2020"/>
    <m/>
    <m/>
    <x v="9"/>
    <x v="14"/>
    <n v="1"/>
  </r>
  <r>
    <x v="277"/>
    <x v="10"/>
    <x v="18"/>
    <x v="76"/>
    <x v="89"/>
    <x v="18"/>
    <s v="2000-2020"/>
    <m/>
    <m/>
    <x v="9"/>
    <x v="2"/>
    <n v="1"/>
  </r>
  <r>
    <x v="277"/>
    <x v="10"/>
    <x v="18"/>
    <x v="76"/>
    <x v="89"/>
    <x v="18"/>
    <s v="2000-2020"/>
    <m/>
    <m/>
    <x v="9"/>
    <x v="5"/>
    <n v="1"/>
  </r>
  <r>
    <x v="278"/>
    <x v="10"/>
    <x v="18"/>
    <x v="77"/>
    <x v="85"/>
    <x v="18"/>
    <s v="2000-2020"/>
    <m/>
    <m/>
    <x v="9"/>
    <x v="15"/>
    <n v="1"/>
  </r>
  <r>
    <x v="278"/>
    <x v="10"/>
    <x v="18"/>
    <x v="77"/>
    <x v="85"/>
    <x v="18"/>
    <s v="2000-2020"/>
    <m/>
    <m/>
    <x v="9"/>
    <x v="4"/>
    <n v="1"/>
  </r>
  <r>
    <x v="279"/>
    <x v="10"/>
    <x v="18"/>
    <x v="77"/>
    <x v="86"/>
    <x v="18"/>
    <s v="2000-2020"/>
    <m/>
    <m/>
    <x v="9"/>
    <x v="19"/>
    <n v="1"/>
  </r>
  <r>
    <x v="279"/>
    <x v="10"/>
    <x v="18"/>
    <x v="77"/>
    <x v="86"/>
    <x v="18"/>
    <s v="2000-2020"/>
    <m/>
    <m/>
    <x v="9"/>
    <x v="15"/>
    <n v="1"/>
  </r>
  <r>
    <x v="279"/>
    <x v="10"/>
    <x v="18"/>
    <x v="77"/>
    <x v="86"/>
    <x v="18"/>
    <s v="2000-2020"/>
    <m/>
    <m/>
    <x v="9"/>
    <x v="14"/>
    <n v="1"/>
  </r>
  <r>
    <x v="279"/>
    <x v="10"/>
    <x v="18"/>
    <x v="77"/>
    <x v="86"/>
    <x v="18"/>
    <s v="2000-2020"/>
    <m/>
    <m/>
    <x v="9"/>
    <x v="4"/>
    <n v="7"/>
  </r>
  <r>
    <x v="279"/>
    <x v="10"/>
    <x v="18"/>
    <x v="77"/>
    <x v="86"/>
    <x v="18"/>
    <s v="2000-2020"/>
    <m/>
    <m/>
    <x v="9"/>
    <x v="5"/>
    <n v="1"/>
  </r>
  <r>
    <x v="279"/>
    <x v="10"/>
    <x v="18"/>
    <x v="77"/>
    <x v="86"/>
    <x v="18"/>
    <s v="2000-2020"/>
    <m/>
    <m/>
    <x v="9"/>
    <x v="8"/>
    <n v="6"/>
  </r>
  <r>
    <x v="279"/>
    <x v="10"/>
    <x v="18"/>
    <x v="77"/>
    <x v="86"/>
    <x v="18"/>
    <s v="2000-2020"/>
    <m/>
    <m/>
    <x v="9"/>
    <x v="11"/>
    <n v="2"/>
  </r>
  <r>
    <x v="280"/>
    <x v="10"/>
    <x v="18"/>
    <x v="77"/>
    <x v="87"/>
    <x v="18"/>
    <s v="2000-2020"/>
    <m/>
    <m/>
    <x v="9"/>
    <x v="16"/>
    <n v="1"/>
  </r>
  <r>
    <x v="280"/>
    <x v="10"/>
    <x v="18"/>
    <x v="77"/>
    <x v="87"/>
    <x v="18"/>
    <s v="2000-2020"/>
    <m/>
    <m/>
    <x v="9"/>
    <x v="19"/>
    <n v="1"/>
  </r>
  <r>
    <x v="280"/>
    <x v="10"/>
    <x v="18"/>
    <x v="77"/>
    <x v="87"/>
    <x v="18"/>
    <s v="2000-2020"/>
    <m/>
    <m/>
    <x v="9"/>
    <x v="15"/>
    <n v="1"/>
  </r>
  <r>
    <x v="280"/>
    <x v="10"/>
    <x v="18"/>
    <x v="77"/>
    <x v="87"/>
    <x v="18"/>
    <s v="2000-2020"/>
    <m/>
    <m/>
    <x v="9"/>
    <x v="0"/>
    <n v="1"/>
  </r>
  <r>
    <x v="280"/>
    <x v="10"/>
    <x v="18"/>
    <x v="77"/>
    <x v="87"/>
    <x v="18"/>
    <s v="2000-2020"/>
    <m/>
    <m/>
    <x v="9"/>
    <x v="6"/>
    <n v="1"/>
  </r>
  <r>
    <x v="280"/>
    <x v="10"/>
    <x v="18"/>
    <x v="77"/>
    <x v="87"/>
    <x v="18"/>
    <s v="2000-2020"/>
    <m/>
    <m/>
    <x v="9"/>
    <x v="7"/>
    <n v="1"/>
  </r>
  <r>
    <x v="280"/>
    <x v="10"/>
    <x v="18"/>
    <x v="77"/>
    <x v="87"/>
    <x v="18"/>
    <s v="2000-2020"/>
    <m/>
    <m/>
    <x v="9"/>
    <x v="10"/>
    <n v="1"/>
  </r>
  <r>
    <x v="280"/>
    <x v="10"/>
    <x v="18"/>
    <x v="77"/>
    <x v="87"/>
    <x v="18"/>
    <s v="2000-2020"/>
    <m/>
    <m/>
    <x v="9"/>
    <x v="12"/>
    <n v="1"/>
  </r>
  <r>
    <x v="281"/>
    <x v="10"/>
    <x v="18"/>
    <x v="77"/>
    <x v="88"/>
    <x v="18"/>
    <s v="2000-2020"/>
    <m/>
    <m/>
    <x v="9"/>
    <x v="0"/>
    <n v="1"/>
  </r>
  <r>
    <x v="281"/>
    <x v="10"/>
    <x v="18"/>
    <x v="77"/>
    <x v="88"/>
    <x v="18"/>
    <s v="2000-2020"/>
    <m/>
    <m/>
    <x v="9"/>
    <x v="1"/>
    <n v="1"/>
  </r>
  <r>
    <x v="281"/>
    <x v="10"/>
    <x v="18"/>
    <x v="77"/>
    <x v="88"/>
    <x v="18"/>
    <s v="2000-2020"/>
    <m/>
    <m/>
    <x v="9"/>
    <x v="2"/>
    <n v="1"/>
  </r>
  <r>
    <x v="281"/>
    <x v="10"/>
    <x v="18"/>
    <x v="77"/>
    <x v="88"/>
    <x v="18"/>
    <s v="2000-2020"/>
    <m/>
    <m/>
    <x v="9"/>
    <x v="3"/>
    <n v="1"/>
  </r>
  <r>
    <x v="282"/>
    <x v="10"/>
    <x v="18"/>
    <x v="77"/>
    <x v="89"/>
    <x v="18"/>
    <s v="2000-2020"/>
    <m/>
    <m/>
    <x v="9"/>
    <x v="16"/>
    <n v="1"/>
  </r>
  <r>
    <x v="282"/>
    <x v="10"/>
    <x v="18"/>
    <x v="77"/>
    <x v="89"/>
    <x v="18"/>
    <s v="2000-2020"/>
    <m/>
    <m/>
    <x v="9"/>
    <x v="19"/>
    <n v="2"/>
  </r>
  <r>
    <x v="282"/>
    <x v="10"/>
    <x v="18"/>
    <x v="77"/>
    <x v="89"/>
    <x v="18"/>
    <s v="2000-2020"/>
    <m/>
    <m/>
    <x v="9"/>
    <x v="15"/>
    <n v="3"/>
  </r>
  <r>
    <x v="282"/>
    <x v="10"/>
    <x v="18"/>
    <x v="77"/>
    <x v="89"/>
    <x v="18"/>
    <s v="2000-2020"/>
    <m/>
    <m/>
    <x v="9"/>
    <x v="14"/>
    <n v="1"/>
  </r>
  <r>
    <x v="282"/>
    <x v="10"/>
    <x v="18"/>
    <x v="77"/>
    <x v="89"/>
    <x v="18"/>
    <s v="2000-2020"/>
    <m/>
    <m/>
    <x v="9"/>
    <x v="0"/>
    <n v="2"/>
  </r>
  <r>
    <x v="282"/>
    <x v="10"/>
    <x v="18"/>
    <x v="77"/>
    <x v="89"/>
    <x v="18"/>
    <s v="2000-2020"/>
    <m/>
    <m/>
    <x v="9"/>
    <x v="1"/>
    <n v="1"/>
  </r>
  <r>
    <x v="282"/>
    <x v="10"/>
    <x v="18"/>
    <x v="77"/>
    <x v="89"/>
    <x v="18"/>
    <s v="2000-2020"/>
    <m/>
    <m/>
    <x v="9"/>
    <x v="2"/>
    <n v="1"/>
  </r>
  <r>
    <x v="282"/>
    <x v="10"/>
    <x v="18"/>
    <x v="77"/>
    <x v="89"/>
    <x v="18"/>
    <s v="2000-2020"/>
    <m/>
    <m/>
    <x v="9"/>
    <x v="3"/>
    <n v="1"/>
  </r>
  <r>
    <x v="282"/>
    <x v="10"/>
    <x v="18"/>
    <x v="77"/>
    <x v="89"/>
    <x v="18"/>
    <s v="2000-2020"/>
    <m/>
    <m/>
    <x v="9"/>
    <x v="4"/>
    <n v="8"/>
  </r>
  <r>
    <x v="282"/>
    <x v="10"/>
    <x v="18"/>
    <x v="77"/>
    <x v="89"/>
    <x v="18"/>
    <s v="2000-2020"/>
    <m/>
    <m/>
    <x v="9"/>
    <x v="5"/>
    <n v="1"/>
  </r>
  <r>
    <x v="282"/>
    <x v="10"/>
    <x v="18"/>
    <x v="77"/>
    <x v="89"/>
    <x v="18"/>
    <s v="2000-2020"/>
    <m/>
    <m/>
    <x v="9"/>
    <x v="6"/>
    <n v="1"/>
  </r>
  <r>
    <x v="282"/>
    <x v="10"/>
    <x v="18"/>
    <x v="77"/>
    <x v="89"/>
    <x v="18"/>
    <s v="2000-2020"/>
    <m/>
    <m/>
    <x v="9"/>
    <x v="7"/>
    <n v="1"/>
  </r>
  <r>
    <x v="282"/>
    <x v="10"/>
    <x v="18"/>
    <x v="77"/>
    <x v="89"/>
    <x v="18"/>
    <s v="2000-2020"/>
    <m/>
    <m/>
    <x v="9"/>
    <x v="8"/>
    <n v="6"/>
  </r>
  <r>
    <x v="282"/>
    <x v="10"/>
    <x v="18"/>
    <x v="77"/>
    <x v="89"/>
    <x v="18"/>
    <s v="2000-2020"/>
    <m/>
    <m/>
    <x v="9"/>
    <x v="10"/>
    <n v="1"/>
  </r>
  <r>
    <x v="282"/>
    <x v="10"/>
    <x v="18"/>
    <x v="77"/>
    <x v="89"/>
    <x v="18"/>
    <s v="2000-2020"/>
    <m/>
    <m/>
    <x v="9"/>
    <x v="11"/>
    <n v="2"/>
  </r>
  <r>
    <x v="282"/>
    <x v="10"/>
    <x v="18"/>
    <x v="77"/>
    <x v="89"/>
    <x v="18"/>
    <s v="2000-2020"/>
    <m/>
    <m/>
    <x v="9"/>
    <x v="12"/>
    <n v="1"/>
  </r>
  <r>
    <x v="283"/>
    <x v="10"/>
    <x v="18"/>
    <x v="78"/>
    <x v="86"/>
    <x v="18"/>
    <s v="2000-2020"/>
    <m/>
    <m/>
    <x v="9"/>
    <x v="18"/>
    <n v="1"/>
  </r>
  <r>
    <x v="283"/>
    <x v="10"/>
    <x v="18"/>
    <x v="78"/>
    <x v="86"/>
    <x v="18"/>
    <s v="2000-2020"/>
    <m/>
    <m/>
    <x v="9"/>
    <x v="0"/>
    <n v="1"/>
  </r>
  <r>
    <x v="283"/>
    <x v="10"/>
    <x v="18"/>
    <x v="78"/>
    <x v="86"/>
    <x v="18"/>
    <s v="2000-2020"/>
    <m/>
    <m/>
    <x v="9"/>
    <x v="7"/>
    <n v="1"/>
  </r>
  <r>
    <x v="284"/>
    <x v="10"/>
    <x v="18"/>
    <x v="78"/>
    <x v="87"/>
    <x v="18"/>
    <s v="2000-2020"/>
    <m/>
    <m/>
    <x v="9"/>
    <x v="13"/>
    <n v="1"/>
  </r>
  <r>
    <x v="285"/>
    <x v="10"/>
    <x v="18"/>
    <x v="78"/>
    <x v="88"/>
    <x v="18"/>
    <s v="2000-2020"/>
    <m/>
    <m/>
    <x v="9"/>
    <x v="1"/>
    <n v="3"/>
  </r>
  <r>
    <x v="286"/>
    <x v="10"/>
    <x v="18"/>
    <x v="78"/>
    <x v="89"/>
    <x v="18"/>
    <s v="2000-2020"/>
    <m/>
    <m/>
    <x v="9"/>
    <x v="18"/>
    <n v="1"/>
  </r>
  <r>
    <x v="286"/>
    <x v="10"/>
    <x v="18"/>
    <x v="78"/>
    <x v="89"/>
    <x v="18"/>
    <s v="2000-2020"/>
    <m/>
    <m/>
    <x v="9"/>
    <x v="13"/>
    <n v="1"/>
  </r>
  <r>
    <x v="286"/>
    <x v="10"/>
    <x v="18"/>
    <x v="78"/>
    <x v="89"/>
    <x v="18"/>
    <s v="2000-2020"/>
    <m/>
    <m/>
    <x v="9"/>
    <x v="0"/>
    <n v="1"/>
  </r>
  <r>
    <x v="286"/>
    <x v="10"/>
    <x v="18"/>
    <x v="78"/>
    <x v="89"/>
    <x v="18"/>
    <s v="2000-2020"/>
    <m/>
    <m/>
    <x v="9"/>
    <x v="1"/>
    <n v="3"/>
  </r>
  <r>
    <x v="286"/>
    <x v="10"/>
    <x v="18"/>
    <x v="78"/>
    <x v="89"/>
    <x v="18"/>
    <s v="2000-2020"/>
    <m/>
    <m/>
    <x v="9"/>
    <x v="7"/>
    <n v="1"/>
  </r>
  <r>
    <x v="287"/>
    <x v="10"/>
    <x v="18"/>
    <x v="79"/>
    <x v="85"/>
    <x v="18"/>
    <s v="2000-2020"/>
    <m/>
    <m/>
    <x v="9"/>
    <x v="17"/>
    <n v="1"/>
  </r>
  <r>
    <x v="287"/>
    <x v="10"/>
    <x v="18"/>
    <x v="79"/>
    <x v="85"/>
    <x v="18"/>
    <s v="2000-2020"/>
    <m/>
    <m/>
    <x v="9"/>
    <x v="15"/>
    <n v="1"/>
  </r>
  <r>
    <x v="288"/>
    <x v="10"/>
    <x v="18"/>
    <x v="79"/>
    <x v="86"/>
    <x v="18"/>
    <s v="2000-2020"/>
    <m/>
    <m/>
    <x v="9"/>
    <x v="16"/>
    <n v="1"/>
  </r>
  <r>
    <x v="288"/>
    <x v="10"/>
    <x v="18"/>
    <x v="79"/>
    <x v="86"/>
    <x v="18"/>
    <s v="2000-2020"/>
    <m/>
    <m/>
    <x v="9"/>
    <x v="17"/>
    <n v="1"/>
  </r>
  <r>
    <x v="288"/>
    <x v="10"/>
    <x v="18"/>
    <x v="79"/>
    <x v="86"/>
    <x v="18"/>
    <s v="2000-2020"/>
    <m/>
    <m/>
    <x v="9"/>
    <x v="20"/>
    <n v="1"/>
  </r>
  <r>
    <x v="288"/>
    <x v="10"/>
    <x v="18"/>
    <x v="79"/>
    <x v="86"/>
    <x v="18"/>
    <s v="2000-2020"/>
    <m/>
    <m/>
    <x v="9"/>
    <x v="14"/>
    <n v="1"/>
  </r>
  <r>
    <x v="288"/>
    <x v="10"/>
    <x v="18"/>
    <x v="79"/>
    <x v="86"/>
    <x v="18"/>
    <s v="2000-2020"/>
    <m/>
    <m/>
    <x v="9"/>
    <x v="10"/>
    <n v="1"/>
  </r>
  <r>
    <x v="289"/>
    <x v="10"/>
    <x v="18"/>
    <x v="79"/>
    <x v="87"/>
    <x v="18"/>
    <s v="2000-2020"/>
    <m/>
    <m/>
    <x v="9"/>
    <x v="16"/>
    <n v="1"/>
  </r>
  <r>
    <x v="289"/>
    <x v="10"/>
    <x v="18"/>
    <x v="79"/>
    <x v="87"/>
    <x v="18"/>
    <s v="2000-2020"/>
    <m/>
    <m/>
    <x v="9"/>
    <x v="14"/>
    <n v="1"/>
  </r>
  <r>
    <x v="289"/>
    <x v="10"/>
    <x v="18"/>
    <x v="79"/>
    <x v="87"/>
    <x v="18"/>
    <s v="2000-2020"/>
    <m/>
    <m/>
    <x v="9"/>
    <x v="1"/>
    <n v="1"/>
  </r>
  <r>
    <x v="289"/>
    <x v="10"/>
    <x v="18"/>
    <x v="79"/>
    <x v="87"/>
    <x v="18"/>
    <s v="2000-2020"/>
    <m/>
    <m/>
    <x v="9"/>
    <x v="2"/>
    <n v="1"/>
  </r>
  <r>
    <x v="289"/>
    <x v="10"/>
    <x v="18"/>
    <x v="79"/>
    <x v="87"/>
    <x v="18"/>
    <s v="2000-2020"/>
    <m/>
    <m/>
    <x v="9"/>
    <x v="7"/>
    <n v="1"/>
  </r>
  <r>
    <x v="290"/>
    <x v="10"/>
    <x v="18"/>
    <x v="79"/>
    <x v="88"/>
    <x v="18"/>
    <s v="2000-2020"/>
    <m/>
    <m/>
    <x v="9"/>
    <x v="13"/>
    <n v="1"/>
  </r>
  <r>
    <x v="291"/>
    <x v="10"/>
    <x v="18"/>
    <x v="79"/>
    <x v="89"/>
    <x v="18"/>
    <s v="2000-2020"/>
    <m/>
    <m/>
    <x v="9"/>
    <x v="16"/>
    <n v="2"/>
  </r>
  <r>
    <x v="291"/>
    <x v="10"/>
    <x v="18"/>
    <x v="79"/>
    <x v="89"/>
    <x v="18"/>
    <s v="2000-2020"/>
    <m/>
    <m/>
    <x v="9"/>
    <x v="17"/>
    <n v="2"/>
  </r>
  <r>
    <x v="291"/>
    <x v="10"/>
    <x v="18"/>
    <x v="79"/>
    <x v="89"/>
    <x v="18"/>
    <s v="2000-2020"/>
    <m/>
    <m/>
    <x v="9"/>
    <x v="20"/>
    <n v="1"/>
  </r>
  <r>
    <x v="291"/>
    <x v="10"/>
    <x v="18"/>
    <x v="79"/>
    <x v="89"/>
    <x v="18"/>
    <s v="2000-2020"/>
    <m/>
    <m/>
    <x v="9"/>
    <x v="15"/>
    <n v="1"/>
  </r>
  <r>
    <x v="291"/>
    <x v="10"/>
    <x v="18"/>
    <x v="79"/>
    <x v="89"/>
    <x v="18"/>
    <s v="2000-2020"/>
    <m/>
    <m/>
    <x v="9"/>
    <x v="13"/>
    <n v="1"/>
  </r>
  <r>
    <x v="291"/>
    <x v="10"/>
    <x v="18"/>
    <x v="79"/>
    <x v="89"/>
    <x v="18"/>
    <s v="2000-2020"/>
    <m/>
    <m/>
    <x v="9"/>
    <x v="14"/>
    <n v="2"/>
  </r>
  <r>
    <x v="291"/>
    <x v="10"/>
    <x v="18"/>
    <x v="79"/>
    <x v="89"/>
    <x v="18"/>
    <s v="2000-2020"/>
    <m/>
    <m/>
    <x v="9"/>
    <x v="1"/>
    <n v="1"/>
  </r>
  <r>
    <x v="291"/>
    <x v="10"/>
    <x v="18"/>
    <x v="79"/>
    <x v="89"/>
    <x v="18"/>
    <s v="2000-2020"/>
    <m/>
    <m/>
    <x v="9"/>
    <x v="2"/>
    <n v="1"/>
  </r>
  <r>
    <x v="291"/>
    <x v="10"/>
    <x v="18"/>
    <x v="79"/>
    <x v="89"/>
    <x v="18"/>
    <s v="2000-2020"/>
    <m/>
    <m/>
    <x v="9"/>
    <x v="7"/>
    <n v="1"/>
  </r>
  <r>
    <x v="291"/>
    <x v="10"/>
    <x v="18"/>
    <x v="79"/>
    <x v="89"/>
    <x v="18"/>
    <s v="2000-2020"/>
    <m/>
    <m/>
    <x v="9"/>
    <x v="10"/>
    <n v="1"/>
  </r>
  <r>
    <x v="292"/>
    <x v="10"/>
    <x v="18"/>
    <x v="80"/>
    <x v="85"/>
    <x v="18"/>
    <s v="2000-2020"/>
    <m/>
    <m/>
    <x v="9"/>
    <x v="18"/>
    <n v="2"/>
  </r>
  <r>
    <x v="292"/>
    <x v="10"/>
    <x v="18"/>
    <x v="80"/>
    <x v="85"/>
    <x v="18"/>
    <s v="2000-2020"/>
    <m/>
    <m/>
    <x v="9"/>
    <x v="13"/>
    <n v="1"/>
  </r>
  <r>
    <x v="292"/>
    <x v="10"/>
    <x v="18"/>
    <x v="80"/>
    <x v="85"/>
    <x v="18"/>
    <s v="2000-2020"/>
    <m/>
    <m/>
    <x v="9"/>
    <x v="0"/>
    <n v="1"/>
  </r>
  <r>
    <x v="293"/>
    <x v="10"/>
    <x v="18"/>
    <x v="80"/>
    <x v="86"/>
    <x v="18"/>
    <s v="2000-2020"/>
    <m/>
    <m/>
    <x v="9"/>
    <x v="20"/>
    <n v="1"/>
  </r>
  <r>
    <x v="293"/>
    <x v="10"/>
    <x v="18"/>
    <x v="80"/>
    <x v="86"/>
    <x v="18"/>
    <s v="2000-2020"/>
    <m/>
    <m/>
    <x v="9"/>
    <x v="13"/>
    <n v="1"/>
  </r>
  <r>
    <x v="293"/>
    <x v="10"/>
    <x v="18"/>
    <x v="80"/>
    <x v="86"/>
    <x v="18"/>
    <s v="2000-2020"/>
    <m/>
    <m/>
    <x v="9"/>
    <x v="3"/>
    <n v="1"/>
  </r>
  <r>
    <x v="294"/>
    <x v="10"/>
    <x v="18"/>
    <x v="80"/>
    <x v="87"/>
    <x v="18"/>
    <s v="2000-2020"/>
    <m/>
    <m/>
    <x v="9"/>
    <x v="16"/>
    <n v="1"/>
  </r>
  <r>
    <x v="294"/>
    <x v="10"/>
    <x v="18"/>
    <x v="80"/>
    <x v="87"/>
    <x v="18"/>
    <s v="2000-2020"/>
    <m/>
    <m/>
    <x v="9"/>
    <x v="18"/>
    <n v="1"/>
  </r>
  <r>
    <x v="294"/>
    <x v="10"/>
    <x v="18"/>
    <x v="80"/>
    <x v="87"/>
    <x v="18"/>
    <s v="2000-2020"/>
    <m/>
    <m/>
    <x v="9"/>
    <x v="20"/>
    <n v="1"/>
  </r>
  <r>
    <x v="294"/>
    <x v="10"/>
    <x v="18"/>
    <x v="80"/>
    <x v="87"/>
    <x v="18"/>
    <s v="2000-2020"/>
    <m/>
    <m/>
    <x v="9"/>
    <x v="1"/>
    <n v="1"/>
  </r>
  <r>
    <x v="294"/>
    <x v="10"/>
    <x v="18"/>
    <x v="80"/>
    <x v="87"/>
    <x v="18"/>
    <s v="2000-2020"/>
    <m/>
    <m/>
    <x v="9"/>
    <x v="7"/>
    <n v="1"/>
  </r>
  <r>
    <x v="294"/>
    <x v="10"/>
    <x v="18"/>
    <x v="80"/>
    <x v="87"/>
    <x v="18"/>
    <s v="2000-2020"/>
    <m/>
    <m/>
    <x v="9"/>
    <x v="11"/>
    <n v="1"/>
  </r>
  <r>
    <x v="295"/>
    <x v="10"/>
    <x v="18"/>
    <x v="80"/>
    <x v="89"/>
    <x v="18"/>
    <s v="2000-2020"/>
    <m/>
    <m/>
    <x v="9"/>
    <x v="16"/>
    <n v="1"/>
  </r>
  <r>
    <x v="295"/>
    <x v="10"/>
    <x v="18"/>
    <x v="80"/>
    <x v="89"/>
    <x v="18"/>
    <s v="2000-2020"/>
    <m/>
    <m/>
    <x v="9"/>
    <x v="18"/>
    <n v="3"/>
  </r>
  <r>
    <x v="295"/>
    <x v="10"/>
    <x v="18"/>
    <x v="80"/>
    <x v="89"/>
    <x v="18"/>
    <s v="2000-2020"/>
    <m/>
    <m/>
    <x v="9"/>
    <x v="20"/>
    <n v="2"/>
  </r>
  <r>
    <x v="295"/>
    <x v="10"/>
    <x v="18"/>
    <x v="80"/>
    <x v="89"/>
    <x v="18"/>
    <s v="2000-2020"/>
    <m/>
    <m/>
    <x v="9"/>
    <x v="13"/>
    <n v="2"/>
  </r>
  <r>
    <x v="295"/>
    <x v="10"/>
    <x v="18"/>
    <x v="80"/>
    <x v="89"/>
    <x v="18"/>
    <s v="2000-2020"/>
    <m/>
    <m/>
    <x v="9"/>
    <x v="0"/>
    <n v="1"/>
  </r>
  <r>
    <x v="295"/>
    <x v="10"/>
    <x v="18"/>
    <x v="80"/>
    <x v="89"/>
    <x v="18"/>
    <s v="2000-2020"/>
    <m/>
    <m/>
    <x v="9"/>
    <x v="1"/>
    <n v="1"/>
  </r>
  <r>
    <x v="295"/>
    <x v="10"/>
    <x v="18"/>
    <x v="80"/>
    <x v="89"/>
    <x v="18"/>
    <s v="2000-2020"/>
    <m/>
    <m/>
    <x v="9"/>
    <x v="3"/>
    <n v="1"/>
  </r>
  <r>
    <x v="295"/>
    <x v="10"/>
    <x v="18"/>
    <x v="80"/>
    <x v="89"/>
    <x v="18"/>
    <s v="2000-2020"/>
    <m/>
    <m/>
    <x v="9"/>
    <x v="7"/>
    <n v="1"/>
  </r>
  <r>
    <x v="295"/>
    <x v="10"/>
    <x v="18"/>
    <x v="80"/>
    <x v="89"/>
    <x v="18"/>
    <s v="2000-2020"/>
    <m/>
    <m/>
    <x v="9"/>
    <x v="11"/>
    <n v="1"/>
  </r>
  <r>
    <x v="296"/>
    <x v="10"/>
    <x v="18"/>
    <x v="81"/>
    <x v="85"/>
    <x v="18"/>
    <s v="2000-2020"/>
    <m/>
    <m/>
    <x v="9"/>
    <x v="20"/>
    <n v="2"/>
  </r>
  <r>
    <x v="296"/>
    <x v="10"/>
    <x v="18"/>
    <x v="81"/>
    <x v="85"/>
    <x v="18"/>
    <s v="2000-2020"/>
    <m/>
    <m/>
    <x v="9"/>
    <x v="0"/>
    <n v="1"/>
  </r>
  <r>
    <x v="296"/>
    <x v="10"/>
    <x v="18"/>
    <x v="81"/>
    <x v="85"/>
    <x v="18"/>
    <s v="2000-2020"/>
    <m/>
    <m/>
    <x v="9"/>
    <x v="9"/>
    <n v="1"/>
  </r>
  <r>
    <x v="297"/>
    <x v="10"/>
    <x v="18"/>
    <x v="81"/>
    <x v="86"/>
    <x v="18"/>
    <s v="2000-2020"/>
    <m/>
    <m/>
    <x v="9"/>
    <x v="17"/>
    <n v="1"/>
  </r>
  <r>
    <x v="297"/>
    <x v="10"/>
    <x v="18"/>
    <x v="81"/>
    <x v="86"/>
    <x v="18"/>
    <s v="2000-2020"/>
    <m/>
    <m/>
    <x v="9"/>
    <x v="18"/>
    <n v="1"/>
  </r>
  <r>
    <x v="297"/>
    <x v="10"/>
    <x v="18"/>
    <x v="81"/>
    <x v="86"/>
    <x v="18"/>
    <s v="2000-2020"/>
    <m/>
    <m/>
    <x v="9"/>
    <x v="20"/>
    <n v="1"/>
  </r>
  <r>
    <x v="297"/>
    <x v="10"/>
    <x v="18"/>
    <x v="81"/>
    <x v="86"/>
    <x v="18"/>
    <s v="2000-2020"/>
    <m/>
    <m/>
    <x v="9"/>
    <x v="5"/>
    <n v="1"/>
  </r>
  <r>
    <x v="297"/>
    <x v="10"/>
    <x v="18"/>
    <x v="81"/>
    <x v="86"/>
    <x v="18"/>
    <s v="2000-2020"/>
    <m/>
    <m/>
    <x v="9"/>
    <x v="6"/>
    <n v="1"/>
  </r>
  <r>
    <x v="297"/>
    <x v="10"/>
    <x v="18"/>
    <x v="81"/>
    <x v="86"/>
    <x v="18"/>
    <s v="2000-2020"/>
    <m/>
    <m/>
    <x v="9"/>
    <x v="8"/>
    <n v="1"/>
  </r>
  <r>
    <x v="297"/>
    <x v="10"/>
    <x v="18"/>
    <x v="81"/>
    <x v="86"/>
    <x v="18"/>
    <s v="2000-2020"/>
    <m/>
    <m/>
    <x v="9"/>
    <x v="9"/>
    <n v="1"/>
  </r>
  <r>
    <x v="297"/>
    <x v="10"/>
    <x v="18"/>
    <x v="81"/>
    <x v="86"/>
    <x v="18"/>
    <s v="2000-2020"/>
    <m/>
    <m/>
    <x v="9"/>
    <x v="10"/>
    <n v="1"/>
  </r>
  <r>
    <x v="297"/>
    <x v="10"/>
    <x v="18"/>
    <x v="81"/>
    <x v="86"/>
    <x v="18"/>
    <s v="2000-2020"/>
    <m/>
    <m/>
    <x v="9"/>
    <x v="12"/>
    <n v="3"/>
  </r>
  <r>
    <x v="298"/>
    <x v="10"/>
    <x v="18"/>
    <x v="81"/>
    <x v="87"/>
    <x v="18"/>
    <s v="2000-2020"/>
    <m/>
    <m/>
    <x v="9"/>
    <x v="16"/>
    <n v="2"/>
  </r>
  <r>
    <x v="298"/>
    <x v="10"/>
    <x v="18"/>
    <x v="81"/>
    <x v="87"/>
    <x v="18"/>
    <s v="2000-2020"/>
    <m/>
    <m/>
    <x v="9"/>
    <x v="19"/>
    <n v="1"/>
  </r>
  <r>
    <x v="298"/>
    <x v="10"/>
    <x v="18"/>
    <x v="81"/>
    <x v="87"/>
    <x v="18"/>
    <s v="2000-2020"/>
    <m/>
    <m/>
    <x v="9"/>
    <x v="20"/>
    <n v="3"/>
  </r>
  <r>
    <x v="298"/>
    <x v="10"/>
    <x v="18"/>
    <x v="81"/>
    <x v="87"/>
    <x v="18"/>
    <s v="2000-2020"/>
    <m/>
    <m/>
    <x v="9"/>
    <x v="2"/>
    <n v="1"/>
  </r>
  <r>
    <x v="298"/>
    <x v="10"/>
    <x v="18"/>
    <x v="81"/>
    <x v="87"/>
    <x v="18"/>
    <s v="2000-2020"/>
    <m/>
    <m/>
    <x v="9"/>
    <x v="3"/>
    <n v="1"/>
  </r>
  <r>
    <x v="298"/>
    <x v="10"/>
    <x v="18"/>
    <x v="81"/>
    <x v="87"/>
    <x v="18"/>
    <s v="2000-2020"/>
    <m/>
    <m/>
    <x v="9"/>
    <x v="4"/>
    <n v="1"/>
  </r>
  <r>
    <x v="298"/>
    <x v="10"/>
    <x v="18"/>
    <x v="81"/>
    <x v="87"/>
    <x v="18"/>
    <s v="2000-2020"/>
    <m/>
    <m/>
    <x v="9"/>
    <x v="5"/>
    <n v="1"/>
  </r>
  <r>
    <x v="298"/>
    <x v="10"/>
    <x v="18"/>
    <x v="81"/>
    <x v="87"/>
    <x v="18"/>
    <s v="2000-2020"/>
    <m/>
    <m/>
    <x v="9"/>
    <x v="9"/>
    <n v="2"/>
  </r>
  <r>
    <x v="298"/>
    <x v="10"/>
    <x v="18"/>
    <x v="81"/>
    <x v="87"/>
    <x v="18"/>
    <s v="2000-2020"/>
    <m/>
    <m/>
    <x v="9"/>
    <x v="10"/>
    <n v="1"/>
  </r>
  <r>
    <x v="298"/>
    <x v="10"/>
    <x v="18"/>
    <x v="81"/>
    <x v="87"/>
    <x v="18"/>
    <s v="2000-2020"/>
    <m/>
    <m/>
    <x v="9"/>
    <x v="12"/>
    <n v="1"/>
  </r>
  <r>
    <x v="299"/>
    <x v="10"/>
    <x v="18"/>
    <x v="81"/>
    <x v="88"/>
    <x v="18"/>
    <s v="2000-2020"/>
    <m/>
    <m/>
    <x v="9"/>
    <x v="0"/>
    <n v="1"/>
  </r>
  <r>
    <x v="299"/>
    <x v="10"/>
    <x v="18"/>
    <x v="81"/>
    <x v="88"/>
    <x v="18"/>
    <s v="2000-2020"/>
    <m/>
    <m/>
    <x v="9"/>
    <x v="2"/>
    <n v="4"/>
  </r>
  <r>
    <x v="299"/>
    <x v="10"/>
    <x v="18"/>
    <x v="81"/>
    <x v="88"/>
    <x v="18"/>
    <s v="2000-2020"/>
    <m/>
    <m/>
    <x v="9"/>
    <x v="3"/>
    <n v="1"/>
  </r>
  <r>
    <x v="299"/>
    <x v="10"/>
    <x v="18"/>
    <x v="81"/>
    <x v="88"/>
    <x v="18"/>
    <s v="2000-2020"/>
    <m/>
    <m/>
    <x v="9"/>
    <x v="5"/>
    <n v="4"/>
  </r>
  <r>
    <x v="300"/>
    <x v="10"/>
    <x v="18"/>
    <x v="81"/>
    <x v="89"/>
    <x v="18"/>
    <s v="2000-2020"/>
    <m/>
    <m/>
    <x v="9"/>
    <x v="16"/>
    <n v="2"/>
  </r>
  <r>
    <x v="300"/>
    <x v="10"/>
    <x v="18"/>
    <x v="81"/>
    <x v="89"/>
    <x v="18"/>
    <s v="2000-2020"/>
    <m/>
    <m/>
    <x v="9"/>
    <x v="17"/>
    <n v="1"/>
  </r>
  <r>
    <x v="300"/>
    <x v="10"/>
    <x v="18"/>
    <x v="81"/>
    <x v="89"/>
    <x v="18"/>
    <s v="2000-2020"/>
    <m/>
    <m/>
    <x v="9"/>
    <x v="18"/>
    <n v="1"/>
  </r>
  <r>
    <x v="300"/>
    <x v="10"/>
    <x v="18"/>
    <x v="81"/>
    <x v="89"/>
    <x v="18"/>
    <s v="2000-2020"/>
    <m/>
    <m/>
    <x v="9"/>
    <x v="19"/>
    <n v="1"/>
  </r>
  <r>
    <x v="300"/>
    <x v="10"/>
    <x v="18"/>
    <x v="81"/>
    <x v="89"/>
    <x v="18"/>
    <s v="2000-2020"/>
    <m/>
    <m/>
    <x v="9"/>
    <x v="20"/>
    <n v="6"/>
  </r>
  <r>
    <x v="300"/>
    <x v="10"/>
    <x v="18"/>
    <x v="81"/>
    <x v="89"/>
    <x v="18"/>
    <s v="2000-2020"/>
    <m/>
    <m/>
    <x v="9"/>
    <x v="0"/>
    <n v="2"/>
  </r>
  <r>
    <x v="300"/>
    <x v="10"/>
    <x v="18"/>
    <x v="81"/>
    <x v="89"/>
    <x v="18"/>
    <s v="2000-2020"/>
    <m/>
    <m/>
    <x v="9"/>
    <x v="2"/>
    <n v="5"/>
  </r>
  <r>
    <x v="300"/>
    <x v="10"/>
    <x v="18"/>
    <x v="81"/>
    <x v="89"/>
    <x v="18"/>
    <s v="2000-2020"/>
    <m/>
    <m/>
    <x v="9"/>
    <x v="3"/>
    <n v="2"/>
  </r>
  <r>
    <x v="300"/>
    <x v="10"/>
    <x v="18"/>
    <x v="81"/>
    <x v="89"/>
    <x v="18"/>
    <s v="2000-2020"/>
    <m/>
    <m/>
    <x v="9"/>
    <x v="4"/>
    <n v="1"/>
  </r>
  <r>
    <x v="300"/>
    <x v="10"/>
    <x v="18"/>
    <x v="81"/>
    <x v="89"/>
    <x v="18"/>
    <s v="2000-2020"/>
    <m/>
    <m/>
    <x v="9"/>
    <x v="5"/>
    <n v="6"/>
  </r>
  <r>
    <x v="300"/>
    <x v="10"/>
    <x v="18"/>
    <x v="81"/>
    <x v="89"/>
    <x v="18"/>
    <s v="2000-2020"/>
    <m/>
    <m/>
    <x v="9"/>
    <x v="6"/>
    <n v="1"/>
  </r>
  <r>
    <x v="300"/>
    <x v="10"/>
    <x v="18"/>
    <x v="81"/>
    <x v="89"/>
    <x v="18"/>
    <s v="2000-2020"/>
    <m/>
    <m/>
    <x v="9"/>
    <x v="8"/>
    <n v="1"/>
  </r>
  <r>
    <x v="300"/>
    <x v="10"/>
    <x v="18"/>
    <x v="81"/>
    <x v="89"/>
    <x v="18"/>
    <s v="2000-2020"/>
    <m/>
    <m/>
    <x v="9"/>
    <x v="9"/>
    <n v="4"/>
  </r>
  <r>
    <x v="300"/>
    <x v="10"/>
    <x v="18"/>
    <x v="81"/>
    <x v="89"/>
    <x v="18"/>
    <s v="2000-2020"/>
    <m/>
    <m/>
    <x v="9"/>
    <x v="10"/>
    <n v="2"/>
  </r>
  <r>
    <x v="300"/>
    <x v="10"/>
    <x v="18"/>
    <x v="81"/>
    <x v="89"/>
    <x v="18"/>
    <s v="2000-2020"/>
    <m/>
    <m/>
    <x v="9"/>
    <x v="12"/>
    <n v="4"/>
  </r>
  <r>
    <x v="301"/>
    <x v="10"/>
    <x v="18"/>
    <x v="82"/>
    <x v="85"/>
    <x v="18"/>
    <s v="2000-2020"/>
    <m/>
    <m/>
    <x v="9"/>
    <x v="16"/>
    <n v="1"/>
  </r>
  <r>
    <x v="302"/>
    <x v="10"/>
    <x v="18"/>
    <x v="82"/>
    <x v="86"/>
    <x v="18"/>
    <s v="2000-2020"/>
    <m/>
    <m/>
    <x v="9"/>
    <x v="19"/>
    <n v="1"/>
  </r>
  <r>
    <x v="302"/>
    <x v="10"/>
    <x v="18"/>
    <x v="82"/>
    <x v="86"/>
    <x v="18"/>
    <s v="2000-2020"/>
    <m/>
    <m/>
    <x v="9"/>
    <x v="2"/>
    <n v="1"/>
  </r>
  <r>
    <x v="302"/>
    <x v="10"/>
    <x v="18"/>
    <x v="82"/>
    <x v="86"/>
    <x v="18"/>
    <s v="2000-2020"/>
    <m/>
    <m/>
    <x v="9"/>
    <x v="5"/>
    <n v="1"/>
  </r>
  <r>
    <x v="302"/>
    <x v="10"/>
    <x v="18"/>
    <x v="82"/>
    <x v="86"/>
    <x v="18"/>
    <s v="2000-2020"/>
    <m/>
    <m/>
    <x v="9"/>
    <x v="12"/>
    <n v="1"/>
  </r>
  <r>
    <x v="303"/>
    <x v="10"/>
    <x v="18"/>
    <x v="82"/>
    <x v="87"/>
    <x v="18"/>
    <s v="2000-2020"/>
    <m/>
    <m/>
    <x v="9"/>
    <x v="18"/>
    <n v="1"/>
  </r>
  <r>
    <x v="303"/>
    <x v="10"/>
    <x v="18"/>
    <x v="82"/>
    <x v="87"/>
    <x v="18"/>
    <s v="2000-2020"/>
    <m/>
    <m/>
    <x v="9"/>
    <x v="20"/>
    <n v="1"/>
  </r>
  <r>
    <x v="304"/>
    <x v="10"/>
    <x v="18"/>
    <x v="82"/>
    <x v="89"/>
    <x v="18"/>
    <s v="2000-2020"/>
    <m/>
    <m/>
    <x v="9"/>
    <x v="16"/>
    <n v="1"/>
  </r>
  <r>
    <x v="304"/>
    <x v="10"/>
    <x v="18"/>
    <x v="82"/>
    <x v="89"/>
    <x v="18"/>
    <s v="2000-2020"/>
    <m/>
    <m/>
    <x v="9"/>
    <x v="18"/>
    <n v="1"/>
  </r>
  <r>
    <x v="304"/>
    <x v="10"/>
    <x v="18"/>
    <x v="82"/>
    <x v="89"/>
    <x v="18"/>
    <s v="2000-2020"/>
    <m/>
    <m/>
    <x v="9"/>
    <x v="19"/>
    <n v="1"/>
  </r>
  <r>
    <x v="304"/>
    <x v="10"/>
    <x v="18"/>
    <x v="82"/>
    <x v="89"/>
    <x v="18"/>
    <s v="2000-2020"/>
    <m/>
    <m/>
    <x v="9"/>
    <x v="20"/>
    <n v="1"/>
  </r>
  <r>
    <x v="304"/>
    <x v="10"/>
    <x v="18"/>
    <x v="82"/>
    <x v="89"/>
    <x v="18"/>
    <s v="2000-2020"/>
    <m/>
    <m/>
    <x v="9"/>
    <x v="2"/>
    <n v="1"/>
  </r>
  <r>
    <x v="304"/>
    <x v="10"/>
    <x v="18"/>
    <x v="82"/>
    <x v="89"/>
    <x v="18"/>
    <s v="2000-2020"/>
    <m/>
    <m/>
    <x v="9"/>
    <x v="5"/>
    <n v="1"/>
  </r>
  <r>
    <x v="304"/>
    <x v="10"/>
    <x v="18"/>
    <x v="82"/>
    <x v="89"/>
    <x v="18"/>
    <s v="2000-2020"/>
    <m/>
    <m/>
    <x v="9"/>
    <x v="12"/>
    <n v="1"/>
  </r>
  <r>
    <x v="305"/>
    <x v="10"/>
    <x v="18"/>
    <x v="83"/>
    <x v="85"/>
    <x v="18"/>
    <s v="2000-2020"/>
    <m/>
    <m/>
    <x v="9"/>
    <x v="13"/>
    <n v="1"/>
  </r>
  <r>
    <x v="305"/>
    <x v="10"/>
    <x v="18"/>
    <x v="83"/>
    <x v="85"/>
    <x v="18"/>
    <s v="2000-2020"/>
    <m/>
    <m/>
    <x v="9"/>
    <x v="14"/>
    <n v="1"/>
  </r>
  <r>
    <x v="305"/>
    <x v="10"/>
    <x v="18"/>
    <x v="83"/>
    <x v="85"/>
    <x v="18"/>
    <s v="2000-2020"/>
    <m/>
    <m/>
    <x v="9"/>
    <x v="1"/>
    <n v="1"/>
  </r>
  <r>
    <x v="305"/>
    <x v="10"/>
    <x v="18"/>
    <x v="83"/>
    <x v="85"/>
    <x v="18"/>
    <s v="2000-2020"/>
    <m/>
    <m/>
    <x v="9"/>
    <x v="9"/>
    <n v="1"/>
  </r>
  <r>
    <x v="306"/>
    <x v="10"/>
    <x v="18"/>
    <x v="83"/>
    <x v="86"/>
    <x v="18"/>
    <s v="2000-2020"/>
    <m/>
    <m/>
    <x v="9"/>
    <x v="16"/>
    <n v="3"/>
  </r>
  <r>
    <x v="306"/>
    <x v="10"/>
    <x v="18"/>
    <x v="83"/>
    <x v="86"/>
    <x v="18"/>
    <s v="2000-2020"/>
    <m/>
    <m/>
    <x v="9"/>
    <x v="17"/>
    <n v="1"/>
  </r>
  <r>
    <x v="306"/>
    <x v="10"/>
    <x v="18"/>
    <x v="83"/>
    <x v="86"/>
    <x v="18"/>
    <s v="2000-2020"/>
    <m/>
    <m/>
    <x v="9"/>
    <x v="20"/>
    <n v="1"/>
  </r>
  <r>
    <x v="306"/>
    <x v="10"/>
    <x v="18"/>
    <x v="83"/>
    <x v="86"/>
    <x v="18"/>
    <s v="2000-2020"/>
    <m/>
    <m/>
    <x v="9"/>
    <x v="13"/>
    <n v="1"/>
  </r>
  <r>
    <x v="306"/>
    <x v="10"/>
    <x v="18"/>
    <x v="83"/>
    <x v="86"/>
    <x v="18"/>
    <s v="2000-2020"/>
    <m/>
    <m/>
    <x v="9"/>
    <x v="2"/>
    <n v="3"/>
  </r>
  <r>
    <x v="306"/>
    <x v="10"/>
    <x v="18"/>
    <x v="83"/>
    <x v="86"/>
    <x v="18"/>
    <s v="2000-2020"/>
    <m/>
    <m/>
    <x v="9"/>
    <x v="6"/>
    <n v="2"/>
  </r>
  <r>
    <x v="306"/>
    <x v="10"/>
    <x v="18"/>
    <x v="83"/>
    <x v="86"/>
    <x v="18"/>
    <s v="2000-2020"/>
    <m/>
    <m/>
    <x v="9"/>
    <x v="8"/>
    <n v="3"/>
  </r>
  <r>
    <x v="306"/>
    <x v="10"/>
    <x v="18"/>
    <x v="83"/>
    <x v="86"/>
    <x v="18"/>
    <s v="2000-2020"/>
    <m/>
    <m/>
    <x v="9"/>
    <x v="9"/>
    <n v="1"/>
  </r>
  <r>
    <x v="306"/>
    <x v="10"/>
    <x v="18"/>
    <x v="83"/>
    <x v="86"/>
    <x v="18"/>
    <s v="2000-2020"/>
    <m/>
    <m/>
    <x v="9"/>
    <x v="11"/>
    <n v="1"/>
  </r>
  <r>
    <x v="306"/>
    <x v="10"/>
    <x v="18"/>
    <x v="83"/>
    <x v="86"/>
    <x v="18"/>
    <s v="2000-2020"/>
    <m/>
    <m/>
    <x v="9"/>
    <x v="12"/>
    <n v="1"/>
  </r>
  <r>
    <x v="307"/>
    <x v="10"/>
    <x v="18"/>
    <x v="83"/>
    <x v="87"/>
    <x v="18"/>
    <s v="2000-2020"/>
    <m/>
    <m/>
    <x v="9"/>
    <x v="18"/>
    <n v="2"/>
  </r>
  <r>
    <x v="307"/>
    <x v="10"/>
    <x v="18"/>
    <x v="83"/>
    <x v="87"/>
    <x v="18"/>
    <s v="2000-2020"/>
    <m/>
    <m/>
    <x v="9"/>
    <x v="0"/>
    <n v="1"/>
  </r>
  <r>
    <x v="307"/>
    <x v="10"/>
    <x v="18"/>
    <x v="83"/>
    <x v="87"/>
    <x v="18"/>
    <s v="2000-2020"/>
    <m/>
    <m/>
    <x v="9"/>
    <x v="2"/>
    <n v="1"/>
  </r>
  <r>
    <x v="307"/>
    <x v="10"/>
    <x v="18"/>
    <x v="83"/>
    <x v="87"/>
    <x v="18"/>
    <s v="2000-2020"/>
    <m/>
    <m/>
    <x v="9"/>
    <x v="3"/>
    <n v="1"/>
  </r>
  <r>
    <x v="307"/>
    <x v="10"/>
    <x v="18"/>
    <x v="83"/>
    <x v="87"/>
    <x v="18"/>
    <s v="2000-2020"/>
    <m/>
    <m/>
    <x v="9"/>
    <x v="8"/>
    <n v="1"/>
  </r>
  <r>
    <x v="307"/>
    <x v="10"/>
    <x v="18"/>
    <x v="83"/>
    <x v="87"/>
    <x v="18"/>
    <s v="2000-2020"/>
    <m/>
    <m/>
    <x v="9"/>
    <x v="9"/>
    <n v="1"/>
  </r>
  <r>
    <x v="307"/>
    <x v="10"/>
    <x v="18"/>
    <x v="83"/>
    <x v="87"/>
    <x v="18"/>
    <s v="2000-2020"/>
    <m/>
    <m/>
    <x v="9"/>
    <x v="12"/>
    <n v="1"/>
  </r>
  <r>
    <x v="308"/>
    <x v="10"/>
    <x v="18"/>
    <x v="83"/>
    <x v="88"/>
    <x v="18"/>
    <s v="2000-2020"/>
    <m/>
    <m/>
    <x v="9"/>
    <x v="0"/>
    <n v="2"/>
  </r>
  <r>
    <x v="309"/>
    <x v="10"/>
    <x v="18"/>
    <x v="83"/>
    <x v="89"/>
    <x v="18"/>
    <s v="2000-2020"/>
    <m/>
    <m/>
    <x v="9"/>
    <x v="16"/>
    <n v="3"/>
  </r>
  <r>
    <x v="309"/>
    <x v="10"/>
    <x v="18"/>
    <x v="83"/>
    <x v="89"/>
    <x v="18"/>
    <s v="2000-2020"/>
    <m/>
    <m/>
    <x v="9"/>
    <x v="17"/>
    <n v="1"/>
  </r>
  <r>
    <x v="309"/>
    <x v="10"/>
    <x v="18"/>
    <x v="83"/>
    <x v="89"/>
    <x v="18"/>
    <s v="2000-2020"/>
    <m/>
    <m/>
    <x v="9"/>
    <x v="18"/>
    <n v="2"/>
  </r>
  <r>
    <x v="309"/>
    <x v="10"/>
    <x v="18"/>
    <x v="83"/>
    <x v="89"/>
    <x v="18"/>
    <s v="2000-2020"/>
    <m/>
    <m/>
    <x v="9"/>
    <x v="20"/>
    <n v="1"/>
  </r>
  <r>
    <x v="309"/>
    <x v="10"/>
    <x v="18"/>
    <x v="83"/>
    <x v="89"/>
    <x v="18"/>
    <s v="2000-2020"/>
    <m/>
    <m/>
    <x v="9"/>
    <x v="13"/>
    <n v="2"/>
  </r>
  <r>
    <x v="309"/>
    <x v="10"/>
    <x v="18"/>
    <x v="83"/>
    <x v="89"/>
    <x v="18"/>
    <s v="2000-2020"/>
    <m/>
    <m/>
    <x v="9"/>
    <x v="14"/>
    <n v="1"/>
  </r>
  <r>
    <x v="309"/>
    <x v="10"/>
    <x v="18"/>
    <x v="83"/>
    <x v="89"/>
    <x v="18"/>
    <s v="2000-2020"/>
    <m/>
    <m/>
    <x v="9"/>
    <x v="0"/>
    <n v="3"/>
  </r>
  <r>
    <x v="309"/>
    <x v="10"/>
    <x v="18"/>
    <x v="83"/>
    <x v="89"/>
    <x v="18"/>
    <s v="2000-2020"/>
    <m/>
    <m/>
    <x v="9"/>
    <x v="1"/>
    <n v="1"/>
  </r>
  <r>
    <x v="309"/>
    <x v="10"/>
    <x v="18"/>
    <x v="83"/>
    <x v="89"/>
    <x v="18"/>
    <s v="2000-2020"/>
    <m/>
    <m/>
    <x v="9"/>
    <x v="2"/>
    <n v="4"/>
  </r>
  <r>
    <x v="309"/>
    <x v="10"/>
    <x v="18"/>
    <x v="83"/>
    <x v="89"/>
    <x v="18"/>
    <s v="2000-2020"/>
    <m/>
    <m/>
    <x v="9"/>
    <x v="3"/>
    <n v="1"/>
  </r>
  <r>
    <x v="309"/>
    <x v="10"/>
    <x v="18"/>
    <x v="83"/>
    <x v="89"/>
    <x v="18"/>
    <s v="2000-2020"/>
    <m/>
    <m/>
    <x v="9"/>
    <x v="6"/>
    <n v="2"/>
  </r>
  <r>
    <x v="309"/>
    <x v="10"/>
    <x v="18"/>
    <x v="83"/>
    <x v="89"/>
    <x v="18"/>
    <s v="2000-2020"/>
    <m/>
    <m/>
    <x v="9"/>
    <x v="8"/>
    <n v="4"/>
  </r>
  <r>
    <x v="309"/>
    <x v="10"/>
    <x v="18"/>
    <x v="83"/>
    <x v="89"/>
    <x v="18"/>
    <s v="2000-2020"/>
    <m/>
    <m/>
    <x v="9"/>
    <x v="9"/>
    <n v="3"/>
  </r>
  <r>
    <x v="309"/>
    <x v="10"/>
    <x v="18"/>
    <x v="83"/>
    <x v="89"/>
    <x v="18"/>
    <s v="2000-2020"/>
    <m/>
    <m/>
    <x v="9"/>
    <x v="11"/>
    <n v="1"/>
  </r>
  <r>
    <x v="309"/>
    <x v="10"/>
    <x v="18"/>
    <x v="83"/>
    <x v="89"/>
    <x v="18"/>
    <s v="2000-2020"/>
    <m/>
    <m/>
    <x v="9"/>
    <x v="12"/>
    <n v="2"/>
  </r>
  <r>
    <x v="310"/>
    <x v="10"/>
    <x v="18"/>
    <x v="84"/>
    <x v="86"/>
    <x v="18"/>
    <s v="2000-2020"/>
    <m/>
    <m/>
    <x v="9"/>
    <x v="9"/>
    <n v="1"/>
  </r>
  <r>
    <x v="311"/>
    <x v="10"/>
    <x v="18"/>
    <x v="84"/>
    <x v="87"/>
    <x v="18"/>
    <s v="2000-2020"/>
    <m/>
    <m/>
    <x v="9"/>
    <x v="9"/>
    <n v="1"/>
  </r>
  <r>
    <x v="312"/>
    <x v="10"/>
    <x v="18"/>
    <x v="84"/>
    <x v="89"/>
    <x v="18"/>
    <s v="2000-2020"/>
    <m/>
    <m/>
    <x v="9"/>
    <x v="9"/>
    <n v="2"/>
  </r>
  <r>
    <x v="313"/>
    <x v="10"/>
    <x v="18"/>
    <x v="85"/>
    <x v="87"/>
    <x v="18"/>
    <s v="2000-2020"/>
    <m/>
    <m/>
    <x v="9"/>
    <x v="11"/>
    <n v="1"/>
  </r>
  <r>
    <x v="313"/>
    <x v="10"/>
    <x v="18"/>
    <x v="85"/>
    <x v="87"/>
    <x v="18"/>
    <s v="2000-2020"/>
    <m/>
    <m/>
    <x v="9"/>
    <x v="12"/>
    <n v="1"/>
  </r>
  <r>
    <x v="314"/>
    <x v="10"/>
    <x v="18"/>
    <x v="85"/>
    <x v="89"/>
    <x v="18"/>
    <s v="2000-2020"/>
    <m/>
    <m/>
    <x v="9"/>
    <x v="11"/>
    <n v="1"/>
  </r>
  <r>
    <x v="314"/>
    <x v="10"/>
    <x v="18"/>
    <x v="85"/>
    <x v="89"/>
    <x v="18"/>
    <s v="2000-2020"/>
    <m/>
    <m/>
    <x v="9"/>
    <x v="12"/>
    <n v="1"/>
  </r>
  <r>
    <x v="315"/>
    <x v="10"/>
    <x v="18"/>
    <x v="86"/>
    <x v="86"/>
    <x v="18"/>
    <s v="2000-2020"/>
    <m/>
    <m/>
    <x v="9"/>
    <x v="9"/>
    <n v="5"/>
  </r>
  <r>
    <x v="316"/>
    <x v="10"/>
    <x v="18"/>
    <x v="86"/>
    <x v="89"/>
    <x v="18"/>
    <s v="2000-2020"/>
    <m/>
    <m/>
    <x v="9"/>
    <x v="9"/>
    <n v="5"/>
  </r>
  <r>
    <x v="317"/>
    <x v="10"/>
    <x v="18"/>
    <x v="87"/>
    <x v="85"/>
    <x v="18"/>
    <s v="2000-2020"/>
    <m/>
    <m/>
    <x v="9"/>
    <x v="0"/>
    <n v="1"/>
  </r>
  <r>
    <x v="317"/>
    <x v="10"/>
    <x v="18"/>
    <x v="87"/>
    <x v="85"/>
    <x v="18"/>
    <s v="2000-2020"/>
    <m/>
    <m/>
    <x v="9"/>
    <x v="1"/>
    <n v="2"/>
  </r>
  <r>
    <x v="317"/>
    <x v="10"/>
    <x v="18"/>
    <x v="87"/>
    <x v="85"/>
    <x v="18"/>
    <s v="2000-2020"/>
    <m/>
    <m/>
    <x v="9"/>
    <x v="10"/>
    <n v="1"/>
  </r>
  <r>
    <x v="318"/>
    <x v="10"/>
    <x v="18"/>
    <x v="87"/>
    <x v="86"/>
    <x v="18"/>
    <s v="2000-2020"/>
    <m/>
    <m/>
    <x v="9"/>
    <x v="18"/>
    <n v="2"/>
  </r>
  <r>
    <x v="318"/>
    <x v="10"/>
    <x v="18"/>
    <x v="87"/>
    <x v="86"/>
    <x v="18"/>
    <s v="2000-2020"/>
    <m/>
    <m/>
    <x v="9"/>
    <x v="20"/>
    <n v="2"/>
  </r>
  <r>
    <x v="318"/>
    <x v="10"/>
    <x v="18"/>
    <x v="87"/>
    <x v="86"/>
    <x v="18"/>
    <s v="2000-2020"/>
    <m/>
    <m/>
    <x v="9"/>
    <x v="15"/>
    <n v="2"/>
  </r>
  <r>
    <x v="318"/>
    <x v="10"/>
    <x v="18"/>
    <x v="87"/>
    <x v="86"/>
    <x v="18"/>
    <s v="2000-2020"/>
    <m/>
    <m/>
    <x v="9"/>
    <x v="13"/>
    <n v="1"/>
  </r>
  <r>
    <x v="318"/>
    <x v="10"/>
    <x v="18"/>
    <x v="87"/>
    <x v="86"/>
    <x v="18"/>
    <s v="2000-2020"/>
    <m/>
    <m/>
    <x v="9"/>
    <x v="2"/>
    <n v="6"/>
  </r>
  <r>
    <x v="318"/>
    <x v="10"/>
    <x v="18"/>
    <x v="87"/>
    <x v="86"/>
    <x v="18"/>
    <s v="2000-2020"/>
    <m/>
    <m/>
    <x v="9"/>
    <x v="3"/>
    <n v="3"/>
  </r>
  <r>
    <x v="318"/>
    <x v="10"/>
    <x v="18"/>
    <x v="87"/>
    <x v="86"/>
    <x v="18"/>
    <s v="2000-2020"/>
    <m/>
    <m/>
    <x v="9"/>
    <x v="4"/>
    <n v="1"/>
  </r>
  <r>
    <x v="318"/>
    <x v="10"/>
    <x v="18"/>
    <x v="87"/>
    <x v="86"/>
    <x v="18"/>
    <s v="2000-2020"/>
    <m/>
    <m/>
    <x v="9"/>
    <x v="5"/>
    <n v="2"/>
  </r>
  <r>
    <x v="318"/>
    <x v="10"/>
    <x v="18"/>
    <x v="87"/>
    <x v="86"/>
    <x v="18"/>
    <s v="2000-2020"/>
    <m/>
    <m/>
    <x v="9"/>
    <x v="8"/>
    <n v="1"/>
  </r>
  <r>
    <x v="318"/>
    <x v="10"/>
    <x v="18"/>
    <x v="87"/>
    <x v="86"/>
    <x v="18"/>
    <s v="2000-2020"/>
    <m/>
    <m/>
    <x v="9"/>
    <x v="9"/>
    <n v="1"/>
  </r>
  <r>
    <x v="318"/>
    <x v="10"/>
    <x v="18"/>
    <x v="87"/>
    <x v="86"/>
    <x v="18"/>
    <s v="2000-2020"/>
    <m/>
    <m/>
    <x v="9"/>
    <x v="10"/>
    <n v="1"/>
  </r>
  <r>
    <x v="318"/>
    <x v="10"/>
    <x v="18"/>
    <x v="87"/>
    <x v="86"/>
    <x v="18"/>
    <s v="2000-2020"/>
    <m/>
    <m/>
    <x v="9"/>
    <x v="11"/>
    <n v="1"/>
  </r>
  <r>
    <x v="318"/>
    <x v="10"/>
    <x v="18"/>
    <x v="87"/>
    <x v="86"/>
    <x v="18"/>
    <s v="2000-2020"/>
    <m/>
    <m/>
    <x v="9"/>
    <x v="12"/>
    <n v="3"/>
  </r>
  <r>
    <x v="319"/>
    <x v="10"/>
    <x v="18"/>
    <x v="87"/>
    <x v="87"/>
    <x v="18"/>
    <s v="2000-2020"/>
    <m/>
    <m/>
    <x v="9"/>
    <x v="17"/>
    <n v="3"/>
  </r>
  <r>
    <x v="319"/>
    <x v="10"/>
    <x v="18"/>
    <x v="87"/>
    <x v="87"/>
    <x v="18"/>
    <s v="2000-2020"/>
    <m/>
    <m/>
    <x v="9"/>
    <x v="18"/>
    <n v="1"/>
  </r>
  <r>
    <x v="319"/>
    <x v="10"/>
    <x v="18"/>
    <x v="87"/>
    <x v="87"/>
    <x v="18"/>
    <s v="2000-2020"/>
    <m/>
    <m/>
    <x v="9"/>
    <x v="19"/>
    <n v="1"/>
  </r>
  <r>
    <x v="319"/>
    <x v="10"/>
    <x v="18"/>
    <x v="87"/>
    <x v="87"/>
    <x v="18"/>
    <s v="2000-2020"/>
    <m/>
    <m/>
    <x v="9"/>
    <x v="15"/>
    <n v="1"/>
  </r>
  <r>
    <x v="319"/>
    <x v="10"/>
    <x v="18"/>
    <x v="87"/>
    <x v="87"/>
    <x v="18"/>
    <s v="2000-2020"/>
    <m/>
    <m/>
    <x v="9"/>
    <x v="13"/>
    <n v="1"/>
  </r>
  <r>
    <x v="319"/>
    <x v="10"/>
    <x v="18"/>
    <x v="87"/>
    <x v="87"/>
    <x v="18"/>
    <s v="2000-2020"/>
    <m/>
    <m/>
    <x v="9"/>
    <x v="0"/>
    <n v="2"/>
  </r>
  <r>
    <x v="319"/>
    <x v="10"/>
    <x v="18"/>
    <x v="87"/>
    <x v="87"/>
    <x v="18"/>
    <s v="2000-2020"/>
    <m/>
    <m/>
    <x v="9"/>
    <x v="1"/>
    <n v="2"/>
  </r>
  <r>
    <x v="319"/>
    <x v="10"/>
    <x v="18"/>
    <x v="87"/>
    <x v="87"/>
    <x v="18"/>
    <s v="2000-2020"/>
    <m/>
    <m/>
    <x v="9"/>
    <x v="3"/>
    <n v="1"/>
  </r>
  <r>
    <x v="319"/>
    <x v="10"/>
    <x v="18"/>
    <x v="87"/>
    <x v="87"/>
    <x v="18"/>
    <s v="2000-2020"/>
    <m/>
    <m/>
    <x v="9"/>
    <x v="5"/>
    <n v="1"/>
  </r>
  <r>
    <x v="319"/>
    <x v="10"/>
    <x v="18"/>
    <x v="87"/>
    <x v="87"/>
    <x v="18"/>
    <s v="2000-2020"/>
    <m/>
    <m/>
    <x v="9"/>
    <x v="6"/>
    <n v="1"/>
  </r>
  <r>
    <x v="319"/>
    <x v="10"/>
    <x v="18"/>
    <x v="87"/>
    <x v="87"/>
    <x v="18"/>
    <s v="2000-2020"/>
    <m/>
    <m/>
    <x v="9"/>
    <x v="7"/>
    <n v="1"/>
  </r>
  <r>
    <x v="319"/>
    <x v="10"/>
    <x v="18"/>
    <x v="87"/>
    <x v="87"/>
    <x v="18"/>
    <s v="2000-2020"/>
    <m/>
    <m/>
    <x v="9"/>
    <x v="10"/>
    <n v="2"/>
  </r>
  <r>
    <x v="320"/>
    <x v="10"/>
    <x v="18"/>
    <x v="87"/>
    <x v="89"/>
    <x v="18"/>
    <s v="2000-2020"/>
    <m/>
    <m/>
    <x v="9"/>
    <x v="17"/>
    <n v="3"/>
  </r>
  <r>
    <x v="320"/>
    <x v="10"/>
    <x v="18"/>
    <x v="87"/>
    <x v="89"/>
    <x v="18"/>
    <s v="2000-2020"/>
    <m/>
    <m/>
    <x v="9"/>
    <x v="18"/>
    <n v="3"/>
  </r>
  <r>
    <x v="320"/>
    <x v="10"/>
    <x v="18"/>
    <x v="87"/>
    <x v="89"/>
    <x v="18"/>
    <s v="2000-2020"/>
    <m/>
    <m/>
    <x v="9"/>
    <x v="19"/>
    <n v="1"/>
  </r>
  <r>
    <x v="320"/>
    <x v="10"/>
    <x v="18"/>
    <x v="87"/>
    <x v="89"/>
    <x v="18"/>
    <s v="2000-2020"/>
    <m/>
    <m/>
    <x v="9"/>
    <x v="20"/>
    <n v="2"/>
  </r>
  <r>
    <x v="320"/>
    <x v="10"/>
    <x v="18"/>
    <x v="87"/>
    <x v="89"/>
    <x v="18"/>
    <s v="2000-2020"/>
    <m/>
    <m/>
    <x v="9"/>
    <x v="15"/>
    <n v="3"/>
  </r>
  <r>
    <x v="320"/>
    <x v="10"/>
    <x v="18"/>
    <x v="87"/>
    <x v="89"/>
    <x v="18"/>
    <s v="2000-2020"/>
    <m/>
    <m/>
    <x v="9"/>
    <x v="13"/>
    <n v="2"/>
  </r>
  <r>
    <x v="320"/>
    <x v="10"/>
    <x v="18"/>
    <x v="87"/>
    <x v="89"/>
    <x v="18"/>
    <s v="2000-2020"/>
    <m/>
    <m/>
    <x v="9"/>
    <x v="0"/>
    <n v="3"/>
  </r>
  <r>
    <x v="320"/>
    <x v="10"/>
    <x v="18"/>
    <x v="87"/>
    <x v="89"/>
    <x v="18"/>
    <s v="2000-2020"/>
    <m/>
    <m/>
    <x v="9"/>
    <x v="1"/>
    <n v="4"/>
  </r>
  <r>
    <x v="320"/>
    <x v="10"/>
    <x v="18"/>
    <x v="87"/>
    <x v="89"/>
    <x v="18"/>
    <s v="2000-2020"/>
    <m/>
    <m/>
    <x v="9"/>
    <x v="2"/>
    <n v="6"/>
  </r>
  <r>
    <x v="320"/>
    <x v="10"/>
    <x v="18"/>
    <x v="87"/>
    <x v="89"/>
    <x v="18"/>
    <s v="2000-2020"/>
    <m/>
    <m/>
    <x v="9"/>
    <x v="3"/>
    <n v="4"/>
  </r>
  <r>
    <x v="320"/>
    <x v="10"/>
    <x v="18"/>
    <x v="87"/>
    <x v="89"/>
    <x v="18"/>
    <s v="2000-2020"/>
    <m/>
    <m/>
    <x v="9"/>
    <x v="4"/>
    <n v="1"/>
  </r>
  <r>
    <x v="320"/>
    <x v="10"/>
    <x v="18"/>
    <x v="87"/>
    <x v="89"/>
    <x v="18"/>
    <s v="2000-2020"/>
    <m/>
    <m/>
    <x v="9"/>
    <x v="5"/>
    <n v="3"/>
  </r>
  <r>
    <x v="320"/>
    <x v="10"/>
    <x v="18"/>
    <x v="87"/>
    <x v="89"/>
    <x v="18"/>
    <s v="2000-2020"/>
    <m/>
    <m/>
    <x v="9"/>
    <x v="6"/>
    <n v="1"/>
  </r>
  <r>
    <x v="320"/>
    <x v="10"/>
    <x v="18"/>
    <x v="87"/>
    <x v="89"/>
    <x v="18"/>
    <s v="2000-2020"/>
    <m/>
    <m/>
    <x v="9"/>
    <x v="7"/>
    <n v="1"/>
  </r>
  <r>
    <x v="320"/>
    <x v="10"/>
    <x v="18"/>
    <x v="87"/>
    <x v="89"/>
    <x v="18"/>
    <s v="2000-2020"/>
    <m/>
    <m/>
    <x v="9"/>
    <x v="8"/>
    <n v="1"/>
  </r>
  <r>
    <x v="320"/>
    <x v="10"/>
    <x v="18"/>
    <x v="87"/>
    <x v="89"/>
    <x v="18"/>
    <s v="2000-2020"/>
    <m/>
    <m/>
    <x v="9"/>
    <x v="9"/>
    <n v="1"/>
  </r>
  <r>
    <x v="320"/>
    <x v="10"/>
    <x v="18"/>
    <x v="87"/>
    <x v="89"/>
    <x v="18"/>
    <s v="2000-2020"/>
    <m/>
    <m/>
    <x v="9"/>
    <x v="10"/>
    <n v="4"/>
  </r>
  <r>
    <x v="320"/>
    <x v="10"/>
    <x v="18"/>
    <x v="87"/>
    <x v="89"/>
    <x v="18"/>
    <s v="2000-2020"/>
    <m/>
    <m/>
    <x v="9"/>
    <x v="11"/>
    <n v="1"/>
  </r>
  <r>
    <x v="320"/>
    <x v="10"/>
    <x v="18"/>
    <x v="87"/>
    <x v="89"/>
    <x v="18"/>
    <s v="2000-2020"/>
    <m/>
    <m/>
    <x v="9"/>
    <x v="12"/>
    <n v="3"/>
  </r>
  <r>
    <x v="321"/>
    <x v="10"/>
    <x v="18"/>
    <x v="88"/>
    <x v="86"/>
    <x v="18"/>
    <s v="2000-2020"/>
    <m/>
    <m/>
    <x v="9"/>
    <x v="8"/>
    <n v="1"/>
  </r>
  <r>
    <x v="322"/>
    <x v="10"/>
    <x v="18"/>
    <x v="88"/>
    <x v="89"/>
    <x v="18"/>
    <s v="2000-2020"/>
    <m/>
    <m/>
    <x v="9"/>
    <x v="8"/>
    <n v="1"/>
  </r>
  <r>
    <x v="323"/>
    <x v="10"/>
    <x v="18"/>
    <x v="89"/>
    <x v="85"/>
    <x v="18"/>
    <s v="2000-2020"/>
    <m/>
    <m/>
    <x v="9"/>
    <x v="17"/>
    <n v="1"/>
  </r>
  <r>
    <x v="323"/>
    <x v="10"/>
    <x v="18"/>
    <x v="89"/>
    <x v="85"/>
    <x v="18"/>
    <s v="2000-2020"/>
    <m/>
    <m/>
    <x v="9"/>
    <x v="19"/>
    <n v="1"/>
  </r>
  <r>
    <x v="323"/>
    <x v="10"/>
    <x v="18"/>
    <x v="89"/>
    <x v="85"/>
    <x v="18"/>
    <s v="2000-2020"/>
    <m/>
    <m/>
    <x v="9"/>
    <x v="20"/>
    <n v="1"/>
  </r>
  <r>
    <x v="323"/>
    <x v="10"/>
    <x v="18"/>
    <x v="89"/>
    <x v="85"/>
    <x v="18"/>
    <s v="2000-2020"/>
    <m/>
    <m/>
    <x v="9"/>
    <x v="1"/>
    <n v="1"/>
  </r>
  <r>
    <x v="324"/>
    <x v="10"/>
    <x v="18"/>
    <x v="89"/>
    <x v="86"/>
    <x v="18"/>
    <s v="2000-2020"/>
    <m/>
    <m/>
    <x v="9"/>
    <x v="17"/>
    <n v="1"/>
  </r>
  <r>
    <x v="324"/>
    <x v="10"/>
    <x v="18"/>
    <x v="89"/>
    <x v="86"/>
    <x v="18"/>
    <s v="2000-2020"/>
    <m/>
    <m/>
    <x v="9"/>
    <x v="18"/>
    <n v="1"/>
  </r>
  <r>
    <x v="324"/>
    <x v="10"/>
    <x v="18"/>
    <x v="89"/>
    <x v="86"/>
    <x v="18"/>
    <s v="2000-2020"/>
    <m/>
    <m/>
    <x v="9"/>
    <x v="20"/>
    <n v="1"/>
  </r>
  <r>
    <x v="324"/>
    <x v="10"/>
    <x v="18"/>
    <x v="89"/>
    <x v="86"/>
    <x v="18"/>
    <s v="2000-2020"/>
    <m/>
    <m/>
    <x v="9"/>
    <x v="14"/>
    <n v="2"/>
  </r>
  <r>
    <x v="324"/>
    <x v="10"/>
    <x v="18"/>
    <x v="89"/>
    <x v="86"/>
    <x v="18"/>
    <s v="2000-2020"/>
    <m/>
    <m/>
    <x v="9"/>
    <x v="3"/>
    <n v="1"/>
  </r>
  <r>
    <x v="324"/>
    <x v="10"/>
    <x v="18"/>
    <x v="89"/>
    <x v="86"/>
    <x v="18"/>
    <s v="2000-2020"/>
    <m/>
    <m/>
    <x v="9"/>
    <x v="4"/>
    <n v="1"/>
  </r>
  <r>
    <x v="324"/>
    <x v="10"/>
    <x v="18"/>
    <x v="89"/>
    <x v="86"/>
    <x v="18"/>
    <s v="2000-2020"/>
    <m/>
    <m/>
    <x v="9"/>
    <x v="7"/>
    <n v="1"/>
  </r>
  <r>
    <x v="324"/>
    <x v="10"/>
    <x v="18"/>
    <x v="89"/>
    <x v="86"/>
    <x v="18"/>
    <s v="2000-2020"/>
    <m/>
    <m/>
    <x v="9"/>
    <x v="8"/>
    <n v="1"/>
  </r>
  <r>
    <x v="324"/>
    <x v="10"/>
    <x v="18"/>
    <x v="89"/>
    <x v="86"/>
    <x v="18"/>
    <s v="2000-2020"/>
    <m/>
    <m/>
    <x v="9"/>
    <x v="10"/>
    <n v="1"/>
  </r>
  <r>
    <x v="325"/>
    <x v="10"/>
    <x v="18"/>
    <x v="89"/>
    <x v="87"/>
    <x v="18"/>
    <s v="2000-2020"/>
    <m/>
    <m/>
    <x v="9"/>
    <x v="17"/>
    <n v="1"/>
  </r>
  <r>
    <x v="325"/>
    <x v="10"/>
    <x v="18"/>
    <x v="89"/>
    <x v="87"/>
    <x v="18"/>
    <s v="2000-2020"/>
    <m/>
    <m/>
    <x v="9"/>
    <x v="20"/>
    <n v="1"/>
  </r>
  <r>
    <x v="325"/>
    <x v="10"/>
    <x v="18"/>
    <x v="89"/>
    <x v="87"/>
    <x v="18"/>
    <s v="2000-2020"/>
    <m/>
    <m/>
    <x v="9"/>
    <x v="0"/>
    <n v="1"/>
  </r>
  <r>
    <x v="325"/>
    <x v="10"/>
    <x v="18"/>
    <x v="89"/>
    <x v="87"/>
    <x v="18"/>
    <s v="2000-2020"/>
    <m/>
    <m/>
    <x v="9"/>
    <x v="6"/>
    <n v="1"/>
  </r>
  <r>
    <x v="325"/>
    <x v="10"/>
    <x v="18"/>
    <x v="89"/>
    <x v="87"/>
    <x v="18"/>
    <s v="2000-2020"/>
    <m/>
    <m/>
    <x v="9"/>
    <x v="8"/>
    <n v="1"/>
  </r>
  <r>
    <x v="325"/>
    <x v="10"/>
    <x v="18"/>
    <x v="89"/>
    <x v="87"/>
    <x v="18"/>
    <s v="2000-2020"/>
    <m/>
    <m/>
    <x v="9"/>
    <x v="9"/>
    <n v="1"/>
  </r>
  <r>
    <x v="326"/>
    <x v="10"/>
    <x v="18"/>
    <x v="89"/>
    <x v="88"/>
    <x v="18"/>
    <s v="2000-2020"/>
    <m/>
    <m/>
    <x v="9"/>
    <x v="19"/>
    <n v="1"/>
  </r>
  <r>
    <x v="326"/>
    <x v="10"/>
    <x v="18"/>
    <x v="89"/>
    <x v="88"/>
    <x v="18"/>
    <s v="2000-2020"/>
    <m/>
    <m/>
    <x v="9"/>
    <x v="14"/>
    <n v="1"/>
  </r>
  <r>
    <x v="326"/>
    <x v="10"/>
    <x v="18"/>
    <x v="89"/>
    <x v="88"/>
    <x v="18"/>
    <s v="2000-2020"/>
    <m/>
    <m/>
    <x v="9"/>
    <x v="1"/>
    <n v="2"/>
  </r>
  <r>
    <x v="326"/>
    <x v="10"/>
    <x v="18"/>
    <x v="89"/>
    <x v="88"/>
    <x v="18"/>
    <s v="2000-2020"/>
    <m/>
    <m/>
    <x v="9"/>
    <x v="5"/>
    <n v="1"/>
  </r>
  <r>
    <x v="327"/>
    <x v="10"/>
    <x v="18"/>
    <x v="89"/>
    <x v="89"/>
    <x v="18"/>
    <s v="2000-2020"/>
    <m/>
    <m/>
    <x v="9"/>
    <x v="17"/>
    <n v="3"/>
  </r>
  <r>
    <x v="327"/>
    <x v="10"/>
    <x v="18"/>
    <x v="89"/>
    <x v="89"/>
    <x v="18"/>
    <s v="2000-2020"/>
    <m/>
    <m/>
    <x v="9"/>
    <x v="18"/>
    <n v="1"/>
  </r>
  <r>
    <x v="327"/>
    <x v="10"/>
    <x v="18"/>
    <x v="89"/>
    <x v="89"/>
    <x v="18"/>
    <s v="2000-2020"/>
    <m/>
    <m/>
    <x v="9"/>
    <x v="19"/>
    <n v="2"/>
  </r>
  <r>
    <x v="327"/>
    <x v="10"/>
    <x v="18"/>
    <x v="89"/>
    <x v="89"/>
    <x v="18"/>
    <s v="2000-2020"/>
    <m/>
    <m/>
    <x v="9"/>
    <x v="20"/>
    <n v="3"/>
  </r>
  <r>
    <x v="327"/>
    <x v="10"/>
    <x v="18"/>
    <x v="89"/>
    <x v="89"/>
    <x v="18"/>
    <s v="2000-2020"/>
    <m/>
    <m/>
    <x v="9"/>
    <x v="14"/>
    <n v="3"/>
  </r>
  <r>
    <x v="327"/>
    <x v="10"/>
    <x v="18"/>
    <x v="89"/>
    <x v="89"/>
    <x v="18"/>
    <s v="2000-2020"/>
    <m/>
    <m/>
    <x v="9"/>
    <x v="0"/>
    <n v="1"/>
  </r>
  <r>
    <x v="327"/>
    <x v="10"/>
    <x v="18"/>
    <x v="89"/>
    <x v="89"/>
    <x v="18"/>
    <s v="2000-2020"/>
    <m/>
    <m/>
    <x v="9"/>
    <x v="1"/>
    <n v="3"/>
  </r>
  <r>
    <x v="327"/>
    <x v="10"/>
    <x v="18"/>
    <x v="89"/>
    <x v="89"/>
    <x v="18"/>
    <s v="2000-2020"/>
    <m/>
    <m/>
    <x v="9"/>
    <x v="3"/>
    <n v="1"/>
  </r>
  <r>
    <x v="327"/>
    <x v="10"/>
    <x v="18"/>
    <x v="89"/>
    <x v="89"/>
    <x v="18"/>
    <s v="2000-2020"/>
    <m/>
    <m/>
    <x v="9"/>
    <x v="4"/>
    <n v="1"/>
  </r>
  <r>
    <x v="327"/>
    <x v="10"/>
    <x v="18"/>
    <x v="89"/>
    <x v="89"/>
    <x v="18"/>
    <s v="2000-2020"/>
    <m/>
    <m/>
    <x v="9"/>
    <x v="5"/>
    <n v="1"/>
  </r>
  <r>
    <x v="327"/>
    <x v="10"/>
    <x v="18"/>
    <x v="89"/>
    <x v="89"/>
    <x v="18"/>
    <s v="2000-2020"/>
    <m/>
    <m/>
    <x v="9"/>
    <x v="6"/>
    <n v="1"/>
  </r>
  <r>
    <x v="327"/>
    <x v="10"/>
    <x v="18"/>
    <x v="89"/>
    <x v="89"/>
    <x v="18"/>
    <s v="2000-2020"/>
    <m/>
    <m/>
    <x v="9"/>
    <x v="7"/>
    <n v="1"/>
  </r>
  <r>
    <x v="327"/>
    <x v="10"/>
    <x v="18"/>
    <x v="89"/>
    <x v="89"/>
    <x v="18"/>
    <s v="2000-2020"/>
    <m/>
    <m/>
    <x v="9"/>
    <x v="8"/>
    <n v="2"/>
  </r>
  <r>
    <x v="327"/>
    <x v="10"/>
    <x v="18"/>
    <x v="89"/>
    <x v="89"/>
    <x v="18"/>
    <s v="2000-2020"/>
    <m/>
    <m/>
    <x v="9"/>
    <x v="9"/>
    <n v="1"/>
  </r>
  <r>
    <x v="327"/>
    <x v="10"/>
    <x v="18"/>
    <x v="89"/>
    <x v="89"/>
    <x v="18"/>
    <s v="2000-2020"/>
    <m/>
    <m/>
    <x v="9"/>
    <x v="10"/>
    <n v="1"/>
  </r>
  <r>
    <x v="328"/>
    <x v="2"/>
    <x v="19"/>
    <x v="90"/>
    <x v="90"/>
    <x v="19"/>
    <s v="2015-2019"/>
    <m/>
    <m/>
    <x v="10"/>
    <x v="4"/>
    <n v="250"/>
  </r>
  <r>
    <x v="328"/>
    <x v="2"/>
    <x v="19"/>
    <x v="90"/>
    <x v="90"/>
    <x v="19"/>
    <s v="2015-2019"/>
    <m/>
    <m/>
    <x v="10"/>
    <x v="5"/>
    <n v="254"/>
  </r>
  <r>
    <x v="328"/>
    <x v="2"/>
    <x v="19"/>
    <x v="90"/>
    <x v="90"/>
    <x v="19"/>
    <s v="2015-2019"/>
    <m/>
    <m/>
    <x v="10"/>
    <x v="6"/>
    <n v="255"/>
  </r>
  <r>
    <x v="328"/>
    <x v="2"/>
    <x v="19"/>
    <x v="90"/>
    <x v="90"/>
    <x v="19"/>
    <s v="2015-2019"/>
    <m/>
    <m/>
    <x v="10"/>
    <x v="7"/>
    <n v="253"/>
  </r>
  <r>
    <x v="329"/>
    <x v="2"/>
    <x v="19"/>
    <x v="90"/>
    <x v="91"/>
    <x v="19"/>
    <s v="2015-2019"/>
    <m/>
    <m/>
    <x v="10"/>
    <x v="18"/>
    <n v="251"/>
  </r>
  <r>
    <x v="329"/>
    <x v="2"/>
    <x v="19"/>
    <x v="90"/>
    <x v="91"/>
    <x v="19"/>
    <s v="2015-2019"/>
    <m/>
    <m/>
    <x v="10"/>
    <x v="15"/>
    <n v="255"/>
  </r>
  <r>
    <x v="329"/>
    <x v="2"/>
    <x v="19"/>
    <x v="90"/>
    <x v="91"/>
    <x v="19"/>
    <s v="2015-2019"/>
    <m/>
    <m/>
    <x v="10"/>
    <x v="13"/>
    <n v="253"/>
  </r>
  <r>
    <x v="329"/>
    <x v="2"/>
    <x v="19"/>
    <x v="90"/>
    <x v="91"/>
    <x v="19"/>
    <s v="2015-2019"/>
    <m/>
    <m/>
    <x v="10"/>
    <x v="14"/>
    <n v="254"/>
  </r>
  <r>
    <x v="329"/>
    <x v="2"/>
    <x v="19"/>
    <x v="90"/>
    <x v="91"/>
    <x v="19"/>
    <s v="2015-2019"/>
    <m/>
    <m/>
    <x v="10"/>
    <x v="0"/>
    <n v="260"/>
  </r>
  <r>
    <x v="329"/>
    <x v="2"/>
    <x v="19"/>
    <x v="90"/>
    <x v="91"/>
    <x v="19"/>
    <s v="2015-2019"/>
    <m/>
    <m/>
    <x v="10"/>
    <x v="1"/>
    <n v="262"/>
  </r>
  <r>
    <x v="329"/>
    <x v="2"/>
    <x v="19"/>
    <x v="90"/>
    <x v="91"/>
    <x v="19"/>
    <s v="2015-2019"/>
    <m/>
    <m/>
    <x v="10"/>
    <x v="2"/>
    <n v="271"/>
  </r>
  <r>
    <x v="329"/>
    <x v="2"/>
    <x v="19"/>
    <x v="90"/>
    <x v="91"/>
    <x v="19"/>
    <s v="2015-2019"/>
    <m/>
    <m/>
    <x v="10"/>
    <x v="3"/>
    <n v="267"/>
  </r>
  <r>
    <x v="329"/>
    <x v="2"/>
    <x v="19"/>
    <x v="90"/>
    <x v="91"/>
    <x v="19"/>
    <s v="2015-2019"/>
    <m/>
    <m/>
    <x v="10"/>
    <x v="4"/>
    <n v="267"/>
  </r>
  <r>
    <x v="329"/>
    <x v="2"/>
    <x v="19"/>
    <x v="90"/>
    <x v="91"/>
    <x v="19"/>
    <s v="2015-2019"/>
    <m/>
    <m/>
    <x v="10"/>
    <x v="5"/>
    <n v="264"/>
  </r>
  <r>
    <x v="329"/>
    <x v="2"/>
    <x v="19"/>
    <x v="90"/>
    <x v="91"/>
    <x v="19"/>
    <s v="2015-2019"/>
    <m/>
    <m/>
    <x v="10"/>
    <x v="6"/>
    <n v="264"/>
  </r>
  <r>
    <x v="329"/>
    <x v="2"/>
    <x v="19"/>
    <x v="90"/>
    <x v="91"/>
    <x v="19"/>
    <s v="2015-2019"/>
    <m/>
    <m/>
    <x v="10"/>
    <x v="7"/>
    <n v="265"/>
  </r>
  <r>
    <x v="329"/>
    <x v="2"/>
    <x v="19"/>
    <x v="90"/>
    <x v="91"/>
    <x v="19"/>
    <s v="2015-2019"/>
    <m/>
    <m/>
    <x v="10"/>
    <x v="8"/>
    <n v="267"/>
  </r>
  <r>
    <x v="329"/>
    <x v="2"/>
    <x v="19"/>
    <x v="90"/>
    <x v="91"/>
    <x v="19"/>
    <s v="2015-2019"/>
    <m/>
    <m/>
    <x v="10"/>
    <x v="9"/>
    <n v="269"/>
  </r>
  <r>
    <x v="329"/>
    <x v="2"/>
    <x v="19"/>
    <x v="90"/>
    <x v="91"/>
    <x v="19"/>
    <s v="2015-2019"/>
    <m/>
    <m/>
    <x v="10"/>
    <x v="10"/>
    <n v="271"/>
  </r>
  <r>
    <x v="330"/>
    <x v="2"/>
    <x v="19"/>
    <x v="90"/>
    <x v="92"/>
    <x v="19"/>
    <s v="2015-2019"/>
    <m/>
    <m/>
    <x v="10"/>
    <x v="5"/>
    <n v="250"/>
  </r>
  <r>
    <x v="330"/>
    <x v="2"/>
    <x v="19"/>
    <x v="90"/>
    <x v="92"/>
    <x v="19"/>
    <s v="2015-2019"/>
    <m/>
    <m/>
    <x v="10"/>
    <x v="6"/>
    <n v="240"/>
  </r>
  <r>
    <x v="330"/>
    <x v="2"/>
    <x v="19"/>
    <x v="90"/>
    <x v="92"/>
    <x v="19"/>
    <s v="2015-2019"/>
    <m/>
    <m/>
    <x v="10"/>
    <x v="7"/>
    <n v="247"/>
  </r>
  <r>
    <x v="330"/>
    <x v="2"/>
    <x v="19"/>
    <x v="90"/>
    <x v="92"/>
    <x v="19"/>
    <s v="2015-2019"/>
    <m/>
    <m/>
    <x v="10"/>
    <x v="8"/>
    <n v="249"/>
  </r>
  <r>
    <x v="330"/>
    <x v="2"/>
    <x v="19"/>
    <x v="90"/>
    <x v="92"/>
    <x v="19"/>
    <s v="2015-2019"/>
    <m/>
    <m/>
    <x v="10"/>
    <x v="10"/>
    <n v="250"/>
  </r>
  <r>
    <x v="331"/>
    <x v="2"/>
    <x v="19"/>
    <x v="90"/>
    <x v="93"/>
    <x v="19"/>
    <s v="2015-2019"/>
    <m/>
    <m/>
    <x v="10"/>
    <x v="16"/>
    <n v="250"/>
  </r>
  <r>
    <x v="331"/>
    <x v="2"/>
    <x v="19"/>
    <x v="90"/>
    <x v="93"/>
    <x v="19"/>
    <s v="2015-2019"/>
    <m/>
    <m/>
    <x v="10"/>
    <x v="20"/>
    <n v="251"/>
  </r>
  <r>
    <x v="331"/>
    <x v="2"/>
    <x v="19"/>
    <x v="90"/>
    <x v="93"/>
    <x v="19"/>
    <s v="2015-2019"/>
    <m/>
    <m/>
    <x v="10"/>
    <x v="14"/>
    <n v="253"/>
  </r>
  <r>
    <x v="331"/>
    <x v="2"/>
    <x v="19"/>
    <x v="90"/>
    <x v="93"/>
    <x v="19"/>
    <s v="2015-2019"/>
    <m/>
    <m/>
    <x v="10"/>
    <x v="1"/>
    <n v="252"/>
  </r>
  <r>
    <x v="331"/>
    <x v="2"/>
    <x v="19"/>
    <x v="90"/>
    <x v="93"/>
    <x v="19"/>
    <s v="2015-2019"/>
    <m/>
    <m/>
    <x v="10"/>
    <x v="3"/>
    <n v="254"/>
  </r>
  <r>
    <x v="331"/>
    <x v="2"/>
    <x v="19"/>
    <x v="90"/>
    <x v="93"/>
    <x v="19"/>
    <s v="2015-2019"/>
    <m/>
    <m/>
    <x v="10"/>
    <x v="5"/>
    <n v="255"/>
  </r>
  <r>
    <x v="331"/>
    <x v="2"/>
    <x v="19"/>
    <x v="90"/>
    <x v="93"/>
    <x v="19"/>
    <s v="2015-2019"/>
    <m/>
    <m/>
    <x v="10"/>
    <x v="6"/>
    <n v="240"/>
  </r>
  <r>
    <x v="331"/>
    <x v="2"/>
    <x v="19"/>
    <x v="90"/>
    <x v="93"/>
    <x v="19"/>
    <s v="2015-2019"/>
    <m/>
    <m/>
    <x v="10"/>
    <x v="7"/>
    <n v="243"/>
  </r>
  <r>
    <x v="331"/>
    <x v="2"/>
    <x v="19"/>
    <x v="90"/>
    <x v="93"/>
    <x v="19"/>
    <s v="2015-2019"/>
    <m/>
    <m/>
    <x v="10"/>
    <x v="9"/>
    <n v="244"/>
  </r>
  <r>
    <x v="331"/>
    <x v="2"/>
    <x v="19"/>
    <x v="90"/>
    <x v="93"/>
    <x v="19"/>
    <s v="2015-2019"/>
    <m/>
    <m/>
    <x v="10"/>
    <x v="11"/>
    <n v="241"/>
  </r>
  <r>
    <x v="332"/>
    <x v="2"/>
    <x v="19"/>
    <x v="90"/>
    <x v="94"/>
    <x v="19"/>
    <s v="2015-2019"/>
    <m/>
    <m/>
    <x v="10"/>
    <x v="17"/>
    <n v="252"/>
  </r>
  <r>
    <x v="332"/>
    <x v="2"/>
    <x v="19"/>
    <x v="90"/>
    <x v="94"/>
    <x v="19"/>
    <s v="2015-2019"/>
    <m/>
    <m/>
    <x v="10"/>
    <x v="19"/>
    <n v="253"/>
  </r>
  <r>
    <x v="332"/>
    <x v="2"/>
    <x v="19"/>
    <x v="90"/>
    <x v="94"/>
    <x v="19"/>
    <s v="2015-2019"/>
    <m/>
    <m/>
    <x v="10"/>
    <x v="13"/>
    <n v="254"/>
  </r>
  <r>
    <x v="332"/>
    <x v="2"/>
    <x v="19"/>
    <x v="90"/>
    <x v="94"/>
    <x v="19"/>
    <s v="2015-2019"/>
    <m/>
    <m/>
    <x v="10"/>
    <x v="0"/>
    <n v="255"/>
  </r>
  <r>
    <x v="332"/>
    <x v="2"/>
    <x v="19"/>
    <x v="90"/>
    <x v="94"/>
    <x v="19"/>
    <s v="2015-2019"/>
    <m/>
    <m/>
    <x v="10"/>
    <x v="2"/>
    <n v="259"/>
  </r>
  <r>
    <x v="332"/>
    <x v="2"/>
    <x v="19"/>
    <x v="90"/>
    <x v="94"/>
    <x v="19"/>
    <s v="2015-2019"/>
    <m/>
    <m/>
    <x v="10"/>
    <x v="4"/>
    <n v="259"/>
  </r>
  <r>
    <x v="332"/>
    <x v="2"/>
    <x v="19"/>
    <x v="90"/>
    <x v="94"/>
    <x v="19"/>
    <s v="2015-2019"/>
    <m/>
    <m/>
    <x v="10"/>
    <x v="5"/>
    <n v="254"/>
  </r>
  <r>
    <x v="332"/>
    <x v="2"/>
    <x v="19"/>
    <x v="90"/>
    <x v="94"/>
    <x v="19"/>
    <s v="2015-2019"/>
    <m/>
    <m/>
    <x v="10"/>
    <x v="6"/>
    <n v="252"/>
  </r>
  <r>
    <x v="332"/>
    <x v="2"/>
    <x v="19"/>
    <x v="90"/>
    <x v="94"/>
    <x v="19"/>
    <s v="2015-2019"/>
    <m/>
    <m/>
    <x v="10"/>
    <x v="7"/>
    <n v="247"/>
  </r>
  <r>
    <x v="332"/>
    <x v="2"/>
    <x v="19"/>
    <x v="90"/>
    <x v="94"/>
    <x v="19"/>
    <s v="2015-2019"/>
    <m/>
    <m/>
    <x v="10"/>
    <x v="8"/>
    <n v="247"/>
  </r>
  <r>
    <x v="332"/>
    <x v="2"/>
    <x v="19"/>
    <x v="90"/>
    <x v="94"/>
    <x v="19"/>
    <s v="2015-2019"/>
    <m/>
    <m/>
    <x v="10"/>
    <x v="9"/>
    <n v="252"/>
  </r>
  <r>
    <x v="332"/>
    <x v="2"/>
    <x v="19"/>
    <x v="90"/>
    <x v="94"/>
    <x v="19"/>
    <s v="2015-2019"/>
    <m/>
    <m/>
    <x v="10"/>
    <x v="10"/>
    <n v="249"/>
  </r>
  <r>
    <x v="333"/>
    <x v="2"/>
    <x v="19"/>
    <x v="91"/>
    <x v="91"/>
    <x v="19"/>
    <s v="2015-2019"/>
    <m/>
    <m/>
    <x v="10"/>
    <x v="18"/>
    <n v="247"/>
  </r>
  <r>
    <x v="333"/>
    <x v="2"/>
    <x v="19"/>
    <x v="91"/>
    <x v="91"/>
    <x v="19"/>
    <s v="2015-2019"/>
    <m/>
    <m/>
    <x v="10"/>
    <x v="15"/>
    <n v="248"/>
  </r>
  <r>
    <x v="333"/>
    <x v="2"/>
    <x v="19"/>
    <x v="91"/>
    <x v="91"/>
    <x v="19"/>
    <s v="2015-2019"/>
    <m/>
    <m/>
    <x v="10"/>
    <x v="13"/>
    <n v="248"/>
  </r>
  <r>
    <x v="333"/>
    <x v="2"/>
    <x v="19"/>
    <x v="91"/>
    <x v="91"/>
    <x v="19"/>
    <s v="2015-2019"/>
    <m/>
    <m/>
    <x v="10"/>
    <x v="14"/>
    <n v="246"/>
  </r>
  <r>
    <x v="333"/>
    <x v="2"/>
    <x v="19"/>
    <x v="91"/>
    <x v="91"/>
    <x v="19"/>
    <s v="2015-2019"/>
    <m/>
    <m/>
    <x v="10"/>
    <x v="0"/>
    <n v="247"/>
  </r>
  <r>
    <x v="333"/>
    <x v="2"/>
    <x v="19"/>
    <x v="91"/>
    <x v="91"/>
    <x v="19"/>
    <s v="2015-2019"/>
    <m/>
    <m/>
    <x v="10"/>
    <x v="1"/>
    <n v="253"/>
  </r>
  <r>
    <x v="333"/>
    <x v="2"/>
    <x v="19"/>
    <x v="91"/>
    <x v="91"/>
    <x v="19"/>
    <s v="2015-2019"/>
    <m/>
    <m/>
    <x v="10"/>
    <x v="2"/>
    <n v="253"/>
  </r>
  <r>
    <x v="333"/>
    <x v="2"/>
    <x v="19"/>
    <x v="91"/>
    <x v="91"/>
    <x v="19"/>
    <s v="2015-2019"/>
    <m/>
    <m/>
    <x v="10"/>
    <x v="3"/>
    <n v="259"/>
  </r>
  <r>
    <x v="333"/>
    <x v="2"/>
    <x v="19"/>
    <x v="91"/>
    <x v="91"/>
    <x v="19"/>
    <s v="2015-2019"/>
    <m/>
    <m/>
    <x v="10"/>
    <x v="4"/>
    <n v="261"/>
  </r>
  <r>
    <x v="333"/>
    <x v="2"/>
    <x v="19"/>
    <x v="91"/>
    <x v="91"/>
    <x v="19"/>
    <s v="2015-2019"/>
    <m/>
    <m/>
    <x v="10"/>
    <x v="5"/>
    <n v="256"/>
  </r>
  <r>
    <x v="333"/>
    <x v="2"/>
    <x v="19"/>
    <x v="91"/>
    <x v="91"/>
    <x v="19"/>
    <s v="2015-2019"/>
    <m/>
    <m/>
    <x v="10"/>
    <x v="6"/>
    <n v="256"/>
  </r>
  <r>
    <x v="333"/>
    <x v="2"/>
    <x v="19"/>
    <x v="91"/>
    <x v="91"/>
    <x v="19"/>
    <s v="2015-2019"/>
    <m/>
    <m/>
    <x v="10"/>
    <x v="7"/>
    <n v="260"/>
  </r>
  <r>
    <x v="333"/>
    <x v="2"/>
    <x v="19"/>
    <x v="91"/>
    <x v="91"/>
    <x v="19"/>
    <s v="2015-2019"/>
    <m/>
    <m/>
    <x v="10"/>
    <x v="8"/>
    <n v="262"/>
  </r>
  <r>
    <x v="333"/>
    <x v="2"/>
    <x v="19"/>
    <x v="91"/>
    <x v="91"/>
    <x v="19"/>
    <s v="2015-2019"/>
    <m/>
    <m/>
    <x v="10"/>
    <x v="9"/>
    <n v="261"/>
  </r>
  <r>
    <x v="333"/>
    <x v="2"/>
    <x v="19"/>
    <x v="91"/>
    <x v="91"/>
    <x v="19"/>
    <s v="2015-2019"/>
    <m/>
    <m/>
    <x v="10"/>
    <x v="10"/>
    <n v="260"/>
  </r>
  <r>
    <x v="334"/>
    <x v="2"/>
    <x v="19"/>
    <x v="91"/>
    <x v="92"/>
    <x v="19"/>
    <s v="2015-2019"/>
    <m/>
    <m/>
    <x v="10"/>
    <x v="5"/>
    <n v="250"/>
  </r>
  <r>
    <x v="334"/>
    <x v="2"/>
    <x v="19"/>
    <x v="91"/>
    <x v="92"/>
    <x v="19"/>
    <s v="2015-2019"/>
    <m/>
    <m/>
    <x v="10"/>
    <x v="6"/>
    <n v="249"/>
  </r>
  <r>
    <x v="334"/>
    <x v="2"/>
    <x v="19"/>
    <x v="91"/>
    <x v="92"/>
    <x v="19"/>
    <s v="2015-2019"/>
    <m/>
    <m/>
    <x v="10"/>
    <x v="7"/>
    <n v="252"/>
  </r>
  <r>
    <x v="334"/>
    <x v="2"/>
    <x v="19"/>
    <x v="91"/>
    <x v="92"/>
    <x v="19"/>
    <s v="2015-2019"/>
    <m/>
    <m/>
    <x v="10"/>
    <x v="8"/>
    <n v="252"/>
  </r>
  <r>
    <x v="334"/>
    <x v="2"/>
    <x v="19"/>
    <x v="91"/>
    <x v="92"/>
    <x v="19"/>
    <s v="2015-2019"/>
    <m/>
    <m/>
    <x v="10"/>
    <x v="10"/>
    <n v="251"/>
  </r>
  <r>
    <x v="335"/>
    <x v="2"/>
    <x v="19"/>
    <x v="91"/>
    <x v="93"/>
    <x v="19"/>
    <s v="2015-2019"/>
    <m/>
    <m/>
    <x v="10"/>
    <x v="16"/>
    <n v="250"/>
  </r>
  <r>
    <x v="335"/>
    <x v="2"/>
    <x v="19"/>
    <x v="91"/>
    <x v="93"/>
    <x v="19"/>
    <s v="2015-2019"/>
    <m/>
    <m/>
    <x v="10"/>
    <x v="20"/>
    <n v="254"/>
  </r>
  <r>
    <x v="335"/>
    <x v="2"/>
    <x v="19"/>
    <x v="91"/>
    <x v="93"/>
    <x v="19"/>
    <s v="2015-2019"/>
    <m/>
    <m/>
    <x v="10"/>
    <x v="14"/>
    <n v="256"/>
  </r>
  <r>
    <x v="335"/>
    <x v="2"/>
    <x v="19"/>
    <x v="91"/>
    <x v="93"/>
    <x v="19"/>
    <s v="2015-2019"/>
    <m/>
    <m/>
    <x v="10"/>
    <x v="1"/>
    <n v="260"/>
  </r>
  <r>
    <x v="335"/>
    <x v="2"/>
    <x v="19"/>
    <x v="91"/>
    <x v="93"/>
    <x v="19"/>
    <s v="2015-2019"/>
    <m/>
    <m/>
    <x v="10"/>
    <x v="3"/>
    <n v="259"/>
  </r>
  <r>
    <x v="335"/>
    <x v="2"/>
    <x v="19"/>
    <x v="91"/>
    <x v="93"/>
    <x v="19"/>
    <s v="2015-2019"/>
    <m/>
    <m/>
    <x v="10"/>
    <x v="5"/>
    <n v="262"/>
  </r>
  <r>
    <x v="335"/>
    <x v="2"/>
    <x v="19"/>
    <x v="91"/>
    <x v="93"/>
    <x v="19"/>
    <s v="2015-2019"/>
    <m/>
    <m/>
    <x v="10"/>
    <x v="6"/>
    <n v="261"/>
  </r>
  <r>
    <x v="335"/>
    <x v="2"/>
    <x v="19"/>
    <x v="91"/>
    <x v="93"/>
    <x v="19"/>
    <s v="2015-2019"/>
    <m/>
    <m/>
    <x v="10"/>
    <x v="7"/>
    <n v="263"/>
  </r>
  <r>
    <x v="335"/>
    <x v="2"/>
    <x v="19"/>
    <x v="91"/>
    <x v="93"/>
    <x v="19"/>
    <s v="2015-2019"/>
    <m/>
    <m/>
    <x v="10"/>
    <x v="9"/>
    <n v="260"/>
  </r>
  <r>
    <x v="335"/>
    <x v="2"/>
    <x v="19"/>
    <x v="91"/>
    <x v="93"/>
    <x v="19"/>
    <s v="2015-2019"/>
    <m/>
    <m/>
    <x v="10"/>
    <x v="11"/>
    <n v="263"/>
  </r>
  <r>
    <x v="336"/>
    <x v="2"/>
    <x v="19"/>
    <x v="91"/>
    <x v="94"/>
    <x v="19"/>
    <s v="2015-2019"/>
    <m/>
    <m/>
    <x v="10"/>
    <x v="17"/>
    <n v="248"/>
  </r>
  <r>
    <x v="336"/>
    <x v="2"/>
    <x v="19"/>
    <x v="91"/>
    <x v="94"/>
    <x v="19"/>
    <s v="2015-2019"/>
    <m/>
    <m/>
    <x v="10"/>
    <x v="19"/>
    <n v="246"/>
  </r>
  <r>
    <x v="336"/>
    <x v="2"/>
    <x v="19"/>
    <x v="91"/>
    <x v="94"/>
    <x v="19"/>
    <s v="2015-2019"/>
    <m/>
    <m/>
    <x v="10"/>
    <x v="13"/>
    <n v="252"/>
  </r>
  <r>
    <x v="336"/>
    <x v="2"/>
    <x v="19"/>
    <x v="91"/>
    <x v="94"/>
    <x v="19"/>
    <s v="2015-2019"/>
    <m/>
    <m/>
    <x v="10"/>
    <x v="0"/>
    <n v="250"/>
  </r>
  <r>
    <x v="336"/>
    <x v="2"/>
    <x v="19"/>
    <x v="91"/>
    <x v="94"/>
    <x v="19"/>
    <s v="2015-2019"/>
    <m/>
    <m/>
    <x v="10"/>
    <x v="2"/>
    <n v="256"/>
  </r>
  <r>
    <x v="336"/>
    <x v="2"/>
    <x v="19"/>
    <x v="91"/>
    <x v="94"/>
    <x v="19"/>
    <s v="2015-2019"/>
    <m/>
    <m/>
    <x v="10"/>
    <x v="4"/>
    <n v="265"/>
  </r>
  <r>
    <x v="336"/>
    <x v="2"/>
    <x v="19"/>
    <x v="91"/>
    <x v="94"/>
    <x v="19"/>
    <s v="2015-2019"/>
    <m/>
    <m/>
    <x v="10"/>
    <x v="5"/>
    <n v="267"/>
  </r>
  <r>
    <x v="336"/>
    <x v="2"/>
    <x v="19"/>
    <x v="91"/>
    <x v="94"/>
    <x v="19"/>
    <s v="2015-2019"/>
    <m/>
    <m/>
    <x v="10"/>
    <x v="6"/>
    <n v="265"/>
  </r>
  <r>
    <x v="336"/>
    <x v="2"/>
    <x v="19"/>
    <x v="91"/>
    <x v="94"/>
    <x v="19"/>
    <s v="2015-2019"/>
    <m/>
    <m/>
    <x v="10"/>
    <x v="7"/>
    <n v="262"/>
  </r>
  <r>
    <x v="336"/>
    <x v="2"/>
    <x v="19"/>
    <x v="91"/>
    <x v="94"/>
    <x v="19"/>
    <s v="2015-2019"/>
    <m/>
    <m/>
    <x v="10"/>
    <x v="8"/>
    <n v="266"/>
  </r>
  <r>
    <x v="336"/>
    <x v="2"/>
    <x v="19"/>
    <x v="91"/>
    <x v="94"/>
    <x v="19"/>
    <s v="2015-2019"/>
    <m/>
    <m/>
    <x v="10"/>
    <x v="9"/>
    <n v="266"/>
  </r>
  <r>
    <x v="336"/>
    <x v="2"/>
    <x v="19"/>
    <x v="91"/>
    <x v="94"/>
    <x v="19"/>
    <s v="2015-2019"/>
    <m/>
    <m/>
    <x v="10"/>
    <x v="10"/>
    <n v="264"/>
  </r>
  <r>
    <x v="337"/>
    <x v="2"/>
    <x v="19"/>
    <x v="92"/>
    <x v="91"/>
    <x v="19"/>
    <s v="2015-2019"/>
    <m/>
    <m/>
    <x v="10"/>
    <x v="14"/>
    <n v="250"/>
  </r>
  <r>
    <x v="337"/>
    <x v="2"/>
    <x v="19"/>
    <x v="92"/>
    <x v="91"/>
    <x v="19"/>
    <s v="2015-2019"/>
    <m/>
    <m/>
    <x v="10"/>
    <x v="1"/>
    <n v="256"/>
  </r>
  <r>
    <x v="337"/>
    <x v="2"/>
    <x v="19"/>
    <x v="92"/>
    <x v="91"/>
    <x v="19"/>
    <s v="2015-2019"/>
    <m/>
    <m/>
    <x v="10"/>
    <x v="3"/>
    <n v="259"/>
  </r>
  <r>
    <x v="337"/>
    <x v="2"/>
    <x v="19"/>
    <x v="92"/>
    <x v="91"/>
    <x v="19"/>
    <s v="2015-2019"/>
    <m/>
    <m/>
    <x v="10"/>
    <x v="5"/>
    <n v="255"/>
  </r>
  <r>
    <x v="338"/>
    <x v="2"/>
    <x v="19"/>
    <x v="92"/>
    <x v="92"/>
    <x v="19"/>
    <s v="2015-2019"/>
    <m/>
    <m/>
    <x v="10"/>
    <x v="6"/>
    <n v="250"/>
  </r>
  <r>
    <x v="338"/>
    <x v="2"/>
    <x v="19"/>
    <x v="92"/>
    <x v="92"/>
    <x v="19"/>
    <s v="2015-2019"/>
    <m/>
    <m/>
    <x v="10"/>
    <x v="10"/>
    <n v="253"/>
  </r>
  <r>
    <x v="339"/>
    <x v="2"/>
    <x v="19"/>
    <x v="92"/>
    <x v="93"/>
    <x v="19"/>
    <s v="2015-2019"/>
    <m/>
    <m/>
    <x v="10"/>
    <x v="16"/>
    <n v="250"/>
  </r>
  <r>
    <x v="339"/>
    <x v="2"/>
    <x v="19"/>
    <x v="92"/>
    <x v="93"/>
    <x v="19"/>
    <s v="2015-2019"/>
    <m/>
    <m/>
    <x v="10"/>
    <x v="20"/>
    <n v="256"/>
  </r>
  <r>
    <x v="339"/>
    <x v="2"/>
    <x v="19"/>
    <x v="92"/>
    <x v="93"/>
    <x v="19"/>
    <s v="2015-2019"/>
    <m/>
    <m/>
    <x v="10"/>
    <x v="14"/>
    <n v="258"/>
  </r>
  <r>
    <x v="339"/>
    <x v="2"/>
    <x v="19"/>
    <x v="92"/>
    <x v="93"/>
    <x v="19"/>
    <s v="2015-2019"/>
    <m/>
    <m/>
    <x v="10"/>
    <x v="1"/>
    <n v="259"/>
  </r>
  <r>
    <x v="339"/>
    <x v="2"/>
    <x v="19"/>
    <x v="92"/>
    <x v="93"/>
    <x v="19"/>
    <s v="2015-2019"/>
    <m/>
    <m/>
    <x v="10"/>
    <x v="3"/>
    <n v="262"/>
  </r>
  <r>
    <x v="339"/>
    <x v="2"/>
    <x v="19"/>
    <x v="92"/>
    <x v="93"/>
    <x v="19"/>
    <s v="2015-2019"/>
    <m/>
    <m/>
    <x v="10"/>
    <x v="5"/>
    <n v="272"/>
  </r>
  <r>
    <x v="339"/>
    <x v="2"/>
    <x v="19"/>
    <x v="92"/>
    <x v="93"/>
    <x v="19"/>
    <s v="2015-2019"/>
    <m/>
    <m/>
    <x v="10"/>
    <x v="7"/>
    <n v="266"/>
  </r>
  <r>
    <x v="339"/>
    <x v="2"/>
    <x v="19"/>
    <x v="92"/>
    <x v="93"/>
    <x v="19"/>
    <s v="2015-2019"/>
    <m/>
    <m/>
    <x v="10"/>
    <x v="9"/>
    <n v="258"/>
  </r>
  <r>
    <x v="340"/>
    <x v="2"/>
    <x v="19"/>
    <x v="92"/>
    <x v="94"/>
    <x v="19"/>
    <s v="2015-2019"/>
    <m/>
    <m/>
    <x v="10"/>
    <x v="6"/>
    <n v="250"/>
  </r>
  <r>
    <x v="340"/>
    <x v="2"/>
    <x v="19"/>
    <x v="92"/>
    <x v="94"/>
    <x v="19"/>
    <s v="2015-2019"/>
    <m/>
    <m/>
    <x v="10"/>
    <x v="8"/>
    <n v="242"/>
  </r>
  <r>
    <x v="340"/>
    <x v="2"/>
    <x v="19"/>
    <x v="92"/>
    <x v="94"/>
    <x v="19"/>
    <s v="2015-2019"/>
    <m/>
    <m/>
    <x v="10"/>
    <x v="10"/>
    <n v="243"/>
  </r>
  <r>
    <x v="341"/>
    <x v="2"/>
    <x v="19"/>
    <x v="93"/>
    <x v="91"/>
    <x v="19"/>
    <s v="2015-2019"/>
    <m/>
    <m/>
    <x v="10"/>
    <x v="0"/>
    <n v="250"/>
  </r>
  <r>
    <x v="341"/>
    <x v="2"/>
    <x v="19"/>
    <x v="93"/>
    <x v="91"/>
    <x v="19"/>
    <s v="2015-2019"/>
    <m/>
    <m/>
    <x v="10"/>
    <x v="2"/>
    <n v="255"/>
  </r>
  <r>
    <x v="341"/>
    <x v="2"/>
    <x v="19"/>
    <x v="93"/>
    <x v="91"/>
    <x v="19"/>
    <s v="2015-2019"/>
    <m/>
    <m/>
    <x v="10"/>
    <x v="4"/>
    <n v="259"/>
  </r>
  <r>
    <x v="341"/>
    <x v="2"/>
    <x v="19"/>
    <x v="93"/>
    <x v="91"/>
    <x v="19"/>
    <s v="2015-2019"/>
    <m/>
    <m/>
    <x v="10"/>
    <x v="6"/>
    <n v="255"/>
  </r>
  <r>
    <x v="342"/>
    <x v="2"/>
    <x v="19"/>
    <x v="93"/>
    <x v="92"/>
    <x v="19"/>
    <s v="2015-2019"/>
    <m/>
    <m/>
    <x v="10"/>
    <x v="7"/>
    <n v="250"/>
  </r>
  <r>
    <x v="342"/>
    <x v="2"/>
    <x v="19"/>
    <x v="93"/>
    <x v="92"/>
    <x v="19"/>
    <s v="2015-2019"/>
    <m/>
    <m/>
    <x v="10"/>
    <x v="8"/>
    <n v="249"/>
  </r>
  <r>
    <x v="343"/>
    <x v="2"/>
    <x v="19"/>
    <x v="93"/>
    <x v="93"/>
    <x v="19"/>
    <s v="2015-2019"/>
    <m/>
    <m/>
    <x v="10"/>
    <x v="16"/>
    <n v="250"/>
  </r>
  <r>
    <x v="343"/>
    <x v="2"/>
    <x v="19"/>
    <x v="93"/>
    <x v="93"/>
    <x v="19"/>
    <s v="2015-2019"/>
    <m/>
    <m/>
    <x v="10"/>
    <x v="20"/>
    <n v="252"/>
  </r>
  <r>
    <x v="343"/>
    <x v="2"/>
    <x v="19"/>
    <x v="93"/>
    <x v="93"/>
    <x v="19"/>
    <s v="2015-2019"/>
    <m/>
    <m/>
    <x v="10"/>
    <x v="14"/>
    <n v="250"/>
  </r>
  <r>
    <x v="343"/>
    <x v="2"/>
    <x v="19"/>
    <x v="93"/>
    <x v="93"/>
    <x v="19"/>
    <s v="2015-2019"/>
    <m/>
    <m/>
    <x v="10"/>
    <x v="1"/>
    <n v="251"/>
  </r>
  <r>
    <x v="343"/>
    <x v="2"/>
    <x v="19"/>
    <x v="93"/>
    <x v="93"/>
    <x v="19"/>
    <s v="2015-2019"/>
    <m/>
    <m/>
    <x v="10"/>
    <x v="3"/>
    <n v="260"/>
  </r>
  <r>
    <x v="343"/>
    <x v="2"/>
    <x v="19"/>
    <x v="93"/>
    <x v="93"/>
    <x v="19"/>
    <s v="2015-2019"/>
    <m/>
    <m/>
    <x v="10"/>
    <x v="6"/>
    <n v="261"/>
  </r>
  <r>
    <x v="343"/>
    <x v="2"/>
    <x v="19"/>
    <x v="93"/>
    <x v="93"/>
    <x v="19"/>
    <s v="2015-2019"/>
    <m/>
    <m/>
    <x v="10"/>
    <x v="11"/>
    <n v="250"/>
  </r>
  <r>
    <x v="344"/>
    <x v="2"/>
    <x v="19"/>
    <x v="93"/>
    <x v="94"/>
    <x v="19"/>
    <s v="2015-2019"/>
    <m/>
    <m/>
    <x v="10"/>
    <x v="7"/>
    <n v="250"/>
  </r>
  <r>
    <x v="344"/>
    <x v="2"/>
    <x v="19"/>
    <x v="93"/>
    <x v="94"/>
    <x v="19"/>
    <s v="2015-2019"/>
    <m/>
    <m/>
    <x v="10"/>
    <x v="9"/>
    <n v="251"/>
  </r>
  <r>
    <x v="345"/>
    <x v="5"/>
    <x v="2"/>
    <x v="94"/>
    <x v="95"/>
    <x v="20"/>
    <s v="2006-2020"/>
    <m/>
    <m/>
    <x v="2"/>
    <x v="13"/>
    <n v="1950448"/>
  </r>
  <r>
    <x v="345"/>
    <x v="5"/>
    <x v="2"/>
    <x v="94"/>
    <x v="95"/>
    <x v="20"/>
    <s v="2006-2020"/>
    <m/>
    <m/>
    <x v="2"/>
    <x v="14"/>
    <n v="2000044"/>
  </r>
  <r>
    <x v="345"/>
    <x v="5"/>
    <x v="2"/>
    <x v="94"/>
    <x v="95"/>
    <x v="20"/>
    <s v="2006-2020"/>
    <m/>
    <m/>
    <x v="2"/>
    <x v="0"/>
    <n v="2049640"/>
  </r>
  <r>
    <x v="345"/>
    <x v="5"/>
    <x v="2"/>
    <x v="94"/>
    <x v="95"/>
    <x v="20"/>
    <s v="2006-2020"/>
    <m/>
    <m/>
    <x v="2"/>
    <x v="1"/>
    <n v="2099236"/>
  </r>
  <r>
    <x v="345"/>
    <x v="5"/>
    <x v="2"/>
    <x v="94"/>
    <x v="95"/>
    <x v="20"/>
    <s v="2006-2020"/>
    <m/>
    <m/>
    <x v="2"/>
    <x v="2"/>
    <n v="2148832"/>
  </r>
  <r>
    <x v="345"/>
    <x v="5"/>
    <x v="2"/>
    <x v="94"/>
    <x v="95"/>
    <x v="20"/>
    <s v="2006-2020"/>
    <m/>
    <m/>
    <x v="2"/>
    <x v="3"/>
    <n v="2198428"/>
  </r>
  <r>
    <x v="345"/>
    <x v="5"/>
    <x v="2"/>
    <x v="94"/>
    <x v="95"/>
    <x v="20"/>
    <s v="2006-2020"/>
    <m/>
    <m/>
    <x v="2"/>
    <x v="4"/>
    <n v="2248024"/>
  </r>
  <r>
    <x v="345"/>
    <x v="5"/>
    <x v="2"/>
    <x v="94"/>
    <x v="95"/>
    <x v="20"/>
    <s v="2006-2020"/>
    <m/>
    <m/>
    <x v="2"/>
    <x v="5"/>
    <n v="2297620"/>
  </r>
  <r>
    <x v="345"/>
    <x v="5"/>
    <x v="2"/>
    <x v="94"/>
    <x v="95"/>
    <x v="20"/>
    <s v="2006-2020"/>
    <m/>
    <m/>
    <x v="2"/>
    <x v="6"/>
    <n v="2347216"/>
  </r>
  <r>
    <x v="345"/>
    <x v="5"/>
    <x v="2"/>
    <x v="94"/>
    <x v="95"/>
    <x v="20"/>
    <s v="2006-2020"/>
    <m/>
    <m/>
    <x v="2"/>
    <x v="7"/>
    <n v="2396812"/>
  </r>
  <r>
    <x v="345"/>
    <x v="5"/>
    <x v="2"/>
    <x v="94"/>
    <x v="95"/>
    <x v="20"/>
    <s v="2006-2020"/>
    <m/>
    <m/>
    <x v="2"/>
    <x v="8"/>
    <n v="2446408"/>
  </r>
  <r>
    <x v="345"/>
    <x v="5"/>
    <x v="2"/>
    <x v="94"/>
    <x v="95"/>
    <x v="20"/>
    <s v="2006-2020"/>
    <m/>
    <m/>
    <x v="2"/>
    <x v="9"/>
    <n v="2496004"/>
  </r>
  <r>
    <x v="345"/>
    <x v="5"/>
    <x v="2"/>
    <x v="94"/>
    <x v="95"/>
    <x v="20"/>
    <s v="2006-2020"/>
    <m/>
    <m/>
    <x v="2"/>
    <x v="10"/>
    <n v="2545600"/>
  </r>
  <r>
    <x v="345"/>
    <x v="5"/>
    <x v="2"/>
    <x v="94"/>
    <x v="95"/>
    <x v="20"/>
    <s v="2006-2020"/>
    <m/>
    <m/>
    <x v="2"/>
    <x v="11"/>
    <n v="2595196"/>
  </r>
  <r>
    <x v="345"/>
    <x v="5"/>
    <x v="2"/>
    <x v="94"/>
    <x v="95"/>
    <x v="20"/>
    <s v="2006-2020"/>
    <m/>
    <m/>
    <x v="2"/>
    <x v="12"/>
    <n v="2644792"/>
  </r>
  <r>
    <x v="346"/>
    <x v="5"/>
    <x v="2"/>
    <x v="95"/>
    <x v="96"/>
    <x v="20"/>
    <s v="2006-2020"/>
    <m/>
    <m/>
    <x v="2"/>
    <x v="13"/>
    <n v="13951328"/>
  </r>
  <r>
    <x v="346"/>
    <x v="5"/>
    <x v="2"/>
    <x v="95"/>
    <x v="96"/>
    <x v="20"/>
    <s v="2006-2020"/>
    <m/>
    <m/>
    <x v="2"/>
    <x v="14"/>
    <n v="14113806"/>
  </r>
  <r>
    <x v="346"/>
    <x v="5"/>
    <x v="2"/>
    <x v="95"/>
    <x v="96"/>
    <x v="20"/>
    <s v="2006-2020"/>
    <m/>
    <m/>
    <x v="2"/>
    <x v="0"/>
    <n v="14276283"/>
  </r>
  <r>
    <x v="346"/>
    <x v="5"/>
    <x v="2"/>
    <x v="95"/>
    <x v="96"/>
    <x v="20"/>
    <s v="2006-2020"/>
    <m/>
    <m/>
    <x v="2"/>
    <x v="1"/>
    <n v="14438761"/>
  </r>
  <r>
    <x v="346"/>
    <x v="5"/>
    <x v="2"/>
    <x v="95"/>
    <x v="96"/>
    <x v="20"/>
    <s v="2006-2020"/>
    <m/>
    <m/>
    <x v="2"/>
    <x v="2"/>
    <n v="14601238"/>
  </r>
  <r>
    <x v="346"/>
    <x v="5"/>
    <x v="2"/>
    <x v="95"/>
    <x v="96"/>
    <x v="20"/>
    <s v="2006-2020"/>
    <m/>
    <m/>
    <x v="2"/>
    <x v="3"/>
    <n v="14763716"/>
  </r>
  <r>
    <x v="346"/>
    <x v="5"/>
    <x v="2"/>
    <x v="95"/>
    <x v="96"/>
    <x v="20"/>
    <s v="2006-2020"/>
    <m/>
    <m/>
    <x v="2"/>
    <x v="4"/>
    <n v="14926194"/>
  </r>
  <r>
    <x v="346"/>
    <x v="5"/>
    <x v="2"/>
    <x v="95"/>
    <x v="96"/>
    <x v="20"/>
    <s v="2006-2020"/>
    <m/>
    <m/>
    <x v="2"/>
    <x v="5"/>
    <n v="15088671"/>
  </r>
  <r>
    <x v="346"/>
    <x v="5"/>
    <x v="2"/>
    <x v="95"/>
    <x v="96"/>
    <x v="20"/>
    <s v="2006-2020"/>
    <m/>
    <m/>
    <x v="2"/>
    <x v="6"/>
    <n v="15251149"/>
  </r>
  <r>
    <x v="346"/>
    <x v="5"/>
    <x v="2"/>
    <x v="95"/>
    <x v="96"/>
    <x v="20"/>
    <s v="2006-2020"/>
    <m/>
    <m/>
    <x v="2"/>
    <x v="7"/>
    <n v="15413626"/>
  </r>
  <r>
    <x v="346"/>
    <x v="5"/>
    <x v="2"/>
    <x v="95"/>
    <x v="96"/>
    <x v="20"/>
    <s v="2006-2020"/>
    <m/>
    <m/>
    <x v="2"/>
    <x v="8"/>
    <n v="15576104"/>
  </r>
  <r>
    <x v="346"/>
    <x v="5"/>
    <x v="2"/>
    <x v="95"/>
    <x v="96"/>
    <x v="20"/>
    <s v="2006-2020"/>
    <m/>
    <m/>
    <x v="2"/>
    <x v="9"/>
    <n v="15738582"/>
  </r>
  <r>
    <x v="346"/>
    <x v="5"/>
    <x v="2"/>
    <x v="95"/>
    <x v="96"/>
    <x v="20"/>
    <s v="2006-2020"/>
    <m/>
    <m/>
    <x v="2"/>
    <x v="10"/>
    <n v="15901059"/>
  </r>
  <r>
    <x v="346"/>
    <x v="5"/>
    <x v="2"/>
    <x v="95"/>
    <x v="96"/>
    <x v="20"/>
    <s v="2006-2020"/>
    <m/>
    <m/>
    <x v="2"/>
    <x v="11"/>
    <n v="16063537"/>
  </r>
  <r>
    <x v="346"/>
    <x v="5"/>
    <x v="2"/>
    <x v="95"/>
    <x v="96"/>
    <x v="20"/>
    <s v="2006-2020"/>
    <m/>
    <m/>
    <x v="2"/>
    <x v="12"/>
    <n v="16226014"/>
  </r>
  <r>
    <x v="347"/>
    <x v="5"/>
    <x v="2"/>
    <x v="96"/>
    <x v="97"/>
    <x v="20"/>
    <s v="2006-2020"/>
    <m/>
    <m/>
    <x v="2"/>
    <x v="13"/>
    <n v="13392521"/>
  </r>
  <r>
    <x v="347"/>
    <x v="5"/>
    <x v="2"/>
    <x v="96"/>
    <x v="97"/>
    <x v="20"/>
    <s v="2006-2020"/>
    <m/>
    <m/>
    <x v="2"/>
    <x v="14"/>
    <n v="13646217"/>
  </r>
  <r>
    <x v="347"/>
    <x v="5"/>
    <x v="2"/>
    <x v="96"/>
    <x v="97"/>
    <x v="20"/>
    <s v="2006-2020"/>
    <m/>
    <m/>
    <x v="2"/>
    <x v="0"/>
    <n v="13899914"/>
  </r>
  <r>
    <x v="347"/>
    <x v="5"/>
    <x v="2"/>
    <x v="96"/>
    <x v="97"/>
    <x v="20"/>
    <s v="2006-2020"/>
    <m/>
    <m/>
    <x v="2"/>
    <x v="1"/>
    <n v="14153610"/>
  </r>
  <r>
    <x v="347"/>
    <x v="5"/>
    <x v="2"/>
    <x v="96"/>
    <x v="97"/>
    <x v="20"/>
    <s v="2006-2020"/>
    <m/>
    <m/>
    <x v="2"/>
    <x v="2"/>
    <n v="14407307"/>
  </r>
  <r>
    <x v="347"/>
    <x v="5"/>
    <x v="2"/>
    <x v="96"/>
    <x v="97"/>
    <x v="20"/>
    <s v="2006-2020"/>
    <m/>
    <m/>
    <x v="2"/>
    <x v="3"/>
    <n v="14661003"/>
  </r>
  <r>
    <x v="347"/>
    <x v="5"/>
    <x v="2"/>
    <x v="96"/>
    <x v="97"/>
    <x v="20"/>
    <s v="2006-2020"/>
    <m/>
    <m/>
    <x v="2"/>
    <x v="4"/>
    <n v="14914700"/>
  </r>
  <r>
    <x v="347"/>
    <x v="5"/>
    <x v="2"/>
    <x v="96"/>
    <x v="97"/>
    <x v="20"/>
    <s v="2006-2020"/>
    <m/>
    <m/>
    <x v="2"/>
    <x v="5"/>
    <n v="15168396"/>
  </r>
  <r>
    <x v="347"/>
    <x v="5"/>
    <x v="2"/>
    <x v="96"/>
    <x v="97"/>
    <x v="20"/>
    <s v="2006-2020"/>
    <m/>
    <m/>
    <x v="2"/>
    <x v="6"/>
    <n v="15422093"/>
  </r>
  <r>
    <x v="347"/>
    <x v="5"/>
    <x v="2"/>
    <x v="96"/>
    <x v="97"/>
    <x v="20"/>
    <s v="2006-2020"/>
    <m/>
    <m/>
    <x v="2"/>
    <x v="7"/>
    <n v="15675789"/>
  </r>
  <r>
    <x v="347"/>
    <x v="5"/>
    <x v="2"/>
    <x v="96"/>
    <x v="97"/>
    <x v="20"/>
    <s v="2006-2020"/>
    <m/>
    <m/>
    <x v="2"/>
    <x v="8"/>
    <n v="15929486"/>
  </r>
  <r>
    <x v="347"/>
    <x v="5"/>
    <x v="2"/>
    <x v="96"/>
    <x v="97"/>
    <x v="20"/>
    <s v="2006-2020"/>
    <m/>
    <m/>
    <x v="2"/>
    <x v="9"/>
    <n v="16183182"/>
  </r>
  <r>
    <x v="347"/>
    <x v="5"/>
    <x v="2"/>
    <x v="96"/>
    <x v="97"/>
    <x v="20"/>
    <s v="2006-2020"/>
    <m/>
    <m/>
    <x v="2"/>
    <x v="10"/>
    <n v="16436879"/>
  </r>
  <r>
    <x v="347"/>
    <x v="5"/>
    <x v="2"/>
    <x v="96"/>
    <x v="97"/>
    <x v="20"/>
    <s v="2006-2020"/>
    <m/>
    <m/>
    <x v="2"/>
    <x v="11"/>
    <n v="16690575"/>
  </r>
  <r>
    <x v="347"/>
    <x v="5"/>
    <x v="2"/>
    <x v="96"/>
    <x v="97"/>
    <x v="20"/>
    <s v="2006-2020"/>
    <m/>
    <m/>
    <x v="2"/>
    <x v="12"/>
    <n v="16944272"/>
  </r>
  <r>
    <x v="348"/>
    <x v="5"/>
    <x v="2"/>
    <x v="97"/>
    <x v="98"/>
    <x v="20"/>
    <s v="2006-2020"/>
    <m/>
    <m/>
    <x v="2"/>
    <x v="13"/>
    <n v="1951341"/>
  </r>
  <r>
    <x v="348"/>
    <x v="5"/>
    <x v="2"/>
    <x v="97"/>
    <x v="98"/>
    <x v="20"/>
    <s v="2006-2020"/>
    <m/>
    <m/>
    <x v="2"/>
    <x v="14"/>
    <n v="1898699"/>
  </r>
  <r>
    <x v="348"/>
    <x v="5"/>
    <x v="2"/>
    <x v="97"/>
    <x v="98"/>
    <x v="20"/>
    <s v="2006-2020"/>
    <m/>
    <m/>
    <x v="2"/>
    <x v="0"/>
    <n v="1846056"/>
  </r>
  <r>
    <x v="348"/>
    <x v="5"/>
    <x v="2"/>
    <x v="97"/>
    <x v="98"/>
    <x v="20"/>
    <s v="2006-2020"/>
    <m/>
    <m/>
    <x v="2"/>
    <x v="1"/>
    <n v="1793414"/>
  </r>
  <r>
    <x v="348"/>
    <x v="5"/>
    <x v="2"/>
    <x v="97"/>
    <x v="98"/>
    <x v="20"/>
    <s v="2006-2020"/>
    <m/>
    <m/>
    <x v="2"/>
    <x v="2"/>
    <n v="1740771"/>
  </r>
  <r>
    <x v="348"/>
    <x v="5"/>
    <x v="2"/>
    <x v="97"/>
    <x v="98"/>
    <x v="20"/>
    <s v="2006-2020"/>
    <m/>
    <m/>
    <x v="2"/>
    <x v="3"/>
    <n v="1688129"/>
  </r>
  <r>
    <x v="348"/>
    <x v="5"/>
    <x v="2"/>
    <x v="97"/>
    <x v="98"/>
    <x v="20"/>
    <s v="2006-2020"/>
    <m/>
    <m/>
    <x v="2"/>
    <x v="4"/>
    <n v="1635486"/>
  </r>
  <r>
    <x v="348"/>
    <x v="5"/>
    <x v="2"/>
    <x v="97"/>
    <x v="98"/>
    <x v="20"/>
    <s v="2006-2020"/>
    <m/>
    <m/>
    <x v="2"/>
    <x v="5"/>
    <n v="1582844"/>
  </r>
  <r>
    <x v="348"/>
    <x v="5"/>
    <x v="2"/>
    <x v="97"/>
    <x v="98"/>
    <x v="20"/>
    <s v="2006-2020"/>
    <m/>
    <m/>
    <x v="2"/>
    <x v="6"/>
    <n v="1530201"/>
  </r>
  <r>
    <x v="348"/>
    <x v="5"/>
    <x v="2"/>
    <x v="97"/>
    <x v="98"/>
    <x v="20"/>
    <s v="2006-2020"/>
    <m/>
    <m/>
    <x v="2"/>
    <x v="7"/>
    <n v="1477559"/>
  </r>
  <r>
    <x v="348"/>
    <x v="5"/>
    <x v="2"/>
    <x v="97"/>
    <x v="98"/>
    <x v="20"/>
    <s v="2006-2020"/>
    <m/>
    <m/>
    <x v="2"/>
    <x v="8"/>
    <n v="1424916"/>
  </r>
  <r>
    <x v="348"/>
    <x v="5"/>
    <x v="2"/>
    <x v="97"/>
    <x v="98"/>
    <x v="20"/>
    <s v="2006-2020"/>
    <m/>
    <m/>
    <x v="2"/>
    <x v="9"/>
    <n v="1372273"/>
  </r>
  <r>
    <x v="348"/>
    <x v="5"/>
    <x v="2"/>
    <x v="97"/>
    <x v="98"/>
    <x v="20"/>
    <s v="2006-2020"/>
    <m/>
    <m/>
    <x v="2"/>
    <x v="10"/>
    <n v="1319631"/>
  </r>
  <r>
    <x v="348"/>
    <x v="5"/>
    <x v="2"/>
    <x v="97"/>
    <x v="98"/>
    <x v="20"/>
    <s v="2006-2020"/>
    <m/>
    <m/>
    <x v="2"/>
    <x v="11"/>
    <n v="1266988"/>
  </r>
  <r>
    <x v="348"/>
    <x v="5"/>
    <x v="2"/>
    <x v="97"/>
    <x v="98"/>
    <x v="20"/>
    <s v="2006-2020"/>
    <m/>
    <m/>
    <x v="2"/>
    <x v="12"/>
    <n v="1214346"/>
  </r>
  <r>
    <x v="349"/>
    <x v="5"/>
    <x v="2"/>
    <x v="98"/>
    <x v="99"/>
    <x v="20"/>
    <s v="2006-2020"/>
    <m/>
    <m/>
    <x v="2"/>
    <x v="13"/>
    <n v="526889"/>
  </r>
  <r>
    <x v="349"/>
    <x v="5"/>
    <x v="2"/>
    <x v="98"/>
    <x v="99"/>
    <x v="20"/>
    <s v="2006-2020"/>
    <m/>
    <m/>
    <x v="2"/>
    <x v="14"/>
    <n v="539146"/>
  </r>
  <r>
    <x v="349"/>
    <x v="5"/>
    <x v="2"/>
    <x v="98"/>
    <x v="99"/>
    <x v="20"/>
    <s v="2006-2020"/>
    <m/>
    <m/>
    <x v="2"/>
    <x v="0"/>
    <n v="551404"/>
  </r>
  <r>
    <x v="349"/>
    <x v="5"/>
    <x v="2"/>
    <x v="98"/>
    <x v="99"/>
    <x v="20"/>
    <s v="2006-2020"/>
    <m/>
    <m/>
    <x v="2"/>
    <x v="1"/>
    <n v="563661"/>
  </r>
  <r>
    <x v="349"/>
    <x v="5"/>
    <x v="2"/>
    <x v="98"/>
    <x v="99"/>
    <x v="20"/>
    <s v="2006-2020"/>
    <m/>
    <m/>
    <x v="2"/>
    <x v="2"/>
    <n v="575919"/>
  </r>
  <r>
    <x v="349"/>
    <x v="5"/>
    <x v="2"/>
    <x v="98"/>
    <x v="99"/>
    <x v="20"/>
    <s v="2006-2020"/>
    <m/>
    <m/>
    <x v="2"/>
    <x v="3"/>
    <n v="588176"/>
  </r>
  <r>
    <x v="349"/>
    <x v="5"/>
    <x v="2"/>
    <x v="98"/>
    <x v="99"/>
    <x v="20"/>
    <s v="2006-2020"/>
    <m/>
    <m/>
    <x v="2"/>
    <x v="4"/>
    <n v="600433"/>
  </r>
  <r>
    <x v="349"/>
    <x v="5"/>
    <x v="2"/>
    <x v="98"/>
    <x v="99"/>
    <x v="20"/>
    <s v="2006-2020"/>
    <m/>
    <m/>
    <x v="2"/>
    <x v="5"/>
    <n v="612691"/>
  </r>
  <r>
    <x v="349"/>
    <x v="5"/>
    <x v="2"/>
    <x v="98"/>
    <x v="99"/>
    <x v="20"/>
    <s v="2006-2020"/>
    <m/>
    <m/>
    <x v="2"/>
    <x v="6"/>
    <n v="624948"/>
  </r>
  <r>
    <x v="349"/>
    <x v="5"/>
    <x v="2"/>
    <x v="98"/>
    <x v="99"/>
    <x v="20"/>
    <s v="2006-2020"/>
    <m/>
    <m/>
    <x v="2"/>
    <x v="7"/>
    <n v="637205"/>
  </r>
  <r>
    <x v="349"/>
    <x v="5"/>
    <x v="2"/>
    <x v="98"/>
    <x v="99"/>
    <x v="20"/>
    <s v="2006-2020"/>
    <m/>
    <m/>
    <x v="2"/>
    <x v="8"/>
    <n v="649463"/>
  </r>
  <r>
    <x v="349"/>
    <x v="5"/>
    <x v="2"/>
    <x v="98"/>
    <x v="99"/>
    <x v="20"/>
    <s v="2006-2020"/>
    <m/>
    <m/>
    <x v="2"/>
    <x v="9"/>
    <n v="661720"/>
  </r>
  <r>
    <x v="349"/>
    <x v="5"/>
    <x v="2"/>
    <x v="98"/>
    <x v="99"/>
    <x v="20"/>
    <s v="2006-2020"/>
    <m/>
    <m/>
    <x v="2"/>
    <x v="10"/>
    <n v="673978"/>
  </r>
  <r>
    <x v="349"/>
    <x v="5"/>
    <x v="2"/>
    <x v="98"/>
    <x v="99"/>
    <x v="20"/>
    <s v="2006-2020"/>
    <m/>
    <m/>
    <x v="2"/>
    <x v="11"/>
    <n v="686235"/>
  </r>
  <r>
    <x v="349"/>
    <x v="5"/>
    <x v="2"/>
    <x v="98"/>
    <x v="99"/>
    <x v="20"/>
    <s v="2006-2020"/>
    <m/>
    <m/>
    <x v="2"/>
    <x v="12"/>
    <n v="698492"/>
  </r>
  <r>
    <x v="350"/>
    <x v="5"/>
    <x v="2"/>
    <x v="99"/>
    <x v="100"/>
    <x v="20"/>
    <s v="2006-2020"/>
    <m/>
    <m/>
    <x v="2"/>
    <x v="13"/>
    <n v="423782"/>
  </r>
  <r>
    <x v="350"/>
    <x v="5"/>
    <x v="2"/>
    <x v="99"/>
    <x v="100"/>
    <x v="20"/>
    <s v="2006-2020"/>
    <m/>
    <m/>
    <x v="2"/>
    <x v="14"/>
    <n v="434678"/>
  </r>
  <r>
    <x v="350"/>
    <x v="5"/>
    <x v="2"/>
    <x v="99"/>
    <x v="100"/>
    <x v="20"/>
    <s v="2006-2020"/>
    <m/>
    <m/>
    <x v="2"/>
    <x v="0"/>
    <n v="445575"/>
  </r>
  <r>
    <x v="350"/>
    <x v="5"/>
    <x v="2"/>
    <x v="99"/>
    <x v="100"/>
    <x v="20"/>
    <s v="2006-2020"/>
    <m/>
    <m/>
    <x v="2"/>
    <x v="1"/>
    <n v="456471"/>
  </r>
  <r>
    <x v="350"/>
    <x v="5"/>
    <x v="2"/>
    <x v="99"/>
    <x v="100"/>
    <x v="20"/>
    <s v="2006-2020"/>
    <m/>
    <m/>
    <x v="2"/>
    <x v="2"/>
    <n v="467368"/>
  </r>
  <r>
    <x v="350"/>
    <x v="5"/>
    <x v="2"/>
    <x v="99"/>
    <x v="100"/>
    <x v="20"/>
    <s v="2006-2020"/>
    <m/>
    <m/>
    <x v="2"/>
    <x v="3"/>
    <n v="478264"/>
  </r>
  <r>
    <x v="350"/>
    <x v="5"/>
    <x v="2"/>
    <x v="99"/>
    <x v="100"/>
    <x v="20"/>
    <s v="2006-2020"/>
    <m/>
    <m/>
    <x v="2"/>
    <x v="4"/>
    <n v="489161"/>
  </r>
  <r>
    <x v="350"/>
    <x v="5"/>
    <x v="2"/>
    <x v="99"/>
    <x v="100"/>
    <x v="20"/>
    <s v="2006-2020"/>
    <m/>
    <m/>
    <x v="2"/>
    <x v="5"/>
    <n v="500057"/>
  </r>
  <r>
    <x v="350"/>
    <x v="5"/>
    <x v="2"/>
    <x v="99"/>
    <x v="100"/>
    <x v="20"/>
    <s v="2006-2020"/>
    <m/>
    <m/>
    <x v="2"/>
    <x v="6"/>
    <n v="510954"/>
  </r>
  <r>
    <x v="350"/>
    <x v="5"/>
    <x v="2"/>
    <x v="99"/>
    <x v="100"/>
    <x v="20"/>
    <s v="2006-2020"/>
    <m/>
    <m/>
    <x v="2"/>
    <x v="7"/>
    <n v="521850"/>
  </r>
  <r>
    <x v="350"/>
    <x v="5"/>
    <x v="2"/>
    <x v="99"/>
    <x v="100"/>
    <x v="20"/>
    <s v="2006-2020"/>
    <m/>
    <m/>
    <x v="2"/>
    <x v="8"/>
    <n v="532747"/>
  </r>
  <r>
    <x v="350"/>
    <x v="5"/>
    <x v="2"/>
    <x v="99"/>
    <x v="100"/>
    <x v="20"/>
    <s v="2006-2020"/>
    <m/>
    <m/>
    <x v="2"/>
    <x v="9"/>
    <n v="543643"/>
  </r>
  <r>
    <x v="350"/>
    <x v="5"/>
    <x v="2"/>
    <x v="99"/>
    <x v="100"/>
    <x v="20"/>
    <s v="2006-2020"/>
    <m/>
    <m/>
    <x v="2"/>
    <x v="10"/>
    <n v="554539"/>
  </r>
  <r>
    <x v="350"/>
    <x v="5"/>
    <x v="2"/>
    <x v="99"/>
    <x v="100"/>
    <x v="20"/>
    <s v="2006-2020"/>
    <m/>
    <m/>
    <x v="2"/>
    <x v="11"/>
    <n v="565436"/>
  </r>
  <r>
    <x v="350"/>
    <x v="5"/>
    <x v="2"/>
    <x v="99"/>
    <x v="100"/>
    <x v="20"/>
    <s v="2006-2020"/>
    <m/>
    <m/>
    <x v="2"/>
    <x v="12"/>
    <n v="576332"/>
  </r>
  <r>
    <x v="351"/>
    <x v="5"/>
    <x v="2"/>
    <x v="100"/>
    <x v="101"/>
    <x v="20"/>
    <s v="2006-2020"/>
    <m/>
    <m/>
    <x v="2"/>
    <x v="13"/>
    <n v="11000717"/>
  </r>
  <r>
    <x v="351"/>
    <x v="5"/>
    <x v="2"/>
    <x v="100"/>
    <x v="101"/>
    <x v="20"/>
    <s v="2006-2020"/>
    <m/>
    <m/>
    <x v="2"/>
    <x v="14"/>
    <n v="11398848"/>
  </r>
  <r>
    <x v="351"/>
    <x v="5"/>
    <x v="2"/>
    <x v="100"/>
    <x v="101"/>
    <x v="20"/>
    <s v="2006-2020"/>
    <m/>
    <m/>
    <x v="2"/>
    <x v="0"/>
    <n v="11796979"/>
  </r>
  <r>
    <x v="351"/>
    <x v="5"/>
    <x v="2"/>
    <x v="100"/>
    <x v="101"/>
    <x v="20"/>
    <s v="2006-2020"/>
    <m/>
    <m/>
    <x v="2"/>
    <x v="1"/>
    <n v="12195110"/>
  </r>
  <r>
    <x v="351"/>
    <x v="5"/>
    <x v="2"/>
    <x v="100"/>
    <x v="101"/>
    <x v="20"/>
    <s v="2006-2020"/>
    <m/>
    <m/>
    <x v="2"/>
    <x v="2"/>
    <n v="12593241"/>
  </r>
  <r>
    <x v="351"/>
    <x v="5"/>
    <x v="2"/>
    <x v="100"/>
    <x v="101"/>
    <x v="20"/>
    <s v="2006-2020"/>
    <m/>
    <m/>
    <x v="2"/>
    <x v="3"/>
    <n v="12991372"/>
  </r>
  <r>
    <x v="351"/>
    <x v="5"/>
    <x v="2"/>
    <x v="100"/>
    <x v="101"/>
    <x v="20"/>
    <s v="2006-2020"/>
    <m/>
    <m/>
    <x v="2"/>
    <x v="4"/>
    <n v="13389503"/>
  </r>
  <r>
    <x v="351"/>
    <x v="5"/>
    <x v="2"/>
    <x v="100"/>
    <x v="101"/>
    <x v="20"/>
    <s v="2006-2020"/>
    <m/>
    <m/>
    <x v="2"/>
    <x v="5"/>
    <n v="13787634"/>
  </r>
  <r>
    <x v="351"/>
    <x v="5"/>
    <x v="2"/>
    <x v="100"/>
    <x v="101"/>
    <x v="20"/>
    <s v="2006-2020"/>
    <m/>
    <m/>
    <x v="2"/>
    <x v="6"/>
    <n v="14185765"/>
  </r>
  <r>
    <x v="351"/>
    <x v="5"/>
    <x v="2"/>
    <x v="100"/>
    <x v="101"/>
    <x v="20"/>
    <s v="2006-2020"/>
    <m/>
    <m/>
    <x v="2"/>
    <x v="7"/>
    <n v="14583896"/>
  </r>
  <r>
    <x v="351"/>
    <x v="5"/>
    <x v="2"/>
    <x v="100"/>
    <x v="101"/>
    <x v="20"/>
    <s v="2006-2020"/>
    <m/>
    <m/>
    <x v="2"/>
    <x v="8"/>
    <n v="14982027"/>
  </r>
  <r>
    <x v="351"/>
    <x v="5"/>
    <x v="2"/>
    <x v="100"/>
    <x v="101"/>
    <x v="20"/>
    <s v="2006-2020"/>
    <m/>
    <m/>
    <x v="2"/>
    <x v="9"/>
    <n v="15380158"/>
  </r>
  <r>
    <x v="351"/>
    <x v="5"/>
    <x v="2"/>
    <x v="100"/>
    <x v="101"/>
    <x v="20"/>
    <s v="2006-2020"/>
    <m/>
    <m/>
    <x v="2"/>
    <x v="10"/>
    <n v="15778289"/>
  </r>
  <r>
    <x v="351"/>
    <x v="5"/>
    <x v="2"/>
    <x v="100"/>
    <x v="101"/>
    <x v="20"/>
    <s v="2006-2020"/>
    <m/>
    <m/>
    <x v="2"/>
    <x v="11"/>
    <n v="16176420"/>
  </r>
  <r>
    <x v="351"/>
    <x v="5"/>
    <x v="2"/>
    <x v="100"/>
    <x v="101"/>
    <x v="20"/>
    <s v="2006-2020"/>
    <m/>
    <m/>
    <x v="2"/>
    <x v="12"/>
    <n v="16574551"/>
  </r>
  <r>
    <x v="352"/>
    <x v="5"/>
    <x v="2"/>
    <x v="101"/>
    <x v="102"/>
    <x v="20"/>
    <s v="2006-2020"/>
    <m/>
    <m/>
    <x v="2"/>
    <x v="13"/>
    <n v="6943058"/>
  </r>
  <r>
    <x v="352"/>
    <x v="5"/>
    <x v="2"/>
    <x v="101"/>
    <x v="102"/>
    <x v="20"/>
    <s v="2006-2020"/>
    <m/>
    <m/>
    <x v="2"/>
    <x v="14"/>
    <n v="7025102"/>
  </r>
  <r>
    <x v="352"/>
    <x v="5"/>
    <x v="2"/>
    <x v="101"/>
    <x v="102"/>
    <x v="20"/>
    <s v="2006-2020"/>
    <m/>
    <m/>
    <x v="2"/>
    <x v="0"/>
    <n v="7107145"/>
  </r>
  <r>
    <x v="352"/>
    <x v="5"/>
    <x v="2"/>
    <x v="101"/>
    <x v="102"/>
    <x v="20"/>
    <s v="2006-2020"/>
    <m/>
    <m/>
    <x v="2"/>
    <x v="1"/>
    <n v="7189188"/>
  </r>
  <r>
    <x v="352"/>
    <x v="5"/>
    <x v="2"/>
    <x v="101"/>
    <x v="102"/>
    <x v="20"/>
    <s v="2006-2020"/>
    <m/>
    <m/>
    <x v="2"/>
    <x v="2"/>
    <n v="7271232"/>
  </r>
  <r>
    <x v="352"/>
    <x v="5"/>
    <x v="2"/>
    <x v="101"/>
    <x v="102"/>
    <x v="20"/>
    <s v="2006-2020"/>
    <m/>
    <m/>
    <x v="2"/>
    <x v="3"/>
    <n v="7353275"/>
  </r>
  <r>
    <x v="352"/>
    <x v="5"/>
    <x v="2"/>
    <x v="101"/>
    <x v="102"/>
    <x v="20"/>
    <s v="2006-2020"/>
    <m/>
    <m/>
    <x v="2"/>
    <x v="4"/>
    <n v="7435319"/>
  </r>
  <r>
    <x v="352"/>
    <x v="5"/>
    <x v="2"/>
    <x v="101"/>
    <x v="102"/>
    <x v="20"/>
    <s v="2006-2020"/>
    <m/>
    <m/>
    <x v="2"/>
    <x v="5"/>
    <n v="7517362"/>
  </r>
  <r>
    <x v="352"/>
    <x v="5"/>
    <x v="2"/>
    <x v="101"/>
    <x v="102"/>
    <x v="20"/>
    <s v="2006-2020"/>
    <m/>
    <m/>
    <x v="2"/>
    <x v="6"/>
    <n v="7599405"/>
  </r>
  <r>
    <x v="352"/>
    <x v="5"/>
    <x v="2"/>
    <x v="101"/>
    <x v="102"/>
    <x v="20"/>
    <s v="2006-2020"/>
    <m/>
    <m/>
    <x v="2"/>
    <x v="7"/>
    <n v="7681449"/>
  </r>
  <r>
    <x v="352"/>
    <x v="5"/>
    <x v="2"/>
    <x v="101"/>
    <x v="102"/>
    <x v="20"/>
    <s v="2006-2020"/>
    <m/>
    <m/>
    <x v="2"/>
    <x v="8"/>
    <n v="7763492"/>
  </r>
  <r>
    <x v="352"/>
    <x v="5"/>
    <x v="2"/>
    <x v="101"/>
    <x v="102"/>
    <x v="20"/>
    <s v="2006-2020"/>
    <m/>
    <m/>
    <x v="2"/>
    <x v="9"/>
    <n v="7845536"/>
  </r>
  <r>
    <x v="352"/>
    <x v="5"/>
    <x v="2"/>
    <x v="101"/>
    <x v="102"/>
    <x v="20"/>
    <s v="2006-2020"/>
    <m/>
    <m/>
    <x v="2"/>
    <x v="10"/>
    <n v="7927579"/>
  </r>
  <r>
    <x v="352"/>
    <x v="5"/>
    <x v="2"/>
    <x v="101"/>
    <x v="102"/>
    <x v="20"/>
    <s v="2006-2020"/>
    <m/>
    <m/>
    <x v="2"/>
    <x v="11"/>
    <n v="8009622"/>
  </r>
  <r>
    <x v="352"/>
    <x v="5"/>
    <x v="2"/>
    <x v="101"/>
    <x v="102"/>
    <x v="20"/>
    <s v="2006-2020"/>
    <m/>
    <m/>
    <x v="2"/>
    <x v="12"/>
    <n v="8091666"/>
  </r>
  <r>
    <x v="353"/>
    <x v="5"/>
    <x v="2"/>
    <x v="102"/>
    <x v="103"/>
    <x v="20"/>
    <s v="2006-2020"/>
    <m/>
    <m/>
    <x v="2"/>
    <x v="13"/>
    <n v="6321221"/>
  </r>
  <r>
    <x v="353"/>
    <x v="5"/>
    <x v="2"/>
    <x v="102"/>
    <x v="103"/>
    <x v="20"/>
    <s v="2006-2020"/>
    <m/>
    <m/>
    <x v="2"/>
    <x v="14"/>
    <n v="6391973"/>
  </r>
  <r>
    <x v="353"/>
    <x v="5"/>
    <x v="2"/>
    <x v="102"/>
    <x v="103"/>
    <x v="20"/>
    <s v="2006-2020"/>
    <m/>
    <m/>
    <x v="2"/>
    <x v="0"/>
    <n v="6462726"/>
  </r>
  <r>
    <x v="353"/>
    <x v="5"/>
    <x v="2"/>
    <x v="102"/>
    <x v="103"/>
    <x v="20"/>
    <s v="2006-2020"/>
    <m/>
    <m/>
    <x v="2"/>
    <x v="1"/>
    <n v="6533478"/>
  </r>
  <r>
    <x v="353"/>
    <x v="5"/>
    <x v="2"/>
    <x v="102"/>
    <x v="103"/>
    <x v="20"/>
    <s v="2006-2020"/>
    <m/>
    <m/>
    <x v="2"/>
    <x v="2"/>
    <n v="6604230"/>
  </r>
  <r>
    <x v="353"/>
    <x v="5"/>
    <x v="2"/>
    <x v="102"/>
    <x v="103"/>
    <x v="20"/>
    <s v="2006-2020"/>
    <m/>
    <m/>
    <x v="2"/>
    <x v="3"/>
    <n v="6674982"/>
  </r>
  <r>
    <x v="353"/>
    <x v="5"/>
    <x v="2"/>
    <x v="102"/>
    <x v="103"/>
    <x v="20"/>
    <s v="2006-2020"/>
    <m/>
    <m/>
    <x v="2"/>
    <x v="4"/>
    <n v="6745734"/>
  </r>
  <r>
    <x v="353"/>
    <x v="5"/>
    <x v="2"/>
    <x v="102"/>
    <x v="103"/>
    <x v="20"/>
    <s v="2006-2020"/>
    <m/>
    <m/>
    <x v="2"/>
    <x v="5"/>
    <n v="6816487"/>
  </r>
  <r>
    <x v="353"/>
    <x v="5"/>
    <x v="2"/>
    <x v="102"/>
    <x v="103"/>
    <x v="20"/>
    <s v="2006-2020"/>
    <m/>
    <m/>
    <x v="2"/>
    <x v="6"/>
    <n v="6887239"/>
  </r>
  <r>
    <x v="353"/>
    <x v="5"/>
    <x v="2"/>
    <x v="102"/>
    <x v="103"/>
    <x v="20"/>
    <s v="2006-2020"/>
    <m/>
    <m/>
    <x v="2"/>
    <x v="7"/>
    <n v="6957991"/>
  </r>
  <r>
    <x v="353"/>
    <x v="5"/>
    <x v="2"/>
    <x v="102"/>
    <x v="103"/>
    <x v="20"/>
    <s v="2006-2020"/>
    <m/>
    <m/>
    <x v="2"/>
    <x v="8"/>
    <n v="7028743"/>
  </r>
  <r>
    <x v="353"/>
    <x v="5"/>
    <x v="2"/>
    <x v="102"/>
    <x v="103"/>
    <x v="20"/>
    <s v="2006-2020"/>
    <m/>
    <m/>
    <x v="2"/>
    <x v="9"/>
    <n v="7099495"/>
  </r>
  <r>
    <x v="353"/>
    <x v="5"/>
    <x v="2"/>
    <x v="102"/>
    <x v="103"/>
    <x v="20"/>
    <s v="2006-2020"/>
    <m/>
    <m/>
    <x v="2"/>
    <x v="10"/>
    <n v="7170247"/>
  </r>
  <r>
    <x v="353"/>
    <x v="5"/>
    <x v="2"/>
    <x v="102"/>
    <x v="103"/>
    <x v="20"/>
    <s v="2006-2020"/>
    <m/>
    <m/>
    <x v="2"/>
    <x v="11"/>
    <n v="7241000"/>
  </r>
  <r>
    <x v="353"/>
    <x v="5"/>
    <x v="2"/>
    <x v="102"/>
    <x v="103"/>
    <x v="20"/>
    <s v="2006-2020"/>
    <m/>
    <m/>
    <x v="2"/>
    <x v="12"/>
    <n v="7311752"/>
  </r>
  <r>
    <x v="354"/>
    <x v="5"/>
    <x v="2"/>
    <x v="103"/>
    <x v="104"/>
    <x v="20"/>
    <s v="2006-2020"/>
    <m/>
    <m/>
    <x v="2"/>
    <x v="13"/>
    <n v="6792966"/>
  </r>
  <r>
    <x v="354"/>
    <x v="5"/>
    <x v="2"/>
    <x v="103"/>
    <x v="104"/>
    <x v="20"/>
    <s v="2006-2020"/>
    <m/>
    <m/>
    <x v="2"/>
    <x v="14"/>
    <n v="6851103"/>
  </r>
  <r>
    <x v="354"/>
    <x v="5"/>
    <x v="2"/>
    <x v="103"/>
    <x v="104"/>
    <x v="20"/>
    <s v="2006-2020"/>
    <m/>
    <m/>
    <x v="2"/>
    <x v="0"/>
    <n v="6909240"/>
  </r>
  <r>
    <x v="354"/>
    <x v="5"/>
    <x v="2"/>
    <x v="103"/>
    <x v="104"/>
    <x v="20"/>
    <s v="2006-2020"/>
    <m/>
    <m/>
    <x v="2"/>
    <x v="1"/>
    <n v="6967378"/>
  </r>
  <r>
    <x v="354"/>
    <x v="5"/>
    <x v="2"/>
    <x v="103"/>
    <x v="104"/>
    <x v="20"/>
    <s v="2006-2020"/>
    <m/>
    <m/>
    <x v="2"/>
    <x v="2"/>
    <n v="7025515"/>
  </r>
  <r>
    <x v="354"/>
    <x v="5"/>
    <x v="2"/>
    <x v="103"/>
    <x v="104"/>
    <x v="20"/>
    <s v="2006-2020"/>
    <m/>
    <m/>
    <x v="2"/>
    <x v="3"/>
    <n v="7083652"/>
  </r>
  <r>
    <x v="354"/>
    <x v="5"/>
    <x v="2"/>
    <x v="103"/>
    <x v="104"/>
    <x v="20"/>
    <s v="2006-2020"/>
    <m/>
    <m/>
    <x v="2"/>
    <x v="4"/>
    <n v="7141790"/>
  </r>
  <r>
    <x v="354"/>
    <x v="5"/>
    <x v="2"/>
    <x v="103"/>
    <x v="104"/>
    <x v="20"/>
    <s v="2006-2020"/>
    <m/>
    <m/>
    <x v="2"/>
    <x v="5"/>
    <n v="7199927"/>
  </r>
  <r>
    <x v="354"/>
    <x v="5"/>
    <x v="2"/>
    <x v="103"/>
    <x v="104"/>
    <x v="20"/>
    <s v="2006-2020"/>
    <m/>
    <m/>
    <x v="2"/>
    <x v="6"/>
    <n v="7258064"/>
  </r>
  <r>
    <x v="354"/>
    <x v="5"/>
    <x v="2"/>
    <x v="103"/>
    <x v="104"/>
    <x v="20"/>
    <s v="2006-2020"/>
    <m/>
    <m/>
    <x v="2"/>
    <x v="7"/>
    <n v="7316202"/>
  </r>
  <r>
    <x v="354"/>
    <x v="5"/>
    <x v="2"/>
    <x v="103"/>
    <x v="104"/>
    <x v="20"/>
    <s v="2006-2020"/>
    <m/>
    <m/>
    <x v="2"/>
    <x v="8"/>
    <n v="7374339"/>
  </r>
  <r>
    <x v="354"/>
    <x v="5"/>
    <x v="2"/>
    <x v="103"/>
    <x v="104"/>
    <x v="20"/>
    <s v="2006-2020"/>
    <m/>
    <m/>
    <x v="2"/>
    <x v="9"/>
    <n v="7432477"/>
  </r>
  <r>
    <x v="354"/>
    <x v="5"/>
    <x v="2"/>
    <x v="103"/>
    <x v="104"/>
    <x v="20"/>
    <s v="2006-2020"/>
    <m/>
    <m/>
    <x v="2"/>
    <x v="10"/>
    <n v="7490614"/>
  </r>
  <r>
    <x v="354"/>
    <x v="5"/>
    <x v="2"/>
    <x v="103"/>
    <x v="104"/>
    <x v="20"/>
    <s v="2006-2020"/>
    <m/>
    <m/>
    <x v="2"/>
    <x v="11"/>
    <n v="7548751"/>
  </r>
  <r>
    <x v="354"/>
    <x v="5"/>
    <x v="2"/>
    <x v="103"/>
    <x v="104"/>
    <x v="20"/>
    <s v="2006-2020"/>
    <m/>
    <m/>
    <x v="2"/>
    <x v="12"/>
    <n v="7606889"/>
  </r>
  <r>
    <x v="355"/>
    <x v="5"/>
    <x v="2"/>
    <x v="104"/>
    <x v="105"/>
    <x v="20"/>
    <s v="2006-2020"/>
    <m/>
    <m/>
    <x v="2"/>
    <x v="13"/>
    <n v="59442"/>
  </r>
  <r>
    <x v="355"/>
    <x v="5"/>
    <x v="2"/>
    <x v="104"/>
    <x v="105"/>
    <x v="20"/>
    <s v="2006-2020"/>
    <m/>
    <m/>
    <x v="2"/>
    <x v="14"/>
    <n v="76774"/>
  </r>
  <r>
    <x v="355"/>
    <x v="5"/>
    <x v="2"/>
    <x v="104"/>
    <x v="105"/>
    <x v="20"/>
    <s v="2006-2020"/>
    <m/>
    <m/>
    <x v="2"/>
    <x v="0"/>
    <n v="94107"/>
  </r>
  <r>
    <x v="355"/>
    <x v="5"/>
    <x v="2"/>
    <x v="104"/>
    <x v="105"/>
    <x v="20"/>
    <s v="2006-2020"/>
    <m/>
    <m/>
    <x v="2"/>
    <x v="1"/>
    <n v="111439"/>
  </r>
  <r>
    <x v="355"/>
    <x v="5"/>
    <x v="2"/>
    <x v="104"/>
    <x v="105"/>
    <x v="20"/>
    <s v="2006-2020"/>
    <m/>
    <m/>
    <x v="2"/>
    <x v="2"/>
    <n v="128772"/>
  </r>
  <r>
    <x v="355"/>
    <x v="5"/>
    <x v="2"/>
    <x v="104"/>
    <x v="105"/>
    <x v="20"/>
    <s v="2006-2020"/>
    <m/>
    <m/>
    <x v="2"/>
    <x v="3"/>
    <n v="146104"/>
  </r>
  <r>
    <x v="355"/>
    <x v="5"/>
    <x v="2"/>
    <x v="104"/>
    <x v="105"/>
    <x v="20"/>
    <s v="2006-2020"/>
    <m/>
    <m/>
    <x v="2"/>
    <x v="4"/>
    <n v="163437"/>
  </r>
  <r>
    <x v="355"/>
    <x v="5"/>
    <x v="2"/>
    <x v="104"/>
    <x v="105"/>
    <x v="20"/>
    <s v="2006-2020"/>
    <m/>
    <m/>
    <x v="2"/>
    <x v="5"/>
    <n v="180769"/>
  </r>
  <r>
    <x v="355"/>
    <x v="5"/>
    <x v="2"/>
    <x v="104"/>
    <x v="105"/>
    <x v="20"/>
    <s v="2006-2020"/>
    <m/>
    <m/>
    <x v="2"/>
    <x v="6"/>
    <n v="198102"/>
  </r>
  <r>
    <x v="355"/>
    <x v="5"/>
    <x v="2"/>
    <x v="104"/>
    <x v="105"/>
    <x v="20"/>
    <s v="2006-2020"/>
    <m/>
    <m/>
    <x v="2"/>
    <x v="7"/>
    <n v="215434"/>
  </r>
  <r>
    <x v="355"/>
    <x v="5"/>
    <x v="2"/>
    <x v="104"/>
    <x v="105"/>
    <x v="20"/>
    <s v="2006-2020"/>
    <m/>
    <m/>
    <x v="2"/>
    <x v="8"/>
    <n v="232767"/>
  </r>
  <r>
    <x v="355"/>
    <x v="5"/>
    <x v="2"/>
    <x v="104"/>
    <x v="105"/>
    <x v="20"/>
    <s v="2006-2020"/>
    <m/>
    <m/>
    <x v="2"/>
    <x v="9"/>
    <n v="250099"/>
  </r>
  <r>
    <x v="355"/>
    <x v="5"/>
    <x v="2"/>
    <x v="104"/>
    <x v="105"/>
    <x v="20"/>
    <s v="2006-2020"/>
    <m/>
    <m/>
    <x v="2"/>
    <x v="10"/>
    <n v="267432"/>
  </r>
  <r>
    <x v="355"/>
    <x v="5"/>
    <x v="2"/>
    <x v="104"/>
    <x v="105"/>
    <x v="20"/>
    <s v="2006-2020"/>
    <m/>
    <m/>
    <x v="2"/>
    <x v="11"/>
    <n v="284764"/>
  </r>
  <r>
    <x v="355"/>
    <x v="5"/>
    <x v="2"/>
    <x v="104"/>
    <x v="105"/>
    <x v="20"/>
    <s v="2006-2020"/>
    <m/>
    <m/>
    <x v="2"/>
    <x v="12"/>
    <n v="302097"/>
  </r>
  <r>
    <x v="356"/>
    <x v="11"/>
    <x v="20"/>
    <x v="105"/>
    <x v="106"/>
    <x v="2"/>
    <s v="2008-2020"/>
    <m/>
    <m/>
    <x v="6"/>
    <x v="0"/>
    <n v="370"/>
  </r>
  <r>
    <x v="356"/>
    <x v="11"/>
    <x v="20"/>
    <x v="105"/>
    <x v="106"/>
    <x v="2"/>
    <s v="2008-2020"/>
    <m/>
    <m/>
    <x v="6"/>
    <x v="1"/>
    <n v="423"/>
  </r>
  <r>
    <x v="356"/>
    <x v="11"/>
    <x v="20"/>
    <x v="105"/>
    <x v="106"/>
    <x v="2"/>
    <s v="2008-2020"/>
    <m/>
    <m/>
    <x v="6"/>
    <x v="2"/>
    <n v="351"/>
  </r>
  <r>
    <x v="356"/>
    <x v="11"/>
    <x v="20"/>
    <x v="105"/>
    <x v="106"/>
    <x v="2"/>
    <s v="2008-2020"/>
    <m/>
    <m/>
    <x v="6"/>
    <x v="3"/>
    <n v="372"/>
  </r>
  <r>
    <x v="356"/>
    <x v="11"/>
    <x v="20"/>
    <x v="105"/>
    <x v="106"/>
    <x v="2"/>
    <s v="2008-2020"/>
    <m/>
    <m/>
    <x v="6"/>
    <x v="4"/>
    <n v="432"/>
  </r>
  <r>
    <x v="356"/>
    <x v="11"/>
    <x v="20"/>
    <x v="105"/>
    <x v="106"/>
    <x v="2"/>
    <s v="2008-2020"/>
    <m/>
    <m/>
    <x v="6"/>
    <x v="5"/>
    <n v="342"/>
  </r>
  <r>
    <x v="356"/>
    <x v="11"/>
    <x v="20"/>
    <x v="105"/>
    <x v="106"/>
    <x v="2"/>
    <s v="2008-2020"/>
    <m/>
    <m/>
    <x v="6"/>
    <x v="6"/>
    <n v="325"/>
  </r>
  <r>
    <x v="356"/>
    <x v="11"/>
    <x v="20"/>
    <x v="105"/>
    <x v="106"/>
    <x v="2"/>
    <s v="2008-2020"/>
    <m/>
    <m/>
    <x v="6"/>
    <x v="7"/>
    <n v="284"/>
  </r>
  <r>
    <x v="356"/>
    <x v="11"/>
    <x v="20"/>
    <x v="105"/>
    <x v="106"/>
    <x v="2"/>
    <s v="2008-2020"/>
    <m/>
    <m/>
    <x v="6"/>
    <x v="8"/>
    <n v="276"/>
  </r>
  <r>
    <x v="356"/>
    <x v="11"/>
    <x v="20"/>
    <x v="105"/>
    <x v="106"/>
    <x v="2"/>
    <s v="2008-2020"/>
    <m/>
    <m/>
    <x v="6"/>
    <x v="9"/>
    <n v="300"/>
  </r>
  <r>
    <x v="356"/>
    <x v="11"/>
    <x v="20"/>
    <x v="105"/>
    <x v="106"/>
    <x v="2"/>
    <s v="2008-2020"/>
    <m/>
    <m/>
    <x v="6"/>
    <x v="10"/>
    <n v="262"/>
  </r>
  <r>
    <x v="356"/>
    <x v="11"/>
    <x v="20"/>
    <x v="105"/>
    <x v="106"/>
    <x v="2"/>
    <s v="2008-2020"/>
    <m/>
    <m/>
    <x v="6"/>
    <x v="11"/>
    <n v="267"/>
  </r>
  <r>
    <x v="356"/>
    <x v="11"/>
    <x v="20"/>
    <x v="105"/>
    <x v="106"/>
    <x v="2"/>
    <s v="2008-2020"/>
    <m/>
    <m/>
    <x v="6"/>
    <x v="12"/>
    <n v="265"/>
  </r>
  <r>
    <x v="357"/>
    <x v="11"/>
    <x v="20"/>
    <x v="105"/>
    <x v="107"/>
    <x v="2"/>
    <s v="2008-2020"/>
    <m/>
    <m/>
    <x v="6"/>
    <x v="0"/>
    <n v="82650"/>
  </r>
  <r>
    <x v="357"/>
    <x v="11"/>
    <x v="20"/>
    <x v="105"/>
    <x v="107"/>
    <x v="2"/>
    <s v="2008-2020"/>
    <m/>
    <m/>
    <x v="6"/>
    <x v="1"/>
    <n v="90759"/>
  </r>
  <r>
    <x v="357"/>
    <x v="11"/>
    <x v="20"/>
    <x v="105"/>
    <x v="107"/>
    <x v="2"/>
    <s v="2008-2020"/>
    <m/>
    <m/>
    <x v="6"/>
    <x v="2"/>
    <n v="85585"/>
  </r>
  <r>
    <x v="357"/>
    <x v="11"/>
    <x v="20"/>
    <x v="105"/>
    <x v="107"/>
    <x v="2"/>
    <s v="2008-2020"/>
    <m/>
    <m/>
    <x v="6"/>
    <x v="3"/>
    <n v="94761"/>
  </r>
  <r>
    <x v="357"/>
    <x v="11"/>
    <x v="20"/>
    <x v="105"/>
    <x v="107"/>
    <x v="2"/>
    <s v="2008-2020"/>
    <m/>
    <m/>
    <x v="6"/>
    <x v="4"/>
    <n v="82954"/>
  </r>
  <r>
    <x v="357"/>
    <x v="11"/>
    <x v="20"/>
    <x v="105"/>
    <x v="107"/>
    <x v="2"/>
    <s v="2008-2020"/>
    <m/>
    <m/>
    <x v="6"/>
    <x v="5"/>
    <n v="79029"/>
  </r>
  <r>
    <x v="357"/>
    <x v="11"/>
    <x v="20"/>
    <x v="105"/>
    <x v="107"/>
    <x v="2"/>
    <s v="2008-2020"/>
    <m/>
    <m/>
    <x v="6"/>
    <x v="6"/>
    <n v="81567"/>
  </r>
  <r>
    <x v="357"/>
    <x v="11"/>
    <x v="20"/>
    <x v="105"/>
    <x v="107"/>
    <x v="2"/>
    <s v="2008-2020"/>
    <m/>
    <m/>
    <x v="6"/>
    <x v="7"/>
    <n v="78237"/>
  </r>
  <r>
    <x v="357"/>
    <x v="11"/>
    <x v="20"/>
    <x v="105"/>
    <x v="107"/>
    <x v="2"/>
    <s v="2008-2020"/>
    <m/>
    <m/>
    <x v="6"/>
    <x v="8"/>
    <n v="74027"/>
  </r>
  <r>
    <x v="357"/>
    <x v="11"/>
    <x v="20"/>
    <x v="105"/>
    <x v="107"/>
    <x v="2"/>
    <s v="2008-2020"/>
    <m/>
    <m/>
    <x v="6"/>
    <x v="9"/>
    <n v="73788"/>
  </r>
  <r>
    <x v="357"/>
    <x v="11"/>
    <x v="20"/>
    <x v="105"/>
    <x v="107"/>
    <x v="2"/>
    <s v="2008-2020"/>
    <m/>
    <m/>
    <x v="6"/>
    <x v="10"/>
    <n v="76490"/>
  </r>
  <r>
    <x v="357"/>
    <x v="11"/>
    <x v="20"/>
    <x v="105"/>
    <x v="107"/>
    <x v="2"/>
    <s v="2008-2020"/>
    <m/>
    <m/>
    <x v="6"/>
    <x v="11"/>
    <n v="71350"/>
  </r>
  <r>
    <x v="357"/>
    <x v="11"/>
    <x v="20"/>
    <x v="105"/>
    <x v="107"/>
    <x v="2"/>
    <s v="2008-2020"/>
    <m/>
    <m/>
    <x v="6"/>
    <x v="12"/>
    <n v="48422"/>
  </r>
  <r>
    <x v="358"/>
    <x v="11"/>
    <x v="20"/>
    <x v="105"/>
    <x v="108"/>
    <x v="2"/>
    <s v="2008-2020"/>
    <m/>
    <m/>
    <x v="6"/>
    <x v="0"/>
    <n v="28827"/>
  </r>
  <r>
    <x v="358"/>
    <x v="11"/>
    <x v="20"/>
    <x v="105"/>
    <x v="108"/>
    <x v="2"/>
    <s v="2008-2020"/>
    <m/>
    <m/>
    <x v="6"/>
    <x v="1"/>
    <n v="33271"/>
  </r>
  <r>
    <x v="358"/>
    <x v="11"/>
    <x v="20"/>
    <x v="105"/>
    <x v="108"/>
    <x v="2"/>
    <s v="2008-2020"/>
    <m/>
    <m/>
    <x v="6"/>
    <x v="2"/>
    <n v="37393"/>
  </r>
  <r>
    <x v="358"/>
    <x v="11"/>
    <x v="20"/>
    <x v="105"/>
    <x v="108"/>
    <x v="2"/>
    <s v="2008-2020"/>
    <m/>
    <m/>
    <x v="6"/>
    <x v="3"/>
    <n v="41954"/>
  </r>
  <r>
    <x v="358"/>
    <x v="11"/>
    <x v="20"/>
    <x v="105"/>
    <x v="108"/>
    <x v="2"/>
    <s v="2008-2020"/>
    <m/>
    <m/>
    <x v="6"/>
    <x v="4"/>
    <n v="39294"/>
  </r>
  <r>
    <x v="358"/>
    <x v="11"/>
    <x v="20"/>
    <x v="105"/>
    <x v="108"/>
    <x v="2"/>
    <s v="2008-2020"/>
    <m/>
    <m/>
    <x v="6"/>
    <x v="5"/>
    <n v="35273"/>
  </r>
  <r>
    <x v="358"/>
    <x v="11"/>
    <x v="20"/>
    <x v="105"/>
    <x v="108"/>
    <x v="2"/>
    <s v="2008-2020"/>
    <m/>
    <m/>
    <x v="6"/>
    <x v="6"/>
    <n v="31073"/>
  </r>
  <r>
    <x v="358"/>
    <x v="11"/>
    <x v="20"/>
    <x v="105"/>
    <x v="108"/>
    <x v="2"/>
    <s v="2008-2020"/>
    <m/>
    <m/>
    <x v="6"/>
    <x v="7"/>
    <n v="29024"/>
  </r>
  <r>
    <x v="358"/>
    <x v="11"/>
    <x v="20"/>
    <x v="105"/>
    <x v="108"/>
    <x v="2"/>
    <s v="2008-2020"/>
    <m/>
    <m/>
    <x v="6"/>
    <x v="8"/>
    <n v="26907"/>
  </r>
  <r>
    <x v="358"/>
    <x v="11"/>
    <x v="20"/>
    <x v="105"/>
    <x v="108"/>
    <x v="2"/>
    <s v="2008-2020"/>
    <m/>
    <m/>
    <x v="6"/>
    <x v="9"/>
    <n v="26720"/>
  </r>
  <r>
    <x v="358"/>
    <x v="11"/>
    <x v="20"/>
    <x v="105"/>
    <x v="108"/>
    <x v="2"/>
    <s v="2008-2020"/>
    <m/>
    <m/>
    <x v="6"/>
    <x v="10"/>
    <n v="27426"/>
  </r>
  <r>
    <x v="358"/>
    <x v="11"/>
    <x v="20"/>
    <x v="105"/>
    <x v="108"/>
    <x v="2"/>
    <s v="2008-2020"/>
    <m/>
    <m/>
    <x v="6"/>
    <x v="11"/>
    <n v="27763"/>
  </r>
  <r>
    <x v="358"/>
    <x v="11"/>
    <x v="20"/>
    <x v="105"/>
    <x v="108"/>
    <x v="2"/>
    <s v="2008-2020"/>
    <m/>
    <m/>
    <x v="6"/>
    <x v="12"/>
    <n v="22194"/>
  </r>
  <r>
    <x v="359"/>
    <x v="11"/>
    <x v="20"/>
    <x v="105"/>
    <x v="109"/>
    <x v="2"/>
    <s v="2008-2020"/>
    <m/>
    <m/>
    <x v="6"/>
    <x v="0"/>
    <n v="2227"/>
  </r>
  <r>
    <x v="359"/>
    <x v="11"/>
    <x v="20"/>
    <x v="105"/>
    <x v="109"/>
    <x v="2"/>
    <s v="2008-2020"/>
    <m/>
    <m/>
    <x v="6"/>
    <x v="1"/>
    <n v="2291"/>
  </r>
  <r>
    <x v="359"/>
    <x v="11"/>
    <x v="20"/>
    <x v="105"/>
    <x v="109"/>
    <x v="2"/>
    <s v="2008-2020"/>
    <m/>
    <m/>
    <x v="6"/>
    <x v="2"/>
    <n v="2216"/>
  </r>
  <r>
    <x v="359"/>
    <x v="11"/>
    <x v="20"/>
    <x v="105"/>
    <x v="109"/>
    <x v="2"/>
    <s v="2008-2020"/>
    <m/>
    <m/>
    <x v="6"/>
    <x v="3"/>
    <n v="1701"/>
  </r>
  <r>
    <x v="359"/>
    <x v="11"/>
    <x v="20"/>
    <x v="105"/>
    <x v="109"/>
    <x v="2"/>
    <s v="2008-2020"/>
    <m/>
    <m/>
    <x v="6"/>
    <x v="4"/>
    <n v="1396"/>
  </r>
  <r>
    <x v="359"/>
    <x v="11"/>
    <x v="20"/>
    <x v="105"/>
    <x v="109"/>
    <x v="2"/>
    <s v="2008-2020"/>
    <m/>
    <m/>
    <x v="6"/>
    <x v="5"/>
    <n v="1139"/>
  </r>
  <r>
    <x v="359"/>
    <x v="11"/>
    <x v="20"/>
    <x v="105"/>
    <x v="109"/>
    <x v="2"/>
    <s v="2008-2020"/>
    <m/>
    <m/>
    <x v="6"/>
    <x v="6"/>
    <n v="1151"/>
  </r>
  <r>
    <x v="359"/>
    <x v="11"/>
    <x v="20"/>
    <x v="105"/>
    <x v="109"/>
    <x v="2"/>
    <s v="2008-2020"/>
    <m/>
    <m/>
    <x v="6"/>
    <x v="7"/>
    <n v="1057"/>
  </r>
  <r>
    <x v="359"/>
    <x v="11"/>
    <x v="20"/>
    <x v="105"/>
    <x v="109"/>
    <x v="2"/>
    <s v="2008-2020"/>
    <m/>
    <m/>
    <x v="6"/>
    <x v="8"/>
    <n v="1083"/>
  </r>
  <r>
    <x v="359"/>
    <x v="11"/>
    <x v="20"/>
    <x v="105"/>
    <x v="109"/>
    <x v="2"/>
    <s v="2008-2020"/>
    <m/>
    <m/>
    <x v="6"/>
    <x v="9"/>
    <n v="1066"/>
  </r>
  <r>
    <x v="359"/>
    <x v="11"/>
    <x v="20"/>
    <x v="105"/>
    <x v="109"/>
    <x v="2"/>
    <s v="2008-2020"/>
    <m/>
    <m/>
    <x v="6"/>
    <x v="10"/>
    <n v="1023"/>
  </r>
  <r>
    <x v="359"/>
    <x v="11"/>
    <x v="20"/>
    <x v="105"/>
    <x v="109"/>
    <x v="2"/>
    <s v="2008-2020"/>
    <m/>
    <m/>
    <x v="6"/>
    <x v="11"/>
    <n v="1026"/>
  </r>
  <r>
    <x v="359"/>
    <x v="11"/>
    <x v="20"/>
    <x v="105"/>
    <x v="109"/>
    <x v="2"/>
    <s v="2008-2020"/>
    <m/>
    <m/>
    <x v="6"/>
    <x v="12"/>
    <n v="1038"/>
  </r>
  <r>
    <x v="360"/>
    <x v="11"/>
    <x v="20"/>
    <x v="105"/>
    <x v="110"/>
    <x v="2"/>
    <s v="2008-2020"/>
    <m/>
    <m/>
    <x v="6"/>
    <x v="0"/>
    <n v="2002"/>
  </r>
  <r>
    <x v="360"/>
    <x v="11"/>
    <x v="20"/>
    <x v="105"/>
    <x v="110"/>
    <x v="2"/>
    <s v="2008-2020"/>
    <m/>
    <m/>
    <x v="6"/>
    <x v="1"/>
    <n v="2483"/>
  </r>
  <r>
    <x v="360"/>
    <x v="11"/>
    <x v="20"/>
    <x v="105"/>
    <x v="110"/>
    <x v="2"/>
    <s v="2008-2020"/>
    <m/>
    <m/>
    <x v="6"/>
    <x v="2"/>
    <n v="2207"/>
  </r>
  <r>
    <x v="360"/>
    <x v="11"/>
    <x v="20"/>
    <x v="105"/>
    <x v="110"/>
    <x v="2"/>
    <s v="2008-2020"/>
    <m/>
    <m/>
    <x v="6"/>
    <x v="3"/>
    <n v="2132"/>
  </r>
  <r>
    <x v="360"/>
    <x v="11"/>
    <x v="20"/>
    <x v="105"/>
    <x v="110"/>
    <x v="2"/>
    <s v="2008-2020"/>
    <m/>
    <m/>
    <x v="6"/>
    <x v="4"/>
    <n v="2536"/>
  </r>
  <r>
    <x v="360"/>
    <x v="11"/>
    <x v="20"/>
    <x v="105"/>
    <x v="110"/>
    <x v="2"/>
    <s v="2008-2020"/>
    <m/>
    <m/>
    <x v="6"/>
    <x v="5"/>
    <n v="2676"/>
  </r>
  <r>
    <x v="360"/>
    <x v="11"/>
    <x v="20"/>
    <x v="105"/>
    <x v="110"/>
    <x v="2"/>
    <s v="2008-2020"/>
    <m/>
    <m/>
    <x v="6"/>
    <x v="6"/>
    <n v="2659"/>
  </r>
  <r>
    <x v="360"/>
    <x v="11"/>
    <x v="20"/>
    <x v="105"/>
    <x v="110"/>
    <x v="2"/>
    <s v="2008-2020"/>
    <m/>
    <m/>
    <x v="6"/>
    <x v="7"/>
    <n v="2563"/>
  </r>
  <r>
    <x v="360"/>
    <x v="11"/>
    <x v="20"/>
    <x v="105"/>
    <x v="110"/>
    <x v="2"/>
    <s v="2008-2020"/>
    <m/>
    <m/>
    <x v="6"/>
    <x v="8"/>
    <n v="2684"/>
  </r>
  <r>
    <x v="360"/>
    <x v="11"/>
    <x v="20"/>
    <x v="105"/>
    <x v="110"/>
    <x v="2"/>
    <s v="2008-2020"/>
    <m/>
    <m/>
    <x v="6"/>
    <x v="9"/>
    <n v="2514"/>
  </r>
  <r>
    <x v="360"/>
    <x v="11"/>
    <x v="20"/>
    <x v="105"/>
    <x v="110"/>
    <x v="2"/>
    <s v="2008-2020"/>
    <m/>
    <m/>
    <x v="6"/>
    <x v="10"/>
    <n v="2199"/>
  </r>
  <r>
    <x v="360"/>
    <x v="11"/>
    <x v="20"/>
    <x v="105"/>
    <x v="110"/>
    <x v="2"/>
    <s v="2008-2020"/>
    <m/>
    <m/>
    <x v="6"/>
    <x v="11"/>
    <n v="2011"/>
  </r>
  <r>
    <x v="360"/>
    <x v="11"/>
    <x v="20"/>
    <x v="105"/>
    <x v="110"/>
    <x v="2"/>
    <s v="2008-2020"/>
    <m/>
    <m/>
    <x v="6"/>
    <x v="12"/>
    <n v="1718"/>
  </r>
  <r>
    <x v="361"/>
    <x v="11"/>
    <x v="20"/>
    <x v="105"/>
    <x v="111"/>
    <x v="2"/>
    <s v="2008-2020"/>
    <m/>
    <m/>
    <x v="6"/>
    <x v="0"/>
    <n v="11404"/>
  </r>
  <r>
    <x v="361"/>
    <x v="11"/>
    <x v="20"/>
    <x v="105"/>
    <x v="111"/>
    <x v="2"/>
    <s v="2008-2020"/>
    <m/>
    <m/>
    <x v="6"/>
    <x v="1"/>
    <n v="12143"/>
  </r>
  <r>
    <x v="361"/>
    <x v="11"/>
    <x v="20"/>
    <x v="105"/>
    <x v="111"/>
    <x v="2"/>
    <s v="2008-2020"/>
    <m/>
    <m/>
    <x v="6"/>
    <x v="2"/>
    <n v="9453"/>
  </r>
  <r>
    <x v="361"/>
    <x v="11"/>
    <x v="20"/>
    <x v="105"/>
    <x v="111"/>
    <x v="2"/>
    <s v="2008-2020"/>
    <m/>
    <m/>
    <x v="6"/>
    <x v="3"/>
    <n v="10129"/>
  </r>
  <r>
    <x v="361"/>
    <x v="11"/>
    <x v="20"/>
    <x v="105"/>
    <x v="111"/>
    <x v="2"/>
    <s v="2008-2020"/>
    <m/>
    <m/>
    <x v="6"/>
    <x v="4"/>
    <n v="10040"/>
  </r>
  <r>
    <x v="361"/>
    <x v="11"/>
    <x v="20"/>
    <x v="105"/>
    <x v="111"/>
    <x v="2"/>
    <s v="2008-2020"/>
    <m/>
    <m/>
    <x v="6"/>
    <x v="5"/>
    <n v="10088"/>
  </r>
  <r>
    <x v="361"/>
    <x v="11"/>
    <x v="20"/>
    <x v="105"/>
    <x v="111"/>
    <x v="2"/>
    <s v="2008-2020"/>
    <m/>
    <m/>
    <x v="6"/>
    <x v="6"/>
    <n v="10210"/>
  </r>
  <r>
    <x v="361"/>
    <x v="11"/>
    <x v="20"/>
    <x v="105"/>
    <x v="111"/>
    <x v="2"/>
    <s v="2008-2020"/>
    <m/>
    <m/>
    <x v="6"/>
    <x v="7"/>
    <n v="10062"/>
  </r>
  <r>
    <x v="361"/>
    <x v="11"/>
    <x v="20"/>
    <x v="105"/>
    <x v="111"/>
    <x v="2"/>
    <s v="2008-2020"/>
    <m/>
    <m/>
    <x v="6"/>
    <x v="8"/>
    <n v="9417"/>
  </r>
  <r>
    <x v="361"/>
    <x v="11"/>
    <x v="20"/>
    <x v="105"/>
    <x v="111"/>
    <x v="2"/>
    <s v="2008-2020"/>
    <m/>
    <m/>
    <x v="6"/>
    <x v="9"/>
    <n v="9492"/>
  </r>
  <r>
    <x v="361"/>
    <x v="11"/>
    <x v="20"/>
    <x v="105"/>
    <x v="111"/>
    <x v="2"/>
    <s v="2008-2020"/>
    <m/>
    <m/>
    <x v="6"/>
    <x v="10"/>
    <n v="9230"/>
  </r>
  <r>
    <x v="361"/>
    <x v="11"/>
    <x v="20"/>
    <x v="105"/>
    <x v="111"/>
    <x v="2"/>
    <s v="2008-2020"/>
    <m/>
    <m/>
    <x v="6"/>
    <x v="11"/>
    <n v="8642"/>
  </r>
  <r>
    <x v="361"/>
    <x v="11"/>
    <x v="20"/>
    <x v="105"/>
    <x v="111"/>
    <x v="2"/>
    <s v="2008-2020"/>
    <m/>
    <m/>
    <x v="6"/>
    <x v="12"/>
    <n v="7378"/>
  </r>
  <r>
    <x v="362"/>
    <x v="11"/>
    <x v="20"/>
    <x v="105"/>
    <x v="112"/>
    <x v="2"/>
    <s v="2008-2020"/>
    <m/>
    <m/>
    <x v="6"/>
    <x v="0"/>
    <n v="1408"/>
  </r>
  <r>
    <x v="362"/>
    <x v="11"/>
    <x v="20"/>
    <x v="105"/>
    <x v="112"/>
    <x v="2"/>
    <s v="2008-2020"/>
    <m/>
    <m/>
    <x v="6"/>
    <x v="1"/>
    <n v="2206"/>
  </r>
  <r>
    <x v="362"/>
    <x v="11"/>
    <x v="20"/>
    <x v="105"/>
    <x v="112"/>
    <x v="2"/>
    <s v="2008-2020"/>
    <m/>
    <m/>
    <x v="6"/>
    <x v="2"/>
    <n v="2543"/>
  </r>
  <r>
    <x v="362"/>
    <x v="11"/>
    <x v="20"/>
    <x v="105"/>
    <x v="112"/>
    <x v="2"/>
    <s v="2008-2020"/>
    <m/>
    <m/>
    <x v="6"/>
    <x v="3"/>
    <n v="2678"/>
  </r>
  <r>
    <x v="362"/>
    <x v="11"/>
    <x v="20"/>
    <x v="105"/>
    <x v="112"/>
    <x v="2"/>
    <s v="2008-2020"/>
    <m/>
    <m/>
    <x v="6"/>
    <x v="4"/>
    <n v="3526"/>
  </r>
  <r>
    <x v="362"/>
    <x v="11"/>
    <x v="20"/>
    <x v="105"/>
    <x v="112"/>
    <x v="2"/>
    <s v="2008-2020"/>
    <m/>
    <m/>
    <x v="6"/>
    <x v="5"/>
    <n v="2859"/>
  </r>
  <r>
    <x v="362"/>
    <x v="11"/>
    <x v="20"/>
    <x v="105"/>
    <x v="112"/>
    <x v="2"/>
    <s v="2008-2020"/>
    <m/>
    <m/>
    <x v="6"/>
    <x v="6"/>
    <n v="2475"/>
  </r>
  <r>
    <x v="362"/>
    <x v="11"/>
    <x v="20"/>
    <x v="105"/>
    <x v="112"/>
    <x v="2"/>
    <s v="2008-2020"/>
    <m/>
    <m/>
    <x v="6"/>
    <x v="7"/>
    <n v="1992"/>
  </r>
  <r>
    <x v="362"/>
    <x v="11"/>
    <x v="20"/>
    <x v="105"/>
    <x v="112"/>
    <x v="2"/>
    <s v="2008-2020"/>
    <m/>
    <m/>
    <x v="6"/>
    <x v="8"/>
    <n v="1559"/>
  </r>
  <r>
    <x v="362"/>
    <x v="11"/>
    <x v="20"/>
    <x v="105"/>
    <x v="112"/>
    <x v="2"/>
    <s v="2008-2020"/>
    <m/>
    <m/>
    <x v="6"/>
    <x v="9"/>
    <n v="1091"/>
  </r>
  <r>
    <x v="362"/>
    <x v="11"/>
    <x v="20"/>
    <x v="105"/>
    <x v="112"/>
    <x v="2"/>
    <s v="2008-2020"/>
    <m/>
    <m/>
    <x v="6"/>
    <x v="10"/>
    <n v="758"/>
  </r>
  <r>
    <x v="362"/>
    <x v="11"/>
    <x v="20"/>
    <x v="105"/>
    <x v="112"/>
    <x v="2"/>
    <s v="2008-2020"/>
    <m/>
    <m/>
    <x v="6"/>
    <x v="11"/>
    <n v="478"/>
  </r>
  <r>
    <x v="362"/>
    <x v="11"/>
    <x v="20"/>
    <x v="105"/>
    <x v="112"/>
    <x v="2"/>
    <s v="2008-2020"/>
    <m/>
    <m/>
    <x v="6"/>
    <x v="12"/>
    <n v="598"/>
  </r>
  <r>
    <x v="363"/>
    <x v="11"/>
    <x v="20"/>
    <x v="105"/>
    <x v="113"/>
    <x v="2"/>
    <s v="2008-2020"/>
    <m/>
    <m/>
    <x v="6"/>
    <x v="0"/>
    <n v="4571"/>
  </r>
  <r>
    <x v="363"/>
    <x v="11"/>
    <x v="20"/>
    <x v="105"/>
    <x v="113"/>
    <x v="2"/>
    <s v="2008-2020"/>
    <m/>
    <m/>
    <x v="6"/>
    <x v="1"/>
    <n v="4893"/>
  </r>
  <r>
    <x v="363"/>
    <x v="11"/>
    <x v="20"/>
    <x v="105"/>
    <x v="113"/>
    <x v="2"/>
    <s v="2008-2020"/>
    <m/>
    <m/>
    <x v="6"/>
    <x v="2"/>
    <n v="4625"/>
  </r>
  <r>
    <x v="363"/>
    <x v="11"/>
    <x v="20"/>
    <x v="105"/>
    <x v="113"/>
    <x v="2"/>
    <s v="2008-2020"/>
    <m/>
    <m/>
    <x v="6"/>
    <x v="3"/>
    <n v="4553"/>
  </r>
  <r>
    <x v="363"/>
    <x v="11"/>
    <x v="20"/>
    <x v="105"/>
    <x v="113"/>
    <x v="2"/>
    <s v="2008-2020"/>
    <m/>
    <m/>
    <x v="6"/>
    <x v="4"/>
    <n v="5367"/>
  </r>
  <r>
    <x v="363"/>
    <x v="11"/>
    <x v="20"/>
    <x v="105"/>
    <x v="113"/>
    <x v="2"/>
    <s v="2008-2020"/>
    <m/>
    <m/>
    <x v="6"/>
    <x v="5"/>
    <n v="5526"/>
  </r>
  <r>
    <x v="363"/>
    <x v="11"/>
    <x v="20"/>
    <x v="105"/>
    <x v="113"/>
    <x v="2"/>
    <s v="2008-2020"/>
    <m/>
    <m/>
    <x v="6"/>
    <x v="6"/>
    <n v="5532"/>
  </r>
  <r>
    <x v="363"/>
    <x v="11"/>
    <x v="20"/>
    <x v="105"/>
    <x v="113"/>
    <x v="2"/>
    <s v="2008-2020"/>
    <m/>
    <m/>
    <x v="6"/>
    <x v="7"/>
    <n v="5473"/>
  </r>
  <r>
    <x v="363"/>
    <x v="11"/>
    <x v="20"/>
    <x v="105"/>
    <x v="113"/>
    <x v="2"/>
    <s v="2008-2020"/>
    <m/>
    <m/>
    <x v="6"/>
    <x v="8"/>
    <n v="5069"/>
  </r>
  <r>
    <x v="363"/>
    <x v="11"/>
    <x v="20"/>
    <x v="105"/>
    <x v="113"/>
    <x v="2"/>
    <s v="2008-2020"/>
    <m/>
    <m/>
    <x v="6"/>
    <x v="9"/>
    <n v="5084"/>
  </r>
  <r>
    <x v="363"/>
    <x v="11"/>
    <x v="20"/>
    <x v="105"/>
    <x v="113"/>
    <x v="2"/>
    <s v="2008-2020"/>
    <m/>
    <m/>
    <x v="6"/>
    <x v="10"/>
    <n v="4930"/>
  </r>
  <r>
    <x v="363"/>
    <x v="11"/>
    <x v="20"/>
    <x v="105"/>
    <x v="113"/>
    <x v="2"/>
    <s v="2008-2020"/>
    <m/>
    <m/>
    <x v="6"/>
    <x v="11"/>
    <n v="4170"/>
  </r>
  <r>
    <x v="363"/>
    <x v="11"/>
    <x v="20"/>
    <x v="105"/>
    <x v="113"/>
    <x v="2"/>
    <s v="2008-2020"/>
    <m/>
    <m/>
    <x v="6"/>
    <x v="12"/>
    <n v="3511"/>
  </r>
  <r>
    <x v="364"/>
    <x v="11"/>
    <x v="20"/>
    <x v="105"/>
    <x v="114"/>
    <x v="2"/>
    <s v="2008-2020"/>
    <m/>
    <m/>
    <x v="6"/>
    <x v="0"/>
    <n v="5582"/>
  </r>
  <r>
    <x v="364"/>
    <x v="11"/>
    <x v="20"/>
    <x v="105"/>
    <x v="114"/>
    <x v="2"/>
    <s v="2008-2020"/>
    <m/>
    <m/>
    <x v="6"/>
    <x v="1"/>
    <n v="6455"/>
  </r>
  <r>
    <x v="364"/>
    <x v="11"/>
    <x v="20"/>
    <x v="105"/>
    <x v="114"/>
    <x v="2"/>
    <s v="2008-2020"/>
    <m/>
    <m/>
    <x v="6"/>
    <x v="2"/>
    <n v="6073"/>
  </r>
  <r>
    <x v="364"/>
    <x v="11"/>
    <x v="20"/>
    <x v="105"/>
    <x v="114"/>
    <x v="2"/>
    <s v="2008-2020"/>
    <m/>
    <m/>
    <x v="6"/>
    <x v="3"/>
    <n v="6546"/>
  </r>
  <r>
    <x v="364"/>
    <x v="11"/>
    <x v="20"/>
    <x v="105"/>
    <x v="114"/>
    <x v="2"/>
    <s v="2008-2020"/>
    <m/>
    <m/>
    <x v="6"/>
    <x v="4"/>
    <n v="6611"/>
  </r>
  <r>
    <x v="364"/>
    <x v="11"/>
    <x v="20"/>
    <x v="105"/>
    <x v="114"/>
    <x v="2"/>
    <s v="2008-2020"/>
    <m/>
    <m/>
    <x v="6"/>
    <x v="5"/>
    <n v="6520"/>
  </r>
  <r>
    <x v="364"/>
    <x v="11"/>
    <x v="20"/>
    <x v="105"/>
    <x v="114"/>
    <x v="2"/>
    <s v="2008-2020"/>
    <m/>
    <m/>
    <x v="6"/>
    <x v="6"/>
    <n v="7364"/>
  </r>
  <r>
    <x v="364"/>
    <x v="11"/>
    <x v="20"/>
    <x v="105"/>
    <x v="114"/>
    <x v="2"/>
    <s v="2008-2020"/>
    <m/>
    <m/>
    <x v="6"/>
    <x v="7"/>
    <n v="7583"/>
  </r>
  <r>
    <x v="364"/>
    <x v="11"/>
    <x v="20"/>
    <x v="105"/>
    <x v="114"/>
    <x v="2"/>
    <s v="2008-2020"/>
    <m/>
    <m/>
    <x v="6"/>
    <x v="8"/>
    <n v="6930"/>
  </r>
  <r>
    <x v="364"/>
    <x v="11"/>
    <x v="20"/>
    <x v="105"/>
    <x v="114"/>
    <x v="2"/>
    <s v="2008-2020"/>
    <m/>
    <m/>
    <x v="6"/>
    <x v="9"/>
    <n v="7184"/>
  </r>
  <r>
    <x v="364"/>
    <x v="11"/>
    <x v="20"/>
    <x v="105"/>
    <x v="114"/>
    <x v="2"/>
    <s v="2008-2020"/>
    <m/>
    <m/>
    <x v="6"/>
    <x v="10"/>
    <n v="6976"/>
  </r>
  <r>
    <x v="364"/>
    <x v="11"/>
    <x v="20"/>
    <x v="105"/>
    <x v="114"/>
    <x v="2"/>
    <s v="2008-2020"/>
    <m/>
    <m/>
    <x v="6"/>
    <x v="11"/>
    <n v="13375"/>
  </r>
  <r>
    <x v="364"/>
    <x v="11"/>
    <x v="20"/>
    <x v="105"/>
    <x v="114"/>
    <x v="2"/>
    <s v="2008-2020"/>
    <m/>
    <m/>
    <x v="6"/>
    <x v="12"/>
    <n v="6951"/>
  </r>
  <r>
    <x v="365"/>
    <x v="11"/>
    <x v="20"/>
    <x v="105"/>
    <x v="115"/>
    <x v="2"/>
    <s v="2008-2020"/>
    <m/>
    <m/>
    <x v="6"/>
    <x v="0"/>
    <n v="4681"/>
  </r>
  <r>
    <x v="365"/>
    <x v="11"/>
    <x v="20"/>
    <x v="105"/>
    <x v="115"/>
    <x v="2"/>
    <s v="2008-2020"/>
    <m/>
    <m/>
    <x v="6"/>
    <x v="1"/>
    <n v="4812"/>
  </r>
  <r>
    <x v="365"/>
    <x v="11"/>
    <x v="20"/>
    <x v="105"/>
    <x v="115"/>
    <x v="2"/>
    <s v="2008-2020"/>
    <m/>
    <m/>
    <x v="6"/>
    <x v="2"/>
    <n v="3815"/>
  </r>
  <r>
    <x v="365"/>
    <x v="11"/>
    <x v="20"/>
    <x v="105"/>
    <x v="115"/>
    <x v="2"/>
    <s v="2008-2020"/>
    <m/>
    <m/>
    <x v="6"/>
    <x v="3"/>
    <n v="3511"/>
  </r>
  <r>
    <x v="365"/>
    <x v="11"/>
    <x v="20"/>
    <x v="105"/>
    <x v="115"/>
    <x v="2"/>
    <s v="2008-2020"/>
    <m/>
    <m/>
    <x v="6"/>
    <x v="4"/>
    <n v="3401"/>
  </r>
  <r>
    <x v="365"/>
    <x v="11"/>
    <x v="20"/>
    <x v="105"/>
    <x v="115"/>
    <x v="2"/>
    <s v="2008-2020"/>
    <m/>
    <m/>
    <x v="6"/>
    <x v="5"/>
    <n v="3922"/>
  </r>
  <r>
    <x v="365"/>
    <x v="11"/>
    <x v="20"/>
    <x v="105"/>
    <x v="115"/>
    <x v="2"/>
    <s v="2008-2020"/>
    <m/>
    <m/>
    <x v="6"/>
    <x v="6"/>
    <n v="4323"/>
  </r>
  <r>
    <x v="365"/>
    <x v="11"/>
    <x v="20"/>
    <x v="105"/>
    <x v="115"/>
    <x v="2"/>
    <s v="2008-2020"/>
    <m/>
    <m/>
    <x v="6"/>
    <x v="7"/>
    <n v="3831"/>
  </r>
  <r>
    <x v="365"/>
    <x v="11"/>
    <x v="20"/>
    <x v="105"/>
    <x v="115"/>
    <x v="2"/>
    <s v="2008-2020"/>
    <m/>
    <m/>
    <x v="6"/>
    <x v="8"/>
    <n v="3975"/>
  </r>
  <r>
    <x v="365"/>
    <x v="11"/>
    <x v="20"/>
    <x v="105"/>
    <x v="115"/>
    <x v="2"/>
    <s v="2008-2020"/>
    <m/>
    <m/>
    <x v="6"/>
    <x v="9"/>
    <n v="4140"/>
  </r>
  <r>
    <x v="365"/>
    <x v="11"/>
    <x v="20"/>
    <x v="105"/>
    <x v="115"/>
    <x v="2"/>
    <s v="2008-2020"/>
    <m/>
    <m/>
    <x v="6"/>
    <x v="10"/>
    <n v="4216"/>
  </r>
  <r>
    <x v="365"/>
    <x v="11"/>
    <x v="20"/>
    <x v="105"/>
    <x v="115"/>
    <x v="2"/>
    <s v="2008-2020"/>
    <m/>
    <m/>
    <x v="6"/>
    <x v="11"/>
    <n v="3474"/>
  </r>
  <r>
    <x v="365"/>
    <x v="11"/>
    <x v="20"/>
    <x v="105"/>
    <x v="115"/>
    <x v="2"/>
    <s v="2008-2020"/>
    <m/>
    <m/>
    <x v="6"/>
    <x v="12"/>
    <n v="2819"/>
  </r>
  <r>
    <x v="366"/>
    <x v="11"/>
    <x v="20"/>
    <x v="105"/>
    <x v="116"/>
    <x v="2"/>
    <s v="2008-2020"/>
    <m/>
    <m/>
    <x v="6"/>
    <x v="0"/>
    <n v="442"/>
  </r>
  <r>
    <x v="366"/>
    <x v="11"/>
    <x v="20"/>
    <x v="105"/>
    <x v="116"/>
    <x v="2"/>
    <s v="2008-2020"/>
    <m/>
    <m/>
    <x v="6"/>
    <x v="1"/>
    <n v="524"/>
  </r>
  <r>
    <x v="366"/>
    <x v="11"/>
    <x v="20"/>
    <x v="105"/>
    <x v="116"/>
    <x v="2"/>
    <s v="2008-2020"/>
    <m/>
    <m/>
    <x v="6"/>
    <x v="2"/>
    <n v="482"/>
  </r>
  <r>
    <x v="366"/>
    <x v="11"/>
    <x v="20"/>
    <x v="105"/>
    <x v="116"/>
    <x v="2"/>
    <s v="2008-2020"/>
    <m/>
    <m/>
    <x v="6"/>
    <x v="3"/>
    <n v="513"/>
  </r>
  <r>
    <x v="366"/>
    <x v="11"/>
    <x v="20"/>
    <x v="105"/>
    <x v="116"/>
    <x v="2"/>
    <s v="2008-2020"/>
    <m/>
    <m/>
    <x v="6"/>
    <x v="4"/>
    <n v="501"/>
  </r>
  <r>
    <x v="366"/>
    <x v="11"/>
    <x v="20"/>
    <x v="105"/>
    <x v="116"/>
    <x v="2"/>
    <s v="2008-2020"/>
    <m/>
    <m/>
    <x v="6"/>
    <x v="5"/>
    <n v="461"/>
  </r>
  <r>
    <x v="366"/>
    <x v="11"/>
    <x v="20"/>
    <x v="105"/>
    <x v="116"/>
    <x v="2"/>
    <s v="2008-2020"/>
    <m/>
    <m/>
    <x v="6"/>
    <x v="6"/>
    <n v="363"/>
  </r>
  <r>
    <x v="366"/>
    <x v="11"/>
    <x v="20"/>
    <x v="105"/>
    <x v="116"/>
    <x v="2"/>
    <s v="2008-2020"/>
    <m/>
    <m/>
    <x v="6"/>
    <x v="7"/>
    <n v="343"/>
  </r>
  <r>
    <x v="366"/>
    <x v="11"/>
    <x v="20"/>
    <x v="105"/>
    <x v="116"/>
    <x v="2"/>
    <s v="2008-2020"/>
    <m/>
    <m/>
    <x v="6"/>
    <x v="8"/>
    <n v="326"/>
  </r>
  <r>
    <x v="366"/>
    <x v="11"/>
    <x v="20"/>
    <x v="105"/>
    <x v="116"/>
    <x v="2"/>
    <s v="2008-2020"/>
    <m/>
    <m/>
    <x v="6"/>
    <x v="9"/>
    <n v="309"/>
  </r>
  <r>
    <x v="366"/>
    <x v="11"/>
    <x v="20"/>
    <x v="105"/>
    <x v="116"/>
    <x v="2"/>
    <s v="2008-2020"/>
    <m/>
    <m/>
    <x v="6"/>
    <x v="10"/>
    <n v="327"/>
  </r>
  <r>
    <x v="366"/>
    <x v="11"/>
    <x v="20"/>
    <x v="105"/>
    <x v="116"/>
    <x v="2"/>
    <s v="2008-2020"/>
    <m/>
    <m/>
    <x v="6"/>
    <x v="11"/>
    <n v="331"/>
  </r>
  <r>
    <x v="366"/>
    <x v="11"/>
    <x v="20"/>
    <x v="105"/>
    <x v="116"/>
    <x v="2"/>
    <s v="2008-2020"/>
    <m/>
    <m/>
    <x v="6"/>
    <x v="12"/>
    <n v="336"/>
  </r>
  <r>
    <x v="367"/>
    <x v="11"/>
    <x v="20"/>
    <x v="57"/>
    <x v="106"/>
    <x v="2"/>
    <s v="2008-2020"/>
    <m/>
    <m/>
    <x v="6"/>
    <x v="0"/>
    <n v="556"/>
  </r>
  <r>
    <x v="367"/>
    <x v="11"/>
    <x v="20"/>
    <x v="57"/>
    <x v="106"/>
    <x v="2"/>
    <s v="2008-2020"/>
    <m/>
    <m/>
    <x v="6"/>
    <x v="1"/>
    <n v="592"/>
  </r>
  <r>
    <x v="367"/>
    <x v="11"/>
    <x v="20"/>
    <x v="57"/>
    <x v="106"/>
    <x v="2"/>
    <s v="2008-2020"/>
    <m/>
    <m/>
    <x v="6"/>
    <x v="2"/>
    <n v="486"/>
  </r>
  <r>
    <x v="367"/>
    <x v="11"/>
    <x v="20"/>
    <x v="57"/>
    <x v="106"/>
    <x v="2"/>
    <s v="2008-2020"/>
    <m/>
    <m/>
    <x v="6"/>
    <x v="3"/>
    <n v="543"/>
  </r>
  <r>
    <x v="367"/>
    <x v="11"/>
    <x v="20"/>
    <x v="57"/>
    <x v="106"/>
    <x v="2"/>
    <s v="2008-2020"/>
    <m/>
    <m/>
    <x v="6"/>
    <x v="4"/>
    <n v="483"/>
  </r>
  <r>
    <x v="367"/>
    <x v="11"/>
    <x v="20"/>
    <x v="57"/>
    <x v="106"/>
    <x v="2"/>
    <s v="2008-2020"/>
    <m/>
    <m/>
    <x v="6"/>
    <x v="5"/>
    <n v="481"/>
  </r>
  <r>
    <x v="367"/>
    <x v="11"/>
    <x v="20"/>
    <x v="57"/>
    <x v="106"/>
    <x v="2"/>
    <s v="2008-2020"/>
    <m/>
    <m/>
    <x v="6"/>
    <x v="6"/>
    <n v="541"/>
  </r>
  <r>
    <x v="367"/>
    <x v="11"/>
    <x v="20"/>
    <x v="57"/>
    <x v="106"/>
    <x v="2"/>
    <s v="2008-2020"/>
    <m/>
    <m/>
    <x v="6"/>
    <x v="7"/>
    <n v="526"/>
  </r>
  <r>
    <x v="367"/>
    <x v="11"/>
    <x v="20"/>
    <x v="57"/>
    <x v="106"/>
    <x v="2"/>
    <s v="2008-2020"/>
    <m/>
    <m/>
    <x v="6"/>
    <x v="8"/>
    <n v="496"/>
  </r>
  <r>
    <x v="367"/>
    <x v="11"/>
    <x v="20"/>
    <x v="57"/>
    <x v="106"/>
    <x v="2"/>
    <s v="2008-2020"/>
    <m/>
    <m/>
    <x v="6"/>
    <x v="9"/>
    <n v="587"/>
  </r>
  <r>
    <x v="367"/>
    <x v="11"/>
    <x v="20"/>
    <x v="57"/>
    <x v="106"/>
    <x v="2"/>
    <s v="2008-2020"/>
    <m/>
    <m/>
    <x v="6"/>
    <x v="10"/>
    <n v="627"/>
  </r>
  <r>
    <x v="367"/>
    <x v="11"/>
    <x v="20"/>
    <x v="57"/>
    <x v="106"/>
    <x v="2"/>
    <s v="2008-2020"/>
    <m/>
    <m/>
    <x v="6"/>
    <x v="11"/>
    <n v="679"/>
  </r>
  <r>
    <x v="367"/>
    <x v="11"/>
    <x v="20"/>
    <x v="57"/>
    <x v="106"/>
    <x v="2"/>
    <s v="2008-2020"/>
    <m/>
    <m/>
    <x v="6"/>
    <x v="12"/>
    <n v="753"/>
  </r>
  <r>
    <x v="368"/>
    <x v="11"/>
    <x v="20"/>
    <x v="57"/>
    <x v="107"/>
    <x v="2"/>
    <s v="2008-2020"/>
    <m/>
    <m/>
    <x v="6"/>
    <x v="0"/>
    <n v="175325"/>
  </r>
  <r>
    <x v="368"/>
    <x v="11"/>
    <x v="20"/>
    <x v="57"/>
    <x v="107"/>
    <x v="2"/>
    <s v="2008-2020"/>
    <m/>
    <m/>
    <x v="6"/>
    <x v="1"/>
    <n v="190322"/>
  </r>
  <r>
    <x v="368"/>
    <x v="11"/>
    <x v="20"/>
    <x v="57"/>
    <x v="107"/>
    <x v="2"/>
    <s v="2008-2020"/>
    <m/>
    <m/>
    <x v="6"/>
    <x v="2"/>
    <n v="186180"/>
  </r>
  <r>
    <x v="368"/>
    <x v="11"/>
    <x v="20"/>
    <x v="57"/>
    <x v="107"/>
    <x v="2"/>
    <s v="2008-2020"/>
    <m/>
    <m/>
    <x v="6"/>
    <x v="3"/>
    <n v="207976"/>
  </r>
  <r>
    <x v="368"/>
    <x v="11"/>
    <x v="20"/>
    <x v="57"/>
    <x v="107"/>
    <x v="2"/>
    <s v="2008-2020"/>
    <m/>
    <m/>
    <x v="6"/>
    <x v="4"/>
    <n v="190955"/>
  </r>
  <r>
    <x v="368"/>
    <x v="11"/>
    <x v="20"/>
    <x v="57"/>
    <x v="107"/>
    <x v="2"/>
    <s v="2008-2020"/>
    <m/>
    <m/>
    <x v="6"/>
    <x v="5"/>
    <n v="188145"/>
  </r>
  <r>
    <x v="368"/>
    <x v="11"/>
    <x v="20"/>
    <x v="57"/>
    <x v="107"/>
    <x v="2"/>
    <s v="2008-2020"/>
    <m/>
    <m/>
    <x v="6"/>
    <x v="6"/>
    <n v="192337"/>
  </r>
  <r>
    <x v="368"/>
    <x v="11"/>
    <x v="20"/>
    <x v="57"/>
    <x v="107"/>
    <x v="2"/>
    <s v="2008-2020"/>
    <m/>
    <m/>
    <x v="6"/>
    <x v="7"/>
    <n v="184167"/>
  </r>
  <r>
    <x v="368"/>
    <x v="11"/>
    <x v="20"/>
    <x v="57"/>
    <x v="107"/>
    <x v="2"/>
    <s v="2008-2020"/>
    <m/>
    <m/>
    <x v="6"/>
    <x v="8"/>
    <n v="172384"/>
  </r>
  <r>
    <x v="368"/>
    <x v="11"/>
    <x v="20"/>
    <x v="57"/>
    <x v="107"/>
    <x v="2"/>
    <s v="2008-2020"/>
    <m/>
    <m/>
    <x v="6"/>
    <x v="9"/>
    <n v="170010"/>
  </r>
  <r>
    <x v="368"/>
    <x v="11"/>
    <x v="20"/>
    <x v="57"/>
    <x v="107"/>
    <x v="2"/>
    <s v="2008-2020"/>
    <m/>
    <m/>
    <x v="6"/>
    <x v="10"/>
    <n v="172199"/>
  </r>
  <r>
    <x v="368"/>
    <x v="11"/>
    <x v="20"/>
    <x v="57"/>
    <x v="107"/>
    <x v="2"/>
    <s v="2008-2020"/>
    <m/>
    <m/>
    <x v="6"/>
    <x v="11"/>
    <n v="169147"/>
  </r>
  <r>
    <x v="368"/>
    <x v="11"/>
    <x v="20"/>
    <x v="57"/>
    <x v="107"/>
    <x v="2"/>
    <s v="2008-2020"/>
    <m/>
    <m/>
    <x v="6"/>
    <x v="12"/>
    <n v="118445"/>
  </r>
  <r>
    <x v="369"/>
    <x v="11"/>
    <x v="20"/>
    <x v="57"/>
    <x v="108"/>
    <x v="2"/>
    <s v="2008-2020"/>
    <m/>
    <m/>
    <x v="6"/>
    <x v="0"/>
    <n v="116728"/>
  </r>
  <r>
    <x v="369"/>
    <x v="11"/>
    <x v="20"/>
    <x v="57"/>
    <x v="108"/>
    <x v="2"/>
    <s v="2008-2020"/>
    <m/>
    <m/>
    <x v="6"/>
    <x v="1"/>
    <n v="118226"/>
  </r>
  <r>
    <x v="369"/>
    <x v="11"/>
    <x v="20"/>
    <x v="57"/>
    <x v="108"/>
    <x v="2"/>
    <s v="2008-2020"/>
    <m/>
    <m/>
    <x v="6"/>
    <x v="2"/>
    <n v="114425"/>
  </r>
  <r>
    <x v="369"/>
    <x v="11"/>
    <x v="20"/>
    <x v="57"/>
    <x v="108"/>
    <x v="2"/>
    <s v="2008-2020"/>
    <m/>
    <m/>
    <x v="6"/>
    <x v="3"/>
    <n v="121873"/>
  </r>
  <r>
    <x v="369"/>
    <x v="11"/>
    <x v="20"/>
    <x v="57"/>
    <x v="108"/>
    <x v="2"/>
    <s v="2008-2020"/>
    <m/>
    <m/>
    <x v="6"/>
    <x v="4"/>
    <n v="105719"/>
  </r>
  <r>
    <x v="369"/>
    <x v="11"/>
    <x v="20"/>
    <x v="57"/>
    <x v="108"/>
    <x v="2"/>
    <s v="2008-2020"/>
    <m/>
    <m/>
    <x v="6"/>
    <x v="5"/>
    <n v="94976"/>
  </r>
  <r>
    <x v="369"/>
    <x v="11"/>
    <x v="20"/>
    <x v="57"/>
    <x v="108"/>
    <x v="2"/>
    <s v="2008-2020"/>
    <m/>
    <m/>
    <x v="6"/>
    <x v="6"/>
    <n v="86826"/>
  </r>
  <r>
    <x v="369"/>
    <x v="11"/>
    <x v="20"/>
    <x v="57"/>
    <x v="108"/>
    <x v="2"/>
    <s v="2008-2020"/>
    <m/>
    <m/>
    <x v="6"/>
    <x v="7"/>
    <n v="80032"/>
  </r>
  <r>
    <x v="369"/>
    <x v="11"/>
    <x v="20"/>
    <x v="57"/>
    <x v="108"/>
    <x v="2"/>
    <s v="2008-2020"/>
    <m/>
    <m/>
    <x v="6"/>
    <x v="8"/>
    <n v="75339"/>
  </r>
  <r>
    <x v="369"/>
    <x v="11"/>
    <x v="20"/>
    <x v="57"/>
    <x v="108"/>
    <x v="2"/>
    <s v="2008-2020"/>
    <m/>
    <m/>
    <x v="6"/>
    <x v="9"/>
    <n v="72913"/>
  </r>
  <r>
    <x v="369"/>
    <x v="11"/>
    <x v="20"/>
    <x v="57"/>
    <x v="108"/>
    <x v="2"/>
    <s v="2008-2020"/>
    <m/>
    <m/>
    <x v="6"/>
    <x v="10"/>
    <n v="74580"/>
  </r>
  <r>
    <x v="369"/>
    <x v="11"/>
    <x v="20"/>
    <x v="57"/>
    <x v="108"/>
    <x v="2"/>
    <s v="2008-2020"/>
    <m/>
    <m/>
    <x v="6"/>
    <x v="11"/>
    <n v="78983"/>
  </r>
  <r>
    <x v="369"/>
    <x v="11"/>
    <x v="20"/>
    <x v="57"/>
    <x v="108"/>
    <x v="2"/>
    <s v="2008-2020"/>
    <m/>
    <m/>
    <x v="6"/>
    <x v="12"/>
    <n v="63973"/>
  </r>
  <r>
    <x v="370"/>
    <x v="11"/>
    <x v="20"/>
    <x v="57"/>
    <x v="109"/>
    <x v="2"/>
    <s v="2008-2020"/>
    <m/>
    <m/>
    <x v="6"/>
    <x v="0"/>
    <n v="7070"/>
  </r>
  <r>
    <x v="370"/>
    <x v="11"/>
    <x v="20"/>
    <x v="57"/>
    <x v="109"/>
    <x v="2"/>
    <s v="2008-2020"/>
    <m/>
    <m/>
    <x v="6"/>
    <x v="1"/>
    <n v="7255"/>
  </r>
  <r>
    <x v="370"/>
    <x v="11"/>
    <x v="20"/>
    <x v="57"/>
    <x v="109"/>
    <x v="2"/>
    <s v="2008-2020"/>
    <m/>
    <m/>
    <x v="6"/>
    <x v="2"/>
    <n v="8590"/>
  </r>
  <r>
    <x v="370"/>
    <x v="11"/>
    <x v="20"/>
    <x v="57"/>
    <x v="109"/>
    <x v="2"/>
    <s v="2008-2020"/>
    <m/>
    <m/>
    <x v="6"/>
    <x v="3"/>
    <n v="6619"/>
  </r>
  <r>
    <x v="370"/>
    <x v="11"/>
    <x v="20"/>
    <x v="57"/>
    <x v="109"/>
    <x v="2"/>
    <s v="2008-2020"/>
    <m/>
    <m/>
    <x v="6"/>
    <x v="4"/>
    <n v="5000"/>
  </r>
  <r>
    <x v="370"/>
    <x v="11"/>
    <x v="20"/>
    <x v="57"/>
    <x v="109"/>
    <x v="2"/>
    <s v="2008-2020"/>
    <m/>
    <m/>
    <x v="6"/>
    <x v="5"/>
    <n v="5775"/>
  </r>
  <r>
    <x v="370"/>
    <x v="11"/>
    <x v="20"/>
    <x v="57"/>
    <x v="109"/>
    <x v="2"/>
    <s v="2008-2020"/>
    <m/>
    <m/>
    <x v="6"/>
    <x v="6"/>
    <n v="6348"/>
  </r>
  <r>
    <x v="370"/>
    <x v="11"/>
    <x v="20"/>
    <x v="57"/>
    <x v="109"/>
    <x v="2"/>
    <s v="2008-2020"/>
    <m/>
    <m/>
    <x v="6"/>
    <x v="7"/>
    <n v="6069"/>
  </r>
  <r>
    <x v="370"/>
    <x v="11"/>
    <x v="20"/>
    <x v="57"/>
    <x v="109"/>
    <x v="2"/>
    <s v="2008-2020"/>
    <m/>
    <m/>
    <x v="6"/>
    <x v="8"/>
    <n v="5934"/>
  </r>
  <r>
    <x v="370"/>
    <x v="11"/>
    <x v="20"/>
    <x v="57"/>
    <x v="109"/>
    <x v="2"/>
    <s v="2008-2020"/>
    <m/>
    <m/>
    <x v="6"/>
    <x v="9"/>
    <n v="6797"/>
  </r>
  <r>
    <x v="370"/>
    <x v="11"/>
    <x v="20"/>
    <x v="57"/>
    <x v="109"/>
    <x v="2"/>
    <s v="2008-2020"/>
    <m/>
    <m/>
    <x v="6"/>
    <x v="10"/>
    <n v="6851"/>
  </r>
  <r>
    <x v="370"/>
    <x v="11"/>
    <x v="20"/>
    <x v="57"/>
    <x v="109"/>
    <x v="2"/>
    <s v="2008-2020"/>
    <m/>
    <m/>
    <x v="6"/>
    <x v="11"/>
    <n v="7378"/>
  </r>
  <r>
    <x v="370"/>
    <x v="11"/>
    <x v="20"/>
    <x v="57"/>
    <x v="109"/>
    <x v="2"/>
    <s v="2008-2020"/>
    <m/>
    <m/>
    <x v="6"/>
    <x v="12"/>
    <n v="5367"/>
  </r>
  <r>
    <x v="371"/>
    <x v="11"/>
    <x v="20"/>
    <x v="57"/>
    <x v="110"/>
    <x v="2"/>
    <s v="2008-2020"/>
    <m/>
    <m/>
    <x v="6"/>
    <x v="0"/>
    <n v="46071"/>
  </r>
  <r>
    <x v="371"/>
    <x v="11"/>
    <x v="20"/>
    <x v="57"/>
    <x v="110"/>
    <x v="2"/>
    <s v="2008-2020"/>
    <m/>
    <m/>
    <x v="6"/>
    <x v="1"/>
    <n v="55047"/>
  </r>
  <r>
    <x v="371"/>
    <x v="11"/>
    <x v="20"/>
    <x v="57"/>
    <x v="110"/>
    <x v="2"/>
    <s v="2008-2020"/>
    <m/>
    <m/>
    <x v="6"/>
    <x v="2"/>
    <n v="57248"/>
  </r>
  <r>
    <x v="371"/>
    <x v="11"/>
    <x v="20"/>
    <x v="57"/>
    <x v="110"/>
    <x v="2"/>
    <s v="2008-2020"/>
    <m/>
    <m/>
    <x v="6"/>
    <x v="3"/>
    <n v="63169"/>
  </r>
  <r>
    <x v="371"/>
    <x v="11"/>
    <x v="20"/>
    <x v="57"/>
    <x v="110"/>
    <x v="2"/>
    <s v="2008-2020"/>
    <m/>
    <m/>
    <x v="6"/>
    <x v="4"/>
    <n v="58703"/>
  </r>
  <r>
    <x v="371"/>
    <x v="11"/>
    <x v="20"/>
    <x v="57"/>
    <x v="110"/>
    <x v="2"/>
    <s v="2008-2020"/>
    <m/>
    <m/>
    <x v="6"/>
    <x v="5"/>
    <n v="61628"/>
  </r>
  <r>
    <x v="371"/>
    <x v="11"/>
    <x v="20"/>
    <x v="57"/>
    <x v="110"/>
    <x v="2"/>
    <s v="2008-2020"/>
    <m/>
    <m/>
    <x v="6"/>
    <x v="6"/>
    <n v="64170"/>
  </r>
  <r>
    <x v="371"/>
    <x v="11"/>
    <x v="20"/>
    <x v="57"/>
    <x v="110"/>
    <x v="2"/>
    <s v="2008-2020"/>
    <m/>
    <m/>
    <x v="6"/>
    <x v="7"/>
    <n v="65309"/>
  </r>
  <r>
    <x v="371"/>
    <x v="11"/>
    <x v="20"/>
    <x v="57"/>
    <x v="110"/>
    <x v="2"/>
    <s v="2008-2020"/>
    <m/>
    <m/>
    <x v="6"/>
    <x v="8"/>
    <n v="61703"/>
  </r>
  <r>
    <x v="371"/>
    <x v="11"/>
    <x v="20"/>
    <x v="57"/>
    <x v="110"/>
    <x v="2"/>
    <s v="2008-2020"/>
    <m/>
    <m/>
    <x v="6"/>
    <x v="9"/>
    <n v="60356"/>
  </r>
  <r>
    <x v="371"/>
    <x v="11"/>
    <x v="20"/>
    <x v="57"/>
    <x v="110"/>
    <x v="2"/>
    <s v="2008-2020"/>
    <m/>
    <m/>
    <x v="6"/>
    <x v="10"/>
    <n v="55257"/>
  </r>
  <r>
    <x v="371"/>
    <x v="11"/>
    <x v="20"/>
    <x v="57"/>
    <x v="110"/>
    <x v="2"/>
    <s v="2008-2020"/>
    <m/>
    <m/>
    <x v="6"/>
    <x v="11"/>
    <n v="54924"/>
  </r>
  <r>
    <x v="371"/>
    <x v="11"/>
    <x v="20"/>
    <x v="57"/>
    <x v="110"/>
    <x v="2"/>
    <s v="2008-2020"/>
    <m/>
    <m/>
    <x v="6"/>
    <x v="12"/>
    <n v="45714"/>
  </r>
  <r>
    <x v="372"/>
    <x v="11"/>
    <x v="20"/>
    <x v="57"/>
    <x v="111"/>
    <x v="2"/>
    <s v="2008-2020"/>
    <m/>
    <m/>
    <x v="6"/>
    <x v="0"/>
    <n v="61938"/>
  </r>
  <r>
    <x v="372"/>
    <x v="11"/>
    <x v="20"/>
    <x v="57"/>
    <x v="111"/>
    <x v="2"/>
    <s v="2008-2020"/>
    <m/>
    <m/>
    <x v="6"/>
    <x v="1"/>
    <n v="61521"/>
  </r>
  <r>
    <x v="372"/>
    <x v="11"/>
    <x v="20"/>
    <x v="57"/>
    <x v="111"/>
    <x v="2"/>
    <s v="2008-2020"/>
    <m/>
    <m/>
    <x v="6"/>
    <x v="2"/>
    <n v="53128"/>
  </r>
  <r>
    <x v="372"/>
    <x v="11"/>
    <x v="20"/>
    <x v="57"/>
    <x v="111"/>
    <x v="2"/>
    <s v="2008-2020"/>
    <m/>
    <m/>
    <x v="6"/>
    <x v="3"/>
    <n v="61399"/>
  </r>
  <r>
    <x v="372"/>
    <x v="11"/>
    <x v="20"/>
    <x v="57"/>
    <x v="111"/>
    <x v="2"/>
    <s v="2008-2020"/>
    <m/>
    <m/>
    <x v="6"/>
    <x v="4"/>
    <n v="54080"/>
  </r>
  <r>
    <x v="372"/>
    <x v="11"/>
    <x v="20"/>
    <x v="57"/>
    <x v="111"/>
    <x v="2"/>
    <s v="2008-2020"/>
    <m/>
    <m/>
    <x v="6"/>
    <x v="5"/>
    <n v="57975"/>
  </r>
  <r>
    <x v="372"/>
    <x v="11"/>
    <x v="20"/>
    <x v="57"/>
    <x v="111"/>
    <x v="2"/>
    <s v="2008-2020"/>
    <m/>
    <m/>
    <x v="6"/>
    <x v="6"/>
    <n v="65854"/>
  </r>
  <r>
    <x v="372"/>
    <x v="11"/>
    <x v="20"/>
    <x v="57"/>
    <x v="111"/>
    <x v="2"/>
    <s v="2008-2020"/>
    <m/>
    <m/>
    <x v="6"/>
    <x v="7"/>
    <n v="67606"/>
  </r>
  <r>
    <x v="372"/>
    <x v="11"/>
    <x v="20"/>
    <x v="57"/>
    <x v="111"/>
    <x v="2"/>
    <s v="2008-2020"/>
    <m/>
    <m/>
    <x v="6"/>
    <x v="8"/>
    <n v="65950"/>
  </r>
  <r>
    <x v="372"/>
    <x v="11"/>
    <x v="20"/>
    <x v="57"/>
    <x v="111"/>
    <x v="2"/>
    <s v="2008-2020"/>
    <m/>
    <m/>
    <x v="6"/>
    <x v="9"/>
    <n v="69644"/>
  </r>
  <r>
    <x v="372"/>
    <x v="11"/>
    <x v="20"/>
    <x v="57"/>
    <x v="111"/>
    <x v="2"/>
    <s v="2008-2020"/>
    <m/>
    <m/>
    <x v="6"/>
    <x v="10"/>
    <n v="73956"/>
  </r>
  <r>
    <x v="372"/>
    <x v="11"/>
    <x v="20"/>
    <x v="57"/>
    <x v="111"/>
    <x v="2"/>
    <s v="2008-2020"/>
    <m/>
    <m/>
    <x v="6"/>
    <x v="11"/>
    <n v="79050"/>
  </r>
  <r>
    <x v="372"/>
    <x v="11"/>
    <x v="20"/>
    <x v="57"/>
    <x v="111"/>
    <x v="2"/>
    <s v="2008-2020"/>
    <m/>
    <m/>
    <x v="6"/>
    <x v="12"/>
    <n v="67883"/>
  </r>
  <r>
    <x v="373"/>
    <x v="11"/>
    <x v="20"/>
    <x v="57"/>
    <x v="112"/>
    <x v="2"/>
    <s v="2008-2020"/>
    <m/>
    <m/>
    <x v="6"/>
    <x v="0"/>
    <n v="21414"/>
  </r>
  <r>
    <x v="373"/>
    <x v="11"/>
    <x v="20"/>
    <x v="57"/>
    <x v="112"/>
    <x v="2"/>
    <s v="2008-2020"/>
    <m/>
    <m/>
    <x v="6"/>
    <x v="1"/>
    <n v="27837"/>
  </r>
  <r>
    <x v="373"/>
    <x v="11"/>
    <x v="20"/>
    <x v="57"/>
    <x v="112"/>
    <x v="2"/>
    <s v="2008-2020"/>
    <m/>
    <m/>
    <x v="6"/>
    <x v="2"/>
    <n v="30757"/>
  </r>
  <r>
    <x v="373"/>
    <x v="11"/>
    <x v="20"/>
    <x v="57"/>
    <x v="112"/>
    <x v="2"/>
    <s v="2008-2020"/>
    <m/>
    <m/>
    <x v="6"/>
    <x v="3"/>
    <n v="34739"/>
  </r>
  <r>
    <x v="373"/>
    <x v="11"/>
    <x v="20"/>
    <x v="57"/>
    <x v="112"/>
    <x v="2"/>
    <s v="2008-2020"/>
    <m/>
    <m/>
    <x v="6"/>
    <x v="4"/>
    <n v="33013"/>
  </r>
  <r>
    <x v="373"/>
    <x v="11"/>
    <x v="20"/>
    <x v="57"/>
    <x v="112"/>
    <x v="2"/>
    <s v="2008-2020"/>
    <m/>
    <m/>
    <x v="6"/>
    <x v="5"/>
    <n v="31218"/>
  </r>
  <r>
    <x v="373"/>
    <x v="11"/>
    <x v="20"/>
    <x v="57"/>
    <x v="112"/>
    <x v="2"/>
    <s v="2008-2020"/>
    <m/>
    <m/>
    <x v="6"/>
    <x v="6"/>
    <n v="32961"/>
  </r>
  <r>
    <x v="373"/>
    <x v="11"/>
    <x v="20"/>
    <x v="57"/>
    <x v="112"/>
    <x v="2"/>
    <s v="2008-2020"/>
    <m/>
    <m/>
    <x v="6"/>
    <x v="7"/>
    <n v="32038"/>
  </r>
  <r>
    <x v="373"/>
    <x v="11"/>
    <x v="20"/>
    <x v="57"/>
    <x v="112"/>
    <x v="2"/>
    <s v="2008-2020"/>
    <m/>
    <m/>
    <x v="6"/>
    <x v="8"/>
    <n v="29864"/>
  </r>
  <r>
    <x v="373"/>
    <x v="11"/>
    <x v="20"/>
    <x v="57"/>
    <x v="112"/>
    <x v="2"/>
    <s v="2008-2020"/>
    <m/>
    <m/>
    <x v="6"/>
    <x v="9"/>
    <n v="29660"/>
  </r>
  <r>
    <x v="373"/>
    <x v="11"/>
    <x v="20"/>
    <x v="57"/>
    <x v="112"/>
    <x v="2"/>
    <s v="2008-2020"/>
    <m/>
    <m/>
    <x v="6"/>
    <x v="10"/>
    <n v="24350"/>
  </r>
  <r>
    <x v="373"/>
    <x v="11"/>
    <x v="20"/>
    <x v="57"/>
    <x v="112"/>
    <x v="2"/>
    <s v="2008-2020"/>
    <m/>
    <m/>
    <x v="6"/>
    <x v="11"/>
    <n v="23252"/>
  </r>
  <r>
    <x v="373"/>
    <x v="11"/>
    <x v="20"/>
    <x v="57"/>
    <x v="112"/>
    <x v="2"/>
    <s v="2008-2020"/>
    <m/>
    <m/>
    <x v="6"/>
    <x v="12"/>
    <n v="22487"/>
  </r>
  <r>
    <x v="374"/>
    <x v="11"/>
    <x v="20"/>
    <x v="57"/>
    <x v="113"/>
    <x v="2"/>
    <s v="2008-2020"/>
    <m/>
    <m/>
    <x v="6"/>
    <x v="0"/>
    <n v="68820"/>
  </r>
  <r>
    <x v="374"/>
    <x v="11"/>
    <x v="20"/>
    <x v="57"/>
    <x v="113"/>
    <x v="2"/>
    <s v="2008-2020"/>
    <m/>
    <m/>
    <x v="6"/>
    <x v="1"/>
    <n v="74569"/>
  </r>
  <r>
    <x v="374"/>
    <x v="11"/>
    <x v="20"/>
    <x v="57"/>
    <x v="113"/>
    <x v="2"/>
    <s v="2008-2020"/>
    <m/>
    <m/>
    <x v="6"/>
    <x v="2"/>
    <n v="68537"/>
  </r>
  <r>
    <x v="374"/>
    <x v="11"/>
    <x v="20"/>
    <x v="57"/>
    <x v="113"/>
    <x v="2"/>
    <s v="2008-2020"/>
    <m/>
    <m/>
    <x v="6"/>
    <x v="3"/>
    <n v="74723"/>
  </r>
  <r>
    <x v="374"/>
    <x v="11"/>
    <x v="20"/>
    <x v="57"/>
    <x v="113"/>
    <x v="2"/>
    <s v="2008-2020"/>
    <m/>
    <m/>
    <x v="6"/>
    <x v="4"/>
    <n v="71992"/>
  </r>
  <r>
    <x v="374"/>
    <x v="11"/>
    <x v="20"/>
    <x v="57"/>
    <x v="113"/>
    <x v="2"/>
    <s v="2008-2020"/>
    <m/>
    <m/>
    <x v="6"/>
    <x v="5"/>
    <n v="70900"/>
  </r>
  <r>
    <x v="374"/>
    <x v="11"/>
    <x v="20"/>
    <x v="57"/>
    <x v="113"/>
    <x v="2"/>
    <s v="2008-2020"/>
    <m/>
    <m/>
    <x v="6"/>
    <x v="6"/>
    <n v="70862"/>
  </r>
  <r>
    <x v="374"/>
    <x v="11"/>
    <x v="20"/>
    <x v="57"/>
    <x v="113"/>
    <x v="2"/>
    <s v="2008-2020"/>
    <m/>
    <m/>
    <x v="6"/>
    <x v="7"/>
    <n v="67765"/>
  </r>
  <r>
    <x v="374"/>
    <x v="11"/>
    <x v="20"/>
    <x v="57"/>
    <x v="113"/>
    <x v="2"/>
    <s v="2008-2020"/>
    <m/>
    <m/>
    <x v="6"/>
    <x v="8"/>
    <n v="62361"/>
  </r>
  <r>
    <x v="374"/>
    <x v="11"/>
    <x v="20"/>
    <x v="57"/>
    <x v="113"/>
    <x v="2"/>
    <s v="2008-2020"/>
    <m/>
    <m/>
    <x v="6"/>
    <x v="9"/>
    <n v="61224"/>
  </r>
  <r>
    <x v="374"/>
    <x v="11"/>
    <x v="20"/>
    <x v="57"/>
    <x v="113"/>
    <x v="2"/>
    <s v="2008-2020"/>
    <m/>
    <m/>
    <x v="6"/>
    <x v="10"/>
    <n v="58469"/>
  </r>
  <r>
    <x v="374"/>
    <x v="11"/>
    <x v="20"/>
    <x v="57"/>
    <x v="113"/>
    <x v="2"/>
    <s v="2008-2020"/>
    <m/>
    <m/>
    <x v="6"/>
    <x v="11"/>
    <n v="54014"/>
  </r>
  <r>
    <x v="374"/>
    <x v="11"/>
    <x v="20"/>
    <x v="57"/>
    <x v="113"/>
    <x v="2"/>
    <s v="2008-2020"/>
    <m/>
    <m/>
    <x v="6"/>
    <x v="12"/>
    <n v="43823"/>
  </r>
  <r>
    <x v="375"/>
    <x v="11"/>
    <x v="20"/>
    <x v="57"/>
    <x v="114"/>
    <x v="2"/>
    <s v="2008-2020"/>
    <m/>
    <m/>
    <x v="6"/>
    <x v="0"/>
    <n v="40193"/>
  </r>
  <r>
    <x v="375"/>
    <x v="11"/>
    <x v="20"/>
    <x v="57"/>
    <x v="114"/>
    <x v="2"/>
    <s v="2008-2020"/>
    <m/>
    <m/>
    <x v="6"/>
    <x v="1"/>
    <n v="45551"/>
  </r>
  <r>
    <x v="375"/>
    <x v="11"/>
    <x v="20"/>
    <x v="57"/>
    <x v="114"/>
    <x v="2"/>
    <s v="2008-2020"/>
    <m/>
    <m/>
    <x v="6"/>
    <x v="2"/>
    <n v="45221"/>
  </r>
  <r>
    <x v="375"/>
    <x v="11"/>
    <x v="20"/>
    <x v="57"/>
    <x v="114"/>
    <x v="2"/>
    <s v="2008-2020"/>
    <m/>
    <m/>
    <x v="6"/>
    <x v="3"/>
    <n v="49358"/>
  </r>
  <r>
    <x v="375"/>
    <x v="11"/>
    <x v="20"/>
    <x v="57"/>
    <x v="114"/>
    <x v="2"/>
    <s v="2008-2020"/>
    <m/>
    <m/>
    <x v="6"/>
    <x v="4"/>
    <n v="46630"/>
  </r>
  <r>
    <x v="375"/>
    <x v="11"/>
    <x v="20"/>
    <x v="57"/>
    <x v="114"/>
    <x v="2"/>
    <s v="2008-2020"/>
    <m/>
    <m/>
    <x v="6"/>
    <x v="5"/>
    <n v="47445"/>
  </r>
  <r>
    <x v="375"/>
    <x v="11"/>
    <x v="20"/>
    <x v="57"/>
    <x v="114"/>
    <x v="2"/>
    <s v="2008-2020"/>
    <m/>
    <m/>
    <x v="6"/>
    <x v="6"/>
    <n v="51295"/>
  </r>
  <r>
    <x v="375"/>
    <x v="11"/>
    <x v="20"/>
    <x v="57"/>
    <x v="114"/>
    <x v="2"/>
    <s v="2008-2020"/>
    <m/>
    <m/>
    <x v="6"/>
    <x v="7"/>
    <n v="51210"/>
  </r>
  <r>
    <x v="375"/>
    <x v="11"/>
    <x v="20"/>
    <x v="57"/>
    <x v="114"/>
    <x v="2"/>
    <s v="2008-2020"/>
    <m/>
    <m/>
    <x v="6"/>
    <x v="8"/>
    <n v="49602"/>
  </r>
  <r>
    <x v="375"/>
    <x v="11"/>
    <x v="20"/>
    <x v="57"/>
    <x v="114"/>
    <x v="2"/>
    <s v="2008-2020"/>
    <m/>
    <m/>
    <x v="6"/>
    <x v="9"/>
    <n v="48314"/>
  </r>
  <r>
    <x v="375"/>
    <x v="11"/>
    <x v="20"/>
    <x v="57"/>
    <x v="114"/>
    <x v="2"/>
    <s v="2008-2020"/>
    <m/>
    <m/>
    <x v="6"/>
    <x v="10"/>
    <n v="46077"/>
  </r>
  <r>
    <x v="375"/>
    <x v="11"/>
    <x v="20"/>
    <x v="57"/>
    <x v="114"/>
    <x v="2"/>
    <s v="2008-2020"/>
    <m/>
    <m/>
    <x v="6"/>
    <x v="11"/>
    <n v="51243"/>
  </r>
  <r>
    <x v="375"/>
    <x v="11"/>
    <x v="20"/>
    <x v="57"/>
    <x v="114"/>
    <x v="2"/>
    <s v="2008-2020"/>
    <m/>
    <m/>
    <x v="6"/>
    <x v="12"/>
    <n v="41759"/>
  </r>
  <r>
    <x v="376"/>
    <x v="11"/>
    <x v="20"/>
    <x v="57"/>
    <x v="115"/>
    <x v="2"/>
    <s v="2008-2020"/>
    <m/>
    <m/>
    <x v="6"/>
    <x v="0"/>
    <n v="27599"/>
  </r>
  <r>
    <x v="376"/>
    <x v="11"/>
    <x v="20"/>
    <x v="57"/>
    <x v="115"/>
    <x v="2"/>
    <s v="2008-2020"/>
    <m/>
    <m/>
    <x v="6"/>
    <x v="1"/>
    <n v="30233"/>
  </r>
  <r>
    <x v="376"/>
    <x v="11"/>
    <x v="20"/>
    <x v="57"/>
    <x v="115"/>
    <x v="2"/>
    <s v="2008-2020"/>
    <m/>
    <m/>
    <x v="6"/>
    <x v="2"/>
    <n v="28390"/>
  </r>
  <r>
    <x v="376"/>
    <x v="11"/>
    <x v="20"/>
    <x v="57"/>
    <x v="115"/>
    <x v="2"/>
    <s v="2008-2020"/>
    <m/>
    <m/>
    <x v="6"/>
    <x v="3"/>
    <n v="30547"/>
  </r>
  <r>
    <x v="376"/>
    <x v="11"/>
    <x v="20"/>
    <x v="57"/>
    <x v="115"/>
    <x v="2"/>
    <s v="2008-2020"/>
    <m/>
    <m/>
    <x v="6"/>
    <x v="4"/>
    <n v="27568"/>
  </r>
  <r>
    <x v="376"/>
    <x v="11"/>
    <x v="20"/>
    <x v="57"/>
    <x v="115"/>
    <x v="2"/>
    <s v="2008-2020"/>
    <m/>
    <m/>
    <x v="6"/>
    <x v="5"/>
    <n v="35069"/>
  </r>
  <r>
    <x v="376"/>
    <x v="11"/>
    <x v="20"/>
    <x v="57"/>
    <x v="115"/>
    <x v="2"/>
    <s v="2008-2020"/>
    <m/>
    <m/>
    <x v="6"/>
    <x v="6"/>
    <n v="40809"/>
  </r>
  <r>
    <x v="376"/>
    <x v="11"/>
    <x v="20"/>
    <x v="57"/>
    <x v="115"/>
    <x v="2"/>
    <s v="2008-2020"/>
    <m/>
    <m/>
    <x v="6"/>
    <x v="7"/>
    <n v="39284"/>
  </r>
  <r>
    <x v="376"/>
    <x v="11"/>
    <x v="20"/>
    <x v="57"/>
    <x v="115"/>
    <x v="2"/>
    <s v="2008-2020"/>
    <m/>
    <m/>
    <x v="6"/>
    <x v="8"/>
    <n v="36505"/>
  </r>
  <r>
    <x v="376"/>
    <x v="11"/>
    <x v="20"/>
    <x v="57"/>
    <x v="115"/>
    <x v="2"/>
    <s v="2008-2020"/>
    <m/>
    <m/>
    <x v="6"/>
    <x v="9"/>
    <n v="34831"/>
  </r>
  <r>
    <x v="376"/>
    <x v="11"/>
    <x v="20"/>
    <x v="57"/>
    <x v="115"/>
    <x v="2"/>
    <s v="2008-2020"/>
    <m/>
    <m/>
    <x v="6"/>
    <x v="10"/>
    <n v="34269"/>
  </r>
  <r>
    <x v="376"/>
    <x v="11"/>
    <x v="20"/>
    <x v="57"/>
    <x v="115"/>
    <x v="2"/>
    <s v="2008-2020"/>
    <m/>
    <m/>
    <x v="6"/>
    <x v="11"/>
    <n v="32496"/>
  </r>
  <r>
    <x v="376"/>
    <x v="11"/>
    <x v="20"/>
    <x v="57"/>
    <x v="115"/>
    <x v="2"/>
    <s v="2008-2020"/>
    <m/>
    <m/>
    <x v="6"/>
    <x v="12"/>
    <n v="24972"/>
  </r>
  <r>
    <x v="377"/>
    <x v="11"/>
    <x v="20"/>
    <x v="57"/>
    <x v="116"/>
    <x v="2"/>
    <s v="2008-2020"/>
    <m/>
    <m/>
    <x v="6"/>
    <x v="0"/>
    <n v="3315"/>
  </r>
  <r>
    <x v="377"/>
    <x v="11"/>
    <x v="20"/>
    <x v="57"/>
    <x v="116"/>
    <x v="2"/>
    <s v="2008-2020"/>
    <m/>
    <m/>
    <x v="6"/>
    <x v="1"/>
    <n v="3344"/>
  </r>
  <r>
    <x v="377"/>
    <x v="11"/>
    <x v="20"/>
    <x v="57"/>
    <x v="116"/>
    <x v="2"/>
    <s v="2008-2020"/>
    <m/>
    <m/>
    <x v="6"/>
    <x v="2"/>
    <n v="3073"/>
  </r>
  <r>
    <x v="377"/>
    <x v="11"/>
    <x v="20"/>
    <x v="57"/>
    <x v="116"/>
    <x v="2"/>
    <s v="2008-2020"/>
    <m/>
    <m/>
    <x v="6"/>
    <x v="3"/>
    <n v="3543"/>
  </r>
  <r>
    <x v="377"/>
    <x v="11"/>
    <x v="20"/>
    <x v="57"/>
    <x v="116"/>
    <x v="2"/>
    <s v="2008-2020"/>
    <m/>
    <m/>
    <x v="6"/>
    <x v="4"/>
    <n v="3204"/>
  </r>
  <r>
    <x v="377"/>
    <x v="11"/>
    <x v="20"/>
    <x v="57"/>
    <x v="116"/>
    <x v="2"/>
    <s v="2008-2020"/>
    <m/>
    <m/>
    <x v="6"/>
    <x v="5"/>
    <n v="3143"/>
  </r>
  <r>
    <x v="377"/>
    <x v="11"/>
    <x v="20"/>
    <x v="57"/>
    <x v="116"/>
    <x v="2"/>
    <s v="2008-2020"/>
    <m/>
    <m/>
    <x v="6"/>
    <x v="6"/>
    <n v="2811"/>
  </r>
  <r>
    <x v="377"/>
    <x v="11"/>
    <x v="20"/>
    <x v="57"/>
    <x v="116"/>
    <x v="2"/>
    <s v="2008-2020"/>
    <m/>
    <m/>
    <x v="6"/>
    <x v="7"/>
    <n v="2716"/>
  </r>
  <r>
    <x v="377"/>
    <x v="11"/>
    <x v="20"/>
    <x v="57"/>
    <x v="116"/>
    <x v="2"/>
    <s v="2008-2020"/>
    <m/>
    <m/>
    <x v="6"/>
    <x v="8"/>
    <n v="2621"/>
  </r>
  <r>
    <x v="377"/>
    <x v="11"/>
    <x v="20"/>
    <x v="57"/>
    <x v="116"/>
    <x v="2"/>
    <s v="2008-2020"/>
    <m/>
    <m/>
    <x v="6"/>
    <x v="9"/>
    <n v="2783"/>
  </r>
  <r>
    <x v="377"/>
    <x v="11"/>
    <x v="20"/>
    <x v="57"/>
    <x v="116"/>
    <x v="2"/>
    <s v="2008-2020"/>
    <m/>
    <m/>
    <x v="6"/>
    <x v="10"/>
    <n v="3469"/>
  </r>
  <r>
    <x v="377"/>
    <x v="11"/>
    <x v="20"/>
    <x v="57"/>
    <x v="116"/>
    <x v="2"/>
    <s v="2008-2020"/>
    <m/>
    <m/>
    <x v="6"/>
    <x v="11"/>
    <n v="4069"/>
  </r>
  <r>
    <x v="377"/>
    <x v="11"/>
    <x v="20"/>
    <x v="57"/>
    <x v="116"/>
    <x v="2"/>
    <s v="2008-2020"/>
    <m/>
    <m/>
    <x v="6"/>
    <x v="12"/>
    <n v="3402"/>
  </r>
  <r>
    <x v="378"/>
    <x v="11"/>
    <x v="20"/>
    <x v="58"/>
    <x v="106"/>
    <x v="2"/>
    <s v="2008-2020"/>
    <m/>
    <m/>
    <x v="6"/>
    <x v="0"/>
    <n v="292"/>
  </r>
  <r>
    <x v="378"/>
    <x v="11"/>
    <x v="20"/>
    <x v="58"/>
    <x v="106"/>
    <x v="2"/>
    <s v="2008-2020"/>
    <m/>
    <m/>
    <x v="6"/>
    <x v="1"/>
    <n v="308"/>
  </r>
  <r>
    <x v="378"/>
    <x v="11"/>
    <x v="20"/>
    <x v="58"/>
    <x v="106"/>
    <x v="2"/>
    <s v="2008-2020"/>
    <m/>
    <m/>
    <x v="6"/>
    <x v="2"/>
    <n v="251"/>
  </r>
  <r>
    <x v="378"/>
    <x v="11"/>
    <x v="20"/>
    <x v="58"/>
    <x v="106"/>
    <x v="2"/>
    <s v="2008-2020"/>
    <m/>
    <m/>
    <x v="6"/>
    <x v="3"/>
    <n v="269"/>
  </r>
  <r>
    <x v="378"/>
    <x v="11"/>
    <x v="20"/>
    <x v="58"/>
    <x v="106"/>
    <x v="2"/>
    <s v="2008-2020"/>
    <m/>
    <m/>
    <x v="6"/>
    <x v="4"/>
    <n v="217"/>
  </r>
  <r>
    <x v="378"/>
    <x v="11"/>
    <x v="20"/>
    <x v="58"/>
    <x v="106"/>
    <x v="2"/>
    <s v="2008-2020"/>
    <m/>
    <m/>
    <x v="6"/>
    <x v="5"/>
    <n v="247"/>
  </r>
  <r>
    <x v="378"/>
    <x v="11"/>
    <x v="20"/>
    <x v="58"/>
    <x v="106"/>
    <x v="2"/>
    <s v="2008-2020"/>
    <m/>
    <m/>
    <x v="6"/>
    <x v="6"/>
    <n v="302"/>
  </r>
  <r>
    <x v="378"/>
    <x v="11"/>
    <x v="20"/>
    <x v="58"/>
    <x v="106"/>
    <x v="2"/>
    <s v="2008-2020"/>
    <m/>
    <m/>
    <x v="6"/>
    <x v="7"/>
    <n v="305"/>
  </r>
  <r>
    <x v="378"/>
    <x v="11"/>
    <x v="20"/>
    <x v="58"/>
    <x v="106"/>
    <x v="2"/>
    <s v="2008-2020"/>
    <m/>
    <m/>
    <x v="6"/>
    <x v="8"/>
    <n v="281"/>
  </r>
  <r>
    <x v="378"/>
    <x v="11"/>
    <x v="20"/>
    <x v="58"/>
    <x v="106"/>
    <x v="2"/>
    <s v="2008-2020"/>
    <m/>
    <m/>
    <x v="6"/>
    <x v="9"/>
    <n v="303"/>
  </r>
  <r>
    <x v="378"/>
    <x v="11"/>
    <x v="20"/>
    <x v="58"/>
    <x v="106"/>
    <x v="2"/>
    <s v="2008-2020"/>
    <m/>
    <m/>
    <x v="6"/>
    <x v="10"/>
    <n v="335"/>
  </r>
  <r>
    <x v="378"/>
    <x v="11"/>
    <x v="20"/>
    <x v="58"/>
    <x v="106"/>
    <x v="2"/>
    <s v="2008-2020"/>
    <m/>
    <m/>
    <x v="6"/>
    <x v="11"/>
    <n v="361"/>
  </r>
  <r>
    <x v="378"/>
    <x v="11"/>
    <x v="20"/>
    <x v="58"/>
    <x v="106"/>
    <x v="2"/>
    <s v="2008-2020"/>
    <m/>
    <m/>
    <x v="6"/>
    <x v="12"/>
    <n v="443"/>
  </r>
  <r>
    <x v="379"/>
    <x v="11"/>
    <x v="20"/>
    <x v="58"/>
    <x v="107"/>
    <x v="2"/>
    <s v="2008-2020"/>
    <m/>
    <m/>
    <x v="6"/>
    <x v="0"/>
    <n v="106144"/>
  </r>
  <r>
    <x v="379"/>
    <x v="11"/>
    <x v="20"/>
    <x v="58"/>
    <x v="107"/>
    <x v="2"/>
    <s v="2008-2020"/>
    <m/>
    <m/>
    <x v="6"/>
    <x v="1"/>
    <n v="113752"/>
  </r>
  <r>
    <x v="379"/>
    <x v="11"/>
    <x v="20"/>
    <x v="58"/>
    <x v="107"/>
    <x v="2"/>
    <s v="2008-2020"/>
    <m/>
    <m/>
    <x v="6"/>
    <x v="2"/>
    <n v="113478"/>
  </r>
  <r>
    <x v="379"/>
    <x v="11"/>
    <x v="20"/>
    <x v="58"/>
    <x v="107"/>
    <x v="2"/>
    <s v="2008-2020"/>
    <m/>
    <m/>
    <x v="6"/>
    <x v="3"/>
    <n v="127956"/>
  </r>
  <r>
    <x v="379"/>
    <x v="11"/>
    <x v="20"/>
    <x v="58"/>
    <x v="107"/>
    <x v="2"/>
    <s v="2008-2020"/>
    <m/>
    <m/>
    <x v="6"/>
    <x v="4"/>
    <n v="120470"/>
  </r>
  <r>
    <x v="379"/>
    <x v="11"/>
    <x v="20"/>
    <x v="58"/>
    <x v="107"/>
    <x v="2"/>
    <s v="2008-2020"/>
    <m/>
    <m/>
    <x v="6"/>
    <x v="5"/>
    <n v="121090"/>
  </r>
  <r>
    <x v="379"/>
    <x v="11"/>
    <x v="20"/>
    <x v="58"/>
    <x v="107"/>
    <x v="2"/>
    <s v="2008-2020"/>
    <m/>
    <m/>
    <x v="6"/>
    <x v="6"/>
    <n v="117110"/>
  </r>
  <r>
    <x v="379"/>
    <x v="11"/>
    <x v="20"/>
    <x v="58"/>
    <x v="107"/>
    <x v="2"/>
    <s v="2008-2020"/>
    <m/>
    <m/>
    <x v="6"/>
    <x v="7"/>
    <n v="111729"/>
  </r>
  <r>
    <x v="379"/>
    <x v="11"/>
    <x v="20"/>
    <x v="58"/>
    <x v="107"/>
    <x v="2"/>
    <s v="2008-2020"/>
    <m/>
    <m/>
    <x v="6"/>
    <x v="8"/>
    <n v="103902"/>
  </r>
  <r>
    <x v="379"/>
    <x v="11"/>
    <x v="20"/>
    <x v="58"/>
    <x v="107"/>
    <x v="2"/>
    <s v="2008-2020"/>
    <m/>
    <m/>
    <x v="6"/>
    <x v="9"/>
    <n v="101267"/>
  </r>
  <r>
    <x v="379"/>
    <x v="11"/>
    <x v="20"/>
    <x v="58"/>
    <x v="107"/>
    <x v="2"/>
    <s v="2008-2020"/>
    <m/>
    <m/>
    <x v="6"/>
    <x v="10"/>
    <n v="100746"/>
  </r>
  <r>
    <x v="379"/>
    <x v="11"/>
    <x v="20"/>
    <x v="58"/>
    <x v="107"/>
    <x v="2"/>
    <s v="2008-2020"/>
    <m/>
    <m/>
    <x v="6"/>
    <x v="11"/>
    <n v="102355"/>
  </r>
  <r>
    <x v="379"/>
    <x v="11"/>
    <x v="20"/>
    <x v="58"/>
    <x v="107"/>
    <x v="2"/>
    <s v="2008-2020"/>
    <m/>
    <m/>
    <x v="6"/>
    <x v="12"/>
    <n v="73855"/>
  </r>
  <r>
    <x v="380"/>
    <x v="11"/>
    <x v="20"/>
    <x v="58"/>
    <x v="108"/>
    <x v="2"/>
    <s v="2008-2020"/>
    <m/>
    <m/>
    <x v="6"/>
    <x v="0"/>
    <n v="99905"/>
  </r>
  <r>
    <x v="380"/>
    <x v="11"/>
    <x v="20"/>
    <x v="58"/>
    <x v="108"/>
    <x v="2"/>
    <s v="2008-2020"/>
    <m/>
    <m/>
    <x v="6"/>
    <x v="1"/>
    <n v="98518"/>
  </r>
  <r>
    <x v="380"/>
    <x v="11"/>
    <x v="20"/>
    <x v="58"/>
    <x v="108"/>
    <x v="2"/>
    <s v="2008-2020"/>
    <m/>
    <m/>
    <x v="6"/>
    <x v="2"/>
    <n v="92219"/>
  </r>
  <r>
    <x v="380"/>
    <x v="11"/>
    <x v="20"/>
    <x v="58"/>
    <x v="108"/>
    <x v="2"/>
    <s v="2008-2020"/>
    <m/>
    <m/>
    <x v="6"/>
    <x v="3"/>
    <n v="96234"/>
  </r>
  <r>
    <x v="380"/>
    <x v="11"/>
    <x v="20"/>
    <x v="58"/>
    <x v="108"/>
    <x v="2"/>
    <s v="2008-2020"/>
    <m/>
    <m/>
    <x v="6"/>
    <x v="4"/>
    <n v="81342"/>
  </r>
  <r>
    <x v="380"/>
    <x v="11"/>
    <x v="20"/>
    <x v="58"/>
    <x v="108"/>
    <x v="2"/>
    <s v="2008-2020"/>
    <m/>
    <m/>
    <x v="6"/>
    <x v="5"/>
    <n v="72959"/>
  </r>
  <r>
    <x v="380"/>
    <x v="11"/>
    <x v="20"/>
    <x v="58"/>
    <x v="108"/>
    <x v="2"/>
    <s v="2008-2020"/>
    <m/>
    <m/>
    <x v="6"/>
    <x v="6"/>
    <n v="65627"/>
  </r>
  <r>
    <x v="380"/>
    <x v="11"/>
    <x v="20"/>
    <x v="58"/>
    <x v="108"/>
    <x v="2"/>
    <s v="2008-2020"/>
    <m/>
    <m/>
    <x v="6"/>
    <x v="7"/>
    <n v="60170"/>
  </r>
  <r>
    <x v="380"/>
    <x v="11"/>
    <x v="20"/>
    <x v="58"/>
    <x v="108"/>
    <x v="2"/>
    <s v="2008-2020"/>
    <m/>
    <m/>
    <x v="6"/>
    <x v="8"/>
    <n v="56983"/>
  </r>
  <r>
    <x v="380"/>
    <x v="11"/>
    <x v="20"/>
    <x v="58"/>
    <x v="108"/>
    <x v="2"/>
    <s v="2008-2020"/>
    <m/>
    <m/>
    <x v="6"/>
    <x v="9"/>
    <n v="54456"/>
  </r>
  <r>
    <x v="380"/>
    <x v="11"/>
    <x v="20"/>
    <x v="58"/>
    <x v="108"/>
    <x v="2"/>
    <s v="2008-2020"/>
    <m/>
    <m/>
    <x v="6"/>
    <x v="10"/>
    <n v="55445"/>
  </r>
  <r>
    <x v="380"/>
    <x v="11"/>
    <x v="20"/>
    <x v="58"/>
    <x v="108"/>
    <x v="2"/>
    <s v="2008-2020"/>
    <m/>
    <m/>
    <x v="6"/>
    <x v="11"/>
    <n v="59643"/>
  </r>
  <r>
    <x v="380"/>
    <x v="11"/>
    <x v="20"/>
    <x v="58"/>
    <x v="108"/>
    <x v="2"/>
    <s v="2008-2020"/>
    <m/>
    <m/>
    <x v="6"/>
    <x v="12"/>
    <n v="48952"/>
  </r>
  <r>
    <x v="381"/>
    <x v="11"/>
    <x v="20"/>
    <x v="58"/>
    <x v="109"/>
    <x v="2"/>
    <s v="2008-2020"/>
    <m/>
    <m/>
    <x v="6"/>
    <x v="0"/>
    <n v="5704"/>
  </r>
  <r>
    <x v="381"/>
    <x v="11"/>
    <x v="20"/>
    <x v="58"/>
    <x v="109"/>
    <x v="2"/>
    <s v="2008-2020"/>
    <m/>
    <m/>
    <x v="6"/>
    <x v="1"/>
    <n v="5938"/>
  </r>
  <r>
    <x v="381"/>
    <x v="11"/>
    <x v="20"/>
    <x v="58"/>
    <x v="109"/>
    <x v="2"/>
    <s v="2008-2020"/>
    <m/>
    <m/>
    <x v="6"/>
    <x v="2"/>
    <n v="7308"/>
  </r>
  <r>
    <x v="381"/>
    <x v="11"/>
    <x v="20"/>
    <x v="58"/>
    <x v="109"/>
    <x v="2"/>
    <s v="2008-2020"/>
    <m/>
    <m/>
    <x v="6"/>
    <x v="3"/>
    <n v="5611"/>
  </r>
  <r>
    <x v="381"/>
    <x v="11"/>
    <x v="20"/>
    <x v="58"/>
    <x v="109"/>
    <x v="2"/>
    <s v="2008-2020"/>
    <m/>
    <m/>
    <x v="6"/>
    <x v="4"/>
    <n v="4178"/>
  </r>
  <r>
    <x v="381"/>
    <x v="11"/>
    <x v="20"/>
    <x v="58"/>
    <x v="109"/>
    <x v="2"/>
    <s v="2008-2020"/>
    <m/>
    <m/>
    <x v="6"/>
    <x v="5"/>
    <n v="5128"/>
  </r>
  <r>
    <x v="381"/>
    <x v="11"/>
    <x v="20"/>
    <x v="58"/>
    <x v="109"/>
    <x v="2"/>
    <s v="2008-2020"/>
    <m/>
    <m/>
    <x v="6"/>
    <x v="6"/>
    <n v="5581"/>
  </r>
  <r>
    <x v="381"/>
    <x v="11"/>
    <x v="20"/>
    <x v="58"/>
    <x v="109"/>
    <x v="2"/>
    <s v="2008-2020"/>
    <m/>
    <m/>
    <x v="6"/>
    <x v="7"/>
    <n v="5366"/>
  </r>
  <r>
    <x v="381"/>
    <x v="11"/>
    <x v="20"/>
    <x v="58"/>
    <x v="109"/>
    <x v="2"/>
    <s v="2008-2020"/>
    <m/>
    <m/>
    <x v="6"/>
    <x v="8"/>
    <n v="5225"/>
  </r>
  <r>
    <x v="381"/>
    <x v="11"/>
    <x v="20"/>
    <x v="58"/>
    <x v="109"/>
    <x v="2"/>
    <s v="2008-2020"/>
    <m/>
    <m/>
    <x v="6"/>
    <x v="9"/>
    <n v="6021"/>
  </r>
  <r>
    <x v="381"/>
    <x v="11"/>
    <x v="20"/>
    <x v="58"/>
    <x v="109"/>
    <x v="2"/>
    <s v="2008-2020"/>
    <m/>
    <m/>
    <x v="6"/>
    <x v="10"/>
    <n v="6037"/>
  </r>
  <r>
    <x v="381"/>
    <x v="11"/>
    <x v="20"/>
    <x v="58"/>
    <x v="109"/>
    <x v="2"/>
    <s v="2008-2020"/>
    <m/>
    <m/>
    <x v="6"/>
    <x v="11"/>
    <n v="6575"/>
  </r>
  <r>
    <x v="381"/>
    <x v="11"/>
    <x v="20"/>
    <x v="58"/>
    <x v="109"/>
    <x v="2"/>
    <s v="2008-2020"/>
    <m/>
    <m/>
    <x v="6"/>
    <x v="12"/>
    <n v="4666"/>
  </r>
  <r>
    <x v="382"/>
    <x v="11"/>
    <x v="20"/>
    <x v="58"/>
    <x v="110"/>
    <x v="2"/>
    <s v="2008-2020"/>
    <m/>
    <m/>
    <x v="6"/>
    <x v="0"/>
    <n v="44761"/>
  </r>
  <r>
    <x v="382"/>
    <x v="11"/>
    <x v="20"/>
    <x v="58"/>
    <x v="110"/>
    <x v="2"/>
    <s v="2008-2020"/>
    <m/>
    <m/>
    <x v="6"/>
    <x v="1"/>
    <n v="53487"/>
  </r>
  <r>
    <x v="382"/>
    <x v="11"/>
    <x v="20"/>
    <x v="58"/>
    <x v="110"/>
    <x v="2"/>
    <s v="2008-2020"/>
    <m/>
    <m/>
    <x v="6"/>
    <x v="2"/>
    <n v="55875"/>
  </r>
  <r>
    <x v="382"/>
    <x v="11"/>
    <x v="20"/>
    <x v="58"/>
    <x v="110"/>
    <x v="2"/>
    <s v="2008-2020"/>
    <m/>
    <m/>
    <x v="6"/>
    <x v="3"/>
    <n v="61787"/>
  </r>
  <r>
    <x v="382"/>
    <x v="11"/>
    <x v="20"/>
    <x v="58"/>
    <x v="110"/>
    <x v="2"/>
    <s v="2008-2020"/>
    <m/>
    <m/>
    <x v="6"/>
    <x v="4"/>
    <n v="57056"/>
  </r>
  <r>
    <x v="382"/>
    <x v="11"/>
    <x v="20"/>
    <x v="58"/>
    <x v="110"/>
    <x v="2"/>
    <s v="2008-2020"/>
    <m/>
    <m/>
    <x v="6"/>
    <x v="5"/>
    <n v="59923"/>
  </r>
  <r>
    <x v="382"/>
    <x v="11"/>
    <x v="20"/>
    <x v="58"/>
    <x v="110"/>
    <x v="2"/>
    <s v="2008-2020"/>
    <m/>
    <m/>
    <x v="6"/>
    <x v="6"/>
    <n v="62087"/>
  </r>
  <r>
    <x v="382"/>
    <x v="11"/>
    <x v="20"/>
    <x v="58"/>
    <x v="110"/>
    <x v="2"/>
    <s v="2008-2020"/>
    <m/>
    <m/>
    <x v="6"/>
    <x v="7"/>
    <n v="63193"/>
  </r>
  <r>
    <x v="382"/>
    <x v="11"/>
    <x v="20"/>
    <x v="58"/>
    <x v="110"/>
    <x v="2"/>
    <s v="2008-2020"/>
    <m/>
    <m/>
    <x v="6"/>
    <x v="8"/>
    <n v="59568"/>
  </r>
  <r>
    <x v="382"/>
    <x v="11"/>
    <x v="20"/>
    <x v="58"/>
    <x v="110"/>
    <x v="2"/>
    <s v="2008-2020"/>
    <m/>
    <m/>
    <x v="6"/>
    <x v="9"/>
    <n v="58196"/>
  </r>
  <r>
    <x v="382"/>
    <x v="11"/>
    <x v="20"/>
    <x v="58"/>
    <x v="110"/>
    <x v="2"/>
    <s v="2008-2020"/>
    <m/>
    <m/>
    <x v="6"/>
    <x v="10"/>
    <n v="53430"/>
  </r>
  <r>
    <x v="382"/>
    <x v="11"/>
    <x v="20"/>
    <x v="58"/>
    <x v="110"/>
    <x v="2"/>
    <s v="2008-2020"/>
    <m/>
    <m/>
    <x v="6"/>
    <x v="11"/>
    <n v="53148"/>
  </r>
  <r>
    <x v="382"/>
    <x v="11"/>
    <x v="20"/>
    <x v="58"/>
    <x v="110"/>
    <x v="2"/>
    <s v="2008-2020"/>
    <m/>
    <m/>
    <x v="6"/>
    <x v="12"/>
    <n v="44474"/>
  </r>
  <r>
    <x v="383"/>
    <x v="11"/>
    <x v="20"/>
    <x v="58"/>
    <x v="111"/>
    <x v="2"/>
    <s v="2008-2020"/>
    <m/>
    <m/>
    <x v="6"/>
    <x v="0"/>
    <n v="55916"/>
  </r>
  <r>
    <x v="383"/>
    <x v="11"/>
    <x v="20"/>
    <x v="58"/>
    <x v="111"/>
    <x v="2"/>
    <s v="2008-2020"/>
    <m/>
    <m/>
    <x v="6"/>
    <x v="1"/>
    <n v="55167"/>
  </r>
  <r>
    <x v="383"/>
    <x v="11"/>
    <x v="20"/>
    <x v="58"/>
    <x v="111"/>
    <x v="2"/>
    <s v="2008-2020"/>
    <m/>
    <m/>
    <x v="6"/>
    <x v="2"/>
    <n v="48039"/>
  </r>
  <r>
    <x v="383"/>
    <x v="11"/>
    <x v="20"/>
    <x v="58"/>
    <x v="111"/>
    <x v="2"/>
    <s v="2008-2020"/>
    <m/>
    <m/>
    <x v="6"/>
    <x v="3"/>
    <n v="55870"/>
  </r>
  <r>
    <x v="383"/>
    <x v="11"/>
    <x v="20"/>
    <x v="58"/>
    <x v="111"/>
    <x v="2"/>
    <s v="2008-2020"/>
    <m/>
    <m/>
    <x v="6"/>
    <x v="4"/>
    <n v="48580"/>
  </r>
  <r>
    <x v="383"/>
    <x v="11"/>
    <x v="20"/>
    <x v="58"/>
    <x v="111"/>
    <x v="2"/>
    <s v="2008-2020"/>
    <m/>
    <m/>
    <x v="6"/>
    <x v="5"/>
    <n v="52521"/>
  </r>
  <r>
    <x v="383"/>
    <x v="11"/>
    <x v="20"/>
    <x v="58"/>
    <x v="111"/>
    <x v="2"/>
    <s v="2008-2020"/>
    <m/>
    <m/>
    <x v="6"/>
    <x v="6"/>
    <n v="59327"/>
  </r>
  <r>
    <x v="383"/>
    <x v="11"/>
    <x v="20"/>
    <x v="58"/>
    <x v="111"/>
    <x v="2"/>
    <s v="2008-2020"/>
    <m/>
    <m/>
    <x v="6"/>
    <x v="7"/>
    <n v="61050"/>
  </r>
  <r>
    <x v="383"/>
    <x v="11"/>
    <x v="20"/>
    <x v="58"/>
    <x v="111"/>
    <x v="2"/>
    <s v="2008-2020"/>
    <m/>
    <m/>
    <x v="6"/>
    <x v="8"/>
    <n v="59721"/>
  </r>
  <r>
    <x v="383"/>
    <x v="11"/>
    <x v="20"/>
    <x v="58"/>
    <x v="111"/>
    <x v="2"/>
    <s v="2008-2020"/>
    <m/>
    <m/>
    <x v="6"/>
    <x v="9"/>
    <n v="63154"/>
  </r>
  <r>
    <x v="383"/>
    <x v="11"/>
    <x v="20"/>
    <x v="58"/>
    <x v="111"/>
    <x v="2"/>
    <s v="2008-2020"/>
    <m/>
    <m/>
    <x v="6"/>
    <x v="10"/>
    <n v="67505"/>
  </r>
  <r>
    <x v="383"/>
    <x v="11"/>
    <x v="20"/>
    <x v="58"/>
    <x v="111"/>
    <x v="2"/>
    <s v="2008-2020"/>
    <m/>
    <m/>
    <x v="6"/>
    <x v="11"/>
    <n v="72800"/>
  </r>
  <r>
    <x v="383"/>
    <x v="11"/>
    <x v="20"/>
    <x v="58"/>
    <x v="111"/>
    <x v="2"/>
    <s v="2008-2020"/>
    <m/>
    <m/>
    <x v="6"/>
    <x v="12"/>
    <n v="63248"/>
  </r>
  <r>
    <x v="384"/>
    <x v="11"/>
    <x v="20"/>
    <x v="58"/>
    <x v="112"/>
    <x v="2"/>
    <s v="2008-2020"/>
    <m/>
    <m/>
    <x v="6"/>
    <x v="0"/>
    <n v="20683"/>
  </r>
  <r>
    <x v="384"/>
    <x v="11"/>
    <x v="20"/>
    <x v="58"/>
    <x v="112"/>
    <x v="2"/>
    <s v="2008-2020"/>
    <m/>
    <m/>
    <x v="6"/>
    <x v="1"/>
    <n v="26723"/>
  </r>
  <r>
    <x v="384"/>
    <x v="11"/>
    <x v="20"/>
    <x v="58"/>
    <x v="112"/>
    <x v="2"/>
    <s v="2008-2020"/>
    <m/>
    <m/>
    <x v="6"/>
    <x v="2"/>
    <n v="29460"/>
  </r>
  <r>
    <x v="384"/>
    <x v="11"/>
    <x v="20"/>
    <x v="58"/>
    <x v="112"/>
    <x v="2"/>
    <s v="2008-2020"/>
    <m/>
    <m/>
    <x v="6"/>
    <x v="3"/>
    <n v="33451"/>
  </r>
  <r>
    <x v="384"/>
    <x v="11"/>
    <x v="20"/>
    <x v="58"/>
    <x v="112"/>
    <x v="2"/>
    <s v="2008-2020"/>
    <m/>
    <m/>
    <x v="6"/>
    <x v="4"/>
    <n v="31213"/>
  </r>
  <r>
    <x v="384"/>
    <x v="11"/>
    <x v="20"/>
    <x v="58"/>
    <x v="112"/>
    <x v="2"/>
    <s v="2008-2020"/>
    <m/>
    <m/>
    <x v="6"/>
    <x v="5"/>
    <n v="29773"/>
  </r>
  <r>
    <x v="384"/>
    <x v="11"/>
    <x v="20"/>
    <x v="58"/>
    <x v="112"/>
    <x v="2"/>
    <s v="2008-2020"/>
    <m/>
    <m/>
    <x v="6"/>
    <x v="6"/>
    <n v="31426"/>
  </r>
  <r>
    <x v="384"/>
    <x v="11"/>
    <x v="20"/>
    <x v="58"/>
    <x v="112"/>
    <x v="2"/>
    <s v="2008-2020"/>
    <m/>
    <m/>
    <x v="6"/>
    <x v="7"/>
    <n v="30685"/>
  </r>
  <r>
    <x v="384"/>
    <x v="11"/>
    <x v="20"/>
    <x v="58"/>
    <x v="112"/>
    <x v="2"/>
    <s v="2008-2020"/>
    <m/>
    <m/>
    <x v="6"/>
    <x v="8"/>
    <n v="28775"/>
  </r>
  <r>
    <x v="384"/>
    <x v="11"/>
    <x v="20"/>
    <x v="58"/>
    <x v="112"/>
    <x v="2"/>
    <s v="2008-2020"/>
    <m/>
    <m/>
    <x v="6"/>
    <x v="9"/>
    <n v="28735"/>
  </r>
  <r>
    <x v="384"/>
    <x v="11"/>
    <x v="20"/>
    <x v="58"/>
    <x v="112"/>
    <x v="2"/>
    <s v="2008-2020"/>
    <m/>
    <m/>
    <x v="6"/>
    <x v="10"/>
    <n v="23697"/>
  </r>
  <r>
    <x v="384"/>
    <x v="11"/>
    <x v="20"/>
    <x v="58"/>
    <x v="112"/>
    <x v="2"/>
    <s v="2008-2020"/>
    <m/>
    <m/>
    <x v="6"/>
    <x v="11"/>
    <n v="22787"/>
  </r>
  <r>
    <x v="384"/>
    <x v="11"/>
    <x v="20"/>
    <x v="58"/>
    <x v="112"/>
    <x v="2"/>
    <s v="2008-2020"/>
    <m/>
    <m/>
    <x v="6"/>
    <x v="12"/>
    <n v="22092"/>
  </r>
  <r>
    <x v="385"/>
    <x v="11"/>
    <x v="20"/>
    <x v="58"/>
    <x v="113"/>
    <x v="2"/>
    <s v="2008-2020"/>
    <m/>
    <m/>
    <x v="6"/>
    <x v="0"/>
    <n v="65857"/>
  </r>
  <r>
    <x v="385"/>
    <x v="11"/>
    <x v="20"/>
    <x v="58"/>
    <x v="113"/>
    <x v="2"/>
    <s v="2008-2020"/>
    <m/>
    <m/>
    <x v="6"/>
    <x v="1"/>
    <n v="71478"/>
  </r>
  <r>
    <x v="385"/>
    <x v="11"/>
    <x v="20"/>
    <x v="58"/>
    <x v="113"/>
    <x v="2"/>
    <s v="2008-2020"/>
    <m/>
    <m/>
    <x v="6"/>
    <x v="2"/>
    <n v="65642"/>
  </r>
  <r>
    <x v="385"/>
    <x v="11"/>
    <x v="20"/>
    <x v="58"/>
    <x v="113"/>
    <x v="2"/>
    <s v="2008-2020"/>
    <m/>
    <m/>
    <x v="6"/>
    <x v="3"/>
    <n v="71809"/>
  </r>
  <r>
    <x v="385"/>
    <x v="11"/>
    <x v="20"/>
    <x v="58"/>
    <x v="113"/>
    <x v="2"/>
    <s v="2008-2020"/>
    <m/>
    <m/>
    <x v="6"/>
    <x v="4"/>
    <n v="68579"/>
  </r>
  <r>
    <x v="385"/>
    <x v="11"/>
    <x v="20"/>
    <x v="58"/>
    <x v="113"/>
    <x v="2"/>
    <s v="2008-2020"/>
    <m/>
    <m/>
    <x v="6"/>
    <x v="5"/>
    <n v="67511"/>
  </r>
  <r>
    <x v="385"/>
    <x v="11"/>
    <x v="20"/>
    <x v="58"/>
    <x v="113"/>
    <x v="2"/>
    <s v="2008-2020"/>
    <m/>
    <m/>
    <x v="6"/>
    <x v="6"/>
    <n v="66949"/>
  </r>
  <r>
    <x v="385"/>
    <x v="11"/>
    <x v="20"/>
    <x v="58"/>
    <x v="113"/>
    <x v="2"/>
    <s v="2008-2020"/>
    <m/>
    <m/>
    <x v="6"/>
    <x v="7"/>
    <n v="63829"/>
  </r>
  <r>
    <x v="385"/>
    <x v="11"/>
    <x v="20"/>
    <x v="58"/>
    <x v="113"/>
    <x v="2"/>
    <s v="2008-2020"/>
    <m/>
    <m/>
    <x v="6"/>
    <x v="8"/>
    <n v="58592"/>
  </r>
  <r>
    <x v="385"/>
    <x v="11"/>
    <x v="20"/>
    <x v="58"/>
    <x v="113"/>
    <x v="2"/>
    <s v="2008-2020"/>
    <m/>
    <m/>
    <x v="6"/>
    <x v="9"/>
    <n v="57377"/>
  </r>
  <r>
    <x v="385"/>
    <x v="11"/>
    <x v="20"/>
    <x v="58"/>
    <x v="113"/>
    <x v="2"/>
    <s v="2008-2020"/>
    <m/>
    <m/>
    <x v="6"/>
    <x v="10"/>
    <n v="54654"/>
  </r>
  <r>
    <x v="385"/>
    <x v="11"/>
    <x v="20"/>
    <x v="58"/>
    <x v="113"/>
    <x v="2"/>
    <s v="2008-2020"/>
    <m/>
    <m/>
    <x v="6"/>
    <x v="11"/>
    <n v="50758"/>
  </r>
  <r>
    <x v="385"/>
    <x v="11"/>
    <x v="20"/>
    <x v="58"/>
    <x v="113"/>
    <x v="2"/>
    <s v="2008-2020"/>
    <m/>
    <m/>
    <x v="6"/>
    <x v="12"/>
    <n v="41178"/>
  </r>
  <r>
    <x v="386"/>
    <x v="11"/>
    <x v="20"/>
    <x v="58"/>
    <x v="114"/>
    <x v="2"/>
    <s v="2008-2020"/>
    <m/>
    <m/>
    <x v="6"/>
    <x v="0"/>
    <n v="37132"/>
  </r>
  <r>
    <x v="386"/>
    <x v="11"/>
    <x v="20"/>
    <x v="58"/>
    <x v="114"/>
    <x v="2"/>
    <s v="2008-2020"/>
    <m/>
    <m/>
    <x v="6"/>
    <x v="1"/>
    <n v="42117"/>
  </r>
  <r>
    <x v="386"/>
    <x v="11"/>
    <x v="20"/>
    <x v="58"/>
    <x v="114"/>
    <x v="2"/>
    <s v="2008-2020"/>
    <m/>
    <m/>
    <x v="6"/>
    <x v="2"/>
    <n v="41963"/>
  </r>
  <r>
    <x v="386"/>
    <x v="11"/>
    <x v="20"/>
    <x v="58"/>
    <x v="114"/>
    <x v="2"/>
    <s v="2008-2020"/>
    <m/>
    <m/>
    <x v="6"/>
    <x v="3"/>
    <n v="45816"/>
  </r>
  <r>
    <x v="386"/>
    <x v="11"/>
    <x v="20"/>
    <x v="58"/>
    <x v="114"/>
    <x v="2"/>
    <s v="2008-2020"/>
    <m/>
    <m/>
    <x v="6"/>
    <x v="4"/>
    <n v="42988"/>
  </r>
  <r>
    <x v="386"/>
    <x v="11"/>
    <x v="20"/>
    <x v="58"/>
    <x v="114"/>
    <x v="2"/>
    <s v="2008-2020"/>
    <m/>
    <m/>
    <x v="6"/>
    <x v="5"/>
    <n v="43874"/>
  </r>
  <r>
    <x v="386"/>
    <x v="11"/>
    <x v="20"/>
    <x v="58"/>
    <x v="114"/>
    <x v="2"/>
    <s v="2008-2020"/>
    <m/>
    <m/>
    <x v="6"/>
    <x v="6"/>
    <n v="46650"/>
  </r>
  <r>
    <x v="386"/>
    <x v="11"/>
    <x v="20"/>
    <x v="58"/>
    <x v="114"/>
    <x v="2"/>
    <s v="2008-2020"/>
    <m/>
    <m/>
    <x v="6"/>
    <x v="7"/>
    <n v="46464"/>
  </r>
  <r>
    <x v="386"/>
    <x v="11"/>
    <x v="20"/>
    <x v="58"/>
    <x v="114"/>
    <x v="2"/>
    <s v="2008-2020"/>
    <m/>
    <m/>
    <x v="6"/>
    <x v="8"/>
    <n v="45119"/>
  </r>
  <r>
    <x v="386"/>
    <x v="11"/>
    <x v="20"/>
    <x v="58"/>
    <x v="114"/>
    <x v="2"/>
    <s v="2008-2020"/>
    <m/>
    <m/>
    <x v="6"/>
    <x v="9"/>
    <n v="43529"/>
  </r>
  <r>
    <x v="386"/>
    <x v="11"/>
    <x v="20"/>
    <x v="58"/>
    <x v="114"/>
    <x v="2"/>
    <s v="2008-2020"/>
    <m/>
    <m/>
    <x v="6"/>
    <x v="10"/>
    <n v="41368"/>
  </r>
  <r>
    <x v="386"/>
    <x v="11"/>
    <x v="20"/>
    <x v="58"/>
    <x v="114"/>
    <x v="2"/>
    <s v="2008-2020"/>
    <m/>
    <m/>
    <x v="6"/>
    <x v="11"/>
    <n v="44646"/>
  </r>
  <r>
    <x v="386"/>
    <x v="11"/>
    <x v="20"/>
    <x v="58"/>
    <x v="114"/>
    <x v="2"/>
    <s v="2008-2020"/>
    <m/>
    <m/>
    <x v="6"/>
    <x v="12"/>
    <n v="37309"/>
  </r>
  <r>
    <x v="387"/>
    <x v="11"/>
    <x v="20"/>
    <x v="58"/>
    <x v="115"/>
    <x v="2"/>
    <s v="2008-2020"/>
    <m/>
    <m/>
    <x v="6"/>
    <x v="0"/>
    <n v="24179"/>
  </r>
  <r>
    <x v="387"/>
    <x v="11"/>
    <x v="20"/>
    <x v="58"/>
    <x v="115"/>
    <x v="2"/>
    <s v="2008-2020"/>
    <m/>
    <m/>
    <x v="6"/>
    <x v="1"/>
    <n v="26687"/>
  </r>
  <r>
    <x v="387"/>
    <x v="11"/>
    <x v="20"/>
    <x v="58"/>
    <x v="115"/>
    <x v="2"/>
    <s v="2008-2020"/>
    <m/>
    <m/>
    <x v="6"/>
    <x v="2"/>
    <n v="25511"/>
  </r>
  <r>
    <x v="387"/>
    <x v="11"/>
    <x v="20"/>
    <x v="58"/>
    <x v="115"/>
    <x v="2"/>
    <s v="2008-2020"/>
    <m/>
    <m/>
    <x v="6"/>
    <x v="3"/>
    <n v="27958"/>
  </r>
  <r>
    <x v="387"/>
    <x v="11"/>
    <x v="20"/>
    <x v="58"/>
    <x v="115"/>
    <x v="2"/>
    <s v="2008-2020"/>
    <m/>
    <m/>
    <x v="6"/>
    <x v="4"/>
    <n v="25020"/>
  </r>
  <r>
    <x v="387"/>
    <x v="11"/>
    <x v="20"/>
    <x v="58"/>
    <x v="115"/>
    <x v="2"/>
    <s v="2008-2020"/>
    <m/>
    <m/>
    <x v="6"/>
    <x v="5"/>
    <n v="32183"/>
  </r>
  <r>
    <x v="387"/>
    <x v="11"/>
    <x v="20"/>
    <x v="58"/>
    <x v="115"/>
    <x v="2"/>
    <s v="2008-2020"/>
    <m/>
    <m/>
    <x v="6"/>
    <x v="6"/>
    <n v="37173"/>
  </r>
  <r>
    <x v="387"/>
    <x v="11"/>
    <x v="20"/>
    <x v="58"/>
    <x v="115"/>
    <x v="2"/>
    <s v="2008-2020"/>
    <m/>
    <m/>
    <x v="6"/>
    <x v="7"/>
    <n v="36006"/>
  </r>
  <r>
    <x v="387"/>
    <x v="11"/>
    <x v="20"/>
    <x v="58"/>
    <x v="115"/>
    <x v="2"/>
    <s v="2008-2020"/>
    <m/>
    <m/>
    <x v="6"/>
    <x v="8"/>
    <n v="33103"/>
  </r>
  <r>
    <x v="387"/>
    <x v="11"/>
    <x v="20"/>
    <x v="58"/>
    <x v="115"/>
    <x v="2"/>
    <s v="2008-2020"/>
    <m/>
    <m/>
    <x v="6"/>
    <x v="9"/>
    <n v="31264"/>
  </r>
  <r>
    <x v="387"/>
    <x v="11"/>
    <x v="20"/>
    <x v="58"/>
    <x v="115"/>
    <x v="2"/>
    <s v="2008-2020"/>
    <m/>
    <m/>
    <x v="6"/>
    <x v="10"/>
    <n v="30575"/>
  </r>
  <r>
    <x v="387"/>
    <x v="11"/>
    <x v="20"/>
    <x v="58"/>
    <x v="115"/>
    <x v="2"/>
    <s v="2008-2020"/>
    <m/>
    <m/>
    <x v="6"/>
    <x v="11"/>
    <n v="29467"/>
  </r>
  <r>
    <x v="387"/>
    <x v="11"/>
    <x v="20"/>
    <x v="58"/>
    <x v="115"/>
    <x v="2"/>
    <s v="2008-2020"/>
    <m/>
    <m/>
    <x v="6"/>
    <x v="12"/>
    <n v="22664"/>
  </r>
  <r>
    <x v="388"/>
    <x v="11"/>
    <x v="20"/>
    <x v="58"/>
    <x v="116"/>
    <x v="2"/>
    <s v="2008-2020"/>
    <m/>
    <m/>
    <x v="6"/>
    <x v="0"/>
    <n v="2932"/>
  </r>
  <r>
    <x v="388"/>
    <x v="11"/>
    <x v="20"/>
    <x v="58"/>
    <x v="116"/>
    <x v="2"/>
    <s v="2008-2020"/>
    <m/>
    <m/>
    <x v="6"/>
    <x v="1"/>
    <n v="2881"/>
  </r>
  <r>
    <x v="388"/>
    <x v="11"/>
    <x v="20"/>
    <x v="58"/>
    <x v="116"/>
    <x v="2"/>
    <s v="2008-2020"/>
    <m/>
    <m/>
    <x v="6"/>
    <x v="2"/>
    <n v="2636"/>
  </r>
  <r>
    <x v="388"/>
    <x v="11"/>
    <x v="20"/>
    <x v="58"/>
    <x v="116"/>
    <x v="2"/>
    <s v="2008-2020"/>
    <m/>
    <m/>
    <x v="6"/>
    <x v="3"/>
    <n v="3085"/>
  </r>
  <r>
    <x v="388"/>
    <x v="11"/>
    <x v="20"/>
    <x v="58"/>
    <x v="116"/>
    <x v="2"/>
    <s v="2008-2020"/>
    <m/>
    <m/>
    <x v="6"/>
    <x v="4"/>
    <n v="2766"/>
  </r>
  <r>
    <x v="388"/>
    <x v="11"/>
    <x v="20"/>
    <x v="58"/>
    <x v="116"/>
    <x v="2"/>
    <s v="2008-2020"/>
    <m/>
    <m/>
    <x v="6"/>
    <x v="5"/>
    <n v="2740"/>
  </r>
  <r>
    <x v="388"/>
    <x v="11"/>
    <x v="20"/>
    <x v="58"/>
    <x v="116"/>
    <x v="2"/>
    <s v="2008-2020"/>
    <m/>
    <m/>
    <x v="6"/>
    <x v="6"/>
    <n v="2457"/>
  </r>
  <r>
    <x v="388"/>
    <x v="11"/>
    <x v="20"/>
    <x v="58"/>
    <x v="116"/>
    <x v="2"/>
    <s v="2008-2020"/>
    <m/>
    <m/>
    <x v="6"/>
    <x v="7"/>
    <n v="2371"/>
  </r>
  <r>
    <x v="388"/>
    <x v="11"/>
    <x v="20"/>
    <x v="58"/>
    <x v="116"/>
    <x v="2"/>
    <s v="2008-2020"/>
    <m/>
    <m/>
    <x v="6"/>
    <x v="8"/>
    <n v="2312"/>
  </r>
  <r>
    <x v="388"/>
    <x v="11"/>
    <x v="20"/>
    <x v="58"/>
    <x v="116"/>
    <x v="2"/>
    <s v="2008-2020"/>
    <m/>
    <m/>
    <x v="6"/>
    <x v="9"/>
    <n v="2456"/>
  </r>
  <r>
    <x v="388"/>
    <x v="11"/>
    <x v="20"/>
    <x v="58"/>
    <x v="116"/>
    <x v="2"/>
    <s v="2008-2020"/>
    <m/>
    <m/>
    <x v="6"/>
    <x v="10"/>
    <n v="3091"/>
  </r>
  <r>
    <x v="388"/>
    <x v="11"/>
    <x v="20"/>
    <x v="58"/>
    <x v="116"/>
    <x v="2"/>
    <s v="2008-2020"/>
    <m/>
    <m/>
    <x v="6"/>
    <x v="11"/>
    <n v="3688"/>
  </r>
  <r>
    <x v="388"/>
    <x v="11"/>
    <x v="20"/>
    <x v="58"/>
    <x v="116"/>
    <x v="2"/>
    <s v="2008-2020"/>
    <m/>
    <m/>
    <x v="6"/>
    <x v="12"/>
    <n v="3041"/>
  </r>
  <r>
    <x v="389"/>
    <x v="11"/>
    <x v="20"/>
    <x v="59"/>
    <x v="106"/>
    <x v="2"/>
    <s v="2008-2020"/>
    <m/>
    <m/>
    <x v="6"/>
    <x v="0"/>
    <n v="286"/>
  </r>
  <r>
    <x v="389"/>
    <x v="11"/>
    <x v="20"/>
    <x v="59"/>
    <x v="106"/>
    <x v="2"/>
    <s v="2008-2020"/>
    <m/>
    <m/>
    <x v="6"/>
    <x v="1"/>
    <n v="309"/>
  </r>
  <r>
    <x v="389"/>
    <x v="11"/>
    <x v="20"/>
    <x v="59"/>
    <x v="106"/>
    <x v="2"/>
    <s v="2008-2020"/>
    <m/>
    <m/>
    <x v="6"/>
    <x v="2"/>
    <n v="260"/>
  </r>
  <r>
    <x v="389"/>
    <x v="11"/>
    <x v="20"/>
    <x v="59"/>
    <x v="106"/>
    <x v="2"/>
    <s v="2008-2020"/>
    <m/>
    <m/>
    <x v="6"/>
    <x v="3"/>
    <n v="296"/>
  </r>
  <r>
    <x v="389"/>
    <x v="11"/>
    <x v="20"/>
    <x v="59"/>
    <x v="106"/>
    <x v="2"/>
    <s v="2008-2020"/>
    <m/>
    <m/>
    <x v="6"/>
    <x v="4"/>
    <n v="288"/>
  </r>
  <r>
    <x v="389"/>
    <x v="11"/>
    <x v="20"/>
    <x v="59"/>
    <x v="106"/>
    <x v="2"/>
    <s v="2008-2020"/>
    <m/>
    <m/>
    <x v="6"/>
    <x v="5"/>
    <n v="257"/>
  </r>
  <r>
    <x v="389"/>
    <x v="11"/>
    <x v="20"/>
    <x v="59"/>
    <x v="106"/>
    <x v="2"/>
    <s v="2008-2020"/>
    <m/>
    <m/>
    <x v="6"/>
    <x v="6"/>
    <n v="237"/>
  </r>
  <r>
    <x v="389"/>
    <x v="11"/>
    <x v="20"/>
    <x v="59"/>
    <x v="106"/>
    <x v="2"/>
    <s v="2008-2020"/>
    <m/>
    <m/>
    <x v="6"/>
    <x v="7"/>
    <n v="219"/>
  </r>
  <r>
    <x v="389"/>
    <x v="11"/>
    <x v="20"/>
    <x v="59"/>
    <x v="106"/>
    <x v="2"/>
    <s v="2008-2020"/>
    <m/>
    <m/>
    <x v="6"/>
    <x v="8"/>
    <n v="213"/>
  </r>
  <r>
    <x v="389"/>
    <x v="11"/>
    <x v="20"/>
    <x v="59"/>
    <x v="106"/>
    <x v="2"/>
    <s v="2008-2020"/>
    <m/>
    <m/>
    <x v="6"/>
    <x v="9"/>
    <n v="283"/>
  </r>
  <r>
    <x v="389"/>
    <x v="11"/>
    <x v="20"/>
    <x v="59"/>
    <x v="106"/>
    <x v="2"/>
    <s v="2008-2020"/>
    <m/>
    <m/>
    <x v="6"/>
    <x v="10"/>
    <n v="291"/>
  </r>
  <r>
    <x v="389"/>
    <x v="11"/>
    <x v="20"/>
    <x v="59"/>
    <x v="106"/>
    <x v="2"/>
    <s v="2008-2020"/>
    <m/>
    <m/>
    <x v="6"/>
    <x v="11"/>
    <n v="315"/>
  </r>
  <r>
    <x v="389"/>
    <x v="11"/>
    <x v="20"/>
    <x v="59"/>
    <x v="106"/>
    <x v="2"/>
    <s v="2008-2020"/>
    <m/>
    <m/>
    <x v="6"/>
    <x v="12"/>
    <n v="310"/>
  </r>
  <r>
    <x v="390"/>
    <x v="11"/>
    <x v="20"/>
    <x v="59"/>
    <x v="107"/>
    <x v="2"/>
    <s v="2008-2020"/>
    <m/>
    <m/>
    <x v="6"/>
    <x v="0"/>
    <n v="75635"/>
  </r>
  <r>
    <x v="390"/>
    <x v="11"/>
    <x v="20"/>
    <x v="59"/>
    <x v="107"/>
    <x v="2"/>
    <s v="2008-2020"/>
    <m/>
    <m/>
    <x v="6"/>
    <x v="1"/>
    <n v="83140"/>
  </r>
  <r>
    <x v="390"/>
    <x v="11"/>
    <x v="20"/>
    <x v="59"/>
    <x v="107"/>
    <x v="2"/>
    <s v="2008-2020"/>
    <m/>
    <m/>
    <x v="6"/>
    <x v="2"/>
    <n v="78728"/>
  </r>
  <r>
    <x v="390"/>
    <x v="11"/>
    <x v="20"/>
    <x v="59"/>
    <x v="107"/>
    <x v="2"/>
    <s v="2008-2020"/>
    <m/>
    <m/>
    <x v="6"/>
    <x v="3"/>
    <n v="87523"/>
  </r>
  <r>
    <x v="390"/>
    <x v="11"/>
    <x v="20"/>
    <x v="59"/>
    <x v="107"/>
    <x v="2"/>
    <s v="2008-2020"/>
    <m/>
    <m/>
    <x v="6"/>
    <x v="4"/>
    <n v="76372"/>
  </r>
  <r>
    <x v="390"/>
    <x v="11"/>
    <x v="20"/>
    <x v="59"/>
    <x v="107"/>
    <x v="2"/>
    <s v="2008-2020"/>
    <m/>
    <m/>
    <x v="6"/>
    <x v="5"/>
    <n v="72652"/>
  </r>
  <r>
    <x v="390"/>
    <x v="11"/>
    <x v="20"/>
    <x v="59"/>
    <x v="107"/>
    <x v="2"/>
    <s v="2008-2020"/>
    <m/>
    <m/>
    <x v="6"/>
    <x v="6"/>
    <n v="74838"/>
  </r>
  <r>
    <x v="390"/>
    <x v="11"/>
    <x v="20"/>
    <x v="59"/>
    <x v="107"/>
    <x v="2"/>
    <s v="2008-2020"/>
    <m/>
    <m/>
    <x v="6"/>
    <x v="7"/>
    <n v="72081"/>
  </r>
  <r>
    <x v="390"/>
    <x v="11"/>
    <x v="20"/>
    <x v="59"/>
    <x v="107"/>
    <x v="2"/>
    <s v="2008-2020"/>
    <m/>
    <m/>
    <x v="6"/>
    <x v="8"/>
    <n v="68191"/>
  </r>
  <r>
    <x v="390"/>
    <x v="11"/>
    <x v="20"/>
    <x v="59"/>
    <x v="107"/>
    <x v="2"/>
    <s v="2008-2020"/>
    <m/>
    <m/>
    <x v="6"/>
    <x v="9"/>
    <n v="68311"/>
  </r>
  <r>
    <x v="390"/>
    <x v="11"/>
    <x v="20"/>
    <x v="59"/>
    <x v="107"/>
    <x v="2"/>
    <s v="2008-2020"/>
    <m/>
    <m/>
    <x v="6"/>
    <x v="10"/>
    <n v="71108"/>
  </r>
  <r>
    <x v="390"/>
    <x v="11"/>
    <x v="20"/>
    <x v="59"/>
    <x v="107"/>
    <x v="2"/>
    <s v="2008-2020"/>
    <m/>
    <m/>
    <x v="6"/>
    <x v="11"/>
    <n v="66393"/>
  </r>
  <r>
    <x v="390"/>
    <x v="11"/>
    <x v="20"/>
    <x v="59"/>
    <x v="107"/>
    <x v="2"/>
    <s v="2008-2020"/>
    <m/>
    <m/>
    <x v="6"/>
    <x v="12"/>
    <n v="44590"/>
  </r>
  <r>
    <x v="391"/>
    <x v="11"/>
    <x v="20"/>
    <x v="59"/>
    <x v="108"/>
    <x v="2"/>
    <s v="2008-2020"/>
    <m/>
    <m/>
    <x v="6"/>
    <x v="0"/>
    <n v="18052"/>
  </r>
  <r>
    <x v="391"/>
    <x v="11"/>
    <x v="20"/>
    <x v="59"/>
    <x v="108"/>
    <x v="2"/>
    <s v="2008-2020"/>
    <m/>
    <m/>
    <x v="6"/>
    <x v="1"/>
    <n v="21168"/>
  </r>
  <r>
    <x v="391"/>
    <x v="11"/>
    <x v="20"/>
    <x v="59"/>
    <x v="108"/>
    <x v="2"/>
    <s v="2008-2020"/>
    <m/>
    <m/>
    <x v="6"/>
    <x v="2"/>
    <n v="23880"/>
  </r>
  <r>
    <x v="391"/>
    <x v="11"/>
    <x v="20"/>
    <x v="59"/>
    <x v="108"/>
    <x v="2"/>
    <s v="2008-2020"/>
    <m/>
    <m/>
    <x v="6"/>
    <x v="3"/>
    <n v="27575"/>
  </r>
  <r>
    <x v="391"/>
    <x v="11"/>
    <x v="20"/>
    <x v="59"/>
    <x v="108"/>
    <x v="2"/>
    <s v="2008-2020"/>
    <m/>
    <m/>
    <x v="6"/>
    <x v="4"/>
    <n v="26128"/>
  </r>
  <r>
    <x v="391"/>
    <x v="11"/>
    <x v="20"/>
    <x v="59"/>
    <x v="108"/>
    <x v="2"/>
    <s v="2008-2020"/>
    <m/>
    <m/>
    <x v="6"/>
    <x v="5"/>
    <n v="23615"/>
  </r>
  <r>
    <x v="391"/>
    <x v="11"/>
    <x v="20"/>
    <x v="59"/>
    <x v="108"/>
    <x v="2"/>
    <s v="2008-2020"/>
    <m/>
    <m/>
    <x v="6"/>
    <x v="6"/>
    <n v="20948"/>
  </r>
  <r>
    <x v="391"/>
    <x v="11"/>
    <x v="20"/>
    <x v="59"/>
    <x v="108"/>
    <x v="2"/>
    <s v="2008-2020"/>
    <m/>
    <m/>
    <x v="6"/>
    <x v="7"/>
    <n v="19581"/>
  </r>
  <r>
    <x v="391"/>
    <x v="11"/>
    <x v="20"/>
    <x v="59"/>
    <x v="108"/>
    <x v="2"/>
    <s v="2008-2020"/>
    <m/>
    <m/>
    <x v="6"/>
    <x v="8"/>
    <n v="18050"/>
  </r>
  <r>
    <x v="391"/>
    <x v="11"/>
    <x v="20"/>
    <x v="59"/>
    <x v="108"/>
    <x v="2"/>
    <s v="2008-2020"/>
    <m/>
    <m/>
    <x v="6"/>
    <x v="9"/>
    <n v="18186"/>
  </r>
  <r>
    <x v="391"/>
    <x v="11"/>
    <x v="20"/>
    <x v="59"/>
    <x v="108"/>
    <x v="2"/>
    <s v="2008-2020"/>
    <m/>
    <m/>
    <x v="6"/>
    <x v="10"/>
    <n v="18891"/>
  </r>
  <r>
    <x v="391"/>
    <x v="11"/>
    <x v="20"/>
    <x v="59"/>
    <x v="108"/>
    <x v="2"/>
    <s v="2008-2020"/>
    <m/>
    <m/>
    <x v="6"/>
    <x v="11"/>
    <n v="19116"/>
  </r>
  <r>
    <x v="391"/>
    <x v="11"/>
    <x v="20"/>
    <x v="59"/>
    <x v="108"/>
    <x v="2"/>
    <s v="2008-2020"/>
    <m/>
    <m/>
    <x v="6"/>
    <x v="12"/>
    <n v="15021"/>
  </r>
  <r>
    <x v="392"/>
    <x v="11"/>
    <x v="20"/>
    <x v="59"/>
    <x v="109"/>
    <x v="2"/>
    <s v="2008-2020"/>
    <m/>
    <m/>
    <x v="6"/>
    <x v="0"/>
    <n v="1486"/>
  </r>
  <r>
    <x v="392"/>
    <x v="11"/>
    <x v="20"/>
    <x v="59"/>
    <x v="109"/>
    <x v="2"/>
    <s v="2008-2020"/>
    <m/>
    <m/>
    <x v="6"/>
    <x v="1"/>
    <n v="1425"/>
  </r>
  <r>
    <x v="392"/>
    <x v="11"/>
    <x v="20"/>
    <x v="59"/>
    <x v="109"/>
    <x v="2"/>
    <s v="2008-2020"/>
    <m/>
    <m/>
    <x v="6"/>
    <x v="2"/>
    <n v="1381"/>
  </r>
  <r>
    <x v="392"/>
    <x v="11"/>
    <x v="20"/>
    <x v="59"/>
    <x v="109"/>
    <x v="2"/>
    <s v="2008-2020"/>
    <m/>
    <m/>
    <x v="6"/>
    <x v="3"/>
    <n v="1099"/>
  </r>
  <r>
    <x v="392"/>
    <x v="11"/>
    <x v="20"/>
    <x v="59"/>
    <x v="109"/>
    <x v="2"/>
    <s v="2008-2020"/>
    <m/>
    <m/>
    <x v="6"/>
    <x v="4"/>
    <n v="896"/>
  </r>
  <r>
    <x v="392"/>
    <x v="11"/>
    <x v="20"/>
    <x v="59"/>
    <x v="109"/>
    <x v="2"/>
    <s v="2008-2020"/>
    <m/>
    <m/>
    <x v="6"/>
    <x v="5"/>
    <n v="707"/>
  </r>
  <r>
    <x v="392"/>
    <x v="11"/>
    <x v="20"/>
    <x v="59"/>
    <x v="109"/>
    <x v="2"/>
    <s v="2008-2020"/>
    <m/>
    <m/>
    <x v="6"/>
    <x v="6"/>
    <n v="747"/>
  </r>
  <r>
    <x v="392"/>
    <x v="11"/>
    <x v="20"/>
    <x v="59"/>
    <x v="109"/>
    <x v="2"/>
    <s v="2008-2020"/>
    <m/>
    <m/>
    <x v="6"/>
    <x v="7"/>
    <n v="692"/>
  </r>
  <r>
    <x v="392"/>
    <x v="11"/>
    <x v="20"/>
    <x v="59"/>
    <x v="109"/>
    <x v="2"/>
    <s v="2008-2020"/>
    <m/>
    <m/>
    <x v="6"/>
    <x v="8"/>
    <n v="700"/>
  </r>
  <r>
    <x v="392"/>
    <x v="11"/>
    <x v="20"/>
    <x v="59"/>
    <x v="109"/>
    <x v="2"/>
    <s v="2008-2020"/>
    <m/>
    <m/>
    <x v="6"/>
    <x v="9"/>
    <n v="755"/>
  </r>
  <r>
    <x v="392"/>
    <x v="11"/>
    <x v="20"/>
    <x v="59"/>
    <x v="109"/>
    <x v="2"/>
    <s v="2008-2020"/>
    <m/>
    <m/>
    <x v="6"/>
    <x v="10"/>
    <n v="783"/>
  </r>
  <r>
    <x v="392"/>
    <x v="11"/>
    <x v="20"/>
    <x v="59"/>
    <x v="109"/>
    <x v="2"/>
    <s v="2008-2020"/>
    <m/>
    <m/>
    <x v="6"/>
    <x v="11"/>
    <n v="776"/>
  </r>
  <r>
    <x v="392"/>
    <x v="11"/>
    <x v="20"/>
    <x v="59"/>
    <x v="109"/>
    <x v="2"/>
    <s v="2008-2020"/>
    <m/>
    <m/>
    <x v="6"/>
    <x v="12"/>
    <n v="701"/>
  </r>
  <r>
    <x v="393"/>
    <x v="11"/>
    <x v="20"/>
    <x v="59"/>
    <x v="110"/>
    <x v="2"/>
    <s v="2008-2020"/>
    <m/>
    <m/>
    <x v="6"/>
    <x v="0"/>
    <n v="1408"/>
  </r>
  <r>
    <x v="393"/>
    <x v="11"/>
    <x v="20"/>
    <x v="59"/>
    <x v="110"/>
    <x v="2"/>
    <s v="2008-2020"/>
    <m/>
    <m/>
    <x v="6"/>
    <x v="1"/>
    <n v="1710"/>
  </r>
  <r>
    <x v="393"/>
    <x v="11"/>
    <x v="20"/>
    <x v="59"/>
    <x v="110"/>
    <x v="2"/>
    <s v="2008-2020"/>
    <m/>
    <m/>
    <x v="6"/>
    <x v="2"/>
    <n v="1488"/>
  </r>
  <r>
    <x v="393"/>
    <x v="11"/>
    <x v="20"/>
    <x v="59"/>
    <x v="110"/>
    <x v="2"/>
    <s v="2008-2020"/>
    <m/>
    <m/>
    <x v="6"/>
    <x v="3"/>
    <n v="1505"/>
  </r>
  <r>
    <x v="393"/>
    <x v="11"/>
    <x v="20"/>
    <x v="59"/>
    <x v="110"/>
    <x v="2"/>
    <s v="2008-2020"/>
    <m/>
    <m/>
    <x v="6"/>
    <x v="4"/>
    <n v="1756"/>
  </r>
  <r>
    <x v="393"/>
    <x v="11"/>
    <x v="20"/>
    <x v="59"/>
    <x v="110"/>
    <x v="2"/>
    <s v="2008-2020"/>
    <m/>
    <m/>
    <x v="6"/>
    <x v="5"/>
    <n v="1830"/>
  </r>
  <r>
    <x v="393"/>
    <x v="11"/>
    <x v="20"/>
    <x v="59"/>
    <x v="110"/>
    <x v="2"/>
    <s v="2008-2020"/>
    <m/>
    <m/>
    <x v="6"/>
    <x v="6"/>
    <n v="1781"/>
  </r>
  <r>
    <x v="393"/>
    <x v="11"/>
    <x v="20"/>
    <x v="59"/>
    <x v="110"/>
    <x v="2"/>
    <s v="2008-2020"/>
    <m/>
    <m/>
    <x v="6"/>
    <x v="7"/>
    <n v="1824"/>
  </r>
  <r>
    <x v="393"/>
    <x v="11"/>
    <x v="20"/>
    <x v="59"/>
    <x v="110"/>
    <x v="2"/>
    <s v="2008-2020"/>
    <m/>
    <m/>
    <x v="6"/>
    <x v="8"/>
    <n v="1881"/>
  </r>
  <r>
    <x v="393"/>
    <x v="11"/>
    <x v="20"/>
    <x v="59"/>
    <x v="110"/>
    <x v="2"/>
    <s v="2008-2020"/>
    <m/>
    <m/>
    <x v="6"/>
    <x v="9"/>
    <n v="1821"/>
  </r>
  <r>
    <x v="393"/>
    <x v="11"/>
    <x v="20"/>
    <x v="59"/>
    <x v="110"/>
    <x v="2"/>
    <s v="2008-2020"/>
    <m/>
    <m/>
    <x v="6"/>
    <x v="10"/>
    <n v="1600"/>
  </r>
  <r>
    <x v="393"/>
    <x v="11"/>
    <x v="20"/>
    <x v="59"/>
    <x v="110"/>
    <x v="2"/>
    <s v="2008-2020"/>
    <m/>
    <m/>
    <x v="6"/>
    <x v="11"/>
    <n v="1510"/>
  </r>
  <r>
    <x v="393"/>
    <x v="11"/>
    <x v="20"/>
    <x v="59"/>
    <x v="110"/>
    <x v="2"/>
    <s v="2008-2020"/>
    <m/>
    <m/>
    <x v="6"/>
    <x v="12"/>
    <n v="1240"/>
  </r>
  <r>
    <x v="394"/>
    <x v="11"/>
    <x v="20"/>
    <x v="59"/>
    <x v="111"/>
    <x v="2"/>
    <s v="2008-2020"/>
    <m/>
    <m/>
    <x v="6"/>
    <x v="0"/>
    <n v="6500"/>
  </r>
  <r>
    <x v="394"/>
    <x v="11"/>
    <x v="20"/>
    <x v="59"/>
    <x v="111"/>
    <x v="2"/>
    <s v="2008-2020"/>
    <m/>
    <m/>
    <x v="6"/>
    <x v="1"/>
    <n v="6917"/>
  </r>
  <r>
    <x v="394"/>
    <x v="11"/>
    <x v="20"/>
    <x v="59"/>
    <x v="111"/>
    <x v="2"/>
    <s v="2008-2020"/>
    <m/>
    <m/>
    <x v="6"/>
    <x v="2"/>
    <n v="5479"/>
  </r>
  <r>
    <x v="394"/>
    <x v="11"/>
    <x v="20"/>
    <x v="59"/>
    <x v="111"/>
    <x v="2"/>
    <s v="2008-2020"/>
    <m/>
    <m/>
    <x v="6"/>
    <x v="3"/>
    <n v="5958"/>
  </r>
  <r>
    <x v="394"/>
    <x v="11"/>
    <x v="20"/>
    <x v="59"/>
    <x v="111"/>
    <x v="2"/>
    <s v="2008-2020"/>
    <m/>
    <m/>
    <x v="6"/>
    <x v="4"/>
    <n v="5958"/>
  </r>
  <r>
    <x v="394"/>
    <x v="11"/>
    <x v="20"/>
    <x v="59"/>
    <x v="111"/>
    <x v="2"/>
    <s v="2008-2020"/>
    <m/>
    <m/>
    <x v="6"/>
    <x v="5"/>
    <n v="5958"/>
  </r>
  <r>
    <x v="394"/>
    <x v="11"/>
    <x v="20"/>
    <x v="59"/>
    <x v="111"/>
    <x v="2"/>
    <s v="2008-2020"/>
    <m/>
    <m/>
    <x v="6"/>
    <x v="6"/>
    <n v="6054"/>
  </r>
  <r>
    <x v="394"/>
    <x v="11"/>
    <x v="20"/>
    <x v="59"/>
    <x v="111"/>
    <x v="2"/>
    <s v="2008-2020"/>
    <m/>
    <m/>
    <x v="6"/>
    <x v="7"/>
    <n v="6020"/>
  </r>
  <r>
    <x v="394"/>
    <x v="11"/>
    <x v="20"/>
    <x v="59"/>
    <x v="111"/>
    <x v="2"/>
    <s v="2008-2020"/>
    <m/>
    <m/>
    <x v="6"/>
    <x v="8"/>
    <n v="5750"/>
  </r>
  <r>
    <x v="394"/>
    <x v="11"/>
    <x v="20"/>
    <x v="59"/>
    <x v="111"/>
    <x v="2"/>
    <s v="2008-2020"/>
    <m/>
    <m/>
    <x v="6"/>
    <x v="9"/>
    <n v="5893"/>
  </r>
  <r>
    <x v="394"/>
    <x v="11"/>
    <x v="20"/>
    <x v="59"/>
    <x v="111"/>
    <x v="2"/>
    <s v="2008-2020"/>
    <m/>
    <m/>
    <x v="6"/>
    <x v="10"/>
    <n v="5943"/>
  </r>
  <r>
    <x v="394"/>
    <x v="11"/>
    <x v="20"/>
    <x v="59"/>
    <x v="111"/>
    <x v="2"/>
    <s v="2008-2020"/>
    <m/>
    <m/>
    <x v="6"/>
    <x v="11"/>
    <n v="5589"/>
  </r>
  <r>
    <x v="394"/>
    <x v="11"/>
    <x v="20"/>
    <x v="59"/>
    <x v="111"/>
    <x v="2"/>
    <s v="2008-2020"/>
    <m/>
    <m/>
    <x v="6"/>
    <x v="12"/>
    <n v="4709"/>
  </r>
  <r>
    <x v="395"/>
    <x v="11"/>
    <x v="20"/>
    <x v="59"/>
    <x v="112"/>
    <x v="2"/>
    <s v="2008-2020"/>
    <m/>
    <m/>
    <x v="6"/>
    <x v="0"/>
    <n v="782"/>
  </r>
  <r>
    <x v="395"/>
    <x v="11"/>
    <x v="20"/>
    <x v="59"/>
    <x v="112"/>
    <x v="2"/>
    <s v="2008-2020"/>
    <m/>
    <m/>
    <x v="6"/>
    <x v="1"/>
    <n v="1182"/>
  </r>
  <r>
    <x v="395"/>
    <x v="11"/>
    <x v="20"/>
    <x v="59"/>
    <x v="112"/>
    <x v="2"/>
    <s v="2008-2020"/>
    <m/>
    <m/>
    <x v="6"/>
    <x v="2"/>
    <n v="1382"/>
  </r>
  <r>
    <x v="395"/>
    <x v="11"/>
    <x v="20"/>
    <x v="59"/>
    <x v="112"/>
    <x v="2"/>
    <s v="2008-2020"/>
    <m/>
    <m/>
    <x v="6"/>
    <x v="3"/>
    <n v="1424"/>
  </r>
  <r>
    <x v="395"/>
    <x v="11"/>
    <x v="20"/>
    <x v="59"/>
    <x v="112"/>
    <x v="2"/>
    <s v="2008-2020"/>
    <m/>
    <m/>
    <x v="6"/>
    <x v="4"/>
    <n v="1968"/>
  </r>
  <r>
    <x v="395"/>
    <x v="11"/>
    <x v="20"/>
    <x v="59"/>
    <x v="112"/>
    <x v="2"/>
    <s v="2008-2020"/>
    <m/>
    <m/>
    <x v="6"/>
    <x v="5"/>
    <n v="1577"/>
  </r>
  <r>
    <x v="395"/>
    <x v="11"/>
    <x v="20"/>
    <x v="59"/>
    <x v="112"/>
    <x v="2"/>
    <s v="2008-2020"/>
    <m/>
    <m/>
    <x v="6"/>
    <x v="6"/>
    <n v="1341"/>
  </r>
  <r>
    <x v="395"/>
    <x v="11"/>
    <x v="20"/>
    <x v="59"/>
    <x v="112"/>
    <x v="2"/>
    <s v="2008-2020"/>
    <m/>
    <m/>
    <x v="6"/>
    <x v="7"/>
    <n v="1130"/>
  </r>
  <r>
    <x v="395"/>
    <x v="11"/>
    <x v="20"/>
    <x v="59"/>
    <x v="112"/>
    <x v="2"/>
    <s v="2008-2020"/>
    <m/>
    <m/>
    <x v="6"/>
    <x v="8"/>
    <n v="905"/>
  </r>
  <r>
    <x v="395"/>
    <x v="11"/>
    <x v="20"/>
    <x v="59"/>
    <x v="112"/>
    <x v="2"/>
    <s v="2008-2020"/>
    <m/>
    <m/>
    <x v="6"/>
    <x v="9"/>
    <n v="656"/>
  </r>
  <r>
    <x v="395"/>
    <x v="11"/>
    <x v="20"/>
    <x v="59"/>
    <x v="112"/>
    <x v="2"/>
    <s v="2008-2020"/>
    <m/>
    <m/>
    <x v="6"/>
    <x v="10"/>
    <n v="488"/>
  </r>
  <r>
    <x v="395"/>
    <x v="11"/>
    <x v="20"/>
    <x v="59"/>
    <x v="112"/>
    <x v="2"/>
    <s v="2008-2020"/>
    <m/>
    <m/>
    <x v="6"/>
    <x v="11"/>
    <n v="322"/>
  </r>
  <r>
    <x v="395"/>
    <x v="11"/>
    <x v="20"/>
    <x v="59"/>
    <x v="112"/>
    <x v="2"/>
    <s v="2008-2020"/>
    <m/>
    <m/>
    <x v="6"/>
    <x v="12"/>
    <n v="395"/>
  </r>
  <r>
    <x v="396"/>
    <x v="11"/>
    <x v="20"/>
    <x v="59"/>
    <x v="113"/>
    <x v="2"/>
    <s v="2008-2020"/>
    <m/>
    <m/>
    <x v="6"/>
    <x v="0"/>
    <n v="3176"/>
  </r>
  <r>
    <x v="396"/>
    <x v="11"/>
    <x v="20"/>
    <x v="59"/>
    <x v="113"/>
    <x v="2"/>
    <s v="2008-2020"/>
    <m/>
    <m/>
    <x v="6"/>
    <x v="1"/>
    <n v="3339"/>
  </r>
  <r>
    <x v="396"/>
    <x v="11"/>
    <x v="20"/>
    <x v="59"/>
    <x v="113"/>
    <x v="2"/>
    <s v="2008-2020"/>
    <m/>
    <m/>
    <x v="6"/>
    <x v="2"/>
    <n v="3115"/>
  </r>
  <r>
    <x v="396"/>
    <x v="11"/>
    <x v="20"/>
    <x v="59"/>
    <x v="113"/>
    <x v="2"/>
    <s v="2008-2020"/>
    <m/>
    <m/>
    <x v="6"/>
    <x v="3"/>
    <n v="3133"/>
  </r>
  <r>
    <x v="396"/>
    <x v="11"/>
    <x v="20"/>
    <x v="59"/>
    <x v="113"/>
    <x v="2"/>
    <s v="2008-2020"/>
    <m/>
    <m/>
    <x v="6"/>
    <x v="4"/>
    <n v="3664"/>
  </r>
  <r>
    <x v="396"/>
    <x v="11"/>
    <x v="20"/>
    <x v="59"/>
    <x v="113"/>
    <x v="2"/>
    <s v="2008-2020"/>
    <m/>
    <m/>
    <x v="6"/>
    <x v="5"/>
    <n v="3689"/>
  </r>
  <r>
    <x v="396"/>
    <x v="11"/>
    <x v="20"/>
    <x v="59"/>
    <x v="113"/>
    <x v="2"/>
    <s v="2008-2020"/>
    <m/>
    <m/>
    <x v="6"/>
    <x v="6"/>
    <n v="3725"/>
  </r>
  <r>
    <x v="396"/>
    <x v="11"/>
    <x v="20"/>
    <x v="59"/>
    <x v="113"/>
    <x v="2"/>
    <s v="2008-2020"/>
    <m/>
    <m/>
    <x v="6"/>
    <x v="7"/>
    <n v="3759"/>
  </r>
  <r>
    <x v="396"/>
    <x v="11"/>
    <x v="20"/>
    <x v="59"/>
    <x v="113"/>
    <x v="2"/>
    <s v="2008-2020"/>
    <m/>
    <m/>
    <x v="6"/>
    <x v="8"/>
    <n v="3591"/>
  </r>
  <r>
    <x v="396"/>
    <x v="11"/>
    <x v="20"/>
    <x v="59"/>
    <x v="113"/>
    <x v="2"/>
    <s v="2008-2020"/>
    <m/>
    <m/>
    <x v="6"/>
    <x v="9"/>
    <n v="3742"/>
  </r>
  <r>
    <x v="396"/>
    <x v="11"/>
    <x v="20"/>
    <x v="59"/>
    <x v="113"/>
    <x v="2"/>
    <s v="2008-2020"/>
    <m/>
    <m/>
    <x v="6"/>
    <x v="10"/>
    <n v="3648"/>
  </r>
  <r>
    <x v="396"/>
    <x v="11"/>
    <x v="20"/>
    <x v="59"/>
    <x v="113"/>
    <x v="2"/>
    <s v="2008-2020"/>
    <m/>
    <m/>
    <x v="6"/>
    <x v="11"/>
    <n v="3143"/>
  </r>
  <r>
    <x v="396"/>
    <x v="11"/>
    <x v="20"/>
    <x v="59"/>
    <x v="113"/>
    <x v="2"/>
    <s v="2008-2020"/>
    <m/>
    <m/>
    <x v="6"/>
    <x v="12"/>
    <n v="2645"/>
  </r>
  <r>
    <x v="397"/>
    <x v="11"/>
    <x v="20"/>
    <x v="59"/>
    <x v="114"/>
    <x v="2"/>
    <s v="2008-2020"/>
    <m/>
    <m/>
    <x v="6"/>
    <x v="0"/>
    <n v="3310"/>
  </r>
  <r>
    <x v="397"/>
    <x v="11"/>
    <x v="20"/>
    <x v="59"/>
    <x v="114"/>
    <x v="2"/>
    <s v="2008-2020"/>
    <m/>
    <m/>
    <x v="6"/>
    <x v="1"/>
    <n v="3710"/>
  </r>
  <r>
    <x v="397"/>
    <x v="11"/>
    <x v="20"/>
    <x v="59"/>
    <x v="114"/>
    <x v="2"/>
    <s v="2008-2020"/>
    <m/>
    <m/>
    <x v="6"/>
    <x v="2"/>
    <n v="3519"/>
  </r>
  <r>
    <x v="397"/>
    <x v="11"/>
    <x v="20"/>
    <x v="59"/>
    <x v="114"/>
    <x v="2"/>
    <s v="2008-2020"/>
    <m/>
    <m/>
    <x v="6"/>
    <x v="3"/>
    <n v="3855"/>
  </r>
  <r>
    <x v="397"/>
    <x v="11"/>
    <x v="20"/>
    <x v="59"/>
    <x v="114"/>
    <x v="2"/>
    <s v="2008-2020"/>
    <m/>
    <m/>
    <x v="6"/>
    <x v="4"/>
    <n v="4017"/>
  </r>
  <r>
    <x v="397"/>
    <x v="11"/>
    <x v="20"/>
    <x v="59"/>
    <x v="114"/>
    <x v="2"/>
    <s v="2008-2020"/>
    <m/>
    <m/>
    <x v="6"/>
    <x v="5"/>
    <n v="3903"/>
  </r>
  <r>
    <x v="397"/>
    <x v="11"/>
    <x v="20"/>
    <x v="59"/>
    <x v="114"/>
    <x v="2"/>
    <s v="2008-2020"/>
    <m/>
    <m/>
    <x v="6"/>
    <x v="6"/>
    <n v="4459"/>
  </r>
  <r>
    <x v="397"/>
    <x v="11"/>
    <x v="20"/>
    <x v="59"/>
    <x v="114"/>
    <x v="2"/>
    <s v="2008-2020"/>
    <m/>
    <m/>
    <x v="6"/>
    <x v="7"/>
    <n v="4563"/>
  </r>
  <r>
    <x v="397"/>
    <x v="11"/>
    <x v="20"/>
    <x v="59"/>
    <x v="114"/>
    <x v="2"/>
    <s v="2008-2020"/>
    <m/>
    <m/>
    <x v="6"/>
    <x v="8"/>
    <n v="4294"/>
  </r>
  <r>
    <x v="397"/>
    <x v="11"/>
    <x v="20"/>
    <x v="59"/>
    <x v="114"/>
    <x v="2"/>
    <s v="2008-2020"/>
    <m/>
    <m/>
    <x v="6"/>
    <x v="9"/>
    <n v="4640"/>
  </r>
  <r>
    <x v="397"/>
    <x v="11"/>
    <x v="20"/>
    <x v="59"/>
    <x v="114"/>
    <x v="2"/>
    <s v="2008-2020"/>
    <m/>
    <m/>
    <x v="6"/>
    <x v="10"/>
    <n v="4572"/>
  </r>
  <r>
    <x v="397"/>
    <x v="11"/>
    <x v="20"/>
    <x v="59"/>
    <x v="114"/>
    <x v="2"/>
    <s v="2008-2020"/>
    <m/>
    <m/>
    <x v="6"/>
    <x v="11"/>
    <n v="6462"/>
  </r>
  <r>
    <x v="397"/>
    <x v="11"/>
    <x v="20"/>
    <x v="59"/>
    <x v="114"/>
    <x v="2"/>
    <s v="2008-2020"/>
    <m/>
    <m/>
    <x v="6"/>
    <x v="12"/>
    <n v="4450"/>
  </r>
  <r>
    <x v="398"/>
    <x v="11"/>
    <x v="20"/>
    <x v="59"/>
    <x v="115"/>
    <x v="2"/>
    <s v="2008-2020"/>
    <m/>
    <m/>
    <x v="6"/>
    <x v="0"/>
    <n v="3634"/>
  </r>
  <r>
    <x v="398"/>
    <x v="11"/>
    <x v="20"/>
    <x v="59"/>
    <x v="115"/>
    <x v="2"/>
    <s v="2008-2020"/>
    <m/>
    <m/>
    <x v="6"/>
    <x v="1"/>
    <n v="3779"/>
  </r>
  <r>
    <x v="398"/>
    <x v="11"/>
    <x v="20"/>
    <x v="59"/>
    <x v="115"/>
    <x v="2"/>
    <s v="2008-2020"/>
    <m/>
    <m/>
    <x v="6"/>
    <x v="2"/>
    <n v="3033"/>
  </r>
  <r>
    <x v="398"/>
    <x v="11"/>
    <x v="20"/>
    <x v="59"/>
    <x v="115"/>
    <x v="2"/>
    <s v="2008-2020"/>
    <m/>
    <m/>
    <x v="6"/>
    <x v="3"/>
    <n v="2776"/>
  </r>
  <r>
    <x v="398"/>
    <x v="11"/>
    <x v="20"/>
    <x v="59"/>
    <x v="115"/>
    <x v="2"/>
    <s v="2008-2020"/>
    <m/>
    <m/>
    <x v="6"/>
    <x v="4"/>
    <n v="2690"/>
  </r>
  <r>
    <x v="398"/>
    <x v="11"/>
    <x v="20"/>
    <x v="59"/>
    <x v="115"/>
    <x v="2"/>
    <s v="2008-2020"/>
    <m/>
    <m/>
    <x v="6"/>
    <x v="5"/>
    <n v="3090"/>
  </r>
  <r>
    <x v="398"/>
    <x v="11"/>
    <x v="20"/>
    <x v="59"/>
    <x v="115"/>
    <x v="2"/>
    <s v="2008-2020"/>
    <m/>
    <m/>
    <x v="6"/>
    <x v="6"/>
    <n v="3436"/>
  </r>
  <r>
    <x v="398"/>
    <x v="11"/>
    <x v="20"/>
    <x v="59"/>
    <x v="115"/>
    <x v="2"/>
    <s v="2008-2020"/>
    <m/>
    <m/>
    <x v="6"/>
    <x v="7"/>
    <n v="3095"/>
  </r>
  <r>
    <x v="398"/>
    <x v="11"/>
    <x v="20"/>
    <x v="59"/>
    <x v="115"/>
    <x v="2"/>
    <s v="2008-2020"/>
    <m/>
    <m/>
    <x v="6"/>
    <x v="8"/>
    <n v="3212"/>
  </r>
  <r>
    <x v="398"/>
    <x v="11"/>
    <x v="20"/>
    <x v="59"/>
    <x v="115"/>
    <x v="2"/>
    <s v="2008-2020"/>
    <m/>
    <m/>
    <x v="6"/>
    <x v="9"/>
    <n v="3405"/>
  </r>
  <r>
    <x v="398"/>
    <x v="11"/>
    <x v="20"/>
    <x v="59"/>
    <x v="115"/>
    <x v="2"/>
    <s v="2008-2020"/>
    <m/>
    <m/>
    <x v="6"/>
    <x v="10"/>
    <n v="3549"/>
  </r>
  <r>
    <x v="398"/>
    <x v="11"/>
    <x v="20"/>
    <x v="59"/>
    <x v="115"/>
    <x v="2"/>
    <s v="2008-2020"/>
    <m/>
    <m/>
    <x v="6"/>
    <x v="11"/>
    <n v="2891"/>
  </r>
  <r>
    <x v="398"/>
    <x v="11"/>
    <x v="20"/>
    <x v="59"/>
    <x v="115"/>
    <x v="2"/>
    <s v="2008-2020"/>
    <m/>
    <m/>
    <x v="6"/>
    <x v="12"/>
    <n v="2308"/>
  </r>
  <r>
    <x v="399"/>
    <x v="11"/>
    <x v="20"/>
    <x v="59"/>
    <x v="116"/>
    <x v="2"/>
    <s v="2008-2020"/>
    <m/>
    <m/>
    <x v="6"/>
    <x v="0"/>
    <n v="408"/>
  </r>
  <r>
    <x v="399"/>
    <x v="11"/>
    <x v="20"/>
    <x v="59"/>
    <x v="116"/>
    <x v="2"/>
    <s v="2008-2020"/>
    <m/>
    <m/>
    <x v="6"/>
    <x v="1"/>
    <n v="496"/>
  </r>
  <r>
    <x v="399"/>
    <x v="11"/>
    <x v="20"/>
    <x v="59"/>
    <x v="116"/>
    <x v="2"/>
    <s v="2008-2020"/>
    <m/>
    <m/>
    <x v="6"/>
    <x v="2"/>
    <n v="458"/>
  </r>
  <r>
    <x v="399"/>
    <x v="11"/>
    <x v="20"/>
    <x v="59"/>
    <x v="116"/>
    <x v="2"/>
    <s v="2008-2020"/>
    <m/>
    <m/>
    <x v="6"/>
    <x v="3"/>
    <n v="489"/>
  </r>
  <r>
    <x v="399"/>
    <x v="11"/>
    <x v="20"/>
    <x v="59"/>
    <x v="116"/>
    <x v="2"/>
    <s v="2008-2020"/>
    <m/>
    <m/>
    <x v="6"/>
    <x v="4"/>
    <n v="475"/>
  </r>
  <r>
    <x v="399"/>
    <x v="11"/>
    <x v="20"/>
    <x v="59"/>
    <x v="116"/>
    <x v="2"/>
    <s v="2008-2020"/>
    <m/>
    <m/>
    <x v="6"/>
    <x v="5"/>
    <n v="440"/>
  </r>
  <r>
    <x v="399"/>
    <x v="11"/>
    <x v="20"/>
    <x v="59"/>
    <x v="116"/>
    <x v="2"/>
    <s v="2008-2020"/>
    <m/>
    <m/>
    <x v="6"/>
    <x v="6"/>
    <n v="346"/>
  </r>
  <r>
    <x v="399"/>
    <x v="11"/>
    <x v="20"/>
    <x v="59"/>
    <x v="116"/>
    <x v="2"/>
    <s v="2008-2020"/>
    <m/>
    <m/>
    <x v="6"/>
    <x v="7"/>
    <n v="328"/>
  </r>
  <r>
    <x v="399"/>
    <x v="11"/>
    <x v="20"/>
    <x v="59"/>
    <x v="116"/>
    <x v="2"/>
    <s v="2008-2020"/>
    <m/>
    <m/>
    <x v="6"/>
    <x v="8"/>
    <n v="302"/>
  </r>
  <r>
    <x v="399"/>
    <x v="11"/>
    <x v="20"/>
    <x v="59"/>
    <x v="116"/>
    <x v="2"/>
    <s v="2008-2020"/>
    <m/>
    <m/>
    <x v="6"/>
    <x v="9"/>
    <n v="313"/>
  </r>
  <r>
    <x v="399"/>
    <x v="11"/>
    <x v="20"/>
    <x v="59"/>
    <x v="116"/>
    <x v="2"/>
    <s v="2008-2020"/>
    <m/>
    <m/>
    <x v="6"/>
    <x v="10"/>
    <n v="369"/>
  </r>
  <r>
    <x v="399"/>
    <x v="11"/>
    <x v="20"/>
    <x v="59"/>
    <x v="116"/>
    <x v="2"/>
    <s v="2008-2020"/>
    <m/>
    <m/>
    <x v="6"/>
    <x v="11"/>
    <n v="371"/>
  </r>
  <r>
    <x v="399"/>
    <x v="11"/>
    <x v="20"/>
    <x v="59"/>
    <x v="116"/>
    <x v="2"/>
    <s v="2008-2020"/>
    <m/>
    <m/>
    <x v="6"/>
    <x v="12"/>
    <n v="361"/>
  </r>
  <r>
    <x v="400"/>
    <x v="11"/>
    <x v="21"/>
    <x v="106"/>
    <x v="117"/>
    <x v="2"/>
    <s v="2013-2019"/>
    <m/>
    <m/>
    <x v="11"/>
    <x v="5"/>
    <n v="24"/>
  </r>
  <r>
    <x v="400"/>
    <x v="11"/>
    <x v="21"/>
    <x v="106"/>
    <x v="117"/>
    <x v="2"/>
    <s v="2013-2019"/>
    <m/>
    <m/>
    <x v="11"/>
    <x v="6"/>
    <n v="50"/>
  </r>
  <r>
    <x v="400"/>
    <x v="11"/>
    <x v="21"/>
    <x v="106"/>
    <x v="117"/>
    <x v="2"/>
    <s v="2013-2019"/>
    <m/>
    <m/>
    <x v="11"/>
    <x v="7"/>
    <n v="22"/>
  </r>
  <r>
    <x v="400"/>
    <x v="11"/>
    <x v="21"/>
    <x v="106"/>
    <x v="117"/>
    <x v="2"/>
    <s v="2013-2019"/>
    <m/>
    <m/>
    <x v="11"/>
    <x v="8"/>
    <n v="13"/>
  </r>
  <r>
    <x v="400"/>
    <x v="11"/>
    <x v="21"/>
    <x v="106"/>
    <x v="117"/>
    <x v="2"/>
    <s v="2013-2019"/>
    <m/>
    <m/>
    <x v="11"/>
    <x v="9"/>
    <n v="7"/>
  </r>
  <r>
    <x v="400"/>
    <x v="11"/>
    <x v="21"/>
    <x v="106"/>
    <x v="117"/>
    <x v="2"/>
    <s v="2013-2019"/>
    <m/>
    <m/>
    <x v="11"/>
    <x v="10"/>
    <n v="1"/>
  </r>
  <r>
    <x v="400"/>
    <x v="11"/>
    <x v="21"/>
    <x v="106"/>
    <x v="117"/>
    <x v="2"/>
    <s v="2013-2019"/>
    <m/>
    <m/>
    <x v="11"/>
    <x v="11"/>
    <n v="2"/>
  </r>
  <r>
    <x v="401"/>
    <x v="11"/>
    <x v="21"/>
    <x v="107"/>
    <x v="118"/>
    <x v="2"/>
    <s v="2013-2019"/>
    <m/>
    <m/>
    <x v="11"/>
    <x v="5"/>
    <n v="29"/>
  </r>
  <r>
    <x v="401"/>
    <x v="11"/>
    <x v="21"/>
    <x v="107"/>
    <x v="118"/>
    <x v="2"/>
    <s v="2013-2019"/>
    <m/>
    <m/>
    <x v="11"/>
    <x v="6"/>
    <n v="33"/>
  </r>
  <r>
    <x v="401"/>
    <x v="11"/>
    <x v="21"/>
    <x v="107"/>
    <x v="118"/>
    <x v="2"/>
    <s v="2013-2019"/>
    <m/>
    <m/>
    <x v="11"/>
    <x v="7"/>
    <n v="35"/>
  </r>
  <r>
    <x v="401"/>
    <x v="11"/>
    <x v="21"/>
    <x v="107"/>
    <x v="118"/>
    <x v="2"/>
    <s v="2013-2019"/>
    <m/>
    <m/>
    <x v="11"/>
    <x v="8"/>
    <n v="38"/>
  </r>
  <r>
    <x v="401"/>
    <x v="11"/>
    <x v="21"/>
    <x v="107"/>
    <x v="118"/>
    <x v="2"/>
    <s v="2013-2019"/>
    <m/>
    <m/>
    <x v="11"/>
    <x v="9"/>
    <n v="37"/>
  </r>
  <r>
    <x v="401"/>
    <x v="11"/>
    <x v="21"/>
    <x v="107"/>
    <x v="118"/>
    <x v="2"/>
    <s v="2013-2019"/>
    <m/>
    <m/>
    <x v="11"/>
    <x v="10"/>
    <n v="40"/>
  </r>
  <r>
    <x v="401"/>
    <x v="11"/>
    <x v="21"/>
    <x v="107"/>
    <x v="118"/>
    <x v="2"/>
    <s v="2013-2019"/>
    <m/>
    <m/>
    <x v="11"/>
    <x v="11"/>
    <n v="49"/>
  </r>
  <r>
    <x v="402"/>
    <x v="11"/>
    <x v="21"/>
    <x v="107"/>
    <x v="119"/>
    <x v="2"/>
    <s v="2013-2019"/>
    <m/>
    <m/>
    <x v="11"/>
    <x v="5"/>
    <n v="2"/>
  </r>
  <r>
    <x v="402"/>
    <x v="11"/>
    <x v="21"/>
    <x v="107"/>
    <x v="119"/>
    <x v="2"/>
    <s v="2013-2019"/>
    <m/>
    <m/>
    <x v="11"/>
    <x v="6"/>
    <n v="2"/>
  </r>
  <r>
    <x v="402"/>
    <x v="11"/>
    <x v="21"/>
    <x v="107"/>
    <x v="119"/>
    <x v="2"/>
    <s v="2013-2019"/>
    <m/>
    <m/>
    <x v="11"/>
    <x v="7"/>
    <n v="2"/>
  </r>
  <r>
    <x v="402"/>
    <x v="11"/>
    <x v="21"/>
    <x v="107"/>
    <x v="119"/>
    <x v="2"/>
    <s v="2013-2019"/>
    <m/>
    <m/>
    <x v="11"/>
    <x v="8"/>
    <n v="1"/>
  </r>
  <r>
    <x v="402"/>
    <x v="11"/>
    <x v="21"/>
    <x v="107"/>
    <x v="119"/>
    <x v="2"/>
    <s v="2013-2019"/>
    <m/>
    <m/>
    <x v="11"/>
    <x v="9"/>
    <n v="2"/>
  </r>
  <r>
    <x v="402"/>
    <x v="11"/>
    <x v="21"/>
    <x v="107"/>
    <x v="119"/>
    <x v="2"/>
    <s v="2013-2019"/>
    <m/>
    <m/>
    <x v="11"/>
    <x v="10"/>
    <n v="6"/>
  </r>
  <r>
    <x v="402"/>
    <x v="11"/>
    <x v="21"/>
    <x v="107"/>
    <x v="119"/>
    <x v="2"/>
    <s v="2013-2019"/>
    <m/>
    <m/>
    <x v="11"/>
    <x v="11"/>
    <n v="4"/>
  </r>
  <r>
    <x v="403"/>
    <x v="11"/>
    <x v="21"/>
    <x v="107"/>
    <x v="120"/>
    <x v="2"/>
    <s v="2013-2019"/>
    <m/>
    <m/>
    <x v="11"/>
    <x v="5"/>
    <n v="16"/>
  </r>
  <r>
    <x v="403"/>
    <x v="11"/>
    <x v="21"/>
    <x v="107"/>
    <x v="120"/>
    <x v="2"/>
    <s v="2013-2019"/>
    <m/>
    <m/>
    <x v="11"/>
    <x v="6"/>
    <n v="21"/>
  </r>
  <r>
    <x v="403"/>
    <x v="11"/>
    <x v="21"/>
    <x v="107"/>
    <x v="120"/>
    <x v="2"/>
    <s v="2013-2019"/>
    <m/>
    <m/>
    <x v="11"/>
    <x v="7"/>
    <n v="14"/>
  </r>
  <r>
    <x v="403"/>
    <x v="11"/>
    <x v="21"/>
    <x v="107"/>
    <x v="120"/>
    <x v="2"/>
    <s v="2013-2019"/>
    <m/>
    <m/>
    <x v="11"/>
    <x v="8"/>
    <n v="15"/>
  </r>
  <r>
    <x v="403"/>
    <x v="11"/>
    <x v="21"/>
    <x v="107"/>
    <x v="120"/>
    <x v="2"/>
    <s v="2013-2019"/>
    <m/>
    <m/>
    <x v="11"/>
    <x v="9"/>
    <n v="16"/>
  </r>
  <r>
    <x v="403"/>
    <x v="11"/>
    <x v="21"/>
    <x v="107"/>
    <x v="120"/>
    <x v="2"/>
    <s v="2013-2019"/>
    <m/>
    <m/>
    <x v="11"/>
    <x v="10"/>
    <n v="25"/>
  </r>
  <r>
    <x v="403"/>
    <x v="11"/>
    <x v="21"/>
    <x v="107"/>
    <x v="120"/>
    <x v="2"/>
    <s v="2013-2019"/>
    <m/>
    <m/>
    <x v="11"/>
    <x v="11"/>
    <n v="13"/>
  </r>
  <r>
    <x v="404"/>
    <x v="11"/>
    <x v="21"/>
    <x v="108"/>
    <x v="121"/>
    <x v="2"/>
    <s v="2013-2019"/>
    <m/>
    <m/>
    <x v="11"/>
    <x v="5"/>
    <n v="344"/>
  </r>
  <r>
    <x v="404"/>
    <x v="11"/>
    <x v="21"/>
    <x v="108"/>
    <x v="121"/>
    <x v="2"/>
    <s v="2013-2019"/>
    <m/>
    <m/>
    <x v="11"/>
    <x v="6"/>
    <n v="403"/>
  </r>
  <r>
    <x v="404"/>
    <x v="11"/>
    <x v="21"/>
    <x v="108"/>
    <x v="121"/>
    <x v="2"/>
    <s v="2013-2019"/>
    <m/>
    <m/>
    <x v="11"/>
    <x v="7"/>
    <n v="436"/>
  </r>
  <r>
    <x v="404"/>
    <x v="11"/>
    <x v="21"/>
    <x v="108"/>
    <x v="121"/>
    <x v="2"/>
    <s v="2013-2019"/>
    <m/>
    <m/>
    <x v="11"/>
    <x v="8"/>
    <n v="464"/>
  </r>
  <r>
    <x v="404"/>
    <x v="11"/>
    <x v="21"/>
    <x v="108"/>
    <x v="121"/>
    <x v="2"/>
    <s v="2013-2019"/>
    <m/>
    <m/>
    <x v="11"/>
    <x v="9"/>
    <n v="496"/>
  </r>
  <r>
    <x v="404"/>
    <x v="11"/>
    <x v="21"/>
    <x v="108"/>
    <x v="121"/>
    <x v="2"/>
    <s v="2013-2019"/>
    <m/>
    <m/>
    <x v="11"/>
    <x v="10"/>
    <n v="530"/>
  </r>
  <r>
    <x v="404"/>
    <x v="11"/>
    <x v="21"/>
    <x v="108"/>
    <x v="121"/>
    <x v="2"/>
    <s v="2013-2019"/>
    <m/>
    <m/>
    <x v="11"/>
    <x v="11"/>
    <n v="756"/>
  </r>
  <r>
    <x v="405"/>
    <x v="11"/>
    <x v="21"/>
    <x v="109"/>
    <x v="122"/>
    <x v="2"/>
    <s v="2013-2019"/>
    <m/>
    <m/>
    <x v="11"/>
    <x v="5"/>
    <n v="405"/>
  </r>
  <r>
    <x v="405"/>
    <x v="11"/>
    <x v="21"/>
    <x v="109"/>
    <x v="122"/>
    <x v="2"/>
    <s v="2013-2019"/>
    <m/>
    <m/>
    <x v="11"/>
    <x v="6"/>
    <n v="430"/>
  </r>
  <r>
    <x v="405"/>
    <x v="11"/>
    <x v="21"/>
    <x v="109"/>
    <x v="122"/>
    <x v="2"/>
    <s v="2013-2019"/>
    <m/>
    <m/>
    <x v="11"/>
    <x v="7"/>
    <n v="449"/>
  </r>
  <r>
    <x v="405"/>
    <x v="11"/>
    <x v="21"/>
    <x v="109"/>
    <x v="122"/>
    <x v="2"/>
    <s v="2013-2019"/>
    <m/>
    <m/>
    <x v="11"/>
    <x v="8"/>
    <n v="333"/>
  </r>
  <r>
    <x v="405"/>
    <x v="11"/>
    <x v="21"/>
    <x v="109"/>
    <x v="122"/>
    <x v="2"/>
    <s v="2013-2019"/>
    <m/>
    <m/>
    <x v="11"/>
    <x v="9"/>
    <n v="341"/>
  </r>
  <r>
    <x v="405"/>
    <x v="11"/>
    <x v="21"/>
    <x v="109"/>
    <x v="122"/>
    <x v="2"/>
    <s v="2013-2019"/>
    <m/>
    <m/>
    <x v="11"/>
    <x v="10"/>
    <n v="292"/>
  </r>
  <r>
    <x v="405"/>
    <x v="11"/>
    <x v="21"/>
    <x v="109"/>
    <x v="122"/>
    <x v="2"/>
    <s v="2013-2019"/>
    <m/>
    <m/>
    <x v="11"/>
    <x v="11"/>
    <n v="270"/>
  </r>
  <r>
    <x v="406"/>
    <x v="11"/>
    <x v="21"/>
    <x v="110"/>
    <x v="123"/>
    <x v="2"/>
    <s v="2013-2019"/>
    <m/>
    <m/>
    <x v="11"/>
    <x v="5"/>
    <n v="0"/>
  </r>
  <r>
    <x v="406"/>
    <x v="11"/>
    <x v="21"/>
    <x v="110"/>
    <x v="123"/>
    <x v="2"/>
    <s v="2013-2019"/>
    <m/>
    <m/>
    <x v="11"/>
    <x v="6"/>
    <n v="4"/>
  </r>
  <r>
    <x v="406"/>
    <x v="11"/>
    <x v="21"/>
    <x v="110"/>
    <x v="123"/>
    <x v="2"/>
    <s v="2013-2019"/>
    <m/>
    <m/>
    <x v="11"/>
    <x v="7"/>
    <n v="0"/>
  </r>
  <r>
    <x v="406"/>
    <x v="11"/>
    <x v="21"/>
    <x v="110"/>
    <x v="123"/>
    <x v="2"/>
    <s v="2013-2019"/>
    <m/>
    <m/>
    <x v="11"/>
    <x v="8"/>
    <n v="0"/>
  </r>
  <r>
    <x v="406"/>
    <x v="11"/>
    <x v="21"/>
    <x v="110"/>
    <x v="123"/>
    <x v="2"/>
    <s v="2013-2019"/>
    <m/>
    <m/>
    <x v="11"/>
    <x v="9"/>
    <n v="0"/>
  </r>
  <r>
    <x v="406"/>
    <x v="11"/>
    <x v="21"/>
    <x v="110"/>
    <x v="123"/>
    <x v="2"/>
    <s v="2013-2019"/>
    <m/>
    <m/>
    <x v="11"/>
    <x v="10"/>
    <n v="0"/>
  </r>
  <r>
    <x v="406"/>
    <x v="11"/>
    <x v="21"/>
    <x v="110"/>
    <x v="123"/>
    <x v="2"/>
    <s v="2013-2019"/>
    <m/>
    <m/>
    <x v="11"/>
    <x v="11"/>
    <n v="0"/>
  </r>
  <r>
    <x v="407"/>
    <x v="11"/>
    <x v="21"/>
    <x v="110"/>
    <x v="54"/>
    <x v="2"/>
    <s v="2013-2019"/>
    <m/>
    <m/>
    <x v="11"/>
    <x v="5"/>
    <n v="4"/>
  </r>
  <r>
    <x v="407"/>
    <x v="11"/>
    <x v="21"/>
    <x v="110"/>
    <x v="54"/>
    <x v="2"/>
    <s v="2013-2019"/>
    <m/>
    <m/>
    <x v="11"/>
    <x v="6"/>
    <n v="10"/>
  </r>
  <r>
    <x v="407"/>
    <x v="11"/>
    <x v="21"/>
    <x v="110"/>
    <x v="54"/>
    <x v="2"/>
    <s v="2013-2019"/>
    <m/>
    <m/>
    <x v="11"/>
    <x v="7"/>
    <n v="3"/>
  </r>
  <r>
    <x v="407"/>
    <x v="11"/>
    <x v="21"/>
    <x v="110"/>
    <x v="54"/>
    <x v="2"/>
    <s v="2013-2019"/>
    <m/>
    <m/>
    <x v="11"/>
    <x v="8"/>
    <n v="6"/>
  </r>
  <r>
    <x v="407"/>
    <x v="11"/>
    <x v="21"/>
    <x v="110"/>
    <x v="54"/>
    <x v="2"/>
    <s v="2013-2019"/>
    <m/>
    <m/>
    <x v="11"/>
    <x v="9"/>
    <n v="3"/>
  </r>
  <r>
    <x v="407"/>
    <x v="11"/>
    <x v="21"/>
    <x v="110"/>
    <x v="54"/>
    <x v="2"/>
    <s v="2013-2019"/>
    <m/>
    <m/>
    <x v="11"/>
    <x v="10"/>
    <n v="8"/>
  </r>
  <r>
    <x v="407"/>
    <x v="11"/>
    <x v="21"/>
    <x v="110"/>
    <x v="54"/>
    <x v="2"/>
    <s v="2013-2019"/>
    <m/>
    <m/>
    <x v="11"/>
    <x v="11"/>
    <n v="2"/>
  </r>
  <r>
    <x v="408"/>
    <x v="11"/>
    <x v="21"/>
    <x v="110"/>
    <x v="55"/>
    <x v="2"/>
    <s v="2013-2019"/>
    <m/>
    <m/>
    <x v="11"/>
    <x v="5"/>
    <n v="53"/>
  </r>
  <r>
    <x v="408"/>
    <x v="11"/>
    <x v="21"/>
    <x v="110"/>
    <x v="55"/>
    <x v="2"/>
    <s v="2013-2019"/>
    <m/>
    <m/>
    <x v="11"/>
    <x v="6"/>
    <n v="39"/>
  </r>
  <r>
    <x v="408"/>
    <x v="11"/>
    <x v="21"/>
    <x v="110"/>
    <x v="55"/>
    <x v="2"/>
    <s v="2013-2019"/>
    <m/>
    <m/>
    <x v="11"/>
    <x v="7"/>
    <n v="39"/>
  </r>
  <r>
    <x v="408"/>
    <x v="11"/>
    <x v="21"/>
    <x v="110"/>
    <x v="55"/>
    <x v="2"/>
    <s v="2013-2019"/>
    <m/>
    <m/>
    <x v="11"/>
    <x v="8"/>
    <n v="40"/>
  </r>
  <r>
    <x v="408"/>
    <x v="11"/>
    <x v="21"/>
    <x v="110"/>
    <x v="55"/>
    <x v="2"/>
    <s v="2013-2019"/>
    <m/>
    <m/>
    <x v="11"/>
    <x v="9"/>
    <n v="44"/>
  </r>
  <r>
    <x v="408"/>
    <x v="11"/>
    <x v="21"/>
    <x v="110"/>
    <x v="55"/>
    <x v="2"/>
    <s v="2013-2019"/>
    <m/>
    <m/>
    <x v="11"/>
    <x v="10"/>
    <n v="22"/>
  </r>
  <r>
    <x v="408"/>
    <x v="11"/>
    <x v="21"/>
    <x v="110"/>
    <x v="55"/>
    <x v="2"/>
    <s v="2013-2019"/>
    <m/>
    <m/>
    <x v="11"/>
    <x v="11"/>
    <n v="31"/>
  </r>
  <r>
    <x v="409"/>
    <x v="11"/>
    <x v="21"/>
    <x v="110"/>
    <x v="56"/>
    <x v="2"/>
    <s v="2013-2019"/>
    <m/>
    <m/>
    <x v="11"/>
    <x v="5"/>
    <n v="27"/>
  </r>
  <r>
    <x v="409"/>
    <x v="11"/>
    <x v="21"/>
    <x v="110"/>
    <x v="56"/>
    <x v="2"/>
    <s v="2013-2019"/>
    <m/>
    <m/>
    <x v="11"/>
    <x v="6"/>
    <n v="22"/>
  </r>
  <r>
    <x v="409"/>
    <x v="11"/>
    <x v="21"/>
    <x v="110"/>
    <x v="56"/>
    <x v="2"/>
    <s v="2013-2019"/>
    <m/>
    <m/>
    <x v="11"/>
    <x v="7"/>
    <n v="34"/>
  </r>
  <r>
    <x v="409"/>
    <x v="11"/>
    <x v="21"/>
    <x v="110"/>
    <x v="56"/>
    <x v="2"/>
    <s v="2013-2019"/>
    <m/>
    <m/>
    <x v="11"/>
    <x v="8"/>
    <n v="28"/>
  </r>
  <r>
    <x v="409"/>
    <x v="11"/>
    <x v="21"/>
    <x v="110"/>
    <x v="56"/>
    <x v="2"/>
    <s v="2013-2019"/>
    <m/>
    <m/>
    <x v="11"/>
    <x v="9"/>
    <n v="29"/>
  </r>
  <r>
    <x v="409"/>
    <x v="11"/>
    <x v="21"/>
    <x v="110"/>
    <x v="56"/>
    <x v="2"/>
    <s v="2013-2019"/>
    <m/>
    <m/>
    <x v="11"/>
    <x v="10"/>
    <n v="18"/>
  </r>
  <r>
    <x v="409"/>
    <x v="11"/>
    <x v="21"/>
    <x v="110"/>
    <x v="56"/>
    <x v="2"/>
    <s v="2013-2019"/>
    <m/>
    <m/>
    <x v="11"/>
    <x v="11"/>
    <n v="33"/>
  </r>
  <r>
    <x v="410"/>
    <x v="11"/>
    <x v="21"/>
    <x v="111"/>
    <x v="124"/>
    <x v="2"/>
    <s v="2013-2019"/>
    <m/>
    <m/>
    <x v="11"/>
    <x v="5"/>
    <n v="61"/>
  </r>
  <r>
    <x v="410"/>
    <x v="11"/>
    <x v="21"/>
    <x v="111"/>
    <x v="124"/>
    <x v="2"/>
    <s v="2013-2019"/>
    <m/>
    <m/>
    <x v="11"/>
    <x v="6"/>
    <n v="47"/>
  </r>
  <r>
    <x v="410"/>
    <x v="11"/>
    <x v="21"/>
    <x v="111"/>
    <x v="124"/>
    <x v="2"/>
    <s v="2013-2019"/>
    <m/>
    <m/>
    <x v="11"/>
    <x v="7"/>
    <n v="51"/>
  </r>
  <r>
    <x v="410"/>
    <x v="11"/>
    <x v="21"/>
    <x v="111"/>
    <x v="124"/>
    <x v="2"/>
    <s v="2013-2019"/>
    <m/>
    <m/>
    <x v="11"/>
    <x v="8"/>
    <n v="38"/>
  </r>
  <r>
    <x v="410"/>
    <x v="11"/>
    <x v="21"/>
    <x v="111"/>
    <x v="124"/>
    <x v="2"/>
    <s v="2013-2019"/>
    <m/>
    <m/>
    <x v="11"/>
    <x v="9"/>
    <n v="50"/>
  </r>
  <r>
    <x v="410"/>
    <x v="11"/>
    <x v="21"/>
    <x v="111"/>
    <x v="124"/>
    <x v="2"/>
    <s v="2013-2019"/>
    <m/>
    <m/>
    <x v="11"/>
    <x v="10"/>
    <n v="37"/>
  </r>
  <r>
    <x v="410"/>
    <x v="11"/>
    <x v="21"/>
    <x v="111"/>
    <x v="124"/>
    <x v="2"/>
    <s v="2013-2019"/>
    <m/>
    <m/>
    <x v="11"/>
    <x v="11"/>
    <n v="51"/>
  </r>
  <r>
    <x v="411"/>
    <x v="11"/>
    <x v="21"/>
    <x v="112"/>
    <x v="125"/>
    <x v="2"/>
    <s v="2013-2019"/>
    <m/>
    <m/>
    <x v="11"/>
    <x v="5"/>
    <n v="0"/>
  </r>
  <r>
    <x v="411"/>
    <x v="11"/>
    <x v="21"/>
    <x v="112"/>
    <x v="125"/>
    <x v="2"/>
    <s v="2013-2019"/>
    <m/>
    <m/>
    <x v="11"/>
    <x v="6"/>
    <n v="0"/>
  </r>
  <r>
    <x v="411"/>
    <x v="11"/>
    <x v="21"/>
    <x v="112"/>
    <x v="125"/>
    <x v="2"/>
    <s v="2013-2019"/>
    <m/>
    <m/>
    <x v="11"/>
    <x v="7"/>
    <n v="0"/>
  </r>
  <r>
    <x v="411"/>
    <x v="11"/>
    <x v="21"/>
    <x v="112"/>
    <x v="125"/>
    <x v="2"/>
    <s v="2013-2019"/>
    <m/>
    <m/>
    <x v="11"/>
    <x v="8"/>
    <n v="0"/>
  </r>
  <r>
    <x v="411"/>
    <x v="11"/>
    <x v="21"/>
    <x v="112"/>
    <x v="125"/>
    <x v="2"/>
    <s v="2013-2019"/>
    <m/>
    <m/>
    <x v="11"/>
    <x v="9"/>
    <n v="11"/>
  </r>
  <r>
    <x v="411"/>
    <x v="11"/>
    <x v="21"/>
    <x v="112"/>
    <x v="125"/>
    <x v="2"/>
    <s v="2013-2019"/>
    <m/>
    <m/>
    <x v="11"/>
    <x v="10"/>
    <n v="0"/>
  </r>
  <r>
    <x v="411"/>
    <x v="11"/>
    <x v="21"/>
    <x v="112"/>
    <x v="125"/>
    <x v="2"/>
    <s v="2013-2019"/>
    <m/>
    <m/>
    <x v="11"/>
    <x v="11"/>
    <n v="0"/>
  </r>
  <r>
    <x v="412"/>
    <x v="11"/>
    <x v="21"/>
    <x v="112"/>
    <x v="126"/>
    <x v="2"/>
    <s v="2013-2019"/>
    <m/>
    <m/>
    <x v="11"/>
    <x v="5"/>
    <n v="14"/>
  </r>
  <r>
    <x v="412"/>
    <x v="11"/>
    <x v="21"/>
    <x v="112"/>
    <x v="126"/>
    <x v="2"/>
    <s v="2013-2019"/>
    <m/>
    <m/>
    <x v="11"/>
    <x v="6"/>
    <n v="13"/>
  </r>
  <r>
    <x v="412"/>
    <x v="11"/>
    <x v="21"/>
    <x v="112"/>
    <x v="126"/>
    <x v="2"/>
    <s v="2013-2019"/>
    <m/>
    <m/>
    <x v="11"/>
    <x v="7"/>
    <n v="11"/>
  </r>
  <r>
    <x v="412"/>
    <x v="11"/>
    <x v="21"/>
    <x v="112"/>
    <x v="126"/>
    <x v="2"/>
    <s v="2013-2019"/>
    <m/>
    <m/>
    <x v="11"/>
    <x v="8"/>
    <n v="14"/>
  </r>
  <r>
    <x v="412"/>
    <x v="11"/>
    <x v="21"/>
    <x v="112"/>
    <x v="126"/>
    <x v="2"/>
    <s v="2013-2019"/>
    <m/>
    <m/>
    <x v="11"/>
    <x v="9"/>
    <n v="14"/>
  </r>
  <r>
    <x v="412"/>
    <x v="11"/>
    <x v="21"/>
    <x v="112"/>
    <x v="126"/>
    <x v="2"/>
    <s v="2013-2019"/>
    <m/>
    <m/>
    <x v="11"/>
    <x v="10"/>
    <n v="2"/>
  </r>
  <r>
    <x v="412"/>
    <x v="11"/>
    <x v="21"/>
    <x v="112"/>
    <x v="126"/>
    <x v="2"/>
    <s v="2013-2019"/>
    <m/>
    <m/>
    <x v="11"/>
    <x v="11"/>
    <n v="0"/>
  </r>
  <r>
    <x v="413"/>
    <x v="11"/>
    <x v="21"/>
    <x v="112"/>
    <x v="127"/>
    <x v="2"/>
    <s v="2013-2019"/>
    <m/>
    <m/>
    <x v="11"/>
    <x v="5"/>
    <n v="35"/>
  </r>
  <r>
    <x v="413"/>
    <x v="11"/>
    <x v="21"/>
    <x v="112"/>
    <x v="127"/>
    <x v="2"/>
    <s v="2013-2019"/>
    <m/>
    <m/>
    <x v="11"/>
    <x v="6"/>
    <n v="27"/>
  </r>
  <r>
    <x v="413"/>
    <x v="11"/>
    <x v="21"/>
    <x v="112"/>
    <x v="127"/>
    <x v="2"/>
    <s v="2013-2019"/>
    <m/>
    <m/>
    <x v="11"/>
    <x v="7"/>
    <n v="27"/>
  </r>
  <r>
    <x v="413"/>
    <x v="11"/>
    <x v="21"/>
    <x v="112"/>
    <x v="127"/>
    <x v="2"/>
    <s v="2013-2019"/>
    <m/>
    <m/>
    <x v="11"/>
    <x v="8"/>
    <n v="35"/>
  </r>
  <r>
    <x v="413"/>
    <x v="11"/>
    <x v="21"/>
    <x v="112"/>
    <x v="127"/>
    <x v="2"/>
    <s v="2013-2019"/>
    <m/>
    <m/>
    <x v="11"/>
    <x v="9"/>
    <n v="42"/>
  </r>
  <r>
    <x v="413"/>
    <x v="11"/>
    <x v="21"/>
    <x v="112"/>
    <x v="127"/>
    <x v="2"/>
    <s v="2013-2019"/>
    <m/>
    <m/>
    <x v="11"/>
    <x v="10"/>
    <n v="42"/>
  </r>
  <r>
    <x v="413"/>
    <x v="11"/>
    <x v="21"/>
    <x v="112"/>
    <x v="127"/>
    <x v="2"/>
    <s v="2013-2019"/>
    <m/>
    <m/>
    <x v="11"/>
    <x v="11"/>
    <n v="43"/>
  </r>
  <r>
    <x v="414"/>
    <x v="11"/>
    <x v="21"/>
    <x v="112"/>
    <x v="128"/>
    <x v="2"/>
    <s v="2013-2019"/>
    <m/>
    <m/>
    <x v="11"/>
    <x v="5"/>
    <n v="2192"/>
  </r>
  <r>
    <x v="414"/>
    <x v="11"/>
    <x v="21"/>
    <x v="112"/>
    <x v="128"/>
    <x v="2"/>
    <s v="2013-2019"/>
    <m/>
    <m/>
    <x v="11"/>
    <x v="6"/>
    <n v="2066"/>
  </r>
  <r>
    <x v="414"/>
    <x v="11"/>
    <x v="21"/>
    <x v="112"/>
    <x v="128"/>
    <x v="2"/>
    <s v="2013-2019"/>
    <m/>
    <m/>
    <x v="11"/>
    <x v="7"/>
    <n v="1908"/>
  </r>
  <r>
    <x v="414"/>
    <x v="11"/>
    <x v="21"/>
    <x v="112"/>
    <x v="128"/>
    <x v="2"/>
    <s v="2013-2019"/>
    <m/>
    <m/>
    <x v="11"/>
    <x v="8"/>
    <n v="1963"/>
  </r>
  <r>
    <x v="414"/>
    <x v="11"/>
    <x v="21"/>
    <x v="112"/>
    <x v="128"/>
    <x v="2"/>
    <s v="2013-2019"/>
    <m/>
    <m/>
    <x v="11"/>
    <x v="9"/>
    <n v="2185"/>
  </r>
  <r>
    <x v="414"/>
    <x v="11"/>
    <x v="21"/>
    <x v="112"/>
    <x v="128"/>
    <x v="2"/>
    <s v="2013-2019"/>
    <m/>
    <m/>
    <x v="11"/>
    <x v="10"/>
    <n v="2429"/>
  </r>
  <r>
    <x v="414"/>
    <x v="11"/>
    <x v="21"/>
    <x v="112"/>
    <x v="128"/>
    <x v="2"/>
    <s v="2013-2019"/>
    <m/>
    <m/>
    <x v="11"/>
    <x v="11"/>
    <n v="2673"/>
  </r>
  <r>
    <x v="415"/>
    <x v="11"/>
    <x v="21"/>
    <x v="112"/>
    <x v="129"/>
    <x v="2"/>
    <s v="2013-2019"/>
    <m/>
    <m/>
    <x v="11"/>
    <x v="5"/>
    <n v="210"/>
  </r>
  <r>
    <x v="415"/>
    <x v="11"/>
    <x v="21"/>
    <x v="112"/>
    <x v="129"/>
    <x v="2"/>
    <s v="2013-2019"/>
    <m/>
    <m/>
    <x v="11"/>
    <x v="6"/>
    <n v="237"/>
  </r>
  <r>
    <x v="415"/>
    <x v="11"/>
    <x v="21"/>
    <x v="112"/>
    <x v="129"/>
    <x v="2"/>
    <s v="2013-2019"/>
    <m/>
    <m/>
    <x v="11"/>
    <x v="7"/>
    <n v="233"/>
  </r>
  <r>
    <x v="415"/>
    <x v="11"/>
    <x v="21"/>
    <x v="112"/>
    <x v="129"/>
    <x v="2"/>
    <s v="2013-2019"/>
    <m/>
    <m/>
    <x v="11"/>
    <x v="8"/>
    <n v="225"/>
  </r>
  <r>
    <x v="415"/>
    <x v="11"/>
    <x v="21"/>
    <x v="112"/>
    <x v="129"/>
    <x v="2"/>
    <s v="2013-2019"/>
    <m/>
    <m/>
    <x v="11"/>
    <x v="9"/>
    <n v="283"/>
  </r>
  <r>
    <x v="415"/>
    <x v="11"/>
    <x v="21"/>
    <x v="112"/>
    <x v="129"/>
    <x v="2"/>
    <s v="2013-2019"/>
    <m/>
    <m/>
    <x v="11"/>
    <x v="10"/>
    <n v="429"/>
  </r>
  <r>
    <x v="415"/>
    <x v="11"/>
    <x v="21"/>
    <x v="112"/>
    <x v="129"/>
    <x v="2"/>
    <s v="2013-2019"/>
    <m/>
    <m/>
    <x v="11"/>
    <x v="11"/>
    <n v="458"/>
  </r>
  <r>
    <x v="416"/>
    <x v="11"/>
    <x v="21"/>
    <x v="112"/>
    <x v="130"/>
    <x v="2"/>
    <s v="2013-2019"/>
    <m/>
    <m/>
    <x v="11"/>
    <x v="5"/>
    <n v="693"/>
  </r>
  <r>
    <x v="416"/>
    <x v="11"/>
    <x v="21"/>
    <x v="112"/>
    <x v="130"/>
    <x v="2"/>
    <s v="2013-2019"/>
    <m/>
    <m/>
    <x v="11"/>
    <x v="6"/>
    <n v="607"/>
  </r>
  <r>
    <x v="416"/>
    <x v="11"/>
    <x v="21"/>
    <x v="112"/>
    <x v="130"/>
    <x v="2"/>
    <s v="2013-2019"/>
    <m/>
    <m/>
    <x v="11"/>
    <x v="7"/>
    <n v="612"/>
  </r>
  <r>
    <x v="416"/>
    <x v="11"/>
    <x v="21"/>
    <x v="112"/>
    <x v="130"/>
    <x v="2"/>
    <s v="2013-2019"/>
    <m/>
    <m/>
    <x v="11"/>
    <x v="8"/>
    <n v="611"/>
  </r>
  <r>
    <x v="416"/>
    <x v="11"/>
    <x v="21"/>
    <x v="112"/>
    <x v="130"/>
    <x v="2"/>
    <s v="2013-2019"/>
    <m/>
    <m/>
    <x v="11"/>
    <x v="9"/>
    <n v="681"/>
  </r>
  <r>
    <x v="416"/>
    <x v="11"/>
    <x v="21"/>
    <x v="112"/>
    <x v="130"/>
    <x v="2"/>
    <s v="2013-2019"/>
    <m/>
    <m/>
    <x v="11"/>
    <x v="10"/>
    <n v="761"/>
  </r>
  <r>
    <x v="416"/>
    <x v="11"/>
    <x v="21"/>
    <x v="112"/>
    <x v="130"/>
    <x v="2"/>
    <s v="2013-2019"/>
    <m/>
    <m/>
    <x v="11"/>
    <x v="11"/>
    <n v="897"/>
  </r>
  <r>
    <x v="417"/>
    <x v="11"/>
    <x v="21"/>
    <x v="112"/>
    <x v="131"/>
    <x v="2"/>
    <s v="2013-2019"/>
    <m/>
    <m/>
    <x v="11"/>
    <x v="5"/>
    <n v="0"/>
  </r>
  <r>
    <x v="417"/>
    <x v="11"/>
    <x v="21"/>
    <x v="112"/>
    <x v="131"/>
    <x v="2"/>
    <s v="2013-2019"/>
    <m/>
    <m/>
    <x v="11"/>
    <x v="6"/>
    <n v="0"/>
  </r>
  <r>
    <x v="417"/>
    <x v="11"/>
    <x v="21"/>
    <x v="112"/>
    <x v="131"/>
    <x v="2"/>
    <s v="2013-2019"/>
    <m/>
    <m/>
    <x v="11"/>
    <x v="7"/>
    <n v="0"/>
  </r>
  <r>
    <x v="417"/>
    <x v="11"/>
    <x v="21"/>
    <x v="112"/>
    <x v="131"/>
    <x v="2"/>
    <s v="2013-2019"/>
    <m/>
    <m/>
    <x v="11"/>
    <x v="8"/>
    <n v="0"/>
  </r>
  <r>
    <x v="417"/>
    <x v="11"/>
    <x v="21"/>
    <x v="112"/>
    <x v="131"/>
    <x v="2"/>
    <s v="2013-2019"/>
    <m/>
    <m/>
    <x v="11"/>
    <x v="9"/>
    <n v="2"/>
  </r>
  <r>
    <x v="417"/>
    <x v="11"/>
    <x v="21"/>
    <x v="112"/>
    <x v="131"/>
    <x v="2"/>
    <s v="2013-2019"/>
    <m/>
    <m/>
    <x v="11"/>
    <x v="10"/>
    <n v="4"/>
  </r>
  <r>
    <x v="417"/>
    <x v="11"/>
    <x v="21"/>
    <x v="112"/>
    <x v="131"/>
    <x v="2"/>
    <s v="2013-2019"/>
    <m/>
    <m/>
    <x v="11"/>
    <x v="11"/>
    <n v="117"/>
  </r>
  <r>
    <x v="418"/>
    <x v="11"/>
    <x v="21"/>
    <x v="112"/>
    <x v="132"/>
    <x v="2"/>
    <s v="2013-2019"/>
    <m/>
    <m/>
    <x v="11"/>
    <x v="5"/>
    <n v="1558"/>
  </r>
  <r>
    <x v="418"/>
    <x v="11"/>
    <x v="21"/>
    <x v="112"/>
    <x v="132"/>
    <x v="2"/>
    <s v="2013-2019"/>
    <m/>
    <m/>
    <x v="11"/>
    <x v="6"/>
    <n v="1320"/>
  </r>
  <r>
    <x v="418"/>
    <x v="11"/>
    <x v="21"/>
    <x v="112"/>
    <x v="132"/>
    <x v="2"/>
    <s v="2013-2019"/>
    <m/>
    <m/>
    <x v="11"/>
    <x v="7"/>
    <n v="1301"/>
  </r>
  <r>
    <x v="418"/>
    <x v="11"/>
    <x v="21"/>
    <x v="112"/>
    <x v="132"/>
    <x v="2"/>
    <s v="2013-2019"/>
    <m/>
    <m/>
    <x v="11"/>
    <x v="8"/>
    <n v="1416"/>
  </r>
  <r>
    <x v="418"/>
    <x v="11"/>
    <x v="21"/>
    <x v="112"/>
    <x v="132"/>
    <x v="2"/>
    <s v="2013-2019"/>
    <m/>
    <m/>
    <x v="11"/>
    <x v="9"/>
    <n v="1340"/>
  </r>
  <r>
    <x v="418"/>
    <x v="11"/>
    <x v="21"/>
    <x v="112"/>
    <x v="132"/>
    <x v="2"/>
    <s v="2013-2019"/>
    <m/>
    <m/>
    <x v="11"/>
    <x v="10"/>
    <n v="1231"/>
  </r>
  <r>
    <x v="418"/>
    <x v="11"/>
    <x v="21"/>
    <x v="112"/>
    <x v="132"/>
    <x v="2"/>
    <s v="2013-2019"/>
    <m/>
    <m/>
    <x v="11"/>
    <x v="11"/>
    <n v="1459"/>
  </r>
  <r>
    <x v="419"/>
    <x v="11"/>
    <x v="21"/>
    <x v="113"/>
    <x v="133"/>
    <x v="2"/>
    <s v="2013-2019"/>
    <m/>
    <m/>
    <x v="11"/>
    <x v="5"/>
    <n v="78"/>
  </r>
  <r>
    <x v="419"/>
    <x v="11"/>
    <x v="21"/>
    <x v="113"/>
    <x v="133"/>
    <x v="2"/>
    <s v="2013-2019"/>
    <m/>
    <m/>
    <x v="11"/>
    <x v="6"/>
    <n v="70"/>
  </r>
  <r>
    <x v="419"/>
    <x v="11"/>
    <x v="21"/>
    <x v="113"/>
    <x v="133"/>
    <x v="2"/>
    <s v="2013-2019"/>
    <m/>
    <m/>
    <x v="11"/>
    <x v="7"/>
    <n v="69"/>
  </r>
  <r>
    <x v="419"/>
    <x v="11"/>
    <x v="21"/>
    <x v="113"/>
    <x v="133"/>
    <x v="2"/>
    <s v="2013-2019"/>
    <m/>
    <m/>
    <x v="11"/>
    <x v="8"/>
    <n v="75"/>
  </r>
  <r>
    <x v="419"/>
    <x v="11"/>
    <x v="21"/>
    <x v="113"/>
    <x v="133"/>
    <x v="2"/>
    <s v="2013-2019"/>
    <m/>
    <m/>
    <x v="11"/>
    <x v="9"/>
    <n v="127"/>
  </r>
  <r>
    <x v="419"/>
    <x v="11"/>
    <x v="21"/>
    <x v="113"/>
    <x v="133"/>
    <x v="2"/>
    <s v="2013-2019"/>
    <m/>
    <m/>
    <x v="11"/>
    <x v="10"/>
    <n v="162"/>
  </r>
  <r>
    <x v="419"/>
    <x v="11"/>
    <x v="21"/>
    <x v="113"/>
    <x v="133"/>
    <x v="2"/>
    <s v="2013-2019"/>
    <m/>
    <m/>
    <x v="11"/>
    <x v="11"/>
    <n v="240"/>
  </r>
  <r>
    <x v="420"/>
    <x v="11"/>
    <x v="21"/>
    <x v="112"/>
    <x v="134"/>
    <x v="2"/>
    <s v="2013-2019"/>
    <m/>
    <m/>
    <x v="11"/>
    <x v="5"/>
    <n v="7"/>
  </r>
  <r>
    <x v="420"/>
    <x v="11"/>
    <x v="21"/>
    <x v="112"/>
    <x v="134"/>
    <x v="2"/>
    <s v="2013-2019"/>
    <m/>
    <m/>
    <x v="11"/>
    <x v="6"/>
    <n v="8"/>
  </r>
  <r>
    <x v="420"/>
    <x v="11"/>
    <x v="21"/>
    <x v="112"/>
    <x v="134"/>
    <x v="2"/>
    <s v="2013-2019"/>
    <m/>
    <m/>
    <x v="11"/>
    <x v="7"/>
    <n v="9"/>
  </r>
  <r>
    <x v="420"/>
    <x v="11"/>
    <x v="21"/>
    <x v="112"/>
    <x v="134"/>
    <x v="2"/>
    <s v="2013-2019"/>
    <m/>
    <m/>
    <x v="11"/>
    <x v="8"/>
    <n v="5"/>
  </r>
  <r>
    <x v="420"/>
    <x v="11"/>
    <x v="21"/>
    <x v="112"/>
    <x v="134"/>
    <x v="2"/>
    <s v="2013-2019"/>
    <m/>
    <m/>
    <x v="11"/>
    <x v="9"/>
    <n v="3"/>
  </r>
  <r>
    <x v="420"/>
    <x v="11"/>
    <x v="21"/>
    <x v="112"/>
    <x v="134"/>
    <x v="2"/>
    <s v="2013-2019"/>
    <m/>
    <m/>
    <x v="11"/>
    <x v="10"/>
    <n v="3"/>
  </r>
  <r>
    <x v="420"/>
    <x v="11"/>
    <x v="21"/>
    <x v="112"/>
    <x v="134"/>
    <x v="2"/>
    <s v="2013-2019"/>
    <m/>
    <m/>
    <x v="11"/>
    <x v="11"/>
    <n v="4"/>
  </r>
  <r>
    <x v="421"/>
    <x v="11"/>
    <x v="21"/>
    <x v="114"/>
    <x v="135"/>
    <x v="2"/>
    <s v="2013-2019"/>
    <m/>
    <m/>
    <x v="11"/>
    <x v="5"/>
    <n v="3"/>
  </r>
  <r>
    <x v="421"/>
    <x v="11"/>
    <x v="21"/>
    <x v="114"/>
    <x v="135"/>
    <x v="2"/>
    <s v="2013-2019"/>
    <m/>
    <m/>
    <x v="11"/>
    <x v="6"/>
    <n v="1"/>
  </r>
  <r>
    <x v="421"/>
    <x v="11"/>
    <x v="21"/>
    <x v="114"/>
    <x v="135"/>
    <x v="2"/>
    <s v="2013-2019"/>
    <m/>
    <m/>
    <x v="11"/>
    <x v="7"/>
    <n v="0"/>
  </r>
  <r>
    <x v="421"/>
    <x v="11"/>
    <x v="21"/>
    <x v="114"/>
    <x v="135"/>
    <x v="2"/>
    <s v="2013-2019"/>
    <m/>
    <m/>
    <x v="11"/>
    <x v="8"/>
    <n v="5"/>
  </r>
  <r>
    <x v="421"/>
    <x v="11"/>
    <x v="21"/>
    <x v="114"/>
    <x v="135"/>
    <x v="2"/>
    <s v="2013-2019"/>
    <m/>
    <m/>
    <x v="11"/>
    <x v="9"/>
    <n v="32"/>
  </r>
  <r>
    <x v="421"/>
    <x v="11"/>
    <x v="21"/>
    <x v="114"/>
    <x v="135"/>
    <x v="2"/>
    <s v="2013-2019"/>
    <m/>
    <m/>
    <x v="11"/>
    <x v="10"/>
    <n v="33"/>
  </r>
  <r>
    <x v="421"/>
    <x v="11"/>
    <x v="21"/>
    <x v="114"/>
    <x v="135"/>
    <x v="2"/>
    <s v="2013-2019"/>
    <m/>
    <m/>
    <x v="11"/>
    <x v="11"/>
    <n v="41"/>
  </r>
  <r>
    <x v="422"/>
    <x v="11"/>
    <x v="21"/>
    <x v="115"/>
    <x v="136"/>
    <x v="2"/>
    <s v="2013-2019"/>
    <m/>
    <m/>
    <x v="11"/>
    <x v="5"/>
    <n v="777"/>
  </r>
  <r>
    <x v="422"/>
    <x v="11"/>
    <x v="21"/>
    <x v="115"/>
    <x v="136"/>
    <x v="2"/>
    <s v="2013-2019"/>
    <m/>
    <m/>
    <x v="11"/>
    <x v="6"/>
    <n v="899"/>
  </r>
  <r>
    <x v="422"/>
    <x v="11"/>
    <x v="21"/>
    <x v="115"/>
    <x v="136"/>
    <x v="2"/>
    <s v="2013-2019"/>
    <m/>
    <m/>
    <x v="11"/>
    <x v="7"/>
    <n v="907"/>
  </r>
  <r>
    <x v="422"/>
    <x v="11"/>
    <x v="21"/>
    <x v="115"/>
    <x v="136"/>
    <x v="2"/>
    <s v="2013-2019"/>
    <m/>
    <m/>
    <x v="11"/>
    <x v="8"/>
    <n v="799"/>
  </r>
  <r>
    <x v="422"/>
    <x v="11"/>
    <x v="21"/>
    <x v="115"/>
    <x v="136"/>
    <x v="2"/>
    <s v="2013-2019"/>
    <m/>
    <m/>
    <x v="11"/>
    <x v="9"/>
    <n v="754"/>
  </r>
  <r>
    <x v="422"/>
    <x v="11"/>
    <x v="21"/>
    <x v="115"/>
    <x v="136"/>
    <x v="2"/>
    <s v="2013-2019"/>
    <m/>
    <m/>
    <x v="11"/>
    <x v="10"/>
    <n v="899"/>
  </r>
  <r>
    <x v="422"/>
    <x v="11"/>
    <x v="21"/>
    <x v="115"/>
    <x v="136"/>
    <x v="2"/>
    <s v="2013-2019"/>
    <m/>
    <m/>
    <x v="11"/>
    <x v="11"/>
    <n v="992"/>
  </r>
  <r>
    <x v="423"/>
    <x v="11"/>
    <x v="21"/>
    <x v="112"/>
    <x v="137"/>
    <x v="2"/>
    <s v="2013-2019"/>
    <m/>
    <m/>
    <x v="11"/>
    <x v="5"/>
    <n v="0"/>
  </r>
  <r>
    <x v="423"/>
    <x v="11"/>
    <x v="21"/>
    <x v="112"/>
    <x v="137"/>
    <x v="2"/>
    <s v="2013-2019"/>
    <m/>
    <m/>
    <x v="11"/>
    <x v="6"/>
    <n v="0"/>
  </r>
  <r>
    <x v="423"/>
    <x v="11"/>
    <x v="21"/>
    <x v="112"/>
    <x v="137"/>
    <x v="2"/>
    <s v="2013-2019"/>
    <m/>
    <m/>
    <x v="11"/>
    <x v="7"/>
    <n v="0"/>
  </r>
  <r>
    <x v="423"/>
    <x v="11"/>
    <x v="21"/>
    <x v="112"/>
    <x v="137"/>
    <x v="2"/>
    <s v="2013-2019"/>
    <m/>
    <m/>
    <x v="11"/>
    <x v="8"/>
    <n v="0"/>
  </r>
  <r>
    <x v="423"/>
    <x v="11"/>
    <x v="21"/>
    <x v="112"/>
    <x v="137"/>
    <x v="2"/>
    <s v="2013-2019"/>
    <m/>
    <m/>
    <x v="11"/>
    <x v="9"/>
    <n v="0"/>
  </r>
  <r>
    <x v="423"/>
    <x v="11"/>
    <x v="21"/>
    <x v="112"/>
    <x v="137"/>
    <x v="2"/>
    <s v="2013-2019"/>
    <m/>
    <m/>
    <x v="11"/>
    <x v="10"/>
    <n v="0"/>
  </r>
  <r>
    <x v="423"/>
    <x v="11"/>
    <x v="21"/>
    <x v="112"/>
    <x v="137"/>
    <x v="2"/>
    <s v="2013-2019"/>
    <m/>
    <m/>
    <x v="11"/>
    <x v="11"/>
    <n v="58"/>
  </r>
  <r>
    <x v="424"/>
    <x v="11"/>
    <x v="21"/>
    <x v="116"/>
    <x v="138"/>
    <x v="2"/>
    <s v="2013-2019"/>
    <m/>
    <m/>
    <x v="11"/>
    <x v="5"/>
    <n v="0"/>
  </r>
  <r>
    <x v="424"/>
    <x v="11"/>
    <x v="21"/>
    <x v="116"/>
    <x v="138"/>
    <x v="2"/>
    <s v="2013-2019"/>
    <m/>
    <m/>
    <x v="11"/>
    <x v="6"/>
    <n v="0"/>
  </r>
  <r>
    <x v="424"/>
    <x v="11"/>
    <x v="21"/>
    <x v="116"/>
    <x v="138"/>
    <x v="2"/>
    <s v="2013-2019"/>
    <m/>
    <m/>
    <x v="11"/>
    <x v="7"/>
    <n v="0"/>
  </r>
  <r>
    <x v="424"/>
    <x v="11"/>
    <x v="21"/>
    <x v="116"/>
    <x v="138"/>
    <x v="2"/>
    <s v="2013-2019"/>
    <m/>
    <m/>
    <x v="11"/>
    <x v="8"/>
    <n v="0"/>
  </r>
  <r>
    <x v="424"/>
    <x v="11"/>
    <x v="21"/>
    <x v="116"/>
    <x v="138"/>
    <x v="2"/>
    <s v="2013-2019"/>
    <m/>
    <m/>
    <x v="11"/>
    <x v="9"/>
    <n v="1"/>
  </r>
  <r>
    <x v="424"/>
    <x v="11"/>
    <x v="21"/>
    <x v="116"/>
    <x v="138"/>
    <x v="2"/>
    <s v="2013-2019"/>
    <m/>
    <m/>
    <x v="11"/>
    <x v="10"/>
    <n v="0"/>
  </r>
  <r>
    <x v="424"/>
    <x v="11"/>
    <x v="21"/>
    <x v="116"/>
    <x v="138"/>
    <x v="2"/>
    <s v="2013-2019"/>
    <m/>
    <m/>
    <x v="11"/>
    <x v="11"/>
    <n v="18"/>
  </r>
  <r>
    <x v="425"/>
    <x v="11"/>
    <x v="21"/>
    <x v="106"/>
    <x v="139"/>
    <x v="2"/>
    <s v="2013-2019"/>
    <m/>
    <m/>
    <x v="11"/>
    <x v="5"/>
    <n v="0"/>
  </r>
  <r>
    <x v="425"/>
    <x v="11"/>
    <x v="21"/>
    <x v="106"/>
    <x v="139"/>
    <x v="2"/>
    <s v="2013-2019"/>
    <m/>
    <m/>
    <x v="11"/>
    <x v="6"/>
    <n v="0"/>
  </r>
  <r>
    <x v="425"/>
    <x v="11"/>
    <x v="21"/>
    <x v="106"/>
    <x v="139"/>
    <x v="2"/>
    <s v="2013-2019"/>
    <m/>
    <m/>
    <x v="11"/>
    <x v="7"/>
    <n v="0"/>
  </r>
  <r>
    <x v="425"/>
    <x v="11"/>
    <x v="21"/>
    <x v="106"/>
    <x v="139"/>
    <x v="2"/>
    <s v="2013-2019"/>
    <m/>
    <m/>
    <x v="11"/>
    <x v="8"/>
    <n v="1"/>
  </r>
  <r>
    <x v="425"/>
    <x v="11"/>
    <x v="21"/>
    <x v="106"/>
    <x v="139"/>
    <x v="2"/>
    <s v="2013-2019"/>
    <m/>
    <m/>
    <x v="11"/>
    <x v="9"/>
    <n v="3"/>
  </r>
  <r>
    <x v="425"/>
    <x v="11"/>
    <x v="21"/>
    <x v="106"/>
    <x v="139"/>
    <x v="2"/>
    <s v="2013-2019"/>
    <m/>
    <m/>
    <x v="11"/>
    <x v="10"/>
    <n v="0"/>
  </r>
  <r>
    <x v="425"/>
    <x v="11"/>
    <x v="21"/>
    <x v="106"/>
    <x v="139"/>
    <x v="2"/>
    <s v="2013-2019"/>
    <m/>
    <m/>
    <x v="11"/>
    <x v="11"/>
    <n v="0"/>
  </r>
  <r>
    <x v="426"/>
    <x v="11"/>
    <x v="21"/>
    <x v="112"/>
    <x v="140"/>
    <x v="2"/>
    <s v="2013-2019"/>
    <m/>
    <m/>
    <x v="11"/>
    <x v="5"/>
    <n v="65"/>
  </r>
  <r>
    <x v="426"/>
    <x v="11"/>
    <x v="21"/>
    <x v="112"/>
    <x v="140"/>
    <x v="2"/>
    <s v="2013-2019"/>
    <m/>
    <m/>
    <x v="11"/>
    <x v="6"/>
    <n v="84"/>
  </r>
  <r>
    <x v="426"/>
    <x v="11"/>
    <x v="21"/>
    <x v="112"/>
    <x v="140"/>
    <x v="2"/>
    <s v="2013-2019"/>
    <m/>
    <m/>
    <x v="11"/>
    <x v="7"/>
    <n v="94"/>
  </r>
  <r>
    <x v="426"/>
    <x v="11"/>
    <x v="21"/>
    <x v="112"/>
    <x v="140"/>
    <x v="2"/>
    <s v="2013-2019"/>
    <m/>
    <m/>
    <x v="11"/>
    <x v="8"/>
    <n v="97"/>
  </r>
  <r>
    <x v="426"/>
    <x v="11"/>
    <x v="21"/>
    <x v="112"/>
    <x v="140"/>
    <x v="2"/>
    <s v="2013-2019"/>
    <m/>
    <m/>
    <x v="11"/>
    <x v="9"/>
    <n v="115"/>
  </r>
  <r>
    <x v="426"/>
    <x v="11"/>
    <x v="21"/>
    <x v="112"/>
    <x v="140"/>
    <x v="2"/>
    <s v="2013-2019"/>
    <m/>
    <m/>
    <x v="11"/>
    <x v="10"/>
    <n v="109"/>
  </r>
  <r>
    <x v="426"/>
    <x v="11"/>
    <x v="21"/>
    <x v="112"/>
    <x v="140"/>
    <x v="2"/>
    <s v="2013-2019"/>
    <m/>
    <m/>
    <x v="11"/>
    <x v="11"/>
    <n v="103"/>
  </r>
  <r>
    <x v="427"/>
    <x v="11"/>
    <x v="21"/>
    <x v="106"/>
    <x v="141"/>
    <x v="2"/>
    <s v="2013-2019"/>
    <m/>
    <m/>
    <x v="11"/>
    <x v="5"/>
    <n v="0"/>
  </r>
  <r>
    <x v="427"/>
    <x v="11"/>
    <x v="21"/>
    <x v="106"/>
    <x v="141"/>
    <x v="2"/>
    <s v="2013-2019"/>
    <m/>
    <m/>
    <x v="11"/>
    <x v="6"/>
    <n v="5"/>
  </r>
  <r>
    <x v="427"/>
    <x v="11"/>
    <x v="21"/>
    <x v="106"/>
    <x v="141"/>
    <x v="2"/>
    <s v="2013-2019"/>
    <m/>
    <m/>
    <x v="11"/>
    <x v="7"/>
    <n v="1"/>
  </r>
  <r>
    <x v="427"/>
    <x v="11"/>
    <x v="21"/>
    <x v="106"/>
    <x v="141"/>
    <x v="2"/>
    <s v="2013-2019"/>
    <m/>
    <m/>
    <x v="11"/>
    <x v="8"/>
    <n v="2"/>
  </r>
  <r>
    <x v="427"/>
    <x v="11"/>
    <x v="21"/>
    <x v="106"/>
    <x v="141"/>
    <x v="2"/>
    <s v="2013-2019"/>
    <m/>
    <m/>
    <x v="11"/>
    <x v="9"/>
    <n v="0"/>
  </r>
  <r>
    <x v="427"/>
    <x v="11"/>
    <x v="21"/>
    <x v="106"/>
    <x v="141"/>
    <x v="2"/>
    <s v="2013-2019"/>
    <m/>
    <m/>
    <x v="11"/>
    <x v="10"/>
    <n v="0"/>
  </r>
  <r>
    <x v="427"/>
    <x v="11"/>
    <x v="21"/>
    <x v="106"/>
    <x v="141"/>
    <x v="2"/>
    <s v="2013-2019"/>
    <m/>
    <m/>
    <x v="11"/>
    <x v="11"/>
    <n v="1"/>
  </r>
  <r>
    <x v="428"/>
    <x v="11"/>
    <x v="21"/>
    <x v="113"/>
    <x v="142"/>
    <x v="2"/>
    <s v="2013-2019"/>
    <m/>
    <m/>
    <x v="11"/>
    <x v="5"/>
    <n v="11"/>
  </r>
  <r>
    <x v="428"/>
    <x v="11"/>
    <x v="21"/>
    <x v="113"/>
    <x v="142"/>
    <x v="2"/>
    <s v="2013-2019"/>
    <m/>
    <m/>
    <x v="11"/>
    <x v="6"/>
    <n v="6"/>
  </r>
  <r>
    <x v="428"/>
    <x v="11"/>
    <x v="21"/>
    <x v="113"/>
    <x v="142"/>
    <x v="2"/>
    <s v="2013-2019"/>
    <m/>
    <m/>
    <x v="11"/>
    <x v="7"/>
    <n v="13"/>
  </r>
  <r>
    <x v="428"/>
    <x v="11"/>
    <x v="21"/>
    <x v="113"/>
    <x v="142"/>
    <x v="2"/>
    <s v="2013-2019"/>
    <m/>
    <m/>
    <x v="11"/>
    <x v="8"/>
    <n v="7"/>
  </r>
  <r>
    <x v="428"/>
    <x v="11"/>
    <x v="21"/>
    <x v="113"/>
    <x v="142"/>
    <x v="2"/>
    <s v="2013-2019"/>
    <m/>
    <m/>
    <x v="11"/>
    <x v="9"/>
    <n v="16"/>
  </r>
  <r>
    <x v="428"/>
    <x v="11"/>
    <x v="21"/>
    <x v="113"/>
    <x v="142"/>
    <x v="2"/>
    <s v="2013-2019"/>
    <m/>
    <m/>
    <x v="11"/>
    <x v="10"/>
    <n v="22"/>
  </r>
  <r>
    <x v="428"/>
    <x v="11"/>
    <x v="21"/>
    <x v="113"/>
    <x v="142"/>
    <x v="2"/>
    <s v="2013-2019"/>
    <m/>
    <m/>
    <x v="11"/>
    <x v="11"/>
    <n v="20"/>
  </r>
  <r>
    <x v="429"/>
    <x v="11"/>
    <x v="21"/>
    <x v="111"/>
    <x v="143"/>
    <x v="2"/>
    <s v="2013-2019"/>
    <m/>
    <m/>
    <x v="11"/>
    <x v="5"/>
    <n v="4"/>
  </r>
  <r>
    <x v="429"/>
    <x v="11"/>
    <x v="21"/>
    <x v="111"/>
    <x v="143"/>
    <x v="2"/>
    <s v="2013-2019"/>
    <m/>
    <m/>
    <x v="11"/>
    <x v="6"/>
    <n v="1"/>
  </r>
  <r>
    <x v="429"/>
    <x v="11"/>
    <x v="21"/>
    <x v="111"/>
    <x v="143"/>
    <x v="2"/>
    <s v="2013-2019"/>
    <m/>
    <m/>
    <x v="11"/>
    <x v="7"/>
    <n v="3"/>
  </r>
  <r>
    <x v="429"/>
    <x v="11"/>
    <x v="21"/>
    <x v="111"/>
    <x v="143"/>
    <x v="2"/>
    <s v="2013-2019"/>
    <m/>
    <m/>
    <x v="11"/>
    <x v="8"/>
    <n v="5"/>
  </r>
  <r>
    <x v="429"/>
    <x v="11"/>
    <x v="21"/>
    <x v="111"/>
    <x v="143"/>
    <x v="2"/>
    <s v="2013-2019"/>
    <m/>
    <m/>
    <x v="11"/>
    <x v="9"/>
    <n v="1"/>
  </r>
  <r>
    <x v="429"/>
    <x v="11"/>
    <x v="21"/>
    <x v="111"/>
    <x v="143"/>
    <x v="2"/>
    <s v="2013-2019"/>
    <m/>
    <m/>
    <x v="11"/>
    <x v="10"/>
    <n v="2"/>
  </r>
  <r>
    <x v="429"/>
    <x v="11"/>
    <x v="21"/>
    <x v="111"/>
    <x v="143"/>
    <x v="2"/>
    <s v="2013-2019"/>
    <m/>
    <m/>
    <x v="11"/>
    <x v="11"/>
    <n v="2"/>
  </r>
  <r>
    <x v="430"/>
    <x v="11"/>
    <x v="21"/>
    <x v="117"/>
    <x v="144"/>
    <x v="2"/>
    <s v="2013-2019"/>
    <m/>
    <m/>
    <x v="11"/>
    <x v="5"/>
    <n v="419"/>
  </r>
  <r>
    <x v="430"/>
    <x v="11"/>
    <x v="21"/>
    <x v="117"/>
    <x v="144"/>
    <x v="2"/>
    <s v="2013-2019"/>
    <m/>
    <m/>
    <x v="11"/>
    <x v="6"/>
    <n v="271"/>
  </r>
  <r>
    <x v="430"/>
    <x v="11"/>
    <x v="21"/>
    <x v="117"/>
    <x v="144"/>
    <x v="2"/>
    <s v="2013-2019"/>
    <m/>
    <m/>
    <x v="11"/>
    <x v="7"/>
    <n v="141"/>
  </r>
  <r>
    <x v="430"/>
    <x v="11"/>
    <x v="21"/>
    <x v="117"/>
    <x v="144"/>
    <x v="2"/>
    <s v="2013-2019"/>
    <m/>
    <m/>
    <x v="11"/>
    <x v="8"/>
    <n v="110"/>
  </r>
  <r>
    <x v="430"/>
    <x v="11"/>
    <x v="21"/>
    <x v="117"/>
    <x v="144"/>
    <x v="2"/>
    <s v="2013-2019"/>
    <m/>
    <m/>
    <x v="11"/>
    <x v="9"/>
    <n v="77"/>
  </r>
  <r>
    <x v="430"/>
    <x v="11"/>
    <x v="21"/>
    <x v="117"/>
    <x v="144"/>
    <x v="2"/>
    <s v="2013-2019"/>
    <m/>
    <m/>
    <x v="11"/>
    <x v="10"/>
    <n v="89"/>
  </r>
  <r>
    <x v="430"/>
    <x v="11"/>
    <x v="21"/>
    <x v="117"/>
    <x v="144"/>
    <x v="2"/>
    <s v="2013-2019"/>
    <m/>
    <m/>
    <x v="11"/>
    <x v="11"/>
    <n v="452"/>
  </r>
  <r>
    <x v="431"/>
    <x v="11"/>
    <x v="21"/>
    <x v="111"/>
    <x v="145"/>
    <x v="2"/>
    <s v="2013-2019"/>
    <m/>
    <m/>
    <x v="11"/>
    <x v="5"/>
    <n v="0"/>
  </r>
  <r>
    <x v="431"/>
    <x v="11"/>
    <x v="21"/>
    <x v="111"/>
    <x v="145"/>
    <x v="2"/>
    <s v="2013-2019"/>
    <m/>
    <m/>
    <x v="11"/>
    <x v="6"/>
    <n v="0"/>
  </r>
  <r>
    <x v="431"/>
    <x v="11"/>
    <x v="21"/>
    <x v="111"/>
    <x v="145"/>
    <x v="2"/>
    <s v="2013-2019"/>
    <m/>
    <m/>
    <x v="11"/>
    <x v="7"/>
    <n v="0"/>
  </r>
  <r>
    <x v="431"/>
    <x v="11"/>
    <x v="21"/>
    <x v="111"/>
    <x v="145"/>
    <x v="2"/>
    <s v="2013-2019"/>
    <m/>
    <m/>
    <x v="11"/>
    <x v="8"/>
    <n v="1"/>
  </r>
  <r>
    <x v="431"/>
    <x v="11"/>
    <x v="21"/>
    <x v="111"/>
    <x v="145"/>
    <x v="2"/>
    <s v="2013-2019"/>
    <m/>
    <m/>
    <x v="11"/>
    <x v="9"/>
    <n v="0"/>
  </r>
  <r>
    <x v="431"/>
    <x v="11"/>
    <x v="21"/>
    <x v="111"/>
    <x v="145"/>
    <x v="2"/>
    <s v="2013-2019"/>
    <m/>
    <m/>
    <x v="11"/>
    <x v="10"/>
    <n v="1"/>
  </r>
  <r>
    <x v="431"/>
    <x v="11"/>
    <x v="21"/>
    <x v="111"/>
    <x v="145"/>
    <x v="2"/>
    <s v="2013-2019"/>
    <m/>
    <m/>
    <x v="11"/>
    <x v="11"/>
    <n v="0"/>
  </r>
  <r>
    <x v="432"/>
    <x v="11"/>
    <x v="21"/>
    <x v="117"/>
    <x v="146"/>
    <x v="2"/>
    <s v="2013-2019"/>
    <m/>
    <m/>
    <x v="11"/>
    <x v="5"/>
    <n v="12"/>
  </r>
  <r>
    <x v="432"/>
    <x v="11"/>
    <x v="21"/>
    <x v="117"/>
    <x v="146"/>
    <x v="2"/>
    <s v="2013-2019"/>
    <m/>
    <m/>
    <x v="11"/>
    <x v="6"/>
    <n v="6"/>
  </r>
  <r>
    <x v="432"/>
    <x v="11"/>
    <x v="21"/>
    <x v="117"/>
    <x v="146"/>
    <x v="2"/>
    <s v="2013-2019"/>
    <m/>
    <m/>
    <x v="11"/>
    <x v="7"/>
    <n v="15"/>
  </r>
  <r>
    <x v="432"/>
    <x v="11"/>
    <x v="21"/>
    <x v="117"/>
    <x v="146"/>
    <x v="2"/>
    <s v="2013-2019"/>
    <m/>
    <m/>
    <x v="11"/>
    <x v="8"/>
    <n v="11"/>
  </r>
  <r>
    <x v="432"/>
    <x v="11"/>
    <x v="21"/>
    <x v="117"/>
    <x v="146"/>
    <x v="2"/>
    <s v="2013-2019"/>
    <m/>
    <m/>
    <x v="11"/>
    <x v="9"/>
    <n v="10"/>
  </r>
  <r>
    <x v="432"/>
    <x v="11"/>
    <x v="21"/>
    <x v="117"/>
    <x v="146"/>
    <x v="2"/>
    <s v="2013-2019"/>
    <m/>
    <m/>
    <x v="11"/>
    <x v="10"/>
    <n v="6"/>
  </r>
  <r>
    <x v="432"/>
    <x v="11"/>
    <x v="21"/>
    <x v="117"/>
    <x v="146"/>
    <x v="2"/>
    <s v="2013-2019"/>
    <m/>
    <m/>
    <x v="11"/>
    <x v="11"/>
    <n v="11"/>
  </r>
  <r>
    <x v="433"/>
    <x v="11"/>
    <x v="21"/>
    <x v="117"/>
    <x v="147"/>
    <x v="2"/>
    <s v="2013-2019"/>
    <m/>
    <m/>
    <x v="11"/>
    <x v="5"/>
    <n v="152"/>
  </r>
  <r>
    <x v="433"/>
    <x v="11"/>
    <x v="21"/>
    <x v="117"/>
    <x v="147"/>
    <x v="2"/>
    <s v="2013-2019"/>
    <m/>
    <m/>
    <x v="11"/>
    <x v="6"/>
    <n v="220"/>
  </r>
  <r>
    <x v="433"/>
    <x v="11"/>
    <x v="21"/>
    <x v="117"/>
    <x v="147"/>
    <x v="2"/>
    <s v="2013-2019"/>
    <m/>
    <m/>
    <x v="11"/>
    <x v="7"/>
    <n v="308"/>
  </r>
  <r>
    <x v="433"/>
    <x v="11"/>
    <x v="21"/>
    <x v="117"/>
    <x v="147"/>
    <x v="2"/>
    <s v="2013-2019"/>
    <m/>
    <m/>
    <x v="11"/>
    <x v="8"/>
    <n v="335"/>
  </r>
  <r>
    <x v="433"/>
    <x v="11"/>
    <x v="21"/>
    <x v="117"/>
    <x v="147"/>
    <x v="2"/>
    <s v="2013-2019"/>
    <m/>
    <m/>
    <x v="11"/>
    <x v="9"/>
    <n v="253"/>
  </r>
  <r>
    <x v="433"/>
    <x v="11"/>
    <x v="21"/>
    <x v="117"/>
    <x v="147"/>
    <x v="2"/>
    <s v="2013-2019"/>
    <m/>
    <m/>
    <x v="11"/>
    <x v="10"/>
    <n v="251"/>
  </r>
  <r>
    <x v="433"/>
    <x v="11"/>
    <x v="21"/>
    <x v="117"/>
    <x v="147"/>
    <x v="2"/>
    <s v="2013-2019"/>
    <m/>
    <m/>
    <x v="11"/>
    <x v="11"/>
    <n v="274"/>
  </r>
  <r>
    <x v="434"/>
    <x v="11"/>
    <x v="21"/>
    <x v="115"/>
    <x v="148"/>
    <x v="2"/>
    <s v="2013-2019"/>
    <m/>
    <m/>
    <x v="11"/>
    <x v="5"/>
    <n v="1499"/>
  </r>
  <r>
    <x v="434"/>
    <x v="11"/>
    <x v="21"/>
    <x v="115"/>
    <x v="148"/>
    <x v="2"/>
    <s v="2013-2019"/>
    <m/>
    <m/>
    <x v="11"/>
    <x v="6"/>
    <n v="1250"/>
  </r>
  <r>
    <x v="434"/>
    <x v="11"/>
    <x v="21"/>
    <x v="115"/>
    <x v="148"/>
    <x v="2"/>
    <s v="2013-2019"/>
    <m/>
    <m/>
    <x v="11"/>
    <x v="7"/>
    <n v="1102"/>
  </r>
  <r>
    <x v="434"/>
    <x v="11"/>
    <x v="21"/>
    <x v="115"/>
    <x v="148"/>
    <x v="2"/>
    <s v="2013-2019"/>
    <m/>
    <m/>
    <x v="11"/>
    <x v="8"/>
    <n v="1033"/>
  </r>
  <r>
    <x v="434"/>
    <x v="11"/>
    <x v="21"/>
    <x v="115"/>
    <x v="148"/>
    <x v="2"/>
    <s v="2013-2019"/>
    <m/>
    <m/>
    <x v="11"/>
    <x v="9"/>
    <n v="900"/>
  </r>
  <r>
    <x v="434"/>
    <x v="11"/>
    <x v="21"/>
    <x v="115"/>
    <x v="148"/>
    <x v="2"/>
    <s v="2013-2019"/>
    <m/>
    <m/>
    <x v="11"/>
    <x v="10"/>
    <n v="799"/>
  </r>
  <r>
    <x v="434"/>
    <x v="11"/>
    <x v="21"/>
    <x v="115"/>
    <x v="148"/>
    <x v="2"/>
    <s v="2013-2019"/>
    <m/>
    <m/>
    <x v="11"/>
    <x v="11"/>
    <n v="921"/>
  </r>
  <r>
    <x v="435"/>
    <x v="11"/>
    <x v="21"/>
    <x v="117"/>
    <x v="149"/>
    <x v="2"/>
    <s v="2013-2019"/>
    <m/>
    <m/>
    <x v="11"/>
    <x v="5"/>
    <n v="238"/>
  </r>
  <r>
    <x v="435"/>
    <x v="11"/>
    <x v="21"/>
    <x v="117"/>
    <x v="149"/>
    <x v="2"/>
    <s v="2013-2019"/>
    <m/>
    <m/>
    <x v="11"/>
    <x v="6"/>
    <n v="209"/>
  </r>
  <r>
    <x v="435"/>
    <x v="11"/>
    <x v="21"/>
    <x v="117"/>
    <x v="149"/>
    <x v="2"/>
    <s v="2013-2019"/>
    <m/>
    <m/>
    <x v="11"/>
    <x v="7"/>
    <n v="230"/>
  </r>
  <r>
    <x v="435"/>
    <x v="11"/>
    <x v="21"/>
    <x v="117"/>
    <x v="149"/>
    <x v="2"/>
    <s v="2013-2019"/>
    <m/>
    <m/>
    <x v="11"/>
    <x v="8"/>
    <n v="204"/>
  </r>
  <r>
    <x v="435"/>
    <x v="11"/>
    <x v="21"/>
    <x v="117"/>
    <x v="149"/>
    <x v="2"/>
    <s v="2013-2019"/>
    <m/>
    <m/>
    <x v="11"/>
    <x v="9"/>
    <n v="254"/>
  </r>
  <r>
    <x v="435"/>
    <x v="11"/>
    <x v="21"/>
    <x v="117"/>
    <x v="149"/>
    <x v="2"/>
    <s v="2013-2019"/>
    <m/>
    <m/>
    <x v="11"/>
    <x v="10"/>
    <n v="196"/>
  </r>
  <r>
    <x v="435"/>
    <x v="11"/>
    <x v="21"/>
    <x v="117"/>
    <x v="149"/>
    <x v="2"/>
    <s v="2013-2019"/>
    <m/>
    <m/>
    <x v="11"/>
    <x v="11"/>
    <n v="205"/>
  </r>
  <r>
    <x v="436"/>
    <x v="11"/>
    <x v="21"/>
    <x v="117"/>
    <x v="150"/>
    <x v="2"/>
    <s v="2013-2019"/>
    <m/>
    <m/>
    <x v="11"/>
    <x v="5"/>
    <n v="1543"/>
  </r>
  <r>
    <x v="436"/>
    <x v="11"/>
    <x v="21"/>
    <x v="117"/>
    <x v="150"/>
    <x v="2"/>
    <s v="2013-2019"/>
    <m/>
    <m/>
    <x v="11"/>
    <x v="6"/>
    <n v="1426"/>
  </r>
  <r>
    <x v="436"/>
    <x v="11"/>
    <x v="21"/>
    <x v="117"/>
    <x v="150"/>
    <x v="2"/>
    <s v="2013-2019"/>
    <m/>
    <m/>
    <x v="11"/>
    <x v="7"/>
    <n v="1440"/>
  </r>
  <r>
    <x v="436"/>
    <x v="11"/>
    <x v="21"/>
    <x v="117"/>
    <x v="150"/>
    <x v="2"/>
    <s v="2013-2019"/>
    <m/>
    <m/>
    <x v="11"/>
    <x v="8"/>
    <n v="1488"/>
  </r>
  <r>
    <x v="436"/>
    <x v="11"/>
    <x v="21"/>
    <x v="117"/>
    <x v="150"/>
    <x v="2"/>
    <s v="2013-2019"/>
    <m/>
    <m/>
    <x v="11"/>
    <x v="9"/>
    <n v="1764"/>
  </r>
  <r>
    <x v="436"/>
    <x v="11"/>
    <x v="21"/>
    <x v="117"/>
    <x v="150"/>
    <x v="2"/>
    <s v="2013-2019"/>
    <m/>
    <m/>
    <x v="11"/>
    <x v="10"/>
    <n v="1818"/>
  </r>
  <r>
    <x v="436"/>
    <x v="11"/>
    <x v="21"/>
    <x v="117"/>
    <x v="150"/>
    <x v="2"/>
    <s v="2013-2019"/>
    <m/>
    <m/>
    <x v="11"/>
    <x v="11"/>
    <n v="1725"/>
  </r>
  <r>
    <x v="437"/>
    <x v="11"/>
    <x v="21"/>
    <x v="114"/>
    <x v="151"/>
    <x v="2"/>
    <s v="2013-2019"/>
    <m/>
    <m/>
    <x v="11"/>
    <x v="5"/>
    <n v="5254"/>
  </r>
  <r>
    <x v="437"/>
    <x v="11"/>
    <x v="21"/>
    <x v="114"/>
    <x v="151"/>
    <x v="2"/>
    <s v="2013-2019"/>
    <m/>
    <m/>
    <x v="11"/>
    <x v="6"/>
    <n v="5602"/>
  </r>
  <r>
    <x v="437"/>
    <x v="11"/>
    <x v="21"/>
    <x v="114"/>
    <x v="151"/>
    <x v="2"/>
    <s v="2013-2019"/>
    <m/>
    <m/>
    <x v="11"/>
    <x v="7"/>
    <n v="6630"/>
  </r>
  <r>
    <x v="437"/>
    <x v="11"/>
    <x v="21"/>
    <x v="114"/>
    <x v="151"/>
    <x v="2"/>
    <s v="2013-2019"/>
    <m/>
    <m/>
    <x v="11"/>
    <x v="8"/>
    <n v="6461"/>
  </r>
  <r>
    <x v="437"/>
    <x v="11"/>
    <x v="21"/>
    <x v="114"/>
    <x v="151"/>
    <x v="2"/>
    <s v="2013-2019"/>
    <m/>
    <m/>
    <x v="11"/>
    <x v="9"/>
    <n v="6361"/>
  </r>
  <r>
    <x v="437"/>
    <x v="11"/>
    <x v="21"/>
    <x v="114"/>
    <x v="151"/>
    <x v="2"/>
    <s v="2013-2019"/>
    <m/>
    <m/>
    <x v="11"/>
    <x v="10"/>
    <n v="6225"/>
  </r>
  <r>
    <x v="437"/>
    <x v="11"/>
    <x v="21"/>
    <x v="114"/>
    <x v="151"/>
    <x v="2"/>
    <s v="2013-2019"/>
    <m/>
    <m/>
    <x v="11"/>
    <x v="11"/>
    <n v="6268"/>
  </r>
  <r>
    <x v="438"/>
    <x v="11"/>
    <x v="21"/>
    <x v="114"/>
    <x v="152"/>
    <x v="2"/>
    <s v="2013-2019"/>
    <m/>
    <m/>
    <x v="11"/>
    <x v="5"/>
    <n v="6382"/>
  </r>
  <r>
    <x v="438"/>
    <x v="11"/>
    <x v="21"/>
    <x v="114"/>
    <x v="152"/>
    <x v="2"/>
    <s v="2013-2019"/>
    <m/>
    <m/>
    <x v="11"/>
    <x v="6"/>
    <n v="5441"/>
  </r>
  <r>
    <x v="438"/>
    <x v="11"/>
    <x v="21"/>
    <x v="114"/>
    <x v="152"/>
    <x v="2"/>
    <s v="2013-2019"/>
    <m/>
    <m/>
    <x v="11"/>
    <x v="7"/>
    <n v="1393"/>
  </r>
  <r>
    <x v="438"/>
    <x v="11"/>
    <x v="21"/>
    <x v="114"/>
    <x v="152"/>
    <x v="2"/>
    <s v="2013-2019"/>
    <m/>
    <m/>
    <x v="11"/>
    <x v="8"/>
    <n v="1072"/>
  </r>
  <r>
    <x v="438"/>
    <x v="11"/>
    <x v="21"/>
    <x v="114"/>
    <x v="152"/>
    <x v="2"/>
    <s v="2013-2019"/>
    <m/>
    <m/>
    <x v="11"/>
    <x v="9"/>
    <n v="818"/>
  </r>
  <r>
    <x v="438"/>
    <x v="11"/>
    <x v="21"/>
    <x v="114"/>
    <x v="152"/>
    <x v="2"/>
    <s v="2013-2019"/>
    <m/>
    <m/>
    <x v="11"/>
    <x v="10"/>
    <n v="579"/>
  </r>
  <r>
    <x v="438"/>
    <x v="11"/>
    <x v="21"/>
    <x v="114"/>
    <x v="152"/>
    <x v="2"/>
    <s v="2013-2019"/>
    <m/>
    <m/>
    <x v="11"/>
    <x v="11"/>
    <n v="274"/>
  </r>
  <r>
    <x v="439"/>
    <x v="11"/>
    <x v="21"/>
    <x v="114"/>
    <x v="153"/>
    <x v="2"/>
    <s v="2013-2019"/>
    <m/>
    <m/>
    <x v="11"/>
    <x v="5"/>
    <n v="57471"/>
  </r>
  <r>
    <x v="439"/>
    <x v="11"/>
    <x v="21"/>
    <x v="114"/>
    <x v="153"/>
    <x v="2"/>
    <s v="2013-2019"/>
    <m/>
    <m/>
    <x v="11"/>
    <x v="6"/>
    <n v="62514"/>
  </r>
  <r>
    <x v="439"/>
    <x v="11"/>
    <x v="21"/>
    <x v="114"/>
    <x v="153"/>
    <x v="2"/>
    <s v="2013-2019"/>
    <m/>
    <m/>
    <x v="11"/>
    <x v="7"/>
    <n v="60895"/>
  </r>
  <r>
    <x v="439"/>
    <x v="11"/>
    <x v="21"/>
    <x v="114"/>
    <x v="153"/>
    <x v="2"/>
    <s v="2013-2019"/>
    <m/>
    <m/>
    <x v="11"/>
    <x v="8"/>
    <n v="60648"/>
  </r>
  <r>
    <x v="439"/>
    <x v="11"/>
    <x v="21"/>
    <x v="114"/>
    <x v="153"/>
    <x v="2"/>
    <s v="2013-2019"/>
    <m/>
    <m/>
    <x v="11"/>
    <x v="9"/>
    <n v="57939"/>
  </r>
  <r>
    <x v="439"/>
    <x v="11"/>
    <x v="21"/>
    <x v="114"/>
    <x v="153"/>
    <x v="2"/>
    <s v="2013-2019"/>
    <m/>
    <m/>
    <x v="11"/>
    <x v="10"/>
    <n v="57639"/>
  </r>
  <r>
    <x v="439"/>
    <x v="11"/>
    <x v="21"/>
    <x v="114"/>
    <x v="153"/>
    <x v="2"/>
    <s v="2013-2019"/>
    <m/>
    <m/>
    <x v="11"/>
    <x v="11"/>
    <n v="59786"/>
  </r>
  <r>
    <x v="440"/>
    <x v="11"/>
    <x v="21"/>
    <x v="113"/>
    <x v="154"/>
    <x v="2"/>
    <s v="2013-2019"/>
    <m/>
    <m/>
    <x v="11"/>
    <x v="5"/>
    <n v="0"/>
  </r>
  <r>
    <x v="440"/>
    <x v="11"/>
    <x v="21"/>
    <x v="113"/>
    <x v="154"/>
    <x v="2"/>
    <s v="2013-2019"/>
    <m/>
    <m/>
    <x v="11"/>
    <x v="6"/>
    <n v="1"/>
  </r>
  <r>
    <x v="440"/>
    <x v="11"/>
    <x v="21"/>
    <x v="113"/>
    <x v="154"/>
    <x v="2"/>
    <s v="2013-2019"/>
    <m/>
    <m/>
    <x v="11"/>
    <x v="7"/>
    <n v="0"/>
  </r>
  <r>
    <x v="440"/>
    <x v="11"/>
    <x v="21"/>
    <x v="113"/>
    <x v="154"/>
    <x v="2"/>
    <s v="2013-2019"/>
    <m/>
    <m/>
    <x v="11"/>
    <x v="8"/>
    <n v="0"/>
  </r>
  <r>
    <x v="440"/>
    <x v="11"/>
    <x v="21"/>
    <x v="113"/>
    <x v="154"/>
    <x v="2"/>
    <s v="2013-2019"/>
    <m/>
    <m/>
    <x v="11"/>
    <x v="9"/>
    <n v="0"/>
  </r>
  <r>
    <x v="440"/>
    <x v="11"/>
    <x v="21"/>
    <x v="113"/>
    <x v="154"/>
    <x v="2"/>
    <s v="2013-2019"/>
    <m/>
    <m/>
    <x v="11"/>
    <x v="10"/>
    <n v="0"/>
  </r>
  <r>
    <x v="440"/>
    <x v="11"/>
    <x v="21"/>
    <x v="113"/>
    <x v="154"/>
    <x v="2"/>
    <s v="2013-2019"/>
    <m/>
    <m/>
    <x v="11"/>
    <x v="11"/>
    <n v="0"/>
  </r>
  <r>
    <x v="441"/>
    <x v="11"/>
    <x v="21"/>
    <x v="114"/>
    <x v="155"/>
    <x v="2"/>
    <s v="2013-2019"/>
    <m/>
    <m/>
    <x v="11"/>
    <x v="5"/>
    <n v="17"/>
  </r>
  <r>
    <x v="441"/>
    <x v="11"/>
    <x v="21"/>
    <x v="114"/>
    <x v="155"/>
    <x v="2"/>
    <s v="2013-2019"/>
    <m/>
    <m/>
    <x v="11"/>
    <x v="6"/>
    <n v="12"/>
  </r>
  <r>
    <x v="441"/>
    <x v="11"/>
    <x v="21"/>
    <x v="114"/>
    <x v="155"/>
    <x v="2"/>
    <s v="2013-2019"/>
    <m/>
    <m/>
    <x v="11"/>
    <x v="7"/>
    <n v="14"/>
  </r>
  <r>
    <x v="441"/>
    <x v="11"/>
    <x v="21"/>
    <x v="114"/>
    <x v="155"/>
    <x v="2"/>
    <s v="2013-2019"/>
    <m/>
    <m/>
    <x v="11"/>
    <x v="8"/>
    <n v="22"/>
  </r>
  <r>
    <x v="441"/>
    <x v="11"/>
    <x v="21"/>
    <x v="114"/>
    <x v="155"/>
    <x v="2"/>
    <s v="2013-2019"/>
    <m/>
    <m/>
    <x v="11"/>
    <x v="9"/>
    <n v="41"/>
  </r>
  <r>
    <x v="441"/>
    <x v="11"/>
    <x v="21"/>
    <x v="114"/>
    <x v="155"/>
    <x v="2"/>
    <s v="2013-2019"/>
    <m/>
    <m/>
    <x v="11"/>
    <x v="10"/>
    <n v="76"/>
  </r>
  <r>
    <x v="441"/>
    <x v="11"/>
    <x v="21"/>
    <x v="114"/>
    <x v="155"/>
    <x v="2"/>
    <s v="2013-2019"/>
    <m/>
    <m/>
    <x v="11"/>
    <x v="11"/>
    <n v="72"/>
  </r>
  <r>
    <x v="442"/>
    <x v="11"/>
    <x v="21"/>
    <x v="117"/>
    <x v="156"/>
    <x v="2"/>
    <s v="2013-2019"/>
    <m/>
    <m/>
    <x v="11"/>
    <x v="5"/>
    <n v="0"/>
  </r>
  <r>
    <x v="442"/>
    <x v="11"/>
    <x v="21"/>
    <x v="117"/>
    <x v="156"/>
    <x v="2"/>
    <s v="2013-2019"/>
    <m/>
    <m/>
    <x v="11"/>
    <x v="6"/>
    <n v="5"/>
  </r>
  <r>
    <x v="442"/>
    <x v="11"/>
    <x v="21"/>
    <x v="117"/>
    <x v="156"/>
    <x v="2"/>
    <s v="2013-2019"/>
    <m/>
    <m/>
    <x v="11"/>
    <x v="7"/>
    <n v="2"/>
  </r>
  <r>
    <x v="442"/>
    <x v="11"/>
    <x v="21"/>
    <x v="117"/>
    <x v="156"/>
    <x v="2"/>
    <s v="2013-2019"/>
    <m/>
    <m/>
    <x v="11"/>
    <x v="8"/>
    <n v="2"/>
  </r>
  <r>
    <x v="442"/>
    <x v="11"/>
    <x v="21"/>
    <x v="117"/>
    <x v="156"/>
    <x v="2"/>
    <s v="2013-2019"/>
    <m/>
    <m/>
    <x v="11"/>
    <x v="9"/>
    <n v="3"/>
  </r>
  <r>
    <x v="442"/>
    <x v="11"/>
    <x v="21"/>
    <x v="117"/>
    <x v="156"/>
    <x v="2"/>
    <s v="2013-2019"/>
    <m/>
    <m/>
    <x v="11"/>
    <x v="10"/>
    <n v="3"/>
  </r>
  <r>
    <x v="442"/>
    <x v="11"/>
    <x v="21"/>
    <x v="117"/>
    <x v="156"/>
    <x v="2"/>
    <s v="2013-2019"/>
    <m/>
    <m/>
    <x v="11"/>
    <x v="11"/>
    <n v="6"/>
  </r>
  <r>
    <x v="443"/>
    <x v="11"/>
    <x v="21"/>
    <x v="113"/>
    <x v="157"/>
    <x v="2"/>
    <s v="2013-2019"/>
    <m/>
    <m/>
    <x v="11"/>
    <x v="5"/>
    <n v="0"/>
  </r>
  <r>
    <x v="443"/>
    <x v="11"/>
    <x v="21"/>
    <x v="113"/>
    <x v="157"/>
    <x v="2"/>
    <s v="2013-2019"/>
    <m/>
    <m/>
    <x v="11"/>
    <x v="6"/>
    <n v="2"/>
  </r>
  <r>
    <x v="443"/>
    <x v="11"/>
    <x v="21"/>
    <x v="113"/>
    <x v="157"/>
    <x v="2"/>
    <s v="2013-2019"/>
    <m/>
    <m/>
    <x v="11"/>
    <x v="7"/>
    <n v="0"/>
  </r>
  <r>
    <x v="443"/>
    <x v="11"/>
    <x v="21"/>
    <x v="113"/>
    <x v="157"/>
    <x v="2"/>
    <s v="2013-2019"/>
    <m/>
    <m/>
    <x v="11"/>
    <x v="8"/>
    <n v="5"/>
  </r>
  <r>
    <x v="443"/>
    <x v="11"/>
    <x v="21"/>
    <x v="113"/>
    <x v="157"/>
    <x v="2"/>
    <s v="2013-2019"/>
    <m/>
    <m/>
    <x v="11"/>
    <x v="9"/>
    <n v="100"/>
  </r>
  <r>
    <x v="443"/>
    <x v="11"/>
    <x v="21"/>
    <x v="113"/>
    <x v="157"/>
    <x v="2"/>
    <s v="2013-2019"/>
    <m/>
    <m/>
    <x v="11"/>
    <x v="10"/>
    <n v="246"/>
  </r>
  <r>
    <x v="443"/>
    <x v="11"/>
    <x v="21"/>
    <x v="113"/>
    <x v="157"/>
    <x v="2"/>
    <s v="2013-2019"/>
    <m/>
    <m/>
    <x v="11"/>
    <x v="11"/>
    <n v="1151"/>
  </r>
  <r>
    <x v="444"/>
    <x v="11"/>
    <x v="21"/>
    <x v="113"/>
    <x v="158"/>
    <x v="2"/>
    <s v="2013-2019"/>
    <m/>
    <m/>
    <x v="11"/>
    <x v="5"/>
    <n v="0"/>
  </r>
  <r>
    <x v="444"/>
    <x v="11"/>
    <x v="21"/>
    <x v="113"/>
    <x v="158"/>
    <x v="2"/>
    <s v="2013-2019"/>
    <m/>
    <m/>
    <x v="11"/>
    <x v="6"/>
    <n v="0"/>
  </r>
  <r>
    <x v="444"/>
    <x v="11"/>
    <x v="21"/>
    <x v="113"/>
    <x v="158"/>
    <x v="2"/>
    <s v="2013-2019"/>
    <m/>
    <m/>
    <x v="11"/>
    <x v="7"/>
    <n v="2"/>
  </r>
  <r>
    <x v="444"/>
    <x v="11"/>
    <x v="21"/>
    <x v="113"/>
    <x v="158"/>
    <x v="2"/>
    <s v="2013-2019"/>
    <m/>
    <m/>
    <x v="11"/>
    <x v="8"/>
    <n v="1"/>
  </r>
  <r>
    <x v="444"/>
    <x v="11"/>
    <x v="21"/>
    <x v="113"/>
    <x v="158"/>
    <x v="2"/>
    <s v="2013-2019"/>
    <m/>
    <m/>
    <x v="11"/>
    <x v="9"/>
    <n v="15"/>
  </r>
  <r>
    <x v="444"/>
    <x v="11"/>
    <x v="21"/>
    <x v="113"/>
    <x v="158"/>
    <x v="2"/>
    <s v="2013-2019"/>
    <m/>
    <m/>
    <x v="11"/>
    <x v="10"/>
    <n v="21"/>
  </r>
  <r>
    <x v="444"/>
    <x v="11"/>
    <x v="21"/>
    <x v="113"/>
    <x v="158"/>
    <x v="2"/>
    <s v="2013-2019"/>
    <m/>
    <m/>
    <x v="11"/>
    <x v="11"/>
    <n v="9"/>
  </r>
  <r>
    <x v="445"/>
    <x v="11"/>
    <x v="21"/>
    <x v="113"/>
    <x v="159"/>
    <x v="2"/>
    <s v="2013-2019"/>
    <m/>
    <m/>
    <x v="11"/>
    <x v="5"/>
    <n v="0"/>
  </r>
  <r>
    <x v="445"/>
    <x v="11"/>
    <x v="21"/>
    <x v="113"/>
    <x v="159"/>
    <x v="2"/>
    <s v="2013-2019"/>
    <m/>
    <m/>
    <x v="11"/>
    <x v="6"/>
    <n v="0"/>
  </r>
  <r>
    <x v="445"/>
    <x v="11"/>
    <x v="21"/>
    <x v="113"/>
    <x v="159"/>
    <x v="2"/>
    <s v="2013-2019"/>
    <m/>
    <m/>
    <x v="11"/>
    <x v="7"/>
    <n v="0"/>
  </r>
  <r>
    <x v="445"/>
    <x v="11"/>
    <x v="21"/>
    <x v="113"/>
    <x v="159"/>
    <x v="2"/>
    <s v="2013-2019"/>
    <m/>
    <m/>
    <x v="11"/>
    <x v="8"/>
    <n v="0"/>
  </r>
  <r>
    <x v="445"/>
    <x v="11"/>
    <x v="21"/>
    <x v="113"/>
    <x v="159"/>
    <x v="2"/>
    <s v="2013-2019"/>
    <m/>
    <m/>
    <x v="11"/>
    <x v="9"/>
    <n v="0"/>
  </r>
  <r>
    <x v="445"/>
    <x v="11"/>
    <x v="21"/>
    <x v="113"/>
    <x v="159"/>
    <x v="2"/>
    <s v="2013-2019"/>
    <m/>
    <m/>
    <x v="11"/>
    <x v="10"/>
    <n v="2"/>
  </r>
  <r>
    <x v="445"/>
    <x v="11"/>
    <x v="21"/>
    <x v="113"/>
    <x v="159"/>
    <x v="2"/>
    <s v="2013-2019"/>
    <m/>
    <m/>
    <x v="11"/>
    <x v="11"/>
    <n v="3"/>
  </r>
  <r>
    <x v="446"/>
    <x v="11"/>
    <x v="21"/>
    <x v="113"/>
    <x v="160"/>
    <x v="2"/>
    <s v="2013-2019"/>
    <m/>
    <m/>
    <x v="11"/>
    <x v="5"/>
    <n v="0"/>
  </r>
  <r>
    <x v="446"/>
    <x v="11"/>
    <x v="21"/>
    <x v="113"/>
    <x v="160"/>
    <x v="2"/>
    <s v="2013-2019"/>
    <m/>
    <m/>
    <x v="11"/>
    <x v="6"/>
    <n v="0"/>
  </r>
  <r>
    <x v="446"/>
    <x v="11"/>
    <x v="21"/>
    <x v="113"/>
    <x v="160"/>
    <x v="2"/>
    <s v="2013-2019"/>
    <m/>
    <m/>
    <x v="11"/>
    <x v="7"/>
    <n v="0"/>
  </r>
  <r>
    <x v="446"/>
    <x v="11"/>
    <x v="21"/>
    <x v="113"/>
    <x v="160"/>
    <x v="2"/>
    <s v="2013-2019"/>
    <m/>
    <m/>
    <x v="11"/>
    <x v="8"/>
    <n v="2"/>
  </r>
  <r>
    <x v="446"/>
    <x v="11"/>
    <x v="21"/>
    <x v="113"/>
    <x v="160"/>
    <x v="2"/>
    <s v="2013-2019"/>
    <m/>
    <m/>
    <x v="11"/>
    <x v="9"/>
    <n v="3"/>
  </r>
  <r>
    <x v="446"/>
    <x v="11"/>
    <x v="21"/>
    <x v="113"/>
    <x v="160"/>
    <x v="2"/>
    <s v="2013-2019"/>
    <m/>
    <m/>
    <x v="11"/>
    <x v="10"/>
    <n v="12"/>
  </r>
  <r>
    <x v="446"/>
    <x v="11"/>
    <x v="21"/>
    <x v="113"/>
    <x v="160"/>
    <x v="2"/>
    <s v="2013-2019"/>
    <m/>
    <m/>
    <x v="11"/>
    <x v="11"/>
    <n v="32"/>
  </r>
  <r>
    <x v="447"/>
    <x v="11"/>
    <x v="21"/>
    <x v="109"/>
    <x v="161"/>
    <x v="2"/>
    <s v="2013-2019"/>
    <m/>
    <m/>
    <x v="11"/>
    <x v="5"/>
    <n v="19"/>
  </r>
  <r>
    <x v="447"/>
    <x v="11"/>
    <x v="21"/>
    <x v="109"/>
    <x v="161"/>
    <x v="2"/>
    <s v="2013-2019"/>
    <m/>
    <m/>
    <x v="11"/>
    <x v="6"/>
    <n v="83"/>
  </r>
  <r>
    <x v="447"/>
    <x v="11"/>
    <x v="21"/>
    <x v="109"/>
    <x v="161"/>
    <x v="2"/>
    <s v="2013-2019"/>
    <m/>
    <m/>
    <x v="11"/>
    <x v="7"/>
    <n v="90"/>
  </r>
  <r>
    <x v="447"/>
    <x v="11"/>
    <x v="21"/>
    <x v="109"/>
    <x v="161"/>
    <x v="2"/>
    <s v="2013-2019"/>
    <m/>
    <m/>
    <x v="11"/>
    <x v="8"/>
    <n v="208"/>
  </r>
  <r>
    <x v="447"/>
    <x v="11"/>
    <x v="21"/>
    <x v="109"/>
    <x v="161"/>
    <x v="2"/>
    <s v="2013-2019"/>
    <m/>
    <m/>
    <x v="11"/>
    <x v="9"/>
    <n v="27"/>
  </r>
  <r>
    <x v="447"/>
    <x v="11"/>
    <x v="21"/>
    <x v="109"/>
    <x v="161"/>
    <x v="2"/>
    <s v="2013-2019"/>
    <m/>
    <m/>
    <x v="11"/>
    <x v="10"/>
    <n v="82"/>
  </r>
  <r>
    <x v="447"/>
    <x v="11"/>
    <x v="21"/>
    <x v="109"/>
    <x v="161"/>
    <x v="2"/>
    <s v="2013-2019"/>
    <m/>
    <m/>
    <x v="11"/>
    <x v="11"/>
    <n v="122"/>
  </r>
  <r>
    <x v="448"/>
    <x v="11"/>
    <x v="21"/>
    <x v="109"/>
    <x v="162"/>
    <x v="2"/>
    <s v="2013-2019"/>
    <m/>
    <m/>
    <x v="11"/>
    <x v="5"/>
    <n v="1474"/>
  </r>
  <r>
    <x v="448"/>
    <x v="11"/>
    <x v="21"/>
    <x v="109"/>
    <x v="162"/>
    <x v="2"/>
    <s v="2013-2019"/>
    <m/>
    <m/>
    <x v="11"/>
    <x v="6"/>
    <n v="1843"/>
  </r>
  <r>
    <x v="448"/>
    <x v="11"/>
    <x v="21"/>
    <x v="109"/>
    <x v="162"/>
    <x v="2"/>
    <s v="2013-2019"/>
    <m/>
    <m/>
    <x v="11"/>
    <x v="7"/>
    <n v="1951"/>
  </r>
  <r>
    <x v="448"/>
    <x v="11"/>
    <x v="21"/>
    <x v="109"/>
    <x v="162"/>
    <x v="2"/>
    <s v="2013-2019"/>
    <m/>
    <m/>
    <x v="11"/>
    <x v="8"/>
    <n v="1317"/>
  </r>
  <r>
    <x v="448"/>
    <x v="11"/>
    <x v="21"/>
    <x v="109"/>
    <x v="162"/>
    <x v="2"/>
    <s v="2013-2019"/>
    <m/>
    <m/>
    <x v="11"/>
    <x v="9"/>
    <n v="1274"/>
  </r>
  <r>
    <x v="448"/>
    <x v="11"/>
    <x v="21"/>
    <x v="109"/>
    <x v="162"/>
    <x v="2"/>
    <s v="2013-2019"/>
    <m/>
    <m/>
    <x v="11"/>
    <x v="10"/>
    <n v="2010"/>
  </r>
  <r>
    <x v="448"/>
    <x v="11"/>
    <x v="21"/>
    <x v="109"/>
    <x v="162"/>
    <x v="2"/>
    <s v="2013-2019"/>
    <m/>
    <m/>
    <x v="11"/>
    <x v="11"/>
    <n v="1458"/>
  </r>
  <r>
    <x v="449"/>
    <x v="11"/>
    <x v="21"/>
    <x v="109"/>
    <x v="163"/>
    <x v="2"/>
    <s v="2013-2019"/>
    <m/>
    <m/>
    <x v="11"/>
    <x v="5"/>
    <n v="0"/>
  </r>
  <r>
    <x v="449"/>
    <x v="11"/>
    <x v="21"/>
    <x v="109"/>
    <x v="163"/>
    <x v="2"/>
    <s v="2013-2019"/>
    <m/>
    <m/>
    <x v="11"/>
    <x v="6"/>
    <n v="0"/>
  </r>
  <r>
    <x v="449"/>
    <x v="11"/>
    <x v="21"/>
    <x v="109"/>
    <x v="163"/>
    <x v="2"/>
    <s v="2013-2019"/>
    <m/>
    <m/>
    <x v="11"/>
    <x v="7"/>
    <n v="0"/>
  </r>
  <r>
    <x v="449"/>
    <x v="11"/>
    <x v="21"/>
    <x v="109"/>
    <x v="163"/>
    <x v="2"/>
    <s v="2013-2019"/>
    <m/>
    <m/>
    <x v="11"/>
    <x v="8"/>
    <n v="5"/>
  </r>
  <r>
    <x v="449"/>
    <x v="11"/>
    <x v="21"/>
    <x v="109"/>
    <x v="163"/>
    <x v="2"/>
    <s v="2013-2019"/>
    <m/>
    <m/>
    <x v="11"/>
    <x v="9"/>
    <n v="4"/>
  </r>
  <r>
    <x v="449"/>
    <x v="11"/>
    <x v="21"/>
    <x v="109"/>
    <x v="163"/>
    <x v="2"/>
    <s v="2013-2019"/>
    <m/>
    <m/>
    <x v="11"/>
    <x v="10"/>
    <n v="11"/>
  </r>
  <r>
    <x v="449"/>
    <x v="11"/>
    <x v="21"/>
    <x v="109"/>
    <x v="163"/>
    <x v="2"/>
    <s v="2013-2019"/>
    <m/>
    <m/>
    <x v="11"/>
    <x v="11"/>
    <n v="10"/>
  </r>
  <r>
    <x v="450"/>
    <x v="11"/>
    <x v="21"/>
    <x v="109"/>
    <x v="164"/>
    <x v="2"/>
    <s v="2013-2019"/>
    <m/>
    <m/>
    <x v="11"/>
    <x v="5"/>
    <n v="6528"/>
  </r>
  <r>
    <x v="450"/>
    <x v="11"/>
    <x v="21"/>
    <x v="109"/>
    <x v="164"/>
    <x v="2"/>
    <s v="2013-2019"/>
    <m/>
    <m/>
    <x v="11"/>
    <x v="6"/>
    <n v="6094"/>
  </r>
  <r>
    <x v="450"/>
    <x v="11"/>
    <x v="21"/>
    <x v="109"/>
    <x v="164"/>
    <x v="2"/>
    <s v="2013-2019"/>
    <m/>
    <m/>
    <x v="11"/>
    <x v="7"/>
    <n v="5855"/>
  </r>
  <r>
    <x v="450"/>
    <x v="11"/>
    <x v="21"/>
    <x v="109"/>
    <x v="164"/>
    <x v="2"/>
    <s v="2013-2019"/>
    <m/>
    <m/>
    <x v="11"/>
    <x v="8"/>
    <n v="6064"/>
  </r>
  <r>
    <x v="450"/>
    <x v="11"/>
    <x v="21"/>
    <x v="109"/>
    <x v="164"/>
    <x v="2"/>
    <s v="2013-2019"/>
    <m/>
    <m/>
    <x v="11"/>
    <x v="9"/>
    <n v="5494"/>
  </r>
  <r>
    <x v="450"/>
    <x v="11"/>
    <x v="21"/>
    <x v="109"/>
    <x v="164"/>
    <x v="2"/>
    <s v="2013-2019"/>
    <m/>
    <m/>
    <x v="11"/>
    <x v="10"/>
    <n v="5998"/>
  </r>
  <r>
    <x v="450"/>
    <x v="11"/>
    <x v="21"/>
    <x v="109"/>
    <x v="164"/>
    <x v="2"/>
    <s v="2013-2019"/>
    <m/>
    <m/>
    <x v="11"/>
    <x v="11"/>
    <n v="5872"/>
  </r>
  <r>
    <x v="451"/>
    <x v="11"/>
    <x v="21"/>
    <x v="109"/>
    <x v="165"/>
    <x v="2"/>
    <s v="2013-2019"/>
    <m/>
    <m/>
    <x v="11"/>
    <x v="5"/>
    <n v="19"/>
  </r>
  <r>
    <x v="451"/>
    <x v="11"/>
    <x v="21"/>
    <x v="109"/>
    <x v="165"/>
    <x v="2"/>
    <s v="2013-2019"/>
    <m/>
    <m/>
    <x v="11"/>
    <x v="6"/>
    <n v="20"/>
  </r>
  <r>
    <x v="451"/>
    <x v="11"/>
    <x v="21"/>
    <x v="109"/>
    <x v="165"/>
    <x v="2"/>
    <s v="2013-2019"/>
    <m/>
    <m/>
    <x v="11"/>
    <x v="7"/>
    <n v="5"/>
  </r>
  <r>
    <x v="451"/>
    <x v="11"/>
    <x v="21"/>
    <x v="109"/>
    <x v="165"/>
    <x v="2"/>
    <s v="2013-2019"/>
    <m/>
    <m/>
    <x v="11"/>
    <x v="8"/>
    <n v="5"/>
  </r>
  <r>
    <x v="451"/>
    <x v="11"/>
    <x v="21"/>
    <x v="109"/>
    <x v="165"/>
    <x v="2"/>
    <s v="2013-2019"/>
    <m/>
    <m/>
    <x v="11"/>
    <x v="9"/>
    <n v="8"/>
  </r>
  <r>
    <x v="451"/>
    <x v="11"/>
    <x v="21"/>
    <x v="109"/>
    <x v="165"/>
    <x v="2"/>
    <s v="2013-2019"/>
    <m/>
    <m/>
    <x v="11"/>
    <x v="10"/>
    <n v="6"/>
  </r>
  <r>
    <x v="451"/>
    <x v="11"/>
    <x v="21"/>
    <x v="109"/>
    <x v="165"/>
    <x v="2"/>
    <s v="2013-2019"/>
    <m/>
    <m/>
    <x v="11"/>
    <x v="11"/>
    <n v="1"/>
  </r>
  <r>
    <x v="452"/>
    <x v="11"/>
    <x v="21"/>
    <x v="109"/>
    <x v="166"/>
    <x v="2"/>
    <s v="2013-2019"/>
    <m/>
    <m/>
    <x v="11"/>
    <x v="5"/>
    <n v="0"/>
  </r>
  <r>
    <x v="452"/>
    <x v="11"/>
    <x v="21"/>
    <x v="109"/>
    <x v="166"/>
    <x v="2"/>
    <s v="2013-2019"/>
    <m/>
    <m/>
    <x v="11"/>
    <x v="6"/>
    <n v="0"/>
  </r>
  <r>
    <x v="452"/>
    <x v="11"/>
    <x v="21"/>
    <x v="109"/>
    <x v="166"/>
    <x v="2"/>
    <s v="2013-2019"/>
    <m/>
    <m/>
    <x v="11"/>
    <x v="7"/>
    <n v="0"/>
  </r>
  <r>
    <x v="452"/>
    <x v="11"/>
    <x v="21"/>
    <x v="109"/>
    <x v="166"/>
    <x v="2"/>
    <s v="2013-2019"/>
    <m/>
    <m/>
    <x v="11"/>
    <x v="8"/>
    <n v="0"/>
  </r>
  <r>
    <x v="452"/>
    <x v="11"/>
    <x v="21"/>
    <x v="109"/>
    <x v="166"/>
    <x v="2"/>
    <s v="2013-2019"/>
    <m/>
    <m/>
    <x v="11"/>
    <x v="9"/>
    <n v="1"/>
  </r>
  <r>
    <x v="452"/>
    <x v="11"/>
    <x v="21"/>
    <x v="109"/>
    <x v="166"/>
    <x v="2"/>
    <s v="2013-2019"/>
    <m/>
    <m/>
    <x v="11"/>
    <x v="10"/>
    <n v="0"/>
  </r>
  <r>
    <x v="452"/>
    <x v="11"/>
    <x v="21"/>
    <x v="109"/>
    <x v="166"/>
    <x v="2"/>
    <s v="2013-2019"/>
    <m/>
    <m/>
    <x v="11"/>
    <x v="11"/>
    <n v="18"/>
  </r>
  <r>
    <x v="453"/>
    <x v="11"/>
    <x v="21"/>
    <x v="117"/>
    <x v="167"/>
    <x v="2"/>
    <s v="2013-2019"/>
    <m/>
    <m/>
    <x v="11"/>
    <x v="5"/>
    <n v="248"/>
  </r>
  <r>
    <x v="453"/>
    <x v="11"/>
    <x v="21"/>
    <x v="117"/>
    <x v="167"/>
    <x v="2"/>
    <s v="2013-2019"/>
    <m/>
    <m/>
    <x v="11"/>
    <x v="6"/>
    <n v="167"/>
  </r>
  <r>
    <x v="453"/>
    <x v="11"/>
    <x v="21"/>
    <x v="117"/>
    <x v="167"/>
    <x v="2"/>
    <s v="2013-2019"/>
    <m/>
    <m/>
    <x v="11"/>
    <x v="7"/>
    <n v="144"/>
  </r>
  <r>
    <x v="453"/>
    <x v="11"/>
    <x v="21"/>
    <x v="117"/>
    <x v="167"/>
    <x v="2"/>
    <s v="2013-2019"/>
    <m/>
    <m/>
    <x v="11"/>
    <x v="8"/>
    <n v="145"/>
  </r>
  <r>
    <x v="453"/>
    <x v="11"/>
    <x v="21"/>
    <x v="117"/>
    <x v="167"/>
    <x v="2"/>
    <s v="2013-2019"/>
    <m/>
    <m/>
    <x v="11"/>
    <x v="9"/>
    <n v="109"/>
  </r>
  <r>
    <x v="453"/>
    <x v="11"/>
    <x v="21"/>
    <x v="117"/>
    <x v="167"/>
    <x v="2"/>
    <s v="2013-2019"/>
    <m/>
    <m/>
    <x v="11"/>
    <x v="10"/>
    <n v="96"/>
  </r>
  <r>
    <x v="453"/>
    <x v="11"/>
    <x v="21"/>
    <x v="117"/>
    <x v="167"/>
    <x v="2"/>
    <s v="2013-2019"/>
    <m/>
    <m/>
    <x v="11"/>
    <x v="11"/>
    <n v="338"/>
  </r>
  <r>
    <x v="454"/>
    <x v="11"/>
    <x v="21"/>
    <x v="108"/>
    <x v="168"/>
    <x v="2"/>
    <s v="2013-2019"/>
    <m/>
    <m/>
    <x v="11"/>
    <x v="5"/>
    <n v="0"/>
  </r>
  <r>
    <x v="454"/>
    <x v="11"/>
    <x v="21"/>
    <x v="108"/>
    <x v="168"/>
    <x v="2"/>
    <s v="2013-2019"/>
    <m/>
    <m/>
    <x v="11"/>
    <x v="6"/>
    <n v="0"/>
  </r>
  <r>
    <x v="454"/>
    <x v="11"/>
    <x v="21"/>
    <x v="108"/>
    <x v="168"/>
    <x v="2"/>
    <s v="2013-2019"/>
    <m/>
    <m/>
    <x v="11"/>
    <x v="7"/>
    <n v="0"/>
  </r>
  <r>
    <x v="454"/>
    <x v="11"/>
    <x v="21"/>
    <x v="108"/>
    <x v="168"/>
    <x v="2"/>
    <s v="2013-2019"/>
    <m/>
    <m/>
    <x v="11"/>
    <x v="8"/>
    <n v="0"/>
  </r>
  <r>
    <x v="454"/>
    <x v="11"/>
    <x v="21"/>
    <x v="108"/>
    <x v="168"/>
    <x v="2"/>
    <s v="2013-2019"/>
    <m/>
    <m/>
    <x v="11"/>
    <x v="9"/>
    <n v="0"/>
  </r>
  <r>
    <x v="454"/>
    <x v="11"/>
    <x v="21"/>
    <x v="108"/>
    <x v="168"/>
    <x v="2"/>
    <s v="2013-2019"/>
    <m/>
    <m/>
    <x v="11"/>
    <x v="10"/>
    <n v="0"/>
  </r>
  <r>
    <x v="454"/>
    <x v="11"/>
    <x v="21"/>
    <x v="108"/>
    <x v="168"/>
    <x v="2"/>
    <s v="2013-2019"/>
    <m/>
    <m/>
    <x v="11"/>
    <x v="11"/>
    <n v="2"/>
  </r>
  <r>
    <x v="455"/>
    <x v="11"/>
    <x v="21"/>
    <x v="118"/>
    <x v="169"/>
    <x v="2"/>
    <s v="2013-2019"/>
    <m/>
    <m/>
    <x v="11"/>
    <x v="5"/>
    <n v="0"/>
  </r>
  <r>
    <x v="455"/>
    <x v="11"/>
    <x v="21"/>
    <x v="118"/>
    <x v="169"/>
    <x v="2"/>
    <s v="2013-2019"/>
    <m/>
    <m/>
    <x v="11"/>
    <x v="6"/>
    <n v="1"/>
  </r>
  <r>
    <x v="455"/>
    <x v="11"/>
    <x v="21"/>
    <x v="118"/>
    <x v="169"/>
    <x v="2"/>
    <s v="2013-2019"/>
    <m/>
    <m/>
    <x v="11"/>
    <x v="7"/>
    <n v="29"/>
  </r>
  <r>
    <x v="455"/>
    <x v="11"/>
    <x v="21"/>
    <x v="118"/>
    <x v="169"/>
    <x v="2"/>
    <s v="2013-2019"/>
    <m/>
    <m/>
    <x v="11"/>
    <x v="8"/>
    <n v="31"/>
  </r>
  <r>
    <x v="455"/>
    <x v="11"/>
    <x v="21"/>
    <x v="118"/>
    <x v="169"/>
    <x v="2"/>
    <s v="2013-2019"/>
    <m/>
    <m/>
    <x v="11"/>
    <x v="9"/>
    <n v="13"/>
  </r>
  <r>
    <x v="455"/>
    <x v="11"/>
    <x v="21"/>
    <x v="118"/>
    <x v="169"/>
    <x v="2"/>
    <s v="2013-2019"/>
    <m/>
    <m/>
    <x v="11"/>
    <x v="10"/>
    <n v="11"/>
  </r>
  <r>
    <x v="455"/>
    <x v="11"/>
    <x v="21"/>
    <x v="118"/>
    <x v="169"/>
    <x v="2"/>
    <s v="2013-2019"/>
    <m/>
    <m/>
    <x v="11"/>
    <x v="11"/>
    <n v="32"/>
  </r>
  <r>
    <x v="456"/>
    <x v="11"/>
    <x v="21"/>
    <x v="118"/>
    <x v="170"/>
    <x v="2"/>
    <s v="2013-2019"/>
    <m/>
    <m/>
    <x v="11"/>
    <x v="5"/>
    <n v="4"/>
  </r>
  <r>
    <x v="456"/>
    <x v="11"/>
    <x v="21"/>
    <x v="118"/>
    <x v="170"/>
    <x v="2"/>
    <s v="2013-2019"/>
    <m/>
    <m/>
    <x v="11"/>
    <x v="6"/>
    <n v="8"/>
  </r>
  <r>
    <x v="456"/>
    <x v="11"/>
    <x v="21"/>
    <x v="118"/>
    <x v="170"/>
    <x v="2"/>
    <s v="2013-2019"/>
    <m/>
    <m/>
    <x v="11"/>
    <x v="7"/>
    <n v="7"/>
  </r>
  <r>
    <x v="456"/>
    <x v="11"/>
    <x v="21"/>
    <x v="118"/>
    <x v="170"/>
    <x v="2"/>
    <s v="2013-2019"/>
    <m/>
    <m/>
    <x v="11"/>
    <x v="8"/>
    <n v="6"/>
  </r>
  <r>
    <x v="456"/>
    <x v="11"/>
    <x v="21"/>
    <x v="118"/>
    <x v="170"/>
    <x v="2"/>
    <s v="2013-2019"/>
    <m/>
    <m/>
    <x v="11"/>
    <x v="9"/>
    <n v="2"/>
  </r>
  <r>
    <x v="456"/>
    <x v="11"/>
    <x v="21"/>
    <x v="118"/>
    <x v="170"/>
    <x v="2"/>
    <s v="2013-2019"/>
    <m/>
    <m/>
    <x v="11"/>
    <x v="10"/>
    <n v="0"/>
  </r>
  <r>
    <x v="456"/>
    <x v="11"/>
    <x v="21"/>
    <x v="118"/>
    <x v="170"/>
    <x v="2"/>
    <s v="2013-2019"/>
    <m/>
    <m/>
    <x v="11"/>
    <x v="11"/>
    <n v="4"/>
  </r>
  <r>
    <x v="457"/>
    <x v="11"/>
    <x v="21"/>
    <x v="118"/>
    <x v="171"/>
    <x v="2"/>
    <s v="2013-2019"/>
    <m/>
    <m/>
    <x v="11"/>
    <x v="5"/>
    <n v="3"/>
  </r>
  <r>
    <x v="457"/>
    <x v="11"/>
    <x v="21"/>
    <x v="118"/>
    <x v="171"/>
    <x v="2"/>
    <s v="2013-2019"/>
    <m/>
    <m/>
    <x v="11"/>
    <x v="6"/>
    <n v="4"/>
  </r>
  <r>
    <x v="457"/>
    <x v="11"/>
    <x v="21"/>
    <x v="118"/>
    <x v="171"/>
    <x v="2"/>
    <s v="2013-2019"/>
    <m/>
    <m/>
    <x v="11"/>
    <x v="7"/>
    <n v="0"/>
  </r>
  <r>
    <x v="457"/>
    <x v="11"/>
    <x v="21"/>
    <x v="118"/>
    <x v="171"/>
    <x v="2"/>
    <s v="2013-2019"/>
    <m/>
    <m/>
    <x v="11"/>
    <x v="8"/>
    <n v="0"/>
  </r>
  <r>
    <x v="457"/>
    <x v="11"/>
    <x v="21"/>
    <x v="118"/>
    <x v="171"/>
    <x v="2"/>
    <s v="2013-2019"/>
    <m/>
    <m/>
    <x v="11"/>
    <x v="9"/>
    <n v="1"/>
  </r>
  <r>
    <x v="457"/>
    <x v="11"/>
    <x v="21"/>
    <x v="118"/>
    <x v="171"/>
    <x v="2"/>
    <s v="2013-2019"/>
    <m/>
    <m/>
    <x v="11"/>
    <x v="10"/>
    <n v="4"/>
  </r>
  <r>
    <x v="457"/>
    <x v="11"/>
    <x v="21"/>
    <x v="118"/>
    <x v="171"/>
    <x v="2"/>
    <s v="2013-2019"/>
    <m/>
    <m/>
    <x v="11"/>
    <x v="11"/>
    <n v="4"/>
  </r>
  <r>
    <x v="458"/>
    <x v="11"/>
    <x v="21"/>
    <x v="118"/>
    <x v="172"/>
    <x v="2"/>
    <s v="2013-2019"/>
    <m/>
    <m/>
    <x v="11"/>
    <x v="5"/>
    <n v="109"/>
  </r>
  <r>
    <x v="458"/>
    <x v="11"/>
    <x v="21"/>
    <x v="118"/>
    <x v="172"/>
    <x v="2"/>
    <s v="2013-2019"/>
    <m/>
    <m/>
    <x v="11"/>
    <x v="6"/>
    <n v="179"/>
  </r>
  <r>
    <x v="458"/>
    <x v="11"/>
    <x v="21"/>
    <x v="118"/>
    <x v="172"/>
    <x v="2"/>
    <s v="2013-2019"/>
    <m/>
    <m/>
    <x v="11"/>
    <x v="7"/>
    <n v="154"/>
  </r>
  <r>
    <x v="458"/>
    <x v="11"/>
    <x v="21"/>
    <x v="118"/>
    <x v="172"/>
    <x v="2"/>
    <s v="2013-2019"/>
    <m/>
    <m/>
    <x v="11"/>
    <x v="8"/>
    <n v="268"/>
  </r>
  <r>
    <x v="458"/>
    <x v="11"/>
    <x v="21"/>
    <x v="118"/>
    <x v="172"/>
    <x v="2"/>
    <s v="2013-2019"/>
    <m/>
    <m/>
    <x v="11"/>
    <x v="9"/>
    <n v="146"/>
  </r>
  <r>
    <x v="458"/>
    <x v="11"/>
    <x v="21"/>
    <x v="118"/>
    <x v="172"/>
    <x v="2"/>
    <s v="2013-2019"/>
    <m/>
    <m/>
    <x v="11"/>
    <x v="10"/>
    <n v="122"/>
  </r>
  <r>
    <x v="458"/>
    <x v="11"/>
    <x v="21"/>
    <x v="118"/>
    <x v="172"/>
    <x v="2"/>
    <s v="2013-2019"/>
    <m/>
    <m/>
    <x v="11"/>
    <x v="11"/>
    <n v="211"/>
  </r>
  <r>
    <x v="459"/>
    <x v="11"/>
    <x v="21"/>
    <x v="117"/>
    <x v="173"/>
    <x v="2"/>
    <s v="2013-2019"/>
    <m/>
    <m/>
    <x v="11"/>
    <x v="5"/>
    <n v="108"/>
  </r>
  <r>
    <x v="459"/>
    <x v="11"/>
    <x v="21"/>
    <x v="117"/>
    <x v="173"/>
    <x v="2"/>
    <s v="2013-2019"/>
    <m/>
    <m/>
    <x v="11"/>
    <x v="6"/>
    <n v="111"/>
  </r>
  <r>
    <x v="459"/>
    <x v="11"/>
    <x v="21"/>
    <x v="117"/>
    <x v="173"/>
    <x v="2"/>
    <s v="2013-2019"/>
    <m/>
    <m/>
    <x v="11"/>
    <x v="7"/>
    <n v="111"/>
  </r>
  <r>
    <x v="459"/>
    <x v="11"/>
    <x v="21"/>
    <x v="117"/>
    <x v="173"/>
    <x v="2"/>
    <s v="2013-2019"/>
    <m/>
    <m/>
    <x v="11"/>
    <x v="8"/>
    <n v="81"/>
  </r>
  <r>
    <x v="459"/>
    <x v="11"/>
    <x v="21"/>
    <x v="117"/>
    <x v="173"/>
    <x v="2"/>
    <s v="2013-2019"/>
    <m/>
    <m/>
    <x v="11"/>
    <x v="9"/>
    <n v="66"/>
  </r>
  <r>
    <x v="459"/>
    <x v="11"/>
    <x v="21"/>
    <x v="117"/>
    <x v="173"/>
    <x v="2"/>
    <s v="2013-2019"/>
    <m/>
    <m/>
    <x v="11"/>
    <x v="10"/>
    <n v="53"/>
  </r>
  <r>
    <x v="459"/>
    <x v="11"/>
    <x v="21"/>
    <x v="117"/>
    <x v="173"/>
    <x v="2"/>
    <s v="2013-2019"/>
    <m/>
    <m/>
    <x v="11"/>
    <x v="11"/>
    <n v="152"/>
  </r>
  <r>
    <x v="460"/>
    <x v="11"/>
    <x v="21"/>
    <x v="117"/>
    <x v="174"/>
    <x v="2"/>
    <s v="2013-2019"/>
    <m/>
    <m/>
    <x v="11"/>
    <x v="5"/>
    <n v="12"/>
  </r>
  <r>
    <x v="460"/>
    <x v="11"/>
    <x v="21"/>
    <x v="117"/>
    <x v="174"/>
    <x v="2"/>
    <s v="2013-2019"/>
    <m/>
    <m/>
    <x v="11"/>
    <x v="6"/>
    <n v="23"/>
  </r>
  <r>
    <x v="460"/>
    <x v="11"/>
    <x v="21"/>
    <x v="117"/>
    <x v="174"/>
    <x v="2"/>
    <s v="2013-2019"/>
    <m/>
    <m/>
    <x v="11"/>
    <x v="7"/>
    <n v="17"/>
  </r>
  <r>
    <x v="460"/>
    <x v="11"/>
    <x v="21"/>
    <x v="117"/>
    <x v="174"/>
    <x v="2"/>
    <s v="2013-2019"/>
    <m/>
    <m/>
    <x v="11"/>
    <x v="8"/>
    <n v="29"/>
  </r>
  <r>
    <x v="460"/>
    <x v="11"/>
    <x v="21"/>
    <x v="117"/>
    <x v="174"/>
    <x v="2"/>
    <s v="2013-2019"/>
    <m/>
    <m/>
    <x v="11"/>
    <x v="9"/>
    <n v="52"/>
  </r>
  <r>
    <x v="460"/>
    <x v="11"/>
    <x v="21"/>
    <x v="117"/>
    <x v="174"/>
    <x v="2"/>
    <s v="2013-2019"/>
    <m/>
    <m/>
    <x v="11"/>
    <x v="10"/>
    <n v="49"/>
  </r>
  <r>
    <x v="460"/>
    <x v="11"/>
    <x v="21"/>
    <x v="117"/>
    <x v="174"/>
    <x v="2"/>
    <s v="2013-2019"/>
    <m/>
    <m/>
    <x v="11"/>
    <x v="11"/>
    <n v="123"/>
  </r>
  <r>
    <x v="461"/>
    <x v="11"/>
    <x v="21"/>
    <x v="117"/>
    <x v="175"/>
    <x v="2"/>
    <s v="2013-2019"/>
    <m/>
    <m/>
    <x v="11"/>
    <x v="5"/>
    <n v="30"/>
  </r>
  <r>
    <x v="461"/>
    <x v="11"/>
    <x v="21"/>
    <x v="117"/>
    <x v="175"/>
    <x v="2"/>
    <s v="2013-2019"/>
    <m/>
    <m/>
    <x v="11"/>
    <x v="6"/>
    <n v="54"/>
  </r>
  <r>
    <x v="461"/>
    <x v="11"/>
    <x v="21"/>
    <x v="117"/>
    <x v="175"/>
    <x v="2"/>
    <s v="2013-2019"/>
    <m/>
    <m/>
    <x v="11"/>
    <x v="7"/>
    <n v="18"/>
  </r>
  <r>
    <x v="461"/>
    <x v="11"/>
    <x v="21"/>
    <x v="117"/>
    <x v="175"/>
    <x v="2"/>
    <s v="2013-2019"/>
    <m/>
    <m/>
    <x v="11"/>
    <x v="8"/>
    <n v="18"/>
  </r>
  <r>
    <x v="461"/>
    <x v="11"/>
    <x v="21"/>
    <x v="117"/>
    <x v="175"/>
    <x v="2"/>
    <s v="2013-2019"/>
    <m/>
    <m/>
    <x v="11"/>
    <x v="9"/>
    <n v="21"/>
  </r>
  <r>
    <x v="461"/>
    <x v="11"/>
    <x v="21"/>
    <x v="117"/>
    <x v="175"/>
    <x v="2"/>
    <s v="2013-2019"/>
    <m/>
    <m/>
    <x v="11"/>
    <x v="10"/>
    <n v="16"/>
  </r>
  <r>
    <x v="461"/>
    <x v="11"/>
    <x v="21"/>
    <x v="117"/>
    <x v="175"/>
    <x v="2"/>
    <s v="2013-2019"/>
    <m/>
    <m/>
    <x v="11"/>
    <x v="11"/>
    <n v="53"/>
  </r>
  <r>
    <x v="462"/>
    <x v="11"/>
    <x v="21"/>
    <x v="117"/>
    <x v="176"/>
    <x v="2"/>
    <s v="2013-2019"/>
    <m/>
    <m/>
    <x v="11"/>
    <x v="5"/>
    <n v="149"/>
  </r>
  <r>
    <x v="462"/>
    <x v="11"/>
    <x v="21"/>
    <x v="117"/>
    <x v="176"/>
    <x v="2"/>
    <s v="2013-2019"/>
    <m/>
    <m/>
    <x v="11"/>
    <x v="6"/>
    <n v="175"/>
  </r>
  <r>
    <x v="462"/>
    <x v="11"/>
    <x v="21"/>
    <x v="117"/>
    <x v="176"/>
    <x v="2"/>
    <s v="2013-2019"/>
    <m/>
    <m/>
    <x v="11"/>
    <x v="7"/>
    <n v="165"/>
  </r>
  <r>
    <x v="462"/>
    <x v="11"/>
    <x v="21"/>
    <x v="117"/>
    <x v="176"/>
    <x v="2"/>
    <s v="2013-2019"/>
    <m/>
    <m/>
    <x v="11"/>
    <x v="8"/>
    <n v="224"/>
  </r>
  <r>
    <x v="462"/>
    <x v="11"/>
    <x v="21"/>
    <x v="117"/>
    <x v="176"/>
    <x v="2"/>
    <s v="2013-2019"/>
    <m/>
    <m/>
    <x v="11"/>
    <x v="9"/>
    <n v="281"/>
  </r>
  <r>
    <x v="462"/>
    <x v="11"/>
    <x v="21"/>
    <x v="117"/>
    <x v="176"/>
    <x v="2"/>
    <s v="2013-2019"/>
    <m/>
    <m/>
    <x v="11"/>
    <x v="10"/>
    <n v="340"/>
  </r>
  <r>
    <x v="462"/>
    <x v="11"/>
    <x v="21"/>
    <x v="117"/>
    <x v="176"/>
    <x v="2"/>
    <s v="2013-2019"/>
    <m/>
    <m/>
    <x v="11"/>
    <x v="11"/>
    <n v="549"/>
  </r>
  <r>
    <x v="463"/>
    <x v="11"/>
    <x v="21"/>
    <x v="110"/>
    <x v="177"/>
    <x v="2"/>
    <s v="2013-2019"/>
    <m/>
    <m/>
    <x v="11"/>
    <x v="5"/>
    <n v="32"/>
  </r>
  <r>
    <x v="463"/>
    <x v="11"/>
    <x v="21"/>
    <x v="110"/>
    <x v="177"/>
    <x v="2"/>
    <s v="2013-2019"/>
    <m/>
    <m/>
    <x v="11"/>
    <x v="6"/>
    <n v="15"/>
  </r>
  <r>
    <x v="463"/>
    <x v="11"/>
    <x v="21"/>
    <x v="110"/>
    <x v="177"/>
    <x v="2"/>
    <s v="2013-2019"/>
    <m/>
    <m/>
    <x v="11"/>
    <x v="7"/>
    <n v="19"/>
  </r>
  <r>
    <x v="463"/>
    <x v="11"/>
    <x v="21"/>
    <x v="110"/>
    <x v="177"/>
    <x v="2"/>
    <s v="2013-2019"/>
    <m/>
    <m/>
    <x v="11"/>
    <x v="8"/>
    <n v="9"/>
  </r>
  <r>
    <x v="463"/>
    <x v="11"/>
    <x v="21"/>
    <x v="110"/>
    <x v="177"/>
    <x v="2"/>
    <s v="2013-2019"/>
    <m/>
    <m/>
    <x v="11"/>
    <x v="9"/>
    <n v="4"/>
  </r>
  <r>
    <x v="463"/>
    <x v="11"/>
    <x v="21"/>
    <x v="110"/>
    <x v="177"/>
    <x v="2"/>
    <s v="2013-2019"/>
    <m/>
    <m/>
    <x v="11"/>
    <x v="10"/>
    <n v="5"/>
  </r>
  <r>
    <x v="463"/>
    <x v="11"/>
    <x v="21"/>
    <x v="110"/>
    <x v="177"/>
    <x v="2"/>
    <s v="2013-2019"/>
    <m/>
    <m/>
    <x v="11"/>
    <x v="11"/>
    <n v="12"/>
  </r>
  <r>
    <x v="464"/>
    <x v="11"/>
    <x v="21"/>
    <x v="119"/>
    <x v="178"/>
    <x v="2"/>
    <s v="2013-2019"/>
    <m/>
    <m/>
    <x v="11"/>
    <x v="5"/>
    <n v="16"/>
  </r>
  <r>
    <x v="464"/>
    <x v="11"/>
    <x v="21"/>
    <x v="119"/>
    <x v="178"/>
    <x v="2"/>
    <s v="2013-2019"/>
    <m/>
    <m/>
    <x v="11"/>
    <x v="6"/>
    <n v="15"/>
  </r>
  <r>
    <x v="464"/>
    <x v="11"/>
    <x v="21"/>
    <x v="119"/>
    <x v="178"/>
    <x v="2"/>
    <s v="2013-2019"/>
    <m/>
    <m/>
    <x v="11"/>
    <x v="7"/>
    <n v="17"/>
  </r>
  <r>
    <x v="464"/>
    <x v="11"/>
    <x v="21"/>
    <x v="119"/>
    <x v="178"/>
    <x v="2"/>
    <s v="2013-2019"/>
    <m/>
    <m/>
    <x v="11"/>
    <x v="8"/>
    <n v="12"/>
  </r>
  <r>
    <x v="464"/>
    <x v="11"/>
    <x v="21"/>
    <x v="119"/>
    <x v="178"/>
    <x v="2"/>
    <s v="2013-2019"/>
    <m/>
    <m/>
    <x v="11"/>
    <x v="9"/>
    <n v="7"/>
  </r>
  <r>
    <x v="464"/>
    <x v="11"/>
    <x v="21"/>
    <x v="119"/>
    <x v="178"/>
    <x v="2"/>
    <s v="2013-2019"/>
    <m/>
    <m/>
    <x v="11"/>
    <x v="10"/>
    <n v="9"/>
  </r>
  <r>
    <x v="464"/>
    <x v="11"/>
    <x v="21"/>
    <x v="119"/>
    <x v="178"/>
    <x v="2"/>
    <s v="2013-2019"/>
    <m/>
    <m/>
    <x v="11"/>
    <x v="11"/>
    <n v="10"/>
  </r>
  <r>
    <x v="465"/>
    <x v="11"/>
    <x v="21"/>
    <x v="120"/>
    <x v="179"/>
    <x v="2"/>
    <s v="2013-2019"/>
    <m/>
    <m/>
    <x v="11"/>
    <x v="5"/>
    <n v="206"/>
  </r>
  <r>
    <x v="465"/>
    <x v="11"/>
    <x v="21"/>
    <x v="120"/>
    <x v="179"/>
    <x v="2"/>
    <s v="2013-2019"/>
    <m/>
    <m/>
    <x v="11"/>
    <x v="6"/>
    <n v="181"/>
  </r>
  <r>
    <x v="465"/>
    <x v="11"/>
    <x v="21"/>
    <x v="120"/>
    <x v="179"/>
    <x v="2"/>
    <s v="2013-2019"/>
    <m/>
    <m/>
    <x v="11"/>
    <x v="7"/>
    <n v="189"/>
  </r>
  <r>
    <x v="465"/>
    <x v="11"/>
    <x v="21"/>
    <x v="120"/>
    <x v="179"/>
    <x v="2"/>
    <s v="2013-2019"/>
    <m/>
    <m/>
    <x v="11"/>
    <x v="8"/>
    <n v="198"/>
  </r>
  <r>
    <x v="465"/>
    <x v="11"/>
    <x v="21"/>
    <x v="120"/>
    <x v="179"/>
    <x v="2"/>
    <s v="2013-2019"/>
    <m/>
    <m/>
    <x v="11"/>
    <x v="9"/>
    <n v="189"/>
  </r>
  <r>
    <x v="465"/>
    <x v="11"/>
    <x v="21"/>
    <x v="120"/>
    <x v="179"/>
    <x v="2"/>
    <s v="2013-2019"/>
    <m/>
    <m/>
    <x v="11"/>
    <x v="10"/>
    <n v="201"/>
  </r>
  <r>
    <x v="465"/>
    <x v="11"/>
    <x v="21"/>
    <x v="120"/>
    <x v="179"/>
    <x v="2"/>
    <s v="2013-2019"/>
    <m/>
    <m/>
    <x v="11"/>
    <x v="11"/>
    <n v="263"/>
  </r>
  <r>
    <x v="466"/>
    <x v="11"/>
    <x v="21"/>
    <x v="114"/>
    <x v="180"/>
    <x v="2"/>
    <s v="2013-2019"/>
    <m/>
    <m/>
    <x v="11"/>
    <x v="5"/>
    <n v="0"/>
  </r>
  <r>
    <x v="466"/>
    <x v="11"/>
    <x v="21"/>
    <x v="114"/>
    <x v="180"/>
    <x v="2"/>
    <s v="2013-2019"/>
    <m/>
    <m/>
    <x v="11"/>
    <x v="6"/>
    <n v="0"/>
  </r>
  <r>
    <x v="466"/>
    <x v="11"/>
    <x v="21"/>
    <x v="114"/>
    <x v="180"/>
    <x v="2"/>
    <s v="2013-2019"/>
    <m/>
    <m/>
    <x v="11"/>
    <x v="7"/>
    <n v="0"/>
  </r>
  <r>
    <x v="466"/>
    <x v="11"/>
    <x v="21"/>
    <x v="114"/>
    <x v="180"/>
    <x v="2"/>
    <s v="2013-2019"/>
    <m/>
    <m/>
    <x v="11"/>
    <x v="8"/>
    <n v="0"/>
  </r>
  <r>
    <x v="466"/>
    <x v="11"/>
    <x v="21"/>
    <x v="114"/>
    <x v="180"/>
    <x v="2"/>
    <s v="2013-2019"/>
    <m/>
    <m/>
    <x v="11"/>
    <x v="9"/>
    <n v="0"/>
  </r>
  <r>
    <x v="466"/>
    <x v="11"/>
    <x v="21"/>
    <x v="114"/>
    <x v="180"/>
    <x v="2"/>
    <s v="2013-2019"/>
    <m/>
    <m/>
    <x v="11"/>
    <x v="10"/>
    <n v="0"/>
  </r>
  <r>
    <x v="466"/>
    <x v="11"/>
    <x v="21"/>
    <x v="114"/>
    <x v="180"/>
    <x v="2"/>
    <s v="2013-2019"/>
    <m/>
    <m/>
    <x v="11"/>
    <x v="11"/>
    <n v="7"/>
  </r>
  <r>
    <x v="467"/>
    <x v="11"/>
    <x v="21"/>
    <x v="110"/>
    <x v="181"/>
    <x v="2"/>
    <s v="2013-2019"/>
    <m/>
    <m/>
    <x v="11"/>
    <x v="5"/>
    <n v="0"/>
  </r>
  <r>
    <x v="467"/>
    <x v="11"/>
    <x v="21"/>
    <x v="110"/>
    <x v="181"/>
    <x v="2"/>
    <s v="2013-2019"/>
    <m/>
    <m/>
    <x v="11"/>
    <x v="6"/>
    <n v="1"/>
  </r>
  <r>
    <x v="467"/>
    <x v="11"/>
    <x v="21"/>
    <x v="110"/>
    <x v="181"/>
    <x v="2"/>
    <s v="2013-2019"/>
    <m/>
    <m/>
    <x v="11"/>
    <x v="7"/>
    <n v="2"/>
  </r>
  <r>
    <x v="467"/>
    <x v="11"/>
    <x v="21"/>
    <x v="110"/>
    <x v="181"/>
    <x v="2"/>
    <s v="2013-2019"/>
    <m/>
    <m/>
    <x v="11"/>
    <x v="8"/>
    <n v="3"/>
  </r>
  <r>
    <x v="467"/>
    <x v="11"/>
    <x v="21"/>
    <x v="110"/>
    <x v="181"/>
    <x v="2"/>
    <s v="2013-2019"/>
    <m/>
    <m/>
    <x v="11"/>
    <x v="9"/>
    <n v="3"/>
  </r>
  <r>
    <x v="467"/>
    <x v="11"/>
    <x v="21"/>
    <x v="110"/>
    <x v="181"/>
    <x v="2"/>
    <s v="2013-2019"/>
    <m/>
    <m/>
    <x v="11"/>
    <x v="10"/>
    <n v="4"/>
  </r>
  <r>
    <x v="467"/>
    <x v="11"/>
    <x v="21"/>
    <x v="110"/>
    <x v="181"/>
    <x v="2"/>
    <s v="2013-2019"/>
    <m/>
    <m/>
    <x v="11"/>
    <x v="11"/>
    <n v="5"/>
  </r>
  <r>
    <x v="468"/>
    <x v="11"/>
    <x v="21"/>
    <x v="117"/>
    <x v="182"/>
    <x v="2"/>
    <s v="2013-2019"/>
    <m/>
    <m/>
    <x v="11"/>
    <x v="5"/>
    <n v="5"/>
  </r>
  <r>
    <x v="468"/>
    <x v="11"/>
    <x v="21"/>
    <x v="117"/>
    <x v="182"/>
    <x v="2"/>
    <s v="2013-2019"/>
    <m/>
    <m/>
    <x v="11"/>
    <x v="6"/>
    <n v="6"/>
  </r>
  <r>
    <x v="468"/>
    <x v="11"/>
    <x v="21"/>
    <x v="117"/>
    <x v="182"/>
    <x v="2"/>
    <s v="2013-2019"/>
    <m/>
    <m/>
    <x v="11"/>
    <x v="7"/>
    <n v="5"/>
  </r>
  <r>
    <x v="468"/>
    <x v="11"/>
    <x v="21"/>
    <x v="117"/>
    <x v="182"/>
    <x v="2"/>
    <s v="2013-2019"/>
    <m/>
    <m/>
    <x v="11"/>
    <x v="8"/>
    <n v="6"/>
  </r>
  <r>
    <x v="468"/>
    <x v="11"/>
    <x v="21"/>
    <x v="117"/>
    <x v="182"/>
    <x v="2"/>
    <s v="2013-2019"/>
    <m/>
    <m/>
    <x v="11"/>
    <x v="9"/>
    <n v="6"/>
  </r>
  <r>
    <x v="468"/>
    <x v="11"/>
    <x v="21"/>
    <x v="117"/>
    <x v="182"/>
    <x v="2"/>
    <s v="2013-2019"/>
    <m/>
    <m/>
    <x v="11"/>
    <x v="10"/>
    <n v="5"/>
  </r>
  <r>
    <x v="468"/>
    <x v="11"/>
    <x v="21"/>
    <x v="117"/>
    <x v="182"/>
    <x v="2"/>
    <s v="2013-2019"/>
    <m/>
    <m/>
    <x v="11"/>
    <x v="11"/>
    <n v="4"/>
  </r>
  <r>
    <x v="469"/>
    <x v="11"/>
    <x v="21"/>
    <x v="108"/>
    <x v="183"/>
    <x v="2"/>
    <s v="2013-2019"/>
    <m/>
    <m/>
    <x v="11"/>
    <x v="5"/>
    <n v="37"/>
  </r>
  <r>
    <x v="469"/>
    <x v="11"/>
    <x v="21"/>
    <x v="108"/>
    <x v="183"/>
    <x v="2"/>
    <s v="2013-2019"/>
    <m/>
    <m/>
    <x v="11"/>
    <x v="6"/>
    <n v="117"/>
  </r>
  <r>
    <x v="469"/>
    <x v="11"/>
    <x v="21"/>
    <x v="108"/>
    <x v="183"/>
    <x v="2"/>
    <s v="2013-2019"/>
    <m/>
    <m/>
    <x v="11"/>
    <x v="7"/>
    <n v="95"/>
  </r>
  <r>
    <x v="469"/>
    <x v="11"/>
    <x v="21"/>
    <x v="108"/>
    <x v="183"/>
    <x v="2"/>
    <s v="2013-2019"/>
    <m/>
    <m/>
    <x v="11"/>
    <x v="8"/>
    <n v="19"/>
  </r>
  <r>
    <x v="469"/>
    <x v="11"/>
    <x v="21"/>
    <x v="108"/>
    <x v="183"/>
    <x v="2"/>
    <s v="2013-2019"/>
    <m/>
    <m/>
    <x v="11"/>
    <x v="9"/>
    <n v="13"/>
  </r>
  <r>
    <x v="469"/>
    <x v="11"/>
    <x v="21"/>
    <x v="108"/>
    <x v="183"/>
    <x v="2"/>
    <s v="2013-2019"/>
    <m/>
    <m/>
    <x v="11"/>
    <x v="10"/>
    <n v="20"/>
  </r>
  <r>
    <x v="469"/>
    <x v="11"/>
    <x v="21"/>
    <x v="108"/>
    <x v="183"/>
    <x v="2"/>
    <s v="2013-2019"/>
    <m/>
    <m/>
    <x v="11"/>
    <x v="11"/>
    <n v="9"/>
  </r>
  <r>
    <x v="470"/>
    <x v="11"/>
    <x v="21"/>
    <x v="108"/>
    <x v="184"/>
    <x v="2"/>
    <s v="2013-2019"/>
    <m/>
    <m/>
    <x v="11"/>
    <x v="5"/>
    <n v="0"/>
  </r>
  <r>
    <x v="470"/>
    <x v="11"/>
    <x v="21"/>
    <x v="108"/>
    <x v="184"/>
    <x v="2"/>
    <s v="2013-2019"/>
    <m/>
    <m/>
    <x v="11"/>
    <x v="6"/>
    <n v="0"/>
  </r>
  <r>
    <x v="470"/>
    <x v="11"/>
    <x v="21"/>
    <x v="108"/>
    <x v="184"/>
    <x v="2"/>
    <s v="2013-2019"/>
    <m/>
    <m/>
    <x v="11"/>
    <x v="7"/>
    <n v="0"/>
  </r>
  <r>
    <x v="470"/>
    <x v="11"/>
    <x v="21"/>
    <x v="108"/>
    <x v="184"/>
    <x v="2"/>
    <s v="2013-2019"/>
    <m/>
    <m/>
    <x v="11"/>
    <x v="8"/>
    <n v="0"/>
  </r>
  <r>
    <x v="470"/>
    <x v="11"/>
    <x v="21"/>
    <x v="108"/>
    <x v="184"/>
    <x v="2"/>
    <s v="2013-2019"/>
    <m/>
    <m/>
    <x v="11"/>
    <x v="9"/>
    <n v="0"/>
  </r>
  <r>
    <x v="470"/>
    <x v="11"/>
    <x v="21"/>
    <x v="108"/>
    <x v="184"/>
    <x v="2"/>
    <s v="2013-2019"/>
    <m/>
    <m/>
    <x v="11"/>
    <x v="10"/>
    <n v="1"/>
  </r>
  <r>
    <x v="470"/>
    <x v="11"/>
    <x v="21"/>
    <x v="108"/>
    <x v="184"/>
    <x v="2"/>
    <s v="2013-2019"/>
    <m/>
    <m/>
    <x v="11"/>
    <x v="11"/>
    <n v="0"/>
  </r>
  <r>
    <x v="471"/>
    <x v="11"/>
    <x v="21"/>
    <x v="109"/>
    <x v="185"/>
    <x v="2"/>
    <s v="2013-2019"/>
    <m/>
    <m/>
    <x v="11"/>
    <x v="5"/>
    <n v="81"/>
  </r>
  <r>
    <x v="471"/>
    <x v="11"/>
    <x v="21"/>
    <x v="109"/>
    <x v="185"/>
    <x v="2"/>
    <s v="2013-2019"/>
    <m/>
    <m/>
    <x v="11"/>
    <x v="6"/>
    <n v="83"/>
  </r>
  <r>
    <x v="471"/>
    <x v="11"/>
    <x v="21"/>
    <x v="109"/>
    <x v="185"/>
    <x v="2"/>
    <s v="2013-2019"/>
    <m/>
    <m/>
    <x v="11"/>
    <x v="7"/>
    <n v="115"/>
  </r>
  <r>
    <x v="471"/>
    <x v="11"/>
    <x v="21"/>
    <x v="109"/>
    <x v="185"/>
    <x v="2"/>
    <s v="2013-2019"/>
    <m/>
    <m/>
    <x v="11"/>
    <x v="8"/>
    <n v="141"/>
  </r>
  <r>
    <x v="471"/>
    <x v="11"/>
    <x v="21"/>
    <x v="109"/>
    <x v="185"/>
    <x v="2"/>
    <s v="2013-2019"/>
    <m/>
    <m/>
    <x v="11"/>
    <x v="9"/>
    <n v="155"/>
  </r>
  <r>
    <x v="471"/>
    <x v="11"/>
    <x v="21"/>
    <x v="109"/>
    <x v="185"/>
    <x v="2"/>
    <s v="2013-2019"/>
    <m/>
    <m/>
    <x v="11"/>
    <x v="10"/>
    <n v="169"/>
  </r>
  <r>
    <x v="471"/>
    <x v="11"/>
    <x v="21"/>
    <x v="109"/>
    <x v="185"/>
    <x v="2"/>
    <s v="2013-2019"/>
    <m/>
    <m/>
    <x v="11"/>
    <x v="11"/>
    <n v="173"/>
  </r>
  <r>
    <x v="472"/>
    <x v="11"/>
    <x v="21"/>
    <x v="113"/>
    <x v="186"/>
    <x v="2"/>
    <s v="2013-2019"/>
    <m/>
    <m/>
    <x v="11"/>
    <x v="5"/>
    <n v="221"/>
  </r>
  <r>
    <x v="472"/>
    <x v="11"/>
    <x v="21"/>
    <x v="113"/>
    <x v="186"/>
    <x v="2"/>
    <s v="2013-2019"/>
    <m/>
    <m/>
    <x v="11"/>
    <x v="6"/>
    <n v="191"/>
  </r>
  <r>
    <x v="472"/>
    <x v="11"/>
    <x v="21"/>
    <x v="113"/>
    <x v="186"/>
    <x v="2"/>
    <s v="2013-2019"/>
    <m/>
    <m/>
    <x v="11"/>
    <x v="7"/>
    <n v="244"/>
  </r>
  <r>
    <x v="472"/>
    <x v="11"/>
    <x v="21"/>
    <x v="113"/>
    <x v="186"/>
    <x v="2"/>
    <s v="2013-2019"/>
    <m/>
    <m/>
    <x v="11"/>
    <x v="8"/>
    <n v="237"/>
  </r>
  <r>
    <x v="472"/>
    <x v="11"/>
    <x v="21"/>
    <x v="113"/>
    <x v="186"/>
    <x v="2"/>
    <s v="2013-2019"/>
    <m/>
    <m/>
    <x v="11"/>
    <x v="9"/>
    <n v="319"/>
  </r>
  <r>
    <x v="472"/>
    <x v="11"/>
    <x v="21"/>
    <x v="113"/>
    <x v="186"/>
    <x v="2"/>
    <s v="2013-2019"/>
    <m/>
    <m/>
    <x v="11"/>
    <x v="10"/>
    <n v="170"/>
  </r>
  <r>
    <x v="472"/>
    <x v="11"/>
    <x v="21"/>
    <x v="113"/>
    <x v="186"/>
    <x v="2"/>
    <s v="2013-2019"/>
    <m/>
    <m/>
    <x v="11"/>
    <x v="11"/>
    <n v="110"/>
  </r>
  <r>
    <x v="473"/>
    <x v="11"/>
    <x v="21"/>
    <x v="111"/>
    <x v="187"/>
    <x v="2"/>
    <s v="2013-2019"/>
    <m/>
    <m/>
    <x v="11"/>
    <x v="5"/>
    <n v="36"/>
  </r>
  <r>
    <x v="473"/>
    <x v="11"/>
    <x v="21"/>
    <x v="111"/>
    <x v="187"/>
    <x v="2"/>
    <s v="2013-2019"/>
    <m/>
    <m/>
    <x v="11"/>
    <x v="6"/>
    <n v="37"/>
  </r>
  <r>
    <x v="473"/>
    <x v="11"/>
    <x v="21"/>
    <x v="111"/>
    <x v="187"/>
    <x v="2"/>
    <s v="2013-2019"/>
    <m/>
    <m/>
    <x v="11"/>
    <x v="7"/>
    <n v="46"/>
  </r>
  <r>
    <x v="473"/>
    <x v="11"/>
    <x v="21"/>
    <x v="111"/>
    <x v="187"/>
    <x v="2"/>
    <s v="2013-2019"/>
    <m/>
    <m/>
    <x v="11"/>
    <x v="8"/>
    <n v="48"/>
  </r>
  <r>
    <x v="473"/>
    <x v="11"/>
    <x v="21"/>
    <x v="111"/>
    <x v="187"/>
    <x v="2"/>
    <s v="2013-2019"/>
    <m/>
    <m/>
    <x v="11"/>
    <x v="9"/>
    <n v="102"/>
  </r>
  <r>
    <x v="473"/>
    <x v="11"/>
    <x v="21"/>
    <x v="111"/>
    <x v="187"/>
    <x v="2"/>
    <s v="2013-2019"/>
    <m/>
    <m/>
    <x v="11"/>
    <x v="10"/>
    <n v="250"/>
  </r>
  <r>
    <x v="473"/>
    <x v="11"/>
    <x v="21"/>
    <x v="111"/>
    <x v="187"/>
    <x v="2"/>
    <s v="2013-2019"/>
    <m/>
    <m/>
    <x v="11"/>
    <x v="11"/>
    <n v="210"/>
  </r>
  <r>
    <x v="474"/>
    <x v="11"/>
    <x v="21"/>
    <x v="117"/>
    <x v="188"/>
    <x v="2"/>
    <s v="2013-2019"/>
    <m/>
    <m/>
    <x v="11"/>
    <x v="5"/>
    <n v="0"/>
  </r>
  <r>
    <x v="474"/>
    <x v="11"/>
    <x v="21"/>
    <x v="117"/>
    <x v="188"/>
    <x v="2"/>
    <s v="2013-2019"/>
    <m/>
    <m/>
    <x v="11"/>
    <x v="6"/>
    <n v="1"/>
  </r>
  <r>
    <x v="474"/>
    <x v="11"/>
    <x v="21"/>
    <x v="117"/>
    <x v="188"/>
    <x v="2"/>
    <s v="2013-2019"/>
    <m/>
    <m/>
    <x v="11"/>
    <x v="7"/>
    <n v="2"/>
  </r>
  <r>
    <x v="474"/>
    <x v="11"/>
    <x v="21"/>
    <x v="117"/>
    <x v="188"/>
    <x v="2"/>
    <s v="2013-2019"/>
    <m/>
    <m/>
    <x v="11"/>
    <x v="8"/>
    <n v="11"/>
  </r>
  <r>
    <x v="474"/>
    <x v="11"/>
    <x v="21"/>
    <x v="117"/>
    <x v="188"/>
    <x v="2"/>
    <s v="2013-2019"/>
    <m/>
    <m/>
    <x v="11"/>
    <x v="9"/>
    <n v="18"/>
  </r>
  <r>
    <x v="474"/>
    <x v="11"/>
    <x v="21"/>
    <x v="117"/>
    <x v="188"/>
    <x v="2"/>
    <s v="2013-2019"/>
    <m/>
    <m/>
    <x v="11"/>
    <x v="10"/>
    <n v="34"/>
  </r>
  <r>
    <x v="474"/>
    <x v="11"/>
    <x v="21"/>
    <x v="117"/>
    <x v="188"/>
    <x v="2"/>
    <s v="2013-2019"/>
    <m/>
    <m/>
    <x v="11"/>
    <x v="11"/>
    <n v="44"/>
  </r>
  <r>
    <x v="475"/>
    <x v="11"/>
    <x v="21"/>
    <x v="111"/>
    <x v="189"/>
    <x v="2"/>
    <s v="2013-2019"/>
    <m/>
    <m/>
    <x v="11"/>
    <x v="5"/>
    <n v="0"/>
  </r>
  <r>
    <x v="475"/>
    <x v="11"/>
    <x v="21"/>
    <x v="111"/>
    <x v="189"/>
    <x v="2"/>
    <s v="2013-2019"/>
    <m/>
    <m/>
    <x v="11"/>
    <x v="6"/>
    <n v="1"/>
  </r>
  <r>
    <x v="475"/>
    <x v="11"/>
    <x v="21"/>
    <x v="111"/>
    <x v="189"/>
    <x v="2"/>
    <s v="2013-2019"/>
    <m/>
    <m/>
    <x v="11"/>
    <x v="7"/>
    <n v="0"/>
  </r>
  <r>
    <x v="475"/>
    <x v="11"/>
    <x v="21"/>
    <x v="111"/>
    <x v="189"/>
    <x v="2"/>
    <s v="2013-2019"/>
    <m/>
    <m/>
    <x v="11"/>
    <x v="8"/>
    <n v="0"/>
  </r>
  <r>
    <x v="475"/>
    <x v="11"/>
    <x v="21"/>
    <x v="111"/>
    <x v="189"/>
    <x v="2"/>
    <s v="2013-2019"/>
    <m/>
    <m/>
    <x v="11"/>
    <x v="9"/>
    <n v="0"/>
  </r>
  <r>
    <x v="475"/>
    <x v="11"/>
    <x v="21"/>
    <x v="111"/>
    <x v="189"/>
    <x v="2"/>
    <s v="2013-2019"/>
    <m/>
    <m/>
    <x v="11"/>
    <x v="10"/>
    <n v="1"/>
  </r>
  <r>
    <x v="475"/>
    <x v="11"/>
    <x v="21"/>
    <x v="111"/>
    <x v="189"/>
    <x v="2"/>
    <s v="2013-2019"/>
    <m/>
    <m/>
    <x v="11"/>
    <x v="11"/>
    <n v="1"/>
  </r>
  <r>
    <x v="476"/>
    <x v="11"/>
    <x v="21"/>
    <x v="121"/>
    <x v="190"/>
    <x v="2"/>
    <s v="2013-2019"/>
    <m/>
    <m/>
    <x v="11"/>
    <x v="5"/>
    <n v="0"/>
  </r>
  <r>
    <x v="476"/>
    <x v="11"/>
    <x v="21"/>
    <x v="121"/>
    <x v="190"/>
    <x v="2"/>
    <s v="2013-2019"/>
    <m/>
    <m/>
    <x v="11"/>
    <x v="6"/>
    <n v="0"/>
  </r>
  <r>
    <x v="476"/>
    <x v="11"/>
    <x v="21"/>
    <x v="121"/>
    <x v="190"/>
    <x v="2"/>
    <s v="2013-2019"/>
    <m/>
    <m/>
    <x v="11"/>
    <x v="7"/>
    <n v="0"/>
  </r>
  <r>
    <x v="476"/>
    <x v="11"/>
    <x v="21"/>
    <x v="121"/>
    <x v="190"/>
    <x v="2"/>
    <s v="2013-2019"/>
    <m/>
    <m/>
    <x v="11"/>
    <x v="8"/>
    <n v="0"/>
  </r>
  <r>
    <x v="476"/>
    <x v="11"/>
    <x v="21"/>
    <x v="121"/>
    <x v="190"/>
    <x v="2"/>
    <s v="2013-2019"/>
    <m/>
    <m/>
    <x v="11"/>
    <x v="9"/>
    <n v="0"/>
  </r>
  <r>
    <x v="476"/>
    <x v="11"/>
    <x v="21"/>
    <x v="121"/>
    <x v="190"/>
    <x v="2"/>
    <s v="2013-2019"/>
    <m/>
    <m/>
    <x v="11"/>
    <x v="10"/>
    <n v="0"/>
  </r>
  <r>
    <x v="476"/>
    <x v="11"/>
    <x v="21"/>
    <x v="121"/>
    <x v="190"/>
    <x v="2"/>
    <s v="2013-2019"/>
    <m/>
    <m/>
    <x v="11"/>
    <x v="11"/>
    <n v="1"/>
  </r>
  <r>
    <x v="477"/>
    <x v="11"/>
    <x v="21"/>
    <x v="112"/>
    <x v="191"/>
    <x v="2"/>
    <s v="2013-2019"/>
    <m/>
    <m/>
    <x v="11"/>
    <x v="5"/>
    <n v="1"/>
  </r>
  <r>
    <x v="477"/>
    <x v="11"/>
    <x v="21"/>
    <x v="112"/>
    <x v="191"/>
    <x v="2"/>
    <s v="2013-2019"/>
    <m/>
    <m/>
    <x v="11"/>
    <x v="6"/>
    <n v="3"/>
  </r>
  <r>
    <x v="477"/>
    <x v="11"/>
    <x v="21"/>
    <x v="112"/>
    <x v="191"/>
    <x v="2"/>
    <s v="2013-2019"/>
    <m/>
    <m/>
    <x v="11"/>
    <x v="7"/>
    <n v="5"/>
  </r>
  <r>
    <x v="477"/>
    <x v="11"/>
    <x v="21"/>
    <x v="112"/>
    <x v="191"/>
    <x v="2"/>
    <s v="2013-2019"/>
    <m/>
    <m/>
    <x v="11"/>
    <x v="8"/>
    <n v="6"/>
  </r>
  <r>
    <x v="477"/>
    <x v="11"/>
    <x v="21"/>
    <x v="112"/>
    <x v="191"/>
    <x v="2"/>
    <s v="2013-2019"/>
    <m/>
    <m/>
    <x v="11"/>
    <x v="9"/>
    <n v="6"/>
  </r>
  <r>
    <x v="477"/>
    <x v="11"/>
    <x v="21"/>
    <x v="112"/>
    <x v="191"/>
    <x v="2"/>
    <s v="2013-2019"/>
    <m/>
    <m/>
    <x v="11"/>
    <x v="10"/>
    <n v="10"/>
  </r>
  <r>
    <x v="477"/>
    <x v="11"/>
    <x v="21"/>
    <x v="112"/>
    <x v="191"/>
    <x v="2"/>
    <s v="2013-2019"/>
    <m/>
    <m/>
    <x v="11"/>
    <x v="11"/>
    <n v="6"/>
  </r>
  <r>
    <x v="478"/>
    <x v="11"/>
    <x v="21"/>
    <x v="109"/>
    <x v="192"/>
    <x v="2"/>
    <s v="2013-2019"/>
    <m/>
    <m/>
    <x v="11"/>
    <x v="5"/>
    <n v="0"/>
  </r>
  <r>
    <x v="478"/>
    <x v="11"/>
    <x v="21"/>
    <x v="109"/>
    <x v="192"/>
    <x v="2"/>
    <s v="2013-2019"/>
    <m/>
    <m/>
    <x v="11"/>
    <x v="6"/>
    <n v="0"/>
  </r>
  <r>
    <x v="478"/>
    <x v="11"/>
    <x v="21"/>
    <x v="109"/>
    <x v="192"/>
    <x v="2"/>
    <s v="2013-2019"/>
    <m/>
    <m/>
    <x v="11"/>
    <x v="7"/>
    <n v="0"/>
  </r>
  <r>
    <x v="478"/>
    <x v="11"/>
    <x v="21"/>
    <x v="109"/>
    <x v="192"/>
    <x v="2"/>
    <s v="2013-2019"/>
    <m/>
    <m/>
    <x v="11"/>
    <x v="8"/>
    <n v="1"/>
  </r>
  <r>
    <x v="478"/>
    <x v="11"/>
    <x v="21"/>
    <x v="109"/>
    <x v="192"/>
    <x v="2"/>
    <s v="2013-2019"/>
    <m/>
    <m/>
    <x v="11"/>
    <x v="9"/>
    <n v="0"/>
  </r>
  <r>
    <x v="478"/>
    <x v="11"/>
    <x v="21"/>
    <x v="109"/>
    <x v="192"/>
    <x v="2"/>
    <s v="2013-2019"/>
    <m/>
    <m/>
    <x v="11"/>
    <x v="10"/>
    <n v="3"/>
  </r>
  <r>
    <x v="478"/>
    <x v="11"/>
    <x v="21"/>
    <x v="109"/>
    <x v="192"/>
    <x v="2"/>
    <s v="2013-2019"/>
    <m/>
    <m/>
    <x v="11"/>
    <x v="11"/>
    <n v="3"/>
  </r>
  <r>
    <x v="479"/>
    <x v="11"/>
    <x v="21"/>
    <x v="122"/>
    <x v="193"/>
    <x v="2"/>
    <s v="2013-2019"/>
    <m/>
    <m/>
    <x v="11"/>
    <x v="5"/>
    <n v="9"/>
  </r>
  <r>
    <x v="479"/>
    <x v="11"/>
    <x v="21"/>
    <x v="122"/>
    <x v="193"/>
    <x v="2"/>
    <s v="2013-2019"/>
    <m/>
    <m/>
    <x v="11"/>
    <x v="6"/>
    <n v="9"/>
  </r>
  <r>
    <x v="479"/>
    <x v="11"/>
    <x v="21"/>
    <x v="122"/>
    <x v="193"/>
    <x v="2"/>
    <s v="2013-2019"/>
    <m/>
    <m/>
    <x v="11"/>
    <x v="7"/>
    <n v="20"/>
  </r>
  <r>
    <x v="479"/>
    <x v="11"/>
    <x v="21"/>
    <x v="122"/>
    <x v="193"/>
    <x v="2"/>
    <s v="2013-2019"/>
    <m/>
    <m/>
    <x v="11"/>
    <x v="8"/>
    <n v="0"/>
  </r>
  <r>
    <x v="479"/>
    <x v="11"/>
    <x v="21"/>
    <x v="122"/>
    <x v="193"/>
    <x v="2"/>
    <s v="2013-2019"/>
    <m/>
    <m/>
    <x v="11"/>
    <x v="9"/>
    <n v="0"/>
  </r>
  <r>
    <x v="479"/>
    <x v="11"/>
    <x v="21"/>
    <x v="122"/>
    <x v="193"/>
    <x v="2"/>
    <s v="2013-2019"/>
    <m/>
    <m/>
    <x v="11"/>
    <x v="10"/>
    <n v="0"/>
  </r>
  <r>
    <x v="479"/>
    <x v="11"/>
    <x v="21"/>
    <x v="122"/>
    <x v="193"/>
    <x v="2"/>
    <s v="2013-2019"/>
    <m/>
    <m/>
    <x v="11"/>
    <x v="11"/>
    <n v="0"/>
  </r>
  <r>
    <x v="480"/>
    <x v="11"/>
    <x v="21"/>
    <x v="122"/>
    <x v="194"/>
    <x v="2"/>
    <s v="2013-2019"/>
    <m/>
    <m/>
    <x v="11"/>
    <x v="5"/>
    <n v="39"/>
  </r>
  <r>
    <x v="480"/>
    <x v="11"/>
    <x v="21"/>
    <x v="122"/>
    <x v="194"/>
    <x v="2"/>
    <s v="2013-2019"/>
    <m/>
    <m/>
    <x v="11"/>
    <x v="6"/>
    <n v="46"/>
  </r>
  <r>
    <x v="480"/>
    <x v="11"/>
    <x v="21"/>
    <x v="122"/>
    <x v="194"/>
    <x v="2"/>
    <s v="2013-2019"/>
    <m/>
    <m/>
    <x v="11"/>
    <x v="7"/>
    <n v="44"/>
  </r>
  <r>
    <x v="480"/>
    <x v="11"/>
    <x v="21"/>
    <x v="122"/>
    <x v="194"/>
    <x v="2"/>
    <s v="2013-2019"/>
    <m/>
    <m/>
    <x v="11"/>
    <x v="8"/>
    <n v="45"/>
  </r>
  <r>
    <x v="480"/>
    <x v="11"/>
    <x v="21"/>
    <x v="122"/>
    <x v="194"/>
    <x v="2"/>
    <s v="2013-2019"/>
    <m/>
    <m/>
    <x v="11"/>
    <x v="9"/>
    <n v="53"/>
  </r>
  <r>
    <x v="480"/>
    <x v="11"/>
    <x v="21"/>
    <x v="122"/>
    <x v="194"/>
    <x v="2"/>
    <s v="2013-2019"/>
    <m/>
    <m/>
    <x v="11"/>
    <x v="10"/>
    <n v="50"/>
  </r>
  <r>
    <x v="480"/>
    <x v="11"/>
    <x v="21"/>
    <x v="122"/>
    <x v="194"/>
    <x v="2"/>
    <s v="2013-2019"/>
    <m/>
    <m/>
    <x v="11"/>
    <x v="11"/>
    <n v="45"/>
  </r>
  <r>
    <x v="481"/>
    <x v="11"/>
    <x v="21"/>
    <x v="121"/>
    <x v="195"/>
    <x v="2"/>
    <s v="2013-2019"/>
    <m/>
    <m/>
    <x v="11"/>
    <x v="5"/>
    <n v="269"/>
  </r>
  <r>
    <x v="481"/>
    <x v="11"/>
    <x v="21"/>
    <x v="121"/>
    <x v="195"/>
    <x v="2"/>
    <s v="2013-2019"/>
    <m/>
    <m/>
    <x v="11"/>
    <x v="6"/>
    <n v="322"/>
  </r>
  <r>
    <x v="481"/>
    <x v="11"/>
    <x v="21"/>
    <x v="121"/>
    <x v="195"/>
    <x v="2"/>
    <s v="2013-2019"/>
    <m/>
    <m/>
    <x v="11"/>
    <x v="7"/>
    <n v="390"/>
  </r>
  <r>
    <x v="481"/>
    <x v="11"/>
    <x v="21"/>
    <x v="121"/>
    <x v="195"/>
    <x v="2"/>
    <s v="2013-2019"/>
    <m/>
    <m/>
    <x v="11"/>
    <x v="8"/>
    <n v="281"/>
  </r>
  <r>
    <x v="481"/>
    <x v="11"/>
    <x v="21"/>
    <x v="121"/>
    <x v="195"/>
    <x v="2"/>
    <s v="2013-2019"/>
    <m/>
    <m/>
    <x v="11"/>
    <x v="9"/>
    <n v="243"/>
  </r>
  <r>
    <x v="481"/>
    <x v="11"/>
    <x v="21"/>
    <x v="121"/>
    <x v="195"/>
    <x v="2"/>
    <s v="2013-2019"/>
    <m/>
    <m/>
    <x v="11"/>
    <x v="10"/>
    <n v="271"/>
  </r>
  <r>
    <x v="481"/>
    <x v="11"/>
    <x v="21"/>
    <x v="121"/>
    <x v="195"/>
    <x v="2"/>
    <s v="2013-2019"/>
    <m/>
    <m/>
    <x v="11"/>
    <x v="11"/>
    <n v="334"/>
  </r>
  <r>
    <x v="482"/>
    <x v="11"/>
    <x v="21"/>
    <x v="121"/>
    <x v="196"/>
    <x v="2"/>
    <s v="2013-2019"/>
    <m/>
    <m/>
    <x v="11"/>
    <x v="5"/>
    <n v="52"/>
  </r>
  <r>
    <x v="482"/>
    <x v="11"/>
    <x v="21"/>
    <x v="121"/>
    <x v="196"/>
    <x v="2"/>
    <s v="2013-2019"/>
    <m/>
    <m/>
    <x v="11"/>
    <x v="6"/>
    <n v="41"/>
  </r>
  <r>
    <x v="482"/>
    <x v="11"/>
    <x v="21"/>
    <x v="121"/>
    <x v="196"/>
    <x v="2"/>
    <s v="2013-2019"/>
    <m/>
    <m/>
    <x v="11"/>
    <x v="7"/>
    <n v="41"/>
  </r>
  <r>
    <x v="482"/>
    <x v="11"/>
    <x v="21"/>
    <x v="121"/>
    <x v="196"/>
    <x v="2"/>
    <s v="2013-2019"/>
    <m/>
    <m/>
    <x v="11"/>
    <x v="8"/>
    <n v="17"/>
  </r>
  <r>
    <x v="482"/>
    <x v="11"/>
    <x v="21"/>
    <x v="121"/>
    <x v="196"/>
    <x v="2"/>
    <s v="2013-2019"/>
    <m/>
    <m/>
    <x v="11"/>
    <x v="9"/>
    <n v="5"/>
  </r>
  <r>
    <x v="482"/>
    <x v="11"/>
    <x v="21"/>
    <x v="121"/>
    <x v="196"/>
    <x v="2"/>
    <s v="2013-2019"/>
    <m/>
    <m/>
    <x v="11"/>
    <x v="10"/>
    <n v="1"/>
  </r>
  <r>
    <x v="482"/>
    <x v="11"/>
    <x v="21"/>
    <x v="121"/>
    <x v="196"/>
    <x v="2"/>
    <s v="2013-2019"/>
    <m/>
    <m/>
    <x v="11"/>
    <x v="11"/>
    <n v="1"/>
  </r>
  <r>
    <x v="483"/>
    <x v="11"/>
    <x v="21"/>
    <x v="121"/>
    <x v="197"/>
    <x v="2"/>
    <s v="2013-2019"/>
    <m/>
    <m/>
    <x v="11"/>
    <x v="5"/>
    <n v="2"/>
  </r>
  <r>
    <x v="483"/>
    <x v="11"/>
    <x v="21"/>
    <x v="121"/>
    <x v="197"/>
    <x v="2"/>
    <s v="2013-2019"/>
    <m/>
    <m/>
    <x v="11"/>
    <x v="6"/>
    <n v="6"/>
  </r>
  <r>
    <x v="483"/>
    <x v="11"/>
    <x v="21"/>
    <x v="121"/>
    <x v="197"/>
    <x v="2"/>
    <s v="2013-2019"/>
    <m/>
    <m/>
    <x v="11"/>
    <x v="7"/>
    <n v="10"/>
  </r>
  <r>
    <x v="483"/>
    <x v="11"/>
    <x v="21"/>
    <x v="121"/>
    <x v="197"/>
    <x v="2"/>
    <s v="2013-2019"/>
    <m/>
    <m/>
    <x v="11"/>
    <x v="8"/>
    <n v="37"/>
  </r>
  <r>
    <x v="483"/>
    <x v="11"/>
    <x v="21"/>
    <x v="121"/>
    <x v="197"/>
    <x v="2"/>
    <s v="2013-2019"/>
    <m/>
    <m/>
    <x v="11"/>
    <x v="9"/>
    <n v="21"/>
  </r>
  <r>
    <x v="483"/>
    <x v="11"/>
    <x v="21"/>
    <x v="121"/>
    <x v="197"/>
    <x v="2"/>
    <s v="2013-2019"/>
    <m/>
    <m/>
    <x v="11"/>
    <x v="10"/>
    <n v="35"/>
  </r>
  <r>
    <x v="483"/>
    <x v="11"/>
    <x v="21"/>
    <x v="121"/>
    <x v="197"/>
    <x v="2"/>
    <s v="2013-2019"/>
    <m/>
    <m/>
    <x v="11"/>
    <x v="11"/>
    <n v="27"/>
  </r>
  <r>
    <x v="484"/>
    <x v="11"/>
    <x v="21"/>
    <x v="121"/>
    <x v="198"/>
    <x v="2"/>
    <s v="2013-2019"/>
    <m/>
    <m/>
    <x v="11"/>
    <x v="5"/>
    <n v="0"/>
  </r>
  <r>
    <x v="484"/>
    <x v="11"/>
    <x v="21"/>
    <x v="121"/>
    <x v="198"/>
    <x v="2"/>
    <s v="2013-2019"/>
    <m/>
    <m/>
    <x v="11"/>
    <x v="6"/>
    <n v="3"/>
  </r>
  <r>
    <x v="484"/>
    <x v="11"/>
    <x v="21"/>
    <x v="121"/>
    <x v="198"/>
    <x v="2"/>
    <s v="2013-2019"/>
    <m/>
    <m/>
    <x v="11"/>
    <x v="7"/>
    <n v="11"/>
  </r>
  <r>
    <x v="484"/>
    <x v="11"/>
    <x v="21"/>
    <x v="121"/>
    <x v="198"/>
    <x v="2"/>
    <s v="2013-2019"/>
    <m/>
    <m/>
    <x v="11"/>
    <x v="8"/>
    <n v="38"/>
  </r>
  <r>
    <x v="484"/>
    <x v="11"/>
    <x v="21"/>
    <x v="121"/>
    <x v="198"/>
    <x v="2"/>
    <s v="2013-2019"/>
    <m/>
    <m/>
    <x v="11"/>
    <x v="9"/>
    <n v="23"/>
  </r>
  <r>
    <x v="484"/>
    <x v="11"/>
    <x v="21"/>
    <x v="121"/>
    <x v="198"/>
    <x v="2"/>
    <s v="2013-2019"/>
    <m/>
    <m/>
    <x v="11"/>
    <x v="10"/>
    <n v="28"/>
  </r>
  <r>
    <x v="484"/>
    <x v="11"/>
    <x v="21"/>
    <x v="121"/>
    <x v="198"/>
    <x v="2"/>
    <s v="2013-2019"/>
    <m/>
    <m/>
    <x v="11"/>
    <x v="11"/>
    <n v="30"/>
  </r>
  <r>
    <x v="485"/>
    <x v="11"/>
    <x v="21"/>
    <x v="121"/>
    <x v="199"/>
    <x v="2"/>
    <s v="2013-2019"/>
    <m/>
    <m/>
    <x v="11"/>
    <x v="5"/>
    <n v="3278"/>
  </r>
  <r>
    <x v="485"/>
    <x v="11"/>
    <x v="21"/>
    <x v="121"/>
    <x v="199"/>
    <x v="2"/>
    <s v="2013-2019"/>
    <m/>
    <m/>
    <x v="11"/>
    <x v="6"/>
    <n v="3498"/>
  </r>
  <r>
    <x v="485"/>
    <x v="11"/>
    <x v="21"/>
    <x v="121"/>
    <x v="199"/>
    <x v="2"/>
    <s v="2013-2019"/>
    <m/>
    <m/>
    <x v="11"/>
    <x v="7"/>
    <n v="4101"/>
  </r>
  <r>
    <x v="485"/>
    <x v="11"/>
    <x v="21"/>
    <x v="121"/>
    <x v="199"/>
    <x v="2"/>
    <s v="2013-2019"/>
    <m/>
    <m/>
    <x v="11"/>
    <x v="8"/>
    <n v="3862"/>
  </r>
  <r>
    <x v="485"/>
    <x v="11"/>
    <x v="21"/>
    <x v="121"/>
    <x v="199"/>
    <x v="2"/>
    <s v="2013-2019"/>
    <m/>
    <m/>
    <x v="11"/>
    <x v="9"/>
    <n v="3711"/>
  </r>
  <r>
    <x v="485"/>
    <x v="11"/>
    <x v="21"/>
    <x v="121"/>
    <x v="199"/>
    <x v="2"/>
    <s v="2013-2019"/>
    <m/>
    <m/>
    <x v="11"/>
    <x v="10"/>
    <n v="3952"/>
  </r>
  <r>
    <x v="485"/>
    <x v="11"/>
    <x v="21"/>
    <x v="121"/>
    <x v="199"/>
    <x v="2"/>
    <s v="2013-2019"/>
    <m/>
    <m/>
    <x v="11"/>
    <x v="11"/>
    <n v="3289"/>
  </r>
  <r>
    <x v="486"/>
    <x v="11"/>
    <x v="21"/>
    <x v="121"/>
    <x v="200"/>
    <x v="2"/>
    <s v="2013-2019"/>
    <m/>
    <m/>
    <x v="11"/>
    <x v="5"/>
    <n v="19"/>
  </r>
  <r>
    <x v="486"/>
    <x v="11"/>
    <x v="21"/>
    <x v="121"/>
    <x v="200"/>
    <x v="2"/>
    <s v="2013-2019"/>
    <m/>
    <m/>
    <x v="11"/>
    <x v="6"/>
    <n v="74"/>
  </r>
  <r>
    <x v="486"/>
    <x v="11"/>
    <x v="21"/>
    <x v="121"/>
    <x v="200"/>
    <x v="2"/>
    <s v="2013-2019"/>
    <m/>
    <m/>
    <x v="11"/>
    <x v="7"/>
    <n v="332"/>
  </r>
  <r>
    <x v="486"/>
    <x v="11"/>
    <x v="21"/>
    <x v="121"/>
    <x v="200"/>
    <x v="2"/>
    <s v="2013-2019"/>
    <m/>
    <m/>
    <x v="11"/>
    <x v="8"/>
    <n v="412"/>
  </r>
  <r>
    <x v="486"/>
    <x v="11"/>
    <x v="21"/>
    <x v="121"/>
    <x v="200"/>
    <x v="2"/>
    <s v="2013-2019"/>
    <m/>
    <m/>
    <x v="11"/>
    <x v="9"/>
    <n v="432"/>
  </r>
  <r>
    <x v="486"/>
    <x v="11"/>
    <x v="21"/>
    <x v="121"/>
    <x v="200"/>
    <x v="2"/>
    <s v="2013-2019"/>
    <m/>
    <m/>
    <x v="11"/>
    <x v="10"/>
    <n v="471"/>
  </r>
  <r>
    <x v="486"/>
    <x v="11"/>
    <x v="21"/>
    <x v="121"/>
    <x v="200"/>
    <x v="2"/>
    <s v="2013-2019"/>
    <m/>
    <m/>
    <x v="11"/>
    <x v="11"/>
    <n v="479"/>
  </r>
  <r>
    <x v="487"/>
    <x v="11"/>
    <x v="21"/>
    <x v="121"/>
    <x v="201"/>
    <x v="2"/>
    <s v="2013-2019"/>
    <m/>
    <m/>
    <x v="11"/>
    <x v="5"/>
    <n v="2"/>
  </r>
  <r>
    <x v="487"/>
    <x v="11"/>
    <x v="21"/>
    <x v="121"/>
    <x v="201"/>
    <x v="2"/>
    <s v="2013-2019"/>
    <m/>
    <m/>
    <x v="11"/>
    <x v="6"/>
    <n v="31"/>
  </r>
  <r>
    <x v="487"/>
    <x v="11"/>
    <x v="21"/>
    <x v="121"/>
    <x v="201"/>
    <x v="2"/>
    <s v="2013-2019"/>
    <m/>
    <m/>
    <x v="11"/>
    <x v="7"/>
    <n v="189"/>
  </r>
  <r>
    <x v="487"/>
    <x v="11"/>
    <x v="21"/>
    <x v="121"/>
    <x v="201"/>
    <x v="2"/>
    <s v="2013-2019"/>
    <m/>
    <m/>
    <x v="11"/>
    <x v="8"/>
    <n v="237"/>
  </r>
  <r>
    <x v="487"/>
    <x v="11"/>
    <x v="21"/>
    <x v="121"/>
    <x v="201"/>
    <x v="2"/>
    <s v="2013-2019"/>
    <m/>
    <m/>
    <x v="11"/>
    <x v="9"/>
    <n v="215"/>
  </r>
  <r>
    <x v="487"/>
    <x v="11"/>
    <x v="21"/>
    <x v="121"/>
    <x v="201"/>
    <x v="2"/>
    <s v="2013-2019"/>
    <m/>
    <m/>
    <x v="11"/>
    <x v="10"/>
    <n v="208"/>
  </r>
  <r>
    <x v="487"/>
    <x v="11"/>
    <x v="21"/>
    <x v="121"/>
    <x v="201"/>
    <x v="2"/>
    <s v="2013-2019"/>
    <m/>
    <m/>
    <x v="11"/>
    <x v="11"/>
    <n v="219"/>
  </r>
  <r>
    <x v="488"/>
    <x v="11"/>
    <x v="21"/>
    <x v="121"/>
    <x v="202"/>
    <x v="2"/>
    <s v="2013-2019"/>
    <m/>
    <m/>
    <x v="11"/>
    <x v="5"/>
    <n v="1"/>
  </r>
  <r>
    <x v="488"/>
    <x v="11"/>
    <x v="21"/>
    <x v="121"/>
    <x v="202"/>
    <x v="2"/>
    <s v="2013-2019"/>
    <m/>
    <m/>
    <x v="11"/>
    <x v="6"/>
    <n v="21"/>
  </r>
  <r>
    <x v="488"/>
    <x v="11"/>
    <x v="21"/>
    <x v="121"/>
    <x v="202"/>
    <x v="2"/>
    <s v="2013-2019"/>
    <m/>
    <m/>
    <x v="11"/>
    <x v="7"/>
    <n v="113"/>
  </r>
  <r>
    <x v="488"/>
    <x v="11"/>
    <x v="21"/>
    <x v="121"/>
    <x v="202"/>
    <x v="2"/>
    <s v="2013-2019"/>
    <m/>
    <m/>
    <x v="11"/>
    <x v="8"/>
    <n v="123"/>
  </r>
  <r>
    <x v="488"/>
    <x v="11"/>
    <x v="21"/>
    <x v="121"/>
    <x v="202"/>
    <x v="2"/>
    <s v="2013-2019"/>
    <m/>
    <m/>
    <x v="11"/>
    <x v="9"/>
    <n v="106"/>
  </r>
  <r>
    <x v="488"/>
    <x v="11"/>
    <x v="21"/>
    <x v="121"/>
    <x v="202"/>
    <x v="2"/>
    <s v="2013-2019"/>
    <m/>
    <m/>
    <x v="11"/>
    <x v="10"/>
    <n v="109"/>
  </r>
  <r>
    <x v="488"/>
    <x v="11"/>
    <x v="21"/>
    <x v="121"/>
    <x v="202"/>
    <x v="2"/>
    <s v="2013-2019"/>
    <m/>
    <m/>
    <x v="11"/>
    <x v="11"/>
    <n v="130"/>
  </r>
  <r>
    <x v="489"/>
    <x v="11"/>
    <x v="21"/>
    <x v="121"/>
    <x v="203"/>
    <x v="2"/>
    <s v="2013-2019"/>
    <m/>
    <m/>
    <x v="11"/>
    <x v="5"/>
    <n v="36"/>
  </r>
  <r>
    <x v="489"/>
    <x v="11"/>
    <x v="21"/>
    <x v="121"/>
    <x v="203"/>
    <x v="2"/>
    <s v="2013-2019"/>
    <m/>
    <m/>
    <x v="11"/>
    <x v="6"/>
    <n v="199"/>
  </r>
  <r>
    <x v="489"/>
    <x v="11"/>
    <x v="21"/>
    <x v="121"/>
    <x v="203"/>
    <x v="2"/>
    <s v="2013-2019"/>
    <m/>
    <m/>
    <x v="11"/>
    <x v="7"/>
    <n v="852"/>
  </r>
  <r>
    <x v="489"/>
    <x v="11"/>
    <x v="21"/>
    <x v="121"/>
    <x v="203"/>
    <x v="2"/>
    <s v="2013-2019"/>
    <m/>
    <m/>
    <x v="11"/>
    <x v="8"/>
    <n v="1245"/>
  </r>
  <r>
    <x v="489"/>
    <x v="11"/>
    <x v="21"/>
    <x v="121"/>
    <x v="203"/>
    <x v="2"/>
    <s v="2013-2019"/>
    <m/>
    <m/>
    <x v="11"/>
    <x v="9"/>
    <n v="1537"/>
  </r>
  <r>
    <x v="489"/>
    <x v="11"/>
    <x v="21"/>
    <x v="121"/>
    <x v="203"/>
    <x v="2"/>
    <s v="2013-2019"/>
    <m/>
    <m/>
    <x v="11"/>
    <x v="10"/>
    <n v="1615"/>
  </r>
  <r>
    <x v="489"/>
    <x v="11"/>
    <x v="21"/>
    <x v="121"/>
    <x v="203"/>
    <x v="2"/>
    <s v="2013-2019"/>
    <m/>
    <m/>
    <x v="11"/>
    <x v="11"/>
    <n v="1658"/>
  </r>
  <r>
    <x v="490"/>
    <x v="11"/>
    <x v="21"/>
    <x v="121"/>
    <x v="204"/>
    <x v="2"/>
    <s v="2013-2019"/>
    <m/>
    <m/>
    <x v="11"/>
    <x v="5"/>
    <n v="20904"/>
  </r>
  <r>
    <x v="490"/>
    <x v="11"/>
    <x v="21"/>
    <x v="121"/>
    <x v="204"/>
    <x v="2"/>
    <s v="2013-2019"/>
    <m/>
    <m/>
    <x v="11"/>
    <x v="6"/>
    <n v="20588"/>
  </r>
  <r>
    <x v="490"/>
    <x v="11"/>
    <x v="21"/>
    <x v="121"/>
    <x v="204"/>
    <x v="2"/>
    <s v="2013-2019"/>
    <m/>
    <m/>
    <x v="11"/>
    <x v="7"/>
    <n v="19412"/>
  </r>
  <r>
    <x v="490"/>
    <x v="11"/>
    <x v="21"/>
    <x v="121"/>
    <x v="204"/>
    <x v="2"/>
    <s v="2013-2019"/>
    <m/>
    <m/>
    <x v="11"/>
    <x v="8"/>
    <n v="19377"/>
  </r>
  <r>
    <x v="490"/>
    <x v="11"/>
    <x v="21"/>
    <x v="121"/>
    <x v="204"/>
    <x v="2"/>
    <s v="2013-2019"/>
    <m/>
    <m/>
    <x v="11"/>
    <x v="9"/>
    <n v="18162"/>
  </r>
  <r>
    <x v="490"/>
    <x v="11"/>
    <x v="21"/>
    <x v="121"/>
    <x v="204"/>
    <x v="2"/>
    <s v="2013-2019"/>
    <m/>
    <m/>
    <x v="11"/>
    <x v="10"/>
    <n v="17935"/>
  </r>
  <r>
    <x v="490"/>
    <x v="11"/>
    <x v="21"/>
    <x v="121"/>
    <x v="204"/>
    <x v="2"/>
    <s v="2013-2019"/>
    <m/>
    <m/>
    <x v="11"/>
    <x v="11"/>
    <n v="18285"/>
  </r>
  <r>
    <x v="491"/>
    <x v="11"/>
    <x v="21"/>
    <x v="121"/>
    <x v="205"/>
    <x v="2"/>
    <s v="2013-2019"/>
    <m/>
    <m/>
    <x v="11"/>
    <x v="5"/>
    <n v="457"/>
  </r>
  <r>
    <x v="491"/>
    <x v="11"/>
    <x v="21"/>
    <x v="121"/>
    <x v="205"/>
    <x v="2"/>
    <s v="2013-2019"/>
    <m/>
    <m/>
    <x v="11"/>
    <x v="6"/>
    <n v="304"/>
  </r>
  <r>
    <x v="491"/>
    <x v="11"/>
    <x v="21"/>
    <x v="121"/>
    <x v="205"/>
    <x v="2"/>
    <s v="2013-2019"/>
    <m/>
    <m/>
    <x v="11"/>
    <x v="7"/>
    <n v="266"/>
  </r>
  <r>
    <x v="491"/>
    <x v="11"/>
    <x v="21"/>
    <x v="121"/>
    <x v="205"/>
    <x v="2"/>
    <s v="2013-2019"/>
    <m/>
    <m/>
    <x v="11"/>
    <x v="8"/>
    <n v="288"/>
  </r>
  <r>
    <x v="491"/>
    <x v="11"/>
    <x v="21"/>
    <x v="121"/>
    <x v="205"/>
    <x v="2"/>
    <s v="2013-2019"/>
    <m/>
    <m/>
    <x v="11"/>
    <x v="9"/>
    <n v="317"/>
  </r>
  <r>
    <x v="491"/>
    <x v="11"/>
    <x v="21"/>
    <x v="121"/>
    <x v="205"/>
    <x v="2"/>
    <s v="2013-2019"/>
    <m/>
    <m/>
    <x v="11"/>
    <x v="10"/>
    <n v="231"/>
  </r>
  <r>
    <x v="491"/>
    <x v="11"/>
    <x v="21"/>
    <x v="121"/>
    <x v="205"/>
    <x v="2"/>
    <s v="2013-2019"/>
    <m/>
    <m/>
    <x v="11"/>
    <x v="11"/>
    <n v="207"/>
  </r>
  <r>
    <x v="492"/>
    <x v="11"/>
    <x v="21"/>
    <x v="121"/>
    <x v="206"/>
    <x v="2"/>
    <s v="2013-2019"/>
    <m/>
    <m/>
    <x v="11"/>
    <x v="5"/>
    <n v="333"/>
  </r>
  <r>
    <x v="492"/>
    <x v="11"/>
    <x v="21"/>
    <x v="121"/>
    <x v="206"/>
    <x v="2"/>
    <s v="2013-2019"/>
    <m/>
    <m/>
    <x v="11"/>
    <x v="6"/>
    <n v="354"/>
  </r>
  <r>
    <x v="492"/>
    <x v="11"/>
    <x v="21"/>
    <x v="121"/>
    <x v="206"/>
    <x v="2"/>
    <s v="2013-2019"/>
    <m/>
    <m/>
    <x v="11"/>
    <x v="7"/>
    <n v="27"/>
  </r>
  <r>
    <x v="492"/>
    <x v="11"/>
    <x v="21"/>
    <x v="121"/>
    <x v="206"/>
    <x v="2"/>
    <s v="2013-2019"/>
    <m/>
    <m/>
    <x v="11"/>
    <x v="8"/>
    <n v="13"/>
  </r>
  <r>
    <x v="492"/>
    <x v="11"/>
    <x v="21"/>
    <x v="121"/>
    <x v="206"/>
    <x v="2"/>
    <s v="2013-2019"/>
    <m/>
    <m/>
    <x v="11"/>
    <x v="9"/>
    <n v="6"/>
  </r>
  <r>
    <x v="492"/>
    <x v="11"/>
    <x v="21"/>
    <x v="121"/>
    <x v="206"/>
    <x v="2"/>
    <s v="2013-2019"/>
    <m/>
    <m/>
    <x v="11"/>
    <x v="10"/>
    <n v="5"/>
  </r>
  <r>
    <x v="492"/>
    <x v="11"/>
    <x v="21"/>
    <x v="121"/>
    <x v="206"/>
    <x v="2"/>
    <s v="2013-2019"/>
    <m/>
    <m/>
    <x v="11"/>
    <x v="11"/>
    <n v="2"/>
  </r>
  <r>
    <x v="493"/>
    <x v="11"/>
    <x v="21"/>
    <x v="121"/>
    <x v="207"/>
    <x v="2"/>
    <s v="2013-2019"/>
    <m/>
    <m/>
    <x v="11"/>
    <x v="5"/>
    <n v="1055"/>
  </r>
  <r>
    <x v="493"/>
    <x v="11"/>
    <x v="21"/>
    <x v="121"/>
    <x v="207"/>
    <x v="2"/>
    <s v="2013-2019"/>
    <m/>
    <m/>
    <x v="11"/>
    <x v="6"/>
    <n v="956"/>
  </r>
  <r>
    <x v="493"/>
    <x v="11"/>
    <x v="21"/>
    <x v="121"/>
    <x v="207"/>
    <x v="2"/>
    <s v="2013-2019"/>
    <m/>
    <m/>
    <x v="11"/>
    <x v="7"/>
    <n v="314"/>
  </r>
  <r>
    <x v="493"/>
    <x v="11"/>
    <x v="21"/>
    <x v="121"/>
    <x v="207"/>
    <x v="2"/>
    <s v="2013-2019"/>
    <m/>
    <m/>
    <x v="11"/>
    <x v="8"/>
    <n v="103"/>
  </r>
  <r>
    <x v="493"/>
    <x v="11"/>
    <x v="21"/>
    <x v="121"/>
    <x v="207"/>
    <x v="2"/>
    <s v="2013-2019"/>
    <m/>
    <m/>
    <x v="11"/>
    <x v="9"/>
    <n v="82"/>
  </r>
  <r>
    <x v="493"/>
    <x v="11"/>
    <x v="21"/>
    <x v="121"/>
    <x v="207"/>
    <x v="2"/>
    <s v="2013-2019"/>
    <m/>
    <m/>
    <x v="11"/>
    <x v="10"/>
    <n v="44"/>
  </r>
  <r>
    <x v="493"/>
    <x v="11"/>
    <x v="21"/>
    <x v="121"/>
    <x v="207"/>
    <x v="2"/>
    <s v="2013-2019"/>
    <m/>
    <m/>
    <x v="11"/>
    <x v="11"/>
    <n v="20"/>
  </r>
  <r>
    <x v="494"/>
    <x v="11"/>
    <x v="21"/>
    <x v="121"/>
    <x v="208"/>
    <x v="2"/>
    <s v="2013-2019"/>
    <m/>
    <m/>
    <x v="11"/>
    <x v="5"/>
    <n v="4365"/>
  </r>
  <r>
    <x v="494"/>
    <x v="11"/>
    <x v="21"/>
    <x v="121"/>
    <x v="208"/>
    <x v="2"/>
    <s v="2013-2019"/>
    <m/>
    <m/>
    <x v="11"/>
    <x v="6"/>
    <n v="4324"/>
  </r>
  <r>
    <x v="494"/>
    <x v="11"/>
    <x v="21"/>
    <x v="121"/>
    <x v="208"/>
    <x v="2"/>
    <s v="2013-2019"/>
    <m/>
    <m/>
    <x v="11"/>
    <x v="7"/>
    <n v="3785"/>
  </r>
  <r>
    <x v="494"/>
    <x v="11"/>
    <x v="21"/>
    <x v="121"/>
    <x v="208"/>
    <x v="2"/>
    <s v="2013-2019"/>
    <m/>
    <m/>
    <x v="11"/>
    <x v="8"/>
    <n v="4471"/>
  </r>
  <r>
    <x v="494"/>
    <x v="11"/>
    <x v="21"/>
    <x v="121"/>
    <x v="208"/>
    <x v="2"/>
    <s v="2013-2019"/>
    <m/>
    <m/>
    <x v="11"/>
    <x v="9"/>
    <n v="5301"/>
  </r>
  <r>
    <x v="494"/>
    <x v="11"/>
    <x v="21"/>
    <x v="121"/>
    <x v="208"/>
    <x v="2"/>
    <s v="2013-2019"/>
    <m/>
    <m/>
    <x v="11"/>
    <x v="10"/>
    <n v="5637"/>
  </r>
  <r>
    <x v="494"/>
    <x v="11"/>
    <x v="21"/>
    <x v="121"/>
    <x v="208"/>
    <x v="2"/>
    <s v="2013-2019"/>
    <m/>
    <m/>
    <x v="11"/>
    <x v="11"/>
    <n v="4486"/>
  </r>
  <r>
    <x v="495"/>
    <x v="11"/>
    <x v="21"/>
    <x v="121"/>
    <x v="209"/>
    <x v="2"/>
    <s v="2013-2019"/>
    <m/>
    <m/>
    <x v="11"/>
    <x v="5"/>
    <n v="167"/>
  </r>
  <r>
    <x v="495"/>
    <x v="11"/>
    <x v="21"/>
    <x v="121"/>
    <x v="209"/>
    <x v="2"/>
    <s v="2013-2019"/>
    <m/>
    <m/>
    <x v="11"/>
    <x v="6"/>
    <n v="447"/>
  </r>
  <r>
    <x v="495"/>
    <x v="11"/>
    <x v="21"/>
    <x v="121"/>
    <x v="209"/>
    <x v="2"/>
    <s v="2013-2019"/>
    <m/>
    <m/>
    <x v="11"/>
    <x v="7"/>
    <n v="642"/>
  </r>
  <r>
    <x v="495"/>
    <x v="11"/>
    <x v="21"/>
    <x v="121"/>
    <x v="209"/>
    <x v="2"/>
    <s v="2013-2019"/>
    <m/>
    <m/>
    <x v="11"/>
    <x v="8"/>
    <n v="913"/>
  </r>
  <r>
    <x v="495"/>
    <x v="11"/>
    <x v="21"/>
    <x v="121"/>
    <x v="209"/>
    <x v="2"/>
    <s v="2013-2019"/>
    <m/>
    <m/>
    <x v="11"/>
    <x v="9"/>
    <n v="1270"/>
  </r>
  <r>
    <x v="495"/>
    <x v="11"/>
    <x v="21"/>
    <x v="121"/>
    <x v="209"/>
    <x v="2"/>
    <s v="2013-2019"/>
    <m/>
    <m/>
    <x v="11"/>
    <x v="10"/>
    <n v="1728"/>
  </r>
  <r>
    <x v="495"/>
    <x v="11"/>
    <x v="21"/>
    <x v="121"/>
    <x v="209"/>
    <x v="2"/>
    <s v="2013-2019"/>
    <m/>
    <m/>
    <x v="11"/>
    <x v="11"/>
    <n v="1791"/>
  </r>
  <r>
    <x v="496"/>
    <x v="11"/>
    <x v="21"/>
    <x v="113"/>
    <x v="210"/>
    <x v="2"/>
    <s v="2013-2019"/>
    <m/>
    <m/>
    <x v="11"/>
    <x v="5"/>
    <n v="9"/>
  </r>
  <r>
    <x v="496"/>
    <x v="11"/>
    <x v="21"/>
    <x v="113"/>
    <x v="210"/>
    <x v="2"/>
    <s v="2013-2019"/>
    <m/>
    <m/>
    <x v="11"/>
    <x v="6"/>
    <n v="15"/>
  </r>
  <r>
    <x v="496"/>
    <x v="11"/>
    <x v="21"/>
    <x v="113"/>
    <x v="210"/>
    <x v="2"/>
    <s v="2013-2019"/>
    <m/>
    <m/>
    <x v="11"/>
    <x v="7"/>
    <n v="12"/>
  </r>
  <r>
    <x v="496"/>
    <x v="11"/>
    <x v="21"/>
    <x v="113"/>
    <x v="210"/>
    <x v="2"/>
    <s v="2013-2019"/>
    <m/>
    <m/>
    <x v="11"/>
    <x v="8"/>
    <n v="12"/>
  </r>
  <r>
    <x v="496"/>
    <x v="11"/>
    <x v="21"/>
    <x v="113"/>
    <x v="210"/>
    <x v="2"/>
    <s v="2013-2019"/>
    <m/>
    <m/>
    <x v="11"/>
    <x v="9"/>
    <n v="14"/>
  </r>
  <r>
    <x v="496"/>
    <x v="11"/>
    <x v="21"/>
    <x v="113"/>
    <x v="210"/>
    <x v="2"/>
    <s v="2013-2019"/>
    <m/>
    <m/>
    <x v="11"/>
    <x v="10"/>
    <n v="17"/>
  </r>
  <r>
    <x v="496"/>
    <x v="11"/>
    <x v="21"/>
    <x v="113"/>
    <x v="210"/>
    <x v="2"/>
    <s v="2013-2019"/>
    <m/>
    <m/>
    <x v="11"/>
    <x v="11"/>
    <n v="10"/>
  </r>
  <r>
    <x v="497"/>
    <x v="11"/>
    <x v="21"/>
    <x v="123"/>
    <x v="211"/>
    <x v="2"/>
    <s v="2013-2019"/>
    <m/>
    <m/>
    <x v="11"/>
    <x v="5"/>
    <n v="0"/>
  </r>
  <r>
    <x v="497"/>
    <x v="11"/>
    <x v="21"/>
    <x v="123"/>
    <x v="211"/>
    <x v="2"/>
    <s v="2013-2019"/>
    <m/>
    <m/>
    <x v="11"/>
    <x v="6"/>
    <n v="0"/>
  </r>
  <r>
    <x v="497"/>
    <x v="11"/>
    <x v="21"/>
    <x v="123"/>
    <x v="211"/>
    <x v="2"/>
    <s v="2013-2019"/>
    <m/>
    <m/>
    <x v="11"/>
    <x v="7"/>
    <n v="0"/>
  </r>
  <r>
    <x v="497"/>
    <x v="11"/>
    <x v="21"/>
    <x v="123"/>
    <x v="211"/>
    <x v="2"/>
    <s v="2013-2019"/>
    <m/>
    <m/>
    <x v="11"/>
    <x v="8"/>
    <n v="0"/>
  </r>
  <r>
    <x v="497"/>
    <x v="11"/>
    <x v="21"/>
    <x v="123"/>
    <x v="211"/>
    <x v="2"/>
    <s v="2013-2019"/>
    <m/>
    <m/>
    <x v="11"/>
    <x v="9"/>
    <n v="1"/>
  </r>
  <r>
    <x v="497"/>
    <x v="11"/>
    <x v="21"/>
    <x v="123"/>
    <x v="211"/>
    <x v="2"/>
    <s v="2013-2019"/>
    <m/>
    <m/>
    <x v="11"/>
    <x v="10"/>
    <n v="0"/>
  </r>
  <r>
    <x v="497"/>
    <x v="11"/>
    <x v="21"/>
    <x v="123"/>
    <x v="211"/>
    <x v="2"/>
    <s v="2013-2019"/>
    <m/>
    <m/>
    <x v="11"/>
    <x v="11"/>
    <n v="0"/>
  </r>
  <r>
    <x v="498"/>
    <x v="11"/>
    <x v="21"/>
    <x v="123"/>
    <x v="212"/>
    <x v="2"/>
    <s v="2013-2019"/>
    <m/>
    <m/>
    <x v="11"/>
    <x v="5"/>
    <n v="37"/>
  </r>
  <r>
    <x v="498"/>
    <x v="11"/>
    <x v="21"/>
    <x v="123"/>
    <x v="212"/>
    <x v="2"/>
    <s v="2013-2019"/>
    <m/>
    <m/>
    <x v="11"/>
    <x v="6"/>
    <n v="14"/>
  </r>
  <r>
    <x v="498"/>
    <x v="11"/>
    <x v="21"/>
    <x v="123"/>
    <x v="212"/>
    <x v="2"/>
    <s v="2013-2019"/>
    <m/>
    <m/>
    <x v="11"/>
    <x v="7"/>
    <n v="16"/>
  </r>
  <r>
    <x v="498"/>
    <x v="11"/>
    <x v="21"/>
    <x v="123"/>
    <x v="212"/>
    <x v="2"/>
    <s v="2013-2019"/>
    <m/>
    <m/>
    <x v="11"/>
    <x v="8"/>
    <n v="37"/>
  </r>
  <r>
    <x v="498"/>
    <x v="11"/>
    <x v="21"/>
    <x v="123"/>
    <x v="212"/>
    <x v="2"/>
    <s v="2013-2019"/>
    <m/>
    <m/>
    <x v="11"/>
    <x v="9"/>
    <n v="6"/>
  </r>
  <r>
    <x v="498"/>
    <x v="11"/>
    <x v="21"/>
    <x v="123"/>
    <x v="212"/>
    <x v="2"/>
    <s v="2013-2019"/>
    <m/>
    <m/>
    <x v="11"/>
    <x v="10"/>
    <n v="8"/>
  </r>
  <r>
    <x v="498"/>
    <x v="11"/>
    <x v="21"/>
    <x v="123"/>
    <x v="212"/>
    <x v="2"/>
    <s v="2013-2019"/>
    <m/>
    <m/>
    <x v="11"/>
    <x v="11"/>
    <n v="7"/>
  </r>
  <r>
    <x v="499"/>
    <x v="11"/>
    <x v="21"/>
    <x v="123"/>
    <x v="213"/>
    <x v="2"/>
    <s v="2013-2019"/>
    <m/>
    <m/>
    <x v="11"/>
    <x v="5"/>
    <n v="4"/>
  </r>
  <r>
    <x v="499"/>
    <x v="11"/>
    <x v="21"/>
    <x v="123"/>
    <x v="213"/>
    <x v="2"/>
    <s v="2013-2019"/>
    <m/>
    <m/>
    <x v="11"/>
    <x v="6"/>
    <n v="11"/>
  </r>
  <r>
    <x v="499"/>
    <x v="11"/>
    <x v="21"/>
    <x v="123"/>
    <x v="213"/>
    <x v="2"/>
    <s v="2013-2019"/>
    <m/>
    <m/>
    <x v="11"/>
    <x v="7"/>
    <n v="5"/>
  </r>
  <r>
    <x v="499"/>
    <x v="11"/>
    <x v="21"/>
    <x v="123"/>
    <x v="213"/>
    <x v="2"/>
    <s v="2013-2019"/>
    <m/>
    <m/>
    <x v="11"/>
    <x v="8"/>
    <n v="0"/>
  </r>
  <r>
    <x v="499"/>
    <x v="11"/>
    <x v="21"/>
    <x v="123"/>
    <x v="213"/>
    <x v="2"/>
    <s v="2013-2019"/>
    <m/>
    <m/>
    <x v="11"/>
    <x v="9"/>
    <n v="0"/>
  </r>
  <r>
    <x v="499"/>
    <x v="11"/>
    <x v="21"/>
    <x v="123"/>
    <x v="213"/>
    <x v="2"/>
    <s v="2013-2019"/>
    <m/>
    <m/>
    <x v="11"/>
    <x v="10"/>
    <n v="0"/>
  </r>
  <r>
    <x v="499"/>
    <x v="11"/>
    <x v="21"/>
    <x v="123"/>
    <x v="213"/>
    <x v="2"/>
    <s v="2013-2019"/>
    <m/>
    <m/>
    <x v="11"/>
    <x v="11"/>
    <n v="0"/>
  </r>
  <r>
    <x v="500"/>
    <x v="11"/>
    <x v="21"/>
    <x v="123"/>
    <x v="214"/>
    <x v="2"/>
    <s v="2013-2019"/>
    <m/>
    <m/>
    <x v="11"/>
    <x v="5"/>
    <n v="4602"/>
  </r>
  <r>
    <x v="500"/>
    <x v="11"/>
    <x v="21"/>
    <x v="123"/>
    <x v="214"/>
    <x v="2"/>
    <s v="2013-2019"/>
    <m/>
    <m/>
    <x v="11"/>
    <x v="6"/>
    <n v="3754"/>
  </r>
  <r>
    <x v="500"/>
    <x v="11"/>
    <x v="21"/>
    <x v="123"/>
    <x v="214"/>
    <x v="2"/>
    <s v="2013-2019"/>
    <m/>
    <m/>
    <x v="11"/>
    <x v="7"/>
    <n v="3248"/>
  </r>
  <r>
    <x v="500"/>
    <x v="11"/>
    <x v="21"/>
    <x v="123"/>
    <x v="214"/>
    <x v="2"/>
    <s v="2013-2019"/>
    <m/>
    <m/>
    <x v="11"/>
    <x v="8"/>
    <n v="3819"/>
  </r>
  <r>
    <x v="500"/>
    <x v="11"/>
    <x v="21"/>
    <x v="123"/>
    <x v="214"/>
    <x v="2"/>
    <s v="2013-2019"/>
    <m/>
    <m/>
    <x v="11"/>
    <x v="9"/>
    <n v="4033"/>
  </r>
  <r>
    <x v="500"/>
    <x v="11"/>
    <x v="21"/>
    <x v="123"/>
    <x v="214"/>
    <x v="2"/>
    <s v="2013-2019"/>
    <m/>
    <m/>
    <x v="11"/>
    <x v="10"/>
    <n v="3607"/>
  </r>
  <r>
    <x v="500"/>
    <x v="11"/>
    <x v="21"/>
    <x v="123"/>
    <x v="214"/>
    <x v="2"/>
    <s v="2013-2019"/>
    <m/>
    <m/>
    <x v="11"/>
    <x v="11"/>
    <n v="3138"/>
  </r>
  <r>
    <x v="501"/>
    <x v="11"/>
    <x v="21"/>
    <x v="123"/>
    <x v="215"/>
    <x v="2"/>
    <s v="2013-2019"/>
    <m/>
    <m/>
    <x v="11"/>
    <x v="5"/>
    <n v="23930"/>
  </r>
  <r>
    <x v="501"/>
    <x v="11"/>
    <x v="21"/>
    <x v="123"/>
    <x v="215"/>
    <x v="2"/>
    <s v="2013-2019"/>
    <m/>
    <m/>
    <x v="11"/>
    <x v="6"/>
    <n v="18307"/>
  </r>
  <r>
    <x v="501"/>
    <x v="11"/>
    <x v="21"/>
    <x v="123"/>
    <x v="215"/>
    <x v="2"/>
    <s v="2013-2019"/>
    <m/>
    <m/>
    <x v="11"/>
    <x v="7"/>
    <n v="17152"/>
  </r>
  <r>
    <x v="501"/>
    <x v="11"/>
    <x v="21"/>
    <x v="123"/>
    <x v="215"/>
    <x v="2"/>
    <s v="2013-2019"/>
    <m/>
    <m/>
    <x v="11"/>
    <x v="8"/>
    <n v="14666"/>
  </r>
  <r>
    <x v="501"/>
    <x v="11"/>
    <x v="21"/>
    <x v="123"/>
    <x v="215"/>
    <x v="2"/>
    <s v="2013-2019"/>
    <m/>
    <m/>
    <x v="11"/>
    <x v="9"/>
    <n v="13600"/>
  </r>
  <r>
    <x v="501"/>
    <x v="11"/>
    <x v="21"/>
    <x v="123"/>
    <x v="215"/>
    <x v="2"/>
    <s v="2013-2019"/>
    <m/>
    <m/>
    <x v="11"/>
    <x v="10"/>
    <n v="13342"/>
  </r>
  <r>
    <x v="501"/>
    <x v="11"/>
    <x v="21"/>
    <x v="123"/>
    <x v="215"/>
    <x v="2"/>
    <s v="2013-2019"/>
    <m/>
    <m/>
    <x v="11"/>
    <x v="11"/>
    <n v="11796"/>
  </r>
  <r>
    <x v="502"/>
    <x v="11"/>
    <x v="21"/>
    <x v="124"/>
    <x v="216"/>
    <x v="2"/>
    <s v="2013-2019"/>
    <m/>
    <m/>
    <x v="11"/>
    <x v="5"/>
    <n v="13"/>
  </r>
  <r>
    <x v="502"/>
    <x v="11"/>
    <x v="21"/>
    <x v="124"/>
    <x v="216"/>
    <x v="2"/>
    <s v="2013-2019"/>
    <m/>
    <m/>
    <x v="11"/>
    <x v="6"/>
    <n v="18"/>
  </r>
  <r>
    <x v="502"/>
    <x v="11"/>
    <x v="21"/>
    <x v="124"/>
    <x v="216"/>
    <x v="2"/>
    <s v="2013-2019"/>
    <m/>
    <m/>
    <x v="11"/>
    <x v="7"/>
    <n v="26"/>
  </r>
  <r>
    <x v="502"/>
    <x v="11"/>
    <x v="21"/>
    <x v="124"/>
    <x v="216"/>
    <x v="2"/>
    <s v="2013-2019"/>
    <m/>
    <m/>
    <x v="11"/>
    <x v="8"/>
    <n v="24"/>
  </r>
  <r>
    <x v="502"/>
    <x v="11"/>
    <x v="21"/>
    <x v="124"/>
    <x v="216"/>
    <x v="2"/>
    <s v="2013-2019"/>
    <m/>
    <m/>
    <x v="11"/>
    <x v="9"/>
    <n v="28"/>
  </r>
  <r>
    <x v="502"/>
    <x v="11"/>
    <x v="21"/>
    <x v="124"/>
    <x v="216"/>
    <x v="2"/>
    <s v="2013-2019"/>
    <m/>
    <m/>
    <x v="11"/>
    <x v="10"/>
    <n v="43"/>
  </r>
  <r>
    <x v="502"/>
    <x v="11"/>
    <x v="21"/>
    <x v="124"/>
    <x v="216"/>
    <x v="2"/>
    <s v="2013-2019"/>
    <m/>
    <m/>
    <x v="11"/>
    <x v="11"/>
    <n v="101"/>
  </r>
  <r>
    <x v="503"/>
    <x v="11"/>
    <x v="21"/>
    <x v="108"/>
    <x v="217"/>
    <x v="2"/>
    <s v="2013-2019"/>
    <m/>
    <m/>
    <x v="11"/>
    <x v="5"/>
    <n v="0"/>
  </r>
  <r>
    <x v="503"/>
    <x v="11"/>
    <x v="21"/>
    <x v="108"/>
    <x v="217"/>
    <x v="2"/>
    <s v="2013-2019"/>
    <m/>
    <m/>
    <x v="11"/>
    <x v="6"/>
    <n v="0"/>
  </r>
  <r>
    <x v="503"/>
    <x v="11"/>
    <x v="21"/>
    <x v="108"/>
    <x v="217"/>
    <x v="2"/>
    <s v="2013-2019"/>
    <m/>
    <m/>
    <x v="11"/>
    <x v="7"/>
    <n v="0"/>
  </r>
  <r>
    <x v="503"/>
    <x v="11"/>
    <x v="21"/>
    <x v="108"/>
    <x v="217"/>
    <x v="2"/>
    <s v="2013-2019"/>
    <m/>
    <m/>
    <x v="11"/>
    <x v="8"/>
    <n v="0"/>
  </r>
  <r>
    <x v="503"/>
    <x v="11"/>
    <x v="21"/>
    <x v="108"/>
    <x v="217"/>
    <x v="2"/>
    <s v="2013-2019"/>
    <m/>
    <m/>
    <x v="11"/>
    <x v="9"/>
    <n v="1"/>
  </r>
  <r>
    <x v="503"/>
    <x v="11"/>
    <x v="21"/>
    <x v="108"/>
    <x v="217"/>
    <x v="2"/>
    <s v="2013-2019"/>
    <m/>
    <m/>
    <x v="11"/>
    <x v="10"/>
    <n v="5"/>
  </r>
  <r>
    <x v="503"/>
    <x v="11"/>
    <x v="21"/>
    <x v="108"/>
    <x v="217"/>
    <x v="2"/>
    <s v="2013-2019"/>
    <m/>
    <m/>
    <x v="11"/>
    <x v="11"/>
    <n v="15"/>
  </r>
  <r>
    <x v="504"/>
    <x v="11"/>
    <x v="21"/>
    <x v="122"/>
    <x v="218"/>
    <x v="2"/>
    <s v="2013-2019"/>
    <m/>
    <m/>
    <x v="11"/>
    <x v="5"/>
    <n v="4"/>
  </r>
  <r>
    <x v="504"/>
    <x v="11"/>
    <x v="21"/>
    <x v="122"/>
    <x v="218"/>
    <x v="2"/>
    <s v="2013-2019"/>
    <m/>
    <m/>
    <x v="11"/>
    <x v="6"/>
    <n v="17"/>
  </r>
  <r>
    <x v="504"/>
    <x v="11"/>
    <x v="21"/>
    <x v="122"/>
    <x v="218"/>
    <x v="2"/>
    <s v="2013-2019"/>
    <m/>
    <m/>
    <x v="11"/>
    <x v="7"/>
    <n v="43"/>
  </r>
  <r>
    <x v="504"/>
    <x v="11"/>
    <x v="21"/>
    <x v="122"/>
    <x v="218"/>
    <x v="2"/>
    <s v="2013-2019"/>
    <m/>
    <m/>
    <x v="11"/>
    <x v="8"/>
    <n v="472"/>
  </r>
  <r>
    <x v="504"/>
    <x v="11"/>
    <x v="21"/>
    <x v="122"/>
    <x v="218"/>
    <x v="2"/>
    <s v="2013-2019"/>
    <m/>
    <m/>
    <x v="11"/>
    <x v="9"/>
    <n v="860"/>
  </r>
  <r>
    <x v="504"/>
    <x v="11"/>
    <x v="21"/>
    <x v="122"/>
    <x v="218"/>
    <x v="2"/>
    <s v="2013-2019"/>
    <m/>
    <m/>
    <x v="11"/>
    <x v="10"/>
    <n v="1531"/>
  </r>
  <r>
    <x v="504"/>
    <x v="11"/>
    <x v="21"/>
    <x v="122"/>
    <x v="218"/>
    <x v="2"/>
    <s v="2013-2019"/>
    <m/>
    <m/>
    <x v="11"/>
    <x v="11"/>
    <n v="1804"/>
  </r>
  <r>
    <x v="505"/>
    <x v="11"/>
    <x v="21"/>
    <x v="116"/>
    <x v="219"/>
    <x v="2"/>
    <s v="2013-2019"/>
    <m/>
    <m/>
    <x v="11"/>
    <x v="5"/>
    <n v="0"/>
  </r>
  <r>
    <x v="505"/>
    <x v="11"/>
    <x v="21"/>
    <x v="116"/>
    <x v="219"/>
    <x v="2"/>
    <s v="2013-2019"/>
    <m/>
    <m/>
    <x v="11"/>
    <x v="6"/>
    <n v="0"/>
  </r>
  <r>
    <x v="505"/>
    <x v="11"/>
    <x v="21"/>
    <x v="116"/>
    <x v="219"/>
    <x v="2"/>
    <s v="2013-2019"/>
    <m/>
    <m/>
    <x v="11"/>
    <x v="7"/>
    <n v="0"/>
  </r>
  <r>
    <x v="505"/>
    <x v="11"/>
    <x v="21"/>
    <x v="116"/>
    <x v="219"/>
    <x v="2"/>
    <s v="2013-2019"/>
    <m/>
    <m/>
    <x v="11"/>
    <x v="8"/>
    <n v="0"/>
  </r>
  <r>
    <x v="505"/>
    <x v="11"/>
    <x v="21"/>
    <x v="116"/>
    <x v="219"/>
    <x v="2"/>
    <s v="2013-2019"/>
    <m/>
    <m/>
    <x v="11"/>
    <x v="9"/>
    <n v="0"/>
  </r>
  <r>
    <x v="505"/>
    <x v="11"/>
    <x v="21"/>
    <x v="116"/>
    <x v="219"/>
    <x v="2"/>
    <s v="2013-2019"/>
    <m/>
    <m/>
    <x v="11"/>
    <x v="10"/>
    <n v="0"/>
  </r>
  <r>
    <x v="505"/>
    <x v="11"/>
    <x v="21"/>
    <x v="116"/>
    <x v="219"/>
    <x v="2"/>
    <s v="2013-2019"/>
    <m/>
    <m/>
    <x v="11"/>
    <x v="11"/>
    <n v="1"/>
  </r>
  <r>
    <x v="506"/>
    <x v="11"/>
    <x v="21"/>
    <x v="108"/>
    <x v="220"/>
    <x v="2"/>
    <s v="2013-2019"/>
    <m/>
    <m/>
    <x v="11"/>
    <x v="5"/>
    <n v="33"/>
  </r>
  <r>
    <x v="506"/>
    <x v="11"/>
    <x v="21"/>
    <x v="108"/>
    <x v="220"/>
    <x v="2"/>
    <s v="2013-2019"/>
    <m/>
    <m/>
    <x v="11"/>
    <x v="6"/>
    <n v="28"/>
  </r>
  <r>
    <x v="506"/>
    <x v="11"/>
    <x v="21"/>
    <x v="108"/>
    <x v="220"/>
    <x v="2"/>
    <s v="2013-2019"/>
    <m/>
    <m/>
    <x v="11"/>
    <x v="7"/>
    <n v="28"/>
  </r>
  <r>
    <x v="506"/>
    <x v="11"/>
    <x v="21"/>
    <x v="108"/>
    <x v="220"/>
    <x v="2"/>
    <s v="2013-2019"/>
    <m/>
    <m/>
    <x v="11"/>
    <x v="8"/>
    <n v="43"/>
  </r>
  <r>
    <x v="506"/>
    <x v="11"/>
    <x v="21"/>
    <x v="108"/>
    <x v="220"/>
    <x v="2"/>
    <s v="2013-2019"/>
    <m/>
    <m/>
    <x v="11"/>
    <x v="9"/>
    <n v="49"/>
  </r>
  <r>
    <x v="506"/>
    <x v="11"/>
    <x v="21"/>
    <x v="108"/>
    <x v="220"/>
    <x v="2"/>
    <s v="2013-2019"/>
    <m/>
    <m/>
    <x v="11"/>
    <x v="10"/>
    <n v="26"/>
  </r>
  <r>
    <x v="506"/>
    <x v="11"/>
    <x v="21"/>
    <x v="108"/>
    <x v="220"/>
    <x v="2"/>
    <s v="2013-2019"/>
    <m/>
    <m/>
    <x v="11"/>
    <x v="11"/>
    <n v="47"/>
  </r>
  <r>
    <x v="507"/>
    <x v="11"/>
    <x v="21"/>
    <x v="110"/>
    <x v="221"/>
    <x v="2"/>
    <s v="2013-2019"/>
    <m/>
    <m/>
    <x v="11"/>
    <x v="5"/>
    <n v="0"/>
  </r>
  <r>
    <x v="507"/>
    <x v="11"/>
    <x v="21"/>
    <x v="110"/>
    <x v="221"/>
    <x v="2"/>
    <s v="2013-2019"/>
    <m/>
    <m/>
    <x v="11"/>
    <x v="6"/>
    <n v="2"/>
  </r>
  <r>
    <x v="507"/>
    <x v="11"/>
    <x v="21"/>
    <x v="110"/>
    <x v="221"/>
    <x v="2"/>
    <s v="2013-2019"/>
    <m/>
    <m/>
    <x v="11"/>
    <x v="7"/>
    <n v="0"/>
  </r>
  <r>
    <x v="507"/>
    <x v="11"/>
    <x v="21"/>
    <x v="110"/>
    <x v="221"/>
    <x v="2"/>
    <s v="2013-2019"/>
    <m/>
    <m/>
    <x v="11"/>
    <x v="8"/>
    <n v="5"/>
  </r>
  <r>
    <x v="507"/>
    <x v="11"/>
    <x v="21"/>
    <x v="110"/>
    <x v="221"/>
    <x v="2"/>
    <s v="2013-2019"/>
    <m/>
    <m/>
    <x v="11"/>
    <x v="9"/>
    <n v="1"/>
  </r>
  <r>
    <x v="507"/>
    <x v="11"/>
    <x v="21"/>
    <x v="110"/>
    <x v="221"/>
    <x v="2"/>
    <s v="2013-2019"/>
    <m/>
    <m/>
    <x v="11"/>
    <x v="10"/>
    <n v="5"/>
  </r>
  <r>
    <x v="507"/>
    <x v="11"/>
    <x v="21"/>
    <x v="110"/>
    <x v="221"/>
    <x v="2"/>
    <s v="2013-2019"/>
    <m/>
    <m/>
    <x v="11"/>
    <x v="11"/>
    <n v="8"/>
  </r>
  <r>
    <x v="508"/>
    <x v="11"/>
    <x v="21"/>
    <x v="117"/>
    <x v="222"/>
    <x v="2"/>
    <s v="2013-2019"/>
    <m/>
    <m/>
    <x v="11"/>
    <x v="5"/>
    <n v="1"/>
  </r>
  <r>
    <x v="508"/>
    <x v="11"/>
    <x v="21"/>
    <x v="117"/>
    <x v="222"/>
    <x v="2"/>
    <s v="2013-2019"/>
    <m/>
    <m/>
    <x v="11"/>
    <x v="6"/>
    <n v="1"/>
  </r>
  <r>
    <x v="508"/>
    <x v="11"/>
    <x v="21"/>
    <x v="117"/>
    <x v="222"/>
    <x v="2"/>
    <s v="2013-2019"/>
    <m/>
    <m/>
    <x v="11"/>
    <x v="7"/>
    <n v="0"/>
  </r>
  <r>
    <x v="508"/>
    <x v="11"/>
    <x v="21"/>
    <x v="117"/>
    <x v="222"/>
    <x v="2"/>
    <s v="2013-2019"/>
    <m/>
    <m/>
    <x v="11"/>
    <x v="8"/>
    <n v="0"/>
  </r>
  <r>
    <x v="508"/>
    <x v="11"/>
    <x v="21"/>
    <x v="117"/>
    <x v="222"/>
    <x v="2"/>
    <s v="2013-2019"/>
    <m/>
    <m/>
    <x v="11"/>
    <x v="9"/>
    <n v="2"/>
  </r>
  <r>
    <x v="508"/>
    <x v="11"/>
    <x v="21"/>
    <x v="117"/>
    <x v="222"/>
    <x v="2"/>
    <s v="2013-2019"/>
    <m/>
    <m/>
    <x v="11"/>
    <x v="10"/>
    <n v="3"/>
  </r>
  <r>
    <x v="508"/>
    <x v="11"/>
    <x v="21"/>
    <x v="117"/>
    <x v="222"/>
    <x v="2"/>
    <s v="2013-2019"/>
    <m/>
    <m/>
    <x v="11"/>
    <x v="11"/>
    <n v="12"/>
  </r>
  <r>
    <x v="509"/>
    <x v="11"/>
    <x v="21"/>
    <x v="117"/>
    <x v="223"/>
    <x v="2"/>
    <s v="2013-2019"/>
    <m/>
    <m/>
    <x v="11"/>
    <x v="5"/>
    <n v="1"/>
  </r>
  <r>
    <x v="509"/>
    <x v="11"/>
    <x v="21"/>
    <x v="117"/>
    <x v="223"/>
    <x v="2"/>
    <s v="2013-2019"/>
    <m/>
    <m/>
    <x v="11"/>
    <x v="6"/>
    <n v="5"/>
  </r>
  <r>
    <x v="509"/>
    <x v="11"/>
    <x v="21"/>
    <x v="117"/>
    <x v="223"/>
    <x v="2"/>
    <s v="2013-2019"/>
    <m/>
    <m/>
    <x v="11"/>
    <x v="7"/>
    <n v="7"/>
  </r>
  <r>
    <x v="509"/>
    <x v="11"/>
    <x v="21"/>
    <x v="117"/>
    <x v="223"/>
    <x v="2"/>
    <s v="2013-2019"/>
    <m/>
    <m/>
    <x v="11"/>
    <x v="8"/>
    <n v="42"/>
  </r>
  <r>
    <x v="509"/>
    <x v="11"/>
    <x v="21"/>
    <x v="117"/>
    <x v="223"/>
    <x v="2"/>
    <s v="2013-2019"/>
    <m/>
    <m/>
    <x v="11"/>
    <x v="9"/>
    <n v="10"/>
  </r>
  <r>
    <x v="509"/>
    <x v="11"/>
    <x v="21"/>
    <x v="117"/>
    <x v="223"/>
    <x v="2"/>
    <s v="2013-2019"/>
    <m/>
    <m/>
    <x v="11"/>
    <x v="10"/>
    <n v="11"/>
  </r>
  <r>
    <x v="509"/>
    <x v="11"/>
    <x v="21"/>
    <x v="117"/>
    <x v="223"/>
    <x v="2"/>
    <s v="2013-2019"/>
    <m/>
    <m/>
    <x v="11"/>
    <x v="11"/>
    <n v="742"/>
  </r>
  <r>
    <x v="510"/>
    <x v="11"/>
    <x v="21"/>
    <x v="115"/>
    <x v="224"/>
    <x v="2"/>
    <s v="2013-2019"/>
    <m/>
    <m/>
    <x v="11"/>
    <x v="5"/>
    <n v="856"/>
  </r>
  <r>
    <x v="510"/>
    <x v="11"/>
    <x v="21"/>
    <x v="115"/>
    <x v="224"/>
    <x v="2"/>
    <s v="2013-2019"/>
    <m/>
    <m/>
    <x v="11"/>
    <x v="6"/>
    <n v="861"/>
  </r>
  <r>
    <x v="510"/>
    <x v="11"/>
    <x v="21"/>
    <x v="115"/>
    <x v="224"/>
    <x v="2"/>
    <s v="2013-2019"/>
    <m/>
    <m/>
    <x v="11"/>
    <x v="7"/>
    <n v="862"/>
  </r>
  <r>
    <x v="510"/>
    <x v="11"/>
    <x v="21"/>
    <x v="115"/>
    <x v="224"/>
    <x v="2"/>
    <s v="2013-2019"/>
    <m/>
    <m/>
    <x v="11"/>
    <x v="8"/>
    <n v="792"/>
  </r>
  <r>
    <x v="510"/>
    <x v="11"/>
    <x v="21"/>
    <x v="115"/>
    <x v="224"/>
    <x v="2"/>
    <s v="2013-2019"/>
    <m/>
    <m/>
    <x v="11"/>
    <x v="9"/>
    <n v="859"/>
  </r>
  <r>
    <x v="510"/>
    <x v="11"/>
    <x v="21"/>
    <x v="115"/>
    <x v="224"/>
    <x v="2"/>
    <s v="2013-2019"/>
    <m/>
    <m/>
    <x v="11"/>
    <x v="10"/>
    <n v="750"/>
  </r>
  <r>
    <x v="510"/>
    <x v="11"/>
    <x v="21"/>
    <x v="115"/>
    <x v="224"/>
    <x v="2"/>
    <s v="2013-2019"/>
    <m/>
    <m/>
    <x v="11"/>
    <x v="11"/>
    <n v="805"/>
  </r>
  <r>
    <x v="511"/>
    <x v="11"/>
    <x v="21"/>
    <x v="124"/>
    <x v="225"/>
    <x v="2"/>
    <s v="2013-2019"/>
    <m/>
    <m/>
    <x v="11"/>
    <x v="5"/>
    <n v="193"/>
  </r>
  <r>
    <x v="511"/>
    <x v="11"/>
    <x v="21"/>
    <x v="124"/>
    <x v="225"/>
    <x v="2"/>
    <s v="2013-2019"/>
    <m/>
    <m/>
    <x v="11"/>
    <x v="6"/>
    <n v="212"/>
  </r>
  <r>
    <x v="511"/>
    <x v="11"/>
    <x v="21"/>
    <x v="124"/>
    <x v="225"/>
    <x v="2"/>
    <s v="2013-2019"/>
    <m/>
    <m/>
    <x v="11"/>
    <x v="7"/>
    <n v="218"/>
  </r>
  <r>
    <x v="511"/>
    <x v="11"/>
    <x v="21"/>
    <x v="124"/>
    <x v="225"/>
    <x v="2"/>
    <s v="2013-2019"/>
    <m/>
    <m/>
    <x v="11"/>
    <x v="8"/>
    <n v="170"/>
  </r>
  <r>
    <x v="511"/>
    <x v="11"/>
    <x v="21"/>
    <x v="124"/>
    <x v="225"/>
    <x v="2"/>
    <s v="2013-2019"/>
    <m/>
    <m/>
    <x v="11"/>
    <x v="9"/>
    <n v="152"/>
  </r>
  <r>
    <x v="511"/>
    <x v="11"/>
    <x v="21"/>
    <x v="124"/>
    <x v="225"/>
    <x v="2"/>
    <s v="2013-2019"/>
    <m/>
    <m/>
    <x v="11"/>
    <x v="10"/>
    <n v="126"/>
  </r>
  <r>
    <x v="511"/>
    <x v="11"/>
    <x v="21"/>
    <x v="124"/>
    <x v="225"/>
    <x v="2"/>
    <s v="2013-2019"/>
    <m/>
    <m/>
    <x v="11"/>
    <x v="11"/>
    <n v="118"/>
  </r>
  <r>
    <x v="512"/>
    <x v="11"/>
    <x v="21"/>
    <x v="115"/>
    <x v="226"/>
    <x v="2"/>
    <s v="2013-2019"/>
    <m/>
    <m/>
    <x v="11"/>
    <x v="5"/>
    <n v="6786"/>
  </r>
  <r>
    <x v="512"/>
    <x v="11"/>
    <x v="21"/>
    <x v="115"/>
    <x v="226"/>
    <x v="2"/>
    <s v="2013-2019"/>
    <m/>
    <m/>
    <x v="11"/>
    <x v="6"/>
    <n v="6966"/>
  </r>
  <r>
    <x v="512"/>
    <x v="11"/>
    <x v="21"/>
    <x v="115"/>
    <x v="226"/>
    <x v="2"/>
    <s v="2013-2019"/>
    <m/>
    <m/>
    <x v="11"/>
    <x v="7"/>
    <n v="6768"/>
  </r>
  <r>
    <x v="512"/>
    <x v="11"/>
    <x v="21"/>
    <x v="115"/>
    <x v="226"/>
    <x v="2"/>
    <s v="2013-2019"/>
    <m/>
    <m/>
    <x v="11"/>
    <x v="8"/>
    <n v="6674"/>
  </r>
  <r>
    <x v="512"/>
    <x v="11"/>
    <x v="21"/>
    <x v="115"/>
    <x v="226"/>
    <x v="2"/>
    <s v="2013-2019"/>
    <m/>
    <m/>
    <x v="11"/>
    <x v="9"/>
    <n v="6055"/>
  </r>
  <r>
    <x v="512"/>
    <x v="11"/>
    <x v="21"/>
    <x v="115"/>
    <x v="226"/>
    <x v="2"/>
    <s v="2013-2019"/>
    <m/>
    <m/>
    <x v="11"/>
    <x v="10"/>
    <n v="6038"/>
  </r>
  <r>
    <x v="512"/>
    <x v="11"/>
    <x v="21"/>
    <x v="115"/>
    <x v="226"/>
    <x v="2"/>
    <s v="2013-2019"/>
    <m/>
    <m/>
    <x v="11"/>
    <x v="11"/>
    <n v="5613"/>
  </r>
  <r>
    <x v="513"/>
    <x v="11"/>
    <x v="21"/>
    <x v="115"/>
    <x v="227"/>
    <x v="2"/>
    <s v="2013-2019"/>
    <m/>
    <m/>
    <x v="11"/>
    <x v="5"/>
    <n v="293"/>
  </r>
  <r>
    <x v="513"/>
    <x v="11"/>
    <x v="21"/>
    <x v="115"/>
    <x v="227"/>
    <x v="2"/>
    <s v="2013-2019"/>
    <m/>
    <m/>
    <x v="11"/>
    <x v="6"/>
    <n v="278"/>
  </r>
  <r>
    <x v="513"/>
    <x v="11"/>
    <x v="21"/>
    <x v="115"/>
    <x v="227"/>
    <x v="2"/>
    <s v="2013-2019"/>
    <m/>
    <m/>
    <x v="11"/>
    <x v="7"/>
    <n v="139"/>
  </r>
  <r>
    <x v="513"/>
    <x v="11"/>
    <x v="21"/>
    <x v="115"/>
    <x v="227"/>
    <x v="2"/>
    <s v="2013-2019"/>
    <m/>
    <m/>
    <x v="11"/>
    <x v="8"/>
    <n v="224"/>
  </r>
  <r>
    <x v="513"/>
    <x v="11"/>
    <x v="21"/>
    <x v="115"/>
    <x v="227"/>
    <x v="2"/>
    <s v="2013-2019"/>
    <m/>
    <m/>
    <x v="11"/>
    <x v="9"/>
    <n v="170"/>
  </r>
  <r>
    <x v="513"/>
    <x v="11"/>
    <x v="21"/>
    <x v="115"/>
    <x v="227"/>
    <x v="2"/>
    <s v="2013-2019"/>
    <m/>
    <m/>
    <x v="11"/>
    <x v="10"/>
    <n v="178"/>
  </r>
  <r>
    <x v="513"/>
    <x v="11"/>
    <x v="21"/>
    <x v="115"/>
    <x v="227"/>
    <x v="2"/>
    <s v="2013-2019"/>
    <m/>
    <m/>
    <x v="11"/>
    <x v="11"/>
    <n v="199"/>
  </r>
  <r>
    <x v="514"/>
    <x v="11"/>
    <x v="21"/>
    <x v="121"/>
    <x v="228"/>
    <x v="2"/>
    <s v="2013-2019"/>
    <m/>
    <m/>
    <x v="11"/>
    <x v="5"/>
    <n v="2"/>
  </r>
  <r>
    <x v="514"/>
    <x v="11"/>
    <x v="21"/>
    <x v="121"/>
    <x v="228"/>
    <x v="2"/>
    <s v="2013-2019"/>
    <m/>
    <m/>
    <x v="11"/>
    <x v="6"/>
    <n v="5"/>
  </r>
  <r>
    <x v="514"/>
    <x v="11"/>
    <x v="21"/>
    <x v="121"/>
    <x v="228"/>
    <x v="2"/>
    <s v="2013-2019"/>
    <m/>
    <m/>
    <x v="11"/>
    <x v="7"/>
    <n v="76"/>
  </r>
  <r>
    <x v="514"/>
    <x v="11"/>
    <x v="21"/>
    <x v="121"/>
    <x v="228"/>
    <x v="2"/>
    <s v="2013-2019"/>
    <m/>
    <m/>
    <x v="11"/>
    <x v="8"/>
    <n v="211"/>
  </r>
  <r>
    <x v="514"/>
    <x v="11"/>
    <x v="21"/>
    <x v="121"/>
    <x v="228"/>
    <x v="2"/>
    <s v="2013-2019"/>
    <m/>
    <m/>
    <x v="11"/>
    <x v="9"/>
    <n v="368"/>
  </r>
  <r>
    <x v="514"/>
    <x v="11"/>
    <x v="21"/>
    <x v="121"/>
    <x v="228"/>
    <x v="2"/>
    <s v="2013-2019"/>
    <m/>
    <m/>
    <x v="11"/>
    <x v="10"/>
    <n v="421"/>
  </r>
  <r>
    <x v="514"/>
    <x v="11"/>
    <x v="21"/>
    <x v="121"/>
    <x v="228"/>
    <x v="2"/>
    <s v="2013-2019"/>
    <m/>
    <m/>
    <x v="11"/>
    <x v="11"/>
    <n v="508"/>
  </r>
  <r>
    <x v="515"/>
    <x v="11"/>
    <x v="21"/>
    <x v="123"/>
    <x v="229"/>
    <x v="2"/>
    <s v="2013-2019"/>
    <m/>
    <m/>
    <x v="11"/>
    <x v="5"/>
    <n v="965"/>
  </r>
  <r>
    <x v="515"/>
    <x v="11"/>
    <x v="21"/>
    <x v="123"/>
    <x v="229"/>
    <x v="2"/>
    <s v="2013-2019"/>
    <m/>
    <m/>
    <x v="11"/>
    <x v="6"/>
    <n v="1119"/>
  </r>
  <r>
    <x v="515"/>
    <x v="11"/>
    <x v="21"/>
    <x v="123"/>
    <x v="229"/>
    <x v="2"/>
    <s v="2013-2019"/>
    <m/>
    <m/>
    <x v="11"/>
    <x v="7"/>
    <n v="1605"/>
  </r>
  <r>
    <x v="515"/>
    <x v="11"/>
    <x v="21"/>
    <x v="123"/>
    <x v="229"/>
    <x v="2"/>
    <s v="2013-2019"/>
    <m/>
    <m/>
    <x v="11"/>
    <x v="8"/>
    <n v="1915"/>
  </r>
  <r>
    <x v="515"/>
    <x v="11"/>
    <x v="21"/>
    <x v="123"/>
    <x v="229"/>
    <x v="2"/>
    <s v="2013-2019"/>
    <m/>
    <m/>
    <x v="11"/>
    <x v="9"/>
    <n v="1675"/>
  </r>
  <r>
    <x v="515"/>
    <x v="11"/>
    <x v="21"/>
    <x v="123"/>
    <x v="229"/>
    <x v="2"/>
    <s v="2013-2019"/>
    <m/>
    <m/>
    <x v="11"/>
    <x v="10"/>
    <n v="1721"/>
  </r>
  <r>
    <x v="515"/>
    <x v="11"/>
    <x v="21"/>
    <x v="123"/>
    <x v="229"/>
    <x v="2"/>
    <s v="2013-2019"/>
    <m/>
    <m/>
    <x v="11"/>
    <x v="11"/>
    <n v="1335"/>
  </r>
  <r>
    <x v="516"/>
    <x v="11"/>
    <x v="21"/>
    <x v="109"/>
    <x v="230"/>
    <x v="2"/>
    <s v="2013-2019"/>
    <m/>
    <m/>
    <x v="11"/>
    <x v="5"/>
    <n v="2662"/>
  </r>
  <r>
    <x v="516"/>
    <x v="11"/>
    <x v="21"/>
    <x v="109"/>
    <x v="230"/>
    <x v="2"/>
    <s v="2013-2019"/>
    <m/>
    <m/>
    <x v="11"/>
    <x v="6"/>
    <n v="2543"/>
  </r>
  <r>
    <x v="516"/>
    <x v="11"/>
    <x v="21"/>
    <x v="109"/>
    <x v="230"/>
    <x v="2"/>
    <s v="2013-2019"/>
    <m/>
    <m/>
    <x v="11"/>
    <x v="7"/>
    <n v="2238"/>
  </r>
  <r>
    <x v="516"/>
    <x v="11"/>
    <x v="21"/>
    <x v="109"/>
    <x v="230"/>
    <x v="2"/>
    <s v="2013-2019"/>
    <m/>
    <m/>
    <x v="11"/>
    <x v="8"/>
    <n v="2010"/>
  </r>
  <r>
    <x v="516"/>
    <x v="11"/>
    <x v="21"/>
    <x v="109"/>
    <x v="230"/>
    <x v="2"/>
    <s v="2013-2019"/>
    <m/>
    <m/>
    <x v="11"/>
    <x v="9"/>
    <n v="1770"/>
  </r>
  <r>
    <x v="516"/>
    <x v="11"/>
    <x v="21"/>
    <x v="109"/>
    <x v="230"/>
    <x v="2"/>
    <s v="2013-2019"/>
    <m/>
    <m/>
    <x v="11"/>
    <x v="10"/>
    <n v="1581"/>
  </r>
  <r>
    <x v="516"/>
    <x v="11"/>
    <x v="21"/>
    <x v="109"/>
    <x v="230"/>
    <x v="2"/>
    <s v="2013-2019"/>
    <m/>
    <m/>
    <x v="11"/>
    <x v="11"/>
    <n v="1354"/>
  </r>
  <r>
    <x v="517"/>
    <x v="11"/>
    <x v="21"/>
    <x v="109"/>
    <x v="231"/>
    <x v="2"/>
    <s v="2013-2019"/>
    <m/>
    <m/>
    <x v="11"/>
    <x v="5"/>
    <n v="212"/>
  </r>
  <r>
    <x v="517"/>
    <x v="11"/>
    <x v="21"/>
    <x v="109"/>
    <x v="231"/>
    <x v="2"/>
    <s v="2013-2019"/>
    <m/>
    <m/>
    <x v="11"/>
    <x v="6"/>
    <n v="212"/>
  </r>
  <r>
    <x v="517"/>
    <x v="11"/>
    <x v="21"/>
    <x v="109"/>
    <x v="231"/>
    <x v="2"/>
    <s v="2013-2019"/>
    <m/>
    <m/>
    <x v="11"/>
    <x v="7"/>
    <n v="218"/>
  </r>
  <r>
    <x v="517"/>
    <x v="11"/>
    <x v="21"/>
    <x v="109"/>
    <x v="231"/>
    <x v="2"/>
    <s v="2013-2019"/>
    <m/>
    <m/>
    <x v="11"/>
    <x v="8"/>
    <n v="172"/>
  </r>
  <r>
    <x v="517"/>
    <x v="11"/>
    <x v="21"/>
    <x v="109"/>
    <x v="231"/>
    <x v="2"/>
    <s v="2013-2019"/>
    <m/>
    <m/>
    <x v="11"/>
    <x v="9"/>
    <n v="102"/>
  </r>
  <r>
    <x v="517"/>
    <x v="11"/>
    <x v="21"/>
    <x v="109"/>
    <x v="231"/>
    <x v="2"/>
    <s v="2013-2019"/>
    <m/>
    <m/>
    <x v="11"/>
    <x v="10"/>
    <n v="65"/>
  </r>
  <r>
    <x v="517"/>
    <x v="11"/>
    <x v="21"/>
    <x v="109"/>
    <x v="231"/>
    <x v="2"/>
    <s v="2013-2019"/>
    <m/>
    <m/>
    <x v="11"/>
    <x v="11"/>
    <n v="54"/>
  </r>
  <r>
    <x v="518"/>
    <x v="11"/>
    <x v="21"/>
    <x v="109"/>
    <x v="232"/>
    <x v="2"/>
    <s v="2013-2019"/>
    <m/>
    <m/>
    <x v="11"/>
    <x v="5"/>
    <n v="0"/>
  </r>
  <r>
    <x v="518"/>
    <x v="11"/>
    <x v="21"/>
    <x v="109"/>
    <x v="232"/>
    <x v="2"/>
    <s v="2013-2019"/>
    <m/>
    <m/>
    <x v="11"/>
    <x v="6"/>
    <n v="0"/>
  </r>
  <r>
    <x v="518"/>
    <x v="11"/>
    <x v="21"/>
    <x v="109"/>
    <x v="232"/>
    <x v="2"/>
    <s v="2013-2019"/>
    <m/>
    <m/>
    <x v="11"/>
    <x v="7"/>
    <n v="2"/>
  </r>
  <r>
    <x v="518"/>
    <x v="11"/>
    <x v="21"/>
    <x v="109"/>
    <x v="232"/>
    <x v="2"/>
    <s v="2013-2019"/>
    <m/>
    <m/>
    <x v="11"/>
    <x v="8"/>
    <n v="8"/>
  </r>
  <r>
    <x v="518"/>
    <x v="11"/>
    <x v="21"/>
    <x v="109"/>
    <x v="232"/>
    <x v="2"/>
    <s v="2013-2019"/>
    <m/>
    <m/>
    <x v="11"/>
    <x v="9"/>
    <n v="30"/>
  </r>
  <r>
    <x v="518"/>
    <x v="11"/>
    <x v="21"/>
    <x v="109"/>
    <x v="232"/>
    <x v="2"/>
    <s v="2013-2019"/>
    <m/>
    <m/>
    <x v="11"/>
    <x v="10"/>
    <n v="31"/>
  </r>
  <r>
    <x v="518"/>
    <x v="11"/>
    <x v="21"/>
    <x v="109"/>
    <x v="232"/>
    <x v="2"/>
    <s v="2013-2019"/>
    <m/>
    <m/>
    <x v="11"/>
    <x v="11"/>
    <n v="49"/>
  </r>
  <r>
    <x v="519"/>
    <x v="11"/>
    <x v="21"/>
    <x v="109"/>
    <x v="233"/>
    <x v="2"/>
    <s v="2013-2019"/>
    <m/>
    <m/>
    <x v="11"/>
    <x v="5"/>
    <n v="472"/>
  </r>
  <r>
    <x v="519"/>
    <x v="11"/>
    <x v="21"/>
    <x v="109"/>
    <x v="233"/>
    <x v="2"/>
    <s v="2013-2019"/>
    <m/>
    <m/>
    <x v="11"/>
    <x v="6"/>
    <n v="390"/>
  </r>
  <r>
    <x v="519"/>
    <x v="11"/>
    <x v="21"/>
    <x v="109"/>
    <x v="233"/>
    <x v="2"/>
    <s v="2013-2019"/>
    <m/>
    <m/>
    <x v="11"/>
    <x v="7"/>
    <n v="371"/>
  </r>
  <r>
    <x v="519"/>
    <x v="11"/>
    <x v="21"/>
    <x v="109"/>
    <x v="233"/>
    <x v="2"/>
    <s v="2013-2019"/>
    <m/>
    <m/>
    <x v="11"/>
    <x v="8"/>
    <n v="346"/>
  </r>
  <r>
    <x v="519"/>
    <x v="11"/>
    <x v="21"/>
    <x v="109"/>
    <x v="233"/>
    <x v="2"/>
    <s v="2013-2019"/>
    <m/>
    <m/>
    <x v="11"/>
    <x v="9"/>
    <n v="247"/>
  </r>
  <r>
    <x v="519"/>
    <x v="11"/>
    <x v="21"/>
    <x v="109"/>
    <x v="233"/>
    <x v="2"/>
    <s v="2013-2019"/>
    <m/>
    <m/>
    <x v="11"/>
    <x v="10"/>
    <n v="289"/>
  </r>
  <r>
    <x v="519"/>
    <x v="11"/>
    <x v="21"/>
    <x v="109"/>
    <x v="233"/>
    <x v="2"/>
    <s v="2013-2019"/>
    <m/>
    <m/>
    <x v="11"/>
    <x v="11"/>
    <n v="652"/>
  </r>
  <r>
    <x v="520"/>
    <x v="11"/>
    <x v="21"/>
    <x v="109"/>
    <x v="234"/>
    <x v="2"/>
    <s v="2013-2019"/>
    <m/>
    <m/>
    <x v="11"/>
    <x v="5"/>
    <n v="28"/>
  </r>
  <r>
    <x v="520"/>
    <x v="11"/>
    <x v="21"/>
    <x v="109"/>
    <x v="234"/>
    <x v="2"/>
    <s v="2013-2019"/>
    <m/>
    <m/>
    <x v="11"/>
    <x v="6"/>
    <n v="28"/>
  </r>
  <r>
    <x v="520"/>
    <x v="11"/>
    <x v="21"/>
    <x v="109"/>
    <x v="234"/>
    <x v="2"/>
    <s v="2013-2019"/>
    <m/>
    <m/>
    <x v="11"/>
    <x v="7"/>
    <n v="34"/>
  </r>
  <r>
    <x v="520"/>
    <x v="11"/>
    <x v="21"/>
    <x v="109"/>
    <x v="234"/>
    <x v="2"/>
    <s v="2013-2019"/>
    <m/>
    <m/>
    <x v="11"/>
    <x v="8"/>
    <n v="11"/>
  </r>
  <r>
    <x v="520"/>
    <x v="11"/>
    <x v="21"/>
    <x v="109"/>
    <x v="234"/>
    <x v="2"/>
    <s v="2013-2019"/>
    <m/>
    <m/>
    <x v="11"/>
    <x v="9"/>
    <n v="4"/>
  </r>
  <r>
    <x v="520"/>
    <x v="11"/>
    <x v="21"/>
    <x v="109"/>
    <x v="234"/>
    <x v="2"/>
    <s v="2013-2019"/>
    <m/>
    <m/>
    <x v="11"/>
    <x v="10"/>
    <n v="1"/>
  </r>
  <r>
    <x v="520"/>
    <x v="11"/>
    <x v="21"/>
    <x v="109"/>
    <x v="234"/>
    <x v="2"/>
    <s v="2013-2019"/>
    <m/>
    <m/>
    <x v="11"/>
    <x v="11"/>
    <n v="2"/>
  </r>
  <r>
    <x v="521"/>
    <x v="11"/>
    <x v="21"/>
    <x v="109"/>
    <x v="235"/>
    <x v="2"/>
    <s v="2013-2019"/>
    <m/>
    <m/>
    <x v="11"/>
    <x v="5"/>
    <n v="15676"/>
  </r>
  <r>
    <x v="521"/>
    <x v="11"/>
    <x v="21"/>
    <x v="109"/>
    <x v="235"/>
    <x v="2"/>
    <s v="2013-2019"/>
    <m/>
    <m/>
    <x v="11"/>
    <x v="6"/>
    <n v="16635"/>
  </r>
  <r>
    <x v="521"/>
    <x v="11"/>
    <x v="21"/>
    <x v="109"/>
    <x v="235"/>
    <x v="2"/>
    <s v="2013-2019"/>
    <m/>
    <m/>
    <x v="11"/>
    <x v="7"/>
    <n v="15553"/>
  </r>
  <r>
    <x v="521"/>
    <x v="11"/>
    <x v="21"/>
    <x v="109"/>
    <x v="235"/>
    <x v="2"/>
    <s v="2013-2019"/>
    <m/>
    <m/>
    <x v="11"/>
    <x v="8"/>
    <n v="15321"/>
  </r>
  <r>
    <x v="521"/>
    <x v="11"/>
    <x v="21"/>
    <x v="109"/>
    <x v="235"/>
    <x v="2"/>
    <s v="2013-2019"/>
    <m/>
    <m/>
    <x v="11"/>
    <x v="9"/>
    <n v="15387"/>
  </r>
  <r>
    <x v="521"/>
    <x v="11"/>
    <x v="21"/>
    <x v="109"/>
    <x v="235"/>
    <x v="2"/>
    <s v="2013-2019"/>
    <m/>
    <m/>
    <x v="11"/>
    <x v="10"/>
    <n v="14621"/>
  </r>
  <r>
    <x v="521"/>
    <x v="11"/>
    <x v="21"/>
    <x v="109"/>
    <x v="235"/>
    <x v="2"/>
    <s v="2013-2019"/>
    <m/>
    <m/>
    <x v="11"/>
    <x v="11"/>
    <n v="16174"/>
  </r>
  <r>
    <x v="522"/>
    <x v="11"/>
    <x v="21"/>
    <x v="122"/>
    <x v="236"/>
    <x v="2"/>
    <s v="2013-2019"/>
    <m/>
    <m/>
    <x v="11"/>
    <x v="5"/>
    <n v="8"/>
  </r>
  <r>
    <x v="522"/>
    <x v="11"/>
    <x v="21"/>
    <x v="122"/>
    <x v="236"/>
    <x v="2"/>
    <s v="2013-2019"/>
    <m/>
    <m/>
    <x v="11"/>
    <x v="6"/>
    <n v="15"/>
  </r>
  <r>
    <x v="522"/>
    <x v="11"/>
    <x v="21"/>
    <x v="122"/>
    <x v="236"/>
    <x v="2"/>
    <s v="2013-2019"/>
    <m/>
    <m/>
    <x v="11"/>
    <x v="7"/>
    <n v="34"/>
  </r>
  <r>
    <x v="522"/>
    <x v="11"/>
    <x v="21"/>
    <x v="122"/>
    <x v="236"/>
    <x v="2"/>
    <s v="2013-2019"/>
    <m/>
    <m/>
    <x v="11"/>
    <x v="8"/>
    <n v="55"/>
  </r>
  <r>
    <x v="522"/>
    <x v="11"/>
    <x v="21"/>
    <x v="122"/>
    <x v="236"/>
    <x v="2"/>
    <s v="2013-2019"/>
    <m/>
    <m/>
    <x v="11"/>
    <x v="9"/>
    <n v="48"/>
  </r>
  <r>
    <x v="522"/>
    <x v="11"/>
    <x v="21"/>
    <x v="122"/>
    <x v="236"/>
    <x v="2"/>
    <s v="2013-2019"/>
    <m/>
    <m/>
    <x v="11"/>
    <x v="10"/>
    <n v="22"/>
  </r>
  <r>
    <x v="522"/>
    <x v="11"/>
    <x v="21"/>
    <x v="122"/>
    <x v="236"/>
    <x v="2"/>
    <s v="2013-2019"/>
    <m/>
    <m/>
    <x v="11"/>
    <x v="11"/>
    <n v="20"/>
  </r>
  <r>
    <x v="523"/>
    <x v="11"/>
    <x v="21"/>
    <x v="117"/>
    <x v="237"/>
    <x v="2"/>
    <s v="2013-2019"/>
    <m/>
    <m/>
    <x v="11"/>
    <x v="5"/>
    <n v="1365"/>
  </r>
  <r>
    <x v="523"/>
    <x v="11"/>
    <x v="21"/>
    <x v="117"/>
    <x v="237"/>
    <x v="2"/>
    <s v="2013-2019"/>
    <m/>
    <m/>
    <x v="11"/>
    <x v="6"/>
    <n v="1317"/>
  </r>
  <r>
    <x v="523"/>
    <x v="11"/>
    <x v="21"/>
    <x v="117"/>
    <x v="237"/>
    <x v="2"/>
    <s v="2013-2019"/>
    <m/>
    <m/>
    <x v="11"/>
    <x v="7"/>
    <n v="1254"/>
  </r>
  <r>
    <x v="523"/>
    <x v="11"/>
    <x v="21"/>
    <x v="117"/>
    <x v="237"/>
    <x v="2"/>
    <s v="2013-2019"/>
    <m/>
    <m/>
    <x v="11"/>
    <x v="8"/>
    <n v="1220"/>
  </r>
  <r>
    <x v="523"/>
    <x v="11"/>
    <x v="21"/>
    <x v="117"/>
    <x v="237"/>
    <x v="2"/>
    <s v="2013-2019"/>
    <m/>
    <m/>
    <x v="11"/>
    <x v="9"/>
    <n v="1177"/>
  </r>
  <r>
    <x v="523"/>
    <x v="11"/>
    <x v="21"/>
    <x v="117"/>
    <x v="237"/>
    <x v="2"/>
    <s v="2013-2019"/>
    <m/>
    <m/>
    <x v="11"/>
    <x v="10"/>
    <n v="1234"/>
  </r>
  <r>
    <x v="523"/>
    <x v="11"/>
    <x v="21"/>
    <x v="117"/>
    <x v="237"/>
    <x v="2"/>
    <s v="2013-2019"/>
    <m/>
    <m/>
    <x v="11"/>
    <x v="11"/>
    <n v="1427"/>
  </r>
  <r>
    <x v="524"/>
    <x v="11"/>
    <x v="21"/>
    <x v="117"/>
    <x v="238"/>
    <x v="2"/>
    <s v="2013-2019"/>
    <m/>
    <m/>
    <x v="11"/>
    <x v="5"/>
    <n v="1691"/>
  </r>
  <r>
    <x v="524"/>
    <x v="11"/>
    <x v="21"/>
    <x v="117"/>
    <x v="238"/>
    <x v="2"/>
    <s v="2013-2019"/>
    <m/>
    <m/>
    <x v="11"/>
    <x v="6"/>
    <n v="1162"/>
  </r>
  <r>
    <x v="524"/>
    <x v="11"/>
    <x v="21"/>
    <x v="117"/>
    <x v="238"/>
    <x v="2"/>
    <s v="2013-2019"/>
    <m/>
    <m/>
    <x v="11"/>
    <x v="7"/>
    <n v="1000"/>
  </r>
  <r>
    <x v="524"/>
    <x v="11"/>
    <x v="21"/>
    <x v="117"/>
    <x v="238"/>
    <x v="2"/>
    <s v="2013-2019"/>
    <m/>
    <m/>
    <x v="11"/>
    <x v="8"/>
    <n v="1215"/>
  </r>
  <r>
    <x v="524"/>
    <x v="11"/>
    <x v="21"/>
    <x v="117"/>
    <x v="238"/>
    <x v="2"/>
    <s v="2013-2019"/>
    <m/>
    <m/>
    <x v="11"/>
    <x v="9"/>
    <n v="1001"/>
  </r>
  <r>
    <x v="524"/>
    <x v="11"/>
    <x v="21"/>
    <x v="117"/>
    <x v="238"/>
    <x v="2"/>
    <s v="2013-2019"/>
    <m/>
    <m/>
    <x v="11"/>
    <x v="10"/>
    <n v="907"/>
  </r>
  <r>
    <x v="524"/>
    <x v="11"/>
    <x v="21"/>
    <x v="117"/>
    <x v="238"/>
    <x v="2"/>
    <s v="2013-2019"/>
    <m/>
    <m/>
    <x v="11"/>
    <x v="11"/>
    <n v="4163"/>
  </r>
  <r>
    <x v="525"/>
    <x v="11"/>
    <x v="21"/>
    <x v="125"/>
    <x v="239"/>
    <x v="2"/>
    <s v="2013-2019"/>
    <m/>
    <m/>
    <x v="11"/>
    <x v="5"/>
    <n v="124"/>
  </r>
  <r>
    <x v="525"/>
    <x v="11"/>
    <x v="21"/>
    <x v="125"/>
    <x v="239"/>
    <x v="2"/>
    <s v="2013-2019"/>
    <m/>
    <m/>
    <x v="11"/>
    <x v="6"/>
    <n v="159"/>
  </r>
  <r>
    <x v="525"/>
    <x v="11"/>
    <x v="21"/>
    <x v="125"/>
    <x v="239"/>
    <x v="2"/>
    <s v="2013-2019"/>
    <m/>
    <m/>
    <x v="11"/>
    <x v="7"/>
    <n v="196"/>
  </r>
  <r>
    <x v="525"/>
    <x v="11"/>
    <x v="21"/>
    <x v="125"/>
    <x v="239"/>
    <x v="2"/>
    <s v="2013-2019"/>
    <m/>
    <m/>
    <x v="11"/>
    <x v="8"/>
    <n v="351"/>
  </r>
  <r>
    <x v="525"/>
    <x v="11"/>
    <x v="21"/>
    <x v="125"/>
    <x v="239"/>
    <x v="2"/>
    <s v="2013-2019"/>
    <m/>
    <m/>
    <x v="11"/>
    <x v="9"/>
    <n v="1557"/>
  </r>
  <r>
    <x v="525"/>
    <x v="11"/>
    <x v="21"/>
    <x v="125"/>
    <x v="239"/>
    <x v="2"/>
    <s v="2013-2019"/>
    <m/>
    <m/>
    <x v="11"/>
    <x v="10"/>
    <n v="1461"/>
  </r>
  <r>
    <x v="525"/>
    <x v="11"/>
    <x v="21"/>
    <x v="125"/>
    <x v="239"/>
    <x v="2"/>
    <s v="2013-2019"/>
    <m/>
    <m/>
    <x v="11"/>
    <x v="11"/>
    <n v="1307"/>
  </r>
  <r>
    <x v="526"/>
    <x v="11"/>
    <x v="21"/>
    <x v="126"/>
    <x v="240"/>
    <x v="2"/>
    <s v="2013-2019"/>
    <m/>
    <m/>
    <x v="11"/>
    <x v="5"/>
    <n v="7"/>
  </r>
  <r>
    <x v="526"/>
    <x v="11"/>
    <x v="21"/>
    <x v="126"/>
    <x v="240"/>
    <x v="2"/>
    <s v="2013-2019"/>
    <m/>
    <m/>
    <x v="11"/>
    <x v="6"/>
    <n v="4"/>
  </r>
  <r>
    <x v="526"/>
    <x v="11"/>
    <x v="21"/>
    <x v="126"/>
    <x v="240"/>
    <x v="2"/>
    <s v="2013-2019"/>
    <m/>
    <m/>
    <x v="11"/>
    <x v="7"/>
    <n v="1"/>
  </r>
  <r>
    <x v="526"/>
    <x v="11"/>
    <x v="21"/>
    <x v="126"/>
    <x v="240"/>
    <x v="2"/>
    <s v="2013-2019"/>
    <m/>
    <m/>
    <x v="11"/>
    <x v="8"/>
    <n v="0"/>
  </r>
  <r>
    <x v="526"/>
    <x v="11"/>
    <x v="21"/>
    <x v="126"/>
    <x v="240"/>
    <x v="2"/>
    <s v="2013-2019"/>
    <m/>
    <m/>
    <x v="11"/>
    <x v="9"/>
    <n v="0"/>
  </r>
  <r>
    <x v="526"/>
    <x v="11"/>
    <x v="21"/>
    <x v="126"/>
    <x v="240"/>
    <x v="2"/>
    <s v="2013-2019"/>
    <m/>
    <m/>
    <x v="11"/>
    <x v="10"/>
    <n v="0"/>
  </r>
  <r>
    <x v="526"/>
    <x v="11"/>
    <x v="21"/>
    <x v="126"/>
    <x v="240"/>
    <x v="2"/>
    <s v="2013-2019"/>
    <m/>
    <m/>
    <x v="11"/>
    <x v="11"/>
    <n v="0"/>
  </r>
  <r>
    <x v="527"/>
    <x v="11"/>
    <x v="21"/>
    <x v="119"/>
    <x v="241"/>
    <x v="2"/>
    <s v="2013-2019"/>
    <m/>
    <m/>
    <x v="11"/>
    <x v="5"/>
    <n v="1"/>
  </r>
  <r>
    <x v="527"/>
    <x v="11"/>
    <x v="21"/>
    <x v="119"/>
    <x v="241"/>
    <x v="2"/>
    <s v="2013-2019"/>
    <m/>
    <m/>
    <x v="11"/>
    <x v="6"/>
    <n v="3"/>
  </r>
  <r>
    <x v="527"/>
    <x v="11"/>
    <x v="21"/>
    <x v="119"/>
    <x v="241"/>
    <x v="2"/>
    <s v="2013-2019"/>
    <m/>
    <m/>
    <x v="11"/>
    <x v="7"/>
    <n v="7"/>
  </r>
  <r>
    <x v="527"/>
    <x v="11"/>
    <x v="21"/>
    <x v="119"/>
    <x v="241"/>
    <x v="2"/>
    <s v="2013-2019"/>
    <m/>
    <m/>
    <x v="11"/>
    <x v="8"/>
    <n v="4"/>
  </r>
  <r>
    <x v="527"/>
    <x v="11"/>
    <x v="21"/>
    <x v="119"/>
    <x v="241"/>
    <x v="2"/>
    <s v="2013-2019"/>
    <m/>
    <m/>
    <x v="11"/>
    <x v="9"/>
    <n v="1"/>
  </r>
  <r>
    <x v="527"/>
    <x v="11"/>
    <x v="21"/>
    <x v="119"/>
    <x v="241"/>
    <x v="2"/>
    <s v="2013-2019"/>
    <m/>
    <m/>
    <x v="11"/>
    <x v="10"/>
    <n v="1"/>
  </r>
  <r>
    <x v="527"/>
    <x v="11"/>
    <x v="21"/>
    <x v="119"/>
    <x v="241"/>
    <x v="2"/>
    <s v="2013-2019"/>
    <m/>
    <m/>
    <x v="11"/>
    <x v="11"/>
    <n v="3"/>
  </r>
  <r>
    <x v="528"/>
    <x v="11"/>
    <x v="21"/>
    <x v="111"/>
    <x v="242"/>
    <x v="2"/>
    <s v="2013-2019"/>
    <m/>
    <m/>
    <x v="11"/>
    <x v="5"/>
    <n v="27"/>
  </r>
  <r>
    <x v="528"/>
    <x v="11"/>
    <x v="21"/>
    <x v="111"/>
    <x v="242"/>
    <x v="2"/>
    <s v="2013-2019"/>
    <m/>
    <m/>
    <x v="11"/>
    <x v="6"/>
    <n v="24"/>
  </r>
  <r>
    <x v="528"/>
    <x v="11"/>
    <x v="21"/>
    <x v="111"/>
    <x v="242"/>
    <x v="2"/>
    <s v="2013-2019"/>
    <m/>
    <m/>
    <x v="11"/>
    <x v="7"/>
    <n v="80"/>
  </r>
  <r>
    <x v="528"/>
    <x v="11"/>
    <x v="21"/>
    <x v="111"/>
    <x v="242"/>
    <x v="2"/>
    <s v="2013-2019"/>
    <m/>
    <m/>
    <x v="11"/>
    <x v="8"/>
    <n v="100"/>
  </r>
  <r>
    <x v="528"/>
    <x v="11"/>
    <x v="21"/>
    <x v="111"/>
    <x v="242"/>
    <x v="2"/>
    <s v="2013-2019"/>
    <m/>
    <m/>
    <x v="11"/>
    <x v="9"/>
    <n v="216"/>
  </r>
  <r>
    <x v="528"/>
    <x v="11"/>
    <x v="21"/>
    <x v="111"/>
    <x v="242"/>
    <x v="2"/>
    <s v="2013-2019"/>
    <m/>
    <m/>
    <x v="11"/>
    <x v="10"/>
    <n v="138"/>
  </r>
  <r>
    <x v="528"/>
    <x v="11"/>
    <x v="21"/>
    <x v="111"/>
    <x v="242"/>
    <x v="2"/>
    <s v="2013-2019"/>
    <m/>
    <m/>
    <x v="11"/>
    <x v="11"/>
    <n v="109"/>
  </r>
  <r>
    <x v="529"/>
    <x v="11"/>
    <x v="21"/>
    <x v="108"/>
    <x v="243"/>
    <x v="2"/>
    <s v="2013-2019"/>
    <m/>
    <m/>
    <x v="11"/>
    <x v="5"/>
    <n v="9"/>
  </r>
  <r>
    <x v="529"/>
    <x v="11"/>
    <x v="21"/>
    <x v="108"/>
    <x v="243"/>
    <x v="2"/>
    <s v="2013-2019"/>
    <m/>
    <m/>
    <x v="11"/>
    <x v="6"/>
    <n v="10"/>
  </r>
  <r>
    <x v="529"/>
    <x v="11"/>
    <x v="21"/>
    <x v="108"/>
    <x v="243"/>
    <x v="2"/>
    <s v="2013-2019"/>
    <m/>
    <m/>
    <x v="11"/>
    <x v="7"/>
    <n v="16"/>
  </r>
  <r>
    <x v="529"/>
    <x v="11"/>
    <x v="21"/>
    <x v="108"/>
    <x v="243"/>
    <x v="2"/>
    <s v="2013-2019"/>
    <m/>
    <m/>
    <x v="11"/>
    <x v="8"/>
    <n v="20"/>
  </r>
  <r>
    <x v="529"/>
    <x v="11"/>
    <x v="21"/>
    <x v="108"/>
    <x v="243"/>
    <x v="2"/>
    <s v="2013-2019"/>
    <m/>
    <m/>
    <x v="11"/>
    <x v="9"/>
    <n v="27"/>
  </r>
  <r>
    <x v="529"/>
    <x v="11"/>
    <x v="21"/>
    <x v="108"/>
    <x v="243"/>
    <x v="2"/>
    <s v="2013-2019"/>
    <m/>
    <m/>
    <x v="11"/>
    <x v="10"/>
    <n v="23"/>
  </r>
  <r>
    <x v="529"/>
    <x v="11"/>
    <x v="21"/>
    <x v="108"/>
    <x v="243"/>
    <x v="2"/>
    <s v="2013-2019"/>
    <m/>
    <m/>
    <x v="11"/>
    <x v="11"/>
    <n v="14"/>
  </r>
  <r>
    <x v="530"/>
    <x v="11"/>
    <x v="21"/>
    <x v="114"/>
    <x v="244"/>
    <x v="2"/>
    <s v="2013-2019"/>
    <m/>
    <m/>
    <x v="11"/>
    <x v="5"/>
    <n v="3"/>
  </r>
  <r>
    <x v="530"/>
    <x v="11"/>
    <x v="21"/>
    <x v="114"/>
    <x v="244"/>
    <x v="2"/>
    <s v="2013-2019"/>
    <m/>
    <m/>
    <x v="11"/>
    <x v="6"/>
    <n v="1"/>
  </r>
  <r>
    <x v="530"/>
    <x v="11"/>
    <x v="21"/>
    <x v="114"/>
    <x v="244"/>
    <x v="2"/>
    <s v="2013-2019"/>
    <m/>
    <m/>
    <x v="11"/>
    <x v="7"/>
    <n v="0"/>
  </r>
  <r>
    <x v="530"/>
    <x v="11"/>
    <x v="21"/>
    <x v="114"/>
    <x v="244"/>
    <x v="2"/>
    <s v="2013-2019"/>
    <m/>
    <m/>
    <x v="11"/>
    <x v="8"/>
    <n v="3"/>
  </r>
  <r>
    <x v="530"/>
    <x v="11"/>
    <x v="21"/>
    <x v="114"/>
    <x v="244"/>
    <x v="2"/>
    <s v="2013-2019"/>
    <m/>
    <m/>
    <x v="11"/>
    <x v="9"/>
    <n v="3"/>
  </r>
  <r>
    <x v="530"/>
    <x v="11"/>
    <x v="21"/>
    <x v="114"/>
    <x v="244"/>
    <x v="2"/>
    <s v="2013-2019"/>
    <m/>
    <m/>
    <x v="11"/>
    <x v="10"/>
    <n v="1"/>
  </r>
  <r>
    <x v="530"/>
    <x v="11"/>
    <x v="21"/>
    <x v="114"/>
    <x v="244"/>
    <x v="2"/>
    <s v="2013-2019"/>
    <m/>
    <m/>
    <x v="11"/>
    <x v="11"/>
    <n v="5"/>
  </r>
  <r>
    <x v="531"/>
    <x v="11"/>
    <x v="21"/>
    <x v="114"/>
    <x v="245"/>
    <x v="2"/>
    <s v="2013-2019"/>
    <m/>
    <m/>
    <x v="11"/>
    <x v="5"/>
    <n v="33"/>
  </r>
  <r>
    <x v="531"/>
    <x v="11"/>
    <x v="21"/>
    <x v="114"/>
    <x v="245"/>
    <x v="2"/>
    <s v="2013-2019"/>
    <m/>
    <m/>
    <x v="11"/>
    <x v="6"/>
    <n v="56"/>
  </r>
  <r>
    <x v="531"/>
    <x v="11"/>
    <x v="21"/>
    <x v="114"/>
    <x v="245"/>
    <x v="2"/>
    <s v="2013-2019"/>
    <m/>
    <m/>
    <x v="11"/>
    <x v="7"/>
    <n v="68"/>
  </r>
  <r>
    <x v="531"/>
    <x v="11"/>
    <x v="21"/>
    <x v="114"/>
    <x v="245"/>
    <x v="2"/>
    <s v="2013-2019"/>
    <m/>
    <m/>
    <x v="11"/>
    <x v="8"/>
    <n v="114"/>
  </r>
  <r>
    <x v="531"/>
    <x v="11"/>
    <x v="21"/>
    <x v="114"/>
    <x v="245"/>
    <x v="2"/>
    <s v="2013-2019"/>
    <m/>
    <m/>
    <x v="11"/>
    <x v="9"/>
    <n v="117"/>
  </r>
  <r>
    <x v="531"/>
    <x v="11"/>
    <x v="21"/>
    <x v="114"/>
    <x v="245"/>
    <x v="2"/>
    <s v="2013-2019"/>
    <m/>
    <m/>
    <x v="11"/>
    <x v="10"/>
    <n v="135"/>
  </r>
  <r>
    <x v="531"/>
    <x v="11"/>
    <x v="21"/>
    <x v="114"/>
    <x v="245"/>
    <x v="2"/>
    <s v="2013-2019"/>
    <m/>
    <m/>
    <x v="11"/>
    <x v="11"/>
    <n v="179"/>
  </r>
  <r>
    <x v="532"/>
    <x v="11"/>
    <x v="21"/>
    <x v="109"/>
    <x v="246"/>
    <x v="2"/>
    <s v="2013-2019"/>
    <m/>
    <m/>
    <x v="11"/>
    <x v="5"/>
    <n v="9"/>
  </r>
  <r>
    <x v="532"/>
    <x v="11"/>
    <x v="21"/>
    <x v="109"/>
    <x v="246"/>
    <x v="2"/>
    <s v="2013-2019"/>
    <m/>
    <m/>
    <x v="11"/>
    <x v="6"/>
    <n v="5"/>
  </r>
  <r>
    <x v="532"/>
    <x v="11"/>
    <x v="21"/>
    <x v="109"/>
    <x v="246"/>
    <x v="2"/>
    <s v="2013-2019"/>
    <m/>
    <m/>
    <x v="11"/>
    <x v="7"/>
    <n v="7"/>
  </r>
  <r>
    <x v="532"/>
    <x v="11"/>
    <x v="21"/>
    <x v="109"/>
    <x v="246"/>
    <x v="2"/>
    <s v="2013-2019"/>
    <m/>
    <m/>
    <x v="11"/>
    <x v="8"/>
    <n v="4"/>
  </r>
  <r>
    <x v="532"/>
    <x v="11"/>
    <x v="21"/>
    <x v="109"/>
    <x v="246"/>
    <x v="2"/>
    <s v="2013-2019"/>
    <m/>
    <m/>
    <x v="11"/>
    <x v="9"/>
    <n v="2"/>
  </r>
  <r>
    <x v="532"/>
    <x v="11"/>
    <x v="21"/>
    <x v="109"/>
    <x v="246"/>
    <x v="2"/>
    <s v="2013-2019"/>
    <m/>
    <m/>
    <x v="11"/>
    <x v="10"/>
    <n v="0"/>
  </r>
  <r>
    <x v="532"/>
    <x v="11"/>
    <x v="21"/>
    <x v="109"/>
    <x v="246"/>
    <x v="2"/>
    <s v="2013-2019"/>
    <m/>
    <m/>
    <x v="11"/>
    <x v="11"/>
    <n v="0"/>
  </r>
  <r>
    <x v="533"/>
    <x v="11"/>
    <x v="21"/>
    <x v="109"/>
    <x v="247"/>
    <x v="2"/>
    <s v="2013-2019"/>
    <m/>
    <m/>
    <x v="11"/>
    <x v="5"/>
    <n v="218"/>
  </r>
  <r>
    <x v="533"/>
    <x v="11"/>
    <x v="21"/>
    <x v="109"/>
    <x v="247"/>
    <x v="2"/>
    <s v="2013-2019"/>
    <m/>
    <m/>
    <x v="11"/>
    <x v="6"/>
    <n v="206"/>
  </r>
  <r>
    <x v="533"/>
    <x v="11"/>
    <x v="21"/>
    <x v="109"/>
    <x v="247"/>
    <x v="2"/>
    <s v="2013-2019"/>
    <m/>
    <m/>
    <x v="11"/>
    <x v="7"/>
    <n v="159"/>
  </r>
  <r>
    <x v="533"/>
    <x v="11"/>
    <x v="21"/>
    <x v="109"/>
    <x v="247"/>
    <x v="2"/>
    <s v="2013-2019"/>
    <m/>
    <m/>
    <x v="11"/>
    <x v="8"/>
    <n v="166"/>
  </r>
  <r>
    <x v="533"/>
    <x v="11"/>
    <x v="21"/>
    <x v="109"/>
    <x v="247"/>
    <x v="2"/>
    <s v="2013-2019"/>
    <m/>
    <m/>
    <x v="11"/>
    <x v="9"/>
    <n v="132"/>
  </r>
  <r>
    <x v="533"/>
    <x v="11"/>
    <x v="21"/>
    <x v="109"/>
    <x v="247"/>
    <x v="2"/>
    <s v="2013-2019"/>
    <m/>
    <m/>
    <x v="11"/>
    <x v="10"/>
    <n v="26"/>
  </r>
  <r>
    <x v="533"/>
    <x v="11"/>
    <x v="21"/>
    <x v="109"/>
    <x v="247"/>
    <x v="2"/>
    <s v="2013-2019"/>
    <m/>
    <m/>
    <x v="11"/>
    <x v="11"/>
    <n v="0"/>
  </r>
  <r>
    <x v="534"/>
    <x v="11"/>
    <x v="21"/>
    <x v="122"/>
    <x v="248"/>
    <x v="2"/>
    <s v="2013-2019"/>
    <m/>
    <m/>
    <x v="11"/>
    <x v="5"/>
    <n v="0"/>
  </r>
  <r>
    <x v="534"/>
    <x v="11"/>
    <x v="21"/>
    <x v="122"/>
    <x v="248"/>
    <x v="2"/>
    <s v="2013-2019"/>
    <m/>
    <m/>
    <x v="11"/>
    <x v="6"/>
    <n v="0"/>
  </r>
  <r>
    <x v="534"/>
    <x v="11"/>
    <x v="21"/>
    <x v="122"/>
    <x v="248"/>
    <x v="2"/>
    <s v="2013-2019"/>
    <m/>
    <m/>
    <x v="11"/>
    <x v="7"/>
    <n v="0"/>
  </r>
  <r>
    <x v="534"/>
    <x v="11"/>
    <x v="21"/>
    <x v="122"/>
    <x v="248"/>
    <x v="2"/>
    <s v="2013-2019"/>
    <m/>
    <m/>
    <x v="11"/>
    <x v="8"/>
    <n v="0"/>
  </r>
  <r>
    <x v="534"/>
    <x v="11"/>
    <x v="21"/>
    <x v="122"/>
    <x v="248"/>
    <x v="2"/>
    <s v="2013-2019"/>
    <m/>
    <m/>
    <x v="11"/>
    <x v="9"/>
    <n v="0"/>
  </r>
  <r>
    <x v="534"/>
    <x v="11"/>
    <x v="21"/>
    <x v="122"/>
    <x v="248"/>
    <x v="2"/>
    <s v="2013-2019"/>
    <m/>
    <m/>
    <x v="11"/>
    <x v="10"/>
    <n v="0"/>
  </r>
  <r>
    <x v="534"/>
    <x v="11"/>
    <x v="21"/>
    <x v="122"/>
    <x v="248"/>
    <x v="2"/>
    <s v="2013-2019"/>
    <m/>
    <m/>
    <x v="11"/>
    <x v="11"/>
    <n v="1"/>
  </r>
  <r>
    <x v="535"/>
    <x v="11"/>
    <x v="21"/>
    <x v="112"/>
    <x v="249"/>
    <x v="2"/>
    <s v="2013-2019"/>
    <m/>
    <m/>
    <x v="11"/>
    <x v="5"/>
    <n v="1"/>
  </r>
  <r>
    <x v="535"/>
    <x v="11"/>
    <x v="21"/>
    <x v="112"/>
    <x v="249"/>
    <x v="2"/>
    <s v="2013-2019"/>
    <m/>
    <m/>
    <x v="11"/>
    <x v="6"/>
    <n v="2"/>
  </r>
  <r>
    <x v="535"/>
    <x v="11"/>
    <x v="21"/>
    <x v="112"/>
    <x v="249"/>
    <x v="2"/>
    <s v="2013-2019"/>
    <m/>
    <m/>
    <x v="11"/>
    <x v="7"/>
    <n v="1"/>
  </r>
  <r>
    <x v="535"/>
    <x v="11"/>
    <x v="21"/>
    <x v="112"/>
    <x v="249"/>
    <x v="2"/>
    <s v="2013-2019"/>
    <m/>
    <m/>
    <x v="11"/>
    <x v="8"/>
    <n v="0"/>
  </r>
  <r>
    <x v="535"/>
    <x v="11"/>
    <x v="21"/>
    <x v="112"/>
    <x v="249"/>
    <x v="2"/>
    <s v="2013-2019"/>
    <m/>
    <m/>
    <x v="11"/>
    <x v="9"/>
    <n v="0"/>
  </r>
  <r>
    <x v="535"/>
    <x v="11"/>
    <x v="21"/>
    <x v="112"/>
    <x v="249"/>
    <x v="2"/>
    <s v="2013-2019"/>
    <m/>
    <m/>
    <x v="11"/>
    <x v="10"/>
    <n v="0"/>
  </r>
  <r>
    <x v="535"/>
    <x v="11"/>
    <x v="21"/>
    <x v="112"/>
    <x v="249"/>
    <x v="2"/>
    <s v="2013-2019"/>
    <m/>
    <m/>
    <x v="11"/>
    <x v="11"/>
    <n v="0"/>
  </r>
  <r>
    <x v="536"/>
    <x v="11"/>
    <x v="21"/>
    <x v="122"/>
    <x v="250"/>
    <x v="2"/>
    <s v="2013-2019"/>
    <m/>
    <m/>
    <x v="11"/>
    <x v="5"/>
    <n v="0"/>
  </r>
  <r>
    <x v="536"/>
    <x v="11"/>
    <x v="21"/>
    <x v="122"/>
    <x v="250"/>
    <x v="2"/>
    <s v="2013-2019"/>
    <m/>
    <m/>
    <x v="11"/>
    <x v="6"/>
    <n v="0"/>
  </r>
  <r>
    <x v="536"/>
    <x v="11"/>
    <x v="21"/>
    <x v="122"/>
    <x v="250"/>
    <x v="2"/>
    <s v="2013-2019"/>
    <m/>
    <m/>
    <x v="11"/>
    <x v="7"/>
    <n v="0"/>
  </r>
  <r>
    <x v="536"/>
    <x v="11"/>
    <x v="21"/>
    <x v="122"/>
    <x v="250"/>
    <x v="2"/>
    <s v="2013-2019"/>
    <m/>
    <m/>
    <x v="11"/>
    <x v="8"/>
    <n v="0"/>
  </r>
  <r>
    <x v="536"/>
    <x v="11"/>
    <x v="21"/>
    <x v="122"/>
    <x v="250"/>
    <x v="2"/>
    <s v="2013-2019"/>
    <m/>
    <m/>
    <x v="11"/>
    <x v="9"/>
    <n v="0"/>
  </r>
  <r>
    <x v="536"/>
    <x v="11"/>
    <x v="21"/>
    <x v="122"/>
    <x v="250"/>
    <x v="2"/>
    <s v="2013-2019"/>
    <m/>
    <m/>
    <x v="11"/>
    <x v="10"/>
    <n v="0"/>
  </r>
  <r>
    <x v="536"/>
    <x v="11"/>
    <x v="21"/>
    <x v="122"/>
    <x v="250"/>
    <x v="2"/>
    <s v="2013-2019"/>
    <m/>
    <m/>
    <x v="11"/>
    <x v="11"/>
    <n v="1"/>
  </r>
  <r>
    <x v="537"/>
    <x v="11"/>
    <x v="21"/>
    <x v="127"/>
    <x v="251"/>
    <x v="2"/>
    <s v="2013-2019"/>
    <m/>
    <m/>
    <x v="11"/>
    <x v="5"/>
    <n v="1"/>
  </r>
  <r>
    <x v="537"/>
    <x v="11"/>
    <x v="21"/>
    <x v="127"/>
    <x v="251"/>
    <x v="2"/>
    <s v="2013-2019"/>
    <m/>
    <m/>
    <x v="11"/>
    <x v="6"/>
    <n v="3"/>
  </r>
  <r>
    <x v="537"/>
    <x v="11"/>
    <x v="21"/>
    <x v="127"/>
    <x v="251"/>
    <x v="2"/>
    <s v="2013-2019"/>
    <m/>
    <m/>
    <x v="11"/>
    <x v="7"/>
    <n v="0"/>
  </r>
  <r>
    <x v="537"/>
    <x v="11"/>
    <x v="21"/>
    <x v="127"/>
    <x v="251"/>
    <x v="2"/>
    <s v="2013-2019"/>
    <m/>
    <m/>
    <x v="11"/>
    <x v="8"/>
    <n v="0"/>
  </r>
  <r>
    <x v="537"/>
    <x v="11"/>
    <x v="21"/>
    <x v="127"/>
    <x v="251"/>
    <x v="2"/>
    <s v="2013-2019"/>
    <m/>
    <m/>
    <x v="11"/>
    <x v="9"/>
    <n v="0"/>
  </r>
  <r>
    <x v="537"/>
    <x v="11"/>
    <x v="21"/>
    <x v="127"/>
    <x v="251"/>
    <x v="2"/>
    <s v="2013-2019"/>
    <m/>
    <m/>
    <x v="11"/>
    <x v="10"/>
    <n v="1"/>
  </r>
  <r>
    <x v="537"/>
    <x v="11"/>
    <x v="21"/>
    <x v="127"/>
    <x v="251"/>
    <x v="2"/>
    <s v="2013-2019"/>
    <m/>
    <m/>
    <x v="11"/>
    <x v="11"/>
    <n v="0"/>
  </r>
  <r>
    <x v="538"/>
    <x v="11"/>
    <x v="21"/>
    <x v="109"/>
    <x v="252"/>
    <x v="2"/>
    <s v="2013-2019"/>
    <m/>
    <m/>
    <x v="11"/>
    <x v="5"/>
    <n v="278"/>
  </r>
  <r>
    <x v="538"/>
    <x v="11"/>
    <x v="21"/>
    <x v="109"/>
    <x v="252"/>
    <x v="2"/>
    <s v="2013-2019"/>
    <m/>
    <m/>
    <x v="11"/>
    <x v="6"/>
    <n v="406"/>
  </r>
  <r>
    <x v="538"/>
    <x v="11"/>
    <x v="21"/>
    <x v="109"/>
    <x v="252"/>
    <x v="2"/>
    <s v="2013-2019"/>
    <m/>
    <m/>
    <x v="11"/>
    <x v="7"/>
    <n v="561"/>
  </r>
  <r>
    <x v="538"/>
    <x v="11"/>
    <x v="21"/>
    <x v="109"/>
    <x v="252"/>
    <x v="2"/>
    <s v="2013-2019"/>
    <m/>
    <m/>
    <x v="11"/>
    <x v="8"/>
    <n v="1098"/>
  </r>
  <r>
    <x v="538"/>
    <x v="11"/>
    <x v="21"/>
    <x v="109"/>
    <x v="252"/>
    <x v="2"/>
    <s v="2013-2019"/>
    <m/>
    <m/>
    <x v="11"/>
    <x v="9"/>
    <n v="103"/>
  </r>
  <r>
    <x v="538"/>
    <x v="11"/>
    <x v="21"/>
    <x v="109"/>
    <x v="252"/>
    <x v="2"/>
    <s v="2013-2019"/>
    <m/>
    <m/>
    <x v="11"/>
    <x v="10"/>
    <n v="275"/>
  </r>
  <r>
    <x v="538"/>
    <x v="11"/>
    <x v="21"/>
    <x v="109"/>
    <x v="252"/>
    <x v="2"/>
    <s v="2013-2019"/>
    <m/>
    <m/>
    <x v="11"/>
    <x v="11"/>
    <n v="264"/>
  </r>
  <r>
    <x v="539"/>
    <x v="11"/>
    <x v="21"/>
    <x v="122"/>
    <x v="253"/>
    <x v="2"/>
    <s v="2013-2019"/>
    <m/>
    <m/>
    <x v="11"/>
    <x v="5"/>
    <n v="77"/>
  </r>
  <r>
    <x v="539"/>
    <x v="11"/>
    <x v="21"/>
    <x v="122"/>
    <x v="253"/>
    <x v="2"/>
    <s v="2013-2019"/>
    <m/>
    <m/>
    <x v="11"/>
    <x v="6"/>
    <n v="95"/>
  </r>
  <r>
    <x v="539"/>
    <x v="11"/>
    <x v="21"/>
    <x v="122"/>
    <x v="253"/>
    <x v="2"/>
    <s v="2013-2019"/>
    <m/>
    <m/>
    <x v="11"/>
    <x v="7"/>
    <n v="99"/>
  </r>
  <r>
    <x v="539"/>
    <x v="11"/>
    <x v="21"/>
    <x v="122"/>
    <x v="253"/>
    <x v="2"/>
    <s v="2013-2019"/>
    <m/>
    <m/>
    <x v="11"/>
    <x v="8"/>
    <n v="112"/>
  </r>
  <r>
    <x v="539"/>
    <x v="11"/>
    <x v="21"/>
    <x v="122"/>
    <x v="253"/>
    <x v="2"/>
    <s v="2013-2019"/>
    <m/>
    <m/>
    <x v="11"/>
    <x v="9"/>
    <n v="154"/>
  </r>
  <r>
    <x v="539"/>
    <x v="11"/>
    <x v="21"/>
    <x v="122"/>
    <x v="253"/>
    <x v="2"/>
    <s v="2013-2019"/>
    <m/>
    <m/>
    <x v="11"/>
    <x v="10"/>
    <n v="83"/>
  </r>
  <r>
    <x v="539"/>
    <x v="11"/>
    <x v="21"/>
    <x v="122"/>
    <x v="253"/>
    <x v="2"/>
    <s v="2013-2019"/>
    <m/>
    <m/>
    <x v="11"/>
    <x v="11"/>
    <n v="73"/>
  </r>
  <r>
    <x v="540"/>
    <x v="11"/>
    <x v="21"/>
    <x v="119"/>
    <x v="254"/>
    <x v="2"/>
    <s v="2013-2019"/>
    <m/>
    <m/>
    <x v="11"/>
    <x v="5"/>
    <n v="2"/>
  </r>
  <r>
    <x v="540"/>
    <x v="11"/>
    <x v="21"/>
    <x v="119"/>
    <x v="254"/>
    <x v="2"/>
    <s v="2013-2019"/>
    <m/>
    <m/>
    <x v="11"/>
    <x v="6"/>
    <n v="7"/>
  </r>
  <r>
    <x v="540"/>
    <x v="11"/>
    <x v="21"/>
    <x v="119"/>
    <x v="254"/>
    <x v="2"/>
    <s v="2013-2019"/>
    <m/>
    <m/>
    <x v="11"/>
    <x v="7"/>
    <n v="4"/>
  </r>
  <r>
    <x v="540"/>
    <x v="11"/>
    <x v="21"/>
    <x v="119"/>
    <x v="254"/>
    <x v="2"/>
    <s v="2013-2019"/>
    <m/>
    <m/>
    <x v="11"/>
    <x v="8"/>
    <n v="7"/>
  </r>
  <r>
    <x v="540"/>
    <x v="11"/>
    <x v="21"/>
    <x v="119"/>
    <x v="254"/>
    <x v="2"/>
    <s v="2013-2019"/>
    <m/>
    <m/>
    <x v="11"/>
    <x v="9"/>
    <n v="5"/>
  </r>
  <r>
    <x v="540"/>
    <x v="11"/>
    <x v="21"/>
    <x v="119"/>
    <x v="254"/>
    <x v="2"/>
    <s v="2013-2019"/>
    <m/>
    <m/>
    <x v="11"/>
    <x v="10"/>
    <n v="10"/>
  </r>
  <r>
    <x v="540"/>
    <x v="11"/>
    <x v="21"/>
    <x v="119"/>
    <x v="254"/>
    <x v="2"/>
    <s v="2013-2019"/>
    <m/>
    <m/>
    <x v="11"/>
    <x v="11"/>
    <n v="8"/>
  </r>
  <r>
    <x v="541"/>
    <x v="11"/>
    <x v="21"/>
    <x v="110"/>
    <x v="255"/>
    <x v="2"/>
    <s v="2013-2019"/>
    <m/>
    <m/>
    <x v="11"/>
    <x v="5"/>
    <n v="0"/>
  </r>
  <r>
    <x v="541"/>
    <x v="11"/>
    <x v="21"/>
    <x v="110"/>
    <x v="255"/>
    <x v="2"/>
    <s v="2013-2019"/>
    <m/>
    <m/>
    <x v="11"/>
    <x v="6"/>
    <n v="1"/>
  </r>
  <r>
    <x v="541"/>
    <x v="11"/>
    <x v="21"/>
    <x v="110"/>
    <x v="255"/>
    <x v="2"/>
    <s v="2013-2019"/>
    <m/>
    <m/>
    <x v="11"/>
    <x v="7"/>
    <n v="0"/>
  </r>
  <r>
    <x v="541"/>
    <x v="11"/>
    <x v="21"/>
    <x v="110"/>
    <x v="255"/>
    <x v="2"/>
    <s v="2013-2019"/>
    <m/>
    <m/>
    <x v="11"/>
    <x v="8"/>
    <n v="0"/>
  </r>
  <r>
    <x v="541"/>
    <x v="11"/>
    <x v="21"/>
    <x v="110"/>
    <x v="255"/>
    <x v="2"/>
    <s v="2013-2019"/>
    <m/>
    <m/>
    <x v="11"/>
    <x v="9"/>
    <n v="1"/>
  </r>
  <r>
    <x v="541"/>
    <x v="11"/>
    <x v="21"/>
    <x v="110"/>
    <x v="255"/>
    <x v="2"/>
    <s v="2013-2019"/>
    <m/>
    <m/>
    <x v="11"/>
    <x v="10"/>
    <n v="0"/>
  </r>
  <r>
    <x v="541"/>
    <x v="11"/>
    <x v="21"/>
    <x v="110"/>
    <x v="255"/>
    <x v="2"/>
    <s v="2013-2019"/>
    <m/>
    <m/>
    <x v="11"/>
    <x v="11"/>
    <n v="0"/>
  </r>
  <r>
    <x v="542"/>
    <x v="11"/>
    <x v="21"/>
    <x v="111"/>
    <x v="256"/>
    <x v="2"/>
    <s v="2013-2019"/>
    <m/>
    <m/>
    <x v="11"/>
    <x v="5"/>
    <n v="106"/>
  </r>
  <r>
    <x v="542"/>
    <x v="11"/>
    <x v="21"/>
    <x v="111"/>
    <x v="256"/>
    <x v="2"/>
    <s v="2013-2019"/>
    <m/>
    <m/>
    <x v="11"/>
    <x v="6"/>
    <n v="98"/>
  </r>
  <r>
    <x v="542"/>
    <x v="11"/>
    <x v="21"/>
    <x v="111"/>
    <x v="256"/>
    <x v="2"/>
    <s v="2013-2019"/>
    <m/>
    <m/>
    <x v="11"/>
    <x v="7"/>
    <n v="80"/>
  </r>
  <r>
    <x v="542"/>
    <x v="11"/>
    <x v="21"/>
    <x v="111"/>
    <x v="256"/>
    <x v="2"/>
    <s v="2013-2019"/>
    <m/>
    <m/>
    <x v="11"/>
    <x v="8"/>
    <n v="61"/>
  </r>
  <r>
    <x v="542"/>
    <x v="11"/>
    <x v="21"/>
    <x v="111"/>
    <x v="256"/>
    <x v="2"/>
    <s v="2013-2019"/>
    <m/>
    <m/>
    <x v="11"/>
    <x v="9"/>
    <n v="68"/>
  </r>
  <r>
    <x v="542"/>
    <x v="11"/>
    <x v="21"/>
    <x v="111"/>
    <x v="256"/>
    <x v="2"/>
    <s v="2013-2019"/>
    <m/>
    <m/>
    <x v="11"/>
    <x v="10"/>
    <n v="149"/>
  </r>
  <r>
    <x v="542"/>
    <x v="11"/>
    <x v="21"/>
    <x v="111"/>
    <x v="256"/>
    <x v="2"/>
    <s v="2013-2019"/>
    <m/>
    <m/>
    <x v="11"/>
    <x v="11"/>
    <n v="64"/>
  </r>
  <r>
    <x v="543"/>
    <x v="11"/>
    <x v="21"/>
    <x v="117"/>
    <x v="257"/>
    <x v="2"/>
    <s v="2013-2019"/>
    <m/>
    <m/>
    <x v="11"/>
    <x v="5"/>
    <n v="5882"/>
  </r>
  <r>
    <x v="543"/>
    <x v="11"/>
    <x v="21"/>
    <x v="117"/>
    <x v="257"/>
    <x v="2"/>
    <s v="2013-2019"/>
    <m/>
    <m/>
    <x v="11"/>
    <x v="6"/>
    <n v="5635"/>
  </r>
  <r>
    <x v="543"/>
    <x v="11"/>
    <x v="21"/>
    <x v="117"/>
    <x v="257"/>
    <x v="2"/>
    <s v="2013-2019"/>
    <m/>
    <m/>
    <x v="11"/>
    <x v="7"/>
    <n v="4998"/>
  </r>
  <r>
    <x v="543"/>
    <x v="11"/>
    <x v="21"/>
    <x v="117"/>
    <x v="257"/>
    <x v="2"/>
    <s v="2013-2019"/>
    <m/>
    <m/>
    <x v="11"/>
    <x v="8"/>
    <n v="5346"/>
  </r>
  <r>
    <x v="543"/>
    <x v="11"/>
    <x v="21"/>
    <x v="117"/>
    <x v="257"/>
    <x v="2"/>
    <s v="2013-2019"/>
    <m/>
    <m/>
    <x v="11"/>
    <x v="9"/>
    <n v="5740"/>
  </r>
  <r>
    <x v="543"/>
    <x v="11"/>
    <x v="21"/>
    <x v="117"/>
    <x v="257"/>
    <x v="2"/>
    <s v="2013-2019"/>
    <m/>
    <m/>
    <x v="11"/>
    <x v="10"/>
    <n v="5989"/>
  </r>
  <r>
    <x v="543"/>
    <x v="11"/>
    <x v="21"/>
    <x v="117"/>
    <x v="257"/>
    <x v="2"/>
    <s v="2013-2019"/>
    <m/>
    <m/>
    <x v="11"/>
    <x v="11"/>
    <n v="6521"/>
  </r>
  <r>
    <x v="544"/>
    <x v="11"/>
    <x v="21"/>
    <x v="117"/>
    <x v="258"/>
    <x v="2"/>
    <s v="2013-2019"/>
    <m/>
    <m/>
    <x v="11"/>
    <x v="5"/>
    <n v="0"/>
  </r>
  <r>
    <x v="544"/>
    <x v="11"/>
    <x v="21"/>
    <x v="117"/>
    <x v="258"/>
    <x v="2"/>
    <s v="2013-2019"/>
    <m/>
    <m/>
    <x v="11"/>
    <x v="6"/>
    <n v="0"/>
  </r>
  <r>
    <x v="544"/>
    <x v="11"/>
    <x v="21"/>
    <x v="117"/>
    <x v="258"/>
    <x v="2"/>
    <s v="2013-2019"/>
    <m/>
    <m/>
    <x v="11"/>
    <x v="7"/>
    <n v="0"/>
  </r>
  <r>
    <x v="544"/>
    <x v="11"/>
    <x v="21"/>
    <x v="117"/>
    <x v="258"/>
    <x v="2"/>
    <s v="2013-2019"/>
    <m/>
    <m/>
    <x v="11"/>
    <x v="8"/>
    <n v="197"/>
  </r>
  <r>
    <x v="544"/>
    <x v="11"/>
    <x v="21"/>
    <x v="117"/>
    <x v="258"/>
    <x v="2"/>
    <s v="2013-2019"/>
    <m/>
    <m/>
    <x v="11"/>
    <x v="9"/>
    <n v="178"/>
  </r>
  <r>
    <x v="544"/>
    <x v="11"/>
    <x v="21"/>
    <x v="117"/>
    <x v="258"/>
    <x v="2"/>
    <s v="2013-2019"/>
    <m/>
    <m/>
    <x v="11"/>
    <x v="10"/>
    <n v="616"/>
  </r>
  <r>
    <x v="544"/>
    <x v="11"/>
    <x v="21"/>
    <x v="117"/>
    <x v="258"/>
    <x v="2"/>
    <s v="2013-2019"/>
    <m/>
    <m/>
    <x v="11"/>
    <x v="11"/>
    <n v="131"/>
  </r>
  <r>
    <x v="545"/>
    <x v="11"/>
    <x v="21"/>
    <x v="117"/>
    <x v="259"/>
    <x v="2"/>
    <s v="2013-2019"/>
    <m/>
    <m/>
    <x v="11"/>
    <x v="5"/>
    <n v="584"/>
  </r>
  <r>
    <x v="545"/>
    <x v="11"/>
    <x v="21"/>
    <x v="117"/>
    <x v="259"/>
    <x v="2"/>
    <s v="2013-2019"/>
    <m/>
    <m/>
    <x v="11"/>
    <x v="6"/>
    <n v="361"/>
  </r>
  <r>
    <x v="545"/>
    <x v="11"/>
    <x v="21"/>
    <x v="117"/>
    <x v="259"/>
    <x v="2"/>
    <s v="2013-2019"/>
    <m/>
    <m/>
    <x v="11"/>
    <x v="7"/>
    <n v="283"/>
  </r>
  <r>
    <x v="545"/>
    <x v="11"/>
    <x v="21"/>
    <x v="117"/>
    <x v="259"/>
    <x v="2"/>
    <s v="2013-2019"/>
    <m/>
    <m/>
    <x v="11"/>
    <x v="8"/>
    <n v="306"/>
  </r>
  <r>
    <x v="545"/>
    <x v="11"/>
    <x v="21"/>
    <x v="117"/>
    <x v="259"/>
    <x v="2"/>
    <s v="2013-2019"/>
    <m/>
    <m/>
    <x v="11"/>
    <x v="9"/>
    <n v="223"/>
  </r>
  <r>
    <x v="545"/>
    <x v="11"/>
    <x v="21"/>
    <x v="117"/>
    <x v="259"/>
    <x v="2"/>
    <s v="2013-2019"/>
    <m/>
    <m/>
    <x v="11"/>
    <x v="10"/>
    <n v="209"/>
  </r>
  <r>
    <x v="545"/>
    <x v="11"/>
    <x v="21"/>
    <x v="117"/>
    <x v="259"/>
    <x v="2"/>
    <s v="2013-2019"/>
    <m/>
    <m/>
    <x v="11"/>
    <x v="11"/>
    <n v="992"/>
  </r>
  <r>
    <x v="546"/>
    <x v="11"/>
    <x v="21"/>
    <x v="109"/>
    <x v="260"/>
    <x v="2"/>
    <s v="2013-2019"/>
    <m/>
    <m/>
    <x v="11"/>
    <x v="5"/>
    <n v="44"/>
  </r>
  <r>
    <x v="546"/>
    <x v="11"/>
    <x v="21"/>
    <x v="109"/>
    <x v="260"/>
    <x v="2"/>
    <s v="2013-2019"/>
    <m/>
    <m/>
    <x v="11"/>
    <x v="6"/>
    <n v="33"/>
  </r>
  <r>
    <x v="546"/>
    <x v="11"/>
    <x v="21"/>
    <x v="109"/>
    <x v="260"/>
    <x v="2"/>
    <s v="2013-2019"/>
    <m/>
    <m/>
    <x v="11"/>
    <x v="7"/>
    <n v="35"/>
  </r>
  <r>
    <x v="546"/>
    <x v="11"/>
    <x v="21"/>
    <x v="109"/>
    <x v="260"/>
    <x v="2"/>
    <s v="2013-2019"/>
    <m/>
    <m/>
    <x v="11"/>
    <x v="8"/>
    <n v="35"/>
  </r>
  <r>
    <x v="546"/>
    <x v="11"/>
    <x v="21"/>
    <x v="109"/>
    <x v="260"/>
    <x v="2"/>
    <s v="2013-2019"/>
    <m/>
    <m/>
    <x v="11"/>
    <x v="9"/>
    <n v="28"/>
  </r>
  <r>
    <x v="546"/>
    <x v="11"/>
    <x v="21"/>
    <x v="109"/>
    <x v="260"/>
    <x v="2"/>
    <s v="2013-2019"/>
    <m/>
    <m/>
    <x v="11"/>
    <x v="10"/>
    <n v="44"/>
  </r>
  <r>
    <x v="546"/>
    <x v="11"/>
    <x v="21"/>
    <x v="109"/>
    <x v="260"/>
    <x v="2"/>
    <s v="2013-2019"/>
    <m/>
    <m/>
    <x v="11"/>
    <x v="11"/>
    <n v="47"/>
  </r>
  <r>
    <x v="547"/>
    <x v="11"/>
    <x v="21"/>
    <x v="113"/>
    <x v="261"/>
    <x v="2"/>
    <s v="2013-2019"/>
    <m/>
    <m/>
    <x v="11"/>
    <x v="5"/>
    <n v="73"/>
  </r>
  <r>
    <x v="547"/>
    <x v="11"/>
    <x v="21"/>
    <x v="113"/>
    <x v="261"/>
    <x v="2"/>
    <s v="2013-2019"/>
    <m/>
    <m/>
    <x v="11"/>
    <x v="6"/>
    <n v="55"/>
  </r>
  <r>
    <x v="547"/>
    <x v="11"/>
    <x v="21"/>
    <x v="113"/>
    <x v="261"/>
    <x v="2"/>
    <s v="2013-2019"/>
    <m/>
    <m/>
    <x v="11"/>
    <x v="7"/>
    <n v="45"/>
  </r>
  <r>
    <x v="547"/>
    <x v="11"/>
    <x v="21"/>
    <x v="113"/>
    <x v="261"/>
    <x v="2"/>
    <s v="2013-2019"/>
    <m/>
    <m/>
    <x v="11"/>
    <x v="8"/>
    <n v="42"/>
  </r>
  <r>
    <x v="547"/>
    <x v="11"/>
    <x v="21"/>
    <x v="113"/>
    <x v="261"/>
    <x v="2"/>
    <s v="2013-2019"/>
    <m/>
    <m/>
    <x v="11"/>
    <x v="9"/>
    <n v="39"/>
  </r>
  <r>
    <x v="547"/>
    <x v="11"/>
    <x v="21"/>
    <x v="113"/>
    <x v="261"/>
    <x v="2"/>
    <s v="2013-2019"/>
    <m/>
    <m/>
    <x v="11"/>
    <x v="10"/>
    <n v="49"/>
  </r>
  <r>
    <x v="547"/>
    <x v="11"/>
    <x v="21"/>
    <x v="113"/>
    <x v="261"/>
    <x v="2"/>
    <s v="2013-2019"/>
    <m/>
    <m/>
    <x v="11"/>
    <x v="11"/>
    <n v="85"/>
  </r>
  <r>
    <x v="548"/>
    <x v="11"/>
    <x v="21"/>
    <x v="111"/>
    <x v="262"/>
    <x v="2"/>
    <s v="2013-2019"/>
    <m/>
    <m/>
    <x v="11"/>
    <x v="5"/>
    <n v="0"/>
  </r>
  <r>
    <x v="548"/>
    <x v="11"/>
    <x v="21"/>
    <x v="111"/>
    <x v="262"/>
    <x v="2"/>
    <s v="2013-2019"/>
    <m/>
    <m/>
    <x v="11"/>
    <x v="6"/>
    <n v="0"/>
  </r>
  <r>
    <x v="548"/>
    <x v="11"/>
    <x v="21"/>
    <x v="111"/>
    <x v="262"/>
    <x v="2"/>
    <s v="2013-2019"/>
    <m/>
    <m/>
    <x v="11"/>
    <x v="7"/>
    <n v="4"/>
  </r>
  <r>
    <x v="548"/>
    <x v="11"/>
    <x v="21"/>
    <x v="111"/>
    <x v="262"/>
    <x v="2"/>
    <s v="2013-2019"/>
    <m/>
    <m/>
    <x v="11"/>
    <x v="8"/>
    <n v="1"/>
  </r>
  <r>
    <x v="548"/>
    <x v="11"/>
    <x v="21"/>
    <x v="111"/>
    <x v="262"/>
    <x v="2"/>
    <s v="2013-2019"/>
    <m/>
    <m/>
    <x v="11"/>
    <x v="9"/>
    <n v="10"/>
  </r>
  <r>
    <x v="548"/>
    <x v="11"/>
    <x v="21"/>
    <x v="111"/>
    <x v="262"/>
    <x v="2"/>
    <s v="2013-2019"/>
    <m/>
    <m/>
    <x v="11"/>
    <x v="10"/>
    <n v="17"/>
  </r>
  <r>
    <x v="548"/>
    <x v="11"/>
    <x v="21"/>
    <x v="111"/>
    <x v="262"/>
    <x v="2"/>
    <s v="2013-2019"/>
    <m/>
    <m/>
    <x v="11"/>
    <x v="11"/>
    <n v="32"/>
  </r>
  <r>
    <x v="549"/>
    <x v="11"/>
    <x v="21"/>
    <x v="112"/>
    <x v="263"/>
    <x v="2"/>
    <s v="2013-2019"/>
    <m/>
    <m/>
    <x v="11"/>
    <x v="5"/>
    <n v="0"/>
  </r>
  <r>
    <x v="549"/>
    <x v="11"/>
    <x v="21"/>
    <x v="112"/>
    <x v="263"/>
    <x v="2"/>
    <s v="2013-2019"/>
    <m/>
    <m/>
    <x v="11"/>
    <x v="6"/>
    <n v="1"/>
  </r>
  <r>
    <x v="549"/>
    <x v="11"/>
    <x v="21"/>
    <x v="112"/>
    <x v="263"/>
    <x v="2"/>
    <s v="2013-2019"/>
    <m/>
    <m/>
    <x v="11"/>
    <x v="7"/>
    <n v="0"/>
  </r>
  <r>
    <x v="549"/>
    <x v="11"/>
    <x v="21"/>
    <x v="112"/>
    <x v="263"/>
    <x v="2"/>
    <s v="2013-2019"/>
    <m/>
    <m/>
    <x v="11"/>
    <x v="8"/>
    <n v="1"/>
  </r>
  <r>
    <x v="549"/>
    <x v="11"/>
    <x v="21"/>
    <x v="112"/>
    <x v="263"/>
    <x v="2"/>
    <s v="2013-2019"/>
    <m/>
    <m/>
    <x v="11"/>
    <x v="9"/>
    <n v="0"/>
  </r>
  <r>
    <x v="549"/>
    <x v="11"/>
    <x v="21"/>
    <x v="112"/>
    <x v="263"/>
    <x v="2"/>
    <s v="2013-2019"/>
    <m/>
    <m/>
    <x v="11"/>
    <x v="10"/>
    <n v="0"/>
  </r>
  <r>
    <x v="549"/>
    <x v="11"/>
    <x v="21"/>
    <x v="112"/>
    <x v="263"/>
    <x v="2"/>
    <s v="2013-2019"/>
    <m/>
    <m/>
    <x v="11"/>
    <x v="11"/>
    <n v="0"/>
  </r>
  <r>
    <x v="550"/>
    <x v="11"/>
    <x v="21"/>
    <x v="114"/>
    <x v="264"/>
    <x v="2"/>
    <s v="2013-2019"/>
    <m/>
    <m/>
    <x v="11"/>
    <x v="5"/>
    <n v="0"/>
  </r>
  <r>
    <x v="550"/>
    <x v="11"/>
    <x v="21"/>
    <x v="114"/>
    <x v="264"/>
    <x v="2"/>
    <s v="2013-2019"/>
    <m/>
    <m/>
    <x v="11"/>
    <x v="6"/>
    <n v="0"/>
  </r>
  <r>
    <x v="550"/>
    <x v="11"/>
    <x v="21"/>
    <x v="114"/>
    <x v="264"/>
    <x v="2"/>
    <s v="2013-2019"/>
    <m/>
    <m/>
    <x v="11"/>
    <x v="7"/>
    <n v="0"/>
  </r>
  <r>
    <x v="550"/>
    <x v="11"/>
    <x v="21"/>
    <x v="114"/>
    <x v="264"/>
    <x v="2"/>
    <s v="2013-2019"/>
    <m/>
    <m/>
    <x v="11"/>
    <x v="8"/>
    <n v="0"/>
  </r>
  <r>
    <x v="550"/>
    <x v="11"/>
    <x v="21"/>
    <x v="114"/>
    <x v="264"/>
    <x v="2"/>
    <s v="2013-2019"/>
    <m/>
    <m/>
    <x v="11"/>
    <x v="9"/>
    <n v="0"/>
  </r>
  <r>
    <x v="550"/>
    <x v="11"/>
    <x v="21"/>
    <x v="114"/>
    <x v="264"/>
    <x v="2"/>
    <s v="2013-2019"/>
    <m/>
    <m/>
    <x v="11"/>
    <x v="10"/>
    <n v="0"/>
  </r>
  <r>
    <x v="550"/>
    <x v="11"/>
    <x v="21"/>
    <x v="114"/>
    <x v="264"/>
    <x v="2"/>
    <s v="2013-2019"/>
    <m/>
    <m/>
    <x v="11"/>
    <x v="11"/>
    <n v="1"/>
  </r>
  <r>
    <x v="551"/>
    <x v="11"/>
    <x v="21"/>
    <x v="117"/>
    <x v="265"/>
    <x v="2"/>
    <s v="2013-2019"/>
    <m/>
    <m/>
    <x v="11"/>
    <x v="5"/>
    <n v="3"/>
  </r>
  <r>
    <x v="551"/>
    <x v="11"/>
    <x v="21"/>
    <x v="117"/>
    <x v="265"/>
    <x v="2"/>
    <s v="2013-2019"/>
    <m/>
    <m/>
    <x v="11"/>
    <x v="6"/>
    <n v="1"/>
  </r>
  <r>
    <x v="551"/>
    <x v="11"/>
    <x v="21"/>
    <x v="117"/>
    <x v="265"/>
    <x v="2"/>
    <s v="2013-2019"/>
    <m/>
    <m/>
    <x v="11"/>
    <x v="7"/>
    <n v="0"/>
  </r>
  <r>
    <x v="551"/>
    <x v="11"/>
    <x v="21"/>
    <x v="117"/>
    <x v="265"/>
    <x v="2"/>
    <s v="2013-2019"/>
    <m/>
    <m/>
    <x v="11"/>
    <x v="8"/>
    <n v="1"/>
  </r>
  <r>
    <x v="551"/>
    <x v="11"/>
    <x v="21"/>
    <x v="117"/>
    <x v="265"/>
    <x v="2"/>
    <s v="2013-2019"/>
    <m/>
    <m/>
    <x v="11"/>
    <x v="9"/>
    <n v="1"/>
  </r>
  <r>
    <x v="551"/>
    <x v="11"/>
    <x v="21"/>
    <x v="117"/>
    <x v="265"/>
    <x v="2"/>
    <s v="2013-2019"/>
    <m/>
    <m/>
    <x v="11"/>
    <x v="10"/>
    <n v="0"/>
  </r>
  <r>
    <x v="551"/>
    <x v="11"/>
    <x v="21"/>
    <x v="117"/>
    <x v="265"/>
    <x v="2"/>
    <s v="2013-2019"/>
    <m/>
    <m/>
    <x v="11"/>
    <x v="11"/>
    <n v="8"/>
  </r>
  <r>
    <x v="552"/>
    <x v="11"/>
    <x v="21"/>
    <x v="117"/>
    <x v="266"/>
    <x v="2"/>
    <s v="2013-2019"/>
    <m/>
    <m/>
    <x v="11"/>
    <x v="5"/>
    <n v="315"/>
  </r>
  <r>
    <x v="552"/>
    <x v="11"/>
    <x v="21"/>
    <x v="117"/>
    <x v="266"/>
    <x v="2"/>
    <s v="2013-2019"/>
    <m/>
    <m/>
    <x v="11"/>
    <x v="6"/>
    <n v="187"/>
  </r>
  <r>
    <x v="552"/>
    <x v="11"/>
    <x v="21"/>
    <x v="117"/>
    <x v="266"/>
    <x v="2"/>
    <s v="2013-2019"/>
    <m/>
    <m/>
    <x v="11"/>
    <x v="7"/>
    <n v="183"/>
  </r>
  <r>
    <x v="552"/>
    <x v="11"/>
    <x v="21"/>
    <x v="117"/>
    <x v="266"/>
    <x v="2"/>
    <s v="2013-2019"/>
    <m/>
    <m/>
    <x v="11"/>
    <x v="8"/>
    <n v="161"/>
  </r>
  <r>
    <x v="552"/>
    <x v="11"/>
    <x v="21"/>
    <x v="117"/>
    <x v="266"/>
    <x v="2"/>
    <s v="2013-2019"/>
    <m/>
    <m/>
    <x v="11"/>
    <x v="9"/>
    <n v="154"/>
  </r>
  <r>
    <x v="552"/>
    <x v="11"/>
    <x v="21"/>
    <x v="117"/>
    <x v="266"/>
    <x v="2"/>
    <s v="2013-2019"/>
    <m/>
    <m/>
    <x v="11"/>
    <x v="10"/>
    <n v="149"/>
  </r>
  <r>
    <x v="552"/>
    <x v="11"/>
    <x v="21"/>
    <x v="117"/>
    <x v="266"/>
    <x v="2"/>
    <s v="2013-2019"/>
    <m/>
    <m/>
    <x v="11"/>
    <x v="11"/>
    <n v="145"/>
  </r>
  <r>
    <x v="553"/>
    <x v="11"/>
    <x v="21"/>
    <x v="117"/>
    <x v="267"/>
    <x v="2"/>
    <s v="2013-2019"/>
    <m/>
    <m/>
    <x v="11"/>
    <x v="5"/>
    <n v="0"/>
  </r>
  <r>
    <x v="553"/>
    <x v="11"/>
    <x v="21"/>
    <x v="117"/>
    <x v="267"/>
    <x v="2"/>
    <s v="2013-2019"/>
    <m/>
    <m/>
    <x v="11"/>
    <x v="6"/>
    <n v="0"/>
  </r>
  <r>
    <x v="553"/>
    <x v="11"/>
    <x v="21"/>
    <x v="117"/>
    <x v="267"/>
    <x v="2"/>
    <s v="2013-2019"/>
    <m/>
    <m/>
    <x v="11"/>
    <x v="7"/>
    <n v="15"/>
  </r>
  <r>
    <x v="553"/>
    <x v="11"/>
    <x v="21"/>
    <x v="117"/>
    <x v="267"/>
    <x v="2"/>
    <s v="2013-2019"/>
    <m/>
    <m/>
    <x v="11"/>
    <x v="8"/>
    <n v="42"/>
  </r>
  <r>
    <x v="553"/>
    <x v="11"/>
    <x v="21"/>
    <x v="117"/>
    <x v="267"/>
    <x v="2"/>
    <s v="2013-2019"/>
    <m/>
    <m/>
    <x v="11"/>
    <x v="9"/>
    <n v="63"/>
  </r>
  <r>
    <x v="553"/>
    <x v="11"/>
    <x v="21"/>
    <x v="117"/>
    <x v="267"/>
    <x v="2"/>
    <s v="2013-2019"/>
    <m/>
    <m/>
    <x v="11"/>
    <x v="10"/>
    <n v="75"/>
  </r>
  <r>
    <x v="553"/>
    <x v="11"/>
    <x v="21"/>
    <x v="117"/>
    <x v="267"/>
    <x v="2"/>
    <s v="2013-2019"/>
    <m/>
    <m/>
    <x v="11"/>
    <x v="11"/>
    <n v="88"/>
  </r>
  <r>
    <x v="554"/>
    <x v="11"/>
    <x v="21"/>
    <x v="114"/>
    <x v="268"/>
    <x v="2"/>
    <s v="2013-2019"/>
    <m/>
    <m/>
    <x v="11"/>
    <x v="5"/>
    <n v="0"/>
  </r>
  <r>
    <x v="554"/>
    <x v="11"/>
    <x v="21"/>
    <x v="114"/>
    <x v="268"/>
    <x v="2"/>
    <s v="2013-2019"/>
    <m/>
    <m/>
    <x v="11"/>
    <x v="6"/>
    <n v="0"/>
  </r>
  <r>
    <x v="554"/>
    <x v="11"/>
    <x v="21"/>
    <x v="114"/>
    <x v="268"/>
    <x v="2"/>
    <s v="2013-2019"/>
    <m/>
    <m/>
    <x v="11"/>
    <x v="7"/>
    <n v="0"/>
  </r>
  <r>
    <x v="554"/>
    <x v="11"/>
    <x v="21"/>
    <x v="114"/>
    <x v="268"/>
    <x v="2"/>
    <s v="2013-2019"/>
    <m/>
    <m/>
    <x v="11"/>
    <x v="8"/>
    <n v="0"/>
  </r>
  <r>
    <x v="554"/>
    <x v="11"/>
    <x v="21"/>
    <x v="114"/>
    <x v="268"/>
    <x v="2"/>
    <s v="2013-2019"/>
    <m/>
    <m/>
    <x v="11"/>
    <x v="9"/>
    <n v="0"/>
  </r>
  <r>
    <x v="554"/>
    <x v="11"/>
    <x v="21"/>
    <x v="114"/>
    <x v="268"/>
    <x v="2"/>
    <s v="2013-2019"/>
    <m/>
    <m/>
    <x v="11"/>
    <x v="10"/>
    <n v="1"/>
  </r>
  <r>
    <x v="554"/>
    <x v="11"/>
    <x v="21"/>
    <x v="114"/>
    <x v="268"/>
    <x v="2"/>
    <s v="2013-2019"/>
    <m/>
    <m/>
    <x v="11"/>
    <x v="11"/>
    <n v="0"/>
  </r>
  <r>
    <x v="555"/>
    <x v="11"/>
    <x v="21"/>
    <x v="114"/>
    <x v="269"/>
    <x v="2"/>
    <s v="2013-2019"/>
    <m/>
    <m/>
    <x v="11"/>
    <x v="5"/>
    <n v="2"/>
  </r>
  <r>
    <x v="555"/>
    <x v="11"/>
    <x v="21"/>
    <x v="114"/>
    <x v="269"/>
    <x v="2"/>
    <s v="2013-2019"/>
    <m/>
    <m/>
    <x v="11"/>
    <x v="6"/>
    <n v="1"/>
  </r>
  <r>
    <x v="555"/>
    <x v="11"/>
    <x v="21"/>
    <x v="114"/>
    <x v="269"/>
    <x v="2"/>
    <s v="2013-2019"/>
    <m/>
    <m/>
    <x v="11"/>
    <x v="7"/>
    <n v="1"/>
  </r>
  <r>
    <x v="555"/>
    <x v="11"/>
    <x v="21"/>
    <x v="114"/>
    <x v="269"/>
    <x v="2"/>
    <s v="2013-2019"/>
    <m/>
    <m/>
    <x v="11"/>
    <x v="8"/>
    <n v="0"/>
  </r>
  <r>
    <x v="555"/>
    <x v="11"/>
    <x v="21"/>
    <x v="114"/>
    <x v="269"/>
    <x v="2"/>
    <s v="2013-2019"/>
    <m/>
    <m/>
    <x v="11"/>
    <x v="9"/>
    <n v="2"/>
  </r>
  <r>
    <x v="555"/>
    <x v="11"/>
    <x v="21"/>
    <x v="114"/>
    <x v="269"/>
    <x v="2"/>
    <s v="2013-2019"/>
    <m/>
    <m/>
    <x v="11"/>
    <x v="10"/>
    <n v="1"/>
  </r>
  <r>
    <x v="555"/>
    <x v="11"/>
    <x v="21"/>
    <x v="114"/>
    <x v="269"/>
    <x v="2"/>
    <s v="2013-2019"/>
    <m/>
    <m/>
    <x v="11"/>
    <x v="11"/>
    <n v="2"/>
  </r>
  <r>
    <x v="556"/>
    <x v="11"/>
    <x v="21"/>
    <x v="111"/>
    <x v="270"/>
    <x v="2"/>
    <s v="2013-2019"/>
    <m/>
    <m/>
    <x v="11"/>
    <x v="5"/>
    <n v="142"/>
  </r>
  <r>
    <x v="556"/>
    <x v="11"/>
    <x v="21"/>
    <x v="111"/>
    <x v="270"/>
    <x v="2"/>
    <s v="2013-2019"/>
    <m/>
    <m/>
    <x v="11"/>
    <x v="6"/>
    <n v="159"/>
  </r>
  <r>
    <x v="556"/>
    <x v="11"/>
    <x v="21"/>
    <x v="111"/>
    <x v="270"/>
    <x v="2"/>
    <s v="2013-2019"/>
    <m/>
    <m/>
    <x v="11"/>
    <x v="7"/>
    <n v="157"/>
  </r>
  <r>
    <x v="556"/>
    <x v="11"/>
    <x v="21"/>
    <x v="111"/>
    <x v="270"/>
    <x v="2"/>
    <s v="2013-2019"/>
    <m/>
    <m/>
    <x v="11"/>
    <x v="8"/>
    <n v="171"/>
  </r>
  <r>
    <x v="556"/>
    <x v="11"/>
    <x v="21"/>
    <x v="111"/>
    <x v="270"/>
    <x v="2"/>
    <s v="2013-2019"/>
    <m/>
    <m/>
    <x v="11"/>
    <x v="9"/>
    <n v="140"/>
  </r>
  <r>
    <x v="556"/>
    <x v="11"/>
    <x v="21"/>
    <x v="111"/>
    <x v="270"/>
    <x v="2"/>
    <s v="2013-2019"/>
    <m/>
    <m/>
    <x v="11"/>
    <x v="10"/>
    <n v="117"/>
  </r>
  <r>
    <x v="556"/>
    <x v="11"/>
    <x v="21"/>
    <x v="111"/>
    <x v="270"/>
    <x v="2"/>
    <s v="2013-2019"/>
    <m/>
    <m/>
    <x v="11"/>
    <x v="11"/>
    <n v="125"/>
  </r>
  <r>
    <x v="557"/>
    <x v="11"/>
    <x v="21"/>
    <x v="111"/>
    <x v="271"/>
    <x v="2"/>
    <s v="2013-2019"/>
    <m/>
    <m/>
    <x v="11"/>
    <x v="5"/>
    <n v="2"/>
  </r>
  <r>
    <x v="557"/>
    <x v="11"/>
    <x v="21"/>
    <x v="111"/>
    <x v="271"/>
    <x v="2"/>
    <s v="2013-2019"/>
    <m/>
    <m/>
    <x v="11"/>
    <x v="6"/>
    <n v="2"/>
  </r>
  <r>
    <x v="557"/>
    <x v="11"/>
    <x v="21"/>
    <x v="111"/>
    <x v="271"/>
    <x v="2"/>
    <s v="2013-2019"/>
    <m/>
    <m/>
    <x v="11"/>
    <x v="7"/>
    <n v="7"/>
  </r>
  <r>
    <x v="557"/>
    <x v="11"/>
    <x v="21"/>
    <x v="111"/>
    <x v="271"/>
    <x v="2"/>
    <s v="2013-2019"/>
    <m/>
    <m/>
    <x v="11"/>
    <x v="8"/>
    <n v="2"/>
  </r>
  <r>
    <x v="557"/>
    <x v="11"/>
    <x v="21"/>
    <x v="111"/>
    <x v="271"/>
    <x v="2"/>
    <s v="2013-2019"/>
    <m/>
    <m/>
    <x v="11"/>
    <x v="9"/>
    <n v="1"/>
  </r>
  <r>
    <x v="557"/>
    <x v="11"/>
    <x v="21"/>
    <x v="111"/>
    <x v="271"/>
    <x v="2"/>
    <s v="2013-2019"/>
    <m/>
    <m/>
    <x v="11"/>
    <x v="10"/>
    <n v="1"/>
  </r>
  <r>
    <x v="557"/>
    <x v="11"/>
    <x v="21"/>
    <x v="111"/>
    <x v="271"/>
    <x v="2"/>
    <s v="2013-2019"/>
    <m/>
    <m/>
    <x v="11"/>
    <x v="11"/>
    <n v="1"/>
  </r>
  <r>
    <x v="558"/>
    <x v="11"/>
    <x v="21"/>
    <x v="123"/>
    <x v="272"/>
    <x v="2"/>
    <s v="2013-2019"/>
    <m/>
    <m/>
    <x v="11"/>
    <x v="5"/>
    <n v="10"/>
  </r>
  <r>
    <x v="558"/>
    <x v="11"/>
    <x v="21"/>
    <x v="123"/>
    <x v="272"/>
    <x v="2"/>
    <s v="2013-2019"/>
    <m/>
    <m/>
    <x v="11"/>
    <x v="6"/>
    <n v="13"/>
  </r>
  <r>
    <x v="558"/>
    <x v="11"/>
    <x v="21"/>
    <x v="123"/>
    <x v="272"/>
    <x v="2"/>
    <s v="2013-2019"/>
    <m/>
    <m/>
    <x v="11"/>
    <x v="7"/>
    <n v="11"/>
  </r>
  <r>
    <x v="558"/>
    <x v="11"/>
    <x v="21"/>
    <x v="123"/>
    <x v="272"/>
    <x v="2"/>
    <s v="2013-2019"/>
    <m/>
    <m/>
    <x v="11"/>
    <x v="8"/>
    <n v="18"/>
  </r>
  <r>
    <x v="558"/>
    <x v="11"/>
    <x v="21"/>
    <x v="123"/>
    <x v="272"/>
    <x v="2"/>
    <s v="2013-2019"/>
    <m/>
    <m/>
    <x v="11"/>
    <x v="9"/>
    <n v="13"/>
  </r>
  <r>
    <x v="558"/>
    <x v="11"/>
    <x v="21"/>
    <x v="123"/>
    <x v="272"/>
    <x v="2"/>
    <s v="2013-2019"/>
    <m/>
    <m/>
    <x v="11"/>
    <x v="10"/>
    <n v="15"/>
  </r>
  <r>
    <x v="558"/>
    <x v="11"/>
    <x v="21"/>
    <x v="123"/>
    <x v="272"/>
    <x v="2"/>
    <s v="2013-2019"/>
    <m/>
    <m/>
    <x v="11"/>
    <x v="11"/>
    <n v="13"/>
  </r>
  <r>
    <x v="559"/>
    <x v="11"/>
    <x v="21"/>
    <x v="113"/>
    <x v="273"/>
    <x v="2"/>
    <s v="2013-2019"/>
    <m/>
    <m/>
    <x v="11"/>
    <x v="5"/>
    <n v="1"/>
  </r>
  <r>
    <x v="559"/>
    <x v="11"/>
    <x v="21"/>
    <x v="113"/>
    <x v="273"/>
    <x v="2"/>
    <s v="2013-2019"/>
    <m/>
    <m/>
    <x v="11"/>
    <x v="6"/>
    <n v="1"/>
  </r>
  <r>
    <x v="559"/>
    <x v="11"/>
    <x v="21"/>
    <x v="113"/>
    <x v="273"/>
    <x v="2"/>
    <s v="2013-2019"/>
    <m/>
    <m/>
    <x v="11"/>
    <x v="7"/>
    <n v="0"/>
  </r>
  <r>
    <x v="559"/>
    <x v="11"/>
    <x v="21"/>
    <x v="113"/>
    <x v="273"/>
    <x v="2"/>
    <s v="2013-2019"/>
    <m/>
    <m/>
    <x v="11"/>
    <x v="8"/>
    <n v="3"/>
  </r>
  <r>
    <x v="559"/>
    <x v="11"/>
    <x v="21"/>
    <x v="113"/>
    <x v="273"/>
    <x v="2"/>
    <s v="2013-2019"/>
    <m/>
    <m/>
    <x v="11"/>
    <x v="9"/>
    <n v="2"/>
  </r>
  <r>
    <x v="559"/>
    <x v="11"/>
    <x v="21"/>
    <x v="113"/>
    <x v="273"/>
    <x v="2"/>
    <s v="2013-2019"/>
    <m/>
    <m/>
    <x v="11"/>
    <x v="10"/>
    <n v="2"/>
  </r>
  <r>
    <x v="559"/>
    <x v="11"/>
    <x v="21"/>
    <x v="113"/>
    <x v="273"/>
    <x v="2"/>
    <s v="2013-2019"/>
    <m/>
    <m/>
    <x v="11"/>
    <x v="11"/>
    <n v="2"/>
  </r>
  <r>
    <x v="560"/>
    <x v="11"/>
    <x v="21"/>
    <x v="111"/>
    <x v="274"/>
    <x v="2"/>
    <s v="2013-2019"/>
    <m/>
    <m/>
    <x v="11"/>
    <x v="5"/>
    <n v="2"/>
  </r>
  <r>
    <x v="560"/>
    <x v="11"/>
    <x v="21"/>
    <x v="111"/>
    <x v="274"/>
    <x v="2"/>
    <s v="2013-2019"/>
    <m/>
    <m/>
    <x v="11"/>
    <x v="6"/>
    <n v="1"/>
  </r>
  <r>
    <x v="560"/>
    <x v="11"/>
    <x v="21"/>
    <x v="111"/>
    <x v="274"/>
    <x v="2"/>
    <s v="2013-2019"/>
    <m/>
    <m/>
    <x v="11"/>
    <x v="7"/>
    <n v="3"/>
  </r>
  <r>
    <x v="560"/>
    <x v="11"/>
    <x v="21"/>
    <x v="111"/>
    <x v="274"/>
    <x v="2"/>
    <s v="2013-2019"/>
    <m/>
    <m/>
    <x v="11"/>
    <x v="8"/>
    <n v="2"/>
  </r>
  <r>
    <x v="560"/>
    <x v="11"/>
    <x v="21"/>
    <x v="111"/>
    <x v="274"/>
    <x v="2"/>
    <s v="2013-2019"/>
    <m/>
    <m/>
    <x v="11"/>
    <x v="9"/>
    <n v="8"/>
  </r>
  <r>
    <x v="560"/>
    <x v="11"/>
    <x v="21"/>
    <x v="111"/>
    <x v="274"/>
    <x v="2"/>
    <s v="2013-2019"/>
    <m/>
    <m/>
    <x v="11"/>
    <x v="10"/>
    <n v="3"/>
  </r>
  <r>
    <x v="560"/>
    <x v="11"/>
    <x v="21"/>
    <x v="111"/>
    <x v="274"/>
    <x v="2"/>
    <s v="2013-2019"/>
    <m/>
    <m/>
    <x v="11"/>
    <x v="11"/>
    <n v="3"/>
  </r>
  <r>
    <x v="561"/>
    <x v="11"/>
    <x v="21"/>
    <x v="128"/>
    <x v="275"/>
    <x v="2"/>
    <s v="2013-2019"/>
    <m/>
    <m/>
    <x v="11"/>
    <x v="5"/>
    <n v="2"/>
  </r>
  <r>
    <x v="561"/>
    <x v="11"/>
    <x v="21"/>
    <x v="128"/>
    <x v="275"/>
    <x v="2"/>
    <s v="2013-2019"/>
    <m/>
    <m/>
    <x v="11"/>
    <x v="6"/>
    <n v="3"/>
  </r>
  <r>
    <x v="561"/>
    <x v="11"/>
    <x v="21"/>
    <x v="128"/>
    <x v="275"/>
    <x v="2"/>
    <s v="2013-2019"/>
    <m/>
    <m/>
    <x v="11"/>
    <x v="7"/>
    <n v="1"/>
  </r>
  <r>
    <x v="561"/>
    <x v="11"/>
    <x v="21"/>
    <x v="128"/>
    <x v="275"/>
    <x v="2"/>
    <s v="2013-2019"/>
    <m/>
    <m/>
    <x v="11"/>
    <x v="8"/>
    <n v="9"/>
  </r>
  <r>
    <x v="561"/>
    <x v="11"/>
    <x v="21"/>
    <x v="128"/>
    <x v="275"/>
    <x v="2"/>
    <s v="2013-2019"/>
    <m/>
    <m/>
    <x v="11"/>
    <x v="9"/>
    <n v="9"/>
  </r>
  <r>
    <x v="561"/>
    <x v="11"/>
    <x v="21"/>
    <x v="128"/>
    <x v="275"/>
    <x v="2"/>
    <s v="2013-2019"/>
    <m/>
    <m/>
    <x v="11"/>
    <x v="10"/>
    <n v="10"/>
  </r>
  <r>
    <x v="561"/>
    <x v="11"/>
    <x v="21"/>
    <x v="128"/>
    <x v="275"/>
    <x v="2"/>
    <s v="2013-2019"/>
    <m/>
    <m/>
    <x v="11"/>
    <x v="11"/>
    <n v="7"/>
  </r>
  <r>
    <x v="562"/>
    <x v="11"/>
    <x v="21"/>
    <x v="106"/>
    <x v="276"/>
    <x v="2"/>
    <s v="2013-2019"/>
    <m/>
    <m/>
    <x v="11"/>
    <x v="5"/>
    <n v="0"/>
  </r>
  <r>
    <x v="562"/>
    <x v="11"/>
    <x v="21"/>
    <x v="106"/>
    <x v="276"/>
    <x v="2"/>
    <s v="2013-2019"/>
    <m/>
    <m/>
    <x v="11"/>
    <x v="6"/>
    <n v="0"/>
  </r>
  <r>
    <x v="562"/>
    <x v="11"/>
    <x v="21"/>
    <x v="106"/>
    <x v="276"/>
    <x v="2"/>
    <s v="2013-2019"/>
    <m/>
    <m/>
    <x v="11"/>
    <x v="7"/>
    <n v="0"/>
  </r>
  <r>
    <x v="562"/>
    <x v="11"/>
    <x v="21"/>
    <x v="106"/>
    <x v="276"/>
    <x v="2"/>
    <s v="2013-2019"/>
    <m/>
    <m/>
    <x v="11"/>
    <x v="8"/>
    <n v="0"/>
  </r>
  <r>
    <x v="562"/>
    <x v="11"/>
    <x v="21"/>
    <x v="106"/>
    <x v="276"/>
    <x v="2"/>
    <s v="2013-2019"/>
    <m/>
    <m/>
    <x v="11"/>
    <x v="9"/>
    <n v="1"/>
  </r>
  <r>
    <x v="562"/>
    <x v="11"/>
    <x v="21"/>
    <x v="106"/>
    <x v="276"/>
    <x v="2"/>
    <s v="2013-2019"/>
    <m/>
    <m/>
    <x v="11"/>
    <x v="10"/>
    <n v="0"/>
  </r>
  <r>
    <x v="562"/>
    <x v="11"/>
    <x v="21"/>
    <x v="106"/>
    <x v="276"/>
    <x v="2"/>
    <s v="2013-2019"/>
    <m/>
    <m/>
    <x v="11"/>
    <x v="11"/>
    <n v="0"/>
  </r>
  <r>
    <x v="563"/>
    <x v="11"/>
    <x v="21"/>
    <x v="128"/>
    <x v="277"/>
    <x v="2"/>
    <s v="2013-2019"/>
    <m/>
    <m/>
    <x v="11"/>
    <x v="5"/>
    <n v="1"/>
  </r>
  <r>
    <x v="563"/>
    <x v="11"/>
    <x v="21"/>
    <x v="128"/>
    <x v="277"/>
    <x v="2"/>
    <s v="2013-2019"/>
    <m/>
    <m/>
    <x v="11"/>
    <x v="6"/>
    <n v="0"/>
  </r>
  <r>
    <x v="563"/>
    <x v="11"/>
    <x v="21"/>
    <x v="128"/>
    <x v="277"/>
    <x v="2"/>
    <s v="2013-2019"/>
    <m/>
    <m/>
    <x v="11"/>
    <x v="7"/>
    <n v="0"/>
  </r>
  <r>
    <x v="563"/>
    <x v="11"/>
    <x v="21"/>
    <x v="128"/>
    <x v="277"/>
    <x v="2"/>
    <s v="2013-2019"/>
    <m/>
    <m/>
    <x v="11"/>
    <x v="8"/>
    <n v="0"/>
  </r>
  <r>
    <x v="563"/>
    <x v="11"/>
    <x v="21"/>
    <x v="128"/>
    <x v="277"/>
    <x v="2"/>
    <s v="2013-2019"/>
    <m/>
    <m/>
    <x v="11"/>
    <x v="9"/>
    <n v="3"/>
  </r>
  <r>
    <x v="563"/>
    <x v="11"/>
    <x v="21"/>
    <x v="128"/>
    <x v="277"/>
    <x v="2"/>
    <s v="2013-2019"/>
    <m/>
    <m/>
    <x v="11"/>
    <x v="10"/>
    <n v="4"/>
  </r>
  <r>
    <x v="563"/>
    <x v="11"/>
    <x v="21"/>
    <x v="128"/>
    <x v="277"/>
    <x v="2"/>
    <s v="2013-2019"/>
    <m/>
    <m/>
    <x v="11"/>
    <x v="11"/>
    <n v="4"/>
  </r>
  <r>
    <x v="564"/>
    <x v="11"/>
    <x v="21"/>
    <x v="128"/>
    <x v="278"/>
    <x v="2"/>
    <s v="2013-2019"/>
    <m/>
    <m/>
    <x v="11"/>
    <x v="5"/>
    <n v="156"/>
  </r>
  <r>
    <x v="564"/>
    <x v="11"/>
    <x v="21"/>
    <x v="128"/>
    <x v="278"/>
    <x v="2"/>
    <s v="2013-2019"/>
    <m/>
    <m/>
    <x v="11"/>
    <x v="6"/>
    <n v="138"/>
  </r>
  <r>
    <x v="564"/>
    <x v="11"/>
    <x v="21"/>
    <x v="128"/>
    <x v="278"/>
    <x v="2"/>
    <s v="2013-2019"/>
    <m/>
    <m/>
    <x v="11"/>
    <x v="7"/>
    <n v="140"/>
  </r>
  <r>
    <x v="564"/>
    <x v="11"/>
    <x v="21"/>
    <x v="128"/>
    <x v="278"/>
    <x v="2"/>
    <s v="2013-2019"/>
    <m/>
    <m/>
    <x v="11"/>
    <x v="8"/>
    <n v="189"/>
  </r>
  <r>
    <x v="564"/>
    <x v="11"/>
    <x v="21"/>
    <x v="128"/>
    <x v="278"/>
    <x v="2"/>
    <s v="2013-2019"/>
    <m/>
    <m/>
    <x v="11"/>
    <x v="9"/>
    <n v="121"/>
  </r>
  <r>
    <x v="564"/>
    <x v="11"/>
    <x v="21"/>
    <x v="128"/>
    <x v="278"/>
    <x v="2"/>
    <s v="2013-2019"/>
    <m/>
    <m/>
    <x v="11"/>
    <x v="10"/>
    <n v="138"/>
  </r>
  <r>
    <x v="564"/>
    <x v="11"/>
    <x v="21"/>
    <x v="128"/>
    <x v="278"/>
    <x v="2"/>
    <s v="2013-2019"/>
    <m/>
    <m/>
    <x v="11"/>
    <x v="11"/>
    <n v="108"/>
  </r>
  <r>
    <x v="565"/>
    <x v="11"/>
    <x v="21"/>
    <x v="111"/>
    <x v="279"/>
    <x v="2"/>
    <s v="2013-2019"/>
    <m/>
    <m/>
    <x v="11"/>
    <x v="5"/>
    <n v="0"/>
  </r>
  <r>
    <x v="565"/>
    <x v="11"/>
    <x v="21"/>
    <x v="111"/>
    <x v="279"/>
    <x v="2"/>
    <s v="2013-2019"/>
    <m/>
    <m/>
    <x v="11"/>
    <x v="6"/>
    <n v="0"/>
  </r>
  <r>
    <x v="565"/>
    <x v="11"/>
    <x v="21"/>
    <x v="111"/>
    <x v="279"/>
    <x v="2"/>
    <s v="2013-2019"/>
    <m/>
    <m/>
    <x v="11"/>
    <x v="7"/>
    <n v="1"/>
  </r>
  <r>
    <x v="565"/>
    <x v="11"/>
    <x v="21"/>
    <x v="111"/>
    <x v="279"/>
    <x v="2"/>
    <s v="2013-2019"/>
    <m/>
    <m/>
    <x v="11"/>
    <x v="8"/>
    <n v="1"/>
  </r>
  <r>
    <x v="565"/>
    <x v="11"/>
    <x v="21"/>
    <x v="111"/>
    <x v="279"/>
    <x v="2"/>
    <s v="2013-2019"/>
    <m/>
    <m/>
    <x v="11"/>
    <x v="9"/>
    <n v="4"/>
  </r>
  <r>
    <x v="565"/>
    <x v="11"/>
    <x v="21"/>
    <x v="111"/>
    <x v="279"/>
    <x v="2"/>
    <s v="2013-2019"/>
    <m/>
    <m/>
    <x v="11"/>
    <x v="10"/>
    <n v="0"/>
  </r>
  <r>
    <x v="565"/>
    <x v="11"/>
    <x v="21"/>
    <x v="111"/>
    <x v="279"/>
    <x v="2"/>
    <s v="2013-2019"/>
    <m/>
    <m/>
    <x v="11"/>
    <x v="11"/>
    <n v="1"/>
  </r>
  <r>
    <x v="566"/>
    <x v="11"/>
    <x v="21"/>
    <x v="111"/>
    <x v="280"/>
    <x v="2"/>
    <s v="2013-2019"/>
    <m/>
    <m/>
    <x v="11"/>
    <x v="5"/>
    <n v="9842"/>
  </r>
  <r>
    <x v="566"/>
    <x v="11"/>
    <x v="21"/>
    <x v="111"/>
    <x v="280"/>
    <x v="2"/>
    <s v="2013-2019"/>
    <m/>
    <m/>
    <x v="11"/>
    <x v="6"/>
    <n v="10356"/>
  </r>
  <r>
    <x v="566"/>
    <x v="11"/>
    <x v="21"/>
    <x v="111"/>
    <x v="280"/>
    <x v="2"/>
    <s v="2013-2019"/>
    <m/>
    <m/>
    <x v="11"/>
    <x v="7"/>
    <n v="10853"/>
  </r>
  <r>
    <x v="566"/>
    <x v="11"/>
    <x v="21"/>
    <x v="111"/>
    <x v="280"/>
    <x v="2"/>
    <s v="2013-2019"/>
    <m/>
    <m/>
    <x v="11"/>
    <x v="8"/>
    <n v="12213"/>
  </r>
  <r>
    <x v="566"/>
    <x v="11"/>
    <x v="21"/>
    <x v="111"/>
    <x v="280"/>
    <x v="2"/>
    <s v="2013-2019"/>
    <m/>
    <m/>
    <x v="11"/>
    <x v="9"/>
    <n v="12254"/>
  </r>
  <r>
    <x v="566"/>
    <x v="11"/>
    <x v="21"/>
    <x v="111"/>
    <x v="280"/>
    <x v="2"/>
    <s v="2013-2019"/>
    <m/>
    <m/>
    <x v="11"/>
    <x v="10"/>
    <n v="15941"/>
  </r>
  <r>
    <x v="566"/>
    <x v="11"/>
    <x v="21"/>
    <x v="111"/>
    <x v="280"/>
    <x v="2"/>
    <s v="2013-2019"/>
    <m/>
    <m/>
    <x v="11"/>
    <x v="11"/>
    <n v="17463"/>
  </r>
  <r>
    <x v="567"/>
    <x v="11"/>
    <x v="21"/>
    <x v="112"/>
    <x v="281"/>
    <x v="2"/>
    <s v="2013-2019"/>
    <m/>
    <m/>
    <x v="11"/>
    <x v="5"/>
    <n v="350"/>
  </r>
  <r>
    <x v="567"/>
    <x v="11"/>
    <x v="21"/>
    <x v="112"/>
    <x v="281"/>
    <x v="2"/>
    <s v="2013-2019"/>
    <m/>
    <m/>
    <x v="11"/>
    <x v="6"/>
    <n v="336"/>
  </r>
  <r>
    <x v="567"/>
    <x v="11"/>
    <x v="21"/>
    <x v="112"/>
    <x v="281"/>
    <x v="2"/>
    <s v="2013-2019"/>
    <m/>
    <m/>
    <x v="11"/>
    <x v="7"/>
    <n v="390"/>
  </r>
  <r>
    <x v="567"/>
    <x v="11"/>
    <x v="21"/>
    <x v="112"/>
    <x v="281"/>
    <x v="2"/>
    <s v="2013-2019"/>
    <m/>
    <m/>
    <x v="11"/>
    <x v="8"/>
    <n v="408"/>
  </r>
  <r>
    <x v="567"/>
    <x v="11"/>
    <x v="21"/>
    <x v="112"/>
    <x v="281"/>
    <x v="2"/>
    <s v="2013-2019"/>
    <m/>
    <m/>
    <x v="11"/>
    <x v="9"/>
    <n v="327"/>
  </r>
  <r>
    <x v="567"/>
    <x v="11"/>
    <x v="21"/>
    <x v="112"/>
    <x v="281"/>
    <x v="2"/>
    <s v="2013-2019"/>
    <m/>
    <m/>
    <x v="11"/>
    <x v="10"/>
    <n v="270"/>
  </r>
  <r>
    <x v="567"/>
    <x v="11"/>
    <x v="21"/>
    <x v="112"/>
    <x v="281"/>
    <x v="2"/>
    <s v="2013-2019"/>
    <m/>
    <m/>
    <x v="11"/>
    <x v="11"/>
    <n v="264"/>
  </r>
  <r>
    <x v="568"/>
    <x v="11"/>
    <x v="21"/>
    <x v="113"/>
    <x v="282"/>
    <x v="2"/>
    <s v="2013-2019"/>
    <m/>
    <m/>
    <x v="11"/>
    <x v="5"/>
    <n v="3"/>
  </r>
  <r>
    <x v="568"/>
    <x v="11"/>
    <x v="21"/>
    <x v="113"/>
    <x v="282"/>
    <x v="2"/>
    <s v="2013-2019"/>
    <m/>
    <m/>
    <x v="11"/>
    <x v="6"/>
    <n v="0"/>
  </r>
  <r>
    <x v="568"/>
    <x v="11"/>
    <x v="21"/>
    <x v="113"/>
    <x v="282"/>
    <x v="2"/>
    <s v="2013-2019"/>
    <m/>
    <m/>
    <x v="11"/>
    <x v="7"/>
    <n v="4"/>
  </r>
  <r>
    <x v="568"/>
    <x v="11"/>
    <x v="21"/>
    <x v="113"/>
    <x v="282"/>
    <x v="2"/>
    <s v="2013-2019"/>
    <m/>
    <m/>
    <x v="11"/>
    <x v="8"/>
    <n v="2"/>
  </r>
  <r>
    <x v="568"/>
    <x v="11"/>
    <x v="21"/>
    <x v="113"/>
    <x v="282"/>
    <x v="2"/>
    <s v="2013-2019"/>
    <m/>
    <m/>
    <x v="11"/>
    <x v="9"/>
    <n v="3"/>
  </r>
  <r>
    <x v="568"/>
    <x v="11"/>
    <x v="21"/>
    <x v="113"/>
    <x v="282"/>
    <x v="2"/>
    <s v="2013-2019"/>
    <m/>
    <m/>
    <x v="11"/>
    <x v="10"/>
    <n v="4"/>
  </r>
  <r>
    <x v="568"/>
    <x v="11"/>
    <x v="21"/>
    <x v="113"/>
    <x v="282"/>
    <x v="2"/>
    <s v="2013-2019"/>
    <m/>
    <m/>
    <x v="11"/>
    <x v="11"/>
    <n v="4"/>
  </r>
  <r>
    <x v="569"/>
    <x v="11"/>
    <x v="21"/>
    <x v="111"/>
    <x v="283"/>
    <x v="2"/>
    <s v="2013-2019"/>
    <m/>
    <m/>
    <x v="11"/>
    <x v="5"/>
    <n v="1"/>
  </r>
  <r>
    <x v="569"/>
    <x v="11"/>
    <x v="21"/>
    <x v="111"/>
    <x v="283"/>
    <x v="2"/>
    <s v="2013-2019"/>
    <m/>
    <m/>
    <x v="11"/>
    <x v="6"/>
    <n v="0"/>
  </r>
  <r>
    <x v="569"/>
    <x v="11"/>
    <x v="21"/>
    <x v="111"/>
    <x v="283"/>
    <x v="2"/>
    <s v="2013-2019"/>
    <m/>
    <m/>
    <x v="11"/>
    <x v="7"/>
    <n v="1"/>
  </r>
  <r>
    <x v="569"/>
    <x v="11"/>
    <x v="21"/>
    <x v="111"/>
    <x v="283"/>
    <x v="2"/>
    <s v="2013-2019"/>
    <m/>
    <m/>
    <x v="11"/>
    <x v="8"/>
    <n v="0"/>
  </r>
  <r>
    <x v="569"/>
    <x v="11"/>
    <x v="21"/>
    <x v="111"/>
    <x v="283"/>
    <x v="2"/>
    <s v="2013-2019"/>
    <m/>
    <m/>
    <x v="11"/>
    <x v="9"/>
    <n v="1"/>
  </r>
  <r>
    <x v="569"/>
    <x v="11"/>
    <x v="21"/>
    <x v="111"/>
    <x v="283"/>
    <x v="2"/>
    <s v="2013-2019"/>
    <m/>
    <m/>
    <x v="11"/>
    <x v="10"/>
    <n v="2"/>
  </r>
  <r>
    <x v="569"/>
    <x v="11"/>
    <x v="21"/>
    <x v="111"/>
    <x v="283"/>
    <x v="2"/>
    <s v="2013-2019"/>
    <m/>
    <m/>
    <x v="11"/>
    <x v="11"/>
    <n v="1"/>
  </r>
  <r>
    <x v="570"/>
    <x v="11"/>
    <x v="21"/>
    <x v="111"/>
    <x v="284"/>
    <x v="2"/>
    <s v="2013-2019"/>
    <m/>
    <m/>
    <x v="11"/>
    <x v="5"/>
    <n v="99"/>
  </r>
  <r>
    <x v="570"/>
    <x v="11"/>
    <x v="21"/>
    <x v="111"/>
    <x v="284"/>
    <x v="2"/>
    <s v="2013-2019"/>
    <m/>
    <m/>
    <x v="11"/>
    <x v="6"/>
    <n v="52"/>
  </r>
  <r>
    <x v="570"/>
    <x v="11"/>
    <x v="21"/>
    <x v="111"/>
    <x v="284"/>
    <x v="2"/>
    <s v="2013-2019"/>
    <m/>
    <m/>
    <x v="11"/>
    <x v="7"/>
    <n v="38"/>
  </r>
  <r>
    <x v="570"/>
    <x v="11"/>
    <x v="21"/>
    <x v="111"/>
    <x v="284"/>
    <x v="2"/>
    <s v="2013-2019"/>
    <m/>
    <m/>
    <x v="11"/>
    <x v="8"/>
    <n v="35"/>
  </r>
  <r>
    <x v="570"/>
    <x v="11"/>
    <x v="21"/>
    <x v="111"/>
    <x v="284"/>
    <x v="2"/>
    <s v="2013-2019"/>
    <m/>
    <m/>
    <x v="11"/>
    <x v="9"/>
    <n v="53"/>
  </r>
  <r>
    <x v="570"/>
    <x v="11"/>
    <x v="21"/>
    <x v="111"/>
    <x v="284"/>
    <x v="2"/>
    <s v="2013-2019"/>
    <m/>
    <m/>
    <x v="11"/>
    <x v="10"/>
    <n v="38"/>
  </r>
  <r>
    <x v="570"/>
    <x v="11"/>
    <x v="21"/>
    <x v="111"/>
    <x v="284"/>
    <x v="2"/>
    <s v="2013-2019"/>
    <m/>
    <m/>
    <x v="11"/>
    <x v="11"/>
    <n v="44"/>
  </r>
  <r>
    <x v="571"/>
    <x v="11"/>
    <x v="21"/>
    <x v="114"/>
    <x v="285"/>
    <x v="2"/>
    <s v="2013-2019"/>
    <m/>
    <m/>
    <x v="11"/>
    <x v="5"/>
    <n v="11"/>
  </r>
  <r>
    <x v="571"/>
    <x v="11"/>
    <x v="21"/>
    <x v="114"/>
    <x v="285"/>
    <x v="2"/>
    <s v="2013-2019"/>
    <m/>
    <m/>
    <x v="11"/>
    <x v="6"/>
    <n v="25"/>
  </r>
  <r>
    <x v="571"/>
    <x v="11"/>
    <x v="21"/>
    <x v="114"/>
    <x v="285"/>
    <x v="2"/>
    <s v="2013-2019"/>
    <m/>
    <m/>
    <x v="11"/>
    <x v="7"/>
    <n v="29"/>
  </r>
  <r>
    <x v="571"/>
    <x v="11"/>
    <x v="21"/>
    <x v="114"/>
    <x v="285"/>
    <x v="2"/>
    <s v="2013-2019"/>
    <m/>
    <m/>
    <x v="11"/>
    <x v="8"/>
    <n v="35"/>
  </r>
  <r>
    <x v="571"/>
    <x v="11"/>
    <x v="21"/>
    <x v="114"/>
    <x v="285"/>
    <x v="2"/>
    <s v="2013-2019"/>
    <m/>
    <m/>
    <x v="11"/>
    <x v="9"/>
    <n v="41"/>
  </r>
  <r>
    <x v="571"/>
    <x v="11"/>
    <x v="21"/>
    <x v="114"/>
    <x v="285"/>
    <x v="2"/>
    <s v="2013-2019"/>
    <m/>
    <m/>
    <x v="11"/>
    <x v="10"/>
    <n v="49"/>
  </r>
  <r>
    <x v="571"/>
    <x v="11"/>
    <x v="21"/>
    <x v="114"/>
    <x v="285"/>
    <x v="2"/>
    <s v="2013-2019"/>
    <m/>
    <m/>
    <x v="11"/>
    <x v="11"/>
    <n v="95"/>
  </r>
  <r>
    <x v="572"/>
    <x v="11"/>
    <x v="21"/>
    <x v="126"/>
    <x v="286"/>
    <x v="2"/>
    <s v="2013-2019"/>
    <m/>
    <m/>
    <x v="11"/>
    <x v="5"/>
    <n v="27"/>
  </r>
  <r>
    <x v="572"/>
    <x v="11"/>
    <x v="21"/>
    <x v="126"/>
    <x v="286"/>
    <x v="2"/>
    <s v="2013-2019"/>
    <m/>
    <m/>
    <x v="11"/>
    <x v="6"/>
    <n v="27"/>
  </r>
  <r>
    <x v="572"/>
    <x v="11"/>
    <x v="21"/>
    <x v="126"/>
    <x v="286"/>
    <x v="2"/>
    <s v="2013-2019"/>
    <m/>
    <m/>
    <x v="11"/>
    <x v="7"/>
    <n v="20"/>
  </r>
  <r>
    <x v="572"/>
    <x v="11"/>
    <x v="21"/>
    <x v="126"/>
    <x v="286"/>
    <x v="2"/>
    <s v="2013-2019"/>
    <m/>
    <m/>
    <x v="11"/>
    <x v="8"/>
    <n v="30"/>
  </r>
  <r>
    <x v="572"/>
    <x v="11"/>
    <x v="21"/>
    <x v="126"/>
    <x v="286"/>
    <x v="2"/>
    <s v="2013-2019"/>
    <m/>
    <m/>
    <x v="11"/>
    <x v="9"/>
    <n v="26"/>
  </r>
  <r>
    <x v="572"/>
    <x v="11"/>
    <x v="21"/>
    <x v="126"/>
    <x v="286"/>
    <x v="2"/>
    <s v="2013-2019"/>
    <m/>
    <m/>
    <x v="11"/>
    <x v="10"/>
    <n v="23"/>
  </r>
  <r>
    <x v="572"/>
    <x v="11"/>
    <x v="21"/>
    <x v="126"/>
    <x v="286"/>
    <x v="2"/>
    <s v="2013-2019"/>
    <m/>
    <m/>
    <x v="11"/>
    <x v="11"/>
    <n v="35"/>
  </r>
  <r>
    <x v="573"/>
    <x v="11"/>
    <x v="21"/>
    <x v="126"/>
    <x v="287"/>
    <x v="2"/>
    <s v="2013-2019"/>
    <m/>
    <m/>
    <x v="11"/>
    <x v="5"/>
    <n v="685"/>
  </r>
  <r>
    <x v="573"/>
    <x v="11"/>
    <x v="21"/>
    <x v="126"/>
    <x v="287"/>
    <x v="2"/>
    <s v="2013-2019"/>
    <m/>
    <m/>
    <x v="11"/>
    <x v="6"/>
    <n v="912"/>
  </r>
  <r>
    <x v="573"/>
    <x v="11"/>
    <x v="21"/>
    <x v="126"/>
    <x v="287"/>
    <x v="2"/>
    <s v="2013-2019"/>
    <m/>
    <m/>
    <x v="11"/>
    <x v="7"/>
    <n v="1261"/>
  </r>
  <r>
    <x v="573"/>
    <x v="11"/>
    <x v="21"/>
    <x v="126"/>
    <x v="287"/>
    <x v="2"/>
    <s v="2013-2019"/>
    <m/>
    <m/>
    <x v="11"/>
    <x v="8"/>
    <n v="1452"/>
  </r>
  <r>
    <x v="573"/>
    <x v="11"/>
    <x v="21"/>
    <x v="126"/>
    <x v="287"/>
    <x v="2"/>
    <s v="2013-2019"/>
    <m/>
    <m/>
    <x v="11"/>
    <x v="9"/>
    <n v="1214"/>
  </r>
  <r>
    <x v="573"/>
    <x v="11"/>
    <x v="21"/>
    <x v="126"/>
    <x v="287"/>
    <x v="2"/>
    <s v="2013-2019"/>
    <m/>
    <m/>
    <x v="11"/>
    <x v="10"/>
    <n v="820"/>
  </r>
  <r>
    <x v="573"/>
    <x v="11"/>
    <x v="21"/>
    <x v="126"/>
    <x v="287"/>
    <x v="2"/>
    <s v="2013-2019"/>
    <m/>
    <m/>
    <x v="11"/>
    <x v="11"/>
    <n v="1863"/>
  </r>
  <r>
    <x v="574"/>
    <x v="11"/>
    <x v="21"/>
    <x v="111"/>
    <x v="288"/>
    <x v="2"/>
    <s v="2013-2019"/>
    <m/>
    <m/>
    <x v="11"/>
    <x v="5"/>
    <n v="0"/>
  </r>
  <r>
    <x v="574"/>
    <x v="11"/>
    <x v="21"/>
    <x v="111"/>
    <x v="288"/>
    <x v="2"/>
    <s v="2013-2019"/>
    <m/>
    <m/>
    <x v="11"/>
    <x v="6"/>
    <n v="11"/>
  </r>
  <r>
    <x v="574"/>
    <x v="11"/>
    <x v="21"/>
    <x v="111"/>
    <x v="288"/>
    <x v="2"/>
    <s v="2013-2019"/>
    <m/>
    <m/>
    <x v="11"/>
    <x v="7"/>
    <n v="13"/>
  </r>
  <r>
    <x v="574"/>
    <x v="11"/>
    <x v="21"/>
    <x v="111"/>
    <x v="288"/>
    <x v="2"/>
    <s v="2013-2019"/>
    <m/>
    <m/>
    <x v="11"/>
    <x v="8"/>
    <n v="7"/>
  </r>
  <r>
    <x v="574"/>
    <x v="11"/>
    <x v="21"/>
    <x v="111"/>
    <x v="288"/>
    <x v="2"/>
    <s v="2013-2019"/>
    <m/>
    <m/>
    <x v="11"/>
    <x v="9"/>
    <n v="3"/>
  </r>
  <r>
    <x v="574"/>
    <x v="11"/>
    <x v="21"/>
    <x v="111"/>
    <x v="288"/>
    <x v="2"/>
    <s v="2013-2019"/>
    <m/>
    <m/>
    <x v="11"/>
    <x v="10"/>
    <n v="9"/>
  </r>
  <r>
    <x v="574"/>
    <x v="11"/>
    <x v="21"/>
    <x v="111"/>
    <x v="288"/>
    <x v="2"/>
    <s v="2013-2019"/>
    <m/>
    <m/>
    <x v="11"/>
    <x v="11"/>
    <n v="6"/>
  </r>
  <r>
    <x v="575"/>
    <x v="11"/>
    <x v="21"/>
    <x v="123"/>
    <x v="289"/>
    <x v="2"/>
    <s v="2013-2019"/>
    <m/>
    <m/>
    <x v="11"/>
    <x v="5"/>
    <n v="1"/>
  </r>
  <r>
    <x v="575"/>
    <x v="11"/>
    <x v="21"/>
    <x v="123"/>
    <x v="289"/>
    <x v="2"/>
    <s v="2013-2019"/>
    <m/>
    <m/>
    <x v="11"/>
    <x v="6"/>
    <n v="1"/>
  </r>
  <r>
    <x v="575"/>
    <x v="11"/>
    <x v="21"/>
    <x v="123"/>
    <x v="289"/>
    <x v="2"/>
    <s v="2013-2019"/>
    <m/>
    <m/>
    <x v="11"/>
    <x v="7"/>
    <n v="5"/>
  </r>
  <r>
    <x v="575"/>
    <x v="11"/>
    <x v="21"/>
    <x v="123"/>
    <x v="289"/>
    <x v="2"/>
    <s v="2013-2019"/>
    <m/>
    <m/>
    <x v="11"/>
    <x v="8"/>
    <n v="1"/>
  </r>
  <r>
    <x v="575"/>
    <x v="11"/>
    <x v="21"/>
    <x v="123"/>
    <x v="289"/>
    <x v="2"/>
    <s v="2013-2019"/>
    <m/>
    <m/>
    <x v="11"/>
    <x v="9"/>
    <n v="1"/>
  </r>
  <r>
    <x v="575"/>
    <x v="11"/>
    <x v="21"/>
    <x v="123"/>
    <x v="289"/>
    <x v="2"/>
    <s v="2013-2019"/>
    <m/>
    <m/>
    <x v="11"/>
    <x v="10"/>
    <n v="4"/>
  </r>
  <r>
    <x v="575"/>
    <x v="11"/>
    <x v="21"/>
    <x v="123"/>
    <x v="289"/>
    <x v="2"/>
    <s v="2013-2019"/>
    <m/>
    <m/>
    <x v="11"/>
    <x v="11"/>
    <n v="0"/>
  </r>
  <r>
    <x v="576"/>
    <x v="11"/>
    <x v="21"/>
    <x v="122"/>
    <x v="290"/>
    <x v="2"/>
    <s v="2013-2019"/>
    <m/>
    <m/>
    <x v="11"/>
    <x v="5"/>
    <n v="2"/>
  </r>
  <r>
    <x v="576"/>
    <x v="11"/>
    <x v="21"/>
    <x v="122"/>
    <x v="290"/>
    <x v="2"/>
    <s v="2013-2019"/>
    <m/>
    <m/>
    <x v="11"/>
    <x v="6"/>
    <n v="1"/>
  </r>
  <r>
    <x v="576"/>
    <x v="11"/>
    <x v="21"/>
    <x v="122"/>
    <x v="290"/>
    <x v="2"/>
    <s v="2013-2019"/>
    <m/>
    <m/>
    <x v="11"/>
    <x v="7"/>
    <n v="1"/>
  </r>
  <r>
    <x v="576"/>
    <x v="11"/>
    <x v="21"/>
    <x v="122"/>
    <x v="290"/>
    <x v="2"/>
    <s v="2013-2019"/>
    <m/>
    <m/>
    <x v="11"/>
    <x v="8"/>
    <n v="10"/>
  </r>
  <r>
    <x v="576"/>
    <x v="11"/>
    <x v="21"/>
    <x v="122"/>
    <x v="290"/>
    <x v="2"/>
    <s v="2013-2019"/>
    <m/>
    <m/>
    <x v="11"/>
    <x v="9"/>
    <n v="11"/>
  </r>
  <r>
    <x v="576"/>
    <x v="11"/>
    <x v="21"/>
    <x v="122"/>
    <x v="290"/>
    <x v="2"/>
    <s v="2013-2019"/>
    <m/>
    <m/>
    <x v="11"/>
    <x v="10"/>
    <n v="6"/>
  </r>
  <r>
    <x v="576"/>
    <x v="11"/>
    <x v="21"/>
    <x v="122"/>
    <x v="290"/>
    <x v="2"/>
    <s v="2013-2019"/>
    <m/>
    <m/>
    <x v="11"/>
    <x v="11"/>
    <n v="6"/>
  </r>
  <r>
    <x v="577"/>
    <x v="11"/>
    <x v="21"/>
    <x v="117"/>
    <x v="291"/>
    <x v="2"/>
    <s v="2013-2019"/>
    <m/>
    <m/>
    <x v="11"/>
    <x v="5"/>
    <n v="20"/>
  </r>
  <r>
    <x v="577"/>
    <x v="11"/>
    <x v="21"/>
    <x v="117"/>
    <x v="291"/>
    <x v="2"/>
    <s v="2013-2019"/>
    <m/>
    <m/>
    <x v="11"/>
    <x v="6"/>
    <n v="74"/>
  </r>
  <r>
    <x v="577"/>
    <x v="11"/>
    <x v="21"/>
    <x v="117"/>
    <x v="291"/>
    <x v="2"/>
    <s v="2013-2019"/>
    <m/>
    <m/>
    <x v="11"/>
    <x v="7"/>
    <n v="29"/>
  </r>
  <r>
    <x v="577"/>
    <x v="11"/>
    <x v="21"/>
    <x v="117"/>
    <x v="291"/>
    <x v="2"/>
    <s v="2013-2019"/>
    <m/>
    <m/>
    <x v="11"/>
    <x v="8"/>
    <n v="20"/>
  </r>
  <r>
    <x v="577"/>
    <x v="11"/>
    <x v="21"/>
    <x v="117"/>
    <x v="291"/>
    <x v="2"/>
    <s v="2013-2019"/>
    <m/>
    <m/>
    <x v="11"/>
    <x v="9"/>
    <n v="40"/>
  </r>
  <r>
    <x v="577"/>
    <x v="11"/>
    <x v="21"/>
    <x v="117"/>
    <x v="291"/>
    <x v="2"/>
    <s v="2013-2019"/>
    <m/>
    <m/>
    <x v="11"/>
    <x v="10"/>
    <n v="23"/>
  </r>
  <r>
    <x v="577"/>
    <x v="11"/>
    <x v="21"/>
    <x v="117"/>
    <x v="291"/>
    <x v="2"/>
    <s v="2013-2019"/>
    <m/>
    <m/>
    <x v="11"/>
    <x v="11"/>
    <n v="39"/>
  </r>
  <r>
    <x v="578"/>
    <x v="11"/>
    <x v="21"/>
    <x v="129"/>
    <x v="292"/>
    <x v="2"/>
    <s v="2013-2019"/>
    <m/>
    <m/>
    <x v="11"/>
    <x v="5"/>
    <n v="1"/>
  </r>
  <r>
    <x v="578"/>
    <x v="11"/>
    <x v="21"/>
    <x v="129"/>
    <x v="292"/>
    <x v="2"/>
    <s v="2013-2019"/>
    <m/>
    <m/>
    <x v="11"/>
    <x v="6"/>
    <n v="3"/>
  </r>
  <r>
    <x v="578"/>
    <x v="11"/>
    <x v="21"/>
    <x v="129"/>
    <x v="292"/>
    <x v="2"/>
    <s v="2013-2019"/>
    <m/>
    <m/>
    <x v="11"/>
    <x v="7"/>
    <n v="1"/>
  </r>
  <r>
    <x v="578"/>
    <x v="11"/>
    <x v="21"/>
    <x v="129"/>
    <x v="292"/>
    <x v="2"/>
    <s v="2013-2019"/>
    <m/>
    <m/>
    <x v="11"/>
    <x v="8"/>
    <n v="1"/>
  </r>
  <r>
    <x v="578"/>
    <x v="11"/>
    <x v="21"/>
    <x v="129"/>
    <x v="292"/>
    <x v="2"/>
    <s v="2013-2019"/>
    <m/>
    <m/>
    <x v="11"/>
    <x v="9"/>
    <n v="2"/>
  </r>
  <r>
    <x v="578"/>
    <x v="11"/>
    <x v="21"/>
    <x v="129"/>
    <x v="292"/>
    <x v="2"/>
    <s v="2013-2019"/>
    <m/>
    <m/>
    <x v="11"/>
    <x v="10"/>
    <n v="3"/>
  </r>
  <r>
    <x v="578"/>
    <x v="11"/>
    <x v="21"/>
    <x v="129"/>
    <x v="292"/>
    <x v="2"/>
    <s v="2013-2019"/>
    <m/>
    <m/>
    <x v="11"/>
    <x v="11"/>
    <n v="7"/>
  </r>
  <r>
    <x v="579"/>
    <x v="11"/>
    <x v="21"/>
    <x v="130"/>
    <x v="293"/>
    <x v="2"/>
    <s v="2013-2019"/>
    <m/>
    <m/>
    <x v="11"/>
    <x v="5"/>
    <n v="114"/>
  </r>
  <r>
    <x v="579"/>
    <x v="11"/>
    <x v="21"/>
    <x v="130"/>
    <x v="293"/>
    <x v="2"/>
    <s v="2013-2019"/>
    <m/>
    <m/>
    <x v="11"/>
    <x v="6"/>
    <n v="99"/>
  </r>
  <r>
    <x v="579"/>
    <x v="11"/>
    <x v="21"/>
    <x v="130"/>
    <x v="293"/>
    <x v="2"/>
    <s v="2013-2019"/>
    <m/>
    <m/>
    <x v="11"/>
    <x v="7"/>
    <n v="115"/>
  </r>
  <r>
    <x v="579"/>
    <x v="11"/>
    <x v="21"/>
    <x v="130"/>
    <x v="293"/>
    <x v="2"/>
    <s v="2013-2019"/>
    <m/>
    <m/>
    <x v="11"/>
    <x v="8"/>
    <n v="144"/>
  </r>
  <r>
    <x v="579"/>
    <x v="11"/>
    <x v="21"/>
    <x v="130"/>
    <x v="293"/>
    <x v="2"/>
    <s v="2013-2019"/>
    <m/>
    <m/>
    <x v="11"/>
    <x v="9"/>
    <n v="132"/>
  </r>
  <r>
    <x v="579"/>
    <x v="11"/>
    <x v="21"/>
    <x v="130"/>
    <x v="293"/>
    <x v="2"/>
    <s v="2013-2019"/>
    <m/>
    <m/>
    <x v="11"/>
    <x v="10"/>
    <n v="125"/>
  </r>
  <r>
    <x v="579"/>
    <x v="11"/>
    <x v="21"/>
    <x v="130"/>
    <x v="293"/>
    <x v="2"/>
    <s v="2013-2019"/>
    <m/>
    <m/>
    <x v="11"/>
    <x v="11"/>
    <n v="109"/>
  </r>
  <r>
    <x v="580"/>
    <x v="11"/>
    <x v="21"/>
    <x v="130"/>
    <x v="294"/>
    <x v="2"/>
    <s v="2013-2019"/>
    <m/>
    <m/>
    <x v="11"/>
    <x v="5"/>
    <n v="12"/>
  </r>
  <r>
    <x v="580"/>
    <x v="11"/>
    <x v="21"/>
    <x v="130"/>
    <x v="294"/>
    <x v="2"/>
    <s v="2013-2019"/>
    <m/>
    <m/>
    <x v="11"/>
    <x v="6"/>
    <n v="9"/>
  </r>
  <r>
    <x v="580"/>
    <x v="11"/>
    <x v="21"/>
    <x v="130"/>
    <x v="294"/>
    <x v="2"/>
    <s v="2013-2019"/>
    <m/>
    <m/>
    <x v="11"/>
    <x v="7"/>
    <n v="22"/>
  </r>
  <r>
    <x v="580"/>
    <x v="11"/>
    <x v="21"/>
    <x v="130"/>
    <x v="294"/>
    <x v="2"/>
    <s v="2013-2019"/>
    <m/>
    <m/>
    <x v="11"/>
    <x v="8"/>
    <n v="27"/>
  </r>
  <r>
    <x v="580"/>
    <x v="11"/>
    <x v="21"/>
    <x v="130"/>
    <x v="294"/>
    <x v="2"/>
    <s v="2013-2019"/>
    <m/>
    <m/>
    <x v="11"/>
    <x v="9"/>
    <n v="23"/>
  </r>
  <r>
    <x v="580"/>
    <x v="11"/>
    <x v="21"/>
    <x v="130"/>
    <x v="294"/>
    <x v="2"/>
    <s v="2013-2019"/>
    <m/>
    <m/>
    <x v="11"/>
    <x v="10"/>
    <n v="25"/>
  </r>
  <r>
    <x v="580"/>
    <x v="11"/>
    <x v="21"/>
    <x v="130"/>
    <x v="294"/>
    <x v="2"/>
    <s v="2013-2019"/>
    <m/>
    <m/>
    <x v="11"/>
    <x v="11"/>
    <n v="43"/>
  </r>
  <r>
    <x v="581"/>
    <x v="11"/>
    <x v="21"/>
    <x v="130"/>
    <x v="295"/>
    <x v="2"/>
    <s v="2013-2019"/>
    <m/>
    <m/>
    <x v="11"/>
    <x v="5"/>
    <n v="55"/>
  </r>
  <r>
    <x v="581"/>
    <x v="11"/>
    <x v="21"/>
    <x v="130"/>
    <x v="295"/>
    <x v="2"/>
    <s v="2013-2019"/>
    <m/>
    <m/>
    <x v="11"/>
    <x v="6"/>
    <n v="56"/>
  </r>
  <r>
    <x v="581"/>
    <x v="11"/>
    <x v="21"/>
    <x v="130"/>
    <x v="295"/>
    <x v="2"/>
    <s v="2013-2019"/>
    <m/>
    <m/>
    <x v="11"/>
    <x v="7"/>
    <n v="45"/>
  </r>
  <r>
    <x v="581"/>
    <x v="11"/>
    <x v="21"/>
    <x v="130"/>
    <x v="295"/>
    <x v="2"/>
    <s v="2013-2019"/>
    <m/>
    <m/>
    <x v="11"/>
    <x v="8"/>
    <n v="44"/>
  </r>
  <r>
    <x v="581"/>
    <x v="11"/>
    <x v="21"/>
    <x v="130"/>
    <x v="295"/>
    <x v="2"/>
    <s v="2013-2019"/>
    <m/>
    <m/>
    <x v="11"/>
    <x v="9"/>
    <n v="36"/>
  </r>
  <r>
    <x v="581"/>
    <x v="11"/>
    <x v="21"/>
    <x v="130"/>
    <x v="295"/>
    <x v="2"/>
    <s v="2013-2019"/>
    <m/>
    <m/>
    <x v="11"/>
    <x v="10"/>
    <n v="26"/>
  </r>
  <r>
    <x v="581"/>
    <x v="11"/>
    <x v="21"/>
    <x v="130"/>
    <x v="295"/>
    <x v="2"/>
    <s v="2013-2019"/>
    <m/>
    <m/>
    <x v="11"/>
    <x v="11"/>
    <n v="41"/>
  </r>
  <r>
    <x v="582"/>
    <x v="11"/>
    <x v="21"/>
    <x v="130"/>
    <x v="296"/>
    <x v="2"/>
    <s v="2013-2019"/>
    <m/>
    <m/>
    <x v="11"/>
    <x v="5"/>
    <n v="93"/>
  </r>
  <r>
    <x v="582"/>
    <x v="11"/>
    <x v="21"/>
    <x v="130"/>
    <x v="296"/>
    <x v="2"/>
    <s v="2013-2019"/>
    <m/>
    <m/>
    <x v="11"/>
    <x v="6"/>
    <n v="121"/>
  </r>
  <r>
    <x v="582"/>
    <x v="11"/>
    <x v="21"/>
    <x v="130"/>
    <x v="296"/>
    <x v="2"/>
    <s v="2013-2019"/>
    <m/>
    <m/>
    <x v="11"/>
    <x v="7"/>
    <n v="154"/>
  </r>
  <r>
    <x v="582"/>
    <x v="11"/>
    <x v="21"/>
    <x v="130"/>
    <x v="296"/>
    <x v="2"/>
    <s v="2013-2019"/>
    <m/>
    <m/>
    <x v="11"/>
    <x v="8"/>
    <n v="111"/>
  </r>
  <r>
    <x v="582"/>
    <x v="11"/>
    <x v="21"/>
    <x v="130"/>
    <x v="296"/>
    <x v="2"/>
    <s v="2013-2019"/>
    <m/>
    <m/>
    <x v="11"/>
    <x v="9"/>
    <n v="57"/>
  </r>
  <r>
    <x v="582"/>
    <x v="11"/>
    <x v="21"/>
    <x v="130"/>
    <x v="296"/>
    <x v="2"/>
    <s v="2013-2019"/>
    <m/>
    <m/>
    <x v="11"/>
    <x v="10"/>
    <n v="63"/>
  </r>
  <r>
    <x v="582"/>
    <x v="11"/>
    <x v="21"/>
    <x v="130"/>
    <x v="296"/>
    <x v="2"/>
    <s v="2013-2019"/>
    <m/>
    <m/>
    <x v="11"/>
    <x v="11"/>
    <n v="49"/>
  </r>
  <r>
    <x v="583"/>
    <x v="11"/>
    <x v="21"/>
    <x v="130"/>
    <x v="297"/>
    <x v="2"/>
    <s v="2013-2019"/>
    <m/>
    <m/>
    <x v="11"/>
    <x v="5"/>
    <n v="12"/>
  </r>
  <r>
    <x v="583"/>
    <x v="11"/>
    <x v="21"/>
    <x v="130"/>
    <x v="297"/>
    <x v="2"/>
    <s v="2013-2019"/>
    <m/>
    <m/>
    <x v="11"/>
    <x v="6"/>
    <n v="18"/>
  </r>
  <r>
    <x v="583"/>
    <x v="11"/>
    <x v="21"/>
    <x v="130"/>
    <x v="297"/>
    <x v="2"/>
    <s v="2013-2019"/>
    <m/>
    <m/>
    <x v="11"/>
    <x v="7"/>
    <n v="17"/>
  </r>
  <r>
    <x v="583"/>
    <x v="11"/>
    <x v="21"/>
    <x v="130"/>
    <x v="297"/>
    <x v="2"/>
    <s v="2013-2019"/>
    <m/>
    <m/>
    <x v="11"/>
    <x v="8"/>
    <n v="21"/>
  </r>
  <r>
    <x v="583"/>
    <x v="11"/>
    <x v="21"/>
    <x v="130"/>
    <x v="297"/>
    <x v="2"/>
    <s v="2013-2019"/>
    <m/>
    <m/>
    <x v="11"/>
    <x v="9"/>
    <n v="20"/>
  </r>
  <r>
    <x v="583"/>
    <x v="11"/>
    <x v="21"/>
    <x v="130"/>
    <x v="297"/>
    <x v="2"/>
    <s v="2013-2019"/>
    <m/>
    <m/>
    <x v="11"/>
    <x v="10"/>
    <n v="22"/>
  </r>
  <r>
    <x v="583"/>
    <x v="11"/>
    <x v="21"/>
    <x v="130"/>
    <x v="297"/>
    <x v="2"/>
    <s v="2013-2019"/>
    <m/>
    <m/>
    <x v="11"/>
    <x v="11"/>
    <n v="30"/>
  </r>
  <r>
    <x v="584"/>
    <x v="11"/>
    <x v="21"/>
    <x v="130"/>
    <x v="298"/>
    <x v="2"/>
    <s v="2013-2019"/>
    <m/>
    <m/>
    <x v="11"/>
    <x v="5"/>
    <n v="0"/>
  </r>
  <r>
    <x v="584"/>
    <x v="11"/>
    <x v="21"/>
    <x v="130"/>
    <x v="298"/>
    <x v="2"/>
    <s v="2013-2019"/>
    <m/>
    <m/>
    <x v="11"/>
    <x v="6"/>
    <n v="0"/>
  </r>
  <r>
    <x v="584"/>
    <x v="11"/>
    <x v="21"/>
    <x v="130"/>
    <x v="298"/>
    <x v="2"/>
    <s v="2013-2019"/>
    <m/>
    <m/>
    <x v="11"/>
    <x v="7"/>
    <n v="0"/>
  </r>
  <r>
    <x v="584"/>
    <x v="11"/>
    <x v="21"/>
    <x v="130"/>
    <x v="298"/>
    <x v="2"/>
    <s v="2013-2019"/>
    <m/>
    <m/>
    <x v="11"/>
    <x v="8"/>
    <n v="0"/>
  </r>
  <r>
    <x v="584"/>
    <x v="11"/>
    <x v="21"/>
    <x v="130"/>
    <x v="298"/>
    <x v="2"/>
    <s v="2013-2019"/>
    <m/>
    <m/>
    <x v="11"/>
    <x v="9"/>
    <n v="2"/>
  </r>
  <r>
    <x v="584"/>
    <x v="11"/>
    <x v="21"/>
    <x v="130"/>
    <x v="298"/>
    <x v="2"/>
    <s v="2013-2019"/>
    <m/>
    <m/>
    <x v="11"/>
    <x v="10"/>
    <n v="2"/>
  </r>
  <r>
    <x v="584"/>
    <x v="11"/>
    <x v="21"/>
    <x v="130"/>
    <x v="298"/>
    <x v="2"/>
    <s v="2013-2019"/>
    <m/>
    <m/>
    <x v="11"/>
    <x v="11"/>
    <n v="2"/>
  </r>
  <r>
    <x v="585"/>
    <x v="11"/>
    <x v="21"/>
    <x v="130"/>
    <x v="299"/>
    <x v="2"/>
    <s v="2013-2019"/>
    <m/>
    <m/>
    <x v="11"/>
    <x v="5"/>
    <n v="439"/>
  </r>
  <r>
    <x v="585"/>
    <x v="11"/>
    <x v="21"/>
    <x v="130"/>
    <x v="299"/>
    <x v="2"/>
    <s v="2013-2019"/>
    <m/>
    <m/>
    <x v="11"/>
    <x v="6"/>
    <n v="600"/>
  </r>
  <r>
    <x v="585"/>
    <x v="11"/>
    <x v="21"/>
    <x v="130"/>
    <x v="299"/>
    <x v="2"/>
    <s v="2013-2019"/>
    <m/>
    <m/>
    <x v="11"/>
    <x v="7"/>
    <n v="865"/>
  </r>
  <r>
    <x v="585"/>
    <x v="11"/>
    <x v="21"/>
    <x v="130"/>
    <x v="299"/>
    <x v="2"/>
    <s v="2013-2019"/>
    <m/>
    <m/>
    <x v="11"/>
    <x v="8"/>
    <n v="916"/>
  </r>
  <r>
    <x v="585"/>
    <x v="11"/>
    <x v="21"/>
    <x v="130"/>
    <x v="299"/>
    <x v="2"/>
    <s v="2013-2019"/>
    <m/>
    <m/>
    <x v="11"/>
    <x v="9"/>
    <n v="872"/>
  </r>
  <r>
    <x v="585"/>
    <x v="11"/>
    <x v="21"/>
    <x v="130"/>
    <x v="299"/>
    <x v="2"/>
    <s v="2013-2019"/>
    <m/>
    <m/>
    <x v="11"/>
    <x v="10"/>
    <n v="862"/>
  </r>
  <r>
    <x v="585"/>
    <x v="11"/>
    <x v="21"/>
    <x v="130"/>
    <x v="299"/>
    <x v="2"/>
    <s v="2013-2019"/>
    <m/>
    <m/>
    <x v="11"/>
    <x v="11"/>
    <n v="846"/>
  </r>
  <r>
    <x v="586"/>
    <x v="11"/>
    <x v="21"/>
    <x v="121"/>
    <x v="300"/>
    <x v="2"/>
    <s v="2013-2019"/>
    <m/>
    <m/>
    <x v="11"/>
    <x v="5"/>
    <n v="0"/>
  </r>
  <r>
    <x v="586"/>
    <x v="11"/>
    <x v="21"/>
    <x v="121"/>
    <x v="300"/>
    <x v="2"/>
    <s v="2013-2019"/>
    <m/>
    <m/>
    <x v="11"/>
    <x v="6"/>
    <n v="0"/>
  </r>
  <r>
    <x v="586"/>
    <x v="11"/>
    <x v="21"/>
    <x v="121"/>
    <x v="300"/>
    <x v="2"/>
    <s v="2013-2019"/>
    <m/>
    <m/>
    <x v="11"/>
    <x v="7"/>
    <n v="0"/>
  </r>
  <r>
    <x v="586"/>
    <x v="11"/>
    <x v="21"/>
    <x v="121"/>
    <x v="300"/>
    <x v="2"/>
    <s v="2013-2019"/>
    <m/>
    <m/>
    <x v="11"/>
    <x v="8"/>
    <n v="0"/>
  </r>
  <r>
    <x v="586"/>
    <x v="11"/>
    <x v="21"/>
    <x v="121"/>
    <x v="300"/>
    <x v="2"/>
    <s v="2013-2019"/>
    <m/>
    <m/>
    <x v="11"/>
    <x v="9"/>
    <n v="0"/>
  </r>
  <r>
    <x v="586"/>
    <x v="11"/>
    <x v="21"/>
    <x v="121"/>
    <x v="300"/>
    <x v="2"/>
    <s v="2013-2019"/>
    <m/>
    <m/>
    <x v="11"/>
    <x v="10"/>
    <n v="0"/>
  </r>
  <r>
    <x v="586"/>
    <x v="11"/>
    <x v="21"/>
    <x v="121"/>
    <x v="300"/>
    <x v="2"/>
    <s v="2013-2019"/>
    <m/>
    <m/>
    <x v="11"/>
    <x v="11"/>
    <n v="3"/>
  </r>
  <r>
    <x v="587"/>
    <x v="11"/>
    <x v="21"/>
    <x v="130"/>
    <x v="301"/>
    <x v="2"/>
    <s v="2013-2019"/>
    <m/>
    <m/>
    <x v="11"/>
    <x v="5"/>
    <n v="2"/>
  </r>
  <r>
    <x v="587"/>
    <x v="11"/>
    <x v="21"/>
    <x v="130"/>
    <x v="301"/>
    <x v="2"/>
    <s v="2013-2019"/>
    <m/>
    <m/>
    <x v="11"/>
    <x v="6"/>
    <n v="3"/>
  </r>
  <r>
    <x v="587"/>
    <x v="11"/>
    <x v="21"/>
    <x v="130"/>
    <x v="301"/>
    <x v="2"/>
    <s v="2013-2019"/>
    <m/>
    <m/>
    <x v="11"/>
    <x v="7"/>
    <n v="2"/>
  </r>
  <r>
    <x v="587"/>
    <x v="11"/>
    <x v="21"/>
    <x v="130"/>
    <x v="301"/>
    <x v="2"/>
    <s v="2013-2019"/>
    <m/>
    <m/>
    <x v="11"/>
    <x v="8"/>
    <n v="5"/>
  </r>
  <r>
    <x v="587"/>
    <x v="11"/>
    <x v="21"/>
    <x v="130"/>
    <x v="301"/>
    <x v="2"/>
    <s v="2013-2019"/>
    <m/>
    <m/>
    <x v="11"/>
    <x v="9"/>
    <n v="8"/>
  </r>
  <r>
    <x v="587"/>
    <x v="11"/>
    <x v="21"/>
    <x v="130"/>
    <x v="301"/>
    <x v="2"/>
    <s v="2013-2019"/>
    <m/>
    <m/>
    <x v="11"/>
    <x v="10"/>
    <n v="5"/>
  </r>
  <r>
    <x v="587"/>
    <x v="11"/>
    <x v="21"/>
    <x v="130"/>
    <x v="301"/>
    <x v="2"/>
    <s v="2013-2019"/>
    <m/>
    <m/>
    <x v="11"/>
    <x v="11"/>
    <n v="6"/>
  </r>
  <r>
    <x v="588"/>
    <x v="11"/>
    <x v="21"/>
    <x v="130"/>
    <x v="302"/>
    <x v="2"/>
    <s v="2013-2019"/>
    <m/>
    <m/>
    <x v="11"/>
    <x v="5"/>
    <n v="2207"/>
  </r>
  <r>
    <x v="588"/>
    <x v="11"/>
    <x v="21"/>
    <x v="130"/>
    <x v="302"/>
    <x v="2"/>
    <s v="2013-2019"/>
    <m/>
    <m/>
    <x v="11"/>
    <x v="6"/>
    <n v="2453"/>
  </r>
  <r>
    <x v="588"/>
    <x v="11"/>
    <x v="21"/>
    <x v="130"/>
    <x v="302"/>
    <x v="2"/>
    <s v="2013-2019"/>
    <m/>
    <m/>
    <x v="11"/>
    <x v="7"/>
    <n v="2461"/>
  </r>
  <r>
    <x v="588"/>
    <x v="11"/>
    <x v="21"/>
    <x v="130"/>
    <x v="302"/>
    <x v="2"/>
    <s v="2013-2019"/>
    <m/>
    <m/>
    <x v="11"/>
    <x v="8"/>
    <n v="2272"/>
  </r>
  <r>
    <x v="588"/>
    <x v="11"/>
    <x v="21"/>
    <x v="130"/>
    <x v="302"/>
    <x v="2"/>
    <s v="2013-2019"/>
    <m/>
    <m/>
    <x v="11"/>
    <x v="9"/>
    <n v="2055"/>
  </r>
  <r>
    <x v="588"/>
    <x v="11"/>
    <x v="21"/>
    <x v="130"/>
    <x v="302"/>
    <x v="2"/>
    <s v="2013-2019"/>
    <m/>
    <m/>
    <x v="11"/>
    <x v="10"/>
    <n v="1998"/>
  </r>
  <r>
    <x v="588"/>
    <x v="11"/>
    <x v="21"/>
    <x v="130"/>
    <x v="302"/>
    <x v="2"/>
    <s v="2013-2019"/>
    <m/>
    <m/>
    <x v="11"/>
    <x v="11"/>
    <n v="1931"/>
  </r>
  <r>
    <x v="589"/>
    <x v="11"/>
    <x v="21"/>
    <x v="130"/>
    <x v="303"/>
    <x v="2"/>
    <s v="2013-2019"/>
    <m/>
    <m/>
    <x v="11"/>
    <x v="5"/>
    <n v="993"/>
  </r>
  <r>
    <x v="589"/>
    <x v="11"/>
    <x v="21"/>
    <x v="130"/>
    <x v="303"/>
    <x v="2"/>
    <s v="2013-2019"/>
    <m/>
    <m/>
    <x v="11"/>
    <x v="6"/>
    <n v="1073"/>
  </r>
  <r>
    <x v="589"/>
    <x v="11"/>
    <x v="21"/>
    <x v="130"/>
    <x v="303"/>
    <x v="2"/>
    <s v="2013-2019"/>
    <m/>
    <m/>
    <x v="11"/>
    <x v="7"/>
    <n v="1217"/>
  </r>
  <r>
    <x v="589"/>
    <x v="11"/>
    <x v="21"/>
    <x v="130"/>
    <x v="303"/>
    <x v="2"/>
    <s v="2013-2019"/>
    <m/>
    <m/>
    <x v="11"/>
    <x v="8"/>
    <n v="1287"/>
  </r>
  <r>
    <x v="589"/>
    <x v="11"/>
    <x v="21"/>
    <x v="130"/>
    <x v="303"/>
    <x v="2"/>
    <s v="2013-2019"/>
    <m/>
    <m/>
    <x v="11"/>
    <x v="9"/>
    <n v="1211"/>
  </r>
  <r>
    <x v="589"/>
    <x v="11"/>
    <x v="21"/>
    <x v="130"/>
    <x v="303"/>
    <x v="2"/>
    <s v="2013-2019"/>
    <m/>
    <m/>
    <x v="11"/>
    <x v="10"/>
    <n v="1396"/>
  </r>
  <r>
    <x v="589"/>
    <x v="11"/>
    <x v="21"/>
    <x v="130"/>
    <x v="303"/>
    <x v="2"/>
    <s v="2013-2019"/>
    <m/>
    <m/>
    <x v="11"/>
    <x v="11"/>
    <n v="1384"/>
  </r>
  <r>
    <x v="590"/>
    <x v="11"/>
    <x v="21"/>
    <x v="130"/>
    <x v="304"/>
    <x v="2"/>
    <s v="2013-2019"/>
    <m/>
    <m/>
    <x v="11"/>
    <x v="5"/>
    <n v="215"/>
  </r>
  <r>
    <x v="590"/>
    <x v="11"/>
    <x v="21"/>
    <x v="130"/>
    <x v="304"/>
    <x v="2"/>
    <s v="2013-2019"/>
    <m/>
    <m/>
    <x v="11"/>
    <x v="6"/>
    <n v="218"/>
  </r>
  <r>
    <x v="590"/>
    <x v="11"/>
    <x v="21"/>
    <x v="130"/>
    <x v="304"/>
    <x v="2"/>
    <s v="2013-2019"/>
    <m/>
    <m/>
    <x v="11"/>
    <x v="7"/>
    <n v="190"/>
  </r>
  <r>
    <x v="590"/>
    <x v="11"/>
    <x v="21"/>
    <x v="130"/>
    <x v="304"/>
    <x v="2"/>
    <s v="2013-2019"/>
    <m/>
    <m/>
    <x v="11"/>
    <x v="8"/>
    <n v="255"/>
  </r>
  <r>
    <x v="590"/>
    <x v="11"/>
    <x v="21"/>
    <x v="130"/>
    <x v="304"/>
    <x v="2"/>
    <s v="2013-2019"/>
    <m/>
    <m/>
    <x v="11"/>
    <x v="9"/>
    <n v="274"/>
  </r>
  <r>
    <x v="590"/>
    <x v="11"/>
    <x v="21"/>
    <x v="130"/>
    <x v="304"/>
    <x v="2"/>
    <s v="2013-2019"/>
    <m/>
    <m/>
    <x v="11"/>
    <x v="10"/>
    <n v="286"/>
  </r>
  <r>
    <x v="590"/>
    <x v="11"/>
    <x v="21"/>
    <x v="130"/>
    <x v="304"/>
    <x v="2"/>
    <s v="2013-2019"/>
    <m/>
    <m/>
    <x v="11"/>
    <x v="11"/>
    <n v="268"/>
  </r>
  <r>
    <x v="591"/>
    <x v="11"/>
    <x v="21"/>
    <x v="117"/>
    <x v="305"/>
    <x v="2"/>
    <s v="2013-2019"/>
    <m/>
    <m/>
    <x v="11"/>
    <x v="5"/>
    <n v="1300"/>
  </r>
  <r>
    <x v="591"/>
    <x v="11"/>
    <x v="21"/>
    <x v="117"/>
    <x v="305"/>
    <x v="2"/>
    <s v="2013-2019"/>
    <m/>
    <m/>
    <x v="11"/>
    <x v="6"/>
    <n v="1154"/>
  </r>
  <r>
    <x v="591"/>
    <x v="11"/>
    <x v="21"/>
    <x v="117"/>
    <x v="305"/>
    <x v="2"/>
    <s v="2013-2019"/>
    <m/>
    <m/>
    <x v="11"/>
    <x v="7"/>
    <n v="1082"/>
  </r>
  <r>
    <x v="591"/>
    <x v="11"/>
    <x v="21"/>
    <x v="117"/>
    <x v="305"/>
    <x v="2"/>
    <s v="2013-2019"/>
    <m/>
    <m/>
    <x v="11"/>
    <x v="8"/>
    <n v="1053"/>
  </r>
  <r>
    <x v="591"/>
    <x v="11"/>
    <x v="21"/>
    <x v="117"/>
    <x v="305"/>
    <x v="2"/>
    <s v="2013-2019"/>
    <m/>
    <m/>
    <x v="11"/>
    <x v="9"/>
    <n v="1220"/>
  </r>
  <r>
    <x v="591"/>
    <x v="11"/>
    <x v="21"/>
    <x v="117"/>
    <x v="305"/>
    <x v="2"/>
    <s v="2013-2019"/>
    <m/>
    <m/>
    <x v="11"/>
    <x v="10"/>
    <n v="1308"/>
  </r>
  <r>
    <x v="591"/>
    <x v="11"/>
    <x v="21"/>
    <x v="117"/>
    <x v="305"/>
    <x v="2"/>
    <s v="2013-2019"/>
    <m/>
    <m/>
    <x v="11"/>
    <x v="11"/>
    <n v="1314"/>
  </r>
  <r>
    <x v="592"/>
    <x v="11"/>
    <x v="21"/>
    <x v="117"/>
    <x v="306"/>
    <x v="2"/>
    <s v="2013-2019"/>
    <m/>
    <m/>
    <x v="11"/>
    <x v="5"/>
    <n v="0"/>
  </r>
  <r>
    <x v="592"/>
    <x v="11"/>
    <x v="21"/>
    <x v="117"/>
    <x v="306"/>
    <x v="2"/>
    <s v="2013-2019"/>
    <m/>
    <m/>
    <x v="11"/>
    <x v="6"/>
    <n v="0"/>
  </r>
  <r>
    <x v="592"/>
    <x v="11"/>
    <x v="21"/>
    <x v="117"/>
    <x v="306"/>
    <x v="2"/>
    <s v="2013-2019"/>
    <m/>
    <m/>
    <x v="11"/>
    <x v="7"/>
    <n v="0"/>
  </r>
  <r>
    <x v="592"/>
    <x v="11"/>
    <x v="21"/>
    <x v="117"/>
    <x v="306"/>
    <x v="2"/>
    <s v="2013-2019"/>
    <m/>
    <m/>
    <x v="11"/>
    <x v="8"/>
    <n v="0"/>
  </r>
  <r>
    <x v="592"/>
    <x v="11"/>
    <x v="21"/>
    <x v="117"/>
    <x v="306"/>
    <x v="2"/>
    <s v="2013-2019"/>
    <m/>
    <m/>
    <x v="11"/>
    <x v="9"/>
    <n v="2"/>
  </r>
  <r>
    <x v="592"/>
    <x v="11"/>
    <x v="21"/>
    <x v="117"/>
    <x v="306"/>
    <x v="2"/>
    <s v="2013-2019"/>
    <m/>
    <m/>
    <x v="11"/>
    <x v="10"/>
    <n v="6"/>
  </r>
  <r>
    <x v="592"/>
    <x v="11"/>
    <x v="21"/>
    <x v="117"/>
    <x v="306"/>
    <x v="2"/>
    <s v="2013-2019"/>
    <m/>
    <m/>
    <x v="11"/>
    <x v="11"/>
    <n v="309"/>
  </r>
  <r>
    <x v="593"/>
    <x v="11"/>
    <x v="21"/>
    <x v="125"/>
    <x v="307"/>
    <x v="2"/>
    <s v="2013-2019"/>
    <m/>
    <m/>
    <x v="11"/>
    <x v="5"/>
    <n v="2"/>
  </r>
  <r>
    <x v="593"/>
    <x v="11"/>
    <x v="21"/>
    <x v="125"/>
    <x v="307"/>
    <x v="2"/>
    <s v="2013-2019"/>
    <m/>
    <m/>
    <x v="11"/>
    <x v="6"/>
    <n v="0"/>
  </r>
  <r>
    <x v="593"/>
    <x v="11"/>
    <x v="21"/>
    <x v="125"/>
    <x v="307"/>
    <x v="2"/>
    <s v="2013-2019"/>
    <m/>
    <m/>
    <x v="11"/>
    <x v="7"/>
    <n v="1"/>
  </r>
  <r>
    <x v="593"/>
    <x v="11"/>
    <x v="21"/>
    <x v="125"/>
    <x v="307"/>
    <x v="2"/>
    <s v="2013-2019"/>
    <m/>
    <m/>
    <x v="11"/>
    <x v="8"/>
    <n v="1"/>
  </r>
  <r>
    <x v="593"/>
    <x v="11"/>
    <x v="21"/>
    <x v="125"/>
    <x v="307"/>
    <x v="2"/>
    <s v="2013-2019"/>
    <m/>
    <m/>
    <x v="11"/>
    <x v="9"/>
    <n v="0"/>
  </r>
  <r>
    <x v="593"/>
    <x v="11"/>
    <x v="21"/>
    <x v="125"/>
    <x v="307"/>
    <x v="2"/>
    <s v="2013-2019"/>
    <m/>
    <m/>
    <x v="11"/>
    <x v="10"/>
    <n v="1"/>
  </r>
  <r>
    <x v="593"/>
    <x v="11"/>
    <x v="21"/>
    <x v="125"/>
    <x v="307"/>
    <x v="2"/>
    <s v="2013-2019"/>
    <m/>
    <m/>
    <x v="11"/>
    <x v="11"/>
    <n v="0"/>
  </r>
  <r>
    <x v="594"/>
    <x v="11"/>
    <x v="21"/>
    <x v="115"/>
    <x v="57"/>
    <x v="2"/>
    <s v="2013-2019"/>
    <m/>
    <m/>
    <x v="11"/>
    <x v="5"/>
    <n v="75"/>
  </r>
  <r>
    <x v="594"/>
    <x v="11"/>
    <x v="21"/>
    <x v="115"/>
    <x v="57"/>
    <x v="2"/>
    <s v="2013-2019"/>
    <m/>
    <m/>
    <x v="11"/>
    <x v="6"/>
    <n v="68"/>
  </r>
  <r>
    <x v="594"/>
    <x v="11"/>
    <x v="21"/>
    <x v="115"/>
    <x v="57"/>
    <x v="2"/>
    <s v="2013-2019"/>
    <m/>
    <m/>
    <x v="11"/>
    <x v="7"/>
    <n v="69"/>
  </r>
  <r>
    <x v="594"/>
    <x v="11"/>
    <x v="21"/>
    <x v="115"/>
    <x v="57"/>
    <x v="2"/>
    <s v="2013-2019"/>
    <m/>
    <m/>
    <x v="11"/>
    <x v="8"/>
    <n v="112"/>
  </r>
  <r>
    <x v="594"/>
    <x v="11"/>
    <x v="21"/>
    <x v="115"/>
    <x v="57"/>
    <x v="2"/>
    <s v="2013-2019"/>
    <m/>
    <m/>
    <x v="11"/>
    <x v="9"/>
    <n v="96"/>
  </r>
  <r>
    <x v="594"/>
    <x v="11"/>
    <x v="21"/>
    <x v="115"/>
    <x v="57"/>
    <x v="2"/>
    <s v="2013-2019"/>
    <m/>
    <m/>
    <x v="11"/>
    <x v="10"/>
    <n v="97"/>
  </r>
  <r>
    <x v="594"/>
    <x v="11"/>
    <x v="21"/>
    <x v="115"/>
    <x v="57"/>
    <x v="2"/>
    <s v="2013-2019"/>
    <m/>
    <m/>
    <x v="11"/>
    <x v="11"/>
    <n v="123"/>
  </r>
  <r>
    <x v="595"/>
    <x v="11"/>
    <x v="21"/>
    <x v="115"/>
    <x v="308"/>
    <x v="2"/>
    <s v="2013-2019"/>
    <m/>
    <m/>
    <x v="11"/>
    <x v="5"/>
    <n v="0"/>
  </r>
  <r>
    <x v="595"/>
    <x v="11"/>
    <x v="21"/>
    <x v="115"/>
    <x v="308"/>
    <x v="2"/>
    <s v="2013-2019"/>
    <m/>
    <m/>
    <x v="11"/>
    <x v="6"/>
    <n v="0"/>
  </r>
  <r>
    <x v="595"/>
    <x v="11"/>
    <x v="21"/>
    <x v="115"/>
    <x v="308"/>
    <x v="2"/>
    <s v="2013-2019"/>
    <m/>
    <m/>
    <x v="11"/>
    <x v="7"/>
    <n v="0"/>
  </r>
  <r>
    <x v="595"/>
    <x v="11"/>
    <x v="21"/>
    <x v="115"/>
    <x v="308"/>
    <x v="2"/>
    <s v="2013-2019"/>
    <m/>
    <m/>
    <x v="11"/>
    <x v="8"/>
    <n v="0"/>
  </r>
  <r>
    <x v="595"/>
    <x v="11"/>
    <x v="21"/>
    <x v="115"/>
    <x v="308"/>
    <x v="2"/>
    <s v="2013-2019"/>
    <m/>
    <m/>
    <x v="11"/>
    <x v="9"/>
    <n v="0"/>
  </r>
  <r>
    <x v="595"/>
    <x v="11"/>
    <x v="21"/>
    <x v="115"/>
    <x v="308"/>
    <x v="2"/>
    <s v="2013-2019"/>
    <m/>
    <m/>
    <x v="11"/>
    <x v="10"/>
    <n v="0"/>
  </r>
  <r>
    <x v="595"/>
    <x v="11"/>
    <x v="21"/>
    <x v="115"/>
    <x v="308"/>
    <x v="2"/>
    <s v="2013-2019"/>
    <m/>
    <m/>
    <x v="11"/>
    <x v="11"/>
    <n v="1"/>
  </r>
  <r>
    <x v="596"/>
    <x v="11"/>
    <x v="21"/>
    <x v="111"/>
    <x v="309"/>
    <x v="2"/>
    <s v="2013-2019"/>
    <m/>
    <m/>
    <x v="11"/>
    <x v="5"/>
    <n v="7"/>
  </r>
  <r>
    <x v="596"/>
    <x v="11"/>
    <x v="21"/>
    <x v="111"/>
    <x v="309"/>
    <x v="2"/>
    <s v="2013-2019"/>
    <m/>
    <m/>
    <x v="11"/>
    <x v="6"/>
    <n v="15"/>
  </r>
  <r>
    <x v="596"/>
    <x v="11"/>
    <x v="21"/>
    <x v="111"/>
    <x v="309"/>
    <x v="2"/>
    <s v="2013-2019"/>
    <m/>
    <m/>
    <x v="11"/>
    <x v="7"/>
    <n v="16"/>
  </r>
  <r>
    <x v="596"/>
    <x v="11"/>
    <x v="21"/>
    <x v="111"/>
    <x v="309"/>
    <x v="2"/>
    <s v="2013-2019"/>
    <m/>
    <m/>
    <x v="11"/>
    <x v="8"/>
    <n v="17"/>
  </r>
  <r>
    <x v="596"/>
    <x v="11"/>
    <x v="21"/>
    <x v="111"/>
    <x v="309"/>
    <x v="2"/>
    <s v="2013-2019"/>
    <m/>
    <m/>
    <x v="11"/>
    <x v="9"/>
    <n v="17"/>
  </r>
  <r>
    <x v="596"/>
    <x v="11"/>
    <x v="21"/>
    <x v="111"/>
    <x v="309"/>
    <x v="2"/>
    <s v="2013-2019"/>
    <m/>
    <m/>
    <x v="11"/>
    <x v="10"/>
    <n v="48"/>
  </r>
  <r>
    <x v="596"/>
    <x v="11"/>
    <x v="21"/>
    <x v="111"/>
    <x v="309"/>
    <x v="2"/>
    <s v="2013-2019"/>
    <m/>
    <m/>
    <x v="11"/>
    <x v="11"/>
    <n v="41"/>
  </r>
  <r>
    <x v="597"/>
    <x v="11"/>
    <x v="21"/>
    <x v="122"/>
    <x v="310"/>
    <x v="2"/>
    <s v="2013-2019"/>
    <m/>
    <m/>
    <x v="11"/>
    <x v="5"/>
    <n v="0"/>
  </r>
  <r>
    <x v="597"/>
    <x v="11"/>
    <x v="21"/>
    <x v="122"/>
    <x v="310"/>
    <x v="2"/>
    <s v="2013-2019"/>
    <m/>
    <m/>
    <x v="11"/>
    <x v="6"/>
    <n v="0"/>
  </r>
  <r>
    <x v="597"/>
    <x v="11"/>
    <x v="21"/>
    <x v="122"/>
    <x v="310"/>
    <x v="2"/>
    <s v="2013-2019"/>
    <m/>
    <m/>
    <x v="11"/>
    <x v="7"/>
    <n v="1"/>
  </r>
  <r>
    <x v="597"/>
    <x v="11"/>
    <x v="21"/>
    <x v="122"/>
    <x v="310"/>
    <x v="2"/>
    <s v="2013-2019"/>
    <m/>
    <m/>
    <x v="11"/>
    <x v="8"/>
    <n v="19"/>
  </r>
  <r>
    <x v="597"/>
    <x v="11"/>
    <x v="21"/>
    <x v="122"/>
    <x v="310"/>
    <x v="2"/>
    <s v="2013-2019"/>
    <m/>
    <m/>
    <x v="11"/>
    <x v="9"/>
    <n v="26"/>
  </r>
  <r>
    <x v="597"/>
    <x v="11"/>
    <x v="21"/>
    <x v="122"/>
    <x v="310"/>
    <x v="2"/>
    <s v="2013-2019"/>
    <m/>
    <m/>
    <x v="11"/>
    <x v="10"/>
    <n v="26"/>
  </r>
  <r>
    <x v="597"/>
    <x v="11"/>
    <x v="21"/>
    <x v="122"/>
    <x v="310"/>
    <x v="2"/>
    <s v="2013-2019"/>
    <m/>
    <m/>
    <x v="11"/>
    <x v="11"/>
    <n v="144"/>
  </r>
  <r>
    <x v="598"/>
    <x v="11"/>
    <x v="21"/>
    <x v="111"/>
    <x v="311"/>
    <x v="2"/>
    <s v="2013-2019"/>
    <m/>
    <m/>
    <x v="11"/>
    <x v="5"/>
    <n v="53"/>
  </r>
  <r>
    <x v="598"/>
    <x v="11"/>
    <x v="21"/>
    <x v="111"/>
    <x v="311"/>
    <x v="2"/>
    <s v="2013-2019"/>
    <m/>
    <m/>
    <x v="11"/>
    <x v="6"/>
    <n v="38"/>
  </r>
  <r>
    <x v="598"/>
    <x v="11"/>
    <x v="21"/>
    <x v="111"/>
    <x v="311"/>
    <x v="2"/>
    <s v="2013-2019"/>
    <m/>
    <m/>
    <x v="11"/>
    <x v="7"/>
    <n v="111"/>
  </r>
  <r>
    <x v="598"/>
    <x v="11"/>
    <x v="21"/>
    <x v="111"/>
    <x v="311"/>
    <x v="2"/>
    <s v="2013-2019"/>
    <m/>
    <m/>
    <x v="11"/>
    <x v="8"/>
    <n v="113"/>
  </r>
  <r>
    <x v="598"/>
    <x v="11"/>
    <x v="21"/>
    <x v="111"/>
    <x v="311"/>
    <x v="2"/>
    <s v="2013-2019"/>
    <m/>
    <m/>
    <x v="11"/>
    <x v="9"/>
    <n v="68"/>
  </r>
  <r>
    <x v="598"/>
    <x v="11"/>
    <x v="21"/>
    <x v="111"/>
    <x v="311"/>
    <x v="2"/>
    <s v="2013-2019"/>
    <m/>
    <m/>
    <x v="11"/>
    <x v="10"/>
    <n v="59"/>
  </r>
  <r>
    <x v="598"/>
    <x v="11"/>
    <x v="21"/>
    <x v="111"/>
    <x v="311"/>
    <x v="2"/>
    <s v="2013-2019"/>
    <m/>
    <m/>
    <x v="11"/>
    <x v="11"/>
    <n v="70"/>
  </r>
  <r>
    <x v="599"/>
    <x v="11"/>
    <x v="21"/>
    <x v="111"/>
    <x v="312"/>
    <x v="2"/>
    <s v="2013-2019"/>
    <m/>
    <m/>
    <x v="11"/>
    <x v="5"/>
    <n v="121"/>
  </r>
  <r>
    <x v="599"/>
    <x v="11"/>
    <x v="21"/>
    <x v="111"/>
    <x v="312"/>
    <x v="2"/>
    <s v="2013-2019"/>
    <m/>
    <m/>
    <x v="11"/>
    <x v="6"/>
    <n v="100"/>
  </r>
  <r>
    <x v="599"/>
    <x v="11"/>
    <x v="21"/>
    <x v="111"/>
    <x v="312"/>
    <x v="2"/>
    <s v="2013-2019"/>
    <m/>
    <m/>
    <x v="11"/>
    <x v="7"/>
    <n v="104"/>
  </r>
  <r>
    <x v="599"/>
    <x v="11"/>
    <x v="21"/>
    <x v="111"/>
    <x v="312"/>
    <x v="2"/>
    <s v="2013-2019"/>
    <m/>
    <m/>
    <x v="11"/>
    <x v="8"/>
    <n v="111"/>
  </r>
  <r>
    <x v="599"/>
    <x v="11"/>
    <x v="21"/>
    <x v="111"/>
    <x v="312"/>
    <x v="2"/>
    <s v="2013-2019"/>
    <m/>
    <m/>
    <x v="11"/>
    <x v="9"/>
    <n v="126"/>
  </r>
  <r>
    <x v="599"/>
    <x v="11"/>
    <x v="21"/>
    <x v="111"/>
    <x v="312"/>
    <x v="2"/>
    <s v="2013-2019"/>
    <m/>
    <m/>
    <x v="11"/>
    <x v="10"/>
    <n v="126"/>
  </r>
  <r>
    <x v="599"/>
    <x v="11"/>
    <x v="21"/>
    <x v="111"/>
    <x v="312"/>
    <x v="2"/>
    <s v="2013-2019"/>
    <m/>
    <m/>
    <x v="11"/>
    <x v="11"/>
    <n v="143"/>
  </r>
  <r>
    <x v="600"/>
    <x v="11"/>
    <x v="21"/>
    <x v="130"/>
    <x v="313"/>
    <x v="2"/>
    <s v="2013-2019"/>
    <m/>
    <m/>
    <x v="11"/>
    <x v="5"/>
    <n v="2"/>
  </r>
  <r>
    <x v="600"/>
    <x v="11"/>
    <x v="21"/>
    <x v="130"/>
    <x v="313"/>
    <x v="2"/>
    <s v="2013-2019"/>
    <m/>
    <m/>
    <x v="11"/>
    <x v="6"/>
    <n v="0"/>
  </r>
  <r>
    <x v="600"/>
    <x v="11"/>
    <x v="21"/>
    <x v="130"/>
    <x v="313"/>
    <x v="2"/>
    <s v="2013-2019"/>
    <m/>
    <m/>
    <x v="11"/>
    <x v="7"/>
    <n v="0"/>
  </r>
  <r>
    <x v="600"/>
    <x v="11"/>
    <x v="21"/>
    <x v="130"/>
    <x v="313"/>
    <x v="2"/>
    <s v="2013-2019"/>
    <m/>
    <m/>
    <x v="11"/>
    <x v="8"/>
    <n v="0"/>
  </r>
  <r>
    <x v="600"/>
    <x v="11"/>
    <x v="21"/>
    <x v="130"/>
    <x v="313"/>
    <x v="2"/>
    <s v="2013-2019"/>
    <m/>
    <m/>
    <x v="11"/>
    <x v="9"/>
    <n v="0"/>
  </r>
  <r>
    <x v="600"/>
    <x v="11"/>
    <x v="21"/>
    <x v="130"/>
    <x v="313"/>
    <x v="2"/>
    <s v="2013-2019"/>
    <m/>
    <m/>
    <x v="11"/>
    <x v="10"/>
    <n v="0"/>
  </r>
  <r>
    <x v="600"/>
    <x v="11"/>
    <x v="21"/>
    <x v="130"/>
    <x v="313"/>
    <x v="2"/>
    <s v="2013-2019"/>
    <m/>
    <m/>
    <x v="11"/>
    <x v="11"/>
    <n v="0"/>
  </r>
  <r>
    <x v="601"/>
    <x v="11"/>
    <x v="21"/>
    <x v="117"/>
    <x v="314"/>
    <x v="2"/>
    <s v="2013-2019"/>
    <m/>
    <m/>
    <x v="11"/>
    <x v="5"/>
    <n v="0"/>
  </r>
  <r>
    <x v="601"/>
    <x v="11"/>
    <x v="21"/>
    <x v="117"/>
    <x v="314"/>
    <x v="2"/>
    <s v="2013-2019"/>
    <m/>
    <m/>
    <x v="11"/>
    <x v="6"/>
    <n v="2"/>
  </r>
  <r>
    <x v="601"/>
    <x v="11"/>
    <x v="21"/>
    <x v="117"/>
    <x v="314"/>
    <x v="2"/>
    <s v="2013-2019"/>
    <m/>
    <m/>
    <x v="11"/>
    <x v="7"/>
    <n v="47"/>
  </r>
  <r>
    <x v="601"/>
    <x v="11"/>
    <x v="21"/>
    <x v="117"/>
    <x v="314"/>
    <x v="2"/>
    <s v="2013-2019"/>
    <m/>
    <m/>
    <x v="11"/>
    <x v="8"/>
    <n v="57"/>
  </r>
  <r>
    <x v="601"/>
    <x v="11"/>
    <x v="21"/>
    <x v="117"/>
    <x v="314"/>
    <x v="2"/>
    <s v="2013-2019"/>
    <m/>
    <m/>
    <x v="11"/>
    <x v="9"/>
    <n v="56"/>
  </r>
  <r>
    <x v="601"/>
    <x v="11"/>
    <x v="21"/>
    <x v="117"/>
    <x v="314"/>
    <x v="2"/>
    <s v="2013-2019"/>
    <m/>
    <m/>
    <x v="11"/>
    <x v="10"/>
    <n v="68"/>
  </r>
  <r>
    <x v="601"/>
    <x v="11"/>
    <x v="21"/>
    <x v="117"/>
    <x v="314"/>
    <x v="2"/>
    <s v="2013-2019"/>
    <m/>
    <m/>
    <x v="11"/>
    <x v="11"/>
    <n v="101"/>
  </r>
  <r>
    <x v="602"/>
    <x v="11"/>
    <x v="21"/>
    <x v="111"/>
    <x v="315"/>
    <x v="2"/>
    <s v="2013-2019"/>
    <m/>
    <m/>
    <x v="11"/>
    <x v="5"/>
    <n v="7"/>
  </r>
  <r>
    <x v="602"/>
    <x v="11"/>
    <x v="21"/>
    <x v="111"/>
    <x v="315"/>
    <x v="2"/>
    <s v="2013-2019"/>
    <m/>
    <m/>
    <x v="11"/>
    <x v="6"/>
    <n v="18"/>
  </r>
  <r>
    <x v="602"/>
    <x v="11"/>
    <x v="21"/>
    <x v="111"/>
    <x v="315"/>
    <x v="2"/>
    <s v="2013-2019"/>
    <m/>
    <m/>
    <x v="11"/>
    <x v="7"/>
    <n v="26"/>
  </r>
  <r>
    <x v="602"/>
    <x v="11"/>
    <x v="21"/>
    <x v="111"/>
    <x v="315"/>
    <x v="2"/>
    <s v="2013-2019"/>
    <m/>
    <m/>
    <x v="11"/>
    <x v="8"/>
    <n v="479"/>
  </r>
  <r>
    <x v="602"/>
    <x v="11"/>
    <x v="21"/>
    <x v="111"/>
    <x v="315"/>
    <x v="2"/>
    <s v="2013-2019"/>
    <m/>
    <m/>
    <x v="11"/>
    <x v="9"/>
    <n v="550"/>
  </r>
  <r>
    <x v="602"/>
    <x v="11"/>
    <x v="21"/>
    <x v="111"/>
    <x v="315"/>
    <x v="2"/>
    <s v="2013-2019"/>
    <m/>
    <m/>
    <x v="11"/>
    <x v="10"/>
    <n v="527"/>
  </r>
  <r>
    <x v="602"/>
    <x v="11"/>
    <x v="21"/>
    <x v="111"/>
    <x v="315"/>
    <x v="2"/>
    <s v="2013-2019"/>
    <m/>
    <m/>
    <x v="11"/>
    <x v="11"/>
    <n v="575"/>
  </r>
  <r>
    <x v="603"/>
    <x v="11"/>
    <x v="21"/>
    <x v="111"/>
    <x v="316"/>
    <x v="2"/>
    <s v="2013-2019"/>
    <m/>
    <m/>
    <x v="11"/>
    <x v="5"/>
    <n v="1"/>
  </r>
  <r>
    <x v="603"/>
    <x v="11"/>
    <x v="21"/>
    <x v="111"/>
    <x v="316"/>
    <x v="2"/>
    <s v="2013-2019"/>
    <m/>
    <m/>
    <x v="11"/>
    <x v="6"/>
    <n v="4"/>
  </r>
  <r>
    <x v="603"/>
    <x v="11"/>
    <x v="21"/>
    <x v="111"/>
    <x v="316"/>
    <x v="2"/>
    <s v="2013-2019"/>
    <m/>
    <m/>
    <x v="11"/>
    <x v="7"/>
    <n v="2"/>
  </r>
  <r>
    <x v="603"/>
    <x v="11"/>
    <x v="21"/>
    <x v="111"/>
    <x v="316"/>
    <x v="2"/>
    <s v="2013-2019"/>
    <m/>
    <m/>
    <x v="11"/>
    <x v="8"/>
    <n v="337"/>
  </r>
  <r>
    <x v="603"/>
    <x v="11"/>
    <x v="21"/>
    <x v="111"/>
    <x v="316"/>
    <x v="2"/>
    <s v="2013-2019"/>
    <m/>
    <m/>
    <x v="11"/>
    <x v="9"/>
    <n v="302"/>
  </r>
  <r>
    <x v="603"/>
    <x v="11"/>
    <x v="21"/>
    <x v="111"/>
    <x v="316"/>
    <x v="2"/>
    <s v="2013-2019"/>
    <m/>
    <m/>
    <x v="11"/>
    <x v="10"/>
    <n v="227"/>
  </r>
  <r>
    <x v="603"/>
    <x v="11"/>
    <x v="21"/>
    <x v="111"/>
    <x v="316"/>
    <x v="2"/>
    <s v="2013-2019"/>
    <m/>
    <m/>
    <x v="11"/>
    <x v="11"/>
    <n v="228"/>
  </r>
  <r>
    <x v="604"/>
    <x v="11"/>
    <x v="21"/>
    <x v="111"/>
    <x v="317"/>
    <x v="2"/>
    <s v="2013-2019"/>
    <m/>
    <m/>
    <x v="11"/>
    <x v="5"/>
    <n v="4"/>
  </r>
  <r>
    <x v="604"/>
    <x v="11"/>
    <x v="21"/>
    <x v="111"/>
    <x v="317"/>
    <x v="2"/>
    <s v="2013-2019"/>
    <m/>
    <m/>
    <x v="11"/>
    <x v="6"/>
    <n v="9"/>
  </r>
  <r>
    <x v="604"/>
    <x v="11"/>
    <x v="21"/>
    <x v="111"/>
    <x v="317"/>
    <x v="2"/>
    <s v="2013-2019"/>
    <m/>
    <m/>
    <x v="11"/>
    <x v="7"/>
    <n v="14"/>
  </r>
  <r>
    <x v="604"/>
    <x v="11"/>
    <x v="21"/>
    <x v="111"/>
    <x v="317"/>
    <x v="2"/>
    <s v="2013-2019"/>
    <m/>
    <m/>
    <x v="11"/>
    <x v="8"/>
    <n v="724"/>
  </r>
  <r>
    <x v="604"/>
    <x v="11"/>
    <x v="21"/>
    <x v="111"/>
    <x v="317"/>
    <x v="2"/>
    <s v="2013-2019"/>
    <m/>
    <m/>
    <x v="11"/>
    <x v="9"/>
    <n v="781"/>
  </r>
  <r>
    <x v="604"/>
    <x v="11"/>
    <x v="21"/>
    <x v="111"/>
    <x v="317"/>
    <x v="2"/>
    <s v="2013-2019"/>
    <m/>
    <m/>
    <x v="11"/>
    <x v="10"/>
    <n v="703"/>
  </r>
  <r>
    <x v="604"/>
    <x v="11"/>
    <x v="21"/>
    <x v="111"/>
    <x v="317"/>
    <x v="2"/>
    <s v="2013-2019"/>
    <m/>
    <m/>
    <x v="11"/>
    <x v="11"/>
    <n v="668"/>
  </r>
  <r>
    <x v="605"/>
    <x v="11"/>
    <x v="21"/>
    <x v="111"/>
    <x v="318"/>
    <x v="2"/>
    <s v="2013-2019"/>
    <m/>
    <m/>
    <x v="11"/>
    <x v="5"/>
    <n v="2115"/>
  </r>
  <r>
    <x v="605"/>
    <x v="11"/>
    <x v="21"/>
    <x v="111"/>
    <x v="318"/>
    <x v="2"/>
    <s v="2013-2019"/>
    <m/>
    <m/>
    <x v="11"/>
    <x v="6"/>
    <n v="1970"/>
  </r>
  <r>
    <x v="605"/>
    <x v="11"/>
    <x v="21"/>
    <x v="111"/>
    <x v="318"/>
    <x v="2"/>
    <s v="2013-2019"/>
    <m/>
    <m/>
    <x v="11"/>
    <x v="7"/>
    <n v="1795"/>
  </r>
  <r>
    <x v="605"/>
    <x v="11"/>
    <x v="21"/>
    <x v="111"/>
    <x v="318"/>
    <x v="2"/>
    <s v="2013-2019"/>
    <m/>
    <m/>
    <x v="11"/>
    <x v="8"/>
    <n v="379"/>
  </r>
  <r>
    <x v="605"/>
    <x v="11"/>
    <x v="21"/>
    <x v="111"/>
    <x v="318"/>
    <x v="2"/>
    <s v="2013-2019"/>
    <m/>
    <m/>
    <x v="11"/>
    <x v="9"/>
    <n v="62"/>
  </r>
  <r>
    <x v="605"/>
    <x v="11"/>
    <x v="21"/>
    <x v="111"/>
    <x v="318"/>
    <x v="2"/>
    <s v="2013-2019"/>
    <m/>
    <m/>
    <x v="11"/>
    <x v="10"/>
    <n v="8"/>
  </r>
  <r>
    <x v="605"/>
    <x v="11"/>
    <x v="21"/>
    <x v="111"/>
    <x v="318"/>
    <x v="2"/>
    <s v="2013-2019"/>
    <m/>
    <m/>
    <x v="11"/>
    <x v="11"/>
    <n v="15"/>
  </r>
  <r>
    <x v="606"/>
    <x v="11"/>
    <x v="21"/>
    <x v="123"/>
    <x v="319"/>
    <x v="2"/>
    <s v="2013-2019"/>
    <m/>
    <m/>
    <x v="11"/>
    <x v="5"/>
    <n v="262"/>
  </r>
  <r>
    <x v="606"/>
    <x v="11"/>
    <x v="21"/>
    <x v="123"/>
    <x v="319"/>
    <x v="2"/>
    <s v="2013-2019"/>
    <m/>
    <m/>
    <x v="11"/>
    <x v="6"/>
    <n v="439"/>
  </r>
  <r>
    <x v="606"/>
    <x v="11"/>
    <x v="21"/>
    <x v="123"/>
    <x v="319"/>
    <x v="2"/>
    <s v="2013-2019"/>
    <m/>
    <m/>
    <x v="11"/>
    <x v="7"/>
    <n v="417"/>
  </r>
  <r>
    <x v="606"/>
    <x v="11"/>
    <x v="21"/>
    <x v="123"/>
    <x v="319"/>
    <x v="2"/>
    <s v="2013-2019"/>
    <m/>
    <m/>
    <x v="11"/>
    <x v="8"/>
    <n v="395"/>
  </r>
  <r>
    <x v="606"/>
    <x v="11"/>
    <x v="21"/>
    <x v="123"/>
    <x v="319"/>
    <x v="2"/>
    <s v="2013-2019"/>
    <m/>
    <m/>
    <x v="11"/>
    <x v="9"/>
    <n v="277"/>
  </r>
  <r>
    <x v="606"/>
    <x v="11"/>
    <x v="21"/>
    <x v="123"/>
    <x v="319"/>
    <x v="2"/>
    <s v="2013-2019"/>
    <m/>
    <m/>
    <x v="11"/>
    <x v="10"/>
    <n v="288"/>
  </r>
  <r>
    <x v="606"/>
    <x v="11"/>
    <x v="21"/>
    <x v="123"/>
    <x v="319"/>
    <x v="2"/>
    <s v="2013-2019"/>
    <m/>
    <m/>
    <x v="11"/>
    <x v="11"/>
    <n v="357"/>
  </r>
  <r>
    <x v="607"/>
    <x v="11"/>
    <x v="21"/>
    <x v="111"/>
    <x v="320"/>
    <x v="2"/>
    <s v="2013-2019"/>
    <m/>
    <m/>
    <x v="11"/>
    <x v="5"/>
    <n v="1182"/>
  </r>
  <r>
    <x v="607"/>
    <x v="11"/>
    <x v="21"/>
    <x v="111"/>
    <x v="320"/>
    <x v="2"/>
    <s v="2013-2019"/>
    <m/>
    <m/>
    <x v="11"/>
    <x v="6"/>
    <n v="763"/>
  </r>
  <r>
    <x v="607"/>
    <x v="11"/>
    <x v="21"/>
    <x v="111"/>
    <x v="320"/>
    <x v="2"/>
    <s v="2013-2019"/>
    <m/>
    <m/>
    <x v="11"/>
    <x v="7"/>
    <n v="989"/>
  </r>
  <r>
    <x v="607"/>
    <x v="11"/>
    <x v="21"/>
    <x v="111"/>
    <x v="320"/>
    <x v="2"/>
    <s v="2013-2019"/>
    <m/>
    <m/>
    <x v="11"/>
    <x v="8"/>
    <n v="714"/>
  </r>
  <r>
    <x v="607"/>
    <x v="11"/>
    <x v="21"/>
    <x v="111"/>
    <x v="320"/>
    <x v="2"/>
    <s v="2013-2019"/>
    <m/>
    <m/>
    <x v="11"/>
    <x v="9"/>
    <n v="955"/>
  </r>
  <r>
    <x v="607"/>
    <x v="11"/>
    <x v="21"/>
    <x v="111"/>
    <x v="320"/>
    <x v="2"/>
    <s v="2013-2019"/>
    <m/>
    <m/>
    <x v="11"/>
    <x v="10"/>
    <n v="817"/>
  </r>
  <r>
    <x v="607"/>
    <x v="11"/>
    <x v="21"/>
    <x v="111"/>
    <x v="320"/>
    <x v="2"/>
    <s v="2013-2019"/>
    <m/>
    <m/>
    <x v="11"/>
    <x v="11"/>
    <n v="782"/>
  </r>
  <r>
    <x v="608"/>
    <x v="11"/>
    <x v="21"/>
    <x v="115"/>
    <x v="321"/>
    <x v="2"/>
    <s v="2013-2019"/>
    <m/>
    <m/>
    <x v="11"/>
    <x v="5"/>
    <n v="1111"/>
  </r>
  <r>
    <x v="608"/>
    <x v="11"/>
    <x v="21"/>
    <x v="115"/>
    <x v="321"/>
    <x v="2"/>
    <s v="2013-2019"/>
    <m/>
    <m/>
    <x v="11"/>
    <x v="6"/>
    <n v="1240"/>
  </r>
  <r>
    <x v="608"/>
    <x v="11"/>
    <x v="21"/>
    <x v="115"/>
    <x v="321"/>
    <x v="2"/>
    <s v="2013-2019"/>
    <m/>
    <m/>
    <x v="11"/>
    <x v="7"/>
    <n v="1173"/>
  </r>
  <r>
    <x v="608"/>
    <x v="11"/>
    <x v="21"/>
    <x v="115"/>
    <x v="321"/>
    <x v="2"/>
    <s v="2013-2019"/>
    <m/>
    <m/>
    <x v="11"/>
    <x v="8"/>
    <n v="1281"/>
  </r>
  <r>
    <x v="608"/>
    <x v="11"/>
    <x v="21"/>
    <x v="115"/>
    <x v="321"/>
    <x v="2"/>
    <s v="2013-2019"/>
    <m/>
    <m/>
    <x v="11"/>
    <x v="9"/>
    <n v="1178"/>
  </r>
  <r>
    <x v="608"/>
    <x v="11"/>
    <x v="21"/>
    <x v="115"/>
    <x v="321"/>
    <x v="2"/>
    <s v="2013-2019"/>
    <m/>
    <m/>
    <x v="11"/>
    <x v="10"/>
    <n v="1253"/>
  </r>
  <r>
    <x v="608"/>
    <x v="11"/>
    <x v="21"/>
    <x v="115"/>
    <x v="321"/>
    <x v="2"/>
    <s v="2013-2019"/>
    <m/>
    <m/>
    <x v="11"/>
    <x v="11"/>
    <n v="1340"/>
  </r>
  <r>
    <x v="609"/>
    <x v="11"/>
    <x v="21"/>
    <x v="115"/>
    <x v="322"/>
    <x v="2"/>
    <s v="2013-2019"/>
    <m/>
    <m/>
    <x v="11"/>
    <x v="5"/>
    <n v="108"/>
  </r>
  <r>
    <x v="609"/>
    <x v="11"/>
    <x v="21"/>
    <x v="115"/>
    <x v="322"/>
    <x v="2"/>
    <s v="2013-2019"/>
    <m/>
    <m/>
    <x v="11"/>
    <x v="6"/>
    <n v="105"/>
  </r>
  <r>
    <x v="609"/>
    <x v="11"/>
    <x v="21"/>
    <x v="115"/>
    <x v="322"/>
    <x v="2"/>
    <s v="2013-2019"/>
    <m/>
    <m/>
    <x v="11"/>
    <x v="7"/>
    <n v="94"/>
  </r>
  <r>
    <x v="609"/>
    <x v="11"/>
    <x v="21"/>
    <x v="115"/>
    <x v="322"/>
    <x v="2"/>
    <s v="2013-2019"/>
    <m/>
    <m/>
    <x v="11"/>
    <x v="8"/>
    <n v="116"/>
  </r>
  <r>
    <x v="609"/>
    <x v="11"/>
    <x v="21"/>
    <x v="115"/>
    <x v="322"/>
    <x v="2"/>
    <s v="2013-2019"/>
    <m/>
    <m/>
    <x v="11"/>
    <x v="9"/>
    <n v="115"/>
  </r>
  <r>
    <x v="609"/>
    <x v="11"/>
    <x v="21"/>
    <x v="115"/>
    <x v="322"/>
    <x v="2"/>
    <s v="2013-2019"/>
    <m/>
    <m/>
    <x v="11"/>
    <x v="10"/>
    <n v="115"/>
  </r>
  <r>
    <x v="609"/>
    <x v="11"/>
    <x v="21"/>
    <x v="115"/>
    <x v="322"/>
    <x v="2"/>
    <s v="2013-2019"/>
    <m/>
    <m/>
    <x v="11"/>
    <x v="11"/>
    <n v="123"/>
  </r>
  <r>
    <x v="610"/>
    <x v="11"/>
    <x v="21"/>
    <x v="115"/>
    <x v="323"/>
    <x v="2"/>
    <s v="2013-2019"/>
    <m/>
    <m/>
    <x v="11"/>
    <x v="5"/>
    <n v="0"/>
  </r>
  <r>
    <x v="610"/>
    <x v="11"/>
    <x v="21"/>
    <x v="115"/>
    <x v="323"/>
    <x v="2"/>
    <s v="2013-2019"/>
    <m/>
    <m/>
    <x v="11"/>
    <x v="6"/>
    <n v="0"/>
  </r>
  <r>
    <x v="610"/>
    <x v="11"/>
    <x v="21"/>
    <x v="115"/>
    <x v="323"/>
    <x v="2"/>
    <s v="2013-2019"/>
    <m/>
    <m/>
    <x v="11"/>
    <x v="7"/>
    <n v="1"/>
  </r>
  <r>
    <x v="610"/>
    <x v="11"/>
    <x v="21"/>
    <x v="115"/>
    <x v="323"/>
    <x v="2"/>
    <s v="2013-2019"/>
    <m/>
    <m/>
    <x v="11"/>
    <x v="8"/>
    <n v="0"/>
  </r>
  <r>
    <x v="610"/>
    <x v="11"/>
    <x v="21"/>
    <x v="115"/>
    <x v="323"/>
    <x v="2"/>
    <s v="2013-2019"/>
    <m/>
    <m/>
    <x v="11"/>
    <x v="9"/>
    <n v="0"/>
  </r>
  <r>
    <x v="610"/>
    <x v="11"/>
    <x v="21"/>
    <x v="115"/>
    <x v="323"/>
    <x v="2"/>
    <s v="2013-2019"/>
    <m/>
    <m/>
    <x v="11"/>
    <x v="10"/>
    <n v="0"/>
  </r>
  <r>
    <x v="610"/>
    <x v="11"/>
    <x v="21"/>
    <x v="115"/>
    <x v="323"/>
    <x v="2"/>
    <s v="2013-2019"/>
    <m/>
    <m/>
    <x v="11"/>
    <x v="11"/>
    <n v="0"/>
  </r>
  <r>
    <x v="611"/>
    <x v="11"/>
    <x v="21"/>
    <x v="115"/>
    <x v="324"/>
    <x v="2"/>
    <s v="2013-2019"/>
    <m/>
    <m/>
    <x v="11"/>
    <x v="5"/>
    <n v="3"/>
  </r>
  <r>
    <x v="611"/>
    <x v="11"/>
    <x v="21"/>
    <x v="115"/>
    <x v="324"/>
    <x v="2"/>
    <s v="2013-2019"/>
    <m/>
    <m/>
    <x v="11"/>
    <x v="6"/>
    <n v="2"/>
  </r>
  <r>
    <x v="611"/>
    <x v="11"/>
    <x v="21"/>
    <x v="115"/>
    <x v="324"/>
    <x v="2"/>
    <s v="2013-2019"/>
    <m/>
    <m/>
    <x v="11"/>
    <x v="7"/>
    <n v="1"/>
  </r>
  <r>
    <x v="611"/>
    <x v="11"/>
    <x v="21"/>
    <x v="115"/>
    <x v="324"/>
    <x v="2"/>
    <s v="2013-2019"/>
    <m/>
    <m/>
    <x v="11"/>
    <x v="8"/>
    <n v="0"/>
  </r>
  <r>
    <x v="611"/>
    <x v="11"/>
    <x v="21"/>
    <x v="115"/>
    <x v="324"/>
    <x v="2"/>
    <s v="2013-2019"/>
    <m/>
    <m/>
    <x v="11"/>
    <x v="9"/>
    <n v="3"/>
  </r>
  <r>
    <x v="611"/>
    <x v="11"/>
    <x v="21"/>
    <x v="115"/>
    <x v="324"/>
    <x v="2"/>
    <s v="2013-2019"/>
    <m/>
    <m/>
    <x v="11"/>
    <x v="10"/>
    <n v="2"/>
  </r>
  <r>
    <x v="611"/>
    <x v="11"/>
    <x v="21"/>
    <x v="115"/>
    <x v="324"/>
    <x v="2"/>
    <s v="2013-2019"/>
    <m/>
    <m/>
    <x v="11"/>
    <x v="11"/>
    <n v="1"/>
  </r>
  <r>
    <x v="612"/>
    <x v="11"/>
    <x v="21"/>
    <x v="115"/>
    <x v="325"/>
    <x v="2"/>
    <s v="2013-2019"/>
    <m/>
    <m/>
    <x v="11"/>
    <x v="5"/>
    <n v="20"/>
  </r>
  <r>
    <x v="612"/>
    <x v="11"/>
    <x v="21"/>
    <x v="115"/>
    <x v="325"/>
    <x v="2"/>
    <s v="2013-2019"/>
    <m/>
    <m/>
    <x v="11"/>
    <x v="6"/>
    <n v="14"/>
  </r>
  <r>
    <x v="612"/>
    <x v="11"/>
    <x v="21"/>
    <x v="115"/>
    <x v="325"/>
    <x v="2"/>
    <s v="2013-2019"/>
    <m/>
    <m/>
    <x v="11"/>
    <x v="7"/>
    <n v="11"/>
  </r>
  <r>
    <x v="612"/>
    <x v="11"/>
    <x v="21"/>
    <x v="115"/>
    <x v="325"/>
    <x v="2"/>
    <s v="2013-2019"/>
    <m/>
    <m/>
    <x v="11"/>
    <x v="8"/>
    <n v="13"/>
  </r>
  <r>
    <x v="612"/>
    <x v="11"/>
    <x v="21"/>
    <x v="115"/>
    <x v="325"/>
    <x v="2"/>
    <s v="2013-2019"/>
    <m/>
    <m/>
    <x v="11"/>
    <x v="9"/>
    <n v="12"/>
  </r>
  <r>
    <x v="612"/>
    <x v="11"/>
    <x v="21"/>
    <x v="115"/>
    <x v="325"/>
    <x v="2"/>
    <s v="2013-2019"/>
    <m/>
    <m/>
    <x v="11"/>
    <x v="10"/>
    <n v="17"/>
  </r>
  <r>
    <x v="612"/>
    <x v="11"/>
    <x v="21"/>
    <x v="115"/>
    <x v="325"/>
    <x v="2"/>
    <s v="2013-2019"/>
    <m/>
    <m/>
    <x v="11"/>
    <x v="11"/>
    <n v="18"/>
  </r>
  <r>
    <x v="613"/>
    <x v="11"/>
    <x v="21"/>
    <x v="115"/>
    <x v="326"/>
    <x v="2"/>
    <s v="2013-2019"/>
    <m/>
    <m/>
    <x v="11"/>
    <x v="5"/>
    <n v="32"/>
  </r>
  <r>
    <x v="613"/>
    <x v="11"/>
    <x v="21"/>
    <x v="115"/>
    <x v="326"/>
    <x v="2"/>
    <s v="2013-2019"/>
    <m/>
    <m/>
    <x v="11"/>
    <x v="6"/>
    <n v="39"/>
  </r>
  <r>
    <x v="613"/>
    <x v="11"/>
    <x v="21"/>
    <x v="115"/>
    <x v="326"/>
    <x v="2"/>
    <s v="2013-2019"/>
    <m/>
    <m/>
    <x v="11"/>
    <x v="7"/>
    <n v="22"/>
  </r>
  <r>
    <x v="613"/>
    <x v="11"/>
    <x v="21"/>
    <x v="115"/>
    <x v="326"/>
    <x v="2"/>
    <s v="2013-2019"/>
    <m/>
    <m/>
    <x v="11"/>
    <x v="8"/>
    <n v="2"/>
  </r>
  <r>
    <x v="613"/>
    <x v="11"/>
    <x v="21"/>
    <x v="115"/>
    <x v="326"/>
    <x v="2"/>
    <s v="2013-2019"/>
    <m/>
    <m/>
    <x v="11"/>
    <x v="9"/>
    <n v="3"/>
  </r>
  <r>
    <x v="613"/>
    <x v="11"/>
    <x v="21"/>
    <x v="115"/>
    <x v="326"/>
    <x v="2"/>
    <s v="2013-2019"/>
    <m/>
    <m/>
    <x v="11"/>
    <x v="10"/>
    <n v="1"/>
  </r>
  <r>
    <x v="613"/>
    <x v="11"/>
    <x v="21"/>
    <x v="115"/>
    <x v="326"/>
    <x v="2"/>
    <s v="2013-2019"/>
    <m/>
    <m/>
    <x v="11"/>
    <x v="11"/>
    <n v="4"/>
  </r>
  <r>
    <x v="614"/>
    <x v="11"/>
    <x v="21"/>
    <x v="111"/>
    <x v="327"/>
    <x v="2"/>
    <s v="2013-2019"/>
    <m/>
    <m/>
    <x v="11"/>
    <x v="5"/>
    <n v="0"/>
  </r>
  <r>
    <x v="614"/>
    <x v="11"/>
    <x v="21"/>
    <x v="111"/>
    <x v="327"/>
    <x v="2"/>
    <s v="2013-2019"/>
    <m/>
    <m/>
    <x v="11"/>
    <x v="6"/>
    <n v="0"/>
  </r>
  <r>
    <x v="614"/>
    <x v="11"/>
    <x v="21"/>
    <x v="111"/>
    <x v="327"/>
    <x v="2"/>
    <s v="2013-2019"/>
    <m/>
    <m/>
    <x v="11"/>
    <x v="7"/>
    <n v="0"/>
  </r>
  <r>
    <x v="614"/>
    <x v="11"/>
    <x v="21"/>
    <x v="111"/>
    <x v="327"/>
    <x v="2"/>
    <s v="2013-2019"/>
    <m/>
    <m/>
    <x v="11"/>
    <x v="8"/>
    <n v="1"/>
  </r>
  <r>
    <x v="614"/>
    <x v="11"/>
    <x v="21"/>
    <x v="111"/>
    <x v="327"/>
    <x v="2"/>
    <s v="2013-2019"/>
    <m/>
    <m/>
    <x v="11"/>
    <x v="9"/>
    <n v="0"/>
  </r>
  <r>
    <x v="614"/>
    <x v="11"/>
    <x v="21"/>
    <x v="111"/>
    <x v="327"/>
    <x v="2"/>
    <s v="2013-2019"/>
    <m/>
    <m/>
    <x v="11"/>
    <x v="10"/>
    <n v="0"/>
  </r>
  <r>
    <x v="614"/>
    <x v="11"/>
    <x v="21"/>
    <x v="111"/>
    <x v="327"/>
    <x v="2"/>
    <s v="2013-2019"/>
    <m/>
    <m/>
    <x v="11"/>
    <x v="11"/>
    <n v="0"/>
  </r>
  <r>
    <x v="615"/>
    <x v="11"/>
    <x v="21"/>
    <x v="111"/>
    <x v="328"/>
    <x v="2"/>
    <s v="2013-2019"/>
    <m/>
    <m/>
    <x v="11"/>
    <x v="5"/>
    <n v="1146"/>
  </r>
  <r>
    <x v="615"/>
    <x v="11"/>
    <x v="21"/>
    <x v="111"/>
    <x v="328"/>
    <x v="2"/>
    <s v="2013-2019"/>
    <m/>
    <m/>
    <x v="11"/>
    <x v="6"/>
    <n v="1052"/>
  </r>
  <r>
    <x v="615"/>
    <x v="11"/>
    <x v="21"/>
    <x v="111"/>
    <x v="328"/>
    <x v="2"/>
    <s v="2013-2019"/>
    <m/>
    <m/>
    <x v="11"/>
    <x v="7"/>
    <n v="1033"/>
  </r>
  <r>
    <x v="615"/>
    <x v="11"/>
    <x v="21"/>
    <x v="111"/>
    <x v="328"/>
    <x v="2"/>
    <s v="2013-2019"/>
    <m/>
    <m/>
    <x v="11"/>
    <x v="8"/>
    <n v="1109"/>
  </r>
  <r>
    <x v="615"/>
    <x v="11"/>
    <x v="21"/>
    <x v="111"/>
    <x v="328"/>
    <x v="2"/>
    <s v="2013-2019"/>
    <m/>
    <m/>
    <x v="11"/>
    <x v="9"/>
    <n v="1121"/>
  </r>
  <r>
    <x v="615"/>
    <x v="11"/>
    <x v="21"/>
    <x v="111"/>
    <x v="328"/>
    <x v="2"/>
    <s v="2013-2019"/>
    <m/>
    <m/>
    <x v="11"/>
    <x v="10"/>
    <n v="968"/>
  </r>
  <r>
    <x v="615"/>
    <x v="11"/>
    <x v="21"/>
    <x v="111"/>
    <x v="328"/>
    <x v="2"/>
    <s v="2013-2019"/>
    <m/>
    <m/>
    <x v="11"/>
    <x v="11"/>
    <n v="871"/>
  </r>
  <r>
    <x v="616"/>
    <x v="11"/>
    <x v="21"/>
    <x v="111"/>
    <x v="329"/>
    <x v="2"/>
    <s v="2013-2019"/>
    <m/>
    <m/>
    <x v="11"/>
    <x v="5"/>
    <n v="303"/>
  </r>
  <r>
    <x v="616"/>
    <x v="11"/>
    <x v="21"/>
    <x v="111"/>
    <x v="329"/>
    <x v="2"/>
    <s v="2013-2019"/>
    <m/>
    <m/>
    <x v="11"/>
    <x v="6"/>
    <n v="562"/>
  </r>
  <r>
    <x v="616"/>
    <x v="11"/>
    <x v="21"/>
    <x v="111"/>
    <x v="329"/>
    <x v="2"/>
    <s v="2013-2019"/>
    <m/>
    <m/>
    <x v="11"/>
    <x v="7"/>
    <n v="508"/>
  </r>
  <r>
    <x v="616"/>
    <x v="11"/>
    <x v="21"/>
    <x v="111"/>
    <x v="329"/>
    <x v="2"/>
    <s v="2013-2019"/>
    <m/>
    <m/>
    <x v="11"/>
    <x v="8"/>
    <n v="448"/>
  </r>
  <r>
    <x v="616"/>
    <x v="11"/>
    <x v="21"/>
    <x v="111"/>
    <x v="329"/>
    <x v="2"/>
    <s v="2013-2019"/>
    <m/>
    <m/>
    <x v="11"/>
    <x v="9"/>
    <n v="241"/>
  </r>
  <r>
    <x v="616"/>
    <x v="11"/>
    <x v="21"/>
    <x v="111"/>
    <x v="329"/>
    <x v="2"/>
    <s v="2013-2019"/>
    <m/>
    <m/>
    <x v="11"/>
    <x v="10"/>
    <n v="252"/>
  </r>
  <r>
    <x v="616"/>
    <x v="11"/>
    <x v="21"/>
    <x v="111"/>
    <x v="329"/>
    <x v="2"/>
    <s v="2013-2019"/>
    <m/>
    <m/>
    <x v="11"/>
    <x v="11"/>
    <n v="244"/>
  </r>
  <r>
    <x v="617"/>
    <x v="11"/>
    <x v="21"/>
    <x v="111"/>
    <x v="330"/>
    <x v="2"/>
    <s v="2013-2019"/>
    <m/>
    <m/>
    <x v="11"/>
    <x v="5"/>
    <n v="328"/>
  </r>
  <r>
    <x v="617"/>
    <x v="11"/>
    <x v="21"/>
    <x v="111"/>
    <x v="330"/>
    <x v="2"/>
    <s v="2013-2019"/>
    <m/>
    <m/>
    <x v="11"/>
    <x v="6"/>
    <n v="344"/>
  </r>
  <r>
    <x v="617"/>
    <x v="11"/>
    <x v="21"/>
    <x v="111"/>
    <x v="330"/>
    <x v="2"/>
    <s v="2013-2019"/>
    <m/>
    <m/>
    <x v="11"/>
    <x v="7"/>
    <n v="365"/>
  </r>
  <r>
    <x v="617"/>
    <x v="11"/>
    <x v="21"/>
    <x v="111"/>
    <x v="330"/>
    <x v="2"/>
    <s v="2013-2019"/>
    <m/>
    <m/>
    <x v="11"/>
    <x v="8"/>
    <n v="361"/>
  </r>
  <r>
    <x v="617"/>
    <x v="11"/>
    <x v="21"/>
    <x v="111"/>
    <x v="330"/>
    <x v="2"/>
    <s v="2013-2019"/>
    <m/>
    <m/>
    <x v="11"/>
    <x v="9"/>
    <n v="417"/>
  </r>
  <r>
    <x v="617"/>
    <x v="11"/>
    <x v="21"/>
    <x v="111"/>
    <x v="330"/>
    <x v="2"/>
    <s v="2013-2019"/>
    <m/>
    <m/>
    <x v="11"/>
    <x v="10"/>
    <n v="414"/>
  </r>
  <r>
    <x v="617"/>
    <x v="11"/>
    <x v="21"/>
    <x v="111"/>
    <x v="330"/>
    <x v="2"/>
    <s v="2013-2019"/>
    <m/>
    <m/>
    <x v="11"/>
    <x v="11"/>
    <n v="451"/>
  </r>
  <r>
    <x v="618"/>
    <x v="11"/>
    <x v="21"/>
    <x v="111"/>
    <x v="331"/>
    <x v="2"/>
    <s v="2013-2019"/>
    <m/>
    <m/>
    <x v="11"/>
    <x v="5"/>
    <n v="36082"/>
  </r>
  <r>
    <x v="618"/>
    <x v="11"/>
    <x v="21"/>
    <x v="111"/>
    <x v="331"/>
    <x v="2"/>
    <s v="2013-2019"/>
    <m/>
    <m/>
    <x v="11"/>
    <x v="6"/>
    <n v="34601"/>
  </r>
  <r>
    <x v="618"/>
    <x v="11"/>
    <x v="21"/>
    <x v="111"/>
    <x v="331"/>
    <x v="2"/>
    <s v="2013-2019"/>
    <m/>
    <m/>
    <x v="11"/>
    <x v="7"/>
    <n v="31731"/>
  </r>
  <r>
    <x v="618"/>
    <x v="11"/>
    <x v="21"/>
    <x v="111"/>
    <x v="331"/>
    <x v="2"/>
    <s v="2013-2019"/>
    <m/>
    <m/>
    <x v="11"/>
    <x v="8"/>
    <n v="29268"/>
  </r>
  <r>
    <x v="618"/>
    <x v="11"/>
    <x v="21"/>
    <x v="111"/>
    <x v="331"/>
    <x v="2"/>
    <s v="2013-2019"/>
    <m/>
    <m/>
    <x v="11"/>
    <x v="9"/>
    <n v="29387"/>
  </r>
  <r>
    <x v="618"/>
    <x v="11"/>
    <x v="21"/>
    <x v="111"/>
    <x v="331"/>
    <x v="2"/>
    <s v="2013-2019"/>
    <m/>
    <m/>
    <x v="11"/>
    <x v="10"/>
    <n v="29109"/>
  </r>
  <r>
    <x v="618"/>
    <x v="11"/>
    <x v="21"/>
    <x v="111"/>
    <x v="331"/>
    <x v="2"/>
    <s v="2013-2019"/>
    <m/>
    <m/>
    <x v="11"/>
    <x v="11"/>
    <n v="26765"/>
  </r>
  <r>
    <x v="619"/>
    <x v="11"/>
    <x v="21"/>
    <x v="111"/>
    <x v="332"/>
    <x v="2"/>
    <s v="2013-2019"/>
    <m/>
    <m/>
    <x v="11"/>
    <x v="5"/>
    <n v="4726"/>
  </r>
  <r>
    <x v="619"/>
    <x v="11"/>
    <x v="21"/>
    <x v="111"/>
    <x v="332"/>
    <x v="2"/>
    <s v="2013-2019"/>
    <m/>
    <m/>
    <x v="11"/>
    <x v="6"/>
    <n v="5550"/>
  </r>
  <r>
    <x v="619"/>
    <x v="11"/>
    <x v="21"/>
    <x v="111"/>
    <x v="332"/>
    <x v="2"/>
    <s v="2013-2019"/>
    <m/>
    <m/>
    <x v="11"/>
    <x v="7"/>
    <n v="5618"/>
  </r>
  <r>
    <x v="619"/>
    <x v="11"/>
    <x v="21"/>
    <x v="111"/>
    <x v="332"/>
    <x v="2"/>
    <s v="2013-2019"/>
    <m/>
    <m/>
    <x v="11"/>
    <x v="8"/>
    <n v="4586"/>
  </r>
  <r>
    <x v="619"/>
    <x v="11"/>
    <x v="21"/>
    <x v="111"/>
    <x v="332"/>
    <x v="2"/>
    <s v="2013-2019"/>
    <m/>
    <m/>
    <x v="11"/>
    <x v="9"/>
    <n v="2863"/>
  </r>
  <r>
    <x v="619"/>
    <x v="11"/>
    <x v="21"/>
    <x v="111"/>
    <x v="332"/>
    <x v="2"/>
    <s v="2013-2019"/>
    <m/>
    <m/>
    <x v="11"/>
    <x v="10"/>
    <n v="1825"/>
  </r>
  <r>
    <x v="619"/>
    <x v="11"/>
    <x v="21"/>
    <x v="111"/>
    <x v="332"/>
    <x v="2"/>
    <s v="2013-2019"/>
    <m/>
    <m/>
    <x v="11"/>
    <x v="11"/>
    <n v="1179"/>
  </r>
  <r>
    <x v="620"/>
    <x v="11"/>
    <x v="21"/>
    <x v="111"/>
    <x v="333"/>
    <x v="2"/>
    <s v="2013-2019"/>
    <m/>
    <m/>
    <x v="11"/>
    <x v="5"/>
    <n v="7285"/>
  </r>
  <r>
    <x v="620"/>
    <x v="11"/>
    <x v="21"/>
    <x v="111"/>
    <x v="333"/>
    <x v="2"/>
    <s v="2013-2019"/>
    <m/>
    <m/>
    <x v="11"/>
    <x v="6"/>
    <n v="8460"/>
  </r>
  <r>
    <x v="620"/>
    <x v="11"/>
    <x v="21"/>
    <x v="111"/>
    <x v="333"/>
    <x v="2"/>
    <s v="2013-2019"/>
    <m/>
    <m/>
    <x v="11"/>
    <x v="7"/>
    <n v="7991"/>
  </r>
  <r>
    <x v="620"/>
    <x v="11"/>
    <x v="21"/>
    <x v="111"/>
    <x v="333"/>
    <x v="2"/>
    <s v="2013-2019"/>
    <m/>
    <m/>
    <x v="11"/>
    <x v="8"/>
    <n v="8079"/>
  </r>
  <r>
    <x v="620"/>
    <x v="11"/>
    <x v="21"/>
    <x v="111"/>
    <x v="333"/>
    <x v="2"/>
    <s v="2013-2019"/>
    <m/>
    <m/>
    <x v="11"/>
    <x v="9"/>
    <n v="8456"/>
  </r>
  <r>
    <x v="620"/>
    <x v="11"/>
    <x v="21"/>
    <x v="111"/>
    <x v="333"/>
    <x v="2"/>
    <s v="2013-2019"/>
    <m/>
    <m/>
    <x v="11"/>
    <x v="10"/>
    <n v="8294"/>
  </r>
  <r>
    <x v="620"/>
    <x v="11"/>
    <x v="21"/>
    <x v="111"/>
    <x v="333"/>
    <x v="2"/>
    <s v="2013-2019"/>
    <m/>
    <m/>
    <x v="11"/>
    <x v="11"/>
    <n v="7338"/>
  </r>
  <r>
    <x v="621"/>
    <x v="11"/>
    <x v="21"/>
    <x v="111"/>
    <x v="334"/>
    <x v="2"/>
    <s v="2013-2019"/>
    <m/>
    <m/>
    <x v="11"/>
    <x v="5"/>
    <n v="36545"/>
  </r>
  <r>
    <x v="621"/>
    <x v="11"/>
    <x v="21"/>
    <x v="111"/>
    <x v="334"/>
    <x v="2"/>
    <s v="2013-2019"/>
    <m/>
    <m/>
    <x v="11"/>
    <x v="6"/>
    <n v="43373"/>
  </r>
  <r>
    <x v="621"/>
    <x v="11"/>
    <x v="21"/>
    <x v="111"/>
    <x v="334"/>
    <x v="2"/>
    <s v="2013-2019"/>
    <m/>
    <m/>
    <x v="11"/>
    <x v="7"/>
    <n v="40876"/>
  </r>
  <r>
    <x v="621"/>
    <x v="11"/>
    <x v="21"/>
    <x v="111"/>
    <x v="334"/>
    <x v="2"/>
    <s v="2013-2019"/>
    <m/>
    <m/>
    <x v="11"/>
    <x v="8"/>
    <n v="40720"/>
  </r>
  <r>
    <x v="621"/>
    <x v="11"/>
    <x v="21"/>
    <x v="111"/>
    <x v="334"/>
    <x v="2"/>
    <s v="2013-2019"/>
    <m/>
    <m/>
    <x v="11"/>
    <x v="9"/>
    <n v="41799"/>
  </r>
  <r>
    <x v="621"/>
    <x v="11"/>
    <x v="21"/>
    <x v="111"/>
    <x v="334"/>
    <x v="2"/>
    <s v="2013-2019"/>
    <m/>
    <m/>
    <x v="11"/>
    <x v="10"/>
    <n v="42255"/>
  </r>
  <r>
    <x v="621"/>
    <x v="11"/>
    <x v="21"/>
    <x v="111"/>
    <x v="334"/>
    <x v="2"/>
    <s v="2013-2019"/>
    <m/>
    <m/>
    <x v="11"/>
    <x v="11"/>
    <n v="38402"/>
  </r>
  <r>
    <x v="622"/>
    <x v="11"/>
    <x v="21"/>
    <x v="111"/>
    <x v="335"/>
    <x v="2"/>
    <s v="2013-2019"/>
    <m/>
    <m/>
    <x v="11"/>
    <x v="5"/>
    <n v="980"/>
  </r>
  <r>
    <x v="622"/>
    <x v="11"/>
    <x v="21"/>
    <x v="111"/>
    <x v="335"/>
    <x v="2"/>
    <s v="2013-2019"/>
    <m/>
    <m/>
    <x v="11"/>
    <x v="6"/>
    <n v="970"/>
  </r>
  <r>
    <x v="622"/>
    <x v="11"/>
    <x v="21"/>
    <x v="111"/>
    <x v="335"/>
    <x v="2"/>
    <s v="2013-2019"/>
    <m/>
    <m/>
    <x v="11"/>
    <x v="7"/>
    <n v="1121"/>
  </r>
  <r>
    <x v="622"/>
    <x v="11"/>
    <x v="21"/>
    <x v="111"/>
    <x v="335"/>
    <x v="2"/>
    <s v="2013-2019"/>
    <m/>
    <m/>
    <x v="11"/>
    <x v="8"/>
    <n v="1291"/>
  </r>
  <r>
    <x v="622"/>
    <x v="11"/>
    <x v="21"/>
    <x v="111"/>
    <x v="335"/>
    <x v="2"/>
    <s v="2013-2019"/>
    <m/>
    <m/>
    <x v="11"/>
    <x v="9"/>
    <n v="1532"/>
  </r>
  <r>
    <x v="622"/>
    <x v="11"/>
    <x v="21"/>
    <x v="111"/>
    <x v="335"/>
    <x v="2"/>
    <s v="2013-2019"/>
    <m/>
    <m/>
    <x v="11"/>
    <x v="10"/>
    <n v="1395"/>
  </r>
  <r>
    <x v="622"/>
    <x v="11"/>
    <x v="21"/>
    <x v="111"/>
    <x v="335"/>
    <x v="2"/>
    <s v="2013-2019"/>
    <m/>
    <m/>
    <x v="11"/>
    <x v="11"/>
    <n v="1527"/>
  </r>
  <r>
    <x v="623"/>
    <x v="11"/>
    <x v="21"/>
    <x v="117"/>
    <x v="336"/>
    <x v="2"/>
    <s v="2013-2019"/>
    <m/>
    <m/>
    <x v="11"/>
    <x v="5"/>
    <n v="0"/>
  </r>
  <r>
    <x v="623"/>
    <x v="11"/>
    <x v="21"/>
    <x v="117"/>
    <x v="336"/>
    <x v="2"/>
    <s v="2013-2019"/>
    <m/>
    <m/>
    <x v="11"/>
    <x v="6"/>
    <n v="0"/>
  </r>
  <r>
    <x v="623"/>
    <x v="11"/>
    <x v="21"/>
    <x v="117"/>
    <x v="336"/>
    <x v="2"/>
    <s v="2013-2019"/>
    <m/>
    <m/>
    <x v="11"/>
    <x v="7"/>
    <n v="1"/>
  </r>
  <r>
    <x v="623"/>
    <x v="11"/>
    <x v="21"/>
    <x v="117"/>
    <x v="336"/>
    <x v="2"/>
    <s v="2013-2019"/>
    <m/>
    <m/>
    <x v="11"/>
    <x v="8"/>
    <n v="1"/>
  </r>
  <r>
    <x v="623"/>
    <x v="11"/>
    <x v="21"/>
    <x v="117"/>
    <x v="336"/>
    <x v="2"/>
    <s v="2013-2019"/>
    <m/>
    <m/>
    <x v="11"/>
    <x v="9"/>
    <n v="6"/>
  </r>
  <r>
    <x v="623"/>
    <x v="11"/>
    <x v="21"/>
    <x v="117"/>
    <x v="336"/>
    <x v="2"/>
    <s v="2013-2019"/>
    <m/>
    <m/>
    <x v="11"/>
    <x v="10"/>
    <n v="5"/>
  </r>
  <r>
    <x v="623"/>
    <x v="11"/>
    <x v="21"/>
    <x v="117"/>
    <x v="336"/>
    <x v="2"/>
    <s v="2013-2019"/>
    <m/>
    <m/>
    <x v="11"/>
    <x v="11"/>
    <n v="11"/>
  </r>
  <r>
    <x v="624"/>
    <x v="11"/>
    <x v="21"/>
    <x v="108"/>
    <x v="337"/>
    <x v="2"/>
    <s v="2013-2019"/>
    <m/>
    <m/>
    <x v="11"/>
    <x v="5"/>
    <n v="21"/>
  </r>
  <r>
    <x v="624"/>
    <x v="11"/>
    <x v="21"/>
    <x v="108"/>
    <x v="337"/>
    <x v="2"/>
    <s v="2013-2019"/>
    <m/>
    <m/>
    <x v="11"/>
    <x v="6"/>
    <n v="8"/>
  </r>
  <r>
    <x v="624"/>
    <x v="11"/>
    <x v="21"/>
    <x v="108"/>
    <x v="337"/>
    <x v="2"/>
    <s v="2013-2019"/>
    <m/>
    <m/>
    <x v="11"/>
    <x v="7"/>
    <n v="7"/>
  </r>
  <r>
    <x v="624"/>
    <x v="11"/>
    <x v="21"/>
    <x v="108"/>
    <x v="337"/>
    <x v="2"/>
    <s v="2013-2019"/>
    <m/>
    <m/>
    <x v="11"/>
    <x v="8"/>
    <n v="10"/>
  </r>
  <r>
    <x v="624"/>
    <x v="11"/>
    <x v="21"/>
    <x v="108"/>
    <x v="337"/>
    <x v="2"/>
    <s v="2013-2019"/>
    <m/>
    <m/>
    <x v="11"/>
    <x v="9"/>
    <n v="12"/>
  </r>
  <r>
    <x v="624"/>
    <x v="11"/>
    <x v="21"/>
    <x v="108"/>
    <x v="337"/>
    <x v="2"/>
    <s v="2013-2019"/>
    <m/>
    <m/>
    <x v="11"/>
    <x v="10"/>
    <n v="11"/>
  </r>
  <r>
    <x v="624"/>
    <x v="11"/>
    <x v="21"/>
    <x v="108"/>
    <x v="337"/>
    <x v="2"/>
    <s v="2013-2019"/>
    <m/>
    <m/>
    <x v="11"/>
    <x v="11"/>
    <n v="4"/>
  </r>
  <r>
    <x v="625"/>
    <x v="11"/>
    <x v="21"/>
    <x v="108"/>
    <x v="338"/>
    <x v="2"/>
    <s v="2013-2019"/>
    <m/>
    <m/>
    <x v="11"/>
    <x v="5"/>
    <n v="387"/>
  </r>
  <r>
    <x v="625"/>
    <x v="11"/>
    <x v="21"/>
    <x v="108"/>
    <x v="338"/>
    <x v="2"/>
    <s v="2013-2019"/>
    <m/>
    <m/>
    <x v="11"/>
    <x v="6"/>
    <n v="353"/>
  </r>
  <r>
    <x v="625"/>
    <x v="11"/>
    <x v="21"/>
    <x v="108"/>
    <x v="338"/>
    <x v="2"/>
    <s v="2013-2019"/>
    <m/>
    <m/>
    <x v="11"/>
    <x v="7"/>
    <n v="380"/>
  </r>
  <r>
    <x v="625"/>
    <x v="11"/>
    <x v="21"/>
    <x v="108"/>
    <x v="338"/>
    <x v="2"/>
    <s v="2013-2019"/>
    <m/>
    <m/>
    <x v="11"/>
    <x v="8"/>
    <n v="400"/>
  </r>
  <r>
    <x v="625"/>
    <x v="11"/>
    <x v="21"/>
    <x v="108"/>
    <x v="338"/>
    <x v="2"/>
    <s v="2013-2019"/>
    <m/>
    <m/>
    <x v="11"/>
    <x v="9"/>
    <n v="313"/>
  </r>
  <r>
    <x v="625"/>
    <x v="11"/>
    <x v="21"/>
    <x v="108"/>
    <x v="338"/>
    <x v="2"/>
    <s v="2013-2019"/>
    <m/>
    <m/>
    <x v="11"/>
    <x v="10"/>
    <n v="324"/>
  </r>
  <r>
    <x v="625"/>
    <x v="11"/>
    <x v="21"/>
    <x v="108"/>
    <x v="338"/>
    <x v="2"/>
    <s v="2013-2019"/>
    <m/>
    <m/>
    <x v="11"/>
    <x v="11"/>
    <n v="542"/>
  </r>
  <r>
    <x v="626"/>
    <x v="11"/>
    <x v="21"/>
    <x v="108"/>
    <x v="339"/>
    <x v="2"/>
    <s v="2013-2019"/>
    <m/>
    <m/>
    <x v="11"/>
    <x v="5"/>
    <n v="169"/>
  </r>
  <r>
    <x v="626"/>
    <x v="11"/>
    <x v="21"/>
    <x v="108"/>
    <x v="339"/>
    <x v="2"/>
    <s v="2013-2019"/>
    <m/>
    <m/>
    <x v="11"/>
    <x v="6"/>
    <n v="188"/>
  </r>
  <r>
    <x v="626"/>
    <x v="11"/>
    <x v="21"/>
    <x v="108"/>
    <x v="339"/>
    <x v="2"/>
    <s v="2013-2019"/>
    <m/>
    <m/>
    <x v="11"/>
    <x v="7"/>
    <n v="166"/>
  </r>
  <r>
    <x v="626"/>
    <x v="11"/>
    <x v="21"/>
    <x v="108"/>
    <x v="339"/>
    <x v="2"/>
    <s v="2013-2019"/>
    <m/>
    <m/>
    <x v="11"/>
    <x v="8"/>
    <n v="183"/>
  </r>
  <r>
    <x v="626"/>
    <x v="11"/>
    <x v="21"/>
    <x v="108"/>
    <x v="339"/>
    <x v="2"/>
    <s v="2013-2019"/>
    <m/>
    <m/>
    <x v="11"/>
    <x v="9"/>
    <n v="167"/>
  </r>
  <r>
    <x v="626"/>
    <x v="11"/>
    <x v="21"/>
    <x v="108"/>
    <x v="339"/>
    <x v="2"/>
    <s v="2013-2019"/>
    <m/>
    <m/>
    <x v="11"/>
    <x v="10"/>
    <n v="161"/>
  </r>
  <r>
    <x v="626"/>
    <x v="11"/>
    <x v="21"/>
    <x v="108"/>
    <x v="339"/>
    <x v="2"/>
    <s v="2013-2019"/>
    <m/>
    <m/>
    <x v="11"/>
    <x v="11"/>
    <n v="162"/>
  </r>
  <r>
    <x v="627"/>
    <x v="11"/>
    <x v="21"/>
    <x v="108"/>
    <x v="340"/>
    <x v="2"/>
    <s v="2013-2019"/>
    <m/>
    <m/>
    <x v="11"/>
    <x v="5"/>
    <n v="73"/>
  </r>
  <r>
    <x v="627"/>
    <x v="11"/>
    <x v="21"/>
    <x v="108"/>
    <x v="340"/>
    <x v="2"/>
    <s v="2013-2019"/>
    <m/>
    <m/>
    <x v="11"/>
    <x v="6"/>
    <n v="84"/>
  </r>
  <r>
    <x v="627"/>
    <x v="11"/>
    <x v="21"/>
    <x v="108"/>
    <x v="340"/>
    <x v="2"/>
    <s v="2013-2019"/>
    <m/>
    <m/>
    <x v="11"/>
    <x v="7"/>
    <n v="118"/>
  </r>
  <r>
    <x v="627"/>
    <x v="11"/>
    <x v="21"/>
    <x v="108"/>
    <x v="340"/>
    <x v="2"/>
    <s v="2013-2019"/>
    <m/>
    <m/>
    <x v="11"/>
    <x v="8"/>
    <n v="106"/>
  </r>
  <r>
    <x v="627"/>
    <x v="11"/>
    <x v="21"/>
    <x v="108"/>
    <x v="340"/>
    <x v="2"/>
    <s v="2013-2019"/>
    <m/>
    <m/>
    <x v="11"/>
    <x v="9"/>
    <n v="166"/>
  </r>
  <r>
    <x v="627"/>
    <x v="11"/>
    <x v="21"/>
    <x v="108"/>
    <x v="340"/>
    <x v="2"/>
    <s v="2013-2019"/>
    <m/>
    <m/>
    <x v="11"/>
    <x v="10"/>
    <n v="103"/>
  </r>
  <r>
    <x v="627"/>
    <x v="11"/>
    <x v="21"/>
    <x v="108"/>
    <x v="340"/>
    <x v="2"/>
    <s v="2013-2019"/>
    <m/>
    <m/>
    <x v="11"/>
    <x v="11"/>
    <n v="170"/>
  </r>
  <r>
    <x v="628"/>
    <x v="11"/>
    <x v="21"/>
    <x v="108"/>
    <x v="341"/>
    <x v="2"/>
    <s v="2013-2019"/>
    <m/>
    <m/>
    <x v="11"/>
    <x v="5"/>
    <n v="1631"/>
  </r>
  <r>
    <x v="628"/>
    <x v="11"/>
    <x v="21"/>
    <x v="108"/>
    <x v="341"/>
    <x v="2"/>
    <s v="2013-2019"/>
    <m/>
    <m/>
    <x v="11"/>
    <x v="6"/>
    <n v="1761"/>
  </r>
  <r>
    <x v="628"/>
    <x v="11"/>
    <x v="21"/>
    <x v="108"/>
    <x v="341"/>
    <x v="2"/>
    <s v="2013-2019"/>
    <m/>
    <m/>
    <x v="11"/>
    <x v="7"/>
    <n v="1759"/>
  </r>
  <r>
    <x v="628"/>
    <x v="11"/>
    <x v="21"/>
    <x v="108"/>
    <x v="341"/>
    <x v="2"/>
    <s v="2013-2019"/>
    <m/>
    <m/>
    <x v="11"/>
    <x v="8"/>
    <n v="1869"/>
  </r>
  <r>
    <x v="628"/>
    <x v="11"/>
    <x v="21"/>
    <x v="108"/>
    <x v="341"/>
    <x v="2"/>
    <s v="2013-2019"/>
    <m/>
    <m/>
    <x v="11"/>
    <x v="9"/>
    <n v="1759"/>
  </r>
  <r>
    <x v="628"/>
    <x v="11"/>
    <x v="21"/>
    <x v="108"/>
    <x v="341"/>
    <x v="2"/>
    <s v="2013-2019"/>
    <m/>
    <m/>
    <x v="11"/>
    <x v="10"/>
    <n v="1750"/>
  </r>
  <r>
    <x v="628"/>
    <x v="11"/>
    <x v="21"/>
    <x v="108"/>
    <x v="341"/>
    <x v="2"/>
    <s v="2013-2019"/>
    <m/>
    <m/>
    <x v="11"/>
    <x v="11"/>
    <n v="1929"/>
  </r>
  <r>
    <x v="629"/>
    <x v="11"/>
    <x v="21"/>
    <x v="112"/>
    <x v="342"/>
    <x v="2"/>
    <s v="2013-2019"/>
    <m/>
    <m/>
    <x v="11"/>
    <x v="5"/>
    <n v="11"/>
  </r>
  <r>
    <x v="629"/>
    <x v="11"/>
    <x v="21"/>
    <x v="112"/>
    <x v="342"/>
    <x v="2"/>
    <s v="2013-2019"/>
    <m/>
    <m/>
    <x v="11"/>
    <x v="6"/>
    <n v="13"/>
  </r>
  <r>
    <x v="629"/>
    <x v="11"/>
    <x v="21"/>
    <x v="112"/>
    <x v="342"/>
    <x v="2"/>
    <s v="2013-2019"/>
    <m/>
    <m/>
    <x v="11"/>
    <x v="7"/>
    <n v="9"/>
  </r>
  <r>
    <x v="629"/>
    <x v="11"/>
    <x v="21"/>
    <x v="112"/>
    <x v="342"/>
    <x v="2"/>
    <s v="2013-2019"/>
    <m/>
    <m/>
    <x v="11"/>
    <x v="8"/>
    <n v="10"/>
  </r>
  <r>
    <x v="629"/>
    <x v="11"/>
    <x v="21"/>
    <x v="112"/>
    <x v="342"/>
    <x v="2"/>
    <s v="2013-2019"/>
    <m/>
    <m/>
    <x v="11"/>
    <x v="9"/>
    <n v="12"/>
  </r>
  <r>
    <x v="629"/>
    <x v="11"/>
    <x v="21"/>
    <x v="112"/>
    <x v="342"/>
    <x v="2"/>
    <s v="2013-2019"/>
    <m/>
    <m/>
    <x v="11"/>
    <x v="10"/>
    <n v="6"/>
  </r>
  <r>
    <x v="629"/>
    <x v="11"/>
    <x v="21"/>
    <x v="112"/>
    <x v="342"/>
    <x v="2"/>
    <s v="2013-2019"/>
    <m/>
    <m/>
    <x v="11"/>
    <x v="11"/>
    <n v="8"/>
  </r>
  <r>
    <x v="630"/>
    <x v="11"/>
    <x v="21"/>
    <x v="119"/>
    <x v="343"/>
    <x v="2"/>
    <s v="2013-2019"/>
    <m/>
    <m/>
    <x v="11"/>
    <x v="5"/>
    <n v="67"/>
  </r>
  <r>
    <x v="630"/>
    <x v="11"/>
    <x v="21"/>
    <x v="119"/>
    <x v="343"/>
    <x v="2"/>
    <s v="2013-2019"/>
    <m/>
    <m/>
    <x v="11"/>
    <x v="6"/>
    <n v="54"/>
  </r>
  <r>
    <x v="630"/>
    <x v="11"/>
    <x v="21"/>
    <x v="119"/>
    <x v="343"/>
    <x v="2"/>
    <s v="2013-2019"/>
    <m/>
    <m/>
    <x v="11"/>
    <x v="7"/>
    <n v="34"/>
  </r>
  <r>
    <x v="630"/>
    <x v="11"/>
    <x v="21"/>
    <x v="119"/>
    <x v="343"/>
    <x v="2"/>
    <s v="2013-2019"/>
    <m/>
    <m/>
    <x v="11"/>
    <x v="8"/>
    <n v="24"/>
  </r>
  <r>
    <x v="630"/>
    <x v="11"/>
    <x v="21"/>
    <x v="119"/>
    <x v="343"/>
    <x v="2"/>
    <s v="2013-2019"/>
    <m/>
    <m/>
    <x v="11"/>
    <x v="9"/>
    <n v="22"/>
  </r>
  <r>
    <x v="630"/>
    <x v="11"/>
    <x v="21"/>
    <x v="119"/>
    <x v="343"/>
    <x v="2"/>
    <s v="2013-2019"/>
    <m/>
    <m/>
    <x v="11"/>
    <x v="10"/>
    <n v="17"/>
  </r>
  <r>
    <x v="630"/>
    <x v="11"/>
    <x v="21"/>
    <x v="119"/>
    <x v="343"/>
    <x v="2"/>
    <s v="2013-2019"/>
    <m/>
    <m/>
    <x v="11"/>
    <x v="11"/>
    <n v="25"/>
  </r>
  <r>
    <x v="631"/>
    <x v="11"/>
    <x v="21"/>
    <x v="109"/>
    <x v="344"/>
    <x v="2"/>
    <s v="2013-2019"/>
    <m/>
    <m/>
    <x v="11"/>
    <x v="5"/>
    <n v="0"/>
  </r>
  <r>
    <x v="631"/>
    <x v="11"/>
    <x v="21"/>
    <x v="109"/>
    <x v="344"/>
    <x v="2"/>
    <s v="2013-2019"/>
    <m/>
    <m/>
    <x v="11"/>
    <x v="6"/>
    <n v="3"/>
  </r>
  <r>
    <x v="631"/>
    <x v="11"/>
    <x v="21"/>
    <x v="109"/>
    <x v="344"/>
    <x v="2"/>
    <s v="2013-2019"/>
    <m/>
    <m/>
    <x v="11"/>
    <x v="7"/>
    <n v="0"/>
  </r>
  <r>
    <x v="631"/>
    <x v="11"/>
    <x v="21"/>
    <x v="109"/>
    <x v="344"/>
    <x v="2"/>
    <s v="2013-2019"/>
    <m/>
    <m/>
    <x v="11"/>
    <x v="8"/>
    <n v="0"/>
  </r>
  <r>
    <x v="631"/>
    <x v="11"/>
    <x v="21"/>
    <x v="109"/>
    <x v="344"/>
    <x v="2"/>
    <s v="2013-2019"/>
    <m/>
    <m/>
    <x v="11"/>
    <x v="9"/>
    <n v="0"/>
  </r>
  <r>
    <x v="631"/>
    <x v="11"/>
    <x v="21"/>
    <x v="109"/>
    <x v="344"/>
    <x v="2"/>
    <s v="2013-2019"/>
    <m/>
    <m/>
    <x v="11"/>
    <x v="10"/>
    <n v="0"/>
  </r>
  <r>
    <x v="631"/>
    <x v="11"/>
    <x v="21"/>
    <x v="109"/>
    <x v="344"/>
    <x v="2"/>
    <s v="2013-2019"/>
    <m/>
    <m/>
    <x v="11"/>
    <x v="11"/>
    <n v="0"/>
  </r>
  <r>
    <x v="632"/>
    <x v="11"/>
    <x v="21"/>
    <x v="115"/>
    <x v="345"/>
    <x v="2"/>
    <s v="2013-2019"/>
    <m/>
    <m/>
    <x v="11"/>
    <x v="5"/>
    <n v="7"/>
  </r>
  <r>
    <x v="632"/>
    <x v="11"/>
    <x v="21"/>
    <x v="115"/>
    <x v="345"/>
    <x v="2"/>
    <s v="2013-2019"/>
    <m/>
    <m/>
    <x v="11"/>
    <x v="6"/>
    <n v="4"/>
  </r>
  <r>
    <x v="632"/>
    <x v="11"/>
    <x v="21"/>
    <x v="115"/>
    <x v="345"/>
    <x v="2"/>
    <s v="2013-2019"/>
    <m/>
    <m/>
    <x v="11"/>
    <x v="7"/>
    <n v="6"/>
  </r>
  <r>
    <x v="632"/>
    <x v="11"/>
    <x v="21"/>
    <x v="115"/>
    <x v="345"/>
    <x v="2"/>
    <s v="2013-2019"/>
    <m/>
    <m/>
    <x v="11"/>
    <x v="8"/>
    <n v="7"/>
  </r>
  <r>
    <x v="632"/>
    <x v="11"/>
    <x v="21"/>
    <x v="115"/>
    <x v="345"/>
    <x v="2"/>
    <s v="2013-2019"/>
    <m/>
    <m/>
    <x v="11"/>
    <x v="9"/>
    <n v="9"/>
  </r>
  <r>
    <x v="632"/>
    <x v="11"/>
    <x v="21"/>
    <x v="115"/>
    <x v="345"/>
    <x v="2"/>
    <s v="2013-2019"/>
    <m/>
    <m/>
    <x v="11"/>
    <x v="10"/>
    <n v="4"/>
  </r>
  <r>
    <x v="632"/>
    <x v="11"/>
    <x v="21"/>
    <x v="115"/>
    <x v="345"/>
    <x v="2"/>
    <s v="2013-2019"/>
    <m/>
    <m/>
    <x v="11"/>
    <x v="11"/>
    <n v="0"/>
  </r>
  <r>
    <x v="633"/>
    <x v="11"/>
    <x v="21"/>
    <x v="113"/>
    <x v="346"/>
    <x v="2"/>
    <s v="2013-2019"/>
    <m/>
    <m/>
    <x v="11"/>
    <x v="5"/>
    <n v="4"/>
  </r>
  <r>
    <x v="633"/>
    <x v="11"/>
    <x v="21"/>
    <x v="113"/>
    <x v="346"/>
    <x v="2"/>
    <s v="2013-2019"/>
    <m/>
    <m/>
    <x v="11"/>
    <x v="6"/>
    <n v="4"/>
  </r>
  <r>
    <x v="633"/>
    <x v="11"/>
    <x v="21"/>
    <x v="113"/>
    <x v="346"/>
    <x v="2"/>
    <s v="2013-2019"/>
    <m/>
    <m/>
    <x v="11"/>
    <x v="7"/>
    <n v="4"/>
  </r>
  <r>
    <x v="633"/>
    <x v="11"/>
    <x v="21"/>
    <x v="113"/>
    <x v="346"/>
    <x v="2"/>
    <s v="2013-2019"/>
    <m/>
    <m/>
    <x v="11"/>
    <x v="8"/>
    <n v="6"/>
  </r>
  <r>
    <x v="633"/>
    <x v="11"/>
    <x v="21"/>
    <x v="113"/>
    <x v="346"/>
    <x v="2"/>
    <s v="2013-2019"/>
    <m/>
    <m/>
    <x v="11"/>
    <x v="9"/>
    <n v="8"/>
  </r>
  <r>
    <x v="633"/>
    <x v="11"/>
    <x v="21"/>
    <x v="113"/>
    <x v="346"/>
    <x v="2"/>
    <s v="2013-2019"/>
    <m/>
    <m/>
    <x v="11"/>
    <x v="10"/>
    <n v="5"/>
  </r>
  <r>
    <x v="633"/>
    <x v="11"/>
    <x v="21"/>
    <x v="113"/>
    <x v="346"/>
    <x v="2"/>
    <s v="2013-2019"/>
    <m/>
    <m/>
    <x v="11"/>
    <x v="11"/>
    <n v="5"/>
  </r>
  <r>
    <x v="634"/>
    <x v="11"/>
    <x v="21"/>
    <x v="111"/>
    <x v="347"/>
    <x v="2"/>
    <s v="2013-2019"/>
    <m/>
    <m/>
    <x v="11"/>
    <x v="5"/>
    <n v="0"/>
  </r>
  <r>
    <x v="634"/>
    <x v="11"/>
    <x v="21"/>
    <x v="111"/>
    <x v="347"/>
    <x v="2"/>
    <s v="2013-2019"/>
    <m/>
    <m/>
    <x v="11"/>
    <x v="6"/>
    <n v="0"/>
  </r>
  <r>
    <x v="634"/>
    <x v="11"/>
    <x v="21"/>
    <x v="111"/>
    <x v="347"/>
    <x v="2"/>
    <s v="2013-2019"/>
    <m/>
    <m/>
    <x v="11"/>
    <x v="7"/>
    <n v="0"/>
  </r>
  <r>
    <x v="634"/>
    <x v="11"/>
    <x v="21"/>
    <x v="111"/>
    <x v="347"/>
    <x v="2"/>
    <s v="2013-2019"/>
    <m/>
    <m/>
    <x v="11"/>
    <x v="8"/>
    <n v="0"/>
  </r>
  <r>
    <x v="634"/>
    <x v="11"/>
    <x v="21"/>
    <x v="111"/>
    <x v="347"/>
    <x v="2"/>
    <s v="2013-2019"/>
    <m/>
    <m/>
    <x v="11"/>
    <x v="9"/>
    <n v="0"/>
  </r>
  <r>
    <x v="634"/>
    <x v="11"/>
    <x v="21"/>
    <x v="111"/>
    <x v="347"/>
    <x v="2"/>
    <s v="2013-2019"/>
    <m/>
    <m/>
    <x v="11"/>
    <x v="10"/>
    <n v="0"/>
  </r>
  <r>
    <x v="634"/>
    <x v="11"/>
    <x v="21"/>
    <x v="111"/>
    <x v="347"/>
    <x v="2"/>
    <s v="2013-2019"/>
    <m/>
    <m/>
    <x v="11"/>
    <x v="11"/>
    <n v="1"/>
  </r>
  <r>
    <x v="635"/>
    <x v="11"/>
    <x v="21"/>
    <x v="125"/>
    <x v="348"/>
    <x v="2"/>
    <s v="2013-2019"/>
    <m/>
    <m/>
    <x v="11"/>
    <x v="5"/>
    <n v="0"/>
  </r>
  <r>
    <x v="635"/>
    <x v="11"/>
    <x v="21"/>
    <x v="125"/>
    <x v="348"/>
    <x v="2"/>
    <s v="2013-2019"/>
    <m/>
    <m/>
    <x v="11"/>
    <x v="6"/>
    <n v="0"/>
  </r>
  <r>
    <x v="635"/>
    <x v="11"/>
    <x v="21"/>
    <x v="125"/>
    <x v="348"/>
    <x v="2"/>
    <s v="2013-2019"/>
    <m/>
    <m/>
    <x v="11"/>
    <x v="7"/>
    <n v="0"/>
  </r>
  <r>
    <x v="635"/>
    <x v="11"/>
    <x v="21"/>
    <x v="125"/>
    <x v="348"/>
    <x v="2"/>
    <s v="2013-2019"/>
    <m/>
    <m/>
    <x v="11"/>
    <x v="8"/>
    <n v="0"/>
  </r>
  <r>
    <x v="635"/>
    <x v="11"/>
    <x v="21"/>
    <x v="125"/>
    <x v="348"/>
    <x v="2"/>
    <s v="2013-2019"/>
    <m/>
    <m/>
    <x v="11"/>
    <x v="9"/>
    <n v="0"/>
  </r>
  <r>
    <x v="635"/>
    <x v="11"/>
    <x v="21"/>
    <x v="125"/>
    <x v="348"/>
    <x v="2"/>
    <s v="2013-2019"/>
    <m/>
    <m/>
    <x v="11"/>
    <x v="10"/>
    <n v="1"/>
  </r>
  <r>
    <x v="635"/>
    <x v="11"/>
    <x v="21"/>
    <x v="125"/>
    <x v="348"/>
    <x v="2"/>
    <s v="2013-2019"/>
    <m/>
    <m/>
    <x v="11"/>
    <x v="11"/>
    <n v="1"/>
  </r>
  <r>
    <x v="636"/>
    <x v="11"/>
    <x v="21"/>
    <x v="131"/>
    <x v="349"/>
    <x v="2"/>
    <s v="2013-2019"/>
    <m/>
    <m/>
    <x v="11"/>
    <x v="5"/>
    <n v="10"/>
  </r>
  <r>
    <x v="636"/>
    <x v="11"/>
    <x v="21"/>
    <x v="131"/>
    <x v="349"/>
    <x v="2"/>
    <s v="2013-2019"/>
    <m/>
    <m/>
    <x v="11"/>
    <x v="6"/>
    <n v="10"/>
  </r>
  <r>
    <x v="636"/>
    <x v="11"/>
    <x v="21"/>
    <x v="131"/>
    <x v="349"/>
    <x v="2"/>
    <s v="2013-2019"/>
    <m/>
    <m/>
    <x v="11"/>
    <x v="7"/>
    <n v="1"/>
  </r>
  <r>
    <x v="636"/>
    <x v="11"/>
    <x v="21"/>
    <x v="131"/>
    <x v="349"/>
    <x v="2"/>
    <s v="2013-2019"/>
    <m/>
    <m/>
    <x v="11"/>
    <x v="8"/>
    <n v="24"/>
  </r>
  <r>
    <x v="636"/>
    <x v="11"/>
    <x v="21"/>
    <x v="131"/>
    <x v="349"/>
    <x v="2"/>
    <s v="2013-2019"/>
    <m/>
    <m/>
    <x v="11"/>
    <x v="9"/>
    <n v="233"/>
  </r>
  <r>
    <x v="636"/>
    <x v="11"/>
    <x v="21"/>
    <x v="131"/>
    <x v="349"/>
    <x v="2"/>
    <s v="2013-2019"/>
    <m/>
    <m/>
    <x v="11"/>
    <x v="10"/>
    <n v="16"/>
  </r>
  <r>
    <x v="636"/>
    <x v="11"/>
    <x v="21"/>
    <x v="131"/>
    <x v="349"/>
    <x v="2"/>
    <s v="2013-2019"/>
    <m/>
    <m/>
    <x v="11"/>
    <x v="11"/>
    <n v="2"/>
  </r>
  <r>
    <x v="637"/>
    <x v="11"/>
    <x v="21"/>
    <x v="111"/>
    <x v="350"/>
    <x v="2"/>
    <s v="2013-2019"/>
    <m/>
    <m/>
    <x v="11"/>
    <x v="5"/>
    <n v="6"/>
  </r>
  <r>
    <x v="637"/>
    <x v="11"/>
    <x v="21"/>
    <x v="111"/>
    <x v="350"/>
    <x v="2"/>
    <s v="2013-2019"/>
    <m/>
    <m/>
    <x v="11"/>
    <x v="6"/>
    <n v="6"/>
  </r>
  <r>
    <x v="637"/>
    <x v="11"/>
    <x v="21"/>
    <x v="111"/>
    <x v="350"/>
    <x v="2"/>
    <s v="2013-2019"/>
    <m/>
    <m/>
    <x v="11"/>
    <x v="7"/>
    <n v="5"/>
  </r>
  <r>
    <x v="637"/>
    <x v="11"/>
    <x v="21"/>
    <x v="111"/>
    <x v="350"/>
    <x v="2"/>
    <s v="2013-2019"/>
    <m/>
    <m/>
    <x v="11"/>
    <x v="8"/>
    <n v="10"/>
  </r>
  <r>
    <x v="637"/>
    <x v="11"/>
    <x v="21"/>
    <x v="111"/>
    <x v="350"/>
    <x v="2"/>
    <s v="2013-2019"/>
    <m/>
    <m/>
    <x v="11"/>
    <x v="9"/>
    <n v="10"/>
  </r>
  <r>
    <x v="637"/>
    <x v="11"/>
    <x v="21"/>
    <x v="111"/>
    <x v="350"/>
    <x v="2"/>
    <s v="2013-2019"/>
    <m/>
    <m/>
    <x v="11"/>
    <x v="10"/>
    <n v="7"/>
  </r>
  <r>
    <x v="637"/>
    <x v="11"/>
    <x v="21"/>
    <x v="111"/>
    <x v="350"/>
    <x v="2"/>
    <s v="2013-2019"/>
    <m/>
    <m/>
    <x v="11"/>
    <x v="11"/>
    <n v="2"/>
  </r>
  <r>
    <x v="638"/>
    <x v="11"/>
    <x v="21"/>
    <x v="108"/>
    <x v="351"/>
    <x v="2"/>
    <s v="2013-2019"/>
    <m/>
    <m/>
    <x v="11"/>
    <x v="5"/>
    <n v="52"/>
  </r>
  <r>
    <x v="638"/>
    <x v="11"/>
    <x v="21"/>
    <x v="108"/>
    <x v="351"/>
    <x v="2"/>
    <s v="2013-2019"/>
    <m/>
    <m/>
    <x v="11"/>
    <x v="6"/>
    <n v="56"/>
  </r>
  <r>
    <x v="638"/>
    <x v="11"/>
    <x v="21"/>
    <x v="108"/>
    <x v="351"/>
    <x v="2"/>
    <s v="2013-2019"/>
    <m/>
    <m/>
    <x v="11"/>
    <x v="7"/>
    <n v="39"/>
  </r>
  <r>
    <x v="638"/>
    <x v="11"/>
    <x v="21"/>
    <x v="108"/>
    <x v="351"/>
    <x v="2"/>
    <s v="2013-2019"/>
    <m/>
    <m/>
    <x v="11"/>
    <x v="8"/>
    <n v="32"/>
  </r>
  <r>
    <x v="638"/>
    <x v="11"/>
    <x v="21"/>
    <x v="108"/>
    <x v="351"/>
    <x v="2"/>
    <s v="2013-2019"/>
    <m/>
    <m/>
    <x v="11"/>
    <x v="9"/>
    <n v="24"/>
  </r>
  <r>
    <x v="638"/>
    <x v="11"/>
    <x v="21"/>
    <x v="108"/>
    <x v="351"/>
    <x v="2"/>
    <s v="2013-2019"/>
    <m/>
    <m/>
    <x v="11"/>
    <x v="10"/>
    <n v="16"/>
  </r>
  <r>
    <x v="638"/>
    <x v="11"/>
    <x v="21"/>
    <x v="108"/>
    <x v="351"/>
    <x v="2"/>
    <s v="2013-2019"/>
    <m/>
    <m/>
    <x v="11"/>
    <x v="11"/>
    <n v="28"/>
  </r>
  <r>
    <x v="639"/>
    <x v="11"/>
    <x v="21"/>
    <x v="125"/>
    <x v="352"/>
    <x v="2"/>
    <s v="2013-2019"/>
    <m/>
    <m/>
    <x v="11"/>
    <x v="5"/>
    <n v="47"/>
  </r>
  <r>
    <x v="639"/>
    <x v="11"/>
    <x v="21"/>
    <x v="125"/>
    <x v="352"/>
    <x v="2"/>
    <s v="2013-2019"/>
    <m/>
    <m/>
    <x v="11"/>
    <x v="6"/>
    <n v="43"/>
  </r>
  <r>
    <x v="639"/>
    <x v="11"/>
    <x v="21"/>
    <x v="125"/>
    <x v="352"/>
    <x v="2"/>
    <s v="2013-2019"/>
    <m/>
    <m/>
    <x v="11"/>
    <x v="7"/>
    <n v="48"/>
  </r>
  <r>
    <x v="639"/>
    <x v="11"/>
    <x v="21"/>
    <x v="125"/>
    <x v="352"/>
    <x v="2"/>
    <s v="2013-2019"/>
    <m/>
    <m/>
    <x v="11"/>
    <x v="8"/>
    <n v="81"/>
  </r>
  <r>
    <x v="639"/>
    <x v="11"/>
    <x v="21"/>
    <x v="125"/>
    <x v="352"/>
    <x v="2"/>
    <s v="2013-2019"/>
    <m/>
    <m/>
    <x v="11"/>
    <x v="9"/>
    <n v="71"/>
  </r>
  <r>
    <x v="639"/>
    <x v="11"/>
    <x v="21"/>
    <x v="125"/>
    <x v="352"/>
    <x v="2"/>
    <s v="2013-2019"/>
    <m/>
    <m/>
    <x v="11"/>
    <x v="10"/>
    <n v="66"/>
  </r>
  <r>
    <x v="639"/>
    <x v="11"/>
    <x v="21"/>
    <x v="125"/>
    <x v="352"/>
    <x v="2"/>
    <s v="2013-2019"/>
    <m/>
    <m/>
    <x v="11"/>
    <x v="11"/>
    <n v="71"/>
  </r>
  <r>
    <x v="640"/>
    <x v="11"/>
    <x v="21"/>
    <x v="125"/>
    <x v="353"/>
    <x v="2"/>
    <s v="2013-2019"/>
    <m/>
    <m/>
    <x v="11"/>
    <x v="5"/>
    <n v="38"/>
  </r>
  <r>
    <x v="640"/>
    <x v="11"/>
    <x v="21"/>
    <x v="125"/>
    <x v="353"/>
    <x v="2"/>
    <s v="2013-2019"/>
    <m/>
    <m/>
    <x v="11"/>
    <x v="6"/>
    <n v="38"/>
  </r>
  <r>
    <x v="640"/>
    <x v="11"/>
    <x v="21"/>
    <x v="125"/>
    <x v="353"/>
    <x v="2"/>
    <s v="2013-2019"/>
    <m/>
    <m/>
    <x v="11"/>
    <x v="7"/>
    <n v="50"/>
  </r>
  <r>
    <x v="640"/>
    <x v="11"/>
    <x v="21"/>
    <x v="125"/>
    <x v="353"/>
    <x v="2"/>
    <s v="2013-2019"/>
    <m/>
    <m/>
    <x v="11"/>
    <x v="8"/>
    <n v="55"/>
  </r>
  <r>
    <x v="640"/>
    <x v="11"/>
    <x v="21"/>
    <x v="125"/>
    <x v="353"/>
    <x v="2"/>
    <s v="2013-2019"/>
    <m/>
    <m/>
    <x v="11"/>
    <x v="9"/>
    <n v="48"/>
  </r>
  <r>
    <x v="640"/>
    <x v="11"/>
    <x v="21"/>
    <x v="125"/>
    <x v="353"/>
    <x v="2"/>
    <s v="2013-2019"/>
    <m/>
    <m/>
    <x v="11"/>
    <x v="10"/>
    <n v="40"/>
  </r>
  <r>
    <x v="640"/>
    <x v="11"/>
    <x v="21"/>
    <x v="125"/>
    <x v="353"/>
    <x v="2"/>
    <s v="2013-2019"/>
    <m/>
    <m/>
    <x v="11"/>
    <x v="11"/>
    <n v="48"/>
  </r>
  <r>
    <x v="641"/>
    <x v="11"/>
    <x v="21"/>
    <x v="111"/>
    <x v="354"/>
    <x v="2"/>
    <s v="2013-2019"/>
    <m/>
    <m/>
    <x v="11"/>
    <x v="5"/>
    <n v="0"/>
  </r>
  <r>
    <x v="641"/>
    <x v="11"/>
    <x v="21"/>
    <x v="111"/>
    <x v="354"/>
    <x v="2"/>
    <s v="2013-2019"/>
    <m/>
    <m/>
    <x v="11"/>
    <x v="6"/>
    <n v="0"/>
  </r>
  <r>
    <x v="641"/>
    <x v="11"/>
    <x v="21"/>
    <x v="111"/>
    <x v="354"/>
    <x v="2"/>
    <s v="2013-2019"/>
    <m/>
    <m/>
    <x v="11"/>
    <x v="7"/>
    <n v="0"/>
  </r>
  <r>
    <x v="641"/>
    <x v="11"/>
    <x v="21"/>
    <x v="111"/>
    <x v="354"/>
    <x v="2"/>
    <s v="2013-2019"/>
    <m/>
    <m/>
    <x v="11"/>
    <x v="8"/>
    <n v="1"/>
  </r>
  <r>
    <x v="641"/>
    <x v="11"/>
    <x v="21"/>
    <x v="111"/>
    <x v="354"/>
    <x v="2"/>
    <s v="2013-2019"/>
    <m/>
    <m/>
    <x v="11"/>
    <x v="9"/>
    <n v="2"/>
  </r>
  <r>
    <x v="641"/>
    <x v="11"/>
    <x v="21"/>
    <x v="111"/>
    <x v="354"/>
    <x v="2"/>
    <s v="2013-2019"/>
    <m/>
    <m/>
    <x v="11"/>
    <x v="10"/>
    <n v="1"/>
  </r>
  <r>
    <x v="641"/>
    <x v="11"/>
    <x v="21"/>
    <x v="111"/>
    <x v="354"/>
    <x v="2"/>
    <s v="2013-2019"/>
    <m/>
    <m/>
    <x v="11"/>
    <x v="11"/>
    <n v="1"/>
  </r>
  <r>
    <x v="642"/>
    <x v="11"/>
    <x v="21"/>
    <x v="132"/>
    <x v="355"/>
    <x v="2"/>
    <s v="2013-2019"/>
    <m/>
    <m/>
    <x v="11"/>
    <x v="5"/>
    <n v="0"/>
  </r>
  <r>
    <x v="642"/>
    <x v="11"/>
    <x v="21"/>
    <x v="132"/>
    <x v="355"/>
    <x v="2"/>
    <s v="2013-2019"/>
    <m/>
    <m/>
    <x v="11"/>
    <x v="6"/>
    <n v="1"/>
  </r>
  <r>
    <x v="642"/>
    <x v="11"/>
    <x v="21"/>
    <x v="132"/>
    <x v="355"/>
    <x v="2"/>
    <s v="2013-2019"/>
    <m/>
    <m/>
    <x v="11"/>
    <x v="7"/>
    <n v="0"/>
  </r>
  <r>
    <x v="642"/>
    <x v="11"/>
    <x v="21"/>
    <x v="132"/>
    <x v="355"/>
    <x v="2"/>
    <s v="2013-2019"/>
    <m/>
    <m/>
    <x v="11"/>
    <x v="8"/>
    <n v="0"/>
  </r>
  <r>
    <x v="642"/>
    <x v="11"/>
    <x v="21"/>
    <x v="132"/>
    <x v="355"/>
    <x v="2"/>
    <s v="2013-2019"/>
    <m/>
    <m/>
    <x v="11"/>
    <x v="9"/>
    <n v="0"/>
  </r>
  <r>
    <x v="642"/>
    <x v="11"/>
    <x v="21"/>
    <x v="132"/>
    <x v="355"/>
    <x v="2"/>
    <s v="2013-2019"/>
    <m/>
    <m/>
    <x v="11"/>
    <x v="10"/>
    <n v="1"/>
  </r>
  <r>
    <x v="642"/>
    <x v="11"/>
    <x v="21"/>
    <x v="132"/>
    <x v="355"/>
    <x v="2"/>
    <s v="2013-2019"/>
    <m/>
    <m/>
    <x v="11"/>
    <x v="11"/>
    <n v="0"/>
  </r>
  <r>
    <x v="643"/>
    <x v="11"/>
    <x v="21"/>
    <x v="132"/>
    <x v="356"/>
    <x v="2"/>
    <s v="2013-2019"/>
    <m/>
    <m/>
    <x v="11"/>
    <x v="5"/>
    <n v="6"/>
  </r>
  <r>
    <x v="643"/>
    <x v="11"/>
    <x v="21"/>
    <x v="132"/>
    <x v="356"/>
    <x v="2"/>
    <s v="2013-2019"/>
    <m/>
    <m/>
    <x v="11"/>
    <x v="6"/>
    <n v="3"/>
  </r>
  <r>
    <x v="643"/>
    <x v="11"/>
    <x v="21"/>
    <x v="132"/>
    <x v="356"/>
    <x v="2"/>
    <s v="2013-2019"/>
    <m/>
    <m/>
    <x v="11"/>
    <x v="7"/>
    <n v="11"/>
  </r>
  <r>
    <x v="643"/>
    <x v="11"/>
    <x v="21"/>
    <x v="132"/>
    <x v="356"/>
    <x v="2"/>
    <s v="2013-2019"/>
    <m/>
    <m/>
    <x v="11"/>
    <x v="8"/>
    <n v="7"/>
  </r>
  <r>
    <x v="643"/>
    <x v="11"/>
    <x v="21"/>
    <x v="132"/>
    <x v="356"/>
    <x v="2"/>
    <s v="2013-2019"/>
    <m/>
    <m/>
    <x v="11"/>
    <x v="9"/>
    <n v="6"/>
  </r>
  <r>
    <x v="643"/>
    <x v="11"/>
    <x v="21"/>
    <x v="132"/>
    <x v="356"/>
    <x v="2"/>
    <s v="2013-2019"/>
    <m/>
    <m/>
    <x v="11"/>
    <x v="10"/>
    <n v="6"/>
  </r>
  <r>
    <x v="643"/>
    <x v="11"/>
    <x v="21"/>
    <x v="132"/>
    <x v="356"/>
    <x v="2"/>
    <s v="2013-2019"/>
    <m/>
    <m/>
    <x v="11"/>
    <x v="11"/>
    <n v="7"/>
  </r>
  <r>
    <x v="644"/>
    <x v="11"/>
    <x v="21"/>
    <x v="111"/>
    <x v="357"/>
    <x v="2"/>
    <s v="2013-2019"/>
    <m/>
    <m/>
    <x v="11"/>
    <x v="5"/>
    <n v="0"/>
  </r>
  <r>
    <x v="644"/>
    <x v="11"/>
    <x v="21"/>
    <x v="111"/>
    <x v="357"/>
    <x v="2"/>
    <s v="2013-2019"/>
    <m/>
    <m/>
    <x v="11"/>
    <x v="6"/>
    <n v="0"/>
  </r>
  <r>
    <x v="644"/>
    <x v="11"/>
    <x v="21"/>
    <x v="111"/>
    <x v="357"/>
    <x v="2"/>
    <s v="2013-2019"/>
    <m/>
    <m/>
    <x v="11"/>
    <x v="7"/>
    <n v="0"/>
  </r>
  <r>
    <x v="644"/>
    <x v="11"/>
    <x v="21"/>
    <x v="111"/>
    <x v="357"/>
    <x v="2"/>
    <s v="2013-2019"/>
    <m/>
    <m/>
    <x v="11"/>
    <x v="8"/>
    <n v="0"/>
  </r>
  <r>
    <x v="644"/>
    <x v="11"/>
    <x v="21"/>
    <x v="111"/>
    <x v="357"/>
    <x v="2"/>
    <s v="2013-2019"/>
    <m/>
    <m/>
    <x v="11"/>
    <x v="9"/>
    <n v="2"/>
  </r>
  <r>
    <x v="644"/>
    <x v="11"/>
    <x v="21"/>
    <x v="111"/>
    <x v="357"/>
    <x v="2"/>
    <s v="2013-2019"/>
    <m/>
    <m/>
    <x v="11"/>
    <x v="10"/>
    <n v="2"/>
  </r>
  <r>
    <x v="644"/>
    <x v="11"/>
    <x v="21"/>
    <x v="111"/>
    <x v="357"/>
    <x v="2"/>
    <s v="2013-2019"/>
    <m/>
    <m/>
    <x v="11"/>
    <x v="11"/>
    <n v="2"/>
  </r>
  <r>
    <x v="645"/>
    <x v="11"/>
    <x v="21"/>
    <x v="111"/>
    <x v="358"/>
    <x v="2"/>
    <s v="2013-2019"/>
    <m/>
    <m/>
    <x v="11"/>
    <x v="5"/>
    <n v="0"/>
  </r>
  <r>
    <x v="645"/>
    <x v="11"/>
    <x v="21"/>
    <x v="111"/>
    <x v="358"/>
    <x v="2"/>
    <s v="2013-2019"/>
    <m/>
    <m/>
    <x v="11"/>
    <x v="6"/>
    <n v="2"/>
  </r>
  <r>
    <x v="645"/>
    <x v="11"/>
    <x v="21"/>
    <x v="111"/>
    <x v="358"/>
    <x v="2"/>
    <s v="2013-2019"/>
    <m/>
    <m/>
    <x v="11"/>
    <x v="7"/>
    <n v="3"/>
  </r>
  <r>
    <x v="645"/>
    <x v="11"/>
    <x v="21"/>
    <x v="111"/>
    <x v="358"/>
    <x v="2"/>
    <s v="2013-2019"/>
    <m/>
    <m/>
    <x v="11"/>
    <x v="8"/>
    <n v="1"/>
  </r>
  <r>
    <x v="645"/>
    <x v="11"/>
    <x v="21"/>
    <x v="111"/>
    <x v="358"/>
    <x v="2"/>
    <s v="2013-2019"/>
    <m/>
    <m/>
    <x v="11"/>
    <x v="9"/>
    <n v="1"/>
  </r>
  <r>
    <x v="645"/>
    <x v="11"/>
    <x v="21"/>
    <x v="111"/>
    <x v="358"/>
    <x v="2"/>
    <s v="2013-2019"/>
    <m/>
    <m/>
    <x v="11"/>
    <x v="10"/>
    <n v="1"/>
  </r>
  <r>
    <x v="645"/>
    <x v="11"/>
    <x v="21"/>
    <x v="111"/>
    <x v="358"/>
    <x v="2"/>
    <s v="2013-2019"/>
    <m/>
    <m/>
    <x v="11"/>
    <x v="11"/>
    <n v="0"/>
  </r>
  <r>
    <x v="646"/>
    <x v="11"/>
    <x v="21"/>
    <x v="111"/>
    <x v="359"/>
    <x v="2"/>
    <s v="2013-2019"/>
    <m/>
    <m/>
    <x v="11"/>
    <x v="5"/>
    <n v="15"/>
  </r>
  <r>
    <x v="646"/>
    <x v="11"/>
    <x v="21"/>
    <x v="111"/>
    <x v="359"/>
    <x v="2"/>
    <s v="2013-2019"/>
    <m/>
    <m/>
    <x v="11"/>
    <x v="6"/>
    <n v="11"/>
  </r>
  <r>
    <x v="646"/>
    <x v="11"/>
    <x v="21"/>
    <x v="111"/>
    <x v="359"/>
    <x v="2"/>
    <s v="2013-2019"/>
    <m/>
    <m/>
    <x v="11"/>
    <x v="7"/>
    <n v="4"/>
  </r>
  <r>
    <x v="646"/>
    <x v="11"/>
    <x v="21"/>
    <x v="111"/>
    <x v="359"/>
    <x v="2"/>
    <s v="2013-2019"/>
    <m/>
    <m/>
    <x v="11"/>
    <x v="8"/>
    <n v="2"/>
  </r>
  <r>
    <x v="646"/>
    <x v="11"/>
    <x v="21"/>
    <x v="111"/>
    <x v="359"/>
    <x v="2"/>
    <s v="2013-2019"/>
    <m/>
    <m/>
    <x v="11"/>
    <x v="9"/>
    <n v="1"/>
  </r>
  <r>
    <x v="646"/>
    <x v="11"/>
    <x v="21"/>
    <x v="111"/>
    <x v="359"/>
    <x v="2"/>
    <s v="2013-2019"/>
    <m/>
    <m/>
    <x v="11"/>
    <x v="10"/>
    <n v="1"/>
  </r>
  <r>
    <x v="646"/>
    <x v="11"/>
    <x v="21"/>
    <x v="111"/>
    <x v="359"/>
    <x v="2"/>
    <s v="2013-2019"/>
    <m/>
    <m/>
    <x v="11"/>
    <x v="11"/>
    <n v="0"/>
  </r>
  <r>
    <x v="647"/>
    <x v="11"/>
    <x v="21"/>
    <x v="108"/>
    <x v="360"/>
    <x v="2"/>
    <s v="2013-2019"/>
    <m/>
    <m/>
    <x v="11"/>
    <x v="5"/>
    <n v="35"/>
  </r>
  <r>
    <x v="647"/>
    <x v="11"/>
    <x v="21"/>
    <x v="108"/>
    <x v="360"/>
    <x v="2"/>
    <s v="2013-2019"/>
    <m/>
    <m/>
    <x v="11"/>
    <x v="6"/>
    <n v="33"/>
  </r>
  <r>
    <x v="647"/>
    <x v="11"/>
    <x v="21"/>
    <x v="108"/>
    <x v="360"/>
    <x v="2"/>
    <s v="2013-2019"/>
    <m/>
    <m/>
    <x v="11"/>
    <x v="7"/>
    <n v="12"/>
  </r>
  <r>
    <x v="647"/>
    <x v="11"/>
    <x v="21"/>
    <x v="108"/>
    <x v="360"/>
    <x v="2"/>
    <s v="2013-2019"/>
    <m/>
    <m/>
    <x v="11"/>
    <x v="8"/>
    <n v="0"/>
  </r>
  <r>
    <x v="647"/>
    <x v="11"/>
    <x v="21"/>
    <x v="108"/>
    <x v="360"/>
    <x v="2"/>
    <s v="2013-2019"/>
    <m/>
    <m/>
    <x v="11"/>
    <x v="9"/>
    <n v="1"/>
  </r>
  <r>
    <x v="647"/>
    <x v="11"/>
    <x v="21"/>
    <x v="108"/>
    <x v="360"/>
    <x v="2"/>
    <s v="2013-2019"/>
    <m/>
    <m/>
    <x v="11"/>
    <x v="10"/>
    <n v="0"/>
  </r>
  <r>
    <x v="647"/>
    <x v="11"/>
    <x v="21"/>
    <x v="108"/>
    <x v="360"/>
    <x v="2"/>
    <s v="2013-2019"/>
    <m/>
    <m/>
    <x v="11"/>
    <x v="11"/>
    <n v="0"/>
  </r>
  <r>
    <x v="648"/>
    <x v="11"/>
    <x v="21"/>
    <x v="127"/>
    <x v="361"/>
    <x v="2"/>
    <s v="2013-2019"/>
    <m/>
    <m/>
    <x v="11"/>
    <x v="5"/>
    <n v="31"/>
  </r>
  <r>
    <x v="648"/>
    <x v="11"/>
    <x v="21"/>
    <x v="127"/>
    <x v="361"/>
    <x v="2"/>
    <s v="2013-2019"/>
    <m/>
    <m/>
    <x v="11"/>
    <x v="6"/>
    <n v="28"/>
  </r>
  <r>
    <x v="648"/>
    <x v="11"/>
    <x v="21"/>
    <x v="127"/>
    <x v="361"/>
    <x v="2"/>
    <s v="2013-2019"/>
    <m/>
    <m/>
    <x v="11"/>
    <x v="7"/>
    <n v="31"/>
  </r>
  <r>
    <x v="648"/>
    <x v="11"/>
    <x v="21"/>
    <x v="127"/>
    <x v="361"/>
    <x v="2"/>
    <s v="2013-2019"/>
    <m/>
    <m/>
    <x v="11"/>
    <x v="8"/>
    <n v="39"/>
  </r>
  <r>
    <x v="648"/>
    <x v="11"/>
    <x v="21"/>
    <x v="127"/>
    <x v="361"/>
    <x v="2"/>
    <s v="2013-2019"/>
    <m/>
    <m/>
    <x v="11"/>
    <x v="9"/>
    <n v="51"/>
  </r>
  <r>
    <x v="648"/>
    <x v="11"/>
    <x v="21"/>
    <x v="127"/>
    <x v="361"/>
    <x v="2"/>
    <s v="2013-2019"/>
    <m/>
    <m/>
    <x v="11"/>
    <x v="10"/>
    <n v="115"/>
  </r>
  <r>
    <x v="648"/>
    <x v="11"/>
    <x v="21"/>
    <x v="127"/>
    <x v="361"/>
    <x v="2"/>
    <s v="2013-2019"/>
    <m/>
    <m/>
    <x v="11"/>
    <x v="11"/>
    <n v="38"/>
  </r>
  <r>
    <x v="649"/>
    <x v="11"/>
    <x v="21"/>
    <x v="125"/>
    <x v="362"/>
    <x v="2"/>
    <s v="2013-2019"/>
    <m/>
    <m/>
    <x v="11"/>
    <x v="5"/>
    <n v="7"/>
  </r>
  <r>
    <x v="649"/>
    <x v="11"/>
    <x v="21"/>
    <x v="125"/>
    <x v="362"/>
    <x v="2"/>
    <s v="2013-2019"/>
    <m/>
    <m/>
    <x v="11"/>
    <x v="6"/>
    <n v="12"/>
  </r>
  <r>
    <x v="649"/>
    <x v="11"/>
    <x v="21"/>
    <x v="125"/>
    <x v="362"/>
    <x v="2"/>
    <s v="2013-2019"/>
    <m/>
    <m/>
    <x v="11"/>
    <x v="7"/>
    <n v="5"/>
  </r>
  <r>
    <x v="649"/>
    <x v="11"/>
    <x v="21"/>
    <x v="125"/>
    <x v="362"/>
    <x v="2"/>
    <s v="2013-2019"/>
    <m/>
    <m/>
    <x v="11"/>
    <x v="8"/>
    <n v="6"/>
  </r>
  <r>
    <x v="649"/>
    <x v="11"/>
    <x v="21"/>
    <x v="125"/>
    <x v="362"/>
    <x v="2"/>
    <s v="2013-2019"/>
    <m/>
    <m/>
    <x v="11"/>
    <x v="9"/>
    <n v="23"/>
  </r>
  <r>
    <x v="649"/>
    <x v="11"/>
    <x v="21"/>
    <x v="125"/>
    <x v="362"/>
    <x v="2"/>
    <s v="2013-2019"/>
    <m/>
    <m/>
    <x v="11"/>
    <x v="10"/>
    <n v="13"/>
  </r>
  <r>
    <x v="649"/>
    <x v="11"/>
    <x v="21"/>
    <x v="125"/>
    <x v="362"/>
    <x v="2"/>
    <s v="2013-2019"/>
    <m/>
    <m/>
    <x v="11"/>
    <x v="11"/>
    <n v="15"/>
  </r>
  <r>
    <x v="650"/>
    <x v="11"/>
    <x v="21"/>
    <x v="122"/>
    <x v="363"/>
    <x v="2"/>
    <s v="2013-2019"/>
    <m/>
    <m/>
    <x v="11"/>
    <x v="5"/>
    <n v="965"/>
  </r>
  <r>
    <x v="650"/>
    <x v="11"/>
    <x v="21"/>
    <x v="122"/>
    <x v="363"/>
    <x v="2"/>
    <s v="2013-2019"/>
    <m/>
    <m/>
    <x v="11"/>
    <x v="6"/>
    <n v="954"/>
  </r>
  <r>
    <x v="650"/>
    <x v="11"/>
    <x v="21"/>
    <x v="122"/>
    <x v="363"/>
    <x v="2"/>
    <s v="2013-2019"/>
    <m/>
    <m/>
    <x v="11"/>
    <x v="7"/>
    <n v="967"/>
  </r>
  <r>
    <x v="650"/>
    <x v="11"/>
    <x v="21"/>
    <x v="122"/>
    <x v="363"/>
    <x v="2"/>
    <s v="2013-2019"/>
    <m/>
    <m/>
    <x v="11"/>
    <x v="8"/>
    <n v="532"/>
  </r>
  <r>
    <x v="650"/>
    <x v="11"/>
    <x v="21"/>
    <x v="122"/>
    <x v="363"/>
    <x v="2"/>
    <s v="2013-2019"/>
    <m/>
    <m/>
    <x v="11"/>
    <x v="9"/>
    <n v="271"/>
  </r>
  <r>
    <x v="650"/>
    <x v="11"/>
    <x v="21"/>
    <x v="122"/>
    <x v="363"/>
    <x v="2"/>
    <s v="2013-2019"/>
    <m/>
    <m/>
    <x v="11"/>
    <x v="10"/>
    <n v="136"/>
  </r>
  <r>
    <x v="650"/>
    <x v="11"/>
    <x v="21"/>
    <x v="122"/>
    <x v="363"/>
    <x v="2"/>
    <s v="2013-2019"/>
    <m/>
    <m/>
    <x v="11"/>
    <x v="11"/>
    <n v="41"/>
  </r>
  <r>
    <x v="651"/>
    <x v="11"/>
    <x v="21"/>
    <x v="108"/>
    <x v="364"/>
    <x v="2"/>
    <s v="2013-2019"/>
    <m/>
    <m/>
    <x v="11"/>
    <x v="5"/>
    <n v="0"/>
  </r>
  <r>
    <x v="651"/>
    <x v="11"/>
    <x v="21"/>
    <x v="108"/>
    <x v="364"/>
    <x v="2"/>
    <s v="2013-2019"/>
    <m/>
    <m/>
    <x v="11"/>
    <x v="6"/>
    <n v="1"/>
  </r>
  <r>
    <x v="651"/>
    <x v="11"/>
    <x v="21"/>
    <x v="108"/>
    <x v="364"/>
    <x v="2"/>
    <s v="2013-2019"/>
    <m/>
    <m/>
    <x v="11"/>
    <x v="7"/>
    <n v="1"/>
  </r>
  <r>
    <x v="651"/>
    <x v="11"/>
    <x v="21"/>
    <x v="108"/>
    <x v="364"/>
    <x v="2"/>
    <s v="2013-2019"/>
    <m/>
    <m/>
    <x v="11"/>
    <x v="8"/>
    <n v="10"/>
  </r>
  <r>
    <x v="651"/>
    <x v="11"/>
    <x v="21"/>
    <x v="108"/>
    <x v="364"/>
    <x v="2"/>
    <s v="2013-2019"/>
    <m/>
    <m/>
    <x v="11"/>
    <x v="9"/>
    <n v="13"/>
  </r>
  <r>
    <x v="651"/>
    <x v="11"/>
    <x v="21"/>
    <x v="108"/>
    <x v="364"/>
    <x v="2"/>
    <s v="2013-2019"/>
    <m/>
    <m/>
    <x v="11"/>
    <x v="10"/>
    <n v="6"/>
  </r>
  <r>
    <x v="651"/>
    <x v="11"/>
    <x v="21"/>
    <x v="108"/>
    <x v="364"/>
    <x v="2"/>
    <s v="2013-2019"/>
    <m/>
    <m/>
    <x v="11"/>
    <x v="11"/>
    <n v="9"/>
  </r>
  <r>
    <x v="652"/>
    <x v="11"/>
    <x v="21"/>
    <x v="114"/>
    <x v="365"/>
    <x v="2"/>
    <s v="2013-2019"/>
    <m/>
    <m/>
    <x v="11"/>
    <x v="5"/>
    <n v="0"/>
  </r>
  <r>
    <x v="652"/>
    <x v="11"/>
    <x v="21"/>
    <x v="114"/>
    <x v="365"/>
    <x v="2"/>
    <s v="2013-2019"/>
    <m/>
    <m/>
    <x v="11"/>
    <x v="6"/>
    <n v="0"/>
  </r>
  <r>
    <x v="652"/>
    <x v="11"/>
    <x v="21"/>
    <x v="114"/>
    <x v="365"/>
    <x v="2"/>
    <s v="2013-2019"/>
    <m/>
    <m/>
    <x v="11"/>
    <x v="7"/>
    <n v="0"/>
  </r>
  <r>
    <x v="652"/>
    <x v="11"/>
    <x v="21"/>
    <x v="114"/>
    <x v="365"/>
    <x v="2"/>
    <s v="2013-2019"/>
    <m/>
    <m/>
    <x v="11"/>
    <x v="8"/>
    <n v="0"/>
  </r>
  <r>
    <x v="652"/>
    <x v="11"/>
    <x v="21"/>
    <x v="114"/>
    <x v="365"/>
    <x v="2"/>
    <s v="2013-2019"/>
    <m/>
    <m/>
    <x v="11"/>
    <x v="9"/>
    <n v="0"/>
  </r>
  <r>
    <x v="652"/>
    <x v="11"/>
    <x v="21"/>
    <x v="114"/>
    <x v="365"/>
    <x v="2"/>
    <s v="2013-2019"/>
    <m/>
    <m/>
    <x v="11"/>
    <x v="10"/>
    <n v="0"/>
  </r>
  <r>
    <x v="652"/>
    <x v="11"/>
    <x v="21"/>
    <x v="114"/>
    <x v="365"/>
    <x v="2"/>
    <s v="2013-2019"/>
    <m/>
    <m/>
    <x v="11"/>
    <x v="11"/>
    <n v="2"/>
  </r>
  <r>
    <x v="653"/>
    <x v="11"/>
    <x v="21"/>
    <x v="128"/>
    <x v="366"/>
    <x v="2"/>
    <s v="2013-2019"/>
    <m/>
    <m/>
    <x v="11"/>
    <x v="5"/>
    <n v="0"/>
  </r>
  <r>
    <x v="653"/>
    <x v="11"/>
    <x v="21"/>
    <x v="128"/>
    <x v="366"/>
    <x v="2"/>
    <s v="2013-2019"/>
    <m/>
    <m/>
    <x v="11"/>
    <x v="6"/>
    <n v="0"/>
  </r>
  <r>
    <x v="653"/>
    <x v="11"/>
    <x v="21"/>
    <x v="128"/>
    <x v="366"/>
    <x v="2"/>
    <s v="2013-2019"/>
    <m/>
    <m/>
    <x v="11"/>
    <x v="7"/>
    <n v="0"/>
  </r>
  <r>
    <x v="653"/>
    <x v="11"/>
    <x v="21"/>
    <x v="128"/>
    <x v="366"/>
    <x v="2"/>
    <s v="2013-2019"/>
    <m/>
    <m/>
    <x v="11"/>
    <x v="8"/>
    <n v="1"/>
  </r>
  <r>
    <x v="653"/>
    <x v="11"/>
    <x v="21"/>
    <x v="128"/>
    <x v="366"/>
    <x v="2"/>
    <s v="2013-2019"/>
    <m/>
    <m/>
    <x v="11"/>
    <x v="9"/>
    <n v="0"/>
  </r>
  <r>
    <x v="653"/>
    <x v="11"/>
    <x v="21"/>
    <x v="128"/>
    <x v="366"/>
    <x v="2"/>
    <s v="2013-2019"/>
    <m/>
    <m/>
    <x v="11"/>
    <x v="10"/>
    <n v="0"/>
  </r>
  <r>
    <x v="653"/>
    <x v="11"/>
    <x v="21"/>
    <x v="128"/>
    <x v="366"/>
    <x v="2"/>
    <s v="2013-2019"/>
    <m/>
    <m/>
    <x v="11"/>
    <x v="11"/>
    <n v="0"/>
  </r>
  <r>
    <x v="654"/>
    <x v="11"/>
    <x v="21"/>
    <x v="131"/>
    <x v="367"/>
    <x v="2"/>
    <s v="2013-2019"/>
    <m/>
    <m/>
    <x v="11"/>
    <x v="5"/>
    <n v="16"/>
  </r>
  <r>
    <x v="654"/>
    <x v="11"/>
    <x v="21"/>
    <x v="131"/>
    <x v="367"/>
    <x v="2"/>
    <s v="2013-2019"/>
    <m/>
    <m/>
    <x v="11"/>
    <x v="6"/>
    <n v="5"/>
  </r>
  <r>
    <x v="654"/>
    <x v="11"/>
    <x v="21"/>
    <x v="131"/>
    <x v="367"/>
    <x v="2"/>
    <s v="2013-2019"/>
    <m/>
    <m/>
    <x v="11"/>
    <x v="7"/>
    <n v="2"/>
  </r>
  <r>
    <x v="654"/>
    <x v="11"/>
    <x v="21"/>
    <x v="131"/>
    <x v="367"/>
    <x v="2"/>
    <s v="2013-2019"/>
    <m/>
    <m/>
    <x v="11"/>
    <x v="8"/>
    <n v="16"/>
  </r>
  <r>
    <x v="654"/>
    <x v="11"/>
    <x v="21"/>
    <x v="131"/>
    <x v="367"/>
    <x v="2"/>
    <s v="2013-2019"/>
    <m/>
    <m/>
    <x v="11"/>
    <x v="9"/>
    <n v="27"/>
  </r>
  <r>
    <x v="654"/>
    <x v="11"/>
    <x v="21"/>
    <x v="131"/>
    <x v="367"/>
    <x v="2"/>
    <s v="2013-2019"/>
    <m/>
    <m/>
    <x v="11"/>
    <x v="10"/>
    <n v="9"/>
  </r>
  <r>
    <x v="654"/>
    <x v="11"/>
    <x v="21"/>
    <x v="131"/>
    <x v="367"/>
    <x v="2"/>
    <s v="2013-2019"/>
    <m/>
    <m/>
    <x v="11"/>
    <x v="11"/>
    <n v="2"/>
  </r>
  <r>
    <x v="655"/>
    <x v="11"/>
    <x v="21"/>
    <x v="132"/>
    <x v="368"/>
    <x v="2"/>
    <s v="2013-2019"/>
    <m/>
    <m/>
    <x v="11"/>
    <x v="5"/>
    <n v="3"/>
  </r>
  <r>
    <x v="655"/>
    <x v="11"/>
    <x v="21"/>
    <x v="132"/>
    <x v="368"/>
    <x v="2"/>
    <s v="2013-2019"/>
    <m/>
    <m/>
    <x v="11"/>
    <x v="6"/>
    <n v="3"/>
  </r>
  <r>
    <x v="655"/>
    <x v="11"/>
    <x v="21"/>
    <x v="132"/>
    <x v="368"/>
    <x v="2"/>
    <s v="2013-2019"/>
    <m/>
    <m/>
    <x v="11"/>
    <x v="7"/>
    <n v="7"/>
  </r>
  <r>
    <x v="655"/>
    <x v="11"/>
    <x v="21"/>
    <x v="132"/>
    <x v="368"/>
    <x v="2"/>
    <s v="2013-2019"/>
    <m/>
    <m/>
    <x v="11"/>
    <x v="8"/>
    <n v="6"/>
  </r>
  <r>
    <x v="655"/>
    <x v="11"/>
    <x v="21"/>
    <x v="132"/>
    <x v="368"/>
    <x v="2"/>
    <s v="2013-2019"/>
    <m/>
    <m/>
    <x v="11"/>
    <x v="9"/>
    <n v="3"/>
  </r>
  <r>
    <x v="655"/>
    <x v="11"/>
    <x v="21"/>
    <x v="132"/>
    <x v="368"/>
    <x v="2"/>
    <s v="2013-2019"/>
    <m/>
    <m/>
    <x v="11"/>
    <x v="10"/>
    <n v="6"/>
  </r>
  <r>
    <x v="655"/>
    <x v="11"/>
    <x v="21"/>
    <x v="132"/>
    <x v="368"/>
    <x v="2"/>
    <s v="2013-2019"/>
    <m/>
    <m/>
    <x v="11"/>
    <x v="11"/>
    <n v="7"/>
  </r>
  <r>
    <x v="656"/>
    <x v="11"/>
    <x v="21"/>
    <x v="125"/>
    <x v="369"/>
    <x v="2"/>
    <s v="2013-2019"/>
    <m/>
    <m/>
    <x v="11"/>
    <x v="5"/>
    <n v="20"/>
  </r>
  <r>
    <x v="656"/>
    <x v="11"/>
    <x v="21"/>
    <x v="125"/>
    <x v="369"/>
    <x v="2"/>
    <s v="2013-2019"/>
    <m/>
    <m/>
    <x v="11"/>
    <x v="6"/>
    <n v="21"/>
  </r>
  <r>
    <x v="656"/>
    <x v="11"/>
    <x v="21"/>
    <x v="125"/>
    <x v="369"/>
    <x v="2"/>
    <s v="2013-2019"/>
    <m/>
    <m/>
    <x v="11"/>
    <x v="7"/>
    <n v="19"/>
  </r>
  <r>
    <x v="656"/>
    <x v="11"/>
    <x v="21"/>
    <x v="125"/>
    <x v="369"/>
    <x v="2"/>
    <s v="2013-2019"/>
    <m/>
    <m/>
    <x v="11"/>
    <x v="8"/>
    <n v="17"/>
  </r>
  <r>
    <x v="656"/>
    <x v="11"/>
    <x v="21"/>
    <x v="125"/>
    <x v="369"/>
    <x v="2"/>
    <s v="2013-2019"/>
    <m/>
    <m/>
    <x v="11"/>
    <x v="9"/>
    <n v="22"/>
  </r>
  <r>
    <x v="656"/>
    <x v="11"/>
    <x v="21"/>
    <x v="125"/>
    <x v="369"/>
    <x v="2"/>
    <s v="2013-2019"/>
    <m/>
    <m/>
    <x v="11"/>
    <x v="10"/>
    <n v="18"/>
  </r>
  <r>
    <x v="656"/>
    <x v="11"/>
    <x v="21"/>
    <x v="125"/>
    <x v="369"/>
    <x v="2"/>
    <s v="2013-2019"/>
    <m/>
    <m/>
    <x v="11"/>
    <x v="11"/>
    <n v="34"/>
  </r>
  <r>
    <x v="657"/>
    <x v="11"/>
    <x v="21"/>
    <x v="111"/>
    <x v="370"/>
    <x v="2"/>
    <s v="2013-2019"/>
    <m/>
    <m/>
    <x v="11"/>
    <x v="5"/>
    <n v="10"/>
  </r>
  <r>
    <x v="657"/>
    <x v="11"/>
    <x v="21"/>
    <x v="111"/>
    <x v="370"/>
    <x v="2"/>
    <s v="2013-2019"/>
    <m/>
    <m/>
    <x v="11"/>
    <x v="6"/>
    <n v="19"/>
  </r>
  <r>
    <x v="657"/>
    <x v="11"/>
    <x v="21"/>
    <x v="111"/>
    <x v="370"/>
    <x v="2"/>
    <s v="2013-2019"/>
    <m/>
    <m/>
    <x v="11"/>
    <x v="7"/>
    <n v="18"/>
  </r>
  <r>
    <x v="657"/>
    <x v="11"/>
    <x v="21"/>
    <x v="111"/>
    <x v="370"/>
    <x v="2"/>
    <s v="2013-2019"/>
    <m/>
    <m/>
    <x v="11"/>
    <x v="8"/>
    <n v="23"/>
  </r>
  <r>
    <x v="657"/>
    <x v="11"/>
    <x v="21"/>
    <x v="111"/>
    <x v="370"/>
    <x v="2"/>
    <s v="2013-2019"/>
    <m/>
    <m/>
    <x v="11"/>
    <x v="9"/>
    <n v="5"/>
  </r>
  <r>
    <x v="657"/>
    <x v="11"/>
    <x v="21"/>
    <x v="111"/>
    <x v="370"/>
    <x v="2"/>
    <s v="2013-2019"/>
    <m/>
    <m/>
    <x v="11"/>
    <x v="10"/>
    <n v="2"/>
  </r>
  <r>
    <x v="657"/>
    <x v="11"/>
    <x v="21"/>
    <x v="111"/>
    <x v="370"/>
    <x v="2"/>
    <s v="2013-2019"/>
    <m/>
    <m/>
    <x v="11"/>
    <x v="11"/>
    <n v="11"/>
  </r>
  <r>
    <x v="658"/>
    <x v="11"/>
    <x v="21"/>
    <x v="124"/>
    <x v="371"/>
    <x v="2"/>
    <s v="2013-2019"/>
    <m/>
    <m/>
    <x v="11"/>
    <x v="5"/>
    <n v="0"/>
  </r>
  <r>
    <x v="658"/>
    <x v="11"/>
    <x v="21"/>
    <x v="124"/>
    <x v="371"/>
    <x v="2"/>
    <s v="2013-2019"/>
    <m/>
    <m/>
    <x v="11"/>
    <x v="6"/>
    <n v="0"/>
  </r>
  <r>
    <x v="658"/>
    <x v="11"/>
    <x v="21"/>
    <x v="124"/>
    <x v="371"/>
    <x v="2"/>
    <s v="2013-2019"/>
    <m/>
    <m/>
    <x v="11"/>
    <x v="7"/>
    <n v="0"/>
  </r>
  <r>
    <x v="658"/>
    <x v="11"/>
    <x v="21"/>
    <x v="124"/>
    <x v="371"/>
    <x v="2"/>
    <s v="2013-2019"/>
    <m/>
    <m/>
    <x v="11"/>
    <x v="8"/>
    <n v="1"/>
  </r>
  <r>
    <x v="658"/>
    <x v="11"/>
    <x v="21"/>
    <x v="124"/>
    <x v="371"/>
    <x v="2"/>
    <s v="2013-2019"/>
    <m/>
    <m/>
    <x v="11"/>
    <x v="9"/>
    <n v="0"/>
  </r>
  <r>
    <x v="658"/>
    <x v="11"/>
    <x v="21"/>
    <x v="124"/>
    <x v="371"/>
    <x v="2"/>
    <s v="2013-2019"/>
    <m/>
    <m/>
    <x v="11"/>
    <x v="10"/>
    <n v="2"/>
  </r>
  <r>
    <x v="658"/>
    <x v="11"/>
    <x v="21"/>
    <x v="124"/>
    <x v="371"/>
    <x v="2"/>
    <s v="2013-2019"/>
    <m/>
    <m/>
    <x v="11"/>
    <x v="11"/>
    <n v="15"/>
  </r>
  <r>
    <x v="659"/>
    <x v="11"/>
    <x v="21"/>
    <x v="120"/>
    <x v="372"/>
    <x v="2"/>
    <s v="2013-2019"/>
    <m/>
    <m/>
    <x v="11"/>
    <x v="5"/>
    <n v="412"/>
  </r>
  <r>
    <x v="659"/>
    <x v="11"/>
    <x v="21"/>
    <x v="120"/>
    <x v="372"/>
    <x v="2"/>
    <s v="2013-2019"/>
    <m/>
    <m/>
    <x v="11"/>
    <x v="6"/>
    <n v="390"/>
  </r>
  <r>
    <x v="659"/>
    <x v="11"/>
    <x v="21"/>
    <x v="120"/>
    <x v="372"/>
    <x v="2"/>
    <s v="2013-2019"/>
    <m/>
    <m/>
    <x v="11"/>
    <x v="7"/>
    <n v="434"/>
  </r>
  <r>
    <x v="659"/>
    <x v="11"/>
    <x v="21"/>
    <x v="120"/>
    <x v="372"/>
    <x v="2"/>
    <s v="2013-2019"/>
    <m/>
    <m/>
    <x v="11"/>
    <x v="8"/>
    <n v="444"/>
  </r>
  <r>
    <x v="659"/>
    <x v="11"/>
    <x v="21"/>
    <x v="120"/>
    <x v="372"/>
    <x v="2"/>
    <s v="2013-2019"/>
    <m/>
    <m/>
    <x v="11"/>
    <x v="9"/>
    <n v="403"/>
  </r>
  <r>
    <x v="659"/>
    <x v="11"/>
    <x v="21"/>
    <x v="120"/>
    <x v="372"/>
    <x v="2"/>
    <s v="2013-2019"/>
    <m/>
    <m/>
    <x v="11"/>
    <x v="10"/>
    <n v="473"/>
  </r>
  <r>
    <x v="659"/>
    <x v="11"/>
    <x v="21"/>
    <x v="120"/>
    <x v="372"/>
    <x v="2"/>
    <s v="2013-2019"/>
    <m/>
    <m/>
    <x v="11"/>
    <x v="11"/>
    <n v="592"/>
  </r>
  <r>
    <x v="660"/>
    <x v="11"/>
    <x v="21"/>
    <x v="120"/>
    <x v="373"/>
    <x v="2"/>
    <s v="2013-2019"/>
    <m/>
    <m/>
    <x v="11"/>
    <x v="5"/>
    <n v="188"/>
  </r>
  <r>
    <x v="660"/>
    <x v="11"/>
    <x v="21"/>
    <x v="120"/>
    <x v="373"/>
    <x v="2"/>
    <s v="2013-2019"/>
    <m/>
    <m/>
    <x v="11"/>
    <x v="6"/>
    <n v="164"/>
  </r>
  <r>
    <x v="660"/>
    <x v="11"/>
    <x v="21"/>
    <x v="120"/>
    <x v="373"/>
    <x v="2"/>
    <s v="2013-2019"/>
    <m/>
    <m/>
    <x v="11"/>
    <x v="7"/>
    <n v="201"/>
  </r>
  <r>
    <x v="660"/>
    <x v="11"/>
    <x v="21"/>
    <x v="120"/>
    <x v="373"/>
    <x v="2"/>
    <s v="2013-2019"/>
    <m/>
    <m/>
    <x v="11"/>
    <x v="8"/>
    <n v="244"/>
  </r>
  <r>
    <x v="660"/>
    <x v="11"/>
    <x v="21"/>
    <x v="120"/>
    <x v="373"/>
    <x v="2"/>
    <s v="2013-2019"/>
    <m/>
    <m/>
    <x v="11"/>
    <x v="9"/>
    <n v="296"/>
  </r>
  <r>
    <x v="660"/>
    <x v="11"/>
    <x v="21"/>
    <x v="120"/>
    <x v="373"/>
    <x v="2"/>
    <s v="2013-2019"/>
    <m/>
    <m/>
    <x v="11"/>
    <x v="10"/>
    <n v="344"/>
  </r>
  <r>
    <x v="660"/>
    <x v="11"/>
    <x v="21"/>
    <x v="120"/>
    <x v="373"/>
    <x v="2"/>
    <s v="2013-2019"/>
    <m/>
    <m/>
    <x v="11"/>
    <x v="11"/>
    <n v="460"/>
  </r>
  <r>
    <x v="661"/>
    <x v="11"/>
    <x v="21"/>
    <x v="111"/>
    <x v="374"/>
    <x v="2"/>
    <s v="2013-2019"/>
    <m/>
    <m/>
    <x v="11"/>
    <x v="5"/>
    <n v="14"/>
  </r>
  <r>
    <x v="661"/>
    <x v="11"/>
    <x v="21"/>
    <x v="111"/>
    <x v="374"/>
    <x v="2"/>
    <s v="2013-2019"/>
    <m/>
    <m/>
    <x v="11"/>
    <x v="6"/>
    <n v="2"/>
  </r>
  <r>
    <x v="661"/>
    <x v="11"/>
    <x v="21"/>
    <x v="111"/>
    <x v="374"/>
    <x v="2"/>
    <s v="2013-2019"/>
    <m/>
    <m/>
    <x v="11"/>
    <x v="7"/>
    <n v="7"/>
  </r>
  <r>
    <x v="661"/>
    <x v="11"/>
    <x v="21"/>
    <x v="111"/>
    <x v="374"/>
    <x v="2"/>
    <s v="2013-2019"/>
    <m/>
    <m/>
    <x v="11"/>
    <x v="8"/>
    <n v="13"/>
  </r>
  <r>
    <x v="661"/>
    <x v="11"/>
    <x v="21"/>
    <x v="111"/>
    <x v="374"/>
    <x v="2"/>
    <s v="2013-2019"/>
    <m/>
    <m/>
    <x v="11"/>
    <x v="9"/>
    <n v="13"/>
  </r>
  <r>
    <x v="661"/>
    <x v="11"/>
    <x v="21"/>
    <x v="111"/>
    <x v="374"/>
    <x v="2"/>
    <s v="2013-2019"/>
    <m/>
    <m/>
    <x v="11"/>
    <x v="10"/>
    <n v="6"/>
  </r>
  <r>
    <x v="661"/>
    <x v="11"/>
    <x v="21"/>
    <x v="111"/>
    <x v="374"/>
    <x v="2"/>
    <s v="2013-2019"/>
    <m/>
    <m/>
    <x v="11"/>
    <x v="11"/>
    <n v="9"/>
  </r>
  <r>
    <x v="662"/>
    <x v="11"/>
    <x v="21"/>
    <x v="121"/>
    <x v="375"/>
    <x v="2"/>
    <s v="2013-2019"/>
    <m/>
    <m/>
    <x v="11"/>
    <x v="5"/>
    <n v="0"/>
  </r>
  <r>
    <x v="662"/>
    <x v="11"/>
    <x v="21"/>
    <x v="121"/>
    <x v="375"/>
    <x v="2"/>
    <s v="2013-2019"/>
    <m/>
    <m/>
    <x v="11"/>
    <x v="6"/>
    <n v="1"/>
  </r>
  <r>
    <x v="662"/>
    <x v="11"/>
    <x v="21"/>
    <x v="121"/>
    <x v="375"/>
    <x v="2"/>
    <s v="2013-2019"/>
    <m/>
    <m/>
    <x v="11"/>
    <x v="7"/>
    <n v="0"/>
  </r>
  <r>
    <x v="662"/>
    <x v="11"/>
    <x v="21"/>
    <x v="121"/>
    <x v="375"/>
    <x v="2"/>
    <s v="2013-2019"/>
    <m/>
    <m/>
    <x v="11"/>
    <x v="8"/>
    <n v="0"/>
  </r>
  <r>
    <x v="662"/>
    <x v="11"/>
    <x v="21"/>
    <x v="121"/>
    <x v="375"/>
    <x v="2"/>
    <s v="2013-2019"/>
    <m/>
    <m/>
    <x v="11"/>
    <x v="9"/>
    <n v="2"/>
  </r>
  <r>
    <x v="662"/>
    <x v="11"/>
    <x v="21"/>
    <x v="121"/>
    <x v="375"/>
    <x v="2"/>
    <s v="2013-2019"/>
    <m/>
    <m/>
    <x v="11"/>
    <x v="10"/>
    <n v="0"/>
  </r>
  <r>
    <x v="662"/>
    <x v="11"/>
    <x v="21"/>
    <x v="121"/>
    <x v="375"/>
    <x v="2"/>
    <s v="2013-2019"/>
    <m/>
    <m/>
    <x v="11"/>
    <x v="11"/>
    <n v="0"/>
  </r>
  <r>
    <x v="663"/>
    <x v="11"/>
    <x v="21"/>
    <x v="117"/>
    <x v="376"/>
    <x v="2"/>
    <s v="2013-2019"/>
    <m/>
    <m/>
    <x v="11"/>
    <x v="5"/>
    <n v="39"/>
  </r>
  <r>
    <x v="663"/>
    <x v="11"/>
    <x v="21"/>
    <x v="117"/>
    <x v="376"/>
    <x v="2"/>
    <s v="2013-2019"/>
    <m/>
    <m/>
    <x v="11"/>
    <x v="6"/>
    <n v="29"/>
  </r>
  <r>
    <x v="663"/>
    <x v="11"/>
    <x v="21"/>
    <x v="117"/>
    <x v="376"/>
    <x v="2"/>
    <s v="2013-2019"/>
    <m/>
    <m/>
    <x v="11"/>
    <x v="7"/>
    <n v="4"/>
  </r>
  <r>
    <x v="663"/>
    <x v="11"/>
    <x v="21"/>
    <x v="117"/>
    <x v="376"/>
    <x v="2"/>
    <s v="2013-2019"/>
    <m/>
    <m/>
    <x v="11"/>
    <x v="8"/>
    <n v="8"/>
  </r>
  <r>
    <x v="663"/>
    <x v="11"/>
    <x v="21"/>
    <x v="117"/>
    <x v="376"/>
    <x v="2"/>
    <s v="2013-2019"/>
    <m/>
    <m/>
    <x v="11"/>
    <x v="9"/>
    <n v="1"/>
  </r>
  <r>
    <x v="663"/>
    <x v="11"/>
    <x v="21"/>
    <x v="117"/>
    <x v="376"/>
    <x v="2"/>
    <s v="2013-2019"/>
    <m/>
    <m/>
    <x v="11"/>
    <x v="10"/>
    <n v="5"/>
  </r>
  <r>
    <x v="663"/>
    <x v="11"/>
    <x v="21"/>
    <x v="117"/>
    <x v="376"/>
    <x v="2"/>
    <s v="2013-2019"/>
    <m/>
    <m/>
    <x v="11"/>
    <x v="11"/>
    <n v="3"/>
  </r>
  <r>
    <x v="664"/>
    <x v="11"/>
    <x v="21"/>
    <x v="117"/>
    <x v="377"/>
    <x v="2"/>
    <s v="2013-2019"/>
    <m/>
    <m/>
    <x v="11"/>
    <x v="5"/>
    <n v="0"/>
  </r>
  <r>
    <x v="664"/>
    <x v="11"/>
    <x v="21"/>
    <x v="117"/>
    <x v="377"/>
    <x v="2"/>
    <s v="2013-2019"/>
    <m/>
    <m/>
    <x v="11"/>
    <x v="6"/>
    <n v="0"/>
  </r>
  <r>
    <x v="664"/>
    <x v="11"/>
    <x v="21"/>
    <x v="117"/>
    <x v="377"/>
    <x v="2"/>
    <s v="2013-2019"/>
    <m/>
    <m/>
    <x v="11"/>
    <x v="7"/>
    <n v="0"/>
  </r>
  <r>
    <x v="664"/>
    <x v="11"/>
    <x v="21"/>
    <x v="117"/>
    <x v="377"/>
    <x v="2"/>
    <s v="2013-2019"/>
    <m/>
    <m/>
    <x v="11"/>
    <x v="8"/>
    <n v="0"/>
  </r>
  <r>
    <x v="664"/>
    <x v="11"/>
    <x v="21"/>
    <x v="117"/>
    <x v="377"/>
    <x v="2"/>
    <s v="2013-2019"/>
    <m/>
    <m/>
    <x v="11"/>
    <x v="9"/>
    <n v="2"/>
  </r>
  <r>
    <x v="664"/>
    <x v="11"/>
    <x v="21"/>
    <x v="117"/>
    <x v="377"/>
    <x v="2"/>
    <s v="2013-2019"/>
    <m/>
    <m/>
    <x v="11"/>
    <x v="10"/>
    <n v="2"/>
  </r>
  <r>
    <x v="664"/>
    <x v="11"/>
    <x v="21"/>
    <x v="117"/>
    <x v="377"/>
    <x v="2"/>
    <s v="2013-2019"/>
    <m/>
    <m/>
    <x v="11"/>
    <x v="11"/>
    <n v="1"/>
  </r>
  <r>
    <x v="665"/>
    <x v="11"/>
    <x v="21"/>
    <x v="109"/>
    <x v="378"/>
    <x v="2"/>
    <s v="2013-2019"/>
    <m/>
    <m/>
    <x v="11"/>
    <x v="5"/>
    <n v="0"/>
  </r>
  <r>
    <x v="665"/>
    <x v="11"/>
    <x v="21"/>
    <x v="109"/>
    <x v="378"/>
    <x v="2"/>
    <s v="2013-2019"/>
    <m/>
    <m/>
    <x v="11"/>
    <x v="6"/>
    <n v="3"/>
  </r>
  <r>
    <x v="665"/>
    <x v="11"/>
    <x v="21"/>
    <x v="109"/>
    <x v="378"/>
    <x v="2"/>
    <s v="2013-2019"/>
    <m/>
    <m/>
    <x v="11"/>
    <x v="7"/>
    <n v="0"/>
  </r>
  <r>
    <x v="665"/>
    <x v="11"/>
    <x v="21"/>
    <x v="109"/>
    <x v="378"/>
    <x v="2"/>
    <s v="2013-2019"/>
    <m/>
    <m/>
    <x v="11"/>
    <x v="8"/>
    <n v="2"/>
  </r>
  <r>
    <x v="665"/>
    <x v="11"/>
    <x v="21"/>
    <x v="109"/>
    <x v="378"/>
    <x v="2"/>
    <s v="2013-2019"/>
    <m/>
    <m/>
    <x v="11"/>
    <x v="9"/>
    <n v="2"/>
  </r>
  <r>
    <x v="665"/>
    <x v="11"/>
    <x v="21"/>
    <x v="109"/>
    <x v="378"/>
    <x v="2"/>
    <s v="2013-2019"/>
    <m/>
    <m/>
    <x v="11"/>
    <x v="10"/>
    <n v="4"/>
  </r>
  <r>
    <x v="665"/>
    <x v="11"/>
    <x v="21"/>
    <x v="109"/>
    <x v="378"/>
    <x v="2"/>
    <s v="2013-2019"/>
    <m/>
    <m/>
    <x v="11"/>
    <x v="11"/>
    <n v="6"/>
  </r>
  <r>
    <x v="666"/>
    <x v="11"/>
    <x v="21"/>
    <x v="121"/>
    <x v="379"/>
    <x v="2"/>
    <s v="2013-2019"/>
    <m/>
    <m/>
    <x v="11"/>
    <x v="5"/>
    <n v="0"/>
  </r>
  <r>
    <x v="666"/>
    <x v="11"/>
    <x v="21"/>
    <x v="121"/>
    <x v="379"/>
    <x v="2"/>
    <s v="2013-2019"/>
    <m/>
    <m/>
    <x v="11"/>
    <x v="6"/>
    <n v="0"/>
  </r>
  <r>
    <x v="666"/>
    <x v="11"/>
    <x v="21"/>
    <x v="121"/>
    <x v="379"/>
    <x v="2"/>
    <s v="2013-2019"/>
    <m/>
    <m/>
    <x v="11"/>
    <x v="7"/>
    <n v="0"/>
  </r>
  <r>
    <x v="666"/>
    <x v="11"/>
    <x v="21"/>
    <x v="121"/>
    <x v="379"/>
    <x v="2"/>
    <s v="2013-2019"/>
    <m/>
    <m/>
    <x v="11"/>
    <x v="8"/>
    <n v="0"/>
  </r>
  <r>
    <x v="666"/>
    <x v="11"/>
    <x v="21"/>
    <x v="121"/>
    <x v="379"/>
    <x v="2"/>
    <s v="2013-2019"/>
    <m/>
    <m/>
    <x v="11"/>
    <x v="9"/>
    <n v="0"/>
  </r>
  <r>
    <x v="666"/>
    <x v="11"/>
    <x v="21"/>
    <x v="121"/>
    <x v="379"/>
    <x v="2"/>
    <s v="2013-2019"/>
    <m/>
    <m/>
    <x v="11"/>
    <x v="10"/>
    <n v="0"/>
  </r>
  <r>
    <x v="666"/>
    <x v="11"/>
    <x v="21"/>
    <x v="121"/>
    <x v="379"/>
    <x v="2"/>
    <s v="2013-2019"/>
    <m/>
    <m/>
    <x v="11"/>
    <x v="11"/>
    <n v="1"/>
  </r>
  <r>
    <x v="667"/>
    <x v="11"/>
    <x v="21"/>
    <x v="118"/>
    <x v="380"/>
    <x v="2"/>
    <s v="2013-2019"/>
    <m/>
    <m/>
    <x v="11"/>
    <x v="5"/>
    <n v="1"/>
  </r>
  <r>
    <x v="667"/>
    <x v="11"/>
    <x v="21"/>
    <x v="118"/>
    <x v="380"/>
    <x v="2"/>
    <s v="2013-2019"/>
    <m/>
    <m/>
    <x v="11"/>
    <x v="6"/>
    <n v="0"/>
  </r>
  <r>
    <x v="667"/>
    <x v="11"/>
    <x v="21"/>
    <x v="118"/>
    <x v="380"/>
    <x v="2"/>
    <s v="2013-2019"/>
    <m/>
    <m/>
    <x v="11"/>
    <x v="7"/>
    <n v="10"/>
  </r>
  <r>
    <x v="667"/>
    <x v="11"/>
    <x v="21"/>
    <x v="118"/>
    <x v="380"/>
    <x v="2"/>
    <s v="2013-2019"/>
    <m/>
    <m/>
    <x v="11"/>
    <x v="8"/>
    <n v="18"/>
  </r>
  <r>
    <x v="667"/>
    <x v="11"/>
    <x v="21"/>
    <x v="118"/>
    <x v="380"/>
    <x v="2"/>
    <s v="2013-2019"/>
    <m/>
    <m/>
    <x v="11"/>
    <x v="9"/>
    <n v="11"/>
  </r>
  <r>
    <x v="667"/>
    <x v="11"/>
    <x v="21"/>
    <x v="118"/>
    <x v="380"/>
    <x v="2"/>
    <s v="2013-2019"/>
    <m/>
    <m/>
    <x v="11"/>
    <x v="10"/>
    <n v="16"/>
  </r>
  <r>
    <x v="667"/>
    <x v="11"/>
    <x v="21"/>
    <x v="118"/>
    <x v="380"/>
    <x v="2"/>
    <s v="2013-2019"/>
    <m/>
    <m/>
    <x v="11"/>
    <x v="11"/>
    <n v="18"/>
  </r>
  <r>
    <x v="668"/>
    <x v="11"/>
    <x v="21"/>
    <x v="118"/>
    <x v="381"/>
    <x v="2"/>
    <s v="2013-2019"/>
    <m/>
    <m/>
    <x v="11"/>
    <x v="5"/>
    <n v="23"/>
  </r>
  <r>
    <x v="668"/>
    <x v="11"/>
    <x v="21"/>
    <x v="118"/>
    <x v="381"/>
    <x v="2"/>
    <s v="2013-2019"/>
    <m/>
    <m/>
    <x v="11"/>
    <x v="6"/>
    <n v="23"/>
  </r>
  <r>
    <x v="668"/>
    <x v="11"/>
    <x v="21"/>
    <x v="118"/>
    <x v="381"/>
    <x v="2"/>
    <s v="2013-2019"/>
    <m/>
    <m/>
    <x v="11"/>
    <x v="7"/>
    <n v="20"/>
  </r>
  <r>
    <x v="668"/>
    <x v="11"/>
    <x v="21"/>
    <x v="118"/>
    <x v="381"/>
    <x v="2"/>
    <s v="2013-2019"/>
    <m/>
    <m/>
    <x v="11"/>
    <x v="8"/>
    <n v="32"/>
  </r>
  <r>
    <x v="668"/>
    <x v="11"/>
    <x v="21"/>
    <x v="118"/>
    <x v="381"/>
    <x v="2"/>
    <s v="2013-2019"/>
    <m/>
    <m/>
    <x v="11"/>
    <x v="9"/>
    <n v="34"/>
  </r>
  <r>
    <x v="668"/>
    <x v="11"/>
    <x v="21"/>
    <x v="118"/>
    <x v="381"/>
    <x v="2"/>
    <s v="2013-2019"/>
    <m/>
    <m/>
    <x v="11"/>
    <x v="10"/>
    <n v="43"/>
  </r>
  <r>
    <x v="668"/>
    <x v="11"/>
    <x v="21"/>
    <x v="118"/>
    <x v="381"/>
    <x v="2"/>
    <s v="2013-2019"/>
    <m/>
    <m/>
    <x v="11"/>
    <x v="11"/>
    <n v="71"/>
  </r>
  <r>
    <x v="669"/>
    <x v="11"/>
    <x v="21"/>
    <x v="117"/>
    <x v="382"/>
    <x v="2"/>
    <s v="2013-2019"/>
    <m/>
    <m/>
    <x v="11"/>
    <x v="5"/>
    <n v="0"/>
  </r>
  <r>
    <x v="669"/>
    <x v="11"/>
    <x v="21"/>
    <x v="117"/>
    <x v="382"/>
    <x v="2"/>
    <s v="2013-2019"/>
    <m/>
    <m/>
    <x v="11"/>
    <x v="6"/>
    <n v="0"/>
  </r>
  <r>
    <x v="669"/>
    <x v="11"/>
    <x v="21"/>
    <x v="117"/>
    <x v="382"/>
    <x v="2"/>
    <s v="2013-2019"/>
    <m/>
    <m/>
    <x v="11"/>
    <x v="7"/>
    <n v="0"/>
  </r>
  <r>
    <x v="669"/>
    <x v="11"/>
    <x v="21"/>
    <x v="117"/>
    <x v="382"/>
    <x v="2"/>
    <s v="2013-2019"/>
    <m/>
    <m/>
    <x v="11"/>
    <x v="8"/>
    <n v="0"/>
  </r>
  <r>
    <x v="669"/>
    <x v="11"/>
    <x v="21"/>
    <x v="117"/>
    <x v="382"/>
    <x v="2"/>
    <s v="2013-2019"/>
    <m/>
    <m/>
    <x v="11"/>
    <x v="9"/>
    <n v="0"/>
  </r>
  <r>
    <x v="669"/>
    <x v="11"/>
    <x v="21"/>
    <x v="117"/>
    <x v="382"/>
    <x v="2"/>
    <s v="2013-2019"/>
    <m/>
    <m/>
    <x v="11"/>
    <x v="10"/>
    <n v="0"/>
  </r>
  <r>
    <x v="669"/>
    <x v="11"/>
    <x v="21"/>
    <x v="117"/>
    <x v="382"/>
    <x v="2"/>
    <s v="2013-2019"/>
    <m/>
    <m/>
    <x v="11"/>
    <x v="11"/>
    <n v="1"/>
  </r>
  <r>
    <x v="670"/>
    <x v="11"/>
    <x v="21"/>
    <x v="115"/>
    <x v="383"/>
    <x v="2"/>
    <s v="2013-2019"/>
    <m/>
    <m/>
    <x v="11"/>
    <x v="5"/>
    <n v="0"/>
  </r>
  <r>
    <x v="670"/>
    <x v="11"/>
    <x v="21"/>
    <x v="115"/>
    <x v="383"/>
    <x v="2"/>
    <s v="2013-2019"/>
    <m/>
    <m/>
    <x v="11"/>
    <x v="6"/>
    <n v="0"/>
  </r>
  <r>
    <x v="670"/>
    <x v="11"/>
    <x v="21"/>
    <x v="115"/>
    <x v="383"/>
    <x v="2"/>
    <s v="2013-2019"/>
    <m/>
    <m/>
    <x v="11"/>
    <x v="7"/>
    <n v="0"/>
  </r>
  <r>
    <x v="670"/>
    <x v="11"/>
    <x v="21"/>
    <x v="115"/>
    <x v="383"/>
    <x v="2"/>
    <s v="2013-2019"/>
    <m/>
    <m/>
    <x v="11"/>
    <x v="8"/>
    <n v="1"/>
  </r>
  <r>
    <x v="670"/>
    <x v="11"/>
    <x v="21"/>
    <x v="115"/>
    <x v="383"/>
    <x v="2"/>
    <s v="2013-2019"/>
    <m/>
    <m/>
    <x v="11"/>
    <x v="9"/>
    <n v="0"/>
  </r>
  <r>
    <x v="670"/>
    <x v="11"/>
    <x v="21"/>
    <x v="115"/>
    <x v="383"/>
    <x v="2"/>
    <s v="2013-2019"/>
    <m/>
    <m/>
    <x v="11"/>
    <x v="10"/>
    <n v="0"/>
  </r>
  <r>
    <x v="670"/>
    <x v="11"/>
    <x v="21"/>
    <x v="115"/>
    <x v="383"/>
    <x v="2"/>
    <s v="2013-2019"/>
    <m/>
    <m/>
    <x v="11"/>
    <x v="11"/>
    <n v="0"/>
  </r>
  <r>
    <x v="671"/>
    <x v="11"/>
    <x v="21"/>
    <x v="115"/>
    <x v="384"/>
    <x v="2"/>
    <s v="2013-2019"/>
    <m/>
    <m/>
    <x v="11"/>
    <x v="5"/>
    <n v="1"/>
  </r>
  <r>
    <x v="671"/>
    <x v="11"/>
    <x v="21"/>
    <x v="115"/>
    <x v="384"/>
    <x v="2"/>
    <s v="2013-2019"/>
    <m/>
    <m/>
    <x v="11"/>
    <x v="6"/>
    <n v="1"/>
  </r>
  <r>
    <x v="671"/>
    <x v="11"/>
    <x v="21"/>
    <x v="115"/>
    <x v="384"/>
    <x v="2"/>
    <s v="2013-2019"/>
    <m/>
    <m/>
    <x v="11"/>
    <x v="7"/>
    <n v="2"/>
  </r>
  <r>
    <x v="671"/>
    <x v="11"/>
    <x v="21"/>
    <x v="115"/>
    <x v="384"/>
    <x v="2"/>
    <s v="2013-2019"/>
    <m/>
    <m/>
    <x v="11"/>
    <x v="8"/>
    <n v="0"/>
  </r>
  <r>
    <x v="671"/>
    <x v="11"/>
    <x v="21"/>
    <x v="115"/>
    <x v="384"/>
    <x v="2"/>
    <s v="2013-2019"/>
    <m/>
    <m/>
    <x v="11"/>
    <x v="9"/>
    <n v="0"/>
  </r>
  <r>
    <x v="671"/>
    <x v="11"/>
    <x v="21"/>
    <x v="115"/>
    <x v="384"/>
    <x v="2"/>
    <s v="2013-2019"/>
    <m/>
    <m/>
    <x v="11"/>
    <x v="10"/>
    <n v="0"/>
  </r>
  <r>
    <x v="671"/>
    <x v="11"/>
    <x v="21"/>
    <x v="115"/>
    <x v="384"/>
    <x v="2"/>
    <s v="2013-2019"/>
    <m/>
    <m/>
    <x v="11"/>
    <x v="11"/>
    <n v="0"/>
  </r>
  <r>
    <x v="672"/>
    <x v="11"/>
    <x v="21"/>
    <x v="115"/>
    <x v="385"/>
    <x v="2"/>
    <s v="2013-2019"/>
    <m/>
    <m/>
    <x v="11"/>
    <x v="5"/>
    <n v="0"/>
  </r>
  <r>
    <x v="672"/>
    <x v="11"/>
    <x v="21"/>
    <x v="115"/>
    <x v="385"/>
    <x v="2"/>
    <s v="2013-2019"/>
    <m/>
    <m/>
    <x v="11"/>
    <x v="6"/>
    <n v="0"/>
  </r>
  <r>
    <x v="672"/>
    <x v="11"/>
    <x v="21"/>
    <x v="115"/>
    <x v="385"/>
    <x v="2"/>
    <s v="2013-2019"/>
    <m/>
    <m/>
    <x v="11"/>
    <x v="7"/>
    <n v="1"/>
  </r>
  <r>
    <x v="672"/>
    <x v="11"/>
    <x v="21"/>
    <x v="115"/>
    <x v="385"/>
    <x v="2"/>
    <s v="2013-2019"/>
    <m/>
    <m/>
    <x v="11"/>
    <x v="8"/>
    <n v="3"/>
  </r>
  <r>
    <x v="672"/>
    <x v="11"/>
    <x v="21"/>
    <x v="115"/>
    <x v="385"/>
    <x v="2"/>
    <s v="2013-2019"/>
    <m/>
    <m/>
    <x v="11"/>
    <x v="9"/>
    <n v="6"/>
  </r>
  <r>
    <x v="672"/>
    <x v="11"/>
    <x v="21"/>
    <x v="115"/>
    <x v="385"/>
    <x v="2"/>
    <s v="2013-2019"/>
    <m/>
    <m/>
    <x v="11"/>
    <x v="10"/>
    <n v="5"/>
  </r>
  <r>
    <x v="672"/>
    <x v="11"/>
    <x v="21"/>
    <x v="115"/>
    <x v="385"/>
    <x v="2"/>
    <s v="2013-2019"/>
    <m/>
    <m/>
    <x v="11"/>
    <x v="11"/>
    <n v="2"/>
  </r>
  <r>
    <x v="673"/>
    <x v="11"/>
    <x v="21"/>
    <x v="115"/>
    <x v="386"/>
    <x v="2"/>
    <s v="2013-2019"/>
    <m/>
    <m/>
    <x v="11"/>
    <x v="5"/>
    <n v="3785"/>
  </r>
  <r>
    <x v="673"/>
    <x v="11"/>
    <x v="21"/>
    <x v="115"/>
    <x v="386"/>
    <x v="2"/>
    <s v="2013-2019"/>
    <m/>
    <m/>
    <x v="11"/>
    <x v="6"/>
    <n v="3802"/>
  </r>
  <r>
    <x v="673"/>
    <x v="11"/>
    <x v="21"/>
    <x v="115"/>
    <x v="386"/>
    <x v="2"/>
    <s v="2013-2019"/>
    <m/>
    <m/>
    <x v="11"/>
    <x v="7"/>
    <n v="3263"/>
  </r>
  <r>
    <x v="673"/>
    <x v="11"/>
    <x v="21"/>
    <x v="115"/>
    <x v="386"/>
    <x v="2"/>
    <s v="2013-2019"/>
    <m/>
    <m/>
    <x v="11"/>
    <x v="8"/>
    <n v="3332"/>
  </r>
  <r>
    <x v="673"/>
    <x v="11"/>
    <x v="21"/>
    <x v="115"/>
    <x v="386"/>
    <x v="2"/>
    <s v="2013-2019"/>
    <m/>
    <m/>
    <x v="11"/>
    <x v="9"/>
    <n v="3111"/>
  </r>
  <r>
    <x v="673"/>
    <x v="11"/>
    <x v="21"/>
    <x v="115"/>
    <x v="386"/>
    <x v="2"/>
    <s v="2013-2019"/>
    <m/>
    <m/>
    <x v="11"/>
    <x v="10"/>
    <n v="3209"/>
  </r>
  <r>
    <x v="673"/>
    <x v="11"/>
    <x v="21"/>
    <x v="115"/>
    <x v="386"/>
    <x v="2"/>
    <s v="2013-2019"/>
    <m/>
    <m/>
    <x v="11"/>
    <x v="11"/>
    <n v="3318"/>
  </r>
  <r>
    <x v="674"/>
    <x v="11"/>
    <x v="21"/>
    <x v="115"/>
    <x v="387"/>
    <x v="2"/>
    <s v="2013-2019"/>
    <m/>
    <m/>
    <x v="11"/>
    <x v="5"/>
    <n v="163"/>
  </r>
  <r>
    <x v="674"/>
    <x v="11"/>
    <x v="21"/>
    <x v="115"/>
    <x v="387"/>
    <x v="2"/>
    <s v="2013-2019"/>
    <m/>
    <m/>
    <x v="11"/>
    <x v="6"/>
    <n v="140"/>
  </r>
  <r>
    <x v="674"/>
    <x v="11"/>
    <x v="21"/>
    <x v="115"/>
    <x v="387"/>
    <x v="2"/>
    <s v="2013-2019"/>
    <m/>
    <m/>
    <x v="11"/>
    <x v="7"/>
    <n v="132"/>
  </r>
  <r>
    <x v="674"/>
    <x v="11"/>
    <x v="21"/>
    <x v="115"/>
    <x v="387"/>
    <x v="2"/>
    <s v="2013-2019"/>
    <m/>
    <m/>
    <x v="11"/>
    <x v="8"/>
    <n v="147"/>
  </r>
  <r>
    <x v="674"/>
    <x v="11"/>
    <x v="21"/>
    <x v="115"/>
    <x v="387"/>
    <x v="2"/>
    <s v="2013-2019"/>
    <m/>
    <m/>
    <x v="11"/>
    <x v="9"/>
    <n v="195"/>
  </r>
  <r>
    <x v="674"/>
    <x v="11"/>
    <x v="21"/>
    <x v="115"/>
    <x v="387"/>
    <x v="2"/>
    <s v="2013-2019"/>
    <m/>
    <m/>
    <x v="11"/>
    <x v="10"/>
    <n v="155"/>
  </r>
  <r>
    <x v="674"/>
    <x v="11"/>
    <x v="21"/>
    <x v="115"/>
    <x v="387"/>
    <x v="2"/>
    <s v="2013-2019"/>
    <m/>
    <m/>
    <x v="11"/>
    <x v="11"/>
    <n v="169"/>
  </r>
  <r>
    <x v="675"/>
    <x v="11"/>
    <x v="21"/>
    <x v="115"/>
    <x v="388"/>
    <x v="2"/>
    <s v="2013-2019"/>
    <m/>
    <m/>
    <x v="11"/>
    <x v="5"/>
    <n v="44196"/>
  </r>
  <r>
    <x v="675"/>
    <x v="11"/>
    <x v="21"/>
    <x v="115"/>
    <x v="388"/>
    <x v="2"/>
    <s v="2013-2019"/>
    <m/>
    <m/>
    <x v="11"/>
    <x v="6"/>
    <n v="41851"/>
  </r>
  <r>
    <x v="675"/>
    <x v="11"/>
    <x v="21"/>
    <x v="115"/>
    <x v="388"/>
    <x v="2"/>
    <s v="2013-2019"/>
    <m/>
    <m/>
    <x v="11"/>
    <x v="7"/>
    <n v="38801"/>
  </r>
  <r>
    <x v="675"/>
    <x v="11"/>
    <x v="21"/>
    <x v="115"/>
    <x v="388"/>
    <x v="2"/>
    <s v="2013-2019"/>
    <m/>
    <m/>
    <x v="11"/>
    <x v="8"/>
    <n v="36598"/>
  </r>
  <r>
    <x v="675"/>
    <x v="11"/>
    <x v="21"/>
    <x v="115"/>
    <x v="388"/>
    <x v="2"/>
    <s v="2013-2019"/>
    <m/>
    <m/>
    <x v="11"/>
    <x v="9"/>
    <n v="34513"/>
  </r>
  <r>
    <x v="675"/>
    <x v="11"/>
    <x v="21"/>
    <x v="115"/>
    <x v="388"/>
    <x v="2"/>
    <s v="2013-2019"/>
    <m/>
    <m/>
    <x v="11"/>
    <x v="10"/>
    <n v="33185"/>
  </r>
  <r>
    <x v="675"/>
    <x v="11"/>
    <x v="21"/>
    <x v="115"/>
    <x v="388"/>
    <x v="2"/>
    <s v="2013-2019"/>
    <m/>
    <m/>
    <x v="11"/>
    <x v="11"/>
    <n v="34161"/>
  </r>
  <r>
    <x v="676"/>
    <x v="11"/>
    <x v="21"/>
    <x v="115"/>
    <x v="389"/>
    <x v="2"/>
    <s v="2013-2019"/>
    <m/>
    <m/>
    <x v="11"/>
    <x v="5"/>
    <n v="36346"/>
  </r>
  <r>
    <x v="676"/>
    <x v="11"/>
    <x v="21"/>
    <x v="115"/>
    <x v="389"/>
    <x v="2"/>
    <s v="2013-2019"/>
    <m/>
    <m/>
    <x v="11"/>
    <x v="6"/>
    <n v="35785"/>
  </r>
  <r>
    <x v="676"/>
    <x v="11"/>
    <x v="21"/>
    <x v="115"/>
    <x v="389"/>
    <x v="2"/>
    <s v="2013-2019"/>
    <m/>
    <m/>
    <x v="11"/>
    <x v="7"/>
    <n v="34693"/>
  </r>
  <r>
    <x v="676"/>
    <x v="11"/>
    <x v="21"/>
    <x v="115"/>
    <x v="389"/>
    <x v="2"/>
    <s v="2013-2019"/>
    <m/>
    <m/>
    <x v="11"/>
    <x v="8"/>
    <n v="32580"/>
  </r>
  <r>
    <x v="676"/>
    <x v="11"/>
    <x v="21"/>
    <x v="115"/>
    <x v="389"/>
    <x v="2"/>
    <s v="2013-2019"/>
    <m/>
    <m/>
    <x v="11"/>
    <x v="9"/>
    <n v="31955"/>
  </r>
  <r>
    <x v="676"/>
    <x v="11"/>
    <x v="21"/>
    <x v="115"/>
    <x v="389"/>
    <x v="2"/>
    <s v="2013-2019"/>
    <m/>
    <m/>
    <x v="11"/>
    <x v="10"/>
    <n v="31584"/>
  </r>
  <r>
    <x v="676"/>
    <x v="11"/>
    <x v="21"/>
    <x v="115"/>
    <x v="389"/>
    <x v="2"/>
    <s v="2013-2019"/>
    <m/>
    <m/>
    <x v="11"/>
    <x v="11"/>
    <n v="34173"/>
  </r>
  <r>
    <x v="677"/>
    <x v="11"/>
    <x v="21"/>
    <x v="128"/>
    <x v="390"/>
    <x v="2"/>
    <s v="2013-2019"/>
    <m/>
    <m/>
    <x v="11"/>
    <x v="5"/>
    <n v="2"/>
  </r>
  <r>
    <x v="677"/>
    <x v="11"/>
    <x v="21"/>
    <x v="128"/>
    <x v="390"/>
    <x v="2"/>
    <s v="2013-2019"/>
    <m/>
    <m/>
    <x v="11"/>
    <x v="6"/>
    <n v="0"/>
  </r>
  <r>
    <x v="677"/>
    <x v="11"/>
    <x v="21"/>
    <x v="128"/>
    <x v="390"/>
    <x v="2"/>
    <s v="2013-2019"/>
    <m/>
    <m/>
    <x v="11"/>
    <x v="7"/>
    <n v="1"/>
  </r>
  <r>
    <x v="677"/>
    <x v="11"/>
    <x v="21"/>
    <x v="128"/>
    <x v="390"/>
    <x v="2"/>
    <s v="2013-2019"/>
    <m/>
    <m/>
    <x v="11"/>
    <x v="8"/>
    <n v="0"/>
  </r>
  <r>
    <x v="677"/>
    <x v="11"/>
    <x v="21"/>
    <x v="128"/>
    <x v="390"/>
    <x v="2"/>
    <s v="2013-2019"/>
    <m/>
    <m/>
    <x v="11"/>
    <x v="9"/>
    <n v="0"/>
  </r>
  <r>
    <x v="677"/>
    <x v="11"/>
    <x v="21"/>
    <x v="128"/>
    <x v="390"/>
    <x v="2"/>
    <s v="2013-2019"/>
    <m/>
    <m/>
    <x v="11"/>
    <x v="10"/>
    <n v="0"/>
  </r>
  <r>
    <x v="677"/>
    <x v="11"/>
    <x v="21"/>
    <x v="128"/>
    <x v="390"/>
    <x v="2"/>
    <s v="2013-2019"/>
    <m/>
    <m/>
    <x v="11"/>
    <x v="11"/>
    <n v="0"/>
  </r>
  <r>
    <x v="678"/>
    <x v="11"/>
    <x v="21"/>
    <x v="111"/>
    <x v="391"/>
    <x v="2"/>
    <s v="2013-2019"/>
    <m/>
    <m/>
    <x v="11"/>
    <x v="5"/>
    <n v="1"/>
  </r>
  <r>
    <x v="678"/>
    <x v="11"/>
    <x v="21"/>
    <x v="111"/>
    <x v="391"/>
    <x v="2"/>
    <s v="2013-2019"/>
    <m/>
    <m/>
    <x v="11"/>
    <x v="6"/>
    <n v="3"/>
  </r>
  <r>
    <x v="678"/>
    <x v="11"/>
    <x v="21"/>
    <x v="111"/>
    <x v="391"/>
    <x v="2"/>
    <s v="2013-2019"/>
    <m/>
    <m/>
    <x v="11"/>
    <x v="7"/>
    <n v="0"/>
  </r>
  <r>
    <x v="678"/>
    <x v="11"/>
    <x v="21"/>
    <x v="111"/>
    <x v="391"/>
    <x v="2"/>
    <s v="2013-2019"/>
    <m/>
    <m/>
    <x v="11"/>
    <x v="8"/>
    <n v="1"/>
  </r>
  <r>
    <x v="678"/>
    <x v="11"/>
    <x v="21"/>
    <x v="111"/>
    <x v="391"/>
    <x v="2"/>
    <s v="2013-2019"/>
    <m/>
    <m/>
    <x v="11"/>
    <x v="9"/>
    <n v="0"/>
  </r>
  <r>
    <x v="678"/>
    <x v="11"/>
    <x v="21"/>
    <x v="111"/>
    <x v="391"/>
    <x v="2"/>
    <s v="2013-2019"/>
    <m/>
    <m/>
    <x v="11"/>
    <x v="10"/>
    <n v="0"/>
  </r>
  <r>
    <x v="678"/>
    <x v="11"/>
    <x v="21"/>
    <x v="111"/>
    <x v="391"/>
    <x v="2"/>
    <s v="2013-2019"/>
    <m/>
    <m/>
    <x v="11"/>
    <x v="11"/>
    <n v="0"/>
  </r>
  <r>
    <x v="679"/>
    <x v="11"/>
    <x v="21"/>
    <x v="133"/>
    <x v="392"/>
    <x v="2"/>
    <s v="2013-2019"/>
    <m/>
    <m/>
    <x v="11"/>
    <x v="5"/>
    <n v="4"/>
  </r>
  <r>
    <x v="679"/>
    <x v="11"/>
    <x v="21"/>
    <x v="133"/>
    <x v="392"/>
    <x v="2"/>
    <s v="2013-2019"/>
    <m/>
    <m/>
    <x v="11"/>
    <x v="6"/>
    <n v="5"/>
  </r>
  <r>
    <x v="679"/>
    <x v="11"/>
    <x v="21"/>
    <x v="133"/>
    <x v="392"/>
    <x v="2"/>
    <s v="2013-2019"/>
    <m/>
    <m/>
    <x v="11"/>
    <x v="7"/>
    <n v="8"/>
  </r>
  <r>
    <x v="679"/>
    <x v="11"/>
    <x v="21"/>
    <x v="133"/>
    <x v="392"/>
    <x v="2"/>
    <s v="2013-2019"/>
    <m/>
    <m/>
    <x v="11"/>
    <x v="8"/>
    <n v="4"/>
  </r>
  <r>
    <x v="679"/>
    <x v="11"/>
    <x v="21"/>
    <x v="133"/>
    <x v="392"/>
    <x v="2"/>
    <s v="2013-2019"/>
    <m/>
    <m/>
    <x v="11"/>
    <x v="9"/>
    <n v="8"/>
  </r>
  <r>
    <x v="679"/>
    <x v="11"/>
    <x v="21"/>
    <x v="133"/>
    <x v="392"/>
    <x v="2"/>
    <s v="2013-2019"/>
    <m/>
    <m/>
    <x v="11"/>
    <x v="10"/>
    <n v="17"/>
  </r>
  <r>
    <x v="679"/>
    <x v="11"/>
    <x v="21"/>
    <x v="133"/>
    <x v="392"/>
    <x v="2"/>
    <s v="2013-2019"/>
    <m/>
    <m/>
    <x v="11"/>
    <x v="11"/>
    <n v="8"/>
  </r>
  <r>
    <x v="680"/>
    <x v="11"/>
    <x v="21"/>
    <x v="133"/>
    <x v="393"/>
    <x v="2"/>
    <s v="2013-2019"/>
    <m/>
    <m/>
    <x v="11"/>
    <x v="5"/>
    <n v="38"/>
  </r>
  <r>
    <x v="680"/>
    <x v="11"/>
    <x v="21"/>
    <x v="133"/>
    <x v="393"/>
    <x v="2"/>
    <s v="2013-2019"/>
    <m/>
    <m/>
    <x v="11"/>
    <x v="6"/>
    <n v="16"/>
  </r>
  <r>
    <x v="680"/>
    <x v="11"/>
    <x v="21"/>
    <x v="133"/>
    <x v="393"/>
    <x v="2"/>
    <s v="2013-2019"/>
    <m/>
    <m/>
    <x v="11"/>
    <x v="7"/>
    <n v="29"/>
  </r>
  <r>
    <x v="680"/>
    <x v="11"/>
    <x v="21"/>
    <x v="133"/>
    <x v="393"/>
    <x v="2"/>
    <s v="2013-2019"/>
    <m/>
    <m/>
    <x v="11"/>
    <x v="8"/>
    <n v="9"/>
  </r>
  <r>
    <x v="680"/>
    <x v="11"/>
    <x v="21"/>
    <x v="133"/>
    <x v="393"/>
    <x v="2"/>
    <s v="2013-2019"/>
    <m/>
    <m/>
    <x v="11"/>
    <x v="9"/>
    <n v="22"/>
  </r>
  <r>
    <x v="680"/>
    <x v="11"/>
    <x v="21"/>
    <x v="133"/>
    <x v="393"/>
    <x v="2"/>
    <s v="2013-2019"/>
    <m/>
    <m/>
    <x v="11"/>
    <x v="10"/>
    <n v="32"/>
  </r>
  <r>
    <x v="680"/>
    <x v="11"/>
    <x v="21"/>
    <x v="133"/>
    <x v="393"/>
    <x v="2"/>
    <s v="2013-2019"/>
    <m/>
    <m/>
    <x v="11"/>
    <x v="11"/>
    <n v="52"/>
  </r>
  <r>
    <x v="681"/>
    <x v="11"/>
    <x v="21"/>
    <x v="121"/>
    <x v="394"/>
    <x v="2"/>
    <s v="2013-2019"/>
    <m/>
    <m/>
    <x v="11"/>
    <x v="5"/>
    <n v="0"/>
  </r>
  <r>
    <x v="681"/>
    <x v="11"/>
    <x v="21"/>
    <x v="121"/>
    <x v="394"/>
    <x v="2"/>
    <s v="2013-2019"/>
    <m/>
    <m/>
    <x v="11"/>
    <x v="6"/>
    <n v="0"/>
  </r>
  <r>
    <x v="681"/>
    <x v="11"/>
    <x v="21"/>
    <x v="121"/>
    <x v="394"/>
    <x v="2"/>
    <s v="2013-2019"/>
    <m/>
    <m/>
    <x v="11"/>
    <x v="7"/>
    <n v="0"/>
  </r>
  <r>
    <x v="681"/>
    <x v="11"/>
    <x v="21"/>
    <x v="121"/>
    <x v="394"/>
    <x v="2"/>
    <s v="2013-2019"/>
    <m/>
    <m/>
    <x v="11"/>
    <x v="8"/>
    <n v="0"/>
  </r>
  <r>
    <x v="681"/>
    <x v="11"/>
    <x v="21"/>
    <x v="121"/>
    <x v="394"/>
    <x v="2"/>
    <s v="2013-2019"/>
    <m/>
    <m/>
    <x v="11"/>
    <x v="9"/>
    <n v="0"/>
  </r>
  <r>
    <x v="681"/>
    <x v="11"/>
    <x v="21"/>
    <x v="121"/>
    <x v="394"/>
    <x v="2"/>
    <s v="2013-2019"/>
    <m/>
    <m/>
    <x v="11"/>
    <x v="10"/>
    <n v="1"/>
  </r>
  <r>
    <x v="681"/>
    <x v="11"/>
    <x v="21"/>
    <x v="121"/>
    <x v="394"/>
    <x v="2"/>
    <s v="2013-2019"/>
    <m/>
    <m/>
    <x v="11"/>
    <x v="11"/>
    <n v="4"/>
  </r>
  <r>
    <x v="682"/>
    <x v="11"/>
    <x v="21"/>
    <x v="115"/>
    <x v="395"/>
    <x v="2"/>
    <s v="2013-2019"/>
    <m/>
    <m/>
    <x v="11"/>
    <x v="5"/>
    <n v="0"/>
  </r>
  <r>
    <x v="682"/>
    <x v="11"/>
    <x v="21"/>
    <x v="115"/>
    <x v="395"/>
    <x v="2"/>
    <s v="2013-2019"/>
    <m/>
    <m/>
    <x v="11"/>
    <x v="6"/>
    <n v="0"/>
  </r>
  <r>
    <x v="682"/>
    <x v="11"/>
    <x v="21"/>
    <x v="115"/>
    <x v="395"/>
    <x v="2"/>
    <s v="2013-2019"/>
    <m/>
    <m/>
    <x v="11"/>
    <x v="7"/>
    <n v="0"/>
  </r>
  <r>
    <x v="682"/>
    <x v="11"/>
    <x v="21"/>
    <x v="115"/>
    <x v="395"/>
    <x v="2"/>
    <s v="2013-2019"/>
    <m/>
    <m/>
    <x v="11"/>
    <x v="8"/>
    <n v="0"/>
  </r>
  <r>
    <x v="682"/>
    <x v="11"/>
    <x v="21"/>
    <x v="115"/>
    <x v="395"/>
    <x v="2"/>
    <s v="2013-2019"/>
    <m/>
    <m/>
    <x v="11"/>
    <x v="9"/>
    <n v="42"/>
  </r>
  <r>
    <x v="682"/>
    <x v="11"/>
    <x v="21"/>
    <x v="115"/>
    <x v="395"/>
    <x v="2"/>
    <s v="2013-2019"/>
    <m/>
    <m/>
    <x v="11"/>
    <x v="10"/>
    <n v="130"/>
  </r>
  <r>
    <x v="682"/>
    <x v="11"/>
    <x v="21"/>
    <x v="115"/>
    <x v="395"/>
    <x v="2"/>
    <s v="2013-2019"/>
    <m/>
    <m/>
    <x v="11"/>
    <x v="11"/>
    <n v="191"/>
  </r>
  <r>
    <x v="683"/>
    <x v="11"/>
    <x v="21"/>
    <x v="115"/>
    <x v="396"/>
    <x v="2"/>
    <s v="2013-2019"/>
    <m/>
    <m/>
    <x v="11"/>
    <x v="5"/>
    <n v="0"/>
  </r>
  <r>
    <x v="683"/>
    <x v="11"/>
    <x v="21"/>
    <x v="115"/>
    <x v="396"/>
    <x v="2"/>
    <s v="2013-2019"/>
    <m/>
    <m/>
    <x v="11"/>
    <x v="6"/>
    <n v="0"/>
  </r>
  <r>
    <x v="683"/>
    <x v="11"/>
    <x v="21"/>
    <x v="115"/>
    <x v="396"/>
    <x v="2"/>
    <s v="2013-2019"/>
    <m/>
    <m/>
    <x v="11"/>
    <x v="7"/>
    <n v="0"/>
  </r>
  <r>
    <x v="683"/>
    <x v="11"/>
    <x v="21"/>
    <x v="115"/>
    <x v="396"/>
    <x v="2"/>
    <s v="2013-2019"/>
    <m/>
    <m/>
    <x v="11"/>
    <x v="8"/>
    <n v="0"/>
  </r>
  <r>
    <x v="683"/>
    <x v="11"/>
    <x v="21"/>
    <x v="115"/>
    <x v="396"/>
    <x v="2"/>
    <s v="2013-2019"/>
    <m/>
    <m/>
    <x v="11"/>
    <x v="9"/>
    <n v="112"/>
  </r>
  <r>
    <x v="683"/>
    <x v="11"/>
    <x v="21"/>
    <x v="115"/>
    <x v="396"/>
    <x v="2"/>
    <s v="2013-2019"/>
    <m/>
    <m/>
    <x v="11"/>
    <x v="10"/>
    <n v="400"/>
  </r>
  <r>
    <x v="683"/>
    <x v="11"/>
    <x v="21"/>
    <x v="115"/>
    <x v="396"/>
    <x v="2"/>
    <s v="2013-2019"/>
    <m/>
    <m/>
    <x v="11"/>
    <x v="11"/>
    <n v="675"/>
  </r>
  <r>
    <x v="684"/>
    <x v="11"/>
    <x v="21"/>
    <x v="117"/>
    <x v="397"/>
    <x v="2"/>
    <s v="2013-2019"/>
    <m/>
    <m/>
    <x v="11"/>
    <x v="5"/>
    <n v="113"/>
  </r>
  <r>
    <x v="684"/>
    <x v="11"/>
    <x v="21"/>
    <x v="117"/>
    <x v="397"/>
    <x v="2"/>
    <s v="2013-2019"/>
    <m/>
    <m/>
    <x v="11"/>
    <x v="6"/>
    <n v="138"/>
  </r>
  <r>
    <x v="684"/>
    <x v="11"/>
    <x v="21"/>
    <x v="117"/>
    <x v="397"/>
    <x v="2"/>
    <s v="2013-2019"/>
    <m/>
    <m/>
    <x v="11"/>
    <x v="7"/>
    <n v="170"/>
  </r>
  <r>
    <x v="684"/>
    <x v="11"/>
    <x v="21"/>
    <x v="117"/>
    <x v="397"/>
    <x v="2"/>
    <s v="2013-2019"/>
    <m/>
    <m/>
    <x v="11"/>
    <x v="8"/>
    <n v="200"/>
  </r>
  <r>
    <x v="684"/>
    <x v="11"/>
    <x v="21"/>
    <x v="117"/>
    <x v="397"/>
    <x v="2"/>
    <s v="2013-2019"/>
    <m/>
    <m/>
    <x v="11"/>
    <x v="9"/>
    <n v="178"/>
  </r>
  <r>
    <x v="684"/>
    <x v="11"/>
    <x v="21"/>
    <x v="117"/>
    <x v="397"/>
    <x v="2"/>
    <s v="2013-2019"/>
    <m/>
    <m/>
    <x v="11"/>
    <x v="10"/>
    <n v="181"/>
  </r>
  <r>
    <x v="684"/>
    <x v="11"/>
    <x v="21"/>
    <x v="117"/>
    <x v="397"/>
    <x v="2"/>
    <s v="2013-2019"/>
    <m/>
    <m/>
    <x v="11"/>
    <x v="11"/>
    <n v="170"/>
  </r>
  <r>
    <x v="685"/>
    <x v="11"/>
    <x v="21"/>
    <x v="117"/>
    <x v="398"/>
    <x v="2"/>
    <s v="2013-2019"/>
    <m/>
    <m/>
    <x v="11"/>
    <x v="5"/>
    <n v="161"/>
  </r>
  <r>
    <x v="685"/>
    <x v="11"/>
    <x v="21"/>
    <x v="117"/>
    <x v="398"/>
    <x v="2"/>
    <s v="2013-2019"/>
    <m/>
    <m/>
    <x v="11"/>
    <x v="6"/>
    <n v="161"/>
  </r>
  <r>
    <x v="685"/>
    <x v="11"/>
    <x v="21"/>
    <x v="117"/>
    <x v="398"/>
    <x v="2"/>
    <s v="2013-2019"/>
    <m/>
    <m/>
    <x v="11"/>
    <x v="7"/>
    <n v="161"/>
  </r>
  <r>
    <x v="685"/>
    <x v="11"/>
    <x v="21"/>
    <x v="117"/>
    <x v="398"/>
    <x v="2"/>
    <s v="2013-2019"/>
    <m/>
    <m/>
    <x v="11"/>
    <x v="8"/>
    <n v="167"/>
  </r>
  <r>
    <x v="685"/>
    <x v="11"/>
    <x v="21"/>
    <x v="117"/>
    <x v="398"/>
    <x v="2"/>
    <s v="2013-2019"/>
    <m/>
    <m/>
    <x v="11"/>
    <x v="9"/>
    <n v="118"/>
  </r>
  <r>
    <x v="685"/>
    <x v="11"/>
    <x v="21"/>
    <x v="117"/>
    <x v="398"/>
    <x v="2"/>
    <s v="2013-2019"/>
    <m/>
    <m/>
    <x v="11"/>
    <x v="10"/>
    <n v="136"/>
  </r>
  <r>
    <x v="685"/>
    <x v="11"/>
    <x v="21"/>
    <x v="117"/>
    <x v="398"/>
    <x v="2"/>
    <s v="2013-2019"/>
    <m/>
    <m/>
    <x v="11"/>
    <x v="11"/>
    <n v="117"/>
  </r>
  <r>
    <x v="686"/>
    <x v="11"/>
    <x v="21"/>
    <x v="119"/>
    <x v="58"/>
    <x v="2"/>
    <s v="2013-2019"/>
    <m/>
    <m/>
    <x v="11"/>
    <x v="5"/>
    <n v="2632"/>
  </r>
  <r>
    <x v="686"/>
    <x v="11"/>
    <x v="21"/>
    <x v="119"/>
    <x v="58"/>
    <x v="2"/>
    <s v="2013-2019"/>
    <m/>
    <m/>
    <x v="11"/>
    <x v="6"/>
    <n v="3614"/>
  </r>
  <r>
    <x v="686"/>
    <x v="11"/>
    <x v="21"/>
    <x v="119"/>
    <x v="58"/>
    <x v="2"/>
    <s v="2013-2019"/>
    <m/>
    <m/>
    <x v="11"/>
    <x v="7"/>
    <n v="4905"/>
  </r>
  <r>
    <x v="686"/>
    <x v="11"/>
    <x v="21"/>
    <x v="119"/>
    <x v="58"/>
    <x v="2"/>
    <s v="2013-2019"/>
    <m/>
    <m/>
    <x v="11"/>
    <x v="8"/>
    <n v="5491"/>
  </r>
  <r>
    <x v="686"/>
    <x v="11"/>
    <x v="21"/>
    <x v="119"/>
    <x v="58"/>
    <x v="2"/>
    <s v="2013-2019"/>
    <m/>
    <m/>
    <x v="11"/>
    <x v="9"/>
    <n v="4119"/>
  </r>
  <r>
    <x v="686"/>
    <x v="11"/>
    <x v="21"/>
    <x v="119"/>
    <x v="58"/>
    <x v="2"/>
    <s v="2013-2019"/>
    <m/>
    <m/>
    <x v="11"/>
    <x v="10"/>
    <n v="3474"/>
  </r>
  <r>
    <x v="686"/>
    <x v="11"/>
    <x v="21"/>
    <x v="119"/>
    <x v="58"/>
    <x v="2"/>
    <s v="2013-2019"/>
    <m/>
    <m/>
    <x v="11"/>
    <x v="11"/>
    <n v="3701"/>
  </r>
  <r>
    <x v="687"/>
    <x v="11"/>
    <x v="21"/>
    <x v="117"/>
    <x v="399"/>
    <x v="2"/>
    <s v="2013-2019"/>
    <m/>
    <m/>
    <x v="11"/>
    <x v="5"/>
    <n v="1902"/>
  </r>
  <r>
    <x v="687"/>
    <x v="11"/>
    <x v="21"/>
    <x v="117"/>
    <x v="399"/>
    <x v="2"/>
    <s v="2013-2019"/>
    <m/>
    <m/>
    <x v="11"/>
    <x v="6"/>
    <n v="1733"/>
  </r>
  <r>
    <x v="687"/>
    <x v="11"/>
    <x v="21"/>
    <x v="117"/>
    <x v="399"/>
    <x v="2"/>
    <s v="2013-2019"/>
    <m/>
    <m/>
    <x v="11"/>
    <x v="7"/>
    <n v="1748"/>
  </r>
  <r>
    <x v="687"/>
    <x v="11"/>
    <x v="21"/>
    <x v="117"/>
    <x v="399"/>
    <x v="2"/>
    <s v="2013-2019"/>
    <m/>
    <m/>
    <x v="11"/>
    <x v="8"/>
    <n v="1883"/>
  </r>
  <r>
    <x v="687"/>
    <x v="11"/>
    <x v="21"/>
    <x v="117"/>
    <x v="399"/>
    <x v="2"/>
    <s v="2013-2019"/>
    <m/>
    <m/>
    <x v="11"/>
    <x v="9"/>
    <n v="1895"/>
  </r>
  <r>
    <x v="687"/>
    <x v="11"/>
    <x v="21"/>
    <x v="117"/>
    <x v="399"/>
    <x v="2"/>
    <s v="2013-2019"/>
    <m/>
    <m/>
    <x v="11"/>
    <x v="10"/>
    <n v="1942"/>
  </r>
  <r>
    <x v="687"/>
    <x v="11"/>
    <x v="21"/>
    <x v="117"/>
    <x v="399"/>
    <x v="2"/>
    <s v="2013-2019"/>
    <m/>
    <m/>
    <x v="11"/>
    <x v="11"/>
    <n v="2328"/>
  </r>
  <r>
    <x v="688"/>
    <x v="11"/>
    <x v="21"/>
    <x v="117"/>
    <x v="400"/>
    <x v="2"/>
    <s v="2013-2019"/>
    <m/>
    <m/>
    <x v="11"/>
    <x v="5"/>
    <n v="5"/>
  </r>
  <r>
    <x v="688"/>
    <x v="11"/>
    <x v="21"/>
    <x v="117"/>
    <x v="400"/>
    <x v="2"/>
    <s v="2013-2019"/>
    <m/>
    <m/>
    <x v="11"/>
    <x v="6"/>
    <n v="6"/>
  </r>
  <r>
    <x v="688"/>
    <x v="11"/>
    <x v="21"/>
    <x v="117"/>
    <x v="400"/>
    <x v="2"/>
    <s v="2013-2019"/>
    <m/>
    <m/>
    <x v="11"/>
    <x v="7"/>
    <n v="8"/>
  </r>
  <r>
    <x v="688"/>
    <x v="11"/>
    <x v="21"/>
    <x v="117"/>
    <x v="400"/>
    <x v="2"/>
    <s v="2013-2019"/>
    <m/>
    <m/>
    <x v="11"/>
    <x v="8"/>
    <n v="4"/>
  </r>
  <r>
    <x v="688"/>
    <x v="11"/>
    <x v="21"/>
    <x v="117"/>
    <x v="400"/>
    <x v="2"/>
    <s v="2013-2019"/>
    <m/>
    <m/>
    <x v="11"/>
    <x v="9"/>
    <n v="4"/>
  </r>
  <r>
    <x v="688"/>
    <x v="11"/>
    <x v="21"/>
    <x v="117"/>
    <x v="400"/>
    <x v="2"/>
    <s v="2013-2019"/>
    <m/>
    <m/>
    <x v="11"/>
    <x v="10"/>
    <n v="4"/>
  </r>
  <r>
    <x v="688"/>
    <x v="11"/>
    <x v="21"/>
    <x v="117"/>
    <x v="400"/>
    <x v="2"/>
    <s v="2013-2019"/>
    <m/>
    <m/>
    <x v="11"/>
    <x v="11"/>
    <n v="1"/>
  </r>
  <r>
    <x v="689"/>
    <x v="11"/>
    <x v="21"/>
    <x v="108"/>
    <x v="401"/>
    <x v="2"/>
    <s v="2013-2019"/>
    <m/>
    <m/>
    <x v="11"/>
    <x v="5"/>
    <n v="101"/>
  </r>
  <r>
    <x v="689"/>
    <x v="11"/>
    <x v="21"/>
    <x v="108"/>
    <x v="401"/>
    <x v="2"/>
    <s v="2013-2019"/>
    <m/>
    <m/>
    <x v="11"/>
    <x v="6"/>
    <n v="96"/>
  </r>
  <r>
    <x v="689"/>
    <x v="11"/>
    <x v="21"/>
    <x v="108"/>
    <x v="401"/>
    <x v="2"/>
    <s v="2013-2019"/>
    <m/>
    <m/>
    <x v="11"/>
    <x v="7"/>
    <n v="80"/>
  </r>
  <r>
    <x v="689"/>
    <x v="11"/>
    <x v="21"/>
    <x v="108"/>
    <x v="401"/>
    <x v="2"/>
    <s v="2013-2019"/>
    <m/>
    <m/>
    <x v="11"/>
    <x v="8"/>
    <n v="79"/>
  </r>
  <r>
    <x v="689"/>
    <x v="11"/>
    <x v="21"/>
    <x v="108"/>
    <x v="401"/>
    <x v="2"/>
    <s v="2013-2019"/>
    <m/>
    <m/>
    <x v="11"/>
    <x v="9"/>
    <n v="128"/>
  </r>
  <r>
    <x v="689"/>
    <x v="11"/>
    <x v="21"/>
    <x v="108"/>
    <x v="401"/>
    <x v="2"/>
    <s v="2013-2019"/>
    <m/>
    <m/>
    <x v="11"/>
    <x v="10"/>
    <n v="82"/>
  </r>
  <r>
    <x v="689"/>
    <x v="11"/>
    <x v="21"/>
    <x v="108"/>
    <x v="401"/>
    <x v="2"/>
    <s v="2013-2019"/>
    <m/>
    <m/>
    <x v="11"/>
    <x v="11"/>
    <n v="110"/>
  </r>
  <r>
    <x v="690"/>
    <x v="11"/>
    <x v="21"/>
    <x v="108"/>
    <x v="402"/>
    <x v="2"/>
    <s v="2013-2019"/>
    <m/>
    <m/>
    <x v="11"/>
    <x v="5"/>
    <n v="4"/>
  </r>
  <r>
    <x v="690"/>
    <x v="11"/>
    <x v="21"/>
    <x v="108"/>
    <x v="402"/>
    <x v="2"/>
    <s v="2013-2019"/>
    <m/>
    <m/>
    <x v="11"/>
    <x v="6"/>
    <n v="4"/>
  </r>
  <r>
    <x v="690"/>
    <x v="11"/>
    <x v="21"/>
    <x v="108"/>
    <x v="402"/>
    <x v="2"/>
    <s v="2013-2019"/>
    <m/>
    <m/>
    <x v="11"/>
    <x v="7"/>
    <n v="6"/>
  </r>
  <r>
    <x v="690"/>
    <x v="11"/>
    <x v="21"/>
    <x v="108"/>
    <x v="402"/>
    <x v="2"/>
    <s v="2013-2019"/>
    <m/>
    <m/>
    <x v="11"/>
    <x v="8"/>
    <n v="3"/>
  </r>
  <r>
    <x v="690"/>
    <x v="11"/>
    <x v="21"/>
    <x v="108"/>
    <x v="402"/>
    <x v="2"/>
    <s v="2013-2019"/>
    <m/>
    <m/>
    <x v="11"/>
    <x v="9"/>
    <n v="6"/>
  </r>
  <r>
    <x v="690"/>
    <x v="11"/>
    <x v="21"/>
    <x v="108"/>
    <x v="402"/>
    <x v="2"/>
    <s v="2013-2019"/>
    <m/>
    <m/>
    <x v="11"/>
    <x v="10"/>
    <n v="7"/>
  </r>
  <r>
    <x v="690"/>
    <x v="11"/>
    <x v="21"/>
    <x v="108"/>
    <x v="402"/>
    <x v="2"/>
    <s v="2013-2019"/>
    <m/>
    <m/>
    <x v="11"/>
    <x v="11"/>
    <n v="11"/>
  </r>
  <r>
    <x v="691"/>
    <x v="11"/>
    <x v="21"/>
    <x v="121"/>
    <x v="403"/>
    <x v="2"/>
    <s v="2013-2019"/>
    <m/>
    <m/>
    <x v="11"/>
    <x v="5"/>
    <n v="0"/>
  </r>
  <r>
    <x v="691"/>
    <x v="11"/>
    <x v="21"/>
    <x v="121"/>
    <x v="403"/>
    <x v="2"/>
    <s v="2013-2019"/>
    <m/>
    <m/>
    <x v="11"/>
    <x v="6"/>
    <n v="0"/>
  </r>
  <r>
    <x v="691"/>
    <x v="11"/>
    <x v="21"/>
    <x v="121"/>
    <x v="403"/>
    <x v="2"/>
    <s v="2013-2019"/>
    <m/>
    <m/>
    <x v="11"/>
    <x v="7"/>
    <n v="1"/>
  </r>
  <r>
    <x v="691"/>
    <x v="11"/>
    <x v="21"/>
    <x v="121"/>
    <x v="403"/>
    <x v="2"/>
    <s v="2013-2019"/>
    <m/>
    <m/>
    <x v="11"/>
    <x v="8"/>
    <n v="1"/>
  </r>
  <r>
    <x v="691"/>
    <x v="11"/>
    <x v="21"/>
    <x v="121"/>
    <x v="403"/>
    <x v="2"/>
    <s v="2013-2019"/>
    <m/>
    <m/>
    <x v="11"/>
    <x v="9"/>
    <n v="6"/>
  </r>
  <r>
    <x v="691"/>
    <x v="11"/>
    <x v="21"/>
    <x v="121"/>
    <x v="403"/>
    <x v="2"/>
    <s v="2013-2019"/>
    <m/>
    <m/>
    <x v="11"/>
    <x v="10"/>
    <n v="0"/>
  </r>
  <r>
    <x v="691"/>
    <x v="11"/>
    <x v="21"/>
    <x v="121"/>
    <x v="403"/>
    <x v="2"/>
    <s v="2013-2019"/>
    <m/>
    <m/>
    <x v="11"/>
    <x v="11"/>
    <n v="0"/>
  </r>
  <r>
    <x v="692"/>
    <x v="11"/>
    <x v="21"/>
    <x v="121"/>
    <x v="404"/>
    <x v="2"/>
    <s v="2013-2019"/>
    <m/>
    <m/>
    <x v="11"/>
    <x v="5"/>
    <n v="0"/>
  </r>
  <r>
    <x v="692"/>
    <x v="11"/>
    <x v="21"/>
    <x v="121"/>
    <x v="404"/>
    <x v="2"/>
    <s v="2013-2019"/>
    <m/>
    <m/>
    <x v="11"/>
    <x v="6"/>
    <n v="3"/>
  </r>
  <r>
    <x v="692"/>
    <x v="11"/>
    <x v="21"/>
    <x v="121"/>
    <x v="404"/>
    <x v="2"/>
    <s v="2013-2019"/>
    <m/>
    <m/>
    <x v="11"/>
    <x v="7"/>
    <n v="43"/>
  </r>
  <r>
    <x v="692"/>
    <x v="11"/>
    <x v="21"/>
    <x v="121"/>
    <x v="404"/>
    <x v="2"/>
    <s v="2013-2019"/>
    <m/>
    <m/>
    <x v="11"/>
    <x v="8"/>
    <n v="80"/>
  </r>
  <r>
    <x v="692"/>
    <x v="11"/>
    <x v="21"/>
    <x v="121"/>
    <x v="404"/>
    <x v="2"/>
    <s v="2013-2019"/>
    <m/>
    <m/>
    <x v="11"/>
    <x v="9"/>
    <n v="113"/>
  </r>
  <r>
    <x v="692"/>
    <x v="11"/>
    <x v="21"/>
    <x v="121"/>
    <x v="404"/>
    <x v="2"/>
    <s v="2013-2019"/>
    <m/>
    <m/>
    <x v="11"/>
    <x v="10"/>
    <n v="144"/>
  </r>
  <r>
    <x v="692"/>
    <x v="11"/>
    <x v="21"/>
    <x v="121"/>
    <x v="404"/>
    <x v="2"/>
    <s v="2013-2019"/>
    <m/>
    <m/>
    <x v="11"/>
    <x v="11"/>
    <n v="158"/>
  </r>
  <r>
    <x v="693"/>
    <x v="11"/>
    <x v="21"/>
    <x v="117"/>
    <x v="405"/>
    <x v="2"/>
    <s v="2013-2019"/>
    <m/>
    <m/>
    <x v="11"/>
    <x v="5"/>
    <n v="17"/>
  </r>
  <r>
    <x v="693"/>
    <x v="11"/>
    <x v="21"/>
    <x v="117"/>
    <x v="405"/>
    <x v="2"/>
    <s v="2013-2019"/>
    <m/>
    <m/>
    <x v="11"/>
    <x v="6"/>
    <n v="20"/>
  </r>
  <r>
    <x v="693"/>
    <x v="11"/>
    <x v="21"/>
    <x v="117"/>
    <x v="405"/>
    <x v="2"/>
    <s v="2013-2019"/>
    <m/>
    <m/>
    <x v="11"/>
    <x v="7"/>
    <n v="18"/>
  </r>
  <r>
    <x v="693"/>
    <x v="11"/>
    <x v="21"/>
    <x v="117"/>
    <x v="405"/>
    <x v="2"/>
    <s v="2013-2019"/>
    <m/>
    <m/>
    <x v="11"/>
    <x v="8"/>
    <n v="10"/>
  </r>
  <r>
    <x v="693"/>
    <x v="11"/>
    <x v="21"/>
    <x v="117"/>
    <x v="405"/>
    <x v="2"/>
    <s v="2013-2019"/>
    <m/>
    <m/>
    <x v="11"/>
    <x v="9"/>
    <n v="21"/>
  </r>
  <r>
    <x v="693"/>
    <x v="11"/>
    <x v="21"/>
    <x v="117"/>
    <x v="405"/>
    <x v="2"/>
    <s v="2013-2019"/>
    <m/>
    <m/>
    <x v="11"/>
    <x v="10"/>
    <n v="20"/>
  </r>
  <r>
    <x v="693"/>
    <x v="11"/>
    <x v="21"/>
    <x v="117"/>
    <x v="405"/>
    <x v="2"/>
    <s v="2013-2019"/>
    <m/>
    <m/>
    <x v="11"/>
    <x v="11"/>
    <n v="14"/>
  </r>
  <r>
    <x v="694"/>
    <x v="11"/>
    <x v="21"/>
    <x v="110"/>
    <x v="406"/>
    <x v="2"/>
    <s v="2013-2019"/>
    <m/>
    <m/>
    <x v="11"/>
    <x v="5"/>
    <n v="6126"/>
  </r>
  <r>
    <x v="694"/>
    <x v="11"/>
    <x v="21"/>
    <x v="110"/>
    <x v="406"/>
    <x v="2"/>
    <s v="2013-2019"/>
    <m/>
    <m/>
    <x v="11"/>
    <x v="6"/>
    <n v="6148"/>
  </r>
  <r>
    <x v="694"/>
    <x v="11"/>
    <x v="21"/>
    <x v="110"/>
    <x v="406"/>
    <x v="2"/>
    <s v="2013-2019"/>
    <m/>
    <m/>
    <x v="11"/>
    <x v="7"/>
    <n v="6412"/>
  </r>
  <r>
    <x v="694"/>
    <x v="11"/>
    <x v="21"/>
    <x v="110"/>
    <x v="406"/>
    <x v="2"/>
    <s v="2013-2019"/>
    <m/>
    <m/>
    <x v="11"/>
    <x v="8"/>
    <n v="6527"/>
  </r>
  <r>
    <x v="694"/>
    <x v="11"/>
    <x v="21"/>
    <x v="110"/>
    <x v="406"/>
    <x v="2"/>
    <s v="2013-2019"/>
    <m/>
    <m/>
    <x v="11"/>
    <x v="9"/>
    <n v="6268"/>
  </r>
  <r>
    <x v="694"/>
    <x v="11"/>
    <x v="21"/>
    <x v="110"/>
    <x v="406"/>
    <x v="2"/>
    <s v="2013-2019"/>
    <m/>
    <m/>
    <x v="11"/>
    <x v="10"/>
    <n v="6126"/>
  </r>
  <r>
    <x v="694"/>
    <x v="11"/>
    <x v="21"/>
    <x v="110"/>
    <x v="406"/>
    <x v="2"/>
    <s v="2013-2019"/>
    <m/>
    <m/>
    <x v="11"/>
    <x v="11"/>
    <n v="6509"/>
  </r>
  <r>
    <x v="695"/>
    <x v="11"/>
    <x v="21"/>
    <x v="125"/>
    <x v="407"/>
    <x v="2"/>
    <s v="2013-2019"/>
    <m/>
    <m/>
    <x v="11"/>
    <x v="5"/>
    <n v="0"/>
  </r>
  <r>
    <x v="695"/>
    <x v="11"/>
    <x v="21"/>
    <x v="125"/>
    <x v="407"/>
    <x v="2"/>
    <s v="2013-2019"/>
    <m/>
    <m/>
    <x v="11"/>
    <x v="6"/>
    <n v="0"/>
  </r>
  <r>
    <x v="695"/>
    <x v="11"/>
    <x v="21"/>
    <x v="125"/>
    <x v="407"/>
    <x v="2"/>
    <s v="2013-2019"/>
    <m/>
    <m/>
    <x v="11"/>
    <x v="7"/>
    <n v="0"/>
  </r>
  <r>
    <x v="695"/>
    <x v="11"/>
    <x v="21"/>
    <x v="125"/>
    <x v="407"/>
    <x v="2"/>
    <s v="2013-2019"/>
    <m/>
    <m/>
    <x v="11"/>
    <x v="8"/>
    <n v="0"/>
  </r>
  <r>
    <x v="695"/>
    <x v="11"/>
    <x v="21"/>
    <x v="125"/>
    <x v="407"/>
    <x v="2"/>
    <s v="2013-2019"/>
    <m/>
    <m/>
    <x v="11"/>
    <x v="9"/>
    <n v="0"/>
  </r>
  <r>
    <x v="695"/>
    <x v="11"/>
    <x v="21"/>
    <x v="125"/>
    <x v="407"/>
    <x v="2"/>
    <s v="2013-2019"/>
    <m/>
    <m/>
    <x v="11"/>
    <x v="10"/>
    <n v="0"/>
  </r>
  <r>
    <x v="695"/>
    <x v="11"/>
    <x v="21"/>
    <x v="125"/>
    <x v="407"/>
    <x v="2"/>
    <s v="2013-2019"/>
    <m/>
    <m/>
    <x v="11"/>
    <x v="11"/>
    <n v="2"/>
  </r>
  <r>
    <x v="696"/>
    <x v="11"/>
    <x v="21"/>
    <x v="121"/>
    <x v="408"/>
    <x v="2"/>
    <s v="2013-2019"/>
    <m/>
    <m/>
    <x v="11"/>
    <x v="5"/>
    <n v="3"/>
  </r>
  <r>
    <x v="696"/>
    <x v="11"/>
    <x v="21"/>
    <x v="121"/>
    <x v="408"/>
    <x v="2"/>
    <s v="2013-2019"/>
    <m/>
    <m/>
    <x v="11"/>
    <x v="6"/>
    <n v="84"/>
  </r>
  <r>
    <x v="696"/>
    <x v="11"/>
    <x v="21"/>
    <x v="121"/>
    <x v="408"/>
    <x v="2"/>
    <s v="2013-2019"/>
    <m/>
    <m/>
    <x v="11"/>
    <x v="7"/>
    <n v="749"/>
  </r>
  <r>
    <x v="696"/>
    <x v="11"/>
    <x v="21"/>
    <x v="121"/>
    <x v="408"/>
    <x v="2"/>
    <s v="2013-2019"/>
    <m/>
    <m/>
    <x v="11"/>
    <x v="8"/>
    <n v="800"/>
  </r>
  <r>
    <x v="696"/>
    <x v="11"/>
    <x v="21"/>
    <x v="121"/>
    <x v="408"/>
    <x v="2"/>
    <s v="2013-2019"/>
    <m/>
    <m/>
    <x v="11"/>
    <x v="9"/>
    <n v="751"/>
  </r>
  <r>
    <x v="696"/>
    <x v="11"/>
    <x v="21"/>
    <x v="121"/>
    <x v="408"/>
    <x v="2"/>
    <s v="2013-2019"/>
    <m/>
    <m/>
    <x v="11"/>
    <x v="10"/>
    <n v="754"/>
  </r>
  <r>
    <x v="696"/>
    <x v="11"/>
    <x v="21"/>
    <x v="121"/>
    <x v="408"/>
    <x v="2"/>
    <s v="2013-2019"/>
    <m/>
    <m/>
    <x v="11"/>
    <x v="11"/>
    <n v="742"/>
  </r>
  <r>
    <x v="697"/>
    <x v="11"/>
    <x v="21"/>
    <x v="124"/>
    <x v="409"/>
    <x v="2"/>
    <s v="2013-2019"/>
    <m/>
    <m/>
    <x v="11"/>
    <x v="5"/>
    <n v="1"/>
  </r>
  <r>
    <x v="697"/>
    <x v="11"/>
    <x v="21"/>
    <x v="124"/>
    <x v="409"/>
    <x v="2"/>
    <s v="2013-2019"/>
    <m/>
    <m/>
    <x v="11"/>
    <x v="6"/>
    <n v="1"/>
  </r>
  <r>
    <x v="697"/>
    <x v="11"/>
    <x v="21"/>
    <x v="124"/>
    <x v="409"/>
    <x v="2"/>
    <s v="2013-2019"/>
    <m/>
    <m/>
    <x v="11"/>
    <x v="7"/>
    <n v="0"/>
  </r>
  <r>
    <x v="697"/>
    <x v="11"/>
    <x v="21"/>
    <x v="124"/>
    <x v="409"/>
    <x v="2"/>
    <s v="2013-2019"/>
    <m/>
    <m/>
    <x v="11"/>
    <x v="8"/>
    <n v="0"/>
  </r>
  <r>
    <x v="697"/>
    <x v="11"/>
    <x v="21"/>
    <x v="124"/>
    <x v="409"/>
    <x v="2"/>
    <s v="2013-2019"/>
    <m/>
    <m/>
    <x v="11"/>
    <x v="9"/>
    <n v="0"/>
  </r>
  <r>
    <x v="697"/>
    <x v="11"/>
    <x v="21"/>
    <x v="124"/>
    <x v="409"/>
    <x v="2"/>
    <s v="2013-2019"/>
    <m/>
    <m/>
    <x v="11"/>
    <x v="10"/>
    <n v="0"/>
  </r>
  <r>
    <x v="697"/>
    <x v="11"/>
    <x v="21"/>
    <x v="124"/>
    <x v="409"/>
    <x v="2"/>
    <s v="2013-2019"/>
    <m/>
    <m/>
    <x v="11"/>
    <x v="11"/>
    <n v="0"/>
  </r>
  <r>
    <x v="698"/>
    <x v="11"/>
    <x v="21"/>
    <x v="116"/>
    <x v="410"/>
    <x v="2"/>
    <s v="2013-2019"/>
    <m/>
    <m/>
    <x v="11"/>
    <x v="5"/>
    <n v="12"/>
  </r>
  <r>
    <x v="698"/>
    <x v="11"/>
    <x v="21"/>
    <x v="116"/>
    <x v="410"/>
    <x v="2"/>
    <s v="2013-2019"/>
    <m/>
    <m/>
    <x v="11"/>
    <x v="6"/>
    <n v="13"/>
  </r>
  <r>
    <x v="698"/>
    <x v="11"/>
    <x v="21"/>
    <x v="116"/>
    <x v="410"/>
    <x v="2"/>
    <s v="2013-2019"/>
    <m/>
    <m/>
    <x v="11"/>
    <x v="7"/>
    <n v="7"/>
  </r>
  <r>
    <x v="698"/>
    <x v="11"/>
    <x v="21"/>
    <x v="116"/>
    <x v="410"/>
    <x v="2"/>
    <s v="2013-2019"/>
    <m/>
    <m/>
    <x v="11"/>
    <x v="8"/>
    <n v="17"/>
  </r>
  <r>
    <x v="698"/>
    <x v="11"/>
    <x v="21"/>
    <x v="116"/>
    <x v="410"/>
    <x v="2"/>
    <s v="2013-2019"/>
    <m/>
    <m/>
    <x v="11"/>
    <x v="9"/>
    <n v="17"/>
  </r>
  <r>
    <x v="698"/>
    <x v="11"/>
    <x v="21"/>
    <x v="116"/>
    <x v="410"/>
    <x v="2"/>
    <s v="2013-2019"/>
    <m/>
    <m/>
    <x v="11"/>
    <x v="10"/>
    <n v="15"/>
  </r>
  <r>
    <x v="698"/>
    <x v="11"/>
    <x v="21"/>
    <x v="116"/>
    <x v="410"/>
    <x v="2"/>
    <s v="2013-2019"/>
    <m/>
    <m/>
    <x v="11"/>
    <x v="11"/>
    <n v="21"/>
  </r>
  <r>
    <x v="699"/>
    <x v="11"/>
    <x v="21"/>
    <x v="121"/>
    <x v="411"/>
    <x v="2"/>
    <s v="2013-2019"/>
    <m/>
    <m/>
    <x v="11"/>
    <x v="5"/>
    <n v="159"/>
  </r>
  <r>
    <x v="699"/>
    <x v="11"/>
    <x v="21"/>
    <x v="121"/>
    <x v="411"/>
    <x v="2"/>
    <s v="2013-2019"/>
    <m/>
    <m/>
    <x v="11"/>
    <x v="6"/>
    <n v="196"/>
  </r>
  <r>
    <x v="699"/>
    <x v="11"/>
    <x v="21"/>
    <x v="121"/>
    <x v="411"/>
    <x v="2"/>
    <s v="2013-2019"/>
    <m/>
    <m/>
    <x v="11"/>
    <x v="7"/>
    <n v="499"/>
  </r>
  <r>
    <x v="699"/>
    <x v="11"/>
    <x v="21"/>
    <x v="121"/>
    <x v="411"/>
    <x v="2"/>
    <s v="2013-2019"/>
    <m/>
    <m/>
    <x v="11"/>
    <x v="8"/>
    <n v="663"/>
  </r>
  <r>
    <x v="699"/>
    <x v="11"/>
    <x v="21"/>
    <x v="121"/>
    <x v="411"/>
    <x v="2"/>
    <s v="2013-2019"/>
    <m/>
    <m/>
    <x v="11"/>
    <x v="9"/>
    <n v="876"/>
  </r>
  <r>
    <x v="699"/>
    <x v="11"/>
    <x v="21"/>
    <x v="121"/>
    <x v="411"/>
    <x v="2"/>
    <s v="2013-2019"/>
    <m/>
    <m/>
    <x v="11"/>
    <x v="10"/>
    <n v="828"/>
  </r>
  <r>
    <x v="699"/>
    <x v="11"/>
    <x v="21"/>
    <x v="121"/>
    <x v="411"/>
    <x v="2"/>
    <s v="2013-2019"/>
    <m/>
    <m/>
    <x v="11"/>
    <x v="11"/>
    <n v="827"/>
  </r>
  <r>
    <x v="700"/>
    <x v="11"/>
    <x v="21"/>
    <x v="125"/>
    <x v="412"/>
    <x v="2"/>
    <s v="2013-2019"/>
    <m/>
    <m/>
    <x v="11"/>
    <x v="5"/>
    <n v="0"/>
  </r>
  <r>
    <x v="700"/>
    <x v="11"/>
    <x v="21"/>
    <x v="125"/>
    <x v="412"/>
    <x v="2"/>
    <s v="2013-2019"/>
    <m/>
    <m/>
    <x v="11"/>
    <x v="6"/>
    <n v="0"/>
  </r>
  <r>
    <x v="700"/>
    <x v="11"/>
    <x v="21"/>
    <x v="125"/>
    <x v="412"/>
    <x v="2"/>
    <s v="2013-2019"/>
    <m/>
    <m/>
    <x v="11"/>
    <x v="7"/>
    <n v="0"/>
  </r>
  <r>
    <x v="700"/>
    <x v="11"/>
    <x v="21"/>
    <x v="125"/>
    <x v="412"/>
    <x v="2"/>
    <s v="2013-2019"/>
    <m/>
    <m/>
    <x v="11"/>
    <x v="8"/>
    <n v="0"/>
  </r>
  <r>
    <x v="700"/>
    <x v="11"/>
    <x v="21"/>
    <x v="125"/>
    <x v="412"/>
    <x v="2"/>
    <s v="2013-2019"/>
    <m/>
    <m/>
    <x v="11"/>
    <x v="9"/>
    <n v="0"/>
  </r>
  <r>
    <x v="700"/>
    <x v="11"/>
    <x v="21"/>
    <x v="125"/>
    <x v="412"/>
    <x v="2"/>
    <s v="2013-2019"/>
    <m/>
    <m/>
    <x v="11"/>
    <x v="10"/>
    <n v="0"/>
  </r>
  <r>
    <x v="700"/>
    <x v="11"/>
    <x v="21"/>
    <x v="125"/>
    <x v="412"/>
    <x v="2"/>
    <s v="2013-2019"/>
    <m/>
    <m/>
    <x v="11"/>
    <x v="11"/>
    <n v="0"/>
  </r>
  <r>
    <x v="701"/>
    <x v="11"/>
    <x v="21"/>
    <x v="113"/>
    <x v="413"/>
    <x v="2"/>
    <s v="2013-2019"/>
    <m/>
    <m/>
    <x v="11"/>
    <x v="5"/>
    <n v="3"/>
  </r>
  <r>
    <x v="701"/>
    <x v="11"/>
    <x v="21"/>
    <x v="113"/>
    <x v="413"/>
    <x v="2"/>
    <s v="2013-2019"/>
    <m/>
    <m/>
    <x v="11"/>
    <x v="6"/>
    <n v="1"/>
  </r>
  <r>
    <x v="701"/>
    <x v="11"/>
    <x v="21"/>
    <x v="113"/>
    <x v="413"/>
    <x v="2"/>
    <s v="2013-2019"/>
    <m/>
    <m/>
    <x v="11"/>
    <x v="7"/>
    <n v="1"/>
  </r>
  <r>
    <x v="701"/>
    <x v="11"/>
    <x v="21"/>
    <x v="113"/>
    <x v="413"/>
    <x v="2"/>
    <s v="2013-2019"/>
    <m/>
    <m/>
    <x v="11"/>
    <x v="8"/>
    <n v="3"/>
  </r>
  <r>
    <x v="701"/>
    <x v="11"/>
    <x v="21"/>
    <x v="113"/>
    <x v="413"/>
    <x v="2"/>
    <s v="2013-2019"/>
    <m/>
    <m/>
    <x v="11"/>
    <x v="9"/>
    <n v="0"/>
  </r>
  <r>
    <x v="701"/>
    <x v="11"/>
    <x v="21"/>
    <x v="113"/>
    <x v="413"/>
    <x v="2"/>
    <s v="2013-2019"/>
    <m/>
    <m/>
    <x v="11"/>
    <x v="10"/>
    <n v="5"/>
  </r>
  <r>
    <x v="701"/>
    <x v="11"/>
    <x v="21"/>
    <x v="113"/>
    <x v="413"/>
    <x v="2"/>
    <s v="2013-2019"/>
    <m/>
    <m/>
    <x v="11"/>
    <x v="11"/>
    <n v="2"/>
  </r>
  <r>
    <x v="702"/>
    <x v="11"/>
    <x v="21"/>
    <x v="134"/>
    <x v="414"/>
    <x v="2"/>
    <s v="2013-2019"/>
    <m/>
    <m/>
    <x v="11"/>
    <x v="5"/>
    <n v="135"/>
  </r>
  <r>
    <x v="702"/>
    <x v="11"/>
    <x v="21"/>
    <x v="134"/>
    <x v="414"/>
    <x v="2"/>
    <s v="2013-2019"/>
    <m/>
    <m/>
    <x v="11"/>
    <x v="6"/>
    <n v="122"/>
  </r>
  <r>
    <x v="702"/>
    <x v="11"/>
    <x v="21"/>
    <x v="134"/>
    <x v="414"/>
    <x v="2"/>
    <s v="2013-2019"/>
    <m/>
    <m/>
    <x v="11"/>
    <x v="7"/>
    <n v="123"/>
  </r>
  <r>
    <x v="702"/>
    <x v="11"/>
    <x v="21"/>
    <x v="134"/>
    <x v="414"/>
    <x v="2"/>
    <s v="2013-2019"/>
    <m/>
    <m/>
    <x v="11"/>
    <x v="8"/>
    <n v="117"/>
  </r>
  <r>
    <x v="702"/>
    <x v="11"/>
    <x v="21"/>
    <x v="134"/>
    <x v="414"/>
    <x v="2"/>
    <s v="2013-2019"/>
    <m/>
    <m/>
    <x v="11"/>
    <x v="9"/>
    <n v="119"/>
  </r>
  <r>
    <x v="702"/>
    <x v="11"/>
    <x v="21"/>
    <x v="134"/>
    <x v="414"/>
    <x v="2"/>
    <s v="2013-2019"/>
    <m/>
    <m/>
    <x v="11"/>
    <x v="10"/>
    <n v="172"/>
  </r>
  <r>
    <x v="702"/>
    <x v="11"/>
    <x v="21"/>
    <x v="134"/>
    <x v="414"/>
    <x v="2"/>
    <s v="2013-2019"/>
    <m/>
    <m/>
    <x v="11"/>
    <x v="11"/>
    <n v="164"/>
  </r>
  <r>
    <x v="703"/>
    <x v="11"/>
    <x v="21"/>
    <x v="134"/>
    <x v="415"/>
    <x v="2"/>
    <s v="2013-2019"/>
    <m/>
    <m/>
    <x v="11"/>
    <x v="5"/>
    <n v="1"/>
  </r>
  <r>
    <x v="703"/>
    <x v="11"/>
    <x v="21"/>
    <x v="134"/>
    <x v="415"/>
    <x v="2"/>
    <s v="2013-2019"/>
    <m/>
    <m/>
    <x v="11"/>
    <x v="6"/>
    <n v="5"/>
  </r>
  <r>
    <x v="703"/>
    <x v="11"/>
    <x v="21"/>
    <x v="134"/>
    <x v="415"/>
    <x v="2"/>
    <s v="2013-2019"/>
    <m/>
    <m/>
    <x v="11"/>
    <x v="7"/>
    <n v="2"/>
  </r>
  <r>
    <x v="703"/>
    <x v="11"/>
    <x v="21"/>
    <x v="134"/>
    <x v="415"/>
    <x v="2"/>
    <s v="2013-2019"/>
    <m/>
    <m/>
    <x v="11"/>
    <x v="8"/>
    <n v="5"/>
  </r>
  <r>
    <x v="703"/>
    <x v="11"/>
    <x v="21"/>
    <x v="134"/>
    <x v="415"/>
    <x v="2"/>
    <s v="2013-2019"/>
    <m/>
    <m/>
    <x v="11"/>
    <x v="9"/>
    <n v="1"/>
  </r>
  <r>
    <x v="703"/>
    <x v="11"/>
    <x v="21"/>
    <x v="134"/>
    <x v="415"/>
    <x v="2"/>
    <s v="2013-2019"/>
    <m/>
    <m/>
    <x v="11"/>
    <x v="10"/>
    <n v="7"/>
  </r>
  <r>
    <x v="703"/>
    <x v="11"/>
    <x v="21"/>
    <x v="134"/>
    <x v="415"/>
    <x v="2"/>
    <s v="2013-2019"/>
    <m/>
    <m/>
    <x v="11"/>
    <x v="11"/>
    <n v="5"/>
  </r>
  <r>
    <x v="704"/>
    <x v="11"/>
    <x v="21"/>
    <x v="134"/>
    <x v="416"/>
    <x v="2"/>
    <s v="2013-2019"/>
    <m/>
    <m/>
    <x v="11"/>
    <x v="5"/>
    <n v="18"/>
  </r>
  <r>
    <x v="704"/>
    <x v="11"/>
    <x v="21"/>
    <x v="134"/>
    <x v="416"/>
    <x v="2"/>
    <s v="2013-2019"/>
    <m/>
    <m/>
    <x v="11"/>
    <x v="6"/>
    <n v="7"/>
  </r>
  <r>
    <x v="704"/>
    <x v="11"/>
    <x v="21"/>
    <x v="134"/>
    <x v="416"/>
    <x v="2"/>
    <s v="2013-2019"/>
    <m/>
    <m/>
    <x v="11"/>
    <x v="7"/>
    <n v="10"/>
  </r>
  <r>
    <x v="704"/>
    <x v="11"/>
    <x v="21"/>
    <x v="134"/>
    <x v="416"/>
    <x v="2"/>
    <s v="2013-2019"/>
    <m/>
    <m/>
    <x v="11"/>
    <x v="8"/>
    <n v="13"/>
  </r>
  <r>
    <x v="704"/>
    <x v="11"/>
    <x v="21"/>
    <x v="134"/>
    <x v="416"/>
    <x v="2"/>
    <s v="2013-2019"/>
    <m/>
    <m/>
    <x v="11"/>
    <x v="9"/>
    <n v="13"/>
  </r>
  <r>
    <x v="704"/>
    <x v="11"/>
    <x v="21"/>
    <x v="134"/>
    <x v="416"/>
    <x v="2"/>
    <s v="2013-2019"/>
    <m/>
    <m/>
    <x v="11"/>
    <x v="10"/>
    <n v="20"/>
  </r>
  <r>
    <x v="704"/>
    <x v="11"/>
    <x v="21"/>
    <x v="134"/>
    <x v="416"/>
    <x v="2"/>
    <s v="2013-2019"/>
    <m/>
    <m/>
    <x v="11"/>
    <x v="11"/>
    <n v="21"/>
  </r>
  <r>
    <x v="705"/>
    <x v="11"/>
    <x v="21"/>
    <x v="117"/>
    <x v="417"/>
    <x v="2"/>
    <s v="2013-2019"/>
    <m/>
    <m/>
    <x v="11"/>
    <x v="5"/>
    <n v="0"/>
  </r>
  <r>
    <x v="705"/>
    <x v="11"/>
    <x v="21"/>
    <x v="117"/>
    <x v="417"/>
    <x v="2"/>
    <s v="2013-2019"/>
    <m/>
    <m/>
    <x v="11"/>
    <x v="6"/>
    <n v="0"/>
  </r>
  <r>
    <x v="705"/>
    <x v="11"/>
    <x v="21"/>
    <x v="117"/>
    <x v="417"/>
    <x v="2"/>
    <s v="2013-2019"/>
    <m/>
    <m/>
    <x v="11"/>
    <x v="7"/>
    <n v="0"/>
  </r>
  <r>
    <x v="705"/>
    <x v="11"/>
    <x v="21"/>
    <x v="117"/>
    <x v="417"/>
    <x v="2"/>
    <s v="2013-2019"/>
    <m/>
    <m/>
    <x v="11"/>
    <x v="8"/>
    <n v="5"/>
  </r>
  <r>
    <x v="705"/>
    <x v="11"/>
    <x v="21"/>
    <x v="117"/>
    <x v="417"/>
    <x v="2"/>
    <s v="2013-2019"/>
    <m/>
    <m/>
    <x v="11"/>
    <x v="9"/>
    <n v="7"/>
  </r>
  <r>
    <x v="705"/>
    <x v="11"/>
    <x v="21"/>
    <x v="117"/>
    <x v="417"/>
    <x v="2"/>
    <s v="2013-2019"/>
    <m/>
    <m/>
    <x v="11"/>
    <x v="10"/>
    <n v="8"/>
  </r>
  <r>
    <x v="705"/>
    <x v="11"/>
    <x v="21"/>
    <x v="117"/>
    <x v="417"/>
    <x v="2"/>
    <s v="2013-2019"/>
    <m/>
    <m/>
    <x v="11"/>
    <x v="11"/>
    <n v="7"/>
  </r>
  <r>
    <x v="706"/>
    <x v="11"/>
    <x v="21"/>
    <x v="134"/>
    <x v="418"/>
    <x v="2"/>
    <s v="2013-2019"/>
    <m/>
    <m/>
    <x v="11"/>
    <x v="5"/>
    <n v="1"/>
  </r>
  <r>
    <x v="706"/>
    <x v="11"/>
    <x v="21"/>
    <x v="134"/>
    <x v="418"/>
    <x v="2"/>
    <s v="2013-2019"/>
    <m/>
    <m/>
    <x v="11"/>
    <x v="6"/>
    <n v="1"/>
  </r>
  <r>
    <x v="706"/>
    <x v="11"/>
    <x v="21"/>
    <x v="134"/>
    <x v="418"/>
    <x v="2"/>
    <s v="2013-2019"/>
    <m/>
    <m/>
    <x v="11"/>
    <x v="7"/>
    <n v="0"/>
  </r>
  <r>
    <x v="706"/>
    <x v="11"/>
    <x v="21"/>
    <x v="134"/>
    <x v="418"/>
    <x v="2"/>
    <s v="2013-2019"/>
    <m/>
    <m/>
    <x v="11"/>
    <x v="8"/>
    <n v="4"/>
  </r>
  <r>
    <x v="706"/>
    <x v="11"/>
    <x v="21"/>
    <x v="134"/>
    <x v="418"/>
    <x v="2"/>
    <s v="2013-2019"/>
    <m/>
    <m/>
    <x v="11"/>
    <x v="9"/>
    <n v="0"/>
  </r>
  <r>
    <x v="706"/>
    <x v="11"/>
    <x v="21"/>
    <x v="134"/>
    <x v="418"/>
    <x v="2"/>
    <s v="2013-2019"/>
    <m/>
    <m/>
    <x v="11"/>
    <x v="10"/>
    <n v="1"/>
  </r>
  <r>
    <x v="706"/>
    <x v="11"/>
    <x v="21"/>
    <x v="134"/>
    <x v="418"/>
    <x v="2"/>
    <s v="2013-2019"/>
    <m/>
    <m/>
    <x v="11"/>
    <x v="11"/>
    <n v="1"/>
  </r>
  <r>
    <x v="707"/>
    <x v="11"/>
    <x v="21"/>
    <x v="112"/>
    <x v="419"/>
    <x v="2"/>
    <s v="2013-2019"/>
    <m/>
    <m/>
    <x v="11"/>
    <x v="5"/>
    <n v="12"/>
  </r>
  <r>
    <x v="707"/>
    <x v="11"/>
    <x v="21"/>
    <x v="112"/>
    <x v="419"/>
    <x v="2"/>
    <s v="2013-2019"/>
    <m/>
    <m/>
    <x v="11"/>
    <x v="6"/>
    <n v="15"/>
  </r>
  <r>
    <x v="707"/>
    <x v="11"/>
    <x v="21"/>
    <x v="112"/>
    <x v="419"/>
    <x v="2"/>
    <s v="2013-2019"/>
    <m/>
    <m/>
    <x v="11"/>
    <x v="7"/>
    <n v="14"/>
  </r>
  <r>
    <x v="707"/>
    <x v="11"/>
    <x v="21"/>
    <x v="112"/>
    <x v="419"/>
    <x v="2"/>
    <s v="2013-2019"/>
    <m/>
    <m/>
    <x v="11"/>
    <x v="8"/>
    <n v="9"/>
  </r>
  <r>
    <x v="707"/>
    <x v="11"/>
    <x v="21"/>
    <x v="112"/>
    <x v="419"/>
    <x v="2"/>
    <s v="2013-2019"/>
    <m/>
    <m/>
    <x v="11"/>
    <x v="9"/>
    <n v="7"/>
  </r>
  <r>
    <x v="707"/>
    <x v="11"/>
    <x v="21"/>
    <x v="112"/>
    <x v="419"/>
    <x v="2"/>
    <s v="2013-2019"/>
    <m/>
    <m/>
    <x v="11"/>
    <x v="10"/>
    <n v="9"/>
  </r>
  <r>
    <x v="707"/>
    <x v="11"/>
    <x v="21"/>
    <x v="112"/>
    <x v="419"/>
    <x v="2"/>
    <s v="2013-2019"/>
    <m/>
    <m/>
    <x v="11"/>
    <x v="11"/>
    <n v="9"/>
  </r>
  <r>
    <x v="708"/>
    <x v="11"/>
    <x v="21"/>
    <x v="111"/>
    <x v="420"/>
    <x v="2"/>
    <s v="2013-2019"/>
    <m/>
    <m/>
    <x v="11"/>
    <x v="5"/>
    <n v="52"/>
  </r>
  <r>
    <x v="708"/>
    <x v="11"/>
    <x v="21"/>
    <x v="111"/>
    <x v="420"/>
    <x v="2"/>
    <s v="2013-2019"/>
    <m/>
    <m/>
    <x v="11"/>
    <x v="6"/>
    <n v="63"/>
  </r>
  <r>
    <x v="708"/>
    <x v="11"/>
    <x v="21"/>
    <x v="111"/>
    <x v="420"/>
    <x v="2"/>
    <s v="2013-2019"/>
    <m/>
    <m/>
    <x v="11"/>
    <x v="7"/>
    <n v="32"/>
  </r>
  <r>
    <x v="708"/>
    <x v="11"/>
    <x v="21"/>
    <x v="111"/>
    <x v="420"/>
    <x v="2"/>
    <s v="2013-2019"/>
    <m/>
    <m/>
    <x v="11"/>
    <x v="8"/>
    <n v="37"/>
  </r>
  <r>
    <x v="708"/>
    <x v="11"/>
    <x v="21"/>
    <x v="111"/>
    <x v="420"/>
    <x v="2"/>
    <s v="2013-2019"/>
    <m/>
    <m/>
    <x v="11"/>
    <x v="9"/>
    <n v="13"/>
  </r>
  <r>
    <x v="708"/>
    <x v="11"/>
    <x v="21"/>
    <x v="111"/>
    <x v="420"/>
    <x v="2"/>
    <s v="2013-2019"/>
    <m/>
    <m/>
    <x v="11"/>
    <x v="10"/>
    <n v="27"/>
  </r>
  <r>
    <x v="708"/>
    <x v="11"/>
    <x v="21"/>
    <x v="111"/>
    <x v="420"/>
    <x v="2"/>
    <s v="2013-2019"/>
    <m/>
    <m/>
    <x v="11"/>
    <x v="11"/>
    <n v="21"/>
  </r>
  <r>
    <x v="709"/>
    <x v="11"/>
    <x v="21"/>
    <x v="122"/>
    <x v="421"/>
    <x v="2"/>
    <s v="2013-2019"/>
    <m/>
    <m/>
    <x v="11"/>
    <x v="5"/>
    <n v="0"/>
  </r>
  <r>
    <x v="709"/>
    <x v="11"/>
    <x v="21"/>
    <x v="122"/>
    <x v="421"/>
    <x v="2"/>
    <s v="2013-2019"/>
    <m/>
    <m/>
    <x v="11"/>
    <x v="6"/>
    <n v="0"/>
  </r>
  <r>
    <x v="709"/>
    <x v="11"/>
    <x v="21"/>
    <x v="122"/>
    <x v="421"/>
    <x v="2"/>
    <s v="2013-2019"/>
    <m/>
    <m/>
    <x v="11"/>
    <x v="7"/>
    <n v="7"/>
  </r>
  <r>
    <x v="709"/>
    <x v="11"/>
    <x v="21"/>
    <x v="122"/>
    <x v="421"/>
    <x v="2"/>
    <s v="2013-2019"/>
    <m/>
    <m/>
    <x v="11"/>
    <x v="8"/>
    <n v="8"/>
  </r>
  <r>
    <x v="709"/>
    <x v="11"/>
    <x v="21"/>
    <x v="122"/>
    <x v="421"/>
    <x v="2"/>
    <s v="2013-2019"/>
    <m/>
    <m/>
    <x v="11"/>
    <x v="9"/>
    <n v="2"/>
  </r>
  <r>
    <x v="709"/>
    <x v="11"/>
    <x v="21"/>
    <x v="122"/>
    <x v="421"/>
    <x v="2"/>
    <s v="2013-2019"/>
    <m/>
    <m/>
    <x v="11"/>
    <x v="10"/>
    <n v="4"/>
  </r>
  <r>
    <x v="709"/>
    <x v="11"/>
    <x v="21"/>
    <x v="122"/>
    <x v="421"/>
    <x v="2"/>
    <s v="2013-2019"/>
    <m/>
    <m/>
    <x v="11"/>
    <x v="11"/>
    <n v="6"/>
  </r>
  <r>
    <x v="710"/>
    <x v="11"/>
    <x v="21"/>
    <x v="134"/>
    <x v="422"/>
    <x v="2"/>
    <s v="2013-2019"/>
    <m/>
    <m/>
    <x v="11"/>
    <x v="5"/>
    <n v="1570"/>
  </r>
  <r>
    <x v="710"/>
    <x v="11"/>
    <x v="21"/>
    <x v="134"/>
    <x v="422"/>
    <x v="2"/>
    <s v="2013-2019"/>
    <m/>
    <m/>
    <x v="11"/>
    <x v="6"/>
    <n v="1635"/>
  </r>
  <r>
    <x v="710"/>
    <x v="11"/>
    <x v="21"/>
    <x v="134"/>
    <x v="422"/>
    <x v="2"/>
    <s v="2013-2019"/>
    <m/>
    <m/>
    <x v="11"/>
    <x v="7"/>
    <n v="1649"/>
  </r>
  <r>
    <x v="710"/>
    <x v="11"/>
    <x v="21"/>
    <x v="134"/>
    <x v="422"/>
    <x v="2"/>
    <s v="2013-2019"/>
    <m/>
    <m/>
    <x v="11"/>
    <x v="8"/>
    <n v="1686"/>
  </r>
  <r>
    <x v="710"/>
    <x v="11"/>
    <x v="21"/>
    <x v="134"/>
    <x v="422"/>
    <x v="2"/>
    <s v="2013-2019"/>
    <m/>
    <m/>
    <x v="11"/>
    <x v="9"/>
    <n v="442"/>
  </r>
  <r>
    <x v="710"/>
    <x v="11"/>
    <x v="21"/>
    <x v="134"/>
    <x v="422"/>
    <x v="2"/>
    <s v="2013-2019"/>
    <m/>
    <m/>
    <x v="11"/>
    <x v="10"/>
    <n v="45"/>
  </r>
  <r>
    <x v="710"/>
    <x v="11"/>
    <x v="21"/>
    <x v="134"/>
    <x v="422"/>
    <x v="2"/>
    <s v="2013-2019"/>
    <m/>
    <m/>
    <x v="11"/>
    <x v="11"/>
    <n v="73"/>
  </r>
  <r>
    <x v="711"/>
    <x v="11"/>
    <x v="21"/>
    <x v="134"/>
    <x v="423"/>
    <x v="2"/>
    <s v="2013-2019"/>
    <m/>
    <m/>
    <x v="11"/>
    <x v="5"/>
    <n v="1"/>
  </r>
  <r>
    <x v="711"/>
    <x v="11"/>
    <x v="21"/>
    <x v="134"/>
    <x v="423"/>
    <x v="2"/>
    <s v="2013-2019"/>
    <m/>
    <m/>
    <x v="11"/>
    <x v="6"/>
    <n v="4"/>
  </r>
  <r>
    <x v="711"/>
    <x v="11"/>
    <x v="21"/>
    <x v="134"/>
    <x v="423"/>
    <x v="2"/>
    <s v="2013-2019"/>
    <m/>
    <m/>
    <x v="11"/>
    <x v="7"/>
    <n v="8"/>
  </r>
  <r>
    <x v="711"/>
    <x v="11"/>
    <x v="21"/>
    <x v="134"/>
    <x v="423"/>
    <x v="2"/>
    <s v="2013-2019"/>
    <m/>
    <m/>
    <x v="11"/>
    <x v="8"/>
    <n v="52"/>
  </r>
  <r>
    <x v="711"/>
    <x v="11"/>
    <x v="21"/>
    <x v="134"/>
    <x v="423"/>
    <x v="2"/>
    <s v="2013-2019"/>
    <m/>
    <m/>
    <x v="11"/>
    <x v="9"/>
    <n v="566"/>
  </r>
  <r>
    <x v="711"/>
    <x v="11"/>
    <x v="21"/>
    <x v="134"/>
    <x v="423"/>
    <x v="2"/>
    <s v="2013-2019"/>
    <m/>
    <m/>
    <x v="11"/>
    <x v="10"/>
    <n v="861"/>
  </r>
  <r>
    <x v="711"/>
    <x v="11"/>
    <x v="21"/>
    <x v="134"/>
    <x v="423"/>
    <x v="2"/>
    <s v="2013-2019"/>
    <m/>
    <m/>
    <x v="11"/>
    <x v="11"/>
    <n v="830"/>
  </r>
  <r>
    <x v="712"/>
    <x v="11"/>
    <x v="21"/>
    <x v="134"/>
    <x v="424"/>
    <x v="2"/>
    <s v="2013-2019"/>
    <m/>
    <m/>
    <x v="11"/>
    <x v="5"/>
    <n v="0"/>
  </r>
  <r>
    <x v="712"/>
    <x v="11"/>
    <x v="21"/>
    <x v="134"/>
    <x v="424"/>
    <x v="2"/>
    <s v="2013-2019"/>
    <m/>
    <m/>
    <x v="11"/>
    <x v="6"/>
    <n v="1"/>
  </r>
  <r>
    <x v="712"/>
    <x v="11"/>
    <x v="21"/>
    <x v="134"/>
    <x v="424"/>
    <x v="2"/>
    <s v="2013-2019"/>
    <m/>
    <m/>
    <x v="11"/>
    <x v="7"/>
    <n v="8"/>
  </r>
  <r>
    <x v="712"/>
    <x v="11"/>
    <x v="21"/>
    <x v="134"/>
    <x v="424"/>
    <x v="2"/>
    <s v="2013-2019"/>
    <m/>
    <m/>
    <x v="11"/>
    <x v="8"/>
    <n v="36"/>
  </r>
  <r>
    <x v="712"/>
    <x v="11"/>
    <x v="21"/>
    <x v="134"/>
    <x v="424"/>
    <x v="2"/>
    <s v="2013-2019"/>
    <m/>
    <m/>
    <x v="11"/>
    <x v="9"/>
    <n v="1098"/>
  </r>
  <r>
    <x v="712"/>
    <x v="11"/>
    <x v="21"/>
    <x v="134"/>
    <x v="424"/>
    <x v="2"/>
    <s v="2013-2019"/>
    <m/>
    <m/>
    <x v="11"/>
    <x v="10"/>
    <n v="1665"/>
  </r>
  <r>
    <x v="712"/>
    <x v="11"/>
    <x v="21"/>
    <x v="134"/>
    <x v="424"/>
    <x v="2"/>
    <s v="2013-2019"/>
    <m/>
    <m/>
    <x v="11"/>
    <x v="11"/>
    <n v="1669"/>
  </r>
  <r>
    <x v="713"/>
    <x v="11"/>
    <x v="21"/>
    <x v="134"/>
    <x v="425"/>
    <x v="2"/>
    <s v="2013-2019"/>
    <m/>
    <m/>
    <x v="11"/>
    <x v="5"/>
    <n v="0"/>
  </r>
  <r>
    <x v="713"/>
    <x v="11"/>
    <x v="21"/>
    <x v="134"/>
    <x v="425"/>
    <x v="2"/>
    <s v="2013-2019"/>
    <m/>
    <m/>
    <x v="11"/>
    <x v="6"/>
    <n v="0"/>
  </r>
  <r>
    <x v="713"/>
    <x v="11"/>
    <x v="21"/>
    <x v="134"/>
    <x v="425"/>
    <x v="2"/>
    <s v="2013-2019"/>
    <m/>
    <m/>
    <x v="11"/>
    <x v="7"/>
    <n v="0"/>
  </r>
  <r>
    <x v="713"/>
    <x v="11"/>
    <x v="21"/>
    <x v="134"/>
    <x v="425"/>
    <x v="2"/>
    <s v="2013-2019"/>
    <m/>
    <m/>
    <x v="11"/>
    <x v="8"/>
    <n v="1"/>
  </r>
  <r>
    <x v="713"/>
    <x v="11"/>
    <x v="21"/>
    <x v="134"/>
    <x v="425"/>
    <x v="2"/>
    <s v="2013-2019"/>
    <m/>
    <m/>
    <x v="11"/>
    <x v="9"/>
    <n v="13"/>
  </r>
  <r>
    <x v="713"/>
    <x v="11"/>
    <x v="21"/>
    <x v="134"/>
    <x v="425"/>
    <x v="2"/>
    <s v="2013-2019"/>
    <m/>
    <m/>
    <x v="11"/>
    <x v="10"/>
    <n v="4"/>
  </r>
  <r>
    <x v="713"/>
    <x v="11"/>
    <x v="21"/>
    <x v="134"/>
    <x v="425"/>
    <x v="2"/>
    <s v="2013-2019"/>
    <m/>
    <m/>
    <x v="11"/>
    <x v="11"/>
    <n v="12"/>
  </r>
  <r>
    <x v="714"/>
    <x v="11"/>
    <x v="21"/>
    <x v="121"/>
    <x v="426"/>
    <x v="2"/>
    <s v="2013-2019"/>
    <m/>
    <m/>
    <x v="11"/>
    <x v="5"/>
    <n v="1"/>
  </r>
  <r>
    <x v="714"/>
    <x v="11"/>
    <x v="21"/>
    <x v="121"/>
    <x v="426"/>
    <x v="2"/>
    <s v="2013-2019"/>
    <m/>
    <m/>
    <x v="11"/>
    <x v="6"/>
    <n v="1"/>
  </r>
  <r>
    <x v="714"/>
    <x v="11"/>
    <x v="21"/>
    <x v="121"/>
    <x v="426"/>
    <x v="2"/>
    <s v="2013-2019"/>
    <m/>
    <m/>
    <x v="11"/>
    <x v="7"/>
    <n v="6"/>
  </r>
  <r>
    <x v="714"/>
    <x v="11"/>
    <x v="21"/>
    <x v="121"/>
    <x v="426"/>
    <x v="2"/>
    <s v="2013-2019"/>
    <m/>
    <m/>
    <x v="11"/>
    <x v="8"/>
    <n v="19"/>
  </r>
  <r>
    <x v="714"/>
    <x v="11"/>
    <x v="21"/>
    <x v="121"/>
    <x v="426"/>
    <x v="2"/>
    <s v="2013-2019"/>
    <m/>
    <m/>
    <x v="11"/>
    <x v="9"/>
    <n v="118"/>
  </r>
  <r>
    <x v="714"/>
    <x v="11"/>
    <x v="21"/>
    <x v="121"/>
    <x v="426"/>
    <x v="2"/>
    <s v="2013-2019"/>
    <m/>
    <m/>
    <x v="11"/>
    <x v="10"/>
    <n v="582"/>
  </r>
  <r>
    <x v="714"/>
    <x v="11"/>
    <x v="21"/>
    <x v="121"/>
    <x v="426"/>
    <x v="2"/>
    <s v="2013-2019"/>
    <m/>
    <m/>
    <x v="11"/>
    <x v="11"/>
    <n v="573"/>
  </r>
  <r>
    <x v="715"/>
    <x v="11"/>
    <x v="21"/>
    <x v="117"/>
    <x v="427"/>
    <x v="2"/>
    <s v="2013-2019"/>
    <m/>
    <m/>
    <x v="11"/>
    <x v="5"/>
    <n v="756"/>
  </r>
  <r>
    <x v="715"/>
    <x v="11"/>
    <x v="21"/>
    <x v="117"/>
    <x v="427"/>
    <x v="2"/>
    <s v="2013-2019"/>
    <m/>
    <m/>
    <x v="11"/>
    <x v="6"/>
    <n v="717"/>
  </r>
  <r>
    <x v="715"/>
    <x v="11"/>
    <x v="21"/>
    <x v="117"/>
    <x v="427"/>
    <x v="2"/>
    <s v="2013-2019"/>
    <m/>
    <m/>
    <x v="11"/>
    <x v="7"/>
    <n v="699"/>
  </r>
  <r>
    <x v="715"/>
    <x v="11"/>
    <x v="21"/>
    <x v="117"/>
    <x v="427"/>
    <x v="2"/>
    <s v="2013-2019"/>
    <m/>
    <m/>
    <x v="11"/>
    <x v="8"/>
    <n v="617"/>
  </r>
  <r>
    <x v="715"/>
    <x v="11"/>
    <x v="21"/>
    <x v="117"/>
    <x v="427"/>
    <x v="2"/>
    <s v="2013-2019"/>
    <m/>
    <m/>
    <x v="11"/>
    <x v="9"/>
    <n v="680"/>
  </r>
  <r>
    <x v="715"/>
    <x v="11"/>
    <x v="21"/>
    <x v="117"/>
    <x v="427"/>
    <x v="2"/>
    <s v="2013-2019"/>
    <m/>
    <m/>
    <x v="11"/>
    <x v="10"/>
    <n v="644"/>
  </r>
  <r>
    <x v="715"/>
    <x v="11"/>
    <x v="21"/>
    <x v="117"/>
    <x v="427"/>
    <x v="2"/>
    <s v="2013-2019"/>
    <m/>
    <m/>
    <x v="11"/>
    <x v="11"/>
    <n v="586"/>
  </r>
  <r>
    <x v="716"/>
    <x v="11"/>
    <x v="21"/>
    <x v="113"/>
    <x v="428"/>
    <x v="2"/>
    <s v="2013-2019"/>
    <m/>
    <m/>
    <x v="11"/>
    <x v="5"/>
    <n v="0"/>
  </r>
  <r>
    <x v="716"/>
    <x v="11"/>
    <x v="21"/>
    <x v="113"/>
    <x v="428"/>
    <x v="2"/>
    <s v="2013-2019"/>
    <m/>
    <m/>
    <x v="11"/>
    <x v="6"/>
    <n v="0"/>
  </r>
  <r>
    <x v="716"/>
    <x v="11"/>
    <x v="21"/>
    <x v="113"/>
    <x v="428"/>
    <x v="2"/>
    <s v="2013-2019"/>
    <m/>
    <m/>
    <x v="11"/>
    <x v="7"/>
    <n v="0"/>
  </r>
  <r>
    <x v="716"/>
    <x v="11"/>
    <x v="21"/>
    <x v="113"/>
    <x v="428"/>
    <x v="2"/>
    <s v="2013-2019"/>
    <m/>
    <m/>
    <x v="11"/>
    <x v="8"/>
    <n v="0"/>
  </r>
  <r>
    <x v="716"/>
    <x v="11"/>
    <x v="21"/>
    <x v="113"/>
    <x v="428"/>
    <x v="2"/>
    <s v="2013-2019"/>
    <m/>
    <m/>
    <x v="11"/>
    <x v="9"/>
    <n v="0"/>
  </r>
  <r>
    <x v="716"/>
    <x v="11"/>
    <x v="21"/>
    <x v="113"/>
    <x v="428"/>
    <x v="2"/>
    <s v="2013-2019"/>
    <m/>
    <m/>
    <x v="11"/>
    <x v="10"/>
    <n v="1"/>
  </r>
  <r>
    <x v="716"/>
    <x v="11"/>
    <x v="21"/>
    <x v="113"/>
    <x v="428"/>
    <x v="2"/>
    <s v="2013-2019"/>
    <m/>
    <m/>
    <x v="11"/>
    <x v="11"/>
    <n v="6"/>
  </r>
  <r>
    <x v="717"/>
    <x v="11"/>
    <x v="21"/>
    <x v="117"/>
    <x v="429"/>
    <x v="2"/>
    <s v="2013-2019"/>
    <m/>
    <m/>
    <x v="11"/>
    <x v="5"/>
    <n v="566"/>
  </r>
  <r>
    <x v="717"/>
    <x v="11"/>
    <x v="21"/>
    <x v="117"/>
    <x v="429"/>
    <x v="2"/>
    <s v="2013-2019"/>
    <m/>
    <m/>
    <x v="11"/>
    <x v="6"/>
    <n v="514"/>
  </r>
  <r>
    <x v="717"/>
    <x v="11"/>
    <x v="21"/>
    <x v="117"/>
    <x v="429"/>
    <x v="2"/>
    <s v="2013-2019"/>
    <m/>
    <m/>
    <x v="11"/>
    <x v="7"/>
    <n v="511"/>
  </r>
  <r>
    <x v="717"/>
    <x v="11"/>
    <x v="21"/>
    <x v="117"/>
    <x v="429"/>
    <x v="2"/>
    <s v="2013-2019"/>
    <m/>
    <m/>
    <x v="11"/>
    <x v="8"/>
    <n v="458"/>
  </r>
  <r>
    <x v="717"/>
    <x v="11"/>
    <x v="21"/>
    <x v="117"/>
    <x v="429"/>
    <x v="2"/>
    <s v="2013-2019"/>
    <m/>
    <m/>
    <x v="11"/>
    <x v="9"/>
    <n v="515"/>
  </r>
  <r>
    <x v="717"/>
    <x v="11"/>
    <x v="21"/>
    <x v="117"/>
    <x v="429"/>
    <x v="2"/>
    <s v="2013-2019"/>
    <m/>
    <m/>
    <x v="11"/>
    <x v="10"/>
    <n v="685"/>
  </r>
  <r>
    <x v="717"/>
    <x v="11"/>
    <x v="21"/>
    <x v="117"/>
    <x v="429"/>
    <x v="2"/>
    <s v="2013-2019"/>
    <m/>
    <m/>
    <x v="11"/>
    <x v="11"/>
    <n v="660"/>
  </r>
  <r>
    <x v="718"/>
    <x v="11"/>
    <x v="21"/>
    <x v="111"/>
    <x v="430"/>
    <x v="2"/>
    <s v="2013-2019"/>
    <m/>
    <m/>
    <x v="11"/>
    <x v="5"/>
    <n v="2"/>
  </r>
  <r>
    <x v="718"/>
    <x v="11"/>
    <x v="21"/>
    <x v="111"/>
    <x v="430"/>
    <x v="2"/>
    <s v="2013-2019"/>
    <m/>
    <m/>
    <x v="11"/>
    <x v="6"/>
    <n v="2"/>
  </r>
  <r>
    <x v="718"/>
    <x v="11"/>
    <x v="21"/>
    <x v="111"/>
    <x v="430"/>
    <x v="2"/>
    <s v="2013-2019"/>
    <m/>
    <m/>
    <x v="11"/>
    <x v="7"/>
    <n v="0"/>
  </r>
  <r>
    <x v="718"/>
    <x v="11"/>
    <x v="21"/>
    <x v="111"/>
    <x v="430"/>
    <x v="2"/>
    <s v="2013-2019"/>
    <m/>
    <m/>
    <x v="11"/>
    <x v="8"/>
    <n v="2"/>
  </r>
  <r>
    <x v="718"/>
    <x v="11"/>
    <x v="21"/>
    <x v="111"/>
    <x v="430"/>
    <x v="2"/>
    <s v="2013-2019"/>
    <m/>
    <m/>
    <x v="11"/>
    <x v="9"/>
    <n v="0"/>
  </r>
  <r>
    <x v="718"/>
    <x v="11"/>
    <x v="21"/>
    <x v="111"/>
    <x v="430"/>
    <x v="2"/>
    <s v="2013-2019"/>
    <m/>
    <m/>
    <x v="11"/>
    <x v="10"/>
    <n v="1"/>
  </r>
  <r>
    <x v="718"/>
    <x v="11"/>
    <x v="21"/>
    <x v="111"/>
    <x v="430"/>
    <x v="2"/>
    <s v="2013-2019"/>
    <m/>
    <m/>
    <x v="11"/>
    <x v="11"/>
    <n v="0"/>
  </r>
  <r>
    <x v="719"/>
    <x v="11"/>
    <x v="21"/>
    <x v="121"/>
    <x v="431"/>
    <x v="2"/>
    <s v="2013-2019"/>
    <m/>
    <m/>
    <x v="11"/>
    <x v="5"/>
    <n v="7"/>
  </r>
  <r>
    <x v="719"/>
    <x v="11"/>
    <x v="21"/>
    <x v="121"/>
    <x v="431"/>
    <x v="2"/>
    <s v="2013-2019"/>
    <m/>
    <m/>
    <x v="11"/>
    <x v="6"/>
    <n v="11"/>
  </r>
  <r>
    <x v="719"/>
    <x v="11"/>
    <x v="21"/>
    <x v="121"/>
    <x v="431"/>
    <x v="2"/>
    <s v="2013-2019"/>
    <m/>
    <m/>
    <x v="11"/>
    <x v="7"/>
    <n v="18"/>
  </r>
  <r>
    <x v="719"/>
    <x v="11"/>
    <x v="21"/>
    <x v="121"/>
    <x v="431"/>
    <x v="2"/>
    <s v="2013-2019"/>
    <m/>
    <m/>
    <x v="11"/>
    <x v="8"/>
    <n v="14"/>
  </r>
  <r>
    <x v="719"/>
    <x v="11"/>
    <x v="21"/>
    <x v="121"/>
    <x v="431"/>
    <x v="2"/>
    <s v="2013-2019"/>
    <m/>
    <m/>
    <x v="11"/>
    <x v="9"/>
    <n v="5"/>
  </r>
  <r>
    <x v="719"/>
    <x v="11"/>
    <x v="21"/>
    <x v="121"/>
    <x v="431"/>
    <x v="2"/>
    <s v="2013-2019"/>
    <m/>
    <m/>
    <x v="11"/>
    <x v="10"/>
    <n v="9"/>
  </r>
  <r>
    <x v="719"/>
    <x v="11"/>
    <x v="21"/>
    <x v="121"/>
    <x v="431"/>
    <x v="2"/>
    <s v="2013-2019"/>
    <m/>
    <m/>
    <x v="11"/>
    <x v="11"/>
    <n v="6"/>
  </r>
  <r>
    <x v="720"/>
    <x v="11"/>
    <x v="21"/>
    <x v="125"/>
    <x v="432"/>
    <x v="2"/>
    <s v="2013-2019"/>
    <m/>
    <m/>
    <x v="11"/>
    <x v="5"/>
    <n v="5079"/>
  </r>
  <r>
    <x v="720"/>
    <x v="11"/>
    <x v="21"/>
    <x v="125"/>
    <x v="432"/>
    <x v="2"/>
    <s v="2013-2019"/>
    <m/>
    <m/>
    <x v="11"/>
    <x v="6"/>
    <n v="5501"/>
  </r>
  <r>
    <x v="720"/>
    <x v="11"/>
    <x v="21"/>
    <x v="125"/>
    <x v="432"/>
    <x v="2"/>
    <s v="2013-2019"/>
    <m/>
    <m/>
    <x v="11"/>
    <x v="7"/>
    <n v="5594"/>
  </r>
  <r>
    <x v="720"/>
    <x v="11"/>
    <x v="21"/>
    <x v="125"/>
    <x v="432"/>
    <x v="2"/>
    <s v="2013-2019"/>
    <m/>
    <m/>
    <x v="11"/>
    <x v="8"/>
    <n v="5298"/>
  </r>
  <r>
    <x v="720"/>
    <x v="11"/>
    <x v="21"/>
    <x v="125"/>
    <x v="432"/>
    <x v="2"/>
    <s v="2013-2019"/>
    <m/>
    <m/>
    <x v="11"/>
    <x v="9"/>
    <n v="5653"/>
  </r>
  <r>
    <x v="720"/>
    <x v="11"/>
    <x v="21"/>
    <x v="125"/>
    <x v="432"/>
    <x v="2"/>
    <s v="2013-2019"/>
    <m/>
    <m/>
    <x v="11"/>
    <x v="10"/>
    <n v="5859"/>
  </r>
  <r>
    <x v="720"/>
    <x v="11"/>
    <x v="21"/>
    <x v="125"/>
    <x v="432"/>
    <x v="2"/>
    <s v="2013-2019"/>
    <m/>
    <m/>
    <x v="11"/>
    <x v="11"/>
    <n v="9691"/>
  </r>
  <r>
    <x v="721"/>
    <x v="11"/>
    <x v="21"/>
    <x v="125"/>
    <x v="433"/>
    <x v="2"/>
    <s v="2013-2019"/>
    <m/>
    <m/>
    <x v="11"/>
    <x v="5"/>
    <n v="5"/>
  </r>
  <r>
    <x v="721"/>
    <x v="11"/>
    <x v="21"/>
    <x v="125"/>
    <x v="433"/>
    <x v="2"/>
    <s v="2013-2019"/>
    <m/>
    <m/>
    <x v="11"/>
    <x v="6"/>
    <n v="3"/>
  </r>
  <r>
    <x v="721"/>
    <x v="11"/>
    <x v="21"/>
    <x v="125"/>
    <x v="433"/>
    <x v="2"/>
    <s v="2013-2019"/>
    <m/>
    <m/>
    <x v="11"/>
    <x v="7"/>
    <n v="3"/>
  </r>
  <r>
    <x v="721"/>
    <x v="11"/>
    <x v="21"/>
    <x v="125"/>
    <x v="433"/>
    <x v="2"/>
    <s v="2013-2019"/>
    <m/>
    <m/>
    <x v="11"/>
    <x v="8"/>
    <n v="1"/>
  </r>
  <r>
    <x v="721"/>
    <x v="11"/>
    <x v="21"/>
    <x v="125"/>
    <x v="433"/>
    <x v="2"/>
    <s v="2013-2019"/>
    <m/>
    <m/>
    <x v="11"/>
    <x v="9"/>
    <n v="2"/>
  </r>
  <r>
    <x v="721"/>
    <x v="11"/>
    <x v="21"/>
    <x v="125"/>
    <x v="433"/>
    <x v="2"/>
    <s v="2013-2019"/>
    <m/>
    <m/>
    <x v="11"/>
    <x v="10"/>
    <n v="1"/>
  </r>
  <r>
    <x v="721"/>
    <x v="11"/>
    <x v="21"/>
    <x v="125"/>
    <x v="433"/>
    <x v="2"/>
    <s v="2013-2019"/>
    <m/>
    <m/>
    <x v="11"/>
    <x v="11"/>
    <n v="1"/>
  </r>
  <r>
    <x v="722"/>
    <x v="11"/>
    <x v="21"/>
    <x v="125"/>
    <x v="434"/>
    <x v="2"/>
    <s v="2013-2019"/>
    <m/>
    <m/>
    <x v="11"/>
    <x v="5"/>
    <n v="8"/>
  </r>
  <r>
    <x v="722"/>
    <x v="11"/>
    <x v="21"/>
    <x v="125"/>
    <x v="434"/>
    <x v="2"/>
    <s v="2013-2019"/>
    <m/>
    <m/>
    <x v="11"/>
    <x v="6"/>
    <n v="4"/>
  </r>
  <r>
    <x v="722"/>
    <x v="11"/>
    <x v="21"/>
    <x v="125"/>
    <x v="434"/>
    <x v="2"/>
    <s v="2013-2019"/>
    <m/>
    <m/>
    <x v="11"/>
    <x v="7"/>
    <n v="11"/>
  </r>
  <r>
    <x v="722"/>
    <x v="11"/>
    <x v="21"/>
    <x v="125"/>
    <x v="434"/>
    <x v="2"/>
    <s v="2013-2019"/>
    <m/>
    <m/>
    <x v="11"/>
    <x v="8"/>
    <n v="10"/>
  </r>
  <r>
    <x v="722"/>
    <x v="11"/>
    <x v="21"/>
    <x v="125"/>
    <x v="434"/>
    <x v="2"/>
    <s v="2013-2019"/>
    <m/>
    <m/>
    <x v="11"/>
    <x v="9"/>
    <n v="6"/>
  </r>
  <r>
    <x v="722"/>
    <x v="11"/>
    <x v="21"/>
    <x v="125"/>
    <x v="434"/>
    <x v="2"/>
    <s v="2013-2019"/>
    <m/>
    <m/>
    <x v="11"/>
    <x v="10"/>
    <n v="13"/>
  </r>
  <r>
    <x v="722"/>
    <x v="11"/>
    <x v="21"/>
    <x v="125"/>
    <x v="434"/>
    <x v="2"/>
    <s v="2013-2019"/>
    <m/>
    <m/>
    <x v="11"/>
    <x v="11"/>
    <n v="11"/>
  </r>
  <r>
    <x v="723"/>
    <x v="11"/>
    <x v="21"/>
    <x v="122"/>
    <x v="435"/>
    <x v="2"/>
    <s v="2013-2019"/>
    <m/>
    <m/>
    <x v="11"/>
    <x v="5"/>
    <n v="0"/>
  </r>
  <r>
    <x v="723"/>
    <x v="11"/>
    <x v="21"/>
    <x v="122"/>
    <x v="435"/>
    <x v="2"/>
    <s v="2013-2019"/>
    <m/>
    <m/>
    <x v="11"/>
    <x v="6"/>
    <n v="0"/>
  </r>
  <r>
    <x v="723"/>
    <x v="11"/>
    <x v="21"/>
    <x v="122"/>
    <x v="435"/>
    <x v="2"/>
    <s v="2013-2019"/>
    <m/>
    <m/>
    <x v="11"/>
    <x v="7"/>
    <n v="7"/>
  </r>
  <r>
    <x v="723"/>
    <x v="11"/>
    <x v="21"/>
    <x v="122"/>
    <x v="435"/>
    <x v="2"/>
    <s v="2013-2019"/>
    <m/>
    <m/>
    <x v="11"/>
    <x v="8"/>
    <n v="107"/>
  </r>
  <r>
    <x v="723"/>
    <x v="11"/>
    <x v="21"/>
    <x v="122"/>
    <x v="435"/>
    <x v="2"/>
    <s v="2013-2019"/>
    <m/>
    <m/>
    <x v="11"/>
    <x v="9"/>
    <n v="126"/>
  </r>
  <r>
    <x v="723"/>
    <x v="11"/>
    <x v="21"/>
    <x v="122"/>
    <x v="435"/>
    <x v="2"/>
    <s v="2013-2019"/>
    <m/>
    <m/>
    <x v="11"/>
    <x v="10"/>
    <n v="137"/>
  </r>
  <r>
    <x v="723"/>
    <x v="11"/>
    <x v="21"/>
    <x v="122"/>
    <x v="435"/>
    <x v="2"/>
    <s v="2013-2019"/>
    <m/>
    <m/>
    <x v="11"/>
    <x v="11"/>
    <n v="119"/>
  </r>
  <r>
    <x v="724"/>
    <x v="11"/>
    <x v="21"/>
    <x v="125"/>
    <x v="436"/>
    <x v="2"/>
    <s v="2013-2019"/>
    <m/>
    <m/>
    <x v="11"/>
    <x v="5"/>
    <n v="4"/>
  </r>
  <r>
    <x v="724"/>
    <x v="11"/>
    <x v="21"/>
    <x v="125"/>
    <x v="436"/>
    <x v="2"/>
    <s v="2013-2019"/>
    <m/>
    <m/>
    <x v="11"/>
    <x v="6"/>
    <n v="3"/>
  </r>
  <r>
    <x v="724"/>
    <x v="11"/>
    <x v="21"/>
    <x v="125"/>
    <x v="436"/>
    <x v="2"/>
    <s v="2013-2019"/>
    <m/>
    <m/>
    <x v="11"/>
    <x v="7"/>
    <n v="4"/>
  </r>
  <r>
    <x v="724"/>
    <x v="11"/>
    <x v="21"/>
    <x v="125"/>
    <x v="436"/>
    <x v="2"/>
    <s v="2013-2019"/>
    <m/>
    <m/>
    <x v="11"/>
    <x v="8"/>
    <n v="2"/>
  </r>
  <r>
    <x v="724"/>
    <x v="11"/>
    <x v="21"/>
    <x v="125"/>
    <x v="436"/>
    <x v="2"/>
    <s v="2013-2019"/>
    <m/>
    <m/>
    <x v="11"/>
    <x v="9"/>
    <n v="3"/>
  </r>
  <r>
    <x v="724"/>
    <x v="11"/>
    <x v="21"/>
    <x v="125"/>
    <x v="436"/>
    <x v="2"/>
    <s v="2013-2019"/>
    <m/>
    <m/>
    <x v="11"/>
    <x v="10"/>
    <n v="3"/>
  </r>
  <r>
    <x v="724"/>
    <x v="11"/>
    <x v="21"/>
    <x v="125"/>
    <x v="436"/>
    <x v="2"/>
    <s v="2013-2019"/>
    <m/>
    <m/>
    <x v="11"/>
    <x v="11"/>
    <n v="5"/>
  </r>
  <r>
    <x v="725"/>
    <x v="11"/>
    <x v="21"/>
    <x v="111"/>
    <x v="437"/>
    <x v="2"/>
    <s v="2013-2019"/>
    <m/>
    <m/>
    <x v="11"/>
    <x v="5"/>
    <n v="21"/>
  </r>
  <r>
    <x v="725"/>
    <x v="11"/>
    <x v="21"/>
    <x v="111"/>
    <x v="437"/>
    <x v="2"/>
    <s v="2013-2019"/>
    <m/>
    <m/>
    <x v="11"/>
    <x v="6"/>
    <n v="24"/>
  </r>
  <r>
    <x v="725"/>
    <x v="11"/>
    <x v="21"/>
    <x v="111"/>
    <x v="437"/>
    <x v="2"/>
    <s v="2013-2019"/>
    <m/>
    <m/>
    <x v="11"/>
    <x v="7"/>
    <n v="33"/>
  </r>
  <r>
    <x v="725"/>
    <x v="11"/>
    <x v="21"/>
    <x v="111"/>
    <x v="437"/>
    <x v="2"/>
    <s v="2013-2019"/>
    <m/>
    <m/>
    <x v="11"/>
    <x v="8"/>
    <n v="30"/>
  </r>
  <r>
    <x v="725"/>
    <x v="11"/>
    <x v="21"/>
    <x v="111"/>
    <x v="437"/>
    <x v="2"/>
    <s v="2013-2019"/>
    <m/>
    <m/>
    <x v="11"/>
    <x v="9"/>
    <n v="22"/>
  </r>
  <r>
    <x v="725"/>
    <x v="11"/>
    <x v="21"/>
    <x v="111"/>
    <x v="437"/>
    <x v="2"/>
    <s v="2013-2019"/>
    <m/>
    <m/>
    <x v="11"/>
    <x v="10"/>
    <n v="13"/>
  </r>
  <r>
    <x v="725"/>
    <x v="11"/>
    <x v="21"/>
    <x v="111"/>
    <x v="437"/>
    <x v="2"/>
    <s v="2013-2019"/>
    <m/>
    <m/>
    <x v="11"/>
    <x v="11"/>
    <n v="19"/>
  </r>
  <r>
    <x v="726"/>
    <x v="11"/>
    <x v="21"/>
    <x v="129"/>
    <x v="438"/>
    <x v="2"/>
    <s v="2013-2019"/>
    <m/>
    <m/>
    <x v="11"/>
    <x v="5"/>
    <n v="17"/>
  </r>
  <r>
    <x v="726"/>
    <x v="11"/>
    <x v="21"/>
    <x v="129"/>
    <x v="438"/>
    <x v="2"/>
    <s v="2013-2019"/>
    <m/>
    <m/>
    <x v="11"/>
    <x v="6"/>
    <n v="34"/>
  </r>
  <r>
    <x v="726"/>
    <x v="11"/>
    <x v="21"/>
    <x v="129"/>
    <x v="438"/>
    <x v="2"/>
    <s v="2013-2019"/>
    <m/>
    <m/>
    <x v="11"/>
    <x v="7"/>
    <n v="30"/>
  </r>
  <r>
    <x v="726"/>
    <x v="11"/>
    <x v="21"/>
    <x v="129"/>
    <x v="438"/>
    <x v="2"/>
    <s v="2013-2019"/>
    <m/>
    <m/>
    <x v="11"/>
    <x v="8"/>
    <n v="58"/>
  </r>
  <r>
    <x v="726"/>
    <x v="11"/>
    <x v="21"/>
    <x v="129"/>
    <x v="438"/>
    <x v="2"/>
    <s v="2013-2019"/>
    <m/>
    <m/>
    <x v="11"/>
    <x v="9"/>
    <n v="57"/>
  </r>
  <r>
    <x v="726"/>
    <x v="11"/>
    <x v="21"/>
    <x v="129"/>
    <x v="438"/>
    <x v="2"/>
    <s v="2013-2019"/>
    <m/>
    <m/>
    <x v="11"/>
    <x v="10"/>
    <n v="62"/>
  </r>
  <r>
    <x v="726"/>
    <x v="11"/>
    <x v="21"/>
    <x v="129"/>
    <x v="438"/>
    <x v="2"/>
    <s v="2013-2019"/>
    <m/>
    <m/>
    <x v="11"/>
    <x v="11"/>
    <n v="155"/>
  </r>
  <r>
    <x v="727"/>
    <x v="11"/>
    <x v="21"/>
    <x v="108"/>
    <x v="439"/>
    <x v="2"/>
    <s v="2013-2019"/>
    <m/>
    <m/>
    <x v="11"/>
    <x v="5"/>
    <n v="1"/>
  </r>
  <r>
    <x v="727"/>
    <x v="11"/>
    <x v="21"/>
    <x v="108"/>
    <x v="439"/>
    <x v="2"/>
    <s v="2013-2019"/>
    <m/>
    <m/>
    <x v="11"/>
    <x v="6"/>
    <n v="1"/>
  </r>
  <r>
    <x v="727"/>
    <x v="11"/>
    <x v="21"/>
    <x v="108"/>
    <x v="439"/>
    <x v="2"/>
    <s v="2013-2019"/>
    <m/>
    <m/>
    <x v="11"/>
    <x v="7"/>
    <n v="34"/>
  </r>
  <r>
    <x v="727"/>
    <x v="11"/>
    <x v="21"/>
    <x v="108"/>
    <x v="439"/>
    <x v="2"/>
    <s v="2013-2019"/>
    <m/>
    <m/>
    <x v="11"/>
    <x v="8"/>
    <n v="19"/>
  </r>
  <r>
    <x v="727"/>
    <x v="11"/>
    <x v="21"/>
    <x v="108"/>
    <x v="439"/>
    <x v="2"/>
    <s v="2013-2019"/>
    <m/>
    <m/>
    <x v="11"/>
    <x v="9"/>
    <n v="10"/>
  </r>
  <r>
    <x v="727"/>
    <x v="11"/>
    <x v="21"/>
    <x v="108"/>
    <x v="439"/>
    <x v="2"/>
    <s v="2013-2019"/>
    <m/>
    <m/>
    <x v="11"/>
    <x v="10"/>
    <n v="27"/>
  </r>
  <r>
    <x v="727"/>
    <x v="11"/>
    <x v="21"/>
    <x v="108"/>
    <x v="439"/>
    <x v="2"/>
    <s v="2013-2019"/>
    <m/>
    <m/>
    <x v="11"/>
    <x v="11"/>
    <n v="29"/>
  </r>
  <r>
    <x v="728"/>
    <x v="11"/>
    <x v="21"/>
    <x v="125"/>
    <x v="440"/>
    <x v="2"/>
    <s v="2013-2019"/>
    <m/>
    <m/>
    <x v="11"/>
    <x v="5"/>
    <n v="98"/>
  </r>
  <r>
    <x v="728"/>
    <x v="11"/>
    <x v="21"/>
    <x v="125"/>
    <x v="440"/>
    <x v="2"/>
    <s v="2013-2019"/>
    <m/>
    <m/>
    <x v="11"/>
    <x v="6"/>
    <n v="105"/>
  </r>
  <r>
    <x v="728"/>
    <x v="11"/>
    <x v="21"/>
    <x v="125"/>
    <x v="440"/>
    <x v="2"/>
    <s v="2013-2019"/>
    <m/>
    <m/>
    <x v="11"/>
    <x v="7"/>
    <n v="97"/>
  </r>
  <r>
    <x v="728"/>
    <x v="11"/>
    <x v="21"/>
    <x v="125"/>
    <x v="440"/>
    <x v="2"/>
    <s v="2013-2019"/>
    <m/>
    <m/>
    <x v="11"/>
    <x v="8"/>
    <n v="113"/>
  </r>
  <r>
    <x v="728"/>
    <x v="11"/>
    <x v="21"/>
    <x v="125"/>
    <x v="440"/>
    <x v="2"/>
    <s v="2013-2019"/>
    <m/>
    <m/>
    <x v="11"/>
    <x v="9"/>
    <n v="77"/>
  </r>
  <r>
    <x v="728"/>
    <x v="11"/>
    <x v="21"/>
    <x v="125"/>
    <x v="440"/>
    <x v="2"/>
    <s v="2013-2019"/>
    <m/>
    <m/>
    <x v="11"/>
    <x v="10"/>
    <n v="90"/>
  </r>
  <r>
    <x v="728"/>
    <x v="11"/>
    <x v="21"/>
    <x v="125"/>
    <x v="440"/>
    <x v="2"/>
    <s v="2013-2019"/>
    <m/>
    <m/>
    <x v="11"/>
    <x v="11"/>
    <n v="72"/>
  </r>
  <r>
    <x v="729"/>
    <x v="11"/>
    <x v="21"/>
    <x v="113"/>
    <x v="441"/>
    <x v="2"/>
    <s v="2013-2019"/>
    <m/>
    <m/>
    <x v="11"/>
    <x v="5"/>
    <n v="52"/>
  </r>
  <r>
    <x v="729"/>
    <x v="11"/>
    <x v="21"/>
    <x v="113"/>
    <x v="441"/>
    <x v="2"/>
    <s v="2013-2019"/>
    <m/>
    <m/>
    <x v="11"/>
    <x v="6"/>
    <n v="41"/>
  </r>
  <r>
    <x v="729"/>
    <x v="11"/>
    <x v="21"/>
    <x v="113"/>
    <x v="441"/>
    <x v="2"/>
    <s v="2013-2019"/>
    <m/>
    <m/>
    <x v="11"/>
    <x v="7"/>
    <n v="50"/>
  </r>
  <r>
    <x v="729"/>
    <x v="11"/>
    <x v="21"/>
    <x v="113"/>
    <x v="441"/>
    <x v="2"/>
    <s v="2013-2019"/>
    <m/>
    <m/>
    <x v="11"/>
    <x v="8"/>
    <n v="46"/>
  </r>
  <r>
    <x v="729"/>
    <x v="11"/>
    <x v="21"/>
    <x v="113"/>
    <x v="441"/>
    <x v="2"/>
    <s v="2013-2019"/>
    <m/>
    <m/>
    <x v="11"/>
    <x v="9"/>
    <n v="37"/>
  </r>
  <r>
    <x v="729"/>
    <x v="11"/>
    <x v="21"/>
    <x v="113"/>
    <x v="441"/>
    <x v="2"/>
    <s v="2013-2019"/>
    <m/>
    <m/>
    <x v="11"/>
    <x v="10"/>
    <n v="44"/>
  </r>
  <r>
    <x v="729"/>
    <x v="11"/>
    <x v="21"/>
    <x v="113"/>
    <x v="441"/>
    <x v="2"/>
    <s v="2013-2019"/>
    <m/>
    <m/>
    <x v="11"/>
    <x v="11"/>
    <n v="43"/>
  </r>
  <r>
    <x v="730"/>
    <x v="11"/>
    <x v="21"/>
    <x v="130"/>
    <x v="442"/>
    <x v="2"/>
    <s v="2013-2019"/>
    <m/>
    <m/>
    <x v="11"/>
    <x v="5"/>
    <n v="39"/>
  </r>
  <r>
    <x v="730"/>
    <x v="11"/>
    <x v="21"/>
    <x v="130"/>
    <x v="442"/>
    <x v="2"/>
    <s v="2013-2019"/>
    <m/>
    <m/>
    <x v="11"/>
    <x v="6"/>
    <n v="27"/>
  </r>
  <r>
    <x v="730"/>
    <x v="11"/>
    <x v="21"/>
    <x v="130"/>
    <x v="442"/>
    <x v="2"/>
    <s v="2013-2019"/>
    <m/>
    <m/>
    <x v="11"/>
    <x v="7"/>
    <n v="27"/>
  </r>
  <r>
    <x v="730"/>
    <x v="11"/>
    <x v="21"/>
    <x v="130"/>
    <x v="442"/>
    <x v="2"/>
    <s v="2013-2019"/>
    <m/>
    <m/>
    <x v="11"/>
    <x v="8"/>
    <n v="46"/>
  </r>
  <r>
    <x v="730"/>
    <x v="11"/>
    <x v="21"/>
    <x v="130"/>
    <x v="442"/>
    <x v="2"/>
    <s v="2013-2019"/>
    <m/>
    <m/>
    <x v="11"/>
    <x v="9"/>
    <n v="37"/>
  </r>
  <r>
    <x v="730"/>
    <x v="11"/>
    <x v="21"/>
    <x v="130"/>
    <x v="442"/>
    <x v="2"/>
    <s v="2013-2019"/>
    <m/>
    <m/>
    <x v="11"/>
    <x v="10"/>
    <n v="26"/>
  </r>
  <r>
    <x v="730"/>
    <x v="11"/>
    <x v="21"/>
    <x v="130"/>
    <x v="442"/>
    <x v="2"/>
    <s v="2013-2019"/>
    <m/>
    <m/>
    <x v="11"/>
    <x v="11"/>
    <n v="24"/>
  </r>
  <r>
    <x v="731"/>
    <x v="11"/>
    <x v="21"/>
    <x v="109"/>
    <x v="443"/>
    <x v="2"/>
    <s v="2013-2019"/>
    <m/>
    <m/>
    <x v="11"/>
    <x v="5"/>
    <n v="1779"/>
  </r>
  <r>
    <x v="731"/>
    <x v="11"/>
    <x v="21"/>
    <x v="109"/>
    <x v="443"/>
    <x v="2"/>
    <s v="2013-2019"/>
    <m/>
    <m/>
    <x v="11"/>
    <x v="6"/>
    <n v="1459"/>
  </r>
  <r>
    <x v="731"/>
    <x v="11"/>
    <x v="21"/>
    <x v="109"/>
    <x v="443"/>
    <x v="2"/>
    <s v="2013-2019"/>
    <m/>
    <m/>
    <x v="11"/>
    <x v="7"/>
    <n v="1241"/>
  </r>
  <r>
    <x v="731"/>
    <x v="11"/>
    <x v="21"/>
    <x v="109"/>
    <x v="443"/>
    <x v="2"/>
    <s v="2013-2019"/>
    <m/>
    <m/>
    <x v="11"/>
    <x v="8"/>
    <n v="1224"/>
  </r>
  <r>
    <x v="731"/>
    <x v="11"/>
    <x v="21"/>
    <x v="109"/>
    <x v="443"/>
    <x v="2"/>
    <s v="2013-2019"/>
    <m/>
    <m/>
    <x v="11"/>
    <x v="9"/>
    <n v="927"/>
  </r>
  <r>
    <x v="731"/>
    <x v="11"/>
    <x v="21"/>
    <x v="109"/>
    <x v="443"/>
    <x v="2"/>
    <s v="2013-2019"/>
    <m/>
    <m/>
    <x v="11"/>
    <x v="10"/>
    <n v="739"/>
  </r>
  <r>
    <x v="731"/>
    <x v="11"/>
    <x v="21"/>
    <x v="109"/>
    <x v="443"/>
    <x v="2"/>
    <s v="2013-2019"/>
    <m/>
    <m/>
    <x v="11"/>
    <x v="11"/>
    <n v="551"/>
  </r>
  <r>
    <x v="732"/>
    <x v="11"/>
    <x v="21"/>
    <x v="121"/>
    <x v="444"/>
    <x v="2"/>
    <s v="2013-2019"/>
    <m/>
    <m/>
    <x v="11"/>
    <x v="5"/>
    <n v="1181"/>
  </r>
  <r>
    <x v="732"/>
    <x v="11"/>
    <x v="21"/>
    <x v="121"/>
    <x v="444"/>
    <x v="2"/>
    <s v="2013-2019"/>
    <m/>
    <m/>
    <x v="11"/>
    <x v="6"/>
    <n v="1409"/>
  </r>
  <r>
    <x v="732"/>
    <x v="11"/>
    <x v="21"/>
    <x v="121"/>
    <x v="444"/>
    <x v="2"/>
    <s v="2013-2019"/>
    <m/>
    <m/>
    <x v="11"/>
    <x v="7"/>
    <n v="1817"/>
  </r>
  <r>
    <x v="732"/>
    <x v="11"/>
    <x v="21"/>
    <x v="121"/>
    <x v="444"/>
    <x v="2"/>
    <s v="2013-2019"/>
    <m/>
    <m/>
    <x v="11"/>
    <x v="8"/>
    <n v="2298"/>
  </r>
  <r>
    <x v="732"/>
    <x v="11"/>
    <x v="21"/>
    <x v="121"/>
    <x v="444"/>
    <x v="2"/>
    <s v="2013-2019"/>
    <m/>
    <m/>
    <x v="11"/>
    <x v="9"/>
    <n v="2985"/>
  </r>
  <r>
    <x v="732"/>
    <x v="11"/>
    <x v="21"/>
    <x v="121"/>
    <x v="444"/>
    <x v="2"/>
    <s v="2013-2019"/>
    <m/>
    <m/>
    <x v="11"/>
    <x v="10"/>
    <n v="2337"/>
  </r>
  <r>
    <x v="732"/>
    <x v="11"/>
    <x v="21"/>
    <x v="121"/>
    <x v="444"/>
    <x v="2"/>
    <s v="2013-2019"/>
    <m/>
    <m/>
    <x v="11"/>
    <x v="11"/>
    <n v="2094"/>
  </r>
  <r>
    <x v="733"/>
    <x v="11"/>
    <x v="21"/>
    <x v="109"/>
    <x v="445"/>
    <x v="2"/>
    <s v="2013-2019"/>
    <m/>
    <m/>
    <x v="11"/>
    <x v="5"/>
    <n v="359"/>
  </r>
  <r>
    <x v="733"/>
    <x v="11"/>
    <x v="21"/>
    <x v="109"/>
    <x v="445"/>
    <x v="2"/>
    <s v="2013-2019"/>
    <m/>
    <m/>
    <x v="11"/>
    <x v="6"/>
    <n v="337"/>
  </r>
  <r>
    <x v="733"/>
    <x v="11"/>
    <x v="21"/>
    <x v="109"/>
    <x v="445"/>
    <x v="2"/>
    <s v="2013-2019"/>
    <m/>
    <m/>
    <x v="11"/>
    <x v="7"/>
    <n v="323"/>
  </r>
  <r>
    <x v="733"/>
    <x v="11"/>
    <x v="21"/>
    <x v="109"/>
    <x v="445"/>
    <x v="2"/>
    <s v="2013-2019"/>
    <m/>
    <m/>
    <x v="11"/>
    <x v="8"/>
    <n v="358"/>
  </r>
  <r>
    <x v="733"/>
    <x v="11"/>
    <x v="21"/>
    <x v="109"/>
    <x v="445"/>
    <x v="2"/>
    <s v="2013-2019"/>
    <m/>
    <m/>
    <x v="11"/>
    <x v="9"/>
    <n v="291"/>
  </r>
  <r>
    <x v="733"/>
    <x v="11"/>
    <x v="21"/>
    <x v="109"/>
    <x v="445"/>
    <x v="2"/>
    <s v="2013-2019"/>
    <m/>
    <m/>
    <x v="11"/>
    <x v="10"/>
    <n v="238"/>
  </r>
  <r>
    <x v="733"/>
    <x v="11"/>
    <x v="21"/>
    <x v="109"/>
    <x v="445"/>
    <x v="2"/>
    <s v="2013-2019"/>
    <m/>
    <m/>
    <x v="11"/>
    <x v="11"/>
    <n v="285"/>
  </r>
  <r>
    <x v="734"/>
    <x v="11"/>
    <x v="21"/>
    <x v="107"/>
    <x v="446"/>
    <x v="2"/>
    <s v="2013-2019"/>
    <m/>
    <m/>
    <x v="11"/>
    <x v="5"/>
    <n v="696"/>
  </r>
  <r>
    <x v="734"/>
    <x v="11"/>
    <x v="21"/>
    <x v="107"/>
    <x v="446"/>
    <x v="2"/>
    <s v="2013-2019"/>
    <m/>
    <m/>
    <x v="11"/>
    <x v="6"/>
    <n v="768"/>
  </r>
  <r>
    <x v="734"/>
    <x v="11"/>
    <x v="21"/>
    <x v="107"/>
    <x v="446"/>
    <x v="2"/>
    <s v="2013-2019"/>
    <m/>
    <m/>
    <x v="11"/>
    <x v="7"/>
    <n v="855"/>
  </r>
  <r>
    <x v="734"/>
    <x v="11"/>
    <x v="21"/>
    <x v="107"/>
    <x v="446"/>
    <x v="2"/>
    <s v="2013-2019"/>
    <m/>
    <m/>
    <x v="11"/>
    <x v="8"/>
    <n v="858"/>
  </r>
  <r>
    <x v="734"/>
    <x v="11"/>
    <x v="21"/>
    <x v="107"/>
    <x v="446"/>
    <x v="2"/>
    <s v="2013-2019"/>
    <m/>
    <m/>
    <x v="11"/>
    <x v="9"/>
    <n v="996"/>
  </r>
  <r>
    <x v="734"/>
    <x v="11"/>
    <x v="21"/>
    <x v="107"/>
    <x v="446"/>
    <x v="2"/>
    <s v="2013-2019"/>
    <m/>
    <m/>
    <x v="11"/>
    <x v="10"/>
    <n v="1126"/>
  </r>
  <r>
    <x v="734"/>
    <x v="11"/>
    <x v="21"/>
    <x v="107"/>
    <x v="446"/>
    <x v="2"/>
    <s v="2013-2019"/>
    <m/>
    <m/>
    <x v="11"/>
    <x v="11"/>
    <n v="1576"/>
  </r>
  <r>
    <x v="735"/>
    <x v="11"/>
    <x v="21"/>
    <x v="109"/>
    <x v="447"/>
    <x v="2"/>
    <s v="2013-2019"/>
    <m/>
    <m/>
    <x v="11"/>
    <x v="5"/>
    <n v="758"/>
  </r>
  <r>
    <x v="735"/>
    <x v="11"/>
    <x v="21"/>
    <x v="109"/>
    <x v="447"/>
    <x v="2"/>
    <s v="2013-2019"/>
    <m/>
    <m/>
    <x v="11"/>
    <x v="6"/>
    <n v="784"/>
  </r>
  <r>
    <x v="735"/>
    <x v="11"/>
    <x v="21"/>
    <x v="109"/>
    <x v="447"/>
    <x v="2"/>
    <s v="2013-2019"/>
    <m/>
    <m/>
    <x v="11"/>
    <x v="7"/>
    <n v="925"/>
  </r>
  <r>
    <x v="735"/>
    <x v="11"/>
    <x v="21"/>
    <x v="109"/>
    <x v="447"/>
    <x v="2"/>
    <s v="2013-2019"/>
    <m/>
    <m/>
    <x v="11"/>
    <x v="8"/>
    <n v="1468"/>
  </r>
  <r>
    <x v="735"/>
    <x v="11"/>
    <x v="21"/>
    <x v="109"/>
    <x v="447"/>
    <x v="2"/>
    <s v="2013-2019"/>
    <m/>
    <m/>
    <x v="11"/>
    <x v="9"/>
    <n v="2020"/>
  </r>
  <r>
    <x v="735"/>
    <x v="11"/>
    <x v="21"/>
    <x v="109"/>
    <x v="447"/>
    <x v="2"/>
    <s v="2013-2019"/>
    <m/>
    <m/>
    <x v="11"/>
    <x v="10"/>
    <n v="1830"/>
  </r>
  <r>
    <x v="735"/>
    <x v="11"/>
    <x v="21"/>
    <x v="109"/>
    <x v="447"/>
    <x v="2"/>
    <s v="2013-2019"/>
    <m/>
    <m/>
    <x v="11"/>
    <x v="11"/>
    <n v="1957"/>
  </r>
  <r>
    <x v="736"/>
    <x v="11"/>
    <x v="21"/>
    <x v="125"/>
    <x v="448"/>
    <x v="2"/>
    <s v="2013-2019"/>
    <m/>
    <m/>
    <x v="11"/>
    <x v="5"/>
    <n v="69"/>
  </r>
  <r>
    <x v="736"/>
    <x v="11"/>
    <x v="21"/>
    <x v="125"/>
    <x v="448"/>
    <x v="2"/>
    <s v="2013-2019"/>
    <m/>
    <m/>
    <x v="11"/>
    <x v="6"/>
    <n v="87"/>
  </r>
  <r>
    <x v="736"/>
    <x v="11"/>
    <x v="21"/>
    <x v="125"/>
    <x v="448"/>
    <x v="2"/>
    <s v="2013-2019"/>
    <m/>
    <m/>
    <x v="11"/>
    <x v="7"/>
    <n v="97"/>
  </r>
  <r>
    <x v="736"/>
    <x v="11"/>
    <x v="21"/>
    <x v="125"/>
    <x v="448"/>
    <x v="2"/>
    <s v="2013-2019"/>
    <m/>
    <m/>
    <x v="11"/>
    <x v="8"/>
    <n v="109"/>
  </r>
  <r>
    <x v="736"/>
    <x v="11"/>
    <x v="21"/>
    <x v="125"/>
    <x v="448"/>
    <x v="2"/>
    <s v="2013-2019"/>
    <m/>
    <m/>
    <x v="11"/>
    <x v="9"/>
    <n v="104"/>
  </r>
  <r>
    <x v="736"/>
    <x v="11"/>
    <x v="21"/>
    <x v="125"/>
    <x v="448"/>
    <x v="2"/>
    <s v="2013-2019"/>
    <m/>
    <m/>
    <x v="11"/>
    <x v="10"/>
    <n v="141"/>
  </r>
  <r>
    <x v="736"/>
    <x v="11"/>
    <x v="21"/>
    <x v="125"/>
    <x v="448"/>
    <x v="2"/>
    <s v="2013-2019"/>
    <m/>
    <m/>
    <x v="11"/>
    <x v="11"/>
    <n v="154"/>
  </r>
  <r>
    <x v="737"/>
    <x v="11"/>
    <x v="21"/>
    <x v="117"/>
    <x v="449"/>
    <x v="2"/>
    <s v="2013-2019"/>
    <m/>
    <m/>
    <x v="11"/>
    <x v="5"/>
    <n v="28"/>
  </r>
  <r>
    <x v="737"/>
    <x v="11"/>
    <x v="21"/>
    <x v="117"/>
    <x v="449"/>
    <x v="2"/>
    <s v="2013-2019"/>
    <m/>
    <m/>
    <x v="11"/>
    <x v="6"/>
    <n v="26"/>
  </r>
  <r>
    <x v="737"/>
    <x v="11"/>
    <x v="21"/>
    <x v="117"/>
    <x v="449"/>
    <x v="2"/>
    <s v="2013-2019"/>
    <m/>
    <m/>
    <x v="11"/>
    <x v="7"/>
    <n v="34"/>
  </r>
  <r>
    <x v="737"/>
    <x v="11"/>
    <x v="21"/>
    <x v="117"/>
    <x v="449"/>
    <x v="2"/>
    <s v="2013-2019"/>
    <m/>
    <m/>
    <x v="11"/>
    <x v="8"/>
    <n v="27"/>
  </r>
  <r>
    <x v="737"/>
    <x v="11"/>
    <x v="21"/>
    <x v="117"/>
    <x v="449"/>
    <x v="2"/>
    <s v="2013-2019"/>
    <m/>
    <m/>
    <x v="11"/>
    <x v="9"/>
    <n v="19"/>
  </r>
  <r>
    <x v="737"/>
    <x v="11"/>
    <x v="21"/>
    <x v="117"/>
    <x v="449"/>
    <x v="2"/>
    <s v="2013-2019"/>
    <m/>
    <m/>
    <x v="11"/>
    <x v="10"/>
    <n v="24"/>
  </r>
  <r>
    <x v="737"/>
    <x v="11"/>
    <x v="21"/>
    <x v="117"/>
    <x v="449"/>
    <x v="2"/>
    <s v="2013-2019"/>
    <m/>
    <m/>
    <x v="11"/>
    <x v="11"/>
    <n v="217"/>
  </r>
  <r>
    <x v="738"/>
    <x v="11"/>
    <x v="21"/>
    <x v="123"/>
    <x v="450"/>
    <x v="2"/>
    <s v="2013-2019"/>
    <m/>
    <m/>
    <x v="11"/>
    <x v="5"/>
    <n v="1379"/>
  </r>
  <r>
    <x v="738"/>
    <x v="11"/>
    <x v="21"/>
    <x v="123"/>
    <x v="450"/>
    <x v="2"/>
    <s v="2013-2019"/>
    <m/>
    <m/>
    <x v="11"/>
    <x v="6"/>
    <n v="1119"/>
  </r>
  <r>
    <x v="738"/>
    <x v="11"/>
    <x v="21"/>
    <x v="123"/>
    <x v="450"/>
    <x v="2"/>
    <s v="2013-2019"/>
    <m/>
    <m/>
    <x v="11"/>
    <x v="7"/>
    <n v="1247"/>
  </r>
  <r>
    <x v="738"/>
    <x v="11"/>
    <x v="21"/>
    <x v="123"/>
    <x v="450"/>
    <x v="2"/>
    <s v="2013-2019"/>
    <m/>
    <m/>
    <x v="11"/>
    <x v="8"/>
    <n v="1578"/>
  </r>
  <r>
    <x v="738"/>
    <x v="11"/>
    <x v="21"/>
    <x v="123"/>
    <x v="450"/>
    <x v="2"/>
    <s v="2013-2019"/>
    <m/>
    <m/>
    <x v="11"/>
    <x v="9"/>
    <n v="1436"/>
  </r>
  <r>
    <x v="738"/>
    <x v="11"/>
    <x v="21"/>
    <x v="123"/>
    <x v="450"/>
    <x v="2"/>
    <s v="2013-2019"/>
    <m/>
    <m/>
    <x v="11"/>
    <x v="10"/>
    <n v="1172"/>
  </r>
  <r>
    <x v="738"/>
    <x v="11"/>
    <x v="21"/>
    <x v="123"/>
    <x v="450"/>
    <x v="2"/>
    <s v="2013-2019"/>
    <m/>
    <m/>
    <x v="11"/>
    <x v="11"/>
    <n v="804"/>
  </r>
  <r>
    <x v="739"/>
    <x v="11"/>
    <x v="21"/>
    <x v="106"/>
    <x v="451"/>
    <x v="2"/>
    <s v="2013-2019"/>
    <m/>
    <m/>
    <x v="11"/>
    <x v="5"/>
    <n v="575"/>
  </r>
  <r>
    <x v="739"/>
    <x v="11"/>
    <x v="21"/>
    <x v="106"/>
    <x v="451"/>
    <x v="2"/>
    <s v="2013-2019"/>
    <m/>
    <m/>
    <x v="11"/>
    <x v="6"/>
    <n v="771"/>
  </r>
  <r>
    <x v="739"/>
    <x v="11"/>
    <x v="21"/>
    <x v="106"/>
    <x v="451"/>
    <x v="2"/>
    <s v="2013-2019"/>
    <m/>
    <m/>
    <x v="11"/>
    <x v="7"/>
    <n v="771"/>
  </r>
  <r>
    <x v="739"/>
    <x v="11"/>
    <x v="21"/>
    <x v="106"/>
    <x v="451"/>
    <x v="2"/>
    <s v="2013-2019"/>
    <m/>
    <m/>
    <x v="11"/>
    <x v="8"/>
    <n v="1009"/>
  </r>
  <r>
    <x v="739"/>
    <x v="11"/>
    <x v="21"/>
    <x v="106"/>
    <x v="451"/>
    <x v="2"/>
    <s v="2013-2019"/>
    <m/>
    <m/>
    <x v="11"/>
    <x v="9"/>
    <n v="1460"/>
  </r>
  <r>
    <x v="739"/>
    <x v="11"/>
    <x v="21"/>
    <x v="106"/>
    <x v="451"/>
    <x v="2"/>
    <s v="2013-2019"/>
    <m/>
    <m/>
    <x v="11"/>
    <x v="10"/>
    <n v="3387"/>
  </r>
  <r>
    <x v="739"/>
    <x v="11"/>
    <x v="21"/>
    <x v="106"/>
    <x v="451"/>
    <x v="2"/>
    <s v="2013-2019"/>
    <m/>
    <m/>
    <x v="11"/>
    <x v="11"/>
    <n v="1544"/>
  </r>
  <r>
    <x v="740"/>
    <x v="11"/>
    <x v="21"/>
    <x v="125"/>
    <x v="452"/>
    <x v="2"/>
    <s v="2013-2019"/>
    <m/>
    <m/>
    <x v="11"/>
    <x v="5"/>
    <n v="161"/>
  </r>
  <r>
    <x v="740"/>
    <x v="11"/>
    <x v="21"/>
    <x v="125"/>
    <x v="452"/>
    <x v="2"/>
    <s v="2013-2019"/>
    <m/>
    <m/>
    <x v="11"/>
    <x v="6"/>
    <n v="126"/>
  </r>
  <r>
    <x v="740"/>
    <x v="11"/>
    <x v="21"/>
    <x v="125"/>
    <x v="452"/>
    <x v="2"/>
    <s v="2013-2019"/>
    <m/>
    <m/>
    <x v="11"/>
    <x v="7"/>
    <n v="155"/>
  </r>
  <r>
    <x v="740"/>
    <x v="11"/>
    <x v="21"/>
    <x v="125"/>
    <x v="452"/>
    <x v="2"/>
    <s v="2013-2019"/>
    <m/>
    <m/>
    <x v="11"/>
    <x v="8"/>
    <n v="50"/>
  </r>
  <r>
    <x v="740"/>
    <x v="11"/>
    <x v="21"/>
    <x v="125"/>
    <x v="452"/>
    <x v="2"/>
    <s v="2013-2019"/>
    <m/>
    <m/>
    <x v="11"/>
    <x v="9"/>
    <n v="18"/>
  </r>
  <r>
    <x v="740"/>
    <x v="11"/>
    <x v="21"/>
    <x v="125"/>
    <x v="452"/>
    <x v="2"/>
    <s v="2013-2019"/>
    <m/>
    <m/>
    <x v="11"/>
    <x v="10"/>
    <n v="15"/>
  </r>
  <r>
    <x v="740"/>
    <x v="11"/>
    <x v="21"/>
    <x v="125"/>
    <x v="452"/>
    <x v="2"/>
    <s v="2013-2019"/>
    <m/>
    <m/>
    <x v="11"/>
    <x v="11"/>
    <n v="5"/>
  </r>
  <r>
    <x v="741"/>
    <x v="11"/>
    <x v="21"/>
    <x v="128"/>
    <x v="453"/>
    <x v="2"/>
    <s v="2013-2019"/>
    <m/>
    <m/>
    <x v="11"/>
    <x v="5"/>
    <n v="1"/>
  </r>
  <r>
    <x v="741"/>
    <x v="11"/>
    <x v="21"/>
    <x v="128"/>
    <x v="453"/>
    <x v="2"/>
    <s v="2013-2019"/>
    <m/>
    <m/>
    <x v="11"/>
    <x v="6"/>
    <n v="5"/>
  </r>
  <r>
    <x v="741"/>
    <x v="11"/>
    <x v="21"/>
    <x v="128"/>
    <x v="453"/>
    <x v="2"/>
    <s v="2013-2019"/>
    <m/>
    <m/>
    <x v="11"/>
    <x v="7"/>
    <n v="4"/>
  </r>
  <r>
    <x v="741"/>
    <x v="11"/>
    <x v="21"/>
    <x v="128"/>
    <x v="453"/>
    <x v="2"/>
    <s v="2013-2019"/>
    <m/>
    <m/>
    <x v="11"/>
    <x v="8"/>
    <n v="5"/>
  </r>
  <r>
    <x v="741"/>
    <x v="11"/>
    <x v="21"/>
    <x v="128"/>
    <x v="453"/>
    <x v="2"/>
    <s v="2013-2019"/>
    <m/>
    <m/>
    <x v="11"/>
    <x v="9"/>
    <n v="11"/>
  </r>
  <r>
    <x v="741"/>
    <x v="11"/>
    <x v="21"/>
    <x v="128"/>
    <x v="453"/>
    <x v="2"/>
    <s v="2013-2019"/>
    <m/>
    <m/>
    <x v="11"/>
    <x v="10"/>
    <n v="24"/>
  </r>
  <r>
    <x v="741"/>
    <x v="11"/>
    <x v="21"/>
    <x v="128"/>
    <x v="453"/>
    <x v="2"/>
    <s v="2013-2019"/>
    <m/>
    <m/>
    <x v="11"/>
    <x v="11"/>
    <n v="17"/>
  </r>
  <r>
    <x v="742"/>
    <x v="11"/>
    <x v="21"/>
    <x v="117"/>
    <x v="454"/>
    <x v="2"/>
    <s v="2013-2019"/>
    <m/>
    <m/>
    <x v="11"/>
    <x v="5"/>
    <n v="0"/>
  </r>
  <r>
    <x v="742"/>
    <x v="11"/>
    <x v="21"/>
    <x v="117"/>
    <x v="454"/>
    <x v="2"/>
    <s v="2013-2019"/>
    <m/>
    <m/>
    <x v="11"/>
    <x v="6"/>
    <n v="1"/>
  </r>
  <r>
    <x v="742"/>
    <x v="11"/>
    <x v="21"/>
    <x v="117"/>
    <x v="454"/>
    <x v="2"/>
    <s v="2013-2019"/>
    <m/>
    <m/>
    <x v="11"/>
    <x v="7"/>
    <n v="4"/>
  </r>
  <r>
    <x v="742"/>
    <x v="11"/>
    <x v="21"/>
    <x v="117"/>
    <x v="454"/>
    <x v="2"/>
    <s v="2013-2019"/>
    <m/>
    <m/>
    <x v="11"/>
    <x v="8"/>
    <n v="46"/>
  </r>
  <r>
    <x v="742"/>
    <x v="11"/>
    <x v="21"/>
    <x v="117"/>
    <x v="454"/>
    <x v="2"/>
    <s v="2013-2019"/>
    <m/>
    <m/>
    <x v="11"/>
    <x v="9"/>
    <n v="76"/>
  </r>
  <r>
    <x v="742"/>
    <x v="11"/>
    <x v="21"/>
    <x v="117"/>
    <x v="454"/>
    <x v="2"/>
    <s v="2013-2019"/>
    <m/>
    <m/>
    <x v="11"/>
    <x v="10"/>
    <n v="60"/>
  </r>
  <r>
    <x v="742"/>
    <x v="11"/>
    <x v="21"/>
    <x v="117"/>
    <x v="454"/>
    <x v="2"/>
    <s v="2013-2019"/>
    <m/>
    <m/>
    <x v="11"/>
    <x v="11"/>
    <n v="48"/>
  </r>
  <r>
    <x v="743"/>
    <x v="11"/>
    <x v="21"/>
    <x v="111"/>
    <x v="455"/>
    <x v="2"/>
    <s v="2013-2019"/>
    <m/>
    <m/>
    <x v="11"/>
    <x v="5"/>
    <n v="83"/>
  </r>
  <r>
    <x v="743"/>
    <x v="11"/>
    <x v="21"/>
    <x v="111"/>
    <x v="455"/>
    <x v="2"/>
    <s v="2013-2019"/>
    <m/>
    <m/>
    <x v="11"/>
    <x v="6"/>
    <n v="86"/>
  </r>
  <r>
    <x v="743"/>
    <x v="11"/>
    <x v="21"/>
    <x v="111"/>
    <x v="455"/>
    <x v="2"/>
    <s v="2013-2019"/>
    <m/>
    <m/>
    <x v="11"/>
    <x v="7"/>
    <n v="90"/>
  </r>
  <r>
    <x v="743"/>
    <x v="11"/>
    <x v="21"/>
    <x v="111"/>
    <x v="455"/>
    <x v="2"/>
    <s v="2013-2019"/>
    <m/>
    <m/>
    <x v="11"/>
    <x v="8"/>
    <n v="138"/>
  </r>
  <r>
    <x v="743"/>
    <x v="11"/>
    <x v="21"/>
    <x v="111"/>
    <x v="455"/>
    <x v="2"/>
    <s v="2013-2019"/>
    <m/>
    <m/>
    <x v="11"/>
    <x v="9"/>
    <n v="126"/>
  </r>
  <r>
    <x v="743"/>
    <x v="11"/>
    <x v="21"/>
    <x v="111"/>
    <x v="455"/>
    <x v="2"/>
    <s v="2013-2019"/>
    <m/>
    <m/>
    <x v="11"/>
    <x v="10"/>
    <n v="156"/>
  </r>
  <r>
    <x v="743"/>
    <x v="11"/>
    <x v="21"/>
    <x v="111"/>
    <x v="455"/>
    <x v="2"/>
    <s v="2013-2019"/>
    <m/>
    <m/>
    <x v="11"/>
    <x v="11"/>
    <n v="136"/>
  </r>
  <r>
    <x v="744"/>
    <x v="11"/>
    <x v="21"/>
    <x v="111"/>
    <x v="456"/>
    <x v="2"/>
    <s v="2013-2019"/>
    <m/>
    <m/>
    <x v="11"/>
    <x v="5"/>
    <n v="40"/>
  </r>
  <r>
    <x v="744"/>
    <x v="11"/>
    <x v="21"/>
    <x v="111"/>
    <x v="456"/>
    <x v="2"/>
    <s v="2013-2019"/>
    <m/>
    <m/>
    <x v="11"/>
    <x v="6"/>
    <n v="38"/>
  </r>
  <r>
    <x v="744"/>
    <x v="11"/>
    <x v="21"/>
    <x v="111"/>
    <x v="456"/>
    <x v="2"/>
    <s v="2013-2019"/>
    <m/>
    <m/>
    <x v="11"/>
    <x v="7"/>
    <n v="47"/>
  </r>
  <r>
    <x v="744"/>
    <x v="11"/>
    <x v="21"/>
    <x v="111"/>
    <x v="456"/>
    <x v="2"/>
    <s v="2013-2019"/>
    <m/>
    <m/>
    <x v="11"/>
    <x v="8"/>
    <n v="90"/>
  </r>
  <r>
    <x v="744"/>
    <x v="11"/>
    <x v="21"/>
    <x v="111"/>
    <x v="456"/>
    <x v="2"/>
    <s v="2013-2019"/>
    <m/>
    <m/>
    <x v="11"/>
    <x v="9"/>
    <n v="74"/>
  </r>
  <r>
    <x v="744"/>
    <x v="11"/>
    <x v="21"/>
    <x v="111"/>
    <x v="456"/>
    <x v="2"/>
    <s v="2013-2019"/>
    <m/>
    <m/>
    <x v="11"/>
    <x v="10"/>
    <n v="59"/>
  </r>
  <r>
    <x v="744"/>
    <x v="11"/>
    <x v="21"/>
    <x v="111"/>
    <x v="456"/>
    <x v="2"/>
    <s v="2013-2019"/>
    <m/>
    <m/>
    <x v="11"/>
    <x v="11"/>
    <n v="56"/>
  </r>
  <r>
    <x v="745"/>
    <x v="11"/>
    <x v="21"/>
    <x v="125"/>
    <x v="457"/>
    <x v="2"/>
    <s v="2013-2019"/>
    <m/>
    <m/>
    <x v="11"/>
    <x v="5"/>
    <n v="27"/>
  </r>
  <r>
    <x v="745"/>
    <x v="11"/>
    <x v="21"/>
    <x v="125"/>
    <x v="457"/>
    <x v="2"/>
    <s v="2013-2019"/>
    <m/>
    <m/>
    <x v="11"/>
    <x v="6"/>
    <n v="41"/>
  </r>
  <r>
    <x v="745"/>
    <x v="11"/>
    <x v="21"/>
    <x v="125"/>
    <x v="457"/>
    <x v="2"/>
    <s v="2013-2019"/>
    <m/>
    <m/>
    <x v="11"/>
    <x v="7"/>
    <n v="44"/>
  </r>
  <r>
    <x v="745"/>
    <x v="11"/>
    <x v="21"/>
    <x v="125"/>
    <x v="457"/>
    <x v="2"/>
    <s v="2013-2019"/>
    <m/>
    <m/>
    <x v="11"/>
    <x v="8"/>
    <n v="33"/>
  </r>
  <r>
    <x v="745"/>
    <x v="11"/>
    <x v="21"/>
    <x v="125"/>
    <x v="457"/>
    <x v="2"/>
    <s v="2013-2019"/>
    <m/>
    <m/>
    <x v="11"/>
    <x v="9"/>
    <n v="37"/>
  </r>
  <r>
    <x v="745"/>
    <x v="11"/>
    <x v="21"/>
    <x v="125"/>
    <x v="457"/>
    <x v="2"/>
    <s v="2013-2019"/>
    <m/>
    <m/>
    <x v="11"/>
    <x v="10"/>
    <n v="16"/>
  </r>
  <r>
    <x v="745"/>
    <x v="11"/>
    <x v="21"/>
    <x v="125"/>
    <x v="457"/>
    <x v="2"/>
    <s v="2013-2019"/>
    <m/>
    <m/>
    <x v="11"/>
    <x v="11"/>
    <n v="34"/>
  </r>
  <r>
    <x v="746"/>
    <x v="11"/>
    <x v="21"/>
    <x v="125"/>
    <x v="458"/>
    <x v="2"/>
    <s v="2013-2019"/>
    <m/>
    <m/>
    <x v="11"/>
    <x v="5"/>
    <n v="216"/>
  </r>
  <r>
    <x v="746"/>
    <x v="11"/>
    <x v="21"/>
    <x v="125"/>
    <x v="458"/>
    <x v="2"/>
    <s v="2013-2019"/>
    <m/>
    <m/>
    <x v="11"/>
    <x v="6"/>
    <n v="139"/>
  </r>
  <r>
    <x v="746"/>
    <x v="11"/>
    <x v="21"/>
    <x v="125"/>
    <x v="458"/>
    <x v="2"/>
    <s v="2013-2019"/>
    <m/>
    <m/>
    <x v="11"/>
    <x v="7"/>
    <n v="777"/>
  </r>
  <r>
    <x v="746"/>
    <x v="11"/>
    <x v="21"/>
    <x v="125"/>
    <x v="458"/>
    <x v="2"/>
    <s v="2013-2019"/>
    <m/>
    <m/>
    <x v="11"/>
    <x v="8"/>
    <n v="1038"/>
  </r>
  <r>
    <x v="746"/>
    <x v="11"/>
    <x v="21"/>
    <x v="125"/>
    <x v="458"/>
    <x v="2"/>
    <s v="2013-2019"/>
    <m/>
    <m/>
    <x v="11"/>
    <x v="9"/>
    <n v="705"/>
  </r>
  <r>
    <x v="746"/>
    <x v="11"/>
    <x v="21"/>
    <x v="125"/>
    <x v="458"/>
    <x v="2"/>
    <s v="2013-2019"/>
    <m/>
    <m/>
    <x v="11"/>
    <x v="10"/>
    <n v="861"/>
  </r>
  <r>
    <x v="746"/>
    <x v="11"/>
    <x v="21"/>
    <x v="125"/>
    <x v="458"/>
    <x v="2"/>
    <s v="2013-2019"/>
    <m/>
    <m/>
    <x v="11"/>
    <x v="11"/>
    <n v="935"/>
  </r>
  <r>
    <x v="747"/>
    <x v="11"/>
    <x v="21"/>
    <x v="125"/>
    <x v="459"/>
    <x v="2"/>
    <s v="2013-2019"/>
    <m/>
    <m/>
    <x v="11"/>
    <x v="5"/>
    <n v="14002"/>
  </r>
  <r>
    <x v="747"/>
    <x v="11"/>
    <x v="21"/>
    <x v="125"/>
    <x v="459"/>
    <x v="2"/>
    <s v="2013-2019"/>
    <m/>
    <m/>
    <x v="11"/>
    <x v="6"/>
    <n v="15369"/>
  </r>
  <r>
    <x v="747"/>
    <x v="11"/>
    <x v="21"/>
    <x v="125"/>
    <x v="459"/>
    <x v="2"/>
    <s v="2013-2019"/>
    <m/>
    <m/>
    <x v="11"/>
    <x v="7"/>
    <n v="15360"/>
  </r>
  <r>
    <x v="747"/>
    <x v="11"/>
    <x v="21"/>
    <x v="125"/>
    <x v="459"/>
    <x v="2"/>
    <s v="2013-2019"/>
    <m/>
    <m/>
    <x v="11"/>
    <x v="8"/>
    <n v="14457"/>
  </r>
  <r>
    <x v="747"/>
    <x v="11"/>
    <x v="21"/>
    <x v="125"/>
    <x v="459"/>
    <x v="2"/>
    <s v="2013-2019"/>
    <m/>
    <m/>
    <x v="11"/>
    <x v="9"/>
    <n v="13361"/>
  </r>
  <r>
    <x v="747"/>
    <x v="11"/>
    <x v="21"/>
    <x v="125"/>
    <x v="459"/>
    <x v="2"/>
    <s v="2013-2019"/>
    <m/>
    <m/>
    <x v="11"/>
    <x v="10"/>
    <n v="14417"/>
  </r>
  <r>
    <x v="747"/>
    <x v="11"/>
    <x v="21"/>
    <x v="125"/>
    <x v="459"/>
    <x v="2"/>
    <s v="2013-2019"/>
    <m/>
    <m/>
    <x v="11"/>
    <x v="11"/>
    <n v="15263"/>
  </r>
  <r>
    <x v="748"/>
    <x v="11"/>
    <x v="21"/>
    <x v="115"/>
    <x v="460"/>
    <x v="2"/>
    <s v="2013-2019"/>
    <m/>
    <m/>
    <x v="11"/>
    <x v="5"/>
    <n v="64"/>
  </r>
  <r>
    <x v="748"/>
    <x v="11"/>
    <x v="21"/>
    <x v="115"/>
    <x v="460"/>
    <x v="2"/>
    <s v="2013-2019"/>
    <m/>
    <m/>
    <x v="11"/>
    <x v="6"/>
    <n v="54"/>
  </r>
  <r>
    <x v="748"/>
    <x v="11"/>
    <x v="21"/>
    <x v="115"/>
    <x v="460"/>
    <x v="2"/>
    <s v="2013-2019"/>
    <m/>
    <m/>
    <x v="11"/>
    <x v="7"/>
    <n v="62"/>
  </r>
  <r>
    <x v="748"/>
    <x v="11"/>
    <x v="21"/>
    <x v="115"/>
    <x v="460"/>
    <x v="2"/>
    <s v="2013-2019"/>
    <m/>
    <m/>
    <x v="11"/>
    <x v="8"/>
    <n v="68"/>
  </r>
  <r>
    <x v="748"/>
    <x v="11"/>
    <x v="21"/>
    <x v="115"/>
    <x v="460"/>
    <x v="2"/>
    <s v="2013-2019"/>
    <m/>
    <m/>
    <x v="11"/>
    <x v="9"/>
    <n v="58"/>
  </r>
  <r>
    <x v="748"/>
    <x v="11"/>
    <x v="21"/>
    <x v="115"/>
    <x v="460"/>
    <x v="2"/>
    <s v="2013-2019"/>
    <m/>
    <m/>
    <x v="11"/>
    <x v="10"/>
    <n v="58"/>
  </r>
  <r>
    <x v="748"/>
    <x v="11"/>
    <x v="21"/>
    <x v="115"/>
    <x v="460"/>
    <x v="2"/>
    <s v="2013-2019"/>
    <m/>
    <m/>
    <x v="11"/>
    <x v="11"/>
    <n v="74"/>
  </r>
  <r>
    <x v="749"/>
    <x v="11"/>
    <x v="21"/>
    <x v="108"/>
    <x v="461"/>
    <x v="2"/>
    <s v="2013-2019"/>
    <m/>
    <m/>
    <x v="11"/>
    <x v="5"/>
    <n v="0"/>
  </r>
  <r>
    <x v="749"/>
    <x v="11"/>
    <x v="21"/>
    <x v="108"/>
    <x v="461"/>
    <x v="2"/>
    <s v="2013-2019"/>
    <m/>
    <m/>
    <x v="11"/>
    <x v="6"/>
    <n v="0"/>
  </r>
  <r>
    <x v="749"/>
    <x v="11"/>
    <x v="21"/>
    <x v="108"/>
    <x v="461"/>
    <x v="2"/>
    <s v="2013-2019"/>
    <m/>
    <m/>
    <x v="11"/>
    <x v="7"/>
    <n v="0"/>
  </r>
  <r>
    <x v="749"/>
    <x v="11"/>
    <x v="21"/>
    <x v="108"/>
    <x v="461"/>
    <x v="2"/>
    <s v="2013-2019"/>
    <m/>
    <m/>
    <x v="11"/>
    <x v="8"/>
    <n v="0"/>
  </r>
  <r>
    <x v="749"/>
    <x v="11"/>
    <x v="21"/>
    <x v="108"/>
    <x v="461"/>
    <x v="2"/>
    <s v="2013-2019"/>
    <m/>
    <m/>
    <x v="11"/>
    <x v="9"/>
    <n v="3"/>
  </r>
  <r>
    <x v="749"/>
    <x v="11"/>
    <x v="21"/>
    <x v="108"/>
    <x v="461"/>
    <x v="2"/>
    <s v="2013-2019"/>
    <m/>
    <m/>
    <x v="11"/>
    <x v="10"/>
    <n v="1"/>
  </r>
  <r>
    <x v="749"/>
    <x v="11"/>
    <x v="21"/>
    <x v="108"/>
    <x v="461"/>
    <x v="2"/>
    <s v="2013-2019"/>
    <m/>
    <m/>
    <x v="11"/>
    <x v="11"/>
    <n v="0"/>
  </r>
  <r>
    <x v="750"/>
    <x v="11"/>
    <x v="21"/>
    <x v="128"/>
    <x v="462"/>
    <x v="2"/>
    <s v="2013-2019"/>
    <m/>
    <m/>
    <x v="11"/>
    <x v="5"/>
    <n v="0"/>
  </r>
  <r>
    <x v="750"/>
    <x v="11"/>
    <x v="21"/>
    <x v="128"/>
    <x v="462"/>
    <x v="2"/>
    <s v="2013-2019"/>
    <m/>
    <m/>
    <x v="11"/>
    <x v="6"/>
    <n v="0"/>
  </r>
  <r>
    <x v="750"/>
    <x v="11"/>
    <x v="21"/>
    <x v="128"/>
    <x v="462"/>
    <x v="2"/>
    <s v="2013-2019"/>
    <m/>
    <m/>
    <x v="11"/>
    <x v="7"/>
    <n v="0"/>
  </r>
  <r>
    <x v="750"/>
    <x v="11"/>
    <x v="21"/>
    <x v="128"/>
    <x v="462"/>
    <x v="2"/>
    <s v="2013-2019"/>
    <m/>
    <m/>
    <x v="11"/>
    <x v="8"/>
    <n v="0"/>
  </r>
  <r>
    <x v="750"/>
    <x v="11"/>
    <x v="21"/>
    <x v="128"/>
    <x v="462"/>
    <x v="2"/>
    <s v="2013-2019"/>
    <m/>
    <m/>
    <x v="11"/>
    <x v="9"/>
    <n v="0"/>
  </r>
  <r>
    <x v="750"/>
    <x v="11"/>
    <x v="21"/>
    <x v="128"/>
    <x v="462"/>
    <x v="2"/>
    <s v="2013-2019"/>
    <m/>
    <m/>
    <x v="11"/>
    <x v="10"/>
    <n v="9"/>
  </r>
  <r>
    <x v="750"/>
    <x v="11"/>
    <x v="21"/>
    <x v="128"/>
    <x v="462"/>
    <x v="2"/>
    <s v="2013-2019"/>
    <m/>
    <m/>
    <x v="11"/>
    <x v="11"/>
    <n v="6"/>
  </r>
  <r>
    <x v="751"/>
    <x v="11"/>
    <x v="21"/>
    <x v="111"/>
    <x v="463"/>
    <x v="2"/>
    <s v="2013-2019"/>
    <m/>
    <m/>
    <x v="11"/>
    <x v="5"/>
    <n v="1534"/>
  </r>
  <r>
    <x v="751"/>
    <x v="11"/>
    <x v="21"/>
    <x v="111"/>
    <x v="463"/>
    <x v="2"/>
    <s v="2013-2019"/>
    <m/>
    <m/>
    <x v="11"/>
    <x v="6"/>
    <n v="1855"/>
  </r>
  <r>
    <x v="751"/>
    <x v="11"/>
    <x v="21"/>
    <x v="111"/>
    <x v="463"/>
    <x v="2"/>
    <s v="2013-2019"/>
    <m/>
    <m/>
    <x v="11"/>
    <x v="7"/>
    <n v="2180"/>
  </r>
  <r>
    <x v="751"/>
    <x v="11"/>
    <x v="21"/>
    <x v="111"/>
    <x v="463"/>
    <x v="2"/>
    <s v="2013-2019"/>
    <m/>
    <m/>
    <x v="11"/>
    <x v="8"/>
    <n v="2131"/>
  </r>
  <r>
    <x v="751"/>
    <x v="11"/>
    <x v="21"/>
    <x v="111"/>
    <x v="463"/>
    <x v="2"/>
    <s v="2013-2019"/>
    <m/>
    <m/>
    <x v="11"/>
    <x v="9"/>
    <n v="2456"/>
  </r>
  <r>
    <x v="751"/>
    <x v="11"/>
    <x v="21"/>
    <x v="111"/>
    <x v="463"/>
    <x v="2"/>
    <s v="2013-2019"/>
    <m/>
    <m/>
    <x v="11"/>
    <x v="10"/>
    <n v="2103"/>
  </r>
  <r>
    <x v="751"/>
    <x v="11"/>
    <x v="21"/>
    <x v="111"/>
    <x v="463"/>
    <x v="2"/>
    <s v="2013-2019"/>
    <m/>
    <m/>
    <x v="11"/>
    <x v="11"/>
    <n v="1547"/>
  </r>
  <r>
    <x v="752"/>
    <x v="11"/>
    <x v="21"/>
    <x v="106"/>
    <x v="464"/>
    <x v="2"/>
    <s v="2013-2019"/>
    <m/>
    <m/>
    <x v="11"/>
    <x v="5"/>
    <n v="8002"/>
  </r>
  <r>
    <x v="752"/>
    <x v="11"/>
    <x v="21"/>
    <x v="106"/>
    <x v="464"/>
    <x v="2"/>
    <s v="2013-2019"/>
    <m/>
    <m/>
    <x v="11"/>
    <x v="6"/>
    <n v="9287"/>
  </r>
  <r>
    <x v="752"/>
    <x v="11"/>
    <x v="21"/>
    <x v="106"/>
    <x v="464"/>
    <x v="2"/>
    <s v="2013-2019"/>
    <m/>
    <m/>
    <x v="11"/>
    <x v="7"/>
    <n v="9899"/>
  </r>
  <r>
    <x v="752"/>
    <x v="11"/>
    <x v="21"/>
    <x v="106"/>
    <x v="464"/>
    <x v="2"/>
    <s v="2013-2019"/>
    <m/>
    <m/>
    <x v="11"/>
    <x v="8"/>
    <n v="10223"/>
  </r>
  <r>
    <x v="752"/>
    <x v="11"/>
    <x v="21"/>
    <x v="106"/>
    <x v="464"/>
    <x v="2"/>
    <s v="2013-2019"/>
    <m/>
    <m/>
    <x v="11"/>
    <x v="9"/>
    <n v="10421"/>
  </r>
  <r>
    <x v="752"/>
    <x v="11"/>
    <x v="21"/>
    <x v="106"/>
    <x v="464"/>
    <x v="2"/>
    <s v="2013-2019"/>
    <m/>
    <m/>
    <x v="11"/>
    <x v="10"/>
    <n v="9572"/>
  </r>
  <r>
    <x v="752"/>
    <x v="11"/>
    <x v="21"/>
    <x v="106"/>
    <x v="464"/>
    <x v="2"/>
    <s v="2013-2019"/>
    <m/>
    <m/>
    <x v="11"/>
    <x v="11"/>
    <n v="6849"/>
  </r>
  <r>
    <x v="753"/>
    <x v="11"/>
    <x v="21"/>
    <x v="123"/>
    <x v="465"/>
    <x v="2"/>
    <s v="2013-2019"/>
    <m/>
    <m/>
    <x v="11"/>
    <x v="5"/>
    <n v="3"/>
  </r>
  <r>
    <x v="753"/>
    <x v="11"/>
    <x v="21"/>
    <x v="123"/>
    <x v="465"/>
    <x v="2"/>
    <s v="2013-2019"/>
    <m/>
    <m/>
    <x v="11"/>
    <x v="6"/>
    <n v="6"/>
  </r>
  <r>
    <x v="753"/>
    <x v="11"/>
    <x v="21"/>
    <x v="123"/>
    <x v="465"/>
    <x v="2"/>
    <s v="2013-2019"/>
    <m/>
    <m/>
    <x v="11"/>
    <x v="7"/>
    <n v="3"/>
  </r>
  <r>
    <x v="753"/>
    <x v="11"/>
    <x v="21"/>
    <x v="123"/>
    <x v="465"/>
    <x v="2"/>
    <s v="2013-2019"/>
    <m/>
    <m/>
    <x v="11"/>
    <x v="8"/>
    <n v="0"/>
  </r>
  <r>
    <x v="753"/>
    <x v="11"/>
    <x v="21"/>
    <x v="123"/>
    <x v="465"/>
    <x v="2"/>
    <s v="2013-2019"/>
    <m/>
    <m/>
    <x v="11"/>
    <x v="9"/>
    <n v="0"/>
  </r>
  <r>
    <x v="753"/>
    <x v="11"/>
    <x v="21"/>
    <x v="123"/>
    <x v="465"/>
    <x v="2"/>
    <s v="2013-2019"/>
    <m/>
    <m/>
    <x v="11"/>
    <x v="10"/>
    <n v="0"/>
  </r>
  <r>
    <x v="753"/>
    <x v="11"/>
    <x v="21"/>
    <x v="123"/>
    <x v="465"/>
    <x v="2"/>
    <s v="2013-2019"/>
    <m/>
    <m/>
    <x v="11"/>
    <x v="11"/>
    <n v="0"/>
  </r>
  <r>
    <x v="754"/>
    <x v="11"/>
    <x v="21"/>
    <x v="106"/>
    <x v="466"/>
    <x v="2"/>
    <s v="2013-2019"/>
    <m/>
    <m/>
    <x v="11"/>
    <x v="5"/>
    <n v="2281"/>
  </r>
  <r>
    <x v="754"/>
    <x v="11"/>
    <x v="21"/>
    <x v="106"/>
    <x v="466"/>
    <x v="2"/>
    <s v="2013-2019"/>
    <m/>
    <m/>
    <x v="11"/>
    <x v="6"/>
    <n v="2343"/>
  </r>
  <r>
    <x v="754"/>
    <x v="11"/>
    <x v="21"/>
    <x v="106"/>
    <x v="466"/>
    <x v="2"/>
    <s v="2013-2019"/>
    <m/>
    <m/>
    <x v="11"/>
    <x v="7"/>
    <n v="2140"/>
  </r>
  <r>
    <x v="754"/>
    <x v="11"/>
    <x v="21"/>
    <x v="106"/>
    <x v="466"/>
    <x v="2"/>
    <s v="2013-2019"/>
    <m/>
    <m/>
    <x v="11"/>
    <x v="8"/>
    <n v="1015"/>
  </r>
  <r>
    <x v="754"/>
    <x v="11"/>
    <x v="21"/>
    <x v="106"/>
    <x v="466"/>
    <x v="2"/>
    <s v="2013-2019"/>
    <m/>
    <m/>
    <x v="11"/>
    <x v="9"/>
    <n v="479"/>
  </r>
  <r>
    <x v="754"/>
    <x v="11"/>
    <x v="21"/>
    <x v="106"/>
    <x v="466"/>
    <x v="2"/>
    <s v="2013-2019"/>
    <m/>
    <m/>
    <x v="11"/>
    <x v="10"/>
    <n v="170"/>
  </r>
  <r>
    <x v="754"/>
    <x v="11"/>
    <x v="21"/>
    <x v="106"/>
    <x v="466"/>
    <x v="2"/>
    <s v="2013-2019"/>
    <m/>
    <m/>
    <x v="11"/>
    <x v="11"/>
    <n v="134"/>
  </r>
  <r>
    <x v="755"/>
    <x v="11"/>
    <x v="21"/>
    <x v="106"/>
    <x v="467"/>
    <x v="2"/>
    <s v="2013-2019"/>
    <m/>
    <m/>
    <x v="11"/>
    <x v="5"/>
    <n v="0"/>
  </r>
  <r>
    <x v="755"/>
    <x v="11"/>
    <x v="21"/>
    <x v="106"/>
    <x v="467"/>
    <x v="2"/>
    <s v="2013-2019"/>
    <m/>
    <m/>
    <x v="11"/>
    <x v="6"/>
    <n v="0"/>
  </r>
  <r>
    <x v="755"/>
    <x v="11"/>
    <x v="21"/>
    <x v="106"/>
    <x v="467"/>
    <x v="2"/>
    <s v="2013-2019"/>
    <m/>
    <m/>
    <x v="11"/>
    <x v="7"/>
    <n v="2"/>
  </r>
  <r>
    <x v="755"/>
    <x v="11"/>
    <x v="21"/>
    <x v="106"/>
    <x v="467"/>
    <x v="2"/>
    <s v="2013-2019"/>
    <m/>
    <m/>
    <x v="11"/>
    <x v="8"/>
    <n v="28"/>
  </r>
  <r>
    <x v="755"/>
    <x v="11"/>
    <x v="21"/>
    <x v="106"/>
    <x v="467"/>
    <x v="2"/>
    <s v="2013-2019"/>
    <m/>
    <m/>
    <x v="11"/>
    <x v="9"/>
    <n v="38"/>
  </r>
  <r>
    <x v="755"/>
    <x v="11"/>
    <x v="21"/>
    <x v="106"/>
    <x v="467"/>
    <x v="2"/>
    <s v="2013-2019"/>
    <m/>
    <m/>
    <x v="11"/>
    <x v="10"/>
    <n v="28"/>
  </r>
  <r>
    <x v="755"/>
    <x v="11"/>
    <x v="21"/>
    <x v="106"/>
    <x v="467"/>
    <x v="2"/>
    <s v="2013-2019"/>
    <m/>
    <m/>
    <x v="11"/>
    <x v="11"/>
    <n v="42"/>
  </r>
  <r>
    <x v="756"/>
    <x v="11"/>
    <x v="21"/>
    <x v="106"/>
    <x v="468"/>
    <x v="2"/>
    <s v="2013-2019"/>
    <m/>
    <m/>
    <x v="11"/>
    <x v="5"/>
    <n v="498"/>
  </r>
  <r>
    <x v="756"/>
    <x v="11"/>
    <x v="21"/>
    <x v="106"/>
    <x v="468"/>
    <x v="2"/>
    <s v="2013-2019"/>
    <m/>
    <m/>
    <x v="11"/>
    <x v="6"/>
    <n v="516"/>
  </r>
  <r>
    <x v="756"/>
    <x v="11"/>
    <x v="21"/>
    <x v="106"/>
    <x v="468"/>
    <x v="2"/>
    <s v="2013-2019"/>
    <m/>
    <m/>
    <x v="11"/>
    <x v="7"/>
    <n v="681"/>
  </r>
  <r>
    <x v="756"/>
    <x v="11"/>
    <x v="21"/>
    <x v="106"/>
    <x v="468"/>
    <x v="2"/>
    <s v="2013-2019"/>
    <m/>
    <m/>
    <x v="11"/>
    <x v="8"/>
    <n v="1242"/>
  </r>
  <r>
    <x v="756"/>
    <x v="11"/>
    <x v="21"/>
    <x v="106"/>
    <x v="468"/>
    <x v="2"/>
    <s v="2013-2019"/>
    <m/>
    <m/>
    <x v="11"/>
    <x v="9"/>
    <n v="1222"/>
  </r>
  <r>
    <x v="756"/>
    <x v="11"/>
    <x v="21"/>
    <x v="106"/>
    <x v="468"/>
    <x v="2"/>
    <s v="2013-2019"/>
    <m/>
    <m/>
    <x v="11"/>
    <x v="10"/>
    <n v="1204"/>
  </r>
  <r>
    <x v="756"/>
    <x v="11"/>
    <x v="21"/>
    <x v="106"/>
    <x v="468"/>
    <x v="2"/>
    <s v="2013-2019"/>
    <m/>
    <m/>
    <x v="11"/>
    <x v="11"/>
    <n v="1106"/>
  </r>
  <r>
    <x v="757"/>
    <x v="11"/>
    <x v="21"/>
    <x v="106"/>
    <x v="469"/>
    <x v="2"/>
    <s v="2013-2019"/>
    <m/>
    <m/>
    <x v="11"/>
    <x v="5"/>
    <n v="12"/>
  </r>
  <r>
    <x v="757"/>
    <x v="11"/>
    <x v="21"/>
    <x v="106"/>
    <x v="469"/>
    <x v="2"/>
    <s v="2013-2019"/>
    <m/>
    <m/>
    <x v="11"/>
    <x v="6"/>
    <n v="24"/>
  </r>
  <r>
    <x v="757"/>
    <x v="11"/>
    <x v="21"/>
    <x v="106"/>
    <x v="469"/>
    <x v="2"/>
    <s v="2013-2019"/>
    <m/>
    <m/>
    <x v="11"/>
    <x v="7"/>
    <n v="267"/>
  </r>
  <r>
    <x v="757"/>
    <x v="11"/>
    <x v="21"/>
    <x v="106"/>
    <x v="469"/>
    <x v="2"/>
    <s v="2013-2019"/>
    <m/>
    <m/>
    <x v="11"/>
    <x v="8"/>
    <n v="693"/>
  </r>
  <r>
    <x v="757"/>
    <x v="11"/>
    <x v="21"/>
    <x v="106"/>
    <x v="469"/>
    <x v="2"/>
    <s v="2013-2019"/>
    <m/>
    <m/>
    <x v="11"/>
    <x v="9"/>
    <n v="928"/>
  </r>
  <r>
    <x v="757"/>
    <x v="11"/>
    <x v="21"/>
    <x v="106"/>
    <x v="469"/>
    <x v="2"/>
    <s v="2013-2019"/>
    <m/>
    <m/>
    <x v="11"/>
    <x v="10"/>
    <n v="1023"/>
  </r>
  <r>
    <x v="757"/>
    <x v="11"/>
    <x v="21"/>
    <x v="106"/>
    <x v="469"/>
    <x v="2"/>
    <s v="2013-2019"/>
    <m/>
    <m/>
    <x v="11"/>
    <x v="11"/>
    <n v="846"/>
  </r>
  <r>
    <x v="758"/>
    <x v="11"/>
    <x v="21"/>
    <x v="106"/>
    <x v="470"/>
    <x v="2"/>
    <s v="2013-2019"/>
    <m/>
    <m/>
    <x v="11"/>
    <x v="5"/>
    <n v="1045"/>
  </r>
  <r>
    <x v="758"/>
    <x v="11"/>
    <x v="21"/>
    <x v="106"/>
    <x v="470"/>
    <x v="2"/>
    <s v="2013-2019"/>
    <m/>
    <m/>
    <x v="11"/>
    <x v="6"/>
    <n v="1016"/>
  </r>
  <r>
    <x v="758"/>
    <x v="11"/>
    <x v="21"/>
    <x v="106"/>
    <x v="470"/>
    <x v="2"/>
    <s v="2013-2019"/>
    <m/>
    <m/>
    <x v="11"/>
    <x v="7"/>
    <n v="1187"/>
  </r>
  <r>
    <x v="758"/>
    <x v="11"/>
    <x v="21"/>
    <x v="106"/>
    <x v="470"/>
    <x v="2"/>
    <s v="2013-2019"/>
    <m/>
    <m/>
    <x v="11"/>
    <x v="8"/>
    <n v="1403"/>
  </r>
  <r>
    <x v="758"/>
    <x v="11"/>
    <x v="21"/>
    <x v="106"/>
    <x v="470"/>
    <x v="2"/>
    <s v="2013-2019"/>
    <m/>
    <m/>
    <x v="11"/>
    <x v="9"/>
    <n v="1543"/>
  </r>
  <r>
    <x v="758"/>
    <x v="11"/>
    <x v="21"/>
    <x v="106"/>
    <x v="470"/>
    <x v="2"/>
    <s v="2013-2019"/>
    <m/>
    <m/>
    <x v="11"/>
    <x v="10"/>
    <n v="1619"/>
  </r>
  <r>
    <x v="758"/>
    <x v="11"/>
    <x v="21"/>
    <x v="106"/>
    <x v="470"/>
    <x v="2"/>
    <s v="2013-2019"/>
    <m/>
    <m/>
    <x v="11"/>
    <x v="11"/>
    <n v="1428"/>
  </r>
  <r>
    <x v="759"/>
    <x v="11"/>
    <x v="21"/>
    <x v="124"/>
    <x v="471"/>
    <x v="2"/>
    <s v="2013-2019"/>
    <m/>
    <m/>
    <x v="11"/>
    <x v="5"/>
    <n v="1"/>
  </r>
  <r>
    <x v="759"/>
    <x v="11"/>
    <x v="21"/>
    <x v="124"/>
    <x v="471"/>
    <x v="2"/>
    <s v="2013-2019"/>
    <m/>
    <m/>
    <x v="11"/>
    <x v="6"/>
    <n v="0"/>
  </r>
  <r>
    <x v="759"/>
    <x v="11"/>
    <x v="21"/>
    <x v="124"/>
    <x v="471"/>
    <x v="2"/>
    <s v="2013-2019"/>
    <m/>
    <m/>
    <x v="11"/>
    <x v="7"/>
    <n v="1"/>
  </r>
  <r>
    <x v="759"/>
    <x v="11"/>
    <x v="21"/>
    <x v="124"/>
    <x v="471"/>
    <x v="2"/>
    <s v="2013-2019"/>
    <m/>
    <m/>
    <x v="11"/>
    <x v="8"/>
    <n v="0"/>
  </r>
  <r>
    <x v="759"/>
    <x v="11"/>
    <x v="21"/>
    <x v="124"/>
    <x v="471"/>
    <x v="2"/>
    <s v="2013-2019"/>
    <m/>
    <m/>
    <x v="11"/>
    <x v="9"/>
    <n v="1"/>
  </r>
  <r>
    <x v="759"/>
    <x v="11"/>
    <x v="21"/>
    <x v="124"/>
    <x v="471"/>
    <x v="2"/>
    <s v="2013-2019"/>
    <m/>
    <m/>
    <x v="11"/>
    <x v="10"/>
    <n v="1"/>
  </r>
  <r>
    <x v="759"/>
    <x v="11"/>
    <x v="21"/>
    <x v="124"/>
    <x v="471"/>
    <x v="2"/>
    <s v="2013-2019"/>
    <m/>
    <m/>
    <x v="11"/>
    <x v="11"/>
    <n v="2"/>
  </r>
  <r>
    <x v="760"/>
    <x v="11"/>
    <x v="21"/>
    <x v="134"/>
    <x v="472"/>
    <x v="2"/>
    <s v="2013-2019"/>
    <m/>
    <m/>
    <x v="11"/>
    <x v="5"/>
    <n v="32"/>
  </r>
  <r>
    <x v="760"/>
    <x v="11"/>
    <x v="21"/>
    <x v="134"/>
    <x v="472"/>
    <x v="2"/>
    <s v="2013-2019"/>
    <m/>
    <m/>
    <x v="11"/>
    <x v="6"/>
    <n v="31"/>
  </r>
  <r>
    <x v="760"/>
    <x v="11"/>
    <x v="21"/>
    <x v="134"/>
    <x v="472"/>
    <x v="2"/>
    <s v="2013-2019"/>
    <m/>
    <m/>
    <x v="11"/>
    <x v="7"/>
    <n v="45"/>
  </r>
  <r>
    <x v="760"/>
    <x v="11"/>
    <x v="21"/>
    <x v="134"/>
    <x v="472"/>
    <x v="2"/>
    <s v="2013-2019"/>
    <m/>
    <m/>
    <x v="11"/>
    <x v="8"/>
    <n v="52"/>
  </r>
  <r>
    <x v="760"/>
    <x v="11"/>
    <x v="21"/>
    <x v="134"/>
    <x v="472"/>
    <x v="2"/>
    <s v="2013-2019"/>
    <m/>
    <m/>
    <x v="11"/>
    <x v="9"/>
    <n v="54"/>
  </r>
  <r>
    <x v="760"/>
    <x v="11"/>
    <x v="21"/>
    <x v="134"/>
    <x v="472"/>
    <x v="2"/>
    <s v="2013-2019"/>
    <m/>
    <m/>
    <x v="11"/>
    <x v="10"/>
    <n v="61"/>
  </r>
  <r>
    <x v="760"/>
    <x v="11"/>
    <x v="21"/>
    <x v="134"/>
    <x v="472"/>
    <x v="2"/>
    <s v="2013-2019"/>
    <m/>
    <m/>
    <x v="11"/>
    <x v="11"/>
    <n v="54"/>
  </r>
  <r>
    <x v="761"/>
    <x v="11"/>
    <x v="21"/>
    <x v="125"/>
    <x v="473"/>
    <x v="2"/>
    <s v="2013-2019"/>
    <m/>
    <m/>
    <x v="11"/>
    <x v="5"/>
    <n v="16543"/>
  </r>
  <r>
    <x v="761"/>
    <x v="11"/>
    <x v="21"/>
    <x v="125"/>
    <x v="473"/>
    <x v="2"/>
    <s v="2013-2019"/>
    <m/>
    <m/>
    <x v="11"/>
    <x v="6"/>
    <n v="16143"/>
  </r>
  <r>
    <x v="761"/>
    <x v="11"/>
    <x v="21"/>
    <x v="125"/>
    <x v="473"/>
    <x v="2"/>
    <s v="2013-2019"/>
    <m/>
    <m/>
    <x v="11"/>
    <x v="7"/>
    <n v="16191"/>
  </r>
  <r>
    <x v="761"/>
    <x v="11"/>
    <x v="21"/>
    <x v="125"/>
    <x v="473"/>
    <x v="2"/>
    <s v="2013-2019"/>
    <m/>
    <m/>
    <x v="11"/>
    <x v="8"/>
    <n v="15342"/>
  </r>
  <r>
    <x v="761"/>
    <x v="11"/>
    <x v="21"/>
    <x v="125"/>
    <x v="473"/>
    <x v="2"/>
    <s v="2013-2019"/>
    <m/>
    <m/>
    <x v="11"/>
    <x v="9"/>
    <n v="14510"/>
  </r>
  <r>
    <x v="761"/>
    <x v="11"/>
    <x v="21"/>
    <x v="125"/>
    <x v="473"/>
    <x v="2"/>
    <s v="2013-2019"/>
    <m/>
    <m/>
    <x v="11"/>
    <x v="10"/>
    <n v="13219"/>
  </r>
  <r>
    <x v="761"/>
    <x v="11"/>
    <x v="21"/>
    <x v="125"/>
    <x v="473"/>
    <x v="2"/>
    <s v="2013-2019"/>
    <m/>
    <m/>
    <x v="11"/>
    <x v="11"/>
    <n v="14783"/>
  </r>
  <r>
    <x v="762"/>
    <x v="11"/>
    <x v="21"/>
    <x v="125"/>
    <x v="474"/>
    <x v="2"/>
    <s v="2013-2019"/>
    <m/>
    <m/>
    <x v="11"/>
    <x v="5"/>
    <n v="5737"/>
  </r>
  <r>
    <x v="762"/>
    <x v="11"/>
    <x v="21"/>
    <x v="125"/>
    <x v="474"/>
    <x v="2"/>
    <s v="2013-2019"/>
    <m/>
    <m/>
    <x v="11"/>
    <x v="6"/>
    <n v="5877"/>
  </r>
  <r>
    <x v="762"/>
    <x v="11"/>
    <x v="21"/>
    <x v="125"/>
    <x v="474"/>
    <x v="2"/>
    <s v="2013-2019"/>
    <m/>
    <m/>
    <x v="11"/>
    <x v="7"/>
    <n v="5028"/>
  </r>
  <r>
    <x v="762"/>
    <x v="11"/>
    <x v="21"/>
    <x v="125"/>
    <x v="474"/>
    <x v="2"/>
    <s v="2013-2019"/>
    <m/>
    <m/>
    <x v="11"/>
    <x v="8"/>
    <n v="4710"/>
  </r>
  <r>
    <x v="762"/>
    <x v="11"/>
    <x v="21"/>
    <x v="125"/>
    <x v="474"/>
    <x v="2"/>
    <s v="2013-2019"/>
    <m/>
    <m/>
    <x v="11"/>
    <x v="9"/>
    <n v="4308"/>
  </r>
  <r>
    <x v="762"/>
    <x v="11"/>
    <x v="21"/>
    <x v="125"/>
    <x v="474"/>
    <x v="2"/>
    <s v="2013-2019"/>
    <m/>
    <m/>
    <x v="11"/>
    <x v="10"/>
    <n v="4508"/>
  </r>
  <r>
    <x v="762"/>
    <x v="11"/>
    <x v="21"/>
    <x v="125"/>
    <x v="474"/>
    <x v="2"/>
    <s v="2013-2019"/>
    <m/>
    <m/>
    <x v="11"/>
    <x v="11"/>
    <n v="5244"/>
  </r>
  <r>
    <x v="763"/>
    <x v="11"/>
    <x v="21"/>
    <x v="134"/>
    <x v="475"/>
    <x v="2"/>
    <s v="2013-2019"/>
    <m/>
    <m/>
    <x v="11"/>
    <x v="5"/>
    <n v="41"/>
  </r>
  <r>
    <x v="763"/>
    <x v="11"/>
    <x v="21"/>
    <x v="134"/>
    <x v="475"/>
    <x v="2"/>
    <s v="2013-2019"/>
    <m/>
    <m/>
    <x v="11"/>
    <x v="6"/>
    <n v="43"/>
  </r>
  <r>
    <x v="763"/>
    <x v="11"/>
    <x v="21"/>
    <x v="134"/>
    <x v="475"/>
    <x v="2"/>
    <s v="2013-2019"/>
    <m/>
    <m/>
    <x v="11"/>
    <x v="7"/>
    <n v="38"/>
  </r>
  <r>
    <x v="763"/>
    <x v="11"/>
    <x v="21"/>
    <x v="134"/>
    <x v="475"/>
    <x v="2"/>
    <s v="2013-2019"/>
    <m/>
    <m/>
    <x v="11"/>
    <x v="8"/>
    <n v="54"/>
  </r>
  <r>
    <x v="763"/>
    <x v="11"/>
    <x v="21"/>
    <x v="134"/>
    <x v="475"/>
    <x v="2"/>
    <s v="2013-2019"/>
    <m/>
    <m/>
    <x v="11"/>
    <x v="9"/>
    <n v="43"/>
  </r>
  <r>
    <x v="763"/>
    <x v="11"/>
    <x v="21"/>
    <x v="134"/>
    <x v="475"/>
    <x v="2"/>
    <s v="2013-2019"/>
    <m/>
    <m/>
    <x v="11"/>
    <x v="10"/>
    <n v="68"/>
  </r>
  <r>
    <x v="763"/>
    <x v="11"/>
    <x v="21"/>
    <x v="134"/>
    <x v="475"/>
    <x v="2"/>
    <s v="2013-2019"/>
    <m/>
    <m/>
    <x v="11"/>
    <x v="11"/>
    <n v="52"/>
  </r>
  <r>
    <x v="764"/>
    <x v="11"/>
    <x v="21"/>
    <x v="134"/>
    <x v="476"/>
    <x v="2"/>
    <s v="2013-2019"/>
    <m/>
    <m/>
    <x v="11"/>
    <x v="5"/>
    <n v="33"/>
  </r>
  <r>
    <x v="764"/>
    <x v="11"/>
    <x v="21"/>
    <x v="134"/>
    <x v="476"/>
    <x v="2"/>
    <s v="2013-2019"/>
    <m/>
    <m/>
    <x v="11"/>
    <x v="6"/>
    <n v="23"/>
  </r>
  <r>
    <x v="764"/>
    <x v="11"/>
    <x v="21"/>
    <x v="134"/>
    <x v="476"/>
    <x v="2"/>
    <s v="2013-2019"/>
    <m/>
    <m/>
    <x v="11"/>
    <x v="7"/>
    <n v="27"/>
  </r>
  <r>
    <x v="764"/>
    <x v="11"/>
    <x v="21"/>
    <x v="134"/>
    <x v="476"/>
    <x v="2"/>
    <s v="2013-2019"/>
    <m/>
    <m/>
    <x v="11"/>
    <x v="8"/>
    <n v="41"/>
  </r>
  <r>
    <x v="764"/>
    <x v="11"/>
    <x v="21"/>
    <x v="134"/>
    <x v="476"/>
    <x v="2"/>
    <s v="2013-2019"/>
    <m/>
    <m/>
    <x v="11"/>
    <x v="9"/>
    <n v="52"/>
  </r>
  <r>
    <x v="764"/>
    <x v="11"/>
    <x v="21"/>
    <x v="134"/>
    <x v="476"/>
    <x v="2"/>
    <s v="2013-2019"/>
    <m/>
    <m/>
    <x v="11"/>
    <x v="10"/>
    <n v="51"/>
  </r>
  <r>
    <x v="764"/>
    <x v="11"/>
    <x v="21"/>
    <x v="134"/>
    <x v="476"/>
    <x v="2"/>
    <s v="2013-2019"/>
    <m/>
    <m/>
    <x v="11"/>
    <x v="11"/>
    <n v="68"/>
  </r>
  <r>
    <x v="765"/>
    <x v="11"/>
    <x v="21"/>
    <x v="112"/>
    <x v="477"/>
    <x v="2"/>
    <s v="2013-2019"/>
    <m/>
    <m/>
    <x v="11"/>
    <x v="5"/>
    <n v="64"/>
  </r>
  <r>
    <x v="765"/>
    <x v="11"/>
    <x v="21"/>
    <x v="112"/>
    <x v="477"/>
    <x v="2"/>
    <s v="2013-2019"/>
    <m/>
    <m/>
    <x v="11"/>
    <x v="6"/>
    <n v="63"/>
  </r>
  <r>
    <x v="765"/>
    <x v="11"/>
    <x v="21"/>
    <x v="112"/>
    <x v="477"/>
    <x v="2"/>
    <s v="2013-2019"/>
    <m/>
    <m/>
    <x v="11"/>
    <x v="7"/>
    <n v="69"/>
  </r>
  <r>
    <x v="765"/>
    <x v="11"/>
    <x v="21"/>
    <x v="112"/>
    <x v="477"/>
    <x v="2"/>
    <s v="2013-2019"/>
    <m/>
    <m/>
    <x v="11"/>
    <x v="8"/>
    <n v="68"/>
  </r>
  <r>
    <x v="765"/>
    <x v="11"/>
    <x v="21"/>
    <x v="112"/>
    <x v="477"/>
    <x v="2"/>
    <s v="2013-2019"/>
    <m/>
    <m/>
    <x v="11"/>
    <x v="9"/>
    <n v="66"/>
  </r>
  <r>
    <x v="765"/>
    <x v="11"/>
    <x v="21"/>
    <x v="112"/>
    <x v="477"/>
    <x v="2"/>
    <s v="2013-2019"/>
    <m/>
    <m/>
    <x v="11"/>
    <x v="10"/>
    <n v="50"/>
  </r>
  <r>
    <x v="765"/>
    <x v="11"/>
    <x v="21"/>
    <x v="112"/>
    <x v="477"/>
    <x v="2"/>
    <s v="2013-2019"/>
    <m/>
    <m/>
    <x v="11"/>
    <x v="11"/>
    <n v="53"/>
  </r>
  <r>
    <x v="766"/>
    <x v="11"/>
    <x v="21"/>
    <x v="123"/>
    <x v="478"/>
    <x v="2"/>
    <s v="2013-2019"/>
    <m/>
    <m/>
    <x v="11"/>
    <x v="5"/>
    <n v="9"/>
  </r>
  <r>
    <x v="766"/>
    <x v="11"/>
    <x v="21"/>
    <x v="123"/>
    <x v="478"/>
    <x v="2"/>
    <s v="2013-2019"/>
    <m/>
    <m/>
    <x v="11"/>
    <x v="6"/>
    <n v="9"/>
  </r>
  <r>
    <x v="766"/>
    <x v="11"/>
    <x v="21"/>
    <x v="123"/>
    <x v="478"/>
    <x v="2"/>
    <s v="2013-2019"/>
    <m/>
    <m/>
    <x v="11"/>
    <x v="7"/>
    <n v="14"/>
  </r>
  <r>
    <x v="766"/>
    <x v="11"/>
    <x v="21"/>
    <x v="123"/>
    <x v="478"/>
    <x v="2"/>
    <s v="2013-2019"/>
    <m/>
    <m/>
    <x v="11"/>
    <x v="8"/>
    <n v="10"/>
  </r>
  <r>
    <x v="766"/>
    <x v="11"/>
    <x v="21"/>
    <x v="123"/>
    <x v="478"/>
    <x v="2"/>
    <s v="2013-2019"/>
    <m/>
    <m/>
    <x v="11"/>
    <x v="9"/>
    <n v="14"/>
  </r>
  <r>
    <x v="766"/>
    <x v="11"/>
    <x v="21"/>
    <x v="123"/>
    <x v="478"/>
    <x v="2"/>
    <s v="2013-2019"/>
    <m/>
    <m/>
    <x v="11"/>
    <x v="10"/>
    <n v="8"/>
  </r>
  <r>
    <x v="766"/>
    <x v="11"/>
    <x v="21"/>
    <x v="123"/>
    <x v="478"/>
    <x v="2"/>
    <s v="2013-2019"/>
    <m/>
    <m/>
    <x v="11"/>
    <x v="11"/>
    <n v="9"/>
  </r>
  <r>
    <x v="767"/>
    <x v="11"/>
    <x v="21"/>
    <x v="112"/>
    <x v="479"/>
    <x v="2"/>
    <s v="2013-2019"/>
    <m/>
    <m/>
    <x v="11"/>
    <x v="5"/>
    <n v="3"/>
  </r>
  <r>
    <x v="767"/>
    <x v="11"/>
    <x v="21"/>
    <x v="112"/>
    <x v="479"/>
    <x v="2"/>
    <s v="2013-2019"/>
    <m/>
    <m/>
    <x v="11"/>
    <x v="6"/>
    <n v="3"/>
  </r>
  <r>
    <x v="767"/>
    <x v="11"/>
    <x v="21"/>
    <x v="112"/>
    <x v="479"/>
    <x v="2"/>
    <s v="2013-2019"/>
    <m/>
    <m/>
    <x v="11"/>
    <x v="7"/>
    <n v="1"/>
  </r>
  <r>
    <x v="767"/>
    <x v="11"/>
    <x v="21"/>
    <x v="112"/>
    <x v="479"/>
    <x v="2"/>
    <s v="2013-2019"/>
    <m/>
    <m/>
    <x v="11"/>
    <x v="8"/>
    <n v="1"/>
  </r>
  <r>
    <x v="767"/>
    <x v="11"/>
    <x v="21"/>
    <x v="112"/>
    <x v="479"/>
    <x v="2"/>
    <s v="2013-2019"/>
    <m/>
    <m/>
    <x v="11"/>
    <x v="9"/>
    <n v="3"/>
  </r>
  <r>
    <x v="767"/>
    <x v="11"/>
    <x v="21"/>
    <x v="112"/>
    <x v="479"/>
    <x v="2"/>
    <s v="2013-2019"/>
    <m/>
    <m/>
    <x v="11"/>
    <x v="10"/>
    <n v="1"/>
  </r>
  <r>
    <x v="767"/>
    <x v="11"/>
    <x v="21"/>
    <x v="112"/>
    <x v="479"/>
    <x v="2"/>
    <s v="2013-2019"/>
    <m/>
    <m/>
    <x v="11"/>
    <x v="11"/>
    <n v="6"/>
  </r>
  <r>
    <x v="768"/>
    <x v="11"/>
    <x v="21"/>
    <x v="112"/>
    <x v="480"/>
    <x v="2"/>
    <s v="2013-2019"/>
    <m/>
    <m/>
    <x v="11"/>
    <x v="5"/>
    <n v="25"/>
  </r>
  <r>
    <x v="768"/>
    <x v="11"/>
    <x v="21"/>
    <x v="112"/>
    <x v="480"/>
    <x v="2"/>
    <s v="2013-2019"/>
    <m/>
    <m/>
    <x v="11"/>
    <x v="6"/>
    <n v="39"/>
  </r>
  <r>
    <x v="768"/>
    <x v="11"/>
    <x v="21"/>
    <x v="112"/>
    <x v="480"/>
    <x v="2"/>
    <s v="2013-2019"/>
    <m/>
    <m/>
    <x v="11"/>
    <x v="7"/>
    <n v="30"/>
  </r>
  <r>
    <x v="768"/>
    <x v="11"/>
    <x v="21"/>
    <x v="112"/>
    <x v="480"/>
    <x v="2"/>
    <s v="2013-2019"/>
    <m/>
    <m/>
    <x v="11"/>
    <x v="8"/>
    <n v="28"/>
  </r>
  <r>
    <x v="768"/>
    <x v="11"/>
    <x v="21"/>
    <x v="112"/>
    <x v="480"/>
    <x v="2"/>
    <s v="2013-2019"/>
    <m/>
    <m/>
    <x v="11"/>
    <x v="9"/>
    <n v="29"/>
  </r>
  <r>
    <x v="768"/>
    <x v="11"/>
    <x v="21"/>
    <x v="112"/>
    <x v="480"/>
    <x v="2"/>
    <s v="2013-2019"/>
    <m/>
    <m/>
    <x v="11"/>
    <x v="10"/>
    <n v="21"/>
  </r>
  <r>
    <x v="768"/>
    <x v="11"/>
    <x v="21"/>
    <x v="112"/>
    <x v="480"/>
    <x v="2"/>
    <s v="2013-2019"/>
    <m/>
    <m/>
    <x v="11"/>
    <x v="11"/>
    <n v="14"/>
  </r>
  <r>
    <x v="769"/>
    <x v="11"/>
    <x v="21"/>
    <x v="108"/>
    <x v="481"/>
    <x v="2"/>
    <s v="2013-2019"/>
    <m/>
    <m/>
    <x v="11"/>
    <x v="5"/>
    <n v="5"/>
  </r>
  <r>
    <x v="769"/>
    <x v="11"/>
    <x v="21"/>
    <x v="108"/>
    <x v="481"/>
    <x v="2"/>
    <s v="2013-2019"/>
    <m/>
    <m/>
    <x v="11"/>
    <x v="6"/>
    <n v="2"/>
  </r>
  <r>
    <x v="769"/>
    <x v="11"/>
    <x v="21"/>
    <x v="108"/>
    <x v="481"/>
    <x v="2"/>
    <s v="2013-2019"/>
    <m/>
    <m/>
    <x v="11"/>
    <x v="7"/>
    <n v="4"/>
  </r>
  <r>
    <x v="769"/>
    <x v="11"/>
    <x v="21"/>
    <x v="108"/>
    <x v="481"/>
    <x v="2"/>
    <s v="2013-2019"/>
    <m/>
    <m/>
    <x v="11"/>
    <x v="8"/>
    <n v="8"/>
  </r>
  <r>
    <x v="769"/>
    <x v="11"/>
    <x v="21"/>
    <x v="108"/>
    <x v="481"/>
    <x v="2"/>
    <s v="2013-2019"/>
    <m/>
    <m/>
    <x v="11"/>
    <x v="9"/>
    <n v="10"/>
  </r>
  <r>
    <x v="769"/>
    <x v="11"/>
    <x v="21"/>
    <x v="108"/>
    <x v="481"/>
    <x v="2"/>
    <s v="2013-2019"/>
    <m/>
    <m/>
    <x v="11"/>
    <x v="10"/>
    <n v="9"/>
  </r>
  <r>
    <x v="769"/>
    <x v="11"/>
    <x v="21"/>
    <x v="108"/>
    <x v="481"/>
    <x v="2"/>
    <s v="2013-2019"/>
    <m/>
    <m/>
    <x v="11"/>
    <x v="11"/>
    <n v="17"/>
  </r>
  <r>
    <x v="770"/>
    <x v="11"/>
    <x v="21"/>
    <x v="134"/>
    <x v="482"/>
    <x v="2"/>
    <s v="2013-2019"/>
    <m/>
    <m/>
    <x v="11"/>
    <x v="5"/>
    <n v="539"/>
  </r>
  <r>
    <x v="770"/>
    <x v="11"/>
    <x v="21"/>
    <x v="134"/>
    <x v="482"/>
    <x v="2"/>
    <s v="2013-2019"/>
    <m/>
    <m/>
    <x v="11"/>
    <x v="6"/>
    <n v="681"/>
  </r>
  <r>
    <x v="770"/>
    <x v="11"/>
    <x v="21"/>
    <x v="134"/>
    <x v="482"/>
    <x v="2"/>
    <s v="2013-2019"/>
    <m/>
    <m/>
    <x v="11"/>
    <x v="7"/>
    <n v="667"/>
  </r>
  <r>
    <x v="770"/>
    <x v="11"/>
    <x v="21"/>
    <x v="134"/>
    <x v="482"/>
    <x v="2"/>
    <s v="2013-2019"/>
    <m/>
    <m/>
    <x v="11"/>
    <x v="8"/>
    <n v="643"/>
  </r>
  <r>
    <x v="770"/>
    <x v="11"/>
    <x v="21"/>
    <x v="134"/>
    <x v="482"/>
    <x v="2"/>
    <s v="2013-2019"/>
    <m/>
    <m/>
    <x v="11"/>
    <x v="9"/>
    <n v="421"/>
  </r>
  <r>
    <x v="770"/>
    <x v="11"/>
    <x v="21"/>
    <x v="134"/>
    <x v="482"/>
    <x v="2"/>
    <s v="2013-2019"/>
    <m/>
    <m/>
    <x v="11"/>
    <x v="10"/>
    <n v="415"/>
  </r>
  <r>
    <x v="770"/>
    <x v="11"/>
    <x v="21"/>
    <x v="134"/>
    <x v="482"/>
    <x v="2"/>
    <s v="2013-2019"/>
    <m/>
    <m/>
    <x v="11"/>
    <x v="11"/>
    <n v="349"/>
  </r>
  <r>
    <x v="771"/>
    <x v="11"/>
    <x v="21"/>
    <x v="122"/>
    <x v="483"/>
    <x v="2"/>
    <s v="2013-2019"/>
    <m/>
    <m/>
    <x v="11"/>
    <x v="5"/>
    <n v="0"/>
  </r>
  <r>
    <x v="771"/>
    <x v="11"/>
    <x v="21"/>
    <x v="122"/>
    <x v="483"/>
    <x v="2"/>
    <s v="2013-2019"/>
    <m/>
    <m/>
    <x v="11"/>
    <x v="6"/>
    <n v="0"/>
  </r>
  <r>
    <x v="771"/>
    <x v="11"/>
    <x v="21"/>
    <x v="122"/>
    <x v="483"/>
    <x v="2"/>
    <s v="2013-2019"/>
    <m/>
    <m/>
    <x v="11"/>
    <x v="7"/>
    <n v="3"/>
  </r>
  <r>
    <x v="771"/>
    <x v="11"/>
    <x v="21"/>
    <x v="122"/>
    <x v="483"/>
    <x v="2"/>
    <s v="2013-2019"/>
    <m/>
    <m/>
    <x v="11"/>
    <x v="8"/>
    <n v="23"/>
  </r>
  <r>
    <x v="771"/>
    <x v="11"/>
    <x v="21"/>
    <x v="122"/>
    <x v="483"/>
    <x v="2"/>
    <s v="2013-2019"/>
    <m/>
    <m/>
    <x v="11"/>
    <x v="9"/>
    <n v="77"/>
  </r>
  <r>
    <x v="771"/>
    <x v="11"/>
    <x v="21"/>
    <x v="122"/>
    <x v="483"/>
    <x v="2"/>
    <s v="2013-2019"/>
    <m/>
    <m/>
    <x v="11"/>
    <x v="10"/>
    <n v="97"/>
  </r>
  <r>
    <x v="771"/>
    <x v="11"/>
    <x v="21"/>
    <x v="122"/>
    <x v="483"/>
    <x v="2"/>
    <s v="2013-2019"/>
    <m/>
    <m/>
    <x v="11"/>
    <x v="11"/>
    <n v="259"/>
  </r>
  <r>
    <x v="772"/>
    <x v="11"/>
    <x v="21"/>
    <x v="128"/>
    <x v="484"/>
    <x v="2"/>
    <s v="2013-2019"/>
    <m/>
    <m/>
    <x v="11"/>
    <x v="5"/>
    <n v="0"/>
  </r>
  <r>
    <x v="772"/>
    <x v="11"/>
    <x v="21"/>
    <x v="128"/>
    <x v="484"/>
    <x v="2"/>
    <s v="2013-2019"/>
    <m/>
    <m/>
    <x v="11"/>
    <x v="6"/>
    <n v="0"/>
  </r>
  <r>
    <x v="772"/>
    <x v="11"/>
    <x v="21"/>
    <x v="128"/>
    <x v="484"/>
    <x v="2"/>
    <s v="2013-2019"/>
    <m/>
    <m/>
    <x v="11"/>
    <x v="7"/>
    <n v="0"/>
  </r>
  <r>
    <x v="772"/>
    <x v="11"/>
    <x v="21"/>
    <x v="128"/>
    <x v="484"/>
    <x v="2"/>
    <s v="2013-2019"/>
    <m/>
    <m/>
    <x v="11"/>
    <x v="8"/>
    <n v="0"/>
  </r>
  <r>
    <x v="772"/>
    <x v="11"/>
    <x v="21"/>
    <x v="128"/>
    <x v="484"/>
    <x v="2"/>
    <s v="2013-2019"/>
    <m/>
    <m/>
    <x v="11"/>
    <x v="9"/>
    <n v="0"/>
  </r>
  <r>
    <x v="772"/>
    <x v="11"/>
    <x v="21"/>
    <x v="128"/>
    <x v="484"/>
    <x v="2"/>
    <s v="2013-2019"/>
    <m/>
    <m/>
    <x v="11"/>
    <x v="10"/>
    <n v="0"/>
  </r>
  <r>
    <x v="772"/>
    <x v="11"/>
    <x v="21"/>
    <x v="128"/>
    <x v="484"/>
    <x v="2"/>
    <s v="2013-2019"/>
    <m/>
    <m/>
    <x v="11"/>
    <x v="11"/>
    <n v="1"/>
  </r>
  <r>
    <x v="773"/>
    <x v="11"/>
    <x v="21"/>
    <x v="128"/>
    <x v="485"/>
    <x v="2"/>
    <s v="2013-2019"/>
    <m/>
    <m/>
    <x v="11"/>
    <x v="5"/>
    <n v="1"/>
  </r>
  <r>
    <x v="773"/>
    <x v="11"/>
    <x v="21"/>
    <x v="128"/>
    <x v="485"/>
    <x v="2"/>
    <s v="2013-2019"/>
    <m/>
    <m/>
    <x v="11"/>
    <x v="6"/>
    <n v="3"/>
  </r>
  <r>
    <x v="773"/>
    <x v="11"/>
    <x v="21"/>
    <x v="128"/>
    <x v="485"/>
    <x v="2"/>
    <s v="2013-2019"/>
    <m/>
    <m/>
    <x v="11"/>
    <x v="7"/>
    <n v="0"/>
  </r>
  <r>
    <x v="773"/>
    <x v="11"/>
    <x v="21"/>
    <x v="128"/>
    <x v="485"/>
    <x v="2"/>
    <s v="2013-2019"/>
    <m/>
    <m/>
    <x v="11"/>
    <x v="8"/>
    <n v="1"/>
  </r>
  <r>
    <x v="773"/>
    <x v="11"/>
    <x v="21"/>
    <x v="128"/>
    <x v="485"/>
    <x v="2"/>
    <s v="2013-2019"/>
    <m/>
    <m/>
    <x v="11"/>
    <x v="9"/>
    <n v="0"/>
  </r>
  <r>
    <x v="773"/>
    <x v="11"/>
    <x v="21"/>
    <x v="128"/>
    <x v="485"/>
    <x v="2"/>
    <s v="2013-2019"/>
    <m/>
    <m/>
    <x v="11"/>
    <x v="10"/>
    <n v="0"/>
  </r>
  <r>
    <x v="773"/>
    <x v="11"/>
    <x v="21"/>
    <x v="128"/>
    <x v="485"/>
    <x v="2"/>
    <s v="2013-2019"/>
    <m/>
    <m/>
    <x v="11"/>
    <x v="11"/>
    <n v="1"/>
  </r>
  <r>
    <x v="774"/>
    <x v="11"/>
    <x v="21"/>
    <x v="111"/>
    <x v="486"/>
    <x v="2"/>
    <s v="2013-2019"/>
    <m/>
    <m/>
    <x v="11"/>
    <x v="5"/>
    <n v="9406"/>
  </r>
  <r>
    <x v="774"/>
    <x v="11"/>
    <x v="21"/>
    <x v="111"/>
    <x v="486"/>
    <x v="2"/>
    <s v="2013-2019"/>
    <m/>
    <m/>
    <x v="11"/>
    <x v="6"/>
    <n v="9874"/>
  </r>
  <r>
    <x v="774"/>
    <x v="11"/>
    <x v="21"/>
    <x v="111"/>
    <x v="486"/>
    <x v="2"/>
    <s v="2013-2019"/>
    <m/>
    <m/>
    <x v="11"/>
    <x v="7"/>
    <n v="10160"/>
  </r>
  <r>
    <x v="774"/>
    <x v="11"/>
    <x v="21"/>
    <x v="111"/>
    <x v="486"/>
    <x v="2"/>
    <s v="2013-2019"/>
    <m/>
    <m/>
    <x v="11"/>
    <x v="8"/>
    <n v="9608"/>
  </r>
  <r>
    <x v="774"/>
    <x v="11"/>
    <x v="21"/>
    <x v="111"/>
    <x v="486"/>
    <x v="2"/>
    <s v="2013-2019"/>
    <m/>
    <m/>
    <x v="11"/>
    <x v="9"/>
    <n v="9247"/>
  </r>
  <r>
    <x v="774"/>
    <x v="11"/>
    <x v="21"/>
    <x v="111"/>
    <x v="486"/>
    <x v="2"/>
    <s v="2013-2019"/>
    <m/>
    <m/>
    <x v="11"/>
    <x v="10"/>
    <n v="8849"/>
  </r>
  <r>
    <x v="774"/>
    <x v="11"/>
    <x v="21"/>
    <x v="111"/>
    <x v="486"/>
    <x v="2"/>
    <s v="2013-2019"/>
    <m/>
    <m/>
    <x v="11"/>
    <x v="11"/>
    <n v="9057"/>
  </r>
  <r>
    <x v="775"/>
    <x v="11"/>
    <x v="21"/>
    <x v="111"/>
    <x v="487"/>
    <x v="2"/>
    <s v="2013-2019"/>
    <m/>
    <m/>
    <x v="11"/>
    <x v="5"/>
    <n v="0"/>
  </r>
  <r>
    <x v="775"/>
    <x v="11"/>
    <x v="21"/>
    <x v="111"/>
    <x v="487"/>
    <x v="2"/>
    <s v="2013-2019"/>
    <m/>
    <m/>
    <x v="11"/>
    <x v="6"/>
    <n v="0"/>
  </r>
  <r>
    <x v="775"/>
    <x v="11"/>
    <x v="21"/>
    <x v="111"/>
    <x v="487"/>
    <x v="2"/>
    <s v="2013-2019"/>
    <m/>
    <m/>
    <x v="11"/>
    <x v="7"/>
    <n v="0"/>
  </r>
  <r>
    <x v="775"/>
    <x v="11"/>
    <x v="21"/>
    <x v="111"/>
    <x v="487"/>
    <x v="2"/>
    <s v="2013-2019"/>
    <m/>
    <m/>
    <x v="11"/>
    <x v="8"/>
    <n v="1"/>
  </r>
  <r>
    <x v="775"/>
    <x v="11"/>
    <x v="21"/>
    <x v="111"/>
    <x v="487"/>
    <x v="2"/>
    <s v="2013-2019"/>
    <m/>
    <m/>
    <x v="11"/>
    <x v="9"/>
    <n v="0"/>
  </r>
  <r>
    <x v="775"/>
    <x v="11"/>
    <x v="21"/>
    <x v="111"/>
    <x v="487"/>
    <x v="2"/>
    <s v="2013-2019"/>
    <m/>
    <m/>
    <x v="11"/>
    <x v="10"/>
    <n v="2"/>
  </r>
  <r>
    <x v="775"/>
    <x v="11"/>
    <x v="21"/>
    <x v="111"/>
    <x v="487"/>
    <x v="2"/>
    <s v="2013-2019"/>
    <m/>
    <m/>
    <x v="11"/>
    <x v="11"/>
    <n v="33"/>
  </r>
  <r>
    <x v="776"/>
    <x v="11"/>
    <x v="21"/>
    <x v="111"/>
    <x v="488"/>
    <x v="2"/>
    <s v="2013-2019"/>
    <m/>
    <m/>
    <x v="11"/>
    <x v="5"/>
    <n v="0"/>
  </r>
  <r>
    <x v="776"/>
    <x v="11"/>
    <x v="21"/>
    <x v="111"/>
    <x v="488"/>
    <x v="2"/>
    <s v="2013-2019"/>
    <m/>
    <m/>
    <x v="11"/>
    <x v="6"/>
    <n v="0"/>
  </r>
  <r>
    <x v="776"/>
    <x v="11"/>
    <x v="21"/>
    <x v="111"/>
    <x v="488"/>
    <x v="2"/>
    <s v="2013-2019"/>
    <m/>
    <m/>
    <x v="11"/>
    <x v="7"/>
    <n v="0"/>
  </r>
  <r>
    <x v="776"/>
    <x v="11"/>
    <x v="21"/>
    <x v="111"/>
    <x v="488"/>
    <x v="2"/>
    <s v="2013-2019"/>
    <m/>
    <m/>
    <x v="11"/>
    <x v="8"/>
    <n v="1"/>
  </r>
  <r>
    <x v="776"/>
    <x v="11"/>
    <x v="21"/>
    <x v="111"/>
    <x v="488"/>
    <x v="2"/>
    <s v="2013-2019"/>
    <m/>
    <m/>
    <x v="11"/>
    <x v="9"/>
    <n v="7"/>
  </r>
  <r>
    <x v="776"/>
    <x v="11"/>
    <x v="21"/>
    <x v="111"/>
    <x v="488"/>
    <x v="2"/>
    <s v="2013-2019"/>
    <m/>
    <m/>
    <x v="11"/>
    <x v="10"/>
    <n v="20"/>
  </r>
  <r>
    <x v="776"/>
    <x v="11"/>
    <x v="21"/>
    <x v="111"/>
    <x v="488"/>
    <x v="2"/>
    <s v="2013-2019"/>
    <m/>
    <m/>
    <x v="11"/>
    <x v="11"/>
    <n v="79"/>
  </r>
  <r>
    <x v="777"/>
    <x v="11"/>
    <x v="21"/>
    <x v="123"/>
    <x v="489"/>
    <x v="2"/>
    <s v="2013-2019"/>
    <m/>
    <m/>
    <x v="11"/>
    <x v="5"/>
    <n v="0"/>
  </r>
  <r>
    <x v="777"/>
    <x v="11"/>
    <x v="21"/>
    <x v="123"/>
    <x v="489"/>
    <x v="2"/>
    <s v="2013-2019"/>
    <m/>
    <m/>
    <x v="11"/>
    <x v="6"/>
    <n v="0"/>
  </r>
  <r>
    <x v="777"/>
    <x v="11"/>
    <x v="21"/>
    <x v="123"/>
    <x v="489"/>
    <x v="2"/>
    <s v="2013-2019"/>
    <m/>
    <m/>
    <x v="11"/>
    <x v="7"/>
    <n v="1"/>
  </r>
  <r>
    <x v="777"/>
    <x v="11"/>
    <x v="21"/>
    <x v="123"/>
    <x v="489"/>
    <x v="2"/>
    <s v="2013-2019"/>
    <m/>
    <m/>
    <x v="11"/>
    <x v="8"/>
    <n v="0"/>
  </r>
  <r>
    <x v="777"/>
    <x v="11"/>
    <x v="21"/>
    <x v="123"/>
    <x v="489"/>
    <x v="2"/>
    <s v="2013-2019"/>
    <m/>
    <m/>
    <x v="11"/>
    <x v="9"/>
    <n v="0"/>
  </r>
  <r>
    <x v="777"/>
    <x v="11"/>
    <x v="21"/>
    <x v="123"/>
    <x v="489"/>
    <x v="2"/>
    <s v="2013-2019"/>
    <m/>
    <m/>
    <x v="11"/>
    <x v="10"/>
    <n v="0"/>
  </r>
  <r>
    <x v="777"/>
    <x v="11"/>
    <x v="21"/>
    <x v="123"/>
    <x v="489"/>
    <x v="2"/>
    <s v="2013-2019"/>
    <m/>
    <m/>
    <x v="11"/>
    <x v="11"/>
    <n v="0"/>
  </r>
  <r>
    <x v="778"/>
    <x v="11"/>
    <x v="21"/>
    <x v="129"/>
    <x v="490"/>
    <x v="2"/>
    <s v="2013-2019"/>
    <m/>
    <m/>
    <x v="11"/>
    <x v="5"/>
    <n v="0"/>
  </r>
  <r>
    <x v="778"/>
    <x v="11"/>
    <x v="21"/>
    <x v="129"/>
    <x v="490"/>
    <x v="2"/>
    <s v="2013-2019"/>
    <m/>
    <m/>
    <x v="11"/>
    <x v="6"/>
    <n v="0"/>
  </r>
  <r>
    <x v="778"/>
    <x v="11"/>
    <x v="21"/>
    <x v="129"/>
    <x v="490"/>
    <x v="2"/>
    <s v="2013-2019"/>
    <m/>
    <m/>
    <x v="11"/>
    <x v="7"/>
    <n v="0"/>
  </r>
  <r>
    <x v="778"/>
    <x v="11"/>
    <x v="21"/>
    <x v="129"/>
    <x v="490"/>
    <x v="2"/>
    <s v="2013-2019"/>
    <m/>
    <m/>
    <x v="11"/>
    <x v="8"/>
    <n v="1077"/>
  </r>
  <r>
    <x v="778"/>
    <x v="11"/>
    <x v="21"/>
    <x v="129"/>
    <x v="490"/>
    <x v="2"/>
    <s v="2013-2019"/>
    <m/>
    <m/>
    <x v="11"/>
    <x v="9"/>
    <n v="400"/>
  </r>
  <r>
    <x v="778"/>
    <x v="11"/>
    <x v="21"/>
    <x v="129"/>
    <x v="490"/>
    <x v="2"/>
    <s v="2013-2019"/>
    <m/>
    <m/>
    <x v="11"/>
    <x v="10"/>
    <n v="42"/>
  </r>
  <r>
    <x v="778"/>
    <x v="11"/>
    <x v="21"/>
    <x v="129"/>
    <x v="490"/>
    <x v="2"/>
    <s v="2013-2019"/>
    <m/>
    <m/>
    <x v="11"/>
    <x v="11"/>
    <n v="4"/>
  </r>
  <r>
    <x v="779"/>
    <x v="11"/>
    <x v="21"/>
    <x v="127"/>
    <x v="491"/>
    <x v="2"/>
    <s v="2013-2019"/>
    <m/>
    <m/>
    <x v="11"/>
    <x v="5"/>
    <n v="0"/>
  </r>
  <r>
    <x v="779"/>
    <x v="11"/>
    <x v="21"/>
    <x v="127"/>
    <x v="491"/>
    <x v="2"/>
    <s v="2013-2019"/>
    <m/>
    <m/>
    <x v="11"/>
    <x v="6"/>
    <n v="0"/>
  </r>
  <r>
    <x v="779"/>
    <x v="11"/>
    <x v="21"/>
    <x v="127"/>
    <x v="491"/>
    <x v="2"/>
    <s v="2013-2019"/>
    <m/>
    <m/>
    <x v="11"/>
    <x v="7"/>
    <n v="0"/>
  </r>
  <r>
    <x v="779"/>
    <x v="11"/>
    <x v="21"/>
    <x v="127"/>
    <x v="491"/>
    <x v="2"/>
    <s v="2013-2019"/>
    <m/>
    <m/>
    <x v="11"/>
    <x v="8"/>
    <n v="1"/>
  </r>
  <r>
    <x v="779"/>
    <x v="11"/>
    <x v="21"/>
    <x v="127"/>
    <x v="491"/>
    <x v="2"/>
    <s v="2013-2019"/>
    <m/>
    <m/>
    <x v="11"/>
    <x v="9"/>
    <n v="0"/>
  </r>
  <r>
    <x v="779"/>
    <x v="11"/>
    <x v="21"/>
    <x v="127"/>
    <x v="491"/>
    <x v="2"/>
    <s v="2013-2019"/>
    <m/>
    <m/>
    <x v="11"/>
    <x v="10"/>
    <n v="0"/>
  </r>
  <r>
    <x v="779"/>
    <x v="11"/>
    <x v="21"/>
    <x v="127"/>
    <x v="491"/>
    <x v="2"/>
    <s v="2013-2019"/>
    <m/>
    <m/>
    <x v="11"/>
    <x v="11"/>
    <n v="0"/>
  </r>
  <r>
    <x v="780"/>
    <x v="11"/>
    <x v="21"/>
    <x v="117"/>
    <x v="492"/>
    <x v="2"/>
    <s v="2013-2019"/>
    <m/>
    <m/>
    <x v="11"/>
    <x v="5"/>
    <n v="4779"/>
  </r>
  <r>
    <x v="780"/>
    <x v="11"/>
    <x v="21"/>
    <x v="117"/>
    <x v="492"/>
    <x v="2"/>
    <s v="2013-2019"/>
    <m/>
    <m/>
    <x v="11"/>
    <x v="6"/>
    <n v="4464"/>
  </r>
  <r>
    <x v="780"/>
    <x v="11"/>
    <x v="21"/>
    <x v="117"/>
    <x v="492"/>
    <x v="2"/>
    <s v="2013-2019"/>
    <m/>
    <m/>
    <x v="11"/>
    <x v="7"/>
    <n v="4335"/>
  </r>
  <r>
    <x v="780"/>
    <x v="11"/>
    <x v="21"/>
    <x v="117"/>
    <x v="492"/>
    <x v="2"/>
    <s v="2013-2019"/>
    <m/>
    <m/>
    <x v="11"/>
    <x v="8"/>
    <n v="3974"/>
  </r>
  <r>
    <x v="780"/>
    <x v="11"/>
    <x v="21"/>
    <x v="117"/>
    <x v="492"/>
    <x v="2"/>
    <s v="2013-2019"/>
    <m/>
    <m/>
    <x v="11"/>
    <x v="9"/>
    <n v="3963"/>
  </r>
  <r>
    <x v="780"/>
    <x v="11"/>
    <x v="21"/>
    <x v="117"/>
    <x v="492"/>
    <x v="2"/>
    <s v="2013-2019"/>
    <m/>
    <m/>
    <x v="11"/>
    <x v="10"/>
    <n v="3901"/>
  </r>
  <r>
    <x v="780"/>
    <x v="11"/>
    <x v="21"/>
    <x v="117"/>
    <x v="492"/>
    <x v="2"/>
    <s v="2013-2019"/>
    <m/>
    <m/>
    <x v="11"/>
    <x v="11"/>
    <n v="3973"/>
  </r>
  <r>
    <x v="781"/>
    <x v="11"/>
    <x v="21"/>
    <x v="111"/>
    <x v="493"/>
    <x v="2"/>
    <s v="2013-2019"/>
    <m/>
    <m/>
    <x v="11"/>
    <x v="5"/>
    <n v="0"/>
  </r>
  <r>
    <x v="781"/>
    <x v="11"/>
    <x v="21"/>
    <x v="111"/>
    <x v="493"/>
    <x v="2"/>
    <s v="2013-2019"/>
    <m/>
    <m/>
    <x v="11"/>
    <x v="6"/>
    <n v="0"/>
  </r>
  <r>
    <x v="781"/>
    <x v="11"/>
    <x v="21"/>
    <x v="111"/>
    <x v="493"/>
    <x v="2"/>
    <s v="2013-2019"/>
    <m/>
    <m/>
    <x v="11"/>
    <x v="7"/>
    <n v="1"/>
  </r>
  <r>
    <x v="781"/>
    <x v="11"/>
    <x v="21"/>
    <x v="111"/>
    <x v="493"/>
    <x v="2"/>
    <s v="2013-2019"/>
    <m/>
    <m/>
    <x v="11"/>
    <x v="8"/>
    <n v="0"/>
  </r>
  <r>
    <x v="781"/>
    <x v="11"/>
    <x v="21"/>
    <x v="111"/>
    <x v="493"/>
    <x v="2"/>
    <s v="2013-2019"/>
    <m/>
    <m/>
    <x v="11"/>
    <x v="9"/>
    <n v="0"/>
  </r>
  <r>
    <x v="781"/>
    <x v="11"/>
    <x v="21"/>
    <x v="111"/>
    <x v="493"/>
    <x v="2"/>
    <s v="2013-2019"/>
    <m/>
    <m/>
    <x v="11"/>
    <x v="10"/>
    <n v="0"/>
  </r>
  <r>
    <x v="781"/>
    <x v="11"/>
    <x v="21"/>
    <x v="111"/>
    <x v="493"/>
    <x v="2"/>
    <s v="2013-2019"/>
    <m/>
    <m/>
    <x v="11"/>
    <x v="11"/>
    <n v="0"/>
  </r>
  <r>
    <x v="782"/>
    <x v="11"/>
    <x v="21"/>
    <x v="111"/>
    <x v="494"/>
    <x v="2"/>
    <s v="2013-2019"/>
    <m/>
    <m/>
    <x v="11"/>
    <x v="5"/>
    <n v="2"/>
  </r>
  <r>
    <x v="782"/>
    <x v="11"/>
    <x v="21"/>
    <x v="111"/>
    <x v="494"/>
    <x v="2"/>
    <s v="2013-2019"/>
    <m/>
    <m/>
    <x v="11"/>
    <x v="6"/>
    <n v="6"/>
  </r>
  <r>
    <x v="782"/>
    <x v="11"/>
    <x v="21"/>
    <x v="111"/>
    <x v="494"/>
    <x v="2"/>
    <s v="2013-2019"/>
    <m/>
    <m/>
    <x v="11"/>
    <x v="7"/>
    <n v="2"/>
  </r>
  <r>
    <x v="782"/>
    <x v="11"/>
    <x v="21"/>
    <x v="111"/>
    <x v="494"/>
    <x v="2"/>
    <s v="2013-2019"/>
    <m/>
    <m/>
    <x v="11"/>
    <x v="8"/>
    <n v="3"/>
  </r>
  <r>
    <x v="782"/>
    <x v="11"/>
    <x v="21"/>
    <x v="111"/>
    <x v="494"/>
    <x v="2"/>
    <s v="2013-2019"/>
    <m/>
    <m/>
    <x v="11"/>
    <x v="9"/>
    <n v="0"/>
  </r>
  <r>
    <x v="782"/>
    <x v="11"/>
    <x v="21"/>
    <x v="111"/>
    <x v="494"/>
    <x v="2"/>
    <s v="2013-2019"/>
    <m/>
    <m/>
    <x v="11"/>
    <x v="10"/>
    <n v="0"/>
  </r>
  <r>
    <x v="782"/>
    <x v="11"/>
    <x v="21"/>
    <x v="111"/>
    <x v="494"/>
    <x v="2"/>
    <s v="2013-2019"/>
    <m/>
    <m/>
    <x v="11"/>
    <x v="11"/>
    <n v="0"/>
  </r>
  <r>
    <x v="783"/>
    <x v="11"/>
    <x v="21"/>
    <x v="111"/>
    <x v="495"/>
    <x v="2"/>
    <s v="2013-2019"/>
    <m/>
    <m/>
    <x v="11"/>
    <x v="5"/>
    <n v="2"/>
  </r>
  <r>
    <x v="783"/>
    <x v="11"/>
    <x v="21"/>
    <x v="111"/>
    <x v="495"/>
    <x v="2"/>
    <s v="2013-2019"/>
    <m/>
    <m/>
    <x v="11"/>
    <x v="6"/>
    <n v="3"/>
  </r>
  <r>
    <x v="783"/>
    <x v="11"/>
    <x v="21"/>
    <x v="111"/>
    <x v="495"/>
    <x v="2"/>
    <s v="2013-2019"/>
    <m/>
    <m/>
    <x v="11"/>
    <x v="7"/>
    <n v="1"/>
  </r>
  <r>
    <x v="783"/>
    <x v="11"/>
    <x v="21"/>
    <x v="111"/>
    <x v="495"/>
    <x v="2"/>
    <s v="2013-2019"/>
    <m/>
    <m/>
    <x v="11"/>
    <x v="8"/>
    <n v="4"/>
  </r>
  <r>
    <x v="783"/>
    <x v="11"/>
    <x v="21"/>
    <x v="111"/>
    <x v="495"/>
    <x v="2"/>
    <s v="2013-2019"/>
    <m/>
    <m/>
    <x v="11"/>
    <x v="9"/>
    <n v="12"/>
  </r>
  <r>
    <x v="783"/>
    <x v="11"/>
    <x v="21"/>
    <x v="111"/>
    <x v="495"/>
    <x v="2"/>
    <s v="2013-2019"/>
    <m/>
    <m/>
    <x v="11"/>
    <x v="10"/>
    <n v="17"/>
  </r>
  <r>
    <x v="783"/>
    <x v="11"/>
    <x v="21"/>
    <x v="111"/>
    <x v="495"/>
    <x v="2"/>
    <s v="2013-2019"/>
    <m/>
    <m/>
    <x v="11"/>
    <x v="11"/>
    <n v="14"/>
  </r>
  <r>
    <x v="784"/>
    <x v="11"/>
    <x v="21"/>
    <x v="111"/>
    <x v="496"/>
    <x v="2"/>
    <s v="2013-2019"/>
    <m/>
    <m/>
    <x v="11"/>
    <x v="5"/>
    <n v="164"/>
  </r>
  <r>
    <x v="784"/>
    <x v="11"/>
    <x v="21"/>
    <x v="111"/>
    <x v="496"/>
    <x v="2"/>
    <s v="2013-2019"/>
    <m/>
    <m/>
    <x v="11"/>
    <x v="6"/>
    <n v="354"/>
  </r>
  <r>
    <x v="784"/>
    <x v="11"/>
    <x v="21"/>
    <x v="111"/>
    <x v="496"/>
    <x v="2"/>
    <s v="2013-2019"/>
    <m/>
    <m/>
    <x v="11"/>
    <x v="7"/>
    <n v="127"/>
  </r>
  <r>
    <x v="784"/>
    <x v="11"/>
    <x v="21"/>
    <x v="111"/>
    <x v="496"/>
    <x v="2"/>
    <s v="2013-2019"/>
    <m/>
    <m/>
    <x v="11"/>
    <x v="8"/>
    <n v="203"/>
  </r>
  <r>
    <x v="784"/>
    <x v="11"/>
    <x v="21"/>
    <x v="111"/>
    <x v="496"/>
    <x v="2"/>
    <s v="2013-2019"/>
    <m/>
    <m/>
    <x v="11"/>
    <x v="9"/>
    <n v="110"/>
  </r>
  <r>
    <x v="784"/>
    <x v="11"/>
    <x v="21"/>
    <x v="111"/>
    <x v="496"/>
    <x v="2"/>
    <s v="2013-2019"/>
    <m/>
    <m/>
    <x v="11"/>
    <x v="10"/>
    <n v="52"/>
  </r>
  <r>
    <x v="784"/>
    <x v="11"/>
    <x v="21"/>
    <x v="111"/>
    <x v="496"/>
    <x v="2"/>
    <s v="2013-2019"/>
    <m/>
    <m/>
    <x v="11"/>
    <x v="11"/>
    <n v="56"/>
  </r>
  <r>
    <x v="785"/>
    <x v="11"/>
    <x v="21"/>
    <x v="111"/>
    <x v="497"/>
    <x v="2"/>
    <s v="2013-2019"/>
    <m/>
    <m/>
    <x v="11"/>
    <x v="5"/>
    <n v="8"/>
  </r>
  <r>
    <x v="785"/>
    <x v="11"/>
    <x v="21"/>
    <x v="111"/>
    <x v="497"/>
    <x v="2"/>
    <s v="2013-2019"/>
    <m/>
    <m/>
    <x v="11"/>
    <x v="6"/>
    <n v="13"/>
  </r>
  <r>
    <x v="785"/>
    <x v="11"/>
    <x v="21"/>
    <x v="111"/>
    <x v="497"/>
    <x v="2"/>
    <s v="2013-2019"/>
    <m/>
    <m/>
    <x v="11"/>
    <x v="7"/>
    <n v="10"/>
  </r>
  <r>
    <x v="785"/>
    <x v="11"/>
    <x v="21"/>
    <x v="111"/>
    <x v="497"/>
    <x v="2"/>
    <s v="2013-2019"/>
    <m/>
    <m/>
    <x v="11"/>
    <x v="8"/>
    <n v="2"/>
  </r>
  <r>
    <x v="785"/>
    <x v="11"/>
    <x v="21"/>
    <x v="111"/>
    <x v="497"/>
    <x v="2"/>
    <s v="2013-2019"/>
    <m/>
    <m/>
    <x v="11"/>
    <x v="9"/>
    <n v="1"/>
  </r>
  <r>
    <x v="785"/>
    <x v="11"/>
    <x v="21"/>
    <x v="111"/>
    <x v="497"/>
    <x v="2"/>
    <s v="2013-2019"/>
    <m/>
    <m/>
    <x v="11"/>
    <x v="10"/>
    <n v="0"/>
  </r>
  <r>
    <x v="785"/>
    <x v="11"/>
    <x v="21"/>
    <x v="111"/>
    <x v="497"/>
    <x v="2"/>
    <s v="2013-2019"/>
    <m/>
    <m/>
    <x v="11"/>
    <x v="11"/>
    <n v="1"/>
  </r>
  <r>
    <x v="786"/>
    <x v="11"/>
    <x v="21"/>
    <x v="111"/>
    <x v="498"/>
    <x v="2"/>
    <s v="2013-2019"/>
    <m/>
    <m/>
    <x v="11"/>
    <x v="5"/>
    <n v="50"/>
  </r>
  <r>
    <x v="786"/>
    <x v="11"/>
    <x v="21"/>
    <x v="111"/>
    <x v="498"/>
    <x v="2"/>
    <s v="2013-2019"/>
    <m/>
    <m/>
    <x v="11"/>
    <x v="6"/>
    <n v="73"/>
  </r>
  <r>
    <x v="786"/>
    <x v="11"/>
    <x v="21"/>
    <x v="111"/>
    <x v="498"/>
    <x v="2"/>
    <s v="2013-2019"/>
    <m/>
    <m/>
    <x v="11"/>
    <x v="7"/>
    <n v="68"/>
  </r>
  <r>
    <x v="786"/>
    <x v="11"/>
    <x v="21"/>
    <x v="111"/>
    <x v="498"/>
    <x v="2"/>
    <s v="2013-2019"/>
    <m/>
    <m/>
    <x v="11"/>
    <x v="8"/>
    <n v="83"/>
  </r>
  <r>
    <x v="786"/>
    <x v="11"/>
    <x v="21"/>
    <x v="111"/>
    <x v="498"/>
    <x v="2"/>
    <s v="2013-2019"/>
    <m/>
    <m/>
    <x v="11"/>
    <x v="9"/>
    <n v="81"/>
  </r>
  <r>
    <x v="786"/>
    <x v="11"/>
    <x v="21"/>
    <x v="111"/>
    <x v="498"/>
    <x v="2"/>
    <s v="2013-2019"/>
    <m/>
    <m/>
    <x v="11"/>
    <x v="10"/>
    <n v="88"/>
  </r>
  <r>
    <x v="786"/>
    <x v="11"/>
    <x v="21"/>
    <x v="111"/>
    <x v="498"/>
    <x v="2"/>
    <s v="2013-2019"/>
    <m/>
    <m/>
    <x v="11"/>
    <x v="11"/>
    <n v="71"/>
  </r>
  <r>
    <x v="787"/>
    <x v="11"/>
    <x v="21"/>
    <x v="111"/>
    <x v="499"/>
    <x v="2"/>
    <s v="2013-2019"/>
    <m/>
    <m/>
    <x v="11"/>
    <x v="5"/>
    <n v="4503"/>
  </r>
  <r>
    <x v="787"/>
    <x v="11"/>
    <x v="21"/>
    <x v="111"/>
    <x v="499"/>
    <x v="2"/>
    <s v="2013-2019"/>
    <m/>
    <m/>
    <x v="11"/>
    <x v="6"/>
    <n v="4557"/>
  </r>
  <r>
    <x v="787"/>
    <x v="11"/>
    <x v="21"/>
    <x v="111"/>
    <x v="499"/>
    <x v="2"/>
    <s v="2013-2019"/>
    <m/>
    <m/>
    <x v="11"/>
    <x v="7"/>
    <n v="4835"/>
  </r>
  <r>
    <x v="787"/>
    <x v="11"/>
    <x v="21"/>
    <x v="111"/>
    <x v="499"/>
    <x v="2"/>
    <s v="2013-2019"/>
    <m/>
    <m/>
    <x v="11"/>
    <x v="8"/>
    <n v="4904"/>
  </r>
  <r>
    <x v="787"/>
    <x v="11"/>
    <x v="21"/>
    <x v="111"/>
    <x v="499"/>
    <x v="2"/>
    <s v="2013-2019"/>
    <m/>
    <m/>
    <x v="11"/>
    <x v="9"/>
    <n v="5424"/>
  </r>
  <r>
    <x v="787"/>
    <x v="11"/>
    <x v="21"/>
    <x v="111"/>
    <x v="499"/>
    <x v="2"/>
    <s v="2013-2019"/>
    <m/>
    <m/>
    <x v="11"/>
    <x v="10"/>
    <n v="5045"/>
  </r>
  <r>
    <x v="787"/>
    <x v="11"/>
    <x v="21"/>
    <x v="111"/>
    <x v="499"/>
    <x v="2"/>
    <s v="2013-2019"/>
    <m/>
    <m/>
    <x v="11"/>
    <x v="11"/>
    <n v="4806"/>
  </r>
  <r>
    <x v="788"/>
    <x v="11"/>
    <x v="21"/>
    <x v="111"/>
    <x v="500"/>
    <x v="2"/>
    <s v="2013-2019"/>
    <m/>
    <m/>
    <x v="11"/>
    <x v="5"/>
    <n v="0"/>
  </r>
  <r>
    <x v="788"/>
    <x v="11"/>
    <x v="21"/>
    <x v="111"/>
    <x v="500"/>
    <x v="2"/>
    <s v="2013-2019"/>
    <m/>
    <m/>
    <x v="11"/>
    <x v="6"/>
    <n v="0"/>
  </r>
  <r>
    <x v="788"/>
    <x v="11"/>
    <x v="21"/>
    <x v="111"/>
    <x v="500"/>
    <x v="2"/>
    <s v="2013-2019"/>
    <m/>
    <m/>
    <x v="11"/>
    <x v="7"/>
    <n v="0"/>
  </r>
  <r>
    <x v="788"/>
    <x v="11"/>
    <x v="21"/>
    <x v="111"/>
    <x v="500"/>
    <x v="2"/>
    <s v="2013-2019"/>
    <m/>
    <m/>
    <x v="11"/>
    <x v="8"/>
    <n v="4"/>
  </r>
  <r>
    <x v="788"/>
    <x v="11"/>
    <x v="21"/>
    <x v="111"/>
    <x v="500"/>
    <x v="2"/>
    <s v="2013-2019"/>
    <m/>
    <m/>
    <x v="11"/>
    <x v="9"/>
    <n v="14"/>
  </r>
  <r>
    <x v="788"/>
    <x v="11"/>
    <x v="21"/>
    <x v="111"/>
    <x v="500"/>
    <x v="2"/>
    <s v="2013-2019"/>
    <m/>
    <m/>
    <x v="11"/>
    <x v="10"/>
    <n v="13"/>
  </r>
  <r>
    <x v="788"/>
    <x v="11"/>
    <x v="21"/>
    <x v="111"/>
    <x v="500"/>
    <x v="2"/>
    <s v="2013-2019"/>
    <m/>
    <m/>
    <x v="11"/>
    <x v="11"/>
    <n v="26"/>
  </r>
  <r>
    <x v="789"/>
    <x v="11"/>
    <x v="21"/>
    <x v="111"/>
    <x v="501"/>
    <x v="2"/>
    <s v="2013-2019"/>
    <m/>
    <m/>
    <x v="11"/>
    <x v="5"/>
    <n v="15"/>
  </r>
  <r>
    <x v="789"/>
    <x v="11"/>
    <x v="21"/>
    <x v="111"/>
    <x v="501"/>
    <x v="2"/>
    <s v="2013-2019"/>
    <m/>
    <m/>
    <x v="11"/>
    <x v="6"/>
    <n v="19"/>
  </r>
  <r>
    <x v="789"/>
    <x v="11"/>
    <x v="21"/>
    <x v="111"/>
    <x v="501"/>
    <x v="2"/>
    <s v="2013-2019"/>
    <m/>
    <m/>
    <x v="11"/>
    <x v="7"/>
    <n v="11"/>
  </r>
  <r>
    <x v="789"/>
    <x v="11"/>
    <x v="21"/>
    <x v="111"/>
    <x v="501"/>
    <x v="2"/>
    <s v="2013-2019"/>
    <m/>
    <m/>
    <x v="11"/>
    <x v="8"/>
    <n v="11"/>
  </r>
  <r>
    <x v="789"/>
    <x v="11"/>
    <x v="21"/>
    <x v="111"/>
    <x v="501"/>
    <x v="2"/>
    <s v="2013-2019"/>
    <m/>
    <m/>
    <x v="11"/>
    <x v="9"/>
    <n v="4"/>
  </r>
  <r>
    <x v="789"/>
    <x v="11"/>
    <x v="21"/>
    <x v="111"/>
    <x v="501"/>
    <x v="2"/>
    <s v="2013-2019"/>
    <m/>
    <m/>
    <x v="11"/>
    <x v="10"/>
    <n v="1"/>
  </r>
  <r>
    <x v="789"/>
    <x v="11"/>
    <x v="21"/>
    <x v="111"/>
    <x v="501"/>
    <x v="2"/>
    <s v="2013-2019"/>
    <m/>
    <m/>
    <x v="11"/>
    <x v="11"/>
    <n v="1"/>
  </r>
  <r>
    <x v="790"/>
    <x v="11"/>
    <x v="21"/>
    <x v="111"/>
    <x v="502"/>
    <x v="2"/>
    <s v="2013-2019"/>
    <m/>
    <m/>
    <x v="11"/>
    <x v="5"/>
    <n v="0"/>
  </r>
  <r>
    <x v="790"/>
    <x v="11"/>
    <x v="21"/>
    <x v="111"/>
    <x v="502"/>
    <x v="2"/>
    <s v="2013-2019"/>
    <m/>
    <m/>
    <x v="11"/>
    <x v="6"/>
    <n v="0"/>
  </r>
  <r>
    <x v="790"/>
    <x v="11"/>
    <x v="21"/>
    <x v="111"/>
    <x v="502"/>
    <x v="2"/>
    <s v="2013-2019"/>
    <m/>
    <m/>
    <x v="11"/>
    <x v="7"/>
    <n v="0"/>
  </r>
  <r>
    <x v="790"/>
    <x v="11"/>
    <x v="21"/>
    <x v="111"/>
    <x v="502"/>
    <x v="2"/>
    <s v="2013-2019"/>
    <m/>
    <m/>
    <x v="11"/>
    <x v="8"/>
    <n v="9"/>
  </r>
  <r>
    <x v="790"/>
    <x v="11"/>
    <x v="21"/>
    <x v="111"/>
    <x v="502"/>
    <x v="2"/>
    <s v="2013-2019"/>
    <m/>
    <m/>
    <x v="11"/>
    <x v="9"/>
    <n v="28"/>
  </r>
  <r>
    <x v="790"/>
    <x v="11"/>
    <x v="21"/>
    <x v="111"/>
    <x v="502"/>
    <x v="2"/>
    <s v="2013-2019"/>
    <m/>
    <m/>
    <x v="11"/>
    <x v="10"/>
    <n v="51"/>
  </r>
  <r>
    <x v="790"/>
    <x v="11"/>
    <x v="21"/>
    <x v="111"/>
    <x v="502"/>
    <x v="2"/>
    <s v="2013-2019"/>
    <m/>
    <m/>
    <x v="11"/>
    <x v="11"/>
    <n v="32"/>
  </r>
  <r>
    <x v="791"/>
    <x v="11"/>
    <x v="21"/>
    <x v="111"/>
    <x v="503"/>
    <x v="2"/>
    <s v="2013-2019"/>
    <m/>
    <m/>
    <x v="11"/>
    <x v="5"/>
    <n v="59"/>
  </r>
  <r>
    <x v="791"/>
    <x v="11"/>
    <x v="21"/>
    <x v="111"/>
    <x v="503"/>
    <x v="2"/>
    <s v="2013-2019"/>
    <m/>
    <m/>
    <x v="11"/>
    <x v="6"/>
    <n v="54"/>
  </r>
  <r>
    <x v="791"/>
    <x v="11"/>
    <x v="21"/>
    <x v="111"/>
    <x v="503"/>
    <x v="2"/>
    <s v="2013-2019"/>
    <m/>
    <m/>
    <x v="11"/>
    <x v="7"/>
    <n v="45"/>
  </r>
  <r>
    <x v="791"/>
    <x v="11"/>
    <x v="21"/>
    <x v="111"/>
    <x v="503"/>
    <x v="2"/>
    <s v="2013-2019"/>
    <m/>
    <m/>
    <x v="11"/>
    <x v="8"/>
    <n v="35"/>
  </r>
  <r>
    <x v="791"/>
    <x v="11"/>
    <x v="21"/>
    <x v="111"/>
    <x v="503"/>
    <x v="2"/>
    <s v="2013-2019"/>
    <m/>
    <m/>
    <x v="11"/>
    <x v="9"/>
    <n v="47"/>
  </r>
  <r>
    <x v="791"/>
    <x v="11"/>
    <x v="21"/>
    <x v="111"/>
    <x v="503"/>
    <x v="2"/>
    <s v="2013-2019"/>
    <m/>
    <m/>
    <x v="11"/>
    <x v="10"/>
    <n v="27"/>
  </r>
  <r>
    <x v="791"/>
    <x v="11"/>
    <x v="21"/>
    <x v="111"/>
    <x v="503"/>
    <x v="2"/>
    <s v="2013-2019"/>
    <m/>
    <m/>
    <x v="11"/>
    <x v="11"/>
    <n v="34"/>
  </r>
  <r>
    <x v="792"/>
    <x v="11"/>
    <x v="21"/>
    <x v="111"/>
    <x v="504"/>
    <x v="2"/>
    <s v="2013-2019"/>
    <m/>
    <m/>
    <x v="11"/>
    <x v="5"/>
    <n v="3406"/>
  </r>
  <r>
    <x v="792"/>
    <x v="11"/>
    <x v="21"/>
    <x v="111"/>
    <x v="504"/>
    <x v="2"/>
    <s v="2013-2019"/>
    <m/>
    <m/>
    <x v="11"/>
    <x v="6"/>
    <n v="3340"/>
  </r>
  <r>
    <x v="792"/>
    <x v="11"/>
    <x v="21"/>
    <x v="111"/>
    <x v="504"/>
    <x v="2"/>
    <s v="2013-2019"/>
    <m/>
    <m/>
    <x v="11"/>
    <x v="7"/>
    <n v="3383"/>
  </r>
  <r>
    <x v="792"/>
    <x v="11"/>
    <x v="21"/>
    <x v="111"/>
    <x v="504"/>
    <x v="2"/>
    <s v="2013-2019"/>
    <m/>
    <m/>
    <x v="11"/>
    <x v="8"/>
    <n v="3318"/>
  </r>
  <r>
    <x v="792"/>
    <x v="11"/>
    <x v="21"/>
    <x v="111"/>
    <x v="504"/>
    <x v="2"/>
    <s v="2013-2019"/>
    <m/>
    <m/>
    <x v="11"/>
    <x v="9"/>
    <n v="3300"/>
  </r>
  <r>
    <x v="792"/>
    <x v="11"/>
    <x v="21"/>
    <x v="111"/>
    <x v="504"/>
    <x v="2"/>
    <s v="2013-2019"/>
    <m/>
    <m/>
    <x v="11"/>
    <x v="10"/>
    <n v="3398"/>
  </r>
  <r>
    <x v="792"/>
    <x v="11"/>
    <x v="21"/>
    <x v="111"/>
    <x v="504"/>
    <x v="2"/>
    <s v="2013-2019"/>
    <m/>
    <m/>
    <x v="11"/>
    <x v="11"/>
    <n v="3166"/>
  </r>
  <r>
    <x v="793"/>
    <x v="11"/>
    <x v="21"/>
    <x v="111"/>
    <x v="505"/>
    <x v="2"/>
    <s v="2013-2019"/>
    <m/>
    <m/>
    <x v="11"/>
    <x v="5"/>
    <n v="0"/>
  </r>
  <r>
    <x v="793"/>
    <x v="11"/>
    <x v="21"/>
    <x v="111"/>
    <x v="505"/>
    <x v="2"/>
    <s v="2013-2019"/>
    <m/>
    <m/>
    <x v="11"/>
    <x v="6"/>
    <n v="0"/>
  </r>
  <r>
    <x v="793"/>
    <x v="11"/>
    <x v="21"/>
    <x v="111"/>
    <x v="505"/>
    <x v="2"/>
    <s v="2013-2019"/>
    <m/>
    <m/>
    <x v="11"/>
    <x v="7"/>
    <n v="0"/>
  </r>
  <r>
    <x v="793"/>
    <x v="11"/>
    <x v="21"/>
    <x v="111"/>
    <x v="505"/>
    <x v="2"/>
    <s v="2013-2019"/>
    <m/>
    <m/>
    <x v="11"/>
    <x v="8"/>
    <n v="0"/>
  </r>
  <r>
    <x v="793"/>
    <x v="11"/>
    <x v="21"/>
    <x v="111"/>
    <x v="505"/>
    <x v="2"/>
    <s v="2013-2019"/>
    <m/>
    <m/>
    <x v="11"/>
    <x v="9"/>
    <n v="0"/>
  </r>
  <r>
    <x v="793"/>
    <x v="11"/>
    <x v="21"/>
    <x v="111"/>
    <x v="505"/>
    <x v="2"/>
    <s v="2013-2019"/>
    <m/>
    <m/>
    <x v="11"/>
    <x v="10"/>
    <n v="1"/>
  </r>
  <r>
    <x v="793"/>
    <x v="11"/>
    <x v="21"/>
    <x v="111"/>
    <x v="505"/>
    <x v="2"/>
    <s v="2013-2019"/>
    <m/>
    <m/>
    <x v="11"/>
    <x v="11"/>
    <n v="2"/>
  </r>
  <r>
    <x v="794"/>
    <x v="11"/>
    <x v="21"/>
    <x v="111"/>
    <x v="506"/>
    <x v="2"/>
    <s v="2013-2019"/>
    <m/>
    <m/>
    <x v="11"/>
    <x v="5"/>
    <n v="586"/>
  </r>
  <r>
    <x v="794"/>
    <x v="11"/>
    <x v="21"/>
    <x v="111"/>
    <x v="506"/>
    <x v="2"/>
    <s v="2013-2019"/>
    <m/>
    <m/>
    <x v="11"/>
    <x v="6"/>
    <n v="628"/>
  </r>
  <r>
    <x v="794"/>
    <x v="11"/>
    <x v="21"/>
    <x v="111"/>
    <x v="506"/>
    <x v="2"/>
    <s v="2013-2019"/>
    <m/>
    <m/>
    <x v="11"/>
    <x v="7"/>
    <n v="653"/>
  </r>
  <r>
    <x v="794"/>
    <x v="11"/>
    <x v="21"/>
    <x v="111"/>
    <x v="506"/>
    <x v="2"/>
    <s v="2013-2019"/>
    <m/>
    <m/>
    <x v="11"/>
    <x v="8"/>
    <n v="693"/>
  </r>
  <r>
    <x v="794"/>
    <x v="11"/>
    <x v="21"/>
    <x v="111"/>
    <x v="506"/>
    <x v="2"/>
    <s v="2013-2019"/>
    <m/>
    <m/>
    <x v="11"/>
    <x v="9"/>
    <n v="704"/>
  </r>
  <r>
    <x v="794"/>
    <x v="11"/>
    <x v="21"/>
    <x v="111"/>
    <x v="506"/>
    <x v="2"/>
    <s v="2013-2019"/>
    <m/>
    <m/>
    <x v="11"/>
    <x v="10"/>
    <n v="613"/>
  </r>
  <r>
    <x v="794"/>
    <x v="11"/>
    <x v="21"/>
    <x v="111"/>
    <x v="506"/>
    <x v="2"/>
    <s v="2013-2019"/>
    <m/>
    <m/>
    <x v="11"/>
    <x v="11"/>
    <n v="496"/>
  </r>
  <r>
    <x v="795"/>
    <x v="11"/>
    <x v="21"/>
    <x v="111"/>
    <x v="507"/>
    <x v="2"/>
    <s v="2013-2019"/>
    <m/>
    <m/>
    <x v="11"/>
    <x v="5"/>
    <n v="3773"/>
  </r>
  <r>
    <x v="795"/>
    <x v="11"/>
    <x v="21"/>
    <x v="111"/>
    <x v="507"/>
    <x v="2"/>
    <s v="2013-2019"/>
    <m/>
    <m/>
    <x v="11"/>
    <x v="6"/>
    <n v="4115"/>
  </r>
  <r>
    <x v="795"/>
    <x v="11"/>
    <x v="21"/>
    <x v="111"/>
    <x v="507"/>
    <x v="2"/>
    <s v="2013-2019"/>
    <m/>
    <m/>
    <x v="11"/>
    <x v="7"/>
    <n v="4086"/>
  </r>
  <r>
    <x v="795"/>
    <x v="11"/>
    <x v="21"/>
    <x v="111"/>
    <x v="507"/>
    <x v="2"/>
    <s v="2013-2019"/>
    <m/>
    <m/>
    <x v="11"/>
    <x v="8"/>
    <n v="4253"/>
  </r>
  <r>
    <x v="795"/>
    <x v="11"/>
    <x v="21"/>
    <x v="111"/>
    <x v="507"/>
    <x v="2"/>
    <s v="2013-2019"/>
    <m/>
    <m/>
    <x v="11"/>
    <x v="9"/>
    <n v="4169"/>
  </r>
  <r>
    <x v="795"/>
    <x v="11"/>
    <x v="21"/>
    <x v="111"/>
    <x v="507"/>
    <x v="2"/>
    <s v="2013-2019"/>
    <m/>
    <m/>
    <x v="11"/>
    <x v="10"/>
    <n v="3682"/>
  </r>
  <r>
    <x v="795"/>
    <x v="11"/>
    <x v="21"/>
    <x v="111"/>
    <x v="507"/>
    <x v="2"/>
    <s v="2013-2019"/>
    <m/>
    <m/>
    <x v="11"/>
    <x v="11"/>
    <n v="3334"/>
  </r>
  <r>
    <x v="796"/>
    <x v="11"/>
    <x v="21"/>
    <x v="111"/>
    <x v="508"/>
    <x v="2"/>
    <s v="2013-2019"/>
    <m/>
    <m/>
    <x v="11"/>
    <x v="5"/>
    <n v="3794"/>
  </r>
  <r>
    <x v="796"/>
    <x v="11"/>
    <x v="21"/>
    <x v="111"/>
    <x v="508"/>
    <x v="2"/>
    <s v="2013-2019"/>
    <m/>
    <m/>
    <x v="11"/>
    <x v="6"/>
    <n v="3887"/>
  </r>
  <r>
    <x v="796"/>
    <x v="11"/>
    <x v="21"/>
    <x v="111"/>
    <x v="508"/>
    <x v="2"/>
    <s v="2013-2019"/>
    <m/>
    <m/>
    <x v="11"/>
    <x v="7"/>
    <n v="3783"/>
  </r>
  <r>
    <x v="796"/>
    <x v="11"/>
    <x v="21"/>
    <x v="111"/>
    <x v="508"/>
    <x v="2"/>
    <s v="2013-2019"/>
    <m/>
    <m/>
    <x v="11"/>
    <x v="8"/>
    <n v="3632"/>
  </r>
  <r>
    <x v="796"/>
    <x v="11"/>
    <x v="21"/>
    <x v="111"/>
    <x v="508"/>
    <x v="2"/>
    <s v="2013-2019"/>
    <m/>
    <m/>
    <x v="11"/>
    <x v="9"/>
    <n v="3757"/>
  </r>
  <r>
    <x v="796"/>
    <x v="11"/>
    <x v="21"/>
    <x v="111"/>
    <x v="508"/>
    <x v="2"/>
    <s v="2013-2019"/>
    <m/>
    <m/>
    <x v="11"/>
    <x v="10"/>
    <n v="3569"/>
  </r>
  <r>
    <x v="796"/>
    <x v="11"/>
    <x v="21"/>
    <x v="111"/>
    <x v="508"/>
    <x v="2"/>
    <s v="2013-2019"/>
    <m/>
    <m/>
    <x v="11"/>
    <x v="11"/>
    <n v="3274"/>
  </r>
  <r>
    <x v="797"/>
    <x v="11"/>
    <x v="21"/>
    <x v="111"/>
    <x v="509"/>
    <x v="2"/>
    <s v="2013-2019"/>
    <m/>
    <m/>
    <x v="11"/>
    <x v="5"/>
    <n v="5304"/>
  </r>
  <r>
    <x v="797"/>
    <x v="11"/>
    <x v="21"/>
    <x v="111"/>
    <x v="509"/>
    <x v="2"/>
    <s v="2013-2019"/>
    <m/>
    <m/>
    <x v="11"/>
    <x v="6"/>
    <n v="6223"/>
  </r>
  <r>
    <x v="797"/>
    <x v="11"/>
    <x v="21"/>
    <x v="111"/>
    <x v="509"/>
    <x v="2"/>
    <s v="2013-2019"/>
    <m/>
    <m/>
    <x v="11"/>
    <x v="7"/>
    <n v="6452"/>
  </r>
  <r>
    <x v="797"/>
    <x v="11"/>
    <x v="21"/>
    <x v="111"/>
    <x v="509"/>
    <x v="2"/>
    <s v="2013-2019"/>
    <m/>
    <m/>
    <x v="11"/>
    <x v="8"/>
    <n v="6413"/>
  </r>
  <r>
    <x v="797"/>
    <x v="11"/>
    <x v="21"/>
    <x v="111"/>
    <x v="509"/>
    <x v="2"/>
    <s v="2013-2019"/>
    <m/>
    <m/>
    <x v="11"/>
    <x v="9"/>
    <n v="6804"/>
  </r>
  <r>
    <x v="797"/>
    <x v="11"/>
    <x v="21"/>
    <x v="111"/>
    <x v="509"/>
    <x v="2"/>
    <s v="2013-2019"/>
    <m/>
    <m/>
    <x v="11"/>
    <x v="10"/>
    <n v="6243"/>
  </r>
  <r>
    <x v="797"/>
    <x v="11"/>
    <x v="21"/>
    <x v="111"/>
    <x v="509"/>
    <x v="2"/>
    <s v="2013-2019"/>
    <m/>
    <m/>
    <x v="11"/>
    <x v="11"/>
    <n v="8266"/>
  </r>
  <r>
    <x v="798"/>
    <x v="11"/>
    <x v="21"/>
    <x v="111"/>
    <x v="510"/>
    <x v="2"/>
    <s v="2013-2019"/>
    <m/>
    <m/>
    <x v="11"/>
    <x v="5"/>
    <n v="2"/>
  </r>
  <r>
    <x v="798"/>
    <x v="11"/>
    <x v="21"/>
    <x v="111"/>
    <x v="510"/>
    <x v="2"/>
    <s v="2013-2019"/>
    <m/>
    <m/>
    <x v="11"/>
    <x v="6"/>
    <n v="2"/>
  </r>
  <r>
    <x v="798"/>
    <x v="11"/>
    <x v="21"/>
    <x v="111"/>
    <x v="510"/>
    <x v="2"/>
    <s v="2013-2019"/>
    <m/>
    <m/>
    <x v="11"/>
    <x v="7"/>
    <n v="3"/>
  </r>
  <r>
    <x v="798"/>
    <x v="11"/>
    <x v="21"/>
    <x v="111"/>
    <x v="510"/>
    <x v="2"/>
    <s v="2013-2019"/>
    <m/>
    <m/>
    <x v="11"/>
    <x v="8"/>
    <n v="6"/>
  </r>
  <r>
    <x v="798"/>
    <x v="11"/>
    <x v="21"/>
    <x v="111"/>
    <x v="510"/>
    <x v="2"/>
    <s v="2013-2019"/>
    <m/>
    <m/>
    <x v="11"/>
    <x v="9"/>
    <n v="2"/>
  </r>
  <r>
    <x v="798"/>
    <x v="11"/>
    <x v="21"/>
    <x v="111"/>
    <x v="510"/>
    <x v="2"/>
    <s v="2013-2019"/>
    <m/>
    <m/>
    <x v="11"/>
    <x v="10"/>
    <n v="0"/>
  </r>
  <r>
    <x v="798"/>
    <x v="11"/>
    <x v="21"/>
    <x v="111"/>
    <x v="510"/>
    <x v="2"/>
    <s v="2013-2019"/>
    <m/>
    <m/>
    <x v="11"/>
    <x v="11"/>
    <n v="5"/>
  </r>
  <r>
    <x v="799"/>
    <x v="11"/>
    <x v="21"/>
    <x v="111"/>
    <x v="115"/>
    <x v="2"/>
    <s v="2013-2019"/>
    <m/>
    <m/>
    <x v="11"/>
    <x v="5"/>
    <n v="3613"/>
  </r>
  <r>
    <x v="799"/>
    <x v="11"/>
    <x v="21"/>
    <x v="111"/>
    <x v="115"/>
    <x v="2"/>
    <s v="2013-2019"/>
    <m/>
    <m/>
    <x v="11"/>
    <x v="6"/>
    <n v="4154"/>
  </r>
  <r>
    <x v="799"/>
    <x v="11"/>
    <x v="21"/>
    <x v="111"/>
    <x v="115"/>
    <x v="2"/>
    <s v="2013-2019"/>
    <m/>
    <m/>
    <x v="11"/>
    <x v="7"/>
    <n v="3738"/>
  </r>
  <r>
    <x v="799"/>
    <x v="11"/>
    <x v="21"/>
    <x v="111"/>
    <x v="115"/>
    <x v="2"/>
    <s v="2013-2019"/>
    <m/>
    <m/>
    <x v="11"/>
    <x v="8"/>
    <n v="3770"/>
  </r>
  <r>
    <x v="799"/>
    <x v="11"/>
    <x v="21"/>
    <x v="111"/>
    <x v="115"/>
    <x v="2"/>
    <s v="2013-2019"/>
    <m/>
    <m/>
    <x v="11"/>
    <x v="9"/>
    <n v="3766"/>
  </r>
  <r>
    <x v="799"/>
    <x v="11"/>
    <x v="21"/>
    <x v="111"/>
    <x v="115"/>
    <x v="2"/>
    <s v="2013-2019"/>
    <m/>
    <m/>
    <x v="11"/>
    <x v="10"/>
    <n v="3756"/>
  </r>
  <r>
    <x v="799"/>
    <x v="11"/>
    <x v="21"/>
    <x v="111"/>
    <x v="115"/>
    <x v="2"/>
    <s v="2013-2019"/>
    <m/>
    <m/>
    <x v="11"/>
    <x v="11"/>
    <n v="3261"/>
  </r>
  <r>
    <x v="800"/>
    <x v="11"/>
    <x v="21"/>
    <x v="134"/>
    <x v="511"/>
    <x v="2"/>
    <s v="2013-2019"/>
    <m/>
    <m/>
    <x v="11"/>
    <x v="5"/>
    <n v="101"/>
  </r>
  <r>
    <x v="800"/>
    <x v="11"/>
    <x v="21"/>
    <x v="134"/>
    <x v="511"/>
    <x v="2"/>
    <s v="2013-2019"/>
    <m/>
    <m/>
    <x v="11"/>
    <x v="6"/>
    <n v="124"/>
  </r>
  <r>
    <x v="800"/>
    <x v="11"/>
    <x v="21"/>
    <x v="134"/>
    <x v="511"/>
    <x v="2"/>
    <s v="2013-2019"/>
    <m/>
    <m/>
    <x v="11"/>
    <x v="7"/>
    <n v="197"/>
  </r>
  <r>
    <x v="800"/>
    <x v="11"/>
    <x v="21"/>
    <x v="134"/>
    <x v="511"/>
    <x v="2"/>
    <s v="2013-2019"/>
    <m/>
    <m/>
    <x v="11"/>
    <x v="8"/>
    <n v="144"/>
  </r>
  <r>
    <x v="800"/>
    <x v="11"/>
    <x v="21"/>
    <x v="134"/>
    <x v="511"/>
    <x v="2"/>
    <s v="2013-2019"/>
    <m/>
    <m/>
    <x v="11"/>
    <x v="9"/>
    <n v="113"/>
  </r>
  <r>
    <x v="800"/>
    <x v="11"/>
    <x v="21"/>
    <x v="134"/>
    <x v="511"/>
    <x v="2"/>
    <s v="2013-2019"/>
    <m/>
    <m/>
    <x v="11"/>
    <x v="10"/>
    <n v="87"/>
  </r>
  <r>
    <x v="800"/>
    <x v="11"/>
    <x v="21"/>
    <x v="134"/>
    <x v="511"/>
    <x v="2"/>
    <s v="2013-2019"/>
    <m/>
    <m/>
    <x v="11"/>
    <x v="11"/>
    <n v="91"/>
  </r>
  <r>
    <x v="801"/>
    <x v="11"/>
    <x v="21"/>
    <x v="127"/>
    <x v="512"/>
    <x v="2"/>
    <s v="2013-2019"/>
    <m/>
    <m/>
    <x v="11"/>
    <x v="5"/>
    <n v="179"/>
  </r>
  <r>
    <x v="801"/>
    <x v="11"/>
    <x v="21"/>
    <x v="127"/>
    <x v="512"/>
    <x v="2"/>
    <s v="2013-2019"/>
    <m/>
    <m/>
    <x v="11"/>
    <x v="6"/>
    <n v="208"/>
  </r>
  <r>
    <x v="801"/>
    <x v="11"/>
    <x v="21"/>
    <x v="127"/>
    <x v="512"/>
    <x v="2"/>
    <s v="2013-2019"/>
    <m/>
    <m/>
    <x v="11"/>
    <x v="7"/>
    <n v="275"/>
  </r>
  <r>
    <x v="801"/>
    <x v="11"/>
    <x v="21"/>
    <x v="127"/>
    <x v="512"/>
    <x v="2"/>
    <s v="2013-2019"/>
    <m/>
    <m/>
    <x v="11"/>
    <x v="8"/>
    <n v="278"/>
  </r>
  <r>
    <x v="801"/>
    <x v="11"/>
    <x v="21"/>
    <x v="127"/>
    <x v="512"/>
    <x v="2"/>
    <s v="2013-2019"/>
    <m/>
    <m/>
    <x v="11"/>
    <x v="9"/>
    <n v="331"/>
  </r>
  <r>
    <x v="801"/>
    <x v="11"/>
    <x v="21"/>
    <x v="127"/>
    <x v="512"/>
    <x v="2"/>
    <s v="2013-2019"/>
    <m/>
    <m/>
    <x v="11"/>
    <x v="10"/>
    <n v="306"/>
  </r>
  <r>
    <x v="801"/>
    <x v="11"/>
    <x v="21"/>
    <x v="127"/>
    <x v="512"/>
    <x v="2"/>
    <s v="2013-2019"/>
    <m/>
    <m/>
    <x v="11"/>
    <x v="11"/>
    <n v="260"/>
  </r>
  <r>
    <x v="802"/>
    <x v="11"/>
    <x v="21"/>
    <x v="115"/>
    <x v="513"/>
    <x v="2"/>
    <s v="2013-2019"/>
    <m/>
    <m/>
    <x v="11"/>
    <x v="5"/>
    <n v="140"/>
  </r>
  <r>
    <x v="802"/>
    <x v="11"/>
    <x v="21"/>
    <x v="115"/>
    <x v="513"/>
    <x v="2"/>
    <s v="2013-2019"/>
    <m/>
    <m/>
    <x v="11"/>
    <x v="6"/>
    <n v="189"/>
  </r>
  <r>
    <x v="802"/>
    <x v="11"/>
    <x v="21"/>
    <x v="115"/>
    <x v="513"/>
    <x v="2"/>
    <s v="2013-2019"/>
    <m/>
    <m/>
    <x v="11"/>
    <x v="7"/>
    <n v="177"/>
  </r>
  <r>
    <x v="802"/>
    <x v="11"/>
    <x v="21"/>
    <x v="115"/>
    <x v="513"/>
    <x v="2"/>
    <s v="2013-2019"/>
    <m/>
    <m/>
    <x v="11"/>
    <x v="8"/>
    <n v="174"/>
  </r>
  <r>
    <x v="802"/>
    <x v="11"/>
    <x v="21"/>
    <x v="115"/>
    <x v="513"/>
    <x v="2"/>
    <s v="2013-2019"/>
    <m/>
    <m/>
    <x v="11"/>
    <x v="9"/>
    <n v="164"/>
  </r>
  <r>
    <x v="802"/>
    <x v="11"/>
    <x v="21"/>
    <x v="115"/>
    <x v="513"/>
    <x v="2"/>
    <s v="2013-2019"/>
    <m/>
    <m/>
    <x v="11"/>
    <x v="10"/>
    <n v="180"/>
  </r>
  <r>
    <x v="802"/>
    <x v="11"/>
    <x v="21"/>
    <x v="115"/>
    <x v="513"/>
    <x v="2"/>
    <s v="2013-2019"/>
    <m/>
    <m/>
    <x v="11"/>
    <x v="11"/>
    <n v="198"/>
  </r>
  <r>
    <x v="803"/>
    <x v="11"/>
    <x v="21"/>
    <x v="115"/>
    <x v="514"/>
    <x v="2"/>
    <s v="2013-2019"/>
    <m/>
    <m/>
    <x v="11"/>
    <x v="5"/>
    <n v="0"/>
  </r>
  <r>
    <x v="803"/>
    <x v="11"/>
    <x v="21"/>
    <x v="115"/>
    <x v="514"/>
    <x v="2"/>
    <s v="2013-2019"/>
    <m/>
    <m/>
    <x v="11"/>
    <x v="6"/>
    <n v="0"/>
  </r>
  <r>
    <x v="803"/>
    <x v="11"/>
    <x v="21"/>
    <x v="115"/>
    <x v="514"/>
    <x v="2"/>
    <s v="2013-2019"/>
    <m/>
    <m/>
    <x v="11"/>
    <x v="7"/>
    <n v="1"/>
  </r>
  <r>
    <x v="803"/>
    <x v="11"/>
    <x v="21"/>
    <x v="115"/>
    <x v="514"/>
    <x v="2"/>
    <s v="2013-2019"/>
    <m/>
    <m/>
    <x v="11"/>
    <x v="8"/>
    <n v="1"/>
  </r>
  <r>
    <x v="803"/>
    <x v="11"/>
    <x v="21"/>
    <x v="115"/>
    <x v="514"/>
    <x v="2"/>
    <s v="2013-2019"/>
    <m/>
    <m/>
    <x v="11"/>
    <x v="9"/>
    <n v="0"/>
  </r>
  <r>
    <x v="803"/>
    <x v="11"/>
    <x v="21"/>
    <x v="115"/>
    <x v="514"/>
    <x v="2"/>
    <s v="2013-2019"/>
    <m/>
    <m/>
    <x v="11"/>
    <x v="10"/>
    <n v="2"/>
  </r>
  <r>
    <x v="803"/>
    <x v="11"/>
    <x v="21"/>
    <x v="115"/>
    <x v="514"/>
    <x v="2"/>
    <s v="2013-2019"/>
    <m/>
    <m/>
    <x v="11"/>
    <x v="11"/>
    <n v="4"/>
  </r>
  <r>
    <x v="804"/>
    <x v="11"/>
    <x v="21"/>
    <x v="115"/>
    <x v="59"/>
    <x v="2"/>
    <s v="2013-2019"/>
    <m/>
    <m/>
    <x v="11"/>
    <x v="5"/>
    <n v="9"/>
  </r>
  <r>
    <x v="804"/>
    <x v="11"/>
    <x v="21"/>
    <x v="115"/>
    <x v="59"/>
    <x v="2"/>
    <s v="2013-2019"/>
    <m/>
    <m/>
    <x v="11"/>
    <x v="6"/>
    <n v="7"/>
  </r>
  <r>
    <x v="804"/>
    <x v="11"/>
    <x v="21"/>
    <x v="115"/>
    <x v="59"/>
    <x v="2"/>
    <s v="2013-2019"/>
    <m/>
    <m/>
    <x v="11"/>
    <x v="7"/>
    <n v="11"/>
  </r>
  <r>
    <x v="804"/>
    <x v="11"/>
    <x v="21"/>
    <x v="115"/>
    <x v="59"/>
    <x v="2"/>
    <s v="2013-2019"/>
    <m/>
    <m/>
    <x v="11"/>
    <x v="8"/>
    <n v="14"/>
  </r>
  <r>
    <x v="804"/>
    <x v="11"/>
    <x v="21"/>
    <x v="115"/>
    <x v="59"/>
    <x v="2"/>
    <s v="2013-2019"/>
    <m/>
    <m/>
    <x v="11"/>
    <x v="9"/>
    <n v="13"/>
  </r>
  <r>
    <x v="804"/>
    <x v="11"/>
    <x v="21"/>
    <x v="115"/>
    <x v="59"/>
    <x v="2"/>
    <s v="2013-2019"/>
    <m/>
    <m/>
    <x v="11"/>
    <x v="10"/>
    <n v="1"/>
  </r>
  <r>
    <x v="804"/>
    <x v="11"/>
    <x v="21"/>
    <x v="115"/>
    <x v="59"/>
    <x v="2"/>
    <s v="2013-2019"/>
    <m/>
    <m/>
    <x v="11"/>
    <x v="11"/>
    <n v="0"/>
  </r>
  <r>
    <x v="805"/>
    <x v="11"/>
    <x v="21"/>
    <x v="115"/>
    <x v="515"/>
    <x v="2"/>
    <s v="2013-2019"/>
    <m/>
    <m/>
    <x v="11"/>
    <x v="5"/>
    <n v="0"/>
  </r>
  <r>
    <x v="805"/>
    <x v="11"/>
    <x v="21"/>
    <x v="115"/>
    <x v="515"/>
    <x v="2"/>
    <s v="2013-2019"/>
    <m/>
    <m/>
    <x v="11"/>
    <x v="6"/>
    <n v="0"/>
  </r>
  <r>
    <x v="805"/>
    <x v="11"/>
    <x v="21"/>
    <x v="115"/>
    <x v="515"/>
    <x v="2"/>
    <s v="2013-2019"/>
    <m/>
    <m/>
    <x v="11"/>
    <x v="7"/>
    <n v="0"/>
  </r>
  <r>
    <x v="805"/>
    <x v="11"/>
    <x v="21"/>
    <x v="115"/>
    <x v="515"/>
    <x v="2"/>
    <s v="2013-2019"/>
    <m/>
    <m/>
    <x v="11"/>
    <x v="8"/>
    <n v="1"/>
  </r>
  <r>
    <x v="805"/>
    <x v="11"/>
    <x v="21"/>
    <x v="115"/>
    <x v="515"/>
    <x v="2"/>
    <s v="2013-2019"/>
    <m/>
    <m/>
    <x v="11"/>
    <x v="9"/>
    <n v="1"/>
  </r>
  <r>
    <x v="805"/>
    <x v="11"/>
    <x v="21"/>
    <x v="115"/>
    <x v="515"/>
    <x v="2"/>
    <s v="2013-2019"/>
    <m/>
    <m/>
    <x v="11"/>
    <x v="10"/>
    <n v="8"/>
  </r>
  <r>
    <x v="805"/>
    <x v="11"/>
    <x v="21"/>
    <x v="115"/>
    <x v="515"/>
    <x v="2"/>
    <s v="2013-2019"/>
    <m/>
    <m/>
    <x v="11"/>
    <x v="11"/>
    <n v="10"/>
  </r>
  <r>
    <x v="806"/>
    <x v="11"/>
    <x v="21"/>
    <x v="115"/>
    <x v="516"/>
    <x v="2"/>
    <s v="2013-2019"/>
    <m/>
    <m/>
    <x v="11"/>
    <x v="5"/>
    <n v="0"/>
  </r>
  <r>
    <x v="806"/>
    <x v="11"/>
    <x v="21"/>
    <x v="115"/>
    <x v="516"/>
    <x v="2"/>
    <s v="2013-2019"/>
    <m/>
    <m/>
    <x v="11"/>
    <x v="6"/>
    <n v="0"/>
  </r>
  <r>
    <x v="806"/>
    <x v="11"/>
    <x v="21"/>
    <x v="115"/>
    <x v="516"/>
    <x v="2"/>
    <s v="2013-2019"/>
    <m/>
    <m/>
    <x v="11"/>
    <x v="7"/>
    <n v="0"/>
  </r>
  <r>
    <x v="806"/>
    <x v="11"/>
    <x v="21"/>
    <x v="115"/>
    <x v="516"/>
    <x v="2"/>
    <s v="2013-2019"/>
    <m/>
    <m/>
    <x v="11"/>
    <x v="8"/>
    <n v="0"/>
  </r>
  <r>
    <x v="806"/>
    <x v="11"/>
    <x v="21"/>
    <x v="115"/>
    <x v="516"/>
    <x v="2"/>
    <s v="2013-2019"/>
    <m/>
    <m/>
    <x v="11"/>
    <x v="9"/>
    <n v="0"/>
  </r>
  <r>
    <x v="806"/>
    <x v="11"/>
    <x v="21"/>
    <x v="115"/>
    <x v="516"/>
    <x v="2"/>
    <s v="2013-2019"/>
    <m/>
    <m/>
    <x v="11"/>
    <x v="10"/>
    <n v="6"/>
  </r>
  <r>
    <x v="806"/>
    <x v="11"/>
    <x v="21"/>
    <x v="115"/>
    <x v="516"/>
    <x v="2"/>
    <s v="2013-2019"/>
    <m/>
    <m/>
    <x v="11"/>
    <x v="11"/>
    <n v="14"/>
  </r>
  <r>
    <x v="807"/>
    <x v="11"/>
    <x v="21"/>
    <x v="111"/>
    <x v="517"/>
    <x v="2"/>
    <s v="2013-2019"/>
    <m/>
    <m/>
    <x v="11"/>
    <x v="5"/>
    <n v="0"/>
  </r>
  <r>
    <x v="807"/>
    <x v="11"/>
    <x v="21"/>
    <x v="111"/>
    <x v="517"/>
    <x v="2"/>
    <s v="2013-2019"/>
    <m/>
    <m/>
    <x v="11"/>
    <x v="6"/>
    <n v="1"/>
  </r>
  <r>
    <x v="807"/>
    <x v="11"/>
    <x v="21"/>
    <x v="111"/>
    <x v="517"/>
    <x v="2"/>
    <s v="2013-2019"/>
    <m/>
    <m/>
    <x v="11"/>
    <x v="7"/>
    <n v="0"/>
  </r>
  <r>
    <x v="807"/>
    <x v="11"/>
    <x v="21"/>
    <x v="111"/>
    <x v="517"/>
    <x v="2"/>
    <s v="2013-2019"/>
    <m/>
    <m/>
    <x v="11"/>
    <x v="8"/>
    <n v="1"/>
  </r>
  <r>
    <x v="807"/>
    <x v="11"/>
    <x v="21"/>
    <x v="111"/>
    <x v="517"/>
    <x v="2"/>
    <s v="2013-2019"/>
    <m/>
    <m/>
    <x v="11"/>
    <x v="9"/>
    <n v="1"/>
  </r>
  <r>
    <x v="807"/>
    <x v="11"/>
    <x v="21"/>
    <x v="111"/>
    <x v="517"/>
    <x v="2"/>
    <s v="2013-2019"/>
    <m/>
    <m/>
    <x v="11"/>
    <x v="10"/>
    <n v="0"/>
  </r>
  <r>
    <x v="807"/>
    <x v="11"/>
    <x v="21"/>
    <x v="111"/>
    <x v="517"/>
    <x v="2"/>
    <s v="2013-2019"/>
    <m/>
    <m/>
    <x v="11"/>
    <x v="11"/>
    <n v="0"/>
  </r>
  <r>
    <x v="808"/>
    <x v="11"/>
    <x v="21"/>
    <x v="111"/>
    <x v="518"/>
    <x v="2"/>
    <s v="2013-2019"/>
    <m/>
    <m/>
    <x v="11"/>
    <x v="5"/>
    <n v="0"/>
  </r>
  <r>
    <x v="808"/>
    <x v="11"/>
    <x v="21"/>
    <x v="111"/>
    <x v="518"/>
    <x v="2"/>
    <s v="2013-2019"/>
    <m/>
    <m/>
    <x v="11"/>
    <x v="6"/>
    <n v="0"/>
  </r>
  <r>
    <x v="808"/>
    <x v="11"/>
    <x v="21"/>
    <x v="111"/>
    <x v="518"/>
    <x v="2"/>
    <s v="2013-2019"/>
    <m/>
    <m/>
    <x v="11"/>
    <x v="7"/>
    <n v="5"/>
  </r>
  <r>
    <x v="808"/>
    <x v="11"/>
    <x v="21"/>
    <x v="111"/>
    <x v="518"/>
    <x v="2"/>
    <s v="2013-2019"/>
    <m/>
    <m/>
    <x v="11"/>
    <x v="8"/>
    <n v="5"/>
  </r>
  <r>
    <x v="808"/>
    <x v="11"/>
    <x v="21"/>
    <x v="111"/>
    <x v="518"/>
    <x v="2"/>
    <s v="2013-2019"/>
    <m/>
    <m/>
    <x v="11"/>
    <x v="9"/>
    <n v="7"/>
  </r>
  <r>
    <x v="808"/>
    <x v="11"/>
    <x v="21"/>
    <x v="111"/>
    <x v="518"/>
    <x v="2"/>
    <s v="2013-2019"/>
    <m/>
    <m/>
    <x v="11"/>
    <x v="10"/>
    <n v="6"/>
  </r>
  <r>
    <x v="808"/>
    <x v="11"/>
    <x v="21"/>
    <x v="111"/>
    <x v="518"/>
    <x v="2"/>
    <s v="2013-2019"/>
    <m/>
    <m/>
    <x v="11"/>
    <x v="11"/>
    <n v="6"/>
  </r>
  <r>
    <x v="809"/>
    <x v="11"/>
    <x v="21"/>
    <x v="111"/>
    <x v="519"/>
    <x v="2"/>
    <s v="2013-2019"/>
    <m/>
    <m/>
    <x v="11"/>
    <x v="5"/>
    <n v="0"/>
  </r>
  <r>
    <x v="809"/>
    <x v="11"/>
    <x v="21"/>
    <x v="111"/>
    <x v="519"/>
    <x v="2"/>
    <s v="2013-2019"/>
    <m/>
    <m/>
    <x v="11"/>
    <x v="6"/>
    <n v="4"/>
  </r>
  <r>
    <x v="809"/>
    <x v="11"/>
    <x v="21"/>
    <x v="111"/>
    <x v="519"/>
    <x v="2"/>
    <s v="2013-2019"/>
    <m/>
    <m/>
    <x v="11"/>
    <x v="7"/>
    <n v="11"/>
  </r>
  <r>
    <x v="809"/>
    <x v="11"/>
    <x v="21"/>
    <x v="111"/>
    <x v="519"/>
    <x v="2"/>
    <s v="2013-2019"/>
    <m/>
    <m/>
    <x v="11"/>
    <x v="8"/>
    <n v="6"/>
  </r>
  <r>
    <x v="809"/>
    <x v="11"/>
    <x v="21"/>
    <x v="111"/>
    <x v="519"/>
    <x v="2"/>
    <s v="2013-2019"/>
    <m/>
    <m/>
    <x v="11"/>
    <x v="9"/>
    <n v="24"/>
  </r>
  <r>
    <x v="809"/>
    <x v="11"/>
    <x v="21"/>
    <x v="111"/>
    <x v="519"/>
    <x v="2"/>
    <s v="2013-2019"/>
    <m/>
    <m/>
    <x v="11"/>
    <x v="10"/>
    <n v="28"/>
  </r>
  <r>
    <x v="809"/>
    <x v="11"/>
    <x v="21"/>
    <x v="111"/>
    <x v="519"/>
    <x v="2"/>
    <s v="2013-2019"/>
    <m/>
    <m/>
    <x v="11"/>
    <x v="11"/>
    <n v="18"/>
  </r>
  <r>
    <x v="810"/>
    <x v="11"/>
    <x v="21"/>
    <x v="111"/>
    <x v="520"/>
    <x v="2"/>
    <s v="2013-2019"/>
    <m/>
    <m/>
    <x v="11"/>
    <x v="5"/>
    <n v="4"/>
  </r>
  <r>
    <x v="810"/>
    <x v="11"/>
    <x v="21"/>
    <x v="111"/>
    <x v="520"/>
    <x v="2"/>
    <s v="2013-2019"/>
    <m/>
    <m/>
    <x v="11"/>
    <x v="6"/>
    <n v="7"/>
  </r>
  <r>
    <x v="810"/>
    <x v="11"/>
    <x v="21"/>
    <x v="111"/>
    <x v="520"/>
    <x v="2"/>
    <s v="2013-2019"/>
    <m/>
    <m/>
    <x v="11"/>
    <x v="7"/>
    <n v="10"/>
  </r>
  <r>
    <x v="810"/>
    <x v="11"/>
    <x v="21"/>
    <x v="111"/>
    <x v="520"/>
    <x v="2"/>
    <s v="2013-2019"/>
    <m/>
    <m/>
    <x v="11"/>
    <x v="8"/>
    <n v="7"/>
  </r>
  <r>
    <x v="810"/>
    <x v="11"/>
    <x v="21"/>
    <x v="111"/>
    <x v="520"/>
    <x v="2"/>
    <s v="2013-2019"/>
    <m/>
    <m/>
    <x v="11"/>
    <x v="9"/>
    <n v="4"/>
  </r>
  <r>
    <x v="810"/>
    <x v="11"/>
    <x v="21"/>
    <x v="111"/>
    <x v="520"/>
    <x v="2"/>
    <s v="2013-2019"/>
    <m/>
    <m/>
    <x v="11"/>
    <x v="10"/>
    <n v="2"/>
  </r>
  <r>
    <x v="810"/>
    <x v="11"/>
    <x v="21"/>
    <x v="111"/>
    <x v="520"/>
    <x v="2"/>
    <s v="2013-2019"/>
    <m/>
    <m/>
    <x v="11"/>
    <x v="11"/>
    <n v="2"/>
  </r>
  <r>
    <x v="811"/>
    <x v="11"/>
    <x v="21"/>
    <x v="123"/>
    <x v="521"/>
    <x v="2"/>
    <s v="2013-2019"/>
    <m/>
    <m/>
    <x v="11"/>
    <x v="5"/>
    <n v="1"/>
  </r>
  <r>
    <x v="811"/>
    <x v="11"/>
    <x v="21"/>
    <x v="123"/>
    <x v="521"/>
    <x v="2"/>
    <s v="2013-2019"/>
    <m/>
    <m/>
    <x v="11"/>
    <x v="6"/>
    <n v="0"/>
  </r>
  <r>
    <x v="811"/>
    <x v="11"/>
    <x v="21"/>
    <x v="123"/>
    <x v="521"/>
    <x v="2"/>
    <s v="2013-2019"/>
    <m/>
    <m/>
    <x v="11"/>
    <x v="7"/>
    <n v="0"/>
  </r>
  <r>
    <x v="811"/>
    <x v="11"/>
    <x v="21"/>
    <x v="123"/>
    <x v="521"/>
    <x v="2"/>
    <s v="2013-2019"/>
    <m/>
    <m/>
    <x v="11"/>
    <x v="8"/>
    <n v="0"/>
  </r>
  <r>
    <x v="811"/>
    <x v="11"/>
    <x v="21"/>
    <x v="123"/>
    <x v="521"/>
    <x v="2"/>
    <s v="2013-2019"/>
    <m/>
    <m/>
    <x v="11"/>
    <x v="9"/>
    <n v="1"/>
  </r>
  <r>
    <x v="811"/>
    <x v="11"/>
    <x v="21"/>
    <x v="123"/>
    <x v="521"/>
    <x v="2"/>
    <s v="2013-2019"/>
    <m/>
    <m/>
    <x v="11"/>
    <x v="10"/>
    <n v="0"/>
  </r>
  <r>
    <x v="811"/>
    <x v="11"/>
    <x v="21"/>
    <x v="123"/>
    <x v="521"/>
    <x v="2"/>
    <s v="2013-2019"/>
    <m/>
    <m/>
    <x v="11"/>
    <x v="11"/>
    <n v="0"/>
  </r>
  <r>
    <x v="812"/>
    <x v="11"/>
    <x v="21"/>
    <x v="123"/>
    <x v="522"/>
    <x v="2"/>
    <s v="2013-2019"/>
    <m/>
    <m/>
    <x v="11"/>
    <x v="5"/>
    <n v="2"/>
  </r>
  <r>
    <x v="812"/>
    <x v="11"/>
    <x v="21"/>
    <x v="123"/>
    <x v="522"/>
    <x v="2"/>
    <s v="2013-2019"/>
    <m/>
    <m/>
    <x v="11"/>
    <x v="6"/>
    <n v="1"/>
  </r>
  <r>
    <x v="812"/>
    <x v="11"/>
    <x v="21"/>
    <x v="123"/>
    <x v="522"/>
    <x v="2"/>
    <s v="2013-2019"/>
    <m/>
    <m/>
    <x v="11"/>
    <x v="7"/>
    <n v="2"/>
  </r>
  <r>
    <x v="812"/>
    <x v="11"/>
    <x v="21"/>
    <x v="123"/>
    <x v="522"/>
    <x v="2"/>
    <s v="2013-2019"/>
    <m/>
    <m/>
    <x v="11"/>
    <x v="8"/>
    <n v="2"/>
  </r>
  <r>
    <x v="812"/>
    <x v="11"/>
    <x v="21"/>
    <x v="123"/>
    <x v="522"/>
    <x v="2"/>
    <s v="2013-2019"/>
    <m/>
    <m/>
    <x v="11"/>
    <x v="9"/>
    <n v="0"/>
  </r>
  <r>
    <x v="812"/>
    <x v="11"/>
    <x v="21"/>
    <x v="123"/>
    <x v="522"/>
    <x v="2"/>
    <s v="2013-2019"/>
    <m/>
    <m/>
    <x v="11"/>
    <x v="10"/>
    <n v="1"/>
  </r>
  <r>
    <x v="812"/>
    <x v="11"/>
    <x v="21"/>
    <x v="123"/>
    <x v="522"/>
    <x v="2"/>
    <s v="2013-2019"/>
    <m/>
    <m/>
    <x v="11"/>
    <x v="11"/>
    <n v="3"/>
  </r>
  <r>
    <x v="813"/>
    <x v="11"/>
    <x v="21"/>
    <x v="119"/>
    <x v="523"/>
    <x v="2"/>
    <s v="2013-2019"/>
    <m/>
    <m/>
    <x v="11"/>
    <x v="5"/>
    <n v="48"/>
  </r>
  <r>
    <x v="813"/>
    <x v="11"/>
    <x v="21"/>
    <x v="119"/>
    <x v="523"/>
    <x v="2"/>
    <s v="2013-2019"/>
    <m/>
    <m/>
    <x v="11"/>
    <x v="6"/>
    <n v="54"/>
  </r>
  <r>
    <x v="813"/>
    <x v="11"/>
    <x v="21"/>
    <x v="119"/>
    <x v="523"/>
    <x v="2"/>
    <s v="2013-2019"/>
    <m/>
    <m/>
    <x v="11"/>
    <x v="7"/>
    <n v="48"/>
  </r>
  <r>
    <x v="813"/>
    <x v="11"/>
    <x v="21"/>
    <x v="119"/>
    <x v="523"/>
    <x v="2"/>
    <s v="2013-2019"/>
    <m/>
    <m/>
    <x v="11"/>
    <x v="8"/>
    <n v="64"/>
  </r>
  <r>
    <x v="813"/>
    <x v="11"/>
    <x v="21"/>
    <x v="119"/>
    <x v="523"/>
    <x v="2"/>
    <s v="2013-2019"/>
    <m/>
    <m/>
    <x v="11"/>
    <x v="9"/>
    <n v="51"/>
  </r>
  <r>
    <x v="813"/>
    <x v="11"/>
    <x v="21"/>
    <x v="119"/>
    <x v="523"/>
    <x v="2"/>
    <s v="2013-2019"/>
    <m/>
    <m/>
    <x v="11"/>
    <x v="10"/>
    <n v="67"/>
  </r>
  <r>
    <x v="813"/>
    <x v="11"/>
    <x v="21"/>
    <x v="119"/>
    <x v="523"/>
    <x v="2"/>
    <s v="2013-2019"/>
    <m/>
    <m/>
    <x v="11"/>
    <x v="11"/>
    <n v="77"/>
  </r>
  <r>
    <x v="814"/>
    <x v="11"/>
    <x v="21"/>
    <x v="130"/>
    <x v="524"/>
    <x v="2"/>
    <s v="2013-2019"/>
    <m/>
    <m/>
    <x v="11"/>
    <x v="5"/>
    <n v="6"/>
  </r>
  <r>
    <x v="814"/>
    <x v="11"/>
    <x v="21"/>
    <x v="130"/>
    <x v="524"/>
    <x v="2"/>
    <s v="2013-2019"/>
    <m/>
    <m/>
    <x v="11"/>
    <x v="6"/>
    <n v="0"/>
  </r>
  <r>
    <x v="814"/>
    <x v="11"/>
    <x v="21"/>
    <x v="130"/>
    <x v="524"/>
    <x v="2"/>
    <s v="2013-2019"/>
    <m/>
    <m/>
    <x v="11"/>
    <x v="7"/>
    <n v="5"/>
  </r>
  <r>
    <x v="814"/>
    <x v="11"/>
    <x v="21"/>
    <x v="130"/>
    <x v="524"/>
    <x v="2"/>
    <s v="2013-2019"/>
    <m/>
    <m/>
    <x v="11"/>
    <x v="8"/>
    <n v="1"/>
  </r>
  <r>
    <x v="814"/>
    <x v="11"/>
    <x v="21"/>
    <x v="130"/>
    <x v="524"/>
    <x v="2"/>
    <s v="2013-2019"/>
    <m/>
    <m/>
    <x v="11"/>
    <x v="9"/>
    <n v="0"/>
  </r>
  <r>
    <x v="814"/>
    <x v="11"/>
    <x v="21"/>
    <x v="130"/>
    <x v="524"/>
    <x v="2"/>
    <s v="2013-2019"/>
    <m/>
    <m/>
    <x v="11"/>
    <x v="10"/>
    <n v="0"/>
  </r>
  <r>
    <x v="814"/>
    <x v="11"/>
    <x v="21"/>
    <x v="130"/>
    <x v="524"/>
    <x v="2"/>
    <s v="2013-2019"/>
    <m/>
    <m/>
    <x v="11"/>
    <x v="11"/>
    <n v="0"/>
  </r>
  <r>
    <x v="815"/>
    <x v="11"/>
    <x v="21"/>
    <x v="130"/>
    <x v="525"/>
    <x v="2"/>
    <s v="2013-2019"/>
    <m/>
    <m/>
    <x v="11"/>
    <x v="5"/>
    <n v="1"/>
  </r>
  <r>
    <x v="815"/>
    <x v="11"/>
    <x v="21"/>
    <x v="130"/>
    <x v="525"/>
    <x v="2"/>
    <s v="2013-2019"/>
    <m/>
    <m/>
    <x v="11"/>
    <x v="6"/>
    <n v="0"/>
  </r>
  <r>
    <x v="815"/>
    <x v="11"/>
    <x v="21"/>
    <x v="130"/>
    <x v="525"/>
    <x v="2"/>
    <s v="2013-2019"/>
    <m/>
    <m/>
    <x v="11"/>
    <x v="7"/>
    <n v="2"/>
  </r>
  <r>
    <x v="815"/>
    <x v="11"/>
    <x v="21"/>
    <x v="130"/>
    <x v="525"/>
    <x v="2"/>
    <s v="2013-2019"/>
    <m/>
    <m/>
    <x v="11"/>
    <x v="8"/>
    <n v="2"/>
  </r>
  <r>
    <x v="815"/>
    <x v="11"/>
    <x v="21"/>
    <x v="130"/>
    <x v="525"/>
    <x v="2"/>
    <s v="2013-2019"/>
    <m/>
    <m/>
    <x v="11"/>
    <x v="9"/>
    <n v="4"/>
  </r>
  <r>
    <x v="815"/>
    <x v="11"/>
    <x v="21"/>
    <x v="130"/>
    <x v="525"/>
    <x v="2"/>
    <s v="2013-2019"/>
    <m/>
    <m/>
    <x v="11"/>
    <x v="10"/>
    <n v="7"/>
  </r>
  <r>
    <x v="815"/>
    <x v="11"/>
    <x v="21"/>
    <x v="130"/>
    <x v="525"/>
    <x v="2"/>
    <s v="2013-2019"/>
    <m/>
    <m/>
    <x v="11"/>
    <x v="11"/>
    <n v="6"/>
  </r>
  <r>
    <x v="816"/>
    <x v="11"/>
    <x v="21"/>
    <x v="123"/>
    <x v="526"/>
    <x v="2"/>
    <s v="2013-2019"/>
    <m/>
    <m/>
    <x v="11"/>
    <x v="5"/>
    <n v="2"/>
  </r>
  <r>
    <x v="816"/>
    <x v="11"/>
    <x v="21"/>
    <x v="123"/>
    <x v="526"/>
    <x v="2"/>
    <s v="2013-2019"/>
    <m/>
    <m/>
    <x v="11"/>
    <x v="6"/>
    <n v="2"/>
  </r>
  <r>
    <x v="816"/>
    <x v="11"/>
    <x v="21"/>
    <x v="123"/>
    <x v="526"/>
    <x v="2"/>
    <s v="2013-2019"/>
    <m/>
    <m/>
    <x v="11"/>
    <x v="7"/>
    <n v="0"/>
  </r>
  <r>
    <x v="816"/>
    <x v="11"/>
    <x v="21"/>
    <x v="123"/>
    <x v="526"/>
    <x v="2"/>
    <s v="2013-2019"/>
    <m/>
    <m/>
    <x v="11"/>
    <x v="8"/>
    <n v="1"/>
  </r>
  <r>
    <x v="816"/>
    <x v="11"/>
    <x v="21"/>
    <x v="123"/>
    <x v="526"/>
    <x v="2"/>
    <s v="2013-2019"/>
    <m/>
    <m/>
    <x v="11"/>
    <x v="9"/>
    <n v="1"/>
  </r>
  <r>
    <x v="816"/>
    <x v="11"/>
    <x v="21"/>
    <x v="123"/>
    <x v="526"/>
    <x v="2"/>
    <s v="2013-2019"/>
    <m/>
    <m/>
    <x v="11"/>
    <x v="10"/>
    <n v="0"/>
  </r>
  <r>
    <x v="816"/>
    <x v="11"/>
    <x v="21"/>
    <x v="123"/>
    <x v="526"/>
    <x v="2"/>
    <s v="2013-2019"/>
    <m/>
    <m/>
    <x v="11"/>
    <x v="11"/>
    <n v="4"/>
  </r>
  <r>
    <x v="817"/>
    <x v="11"/>
    <x v="21"/>
    <x v="115"/>
    <x v="527"/>
    <x v="2"/>
    <s v="2013-2019"/>
    <m/>
    <m/>
    <x v="11"/>
    <x v="5"/>
    <n v="0"/>
  </r>
  <r>
    <x v="817"/>
    <x v="11"/>
    <x v="21"/>
    <x v="115"/>
    <x v="527"/>
    <x v="2"/>
    <s v="2013-2019"/>
    <m/>
    <m/>
    <x v="11"/>
    <x v="6"/>
    <n v="0"/>
  </r>
  <r>
    <x v="817"/>
    <x v="11"/>
    <x v="21"/>
    <x v="115"/>
    <x v="527"/>
    <x v="2"/>
    <s v="2013-2019"/>
    <m/>
    <m/>
    <x v="11"/>
    <x v="7"/>
    <n v="0"/>
  </r>
  <r>
    <x v="817"/>
    <x v="11"/>
    <x v="21"/>
    <x v="115"/>
    <x v="527"/>
    <x v="2"/>
    <s v="2013-2019"/>
    <m/>
    <m/>
    <x v="11"/>
    <x v="8"/>
    <n v="0"/>
  </r>
  <r>
    <x v="817"/>
    <x v="11"/>
    <x v="21"/>
    <x v="115"/>
    <x v="527"/>
    <x v="2"/>
    <s v="2013-2019"/>
    <m/>
    <m/>
    <x v="11"/>
    <x v="9"/>
    <n v="0"/>
  </r>
  <r>
    <x v="817"/>
    <x v="11"/>
    <x v="21"/>
    <x v="115"/>
    <x v="527"/>
    <x v="2"/>
    <s v="2013-2019"/>
    <m/>
    <m/>
    <x v="11"/>
    <x v="10"/>
    <n v="1"/>
  </r>
  <r>
    <x v="817"/>
    <x v="11"/>
    <x v="21"/>
    <x v="115"/>
    <x v="527"/>
    <x v="2"/>
    <s v="2013-2019"/>
    <m/>
    <m/>
    <x v="11"/>
    <x v="11"/>
    <n v="1"/>
  </r>
  <r>
    <x v="818"/>
    <x v="11"/>
    <x v="21"/>
    <x v="115"/>
    <x v="528"/>
    <x v="2"/>
    <s v="2013-2019"/>
    <m/>
    <m/>
    <x v="11"/>
    <x v="5"/>
    <n v="0"/>
  </r>
  <r>
    <x v="818"/>
    <x v="11"/>
    <x v="21"/>
    <x v="115"/>
    <x v="528"/>
    <x v="2"/>
    <s v="2013-2019"/>
    <m/>
    <m/>
    <x v="11"/>
    <x v="6"/>
    <n v="0"/>
  </r>
  <r>
    <x v="818"/>
    <x v="11"/>
    <x v="21"/>
    <x v="115"/>
    <x v="528"/>
    <x v="2"/>
    <s v="2013-2019"/>
    <m/>
    <m/>
    <x v="11"/>
    <x v="7"/>
    <n v="0"/>
  </r>
  <r>
    <x v="818"/>
    <x v="11"/>
    <x v="21"/>
    <x v="115"/>
    <x v="528"/>
    <x v="2"/>
    <s v="2013-2019"/>
    <m/>
    <m/>
    <x v="11"/>
    <x v="8"/>
    <n v="0"/>
  </r>
  <r>
    <x v="818"/>
    <x v="11"/>
    <x v="21"/>
    <x v="115"/>
    <x v="528"/>
    <x v="2"/>
    <s v="2013-2019"/>
    <m/>
    <m/>
    <x v="11"/>
    <x v="9"/>
    <n v="1"/>
  </r>
  <r>
    <x v="818"/>
    <x v="11"/>
    <x v="21"/>
    <x v="115"/>
    <x v="528"/>
    <x v="2"/>
    <s v="2013-2019"/>
    <m/>
    <m/>
    <x v="11"/>
    <x v="10"/>
    <n v="1"/>
  </r>
  <r>
    <x v="818"/>
    <x v="11"/>
    <x v="21"/>
    <x v="115"/>
    <x v="528"/>
    <x v="2"/>
    <s v="2013-2019"/>
    <m/>
    <m/>
    <x v="11"/>
    <x v="11"/>
    <n v="2"/>
  </r>
  <r>
    <x v="819"/>
    <x v="11"/>
    <x v="21"/>
    <x v="115"/>
    <x v="529"/>
    <x v="2"/>
    <s v="2013-2019"/>
    <m/>
    <m/>
    <x v="11"/>
    <x v="5"/>
    <n v="0"/>
  </r>
  <r>
    <x v="819"/>
    <x v="11"/>
    <x v="21"/>
    <x v="115"/>
    <x v="529"/>
    <x v="2"/>
    <s v="2013-2019"/>
    <m/>
    <m/>
    <x v="11"/>
    <x v="6"/>
    <n v="0"/>
  </r>
  <r>
    <x v="819"/>
    <x v="11"/>
    <x v="21"/>
    <x v="115"/>
    <x v="529"/>
    <x v="2"/>
    <s v="2013-2019"/>
    <m/>
    <m/>
    <x v="11"/>
    <x v="7"/>
    <n v="0"/>
  </r>
  <r>
    <x v="819"/>
    <x v="11"/>
    <x v="21"/>
    <x v="115"/>
    <x v="529"/>
    <x v="2"/>
    <s v="2013-2019"/>
    <m/>
    <m/>
    <x v="11"/>
    <x v="8"/>
    <n v="0"/>
  </r>
  <r>
    <x v="819"/>
    <x v="11"/>
    <x v="21"/>
    <x v="115"/>
    <x v="529"/>
    <x v="2"/>
    <s v="2013-2019"/>
    <m/>
    <m/>
    <x v="11"/>
    <x v="9"/>
    <n v="0"/>
  </r>
  <r>
    <x v="819"/>
    <x v="11"/>
    <x v="21"/>
    <x v="115"/>
    <x v="529"/>
    <x v="2"/>
    <s v="2013-2019"/>
    <m/>
    <m/>
    <x v="11"/>
    <x v="10"/>
    <n v="4"/>
  </r>
  <r>
    <x v="819"/>
    <x v="11"/>
    <x v="21"/>
    <x v="115"/>
    <x v="529"/>
    <x v="2"/>
    <s v="2013-2019"/>
    <m/>
    <m/>
    <x v="11"/>
    <x v="11"/>
    <n v="3"/>
  </r>
  <r>
    <x v="820"/>
    <x v="11"/>
    <x v="21"/>
    <x v="115"/>
    <x v="530"/>
    <x v="2"/>
    <s v="2013-2019"/>
    <m/>
    <m/>
    <x v="11"/>
    <x v="5"/>
    <n v="0"/>
  </r>
  <r>
    <x v="820"/>
    <x v="11"/>
    <x v="21"/>
    <x v="115"/>
    <x v="530"/>
    <x v="2"/>
    <s v="2013-2019"/>
    <m/>
    <m/>
    <x v="11"/>
    <x v="6"/>
    <n v="0"/>
  </r>
  <r>
    <x v="820"/>
    <x v="11"/>
    <x v="21"/>
    <x v="115"/>
    <x v="530"/>
    <x v="2"/>
    <s v="2013-2019"/>
    <m/>
    <m/>
    <x v="11"/>
    <x v="7"/>
    <n v="0"/>
  </r>
  <r>
    <x v="820"/>
    <x v="11"/>
    <x v="21"/>
    <x v="115"/>
    <x v="530"/>
    <x v="2"/>
    <s v="2013-2019"/>
    <m/>
    <m/>
    <x v="11"/>
    <x v="8"/>
    <n v="0"/>
  </r>
  <r>
    <x v="820"/>
    <x v="11"/>
    <x v="21"/>
    <x v="115"/>
    <x v="530"/>
    <x v="2"/>
    <s v="2013-2019"/>
    <m/>
    <m/>
    <x v="11"/>
    <x v="9"/>
    <n v="0"/>
  </r>
  <r>
    <x v="820"/>
    <x v="11"/>
    <x v="21"/>
    <x v="115"/>
    <x v="530"/>
    <x v="2"/>
    <s v="2013-2019"/>
    <m/>
    <m/>
    <x v="11"/>
    <x v="10"/>
    <n v="5"/>
  </r>
  <r>
    <x v="820"/>
    <x v="11"/>
    <x v="21"/>
    <x v="115"/>
    <x v="530"/>
    <x v="2"/>
    <s v="2013-2019"/>
    <m/>
    <m/>
    <x v="11"/>
    <x v="11"/>
    <n v="13"/>
  </r>
  <r>
    <x v="821"/>
    <x v="11"/>
    <x v="21"/>
    <x v="115"/>
    <x v="531"/>
    <x v="2"/>
    <s v="2013-2019"/>
    <m/>
    <m/>
    <x v="11"/>
    <x v="5"/>
    <n v="0"/>
  </r>
  <r>
    <x v="821"/>
    <x v="11"/>
    <x v="21"/>
    <x v="115"/>
    <x v="531"/>
    <x v="2"/>
    <s v="2013-2019"/>
    <m/>
    <m/>
    <x v="11"/>
    <x v="6"/>
    <n v="0"/>
  </r>
  <r>
    <x v="821"/>
    <x v="11"/>
    <x v="21"/>
    <x v="115"/>
    <x v="531"/>
    <x v="2"/>
    <s v="2013-2019"/>
    <m/>
    <m/>
    <x v="11"/>
    <x v="7"/>
    <n v="0"/>
  </r>
  <r>
    <x v="821"/>
    <x v="11"/>
    <x v="21"/>
    <x v="115"/>
    <x v="531"/>
    <x v="2"/>
    <s v="2013-2019"/>
    <m/>
    <m/>
    <x v="11"/>
    <x v="8"/>
    <n v="0"/>
  </r>
  <r>
    <x v="821"/>
    <x v="11"/>
    <x v="21"/>
    <x v="115"/>
    <x v="531"/>
    <x v="2"/>
    <s v="2013-2019"/>
    <m/>
    <m/>
    <x v="11"/>
    <x v="9"/>
    <n v="1"/>
  </r>
  <r>
    <x v="821"/>
    <x v="11"/>
    <x v="21"/>
    <x v="115"/>
    <x v="531"/>
    <x v="2"/>
    <s v="2013-2019"/>
    <m/>
    <m/>
    <x v="11"/>
    <x v="10"/>
    <n v="0"/>
  </r>
  <r>
    <x v="821"/>
    <x v="11"/>
    <x v="21"/>
    <x v="115"/>
    <x v="531"/>
    <x v="2"/>
    <s v="2013-2019"/>
    <m/>
    <m/>
    <x v="11"/>
    <x v="11"/>
    <n v="17"/>
  </r>
  <r>
    <x v="822"/>
    <x v="11"/>
    <x v="21"/>
    <x v="115"/>
    <x v="532"/>
    <x v="2"/>
    <s v="2013-2019"/>
    <m/>
    <m/>
    <x v="11"/>
    <x v="5"/>
    <n v="52"/>
  </r>
  <r>
    <x v="822"/>
    <x v="11"/>
    <x v="21"/>
    <x v="115"/>
    <x v="532"/>
    <x v="2"/>
    <s v="2013-2019"/>
    <m/>
    <m/>
    <x v="11"/>
    <x v="6"/>
    <n v="68"/>
  </r>
  <r>
    <x v="822"/>
    <x v="11"/>
    <x v="21"/>
    <x v="115"/>
    <x v="532"/>
    <x v="2"/>
    <s v="2013-2019"/>
    <m/>
    <m/>
    <x v="11"/>
    <x v="7"/>
    <n v="84"/>
  </r>
  <r>
    <x v="822"/>
    <x v="11"/>
    <x v="21"/>
    <x v="115"/>
    <x v="532"/>
    <x v="2"/>
    <s v="2013-2019"/>
    <m/>
    <m/>
    <x v="11"/>
    <x v="8"/>
    <n v="116"/>
  </r>
  <r>
    <x v="822"/>
    <x v="11"/>
    <x v="21"/>
    <x v="115"/>
    <x v="532"/>
    <x v="2"/>
    <s v="2013-2019"/>
    <m/>
    <m/>
    <x v="11"/>
    <x v="9"/>
    <n v="156"/>
  </r>
  <r>
    <x v="822"/>
    <x v="11"/>
    <x v="21"/>
    <x v="115"/>
    <x v="532"/>
    <x v="2"/>
    <s v="2013-2019"/>
    <m/>
    <m/>
    <x v="11"/>
    <x v="10"/>
    <n v="101"/>
  </r>
  <r>
    <x v="822"/>
    <x v="11"/>
    <x v="21"/>
    <x v="115"/>
    <x v="532"/>
    <x v="2"/>
    <s v="2013-2019"/>
    <m/>
    <m/>
    <x v="11"/>
    <x v="11"/>
    <n v="326"/>
  </r>
  <r>
    <x v="823"/>
    <x v="11"/>
    <x v="21"/>
    <x v="115"/>
    <x v="533"/>
    <x v="2"/>
    <s v="2013-2019"/>
    <m/>
    <m/>
    <x v="11"/>
    <x v="5"/>
    <n v="5"/>
  </r>
  <r>
    <x v="823"/>
    <x v="11"/>
    <x v="21"/>
    <x v="115"/>
    <x v="533"/>
    <x v="2"/>
    <s v="2013-2019"/>
    <m/>
    <m/>
    <x v="11"/>
    <x v="6"/>
    <n v="2"/>
  </r>
  <r>
    <x v="823"/>
    <x v="11"/>
    <x v="21"/>
    <x v="115"/>
    <x v="533"/>
    <x v="2"/>
    <s v="2013-2019"/>
    <m/>
    <m/>
    <x v="11"/>
    <x v="7"/>
    <n v="1"/>
  </r>
  <r>
    <x v="823"/>
    <x v="11"/>
    <x v="21"/>
    <x v="115"/>
    <x v="533"/>
    <x v="2"/>
    <s v="2013-2019"/>
    <m/>
    <m/>
    <x v="11"/>
    <x v="8"/>
    <n v="7"/>
  </r>
  <r>
    <x v="823"/>
    <x v="11"/>
    <x v="21"/>
    <x v="115"/>
    <x v="533"/>
    <x v="2"/>
    <s v="2013-2019"/>
    <m/>
    <m/>
    <x v="11"/>
    <x v="9"/>
    <n v="10"/>
  </r>
  <r>
    <x v="823"/>
    <x v="11"/>
    <x v="21"/>
    <x v="115"/>
    <x v="533"/>
    <x v="2"/>
    <s v="2013-2019"/>
    <m/>
    <m/>
    <x v="11"/>
    <x v="10"/>
    <n v="7"/>
  </r>
  <r>
    <x v="823"/>
    <x v="11"/>
    <x v="21"/>
    <x v="115"/>
    <x v="533"/>
    <x v="2"/>
    <s v="2013-2019"/>
    <m/>
    <m/>
    <x v="11"/>
    <x v="11"/>
    <n v="59"/>
  </r>
  <r>
    <x v="824"/>
    <x v="11"/>
    <x v="21"/>
    <x v="106"/>
    <x v="534"/>
    <x v="2"/>
    <s v="2013-2019"/>
    <m/>
    <m/>
    <x v="11"/>
    <x v="5"/>
    <n v="5"/>
  </r>
  <r>
    <x v="824"/>
    <x v="11"/>
    <x v="21"/>
    <x v="106"/>
    <x v="534"/>
    <x v="2"/>
    <s v="2013-2019"/>
    <m/>
    <m/>
    <x v="11"/>
    <x v="6"/>
    <n v="4"/>
  </r>
  <r>
    <x v="824"/>
    <x v="11"/>
    <x v="21"/>
    <x v="106"/>
    <x v="534"/>
    <x v="2"/>
    <s v="2013-2019"/>
    <m/>
    <m/>
    <x v="11"/>
    <x v="7"/>
    <n v="10"/>
  </r>
  <r>
    <x v="824"/>
    <x v="11"/>
    <x v="21"/>
    <x v="106"/>
    <x v="534"/>
    <x v="2"/>
    <s v="2013-2019"/>
    <m/>
    <m/>
    <x v="11"/>
    <x v="8"/>
    <n v="15"/>
  </r>
  <r>
    <x v="824"/>
    <x v="11"/>
    <x v="21"/>
    <x v="106"/>
    <x v="534"/>
    <x v="2"/>
    <s v="2013-2019"/>
    <m/>
    <m/>
    <x v="11"/>
    <x v="9"/>
    <n v="20"/>
  </r>
  <r>
    <x v="824"/>
    <x v="11"/>
    <x v="21"/>
    <x v="106"/>
    <x v="534"/>
    <x v="2"/>
    <s v="2013-2019"/>
    <m/>
    <m/>
    <x v="11"/>
    <x v="10"/>
    <n v="28"/>
  </r>
  <r>
    <x v="824"/>
    <x v="11"/>
    <x v="21"/>
    <x v="106"/>
    <x v="534"/>
    <x v="2"/>
    <s v="2013-2019"/>
    <m/>
    <m/>
    <x v="11"/>
    <x v="11"/>
    <n v="40"/>
  </r>
  <r>
    <x v="825"/>
    <x v="11"/>
    <x v="21"/>
    <x v="108"/>
    <x v="535"/>
    <x v="2"/>
    <s v="2013-2019"/>
    <m/>
    <m/>
    <x v="11"/>
    <x v="5"/>
    <n v="0"/>
  </r>
  <r>
    <x v="825"/>
    <x v="11"/>
    <x v="21"/>
    <x v="108"/>
    <x v="535"/>
    <x v="2"/>
    <s v="2013-2019"/>
    <m/>
    <m/>
    <x v="11"/>
    <x v="6"/>
    <n v="0"/>
  </r>
  <r>
    <x v="825"/>
    <x v="11"/>
    <x v="21"/>
    <x v="108"/>
    <x v="535"/>
    <x v="2"/>
    <s v="2013-2019"/>
    <m/>
    <m/>
    <x v="11"/>
    <x v="7"/>
    <n v="0"/>
  </r>
  <r>
    <x v="825"/>
    <x v="11"/>
    <x v="21"/>
    <x v="108"/>
    <x v="535"/>
    <x v="2"/>
    <s v="2013-2019"/>
    <m/>
    <m/>
    <x v="11"/>
    <x v="8"/>
    <n v="11"/>
  </r>
  <r>
    <x v="825"/>
    <x v="11"/>
    <x v="21"/>
    <x v="108"/>
    <x v="535"/>
    <x v="2"/>
    <s v="2013-2019"/>
    <m/>
    <m/>
    <x v="11"/>
    <x v="9"/>
    <n v="21"/>
  </r>
  <r>
    <x v="825"/>
    <x v="11"/>
    <x v="21"/>
    <x v="108"/>
    <x v="535"/>
    <x v="2"/>
    <s v="2013-2019"/>
    <m/>
    <m/>
    <x v="11"/>
    <x v="10"/>
    <n v="26"/>
  </r>
  <r>
    <x v="825"/>
    <x v="11"/>
    <x v="21"/>
    <x v="108"/>
    <x v="535"/>
    <x v="2"/>
    <s v="2013-2019"/>
    <m/>
    <m/>
    <x v="11"/>
    <x v="11"/>
    <n v="41"/>
  </r>
  <r>
    <x v="826"/>
    <x v="11"/>
    <x v="21"/>
    <x v="116"/>
    <x v="536"/>
    <x v="2"/>
    <s v="2013-2019"/>
    <m/>
    <m/>
    <x v="11"/>
    <x v="5"/>
    <n v="2"/>
  </r>
  <r>
    <x v="826"/>
    <x v="11"/>
    <x v="21"/>
    <x v="116"/>
    <x v="536"/>
    <x v="2"/>
    <s v="2013-2019"/>
    <m/>
    <m/>
    <x v="11"/>
    <x v="6"/>
    <n v="2"/>
  </r>
  <r>
    <x v="826"/>
    <x v="11"/>
    <x v="21"/>
    <x v="116"/>
    <x v="536"/>
    <x v="2"/>
    <s v="2013-2019"/>
    <m/>
    <m/>
    <x v="11"/>
    <x v="7"/>
    <n v="11"/>
  </r>
  <r>
    <x v="826"/>
    <x v="11"/>
    <x v="21"/>
    <x v="116"/>
    <x v="536"/>
    <x v="2"/>
    <s v="2013-2019"/>
    <m/>
    <m/>
    <x v="11"/>
    <x v="8"/>
    <n v="7"/>
  </r>
  <r>
    <x v="826"/>
    <x v="11"/>
    <x v="21"/>
    <x v="116"/>
    <x v="536"/>
    <x v="2"/>
    <s v="2013-2019"/>
    <m/>
    <m/>
    <x v="11"/>
    <x v="9"/>
    <n v="7"/>
  </r>
  <r>
    <x v="826"/>
    <x v="11"/>
    <x v="21"/>
    <x v="116"/>
    <x v="536"/>
    <x v="2"/>
    <s v="2013-2019"/>
    <m/>
    <m/>
    <x v="11"/>
    <x v="10"/>
    <n v="7"/>
  </r>
  <r>
    <x v="826"/>
    <x v="11"/>
    <x v="21"/>
    <x v="116"/>
    <x v="536"/>
    <x v="2"/>
    <s v="2013-2019"/>
    <m/>
    <m/>
    <x v="11"/>
    <x v="11"/>
    <n v="9"/>
  </r>
  <r>
    <x v="827"/>
    <x v="11"/>
    <x v="21"/>
    <x v="126"/>
    <x v="537"/>
    <x v="2"/>
    <s v="2013-2019"/>
    <m/>
    <m/>
    <x v="11"/>
    <x v="5"/>
    <n v="0"/>
  </r>
  <r>
    <x v="827"/>
    <x v="11"/>
    <x v="21"/>
    <x v="126"/>
    <x v="537"/>
    <x v="2"/>
    <s v="2013-2019"/>
    <m/>
    <m/>
    <x v="11"/>
    <x v="6"/>
    <n v="0"/>
  </r>
  <r>
    <x v="827"/>
    <x v="11"/>
    <x v="21"/>
    <x v="126"/>
    <x v="537"/>
    <x v="2"/>
    <s v="2013-2019"/>
    <m/>
    <m/>
    <x v="11"/>
    <x v="7"/>
    <n v="1"/>
  </r>
  <r>
    <x v="827"/>
    <x v="11"/>
    <x v="21"/>
    <x v="126"/>
    <x v="537"/>
    <x v="2"/>
    <s v="2013-2019"/>
    <m/>
    <m/>
    <x v="11"/>
    <x v="8"/>
    <n v="2"/>
  </r>
  <r>
    <x v="827"/>
    <x v="11"/>
    <x v="21"/>
    <x v="126"/>
    <x v="537"/>
    <x v="2"/>
    <s v="2013-2019"/>
    <m/>
    <m/>
    <x v="11"/>
    <x v="9"/>
    <n v="0"/>
  </r>
  <r>
    <x v="827"/>
    <x v="11"/>
    <x v="21"/>
    <x v="126"/>
    <x v="537"/>
    <x v="2"/>
    <s v="2013-2019"/>
    <m/>
    <m/>
    <x v="11"/>
    <x v="10"/>
    <n v="0"/>
  </r>
  <r>
    <x v="827"/>
    <x v="11"/>
    <x v="21"/>
    <x v="126"/>
    <x v="537"/>
    <x v="2"/>
    <s v="2013-2019"/>
    <m/>
    <m/>
    <x v="11"/>
    <x v="11"/>
    <n v="1"/>
  </r>
  <r>
    <x v="828"/>
    <x v="11"/>
    <x v="21"/>
    <x v="126"/>
    <x v="538"/>
    <x v="2"/>
    <s v="2013-2019"/>
    <m/>
    <m/>
    <x v="11"/>
    <x v="5"/>
    <n v="20"/>
  </r>
  <r>
    <x v="828"/>
    <x v="11"/>
    <x v="21"/>
    <x v="126"/>
    <x v="538"/>
    <x v="2"/>
    <s v="2013-2019"/>
    <m/>
    <m/>
    <x v="11"/>
    <x v="6"/>
    <n v="30"/>
  </r>
  <r>
    <x v="828"/>
    <x v="11"/>
    <x v="21"/>
    <x v="126"/>
    <x v="538"/>
    <x v="2"/>
    <s v="2013-2019"/>
    <m/>
    <m/>
    <x v="11"/>
    <x v="7"/>
    <n v="48"/>
  </r>
  <r>
    <x v="828"/>
    <x v="11"/>
    <x v="21"/>
    <x v="126"/>
    <x v="538"/>
    <x v="2"/>
    <s v="2013-2019"/>
    <m/>
    <m/>
    <x v="11"/>
    <x v="8"/>
    <n v="33"/>
  </r>
  <r>
    <x v="828"/>
    <x v="11"/>
    <x v="21"/>
    <x v="126"/>
    <x v="538"/>
    <x v="2"/>
    <s v="2013-2019"/>
    <m/>
    <m/>
    <x v="11"/>
    <x v="9"/>
    <n v="41"/>
  </r>
  <r>
    <x v="828"/>
    <x v="11"/>
    <x v="21"/>
    <x v="126"/>
    <x v="538"/>
    <x v="2"/>
    <s v="2013-2019"/>
    <m/>
    <m/>
    <x v="11"/>
    <x v="10"/>
    <n v="29"/>
  </r>
  <r>
    <x v="828"/>
    <x v="11"/>
    <x v="21"/>
    <x v="126"/>
    <x v="538"/>
    <x v="2"/>
    <s v="2013-2019"/>
    <m/>
    <m/>
    <x v="11"/>
    <x v="11"/>
    <n v="39"/>
  </r>
  <r>
    <x v="829"/>
    <x v="11"/>
    <x v="21"/>
    <x v="110"/>
    <x v="539"/>
    <x v="2"/>
    <s v="2013-2019"/>
    <m/>
    <m/>
    <x v="11"/>
    <x v="5"/>
    <n v="0"/>
  </r>
  <r>
    <x v="829"/>
    <x v="11"/>
    <x v="21"/>
    <x v="110"/>
    <x v="539"/>
    <x v="2"/>
    <s v="2013-2019"/>
    <m/>
    <m/>
    <x v="11"/>
    <x v="6"/>
    <n v="3"/>
  </r>
  <r>
    <x v="829"/>
    <x v="11"/>
    <x v="21"/>
    <x v="110"/>
    <x v="539"/>
    <x v="2"/>
    <s v="2013-2019"/>
    <m/>
    <m/>
    <x v="11"/>
    <x v="7"/>
    <n v="2"/>
  </r>
  <r>
    <x v="829"/>
    <x v="11"/>
    <x v="21"/>
    <x v="110"/>
    <x v="539"/>
    <x v="2"/>
    <s v="2013-2019"/>
    <m/>
    <m/>
    <x v="11"/>
    <x v="8"/>
    <n v="1"/>
  </r>
  <r>
    <x v="829"/>
    <x v="11"/>
    <x v="21"/>
    <x v="110"/>
    <x v="539"/>
    <x v="2"/>
    <s v="2013-2019"/>
    <m/>
    <m/>
    <x v="11"/>
    <x v="9"/>
    <n v="0"/>
  </r>
  <r>
    <x v="829"/>
    <x v="11"/>
    <x v="21"/>
    <x v="110"/>
    <x v="539"/>
    <x v="2"/>
    <s v="2013-2019"/>
    <m/>
    <m/>
    <x v="11"/>
    <x v="10"/>
    <n v="1"/>
  </r>
  <r>
    <x v="829"/>
    <x v="11"/>
    <x v="21"/>
    <x v="110"/>
    <x v="539"/>
    <x v="2"/>
    <s v="2013-2019"/>
    <m/>
    <m/>
    <x v="11"/>
    <x v="11"/>
    <n v="1"/>
  </r>
  <r>
    <x v="830"/>
    <x v="11"/>
    <x v="21"/>
    <x v="123"/>
    <x v="540"/>
    <x v="2"/>
    <s v="2013-2019"/>
    <m/>
    <m/>
    <x v="11"/>
    <x v="5"/>
    <n v="5976"/>
  </r>
  <r>
    <x v="830"/>
    <x v="11"/>
    <x v="21"/>
    <x v="123"/>
    <x v="540"/>
    <x v="2"/>
    <s v="2013-2019"/>
    <m/>
    <m/>
    <x v="11"/>
    <x v="6"/>
    <n v="5982"/>
  </r>
  <r>
    <x v="830"/>
    <x v="11"/>
    <x v="21"/>
    <x v="123"/>
    <x v="540"/>
    <x v="2"/>
    <s v="2013-2019"/>
    <m/>
    <m/>
    <x v="11"/>
    <x v="7"/>
    <n v="7052"/>
  </r>
  <r>
    <x v="830"/>
    <x v="11"/>
    <x v="21"/>
    <x v="123"/>
    <x v="540"/>
    <x v="2"/>
    <s v="2013-2019"/>
    <m/>
    <m/>
    <x v="11"/>
    <x v="8"/>
    <n v="7210"/>
  </r>
  <r>
    <x v="830"/>
    <x v="11"/>
    <x v="21"/>
    <x v="123"/>
    <x v="540"/>
    <x v="2"/>
    <s v="2013-2019"/>
    <m/>
    <m/>
    <x v="11"/>
    <x v="9"/>
    <n v="7186"/>
  </r>
  <r>
    <x v="830"/>
    <x v="11"/>
    <x v="21"/>
    <x v="123"/>
    <x v="540"/>
    <x v="2"/>
    <s v="2013-2019"/>
    <m/>
    <m/>
    <x v="11"/>
    <x v="10"/>
    <n v="7502"/>
  </r>
  <r>
    <x v="830"/>
    <x v="11"/>
    <x v="21"/>
    <x v="123"/>
    <x v="540"/>
    <x v="2"/>
    <s v="2013-2019"/>
    <m/>
    <m/>
    <x v="11"/>
    <x v="11"/>
    <n v="7228"/>
  </r>
  <r>
    <x v="831"/>
    <x v="11"/>
    <x v="21"/>
    <x v="128"/>
    <x v="541"/>
    <x v="2"/>
    <s v="2013-2019"/>
    <m/>
    <m/>
    <x v="11"/>
    <x v="5"/>
    <n v="0"/>
  </r>
  <r>
    <x v="831"/>
    <x v="11"/>
    <x v="21"/>
    <x v="128"/>
    <x v="541"/>
    <x v="2"/>
    <s v="2013-2019"/>
    <m/>
    <m/>
    <x v="11"/>
    <x v="6"/>
    <n v="0"/>
  </r>
  <r>
    <x v="831"/>
    <x v="11"/>
    <x v="21"/>
    <x v="128"/>
    <x v="541"/>
    <x v="2"/>
    <s v="2013-2019"/>
    <m/>
    <m/>
    <x v="11"/>
    <x v="7"/>
    <n v="0"/>
  </r>
  <r>
    <x v="831"/>
    <x v="11"/>
    <x v="21"/>
    <x v="128"/>
    <x v="541"/>
    <x v="2"/>
    <s v="2013-2019"/>
    <m/>
    <m/>
    <x v="11"/>
    <x v="8"/>
    <n v="1"/>
  </r>
  <r>
    <x v="831"/>
    <x v="11"/>
    <x v="21"/>
    <x v="128"/>
    <x v="541"/>
    <x v="2"/>
    <s v="2013-2019"/>
    <m/>
    <m/>
    <x v="11"/>
    <x v="9"/>
    <n v="4"/>
  </r>
  <r>
    <x v="831"/>
    <x v="11"/>
    <x v="21"/>
    <x v="128"/>
    <x v="541"/>
    <x v="2"/>
    <s v="2013-2019"/>
    <m/>
    <m/>
    <x v="11"/>
    <x v="10"/>
    <n v="3"/>
  </r>
  <r>
    <x v="831"/>
    <x v="11"/>
    <x v="21"/>
    <x v="128"/>
    <x v="541"/>
    <x v="2"/>
    <s v="2013-2019"/>
    <m/>
    <m/>
    <x v="11"/>
    <x v="11"/>
    <n v="8"/>
  </r>
  <r>
    <x v="832"/>
    <x v="11"/>
    <x v="21"/>
    <x v="123"/>
    <x v="542"/>
    <x v="2"/>
    <s v="2013-2019"/>
    <m/>
    <m/>
    <x v="11"/>
    <x v="5"/>
    <n v="3033"/>
  </r>
  <r>
    <x v="832"/>
    <x v="11"/>
    <x v="21"/>
    <x v="123"/>
    <x v="542"/>
    <x v="2"/>
    <s v="2013-2019"/>
    <m/>
    <m/>
    <x v="11"/>
    <x v="6"/>
    <n v="3060"/>
  </r>
  <r>
    <x v="832"/>
    <x v="11"/>
    <x v="21"/>
    <x v="123"/>
    <x v="542"/>
    <x v="2"/>
    <s v="2013-2019"/>
    <m/>
    <m/>
    <x v="11"/>
    <x v="7"/>
    <n v="3467"/>
  </r>
  <r>
    <x v="832"/>
    <x v="11"/>
    <x v="21"/>
    <x v="123"/>
    <x v="542"/>
    <x v="2"/>
    <s v="2013-2019"/>
    <m/>
    <m/>
    <x v="11"/>
    <x v="8"/>
    <n v="3887"/>
  </r>
  <r>
    <x v="832"/>
    <x v="11"/>
    <x v="21"/>
    <x v="123"/>
    <x v="542"/>
    <x v="2"/>
    <s v="2013-2019"/>
    <m/>
    <m/>
    <x v="11"/>
    <x v="9"/>
    <n v="3732"/>
  </r>
  <r>
    <x v="832"/>
    <x v="11"/>
    <x v="21"/>
    <x v="123"/>
    <x v="542"/>
    <x v="2"/>
    <s v="2013-2019"/>
    <m/>
    <m/>
    <x v="11"/>
    <x v="10"/>
    <n v="3945"/>
  </r>
  <r>
    <x v="832"/>
    <x v="11"/>
    <x v="21"/>
    <x v="123"/>
    <x v="542"/>
    <x v="2"/>
    <s v="2013-2019"/>
    <m/>
    <m/>
    <x v="11"/>
    <x v="11"/>
    <n v="3968"/>
  </r>
  <r>
    <x v="833"/>
    <x v="11"/>
    <x v="21"/>
    <x v="128"/>
    <x v="543"/>
    <x v="2"/>
    <s v="2013-2019"/>
    <m/>
    <m/>
    <x v="11"/>
    <x v="5"/>
    <n v="0"/>
  </r>
  <r>
    <x v="833"/>
    <x v="11"/>
    <x v="21"/>
    <x v="128"/>
    <x v="543"/>
    <x v="2"/>
    <s v="2013-2019"/>
    <m/>
    <m/>
    <x v="11"/>
    <x v="6"/>
    <n v="0"/>
  </r>
  <r>
    <x v="833"/>
    <x v="11"/>
    <x v="21"/>
    <x v="128"/>
    <x v="543"/>
    <x v="2"/>
    <s v="2013-2019"/>
    <m/>
    <m/>
    <x v="11"/>
    <x v="7"/>
    <n v="0"/>
  </r>
  <r>
    <x v="833"/>
    <x v="11"/>
    <x v="21"/>
    <x v="128"/>
    <x v="543"/>
    <x v="2"/>
    <s v="2013-2019"/>
    <m/>
    <m/>
    <x v="11"/>
    <x v="8"/>
    <n v="0"/>
  </r>
  <r>
    <x v="833"/>
    <x v="11"/>
    <x v="21"/>
    <x v="128"/>
    <x v="543"/>
    <x v="2"/>
    <s v="2013-2019"/>
    <m/>
    <m/>
    <x v="11"/>
    <x v="9"/>
    <n v="0"/>
  </r>
  <r>
    <x v="833"/>
    <x v="11"/>
    <x v="21"/>
    <x v="128"/>
    <x v="543"/>
    <x v="2"/>
    <s v="2013-2019"/>
    <m/>
    <m/>
    <x v="11"/>
    <x v="10"/>
    <n v="0"/>
  </r>
  <r>
    <x v="833"/>
    <x v="11"/>
    <x v="21"/>
    <x v="128"/>
    <x v="543"/>
    <x v="2"/>
    <s v="2013-2019"/>
    <m/>
    <m/>
    <x v="11"/>
    <x v="11"/>
    <n v="1"/>
  </r>
  <r>
    <x v="834"/>
    <x v="11"/>
    <x v="21"/>
    <x v="108"/>
    <x v="544"/>
    <x v="2"/>
    <s v="2013-2019"/>
    <m/>
    <m/>
    <x v="11"/>
    <x v="5"/>
    <n v="0"/>
  </r>
  <r>
    <x v="834"/>
    <x v="11"/>
    <x v="21"/>
    <x v="108"/>
    <x v="544"/>
    <x v="2"/>
    <s v="2013-2019"/>
    <m/>
    <m/>
    <x v="11"/>
    <x v="6"/>
    <n v="0"/>
  </r>
  <r>
    <x v="834"/>
    <x v="11"/>
    <x v="21"/>
    <x v="108"/>
    <x v="544"/>
    <x v="2"/>
    <s v="2013-2019"/>
    <m/>
    <m/>
    <x v="11"/>
    <x v="7"/>
    <n v="1"/>
  </r>
  <r>
    <x v="834"/>
    <x v="11"/>
    <x v="21"/>
    <x v="108"/>
    <x v="544"/>
    <x v="2"/>
    <s v="2013-2019"/>
    <m/>
    <m/>
    <x v="11"/>
    <x v="8"/>
    <n v="1"/>
  </r>
  <r>
    <x v="834"/>
    <x v="11"/>
    <x v="21"/>
    <x v="108"/>
    <x v="544"/>
    <x v="2"/>
    <s v="2013-2019"/>
    <m/>
    <m/>
    <x v="11"/>
    <x v="9"/>
    <n v="0"/>
  </r>
  <r>
    <x v="834"/>
    <x v="11"/>
    <x v="21"/>
    <x v="108"/>
    <x v="544"/>
    <x v="2"/>
    <s v="2013-2019"/>
    <m/>
    <m/>
    <x v="11"/>
    <x v="10"/>
    <n v="5"/>
  </r>
  <r>
    <x v="834"/>
    <x v="11"/>
    <x v="21"/>
    <x v="108"/>
    <x v="544"/>
    <x v="2"/>
    <s v="2013-2019"/>
    <m/>
    <m/>
    <x v="11"/>
    <x v="11"/>
    <n v="8"/>
  </r>
  <r>
    <x v="835"/>
    <x v="11"/>
    <x v="21"/>
    <x v="133"/>
    <x v="545"/>
    <x v="2"/>
    <s v="2013-2019"/>
    <m/>
    <m/>
    <x v="11"/>
    <x v="5"/>
    <n v="0"/>
  </r>
  <r>
    <x v="835"/>
    <x v="11"/>
    <x v="21"/>
    <x v="133"/>
    <x v="545"/>
    <x v="2"/>
    <s v="2013-2019"/>
    <m/>
    <m/>
    <x v="11"/>
    <x v="6"/>
    <n v="7"/>
  </r>
  <r>
    <x v="835"/>
    <x v="11"/>
    <x v="21"/>
    <x v="133"/>
    <x v="545"/>
    <x v="2"/>
    <s v="2013-2019"/>
    <m/>
    <m/>
    <x v="11"/>
    <x v="7"/>
    <n v="4"/>
  </r>
  <r>
    <x v="835"/>
    <x v="11"/>
    <x v="21"/>
    <x v="133"/>
    <x v="545"/>
    <x v="2"/>
    <s v="2013-2019"/>
    <m/>
    <m/>
    <x v="11"/>
    <x v="8"/>
    <n v="0"/>
  </r>
  <r>
    <x v="835"/>
    <x v="11"/>
    <x v="21"/>
    <x v="133"/>
    <x v="545"/>
    <x v="2"/>
    <s v="2013-2019"/>
    <m/>
    <m/>
    <x v="11"/>
    <x v="9"/>
    <n v="0"/>
  </r>
  <r>
    <x v="835"/>
    <x v="11"/>
    <x v="21"/>
    <x v="133"/>
    <x v="545"/>
    <x v="2"/>
    <s v="2013-2019"/>
    <m/>
    <m/>
    <x v="11"/>
    <x v="10"/>
    <n v="0"/>
  </r>
  <r>
    <x v="835"/>
    <x v="11"/>
    <x v="21"/>
    <x v="133"/>
    <x v="545"/>
    <x v="2"/>
    <s v="2013-2019"/>
    <m/>
    <m/>
    <x v="11"/>
    <x v="11"/>
    <n v="0"/>
  </r>
  <r>
    <x v="836"/>
    <x v="11"/>
    <x v="21"/>
    <x v="110"/>
    <x v="546"/>
    <x v="2"/>
    <s v="2013-2019"/>
    <m/>
    <m/>
    <x v="11"/>
    <x v="5"/>
    <n v="2"/>
  </r>
  <r>
    <x v="836"/>
    <x v="11"/>
    <x v="21"/>
    <x v="110"/>
    <x v="546"/>
    <x v="2"/>
    <s v="2013-2019"/>
    <m/>
    <m/>
    <x v="11"/>
    <x v="6"/>
    <n v="0"/>
  </r>
  <r>
    <x v="836"/>
    <x v="11"/>
    <x v="21"/>
    <x v="110"/>
    <x v="546"/>
    <x v="2"/>
    <s v="2013-2019"/>
    <m/>
    <m/>
    <x v="11"/>
    <x v="7"/>
    <n v="0"/>
  </r>
  <r>
    <x v="836"/>
    <x v="11"/>
    <x v="21"/>
    <x v="110"/>
    <x v="546"/>
    <x v="2"/>
    <s v="2013-2019"/>
    <m/>
    <m/>
    <x v="11"/>
    <x v="8"/>
    <n v="0"/>
  </r>
  <r>
    <x v="836"/>
    <x v="11"/>
    <x v="21"/>
    <x v="110"/>
    <x v="546"/>
    <x v="2"/>
    <s v="2013-2019"/>
    <m/>
    <m/>
    <x v="11"/>
    <x v="9"/>
    <n v="0"/>
  </r>
  <r>
    <x v="836"/>
    <x v="11"/>
    <x v="21"/>
    <x v="110"/>
    <x v="546"/>
    <x v="2"/>
    <s v="2013-2019"/>
    <m/>
    <m/>
    <x v="11"/>
    <x v="10"/>
    <n v="0"/>
  </r>
  <r>
    <x v="836"/>
    <x v="11"/>
    <x v="21"/>
    <x v="110"/>
    <x v="546"/>
    <x v="2"/>
    <s v="2013-2019"/>
    <m/>
    <m/>
    <x v="11"/>
    <x v="11"/>
    <n v="0"/>
  </r>
  <r>
    <x v="837"/>
    <x v="11"/>
    <x v="21"/>
    <x v="110"/>
    <x v="547"/>
    <x v="2"/>
    <s v="2013-2019"/>
    <m/>
    <m/>
    <x v="11"/>
    <x v="5"/>
    <n v="1"/>
  </r>
  <r>
    <x v="837"/>
    <x v="11"/>
    <x v="21"/>
    <x v="110"/>
    <x v="547"/>
    <x v="2"/>
    <s v="2013-2019"/>
    <m/>
    <m/>
    <x v="11"/>
    <x v="6"/>
    <n v="10"/>
  </r>
  <r>
    <x v="837"/>
    <x v="11"/>
    <x v="21"/>
    <x v="110"/>
    <x v="547"/>
    <x v="2"/>
    <s v="2013-2019"/>
    <m/>
    <m/>
    <x v="11"/>
    <x v="7"/>
    <n v="10"/>
  </r>
  <r>
    <x v="837"/>
    <x v="11"/>
    <x v="21"/>
    <x v="110"/>
    <x v="547"/>
    <x v="2"/>
    <s v="2013-2019"/>
    <m/>
    <m/>
    <x v="11"/>
    <x v="8"/>
    <n v="13"/>
  </r>
  <r>
    <x v="837"/>
    <x v="11"/>
    <x v="21"/>
    <x v="110"/>
    <x v="547"/>
    <x v="2"/>
    <s v="2013-2019"/>
    <m/>
    <m/>
    <x v="11"/>
    <x v="9"/>
    <n v="7"/>
  </r>
  <r>
    <x v="837"/>
    <x v="11"/>
    <x v="21"/>
    <x v="110"/>
    <x v="547"/>
    <x v="2"/>
    <s v="2013-2019"/>
    <m/>
    <m/>
    <x v="11"/>
    <x v="10"/>
    <n v="10"/>
  </r>
  <r>
    <x v="837"/>
    <x v="11"/>
    <x v="21"/>
    <x v="110"/>
    <x v="547"/>
    <x v="2"/>
    <s v="2013-2019"/>
    <m/>
    <m/>
    <x v="11"/>
    <x v="11"/>
    <n v="5"/>
  </r>
  <r>
    <x v="838"/>
    <x v="11"/>
    <x v="21"/>
    <x v="110"/>
    <x v="548"/>
    <x v="2"/>
    <s v="2013-2019"/>
    <m/>
    <m/>
    <x v="11"/>
    <x v="5"/>
    <n v="1"/>
  </r>
  <r>
    <x v="838"/>
    <x v="11"/>
    <x v="21"/>
    <x v="110"/>
    <x v="548"/>
    <x v="2"/>
    <s v="2013-2019"/>
    <m/>
    <m/>
    <x v="11"/>
    <x v="6"/>
    <n v="3"/>
  </r>
  <r>
    <x v="838"/>
    <x v="11"/>
    <x v="21"/>
    <x v="110"/>
    <x v="548"/>
    <x v="2"/>
    <s v="2013-2019"/>
    <m/>
    <m/>
    <x v="11"/>
    <x v="7"/>
    <n v="2"/>
  </r>
  <r>
    <x v="838"/>
    <x v="11"/>
    <x v="21"/>
    <x v="110"/>
    <x v="548"/>
    <x v="2"/>
    <s v="2013-2019"/>
    <m/>
    <m/>
    <x v="11"/>
    <x v="8"/>
    <n v="0"/>
  </r>
  <r>
    <x v="838"/>
    <x v="11"/>
    <x v="21"/>
    <x v="110"/>
    <x v="548"/>
    <x v="2"/>
    <s v="2013-2019"/>
    <m/>
    <m/>
    <x v="11"/>
    <x v="9"/>
    <n v="1"/>
  </r>
  <r>
    <x v="838"/>
    <x v="11"/>
    <x v="21"/>
    <x v="110"/>
    <x v="548"/>
    <x v="2"/>
    <s v="2013-2019"/>
    <m/>
    <m/>
    <x v="11"/>
    <x v="10"/>
    <n v="1"/>
  </r>
  <r>
    <x v="838"/>
    <x v="11"/>
    <x v="21"/>
    <x v="110"/>
    <x v="548"/>
    <x v="2"/>
    <s v="2013-2019"/>
    <m/>
    <m/>
    <x v="11"/>
    <x v="11"/>
    <n v="2"/>
  </r>
  <r>
    <x v="839"/>
    <x v="11"/>
    <x v="21"/>
    <x v="110"/>
    <x v="549"/>
    <x v="2"/>
    <s v="2013-2019"/>
    <m/>
    <m/>
    <x v="11"/>
    <x v="5"/>
    <n v="2"/>
  </r>
  <r>
    <x v="839"/>
    <x v="11"/>
    <x v="21"/>
    <x v="110"/>
    <x v="549"/>
    <x v="2"/>
    <s v="2013-2019"/>
    <m/>
    <m/>
    <x v="11"/>
    <x v="6"/>
    <n v="2"/>
  </r>
  <r>
    <x v="839"/>
    <x v="11"/>
    <x v="21"/>
    <x v="110"/>
    <x v="549"/>
    <x v="2"/>
    <s v="2013-2019"/>
    <m/>
    <m/>
    <x v="11"/>
    <x v="7"/>
    <n v="7"/>
  </r>
  <r>
    <x v="839"/>
    <x v="11"/>
    <x v="21"/>
    <x v="110"/>
    <x v="549"/>
    <x v="2"/>
    <s v="2013-2019"/>
    <m/>
    <m/>
    <x v="11"/>
    <x v="8"/>
    <n v="9"/>
  </r>
  <r>
    <x v="839"/>
    <x v="11"/>
    <x v="21"/>
    <x v="110"/>
    <x v="549"/>
    <x v="2"/>
    <s v="2013-2019"/>
    <m/>
    <m/>
    <x v="11"/>
    <x v="9"/>
    <n v="7"/>
  </r>
  <r>
    <x v="839"/>
    <x v="11"/>
    <x v="21"/>
    <x v="110"/>
    <x v="549"/>
    <x v="2"/>
    <s v="2013-2019"/>
    <m/>
    <m/>
    <x v="11"/>
    <x v="10"/>
    <n v="9"/>
  </r>
  <r>
    <x v="839"/>
    <x v="11"/>
    <x v="21"/>
    <x v="110"/>
    <x v="549"/>
    <x v="2"/>
    <s v="2013-2019"/>
    <m/>
    <m/>
    <x v="11"/>
    <x v="11"/>
    <n v="10"/>
  </r>
  <r>
    <x v="840"/>
    <x v="11"/>
    <x v="21"/>
    <x v="110"/>
    <x v="550"/>
    <x v="2"/>
    <s v="2013-2019"/>
    <m/>
    <m/>
    <x v="11"/>
    <x v="5"/>
    <n v="0"/>
  </r>
  <r>
    <x v="840"/>
    <x v="11"/>
    <x v="21"/>
    <x v="110"/>
    <x v="550"/>
    <x v="2"/>
    <s v="2013-2019"/>
    <m/>
    <m/>
    <x v="11"/>
    <x v="6"/>
    <n v="0"/>
  </r>
  <r>
    <x v="840"/>
    <x v="11"/>
    <x v="21"/>
    <x v="110"/>
    <x v="550"/>
    <x v="2"/>
    <s v="2013-2019"/>
    <m/>
    <m/>
    <x v="11"/>
    <x v="7"/>
    <n v="0"/>
  </r>
  <r>
    <x v="840"/>
    <x v="11"/>
    <x v="21"/>
    <x v="110"/>
    <x v="550"/>
    <x v="2"/>
    <s v="2013-2019"/>
    <m/>
    <m/>
    <x v="11"/>
    <x v="8"/>
    <n v="0"/>
  </r>
  <r>
    <x v="840"/>
    <x v="11"/>
    <x v="21"/>
    <x v="110"/>
    <x v="550"/>
    <x v="2"/>
    <s v="2013-2019"/>
    <m/>
    <m/>
    <x v="11"/>
    <x v="9"/>
    <n v="23"/>
  </r>
  <r>
    <x v="840"/>
    <x v="11"/>
    <x v="21"/>
    <x v="110"/>
    <x v="550"/>
    <x v="2"/>
    <s v="2013-2019"/>
    <m/>
    <m/>
    <x v="11"/>
    <x v="10"/>
    <n v="78"/>
  </r>
  <r>
    <x v="840"/>
    <x v="11"/>
    <x v="21"/>
    <x v="110"/>
    <x v="550"/>
    <x v="2"/>
    <s v="2013-2019"/>
    <m/>
    <m/>
    <x v="11"/>
    <x v="11"/>
    <n v="145"/>
  </r>
  <r>
    <x v="841"/>
    <x v="11"/>
    <x v="21"/>
    <x v="117"/>
    <x v="551"/>
    <x v="2"/>
    <s v="2013-2019"/>
    <m/>
    <m/>
    <x v="11"/>
    <x v="5"/>
    <n v="231"/>
  </r>
  <r>
    <x v="841"/>
    <x v="11"/>
    <x v="21"/>
    <x v="117"/>
    <x v="551"/>
    <x v="2"/>
    <s v="2013-2019"/>
    <m/>
    <m/>
    <x v="11"/>
    <x v="6"/>
    <n v="266"/>
  </r>
  <r>
    <x v="841"/>
    <x v="11"/>
    <x v="21"/>
    <x v="117"/>
    <x v="551"/>
    <x v="2"/>
    <s v="2013-2019"/>
    <m/>
    <m/>
    <x v="11"/>
    <x v="7"/>
    <n v="286"/>
  </r>
  <r>
    <x v="841"/>
    <x v="11"/>
    <x v="21"/>
    <x v="117"/>
    <x v="551"/>
    <x v="2"/>
    <s v="2013-2019"/>
    <m/>
    <m/>
    <x v="11"/>
    <x v="8"/>
    <n v="309"/>
  </r>
  <r>
    <x v="841"/>
    <x v="11"/>
    <x v="21"/>
    <x v="117"/>
    <x v="551"/>
    <x v="2"/>
    <s v="2013-2019"/>
    <m/>
    <m/>
    <x v="11"/>
    <x v="9"/>
    <n v="316"/>
  </r>
  <r>
    <x v="841"/>
    <x v="11"/>
    <x v="21"/>
    <x v="117"/>
    <x v="551"/>
    <x v="2"/>
    <s v="2013-2019"/>
    <m/>
    <m/>
    <x v="11"/>
    <x v="10"/>
    <n v="344"/>
  </r>
  <r>
    <x v="841"/>
    <x v="11"/>
    <x v="21"/>
    <x v="117"/>
    <x v="551"/>
    <x v="2"/>
    <s v="2013-2019"/>
    <m/>
    <m/>
    <x v="11"/>
    <x v="11"/>
    <n v="307"/>
  </r>
  <r>
    <x v="842"/>
    <x v="11"/>
    <x v="21"/>
    <x v="117"/>
    <x v="552"/>
    <x v="2"/>
    <s v="2013-2019"/>
    <m/>
    <m/>
    <x v="11"/>
    <x v="5"/>
    <n v="33"/>
  </r>
  <r>
    <x v="842"/>
    <x v="11"/>
    <x v="21"/>
    <x v="117"/>
    <x v="552"/>
    <x v="2"/>
    <s v="2013-2019"/>
    <m/>
    <m/>
    <x v="11"/>
    <x v="6"/>
    <n v="35"/>
  </r>
  <r>
    <x v="842"/>
    <x v="11"/>
    <x v="21"/>
    <x v="117"/>
    <x v="552"/>
    <x v="2"/>
    <s v="2013-2019"/>
    <m/>
    <m/>
    <x v="11"/>
    <x v="7"/>
    <n v="42"/>
  </r>
  <r>
    <x v="842"/>
    <x v="11"/>
    <x v="21"/>
    <x v="117"/>
    <x v="552"/>
    <x v="2"/>
    <s v="2013-2019"/>
    <m/>
    <m/>
    <x v="11"/>
    <x v="8"/>
    <n v="41"/>
  </r>
  <r>
    <x v="842"/>
    <x v="11"/>
    <x v="21"/>
    <x v="117"/>
    <x v="552"/>
    <x v="2"/>
    <s v="2013-2019"/>
    <m/>
    <m/>
    <x v="11"/>
    <x v="9"/>
    <n v="51"/>
  </r>
  <r>
    <x v="842"/>
    <x v="11"/>
    <x v="21"/>
    <x v="117"/>
    <x v="552"/>
    <x v="2"/>
    <s v="2013-2019"/>
    <m/>
    <m/>
    <x v="11"/>
    <x v="10"/>
    <n v="49"/>
  </r>
  <r>
    <x v="842"/>
    <x v="11"/>
    <x v="21"/>
    <x v="117"/>
    <x v="552"/>
    <x v="2"/>
    <s v="2013-2019"/>
    <m/>
    <m/>
    <x v="11"/>
    <x v="11"/>
    <n v="58"/>
  </r>
  <r>
    <x v="843"/>
    <x v="11"/>
    <x v="21"/>
    <x v="117"/>
    <x v="553"/>
    <x v="2"/>
    <s v="2013-2019"/>
    <m/>
    <m/>
    <x v="11"/>
    <x v="5"/>
    <n v="3"/>
  </r>
  <r>
    <x v="843"/>
    <x v="11"/>
    <x v="21"/>
    <x v="117"/>
    <x v="553"/>
    <x v="2"/>
    <s v="2013-2019"/>
    <m/>
    <m/>
    <x v="11"/>
    <x v="6"/>
    <n v="0"/>
  </r>
  <r>
    <x v="843"/>
    <x v="11"/>
    <x v="21"/>
    <x v="117"/>
    <x v="553"/>
    <x v="2"/>
    <s v="2013-2019"/>
    <m/>
    <m/>
    <x v="11"/>
    <x v="7"/>
    <n v="8"/>
  </r>
  <r>
    <x v="843"/>
    <x v="11"/>
    <x v="21"/>
    <x v="117"/>
    <x v="553"/>
    <x v="2"/>
    <s v="2013-2019"/>
    <m/>
    <m/>
    <x v="11"/>
    <x v="8"/>
    <n v="6"/>
  </r>
  <r>
    <x v="843"/>
    <x v="11"/>
    <x v="21"/>
    <x v="117"/>
    <x v="553"/>
    <x v="2"/>
    <s v="2013-2019"/>
    <m/>
    <m/>
    <x v="11"/>
    <x v="9"/>
    <n v="3"/>
  </r>
  <r>
    <x v="843"/>
    <x v="11"/>
    <x v="21"/>
    <x v="117"/>
    <x v="553"/>
    <x v="2"/>
    <s v="2013-2019"/>
    <m/>
    <m/>
    <x v="11"/>
    <x v="10"/>
    <n v="3"/>
  </r>
  <r>
    <x v="843"/>
    <x v="11"/>
    <x v="21"/>
    <x v="117"/>
    <x v="553"/>
    <x v="2"/>
    <s v="2013-2019"/>
    <m/>
    <m/>
    <x v="11"/>
    <x v="11"/>
    <n v="9"/>
  </r>
  <r>
    <x v="844"/>
    <x v="11"/>
    <x v="21"/>
    <x v="111"/>
    <x v="554"/>
    <x v="2"/>
    <s v="2013-2019"/>
    <m/>
    <m/>
    <x v="11"/>
    <x v="5"/>
    <n v="703"/>
  </r>
  <r>
    <x v="844"/>
    <x v="11"/>
    <x v="21"/>
    <x v="111"/>
    <x v="554"/>
    <x v="2"/>
    <s v="2013-2019"/>
    <m/>
    <m/>
    <x v="11"/>
    <x v="6"/>
    <n v="819"/>
  </r>
  <r>
    <x v="844"/>
    <x v="11"/>
    <x v="21"/>
    <x v="111"/>
    <x v="554"/>
    <x v="2"/>
    <s v="2013-2019"/>
    <m/>
    <m/>
    <x v="11"/>
    <x v="7"/>
    <n v="1337"/>
  </r>
  <r>
    <x v="844"/>
    <x v="11"/>
    <x v="21"/>
    <x v="111"/>
    <x v="554"/>
    <x v="2"/>
    <s v="2013-2019"/>
    <m/>
    <m/>
    <x v="11"/>
    <x v="8"/>
    <n v="2436"/>
  </r>
  <r>
    <x v="844"/>
    <x v="11"/>
    <x v="21"/>
    <x v="111"/>
    <x v="554"/>
    <x v="2"/>
    <s v="2013-2019"/>
    <m/>
    <m/>
    <x v="11"/>
    <x v="9"/>
    <n v="3304"/>
  </r>
  <r>
    <x v="844"/>
    <x v="11"/>
    <x v="21"/>
    <x v="111"/>
    <x v="554"/>
    <x v="2"/>
    <s v="2013-2019"/>
    <m/>
    <m/>
    <x v="11"/>
    <x v="10"/>
    <n v="3386"/>
  </r>
  <r>
    <x v="844"/>
    <x v="11"/>
    <x v="21"/>
    <x v="111"/>
    <x v="554"/>
    <x v="2"/>
    <s v="2013-2019"/>
    <m/>
    <m/>
    <x v="11"/>
    <x v="11"/>
    <n v="4447"/>
  </r>
  <r>
    <x v="845"/>
    <x v="11"/>
    <x v="21"/>
    <x v="108"/>
    <x v="555"/>
    <x v="2"/>
    <s v="2013-2019"/>
    <m/>
    <m/>
    <x v="11"/>
    <x v="5"/>
    <n v="26"/>
  </r>
  <r>
    <x v="845"/>
    <x v="11"/>
    <x v="21"/>
    <x v="108"/>
    <x v="555"/>
    <x v="2"/>
    <s v="2013-2019"/>
    <m/>
    <m/>
    <x v="11"/>
    <x v="6"/>
    <n v="37"/>
  </r>
  <r>
    <x v="845"/>
    <x v="11"/>
    <x v="21"/>
    <x v="108"/>
    <x v="555"/>
    <x v="2"/>
    <s v="2013-2019"/>
    <m/>
    <m/>
    <x v="11"/>
    <x v="7"/>
    <n v="47"/>
  </r>
  <r>
    <x v="845"/>
    <x v="11"/>
    <x v="21"/>
    <x v="108"/>
    <x v="555"/>
    <x v="2"/>
    <s v="2013-2019"/>
    <m/>
    <m/>
    <x v="11"/>
    <x v="8"/>
    <n v="65"/>
  </r>
  <r>
    <x v="845"/>
    <x v="11"/>
    <x v="21"/>
    <x v="108"/>
    <x v="555"/>
    <x v="2"/>
    <s v="2013-2019"/>
    <m/>
    <m/>
    <x v="11"/>
    <x v="9"/>
    <n v="72"/>
  </r>
  <r>
    <x v="845"/>
    <x v="11"/>
    <x v="21"/>
    <x v="108"/>
    <x v="555"/>
    <x v="2"/>
    <s v="2013-2019"/>
    <m/>
    <m/>
    <x v="11"/>
    <x v="10"/>
    <n v="35"/>
  </r>
  <r>
    <x v="845"/>
    <x v="11"/>
    <x v="21"/>
    <x v="108"/>
    <x v="555"/>
    <x v="2"/>
    <s v="2013-2019"/>
    <m/>
    <m/>
    <x v="11"/>
    <x v="11"/>
    <n v="106"/>
  </r>
  <r>
    <x v="846"/>
    <x v="11"/>
    <x v="21"/>
    <x v="128"/>
    <x v="556"/>
    <x v="2"/>
    <s v="2013-2019"/>
    <m/>
    <m/>
    <x v="11"/>
    <x v="5"/>
    <n v="0"/>
  </r>
  <r>
    <x v="846"/>
    <x v="11"/>
    <x v="21"/>
    <x v="128"/>
    <x v="556"/>
    <x v="2"/>
    <s v="2013-2019"/>
    <m/>
    <m/>
    <x v="11"/>
    <x v="6"/>
    <n v="34"/>
  </r>
  <r>
    <x v="846"/>
    <x v="11"/>
    <x v="21"/>
    <x v="128"/>
    <x v="556"/>
    <x v="2"/>
    <s v="2013-2019"/>
    <m/>
    <m/>
    <x v="11"/>
    <x v="7"/>
    <n v="32"/>
  </r>
  <r>
    <x v="846"/>
    <x v="11"/>
    <x v="21"/>
    <x v="128"/>
    <x v="556"/>
    <x v="2"/>
    <s v="2013-2019"/>
    <m/>
    <m/>
    <x v="11"/>
    <x v="8"/>
    <n v="21"/>
  </r>
  <r>
    <x v="846"/>
    <x v="11"/>
    <x v="21"/>
    <x v="128"/>
    <x v="556"/>
    <x v="2"/>
    <s v="2013-2019"/>
    <m/>
    <m/>
    <x v="11"/>
    <x v="9"/>
    <n v="28"/>
  </r>
  <r>
    <x v="846"/>
    <x v="11"/>
    <x v="21"/>
    <x v="128"/>
    <x v="556"/>
    <x v="2"/>
    <s v="2013-2019"/>
    <m/>
    <m/>
    <x v="11"/>
    <x v="10"/>
    <n v="15"/>
  </r>
  <r>
    <x v="846"/>
    <x v="11"/>
    <x v="21"/>
    <x v="128"/>
    <x v="556"/>
    <x v="2"/>
    <s v="2013-2019"/>
    <m/>
    <m/>
    <x v="11"/>
    <x v="11"/>
    <n v="14"/>
  </r>
  <r>
    <x v="847"/>
    <x v="11"/>
    <x v="21"/>
    <x v="111"/>
    <x v="557"/>
    <x v="2"/>
    <s v="2013-2019"/>
    <m/>
    <m/>
    <x v="11"/>
    <x v="5"/>
    <n v="33"/>
  </r>
  <r>
    <x v="847"/>
    <x v="11"/>
    <x v="21"/>
    <x v="111"/>
    <x v="557"/>
    <x v="2"/>
    <s v="2013-2019"/>
    <m/>
    <m/>
    <x v="11"/>
    <x v="6"/>
    <n v="33"/>
  </r>
  <r>
    <x v="847"/>
    <x v="11"/>
    <x v="21"/>
    <x v="111"/>
    <x v="557"/>
    <x v="2"/>
    <s v="2013-2019"/>
    <m/>
    <m/>
    <x v="11"/>
    <x v="7"/>
    <n v="32"/>
  </r>
  <r>
    <x v="847"/>
    <x v="11"/>
    <x v="21"/>
    <x v="111"/>
    <x v="557"/>
    <x v="2"/>
    <s v="2013-2019"/>
    <m/>
    <m/>
    <x v="11"/>
    <x v="8"/>
    <n v="36"/>
  </r>
  <r>
    <x v="847"/>
    <x v="11"/>
    <x v="21"/>
    <x v="111"/>
    <x v="557"/>
    <x v="2"/>
    <s v="2013-2019"/>
    <m/>
    <m/>
    <x v="11"/>
    <x v="9"/>
    <n v="42"/>
  </r>
  <r>
    <x v="847"/>
    <x v="11"/>
    <x v="21"/>
    <x v="111"/>
    <x v="557"/>
    <x v="2"/>
    <s v="2013-2019"/>
    <m/>
    <m/>
    <x v="11"/>
    <x v="10"/>
    <n v="50"/>
  </r>
  <r>
    <x v="847"/>
    <x v="11"/>
    <x v="21"/>
    <x v="111"/>
    <x v="557"/>
    <x v="2"/>
    <s v="2013-2019"/>
    <m/>
    <m/>
    <x v="11"/>
    <x v="11"/>
    <n v="29"/>
  </r>
  <r>
    <x v="848"/>
    <x v="11"/>
    <x v="21"/>
    <x v="109"/>
    <x v="558"/>
    <x v="2"/>
    <s v="2013-2019"/>
    <m/>
    <m/>
    <x v="11"/>
    <x v="5"/>
    <n v="1"/>
  </r>
  <r>
    <x v="848"/>
    <x v="11"/>
    <x v="21"/>
    <x v="109"/>
    <x v="558"/>
    <x v="2"/>
    <s v="2013-2019"/>
    <m/>
    <m/>
    <x v="11"/>
    <x v="6"/>
    <n v="1"/>
  </r>
  <r>
    <x v="848"/>
    <x v="11"/>
    <x v="21"/>
    <x v="109"/>
    <x v="558"/>
    <x v="2"/>
    <s v="2013-2019"/>
    <m/>
    <m/>
    <x v="11"/>
    <x v="7"/>
    <n v="0"/>
  </r>
  <r>
    <x v="848"/>
    <x v="11"/>
    <x v="21"/>
    <x v="109"/>
    <x v="558"/>
    <x v="2"/>
    <s v="2013-2019"/>
    <m/>
    <m/>
    <x v="11"/>
    <x v="8"/>
    <n v="1"/>
  </r>
  <r>
    <x v="848"/>
    <x v="11"/>
    <x v="21"/>
    <x v="109"/>
    <x v="558"/>
    <x v="2"/>
    <s v="2013-2019"/>
    <m/>
    <m/>
    <x v="11"/>
    <x v="9"/>
    <n v="1"/>
  </r>
  <r>
    <x v="848"/>
    <x v="11"/>
    <x v="21"/>
    <x v="109"/>
    <x v="558"/>
    <x v="2"/>
    <s v="2013-2019"/>
    <m/>
    <m/>
    <x v="11"/>
    <x v="10"/>
    <n v="1"/>
  </r>
  <r>
    <x v="848"/>
    <x v="11"/>
    <x v="21"/>
    <x v="109"/>
    <x v="558"/>
    <x v="2"/>
    <s v="2013-2019"/>
    <m/>
    <m/>
    <x v="11"/>
    <x v="11"/>
    <n v="0"/>
  </r>
  <r>
    <x v="849"/>
    <x v="11"/>
    <x v="21"/>
    <x v="109"/>
    <x v="559"/>
    <x v="2"/>
    <s v="2013-2019"/>
    <m/>
    <m/>
    <x v="11"/>
    <x v="5"/>
    <n v="132"/>
  </r>
  <r>
    <x v="849"/>
    <x v="11"/>
    <x v="21"/>
    <x v="109"/>
    <x v="559"/>
    <x v="2"/>
    <s v="2013-2019"/>
    <m/>
    <m/>
    <x v="11"/>
    <x v="6"/>
    <n v="224"/>
  </r>
  <r>
    <x v="849"/>
    <x v="11"/>
    <x v="21"/>
    <x v="109"/>
    <x v="559"/>
    <x v="2"/>
    <s v="2013-2019"/>
    <m/>
    <m/>
    <x v="11"/>
    <x v="7"/>
    <n v="229"/>
  </r>
  <r>
    <x v="849"/>
    <x v="11"/>
    <x v="21"/>
    <x v="109"/>
    <x v="559"/>
    <x v="2"/>
    <s v="2013-2019"/>
    <m/>
    <m/>
    <x v="11"/>
    <x v="8"/>
    <n v="273"/>
  </r>
  <r>
    <x v="849"/>
    <x v="11"/>
    <x v="21"/>
    <x v="109"/>
    <x v="559"/>
    <x v="2"/>
    <s v="2013-2019"/>
    <m/>
    <m/>
    <x v="11"/>
    <x v="9"/>
    <n v="172"/>
  </r>
  <r>
    <x v="849"/>
    <x v="11"/>
    <x v="21"/>
    <x v="109"/>
    <x v="559"/>
    <x v="2"/>
    <s v="2013-2019"/>
    <m/>
    <m/>
    <x v="11"/>
    <x v="10"/>
    <n v="178"/>
  </r>
  <r>
    <x v="849"/>
    <x v="11"/>
    <x v="21"/>
    <x v="109"/>
    <x v="559"/>
    <x v="2"/>
    <s v="2013-2019"/>
    <m/>
    <m/>
    <x v="11"/>
    <x v="11"/>
    <n v="151"/>
  </r>
  <r>
    <x v="850"/>
    <x v="11"/>
    <x v="21"/>
    <x v="113"/>
    <x v="560"/>
    <x v="2"/>
    <s v="2013-2019"/>
    <m/>
    <m/>
    <x v="11"/>
    <x v="5"/>
    <n v="72"/>
  </r>
  <r>
    <x v="850"/>
    <x v="11"/>
    <x v="21"/>
    <x v="113"/>
    <x v="560"/>
    <x v="2"/>
    <s v="2013-2019"/>
    <m/>
    <m/>
    <x v="11"/>
    <x v="6"/>
    <n v="37"/>
  </r>
  <r>
    <x v="850"/>
    <x v="11"/>
    <x v="21"/>
    <x v="113"/>
    <x v="560"/>
    <x v="2"/>
    <s v="2013-2019"/>
    <m/>
    <m/>
    <x v="11"/>
    <x v="7"/>
    <n v="42"/>
  </r>
  <r>
    <x v="850"/>
    <x v="11"/>
    <x v="21"/>
    <x v="113"/>
    <x v="560"/>
    <x v="2"/>
    <s v="2013-2019"/>
    <m/>
    <m/>
    <x v="11"/>
    <x v="8"/>
    <n v="53"/>
  </r>
  <r>
    <x v="850"/>
    <x v="11"/>
    <x v="21"/>
    <x v="113"/>
    <x v="560"/>
    <x v="2"/>
    <s v="2013-2019"/>
    <m/>
    <m/>
    <x v="11"/>
    <x v="9"/>
    <n v="50"/>
  </r>
  <r>
    <x v="850"/>
    <x v="11"/>
    <x v="21"/>
    <x v="113"/>
    <x v="560"/>
    <x v="2"/>
    <s v="2013-2019"/>
    <m/>
    <m/>
    <x v="11"/>
    <x v="10"/>
    <n v="4"/>
  </r>
  <r>
    <x v="850"/>
    <x v="11"/>
    <x v="21"/>
    <x v="113"/>
    <x v="560"/>
    <x v="2"/>
    <s v="2013-2019"/>
    <m/>
    <m/>
    <x v="11"/>
    <x v="11"/>
    <n v="1"/>
  </r>
  <r>
    <x v="851"/>
    <x v="11"/>
    <x v="21"/>
    <x v="109"/>
    <x v="561"/>
    <x v="2"/>
    <s v="2013-2019"/>
    <m/>
    <m/>
    <x v="11"/>
    <x v="5"/>
    <n v="6"/>
  </r>
  <r>
    <x v="851"/>
    <x v="11"/>
    <x v="21"/>
    <x v="109"/>
    <x v="561"/>
    <x v="2"/>
    <s v="2013-2019"/>
    <m/>
    <m/>
    <x v="11"/>
    <x v="6"/>
    <n v="12"/>
  </r>
  <r>
    <x v="851"/>
    <x v="11"/>
    <x v="21"/>
    <x v="109"/>
    <x v="561"/>
    <x v="2"/>
    <s v="2013-2019"/>
    <m/>
    <m/>
    <x v="11"/>
    <x v="7"/>
    <n v="10"/>
  </r>
  <r>
    <x v="851"/>
    <x v="11"/>
    <x v="21"/>
    <x v="109"/>
    <x v="561"/>
    <x v="2"/>
    <s v="2013-2019"/>
    <m/>
    <m/>
    <x v="11"/>
    <x v="8"/>
    <n v="9"/>
  </r>
  <r>
    <x v="851"/>
    <x v="11"/>
    <x v="21"/>
    <x v="109"/>
    <x v="561"/>
    <x v="2"/>
    <s v="2013-2019"/>
    <m/>
    <m/>
    <x v="11"/>
    <x v="9"/>
    <n v="13"/>
  </r>
  <r>
    <x v="851"/>
    <x v="11"/>
    <x v="21"/>
    <x v="109"/>
    <x v="561"/>
    <x v="2"/>
    <s v="2013-2019"/>
    <m/>
    <m/>
    <x v="11"/>
    <x v="10"/>
    <n v="5"/>
  </r>
  <r>
    <x v="851"/>
    <x v="11"/>
    <x v="21"/>
    <x v="109"/>
    <x v="561"/>
    <x v="2"/>
    <s v="2013-2019"/>
    <m/>
    <m/>
    <x v="11"/>
    <x v="11"/>
    <n v="7"/>
  </r>
  <r>
    <x v="852"/>
    <x v="11"/>
    <x v="21"/>
    <x v="109"/>
    <x v="562"/>
    <x v="2"/>
    <s v="2013-2019"/>
    <m/>
    <m/>
    <x v="11"/>
    <x v="5"/>
    <n v="1115"/>
  </r>
  <r>
    <x v="852"/>
    <x v="11"/>
    <x v="21"/>
    <x v="109"/>
    <x v="562"/>
    <x v="2"/>
    <s v="2013-2019"/>
    <m/>
    <m/>
    <x v="11"/>
    <x v="6"/>
    <n v="1062"/>
  </r>
  <r>
    <x v="852"/>
    <x v="11"/>
    <x v="21"/>
    <x v="109"/>
    <x v="562"/>
    <x v="2"/>
    <s v="2013-2019"/>
    <m/>
    <m/>
    <x v="11"/>
    <x v="7"/>
    <n v="1220"/>
  </r>
  <r>
    <x v="852"/>
    <x v="11"/>
    <x v="21"/>
    <x v="109"/>
    <x v="562"/>
    <x v="2"/>
    <s v="2013-2019"/>
    <m/>
    <m/>
    <x v="11"/>
    <x v="8"/>
    <n v="1167"/>
  </r>
  <r>
    <x v="852"/>
    <x v="11"/>
    <x v="21"/>
    <x v="109"/>
    <x v="562"/>
    <x v="2"/>
    <s v="2013-2019"/>
    <m/>
    <m/>
    <x v="11"/>
    <x v="9"/>
    <n v="1223"/>
  </r>
  <r>
    <x v="852"/>
    <x v="11"/>
    <x v="21"/>
    <x v="109"/>
    <x v="562"/>
    <x v="2"/>
    <s v="2013-2019"/>
    <m/>
    <m/>
    <x v="11"/>
    <x v="10"/>
    <n v="1217"/>
  </r>
  <r>
    <x v="852"/>
    <x v="11"/>
    <x v="21"/>
    <x v="109"/>
    <x v="562"/>
    <x v="2"/>
    <s v="2013-2019"/>
    <m/>
    <m/>
    <x v="11"/>
    <x v="11"/>
    <n v="1139"/>
  </r>
  <r>
    <x v="853"/>
    <x v="11"/>
    <x v="21"/>
    <x v="109"/>
    <x v="563"/>
    <x v="2"/>
    <s v="2013-2019"/>
    <m/>
    <m/>
    <x v="11"/>
    <x v="5"/>
    <n v="350"/>
  </r>
  <r>
    <x v="853"/>
    <x v="11"/>
    <x v="21"/>
    <x v="109"/>
    <x v="563"/>
    <x v="2"/>
    <s v="2013-2019"/>
    <m/>
    <m/>
    <x v="11"/>
    <x v="6"/>
    <n v="321"/>
  </r>
  <r>
    <x v="853"/>
    <x v="11"/>
    <x v="21"/>
    <x v="109"/>
    <x v="563"/>
    <x v="2"/>
    <s v="2013-2019"/>
    <m/>
    <m/>
    <x v="11"/>
    <x v="7"/>
    <n v="335"/>
  </r>
  <r>
    <x v="853"/>
    <x v="11"/>
    <x v="21"/>
    <x v="109"/>
    <x v="563"/>
    <x v="2"/>
    <s v="2013-2019"/>
    <m/>
    <m/>
    <x v="11"/>
    <x v="8"/>
    <n v="359"/>
  </r>
  <r>
    <x v="853"/>
    <x v="11"/>
    <x v="21"/>
    <x v="109"/>
    <x v="563"/>
    <x v="2"/>
    <s v="2013-2019"/>
    <m/>
    <m/>
    <x v="11"/>
    <x v="9"/>
    <n v="251"/>
  </r>
  <r>
    <x v="853"/>
    <x v="11"/>
    <x v="21"/>
    <x v="109"/>
    <x v="563"/>
    <x v="2"/>
    <s v="2013-2019"/>
    <m/>
    <m/>
    <x v="11"/>
    <x v="10"/>
    <n v="272"/>
  </r>
  <r>
    <x v="853"/>
    <x v="11"/>
    <x v="21"/>
    <x v="109"/>
    <x v="563"/>
    <x v="2"/>
    <s v="2013-2019"/>
    <m/>
    <m/>
    <x v="11"/>
    <x v="11"/>
    <n v="250"/>
  </r>
  <r>
    <x v="854"/>
    <x v="11"/>
    <x v="21"/>
    <x v="109"/>
    <x v="564"/>
    <x v="2"/>
    <s v="2013-2019"/>
    <m/>
    <m/>
    <x v="11"/>
    <x v="5"/>
    <n v="336"/>
  </r>
  <r>
    <x v="854"/>
    <x v="11"/>
    <x v="21"/>
    <x v="109"/>
    <x v="564"/>
    <x v="2"/>
    <s v="2013-2019"/>
    <m/>
    <m/>
    <x v="11"/>
    <x v="6"/>
    <n v="385"/>
  </r>
  <r>
    <x v="854"/>
    <x v="11"/>
    <x v="21"/>
    <x v="109"/>
    <x v="564"/>
    <x v="2"/>
    <s v="2013-2019"/>
    <m/>
    <m/>
    <x v="11"/>
    <x v="7"/>
    <n v="415"/>
  </r>
  <r>
    <x v="854"/>
    <x v="11"/>
    <x v="21"/>
    <x v="109"/>
    <x v="564"/>
    <x v="2"/>
    <s v="2013-2019"/>
    <m/>
    <m/>
    <x v="11"/>
    <x v="8"/>
    <n v="437"/>
  </r>
  <r>
    <x v="854"/>
    <x v="11"/>
    <x v="21"/>
    <x v="109"/>
    <x v="564"/>
    <x v="2"/>
    <s v="2013-2019"/>
    <m/>
    <m/>
    <x v="11"/>
    <x v="9"/>
    <n v="486"/>
  </r>
  <r>
    <x v="854"/>
    <x v="11"/>
    <x v="21"/>
    <x v="109"/>
    <x v="564"/>
    <x v="2"/>
    <s v="2013-2019"/>
    <m/>
    <m/>
    <x v="11"/>
    <x v="10"/>
    <n v="435"/>
  </r>
  <r>
    <x v="854"/>
    <x v="11"/>
    <x v="21"/>
    <x v="109"/>
    <x v="564"/>
    <x v="2"/>
    <s v="2013-2019"/>
    <m/>
    <m/>
    <x v="11"/>
    <x v="11"/>
    <n v="511"/>
  </r>
  <r>
    <x v="855"/>
    <x v="11"/>
    <x v="21"/>
    <x v="109"/>
    <x v="565"/>
    <x v="2"/>
    <s v="2013-2019"/>
    <m/>
    <m/>
    <x v="11"/>
    <x v="5"/>
    <n v="73"/>
  </r>
  <r>
    <x v="855"/>
    <x v="11"/>
    <x v="21"/>
    <x v="109"/>
    <x v="565"/>
    <x v="2"/>
    <s v="2013-2019"/>
    <m/>
    <m/>
    <x v="11"/>
    <x v="6"/>
    <n v="97"/>
  </r>
  <r>
    <x v="855"/>
    <x v="11"/>
    <x v="21"/>
    <x v="109"/>
    <x v="565"/>
    <x v="2"/>
    <s v="2013-2019"/>
    <m/>
    <m/>
    <x v="11"/>
    <x v="7"/>
    <n v="95"/>
  </r>
  <r>
    <x v="855"/>
    <x v="11"/>
    <x v="21"/>
    <x v="109"/>
    <x v="565"/>
    <x v="2"/>
    <s v="2013-2019"/>
    <m/>
    <m/>
    <x v="11"/>
    <x v="8"/>
    <n v="83"/>
  </r>
  <r>
    <x v="855"/>
    <x v="11"/>
    <x v="21"/>
    <x v="109"/>
    <x v="565"/>
    <x v="2"/>
    <s v="2013-2019"/>
    <m/>
    <m/>
    <x v="11"/>
    <x v="9"/>
    <n v="138"/>
  </r>
  <r>
    <x v="855"/>
    <x v="11"/>
    <x v="21"/>
    <x v="109"/>
    <x v="565"/>
    <x v="2"/>
    <s v="2013-2019"/>
    <m/>
    <m/>
    <x v="11"/>
    <x v="10"/>
    <n v="168"/>
  </r>
  <r>
    <x v="855"/>
    <x v="11"/>
    <x v="21"/>
    <x v="109"/>
    <x v="565"/>
    <x v="2"/>
    <s v="2013-2019"/>
    <m/>
    <m/>
    <x v="11"/>
    <x v="11"/>
    <n v="195"/>
  </r>
  <r>
    <x v="856"/>
    <x v="11"/>
    <x v="21"/>
    <x v="109"/>
    <x v="566"/>
    <x v="2"/>
    <s v="2013-2019"/>
    <m/>
    <m/>
    <x v="11"/>
    <x v="5"/>
    <n v="57"/>
  </r>
  <r>
    <x v="856"/>
    <x v="11"/>
    <x v="21"/>
    <x v="109"/>
    <x v="566"/>
    <x v="2"/>
    <s v="2013-2019"/>
    <m/>
    <m/>
    <x v="11"/>
    <x v="6"/>
    <n v="25"/>
  </r>
  <r>
    <x v="856"/>
    <x v="11"/>
    <x v="21"/>
    <x v="109"/>
    <x v="566"/>
    <x v="2"/>
    <s v="2013-2019"/>
    <m/>
    <m/>
    <x v="11"/>
    <x v="7"/>
    <n v="32"/>
  </r>
  <r>
    <x v="856"/>
    <x v="11"/>
    <x v="21"/>
    <x v="109"/>
    <x v="566"/>
    <x v="2"/>
    <s v="2013-2019"/>
    <m/>
    <m/>
    <x v="11"/>
    <x v="8"/>
    <n v="21"/>
  </r>
  <r>
    <x v="856"/>
    <x v="11"/>
    <x v="21"/>
    <x v="109"/>
    <x v="566"/>
    <x v="2"/>
    <s v="2013-2019"/>
    <m/>
    <m/>
    <x v="11"/>
    <x v="9"/>
    <n v="8"/>
  </r>
  <r>
    <x v="856"/>
    <x v="11"/>
    <x v="21"/>
    <x v="109"/>
    <x v="566"/>
    <x v="2"/>
    <s v="2013-2019"/>
    <m/>
    <m/>
    <x v="11"/>
    <x v="10"/>
    <n v="4"/>
  </r>
  <r>
    <x v="856"/>
    <x v="11"/>
    <x v="21"/>
    <x v="109"/>
    <x v="566"/>
    <x v="2"/>
    <s v="2013-2019"/>
    <m/>
    <m/>
    <x v="11"/>
    <x v="11"/>
    <n v="6"/>
  </r>
  <r>
    <x v="857"/>
    <x v="11"/>
    <x v="21"/>
    <x v="109"/>
    <x v="567"/>
    <x v="2"/>
    <s v="2013-2019"/>
    <m/>
    <m/>
    <x v="11"/>
    <x v="5"/>
    <n v="0"/>
  </r>
  <r>
    <x v="857"/>
    <x v="11"/>
    <x v="21"/>
    <x v="109"/>
    <x v="567"/>
    <x v="2"/>
    <s v="2013-2019"/>
    <m/>
    <m/>
    <x v="11"/>
    <x v="6"/>
    <n v="0"/>
  </r>
  <r>
    <x v="857"/>
    <x v="11"/>
    <x v="21"/>
    <x v="109"/>
    <x v="567"/>
    <x v="2"/>
    <s v="2013-2019"/>
    <m/>
    <m/>
    <x v="11"/>
    <x v="7"/>
    <n v="0"/>
  </r>
  <r>
    <x v="857"/>
    <x v="11"/>
    <x v="21"/>
    <x v="109"/>
    <x v="567"/>
    <x v="2"/>
    <s v="2013-2019"/>
    <m/>
    <m/>
    <x v="11"/>
    <x v="8"/>
    <n v="0"/>
  </r>
  <r>
    <x v="857"/>
    <x v="11"/>
    <x v="21"/>
    <x v="109"/>
    <x v="567"/>
    <x v="2"/>
    <s v="2013-2019"/>
    <m/>
    <m/>
    <x v="11"/>
    <x v="9"/>
    <n v="2"/>
  </r>
  <r>
    <x v="857"/>
    <x v="11"/>
    <x v="21"/>
    <x v="109"/>
    <x v="567"/>
    <x v="2"/>
    <s v="2013-2019"/>
    <m/>
    <m/>
    <x v="11"/>
    <x v="10"/>
    <n v="4"/>
  </r>
  <r>
    <x v="857"/>
    <x v="11"/>
    <x v="21"/>
    <x v="109"/>
    <x v="567"/>
    <x v="2"/>
    <s v="2013-2019"/>
    <m/>
    <m/>
    <x v="11"/>
    <x v="11"/>
    <n v="2"/>
  </r>
  <r>
    <x v="858"/>
    <x v="11"/>
    <x v="21"/>
    <x v="109"/>
    <x v="568"/>
    <x v="2"/>
    <s v="2013-2019"/>
    <m/>
    <m/>
    <x v="11"/>
    <x v="5"/>
    <n v="307"/>
  </r>
  <r>
    <x v="858"/>
    <x v="11"/>
    <x v="21"/>
    <x v="109"/>
    <x v="568"/>
    <x v="2"/>
    <s v="2013-2019"/>
    <m/>
    <m/>
    <x v="11"/>
    <x v="6"/>
    <n v="272"/>
  </r>
  <r>
    <x v="858"/>
    <x v="11"/>
    <x v="21"/>
    <x v="109"/>
    <x v="568"/>
    <x v="2"/>
    <s v="2013-2019"/>
    <m/>
    <m/>
    <x v="11"/>
    <x v="7"/>
    <n v="264"/>
  </r>
  <r>
    <x v="858"/>
    <x v="11"/>
    <x v="21"/>
    <x v="109"/>
    <x v="568"/>
    <x v="2"/>
    <s v="2013-2019"/>
    <m/>
    <m/>
    <x v="11"/>
    <x v="8"/>
    <n v="245"/>
  </r>
  <r>
    <x v="858"/>
    <x v="11"/>
    <x v="21"/>
    <x v="109"/>
    <x v="568"/>
    <x v="2"/>
    <s v="2013-2019"/>
    <m/>
    <m/>
    <x v="11"/>
    <x v="9"/>
    <n v="123"/>
  </r>
  <r>
    <x v="858"/>
    <x v="11"/>
    <x v="21"/>
    <x v="109"/>
    <x v="568"/>
    <x v="2"/>
    <s v="2013-2019"/>
    <m/>
    <m/>
    <x v="11"/>
    <x v="10"/>
    <n v="109"/>
  </r>
  <r>
    <x v="858"/>
    <x v="11"/>
    <x v="21"/>
    <x v="109"/>
    <x v="568"/>
    <x v="2"/>
    <s v="2013-2019"/>
    <m/>
    <m/>
    <x v="11"/>
    <x v="11"/>
    <n v="69"/>
  </r>
  <r>
    <x v="859"/>
    <x v="11"/>
    <x v="21"/>
    <x v="114"/>
    <x v="569"/>
    <x v="2"/>
    <s v="2013-2019"/>
    <m/>
    <m/>
    <x v="11"/>
    <x v="5"/>
    <n v="0"/>
  </r>
  <r>
    <x v="859"/>
    <x v="11"/>
    <x v="21"/>
    <x v="114"/>
    <x v="569"/>
    <x v="2"/>
    <s v="2013-2019"/>
    <m/>
    <m/>
    <x v="11"/>
    <x v="6"/>
    <n v="1"/>
  </r>
  <r>
    <x v="859"/>
    <x v="11"/>
    <x v="21"/>
    <x v="114"/>
    <x v="569"/>
    <x v="2"/>
    <s v="2013-2019"/>
    <m/>
    <m/>
    <x v="11"/>
    <x v="7"/>
    <n v="1"/>
  </r>
  <r>
    <x v="859"/>
    <x v="11"/>
    <x v="21"/>
    <x v="114"/>
    <x v="569"/>
    <x v="2"/>
    <s v="2013-2019"/>
    <m/>
    <m/>
    <x v="11"/>
    <x v="8"/>
    <n v="3"/>
  </r>
  <r>
    <x v="859"/>
    <x v="11"/>
    <x v="21"/>
    <x v="114"/>
    <x v="569"/>
    <x v="2"/>
    <s v="2013-2019"/>
    <m/>
    <m/>
    <x v="11"/>
    <x v="9"/>
    <n v="0"/>
  </r>
  <r>
    <x v="859"/>
    <x v="11"/>
    <x v="21"/>
    <x v="114"/>
    <x v="569"/>
    <x v="2"/>
    <s v="2013-2019"/>
    <m/>
    <m/>
    <x v="11"/>
    <x v="10"/>
    <n v="1"/>
  </r>
  <r>
    <x v="859"/>
    <x v="11"/>
    <x v="21"/>
    <x v="114"/>
    <x v="569"/>
    <x v="2"/>
    <s v="2013-2019"/>
    <m/>
    <m/>
    <x v="11"/>
    <x v="11"/>
    <n v="0"/>
  </r>
  <r>
    <x v="860"/>
    <x v="11"/>
    <x v="21"/>
    <x v="112"/>
    <x v="116"/>
    <x v="2"/>
    <s v="2013-2019"/>
    <m/>
    <m/>
    <x v="11"/>
    <x v="5"/>
    <n v="31"/>
  </r>
  <r>
    <x v="860"/>
    <x v="11"/>
    <x v="21"/>
    <x v="112"/>
    <x v="116"/>
    <x v="2"/>
    <s v="2013-2019"/>
    <m/>
    <m/>
    <x v="11"/>
    <x v="6"/>
    <n v="28"/>
  </r>
  <r>
    <x v="860"/>
    <x v="11"/>
    <x v="21"/>
    <x v="112"/>
    <x v="116"/>
    <x v="2"/>
    <s v="2013-2019"/>
    <m/>
    <m/>
    <x v="11"/>
    <x v="7"/>
    <n v="33"/>
  </r>
  <r>
    <x v="860"/>
    <x v="11"/>
    <x v="21"/>
    <x v="112"/>
    <x v="116"/>
    <x v="2"/>
    <s v="2013-2019"/>
    <m/>
    <m/>
    <x v="11"/>
    <x v="8"/>
    <n v="22"/>
  </r>
  <r>
    <x v="860"/>
    <x v="11"/>
    <x v="21"/>
    <x v="112"/>
    <x v="116"/>
    <x v="2"/>
    <s v="2013-2019"/>
    <m/>
    <m/>
    <x v="11"/>
    <x v="9"/>
    <n v="25"/>
  </r>
  <r>
    <x v="860"/>
    <x v="11"/>
    <x v="21"/>
    <x v="112"/>
    <x v="116"/>
    <x v="2"/>
    <s v="2013-2019"/>
    <m/>
    <m/>
    <x v="11"/>
    <x v="10"/>
    <n v="17"/>
  </r>
  <r>
    <x v="860"/>
    <x v="11"/>
    <x v="21"/>
    <x v="112"/>
    <x v="116"/>
    <x v="2"/>
    <s v="2013-2019"/>
    <m/>
    <m/>
    <x v="11"/>
    <x v="11"/>
    <n v="3"/>
  </r>
  <r>
    <x v="861"/>
    <x v="11"/>
    <x v="21"/>
    <x v="112"/>
    <x v="570"/>
    <x v="2"/>
    <s v="2013-2019"/>
    <m/>
    <m/>
    <x v="11"/>
    <x v="5"/>
    <n v="11"/>
  </r>
  <r>
    <x v="861"/>
    <x v="11"/>
    <x v="21"/>
    <x v="112"/>
    <x v="570"/>
    <x v="2"/>
    <s v="2013-2019"/>
    <m/>
    <m/>
    <x v="11"/>
    <x v="6"/>
    <n v="4"/>
  </r>
  <r>
    <x v="861"/>
    <x v="11"/>
    <x v="21"/>
    <x v="112"/>
    <x v="570"/>
    <x v="2"/>
    <s v="2013-2019"/>
    <m/>
    <m/>
    <x v="11"/>
    <x v="7"/>
    <n v="1"/>
  </r>
  <r>
    <x v="861"/>
    <x v="11"/>
    <x v="21"/>
    <x v="112"/>
    <x v="570"/>
    <x v="2"/>
    <s v="2013-2019"/>
    <m/>
    <m/>
    <x v="11"/>
    <x v="8"/>
    <n v="4"/>
  </r>
  <r>
    <x v="861"/>
    <x v="11"/>
    <x v="21"/>
    <x v="112"/>
    <x v="570"/>
    <x v="2"/>
    <s v="2013-2019"/>
    <m/>
    <m/>
    <x v="11"/>
    <x v="9"/>
    <n v="5"/>
  </r>
  <r>
    <x v="861"/>
    <x v="11"/>
    <x v="21"/>
    <x v="112"/>
    <x v="570"/>
    <x v="2"/>
    <s v="2013-2019"/>
    <m/>
    <m/>
    <x v="11"/>
    <x v="10"/>
    <n v="11"/>
  </r>
  <r>
    <x v="861"/>
    <x v="11"/>
    <x v="21"/>
    <x v="112"/>
    <x v="570"/>
    <x v="2"/>
    <s v="2013-2019"/>
    <m/>
    <m/>
    <x v="11"/>
    <x v="11"/>
    <n v="3"/>
  </r>
  <r>
    <x v="862"/>
    <x v="11"/>
    <x v="21"/>
    <x v="112"/>
    <x v="571"/>
    <x v="2"/>
    <s v="2013-2019"/>
    <m/>
    <m/>
    <x v="11"/>
    <x v="5"/>
    <n v="699"/>
  </r>
  <r>
    <x v="862"/>
    <x v="11"/>
    <x v="21"/>
    <x v="112"/>
    <x v="571"/>
    <x v="2"/>
    <s v="2013-2019"/>
    <m/>
    <m/>
    <x v="11"/>
    <x v="6"/>
    <n v="658"/>
  </r>
  <r>
    <x v="862"/>
    <x v="11"/>
    <x v="21"/>
    <x v="112"/>
    <x v="571"/>
    <x v="2"/>
    <s v="2013-2019"/>
    <m/>
    <m/>
    <x v="11"/>
    <x v="7"/>
    <n v="684"/>
  </r>
  <r>
    <x v="862"/>
    <x v="11"/>
    <x v="21"/>
    <x v="112"/>
    <x v="571"/>
    <x v="2"/>
    <s v="2013-2019"/>
    <m/>
    <m/>
    <x v="11"/>
    <x v="8"/>
    <n v="653"/>
  </r>
  <r>
    <x v="862"/>
    <x v="11"/>
    <x v="21"/>
    <x v="112"/>
    <x v="571"/>
    <x v="2"/>
    <s v="2013-2019"/>
    <m/>
    <m/>
    <x v="11"/>
    <x v="9"/>
    <n v="675"/>
  </r>
  <r>
    <x v="862"/>
    <x v="11"/>
    <x v="21"/>
    <x v="112"/>
    <x v="571"/>
    <x v="2"/>
    <s v="2013-2019"/>
    <m/>
    <m/>
    <x v="11"/>
    <x v="10"/>
    <n v="708"/>
  </r>
  <r>
    <x v="862"/>
    <x v="11"/>
    <x v="21"/>
    <x v="112"/>
    <x v="571"/>
    <x v="2"/>
    <s v="2013-2019"/>
    <m/>
    <m/>
    <x v="11"/>
    <x v="11"/>
    <n v="793"/>
  </r>
  <r>
    <x v="863"/>
    <x v="11"/>
    <x v="21"/>
    <x v="112"/>
    <x v="572"/>
    <x v="2"/>
    <s v="2013-2019"/>
    <m/>
    <m/>
    <x v="11"/>
    <x v="5"/>
    <n v="908"/>
  </r>
  <r>
    <x v="863"/>
    <x v="11"/>
    <x v="21"/>
    <x v="112"/>
    <x v="572"/>
    <x v="2"/>
    <s v="2013-2019"/>
    <m/>
    <m/>
    <x v="11"/>
    <x v="6"/>
    <n v="885"/>
  </r>
  <r>
    <x v="863"/>
    <x v="11"/>
    <x v="21"/>
    <x v="112"/>
    <x v="572"/>
    <x v="2"/>
    <s v="2013-2019"/>
    <m/>
    <m/>
    <x v="11"/>
    <x v="7"/>
    <n v="863"/>
  </r>
  <r>
    <x v="863"/>
    <x v="11"/>
    <x v="21"/>
    <x v="112"/>
    <x v="572"/>
    <x v="2"/>
    <s v="2013-2019"/>
    <m/>
    <m/>
    <x v="11"/>
    <x v="8"/>
    <n v="867"/>
  </r>
  <r>
    <x v="863"/>
    <x v="11"/>
    <x v="21"/>
    <x v="112"/>
    <x v="572"/>
    <x v="2"/>
    <s v="2013-2019"/>
    <m/>
    <m/>
    <x v="11"/>
    <x v="9"/>
    <n v="836"/>
  </r>
  <r>
    <x v="863"/>
    <x v="11"/>
    <x v="21"/>
    <x v="112"/>
    <x v="572"/>
    <x v="2"/>
    <s v="2013-2019"/>
    <m/>
    <m/>
    <x v="11"/>
    <x v="10"/>
    <n v="862"/>
  </r>
  <r>
    <x v="863"/>
    <x v="11"/>
    <x v="21"/>
    <x v="112"/>
    <x v="572"/>
    <x v="2"/>
    <s v="2013-2019"/>
    <m/>
    <m/>
    <x v="11"/>
    <x v="11"/>
    <n v="825"/>
  </r>
  <r>
    <x v="864"/>
    <x v="11"/>
    <x v="21"/>
    <x v="109"/>
    <x v="573"/>
    <x v="2"/>
    <s v="2013-2019"/>
    <m/>
    <m/>
    <x v="11"/>
    <x v="5"/>
    <n v="3405"/>
  </r>
  <r>
    <x v="864"/>
    <x v="11"/>
    <x v="21"/>
    <x v="109"/>
    <x v="573"/>
    <x v="2"/>
    <s v="2013-2019"/>
    <m/>
    <m/>
    <x v="11"/>
    <x v="6"/>
    <n v="3288"/>
  </r>
  <r>
    <x v="864"/>
    <x v="11"/>
    <x v="21"/>
    <x v="109"/>
    <x v="573"/>
    <x v="2"/>
    <s v="2013-2019"/>
    <m/>
    <m/>
    <x v="11"/>
    <x v="7"/>
    <n v="3073"/>
  </r>
  <r>
    <x v="864"/>
    <x v="11"/>
    <x v="21"/>
    <x v="109"/>
    <x v="573"/>
    <x v="2"/>
    <s v="2013-2019"/>
    <m/>
    <m/>
    <x v="11"/>
    <x v="8"/>
    <n v="2997"/>
  </r>
  <r>
    <x v="864"/>
    <x v="11"/>
    <x v="21"/>
    <x v="109"/>
    <x v="573"/>
    <x v="2"/>
    <s v="2013-2019"/>
    <m/>
    <m/>
    <x v="11"/>
    <x v="9"/>
    <n v="3149"/>
  </r>
  <r>
    <x v="864"/>
    <x v="11"/>
    <x v="21"/>
    <x v="109"/>
    <x v="573"/>
    <x v="2"/>
    <s v="2013-2019"/>
    <m/>
    <m/>
    <x v="11"/>
    <x v="10"/>
    <n v="3224"/>
  </r>
  <r>
    <x v="864"/>
    <x v="11"/>
    <x v="21"/>
    <x v="109"/>
    <x v="573"/>
    <x v="2"/>
    <s v="2013-2019"/>
    <m/>
    <m/>
    <x v="11"/>
    <x v="11"/>
    <n v="3186"/>
  </r>
  <r>
    <x v="865"/>
    <x v="11"/>
    <x v="21"/>
    <x v="109"/>
    <x v="574"/>
    <x v="2"/>
    <s v="2013-2019"/>
    <m/>
    <m/>
    <x v="11"/>
    <x v="5"/>
    <n v="14"/>
  </r>
  <r>
    <x v="865"/>
    <x v="11"/>
    <x v="21"/>
    <x v="109"/>
    <x v="574"/>
    <x v="2"/>
    <s v="2013-2019"/>
    <m/>
    <m/>
    <x v="11"/>
    <x v="6"/>
    <n v="10"/>
  </r>
  <r>
    <x v="865"/>
    <x v="11"/>
    <x v="21"/>
    <x v="109"/>
    <x v="574"/>
    <x v="2"/>
    <s v="2013-2019"/>
    <m/>
    <m/>
    <x v="11"/>
    <x v="7"/>
    <n v="22"/>
  </r>
  <r>
    <x v="865"/>
    <x v="11"/>
    <x v="21"/>
    <x v="109"/>
    <x v="574"/>
    <x v="2"/>
    <s v="2013-2019"/>
    <m/>
    <m/>
    <x v="11"/>
    <x v="8"/>
    <n v="25"/>
  </r>
  <r>
    <x v="865"/>
    <x v="11"/>
    <x v="21"/>
    <x v="109"/>
    <x v="574"/>
    <x v="2"/>
    <s v="2013-2019"/>
    <m/>
    <m/>
    <x v="11"/>
    <x v="9"/>
    <n v="20"/>
  </r>
  <r>
    <x v="865"/>
    <x v="11"/>
    <x v="21"/>
    <x v="109"/>
    <x v="574"/>
    <x v="2"/>
    <s v="2013-2019"/>
    <m/>
    <m/>
    <x v="11"/>
    <x v="10"/>
    <n v="33"/>
  </r>
  <r>
    <x v="865"/>
    <x v="11"/>
    <x v="21"/>
    <x v="109"/>
    <x v="574"/>
    <x v="2"/>
    <s v="2013-2019"/>
    <m/>
    <m/>
    <x v="11"/>
    <x v="11"/>
    <n v="32"/>
  </r>
  <r>
    <x v="866"/>
    <x v="11"/>
    <x v="21"/>
    <x v="109"/>
    <x v="575"/>
    <x v="2"/>
    <s v="2013-2019"/>
    <m/>
    <m/>
    <x v="11"/>
    <x v="5"/>
    <n v="4"/>
  </r>
  <r>
    <x v="866"/>
    <x v="11"/>
    <x v="21"/>
    <x v="109"/>
    <x v="575"/>
    <x v="2"/>
    <s v="2013-2019"/>
    <m/>
    <m/>
    <x v="11"/>
    <x v="6"/>
    <n v="1"/>
  </r>
  <r>
    <x v="866"/>
    <x v="11"/>
    <x v="21"/>
    <x v="109"/>
    <x v="575"/>
    <x v="2"/>
    <s v="2013-2019"/>
    <m/>
    <m/>
    <x v="11"/>
    <x v="7"/>
    <n v="6"/>
  </r>
  <r>
    <x v="866"/>
    <x v="11"/>
    <x v="21"/>
    <x v="109"/>
    <x v="575"/>
    <x v="2"/>
    <s v="2013-2019"/>
    <m/>
    <m/>
    <x v="11"/>
    <x v="8"/>
    <n v="8"/>
  </r>
  <r>
    <x v="866"/>
    <x v="11"/>
    <x v="21"/>
    <x v="109"/>
    <x v="575"/>
    <x v="2"/>
    <s v="2013-2019"/>
    <m/>
    <m/>
    <x v="11"/>
    <x v="9"/>
    <n v="6"/>
  </r>
  <r>
    <x v="866"/>
    <x v="11"/>
    <x v="21"/>
    <x v="109"/>
    <x v="575"/>
    <x v="2"/>
    <s v="2013-2019"/>
    <m/>
    <m/>
    <x v="11"/>
    <x v="10"/>
    <n v="8"/>
  </r>
  <r>
    <x v="866"/>
    <x v="11"/>
    <x v="21"/>
    <x v="109"/>
    <x v="575"/>
    <x v="2"/>
    <s v="2013-2019"/>
    <m/>
    <m/>
    <x v="11"/>
    <x v="11"/>
    <n v="6"/>
  </r>
  <r>
    <x v="867"/>
    <x v="11"/>
    <x v="21"/>
    <x v="117"/>
    <x v="576"/>
    <x v="2"/>
    <s v="2013-2019"/>
    <m/>
    <m/>
    <x v="11"/>
    <x v="5"/>
    <n v="295"/>
  </r>
  <r>
    <x v="867"/>
    <x v="11"/>
    <x v="21"/>
    <x v="117"/>
    <x v="576"/>
    <x v="2"/>
    <s v="2013-2019"/>
    <m/>
    <m/>
    <x v="11"/>
    <x v="6"/>
    <n v="317"/>
  </r>
  <r>
    <x v="867"/>
    <x v="11"/>
    <x v="21"/>
    <x v="117"/>
    <x v="576"/>
    <x v="2"/>
    <s v="2013-2019"/>
    <m/>
    <m/>
    <x v="11"/>
    <x v="7"/>
    <n v="225"/>
  </r>
  <r>
    <x v="867"/>
    <x v="11"/>
    <x v="21"/>
    <x v="117"/>
    <x v="576"/>
    <x v="2"/>
    <s v="2013-2019"/>
    <m/>
    <m/>
    <x v="11"/>
    <x v="8"/>
    <n v="45"/>
  </r>
  <r>
    <x v="867"/>
    <x v="11"/>
    <x v="21"/>
    <x v="117"/>
    <x v="576"/>
    <x v="2"/>
    <s v="2013-2019"/>
    <m/>
    <m/>
    <x v="11"/>
    <x v="9"/>
    <n v="12"/>
  </r>
  <r>
    <x v="867"/>
    <x v="11"/>
    <x v="21"/>
    <x v="117"/>
    <x v="576"/>
    <x v="2"/>
    <s v="2013-2019"/>
    <m/>
    <m/>
    <x v="11"/>
    <x v="10"/>
    <n v="3"/>
  </r>
  <r>
    <x v="867"/>
    <x v="11"/>
    <x v="21"/>
    <x v="117"/>
    <x v="576"/>
    <x v="2"/>
    <s v="2013-2019"/>
    <m/>
    <m/>
    <x v="11"/>
    <x v="11"/>
    <n v="3"/>
  </r>
  <r>
    <x v="868"/>
    <x v="11"/>
    <x v="22"/>
    <x v="135"/>
    <x v="577"/>
    <x v="2"/>
    <s v="2013-2019"/>
    <m/>
    <m/>
    <x v="11"/>
    <x v="5"/>
    <n v="14"/>
  </r>
  <r>
    <x v="868"/>
    <x v="11"/>
    <x v="22"/>
    <x v="135"/>
    <x v="577"/>
    <x v="2"/>
    <s v="2013-2019"/>
    <m/>
    <m/>
    <x v="11"/>
    <x v="6"/>
    <n v="15"/>
  </r>
  <r>
    <x v="868"/>
    <x v="11"/>
    <x v="22"/>
    <x v="135"/>
    <x v="577"/>
    <x v="2"/>
    <s v="2013-2019"/>
    <m/>
    <m/>
    <x v="11"/>
    <x v="7"/>
    <n v="18"/>
  </r>
  <r>
    <x v="868"/>
    <x v="11"/>
    <x v="22"/>
    <x v="135"/>
    <x v="577"/>
    <x v="2"/>
    <s v="2013-2019"/>
    <m/>
    <m/>
    <x v="11"/>
    <x v="8"/>
    <n v="24"/>
  </r>
  <r>
    <x v="868"/>
    <x v="11"/>
    <x v="22"/>
    <x v="135"/>
    <x v="577"/>
    <x v="2"/>
    <s v="2013-2019"/>
    <m/>
    <m/>
    <x v="11"/>
    <x v="9"/>
    <n v="25"/>
  </r>
  <r>
    <x v="868"/>
    <x v="11"/>
    <x v="22"/>
    <x v="135"/>
    <x v="577"/>
    <x v="2"/>
    <s v="2013-2019"/>
    <m/>
    <m/>
    <x v="11"/>
    <x v="10"/>
    <n v="22"/>
  </r>
  <r>
    <x v="868"/>
    <x v="11"/>
    <x v="22"/>
    <x v="135"/>
    <x v="577"/>
    <x v="2"/>
    <s v="2013-2019"/>
    <m/>
    <m/>
    <x v="11"/>
    <x v="11"/>
    <n v="49"/>
  </r>
  <r>
    <x v="869"/>
    <x v="11"/>
    <x v="22"/>
    <x v="135"/>
    <x v="578"/>
    <x v="2"/>
    <s v="2013-2019"/>
    <m/>
    <m/>
    <x v="11"/>
    <x v="5"/>
    <n v="140"/>
  </r>
  <r>
    <x v="869"/>
    <x v="11"/>
    <x v="22"/>
    <x v="135"/>
    <x v="578"/>
    <x v="2"/>
    <s v="2013-2019"/>
    <m/>
    <m/>
    <x v="11"/>
    <x v="6"/>
    <n v="215"/>
  </r>
  <r>
    <x v="869"/>
    <x v="11"/>
    <x v="22"/>
    <x v="135"/>
    <x v="578"/>
    <x v="2"/>
    <s v="2013-2019"/>
    <m/>
    <m/>
    <x v="11"/>
    <x v="7"/>
    <n v="220"/>
  </r>
  <r>
    <x v="869"/>
    <x v="11"/>
    <x v="22"/>
    <x v="135"/>
    <x v="578"/>
    <x v="2"/>
    <s v="2013-2019"/>
    <m/>
    <m/>
    <x v="11"/>
    <x v="8"/>
    <n v="355"/>
  </r>
  <r>
    <x v="869"/>
    <x v="11"/>
    <x v="22"/>
    <x v="135"/>
    <x v="578"/>
    <x v="2"/>
    <s v="2013-2019"/>
    <m/>
    <m/>
    <x v="11"/>
    <x v="9"/>
    <n v="207"/>
  </r>
  <r>
    <x v="869"/>
    <x v="11"/>
    <x v="22"/>
    <x v="135"/>
    <x v="578"/>
    <x v="2"/>
    <s v="2013-2019"/>
    <m/>
    <m/>
    <x v="11"/>
    <x v="10"/>
    <n v="196"/>
  </r>
  <r>
    <x v="869"/>
    <x v="11"/>
    <x v="22"/>
    <x v="135"/>
    <x v="578"/>
    <x v="2"/>
    <s v="2013-2019"/>
    <m/>
    <m/>
    <x v="11"/>
    <x v="11"/>
    <n v="340"/>
  </r>
  <r>
    <x v="870"/>
    <x v="11"/>
    <x v="22"/>
    <x v="135"/>
    <x v="579"/>
    <x v="2"/>
    <s v="2013-2019"/>
    <m/>
    <m/>
    <x v="11"/>
    <x v="5"/>
    <n v="527"/>
  </r>
  <r>
    <x v="870"/>
    <x v="11"/>
    <x v="22"/>
    <x v="135"/>
    <x v="579"/>
    <x v="2"/>
    <s v="2013-2019"/>
    <m/>
    <m/>
    <x v="11"/>
    <x v="6"/>
    <n v="424"/>
  </r>
  <r>
    <x v="870"/>
    <x v="11"/>
    <x v="22"/>
    <x v="135"/>
    <x v="579"/>
    <x v="2"/>
    <s v="2013-2019"/>
    <m/>
    <m/>
    <x v="11"/>
    <x v="7"/>
    <n v="486"/>
  </r>
  <r>
    <x v="870"/>
    <x v="11"/>
    <x v="22"/>
    <x v="135"/>
    <x v="579"/>
    <x v="2"/>
    <s v="2013-2019"/>
    <m/>
    <m/>
    <x v="11"/>
    <x v="8"/>
    <n v="494"/>
  </r>
  <r>
    <x v="870"/>
    <x v="11"/>
    <x v="22"/>
    <x v="135"/>
    <x v="579"/>
    <x v="2"/>
    <s v="2013-2019"/>
    <m/>
    <m/>
    <x v="11"/>
    <x v="9"/>
    <n v="733"/>
  </r>
  <r>
    <x v="870"/>
    <x v="11"/>
    <x v="22"/>
    <x v="135"/>
    <x v="579"/>
    <x v="2"/>
    <s v="2013-2019"/>
    <m/>
    <m/>
    <x v="11"/>
    <x v="10"/>
    <n v="766"/>
  </r>
  <r>
    <x v="870"/>
    <x v="11"/>
    <x v="22"/>
    <x v="135"/>
    <x v="579"/>
    <x v="2"/>
    <s v="2013-2019"/>
    <m/>
    <m/>
    <x v="11"/>
    <x v="11"/>
    <n v="1723"/>
  </r>
  <r>
    <x v="871"/>
    <x v="11"/>
    <x v="22"/>
    <x v="135"/>
    <x v="580"/>
    <x v="2"/>
    <s v="2013-2019"/>
    <m/>
    <m/>
    <x v="11"/>
    <x v="5"/>
    <n v="2766"/>
  </r>
  <r>
    <x v="871"/>
    <x v="11"/>
    <x v="22"/>
    <x v="135"/>
    <x v="580"/>
    <x v="2"/>
    <s v="2013-2019"/>
    <m/>
    <m/>
    <x v="11"/>
    <x v="6"/>
    <n v="3747"/>
  </r>
  <r>
    <x v="871"/>
    <x v="11"/>
    <x v="22"/>
    <x v="135"/>
    <x v="580"/>
    <x v="2"/>
    <s v="2013-2019"/>
    <m/>
    <m/>
    <x v="11"/>
    <x v="7"/>
    <n v="5015"/>
  </r>
  <r>
    <x v="871"/>
    <x v="11"/>
    <x v="22"/>
    <x v="135"/>
    <x v="580"/>
    <x v="2"/>
    <s v="2013-2019"/>
    <m/>
    <m/>
    <x v="11"/>
    <x v="8"/>
    <n v="5602"/>
  </r>
  <r>
    <x v="871"/>
    <x v="11"/>
    <x v="22"/>
    <x v="135"/>
    <x v="580"/>
    <x v="2"/>
    <s v="2013-2019"/>
    <m/>
    <m/>
    <x v="11"/>
    <x v="9"/>
    <n v="4205"/>
  </r>
  <r>
    <x v="871"/>
    <x v="11"/>
    <x v="22"/>
    <x v="135"/>
    <x v="580"/>
    <x v="2"/>
    <s v="2013-2019"/>
    <m/>
    <m/>
    <x v="11"/>
    <x v="10"/>
    <n v="3578"/>
  </r>
  <r>
    <x v="871"/>
    <x v="11"/>
    <x v="22"/>
    <x v="135"/>
    <x v="580"/>
    <x v="2"/>
    <s v="2013-2019"/>
    <m/>
    <m/>
    <x v="11"/>
    <x v="11"/>
    <n v="3824"/>
  </r>
  <r>
    <x v="872"/>
    <x v="11"/>
    <x v="22"/>
    <x v="135"/>
    <x v="581"/>
    <x v="2"/>
    <s v="2013-2019"/>
    <m/>
    <m/>
    <x v="11"/>
    <x v="5"/>
    <n v="806"/>
  </r>
  <r>
    <x v="872"/>
    <x v="11"/>
    <x v="22"/>
    <x v="135"/>
    <x v="581"/>
    <x v="2"/>
    <s v="2013-2019"/>
    <m/>
    <m/>
    <x v="11"/>
    <x v="6"/>
    <n v="735"/>
  </r>
  <r>
    <x v="872"/>
    <x v="11"/>
    <x v="22"/>
    <x v="135"/>
    <x v="581"/>
    <x v="2"/>
    <s v="2013-2019"/>
    <m/>
    <m/>
    <x v="11"/>
    <x v="7"/>
    <n v="824"/>
  </r>
  <r>
    <x v="872"/>
    <x v="11"/>
    <x v="22"/>
    <x v="135"/>
    <x v="581"/>
    <x v="2"/>
    <s v="2013-2019"/>
    <m/>
    <m/>
    <x v="11"/>
    <x v="8"/>
    <n v="886"/>
  </r>
  <r>
    <x v="872"/>
    <x v="11"/>
    <x v="22"/>
    <x v="135"/>
    <x v="581"/>
    <x v="2"/>
    <s v="2013-2019"/>
    <m/>
    <m/>
    <x v="11"/>
    <x v="9"/>
    <n v="888"/>
  </r>
  <r>
    <x v="872"/>
    <x v="11"/>
    <x v="22"/>
    <x v="135"/>
    <x v="581"/>
    <x v="2"/>
    <s v="2013-2019"/>
    <m/>
    <m/>
    <x v="11"/>
    <x v="10"/>
    <n v="1018"/>
  </r>
  <r>
    <x v="872"/>
    <x v="11"/>
    <x v="22"/>
    <x v="135"/>
    <x v="581"/>
    <x v="2"/>
    <s v="2013-2019"/>
    <m/>
    <m/>
    <x v="11"/>
    <x v="11"/>
    <n v="1315"/>
  </r>
  <r>
    <x v="873"/>
    <x v="11"/>
    <x v="22"/>
    <x v="135"/>
    <x v="582"/>
    <x v="2"/>
    <s v="2013-2019"/>
    <m/>
    <m/>
    <x v="11"/>
    <x v="5"/>
    <n v="2928"/>
  </r>
  <r>
    <x v="873"/>
    <x v="11"/>
    <x v="22"/>
    <x v="135"/>
    <x v="582"/>
    <x v="2"/>
    <s v="2013-2019"/>
    <m/>
    <m/>
    <x v="11"/>
    <x v="6"/>
    <n v="3182"/>
  </r>
  <r>
    <x v="873"/>
    <x v="11"/>
    <x v="22"/>
    <x v="135"/>
    <x v="582"/>
    <x v="2"/>
    <s v="2013-2019"/>
    <m/>
    <m/>
    <x v="11"/>
    <x v="7"/>
    <n v="3229"/>
  </r>
  <r>
    <x v="873"/>
    <x v="11"/>
    <x v="22"/>
    <x v="135"/>
    <x v="582"/>
    <x v="2"/>
    <s v="2013-2019"/>
    <m/>
    <m/>
    <x v="11"/>
    <x v="8"/>
    <n v="3342"/>
  </r>
  <r>
    <x v="873"/>
    <x v="11"/>
    <x v="22"/>
    <x v="135"/>
    <x v="582"/>
    <x v="2"/>
    <s v="2013-2019"/>
    <m/>
    <m/>
    <x v="11"/>
    <x v="9"/>
    <n v="3291"/>
  </r>
  <r>
    <x v="873"/>
    <x v="11"/>
    <x v="22"/>
    <x v="135"/>
    <x v="582"/>
    <x v="2"/>
    <s v="2013-2019"/>
    <m/>
    <m/>
    <x v="11"/>
    <x v="10"/>
    <n v="3168"/>
  </r>
  <r>
    <x v="873"/>
    <x v="11"/>
    <x v="22"/>
    <x v="135"/>
    <x v="582"/>
    <x v="2"/>
    <s v="2013-2019"/>
    <m/>
    <m/>
    <x v="11"/>
    <x v="11"/>
    <n v="4009"/>
  </r>
  <r>
    <x v="874"/>
    <x v="11"/>
    <x v="22"/>
    <x v="135"/>
    <x v="583"/>
    <x v="2"/>
    <s v="2013-2019"/>
    <m/>
    <m/>
    <x v="11"/>
    <x v="5"/>
    <n v="23006"/>
  </r>
  <r>
    <x v="874"/>
    <x v="11"/>
    <x v="22"/>
    <x v="135"/>
    <x v="583"/>
    <x v="2"/>
    <s v="2013-2019"/>
    <m/>
    <m/>
    <x v="11"/>
    <x v="6"/>
    <n v="21000"/>
  </r>
  <r>
    <x v="874"/>
    <x v="11"/>
    <x v="22"/>
    <x v="135"/>
    <x v="583"/>
    <x v="2"/>
    <s v="2013-2019"/>
    <m/>
    <m/>
    <x v="11"/>
    <x v="7"/>
    <n v="19750"/>
  </r>
  <r>
    <x v="874"/>
    <x v="11"/>
    <x v="22"/>
    <x v="135"/>
    <x v="583"/>
    <x v="2"/>
    <s v="2013-2019"/>
    <m/>
    <m/>
    <x v="11"/>
    <x v="8"/>
    <n v="20125"/>
  </r>
  <r>
    <x v="874"/>
    <x v="11"/>
    <x v="22"/>
    <x v="135"/>
    <x v="583"/>
    <x v="2"/>
    <s v="2013-2019"/>
    <m/>
    <m/>
    <x v="11"/>
    <x v="9"/>
    <n v="20648"/>
  </r>
  <r>
    <x v="874"/>
    <x v="11"/>
    <x v="22"/>
    <x v="135"/>
    <x v="583"/>
    <x v="2"/>
    <s v="2013-2019"/>
    <m/>
    <m/>
    <x v="11"/>
    <x v="10"/>
    <n v="21570"/>
  </r>
  <r>
    <x v="874"/>
    <x v="11"/>
    <x v="22"/>
    <x v="135"/>
    <x v="583"/>
    <x v="2"/>
    <s v="2013-2019"/>
    <m/>
    <m/>
    <x v="11"/>
    <x v="11"/>
    <n v="28442"/>
  </r>
  <r>
    <x v="875"/>
    <x v="11"/>
    <x v="22"/>
    <x v="135"/>
    <x v="584"/>
    <x v="2"/>
    <s v="2013-2019"/>
    <m/>
    <m/>
    <x v="11"/>
    <x v="5"/>
    <n v="2472"/>
  </r>
  <r>
    <x v="875"/>
    <x v="11"/>
    <x v="22"/>
    <x v="135"/>
    <x v="584"/>
    <x v="2"/>
    <s v="2013-2019"/>
    <m/>
    <m/>
    <x v="11"/>
    <x v="6"/>
    <n v="2677"/>
  </r>
  <r>
    <x v="875"/>
    <x v="11"/>
    <x v="22"/>
    <x v="135"/>
    <x v="584"/>
    <x v="2"/>
    <s v="2013-2019"/>
    <m/>
    <m/>
    <x v="11"/>
    <x v="7"/>
    <n v="2774"/>
  </r>
  <r>
    <x v="875"/>
    <x v="11"/>
    <x v="22"/>
    <x v="135"/>
    <x v="584"/>
    <x v="2"/>
    <s v="2013-2019"/>
    <m/>
    <m/>
    <x v="11"/>
    <x v="8"/>
    <n v="2848"/>
  </r>
  <r>
    <x v="875"/>
    <x v="11"/>
    <x v="22"/>
    <x v="135"/>
    <x v="584"/>
    <x v="2"/>
    <s v="2013-2019"/>
    <m/>
    <m/>
    <x v="11"/>
    <x v="9"/>
    <n v="2935"/>
  </r>
  <r>
    <x v="875"/>
    <x v="11"/>
    <x v="22"/>
    <x v="135"/>
    <x v="584"/>
    <x v="2"/>
    <s v="2013-2019"/>
    <m/>
    <m/>
    <x v="11"/>
    <x v="10"/>
    <n v="3457"/>
  </r>
  <r>
    <x v="875"/>
    <x v="11"/>
    <x v="22"/>
    <x v="135"/>
    <x v="584"/>
    <x v="2"/>
    <s v="2013-2019"/>
    <m/>
    <m/>
    <x v="11"/>
    <x v="11"/>
    <n v="3389"/>
  </r>
  <r>
    <x v="876"/>
    <x v="11"/>
    <x v="22"/>
    <x v="135"/>
    <x v="585"/>
    <x v="2"/>
    <s v="2013-2019"/>
    <m/>
    <m/>
    <x v="11"/>
    <x v="5"/>
    <n v="4190"/>
  </r>
  <r>
    <x v="876"/>
    <x v="11"/>
    <x v="22"/>
    <x v="135"/>
    <x v="585"/>
    <x v="2"/>
    <s v="2013-2019"/>
    <m/>
    <m/>
    <x v="11"/>
    <x v="6"/>
    <n v="4677"/>
  </r>
  <r>
    <x v="876"/>
    <x v="11"/>
    <x v="22"/>
    <x v="135"/>
    <x v="585"/>
    <x v="2"/>
    <s v="2013-2019"/>
    <m/>
    <m/>
    <x v="11"/>
    <x v="7"/>
    <n v="5122"/>
  </r>
  <r>
    <x v="876"/>
    <x v="11"/>
    <x v="22"/>
    <x v="135"/>
    <x v="585"/>
    <x v="2"/>
    <s v="2013-2019"/>
    <m/>
    <m/>
    <x v="11"/>
    <x v="8"/>
    <n v="5131"/>
  </r>
  <r>
    <x v="876"/>
    <x v="11"/>
    <x v="22"/>
    <x v="135"/>
    <x v="585"/>
    <x v="2"/>
    <s v="2013-2019"/>
    <m/>
    <m/>
    <x v="11"/>
    <x v="9"/>
    <n v="4731"/>
  </r>
  <r>
    <x v="876"/>
    <x v="11"/>
    <x v="22"/>
    <x v="135"/>
    <x v="585"/>
    <x v="2"/>
    <s v="2013-2019"/>
    <m/>
    <m/>
    <x v="11"/>
    <x v="10"/>
    <n v="4843"/>
  </r>
  <r>
    <x v="876"/>
    <x v="11"/>
    <x v="22"/>
    <x v="135"/>
    <x v="585"/>
    <x v="2"/>
    <s v="2013-2019"/>
    <m/>
    <m/>
    <x v="11"/>
    <x v="11"/>
    <n v="4739"/>
  </r>
  <r>
    <x v="877"/>
    <x v="11"/>
    <x v="22"/>
    <x v="135"/>
    <x v="586"/>
    <x v="2"/>
    <s v="2013-2019"/>
    <m/>
    <m/>
    <x v="11"/>
    <x v="5"/>
    <n v="69176"/>
  </r>
  <r>
    <x v="877"/>
    <x v="11"/>
    <x v="22"/>
    <x v="135"/>
    <x v="586"/>
    <x v="2"/>
    <s v="2013-2019"/>
    <m/>
    <m/>
    <x v="11"/>
    <x v="6"/>
    <n v="73654"/>
  </r>
  <r>
    <x v="877"/>
    <x v="11"/>
    <x v="22"/>
    <x v="135"/>
    <x v="586"/>
    <x v="2"/>
    <s v="2013-2019"/>
    <m/>
    <m/>
    <x v="11"/>
    <x v="7"/>
    <n v="69031"/>
  </r>
  <r>
    <x v="877"/>
    <x v="11"/>
    <x v="22"/>
    <x v="135"/>
    <x v="586"/>
    <x v="2"/>
    <s v="2013-2019"/>
    <m/>
    <m/>
    <x v="11"/>
    <x v="8"/>
    <n v="68363"/>
  </r>
  <r>
    <x v="877"/>
    <x v="11"/>
    <x v="22"/>
    <x v="135"/>
    <x v="586"/>
    <x v="2"/>
    <s v="2013-2019"/>
    <m/>
    <m/>
    <x v="11"/>
    <x v="9"/>
    <n v="65354"/>
  </r>
  <r>
    <x v="877"/>
    <x v="11"/>
    <x v="22"/>
    <x v="135"/>
    <x v="586"/>
    <x v="2"/>
    <s v="2013-2019"/>
    <m/>
    <m/>
    <x v="11"/>
    <x v="10"/>
    <n v="64740"/>
  </r>
  <r>
    <x v="877"/>
    <x v="11"/>
    <x v="22"/>
    <x v="135"/>
    <x v="586"/>
    <x v="2"/>
    <s v="2013-2019"/>
    <m/>
    <m/>
    <x v="11"/>
    <x v="11"/>
    <n v="66732"/>
  </r>
  <r>
    <x v="878"/>
    <x v="11"/>
    <x v="22"/>
    <x v="135"/>
    <x v="587"/>
    <x v="2"/>
    <s v="2013-2019"/>
    <m/>
    <m/>
    <x v="11"/>
    <x v="5"/>
    <n v="36821"/>
  </r>
  <r>
    <x v="878"/>
    <x v="11"/>
    <x v="22"/>
    <x v="135"/>
    <x v="587"/>
    <x v="2"/>
    <s v="2013-2019"/>
    <m/>
    <m/>
    <x v="11"/>
    <x v="6"/>
    <n v="37295"/>
  </r>
  <r>
    <x v="878"/>
    <x v="11"/>
    <x v="22"/>
    <x v="135"/>
    <x v="587"/>
    <x v="2"/>
    <s v="2013-2019"/>
    <m/>
    <m/>
    <x v="11"/>
    <x v="7"/>
    <n v="35833"/>
  </r>
  <r>
    <x v="878"/>
    <x v="11"/>
    <x v="22"/>
    <x v="135"/>
    <x v="587"/>
    <x v="2"/>
    <s v="2013-2019"/>
    <m/>
    <m/>
    <x v="11"/>
    <x v="8"/>
    <n v="35922"/>
  </r>
  <r>
    <x v="878"/>
    <x v="11"/>
    <x v="22"/>
    <x v="135"/>
    <x v="587"/>
    <x v="2"/>
    <s v="2013-2019"/>
    <m/>
    <m/>
    <x v="11"/>
    <x v="9"/>
    <n v="33941"/>
  </r>
  <r>
    <x v="878"/>
    <x v="11"/>
    <x v="22"/>
    <x v="135"/>
    <x v="587"/>
    <x v="2"/>
    <s v="2013-2019"/>
    <m/>
    <m/>
    <x v="11"/>
    <x v="10"/>
    <n v="33973"/>
  </r>
  <r>
    <x v="878"/>
    <x v="11"/>
    <x v="22"/>
    <x v="135"/>
    <x v="587"/>
    <x v="2"/>
    <s v="2013-2019"/>
    <m/>
    <m/>
    <x v="11"/>
    <x v="11"/>
    <n v="34876"/>
  </r>
  <r>
    <x v="879"/>
    <x v="11"/>
    <x v="22"/>
    <x v="135"/>
    <x v="588"/>
    <x v="2"/>
    <s v="2013-2019"/>
    <m/>
    <m/>
    <x v="11"/>
    <x v="5"/>
    <n v="208"/>
  </r>
  <r>
    <x v="879"/>
    <x v="11"/>
    <x v="22"/>
    <x v="135"/>
    <x v="588"/>
    <x v="2"/>
    <s v="2013-2019"/>
    <m/>
    <m/>
    <x v="11"/>
    <x v="6"/>
    <n v="231"/>
  </r>
  <r>
    <x v="879"/>
    <x v="11"/>
    <x v="22"/>
    <x v="135"/>
    <x v="588"/>
    <x v="2"/>
    <s v="2013-2019"/>
    <m/>
    <m/>
    <x v="11"/>
    <x v="7"/>
    <n v="245"/>
  </r>
  <r>
    <x v="879"/>
    <x v="11"/>
    <x v="22"/>
    <x v="135"/>
    <x v="588"/>
    <x v="2"/>
    <s v="2013-2019"/>
    <m/>
    <m/>
    <x v="11"/>
    <x v="8"/>
    <n v="195"/>
  </r>
  <r>
    <x v="879"/>
    <x v="11"/>
    <x v="22"/>
    <x v="135"/>
    <x v="588"/>
    <x v="2"/>
    <s v="2013-2019"/>
    <m/>
    <m/>
    <x v="11"/>
    <x v="9"/>
    <n v="181"/>
  </r>
  <r>
    <x v="879"/>
    <x v="11"/>
    <x v="22"/>
    <x v="135"/>
    <x v="588"/>
    <x v="2"/>
    <s v="2013-2019"/>
    <m/>
    <m/>
    <x v="11"/>
    <x v="10"/>
    <n v="172"/>
  </r>
  <r>
    <x v="879"/>
    <x v="11"/>
    <x v="22"/>
    <x v="135"/>
    <x v="588"/>
    <x v="2"/>
    <s v="2013-2019"/>
    <m/>
    <m/>
    <x v="11"/>
    <x v="11"/>
    <n v="236"/>
  </r>
  <r>
    <x v="880"/>
    <x v="11"/>
    <x v="22"/>
    <x v="135"/>
    <x v="589"/>
    <x v="2"/>
    <s v="2013-2019"/>
    <m/>
    <m/>
    <x v="11"/>
    <x v="5"/>
    <n v="163"/>
  </r>
  <r>
    <x v="880"/>
    <x v="11"/>
    <x v="22"/>
    <x v="135"/>
    <x v="589"/>
    <x v="2"/>
    <s v="2013-2019"/>
    <m/>
    <m/>
    <x v="11"/>
    <x v="6"/>
    <n v="183"/>
  </r>
  <r>
    <x v="880"/>
    <x v="11"/>
    <x v="22"/>
    <x v="135"/>
    <x v="589"/>
    <x v="2"/>
    <s v="2013-2019"/>
    <m/>
    <m/>
    <x v="11"/>
    <x v="7"/>
    <n v="178"/>
  </r>
  <r>
    <x v="880"/>
    <x v="11"/>
    <x v="22"/>
    <x v="135"/>
    <x v="589"/>
    <x v="2"/>
    <s v="2013-2019"/>
    <m/>
    <m/>
    <x v="11"/>
    <x v="8"/>
    <n v="227"/>
  </r>
  <r>
    <x v="880"/>
    <x v="11"/>
    <x v="22"/>
    <x v="135"/>
    <x v="589"/>
    <x v="2"/>
    <s v="2013-2019"/>
    <m/>
    <m/>
    <x v="11"/>
    <x v="9"/>
    <n v="176"/>
  </r>
  <r>
    <x v="880"/>
    <x v="11"/>
    <x v="22"/>
    <x v="135"/>
    <x v="589"/>
    <x v="2"/>
    <s v="2013-2019"/>
    <m/>
    <m/>
    <x v="11"/>
    <x v="10"/>
    <n v="203"/>
  </r>
  <r>
    <x v="880"/>
    <x v="11"/>
    <x v="22"/>
    <x v="135"/>
    <x v="589"/>
    <x v="2"/>
    <s v="2013-2019"/>
    <m/>
    <m/>
    <x v="11"/>
    <x v="11"/>
    <n v="167"/>
  </r>
  <r>
    <x v="881"/>
    <x v="11"/>
    <x v="22"/>
    <x v="135"/>
    <x v="590"/>
    <x v="2"/>
    <s v="2013-2019"/>
    <m/>
    <m/>
    <x v="11"/>
    <x v="5"/>
    <n v="6248"/>
  </r>
  <r>
    <x v="881"/>
    <x v="11"/>
    <x v="22"/>
    <x v="135"/>
    <x v="590"/>
    <x v="2"/>
    <s v="2013-2019"/>
    <m/>
    <m/>
    <x v="11"/>
    <x v="6"/>
    <n v="6260"/>
  </r>
  <r>
    <x v="881"/>
    <x v="11"/>
    <x v="22"/>
    <x v="135"/>
    <x v="590"/>
    <x v="2"/>
    <s v="2013-2019"/>
    <m/>
    <m/>
    <x v="11"/>
    <x v="7"/>
    <n v="6530"/>
  </r>
  <r>
    <x v="881"/>
    <x v="11"/>
    <x v="22"/>
    <x v="135"/>
    <x v="590"/>
    <x v="2"/>
    <s v="2013-2019"/>
    <m/>
    <m/>
    <x v="11"/>
    <x v="8"/>
    <n v="6641"/>
  </r>
  <r>
    <x v="881"/>
    <x v="11"/>
    <x v="22"/>
    <x v="135"/>
    <x v="590"/>
    <x v="2"/>
    <s v="2013-2019"/>
    <m/>
    <m/>
    <x v="11"/>
    <x v="9"/>
    <n v="6391"/>
  </r>
  <r>
    <x v="881"/>
    <x v="11"/>
    <x v="22"/>
    <x v="135"/>
    <x v="590"/>
    <x v="2"/>
    <s v="2013-2019"/>
    <m/>
    <m/>
    <x v="11"/>
    <x v="10"/>
    <n v="6287"/>
  </r>
  <r>
    <x v="881"/>
    <x v="11"/>
    <x v="22"/>
    <x v="135"/>
    <x v="590"/>
    <x v="2"/>
    <s v="2013-2019"/>
    <m/>
    <m/>
    <x v="11"/>
    <x v="11"/>
    <n v="6763"/>
  </r>
  <r>
    <x v="882"/>
    <x v="11"/>
    <x v="22"/>
    <x v="135"/>
    <x v="591"/>
    <x v="2"/>
    <s v="2013-2019"/>
    <m/>
    <m/>
    <x v="11"/>
    <x v="5"/>
    <n v="743"/>
  </r>
  <r>
    <x v="882"/>
    <x v="11"/>
    <x v="22"/>
    <x v="135"/>
    <x v="591"/>
    <x v="2"/>
    <s v="2013-2019"/>
    <m/>
    <m/>
    <x v="11"/>
    <x v="6"/>
    <n v="824"/>
  </r>
  <r>
    <x v="882"/>
    <x v="11"/>
    <x v="22"/>
    <x v="135"/>
    <x v="591"/>
    <x v="2"/>
    <s v="2013-2019"/>
    <m/>
    <m/>
    <x v="11"/>
    <x v="7"/>
    <n v="906"/>
  </r>
  <r>
    <x v="882"/>
    <x v="11"/>
    <x v="22"/>
    <x v="135"/>
    <x v="591"/>
    <x v="2"/>
    <s v="2013-2019"/>
    <m/>
    <m/>
    <x v="11"/>
    <x v="8"/>
    <n v="912"/>
  </r>
  <r>
    <x v="882"/>
    <x v="11"/>
    <x v="22"/>
    <x v="135"/>
    <x v="591"/>
    <x v="2"/>
    <s v="2013-2019"/>
    <m/>
    <m/>
    <x v="11"/>
    <x v="9"/>
    <n v="1051"/>
  </r>
  <r>
    <x v="882"/>
    <x v="11"/>
    <x v="22"/>
    <x v="135"/>
    <x v="591"/>
    <x v="2"/>
    <s v="2013-2019"/>
    <m/>
    <m/>
    <x v="11"/>
    <x v="10"/>
    <n v="1197"/>
  </r>
  <r>
    <x v="882"/>
    <x v="11"/>
    <x v="22"/>
    <x v="135"/>
    <x v="591"/>
    <x v="2"/>
    <s v="2013-2019"/>
    <m/>
    <m/>
    <x v="11"/>
    <x v="11"/>
    <n v="1642"/>
  </r>
  <r>
    <x v="883"/>
    <x v="11"/>
    <x v="22"/>
    <x v="135"/>
    <x v="592"/>
    <x v="2"/>
    <s v="2013-2019"/>
    <m/>
    <m/>
    <x v="11"/>
    <x v="5"/>
    <n v="12442"/>
  </r>
  <r>
    <x v="883"/>
    <x v="11"/>
    <x v="22"/>
    <x v="135"/>
    <x v="592"/>
    <x v="2"/>
    <s v="2013-2019"/>
    <m/>
    <m/>
    <x v="11"/>
    <x v="6"/>
    <n v="14016"/>
  </r>
  <r>
    <x v="883"/>
    <x v="11"/>
    <x v="22"/>
    <x v="135"/>
    <x v="592"/>
    <x v="2"/>
    <s v="2013-2019"/>
    <m/>
    <m/>
    <x v="11"/>
    <x v="7"/>
    <n v="14980"/>
  </r>
  <r>
    <x v="883"/>
    <x v="11"/>
    <x v="22"/>
    <x v="135"/>
    <x v="592"/>
    <x v="2"/>
    <s v="2013-2019"/>
    <m/>
    <m/>
    <x v="11"/>
    <x v="8"/>
    <n v="15644"/>
  </r>
  <r>
    <x v="883"/>
    <x v="11"/>
    <x v="22"/>
    <x v="135"/>
    <x v="592"/>
    <x v="2"/>
    <s v="2013-2019"/>
    <m/>
    <m/>
    <x v="11"/>
    <x v="9"/>
    <n v="16122"/>
  </r>
  <r>
    <x v="883"/>
    <x v="11"/>
    <x v="22"/>
    <x v="135"/>
    <x v="592"/>
    <x v="2"/>
    <s v="2013-2019"/>
    <m/>
    <m/>
    <x v="11"/>
    <x v="10"/>
    <n v="17032"/>
  </r>
  <r>
    <x v="883"/>
    <x v="11"/>
    <x v="22"/>
    <x v="135"/>
    <x v="592"/>
    <x v="2"/>
    <s v="2013-2019"/>
    <m/>
    <m/>
    <x v="11"/>
    <x v="11"/>
    <n v="11992"/>
  </r>
  <r>
    <x v="884"/>
    <x v="11"/>
    <x v="22"/>
    <x v="135"/>
    <x v="593"/>
    <x v="2"/>
    <s v="2013-2019"/>
    <m/>
    <m/>
    <x v="11"/>
    <x v="5"/>
    <n v="32293"/>
  </r>
  <r>
    <x v="884"/>
    <x v="11"/>
    <x v="22"/>
    <x v="135"/>
    <x v="593"/>
    <x v="2"/>
    <s v="2013-2019"/>
    <m/>
    <m/>
    <x v="11"/>
    <x v="6"/>
    <n v="32878"/>
  </r>
  <r>
    <x v="884"/>
    <x v="11"/>
    <x v="22"/>
    <x v="135"/>
    <x v="593"/>
    <x v="2"/>
    <s v="2013-2019"/>
    <m/>
    <m/>
    <x v="11"/>
    <x v="7"/>
    <n v="33694"/>
  </r>
  <r>
    <x v="884"/>
    <x v="11"/>
    <x v="22"/>
    <x v="135"/>
    <x v="593"/>
    <x v="2"/>
    <s v="2013-2019"/>
    <m/>
    <m/>
    <x v="11"/>
    <x v="8"/>
    <n v="35503"/>
  </r>
  <r>
    <x v="884"/>
    <x v="11"/>
    <x v="22"/>
    <x v="135"/>
    <x v="593"/>
    <x v="2"/>
    <s v="2013-2019"/>
    <m/>
    <m/>
    <x v="11"/>
    <x v="9"/>
    <n v="36655"/>
  </r>
  <r>
    <x v="884"/>
    <x v="11"/>
    <x v="22"/>
    <x v="135"/>
    <x v="593"/>
    <x v="2"/>
    <s v="2013-2019"/>
    <m/>
    <m/>
    <x v="11"/>
    <x v="10"/>
    <n v="37346"/>
  </r>
  <r>
    <x v="884"/>
    <x v="11"/>
    <x v="22"/>
    <x v="135"/>
    <x v="593"/>
    <x v="2"/>
    <s v="2013-2019"/>
    <m/>
    <m/>
    <x v="11"/>
    <x v="11"/>
    <n v="35875"/>
  </r>
  <r>
    <x v="885"/>
    <x v="11"/>
    <x v="22"/>
    <x v="135"/>
    <x v="594"/>
    <x v="2"/>
    <s v="2013-2019"/>
    <m/>
    <m/>
    <x v="11"/>
    <x v="5"/>
    <n v="138412"/>
  </r>
  <r>
    <x v="885"/>
    <x v="11"/>
    <x v="22"/>
    <x v="135"/>
    <x v="594"/>
    <x v="2"/>
    <s v="2013-2019"/>
    <m/>
    <m/>
    <x v="11"/>
    <x v="6"/>
    <n v="148895"/>
  </r>
  <r>
    <x v="885"/>
    <x v="11"/>
    <x v="22"/>
    <x v="135"/>
    <x v="594"/>
    <x v="2"/>
    <s v="2013-2019"/>
    <m/>
    <m/>
    <x v="11"/>
    <x v="7"/>
    <n v="144809"/>
  </r>
  <r>
    <x v="885"/>
    <x v="11"/>
    <x v="22"/>
    <x v="135"/>
    <x v="594"/>
    <x v="2"/>
    <s v="2013-2019"/>
    <m/>
    <m/>
    <x v="11"/>
    <x v="8"/>
    <n v="143345"/>
  </r>
  <r>
    <x v="885"/>
    <x v="11"/>
    <x v="22"/>
    <x v="135"/>
    <x v="594"/>
    <x v="2"/>
    <s v="2013-2019"/>
    <m/>
    <m/>
    <x v="11"/>
    <x v="9"/>
    <n v="145172"/>
  </r>
  <r>
    <x v="885"/>
    <x v="11"/>
    <x v="22"/>
    <x v="135"/>
    <x v="594"/>
    <x v="2"/>
    <s v="2013-2019"/>
    <m/>
    <m/>
    <x v="11"/>
    <x v="10"/>
    <n v="145011"/>
  </r>
  <r>
    <x v="885"/>
    <x v="11"/>
    <x v="22"/>
    <x v="135"/>
    <x v="594"/>
    <x v="2"/>
    <s v="2013-2019"/>
    <m/>
    <m/>
    <x v="11"/>
    <x v="11"/>
    <n v="139733"/>
  </r>
  <r>
    <x v="886"/>
    <x v="11"/>
    <x v="22"/>
    <x v="135"/>
    <x v="595"/>
    <x v="2"/>
    <s v="2013-2019"/>
    <m/>
    <m/>
    <x v="11"/>
    <x v="5"/>
    <n v="26"/>
  </r>
  <r>
    <x v="886"/>
    <x v="11"/>
    <x v="22"/>
    <x v="135"/>
    <x v="595"/>
    <x v="2"/>
    <s v="2013-2019"/>
    <m/>
    <m/>
    <x v="11"/>
    <x v="6"/>
    <n v="15"/>
  </r>
  <r>
    <x v="886"/>
    <x v="11"/>
    <x v="22"/>
    <x v="135"/>
    <x v="595"/>
    <x v="2"/>
    <s v="2013-2019"/>
    <m/>
    <m/>
    <x v="11"/>
    <x v="7"/>
    <n v="3"/>
  </r>
  <r>
    <x v="886"/>
    <x v="11"/>
    <x v="22"/>
    <x v="135"/>
    <x v="595"/>
    <x v="2"/>
    <s v="2013-2019"/>
    <m/>
    <m/>
    <x v="11"/>
    <x v="8"/>
    <n v="40"/>
  </r>
  <r>
    <x v="886"/>
    <x v="11"/>
    <x v="22"/>
    <x v="135"/>
    <x v="595"/>
    <x v="2"/>
    <s v="2013-2019"/>
    <m/>
    <m/>
    <x v="11"/>
    <x v="9"/>
    <n v="260"/>
  </r>
  <r>
    <x v="886"/>
    <x v="11"/>
    <x v="22"/>
    <x v="135"/>
    <x v="595"/>
    <x v="2"/>
    <s v="2013-2019"/>
    <m/>
    <m/>
    <x v="11"/>
    <x v="10"/>
    <n v="25"/>
  </r>
  <r>
    <x v="886"/>
    <x v="11"/>
    <x v="22"/>
    <x v="135"/>
    <x v="595"/>
    <x v="2"/>
    <s v="2013-2019"/>
    <m/>
    <m/>
    <x v="11"/>
    <x v="11"/>
    <n v="4"/>
  </r>
  <r>
    <x v="887"/>
    <x v="11"/>
    <x v="22"/>
    <x v="135"/>
    <x v="596"/>
    <x v="2"/>
    <s v="2013-2019"/>
    <m/>
    <m/>
    <x v="11"/>
    <x v="5"/>
    <n v="211"/>
  </r>
  <r>
    <x v="887"/>
    <x v="11"/>
    <x v="22"/>
    <x v="135"/>
    <x v="596"/>
    <x v="2"/>
    <s v="2013-2019"/>
    <m/>
    <m/>
    <x v="11"/>
    <x v="6"/>
    <n v="239"/>
  </r>
  <r>
    <x v="887"/>
    <x v="11"/>
    <x v="22"/>
    <x v="135"/>
    <x v="596"/>
    <x v="2"/>
    <s v="2013-2019"/>
    <m/>
    <m/>
    <x v="11"/>
    <x v="7"/>
    <n v="306"/>
  </r>
  <r>
    <x v="887"/>
    <x v="11"/>
    <x v="22"/>
    <x v="135"/>
    <x v="596"/>
    <x v="2"/>
    <s v="2013-2019"/>
    <m/>
    <m/>
    <x v="11"/>
    <x v="8"/>
    <n v="318"/>
  </r>
  <r>
    <x v="887"/>
    <x v="11"/>
    <x v="22"/>
    <x v="135"/>
    <x v="596"/>
    <x v="2"/>
    <s v="2013-2019"/>
    <m/>
    <m/>
    <x v="11"/>
    <x v="9"/>
    <n v="382"/>
  </r>
  <r>
    <x v="887"/>
    <x v="11"/>
    <x v="22"/>
    <x v="135"/>
    <x v="596"/>
    <x v="2"/>
    <s v="2013-2019"/>
    <m/>
    <m/>
    <x v="11"/>
    <x v="10"/>
    <n v="422"/>
  </r>
  <r>
    <x v="887"/>
    <x v="11"/>
    <x v="22"/>
    <x v="135"/>
    <x v="596"/>
    <x v="2"/>
    <s v="2013-2019"/>
    <m/>
    <m/>
    <x v="11"/>
    <x v="11"/>
    <n v="298"/>
  </r>
  <r>
    <x v="888"/>
    <x v="11"/>
    <x v="22"/>
    <x v="135"/>
    <x v="597"/>
    <x v="2"/>
    <s v="2013-2019"/>
    <m/>
    <m/>
    <x v="11"/>
    <x v="5"/>
    <n v="9"/>
  </r>
  <r>
    <x v="888"/>
    <x v="11"/>
    <x v="22"/>
    <x v="135"/>
    <x v="597"/>
    <x v="2"/>
    <s v="2013-2019"/>
    <m/>
    <m/>
    <x v="11"/>
    <x v="6"/>
    <n v="7"/>
  </r>
  <r>
    <x v="888"/>
    <x v="11"/>
    <x v="22"/>
    <x v="135"/>
    <x v="597"/>
    <x v="2"/>
    <s v="2013-2019"/>
    <m/>
    <m/>
    <x v="11"/>
    <x v="7"/>
    <n v="18"/>
  </r>
  <r>
    <x v="888"/>
    <x v="11"/>
    <x v="22"/>
    <x v="135"/>
    <x v="597"/>
    <x v="2"/>
    <s v="2013-2019"/>
    <m/>
    <m/>
    <x v="11"/>
    <x v="8"/>
    <n v="13"/>
  </r>
  <r>
    <x v="888"/>
    <x v="11"/>
    <x v="22"/>
    <x v="135"/>
    <x v="597"/>
    <x v="2"/>
    <s v="2013-2019"/>
    <m/>
    <m/>
    <x v="11"/>
    <x v="9"/>
    <n v="9"/>
  </r>
  <r>
    <x v="888"/>
    <x v="11"/>
    <x v="22"/>
    <x v="135"/>
    <x v="597"/>
    <x v="2"/>
    <s v="2013-2019"/>
    <m/>
    <m/>
    <x v="11"/>
    <x v="10"/>
    <n v="13"/>
  </r>
  <r>
    <x v="888"/>
    <x v="11"/>
    <x v="22"/>
    <x v="135"/>
    <x v="597"/>
    <x v="2"/>
    <s v="2013-2019"/>
    <m/>
    <m/>
    <x v="11"/>
    <x v="11"/>
    <n v="14"/>
  </r>
  <r>
    <x v="889"/>
    <x v="11"/>
    <x v="22"/>
    <x v="135"/>
    <x v="598"/>
    <x v="2"/>
    <s v="2013-2019"/>
    <m/>
    <m/>
    <x v="11"/>
    <x v="5"/>
    <n v="739"/>
  </r>
  <r>
    <x v="889"/>
    <x v="11"/>
    <x v="22"/>
    <x v="135"/>
    <x v="598"/>
    <x v="2"/>
    <s v="2013-2019"/>
    <m/>
    <m/>
    <x v="11"/>
    <x v="6"/>
    <n v="973"/>
  </r>
  <r>
    <x v="889"/>
    <x v="11"/>
    <x v="22"/>
    <x v="135"/>
    <x v="598"/>
    <x v="2"/>
    <s v="2013-2019"/>
    <m/>
    <m/>
    <x v="11"/>
    <x v="7"/>
    <n v="1331"/>
  </r>
  <r>
    <x v="889"/>
    <x v="11"/>
    <x v="22"/>
    <x v="135"/>
    <x v="598"/>
    <x v="2"/>
    <s v="2013-2019"/>
    <m/>
    <m/>
    <x v="11"/>
    <x v="8"/>
    <n v="1517"/>
  </r>
  <r>
    <x v="889"/>
    <x v="11"/>
    <x v="22"/>
    <x v="135"/>
    <x v="598"/>
    <x v="2"/>
    <s v="2013-2019"/>
    <m/>
    <m/>
    <x v="11"/>
    <x v="9"/>
    <n v="1281"/>
  </r>
  <r>
    <x v="889"/>
    <x v="11"/>
    <x v="22"/>
    <x v="135"/>
    <x v="598"/>
    <x v="2"/>
    <s v="2013-2019"/>
    <m/>
    <m/>
    <x v="11"/>
    <x v="10"/>
    <n v="872"/>
  </r>
  <r>
    <x v="889"/>
    <x v="11"/>
    <x v="22"/>
    <x v="135"/>
    <x v="598"/>
    <x v="2"/>
    <s v="2013-2019"/>
    <m/>
    <m/>
    <x v="11"/>
    <x v="11"/>
    <n v="1938"/>
  </r>
  <r>
    <x v="890"/>
    <x v="11"/>
    <x v="22"/>
    <x v="135"/>
    <x v="599"/>
    <x v="2"/>
    <s v="2013-2019"/>
    <m/>
    <m/>
    <x v="11"/>
    <x v="5"/>
    <n v="18"/>
  </r>
  <r>
    <x v="890"/>
    <x v="11"/>
    <x v="22"/>
    <x v="135"/>
    <x v="599"/>
    <x v="2"/>
    <s v="2013-2019"/>
    <m/>
    <m/>
    <x v="11"/>
    <x v="6"/>
    <n v="37"/>
  </r>
  <r>
    <x v="890"/>
    <x v="11"/>
    <x v="22"/>
    <x v="135"/>
    <x v="599"/>
    <x v="2"/>
    <s v="2013-2019"/>
    <m/>
    <m/>
    <x v="11"/>
    <x v="7"/>
    <n v="31"/>
  </r>
  <r>
    <x v="890"/>
    <x v="11"/>
    <x v="22"/>
    <x v="135"/>
    <x v="599"/>
    <x v="2"/>
    <s v="2013-2019"/>
    <m/>
    <m/>
    <x v="11"/>
    <x v="8"/>
    <n v="1136"/>
  </r>
  <r>
    <x v="890"/>
    <x v="11"/>
    <x v="22"/>
    <x v="135"/>
    <x v="599"/>
    <x v="2"/>
    <s v="2013-2019"/>
    <m/>
    <m/>
    <x v="11"/>
    <x v="9"/>
    <n v="459"/>
  </r>
  <r>
    <x v="890"/>
    <x v="11"/>
    <x v="22"/>
    <x v="135"/>
    <x v="599"/>
    <x v="2"/>
    <s v="2013-2019"/>
    <m/>
    <m/>
    <x v="11"/>
    <x v="10"/>
    <n v="107"/>
  </r>
  <r>
    <x v="890"/>
    <x v="11"/>
    <x v="22"/>
    <x v="135"/>
    <x v="599"/>
    <x v="2"/>
    <s v="2013-2019"/>
    <m/>
    <m/>
    <x v="11"/>
    <x v="11"/>
    <n v="166"/>
  </r>
  <r>
    <x v="891"/>
    <x v="11"/>
    <x v="22"/>
    <x v="135"/>
    <x v="600"/>
    <x v="2"/>
    <s v="2013-2019"/>
    <m/>
    <m/>
    <x v="11"/>
    <x v="5"/>
    <n v="6890"/>
  </r>
  <r>
    <x v="891"/>
    <x v="11"/>
    <x v="22"/>
    <x v="135"/>
    <x v="600"/>
    <x v="2"/>
    <s v="2013-2019"/>
    <m/>
    <m/>
    <x v="11"/>
    <x v="6"/>
    <n v="6412"/>
  </r>
  <r>
    <x v="891"/>
    <x v="11"/>
    <x v="22"/>
    <x v="135"/>
    <x v="600"/>
    <x v="2"/>
    <s v="2013-2019"/>
    <m/>
    <m/>
    <x v="11"/>
    <x v="7"/>
    <n v="6295"/>
  </r>
  <r>
    <x v="891"/>
    <x v="11"/>
    <x v="22"/>
    <x v="135"/>
    <x v="600"/>
    <x v="2"/>
    <s v="2013-2019"/>
    <m/>
    <m/>
    <x v="11"/>
    <x v="8"/>
    <n v="6443"/>
  </r>
  <r>
    <x v="891"/>
    <x v="11"/>
    <x v="22"/>
    <x v="135"/>
    <x v="600"/>
    <x v="2"/>
    <s v="2013-2019"/>
    <m/>
    <m/>
    <x v="11"/>
    <x v="9"/>
    <n v="6667"/>
  </r>
  <r>
    <x v="891"/>
    <x v="11"/>
    <x v="22"/>
    <x v="135"/>
    <x v="600"/>
    <x v="2"/>
    <s v="2013-2019"/>
    <m/>
    <m/>
    <x v="11"/>
    <x v="10"/>
    <n v="6975"/>
  </r>
  <r>
    <x v="891"/>
    <x v="11"/>
    <x v="22"/>
    <x v="135"/>
    <x v="600"/>
    <x v="2"/>
    <s v="2013-2019"/>
    <m/>
    <m/>
    <x v="11"/>
    <x v="11"/>
    <n v="7796"/>
  </r>
  <r>
    <x v="892"/>
    <x v="11"/>
    <x v="22"/>
    <x v="135"/>
    <x v="601"/>
    <x v="2"/>
    <s v="2013-2019"/>
    <m/>
    <m/>
    <x v="11"/>
    <x v="5"/>
    <n v="1104"/>
  </r>
  <r>
    <x v="892"/>
    <x v="11"/>
    <x v="22"/>
    <x v="135"/>
    <x v="601"/>
    <x v="2"/>
    <s v="2013-2019"/>
    <m/>
    <m/>
    <x v="11"/>
    <x v="6"/>
    <n v="1137"/>
  </r>
  <r>
    <x v="892"/>
    <x v="11"/>
    <x v="22"/>
    <x v="135"/>
    <x v="601"/>
    <x v="2"/>
    <s v="2013-2019"/>
    <m/>
    <m/>
    <x v="11"/>
    <x v="7"/>
    <n v="1226"/>
  </r>
  <r>
    <x v="892"/>
    <x v="11"/>
    <x v="22"/>
    <x v="135"/>
    <x v="601"/>
    <x v="2"/>
    <s v="2013-2019"/>
    <m/>
    <m/>
    <x v="11"/>
    <x v="8"/>
    <n v="1383"/>
  </r>
  <r>
    <x v="892"/>
    <x v="11"/>
    <x v="22"/>
    <x v="135"/>
    <x v="601"/>
    <x v="2"/>
    <s v="2013-2019"/>
    <m/>
    <m/>
    <x v="11"/>
    <x v="9"/>
    <n v="1628"/>
  </r>
  <r>
    <x v="892"/>
    <x v="11"/>
    <x v="22"/>
    <x v="135"/>
    <x v="601"/>
    <x v="2"/>
    <s v="2013-2019"/>
    <m/>
    <m/>
    <x v="11"/>
    <x v="10"/>
    <n v="2092"/>
  </r>
  <r>
    <x v="892"/>
    <x v="11"/>
    <x v="22"/>
    <x v="135"/>
    <x v="601"/>
    <x v="2"/>
    <s v="2013-2019"/>
    <m/>
    <m/>
    <x v="11"/>
    <x v="11"/>
    <n v="2519"/>
  </r>
  <r>
    <x v="893"/>
    <x v="11"/>
    <x v="22"/>
    <x v="135"/>
    <x v="602"/>
    <x v="2"/>
    <s v="2013-2019"/>
    <m/>
    <m/>
    <x v="11"/>
    <x v="5"/>
    <n v="42"/>
  </r>
  <r>
    <x v="893"/>
    <x v="11"/>
    <x v="22"/>
    <x v="135"/>
    <x v="602"/>
    <x v="2"/>
    <s v="2013-2019"/>
    <m/>
    <m/>
    <x v="11"/>
    <x v="6"/>
    <n v="28"/>
  </r>
  <r>
    <x v="893"/>
    <x v="11"/>
    <x v="22"/>
    <x v="135"/>
    <x v="602"/>
    <x v="2"/>
    <s v="2013-2019"/>
    <m/>
    <m/>
    <x v="11"/>
    <x v="7"/>
    <n v="41"/>
  </r>
  <r>
    <x v="893"/>
    <x v="11"/>
    <x v="22"/>
    <x v="135"/>
    <x v="602"/>
    <x v="2"/>
    <s v="2013-2019"/>
    <m/>
    <m/>
    <x v="11"/>
    <x v="8"/>
    <n v="13"/>
  </r>
  <r>
    <x v="893"/>
    <x v="11"/>
    <x v="22"/>
    <x v="135"/>
    <x v="602"/>
    <x v="2"/>
    <s v="2013-2019"/>
    <m/>
    <m/>
    <x v="11"/>
    <x v="9"/>
    <n v="30"/>
  </r>
  <r>
    <x v="893"/>
    <x v="11"/>
    <x v="22"/>
    <x v="135"/>
    <x v="602"/>
    <x v="2"/>
    <s v="2013-2019"/>
    <m/>
    <m/>
    <x v="11"/>
    <x v="10"/>
    <n v="49"/>
  </r>
  <r>
    <x v="893"/>
    <x v="11"/>
    <x v="22"/>
    <x v="135"/>
    <x v="602"/>
    <x v="2"/>
    <s v="2013-2019"/>
    <m/>
    <m/>
    <x v="11"/>
    <x v="11"/>
    <n v="60"/>
  </r>
  <r>
    <x v="894"/>
    <x v="11"/>
    <x v="22"/>
    <x v="135"/>
    <x v="603"/>
    <x v="2"/>
    <s v="2013-2019"/>
    <m/>
    <m/>
    <x v="11"/>
    <x v="5"/>
    <n v="96328"/>
  </r>
  <r>
    <x v="894"/>
    <x v="11"/>
    <x v="22"/>
    <x v="135"/>
    <x v="603"/>
    <x v="2"/>
    <s v="2013-2019"/>
    <m/>
    <m/>
    <x v="11"/>
    <x v="6"/>
    <n v="93625"/>
  </r>
  <r>
    <x v="894"/>
    <x v="11"/>
    <x v="22"/>
    <x v="135"/>
    <x v="603"/>
    <x v="2"/>
    <s v="2013-2019"/>
    <m/>
    <m/>
    <x v="11"/>
    <x v="7"/>
    <n v="88383"/>
  </r>
  <r>
    <x v="894"/>
    <x v="11"/>
    <x v="22"/>
    <x v="135"/>
    <x v="603"/>
    <x v="2"/>
    <s v="2013-2019"/>
    <m/>
    <m/>
    <x v="11"/>
    <x v="8"/>
    <n v="84095"/>
  </r>
  <r>
    <x v="894"/>
    <x v="11"/>
    <x v="22"/>
    <x v="135"/>
    <x v="603"/>
    <x v="2"/>
    <s v="2013-2019"/>
    <m/>
    <m/>
    <x v="11"/>
    <x v="9"/>
    <n v="80492"/>
  </r>
  <r>
    <x v="894"/>
    <x v="11"/>
    <x v="22"/>
    <x v="135"/>
    <x v="603"/>
    <x v="2"/>
    <s v="2013-2019"/>
    <m/>
    <m/>
    <x v="11"/>
    <x v="10"/>
    <n v="79195"/>
  </r>
  <r>
    <x v="894"/>
    <x v="11"/>
    <x v="22"/>
    <x v="135"/>
    <x v="603"/>
    <x v="2"/>
    <s v="2013-2019"/>
    <m/>
    <m/>
    <x v="11"/>
    <x v="11"/>
    <n v="83550"/>
  </r>
  <r>
    <x v="895"/>
    <x v="11"/>
    <x v="22"/>
    <x v="135"/>
    <x v="604"/>
    <x v="2"/>
    <s v="2013-2019"/>
    <m/>
    <m/>
    <x v="11"/>
    <x v="5"/>
    <n v="40216"/>
  </r>
  <r>
    <x v="895"/>
    <x v="11"/>
    <x v="22"/>
    <x v="135"/>
    <x v="604"/>
    <x v="2"/>
    <s v="2013-2019"/>
    <m/>
    <m/>
    <x v="11"/>
    <x v="6"/>
    <n v="33837"/>
  </r>
  <r>
    <x v="895"/>
    <x v="11"/>
    <x v="22"/>
    <x v="135"/>
    <x v="604"/>
    <x v="2"/>
    <s v="2013-2019"/>
    <m/>
    <m/>
    <x v="11"/>
    <x v="7"/>
    <n v="34245"/>
  </r>
  <r>
    <x v="895"/>
    <x v="11"/>
    <x v="22"/>
    <x v="135"/>
    <x v="604"/>
    <x v="2"/>
    <s v="2013-2019"/>
    <m/>
    <m/>
    <x v="11"/>
    <x v="8"/>
    <n v="33539"/>
  </r>
  <r>
    <x v="895"/>
    <x v="11"/>
    <x v="22"/>
    <x v="135"/>
    <x v="604"/>
    <x v="2"/>
    <s v="2013-2019"/>
    <m/>
    <m/>
    <x v="11"/>
    <x v="9"/>
    <n v="31976"/>
  </r>
  <r>
    <x v="895"/>
    <x v="11"/>
    <x v="22"/>
    <x v="135"/>
    <x v="604"/>
    <x v="2"/>
    <s v="2013-2019"/>
    <m/>
    <m/>
    <x v="11"/>
    <x v="10"/>
    <n v="31613"/>
  </r>
  <r>
    <x v="895"/>
    <x v="11"/>
    <x v="22"/>
    <x v="135"/>
    <x v="604"/>
    <x v="2"/>
    <s v="2013-2019"/>
    <m/>
    <m/>
    <x v="11"/>
    <x v="11"/>
    <n v="28662"/>
  </r>
  <r>
    <x v="896"/>
    <x v="11"/>
    <x v="22"/>
    <x v="135"/>
    <x v="605"/>
    <x v="2"/>
    <s v="2013-2019"/>
    <m/>
    <m/>
    <x v="11"/>
    <x v="5"/>
    <n v="42187"/>
  </r>
  <r>
    <x v="896"/>
    <x v="11"/>
    <x v="22"/>
    <x v="135"/>
    <x v="605"/>
    <x v="2"/>
    <s v="2013-2019"/>
    <m/>
    <m/>
    <x v="11"/>
    <x v="6"/>
    <n v="43671"/>
  </r>
  <r>
    <x v="896"/>
    <x v="11"/>
    <x v="22"/>
    <x v="135"/>
    <x v="605"/>
    <x v="2"/>
    <s v="2013-2019"/>
    <m/>
    <m/>
    <x v="11"/>
    <x v="7"/>
    <n v="43680"/>
  </r>
  <r>
    <x v="896"/>
    <x v="11"/>
    <x v="22"/>
    <x v="135"/>
    <x v="605"/>
    <x v="2"/>
    <s v="2013-2019"/>
    <m/>
    <m/>
    <x v="11"/>
    <x v="8"/>
    <n v="41674"/>
  </r>
  <r>
    <x v="896"/>
    <x v="11"/>
    <x v="22"/>
    <x v="135"/>
    <x v="605"/>
    <x v="2"/>
    <s v="2013-2019"/>
    <m/>
    <m/>
    <x v="11"/>
    <x v="9"/>
    <n v="40505"/>
  </r>
  <r>
    <x v="896"/>
    <x v="11"/>
    <x v="22"/>
    <x v="135"/>
    <x v="605"/>
    <x v="2"/>
    <s v="2013-2019"/>
    <m/>
    <m/>
    <x v="11"/>
    <x v="10"/>
    <n v="40743"/>
  </r>
  <r>
    <x v="896"/>
    <x v="11"/>
    <x v="22"/>
    <x v="135"/>
    <x v="605"/>
    <x v="2"/>
    <s v="2013-2019"/>
    <m/>
    <m/>
    <x v="11"/>
    <x v="11"/>
    <n v="47676"/>
  </r>
  <r>
    <x v="897"/>
    <x v="11"/>
    <x v="20"/>
    <x v="105"/>
    <x v="106"/>
    <x v="2"/>
    <s v="2008-2020"/>
    <m/>
    <m/>
    <x v="6"/>
    <x v="0"/>
    <n v="0.96797101449275358"/>
  </r>
  <r>
    <x v="897"/>
    <x v="11"/>
    <x v="20"/>
    <x v="105"/>
    <x v="106"/>
    <x v="2"/>
    <s v="2008-2020"/>
    <m/>
    <m/>
    <x v="6"/>
    <x v="1"/>
    <n v="0.77847826086956473"/>
  </r>
  <r>
    <x v="897"/>
    <x v="11"/>
    <x v="20"/>
    <x v="105"/>
    <x v="106"/>
    <x v="2"/>
    <s v="2008-2020"/>
    <m/>
    <m/>
    <x v="6"/>
    <x v="2"/>
    <n v="0.83434782608695657"/>
  </r>
  <r>
    <x v="897"/>
    <x v="11"/>
    <x v="20"/>
    <x v="105"/>
    <x v="106"/>
    <x v="2"/>
    <s v="2008-2020"/>
    <m/>
    <m/>
    <x v="6"/>
    <x v="3"/>
    <n v="1.0177536231884061"/>
  </r>
  <r>
    <x v="897"/>
    <x v="11"/>
    <x v="20"/>
    <x v="105"/>
    <x v="106"/>
    <x v="2"/>
    <s v="2008-2020"/>
    <m/>
    <m/>
    <x v="6"/>
    <x v="4"/>
    <n v="1.5378985507246381"/>
  </r>
  <r>
    <x v="897"/>
    <x v="11"/>
    <x v="20"/>
    <x v="105"/>
    <x v="106"/>
    <x v="2"/>
    <s v="2008-2020"/>
    <m/>
    <m/>
    <x v="6"/>
    <x v="5"/>
    <n v="0.58572463768115912"/>
  </r>
  <r>
    <x v="897"/>
    <x v="11"/>
    <x v="20"/>
    <x v="105"/>
    <x v="106"/>
    <x v="2"/>
    <s v="2008-2020"/>
    <m/>
    <m/>
    <x v="6"/>
    <x v="6"/>
    <n v="0.51999999999999991"/>
  </r>
  <r>
    <x v="897"/>
    <x v="11"/>
    <x v="20"/>
    <x v="105"/>
    <x v="106"/>
    <x v="2"/>
    <s v="2008-2020"/>
    <m/>
    <m/>
    <x v="6"/>
    <x v="7"/>
    <n v="0.7416666666666667"/>
  </r>
  <r>
    <x v="897"/>
    <x v="11"/>
    <x v="20"/>
    <x v="105"/>
    <x v="106"/>
    <x v="2"/>
    <s v="2008-2020"/>
    <m/>
    <m/>
    <x v="6"/>
    <x v="8"/>
    <n v="0.43028985507246392"/>
  </r>
  <r>
    <x v="897"/>
    <x v="11"/>
    <x v="20"/>
    <x v="105"/>
    <x v="106"/>
    <x v="2"/>
    <s v="2008-2020"/>
    <m/>
    <m/>
    <x v="6"/>
    <x v="9"/>
    <n v="0.51637681159420279"/>
  </r>
  <r>
    <x v="897"/>
    <x v="11"/>
    <x v="20"/>
    <x v="105"/>
    <x v="106"/>
    <x v="2"/>
    <s v="2008-2020"/>
    <m/>
    <m/>
    <x v="6"/>
    <x v="10"/>
    <n v="1.3110144927536227"/>
  </r>
  <r>
    <x v="897"/>
    <x v="11"/>
    <x v="20"/>
    <x v="105"/>
    <x v="106"/>
    <x v="2"/>
    <s v="2008-2020"/>
    <m/>
    <m/>
    <x v="6"/>
    <x v="11"/>
    <n v="0.35811594202898556"/>
  </r>
  <r>
    <x v="897"/>
    <x v="11"/>
    <x v="20"/>
    <x v="105"/>
    <x v="106"/>
    <x v="2"/>
    <s v="2008-2020"/>
    <m/>
    <m/>
    <x v="6"/>
    <x v="12"/>
    <n v="0.45710144927536261"/>
  </r>
  <r>
    <x v="898"/>
    <x v="11"/>
    <x v="20"/>
    <x v="105"/>
    <x v="107"/>
    <x v="2"/>
    <s v="2008-2020"/>
    <m/>
    <m/>
    <x v="6"/>
    <x v="0"/>
    <n v="49.233913043478346"/>
  </r>
  <r>
    <x v="898"/>
    <x v="11"/>
    <x v="20"/>
    <x v="105"/>
    <x v="107"/>
    <x v="2"/>
    <s v="2008-2020"/>
    <m/>
    <m/>
    <x v="6"/>
    <x v="1"/>
    <n v="55.842536231884097"/>
  </r>
  <r>
    <x v="898"/>
    <x v="11"/>
    <x v="20"/>
    <x v="105"/>
    <x v="107"/>
    <x v="2"/>
    <s v="2008-2020"/>
    <m/>
    <m/>
    <x v="6"/>
    <x v="2"/>
    <n v="56.226956521739098"/>
  </r>
  <r>
    <x v="898"/>
    <x v="11"/>
    <x v="20"/>
    <x v="105"/>
    <x v="107"/>
    <x v="2"/>
    <s v="2008-2020"/>
    <m/>
    <m/>
    <x v="6"/>
    <x v="3"/>
    <n v="60.041376811594183"/>
  </r>
  <r>
    <x v="898"/>
    <x v="11"/>
    <x v="20"/>
    <x v="105"/>
    <x v="107"/>
    <x v="2"/>
    <s v="2008-2020"/>
    <m/>
    <m/>
    <x v="6"/>
    <x v="4"/>
    <n v="54.474057971014481"/>
  </r>
  <r>
    <x v="898"/>
    <x v="11"/>
    <x v="20"/>
    <x v="105"/>
    <x v="107"/>
    <x v="2"/>
    <s v="2008-2020"/>
    <m/>
    <m/>
    <x v="6"/>
    <x v="5"/>
    <n v="51.021304347826096"/>
  </r>
  <r>
    <x v="898"/>
    <x v="11"/>
    <x v="20"/>
    <x v="105"/>
    <x v="107"/>
    <x v="2"/>
    <s v="2008-2020"/>
    <m/>
    <m/>
    <x v="6"/>
    <x v="6"/>
    <n v="53.858043478260832"/>
  </r>
  <r>
    <x v="898"/>
    <x v="11"/>
    <x v="20"/>
    <x v="105"/>
    <x v="107"/>
    <x v="2"/>
    <s v="2008-2020"/>
    <m/>
    <m/>
    <x v="6"/>
    <x v="7"/>
    <n v="52.167826086956602"/>
  </r>
  <r>
    <x v="898"/>
    <x v="11"/>
    <x v="20"/>
    <x v="105"/>
    <x v="107"/>
    <x v="2"/>
    <s v="2008-2020"/>
    <m/>
    <m/>
    <x v="6"/>
    <x v="8"/>
    <n v="50.084710144927563"/>
  </r>
  <r>
    <x v="898"/>
    <x v="11"/>
    <x v="20"/>
    <x v="105"/>
    <x v="107"/>
    <x v="2"/>
    <s v="2008-2020"/>
    <m/>
    <m/>
    <x v="6"/>
    <x v="9"/>
    <n v="51.057246376811491"/>
  </r>
  <r>
    <x v="898"/>
    <x v="11"/>
    <x v="20"/>
    <x v="105"/>
    <x v="107"/>
    <x v="2"/>
    <s v="2008-2020"/>
    <m/>
    <m/>
    <x v="6"/>
    <x v="10"/>
    <n v="51.903115942028968"/>
  </r>
  <r>
    <x v="898"/>
    <x v="11"/>
    <x v="20"/>
    <x v="105"/>
    <x v="107"/>
    <x v="2"/>
    <s v="2008-2020"/>
    <m/>
    <m/>
    <x v="6"/>
    <x v="11"/>
    <n v="47.453985507246365"/>
  </r>
  <r>
    <x v="898"/>
    <x v="11"/>
    <x v="20"/>
    <x v="105"/>
    <x v="107"/>
    <x v="2"/>
    <s v="2008-2020"/>
    <m/>
    <m/>
    <x v="6"/>
    <x v="12"/>
    <n v="36.489855072463769"/>
  </r>
  <r>
    <x v="899"/>
    <x v="11"/>
    <x v="20"/>
    <x v="105"/>
    <x v="108"/>
    <x v="2"/>
    <s v="2008-2020"/>
    <m/>
    <m/>
    <x v="6"/>
    <x v="0"/>
    <n v="43.204710144927574"/>
  </r>
  <r>
    <x v="899"/>
    <x v="11"/>
    <x v="20"/>
    <x v="105"/>
    <x v="108"/>
    <x v="2"/>
    <s v="2008-2020"/>
    <m/>
    <m/>
    <x v="6"/>
    <x v="1"/>
    <n v="48.780724637681132"/>
  </r>
  <r>
    <x v="899"/>
    <x v="11"/>
    <x v="20"/>
    <x v="105"/>
    <x v="108"/>
    <x v="2"/>
    <s v="2008-2020"/>
    <m/>
    <m/>
    <x v="6"/>
    <x v="2"/>
    <n v="57.711811594202921"/>
  </r>
  <r>
    <x v="899"/>
    <x v="11"/>
    <x v="20"/>
    <x v="105"/>
    <x v="108"/>
    <x v="2"/>
    <s v="2008-2020"/>
    <m/>
    <m/>
    <x v="6"/>
    <x v="3"/>
    <n v="66.722173913043562"/>
  </r>
  <r>
    <x v="899"/>
    <x v="11"/>
    <x v="20"/>
    <x v="105"/>
    <x v="108"/>
    <x v="2"/>
    <s v="2008-2020"/>
    <m/>
    <m/>
    <x v="6"/>
    <x v="4"/>
    <n v="64.474275362318849"/>
  </r>
  <r>
    <x v="899"/>
    <x v="11"/>
    <x v="20"/>
    <x v="105"/>
    <x v="108"/>
    <x v="2"/>
    <s v="2008-2020"/>
    <m/>
    <m/>
    <x v="6"/>
    <x v="5"/>
    <n v="60.408333333333246"/>
  </r>
  <r>
    <x v="899"/>
    <x v="11"/>
    <x v="20"/>
    <x v="105"/>
    <x v="108"/>
    <x v="2"/>
    <s v="2008-2020"/>
    <m/>
    <m/>
    <x v="6"/>
    <x v="6"/>
    <n v="54.164492753623136"/>
  </r>
  <r>
    <x v="899"/>
    <x v="11"/>
    <x v="20"/>
    <x v="105"/>
    <x v="108"/>
    <x v="2"/>
    <s v="2008-2020"/>
    <m/>
    <m/>
    <x v="6"/>
    <x v="7"/>
    <n v="50.291666666666657"/>
  </r>
  <r>
    <x v="899"/>
    <x v="11"/>
    <x v="20"/>
    <x v="105"/>
    <x v="108"/>
    <x v="2"/>
    <s v="2008-2020"/>
    <m/>
    <m/>
    <x v="6"/>
    <x v="8"/>
    <n v="47.314492753623171"/>
  </r>
  <r>
    <x v="899"/>
    <x v="11"/>
    <x v="20"/>
    <x v="105"/>
    <x v="108"/>
    <x v="2"/>
    <s v="2008-2020"/>
    <m/>
    <m/>
    <x v="6"/>
    <x v="9"/>
    <n v="44.577681159420315"/>
  </r>
  <r>
    <x v="899"/>
    <x v="11"/>
    <x v="20"/>
    <x v="105"/>
    <x v="108"/>
    <x v="2"/>
    <s v="2008-2020"/>
    <m/>
    <m/>
    <x v="6"/>
    <x v="10"/>
    <n v="49.008188405797092"/>
  </r>
  <r>
    <x v="899"/>
    <x v="11"/>
    <x v="20"/>
    <x v="105"/>
    <x v="108"/>
    <x v="2"/>
    <s v="2008-2020"/>
    <m/>
    <m/>
    <x v="6"/>
    <x v="11"/>
    <n v="50.19869565217391"/>
  </r>
  <r>
    <x v="899"/>
    <x v="11"/>
    <x v="20"/>
    <x v="105"/>
    <x v="108"/>
    <x v="2"/>
    <s v="2008-2020"/>
    <m/>
    <m/>
    <x v="6"/>
    <x v="12"/>
    <n v="45.696521739130418"/>
  </r>
  <r>
    <x v="900"/>
    <x v="11"/>
    <x v="20"/>
    <x v="105"/>
    <x v="109"/>
    <x v="2"/>
    <s v="2008-2020"/>
    <m/>
    <m/>
    <x v="6"/>
    <x v="0"/>
    <n v="1.7863043478260883"/>
  </r>
  <r>
    <x v="900"/>
    <x v="11"/>
    <x v="20"/>
    <x v="105"/>
    <x v="109"/>
    <x v="2"/>
    <s v="2008-2020"/>
    <m/>
    <m/>
    <x v="6"/>
    <x v="1"/>
    <n v="1.7996376811594206"/>
  </r>
  <r>
    <x v="900"/>
    <x v="11"/>
    <x v="20"/>
    <x v="105"/>
    <x v="109"/>
    <x v="2"/>
    <s v="2008-2020"/>
    <m/>
    <m/>
    <x v="6"/>
    <x v="2"/>
    <n v="2.011086956521738"/>
  </r>
  <r>
    <x v="900"/>
    <x v="11"/>
    <x v="20"/>
    <x v="105"/>
    <x v="109"/>
    <x v="2"/>
    <s v="2008-2020"/>
    <m/>
    <m/>
    <x v="6"/>
    <x v="3"/>
    <n v="1.3650724637681151"/>
  </r>
  <r>
    <x v="900"/>
    <x v="11"/>
    <x v="20"/>
    <x v="105"/>
    <x v="109"/>
    <x v="2"/>
    <s v="2008-2020"/>
    <m/>
    <m/>
    <x v="6"/>
    <x v="4"/>
    <n v="1.8252173913043483"/>
  </r>
  <r>
    <x v="900"/>
    <x v="11"/>
    <x v="20"/>
    <x v="105"/>
    <x v="109"/>
    <x v="2"/>
    <s v="2008-2020"/>
    <m/>
    <m/>
    <x v="6"/>
    <x v="5"/>
    <n v="0.78550724637681213"/>
  </r>
  <r>
    <x v="900"/>
    <x v="11"/>
    <x v="20"/>
    <x v="105"/>
    <x v="109"/>
    <x v="2"/>
    <s v="2008-2020"/>
    <m/>
    <m/>
    <x v="6"/>
    <x v="6"/>
    <n v="0.75789855072463774"/>
  </r>
  <r>
    <x v="900"/>
    <x v="11"/>
    <x v="20"/>
    <x v="105"/>
    <x v="109"/>
    <x v="2"/>
    <s v="2008-2020"/>
    <m/>
    <m/>
    <x v="6"/>
    <x v="7"/>
    <n v="0.90108695652173898"/>
  </r>
  <r>
    <x v="900"/>
    <x v="11"/>
    <x v="20"/>
    <x v="105"/>
    <x v="109"/>
    <x v="2"/>
    <s v="2008-2020"/>
    <m/>
    <m/>
    <x v="6"/>
    <x v="8"/>
    <n v="0.90007246376811623"/>
  </r>
  <r>
    <x v="900"/>
    <x v="11"/>
    <x v="20"/>
    <x v="105"/>
    <x v="109"/>
    <x v="2"/>
    <s v="2008-2020"/>
    <m/>
    <m/>
    <x v="6"/>
    <x v="9"/>
    <n v="0.92797101449275377"/>
  </r>
  <r>
    <x v="900"/>
    <x v="11"/>
    <x v="20"/>
    <x v="105"/>
    <x v="109"/>
    <x v="2"/>
    <s v="2008-2020"/>
    <m/>
    <m/>
    <x v="6"/>
    <x v="10"/>
    <n v="1.6135507246376803"/>
  </r>
  <r>
    <x v="900"/>
    <x v="11"/>
    <x v="20"/>
    <x v="105"/>
    <x v="109"/>
    <x v="2"/>
    <s v="2008-2020"/>
    <m/>
    <m/>
    <x v="6"/>
    <x v="11"/>
    <n v="1.035869565217391"/>
  </r>
  <r>
    <x v="900"/>
    <x v="11"/>
    <x v="20"/>
    <x v="105"/>
    <x v="109"/>
    <x v="2"/>
    <s v="2008-2020"/>
    <m/>
    <m/>
    <x v="6"/>
    <x v="12"/>
    <n v="0.63855072463768103"/>
  </r>
  <r>
    <x v="901"/>
    <x v="11"/>
    <x v="20"/>
    <x v="105"/>
    <x v="110"/>
    <x v="2"/>
    <s v="2008-2020"/>
    <m/>
    <m/>
    <x v="6"/>
    <x v="0"/>
    <n v="1.766811594202897"/>
  </r>
  <r>
    <x v="901"/>
    <x v="11"/>
    <x v="20"/>
    <x v="105"/>
    <x v="110"/>
    <x v="2"/>
    <s v="2008-2020"/>
    <m/>
    <m/>
    <x v="6"/>
    <x v="1"/>
    <n v="2.1974637681159437"/>
  </r>
  <r>
    <x v="901"/>
    <x v="11"/>
    <x v="20"/>
    <x v="105"/>
    <x v="110"/>
    <x v="2"/>
    <s v="2008-2020"/>
    <m/>
    <m/>
    <x v="6"/>
    <x v="2"/>
    <n v="2.0576086956521755"/>
  </r>
  <r>
    <x v="901"/>
    <x v="11"/>
    <x v="20"/>
    <x v="105"/>
    <x v="110"/>
    <x v="2"/>
    <s v="2008-2020"/>
    <m/>
    <m/>
    <x v="6"/>
    <x v="3"/>
    <n v="2.0092753623188413"/>
  </r>
  <r>
    <x v="901"/>
    <x v="11"/>
    <x v="20"/>
    <x v="105"/>
    <x v="110"/>
    <x v="2"/>
    <s v="2008-2020"/>
    <m/>
    <m/>
    <x v="6"/>
    <x v="4"/>
    <n v="3.1243478260869568"/>
  </r>
  <r>
    <x v="901"/>
    <x v="11"/>
    <x v="20"/>
    <x v="105"/>
    <x v="110"/>
    <x v="2"/>
    <s v="2008-2020"/>
    <m/>
    <m/>
    <x v="6"/>
    <x v="5"/>
    <n v="2.1707971014492751"/>
  </r>
  <r>
    <x v="901"/>
    <x v="11"/>
    <x v="20"/>
    <x v="105"/>
    <x v="110"/>
    <x v="2"/>
    <s v="2008-2020"/>
    <m/>
    <m/>
    <x v="6"/>
    <x v="6"/>
    <n v="2.406884057971014"/>
  </r>
  <r>
    <x v="901"/>
    <x v="11"/>
    <x v="20"/>
    <x v="105"/>
    <x v="110"/>
    <x v="2"/>
    <s v="2008-2020"/>
    <m/>
    <m/>
    <x v="6"/>
    <x v="7"/>
    <n v="2.1339130434782603"/>
  </r>
  <r>
    <x v="901"/>
    <x v="11"/>
    <x v="20"/>
    <x v="105"/>
    <x v="110"/>
    <x v="2"/>
    <s v="2008-2020"/>
    <m/>
    <m/>
    <x v="6"/>
    <x v="8"/>
    <n v="2.0663043478260863"/>
  </r>
  <r>
    <x v="901"/>
    <x v="11"/>
    <x v="20"/>
    <x v="105"/>
    <x v="110"/>
    <x v="2"/>
    <s v="2008-2020"/>
    <m/>
    <m/>
    <x v="6"/>
    <x v="9"/>
    <n v="2.1494202898550712"/>
  </r>
  <r>
    <x v="901"/>
    <x v="11"/>
    <x v="20"/>
    <x v="105"/>
    <x v="110"/>
    <x v="2"/>
    <s v="2008-2020"/>
    <m/>
    <m/>
    <x v="6"/>
    <x v="10"/>
    <n v="2.4081884057971013"/>
  </r>
  <r>
    <x v="901"/>
    <x v="11"/>
    <x v="20"/>
    <x v="105"/>
    <x v="110"/>
    <x v="2"/>
    <s v="2008-2020"/>
    <m/>
    <m/>
    <x v="6"/>
    <x v="11"/>
    <n v="1.6451449275362326"/>
  </r>
  <r>
    <x v="901"/>
    <x v="11"/>
    <x v="20"/>
    <x v="105"/>
    <x v="110"/>
    <x v="2"/>
    <s v="2008-2020"/>
    <m/>
    <m/>
    <x v="6"/>
    <x v="12"/>
    <n v="1.3713043478260867"/>
  </r>
  <r>
    <x v="902"/>
    <x v="11"/>
    <x v="20"/>
    <x v="105"/>
    <x v="111"/>
    <x v="2"/>
    <s v="2008-2020"/>
    <m/>
    <m/>
    <x v="6"/>
    <x v="0"/>
    <n v="9.3478260869565091"/>
  </r>
  <r>
    <x v="902"/>
    <x v="11"/>
    <x v="20"/>
    <x v="105"/>
    <x v="111"/>
    <x v="2"/>
    <s v="2008-2020"/>
    <m/>
    <m/>
    <x v="6"/>
    <x v="1"/>
    <n v="10.35615942028986"/>
  </r>
  <r>
    <x v="902"/>
    <x v="11"/>
    <x v="20"/>
    <x v="105"/>
    <x v="111"/>
    <x v="2"/>
    <s v="2008-2020"/>
    <m/>
    <m/>
    <x v="6"/>
    <x v="2"/>
    <n v="8.356666666666662"/>
  </r>
  <r>
    <x v="902"/>
    <x v="11"/>
    <x v="20"/>
    <x v="105"/>
    <x v="111"/>
    <x v="2"/>
    <s v="2008-2020"/>
    <m/>
    <m/>
    <x v="6"/>
    <x v="3"/>
    <n v="9.313478260869573"/>
  </r>
  <r>
    <x v="902"/>
    <x v="11"/>
    <x v="20"/>
    <x v="105"/>
    <x v="111"/>
    <x v="2"/>
    <s v="2008-2020"/>
    <m/>
    <m/>
    <x v="6"/>
    <x v="4"/>
    <n v="9.5277536231884099"/>
  </r>
  <r>
    <x v="902"/>
    <x v="11"/>
    <x v="20"/>
    <x v="105"/>
    <x v="111"/>
    <x v="2"/>
    <s v="2008-2020"/>
    <m/>
    <m/>
    <x v="6"/>
    <x v="5"/>
    <n v="8.2512318840579884"/>
  </r>
  <r>
    <x v="902"/>
    <x v="11"/>
    <x v="20"/>
    <x v="105"/>
    <x v="111"/>
    <x v="2"/>
    <s v="2008-2020"/>
    <m/>
    <m/>
    <x v="6"/>
    <x v="6"/>
    <n v="8.8273913043478274"/>
  </r>
  <r>
    <x v="902"/>
    <x v="11"/>
    <x v="20"/>
    <x v="105"/>
    <x v="111"/>
    <x v="2"/>
    <s v="2008-2020"/>
    <m/>
    <m/>
    <x v="6"/>
    <x v="7"/>
    <n v="8.819710144927539"/>
  </r>
  <r>
    <x v="902"/>
    <x v="11"/>
    <x v="20"/>
    <x v="105"/>
    <x v="111"/>
    <x v="2"/>
    <s v="2008-2020"/>
    <m/>
    <m/>
    <x v="6"/>
    <x v="8"/>
    <n v="8.2772463768116005"/>
  </r>
  <r>
    <x v="902"/>
    <x v="11"/>
    <x v="20"/>
    <x v="105"/>
    <x v="111"/>
    <x v="2"/>
    <s v="2008-2020"/>
    <m/>
    <m/>
    <x v="6"/>
    <x v="9"/>
    <n v="9.5203623188405828"/>
  </r>
  <r>
    <x v="902"/>
    <x v="11"/>
    <x v="20"/>
    <x v="105"/>
    <x v="111"/>
    <x v="2"/>
    <s v="2008-2020"/>
    <m/>
    <m/>
    <x v="6"/>
    <x v="10"/>
    <n v="9.1511594202898543"/>
  </r>
  <r>
    <x v="902"/>
    <x v="11"/>
    <x v="20"/>
    <x v="105"/>
    <x v="111"/>
    <x v="2"/>
    <s v="2008-2020"/>
    <m/>
    <m/>
    <x v="6"/>
    <x v="11"/>
    <n v="8.0972463768116008"/>
  </r>
  <r>
    <x v="902"/>
    <x v="11"/>
    <x v="20"/>
    <x v="105"/>
    <x v="111"/>
    <x v="2"/>
    <s v="2008-2020"/>
    <m/>
    <m/>
    <x v="6"/>
    <x v="12"/>
    <n v="6.3913043478260905"/>
  </r>
  <r>
    <x v="903"/>
    <x v="11"/>
    <x v="20"/>
    <x v="105"/>
    <x v="112"/>
    <x v="2"/>
    <s v="2008-2020"/>
    <m/>
    <m/>
    <x v="6"/>
    <x v="0"/>
    <n v="1.337536231884058"/>
  </r>
  <r>
    <x v="903"/>
    <x v="11"/>
    <x v="20"/>
    <x v="105"/>
    <x v="112"/>
    <x v="2"/>
    <s v="2008-2020"/>
    <m/>
    <m/>
    <x v="6"/>
    <x v="1"/>
    <n v="2.2005797101449263"/>
  </r>
  <r>
    <x v="903"/>
    <x v="11"/>
    <x v="20"/>
    <x v="105"/>
    <x v="112"/>
    <x v="2"/>
    <s v="2008-2020"/>
    <m/>
    <m/>
    <x v="6"/>
    <x v="2"/>
    <n v="3.4568840579710156"/>
  </r>
  <r>
    <x v="903"/>
    <x v="11"/>
    <x v="20"/>
    <x v="105"/>
    <x v="112"/>
    <x v="2"/>
    <s v="2008-2020"/>
    <m/>
    <m/>
    <x v="6"/>
    <x v="3"/>
    <n v="3.191811594202898"/>
  </r>
  <r>
    <x v="903"/>
    <x v="11"/>
    <x v="20"/>
    <x v="105"/>
    <x v="112"/>
    <x v="2"/>
    <s v="2008-2020"/>
    <m/>
    <m/>
    <x v="6"/>
    <x v="4"/>
    <n v="4.0761594202898559"/>
  </r>
  <r>
    <x v="903"/>
    <x v="11"/>
    <x v="20"/>
    <x v="105"/>
    <x v="112"/>
    <x v="2"/>
    <s v="2008-2020"/>
    <m/>
    <m/>
    <x v="6"/>
    <x v="5"/>
    <n v="2.3405072463768102"/>
  </r>
  <r>
    <x v="903"/>
    <x v="11"/>
    <x v="20"/>
    <x v="105"/>
    <x v="112"/>
    <x v="2"/>
    <s v="2008-2020"/>
    <m/>
    <m/>
    <x v="6"/>
    <x v="6"/>
    <n v="1.9160144927536225"/>
  </r>
  <r>
    <x v="903"/>
    <x v="11"/>
    <x v="20"/>
    <x v="105"/>
    <x v="112"/>
    <x v="2"/>
    <s v="2008-2020"/>
    <m/>
    <m/>
    <x v="6"/>
    <x v="7"/>
    <n v="1.7781159420289856"/>
  </r>
  <r>
    <x v="903"/>
    <x v="11"/>
    <x v="20"/>
    <x v="105"/>
    <x v="112"/>
    <x v="2"/>
    <s v="2008-2020"/>
    <m/>
    <m/>
    <x v="6"/>
    <x v="8"/>
    <n v="1.3298550724637677"/>
  </r>
  <r>
    <x v="903"/>
    <x v="11"/>
    <x v="20"/>
    <x v="105"/>
    <x v="112"/>
    <x v="2"/>
    <s v="2008-2020"/>
    <m/>
    <m/>
    <x v="6"/>
    <x v="9"/>
    <n v="0.9653623188405791"/>
  </r>
  <r>
    <x v="903"/>
    <x v="11"/>
    <x v="20"/>
    <x v="105"/>
    <x v="112"/>
    <x v="2"/>
    <s v="2008-2020"/>
    <m/>
    <m/>
    <x v="6"/>
    <x v="10"/>
    <n v="1.706521739130435"/>
  </r>
  <r>
    <x v="903"/>
    <x v="11"/>
    <x v="20"/>
    <x v="105"/>
    <x v="112"/>
    <x v="2"/>
    <s v="2008-2020"/>
    <m/>
    <m/>
    <x v="6"/>
    <x v="11"/>
    <n v="0.55652173913043457"/>
  </r>
  <r>
    <x v="903"/>
    <x v="11"/>
    <x v="20"/>
    <x v="105"/>
    <x v="112"/>
    <x v="2"/>
    <s v="2008-2020"/>
    <m/>
    <m/>
    <x v="6"/>
    <x v="12"/>
    <n v="0.31594202898550716"/>
  </r>
  <r>
    <x v="904"/>
    <x v="11"/>
    <x v="20"/>
    <x v="105"/>
    <x v="113"/>
    <x v="2"/>
    <s v="2008-2020"/>
    <m/>
    <m/>
    <x v="6"/>
    <x v="0"/>
    <n v="5.8992753623188356"/>
  </r>
  <r>
    <x v="904"/>
    <x v="11"/>
    <x v="20"/>
    <x v="105"/>
    <x v="113"/>
    <x v="2"/>
    <s v="2008-2020"/>
    <m/>
    <m/>
    <x v="6"/>
    <x v="1"/>
    <n v="6.7670289855072436"/>
  </r>
  <r>
    <x v="904"/>
    <x v="11"/>
    <x v="20"/>
    <x v="105"/>
    <x v="113"/>
    <x v="2"/>
    <s v="2008-2020"/>
    <m/>
    <m/>
    <x v="6"/>
    <x v="2"/>
    <n v="6.0359420289855024"/>
  </r>
  <r>
    <x v="904"/>
    <x v="11"/>
    <x v="20"/>
    <x v="105"/>
    <x v="113"/>
    <x v="2"/>
    <s v="2008-2020"/>
    <m/>
    <m/>
    <x v="6"/>
    <x v="3"/>
    <n v="5.9568115942028959"/>
  </r>
  <r>
    <x v="904"/>
    <x v="11"/>
    <x v="20"/>
    <x v="105"/>
    <x v="113"/>
    <x v="2"/>
    <s v="2008-2020"/>
    <m/>
    <m/>
    <x v="6"/>
    <x v="4"/>
    <n v="7.9401449275362248"/>
  </r>
  <r>
    <x v="904"/>
    <x v="11"/>
    <x v="20"/>
    <x v="105"/>
    <x v="113"/>
    <x v="2"/>
    <s v="2008-2020"/>
    <m/>
    <m/>
    <x v="6"/>
    <x v="5"/>
    <n v="7.593188405797104"/>
  </r>
  <r>
    <x v="904"/>
    <x v="11"/>
    <x v="20"/>
    <x v="105"/>
    <x v="113"/>
    <x v="2"/>
    <s v="2008-2020"/>
    <m/>
    <m/>
    <x v="6"/>
    <x v="6"/>
    <n v="7.5115217391304334"/>
  </r>
  <r>
    <x v="904"/>
    <x v="11"/>
    <x v="20"/>
    <x v="105"/>
    <x v="113"/>
    <x v="2"/>
    <s v="2008-2020"/>
    <m/>
    <m/>
    <x v="6"/>
    <x v="7"/>
    <n v="7.7368115942028997"/>
  </r>
  <r>
    <x v="904"/>
    <x v="11"/>
    <x v="20"/>
    <x v="105"/>
    <x v="113"/>
    <x v="2"/>
    <s v="2008-2020"/>
    <m/>
    <m/>
    <x v="6"/>
    <x v="8"/>
    <n v="7.3636956521739112"/>
  </r>
  <r>
    <x v="904"/>
    <x v="11"/>
    <x v="20"/>
    <x v="105"/>
    <x v="113"/>
    <x v="2"/>
    <s v="2008-2020"/>
    <m/>
    <m/>
    <x v="6"/>
    <x v="9"/>
    <n v="7.4902898550724615"/>
  </r>
  <r>
    <x v="904"/>
    <x v="11"/>
    <x v="20"/>
    <x v="105"/>
    <x v="113"/>
    <x v="2"/>
    <s v="2008-2020"/>
    <m/>
    <m/>
    <x v="6"/>
    <x v="10"/>
    <n v="7.7176086956521655"/>
  </r>
  <r>
    <x v="904"/>
    <x v="11"/>
    <x v="20"/>
    <x v="105"/>
    <x v="113"/>
    <x v="2"/>
    <s v="2008-2020"/>
    <m/>
    <m/>
    <x v="6"/>
    <x v="11"/>
    <n v="6.1008695652173914"/>
  </r>
  <r>
    <x v="904"/>
    <x v="11"/>
    <x v="20"/>
    <x v="105"/>
    <x v="113"/>
    <x v="2"/>
    <s v="2008-2020"/>
    <m/>
    <m/>
    <x v="6"/>
    <x v="12"/>
    <n v="3.6828985507246346"/>
  </r>
  <r>
    <x v="905"/>
    <x v="11"/>
    <x v="20"/>
    <x v="105"/>
    <x v="114"/>
    <x v="2"/>
    <s v="2008-2020"/>
    <m/>
    <m/>
    <x v="6"/>
    <x v="0"/>
    <n v="7.5321014492753662"/>
  </r>
  <r>
    <x v="905"/>
    <x v="11"/>
    <x v="20"/>
    <x v="105"/>
    <x v="114"/>
    <x v="2"/>
    <s v="2008-2020"/>
    <m/>
    <m/>
    <x v="6"/>
    <x v="1"/>
    <n v="8.8293478260869573"/>
  </r>
  <r>
    <x v="905"/>
    <x v="11"/>
    <x v="20"/>
    <x v="105"/>
    <x v="114"/>
    <x v="2"/>
    <s v="2008-2020"/>
    <m/>
    <m/>
    <x v="6"/>
    <x v="2"/>
    <n v="8.5468115942028984"/>
  </r>
  <r>
    <x v="905"/>
    <x v="11"/>
    <x v="20"/>
    <x v="105"/>
    <x v="114"/>
    <x v="2"/>
    <s v="2008-2020"/>
    <m/>
    <m/>
    <x v="6"/>
    <x v="3"/>
    <n v="8.0200724637681216"/>
  </r>
  <r>
    <x v="905"/>
    <x v="11"/>
    <x v="20"/>
    <x v="105"/>
    <x v="114"/>
    <x v="2"/>
    <s v="2008-2020"/>
    <m/>
    <m/>
    <x v="6"/>
    <x v="4"/>
    <n v="8.8278260869565219"/>
  </r>
  <r>
    <x v="905"/>
    <x v="11"/>
    <x v="20"/>
    <x v="105"/>
    <x v="114"/>
    <x v="2"/>
    <s v="2008-2020"/>
    <m/>
    <m/>
    <x v="6"/>
    <x v="5"/>
    <n v="8.1513768115942113"/>
  </r>
  <r>
    <x v="905"/>
    <x v="11"/>
    <x v="20"/>
    <x v="105"/>
    <x v="114"/>
    <x v="2"/>
    <s v="2008-2020"/>
    <m/>
    <m/>
    <x v="6"/>
    <x v="6"/>
    <n v="9.6743478260869527"/>
  </r>
  <r>
    <x v="905"/>
    <x v="11"/>
    <x v="20"/>
    <x v="105"/>
    <x v="114"/>
    <x v="2"/>
    <s v="2008-2020"/>
    <m/>
    <m/>
    <x v="6"/>
    <x v="7"/>
    <n v="9.1383333333333194"/>
  </r>
  <r>
    <x v="905"/>
    <x v="11"/>
    <x v="20"/>
    <x v="105"/>
    <x v="114"/>
    <x v="2"/>
    <s v="2008-2020"/>
    <m/>
    <m/>
    <x v="6"/>
    <x v="8"/>
    <n v="8.6188405797101435"/>
  </r>
  <r>
    <x v="905"/>
    <x v="11"/>
    <x v="20"/>
    <x v="105"/>
    <x v="114"/>
    <x v="2"/>
    <s v="2008-2020"/>
    <m/>
    <m/>
    <x v="6"/>
    <x v="9"/>
    <n v="8.9139855072463821"/>
  </r>
  <r>
    <x v="905"/>
    <x v="11"/>
    <x v="20"/>
    <x v="105"/>
    <x v="114"/>
    <x v="2"/>
    <s v="2008-2020"/>
    <m/>
    <m/>
    <x v="6"/>
    <x v="10"/>
    <n v="9.2107971014492698"/>
  </r>
  <r>
    <x v="905"/>
    <x v="11"/>
    <x v="20"/>
    <x v="105"/>
    <x v="114"/>
    <x v="2"/>
    <s v="2008-2020"/>
    <m/>
    <m/>
    <x v="6"/>
    <x v="11"/>
    <n v="11.49282608695653"/>
  </r>
  <r>
    <x v="905"/>
    <x v="11"/>
    <x v="20"/>
    <x v="105"/>
    <x v="114"/>
    <x v="2"/>
    <s v="2008-2020"/>
    <m/>
    <m/>
    <x v="6"/>
    <x v="12"/>
    <n v="6.285507246376814"/>
  </r>
  <r>
    <x v="906"/>
    <x v="11"/>
    <x v="20"/>
    <x v="105"/>
    <x v="115"/>
    <x v="2"/>
    <s v="2008-2020"/>
    <m/>
    <m/>
    <x v="6"/>
    <x v="0"/>
    <n v="2.4118115942028995"/>
  </r>
  <r>
    <x v="906"/>
    <x v="11"/>
    <x v="20"/>
    <x v="105"/>
    <x v="115"/>
    <x v="2"/>
    <s v="2008-2020"/>
    <m/>
    <m/>
    <x v="6"/>
    <x v="1"/>
    <n v="2.5454347826086954"/>
  </r>
  <r>
    <x v="906"/>
    <x v="11"/>
    <x v="20"/>
    <x v="105"/>
    <x v="115"/>
    <x v="2"/>
    <s v="2008-2020"/>
    <m/>
    <m/>
    <x v="6"/>
    <x v="2"/>
    <n v="2.1805072463768127"/>
  </r>
  <r>
    <x v="906"/>
    <x v="11"/>
    <x v="20"/>
    <x v="105"/>
    <x v="115"/>
    <x v="2"/>
    <s v="2008-2020"/>
    <m/>
    <m/>
    <x v="6"/>
    <x v="3"/>
    <n v="1.9100000000000001"/>
  </r>
  <r>
    <x v="906"/>
    <x v="11"/>
    <x v="20"/>
    <x v="105"/>
    <x v="115"/>
    <x v="2"/>
    <s v="2008-2020"/>
    <m/>
    <m/>
    <x v="6"/>
    <x v="4"/>
    <n v="2.5455797101449291"/>
  </r>
  <r>
    <x v="906"/>
    <x v="11"/>
    <x v="20"/>
    <x v="105"/>
    <x v="115"/>
    <x v="2"/>
    <s v="2008-2020"/>
    <m/>
    <m/>
    <x v="6"/>
    <x v="5"/>
    <n v="2.0970289855072459"/>
  </r>
  <r>
    <x v="906"/>
    <x v="11"/>
    <x v="20"/>
    <x v="105"/>
    <x v="115"/>
    <x v="2"/>
    <s v="2008-2020"/>
    <m/>
    <m/>
    <x v="6"/>
    <x v="6"/>
    <n v="2.5231159420289844"/>
  </r>
  <r>
    <x v="906"/>
    <x v="11"/>
    <x v="20"/>
    <x v="105"/>
    <x v="115"/>
    <x v="2"/>
    <s v="2008-2020"/>
    <m/>
    <m/>
    <x v="6"/>
    <x v="7"/>
    <n v="2.3943478260869555"/>
  </r>
  <r>
    <x v="906"/>
    <x v="11"/>
    <x v="20"/>
    <x v="105"/>
    <x v="115"/>
    <x v="2"/>
    <s v="2008-2020"/>
    <m/>
    <m/>
    <x v="6"/>
    <x v="8"/>
    <n v="2.3924637681159417"/>
  </r>
  <r>
    <x v="906"/>
    <x v="11"/>
    <x v="20"/>
    <x v="105"/>
    <x v="115"/>
    <x v="2"/>
    <s v="2008-2020"/>
    <m/>
    <m/>
    <x v="6"/>
    <x v="9"/>
    <n v="2.6456521739130459"/>
  </r>
  <r>
    <x v="906"/>
    <x v="11"/>
    <x v="20"/>
    <x v="105"/>
    <x v="115"/>
    <x v="2"/>
    <s v="2008-2020"/>
    <m/>
    <m/>
    <x v="6"/>
    <x v="10"/>
    <n v="3.1571739130434766"/>
  </r>
  <r>
    <x v="906"/>
    <x v="11"/>
    <x v="20"/>
    <x v="105"/>
    <x v="115"/>
    <x v="2"/>
    <s v="2008-2020"/>
    <m/>
    <m/>
    <x v="6"/>
    <x v="11"/>
    <n v="2.1247826086956518"/>
  </r>
  <r>
    <x v="906"/>
    <x v="11"/>
    <x v="20"/>
    <x v="105"/>
    <x v="115"/>
    <x v="2"/>
    <s v="2008-2020"/>
    <m/>
    <m/>
    <x v="6"/>
    <x v="12"/>
    <n v="1.7359420289855074"/>
  </r>
  <r>
    <x v="907"/>
    <x v="11"/>
    <x v="20"/>
    <x v="105"/>
    <x v="116"/>
    <x v="2"/>
    <s v="2008-2020"/>
    <m/>
    <m/>
    <x v="6"/>
    <x v="0"/>
    <n v="0.67057971014492757"/>
  </r>
  <r>
    <x v="907"/>
    <x v="11"/>
    <x v="20"/>
    <x v="105"/>
    <x v="116"/>
    <x v="2"/>
    <s v="2008-2020"/>
    <m/>
    <m/>
    <x v="6"/>
    <x v="1"/>
    <n v="0.99369565217391231"/>
  </r>
  <r>
    <x v="907"/>
    <x v="11"/>
    <x v="20"/>
    <x v="105"/>
    <x v="116"/>
    <x v="2"/>
    <s v="2008-2020"/>
    <m/>
    <m/>
    <x v="6"/>
    <x v="2"/>
    <n v="0.78898550724637662"/>
  </r>
  <r>
    <x v="907"/>
    <x v="11"/>
    <x v="20"/>
    <x v="105"/>
    <x v="116"/>
    <x v="2"/>
    <s v="2008-2020"/>
    <m/>
    <m/>
    <x v="6"/>
    <x v="3"/>
    <n v="0.93652173913043424"/>
  </r>
  <r>
    <x v="907"/>
    <x v="11"/>
    <x v="20"/>
    <x v="105"/>
    <x v="116"/>
    <x v="2"/>
    <s v="2008-2020"/>
    <m/>
    <m/>
    <x v="6"/>
    <x v="4"/>
    <n v="1.7535507246376811"/>
  </r>
  <r>
    <x v="907"/>
    <x v="11"/>
    <x v="20"/>
    <x v="105"/>
    <x v="116"/>
    <x v="2"/>
    <s v="2008-2020"/>
    <m/>
    <m/>
    <x v="6"/>
    <x v="5"/>
    <n v="0.91710144927536197"/>
  </r>
  <r>
    <x v="907"/>
    <x v="11"/>
    <x v="20"/>
    <x v="105"/>
    <x v="116"/>
    <x v="2"/>
    <s v="2008-2020"/>
    <m/>
    <m/>
    <x v="6"/>
    <x v="6"/>
    <n v="0.60753623188405814"/>
  </r>
  <r>
    <x v="907"/>
    <x v="11"/>
    <x v="20"/>
    <x v="105"/>
    <x v="116"/>
    <x v="2"/>
    <s v="2008-2020"/>
    <m/>
    <m/>
    <x v="6"/>
    <x v="7"/>
    <n v="0.62072463768115937"/>
  </r>
  <r>
    <x v="907"/>
    <x v="11"/>
    <x v="20"/>
    <x v="105"/>
    <x v="116"/>
    <x v="2"/>
    <s v="2008-2020"/>
    <m/>
    <m/>
    <x v="6"/>
    <x v="8"/>
    <n v="0.61405797101449233"/>
  </r>
  <r>
    <x v="907"/>
    <x v="11"/>
    <x v="20"/>
    <x v="105"/>
    <x v="116"/>
    <x v="2"/>
    <s v="2008-2020"/>
    <m/>
    <m/>
    <x v="6"/>
    <x v="9"/>
    <n v="0.53318840579710136"/>
  </r>
  <r>
    <x v="907"/>
    <x v="11"/>
    <x v="20"/>
    <x v="105"/>
    <x v="116"/>
    <x v="2"/>
    <s v="2008-2020"/>
    <m/>
    <m/>
    <x v="6"/>
    <x v="10"/>
    <n v="1.3051449275362315"/>
  </r>
  <r>
    <x v="907"/>
    <x v="11"/>
    <x v="20"/>
    <x v="105"/>
    <x v="116"/>
    <x v="2"/>
    <s v="2008-2020"/>
    <m/>
    <m/>
    <x v="6"/>
    <x v="11"/>
    <n v="0.59528985507246368"/>
  </r>
  <r>
    <x v="907"/>
    <x v="11"/>
    <x v="20"/>
    <x v="105"/>
    <x v="116"/>
    <x v="2"/>
    <s v="2008-2020"/>
    <m/>
    <m/>
    <x v="6"/>
    <x v="12"/>
    <n v="1.0197101449275363"/>
  </r>
  <r>
    <x v="908"/>
    <x v="11"/>
    <x v="20"/>
    <x v="57"/>
    <x v="106"/>
    <x v="2"/>
    <s v="2008-2020"/>
    <m/>
    <m/>
    <x v="6"/>
    <x v="0"/>
    <n v="1.2851449275362328"/>
  </r>
  <r>
    <x v="908"/>
    <x v="11"/>
    <x v="20"/>
    <x v="57"/>
    <x v="106"/>
    <x v="2"/>
    <s v="2008-2020"/>
    <m/>
    <m/>
    <x v="6"/>
    <x v="1"/>
    <n v="0.8999275362318836"/>
  </r>
  <r>
    <x v="908"/>
    <x v="11"/>
    <x v="20"/>
    <x v="57"/>
    <x v="106"/>
    <x v="2"/>
    <s v="2008-2020"/>
    <m/>
    <m/>
    <x v="6"/>
    <x v="2"/>
    <n v="0.85500000000000043"/>
  </r>
  <r>
    <x v="908"/>
    <x v="11"/>
    <x v="20"/>
    <x v="57"/>
    <x v="106"/>
    <x v="2"/>
    <s v="2008-2020"/>
    <m/>
    <m/>
    <x v="6"/>
    <x v="3"/>
    <n v="1.1275362318840574"/>
  </r>
  <r>
    <x v="908"/>
    <x v="11"/>
    <x v="20"/>
    <x v="57"/>
    <x v="106"/>
    <x v="2"/>
    <s v="2008-2020"/>
    <m/>
    <m/>
    <x v="6"/>
    <x v="4"/>
    <n v="1.5180434782608709"/>
  </r>
  <r>
    <x v="908"/>
    <x v="11"/>
    <x v="20"/>
    <x v="57"/>
    <x v="106"/>
    <x v="2"/>
    <s v="2008-2020"/>
    <m/>
    <m/>
    <x v="6"/>
    <x v="5"/>
    <n v="0.69521739130434801"/>
  </r>
  <r>
    <x v="908"/>
    <x v="11"/>
    <x v="20"/>
    <x v="57"/>
    <x v="106"/>
    <x v="2"/>
    <s v="2008-2020"/>
    <m/>
    <m/>
    <x v="6"/>
    <x v="6"/>
    <n v="0.68884057971014556"/>
  </r>
  <r>
    <x v="908"/>
    <x v="11"/>
    <x v="20"/>
    <x v="57"/>
    <x v="106"/>
    <x v="2"/>
    <s v="2008-2020"/>
    <m/>
    <m/>
    <x v="6"/>
    <x v="7"/>
    <n v="0.90181159420289869"/>
  </r>
  <r>
    <x v="908"/>
    <x v="11"/>
    <x v="20"/>
    <x v="57"/>
    <x v="106"/>
    <x v="2"/>
    <s v="2008-2020"/>
    <m/>
    <m/>
    <x v="6"/>
    <x v="8"/>
    <n v="0.69413043478260938"/>
  </r>
  <r>
    <x v="908"/>
    <x v="11"/>
    <x v="20"/>
    <x v="57"/>
    <x v="106"/>
    <x v="2"/>
    <s v="2008-2020"/>
    <m/>
    <m/>
    <x v="6"/>
    <x v="9"/>
    <n v="0.78463768115942045"/>
  </r>
  <r>
    <x v="908"/>
    <x v="11"/>
    <x v="20"/>
    <x v="57"/>
    <x v="106"/>
    <x v="2"/>
    <s v="2008-2020"/>
    <m/>
    <m/>
    <x v="6"/>
    <x v="10"/>
    <n v="1.6201449275362323"/>
  </r>
  <r>
    <x v="908"/>
    <x v="11"/>
    <x v="20"/>
    <x v="57"/>
    <x v="106"/>
    <x v="2"/>
    <s v="2008-2020"/>
    <m/>
    <m/>
    <x v="6"/>
    <x v="11"/>
    <n v="0.82557971014492781"/>
  </r>
  <r>
    <x v="908"/>
    <x v="11"/>
    <x v="20"/>
    <x v="57"/>
    <x v="106"/>
    <x v="2"/>
    <s v="2008-2020"/>
    <m/>
    <m/>
    <x v="6"/>
    <x v="12"/>
    <n v="0.79942028985507252"/>
  </r>
  <r>
    <x v="909"/>
    <x v="11"/>
    <x v="20"/>
    <x v="57"/>
    <x v="107"/>
    <x v="2"/>
    <s v="2008-2020"/>
    <m/>
    <m/>
    <x v="6"/>
    <x v="0"/>
    <n v="165.61362318840588"/>
  </r>
  <r>
    <x v="909"/>
    <x v="11"/>
    <x v="20"/>
    <x v="57"/>
    <x v="107"/>
    <x v="2"/>
    <s v="2008-2020"/>
    <m/>
    <m/>
    <x v="6"/>
    <x v="1"/>
    <n v="184.34557971014505"/>
  </r>
  <r>
    <x v="909"/>
    <x v="11"/>
    <x v="20"/>
    <x v="57"/>
    <x v="107"/>
    <x v="2"/>
    <s v="2008-2020"/>
    <m/>
    <m/>
    <x v="6"/>
    <x v="2"/>
    <n v="181.57876811594215"/>
  </r>
  <r>
    <x v="909"/>
    <x v="11"/>
    <x v="20"/>
    <x v="57"/>
    <x v="107"/>
    <x v="2"/>
    <s v="2008-2020"/>
    <m/>
    <m/>
    <x v="6"/>
    <x v="3"/>
    <n v="197.76463768115951"/>
  </r>
  <r>
    <x v="909"/>
    <x v="11"/>
    <x v="20"/>
    <x v="57"/>
    <x v="107"/>
    <x v="2"/>
    <s v="2008-2020"/>
    <m/>
    <m/>
    <x v="6"/>
    <x v="4"/>
    <n v="187.49884057971028"/>
  </r>
  <r>
    <x v="909"/>
    <x v="11"/>
    <x v="20"/>
    <x v="57"/>
    <x v="107"/>
    <x v="2"/>
    <s v="2008-2020"/>
    <m/>
    <m/>
    <x v="6"/>
    <x v="5"/>
    <n v="179.31050724637674"/>
  </r>
  <r>
    <x v="909"/>
    <x v="11"/>
    <x v="20"/>
    <x v="57"/>
    <x v="107"/>
    <x v="2"/>
    <s v="2008-2020"/>
    <m/>
    <m/>
    <x v="6"/>
    <x v="6"/>
    <n v="187.91586956521695"/>
  </r>
  <r>
    <x v="909"/>
    <x v="11"/>
    <x v="20"/>
    <x v="57"/>
    <x v="107"/>
    <x v="2"/>
    <s v="2008-2020"/>
    <m/>
    <m/>
    <x v="6"/>
    <x v="7"/>
    <n v="183.77644927536255"/>
  </r>
  <r>
    <x v="909"/>
    <x v="11"/>
    <x v="20"/>
    <x v="57"/>
    <x v="107"/>
    <x v="2"/>
    <s v="2008-2020"/>
    <m/>
    <m/>
    <x v="6"/>
    <x v="8"/>
    <n v="170.72681159420299"/>
  </r>
  <r>
    <x v="909"/>
    <x v="11"/>
    <x v="20"/>
    <x v="57"/>
    <x v="107"/>
    <x v="2"/>
    <s v="2008-2020"/>
    <m/>
    <m/>
    <x v="6"/>
    <x v="9"/>
    <n v="164.88449275362305"/>
  </r>
  <r>
    <x v="909"/>
    <x v="11"/>
    <x v="20"/>
    <x v="57"/>
    <x v="107"/>
    <x v="2"/>
    <s v="2008-2020"/>
    <m/>
    <m/>
    <x v="6"/>
    <x v="10"/>
    <n v="165.79427536231913"/>
  </r>
  <r>
    <x v="909"/>
    <x v="11"/>
    <x v="20"/>
    <x v="57"/>
    <x v="107"/>
    <x v="2"/>
    <s v="2008-2020"/>
    <m/>
    <m/>
    <x v="6"/>
    <x v="11"/>
    <n v="167.98449275362324"/>
  </r>
  <r>
    <x v="909"/>
    <x v="11"/>
    <x v="20"/>
    <x v="57"/>
    <x v="107"/>
    <x v="2"/>
    <s v="2008-2020"/>
    <m/>
    <m/>
    <x v="6"/>
    <x v="12"/>
    <n v="141.74405797101446"/>
  </r>
  <r>
    <x v="910"/>
    <x v="11"/>
    <x v="20"/>
    <x v="57"/>
    <x v="108"/>
    <x v="2"/>
    <s v="2008-2020"/>
    <m/>
    <m/>
    <x v="6"/>
    <x v="0"/>
    <n v="164.00811594202924"/>
  </r>
  <r>
    <x v="910"/>
    <x v="11"/>
    <x v="20"/>
    <x v="57"/>
    <x v="108"/>
    <x v="2"/>
    <s v="2008-2020"/>
    <m/>
    <m/>
    <x v="6"/>
    <x v="1"/>
    <n v="169.8336956521735"/>
  </r>
  <r>
    <x v="910"/>
    <x v="11"/>
    <x v="20"/>
    <x v="57"/>
    <x v="108"/>
    <x v="2"/>
    <s v="2008-2020"/>
    <m/>
    <m/>
    <x v="6"/>
    <x v="2"/>
    <n v="165.08572463768101"/>
  </r>
  <r>
    <x v="910"/>
    <x v="11"/>
    <x v="20"/>
    <x v="57"/>
    <x v="108"/>
    <x v="2"/>
    <s v="2008-2020"/>
    <m/>
    <m/>
    <x v="6"/>
    <x v="3"/>
    <n v="172.67543478260876"/>
  </r>
  <r>
    <x v="910"/>
    <x v="11"/>
    <x v="20"/>
    <x v="57"/>
    <x v="108"/>
    <x v="2"/>
    <s v="2008-2020"/>
    <m/>
    <m/>
    <x v="6"/>
    <x v="4"/>
    <n v="153.82717391304354"/>
  </r>
  <r>
    <x v="910"/>
    <x v="11"/>
    <x v="20"/>
    <x v="57"/>
    <x v="108"/>
    <x v="2"/>
    <s v="2008-2020"/>
    <m/>
    <m/>
    <x v="6"/>
    <x v="5"/>
    <n v="137.75130434782616"/>
  </r>
  <r>
    <x v="910"/>
    <x v="11"/>
    <x v="20"/>
    <x v="57"/>
    <x v="108"/>
    <x v="2"/>
    <s v="2008-2020"/>
    <m/>
    <m/>
    <x v="6"/>
    <x v="6"/>
    <n v="127.20855072463763"/>
  </r>
  <r>
    <x v="910"/>
    <x v="11"/>
    <x v="20"/>
    <x v="57"/>
    <x v="108"/>
    <x v="2"/>
    <s v="2008-2020"/>
    <m/>
    <m/>
    <x v="6"/>
    <x v="7"/>
    <n v="117.79594202898564"/>
  </r>
  <r>
    <x v="910"/>
    <x v="11"/>
    <x v="20"/>
    <x v="57"/>
    <x v="108"/>
    <x v="2"/>
    <s v="2008-2020"/>
    <m/>
    <m/>
    <x v="6"/>
    <x v="8"/>
    <n v="113.21449275362303"/>
  </r>
  <r>
    <x v="910"/>
    <x v="11"/>
    <x v="20"/>
    <x v="57"/>
    <x v="108"/>
    <x v="2"/>
    <s v="2008-2020"/>
    <m/>
    <m/>
    <x v="6"/>
    <x v="9"/>
    <n v="105.29217391304331"/>
  </r>
  <r>
    <x v="910"/>
    <x v="11"/>
    <x v="20"/>
    <x v="57"/>
    <x v="108"/>
    <x v="2"/>
    <s v="2008-2020"/>
    <m/>
    <m/>
    <x v="6"/>
    <x v="10"/>
    <n v="108.5067391304348"/>
  </r>
  <r>
    <x v="910"/>
    <x v="11"/>
    <x v="20"/>
    <x v="57"/>
    <x v="108"/>
    <x v="2"/>
    <s v="2008-2020"/>
    <m/>
    <m/>
    <x v="6"/>
    <x v="11"/>
    <n v="115.75659420289851"/>
  </r>
  <r>
    <x v="910"/>
    <x v="11"/>
    <x v="20"/>
    <x v="57"/>
    <x v="108"/>
    <x v="2"/>
    <s v="2008-2020"/>
    <m/>
    <m/>
    <x v="6"/>
    <x v="12"/>
    <n v="106.82434782608688"/>
  </r>
  <r>
    <x v="911"/>
    <x v="11"/>
    <x v="20"/>
    <x v="57"/>
    <x v="109"/>
    <x v="2"/>
    <s v="2008-2020"/>
    <m/>
    <m/>
    <x v="6"/>
    <x v="0"/>
    <n v="7.6343478260869526"/>
  </r>
  <r>
    <x v="911"/>
    <x v="11"/>
    <x v="20"/>
    <x v="57"/>
    <x v="109"/>
    <x v="2"/>
    <s v="2008-2020"/>
    <m/>
    <m/>
    <x v="6"/>
    <x v="1"/>
    <n v="8.5589855072463799"/>
  </r>
  <r>
    <x v="911"/>
    <x v="11"/>
    <x v="20"/>
    <x v="57"/>
    <x v="109"/>
    <x v="2"/>
    <s v="2008-2020"/>
    <m/>
    <m/>
    <x v="6"/>
    <x v="2"/>
    <n v="11.736304347826094"/>
  </r>
  <r>
    <x v="911"/>
    <x v="11"/>
    <x v="20"/>
    <x v="57"/>
    <x v="109"/>
    <x v="2"/>
    <s v="2008-2020"/>
    <m/>
    <m/>
    <x v="6"/>
    <x v="3"/>
    <n v="7.7873188405797116"/>
  </r>
  <r>
    <x v="911"/>
    <x v="11"/>
    <x v="20"/>
    <x v="57"/>
    <x v="109"/>
    <x v="2"/>
    <s v="2008-2020"/>
    <m/>
    <m/>
    <x v="6"/>
    <x v="4"/>
    <n v="5.863333333333328"/>
  </r>
  <r>
    <x v="911"/>
    <x v="11"/>
    <x v="20"/>
    <x v="57"/>
    <x v="109"/>
    <x v="2"/>
    <s v="2008-2020"/>
    <m/>
    <m/>
    <x v="6"/>
    <x v="5"/>
    <n v="4.7917391304347854"/>
  </r>
  <r>
    <x v="911"/>
    <x v="11"/>
    <x v="20"/>
    <x v="57"/>
    <x v="109"/>
    <x v="2"/>
    <s v="2008-2020"/>
    <m/>
    <m/>
    <x v="6"/>
    <x v="6"/>
    <n v="6.1723188405797096"/>
  </r>
  <r>
    <x v="911"/>
    <x v="11"/>
    <x v="20"/>
    <x v="57"/>
    <x v="109"/>
    <x v="2"/>
    <s v="2008-2020"/>
    <m/>
    <m/>
    <x v="6"/>
    <x v="7"/>
    <n v="7.4549999999999947"/>
  </r>
  <r>
    <x v="911"/>
    <x v="11"/>
    <x v="20"/>
    <x v="57"/>
    <x v="109"/>
    <x v="2"/>
    <s v="2008-2020"/>
    <m/>
    <m/>
    <x v="6"/>
    <x v="8"/>
    <n v="6.8449999999999962"/>
  </r>
  <r>
    <x v="911"/>
    <x v="11"/>
    <x v="20"/>
    <x v="57"/>
    <x v="109"/>
    <x v="2"/>
    <s v="2008-2020"/>
    <m/>
    <m/>
    <x v="6"/>
    <x v="9"/>
    <n v="7.3291304347826065"/>
  </r>
  <r>
    <x v="911"/>
    <x v="11"/>
    <x v="20"/>
    <x v="57"/>
    <x v="109"/>
    <x v="2"/>
    <s v="2008-2020"/>
    <m/>
    <m/>
    <x v="6"/>
    <x v="10"/>
    <n v="8.6666666666666643"/>
  </r>
  <r>
    <x v="911"/>
    <x v="11"/>
    <x v="20"/>
    <x v="57"/>
    <x v="109"/>
    <x v="2"/>
    <s v="2008-2020"/>
    <m/>
    <m/>
    <x v="6"/>
    <x v="11"/>
    <n v="8.3965217391304314"/>
  </r>
  <r>
    <x v="911"/>
    <x v="11"/>
    <x v="20"/>
    <x v="57"/>
    <x v="109"/>
    <x v="2"/>
    <s v="2008-2020"/>
    <m/>
    <m/>
    <x v="6"/>
    <x v="12"/>
    <n v="7.6115942028985497"/>
  </r>
  <r>
    <x v="912"/>
    <x v="11"/>
    <x v="20"/>
    <x v="57"/>
    <x v="110"/>
    <x v="2"/>
    <s v="2008-2020"/>
    <m/>
    <m/>
    <x v="6"/>
    <x v="0"/>
    <n v="31.874927536231926"/>
  </r>
  <r>
    <x v="912"/>
    <x v="11"/>
    <x v="20"/>
    <x v="57"/>
    <x v="110"/>
    <x v="2"/>
    <s v="2008-2020"/>
    <m/>
    <m/>
    <x v="6"/>
    <x v="1"/>
    <n v="39.906811594202864"/>
  </r>
  <r>
    <x v="912"/>
    <x v="11"/>
    <x v="20"/>
    <x v="57"/>
    <x v="110"/>
    <x v="2"/>
    <s v="2008-2020"/>
    <m/>
    <m/>
    <x v="6"/>
    <x v="2"/>
    <n v="40.142463768115917"/>
  </r>
  <r>
    <x v="912"/>
    <x v="11"/>
    <x v="20"/>
    <x v="57"/>
    <x v="110"/>
    <x v="2"/>
    <s v="2008-2020"/>
    <m/>
    <m/>
    <x v="6"/>
    <x v="3"/>
    <n v="43.759275362318867"/>
  </r>
  <r>
    <x v="912"/>
    <x v="11"/>
    <x v="20"/>
    <x v="57"/>
    <x v="110"/>
    <x v="2"/>
    <s v="2008-2020"/>
    <m/>
    <m/>
    <x v="6"/>
    <x v="4"/>
    <n v="40.880217391304349"/>
  </r>
  <r>
    <x v="912"/>
    <x v="11"/>
    <x v="20"/>
    <x v="57"/>
    <x v="110"/>
    <x v="2"/>
    <s v="2008-2020"/>
    <m/>
    <m/>
    <x v="6"/>
    <x v="5"/>
    <n v="41.350289855072454"/>
  </r>
  <r>
    <x v="912"/>
    <x v="11"/>
    <x v="20"/>
    <x v="57"/>
    <x v="110"/>
    <x v="2"/>
    <s v="2008-2020"/>
    <m/>
    <m/>
    <x v="6"/>
    <x v="6"/>
    <n v="46.377971014492793"/>
  </r>
  <r>
    <x v="912"/>
    <x v="11"/>
    <x v="20"/>
    <x v="57"/>
    <x v="110"/>
    <x v="2"/>
    <s v="2008-2020"/>
    <m/>
    <m/>
    <x v="6"/>
    <x v="7"/>
    <n v="45.630797101449261"/>
  </r>
  <r>
    <x v="912"/>
    <x v="11"/>
    <x v="20"/>
    <x v="57"/>
    <x v="110"/>
    <x v="2"/>
    <s v="2008-2020"/>
    <m/>
    <m/>
    <x v="6"/>
    <x v="8"/>
    <n v="43.274420289855072"/>
  </r>
  <r>
    <x v="912"/>
    <x v="11"/>
    <x v="20"/>
    <x v="57"/>
    <x v="110"/>
    <x v="2"/>
    <s v="2008-2020"/>
    <m/>
    <m/>
    <x v="6"/>
    <x v="9"/>
    <n v="41.826086956521799"/>
  </r>
  <r>
    <x v="912"/>
    <x v="11"/>
    <x v="20"/>
    <x v="57"/>
    <x v="110"/>
    <x v="2"/>
    <s v="2008-2020"/>
    <m/>
    <m/>
    <x v="6"/>
    <x v="10"/>
    <n v="39.714202898550738"/>
  </r>
  <r>
    <x v="912"/>
    <x v="11"/>
    <x v="20"/>
    <x v="57"/>
    <x v="110"/>
    <x v="2"/>
    <s v="2008-2020"/>
    <m/>
    <m/>
    <x v="6"/>
    <x v="11"/>
    <n v="41.088478260869572"/>
  </r>
  <r>
    <x v="912"/>
    <x v="11"/>
    <x v="20"/>
    <x v="57"/>
    <x v="110"/>
    <x v="2"/>
    <s v="2008-2020"/>
    <m/>
    <m/>
    <x v="6"/>
    <x v="12"/>
    <n v="40.277971014492771"/>
  </r>
  <r>
    <x v="913"/>
    <x v="11"/>
    <x v="20"/>
    <x v="57"/>
    <x v="111"/>
    <x v="2"/>
    <s v="2008-2020"/>
    <m/>
    <m/>
    <x v="6"/>
    <x v="0"/>
    <n v="41.010652173913037"/>
  </r>
  <r>
    <x v="913"/>
    <x v="11"/>
    <x v="20"/>
    <x v="57"/>
    <x v="111"/>
    <x v="2"/>
    <s v="2008-2020"/>
    <m/>
    <m/>
    <x v="6"/>
    <x v="1"/>
    <n v="42.333188405797095"/>
  </r>
  <r>
    <x v="913"/>
    <x v="11"/>
    <x v="20"/>
    <x v="57"/>
    <x v="111"/>
    <x v="2"/>
    <s v="2008-2020"/>
    <m/>
    <m/>
    <x v="6"/>
    <x v="2"/>
    <n v="36.752173913043464"/>
  </r>
  <r>
    <x v="913"/>
    <x v="11"/>
    <x v="20"/>
    <x v="57"/>
    <x v="111"/>
    <x v="2"/>
    <s v="2008-2020"/>
    <m/>
    <m/>
    <x v="6"/>
    <x v="3"/>
    <n v="40.797681159420279"/>
  </r>
  <r>
    <x v="913"/>
    <x v="11"/>
    <x v="20"/>
    <x v="57"/>
    <x v="111"/>
    <x v="2"/>
    <s v="2008-2020"/>
    <m/>
    <m/>
    <x v="6"/>
    <x v="4"/>
    <n v="35.626376811594099"/>
  </r>
  <r>
    <x v="913"/>
    <x v="11"/>
    <x v="20"/>
    <x v="57"/>
    <x v="111"/>
    <x v="2"/>
    <s v="2008-2020"/>
    <m/>
    <m/>
    <x v="6"/>
    <x v="5"/>
    <n v="35.911304347826125"/>
  </r>
  <r>
    <x v="913"/>
    <x v="11"/>
    <x v="20"/>
    <x v="57"/>
    <x v="111"/>
    <x v="2"/>
    <s v="2008-2020"/>
    <m/>
    <m/>
    <x v="6"/>
    <x v="6"/>
    <n v="44.916159420289823"/>
  </r>
  <r>
    <x v="913"/>
    <x v="11"/>
    <x v="20"/>
    <x v="57"/>
    <x v="111"/>
    <x v="2"/>
    <s v="2008-2020"/>
    <m/>
    <m/>
    <x v="6"/>
    <x v="7"/>
    <n v="45.875507246376841"/>
  </r>
  <r>
    <x v="913"/>
    <x v="11"/>
    <x v="20"/>
    <x v="57"/>
    <x v="111"/>
    <x v="2"/>
    <s v="2008-2020"/>
    <m/>
    <m/>
    <x v="6"/>
    <x v="8"/>
    <n v="46.169855072463797"/>
  </r>
  <r>
    <x v="913"/>
    <x v="11"/>
    <x v="20"/>
    <x v="57"/>
    <x v="111"/>
    <x v="2"/>
    <s v="2008-2020"/>
    <m/>
    <m/>
    <x v="6"/>
    <x v="9"/>
    <n v="48.501811594202948"/>
  </r>
  <r>
    <x v="913"/>
    <x v="11"/>
    <x v="20"/>
    <x v="57"/>
    <x v="111"/>
    <x v="2"/>
    <s v="2008-2020"/>
    <m/>
    <m/>
    <x v="6"/>
    <x v="10"/>
    <n v="52.642101449275302"/>
  </r>
  <r>
    <x v="913"/>
    <x v="11"/>
    <x v="20"/>
    <x v="57"/>
    <x v="111"/>
    <x v="2"/>
    <s v="2008-2020"/>
    <m/>
    <m/>
    <x v="6"/>
    <x v="11"/>
    <n v="57.084492753623053"/>
  </r>
  <r>
    <x v="913"/>
    <x v="11"/>
    <x v="20"/>
    <x v="57"/>
    <x v="111"/>
    <x v="2"/>
    <s v="2008-2020"/>
    <m/>
    <m/>
    <x v="6"/>
    <x v="12"/>
    <n v="54.233333333333356"/>
  </r>
  <r>
    <x v="914"/>
    <x v="11"/>
    <x v="20"/>
    <x v="57"/>
    <x v="112"/>
    <x v="2"/>
    <s v="2008-2020"/>
    <m/>
    <m/>
    <x v="6"/>
    <x v="0"/>
    <n v="12.412536231884053"/>
  </r>
  <r>
    <x v="914"/>
    <x v="11"/>
    <x v="20"/>
    <x v="57"/>
    <x v="112"/>
    <x v="2"/>
    <s v="2008-2020"/>
    <m/>
    <m/>
    <x v="6"/>
    <x v="1"/>
    <n v="16.207826086956519"/>
  </r>
  <r>
    <x v="914"/>
    <x v="11"/>
    <x v="20"/>
    <x v="57"/>
    <x v="112"/>
    <x v="2"/>
    <s v="2008-2020"/>
    <m/>
    <m/>
    <x v="6"/>
    <x v="2"/>
    <n v="17.758550724637665"/>
  </r>
  <r>
    <x v="914"/>
    <x v="11"/>
    <x v="20"/>
    <x v="57"/>
    <x v="112"/>
    <x v="2"/>
    <s v="2008-2020"/>
    <m/>
    <m/>
    <x v="6"/>
    <x v="3"/>
    <n v="20.21181159420291"/>
  </r>
  <r>
    <x v="914"/>
    <x v="11"/>
    <x v="20"/>
    <x v="57"/>
    <x v="112"/>
    <x v="2"/>
    <s v="2008-2020"/>
    <m/>
    <m/>
    <x v="6"/>
    <x v="4"/>
    <n v="20.280507246376814"/>
  </r>
  <r>
    <x v="914"/>
    <x v="11"/>
    <x v="20"/>
    <x v="57"/>
    <x v="112"/>
    <x v="2"/>
    <s v="2008-2020"/>
    <m/>
    <m/>
    <x v="6"/>
    <x v="5"/>
    <n v="18.172391304347812"/>
  </r>
  <r>
    <x v="914"/>
    <x v="11"/>
    <x v="20"/>
    <x v="57"/>
    <x v="112"/>
    <x v="2"/>
    <s v="2008-2020"/>
    <m/>
    <m/>
    <x v="6"/>
    <x v="6"/>
    <n v="21.796159420289847"/>
  </r>
  <r>
    <x v="914"/>
    <x v="11"/>
    <x v="20"/>
    <x v="57"/>
    <x v="112"/>
    <x v="2"/>
    <s v="2008-2020"/>
    <m/>
    <m/>
    <x v="6"/>
    <x v="7"/>
    <n v="21.231086956521761"/>
  </r>
  <r>
    <x v="914"/>
    <x v="11"/>
    <x v="20"/>
    <x v="57"/>
    <x v="112"/>
    <x v="2"/>
    <s v="2008-2020"/>
    <m/>
    <m/>
    <x v="6"/>
    <x v="8"/>
    <n v="20.343115942028984"/>
  </r>
  <r>
    <x v="914"/>
    <x v="11"/>
    <x v="20"/>
    <x v="57"/>
    <x v="112"/>
    <x v="2"/>
    <s v="2008-2020"/>
    <m/>
    <m/>
    <x v="6"/>
    <x v="9"/>
    <n v="20.312608695652163"/>
  </r>
  <r>
    <x v="914"/>
    <x v="11"/>
    <x v="20"/>
    <x v="57"/>
    <x v="112"/>
    <x v="2"/>
    <s v="2008-2020"/>
    <m/>
    <m/>
    <x v="6"/>
    <x v="10"/>
    <n v="17.964130434782618"/>
  </r>
  <r>
    <x v="914"/>
    <x v="11"/>
    <x v="20"/>
    <x v="57"/>
    <x v="112"/>
    <x v="2"/>
    <s v="2008-2020"/>
    <m/>
    <m/>
    <x v="6"/>
    <x v="11"/>
    <n v="17.42239130434783"/>
  </r>
  <r>
    <x v="914"/>
    <x v="11"/>
    <x v="20"/>
    <x v="57"/>
    <x v="112"/>
    <x v="2"/>
    <s v="2008-2020"/>
    <m/>
    <m/>
    <x v="6"/>
    <x v="12"/>
    <n v="16.848115942028986"/>
  </r>
  <r>
    <x v="915"/>
    <x v="11"/>
    <x v="20"/>
    <x v="57"/>
    <x v="113"/>
    <x v="2"/>
    <s v="2008-2020"/>
    <m/>
    <m/>
    <x v="6"/>
    <x v="0"/>
    <n v="87.060434782608866"/>
  </r>
  <r>
    <x v="915"/>
    <x v="11"/>
    <x v="20"/>
    <x v="57"/>
    <x v="113"/>
    <x v="2"/>
    <s v="2008-2020"/>
    <m/>
    <m/>
    <x v="6"/>
    <x v="1"/>
    <n v="98.704782608695695"/>
  </r>
  <r>
    <x v="915"/>
    <x v="11"/>
    <x v="20"/>
    <x v="57"/>
    <x v="113"/>
    <x v="2"/>
    <s v="2008-2020"/>
    <m/>
    <m/>
    <x v="6"/>
    <x v="2"/>
    <n v="89.731159420289998"/>
  </r>
  <r>
    <x v="915"/>
    <x v="11"/>
    <x v="20"/>
    <x v="57"/>
    <x v="113"/>
    <x v="2"/>
    <s v="2008-2020"/>
    <m/>
    <m/>
    <x v="6"/>
    <x v="3"/>
    <n v="96.146594202898527"/>
  </r>
  <r>
    <x v="915"/>
    <x v="11"/>
    <x v="20"/>
    <x v="57"/>
    <x v="113"/>
    <x v="2"/>
    <s v="2008-2020"/>
    <m/>
    <m/>
    <x v="6"/>
    <x v="4"/>
    <n v="90.40173913043472"/>
  </r>
  <r>
    <x v="915"/>
    <x v="11"/>
    <x v="20"/>
    <x v="57"/>
    <x v="113"/>
    <x v="2"/>
    <s v="2008-2020"/>
    <m/>
    <m/>
    <x v="6"/>
    <x v="5"/>
    <n v="87.708333333333314"/>
  </r>
  <r>
    <x v="915"/>
    <x v="11"/>
    <x v="20"/>
    <x v="57"/>
    <x v="113"/>
    <x v="2"/>
    <s v="2008-2020"/>
    <m/>
    <m/>
    <x v="6"/>
    <x v="6"/>
    <n v="88.033188405797063"/>
  </r>
  <r>
    <x v="915"/>
    <x v="11"/>
    <x v="20"/>
    <x v="57"/>
    <x v="113"/>
    <x v="2"/>
    <s v="2008-2020"/>
    <m/>
    <m/>
    <x v="6"/>
    <x v="7"/>
    <n v="87.535217391304428"/>
  </r>
  <r>
    <x v="915"/>
    <x v="11"/>
    <x v="20"/>
    <x v="57"/>
    <x v="113"/>
    <x v="2"/>
    <s v="2008-2020"/>
    <m/>
    <m/>
    <x v="6"/>
    <x v="8"/>
    <n v="85.697608695652278"/>
  </r>
  <r>
    <x v="915"/>
    <x v="11"/>
    <x v="20"/>
    <x v="57"/>
    <x v="113"/>
    <x v="2"/>
    <s v="2008-2020"/>
    <m/>
    <m/>
    <x v="6"/>
    <x v="9"/>
    <n v="84.451449275362251"/>
  </r>
  <r>
    <x v="915"/>
    <x v="11"/>
    <x v="20"/>
    <x v="57"/>
    <x v="113"/>
    <x v="2"/>
    <s v="2008-2020"/>
    <m/>
    <m/>
    <x v="6"/>
    <x v="10"/>
    <n v="81.997536231884098"/>
  </r>
  <r>
    <x v="915"/>
    <x v="11"/>
    <x v="20"/>
    <x v="57"/>
    <x v="113"/>
    <x v="2"/>
    <s v="2008-2020"/>
    <m/>
    <m/>
    <x v="6"/>
    <x v="11"/>
    <n v="76.603260869565148"/>
  </r>
  <r>
    <x v="915"/>
    <x v="11"/>
    <x v="20"/>
    <x v="57"/>
    <x v="113"/>
    <x v="2"/>
    <s v="2008-2020"/>
    <m/>
    <m/>
    <x v="6"/>
    <x v="12"/>
    <n v="66.258840579710153"/>
  </r>
  <r>
    <x v="916"/>
    <x v="11"/>
    <x v="20"/>
    <x v="57"/>
    <x v="114"/>
    <x v="2"/>
    <s v="2008-2020"/>
    <m/>
    <m/>
    <x v="6"/>
    <x v="0"/>
    <n v="62.12514492753629"/>
  </r>
  <r>
    <x v="916"/>
    <x v="11"/>
    <x v="20"/>
    <x v="57"/>
    <x v="114"/>
    <x v="2"/>
    <s v="2008-2020"/>
    <m/>
    <m/>
    <x v="6"/>
    <x v="1"/>
    <n v="76.553260869565094"/>
  </r>
  <r>
    <x v="916"/>
    <x v="11"/>
    <x v="20"/>
    <x v="57"/>
    <x v="114"/>
    <x v="2"/>
    <s v="2008-2020"/>
    <m/>
    <m/>
    <x v="6"/>
    <x v="2"/>
    <n v="72.197391304347789"/>
  </r>
  <r>
    <x v="916"/>
    <x v="11"/>
    <x v="20"/>
    <x v="57"/>
    <x v="114"/>
    <x v="2"/>
    <s v="2008-2020"/>
    <m/>
    <m/>
    <x v="6"/>
    <x v="3"/>
    <n v="74.385072463768111"/>
  </r>
  <r>
    <x v="916"/>
    <x v="11"/>
    <x v="20"/>
    <x v="57"/>
    <x v="114"/>
    <x v="2"/>
    <s v="2008-2020"/>
    <m/>
    <m/>
    <x v="6"/>
    <x v="4"/>
    <n v="69.732318840579723"/>
  </r>
  <r>
    <x v="916"/>
    <x v="11"/>
    <x v="20"/>
    <x v="57"/>
    <x v="114"/>
    <x v="2"/>
    <s v="2008-2020"/>
    <m/>
    <m/>
    <x v="6"/>
    <x v="5"/>
    <n v="65.244275362318774"/>
  </r>
  <r>
    <x v="916"/>
    <x v="11"/>
    <x v="20"/>
    <x v="57"/>
    <x v="114"/>
    <x v="2"/>
    <s v="2008-2020"/>
    <m/>
    <m/>
    <x v="6"/>
    <x v="6"/>
    <n v="71.540144927536261"/>
  </r>
  <r>
    <x v="916"/>
    <x v="11"/>
    <x v="20"/>
    <x v="57"/>
    <x v="114"/>
    <x v="2"/>
    <s v="2008-2020"/>
    <m/>
    <m/>
    <x v="6"/>
    <x v="7"/>
    <n v="72.272101449275155"/>
  </r>
  <r>
    <x v="916"/>
    <x v="11"/>
    <x v="20"/>
    <x v="57"/>
    <x v="114"/>
    <x v="2"/>
    <s v="2008-2020"/>
    <m/>
    <m/>
    <x v="6"/>
    <x v="8"/>
    <n v="71.74340579710146"/>
  </r>
  <r>
    <x v="916"/>
    <x v="11"/>
    <x v="20"/>
    <x v="57"/>
    <x v="114"/>
    <x v="2"/>
    <s v="2008-2020"/>
    <m/>
    <m/>
    <x v="6"/>
    <x v="9"/>
    <n v="70.020144927536165"/>
  </r>
  <r>
    <x v="916"/>
    <x v="11"/>
    <x v="20"/>
    <x v="57"/>
    <x v="114"/>
    <x v="2"/>
    <s v="2008-2020"/>
    <m/>
    <m/>
    <x v="6"/>
    <x v="10"/>
    <n v="69.577681159420479"/>
  </r>
  <r>
    <x v="916"/>
    <x v="11"/>
    <x v="20"/>
    <x v="57"/>
    <x v="114"/>
    <x v="2"/>
    <s v="2008-2020"/>
    <m/>
    <m/>
    <x v="6"/>
    <x v="11"/>
    <n v="71.639782608695626"/>
  </r>
  <r>
    <x v="916"/>
    <x v="11"/>
    <x v="20"/>
    <x v="57"/>
    <x v="114"/>
    <x v="2"/>
    <s v="2008-2020"/>
    <m/>
    <m/>
    <x v="6"/>
    <x v="12"/>
    <n v="61.87594202898552"/>
  </r>
  <r>
    <x v="917"/>
    <x v="11"/>
    <x v="20"/>
    <x v="57"/>
    <x v="115"/>
    <x v="2"/>
    <s v="2008-2020"/>
    <m/>
    <m/>
    <x v="6"/>
    <x v="0"/>
    <n v="14.487463768115953"/>
  </r>
  <r>
    <x v="917"/>
    <x v="11"/>
    <x v="20"/>
    <x v="57"/>
    <x v="115"/>
    <x v="2"/>
    <s v="2008-2020"/>
    <m/>
    <m/>
    <x v="6"/>
    <x v="1"/>
    <n v="16.237318840579704"/>
  </r>
  <r>
    <x v="917"/>
    <x v="11"/>
    <x v="20"/>
    <x v="57"/>
    <x v="115"/>
    <x v="2"/>
    <s v="2008-2020"/>
    <m/>
    <m/>
    <x v="6"/>
    <x v="2"/>
    <n v="15.997681159420297"/>
  </r>
  <r>
    <x v="917"/>
    <x v="11"/>
    <x v="20"/>
    <x v="57"/>
    <x v="115"/>
    <x v="2"/>
    <s v="2008-2020"/>
    <m/>
    <m/>
    <x v="6"/>
    <x v="3"/>
    <n v="17.271159420289823"/>
  </r>
  <r>
    <x v="917"/>
    <x v="11"/>
    <x v="20"/>
    <x v="57"/>
    <x v="115"/>
    <x v="2"/>
    <s v="2008-2020"/>
    <m/>
    <m/>
    <x v="6"/>
    <x v="4"/>
    <n v="15.705579710144933"/>
  </r>
  <r>
    <x v="917"/>
    <x v="11"/>
    <x v="20"/>
    <x v="57"/>
    <x v="115"/>
    <x v="2"/>
    <s v="2008-2020"/>
    <m/>
    <m/>
    <x v="6"/>
    <x v="5"/>
    <n v="19.054637681159399"/>
  </r>
  <r>
    <x v="917"/>
    <x v="11"/>
    <x v="20"/>
    <x v="57"/>
    <x v="115"/>
    <x v="2"/>
    <s v="2008-2020"/>
    <m/>
    <m/>
    <x v="6"/>
    <x v="6"/>
    <n v="25.359347826086914"/>
  </r>
  <r>
    <x v="917"/>
    <x v="11"/>
    <x v="20"/>
    <x v="57"/>
    <x v="115"/>
    <x v="2"/>
    <s v="2008-2020"/>
    <m/>
    <m/>
    <x v="6"/>
    <x v="7"/>
    <n v="24.373623188405801"/>
  </r>
  <r>
    <x v="917"/>
    <x v="11"/>
    <x v="20"/>
    <x v="57"/>
    <x v="115"/>
    <x v="2"/>
    <s v="2008-2020"/>
    <m/>
    <m/>
    <x v="6"/>
    <x v="8"/>
    <n v="23.307898550724634"/>
  </r>
  <r>
    <x v="917"/>
    <x v="11"/>
    <x v="20"/>
    <x v="57"/>
    <x v="115"/>
    <x v="2"/>
    <s v="2008-2020"/>
    <m/>
    <m/>
    <x v="6"/>
    <x v="9"/>
    <n v="22.017898550724659"/>
  </r>
  <r>
    <x v="917"/>
    <x v="11"/>
    <x v="20"/>
    <x v="57"/>
    <x v="115"/>
    <x v="2"/>
    <s v="2008-2020"/>
    <m/>
    <m/>
    <x v="6"/>
    <x v="10"/>
    <n v="22.194492753623177"/>
  </r>
  <r>
    <x v="917"/>
    <x v="11"/>
    <x v="20"/>
    <x v="57"/>
    <x v="115"/>
    <x v="2"/>
    <s v="2008-2020"/>
    <m/>
    <m/>
    <x v="6"/>
    <x v="11"/>
    <n v="21.283333333333328"/>
  </r>
  <r>
    <x v="917"/>
    <x v="11"/>
    <x v="20"/>
    <x v="57"/>
    <x v="115"/>
    <x v="2"/>
    <s v="2008-2020"/>
    <m/>
    <m/>
    <x v="6"/>
    <x v="12"/>
    <n v="16.195942028985513"/>
  </r>
  <r>
    <x v="918"/>
    <x v="11"/>
    <x v="20"/>
    <x v="57"/>
    <x v="116"/>
    <x v="2"/>
    <s v="2008-2020"/>
    <m/>
    <m/>
    <x v="6"/>
    <x v="0"/>
    <n v="4.4894927536231855"/>
  </r>
  <r>
    <x v="918"/>
    <x v="11"/>
    <x v="20"/>
    <x v="57"/>
    <x v="116"/>
    <x v="2"/>
    <s v="2008-2020"/>
    <m/>
    <m/>
    <x v="6"/>
    <x v="1"/>
    <n v="5.1378985507246409"/>
  </r>
  <r>
    <x v="918"/>
    <x v="11"/>
    <x v="20"/>
    <x v="57"/>
    <x v="116"/>
    <x v="2"/>
    <s v="2008-2020"/>
    <m/>
    <m/>
    <x v="6"/>
    <x v="2"/>
    <n v="4.6073188405797092"/>
  </r>
  <r>
    <x v="918"/>
    <x v="11"/>
    <x v="20"/>
    <x v="57"/>
    <x v="116"/>
    <x v="2"/>
    <s v="2008-2020"/>
    <m/>
    <m/>
    <x v="6"/>
    <x v="3"/>
    <n v="4.9356521739130432"/>
  </r>
  <r>
    <x v="918"/>
    <x v="11"/>
    <x v="20"/>
    <x v="57"/>
    <x v="116"/>
    <x v="2"/>
    <s v="2008-2020"/>
    <m/>
    <m/>
    <x v="6"/>
    <x v="4"/>
    <n v="5.2236231884058029"/>
  </r>
  <r>
    <x v="918"/>
    <x v="11"/>
    <x v="20"/>
    <x v="57"/>
    <x v="116"/>
    <x v="2"/>
    <s v="2008-2020"/>
    <m/>
    <m/>
    <x v="6"/>
    <x v="5"/>
    <n v="4.6165217391304365"/>
  </r>
  <r>
    <x v="918"/>
    <x v="11"/>
    <x v="20"/>
    <x v="57"/>
    <x v="116"/>
    <x v="2"/>
    <s v="2008-2020"/>
    <m/>
    <m/>
    <x v="6"/>
    <x v="6"/>
    <n v="3.9113768115942049"/>
  </r>
  <r>
    <x v="918"/>
    <x v="11"/>
    <x v="20"/>
    <x v="57"/>
    <x v="116"/>
    <x v="2"/>
    <s v="2008-2020"/>
    <m/>
    <m/>
    <x v="6"/>
    <x v="7"/>
    <n v="4.3055797101449311"/>
  </r>
  <r>
    <x v="918"/>
    <x v="11"/>
    <x v="20"/>
    <x v="57"/>
    <x v="116"/>
    <x v="2"/>
    <s v="2008-2020"/>
    <m/>
    <m/>
    <x v="6"/>
    <x v="8"/>
    <n v="3.9811594202898557"/>
  </r>
  <r>
    <x v="918"/>
    <x v="11"/>
    <x v="20"/>
    <x v="57"/>
    <x v="116"/>
    <x v="2"/>
    <s v="2008-2020"/>
    <m/>
    <m/>
    <x v="6"/>
    <x v="9"/>
    <n v="3.9976086956521772"/>
  </r>
  <r>
    <x v="918"/>
    <x v="11"/>
    <x v="20"/>
    <x v="57"/>
    <x v="116"/>
    <x v="2"/>
    <s v="2008-2020"/>
    <m/>
    <m/>
    <x v="6"/>
    <x v="10"/>
    <n v="5.1477536231884056"/>
  </r>
  <r>
    <x v="918"/>
    <x v="11"/>
    <x v="20"/>
    <x v="57"/>
    <x v="116"/>
    <x v="2"/>
    <s v="2008-2020"/>
    <m/>
    <m/>
    <x v="6"/>
    <x v="11"/>
    <n v="5.710652173913048"/>
  </r>
  <r>
    <x v="918"/>
    <x v="11"/>
    <x v="20"/>
    <x v="57"/>
    <x v="116"/>
    <x v="2"/>
    <s v="2008-2020"/>
    <m/>
    <m/>
    <x v="6"/>
    <x v="12"/>
    <n v="6.1626086956521764"/>
  </r>
  <r>
    <x v="919"/>
    <x v="11"/>
    <x v="20"/>
    <x v="58"/>
    <x v="106"/>
    <x v="2"/>
    <s v="2008-2020"/>
    <m/>
    <m/>
    <x v="6"/>
    <x v="0"/>
    <n v="0.58644927536231883"/>
  </r>
  <r>
    <x v="919"/>
    <x v="11"/>
    <x v="20"/>
    <x v="58"/>
    <x v="106"/>
    <x v="2"/>
    <s v="2008-2020"/>
    <m/>
    <m/>
    <x v="6"/>
    <x v="1"/>
    <n v="0.37144927536231903"/>
  </r>
  <r>
    <x v="919"/>
    <x v="11"/>
    <x v="20"/>
    <x v="58"/>
    <x v="106"/>
    <x v="2"/>
    <s v="2008-2020"/>
    <m/>
    <m/>
    <x v="6"/>
    <x v="2"/>
    <n v="0.29862318840579721"/>
  </r>
  <r>
    <x v="919"/>
    <x v="11"/>
    <x v="20"/>
    <x v="58"/>
    <x v="106"/>
    <x v="2"/>
    <s v="2008-2020"/>
    <m/>
    <m/>
    <x v="6"/>
    <x v="3"/>
    <n v="0.28456521739130447"/>
  </r>
  <r>
    <x v="919"/>
    <x v="11"/>
    <x v="20"/>
    <x v="58"/>
    <x v="106"/>
    <x v="2"/>
    <s v="2008-2020"/>
    <m/>
    <m/>
    <x v="6"/>
    <x v="4"/>
    <n v="1.1832608695652174"/>
  </r>
  <r>
    <x v="919"/>
    <x v="11"/>
    <x v="20"/>
    <x v="58"/>
    <x v="106"/>
    <x v="2"/>
    <s v="2008-2020"/>
    <m/>
    <m/>
    <x v="6"/>
    <x v="5"/>
    <n v="0.27347826086956528"/>
  </r>
  <r>
    <x v="919"/>
    <x v="11"/>
    <x v="20"/>
    <x v="58"/>
    <x v="106"/>
    <x v="2"/>
    <s v="2008-2020"/>
    <m/>
    <m/>
    <x v="6"/>
    <x v="6"/>
    <n v="0.255"/>
  </r>
  <r>
    <x v="919"/>
    <x v="11"/>
    <x v="20"/>
    <x v="58"/>
    <x v="106"/>
    <x v="2"/>
    <s v="2008-2020"/>
    <m/>
    <m/>
    <x v="6"/>
    <x v="7"/>
    <n v="0.22594202898550725"/>
  </r>
  <r>
    <x v="919"/>
    <x v="11"/>
    <x v="20"/>
    <x v="58"/>
    <x v="106"/>
    <x v="2"/>
    <s v="2008-2020"/>
    <m/>
    <m/>
    <x v="6"/>
    <x v="8"/>
    <n v="0.30434782608695649"/>
  </r>
  <r>
    <x v="919"/>
    <x v="11"/>
    <x v="20"/>
    <x v="58"/>
    <x v="106"/>
    <x v="2"/>
    <s v="2008-2020"/>
    <m/>
    <m/>
    <x v="6"/>
    <x v="9"/>
    <n v="0.30963768115942031"/>
  </r>
  <r>
    <x v="919"/>
    <x v="11"/>
    <x v="20"/>
    <x v="58"/>
    <x v="106"/>
    <x v="2"/>
    <s v="2008-2020"/>
    <m/>
    <m/>
    <x v="6"/>
    <x v="10"/>
    <n v="1.2115942028985511"/>
  </r>
  <r>
    <x v="919"/>
    <x v="11"/>
    <x v="20"/>
    <x v="58"/>
    <x v="106"/>
    <x v="2"/>
    <s v="2008-2020"/>
    <m/>
    <m/>
    <x v="6"/>
    <x v="11"/>
    <n v="0.37833333333333341"/>
  </r>
  <r>
    <x v="919"/>
    <x v="11"/>
    <x v="20"/>
    <x v="58"/>
    <x v="106"/>
    <x v="2"/>
    <s v="2008-2020"/>
    <m/>
    <m/>
    <x v="6"/>
    <x v="12"/>
    <n v="2.4057971014492783E-2"/>
  </r>
  <r>
    <x v="920"/>
    <x v="11"/>
    <x v="20"/>
    <x v="58"/>
    <x v="107"/>
    <x v="2"/>
    <s v="2008-2020"/>
    <m/>
    <m/>
    <x v="6"/>
    <x v="0"/>
    <n v="127.18608695652171"/>
  </r>
  <r>
    <x v="920"/>
    <x v="11"/>
    <x v="20"/>
    <x v="58"/>
    <x v="107"/>
    <x v="2"/>
    <s v="2008-2020"/>
    <m/>
    <m/>
    <x v="6"/>
    <x v="1"/>
    <n v="140.88862318840592"/>
  </r>
  <r>
    <x v="920"/>
    <x v="11"/>
    <x v="20"/>
    <x v="58"/>
    <x v="107"/>
    <x v="2"/>
    <s v="2008-2020"/>
    <m/>
    <m/>
    <x v="6"/>
    <x v="2"/>
    <n v="138.01724637681139"/>
  </r>
  <r>
    <x v="920"/>
    <x v="11"/>
    <x v="20"/>
    <x v="58"/>
    <x v="107"/>
    <x v="2"/>
    <s v="2008-2020"/>
    <m/>
    <m/>
    <x v="6"/>
    <x v="3"/>
    <n v="149.85260869565209"/>
  </r>
  <r>
    <x v="920"/>
    <x v="11"/>
    <x v="20"/>
    <x v="58"/>
    <x v="107"/>
    <x v="2"/>
    <s v="2008-2020"/>
    <m/>
    <m/>
    <x v="6"/>
    <x v="4"/>
    <n v="144.77652173913052"/>
  </r>
  <r>
    <x v="920"/>
    <x v="11"/>
    <x v="20"/>
    <x v="58"/>
    <x v="107"/>
    <x v="2"/>
    <s v="2008-2020"/>
    <m/>
    <m/>
    <x v="6"/>
    <x v="5"/>
    <n v="138.34797101449294"/>
  </r>
  <r>
    <x v="920"/>
    <x v="11"/>
    <x v="20"/>
    <x v="58"/>
    <x v="107"/>
    <x v="2"/>
    <s v="2008-2020"/>
    <m/>
    <m/>
    <x v="6"/>
    <x v="6"/>
    <n v="140.18840579710147"/>
  </r>
  <r>
    <x v="920"/>
    <x v="11"/>
    <x v="20"/>
    <x v="58"/>
    <x v="107"/>
    <x v="2"/>
    <s v="2008-2020"/>
    <m/>
    <m/>
    <x v="6"/>
    <x v="7"/>
    <n v="137.19688405797098"/>
  </r>
  <r>
    <x v="920"/>
    <x v="11"/>
    <x v="20"/>
    <x v="58"/>
    <x v="107"/>
    <x v="2"/>
    <s v="2008-2020"/>
    <m/>
    <m/>
    <x v="6"/>
    <x v="8"/>
    <n v="126.47898550724643"/>
  </r>
  <r>
    <x v="920"/>
    <x v="11"/>
    <x v="20"/>
    <x v="58"/>
    <x v="107"/>
    <x v="2"/>
    <s v="2008-2020"/>
    <m/>
    <m/>
    <x v="6"/>
    <x v="9"/>
    <n v="119.71499999999983"/>
  </r>
  <r>
    <x v="920"/>
    <x v="11"/>
    <x v="20"/>
    <x v="58"/>
    <x v="107"/>
    <x v="2"/>
    <s v="2008-2020"/>
    <m/>
    <m/>
    <x v="6"/>
    <x v="10"/>
    <n v="118.82521739130429"/>
  </r>
  <r>
    <x v="920"/>
    <x v="11"/>
    <x v="20"/>
    <x v="58"/>
    <x v="107"/>
    <x v="2"/>
    <s v="2008-2020"/>
    <m/>
    <m/>
    <x v="6"/>
    <x v="11"/>
    <n v="123.99884057971018"/>
  </r>
  <r>
    <x v="920"/>
    <x v="11"/>
    <x v="20"/>
    <x v="58"/>
    <x v="107"/>
    <x v="2"/>
    <s v="2008-2020"/>
    <m/>
    <m/>
    <x v="6"/>
    <x v="12"/>
    <n v="109.10608695652171"/>
  </r>
  <r>
    <x v="921"/>
    <x v="11"/>
    <x v="20"/>
    <x v="58"/>
    <x v="108"/>
    <x v="2"/>
    <s v="2008-2020"/>
    <m/>
    <m/>
    <x v="6"/>
    <x v="0"/>
    <n v="137.55217391304353"/>
  </r>
  <r>
    <x v="921"/>
    <x v="11"/>
    <x v="20"/>
    <x v="58"/>
    <x v="108"/>
    <x v="2"/>
    <s v="2008-2020"/>
    <m/>
    <m/>
    <x v="6"/>
    <x v="1"/>
    <n v="139.70630434782606"/>
  </r>
  <r>
    <x v="921"/>
    <x v="11"/>
    <x v="20"/>
    <x v="58"/>
    <x v="108"/>
    <x v="2"/>
    <s v="2008-2020"/>
    <m/>
    <m/>
    <x v="6"/>
    <x v="2"/>
    <n v="129.76572463768102"/>
  </r>
  <r>
    <x v="921"/>
    <x v="11"/>
    <x v="20"/>
    <x v="58"/>
    <x v="108"/>
    <x v="2"/>
    <s v="2008-2020"/>
    <m/>
    <m/>
    <x v="6"/>
    <x v="3"/>
    <n v="131.24905797101451"/>
  </r>
  <r>
    <x v="921"/>
    <x v="11"/>
    <x v="20"/>
    <x v="58"/>
    <x v="108"/>
    <x v="2"/>
    <s v="2008-2020"/>
    <m/>
    <m/>
    <x v="6"/>
    <x v="4"/>
    <n v="112.94079710144931"/>
  </r>
  <r>
    <x v="921"/>
    <x v="11"/>
    <x v="20"/>
    <x v="58"/>
    <x v="108"/>
    <x v="2"/>
    <s v="2008-2020"/>
    <m/>
    <m/>
    <x v="6"/>
    <x v="5"/>
    <n v="99.139927536231937"/>
  </r>
  <r>
    <x v="921"/>
    <x v="11"/>
    <x v="20"/>
    <x v="58"/>
    <x v="108"/>
    <x v="2"/>
    <s v="2008-2020"/>
    <m/>
    <m/>
    <x v="6"/>
    <x v="6"/>
    <n v="88.96753623188404"/>
  </r>
  <r>
    <x v="921"/>
    <x v="11"/>
    <x v="20"/>
    <x v="58"/>
    <x v="108"/>
    <x v="2"/>
    <s v="2008-2020"/>
    <m/>
    <m/>
    <x v="6"/>
    <x v="7"/>
    <n v="82.611086956521788"/>
  </r>
  <r>
    <x v="921"/>
    <x v="11"/>
    <x v="20"/>
    <x v="58"/>
    <x v="108"/>
    <x v="2"/>
    <s v="2008-2020"/>
    <m/>
    <m/>
    <x v="6"/>
    <x v="8"/>
    <n v="80.097318840579675"/>
  </r>
  <r>
    <x v="921"/>
    <x v="11"/>
    <x v="20"/>
    <x v="58"/>
    <x v="108"/>
    <x v="2"/>
    <s v="2008-2020"/>
    <m/>
    <m/>
    <x v="6"/>
    <x v="9"/>
    <n v="72.84311594202893"/>
  </r>
  <r>
    <x v="921"/>
    <x v="11"/>
    <x v="20"/>
    <x v="58"/>
    <x v="108"/>
    <x v="2"/>
    <s v="2008-2020"/>
    <m/>
    <m/>
    <x v="6"/>
    <x v="10"/>
    <n v="73.780724637681175"/>
  </r>
  <r>
    <x v="921"/>
    <x v="11"/>
    <x v="20"/>
    <x v="58"/>
    <x v="108"/>
    <x v="2"/>
    <s v="2008-2020"/>
    <m/>
    <m/>
    <x v="6"/>
    <x v="11"/>
    <n v="80.045000000000002"/>
  </r>
  <r>
    <x v="921"/>
    <x v="11"/>
    <x v="20"/>
    <x v="58"/>
    <x v="108"/>
    <x v="2"/>
    <s v="2008-2020"/>
    <m/>
    <m/>
    <x v="6"/>
    <x v="12"/>
    <n v="75.379999999999953"/>
  </r>
  <r>
    <x v="922"/>
    <x v="11"/>
    <x v="20"/>
    <x v="58"/>
    <x v="109"/>
    <x v="2"/>
    <s v="2008-2020"/>
    <m/>
    <m/>
    <x v="6"/>
    <x v="0"/>
    <n v="6.5731884057971017"/>
  </r>
  <r>
    <x v="922"/>
    <x v="11"/>
    <x v="20"/>
    <x v="58"/>
    <x v="109"/>
    <x v="2"/>
    <s v="2008-2020"/>
    <m/>
    <m/>
    <x v="6"/>
    <x v="1"/>
    <n v="7.5735507246376788"/>
  </r>
  <r>
    <x v="922"/>
    <x v="11"/>
    <x v="20"/>
    <x v="58"/>
    <x v="109"/>
    <x v="2"/>
    <s v="2008-2020"/>
    <m/>
    <m/>
    <x v="6"/>
    <x v="2"/>
    <n v="10.618115942028982"/>
  </r>
  <r>
    <x v="922"/>
    <x v="11"/>
    <x v="20"/>
    <x v="58"/>
    <x v="109"/>
    <x v="2"/>
    <s v="2008-2020"/>
    <m/>
    <m/>
    <x v="6"/>
    <x v="3"/>
    <n v="7.0451449275362323"/>
  </r>
  <r>
    <x v="922"/>
    <x v="11"/>
    <x v="20"/>
    <x v="58"/>
    <x v="109"/>
    <x v="2"/>
    <s v="2008-2020"/>
    <m/>
    <m/>
    <x v="6"/>
    <x v="4"/>
    <n v="5.2643478260869525"/>
  </r>
  <r>
    <x v="922"/>
    <x v="11"/>
    <x v="20"/>
    <x v="58"/>
    <x v="109"/>
    <x v="2"/>
    <s v="2008-2020"/>
    <m/>
    <m/>
    <x v="6"/>
    <x v="5"/>
    <n v="4.3502898550724671"/>
  </r>
  <r>
    <x v="922"/>
    <x v="11"/>
    <x v="20"/>
    <x v="58"/>
    <x v="109"/>
    <x v="2"/>
    <s v="2008-2020"/>
    <m/>
    <m/>
    <x v="6"/>
    <x v="6"/>
    <n v="5.6488405797101482"/>
  </r>
  <r>
    <x v="922"/>
    <x v="11"/>
    <x v="20"/>
    <x v="58"/>
    <x v="109"/>
    <x v="2"/>
    <s v="2008-2020"/>
    <m/>
    <m/>
    <x v="6"/>
    <x v="7"/>
    <n v="6.8560869565217493"/>
  </r>
  <r>
    <x v="922"/>
    <x v="11"/>
    <x v="20"/>
    <x v="58"/>
    <x v="109"/>
    <x v="2"/>
    <s v="2008-2020"/>
    <m/>
    <m/>
    <x v="6"/>
    <x v="8"/>
    <n v="6.2846376811594196"/>
  </r>
  <r>
    <x v="922"/>
    <x v="11"/>
    <x v="20"/>
    <x v="58"/>
    <x v="109"/>
    <x v="2"/>
    <s v="2008-2020"/>
    <m/>
    <m/>
    <x v="6"/>
    <x v="9"/>
    <n v="6.6696376811594194"/>
  </r>
  <r>
    <x v="922"/>
    <x v="11"/>
    <x v="20"/>
    <x v="58"/>
    <x v="109"/>
    <x v="2"/>
    <s v="2008-2020"/>
    <m/>
    <m/>
    <x v="6"/>
    <x v="10"/>
    <n v="8.026014492753621"/>
  </r>
  <r>
    <x v="922"/>
    <x v="11"/>
    <x v="20"/>
    <x v="58"/>
    <x v="109"/>
    <x v="2"/>
    <s v="2008-2020"/>
    <m/>
    <m/>
    <x v="6"/>
    <x v="11"/>
    <n v="7.6407971014492784"/>
  </r>
  <r>
    <x v="922"/>
    <x v="11"/>
    <x v="20"/>
    <x v="58"/>
    <x v="109"/>
    <x v="2"/>
    <s v="2008-2020"/>
    <m/>
    <m/>
    <x v="6"/>
    <x v="12"/>
    <n v="6.8594202898550698"/>
  </r>
  <r>
    <x v="923"/>
    <x v="11"/>
    <x v="20"/>
    <x v="58"/>
    <x v="110"/>
    <x v="2"/>
    <s v="2008-2020"/>
    <m/>
    <m/>
    <x v="6"/>
    <x v="0"/>
    <n v="30.745217391304326"/>
  </r>
  <r>
    <x v="923"/>
    <x v="11"/>
    <x v="20"/>
    <x v="58"/>
    <x v="110"/>
    <x v="2"/>
    <s v="2008-2020"/>
    <m/>
    <m/>
    <x v="6"/>
    <x v="1"/>
    <n v="38.571666666666658"/>
  </r>
  <r>
    <x v="923"/>
    <x v="11"/>
    <x v="20"/>
    <x v="58"/>
    <x v="110"/>
    <x v="2"/>
    <s v="2008-2020"/>
    <m/>
    <m/>
    <x v="6"/>
    <x v="2"/>
    <n v="38.908623188405805"/>
  </r>
  <r>
    <x v="923"/>
    <x v="11"/>
    <x v="20"/>
    <x v="58"/>
    <x v="110"/>
    <x v="2"/>
    <s v="2008-2020"/>
    <m/>
    <m/>
    <x v="6"/>
    <x v="3"/>
    <n v="42.547318840579742"/>
  </r>
  <r>
    <x v="923"/>
    <x v="11"/>
    <x v="20"/>
    <x v="58"/>
    <x v="110"/>
    <x v="2"/>
    <s v="2008-2020"/>
    <m/>
    <m/>
    <x v="6"/>
    <x v="4"/>
    <n v="39.250942028985527"/>
  </r>
  <r>
    <x v="923"/>
    <x v="11"/>
    <x v="20"/>
    <x v="58"/>
    <x v="110"/>
    <x v="2"/>
    <s v="2008-2020"/>
    <m/>
    <m/>
    <x v="6"/>
    <x v="5"/>
    <n v="40.011956521739094"/>
  </r>
  <r>
    <x v="923"/>
    <x v="11"/>
    <x v="20"/>
    <x v="58"/>
    <x v="110"/>
    <x v="2"/>
    <s v="2008-2020"/>
    <m/>
    <m/>
    <x v="6"/>
    <x v="6"/>
    <n v="44.613623188405796"/>
  </r>
  <r>
    <x v="923"/>
    <x v="11"/>
    <x v="20"/>
    <x v="58"/>
    <x v="110"/>
    <x v="2"/>
    <s v="2008-2020"/>
    <m/>
    <m/>
    <x v="6"/>
    <x v="7"/>
    <n v="43.872826086956458"/>
  </r>
  <r>
    <x v="923"/>
    <x v="11"/>
    <x v="20"/>
    <x v="58"/>
    <x v="110"/>
    <x v="2"/>
    <s v="2008-2020"/>
    <m/>
    <m/>
    <x v="6"/>
    <x v="8"/>
    <n v="41.677681159420281"/>
  </r>
  <r>
    <x v="923"/>
    <x v="11"/>
    <x v="20"/>
    <x v="58"/>
    <x v="110"/>
    <x v="2"/>
    <s v="2008-2020"/>
    <m/>
    <m/>
    <x v="6"/>
    <x v="9"/>
    <n v="40.076231884058039"/>
  </r>
  <r>
    <x v="923"/>
    <x v="11"/>
    <x v="20"/>
    <x v="58"/>
    <x v="110"/>
    <x v="2"/>
    <s v="2008-2020"/>
    <m/>
    <m/>
    <x v="6"/>
    <x v="10"/>
    <n v="38.388840579710163"/>
  </r>
  <r>
    <x v="923"/>
    <x v="11"/>
    <x v="20"/>
    <x v="58"/>
    <x v="110"/>
    <x v="2"/>
    <s v="2008-2020"/>
    <m/>
    <m/>
    <x v="6"/>
    <x v="11"/>
    <n v="39.708913043478255"/>
  </r>
  <r>
    <x v="923"/>
    <x v="11"/>
    <x v="20"/>
    <x v="58"/>
    <x v="110"/>
    <x v="2"/>
    <s v="2008-2020"/>
    <m/>
    <m/>
    <x v="6"/>
    <x v="12"/>
    <n v="39.398840579710154"/>
  </r>
  <r>
    <x v="924"/>
    <x v="11"/>
    <x v="20"/>
    <x v="58"/>
    <x v="111"/>
    <x v="2"/>
    <s v="2008-2020"/>
    <m/>
    <m/>
    <x v="6"/>
    <x v="0"/>
    <n v="36.035217391304322"/>
  </r>
  <r>
    <x v="924"/>
    <x v="11"/>
    <x v="20"/>
    <x v="58"/>
    <x v="111"/>
    <x v="2"/>
    <s v="2008-2020"/>
    <m/>
    <m/>
    <x v="6"/>
    <x v="1"/>
    <n v="37.034710144927473"/>
  </r>
  <r>
    <x v="924"/>
    <x v="11"/>
    <x v="20"/>
    <x v="58"/>
    <x v="111"/>
    <x v="2"/>
    <s v="2008-2020"/>
    <m/>
    <m/>
    <x v="6"/>
    <x v="2"/>
    <n v="32.239855072463762"/>
  </r>
  <r>
    <x v="924"/>
    <x v="11"/>
    <x v="20"/>
    <x v="58"/>
    <x v="111"/>
    <x v="2"/>
    <s v="2008-2020"/>
    <m/>
    <m/>
    <x v="6"/>
    <x v="3"/>
    <n v="36.147681159420294"/>
  </r>
  <r>
    <x v="924"/>
    <x v="11"/>
    <x v="20"/>
    <x v="58"/>
    <x v="111"/>
    <x v="2"/>
    <s v="2008-2020"/>
    <m/>
    <m/>
    <x v="6"/>
    <x v="4"/>
    <n v="30.723695652173891"/>
  </r>
  <r>
    <x v="924"/>
    <x v="11"/>
    <x v="20"/>
    <x v="58"/>
    <x v="111"/>
    <x v="2"/>
    <s v="2008-2020"/>
    <m/>
    <m/>
    <x v="6"/>
    <x v="5"/>
    <n v="31.307463768115969"/>
  </r>
  <r>
    <x v="924"/>
    <x v="11"/>
    <x v="20"/>
    <x v="58"/>
    <x v="111"/>
    <x v="2"/>
    <s v="2008-2020"/>
    <m/>
    <m/>
    <x v="6"/>
    <x v="6"/>
    <n v="39.197391304347875"/>
  </r>
  <r>
    <x v="924"/>
    <x v="11"/>
    <x v="20"/>
    <x v="58"/>
    <x v="111"/>
    <x v="2"/>
    <s v="2008-2020"/>
    <m/>
    <m/>
    <x v="6"/>
    <x v="7"/>
    <n v="40.02275362318845"/>
  </r>
  <r>
    <x v="924"/>
    <x v="11"/>
    <x v="20"/>
    <x v="58"/>
    <x v="111"/>
    <x v="2"/>
    <s v="2008-2020"/>
    <m/>
    <m/>
    <x v="6"/>
    <x v="8"/>
    <n v="40.484347826086939"/>
  </r>
  <r>
    <x v="924"/>
    <x v="11"/>
    <x v="20"/>
    <x v="58"/>
    <x v="111"/>
    <x v="2"/>
    <s v="2008-2020"/>
    <m/>
    <m/>
    <x v="6"/>
    <x v="9"/>
    <n v="42.332318840579703"/>
  </r>
  <r>
    <x v="924"/>
    <x v="11"/>
    <x v="20"/>
    <x v="58"/>
    <x v="111"/>
    <x v="2"/>
    <s v="2008-2020"/>
    <m/>
    <m/>
    <x v="6"/>
    <x v="10"/>
    <n v="46.459782608695612"/>
  </r>
  <r>
    <x v="924"/>
    <x v="11"/>
    <x v="20"/>
    <x v="58"/>
    <x v="111"/>
    <x v="2"/>
    <s v="2008-2020"/>
    <m/>
    <m/>
    <x v="6"/>
    <x v="11"/>
    <n v="51.219275362318875"/>
  </r>
  <r>
    <x v="924"/>
    <x v="11"/>
    <x v="20"/>
    <x v="58"/>
    <x v="111"/>
    <x v="2"/>
    <s v="2008-2020"/>
    <m/>
    <m/>
    <x v="6"/>
    <x v="12"/>
    <n v="49.904927536231895"/>
  </r>
  <r>
    <x v="925"/>
    <x v="11"/>
    <x v="20"/>
    <x v="58"/>
    <x v="112"/>
    <x v="2"/>
    <s v="2008-2020"/>
    <m/>
    <m/>
    <x v="6"/>
    <x v="0"/>
    <n v="11.684999999999999"/>
  </r>
  <r>
    <x v="925"/>
    <x v="11"/>
    <x v="20"/>
    <x v="58"/>
    <x v="112"/>
    <x v="2"/>
    <s v="2008-2020"/>
    <m/>
    <m/>
    <x v="6"/>
    <x v="1"/>
    <n v="14.9313768115942"/>
  </r>
  <r>
    <x v="925"/>
    <x v="11"/>
    <x v="20"/>
    <x v="58"/>
    <x v="112"/>
    <x v="2"/>
    <s v="2008-2020"/>
    <m/>
    <m/>
    <x v="6"/>
    <x v="2"/>
    <n v="15.98311594202897"/>
  </r>
  <r>
    <x v="925"/>
    <x v="11"/>
    <x v="20"/>
    <x v="58"/>
    <x v="112"/>
    <x v="2"/>
    <s v="2008-2020"/>
    <m/>
    <m/>
    <x v="6"/>
    <x v="3"/>
    <n v="18.729275362318848"/>
  </r>
  <r>
    <x v="925"/>
    <x v="11"/>
    <x v="20"/>
    <x v="58"/>
    <x v="112"/>
    <x v="2"/>
    <s v="2008-2020"/>
    <m/>
    <m/>
    <x v="6"/>
    <x v="4"/>
    <n v="18.486521739130445"/>
  </r>
  <r>
    <x v="925"/>
    <x v="11"/>
    <x v="20"/>
    <x v="58"/>
    <x v="112"/>
    <x v="2"/>
    <s v="2008-2020"/>
    <m/>
    <m/>
    <x v="6"/>
    <x v="5"/>
    <n v="16.930942028985488"/>
  </r>
  <r>
    <x v="925"/>
    <x v="11"/>
    <x v="20"/>
    <x v="58"/>
    <x v="112"/>
    <x v="2"/>
    <s v="2008-2020"/>
    <m/>
    <m/>
    <x v="6"/>
    <x v="6"/>
    <n v="20.610579710144915"/>
  </r>
  <r>
    <x v="925"/>
    <x v="11"/>
    <x v="20"/>
    <x v="58"/>
    <x v="112"/>
    <x v="2"/>
    <s v="2008-2020"/>
    <m/>
    <m/>
    <x v="6"/>
    <x v="7"/>
    <n v="20.117826086956523"/>
  </r>
  <r>
    <x v="925"/>
    <x v="11"/>
    <x v="20"/>
    <x v="58"/>
    <x v="112"/>
    <x v="2"/>
    <s v="2008-2020"/>
    <m/>
    <m/>
    <x v="6"/>
    <x v="8"/>
    <n v="19.353550724637675"/>
  </r>
  <r>
    <x v="925"/>
    <x v="11"/>
    <x v="20"/>
    <x v="58"/>
    <x v="112"/>
    <x v="2"/>
    <s v="2008-2020"/>
    <m/>
    <m/>
    <x v="6"/>
    <x v="9"/>
    <n v="19.568985507246392"/>
  </r>
  <r>
    <x v="925"/>
    <x v="11"/>
    <x v="20"/>
    <x v="58"/>
    <x v="112"/>
    <x v="2"/>
    <s v="2008-2020"/>
    <m/>
    <m/>
    <x v="6"/>
    <x v="10"/>
    <n v="17.292318840579739"/>
  </r>
  <r>
    <x v="925"/>
    <x v="11"/>
    <x v="20"/>
    <x v="58"/>
    <x v="112"/>
    <x v="2"/>
    <s v="2008-2020"/>
    <m/>
    <m/>
    <x v="6"/>
    <x v="11"/>
    <n v="16.909927536231894"/>
  </r>
  <r>
    <x v="925"/>
    <x v="11"/>
    <x v="20"/>
    <x v="58"/>
    <x v="112"/>
    <x v="2"/>
    <s v="2008-2020"/>
    <m/>
    <m/>
    <x v="6"/>
    <x v="12"/>
    <n v="16.855652173913047"/>
  </r>
  <r>
    <x v="926"/>
    <x v="11"/>
    <x v="20"/>
    <x v="58"/>
    <x v="113"/>
    <x v="2"/>
    <s v="2008-2020"/>
    <m/>
    <m/>
    <x v="6"/>
    <x v="0"/>
    <n v="83.41420289855084"/>
  </r>
  <r>
    <x v="926"/>
    <x v="11"/>
    <x v="20"/>
    <x v="58"/>
    <x v="113"/>
    <x v="2"/>
    <s v="2008-2020"/>
    <m/>
    <m/>
    <x v="6"/>
    <x v="1"/>
    <n v="94.518695652173946"/>
  </r>
  <r>
    <x v="926"/>
    <x v="11"/>
    <x v="20"/>
    <x v="58"/>
    <x v="113"/>
    <x v="2"/>
    <s v="2008-2020"/>
    <m/>
    <m/>
    <x v="6"/>
    <x v="2"/>
    <n v="86.040362318840636"/>
  </r>
  <r>
    <x v="926"/>
    <x v="11"/>
    <x v="20"/>
    <x v="58"/>
    <x v="113"/>
    <x v="2"/>
    <s v="2008-2020"/>
    <m/>
    <m/>
    <x v="6"/>
    <x v="3"/>
    <n v="92.261231884057949"/>
  </r>
  <r>
    <x v="926"/>
    <x v="11"/>
    <x v="20"/>
    <x v="58"/>
    <x v="113"/>
    <x v="2"/>
    <s v="2008-2020"/>
    <m/>
    <m/>
    <x v="6"/>
    <x v="4"/>
    <n v="85.713840579710151"/>
  </r>
  <r>
    <x v="926"/>
    <x v="11"/>
    <x v="20"/>
    <x v="58"/>
    <x v="113"/>
    <x v="2"/>
    <s v="2008-2020"/>
    <m/>
    <m/>
    <x v="6"/>
    <x v="5"/>
    <n v="83.16202898550732"/>
  </r>
  <r>
    <x v="926"/>
    <x v="11"/>
    <x v="20"/>
    <x v="58"/>
    <x v="113"/>
    <x v="2"/>
    <s v="2008-2020"/>
    <m/>
    <m/>
    <x v="6"/>
    <x v="6"/>
    <n v="83.061086956521706"/>
  </r>
  <r>
    <x v="926"/>
    <x v="11"/>
    <x v="20"/>
    <x v="58"/>
    <x v="113"/>
    <x v="2"/>
    <s v="2008-2020"/>
    <m/>
    <m/>
    <x v="6"/>
    <x v="7"/>
    <n v="82.324275362318929"/>
  </r>
  <r>
    <x v="926"/>
    <x v="11"/>
    <x v="20"/>
    <x v="58"/>
    <x v="113"/>
    <x v="2"/>
    <s v="2008-2020"/>
    <m/>
    <m/>
    <x v="6"/>
    <x v="8"/>
    <n v="80.588478260869508"/>
  </r>
  <r>
    <x v="926"/>
    <x v="11"/>
    <x v="20"/>
    <x v="58"/>
    <x v="113"/>
    <x v="2"/>
    <s v="2008-2020"/>
    <m/>
    <m/>
    <x v="6"/>
    <x v="9"/>
    <n v="79.097101449275343"/>
  </r>
  <r>
    <x v="926"/>
    <x v="11"/>
    <x v="20"/>
    <x v="58"/>
    <x v="113"/>
    <x v="2"/>
    <s v="2008-2020"/>
    <m/>
    <m/>
    <x v="6"/>
    <x v="10"/>
    <n v="76.620217391304436"/>
  </r>
  <r>
    <x v="926"/>
    <x v="11"/>
    <x v="20"/>
    <x v="58"/>
    <x v="113"/>
    <x v="2"/>
    <s v="2008-2020"/>
    <m/>
    <m/>
    <x v="6"/>
    <x v="11"/>
    <n v="71.916086956521696"/>
  </r>
  <r>
    <x v="926"/>
    <x v="11"/>
    <x v="20"/>
    <x v="58"/>
    <x v="113"/>
    <x v="2"/>
    <s v="2008-2020"/>
    <m/>
    <m/>
    <x v="6"/>
    <x v="12"/>
    <n v="63.170724637681154"/>
  </r>
  <r>
    <x v="927"/>
    <x v="11"/>
    <x v="20"/>
    <x v="58"/>
    <x v="114"/>
    <x v="2"/>
    <s v="2008-2020"/>
    <m/>
    <m/>
    <x v="6"/>
    <x v="0"/>
    <n v="58.312101449275353"/>
  </r>
  <r>
    <x v="927"/>
    <x v="11"/>
    <x v="20"/>
    <x v="58"/>
    <x v="114"/>
    <x v="2"/>
    <s v="2008-2020"/>
    <m/>
    <m/>
    <x v="6"/>
    <x v="1"/>
    <n v="72.072391304347732"/>
  </r>
  <r>
    <x v="927"/>
    <x v="11"/>
    <x v="20"/>
    <x v="58"/>
    <x v="114"/>
    <x v="2"/>
    <s v="2008-2020"/>
    <m/>
    <m/>
    <x v="6"/>
    <x v="2"/>
    <n v="67.748695652173765"/>
  </r>
  <r>
    <x v="927"/>
    <x v="11"/>
    <x v="20"/>
    <x v="58"/>
    <x v="114"/>
    <x v="2"/>
    <s v="2008-2020"/>
    <m/>
    <m/>
    <x v="6"/>
    <x v="3"/>
    <n v="70.15094202898544"/>
  </r>
  <r>
    <x v="927"/>
    <x v="11"/>
    <x v="20"/>
    <x v="58"/>
    <x v="114"/>
    <x v="2"/>
    <s v="2008-2020"/>
    <m/>
    <m/>
    <x v="6"/>
    <x v="4"/>
    <n v="65.342971014492676"/>
  </r>
  <r>
    <x v="927"/>
    <x v="11"/>
    <x v="20"/>
    <x v="58"/>
    <x v="114"/>
    <x v="2"/>
    <s v="2008-2020"/>
    <m/>
    <m/>
    <x v="6"/>
    <x v="5"/>
    <n v="60.85159420289844"/>
  </r>
  <r>
    <x v="927"/>
    <x v="11"/>
    <x v="20"/>
    <x v="58"/>
    <x v="114"/>
    <x v="2"/>
    <s v="2008-2020"/>
    <m/>
    <m/>
    <x v="6"/>
    <x v="6"/>
    <n v="65.892536231884037"/>
  </r>
  <r>
    <x v="927"/>
    <x v="11"/>
    <x v="20"/>
    <x v="58"/>
    <x v="114"/>
    <x v="2"/>
    <s v="2008-2020"/>
    <m/>
    <m/>
    <x v="6"/>
    <x v="7"/>
    <n v="66.661086956521629"/>
  </r>
  <r>
    <x v="927"/>
    <x v="11"/>
    <x v="20"/>
    <x v="58"/>
    <x v="114"/>
    <x v="2"/>
    <s v="2008-2020"/>
    <m/>
    <m/>
    <x v="6"/>
    <x v="8"/>
    <n v="66.470362318840643"/>
  </r>
  <r>
    <x v="927"/>
    <x v="11"/>
    <x v="20"/>
    <x v="58"/>
    <x v="114"/>
    <x v="2"/>
    <s v="2008-2020"/>
    <m/>
    <m/>
    <x v="6"/>
    <x v="9"/>
    <n v="64.309420289855169"/>
  </r>
  <r>
    <x v="927"/>
    <x v="11"/>
    <x v="20"/>
    <x v="58"/>
    <x v="114"/>
    <x v="2"/>
    <s v="2008-2020"/>
    <m/>
    <m/>
    <x v="6"/>
    <x v="10"/>
    <n v="63.694782608695746"/>
  </r>
  <r>
    <x v="927"/>
    <x v="11"/>
    <x v="20"/>
    <x v="58"/>
    <x v="114"/>
    <x v="2"/>
    <s v="2008-2020"/>
    <m/>
    <m/>
    <x v="6"/>
    <x v="11"/>
    <n v="65.18804347826088"/>
  </r>
  <r>
    <x v="927"/>
    <x v="11"/>
    <x v="20"/>
    <x v="58"/>
    <x v="114"/>
    <x v="2"/>
    <s v="2008-2020"/>
    <m/>
    <m/>
    <x v="6"/>
    <x v="12"/>
    <n v="57.746666666666641"/>
  </r>
  <r>
    <x v="928"/>
    <x v="11"/>
    <x v="20"/>
    <x v="58"/>
    <x v="115"/>
    <x v="2"/>
    <s v="2008-2020"/>
    <m/>
    <m/>
    <x v="6"/>
    <x v="0"/>
    <n v="12.730289855072471"/>
  </r>
  <r>
    <x v="928"/>
    <x v="11"/>
    <x v="20"/>
    <x v="58"/>
    <x v="115"/>
    <x v="2"/>
    <s v="2008-2020"/>
    <m/>
    <m/>
    <x v="6"/>
    <x v="1"/>
    <n v="14.394710144927519"/>
  </r>
  <r>
    <x v="928"/>
    <x v="11"/>
    <x v="20"/>
    <x v="58"/>
    <x v="115"/>
    <x v="2"/>
    <s v="2008-2020"/>
    <m/>
    <m/>
    <x v="6"/>
    <x v="2"/>
    <n v="14.438043478260875"/>
  </r>
  <r>
    <x v="928"/>
    <x v="11"/>
    <x v="20"/>
    <x v="58"/>
    <x v="115"/>
    <x v="2"/>
    <s v="2008-2020"/>
    <m/>
    <m/>
    <x v="6"/>
    <x v="3"/>
    <n v="15.895869565217374"/>
  </r>
  <r>
    <x v="928"/>
    <x v="11"/>
    <x v="20"/>
    <x v="58"/>
    <x v="115"/>
    <x v="2"/>
    <s v="2008-2020"/>
    <m/>
    <m/>
    <x v="6"/>
    <x v="4"/>
    <n v="14.366086956521734"/>
  </r>
  <r>
    <x v="928"/>
    <x v="11"/>
    <x v="20"/>
    <x v="58"/>
    <x v="115"/>
    <x v="2"/>
    <s v="2008-2020"/>
    <m/>
    <m/>
    <x v="6"/>
    <x v="5"/>
    <n v="17.523550724637673"/>
  </r>
  <r>
    <x v="928"/>
    <x v="11"/>
    <x v="20"/>
    <x v="58"/>
    <x v="115"/>
    <x v="2"/>
    <s v="2008-2020"/>
    <m/>
    <m/>
    <x v="6"/>
    <x v="6"/>
    <n v="23.111086956521703"/>
  </r>
  <r>
    <x v="928"/>
    <x v="11"/>
    <x v="20"/>
    <x v="58"/>
    <x v="115"/>
    <x v="2"/>
    <s v="2008-2020"/>
    <m/>
    <m/>
    <x v="6"/>
    <x v="7"/>
    <n v="22.241014492753632"/>
  </r>
  <r>
    <x v="928"/>
    <x v="11"/>
    <x v="20"/>
    <x v="58"/>
    <x v="115"/>
    <x v="2"/>
    <s v="2008-2020"/>
    <m/>
    <m/>
    <x v="6"/>
    <x v="8"/>
    <n v="21.126014492753612"/>
  </r>
  <r>
    <x v="928"/>
    <x v="11"/>
    <x v="20"/>
    <x v="58"/>
    <x v="115"/>
    <x v="2"/>
    <s v="2008-2020"/>
    <m/>
    <m/>
    <x v="6"/>
    <x v="9"/>
    <n v="19.620797101449291"/>
  </r>
  <r>
    <x v="928"/>
    <x v="11"/>
    <x v="20"/>
    <x v="58"/>
    <x v="115"/>
    <x v="2"/>
    <s v="2008-2020"/>
    <m/>
    <m/>
    <x v="6"/>
    <x v="10"/>
    <n v="19.778695652173912"/>
  </r>
  <r>
    <x v="928"/>
    <x v="11"/>
    <x v="20"/>
    <x v="58"/>
    <x v="115"/>
    <x v="2"/>
    <s v="2008-2020"/>
    <m/>
    <m/>
    <x v="6"/>
    <x v="11"/>
    <n v="19.234710144927536"/>
  </r>
  <r>
    <x v="928"/>
    <x v="11"/>
    <x v="20"/>
    <x v="58"/>
    <x v="115"/>
    <x v="2"/>
    <s v="2008-2020"/>
    <m/>
    <m/>
    <x v="6"/>
    <x v="12"/>
    <n v="15.24463768115942"/>
  </r>
  <r>
    <x v="929"/>
    <x v="11"/>
    <x v="20"/>
    <x v="58"/>
    <x v="116"/>
    <x v="2"/>
    <s v="2008-2020"/>
    <m/>
    <m/>
    <x v="6"/>
    <x v="0"/>
    <n v="3.8991304347826028"/>
  </r>
  <r>
    <x v="929"/>
    <x v="11"/>
    <x v="20"/>
    <x v="58"/>
    <x v="116"/>
    <x v="2"/>
    <s v="2008-2020"/>
    <m/>
    <m/>
    <x v="6"/>
    <x v="1"/>
    <n v="4.2621014492753702"/>
  </r>
  <r>
    <x v="929"/>
    <x v="11"/>
    <x v="20"/>
    <x v="58"/>
    <x v="116"/>
    <x v="2"/>
    <s v="2008-2020"/>
    <m/>
    <m/>
    <x v="6"/>
    <x v="2"/>
    <n v="3.8937681159420321"/>
  </r>
  <r>
    <x v="929"/>
    <x v="11"/>
    <x v="20"/>
    <x v="58"/>
    <x v="116"/>
    <x v="2"/>
    <s v="2008-2020"/>
    <m/>
    <m/>
    <x v="6"/>
    <x v="3"/>
    <n v="4.1480434782608677"/>
  </r>
  <r>
    <x v="929"/>
    <x v="11"/>
    <x v="20"/>
    <x v="58"/>
    <x v="116"/>
    <x v="2"/>
    <s v="2008-2020"/>
    <m/>
    <m/>
    <x v="6"/>
    <x v="4"/>
    <n v="4.3888405797101449"/>
  </r>
  <r>
    <x v="929"/>
    <x v="11"/>
    <x v="20"/>
    <x v="58"/>
    <x v="116"/>
    <x v="2"/>
    <s v="2008-2020"/>
    <m/>
    <m/>
    <x v="6"/>
    <x v="5"/>
    <n v="3.8535507246376817"/>
  </r>
  <r>
    <x v="929"/>
    <x v="11"/>
    <x v="20"/>
    <x v="58"/>
    <x v="116"/>
    <x v="2"/>
    <s v="2008-2020"/>
    <m/>
    <m/>
    <x v="6"/>
    <x v="6"/>
    <n v="3.3264492753623163"/>
  </r>
  <r>
    <x v="929"/>
    <x v="11"/>
    <x v="20"/>
    <x v="58"/>
    <x v="116"/>
    <x v="2"/>
    <s v="2008-2020"/>
    <m/>
    <m/>
    <x v="6"/>
    <x v="7"/>
    <n v="3.6673188405797092"/>
  </r>
  <r>
    <x v="929"/>
    <x v="11"/>
    <x v="20"/>
    <x v="58"/>
    <x v="116"/>
    <x v="2"/>
    <s v="2008-2020"/>
    <m/>
    <m/>
    <x v="6"/>
    <x v="8"/>
    <n v="3.4252173913043498"/>
  </r>
  <r>
    <x v="929"/>
    <x v="11"/>
    <x v="20"/>
    <x v="58"/>
    <x v="116"/>
    <x v="2"/>
    <s v="2008-2020"/>
    <m/>
    <m/>
    <x v="6"/>
    <x v="9"/>
    <n v="3.4505797101449276"/>
  </r>
  <r>
    <x v="929"/>
    <x v="11"/>
    <x v="20"/>
    <x v="58"/>
    <x v="116"/>
    <x v="2"/>
    <s v="2008-2020"/>
    <m/>
    <m/>
    <x v="6"/>
    <x v="10"/>
    <n v="4.6429710144927538"/>
  </r>
  <r>
    <x v="929"/>
    <x v="11"/>
    <x v="20"/>
    <x v="58"/>
    <x v="116"/>
    <x v="2"/>
    <s v="2008-2020"/>
    <m/>
    <m/>
    <x v="6"/>
    <x v="11"/>
    <n v="5.0695652173913048"/>
  </r>
  <r>
    <x v="929"/>
    <x v="11"/>
    <x v="20"/>
    <x v="58"/>
    <x v="116"/>
    <x v="2"/>
    <s v="2008-2020"/>
    <m/>
    <m/>
    <x v="6"/>
    <x v="12"/>
    <n v="5.9249275362318841"/>
  </r>
  <r>
    <x v="930"/>
    <x v="11"/>
    <x v="20"/>
    <x v="59"/>
    <x v="106"/>
    <x v="2"/>
    <s v="2008-2020"/>
    <m/>
    <m/>
    <x v="6"/>
    <x v="0"/>
    <n v="0.73173913043478267"/>
  </r>
  <r>
    <x v="930"/>
    <x v="11"/>
    <x v="20"/>
    <x v="59"/>
    <x v="106"/>
    <x v="2"/>
    <s v="2008-2020"/>
    <m/>
    <m/>
    <x v="6"/>
    <x v="1"/>
    <n v="0.59601449275362306"/>
  </r>
  <r>
    <x v="930"/>
    <x v="11"/>
    <x v="20"/>
    <x v="59"/>
    <x v="106"/>
    <x v="2"/>
    <s v="2008-2020"/>
    <m/>
    <m/>
    <x v="6"/>
    <x v="2"/>
    <n v="0.6218840579710142"/>
  </r>
  <r>
    <x v="930"/>
    <x v="11"/>
    <x v="20"/>
    <x v="59"/>
    <x v="106"/>
    <x v="2"/>
    <s v="2008-2020"/>
    <m/>
    <m/>
    <x v="6"/>
    <x v="3"/>
    <n v="0.87057971014492697"/>
  </r>
  <r>
    <x v="930"/>
    <x v="11"/>
    <x v="20"/>
    <x v="59"/>
    <x v="106"/>
    <x v="2"/>
    <s v="2008-2020"/>
    <m/>
    <m/>
    <x v="6"/>
    <x v="4"/>
    <n v="1.3226086956521739"/>
  </r>
  <r>
    <x v="930"/>
    <x v="11"/>
    <x v="20"/>
    <x v="59"/>
    <x v="106"/>
    <x v="2"/>
    <s v="2008-2020"/>
    <m/>
    <m/>
    <x v="6"/>
    <x v="5"/>
    <n v="0.45072463768115928"/>
  </r>
  <r>
    <x v="930"/>
    <x v="11"/>
    <x v="20"/>
    <x v="59"/>
    <x v="106"/>
    <x v="2"/>
    <s v="2008-2020"/>
    <m/>
    <m/>
    <x v="6"/>
    <x v="6"/>
    <n v="0.43217391304347824"/>
  </r>
  <r>
    <x v="930"/>
    <x v="11"/>
    <x v="20"/>
    <x v="59"/>
    <x v="106"/>
    <x v="2"/>
    <s v="2008-2020"/>
    <m/>
    <m/>
    <x v="6"/>
    <x v="7"/>
    <n v="0.67623188405797097"/>
  </r>
  <r>
    <x v="930"/>
    <x v="11"/>
    <x v="20"/>
    <x v="59"/>
    <x v="106"/>
    <x v="2"/>
    <s v="2008-2020"/>
    <m/>
    <m/>
    <x v="6"/>
    <x v="8"/>
    <n v="0.38869565217391305"/>
  </r>
  <r>
    <x v="930"/>
    <x v="11"/>
    <x v="20"/>
    <x v="59"/>
    <x v="106"/>
    <x v="2"/>
    <s v="2008-2020"/>
    <m/>
    <m/>
    <x v="6"/>
    <x v="9"/>
    <n v="0.47391304347826096"/>
  </r>
  <r>
    <x v="930"/>
    <x v="11"/>
    <x v="20"/>
    <x v="59"/>
    <x v="106"/>
    <x v="2"/>
    <s v="2008-2020"/>
    <m/>
    <m/>
    <x v="6"/>
    <x v="10"/>
    <n v="1.3481884057971012"/>
  </r>
  <r>
    <x v="930"/>
    <x v="11"/>
    <x v="20"/>
    <x v="59"/>
    <x v="106"/>
    <x v="2"/>
    <s v="2008-2020"/>
    <m/>
    <m/>
    <x v="6"/>
    <x v="11"/>
    <n v="0.44499999999999978"/>
  </r>
  <r>
    <x v="930"/>
    <x v="11"/>
    <x v="20"/>
    <x v="59"/>
    <x v="106"/>
    <x v="2"/>
    <s v="2008-2020"/>
    <m/>
    <m/>
    <x v="6"/>
    <x v="12"/>
    <n v="0.48608695652173911"/>
  </r>
  <r>
    <x v="931"/>
    <x v="11"/>
    <x v="20"/>
    <x v="59"/>
    <x v="107"/>
    <x v="2"/>
    <s v="2008-2020"/>
    <m/>
    <m/>
    <x v="6"/>
    <x v="0"/>
    <n v="42.19485507246381"/>
  </r>
  <r>
    <x v="931"/>
    <x v="11"/>
    <x v="20"/>
    <x v="59"/>
    <x v="107"/>
    <x v="2"/>
    <s v="2008-2020"/>
    <m/>
    <m/>
    <x v="6"/>
    <x v="1"/>
    <n v="47.273550724637694"/>
  </r>
  <r>
    <x v="931"/>
    <x v="11"/>
    <x v="20"/>
    <x v="59"/>
    <x v="107"/>
    <x v="2"/>
    <s v="2008-2020"/>
    <m/>
    <m/>
    <x v="6"/>
    <x v="2"/>
    <n v="47.529492753623188"/>
  </r>
  <r>
    <x v="931"/>
    <x v="11"/>
    <x v="20"/>
    <x v="59"/>
    <x v="107"/>
    <x v="2"/>
    <s v="2008-2020"/>
    <m/>
    <m/>
    <x v="6"/>
    <x v="3"/>
    <n v="52.608043478260861"/>
  </r>
  <r>
    <x v="931"/>
    <x v="11"/>
    <x v="20"/>
    <x v="59"/>
    <x v="107"/>
    <x v="2"/>
    <s v="2008-2020"/>
    <m/>
    <m/>
    <x v="6"/>
    <x v="4"/>
    <n v="47.087173913043436"/>
  </r>
  <r>
    <x v="931"/>
    <x v="11"/>
    <x v="20"/>
    <x v="59"/>
    <x v="107"/>
    <x v="2"/>
    <s v="2008-2020"/>
    <m/>
    <m/>
    <x v="6"/>
    <x v="5"/>
    <n v="44.367391304347777"/>
  </r>
  <r>
    <x v="931"/>
    <x v="11"/>
    <x v="20"/>
    <x v="59"/>
    <x v="107"/>
    <x v="2"/>
    <s v="2008-2020"/>
    <m/>
    <m/>
    <x v="6"/>
    <x v="6"/>
    <n v="47.623478260869561"/>
  </r>
  <r>
    <x v="931"/>
    <x v="11"/>
    <x v="20"/>
    <x v="59"/>
    <x v="107"/>
    <x v="2"/>
    <s v="2008-2020"/>
    <m/>
    <m/>
    <x v="6"/>
    <x v="7"/>
    <n v="46.430724637681131"/>
  </r>
  <r>
    <x v="931"/>
    <x v="11"/>
    <x v="20"/>
    <x v="59"/>
    <x v="107"/>
    <x v="2"/>
    <s v="2008-2020"/>
    <m/>
    <m/>
    <x v="6"/>
    <x v="8"/>
    <n v="44.14405797101449"/>
  </r>
  <r>
    <x v="931"/>
    <x v="11"/>
    <x v="20"/>
    <x v="59"/>
    <x v="107"/>
    <x v="2"/>
    <s v="2008-2020"/>
    <m/>
    <m/>
    <x v="6"/>
    <x v="9"/>
    <n v="45.000942028985477"/>
  </r>
  <r>
    <x v="931"/>
    <x v="11"/>
    <x v="20"/>
    <x v="59"/>
    <x v="107"/>
    <x v="2"/>
    <s v="2008-2020"/>
    <m/>
    <m/>
    <x v="6"/>
    <x v="10"/>
    <n v="46.984637681159462"/>
  </r>
  <r>
    <x v="931"/>
    <x v="11"/>
    <x v="20"/>
    <x v="59"/>
    <x v="107"/>
    <x v="2"/>
    <s v="2008-2020"/>
    <m/>
    <m/>
    <x v="6"/>
    <x v="11"/>
    <n v="43.930724637681188"/>
  </r>
  <r>
    <x v="931"/>
    <x v="11"/>
    <x v="20"/>
    <x v="59"/>
    <x v="107"/>
    <x v="2"/>
    <s v="2008-2020"/>
    <m/>
    <m/>
    <x v="6"/>
    <x v="12"/>
    <n v="32.361739130434778"/>
  </r>
  <r>
    <x v="932"/>
    <x v="11"/>
    <x v="20"/>
    <x v="59"/>
    <x v="108"/>
    <x v="2"/>
    <s v="2008-2020"/>
    <m/>
    <m/>
    <x v="6"/>
    <x v="0"/>
    <n v="28.465000000000007"/>
  </r>
  <r>
    <x v="932"/>
    <x v="11"/>
    <x v="20"/>
    <x v="59"/>
    <x v="108"/>
    <x v="2"/>
    <s v="2008-2020"/>
    <m/>
    <m/>
    <x v="6"/>
    <x v="1"/>
    <n v="32.313623188405771"/>
  </r>
  <r>
    <x v="932"/>
    <x v="11"/>
    <x v="20"/>
    <x v="59"/>
    <x v="108"/>
    <x v="2"/>
    <s v="2008-2020"/>
    <m/>
    <m/>
    <x v="6"/>
    <x v="2"/>
    <n v="38.129492753623161"/>
  </r>
  <r>
    <x v="932"/>
    <x v="11"/>
    <x v="20"/>
    <x v="59"/>
    <x v="108"/>
    <x v="2"/>
    <s v="2008-2020"/>
    <m/>
    <m/>
    <x v="6"/>
    <x v="3"/>
    <n v="45.170869565217437"/>
  </r>
  <r>
    <x v="932"/>
    <x v="11"/>
    <x v="20"/>
    <x v="59"/>
    <x v="108"/>
    <x v="2"/>
    <s v="2008-2020"/>
    <m/>
    <m/>
    <x v="6"/>
    <x v="4"/>
    <n v="43.926304347826047"/>
  </r>
  <r>
    <x v="932"/>
    <x v="11"/>
    <x v="20"/>
    <x v="59"/>
    <x v="108"/>
    <x v="2"/>
    <s v="2008-2020"/>
    <m/>
    <m/>
    <x v="6"/>
    <x v="5"/>
    <n v="41.673550724637707"/>
  </r>
  <r>
    <x v="932"/>
    <x v="11"/>
    <x v="20"/>
    <x v="59"/>
    <x v="108"/>
    <x v="2"/>
    <s v="2008-2020"/>
    <m/>
    <m/>
    <x v="6"/>
    <x v="6"/>
    <n v="38.20804347826089"/>
  </r>
  <r>
    <x v="932"/>
    <x v="11"/>
    <x v="20"/>
    <x v="59"/>
    <x v="108"/>
    <x v="2"/>
    <s v="2008-2020"/>
    <m/>
    <m/>
    <x v="6"/>
    <x v="7"/>
    <n v="35.114855072463783"/>
  </r>
  <r>
    <x v="932"/>
    <x v="11"/>
    <x v="20"/>
    <x v="59"/>
    <x v="108"/>
    <x v="2"/>
    <s v="2008-2020"/>
    <m/>
    <m/>
    <x v="6"/>
    <x v="8"/>
    <n v="32.990507246376815"/>
  </r>
  <r>
    <x v="932"/>
    <x v="11"/>
    <x v="20"/>
    <x v="59"/>
    <x v="108"/>
    <x v="2"/>
    <s v="2008-2020"/>
    <m/>
    <m/>
    <x v="6"/>
    <x v="9"/>
    <n v="32.297391304347869"/>
  </r>
  <r>
    <x v="932"/>
    <x v="11"/>
    <x v="20"/>
    <x v="59"/>
    <x v="108"/>
    <x v="2"/>
    <s v="2008-2020"/>
    <m/>
    <m/>
    <x v="6"/>
    <x v="10"/>
    <n v="34.728985507246314"/>
  </r>
  <r>
    <x v="932"/>
    <x v="11"/>
    <x v="20"/>
    <x v="59"/>
    <x v="108"/>
    <x v="2"/>
    <s v="2008-2020"/>
    <m/>
    <m/>
    <x v="6"/>
    <x v="11"/>
    <n v="35.72079710144925"/>
  </r>
  <r>
    <x v="932"/>
    <x v="11"/>
    <x v="20"/>
    <x v="59"/>
    <x v="108"/>
    <x v="2"/>
    <s v="2008-2020"/>
    <m/>
    <m/>
    <x v="6"/>
    <x v="12"/>
    <n v="31.437391304347841"/>
  </r>
  <r>
    <x v="933"/>
    <x v="11"/>
    <x v="20"/>
    <x v="59"/>
    <x v="109"/>
    <x v="2"/>
    <s v="2008-2020"/>
    <m/>
    <m/>
    <x v="6"/>
    <x v="0"/>
    <n v="1.1634057971014489"/>
  </r>
  <r>
    <x v="933"/>
    <x v="11"/>
    <x v="20"/>
    <x v="59"/>
    <x v="109"/>
    <x v="2"/>
    <s v="2008-2020"/>
    <m/>
    <m/>
    <x v="6"/>
    <x v="1"/>
    <n v="1.0663768115942032"/>
  </r>
  <r>
    <x v="933"/>
    <x v="11"/>
    <x v="20"/>
    <x v="59"/>
    <x v="109"/>
    <x v="2"/>
    <s v="2008-2020"/>
    <m/>
    <m/>
    <x v="6"/>
    <x v="2"/>
    <n v="1.2088405797101451"/>
  </r>
  <r>
    <x v="933"/>
    <x v="11"/>
    <x v="20"/>
    <x v="59"/>
    <x v="109"/>
    <x v="2"/>
    <s v="2008-2020"/>
    <m/>
    <m/>
    <x v="6"/>
    <x v="3"/>
    <n v="0.84239130434782628"/>
  </r>
  <r>
    <x v="933"/>
    <x v="11"/>
    <x v="20"/>
    <x v="59"/>
    <x v="109"/>
    <x v="2"/>
    <s v="2008-2020"/>
    <m/>
    <m/>
    <x v="6"/>
    <x v="4"/>
    <n v="1.437536231884057"/>
  </r>
  <r>
    <x v="933"/>
    <x v="11"/>
    <x v="20"/>
    <x v="59"/>
    <x v="109"/>
    <x v="2"/>
    <s v="2008-2020"/>
    <m/>
    <m/>
    <x v="6"/>
    <x v="5"/>
    <n v="0.47891304347826102"/>
  </r>
  <r>
    <x v="933"/>
    <x v="11"/>
    <x v="20"/>
    <x v="59"/>
    <x v="109"/>
    <x v="2"/>
    <s v="2008-2020"/>
    <m/>
    <m/>
    <x v="6"/>
    <x v="6"/>
    <n v="0.51123188405797093"/>
  </r>
  <r>
    <x v="933"/>
    <x v="11"/>
    <x v="20"/>
    <x v="59"/>
    <x v="109"/>
    <x v="2"/>
    <s v="2008-2020"/>
    <m/>
    <m/>
    <x v="6"/>
    <x v="7"/>
    <n v="0.58499999999999985"/>
  </r>
  <r>
    <x v="933"/>
    <x v="11"/>
    <x v="20"/>
    <x v="59"/>
    <x v="109"/>
    <x v="2"/>
    <s v="2008-2020"/>
    <m/>
    <m/>
    <x v="6"/>
    <x v="8"/>
    <n v="0.55405797101449339"/>
  </r>
  <r>
    <x v="933"/>
    <x v="11"/>
    <x v="20"/>
    <x v="59"/>
    <x v="109"/>
    <x v="2"/>
    <s v="2008-2020"/>
    <m/>
    <m/>
    <x v="6"/>
    <x v="9"/>
    <n v="0.64000000000000024"/>
  </r>
  <r>
    <x v="933"/>
    <x v="11"/>
    <x v="20"/>
    <x v="59"/>
    <x v="109"/>
    <x v="2"/>
    <s v="2008-2020"/>
    <m/>
    <m/>
    <x v="6"/>
    <x v="10"/>
    <n v="1.4245652173913037"/>
  </r>
  <r>
    <x v="933"/>
    <x v="11"/>
    <x v="20"/>
    <x v="59"/>
    <x v="109"/>
    <x v="2"/>
    <s v="2008-2020"/>
    <m/>
    <m/>
    <x v="6"/>
    <x v="11"/>
    <n v="0.73710144927536259"/>
  </r>
  <r>
    <x v="933"/>
    <x v="11"/>
    <x v="20"/>
    <x v="59"/>
    <x v="109"/>
    <x v="2"/>
    <s v="2008-2020"/>
    <m/>
    <m/>
    <x v="6"/>
    <x v="12"/>
    <n v="0.46260869565217383"/>
  </r>
  <r>
    <x v="934"/>
    <x v="11"/>
    <x v="20"/>
    <x v="59"/>
    <x v="110"/>
    <x v="2"/>
    <s v="2008-2020"/>
    <m/>
    <m/>
    <x v="6"/>
    <x v="0"/>
    <n v="1.211956521739131"/>
  </r>
  <r>
    <x v="934"/>
    <x v="11"/>
    <x v="20"/>
    <x v="59"/>
    <x v="110"/>
    <x v="2"/>
    <s v="2008-2020"/>
    <m/>
    <m/>
    <x v="6"/>
    <x v="1"/>
    <n v="1.4658695652173916"/>
  </r>
  <r>
    <x v="934"/>
    <x v="11"/>
    <x v="20"/>
    <x v="59"/>
    <x v="110"/>
    <x v="2"/>
    <s v="2008-2020"/>
    <m/>
    <m/>
    <x v="6"/>
    <x v="2"/>
    <n v="1.3388405797101453"/>
  </r>
  <r>
    <x v="934"/>
    <x v="11"/>
    <x v="20"/>
    <x v="59"/>
    <x v="110"/>
    <x v="2"/>
    <s v="2008-2020"/>
    <m/>
    <m/>
    <x v="6"/>
    <x v="3"/>
    <n v="1.3146376811594205"/>
  </r>
  <r>
    <x v="934"/>
    <x v="11"/>
    <x v="20"/>
    <x v="59"/>
    <x v="110"/>
    <x v="2"/>
    <s v="2008-2020"/>
    <m/>
    <m/>
    <x v="6"/>
    <x v="4"/>
    <n v="2.417246376811593"/>
  </r>
  <r>
    <x v="934"/>
    <x v="11"/>
    <x v="20"/>
    <x v="59"/>
    <x v="110"/>
    <x v="2"/>
    <s v="2008-2020"/>
    <m/>
    <m/>
    <x v="6"/>
    <x v="5"/>
    <n v="1.4313043478260854"/>
  </r>
  <r>
    <x v="934"/>
    <x v="11"/>
    <x v="20"/>
    <x v="59"/>
    <x v="110"/>
    <x v="2"/>
    <s v="2008-2020"/>
    <m/>
    <m/>
    <x v="6"/>
    <x v="6"/>
    <n v="1.5774637681159425"/>
  </r>
  <r>
    <x v="934"/>
    <x v="11"/>
    <x v="20"/>
    <x v="59"/>
    <x v="110"/>
    <x v="2"/>
    <s v="2008-2020"/>
    <m/>
    <m/>
    <x v="6"/>
    <x v="7"/>
    <n v="1.5682608695652169"/>
  </r>
  <r>
    <x v="934"/>
    <x v="11"/>
    <x v="20"/>
    <x v="59"/>
    <x v="110"/>
    <x v="2"/>
    <s v="2008-2020"/>
    <m/>
    <m/>
    <x v="6"/>
    <x v="8"/>
    <n v="1.460507246376811"/>
  </r>
  <r>
    <x v="934"/>
    <x v="11"/>
    <x v="20"/>
    <x v="59"/>
    <x v="110"/>
    <x v="2"/>
    <s v="2008-2020"/>
    <m/>
    <m/>
    <x v="6"/>
    <x v="9"/>
    <n v="1.5134782608695654"/>
  </r>
  <r>
    <x v="934"/>
    <x v="11"/>
    <x v="20"/>
    <x v="59"/>
    <x v="110"/>
    <x v="2"/>
    <s v="2008-2020"/>
    <m/>
    <m/>
    <x v="6"/>
    <x v="10"/>
    <n v="1.9273913043478248"/>
  </r>
  <r>
    <x v="934"/>
    <x v="11"/>
    <x v="20"/>
    <x v="59"/>
    <x v="110"/>
    <x v="2"/>
    <s v="2008-2020"/>
    <m/>
    <m/>
    <x v="6"/>
    <x v="11"/>
    <n v="1.1867391304347832"/>
  </r>
  <r>
    <x v="934"/>
    <x v="11"/>
    <x v="20"/>
    <x v="59"/>
    <x v="110"/>
    <x v="2"/>
    <s v="2008-2020"/>
    <m/>
    <m/>
    <x v="6"/>
    <x v="12"/>
    <n v="1.011594202898551"/>
  </r>
  <r>
    <x v="935"/>
    <x v="11"/>
    <x v="20"/>
    <x v="59"/>
    <x v="111"/>
    <x v="2"/>
    <s v="2008-2020"/>
    <m/>
    <m/>
    <x v="6"/>
    <x v="0"/>
    <n v="5.3737681159420285"/>
  </r>
  <r>
    <x v="935"/>
    <x v="11"/>
    <x v="20"/>
    <x v="59"/>
    <x v="111"/>
    <x v="2"/>
    <s v="2008-2020"/>
    <m/>
    <m/>
    <x v="6"/>
    <x v="1"/>
    <n v="5.8229710144927562"/>
  </r>
  <r>
    <x v="935"/>
    <x v="11"/>
    <x v="20"/>
    <x v="59"/>
    <x v="111"/>
    <x v="2"/>
    <s v="2008-2020"/>
    <m/>
    <m/>
    <x v="6"/>
    <x v="2"/>
    <n v="4.8699275362318835"/>
  </r>
  <r>
    <x v="935"/>
    <x v="11"/>
    <x v="20"/>
    <x v="59"/>
    <x v="111"/>
    <x v="2"/>
    <s v="2008-2020"/>
    <m/>
    <m/>
    <x v="6"/>
    <x v="3"/>
    <n v="5.1641304347826136"/>
  </r>
  <r>
    <x v="935"/>
    <x v="11"/>
    <x v="20"/>
    <x v="59"/>
    <x v="111"/>
    <x v="2"/>
    <s v="2008-2020"/>
    <m/>
    <m/>
    <x v="6"/>
    <x v="4"/>
    <n v="5.7785507246376859"/>
  </r>
  <r>
    <x v="935"/>
    <x v="11"/>
    <x v="20"/>
    <x v="59"/>
    <x v="111"/>
    <x v="2"/>
    <s v="2008-2020"/>
    <m/>
    <m/>
    <x v="6"/>
    <x v="5"/>
    <n v="5.041449275362325"/>
  </r>
  <r>
    <x v="935"/>
    <x v="11"/>
    <x v="20"/>
    <x v="59"/>
    <x v="111"/>
    <x v="2"/>
    <s v="2008-2020"/>
    <m/>
    <m/>
    <x v="6"/>
    <x v="6"/>
    <n v="5.4036231884057955"/>
  </r>
  <r>
    <x v="935"/>
    <x v="11"/>
    <x v="20"/>
    <x v="59"/>
    <x v="111"/>
    <x v="2"/>
    <s v="2008-2020"/>
    <m/>
    <m/>
    <x v="6"/>
    <x v="7"/>
    <n v="5.4328260869565286"/>
  </r>
  <r>
    <x v="935"/>
    <x v="11"/>
    <x v="20"/>
    <x v="59"/>
    <x v="111"/>
    <x v="2"/>
    <s v="2008-2020"/>
    <m/>
    <m/>
    <x v="6"/>
    <x v="8"/>
    <n v="5.3371739130434781"/>
  </r>
  <r>
    <x v="935"/>
    <x v="11"/>
    <x v="20"/>
    <x v="59"/>
    <x v="111"/>
    <x v="2"/>
    <s v="2008-2020"/>
    <m/>
    <m/>
    <x v="6"/>
    <x v="9"/>
    <n v="5.779637681159417"/>
  </r>
  <r>
    <x v="935"/>
    <x v="11"/>
    <x v="20"/>
    <x v="59"/>
    <x v="111"/>
    <x v="2"/>
    <s v="2008-2020"/>
    <m/>
    <m/>
    <x v="6"/>
    <x v="10"/>
    <n v="6.3283333333333323"/>
  </r>
  <r>
    <x v="935"/>
    <x v="11"/>
    <x v="20"/>
    <x v="59"/>
    <x v="111"/>
    <x v="2"/>
    <s v="2008-2020"/>
    <m/>
    <m/>
    <x v="6"/>
    <x v="11"/>
    <n v="5.4721014492753595"/>
  </r>
  <r>
    <x v="935"/>
    <x v="11"/>
    <x v="20"/>
    <x v="59"/>
    <x v="111"/>
    <x v="2"/>
    <s v="2008-2020"/>
    <m/>
    <m/>
    <x v="6"/>
    <x v="12"/>
    <n v="4.1773913043478261"/>
  </r>
  <r>
    <x v="936"/>
    <x v="11"/>
    <x v="20"/>
    <x v="59"/>
    <x v="112"/>
    <x v="2"/>
    <s v="2008-2020"/>
    <m/>
    <m/>
    <x v="6"/>
    <x v="0"/>
    <n v="0.76420289855072454"/>
  </r>
  <r>
    <x v="936"/>
    <x v="11"/>
    <x v="20"/>
    <x v="59"/>
    <x v="112"/>
    <x v="2"/>
    <s v="2008-2020"/>
    <m/>
    <m/>
    <x v="6"/>
    <x v="1"/>
    <n v="1.328768115942029"/>
  </r>
  <r>
    <x v="936"/>
    <x v="11"/>
    <x v="20"/>
    <x v="59"/>
    <x v="112"/>
    <x v="2"/>
    <s v="2008-2020"/>
    <m/>
    <m/>
    <x v="6"/>
    <x v="2"/>
    <n v="1.8558695652173933"/>
  </r>
  <r>
    <x v="936"/>
    <x v="11"/>
    <x v="20"/>
    <x v="59"/>
    <x v="112"/>
    <x v="2"/>
    <s v="2008-2020"/>
    <m/>
    <m/>
    <x v="6"/>
    <x v="3"/>
    <n v="1.7854347826086971"/>
  </r>
  <r>
    <x v="936"/>
    <x v="11"/>
    <x v="20"/>
    <x v="59"/>
    <x v="112"/>
    <x v="2"/>
    <s v="2008-2020"/>
    <m/>
    <m/>
    <x v="6"/>
    <x v="4"/>
    <n v="2.6722463768115934"/>
  </r>
  <r>
    <x v="936"/>
    <x v="11"/>
    <x v="20"/>
    <x v="59"/>
    <x v="112"/>
    <x v="2"/>
    <s v="2008-2020"/>
    <m/>
    <m/>
    <x v="6"/>
    <x v="5"/>
    <n v="1.3753623188405788"/>
  </r>
  <r>
    <x v="936"/>
    <x v="11"/>
    <x v="20"/>
    <x v="59"/>
    <x v="112"/>
    <x v="2"/>
    <s v="2008-2020"/>
    <m/>
    <m/>
    <x v="6"/>
    <x v="6"/>
    <n v="1.0554347826086965"/>
  </r>
  <r>
    <x v="936"/>
    <x v="11"/>
    <x v="20"/>
    <x v="59"/>
    <x v="112"/>
    <x v="2"/>
    <s v="2008-2020"/>
    <m/>
    <m/>
    <x v="6"/>
    <x v="7"/>
    <n v="0.98289855072463739"/>
  </r>
  <r>
    <x v="936"/>
    <x v="11"/>
    <x v="20"/>
    <x v="59"/>
    <x v="112"/>
    <x v="2"/>
    <s v="2008-2020"/>
    <m/>
    <m/>
    <x v="6"/>
    <x v="8"/>
    <n v="0.86971014492753662"/>
  </r>
  <r>
    <x v="936"/>
    <x v="11"/>
    <x v="20"/>
    <x v="59"/>
    <x v="112"/>
    <x v="2"/>
    <s v="2008-2020"/>
    <m/>
    <m/>
    <x v="6"/>
    <x v="9"/>
    <n v="0.60934782608695648"/>
  </r>
  <r>
    <x v="936"/>
    <x v="11"/>
    <x v="20"/>
    <x v="59"/>
    <x v="112"/>
    <x v="2"/>
    <s v="2008-2020"/>
    <m/>
    <m/>
    <x v="6"/>
    <x v="10"/>
    <n v="1.3978260869565209"/>
  </r>
  <r>
    <x v="936"/>
    <x v="11"/>
    <x v="20"/>
    <x v="59"/>
    <x v="112"/>
    <x v="2"/>
    <s v="2008-2020"/>
    <m/>
    <m/>
    <x v="6"/>
    <x v="11"/>
    <n v="0.40282608695652206"/>
  </r>
  <r>
    <x v="936"/>
    <x v="11"/>
    <x v="20"/>
    <x v="59"/>
    <x v="112"/>
    <x v="2"/>
    <s v="2008-2020"/>
    <m/>
    <m/>
    <x v="6"/>
    <x v="12"/>
    <n v="0.25768115942028985"/>
  </r>
  <r>
    <x v="937"/>
    <x v="11"/>
    <x v="20"/>
    <x v="59"/>
    <x v="113"/>
    <x v="2"/>
    <s v="2008-2020"/>
    <m/>
    <m/>
    <x v="6"/>
    <x v="0"/>
    <n v="3.9892753623188391"/>
  </r>
  <r>
    <x v="937"/>
    <x v="11"/>
    <x v="20"/>
    <x v="59"/>
    <x v="113"/>
    <x v="2"/>
    <s v="2008-2020"/>
    <m/>
    <m/>
    <x v="6"/>
    <x v="1"/>
    <n v="4.4736231884057966"/>
  </r>
  <r>
    <x v="937"/>
    <x v="11"/>
    <x v="20"/>
    <x v="59"/>
    <x v="113"/>
    <x v="2"/>
    <s v="2008-2020"/>
    <m/>
    <m/>
    <x v="6"/>
    <x v="2"/>
    <n v="3.9975362318840557"/>
  </r>
  <r>
    <x v="937"/>
    <x v="11"/>
    <x v="20"/>
    <x v="59"/>
    <x v="113"/>
    <x v="2"/>
    <s v="2008-2020"/>
    <m/>
    <m/>
    <x v="6"/>
    <x v="3"/>
    <n v="4.1607971014492762"/>
  </r>
  <r>
    <x v="937"/>
    <x v="11"/>
    <x v="20"/>
    <x v="59"/>
    <x v="113"/>
    <x v="2"/>
    <s v="2008-2020"/>
    <m/>
    <m/>
    <x v="6"/>
    <x v="4"/>
    <n v="5.5050000000000026"/>
  </r>
  <r>
    <x v="937"/>
    <x v="11"/>
    <x v="20"/>
    <x v="59"/>
    <x v="113"/>
    <x v="2"/>
    <s v="2008-2020"/>
    <m/>
    <m/>
    <x v="6"/>
    <x v="5"/>
    <n v="4.9125362318840624"/>
  </r>
  <r>
    <x v="937"/>
    <x v="11"/>
    <x v="20"/>
    <x v="59"/>
    <x v="113"/>
    <x v="2"/>
    <s v="2008-2020"/>
    <m/>
    <m/>
    <x v="6"/>
    <x v="6"/>
    <n v="5.0307971014492781"/>
  </r>
  <r>
    <x v="937"/>
    <x v="11"/>
    <x v="20"/>
    <x v="59"/>
    <x v="113"/>
    <x v="2"/>
    <s v="2008-2020"/>
    <m/>
    <m/>
    <x v="6"/>
    <x v="7"/>
    <n v="5.2131159420289874"/>
  </r>
  <r>
    <x v="937"/>
    <x v="11"/>
    <x v="20"/>
    <x v="59"/>
    <x v="113"/>
    <x v="2"/>
    <s v="2008-2020"/>
    <m/>
    <m/>
    <x v="6"/>
    <x v="8"/>
    <n v="5.1406521739130433"/>
  </r>
  <r>
    <x v="937"/>
    <x v="11"/>
    <x v="20"/>
    <x v="59"/>
    <x v="113"/>
    <x v="2"/>
    <s v="2008-2020"/>
    <m/>
    <m/>
    <x v="6"/>
    <x v="9"/>
    <n v="5.4092753623188452"/>
  </r>
  <r>
    <x v="937"/>
    <x v="11"/>
    <x v="20"/>
    <x v="59"/>
    <x v="113"/>
    <x v="2"/>
    <s v="2008-2020"/>
    <m/>
    <m/>
    <x v="6"/>
    <x v="10"/>
    <n v="5.7927536231883998"/>
  </r>
  <r>
    <x v="937"/>
    <x v="11"/>
    <x v="20"/>
    <x v="59"/>
    <x v="113"/>
    <x v="2"/>
    <s v="2008-2020"/>
    <m/>
    <m/>
    <x v="6"/>
    <x v="11"/>
    <n v="4.6981159420289851"/>
  </r>
  <r>
    <x v="937"/>
    <x v="11"/>
    <x v="20"/>
    <x v="59"/>
    <x v="113"/>
    <x v="2"/>
    <s v="2008-2020"/>
    <m/>
    <m/>
    <x v="6"/>
    <x v="12"/>
    <n v="3.0136231884057985"/>
  </r>
  <r>
    <x v="938"/>
    <x v="11"/>
    <x v="20"/>
    <x v="59"/>
    <x v="114"/>
    <x v="2"/>
    <s v="2008-2020"/>
    <m/>
    <m/>
    <x v="6"/>
    <x v="0"/>
    <n v="4.2173188405797042"/>
  </r>
  <r>
    <x v="938"/>
    <x v="11"/>
    <x v="20"/>
    <x v="59"/>
    <x v="114"/>
    <x v="2"/>
    <s v="2008-2020"/>
    <m/>
    <m/>
    <x v="6"/>
    <x v="1"/>
    <n v="4.8736956521739137"/>
  </r>
  <r>
    <x v="938"/>
    <x v="11"/>
    <x v="20"/>
    <x v="59"/>
    <x v="114"/>
    <x v="2"/>
    <s v="2008-2020"/>
    <m/>
    <m/>
    <x v="6"/>
    <x v="2"/>
    <n v="4.8383333333333276"/>
  </r>
  <r>
    <x v="938"/>
    <x v="11"/>
    <x v="20"/>
    <x v="59"/>
    <x v="114"/>
    <x v="2"/>
    <s v="2008-2020"/>
    <m/>
    <m/>
    <x v="6"/>
    <x v="3"/>
    <n v="4.6320289855072412"/>
  </r>
  <r>
    <x v="938"/>
    <x v="11"/>
    <x v="20"/>
    <x v="59"/>
    <x v="114"/>
    <x v="2"/>
    <s v="2008-2020"/>
    <m/>
    <m/>
    <x v="6"/>
    <x v="4"/>
    <n v="5.2164492753623231"/>
  </r>
  <r>
    <x v="938"/>
    <x v="11"/>
    <x v="20"/>
    <x v="59"/>
    <x v="114"/>
    <x v="2"/>
    <s v="2008-2020"/>
    <m/>
    <m/>
    <x v="6"/>
    <x v="5"/>
    <n v="4.7973188405797131"/>
  </r>
  <r>
    <x v="938"/>
    <x v="11"/>
    <x v="20"/>
    <x v="59"/>
    <x v="114"/>
    <x v="2"/>
    <s v="2008-2020"/>
    <m/>
    <m/>
    <x v="6"/>
    <x v="6"/>
    <n v="5.6828260869565135"/>
  </r>
  <r>
    <x v="938"/>
    <x v="11"/>
    <x v="20"/>
    <x v="59"/>
    <x v="114"/>
    <x v="2"/>
    <s v="2008-2020"/>
    <m/>
    <m/>
    <x v="6"/>
    <x v="7"/>
    <n v="5.5831159420289929"/>
  </r>
  <r>
    <x v="938"/>
    <x v="11"/>
    <x v="20"/>
    <x v="59"/>
    <x v="114"/>
    <x v="2"/>
    <s v="2008-2020"/>
    <m/>
    <m/>
    <x v="6"/>
    <x v="8"/>
    <n v="5.233188405797101"/>
  </r>
  <r>
    <x v="938"/>
    <x v="11"/>
    <x v="20"/>
    <x v="59"/>
    <x v="114"/>
    <x v="2"/>
    <s v="2008-2020"/>
    <m/>
    <m/>
    <x v="6"/>
    <x v="9"/>
    <n v="5.7723188405797119"/>
  </r>
  <r>
    <x v="938"/>
    <x v="11"/>
    <x v="20"/>
    <x v="59"/>
    <x v="114"/>
    <x v="2"/>
    <s v="2008-2020"/>
    <m/>
    <m/>
    <x v="6"/>
    <x v="10"/>
    <n v="6.3696376811594115"/>
  </r>
  <r>
    <x v="938"/>
    <x v="11"/>
    <x v="20"/>
    <x v="59"/>
    <x v="114"/>
    <x v="2"/>
    <s v="2008-2020"/>
    <m/>
    <m/>
    <x v="6"/>
    <x v="11"/>
    <n v="6.5203623188405784"/>
  </r>
  <r>
    <x v="938"/>
    <x v="11"/>
    <x v="20"/>
    <x v="59"/>
    <x v="114"/>
    <x v="2"/>
    <s v="2008-2020"/>
    <m/>
    <m/>
    <x v="6"/>
    <x v="12"/>
    <n v="4.2202898550724663"/>
  </r>
  <r>
    <x v="939"/>
    <x v="11"/>
    <x v="20"/>
    <x v="59"/>
    <x v="115"/>
    <x v="2"/>
    <s v="2008-2020"/>
    <m/>
    <m/>
    <x v="6"/>
    <x v="0"/>
    <n v="1.8696376811594213"/>
  </r>
  <r>
    <x v="939"/>
    <x v="11"/>
    <x v="20"/>
    <x v="59"/>
    <x v="115"/>
    <x v="2"/>
    <s v="2008-2020"/>
    <m/>
    <m/>
    <x v="6"/>
    <x v="1"/>
    <n v="1.9695652173913036"/>
  </r>
  <r>
    <x v="939"/>
    <x v="11"/>
    <x v="20"/>
    <x v="59"/>
    <x v="115"/>
    <x v="2"/>
    <s v="2008-2020"/>
    <m/>
    <m/>
    <x v="6"/>
    <x v="2"/>
    <n v="1.6857246376811579"/>
  </r>
  <r>
    <x v="939"/>
    <x v="11"/>
    <x v="20"/>
    <x v="59"/>
    <x v="115"/>
    <x v="2"/>
    <s v="2008-2020"/>
    <m/>
    <m/>
    <x v="6"/>
    <x v="3"/>
    <n v="1.5068840579710148"/>
  </r>
  <r>
    <x v="939"/>
    <x v="11"/>
    <x v="20"/>
    <x v="59"/>
    <x v="115"/>
    <x v="2"/>
    <s v="2008-2020"/>
    <m/>
    <m/>
    <x v="6"/>
    <x v="4"/>
    <n v="2.1609420289855077"/>
  </r>
  <r>
    <x v="939"/>
    <x v="11"/>
    <x v="20"/>
    <x v="59"/>
    <x v="115"/>
    <x v="2"/>
    <s v="2008-2020"/>
    <m/>
    <m/>
    <x v="6"/>
    <x v="5"/>
    <n v="1.6545652173913041"/>
  </r>
  <r>
    <x v="939"/>
    <x v="11"/>
    <x v="20"/>
    <x v="59"/>
    <x v="115"/>
    <x v="2"/>
    <s v="2008-2020"/>
    <m/>
    <m/>
    <x v="6"/>
    <x v="6"/>
    <n v="2.1311594202898556"/>
  </r>
  <r>
    <x v="939"/>
    <x v="11"/>
    <x v="20"/>
    <x v="59"/>
    <x v="115"/>
    <x v="2"/>
    <s v="2008-2020"/>
    <m/>
    <m/>
    <x v="6"/>
    <x v="7"/>
    <n v="2.0221739130434773"/>
  </r>
  <r>
    <x v="939"/>
    <x v="11"/>
    <x v="20"/>
    <x v="59"/>
    <x v="115"/>
    <x v="2"/>
    <s v="2008-2020"/>
    <m/>
    <m/>
    <x v="6"/>
    <x v="8"/>
    <n v="2.0591304347826065"/>
  </r>
  <r>
    <x v="939"/>
    <x v="11"/>
    <x v="20"/>
    <x v="59"/>
    <x v="115"/>
    <x v="2"/>
    <s v="2008-2020"/>
    <m/>
    <m/>
    <x v="6"/>
    <x v="9"/>
    <n v="2.2960869565217399"/>
  </r>
  <r>
    <x v="939"/>
    <x v="11"/>
    <x v="20"/>
    <x v="59"/>
    <x v="115"/>
    <x v="2"/>
    <s v="2008-2020"/>
    <m/>
    <m/>
    <x v="6"/>
    <x v="10"/>
    <n v="3.0168115942028977"/>
  </r>
  <r>
    <x v="939"/>
    <x v="11"/>
    <x v="20"/>
    <x v="59"/>
    <x v="115"/>
    <x v="2"/>
    <s v="2008-2020"/>
    <m/>
    <m/>
    <x v="6"/>
    <x v="11"/>
    <n v="1.9680434782608669"/>
  </r>
  <r>
    <x v="939"/>
    <x v="11"/>
    <x v="20"/>
    <x v="59"/>
    <x v="115"/>
    <x v="2"/>
    <s v="2008-2020"/>
    <m/>
    <m/>
    <x v="6"/>
    <x v="12"/>
    <n v="1.4895652173913039"/>
  </r>
  <r>
    <x v="940"/>
    <x v="11"/>
    <x v="20"/>
    <x v="59"/>
    <x v="116"/>
    <x v="2"/>
    <s v="2008-2020"/>
    <m/>
    <m/>
    <x v="6"/>
    <x v="0"/>
    <n v="0.61913043478260887"/>
  </r>
  <r>
    <x v="940"/>
    <x v="11"/>
    <x v="20"/>
    <x v="59"/>
    <x v="116"/>
    <x v="2"/>
    <s v="2008-2020"/>
    <m/>
    <m/>
    <x v="6"/>
    <x v="1"/>
    <n v="0.93565217391304289"/>
  </r>
  <r>
    <x v="940"/>
    <x v="11"/>
    <x v="20"/>
    <x v="59"/>
    <x v="116"/>
    <x v="2"/>
    <s v="2008-2020"/>
    <m/>
    <m/>
    <x v="6"/>
    <x v="2"/>
    <n v="0.76297101449275373"/>
  </r>
  <r>
    <x v="940"/>
    <x v="11"/>
    <x v="20"/>
    <x v="59"/>
    <x v="116"/>
    <x v="2"/>
    <s v="2008-2020"/>
    <m/>
    <m/>
    <x v="6"/>
    <x v="3"/>
    <n v="0.8878260869565211"/>
  </r>
  <r>
    <x v="940"/>
    <x v="11"/>
    <x v="20"/>
    <x v="59"/>
    <x v="116"/>
    <x v="2"/>
    <s v="2008-2020"/>
    <m/>
    <m/>
    <x v="6"/>
    <x v="4"/>
    <n v="1.7208695652173915"/>
  </r>
  <r>
    <x v="940"/>
    <x v="11"/>
    <x v="20"/>
    <x v="59"/>
    <x v="116"/>
    <x v="2"/>
    <s v="2008-2020"/>
    <m/>
    <m/>
    <x v="6"/>
    <x v="5"/>
    <n v="0.89369565217391289"/>
  </r>
  <r>
    <x v="940"/>
    <x v="11"/>
    <x v="20"/>
    <x v="59"/>
    <x v="116"/>
    <x v="2"/>
    <s v="2008-2020"/>
    <m/>
    <m/>
    <x v="6"/>
    <x v="6"/>
    <n v="0.5701449275362318"/>
  </r>
  <r>
    <x v="940"/>
    <x v="11"/>
    <x v="20"/>
    <x v="59"/>
    <x v="116"/>
    <x v="2"/>
    <s v="2008-2020"/>
    <m/>
    <m/>
    <x v="6"/>
    <x v="7"/>
    <n v="0.61717391304347802"/>
  </r>
  <r>
    <x v="940"/>
    <x v="11"/>
    <x v="20"/>
    <x v="59"/>
    <x v="116"/>
    <x v="2"/>
    <s v="2008-2020"/>
    <m/>
    <m/>
    <x v="6"/>
    <x v="8"/>
    <n v="0.58659420289855069"/>
  </r>
  <r>
    <x v="940"/>
    <x v="11"/>
    <x v="20"/>
    <x v="59"/>
    <x v="116"/>
    <x v="2"/>
    <s v="2008-2020"/>
    <m/>
    <m/>
    <x v="6"/>
    <x v="9"/>
    <n v="0.52471014492753643"/>
  </r>
  <r>
    <x v="940"/>
    <x v="11"/>
    <x v="20"/>
    <x v="59"/>
    <x v="116"/>
    <x v="2"/>
    <s v="2008-2020"/>
    <m/>
    <m/>
    <x v="6"/>
    <x v="10"/>
    <n v="1.3472463768115939"/>
  </r>
  <r>
    <x v="940"/>
    <x v="11"/>
    <x v="20"/>
    <x v="59"/>
    <x v="116"/>
    <x v="2"/>
    <s v="2008-2020"/>
    <m/>
    <m/>
    <x v="6"/>
    <x v="11"/>
    <n v="0.67724637681159416"/>
  </r>
  <r>
    <x v="940"/>
    <x v="11"/>
    <x v="20"/>
    <x v="59"/>
    <x v="116"/>
    <x v="2"/>
    <s v="2008-2020"/>
    <m/>
    <m/>
    <x v="6"/>
    <x v="12"/>
    <n v="1.1507246376811593"/>
  </r>
  <r>
    <x v="941"/>
    <x v="12"/>
    <x v="23"/>
    <x v="136"/>
    <x v="606"/>
    <x v="2"/>
    <m/>
    <m/>
    <m/>
    <x v="2"/>
    <x v="13"/>
    <n v="2076585"/>
  </r>
  <r>
    <x v="941"/>
    <x v="12"/>
    <x v="23"/>
    <x v="136"/>
    <x v="606"/>
    <x v="2"/>
    <m/>
    <m/>
    <m/>
    <x v="2"/>
    <x v="14"/>
    <n v="2090361"/>
  </r>
  <r>
    <x v="941"/>
    <x v="12"/>
    <x v="23"/>
    <x v="136"/>
    <x v="606"/>
    <x v="2"/>
    <m/>
    <m/>
    <m/>
    <x v="2"/>
    <x v="0"/>
    <n v="2104138"/>
  </r>
  <r>
    <x v="941"/>
    <x v="12"/>
    <x v="23"/>
    <x v="136"/>
    <x v="606"/>
    <x v="2"/>
    <m/>
    <m/>
    <m/>
    <x v="2"/>
    <x v="1"/>
    <n v="2117914"/>
  </r>
  <r>
    <x v="941"/>
    <x v="12"/>
    <x v="23"/>
    <x v="136"/>
    <x v="606"/>
    <x v="2"/>
    <m/>
    <m/>
    <m/>
    <x v="2"/>
    <x v="2"/>
    <n v="2106521"/>
  </r>
  <r>
    <x v="941"/>
    <x v="12"/>
    <x v="23"/>
    <x v="136"/>
    <x v="606"/>
    <x v="2"/>
    <m/>
    <m/>
    <m/>
    <x v="2"/>
    <x v="3"/>
    <n v="2095128"/>
  </r>
  <r>
    <x v="941"/>
    <x v="12"/>
    <x v="23"/>
    <x v="136"/>
    <x v="606"/>
    <x v="2"/>
    <m/>
    <m/>
    <m/>
    <x v="2"/>
    <x v="4"/>
    <n v="2181053"/>
  </r>
  <r>
    <x v="941"/>
    <x v="12"/>
    <x v="23"/>
    <x v="136"/>
    <x v="606"/>
    <x v="2"/>
    <m/>
    <m/>
    <m/>
    <x v="2"/>
    <x v="5"/>
    <n v="2266977"/>
  </r>
  <r>
    <x v="941"/>
    <x v="12"/>
    <x v="23"/>
    <x v="136"/>
    <x v="606"/>
    <x v="2"/>
    <m/>
    <m/>
    <m/>
    <x v="2"/>
    <x v="6"/>
    <n v="2266194"/>
  </r>
  <r>
    <x v="941"/>
    <x v="12"/>
    <x v="23"/>
    <x v="136"/>
    <x v="606"/>
    <x v="2"/>
    <m/>
    <m/>
    <m/>
    <x v="2"/>
    <x v="7"/>
    <n v="2265411"/>
  </r>
  <r>
    <x v="941"/>
    <x v="12"/>
    <x v="23"/>
    <x v="136"/>
    <x v="606"/>
    <x v="2"/>
    <m/>
    <m/>
    <m/>
    <x v="2"/>
    <x v="8"/>
    <n v="2352346"/>
  </r>
  <r>
    <x v="941"/>
    <x v="12"/>
    <x v="23"/>
    <x v="136"/>
    <x v="606"/>
    <x v="2"/>
    <m/>
    <m/>
    <m/>
    <x v="2"/>
    <x v="9"/>
    <n v="2439280"/>
  </r>
  <r>
    <x v="941"/>
    <x v="12"/>
    <x v="23"/>
    <x v="136"/>
    <x v="606"/>
    <x v="2"/>
    <m/>
    <m/>
    <m/>
    <x v="2"/>
    <x v="10"/>
    <n v="2566868"/>
  </r>
  <r>
    <x v="941"/>
    <x v="12"/>
    <x v="23"/>
    <x v="136"/>
    <x v="606"/>
    <x v="2"/>
    <m/>
    <m/>
    <m/>
    <x v="2"/>
    <x v="11"/>
    <n v="2694457"/>
  </r>
  <r>
    <x v="941"/>
    <x v="12"/>
    <x v="23"/>
    <x v="136"/>
    <x v="606"/>
    <x v="2"/>
    <m/>
    <m/>
    <m/>
    <x v="2"/>
    <x v="12"/>
    <n v="2822045"/>
  </r>
  <r>
    <x v="942"/>
    <x v="12"/>
    <x v="23"/>
    <x v="136"/>
    <x v="606"/>
    <x v="2"/>
    <m/>
    <m/>
    <m/>
    <x v="2"/>
    <x v="13"/>
    <n v="14076156"/>
  </r>
  <r>
    <x v="942"/>
    <x v="12"/>
    <x v="23"/>
    <x v="136"/>
    <x v="606"/>
    <x v="2"/>
    <m/>
    <m/>
    <m/>
    <x v="2"/>
    <x v="14"/>
    <n v="14213816"/>
  </r>
  <r>
    <x v="942"/>
    <x v="12"/>
    <x v="23"/>
    <x v="136"/>
    <x v="606"/>
    <x v="2"/>
    <m/>
    <m/>
    <m/>
    <x v="2"/>
    <x v="0"/>
    <n v="14351477"/>
  </r>
  <r>
    <x v="942"/>
    <x v="12"/>
    <x v="23"/>
    <x v="136"/>
    <x v="606"/>
    <x v="2"/>
    <m/>
    <m/>
    <m/>
    <x v="2"/>
    <x v="1"/>
    <n v="14489137"/>
  </r>
  <r>
    <x v="942"/>
    <x v="12"/>
    <x v="23"/>
    <x v="136"/>
    <x v="606"/>
    <x v="2"/>
    <m/>
    <m/>
    <m/>
    <x v="2"/>
    <x v="2"/>
    <n v="14658879"/>
  </r>
  <r>
    <x v="942"/>
    <x v="12"/>
    <x v="23"/>
    <x v="136"/>
    <x v="606"/>
    <x v="2"/>
    <m/>
    <m/>
    <m/>
    <x v="2"/>
    <x v="3"/>
    <n v="14828620"/>
  </r>
  <r>
    <x v="942"/>
    <x v="12"/>
    <x v="23"/>
    <x v="136"/>
    <x v="606"/>
    <x v="2"/>
    <m/>
    <m/>
    <m/>
    <x v="2"/>
    <x v="4"/>
    <n v="14898470"/>
  </r>
  <r>
    <x v="942"/>
    <x v="12"/>
    <x v="23"/>
    <x v="136"/>
    <x v="606"/>
    <x v="2"/>
    <m/>
    <m/>
    <m/>
    <x v="2"/>
    <x v="5"/>
    <n v="14968320"/>
  </r>
  <r>
    <x v="942"/>
    <x v="12"/>
    <x v="23"/>
    <x v="136"/>
    <x v="606"/>
    <x v="2"/>
    <m/>
    <m/>
    <m/>
    <x v="2"/>
    <x v="6"/>
    <n v="15109242"/>
  </r>
  <r>
    <x v="942"/>
    <x v="12"/>
    <x v="23"/>
    <x v="136"/>
    <x v="606"/>
    <x v="2"/>
    <m/>
    <m/>
    <m/>
    <x v="2"/>
    <x v="7"/>
    <n v="15250163"/>
  </r>
  <r>
    <x v="942"/>
    <x v="12"/>
    <x v="23"/>
    <x v="136"/>
    <x v="606"/>
    <x v="2"/>
    <m/>
    <m/>
    <m/>
    <x v="2"/>
    <x v="8"/>
    <n v="15290025"/>
  </r>
  <r>
    <x v="942"/>
    <x v="12"/>
    <x v="23"/>
    <x v="136"/>
    <x v="606"/>
    <x v="2"/>
    <m/>
    <m/>
    <m/>
    <x v="2"/>
    <x v="9"/>
    <n v="15329886"/>
  </r>
  <r>
    <x v="942"/>
    <x v="12"/>
    <x v="23"/>
    <x v="136"/>
    <x v="606"/>
    <x v="2"/>
    <m/>
    <m/>
    <m/>
    <x v="2"/>
    <x v="10"/>
    <n v="15779396"/>
  </r>
  <r>
    <x v="942"/>
    <x v="12"/>
    <x v="23"/>
    <x v="136"/>
    <x v="606"/>
    <x v="2"/>
    <m/>
    <m/>
    <m/>
    <x v="2"/>
    <x v="11"/>
    <n v="16228907"/>
  </r>
  <r>
    <x v="942"/>
    <x v="12"/>
    <x v="23"/>
    <x v="136"/>
    <x v="606"/>
    <x v="2"/>
    <m/>
    <m/>
    <m/>
    <x v="2"/>
    <x v="12"/>
    <n v="16678417"/>
  </r>
  <r>
    <x v="943"/>
    <x v="12"/>
    <x v="23"/>
    <x v="136"/>
    <x v="606"/>
    <x v="2"/>
    <m/>
    <m/>
    <m/>
    <x v="2"/>
    <x v="7"/>
    <n v="77768"/>
  </r>
  <r>
    <x v="943"/>
    <x v="12"/>
    <x v="23"/>
    <x v="136"/>
    <x v="606"/>
    <x v="2"/>
    <m/>
    <m/>
    <m/>
    <x v="2"/>
    <x v="8"/>
    <n v="128927"/>
  </r>
  <r>
    <x v="943"/>
    <x v="12"/>
    <x v="23"/>
    <x v="136"/>
    <x v="606"/>
    <x v="2"/>
    <m/>
    <m/>
    <m/>
    <x v="2"/>
    <x v="9"/>
    <n v="180085"/>
  </r>
  <r>
    <x v="944"/>
    <x v="12"/>
    <x v="23"/>
    <x v="136"/>
    <x v="606"/>
    <x v="2"/>
    <m/>
    <m/>
    <m/>
    <x v="2"/>
    <x v="7"/>
    <n v="176243"/>
  </r>
  <r>
    <x v="944"/>
    <x v="12"/>
    <x v="23"/>
    <x v="136"/>
    <x v="606"/>
    <x v="2"/>
    <m/>
    <m/>
    <m/>
    <x v="2"/>
    <x v="8"/>
    <n v="88122"/>
  </r>
  <r>
    <x v="944"/>
    <x v="12"/>
    <x v="23"/>
    <x v="136"/>
    <x v="606"/>
    <x v="2"/>
    <m/>
    <m/>
    <m/>
    <x v="2"/>
    <x v="9"/>
    <n v="0"/>
  </r>
  <r>
    <x v="945"/>
    <x v="12"/>
    <x v="23"/>
    <x v="136"/>
    <x v="606"/>
    <x v="2"/>
    <m/>
    <m/>
    <m/>
    <x v="2"/>
    <x v="7"/>
    <n v="135994"/>
  </r>
  <r>
    <x v="945"/>
    <x v="12"/>
    <x v="23"/>
    <x v="136"/>
    <x v="606"/>
    <x v="2"/>
    <m/>
    <m/>
    <m/>
    <x v="2"/>
    <x v="8"/>
    <n v="131428"/>
  </r>
  <r>
    <x v="945"/>
    <x v="12"/>
    <x v="23"/>
    <x v="136"/>
    <x v="606"/>
    <x v="2"/>
    <m/>
    <m/>
    <m/>
    <x v="2"/>
    <x v="9"/>
    <n v="126862"/>
  </r>
  <r>
    <x v="946"/>
    <x v="12"/>
    <x v="23"/>
    <x v="136"/>
    <x v="606"/>
    <x v="2"/>
    <m/>
    <m/>
    <m/>
    <x v="2"/>
    <x v="7"/>
    <n v="96812"/>
  </r>
  <r>
    <x v="946"/>
    <x v="12"/>
    <x v="23"/>
    <x v="136"/>
    <x v="606"/>
    <x v="2"/>
    <m/>
    <m/>
    <m/>
    <x v="2"/>
    <x v="8"/>
    <n v="48406"/>
  </r>
  <r>
    <x v="946"/>
    <x v="12"/>
    <x v="23"/>
    <x v="136"/>
    <x v="606"/>
    <x v="2"/>
    <m/>
    <m/>
    <m/>
    <x v="2"/>
    <x v="9"/>
    <n v="0"/>
  </r>
  <r>
    <x v="947"/>
    <x v="12"/>
    <x v="23"/>
    <x v="136"/>
    <x v="606"/>
    <x v="2"/>
    <m/>
    <m/>
    <m/>
    <x v="2"/>
    <x v="7"/>
    <n v="50953"/>
  </r>
  <r>
    <x v="947"/>
    <x v="12"/>
    <x v="23"/>
    <x v="136"/>
    <x v="606"/>
    <x v="2"/>
    <m/>
    <m/>
    <m/>
    <x v="2"/>
    <x v="8"/>
    <n v="33252"/>
  </r>
  <r>
    <x v="947"/>
    <x v="12"/>
    <x v="23"/>
    <x v="136"/>
    <x v="606"/>
    <x v="2"/>
    <m/>
    <m/>
    <m/>
    <x v="2"/>
    <x v="9"/>
    <n v="15551"/>
  </r>
  <r>
    <x v="948"/>
    <x v="12"/>
    <x v="23"/>
    <x v="136"/>
    <x v="606"/>
    <x v="2"/>
    <m/>
    <m/>
    <m/>
    <x v="2"/>
    <x v="7"/>
    <n v="94965"/>
  </r>
  <r>
    <x v="948"/>
    <x v="12"/>
    <x v="23"/>
    <x v="136"/>
    <x v="606"/>
    <x v="2"/>
    <m/>
    <m/>
    <m/>
    <x v="2"/>
    <x v="8"/>
    <n v="107419"/>
  </r>
  <r>
    <x v="948"/>
    <x v="12"/>
    <x v="23"/>
    <x v="136"/>
    <x v="606"/>
    <x v="2"/>
    <m/>
    <m/>
    <m/>
    <x v="2"/>
    <x v="9"/>
    <n v="119872"/>
  </r>
  <r>
    <x v="949"/>
    <x v="12"/>
    <x v="23"/>
    <x v="136"/>
    <x v="606"/>
    <x v="2"/>
    <m/>
    <m/>
    <m/>
    <x v="2"/>
    <x v="7"/>
    <n v="116611"/>
  </r>
  <r>
    <x v="949"/>
    <x v="12"/>
    <x v="23"/>
    <x v="136"/>
    <x v="606"/>
    <x v="2"/>
    <m/>
    <m/>
    <m/>
    <x v="2"/>
    <x v="8"/>
    <n v="123346"/>
  </r>
  <r>
    <x v="949"/>
    <x v="12"/>
    <x v="23"/>
    <x v="136"/>
    <x v="606"/>
    <x v="2"/>
    <m/>
    <m/>
    <m/>
    <x v="2"/>
    <x v="9"/>
    <n v="130081"/>
  </r>
  <r>
    <x v="950"/>
    <x v="12"/>
    <x v="23"/>
    <x v="136"/>
    <x v="606"/>
    <x v="2"/>
    <m/>
    <m/>
    <m/>
    <x v="2"/>
    <x v="7"/>
    <n v="878711"/>
  </r>
  <r>
    <x v="950"/>
    <x v="12"/>
    <x v="23"/>
    <x v="136"/>
    <x v="606"/>
    <x v="2"/>
    <m/>
    <m/>
    <m/>
    <x v="2"/>
    <x v="8"/>
    <n v="856285"/>
  </r>
  <r>
    <x v="950"/>
    <x v="12"/>
    <x v="23"/>
    <x v="136"/>
    <x v="606"/>
    <x v="2"/>
    <m/>
    <m/>
    <m/>
    <x v="2"/>
    <x v="9"/>
    <n v="833859"/>
  </r>
  <r>
    <x v="951"/>
    <x v="12"/>
    <x v="23"/>
    <x v="136"/>
    <x v="606"/>
    <x v="2"/>
    <m/>
    <m/>
    <m/>
    <x v="2"/>
    <x v="7"/>
    <n v="38623"/>
  </r>
  <r>
    <x v="951"/>
    <x v="12"/>
    <x v="23"/>
    <x v="136"/>
    <x v="606"/>
    <x v="2"/>
    <m/>
    <m/>
    <m/>
    <x v="2"/>
    <x v="8"/>
    <n v="25450"/>
  </r>
  <r>
    <x v="951"/>
    <x v="12"/>
    <x v="23"/>
    <x v="136"/>
    <x v="606"/>
    <x v="2"/>
    <m/>
    <m/>
    <m/>
    <x v="2"/>
    <x v="9"/>
    <n v="12276"/>
  </r>
  <r>
    <x v="952"/>
    <x v="12"/>
    <x v="23"/>
    <x v="136"/>
    <x v="606"/>
    <x v="2"/>
    <m/>
    <m/>
    <m/>
    <x v="2"/>
    <x v="7"/>
    <n v="707287"/>
  </r>
  <r>
    <x v="952"/>
    <x v="12"/>
    <x v="23"/>
    <x v="136"/>
    <x v="606"/>
    <x v="2"/>
    <m/>
    <m/>
    <m/>
    <x v="2"/>
    <x v="8"/>
    <n v="715831"/>
  </r>
  <r>
    <x v="952"/>
    <x v="12"/>
    <x v="23"/>
    <x v="136"/>
    <x v="606"/>
    <x v="2"/>
    <m/>
    <m/>
    <m/>
    <x v="2"/>
    <x v="9"/>
    <n v="724374"/>
  </r>
  <r>
    <x v="953"/>
    <x v="12"/>
    <x v="23"/>
    <x v="136"/>
    <x v="606"/>
    <x v="2"/>
    <m/>
    <m/>
    <m/>
    <x v="2"/>
    <x v="7"/>
    <n v="8037"/>
  </r>
  <r>
    <x v="953"/>
    <x v="12"/>
    <x v="23"/>
    <x v="136"/>
    <x v="606"/>
    <x v="2"/>
    <m/>
    <m/>
    <m/>
    <x v="2"/>
    <x v="8"/>
    <n v="5273"/>
  </r>
  <r>
    <x v="953"/>
    <x v="12"/>
    <x v="23"/>
    <x v="136"/>
    <x v="606"/>
    <x v="2"/>
    <m/>
    <m/>
    <m/>
    <x v="2"/>
    <x v="9"/>
    <n v="2508"/>
  </r>
  <r>
    <x v="954"/>
    <x v="12"/>
    <x v="23"/>
    <x v="136"/>
    <x v="606"/>
    <x v="2"/>
    <m/>
    <m/>
    <m/>
    <x v="2"/>
    <x v="7"/>
    <n v="9234"/>
  </r>
  <r>
    <x v="954"/>
    <x v="12"/>
    <x v="23"/>
    <x v="136"/>
    <x v="606"/>
    <x v="2"/>
    <m/>
    <m/>
    <m/>
    <x v="2"/>
    <x v="8"/>
    <n v="7409"/>
  </r>
  <r>
    <x v="954"/>
    <x v="12"/>
    <x v="23"/>
    <x v="136"/>
    <x v="606"/>
    <x v="2"/>
    <m/>
    <m/>
    <m/>
    <x v="2"/>
    <x v="9"/>
    <n v="5584"/>
  </r>
  <r>
    <x v="955"/>
    <x v="12"/>
    <x v="23"/>
    <x v="136"/>
    <x v="606"/>
    <x v="2"/>
    <m/>
    <m/>
    <m/>
    <x v="2"/>
    <x v="7"/>
    <n v="30714"/>
  </r>
  <r>
    <x v="955"/>
    <x v="12"/>
    <x v="23"/>
    <x v="136"/>
    <x v="606"/>
    <x v="2"/>
    <m/>
    <m/>
    <m/>
    <x v="2"/>
    <x v="8"/>
    <n v="36285"/>
  </r>
  <r>
    <x v="955"/>
    <x v="12"/>
    <x v="23"/>
    <x v="136"/>
    <x v="606"/>
    <x v="2"/>
    <m/>
    <m/>
    <m/>
    <x v="2"/>
    <x v="9"/>
    <n v="41855"/>
  </r>
  <r>
    <x v="956"/>
    <x v="12"/>
    <x v="23"/>
    <x v="136"/>
    <x v="606"/>
    <x v="2"/>
    <m/>
    <m/>
    <m/>
    <x v="2"/>
    <x v="7"/>
    <n v="4030"/>
  </r>
  <r>
    <x v="956"/>
    <x v="12"/>
    <x v="23"/>
    <x v="136"/>
    <x v="606"/>
    <x v="2"/>
    <m/>
    <m/>
    <m/>
    <x v="2"/>
    <x v="8"/>
    <n v="2015"/>
  </r>
  <r>
    <x v="956"/>
    <x v="12"/>
    <x v="23"/>
    <x v="136"/>
    <x v="606"/>
    <x v="2"/>
    <m/>
    <m/>
    <m/>
    <x v="2"/>
    <x v="9"/>
    <n v="0"/>
  </r>
  <r>
    <x v="957"/>
    <x v="12"/>
    <x v="23"/>
    <x v="136"/>
    <x v="606"/>
    <x v="2"/>
    <m/>
    <m/>
    <m/>
    <x v="2"/>
    <x v="7"/>
    <n v="571087"/>
  </r>
  <r>
    <x v="957"/>
    <x v="12"/>
    <x v="23"/>
    <x v="136"/>
    <x v="606"/>
    <x v="2"/>
    <m/>
    <m/>
    <m/>
    <x v="2"/>
    <x v="8"/>
    <n v="285544"/>
  </r>
  <r>
    <x v="957"/>
    <x v="12"/>
    <x v="23"/>
    <x v="136"/>
    <x v="606"/>
    <x v="2"/>
    <m/>
    <m/>
    <m/>
    <x v="2"/>
    <x v="9"/>
    <n v="0"/>
  </r>
  <r>
    <x v="958"/>
    <x v="12"/>
    <x v="23"/>
    <x v="136"/>
    <x v="606"/>
    <x v="2"/>
    <m/>
    <m/>
    <m/>
    <x v="2"/>
    <x v="7"/>
    <n v="529707"/>
  </r>
  <r>
    <x v="958"/>
    <x v="12"/>
    <x v="23"/>
    <x v="136"/>
    <x v="606"/>
    <x v="2"/>
    <m/>
    <m/>
    <m/>
    <x v="2"/>
    <x v="8"/>
    <n v="578879"/>
  </r>
  <r>
    <x v="958"/>
    <x v="12"/>
    <x v="23"/>
    <x v="136"/>
    <x v="606"/>
    <x v="2"/>
    <m/>
    <m/>
    <m/>
    <x v="2"/>
    <x v="9"/>
    <n v="628051"/>
  </r>
  <r>
    <x v="959"/>
    <x v="12"/>
    <x v="23"/>
    <x v="136"/>
    <x v="606"/>
    <x v="2"/>
    <m/>
    <m/>
    <m/>
    <x v="2"/>
    <x v="7"/>
    <n v="162540"/>
  </r>
  <r>
    <x v="959"/>
    <x v="12"/>
    <x v="23"/>
    <x v="136"/>
    <x v="606"/>
    <x v="2"/>
    <m/>
    <m/>
    <m/>
    <x v="2"/>
    <x v="8"/>
    <n v="162048"/>
  </r>
  <r>
    <x v="959"/>
    <x v="12"/>
    <x v="23"/>
    <x v="136"/>
    <x v="606"/>
    <x v="2"/>
    <m/>
    <m/>
    <m/>
    <x v="2"/>
    <x v="9"/>
    <n v="161556"/>
  </r>
  <r>
    <x v="960"/>
    <x v="12"/>
    <x v="23"/>
    <x v="136"/>
    <x v="606"/>
    <x v="2"/>
    <m/>
    <m/>
    <m/>
    <x v="2"/>
    <x v="7"/>
    <n v="142312"/>
  </r>
  <r>
    <x v="960"/>
    <x v="12"/>
    <x v="23"/>
    <x v="136"/>
    <x v="606"/>
    <x v="2"/>
    <m/>
    <m/>
    <m/>
    <x v="2"/>
    <x v="8"/>
    <n v="71156"/>
  </r>
  <r>
    <x v="960"/>
    <x v="12"/>
    <x v="23"/>
    <x v="136"/>
    <x v="606"/>
    <x v="2"/>
    <m/>
    <m/>
    <m/>
    <x v="2"/>
    <x v="9"/>
    <n v="0"/>
  </r>
  <r>
    <x v="961"/>
    <x v="12"/>
    <x v="23"/>
    <x v="136"/>
    <x v="606"/>
    <x v="2"/>
    <m/>
    <m/>
    <m/>
    <x v="2"/>
    <x v="7"/>
    <n v="23744"/>
  </r>
  <r>
    <x v="961"/>
    <x v="12"/>
    <x v="23"/>
    <x v="136"/>
    <x v="606"/>
    <x v="2"/>
    <m/>
    <m/>
    <m/>
    <x v="2"/>
    <x v="8"/>
    <n v="25829"/>
  </r>
  <r>
    <x v="961"/>
    <x v="12"/>
    <x v="23"/>
    <x v="136"/>
    <x v="606"/>
    <x v="2"/>
    <m/>
    <m/>
    <m/>
    <x v="2"/>
    <x v="9"/>
    <n v="27913"/>
  </r>
  <r>
    <x v="962"/>
    <x v="12"/>
    <x v="23"/>
    <x v="136"/>
    <x v="606"/>
    <x v="2"/>
    <m/>
    <m/>
    <m/>
    <x v="2"/>
    <x v="7"/>
    <n v="0"/>
  </r>
  <r>
    <x v="962"/>
    <x v="12"/>
    <x v="23"/>
    <x v="136"/>
    <x v="606"/>
    <x v="2"/>
    <m/>
    <m/>
    <m/>
    <x v="2"/>
    <x v="8"/>
    <n v="50222"/>
  </r>
  <r>
    <x v="962"/>
    <x v="12"/>
    <x v="23"/>
    <x v="136"/>
    <x v="606"/>
    <x v="2"/>
    <m/>
    <m/>
    <m/>
    <x v="2"/>
    <x v="9"/>
    <n v="100443"/>
  </r>
  <r>
    <x v="963"/>
    <x v="12"/>
    <x v="23"/>
    <x v="136"/>
    <x v="606"/>
    <x v="2"/>
    <m/>
    <m/>
    <m/>
    <x v="2"/>
    <x v="7"/>
    <n v="0"/>
  </r>
  <r>
    <x v="963"/>
    <x v="12"/>
    <x v="23"/>
    <x v="136"/>
    <x v="606"/>
    <x v="2"/>
    <m/>
    <m/>
    <m/>
    <x v="2"/>
    <x v="8"/>
    <n v="13927"/>
  </r>
  <r>
    <x v="963"/>
    <x v="12"/>
    <x v="23"/>
    <x v="136"/>
    <x v="606"/>
    <x v="2"/>
    <m/>
    <m/>
    <m/>
    <x v="2"/>
    <x v="9"/>
    <n v="27853"/>
  </r>
  <r>
    <x v="964"/>
    <x v="12"/>
    <x v="23"/>
    <x v="136"/>
    <x v="606"/>
    <x v="2"/>
    <m/>
    <m/>
    <m/>
    <x v="2"/>
    <x v="7"/>
    <n v="0"/>
  </r>
  <r>
    <x v="964"/>
    <x v="12"/>
    <x v="23"/>
    <x v="136"/>
    <x v="606"/>
    <x v="2"/>
    <m/>
    <m/>
    <m/>
    <x v="2"/>
    <x v="8"/>
    <n v="738"/>
  </r>
  <r>
    <x v="964"/>
    <x v="12"/>
    <x v="23"/>
    <x v="136"/>
    <x v="606"/>
    <x v="2"/>
    <m/>
    <m/>
    <m/>
    <x v="2"/>
    <x v="9"/>
    <n v="1475"/>
  </r>
  <r>
    <x v="965"/>
    <x v="12"/>
    <x v="23"/>
    <x v="136"/>
    <x v="606"/>
    <x v="2"/>
    <m/>
    <m/>
    <m/>
    <x v="2"/>
    <x v="7"/>
    <n v="0"/>
  </r>
  <r>
    <x v="965"/>
    <x v="12"/>
    <x v="23"/>
    <x v="136"/>
    <x v="606"/>
    <x v="2"/>
    <m/>
    <m/>
    <m/>
    <x v="2"/>
    <x v="8"/>
    <n v="304"/>
  </r>
  <r>
    <x v="965"/>
    <x v="12"/>
    <x v="23"/>
    <x v="136"/>
    <x v="606"/>
    <x v="2"/>
    <m/>
    <m/>
    <m/>
    <x v="2"/>
    <x v="9"/>
    <n v="608"/>
  </r>
  <r>
    <x v="966"/>
    <x v="12"/>
    <x v="23"/>
    <x v="136"/>
    <x v="606"/>
    <x v="2"/>
    <m/>
    <m/>
    <m/>
    <x v="2"/>
    <x v="7"/>
    <n v="0"/>
  </r>
  <r>
    <x v="966"/>
    <x v="12"/>
    <x v="23"/>
    <x v="136"/>
    <x v="606"/>
    <x v="2"/>
    <m/>
    <m/>
    <m/>
    <x v="2"/>
    <x v="8"/>
    <n v="307116"/>
  </r>
  <r>
    <x v="966"/>
    <x v="12"/>
    <x v="23"/>
    <x v="136"/>
    <x v="606"/>
    <x v="2"/>
    <m/>
    <m/>
    <m/>
    <x v="2"/>
    <x v="9"/>
    <n v="614232"/>
  </r>
  <r>
    <x v="967"/>
    <x v="12"/>
    <x v="23"/>
    <x v="136"/>
    <x v="606"/>
    <x v="2"/>
    <m/>
    <m/>
    <m/>
    <x v="2"/>
    <x v="7"/>
    <n v="0"/>
  </r>
  <r>
    <x v="967"/>
    <x v="12"/>
    <x v="23"/>
    <x v="136"/>
    <x v="606"/>
    <x v="2"/>
    <m/>
    <m/>
    <m/>
    <x v="2"/>
    <x v="8"/>
    <n v="11169"/>
  </r>
  <r>
    <x v="967"/>
    <x v="12"/>
    <x v="23"/>
    <x v="136"/>
    <x v="606"/>
    <x v="2"/>
    <m/>
    <m/>
    <m/>
    <x v="2"/>
    <x v="9"/>
    <n v="22337"/>
  </r>
  <r>
    <x v="968"/>
    <x v="12"/>
    <x v="23"/>
    <x v="136"/>
    <x v="606"/>
    <x v="2"/>
    <m/>
    <m/>
    <m/>
    <x v="2"/>
    <x v="7"/>
    <n v="0"/>
  </r>
  <r>
    <x v="968"/>
    <x v="12"/>
    <x v="23"/>
    <x v="136"/>
    <x v="606"/>
    <x v="2"/>
    <m/>
    <m/>
    <m/>
    <x v="2"/>
    <x v="8"/>
    <n v="13525"/>
  </r>
  <r>
    <x v="968"/>
    <x v="12"/>
    <x v="23"/>
    <x v="136"/>
    <x v="606"/>
    <x v="2"/>
    <m/>
    <m/>
    <m/>
    <x v="2"/>
    <x v="9"/>
    <n v="27049"/>
  </r>
  <r>
    <x v="969"/>
    <x v="12"/>
    <x v="23"/>
    <x v="136"/>
    <x v="606"/>
    <x v="2"/>
    <m/>
    <m/>
    <m/>
    <x v="2"/>
    <x v="7"/>
    <n v="0"/>
  </r>
  <r>
    <x v="969"/>
    <x v="12"/>
    <x v="23"/>
    <x v="136"/>
    <x v="606"/>
    <x v="2"/>
    <m/>
    <m/>
    <m/>
    <x v="2"/>
    <x v="8"/>
    <n v="1982"/>
  </r>
  <r>
    <x v="969"/>
    <x v="12"/>
    <x v="23"/>
    <x v="136"/>
    <x v="606"/>
    <x v="2"/>
    <m/>
    <m/>
    <m/>
    <x v="2"/>
    <x v="9"/>
    <n v="3964"/>
  </r>
  <r>
    <x v="970"/>
    <x v="12"/>
    <x v="23"/>
    <x v="136"/>
    <x v="606"/>
    <x v="2"/>
    <m/>
    <m/>
    <m/>
    <x v="2"/>
    <x v="7"/>
    <n v="0"/>
  </r>
  <r>
    <x v="970"/>
    <x v="12"/>
    <x v="23"/>
    <x v="136"/>
    <x v="606"/>
    <x v="2"/>
    <m/>
    <m/>
    <m/>
    <x v="2"/>
    <x v="8"/>
    <n v="31377"/>
  </r>
  <r>
    <x v="970"/>
    <x v="12"/>
    <x v="23"/>
    <x v="136"/>
    <x v="606"/>
    <x v="2"/>
    <m/>
    <m/>
    <m/>
    <x v="2"/>
    <x v="9"/>
    <n v="62754"/>
  </r>
  <r>
    <x v="971"/>
    <x v="12"/>
    <x v="23"/>
    <x v="136"/>
    <x v="606"/>
    <x v="2"/>
    <m/>
    <m/>
    <m/>
    <x v="2"/>
    <x v="7"/>
    <n v="0"/>
  </r>
  <r>
    <x v="971"/>
    <x v="12"/>
    <x v="23"/>
    <x v="136"/>
    <x v="606"/>
    <x v="2"/>
    <m/>
    <m/>
    <m/>
    <x v="2"/>
    <x v="8"/>
    <n v="12236"/>
  </r>
  <r>
    <x v="971"/>
    <x v="12"/>
    <x v="23"/>
    <x v="136"/>
    <x v="606"/>
    <x v="2"/>
    <m/>
    <m/>
    <m/>
    <x v="2"/>
    <x v="9"/>
    <n v="24472"/>
  </r>
  <r>
    <x v="972"/>
    <x v="12"/>
    <x v="23"/>
    <x v="136"/>
    <x v="606"/>
    <x v="2"/>
    <m/>
    <m/>
    <m/>
    <x v="2"/>
    <x v="7"/>
    <n v="0"/>
  </r>
  <r>
    <x v="972"/>
    <x v="12"/>
    <x v="23"/>
    <x v="136"/>
    <x v="606"/>
    <x v="2"/>
    <m/>
    <m/>
    <m/>
    <x v="2"/>
    <x v="8"/>
    <n v="2473"/>
  </r>
  <r>
    <x v="972"/>
    <x v="12"/>
    <x v="23"/>
    <x v="136"/>
    <x v="606"/>
    <x v="2"/>
    <m/>
    <m/>
    <m/>
    <x v="2"/>
    <x v="9"/>
    <n v="4945"/>
  </r>
  <r>
    <x v="973"/>
    <x v="12"/>
    <x v="23"/>
    <x v="136"/>
    <x v="606"/>
    <x v="2"/>
    <m/>
    <m/>
    <m/>
    <x v="2"/>
    <x v="7"/>
    <n v="0"/>
  </r>
  <r>
    <x v="973"/>
    <x v="12"/>
    <x v="23"/>
    <x v="136"/>
    <x v="606"/>
    <x v="2"/>
    <m/>
    <m/>
    <m/>
    <x v="2"/>
    <x v="8"/>
    <n v="68715"/>
  </r>
  <r>
    <x v="973"/>
    <x v="12"/>
    <x v="23"/>
    <x v="136"/>
    <x v="606"/>
    <x v="2"/>
    <m/>
    <m/>
    <m/>
    <x v="2"/>
    <x v="9"/>
    <n v="137429"/>
  </r>
  <r>
    <x v="974"/>
    <x v="12"/>
    <x v="23"/>
    <x v="136"/>
    <x v="606"/>
    <x v="2"/>
    <m/>
    <m/>
    <m/>
    <x v="2"/>
    <x v="7"/>
    <n v="0"/>
  </r>
  <r>
    <x v="974"/>
    <x v="12"/>
    <x v="23"/>
    <x v="136"/>
    <x v="606"/>
    <x v="2"/>
    <m/>
    <m/>
    <m/>
    <x v="2"/>
    <x v="8"/>
    <n v="4740"/>
  </r>
  <r>
    <x v="974"/>
    <x v="12"/>
    <x v="23"/>
    <x v="136"/>
    <x v="606"/>
    <x v="2"/>
    <m/>
    <m/>
    <m/>
    <x v="2"/>
    <x v="9"/>
    <n v="9479"/>
  </r>
  <r>
    <x v="975"/>
    <x v="12"/>
    <x v="23"/>
    <x v="136"/>
    <x v="606"/>
    <x v="2"/>
    <m/>
    <m/>
    <m/>
    <x v="2"/>
    <x v="13"/>
    <n v="481225"/>
  </r>
  <r>
    <x v="975"/>
    <x v="12"/>
    <x v="23"/>
    <x v="136"/>
    <x v="606"/>
    <x v="2"/>
    <m/>
    <m/>
    <m/>
    <x v="2"/>
    <x v="14"/>
    <n v="474644"/>
  </r>
  <r>
    <x v="975"/>
    <x v="12"/>
    <x v="23"/>
    <x v="136"/>
    <x v="606"/>
    <x v="2"/>
    <m/>
    <m/>
    <m/>
    <x v="2"/>
    <x v="0"/>
    <n v="468064"/>
  </r>
  <r>
    <x v="975"/>
    <x v="12"/>
    <x v="23"/>
    <x v="136"/>
    <x v="606"/>
    <x v="2"/>
    <m/>
    <m/>
    <m/>
    <x v="2"/>
    <x v="1"/>
    <n v="461483"/>
  </r>
  <r>
    <x v="975"/>
    <x v="12"/>
    <x v="23"/>
    <x v="136"/>
    <x v="606"/>
    <x v="2"/>
    <m/>
    <m/>
    <m/>
    <x v="2"/>
    <x v="2"/>
    <n v="447152"/>
  </r>
  <r>
    <x v="975"/>
    <x v="12"/>
    <x v="23"/>
    <x v="136"/>
    <x v="606"/>
    <x v="2"/>
    <m/>
    <m/>
    <m/>
    <x v="2"/>
    <x v="3"/>
    <n v="432821"/>
  </r>
  <r>
    <x v="975"/>
    <x v="12"/>
    <x v="23"/>
    <x v="136"/>
    <x v="606"/>
    <x v="2"/>
    <m/>
    <m/>
    <m/>
    <x v="2"/>
    <x v="4"/>
    <n v="471175"/>
  </r>
  <r>
    <x v="975"/>
    <x v="12"/>
    <x v="23"/>
    <x v="136"/>
    <x v="606"/>
    <x v="2"/>
    <m/>
    <m/>
    <m/>
    <x v="2"/>
    <x v="5"/>
    <n v="509529"/>
  </r>
  <r>
    <x v="975"/>
    <x v="12"/>
    <x v="23"/>
    <x v="136"/>
    <x v="606"/>
    <x v="2"/>
    <m/>
    <m/>
    <m/>
    <x v="2"/>
    <x v="6"/>
    <n v="471716"/>
  </r>
  <r>
    <x v="975"/>
    <x v="12"/>
    <x v="23"/>
    <x v="136"/>
    <x v="606"/>
    <x v="2"/>
    <m/>
    <m/>
    <m/>
    <x v="2"/>
    <x v="7"/>
    <n v="433903"/>
  </r>
  <r>
    <x v="975"/>
    <x v="12"/>
    <x v="23"/>
    <x v="136"/>
    <x v="606"/>
    <x v="2"/>
    <m/>
    <m/>
    <m/>
    <x v="2"/>
    <x v="8"/>
    <n v="475953"/>
  </r>
  <r>
    <x v="975"/>
    <x v="12"/>
    <x v="23"/>
    <x v="136"/>
    <x v="606"/>
    <x v="2"/>
    <m/>
    <m/>
    <m/>
    <x v="2"/>
    <x v="9"/>
    <n v="518002"/>
  </r>
  <r>
    <x v="975"/>
    <x v="12"/>
    <x v="23"/>
    <x v="136"/>
    <x v="606"/>
    <x v="2"/>
    <m/>
    <m/>
    <m/>
    <x v="2"/>
    <x v="10"/>
    <n v="566480"/>
  </r>
  <r>
    <x v="975"/>
    <x v="12"/>
    <x v="23"/>
    <x v="136"/>
    <x v="606"/>
    <x v="2"/>
    <m/>
    <m/>
    <m/>
    <x v="2"/>
    <x v="11"/>
    <n v="614958"/>
  </r>
  <r>
    <x v="975"/>
    <x v="12"/>
    <x v="23"/>
    <x v="136"/>
    <x v="606"/>
    <x v="2"/>
    <m/>
    <m/>
    <m/>
    <x v="2"/>
    <x v="12"/>
    <n v="663436"/>
  </r>
  <r>
    <x v="976"/>
    <x v="12"/>
    <x v="23"/>
    <x v="136"/>
    <x v="606"/>
    <x v="2"/>
    <m/>
    <m/>
    <m/>
    <x v="2"/>
    <x v="13"/>
    <n v="11901653"/>
  </r>
  <r>
    <x v="976"/>
    <x v="12"/>
    <x v="23"/>
    <x v="136"/>
    <x v="606"/>
    <x v="2"/>
    <m/>
    <m/>
    <m/>
    <x v="2"/>
    <x v="14"/>
    <n v="12107158"/>
  </r>
  <r>
    <x v="976"/>
    <x v="12"/>
    <x v="23"/>
    <x v="136"/>
    <x v="606"/>
    <x v="2"/>
    <m/>
    <m/>
    <m/>
    <x v="2"/>
    <x v="0"/>
    <n v="12312663"/>
  </r>
  <r>
    <x v="976"/>
    <x v="12"/>
    <x v="23"/>
    <x v="136"/>
    <x v="606"/>
    <x v="2"/>
    <m/>
    <m/>
    <m/>
    <x v="2"/>
    <x v="1"/>
    <n v="12518168"/>
  </r>
  <r>
    <x v="976"/>
    <x v="12"/>
    <x v="23"/>
    <x v="136"/>
    <x v="606"/>
    <x v="2"/>
    <m/>
    <m/>
    <m/>
    <x v="2"/>
    <x v="2"/>
    <n v="12693517"/>
  </r>
  <r>
    <x v="976"/>
    <x v="12"/>
    <x v="23"/>
    <x v="136"/>
    <x v="606"/>
    <x v="2"/>
    <m/>
    <m/>
    <m/>
    <x v="2"/>
    <x v="3"/>
    <n v="12868865"/>
  </r>
  <r>
    <x v="976"/>
    <x v="12"/>
    <x v="23"/>
    <x v="136"/>
    <x v="606"/>
    <x v="2"/>
    <m/>
    <m/>
    <m/>
    <x v="2"/>
    <x v="4"/>
    <n v="12982898"/>
  </r>
  <r>
    <x v="976"/>
    <x v="12"/>
    <x v="23"/>
    <x v="136"/>
    <x v="606"/>
    <x v="2"/>
    <m/>
    <m/>
    <m/>
    <x v="2"/>
    <x v="5"/>
    <n v="13096930"/>
  </r>
  <r>
    <x v="976"/>
    <x v="12"/>
    <x v="23"/>
    <x v="136"/>
    <x v="606"/>
    <x v="2"/>
    <m/>
    <m/>
    <m/>
    <x v="2"/>
    <x v="6"/>
    <n v="13288042"/>
  </r>
  <r>
    <x v="976"/>
    <x v="12"/>
    <x v="23"/>
    <x v="136"/>
    <x v="606"/>
    <x v="2"/>
    <m/>
    <m/>
    <m/>
    <x v="2"/>
    <x v="7"/>
    <n v="13479154"/>
  </r>
  <r>
    <x v="976"/>
    <x v="12"/>
    <x v="23"/>
    <x v="136"/>
    <x v="606"/>
    <x v="2"/>
    <m/>
    <m/>
    <m/>
    <x v="2"/>
    <x v="8"/>
    <n v="13645398"/>
  </r>
  <r>
    <x v="976"/>
    <x v="12"/>
    <x v="23"/>
    <x v="136"/>
    <x v="606"/>
    <x v="2"/>
    <m/>
    <m/>
    <m/>
    <x v="2"/>
    <x v="9"/>
    <n v="13811641"/>
  </r>
  <r>
    <x v="976"/>
    <x v="12"/>
    <x v="23"/>
    <x v="136"/>
    <x v="606"/>
    <x v="2"/>
    <m/>
    <m/>
    <m/>
    <x v="2"/>
    <x v="10"/>
    <n v="15486769"/>
  </r>
  <r>
    <x v="976"/>
    <x v="12"/>
    <x v="23"/>
    <x v="136"/>
    <x v="606"/>
    <x v="2"/>
    <m/>
    <m/>
    <m/>
    <x v="2"/>
    <x v="11"/>
    <n v="17161898"/>
  </r>
  <r>
    <x v="976"/>
    <x v="12"/>
    <x v="23"/>
    <x v="136"/>
    <x v="606"/>
    <x v="2"/>
    <m/>
    <m/>
    <m/>
    <x v="2"/>
    <x v="12"/>
    <n v="18837026"/>
  </r>
  <r>
    <x v="977"/>
    <x v="12"/>
    <x v="23"/>
    <x v="136"/>
    <x v="606"/>
    <x v="2"/>
    <m/>
    <m/>
    <m/>
    <x v="2"/>
    <x v="13"/>
    <n v="313260"/>
  </r>
  <r>
    <x v="977"/>
    <x v="12"/>
    <x v="23"/>
    <x v="136"/>
    <x v="606"/>
    <x v="2"/>
    <m/>
    <m/>
    <m/>
    <x v="2"/>
    <x v="14"/>
    <n v="300445"/>
  </r>
  <r>
    <x v="977"/>
    <x v="12"/>
    <x v="23"/>
    <x v="136"/>
    <x v="606"/>
    <x v="2"/>
    <m/>
    <m/>
    <m/>
    <x v="2"/>
    <x v="0"/>
    <n v="287631"/>
  </r>
  <r>
    <x v="977"/>
    <x v="12"/>
    <x v="23"/>
    <x v="136"/>
    <x v="606"/>
    <x v="2"/>
    <m/>
    <m/>
    <m/>
    <x v="2"/>
    <x v="1"/>
    <n v="274816"/>
  </r>
  <r>
    <x v="977"/>
    <x v="12"/>
    <x v="23"/>
    <x v="136"/>
    <x v="606"/>
    <x v="2"/>
    <m/>
    <m/>
    <m/>
    <x v="2"/>
    <x v="2"/>
    <n v="203757"/>
  </r>
  <r>
    <x v="977"/>
    <x v="12"/>
    <x v="23"/>
    <x v="136"/>
    <x v="606"/>
    <x v="2"/>
    <m/>
    <m/>
    <m/>
    <x v="2"/>
    <x v="3"/>
    <n v="132698"/>
  </r>
  <r>
    <x v="977"/>
    <x v="12"/>
    <x v="23"/>
    <x v="136"/>
    <x v="606"/>
    <x v="2"/>
    <m/>
    <m/>
    <m/>
    <x v="2"/>
    <x v="4"/>
    <n v="116111"/>
  </r>
  <r>
    <x v="977"/>
    <x v="12"/>
    <x v="23"/>
    <x v="136"/>
    <x v="606"/>
    <x v="2"/>
    <m/>
    <m/>
    <m/>
    <x v="2"/>
    <x v="5"/>
    <n v="99523"/>
  </r>
  <r>
    <x v="977"/>
    <x v="12"/>
    <x v="23"/>
    <x v="136"/>
    <x v="606"/>
    <x v="2"/>
    <m/>
    <m/>
    <m/>
    <x v="2"/>
    <x v="6"/>
    <n v="94766"/>
  </r>
  <r>
    <x v="977"/>
    <x v="12"/>
    <x v="23"/>
    <x v="136"/>
    <x v="606"/>
    <x v="2"/>
    <m/>
    <m/>
    <m/>
    <x v="2"/>
    <x v="7"/>
    <n v="90008"/>
  </r>
  <r>
    <x v="977"/>
    <x v="12"/>
    <x v="23"/>
    <x v="136"/>
    <x v="606"/>
    <x v="2"/>
    <m/>
    <m/>
    <m/>
    <x v="2"/>
    <x v="8"/>
    <n v="84993"/>
  </r>
  <r>
    <x v="977"/>
    <x v="12"/>
    <x v="23"/>
    <x v="136"/>
    <x v="606"/>
    <x v="2"/>
    <m/>
    <m/>
    <m/>
    <x v="2"/>
    <x v="9"/>
    <n v="79977"/>
  </r>
  <r>
    <x v="978"/>
    <x v="12"/>
    <x v="23"/>
    <x v="136"/>
    <x v="606"/>
    <x v="2"/>
    <m/>
    <m/>
    <m/>
    <x v="2"/>
    <x v="13"/>
    <n v="14464"/>
  </r>
  <r>
    <x v="978"/>
    <x v="12"/>
    <x v="23"/>
    <x v="136"/>
    <x v="606"/>
    <x v="2"/>
    <m/>
    <m/>
    <m/>
    <x v="2"/>
    <x v="14"/>
    <n v="14012"/>
  </r>
  <r>
    <x v="978"/>
    <x v="12"/>
    <x v="23"/>
    <x v="136"/>
    <x v="606"/>
    <x v="2"/>
    <m/>
    <m/>
    <m/>
    <x v="2"/>
    <x v="0"/>
    <n v="13560"/>
  </r>
  <r>
    <x v="978"/>
    <x v="12"/>
    <x v="23"/>
    <x v="136"/>
    <x v="606"/>
    <x v="2"/>
    <m/>
    <m/>
    <m/>
    <x v="2"/>
    <x v="1"/>
    <n v="13108"/>
  </r>
  <r>
    <x v="978"/>
    <x v="12"/>
    <x v="23"/>
    <x v="136"/>
    <x v="606"/>
    <x v="2"/>
    <m/>
    <m/>
    <m/>
    <x v="2"/>
    <x v="2"/>
    <n v="7276"/>
  </r>
  <r>
    <x v="978"/>
    <x v="12"/>
    <x v="23"/>
    <x v="136"/>
    <x v="606"/>
    <x v="2"/>
    <m/>
    <m/>
    <m/>
    <x v="2"/>
    <x v="3"/>
    <n v="1444"/>
  </r>
  <r>
    <x v="978"/>
    <x v="12"/>
    <x v="23"/>
    <x v="136"/>
    <x v="606"/>
    <x v="2"/>
    <m/>
    <m/>
    <m/>
    <x v="2"/>
    <x v="4"/>
    <n v="1741"/>
  </r>
  <r>
    <x v="978"/>
    <x v="12"/>
    <x v="23"/>
    <x v="136"/>
    <x v="606"/>
    <x v="2"/>
    <m/>
    <m/>
    <m/>
    <x v="2"/>
    <x v="5"/>
    <n v="2037"/>
  </r>
  <r>
    <x v="978"/>
    <x v="12"/>
    <x v="23"/>
    <x v="136"/>
    <x v="606"/>
    <x v="2"/>
    <m/>
    <m/>
    <m/>
    <x v="2"/>
    <x v="6"/>
    <n v="1734"/>
  </r>
  <r>
    <x v="978"/>
    <x v="12"/>
    <x v="23"/>
    <x v="136"/>
    <x v="606"/>
    <x v="2"/>
    <m/>
    <m/>
    <m/>
    <x v="2"/>
    <x v="7"/>
    <n v="1430"/>
  </r>
  <r>
    <x v="978"/>
    <x v="12"/>
    <x v="23"/>
    <x v="136"/>
    <x v="606"/>
    <x v="2"/>
    <m/>
    <m/>
    <m/>
    <x v="2"/>
    <x v="8"/>
    <n v="1948"/>
  </r>
  <r>
    <x v="978"/>
    <x v="12"/>
    <x v="23"/>
    <x v="136"/>
    <x v="606"/>
    <x v="2"/>
    <m/>
    <m/>
    <m/>
    <x v="2"/>
    <x v="9"/>
    <n v="2466"/>
  </r>
  <r>
    <x v="979"/>
    <x v="12"/>
    <x v="23"/>
    <x v="136"/>
    <x v="606"/>
    <x v="2"/>
    <m/>
    <m/>
    <m/>
    <x v="2"/>
    <x v="13"/>
    <n v="343942"/>
  </r>
  <r>
    <x v="979"/>
    <x v="12"/>
    <x v="23"/>
    <x v="136"/>
    <x v="606"/>
    <x v="2"/>
    <m/>
    <m/>
    <m/>
    <x v="2"/>
    <x v="14"/>
    <n v="379473"/>
  </r>
  <r>
    <x v="979"/>
    <x v="12"/>
    <x v="23"/>
    <x v="136"/>
    <x v="606"/>
    <x v="2"/>
    <m/>
    <m/>
    <m/>
    <x v="2"/>
    <x v="0"/>
    <n v="415004"/>
  </r>
  <r>
    <x v="979"/>
    <x v="12"/>
    <x v="23"/>
    <x v="136"/>
    <x v="606"/>
    <x v="2"/>
    <m/>
    <m/>
    <m/>
    <x v="2"/>
    <x v="1"/>
    <n v="450535"/>
  </r>
  <r>
    <x v="979"/>
    <x v="12"/>
    <x v="23"/>
    <x v="136"/>
    <x v="606"/>
    <x v="2"/>
    <m/>
    <m/>
    <m/>
    <x v="2"/>
    <x v="2"/>
    <n v="332344"/>
  </r>
  <r>
    <x v="979"/>
    <x v="12"/>
    <x v="23"/>
    <x v="136"/>
    <x v="606"/>
    <x v="2"/>
    <m/>
    <m/>
    <m/>
    <x v="2"/>
    <x v="3"/>
    <n v="214153"/>
  </r>
  <r>
    <x v="979"/>
    <x v="12"/>
    <x v="23"/>
    <x v="136"/>
    <x v="606"/>
    <x v="2"/>
    <m/>
    <m/>
    <m/>
    <x v="2"/>
    <x v="4"/>
    <n v="188420"/>
  </r>
  <r>
    <x v="979"/>
    <x v="12"/>
    <x v="23"/>
    <x v="136"/>
    <x v="606"/>
    <x v="2"/>
    <m/>
    <m/>
    <m/>
    <x v="2"/>
    <x v="5"/>
    <n v="162686"/>
  </r>
  <r>
    <x v="979"/>
    <x v="12"/>
    <x v="23"/>
    <x v="136"/>
    <x v="606"/>
    <x v="2"/>
    <m/>
    <m/>
    <m/>
    <x v="2"/>
    <x v="6"/>
    <n v="169065"/>
  </r>
  <r>
    <x v="979"/>
    <x v="12"/>
    <x v="23"/>
    <x v="136"/>
    <x v="606"/>
    <x v="2"/>
    <m/>
    <m/>
    <m/>
    <x v="2"/>
    <x v="7"/>
    <n v="175444"/>
  </r>
  <r>
    <x v="979"/>
    <x v="12"/>
    <x v="23"/>
    <x v="136"/>
    <x v="606"/>
    <x v="2"/>
    <m/>
    <m/>
    <m/>
    <x v="2"/>
    <x v="8"/>
    <n v="164111"/>
  </r>
  <r>
    <x v="979"/>
    <x v="12"/>
    <x v="23"/>
    <x v="136"/>
    <x v="606"/>
    <x v="2"/>
    <m/>
    <m/>
    <m/>
    <x v="2"/>
    <x v="9"/>
    <n v="152778"/>
  </r>
  <r>
    <x v="980"/>
    <x v="12"/>
    <x v="23"/>
    <x v="136"/>
    <x v="606"/>
    <x v="2"/>
    <m/>
    <m/>
    <m/>
    <x v="2"/>
    <x v="13"/>
    <n v="256095"/>
  </r>
  <r>
    <x v="980"/>
    <x v="12"/>
    <x v="23"/>
    <x v="136"/>
    <x v="606"/>
    <x v="2"/>
    <m/>
    <m/>
    <m/>
    <x v="2"/>
    <x v="14"/>
    <n v="276527"/>
  </r>
  <r>
    <x v="980"/>
    <x v="12"/>
    <x v="23"/>
    <x v="136"/>
    <x v="606"/>
    <x v="2"/>
    <m/>
    <m/>
    <m/>
    <x v="2"/>
    <x v="0"/>
    <n v="296960"/>
  </r>
  <r>
    <x v="980"/>
    <x v="12"/>
    <x v="23"/>
    <x v="136"/>
    <x v="606"/>
    <x v="2"/>
    <m/>
    <m/>
    <m/>
    <x v="2"/>
    <x v="1"/>
    <n v="317392"/>
  </r>
  <r>
    <x v="980"/>
    <x v="12"/>
    <x v="23"/>
    <x v="136"/>
    <x v="606"/>
    <x v="2"/>
    <m/>
    <m/>
    <m/>
    <x v="2"/>
    <x v="2"/>
    <n v="259565"/>
  </r>
  <r>
    <x v="980"/>
    <x v="12"/>
    <x v="23"/>
    <x v="136"/>
    <x v="606"/>
    <x v="2"/>
    <m/>
    <m/>
    <m/>
    <x v="2"/>
    <x v="3"/>
    <n v="201738"/>
  </r>
  <r>
    <x v="980"/>
    <x v="12"/>
    <x v="23"/>
    <x v="136"/>
    <x v="606"/>
    <x v="2"/>
    <m/>
    <m/>
    <m/>
    <x v="2"/>
    <x v="4"/>
    <n v="193669"/>
  </r>
  <r>
    <x v="980"/>
    <x v="12"/>
    <x v="23"/>
    <x v="136"/>
    <x v="606"/>
    <x v="2"/>
    <m/>
    <m/>
    <m/>
    <x v="2"/>
    <x v="5"/>
    <n v="185599"/>
  </r>
  <r>
    <x v="980"/>
    <x v="12"/>
    <x v="23"/>
    <x v="136"/>
    <x v="606"/>
    <x v="2"/>
    <m/>
    <m/>
    <m/>
    <x v="2"/>
    <x v="6"/>
    <n v="176521"/>
  </r>
  <r>
    <x v="980"/>
    <x v="12"/>
    <x v="23"/>
    <x v="136"/>
    <x v="606"/>
    <x v="2"/>
    <m/>
    <m/>
    <m/>
    <x v="2"/>
    <x v="7"/>
    <n v="167443"/>
  </r>
  <r>
    <x v="980"/>
    <x v="12"/>
    <x v="23"/>
    <x v="136"/>
    <x v="606"/>
    <x v="2"/>
    <m/>
    <m/>
    <m/>
    <x v="2"/>
    <x v="8"/>
    <n v="158301"/>
  </r>
  <r>
    <x v="980"/>
    <x v="12"/>
    <x v="23"/>
    <x v="136"/>
    <x v="606"/>
    <x v="2"/>
    <m/>
    <m/>
    <m/>
    <x v="2"/>
    <x v="9"/>
    <n v="149158"/>
  </r>
  <r>
    <x v="981"/>
    <x v="12"/>
    <x v="23"/>
    <x v="136"/>
    <x v="606"/>
    <x v="2"/>
    <m/>
    <m/>
    <m/>
    <x v="2"/>
    <x v="13"/>
    <n v="37150"/>
  </r>
  <r>
    <x v="981"/>
    <x v="12"/>
    <x v="23"/>
    <x v="136"/>
    <x v="606"/>
    <x v="2"/>
    <m/>
    <m/>
    <m/>
    <x v="2"/>
    <x v="14"/>
    <n v="37215"/>
  </r>
  <r>
    <x v="981"/>
    <x v="12"/>
    <x v="23"/>
    <x v="136"/>
    <x v="606"/>
    <x v="2"/>
    <m/>
    <m/>
    <m/>
    <x v="2"/>
    <x v="0"/>
    <n v="37279"/>
  </r>
  <r>
    <x v="981"/>
    <x v="12"/>
    <x v="23"/>
    <x v="136"/>
    <x v="606"/>
    <x v="2"/>
    <m/>
    <m/>
    <m/>
    <x v="2"/>
    <x v="1"/>
    <n v="37344"/>
  </r>
  <r>
    <x v="981"/>
    <x v="12"/>
    <x v="23"/>
    <x v="136"/>
    <x v="606"/>
    <x v="2"/>
    <m/>
    <m/>
    <m/>
    <x v="2"/>
    <x v="2"/>
    <n v="34149"/>
  </r>
  <r>
    <x v="981"/>
    <x v="12"/>
    <x v="23"/>
    <x v="136"/>
    <x v="606"/>
    <x v="2"/>
    <m/>
    <m/>
    <m/>
    <x v="2"/>
    <x v="3"/>
    <n v="30953"/>
  </r>
  <r>
    <x v="981"/>
    <x v="12"/>
    <x v="23"/>
    <x v="136"/>
    <x v="606"/>
    <x v="2"/>
    <m/>
    <m/>
    <m/>
    <x v="2"/>
    <x v="4"/>
    <n v="30447"/>
  </r>
  <r>
    <x v="981"/>
    <x v="12"/>
    <x v="23"/>
    <x v="136"/>
    <x v="606"/>
    <x v="2"/>
    <m/>
    <m/>
    <m/>
    <x v="2"/>
    <x v="5"/>
    <n v="29941"/>
  </r>
  <r>
    <x v="981"/>
    <x v="12"/>
    <x v="23"/>
    <x v="136"/>
    <x v="606"/>
    <x v="2"/>
    <m/>
    <m/>
    <m/>
    <x v="2"/>
    <x v="6"/>
    <n v="30693"/>
  </r>
  <r>
    <x v="981"/>
    <x v="12"/>
    <x v="23"/>
    <x v="136"/>
    <x v="606"/>
    <x v="2"/>
    <m/>
    <m/>
    <m/>
    <x v="2"/>
    <x v="7"/>
    <n v="31445"/>
  </r>
  <r>
    <x v="981"/>
    <x v="12"/>
    <x v="23"/>
    <x v="136"/>
    <x v="606"/>
    <x v="2"/>
    <m/>
    <m/>
    <m/>
    <x v="2"/>
    <x v="8"/>
    <n v="32198"/>
  </r>
  <r>
    <x v="981"/>
    <x v="12"/>
    <x v="23"/>
    <x v="136"/>
    <x v="606"/>
    <x v="2"/>
    <m/>
    <m/>
    <m/>
    <x v="2"/>
    <x v="9"/>
    <n v="32950"/>
  </r>
  <r>
    <x v="982"/>
    <x v="12"/>
    <x v="23"/>
    <x v="136"/>
    <x v="606"/>
    <x v="2"/>
    <m/>
    <m/>
    <m/>
    <x v="2"/>
    <x v="13"/>
    <n v="195185"/>
  </r>
  <r>
    <x v="982"/>
    <x v="12"/>
    <x v="23"/>
    <x v="136"/>
    <x v="606"/>
    <x v="2"/>
    <m/>
    <m/>
    <m/>
    <x v="2"/>
    <x v="14"/>
    <n v="223380"/>
  </r>
  <r>
    <x v="982"/>
    <x v="12"/>
    <x v="23"/>
    <x v="136"/>
    <x v="606"/>
    <x v="2"/>
    <m/>
    <m/>
    <m/>
    <x v="2"/>
    <x v="0"/>
    <n v="251576"/>
  </r>
  <r>
    <x v="982"/>
    <x v="12"/>
    <x v="23"/>
    <x v="136"/>
    <x v="606"/>
    <x v="2"/>
    <m/>
    <m/>
    <m/>
    <x v="2"/>
    <x v="1"/>
    <n v="279771"/>
  </r>
  <r>
    <x v="982"/>
    <x v="12"/>
    <x v="23"/>
    <x v="136"/>
    <x v="606"/>
    <x v="2"/>
    <m/>
    <m/>
    <m/>
    <x v="2"/>
    <x v="2"/>
    <n v="175339"/>
  </r>
  <r>
    <x v="982"/>
    <x v="12"/>
    <x v="23"/>
    <x v="136"/>
    <x v="606"/>
    <x v="2"/>
    <m/>
    <m/>
    <m/>
    <x v="2"/>
    <x v="3"/>
    <n v="70907"/>
  </r>
  <r>
    <x v="982"/>
    <x v="12"/>
    <x v="23"/>
    <x v="136"/>
    <x v="606"/>
    <x v="2"/>
    <m/>
    <m/>
    <m/>
    <x v="2"/>
    <x v="4"/>
    <n v="73096"/>
  </r>
  <r>
    <x v="982"/>
    <x v="12"/>
    <x v="23"/>
    <x v="136"/>
    <x v="606"/>
    <x v="2"/>
    <m/>
    <m/>
    <m/>
    <x v="2"/>
    <x v="5"/>
    <n v="75285"/>
  </r>
  <r>
    <x v="982"/>
    <x v="12"/>
    <x v="23"/>
    <x v="136"/>
    <x v="606"/>
    <x v="2"/>
    <m/>
    <m/>
    <m/>
    <x v="2"/>
    <x v="6"/>
    <n v="81040"/>
  </r>
  <r>
    <x v="982"/>
    <x v="12"/>
    <x v="23"/>
    <x v="136"/>
    <x v="606"/>
    <x v="2"/>
    <m/>
    <m/>
    <m/>
    <x v="2"/>
    <x v="7"/>
    <n v="86795"/>
  </r>
  <r>
    <x v="982"/>
    <x v="12"/>
    <x v="23"/>
    <x v="136"/>
    <x v="606"/>
    <x v="2"/>
    <m/>
    <m/>
    <m/>
    <x v="2"/>
    <x v="8"/>
    <n v="79293"/>
  </r>
  <r>
    <x v="982"/>
    <x v="12"/>
    <x v="23"/>
    <x v="136"/>
    <x v="606"/>
    <x v="2"/>
    <m/>
    <m/>
    <m/>
    <x v="2"/>
    <x v="9"/>
    <n v="71791"/>
  </r>
  <r>
    <x v="983"/>
    <x v="12"/>
    <x v="23"/>
    <x v="136"/>
    <x v="606"/>
    <x v="2"/>
    <m/>
    <m/>
    <m/>
    <x v="2"/>
    <x v="13"/>
    <n v="31447"/>
  </r>
  <r>
    <x v="983"/>
    <x v="12"/>
    <x v="23"/>
    <x v="136"/>
    <x v="606"/>
    <x v="2"/>
    <m/>
    <m/>
    <m/>
    <x v="2"/>
    <x v="14"/>
    <n v="27860"/>
  </r>
  <r>
    <x v="983"/>
    <x v="12"/>
    <x v="23"/>
    <x v="136"/>
    <x v="606"/>
    <x v="2"/>
    <m/>
    <m/>
    <m/>
    <x v="2"/>
    <x v="0"/>
    <n v="24274"/>
  </r>
  <r>
    <x v="983"/>
    <x v="12"/>
    <x v="23"/>
    <x v="136"/>
    <x v="606"/>
    <x v="2"/>
    <m/>
    <m/>
    <m/>
    <x v="2"/>
    <x v="1"/>
    <n v="20687"/>
  </r>
  <r>
    <x v="983"/>
    <x v="12"/>
    <x v="23"/>
    <x v="136"/>
    <x v="606"/>
    <x v="2"/>
    <m/>
    <m/>
    <m/>
    <x v="2"/>
    <x v="2"/>
    <n v="20149"/>
  </r>
  <r>
    <x v="983"/>
    <x v="12"/>
    <x v="23"/>
    <x v="136"/>
    <x v="606"/>
    <x v="2"/>
    <m/>
    <m/>
    <m/>
    <x v="2"/>
    <x v="3"/>
    <n v="19611"/>
  </r>
  <r>
    <x v="983"/>
    <x v="12"/>
    <x v="23"/>
    <x v="136"/>
    <x v="606"/>
    <x v="2"/>
    <m/>
    <m/>
    <m/>
    <x v="2"/>
    <x v="4"/>
    <n v="20738"/>
  </r>
  <r>
    <x v="983"/>
    <x v="12"/>
    <x v="23"/>
    <x v="136"/>
    <x v="606"/>
    <x v="2"/>
    <m/>
    <m/>
    <m/>
    <x v="2"/>
    <x v="5"/>
    <n v="21865"/>
  </r>
  <r>
    <x v="983"/>
    <x v="12"/>
    <x v="23"/>
    <x v="136"/>
    <x v="606"/>
    <x v="2"/>
    <m/>
    <m/>
    <m/>
    <x v="2"/>
    <x v="6"/>
    <n v="21936"/>
  </r>
  <r>
    <x v="983"/>
    <x v="12"/>
    <x v="23"/>
    <x v="136"/>
    <x v="606"/>
    <x v="2"/>
    <m/>
    <m/>
    <m/>
    <x v="2"/>
    <x v="7"/>
    <n v="22007"/>
  </r>
  <r>
    <x v="983"/>
    <x v="12"/>
    <x v="23"/>
    <x v="136"/>
    <x v="606"/>
    <x v="2"/>
    <m/>
    <m/>
    <m/>
    <x v="2"/>
    <x v="8"/>
    <n v="21028"/>
  </r>
  <r>
    <x v="983"/>
    <x v="12"/>
    <x v="23"/>
    <x v="136"/>
    <x v="606"/>
    <x v="2"/>
    <m/>
    <m/>
    <m/>
    <x v="2"/>
    <x v="9"/>
    <n v="20048"/>
  </r>
  <r>
    <x v="984"/>
    <x v="12"/>
    <x v="23"/>
    <x v="136"/>
    <x v="606"/>
    <x v="2"/>
    <m/>
    <m/>
    <m/>
    <x v="2"/>
    <x v="13"/>
    <n v="27621"/>
  </r>
  <r>
    <x v="984"/>
    <x v="12"/>
    <x v="23"/>
    <x v="136"/>
    <x v="606"/>
    <x v="2"/>
    <m/>
    <m/>
    <m/>
    <x v="2"/>
    <x v="14"/>
    <n v="28430"/>
  </r>
  <r>
    <x v="984"/>
    <x v="12"/>
    <x v="23"/>
    <x v="136"/>
    <x v="606"/>
    <x v="2"/>
    <m/>
    <m/>
    <m/>
    <x v="2"/>
    <x v="0"/>
    <n v="29239"/>
  </r>
  <r>
    <x v="984"/>
    <x v="12"/>
    <x v="23"/>
    <x v="136"/>
    <x v="606"/>
    <x v="2"/>
    <m/>
    <m/>
    <m/>
    <x v="2"/>
    <x v="1"/>
    <n v="30048"/>
  </r>
  <r>
    <x v="984"/>
    <x v="12"/>
    <x v="23"/>
    <x v="136"/>
    <x v="606"/>
    <x v="2"/>
    <m/>
    <m/>
    <m/>
    <x v="2"/>
    <x v="2"/>
    <n v="25671"/>
  </r>
  <r>
    <x v="984"/>
    <x v="12"/>
    <x v="23"/>
    <x v="136"/>
    <x v="606"/>
    <x v="2"/>
    <m/>
    <m/>
    <m/>
    <x v="2"/>
    <x v="3"/>
    <n v="21294"/>
  </r>
  <r>
    <x v="984"/>
    <x v="12"/>
    <x v="23"/>
    <x v="136"/>
    <x v="606"/>
    <x v="2"/>
    <m/>
    <m/>
    <m/>
    <x v="2"/>
    <x v="4"/>
    <n v="17070"/>
  </r>
  <r>
    <x v="984"/>
    <x v="12"/>
    <x v="23"/>
    <x v="136"/>
    <x v="606"/>
    <x v="2"/>
    <m/>
    <m/>
    <m/>
    <x v="2"/>
    <x v="5"/>
    <n v="12846"/>
  </r>
  <r>
    <x v="984"/>
    <x v="12"/>
    <x v="23"/>
    <x v="136"/>
    <x v="606"/>
    <x v="2"/>
    <m/>
    <m/>
    <m/>
    <x v="2"/>
    <x v="6"/>
    <n v="17538"/>
  </r>
  <r>
    <x v="984"/>
    <x v="12"/>
    <x v="23"/>
    <x v="136"/>
    <x v="606"/>
    <x v="2"/>
    <m/>
    <m/>
    <m/>
    <x v="2"/>
    <x v="7"/>
    <n v="22229"/>
  </r>
  <r>
    <x v="984"/>
    <x v="12"/>
    <x v="23"/>
    <x v="136"/>
    <x v="606"/>
    <x v="2"/>
    <m/>
    <m/>
    <m/>
    <x v="2"/>
    <x v="8"/>
    <n v="18689"/>
  </r>
  <r>
    <x v="984"/>
    <x v="12"/>
    <x v="23"/>
    <x v="136"/>
    <x v="606"/>
    <x v="2"/>
    <m/>
    <m/>
    <m/>
    <x v="2"/>
    <x v="9"/>
    <n v="15148"/>
  </r>
  <r>
    <x v="985"/>
    <x v="12"/>
    <x v="23"/>
    <x v="136"/>
    <x v="606"/>
    <x v="2"/>
    <m/>
    <m/>
    <m/>
    <x v="2"/>
    <x v="13"/>
    <n v="47230"/>
  </r>
  <r>
    <x v="985"/>
    <x v="12"/>
    <x v="23"/>
    <x v="136"/>
    <x v="606"/>
    <x v="2"/>
    <m/>
    <m/>
    <m/>
    <x v="2"/>
    <x v="14"/>
    <n v="47463"/>
  </r>
  <r>
    <x v="985"/>
    <x v="12"/>
    <x v="23"/>
    <x v="136"/>
    <x v="606"/>
    <x v="2"/>
    <m/>
    <m/>
    <m/>
    <x v="2"/>
    <x v="0"/>
    <n v="47697"/>
  </r>
  <r>
    <x v="985"/>
    <x v="12"/>
    <x v="23"/>
    <x v="136"/>
    <x v="606"/>
    <x v="2"/>
    <m/>
    <m/>
    <m/>
    <x v="2"/>
    <x v="1"/>
    <n v="47930"/>
  </r>
  <r>
    <x v="985"/>
    <x v="12"/>
    <x v="23"/>
    <x v="136"/>
    <x v="606"/>
    <x v="2"/>
    <m/>
    <m/>
    <m/>
    <x v="2"/>
    <x v="2"/>
    <n v="33936"/>
  </r>
  <r>
    <x v="985"/>
    <x v="12"/>
    <x v="23"/>
    <x v="136"/>
    <x v="606"/>
    <x v="2"/>
    <m/>
    <m/>
    <m/>
    <x v="2"/>
    <x v="3"/>
    <n v="19942"/>
  </r>
  <r>
    <x v="985"/>
    <x v="12"/>
    <x v="23"/>
    <x v="136"/>
    <x v="606"/>
    <x v="2"/>
    <m/>
    <m/>
    <m/>
    <x v="2"/>
    <x v="4"/>
    <n v="18394"/>
  </r>
  <r>
    <x v="985"/>
    <x v="12"/>
    <x v="23"/>
    <x v="136"/>
    <x v="606"/>
    <x v="2"/>
    <m/>
    <m/>
    <m/>
    <x v="2"/>
    <x v="5"/>
    <n v="16846"/>
  </r>
  <r>
    <x v="985"/>
    <x v="12"/>
    <x v="23"/>
    <x v="136"/>
    <x v="606"/>
    <x v="2"/>
    <m/>
    <m/>
    <m/>
    <x v="2"/>
    <x v="6"/>
    <n v="17700"/>
  </r>
  <r>
    <x v="985"/>
    <x v="12"/>
    <x v="23"/>
    <x v="136"/>
    <x v="606"/>
    <x v="2"/>
    <m/>
    <m/>
    <m/>
    <x v="2"/>
    <x v="7"/>
    <n v="18553"/>
  </r>
  <r>
    <x v="985"/>
    <x v="12"/>
    <x v="23"/>
    <x v="136"/>
    <x v="606"/>
    <x v="2"/>
    <m/>
    <m/>
    <m/>
    <x v="2"/>
    <x v="8"/>
    <n v="18838"/>
  </r>
  <r>
    <x v="985"/>
    <x v="12"/>
    <x v="23"/>
    <x v="136"/>
    <x v="606"/>
    <x v="2"/>
    <m/>
    <m/>
    <m/>
    <x v="2"/>
    <x v="9"/>
    <n v="19123"/>
  </r>
  <r>
    <x v="986"/>
    <x v="12"/>
    <x v="23"/>
    <x v="136"/>
    <x v="606"/>
    <x v="2"/>
    <m/>
    <m/>
    <m/>
    <x v="2"/>
    <x v="13"/>
    <n v="1922904"/>
  </r>
  <r>
    <x v="986"/>
    <x v="12"/>
    <x v="23"/>
    <x v="136"/>
    <x v="606"/>
    <x v="2"/>
    <m/>
    <m/>
    <m/>
    <x v="2"/>
    <x v="14"/>
    <n v="1854797"/>
  </r>
  <r>
    <x v="986"/>
    <x v="12"/>
    <x v="23"/>
    <x v="136"/>
    <x v="606"/>
    <x v="2"/>
    <m/>
    <m/>
    <m/>
    <x v="2"/>
    <x v="0"/>
    <n v="1786690"/>
  </r>
  <r>
    <x v="986"/>
    <x v="12"/>
    <x v="23"/>
    <x v="136"/>
    <x v="606"/>
    <x v="2"/>
    <m/>
    <m/>
    <m/>
    <x v="2"/>
    <x v="1"/>
    <n v="1718583"/>
  </r>
  <r>
    <x v="986"/>
    <x v="12"/>
    <x v="23"/>
    <x v="136"/>
    <x v="606"/>
    <x v="2"/>
    <m/>
    <m/>
    <m/>
    <x v="2"/>
    <x v="2"/>
    <n v="1403576"/>
  </r>
  <r>
    <x v="986"/>
    <x v="12"/>
    <x v="23"/>
    <x v="136"/>
    <x v="606"/>
    <x v="2"/>
    <m/>
    <m/>
    <m/>
    <x v="2"/>
    <x v="3"/>
    <n v="1088568"/>
  </r>
  <r>
    <x v="986"/>
    <x v="12"/>
    <x v="23"/>
    <x v="136"/>
    <x v="606"/>
    <x v="2"/>
    <m/>
    <m/>
    <m/>
    <x v="2"/>
    <x v="4"/>
    <n v="1031236"/>
  </r>
  <r>
    <x v="986"/>
    <x v="12"/>
    <x v="23"/>
    <x v="136"/>
    <x v="606"/>
    <x v="2"/>
    <m/>
    <m/>
    <m/>
    <x v="2"/>
    <x v="5"/>
    <n v="973904"/>
  </r>
  <r>
    <x v="986"/>
    <x v="12"/>
    <x v="23"/>
    <x v="136"/>
    <x v="606"/>
    <x v="2"/>
    <m/>
    <m/>
    <m/>
    <x v="2"/>
    <x v="6"/>
    <n v="961188"/>
  </r>
  <r>
    <x v="986"/>
    <x v="12"/>
    <x v="23"/>
    <x v="136"/>
    <x v="606"/>
    <x v="2"/>
    <m/>
    <m/>
    <m/>
    <x v="2"/>
    <x v="7"/>
    <n v="948471"/>
  </r>
  <r>
    <x v="986"/>
    <x v="12"/>
    <x v="23"/>
    <x v="136"/>
    <x v="606"/>
    <x v="2"/>
    <m/>
    <m/>
    <m/>
    <x v="2"/>
    <x v="8"/>
    <n v="918909"/>
  </r>
  <r>
    <x v="986"/>
    <x v="12"/>
    <x v="23"/>
    <x v="136"/>
    <x v="606"/>
    <x v="2"/>
    <m/>
    <m/>
    <m/>
    <x v="2"/>
    <x v="9"/>
    <n v="889346"/>
  </r>
  <r>
    <x v="987"/>
    <x v="12"/>
    <x v="23"/>
    <x v="136"/>
    <x v="606"/>
    <x v="2"/>
    <m/>
    <m/>
    <m/>
    <x v="2"/>
    <x v="3"/>
    <n v="19453"/>
  </r>
  <r>
    <x v="987"/>
    <x v="12"/>
    <x v="23"/>
    <x v="136"/>
    <x v="606"/>
    <x v="2"/>
    <m/>
    <m/>
    <m/>
    <x v="2"/>
    <x v="4"/>
    <n v="20323"/>
  </r>
  <r>
    <x v="987"/>
    <x v="12"/>
    <x v="23"/>
    <x v="136"/>
    <x v="606"/>
    <x v="2"/>
    <m/>
    <m/>
    <m/>
    <x v="2"/>
    <x v="5"/>
    <n v="21193"/>
  </r>
  <r>
    <x v="987"/>
    <x v="12"/>
    <x v="23"/>
    <x v="136"/>
    <x v="606"/>
    <x v="2"/>
    <m/>
    <m/>
    <m/>
    <x v="2"/>
    <x v="6"/>
    <n v="19605"/>
  </r>
  <r>
    <x v="987"/>
    <x v="12"/>
    <x v="23"/>
    <x v="136"/>
    <x v="606"/>
    <x v="2"/>
    <m/>
    <m/>
    <m/>
    <x v="2"/>
    <x v="7"/>
    <n v="18016"/>
  </r>
  <r>
    <x v="987"/>
    <x v="12"/>
    <x v="23"/>
    <x v="136"/>
    <x v="606"/>
    <x v="2"/>
    <m/>
    <m/>
    <m/>
    <x v="2"/>
    <x v="8"/>
    <n v="20079"/>
  </r>
  <r>
    <x v="987"/>
    <x v="12"/>
    <x v="23"/>
    <x v="136"/>
    <x v="606"/>
    <x v="2"/>
    <m/>
    <m/>
    <m/>
    <x v="2"/>
    <x v="9"/>
    <n v="22141"/>
  </r>
  <r>
    <x v="987"/>
    <x v="12"/>
    <x v="23"/>
    <x v="136"/>
    <x v="606"/>
    <x v="2"/>
    <m/>
    <m/>
    <m/>
    <x v="2"/>
    <x v="10"/>
    <n v="26537"/>
  </r>
  <r>
    <x v="987"/>
    <x v="12"/>
    <x v="23"/>
    <x v="136"/>
    <x v="606"/>
    <x v="2"/>
    <m/>
    <m/>
    <m/>
    <x v="2"/>
    <x v="11"/>
    <n v="30932"/>
  </r>
  <r>
    <x v="987"/>
    <x v="12"/>
    <x v="23"/>
    <x v="136"/>
    <x v="606"/>
    <x v="2"/>
    <m/>
    <m/>
    <m/>
    <x v="2"/>
    <x v="12"/>
    <n v="35328"/>
  </r>
  <r>
    <x v="988"/>
    <x v="12"/>
    <x v="23"/>
    <x v="136"/>
    <x v="606"/>
    <x v="2"/>
    <m/>
    <m/>
    <m/>
    <x v="2"/>
    <x v="3"/>
    <n v="2373626"/>
  </r>
  <r>
    <x v="988"/>
    <x v="12"/>
    <x v="23"/>
    <x v="136"/>
    <x v="606"/>
    <x v="2"/>
    <m/>
    <m/>
    <m/>
    <x v="2"/>
    <x v="4"/>
    <n v="2356411"/>
  </r>
  <r>
    <x v="988"/>
    <x v="12"/>
    <x v="23"/>
    <x v="136"/>
    <x v="606"/>
    <x v="2"/>
    <m/>
    <m/>
    <m/>
    <x v="2"/>
    <x v="5"/>
    <n v="2339195"/>
  </r>
  <r>
    <x v="988"/>
    <x v="12"/>
    <x v="23"/>
    <x v="136"/>
    <x v="606"/>
    <x v="2"/>
    <m/>
    <m/>
    <m/>
    <x v="2"/>
    <x v="6"/>
    <n v="2372358"/>
  </r>
  <r>
    <x v="988"/>
    <x v="12"/>
    <x v="23"/>
    <x v="136"/>
    <x v="606"/>
    <x v="2"/>
    <m/>
    <m/>
    <m/>
    <x v="2"/>
    <x v="7"/>
    <n v="2405520"/>
  </r>
  <r>
    <x v="988"/>
    <x v="12"/>
    <x v="23"/>
    <x v="136"/>
    <x v="606"/>
    <x v="2"/>
    <m/>
    <m/>
    <m/>
    <x v="2"/>
    <x v="8"/>
    <n v="1958460"/>
  </r>
  <r>
    <x v="988"/>
    <x v="12"/>
    <x v="23"/>
    <x v="136"/>
    <x v="606"/>
    <x v="2"/>
    <m/>
    <m/>
    <m/>
    <x v="2"/>
    <x v="9"/>
    <n v="1511400"/>
  </r>
  <r>
    <x v="988"/>
    <x v="12"/>
    <x v="23"/>
    <x v="136"/>
    <x v="606"/>
    <x v="2"/>
    <m/>
    <m/>
    <m/>
    <x v="2"/>
    <x v="10"/>
    <n v="1649647"/>
  </r>
  <r>
    <x v="988"/>
    <x v="12"/>
    <x v="23"/>
    <x v="136"/>
    <x v="606"/>
    <x v="2"/>
    <m/>
    <m/>
    <m/>
    <x v="2"/>
    <x v="11"/>
    <n v="1787894"/>
  </r>
  <r>
    <x v="988"/>
    <x v="12"/>
    <x v="23"/>
    <x v="136"/>
    <x v="606"/>
    <x v="2"/>
    <m/>
    <m/>
    <m/>
    <x v="2"/>
    <x v="12"/>
    <n v="1926141"/>
  </r>
  <r>
    <x v="989"/>
    <x v="12"/>
    <x v="23"/>
    <x v="136"/>
    <x v="606"/>
    <x v="2"/>
    <m/>
    <m/>
    <m/>
    <x v="2"/>
    <x v="3"/>
    <n v="456072"/>
  </r>
  <r>
    <x v="989"/>
    <x v="12"/>
    <x v="23"/>
    <x v="136"/>
    <x v="606"/>
    <x v="2"/>
    <m/>
    <m/>
    <m/>
    <x v="2"/>
    <x v="4"/>
    <n v="449518"/>
  </r>
  <r>
    <x v="989"/>
    <x v="12"/>
    <x v="23"/>
    <x v="136"/>
    <x v="606"/>
    <x v="2"/>
    <m/>
    <m/>
    <m/>
    <x v="2"/>
    <x v="5"/>
    <n v="442963"/>
  </r>
  <r>
    <x v="989"/>
    <x v="12"/>
    <x v="23"/>
    <x v="136"/>
    <x v="606"/>
    <x v="2"/>
    <m/>
    <m/>
    <m/>
    <x v="2"/>
    <x v="6"/>
    <n v="420765"/>
  </r>
  <r>
    <x v="989"/>
    <x v="12"/>
    <x v="23"/>
    <x v="136"/>
    <x v="606"/>
    <x v="2"/>
    <m/>
    <m/>
    <m/>
    <x v="2"/>
    <x v="7"/>
    <n v="398566"/>
  </r>
  <r>
    <x v="989"/>
    <x v="12"/>
    <x v="23"/>
    <x v="136"/>
    <x v="606"/>
    <x v="2"/>
    <m/>
    <m/>
    <m/>
    <x v="2"/>
    <x v="8"/>
    <n v="395645"/>
  </r>
  <r>
    <x v="989"/>
    <x v="12"/>
    <x v="23"/>
    <x v="136"/>
    <x v="606"/>
    <x v="2"/>
    <m/>
    <m/>
    <m/>
    <x v="2"/>
    <x v="9"/>
    <n v="392723"/>
  </r>
  <r>
    <x v="989"/>
    <x v="12"/>
    <x v="23"/>
    <x v="136"/>
    <x v="606"/>
    <x v="2"/>
    <m/>
    <m/>
    <m/>
    <x v="2"/>
    <x v="10"/>
    <n v="479579"/>
  </r>
  <r>
    <x v="989"/>
    <x v="12"/>
    <x v="23"/>
    <x v="136"/>
    <x v="606"/>
    <x v="2"/>
    <m/>
    <m/>
    <m/>
    <x v="2"/>
    <x v="11"/>
    <n v="566434"/>
  </r>
  <r>
    <x v="989"/>
    <x v="12"/>
    <x v="23"/>
    <x v="136"/>
    <x v="606"/>
    <x v="2"/>
    <m/>
    <m/>
    <m/>
    <x v="2"/>
    <x v="12"/>
    <n v="653290"/>
  </r>
  <r>
    <x v="990"/>
    <x v="12"/>
    <x v="23"/>
    <x v="136"/>
    <x v="606"/>
    <x v="2"/>
    <m/>
    <m/>
    <m/>
    <x v="2"/>
    <x v="3"/>
    <n v="48727"/>
  </r>
  <r>
    <x v="990"/>
    <x v="12"/>
    <x v="23"/>
    <x v="136"/>
    <x v="606"/>
    <x v="2"/>
    <m/>
    <m/>
    <m/>
    <x v="2"/>
    <x v="4"/>
    <n v="44832"/>
  </r>
  <r>
    <x v="990"/>
    <x v="12"/>
    <x v="23"/>
    <x v="136"/>
    <x v="606"/>
    <x v="2"/>
    <m/>
    <m/>
    <m/>
    <x v="2"/>
    <x v="5"/>
    <n v="40936"/>
  </r>
  <r>
    <x v="990"/>
    <x v="12"/>
    <x v="23"/>
    <x v="136"/>
    <x v="606"/>
    <x v="2"/>
    <m/>
    <m/>
    <m/>
    <x v="2"/>
    <x v="6"/>
    <n v="41188"/>
  </r>
  <r>
    <x v="990"/>
    <x v="12"/>
    <x v="23"/>
    <x v="136"/>
    <x v="606"/>
    <x v="2"/>
    <m/>
    <m/>
    <m/>
    <x v="2"/>
    <x v="7"/>
    <n v="41440"/>
  </r>
  <r>
    <x v="990"/>
    <x v="12"/>
    <x v="23"/>
    <x v="136"/>
    <x v="606"/>
    <x v="2"/>
    <m/>
    <m/>
    <m/>
    <x v="2"/>
    <x v="8"/>
    <n v="44752"/>
  </r>
  <r>
    <x v="990"/>
    <x v="12"/>
    <x v="23"/>
    <x v="136"/>
    <x v="606"/>
    <x v="2"/>
    <m/>
    <m/>
    <m/>
    <x v="2"/>
    <x v="9"/>
    <n v="48063"/>
  </r>
  <r>
    <x v="990"/>
    <x v="12"/>
    <x v="23"/>
    <x v="136"/>
    <x v="606"/>
    <x v="2"/>
    <m/>
    <m/>
    <m/>
    <x v="2"/>
    <x v="10"/>
    <n v="60336"/>
  </r>
  <r>
    <x v="990"/>
    <x v="12"/>
    <x v="23"/>
    <x v="136"/>
    <x v="606"/>
    <x v="2"/>
    <m/>
    <m/>
    <m/>
    <x v="2"/>
    <x v="11"/>
    <n v="72608"/>
  </r>
  <r>
    <x v="990"/>
    <x v="12"/>
    <x v="23"/>
    <x v="136"/>
    <x v="606"/>
    <x v="2"/>
    <m/>
    <m/>
    <m/>
    <x v="2"/>
    <x v="12"/>
    <n v="84881"/>
  </r>
  <r>
    <x v="991"/>
    <x v="12"/>
    <x v="23"/>
    <x v="136"/>
    <x v="606"/>
    <x v="2"/>
    <m/>
    <m/>
    <m/>
    <x v="2"/>
    <x v="3"/>
    <n v="1413098"/>
  </r>
  <r>
    <x v="991"/>
    <x v="12"/>
    <x v="23"/>
    <x v="136"/>
    <x v="606"/>
    <x v="2"/>
    <m/>
    <m/>
    <m/>
    <x v="2"/>
    <x v="4"/>
    <n v="1447309"/>
  </r>
  <r>
    <x v="991"/>
    <x v="12"/>
    <x v="23"/>
    <x v="136"/>
    <x v="606"/>
    <x v="2"/>
    <m/>
    <m/>
    <m/>
    <x v="2"/>
    <x v="5"/>
    <n v="1481519"/>
  </r>
  <r>
    <x v="991"/>
    <x v="12"/>
    <x v="23"/>
    <x v="136"/>
    <x v="606"/>
    <x v="2"/>
    <m/>
    <m/>
    <m/>
    <x v="2"/>
    <x v="6"/>
    <n v="1537091"/>
  </r>
  <r>
    <x v="991"/>
    <x v="12"/>
    <x v="23"/>
    <x v="136"/>
    <x v="606"/>
    <x v="2"/>
    <m/>
    <m/>
    <m/>
    <x v="2"/>
    <x v="7"/>
    <n v="1592662"/>
  </r>
  <r>
    <x v="991"/>
    <x v="12"/>
    <x v="23"/>
    <x v="136"/>
    <x v="606"/>
    <x v="2"/>
    <m/>
    <m/>
    <m/>
    <x v="2"/>
    <x v="8"/>
    <n v="1691212"/>
  </r>
  <r>
    <x v="991"/>
    <x v="12"/>
    <x v="23"/>
    <x v="136"/>
    <x v="606"/>
    <x v="2"/>
    <m/>
    <m/>
    <m/>
    <x v="2"/>
    <x v="9"/>
    <n v="1789762"/>
  </r>
  <r>
    <x v="991"/>
    <x v="12"/>
    <x v="23"/>
    <x v="136"/>
    <x v="606"/>
    <x v="2"/>
    <m/>
    <m/>
    <m/>
    <x v="2"/>
    <x v="10"/>
    <n v="1851245"/>
  </r>
  <r>
    <x v="991"/>
    <x v="12"/>
    <x v="23"/>
    <x v="136"/>
    <x v="606"/>
    <x v="2"/>
    <m/>
    <m/>
    <m/>
    <x v="2"/>
    <x v="11"/>
    <n v="1912728"/>
  </r>
  <r>
    <x v="991"/>
    <x v="12"/>
    <x v="23"/>
    <x v="136"/>
    <x v="606"/>
    <x v="2"/>
    <m/>
    <m/>
    <m/>
    <x v="2"/>
    <x v="12"/>
    <n v="1974211"/>
  </r>
  <r>
    <x v="992"/>
    <x v="12"/>
    <x v="23"/>
    <x v="136"/>
    <x v="606"/>
    <x v="2"/>
    <m/>
    <m/>
    <m/>
    <x v="2"/>
    <x v="3"/>
    <n v="10262"/>
  </r>
  <r>
    <x v="992"/>
    <x v="12"/>
    <x v="23"/>
    <x v="136"/>
    <x v="606"/>
    <x v="2"/>
    <m/>
    <m/>
    <m/>
    <x v="2"/>
    <x v="4"/>
    <n v="10776"/>
  </r>
  <r>
    <x v="992"/>
    <x v="12"/>
    <x v="23"/>
    <x v="136"/>
    <x v="606"/>
    <x v="2"/>
    <m/>
    <m/>
    <m/>
    <x v="2"/>
    <x v="5"/>
    <n v="11289"/>
  </r>
  <r>
    <x v="992"/>
    <x v="12"/>
    <x v="23"/>
    <x v="136"/>
    <x v="606"/>
    <x v="2"/>
    <m/>
    <m/>
    <m/>
    <x v="2"/>
    <x v="6"/>
    <n v="10899"/>
  </r>
  <r>
    <x v="992"/>
    <x v="12"/>
    <x v="23"/>
    <x v="136"/>
    <x v="606"/>
    <x v="2"/>
    <m/>
    <m/>
    <m/>
    <x v="2"/>
    <x v="7"/>
    <n v="10508"/>
  </r>
  <r>
    <x v="992"/>
    <x v="12"/>
    <x v="23"/>
    <x v="136"/>
    <x v="606"/>
    <x v="2"/>
    <m/>
    <m/>
    <m/>
    <x v="2"/>
    <x v="8"/>
    <n v="10039"/>
  </r>
  <r>
    <x v="992"/>
    <x v="12"/>
    <x v="23"/>
    <x v="136"/>
    <x v="606"/>
    <x v="2"/>
    <m/>
    <m/>
    <m/>
    <x v="2"/>
    <x v="9"/>
    <n v="9569"/>
  </r>
  <r>
    <x v="992"/>
    <x v="12"/>
    <x v="23"/>
    <x v="136"/>
    <x v="606"/>
    <x v="2"/>
    <m/>
    <m/>
    <m/>
    <x v="2"/>
    <x v="10"/>
    <n v="7839"/>
  </r>
  <r>
    <x v="992"/>
    <x v="12"/>
    <x v="23"/>
    <x v="136"/>
    <x v="606"/>
    <x v="2"/>
    <m/>
    <m/>
    <m/>
    <x v="2"/>
    <x v="11"/>
    <n v="6110"/>
  </r>
  <r>
    <x v="992"/>
    <x v="12"/>
    <x v="23"/>
    <x v="136"/>
    <x v="606"/>
    <x v="2"/>
    <m/>
    <m/>
    <m/>
    <x v="2"/>
    <x v="12"/>
    <n v="4380"/>
  </r>
  <r>
    <x v="993"/>
    <x v="12"/>
    <x v="23"/>
    <x v="136"/>
    <x v="606"/>
    <x v="2"/>
    <m/>
    <m/>
    <m/>
    <x v="2"/>
    <x v="3"/>
    <n v="57434"/>
  </r>
  <r>
    <x v="993"/>
    <x v="12"/>
    <x v="23"/>
    <x v="136"/>
    <x v="606"/>
    <x v="2"/>
    <m/>
    <m/>
    <m/>
    <x v="2"/>
    <x v="4"/>
    <n v="55798"/>
  </r>
  <r>
    <x v="993"/>
    <x v="12"/>
    <x v="23"/>
    <x v="136"/>
    <x v="606"/>
    <x v="2"/>
    <m/>
    <m/>
    <m/>
    <x v="2"/>
    <x v="5"/>
    <n v="54162"/>
  </r>
  <r>
    <x v="993"/>
    <x v="12"/>
    <x v="23"/>
    <x v="136"/>
    <x v="606"/>
    <x v="2"/>
    <m/>
    <m/>
    <m/>
    <x v="2"/>
    <x v="6"/>
    <n v="52299"/>
  </r>
  <r>
    <x v="993"/>
    <x v="12"/>
    <x v="23"/>
    <x v="136"/>
    <x v="606"/>
    <x v="2"/>
    <m/>
    <m/>
    <m/>
    <x v="2"/>
    <x v="7"/>
    <n v="50435"/>
  </r>
  <r>
    <x v="993"/>
    <x v="12"/>
    <x v="23"/>
    <x v="136"/>
    <x v="606"/>
    <x v="2"/>
    <m/>
    <m/>
    <m/>
    <x v="2"/>
    <x v="8"/>
    <n v="56888"/>
  </r>
  <r>
    <x v="993"/>
    <x v="12"/>
    <x v="23"/>
    <x v="136"/>
    <x v="606"/>
    <x v="2"/>
    <m/>
    <m/>
    <m/>
    <x v="2"/>
    <x v="9"/>
    <n v="63340"/>
  </r>
  <r>
    <x v="993"/>
    <x v="12"/>
    <x v="23"/>
    <x v="136"/>
    <x v="606"/>
    <x v="2"/>
    <m/>
    <m/>
    <m/>
    <x v="2"/>
    <x v="10"/>
    <n v="76148"/>
  </r>
  <r>
    <x v="993"/>
    <x v="12"/>
    <x v="23"/>
    <x v="136"/>
    <x v="606"/>
    <x v="2"/>
    <m/>
    <m/>
    <m/>
    <x v="2"/>
    <x v="11"/>
    <n v="88957"/>
  </r>
  <r>
    <x v="993"/>
    <x v="12"/>
    <x v="23"/>
    <x v="136"/>
    <x v="606"/>
    <x v="2"/>
    <m/>
    <m/>
    <m/>
    <x v="2"/>
    <x v="12"/>
    <n v="101765"/>
  </r>
  <r>
    <x v="994"/>
    <x v="12"/>
    <x v="23"/>
    <x v="136"/>
    <x v="606"/>
    <x v="2"/>
    <m/>
    <m/>
    <m/>
    <x v="2"/>
    <x v="3"/>
    <n v="390822"/>
  </r>
  <r>
    <x v="994"/>
    <x v="12"/>
    <x v="23"/>
    <x v="136"/>
    <x v="606"/>
    <x v="2"/>
    <m/>
    <m/>
    <m/>
    <x v="2"/>
    <x v="4"/>
    <n v="365374"/>
  </r>
  <r>
    <x v="994"/>
    <x v="12"/>
    <x v="23"/>
    <x v="136"/>
    <x v="606"/>
    <x v="2"/>
    <m/>
    <m/>
    <m/>
    <x v="2"/>
    <x v="5"/>
    <n v="339926"/>
  </r>
  <r>
    <x v="994"/>
    <x v="12"/>
    <x v="23"/>
    <x v="136"/>
    <x v="606"/>
    <x v="2"/>
    <m/>
    <m/>
    <m/>
    <x v="2"/>
    <x v="6"/>
    <n v="329692"/>
  </r>
  <r>
    <x v="994"/>
    <x v="12"/>
    <x v="23"/>
    <x v="136"/>
    <x v="606"/>
    <x v="2"/>
    <m/>
    <m/>
    <m/>
    <x v="2"/>
    <x v="7"/>
    <n v="319457"/>
  </r>
  <r>
    <x v="994"/>
    <x v="12"/>
    <x v="23"/>
    <x v="136"/>
    <x v="606"/>
    <x v="2"/>
    <m/>
    <m/>
    <m/>
    <x v="2"/>
    <x v="8"/>
    <n v="309690"/>
  </r>
  <r>
    <x v="994"/>
    <x v="12"/>
    <x v="23"/>
    <x v="136"/>
    <x v="606"/>
    <x v="2"/>
    <m/>
    <m/>
    <m/>
    <x v="2"/>
    <x v="9"/>
    <n v="299923"/>
  </r>
  <r>
    <x v="994"/>
    <x v="12"/>
    <x v="23"/>
    <x v="136"/>
    <x v="606"/>
    <x v="2"/>
    <m/>
    <m/>
    <m/>
    <x v="2"/>
    <x v="10"/>
    <n v="332072"/>
  </r>
  <r>
    <x v="994"/>
    <x v="12"/>
    <x v="23"/>
    <x v="136"/>
    <x v="606"/>
    <x v="2"/>
    <m/>
    <m/>
    <m/>
    <x v="2"/>
    <x v="11"/>
    <n v="364220"/>
  </r>
  <r>
    <x v="994"/>
    <x v="12"/>
    <x v="23"/>
    <x v="136"/>
    <x v="606"/>
    <x v="2"/>
    <m/>
    <m/>
    <m/>
    <x v="2"/>
    <x v="12"/>
    <n v="396369"/>
  </r>
  <r>
    <x v="995"/>
    <x v="12"/>
    <x v="23"/>
    <x v="136"/>
    <x v="606"/>
    <x v="2"/>
    <m/>
    <m/>
    <m/>
    <x v="2"/>
    <x v="3"/>
    <n v="25369"/>
  </r>
  <r>
    <x v="995"/>
    <x v="12"/>
    <x v="23"/>
    <x v="136"/>
    <x v="606"/>
    <x v="2"/>
    <m/>
    <m/>
    <m/>
    <x v="2"/>
    <x v="4"/>
    <n v="21666"/>
  </r>
  <r>
    <x v="995"/>
    <x v="12"/>
    <x v="23"/>
    <x v="136"/>
    <x v="606"/>
    <x v="2"/>
    <m/>
    <m/>
    <m/>
    <x v="2"/>
    <x v="5"/>
    <n v="17962"/>
  </r>
  <r>
    <x v="995"/>
    <x v="12"/>
    <x v="23"/>
    <x v="136"/>
    <x v="606"/>
    <x v="2"/>
    <m/>
    <m/>
    <m/>
    <x v="2"/>
    <x v="6"/>
    <n v="21338"/>
  </r>
  <r>
    <x v="995"/>
    <x v="12"/>
    <x v="23"/>
    <x v="136"/>
    <x v="606"/>
    <x v="2"/>
    <m/>
    <m/>
    <m/>
    <x v="2"/>
    <x v="7"/>
    <n v="24713"/>
  </r>
  <r>
    <x v="995"/>
    <x v="12"/>
    <x v="23"/>
    <x v="136"/>
    <x v="606"/>
    <x v="2"/>
    <m/>
    <m/>
    <m/>
    <x v="2"/>
    <x v="8"/>
    <n v="22596"/>
  </r>
  <r>
    <x v="995"/>
    <x v="12"/>
    <x v="23"/>
    <x v="136"/>
    <x v="606"/>
    <x v="2"/>
    <m/>
    <m/>
    <m/>
    <x v="2"/>
    <x v="9"/>
    <n v="20479"/>
  </r>
  <r>
    <x v="995"/>
    <x v="12"/>
    <x v="23"/>
    <x v="136"/>
    <x v="606"/>
    <x v="2"/>
    <m/>
    <m/>
    <m/>
    <x v="2"/>
    <x v="10"/>
    <n v="27184"/>
  </r>
  <r>
    <x v="995"/>
    <x v="12"/>
    <x v="23"/>
    <x v="136"/>
    <x v="606"/>
    <x v="2"/>
    <m/>
    <m/>
    <m/>
    <x v="2"/>
    <x v="11"/>
    <n v="33890"/>
  </r>
  <r>
    <x v="995"/>
    <x v="12"/>
    <x v="23"/>
    <x v="136"/>
    <x v="606"/>
    <x v="2"/>
    <m/>
    <m/>
    <m/>
    <x v="2"/>
    <x v="12"/>
    <n v="40595"/>
  </r>
  <r>
    <x v="996"/>
    <x v="12"/>
    <x v="23"/>
    <x v="136"/>
    <x v="606"/>
    <x v="2"/>
    <m/>
    <m/>
    <m/>
    <x v="2"/>
    <x v="3"/>
    <n v="126016"/>
  </r>
  <r>
    <x v="996"/>
    <x v="12"/>
    <x v="23"/>
    <x v="136"/>
    <x v="606"/>
    <x v="2"/>
    <m/>
    <m/>
    <m/>
    <x v="2"/>
    <x v="4"/>
    <n v="114797"/>
  </r>
  <r>
    <x v="996"/>
    <x v="12"/>
    <x v="23"/>
    <x v="136"/>
    <x v="606"/>
    <x v="2"/>
    <m/>
    <m/>
    <m/>
    <x v="2"/>
    <x v="5"/>
    <n v="103578"/>
  </r>
  <r>
    <x v="996"/>
    <x v="12"/>
    <x v="23"/>
    <x v="136"/>
    <x v="606"/>
    <x v="2"/>
    <m/>
    <m/>
    <m/>
    <x v="2"/>
    <x v="6"/>
    <n v="103360"/>
  </r>
  <r>
    <x v="996"/>
    <x v="12"/>
    <x v="23"/>
    <x v="136"/>
    <x v="606"/>
    <x v="2"/>
    <m/>
    <m/>
    <m/>
    <x v="2"/>
    <x v="7"/>
    <n v="103141"/>
  </r>
  <r>
    <x v="996"/>
    <x v="12"/>
    <x v="23"/>
    <x v="136"/>
    <x v="606"/>
    <x v="2"/>
    <m/>
    <m/>
    <m/>
    <x v="2"/>
    <x v="8"/>
    <n v="99775"/>
  </r>
  <r>
    <x v="996"/>
    <x v="12"/>
    <x v="23"/>
    <x v="136"/>
    <x v="606"/>
    <x v="2"/>
    <m/>
    <m/>
    <m/>
    <x v="2"/>
    <x v="9"/>
    <n v="96408"/>
  </r>
  <r>
    <x v="996"/>
    <x v="12"/>
    <x v="23"/>
    <x v="136"/>
    <x v="606"/>
    <x v="2"/>
    <m/>
    <m/>
    <m/>
    <x v="2"/>
    <x v="10"/>
    <n v="110154"/>
  </r>
  <r>
    <x v="996"/>
    <x v="12"/>
    <x v="23"/>
    <x v="136"/>
    <x v="606"/>
    <x v="2"/>
    <m/>
    <m/>
    <m/>
    <x v="2"/>
    <x v="11"/>
    <n v="123901"/>
  </r>
  <r>
    <x v="996"/>
    <x v="12"/>
    <x v="23"/>
    <x v="136"/>
    <x v="606"/>
    <x v="2"/>
    <m/>
    <m/>
    <m/>
    <x v="2"/>
    <x v="12"/>
    <n v="137647"/>
  </r>
  <r>
    <x v="997"/>
    <x v="12"/>
    <x v="23"/>
    <x v="136"/>
    <x v="606"/>
    <x v="2"/>
    <m/>
    <m/>
    <m/>
    <x v="2"/>
    <x v="3"/>
    <n v="10910"/>
  </r>
  <r>
    <x v="997"/>
    <x v="12"/>
    <x v="23"/>
    <x v="136"/>
    <x v="606"/>
    <x v="2"/>
    <m/>
    <m/>
    <m/>
    <x v="2"/>
    <x v="4"/>
    <n v="10774"/>
  </r>
  <r>
    <x v="997"/>
    <x v="12"/>
    <x v="23"/>
    <x v="136"/>
    <x v="606"/>
    <x v="2"/>
    <m/>
    <m/>
    <m/>
    <x v="2"/>
    <x v="5"/>
    <n v="10637"/>
  </r>
  <r>
    <x v="997"/>
    <x v="12"/>
    <x v="23"/>
    <x v="136"/>
    <x v="606"/>
    <x v="2"/>
    <m/>
    <m/>
    <m/>
    <x v="2"/>
    <x v="6"/>
    <n v="10274"/>
  </r>
  <r>
    <x v="997"/>
    <x v="12"/>
    <x v="23"/>
    <x v="136"/>
    <x v="606"/>
    <x v="2"/>
    <m/>
    <m/>
    <m/>
    <x v="2"/>
    <x v="7"/>
    <n v="9910"/>
  </r>
  <r>
    <x v="997"/>
    <x v="12"/>
    <x v="23"/>
    <x v="136"/>
    <x v="606"/>
    <x v="2"/>
    <m/>
    <m/>
    <m/>
    <x v="2"/>
    <x v="8"/>
    <n v="10890"/>
  </r>
  <r>
    <x v="997"/>
    <x v="12"/>
    <x v="23"/>
    <x v="136"/>
    <x v="606"/>
    <x v="2"/>
    <m/>
    <m/>
    <m/>
    <x v="2"/>
    <x v="9"/>
    <n v="11870"/>
  </r>
  <r>
    <x v="997"/>
    <x v="12"/>
    <x v="23"/>
    <x v="136"/>
    <x v="606"/>
    <x v="2"/>
    <m/>
    <m/>
    <m/>
    <x v="2"/>
    <x v="10"/>
    <n v="11815"/>
  </r>
  <r>
    <x v="997"/>
    <x v="12"/>
    <x v="23"/>
    <x v="136"/>
    <x v="606"/>
    <x v="2"/>
    <m/>
    <m/>
    <m/>
    <x v="2"/>
    <x v="11"/>
    <n v="11759"/>
  </r>
  <r>
    <x v="997"/>
    <x v="12"/>
    <x v="23"/>
    <x v="136"/>
    <x v="606"/>
    <x v="2"/>
    <m/>
    <m/>
    <m/>
    <x v="2"/>
    <x v="12"/>
    <n v="11704"/>
  </r>
  <r>
    <x v="998"/>
    <x v="12"/>
    <x v="23"/>
    <x v="136"/>
    <x v="606"/>
    <x v="2"/>
    <m/>
    <m/>
    <m/>
    <x v="2"/>
    <x v="3"/>
    <n v="81580"/>
  </r>
  <r>
    <x v="998"/>
    <x v="12"/>
    <x v="23"/>
    <x v="136"/>
    <x v="606"/>
    <x v="2"/>
    <m/>
    <m/>
    <m/>
    <x v="2"/>
    <x v="4"/>
    <n v="67784"/>
  </r>
  <r>
    <x v="998"/>
    <x v="12"/>
    <x v="23"/>
    <x v="136"/>
    <x v="606"/>
    <x v="2"/>
    <m/>
    <m/>
    <m/>
    <x v="2"/>
    <x v="5"/>
    <n v="53987"/>
  </r>
  <r>
    <x v="998"/>
    <x v="12"/>
    <x v="23"/>
    <x v="136"/>
    <x v="606"/>
    <x v="2"/>
    <m/>
    <m/>
    <m/>
    <x v="2"/>
    <x v="6"/>
    <n v="49291"/>
  </r>
  <r>
    <x v="998"/>
    <x v="12"/>
    <x v="23"/>
    <x v="136"/>
    <x v="606"/>
    <x v="2"/>
    <m/>
    <m/>
    <m/>
    <x v="2"/>
    <x v="7"/>
    <n v="44594"/>
  </r>
  <r>
    <x v="998"/>
    <x v="12"/>
    <x v="23"/>
    <x v="136"/>
    <x v="606"/>
    <x v="2"/>
    <m/>
    <m/>
    <m/>
    <x v="2"/>
    <x v="8"/>
    <n v="40898"/>
  </r>
  <r>
    <x v="998"/>
    <x v="12"/>
    <x v="23"/>
    <x v="136"/>
    <x v="606"/>
    <x v="2"/>
    <m/>
    <m/>
    <m/>
    <x v="2"/>
    <x v="9"/>
    <n v="37201"/>
  </r>
  <r>
    <x v="998"/>
    <x v="12"/>
    <x v="23"/>
    <x v="136"/>
    <x v="606"/>
    <x v="2"/>
    <m/>
    <m/>
    <m/>
    <x v="2"/>
    <x v="10"/>
    <n v="36924"/>
  </r>
  <r>
    <x v="998"/>
    <x v="12"/>
    <x v="23"/>
    <x v="136"/>
    <x v="606"/>
    <x v="2"/>
    <m/>
    <m/>
    <m/>
    <x v="2"/>
    <x v="11"/>
    <n v="36647"/>
  </r>
  <r>
    <x v="998"/>
    <x v="12"/>
    <x v="23"/>
    <x v="136"/>
    <x v="606"/>
    <x v="2"/>
    <m/>
    <m/>
    <m/>
    <x v="2"/>
    <x v="12"/>
    <n v="36370"/>
  </r>
  <r>
    <x v="999"/>
    <x v="12"/>
    <x v="23"/>
    <x v="136"/>
    <x v="606"/>
    <x v="2"/>
    <m/>
    <m/>
    <m/>
    <x v="2"/>
    <x v="3"/>
    <n v="1247061"/>
  </r>
  <r>
    <x v="999"/>
    <x v="12"/>
    <x v="23"/>
    <x v="136"/>
    <x v="606"/>
    <x v="2"/>
    <m/>
    <m/>
    <m/>
    <x v="2"/>
    <x v="4"/>
    <n v="1268231"/>
  </r>
  <r>
    <x v="999"/>
    <x v="12"/>
    <x v="23"/>
    <x v="136"/>
    <x v="606"/>
    <x v="2"/>
    <m/>
    <m/>
    <m/>
    <x v="2"/>
    <x v="5"/>
    <n v="1289400"/>
  </r>
  <r>
    <x v="999"/>
    <x v="12"/>
    <x v="23"/>
    <x v="136"/>
    <x v="606"/>
    <x v="2"/>
    <m/>
    <m/>
    <m/>
    <x v="2"/>
    <x v="6"/>
    <n v="1257586"/>
  </r>
  <r>
    <x v="999"/>
    <x v="12"/>
    <x v="23"/>
    <x v="136"/>
    <x v="606"/>
    <x v="2"/>
    <m/>
    <m/>
    <m/>
    <x v="2"/>
    <x v="7"/>
    <n v="1225772"/>
  </r>
  <r>
    <x v="999"/>
    <x v="12"/>
    <x v="23"/>
    <x v="136"/>
    <x v="606"/>
    <x v="2"/>
    <m/>
    <m/>
    <m/>
    <x v="2"/>
    <x v="8"/>
    <n v="1206144"/>
  </r>
  <r>
    <x v="999"/>
    <x v="12"/>
    <x v="23"/>
    <x v="136"/>
    <x v="606"/>
    <x v="2"/>
    <m/>
    <m/>
    <m/>
    <x v="2"/>
    <x v="9"/>
    <n v="1186515"/>
  </r>
  <r>
    <x v="999"/>
    <x v="12"/>
    <x v="23"/>
    <x v="136"/>
    <x v="606"/>
    <x v="2"/>
    <m/>
    <m/>
    <m/>
    <x v="2"/>
    <x v="10"/>
    <n v="1138767"/>
  </r>
  <r>
    <x v="999"/>
    <x v="12"/>
    <x v="23"/>
    <x v="136"/>
    <x v="606"/>
    <x v="2"/>
    <m/>
    <m/>
    <m/>
    <x v="2"/>
    <x v="11"/>
    <n v="1091020"/>
  </r>
  <r>
    <x v="999"/>
    <x v="12"/>
    <x v="23"/>
    <x v="136"/>
    <x v="606"/>
    <x v="2"/>
    <m/>
    <m/>
    <m/>
    <x v="2"/>
    <x v="12"/>
    <n v="1043272"/>
  </r>
  <r>
    <x v="1000"/>
    <x v="12"/>
    <x v="23"/>
    <x v="136"/>
    <x v="606"/>
    <x v="2"/>
    <m/>
    <m/>
    <m/>
    <x v="2"/>
    <x v="3"/>
    <n v="55128"/>
  </r>
  <r>
    <x v="1000"/>
    <x v="12"/>
    <x v="23"/>
    <x v="136"/>
    <x v="606"/>
    <x v="2"/>
    <m/>
    <m/>
    <m/>
    <x v="2"/>
    <x v="4"/>
    <n v="42073"/>
  </r>
  <r>
    <x v="1000"/>
    <x v="12"/>
    <x v="23"/>
    <x v="136"/>
    <x v="606"/>
    <x v="2"/>
    <m/>
    <m/>
    <m/>
    <x v="2"/>
    <x v="5"/>
    <n v="29017"/>
  </r>
  <r>
    <x v="1000"/>
    <x v="12"/>
    <x v="23"/>
    <x v="136"/>
    <x v="606"/>
    <x v="2"/>
    <m/>
    <m/>
    <m/>
    <x v="2"/>
    <x v="6"/>
    <n v="26508"/>
  </r>
  <r>
    <x v="1000"/>
    <x v="12"/>
    <x v="23"/>
    <x v="136"/>
    <x v="606"/>
    <x v="2"/>
    <m/>
    <m/>
    <m/>
    <x v="2"/>
    <x v="7"/>
    <n v="23999"/>
  </r>
  <r>
    <x v="1000"/>
    <x v="12"/>
    <x v="23"/>
    <x v="136"/>
    <x v="606"/>
    <x v="2"/>
    <m/>
    <m/>
    <m/>
    <x v="2"/>
    <x v="8"/>
    <n v="30615"/>
  </r>
  <r>
    <x v="1000"/>
    <x v="12"/>
    <x v="23"/>
    <x v="136"/>
    <x v="606"/>
    <x v="2"/>
    <m/>
    <m/>
    <m/>
    <x v="2"/>
    <x v="9"/>
    <n v="37230"/>
  </r>
  <r>
    <x v="1000"/>
    <x v="12"/>
    <x v="23"/>
    <x v="136"/>
    <x v="606"/>
    <x v="2"/>
    <m/>
    <m/>
    <m/>
    <x v="2"/>
    <x v="10"/>
    <n v="80977"/>
  </r>
  <r>
    <x v="1000"/>
    <x v="12"/>
    <x v="23"/>
    <x v="136"/>
    <x v="606"/>
    <x v="2"/>
    <m/>
    <m/>
    <m/>
    <x v="2"/>
    <x v="11"/>
    <n v="124724"/>
  </r>
  <r>
    <x v="1000"/>
    <x v="12"/>
    <x v="23"/>
    <x v="136"/>
    <x v="606"/>
    <x v="2"/>
    <m/>
    <m/>
    <m/>
    <x v="2"/>
    <x v="12"/>
    <n v="168471"/>
  </r>
  <r>
    <x v="1001"/>
    <x v="12"/>
    <x v="23"/>
    <x v="136"/>
    <x v="606"/>
    <x v="2"/>
    <m/>
    <m/>
    <m/>
    <x v="2"/>
    <x v="3"/>
    <n v="37142"/>
  </r>
  <r>
    <x v="1001"/>
    <x v="12"/>
    <x v="23"/>
    <x v="136"/>
    <x v="606"/>
    <x v="2"/>
    <m/>
    <m/>
    <m/>
    <x v="2"/>
    <x v="4"/>
    <n v="57849"/>
  </r>
  <r>
    <x v="1001"/>
    <x v="12"/>
    <x v="23"/>
    <x v="136"/>
    <x v="606"/>
    <x v="2"/>
    <m/>
    <m/>
    <m/>
    <x v="2"/>
    <x v="5"/>
    <n v="78555"/>
  </r>
  <r>
    <x v="1001"/>
    <x v="12"/>
    <x v="23"/>
    <x v="136"/>
    <x v="606"/>
    <x v="2"/>
    <m/>
    <m/>
    <m/>
    <x v="2"/>
    <x v="6"/>
    <n v="57023"/>
  </r>
  <r>
    <x v="1001"/>
    <x v="12"/>
    <x v="23"/>
    <x v="136"/>
    <x v="606"/>
    <x v="2"/>
    <m/>
    <m/>
    <m/>
    <x v="2"/>
    <x v="7"/>
    <n v="35491"/>
  </r>
  <r>
    <x v="1001"/>
    <x v="12"/>
    <x v="23"/>
    <x v="136"/>
    <x v="606"/>
    <x v="2"/>
    <m/>
    <m/>
    <m/>
    <x v="2"/>
    <x v="8"/>
    <n v="41648"/>
  </r>
  <r>
    <x v="1001"/>
    <x v="12"/>
    <x v="23"/>
    <x v="136"/>
    <x v="606"/>
    <x v="2"/>
    <m/>
    <m/>
    <m/>
    <x v="2"/>
    <x v="9"/>
    <n v="47805"/>
  </r>
  <r>
    <x v="1001"/>
    <x v="12"/>
    <x v="23"/>
    <x v="136"/>
    <x v="606"/>
    <x v="2"/>
    <m/>
    <m/>
    <m/>
    <x v="2"/>
    <x v="10"/>
    <n v="39528"/>
  </r>
  <r>
    <x v="1001"/>
    <x v="12"/>
    <x v="23"/>
    <x v="136"/>
    <x v="606"/>
    <x v="2"/>
    <m/>
    <m/>
    <m/>
    <x v="2"/>
    <x v="11"/>
    <n v="31251"/>
  </r>
  <r>
    <x v="1001"/>
    <x v="12"/>
    <x v="23"/>
    <x v="136"/>
    <x v="606"/>
    <x v="2"/>
    <m/>
    <m/>
    <m/>
    <x v="2"/>
    <x v="12"/>
    <n v="22974"/>
  </r>
  <r>
    <x v="1002"/>
    <x v="12"/>
    <x v="23"/>
    <x v="136"/>
    <x v="606"/>
    <x v="2"/>
    <m/>
    <m/>
    <m/>
    <x v="2"/>
    <x v="3"/>
    <n v="0"/>
  </r>
  <r>
    <x v="1002"/>
    <x v="12"/>
    <x v="23"/>
    <x v="136"/>
    <x v="606"/>
    <x v="2"/>
    <m/>
    <m/>
    <m/>
    <x v="2"/>
    <x v="4"/>
    <n v="0"/>
  </r>
  <r>
    <x v="1002"/>
    <x v="12"/>
    <x v="23"/>
    <x v="136"/>
    <x v="606"/>
    <x v="2"/>
    <m/>
    <m/>
    <m/>
    <x v="2"/>
    <x v="5"/>
    <n v="0"/>
  </r>
  <r>
    <x v="1002"/>
    <x v="12"/>
    <x v="23"/>
    <x v="136"/>
    <x v="606"/>
    <x v="2"/>
    <m/>
    <m/>
    <m/>
    <x v="2"/>
    <x v="6"/>
    <n v="0"/>
  </r>
  <r>
    <x v="1002"/>
    <x v="12"/>
    <x v="23"/>
    <x v="136"/>
    <x v="606"/>
    <x v="2"/>
    <m/>
    <m/>
    <m/>
    <x v="2"/>
    <x v="7"/>
    <n v="0"/>
  </r>
  <r>
    <x v="1002"/>
    <x v="12"/>
    <x v="23"/>
    <x v="136"/>
    <x v="606"/>
    <x v="2"/>
    <m/>
    <m/>
    <m/>
    <x v="2"/>
    <x v="8"/>
    <n v="23638"/>
  </r>
  <r>
    <x v="1002"/>
    <x v="12"/>
    <x v="23"/>
    <x v="136"/>
    <x v="606"/>
    <x v="2"/>
    <m/>
    <m/>
    <m/>
    <x v="2"/>
    <x v="9"/>
    <n v="47275"/>
  </r>
  <r>
    <x v="1002"/>
    <x v="12"/>
    <x v="23"/>
    <x v="136"/>
    <x v="606"/>
    <x v="2"/>
    <m/>
    <m/>
    <m/>
    <x v="2"/>
    <x v="10"/>
    <n v="51547"/>
  </r>
  <r>
    <x v="1002"/>
    <x v="12"/>
    <x v="23"/>
    <x v="136"/>
    <x v="606"/>
    <x v="2"/>
    <m/>
    <m/>
    <m/>
    <x v="2"/>
    <x v="11"/>
    <n v="55818"/>
  </r>
  <r>
    <x v="1002"/>
    <x v="12"/>
    <x v="23"/>
    <x v="136"/>
    <x v="606"/>
    <x v="2"/>
    <m/>
    <m/>
    <m/>
    <x v="2"/>
    <x v="12"/>
    <n v="60090"/>
  </r>
  <r>
    <x v="1003"/>
    <x v="12"/>
    <x v="23"/>
    <x v="136"/>
    <x v="606"/>
    <x v="2"/>
    <m/>
    <m/>
    <m/>
    <x v="2"/>
    <x v="3"/>
    <n v="0"/>
  </r>
  <r>
    <x v="1003"/>
    <x v="12"/>
    <x v="23"/>
    <x v="136"/>
    <x v="606"/>
    <x v="2"/>
    <m/>
    <m/>
    <m/>
    <x v="2"/>
    <x v="4"/>
    <n v="0"/>
  </r>
  <r>
    <x v="1003"/>
    <x v="12"/>
    <x v="23"/>
    <x v="136"/>
    <x v="606"/>
    <x v="2"/>
    <m/>
    <m/>
    <m/>
    <x v="2"/>
    <x v="5"/>
    <n v="0"/>
  </r>
  <r>
    <x v="1003"/>
    <x v="12"/>
    <x v="23"/>
    <x v="136"/>
    <x v="606"/>
    <x v="2"/>
    <m/>
    <m/>
    <m/>
    <x v="2"/>
    <x v="6"/>
    <n v="0"/>
  </r>
  <r>
    <x v="1003"/>
    <x v="12"/>
    <x v="23"/>
    <x v="136"/>
    <x v="606"/>
    <x v="2"/>
    <m/>
    <m/>
    <m/>
    <x v="2"/>
    <x v="7"/>
    <n v="0"/>
  </r>
  <r>
    <x v="1003"/>
    <x v="12"/>
    <x v="23"/>
    <x v="136"/>
    <x v="606"/>
    <x v="2"/>
    <m/>
    <m/>
    <m/>
    <x v="2"/>
    <x v="8"/>
    <n v="0"/>
  </r>
  <r>
    <x v="1003"/>
    <x v="12"/>
    <x v="23"/>
    <x v="136"/>
    <x v="606"/>
    <x v="2"/>
    <m/>
    <m/>
    <m/>
    <x v="2"/>
    <x v="9"/>
    <n v="0"/>
  </r>
  <r>
    <x v="1003"/>
    <x v="12"/>
    <x v="23"/>
    <x v="136"/>
    <x v="606"/>
    <x v="2"/>
    <m/>
    <m/>
    <m/>
    <x v="2"/>
    <x v="10"/>
    <n v="81192"/>
  </r>
  <r>
    <x v="1003"/>
    <x v="12"/>
    <x v="23"/>
    <x v="136"/>
    <x v="606"/>
    <x v="2"/>
    <m/>
    <m/>
    <m/>
    <x v="2"/>
    <x v="11"/>
    <n v="162384"/>
  </r>
  <r>
    <x v="1003"/>
    <x v="12"/>
    <x v="23"/>
    <x v="136"/>
    <x v="606"/>
    <x v="2"/>
    <m/>
    <m/>
    <m/>
    <x v="2"/>
    <x v="12"/>
    <n v="243576"/>
  </r>
  <r>
    <x v="1004"/>
    <x v="12"/>
    <x v="23"/>
    <x v="136"/>
    <x v="606"/>
    <x v="2"/>
    <m/>
    <m/>
    <m/>
    <x v="2"/>
    <x v="13"/>
    <n v="55925"/>
  </r>
  <r>
    <x v="1004"/>
    <x v="12"/>
    <x v="23"/>
    <x v="136"/>
    <x v="606"/>
    <x v="2"/>
    <m/>
    <m/>
    <m/>
    <x v="2"/>
    <x v="14"/>
    <n v="63708"/>
  </r>
  <r>
    <x v="1004"/>
    <x v="12"/>
    <x v="23"/>
    <x v="136"/>
    <x v="606"/>
    <x v="2"/>
    <m/>
    <m/>
    <m/>
    <x v="2"/>
    <x v="0"/>
    <n v="71490"/>
  </r>
  <r>
    <x v="1004"/>
    <x v="12"/>
    <x v="23"/>
    <x v="136"/>
    <x v="606"/>
    <x v="2"/>
    <m/>
    <m/>
    <m/>
    <x v="2"/>
    <x v="1"/>
    <n v="79273"/>
  </r>
  <r>
    <x v="1004"/>
    <x v="12"/>
    <x v="23"/>
    <x v="136"/>
    <x v="606"/>
    <x v="2"/>
    <m/>
    <m/>
    <m/>
    <x v="2"/>
    <x v="2"/>
    <n v="81848"/>
  </r>
  <r>
    <x v="1004"/>
    <x v="12"/>
    <x v="23"/>
    <x v="136"/>
    <x v="606"/>
    <x v="2"/>
    <m/>
    <m/>
    <m/>
    <x v="2"/>
    <x v="3"/>
    <n v="84422"/>
  </r>
  <r>
    <x v="1004"/>
    <x v="12"/>
    <x v="23"/>
    <x v="136"/>
    <x v="606"/>
    <x v="2"/>
    <m/>
    <m/>
    <m/>
    <x v="2"/>
    <x v="4"/>
    <n v="79231"/>
  </r>
  <r>
    <x v="1004"/>
    <x v="12"/>
    <x v="23"/>
    <x v="136"/>
    <x v="606"/>
    <x v="2"/>
    <m/>
    <m/>
    <m/>
    <x v="2"/>
    <x v="5"/>
    <n v="74039"/>
  </r>
  <r>
    <x v="1004"/>
    <x v="12"/>
    <x v="23"/>
    <x v="136"/>
    <x v="606"/>
    <x v="2"/>
    <m/>
    <m/>
    <m/>
    <x v="2"/>
    <x v="6"/>
    <n v="68942"/>
  </r>
  <r>
    <x v="1004"/>
    <x v="12"/>
    <x v="23"/>
    <x v="136"/>
    <x v="606"/>
    <x v="2"/>
    <m/>
    <m/>
    <m/>
    <x v="2"/>
    <x v="7"/>
    <n v="63844"/>
  </r>
  <r>
    <x v="1004"/>
    <x v="12"/>
    <x v="23"/>
    <x v="136"/>
    <x v="606"/>
    <x v="2"/>
    <m/>
    <m/>
    <m/>
    <x v="2"/>
    <x v="8"/>
    <n v="69569"/>
  </r>
  <r>
    <x v="1004"/>
    <x v="12"/>
    <x v="23"/>
    <x v="136"/>
    <x v="606"/>
    <x v="2"/>
    <m/>
    <m/>
    <m/>
    <x v="2"/>
    <x v="9"/>
    <n v="75294"/>
  </r>
  <r>
    <x v="1005"/>
    <x v="12"/>
    <x v="23"/>
    <x v="136"/>
    <x v="606"/>
    <x v="2"/>
    <m/>
    <m/>
    <m/>
    <x v="2"/>
    <x v="13"/>
    <n v="989991"/>
  </r>
  <r>
    <x v="1005"/>
    <x v="12"/>
    <x v="23"/>
    <x v="136"/>
    <x v="606"/>
    <x v="2"/>
    <m/>
    <m/>
    <m/>
    <x v="2"/>
    <x v="14"/>
    <n v="957918"/>
  </r>
  <r>
    <x v="1005"/>
    <x v="12"/>
    <x v="23"/>
    <x v="136"/>
    <x v="606"/>
    <x v="2"/>
    <m/>
    <m/>
    <m/>
    <x v="2"/>
    <x v="0"/>
    <n v="925846"/>
  </r>
  <r>
    <x v="1005"/>
    <x v="12"/>
    <x v="23"/>
    <x v="136"/>
    <x v="606"/>
    <x v="2"/>
    <m/>
    <m/>
    <m/>
    <x v="2"/>
    <x v="1"/>
    <n v="893773"/>
  </r>
  <r>
    <x v="1005"/>
    <x v="12"/>
    <x v="23"/>
    <x v="136"/>
    <x v="606"/>
    <x v="2"/>
    <m/>
    <m/>
    <m/>
    <x v="2"/>
    <x v="2"/>
    <n v="837692"/>
  </r>
  <r>
    <x v="1005"/>
    <x v="12"/>
    <x v="23"/>
    <x v="136"/>
    <x v="606"/>
    <x v="2"/>
    <m/>
    <m/>
    <m/>
    <x v="2"/>
    <x v="3"/>
    <n v="781610"/>
  </r>
  <r>
    <x v="1005"/>
    <x v="12"/>
    <x v="23"/>
    <x v="136"/>
    <x v="606"/>
    <x v="2"/>
    <m/>
    <m/>
    <m/>
    <x v="2"/>
    <x v="4"/>
    <n v="754982"/>
  </r>
  <r>
    <x v="1005"/>
    <x v="12"/>
    <x v="23"/>
    <x v="136"/>
    <x v="606"/>
    <x v="2"/>
    <m/>
    <m/>
    <m/>
    <x v="2"/>
    <x v="5"/>
    <n v="728353"/>
  </r>
  <r>
    <x v="1005"/>
    <x v="12"/>
    <x v="23"/>
    <x v="136"/>
    <x v="606"/>
    <x v="2"/>
    <m/>
    <m/>
    <m/>
    <x v="2"/>
    <x v="6"/>
    <n v="731304"/>
  </r>
  <r>
    <x v="1005"/>
    <x v="12"/>
    <x v="23"/>
    <x v="136"/>
    <x v="606"/>
    <x v="2"/>
    <m/>
    <m/>
    <m/>
    <x v="2"/>
    <x v="7"/>
    <n v="734254"/>
  </r>
  <r>
    <x v="1005"/>
    <x v="12"/>
    <x v="23"/>
    <x v="136"/>
    <x v="606"/>
    <x v="2"/>
    <m/>
    <m/>
    <m/>
    <x v="2"/>
    <x v="8"/>
    <n v="733016"/>
  </r>
  <r>
    <x v="1005"/>
    <x v="12"/>
    <x v="23"/>
    <x v="136"/>
    <x v="606"/>
    <x v="2"/>
    <m/>
    <m/>
    <m/>
    <x v="2"/>
    <x v="9"/>
    <n v="731778"/>
  </r>
  <r>
    <x v="1006"/>
    <x v="12"/>
    <x v="23"/>
    <x v="136"/>
    <x v="606"/>
    <x v="2"/>
    <m/>
    <m/>
    <m/>
    <x v="2"/>
    <x v="13"/>
    <n v="3813359"/>
  </r>
  <r>
    <x v="1006"/>
    <x v="12"/>
    <x v="23"/>
    <x v="136"/>
    <x v="606"/>
    <x v="2"/>
    <m/>
    <m/>
    <m/>
    <x v="2"/>
    <x v="14"/>
    <n v="3829908"/>
  </r>
  <r>
    <x v="1006"/>
    <x v="12"/>
    <x v="23"/>
    <x v="136"/>
    <x v="606"/>
    <x v="2"/>
    <m/>
    <m/>
    <m/>
    <x v="2"/>
    <x v="0"/>
    <n v="3846457"/>
  </r>
  <r>
    <x v="1006"/>
    <x v="12"/>
    <x v="23"/>
    <x v="136"/>
    <x v="606"/>
    <x v="2"/>
    <m/>
    <m/>
    <m/>
    <x v="2"/>
    <x v="1"/>
    <n v="3863006"/>
  </r>
  <r>
    <x v="1006"/>
    <x v="12"/>
    <x v="23"/>
    <x v="136"/>
    <x v="606"/>
    <x v="2"/>
    <m/>
    <m/>
    <m/>
    <x v="2"/>
    <x v="2"/>
    <n v="4100286"/>
  </r>
  <r>
    <x v="1006"/>
    <x v="12"/>
    <x v="23"/>
    <x v="136"/>
    <x v="606"/>
    <x v="2"/>
    <m/>
    <m/>
    <m/>
    <x v="2"/>
    <x v="3"/>
    <n v="4337566"/>
  </r>
  <r>
    <x v="1006"/>
    <x v="12"/>
    <x v="23"/>
    <x v="136"/>
    <x v="606"/>
    <x v="2"/>
    <m/>
    <m/>
    <m/>
    <x v="2"/>
    <x v="4"/>
    <n v="4539338"/>
  </r>
  <r>
    <x v="1006"/>
    <x v="12"/>
    <x v="23"/>
    <x v="136"/>
    <x v="606"/>
    <x v="2"/>
    <m/>
    <m/>
    <m/>
    <x v="2"/>
    <x v="5"/>
    <n v="4741109"/>
  </r>
  <r>
    <x v="1006"/>
    <x v="12"/>
    <x v="23"/>
    <x v="136"/>
    <x v="606"/>
    <x v="2"/>
    <m/>
    <m/>
    <m/>
    <x v="2"/>
    <x v="6"/>
    <n v="4825982"/>
  </r>
  <r>
    <x v="1006"/>
    <x v="12"/>
    <x v="23"/>
    <x v="136"/>
    <x v="606"/>
    <x v="2"/>
    <m/>
    <m/>
    <m/>
    <x v="2"/>
    <x v="7"/>
    <n v="4910854"/>
  </r>
  <r>
    <x v="1006"/>
    <x v="12"/>
    <x v="23"/>
    <x v="136"/>
    <x v="606"/>
    <x v="2"/>
    <m/>
    <m/>
    <m/>
    <x v="2"/>
    <x v="8"/>
    <n v="4916804"/>
  </r>
  <r>
    <x v="1006"/>
    <x v="12"/>
    <x v="23"/>
    <x v="136"/>
    <x v="606"/>
    <x v="2"/>
    <m/>
    <m/>
    <m/>
    <x v="2"/>
    <x v="9"/>
    <n v="4922754"/>
  </r>
  <r>
    <x v="1007"/>
    <x v="12"/>
    <x v="23"/>
    <x v="136"/>
    <x v="606"/>
    <x v="2"/>
    <m/>
    <m/>
    <m/>
    <x v="2"/>
    <x v="13"/>
    <n v="104458"/>
  </r>
  <r>
    <x v="1007"/>
    <x v="12"/>
    <x v="23"/>
    <x v="136"/>
    <x v="606"/>
    <x v="2"/>
    <m/>
    <m/>
    <m/>
    <x v="2"/>
    <x v="14"/>
    <n v="106502"/>
  </r>
  <r>
    <x v="1007"/>
    <x v="12"/>
    <x v="23"/>
    <x v="136"/>
    <x v="606"/>
    <x v="2"/>
    <m/>
    <m/>
    <m/>
    <x v="2"/>
    <x v="0"/>
    <n v="108547"/>
  </r>
  <r>
    <x v="1007"/>
    <x v="12"/>
    <x v="23"/>
    <x v="136"/>
    <x v="606"/>
    <x v="2"/>
    <m/>
    <m/>
    <m/>
    <x v="2"/>
    <x v="1"/>
    <n v="110591"/>
  </r>
  <r>
    <x v="1007"/>
    <x v="12"/>
    <x v="23"/>
    <x v="136"/>
    <x v="606"/>
    <x v="2"/>
    <m/>
    <m/>
    <m/>
    <x v="2"/>
    <x v="2"/>
    <n v="92836"/>
  </r>
  <r>
    <x v="1007"/>
    <x v="12"/>
    <x v="23"/>
    <x v="136"/>
    <x v="606"/>
    <x v="2"/>
    <m/>
    <m/>
    <m/>
    <x v="2"/>
    <x v="3"/>
    <n v="75081"/>
  </r>
  <r>
    <x v="1007"/>
    <x v="12"/>
    <x v="23"/>
    <x v="136"/>
    <x v="606"/>
    <x v="2"/>
    <m/>
    <m/>
    <m/>
    <x v="2"/>
    <x v="4"/>
    <n v="73100"/>
  </r>
  <r>
    <x v="1007"/>
    <x v="12"/>
    <x v="23"/>
    <x v="136"/>
    <x v="606"/>
    <x v="2"/>
    <m/>
    <m/>
    <m/>
    <x v="2"/>
    <x v="5"/>
    <n v="71119"/>
  </r>
  <r>
    <x v="1007"/>
    <x v="12"/>
    <x v="23"/>
    <x v="136"/>
    <x v="606"/>
    <x v="2"/>
    <m/>
    <m/>
    <m/>
    <x v="2"/>
    <x v="6"/>
    <n v="76426"/>
  </r>
  <r>
    <x v="1007"/>
    <x v="12"/>
    <x v="23"/>
    <x v="136"/>
    <x v="606"/>
    <x v="2"/>
    <m/>
    <m/>
    <m/>
    <x v="2"/>
    <x v="7"/>
    <n v="81732"/>
  </r>
  <r>
    <x v="1007"/>
    <x v="12"/>
    <x v="23"/>
    <x v="136"/>
    <x v="606"/>
    <x v="2"/>
    <m/>
    <m/>
    <m/>
    <x v="2"/>
    <x v="8"/>
    <n v="84154"/>
  </r>
  <r>
    <x v="1007"/>
    <x v="12"/>
    <x v="23"/>
    <x v="136"/>
    <x v="606"/>
    <x v="2"/>
    <m/>
    <m/>
    <m/>
    <x v="2"/>
    <x v="9"/>
    <n v="86575"/>
  </r>
  <r>
    <x v="1008"/>
    <x v="12"/>
    <x v="23"/>
    <x v="136"/>
    <x v="606"/>
    <x v="2"/>
    <m/>
    <m/>
    <m/>
    <x v="2"/>
    <x v="13"/>
    <n v="0"/>
  </r>
  <r>
    <x v="1008"/>
    <x v="12"/>
    <x v="23"/>
    <x v="136"/>
    <x v="606"/>
    <x v="2"/>
    <m/>
    <m/>
    <m/>
    <x v="2"/>
    <x v="14"/>
    <n v="1374993"/>
  </r>
  <r>
    <x v="1008"/>
    <x v="12"/>
    <x v="23"/>
    <x v="136"/>
    <x v="606"/>
    <x v="2"/>
    <m/>
    <m/>
    <m/>
    <x v="2"/>
    <x v="0"/>
    <n v="2749985"/>
  </r>
  <r>
    <x v="1008"/>
    <x v="12"/>
    <x v="23"/>
    <x v="136"/>
    <x v="606"/>
    <x v="2"/>
    <m/>
    <m/>
    <m/>
    <x v="2"/>
    <x v="1"/>
    <n v="4124978"/>
  </r>
  <r>
    <x v="1008"/>
    <x v="12"/>
    <x v="23"/>
    <x v="136"/>
    <x v="606"/>
    <x v="2"/>
    <m/>
    <m/>
    <m/>
    <x v="2"/>
    <x v="2"/>
    <n v="4286585"/>
  </r>
  <r>
    <x v="1008"/>
    <x v="12"/>
    <x v="23"/>
    <x v="136"/>
    <x v="606"/>
    <x v="2"/>
    <m/>
    <m/>
    <m/>
    <x v="2"/>
    <x v="3"/>
    <n v="4448191"/>
  </r>
  <r>
    <x v="1008"/>
    <x v="12"/>
    <x v="23"/>
    <x v="136"/>
    <x v="606"/>
    <x v="2"/>
    <m/>
    <m/>
    <m/>
    <x v="2"/>
    <x v="4"/>
    <n v="4632612"/>
  </r>
  <r>
    <x v="1008"/>
    <x v="12"/>
    <x v="23"/>
    <x v="136"/>
    <x v="606"/>
    <x v="2"/>
    <m/>
    <m/>
    <m/>
    <x v="2"/>
    <x v="5"/>
    <n v="4817032"/>
  </r>
  <r>
    <x v="1008"/>
    <x v="12"/>
    <x v="23"/>
    <x v="136"/>
    <x v="606"/>
    <x v="2"/>
    <m/>
    <m/>
    <m/>
    <x v="2"/>
    <x v="6"/>
    <n v="4825508"/>
  </r>
  <r>
    <x v="1008"/>
    <x v="12"/>
    <x v="23"/>
    <x v="136"/>
    <x v="606"/>
    <x v="2"/>
    <m/>
    <m/>
    <m/>
    <x v="2"/>
    <x v="7"/>
    <n v="4833984"/>
  </r>
  <r>
    <x v="1008"/>
    <x v="12"/>
    <x v="23"/>
    <x v="136"/>
    <x v="606"/>
    <x v="2"/>
    <m/>
    <m/>
    <m/>
    <x v="2"/>
    <x v="8"/>
    <n v="4862191"/>
  </r>
  <r>
    <x v="1008"/>
    <x v="12"/>
    <x v="23"/>
    <x v="136"/>
    <x v="606"/>
    <x v="2"/>
    <m/>
    <m/>
    <m/>
    <x v="2"/>
    <x v="9"/>
    <n v="4890398"/>
  </r>
  <r>
    <x v="1009"/>
    <x v="12"/>
    <x v="23"/>
    <x v="136"/>
    <x v="606"/>
    <x v="2"/>
    <m/>
    <m/>
    <m/>
    <x v="2"/>
    <x v="13"/>
    <n v="601602"/>
  </r>
  <r>
    <x v="1009"/>
    <x v="12"/>
    <x v="23"/>
    <x v="136"/>
    <x v="606"/>
    <x v="2"/>
    <m/>
    <m/>
    <m/>
    <x v="2"/>
    <x v="14"/>
    <n v="589542"/>
  </r>
  <r>
    <x v="1009"/>
    <x v="12"/>
    <x v="23"/>
    <x v="136"/>
    <x v="606"/>
    <x v="2"/>
    <m/>
    <m/>
    <m/>
    <x v="2"/>
    <x v="0"/>
    <n v="577482"/>
  </r>
  <r>
    <x v="1009"/>
    <x v="12"/>
    <x v="23"/>
    <x v="136"/>
    <x v="606"/>
    <x v="2"/>
    <m/>
    <m/>
    <m/>
    <x v="2"/>
    <x v="1"/>
    <n v="565422"/>
  </r>
  <r>
    <x v="1009"/>
    <x v="12"/>
    <x v="23"/>
    <x v="136"/>
    <x v="606"/>
    <x v="2"/>
    <m/>
    <m/>
    <m/>
    <x v="2"/>
    <x v="2"/>
    <n v="536775"/>
  </r>
  <r>
    <x v="1009"/>
    <x v="12"/>
    <x v="23"/>
    <x v="136"/>
    <x v="606"/>
    <x v="2"/>
    <m/>
    <m/>
    <m/>
    <x v="2"/>
    <x v="3"/>
    <n v="508128"/>
  </r>
  <r>
    <x v="1009"/>
    <x v="12"/>
    <x v="23"/>
    <x v="136"/>
    <x v="606"/>
    <x v="2"/>
    <m/>
    <m/>
    <m/>
    <x v="2"/>
    <x v="4"/>
    <n v="497630"/>
  </r>
  <r>
    <x v="1009"/>
    <x v="12"/>
    <x v="23"/>
    <x v="136"/>
    <x v="606"/>
    <x v="2"/>
    <m/>
    <m/>
    <m/>
    <x v="2"/>
    <x v="5"/>
    <n v="487132"/>
  </r>
  <r>
    <x v="1009"/>
    <x v="12"/>
    <x v="23"/>
    <x v="136"/>
    <x v="606"/>
    <x v="2"/>
    <m/>
    <m/>
    <m/>
    <x v="2"/>
    <x v="6"/>
    <n v="532751"/>
  </r>
  <r>
    <x v="1009"/>
    <x v="12"/>
    <x v="23"/>
    <x v="136"/>
    <x v="606"/>
    <x v="2"/>
    <m/>
    <m/>
    <m/>
    <x v="2"/>
    <x v="7"/>
    <n v="578370"/>
  </r>
  <r>
    <x v="1009"/>
    <x v="12"/>
    <x v="23"/>
    <x v="136"/>
    <x v="606"/>
    <x v="2"/>
    <m/>
    <m/>
    <m/>
    <x v="2"/>
    <x v="8"/>
    <n v="575628"/>
  </r>
  <r>
    <x v="1009"/>
    <x v="12"/>
    <x v="23"/>
    <x v="136"/>
    <x v="606"/>
    <x v="2"/>
    <m/>
    <m/>
    <m/>
    <x v="2"/>
    <x v="9"/>
    <n v="572886"/>
  </r>
  <r>
    <x v="1010"/>
    <x v="12"/>
    <x v="23"/>
    <x v="136"/>
    <x v="606"/>
    <x v="2"/>
    <m/>
    <m/>
    <m/>
    <x v="2"/>
    <x v="13"/>
    <n v="0"/>
  </r>
  <r>
    <x v="1010"/>
    <x v="12"/>
    <x v="23"/>
    <x v="136"/>
    <x v="606"/>
    <x v="2"/>
    <m/>
    <m/>
    <m/>
    <x v="2"/>
    <x v="14"/>
    <n v="85414"/>
  </r>
  <r>
    <x v="1010"/>
    <x v="12"/>
    <x v="23"/>
    <x v="136"/>
    <x v="606"/>
    <x v="2"/>
    <m/>
    <m/>
    <m/>
    <x v="2"/>
    <x v="0"/>
    <n v="170829"/>
  </r>
  <r>
    <x v="1010"/>
    <x v="12"/>
    <x v="23"/>
    <x v="136"/>
    <x v="606"/>
    <x v="2"/>
    <m/>
    <m/>
    <m/>
    <x v="2"/>
    <x v="1"/>
    <n v="256243"/>
  </r>
  <r>
    <x v="1010"/>
    <x v="12"/>
    <x v="23"/>
    <x v="136"/>
    <x v="606"/>
    <x v="2"/>
    <m/>
    <m/>
    <m/>
    <x v="2"/>
    <x v="2"/>
    <n v="258252"/>
  </r>
  <r>
    <x v="1010"/>
    <x v="12"/>
    <x v="23"/>
    <x v="136"/>
    <x v="606"/>
    <x v="2"/>
    <m/>
    <m/>
    <m/>
    <x v="2"/>
    <x v="3"/>
    <n v="260260"/>
  </r>
  <r>
    <x v="1010"/>
    <x v="12"/>
    <x v="23"/>
    <x v="136"/>
    <x v="606"/>
    <x v="2"/>
    <m/>
    <m/>
    <m/>
    <x v="2"/>
    <x v="4"/>
    <n v="257693"/>
  </r>
  <r>
    <x v="1010"/>
    <x v="12"/>
    <x v="23"/>
    <x v="136"/>
    <x v="606"/>
    <x v="2"/>
    <m/>
    <m/>
    <m/>
    <x v="2"/>
    <x v="5"/>
    <n v="255126"/>
  </r>
  <r>
    <x v="1010"/>
    <x v="12"/>
    <x v="23"/>
    <x v="136"/>
    <x v="606"/>
    <x v="2"/>
    <m/>
    <m/>
    <m/>
    <x v="2"/>
    <x v="6"/>
    <n v="274424"/>
  </r>
  <r>
    <x v="1010"/>
    <x v="12"/>
    <x v="23"/>
    <x v="136"/>
    <x v="606"/>
    <x v="2"/>
    <m/>
    <m/>
    <m/>
    <x v="2"/>
    <x v="7"/>
    <n v="293722"/>
  </r>
  <r>
    <x v="1010"/>
    <x v="12"/>
    <x v="23"/>
    <x v="136"/>
    <x v="606"/>
    <x v="2"/>
    <m/>
    <m/>
    <m/>
    <x v="2"/>
    <x v="8"/>
    <n v="284598"/>
  </r>
  <r>
    <x v="1010"/>
    <x v="12"/>
    <x v="23"/>
    <x v="136"/>
    <x v="606"/>
    <x v="2"/>
    <m/>
    <m/>
    <m/>
    <x v="2"/>
    <x v="9"/>
    <n v="275473"/>
  </r>
  <r>
    <x v="1011"/>
    <x v="12"/>
    <x v="23"/>
    <x v="136"/>
    <x v="606"/>
    <x v="2"/>
    <m/>
    <m/>
    <m/>
    <x v="2"/>
    <x v="13"/>
    <n v="2418464"/>
  </r>
  <r>
    <x v="1011"/>
    <x v="12"/>
    <x v="23"/>
    <x v="136"/>
    <x v="606"/>
    <x v="2"/>
    <m/>
    <m/>
    <m/>
    <x v="2"/>
    <x v="14"/>
    <n v="2372065"/>
  </r>
  <r>
    <x v="1011"/>
    <x v="12"/>
    <x v="23"/>
    <x v="136"/>
    <x v="606"/>
    <x v="2"/>
    <m/>
    <m/>
    <m/>
    <x v="2"/>
    <x v="0"/>
    <n v="2325666"/>
  </r>
  <r>
    <x v="1011"/>
    <x v="12"/>
    <x v="23"/>
    <x v="136"/>
    <x v="606"/>
    <x v="2"/>
    <m/>
    <m/>
    <m/>
    <x v="2"/>
    <x v="1"/>
    <n v="2279267"/>
  </r>
  <r>
    <x v="1011"/>
    <x v="12"/>
    <x v="23"/>
    <x v="136"/>
    <x v="606"/>
    <x v="2"/>
    <m/>
    <m/>
    <m/>
    <x v="2"/>
    <x v="2"/>
    <n v="2724671"/>
  </r>
  <r>
    <x v="1011"/>
    <x v="12"/>
    <x v="23"/>
    <x v="136"/>
    <x v="606"/>
    <x v="2"/>
    <m/>
    <m/>
    <m/>
    <x v="2"/>
    <x v="3"/>
    <n v="3170075"/>
  </r>
  <r>
    <x v="1011"/>
    <x v="12"/>
    <x v="23"/>
    <x v="136"/>
    <x v="606"/>
    <x v="2"/>
    <m/>
    <m/>
    <m/>
    <x v="2"/>
    <x v="4"/>
    <n v="3208952"/>
  </r>
  <r>
    <x v="1011"/>
    <x v="12"/>
    <x v="23"/>
    <x v="136"/>
    <x v="606"/>
    <x v="2"/>
    <m/>
    <m/>
    <m/>
    <x v="2"/>
    <x v="5"/>
    <n v="3247829"/>
  </r>
  <r>
    <x v="1011"/>
    <x v="12"/>
    <x v="23"/>
    <x v="136"/>
    <x v="606"/>
    <x v="2"/>
    <m/>
    <m/>
    <m/>
    <x v="2"/>
    <x v="6"/>
    <n v="3757204"/>
  </r>
  <r>
    <x v="1011"/>
    <x v="12"/>
    <x v="23"/>
    <x v="136"/>
    <x v="606"/>
    <x v="2"/>
    <m/>
    <m/>
    <m/>
    <x v="2"/>
    <x v="7"/>
    <n v="4266579"/>
  </r>
  <r>
    <x v="1011"/>
    <x v="12"/>
    <x v="23"/>
    <x v="136"/>
    <x v="606"/>
    <x v="2"/>
    <m/>
    <m/>
    <m/>
    <x v="2"/>
    <x v="8"/>
    <n v="4259807"/>
  </r>
  <r>
    <x v="1011"/>
    <x v="12"/>
    <x v="23"/>
    <x v="136"/>
    <x v="606"/>
    <x v="2"/>
    <m/>
    <m/>
    <m/>
    <x v="2"/>
    <x v="9"/>
    <n v="4253034"/>
  </r>
  <r>
    <x v="1011"/>
    <x v="12"/>
    <x v="23"/>
    <x v="136"/>
    <x v="606"/>
    <x v="2"/>
    <m/>
    <m/>
    <m/>
    <x v="2"/>
    <x v="10"/>
    <n v="3965663"/>
  </r>
  <r>
    <x v="1011"/>
    <x v="12"/>
    <x v="23"/>
    <x v="136"/>
    <x v="606"/>
    <x v="2"/>
    <m/>
    <m/>
    <m/>
    <x v="2"/>
    <x v="11"/>
    <n v="3678291"/>
  </r>
  <r>
    <x v="1011"/>
    <x v="12"/>
    <x v="23"/>
    <x v="136"/>
    <x v="606"/>
    <x v="2"/>
    <m/>
    <m/>
    <m/>
    <x v="2"/>
    <x v="12"/>
    <n v="3390920"/>
  </r>
  <r>
    <x v="1012"/>
    <x v="12"/>
    <x v="23"/>
    <x v="136"/>
    <x v="606"/>
    <x v="2"/>
    <m/>
    <m/>
    <m/>
    <x v="2"/>
    <x v="13"/>
    <n v="4803027"/>
  </r>
  <r>
    <x v="1012"/>
    <x v="12"/>
    <x v="23"/>
    <x v="136"/>
    <x v="606"/>
    <x v="2"/>
    <m/>
    <m/>
    <m/>
    <x v="2"/>
    <x v="14"/>
    <n v="3202018"/>
  </r>
  <r>
    <x v="1012"/>
    <x v="12"/>
    <x v="23"/>
    <x v="136"/>
    <x v="606"/>
    <x v="2"/>
    <m/>
    <m/>
    <m/>
    <x v="2"/>
    <x v="0"/>
    <n v="1601009"/>
  </r>
  <r>
    <x v="1012"/>
    <x v="12"/>
    <x v="23"/>
    <x v="136"/>
    <x v="606"/>
    <x v="2"/>
    <m/>
    <m/>
    <m/>
    <x v="2"/>
    <x v="1"/>
    <n v="0"/>
  </r>
  <r>
    <x v="1012"/>
    <x v="12"/>
    <x v="23"/>
    <x v="136"/>
    <x v="606"/>
    <x v="2"/>
    <m/>
    <m/>
    <m/>
    <x v="2"/>
    <x v="2"/>
    <n v="0"/>
  </r>
  <r>
    <x v="1012"/>
    <x v="12"/>
    <x v="23"/>
    <x v="136"/>
    <x v="606"/>
    <x v="2"/>
    <m/>
    <m/>
    <m/>
    <x v="2"/>
    <x v="3"/>
    <n v="0"/>
  </r>
  <r>
    <x v="1012"/>
    <x v="12"/>
    <x v="23"/>
    <x v="136"/>
    <x v="606"/>
    <x v="2"/>
    <m/>
    <m/>
    <m/>
    <x v="2"/>
    <x v="4"/>
    <n v="0"/>
  </r>
  <r>
    <x v="1012"/>
    <x v="12"/>
    <x v="23"/>
    <x v="136"/>
    <x v="606"/>
    <x v="2"/>
    <m/>
    <m/>
    <m/>
    <x v="2"/>
    <x v="5"/>
    <n v="0"/>
  </r>
  <r>
    <x v="1012"/>
    <x v="12"/>
    <x v="23"/>
    <x v="136"/>
    <x v="606"/>
    <x v="2"/>
    <m/>
    <m/>
    <m/>
    <x v="2"/>
    <x v="6"/>
    <n v="0"/>
  </r>
  <r>
    <x v="1012"/>
    <x v="12"/>
    <x v="23"/>
    <x v="136"/>
    <x v="606"/>
    <x v="2"/>
    <m/>
    <m/>
    <m/>
    <x v="2"/>
    <x v="7"/>
    <n v="0"/>
  </r>
  <r>
    <x v="1012"/>
    <x v="12"/>
    <x v="23"/>
    <x v="136"/>
    <x v="606"/>
    <x v="2"/>
    <m/>
    <m/>
    <m/>
    <x v="2"/>
    <x v="8"/>
    <n v="0"/>
  </r>
  <r>
    <x v="1012"/>
    <x v="12"/>
    <x v="23"/>
    <x v="136"/>
    <x v="606"/>
    <x v="2"/>
    <m/>
    <m/>
    <m/>
    <x v="2"/>
    <x v="9"/>
    <n v="0"/>
  </r>
  <r>
    <x v="1012"/>
    <x v="12"/>
    <x v="23"/>
    <x v="136"/>
    <x v="606"/>
    <x v="2"/>
    <m/>
    <m/>
    <m/>
    <x v="2"/>
    <x v="10"/>
    <n v="0"/>
  </r>
  <r>
    <x v="1012"/>
    <x v="12"/>
    <x v="23"/>
    <x v="136"/>
    <x v="606"/>
    <x v="2"/>
    <m/>
    <m/>
    <m/>
    <x v="2"/>
    <x v="11"/>
    <n v="0"/>
  </r>
  <r>
    <x v="1012"/>
    <x v="12"/>
    <x v="23"/>
    <x v="136"/>
    <x v="606"/>
    <x v="2"/>
    <m/>
    <m/>
    <m/>
    <x v="2"/>
    <x v="12"/>
    <n v="0"/>
  </r>
  <r>
    <x v="1013"/>
    <x v="12"/>
    <x v="23"/>
    <x v="136"/>
    <x v="606"/>
    <x v="2"/>
    <m/>
    <m/>
    <m/>
    <x v="2"/>
    <x v="13"/>
    <n v="4299116"/>
  </r>
  <r>
    <x v="1013"/>
    <x v="12"/>
    <x v="23"/>
    <x v="136"/>
    <x v="606"/>
    <x v="2"/>
    <m/>
    <m/>
    <m/>
    <x v="2"/>
    <x v="14"/>
    <n v="4283770"/>
  </r>
  <r>
    <x v="1013"/>
    <x v="12"/>
    <x v="23"/>
    <x v="136"/>
    <x v="606"/>
    <x v="2"/>
    <m/>
    <m/>
    <m/>
    <x v="2"/>
    <x v="0"/>
    <n v="4268424"/>
  </r>
  <r>
    <x v="1013"/>
    <x v="12"/>
    <x v="23"/>
    <x v="136"/>
    <x v="606"/>
    <x v="2"/>
    <m/>
    <m/>
    <m/>
    <x v="2"/>
    <x v="1"/>
    <n v="4253078"/>
  </r>
  <r>
    <x v="1013"/>
    <x v="12"/>
    <x v="23"/>
    <x v="136"/>
    <x v="606"/>
    <x v="2"/>
    <m/>
    <m/>
    <m/>
    <x v="2"/>
    <x v="2"/>
    <n v="4512945"/>
  </r>
  <r>
    <x v="1013"/>
    <x v="12"/>
    <x v="23"/>
    <x v="136"/>
    <x v="606"/>
    <x v="2"/>
    <m/>
    <m/>
    <m/>
    <x v="2"/>
    <x v="3"/>
    <n v="4772811"/>
  </r>
  <r>
    <x v="1013"/>
    <x v="12"/>
    <x v="23"/>
    <x v="136"/>
    <x v="606"/>
    <x v="2"/>
    <m/>
    <m/>
    <m/>
    <x v="2"/>
    <x v="4"/>
    <n v="4920789"/>
  </r>
  <r>
    <x v="1013"/>
    <x v="12"/>
    <x v="23"/>
    <x v="136"/>
    <x v="606"/>
    <x v="2"/>
    <m/>
    <m/>
    <m/>
    <x v="2"/>
    <x v="5"/>
    <n v="5068767"/>
  </r>
  <r>
    <x v="1013"/>
    <x v="12"/>
    <x v="23"/>
    <x v="136"/>
    <x v="606"/>
    <x v="2"/>
    <m/>
    <m/>
    <m/>
    <x v="2"/>
    <x v="6"/>
    <n v="5109135"/>
  </r>
  <r>
    <x v="1013"/>
    <x v="12"/>
    <x v="23"/>
    <x v="136"/>
    <x v="606"/>
    <x v="2"/>
    <m/>
    <m/>
    <m/>
    <x v="2"/>
    <x v="7"/>
    <n v="5149503"/>
  </r>
  <r>
    <x v="1013"/>
    <x v="12"/>
    <x v="23"/>
    <x v="136"/>
    <x v="606"/>
    <x v="2"/>
    <m/>
    <m/>
    <m/>
    <x v="2"/>
    <x v="8"/>
    <n v="5246066"/>
  </r>
  <r>
    <x v="1013"/>
    <x v="12"/>
    <x v="23"/>
    <x v="136"/>
    <x v="606"/>
    <x v="2"/>
    <m/>
    <m/>
    <m/>
    <x v="2"/>
    <x v="9"/>
    <n v="5342629"/>
  </r>
  <r>
    <x v="1013"/>
    <x v="12"/>
    <x v="23"/>
    <x v="136"/>
    <x v="606"/>
    <x v="2"/>
    <m/>
    <m/>
    <m/>
    <x v="2"/>
    <x v="10"/>
    <n v="3561753"/>
  </r>
  <r>
    <x v="1013"/>
    <x v="12"/>
    <x v="23"/>
    <x v="136"/>
    <x v="606"/>
    <x v="2"/>
    <m/>
    <m/>
    <m/>
    <x v="2"/>
    <x v="11"/>
    <n v="1780876"/>
  </r>
  <r>
    <x v="1013"/>
    <x v="12"/>
    <x v="23"/>
    <x v="136"/>
    <x v="606"/>
    <x v="2"/>
    <m/>
    <m/>
    <m/>
    <x v="2"/>
    <x v="12"/>
    <n v="0"/>
  </r>
  <r>
    <x v="1014"/>
    <x v="12"/>
    <x v="23"/>
    <x v="136"/>
    <x v="606"/>
    <x v="2"/>
    <m/>
    <m/>
    <m/>
    <x v="2"/>
    <x v="13"/>
    <n v="75968"/>
  </r>
  <r>
    <x v="1014"/>
    <x v="12"/>
    <x v="23"/>
    <x v="136"/>
    <x v="606"/>
    <x v="2"/>
    <m/>
    <m/>
    <m/>
    <x v="2"/>
    <x v="14"/>
    <n v="74326"/>
  </r>
  <r>
    <x v="1014"/>
    <x v="12"/>
    <x v="23"/>
    <x v="136"/>
    <x v="606"/>
    <x v="2"/>
    <m/>
    <m/>
    <m/>
    <x v="2"/>
    <x v="0"/>
    <n v="72683"/>
  </r>
  <r>
    <x v="1014"/>
    <x v="12"/>
    <x v="23"/>
    <x v="136"/>
    <x v="606"/>
    <x v="2"/>
    <m/>
    <m/>
    <m/>
    <x v="2"/>
    <x v="1"/>
    <n v="71041"/>
  </r>
  <r>
    <x v="1014"/>
    <x v="12"/>
    <x v="23"/>
    <x v="136"/>
    <x v="606"/>
    <x v="2"/>
    <m/>
    <m/>
    <m/>
    <x v="2"/>
    <x v="2"/>
    <n v="54790"/>
  </r>
  <r>
    <x v="1014"/>
    <x v="12"/>
    <x v="23"/>
    <x v="136"/>
    <x v="606"/>
    <x v="2"/>
    <m/>
    <m/>
    <m/>
    <x v="2"/>
    <x v="3"/>
    <n v="38539"/>
  </r>
  <r>
    <x v="1014"/>
    <x v="12"/>
    <x v="23"/>
    <x v="136"/>
    <x v="606"/>
    <x v="2"/>
    <m/>
    <m/>
    <m/>
    <x v="2"/>
    <x v="4"/>
    <n v="44460"/>
  </r>
  <r>
    <x v="1014"/>
    <x v="12"/>
    <x v="23"/>
    <x v="136"/>
    <x v="606"/>
    <x v="2"/>
    <m/>
    <m/>
    <m/>
    <x v="2"/>
    <x v="5"/>
    <n v="50381"/>
  </r>
  <r>
    <x v="1014"/>
    <x v="12"/>
    <x v="23"/>
    <x v="136"/>
    <x v="606"/>
    <x v="2"/>
    <m/>
    <m/>
    <m/>
    <x v="2"/>
    <x v="6"/>
    <n v="46833"/>
  </r>
  <r>
    <x v="1014"/>
    <x v="12"/>
    <x v="23"/>
    <x v="136"/>
    <x v="606"/>
    <x v="2"/>
    <m/>
    <m/>
    <m/>
    <x v="2"/>
    <x v="7"/>
    <n v="43284"/>
  </r>
  <r>
    <x v="1014"/>
    <x v="12"/>
    <x v="23"/>
    <x v="136"/>
    <x v="606"/>
    <x v="2"/>
    <m/>
    <m/>
    <m/>
    <x v="2"/>
    <x v="8"/>
    <n v="65848"/>
  </r>
  <r>
    <x v="1014"/>
    <x v="12"/>
    <x v="23"/>
    <x v="136"/>
    <x v="606"/>
    <x v="2"/>
    <m/>
    <m/>
    <m/>
    <x v="2"/>
    <x v="9"/>
    <n v="88412"/>
  </r>
  <r>
    <x v="1014"/>
    <x v="12"/>
    <x v="23"/>
    <x v="136"/>
    <x v="606"/>
    <x v="2"/>
    <m/>
    <m/>
    <m/>
    <x v="2"/>
    <x v="10"/>
    <n v="77758"/>
  </r>
  <r>
    <x v="1014"/>
    <x v="12"/>
    <x v="23"/>
    <x v="136"/>
    <x v="606"/>
    <x v="2"/>
    <m/>
    <m/>
    <m/>
    <x v="2"/>
    <x v="11"/>
    <n v="67105"/>
  </r>
  <r>
    <x v="1014"/>
    <x v="12"/>
    <x v="23"/>
    <x v="136"/>
    <x v="606"/>
    <x v="2"/>
    <m/>
    <m/>
    <m/>
    <x v="2"/>
    <x v="12"/>
    <n v="56451"/>
  </r>
  <r>
    <x v="1015"/>
    <x v="12"/>
    <x v="23"/>
    <x v="136"/>
    <x v="606"/>
    <x v="2"/>
    <m/>
    <m/>
    <m/>
    <x v="2"/>
    <x v="13"/>
    <n v="51315"/>
  </r>
  <r>
    <x v="1015"/>
    <x v="12"/>
    <x v="23"/>
    <x v="136"/>
    <x v="606"/>
    <x v="2"/>
    <m/>
    <m/>
    <m/>
    <x v="2"/>
    <x v="14"/>
    <n v="54194"/>
  </r>
  <r>
    <x v="1015"/>
    <x v="12"/>
    <x v="23"/>
    <x v="136"/>
    <x v="606"/>
    <x v="2"/>
    <m/>
    <m/>
    <m/>
    <x v="2"/>
    <x v="0"/>
    <n v="57072"/>
  </r>
  <r>
    <x v="1015"/>
    <x v="12"/>
    <x v="23"/>
    <x v="136"/>
    <x v="606"/>
    <x v="2"/>
    <m/>
    <m/>
    <m/>
    <x v="2"/>
    <x v="1"/>
    <n v="59951"/>
  </r>
  <r>
    <x v="1015"/>
    <x v="12"/>
    <x v="23"/>
    <x v="136"/>
    <x v="606"/>
    <x v="2"/>
    <m/>
    <m/>
    <m/>
    <x v="2"/>
    <x v="2"/>
    <n v="48006"/>
  </r>
  <r>
    <x v="1015"/>
    <x v="12"/>
    <x v="23"/>
    <x v="136"/>
    <x v="606"/>
    <x v="2"/>
    <m/>
    <m/>
    <m/>
    <x v="2"/>
    <x v="3"/>
    <n v="36061"/>
  </r>
  <r>
    <x v="1015"/>
    <x v="12"/>
    <x v="23"/>
    <x v="136"/>
    <x v="606"/>
    <x v="2"/>
    <m/>
    <m/>
    <m/>
    <x v="2"/>
    <x v="4"/>
    <n v="37057"/>
  </r>
  <r>
    <x v="1015"/>
    <x v="12"/>
    <x v="23"/>
    <x v="136"/>
    <x v="606"/>
    <x v="2"/>
    <m/>
    <m/>
    <m/>
    <x v="2"/>
    <x v="5"/>
    <n v="38053"/>
  </r>
  <r>
    <x v="1015"/>
    <x v="12"/>
    <x v="23"/>
    <x v="136"/>
    <x v="606"/>
    <x v="2"/>
    <m/>
    <m/>
    <m/>
    <x v="2"/>
    <x v="6"/>
    <n v="38959"/>
  </r>
  <r>
    <x v="1015"/>
    <x v="12"/>
    <x v="23"/>
    <x v="136"/>
    <x v="606"/>
    <x v="2"/>
    <m/>
    <m/>
    <m/>
    <x v="2"/>
    <x v="7"/>
    <n v="39865"/>
  </r>
  <r>
    <x v="1015"/>
    <x v="12"/>
    <x v="23"/>
    <x v="136"/>
    <x v="606"/>
    <x v="2"/>
    <m/>
    <m/>
    <m/>
    <x v="2"/>
    <x v="8"/>
    <n v="41877"/>
  </r>
  <r>
    <x v="1015"/>
    <x v="12"/>
    <x v="23"/>
    <x v="136"/>
    <x v="606"/>
    <x v="2"/>
    <m/>
    <m/>
    <m/>
    <x v="2"/>
    <x v="9"/>
    <n v="43889"/>
  </r>
  <r>
    <x v="1015"/>
    <x v="12"/>
    <x v="23"/>
    <x v="136"/>
    <x v="606"/>
    <x v="2"/>
    <m/>
    <m/>
    <m/>
    <x v="2"/>
    <x v="10"/>
    <n v="44571"/>
  </r>
  <r>
    <x v="1015"/>
    <x v="12"/>
    <x v="23"/>
    <x v="136"/>
    <x v="606"/>
    <x v="2"/>
    <m/>
    <m/>
    <m/>
    <x v="2"/>
    <x v="11"/>
    <n v="45252"/>
  </r>
  <r>
    <x v="1015"/>
    <x v="12"/>
    <x v="23"/>
    <x v="136"/>
    <x v="606"/>
    <x v="2"/>
    <m/>
    <m/>
    <m/>
    <x v="2"/>
    <x v="12"/>
    <n v="45934"/>
  </r>
  <r>
    <x v="1016"/>
    <x v="12"/>
    <x v="23"/>
    <x v="136"/>
    <x v="606"/>
    <x v="2"/>
    <m/>
    <m/>
    <m/>
    <x v="2"/>
    <x v="13"/>
    <n v="290843"/>
  </r>
  <r>
    <x v="1016"/>
    <x v="12"/>
    <x v="23"/>
    <x v="136"/>
    <x v="606"/>
    <x v="2"/>
    <m/>
    <m/>
    <m/>
    <x v="2"/>
    <x v="14"/>
    <n v="302876"/>
  </r>
  <r>
    <x v="1016"/>
    <x v="12"/>
    <x v="23"/>
    <x v="136"/>
    <x v="606"/>
    <x v="2"/>
    <m/>
    <m/>
    <m/>
    <x v="2"/>
    <x v="0"/>
    <n v="314910"/>
  </r>
  <r>
    <x v="1016"/>
    <x v="12"/>
    <x v="23"/>
    <x v="136"/>
    <x v="606"/>
    <x v="2"/>
    <m/>
    <m/>
    <m/>
    <x v="2"/>
    <x v="1"/>
    <n v="326943"/>
  </r>
  <r>
    <x v="1016"/>
    <x v="12"/>
    <x v="23"/>
    <x v="136"/>
    <x v="606"/>
    <x v="2"/>
    <m/>
    <m/>
    <m/>
    <x v="2"/>
    <x v="2"/>
    <n v="226171"/>
  </r>
  <r>
    <x v="1016"/>
    <x v="12"/>
    <x v="23"/>
    <x v="136"/>
    <x v="606"/>
    <x v="2"/>
    <m/>
    <m/>
    <m/>
    <x v="2"/>
    <x v="3"/>
    <n v="125398"/>
  </r>
  <r>
    <x v="1016"/>
    <x v="12"/>
    <x v="23"/>
    <x v="136"/>
    <x v="606"/>
    <x v="2"/>
    <m/>
    <m/>
    <m/>
    <x v="2"/>
    <x v="4"/>
    <n v="108324"/>
  </r>
  <r>
    <x v="1016"/>
    <x v="12"/>
    <x v="23"/>
    <x v="136"/>
    <x v="606"/>
    <x v="2"/>
    <m/>
    <m/>
    <m/>
    <x v="2"/>
    <x v="5"/>
    <n v="91250"/>
  </r>
  <r>
    <x v="1016"/>
    <x v="12"/>
    <x v="23"/>
    <x v="136"/>
    <x v="606"/>
    <x v="2"/>
    <m/>
    <m/>
    <m/>
    <x v="2"/>
    <x v="6"/>
    <n v="64611"/>
  </r>
  <r>
    <x v="1016"/>
    <x v="12"/>
    <x v="23"/>
    <x v="136"/>
    <x v="606"/>
    <x v="2"/>
    <m/>
    <m/>
    <m/>
    <x v="2"/>
    <x v="7"/>
    <n v="37972"/>
  </r>
  <r>
    <x v="1016"/>
    <x v="12"/>
    <x v="23"/>
    <x v="136"/>
    <x v="606"/>
    <x v="2"/>
    <m/>
    <m/>
    <m/>
    <x v="2"/>
    <x v="8"/>
    <n v="54889"/>
  </r>
  <r>
    <x v="1016"/>
    <x v="12"/>
    <x v="23"/>
    <x v="136"/>
    <x v="606"/>
    <x v="2"/>
    <m/>
    <m/>
    <m/>
    <x v="2"/>
    <x v="9"/>
    <n v="71805"/>
  </r>
  <r>
    <x v="1016"/>
    <x v="12"/>
    <x v="23"/>
    <x v="136"/>
    <x v="606"/>
    <x v="2"/>
    <m/>
    <m/>
    <m/>
    <x v="2"/>
    <x v="10"/>
    <n v="47870"/>
  </r>
  <r>
    <x v="1016"/>
    <x v="12"/>
    <x v="23"/>
    <x v="136"/>
    <x v="606"/>
    <x v="2"/>
    <m/>
    <m/>
    <m/>
    <x v="2"/>
    <x v="11"/>
    <n v="23935"/>
  </r>
  <r>
    <x v="1016"/>
    <x v="12"/>
    <x v="23"/>
    <x v="136"/>
    <x v="606"/>
    <x v="2"/>
    <m/>
    <m/>
    <m/>
    <x v="2"/>
    <x v="12"/>
    <n v="0"/>
  </r>
  <r>
    <x v="1017"/>
    <x v="12"/>
    <x v="23"/>
    <x v="136"/>
    <x v="606"/>
    <x v="2"/>
    <m/>
    <m/>
    <m/>
    <x v="2"/>
    <x v="13"/>
    <n v="16190"/>
  </r>
  <r>
    <x v="1017"/>
    <x v="12"/>
    <x v="23"/>
    <x v="136"/>
    <x v="606"/>
    <x v="2"/>
    <m/>
    <m/>
    <m/>
    <x v="2"/>
    <x v="14"/>
    <n v="17773"/>
  </r>
  <r>
    <x v="1017"/>
    <x v="12"/>
    <x v="23"/>
    <x v="136"/>
    <x v="606"/>
    <x v="2"/>
    <m/>
    <m/>
    <m/>
    <x v="2"/>
    <x v="0"/>
    <n v="19357"/>
  </r>
  <r>
    <x v="1017"/>
    <x v="12"/>
    <x v="23"/>
    <x v="136"/>
    <x v="606"/>
    <x v="2"/>
    <m/>
    <m/>
    <m/>
    <x v="2"/>
    <x v="1"/>
    <n v="20940"/>
  </r>
  <r>
    <x v="1017"/>
    <x v="12"/>
    <x v="23"/>
    <x v="136"/>
    <x v="606"/>
    <x v="2"/>
    <m/>
    <m/>
    <m/>
    <x v="2"/>
    <x v="2"/>
    <n v="20457"/>
  </r>
  <r>
    <x v="1017"/>
    <x v="12"/>
    <x v="23"/>
    <x v="136"/>
    <x v="606"/>
    <x v="2"/>
    <m/>
    <m/>
    <m/>
    <x v="2"/>
    <x v="3"/>
    <n v="19974"/>
  </r>
  <r>
    <x v="1017"/>
    <x v="12"/>
    <x v="23"/>
    <x v="136"/>
    <x v="606"/>
    <x v="2"/>
    <m/>
    <m/>
    <m/>
    <x v="2"/>
    <x v="4"/>
    <n v="16715"/>
  </r>
  <r>
    <x v="1017"/>
    <x v="12"/>
    <x v="23"/>
    <x v="136"/>
    <x v="606"/>
    <x v="2"/>
    <m/>
    <m/>
    <m/>
    <x v="2"/>
    <x v="5"/>
    <n v="13455"/>
  </r>
  <r>
    <x v="1017"/>
    <x v="12"/>
    <x v="23"/>
    <x v="136"/>
    <x v="606"/>
    <x v="2"/>
    <m/>
    <m/>
    <m/>
    <x v="2"/>
    <x v="6"/>
    <n v="7497"/>
  </r>
  <r>
    <x v="1017"/>
    <x v="12"/>
    <x v="23"/>
    <x v="136"/>
    <x v="606"/>
    <x v="2"/>
    <m/>
    <m/>
    <m/>
    <x v="2"/>
    <x v="7"/>
    <n v="1539"/>
  </r>
  <r>
    <x v="1017"/>
    <x v="12"/>
    <x v="23"/>
    <x v="136"/>
    <x v="606"/>
    <x v="2"/>
    <m/>
    <m/>
    <m/>
    <x v="2"/>
    <x v="8"/>
    <n v="4681"/>
  </r>
  <r>
    <x v="1017"/>
    <x v="12"/>
    <x v="23"/>
    <x v="136"/>
    <x v="606"/>
    <x v="2"/>
    <m/>
    <m/>
    <m/>
    <x v="2"/>
    <x v="9"/>
    <n v="7823"/>
  </r>
  <r>
    <x v="1017"/>
    <x v="12"/>
    <x v="23"/>
    <x v="136"/>
    <x v="606"/>
    <x v="2"/>
    <m/>
    <m/>
    <m/>
    <x v="2"/>
    <x v="10"/>
    <n v="25164"/>
  </r>
  <r>
    <x v="1017"/>
    <x v="12"/>
    <x v="23"/>
    <x v="136"/>
    <x v="606"/>
    <x v="2"/>
    <m/>
    <m/>
    <m/>
    <x v="2"/>
    <x v="11"/>
    <n v="42506"/>
  </r>
  <r>
    <x v="1017"/>
    <x v="12"/>
    <x v="23"/>
    <x v="136"/>
    <x v="606"/>
    <x v="2"/>
    <m/>
    <m/>
    <m/>
    <x v="2"/>
    <x v="12"/>
    <n v="59847"/>
  </r>
  <r>
    <x v="1018"/>
    <x v="12"/>
    <x v="23"/>
    <x v="136"/>
    <x v="606"/>
    <x v="2"/>
    <m/>
    <m/>
    <m/>
    <x v="2"/>
    <x v="13"/>
    <n v="160500"/>
  </r>
  <r>
    <x v="1018"/>
    <x v="12"/>
    <x v="23"/>
    <x v="136"/>
    <x v="606"/>
    <x v="2"/>
    <m/>
    <m/>
    <m/>
    <x v="2"/>
    <x v="14"/>
    <n v="218561"/>
  </r>
  <r>
    <x v="1018"/>
    <x v="12"/>
    <x v="23"/>
    <x v="136"/>
    <x v="606"/>
    <x v="2"/>
    <m/>
    <m/>
    <m/>
    <x v="2"/>
    <x v="0"/>
    <n v="276623"/>
  </r>
  <r>
    <x v="1018"/>
    <x v="12"/>
    <x v="23"/>
    <x v="136"/>
    <x v="606"/>
    <x v="2"/>
    <m/>
    <m/>
    <m/>
    <x v="2"/>
    <x v="1"/>
    <n v="334684"/>
  </r>
  <r>
    <x v="1018"/>
    <x v="12"/>
    <x v="23"/>
    <x v="136"/>
    <x v="606"/>
    <x v="2"/>
    <m/>
    <m/>
    <m/>
    <x v="2"/>
    <x v="2"/>
    <n v="273626"/>
  </r>
  <r>
    <x v="1018"/>
    <x v="12"/>
    <x v="23"/>
    <x v="136"/>
    <x v="606"/>
    <x v="2"/>
    <m/>
    <m/>
    <m/>
    <x v="2"/>
    <x v="3"/>
    <n v="212568"/>
  </r>
  <r>
    <x v="1018"/>
    <x v="12"/>
    <x v="23"/>
    <x v="136"/>
    <x v="606"/>
    <x v="2"/>
    <m/>
    <m/>
    <m/>
    <x v="2"/>
    <x v="4"/>
    <n v="214033"/>
  </r>
  <r>
    <x v="1018"/>
    <x v="12"/>
    <x v="23"/>
    <x v="136"/>
    <x v="606"/>
    <x v="2"/>
    <m/>
    <m/>
    <m/>
    <x v="2"/>
    <x v="5"/>
    <n v="215498"/>
  </r>
  <r>
    <x v="1018"/>
    <x v="12"/>
    <x v="23"/>
    <x v="136"/>
    <x v="606"/>
    <x v="2"/>
    <m/>
    <m/>
    <m/>
    <x v="2"/>
    <x v="6"/>
    <n v="202747"/>
  </r>
  <r>
    <x v="1018"/>
    <x v="12"/>
    <x v="23"/>
    <x v="136"/>
    <x v="606"/>
    <x v="2"/>
    <m/>
    <m/>
    <m/>
    <x v="2"/>
    <x v="7"/>
    <n v="189996"/>
  </r>
  <r>
    <x v="1018"/>
    <x v="12"/>
    <x v="23"/>
    <x v="136"/>
    <x v="606"/>
    <x v="2"/>
    <m/>
    <m/>
    <m/>
    <x v="2"/>
    <x v="8"/>
    <n v="218355"/>
  </r>
  <r>
    <x v="1018"/>
    <x v="12"/>
    <x v="23"/>
    <x v="136"/>
    <x v="606"/>
    <x v="2"/>
    <m/>
    <m/>
    <m/>
    <x v="2"/>
    <x v="9"/>
    <n v="246713"/>
  </r>
  <r>
    <x v="1018"/>
    <x v="12"/>
    <x v="23"/>
    <x v="136"/>
    <x v="606"/>
    <x v="2"/>
    <m/>
    <m/>
    <m/>
    <x v="2"/>
    <x v="10"/>
    <n v="345255"/>
  </r>
  <r>
    <x v="1018"/>
    <x v="12"/>
    <x v="23"/>
    <x v="136"/>
    <x v="606"/>
    <x v="2"/>
    <m/>
    <m/>
    <m/>
    <x v="2"/>
    <x v="11"/>
    <n v="443797"/>
  </r>
  <r>
    <x v="1018"/>
    <x v="12"/>
    <x v="23"/>
    <x v="136"/>
    <x v="606"/>
    <x v="2"/>
    <m/>
    <m/>
    <m/>
    <x v="2"/>
    <x v="12"/>
    <n v="542339"/>
  </r>
  <r>
    <x v="1019"/>
    <x v="12"/>
    <x v="23"/>
    <x v="136"/>
    <x v="606"/>
    <x v="2"/>
    <m/>
    <m/>
    <m/>
    <x v="2"/>
    <x v="13"/>
    <n v="3969056"/>
  </r>
  <r>
    <x v="1019"/>
    <x v="12"/>
    <x v="23"/>
    <x v="136"/>
    <x v="606"/>
    <x v="2"/>
    <m/>
    <m/>
    <m/>
    <x v="2"/>
    <x v="14"/>
    <n v="3940402"/>
  </r>
  <r>
    <x v="1019"/>
    <x v="12"/>
    <x v="23"/>
    <x v="136"/>
    <x v="606"/>
    <x v="2"/>
    <m/>
    <m/>
    <m/>
    <x v="2"/>
    <x v="0"/>
    <n v="3911748"/>
  </r>
  <r>
    <x v="1019"/>
    <x v="12"/>
    <x v="23"/>
    <x v="136"/>
    <x v="606"/>
    <x v="2"/>
    <m/>
    <m/>
    <m/>
    <x v="2"/>
    <x v="1"/>
    <n v="3883094"/>
  </r>
  <r>
    <x v="1019"/>
    <x v="12"/>
    <x v="23"/>
    <x v="136"/>
    <x v="606"/>
    <x v="2"/>
    <m/>
    <m/>
    <m/>
    <x v="2"/>
    <x v="2"/>
    <n v="4028426"/>
  </r>
  <r>
    <x v="1019"/>
    <x v="12"/>
    <x v="23"/>
    <x v="136"/>
    <x v="606"/>
    <x v="2"/>
    <m/>
    <m/>
    <m/>
    <x v="2"/>
    <x v="3"/>
    <n v="4173757"/>
  </r>
  <r>
    <x v="1019"/>
    <x v="12"/>
    <x v="23"/>
    <x v="136"/>
    <x v="606"/>
    <x v="2"/>
    <m/>
    <m/>
    <m/>
    <x v="2"/>
    <x v="4"/>
    <n v="4383666"/>
  </r>
  <r>
    <x v="1019"/>
    <x v="12"/>
    <x v="23"/>
    <x v="136"/>
    <x v="606"/>
    <x v="2"/>
    <m/>
    <m/>
    <m/>
    <x v="2"/>
    <x v="5"/>
    <n v="4593575"/>
  </r>
  <r>
    <x v="1019"/>
    <x v="12"/>
    <x v="23"/>
    <x v="136"/>
    <x v="606"/>
    <x v="2"/>
    <m/>
    <m/>
    <m/>
    <x v="2"/>
    <x v="6"/>
    <n v="4633427"/>
  </r>
  <r>
    <x v="1019"/>
    <x v="12"/>
    <x v="23"/>
    <x v="136"/>
    <x v="606"/>
    <x v="2"/>
    <m/>
    <m/>
    <m/>
    <x v="2"/>
    <x v="7"/>
    <n v="4673279"/>
  </r>
  <r>
    <x v="1019"/>
    <x v="12"/>
    <x v="23"/>
    <x v="136"/>
    <x v="606"/>
    <x v="2"/>
    <m/>
    <m/>
    <m/>
    <x v="2"/>
    <x v="8"/>
    <n v="4646995"/>
  </r>
  <r>
    <x v="1019"/>
    <x v="12"/>
    <x v="23"/>
    <x v="136"/>
    <x v="606"/>
    <x v="2"/>
    <m/>
    <m/>
    <m/>
    <x v="2"/>
    <x v="9"/>
    <n v="4620711"/>
  </r>
  <r>
    <x v="1019"/>
    <x v="12"/>
    <x v="23"/>
    <x v="136"/>
    <x v="606"/>
    <x v="2"/>
    <m/>
    <m/>
    <m/>
    <x v="2"/>
    <x v="10"/>
    <n v="4435095"/>
  </r>
  <r>
    <x v="1019"/>
    <x v="12"/>
    <x v="23"/>
    <x v="136"/>
    <x v="606"/>
    <x v="2"/>
    <m/>
    <m/>
    <m/>
    <x v="2"/>
    <x v="11"/>
    <n v="4249479"/>
  </r>
  <r>
    <x v="1019"/>
    <x v="12"/>
    <x v="23"/>
    <x v="136"/>
    <x v="606"/>
    <x v="2"/>
    <m/>
    <m/>
    <m/>
    <x v="2"/>
    <x v="12"/>
    <n v="4063863"/>
  </r>
  <r>
    <x v="1020"/>
    <x v="12"/>
    <x v="23"/>
    <x v="136"/>
    <x v="606"/>
    <x v="2"/>
    <m/>
    <m/>
    <m/>
    <x v="2"/>
    <x v="13"/>
    <n v="414187"/>
  </r>
  <r>
    <x v="1020"/>
    <x v="12"/>
    <x v="23"/>
    <x v="136"/>
    <x v="606"/>
    <x v="2"/>
    <m/>
    <m/>
    <m/>
    <x v="2"/>
    <x v="14"/>
    <n v="396402"/>
  </r>
  <r>
    <x v="1020"/>
    <x v="12"/>
    <x v="23"/>
    <x v="136"/>
    <x v="606"/>
    <x v="2"/>
    <m/>
    <m/>
    <m/>
    <x v="2"/>
    <x v="0"/>
    <n v="378617"/>
  </r>
  <r>
    <x v="1020"/>
    <x v="12"/>
    <x v="23"/>
    <x v="136"/>
    <x v="606"/>
    <x v="2"/>
    <m/>
    <m/>
    <m/>
    <x v="2"/>
    <x v="1"/>
    <n v="360832"/>
  </r>
  <r>
    <x v="1020"/>
    <x v="12"/>
    <x v="23"/>
    <x v="136"/>
    <x v="606"/>
    <x v="2"/>
    <m/>
    <m/>
    <m/>
    <x v="2"/>
    <x v="2"/>
    <n v="401812"/>
  </r>
  <r>
    <x v="1020"/>
    <x v="12"/>
    <x v="23"/>
    <x v="136"/>
    <x v="606"/>
    <x v="2"/>
    <m/>
    <m/>
    <m/>
    <x v="2"/>
    <x v="3"/>
    <n v="442791"/>
  </r>
  <r>
    <x v="1020"/>
    <x v="12"/>
    <x v="23"/>
    <x v="136"/>
    <x v="606"/>
    <x v="2"/>
    <m/>
    <m/>
    <m/>
    <x v="2"/>
    <x v="4"/>
    <n v="476928"/>
  </r>
  <r>
    <x v="1020"/>
    <x v="12"/>
    <x v="23"/>
    <x v="136"/>
    <x v="606"/>
    <x v="2"/>
    <m/>
    <m/>
    <m/>
    <x v="2"/>
    <x v="5"/>
    <n v="511065"/>
  </r>
  <r>
    <x v="1020"/>
    <x v="12"/>
    <x v="23"/>
    <x v="136"/>
    <x v="606"/>
    <x v="2"/>
    <m/>
    <m/>
    <m/>
    <x v="2"/>
    <x v="6"/>
    <n v="548820"/>
  </r>
  <r>
    <x v="1020"/>
    <x v="12"/>
    <x v="23"/>
    <x v="136"/>
    <x v="606"/>
    <x v="2"/>
    <m/>
    <m/>
    <m/>
    <x v="2"/>
    <x v="7"/>
    <n v="586574"/>
  </r>
  <r>
    <x v="1020"/>
    <x v="12"/>
    <x v="23"/>
    <x v="136"/>
    <x v="606"/>
    <x v="2"/>
    <m/>
    <m/>
    <m/>
    <x v="2"/>
    <x v="8"/>
    <n v="609986"/>
  </r>
  <r>
    <x v="1020"/>
    <x v="12"/>
    <x v="23"/>
    <x v="136"/>
    <x v="606"/>
    <x v="2"/>
    <m/>
    <m/>
    <m/>
    <x v="2"/>
    <x v="9"/>
    <n v="633398"/>
  </r>
  <r>
    <x v="1020"/>
    <x v="12"/>
    <x v="23"/>
    <x v="136"/>
    <x v="606"/>
    <x v="2"/>
    <m/>
    <m/>
    <m/>
    <x v="2"/>
    <x v="10"/>
    <n v="613951"/>
  </r>
  <r>
    <x v="1020"/>
    <x v="12"/>
    <x v="23"/>
    <x v="136"/>
    <x v="606"/>
    <x v="2"/>
    <m/>
    <m/>
    <m/>
    <x v="2"/>
    <x v="11"/>
    <n v="594503"/>
  </r>
  <r>
    <x v="1020"/>
    <x v="12"/>
    <x v="23"/>
    <x v="136"/>
    <x v="606"/>
    <x v="2"/>
    <m/>
    <m/>
    <m/>
    <x v="2"/>
    <x v="12"/>
    <n v="575056"/>
  </r>
  <r>
    <x v="1021"/>
    <x v="12"/>
    <x v="23"/>
    <x v="136"/>
    <x v="606"/>
    <x v="2"/>
    <m/>
    <m/>
    <m/>
    <x v="2"/>
    <x v="13"/>
    <n v="61597"/>
  </r>
  <r>
    <x v="1021"/>
    <x v="12"/>
    <x v="23"/>
    <x v="136"/>
    <x v="606"/>
    <x v="2"/>
    <m/>
    <m/>
    <m/>
    <x v="2"/>
    <x v="14"/>
    <n v="51507"/>
  </r>
  <r>
    <x v="1021"/>
    <x v="12"/>
    <x v="23"/>
    <x v="136"/>
    <x v="606"/>
    <x v="2"/>
    <m/>
    <m/>
    <m/>
    <x v="2"/>
    <x v="0"/>
    <n v="41416"/>
  </r>
  <r>
    <x v="1021"/>
    <x v="12"/>
    <x v="23"/>
    <x v="136"/>
    <x v="606"/>
    <x v="2"/>
    <m/>
    <m/>
    <m/>
    <x v="2"/>
    <x v="1"/>
    <n v="31326"/>
  </r>
  <r>
    <x v="1021"/>
    <x v="12"/>
    <x v="23"/>
    <x v="136"/>
    <x v="606"/>
    <x v="2"/>
    <m/>
    <m/>
    <m/>
    <x v="2"/>
    <x v="2"/>
    <n v="35933"/>
  </r>
  <r>
    <x v="1021"/>
    <x v="12"/>
    <x v="23"/>
    <x v="136"/>
    <x v="606"/>
    <x v="2"/>
    <m/>
    <m/>
    <m/>
    <x v="2"/>
    <x v="3"/>
    <n v="40540"/>
  </r>
  <r>
    <x v="1021"/>
    <x v="12"/>
    <x v="23"/>
    <x v="136"/>
    <x v="606"/>
    <x v="2"/>
    <m/>
    <m/>
    <m/>
    <x v="2"/>
    <x v="4"/>
    <n v="36564"/>
  </r>
  <r>
    <x v="1021"/>
    <x v="12"/>
    <x v="23"/>
    <x v="136"/>
    <x v="606"/>
    <x v="2"/>
    <m/>
    <m/>
    <m/>
    <x v="2"/>
    <x v="5"/>
    <n v="32587"/>
  </r>
  <r>
    <x v="1021"/>
    <x v="12"/>
    <x v="23"/>
    <x v="136"/>
    <x v="606"/>
    <x v="2"/>
    <m/>
    <m/>
    <m/>
    <x v="2"/>
    <x v="6"/>
    <n v="32741"/>
  </r>
  <r>
    <x v="1021"/>
    <x v="12"/>
    <x v="23"/>
    <x v="136"/>
    <x v="606"/>
    <x v="2"/>
    <m/>
    <m/>
    <m/>
    <x v="2"/>
    <x v="7"/>
    <n v="32894"/>
  </r>
  <r>
    <x v="1021"/>
    <x v="12"/>
    <x v="23"/>
    <x v="136"/>
    <x v="606"/>
    <x v="2"/>
    <m/>
    <m/>
    <m/>
    <x v="2"/>
    <x v="8"/>
    <n v="34396"/>
  </r>
  <r>
    <x v="1021"/>
    <x v="12"/>
    <x v="23"/>
    <x v="136"/>
    <x v="606"/>
    <x v="2"/>
    <m/>
    <m/>
    <m/>
    <x v="2"/>
    <x v="9"/>
    <n v="35898"/>
  </r>
  <r>
    <x v="1021"/>
    <x v="12"/>
    <x v="23"/>
    <x v="136"/>
    <x v="606"/>
    <x v="2"/>
    <m/>
    <m/>
    <m/>
    <x v="2"/>
    <x v="10"/>
    <n v="39325"/>
  </r>
  <r>
    <x v="1021"/>
    <x v="12"/>
    <x v="23"/>
    <x v="136"/>
    <x v="606"/>
    <x v="2"/>
    <m/>
    <m/>
    <m/>
    <x v="2"/>
    <x v="11"/>
    <n v="42752"/>
  </r>
  <r>
    <x v="1021"/>
    <x v="12"/>
    <x v="23"/>
    <x v="136"/>
    <x v="606"/>
    <x v="2"/>
    <m/>
    <m/>
    <m/>
    <x v="2"/>
    <x v="12"/>
    <n v="46179"/>
  </r>
  <r>
    <x v="1022"/>
    <x v="12"/>
    <x v="23"/>
    <x v="136"/>
    <x v="606"/>
    <x v="2"/>
    <m/>
    <m/>
    <m/>
    <x v="2"/>
    <x v="13"/>
    <n v="69984"/>
  </r>
  <r>
    <x v="1022"/>
    <x v="12"/>
    <x v="23"/>
    <x v="136"/>
    <x v="606"/>
    <x v="2"/>
    <m/>
    <m/>
    <m/>
    <x v="2"/>
    <x v="14"/>
    <n v="63911"/>
  </r>
  <r>
    <x v="1022"/>
    <x v="12"/>
    <x v="23"/>
    <x v="136"/>
    <x v="606"/>
    <x v="2"/>
    <m/>
    <m/>
    <m/>
    <x v="2"/>
    <x v="0"/>
    <n v="57838"/>
  </r>
  <r>
    <x v="1022"/>
    <x v="12"/>
    <x v="23"/>
    <x v="136"/>
    <x v="606"/>
    <x v="2"/>
    <m/>
    <m/>
    <m/>
    <x v="2"/>
    <x v="1"/>
    <n v="51765"/>
  </r>
  <r>
    <x v="1022"/>
    <x v="12"/>
    <x v="23"/>
    <x v="136"/>
    <x v="606"/>
    <x v="2"/>
    <m/>
    <m/>
    <m/>
    <x v="2"/>
    <x v="2"/>
    <n v="66000"/>
  </r>
  <r>
    <x v="1022"/>
    <x v="12"/>
    <x v="23"/>
    <x v="136"/>
    <x v="606"/>
    <x v="2"/>
    <m/>
    <m/>
    <m/>
    <x v="2"/>
    <x v="3"/>
    <n v="80234"/>
  </r>
  <r>
    <x v="1022"/>
    <x v="12"/>
    <x v="23"/>
    <x v="136"/>
    <x v="606"/>
    <x v="2"/>
    <m/>
    <m/>
    <m/>
    <x v="2"/>
    <x v="4"/>
    <n v="64850"/>
  </r>
  <r>
    <x v="1022"/>
    <x v="12"/>
    <x v="23"/>
    <x v="136"/>
    <x v="606"/>
    <x v="2"/>
    <m/>
    <m/>
    <m/>
    <x v="2"/>
    <x v="5"/>
    <n v="49466"/>
  </r>
  <r>
    <x v="1022"/>
    <x v="12"/>
    <x v="23"/>
    <x v="136"/>
    <x v="606"/>
    <x v="2"/>
    <m/>
    <m/>
    <m/>
    <x v="2"/>
    <x v="6"/>
    <n v="60331"/>
  </r>
  <r>
    <x v="1022"/>
    <x v="12"/>
    <x v="23"/>
    <x v="136"/>
    <x v="606"/>
    <x v="2"/>
    <m/>
    <m/>
    <m/>
    <x v="2"/>
    <x v="7"/>
    <n v="71195"/>
  </r>
  <r>
    <x v="1022"/>
    <x v="12"/>
    <x v="23"/>
    <x v="136"/>
    <x v="606"/>
    <x v="2"/>
    <m/>
    <m/>
    <m/>
    <x v="2"/>
    <x v="8"/>
    <n v="67616"/>
  </r>
  <r>
    <x v="1022"/>
    <x v="12"/>
    <x v="23"/>
    <x v="136"/>
    <x v="606"/>
    <x v="2"/>
    <m/>
    <m/>
    <m/>
    <x v="2"/>
    <x v="9"/>
    <n v="64036"/>
  </r>
  <r>
    <x v="1022"/>
    <x v="12"/>
    <x v="23"/>
    <x v="136"/>
    <x v="606"/>
    <x v="2"/>
    <m/>
    <m/>
    <m/>
    <x v="2"/>
    <x v="10"/>
    <n v="52963"/>
  </r>
  <r>
    <x v="1022"/>
    <x v="12"/>
    <x v="23"/>
    <x v="136"/>
    <x v="606"/>
    <x v="2"/>
    <m/>
    <m/>
    <m/>
    <x v="2"/>
    <x v="11"/>
    <n v="41891"/>
  </r>
  <r>
    <x v="1022"/>
    <x v="12"/>
    <x v="23"/>
    <x v="136"/>
    <x v="606"/>
    <x v="2"/>
    <m/>
    <m/>
    <m/>
    <x v="2"/>
    <x v="12"/>
    <n v="30818"/>
  </r>
  <r>
    <x v="1023"/>
    <x v="12"/>
    <x v="23"/>
    <x v="136"/>
    <x v="606"/>
    <x v="2"/>
    <m/>
    <m/>
    <m/>
    <x v="2"/>
    <x v="13"/>
    <n v="201974"/>
  </r>
  <r>
    <x v="1023"/>
    <x v="12"/>
    <x v="23"/>
    <x v="136"/>
    <x v="606"/>
    <x v="2"/>
    <m/>
    <m/>
    <m/>
    <x v="2"/>
    <x v="14"/>
    <n v="201957"/>
  </r>
  <r>
    <x v="1023"/>
    <x v="12"/>
    <x v="23"/>
    <x v="136"/>
    <x v="606"/>
    <x v="2"/>
    <m/>
    <m/>
    <m/>
    <x v="2"/>
    <x v="0"/>
    <n v="201939"/>
  </r>
  <r>
    <x v="1023"/>
    <x v="12"/>
    <x v="23"/>
    <x v="136"/>
    <x v="606"/>
    <x v="2"/>
    <m/>
    <m/>
    <m/>
    <x v="2"/>
    <x v="1"/>
    <n v="201922"/>
  </r>
  <r>
    <x v="1023"/>
    <x v="12"/>
    <x v="23"/>
    <x v="136"/>
    <x v="606"/>
    <x v="2"/>
    <m/>
    <m/>
    <m/>
    <x v="2"/>
    <x v="2"/>
    <n v="170570"/>
  </r>
  <r>
    <x v="1023"/>
    <x v="12"/>
    <x v="23"/>
    <x v="136"/>
    <x v="606"/>
    <x v="2"/>
    <m/>
    <m/>
    <m/>
    <x v="2"/>
    <x v="3"/>
    <n v="139218"/>
  </r>
  <r>
    <x v="1023"/>
    <x v="12"/>
    <x v="23"/>
    <x v="136"/>
    <x v="606"/>
    <x v="2"/>
    <m/>
    <m/>
    <m/>
    <x v="2"/>
    <x v="4"/>
    <n v="139623"/>
  </r>
  <r>
    <x v="1023"/>
    <x v="12"/>
    <x v="23"/>
    <x v="136"/>
    <x v="606"/>
    <x v="2"/>
    <m/>
    <m/>
    <m/>
    <x v="2"/>
    <x v="5"/>
    <n v="140028"/>
  </r>
  <r>
    <x v="1023"/>
    <x v="12"/>
    <x v="23"/>
    <x v="136"/>
    <x v="606"/>
    <x v="2"/>
    <m/>
    <m/>
    <m/>
    <x v="2"/>
    <x v="6"/>
    <n v="173661"/>
  </r>
  <r>
    <x v="1023"/>
    <x v="12"/>
    <x v="23"/>
    <x v="136"/>
    <x v="606"/>
    <x v="2"/>
    <m/>
    <m/>
    <m/>
    <x v="2"/>
    <x v="7"/>
    <n v="207293"/>
  </r>
  <r>
    <x v="1023"/>
    <x v="12"/>
    <x v="23"/>
    <x v="136"/>
    <x v="606"/>
    <x v="2"/>
    <m/>
    <m/>
    <m/>
    <x v="2"/>
    <x v="8"/>
    <n v="190091"/>
  </r>
  <r>
    <x v="1023"/>
    <x v="12"/>
    <x v="23"/>
    <x v="136"/>
    <x v="606"/>
    <x v="2"/>
    <m/>
    <m/>
    <m/>
    <x v="2"/>
    <x v="9"/>
    <n v="172889"/>
  </r>
  <r>
    <x v="1023"/>
    <x v="12"/>
    <x v="23"/>
    <x v="136"/>
    <x v="606"/>
    <x v="2"/>
    <m/>
    <m/>
    <m/>
    <x v="2"/>
    <x v="10"/>
    <n v="220706"/>
  </r>
  <r>
    <x v="1023"/>
    <x v="12"/>
    <x v="23"/>
    <x v="136"/>
    <x v="606"/>
    <x v="2"/>
    <m/>
    <m/>
    <m/>
    <x v="2"/>
    <x v="11"/>
    <n v="268522"/>
  </r>
  <r>
    <x v="1023"/>
    <x v="12"/>
    <x v="23"/>
    <x v="136"/>
    <x v="606"/>
    <x v="2"/>
    <m/>
    <m/>
    <m/>
    <x v="2"/>
    <x v="12"/>
    <n v="316339"/>
  </r>
  <r>
    <x v="1024"/>
    <x v="12"/>
    <x v="23"/>
    <x v="136"/>
    <x v="606"/>
    <x v="2"/>
    <m/>
    <m/>
    <m/>
    <x v="2"/>
    <x v="13"/>
    <n v="45416"/>
  </r>
  <r>
    <x v="1024"/>
    <x v="12"/>
    <x v="23"/>
    <x v="136"/>
    <x v="606"/>
    <x v="2"/>
    <m/>
    <m/>
    <m/>
    <x v="2"/>
    <x v="14"/>
    <n v="47299"/>
  </r>
  <r>
    <x v="1024"/>
    <x v="12"/>
    <x v="23"/>
    <x v="136"/>
    <x v="606"/>
    <x v="2"/>
    <m/>
    <m/>
    <m/>
    <x v="2"/>
    <x v="0"/>
    <n v="49183"/>
  </r>
  <r>
    <x v="1024"/>
    <x v="12"/>
    <x v="23"/>
    <x v="136"/>
    <x v="606"/>
    <x v="2"/>
    <m/>
    <m/>
    <m/>
    <x v="2"/>
    <x v="1"/>
    <n v="51066"/>
  </r>
  <r>
    <x v="1024"/>
    <x v="12"/>
    <x v="23"/>
    <x v="136"/>
    <x v="606"/>
    <x v="2"/>
    <m/>
    <m/>
    <m/>
    <x v="2"/>
    <x v="2"/>
    <n v="36047"/>
  </r>
  <r>
    <x v="1024"/>
    <x v="12"/>
    <x v="23"/>
    <x v="136"/>
    <x v="606"/>
    <x v="2"/>
    <m/>
    <m/>
    <m/>
    <x v="2"/>
    <x v="3"/>
    <n v="21028"/>
  </r>
  <r>
    <x v="1024"/>
    <x v="12"/>
    <x v="23"/>
    <x v="136"/>
    <x v="606"/>
    <x v="2"/>
    <m/>
    <m/>
    <m/>
    <x v="2"/>
    <x v="4"/>
    <n v="18094"/>
  </r>
  <r>
    <x v="1024"/>
    <x v="12"/>
    <x v="23"/>
    <x v="136"/>
    <x v="606"/>
    <x v="2"/>
    <m/>
    <m/>
    <m/>
    <x v="2"/>
    <x v="5"/>
    <n v="15159"/>
  </r>
  <r>
    <x v="1024"/>
    <x v="12"/>
    <x v="23"/>
    <x v="136"/>
    <x v="606"/>
    <x v="2"/>
    <m/>
    <m/>
    <m/>
    <x v="2"/>
    <x v="6"/>
    <n v="19794"/>
  </r>
  <r>
    <x v="1024"/>
    <x v="12"/>
    <x v="23"/>
    <x v="136"/>
    <x v="606"/>
    <x v="2"/>
    <m/>
    <m/>
    <m/>
    <x v="2"/>
    <x v="7"/>
    <n v="24428"/>
  </r>
  <r>
    <x v="1024"/>
    <x v="12"/>
    <x v="23"/>
    <x v="136"/>
    <x v="606"/>
    <x v="2"/>
    <m/>
    <m/>
    <m/>
    <x v="2"/>
    <x v="8"/>
    <n v="23017"/>
  </r>
  <r>
    <x v="1024"/>
    <x v="12"/>
    <x v="23"/>
    <x v="136"/>
    <x v="606"/>
    <x v="2"/>
    <m/>
    <m/>
    <m/>
    <x v="2"/>
    <x v="9"/>
    <n v="21605"/>
  </r>
  <r>
    <x v="1024"/>
    <x v="12"/>
    <x v="23"/>
    <x v="136"/>
    <x v="606"/>
    <x v="2"/>
    <m/>
    <m/>
    <m/>
    <x v="2"/>
    <x v="10"/>
    <n v="28672"/>
  </r>
  <r>
    <x v="1024"/>
    <x v="12"/>
    <x v="23"/>
    <x v="136"/>
    <x v="606"/>
    <x v="2"/>
    <m/>
    <m/>
    <m/>
    <x v="2"/>
    <x v="11"/>
    <n v="35739"/>
  </r>
  <r>
    <x v="1024"/>
    <x v="12"/>
    <x v="23"/>
    <x v="136"/>
    <x v="606"/>
    <x v="2"/>
    <m/>
    <m/>
    <m/>
    <x v="2"/>
    <x v="12"/>
    <n v="42806"/>
  </r>
  <r>
    <x v="1025"/>
    <x v="12"/>
    <x v="23"/>
    <x v="136"/>
    <x v="606"/>
    <x v="2"/>
    <m/>
    <m/>
    <m/>
    <x v="2"/>
    <x v="13"/>
    <n v="322747"/>
  </r>
  <r>
    <x v="1025"/>
    <x v="12"/>
    <x v="23"/>
    <x v="136"/>
    <x v="606"/>
    <x v="2"/>
    <m/>
    <m/>
    <m/>
    <x v="2"/>
    <x v="14"/>
    <n v="303565"/>
  </r>
  <r>
    <x v="1025"/>
    <x v="12"/>
    <x v="23"/>
    <x v="136"/>
    <x v="606"/>
    <x v="2"/>
    <m/>
    <m/>
    <m/>
    <x v="2"/>
    <x v="0"/>
    <n v="284384"/>
  </r>
  <r>
    <x v="1025"/>
    <x v="12"/>
    <x v="23"/>
    <x v="136"/>
    <x v="606"/>
    <x v="2"/>
    <m/>
    <m/>
    <m/>
    <x v="2"/>
    <x v="1"/>
    <n v="265202"/>
  </r>
  <r>
    <x v="1025"/>
    <x v="12"/>
    <x v="23"/>
    <x v="136"/>
    <x v="606"/>
    <x v="2"/>
    <m/>
    <m/>
    <m/>
    <x v="2"/>
    <x v="2"/>
    <n v="306752"/>
  </r>
  <r>
    <x v="1025"/>
    <x v="12"/>
    <x v="23"/>
    <x v="136"/>
    <x v="606"/>
    <x v="2"/>
    <m/>
    <m/>
    <m/>
    <x v="2"/>
    <x v="3"/>
    <n v="348301"/>
  </r>
  <r>
    <x v="1025"/>
    <x v="12"/>
    <x v="23"/>
    <x v="136"/>
    <x v="606"/>
    <x v="2"/>
    <m/>
    <m/>
    <m/>
    <x v="2"/>
    <x v="4"/>
    <n v="301963"/>
  </r>
  <r>
    <x v="1025"/>
    <x v="12"/>
    <x v="23"/>
    <x v="136"/>
    <x v="606"/>
    <x v="2"/>
    <m/>
    <m/>
    <m/>
    <x v="2"/>
    <x v="5"/>
    <n v="255624"/>
  </r>
  <r>
    <x v="1025"/>
    <x v="12"/>
    <x v="23"/>
    <x v="136"/>
    <x v="606"/>
    <x v="2"/>
    <m/>
    <m/>
    <m/>
    <x v="2"/>
    <x v="6"/>
    <n v="252934"/>
  </r>
  <r>
    <x v="1025"/>
    <x v="12"/>
    <x v="23"/>
    <x v="136"/>
    <x v="606"/>
    <x v="2"/>
    <m/>
    <m/>
    <m/>
    <x v="2"/>
    <x v="7"/>
    <n v="250243"/>
  </r>
  <r>
    <x v="1025"/>
    <x v="12"/>
    <x v="23"/>
    <x v="136"/>
    <x v="606"/>
    <x v="2"/>
    <m/>
    <m/>
    <m/>
    <x v="2"/>
    <x v="8"/>
    <n v="252462"/>
  </r>
  <r>
    <x v="1025"/>
    <x v="12"/>
    <x v="23"/>
    <x v="136"/>
    <x v="606"/>
    <x v="2"/>
    <m/>
    <m/>
    <m/>
    <x v="2"/>
    <x v="9"/>
    <n v="254681"/>
  </r>
  <r>
    <x v="1025"/>
    <x v="12"/>
    <x v="23"/>
    <x v="136"/>
    <x v="606"/>
    <x v="2"/>
    <m/>
    <m/>
    <m/>
    <x v="2"/>
    <x v="10"/>
    <n v="219909"/>
  </r>
  <r>
    <x v="1025"/>
    <x v="12"/>
    <x v="23"/>
    <x v="136"/>
    <x v="606"/>
    <x v="2"/>
    <m/>
    <m/>
    <m/>
    <x v="2"/>
    <x v="11"/>
    <n v="185136"/>
  </r>
  <r>
    <x v="1025"/>
    <x v="12"/>
    <x v="23"/>
    <x v="136"/>
    <x v="606"/>
    <x v="2"/>
    <m/>
    <m/>
    <m/>
    <x v="2"/>
    <x v="12"/>
    <n v="150364"/>
  </r>
  <r>
    <x v="1026"/>
    <x v="12"/>
    <x v="23"/>
    <x v="136"/>
    <x v="606"/>
    <x v="2"/>
    <m/>
    <m/>
    <m/>
    <x v="2"/>
    <x v="13"/>
    <n v="1339034"/>
  </r>
  <r>
    <x v="1026"/>
    <x v="12"/>
    <x v="23"/>
    <x v="136"/>
    <x v="606"/>
    <x v="2"/>
    <m/>
    <m/>
    <m/>
    <x v="2"/>
    <x v="14"/>
    <n v="1326083"/>
  </r>
  <r>
    <x v="1026"/>
    <x v="12"/>
    <x v="23"/>
    <x v="136"/>
    <x v="606"/>
    <x v="2"/>
    <m/>
    <m/>
    <m/>
    <x v="2"/>
    <x v="0"/>
    <n v="1313131"/>
  </r>
  <r>
    <x v="1026"/>
    <x v="12"/>
    <x v="23"/>
    <x v="136"/>
    <x v="606"/>
    <x v="2"/>
    <m/>
    <m/>
    <m/>
    <x v="2"/>
    <x v="1"/>
    <n v="1300180"/>
  </r>
  <r>
    <x v="1026"/>
    <x v="12"/>
    <x v="23"/>
    <x v="136"/>
    <x v="606"/>
    <x v="2"/>
    <m/>
    <m/>
    <m/>
    <x v="2"/>
    <x v="2"/>
    <n v="1358471"/>
  </r>
  <r>
    <x v="1026"/>
    <x v="12"/>
    <x v="23"/>
    <x v="136"/>
    <x v="606"/>
    <x v="2"/>
    <m/>
    <m/>
    <m/>
    <x v="2"/>
    <x v="3"/>
    <n v="1416761"/>
  </r>
  <r>
    <x v="1026"/>
    <x v="12"/>
    <x v="23"/>
    <x v="136"/>
    <x v="606"/>
    <x v="2"/>
    <m/>
    <m/>
    <m/>
    <x v="2"/>
    <x v="4"/>
    <n v="1407497"/>
  </r>
  <r>
    <x v="1026"/>
    <x v="12"/>
    <x v="23"/>
    <x v="136"/>
    <x v="606"/>
    <x v="2"/>
    <m/>
    <m/>
    <m/>
    <x v="2"/>
    <x v="5"/>
    <n v="1398232"/>
  </r>
  <r>
    <x v="1026"/>
    <x v="12"/>
    <x v="23"/>
    <x v="136"/>
    <x v="606"/>
    <x v="2"/>
    <m/>
    <m/>
    <m/>
    <x v="2"/>
    <x v="6"/>
    <n v="1418981"/>
  </r>
  <r>
    <x v="1026"/>
    <x v="12"/>
    <x v="23"/>
    <x v="136"/>
    <x v="606"/>
    <x v="2"/>
    <m/>
    <m/>
    <m/>
    <x v="2"/>
    <x v="7"/>
    <n v="1439730"/>
  </r>
  <r>
    <x v="1026"/>
    <x v="12"/>
    <x v="23"/>
    <x v="136"/>
    <x v="606"/>
    <x v="2"/>
    <m/>
    <m/>
    <m/>
    <x v="2"/>
    <x v="8"/>
    <n v="1578570"/>
  </r>
  <r>
    <x v="1026"/>
    <x v="12"/>
    <x v="23"/>
    <x v="136"/>
    <x v="606"/>
    <x v="2"/>
    <m/>
    <m/>
    <m/>
    <x v="2"/>
    <x v="9"/>
    <n v="1717410"/>
  </r>
  <r>
    <x v="1026"/>
    <x v="12"/>
    <x v="23"/>
    <x v="136"/>
    <x v="606"/>
    <x v="2"/>
    <m/>
    <m/>
    <m/>
    <x v="2"/>
    <x v="10"/>
    <n v="1762288"/>
  </r>
  <r>
    <x v="1026"/>
    <x v="12"/>
    <x v="23"/>
    <x v="136"/>
    <x v="606"/>
    <x v="2"/>
    <m/>
    <m/>
    <m/>
    <x v="2"/>
    <x v="11"/>
    <n v="1807166"/>
  </r>
  <r>
    <x v="1026"/>
    <x v="12"/>
    <x v="23"/>
    <x v="136"/>
    <x v="606"/>
    <x v="2"/>
    <m/>
    <m/>
    <m/>
    <x v="2"/>
    <x v="12"/>
    <n v="1852044"/>
  </r>
  <r>
    <x v="1027"/>
    <x v="12"/>
    <x v="23"/>
    <x v="136"/>
    <x v="606"/>
    <x v="2"/>
    <m/>
    <m/>
    <m/>
    <x v="2"/>
    <x v="3"/>
    <n v="5096584"/>
  </r>
  <r>
    <x v="1027"/>
    <x v="12"/>
    <x v="23"/>
    <x v="136"/>
    <x v="606"/>
    <x v="2"/>
    <m/>
    <m/>
    <m/>
    <x v="2"/>
    <x v="4"/>
    <n v="6232898"/>
  </r>
  <r>
    <x v="1027"/>
    <x v="12"/>
    <x v="23"/>
    <x v="136"/>
    <x v="606"/>
    <x v="2"/>
    <m/>
    <m/>
    <m/>
    <x v="2"/>
    <x v="5"/>
    <n v="7369211"/>
  </r>
  <r>
    <x v="1027"/>
    <x v="12"/>
    <x v="23"/>
    <x v="136"/>
    <x v="606"/>
    <x v="2"/>
    <m/>
    <m/>
    <m/>
    <x v="2"/>
    <x v="6"/>
    <n v="8505525"/>
  </r>
  <r>
    <x v="1027"/>
    <x v="12"/>
    <x v="23"/>
    <x v="136"/>
    <x v="606"/>
    <x v="2"/>
    <m/>
    <m/>
    <m/>
    <x v="2"/>
    <x v="7"/>
    <n v="9641839"/>
  </r>
  <r>
    <x v="1027"/>
    <x v="12"/>
    <x v="23"/>
    <x v="136"/>
    <x v="606"/>
    <x v="2"/>
    <m/>
    <m/>
    <m/>
    <x v="2"/>
    <x v="8"/>
    <n v="10778152"/>
  </r>
  <r>
    <x v="1027"/>
    <x v="12"/>
    <x v="23"/>
    <x v="136"/>
    <x v="606"/>
    <x v="2"/>
    <m/>
    <m/>
    <m/>
    <x v="2"/>
    <x v="9"/>
    <n v="11914466"/>
  </r>
  <r>
    <x v="1028"/>
    <x v="12"/>
    <x v="23"/>
    <x v="136"/>
    <x v="606"/>
    <x v="2"/>
    <m/>
    <m/>
    <m/>
    <x v="2"/>
    <x v="3"/>
    <n v="1277353"/>
  </r>
  <r>
    <x v="1028"/>
    <x v="12"/>
    <x v="23"/>
    <x v="136"/>
    <x v="606"/>
    <x v="2"/>
    <m/>
    <m/>
    <m/>
    <x v="2"/>
    <x v="4"/>
    <n v="1431075"/>
  </r>
  <r>
    <x v="1028"/>
    <x v="12"/>
    <x v="23"/>
    <x v="136"/>
    <x v="606"/>
    <x v="2"/>
    <m/>
    <m/>
    <m/>
    <x v="2"/>
    <x v="5"/>
    <n v="1584797"/>
  </r>
  <r>
    <x v="1028"/>
    <x v="12"/>
    <x v="23"/>
    <x v="136"/>
    <x v="606"/>
    <x v="2"/>
    <m/>
    <m/>
    <m/>
    <x v="2"/>
    <x v="6"/>
    <n v="1738520"/>
  </r>
  <r>
    <x v="1028"/>
    <x v="12"/>
    <x v="23"/>
    <x v="136"/>
    <x v="606"/>
    <x v="2"/>
    <m/>
    <m/>
    <m/>
    <x v="2"/>
    <x v="7"/>
    <n v="1892242"/>
  </r>
  <r>
    <x v="1028"/>
    <x v="12"/>
    <x v="23"/>
    <x v="136"/>
    <x v="606"/>
    <x v="2"/>
    <m/>
    <m/>
    <m/>
    <x v="2"/>
    <x v="8"/>
    <n v="2045964"/>
  </r>
  <r>
    <x v="1028"/>
    <x v="12"/>
    <x v="23"/>
    <x v="136"/>
    <x v="606"/>
    <x v="2"/>
    <m/>
    <m/>
    <m/>
    <x v="2"/>
    <x v="9"/>
    <n v="2199686"/>
  </r>
  <r>
    <x v="1029"/>
    <x v="12"/>
    <x v="23"/>
    <x v="136"/>
    <x v="606"/>
    <x v="2"/>
    <m/>
    <m/>
    <m/>
    <x v="2"/>
    <x v="3"/>
    <n v="1479465"/>
  </r>
  <r>
    <x v="1029"/>
    <x v="12"/>
    <x v="23"/>
    <x v="136"/>
    <x v="606"/>
    <x v="2"/>
    <m/>
    <m/>
    <m/>
    <x v="2"/>
    <x v="4"/>
    <n v="1600840"/>
  </r>
  <r>
    <x v="1029"/>
    <x v="12"/>
    <x v="23"/>
    <x v="136"/>
    <x v="606"/>
    <x v="2"/>
    <m/>
    <m/>
    <m/>
    <x v="2"/>
    <x v="5"/>
    <n v="1722214"/>
  </r>
  <r>
    <x v="1029"/>
    <x v="12"/>
    <x v="23"/>
    <x v="136"/>
    <x v="606"/>
    <x v="2"/>
    <m/>
    <m/>
    <m/>
    <x v="2"/>
    <x v="6"/>
    <n v="1996224"/>
  </r>
  <r>
    <x v="1029"/>
    <x v="12"/>
    <x v="23"/>
    <x v="136"/>
    <x v="606"/>
    <x v="2"/>
    <m/>
    <m/>
    <m/>
    <x v="2"/>
    <x v="7"/>
    <n v="2270234"/>
  </r>
  <r>
    <x v="1029"/>
    <x v="12"/>
    <x v="23"/>
    <x v="136"/>
    <x v="606"/>
    <x v="2"/>
    <m/>
    <m/>
    <m/>
    <x v="2"/>
    <x v="8"/>
    <n v="2064940"/>
  </r>
  <r>
    <x v="1029"/>
    <x v="12"/>
    <x v="23"/>
    <x v="136"/>
    <x v="606"/>
    <x v="2"/>
    <m/>
    <m/>
    <m/>
    <x v="2"/>
    <x v="9"/>
    <n v="1859645"/>
  </r>
  <r>
    <x v="1030"/>
    <x v="12"/>
    <x v="23"/>
    <x v="136"/>
    <x v="606"/>
    <x v="2"/>
    <m/>
    <m/>
    <m/>
    <x v="2"/>
    <x v="3"/>
    <n v="16720016"/>
  </r>
  <r>
    <x v="1030"/>
    <x v="12"/>
    <x v="23"/>
    <x v="136"/>
    <x v="606"/>
    <x v="2"/>
    <m/>
    <m/>
    <m/>
    <x v="2"/>
    <x v="4"/>
    <n v="16802423"/>
  </r>
  <r>
    <x v="1030"/>
    <x v="12"/>
    <x v="23"/>
    <x v="136"/>
    <x v="606"/>
    <x v="2"/>
    <m/>
    <m/>
    <m/>
    <x v="2"/>
    <x v="5"/>
    <n v="16884829"/>
  </r>
  <r>
    <x v="1030"/>
    <x v="12"/>
    <x v="23"/>
    <x v="136"/>
    <x v="606"/>
    <x v="2"/>
    <m/>
    <m/>
    <m/>
    <x v="2"/>
    <x v="6"/>
    <n v="16984819"/>
  </r>
  <r>
    <x v="1030"/>
    <x v="12"/>
    <x v="23"/>
    <x v="136"/>
    <x v="606"/>
    <x v="2"/>
    <m/>
    <m/>
    <m/>
    <x v="2"/>
    <x v="7"/>
    <n v="17084808"/>
  </r>
  <r>
    <x v="1030"/>
    <x v="12"/>
    <x v="23"/>
    <x v="136"/>
    <x v="606"/>
    <x v="2"/>
    <m/>
    <m/>
    <m/>
    <x v="2"/>
    <x v="8"/>
    <n v="17103768"/>
  </r>
  <r>
    <x v="1030"/>
    <x v="12"/>
    <x v="23"/>
    <x v="136"/>
    <x v="606"/>
    <x v="2"/>
    <m/>
    <m/>
    <m/>
    <x v="2"/>
    <x v="9"/>
    <n v="17122728"/>
  </r>
  <r>
    <x v="1031"/>
    <x v="12"/>
    <x v="23"/>
    <x v="136"/>
    <x v="606"/>
    <x v="2"/>
    <m/>
    <m/>
    <m/>
    <x v="2"/>
    <x v="3"/>
    <n v="42656"/>
  </r>
  <r>
    <x v="1031"/>
    <x v="12"/>
    <x v="23"/>
    <x v="136"/>
    <x v="606"/>
    <x v="2"/>
    <m/>
    <m/>
    <m/>
    <x v="2"/>
    <x v="4"/>
    <n v="75831"/>
  </r>
  <r>
    <x v="1031"/>
    <x v="12"/>
    <x v="23"/>
    <x v="136"/>
    <x v="606"/>
    <x v="2"/>
    <m/>
    <m/>
    <m/>
    <x v="2"/>
    <x v="5"/>
    <n v="109005"/>
  </r>
  <r>
    <x v="1031"/>
    <x v="12"/>
    <x v="23"/>
    <x v="136"/>
    <x v="606"/>
    <x v="2"/>
    <m/>
    <m/>
    <m/>
    <x v="2"/>
    <x v="6"/>
    <n v="122051"/>
  </r>
  <r>
    <x v="1031"/>
    <x v="12"/>
    <x v="23"/>
    <x v="136"/>
    <x v="606"/>
    <x v="2"/>
    <m/>
    <m/>
    <m/>
    <x v="2"/>
    <x v="7"/>
    <n v="135096"/>
  </r>
  <r>
    <x v="1031"/>
    <x v="12"/>
    <x v="23"/>
    <x v="136"/>
    <x v="606"/>
    <x v="2"/>
    <m/>
    <m/>
    <m/>
    <x v="2"/>
    <x v="8"/>
    <n v="138976"/>
  </r>
  <r>
    <x v="1031"/>
    <x v="12"/>
    <x v="23"/>
    <x v="136"/>
    <x v="606"/>
    <x v="2"/>
    <m/>
    <m/>
    <m/>
    <x v="2"/>
    <x v="9"/>
    <n v="142855"/>
  </r>
  <r>
    <x v="1032"/>
    <x v="12"/>
    <x v="23"/>
    <x v="136"/>
    <x v="606"/>
    <x v="2"/>
    <m/>
    <m/>
    <m/>
    <x v="2"/>
    <x v="3"/>
    <n v="161076"/>
  </r>
  <r>
    <x v="1032"/>
    <x v="12"/>
    <x v="23"/>
    <x v="136"/>
    <x v="606"/>
    <x v="2"/>
    <m/>
    <m/>
    <m/>
    <x v="2"/>
    <x v="4"/>
    <n v="190956"/>
  </r>
  <r>
    <x v="1032"/>
    <x v="12"/>
    <x v="23"/>
    <x v="136"/>
    <x v="606"/>
    <x v="2"/>
    <m/>
    <m/>
    <m/>
    <x v="2"/>
    <x v="5"/>
    <n v="220835"/>
  </r>
  <r>
    <x v="1032"/>
    <x v="12"/>
    <x v="23"/>
    <x v="136"/>
    <x v="606"/>
    <x v="2"/>
    <m/>
    <m/>
    <m/>
    <x v="2"/>
    <x v="6"/>
    <n v="256489"/>
  </r>
  <r>
    <x v="1032"/>
    <x v="12"/>
    <x v="23"/>
    <x v="136"/>
    <x v="606"/>
    <x v="2"/>
    <m/>
    <m/>
    <m/>
    <x v="2"/>
    <x v="7"/>
    <n v="292142"/>
  </r>
  <r>
    <x v="1032"/>
    <x v="12"/>
    <x v="23"/>
    <x v="136"/>
    <x v="606"/>
    <x v="2"/>
    <m/>
    <m/>
    <m/>
    <x v="2"/>
    <x v="8"/>
    <n v="397863"/>
  </r>
  <r>
    <x v="1032"/>
    <x v="12"/>
    <x v="23"/>
    <x v="136"/>
    <x v="606"/>
    <x v="2"/>
    <m/>
    <m/>
    <m/>
    <x v="2"/>
    <x v="9"/>
    <n v="503583"/>
  </r>
  <r>
    <x v="1033"/>
    <x v="12"/>
    <x v="23"/>
    <x v="136"/>
    <x v="606"/>
    <x v="2"/>
    <m/>
    <m/>
    <m/>
    <x v="2"/>
    <x v="13"/>
    <n v="1812"/>
  </r>
  <r>
    <x v="1033"/>
    <x v="12"/>
    <x v="23"/>
    <x v="136"/>
    <x v="606"/>
    <x v="2"/>
    <m/>
    <m/>
    <m/>
    <x v="2"/>
    <x v="14"/>
    <n v="1812"/>
  </r>
  <r>
    <x v="1033"/>
    <x v="12"/>
    <x v="23"/>
    <x v="136"/>
    <x v="606"/>
    <x v="2"/>
    <m/>
    <m/>
    <m/>
    <x v="2"/>
    <x v="0"/>
    <n v="1812"/>
  </r>
  <r>
    <x v="1033"/>
    <x v="12"/>
    <x v="23"/>
    <x v="136"/>
    <x v="606"/>
    <x v="2"/>
    <m/>
    <m/>
    <m/>
    <x v="2"/>
    <x v="1"/>
    <n v="1812"/>
  </r>
  <r>
    <x v="1033"/>
    <x v="12"/>
    <x v="23"/>
    <x v="136"/>
    <x v="606"/>
    <x v="2"/>
    <m/>
    <m/>
    <m/>
    <x v="2"/>
    <x v="2"/>
    <n v="1794"/>
  </r>
  <r>
    <x v="1033"/>
    <x v="12"/>
    <x v="23"/>
    <x v="136"/>
    <x v="606"/>
    <x v="2"/>
    <m/>
    <m/>
    <m/>
    <x v="2"/>
    <x v="3"/>
    <n v="1776"/>
  </r>
  <r>
    <x v="1033"/>
    <x v="12"/>
    <x v="23"/>
    <x v="136"/>
    <x v="606"/>
    <x v="2"/>
    <m/>
    <m/>
    <m/>
    <x v="2"/>
    <x v="4"/>
    <n v="2704"/>
  </r>
  <r>
    <x v="1033"/>
    <x v="12"/>
    <x v="23"/>
    <x v="136"/>
    <x v="606"/>
    <x v="2"/>
    <m/>
    <m/>
    <m/>
    <x v="2"/>
    <x v="5"/>
    <n v="3631"/>
  </r>
  <r>
    <x v="1033"/>
    <x v="12"/>
    <x v="23"/>
    <x v="136"/>
    <x v="606"/>
    <x v="2"/>
    <m/>
    <m/>
    <m/>
    <x v="2"/>
    <x v="6"/>
    <n v="4382"/>
  </r>
  <r>
    <x v="1033"/>
    <x v="12"/>
    <x v="23"/>
    <x v="136"/>
    <x v="606"/>
    <x v="2"/>
    <m/>
    <m/>
    <m/>
    <x v="2"/>
    <x v="7"/>
    <n v="5132"/>
  </r>
  <r>
    <x v="1033"/>
    <x v="12"/>
    <x v="23"/>
    <x v="136"/>
    <x v="606"/>
    <x v="2"/>
    <m/>
    <m/>
    <m/>
    <x v="2"/>
    <x v="8"/>
    <n v="5328"/>
  </r>
  <r>
    <x v="1033"/>
    <x v="12"/>
    <x v="23"/>
    <x v="136"/>
    <x v="606"/>
    <x v="2"/>
    <m/>
    <m/>
    <m/>
    <x v="2"/>
    <x v="9"/>
    <n v="5524"/>
  </r>
  <r>
    <x v="1033"/>
    <x v="12"/>
    <x v="23"/>
    <x v="136"/>
    <x v="606"/>
    <x v="2"/>
    <m/>
    <m/>
    <m/>
    <x v="2"/>
    <x v="10"/>
    <n v="5808"/>
  </r>
  <r>
    <x v="1033"/>
    <x v="12"/>
    <x v="23"/>
    <x v="136"/>
    <x v="606"/>
    <x v="2"/>
    <m/>
    <m/>
    <m/>
    <x v="2"/>
    <x v="11"/>
    <n v="6093"/>
  </r>
  <r>
    <x v="1033"/>
    <x v="12"/>
    <x v="23"/>
    <x v="136"/>
    <x v="606"/>
    <x v="2"/>
    <m/>
    <m/>
    <m/>
    <x v="2"/>
    <x v="12"/>
    <n v="6377"/>
  </r>
  <r>
    <x v="1034"/>
    <x v="12"/>
    <x v="23"/>
    <x v="136"/>
    <x v="606"/>
    <x v="2"/>
    <m/>
    <m/>
    <m/>
    <x v="2"/>
    <x v="13"/>
    <n v="29461"/>
  </r>
  <r>
    <x v="1034"/>
    <x v="12"/>
    <x v="23"/>
    <x v="136"/>
    <x v="606"/>
    <x v="2"/>
    <m/>
    <m/>
    <m/>
    <x v="2"/>
    <x v="14"/>
    <n v="29348"/>
  </r>
  <r>
    <x v="1034"/>
    <x v="12"/>
    <x v="23"/>
    <x v="136"/>
    <x v="606"/>
    <x v="2"/>
    <m/>
    <m/>
    <m/>
    <x v="2"/>
    <x v="0"/>
    <n v="29235"/>
  </r>
  <r>
    <x v="1034"/>
    <x v="12"/>
    <x v="23"/>
    <x v="136"/>
    <x v="606"/>
    <x v="2"/>
    <m/>
    <m/>
    <m/>
    <x v="2"/>
    <x v="1"/>
    <n v="29122"/>
  </r>
  <r>
    <x v="1034"/>
    <x v="12"/>
    <x v="23"/>
    <x v="136"/>
    <x v="606"/>
    <x v="2"/>
    <m/>
    <m/>
    <m/>
    <x v="2"/>
    <x v="2"/>
    <n v="30281"/>
  </r>
  <r>
    <x v="1034"/>
    <x v="12"/>
    <x v="23"/>
    <x v="136"/>
    <x v="606"/>
    <x v="2"/>
    <m/>
    <m/>
    <m/>
    <x v="2"/>
    <x v="3"/>
    <n v="31439"/>
  </r>
  <r>
    <x v="1034"/>
    <x v="12"/>
    <x v="23"/>
    <x v="136"/>
    <x v="606"/>
    <x v="2"/>
    <m/>
    <m/>
    <m/>
    <x v="2"/>
    <x v="4"/>
    <n v="27977"/>
  </r>
  <r>
    <x v="1034"/>
    <x v="12"/>
    <x v="23"/>
    <x v="136"/>
    <x v="606"/>
    <x v="2"/>
    <m/>
    <m/>
    <m/>
    <x v="2"/>
    <x v="5"/>
    <n v="24514"/>
  </r>
  <r>
    <x v="1034"/>
    <x v="12"/>
    <x v="23"/>
    <x v="136"/>
    <x v="606"/>
    <x v="2"/>
    <m/>
    <m/>
    <m/>
    <x v="2"/>
    <x v="6"/>
    <n v="27041"/>
  </r>
  <r>
    <x v="1034"/>
    <x v="12"/>
    <x v="23"/>
    <x v="136"/>
    <x v="606"/>
    <x v="2"/>
    <m/>
    <m/>
    <m/>
    <x v="2"/>
    <x v="7"/>
    <n v="29567"/>
  </r>
  <r>
    <x v="1034"/>
    <x v="12"/>
    <x v="23"/>
    <x v="136"/>
    <x v="606"/>
    <x v="2"/>
    <m/>
    <m/>
    <m/>
    <x v="2"/>
    <x v="8"/>
    <n v="29525"/>
  </r>
  <r>
    <x v="1034"/>
    <x v="12"/>
    <x v="23"/>
    <x v="136"/>
    <x v="606"/>
    <x v="2"/>
    <m/>
    <m/>
    <m/>
    <x v="2"/>
    <x v="9"/>
    <n v="29483"/>
  </r>
  <r>
    <x v="1034"/>
    <x v="12"/>
    <x v="23"/>
    <x v="136"/>
    <x v="606"/>
    <x v="2"/>
    <m/>
    <m/>
    <m/>
    <x v="2"/>
    <x v="10"/>
    <n v="33805"/>
  </r>
  <r>
    <x v="1034"/>
    <x v="12"/>
    <x v="23"/>
    <x v="136"/>
    <x v="606"/>
    <x v="2"/>
    <m/>
    <m/>
    <m/>
    <x v="2"/>
    <x v="11"/>
    <n v="38127"/>
  </r>
  <r>
    <x v="1034"/>
    <x v="12"/>
    <x v="23"/>
    <x v="136"/>
    <x v="606"/>
    <x v="2"/>
    <m/>
    <m/>
    <m/>
    <x v="2"/>
    <x v="12"/>
    <n v="42449"/>
  </r>
  <r>
    <x v="1035"/>
    <x v="12"/>
    <x v="23"/>
    <x v="136"/>
    <x v="606"/>
    <x v="2"/>
    <m/>
    <m/>
    <m/>
    <x v="2"/>
    <x v="13"/>
    <n v="83271"/>
  </r>
  <r>
    <x v="1035"/>
    <x v="12"/>
    <x v="23"/>
    <x v="136"/>
    <x v="606"/>
    <x v="2"/>
    <m/>
    <m/>
    <m/>
    <x v="2"/>
    <x v="14"/>
    <n v="86250"/>
  </r>
  <r>
    <x v="1035"/>
    <x v="12"/>
    <x v="23"/>
    <x v="136"/>
    <x v="606"/>
    <x v="2"/>
    <m/>
    <m/>
    <m/>
    <x v="2"/>
    <x v="0"/>
    <n v="89229"/>
  </r>
  <r>
    <x v="1035"/>
    <x v="12"/>
    <x v="23"/>
    <x v="136"/>
    <x v="606"/>
    <x v="2"/>
    <m/>
    <m/>
    <m/>
    <x v="2"/>
    <x v="1"/>
    <n v="92208"/>
  </r>
  <r>
    <x v="1035"/>
    <x v="12"/>
    <x v="23"/>
    <x v="136"/>
    <x v="606"/>
    <x v="2"/>
    <m/>
    <m/>
    <m/>
    <x v="2"/>
    <x v="2"/>
    <n v="98897"/>
  </r>
  <r>
    <x v="1035"/>
    <x v="12"/>
    <x v="23"/>
    <x v="136"/>
    <x v="606"/>
    <x v="2"/>
    <m/>
    <m/>
    <m/>
    <x v="2"/>
    <x v="3"/>
    <n v="105586"/>
  </r>
  <r>
    <x v="1035"/>
    <x v="12"/>
    <x v="23"/>
    <x v="136"/>
    <x v="606"/>
    <x v="2"/>
    <m/>
    <m/>
    <m/>
    <x v="2"/>
    <x v="4"/>
    <n v="112698"/>
  </r>
  <r>
    <x v="1035"/>
    <x v="12"/>
    <x v="23"/>
    <x v="136"/>
    <x v="606"/>
    <x v="2"/>
    <m/>
    <m/>
    <m/>
    <x v="2"/>
    <x v="5"/>
    <n v="119809"/>
  </r>
  <r>
    <x v="1035"/>
    <x v="12"/>
    <x v="23"/>
    <x v="136"/>
    <x v="606"/>
    <x v="2"/>
    <m/>
    <m/>
    <m/>
    <x v="2"/>
    <x v="6"/>
    <n v="113027"/>
  </r>
  <r>
    <x v="1035"/>
    <x v="12"/>
    <x v="23"/>
    <x v="136"/>
    <x v="606"/>
    <x v="2"/>
    <m/>
    <m/>
    <m/>
    <x v="2"/>
    <x v="7"/>
    <n v="106245"/>
  </r>
  <r>
    <x v="1035"/>
    <x v="12"/>
    <x v="23"/>
    <x v="136"/>
    <x v="606"/>
    <x v="2"/>
    <m/>
    <m/>
    <m/>
    <x v="2"/>
    <x v="8"/>
    <n v="109951"/>
  </r>
  <r>
    <x v="1035"/>
    <x v="12"/>
    <x v="23"/>
    <x v="136"/>
    <x v="606"/>
    <x v="2"/>
    <m/>
    <m/>
    <m/>
    <x v="2"/>
    <x v="9"/>
    <n v="113657"/>
  </r>
  <r>
    <x v="1035"/>
    <x v="12"/>
    <x v="23"/>
    <x v="136"/>
    <x v="606"/>
    <x v="2"/>
    <m/>
    <m/>
    <m/>
    <x v="2"/>
    <x v="10"/>
    <n v="128930"/>
  </r>
  <r>
    <x v="1035"/>
    <x v="12"/>
    <x v="23"/>
    <x v="136"/>
    <x v="606"/>
    <x v="2"/>
    <m/>
    <m/>
    <m/>
    <x v="2"/>
    <x v="11"/>
    <n v="144202"/>
  </r>
  <r>
    <x v="1035"/>
    <x v="12"/>
    <x v="23"/>
    <x v="136"/>
    <x v="606"/>
    <x v="2"/>
    <m/>
    <m/>
    <m/>
    <x v="2"/>
    <x v="12"/>
    <n v="159475"/>
  </r>
  <r>
    <x v="1036"/>
    <x v="12"/>
    <x v="23"/>
    <x v="136"/>
    <x v="606"/>
    <x v="2"/>
    <m/>
    <m/>
    <m/>
    <x v="2"/>
    <x v="13"/>
    <n v="3310"/>
  </r>
  <r>
    <x v="1036"/>
    <x v="12"/>
    <x v="23"/>
    <x v="136"/>
    <x v="606"/>
    <x v="2"/>
    <m/>
    <m/>
    <m/>
    <x v="2"/>
    <x v="14"/>
    <n v="4174"/>
  </r>
  <r>
    <x v="1036"/>
    <x v="12"/>
    <x v="23"/>
    <x v="136"/>
    <x v="606"/>
    <x v="2"/>
    <m/>
    <m/>
    <m/>
    <x v="2"/>
    <x v="0"/>
    <n v="5038"/>
  </r>
  <r>
    <x v="1036"/>
    <x v="12"/>
    <x v="23"/>
    <x v="136"/>
    <x v="606"/>
    <x v="2"/>
    <m/>
    <m/>
    <m/>
    <x v="2"/>
    <x v="1"/>
    <n v="5902"/>
  </r>
  <r>
    <x v="1036"/>
    <x v="12"/>
    <x v="23"/>
    <x v="136"/>
    <x v="606"/>
    <x v="2"/>
    <m/>
    <m/>
    <m/>
    <x v="2"/>
    <x v="2"/>
    <n v="8246"/>
  </r>
  <r>
    <x v="1036"/>
    <x v="12"/>
    <x v="23"/>
    <x v="136"/>
    <x v="606"/>
    <x v="2"/>
    <m/>
    <m/>
    <m/>
    <x v="2"/>
    <x v="3"/>
    <n v="10589"/>
  </r>
  <r>
    <x v="1036"/>
    <x v="12"/>
    <x v="23"/>
    <x v="136"/>
    <x v="606"/>
    <x v="2"/>
    <m/>
    <m/>
    <m/>
    <x v="2"/>
    <x v="4"/>
    <n v="12693"/>
  </r>
  <r>
    <x v="1036"/>
    <x v="12"/>
    <x v="23"/>
    <x v="136"/>
    <x v="606"/>
    <x v="2"/>
    <m/>
    <m/>
    <m/>
    <x v="2"/>
    <x v="5"/>
    <n v="14796"/>
  </r>
  <r>
    <x v="1036"/>
    <x v="12"/>
    <x v="23"/>
    <x v="136"/>
    <x v="606"/>
    <x v="2"/>
    <m/>
    <m/>
    <m/>
    <x v="2"/>
    <x v="6"/>
    <n v="15734"/>
  </r>
  <r>
    <x v="1036"/>
    <x v="12"/>
    <x v="23"/>
    <x v="136"/>
    <x v="606"/>
    <x v="2"/>
    <m/>
    <m/>
    <m/>
    <x v="2"/>
    <x v="7"/>
    <n v="16671"/>
  </r>
  <r>
    <x v="1036"/>
    <x v="12"/>
    <x v="23"/>
    <x v="136"/>
    <x v="606"/>
    <x v="2"/>
    <m/>
    <m/>
    <m/>
    <x v="2"/>
    <x v="8"/>
    <n v="17071"/>
  </r>
  <r>
    <x v="1036"/>
    <x v="12"/>
    <x v="23"/>
    <x v="136"/>
    <x v="606"/>
    <x v="2"/>
    <m/>
    <m/>
    <m/>
    <x v="2"/>
    <x v="9"/>
    <n v="17470"/>
  </r>
  <r>
    <x v="1036"/>
    <x v="12"/>
    <x v="23"/>
    <x v="136"/>
    <x v="606"/>
    <x v="2"/>
    <m/>
    <m/>
    <m/>
    <x v="2"/>
    <x v="10"/>
    <n v="18426"/>
  </r>
  <r>
    <x v="1036"/>
    <x v="12"/>
    <x v="23"/>
    <x v="136"/>
    <x v="606"/>
    <x v="2"/>
    <m/>
    <m/>
    <m/>
    <x v="2"/>
    <x v="11"/>
    <n v="19382"/>
  </r>
  <r>
    <x v="1036"/>
    <x v="12"/>
    <x v="23"/>
    <x v="136"/>
    <x v="606"/>
    <x v="2"/>
    <m/>
    <m/>
    <m/>
    <x v="2"/>
    <x v="12"/>
    <n v="20338"/>
  </r>
  <r>
    <x v="1037"/>
    <x v="12"/>
    <x v="23"/>
    <x v="136"/>
    <x v="606"/>
    <x v="2"/>
    <m/>
    <m/>
    <m/>
    <x v="2"/>
    <x v="13"/>
    <n v="8476"/>
  </r>
  <r>
    <x v="1037"/>
    <x v="12"/>
    <x v="23"/>
    <x v="136"/>
    <x v="606"/>
    <x v="2"/>
    <m/>
    <m/>
    <m/>
    <x v="2"/>
    <x v="14"/>
    <n v="10528"/>
  </r>
  <r>
    <x v="1037"/>
    <x v="12"/>
    <x v="23"/>
    <x v="136"/>
    <x v="606"/>
    <x v="2"/>
    <m/>
    <m/>
    <m/>
    <x v="2"/>
    <x v="0"/>
    <n v="12579"/>
  </r>
  <r>
    <x v="1037"/>
    <x v="12"/>
    <x v="23"/>
    <x v="136"/>
    <x v="606"/>
    <x v="2"/>
    <m/>
    <m/>
    <m/>
    <x v="2"/>
    <x v="1"/>
    <n v="14631"/>
  </r>
  <r>
    <x v="1037"/>
    <x v="12"/>
    <x v="23"/>
    <x v="136"/>
    <x v="606"/>
    <x v="2"/>
    <m/>
    <m/>
    <m/>
    <x v="2"/>
    <x v="2"/>
    <n v="23702"/>
  </r>
  <r>
    <x v="1037"/>
    <x v="12"/>
    <x v="23"/>
    <x v="136"/>
    <x v="606"/>
    <x v="2"/>
    <m/>
    <m/>
    <m/>
    <x v="2"/>
    <x v="3"/>
    <n v="32772"/>
  </r>
  <r>
    <x v="1037"/>
    <x v="12"/>
    <x v="23"/>
    <x v="136"/>
    <x v="606"/>
    <x v="2"/>
    <m/>
    <m/>
    <m/>
    <x v="2"/>
    <x v="4"/>
    <n v="40340"/>
  </r>
  <r>
    <x v="1037"/>
    <x v="12"/>
    <x v="23"/>
    <x v="136"/>
    <x v="606"/>
    <x v="2"/>
    <m/>
    <m/>
    <m/>
    <x v="2"/>
    <x v="5"/>
    <n v="47907"/>
  </r>
  <r>
    <x v="1037"/>
    <x v="12"/>
    <x v="23"/>
    <x v="136"/>
    <x v="606"/>
    <x v="2"/>
    <m/>
    <m/>
    <m/>
    <x v="2"/>
    <x v="6"/>
    <n v="54194"/>
  </r>
  <r>
    <x v="1037"/>
    <x v="12"/>
    <x v="23"/>
    <x v="136"/>
    <x v="606"/>
    <x v="2"/>
    <m/>
    <m/>
    <m/>
    <x v="2"/>
    <x v="7"/>
    <n v="60481"/>
  </r>
  <r>
    <x v="1037"/>
    <x v="12"/>
    <x v="23"/>
    <x v="136"/>
    <x v="606"/>
    <x v="2"/>
    <m/>
    <m/>
    <m/>
    <x v="2"/>
    <x v="8"/>
    <n v="65033"/>
  </r>
  <r>
    <x v="1037"/>
    <x v="12"/>
    <x v="23"/>
    <x v="136"/>
    <x v="606"/>
    <x v="2"/>
    <m/>
    <m/>
    <m/>
    <x v="2"/>
    <x v="9"/>
    <n v="69584"/>
  </r>
  <r>
    <x v="1037"/>
    <x v="12"/>
    <x v="23"/>
    <x v="136"/>
    <x v="606"/>
    <x v="2"/>
    <m/>
    <m/>
    <m/>
    <x v="2"/>
    <x v="10"/>
    <n v="88332"/>
  </r>
  <r>
    <x v="1037"/>
    <x v="12"/>
    <x v="23"/>
    <x v="136"/>
    <x v="606"/>
    <x v="2"/>
    <m/>
    <m/>
    <m/>
    <x v="2"/>
    <x v="11"/>
    <n v="107080"/>
  </r>
  <r>
    <x v="1037"/>
    <x v="12"/>
    <x v="23"/>
    <x v="136"/>
    <x v="606"/>
    <x v="2"/>
    <m/>
    <m/>
    <m/>
    <x v="2"/>
    <x v="12"/>
    <n v="125828"/>
  </r>
  <r>
    <x v="1038"/>
    <x v="12"/>
    <x v="23"/>
    <x v="136"/>
    <x v="606"/>
    <x v="2"/>
    <m/>
    <m/>
    <m/>
    <x v="2"/>
    <x v="13"/>
    <n v="924708"/>
  </r>
  <r>
    <x v="1038"/>
    <x v="12"/>
    <x v="23"/>
    <x v="136"/>
    <x v="606"/>
    <x v="2"/>
    <m/>
    <m/>
    <m/>
    <x v="2"/>
    <x v="14"/>
    <n v="944634"/>
  </r>
  <r>
    <x v="1038"/>
    <x v="12"/>
    <x v="23"/>
    <x v="136"/>
    <x v="606"/>
    <x v="2"/>
    <m/>
    <m/>
    <m/>
    <x v="2"/>
    <x v="0"/>
    <n v="964559"/>
  </r>
  <r>
    <x v="1038"/>
    <x v="12"/>
    <x v="23"/>
    <x v="136"/>
    <x v="606"/>
    <x v="2"/>
    <m/>
    <m/>
    <m/>
    <x v="2"/>
    <x v="1"/>
    <n v="984485"/>
  </r>
  <r>
    <x v="1038"/>
    <x v="12"/>
    <x v="23"/>
    <x v="136"/>
    <x v="606"/>
    <x v="2"/>
    <m/>
    <m/>
    <m/>
    <x v="2"/>
    <x v="2"/>
    <n v="1078142"/>
  </r>
  <r>
    <x v="1038"/>
    <x v="12"/>
    <x v="23"/>
    <x v="136"/>
    <x v="606"/>
    <x v="2"/>
    <m/>
    <m/>
    <m/>
    <x v="2"/>
    <x v="3"/>
    <n v="1171798"/>
  </r>
  <r>
    <x v="1038"/>
    <x v="12"/>
    <x v="23"/>
    <x v="136"/>
    <x v="606"/>
    <x v="2"/>
    <m/>
    <m/>
    <m/>
    <x v="2"/>
    <x v="4"/>
    <n v="1252365"/>
  </r>
  <r>
    <x v="1038"/>
    <x v="12"/>
    <x v="23"/>
    <x v="136"/>
    <x v="606"/>
    <x v="2"/>
    <m/>
    <m/>
    <m/>
    <x v="2"/>
    <x v="5"/>
    <n v="1332932"/>
  </r>
  <r>
    <x v="1038"/>
    <x v="12"/>
    <x v="23"/>
    <x v="136"/>
    <x v="606"/>
    <x v="2"/>
    <m/>
    <m/>
    <m/>
    <x v="2"/>
    <x v="6"/>
    <n v="1343237"/>
  </r>
  <r>
    <x v="1038"/>
    <x v="12"/>
    <x v="23"/>
    <x v="136"/>
    <x v="606"/>
    <x v="2"/>
    <m/>
    <m/>
    <m/>
    <x v="2"/>
    <x v="7"/>
    <n v="1353541"/>
  </r>
  <r>
    <x v="1038"/>
    <x v="12"/>
    <x v="23"/>
    <x v="136"/>
    <x v="606"/>
    <x v="2"/>
    <m/>
    <m/>
    <m/>
    <x v="2"/>
    <x v="8"/>
    <n v="1404339"/>
  </r>
  <r>
    <x v="1038"/>
    <x v="12"/>
    <x v="23"/>
    <x v="136"/>
    <x v="606"/>
    <x v="2"/>
    <m/>
    <m/>
    <m/>
    <x v="2"/>
    <x v="9"/>
    <n v="1455136"/>
  </r>
  <r>
    <x v="1038"/>
    <x v="12"/>
    <x v="23"/>
    <x v="136"/>
    <x v="606"/>
    <x v="2"/>
    <m/>
    <m/>
    <m/>
    <x v="2"/>
    <x v="10"/>
    <n v="1525218"/>
  </r>
  <r>
    <x v="1038"/>
    <x v="12"/>
    <x v="23"/>
    <x v="136"/>
    <x v="606"/>
    <x v="2"/>
    <m/>
    <m/>
    <m/>
    <x v="2"/>
    <x v="11"/>
    <n v="1595301"/>
  </r>
  <r>
    <x v="1038"/>
    <x v="12"/>
    <x v="23"/>
    <x v="136"/>
    <x v="606"/>
    <x v="2"/>
    <m/>
    <m/>
    <m/>
    <x v="2"/>
    <x v="12"/>
    <n v="1665383"/>
  </r>
  <r>
    <x v="1039"/>
    <x v="12"/>
    <x v="23"/>
    <x v="136"/>
    <x v="606"/>
    <x v="2"/>
    <m/>
    <m/>
    <m/>
    <x v="2"/>
    <x v="13"/>
    <n v="15073812"/>
  </r>
  <r>
    <x v="1039"/>
    <x v="12"/>
    <x v="23"/>
    <x v="136"/>
    <x v="606"/>
    <x v="2"/>
    <m/>
    <m/>
    <m/>
    <x v="2"/>
    <x v="14"/>
    <n v="15201041"/>
  </r>
  <r>
    <x v="1039"/>
    <x v="12"/>
    <x v="23"/>
    <x v="136"/>
    <x v="606"/>
    <x v="2"/>
    <m/>
    <m/>
    <m/>
    <x v="2"/>
    <x v="0"/>
    <n v="15328271"/>
  </r>
  <r>
    <x v="1039"/>
    <x v="12"/>
    <x v="23"/>
    <x v="136"/>
    <x v="606"/>
    <x v="2"/>
    <m/>
    <m/>
    <m/>
    <x v="2"/>
    <x v="1"/>
    <n v="15455500"/>
  </r>
  <r>
    <x v="1039"/>
    <x v="12"/>
    <x v="23"/>
    <x v="136"/>
    <x v="606"/>
    <x v="2"/>
    <m/>
    <m/>
    <m/>
    <x v="2"/>
    <x v="2"/>
    <n v="15501236"/>
  </r>
  <r>
    <x v="1039"/>
    <x v="12"/>
    <x v="23"/>
    <x v="136"/>
    <x v="606"/>
    <x v="2"/>
    <m/>
    <m/>
    <m/>
    <x v="2"/>
    <x v="3"/>
    <n v="15546971"/>
  </r>
  <r>
    <x v="1039"/>
    <x v="12"/>
    <x v="23"/>
    <x v="136"/>
    <x v="606"/>
    <x v="2"/>
    <m/>
    <m/>
    <m/>
    <x v="2"/>
    <x v="4"/>
    <n v="15574344"/>
  </r>
  <r>
    <x v="1039"/>
    <x v="12"/>
    <x v="23"/>
    <x v="136"/>
    <x v="606"/>
    <x v="2"/>
    <m/>
    <m/>
    <m/>
    <x v="2"/>
    <x v="5"/>
    <n v="15601716"/>
  </r>
  <r>
    <x v="1039"/>
    <x v="12"/>
    <x v="23"/>
    <x v="136"/>
    <x v="606"/>
    <x v="2"/>
    <m/>
    <m/>
    <m/>
    <x v="2"/>
    <x v="6"/>
    <n v="15756032"/>
  </r>
  <r>
    <x v="1039"/>
    <x v="12"/>
    <x v="23"/>
    <x v="136"/>
    <x v="606"/>
    <x v="2"/>
    <m/>
    <m/>
    <m/>
    <x v="2"/>
    <x v="7"/>
    <n v="15910348"/>
  </r>
  <r>
    <x v="1039"/>
    <x v="12"/>
    <x v="23"/>
    <x v="136"/>
    <x v="606"/>
    <x v="2"/>
    <m/>
    <m/>
    <m/>
    <x v="2"/>
    <x v="8"/>
    <n v="15974594"/>
  </r>
  <r>
    <x v="1039"/>
    <x v="12"/>
    <x v="23"/>
    <x v="136"/>
    <x v="606"/>
    <x v="2"/>
    <m/>
    <m/>
    <m/>
    <x v="2"/>
    <x v="9"/>
    <n v="16038840"/>
  </r>
  <r>
    <x v="1039"/>
    <x v="12"/>
    <x v="23"/>
    <x v="136"/>
    <x v="606"/>
    <x v="2"/>
    <m/>
    <m/>
    <m/>
    <x v="2"/>
    <x v="10"/>
    <n v="16503630"/>
  </r>
  <r>
    <x v="1039"/>
    <x v="12"/>
    <x v="23"/>
    <x v="136"/>
    <x v="606"/>
    <x v="2"/>
    <m/>
    <m/>
    <m/>
    <x v="2"/>
    <x v="11"/>
    <n v="16968421"/>
  </r>
  <r>
    <x v="1039"/>
    <x v="12"/>
    <x v="23"/>
    <x v="136"/>
    <x v="606"/>
    <x v="2"/>
    <m/>
    <m/>
    <m/>
    <x v="2"/>
    <x v="12"/>
    <n v="17433211"/>
  </r>
  <r>
    <x v="1040"/>
    <x v="12"/>
    <x v="23"/>
    <x v="136"/>
    <x v="606"/>
    <x v="2"/>
    <m/>
    <m/>
    <m/>
    <x v="2"/>
    <x v="13"/>
    <n v="2221"/>
  </r>
  <r>
    <x v="1040"/>
    <x v="12"/>
    <x v="23"/>
    <x v="136"/>
    <x v="606"/>
    <x v="2"/>
    <m/>
    <m/>
    <m/>
    <x v="2"/>
    <x v="14"/>
    <n v="3360"/>
  </r>
  <r>
    <x v="1040"/>
    <x v="12"/>
    <x v="23"/>
    <x v="136"/>
    <x v="606"/>
    <x v="2"/>
    <m/>
    <m/>
    <m/>
    <x v="2"/>
    <x v="0"/>
    <n v="4498"/>
  </r>
  <r>
    <x v="1040"/>
    <x v="12"/>
    <x v="23"/>
    <x v="136"/>
    <x v="606"/>
    <x v="2"/>
    <m/>
    <m/>
    <m/>
    <x v="2"/>
    <x v="1"/>
    <n v="5637"/>
  </r>
  <r>
    <x v="1040"/>
    <x v="12"/>
    <x v="23"/>
    <x v="136"/>
    <x v="606"/>
    <x v="2"/>
    <m/>
    <m/>
    <m/>
    <x v="2"/>
    <x v="2"/>
    <n v="6404"/>
  </r>
  <r>
    <x v="1040"/>
    <x v="12"/>
    <x v="23"/>
    <x v="136"/>
    <x v="606"/>
    <x v="2"/>
    <m/>
    <m/>
    <m/>
    <x v="2"/>
    <x v="3"/>
    <n v="7170"/>
  </r>
  <r>
    <x v="1040"/>
    <x v="12"/>
    <x v="23"/>
    <x v="136"/>
    <x v="606"/>
    <x v="2"/>
    <m/>
    <m/>
    <m/>
    <x v="2"/>
    <x v="4"/>
    <n v="4763"/>
  </r>
  <r>
    <x v="1040"/>
    <x v="12"/>
    <x v="23"/>
    <x v="136"/>
    <x v="606"/>
    <x v="2"/>
    <m/>
    <m/>
    <m/>
    <x v="2"/>
    <x v="5"/>
    <n v="2355"/>
  </r>
  <r>
    <x v="1040"/>
    <x v="12"/>
    <x v="23"/>
    <x v="136"/>
    <x v="606"/>
    <x v="2"/>
    <m/>
    <m/>
    <m/>
    <x v="2"/>
    <x v="6"/>
    <n v="4556"/>
  </r>
  <r>
    <x v="1040"/>
    <x v="12"/>
    <x v="23"/>
    <x v="136"/>
    <x v="606"/>
    <x v="2"/>
    <m/>
    <m/>
    <m/>
    <x v="2"/>
    <x v="7"/>
    <n v="6756"/>
  </r>
  <r>
    <x v="1040"/>
    <x v="12"/>
    <x v="23"/>
    <x v="136"/>
    <x v="606"/>
    <x v="2"/>
    <m/>
    <m/>
    <m/>
    <x v="2"/>
    <x v="8"/>
    <n v="4476"/>
  </r>
  <r>
    <x v="1040"/>
    <x v="12"/>
    <x v="23"/>
    <x v="136"/>
    <x v="606"/>
    <x v="2"/>
    <m/>
    <m/>
    <m/>
    <x v="2"/>
    <x v="9"/>
    <n v="2195"/>
  </r>
  <r>
    <x v="1040"/>
    <x v="12"/>
    <x v="23"/>
    <x v="136"/>
    <x v="606"/>
    <x v="2"/>
    <m/>
    <m/>
    <m/>
    <x v="2"/>
    <x v="10"/>
    <n v="2524"/>
  </r>
  <r>
    <x v="1040"/>
    <x v="12"/>
    <x v="23"/>
    <x v="136"/>
    <x v="606"/>
    <x v="2"/>
    <m/>
    <m/>
    <m/>
    <x v="2"/>
    <x v="11"/>
    <n v="2853"/>
  </r>
  <r>
    <x v="1040"/>
    <x v="12"/>
    <x v="23"/>
    <x v="136"/>
    <x v="606"/>
    <x v="2"/>
    <m/>
    <m/>
    <m/>
    <x v="2"/>
    <x v="12"/>
    <n v="3182"/>
  </r>
  <r>
    <x v="1041"/>
    <x v="12"/>
    <x v="23"/>
    <x v="136"/>
    <x v="606"/>
    <x v="2"/>
    <m/>
    <m/>
    <m/>
    <x v="2"/>
    <x v="13"/>
    <n v="6435"/>
  </r>
  <r>
    <x v="1041"/>
    <x v="12"/>
    <x v="23"/>
    <x v="136"/>
    <x v="606"/>
    <x v="2"/>
    <m/>
    <m/>
    <m/>
    <x v="2"/>
    <x v="14"/>
    <n v="9490"/>
  </r>
  <r>
    <x v="1041"/>
    <x v="12"/>
    <x v="23"/>
    <x v="136"/>
    <x v="606"/>
    <x v="2"/>
    <m/>
    <m/>
    <m/>
    <x v="2"/>
    <x v="0"/>
    <n v="12544"/>
  </r>
  <r>
    <x v="1041"/>
    <x v="12"/>
    <x v="23"/>
    <x v="136"/>
    <x v="606"/>
    <x v="2"/>
    <m/>
    <m/>
    <m/>
    <x v="2"/>
    <x v="1"/>
    <n v="15599"/>
  </r>
  <r>
    <x v="1041"/>
    <x v="12"/>
    <x v="23"/>
    <x v="136"/>
    <x v="606"/>
    <x v="2"/>
    <m/>
    <m/>
    <m/>
    <x v="2"/>
    <x v="2"/>
    <n v="14929"/>
  </r>
  <r>
    <x v="1041"/>
    <x v="12"/>
    <x v="23"/>
    <x v="136"/>
    <x v="606"/>
    <x v="2"/>
    <m/>
    <m/>
    <m/>
    <x v="2"/>
    <x v="3"/>
    <n v="14258"/>
  </r>
  <r>
    <x v="1041"/>
    <x v="12"/>
    <x v="23"/>
    <x v="136"/>
    <x v="606"/>
    <x v="2"/>
    <m/>
    <m/>
    <m/>
    <x v="2"/>
    <x v="4"/>
    <n v="18892"/>
  </r>
  <r>
    <x v="1041"/>
    <x v="12"/>
    <x v="23"/>
    <x v="136"/>
    <x v="606"/>
    <x v="2"/>
    <m/>
    <m/>
    <m/>
    <x v="2"/>
    <x v="5"/>
    <n v="23526"/>
  </r>
  <r>
    <x v="1041"/>
    <x v="12"/>
    <x v="23"/>
    <x v="136"/>
    <x v="606"/>
    <x v="2"/>
    <m/>
    <m/>
    <m/>
    <x v="2"/>
    <x v="6"/>
    <n v="23707"/>
  </r>
  <r>
    <x v="1041"/>
    <x v="12"/>
    <x v="23"/>
    <x v="136"/>
    <x v="606"/>
    <x v="2"/>
    <m/>
    <m/>
    <m/>
    <x v="2"/>
    <x v="7"/>
    <n v="23887"/>
  </r>
  <r>
    <x v="1041"/>
    <x v="12"/>
    <x v="23"/>
    <x v="136"/>
    <x v="606"/>
    <x v="2"/>
    <m/>
    <m/>
    <m/>
    <x v="2"/>
    <x v="8"/>
    <n v="21346"/>
  </r>
  <r>
    <x v="1041"/>
    <x v="12"/>
    <x v="23"/>
    <x v="136"/>
    <x v="606"/>
    <x v="2"/>
    <m/>
    <m/>
    <m/>
    <x v="2"/>
    <x v="9"/>
    <n v="18805"/>
  </r>
  <r>
    <x v="1041"/>
    <x v="12"/>
    <x v="23"/>
    <x v="136"/>
    <x v="606"/>
    <x v="2"/>
    <m/>
    <m/>
    <m/>
    <x v="2"/>
    <x v="10"/>
    <n v="23930"/>
  </r>
  <r>
    <x v="1041"/>
    <x v="12"/>
    <x v="23"/>
    <x v="136"/>
    <x v="606"/>
    <x v="2"/>
    <m/>
    <m/>
    <m/>
    <x v="2"/>
    <x v="11"/>
    <n v="29056"/>
  </r>
  <r>
    <x v="1041"/>
    <x v="12"/>
    <x v="23"/>
    <x v="136"/>
    <x v="606"/>
    <x v="2"/>
    <m/>
    <m/>
    <m/>
    <x v="2"/>
    <x v="12"/>
    <n v="34181"/>
  </r>
  <r>
    <x v="1042"/>
    <x v="12"/>
    <x v="23"/>
    <x v="136"/>
    <x v="606"/>
    <x v="2"/>
    <m/>
    <m/>
    <m/>
    <x v="2"/>
    <x v="13"/>
    <n v="1246"/>
  </r>
  <r>
    <x v="1042"/>
    <x v="12"/>
    <x v="23"/>
    <x v="136"/>
    <x v="606"/>
    <x v="2"/>
    <m/>
    <m/>
    <m/>
    <x v="2"/>
    <x v="14"/>
    <n v="1549"/>
  </r>
  <r>
    <x v="1042"/>
    <x v="12"/>
    <x v="23"/>
    <x v="136"/>
    <x v="606"/>
    <x v="2"/>
    <m/>
    <m/>
    <m/>
    <x v="2"/>
    <x v="0"/>
    <n v="1852"/>
  </r>
  <r>
    <x v="1042"/>
    <x v="12"/>
    <x v="23"/>
    <x v="136"/>
    <x v="606"/>
    <x v="2"/>
    <m/>
    <m/>
    <m/>
    <x v="2"/>
    <x v="1"/>
    <n v="2155"/>
  </r>
  <r>
    <x v="1042"/>
    <x v="12"/>
    <x v="23"/>
    <x v="136"/>
    <x v="606"/>
    <x v="2"/>
    <m/>
    <m/>
    <m/>
    <x v="2"/>
    <x v="2"/>
    <n v="1772"/>
  </r>
  <r>
    <x v="1042"/>
    <x v="12"/>
    <x v="23"/>
    <x v="136"/>
    <x v="606"/>
    <x v="2"/>
    <m/>
    <m/>
    <m/>
    <x v="2"/>
    <x v="3"/>
    <n v="1389"/>
  </r>
  <r>
    <x v="1042"/>
    <x v="12"/>
    <x v="23"/>
    <x v="136"/>
    <x v="606"/>
    <x v="2"/>
    <m/>
    <m/>
    <m/>
    <x v="2"/>
    <x v="4"/>
    <n v="1143"/>
  </r>
  <r>
    <x v="1042"/>
    <x v="12"/>
    <x v="23"/>
    <x v="136"/>
    <x v="606"/>
    <x v="2"/>
    <m/>
    <m/>
    <m/>
    <x v="2"/>
    <x v="5"/>
    <n v="897"/>
  </r>
  <r>
    <x v="1042"/>
    <x v="12"/>
    <x v="23"/>
    <x v="136"/>
    <x v="606"/>
    <x v="2"/>
    <m/>
    <m/>
    <m/>
    <x v="2"/>
    <x v="6"/>
    <n v="513"/>
  </r>
  <r>
    <x v="1042"/>
    <x v="12"/>
    <x v="23"/>
    <x v="136"/>
    <x v="606"/>
    <x v="2"/>
    <m/>
    <m/>
    <m/>
    <x v="2"/>
    <x v="7"/>
    <n v="129"/>
  </r>
  <r>
    <x v="1042"/>
    <x v="12"/>
    <x v="23"/>
    <x v="136"/>
    <x v="606"/>
    <x v="2"/>
    <m/>
    <m/>
    <m/>
    <x v="2"/>
    <x v="8"/>
    <n v="536"/>
  </r>
  <r>
    <x v="1042"/>
    <x v="12"/>
    <x v="23"/>
    <x v="136"/>
    <x v="606"/>
    <x v="2"/>
    <m/>
    <m/>
    <m/>
    <x v="2"/>
    <x v="9"/>
    <n v="943"/>
  </r>
  <r>
    <x v="1042"/>
    <x v="12"/>
    <x v="23"/>
    <x v="136"/>
    <x v="606"/>
    <x v="2"/>
    <m/>
    <m/>
    <m/>
    <x v="2"/>
    <x v="10"/>
    <n v="945"/>
  </r>
  <r>
    <x v="1042"/>
    <x v="12"/>
    <x v="23"/>
    <x v="136"/>
    <x v="606"/>
    <x v="2"/>
    <m/>
    <m/>
    <m/>
    <x v="2"/>
    <x v="11"/>
    <n v="947"/>
  </r>
  <r>
    <x v="1042"/>
    <x v="12"/>
    <x v="23"/>
    <x v="136"/>
    <x v="606"/>
    <x v="2"/>
    <m/>
    <m/>
    <m/>
    <x v="2"/>
    <x v="12"/>
    <n v="949"/>
  </r>
  <r>
    <x v="1043"/>
    <x v="12"/>
    <x v="23"/>
    <x v="136"/>
    <x v="606"/>
    <x v="2"/>
    <m/>
    <m/>
    <m/>
    <x v="2"/>
    <x v="13"/>
    <n v="0"/>
  </r>
  <r>
    <x v="1043"/>
    <x v="12"/>
    <x v="23"/>
    <x v="136"/>
    <x v="606"/>
    <x v="2"/>
    <m/>
    <m/>
    <m/>
    <x v="2"/>
    <x v="14"/>
    <n v="0"/>
  </r>
  <r>
    <x v="1043"/>
    <x v="12"/>
    <x v="23"/>
    <x v="136"/>
    <x v="606"/>
    <x v="2"/>
    <m/>
    <m/>
    <m/>
    <x v="2"/>
    <x v="0"/>
    <n v="0"/>
  </r>
  <r>
    <x v="1043"/>
    <x v="12"/>
    <x v="23"/>
    <x v="136"/>
    <x v="606"/>
    <x v="2"/>
    <m/>
    <m/>
    <m/>
    <x v="2"/>
    <x v="1"/>
    <n v="0"/>
  </r>
  <r>
    <x v="1043"/>
    <x v="12"/>
    <x v="23"/>
    <x v="136"/>
    <x v="606"/>
    <x v="2"/>
    <m/>
    <m/>
    <m/>
    <x v="2"/>
    <x v="2"/>
    <n v="0"/>
  </r>
  <r>
    <x v="1043"/>
    <x v="12"/>
    <x v="23"/>
    <x v="136"/>
    <x v="606"/>
    <x v="2"/>
    <m/>
    <m/>
    <m/>
    <x v="2"/>
    <x v="3"/>
    <n v="0"/>
  </r>
  <r>
    <x v="1043"/>
    <x v="12"/>
    <x v="23"/>
    <x v="136"/>
    <x v="606"/>
    <x v="2"/>
    <m/>
    <m/>
    <m/>
    <x v="2"/>
    <x v="4"/>
    <n v="0"/>
  </r>
  <r>
    <x v="1043"/>
    <x v="12"/>
    <x v="23"/>
    <x v="136"/>
    <x v="606"/>
    <x v="2"/>
    <m/>
    <m/>
    <m/>
    <x v="2"/>
    <x v="5"/>
    <n v="0"/>
  </r>
  <r>
    <x v="1043"/>
    <x v="12"/>
    <x v="23"/>
    <x v="136"/>
    <x v="606"/>
    <x v="2"/>
    <m/>
    <m/>
    <m/>
    <x v="2"/>
    <x v="6"/>
    <n v="0"/>
  </r>
  <r>
    <x v="1043"/>
    <x v="12"/>
    <x v="23"/>
    <x v="136"/>
    <x v="606"/>
    <x v="2"/>
    <m/>
    <m/>
    <m/>
    <x v="2"/>
    <x v="7"/>
    <n v="0"/>
  </r>
  <r>
    <x v="1043"/>
    <x v="12"/>
    <x v="23"/>
    <x v="136"/>
    <x v="606"/>
    <x v="2"/>
    <m/>
    <m/>
    <m/>
    <x v="2"/>
    <x v="8"/>
    <n v="0"/>
  </r>
  <r>
    <x v="1043"/>
    <x v="12"/>
    <x v="23"/>
    <x v="136"/>
    <x v="606"/>
    <x v="2"/>
    <m/>
    <m/>
    <m/>
    <x v="2"/>
    <x v="9"/>
    <n v="0"/>
  </r>
  <r>
    <x v="1043"/>
    <x v="12"/>
    <x v="23"/>
    <x v="136"/>
    <x v="606"/>
    <x v="2"/>
    <m/>
    <m/>
    <m/>
    <x v="2"/>
    <x v="10"/>
    <n v="3030"/>
  </r>
  <r>
    <x v="1043"/>
    <x v="12"/>
    <x v="23"/>
    <x v="136"/>
    <x v="606"/>
    <x v="2"/>
    <m/>
    <m/>
    <m/>
    <x v="2"/>
    <x v="11"/>
    <n v="6059"/>
  </r>
  <r>
    <x v="1043"/>
    <x v="12"/>
    <x v="23"/>
    <x v="136"/>
    <x v="606"/>
    <x v="2"/>
    <m/>
    <m/>
    <m/>
    <x v="2"/>
    <x v="12"/>
    <n v="9089"/>
  </r>
  <r>
    <x v="1044"/>
    <x v="12"/>
    <x v="23"/>
    <x v="136"/>
    <x v="606"/>
    <x v="2"/>
    <m/>
    <m/>
    <m/>
    <x v="2"/>
    <x v="13"/>
    <n v="22782"/>
  </r>
  <r>
    <x v="1044"/>
    <x v="12"/>
    <x v="23"/>
    <x v="136"/>
    <x v="606"/>
    <x v="2"/>
    <m/>
    <m/>
    <m/>
    <x v="2"/>
    <x v="14"/>
    <n v="23146"/>
  </r>
  <r>
    <x v="1044"/>
    <x v="12"/>
    <x v="23"/>
    <x v="136"/>
    <x v="606"/>
    <x v="2"/>
    <m/>
    <m/>
    <m/>
    <x v="2"/>
    <x v="0"/>
    <n v="23511"/>
  </r>
  <r>
    <x v="1044"/>
    <x v="12"/>
    <x v="23"/>
    <x v="136"/>
    <x v="606"/>
    <x v="2"/>
    <m/>
    <m/>
    <m/>
    <x v="2"/>
    <x v="1"/>
    <n v="23875"/>
  </r>
  <r>
    <x v="1044"/>
    <x v="12"/>
    <x v="23"/>
    <x v="136"/>
    <x v="606"/>
    <x v="2"/>
    <m/>
    <m/>
    <m/>
    <x v="2"/>
    <x v="2"/>
    <n v="25065"/>
  </r>
  <r>
    <x v="1044"/>
    <x v="12"/>
    <x v="23"/>
    <x v="136"/>
    <x v="606"/>
    <x v="2"/>
    <m/>
    <m/>
    <m/>
    <x v="2"/>
    <x v="3"/>
    <n v="26255"/>
  </r>
  <r>
    <x v="1044"/>
    <x v="12"/>
    <x v="23"/>
    <x v="136"/>
    <x v="606"/>
    <x v="2"/>
    <m/>
    <m/>
    <m/>
    <x v="2"/>
    <x v="4"/>
    <n v="26868"/>
  </r>
  <r>
    <x v="1044"/>
    <x v="12"/>
    <x v="23"/>
    <x v="136"/>
    <x v="606"/>
    <x v="2"/>
    <m/>
    <m/>
    <m/>
    <x v="2"/>
    <x v="5"/>
    <n v="27481"/>
  </r>
  <r>
    <x v="1044"/>
    <x v="12"/>
    <x v="23"/>
    <x v="136"/>
    <x v="606"/>
    <x v="2"/>
    <m/>
    <m/>
    <m/>
    <x v="2"/>
    <x v="6"/>
    <n v="27559"/>
  </r>
  <r>
    <x v="1044"/>
    <x v="12"/>
    <x v="23"/>
    <x v="136"/>
    <x v="606"/>
    <x v="2"/>
    <m/>
    <m/>
    <m/>
    <x v="2"/>
    <x v="7"/>
    <n v="27636"/>
  </r>
  <r>
    <x v="1044"/>
    <x v="12"/>
    <x v="23"/>
    <x v="136"/>
    <x v="606"/>
    <x v="2"/>
    <m/>
    <m/>
    <m/>
    <x v="2"/>
    <x v="8"/>
    <n v="28296"/>
  </r>
  <r>
    <x v="1044"/>
    <x v="12"/>
    <x v="23"/>
    <x v="136"/>
    <x v="606"/>
    <x v="2"/>
    <m/>
    <m/>
    <m/>
    <x v="2"/>
    <x v="9"/>
    <n v="28956"/>
  </r>
  <r>
    <x v="1045"/>
    <x v="12"/>
    <x v="23"/>
    <x v="136"/>
    <x v="606"/>
    <x v="2"/>
    <m/>
    <m/>
    <m/>
    <x v="2"/>
    <x v="13"/>
    <n v="103"/>
  </r>
  <r>
    <x v="1045"/>
    <x v="12"/>
    <x v="23"/>
    <x v="136"/>
    <x v="606"/>
    <x v="2"/>
    <m/>
    <m/>
    <m/>
    <x v="2"/>
    <x v="14"/>
    <n v="114"/>
  </r>
  <r>
    <x v="1045"/>
    <x v="12"/>
    <x v="23"/>
    <x v="136"/>
    <x v="606"/>
    <x v="2"/>
    <m/>
    <m/>
    <m/>
    <x v="2"/>
    <x v="0"/>
    <n v="125"/>
  </r>
  <r>
    <x v="1045"/>
    <x v="12"/>
    <x v="23"/>
    <x v="136"/>
    <x v="606"/>
    <x v="2"/>
    <m/>
    <m/>
    <m/>
    <x v="2"/>
    <x v="1"/>
    <n v="136"/>
  </r>
  <r>
    <x v="1045"/>
    <x v="12"/>
    <x v="23"/>
    <x v="136"/>
    <x v="606"/>
    <x v="2"/>
    <m/>
    <m/>
    <m/>
    <x v="2"/>
    <x v="2"/>
    <n v="393"/>
  </r>
  <r>
    <x v="1045"/>
    <x v="12"/>
    <x v="23"/>
    <x v="136"/>
    <x v="606"/>
    <x v="2"/>
    <m/>
    <m/>
    <m/>
    <x v="2"/>
    <x v="3"/>
    <n v="650"/>
  </r>
  <r>
    <x v="1045"/>
    <x v="12"/>
    <x v="23"/>
    <x v="136"/>
    <x v="606"/>
    <x v="2"/>
    <m/>
    <m/>
    <m/>
    <x v="2"/>
    <x v="4"/>
    <n v="608"/>
  </r>
  <r>
    <x v="1045"/>
    <x v="12"/>
    <x v="23"/>
    <x v="136"/>
    <x v="606"/>
    <x v="2"/>
    <m/>
    <m/>
    <m/>
    <x v="2"/>
    <x v="5"/>
    <n v="566"/>
  </r>
  <r>
    <x v="1045"/>
    <x v="12"/>
    <x v="23"/>
    <x v="136"/>
    <x v="606"/>
    <x v="2"/>
    <m/>
    <m/>
    <m/>
    <x v="2"/>
    <x v="6"/>
    <n v="486"/>
  </r>
  <r>
    <x v="1045"/>
    <x v="12"/>
    <x v="23"/>
    <x v="136"/>
    <x v="606"/>
    <x v="2"/>
    <m/>
    <m/>
    <m/>
    <x v="2"/>
    <x v="7"/>
    <n v="406"/>
  </r>
  <r>
    <x v="1045"/>
    <x v="12"/>
    <x v="23"/>
    <x v="136"/>
    <x v="606"/>
    <x v="2"/>
    <m/>
    <m/>
    <m/>
    <x v="2"/>
    <x v="8"/>
    <n v="556"/>
  </r>
  <r>
    <x v="1045"/>
    <x v="12"/>
    <x v="23"/>
    <x v="136"/>
    <x v="606"/>
    <x v="2"/>
    <m/>
    <m/>
    <m/>
    <x v="2"/>
    <x v="9"/>
    <n v="705"/>
  </r>
  <r>
    <x v="1046"/>
    <x v="12"/>
    <x v="23"/>
    <x v="136"/>
    <x v="606"/>
    <x v="2"/>
    <m/>
    <m/>
    <m/>
    <x v="2"/>
    <x v="13"/>
    <n v="210581"/>
  </r>
  <r>
    <x v="1046"/>
    <x v="12"/>
    <x v="23"/>
    <x v="136"/>
    <x v="606"/>
    <x v="2"/>
    <m/>
    <m/>
    <m/>
    <x v="2"/>
    <x v="14"/>
    <n v="218844"/>
  </r>
  <r>
    <x v="1046"/>
    <x v="12"/>
    <x v="23"/>
    <x v="136"/>
    <x v="606"/>
    <x v="2"/>
    <m/>
    <m/>
    <m/>
    <x v="2"/>
    <x v="0"/>
    <n v="227107"/>
  </r>
  <r>
    <x v="1046"/>
    <x v="12"/>
    <x v="23"/>
    <x v="136"/>
    <x v="606"/>
    <x v="2"/>
    <m/>
    <m/>
    <m/>
    <x v="2"/>
    <x v="1"/>
    <n v="235370"/>
  </r>
  <r>
    <x v="1046"/>
    <x v="12"/>
    <x v="23"/>
    <x v="136"/>
    <x v="606"/>
    <x v="2"/>
    <m/>
    <m/>
    <m/>
    <x v="2"/>
    <x v="2"/>
    <n v="248479"/>
  </r>
  <r>
    <x v="1046"/>
    <x v="12"/>
    <x v="23"/>
    <x v="136"/>
    <x v="606"/>
    <x v="2"/>
    <m/>
    <m/>
    <m/>
    <x v="2"/>
    <x v="3"/>
    <n v="261587"/>
  </r>
  <r>
    <x v="1046"/>
    <x v="12"/>
    <x v="23"/>
    <x v="136"/>
    <x v="606"/>
    <x v="2"/>
    <m/>
    <m/>
    <m/>
    <x v="2"/>
    <x v="4"/>
    <n v="273921"/>
  </r>
  <r>
    <x v="1046"/>
    <x v="12"/>
    <x v="23"/>
    <x v="136"/>
    <x v="606"/>
    <x v="2"/>
    <m/>
    <m/>
    <m/>
    <x v="2"/>
    <x v="5"/>
    <n v="286254"/>
  </r>
  <r>
    <x v="1046"/>
    <x v="12"/>
    <x v="23"/>
    <x v="136"/>
    <x v="606"/>
    <x v="2"/>
    <m/>
    <m/>
    <m/>
    <x v="2"/>
    <x v="6"/>
    <n v="291842"/>
  </r>
  <r>
    <x v="1046"/>
    <x v="12"/>
    <x v="23"/>
    <x v="136"/>
    <x v="606"/>
    <x v="2"/>
    <m/>
    <m/>
    <m/>
    <x v="2"/>
    <x v="7"/>
    <n v="297429"/>
  </r>
  <r>
    <x v="1046"/>
    <x v="12"/>
    <x v="23"/>
    <x v="136"/>
    <x v="606"/>
    <x v="2"/>
    <m/>
    <m/>
    <m/>
    <x v="2"/>
    <x v="8"/>
    <n v="296406"/>
  </r>
  <r>
    <x v="1046"/>
    <x v="12"/>
    <x v="23"/>
    <x v="136"/>
    <x v="606"/>
    <x v="2"/>
    <m/>
    <m/>
    <m/>
    <x v="2"/>
    <x v="9"/>
    <n v="295382"/>
  </r>
  <r>
    <x v="1047"/>
    <x v="12"/>
    <x v="23"/>
    <x v="136"/>
    <x v="606"/>
    <x v="2"/>
    <m/>
    <m/>
    <m/>
    <x v="2"/>
    <x v="13"/>
    <n v="4785"/>
  </r>
  <r>
    <x v="1047"/>
    <x v="12"/>
    <x v="23"/>
    <x v="136"/>
    <x v="606"/>
    <x v="2"/>
    <m/>
    <m/>
    <m/>
    <x v="2"/>
    <x v="14"/>
    <n v="4441"/>
  </r>
  <r>
    <x v="1047"/>
    <x v="12"/>
    <x v="23"/>
    <x v="136"/>
    <x v="606"/>
    <x v="2"/>
    <m/>
    <m/>
    <m/>
    <x v="2"/>
    <x v="0"/>
    <n v="4098"/>
  </r>
  <r>
    <x v="1047"/>
    <x v="12"/>
    <x v="23"/>
    <x v="136"/>
    <x v="606"/>
    <x v="2"/>
    <m/>
    <m/>
    <m/>
    <x v="2"/>
    <x v="1"/>
    <n v="3754"/>
  </r>
  <r>
    <x v="1047"/>
    <x v="12"/>
    <x v="23"/>
    <x v="136"/>
    <x v="606"/>
    <x v="2"/>
    <m/>
    <m/>
    <m/>
    <x v="2"/>
    <x v="2"/>
    <n v="5494"/>
  </r>
  <r>
    <x v="1047"/>
    <x v="12"/>
    <x v="23"/>
    <x v="136"/>
    <x v="606"/>
    <x v="2"/>
    <m/>
    <m/>
    <m/>
    <x v="2"/>
    <x v="3"/>
    <n v="7234"/>
  </r>
  <r>
    <x v="1047"/>
    <x v="12"/>
    <x v="23"/>
    <x v="136"/>
    <x v="606"/>
    <x v="2"/>
    <m/>
    <m/>
    <m/>
    <x v="2"/>
    <x v="4"/>
    <n v="6881"/>
  </r>
  <r>
    <x v="1047"/>
    <x v="12"/>
    <x v="23"/>
    <x v="136"/>
    <x v="606"/>
    <x v="2"/>
    <m/>
    <m/>
    <m/>
    <x v="2"/>
    <x v="5"/>
    <n v="6527"/>
  </r>
  <r>
    <x v="1047"/>
    <x v="12"/>
    <x v="23"/>
    <x v="136"/>
    <x v="606"/>
    <x v="2"/>
    <m/>
    <m/>
    <m/>
    <x v="2"/>
    <x v="6"/>
    <n v="8188"/>
  </r>
  <r>
    <x v="1047"/>
    <x v="12"/>
    <x v="23"/>
    <x v="136"/>
    <x v="606"/>
    <x v="2"/>
    <m/>
    <m/>
    <m/>
    <x v="2"/>
    <x v="7"/>
    <n v="9848"/>
  </r>
  <r>
    <x v="1047"/>
    <x v="12"/>
    <x v="23"/>
    <x v="136"/>
    <x v="606"/>
    <x v="2"/>
    <m/>
    <m/>
    <m/>
    <x v="2"/>
    <x v="8"/>
    <n v="9565"/>
  </r>
  <r>
    <x v="1047"/>
    <x v="12"/>
    <x v="23"/>
    <x v="136"/>
    <x v="606"/>
    <x v="2"/>
    <m/>
    <m/>
    <m/>
    <x v="2"/>
    <x v="9"/>
    <n v="9281"/>
  </r>
  <r>
    <x v="1048"/>
    <x v="12"/>
    <x v="23"/>
    <x v="136"/>
    <x v="606"/>
    <x v="2"/>
    <m/>
    <m/>
    <m/>
    <x v="2"/>
    <x v="13"/>
    <n v="1806"/>
  </r>
  <r>
    <x v="1048"/>
    <x v="12"/>
    <x v="23"/>
    <x v="136"/>
    <x v="606"/>
    <x v="2"/>
    <m/>
    <m/>
    <m/>
    <x v="2"/>
    <x v="14"/>
    <n v="1765"/>
  </r>
  <r>
    <x v="1048"/>
    <x v="12"/>
    <x v="23"/>
    <x v="136"/>
    <x v="606"/>
    <x v="2"/>
    <m/>
    <m/>
    <m/>
    <x v="2"/>
    <x v="0"/>
    <n v="1723"/>
  </r>
  <r>
    <x v="1048"/>
    <x v="12"/>
    <x v="23"/>
    <x v="136"/>
    <x v="606"/>
    <x v="2"/>
    <m/>
    <m/>
    <m/>
    <x v="2"/>
    <x v="1"/>
    <n v="1682"/>
  </r>
  <r>
    <x v="1048"/>
    <x v="12"/>
    <x v="23"/>
    <x v="136"/>
    <x v="606"/>
    <x v="2"/>
    <m/>
    <m/>
    <m/>
    <x v="2"/>
    <x v="2"/>
    <n v="2414"/>
  </r>
  <r>
    <x v="1048"/>
    <x v="12"/>
    <x v="23"/>
    <x v="136"/>
    <x v="606"/>
    <x v="2"/>
    <m/>
    <m/>
    <m/>
    <x v="2"/>
    <x v="3"/>
    <n v="3146"/>
  </r>
  <r>
    <x v="1048"/>
    <x v="12"/>
    <x v="23"/>
    <x v="136"/>
    <x v="606"/>
    <x v="2"/>
    <m/>
    <m/>
    <m/>
    <x v="2"/>
    <x v="4"/>
    <n v="2157"/>
  </r>
  <r>
    <x v="1048"/>
    <x v="12"/>
    <x v="23"/>
    <x v="136"/>
    <x v="606"/>
    <x v="2"/>
    <m/>
    <m/>
    <m/>
    <x v="2"/>
    <x v="5"/>
    <n v="1167"/>
  </r>
  <r>
    <x v="1048"/>
    <x v="12"/>
    <x v="23"/>
    <x v="136"/>
    <x v="606"/>
    <x v="2"/>
    <m/>
    <m/>
    <m/>
    <x v="2"/>
    <x v="6"/>
    <n v="1536"/>
  </r>
  <r>
    <x v="1048"/>
    <x v="12"/>
    <x v="23"/>
    <x v="136"/>
    <x v="606"/>
    <x v="2"/>
    <m/>
    <m/>
    <m/>
    <x v="2"/>
    <x v="7"/>
    <n v="1905"/>
  </r>
  <r>
    <x v="1048"/>
    <x v="12"/>
    <x v="23"/>
    <x v="136"/>
    <x v="606"/>
    <x v="2"/>
    <m/>
    <m/>
    <m/>
    <x v="2"/>
    <x v="8"/>
    <n v="1462"/>
  </r>
  <r>
    <x v="1048"/>
    <x v="12"/>
    <x v="23"/>
    <x v="136"/>
    <x v="606"/>
    <x v="2"/>
    <m/>
    <m/>
    <m/>
    <x v="2"/>
    <x v="9"/>
    <n v="1019"/>
  </r>
  <r>
    <x v="1049"/>
    <x v="12"/>
    <x v="23"/>
    <x v="136"/>
    <x v="606"/>
    <x v="2"/>
    <m/>
    <m/>
    <m/>
    <x v="2"/>
    <x v="13"/>
    <n v="25"/>
  </r>
  <r>
    <x v="1049"/>
    <x v="12"/>
    <x v="23"/>
    <x v="136"/>
    <x v="606"/>
    <x v="2"/>
    <m/>
    <m/>
    <m/>
    <x v="2"/>
    <x v="14"/>
    <n v="62"/>
  </r>
  <r>
    <x v="1049"/>
    <x v="12"/>
    <x v="23"/>
    <x v="136"/>
    <x v="606"/>
    <x v="2"/>
    <m/>
    <m/>
    <m/>
    <x v="2"/>
    <x v="0"/>
    <n v="99"/>
  </r>
  <r>
    <x v="1049"/>
    <x v="12"/>
    <x v="23"/>
    <x v="136"/>
    <x v="606"/>
    <x v="2"/>
    <m/>
    <m/>
    <m/>
    <x v="2"/>
    <x v="1"/>
    <n v="136"/>
  </r>
  <r>
    <x v="1049"/>
    <x v="12"/>
    <x v="23"/>
    <x v="136"/>
    <x v="606"/>
    <x v="2"/>
    <m/>
    <m/>
    <m/>
    <x v="2"/>
    <x v="2"/>
    <n v="158"/>
  </r>
  <r>
    <x v="1049"/>
    <x v="12"/>
    <x v="23"/>
    <x v="136"/>
    <x v="606"/>
    <x v="2"/>
    <m/>
    <m/>
    <m/>
    <x v="2"/>
    <x v="3"/>
    <n v="180"/>
  </r>
  <r>
    <x v="1049"/>
    <x v="12"/>
    <x v="23"/>
    <x v="136"/>
    <x v="606"/>
    <x v="2"/>
    <m/>
    <m/>
    <m/>
    <x v="2"/>
    <x v="4"/>
    <n v="190"/>
  </r>
  <r>
    <x v="1049"/>
    <x v="12"/>
    <x v="23"/>
    <x v="136"/>
    <x v="606"/>
    <x v="2"/>
    <m/>
    <m/>
    <m/>
    <x v="2"/>
    <x v="5"/>
    <n v="200"/>
  </r>
  <r>
    <x v="1049"/>
    <x v="12"/>
    <x v="23"/>
    <x v="136"/>
    <x v="606"/>
    <x v="2"/>
    <m/>
    <m/>
    <m/>
    <x v="2"/>
    <x v="6"/>
    <n v="443"/>
  </r>
  <r>
    <x v="1049"/>
    <x v="12"/>
    <x v="23"/>
    <x v="136"/>
    <x v="606"/>
    <x v="2"/>
    <m/>
    <m/>
    <m/>
    <x v="2"/>
    <x v="7"/>
    <n v="686"/>
  </r>
  <r>
    <x v="1049"/>
    <x v="12"/>
    <x v="23"/>
    <x v="136"/>
    <x v="606"/>
    <x v="2"/>
    <m/>
    <m/>
    <m/>
    <x v="2"/>
    <x v="8"/>
    <n v="350"/>
  </r>
  <r>
    <x v="1049"/>
    <x v="12"/>
    <x v="23"/>
    <x v="136"/>
    <x v="606"/>
    <x v="2"/>
    <m/>
    <m/>
    <m/>
    <x v="2"/>
    <x v="9"/>
    <n v="13"/>
  </r>
  <r>
    <x v="1050"/>
    <x v="13"/>
    <x v="24"/>
    <x v="137"/>
    <x v="607"/>
    <x v="21"/>
    <s v="2009-2020"/>
    <m/>
    <m/>
    <x v="3"/>
    <x v="1"/>
    <n v="4567961.3541477956"/>
  </r>
  <r>
    <x v="1050"/>
    <x v="13"/>
    <x v="24"/>
    <x v="137"/>
    <x v="607"/>
    <x v="21"/>
    <s v="2009-2020"/>
    <m/>
    <m/>
    <x v="3"/>
    <x v="2"/>
    <n v="7085706.3176501254"/>
  </r>
  <r>
    <x v="1050"/>
    <x v="13"/>
    <x v="24"/>
    <x v="137"/>
    <x v="607"/>
    <x v="21"/>
    <s v="2009-2020"/>
    <m/>
    <m/>
    <x v="3"/>
    <x v="3"/>
    <n v="9008441.5642140917"/>
  </r>
  <r>
    <x v="1050"/>
    <x v="13"/>
    <x v="24"/>
    <x v="137"/>
    <x v="607"/>
    <x v="21"/>
    <s v="2009-2020"/>
    <m/>
    <m/>
    <x v="3"/>
    <x v="4"/>
    <n v="9527689.2580632102"/>
  </r>
  <r>
    <x v="1050"/>
    <x v="13"/>
    <x v="24"/>
    <x v="137"/>
    <x v="607"/>
    <x v="21"/>
    <s v="2009-2020"/>
    <m/>
    <m/>
    <x v="3"/>
    <x v="5"/>
    <n v="9086413.098524034"/>
  </r>
  <r>
    <x v="1050"/>
    <x v="13"/>
    <x v="24"/>
    <x v="137"/>
    <x v="607"/>
    <x v="21"/>
    <s v="2009-2020"/>
    <m/>
    <m/>
    <x v="3"/>
    <x v="6"/>
    <n v="9208866.6974918265"/>
  </r>
  <r>
    <x v="1050"/>
    <x v="13"/>
    <x v="24"/>
    <x v="137"/>
    <x v="607"/>
    <x v="21"/>
    <s v="2009-2020"/>
    <m/>
    <m/>
    <x v="3"/>
    <x v="7"/>
    <n v="11690994.951733463"/>
  </r>
  <r>
    <x v="1050"/>
    <x v="13"/>
    <x v="24"/>
    <x v="137"/>
    <x v="607"/>
    <x v="21"/>
    <s v="2009-2020"/>
    <m/>
    <m/>
    <x v="3"/>
    <x v="8"/>
    <n v="11470112.05627594"/>
  </r>
  <r>
    <x v="1050"/>
    <x v="13"/>
    <x v="24"/>
    <x v="137"/>
    <x v="607"/>
    <x v="21"/>
    <s v="2009-2020"/>
    <m/>
    <m/>
    <x v="3"/>
    <x v="9"/>
    <n v="12371669.011251677"/>
  </r>
  <r>
    <x v="1050"/>
    <x v="13"/>
    <x v="24"/>
    <x v="137"/>
    <x v="607"/>
    <x v="21"/>
    <s v="2009-2020"/>
    <m/>
    <m/>
    <x v="3"/>
    <x v="10"/>
    <n v="14453237.02898097"/>
  </r>
  <r>
    <x v="1050"/>
    <x v="13"/>
    <x v="24"/>
    <x v="137"/>
    <x v="607"/>
    <x v="21"/>
    <s v="2009-2020"/>
    <m/>
    <m/>
    <x v="3"/>
    <x v="11"/>
    <n v="14306908.946254015"/>
  </r>
  <r>
    <x v="1050"/>
    <x v="13"/>
    <x v="24"/>
    <x v="137"/>
    <x v="607"/>
    <x v="21"/>
    <s v="2009-2020"/>
    <m/>
    <m/>
    <x v="3"/>
    <x v="12"/>
    <n v="12518711.389832918"/>
  </r>
  <r>
    <x v="1051"/>
    <x v="13"/>
    <x v="24"/>
    <x v="137"/>
    <x v="608"/>
    <x v="21"/>
    <s v="2009-2020"/>
    <m/>
    <m/>
    <x v="3"/>
    <x v="1"/>
    <n v="7054486.0886713509"/>
  </r>
  <r>
    <x v="1051"/>
    <x v="13"/>
    <x v="24"/>
    <x v="137"/>
    <x v="608"/>
    <x v="21"/>
    <s v="2009-2020"/>
    <m/>
    <m/>
    <x v="3"/>
    <x v="2"/>
    <n v="8402773.3615299333"/>
  </r>
  <r>
    <x v="1051"/>
    <x v="13"/>
    <x v="24"/>
    <x v="137"/>
    <x v="608"/>
    <x v="21"/>
    <s v="2009-2020"/>
    <m/>
    <m/>
    <x v="3"/>
    <x v="3"/>
    <n v="9443335.2020120285"/>
  </r>
  <r>
    <x v="1051"/>
    <x v="13"/>
    <x v="24"/>
    <x v="137"/>
    <x v="608"/>
    <x v="21"/>
    <s v="2009-2020"/>
    <m/>
    <m/>
    <x v="3"/>
    <x v="4"/>
    <n v="10453258.629853379"/>
  </r>
  <r>
    <x v="1051"/>
    <x v="13"/>
    <x v="24"/>
    <x v="137"/>
    <x v="608"/>
    <x v="21"/>
    <s v="2009-2020"/>
    <m/>
    <m/>
    <x v="3"/>
    <x v="5"/>
    <n v="11173483.782437911"/>
  </r>
  <r>
    <x v="1051"/>
    <x v="13"/>
    <x v="24"/>
    <x v="137"/>
    <x v="608"/>
    <x v="21"/>
    <s v="2009-2020"/>
    <m/>
    <m/>
    <x v="3"/>
    <x v="6"/>
    <n v="12120612.714684619"/>
  </r>
  <r>
    <x v="1051"/>
    <x v="13"/>
    <x v="24"/>
    <x v="137"/>
    <x v="608"/>
    <x v="21"/>
    <s v="2009-2020"/>
    <m/>
    <m/>
    <x v="3"/>
    <x v="7"/>
    <n v="13206596.23806287"/>
  </r>
  <r>
    <x v="1051"/>
    <x v="13"/>
    <x v="24"/>
    <x v="137"/>
    <x v="608"/>
    <x v="21"/>
    <s v="2009-2020"/>
    <m/>
    <m/>
    <x v="3"/>
    <x v="8"/>
    <n v="14071932.782216031"/>
  </r>
  <r>
    <x v="1051"/>
    <x v="13"/>
    <x v="24"/>
    <x v="137"/>
    <x v="608"/>
    <x v="21"/>
    <s v="2009-2020"/>
    <m/>
    <m/>
    <x v="3"/>
    <x v="9"/>
    <n v="15061273.722172214"/>
  </r>
  <r>
    <x v="1051"/>
    <x v="13"/>
    <x v="24"/>
    <x v="137"/>
    <x v="608"/>
    <x v="21"/>
    <s v="2009-2020"/>
    <m/>
    <m/>
    <x v="3"/>
    <x v="10"/>
    <n v="16212270.081550028"/>
  </r>
  <r>
    <x v="1051"/>
    <x v="13"/>
    <x v="24"/>
    <x v="137"/>
    <x v="608"/>
    <x v="21"/>
    <s v="2009-2020"/>
    <m/>
    <m/>
    <x v="3"/>
    <x v="11"/>
    <n v="16357282.799323363"/>
  </r>
  <r>
    <x v="1051"/>
    <x v="13"/>
    <x v="24"/>
    <x v="137"/>
    <x v="608"/>
    <x v="21"/>
    <s v="2009-2020"/>
    <m/>
    <m/>
    <x v="3"/>
    <x v="12"/>
    <n v="15880962"/>
  </r>
  <r>
    <x v="1052"/>
    <x v="13"/>
    <x v="24"/>
    <x v="137"/>
    <x v="609"/>
    <x v="21"/>
    <s v="2009-2020"/>
    <m/>
    <m/>
    <x v="3"/>
    <x v="1"/>
    <n v="1241354.672176372"/>
  </r>
  <r>
    <x v="1052"/>
    <x v="13"/>
    <x v="24"/>
    <x v="137"/>
    <x v="609"/>
    <x v="21"/>
    <s v="2009-2020"/>
    <m/>
    <m/>
    <x v="3"/>
    <x v="2"/>
    <n v="1561205.5812690002"/>
  </r>
  <r>
    <x v="1052"/>
    <x v="13"/>
    <x v="24"/>
    <x v="137"/>
    <x v="609"/>
    <x v="21"/>
    <s v="2009-2020"/>
    <m/>
    <m/>
    <x v="3"/>
    <x v="3"/>
    <n v="1742794.3319579998"/>
  </r>
  <r>
    <x v="1052"/>
    <x v="13"/>
    <x v="24"/>
    <x v="137"/>
    <x v="609"/>
    <x v="21"/>
    <s v="2009-2020"/>
    <m/>
    <m/>
    <x v="3"/>
    <x v="4"/>
    <n v="1892992.0424529996"/>
  </r>
  <r>
    <x v="1052"/>
    <x v="13"/>
    <x v="24"/>
    <x v="137"/>
    <x v="609"/>
    <x v="21"/>
    <s v="2009-2020"/>
    <m/>
    <m/>
    <x v="3"/>
    <x v="5"/>
    <n v="1987472.8010689996"/>
  </r>
  <r>
    <x v="1052"/>
    <x v="13"/>
    <x v="24"/>
    <x v="137"/>
    <x v="609"/>
    <x v="21"/>
    <s v="2009-2020"/>
    <m/>
    <m/>
    <x v="3"/>
    <x v="6"/>
    <n v="2224223.8301649992"/>
  </r>
  <r>
    <x v="1052"/>
    <x v="13"/>
    <x v="24"/>
    <x v="137"/>
    <x v="609"/>
    <x v="21"/>
    <s v="2009-2020"/>
    <m/>
    <m/>
    <x v="3"/>
    <x v="7"/>
    <n v="2378176.7980560004"/>
  </r>
  <r>
    <x v="1052"/>
    <x v="13"/>
    <x v="24"/>
    <x v="137"/>
    <x v="609"/>
    <x v="21"/>
    <s v="2009-2020"/>
    <m/>
    <m/>
    <x v="3"/>
    <x v="8"/>
    <n v="2521075.314121"/>
  </r>
  <r>
    <x v="1052"/>
    <x v="13"/>
    <x v="24"/>
    <x v="137"/>
    <x v="609"/>
    <x v="21"/>
    <s v="2009-2020"/>
    <m/>
    <m/>
    <x v="3"/>
    <x v="9"/>
    <n v="2619778.6118720002"/>
  </r>
  <r>
    <x v="1052"/>
    <x v="13"/>
    <x v="24"/>
    <x v="137"/>
    <x v="609"/>
    <x v="21"/>
    <s v="2009-2020"/>
    <m/>
    <m/>
    <x v="3"/>
    <x v="10"/>
    <n v="2728475.2780930004"/>
  </r>
  <r>
    <x v="1052"/>
    <x v="13"/>
    <x v="24"/>
    <x v="137"/>
    <x v="609"/>
    <x v="21"/>
    <s v="2009-2020"/>
    <m/>
    <m/>
    <x v="3"/>
    <x v="11"/>
    <n v="2802132.086168"/>
  </r>
  <r>
    <x v="1052"/>
    <x v="13"/>
    <x v="24"/>
    <x v="137"/>
    <x v="609"/>
    <x v="21"/>
    <s v="2009-2020"/>
    <m/>
    <m/>
    <x v="3"/>
    <x v="12"/>
    <n v="2854866"/>
  </r>
  <r>
    <x v="1053"/>
    <x v="13"/>
    <x v="24"/>
    <x v="137"/>
    <x v="610"/>
    <x v="21"/>
    <s v="2009-2020"/>
    <m/>
    <m/>
    <x v="3"/>
    <x v="1"/>
    <n v="63235.629506787009"/>
  </r>
  <r>
    <x v="1053"/>
    <x v="13"/>
    <x v="24"/>
    <x v="137"/>
    <x v="610"/>
    <x v="21"/>
    <s v="2009-2020"/>
    <m/>
    <m/>
    <x v="3"/>
    <x v="2"/>
    <n v="204351.85794640888"/>
  </r>
  <r>
    <x v="1053"/>
    <x v="13"/>
    <x v="24"/>
    <x v="137"/>
    <x v="610"/>
    <x v="21"/>
    <s v="2009-2020"/>
    <m/>
    <m/>
    <x v="3"/>
    <x v="3"/>
    <n v="265509.26117084327"/>
  </r>
  <r>
    <x v="1053"/>
    <x v="13"/>
    <x v="24"/>
    <x v="137"/>
    <x v="610"/>
    <x v="21"/>
    <s v="2009-2020"/>
    <m/>
    <m/>
    <x v="3"/>
    <x v="4"/>
    <n v="319545.52103617491"/>
  </r>
  <r>
    <x v="1053"/>
    <x v="13"/>
    <x v="24"/>
    <x v="137"/>
    <x v="610"/>
    <x v="21"/>
    <s v="2009-2020"/>
    <m/>
    <m/>
    <x v="3"/>
    <x v="5"/>
    <n v="247266.44256599998"/>
  </r>
  <r>
    <x v="1053"/>
    <x v="13"/>
    <x v="24"/>
    <x v="137"/>
    <x v="610"/>
    <x v="21"/>
    <s v="2009-2020"/>
    <m/>
    <m/>
    <x v="3"/>
    <x v="6"/>
    <n v="263785.467833"/>
  </r>
  <r>
    <x v="1053"/>
    <x v="13"/>
    <x v="24"/>
    <x v="137"/>
    <x v="610"/>
    <x v="21"/>
    <s v="2009-2020"/>
    <m/>
    <m/>
    <x v="3"/>
    <x v="7"/>
    <n v="269718.32099299988"/>
  </r>
  <r>
    <x v="1053"/>
    <x v="13"/>
    <x v="24"/>
    <x v="137"/>
    <x v="610"/>
    <x v="21"/>
    <s v="2009-2020"/>
    <m/>
    <m/>
    <x v="3"/>
    <x v="8"/>
    <n v="462200.62220000004"/>
  </r>
  <r>
    <x v="1053"/>
    <x v="13"/>
    <x v="24"/>
    <x v="137"/>
    <x v="610"/>
    <x v="21"/>
    <s v="2009-2020"/>
    <m/>
    <m/>
    <x v="3"/>
    <x v="9"/>
    <n v="514684.02860643825"/>
  </r>
  <r>
    <x v="1053"/>
    <x v="13"/>
    <x v="24"/>
    <x v="137"/>
    <x v="610"/>
    <x v="21"/>
    <s v="2009-2020"/>
    <m/>
    <m/>
    <x v="3"/>
    <x v="10"/>
    <n v="585409.97931300011"/>
  </r>
  <r>
    <x v="1053"/>
    <x v="13"/>
    <x v="24"/>
    <x v="137"/>
    <x v="610"/>
    <x v="21"/>
    <s v="2009-2020"/>
    <m/>
    <m/>
    <x v="3"/>
    <x v="11"/>
    <n v="668211.20531500003"/>
  </r>
  <r>
    <x v="1053"/>
    <x v="13"/>
    <x v="24"/>
    <x v="137"/>
    <x v="610"/>
    <x v="21"/>
    <s v="2009-2020"/>
    <m/>
    <m/>
    <x v="3"/>
    <x v="12"/>
    <n v="350537"/>
  </r>
  <r>
    <x v="1054"/>
    <x v="13"/>
    <x v="24"/>
    <x v="137"/>
    <x v="611"/>
    <x v="21"/>
    <s v="2009-2020"/>
    <m/>
    <m/>
    <x v="3"/>
    <x v="1"/>
    <n v="163157.4825011018"/>
  </r>
  <r>
    <x v="1054"/>
    <x v="13"/>
    <x v="24"/>
    <x v="137"/>
    <x v="611"/>
    <x v="21"/>
    <s v="2009-2020"/>
    <m/>
    <m/>
    <x v="3"/>
    <x v="2"/>
    <n v="267400.46808149398"/>
  </r>
  <r>
    <x v="1054"/>
    <x v="13"/>
    <x v="24"/>
    <x v="137"/>
    <x v="611"/>
    <x v="21"/>
    <s v="2009-2020"/>
    <m/>
    <m/>
    <x v="3"/>
    <x v="3"/>
    <n v="290816.05782826385"/>
  </r>
  <r>
    <x v="1054"/>
    <x v="13"/>
    <x v="24"/>
    <x v="137"/>
    <x v="611"/>
    <x v="21"/>
    <s v="2009-2020"/>
    <m/>
    <m/>
    <x v="3"/>
    <x v="4"/>
    <n v="314340.45107038546"/>
  </r>
  <r>
    <x v="1054"/>
    <x v="13"/>
    <x v="24"/>
    <x v="137"/>
    <x v="611"/>
    <x v="21"/>
    <s v="2009-2020"/>
    <m/>
    <m/>
    <x v="3"/>
    <x v="5"/>
    <n v="303397.03927313618"/>
  </r>
  <r>
    <x v="1054"/>
    <x v="13"/>
    <x v="24"/>
    <x v="137"/>
    <x v="611"/>
    <x v="21"/>
    <s v="2009-2020"/>
    <m/>
    <m/>
    <x v="3"/>
    <x v="6"/>
    <n v="337842.57553911721"/>
  </r>
  <r>
    <x v="1054"/>
    <x v="13"/>
    <x v="24"/>
    <x v="137"/>
    <x v="611"/>
    <x v="21"/>
    <s v="2009-2020"/>
    <m/>
    <m/>
    <x v="3"/>
    <x v="7"/>
    <n v="324333.84455504647"/>
  </r>
  <r>
    <x v="1054"/>
    <x v="13"/>
    <x v="24"/>
    <x v="137"/>
    <x v="611"/>
    <x v="21"/>
    <s v="2009-2020"/>
    <m/>
    <m/>
    <x v="3"/>
    <x v="8"/>
    <n v="308863.5735353753"/>
  </r>
  <r>
    <x v="1054"/>
    <x v="13"/>
    <x v="24"/>
    <x v="137"/>
    <x v="611"/>
    <x v="21"/>
    <s v="2009-2020"/>
    <m/>
    <m/>
    <x v="3"/>
    <x v="9"/>
    <n v="321140.6831076651"/>
  </r>
  <r>
    <x v="1054"/>
    <x v="13"/>
    <x v="24"/>
    <x v="137"/>
    <x v="611"/>
    <x v="21"/>
    <s v="2009-2020"/>
    <m/>
    <m/>
    <x v="3"/>
    <x v="10"/>
    <n v="347556.77144400624"/>
  </r>
  <r>
    <x v="1054"/>
    <x v="13"/>
    <x v="24"/>
    <x v="137"/>
    <x v="611"/>
    <x v="21"/>
    <s v="2009-2020"/>
    <m/>
    <m/>
    <x v="3"/>
    <x v="11"/>
    <n v="331846.27738331218"/>
  </r>
  <r>
    <x v="1054"/>
    <x v="13"/>
    <x v="24"/>
    <x v="137"/>
    <x v="611"/>
    <x v="21"/>
    <s v="2009-2020"/>
    <m/>
    <m/>
    <x v="3"/>
    <x v="12"/>
    <n v="293715"/>
  </r>
  <r>
    <x v="1055"/>
    <x v="13"/>
    <x v="24"/>
    <x v="137"/>
    <x v="612"/>
    <x v="21"/>
    <s v="2009-2020"/>
    <m/>
    <m/>
    <x v="3"/>
    <x v="1"/>
    <n v="355561.30053170823"/>
  </r>
  <r>
    <x v="1055"/>
    <x v="13"/>
    <x v="24"/>
    <x v="137"/>
    <x v="612"/>
    <x v="21"/>
    <s v="2009-2020"/>
    <m/>
    <m/>
    <x v="3"/>
    <x v="2"/>
    <n v="203470.99096362249"/>
  </r>
  <r>
    <x v="1055"/>
    <x v="13"/>
    <x v="24"/>
    <x v="137"/>
    <x v="612"/>
    <x v="21"/>
    <s v="2009-2020"/>
    <m/>
    <m/>
    <x v="3"/>
    <x v="3"/>
    <n v="336952.50243363885"/>
  </r>
  <r>
    <x v="1055"/>
    <x v="13"/>
    <x v="24"/>
    <x v="137"/>
    <x v="612"/>
    <x v="21"/>
    <s v="2009-2020"/>
    <m/>
    <m/>
    <x v="3"/>
    <x v="4"/>
    <n v="499632.5986817641"/>
  </r>
  <r>
    <x v="1055"/>
    <x v="13"/>
    <x v="24"/>
    <x v="137"/>
    <x v="612"/>
    <x v="21"/>
    <s v="2009-2020"/>
    <m/>
    <m/>
    <x v="3"/>
    <x v="5"/>
    <n v="378744.15456889314"/>
  </r>
  <r>
    <x v="1055"/>
    <x v="13"/>
    <x v="24"/>
    <x v="137"/>
    <x v="612"/>
    <x v="21"/>
    <s v="2009-2020"/>
    <m/>
    <m/>
    <x v="3"/>
    <x v="6"/>
    <n v="361244.13897872443"/>
  </r>
  <r>
    <x v="1055"/>
    <x v="13"/>
    <x v="24"/>
    <x v="137"/>
    <x v="612"/>
    <x v="21"/>
    <s v="2009-2020"/>
    <m/>
    <m/>
    <x v="3"/>
    <x v="7"/>
    <n v="537397.95027435024"/>
  </r>
  <r>
    <x v="1055"/>
    <x v="13"/>
    <x v="24"/>
    <x v="137"/>
    <x v="612"/>
    <x v="21"/>
    <s v="2009-2020"/>
    <m/>
    <m/>
    <x v="3"/>
    <x v="8"/>
    <n v="641137.47512884031"/>
  </r>
  <r>
    <x v="1055"/>
    <x v="13"/>
    <x v="24"/>
    <x v="137"/>
    <x v="612"/>
    <x v="21"/>
    <s v="2009-2020"/>
    <m/>
    <m/>
    <x v="3"/>
    <x v="9"/>
    <n v="746315.71942866186"/>
  </r>
  <r>
    <x v="1055"/>
    <x v="13"/>
    <x v="24"/>
    <x v="137"/>
    <x v="612"/>
    <x v="21"/>
    <s v="2009-2020"/>
    <m/>
    <m/>
    <x v="3"/>
    <x v="10"/>
    <n v="854714.78780106117"/>
  </r>
  <r>
    <x v="1055"/>
    <x v="13"/>
    <x v="24"/>
    <x v="137"/>
    <x v="612"/>
    <x v="21"/>
    <s v="2009-2020"/>
    <m/>
    <m/>
    <x v="3"/>
    <x v="11"/>
    <n v="716223.1464301286"/>
  </r>
  <r>
    <x v="1055"/>
    <x v="13"/>
    <x v="24"/>
    <x v="137"/>
    <x v="612"/>
    <x v="21"/>
    <s v="2009-2020"/>
    <m/>
    <m/>
    <x v="3"/>
    <x v="12"/>
    <n v="462785"/>
  </r>
  <r>
    <x v="1056"/>
    <x v="13"/>
    <x v="25"/>
    <x v="137"/>
    <x v="613"/>
    <x v="21"/>
    <s v="2009-2020"/>
    <m/>
    <m/>
    <x v="3"/>
    <x v="1"/>
    <n v="-81525.326646108879"/>
  </r>
  <r>
    <x v="1056"/>
    <x v="13"/>
    <x v="25"/>
    <x v="137"/>
    <x v="613"/>
    <x v="21"/>
    <s v="2009-2020"/>
    <m/>
    <m/>
    <x v="3"/>
    <x v="2"/>
    <n v="-139777.35427657797"/>
  </r>
  <r>
    <x v="1056"/>
    <x v="13"/>
    <x v="25"/>
    <x v="137"/>
    <x v="613"/>
    <x v="21"/>
    <s v="2009-2020"/>
    <m/>
    <m/>
    <x v="3"/>
    <x v="3"/>
    <n v="-18336.223562212854"/>
  </r>
  <r>
    <x v="1056"/>
    <x v="13"/>
    <x v="25"/>
    <x v="137"/>
    <x v="613"/>
    <x v="21"/>
    <s v="2009-2020"/>
    <m/>
    <m/>
    <x v="3"/>
    <x v="4"/>
    <n v="-234297.74576193377"/>
  </r>
  <r>
    <x v="1056"/>
    <x v="13"/>
    <x v="25"/>
    <x v="137"/>
    <x v="613"/>
    <x v="21"/>
    <s v="2009-2020"/>
    <m/>
    <m/>
    <x v="3"/>
    <x v="5"/>
    <n v="-196194.24912098312"/>
  </r>
  <r>
    <x v="1056"/>
    <x v="13"/>
    <x v="25"/>
    <x v="137"/>
    <x v="613"/>
    <x v="21"/>
    <s v="2009-2020"/>
    <m/>
    <m/>
    <x v="3"/>
    <x v="6"/>
    <n v="-23518.702639283216"/>
  </r>
  <r>
    <x v="1056"/>
    <x v="13"/>
    <x v="25"/>
    <x v="137"/>
    <x v="613"/>
    <x v="21"/>
    <s v="2009-2020"/>
    <m/>
    <m/>
    <x v="3"/>
    <x v="7"/>
    <n v="-702421.90307678352"/>
  </r>
  <r>
    <x v="1056"/>
    <x v="13"/>
    <x v="25"/>
    <x v="137"/>
    <x v="613"/>
    <x v="21"/>
    <s v="2009-2020"/>
    <m/>
    <m/>
    <x v="3"/>
    <x v="8"/>
    <n v="-368260.27071527613"/>
  </r>
  <r>
    <x v="1056"/>
    <x v="13"/>
    <x v="25"/>
    <x v="137"/>
    <x v="613"/>
    <x v="21"/>
    <s v="2009-2020"/>
    <m/>
    <m/>
    <x v="3"/>
    <x v="9"/>
    <n v="-758988.12624265742"/>
  </r>
  <r>
    <x v="1056"/>
    <x v="13"/>
    <x v="25"/>
    <x v="137"/>
    <x v="613"/>
    <x v="21"/>
    <s v="2009-2020"/>
    <m/>
    <m/>
    <x v="3"/>
    <x v="10"/>
    <n v="-750932.18899226899"/>
  </r>
  <r>
    <x v="1056"/>
    <x v="13"/>
    <x v="25"/>
    <x v="137"/>
    <x v="613"/>
    <x v="21"/>
    <s v="2009-2020"/>
    <m/>
    <m/>
    <x v="3"/>
    <x v="11"/>
    <n v="-453871.58426781528"/>
  </r>
  <r>
    <x v="1056"/>
    <x v="13"/>
    <x v="25"/>
    <x v="137"/>
    <x v="613"/>
    <x v="21"/>
    <s v="2009-2020"/>
    <m/>
    <m/>
    <x v="3"/>
    <x v="12"/>
    <n v="-294644"/>
  </r>
  <r>
    <x v="1057"/>
    <x v="13"/>
    <x v="26"/>
    <x v="137"/>
    <x v="614"/>
    <x v="21"/>
    <s v="2009-2020"/>
    <m/>
    <m/>
    <x v="3"/>
    <x v="1"/>
    <n v="-17674.929015999998"/>
  </r>
  <r>
    <x v="1057"/>
    <x v="13"/>
    <x v="26"/>
    <x v="137"/>
    <x v="614"/>
    <x v="21"/>
    <s v="2009-2020"/>
    <m/>
    <m/>
    <x v="3"/>
    <x v="2"/>
    <n v="-7417.2601009999989"/>
  </r>
  <r>
    <x v="1057"/>
    <x v="13"/>
    <x v="26"/>
    <x v="137"/>
    <x v="614"/>
    <x v="21"/>
    <s v="2009-2020"/>
    <m/>
    <m/>
    <x v="3"/>
    <x v="3"/>
    <n v="31688.820587999988"/>
  </r>
  <r>
    <x v="1057"/>
    <x v="13"/>
    <x v="26"/>
    <x v="137"/>
    <x v="614"/>
    <x v="21"/>
    <s v="2009-2020"/>
    <m/>
    <m/>
    <x v="3"/>
    <x v="4"/>
    <n v="-3131.1156470000005"/>
  </r>
  <r>
    <x v="1057"/>
    <x v="13"/>
    <x v="26"/>
    <x v="137"/>
    <x v="614"/>
    <x v="21"/>
    <s v="2009-2020"/>
    <m/>
    <m/>
    <x v="3"/>
    <x v="5"/>
    <n v="-27540.337975000002"/>
  </r>
  <r>
    <x v="1057"/>
    <x v="13"/>
    <x v="26"/>
    <x v="137"/>
    <x v="614"/>
    <x v="21"/>
    <s v="2009-2020"/>
    <m/>
    <m/>
    <x v="3"/>
    <x v="6"/>
    <n v="-8000.9313699999993"/>
  </r>
  <r>
    <x v="1057"/>
    <x v="13"/>
    <x v="26"/>
    <x v="137"/>
    <x v="614"/>
    <x v="21"/>
    <s v="2009-2020"/>
    <m/>
    <m/>
    <x v="3"/>
    <x v="7"/>
    <n v="-26980.292700000002"/>
  </r>
  <r>
    <x v="1057"/>
    <x v="13"/>
    <x v="26"/>
    <x v="137"/>
    <x v="614"/>
    <x v="21"/>
    <s v="2009-2020"/>
    <m/>
    <m/>
    <x v="3"/>
    <x v="8"/>
    <n v="-108894.6516369991"/>
  </r>
  <r>
    <x v="1057"/>
    <x v="13"/>
    <x v="26"/>
    <x v="137"/>
    <x v="614"/>
    <x v="21"/>
    <s v="2009-2020"/>
    <m/>
    <m/>
    <x v="3"/>
    <x v="9"/>
    <n v="-121806.60567900003"/>
  </r>
  <r>
    <x v="1057"/>
    <x v="13"/>
    <x v="26"/>
    <x v="137"/>
    <x v="614"/>
    <x v="21"/>
    <s v="2009-2020"/>
    <m/>
    <m/>
    <x v="3"/>
    <x v="10"/>
    <n v="-126557.68266499999"/>
  </r>
  <r>
    <x v="1057"/>
    <x v="13"/>
    <x v="26"/>
    <x v="137"/>
    <x v="614"/>
    <x v="21"/>
    <s v="2009-2020"/>
    <m/>
    <m/>
    <x v="3"/>
    <x v="11"/>
    <n v="-149510.49091299999"/>
  </r>
  <r>
    <x v="1057"/>
    <x v="13"/>
    <x v="26"/>
    <x v="137"/>
    <x v="614"/>
    <x v="21"/>
    <s v="2009-2020"/>
    <m/>
    <m/>
    <x v="3"/>
    <x v="12"/>
    <n v="-58547"/>
  </r>
  <r>
    <x v="1058"/>
    <x v="13"/>
    <x v="24"/>
    <x v="138"/>
    <x v="607"/>
    <x v="5"/>
    <s v="2009-2020"/>
    <m/>
    <m/>
    <x v="3"/>
    <x v="1"/>
    <n v="0.3422576776433689"/>
  </r>
  <r>
    <x v="1058"/>
    <x v="13"/>
    <x v="24"/>
    <x v="138"/>
    <x v="607"/>
    <x v="5"/>
    <s v="2009-2020"/>
    <m/>
    <m/>
    <x v="3"/>
    <x v="2"/>
    <n v="0.40310738543929558"/>
  </r>
  <r>
    <x v="1058"/>
    <x v="13"/>
    <x v="24"/>
    <x v="138"/>
    <x v="607"/>
    <x v="5"/>
    <s v="2009-2020"/>
    <m/>
    <m/>
    <x v="3"/>
    <x v="3"/>
    <n v="0.4269160482216654"/>
  </r>
  <r>
    <x v="1058"/>
    <x v="13"/>
    <x v="24"/>
    <x v="138"/>
    <x v="607"/>
    <x v="5"/>
    <s v="2009-2020"/>
    <m/>
    <m/>
    <x v="3"/>
    <x v="4"/>
    <n v="0.41843113113173119"/>
  </r>
  <r>
    <x v="1058"/>
    <x v="13"/>
    <x v="24"/>
    <x v="138"/>
    <x v="607"/>
    <x v="5"/>
    <s v="2009-2020"/>
    <m/>
    <m/>
    <x v="3"/>
    <x v="5"/>
    <n v="0.39586965461952872"/>
  </r>
  <r>
    <x v="1058"/>
    <x v="13"/>
    <x v="24"/>
    <x v="138"/>
    <x v="607"/>
    <x v="5"/>
    <s v="2009-2020"/>
    <m/>
    <m/>
    <x v="3"/>
    <x v="6"/>
    <n v="0.37610151989100077"/>
  </r>
  <r>
    <x v="1058"/>
    <x v="13"/>
    <x v="24"/>
    <x v="138"/>
    <x v="607"/>
    <x v="5"/>
    <s v="2009-2020"/>
    <m/>
    <m/>
    <x v="3"/>
    <x v="7"/>
    <n v="0.42239586355502146"/>
  </r>
  <r>
    <x v="1058"/>
    <x v="13"/>
    <x v="24"/>
    <x v="138"/>
    <x v="607"/>
    <x v="5"/>
    <s v="2009-2020"/>
    <m/>
    <m/>
    <x v="3"/>
    <x v="8"/>
    <n v="0.39554610797936285"/>
  </r>
  <r>
    <x v="1058"/>
    <x v="13"/>
    <x v="24"/>
    <x v="138"/>
    <x v="607"/>
    <x v="5"/>
    <s v="2009-2020"/>
    <m/>
    <m/>
    <x v="3"/>
    <x v="9"/>
    <n v="0.40227749368379445"/>
  </r>
  <r>
    <x v="1058"/>
    <x v="13"/>
    <x v="24"/>
    <x v="138"/>
    <x v="607"/>
    <x v="5"/>
    <s v="2009-2020"/>
    <m/>
    <m/>
    <x v="3"/>
    <x v="10"/>
    <n v="0.42132590062034236"/>
  </r>
  <r>
    <x v="1058"/>
    <x v="13"/>
    <x v="24"/>
    <x v="138"/>
    <x v="607"/>
    <x v="5"/>
    <s v="2009-2020"/>
    <m/>
    <m/>
    <x v="3"/>
    <x v="11"/>
    <n v="0.41374293460611294"/>
  </r>
  <r>
    <x v="1058"/>
    <x v="13"/>
    <x v="24"/>
    <x v="138"/>
    <x v="607"/>
    <x v="5"/>
    <s v="2009-2020"/>
    <m/>
    <m/>
    <x v="3"/>
    <x v="12"/>
    <n v="0.39110724384771178"/>
  </r>
  <r>
    <x v="1059"/>
    <x v="13"/>
    <x v="24"/>
    <x v="138"/>
    <x v="608"/>
    <x v="5"/>
    <s v="2009-2020"/>
    <m/>
    <m/>
    <x v="3"/>
    <x v="1"/>
    <n v="0.52856227066889283"/>
  </r>
  <r>
    <x v="1059"/>
    <x v="13"/>
    <x v="24"/>
    <x v="138"/>
    <x v="608"/>
    <x v="5"/>
    <s v="2009-2020"/>
    <m/>
    <m/>
    <x v="3"/>
    <x v="2"/>
    <n v="0.47803561823722551"/>
  </r>
  <r>
    <x v="1059"/>
    <x v="13"/>
    <x v="24"/>
    <x v="138"/>
    <x v="608"/>
    <x v="5"/>
    <s v="2009-2020"/>
    <m/>
    <m/>
    <x v="3"/>
    <x v="3"/>
    <n v="0.44752594749469654"/>
  </r>
  <r>
    <x v="1059"/>
    <x v="13"/>
    <x v="24"/>
    <x v="138"/>
    <x v="608"/>
    <x v="5"/>
    <s v="2009-2020"/>
    <m/>
    <m/>
    <x v="3"/>
    <x v="4"/>
    <n v="0.4590797111482644"/>
  </r>
  <r>
    <x v="1059"/>
    <x v="13"/>
    <x v="24"/>
    <x v="138"/>
    <x v="608"/>
    <x v="5"/>
    <s v="2009-2020"/>
    <m/>
    <m/>
    <x v="3"/>
    <x v="5"/>
    <n v="0.48679749840661529"/>
  </r>
  <r>
    <x v="1059"/>
    <x v="13"/>
    <x v="24"/>
    <x v="138"/>
    <x v="608"/>
    <x v="5"/>
    <s v="2009-2020"/>
    <m/>
    <m/>
    <x v="3"/>
    <x v="6"/>
    <n v="0.49502083304611977"/>
  </r>
  <r>
    <x v="1059"/>
    <x v="13"/>
    <x v="24"/>
    <x v="138"/>
    <x v="608"/>
    <x v="5"/>
    <s v="2009-2020"/>
    <m/>
    <m/>
    <x v="3"/>
    <x v="7"/>
    <n v="0.47715456602536072"/>
  </r>
  <r>
    <x v="1059"/>
    <x v="13"/>
    <x v="24"/>
    <x v="138"/>
    <x v="608"/>
    <x v="5"/>
    <s v="2009-2020"/>
    <m/>
    <m/>
    <x v="3"/>
    <x v="8"/>
    <n v="0.4852697355042172"/>
  </r>
  <r>
    <x v="1059"/>
    <x v="13"/>
    <x v="24"/>
    <x v="138"/>
    <x v="608"/>
    <x v="5"/>
    <s v="2009-2020"/>
    <m/>
    <m/>
    <x v="3"/>
    <x v="9"/>
    <n v="0.48973274657855115"/>
  </r>
  <r>
    <x v="1059"/>
    <x v="13"/>
    <x v="24"/>
    <x v="138"/>
    <x v="608"/>
    <x v="5"/>
    <s v="2009-2020"/>
    <m/>
    <m/>
    <x v="3"/>
    <x v="10"/>
    <n v="0.47260342299187313"/>
  </r>
  <r>
    <x v="1059"/>
    <x v="13"/>
    <x v="24"/>
    <x v="138"/>
    <x v="608"/>
    <x v="5"/>
    <s v="2009-2020"/>
    <m/>
    <m/>
    <x v="3"/>
    <x v="11"/>
    <n v="0.47303790168778109"/>
  </r>
  <r>
    <x v="1059"/>
    <x v="13"/>
    <x v="24"/>
    <x v="138"/>
    <x v="608"/>
    <x v="5"/>
    <s v="2009-2020"/>
    <m/>
    <m/>
    <x v="3"/>
    <x v="12"/>
    <n v="0.49615004963806758"/>
  </r>
  <r>
    <x v="1060"/>
    <x v="13"/>
    <x v="24"/>
    <x v="138"/>
    <x v="609"/>
    <x v="5"/>
    <s v="2009-2020"/>
    <m/>
    <m/>
    <x v="3"/>
    <x v="1"/>
    <n v="9.3009361133286908E-2"/>
  </r>
  <r>
    <x v="1060"/>
    <x v="13"/>
    <x v="24"/>
    <x v="138"/>
    <x v="609"/>
    <x v="5"/>
    <s v="2009-2020"/>
    <m/>
    <m/>
    <x v="3"/>
    <x v="2"/>
    <n v="8.8817327699702339E-2"/>
  </r>
  <r>
    <x v="1060"/>
    <x v="13"/>
    <x v="24"/>
    <x v="138"/>
    <x v="609"/>
    <x v="5"/>
    <s v="2009-2020"/>
    <m/>
    <m/>
    <x v="3"/>
    <x v="3"/>
    <n v="8.2592184648037553E-2"/>
  </r>
  <r>
    <x v="1060"/>
    <x v="13"/>
    <x v="24"/>
    <x v="138"/>
    <x v="609"/>
    <x v="5"/>
    <s v="2009-2020"/>
    <m/>
    <m/>
    <x v="3"/>
    <x v="4"/>
    <n v="8.3135247182483191E-2"/>
  </r>
  <r>
    <x v="1060"/>
    <x v="13"/>
    <x v="24"/>
    <x v="138"/>
    <x v="609"/>
    <x v="5"/>
    <s v="2009-2020"/>
    <m/>
    <m/>
    <x v="3"/>
    <x v="5"/>
    <n v="8.658864205202095E-2"/>
  </r>
  <r>
    <x v="1060"/>
    <x v="13"/>
    <x v="24"/>
    <x v="138"/>
    <x v="609"/>
    <x v="5"/>
    <s v="2009-2020"/>
    <m/>
    <m/>
    <x v="3"/>
    <x v="6"/>
    <n v="9.0840055631458111E-2"/>
  </r>
  <r>
    <x v="1060"/>
    <x v="13"/>
    <x v="24"/>
    <x v="138"/>
    <x v="609"/>
    <x v="5"/>
    <s v="2009-2020"/>
    <m/>
    <m/>
    <x v="3"/>
    <x v="7"/>
    <n v="8.5923571641987134E-2"/>
  </r>
  <r>
    <x v="1060"/>
    <x v="13"/>
    <x v="24"/>
    <x v="138"/>
    <x v="609"/>
    <x v="5"/>
    <s v="2009-2020"/>
    <m/>
    <m/>
    <x v="3"/>
    <x v="8"/>
    <n v="8.693912697023623E-2"/>
  </r>
  <r>
    <x v="1060"/>
    <x v="13"/>
    <x v="24"/>
    <x v="138"/>
    <x v="609"/>
    <x v="5"/>
    <s v="2009-2020"/>
    <m/>
    <m/>
    <x v="3"/>
    <x v="9"/>
    <n v="8.5184785741665631E-2"/>
  </r>
  <r>
    <x v="1060"/>
    <x v="13"/>
    <x v="24"/>
    <x v="138"/>
    <x v="609"/>
    <x v="5"/>
    <s v="2009-2020"/>
    <m/>
    <m/>
    <x v="3"/>
    <x v="10"/>
    <n v="7.9537705052355578E-2"/>
  </r>
  <r>
    <x v="1060"/>
    <x v="13"/>
    <x v="24"/>
    <x v="138"/>
    <x v="609"/>
    <x v="5"/>
    <s v="2009-2020"/>
    <m/>
    <m/>
    <x v="3"/>
    <x v="11"/>
    <n v="8.103513881582744E-2"/>
  </r>
  <r>
    <x v="1060"/>
    <x v="13"/>
    <x v="24"/>
    <x v="138"/>
    <x v="609"/>
    <x v="5"/>
    <s v="2009-2020"/>
    <m/>
    <m/>
    <x v="3"/>
    <x v="12"/>
    <n v="8.9191190534303369E-2"/>
  </r>
  <r>
    <x v="1061"/>
    <x v="13"/>
    <x v="24"/>
    <x v="138"/>
    <x v="610"/>
    <x v="5"/>
    <s v="2009-2020"/>
    <m/>
    <m/>
    <x v="3"/>
    <x v="1"/>
    <n v="4.7379734681111674E-3"/>
  </r>
  <r>
    <x v="1061"/>
    <x v="13"/>
    <x v="24"/>
    <x v="138"/>
    <x v="610"/>
    <x v="5"/>
    <s v="2009-2020"/>
    <m/>
    <m/>
    <x v="3"/>
    <x v="2"/>
    <n v="1.1625621987923144E-2"/>
  </r>
  <r>
    <x v="1061"/>
    <x v="13"/>
    <x v="24"/>
    <x v="138"/>
    <x v="610"/>
    <x v="5"/>
    <s v="2009-2020"/>
    <m/>
    <m/>
    <x v="3"/>
    <x v="3"/>
    <n v="1.2582660800686372E-2"/>
  </r>
  <r>
    <x v="1061"/>
    <x v="13"/>
    <x v="24"/>
    <x v="138"/>
    <x v="610"/>
    <x v="5"/>
    <s v="2009-2020"/>
    <m/>
    <m/>
    <x v="3"/>
    <x v="4"/>
    <n v="1.4033601452953475E-2"/>
  </r>
  <r>
    <x v="1061"/>
    <x v="13"/>
    <x v="24"/>
    <x v="138"/>
    <x v="610"/>
    <x v="5"/>
    <s v="2009-2020"/>
    <m/>
    <m/>
    <x v="3"/>
    <x v="5"/>
    <n v="1.0772708675715184E-2"/>
  </r>
  <r>
    <x v="1061"/>
    <x v="13"/>
    <x v="24"/>
    <x v="138"/>
    <x v="610"/>
    <x v="5"/>
    <s v="2009-2020"/>
    <m/>
    <m/>
    <x v="3"/>
    <x v="6"/>
    <n v="1.0773325169770495E-2"/>
  </r>
  <r>
    <x v="1061"/>
    <x v="13"/>
    <x v="24"/>
    <x v="138"/>
    <x v="610"/>
    <x v="5"/>
    <s v="2009-2020"/>
    <m/>
    <m/>
    <x v="3"/>
    <x v="7"/>
    <n v="9.7449279195485575E-3"/>
  </r>
  <r>
    <x v="1061"/>
    <x v="13"/>
    <x v="24"/>
    <x v="138"/>
    <x v="610"/>
    <x v="5"/>
    <s v="2009-2020"/>
    <m/>
    <m/>
    <x v="3"/>
    <x v="8"/>
    <n v="1.5938959996194456E-2"/>
  </r>
  <r>
    <x v="1061"/>
    <x v="13"/>
    <x v="24"/>
    <x v="138"/>
    <x v="610"/>
    <x v="5"/>
    <s v="2009-2020"/>
    <m/>
    <m/>
    <x v="3"/>
    <x v="9"/>
    <n v="1.6735478525862126E-2"/>
  </r>
  <r>
    <x v="1061"/>
    <x v="13"/>
    <x v="24"/>
    <x v="138"/>
    <x v="610"/>
    <x v="5"/>
    <s v="2009-2020"/>
    <m/>
    <m/>
    <x v="3"/>
    <x v="10"/>
    <n v="1.7065269618952328E-2"/>
  </r>
  <r>
    <x v="1061"/>
    <x v="13"/>
    <x v="24"/>
    <x v="138"/>
    <x v="610"/>
    <x v="5"/>
    <s v="2009-2020"/>
    <m/>
    <m/>
    <x v="3"/>
    <x v="11"/>
    <n v="1.93240668590474E-2"/>
  </r>
  <r>
    <x v="1061"/>
    <x v="13"/>
    <x v="24"/>
    <x v="138"/>
    <x v="610"/>
    <x v="5"/>
    <s v="2009-2020"/>
    <m/>
    <m/>
    <x v="3"/>
    <x v="12"/>
    <n v="1.0951411504541054E-2"/>
  </r>
  <r>
    <x v="1062"/>
    <x v="13"/>
    <x v="24"/>
    <x v="138"/>
    <x v="611"/>
    <x v="5"/>
    <s v="2009-2020"/>
    <m/>
    <m/>
    <x v="3"/>
    <x v="1"/>
    <n v="1.2224687715507969E-2"/>
  </r>
  <r>
    <x v="1062"/>
    <x v="13"/>
    <x v="24"/>
    <x v="138"/>
    <x v="611"/>
    <x v="5"/>
    <s v="2009-2020"/>
    <m/>
    <m/>
    <x v="3"/>
    <x v="2"/>
    <n v="1.5212471237351853E-2"/>
  </r>
  <r>
    <x v="1062"/>
    <x v="13"/>
    <x v="24"/>
    <x v="138"/>
    <x v="611"/>
    <x v="5"/>
    <s v="2009-2020"/>
    <m/>
    <m/>
    <x v="3"/>
    <x v="3"/>
    <n v="1.3781966756674752E-2"/>
  </r>
  <r>
    <x v="1062"/>
    <x v="13"/>
    <x v="24"/>
    <x v="138"/>
    <x v="611"/>
    <x v="5"/>
    <s v="2009-2020"/>
    <m/>
    <m/>
    <x v="3"/>
    <x v="4"/>
    <n v="1.3805008427466011E-2"/>
  </r>
  <r>
    <x v="1062"/>
    <x v="13"/>
    <x v="24"/>
    <x v="138"/>
    <x v="611"/>
    <x v="5"/>
    <s v="2009-2020"/>
    <m/>
    <m/>
    <x v="3"/>
    <x v="5"/>
    <n v="1.321816208963178E-2"/>
  </r>
  <r>
    <x v="1062"/>
    <x v="13"/>
    <x v="24"/>
    <x v="138"/>
    <x v="611"/>
    <x v="5"/>
    <s v="2009-2020"/>
    <m/>
    <m/>
    <x v="3"/>
    <x v="6"/>
    <n v="1.3797909158437463E-2"/>
  </r>
  <r>
    <x v="1062"/>
    <x v="13"/>
    <x v="24"/>
    <x v="138"/>
    <x v="611"/>
    <x v="5"/>
    <s v="2009-2020"/>
    <m/>
    <m/>
    <x v="3"/>
    <x v="7"/>
    <n v="1.1718187794669769E-2"/>
  </r>
  <r>
    <x v="1062"/>
    <x v="13"/>
    <x v="24"/>
    <x v="138"/>
    <x v="611"/>
    <x v="5"/>
    <s v="2009-2020"/>
    <m/>
    <m/>
    <x v="3"/>
    <x v="8"/>
    <n v="1.0651141314846136E-2"/>
  </r>
  <r>
    <x v="1062"/>
    <x v="13"/>
    <x v="24"/>
    <x v="138"/>
    <x v="611"/>
    <x v="5"/>
    <s v="2009-2020"/>
    <m/>
    <m/>
    <x v="3"/>
    <x v="9"/>
    <n v="1.0442218346042132E-2"/>
  </r>
  <r>
    <x v="1062"/>
    <x v="13"/>
    <x v="24"/>
    <x v="138"/>
    <x v="611"/>
    <x v="5"/>
    <s v="2009-2020"/>
    <m/>
    <m/>
    <x v="3"/>
    <x v="10"/>
    <n v="1.0131617536730374E-2"/>
  </r>
  <r>
    <x v="1062"/>
    <x v="13"/>
    <x v="24"/>
    <x v="138"/>
    <x v="611"/>
    <x v="5"/>
    <s v="2009-2020"/>
    <m/>
    <m/>
    <x v="3"/>
    <x v="11"/>
    <n v="9.5966957753397062E-3"/>
  </r>
  <r>
    <x v="1062"/>
    <x v="13"/>
    <x v="24"/>
    <x v="138"/>
    <x v="611"/>
    <x v="5"/>
    <s v="2009-2020"/>
    <m/>
    <m/>
    <x v="3"/>
    <x v="12"/>
    <n v="9.1761891898894422E-3"/>
  </r>
  <r>
    <x v="1063"/>
    <x v="13"/>
    <x v="24"/>
    <x v="138"/>
    <x v="612"/>
    <x v="5"/>
    <s v="2009-2020"/>
    <m/>
    <m/>
    <x v="3"/>
    <x v="1"/>
    <n v="2.664067743684791E-2"/>
  </r>
  <r>
    <x v="1063"/>
    <x v="13"/>
    <x v="24"/>
    <x v="138"/>
    <x v="612"/>
    <x v="5"/>
    <s v="2009-2020"/>
    <m/>
    <m/>
    <x v="3"/>
    <x v="2"/>
    <n v="1.1575509272206104E-2"/>
  </r>
  <r>
    <x v="1063"/>
    <x v="13"/>
    <x v="24"/>
    <x v="138"/>
    <x v="612"/>
    <x v="5"/>
    <s v="2009-2020"/>
    <m/>
    <m/>
    <x v="3"/>
    <x v="3"/>
    <n v="1.5968403608101762E-2"/>
  </r>
  <r>
    <x v="1063"/>
    <x v="13"/>
    <x v="24"/>
    <x v="138"/>
    <x v="612"/>
    <x v="5"/>
    <s v="2009-2020"/>
    <m/>
    <m/>
    <x v="3"/>
    <x v="4"/>
    <n v="2.1942553724636795E-2"/>
  </r>
  <r>
    <x v="1063"/>
    <x v="13"/>
    <x v="24"/>
    <x v="138"/>
    <x v="612"/>
    <x v="5"/>
    <s v="2009-2020"/>
    <m/>
    <m/>
    <x v="3"/>
    <x v="5"/>
    <n v="1.6500825576894342E-2"/>
  </r>
  <r>
    <x v="1063"/>
    <x v="13"/>
    <x v="24"/>
    <x v="138"/>
    <x v="612"/>
    <x v="5"/>
    <s v="2009-2020"/>
    <m/>
    <m/>
    <x v="3"/>
    <x v="6"/>
    <n v="1.4753657989057319E-2"/>
  </r>
  <r>
    <x v="1063"/>
    <x v="13"/>
    <x v="24"/>
    <x v="138"/>
    <x v="612"/>
    <x v="5"/>
    <s v="2009-2020"/>
    <m/>
    <m/>
    <x v="3"/>
    <x v="7"/>
    <n v="1.9416197869897754E-2"/>
  </r>
  <r>
    <x v="1063"/>
    <x v="13"/>
    <x v="24"/>
    <x v="138"/>
    <x v="612"/>
    <x v="5"/>
    <s v="2009-2020"/>
    <m/>
    <m/>
    <x v="3"/>
    <x v="8"/>
    <n v="2.2109586351265847E-2"/>
  </r>
  <r>
    <x v="1063"/>
    <x v="13"/>
    <x v="24"/>
    <x v="138"/>
    <x v="612"/>
    <x v="5"/>
    <s v="2009-2020"/>
    <m/>
    <m/>
    <x v="3"/>
    <x v="9"/>
    <n v="2.4267220278487333E-2"/>
  </r>
  <r>
    <x v="1063"/>
    <x v="13"/>
    <x v="24"/>
    <x v="138"/>
    <x v="612"/>
    <x v="5"/>
    <s v="2009-2020"/>
    <m/>
    <m/>
    <x v="3"/>
    <x v="10"/>
    <n v="2.4915766414245047E-2"/>
  </r>
  <r>
    <x v="1063"/>
    <x v="13"/>
    <x v="24"/>
    <x v="138"/>
    <x v="612"/>
    <x v="5"/>
    <s v="2009-2020"/>
    <m/>
    <m/>
    <x v="3"/>
    <x v="11"/>
    <n v="2.0712528999103891E-2"/>
  </r>
  <r>
    <x v="1063"/>
    <x v="13"/>
    <x v="24"/>
    <x v="138"/>
    <x v="612"/>
    <x v="5"/>
    <s v="2009-2020"/>
    <m/>
    <m/>
    <x v="3"/>
    <x v="12"/>
    <n v="1.4458242562494207E-2"/>
  </r>
  <r>
    <x v="1064"/>
    <x v="13"/>
    <x v="25"/>
    <x v="138"/>
    <x v="613"/>
    <x v="5"/>
    <s v="2009-2020"/>
    <m/>
    <m/>
    <x v="3"/>
    <x v="1"/>
    <n v="-6.108341731411132E-3"/>
  </r>
  <r>
    <x v="1064"/>
    <x v="13"/>
    <x v="25"/>
    <x v="138"/>
    <x v="613"/>
    <x v="5"/>
    <s v="2009-2020"/>
    <m/>
    <m/>
    <x v="3"/>
    <x v="2"/>
    <n v="-7.9519643208610432E-3"/>
  </r>
  <r>
    <x v="1064"/>
    <x v="13"/>
    <x v="25"/>
    <x v="138"/>
    <x v="613"/>
    <x v="5"/>
    <s v="2009-2020"/>
    <m/>
    <m/>
    <x v="3"/>
    <x v="3"/>
    <n v="-8.6896585238290631E-4"/>
  </r>
  <r>
    <x v="1064"/>
    <x v="13"/>
    <x v="25"/>
    <x v="138"/>
    <x v="613"/>
    <x v="5"/>
    <s v="2009-2020"/>
    <m/>
    <m/>
    <x v="3"/>
    <x v="4"/>
    <n v="-1.0289742677933412E-2"/>
  </r>
  <r>
    <x v="1064"/>
    <x v="13"/>
    <x v="25"/>
    <x v="138"/>
    <x v="613"/>
    <x v="5"/>
    <s v="2009-2020"/>
    <m/>
    <m/>
    <x v="3"/>
    <x v="5"/>
    <n v="-8.5476357717521548E-3"/>
  </r>
  <r>
    <x v="1064"/>
    <x v="13"/>
    <x v="25"/>
    <x v="138"/>
    <x v="613"/>
    <x v="5"/>
    <s v="2009-2020"/>
    <m/>
    <m/>
    <x v="3"/>
    <x v="6"/>
    <n v="-9.6053294059605531E-4"/>
  </r>
  <r>
    <x v="1064"/>
    <x v="13"/>
    <x v="25"/>
    <x v="138"/>
    <x v="613"/>
    <x v="5"/>
    <s v="2009-2020"/>
    <m/>
    <m/>
    <x v="3"/>
    <x v="7"/>
    <n v="-2.5378516332870953E-2"/>
  </r>
  <r>
    <x v="1064"/>
    <x v="13"/>
    <x v="25"/>
    <x v="138"/>
    <x v="613"/>
    <x v="5"/>
    <s v="2009-2020"/>
    <m/>
    <m/>
    <x v="3"/>
    <x v="8"/>
    <n v="-1.2699432759695938E-2"/>
  </r>
  <r>
    <x v="1064"/>
    <x v="13"/>
    <x v="25"/>
    <x v="138"/>
    <x v="613"/>
    <x v="5"/>
    <s v="2009-2020"/>
    <m/>
    <m/>
    <x v="3"/>
    <x v="9"/>
    <n v="-2.467927656995773E-2"/>
  </r>
  <r>
    <x v="1064"/>
    <x v="13"/>
    <x v="25"/>
    <x v="138"/>
    <x v="613"/>
    <x v="5"/>
    <s v="2009-2020"/>
    <m/>
    <m/>
    <x v="3"/>
    <x v="10"/>
    <n v="-2.1890402834850612E-2"/>
  </r>
  <r>
    <x v="1064"/>
    <x v="13"/>
    <x v="25"/>
    <x v="138"/>
    <x v="613"/>
    <x v="5"/>
    <s v="2009-2020"/>
    <m/>
    <m/>
    <x v="3"/>
    <x v="11"/>
    <n v="-1.3125557862619914E-2"/>
  </r>
  <r>
    <x v="1064"/>
    <x v="13"/>
    <x v="25"/>
    <x v="138"/>
    <x v="613"/>
    <x v="5"/>
    <s v="2009-2020"/>
    <m/>
    <m/>
    <x v="3"/>
    <x v="12"/>
    <n v="-9.2052128344340088E-3"/>
  </r>
  <r>
    <x v="1065"/>
    <x v="13"/>
    <x v="26"/>
    <x v="138"/>
    <x v="614"/>
    <x v="5"/>
    <s v="2009-2020"/>
    <m/>
    <m/>
    <x v="3"/>
    <x v="1"/>
    <n v="-1.3243063346047362E-3"/>
  </r>
  <r>
    <x v="1065"/>
    <x v="13"/>
    <x v="26"/>
    <x v="138"/>
    <x v="614"/>
    <x v="5"/>
    <s v="2009-2020"/>
    <m/>
    <m/>
    <x v="3"/>
    <x v="2"/>
    <n v="-4.2196955284323588E-4"/>
  </r>
  <r>
    <x v="1065"/>
    <x v="13"/>
    <x v="26"/>
    <x v="138"/>
    <x v="614"/>
    <x v="5"/>
    <s v="2009-2020"/>
    <m/>
    <m/>
    <x v="3"/>
    <x v="3"/>
    <n v="1.501754322520773E-3"/>
  </r>
  <r>
    <x v="1065"/>
    <x v="13"/>
    <x v="26"/>
    <x v="138"/>
    <x v="614"/>
    <x v="5"/>
    <s v="2009-2020"/>
    <m/>
    <m/>
    <x v="3"/>
    <x v="4"/>
    <n v="-1.3751038960151829E-4"/>
  </r>
  <r>
    <x v="1065"/>
    <x v="13"/>
    <x v="26"/>
    <x v="138"/>
    <x v="614"/>
    <x v="5"/>
    <s v="2009-2020"/>
    <m/>
    <m/>
    <x v="3"/>
    <x v="5"/>
    <n v="-1.1998556486540644E-3"/>
  </r>
  <r>
    <x v="1065"/>
    <x v="13"/>
    <x v="26"/>
    <x v="138"/>
    <x v="614"/>
    <x v="5"/>
    <s v="2009-2020"/>
    <m/>
    <m/>
    <x v="3"/>
    <x v="6"/>
    <n v="-3.2676794524783139E-4"/>
  </r>
  <r>
    <x v="1065"/>
    <x v="13"/>
    <x v="26"/>
    <x v="138"/>
    <x v="614"/>
    <x v="5"/>
    <s v="2009-2020"/>
    <m/>
    <m/>
    <x v="3"/>
    <x v="7"/>
    <n v="-9.7479847361442624E-4"/>
  </r>
  <r>
    <x v="1065"/>
    <x v="13"/>
    <x v="26"/>
    <x v="138"/>
    <x v="614"/>
    <x v="5"/>
    <s v="2009-2020"/>
    <m/>
    <m/>
    <x v="3"/>
    <x v="8"/>
    <n v="-3.7552253564267475E-3"/>
  </r>
  <r>
    <x v="1065"/>
    <x v="13"/>
    <x v="26"/>
    <x v="138"/>
    <x v="614"/>
    <x v="5"/>
    <s v="2009-2020"/>
    <m/>
    <m/>
    <x v="3"/>
    <x v="9"/>
    <n v="-3.9606665844450122E-3"/>
  </r>
  <r>
    <x v="1065"/>
    <x v="13"/>
    <x v="26"/>
    <x v="138"/>
    <x v="614"/>
    <x v="5"/>
    <s v="2009-2020"/>
    <m/>
    <m/>
    <x v="3"/>
    <x v="10"/>
    <n v="-3.6892793996483771E-3"/>
  </r>
  <r>
    <x v="1065"/>
    <x v="13"/>
    <x v="26"/>
    <x v="138"/>
    <x v="614"/>
    <x v="5"/>
    <s v="2009-2020"/>
    <m/>
    <m/>
    <x v="3"/>
    <x v="11"/>
    <n v="-4.3237088805923897E-3"/>
  </r>
  <r>
    <x v="1065"/>
    <x v="13"/>
    <x v="26"/>
    <x v="138"/>
    <x v="614"/>
    <x v="5"/>
    <s v="2009-2020"/>
    <m/>
    <m/>
    <x v="3"/>
    <x v="12"/>
    <n v="-1.8291144425734375E-3"/>
  </r>
  <r>
    <x v="1066"/>
    <x v="13"/>
    <x v="24"/>
    <x v="139"/>
    <x v="607"/>
    <x v="21"/>
    <s v="2009-2020"/>
    <m/>
    <m/>
    <x v="3"/>
    <x v="1"/>
    <n v="100"/>
  </r>
  <r>
    <x v="1066"/>
    <x v="13"/>
    <x v="24"/>
    <x v="139"/>
    <x v="607"/>
    <x v="21"/>
    <s v="2009-2020"/>
    <m/>
    <m/>
    <x v="3"/>
    <x v="2"/>
    <n v="155.11747513398223"/>
  </r>
  <r>
    <x v="1066"/>
    <x v="13"/>
    <x v="24"/>
    <x v="139"/>
    <x v="607"/>
    <x v="21"/>
    <s v="2009-2020"/>
    <m/>
    <m/>
    <x v="3"/>
    <x v="3"/>
    <n v="197.20923330566831"/>
  </r>
  <r>
    <x v="1066"/>
    <x v="13"/>
    <x v="24"/>
    <x v="139"/>
    <x v="607"/>
    <x v="21"/>
    <s v="2009-2020"/>
    <m/>
    <m/>
    <x v="3"/>
    <x v="4"/>
    <n v="208.57639807770892"/>
  </r>
  <r>
    <x v="1066"/>
    <x v="13"/>
    <x v="24"/>
    <x v="139"/>
    <x v="607"/>
    <x v="21"/>
    <s v="2009-2020"/>
    <m/>
    <m/>
    <x v="3"/>
    <x v="5"/>
    <n v="198.91615524009194"/>
  </r>
  <r>
    <x v="1066"/>
    <x v="13"/>
    <x v="24"/>
    <x v="139"/>
    <x v="607"/>
    <x v="21"/>
    <s v="2009-2020"/>
    <m/>
    <m/>
    <x v="3"/>
    <x v="6"/>
    <n v="201.59686090886038"/>
  </r>
  <r>
    <x v="1066"/>
    <x v="13"/>
    <x v="24"/>
    <x v="139"/>
    <x v="607"/>
    <x v="21"/>
    <s v="2009-2020"/>
    <m/>
    <m/>
    <x v="3"/>
    <x v="7"/>
    <n v="255.93462915612929"/>
  </r>
  <r>
    <x v="1066"/>
    <x v="13"/>
    <x v="24"/>
    <x v="139"/>
    <x v="607"/>
    <x v="21"/>
    <s v="2009-2020"/>
    <m/>
    <m/>
    <x v="3"/>
    <x v="8"/>
    <n v="251.09914832928393"/>
  </r>
  <r>
    <x v="1066"/>
    <x v="13"/>
    <x v="24"/>
    <x v="139"/>
    <x v="607"/>
    <x v="21"/>
    <s v="2009-2020"/>
    <m/>
    <m/>
    <x v="3"/>
    <x v="9"/>
    <n v="270.83567596336968"/>
  </r>
  <r>
    <x v="1066"/>
    <x v="13"/>
    <x v="24"/>
    <x v="139"/>
    <x v="607"/>
    <x v="21"/>
    <s v="2009-2020"/>
    <m/>
    <m/>
    <x v="3"/>
    <x v="10"/>
    <n v="316.40453822703989"/>
  </r>
  <r>
    <x v="1066"/>
    <x v="13"/>
    <x v="24"/>
    <x v="139"/>
    <x v="607"/>
    <x v="21"/>
    <s v="2009-2020"/>
    <m/>
    <m/>
    <x v="3"/>
    <x v="11"/>
    <n v="313.20118181961129"/>
  </r>
  <r>
    <x v="1066"/>
    <x v="13"/>
    <x v="24"/>
    <x v="139"/>
    <x v="607"/>
    <x v="21"/>
    <s v="2009-2020"/>
    <m/>
    <m/>
    <x v="3"/>
    <x v="12"/>
    <n v="274.05466945261458"/>
  </r>
  <r>
    <x v="1067"/>
    <x v="13"/>
    <x v="24"/>
    <x v="139"/>
    <x v="608"/>
    <x v="21"/>
    <s v="2009-2020"/>
    <m/>
    <m/>
    <x v="3"/>
    <x v="1"/>
    <n v="100"/>
  </r>
  <r>
    <x v="1067"/>
    <x v="13"/>
    <x v="24"/>
    <x v="139"/>
    <x v="608"/>
    <x v="21"/>
    <s v="2009-2020"/>
    <m/>
    <m/>
    <x v="3"/>
    <x v="2"/>
    <n v="119.1124804260904"/>
  </r>
  <r>
    <x v="1067"/>
    <x v="13"/>
    <x v="24"/>
    <x v="139"/>
    <x v="608"/>
    <x v="21"/>
    <s v="2009-2020"/>
    <m/>
    <m/>
    <x v="3"/>
    <x v="3"/>
    <n v="133.86283682913316"/>
  </r>
  <r>
    <x v="1067"/>
    <x v="13"/>
    <x v="24"/>
    <x v="139"/>
    <x v="608"/>
    <x v="21"/>
    <s v="2009-2020"/>
    <m/>
    <m/>
    <x v="3"/>
    <x v="4"/>
    <n v="148.1788821816524"/>
  </r>
  <r>
    <x v="1067"/>
    <x v="13"/>
    <x v="24"/>
    <x v="139"/>
    <x v="608"/>
    <x v="21"/>
    <s v="2009-2020"/>
    <m/>
    <m/>
    <x v="3"/>
    <x v="5"/>
    <n v="158.38834525992149"/>
  </r>
  <r>
    <x v="1067"/>
    <x v="13"/>
    <x v="24"/>
    <x v="139"/>
    <x v="608"/>
    <x v="21"/>
    <s v="2009-2020"/>
    <m/>
    <m/>
    <x v="3"/>
    <x v="6"/>
    <n v="171.81425496251035"/>
  </r>
  <r>
    <x v="1067"/>
    <x v="13"/>
    <x v="24"/>
    <x v="139"/>
    <x v="608"/>
    <x v="21"/>
    <s v="2009-2020"/>
    <m/>
    <m/>
    <x v="3"/>
    <x v="7"/>
    <n v="187.20848084555814"/>
  </r>
  <r>
    <x v="1067"/>
    <x v="13"/>
    <x v="24"/>
    <x v="139"/>
    <x v="608"/>
    <x v="21"/>
    <s v="2009-2020"/>
    <m/>
    <m/>
    <x v="3"/>
    <x v="8"/>
    <n v="199.47495260943032"/>
  </r>
  <r>
    <x v="1067"/>
    <x v="13"/>
    <x v="24"/>
    <x v="139"/>
    <x v="608"/>
    <x v="21"/>
    <s v="2009-2020"/>
    <m/>
    <m/>
    <x v="3"/>
    <x v="9"/>
    <n v="213.49923343613636"/>
  </r>
  <r>
    <x v="1067"/>
    <x v="13"/>
    <x v="24"/>
    <x v="139"/>
    <x v="608"/>
    <x v="21"/>
    <s v="2009-2020"/>
    <m/>
    <m/>
    <x v="3"/>
    <x v="10"/>
    <n v="229.81504078071637"/>
  </r>
  <r>
    <x v="1067"/>
    <x v="13"/>
    <x v="24"/>
    <x v="139"/>
    <x v="608"/>
    <x v="21"/>
    <s v="2009-2020"/>
    <m/>
    <m/>
    <x v="3"/>
    <x v="11"/>
    <n v="231.87065072806899"/>
  </r>
  <r>
    <x v="1067"/>
    <x v="13"/>
    <x v="24"/>
    <x v="139"/>
    <x v="608"/>
    <x v="21"/>
    <s v="2009-2020"/>
    <m/>
    <m/>
    <x v="3"/>
    <x v="12"/>
    <n v="225.1186238144675"/>
  </r>
  <r>
    <x v="1068"/>
    <x v="13"/>
    <x v="24"/>
    <x v="139"/>
    <x v="609"/>
    <x v="21"/>
    <s v="2009-2020"/>
    <m/>
    <m/>
    <x v="3"/>
    <x v="1"/>
    <n v="100"/>
  </r>
  <r>
    <x v="1068"/>
    <x v="13"/>
    <x v="24"/>
    <x v="139"/>
    <x v="609"/>
    <x v="21"/>
    <s v="2009-2020"/>
    <m/>
    <m/>
    <x v="3"/>
    <x v="2"/>
    <n v="125.76627907090068"/>
  </r>
  <r>
    <x v="1068"/>
    <x v="13"/>
    <x v="24"/>
    <x v="139"/>
    <x v="609"/>
    <x v="21"/>
    <s v="2009-2020"/>
    <m/>
    <m/>
    <x v="3"/>
    <x v="3"/>
    <n v="140.39455209867555"/>
  </r>
  <r>
    <x v="1068"/>
    <x v="13"/>
    <x v="24"/>
    <x v="139"/>
    <x v="609"/>
    <x v="21"/>
    <s v="2009-2020"/>
    <m/>
    <m/>
    <x v="3"/>
    <x v="4"/>
    <n v="152.49405225455524"/>
  </r>
  <r>
    <x v="1068"/>
    <x v="13"/>
    <x v="24"/>
    <x v="139"/>
    <x v="609"/>
    <x v="21"/>
    <s v="2009-2020"/>
    <m/>
    <m/>
    <x v="3"/>
    <x v="5"/>
    <n v="160.10515331484723"/>
  </r>
  <r>
    <x v="1068"/>
    <x v="13"/>
    <x v="24"/>
    <x v="139"/>
    <x v="609"/>
    <x v="21"/>
    <s v="2009-2020"/>
    <m/>
    <m/>
    <x v="3"/>
    <x v="6"/>
    <n v="179.17714252168059"/>
  </r>
  <r>
    <x v="1068"/>
    <x v="13"/>
    <x v="24"/>
    <x v="139"/>
    <x v="609"/>
    <x v="21"/>
    <s v="2009-2020"/>
    <m/>
    <m/>
    <x v="3"/>
    <x v="7"/>
    <n v="191.57915552744691"/>
  </r>
  <r>
    <x v="1068"/>
    <x v="13"/>
    <x v="24"/>
    <x v="139"/>
    <x v="609"/>
    <x v="21"/>
    <s v="2009-2020"/>
    <m/>
    <m/>
    <x v="3"/>
    <x v="8"/>
    <n v="203.09065335058449"/>
  </r>
  <r>
    <x v="1068"/>
    <x v="13"/>
    <x v="24"/>
    <x v="139"/>
    <x v="609"/>
    <x v="21"/>
    <s v="2009-2020"/>
    <m/>
    <m/>
    <x v="3"/>
    <x v="9"/>
    <n v="211.04191014796302"/>
  </r>
  <r>
    <x v="1068"/>
    <x v="13"/>
    <x v="24"/>
    <x v="139"/>
    <x v="609"/>
    <x v="21"/>
    <s v="2009-2020"/>
    <m/>
    <m/>
    <x v="3"/>
    <x v="10"/>
    <n v="219.79820427222251"/>
  </r>
  <r>
    <x v="1068"/>
    <x v="13"/>
    <x v="24"/>
    <x v="139"/>
    <x v="609"/>
    <x v="21"/>
    <s v="2009-2020"/>
    <m/>
    <m/>
    <x v="3"/>
    <x v="11"/>
    <n v="225.73178713342548"/>
  </r>
  <r>
    <x v="1068"/>
    <x v="13"/>
    <x v="24"/>
    <x v="139"/>
    <x v="609"/>
    <x v="21"/>
    <s v="2009-2020"/>
    <m/>
    <m/>
    <x v="3"/>
    <x v="12"/>
    <n v="229.97988117245993"/>
  </r>
  <r>
    <x v="1069"/>
    <x v="13"/>
    <x v="24"/>
    <x v="139"/>
    <x v="610"/>
    <x v="21"/>
    <s v="2009-2020"/>
    <m/>
    <m/>
    <x v="3"/>
    <x v="1"/>
    <n v="100"/>
  </r>
  <r>
    <x v="1069"/>
    <x v="13"/>
    <x v="24"/>
    <x v="139"/>
    <x v="610"/>
    <x v="21"/>
    <s v="2009-2020"/>
    <m/>
    <m/>
    <x v="3"/>
    <x v="2"/>
    <n v="323.15936370092754"/>
  </r>
  <r>
    <x v="1069"/>
    <x v="13"/>
    <x v="24"/>
    <x v="139"/>
    <x v="610"/>
    <x v="21"/>
    <s v="2009-2020"/>
    <m/>
    <m/>
    <x v="3"/>
    <x v="3"/>
    <n v="419.87288375510906"/>
  </r>
  <r>
    <x v="1069"/>
    <x v="13"/>
    <x v="24"/>
    <x v="139"/>
    <x v="610"/>
    <x v="21"/>
    <s v="2009-2020"/>
    <m/>
    <m/>
    <x v="3"/>
    <x v="4"/>
    <n v="505.32512055071493"/>
  </r>
  <r>
    <x v="1069"/>
    <x v="13"/>
    <x v="24"/>
    <x v="139"/>
    <x v="610"/>
    <x v="21"/>
    <s v="2009-2020"/>
    <m/>
    <m/>
    <x v="3"/>
    <x v="5"/>
    <n v="391.02392827363434"/>
  </r>
  <r>
    <x v="1069"/>
    <x v="13"/>
    <x v="24"/>
    <x v="139"/>
    <x v="610"/>
    <x v="21"/>
    <s v="2009-2020"/>
    <m/>
    <m/>
    <x v="3"/>
    <x v="6"/>
    <n v="417.14689944643976"/>
  </r>
  <r>
    <x v="1069"/>
    <x v="13"/>
    <x v="24"/>
    <x v="139"/>
    <x v="610"/>
    <x v="21"/>
    <s v="2009-2020"/>
    <m/>
    <m/>
    <x v="3"/>
    <x v="7"/>
    <n v="426.52903607775636"/>
  </r>
  <r>
    <x v="1069"/>
    <x v="13"/>
    <x v="24"/>
    <x v="139"/>
    <x v="610"/>
    <x v="21"/>
    <s v="2009-2020"/>
    <m/>
    <m/>
    <x v="3"/>
    <x v="8"/>
    <n v="730.91803751300142"/>
  </r>
  <r>
    <x v="1069"/>
    <x v="13"/>
    <x v="24"/>
    <x v="139"/>
    <x v="610"/>
    <x v="21"/>
    <s v="2009-2020"/>
    <m/>
    <m/>
    <x v="3"/>
    <x v="9"/>
    <n v="813.91461209569809"/>
  </r>
  <r>
    <x v="1069"/>
    <x v="13"/>
    <x v="24"/>
    <x v="139"/>
    <x v="610"/>
    <x v="21"/>
    <s v="2009-2020"/>
    <m/>
    <m/>
    <x v="3"/>
    <x v="10"/>
    <n v="925.7597083779624"/>
  </r>
  <r>
    <x v="1069"/>
    <x v="13"/>
    <x v="24"/>
    <x v="139"/>
    <x v="610"/>
    <x v="21"/>
    <s v="2009-2020"/>
    <m/>
    <m/>
    <x v="3"/>
    <x v="11"/>
    <n v="1056.7004875681387"/>
  </r>
  <r>
    <x v="1069"/>
    <x v="13"/>
    <x v="24"/>
    <x v="139"/>
    <x v="610"/>
    <x v="21"/>
    <s v="2009-2020"/>
    <m/>
    <m/>
    <x v="3"/>
    <x v="12"/>
    <n v="554.33464129961305"/>
  </r>
  <r>
    <x v="1070"/>
    <x v="13"/>
    <x v="24"/>
    <x v="139"/>
    <x v="611"/>
    <x v="21"/>
    <s v="2009-2020"/>
    <m/>
    <m/>
    <x v="3"/>
    <x v="1"/>
    <n v="100"/>
  </r>
  <r>
    <x v="1070"/>
    <x v="13"/>
    <x v="24"/>
    <x v="139"/>
    <x v="611"/>
    <x v="21"/>
    <s v="2009-2020"/>
    <m/>
    <m/>
    <x v="3"/>
    <x v="2"/>
    <n v="163.89102355737086"/>
  </r>
  <r>
    <x v="1070"/>
    <x v="13"/>
    <x v="24"/>
    <x v="139"/>
    <x v="611"/>
    <x v="21"/>
    <s v="2009-2020"/>
    <m/>
    <m/>
    <x v="3"/>
    <x v="3"/>
    <n v="178.24255030798236"/>
  </r>
  <r>
    <x v="1070"/>
    <x v="13"/>
    <x v="24"/>
    <x v="139"/>
    <x v="611"/>
    <x v="21"/>
    <s v="2009-2020"/>
    <m/>
    <m/>
    <x v="3"/>
    <x v="4"/>
    <n v="192.66076324036362"/>
  </r>
  <r>
    <x v="1070"/>
    <x v="13"/>
    <x v="24"/>
    <x v="139"/>
    <x v="611"/>
    <x v="21"/>
    <s v="2009-2020"/>
    <m/>
    <m/>
    <x v="3"/>
    <x v="5"/>
    <n v="185.95349390187323"/>
  </r>
  <r>
    <x v="1070"/>
    <x v="13"/>
    <x v="24"/>
    <x v="139"/>
    <x v="611"/>
    <x v="21"/>
    <s v="2009-2020"/>
    <m/>
    <m/>
    <x v="3"/>
    <x v="6"/>
    <n v="207.06532753521481"/>
  </r>
  <r>
    <x v="1070"/>
    <x v="13"/>
    <x v="24"/>
    <x v="139"/>
    <x v="611"/>
    <x v="21"/>
    <s v="2009-2020"/>
    <m/>
    <m/>
    <x v="3"/>
    <x v="7"/>
    <n v="198.78576181932462"/>
  </r>
  <r>
    <x v="1070"/>
    <x v="13"/>
    <x v="24"/>
    <x v="139"/>
    <x v="611"/>
    <x v="21"/>
    <s v="2009-2020"/>
    <m/>
    <m/>
    <x v="3"/>
    <x v="8"/>
    <n v="189.3039588504864"/>
  </r>
  <r>
    <x v="1070"/>
    <x v="13"/>
    <x v="24"/>
    <x v="139"/>
    <x v="611"/>
    <x v="21"/>
    <s v="2009-2020"/>
    <m/>
    <m/>
    <x v="3"/>
    <x v="9"/>
    <n v="196.82865792287305"/>
  </r>
  <r>
    <x v="1070"/>
    <x v="13"/>
    <x v="24"/>
    <x v="139"/>
    <x v="611"/>
    <x v="21"/>
    <s v="2009-2020"/>
    <m/>
    <m/>
    <x v="3"/>
    <x v="10"/>
    <n v="213.01920458453949"/>
  </r>
  <r>
    <x v="1070"/>
    <x v="13"/>
    <x v="24"/>
    <x v="139"/>
    <x v="611"/>
    <x v="21"/>
    <s v="2009-2020"/>
    <m/>
    <m/>
    <x v="3"/>
    <x v="11"/>
    <n v="203.39016776694334"/>
  </r>
  <r>
    <x v="1070"/>
    <x v="13"/>
    <x v="24"/>
    <x v="139"/>
    <x v="611"/>
    <x v="21"/>
    <s v="2009-2020"/>
    <m/>
    <m/>
    <x v="3"/>
    <x v="12"/>
    <n v="180.01932580567768"/>
  </r>
  <r>
    <x v="1071"/>
    <x v="13"/>
    <x v="24"/>
    <x v="139"/>
    <x v="612"/>
    <x v="21"/>
    <s v="2009-2020"/>
    <m/>
    <m/>
    <x v="3"/>
    <x v="1"/>
    <n v="100"/>
  </r>
  <r>
    <x v="1071"/>
    <x v="13"/>
    <x v="24"/>
    <x v="139"/>
    <x v="612"/>
    <x v="21"/>
    <s v="2009-2020"/>
    <m/>
    <m/>
    <x v="3"/>
    <x v="2"/>
    <n v="57.225291576825406"/>
  </r>
  <r>
    <x v="1071"/>
    <x v="13"/>
    <x v="24"/>
    <x v="139"/>
    <x v="612"/>
    <x v="21"/>
    <s v="2009-2020"/>
    <m/>
    <m/>
    <x v="3"/>
    <x v="3"/>
    <n v="94.766360098739185"/>
  </r>
  <r>
    <x v="1071"/>
    <x v="13"/>
    <x v="24"/>
    <x v="139"/>
    <x v="612"/>
    <x v="21"/>
    <s v="2009-2020"/>
    <m/>
    <m/>
    <x v="3"/>
    <x v="4"/>
    <n v="140.51939790258695"/>
  </r>
  <r>
    <x v="1071"/>
    <x v="13"/>
    <x v="24"/>
    <x v="139"/>
    <x v="612"/>
    <x v="21"/>
    <s v="2009-2020"/>
    <m/>
    <m/>
    <x v="3"/>
    <x v="5"/>
    <n v="106.52007234828908"/>
  </r>
  <r>
    <x v="1071"/>
    <x v="13"/>
    <x v="24"/>
    <x v="139"/>
    <x v="612"/>
    <x v="21"/>
    <s v="2009-2020"/>
    <m/>
    <m/>
    <x v="3"/>
    <x v="6"/>
    <n v="101.59827248874331"/>
  </r>
  <r>
    <x v="1071"/>
    <x v="13"/>
    <x v="24"/>
    <x v="139"/>
    <x v="612"/>
    <x v="21"/>
    <s v="2009-2020"/>
    <m/>
    <m/>
    <x v="3"/>
    <x v="7"/>
    <n v="151.14073142119869"/>
  </r>
  <r>
    <x v="1071"/>
    <x v="13"/>
    <x v="24"/>
    <x v="139"/>
    <x v="612"/>
    <x v="21"/>
    <s v="2009-2020"/>
    <m/>
    <m/>
    <x v="3"/>
    <x v="8"/>
    <n v="180.31700136378169"/>
  </r>
  <r>
    <x v="1071"/>
    <x v="13"/>
    <x v="24"/>
    <x v="139"/>
    <x v="612"/>
    <x v="21"/>
    <s v="2009-2020"/>
    <m/>
    <m/>
    <x v="3"/>
    <x v="9"/>
    <n v="209.89790461240227"/>
  </r>
  <r>
    <x v="1071"/>
    <x v="13"/>
    <x v="24"/>
    <x v="139"/>
    <x v="612"/>
    <x v="21"/>
    <s v="2009-2020"/>
    <m/>
    <m/>
    <x v="3"/>
    <x v="10"/>
    <n v="240.38464999506871"/>
  </r>
  <r>
    <x v="1071"/>
    <x v="13"/>
    <x v="24"/>
    <x v="139"/>
    <x v="612"/>
    <x v="21"/>
    <s v="2009-2020"/>
    <m/>
    <m/>
    <x v="3"/>
    <x v="11"/>
    <n v="201.43450520601786"/>
  </r>
  <r>
    <x v="1071"/>
    <x v="13"/>
    <x v="24"/>
    <x v="139"/>
    <x v="612"/>
    <x v="21"/>
    <s v="2009-2020"/>
    <m/>
    <m/>
    <x v="3"/>
    <x v="12"/>
    <n v="130.15617821960626"/>
  </r>
  <r>
    <x v="1072"/>
    <x v="13"/>
    <x v="25"/>
    <x v="139"/>
    <x v="613"/>
    <x v="21"/>
    <s v="2009-2020"/>
    <m/>
    <m/>
    <x v="3"/>
    <x v="1"/>
    <n v="100"/>
  </r>
  <r>
    <x v="1072"/>
    <x v="13"/>
    <x v="25"/>
    <x v="139"/>
    <x v="613"/>
    <x v="21"/>
    <s v="2009-2020"/>
    <m/>
    <m/>
    <x v="3"/>
    <x v="2"/>
    <n v="171.45267615220209"/>
  </r>
  <r>
    <x v="1072"/>
    <x v="13"/>
    <x v="25"/>
    <x v="139"/>
    <x v="613"/>
    <x v="21"/>
    <s v="2009-2020"/>
    <m/>
    <m/>
    <x v="3"/>
    <x v="3"/>
    <n v="22.491444458490889"/>
  </r>
  <r>
    <x v="1072"/>
    <x v="13"/>
    <x v="25"/>
    <x v="139"/>
    <x v="613"/>
    <x v="21"/>
    <s v="2009-2020"/>
    <m/>
    <m/>
    <x v="3"/>
    <x v="4"/>
    <n v="287.3925875562457"/>
  </r>
  <r>
    <x v="1072"/>
    <x v="13"/>
    <x v="25"/>
    <x v="139"/>
    <x v="613"/>
    <x v="21"/>
    <s v="2009-2020"/>
    <m/>
    <m/>
    <x v="3"/>
    <x v="5"/>
    <n v="240.65435514614683"/>
  </r>
  <r>
    <x v="1072"/>
    <x v="13"/>
    <x v="25"/>
    <x v="139"/>
    <x v="613"/>
    <x v="21"/>
    <s v="2009-2020"/>
    <m/>
    <m/>
    <x v="3"/>
    <x v="6"/>
    <n v="28.848339046067167"/>
  </r>
  <r>
    <x v="1072"/>
    <x v="13"/>
    <x v="25"/>
    <x v="139"/>
    <x v="613"/>
    <x v="21"/>
    <s v="2009-2020"/>
    <m/>
    <m/>
    <x v="3"/>
    <x v="7"/>
    <n v="861.59961814799965"/>
  </r>
  <r>
    <x v="1072"/>
    <x v="13"/>
    <x v="25"/>
    <x v="139"/>
    <x v="613"/>
    <x v="21"/>
    <s v="2009-2020"/>
    <m/>
    <m/>
    <x v="3"/>
    <x v="8"/>
    <n v="451.71272028611099"/>
  </r>
  <r>
    <x v="1072"/>
    <x v="13"/>
    <x v="25"/>
    <x v="139"/>
    <x v="613"/>
    <x v="21"/>
    <s v="2009-2020"/>
    <m/>
    <m/>
    <x v="3"/>
    <x v="9"/>
    <n v="930.98446515563046"/>
  </r>
  <r>
    <x v="1072"/>
    <x v="13"/>
    <x v="25"/>
    <x v="139"/>
    <x v="613"/>
    <x v="21"/>
    <s v="2009-2020"/>
    <m/>
    <m/>
    <x v="3"/>
    <x v="10"/>
    <n v="921.10295031625014"/>
  </r>
  <r>
    <x v="1072"/>
    <x v="13"/>
    <x v="25"/>
    <x v="139"/>
    <x v="613"/>
    <x v="21"/>
    <s v="2009-2020"/>
    <m/>
    <m/>
    <x v="3"/>
    <x v="11"/>
    <n v="556.72464366566032"/>
  </r>
  <r>
    <x v="1072"/>
    <x v="13"/>
    <x v="25"/>
    <x v="139"/>
    <x v="613"/>
    <x v="21"/>
    <s v="2009-2020"/>
    <m/>
    <m/>
    <x v="3"/>
    <x v="12"/>
    <n v="361.4140686353976"/>
  </r>
  <r>
    <x v="1073"/>
    <x v="13"/>
    <x v="26"/>
    <x v="139"/>
    <x v="614"/>
    <x v="21"/>
    <s v="2009-2020"/>
    <m/>
    <m/>
    <x v="3"/>
    <x v="1"/>
    <n v="100"/>
  </r>
  <r>
    <x v="1073"/>
    <x v="13"/>
    <x v="26"/>
    <x v="139"/>
    <x v="614"/>
    <x v="21"/>
    <s v="2009-2020"/>
    <m/>
    <m/>
    <x v="3"/>
    <x v="2"/>
    <n v="41.964865003336769"/>
  </r>
  <r>
    <x v="1073"/>
    <x v="13"/>
    <x v="26"/>
    <x v="139"/>
    <x v="614"/>
    <x v="21"/>
    <s v="2009-2020"/>
    <m/>
    <m/>
    <x v="3"/>
    <x v="3"/>
    <n v="-179.28683368014714"/>
  </r>
  <r>
    <x v="1073"/>
    <x v="13"/>
    <x v="26"/>
    <x v="139"/>
    <x v="614"/>
    <x v="21"/>
    <s v="2009-2020"/>
    <m/>
    <m/>
    <x v="3"/>
    <x v="4"/>
    <n v="17.71501115600293"/>
  </r>
  <r>
    <x v="1073"/>
    <x v="13"/>
    <x v="26"/>
    <x v="139"/>
    <x v="614"/>
    <x v="21"/>
    <s v="2009-2020"/>
    <m/>
    <m/>
    <x v="3"/>
    <x v="5"/>
    <n v="155.81583354631564"/>
  </r>
  <r>
    <x v="1073"/>
    <x v="13"/>
    <x v="26"/>
    <x v="139"/>
    <x v="614"/>
    <x v="21"/>
    <s v="2009-2020"/>
    <m/>
    <m/>
    <x v="3"/>
    <x v="6"/>
    <n v="45.267120239958302"/>
  </r>
  <r>
    <x v="1073"/>
    <x v="13"/>
    <x v="26"/>
    <x v="139"/>
    <x v="614"/>
    <x v="21"/>
    <s v="2009-2020"/>
    <m/>
    <m/>
    <x v="3"/>
    <x v="7"/>
    <n v="152.64724783661899"/>
  </r>
  <r>
    <x v="1073"/>
    <x v="13"/>
    <x v="26"/>
    <x v="139"/>
    <x v="614"/>
    <x v="21"/>
    <s v="2009-2020"/>
    <m/>
    <m/>
    <x v="3"/>
    <x v="8"/>
    <n v="616.09668439643326"/>
  </r>
  <r>
    <x v="1073"/>
    <x v="13"/>
    <x v="26"/>
    <x v="139"/>
    <x v="614"/>
    <x v="21"/>
    <s v="2009-2020"/>
    <m/>
    <m/>
    <x v="3"/>
    <x v="9"/>
    <n v="689.1490515675406"/>
  </r>
  <r>
    <x v="1073"/>
    <x v="13"/>
    <x v="26"/>
    <x v="139"/>
    <x v="614"/>
    <x v="21"/>
    <s v="2009-2020"/>
    <m/>
    <m/>
    <x v="3"/>
    <x v="10"/>
    <n v="716.02936877673062"/>
  </r>
  <r>
    <x v="1073"/>
    <x v="13"/>
    <x v="26"/>
    <x v="139"/>
    <x v="614"/>
    <x v="21"/>
    <s v="2009-2020"/>
    <m/>
    <m/>
    <x v="3"/>
    <x v="11"/>
    <n v="845.89019156828056"/>
  </r>
  <r>
    <x v="1073"/>
    <x v="13"/>
    <x v="26"/>
    <x v="139"/>
    <x v="614"/>
    <x v="21"/>
    <s v="2009-2020"/>
    <m/>
    <m/>
    <x v="3"/>
    <x v="12"/>
    <n v="331.24319733901672"/>
  </r>
  <r>
    <x v="1051"/>
    <x v="13"/>
    <x v="24"/>
    <x v="140"/>
    <x v="606"/>
    <x v="21"/>
    <s v="2009-2020"/>
    <m/>
    <m/>
    <x v="3"/>
    <x v="1"/>
    <n v="-221159.57924699996"/>
  </r>
  <r>
    <x v="1051"/>
    <x v="13"/>
    <x v="24"/>
    <x v="140"/>
    <x v="606"/>
    <x v="21"/>
    <s v="2009-2020"/>
    <m/>
    <m/>
    <x v="3"/>
    <x v="2"/>
    <n v="-211898.35348799996"/>
  </r>
  <r>
    <x v="1051"/>
    <x v="13"/>
    <x v="24"/>
    <x v="140"/>
    <x v="606"/>
    <x v="21"/>
    <s v="2009-2020"/>
    <m/>
    <m/>
    <x v="3"/>
    <x v="3"/>
    <n v="-248938.55046699999"/>
  </r>
  <r>
    <x v="1051"/>
    <x v="13"/>
    <x v="24"/>
    <x v="140"/>
    <x v="606"/>
    <x v="21"/>
    <s v="2009-2020"/>
    <m/>
    <m/>
    <x v="3"/>
    <x v="4"/>
    <n v="-314084.19210899994"/>
  </r>
  <r>
    <x v="1051"/>
    <x v="13"/>
    <x v="24"/>
    <x v="140"/>
    <x v="606"/>
    <x v="21"/>
    <s v="2009-2020"/>
    <m/>
    <m/>
    <x v="3"/>
    <x v="5"/>
    <n v="-329976.30564499996"/>
  </r>
  <r>
    <x v="1051"/>
    <x v="13"/>
    <x v="24"/>
    <x v="140"/>
    <x v="606"/>
    <x v="21"/>
    <s v="2009-2020"/>
    <m/>
    <m/>
    <x v="3"/>
    <x v="6"/>
    <n v="-350916.046523"/>
  </r>
  <r>
    <x v="1051"/>
    <x v="13"/>
    <x v="24"/>
    <x v="140"/>
    <x v="606"/>
    <x v="21"/>
    <s v="2009-2020"/>
    <m/>
    <m/>
    <x v="3"/>
    <x v="7"/>
    <n v="-395197.51979799999"/>
  </r>
  <r>
    <x v="1051"/>
    <x v="13"/>
    <x v="24"/>
    <x v="140"/>
    <x v="606"/>
    <x v="21"/>
    <s v="2009-2020"/>
    <m/>
    <m/>
    <x v="3"/>
    <x v="8"/>
    <n v="-432414.67628400004"/>
  </r>
  <r>
    <x v="1051"/>
    <x v="13"/>
    <x v="24"/>
    <x v="140"/>
    <x v="606"/>
    <x v="21"/>
    <s v="2009-2020"/>
    <m/>
    <m/>
    <x v="3"/>
    <x v="9"/>
    <n v="-342327.72805900004"/>
  </r>
  <r>
    <x v="1051"/>
    <x v="13"/>
    <x v="24"/>
    <x v="140"/>
    <x v="606"/>
    <x v="21"/>
    <s v="2009-2020"/>
    <m/>
    <m/>
    <x v="3"/>
    <x v="10"/>
    <n v="-390787.74156299996"/>
  </r>
  <r>
    <x v="1051"/>
    <x v="13"/>
    <x v="24"/>
    <x v="140"/>
    <x v="606"/>
    <x v="21"/>
    <s v="2009-2020"/>
    <m/>
    <m/>
    <x v="3"/>
    <x v="11"/>
    <n v="-415811.70233400003"/>
  </r>
  <r>
    <x v="1051"/>
    <x v="13"/>
    <x v="24"/>
    <x v="140"/>
    <x v="606"/>
    <x v="21"/>
    <s v="2009-2020"/>
    <m/>
    <m/>
    <x v="3"/>
    <x v="12"/>
    <n v="-314552"/>
  </r>
  <r>
    <x v="1052"/>
    <x v="13"/>
    <x v="24"/>
    <x v="6"/>
    <x v="606"/>
    <x v="21"/>
    <s v="2009-2020"/>
    <m/>
    <m/>
    <x v="3"/>
    <x v="1"/>
    <n v="684703.59089437185"/>
  </r>
  <r>
    <x v="1052"/>
    <x v="13"/>
    <x v="24"/>
    <x v="6"/>
    <x v="606"/>
    <x v="21"/>
    <s v="2009-2020"/>
    <m/>
    <m/>
    <x v="3"/>
    <x v="2"/>
    <n v="913568.26615599997"/>
  </r>
  <r>
    <x v="1052"/>
    <x v="13"/>
    <x v="24"/>
    <x v="6"/>
    <x v="606"/>
    <x v="21"/>
    <s v="2009-2020"/>
    <m/>
    <m/>
    <x v="3"/>
    <x v="3"/>
    <n v="1001140.1218599997"/>
  </r>
  <r>
    <x v="1052"/>
    <x v="13"/>
    <x v="24"/>
    <x v="6"/>
    <x v="606"/>
    <x v="21"/>
    <s v="2009-2020"/>
    <m/>
    <m/>
    <x v="3"/>
    <x v="4"/>
    <n v="1108996.6488139997"/>
  </r>
  <r>
    <x v="1052"/>
    <x v="13"/>
    <x v="24"/>
    <x v="6"/>
    <x v="606"/>
    <x v="21"/>
    <s v="2009-2020"/>
    <m/>
    <m/>
    <x v="3"/>
    <x v="5"/>
    <n v="1171481.5823279999"/>
  </r>
  <r>
    <x v="1052"/>
    <x v="13"/>
    <x v="24"/>
    <x v="6"/>
    <x v="606"/>
    <x v="21"/>
    <s v="2009-2020"/>
    <m/>
    <m/>
    <x v="3"/>
    <x v="6"/>
    <n v="1361739.2000229999"/>
  </r>
  <r>
    <x v="1052"/>
    <x v="13"/>
    <x v="24"/>
    <x v="6"/>
    <x v="606"/>
    <x v="21"/>
    <s v="2009-2020"/>
    <m/>
    <m/>
    <x v="3"/>
    <x v="7"/>
    <n v="1388197.005443"/>
  </r>
  <r>
    <x v="1052"/>
    <x v="13"/>
    <x v="24"/>
    <x v="6"/>
    <x v="606"/>
    <x v="21"/>
    <s v="2009-2020"/>
    <m/>
    <m/>
    <x v="3"/>
    <x v="8"/>
    <n v="1502043.9216430003"/>
  </r>
  <r>
    <x v="1052"/>
    <x v="13"/>
    <x v="24"/>
    <x v="6"/>
    <x v="606"/>
    <x v="21"/>
    <s v="2009-2020"/>
    <m/>
    <m/>
    <x v="3"/>
    <x v="9"/>
    <n v="1629333.885885"/>
  </r>
  <r>
    <x v="1052"/>
    <x v="13"/>
    <x v="24"/>
    <x v="6"/>
    <x v="606"/>
    <x v="21"/>
    <s v="2009-2020"/>
    <m/>
    <m/>
    <x v="3"/>
    <x v="10"/>
    <n v="1727395.9894269998"/>
  </r>
  <r>
    <x v="1052"/>
    <x v="13"/>
    <x v="24"/>
    <x v="6"/>
    <x v="606"/>
    <x v="21"/>
    <s v="2009-2020"/>
    <m/>
    <m/>
    <x v="3"/>
    <x v="11"/>
    <n v="1811133.6776000001"/>
  </r>
  <r>
    <x v="1052"/>
    <x v="13"/>
    <x v="24"/>
    <x v="6"/>
    <x v="606"/>
    <x v="21"/>
    <s v="2009-2020"/>
    <m/>
    <m/>
    <x v="3"/>
    <x v="12"/>
    <n v="1799846"/>
  </r>
  <r>
    <x v="1052"/>
    <x v="13"/>
    <x v="24"/>
    <x v="141"/>
    <x v="606"/>
    <x v="21"/>
    <s v="2009-2020"/>
    <m/>
    <m/>
    <x v="3"/>
    <x v="1"/>
    <n v="0"/>
  </r>
  <r>
    <x v="1052"/>
    <x v="13"/>
    <x v="24"/>
    <x v="141"/>
    <x v="606"/>
    <x v="21"/>
    <s v="2009-2020"/>
    <m/>
    <m/>
    <x v="3"/>
    <x v="2"/>
    <n v="0"/>
  </r>
  <r>
    <x v="1052"/>
    <x v="13"/>
    <x v="24"/>
    <x v="141"/>
    <x v="606"/>
    <x v="21"/>
    <s v="2009-2020"/>
    <m/>
    <m/>
    <x v="3"/>
    <x v="3"/>
    <n v="0"/>
  </r>
  <r>
    <x v="1052"/>
    <x v="13"/>
    <x v="24"/>
    <x v="141"/>
    <x v="606"/>
    <x v="21"/>
    <s v="2009-2020"/>
    <m/>
    <m/>
    <x v="3"/>
    <x v="4"/>
    <n v="0"/>
  </r>
  <r>
    <x v="1052"/>
    <x v="13"/>
    <x v="24"/>
    <x v="141"/>
    <x v="606"/>
    <x v="21"/>
    <s v="2009-2020"/>
    <m/>
    <m/>
    <x v="3"/>
    <x v="5"/>
    <n v="0"/>
  </r>
  <r>
    <x v="1052"/>
    <x v="13"/>
    <x v="24"/>
    <x v="141"/>
    <x v="606"/>
    <x v="21"/>
    <s v="2009-2020"/>
    <m/>
    <m/>
    <x v="3"/>
    <x v="6"/>
    <n v="5889.8777129999999"/>
  </r>
  <r>
    <x v="1052"/>
    <x v="13"/>
    <x v="24"/>
    <x v="141"/>
    <x v="606"/>
    <x v="21"/>
    <s v="2009-2020"/>
    <m/>
    <m/>
    <x v="3"/>
    <x v="7"/>
    <n v="8558.2505540000002"/>
  </r>
  <r>
    <x v="1052"/>
    <x v="13"/>
    <x v="24"/>
    <x v="141"/>
    <x v="606"/>
    <x v="21"/>
    <s v="2009-2020"/>
    <m/>
    <m/>
    <x v="3"/>
    <x v="8"/>
    <n v="9997.6997289999999"/>
  </r>
  <r>
    <x v="1052"/>
    <x v="13"/>
    <x v="24"/>
    <x v="141"/>
    <x v="606"/>
    <x v="21"/>
    <s v="2009-2020"/>
    <m/>
    <m/>
    <x v="3"/>
    <x v="9"/>
    <n v="11748.694207999999"/>
  </r>
  <r>
    <x v="1052"/>
    <x v="13"/>
    <x v="24"/>
    <x v="141"/>
    <x v="606"/>
    <x v="21"/>
    <s v="2009-2020"/>
    <m/>
    <m/>
    <x v="3"/>
    <x v="10"/>
    <n v="19623.207383999998"/>
  </r>
  <r>
    <x v="1052"/>
    <x v="13"/>
    <x v="24"/>
    <x v="141"/>
    <x v="606"/>
    <x v="21"/>
    <s v="2009-2020"/>
    <m/>
    <m/>
    <x v="3"/>
    <x v="11"/>
    <n v="17662.456110000003"/>
  </r>
  <r>
    <x v="1052"/>
    <x v="13"/>
    <x v="24"/>
    <x v="141"/>
    <x v="606"/>
    <x v="21"/>
    <s v="2009-2020"/>
    <m/>
    <m/>
    <x v="3"/>
    <x v="12"/>
    <n v="33104"/>
  </r>
  <r>
    <x v="1052"/>
    <x v="13"/>
    <x v="24"/>
    <x v="142"/>
    <x v="606"/>
    <x v="21"/>
    <s v="2009-2020"/>
    <m/>
    <m/>
    <x v="3"/>
    <x v="1"/>
    <n v="556651.08128200006"/>
  </r>
  <r>
    <x v="1052"/>
    <x v="13"/>
    <x v="24"/>
    <x v="142"/>
    <x v="606"/>
    <x v="21"/>
    <s v="2009-2020"/>
    <m/>
    <m/>
    <x v="3"/>
    <x v="2"/>
    <n v="647637.31511300011"/>
  </r>
  <r>
    <x v="1052"/>
    <x v="13"/>
    <x v="24"/>
    <x v="142"/>
    <x v="606"/>
    <x v="21"/>
    <s v="2009-2020"/>
    <m/>
    <m/>
    <x v="3"/>
    <x v="3"/>
    <n v="741654.21009800001"/>
  </r>
  <r>
    <x v="1052"/>
    <x v="13"/>
    <x v="24"/>
    <x v="142"/>
    <x v="606"/>
    <x v="21"/>
    <s v="2009-2020"/>
    <m/>
    <m/>
    <x v="3"/>
    <x v="4"/>
    <n v="783995.39363900002"/>
  </r>
  <r>
    <x v="1052"/>
    <x v="13"/>
    <x v="24"/>
    <x v="142"/>
    <x v="606"/>
    <x v="21"/>
    <s v="2009-2020"/>
    <m/>
    <m/>
    <x v="3"/>
    <x v="5"/>
    <n v="815991.21874099982"/>
  </r>
  <r>
    <x v="1052"/>
    <x v="13"/>
    <x v="24"/>
    <x v="142"/>
    <x v="606"/>
    <x v="21"/>
    <s v="2009-2020"/>
    <m/>
    <m/>
    <x v="3"/>
    <x v="6"/>
    <n v="856594.75242899999"/>
  </r>
  <r>
    <x v="1052"/>
    <x v="13"/>
    <x v="24"/>
    <x v="142"/>
    <x v="606"/>
    <x v="21"/>
    <s v="2009-2020"/>
    <m/>
    <m/>
    <x v="3"/>
    <x v="7"/>
    <n v="981421.542059"/>
  </r>
  <r>
    <x v="1052"/>
    <x v="13"/>
    <x v="24"/>
    <x v="142"/>
    <x v="606"/>
    <x v="21"/>
    <s v="2009-2020"/>
    <m/>
    <m/>
    <x v="3"/>
    <x v="8"/>
    <n v="1009033.6927489999"/>
  </r>
  <r>
    <x v="1052"/>
    <x v="13"/>
    <x v="24"/>
    <x v="142"/>
    <x v="606"/>
    <x v="21"/>
    <s v="2009-2020"/>
    <m/>
    <m/>
    <x v="3"/>
    <x v="9"/>
    <n v="978696.03177899995"/>
  </r>
  <r>
    <x v="1052"/>
    <x v="13"/>
    <x v="24"/>
    <x v="142"/>
    <x v="606"/>
    <x v="21"/>
    <s v="2009-2020"/>
    <m/>
    <m/>
    <x v="3"/>
    <x v="10"/>
    <n v="981456.08128200017"/>
  </r>
  <r>
    <x v="1052"/>
    <x v="13"/>
    <x v="24"/>
    <x v="142"/>
    <x v="606"/>
    <x v="21"/>
    <s v="2009-2020"/>
    <m/>
    <m/>
    <x v="3"/>
    <x v="11"/>
    <n v="973335.95245800004"/>
  </r>
  <r>
    <x v="1052"/>
    <x v="13"/>
    <x v="24"/>
    <x v="142"/>
    <x v="606"/>
    <x v="21"/>
    <s v="2009-2020"/>
    <m/>
    <m/>
    <x v="3"/>
    <x v="12"/>
    <n v="1021916"/>
  </r>
  <r>
    <x v="1055"/>
    <x v="13"/>
    <x v="24"/>
    <x v="143"/>
    <x v="606"/>
    <x v="21"/>
    <s v="2009-2020"/>
    <m/>
    <m/>
    <x v="3"/>
    <x v="1"/>
    <n v="200202.81321699996"/>
  </r>
  <r>
    <x v="1055"/>
    <x v="13"/>
    <x v="24"/>
    <x v="143"/>
    <x v="606"/>
    <x v="21"/>
    <s v="2009-2020"/>
    <m/>
    <m/>
    <x v="3"/>
    <x v="2"/>
    <n v="39338.448119999994"/>
  </r>
  <r>
    <x v="1055"/>
    <x v="13"/>
    <x v="24"/>
    <x v="143"/>
    <x v="606"/>
    <x v="21"/>
    <s v="2009-2020"/>
    <m/>
    <m/>
    <x v="3"/>
    <x v="3"/>
    <n v="30875.874180000003"/>
  </r>
  <r>
    <x v="1055"/>
    <x v="13"/>
    <x v="24"/>
    <x v="143"/>
    <x v="606"/>
    <x v="21"/>
    <s v="2009-2020"/>
    <m/>
    <m/>
    <x v="3"/>
    <x v="4"/>
    <n v="66719.433476000006"/>
  </r>
  <r>
    <x v="1055"/>
    <x v="13"/>
    <x v="24"/>
    <x v="143"/>
    <x v="606"/>
    <x v="21"/>
    <s v="2009-2020"/>
    <m/>
    <m/>
    <x v="3"/>
    <x v="5"/>
    <n v="45550.353355999992"/>
  </r>
  <r>
    <x v="1055"/>
    <x v="13"/>
    <x v="24"/>
    <x v="143"/>
    <x v="606"/>
    <x v="21"/>
    <s v="2009-2020"/>
    <m/>
    <m/>
    <x v="3"/>
    <x v="6"/>
    <n v="31340.122338000001"/>
  </r>
  <r>
    <x v="1055"/>
    <x v="13"/>
    <x v="24"/>
    <x v="143"/>
    <x v="606"/>
    <x v="21"/>
    <s v="2009-2020"/>
    <m/>
    <m/>
    <x v="3"/>
    <x v="7"/>
    <n v="92235.63468399999"/>
  </r>
  <r>
    <x v="1055"/>
    <x v="13"/>
    <x v="24"/>
    <x v="143"/>
    <x v="606"/>
    <x v="21"/>
    <s v="2009-2020"/>
    <m/>
    <m/>
    <x v="3"/>
    <x v="8"/>
    <n v="100490.10172799981"/>
  </r>
  <r>
    <x v="1055"/>
    <x v="13"/>
    <x v="24"/>
    <x v="143"/>
    <x v="606"/>
    <x v="21"/>
    <s v="2009-2020"/>
    <m/>
    <m/>
    <x v="3"/>
    <x v="9"/>
    <n v="202376.20380800002"/>
  </r>
  <r>
    <x v="1055"/>
    <x v="13"/>
    <x v="24"/>
    <x v="143"/>
    <x v="606"/>
    <x v="21"/>
    <s v="2009-2020"/>
    <m/>
    <m/>
    <x v="3"/>
    <x v="10"/>
    <n v="125684.718163"/>
  </r>
  <r>
    <x v="1055"/>
    <x v="13"/>
    <x v="24"/>
    <x v="143"/>
    <x v="606"/>
    <x v="21"/>
    <s v="2009-2020"/>
    <m/>
    <m/>
    <x v="3"/>
    <x v="11"/>
    <n v="62823.954852000003"/>
  </r>
  <r>
    <x v="1055"/>
    <x v="13"/>
    <x v="24"/>
    <x v="143"/>
    <x v="606"/>
    <x v="21"/>
    <s v="2009-2020"/>
    <m/>
    <m/>
    <x v="3"/>
    <x v="12"/>
    <n v="155432"/>
  </r>
  <r>
    <x v="1055"/>
    <x v="13"/>
    <x v="24"/>
    <x v="144"/>
    <x v="606"/>
    <x v="21"/>
    <s v="2009-2020"/>
    <m/>
    <m/>
    <x v="3"/>
    <x v="1"/>
    <n v="56204.551387999993"/>
  </r>
  <r>
    <x v="1055"/>
    <x v="13"/>
    <x v="24"/>
    <x v="144"/>
    <x v="606"/>
    <x v="21"/>
    <s v="2009-2020"/>
    <m/>
    <m/>
    <x v="3"/>
    <x v="2"/>
    <n v="65702.843571999998"/>
  </r>
  <r>
    <x v="1055"/>
    <x v="13"/>
    <x v="24"/>
    <x v="144"/>
    <x v="606"/>
    <x v="21"/>
    <s v="2009-2020"/>
    <m/>
    <m/>
    <x v="3"/>
    <x v="3"/>
    <n v="88505.639689000003"/>
  </r>
  <r>
    <x v="1055"/>
    <x v="13"/>
    <x v="24"/>
    <x v="144"/>
    <x v="606"/>
    <x v="21"/>
    <s v="2009-2020"/>
    <m/>
    <m/>
    <x v="3"/>
    <x v="4"/>
    <n v="95730.807242999988"/>
  </r>
  <r>
    <x v="1055"/>
    <x v="13"/>
    <x v="24"/>
    <x v="144"/>
    <x v="606"/>
    <x v="21"/>
    <s v="2009-2020"/>
    <m/>
    <m/>
    <x v="3"/>
    <x v="5"/>
    <n v="86573.477058000004"/>
  </r>
  <r>
    <x v="1055"/>
    <x v="13"/>
    <x v="24"/>
    <x v="144"/>
    <x v="606"/>
    <x v="21"/>
    <s v="2009-2020"/>
    <m/>
    <m/>
    <x v="3"/>
    <x v="6"/>
    <n v="89652.301521999994"/>
  </r>
  <r>
    <x v="1055"/>
    <x v="13"/>
    <x v="24"/>
    <x v="144"/>
    <x v="606"/>
    <x v="21"/>
    <s v="2009-2020"/>
    <m/>
    <m/>
    <x v="3"/>
    <x v="7"/>
    <n v="99730.598612999995"/>
  </r>
  <r>
    <x v="1055"/>
    <x v="13"/>
    <x v="24"/>
    <x v="144"/>
    <x v="606"/>
    <x v="21"/>
    <s v="2009-2020"/>
    <m/>
    <m/>
    <x v="3"/>
    <x v="8"/>
    <n v="104712.882216"/>
  </r>
  <r>
    <x v="1055"/>
    <x v="13"/>
    <x v="24"/>
    <x v="144"/>
    <x v="606"/>
    <x v="21"/>
    <s v="2009-2020"/>
    <m/>
    <m/>
    <x v="3"/>
    <x v="9"/>
    <n v="102380.27182299999"/>
  </r>
  <r>
    <x v="1055"/>
    <x v="13"/>
    <x v="24"/>
    <x v="144"/>
    <x v="606"/>
    <x v="21"/>
    <s v="2009-2020"/>
    <m/>
    <m/>
    <x v="3"/>
    <x v="10"/>
    <n v="110127.234092"/>
  </r>
  <r>
    <x v="1055"/>
    <x v="13"/>
    <x v="24"/>
    <x v="144"/>
    <x v="606"/>
    <x v="21"/>
    <s v="2009-2020"/>
    <m/>
    <m/>
    <x v="3"/>
    <x v="11"/>
    <n v="113133.702542"/>
  </r>
  <r>
    <x v="1055"/>
    <x v="13"/>
    <x v="24"/>
    <x v="144"/>
    <x v="606"/>
    <x v="21"/>
    <s v="2009-2020"/>
    <m/>
    <m/>
    <x v="3"/>
    <x v="12"/>
    <n v="52138"/>
  </r>
  <r>
    <x v="1055"/>
    <x v="13"/>
    <x v="24"/>
    <x v="145"/>
    <x v="606"/>
    <x v="21"/>
    <s v="2009-2020"/>
    <m/>
    <m/>
    <x v="3"/>
    <x v="1"/>
    <n v="62573.55154863435"/>
  </r>
  <r>
    <x v="1055"/>
    <x v="13"/>
    <x v="24"/>
    <x v="145"/>
    <x v="606"/>
    <x v="21"/>
    <s v="2009-2020"/>
    <m/>
    <m/>
    <x v="3"/>
    <x v="2"/>
    <n v="74010.833693374647"/>
  </r>
  <r>
    <x v="1055"/>
    <x v="13"/>
    <x v="24"/>
    <x v="145"/>
    <x v="606"/>
    <x v="21"/>
    <s v="2009-2020"/>
    <m/>
    <m/>
    <x v="3"/>
    <x v="3"/>
    <n v="94046.009467977958"/>
  </r>
  <r>
    <x v="1055"/>
    <x v="13"/>
    <x v="24"/>
    <x v="145"/>
    <x v="606"/>
    <x v="21"/>
    <s v="2009-2020"/>
    <m/>
    <m/>
    <x v="3"/>
    <x v="4"/>
    <n v="131808.54193825158"/>
  </r>
  <r>
    <x v="1055"/>
    <x v="13"/>
    <x v="24"/>
    <x v="145"/>
    <x v="606"/>
    <x v="21"/>
    <s v="2009-2020"/>
    <m/>
    <m/>
    <x v="3"/>
    <x v="5"/>
    <n v="112138.36192582798"/>
  </r>
  <r>
    <x v="1055"/>
    <x v="13"/>
    <x v="24"/>
    <x v="145"/>
    <x v="606"/>
    <x v="21"/>
    <s v="2009-2020"/>
    <m/>
    <m/>
    <x v="3"/>
    <x v="6"/>
    <n v="132542.75732830699"/>
  </r>
  <r>
    <x v="1055"/>
    <x v="13"/>
    <x v="24"/>
    <x v="145"/>
    <x v="606"/>
    <x v="21"/>
    <s v="2009-2020"/>
    <m/>
    <m/>
    <x v="3"/>
    <x v="7"/>
    <n v="175603.34007290256"/>
  </r>
  <r>
    <x v="1055"/>
    <x v="13"/>
    <x v="24"/>
    <x v="145"/>
    <x v="606"/>
    <x v="21"/>
    <s v="2009-2020"/>
    <m/>
    <m/>
    <x v="3"/>
    <x v="8"/>
    <n v="208112.28615830527"/>
  </r>
  <r>
    <x v="1055"/>
    <x v="13"/>
    <x v="24"/>
    <x v="145"/>
    <x v="606"/>
    <x v="21"/>
    <s v="2009-2020"/>
    <m/>
    <m/>
    <x v="3"/>
    <x v="9"/>
    <n v="209550.32986939681"/>
  </r>
  <r>
    <x v="1055"/>
    <x v="13"/>
    <x v="24"/>
    <x v="145"/>
    <x v="606"/>
    <x v="21"/>
    <s v="2009-2020"/>
    <m/>
    <m/>
    <x v="3"/>
    <x v="10"/>
    <n v="266918.61642932182"/>
  </r>
  <r>
    <x v="1055"/>
    <x v="13"/>
    <x v="24"/>
    <x v="145"/>
    <x v="606"/>
    <x v="21"/>
    <s v="2009-2020"/>
    <m/>
    <m/>
    <x v="3"/>
    <x v="11"/>
    <n v="214226.60092767113"/>
  </r>
  <r>
    <x v="1055"/>
    <x v="13"/>
    <x v="24"/>
    <x v="145"/>
    <x v="606"/>
    <x v="21"/>
    <s v="2009-2020"/>
    <m/>
    <m/>
    <x v="3"/>
    <x v="12"/>
    <n v="205888"/>
  </r>
  <r>
    <x v="1055"/>
    <x v="13"/>
    <x v="24"/>
    <x v="146"/>
    <x v="606"/>
    <x v="21"/>
    <s v="2009-2020"/>
    <m/>
    <m/>
    <x v="3"/>
    <x v="1"/>
    <n v="32689.738673999997"/>
  </r>
  <r>
    <x v="1055"/>
    <x v="13"/>
    <x v="24"/>
    <x v="146"/>
    <x v="606"/>
    <x v="21"/>
    <s v="2009-2020"/>
    <m/>
    <m/>
    <x v="3"/>
    <x v="2"/>
    <n v="36213.387235000002"/>
  </r>
  <r>
    <x v="1055"/>
    <x v="13"/>
    <x v="24"/>
    <x v="146"/>
    <x v="606"/>
    <x v="21"/>
    <s v="2009-2020"/>
    <m/>
    <m/>
    <x v="3"/>
    <x v="3"/>
    <n v="42944.492697000009"/>
  </r>
  <r>
    <x v="1055"/>
    <x v="13"/>
    <x v="24"/>
    <x v="146"/>
    <x v="606"/>
    <x v="21"/>
    <s v="2009-2020"/>
    <m/>
    <m/>
    <x v="3"/>
    <x v="4"/>
    <n v="47899.284580000007"/>
  </r>
  <r>
    <x v="1055"/>
    <x v="13"/>
    <x v="24"/>
    <x v="146"/>
    <x v="606"/>
    <x v="21"/>
    <s v="2009-2020"/>
    <m/>
    <m/>
    <x v="3"/>
    <x v="5"/>
    <n v="50094.203966000001"/>
  </r>
  <r>
    <x v="1055"/>
    <x v="13"/>
    <x v="24"/>
    <x v="146"/>
    <x v="606"/>
    <x v="21"/>
    <s v="2009-2020"/>
    <m/>
    <m/>
    <x v="3"/>
    <x v="6"/>
    <n v="50477.746165000004"/>
  </r>
  <r>
    <x v="1055"/>
    <x v="13"/>
    <x v="24"/>
    <x v="146"/>
    <x v="606"/>
    <x v="21"/>
    <s v="2009-2020"/>
    <m/>
    <m/>
    <x v="3"/>
    <x v="7"/>
    <n v="51766.537873000001"/>
  </r>
  <r>
    <x v="1055"/>
    <x v="13"/>
    <x v="24"/>
    <x v="146"/>
    <x v="606"/>
    <x v="21"/>
    <s v="2009-2020"/>
    <m/>
    <m/>
    <x v="3"/>
    <x v="8"/>
    <n v="51641.224044999995"/>
  </r>
  <r>
    <x v="1055"/>
    <x v="13"/>
    <x v="24"/>
    <x v="146"/>
    <x v="606"/>
    <x v="21"/>
    <s v="2009-2020"/>
    <m/>
    <m/>
    <x v="3"/>
    <x v="9"/>
    <n v="52253.763498000008"/>
  </r>
  <r>
    <x v="1055"/>
    <x v="13"/>
    <x v="24"/>
    <x v="146"/>
    <x v="606"/>
    <x v="21"/>
    <s v="2009-2020"/>
    <m/>
    <m/>
    <x v="3"/>
    <x v="10"/>
    <n v="53854.274333000016"/>
  </r>
  <r>
    <x v="1055"/>
    <x v="13"/>
    <x v="24"/>
    <x v="146"/>
    <x v="606"/>
    <x v="21"/>
    <s v="2009-2020"/>
    <m/>
    <m/>
    <x v="3"/>
    <x v="11"/>
    <n v="54695.632885999999"/>
  </r>
  <r>
    <x v="1055"/>
    <x v="13"/>
    <x v="24"/>
    <x v="146"/>
    <x v="606"/>
    <x v="21"/>
    <s v="2009-2020"/>
    <m/>
    <m/>
    <x v="3"/>
    <x v="12"/>
    <n v="54932"/>
  </r>
  <r>
    <x v="1050"/>
    <x v="13"/>
    <x v="24"/>
    <x v="147"/>
    <x v="606"/>
    <x v="21"/>
    <s v="2009-2020"/>
    <m/>
    <m/>
    <x v="3"/>
    <x v="1"/>
    <n v="1870768.5085488958"/>
  </r>
  <r>
    <x v="1050"/>
    <x v="13"/>
    <x v="24"/>
    <x v="147"/>
    <x v="606"/>
    <x v="21"/>
    <s v="2009-2020"/>
    <m/>
    <m/>
    <x v="3"/>
    <x v="2"/>
    <n v="1832380.9187472127"/>
  </r>
  <r>
    <x v="1050"/>
    <x v="13"/>
    <x v="24"/>
    <x v="147"/>
    <x v="606"/>
    <x v="21"/>
    <s v="2009-2020"/>
    <m/>
    <m/>
    <x v="3"/>
    <x v="3"/>
    <n v="1860030.8639474595"/>
  </r>
  <r>
    <x v="1050"/>
    <x v="13"/>
    <x v="24"/>
    <x v="147"/>
    <x v="606"/>
    <x v="21"/>
    <s v="2009-2020"/>
    <m/>
    <m/>
    <x v="3"/>
    <x v="4"/>
    <n v="1774043.7465922439"/>
  </r>
  <r>
    <x v="1050"/>
    <x v="13"/>
    <x v="24"/>
    <x v="147"/>
    <x v="606"/>
    <x v="21"/>
    <s v="2009-2020"/>
    <m/>
    <m/>
    <x v="3"/>
    <x v="5"/>
    <n v="1568530.6877962374"/>
  </r>
  <r>
    <x v="1050"/>
    <x v="13"/>
    <x v="24"/>
    <x v="147"/>
    <x v="606"/>
    <x v="21"/>
    <s v="2009-2020"/>
    <m/>
    <m/>
    <x v="3"/>
    <x v="6"/>
    <n v="1793788.1391272806"/>
  </r>
  <r>
    <x v="1050"/>
    <x v="13"/>
    <x v="24"/>
    <x v="147"/>
    <x v="606"/>
    <x v="21"/>
    <s v="2009-2020"/>
    <m/>
    <m/>
    <x v="3"/>
    <x v="7"/>
    <n v="1899934.2775760256"/>
  </r>
  <r>
    <x v="1050"/>
    <x v="13"/>
    <x v="24"/>
    <x v="147"/>
    <x v="606"/>
    <x v="21"/>
    <s v="2009-2020"/>
    <m/>
    <m/>
    <x v="3"/>
    <x v="8"/>
    <n v="1601412.0260563241"/>
  </r>
  <r>
    <x v="1050"/>
    <x v="13"/>
    <x v="24"/>
    <x v="147"/>
    <x v="606"/>
    <x v="21"/>
    <s v="2009-2020"/>
    <m/>
    <m/>
    <x v="3"/>
    <x v="9"/>
    <n v="1734044.68826953"/>
  </r>
  <r>
    <x v="1050"/>
    <x v="13"/>
    <x v="24"/>
    <x v="147"/>
    <x v="606"/>
    <x v="21"/>
    <s v="2009-2020"/>
    <m/>
    <m/>
    <x v="3"/>
    <x v="10"/>
    <n v="2556851.3703907323"/>
  </r>
  <r>
    <x v="1050"/>
    <x v="13"/>
    <x v="24"/>
    <x v="147"/>
    <x v="606"/>
    <x v="21"/>
    <s v="2009-2020"/>
    <m/>
    <m/>
    <x v="3"/>
    <x v="11"/>
    <n v="2453890.5705624684"/>
  </r>
  <r>
    <x v="1050"/>
    <x v="13"/>
    <x v="24"/>
    <x v="147"/>
    <x v="606"/>
    <x v="21"/>
    <s v="2009-2020"/>
    <m/>
    <m/>
    <x v="3"/>
    <x v="12"/>
    <n v="2305007.1976694884"/>
  </r>
  <r>
    <x v="1050"/>
    <x v="13"/>
    <x v="24"/>
    <x v="148"/>
    <x v="606"/>
    <x v="21"/>
    <s v="2009-2020"/>
    <m/>
    <m/>
    <x v="3"/>
    <x v="1"/>
    <n v="283601.66452045005"/>
  </r>
  <r>
    <x v="1050"/>
    <x v="13"/>
    <x v="24"/>
    <x v="148"/>
    <x v="606"/>
    <x v="21"/>
    <s v="2009-2020"/>
    <m/>
    <m/>
    <x v="3"/>
    <x v="2"/>
    <n v="171025.09033113674"/>
  </r>
  <r>
    <x v="1050"/>
    <x v="13"/>
    <x v="24"/>
    <x v="148"/>
    <x v="606"/>
    <x v="21"/>
    <s v="2009-2020"/>
    <m/>
    <m/>
    <x v="3"/>
    <x v="3"/>
    <n v="415914.34152335505"/>
  </r>
  <r>
    <x v="1050"/>
    <x v="13"/>
    <x v="24"/>
    <x v="148"/>
    <x v="606"/>
    <x v="21"/>
    <s v="2009-2020"/>
    <m/>
    <m/>
    <x v="3"/>
    <x v="4"/>
    <n v="450642.05567081703"/>
  </r>
  <r>
    <x v="1050"/>
    <x v="13"/>
    <x v="24"/>
    <x v="148"/>
    <x v="606"/>
    <x v="21"/>
    <s v="2009-2020"/>
    <m/>
    <m/>
    <x v="3"/>
    <x v="5"/>
    <n v="304704.57656475913"/>
  </r>
  <r>
    <x v="1050"/>
    <x v="13"/>
    <x v="24"/>
    <x v="148"/>
    <x v="606"/>
    <x v="21"/>
    <s v="2009-2020"/>
    <m/>
    <m/>
    <x v="3"/>
    <x v="6"/>
    <n v="265865.38703245745"/>
  </r>
  <r>
    <x v="1050"/>
    <x v="13"/>
    <x v="24"/>
    <x v="148"/>
    <x v="606"/>
    <x v="21"/>
    <s v="2009-2020"/>
    <m/>
    <m/>
    <x v="3"/>
    <x v="7"/>
    <n v="222890.06886029785"/>
  </r>
  <r>
    <x v="1050"/>
    <x v="13"/>
    <x v="24"/>
    <x v="148"/>
    <x v="606"/>
    <x v="21"/>
    <s v="2009-2020"/>
    <m/>
    <m/>
    <x v="3"/>
    <x v="8"/>
    <n v="88342.141611223458"/>
  </r>
  <r>
    <x v="1050"/>
    <x v="13"/>
    <x v="24"/>
    <x v="148"/>
    <x v="606"/>
    <x v="21"/>
    <s v="2009-2020"/>
    <m/>
    <m/>
    <x v="3"/>
    <x v="9"/>
    <n v="86290.858751749925"/>
  </r>
  <r>
    <x v="1050"/>
    <x v="13"/>
    <x v="24"/>
    <x v="148"/>
    <x v="606"/>
    <x v="21"/>
    <s v="2009-2020"/>
    <m/>
    <m/>
    <x v="3"/>
    <x v="10"/>
    <n v="146588.44447160326"/>
  </r>
  <r>
    <x v="1050"/>
    <x v="13"/>
    <x v="24"/>
    <x v="148"/>
    <x v="606"/>
    <x v="21"/>
    <s v="2009-2020"/>
    <m/>
    <m/>
    <x v="3"/>
    <x v="11"/>
    <n v="232869.53524329135"/>
  </r>
  <r>
    <x v="1050"/>
    <x v="13"/>
    <x v="24"/>
    <x v="148"/>
    <x v="606"/>
    <x v="21"/>
    <s v="2009-2020"/>
    <m/>
    <m/>
    <x v="3"/>
    <x v="12"/>
    <n v="199401.91214685873"/>
  </r>
  <r>
    <x v="1050"/>
    <x v="13"/>
    <x v="24"/>
    <x v="149"/>
    <x v="606"/>
    <x v="21"/>
    <s v="2009-2020"/>
    <m/>
    <m/>
    <x v="3"/>
    <x v="1"/>
    <n v="-57955.12882699992"/>
  </r>
  <r>
    <x v="1050"/>
    <x v="13"/>
    <x v="24"/>
    <x v="149"/>
    <x v="606"/>
    <x v="21"/>
    <s v="2009-2020"/>
    <m/>
    <m/>
    <x v="3"/>
    <x v="2"/>
    <n v="-35552.64081099999"/>
  </r>
  <r>
    <x v="1050"/>
    <x v="13"/>
    <x v="24"/>
    <x v="149"/>
    <x v="606"/>
    <x v="21"/>
    <s v="2009-2020"/>
    <m/>
    <m/>
    <x v="3"/>
    <x v="3"/>
    <n v="-99464.466517999987"/>
  </r>
  <r>
    <x v="1050"/>
    <x v="13"/>
    <x v="24"/>
    <x v="149"/>
    <x v="606"/>
    <x v="21"/>
    <s v="2009-2020"/>
    <m/>
    <m/>
    <x v="3"/>
    <x v="4"/>
    <n v="-142540.1945420001"/>
  </r>
  <r>
    <x v="1050"/>
    <x v="13"/>
    <x v="24"/>
    <x v="149"/>
    <x v="606"/>
    <x v="21"/>
    <s v="2009-2020"/>
    <m/>
    <m/>
    <x v="3"/>
    <x v="5"/>
    <n v="-169470.9350670001"/>
  </r>
  <r>
    <x v="1050"/>
    <x v="13"/>
    <x v="24"/>
    <x v="149"/>
    <x v="606"/>
    <x v="21"/>
    <s v="2009-2020"/>
    <m/>
    <m/>
    <x v="3"/>
    <x v="6"/>
    <n v="-215910.44326400009"/>
  </r>
  <r>
    <x v="1050"/>
    <x v="13"/>
    <x v="24"/>
    <x v="149"/>
    <x v="606"/>
    <x v="21"/>
    <s v="2009-2020"/>
    <m/>
    <m/>
    <x v="3"/>
    <x v="7"/>
    <n v="-286542.56012689811"/>
  </r>
  <r>
    <x v="1050"/>
    <x v="13"/>
    <x v="24"/>
    <x v="149"/>
    <x v="606"/>
    <x v="21"/>
    <s v="2009-2020"/>
    <m/>
    <m/>
    <x v="3"/>
    <x v="8"/>
    <n v="-464730.47350902797"/>
  </r>
  <r>
    <x v="1050"/>
    <x v="13"/>
    <x v="24"/>
    <x v="149"/>
    <x v="606"/>
    <x v="21"/>
    <s v="2009-2020"/>
    <m/>
    <m/>
    <x v="3"/>
    <x v="9"/>
    <n v="-191810.01379974396"/>
  </r>
  <r>
    <x v="1050"/>
    <x v="13"/>
    <x v="24"/>
    <x v="149"/>
    <x v="606"/>
    <x v="21"/>
    <s v="2009-2020"/>
    <m/>
    <m/>
    <x v="3"/>
    <x v="10"/>
    <n v="-381865.00237899984"/>
  </r>
  <r>
    <x v="1050"/>
    <x v="13"/>
    <x v="24"/>
    <x v="149"/>
    <x v="606"/>
    <x v="21"/>
    <s v="2009-2020"/>
    <m/>
    <m/>
    <x v="3"/>
    <x v="11"/>
    <n v="-363021.63708400028"/>
  </r>
  <r>
    <x v="1050"/>
    <x v="13"/>
    <x v="24"/>
    <x v="149"/>
    <x v="606"/>
    <x v="21"/>
    <s v="2009-2020"/>
    <m/>
    <m/>
    <x v="3"/>
    <x v="12"/>
    <n v="-151548.01085499994"/>
  </r>
  <r>
    <x v="1050"/>
    <x v="13"/>
    <x v="24"/>
    <x v="150"/>
    <x v="606"/>
    <x v="21"/>
    <s v="2009-2020"/>
    <m/>
    <m/>
    <x v="3"/>
    <x v="1"/>
    <n v="3171875.0425793524"/>
  </r>
  <r>
    <x v="1050"/>
    <x v="13"/>
    <x v="24"/>
    <x v="150"/>
    <x v="606"/>
    <x v="21"/>
    <s v="2009-2020"/>
    <m/>
    <m/>
    <x v="3"/>
    <x v="2"/>
    <n v="2778520.6393969115"/>
  </r>
  <r>
    <x v="1050"/>
    <x v="13"/>
    <x v="24"/>
    <x v="150"/>
    <x v="606"/>
    <x v="21"/>
    <s v="2009-2020"/>
    <m/>
    <m/>
    <x v="3"/>
    <x v="3"/>
    <n v="4081149.0712886504"/>
  </r>
  <r>
    <x v="1050"/>
    <x v="13"/>
    <x v="24"/>
    <x v="150"/>
    <x v="606"/>
    <x v="21"/>
    <s v="2009-2020"/>
    <m/>
    <m/>
    <x v="3"/>
    <x v="4"/>
    <n v="5776403.2168999985"/>
  </r>
  <r>
    <x v="1050"/>
    <x v="13"/>
    <x v="24"/>
    <x v="150"/>
    <x v="606"/>
    <x v="21"/>
    <s v="2009-2020"/>
    <m/>
    <m/>
    <x v="3"/>
    <x v="5"/>
    <n v="5065470.9908839678"/>
  </r>
  <r>
    <x v="1050"/>
    <x v="13"/>
    <x v="24"/>
    <x v="150"/>
    <x v="606"/>
    <x v="21"/>
    <s v="2009-2020"/>
    <m/>
    <m/>
    <x v="3"/>
    <x v="6"/>
    <n v="5327974.8128731893"/>
  </r>
  <r>
    <x v="1050"/>
    <x v="13"/>
    <x v="24"/>
    <x v="150"/>
    <x v="606"/>
    <x v="21"/>
    <s v="2009-2020"/>
    <m/>
    <m/>
    <x v="3"/>
    <x v="7"/>
    <n v="6100611.8071057228"/>
  </r>
  <r>
    <x v="1050"/>
    <x v="13"/>
    <x v="24"/>
    <x v="150"/>
    <x v="606"/>
    <x v="21"/>
    <s v="2009-2020"/>
    <m/>
    <m/>
    <x v="3"/>
    <x v="8"/>
    <n v="6416631.559878041"/>
  </r>
  <r>
    <x v="1050"/>
    <x v="13"/>
    <x v="24"/>
    <x v="150"/>
    <x v="606"/>
    <x v="21"/>
    <s v="2009-2020"/>
    <m/>
    <m/>
    <x v="3"/>
    <x v="9"/>
    <n v="6721165.8862408902"/>
  </r>
  <r>
    <x v="1050"/>
    <x v="13"/>
    <x v="24"/>
    <x v="150"/>
    <x v="606"/>
    <x v="21"/>
    <s v="2009-2020"/>
    <m/>
    <m/>
    <x v="3"/>
    <x v="10"/>
    <n v="7854189.8067028793"/>
  </r>
  <r>
    <x v="1050"/>
    <x v="13"/>
    <x v="24"/>
    <x v="150"/>
    <x v="606"/>
    <x v="21"/>
    <s v="2009-2020"/>
    <m/>
    <m/>
    <x v="3"/>
    <x v="11"/>
    <n v="8976127.2540055942"/>
  </r>
  <r>
    <x v="1050"/>
    <x v="13"/>
    <x v="24"/>
    <x v="150"/>
    <x v="606"/>
    <x v="21"/>
    <s v="2009-2020"/>
    <m/>
    <m/>
    <x v="3"/>
    <x v="12"/>
    <n v="8456219.6472679563"/>
  </r>
  <r>
    <x v="1050"/>
    <x v="13"/>
    <x v="24"/>
    <x v="151"/>
    <x v="606"/>
    <x v="21"/>
    <s v="2009-2020"/>
    <m/>
    <m/>
    <x v="3"/>
    <x v="1"/>
    <n v="1239785.5388973302"/>
  </r>
  <r>
    <x v="1050"/>
    <x v="13"/>
    <x v="24"/>
    <x v="151"/>
    <x v="606"/>
    <x v="21"/>
    <s v="2009-2020"/>
    <m/>
    <m/>
    <x v="3"/>
    <x v="2"/>
    <n v="1449099.0799839797"/>
  </r>
  <r>
    <x v="1050"/>
    <x v="13"/>
    <x v="24"/>
    <x v="151"/>
    <x v="606"/>
    <x v="21"/>
    <s v="2009-2020"/>
    <m/>
    <m/>
    <x v="3"/>
    <x v="3"/>
    <n v="1663293.4517069999"/>
  </r>
  <r>
    <x v="1050"/>
    <x v="13"/>
    <x v="24"/>
    <x v="151"/>
    <x v="606"/>
    <x v="21"/>
    <s v="2009-2020"/>
    <m/>
    <m/>
    <x v="3"/>
    <x v="4"/>
    <n v="1917675.246786"/>
  </r>
  <r>
    <x v="1050"/>
    <x v="13"/>
    <x v="24"/>
    <x v="151"/>
    <x v="606"/>
    <x v="21"/>
    <s v="2009-2020"/>
    <m/>
    <m/>
    <x v="3"/>
    <x v="5"/>
    <n v="1981699.4016100001"/>
  </r>
  <r>
    <x v="1050"/>
    <x v="13"/>
    <x v="24"/>
    <x v="151"/>
    <x v="606"/>
    <x v="21"/>
    <s v="2009-2020"/>
    <m/>
    <m/>
    <x v="3"/>
    <x v="6"/>
    <n v="2139886.5059170006"/>
  </r>
  <r>
    <x v="1050"/>
    <x v="13"/>
    <x v="24"/>
    <x v="151"/>
    <x v="606"/>
    <x v="21"/>
    <s v="2009-2020"/>
    <m/>
    <m/>
    <x v="3"/>
    <x v="7"/>
    <n v="2349804.4125910001"/>
  </r>
  <r>
    <x v="1050"/>
    <x v="13"/>
    <x v="24"/>
    <x v="151"/>
    <x v="606"/>
    <x v="21"/>
    <s v="2009-2020"/>
    <m/>
    <m/>
    <x v="3"/>
    <x v="8"/>
    <n v="2458249.0413280004"/>
  </r>
  <r>
    <x v="1050"/>
    <x v="13"/>
    <x v="24"/>
    <x v="151"/>
    <x v="606"/>
    <x v="21"/>
    <s v="2009-2020"/>
    <m/>
    <m/>
    <x v="3"/>
    <x v="9"/>
    <n v="2585642.0195835517"/>
  </r>
  <r>
    <x v="1050"/>
    <x v="13"/>
    <x v="24"/>
    <x v="151"/>
    <x v="606"/>
    <x v="21"/>
    <s v="2009-2020"/>
    <m/>
    <m/>
    <x v="3"/>
    <x v="10"/>
    <n v="2848205.0407009996"/>
  </r>
  <r>
    <x v="1050"/>
    <x v="13"/>
    <x v="24"/>
    <x v="151"/>
    <x v="606"/>
    <x v="21"/>
    <s v="2009-2020"/>
    <m/>
    <m/>
    <x v="3"/>
    <x v="11"/>
    <n v="3015793.4985059998"/>
  </r>
  <r>
    <x v="1050"/>
    <x v="13"/>
    <x v="24"/>
    <x v="151"/>
    <x v="606"/>
    <x v="21"/>
    <s v="2009-2020"/>
    <m/>
    <m/>
    <x v="3"/>
    <x v="12"/>
    <n v="3050937.082396999"/>
  </r>
  <r>
    <x v="1050"/>
    <x v="13"/>
    <x v="24"/>
    <x v="152"/>
    <x v="606"/>
    <x v="21"/>
    <s v="2009-2020"/>
    <m/>
    <m/>
    <x v="3"/>
    <x v="1"/>
    <n v="44974.106870999989"/>
  </r>
  <r>
    <x v="1050"/>
    <x v="13"/>
    <x v="24"/>
    <x v="152"/>
    <x v="606"/>
    <x v="21"/>
    <s v="2009-2020"/>
    <m/>
    <m/>
    <x v="3"/>
    <x v="2"/>
    <n v="194197.79362369244"/>
  </r>
  <r>
    <x v="1050"/>
    <x v="13"/>
    <x v="24"/>
    <x v="152"/>
    <x v="606"/>
    <x v="21"/>
    <s v="2009-2020"/>
    <m/>
    <m/>
    <x v="3"/>
    <x v="3"/>
    <n v="116722.9850321464"/>
  </r>
  <r>
    <x v="1050"/>
    <x v="13"/>
    <x v="24"/>
    <x v="152"/>
    <x v="606"/>
    <x v="21"/>
    <s v="2009-2020"/>
    <m/>
    <m/>
    <x v="3"/>
    <x v="4"/>
    <n v="87033.537508526701"/>
  </r>
  <r>
    <x v="1050"/>
    <x v="13"/>
    <x v="24"/>
    <x v="152"/>
    <x v="606"/>
    <x v="21"/>
    <s v="2009-2020"/>
    <m/>
    <m/>
    <x v="3"/>
    <x v="5"/>
    <n v="144866.64625660598"/>
  </r>
  <r>
    <x v="1050"/>
    <x v="13"/>
    <x v="24"/>
    <x v="152"/>
    <x v="606"/>
    <x v="21"/>
    <s v="2009-2020"/>
    <m/>
    <m/>
    <x v="3"/>
    <x v="6"/>
    <n v="100864.18790690316"/>
  </r>
  <r>
    <x v="1050"/>
    <x v="13"/>
    <x v="24"/>
    <x v="152"/>
    <x v="606"/>
    <x v="21"/>
    <s v="2009-2020"/>
    <m/>
    <m/>
    <x v="3"/>
    <x v="7"/>
    <n v="132378.48238617548"/>
  </r>
  <r>
    <x v="1050"/>
    <x v="13"/>
    <x v="24"/>
    <x v="152"/>
    <x v="606"/>
    <x v="21"/>
    <s v="2009-2020"/>
    <m/>
    <m/>
    <x v="3"/>
    <x v="8"/>
    <n v="88350.320056616009"/>
  </r>
  <r>
    <x v="1050"/>
    <x v="13"/>
    <x v="24"/>
    <x v="152"/>
    <x v="606"/>
    <x v="21"/>
    <s v="2009-2020"/>
    <m/>
    <m/>
    <x v="3"/>
    <x v="9"/>
    <n v="193070.86376691292"/>
  </r>
  <r>
    <x v="1050"/>
    <x v="13"/>
    <x v="24"/>
    <x v="152"/>
    <x v="606"/>
    <x v="21"/>
    <s v="2009-2020"/>
    <m/>
    <m/>
    <x v="3"/>
    <x v="10"/>
    <n v="184448.21069194912"/>
  </r>
  <r>
    <x v="1050"/>
    <x v="13"/>
    <x v="24"/>
    <x v="152"/>
    <x v="606"/>
    <x v="21"/>
    <s v="2009-2020"/>
    <m/>
    <m/>
    <x v="3"/>
    <x v="11"/>
    <n v="122091.78819647482"/>
  </r>
  <r>
    <x v="1050"/>
    <x v="13"/>
    <x v="24"/>
    <x v="152"/>
    <x v="606"/>
    <x v="21"/>
    <s v="2009-2020"/>
    <m/>
    <m/>
    <x v="3"/>
    <x v="12"/>
    <n v="203376.85150218636"/>
  </r>
  <r>
    <x v="1050"/>
    <x v="13"/>
    <x v="24"/>
    <x v="153"/>
    <x v="606"/>
    <x v="21"/>
    <s v="2009-2020"/>
    <m/>
    <m/>
    <x v="3"/>
    <x v="1"/>
    <n v="-316.63599756977487"/>
  </r>
  <r>
    <x v="1050"/>
    <x v="13"/>
    <x v="24"/>
    <x v="153"/>
    <x v="606"/>
    <x v="21"/>
    <s v="2009-2020"/>
    <m/>
    <m/>
    <x v="3"/>
    <x v="2"/>
    <n v="4512.0750850000004"/>
  </r>
  <r>
    <x v="1050"/>
    <x v="13"/>
    <x v="24"/>
    <x v="153"/>
    <x v="606"/>
    <x v="21"/>
    <s v="2009-2020"/>
    <m/>
    <m/>
    <x v="3"/>
    <x v="3"/>
    <n v="2388.1891240000004"/>
  </r>
  <r>
    <x v="1050"/>
    <x v="13"/>
    <x v="24"/>
    <x v="153"/>
    <x v="606"/>
    <x v="21"/>
    <s v="2009-2020"/>
    <m/>
    <m/>
    <x v="3"/>
    <x v="4"/>
    <n v="18142.949570999997"/>
  </r>
  <r>
    <x v="1050"/>
    <x v="13"/>
    <x v="24"/>
    <x v="153"/>
    <x v="606"/>
    <x v="21"/>
    <s v="2009-2020"/>
    <m/>
    <m/>
    <x v="3"/>
    <x v="5"/>
    <n v="11371.073500999999"/>
  </r>
  <r>
    <x v="1050"/>
    <x v="13"/>
    <x v="24"/>
    <x v="153"/>
    <x v="606"/>
    <x v="21"/>
    <s v="2009-2020"/>
    <m/>
    <m/>
    <x v="3"/>
    <x v="6"/>
    <n v="28521.59944934128"/>
  </r>
  <r>
    <x v="1050"/>
    <x v="13"/>
    <x v="24"/>
    <x v="153"/>
    <x v="606"/>
    <x v="21"/>
    <s v="2009-2020"/>
    <m/>
    <m/>
    <x v="3"/>
    <x v="7"/>
    <n v="47038.829854960553"/>
  </r>
  <r>
    <x v="1050"/>
    <x v="13"/>
    <x v="24"/>
    <x v="153"/>
    <x v="606"/>
    <x v="21"/>
    <s v="2009-2020"/>
    <m/>
    <m/>
    <x v="3"/>
    <x v="8"/>
    <n v="33166.786411824716"/>
  </r>
  <r>
    <x v="1050"/>
    <x v="13"/>
    <x v="24"/>
    <x v="153"/>
    <x v="606"/>
    <x v="21"/>
    <s v="2009-2020"/>
    <m/>
    <m/>
    <x v="3"/>
    <x v="9"/>
    <n v="32001.186946203703"/>
  </r>
  <r>
    <x v="1050"/>
    <x v="13"/>
    <x v="24"/>
    <x v="153"/>
    <x v="606"/>
    <x v="21"/>
    <s v="2009-2020"/>
    <m/>
    <m/>
    <x v="3"/>
    <x v="10"/>
    <n v="393866.25005882216"/>
  </r>
  <r>
    <x v="1050"/>
    <x v="13"/>
    <x v="24"/>
    <x v="153"/>
    <x v="606"/>
    <x v="21"/>
    <s v="2009-2020"/>
    <m/>
    <m/>
    <x v="3"/>
    <x v="11"/>
    <n v="32298.191577347745"/>
  </r>
  <r>
    <x v="1050"/>
    <x v="13"/>
    <x v="24"/>
    <x v="153"/>
    <x v="606"/>
    <x v="21"/>
    <s v="2009-2020"/>
    <m/>
    <m/>
    <x v="3"/>
    <x v="12"/>
    <n v="-1137.6575819787452"/>
  </r>
  <r>
    <x v="1051"/>
    <x v="13"/>
    <x v="24"/>
    <x v="154"/>
    <x v="606"/>
    <x v="21"/>
    <s v="2009-2020"/>
    <m/>
    <m/>
    <x v="3"/>
    <x v="1"/>
    <n v="-3383926.6931379996"/>
  </r>
  <r>
    <x v="1051"/>
    <x v="13"/>
    <x v="24"/>
    <x v="154"/>
    <x v="606"/>
    <x v="21"/>
    <s v="2009-2020"/>
    <m/>
    <m/>
    <x v="3"/>
    <x v="2"/>
    <n v="-3572233.5933760004"/>
  </r>
  <r>
    <x v="1051"/>
    <x v="13"/>
    <x v="24"/>
    <x v="154"/>
    <x v="606"/>
    <x v="21"/>
    <s v="2009-2020"/>
    <m/>
    <m/>
    <x v="3"/>
    <x v="3"/>
    <n v="-4290499.6406579996"/>
  </r>
  <r>
    <x v="1051"/>
    <x v="13"/>
    <x v="24"/>
    <x v="154"/>
    <x v="606"/>
    <x v="21"/>
    <s v="2009-2020"/>
    <m/>
    <m/>
    <x v="3"/>
    <x v="4"/>
    <n v="-4994651.6097109988"/>
  </r>
  <r>
    <x v="1051"/>
    <x v="13"/>
    <x v="24"/>
    <x v="154"/>
    <x v="606"/>
    <x v="21"/>
    <s v="2009-2020"/>
    <m/>
    <m/>
    <x v="3"/>
    <x v="5"/>
    <n v="-5178116.3556999993"/>
  </r>
  <r>
    <x v="1051"/>
    <x v="13"/>
    <x v="24"/>
    <x v="154"/>
    <x v="606"/>
    <x v="21"/>
    <s v="2009-2020"/>
    <m/>
    <m/>
    <x v="3"/>
    <x v="6"/>
    <n v="-5390090.7352860002"/>
  </r>
  <r>
    <x v="1051"/>
    <x v="13"/>
    <x v="24"/>
    <x v="154"/>
    <x v="606"/>
    <x v="21"/>
    <s v="2009-2020"/>
    <m/>
    <m/>
    <x v="3"/>
    <x v="7"/>
    <n v="-5342880.6407829998"/>
  </r>
  <r>
    <x v="1051"/>
    <x v="13"/>
    <x v="24"/>
    <x v="154"/>
    <x v="606"/>
    <x v="21"/>
    <s v="2009-2020"/>
    <m/>
    <m/>
    <x v="3"/>
    <x v="8"/>
    <n v="-5097477.0468570003"/>
  </r>
  <r>
    <x v="1051"/>
    <x v="13"/>
    <x v="24"/>
    <x v="154"/>
    <x v="606"/>
    <x v="21"/>
    <s v="2009-2020"/>
    <m/>
    <m/>
    <x v="3"/>
    <x v="9"/>
    <n v="-5074350.3162389994"/>
  </r>
  <r>
    <x v="1051"/>
    <x v="13"/>
    <x v="24"/>
    <x v="154"/>
    <x v="606"/>
    <x v="21"/>
    <s v="2009-2020"/>
    <m/>
    <m/>
    <x v="3"/>
    <x v="10"/>
    <n v="-5659934.7683463711"/>
  </r>
  <r>
    <x v="1051"/>
    <x v="13"/>
    <x v="24"/>
    <x v="154"/>
    <x v="606"/>
    <x v="21"/>
    <s v="2009-2020"/>
    <m/>
    <m/>
    <x v="3"/>
    <x v="11"/>
    <n v="-6808426.7699529994"/>
  </r>
  <r>
    <x v="1051"/>
    <x v="13"/>
    <x v="24"/>
    <x v="154"/>
    <x v="606"/>
    <x v="21"/>
    <s v="2009-2020"/>
    <m/>
    <m/>
    <x v="3"/>
    <x v="12"/>
    <n v="-7096752"/>
  </r>
  <r>
    <x v="1052"/>
    <x v="13"/>
    <x v="24"/>
    <x v="6"/>
    <x v="606"/>
    <x v="21"/>
    <s v="2009-2020"/>
    <m/>
    <m/>
    <x v="3"/>
    <x v="1"/>
    <n v="1806.297446"/>
  </r>
  <r>
    <x v="1052"/>
    <x v="13"/>
    <x v="24"/>
    <x v="6"/>
    <x v="606"/>
    <x v="21"/>
    <s v="2009-2020"/>
    <m/>
    <m/>
    <x v="3"/>
    <x v="2"/>
    <n v="2276.6891369999998"/>
  </r>
  <r>
    <x v="1052"/>
    <x v="13"/>
    <x v="24"/>
    <x v="6"/>
    <x v="606"/>
    <x v="21"/>
    <s v="2009-2020"/>
    <m/>
    <m/>
    <x v="3"/>
    <x v="3"/>
    <n v="2936.2853070000001"/>
  </r>
  <r>
    <x v="1052"/>
    <x v="13"/>
    <x v="24"/>
    <x v="6"/>
    <x v="606"/>
    <x v="21"/>
    <s v="2009-2020"/>
    <m/>
    <m/>
    <x v="3"/>
    <x v="4"/>
    <n v="5000.5523370000001"/>
  </r>
  <r>
    <x v="1052"/>
    <x v="13"/>
    <x v="24"/>
    <x v="6"/>
    <x v="606"/>
    <x v="21"/>
    <s v="2009-2020"/>
    <m/>
    <m/>
    <x v="3"/>
    <x v="5"/>
    <n v="5987.4970539999995"/>
  </r>
  <r>
    <x v="1052"/>
    <x v="13"/>
    <x v="24"/>
    <x v="6"/>
    <x v="606"/>
    <x v="21"/>
    <s v="2009-2020"/>
    <m/>
    <m/>
    <x v="3"/>
    <x v="6"/>
    <n v="7526.3015210000003"/>
  </r>
  <r>
    <x v="1052"/>
    <x v="13"/>
    <x v="24"/>
    <x v="6"/>
    <x v="606"/>
    <x v="21"/>
    <s v="2009-2020"/>
    <m/>
    <m/>
    <x v="3"/>
    <x v="7"/>
    <n v="6694.0539519999993"/>
  </r>
  <r>
    <x v="1052"/>
    <x v="13"/>
    <x v="24"/>
    <x v="6"/>
    <x v="606"/>
    <x v="21"/>
    <s v="2009-2020"/>
    <m/>
    <m/>
    <x v="3"/>
    <x v="8"/>
    <n v="7259.822478"/>
  </r>
  <r>
    <x v="1052"/>
    <x v="13"/>
    <x v="24"/>
    <x v="6"/>
    <x v="606"/>
    <x v="21"/>
    <s v="2009-2020"/>
    <m/>
    <m/>
    <x v="3"/>
    <x v="9"/>
    <n v="5981.2839039999999"/>
  </r>
  <r>
    <x v="1052"/>
    <x v="13"/>
    <x v="24"/>
    <x v="6"/>
    <x v="606"/>
    <x v="21"/>
    <s v="2009-2020"/>
    <m/>
    <m/>
    <x v="3"/>
    <x v="10"/>
    <n v="5688.4741620000004"/>
  </r>
  <r>
    <x v="1052"/>
    <x v="13"/>
    <x v="24"/>
    <x v="6"/>
    <x v="606"/>
    <x v="21"/>
    <s v="2009-2020"/>
    <m/>
    <m/>
    <x v="3"/>
    <x v="11"/>
    <n v="5806.5977940000002"/>
  </r>
  <r>
    <x v="1052"/>
    <x v="13"/>
    <x v="24"/>
    <x v="6"/>
    <x v="606"/>
    <x v="21"/>
    <s v="2009-2020"/>
    <m/>
    <m/>
    <x v="3"/>
    <x v="12"/>
    <n v="3326"/>
  </r>
  <r>
    <x v="1052"/>
    <x v="13"/>
    <x v="24"/>
    <x v="6"/>
    <x v="606"/>
    <x v="21"/>
    <s v="2009-2020"/>
    <m/>
    <m/>
    <x v="3"/>
    <x v="1"/>
    <n v="2253.8120010000002"/>
  </r>
  <r>
    <x v="1052"/>
    <x v="13"/>
    <x v="24"/>
    <x v="6"/>
    <x v="606"/>
    <x v="21"/>
    <s v="2009-2020"/>
    <m/>
    <m/>
    <x v="3"/>
    <x v="2"/>
    <n v="2676.7734110000001"/>
  </r>
  <r>
    <x v="1052"/>
    <x v="13"/>
    <x v="24"/>
    <x v="6"/>
    <x v="606"/>
    <x v="21"/>
    <s v="2009-2020"/>
    <m/>
    <m/>
    <x v="3"/>
    <x v="3"/>
    <n v="2763.829064"/>
  </r>
  <r>
    <x v="1052"/>
    <x v="13"/>
    <x v="24"/>
    <x v="6"/>
    <x v="606"/>
    <x v="21"/>
    <s v="2009-2020"/>
    <m/>
    <m/>
    <x v="3"/>
    <x v="4"/>
    <n v="2756.1674290000001"/>
  </r>
  <r>
    <x v="1052"/>
    <x v="13"/>
    <x v="24"/>
    <x v="6"/>
    <x v="606"/>
    <x v="21"/>
    <s v="2009-2020"/>
    <m/>
    <m/>
    <x v="3"/>
    <x v="5"/>
    <n v="2688.6824630000001"/>
  </r>
  <r>
    <x v="1052"/>
    <x v="13"/>
    <x v="24"/>
    <x v="6"/>
    <x v="606"/>
    <x v="21"/>
    <s v="2009-2020"/>
    <m/>
    <m/>
    <x v="3"/>
    <x v="6"/>
    <n v="3678.7298290000003"/>
  </r>
  <r>
    <x v="1052"/>
    <x v="13"/>
    <x v="24"/>
    <x v="6"/>
    <x v="606"/>
    <x v="21"/>
    <s v="2009-2020"/>
    <m/>
    <m/>
    <x v="3"/>
    <x v="7"/>
    <n v="2289.2159790000001"/>
  </r>
  <r>
    <x v="1052"/>
    <x v="13"/>
    <x v="24"/>
    <x v="6"/>
    <x v="606"/>
    <x v="21"/>
    <s v="2009-2020"/>
    <m/>
    <m/>
    <x v="3"/>
    <x v="8"/>
    <n v="2226.3619020000001"/>
  </r>
  <r>
    <x v="1052"/>
    <x v="13"/>
    <x v="24"/>
    <x v="6"/>
    <x v="606"/>
    <x v="21"/>
    <s v="2009-2020"/>
    <m/>
    <m/>
    <x v="3"/>
    <x v="9"/>
    <n v="2494.8835170000002"/>
  </r>
  <r>
    <x v="1052"/>
    <x v="13"/>
    <x v="24"/>
    <x v="6"/>
    <x v="606"/>
    <x v="21"/>
    <s v="2009-2020"/>
    <m/>
    <m/>
    <x v="3"/>
    <x v="10"/>
    <n v="2877.4858940000004"/>
  </r>
  <r>
    <x v="1052"/>
    <x v="13"/>
    <x v="24"/>
    <x v="6"/>
    <x v="606"/>
    <x v="21"/>
    <s v="2009-2020"/>
    <m/>
    <m/>
    <x v="3"/>
    <x v="11"/>
    <n v="2884.2042940000001"/>
  </r>
  <r>
    <x v="1052"/>
    <x v="13"/>
    <x v="24"/>
    <x v="6"/>
    <x v="606"/>
    <x v="21"/>
    <s v="2009-2020"/>
    <m/>
    <m/>
    <x v="3"/>
    <x v="12"/>
    <n v="2152"/>
  </r>
  <r>
    <x v="1052"/>
    <x v="13"/>
    <x v="24"/>
    <x v="6"/>
    <x v="606"/>
    <x v="21"/>
    <s v="2009-2020"/>
    <m/>
    <m/>
    <x v="3"/>
    <x v="1"/>
    <n v="532194.72160699998"/>
  </r>
  <r>
    <x v="1052"/>
    <x v="13"/>
    <x v="24"/>
    <x v="6"/>
    <x v="606"/>
    <x v="21"/>
    <s v="2009-2020"/>
    <m/>
    <m/>
    <x v="3"/>
    <x v="2"/>
    <n v="718599.67826299998"/>
  </r>
  <r>
    <x v="1052"/>
    <x v="13"/>
    <x v="24"/>
    <x v="6"/>
    <x v="606"/>
    <x v="21"/>
    <s v="2009-2020"/>
    <m/>
    <m/>
    <x v="3"/>
    <x v="3"/>
    <n v="805780.0301049999"/>
  </r>
  <r>
    <x v="1052"/>
    <x v="13"/>
    <x v="24"/>
    <x v="6"/>
    <x v="606"/>
    <x v="21"/>
    <s v="2009-2020"/>
    <m/>
    <m/>
    <x v="3"/>
    <x v="4"/>
    <n v="897438.14905400004"/>
  </r>
  <r>
    <x v="1052"/>
    <x v="13"/>
    <x v="24"/>
    <x v="6"/>
    <x v="606"/>
    <x v="21"/>
    <s v="2009-2020"/>
    <m/>
    <m/>
    <x v="3"/>
    <x v="5"/>
    <n v="940438.64653599984"/>
  </r>
  <r>
    <x v="1052"/>
    <x v="13"/>
    <x v="24"/>
    <x v="6"/>
    <x v="606"/>
    <x v="21"/>
    <s v="2009-2020"/>
    <m/>
    <m/>
    <x v="3"/>
    <x v="6"/>
    <n v="1072303.9546869998"/>
  </r>
  <r>
    <x v="1052"/>
    <x v="13"/>
    <x v="24"/>
    <x v="6"/>
    <x v="606"/>
    <x v="21"/>
    <s v="2009-2020"/>
    <m/>
    <m/>
    <x v="3"/>
    <x v="7"/>
    <n v="1131276.0817789999"/>
  </r>
  <r>
    <x v="1052"/>
    <x v="13"/>
    <x v="24"/>
    <x v="6"/>
    <x v="606"/>
    <x v="21"/>
    <s v="2009-2020"/>
    <m/>
    <m/>
    <x v="3"/>
    <x v="8"/>
    <n v="1234193.5591909999"/>
  </r>
  <r>
    <x v="1052"/>
    <x v="13"/>
    <x v="24"/>
    <x v="6"/>
    <x v="606"/>
    <x v="21"/>
    <s v="2009-2020"/>
    <m/>
    <m/>
    <x v="3"/>
    <x v="9"/>
    <n v="1304041.0672900002"/>
  </r>
  <r>
    <x v="1052"/>
    <x v="13"/>
    <x v="24"/>
    <x v="6"/>
    <x v="606"/>
    <x v="21"/>
    <s v="2009-2020"/>
    <m/>
    <m/>
    <x v="3"/>
    <x v="10"/>
    <n v="1356373.6438259999"/>
  </r>
  <r>
    <x v="1052"/>
    <x v="13"/>
    <x v="24"/>
    <x v="6"/>
    <x v="606"/>
    <x v="21"/>
    <s v="2009-2020"/>
    <m/>
    <m/>
    <x v="3"/>
    <x v="11"/>
    <n v="1438272.98443"/>
  </r>
  <r>
    <x v="1052"/>
    <x v="13"/>
    <x v="24"/>
    <x v="6"/>
    <x v="606"/>
    <x v="21"/>
    <s v="2009-2020"/>
    <m/>
    <m/>
    <x v="3"/>
    <x v="12"/>
    <n v="1309192"/>
  </r>
  <r>
    <x v="1052"/>
    <x v="13"/>
    <x v="24"/>
    <x v="6"/>
    <x v="606"/>
    <x v="21"/>
    <s v="2009-2020"/>
    <m/>
    <m/>
    <x v="3"/>
    <x v="1"/>
    <n v="370.85727800000001"/>
  </r>
  <r>
    <x v="1052"/>
    <x v="13"/>
    <x v="24"/>
    <x v="6"/>
    <x v="606"/>
    <x v="21"/>
    <s v="2009-2020"/>
    <m/>
    <m/>
    <x v="3"/>
    <x v="2"/>
    <n v="-1.2985000000000003E-2"/>
  </r>
  <r>
    <x v="1052"/>
    <x v="13"/>
    <x v="24"/>
    <x v="6"/>
    <x v="606"/>
    <x v="21"/>
    <s v="2009-2020"/>
    <m/>
    <m/>
    <x v="3"/>
    <x v="3"/>
    <n v="59.249814999999998"/>
  </r>
  <r>
    <x v="1052"/>
    <x v="13"/>
    <x v="24"/>
    <x v="6"/>
    <x v="606"/>
    <x v="21"/>
    <s v="2009-2020"/>
    <m/>
    <m/>
    <x v="3"/>
    <x v="4"/>
    <n v="42.441769000000001"/>
  </r>
  <r>
    <x v="1052"/>
    <x v="13"/>
    <x v="24"/>
    <x v="6"/>
    <x v="606"/>
    <x v="21"/>
    <s v="2009-2020"/>
    <m/>
    <m/>
    <x v="3"/>
    <x v="5"/>
    <n v="33.742770999999998"/>
  </r>
  <r>
    <x v="1052"/>
    <x v="13"/>
    <x v="24"/>
    <x v="6"/>
    <x v="606"/>
    <x v="21"/>
    <s v="2009-2020"/>
    <m/>
    <m/>
    <x v="3"/>
    <x v="6"/>
    <n v="33.359530999999997"/>
  </r>
  <r>
    <x v="1052"/>
    <x v="13"/>
    <x v="24"/>
    <x v="6"/>
    <x v="606"/>
    <x v="21"/>
    <s v="2009-2020"/>
    <m/>
    <m/>
    <x v="3"/>
    <x v="7"/>
    <n v="205.973871"/>
  </r>
  <r>
    <x v="1052"/>
    <x v="13"/>
    <x v="24"/>
    <x v="6"/>
    <x v="606"/>
    <x v="21"/>
    <s v="2009-2020"/>
    <m/>
    <m/>
    <x v="3"/>
    <x v="8"/>
    <n v="216.20228"/>
  </r>
  <r>
    <x v="1052"/>
    <x v="13"/>
    <x v="24"/>
    <x v="6"/>
    <x v="606"/>
    <x v="21"/>
    <s v="2009-2020"/>
    <m/>
    <m/>
    <x v="3"/>
    <x v="9"/>
    <n v="290.552685"/>
  </r>
  <r>
    <x v="1052"/>
    <x v="13"/>
    <x v="24"/>
    <x v="6"/>
    <x v="606"/>
    <x v="21"/>
    <s v="2009-2020"/>
    <m/>
    <m/>
    <x v="3"/>
    <x v="10"/>
    <n v="190.438534"/>
  </r>
  <r>
    <x v="1052"/>
    <x v="13"/>
    <x v="24"/>
    <x v="6"/>
    <x v="606"/>
    <x v="21"/>
    <s v="2009-2020"/>
    <m/>
    <m/>
    <x v="3"/>
    <x v="11"/>
    <n v="448.94069000000002"/>
  </r>
  <r>
    <x v="1052"/>
    <x v="13"/>
    <x v="24"/>
    <x v="6"/>
    <x v="606"/>
    <x v="21"/>
    <s v="2009-2020"/>
    <m/>
    <m/>
    <x v="3"/>
    <x v="12"/>
    <n v="286"/>
  </r>
  <r>
    <x v="1052"/>
    <x v="13"/>
    <x v="24"/>
    <x v="6"/>
    <x v="606"/>
    <x v="21"/>
    <s v="2009-2020"/>
    <m/>
    <m/>
    <x v="3"/>
    <x v="1"/>
    <n v="148077.90256237175"/>
  </r>
  <r>
    <x v="1052"/>
    <x v="13"/>
    <x v="24"/>
    <x v="6"/>
    <x v="606"/>
    <x v="21"/>
    <s v="2009-2020"/>
    <m/>
    <m/>
    <x v="3"/>
    <x v="2"/>
    <n v="190015.13833000002"/>
  </r>
  <r>
    <x v="1052"/>
    <x v="13"/>
    <x v="24"/>
    <x v="6"/>
    <x v="606"/>
    <x v="21"/>
    <s v="2009-2020"/>
    <m/>
    <m/>
    <x v="3"/>
    <x v="3"/>
    <n v="189600.72756900001"/>
  </r>
  <r>
    <x v="1052"/>
    <x v="13"/>
    <x v="24"/>
    <x v="6"/>
    <x v="606"/>
    <x v="21"/>
    <s v="2009-2020"/>
    <m/>
    <m/>
    <x v="3"/>
    <x v="4"/>
    <n v="203759.33822499998"/>
  </r>
  <r>
    <x v="1052"/>
    <x v="13"/>
    <x v="24"/>
    <x v="6"/>
    <x v="606"/>
    <x v="21"/>
    <s v="2009-2020"/>
    <m/>
    <m/>
    <x v="3"/>
    <x v="5"/>
    <n v="222333.01350399994"/>
  </r>
  <r>
    <x v="1052"/>
    <x v="13"/>
    <x v="24"/>
    <x v="6"/>
    <x v="606"/>
    <x v="21"/>
    <s v="2009-2020"/>
    <m/>
    <m/>
    <x v="3"/>
    <x v="6"/>
    <n v="278196.85445499991"/>
  </r>
  <r>
    <x v="1052"/>
    <x v="13"/>
    <x v="24"/>
    <x v="6"/>
    <x v="606"/>
    <x v="21"/>
    <s v="2009-2020"/>
    <m/>
    <m/>
    <x v="3"/>
    <x v="7"/>
    <n v="247731.67986199999"/>
  </r>
  <r>
    <x v="1052"/>
    <x v="13"/>
    <x v="24"/>
    <x v="6"/>
    <x v="606"/>
    <x v="21"/>
    <s v="2009-2020"/>
    <m/>
    <m/>
    <x v="3"/>
    <x v="8"/>
    <n v="258147.97579200007"/>
  </r>
  <r>
    <x v="1052"/>
    <x v="13"/>
    <x v="24"/>
    <x v="6"/>
    <x v="606"/>
    <x v="21"/>
    <s v="2009-2020"/>
    <m/>
    <m/>
    <x v="3"/>
    <x v="9"/>
    <n v="316526.09848899994"/>
  </r>
  <r>
    <x v="1052"/>
    <x v="13"/>
    <x v="24"/>
    <x v="6"/>
    <x v="606"/>
    <x v="21"/>
    <s v="2009-2020"/>
    <m/>
    <m/>
    <x v="3"/>
    <x v="10"/>
    <n v="362265.94701100001"/>
  </r>
  <r>
    <x v="1052"/>
    <x v="13"/>
    <x v="24"/>
    <x v="6"/>
    <x v="606"/>
    <x v="21"/>
    <s v="2009-2020"/>
    <m/>
    <m/>
    <x v="3"/>
    <x v="11"/>
    <n v="363720.95039200009"/>
  </r>
  <r>
    <x v="1052"/>
    <x v="13"/>
    <x v="24"/>
    <x v="6"/>
    <x v="606"/>
    <x v="21"/>
    <s v="2009-2020"/>
    <m/>
    <m/>
    <x v="3"/>
    <x v="12"/>
    <n v="484890"/>
  </r>
  <r>
    <x v="1052"/>
    <x v="13"/>
    <x v="24"/>
    <x v="142"/>
    <x v="606"/>
    <x v="21"/>
    <s v="2009-2020"/>
    <m/>
    <m/>
    <x v="3"/>
    <x v="1"/>
    <n v="12667.800194000001"/>
  </r>
  <r>
    <x v="1052"/>
    <x v="13"/>
    <x v="24"/>
    <x v="142"/>
    <x v="606"/>
    <x v="21"/>
    <s v="2009-2020"/>
    <m/>
    <m/>
    <x v="3"/>
    <x v="2"/>
    <n v="12358.979006999996"/>
  </r>
  <r>
    <x v="1052"/>
    <x v="13"/>
    <x v="24"/>
    <x v="142"/>
    <x v="606"/>
    <x v="21"/>
    <s v="2009-2020"/>
    <m/>
    <m/>
    <x v="3"/>
    <x v="3"/>
    <n v="20394.495870999999"/>
  </r>
  <r>
    <x v="1052"/>
    <x v="13"/>
    <x v="24"/>
    <x v="142"/>
    <x v="606"/>
    <x v="21"/>
    <s v="2009-2020"/>
    <m/>
    <m/>
    <x v="3"/>
    <x v="4"/>
    <n v="26047.550856000002"/>
  </r>
  <r>
    <x v="1052"/>
    <x v="13"/>
    <x v="24"/>
    <x v="142"/>
    <x v="606"/>
    <x v="21"/>
    <s v="2009-2020"/>
    <m/>
    <m/>
    <x v="3"/>
    <x v="5"/>
    <n v="45752.330138999998"/>
  </r>
  <r>
    <x v="1052"/>
    <x v="13"/>
    <x v="24"/>
    <x v="142"/>
    <x v="606"/>
    <x v="21"/>
    <s v="2009-2020"/>
    <m/>
    <m/>
    <x v="3"/>
    <x v="6"/>
    <n v="26561.811082"/>
  </r>
  <r>
    <x v="1052"/>
    <x v="13"/>
    <x v="24"/>
    <x v="142"/>
    <x v="606"/>
    <x v="21"/>
    <s v="2009-2020"/>
    <m/>
    <m/>
    <x v="3"/>
    <x v="7"/>
    <n v="26767.511108000002"/>
  </r>
  <r>
    <x v="1052"/>
    <x v="13"/>
    <x v="24"/>
    <x v="142"/>
    <x v="606"/>
    <x v="21"/>
    <s v="2009-2020"/>
    <m/>
    <m/>
    <x v="3"/>
    <x v="8"/>
    <n v="26006.530792000001"/>
  </r>
  <r>
    <x v="1052"/>
    <x v="13"/>
    <x v="24"/>
    <x v="142"/>
    <x v="606"/>
    <x v="21"/>
    <s v="2009-2020"/>
    <m/>
    <m/>
    <x v="3"/>
    <x v="9"/>
    <n v="26461.078486999999"/>
  </r>
  <r>
    <x v="1052"/>
    <x v="13"/>
    <x v="24"/>
    <x v="142"/>
    <x v="606"/>
    <x v="21"/>
    <s v="2009-2020"/>
    <m/>
    <m/>
    <x v="3"/>
    <x v="10"/>
    <n v="28121.786883000004"/>
  </r>
  <r>
    <x v="1052"/>
    <x v="13"/>
    <x v="24"/>
    <x v="142"/>
    <x v="606"/>
    <x v="21"/>
    <s v="2009-2020"/>
    <m/>
    <m/>
    <x v="3"/>
    <x v="11"/>
    <n v="31950.333168000001"/>
  </r>
  <r>
    <x v="1052"/>
    <x v="13"/>
    <x v="24"/>
    <x v="142"/>
    <x v="606"/>
    <x v="21"/>
    <s v="2009-2020"/>
    <m/>
    <m/>
    <x v="3"/>
    <x v="12"/>
    <n v="47581"/>
  </r>
  <r>
    <x v="1052"/>
    <x v="13"/>
    <x v="24"/>
    <x v="142"/>
    <x v="606"/>
    <x v="21"/>
    <s v="2009-2020"/>
    <m/>
    <m/>
    <x v="3"/>
    <x v="1"/>
    <n v="543983.28108800005"/>
  </r>
  <r>
    <x v="1052"/>
    <x v="13"/>
    <x v="24"/>
    <x v="142"/>
    <x v="606"/>
    <x v="21"/>
    <s v="2009-2020"/>
    <m/>
    <m/>
    <x v="3"/>
    <x v="2"/>
    <n v="635278.33610600012"/>
  </r>
  <r>
    <x v="1052"/>
    <x v="13"/>
    <x v="24"/>
    <x v="142"/>
    <x v="606"/>
    <x v="21"/>
    <s v="2009-2020"/>
    <m/>
    <m/>
    <x v="3"/>
    <x v="3"/>
    <n v="721259.71422700002"/>
  </r>
  <r>
    <x v="1052"/>
    <x v="13"/>
    <x v="24"/>
    <x v="142"/>
    <x v="606"/>
    <x v="21"/>
    <s v="2009-2020"/>
    <m/>
    <m/>
    <x v="3"/>
    <x v="4"/>
    <n v="757947.84278299997"/>
  </r>
  <r>
    <x v="1052"/>
    <x v="13"/>
    <x v="24"/>
    <x v="142"/>
    <x v="606"/>
    <x v="21"/>
    <s v="2009-2020"/>
    <m/>
    <m/>
    <x v="3"/>
    <x v="5"/>
    <n v="770238.88860199985"/>
  </r>
  <r>
    <x v="1052"/>
    <x v="13"/>
    <x v="24"/>
    <x v="142"/>
    <x v="606"/>
    <x v="21"/>
    <s v="2009-2020"/>
    <m/>
    <m/>
    <x v="3"/>
    <x v="6"/>
    <n v="830032.94134699996"/>
  </r>
  <r>
    <x v="1052"/>
    <x v="13"/>
    <x v="24"/>
    <x v="142"/>
    <x v="606"/>
    <x v="21"/>
    <s v="2009-2020"/>
    <m/>
    <m/>
    <x v="3"/>
    <x v="7"/>
    <n v="954654.03095100005"/>
  </r>
  <r>
    <x v="1052"/>
    <x v="13"/>
    <x v="24"/>
    <x v="142"/>
    <x v="606"/>
    <x v="21"/>
    <s v="2009-2020"/>
    <m/>
    <m/>
    <x v="3"/>
    <x v="8"/>
    <n v="983027.16195699992"/>
  </r>
  <r>
    <x v="1052"/>
    <x v="13"/>
    <x v="24"/>
    <x v="142"/>
    <x v="606"/>
    <x v="21"/>
    <s v="2009-2020"/>
    <m/>
    <m/>
    <x v="3"/>
    <x v="9"/>
    <n v="952234.95329199999"/>
  </r>
  <r>
    <x v="1052"/>
    <x v="13"/>
    <x v="24"/>
    <x v="142"/>
    <x v="606"/>
    <x v="21"/>
    <s v="2009-2020"/>
    <m/>
    <m/>
    <x v="3"/>
    <x v="10"/>
    <n v="953334.29439900012"/>
  </r>
  <r>
    <x v="1052"/>
    <x v="13"/>
    <x v="24"/>
    <x v="142"/>
    <x v="606"/>
    <x v="21"/>
    <s v="2009-2020"/>
    <m/>
    <m/>
    <x v="3"/>
    <x v="11"/>
    <n v="941385.61929000006"/>
  </r>
  <r>
    <x v="1052"/>
    <x v="13"/>
    <x v="24"/>
    <x v="142"/>
    <x v="606"/>
    <x v="21"/>
    <s v="2009-2020"/>
    <m/>
    <m/>
    <x v="3"/>
    <x v="12"/>
    <n v="974335"/>
  </r>
  <r>
    <x v="1055"/>
    <x v="13"/>
    <x v="24"/>
    <x v="143"/>
    <x v="606"/>
    <x v="21"/>
    <s v="2009-2020"/>
    <m/>
    <m/>
    <x v="3"/>
    <x v="1"/>
    <n v="1029.7912559999677"/>
  </r>
  <r>
    <x v="1055"/>
    <x v="13"/>
    <x v="24"/>
    <x v="143"/>
    <x v="606"/>
    <x v="21"/>
    <s v="2009-2020"/>
    <m/>
    <m/>
    <x v="3"/>
    <x v="2"/>
    <n v="4042.4021170000001"/>
  </r>
  <r>
    <x v="1055"/>
    <x v="13"/>
    <x v="24"/>
    <x v="143"/>
    <x v="606"/>
    <x v="21"/>
    <s v="2009-2020"/>
    <m/>
    <m/>
    <x v="3"/>
    <x v="3"/>
    <n v="950.13202999999999"/>
  </r>
  <r>
    <x v="1055"/>
    <x v="13"/>
    <x v="24"/>
    <x v="143"/>
    <x v="606"/>
    <x v="21"/>
    <s v="2009-2020"/>
    <m/>
    <m/>
    <x v="3"/>
    <x v="4"/>
    <n v="570.14827600000001"/>
  </r>
  <r>
    <x v="1055"/>
    <x v="13"/>
    <x v="24"/>
    <x v="143"/>
    <x v="606"/>
    <x v="21"/>
    <s v="2009-2020"/>
    <m/>
    <m/>
    <x v="3"/>
    <x v="5"/>
    <n v="854.08035600000005"/>
  </r>
  <r>
    <x v="1055"/>
    <x v="13"/>
    <x v="24"/>
    <x v="143"/>
    <x v="606"/>
    <x v="21"/>
    <s v="2009-2020"/>
    <m/>
    <m/>
    <x v="3"/>
    <x v="6"/>
    <n v="3132.4330380000029"/>
  </r>
  <r>
    <x v="1055"/>
    <x v="13"/>
    <x v="24"/>
    <x v="143"/>
    <x v="606"/>
    <x v="21"/>
    <s v="2009-2020"/>
    <m/>
    <m/>
    <x v="3"/>
    <x v="7"/>
    <n v="8870.1227839999992"/>
  </r>
  <r>
    <x v="1055"/>
    <x v="13"/>
    <x v="24"/>
    <x v="143"/>
    <x v="606"/>
    <x v="21"/>
    <s v="2009-2020"/>
    <m/>
    <m/>
    <x v="3"/>
    <x v="8"/>
    <n v="6036.999307999853"/>
  </r>
  <r>
    <x v="1055"/>
    <x v="13"/>
    <x v="24"/>
    <x v="143"/>
    <x v="606"/>
    <x v="21"/>
    <s v="2009-2020"/>
    <m/>
    <m/>
    <x v="3"/>
    <x v="9"/>
    <n v="14299.232008000021"/>
  </r>
  <r>
    <x v="1055"/>
    <x v="13"/>
    <x v="24"/>
    <x v="143"/>
    <x v="606"/>
    <x v="21"/>
    <s v="2009-2020"/>
    <m/>
    <m/>
    <x v="3"/>
    <x v="10"/>
    <n v="7647.4181629999948"/>
  </r>
  <r>
    <x v="1055"/>
    <x v="13"/>
    <x v="24"/>
    <x v="143"/>
    <x v="606"/>
    <x v="21"/>
    <s v="2009-2020"/>
    <m/>
    <m/>
    <x v="3"/>
    <x v="11"/>
    <n v="12385.810143000002"/>
  </r>
  <r>
    <x v="1055"/>
    <x v="13"/>
    <x v="24"/>
    <x v="143"/>
    <x v="606"/>
    <x v="21"/>
    <s v="2009-2020"/>
    <m/>
    <m/>
    <x v="3"/>
    <x v="12"/>
    <n v="26740"/>
  </r>
  <r>
    <x v="1055"/>
    <x v="13"/>
    <x v="24"/>
    <x v="143"/>
    <x v="606"/>
    <x v="21"/>
    <s v="2009-2020"/>
    <m/>
    <m/>
    <x v="3"/>
    <x v="1"/>
    <n v="199173.02196099999"/>
  </r>
  <r>
    <x v="1055"/>
    <x v="13"/>
    <x v="24"/>
    <x v="143"/>
    <x v="606"/>
    <x v="21"/>
    <s v="2009-2020"/>
    <m/>
    <m/>
    <x v="3"/>
    <x v="2"/>
    <n v="35296.046002999996"/>
  </r>
  <r>
    <x v="1055"/>
    <x v="13"/>
    <x v="24"/>
    <x v="143"/>
    <x v="606"/>
    <x v="21"/>
    <s v="2009-2020"/>
    <m/>
    <m/>
    <x v="3"/>
    <x v="3"/>
    <n v="29925.742150000002"/>
  </r>
  <r>
    <x v="1055"/>
    <x v="13"/>
    <x v="24"/>
    <x v="143"/>
    <x v="606"/>
    <x v="21"/>
    <s v="2009-2020"/>
    <m/>
    <m/>
    <x v="3"/>
    <x v="4"/>
    <n v="66149.285199999998"/>
  </r>
  <r>
    <x v="1055"/>
    <x v="13"/>
    <x v="24"/>
    <x v="143"/>
    <x v="606"/>
    <x v="21"/>
    <s v="2009-2020"/>
    <m/>
    <m/>
    <x v="3"/>
    <x v="5"/>
    <n v="44696.272999999994"/>
  </r>
  <r>
    <x v="1055"/>
    <x v="13"/>
    <x v="24"/>
    <x v="143"/>
    <x v="606"/>
    <x v="21"/>
    <s v="2009-2020"/>
    <m/>
    <m/>
    <x v="3"/>
    <x v="6"/>
    <n v="28207.689299999998"/>
  </r>
  <r>
    <x v="1055"/>
    <x v="13"/>
    <x v="24"/>
    <x v="143"/>
    <x v="606"/>
    <x v="21"/>
    <s v="2009-2020"/>
    <m/>
    <m/>
    <x v="3"/>
    <x v="7"/>
    <n v="83365.511899999998"/>
  </r>
  <r>
    <x v="1055"/>
    <x v="13"/>
    <x v="24"/>
    <x v="143"/>
    <x v="606"/>
    <x v="21"/>
    <s v="2009-2020"/>
    <m/>
    <m/>
    <x v="3"/>
    <x v="8"/>
    <n v="94453.102419999952"/>
  </r>
  <r>
    <x v="1055"/>
    <x v="13"/>
    <x v="24"/>
    <x v="143"/>
    <x v="606"/>
    <x v="21"/>
    <s v="2009-2020"/>
    <m/>
    <m/>
    <x v="3"/>
    <x v="9"/>
    <n v="188076.9718"/>
  </r>
  <r>
    <x v="1055"/>
    <x v="13"/>
    <x v="24"/>
    <x v="143"/>
    <x v="606"/>
    <x v="21"/>
    <s v="2009-2020"/>
    <m/>
    <m/>
    <x v="3"/>
    <x v="10"/>
    <n v="118037.3"/>
  </r>
  <r>
    <x v="1055"/>
    <x v="13"/>
    <x v="24"/>
    <x v="143"/>
    <x v="606"/>
    <x v="21"/>
    <s v="2009-2020"/>
    <m/>
    <m/>
    <x v="3"/>
    <x v="11"/>
    <n v="50438.144709"/>
  </r>
  <r>
    <x v="1055"/>
    <x v="13"/>
    <x v="24"/>
    <x v="143"/>
    <x v="606"/>
    <x v="21"/>
    <s v="2009-2020"/>
    <m/>
    <m/>
    <x v="3"/>
    <x v="12"/>
    <n v="128692"/>
  </r>
  <r>
    <x v="1055"/>
    <x v="13"/>
    <x v="24"/>
    <x v="144"/>
    <x v="606"/>
    <x v="21"/>
    <s v="2009-2020"/>
    <m/>
    <m/>
    <x v="3"/>
    <x v="1"/>
    <n v="3675.3788589999999"/>
  </r>
  <r>
    <x v="1055"/>
    <x v="13"/>
    <x v="24"/>
    <x v="144"/>
    <x v="606"/>
    <x v="21"/>
    <s v="2009-2020"/>
    <m/>
    <m/>
    <x v="3"/>
    <x v="2"/>
    <n v="3800.1896940000001"/>
  </r>
  <r>
    <x v="1055"/>
    <x v="13"/>
    <x v="24"/>
    <x v="144"/>
    <x v="606"/>
    <x v="21"/>
    <s v="2009-2020"/>
    <m/>
    <m/>
    <x v="3"/>
    <x v="3"/>
    <n v="4148.3498760000002"/>
  </r>
  <r>
    <x v="1055"/>
    <x v="13"/>
    <x v="24"/>
    <x v="144"/>
    <x v="606"/>
    <x v="21"/>
    <s v="2009-2020"/>
    <m/>
    <m/>
    <x v="3"/>
    <x v="4"/>
    <n v="4383.9585630000001"/>
  </r>
  <r>
    <x v="1055"/>
    <x v="13"/>
    <x v="24"/>
    <x v="144"/>
    <x v="606"/>
    <x v="21"/>
    <s v="2009-2020"/>
    <m/>
    <m/>
    <x v="3"/>
    <x v="5"/>
    <n v="4785.5582880000002"/>
  </r>
  <r>
    <x v="1055"/>
    <x v="13"/>
    <x v="24"/>
    <x v="144"/>
    <x v="606"/>
    <x v="21"/>
    <s v="2009-2020"/>
    <m/>
    <m/>
    <x v="3"/>
    <x v="6"/>
    <n v="5093.0183589999997"/>
  </r>
  <r>
    <x v="1055"/>
    <x v="13"/>
    <x v="24"/>
    <x v="144"/>
    <x v="606"/>
    <x v="21"/>
    <s v="2009-2020"/>
    <m/>
    <m/>
    <x v="3"/>
    <x v="7"/>
    <n v="5591.3556940000008"/>
  </r>
  <r>
    <x v="1055"/>
    <x v="13"/>
    <x v="24"/>
    <x v="144"/>
    <x v="606"/>
    <x v="21"/>
    <s v="2009-2020"/>
    <m/>
    <m/>
    <x v="3"/>
    <x v="8"/>
    <n v="5843.3926409999995"/>
  </r>
  <r>
    <x v="1055"/>
    <x v="13"/>
    <x v="24"/>
    <x v="144"/>
    <x v="606"/>
    <x v="21"/>
    <s v="2009-2020"/>
    <m/>
    <m/>
    <x v="3"/>
    <x v="9"/>
    <n v="5840.2513879999997"/>
  </r>
  <r>
    <x v="1055"/>
    <x v="13"/>
    <x v="24"/>
    <x v="144"/>
    <x v="606"/>
    <x v="21"/>
    <s v="2009-2020"/>
    <m/>
    <m/>
    <x v="3"/>
    <x v="10"/>
    <n v="5931.2149909999998"/>
  </r>
  <r>
    <x v="1055"/>
    <x v="13"/>
    <x v="24"/>
    <x v="144"/>
    <x v="606"/>
    <x v="21"/>
    <s v="2009-2020"/>
    <m/>
    <m/>
    <x v="3"/>
    <x v="11"/>
    <n v="6060.1827279999998"/>
  </r>
  <r>
    <x v="1055"/>
    <x v="13"/>
    <x v="24"/>
    <x v="144"/>
    <x v="606"/>
    <x v="21"/>
    <s v="2009-2020"/>
    <m/>
    <m/>
    <x v="3"/>
    <x v="12"/>
    <n v="3616"/>
  </r>
  <r>
    <x v="1055"/>
    <x v="13"/>
    <x v="24"/>
    <x v="144"/>
    <x v="606"/>
    <x v="21"/>
    <s v="2009-2020"/>
    <m/>
    <m/>
    <x v="3"/>
    <x v="1"/>
    <n v="11362.008603"/>
  </r>
  <r>
    <x v="1055"/>
    <x v="13"/>
    <x v="24"/>
    <x v="144"/>
    <x v="606"/>
    <x v="21"/>
    <s v="2009-2020"/>
    <m/>
    <m/>
    <x v="3"/>
    <x v="2"/>
    <n v="13227.325314"/>
  </r>
  <r>
    <x v="1055"/>
    <x v="13"/>
    <x v="24"/>
    <x v="144"/>
    <x v="606"/>
    <x v="21"/>
    <s v="2009-2020"/>
    <m/>
    <m/>
    <x v="3"/>
    <x v="3"/>
    <n v="18683.780334999999"/>
  </r>
  <r>
    <x v="1055"/>
    <x v="13"/>
    <x v="24"/>
    <x v="144"/>
    <x v="606"/>
    <x v="21"/>
    <s v="2009-2020"/>
    <m/>
    <m/>
    <x v="3"/>
    <x v="4"/>
    <n v="20768.359127"/>
  </r>
  <r>
    <x v="1055"/>
    <x v="13"/>
    <x v="24"/>
    <x v="144"/>
    <x v="606"/>
    <x v="21"/>
    <s v="2009-2020"/>
    <m/>
    <m/>
    <x v="3"/>
    <x v="5"/>
    <n v="17910.443345"/>
  </r>
  <r>
    <x v="1055"/>
    <x v="13"/>
    <x v="24"/>
    <x v="144"/>
    <x v="606"/>
    <x v="21"/>
    <s v="2009-2020"/>
    <m/>
    <m/>
    <x v="3"/>
    <x v="6"/>
    <n v="16378.911131000001"/>
  </r>
  <r>
    <x v="1055"/>
    <x v="13"/>
    <x v="24"/>
    <x v="144"/>
    <x v="606"/>
    <x v="21"/>
    <s v="2009-2020"/>
    <m/>
    <m/>
    <x v="3"/>
    <x v="7"/>
    <n v="17636.070280999997"/>
  </r>
  <r>
    <x v="1055"/>
    <x v="13"/>
    <x v="24"/>
    <x v="144"/>
    <x v="606"/>
    <x v="21"/>
    <s v="2009-2020"/>
    <m/>
    <m/>
    <x v="3"/>
    <x v="8"/>
    <n v="18782.846250000002"/>
  </r>
  <r>
    <x v="1055"/>
    <x v="13"/>
    <x v="24"/>
    <x v="144"/>
    <x v="606"/>
    <x v="21"/>
    <s v="2009-2020"/>
    <m/>
    <m/>
    <x v="3"/>
    <x v="9"/>
    <n v="19075.026967000002"/>
  </r>
  <r>
    <x v="1055"/>
    <x v="13"/>
    <x v="24"/>
    <x v="144"/>
    <x v="606"/>
    <x v="21"/>
    <s v="2009-2020"/>
    <m/>
    <m/>
    <x v="3"/>
    <x v="10"/>
    <n v="20108.432392999999"/>
  </r>
  <r>
    <x v="1055"/>
    <x v="13"/>
    <x v="24"/>
    <x v="144"/>
    <x v="606"/>
    <x v="21"/>
    <s v="2009-2020"/>
    <m/>
    <m/>
    <x v="3"/>
    <x v="11"/>
    <n v="21175.175310000002"/>
  </r>
  <r>
    <x v="1055"/>
    <x v="13"/>
    <x v="24"/>
    <x v="144"/>
    <x v="606"/>
    <x v="21"/>
    <s v="2009-2020"/>
    <m/>
    <m/>
    <x v="3"/>
    <x v="12"/>
    <n v="6729"/>
  </r>
  <r>
    <x v="1055"/>
    <x v="13"/>
    <x v="24"/>
    <x v="144"/>
    <x v="606"/>
    <x v="21"/>
    <s v="2009-2020"/>
    <m/>
    <m/>
    <x v="3"/>
    <x v="1"/>
    <n v="19001.477512000001"/>
  </r>
  <r>
    <x v="1055"/>
    <x v="13"/>
    <x v="24"/>
    <x v="144"/>
    <x v="606"/>
    <x v="21"/>
    <s v="2009-2020"/>
    <m/>
    <m/>
    <x v="3"/>
    <x v="2"/>
    <n v="25445.851308000001"/>
  </r>
  <r>
    <x v="1055"/>
    <x v="13"/>
    <x v="24"/>
    <x v="144"/>
    <x v="606"/>
    <x v="21"/>
    <s v="2009-2020"/>
    <m/>
    <m/>
    <x v="3"/>
    <x v="3"/>
    <n v="40852.027446"/>
  </r>
  <r>
    <x v="1055"/>
    <x v="13"/>
    <x v="24"/>
    <x v="144"/>
    <x v="606"/>
    <x v="21"/>
    <s v="2009-2020"/>
    <m/>
    <m/>
    <x v="3"/>
    <x v="4"/>
    <n v="47750.568983000005"/>
  </r>
  <r>
    <x v="1055"/>
    <x v="13"/>
    <x v="24"/>
    <x v="144"/>
    <x v="606"/>
    <x v="21"/>
    <s v="2009-2020"/>
    <m/>
    <m/>
    <x v="3"/>
    <x v="5"/>
    <n v="40214.667199000003"/>
  </r>
  <r>
    <x v="1055"/>
    <x v="13"/>
    <x v="24"/>
    <x v="144"/>
    <x v="606"/>
    <x v="21"/>
    <s v="2009-2020"/>
    <m/>
    <m/>
    <x v="3"/>
    <x v="6"/>
    <n v="42082.804015000002"/>
  </r>
  <r>
    <x v="1055"/>
    <x v="13"/>
    <x v="24"/>
    <x v="144"/>
    <x v="606"/>
    <x v="21"/>
    <s v="2009-2020"/>
    <m/>
    <m/>
    <x v="3"/>
    <x v="7"/>
    <n v="48289.618042999995"/>
  </r>
  <r>
    <x v="1055"/>
    <x v="13"/>
    <x v="24"/>
    <x v="144"/>
    <x v="606"/>
    <x v="21"/>
    <s v="2009-2020"/>
    <m/>
    <m/>
    <x v="3"/>
    <x v="8"/>
    <n v="50546.256379999992"/>
  </r>
  <r>
    <x v="1055"/>
    <x v="13"/>
    <x v="24"/>
    <x v="144"/>
    <x v="606"/>
    <x v="21"/>
    <s v="2009-2020"/>
    <m/>
    <m/>
    <x v="3"/>
    <x v="9"/>
    <n v="50536.377782999989"/>
  </r>
  <r>
    <x v="1055"/>
    <x v="13"/>
    <x v="24"/>
    <x v="144"/>
    <x v="606"/>
    <x v="21"/>
    <s v="2009-2020"/>
    <m/>
    <m/>
    <x v="3"/>
    <x v="10"/>
    <n v="54219.728747999994"/>
  </r>
  <r>
    <x v="1055"/>
    <x v="13"/>
    <x v="24"/>
    <x v="144"/>
    <x v="606"/>
    <x v="21"/>
    <s v="2009-2020"/>
    <m/>
    <m/>
    <x v="3"/>
    <x v="11"/>
    <n v="54170.023352000004"/>
  </r>
  <r>
    <x v="1055"/>
    <x v="13"/>
    <x v="24"/>
    <x v="144"/>
    <x v="606"/>
    <x v="21"/>
    <s v="2009-2020"/>
    <m/>
    <m/>
    <x v="3"/>
    <x v="12"/>
    <n v="16700"/>
  </r>
  <r>
    <x v="1055"/>
    <x v="13"/>
    <x v="24"/>
    <x v="144"/>
    <x v="606"/>
    <x v="21"/>
    <s v="2009-2020"/>
    <m/>
    <m/>
    <x v="3"/>
    <x v="1"/>
    <n v="22165.686414"/>
  </r>
  <r>
    <x v="1055"/>
    <x v="13"/>
    <x v="24"/>
    <x v="144"/>
    <x v="606"/>
    <x v="21"/>
    <s v="2009-2020"/>
    <m/>
    <m/>
    <x v="3"/>
    <x v="2"/>
    <n v="23229.477255999998"/>
  </r>
  <r>
    <x v="1055"/>
    <x v="13"/>
    <x v="24"/>
    <x v="144"/>
    <x v="606"/>
    <x v="21"/>
    <s v="2009-2020"/>
    <m/>
    <m/>
    <x v="3"/>
    <x v="3"/>
    <n v="24821.482032"/>
  </r>
  <r>
    <x v="1055"/>
    <x v="13"/>
    <x v="24"/>
    <x v="144"/>
    <x v="606"/>
    <x v="21"/>
    <s v="2009-2020"/>
    <m/>
    <m/>
    <x v="3"/>
    <x v="4"/>
    <n v="22827.920569999995"/>
  </r>
  <r>
    <x v="1055"/>
    <x v="13"/>
    <x v="24"/>
    <x v="144"/>
    <x v="606"/>
    <x v="21"/>
    <s v="2009-2020"/>
    <m/>
    <m/>
    <x v="3"/>
    <x v="5"/>
    <n v="23662.808226000001"/>
  </r>
  <r>
    <x v="1055"/>
    <x v="13"/>
    <x v="24"/>
    <x v="144"/>
    <x v="606"/>
    <x v="21"/>
    <s v="2009-2020"/>
    <m/>
    <m/>
    <x v="3"/>
    <x v="6"/>
    <n v="26097.568016999998"/>
  </r>
  <r>
    <x v="1055"/>
    <x v="13"/>
    <x v="24"/>
    <x v="144"/>
    <x v="606"/>
    <x v="21"/>
    <s v="2009-2020"/>
    <m/>
    <m/>
    <x v="3"/>
    <x v="7"/>
    <n v="28213.554595000001"/>
  </r>
  <r>
    <x v="1055"/>
    <x v="13"/>
    <x v="24"/>
    <x v="144"/>
    <x v="606"/>
    <x v="21"/>
    <s v="2009-2020"/>
    <m/>
    <m/>
    <x v="3"/>
    <x v="8"/>
    <n v="29540.386944999998"/>
  </r>
  <r>
    <x v="1055"/>
    <x v="13"/>
    <x v="24"/>
    <x v="144"/>
    <x v="606"/>
    <x v="21"/>
    <s v="2009-2020"/>
    <m/>
    <m/>
    <x v="3"/>
    <x v="9"/>
    <n v="26928.615685000001"/>
  </r>
  <r>
    <x v="1055"/>
    <x v="13"/>
    <x v="24"/>
    <x v="144"/>
    <x v="606"/>
    <x v="21"/>
    <s v="2009-2020"/>
    <m/>
    <m/>
    <x v="3"/>
    <x v="10"/>
    <n v="29867.857959999998"/>
  </r>
  <r>
    <x v="1055"/>
    <x v="13"/>
    <x v="24"/>
    <x v="144"/>
    <x v="606"/>
    <x v="21"/>
    <s v="2009-2020"/>
    <m/>
    <m/>
    <x v="3"/>
    <x v="11"/>
    <n v="31728.321151999997"/>
  </r>
  <r>
    <x v="1055"/>
    <x v="13"/>
    <x v="24"/>
    <x v="144"/>
    <x v="606"/>
    <x v="21"/>
    <s v="2009-2020"/>
    <m/>
    <m/>
    <x v="3"/>
    <x v="12"/>
    <n v="25093"/>
  </r>
  <r>
    <x v="1074"/>
    <x v="14"/>
    <x v="0"/>
    <x v="155"/>
    <x v="615"/>
    <x v="11"/>
    <s v="2012-2020"/>
    <m/>
    <s v="Toneladas de fruta exportada"/>
    <x v="12"/>
    <x v="4"/>
    <n v="400994.18369999999"/>
  </r>
  <r>
    <x v="1074"/>
    <x v="14"/>
    <x v="0"/>
    <x v="155"/>
    <x v="615"/>
    <x v="11"/>
    <s v="2012-2020"/>
    <m/>
    <s v="Toneladas de fruta exportada"/>
    <x v="12"/>
    <x v="5"/>
    <n v="420047.83199999994"/>
  </r>
  <r>
    <x v="1074"/>
    <x v="14"/>
    <x v="0"/>
    <x v="155"/>
    <x v="615"/>
    <x v="11"/>
    <s v="2012-2020"/>
    <m/>
    <s v="Toneladas de fruta exportada"/>
    <x v="12"/>
    <x v="6"/>
    <n v="303714.5798000003"/>
  </r>
  <r>
    <x v="1074"/>
    <x v="14"/>
    <x v="0"/>
    <x v="155"/>
    <x v="615"/>
    <x v="11"/>
    <s v="2012-2020"/>
    <m/>
    <s v="Toneladas de fruta exportada"/>
    <x v="12"/>
    <x v="7"/>
    <n v="398494.63910000003"/>
  </r>
  <r>
    <x v="1074"/>
    <x v="14"/>
    <x v="0"/>
    <x v="155"/>
    <x v="615"/>
    <x v="11"/>
    <s v="2012-2020"/>
    <m/>
    <s v="Toneladas de fruta exportada"/>
    <x v="12"/>
    <x v="8"/>
    <n v="426497.78440000018"/>
  </r>
  <r>
    <x v="1074"/>
    <x v="14"/>
    <x v="0"/>
    <x v="155"/>
    <x v="615"/>
    <x v="11"/>
    <s v="2012-2020"/>
    <m/>
    <s v="Toneladas de fruta exportada"/>
    <x v="12"/>
    <x v="9"/>
    <n v="395641.6370000001"/>
  </r>
  <r>
    <x v="1074"/>
    <x v="14"/>
    <x v="0"/>
    <x v="155"/>
    <x v="615"/>
    <x v="11"/>
    <s v="2012-2020"/>
    <m/>
    <s v="Toneladas de fruta exportada"/>
    <x v="12"/>
    <x v="10"/>
    <n v="437915.38299999962"/>
  </r>
  <r>
    <x v="1074"/>
    <x v="14"/>
    <x v="0"/>
    <x v="155"/>
    <x v="615"/>
    <x v="11"/>
    <s v="2012-2020"/>
    <m/>
    <s v="Toneladas de fruta exportada"/>
    <x v="12"/>
    <x v="11"/>
    <n v="414576.46879999992"/>
  </r>
  <r>
    <x v="1074"/>
    <x v="14"/>
    <x v="0"/>
    <x v="155"/>
    <x v="615"/>
    <x v="11"/>
    <s v="2012-2020"/>
    <m/>
    <s v="Toneladas de fruta exportada"/>
    <x v="12"/>
    <x v="12"/>
    <n v="414939.69940000027"/>
  </r>
  <r>
    <x v="1075"/>
    <x v="14"/>
    <x v="0"/>
    <x v="155"/>
    <x v="616"/>
    <x v="11"/>
    <s v="2012-2020"/>
    <m/>
    <s v="Toneladas de fruta exportada"/>
    <x v="12"/>
    <x v="4"/>
    <n v="167243.32360000012"/>
  </r>
  <r>
    <x v="1075"/>
    <x v="14"/>
    <x v="0"/>
    <x v="155"/>
    <x v="616"/>
    <x v="11"/>
    <s v="2012-2020"/>
    <m/>
    <s v="Toneladas de fruta exportada"/>
    <x v="12"/>
    <x v="5"/>
    <n v="169212.98850000004"/>
  </r>
  <r>
    <x v="1075"/>
    <x v="14"/>
    <x v="0"/>
    <x v="155"/>
    <x v="616"/>
    <x v="11"/>
    <s v="2012-2020"/>
    <m/>
    <s v="Toneladas de fruta exportada"/>
    <x v="12"/>
    <x v="6"/>
    <n v="158010.69480000014"/>
  </r>
  <r>
    <x v="1075"/>
    <x v="14"/>
    <x v="0"/>
    <x v="155"/>
    <x v="616"/>
    <x v="11"/>
    <s v="2012-2020"/>
    <m/>
    <s v="Toneladas de fruta exportada"/>
    <x v="12"/>
    <x v="7"/>
    <n v="210591.524"/>
  </r>
  <r>
    <x v="1075"/>
    <x v="14"/>
    <x v="0"/>
    <x v="155"/>
    <x v="616"/>
    <x v="11"/>
    <s v="2012-2020"/>
    <m/>
    <s v="Toneladas de fruta exportada"/>
    <x v="12"/>
    <x v="8"/>
    <n v="251221.36650000012"/>
  </r>
  <r>
    <x v="1075"/>
    <x v="14"/>
    <x v="0"/>
    <x v="155"/>
    <x v="616"/>
    <x v="11"/>
    <s v="2012-2020"/>
    <m/>
    <s v="Toneladas de fruta exportada"/>
    <x v="12"/>
    <x v="9"/>
    <n v="271730.69819999998"/>
  </r>
  <r>
    <x v="1075"/>
    <x v="14"/>
    <x v="0"/>
    <x v="155"/>
    <x v="616"/>
    <x v="11"/>
    <s v="2012-2020"/>
    <m/>
    <s v="Toneladas de fruta exportada"/>
    <x v="12"/>
    <x v="10"/>
    <n v="360267.06869999995"/>
  </r>
  <r>
    <x v="1075"/>
    <x v="14"/>
    <x v="0"/>
    <x v="155"/>
    <x v="616"/>
    <x v="11"/>
    <s v="2012-2020"/>
    <m/>
    <s v="Toneladas de fruta exportada"/>
    <x v="12"/>
    <x v="11"/>
    <n v="336243.7051000002"/>
  </r>
  <r>
    <x v="1075"/>
    <x v="14"/>
    <x v="0"/>
    <x v="155"/>
    <x v="616"/>
    <x v="11"/>
    <s v="2012-2020"/>
    <m/>
    <s v="Toneladas de fruta exportada"/>
    <x v="12"/>
    <x v="12"/>
    <n v="371626.08970000001"/>
  </r>
  <r>
    <x v="1076"/>
    <x v="14"/>
    <x v="0"/>
    <x v="155"/>
    <x v="617"/>
    <x v="11"/>
    <s v="2012-2020"/>
    <m/>
    <s v="Toneladas de fruta exportada"/>
    <x v="12"/>
    <x v="4"/>
    <n v="467278.41999999946"/>
  </r>
  <r>
    <x v="1076"/>
    <x v="14"/>
    <x v="0"/>
    <x v="155"/>
    <x v="617"/>
    <x v="11"/>
    <s v="2012-2020"/>
    <m/>
    <s v="Toneladas de fruta exportada"/>
    <x v="12"/>
    <x v="5"/>
    <n v="445439.50869999971"/>
  </r>
  <r>
    <x v="1076"/>
    <x v="14"/>
    <x v="0"/>
    <x v="155"/>
    <x v="617"/>
    <x v="11"/>
    <s v="2012-2020"/>
    <m/>
    <s v="Toneladas de fruta exportada"/>
    <x v="12"/>
    <x v="6"/>
    <n v="339352.18000000005"/>
  </r>
  <r>
    <x v="1076"/>
    <x v="14"/>
    <x v="0"/>
    <x v="155"/>
    <x v="617"/>
    <x v="11"/>
    <s v="2012-2020"/>
    <m/>
    <s v="Toneladas de fruta exportada"/>
    <x v="12"/>
    <x v="7"/>
    <n v="424864.88830000017"/>
  </r>
  <r>
    <x v="1076"/>
    <x v="14"/>
    <x v="0"/>
    <x v="155"/>
    <x v="617"/>
    <x v="11"/>
    <s v="2012-2020"/>
    <m/>
    <s v="Toneladas de fruta exportada"/>
    <x v="12"/>
    <x v="8"/>
    <n v="520580.05840000074"/>
  </r>
  <r>
    <x v="1076"/>
    <x v="14"/>
    <x v="0"/>
    <x v="155"/>
    <x v="617"/>
    <x v="11"/>
    <s v="2012-2020"/>
    <m/>
    <s v="Toneladas de fruta exportada"/>
    <x v="12"/>
    <x v="9"/>
    <n v="468187.2076999998"/>
  </r>
  <r>
    <x v="1076"/>
    <x v="14"/>
    <x v="0"/>
    <x v="155"/>
    <x v="617"/>
    <x v="11"/>
    <s v="2012-2020"/>
    <m/>
    <s v="Toneladas de fruta exportada"/>
    <x v="12"/>
    <x v="10"/>
    <n v="588173.96679999982"/>
  </r>
  <r>
    <x v="1076"/>
    <x v="14"/>
    <x v="0"/>
    <x v="155"/>
    <x v="617"/>
    <x v="11"/>
    <s v="2012-2020"/>
    <m/>
    <s v="Toneladas de fruta exportada"/>
    <x v="12"/>
    <x v="11"/>
    <n v="639979.00810000044"/>
  </r>
  <r>
    <x v="1076"/>
    <x v="14"/>
    <x v="0"/>
    <x v="155"/>
    <x v="617"/>
    <x v="11"/>
    <s v="2012-2020"/>
    <m/>
    <s v="Toneladas de fruta exportada"/>
    <x v="12"/>
    <x v="12"/>
    <n v="610653.39659999998"/>
  </r>
  <r>
    <x v="1077"/>
    <x v="14"/>
    <x v="0"/>
    <x v="155"/>
    <x v="618"/>
    <x v="11"/>
    <s v="2012-2020"/>
    <m/>
    <s v="Toneladas de fruta exportada"/>
    <x v="12"/>
    <x v="4"/>
    <n v="1042105.3144999986"/>
  </r>
  <r>
    <x v="1077"/>
    <x v="14"/>
    <x v="0"/>
    <x v="155"/>
    <x v="618"/>
    <x v="11"/>
    <s v="2012-2020"/>
    <m/>
    <s v="Toneladas de fruta exportada"/>
    <x v="12"/>
    <x v="5"/>
    <n v="1116132.6184999996"/>
  </r>
  <r>
    <x v="1077"/>
    <x v="14"/>
    <x v="0"/>
    <x v="155"/>
    <x v="618"/>
    <x v="11"/>
    <s v="2012-2020"/>
    <m/>
    <s v="Toneladas de fruta exportada"/>
    <x v="12"/>
    <x v="6"/>
    <n v="1121203.5645000003"/>
  </r>
  <r>
    <x v="1077"/>
    <x v="14"/>
    <x v="0"/>
    <x v="155"/>
    <x v="618"/>
    <x v="11"/>
    <s v="2012-2020"/>
    <m/>
    <s v="Toneladas de fruta exportada"/>
    <x v="12"/>
    <x v="7"/>
    <n v="910678.74900000042"/>
  </r>
  <r>
    <x v="1077"/>
    <x v="14"/>
    <x v="0"/>
    <x v="155"/>
    <x v="618"/>
    <x v="11"/>
    <s v="2012-2020"/>
    <m/>
    <s v="Toneladas de fruta exportada"/>
    <x v="12"/>
    <x v="8"/>
    <n v="1040887.2345999996"/>
  </r>
  <r>
    <x v="1077"/>
    <x v="14"/>
    <x v="0"/>
    <x v="155"/>
    <x v="618"/>
    <x v="11"/>
    <s v="2012-2020"/>
    <m/>
    <s v="Toneladas de fruta exportada"/>
    <x v="12"/>
    <x v="9"/>
    <n v="1024160.4395999991"/>
  </r>
  <r>
    <x v="1077"/>
    <x v="14"/>
    <x v="0"/>
    <x v="155"/>
    <x v="618"/>
    <x v="11"/>
    <s v="2012-2020"/>
    <m/>
    <s v="Toneladas de fruta exportada"/>
    <x v="12"/>
    <x v="10"/>
    <n v="1065974.2371000007"/>
  </r>
  <r>
    <x v="1077"/>
    <x v="14"/>
    <x v="0"/>
    <x v="155"/>
    <x v="618"/>
    <x v="11"/>
    <s v="2012-2020"/>
    <m/>
    <s v="Toneladas de fruta exportada"/>
    <x v="12"/>
    <x v="11"/>
    <n v="939858.52390000026"/>
  </r>
  <r>
    <x v="1077"/>
    <x v="14"/>
    <x v="0"/>
    <x v="155"/>
    <x v="618"/>
    <x v="11"/>
    <s v="2012-2020"/>
    <m/>
    <s v="Toneladas de fruta exportada"/>
    <x v="12"/>
    <x v="12"/>
    <n v="895125.14779999934"/>
  </r>
  <r>
    <x v="1078"/>
    <x v="14"/>
    <x v="0"/>
    <x v="155"/>
    <x v="619"/>
    <x v="11"/>
    <s v="2012-2020"/>
    <m/>
    <s v="Toneladas de fruta exportada"/>
    <x v="12"/>
    <x v="4"/>
    <n v="104359.54200000004"/>
  </r>
  <r>
    <x v="1078"/>
    <x v="14"/>
    <x v="0"/>
    <x v="155"/>
    <x v="619"/>
    <x v="11"/>
    <s v="2012-2020"/>
    <m/>
    <s v="Toneladas de fruta exportada"/>
    <x v="12"/>
    <x v="5"/>
    <n v="99427.473200000037"/>
  </r>
  <r>
    <x v="1078"/>
    <x v="14"/>
    <x v="0"/>
    <x v="155"/>
    <x v="619"/>
    <x v="11"/>
    <s v="2012-2020"/>
    <m/>
    <s v="Toneladas de fruta exportada"/>
    <x v="12"/>
    <x v="6"/>
    <n v="124014.07510000002"/>
  </r>
  <r>
    <x v="1078"/>
    <x v="14"/>
    <x v="0"/>
    <x v="155"/>
    <x v="619"/>
    <x v="11"/>
    <s v="2012-2020"/>
    <m/>
    <s v="Toneladas de fruta exportada"/>
    <x v="12"/>
    <x v="7"/>
    <n v="105588.94409999994"/>
  </r>
  <r>
    <x v="1078"/>
    <x v="14"/>
    <x v="0"/>
    <x v="155"/>
    <x v="619"/>
    <x v="11"/>
    <s v="2012-2020"/>
    <m/>
    <s v="Toneladas de fruta exportada"/>
    <x v="12"/>
    <x v="8"/>
    <n v="158230.17390000002"/>
  </r>
  <r>
    <x v="1078"/>
    <x v="14"/>
    <x v="0"/>
    <x v="155"/>
    <x v="619"/>
    <x v="11"/>
    <s v="2012-2020"/>
    <m/>
    <s v="Toneladas de fruta exportada"/>
    <x v="12"/>
    <x v="9"/>
    <n v="192777.06110000014"/>
  </r>
  <r>
    <x v="1078"/>
    <x v="14"/>
    <x v="0"/>
    <x v="155"/>
    <x v="619"/>
    <x v="11"/>
    <s v="2012-2020"/>
    <m/>
    <s v="Toneladas de fruta exportada"/>
    <x v="12"/>
    <x v="10"/>
    <n v="148455.75649999993"/>
  </r>
  <r>
    <x v="1078"/>
    <x v="14"/>
    <x v="0"/>
    <x v="155"/>
    <x v="619"/>
    <x v="11"/>
    <s v="2012-2020"/>
    <m/>
    <s v="Toneladas de fruta exportada"/>
    <x v="12"/>
    <x v="11"/>
    <n v="157541.51629999987"/>
  </r>
  <r>
    <x v="1078"/>
    <x v="14"/>
    <x v="0"/>
    <x v="155"/>
    <x v="619"/>
    <x v="11"/>
    <s v="2012-2020"/>
    <m/>
    <s v="Toneladas de fruta exportada"/>
    <x v="12"/>
    <x v="12"/>
    <n v="113561.99229999994"/>
  </r>
  <r>
    <x v="1079"/>
    <x v="14"/>
    <x v="0"/>
    <x v="155"/>
    <x v="620"/>
    <x v="11"/>
    <s v="2012-2020"/>
    <m/>
    <s v="Toneladas de fruta exportada"/>
    <x v="12"/>
    <x v="4"/>
    <n v="39751.95840000001"/>
  </r>
  <r>
    <x v="1079"/>
    <x v="14"/>
    <x v="0"/>
    <x v="155"/>
    <x v="620"/>
    <x v="11"/>
    <s v="2012-2020"/>
    <m/>
    <s v="Toneladas de fruta exportada"/>
    <x v="12"/>
    <x v="5"/>
    <n v="49444.051099999982"/>
  </r>
  <r>
    <x v="1079"/>
    <x v="14"/>
    <x v="0"/>
    <x v="155"/>
    <x v="620"/>
    <x v="11"/>
    <s v="2012-2020"/>
    <m/>
    <s v="Toneladas de fruta exportada"/>
    <x v="12"/>
    <x v="6"/>
    <n v="52869.44479999999"/>
  </r>
  <r>
    <x v="1079"/>
    <x v="14"/>
    <x v="0"/>
    <x v="155"/>
    <x v="620"/>
    <x v="11"/>
    <s v="2012-2020"/>
    <m/>
    <s v="Toneladas de fruta exportada"/>
    <x v="12"/>
    <x v="7"/>
    <n v="68817.991899999979"/>
  </r>
  <r>
    <x v="1079"/>
    <x v="14"/>
    <x v="0"/>
    <x v="155"/>
    <x v="620"/>
    <x v="11"/>
    <s v="2012-2020"/>
    <m/>
    <s v="Toneladas de fruta exportada"/>
    <x v="12"/>
    <x v="8"/>
    <n v="68333.791300000012"/>
  </r>
  <r>
    <x v="1079"/>
    <x v="14"/>
    <x v="0"/>
    <x v="155"/>
    <x v="620"/>
    <x v="11"/>
    <s v="2012-2020"/>
    <m/>
    <s v="Toneladas de fruta exportada"/>
    <x v="12"/>
    <x v="9"/>
    <n v="97186.714600000021"/>
  </r>
  <r>
    <x v="1079"/>
    <x v="14"/>
    <x v="0"/>
    <x v="155"/>
    <x v="620"/>
    <x v="11"/>
    <s v="2012-2020"/>
    <m/>
    <s v="Toneladas de fruta exportada"/>
    <x v="12"/>
    <x v="10"/>
    <n v="108877.35580000002"/>
  </r>
  <r>
    <x v="1079"/>
    <x v="14"/>
    <x v="0"/>
    <x v="155"/>
    <x v="620"/>
    <x v="11"/>
    <s v="2012-2020"/>
    <m/>
    <s v="Toneladas de fruta exportada"/>
    <x v="12"/>
    <x v="11"/>
    <n v="130924.12790000006"/>
  </r>
  <r>
    <x v="1079"/>
    <x v="14"/>
    <x v="0"/>
    <x v="155"/>
    <x v="620"/>
    <x v="11"/>
    <s v="2012-2020"/>
    <m/>
    <s v="Toneladas de fruta exportada"/>
    <x v="12"/>
    <x v="12"/>
    <n v="123601.1442"/>
  </r>
  <r>
    <x v="1080"/>
    <x v="14"/>
    <x v="0"/>
    <x v="155"/>
    <x v="605"/>
    <x v="11"/>
    <s v="2012-2020"/>
    <m/>
    <s v="Toneladas de fruta exportada"/>
    <x v="12"/>
    <x v="4"/>
    <n v="72186.087700000018"/>
  </r>
  <r>
    <x v="1080"/>
    <x v="14"/>
    <x v="0"/>
    <x v="155"/>
    <x v="605"/>
    <x v="11"/>
    <s v="2012-2020"/>
    <m/>
    <s v="Toneladas de fruta exportada"/>
    <x v="12"/>
    <x v="5"/>
    <n v="69215.078699999955"/>
  </r>
  <r>
    <x v="1080"/>
    <x v="14"/>
    <x v="0"/>
    <x v="155"/>
    <x v="605"/>
    <x v="11"/>
    <s v="2012-2020"/>
    <m/>
    <s v="Toneladas de fruta exportada"/>
    <x v="12"/>
    <x v="6"/>
    <n v="70689.850299999991"/>
  </r>
  <r>
    <x v="1080"/>
    <x v="14"/>
    <x v="0"/>
    <x v="155"/>
    <x v="605"/>
    <x v="11"/>
    <s v="2012-2020"/>
    <m/>
    <s v="Toneladas de fruta exportada"/>
    <x v="12"/>
    <x v="7"/>
    <n v="59560.459100000029"/>
  </r>
  <r>
    <x v="1080"/>
    <x v="14"/>
    <x v="0"/>
    <x v="155"/>
    <x v="605"/>
    <x v="11"/>
    <s v="2012-2020"/>
    <m/>
    <s v="Toneladas de fruta exportada"/>
    <x v="12"/>
    <x v="8"/>
    <n v="61693.814400000047"/>
  </r>
  <r>
    <x v="1080"/>
    <x v="14"/>
    <x v="0"/>
    <x v="155"/>
    <x v="605"/>
    <x v="11"/>
    <s v="2012-2020"/>
    <m/>
    <s v="Toneladas de fruta exportada"/>
    <x v="12"/>
    <x v="9"/>
    <n v="69042.209300000002"/>
  </r>
  <r>
    <x v="1080"/>
    <x v="14"/>
    <x v="0"/>
    <x v="155"/>
    <x v="605"/>
    <x v="11"/>
    <s v="2012-2020"/>
    <m/>
    <s v="Toneladas de fruta exportada"/>
    <x v="12"/>
    <x v="10"/>
    <n v="84538.393799999991"/>
  </r>
  <r>
    <x v="1080"/>
    <x v="14"/>
    <x v="0"/>
    <x v="155"/>
    <x v="605"/>
    <x v="11"/>
    <s v="2012-2020"/>
    <m/>
    <s v="Toneladas de fruta exportada"/>
    <x v="12"/>
    <x v="11"/>
    <n v="74468.122400000037"/>
  </r>
  <r>
    <x v="1080"/>
    <x v="14"/>
    <x v="0"/>
    <x v="155"/>
    <x v="605"/>
    <x v="11"/>
    <s v="2012-2020"/>
    <m/>
    <s v="Toneladas de fruta exportada"/>
    <x v="12"/>
    <x v="12"/>
    <n v="81340.751600000018"/>
  </r>
  <r>
    <x v="1081"/>
    <x v="14"/>
    <x v="0"/>
    <x v="155"/>
    <x v="621"/>
    <x v="11"/>
    <s v="2012-2020"/>
    <m/>
    <s v="Toneladas de fruta exportada"/>
    <x v="12"/>
    <x v="4"/>
    <n v="211.92989999999998"/>
  </r>
  <r>
    <x v="1081"/>
    <x v="14"/>
    <x v="0"/>
    <x v="155"/>
    <x v="621"/>
    <x v="11"/>
    <s v="2012-2020"/>
    <m/>
    <s v="Toneladas de fruta exportada"/>
    <x v="12"/>
    <x v="5"/>
    <n v="258.34740000000005"/>
  </r>
  <r>
    <x v="1081"/>
    <x v="14"/>
    <x v="0"/>
    <x v="155"/>
    <x v="621"/>
    <x v="11"/>
    <s v="2012-2020"/>
    <m/>
    <s v="Toneladas de fruta exportada"/>
    <x v="12"/>
    <x v="6"/>
    <n v="177.81370000000001"/>
  </r>
  <r>
    <x v="1081"/>
    <x v="14"/>
    <x v="0"/>
    <x v="155"/>
    <x v="621"/>
    <x v="11"/>
    <s v="2012-2020"/>
    <m/>
    <s v="Toneladas de fruta exportada"/>
    <x v="12"/>
    <x v="7"/>
    <n v="274.16329999999999"/>
  </r>
  <r>
    <x v="1081"/>
    <x v="14"/>
    <x v="0"/>
    <x v="155"/>
    <x v="621"/>
    <x v="11"/>
    <s v="2012-2020"/>
    <m/>
    <s v="Toneladas de fruta exportada"/>
    <x v="12"/>
    <x v="8"/>
    <n v="297.96320000000003"/>
  </r>
  <r>
    <x v="1081"/>
    <x v="14"/>
    <x v="0"/>
    <x v="155"/>
    <x v="621"/>
    <x v="11"/>
    <s v="2012-2020"/>
    <m/>
    <s v="Toneladas de fruta exportada"/>
    <x v="12"/>
    <x v="9"/>
    <n v="392.05880000000002"/>
  </r>
  <r>
    <x v="1081"/>
    <x v="14"/>
    <x v="0"/>
    <x v="155"/>
    <x v="621"/>
    <x v="11"/>
    <s v="2012-2020"/>
    <m/>
    <s v="Toneladas de fruta exportada"/>
    <x v="12"/>
    <x v="10"/>
    <n v="226.72129999999996"/>
  </r>
  <r>
    <x v="1081"/>
    <x v="14"/>
    <x v="0"/>
    <x v="155"/>
    <x v="621"/>
    <x v="11"/>
    <s v="2012-2020"/>
    <m/>
    <s v="Toneladas de fruta exportada"/>
    <x v="12"/>
    <x v="11"/>
    <n v="446.15300000000002"/>
  </r>
  <r>
    <x v="1081"/>
    <x v="14"/>
    <x v="0"/>
    <x v="155"/>
    <x v="621"/>
    <x v="11"/>
    <s v="2012-2020"/>
    <m/>
    <s v="Toneladas de fruta exportada"/>
    <x v="12"/>
    <x v="12"/>
    <n v="231.89210000000003"/>
  </r>
  <r>
    <x v="1082"/>
    <x v="14"/>
    <x v="0"/>
    <x v="155"/>
    <x v="622"/>
    <x v="11"/>
    <s v="2012-2020"/>
    <m/>
    <s v="Toneladas de fruta exportada"/>
    <x v="12"/>
    <x v="4"/>
    <n v="919315.15960000013"/>
  </r>
  <r>
    <x v="1082"/>
    <x v="14"/>
    <x v="0"/>
    <x v="155"/>
    <x v="622"/>
    <x v="11"/>
    <s v="2012-2020"/>
    <m/>
    <s v="Toneladas de fruta exportada"/>
    <x v="12"/>
    <x v="5"/>
    <n v="966144.16530000023"/>
  </r>
  <r>
    <x v="1082"/>
    <x v="14"/>
    <x v="0"/>
    <x v="155"/>
    <x v="622"/>
    <x v="11"/>
    <s v="2012-2020"/>
    <m/>
    <s v="Toneladas de fruta exportada"/>
    <x v="12"/>
    <x v="6"/>
    <n v="829979.30340000067"/>
  </r>
  <r>
    <x v="1082"/>
    <x v="14"/>
    <x v="0"/>
    <x v="155"/>
    <x v="622"/>
    <x v="11"/>
    <s v="2012-2020"/>
    <m/>
    <s v="Toneladas de fruta exportada"/>
    <x v="12"/>
    <x v="7"/>
    <n v="844988.90370000072"/>
  </r>
  <r>
    <x v="1082"/>
    <x v="14"/>
    <x v="0"/>
    <x v="155"/>
    <x v="622"/>
    <x v="11"/>
    <s v="2012-2020"/>
    <m/>
    <s v="Toneladas de fruta exportada"/>
    <x v="12"/>
    <x v="8"/>
    <n v="804792.5686999996"/>
  </r>
  <r>
    <x v="1082"/>
    <x v="14"/>
    <x v="0"/>
    <x v="155"/>
    <x v="622"/>
    <x v="11"/>
    <s v="2012-2020"/>
    <m/>
    <s v="Toneladas de fruta exportada"/>
    <x v="12"/>
    <x v="9"/>
    <n v="783176.1995999997"/>
  </r>
  <r>
    <x v="1082"/>
    <x v="14"/>
    <x v="0"/>
    <x v="155"/>
    <x v="622"/>
    <x v="11"/>
    <s v="2012-2020"/>
    <m/>
    <s v="Toneladas de fruta exportada"/>
    <x v="12"/>
    <x v="10"/>
    <n v="816900.86410000059"/>
  </r>
  <r>
    <x v="1082"/>
    <x v="14"/>
    <x v="0"/>
    <x v="155"/>
    <x v="622"/>
    <x v="11"/>
    <s v="2012-2020"/>
    <m/>
    <s v="Toneladas de fruta exportada"/>
    <x v="12"/>
    <x v="11"/>
    <n v="747694.87069999892"/>
  </r>
  <r>
    <x v="1082"/>
    <x v="14"/>
    <x v="0"/>
    <x v="155"/>
    <x v="622"/>
    <x v="11"/>
    <s v="2012-2020"/>
    <m/>
    <s v="Toneladas de fruta exportada"/>
    <x v="12"/>
    <x v="12"/>
    <n v="697353.25720000034"/>
  </r>
  <r>
    <x v="1083"/>
    <x v="14"/>
    <x v="0"/>
    <x v="155"/>
    <x v="615"/>
    <x v="1"/>
    <s v="2012-2020"/>
    <m/>
    <s v="Valor de exportación de fruta en dólar FOB"/>
    <x v="12"/>
    <x v="4"/>
    <n v="912823021.96000016"/>
  </r>
  <r>
    <x v="1083"/>
    <x v="14"/>
    <x v="0"/>
    <x v="155"/>
    <x v="615"/>
    <x v="1"/>
    <s v="2012-2020"/>
    <m/>
    <s v="Valor de exportación de fruta en dólar FOB"/>
    <x v="12"/>
    <x v="5"/>
    <n v="1043973908.4700007"/>
  </r>
  <r>
    <x v="1083"/>
    <x v="14"/>
    <x v="0"/>
    <x v="155"/>
    <x v="615"/>
    <x v="1"/>
    <s v="2012-2020"/>
    <m/>
    <s v="Valor de exportación de fruta en dólar FOB"/>
    <x v="12"/>
    <x v="6"/>
    <n v="1096554123.1199977"/>
  </r>
  <r>
    <x v="1083"/>
    <x v="14"/>
    <x v="0"/>
    <x v="155"/>
    <x v="615"/>
    <x v="1"/>
    <s v="2012-2020"/>
    <m/>
    <s v="Valor de exportación de fruta en dólar FOB"/>
    <x v="12"/>
    <x v="7"/>
    <n v="1155176770.2900014"/>
  </r>
  <r>
    <x v="1083"/>
    <x v="14"/>
    <x v="0"/>
    <x v="155"/>
    <x v="615"/>
    <x v="1"/>
    <s v="2012-2020"/>
    <m/>
    <s v="Valor de exportación de fruta en dólar FOB"/>
    <x v="12"/>
    <x v="8"/>
    <n v="1247803426.8599994"/>
  </r>
  <r>
    <x v="1083"/>
    <x v="14"/>
    <x v="0"/>
    <x v="155"/>
    <x v="615"/>
    <x v="1"/>
    <s v="2012-2020"/>
    <m/>
    <s v="Valor de exportación de fruta en dólar FOB"/>
    <x v="12"/>
    <x v="9"/>
    <n v="1057319334.6999997"/>
  </r>
  <r>
    <x v="1083"/>
    <x v="14"/>
    <x v="0"/>
    <x v="155"/>
    <x v="615"/>
    <x v="1"/>
    <s v="2012-2020"/>
    <m/>
    <s v="Valor de exportación de fruta en dólar FOB"/>
    <x v="12"/>
    <x v="10"/>
    <n v="1241705946.8199987"/>
  </r>
  <r>
    <x v="1083"/>
    <x v="14"/>
    <x v="0"/>
    <x v="155"/>
    <x v="615"/>
    <x v="1"/>
    <s v="2012-2020"/>
    <m/>
    <s v="Valor de exportación de fruta en dólar FOB"/>
    <x v="12"/>
    <x v="11"/>
    <n v="1148038666.7900007"/>
  </r>
  <r>
    <x v="1083"/>
    <x v="14"/>
    <x v="0"/>
    <x v="155"/>
    <x v="615"/>
    <x v="1"/>
    <s v="2012-2020"/>
    <m/>
    <s v="Valor de exportación de fruta en dólar FOB"/>
    <x v="12"/>
    <x v="12"/>
    <n v="1182321649.73"/>
  </r>
  <r>
    <x v="1084"/>
    <x v="14"/>
    <x v="0"/>
    <x v="155"/>
    <x v="616"/>
    <x v="1"/>
    <s v="2012-2020"/>
    <m/>
    <s v="Valor de exportación de fruta en dólar FOB"/>
    <x v="12"/>
    <x v="4"/>
    <n v="157584436.36000013"/>
  </r>
  <r>
    <x v="1084"/>
    <x v="14"/>
    <x v="0"/>
    <x v="155"/>
    <x v="616"/>
    <x v="1"/>
    <s v="2012-2020"/>
    <m/>
    <s v="Valor de exportación de fruta en dólar FOB"/>
    <x v="12"/>
    <x v="5"/>
    <n v="190683953.27000001"/>
  </r>
  <r>
    <x v="1084"/>
    <x v="14"/>
    <x v="0"/>
    <x v="155"/>
    <x v="616"/>
    <x v="1"/>
    <s v="2012-2020"/>
    <m/>
    <s v="Valor de exportación de fruta en dólar FOB"/>
    <x v="12"/>
    <x v="6"/>
    <n v="208007209.53999987"/>
  </r>
  <r>
    <x v="1084"/>
    <x v="14"/>
    <x v="0"/>
    <x v="155"/>
    <x v="616"/>
    <x v="1"/>
    <s v="2012-2020"/>
    <m/>
    <s v="Valor de exportación de fruta en dólar FOB"/>
    <x v="12"/>
    <x v="7"/>
    <n v="247384198.65000004"/>
  </r>
  <r>
    <x v="1084"/>
    <x v="14"/>
    <x v="0"/>
    <x v="155"/>
    <x v="616"/>
    <x v="1"/>
    <s v="2012-2020"/>
    <m/>
    <s v="Valor de exportación de fruta en dólar FOB"/>
    <x v="12"/>
    <x v="8"/>
    <n v="295670659.4599998"/>
  </r>
  <r>
    <x v="1084"/>
    <x v="14"/>
    <x v="0"/>
    <x v="155"/>
    <x v="616"/>
    <x v="1"/>
    <s v="2012-2020"/>
    <m/>
    <s v="Valor de exportación de fruta en dólar FOB"/>
    <x v="12"/>
    <x v="9"/>
    <n v="351261876.16999984"/>
  </r>
  <r>
    <x v="1084"/>
    <x v="14"/>
    <x v="0"/>
    <x v="155"/>
    <x v="616"/>
    <x v="1"/>
    <s v="2012-2020"/>
    <m/>
    <s v="Valor de exportación de fruta en dólar FOB"/>
    <x v="12"/>
    <x v="10"/>
    <n v="430726235.02999997"/>
  </r>
  <r>
    <x v="1084"/>
    <x v="14"/>
    <x v="0"/>
    <x v="155"/>
    <x v="616"/>
    <x v="1"/>
    <s v="2012-2020"/>
    <m/>
    <s v="Valor de exportación de fruta en dólar FOB"/>
    <x v="12"/>
    <x v="11"/>
    <n v="369529407.29000014"/>
  </r>
  <r>
    <x v="1084"/>
    <x v="14"/>
    <x v="0"/>
    <x v="155"/>
    <x v="616"/>
    <x v="1"/>
    <s v="2012-2020"/>
    <m/>
    <s v="Valor de exportación de fruta en dólar FOB"/>
    <x v="12"/>
    <x v="12"/>
    <n v="425412239.67000008"/>
  </r>
  <r>
    <x v="1085"/>
    <x v="14"/>
    <x v="0"/>
    <x v="155"/>
    <x v="617"/>
    <x v="1"/>
    <s v="2012-2020"/>
    <m/>
    <s v="Valor de exportación de fruta en dólar FOB"/>
    <x v="12"/>
    <x v="4"/>
    <n v="974585429.77000082"/>
  </r>
  <r>
    <x v="1085"/>
    <x v="14"/>
    <x v="0"/>
    <x v="155"/>
    <x v="617"/>
    <x v="1"/>
    <s v="2012-2020"/>
    <m/>
    <s v="Valor de exportación de fruta en dólar FOB"/>
    <x v="12"/>
    <x v="5"/>
    <n v="1011344046.9899989"/>
  </r>
  <r>
    <x v="1085"/>
    <x v="14"/>
    <x v="0"/>
    <x v="155"/>
    <x v="617"/>
    <x v="1"/>
    <s v="2012-2020"/>
    <m/>
    <s v="Valor de exportación de fruta en dólar FOB"/>
    <x v="12"/>
    <x v="6"/>
    <n v="1219448007.6400001"/>
  </r>
  <r>
    <x v="1085"/>
    <x v="14"/>
    <x v="0"/>
    <x v="155"/>
    <x v="617"/>
    <x v="1"/>
    <s v="2012-2020"/>
    <m/>
    <s v="Valor de exportación de fruta en dólar FOB"/>
    <x v="12"/>
    <x v="7"/>
    <n v="1113094345.9000001"/>
  </r>
  <r>
    <x v="1085"/>
    <x v="14"/>
    <x v="0"/>
    <x v="155"/>
    <x v="617"/>
    <x v="1"/>
    <s v="2012-2020"/>
    <m/>
    <s v="Valor de exportación de fruta en dólar FOB"/>
    <x v="12"/>
    <x v="8"/>
    <n v="1454864433.0100024"/>
  </r>
  <r>
    <x v="1085"/>
    <x v="14"/>
    <x v="0"/>
    <x v="155"/>
    <x v="617"/>
    <x v="1"/>
    <s v="2012-2020"/>
    <m/>
    <s v="Valor de exportación de fruta en dólar FOB"/>
    <x v="12"/>
    <x v="9"/>
    <n v="1165875646.3999984"/>
  </r>
  <r>
    <x v="1085"/>
    <x v="14"/>
    <x v="0"/>
    <x v="155"/>
    <x v="617"/>
    <x v="1"/>
    <s v="2012-2020"/>
    <m/>
    <s v="Valor de exportación de fruta en dólar FOB"/>
    <x v="12"/>
    <x v="10"/>
    <n v="1763578379.4900005"/>
  </r>
  <r>
    <x v="1085"/>
    <x v="14"/>
    <x v="0"/>
    <x v="155"/>
    <x v="617"/>
    <x v="1"/>
    <s v="2012-2020"/>
    <m/>
    <s v="Valor de exportación de fruta en dólar FOB"/>
    <x v="12"/>
    <x v="11"/>
    <n v="2261274182.8100004"/>
  </r>
  <r>
    <x v="1085"/>
    <x v="14"/>
    <x v="0"/>
    <x v="155"/>
    <x v="617"/>
    <x v="1"/>
    <s v="2012-2020"/>
    <m/>
    <s v="Valor de exportación de fruta en dólar FOB"/>
    <x v="12"/>
    <x v="12"/>
    <n v="2051196459.1599987"/>
  </r>
  <r>
    <x v="1086"/>
    <x v="14"/>
    <x v="0"/>
    <x v="155"/>
    <x v="618"/>
    <x v="1"/>
    <s v="2012-2020"/>
    <m/>
    <s v="Valor de exportación de fruta en dólar FOB"/>
    <x v="12"/>
    <x v="4"/>
    <n v="1089098915.7900012"/>
  </r>
  <r>
    <x v="1086"/>
    <x v="14"/>
    <x v="0"/>
    <x v="155"/>
    <x v="618"/>
    <x v="1"/>
    <s v="2012-2020"/>
    <m/>
    <s v="Valor de exportación de fruta en dólar FOB"/>
    <x v="12"/>
    <x v="5"/>
    <n v="1184738507.0399995"/>
  </r>
  <r>
    <x v="1086"/>
    <x v="14"/>
    <x v="0"/>
    <x v="155"/>
    <x v="618"/>
    <x v="1"/>
    <s v="2012-2020"/>
    <m/>
    <s v="Valor de exportación de fruta en dólar FOB"/>
    <x v="12"/>
    <x v="6"/>
    <n v="1122643241.3299987"/>
  </r>
  <r>
    <x v="1086"/>
    <x v="14"/>
    <x v="0"/>
    <x v="155"/>
    <x v="618"/>
    <x v="1"/>
    <s v="2012-2020"/>
    <m/>
    <s v="Valor de exportación de fruta en dólar FOB"/>
    <x v="12"/>
    <x v="7"/>
    <n v="865084225.42000031"/>
  </r>
  <r>
    <x v="1086"/>
    <x v="14"/>
    <x v="0"/>
    <x v="155"/>
    <x v="618"/>
    <x v="1"/>
    <s v="2012-2020"/>
    <m/>
    <s v="Valor de exportación de fruta en dólar FOB"/>
    <x v="12"/>
    <x v="8"/>
    <n v="990108588.71000004"/>
  </r>
  <r>
    <x v="1086"/>
    <x v="14"/>
    <x v="0"/>
    <x v="155"/>
    <x v="618"/>
    <x v="1"/>
    <s v="2012-2020"/>
    <m/>
    <s v="Valor de exportación de fruta en dólar FOB"/>
    <x v="12"/>
    <x v="9"/>
    <n v="974896739.87999988"/>
  </r>
  <r>
    <x v="1086"/>
    <x v="14"/>
    <x v="0"/>
    <x v="155"/>
    <x v="618"/>
    <x v="1"/>
    <s v="2012-2020"/>
    <m/>
    <s v="Valor de exportación de fruta en dólar FOB"/>
    <x v="12"/>
    <x v="10"/>
    <n v="1061866148.4999993"/>
  </r>
  <r>
    <x v="1086"/>
    <x v="14"/>
    <x v="0"/>
    <x v="155"/>
    <x v="618"/>
    <x v="1"/>
    <s v="2012-2020"/>
    <m/>
    <s v="Valor de exportación de fruta en dólar FOB"/>
    <x v="12"/>
    <x v="11"/>
    <n v="909755326.29999924"/>
  </r>
  <r>
    <x v="1086"/>
    <x v="14"/>
    <x v="0"/>
    <x v="155"/>
    <x v="618"/>
    <x v="1"/>
    <s v="2012-2020"/>
    <m/>
    <s v="Valor de exportación de fruta en dólar FOB"/>
    <x v="12"/>
    <x v="12"/>
    <n v="855442575.7900008"/>
  </r>
  <r>
    <x v="1087"/>
    <x v="14"/>
    <x v="0"/>
    <x v="155"/>
    <x v="619"/>
    <x v="1"/>
    <s v="2012-2020"/>
    <m/>
    <s v="Valor de exportación de fruta en dólar FOB"/>
    <x v="12"/>
    <x v="4"/>
    <n v="153859268.09999996"/>
  </r>
  <r>
    <x v="1087"/>
    <x v="14"/>
    <x v="0"/>
    <x v="155"/>
    <x v="619"/>
    <x v="1"/>
    <s v="2012-2020"/>
    <m/>
    <s v="Valor de exportación de fruta en dólar FOB"/>
    <x v="12"/>
    <x v="5"/>
    <n v="164343345.21000004"/>
  </r>
  <r>
    <x v="1087"/>
    <x v="14"/>
    <x v="0"/>
    <x v="155"/>
    <x v="619"/>
    <x v="1"/>
    <s v="2012-2020"/>
    <m/>
    <s v="Valor de exportación de fruta en dólar FOB"/>
    <x v="12"/>
    <x v="6"/>
    <n v="223674718.15000007"/>
  </r>
  <r>
    <x v="1087"/>
    <x v="14"/>
    <x v="0"/>
    <x v="155"/>
    <x v="619"/>
    <x v="1"/>
    <s v="2012-2020"/>
    <m/>
    <s v="Valor de exportación de fruta en dólar FOB"/>
    <x v="12"/>
    <x v="7"/>
    <n v="195363111.04999995"/>
  </r>
  <r>
    <x v="1087"/>
    <x v="14"/>
    <x v="0"/>
    <x v="155"/>
    <x v="619"/>
    <x v="1"/>
    <s v="2012-2020"/>
    <m/>
    <s v="Valor de exportación de fruta en dólar FOB"/>
    <x v="12"/>
    <x v="8"/>
    <n v="371729629.35000008"/>
  </r>
  <r>
    <x v="1087"/>
    <x v="14"/>
    <x v="0"/>
    <x v="155"/>
    <x v="619"/>
    <x v="1"/>
    <s v="2012-2020"/>
    <m/>
    <s v="Valor de exportación de fruta en dólar FOB"/>
    <x v="12"/>
    <x v="9"/>
    <n v="505328193.81999987"/>
  </r>
  <r>
    <x v="1087"/>
    <x v="14"/>
    <x v="0"/>
    <x v="155"/>
    <x v="619"/>
    <x v="1"/>
    <s v="2012-2020"/>
    <m/>
    <s v="Valor de exportación de fruta en dólar FOB"/>
    <x v="12"/>
    <x v="10"/>
    <n v="325352557.63999993"/>
  </r>
  <r>
    <x v="1087"/>
    <x v="14"/>
    <x v="0"/>
    <x v="155"/>
    <x v="619"/>
    <x v="1"/>
    <s v="2012-2020"/>
    <m/>
    <s v="Valor de exportación de fruta en dólar FOB"/>
    <x v="12"/>
    <x v="11"/>
    <n v="379070378.00999987"/>
  </r>
  <r>
    <x v="1087"/>
    <x v="14"/>
    <x v="0"/>
    <x v="155"/>
    <x v="619"/>
    <x v="1"/>
    <s v="2012-2020"/>
    <m/>
    <s v="Valor de exportación de fruta en dólar FOB"/>
    <x v="12"/>
    <x v="12"/>
    <n v="242466304.03000003"/>
  </r>
  <r>
    <x v="1088"/>
    <x v="14"/>
    <x v="0"/>
    <x v="155"/>
    <x v="620"/>
    <x v="1"/>
    <s v="2012-2020"/>
    <m/>
    <s v="Valor de exportación de fruta en dólar FOB"/>
    <x v="12"/>
    <x v="4"/>
    <n v="277449487.19999999"/>
  </r>
  <r>
    <x v="1088"/>
    <x v="14"/>
    <x v="0"/>
    <x v="155"/>
    <x v="620"/>
    <x v="1"/>
    <s v="2012-2020"/>
    <m/>
    <s v="Valor de exportación de fruta en dólar FOB"/>
    <x v="12"/>
    <x v="5"/>
    <n v="341936952.07000005"/>
  </r>
  <r>
    <x v="1088"/>
    <x v="14"/>
    <x v="0"/>
    <x v="155"/>
    <x v="620"/>
    <x v="1"/>
    <s v="2012-2020"/>
    <m/>
    <s v="Valor de exportación de fruta en dólar FOB"/>
    <x v="12"/>
    <x v="6"/>
    <n v="406263892.66000009"/>
  </r>
  <r>
    <x v="1088"/>
    <x v="14"/>
    <x v="0"/>
    <x v="155"/>
    <x v="620"/>
    <x v="1"/>
    <s v="2012-2020"/>
    <m/>
    <s v="Valor de exportación de fruta en dólar FOB"/>
    <x v="12"/>
    <x v="7"/>
    <n v="510289027.95000023"/>
  </r>
  <r>
    <x v="1088"/>
    <x v="14"/>
    <x v="0"/>
    <x v="155"/>
    <x v="620"/>
    <x v="1"/>
    <s v="2012-2020"/>
    <m/>
    <s v="Valor de exportación de fruta en dólar FOB"/>
    <x v="12"/>
    <x v="8"/>
    <n v="373290590.72999996"/>
  </r>
  <r>
    <x v="1088"/>
    <x v="14"/>
    <x v="0"/>
    <x v="155"/>
    <x v="620"/>
    <x v="1"/>
    <s v="2012-2020"/>
    <m/>
    <s v="Valor de exportación de fruta en dólar FOB"/>
    <x v="12"/>
    <x v="9"/>
    <n v="584274295.25999999"/>
  </r>
  <r>
    <x v="1088"/>
    <x v="14"/>
    <x v="0"/>
    <x v="155"/>
    <x v="620"/>
    <x v="1"/>
    <s v="2012-2020"/>
    <m/>
    <s v="Valor de exportación de fruta en dólar FOB"/>
    <x v="12"/>
    <x v="10"/>
    <n v="572608868.20999992"/>
  </r>
  <r>
    <x v="1088"/>
    <x v="14"/>
    <x v="0"/>
    <x v="155"/>
    <x v="620"/>
    <x v="1"/>
    <s v="2012-2020"/>
    <m/>
    <s v="Valor de exportación de fruta en dólar FOB"/>
    <x v="12"/>
    <x v="11"/>
    <n v="595317153.84000039"/>
  </r>
  <r>
    <x v="1088"/>
    <x v="14"/>
    <x v="0"/>
    <x v="155"/>
    <x v="620"/>
    <x v="1"/>
    <s v="2012-2020"/>
    <m/>
    <s v="Valor de exportación de fruta en dólar FOB"/>
    <x v="12"/>
    <x v="12"/>
    <n v="589539716.87000036"/>
  </r>
  <r>
    <x v="1089"/>
    <x v="14"/>
    <x v="0"/>
    <x v="155"/>
    <x v="623"/>
    <x v="1"/>
    <s v="2012-2020"/>
    <m/>
    <s v="Valor de exportación de fruta en dólar FOB"/>
    <x v="12"/>
    <x v="4"/>
    <n v="43098765.559999995"/>
  </r>
  <r>
    <x v="1089"/>
    <x v="14"/>
    <x v="0"/>
    <x v="155"/>
    <x v="623"/>
    <x v="1"/>
    <s v="2012-2020"/>
    <m/>
    <s v="Valor de exportación de fruta en dólar FOB"/>
    <x v="12"/>
    <x v="5"/>
    <n v="48731670.109999999"/>
  </r>
  <r>
    <x v="1089"/>
    <x v="14"/>
    <x v="0"/>
    <x v="155"/>
    <x v="623"/>
    <x v="1"/>
    <s v="2012-2020"/>
    <m/>
    <s v="Valor de exportación de fruta en dólar FOB"/>
    <x v="12"/>
    <x v="6"/>
    <n v="47717957.729999959"/>
  </r>
  <r>
    <x v="1089"/>
    <x v="14"/>
    <x v="0"/>
    <x v="155"/>
    <x v="623"/>
    <x v="1"/>
    <s v="2012-2020"/>
    <m/>
    <s v="Valor de exportación de fruta en dólar FOB"/>
    <x v="12"/>
    <x v="7"/>
    <n v="62344850.449999988"/>
  </r>
  <r>
    <x v="1089"/>
    <x v="14"/>
    <x v="0"/>
    <x v="155"/>
    <x v="623"/>
    <x v="1"/>
    <s v="2012-2020"/>
    <m/>
    <s v="Valor de exportación de fruta en dólar FOB"/>
    <x v="12"/>
    <x v="8"/>
    <n v="47634500.659999996"/>
  </r>
  <r>
    <x v="1089"/>
    <x v="14"/>
    <x v="0"/>
    <x v="155"/>
    <x v="623"/>
    <x v="1"/>
    <s v="2012-2020"/>
    <m/>
    <s v="Valor de exportación de fruta en dólar FOB"/>
    <x v="12"/>
    <x v="9"/>
    <n v="69183592.87999998"/>
  </r>
  <r>
    <x v="1089"/>
    <x v="14"/>
    <x v="0"/>
    <x v="155"/>
    <x v="623"/>
    <x v="1"/>
    <s v="2012-2020"/>
    <m/>
    <s v="Valor de exportación de fruta en dólar FOB"/>
    <x v="12"/>
    <x v="10"/>
    <n v="73750747.820000008"/>
  </r>
  <r>
    <x v="1089"/>
    <x v="14"/>
    <x v="0"/>
    <x v="155"/>
    <x v="623"/>
    <x v="1"/>
    <s v="2012-2020"/>
    <m/>
    <s v="Valor de exportación de fruta en dólar FOB"/>
    <x v="12"/>
    <x v="11"/>
    <n v="54926377.86999999"/>
  </r>
  <r>
    <x v="1089"/>
    <x v="14"/>
    <x v="0"/>
    <x v="155"/>
    <x v="623"/>
    <x v="1"/>
    <s v="2012-2020"/>
    <m/>
    <s v="Valor de exportación de fruta en dólar FOB"/>
    <x v="12"/>
    <x v="12"/>
    <n v="57859529.080000006"/>
  </r>
  <r>
    <x v="1090"/>
    <x v="14"/>
    <x v="0"/>
    <x v="155"/>
    <x v="605"/>
    <x v="1"/>
    <s v="2012-2020"/>
    <m/>
    <s v="Valor de exportación de fruta en dólar FOB"/>
    <x v="12"/>
    <x v="4"/>
    <n v="153886353.12999997"/>
  </r>
  <r>
    <x v="1090"/>
    <x v="14"/>
    <x v="0"/>
    <x v="155"/>
    <x v="605"/>
    <x v="1"/>
    <s v="2012-2020"/>
    <m/>
    <s v="Valor de exportación de fruta en dólar FOB"/>
    <x v="12"/>
    <x v="5"/>
    <n v="139194329.63000005"/>
  </r>
  <r>
    <x v="1090"/>
    <x v="14"/>
    <x v="0"/>
    <x v="155"/>
    <x v="605"/>
    <x v="1"/>
    <s v="2012-2020"/>
    <m/>
    <s v="Valor de exportación de fruta en dólar FOB"/>
    <x v="12"/>
    <x v="6"/>
    <n v="147167005.74000007"/>
  </r>
  <r>
    <x v="1090"/>
    <x v="14"/>
    <x v="0"/>
    <x v="155"/>
    <x v="605"/>
    <x v="1"/>
    <s v="2012-2020"/>
    <m/>
    <s v="Valor de exportación de fruta en dólar FOB"/>
    <x v="12"/>
    <x v="7"/>
    <n v="131929007.47999991"/>
  </r>
  <r>
    <x v="1090"/>
    <x v="14"/>
    <x v="0"/>
    <x v="155"/>
    <x v="605"/>
    <x v="1"/>
    <s v="2012-2020"/>
    <m/>
    <s v="Valor de exportación de fruta en dólar FOB"/>
    <x v="12"/>
    <x v="8"/>
    <n v="140528998.51000011"/>
  </r>
  <r>
    <x v="1090"/>
    <x v="14"/>
    <x v="0"/>
    <x v="155"/>
    <x v="605"/>
    <x v="1"/>
    <s v="2012-2020"/>
    <m/>
    <s v="Valor de exportación de fruta en dólar FOB"/>
    <x v="12"/>
    <x v="9"/>
    <n v="151648330.76000014"/>
  </r>
  <r>
    <x v="1090"/>
    <x v="14"/>
    <x v="0"/>
    <x v="155"/>
    <x v="605"/>
    <x v="1"/>
    <s v="2012-2020"/>
    <m/>
    <s v="Valor de exportación de fruta en dólar FOB"/>
    <x v="12"/>
    <x v="10"/>
    <n v="199600638.46999991"/>
  </r>
  <r>
    <x v="1090"/>
    <x v="14"/>
    <x v="0"/>
    <x v="155"/>
    <x v="605"/>
    <x v="1"/>
    <s v="2012-2020"/>
    <m/>
    <s v="Valor de exportación de fruta en dólar FOB"/>
    <x v="12"/>
    <x v="11"/>
    <n v="184535420.76999995"/>
  </r>
  <r>
    <x v="1090"/>
    <x v="14"/>
    <x v="0"/>
    <x v="155"/>
    <x v="605"/>
    <x v="1"/>
    <s v="2012-2020"/>
    <m/>
    <s v="Valor de exportación de fruta en dólar FOB"/>
    <x v="12"/>
    <x v="12"/>
    <n v="190375758.97000006"/>
  </r>
  <r>
    <x v="1091"/>
    <x v="14"/>
    <x v="0"/>
    <x v="155"/>
    <x v="621"/>
    <x v="1"/>
    <s v="2012-2020"/>
    <m/>
    <s v="Valor de exportación de fruta en dólar FOB"/>
    <x v="12"/>
    <x v="4"/>
    <n v="1212397.48"/>
  </r>
  <r>
    <x v="1091"/>
    <x v="14"/>
    <x v="0"/>
    <x v="155"/>
    <x v="621"/>
    <x v="1"/>
    <s v="2012-2020"/>
    <m/>
    <s v="Valor de exportación de fruta en dólar FOB"/>
    <x v="12"/>
    <x v="5"/>
    <n v="1671622.37"/>
  </r>
  <r>
    <x v="1091"/>
    <x v="14"/>
    <x v="0"/>
    <x v="155"/>
    <x v="621"/>
    <x v="1"/>
    <s v="2012-2020"/>
    <m/>
    <s v="Valor de exportación de fruta en dólar FOB"/>
    <x v="12"/>
    <x v="6"/>
    <n v="2334245.0699999998"/>
  </r>
  <r>
    <x v="1091"/>
    <x v="14"/>
    <x v="0"/>
    <x v="155"/>
    <x v="621"/>
    <x v="1"/>
    <s v="2012-2020"/>
    <m/>
    <s v="Valor de exportación de fruta en dólar FOB"/>
    <x v="12"/>
    <x v="7"/>
    <n v="2657968.06"/>
  </r>
  <r>
    <x v="1091"/>
    <x v="14"/>
    <x v="0"/>
    <x v="155"/>
    <x v="621"/>
    <x v="1"/>
    <s v="2012-2020"/>
    <m/>
    <s v="Valor de exportación de fruta en dólar FOB"/>
    <x v="12"/>
    <x v="8"/>
    <n v="1489200.58"/>
  </r>
  <r>
    <x v="1091"/>
    <x v="14"/>
    <x v="0"/>
    <x v="155"/>
    <x v="621"/>
    <x v="1"/>
    <s v="2012-2020"/>
    <m/>
    <s v="Valor de exportación de fruta en dólar FOB"/>
    <x v="12"/>
    <x v="9"/>
    <n v="1695059.71"/>
  </r>
  <r>
    <x v="1091"/>
    <x v="14"/>
    <x v="0"/>
    <x v="155"/>
    <x v="621"/>
    <x v="1"/>
    <s v="2012-2020"/>
    <m/>
    <s v="Valor de exportación de fruta en dólar FOB"/>
    <x v="12"/>
    <x v="10"/>
    <n v="941241.02000000014"/>
  </r>
  <r>
    <x v="1091"/>
    <x v="14"/>
    <x v="0"/>
    <x v="155"/>
    <x v="621"/>
    <x v="1"/>
    <s v="2012-2020"/>
    <m/>
    <s v="Valor de exportación de fruta en dólar FOB"/>
    <x v="12"/>
    <x v="11"/>
    <n v="1236493.4900000002"/>
  </r>
  <r>
    <x v="1091"/>
    <x v="14"/>
    <x v="0"/>
    <x v="155"/>
    <x v="621"/>
    <x v="1"/>
    <s v="2012-2020"/>
    <m/>
    <s v="Valor de exportación de fruta en dólar FOB"/>
    <x v="12"/>
    <x v="12"/>
    <n v="830644.32000000007"/>
  </r>
  <r>
    <x v="1092"/>
    <x v="14"/>
    <x v="0"/>
    <x v="155"/>
    <x v="622"/>
    <x v="1"/>
    <s v="2012-2020"/>
    <m/>
    <s v="Valor de exportación de fruta en dólar FOB"/>
    <x v="12"/>
    <x v="4"/>
    <n v="1669602094.2800043"/>
  </r>
  <r>
    <x v="1092"/>
    <x v="14"/>
    <x v="0"/>
    <x v="155"/>
    <x v="622"/>
    <x v="1"/>
    <s v="2012-2020"/>
    <m/>
    <s v="Valor de exportación de fruta en dólar FOB"/>
    <x v="12"/>
    <x v="5"/>
    <n v="1853026700.7200012"/>
  </r>
  <r>
    <x v="1092"/>
    <x v="14"/>
    <x v="0"/>
    <x v="155"/>
    <x v="622"/>
    <x v="1"/>
    <s v="2012-2020"/>
    <m/>
    <s v="Valor de exportación de fruta en dólar FOB"/>
    <x v="12"/>
    <x v="6"/>
    <n v="1744363473.9299991"/>
  </r>
  <r>
    <x v="1092"/>
    <x v="14"/>
    <x v="0"/>
    <x v="155"/>
    <x v="622"/>
    <x v="1"/>
    <s v="2012-2020"/>
    <m/>
    <s v="Valor de exportación de fruta en dólar FOB"/>
    <x v="12"/>
    <x v="7"/>
    <n v="1533881932.9799995"/>
  </r>
  <r>
    <x v="1092"/>
    <x v="14"/>
    <x v="0"/>
    <x v="155"/>
    <x v="622"/>
    <x v="1"/>
    <s v="2012-2020"/>
    <m/>
    <s v="Valor de exportación de fruta en dólar FOB"/>
    <x v="12"/>
    <x v="8"/>
    <n v="1572733629.829999"/>
  </r>
  <r>
    <x v="1092"/>
    <x v="14"/>
    <x v="0"/>
    <x v="155"/>
    <x v="622"/>
    <x v="1"/>
    <s v="2012-2020"/>
    <m/>
    <s v="Valor de exportación de fruta en dólar FOB"/>
    <x v="12"/>
    <x v="9"/>
    <n v="1403972060.769999"/>
  </r>
  <r>
    <x v="1092"/>
    <x v="14"/>
    <x v="0"/>
    <x v="155"/>
    <x v="622"/>
    <x v="1"/>
    <s v="2012-2020"/>
    <m/>
    <s v="Valor de exportación de fruta en dólar FOB"/>
    <x v="12"/>
    <x v="10"/>
    <n v="1454681583.2000015"/>
  </r>
  <r>
    <x v="1092"/>
    <x v="14"/>
    <x v="0"/>
    <x v="155"/>
    <x v="622"/>
    <x v="1"/>
    <s v="2012-2020"/>
    <m/>
    <s v="Valor de exportación de fruta en dólar FOB"/>
    <x v="12"/>
    <x v="11"/>
    <n v="1466889242.6600003"/>
  </r>
  <r>
    <x v="1092"/>
    <x v="14"/>
    <x v="0"/>
    <x v="155"/>
    <x v="622"/>
    <x v="1"/>
    <s v="2012-2020"/>
    <m/>
    <s v="Valor de exportación de fruta en dólar FOB"/>
    <x v="12"/>
    <x v="12"/>
    <n v="1219256336.3200009"/>
  </r>
  <r>
    <x v="1093"/>
    <x v="14"/>
    <x v="1"/>
    <x v="155"/>
    <x v="615"/>
    <x v="11"/>
    <s v="2012-2020"/>
    <m/>
    <s v="Toneladas de fruta importada"/>
    <x v="12"/>
    <x v="4"/>
    <n v="2349.4439000000016"/>
  </r>
  <r>
    <x v="1093"/>
    <x v="14"/>
    <x v="1"/>
    <x v="155"/>
    <x v="615"/>
    <x v="11"/>
    <s v="2012-2020"/>
    <m/>
    <s v="Toneladas de fruta importada"/>
    <x v="12"/>
    <x v="5"/>
    <n v="1672.4933000000001"/>
  </r>
  <r>
    <x v="1093"/>
    <x v="14"/>
    <x v="1"/>
    <x v="155"/>
    <x v="615"/>
    <x v="11"/>
    <s v="2012-2020"/>
    <m/>
    <s v="Toneladas de fruta importada"/>
    <x v="12"/>
    <x v="6"/>
    <n v="3569.0763999999995"/>
  </r>
  <r>
    <x v="1093"/>
    <x v="14"/>
    <x v="1"/>
    <x v="155"/>
    <x v="615"/>
    <x v="11"/>
    <s v="2012-2020"/>
    <m/>
    <s v="Toneladas de fruta importada"/>
    <x v="12"/>
    <x v="7"/>
    <n v="5465.8891999999996"/>
  </r>
  <r>
    <x v="1093"/>
    <x v="14"/>
    <x v="1"/>
    <x v="155"/>
    <x v="615"/>
    <x v="11"/>
    <s v="2012-2020"/>
    <m/>
    <s v="Toneladas de fruta importada"/>
    <x v="12"/>
    <x v="8"/>
    <n v="4460.3603000000003"/>
  </r>
  <r>
    <x v="1093"/>
    <x v="14"/>
    <x v="1"/>
    <x v="155"/>
    <x v="615"/>
    <x v="11"/>
    <s v="2012-2020"/>
    <m/>
    <s v="Toneladas de fruta importada"/>
    <x v="12"/>
    <x v="9"/>
    <n v="3151.7455000000014"/>
  </r>
  <r>
    <x v="1093"/>
    <x v="14"/>
    <x v="1"/>
    <x v="155"/>
    <x v="615"/>
    <x v="11"/>
    <s v="2012-2020"/>
    <m/>
    <s v="Toneladas de fruta importada"/>
    <x v="12"/>
    <x v="10"/>
    <n v="2157.8365000000008"/>
  </r>
  <r>
    <x v="1093"/>
    <x v="14"/>
    <x v="1"/>
    <x v="155"/>
    <x v="615"/>
    <x v="11"/>
    <s v="2012-2020"/>
    <m/>
    <s v="Toneladas de fruta importada"/>
    <x v="12"/>
    <x v="11"/>
    <n v="2856.6596999999997"/>
  </r>
  <r>
    <x v="1093"/>
    <x v="14"/>
    <x v="1"/>
    <x v="155"/>
    <x v="615"/>
    <x v="11"/>
    <s v="2012-2020"/>
    <m/>
    <s v="Toneladas de fruta importada"/>
    <x v="12"/>
    <x v="12"/>
    <n v="5610.3150000000005"/>
  </r>
  <r>
    <x v="1094"/>
    <x v="14"/>
    <x v="1"/>
    <x v="155"/>
    <x v="616"/>
    <x v="11"/>
    <s v="2012-2020"/>
    <m/>
    <s v="Toneladas de fruta importada"/>
    <x v="12"/>
    <x v="4"/>
    <n v="13347.352800000006"/>
  </r>
  <r>
    <x v="1094"/>
    <x v="14"/>
    <x v="1"/>
    <x v="155"/>
    <x v="616"/>
    <x v="11"/>
    <s v="2012-2020"/>
    <m/>
    <s v="Toneladas de fruta importada"/>
    <x v="12"/>
    <x v="5"/>
    <n v="17269.458700000003"/>
  </r>
  <r>
    <x v="1094"/>
    <x v="14"/>
    <x v="1"/>
    <x v="155"/>
    <x v="616"/>
    <x v="11"/>
    <s v="2012-2020"/>
    <m/>
    <s v="Toneladas de fruta importada"/>
    <x v="12"/>
    <x v="6"/>
    <n v="19933.688399999995"/>
  </r>
  <r>
    <x v="1094"/>
    <x v="14"/>
    <x v="1"/>
    <x v="155"/>
    <x v="616"/>
    <x v="11"/>
    <s v="2012-2020"/>
    <m/>
    <s v="Toneladas de fruta importada"/>
    <x v="12"/>
    <x v="7"/>
    <n v="18033.346100000002"/>
  </r>
  <r>
    <x v="1094"/>
    <x v="14"/>
    <x v="1"/>
    <x v="155"/>
    <x v="616"/>
    <x v="11"/>
    <s v="2012-2020"/>
    <m/>
    <s v="Toneladas de fruta importada"/>
    <x v="12"/>
    <x v="8"/>
    <n v="20213.0023"/>
  </r>
  <r>
    <x v="1094"/>
    <x v="14"/>
    <x v="1"/>
    <x v="155"/>
    <x v="616"/>
    <x v="11"/>
    <s v="2012-2020"/>
    <m/>
    <s v="Toneladas de fruta importada"/>
    <x v="12"/>
    <x v="9"/>
    <n v="24664.22040000002"/>
  </r>
  <r>
    <x v="1094"/>
    <x v="14"/>
    <x v="1"/>
    <x v="155"/>
    <x v="616"/>
    <x v="11"/>
    <s v="2012-2020"/>
    <m/>
    <s v="Toneladas de fruta importada"/>
    <x v="12"/>
    <x v="10"/>
    <n v="26654.335899999998"/>
  </r>
  <r>
    <x v="1094"/>
    <x v="14"/>
    <x v="1"/>
    <x v="155"/>
    <x v="616"/>
    <x v="11"/>
    <s v="2012-2020"/>
    <m/>
    <s v="Toneladas de fruta importada"/>
    <x v="12"/>
    <x v="11"/>
    <n v="30156.914200000017"/>
  </r>
  <r>
    <x v="1094"/>
    <x v="14"/>
    <x v="1"/>
    <x v="155"/>
    <x v="616"/>
    <x v="11"/>
    <s v="2012-2020"/>
    <m/>
    <s v="Toneladas de fruta importada"/>
    <x v="12"/>
    <x v="12"/>
    <n v="24865.440800000004"/>
  </r>
  <r>
    <x v="1095"/>
    <x v="14"/>
    <x v="1"/>
    <x v="155"/>
    <x v="617"/>
    <x v="11"/>
    <s v="2012-2020"/>
    <m/>
    <s v="Toneladas de fruta importada"/>
    <x v="12"/>
    <x v="4"/>
    <n v="6031.0642000000034"/>
  </r>
  <r>
    <x v="1095"/>
    <x v="14"/>
    <x v="1"/>
    <x v="155"/>
    <x v="617"/>
    <x v="11"/>
    <s v="2012-2020"/>
    <m/>
    <s v="Toneladas de fruta importada"/>
    <x v="12"/>
    <x v="5"/>
    <n v="9018.1504000000041"/>
  </r>
  <r>
    <x v="1095"/>
    <x v="14"/>
    <x v="1"/>
    <x v="155"/>
    <x v="617"/>
    <x v="11"/>
    <s v="2012-2020"/>
    <m/>
    <s v="Toneladas de fruta importada"/>
    <x v="12"/>
    <x v="6"/>
    <n v="14022.825700000003"/>
  </r>
  <r>
    <x v="1095"/>
    <x v="14"/>
    <x v="1"/>
    <x v="155"/>
    <x v="617"/>
    <x v="11"/>
    <s v="2012-2020"/>
    <m/>
    <s v="Toneladas de fruta importada"/>
    <x v="12"/>
    <x v="7"/>
    <n v="13620.529800000004"/>
  </r>
  <r>
    <x v="1095"/>
    <x v="14"/>
    <x v="1"/>
    <x v="155"/>
    <x v="617"/>
    <x v="11"/>
    <s v="2012-2020"/>
    <m/>
    <s v="Toneladas de fruta importada"/>
    <x v="12"/>
    <x v="8"/>
    <n v="10993.276599999997"/>
  </r>
  <r>
    <x v="1095"/>
    <x v="14"/>
    <x v="1"/>
    <x v="155"/>
    <x v="617"/>
    <x v="11"/>
    <s v="2012-2020"/>
    <m/>
    <s v="Toneladas de fruta importada"/>
    <x v="12"/>
    <x v="9"/>
    <n v="8596.4297000000061"/>
  </r>
  <r>
    <x v="1095"/>
    <x v="14"/>
    <x v="1"/>
    <x v="155"/>
    <x v="617"/>
    <x v="11"/>
    <s v="2012-2020"/>
    <m/>
    <s v="Toneladas de fruta importada"/>
    <x v="12"/>
    <x v="10"/>
    <n v="8353.2955000000002"/>
  </r>
  <r>
    <x v="1095"/>
    <x v="14"/>
    <x v="1"/>
    <x v="155"/>
    <x v="617"/>
    <x v="11"/>
    <s v="2012-2020"/>
    <m/>
    <s v="Toneladas de fruta importada"/>
    <x v="12"/>
    <x v="11"/>
    <n v="11348.240900000008"/>
  </r>
  <r>
    <x v="1095"/>
    <x v="14"/>
    <x v="1"/>
    <x v="155"/>
    <x v="617"/>
    <x v="11"/>
    <s v="2012-2020"/>
    <m/>
    <s v="Toneladas de fruta importada"/>
    <x v="12"/>
    <x v="12"/>
    <n v="27578.848099999996"/>
  </r>
  <r>
    <x v="1096"/>
    <x v="14"/>
    <x v="1"/>
    <x v="155"/>
    <x v="618"/>
    <x v="11"/>
    <s v="2012-2020"/>
    <m/>
    <s v="Toneladas de fruta importada"/>
    <x v="12"/>
    <x v="4"/>
    <n v="2461.9313999999999"/>
  </r>
  <r>
    <x v="1096"/>
    <x v="14"/>
    <x v="1"/>
    <x v="155"/>
    <x v="618"/>
    <x v="11"/>
    <s v="2012-2020"/>
    <m/>
    <s v="Toneladas de fruta importada"/>
    <x v="12"/>
    <x v="5"/>
    <n v="2484.4452999999999"/>
  </r>
  <r>
    <x v="1096"/>
    <x v="14"/>
    <x v="1"/>
    <x v="155"/>
    <x v="618"/>
    <x v="11"/>
    <s v="2012-2020"/>
    <m/>
    <s v="Toneladas de fruta importada"/>
    <x v="12"/>
    <x v="6"/>
    <n v="2645.5102000000002"/>
  </r>
  <r>
    <x v="1096"/>
    <x v="14"/>
    <x v="1"/>
    <x v="155"/>
    <x v="618"/>
    <x v="11"/>
    <s v="2012-2020"/>
    <m/>
    <s v="Toneladas de fruta importada"/>
    <x v="12"/>
    <x v="7"/>
    <n v="3792.3913999999982"/>
  </r>
  <r>
    <x v="1096"/>
    <x v="14"/>
    <x v="1"/>
    <x v="155"/>
    <x v="618"/>
    <x v="11"/>
    <s v="2012-2020"/>
    <m/>
    <s v="Toneladas de fruta importada"/>
    <x v="12"/>
    <x v="8"/>
    <n v="4006.4548"/>
  </r>
  <r>
    <x v="1096"/>
    <x v="14"/>
    <x v="1"/>
    <x v="155"/>
    <x v="618"/>
    <x v="11"/>
    <s v="2012-2020"/>
    <m/>
    <s v="Toneladas de fruta importada"/>
    <x v="12"/>
    <x v="9"/>
    <n v="4136.4555"/>
  </r>
  <r>
    <x v="1096"/>
    <x v="14"/>
    <x v="1"/>
    <x v="155"/>
    <x v="618"/>
    <x v="11"/>
    <s v="2012-2020"/>
    <m/>
    <s v="Toneladas de fruta importada"/>
    <x v="12"/>
    <x v="10"/>
    <n v="4695.6587000000009"/>
  </r>
  <r>
    <x v="1096"/>
    <x v="14"/>
    <x v="1"/>
    <x v="155"/>
    <x v="618"/>
    <x v="11"/>
    <s v="2012-2020"/>
    <m/>
    <s v="Toneladas de fruta importada"/>
    <x v="12"/>
    <x v="11"/>
    <n v="5085.0433999999987"/>
  </r>
  <r>
    <x v="1096"/>
    <x v="14"/>
    <x v="1"/>
    <x v="155"/>
    <x v="618"/>
    <x v="11"/>
    <s v="2012-2020"/>
    <m/>
    <s v="Toneladas de fruta importada"/>
    <x v="12"/>
    <x v="12"/>
    <n v="5818.4046999999991"/>
  </r>
  <r>
    <x v="1097"/>
    <x v="14"/>
    <x v="1"/>
    <x v="155"/>
    <x v="619"/>
    <x v="11"/>
    <s v="2012-2020"/>
    <m/>
    <s v="Toneladas de fruta importada"/>
    <x v="12"/>
    <x v="4"/>
    <n v="13910.877699999999"/>
  </r>
  <r>
    <x v="1097"/>
    <x v="14"/>
    <x v="1"/>
    <x v="155"/>
    <x v="619"/>
    <x v="11"/>
    <s v="2012-2020"/>
    <m/>
    <s v="Toneladas de fruta importada"/>
    <x v="12"/>
    <x v="5"/>
    <n v="17882.452400000002"/>
  </r>
  <r>
    <x v="1097"/>
    <x v="14"/>
    <x v="1"/>
    <x v="155"/>
    <x v="619"/>
    <x v="11"/>
    <s v="2012-2020"/>
    <m/>
    <s v="Toneladas de fruta importada"/>
    <x v="12"/>
    <x v="6"/>
    <n v="19230.974800000004"/>
  </r>
  <r>
    <x v="1097"/>
    <x v="14"/>
    <x v="1"/>
    <x v="155"/>
    <x v="619"/>
    <x v="11"/>
    <s v="2012-2020"/>
    <m/>
    <s v="Toneladas de fruta importada"/>
    <x v="12"/>
    <x v="7"/>
    <n v="25482.336899999995"/>
  </r>
  <r>
    <x v="1097"/>
    <x v="14"/>
    <x v="1"/>
    <x v="155"/>
    <x v="619"/>
    <x v="11"/>
    <s v="2012-2020"/>
    <m/>
    <s v="Toneladas de fruta importada"/>
    <x v="12"/>
    <x v="8"/>
    <n v="27351.835500000001"/>
  </r>
  <r>
    <x v="1097"/>
    <x v="14"/>
    <x v="1"/>
    <x v="155"/>
    <x v="619"/>
    <x v="11"/>
    <s v="2012-2020"/>
    <m/>
    <s v="Toneladas de fruta importada"/>
    <x v="12"/>
    <x v="9"/>
    <n v="23590.013000000003"/>
  </r>
  <r>
    <x v="1097"/>
    <x v="14"/>
    <x v="1"/>
    <x v="155"/>
    <x v="619"/>
    <x v="11"/>
    <s v="2012-2020"/>
    <m/>
    <s v="Toneladas de fruta importada"/>
    <x v="12"/>
    <x v="10"/>
    <n v="45947.520799999991"/>
  </r>
  <r>
    <x v="1097"/>
    <x v="14"/>
    <x v="1"/>
    <x v="155"/>
    <x v="619"/>
    <x v="11"/>
    <s v="2012-2020"/>
    <m/>
    <s v="Toneladas de fruta importada"/>
    <x v="12"/>
    <x v="11"/>
    <n v="38968.258400000006"/>
  </r>
  <r>
    <x v="1097"/>
    <x v="14"/>
    <x v="1"/>
    <x v="155"/>
    <x v="619"/>
    <x v="11"/>
    <s v="2012-2020"/>
    <m/>
    <s v="Toneladas de fruta importada"/>
    <x v="12"/>
    <x v="12"/>
    <n v="57440.804499999984"/>
  </r>
  <r>
    <x v="1098"/>
    <x v="14"/>
    <x v="1"/>
    <x v="155"/>
    <x v="620"/>
    <x v="11"/>
    <s v="2012-2020"/>
    <m/>
    <s v="Toneladas de fruta importada"/>
    <x v="12"/>
    <x v="4"/>
    <n v="3860.8693999999996"/>
  </r>
  <r>
    <x v="1098"/>
    <x v="14"/>
    <x v="1"/>
    <x v="155"/>
    <x v="620"/>
    <x v="11"/>
    <s v="2012-2020"/>
    <m/>
    <s v="Toneladas de fruta importada"/>
    <x v="12"/>
    <x v="5"/>
    <n v="4550.9945000000007"/>
  </r>
  <r>
    <x v="1098"/>
    <x v="14"/>
    <x v="1"/>
    <x v="155"/>
    <x v="620"/>
    <x v="11"/>
    <s v="2012-2020"/>
    <m/>
    <s v="Toneladas de fruta importada"/>
    <x v="12"/>
    <x v="6"/>
    <n v="5991.6021000000001"/>
  </r>
  <r>
    <x v="1098"/>
    <x v="14"/>
    <x v="1"/>
    <x v="155"/>
    <x v="620"/>
    <x v="11"/>
    <s v="2012-2020"/>
    <m/>
    <s v="Toneladas de fruta importada"/>
    <x v="12"/>
    <x v="7"/>
    <n v="3587.9350000000009"/>
  </r>
  <r>
    <x v="1098"/>
    <x v="14"/>
    <x v="1"/>
    <x v="155"/>
    <x v="620"/>
    <x v="11"/>
    <s v="2012-2020"/>
    <m/>
    <s v="Toneladas de fruta importada"/>
    <x v="12"/>
    <x v="8"/>
    <n v="3414.2934000000005"/>
  </r>
  <r>
    <x v="1098"/>
    <x v="14"/>
    <x v="1"/>
    <x v="155"/>
    <x v="620"/>
    <x v="11"/>
    <s v="2012-2020"/>
    <m/>
    <s v="Toneladas de fruta importada"/>
    <x v="12"/>
    <x v="9"/>
    <n v="3886.4565999999991"/>
  </r>
  <r>
    <x v="1098"/>
    <x v="14"/>
    <x v="1"/>
    <x v="155"/>
    <x v="620"/>
    <x v="11"/>
    <s v="2012-2020"/>
    <m/>
    <s v="Toneladas de fruta importada"/>
    <x v="12"/>
    <x v="10"/>
    <n v="4201.6357999999991"/>
  </r>
  <r>
    <x v="1098"/>
    <x v="14"/>
    <x v="1"/>
    <x v="155"/>
    <x v="620"/>
    <x v="11"/>
    <s v="2012-2020"/>
    <m/>
    <s v="Toneladas de fruta importada"/>
    <x v="12"/>
    <x v="11"/>
    <n v="4073.4464999999996"/>
  </r>
  <r>
    <x v="1098"/>
    <x v="14"/>
    <x v="1"/>
    <x v="155"/>
    <x v="620"/>
    <x v="11"/>
    <s v="2012-2020"/>
    <m/>
    <s v="Toneladas de fruta importada"/>
    <x v="12"/>
    <x v="12"/>
    <n v="6059.008600000001"/>
  </r>
  <r>
    <x v="1099"/>
    <x v="14"/>
    <x v="1"/>
    <x v="155"/>
    <x v="605"/>
    <x v="11"/>
    <s v="2012-2020"/>
    <m/>
    <s v="Toneladas de fruta importada"/>
    <x v="12"/>
    <x v="4"/>
    <n v="11971.905900000005"/>
  </r>
  <r>
    <x v="1099"/>
    <x v="14"/>
    <x v="1"/>
    <x v="155"/>
    <x v="605"/>
    <x v="11"/>
    <s v="2012-2020"/>
    <m/>
    <s v="Toneladas de fruta importada"/>
    <x v="12"/>
    <x v="5"/>
    <n v="14859.504499999997"/>
  </r>
  <r>
    <x v="1099"/>
    <x v="14"/>
    <x v="1"/>
    <x v="155"/>
    <x v="605"/>
    <x v="11"/>
    <s v="2012-2020"/>
    <m/>
    <s v="Toneladas de fruta importada"/>
    <x v="12"/>
    <x v="6"/>
    <n v="19786.365599999994"/>
  </r>
  <r>
    <x v="1099"/>
    <x v="14"/>
    <x v="1"/>
    <x v="155"/>
    <x v="605"/>
    <x v="11"/>
    <s v="2012-2020"/>
    <m/>
    <s v="Toneladas de fruta importada"/>
    <x v="12"/>
    <x v="7"/>
    <n v="21306.679599999992"/>
  </r>
  <r>
    <x v="1099"/>
    <x v="14"/>
    <x v="1"/>
    <x v="155"/>
    <x v="605"/>
    <x v="11"/>
    <s v="2012-2020"/>
    <m/>
    <s v="Toneladas de fruta importada"/>
    <x v="12"/>
    <x v="8"/>
    <n v="22237.648899999997"/>
  </r>
  <r>
    <x v="1099"/>
    <x v="14"/>
    <x v="1"/>
    <x v="155"/>
    <x v="605"/>
    <x v="11"/>
    <s v="2012-2020"/>
    <m/>
    <s v="Toneladas de fruta importada"/>
    <x v="12"/>
    <x v="9"/>
    <n v="23726.748500000009"/>
  </r>
  <r>
    <x v="1099"/>
    <x v="14"/>
    <x v="1"/>
    <x v="155"/>
    <x v="605"/>
    <x v="11"/>
    <s v="2012-2020"/>
    <m/>
    <s v="Toneladas de fruta importada"/>
    <x v="12"/>
    <x v="10"/>
    <n v="26989.120600000006"/>
  </r>
  <r>
    <x v="1099"/>
    <x v="14"/>
    <x v="1"/>
    <x v="155"/>
    <x v="605"/>
    <x v="11"/>
    <s v="2012-2020"/>
    <m/>
    <s v="Toneladas de fruta importada"/>
    <x v="12"/>
    <x v="11"/>
    <n v="28485.263200000016"/>
  </r>
  <r>
    <x v="1099"/>
    <x v="14"/>
    <x v="1"/>
    <x v="155"/>
    <x v="605"/>
    <x v="11"/>
    <s v="2012-2020"/>
    <m/>
    <s v="Toneladas de fruta importada"/>
    <x v="12"/>
    <x v="12"/>
    <n v="30199.472299999976"/>
  </r>
  <r>
    <x v="1100"/>
    <x v="14"/>
    <x v="1"/>
    <x v="155"/>
    <x v="621"/>
    <x v="11"/>
    <s v="2012-2020"/>
    <m/>
    <s v="Toneladas de fruta importada"/>
    <x v="12"/>
    <x v="4"/>
    <n v="230929.0689999999"/>
  </r>
  <r>
    <x v="1100"/>
    <x v="14"/>
    <x v="1"/>
    <x v="155"/>
    <x v="621"/>
    <x v="11"/>
    <s v="2012-2020"/>
    <m/>
    <s v="Toneladas de fruta importada"/>
    <x v="12"/>
    <x v="5"/>
    <n v="248391.83690000011"/>
  </r>
  <r>
    <x v="1100"/>
    <x v="14"/>
    <x v="1"/>
    <x v="155"/>
    <x v="621"/>
    <x v="11"/>
    <s v="2012-2020"/>
    <m/>
    <s v="Toneladas de fruta importada"/>
    <x v="12"/>
    <x v="6"/>
    <n v="258245.4636000001"/>
  </r>
  <r>
    <x v="1100"/>
    <x v="14"/>
    <x v="1"/>
    <x v="155"/>
    <x v="621"/>
    <x v="11"/>
    <s v="2012-2020"/>
    <m/>
    <s v="Toneladas de fruta importada"/>
    <x v="12"/>
    <x v="7"/>
    <n v="273732.8265999998"/>
  </r>
  <r>
    <x v="1100"/>
    <x v="14"/>
    <x v="1"/>
    <x v="155"/>
    <x v="621"/>
    <x v="11"/>
    <s v="2012-2020"/>
    <m/>
    <s v="Toneladas de fruta importada"/>
    <x v="12"/>
    <x v="8"/>
    <n v="288298.39950000012"/>
  </r>
  <r>
    <x v="1100"/>
    <x v="14"/>
    <x v="1"/>
    <x v="155"/>
    <x v="621"/>
    <x v="11"/>
    <s v="2012-2020"/>
    <m/>
    <s v="Toneladas de fruta importada"/>
    <x v="12"/>
    <x v="9"/>
    <n v="326527.06989999989"/>
  </r>
  <r>
    <x v="1100"/>
    <x v="14"/>
    <x v="1"/>
    <x v="155"/>
    <x v="621"/>
    <x v="11"/>
    <s v="2012-2020"/>
    <m/>
    <s v="Toneladas de fruta importada"/>
    <x v="12"/>
    <x v="10"/>
    <n v="339274.60199999996"/>
  </r>
  <r>
    <x v="1100"/>
    <x v="14"/>
    <x v="1"/>
    <x v="155"/>
    <x v="621"/>
    <x v="11"/>
    <s v="2012-2020"/>
    <m/>
    <s v="Toneladas de fruta importada"/>
    <x v="12"/>
    <x v="11"/>
    <n v="344168.99609999999"/>
  </r>
  <r>
    <x v="1100"/>
    <x v="14"/>
    <x v="1"/>
    <x v="155"/>
    <x v="621"/>
    <x v="11"/>
    <s v="2012-2020"/>
    <m/>
    <s v="Toneladas de fruta importada"/>
    <x v="12"/>
    <x v="12"/>
    <n v="348016.63659999974"/>
  </r>
  <r>
    <x v="1101"/>
    <x v="14"/>
    <x v="1"/>
    <x v="155"/>
    <x v="622"/>
    <x v="11"/>
    <s v="2012-2020"/>
    <m/>
    <s v="Toneladas de fruta importada"/>
    <x v="12"/>
    <x v="4"/>
    <n v="4460.6667000000007"/>
  </r>
  <r>
    <x v="1101"/>
    <x v="14"/>
    <x v="1"/>
    <x v="155"/>
    <x v="622"/>
    <x v="11"/>
    <s v="2012-2020"/>
    <m/>
    <s v="Toneladas de fruta importada"/>
    <x v="12"/>
    <x v="5"/>
    <n v="6804.7712999999994"/>
  </r>
  <r>
    <x v="1101"/>
    <x v="14"/>
    <x v="1"/>
    <x v="155"/>
    <x v="622"/>
    <x v="11"/>
    <s v="2012-2020"/>
    <m/>
    <s v="Toneladas de fruta importada"/>
    <x v="12"/>
    <x v="6"/>
    <n v="3604.9722999999994"/>
  </r>
  <r>
    <x v="1101"/>
    <x v="14"/>
    <x v="1"/>
    <x v="155"/>
    <x v="622"/>
    <x v="11"/>
    <s v="2012-2020"/>
    <m/>
    <s v="Toneladas de fruta importada"/>
    <x v="12"/>
    <x v="7"/>
    <n v="4681.1022000000003"/>
  </r>
  <r>
    <x v="1101"/>
    <x v="14"/>
    <x v="1"/>
    <x v="155"/>
    <x v="622"/>
    <x v="11"/>
    <s v="2012-2020"/>
    <m/>
    <s v="Toneladas de fruta importada"/>
    <x v="12"/>
    <x v="8"/>
    <n v="9625.4529999999977"/>
  </r>
  <r>
    <x v="1101"/>
    <x v="14"/>
    <x v="1"/>
    <x v="155"/>
    <x v="622"/>
    <x v="11"/>
    <s v="2012-2020"/>
    <m/>
    <s v="Toneladas de fruta importada"/>
    <x v="12"/>
    <x v="9"/>
    <n v="6187.6923000000015"/>
  </r>
  <r>
    <x v="1101"/>
    <x v="14"/>
    <x v="1"/>
    <x v="155"/>
    <x v="622"/>
    <x v="11"/>
    <s v="2012-2020"/>
    <m/>
    <s v="Toneladas de fruta importada"/>
    <x v="12"/>
    <x v="10"/>
    <n v="4354.0614000000014"/>
  </r>
  <r>
    <x v="1101"/>
    <x v="14"/>
    <x v="1"/>
    <x v="155"/>
    <x v="622"/>
    <x v="11"/>
    <s v="2012-2020"/>
    <m/>
    <s v="Toneladas de fruta importada"/>
    <x v="12"/>
    <x v="11"/>
    <n v="4681.0433000000021"/>
  </r>
  <r>
    <x v="1101"/>
    <x v="14"/>
    <x v="1"/>
    <x v="155"/>
    <x v="622"/>
    <x v="11"/>
    <s v="2012-2020"/>
    <m/>
    <s v="Toneladas de fruta importada"/>
    <x v="12"/>
    <x v="12"/>
    <n v="4240.8657000000012"/>
  </r>
  <r>
    <x v="1102"/>
    <x v="14"/>
    <x v="1"/>
    <x v="155"/>
    <x v="615"/>
    <x v="3"/>
    <s v="2012-2020"/>
    <m/>
    <s v="Valor de importación de fruta en dólar CIF"/>
    <x v="12"/>
    <x v="4"/>
    <n v="5356868.209999999"/>
  </r>
  <r>
    <x v="1102"/>
    <x v="14"/>
    <x v="1"/>
    <x v="155"/>
    <x v="615"/>
    <x v="3"/>
    <s v="2012-2020"/>
    <m/>
    <s v="Valor de importación de fruta en dólar CIF"/>
    <x v="12"/>
    <x v="5"/>
    <n v="3706572.0599999987"/>
  </r>
  <r>
    <x v="1102"/>
    <x v="14"/>
    <x v="1"/>
    <x v="155"/>
    <x v="615"/>
    <x v="3"/>
    <s v="2012-2020"/>
    <m/>
    <s v="Valor de importación de fruta en dólar CIF"/>
    <x v="12"/>
    <x v="6"/>
    <n v="8930269.4000000004"/>
  </r>
  <r>
    <x v="1102"/>
    <x v="14"/>
    <x v="1"/>
    <x v="155"/>
    <x v="615"/>
    <x v="3"/>
    <s v="2012-2020"/>
    <m/>
    <s v="Valor de importación de fruta en dólar CIF"/>
    <x v="12"/>
    <x v="7"/>
    <n v="13574161.989999998"/>
  </r>
  <r>
    <x v="1102"/>
    <x v="14"/>
    <x v="1"/>
    <x v="155"/>
    <x v="615"/>
    <x v="3"/>
    <s v="2012-2020"/>
    <m/>
    <s v="Valor de importación de fruta en dólar CIF"/>
    <x v="12"/>
    <x v="8"/>
    <n v="9454513.1599999964"/>
  </r>
  <r>
    <x v="1102"/>
    <x v="14"/>
    <x v="1"/>
    <x v="155"/>
    <x v="615"/>
    <x v="3"/>
    <s v="2012-2020"/>
    <m/>
    <s v="Valor de importación de fruta en dólar CIF"/>
    <x v="12"/>
    <x v="9"/>
    <n v="6310345.8200000003"/>
  </r>
  <r>
    <x v="1102"/>
    <x v="14"/>
    <x v="1"/>
    <x v="155"/>
    <x v="615"/>
    <x v="3"/>
    <s v="2012-2020"/>
    <m/>
    <s v="Valor de importación de fruta en dólar CIF"/>
    <x v="12"/>
    <x v="10"/>
    <n v="5102834.6399999987"/>
  </r>
  <r>
    <x v="1102"/>
    <x v="14"/>
    <x v="1"/>
    <x v="155"/>
    <x v="615"/>
    <x v="3"/>
    <s v="2012-2020"/>
    <m/>
    <s v="Valor de importación de fruta en dólar CIF"/>
    <x v="12"/>
    <x v="11"/>
    <n v="5569277.7100000018"/>
  </r>
  <r>
    <x v="1102"/>
    <x v="14"/>
    <x v="1"/>
    <x v="155"/>
    <x v="615"/>
    <x v="3"/>
    <s v="2012-2020"/>
    <m/>
    <s v="Valor de importación de fruta en dólar CIF"/>
    <x v="12"/>
    <x v="12"/>
    <n v="12180772.529999997"/>
  </r>
  <r>
    <x v="1103"/>
    <x v="14"/>
    <x v="1"/>
    <x v="155"/>
    <x v="616"/>
    <x v="3"/>
    <s v="2012-2020"/>
    <m/>
    <s v="Valor de importación de fruta en dólar CIF"/>
    <x v="12"/>
    <x v="4"/>
    <n v="26376216.590000004"/>
  </r>
  <r>
    <x v="1103"/>
    <x v="14"/>
    <x v="1"/>
    <x v="155"/>
    <x v="616"/>
    <x v="3"/>
    <s v="2012-2020"/>
    <m/>
    <s v="Valor de importación de fruta en dólar CIF"/>
    <x v="12"/>
    <x v="5"/>
    <n v="31196033.639999997"/>
  </r>
  <r>
    <x v="1103"/>
    <x v="14"/>
    <x v="1"/>
    <x v="155"/>
    <x v="616"/>
    <x v="3"/>
    <s v="2012-2020"/>
    <m/>
    <s v="Valor de importación de fruta en dólar CIF"/>
    <x v="12"/>
    <x v="6"/>
    <n v="38193709.979999997"/>
  </r>
  <r>
    <x v="1103"/>
    <x v="14"/>
    <x v="1"/>
    <x v="155"/>
    <x v="616"/>
    <x v="3"/>
    <s v="2012-2020"/>
    <m/>
    <s v="Valor de importación de fruta en dólar CIF"/>
    <x v="12"/>
    <x v="7"/>
    <n v="32138533.690000005"/>
  </r>
  <r>
    <x v="1103"/>
    <x v="14"/>
    <x v="1"/>
    <x v="155"/>
    <x v="616"/>
    <x v="3"/>
    <s v="2012-2020"/>
    <m/>
    <s v="Valor de importación de fruta en dólar CIF"/>
    <x v="12"/>
    <x v="8"/>
    <n v="33842861.380000003"/>
  </r>
  <r>
    <x v="1103"/>
    <x v="14"/>
    <x v="1"/>
    <x v="155"/>
    <x v="616"/>
    <x v="3"/>
    <s v="2012-2020"/>
    <m/>
    <s v="Valor de importación de fruta en dólar CIF"/>
    <x v="12"/>
    <x v="9"/>
    <n v="43346937.300000012"/>
  </r>
  <r>
    <x v="1103"/>
    <x v="14"/>
    <x v="1"/>
    <x v="155"/>
    <x v="616"/>
    <x v="3"/>
    <s v="2012-2020"/>
    <m/>
    <s v="Valor de importación de fruta en dólar CIF"/>
    <x v="12"/>
    <x v="10"/>
    <n v="43932571.879999995"/>
  </r>
  <r>
    <x v="1103"/>
    <x v="14"/>
    <x v="1"/>
    <x v="155"/>
    <x v="616"/>
    <x v="3"/>
    <s v="2012-2020"/>
    <m/>
    <s v="Valor de importación de fruta en dólar CIF"/>
    <x v="12"/>
    <x v="11"/>
    <n v="44434859.150000028"/>
  </r>
  <r>
    <x v="1103"/>
    <x v="14"/>
    <x v="1"/>
    <x v="155"/>
    <x v="616"/>
    <x v="3"/>
    <s v="2012-2020"/>
    <m/>
    <s v="Valor de importación de fruta en dólar CIF"/>
    <x v="12"/>
    <x v="12"/>
    <n v="31197590.370000005"/>
  </r>
  <r>
    <x v="1104"/>
    <x v="14"/>
    <x v="1"/>
    <x v="155"/>
    <x v="617"/>
    <x v="3"/>
    <s v="2012-2020"/>
    <m/>
    <s v="Valor de importación de fruta en dólar CIF"/>
    <x v="12"/>
    <x v="4"/>
    <n v="8624214.2699999996"/>
  </r>
  <r>
    <x v="1104"/>
    <x v="14"/>
    <x v="1"/>
    <x v="155"/>
    <x v="617"/>
    <x v="3"/>
    <s v="2012-2020"/>
    <m/>
    <s v="Valor de importación de fruta en dólar CIF"/>
    <x v="12"/>
    <x v="5"/>
    <n v="13822905.969999999"/>
  </r>
  <r>
    <x v="1104"/>
    <x v="14"/>
    <x v="1"/>
    <x v="155"/>
    <x v="617"/>
    <x v="3"/>
    <s v="2012-2020"/>
    <m/>
    <s v="Valor de importación de fruta en dólar CIF"/>
    <x v="12"/>
    <x v="6"/>
    <n v="19820406.859999992"/>
  </r>
  <r>
    <x v="1104"/>
    <x v="14"/>
    <x v="1"/>
    <x v="155"/>
    <x v="617"/>
    <x v="3"/>
    <s v="2012-2020"/>
    <m/>
    <s v="Valor de importación de fruta en dólar CIF"/>
    <x v="12"/>
    <x v="7"/>
    <n v="17874440.010000005"/>
  </r>
  <r>
    <x v="1104"/>
    <x v="14"/>
    <x v="1"/>
    <x v="155"/>
    <x v="617"/>
    <x v="3"/>
    <s v="2012-2020"/>
    <m/>
    <s v="Valor de importación de fruta en dólar CIF"/>
    <x v="12"/>
    <x v="8"/>
    <n v="14123981.489999998"/>
  </r>
  <r>
    <x v="1104"/>
    <x v="14"/>
    <x v="1"/>
    <x v="155"/>
    <x v="617"/>
    <x v="3"/>
    <s v="2012-2020"/>
    <m/>
    <s v="Valor de importación de fruta en dólar CIF"/>
    <x v="12"/>
    <x v="9"/>
    <n v="11104381.110000005"/>
  </r>
  <r>
    <x v="1104"/>
    <x v="14"/>
    <x v="1"/>
    <x v="155"/>
    <x v="617"/>
    <x v="3"/>
    <s v="2012-2020"/>
    <m/>
    <s v="Valor de importación de fruta en dólar CIF"/>
    <x v="12"/>
    <x v="10"/>
    <n v="10346718.67"/>
  </r>
  <r>
    <x v="1104"/>
    <x v="14"/>
    <x v="1"/>
    <x v="155"/>
    <x v="617"/>
    <x v="3"/>
    <s v="2012-2020"/>
    <m/>
    <s v="Valor de importación de fruta en dólar CIF"/>
    <x v="12"/>
    <x v="11"/>
    <n v="15474271.369999999"/>
  </r>
  <r>
    <x v="1104"/>
    <x v="14"/>
    <x v="1"/>
    <x v="155"/>
    <x v="617"/>
    <x v="3"/>
    <s v="2012-2020"/>
    <m/>
    <s v="Valor de importación de fruta en dólar CIF"/>
    <x v="12"/>
    <x v="12"/>
    <n v="27427695.299999982"/>
  </r>
  <r>
    <x v="1105"/>
    <x v="14"/>
    <x v="1"/>
    <x v="155"/>
    <x v="618"/>
    <x v="3"/>
    <s v="2012-2020"/>
    <m/>
    <s v="Valor de importación de fruta en dólar CIF"/>
    <x v="12"/>
    <x v="4"/>
    <n v="4558971.53"/>
  </r>
  <r>
    <x v="1105"/>
    <x v="14"/>
    <x v="1"/>
    <x v="155"/>
    <x v="618"/>
    <x v="3"/>
    <s v="2012-2020"/>
    <m/>
    <s v="Valor de importación de fruta en dólar CIF"/>
    <x v="12"/>
    <x v="5"/>
    <n v="4218069.8600000003"/>
  </r>
  <r>
    <x v="1105"/>
    <x v="14"/>
    <x v="1"/>
    <x v="155"/>
    <x v="618"/>
    <x v="3"/>
    <s v="2012-2020"/>
    <m/>
    <s v="Valor de importación de fruta en dólar CIF"/>
    <x v="12"/>
    <x v="6"/>
    <n v="4176409.8200000003"/>
  </r>
  <r>
    <x v="1105"/>
    <x v="14"/>
    <x v="1"/>
    <x v="155"/>
    <x v="618"/>
    <x v="3"/>
    <s v="2012-2020"/>
    <m/>
    <s v="Valor de importación de fruta en dólar CIF"/>
    <x v="12"/>
    <x v="7"/>
    <n v="6051582.2500000019"/>
  </r>
  <r>
    <x v="1105"/>
    <x v="14"/>
    <x v="1"/>
    <x v="155"/>
    <x v="618"/>
    <x v="3"/>
    <s v="2012-2020"/>
    <m/>
    <s v="Valor de importación de fruta en dólar CIF"/>
    <x v="12"/>
    <x v="8"/>
    <n v="6045455.7400000002"/>
  </r>
  <r>
    <x v="1105"/>
    <x v="14"/>
    <x v="1"/>
    <x v="155"/>
    <x v="618"/>
    <x v="3"/>
    <s v="2012-2020"/>
    <m/>
    <s v="Valor de importación de fruta en dólar CIF"/>
    <x v="12"/>
    <x v="9"/>
    <n v="5824668.0899999989"/>
  </r>
  <r>
    <x v="1105"/>
    <x v="14"/>
    <x v="1"/>
    <x v="155"/>
    <x v="618"/>
    <x v="3"/>
    <s v="2012-2020"/>
    <m/>
    <s v="Valor de importación de fruta en dólar CIF"/>
    <x v="12"/>
    <x v="10"/>
    <n v="7215181.910000002"/>
  </r>
  <r>
    <x v="1105"/>
    <x v="14"/>
    <x v="1"/>
    <x v="155"/>
    <x v="618"/>
    <x v="3"/>
    <s v="2012-2020"/>
    <m/>
    <s v="Valor de importación de fruta en dólar CIF"/>
    <x v="12"/>
    <x v="11"/>
    <n v="8002785.0900000017"/>
  </r>
  <r>
    <x v="1105"/>
    <x v="14"/>
    <x v="1"/>
    <x v="155"/>
    <x v="618"/>
    <x v="3"/>
    <s v="2012-2020"/>
    <m/>
    <s v="Valor de importación de fruta en dólar CIF"/>
    <x v="12"/>
    <x v="12"/>
    <n v="7908525.7100000009"/>
  </r>
  <r>
    <x v="1106"/>
    <x v="14"/>
    <x v="1"/>
    <x v="155"/>
    <x v="619"/>
    <x v="3"/>
    <s v="2012-2020"/>
    <m/>
    <s v="Valor de importación de fruta en dólar CIF"/>
    <x v="12"/>
    <x v="4"/>
    <n v="14078469.540000007"/>
  </r>
  <r>
    <x v="1106"/>
    <x v="14"/>
    <x v="1"/>
    <x v="155"/>
    <x v="619"/>
    <x v="3"/>
    <s v="2012-2020"/>
    <m/>
    <s v="Valor de importación de fruta en dólar CIF"/>
    <x v="12"/>
    <x v="5"/>
    <n v="21927027.369999997"/>
  </r>
  <r>
    <x v="1106"/>
    <x v="14"/>
    <x v="1"/>
    <x v="155"/>
    <x v="619"/>
    <x v="3"/>
    <s v="2012-2020"/>
    <m/>
    <s v="Valor de importación de fruta en dólar CIF"/>
    <x v="12"/>
    <x v="6"/>
    <n v="20729366.82"/>
  </r>
  <r>
    <x v="1106"/>
    <x v="14"/>
    <x v="1"/>
    <x v="155"/>
    <x v="619"/>
    <x v="3"/>
    <s v="2012-2020"/>
    <m/>
    <s v="Valor de importación de fruta en dólar CIF"/>
    <x v="12"/>
    <x v="7"/>
    <n v="33341049"/>
  </r>
  <r>
    <x v="1106"/>
    <x v="14"/>
    <x v="1"/>
    <x v="155"/>
    <x v="619"/>
    <x v="3"/>
    <s v="2012-2020"/>
    <m/>
    <s v="Valor de importación de fruta en dólar CIF"/>
    <x v="12"/>
    <x v="8"/>
    <n v="37132862.940000005"/>
  </r>
  <r>
    <x v="1106"/>
    <x v="14"/>
    <x v="1"/>
    <x v="155"/>
    <x v="619"/>
    <x v="3"/>
    <s v="2012-2020"/>
    <m/>
    <s v="Valor de importación de fruta en dólar CIF"/>
    <x v="12"/>
    <x v="9"/>
    <n v="31630438.780000012"/>
  </r>
  <r>
    <x v="1106"/>
    <x v="14"/>
    <x v="1"/>
    <x v="155"/>
    <x v="619"/>
    <x v="3"/>
    <s v="2012-2020"/>
    <m/>
    <s v="Valor de importación de fruta en dólar CIF"/>
    <x v="12"/>
    <x v="10"/>
    <n v="73038250.399999991"/>
  </r>
  <r>
    <x v="1106"/>
    <x v="14"/>
    <x v="1"/>
    <x v="155"/>
    <x v="619"/>
    <x v="3"/>
    <s v="2012-2020"/>
    <m/>
    <s v="Valor de importación de fruta en dólar CIF"/>
    <x v="12"/>
    <x v="11"/>
    <n v="55169579.410000004"/>
  </r>
  <r>
    <x v="1106"/>
    <x v="14"/>
    <x v="1"/>
    <x v="155"/>
    <x v="619"/>
    <x v="3"/>
    <s v="2012-2020"/>
    <m/>
    <s v="Valor de importación de fruta en dólar CIF"/>
    <x v="12"/>
    <x v="12"/>
    <n v="71362722.350000009"/>
  </r>
  <r>
    <x v="1107"/>
    <x v="14"/>
    <x v="1"/>
    <x v="155"/>
    <x v="620"/>
    <x v="3"/>
    <s v="2012-2020"/>
    <m/>
    <s v="Valor de importación de fruta en dólar CIF"/>
    <x v="12"/>
    <x v="4"/>
    <n v="21102696.77"/>
  </r>
  <r>
    <x v="1107"/>
    <x v="14"/>
    <x v="1"/>
    <x v="155"/>
    <x v="620"/>
    <x v="3"/>
    <s v="2012-2020"/>
    <m/>
    <s v="Valor de importación de fruta en dólar CIF"/>
    <x v="12"/>
    <x v="5"/>
    <n v="28790124.640000004"/>
  </r>
  <r>
    <x v="1107"/>
    <x v="14"/>
    <x v="1"/>
    <x v="155"/>
    <x v="620"/>
    <x v="3"/>
    <s v="2012-2020"/>
    <m/>
    <s v="Valor de importación de fruta en dólar CIF"/>
    <x v="12"/>
    <x v="6"/>
    <n v="43855498.000000007"/>
  </r>
  <r>
    <x v="1107"/>
    <x v="14"/>
    <x v="1"/>
    <x v="155"/>
    <x v="620"/>
    <x v="3"/>
    <s v="2012-2020"/>
    <m/>
    <s v="Valor de importación de fruta en dólar CIF"/>
    <x v="12"/>
    <x v="7"/>
    <n v="31667303.440000005"/>
  </r>
  <r>
    <x v="1107"/>
    <x v="14"/>
    <x v="1"/>
    <x v="155"/>
    <x v="620"/>
    <x v="3"/>
    <s v="2012-2020"/>
    <m/>
    <s v="Valor de importación de fruta en dólar CIF"/>
    <x v="12"/>
    <x v="8"/>
    <n v="22971504.079999998"/>
  </r>
  <r>
    <x v="1107"/>
    <x v="14"/>
    <x v="1"/>
    <x v="155"/>
    <x v="620"/>
    <x v="3"/>
    <s v="2012-2020"/>
    <m/>
    <s v="Valor de importación de fruta en dólar CIF"/>
    <x v="12"/>
    <x v="9"/>
    <n v="23878628.030000001"/>
  </r>
  <r>
    <x v="1107"/>
    <x v="14"/>
    <x v="1"/>
    <x v="155"/>
    <x v="620"/>
    <x v="3"/>
    <s v="2012-2020"/>
    <m/>
    <s v="Valor de importación de fruta en dólar CIF"/>
    <x v="12"/>
    <x v="10"/>
    <n v="25210032.430000003"/>
  </r>
  <r>
    <x v="1107"/>
    <x v="14"/>
    <x v="1"/>
    <x v="155"/>
    <x v="620"/>
    <x v="3"/>
    <s v="2012-2020"/>
    <m/>
    <s v="Valor de importación de fruta en dólar CIF"/>
    <x v="12"/>
    <x v="11"/>
    <n v="24804372.060000002"/>
  </r>
  <r>
    <x v="1107"/>
    <x v="14"/>
    <x v="1"/>
    <x v="155"/>
    <x v="620"/>
    <x v="3"/>
    <s v="2012-2020"/>
    <m/>
    <s v="Valor de importación de fruta en dólar CIF"/>
    <x v="12"/>
    <x v="12"/>
    <n v="32022984.329999998"/>
  </r>
  <r>
    <x v="1108"/>
    <x v="14"/>
    <x v="1"/>
    <x v="155"/>
    <x v="605"/>
    <x v="3"/>
    <s v="2012-2020"/>
    <m/>
    <s v="Valor de importación de fruta en dólar CIF"/>
    <x v="12"/>
    <x v="4"/>
    <n v="29714404.310000002"/>
  </r>
  <r>
    <x v="1108"/>
    <x v="14"/>
    <x v="1"/>
    <x v="155"/>
    <x v="605"/>
    <x v="3"/>
    <s v="2012-2020"/>
    <m/>
    <s v="Valor de importación de fruta en dólar CIF"/>
    <x v="12"/>
    <x v="5"/>
    <n v="36083474.650000006"/>
  </r>
  <r>
    <x v="1108"/>
    <x v="14"/>
    <x v="1"/>
    <x v="155"/>
    <x v="605"/>
    <x v="3"/>
    <s v="2012-2020"/>
    <m/>
    <s v="Valor de importación de fruta en dólar CIF"/>
    <x v="12"/>
    <x v="6"/>
    <n v="42339266.679999985"/>
  </r>
  <r>
    <x v="1108"/>
    <x v="14"/>
    <x v="1"/>
    <x v="155"/>
    <x v="605"/>
    <x v="3"/>
    <s v="2012-2020"/>
    <m/>
    <s v="Valor de importación de fruta en dólar CIF"/>
    <x v="12"/>
    <x v="7"/>
    <n v="51092741.930000015"/>
  </r>
  <r>
    <x v="1108"/>
    <x v="14"/>
    <x v="1"/>
    <x v="155"/>
    <x v="605"/>
    <x v="3"/>
    <s v="2012-2020"/>
    <m/>
    <s v="Valor de importación de fruta en dólar CIF"/>
    <x v="12"/>
    <x v="8"/>
    <n v="50226847.459999986"/>
  </r>
  <r>
    <x v="1108"/>
    <x v="14"/>
    <x v="1"/>
    <x v="155"/>
    <x v="605"/>
    <x v="3"/>
    <s v="2012-2020"/>
    <m/>
    <s v="Valor de importación de fruta en dólar CIF"/>
    <x v="12"/>
    <x v="9"/>
    <n v="54439097.430000007"/>
  </r>
  <r>
    <x v="1108"/>
    <x v="14"/>
    <x v="1"/>
    <x v="155"/>
    <x v="605"/>
    <x v="3"/>
    <s v="2012-2020"/>
    <m/>
    <s v="Valor de importación de fruta en dólar CIF"/>
    <x v="12"/>
    <x v="10"/>
    <n v="65265849.220000014"/>
  </r>
  <r>
    <x v="1108"/>
    <x v="14"/>
    <x v="1"/>
    <x v="155"/>
    <x v="605"/>
    <x v="3"/>
    <s v="2012-2020"/>
    <m/>
    <s v="Valor de importación de fruta en dólar CIF"/>
    <x v="12"/>
    <x v="11"/>
    <n v="63724621.320000015"/>
  </r>
  <r>
    <x v="1108"/>
    <x v="14"/>
    <x v="1"/>
    <x v="155"/>
    <x v="605"/>
    <x v="3"/>
    <s v="2012-2020"/>
    <m/>
    <s v="Valor de importación de fruta en dólar CIF"/>
    <x v="12"/>
    <x v="12"/>
    <n v="64304647.480000012"/>
  </r>
  <r>
    <x v="1109"/>
    <x v="14"/>
    <x v="1"/>
    <x v="155"/>
    <x v="621"/>
    <x v="3"/>
    <s v="2012-2020"/>
    <m/>
    <s v="Valor de importación de fruta en dólar CIF"/>
    <x v="12"/>
    <x v="4"/>
    <n v="101407552.01000002"/>
  </r>
  <r>
    <x v="1109"/>
    <x v="14"/>
    <x v="1"/>
    <x v="155"/>
    <x v="621"/>
    <x v="3"/>
    <s v="2012-2020"/>
    <m/>
    <s v="Valor de importación de fruta en dólar CIF"/>
    <x v="12"/>
    <x v="5"/>
    <n v="114447264.49000004"/>
  </r>
  <r>
    <x v="1109"/>
    <x v="14"/>
    <x v="1"/>
    <x v="155"/>
    <x v="621"/>
    <x v="3"/>
    <s v="2012-2020"/>
    <m/>
    <s v="Valor de importación de fruta en dólar CIF"/>
    <x v="12"/>
    <x v="6"/>
    <n v="127561033.53999998"/>
  </r>
  <r>
    <x v="1109"/>
    <x v="14"/>
    <x v="1"/>
    <x v="155"/>
    <x v="621"/>
    <x v="3"/>
    <s v="2012-2020"/>
    <m/>
    <s v="Valor de importación de fruta en dólar CIF"/>
    <x v="12"/>
    <x v="7"/>
    <n v="128901909.98"/>
  </r>
  <r>
    <x v="1109"/>
    <x v="14"/>
    <x v="1"/>
    <x v="155"/>
    <x v="621"/>
    <x v="3"/>
    <s v="2012-2020"/>
    <m/>
    <s v="Valor de importación de fruta en dólar CIF"/>
    <x v="12"/>
    <x v="8"/>
    <n v="140438578.51000002"/>
  </r>
  <r>
    <x v="1109"/>
    <x v="14"/>
    <x v="1"/>
    <x v="155"/>
    <x v="621"/>
    <x v="3"/>
    <s v="2012-2020"/>
    <m/>
    <s v="Valor de importación de fruta en dólar CIF"/>
    <x v="12"/>
    <x v="9"/>
    <n v="164039331.12999994"/>
  </r>
  <r>
    <x v="1109"/>
    <x v="14"/>
    <x v="1"/>
    <x v="155"/>
    <x v="621"/>
    <x v="3"/>
    <s v="2012-2020"/>
    <m/>
    <s v="Valor de importación de fruta en dólar CIF"/>
    <x v="12"/>
    <x v="10"/>
    <n v="162414271.34000006"/>
  </r>
  <r>
    <x v="1109"/>
    <x v="14"/>
    <x v="1"/>
    <x v="155"/>
    <x v="621"/>
    <x v="3"/>
    <s v="2012-2020"/>
    <m/>
    <s v="Valor de importación de fruta en dólar CIF"/>
    <x v="12"/>
    <x v="11"/>
    <n v="150220083.13000005"/>
  </r>
  <r>
    <x v="1109"/>
    <x v="14"/>
    <x v="1"/>
    <x v="155"/>
    <x v="621"/>
    <x v="3"/>
    <s v="2012-2020"/>
    <m/>
    <s v="Valor de importación de fruta en dólar CIF"/>
    <x v="12"/>
    <x v="12"/>
    <n v="165080868.13999999"/>
  </r>
  <r>
    <x v="1110"/>
    <x v="14"/>
    <x v="1"/>
    <x v="155"/>
    <x v="622"/>
    <x v="3"/>
    <s v="2012-2020"/>
    <m/>
    <s v="Valor de importación de fruta en dólar CIF"/>
    <x v="12"/>
    <x v="4"/>
    <n v="8443671.8200000003"/>
  </r>
  <r>
    <x v="1110"/>
    <x v="14"/>
    <x v="1"/>
    <x v="155"/>
    <x v="622"/>
    <x v="3"/>
    <s v="2012-2020"/>
    <m/>
    <s v="Valor de importación de fruta en dólar CIF"/>
    <x v="12"/>
    <x v="5"/>
    <n v="11474227.849999996"/>
  </r>
  <r>
    <x v="1110"/>
    <x v="14"/>
    <x v="1"/>
    <x v="155"/>
    <x v="622"/>
    <x v="3"/>
    <s v="2012-2020"/>
    <m/>
    <s v="Valor de importación de fruta en dólar CIF"/>
    <x v="12"/>
    <x v="6"/>
    <n v="5121986.5299999993"/>
  </r>
  <r>
    <x v="1110"/>
    <x v="14"/>
    <x v="1"/>
    <x v="155"/>
    <x v="622"/>
    <x v="3"/>
    <s v="2012-2020"/>
    <m/>
    <s v="Valor de importación de fruta en dólar CIF"/>
    <x v="12"/>
    <x v="7"/>
    <n v="4993609.09"/>
  </r>
  <r>
    <x v="1110"/>
    <x v="14"/>
    <x v="1"/>
    <x v="155"/>
    <x v="622"/>
    <x v="3"/>
    <s v="2012-2020"/>
    <m/>
    <s v="Valor de importación de fruta en dólar CIF"/>
    <x v="12"/>
    <x v="8"/>
    <n v="13201411.290000003"/>
  </r>
  <r>
    <x v="1110"/>
    <x v="14"/>
    <x v="1"/>
    <x v="155"/>
    <x v="622"/>
    <x v="3"/>
    <s v="2012-2020"/>
    <m/>
    <s v="Valor de importación de fruta en dólar CIF"/>
    <x v="12"/>
    <x v="9"/>
    <n v="9888079.2600000016"/>
  </r>
  <r>
    <x v="1110"/>
    <x v="14"/>
    <x v="1"/>
    <x v="155"/>
    <x v="622"/>
    <x v="3"/>
    <s v="2012-2020"/>
    <m/>
    <s v="Valor de importación de fruta en dólar CIF"/>
    <x v="12"/>
    <x v="10"/>
    <n v="8407834.160000002"/>
  </r>
  <r>
    <x v="1110"/>
    <x v="14"/>
    <x v="1"/>
    <x v="155"/>
    <x v="622"/>
    <x v="3"/>
    <s v="2012-2020"/>
    <m/>
    <s v="Valor de importación de fruta en dólar CIF"/>
    <x v="12"/>
    <x v="11"/>
    <n v="4723347.3900000006"/>
  </r>
  <r>
    <x v="1110"/>
    <x v="14"/>
    <x v="1"/>
    <x v="155"/>
    <x v="622"/>
    <x v="3"/>
    <s v="2012-2020"/>
    <m/>
    <s v="Valor de importación de fruta en dólar CIF"/>
    <x v="12"/>
    <x v="12"/>
    <n v="5564773.0399999991"/>
  </r>
  <r>
    <x v="1111"/>
    <x v="14"/>
    <x v="27"/>
    <x v="156"/>
    <x v="624"/>
    <x v="22"/>
    <s v="2010-2019"/>
    <m/>
    <s v="Superficie plantada estimada de hortalizas"/>
    <x v="12"/>
    <x v="2"/>
    <n v="78210.899999999994"/>
  </r>
  <r>
    <x v="1111"/>
    <x v="14"/>
    <x v="27"/>
    <x v="156"/>
    <x v="624"/>
    <x v="22"/>
    <s v="2010-2019"/>
    <m/>
    <s v="Superficie plantada estimada de hortalizas"/>
    <x v="12"/>
    <x v="3"/>
    <n v="79306.945000000065"/>
  </r>
  <r>
    <x v="1111"/>
    <x v="14"/>
    <x v="27"/>
    <x v="156"/>
    <x v="624"/>
    <x v="22"/>
    <s v="2010-2019"/>
    <m/>
    <s v="Superficie plantada estimada de hortalizas"/>
    <x v="12"/>
    <x v="4"/>
    <n v="75064.206799999985"/>
  </r>
  <r>
    <x v="1111"/>
    <x v="14"/>
    <x v="27"/>
    <x v="156"/>
    <x v="624"/>
    <x v="22"/>
    <s v="2010-2019"/>
    <m/>
    <s v="Superficie plantada estimada de hortalizas"/>
    <x v="12"/>
    <x v="5"/>
    <n v="65080.802399999993"/>
  </r>
  <r>
    <x v="1111"/>
    <x v="14"/>
    <x v="27"/>
    <x v="156"/>
    <x v="624"/>
    <x v="22"/>
    <s v="2010-2019"/>
    <m/>
    <s v="Superficie plantada estimada de hortalizas"/>
    <x v="12"/>
    <x v="6"/>
    <n v="67473.354490840196"/>
  </r>
  <r>
    <x v="1111"/>
    <x v="14"/>
    <x v="27"/>
    <x v="156"/>
    <x v="624"/>
    <x v="22"/>
    <s v="2010-2019"/>
    <m/>
    <s v="Superficie plantada estimada de hortalizas"/>
    <x v="12"/>
    <x v="7"/>
    <n v="61298.99687573003"/>
  </r>
  <r>
    <x v="1111"/>
    <x v="14"/>
    <x v="27"/>
    <x v="156"/>
    <x v="624"/>
    <x v="22"/>
    <s v="2010-2019"/>
    <m/>
    <s v="Superficie plantada estimada de hortalizas"/>
    <x v="12"/>
    <x v="8"/>
    <n v="67252.645026840008"/>
  </r>
  <r>
    <x v="1111"/>
    <x v="14"/>
    <x v="27"/>
    <x v="156"/>
    <x v="624"/>
    <x v="22"/>
    <s v="2010-2019"/>
    <m/>
    <s v="Superficie plantada estimada de hortalizas"/>
    <x v="12"/>
    <x v="9"/>
    <n v="67916.839691933244"/>
  </r>
  <r>
    <x v="1111"/>
    <x v="14"/>
    <x v="27"/>
    <x v="156"/>
    <x v="624"/>
    <x v="22"/>
    <s v="2010-2019"/>
    <m/>
    <s v="Superficie plantada estimada de hortalizas"/>
    <x v="12"/>
    <x v="10"/>
    <n v="74852.76549999998"/>
  </r>
  <r>
    <x v="1111"/>
    <x v="14"/>
    <x v="27"/>
    <x v="156"/>
    <x v="624"/>
    <x v="22"/>
    <s v="2010-2019"/>
    <m/>
    <s v="Superficie plantada estimada de hortalizas"/>
    <x v="12"/>
    <x v="11"/>
    <n v="74229.452000000005"/>
  </r>
  <r>
    <x v="1112"/>
    <x v="14"/>
    <x v="27"/>
    <x v="156"/>
    <x v="625"/>
    <x v="22"/>
    <s v="2010-2019"/>
    <m/>
    <s v="Superficie plantada estimada de hortalizas"/>
    <x v="12"/>
    <x v="2"/>
    <n v="4851.24"/>
  </r>
  <r>
    <x v="1112"/>
    <x v="14"/>
    <x v="27"/>
    <x v="156"/>
    <x v="625"/>
    <x v="22"/>
    <s v="2010-2019"/>
    <m/>
    <s v="Superficie plantada estimada de hortalizas"/>
    <x v="12"/>
    <x v="3"/>
    <n v="5250.4927000000007"/>
  </r>
  <r>
    <x v="1112"/>
    <x v="14"/>
    <x v="27"/>
    <x v="156"/>
    <x v="625"/>
    <x v="22"/>
    <s v="2010-2019"/>
    <m/>
    <s v="Superficie plantada estimada de hortalizas"/>
    <x v="12"/>
    <x v="4"/>
    <n v="5024.7525999999998"/>
  </r>
  <r>
    <x v="1112"/>
    <x v="14"/>
    <x v="27"/>
    <x v="156"/>
    <x v="625"/>
    <x v="22"/>
    <s v="2010-2019"/>
    <m/>
    <s v="Superficie plantada estimada de hortalizas"/>
    <x v="12"/>
    <x v="5"/>
    <n v="3918.7715000000003"/>
  </r>
  <r>
    <x v="1112"/>
    <x v="14"/>
    <x v="27"/>
    <x v="156"/>
    <x v="625"/>
    <x v="22"/>
    <s v="2010-2019"/>
    <m/>
    <s v="Superficie plantada estimada de hortalizas"/>
    <x v="12"/>
    <x v="6"/>
    <n v="4649.9034000000011"/>
  </r>
  <r>
    <x v="1112"/>
    <x v="14"/>
    <x v="27"/>
    <x v="156"/>
    <x v="625"/>
    <x v="22"/>
    <s v="2010-2019"/>
    <m/>
    <s v="Superficie plantada estimada de hortalizas"/>
    <x v="12"/>
    <x v="7"/>
    <n v="3979.6557000000003"/>
  </r>
  <r>
    <x v="1112"/>
    <x v="14"/>
    <x v="27"/>
    <x v="156"/>
    <x v="625"/>
    <x v="22"/>
    <s v="2010-2019"/>
    <m/>
    <s v="Superficie plantada estimada de hortalizas"/>
    <x v="12"/>
    <x v="8"/>
    <n v="4142.1448999999993"/>
  </r>
  <r>
    <x v="1112"/>
    <x v="14"/>
    <x v="27"/>
    <x v="156"/>
    <x v="625"/>
    <x v="22"/>
    <s v="2010-2019"/>
    <m/>
    <s v="Superficie plantada estimada de hortalizas"/>
    <x v="12"/>
    <x v="9"/>
    <n v="4305.2566999999999"/>
  </r>
  <r>
    <x v="1112"/>
    <x v="14"/>
    <x v="27"/>
    <x v="156"/>
    <x v="625"/>
    <x v="22"/>
    <s v="2010-2019"/>
    <m/>
    <s v="Superficie plantada estimada de hortalizas"/>
    <x v="12"/>
    <x v="10"/>
    <n v="4638.1961999999994"/>
  </r>
  <r>
    <x v="1112"/>
    <x v="14"/>
    <x v="27"/>
    <x v="156"/>
    <x v="625"/>
    <x v="22"/>
    <s v="2010-2019"/>
    <m/>
    <s v="Superficie plantada estimada de hortalizas"/>
    <x v="12"/>
    <x v="11"/>
    <n v="5062.2027999999991"/>
  </r>
  <r>
    <x v="1113"/>
    <x v="14"/>
    <x v="28"/>
    <x v="156"/>
    <x v="626"/>
    <x v="22"/>
    <s v="2005-2019"/>
    <m/>
    <s v="Superficie cosechada estimada de hortalizas"/>
    <x v="12"/>
    <x v="15"/>
    <n v="590301"/>
  </r>
  <r>
    <x v="1113"/>
    <x v="14"/>
    <x v="28"/>
    <x v="156"/>
    <x v="626"/>
    <x v="22"/>
    <s v="2005-2019"/>
    <m/>
    <s v="Superficie cosechada estimada de hortalizas"/>
    <x v="12"/>
    <x v="13"/>
    <n v="499970"/>
  </r>
  <r>
    <x v="1113"/>
    <x v="14"/>
    <x v="28"/>
    <x v="156"/>
    <x v="626"/>
    <x v="22"/>
    <s v="2005-2019"/>
    <m/>
    <s v="Superficie cosechada estimada de hortalizas"/>
    <x v="12"/>
    <x v="14"/>
    <n v="563073"/>
  </r>
  <r>
    <x v="1113"/>
    <x v="14"/>
    <x v="28"/>
    <x v="156"/>
    <x v="626"/>
    <x v="22"/>
    <s v="2005-2019"/>
    <m/>
    <s v="Superficie cosechada estimada de hortalizas"/>
    <x v="12"/>
    <x v="0"/>
    <n v="569180"/>
  </r>
  <r>
    <x v="1113"/>
    <x v="14"/>
    <x v="28"/>
    <x v="156"/>
    <x v="626"/>
    <x v="22"/>
    <s v="2005-2019"/>
    <m/>
    <s v="Superficie cosechada estimada de hortalizas"/>
    <x v="12"/>
    <x v="1"/>
    <n v="524214"/>
  </r>
  <r>
    <x v="1113"/>
    <x v="14"/>
    <x v="28"/>
    <x v="156"/>
    <x v="626"/>
    <x v="22"/>
    <s v="2005-2019"/>
    <m/>
    <s v="Superficie cosechada estimada de hortalizas"/>
    <x v="12"/>
    <x v="2"/>
    <n v="565260"/>
  </r>
  <r>
    <x v="1113"/>
    <x v="14"/>
    <x v="28"/>
    <x v="156"/>
    <x v="626"/>
    <x v="22"/>
    <s v="2005-2019"/>
    <m/>
    <s v="Superficie cosechada estimada de hortalizas"/>
    <x v="12"/>
    <x v="3"/>
    <n v="803363"/>
  </r>
  <r>
    <x v="1113"/>
    <x v="14"/>
    <x v="28"/>
    <x v="156"/>
    <x v="626"/>
    <x v="22"/>
    <s v="2005-2019"/>
    <m/>
    <s v="Superficie cosechada estimada de hortalizas"/>
    <x v="12"/>
    <x v="4"/>
    <n v="986537"/>
  </r>
  <r>
    <x v="1113"/>
    <x v="14"/>
    <x v="28"/>
    <x v="156"/>
    <x v="626"/>
    <x v="22"/>
    <s v="2005-2019"/>
    <m/>
    <s v="Superficie cosechada estimada de hortalizas"/>
    <x v="12"/>
    <x v="5"/>
    <n v="955593"/>
  </r>
  <r>
    <x v="1113"/>
    <x v="14"/>
    <x v="28"/>
    <x v="156"/>
    <x v="626"/>
    <x v="22"/>
    <s v="2005-2019"/>
    <m/>
    <s v="Superficie cosechada estimada de hortalizas"/>
    <x v="12"/>
    <x v="6"/>
    <n v="933652"/>
  </r>
  <r>
    <x v="1113"/>
    <x v="14"/>
    <x v="28"/>
    <x v="156"/>
    <x v="626"/>
    <x v="22"/>
    <s v="2005-2019"/>
    <m/>
    <s v="Superficie cosechada estimada de hortalizas"/>
    <x v="12"/>
    <x v="7"/>
    <n v="971499"/>
  </r>
  <r>
    <x v="1113"/>
    <x v="14"/>
    <x v="28"/>
    <x v="156"/>
    <x v="626"/>
    <x v="22"/>
    <s v="2005-2019"/>
    <m/>
    <s v="Superficie cosechada estimada de hortalizas"/>
    <x v="12"/>
    <x v="8"/>
    <n v="845938"/>
  </r>
  <r>
    <x v="1113"/>
    <x v="14"/>
    <x v="28"/>
    <x v="156"/>
    <x v="626"/>
    <x v="22"/>
    <s v="2005-2019"/>
    <m/>
    <s v="Superficie cosechada estimada de hortalizas"/>
    <x v="12"/>
    <x v="9"/>
    <n v="865649"/>
  </r>
  <r>
    <x v="1113"/>
    <x v="14"/>
    <x v="28"/>
    <x v="156"/>
    <x v="626"/>
    <x v="22"/>
    <s v="2005-2019"/>
    <m/>
    <s v="Superficie cosechada estimada de hortalizas"/>
    <x v="12"/>
    <x v="10"/>
    <n v="793642"/>
  </r>
  <r>
    <x v="1113"/>
    <x v="14"/>
    <x v="28"/>
    <x v="156"/>
    <x v="626"/>
    <x v="22"/>
    <s v="2005-2019"/>
    <m/>
    <s v="Superficie cosechada estimada de hortalizas"/>
    <x v="12"/>
    <x v="11"/>
    <n v="742751"/>
  </r>
  <r>
    <x v="1114"/>
    <x v="14"/>
    <x v="28"/>
    <x v="156"/>
    <x v="624"/>
    <x v="22"/>
    <s v="2005-2019"/>
    <m/>
    <s v="Superficie cosechada estimada de hortalizas"/>
    <x v="12"/>
    <x v="15"/>
    <n v="7740"/>
  </r>
  <r>
    <x v="1114"/>
    <x v="14"/>
    <x v="28"/>
    <x v="156"/>
    <x v="624"/>
    <x v="22"/>
    <s v="2005-2019"/>
    <m/>
    <s v="Superficie cosechada estimada de hortalizas"/>
    <x v="12"/>
    <x v="13"/>
    <n v="8451"/>
  </r>
  <r>
    <x v="1114"/>
    <x v="14"/>
    <x v="28"/>
    <x v="156"/>
    <x v="624"/>
    <x v="22"/>
    <s v="2005-2019"/>
    <m/>
    <s v="Superficie cosechada estimada de hortalizas"/>
    <x v="12"/>
    <x v="14"/>
    <n v="6902"/>
  </r>
  <r>
    <x v="1114"/>
    <x v="14"/>
    <x v="28"/>
    <x v="156"/>
    <x v="624"/>
    <x v="22"/>
    <s v="2005-2019"/>
    <m/>
    <s v="Superficie cosechada estimada de hortalizas"/>
    <x v="12"/>
    <x v="0"/>
    <n v="4350"/>
  </r>
  <r>
    <x v="1114"/>
    <x v="14"/>
    <x v="28"/>
    <x v="156"/>
    <x v="624"/>
    <x v="22"/>
    <s v="2005-2019"/>
    <m/>
    <s v="Superficie cosechada estimada de hortalizas"/>
    <x v="12"/>
    <x v="1"/>
    <n v="6244"/>
  </r>
  <r>
    <x v="1114"/>
    <x v="14"/>
    <x v="28"/>
    <x v="156"/>
    <x v="624"/>
    <x v="22"/>
    <s v="2005-2019"/>
    <m/>
    <s v="Superficie cosechada estimada de hortalizas"/>
    <x v="12"/>
    <x v="2"/>
    <n v="9186"/>
  </r>
  <r>
    <x v="1114"/>
    <x v="14"/>
    <x v="28"/>
    <x v="156"/>
    <x v="624"/>
    <x v="22"/>
    <s v="2005-2019"/>
    <m/>
    <s v="Superficie cosechada estimada de hortalizas"/>
    <x v="12"/>
    <x v="3"/>
    <n v="9638"/>
  </r>
  <r>
    <x v="1114"/>
    <x v="14"/>
    <x v="28"/>
    <x v="156"/>
    <x v="624"/>
    <x v="22"/>
    <s v="2005-2019"/>
    <m/>
    <s v="Superficie cosechada estimada de hortalizas"/>
    <x v="12"/>
    <x v="4"/>
    <n v="10070"/>
  </r>
  <r>
    <x v="1114"/>
    <x v="14"/>
    <x v="28"/>
    <x v="156"/>
    <x v="624"/>
    <x v="22"/>
    <s v="2005-2019"/>
    <m/>
    <s v="Superficie cosechada estimada de hortalizas"/>
    <x v="12"/>
    <x v="5"/>
    <n v="10784"/>
  </r>
  <r>
    <x v="1114"/>
    <x v="14"/>
    <x v="28"/>
    <x v="156"/>
    <x v="624"/>
    <x v="22"/>
    <s v="2005-2019"/>
    <m/>
    <s v="Superficie cosechada estimada de hortalizas"/>
    <x v="12"/>
    <x v="6"/>
    <n v="11500"/>
  </r>
  <r>
    <x v="1114"/>
    <x v="14"/>
    <x v="28"/>
    <x v="156"/>
    <x v="624"/>
    <x v="22"/>
    <s v="2005-2019"/>
    <m/>
    <s v="Superficie cosechada estimada de hortalizas"/>
    <x v="12"/>
    <x v="7"/>
    <n v="11546"/>
  </r>
  <r>
    <x v="1114"/>
    <x v="14"/>
    <x v="28"/>
    <x v="156"/>
    <x v="624"/>
    <x v="22"/>
    <s v="2005-2019"/>
    <m/>
    <s v="Superficie cosechada estimada de hortalizas"/>
    <x v="12"/>
    <x v="8"/>
    <n v="11850"/>
  </r>
  <r>
    <x v="1114"/>
    <x v="14"/>
    <x v="28"/>
    <x v="156"/>
    <x v="624"/>
    <x v="22"/>
    <s v="2005-2019"/>
    <m/>
    <s v="Superficie cosechada estimada de hortalizas"/>
    <x v="12"/>
    <x v="9"/>
    <n v="13913"/>
  </r>
  <r>
    <x v="1114"/>
    <x v="14"/>
    <x v="28"/>
    <x v="156"/>
    <x v="624"/>
    <x v="22"/>
    <s v="2005-2019"/>
    <m/>
    <s v="Superficie cosechada estimada de hortalizas"/>
    <x v="12"/>
    <x v="10"/>
    <n v="13863"/>
  </r>
  <r>
    <x v="1114"/>
    <x v="14"/>
    <x v="28"/>
    <x v="156"/>
    <x v="624"/>
    <x v="22"/>
    <s v="2005-2019"/>
    <m/>
    <s v="Superficie cosechada estimada de hortalizas"/>
    <x v="12"/>
    <x v="11"/>
    <n v="9508"/>
  </r>
  <r>
    <x v="1115"/>
    <x v="14"/>
    <x v="28"/>
    <x v="156"/>
    <x v="627"/>
    <x v="22"/>
    <s v="2005-2019"/>
    <m/>
    <s v="Superficie cosechada estimada de hortalizas"/>
    <x v="12"/>
    <x v="15"/>
    <n v="75110"/>
  </r>
  <r>
    <x v="1115"/>
    <x v="14"/>
    <x v="28"/>
    <x v="156"/>
    <x v="627"/>
    <x v="22"/>
    <s v="2005-2019"/>
    <m/>
    <s v="Superficie cosechada estimada de hortalizas"/>
    <x v="12"/>
    <x v="13"/>
    <n v="59699"/>
  </r>
  <r>
    <x v="1115"/>
    <x v="14"/>
    <x v="28"/>
    <x v="156"/>
    <x v="627"/>
    <x v="22"/>
    <s v="2005-2019"/>
    <m/>
    <s v="Superficie cosechada estimada de hortalizas"/>
    <x v="12"/>
    <x v="14"/>
    <n v="52970"/>
  </r>
  <r>
    <x v="1115"/>
    <x v="14"/>
    <x v="28"/>
    <x v="156"/>
    <x v="627"/>
    <x v="22"/>
    <s v="2005-2019"/>
    <m/>
    <s v="Superficie cosechada estimada de hortalizas"/>
    <x v="12"/>
    <x v="0"/>
    <n v="54294"/>
  </r>
  <r>
    <x v="1115"/>
    <x v="14"/>
    <x v="28"/>
    <x v="156"/>
    <x v="627"/>
    <x v="22"/>
    <s v="2005-2019"/>
    <m/>
    <s v="Superficie cosechada estimada de hortalizas"/>
    <x v="12"/>
    <x v="1"/>
    <n v="62696"/>
  </r>
  <r>
    <x v="1115"/>
    <x v="14"/>
    <x v="28"/>
    <x v="156"/>
    <x v="627"/>
    <x v="22"/>
    <s v="2005-2019"/>
    <m/>
    <s v="Superficie cosechada estimada de hortalizas"/>
    <x v="12"/>
    <x v="2"/>
    <n v="67025"/>
  </r>
  <r>
    <x v="1115"/>
    <x v="14"/>
    <x v="28"/>
    <x v="156"/>
    <x v="627"/>
    <x v="22"/>
    <s v="2005-2019"/>
    <m/>
    <s v="Superficie cosechada estimada de hortalizas"/>
    <x v="12"/>
    <x v="3"/>
    <n v="102972"/>
  </r>
  <r>
    <x v="1115"/>
    <x v="14"/>
    <x v="28"/>
    <x v="156"/>
    <x v="627"/>
    <x v="22"/>
    <s v="2005-2019"/>
    <m/>
    <s v="Superficie cosechada estimada de hortalizas"/>
    <x v="12"/>
    <x v="4"/>
    <n v="106092"/>
  </r>
  <r>
    <x v="1115"/>
    <x v="14"/>
    <x v="28"/>
    <x v="156"/>
    <x v="627"/>
    <x v="22"/>
    <s v="2005-2019"/>
    <m/>
    <s v="Superficie cosechada estimada de hortalizas"/>
    <x v="12"/>
    <x v="5"/>
    <n v="78598"/>
  </r>
  <r>
    <x v="1115"/>
    <x v="14"/>
    <x v="28"/>
    <x v="156"/>
    <x v="627"/>
    <x v="22"/>
    <s v="2005-2019"/>
    <m/>
    <s v="Superficie cosechada estimada de hortalizas"/>
    <x v="12"/>
    <x v="6"/>
    <n v="101641"/>
  </r>
  <r>
    <x v="1115"/>
    <x v="14"/>
    <x v="28"/>
    <x v="156"/>
    <x v="627"/>
    <x v="22"/>
    <s v="2005-2019"/>
    <m/>
    <s v="Superficie cosechada estimada de hortalizas"/>
    <x v="12"/>
    <x v="7"/>
    <n v="102016"/>
  </r>
  <r>
    <x v="1115"/>
    <x v="14"/>
    <x v="28"/>
    <x v="156"/>
    <x v="627"/>
    <x v="22"/>
    <s v="2005-2019"/>
    <m/>
    <s v="Superficie cosechada estimada de hortalizas"/>
    <x v="12"/>
    <x v="8"/>
    <n v="111597"/>
  </r>
  <r>
    <x v="1115"/>
    <x v="14"/>
    <x v="28"/>
    <x v="156"/>
    <x v="627"/>
    <x v="22"/>
    <s v="2005-2019"/>
    <m/>
    <s v="Superficie cosechada estimada de hortalizas"/>
    <x v="12"/>
    <x v="9"/>
    <n v="137981"/>
  </r>
  <r>
    <x v="1115"/>
    <x v="14"/>
    <x v="28"/>
    <x v="156"/>
    <x v="627"/>
    <x v="22"/>
    <s v="2005-2019"/>
    <m/>
    <s v="Superficie cosechada estimada de hortalizas"/>
    <x v="12"/>
    <x v="10"/>
    <n v="111306"/>
  </r>
  <r>
    <x v="1115"/>
    <x v="14"/>
    <x v="28"/>
    <x v="156"/>
    <x v="627"/>
    <x v="22"/>
    <s v="2005-2019"/>
    <m/>
    <s v="Superficie cosechada estimada de hortalizas"/>
    <x v="12"/>
    <x v="11"/>
    <n v="82477"/>
  </r>
  <r>
    <x v="1116"/>
    <x v="14"/>
    <x v="28"/>
    <x v="156"/>
    <x v="628"/>
    <x v="22"/>
    <s v="2005-2019"/>
    <m/>
    <s v="Superficie cosechada estimada de hortalizas"/>
    <x v="12"/>
    <x v="15"/>
    <n v="30730"/>
  </r>
  <r>
    <x v="1116"/>
    <x v="14"/>
    <x v="28"/>
    <x v="156"/>
    <x v="628"/>
    <x v="22"/>
    <s v="2005-2019"/>
    <m/>
    <s v="Superficie cosechada estimada de hortalizas"/>
    <x v="12"/>
    <x v="13"/>
    <n v="17408"/>
  </r>
  <r>
    <x v="1116"/>
    <x v="14"/>
    <x v="28"/>
    <x v="156"/>
    <x v="628"/>
    <x v="22"/>
    <s v="2005-2019"/>
    <m/>
    <s v="Superficie cosechada estimada de hortalizas"/>
    <x v="12"/>
    <x v="14"/>
    <n v="15980"/>
  </r>
  <r>
    <x v="1116"/>
    <x v="14"/>
    <x v="28"/>
    <x v="156"/>
    <x v="628"/>
    <x v="22"/>
    <s v="2005-2019"/>
    <m/>
    <s v="Superficie cosechada estimada de hortalizas"/>
    <x v="12"/>
    <x v="0"/>
    <n v="19546"/>
  </r>
  <r>
    <x v="1116"/>
    <x v="14"/>
    <x v="28"/>
    <x v="156"/>
    <x v="628"/>
    <x v="22"/>
    <s v="2005-2019"/>
    <m/>
    <s v="Superficie cosechada estimada de hortalizas"/>
    <x v="12"/>
    <x v="1"/>
    <n v="16611"/>
  </r>
  <r>
    <x v="1116"/>
    <x v="14"/>
    <x v="28"/>
    <x v="156"/>
    <x v="628"/>
    <x v="22"/>
    <s v="2005-2019"/>
    <m/>
    <s v="Superficie cosechada estimada de hortalizas"/>
    <x v="12"/>
    <x v="2"/>
    <n v="15829"/>
  </r>
  <r>
    <x v="1116"/>
    <x v="14"/>
    <x v="28"/>
    <x v="156"/>
    <x v="628"/>
    <x v="22"/>
    <s v="2005-2019"/>
    <m/>
    <s v="Superficie cosechada estimada de hortalizas"/>
    <x v="12"/>
    <x v="3"/>
    <n v="10706"/>
  </r>
  <r>
    <x v="1116"/>
    <x v="14"/>
    <x v="28"/>
    <x v="156"/>
    <x v="628"/>
    <x v="22"/>
    <s v="2005-2019"/>
    <m/>
    <s v="Superficie cosechada estimada de hortalizas"/>
    <x v="12"/>
    <x v="4"/>
    <n v="16368"/>
  </r>
  <r>
    <x v="1116"/>
    <x v="14"/>
    <x v="28"/>
    <x v="156"/>
    <x v="628"/>
    <x v="22"/>
    <s v="2005-2019"/>
    <m/>
    <s v="Superficie cosechada estimada de hortalizas"/>
    <x v="12"/>
    <x v="5"/>
    <n v="17283"/>
  </r>
  <r>
    <x v="1116"/>
    <x v="14"/>
    <x v="28"/>
    <x v="156"/>
    <x v="628"/>
    <x v="22"/>
    <s v="2005-2019"/>
    <m/>
    <s v="Superficie cosechada estimada de hortalizas"/>
    <x v="12"/>
    <x v="6"/>
    <n v="15515"/>
  </r>
  <r>
    <x v="1116"/>
    <x v="14"/>
    <x v="28"/>
    <x v="156"/>
    <x v="628"/>
    <x v="22"/>
    <s v="2005-2019"/>
    <m/>
    <s v="Superficie cosechada estimada de hortalizas"/>
    <x v="12"/>
    <x v="7"/>
    <n v="13323"/>
  </r>
  <r>
    <x v="1116"/>
    <x v="14"/>
    <x v="28"/>
    <x v="156"/>
    <x v="628"/>
    <x v="22"/>
    <s v="2005-2019"/>
    <m/>
    <s v="Superficie cosechada estimada de hortalizas"/>
    <x v="12"/>
    <x v="8"/>
    <n v="11065"/>
  </r>
  <r>
    <x v="1116"/>
    <x v="14"/>
    <x v="28"/>
    <x v="156"/>
    <x v="628"/>
    <x v="22"/>
    <s v="2005-2019"/>
    <m/>
    <s v="Superficie cosechada estimada de hortalizas"/>
    <x v="12"/>
    <x v="9"/>
    <n v="13857"/>
  </r>
  <r>
    <x v="1116"/>
    <x v="14"/>
    <x v="28"/>
    <x v="156"/>
    <x v="628"/>
    <x v="22"/>
    <s v="2005-2019"/>
    <m/>
    <s v="Superficie cosechada estimada de hortalizas"/>
    <x v="12"/>
    <x v="10"/>
    <n v="13501"/>
  </r>
  <r>
    <x v="1116"/>
    <x v="14"/>
    <x v="28"/>
    <x v="156"/>
    <x v="628"/>
    <x v="22"/>
    <s v="2005-2019"/>
    <m/>
    <s v="Superficie cosechada estimada de hortalizas"/>
    <x v="12"/>
    <x v="11"/>
    <n v="9774"/>
  </r>
  <r>
    <x v="1117"/>
    <x v="14"/>
    <x v="28"/>
    <x v="156"/>
    <x v="625"/>
    <x v="22"/>
    <s v="2005-2019"/>
    <m/>
    <s v="Superficie cosechada estimada de hortalizas"/>
    <x v="12"/>
    <x v="15"/>
    <n v="61890"/>
  </r>
  <r>
    <x v="1117"/>
    <x v="14"/>
    <x v="28"/>
    <x v="156"/>
    <x v="625"/>
    <x v="22"/>
    <s v="2005-2019"/>
    <m/>
    <s v="Superficie cosechada estimada de hortalizas"/>
    <x v="12"/>
    <x v="13"/>
    <n v="54189"/>
  </r>
  <r>
    <x v="1117"/>
    <x v="14"/>
    <x v="28"/>
    <x v="156"/>
    <x v="625"/>
    <x v="22"/>
    <s v="2005-2019"/>
    <m/>
    <s v="Superficie cosechada estimada de hortalizas"/>
    <x v="12"/>
    <x v="14"/>
    <n v="55270"/>
  </r>
  <r>
    <x v="1117"/>
    <x v="14"/>
    <x v="28"/>
    <x v="156"/>
    <x v="625"/>
    <x v="22"/>
    <s v="2005-2019"/>
    <m/>
    <s v="Superficie cosechada estimada de hortalizas"/>
    <x v="12"/>
    <x v="0"/>
    <n v="44391"/>
  </r>
  <r>
    <x v="1117"/>
    <x v="14"/>
    <x v="28"/>
    <x v="156"/>
    <x v="625"/>
    <x v="22"/>
    <s v="2005-2019"/>
    <m/>
    <s v="Superficie cosechada estimada de hortalizas"/>
    <x v="12"/>
    <x v="1"/>
    <n v="50084"/>
  </r>
  <r>
    <x v="1117"/>
    <x v="14"/>
    <x v="28"/>
    <x v="156"/>
    <x v="625"/>
    <x v="22"/>
    <s v="2005-2019"/>
    <m/>
    <s v="Superficie cosechada estimada de hortalizas"/>
    <x v="12"/>
    <x v="2"/>
    <n v="52966"/>
  </r>
  <r>
    <x v="1117"/>
    <x v="14"/>
    <x v="28"/>
    <x v="156"/>
    <x v="625"/>
    <x v="22"/>
    <s v="2005-2019"/>
    <m/>
    <s v="Superficie cosechada estimada de hortalizas"/>
    <x v="12"/>
    <x v="3"/>
    <n v="40847"/>
  </r>
  <r>
    <x v="1117"/>
    <x v="14"/>
    <x v="28"/>
    <x v="156"/>
    <x v="625"/>
    <x v="22"/>
    <s v="2005-2019"/>
    <m/>
    <s v="Superficie cosechada estimada de hortalizas"/>
    <x v="12"/>
    <x v="4"/>
    <n v="48889"/>
  </r>
  <r>
    <x v="1117"/>
    <x v="14"/>
    <x v="28"/>
    <x v="156"/>
    <x v="625"/>
    <x v="22"/>
    <s v="2005-2019"/>
    <m/>
    <s v="Superficie cosechada estimada de hortalizas"/>
    <x v="12"/>
    <x v="5"/>
    <n v="48965"/>
  </r>
  <r>
    <x v="1117"/>
    <x v="14"/>
    <x v="28"/>
    <x v="156"/>
    <x v="625"/>
    <x v="22"/>
    <s v="2005-2019"/>
    <m/>
    <s v="Superficie cosechada estimada de hortalizas"/>
    <x v="12"/>
    <x v="6"/>
    <n v="50526"/>
  </r>
  <r>
    <x v="1117"/>
    <x v="14"/>
    <x v="28"/>
    <x v="156"/>
    <x v="625"/>
    <x v="22"/>
    <s v="2005-2019"/>
    <m/>
    <s v="Superficie cosechada estimada de hortalizas"/>
    <x v="12"/>
    <x v="7"/>
    <n v="53485"/>
  </r>
  <r>
    <x v="1117"/>
    <x v="14"/>
    <x v="28"/>
    <x v="156"/>
    <x v="625"/>
    <x v="22"/>
    <s v="2005-2019"/>
    <m/>
    <s v="Superficie cosechada estimada de hortalizas"/>
    <x v="12"/>
    <x v="8"/>
    <n v="54082"/>
  </r>
  <r>
    <x v="1117"/>
    <x v="14"/>
    <x v="28"/>
    <x v="156"/>
    <x v="625"/>
    <x v="22"/>
    <s v="2005-2019"/>
    <m/>
    <s v="Superficie cosechada estimada de hortalizas"/>
    <x v="12"/>
    <x v="9"/>
    <n v="41268"/>
  </r>
  <r>
    <x v="1117"/>
    <x v="14"/>
    <x v="28"/>
    <x v="156"/>
    <x v="625"/>
    <x v="22"/>
    <s v="2005-2019"/>
    <m/>
    <s v="Superficie cosechada estimada de hortalizas"/>
    <x v="12"/>
    <x v="10"/>
    <n v="41811"/>
  </r>
  <r>
    <x v="1117"/>
    <x v="14"/>
    <x v="28"/>
    <x v="156"/>
    <x v="625"/>
    <x v="22"/>
    <s v="2005-2019"/>
    <m/>
    <s v="Superficie cosechada estimada de hortalizas"/>
    <x v="12"/>
    <x v="11"/>
    <n v="44145"/>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4"/>
    <n v="29454"/>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5"/>
    <n v="3547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6"/>
    <n v="18942"/>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7"/>
    <n v="2830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8"/>
    <n v="18447"/>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9"/>
    <n v="27009"/>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10"/>
    <n v="2166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11"/>
    <n v="2358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12"/>
    <n v="9615"/>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71512"/>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115318"/>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130518"/>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152238"/>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124424"/>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84813"/>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84615"/>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105623"/>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105299"/>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54490"/>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52499"/>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67636"/>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75832"/>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78325"/>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74156"/>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44019"/>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44161"/>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55024"/>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51039"/>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2067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33163"/>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4191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49089"/>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38249"/>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3714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2519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19538"/>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18103"/>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17672"/>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170"/>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25164"/>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31716"/>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38830"/>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30205"/>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29015"/>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18763"/>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12079"/>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6881"/>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1525"/>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2"/>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7563"/>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9355"/>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9268"/>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6918"/>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5270"/>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2587"/>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2191"/>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1409"/>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558"/>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0"/>
  </r>
  <r>
    <x v="1124"/>
    <x v="14"/>
    <x v="27"/>
    <x v="156"/>
    <x v="634"/>
    <x v="22"/>
    <s v="2010-2019"/>
    <m/>
    <s v="Superficie plantada estimada de hortalizas"/>
    <x v="12"/>
    <x v="2"/>
    <n v="0"/>
  </r>
  <r>
    <x v="1124"/>
    <x v="14"/>
    <x v="27"/>
    <x v="156"/>
    <x v="634"/>
    <x v="22"/>
    <s v="2010-2019"/>
    <m/>
    <s v="Superficie plantada estimada de hortalizas"/>
    <x v="12"/>
    <x v="3"/>
    <n v="672.80000000000007"/>
  </r>
  <r>
    <x v="1124"/>
    <x v="14"/>
    <x v="27"/>
    <x v="156"/>
    <x v="634"/>
    <x v="22"/>
    <s v="2010-2019"/>
    <m/>
    <s v="Superficie plantada estimada de hortalizas"/>
    <x v="12"/>
    <x v="4"/>
    <n v="722.9"/>
  </r>
  <r>
    <x v="1124"/>
    <x v="14"/>
    <x v="27"/>
    <x v="156"/>
    <x v="634"/>
    <x v="22"/>
    <s v="2010-2019"/>
    <m/>
    <s v="Superficie plantada estimada de hortalizas"/>
    <x v="12"/>
    <x v="5"/>
    <n v="604.40000000000009"/>
  </r>
  <r>
    <x v="1124"/>
    <x v="14"/>
    <x v="27"/>
    <x v="156"/>
    <x v="634"/>
    <x v="22"/>
    <s v="2010-2019"/>
    <m/>
    <s v="Superficie plantada estimada de hortalizas"/>
    <x v="12"/>
    <x v="6"/>
    <n v="599.8478360774094"/>
  </r>
  <r>
    <x v="1124"/>
    <x v="14"/>
    <x v="27"/>
    <x v="156"/>
    <x v="634"/>
    <x v="22"/>
    <s v="2010-2019"/>
    <m/>
    <s v="Superficie plantada estimada de hortalizas"/>
    <x v="12"/>
    <x v="7"/>
    <n v="665.93014836999964"/>
  </r>
  <r>
    <x v="1124"/>
    <x v="14"/>
    <x v="27"/>
    <x v="156"/>
    <x v="634"/>
    <x v="22"/>
    <s v="2010-2019"/>
    <m/>
    <s v="Superficie plantada estimada de hortalizas"/>
    <x v="12"/>
    <x v="8"/>
    <n v="822.7543572400001"/>
  </r>
  <r>
    <x v="1124"/>
    <x v="14"/>
    <x v="27"/>
    <x v="156"/>
    <x v="634"/>
    <x v="22"/>
    <s v="2010-2019"/>
    <m/>
    <s v="Superficie plantada estimada de hortalizas"/>
    <x v="12"/>
    <x v="9"/>
    <n v="796.49741368486377"/>
  </r>
  <r>
    <x v="1124"/>
    <x v="14"/>
    <x v="27"/>
    <x v="156"/>
    <x v="634"/>
    <x v="22"/>
    <s v="2010-2019"/>
    <m/>
    <s v="Superficie plantada estimada de hortalizas"/>
    <x v="12"/>
    <x v="10"/>
    <n v="880.36819999999989"/>
  </r>
  <r>
    <x v="1124"/>
    <x v="14"/>
    <x v="27"/>
    <x v="156"/>
    <x v="634"/>
    <x v="22"/>
    <s v="2010-2019"/>
    <m/>
    <s v="Superficie plantada estimada de hortalizas"/>
    <x v="12"/>
    <x v="11"/>
    <n v="1381.4986999999999"/>
  </r>
  <r>
    <x v="1125"/>
    <x v="14"/>
    <x v="27"/>
    <x v="159"/>
    <x v="635"/>
    <x v="22"/>
    <s v="2010-2019"/>
    <m/>
    <s v="Superficie plantada estimada de hortalizas"/>
    <x v="12"/>
    <x v="2"/>
    <n v="2861"/>
  </r>
  <r>
    <x v="1125"/>
    <x v="14"/>
    <x v="27"/>
    <x v="159"/>
    <x v="635"/>
    <x v="22"/>
    <s v="2010-2019"/>
    <m/>
    <s v="Superficie plantada estimada de hortalizas"/>
    <x v="12"/>
    <x v="3"/>
    <n v="2489"/>
  </r>
  <r>
    <x v="1125"/>
    <x v="14"/>
    <x v="27"/>
    <x v="159"/>
    <x v="635"/>
    <x v="22"/>
    <s v="2010-2019"/>
    <m/>
    <s v="Superficie plantada estimada de hortalizas"/>
    <x v="12"/>
    <x v="4"/>
    <n v="2440"/>
  </r>
  <r>
    <x v="1125"/>
    <x v="14"/>
    <x v="27"/>
    <x v="159"/>
    <x v="635"/>
    <x v="22"/>
    <s v="2010-2019"/>
    <m/>
    <s v="Superficie plantada estimada de hortalizas"/>
    <x v="12"/>
    <x v="5"/>
    <n v="2380"/>
  </r>
  <r>
    <x v="1125"/>
    <x v="14"/>
    <x v="27"/>
    <x v="159"/>
    <x v="635"/>
    <x v="22"/>
    <s v="2010-2019"/>
    <m/>
    <s v="Superficie plantada estimada de hortalizas"/>
    <x v="12"/>
    <x v="6"/>
    <n v="3079.7315229097426"/>
  </r>
  <r>
    <x v="1125"/>
    <x v="14"/>
    <x v="27"/>
    <x v="159"/>
    <x v="635"/>
    <x v="22"/>
    <s v="2010-2019"/>
    <m/>
    <s v="Superficie plantada estimada de hortalizas"/>
    <x v="12"/>
    <x v="7"/>
    <n v="2214"/>
  </r>
  <r>
    <x v="1125"/>
    <x v="14"/>
    <x v="27"/>
    <x v="159"/>
    <x v="635"/>
    <x v="22"/>
    <s v="2010-2019"/>
    <m/>
    <s v="Superficie plantada estimada de hortalizas"/>
    <x v="12"/>
    <x v="8"/>
    <n v="2507"/>
  </r>
  <r>
    <x v="1125"/>
    <x v="14"/>
    <x v="27"/>
    <x v="159"/>
    <x v="635"/>
    <x v="22"/>
    <s v="2010-2019"/>
    <m/>
    <s v="Superficie plantada estimada de hortalizas"/>
    <x v="12"/>
    <x v="9"/>
    <n v="3349"/>
  </r>
  <r>
    <x v="1125"/>
    <x v="14"/>
    <x v="27"/>
    <x v="159"/>
    <x v="635"/>
    <x v="22"/>
    <s v="2010-2019"/>
    <m/>
    <s v="Superficie plantada estimada de hortalizas"/>
    <x v="12"/>
    <x v="10"/>
    <n v="3989"/>
  </r>
  <r>
    <x v="1125"/>
    <x v="14"/>
    <x v="27"/>
    <x v="159"/>
    <x v="635"/>
    <x v="22"/>
    <s v="2010-2019"/>
    <m/>
    <s v="Superficie plantada estimada de hortalizas"/>
    <x v="12"/>
    <x v="11"/>
    <n v="3589"/>
  </r>
  <r>
    <x v="1126"/>
    <x v="14"/>
    <x v="27"/>
    <x v="159"/>
    <x v="636"/>
    <x v="22"/>
    <s v="2010-2019"/>
    <m/>
    <s v="Superficie plantada estimada de hortalizas"/>
    <x v="12"/>
    <x v="2"/>
    <n v="965.13000000000022"/>
  </r>
  <r>
    <x v="1126"/>
    <x v="14"/>
    <x v="27"/>
    <x v="159"/>
    <x v="636"/>
    <x v="22"/>
    <s v="2010-2019"/>
    <m/>
    <s v="Superficie plantada estimada de hortalizas"/>
    <x v="12"/>
    <x v="3"/>
    <n v="1173.7999999999997"/>
  </r>
  <r>
    <x v="1126"/>
    <x v="14"/>
    <x v="27"/>
    <x v="159"/>
    <x v="636"/>
    <x v="22"/>
    <s v="2010-2019"/>
    <m/>
    <s v="Superficie plantada estimada de hortalizas"/>
    <x v="12"/>
    <x v="4"/>
    <n v="1006.3000000000001"/>
  </r>
  <r>
    <x v="1126"/>
    <x v="14"/>
    <x v="27"/>
    <x v="159"/>
    <x v="636"/>
    <x v="22"/>
    <s v="2010-2019"/>
    <m/>
    <s v="Superficie plantada estimada de hortalizas"/>
    <x v="12"/>
    <x v="5"/>
    <n v="639.53"/>
  </r>
  <r>
    <x v="1126"/>
    <x v="14"/>
    <x v="27"/>
    <x v="159"/>
    <x v="636"/>
    <x v="22"/>
    <s v="2010-2019"/>
    <m/>
    <s v="Superficie plantada estimada de hortalizas"/>
    <x v="12"/>
    <x v="6"/>
    <n v="696.5500597055202"/>
  </r>
  <r>
    <x v="1126"/>
    <x v="14"/>
    <x v="27"/>
    <x v="159"/>
    <x v="636"/>
    <x v="22"/>
    <s v="2010-2019"/>
    <m/>
    <s v="Superficie plantada estimada de hortalizas"/>
    <x v="12"/>
    <x v="7"/>
    <n v="480.24298821000002"/>
  </r>
  <r>
    <x v="1126"/>
    <x v="14"/>
    <x v="27"/>
    <x v="159"/>
    <x v="636"/>
    <x v="22"/>
    <s v="2010-2019"/>
    <m/>
    <s v="Superficie plantada estimada de hortalizas"/>
    <x v="12"/>
    <x v="8"/>
    <n v="521.60492256999999"/>
  </r>
  <r>
    <x v="1126"/>
    <x v="14"/>
    <x v="27"/>
    <x v="159"/>
    <x v="636"/>
    <x v="22"/>
    <s v="2010-2019"/>
    <m/>
    <s v="Superficie plantada estimada de hortalizas"/>
    <x v="12"/>
    <x v="9"/>
    <n v="714.06994215271607"/>
  </r>
  <r>
    <x v="1126"/>
    <x v="14"/>
    <x v="27"/>
    <x v="159"/>
    <x v="636"/>
    <x v="22"/>
    <s v="2010-2019"/>
    <m/>
    <s v="Superficie plantada estimada de hortalizas"/>
    <x v="12"/>
    <x v="10"/>
    <n v="788.82689999999991"/>
  </r>
  <r>
    <x v="1126"/>
    <x v="14"/>
    <x v="27"/>
    <x v="159"/>
    <x v="636"/>
    <x v="22"/>
    <s v="2010-2019"/>
    <m/>
    <s v="Superficie plantada estimada de hortalizas"/>
    <x v="12"/>
    <x v="11"/>
    <n v="762.61660000000006"/>
  </r>
  <r>
    <x v="1127"/>
    <x v="14"/>
    <x v="27"/>
    <x v="159"/>
    <x v="637"/>
    <x v="22"/>
    <s v="2010-2019"/>
    <m/>
    <s v="Superficie plantada estimada de hortalizas"/>
    <x v="12"/>
    <x v="2"/>
    <n v="1257.8500000000001"/>
  </r>
  <r>
    <x v="1127"/>
    <x v="14"/>
    <x v="27"/>
    <x v="159"/>
    <x v="637"/>
    <x v="22"/>
    <s v="2010-2019"/>
    <m/>
    <s v="Superficie plantada estimada de hortalizas"/>
    <x v="12"/>
    <x v="3"/>
    <n v="1463.19"/>
  </r>
  <r>
    <x v="1127"/>
    <x v="14"/>
    <x v="27"/>
    <x v="159"/>
    <x v="637"/>
    <x v="22"/>
    <s v="2010-2019"/>
    <m/>
    <s v="Superficie plantada estimada de hortalizas"/>
    <x v="12"/>
    <x v="4"/>
    <n v="1321.89"/>
  </r>
  <r>
    <x v="1127"/>
    <x v="14"/>
    <x v="27"/>
    <x v="159"/>
    <x v="637"/>
    <x v="22"/>
    <s v="2010-2019"/>
    <m/>
    <s v="Superficie plantada estimada de hortalizas"/>
    <x v="12"/>
    <x v="5"/>
    <n v="1049.31"/>
  </r>
  <r>
    <x v="1127"/>
    <x v="14"/>
    <x v="27"/>
    <x v="159"/>
    <x v="637"/>
    <x v="22"/>
    <s v="2010-2019"/>
    <m/>
    <s v="Superficie plantada estimada de hortalizas"/>
    <x v="12"/>
    <x v="6"/>
    <n v="1143.4341336295283"/>
  </r>
  <r>
    <x v="1127"/>
    <x v="14"/>
    <x v="27"/>
    <x v="159"/>
    <x v="637"/>
    <x v="22"/>
    <s v="2010-2019"/>
    <m/>
    <s v="Superficie plantada estimada de hortalizas"/>
    <x v="12"/>
    <x v="7"/>
    <n v="1096.8828046399999"/>
  </r>
  <r>
    <x v="1127"/>
    <x v="14"/>
    <x v="27"/>
    <x v="159"/>
    <x v="637"/>
    <x v="22"/>
    <s v="2010-2019"/>
    <m/>
    <s v="Superficie plantada estimada de hortalizas"/>
    <x v="12"/>
    <x v="8"/>
    <n v="1291.9333594999998"/>
  </r>
  <r>
    <x v="1127"/>
    <x v="14"/>
    <x v="27"/>
    <x v="159"/>
    <x v="637"/>
    <x v="22"/>
    <s v="2010-2019"/>
    <m/>
    <s v="Superficie plantada estimada de hortalizas"/>
    <x v="12"/>
    <x v="9"/>
    <n v="1528.6617972772838"/>
  </r>
  <r>
    <x v="1127"/>
    <x v="14"/>
    <x v="27"/>
    <x v="159"/>
    <x v="637"/>
    <x v="22"/>
    <s v="2010-2019"/>
    <m/>
    <s v="Superficie plantada estimada de hortalizas"/>
    <x v="12"/>
    <x v="10"/>
    <n v="1516.2529"/>
  </r>
  <r>
    <x v="1127"/>
    <x v="14"/>
    <x v="27"/>
    <x v="159"/>
    <x v="637"/>
    <x v="22"/>
    <s v="2010-2019"/>
    <m/>
    <s v="Superficie plantada estimada de hortalizas"/>
    <x v="12"/>
    <x v="11"/>
    <n v="1556.1772999999998"/>
  </r>
  <r>
    <x v="1128"/>
    <x v="14"/>
    <x v="27"/>
    <x v="159"/>
    <x v="638"/>
    <x v="22"/>
    <s v="2010-2019"/>
    <m/>
    <s v="Superficie plantada estimada de hortalizas"/>
    <x v="12"/>
    <x v="2"/>
    <n v="4651.2"/>
  </r>
  <r>
    <x v="1128"/>
    <x v="14"/>
    <x v="27"/>
    <x v="159"/>
    <x v="638"/>
    <x v="22"/>
    <s v="2010-2019"/>
    <m/>
    <s v="Superficie plantada estimada de hortalizas"/>
    <x v="12"/>
    <x v="3"/>
    <n v="4408.8999999999996"/>
  </r>
  <r>
    <x v="1128"/>
    <x v="14"/>
    <x v="27"/>
    <x v="159"/>
    <x v="638"/>
    <x v="22"/>
    <s v="2010-2019"/>
    <m/>
    <s v="Superficie plantada estimada de hortalizas"/>
    <x v="12"/>
    <x v="4"/>
    <n v="2958.8999999999996"/>
  </r>
  <r>
    <x v="1128"/>
    <x v="14"/>
    <x v="27"/>
    <x v="159"/>
    <x v="638"/>
    <x v="22"/>
    <s v="2010-2019"/>
    <m/>
    <s v="Superficie plantada estimada de hortalizas"/>
    <x v="12"/>
    <x v="5"/>
    <n v="1733.0299999999997"/>
  </r>
  <r>
    <x v="1128"/>
    <x v="14"/>
    <x v="27"/>
    <x v="159"/>
    <x v="638"/>
    <x v="22"/>
    <s v="2010-2019"/>
    <m/>
    <s v="Superficie plantada estimada de hortalizas"/>
    <x v="12"/>
    <x v="6"/>
    <n v="1683.3274999999999"/>
  </r>
  <r>
    <x v="1128"/>
    <x v="14"/>
    <x v="27"/>
    <x v="159"/>
    <x v="638"/>
    <x v="22"/>
    <s v="2010-2019"/>
    <m/>
    <s v="Superficie plantada estimada de hortalizas"/>
    <x v="12"/>
    <x v="7"/>
    <n v="1341.5027593000002"/>
  </r>
  <r>
    <x v="1128"/>
    <x v="14"/>
    <x v="27"/>
    <x v="159"/>
    <x v="638"/>
    <x v="22"/>
    <s v="2010-2019"/>
    <m/>
    <s v="Superficie plantada estimada de hortalizas"/>
    <x v="12"/>
    <x v="8"/>
    <n v="1497.7566553000001"/>
  </r>
  <r>
    <x v="1128"/>
    <x v="14"/>
    <x v="27"/>
    <x v="159"/>
    <x v="638"/>
    <x v="22"/>
    <s v="2010-2019"/>
    <m/>
    <s v="Superficie plantada estimada de hortalizas"/>
    <x v="12"/>
    <x v="9"/>
    <n v="1464.2700012820512"/>
  </r>
  <r>
    <x v="1128"/>
    <x v="14"/>
    <x v="27"/>
    <x v="159"/>
    <x v="638"/>
    <x v="22"/>
    <s v="2010-2019"/>
    <m/>
    <s v="Superficie plantada estimada de hortalizas"/>
    <x v="12"/>
    <x v="10"/>
    <n v="1606.5239000000001"/>
  </r>
  <r>
    <x v="1128"/>
    <x v="14"/>
    <x v="27"/>
    <x v="159"/>
    <x v="638"/>
    <x v="22"/>
    <s v="2010-2019"/>
    <m/>
    <s v="Superficie plantada estimada de hortalizas"/>
    <x v="12"/>
    <x v="11"/>
    <n v="1432.5706"/>
  </r>
  <r>
    <x v="1129"/>
    <x v="14"/>
    <x v="27"/>
    <x v="159"/>
    <x v="639"/>
    <x v="22"/>
    <s v="2010-2019"/>
    <m/>
    <s v="Superficie plantada estimada de hortalizas"/>
    <x v="12"/>
    <x v="2"/>
    <n v="672.94"/>
  </r>
  <r>
    <x v="1129"/>
    <x v="14"/>
    <x v="27"/>
    <x v="159"/>
    <x v="639"/>
    <x v="22"/>
    <s v="2010-2019"/>
    <m/>
    <s v="Superficie plantada estimada de hortalizas"/>
    <x v="12"/>
    <x v="3"/>
    <n v="719.25"/>
  </r>
  <r>
    <x v="1129"/>
    <x v="14"/>
    <x v="27"/>
    <x v="159"/>
    <x v="639"/>
    <x v="22"/>
    <s v="2010-2019"/>
    <m/>
    <s v="Superficie plantada estimada de hortalizas"/>
    <x v="12"/>
    <x v="4"/>
    <n v="563.35"/>
  </r>
  <r>
    <x v="1129"/>
    <x v="14"/>
    <x v="27"/>
    <x v="159"/>
    <x v="639"/>
    <x v="22"/>
    <s v="2010-2019"/>
    <m/>
    <s v="Superficie plantada estimada de hortalizas"/>
    <x v="12"/>
    <x v="5"/>
    <n v="369.12999999999994"/>
  </r>
  <r>
    <x v="1129"/>
    <x v="14"/>
    <x v="27"/>
    <x v="159"/>
    <x v="639"/>
    <x v="22"/>
    <s v="2010-2019"/>
    <m/>
    <s v="Superficie plantada estimada de hortalizas"/>
    <x v="12"/>
    <x v="6"/>
    <n v="494.97437777777776"/>
  </r>
  <r>
    <x v="1129"/>
    <x v="14"/>
    <x v="27"/>
    <x v="159"/>
    <x v="639"/>
    <x v="22"/>
    <s v="2010-2019"/>
    <m/>
    <s v="Superficie plantada estimada de hortalizas"/>
    <x v="12"/>
    <x v="7"/>
    <n v="536.2112569599999"/>
  </r>
  <r>
    <x v="1129"/>
    <x v="14"/>
    <x v="27"/>
    <x v="159"/>
    <x v="639"/>
    <x v="22"/>
    <s v="2010-2019"/>
    <m/>
    <s v="Superficie plantada estimada de hortalizas"/>
    <x v="12"/>
    <x v="8"/>
    <n v="532.13646998000002"/>
  </r>
  <r>
    <x v="1129"/>
    <x v="14"/>
    <x v="27"/>
    <x v="159"/>
    <x v="639"/>
    <x v="22"/>
    <s v="2010-2019"/>
    <m/>
    <s v="Superficie plantada estimada de hortalizas"/>
    <x v="12"/>
    <x v="9"/>
    <n v="1044.7231159565579"/>
  </r>
  <r>
    <x v="1129"/>
    <x v="14"/>
    <x v="27"/>
    <x v="159"/>
    <x v="639"/>
    <x v="22"/>
    <s v="2010-2019"/>
    <m/>
    <s v="Superficie plantada estimada de hortalizas"/>
    <x v="12"/>
    <x v="10"/>
    <n v="1579.2519"/>
  </r>
  <r>
    <x v="1129"/>
    <x v="14"/>
    <x v="27"/>
    <x v="159"/>
    <x v="639"/>
    <x v="22"/>
    <s v="2010-2019"/>
    <m/>
    <s v="Superficie plantada estimada de hortalizas"/>
    <x v="12"/>
    <x v="11"/>
    <n v="940.82549999999992"/>
  </r>
  <r>
    <x v="1130"/>
    <x v="14"/>
    <x v="27"/>
    <x v="159"/>
    <x v="640"/>
    <x v="22"/>
    <s v="2010-2019"/>
    <m/>
    <s v="Superficie plantada estimada de hortalizas"/>
    <x v="12"/>
    <x v="2"/>
    <n v="1932.81"/>
  </r>
  <r>
    <x v="1130"/>
    <x v="14"/>
    <x v="27"/>
    <x v="159"/>
    <x v="640"/>
    <x v="22"/>
    <s v="2010-2019"/>
    <m/>
    <s v="Superficie plantada estimada de hortalizas"/>
    <x v="12"/>
    <x v="3"/>
    <n v="2730.1400000000003"/>
  </r>
  <r>
    <x v="1130"/>
    <x v="14"/>
    <x v="27"/>
    <x v="159"/>
    <x v="640"/>
    <x v="22"/>
    <s v="2010-2019"/>
    <m/>
    <s v="Superficie plantada estimada de hortalizas"/>
    <x v="12"/>
    <x v="4"/>
    <n v="2172.2400000000002"/>
  </r>
  <r>
    <x v="1130"/>
    <x v="14"/>
    <x v="27"/>
    <x v="159"/>
    <x v="640"/>
    <x v="22"/>
    <s v="2010-2019"/>
    <m/>
    <s v="Superficie plantada estimada de hortalizas"/>
    <x v="12"/>
    <x v="5"/>
    <n v="2220.69"/>
  </r>
  <r>
    <x v="1130"/>
    <x v="14"/>
    <x v="27"/>
    <x v="159"/>
    <x v="640"/>
    <x v="22"/>
    <s v="2010-2019"/>
    <m/>
    <s v="Superficie plantada estimada de hortalizas"/>
    <x v="12"/>
    <x v="6"/>
    <n v="1925.3917151335368"/>
  </r>
  <r>
    <x v="1130"/>
    <x v="14"/>
    <x v="27"/>
    <x v="159"/>
    <x v="640"/>
    <x v="22"/>
    <s v="2010-2019"/>
    <m/>
    <s v="Superficie plantada estimada de hortalizas"/>
    <x v="12"/>
    <x v="7"/>
    <n v="1350.4332115699999"/>
  </r>
  <r>
    <x v="1130"/>
    <x v="14"/>
    <x v="27"/>
    <x v="159"/>
    <x v="640"/>
    <x v="22"/>
    <s v="2010-2019"/>
    <m/>
    <s v="Superficie plantada estimada de hortalizas"/>
    <x v="12"/>
    <x v="8"/>
    <n v="2002.9005244299999"/>
  </r>
  <r>
    <x v="1130"/>
    <x v="14"/>
    <x v="27"/>
    <x v="159"/>
    <x v="640"/>
    <x v="22"/>
    <s v="2010-2019"/>
    <m/>
    <s v="Superficie plantada estimada de hortalizas"/>
    <x v="12"/>
    <x v="9"/>
    <n v="1950.2290893852282"/>
  </r>
  <r>
    <x v="1130"/>
    <x v="14"/>
    <x v="27"/>
    <x v="159"/>
    <x v="640"/>
    <x v="22"/>
    <s v="2010-2019"/>
    <m/>
    <s v="Superficie plantada estimada de hortalizas"/>
    <x v="12"/>
    <x v="10"/>
    <n v="1828.9435999999998"/>
  </r>
  <r>
    <x v="1130"/>
    <x v="14"/>
    <x v="27"/>
    <x v="159"/>
    <x v="640"/>
    <x v="22"/>
    <s v="2010-2019"/>
    <m/>
    <s v="Superficie plantada estimada de hortalizas"/>
    <x v="12"/>
    <x v="11"/>
    <n v="1743.4404999999997"/>
  </r>
  <r>
    <x v="1131"/>
    <x v="14"/>
    <x v="27"/>
    <x v="159"/>
    <x v="641"/>
    <x v="22"/>
    <s v="2010-2019"/>
    <m/>
    <s v="Superficie plantada estimada de hortalizas"/>
    <x v="12"/>
    <x v="2"/>
    <n v="1501.34"/>
  </r>
  <r>
    <x v="1131"/>
    <x v="14"/>
    <x v="27"/>
    <x v="159"/>
    <x v="641"/>
    <x v="22"/>
    <s v="2010-2019"/>
    <m/>
    <s v="Superficie plantada estimada de hortalizas"/>
    <x v="12"/>
    <x v="3"/>
    <n v="1326.6"/>
  </r>
  <r>
    <x v="1131"/>
    <x v="14"/>
    <x v="27"/>
    <x v="159"/>
    <x v="641"/>
    <x v="22"/>
    <s v="2010-2019"/>
    <m/>
    <s v="Superficie plantada estimada de hortalizas"/>
    <x v="12"/>
    <x v="4"/>
    <n v="1412.3999999999999"/>
  </r>
  <r>
    <x v="1131"/>
    <x v="14"/>
    <x v="27"/>
    <x v="159"/>
    <x v="641"/>
    <x v="22"/>
    <s v="2010-2019"/>
    <m/>
    <s v="Superficie plantada estimada de hortalizas"/>
    <x v="12"/>
    <x v="5"/>
    <n v="1163.7"/>
  </r>
  <r>
    <x v="1131"/>
    <x v="14"/>
    <x v="27"/>
    <x v="159"/>
    <x v="641"/>
    <x v="22"/>
    <s v="2010-2019"/>
    <m/>
    <s v="Superficie plantada estimada de hortalizas"/>
    <x v="12"/>
    <x v="6"/>
    <n v="1192.2975000000001"/>
  </r>
  <r>
    <x v="1131"/>
    <x v="14"/>
    <x v="27"/>
    <x v="159"/>
    <x v="641"/>
    <x v="22"/>
    <s v="2010-2019"/>
    <m/>
    <s v="Superficie plantada estimada de hortalizas"/>
    <x v="12"/>
    <x v="7"/>
    <n v="1128.4382000000001"/>
  </r>
  <r>
    <x v="1131"/>
    <x v="14"/>
    <x v="27"/>
    <x v="159"/>
    <x v="641"/>
    <x v="22"/>
    <s v="2010-2019"/>
    <m/>
    <s v="Superficie plantada estimada de hortalizas"/>
    <x v="12"/>
    <x v="8"/>
    <n v="1332.5614"/>
  </r>
  <r>
    <x v="1131"/>
    <x v="14"/>
    <x v="27"/>
    <x v="159"/>
    <x v="641"/>
    <x v="22"/>
    <s v="2010-2019"/>
    <m/>
    <s v="Superficie plantada estimada de hortalizas"/>
    <x v="12"/>
    <x v="9"/>
    <n v="1343.2614000000001"/>
  </r>
  <r>
    <x v="1131"/>
    <x v="14"/>
    <x v="27"/>
    <x v="159"/>
    <x v="641"/>
    <x v="22"/>
    <s v="2010-2019"/>
    <m/>
    <s v="Superficie plantada estimada de hortalizas"/>
    <x v="12"/>
    <x v="10"/>
    <n v="1494.3596"/>
  </r>
  <r>
    <x v="1131"/>
    <x v="14"/>
    <x v="27"/>
    <x v="159"/>
    <x v="641"/>
    <x v="22"/>
    <s v="2010-2019"/>
    <m/>
    <s v="Superficie plantada estimada de hortalizas"/>
    <x v="12"/>
    <x v="11"/>
    <n v="1556.8675999999998"/>
  </r>
  <r>
    <x v="1132"/>
    <x v="14"/>
    <x v="27"/>
    <x v="159"/>
    <x v="642"/>
    <x v="22"/>
    <s v="2010-2019"/>
    <m/>
    <s v="Superficie plantada estimada de hortalizas"/>
    <x v="12"/>
    <x v="2"/>
    <n v="0"/>
  </r>
  <r>
    <x v="1132"/>
    <x v="14"/>
    <x v="27"/>
    <x v="159"/>
    <x v="642"/>
    <x v="22"/>
    <s v="2010-2019"/>
    <m/>
    <s v="Superficie plantada estimada de hortalizas"/>
    <x v="12"/>
    <x v="3"/>
    <n v="771.4"/>
  </r>
  <r>
    <x v="1132"/>
    <x v="14"/>
    <x v="27"/>
    <x v="159"/>
    <x v="642"/>
    <x v="22"/>
    <s v="2010-2019"/>
    <m/>
    <s v="Superficie plantada estimada de hortalizas"/>
    <x v="12"/>
    <x v="4"/>
    <n v="943.19999999999993"/>
  </r>
  <r>
    <x v="1132"/>
    <x v="14"/>
    <x v="27"/>
    <x v="159"/>
    <x v="642"/>
    <x v="22"/>
    <s v="2010-2019"/>
    <m/>
    <s v="Superficie plantada estimada de hortalizas"/>
    <x v="12"/>
    <x v="5"/>
    <n v="854.36"/>
  </r>
  <r>
    <x v="1132"/>
    <x v="14"/>
    <x v="27"/>
    <x v="159"/>
    <x v="642"/>
    <x v="22"/>
    <s v="2010-2019"/>
    <m/>
    <s v="Superficie plantada estimada de hortalizas"/>
    <x v="12"/>
    <x v="6"/>
    <n v="1130.5519935897437"/>
  </r>
  <r>
    <x v="1132"/>
    <x v="14"/>
    <x v="27"/>
    <x v="159"/>
    <x v="642"/>
    <x v="22"/>
    <s v="2010-2019"/>
    <m/>
    <s v="Superficie plantada estimada de hortalizas"/>
    <x v="12"/>
    <x v="7"/>
    <n v="1045.7233622200001"/>
  </r>
  <r>
    <x v="1132"/>
    <x v="14"/>
    <x v="27"/>
    <x v="159"/>
    <x v="642"/>
    <x v="22"/>
    <s v="2010-2019"/>
    <m/>
    <s v="Superficie plantada estimada de hortalizas"/>
    <x v="12"/>
    <x v="8"/>
    <n v="1110.88411894"/>
  </r>
  <r>
    <x v="1132"/>
    <x v="14"/>
    <x v="27"/>
    <x v="159"/>
    <x v="642"/>
    <x v="22"/>
    <s v="2010-2019"/>
    <m/>
    <s v="Superficie plantada estimada de hortalizas"/>
    <x v="12"/>
    <x v="9"/>
    <n v="1521.1492985679783"/>
  </r>
  <r>
    <x v="1132"/>
    <x v="14"/>
    <x v="27"/>
    <x v="159"/>
    <x v="642"/>
    <x v="22"/>
    <s v="2010-2019"/>
    <m/>
    <s v="Superficie plantada estimada de hortalizas"/>
    <x v="12"/>
    <x v="10"/>
    <n v="1891.7965000000002"/>
  </r>
  <r>
    <x v="1132"/>
    <x v="14"/>
    <x v="27"/>
    <x v="159"/>
    <x v="642"/>
    <x v="22"/>
    <s v="2010-2019"/>
    <m/>
    <s v="Superficie plantada estimada de hortalizas"/>
    <x v="12"/>
    <x v="11"/>
    <n v="1912.3626999999999"/>
  </r>
  <r>
    <x v="1133"/>
    <x v="14"/>
    <x v="27"/>
    <x v="159"/>
    <x v="643"/>
    <x v="22"/>
    <s v="2010-2019"/>
    <m/>
    <s v="Superficie plantada estimada de hortalizas"/>
    <x v="12"/>
    <x v="2"/>
    <n v="4181.5200000000004"/>
  </r>
  <r>
    <x v="1133"/>
    <x v="14"/>
    <x v="27"/>
    <x v="159"/>
    <x v="643"/>
    <x v="22"/>
    <s v="2010-2019"/>
    <m/>
    <s v="Superficie plantada estimada de hortalizas"/>
    <x v="12"/>
    <x v="3"/>
    <n v="4345.8132999999998"/>
  </r>
  <r>
    <x v="1133"/>
    <x v="14"/>
    <x v="27"/>
    <x v="159"/>
    <x v="643"/>
    <x v="22"/>
    <s v="2010-2019"/>
    <m/>
    <s v="Superficie plantada estimada de hortalizas"/>
    <x v="12"/>
    <x v="4"/>
    <n v="4322.7462999999998"/>
  </r>
  <r>
    <x v="1133"/>
    <x v="14"/>
    <x v="27"/>
    <x v="159"/>
    <x v="643"/>
    <x v="22"/>
    <s v="2010-2019"/>
    <m/>
    <s v="Superficie plantada estimada de hortalizas"/>
    <x v="12"/>
    <x v="5"/>
    <n v="4342.8200000000006"/>
  </r>
  <r>
    <x v="1133"/>
    <x v="14"/>
    <x v="27"/>
    <x v="159"/>
    <x v="643"/>
    <x v="22"/>
    <s v="2010-2019"/>
    <m/>
    <s v="Superficie plantada estimada de hortalizas"/>
    <x v="12"/>
    <x v="6"/>
    <n v="4447.982"/>
  </r>
  <r>
    <x v="1133"/>
    <x v="14"/>
    <x v="27"/>
    <x v="159"/>
    <x v="643"/>
    <x v="22"/>
    <s v="2010-2019"/>
    <m/>
    <s v="Superficie plantada estimada de hortalizas"/>
    <x v="12"/>
    <x v="7"/>
    <n v="4129.7605000000003"/>
  </r>
  <r>
    <x v="1133"/>
    <x v="14"/>
    <x v="27"/>
    <x v="159"/>
    <x v="643"/>
    <x v="22"/>
    <s v="2010-2019"/>
    <m/>
    <s v="Superficie plantada estimada de hortalizas"/>
    <x v="12"/>
    <x v="8"/>
    <n v="4683.5747000000001"/>
  </r>
  <r>
    <x v="1133"/>
    <x v="14"/>
    <x v="27"/>
    <x v="159"/>
    <x v="643"/>
    <x v="22"/>
    <s v="2010-2019"/>
    <m/>
    <s v="Superficie plantada estimada de hortalizas"/>
    <x v="12"/>
    <x v="9"/>
    <n v="4460.1899999999996"/>
  </r>
  <r>
    <x v="1133"/>
    <x v="14"/>
    <x v="27"/>
    <x v="159"/>
    <x v="643"/>
    <x v="22"/>
    <s v="2010-2019"/>
    <m/>
    <s v="Superficie plantada estimada de hortalizas"/>
    <x v="12"/>
    <x v="10"/>
    <n v="4892.9270000000006"/>
  </r>
  <r>
    <x v="1133"/>
    <x v="14"/>
    <x v="27"/>
    <x v="159"/>
    <x v="643"/>
    <x v="22"/>
    <s v="2010-2019"/>
    <m/>
    <s v="Superficie plantada estimada de hortalizas"/>
    <x v="12"/>
    <x v="11"/>
    <n v="5036.4511000000002"/>
  </r>
  <r>
    <x v="1134"/>
    <x v="14"/>
    <x v="27"/>
    <x v="159"/>
    <x v="644"/>
    <x v="22"/>
    <s v="2010-2019"/>
    <m/>
    <s v="Superficie plantada estimada de hortalizas"/>
    <x v="12"/>
    <x v="2"/>
    <n v="1927.42"/>
  </r>
  <r>
    <x v="1134"/>
    <x v="14"/>
    <x v="27"/>
    <x v="159"/>
    <x v="644"/>
    <x v="22"/>
    <s v="2010-2019"/>
    <m/>
    <s v="Superficie plantada estimada de hortalizas"/>
    <x v="12"/>
    <x v="3"/>
    <n v="1946.4459999999999"/>
  </r>
  <r>
    <x v="1134"/>
    <x v="14"/>
    <x v="27"/>
    <x v="159"/>
    <x v="644"/>
    <x v="22"/>
    <s v="2010-2019"/>
    <m/>
    <s v="Superficie plantada estimada de hortalizas"/>
    <x v="12"/>
    <x v="4"/>
    <n v="2776.1667000000002"/>
  </r>
  <r>
    <x v="1134"/>
    <x v="14"/>
    <x v="27"/>
    <x v="159"/>
    <x v="644"/>
    <x v="22"/>
    <s v="2010-2019"/>
    <m/>
    <s v="Superficie plantada estimada de hortalizas"/>
    <x v="12"/>
    <x v="5"/>
    <n v="2673.2633000000005"/>
  </r>
  <r>
    <x v="1134"/>
    <x v="14"/>
    <x v="27"/>
    <x v="159"/>
    <x v="644"/>
    <x v="22"/>
    <s v="2010-2019"/>
    <m/>
    <s v="Superficie plantada estimada de hortalizas"/>
    <x v="12"/>
    <x v="6"/>
    <n v="2256.6690999999996"/>
  </r>
  <r>
    <x v="1134"/>
    <x v="14"/>
    <x v="27"/>
    <x v="159"/>
    <x v="644"/>
    <x v="22"/>
    <s v="2010-2019"/>
    <m/>
    <s v="Superficie plantada estimada de hortalizas"/>
    <x v="12"/>
    <x v="7"/>
    <n v="2315.8255000000004"/>
  </r>
  <r>
    <x v="1134"/>
    <x v="14"/>
    <x v="27"/>
    <x v="159"/>
    <x v="644"/>
    <x v="22"/>
    <s v="2010-2019"/>
    <m/>
    <s v="Superficie plantada estimada de hortalizas"/>
    <x v="12"/>
    <x v="8"/>
    <n v="2485.4732999999997"/>
  </r>
  <r>
    <x v="1134"/>
    <x v="14"/>
    <x v="27"/>
    <x v="159"/>
    <x v="644"/>
    <x v="22"/>
    <s v="2010-2019"/>
    <m/>
    <s v="Superficie plantada estimada de hortalizas"/>
    <x v="12"/>
    <x v="9"/>
    <n v="2787.1464000000001"/>
  </r>
  <r>
    <x v="1134"/>
    <x v="14"/>
    <x v="27"/>
    <x v="159"/>
    <x v="644"/>
    <x v="22"/>
    <s v="2010-2019"/>
    <m/>
    <s v="Superficie plantada estimada de hortalizas"/>
    <x v="12"/>
    <x v="10"/>
    <n v="2696.6272000000004"/>
  </r>
  <r>
    <x v="1134"/>
    <x v="14"/>
    <x v="27"/>
    <x v="159"/>
    <x v="644"/>
    <x v="22"/>
    <s v="2010-2019"/>
    <m/>
    <s v="Superficie plantada estimada de hortalizas"/>
    <x v="12"/>
    <x v="11"/>
    <n v="2806.4966000000004"/>
  </r>
  <r>
    <x v="1135"/>
    <x v="14"/>
    <x v="27"/>
    <x v="159"/>
    <x v="645"/>
    <x v="22"/>
    <s v="2010-2019"/>
    <m/>
    <s v="Superficie plantada estimada de hortalizas"/>
    <x v="12"/>
    <x v="2"/>
    <n v="11233.800000000001"/>
  </r>
  <r>
    <x v="1135"/>
    <x v="14"/>
    <x v="27"/>
    <x v="159"/>
    <x v="645"/>
    <x v="22"/>
    <s v="2010-2019"/>
    <m/>
    <s v="Superficie plantada estimada de hortalizas"/>
    <x v="12"/>
    <x v="3"/>
    <n v="10813.199999999999"/>
  </r>
  <r>
    <x v="1135"/>
    <x v="14"/>
    <x v="27"/>
    <x v="159"/>
    <x v="645"/>
    <x v="22"/>
    <s v="2010-2019"/>
    <m/>
    <s v="Superficie plantada estimada de hortalizas"/>
    <x v="12"/>
    <x v="4"/>
    <n v="13357.5"/>
  </r>
  <r>
    <x v="1135"/>
    <x v="14"/>
    <x v="27"/>
    <x v="159"/>
    <x v="645"/>
    <x v="22"/>
    <s v="2010-2019"/>
    <m/>
    <s v="Superficie plantada estimada de hortalizas"/>
    <x v="12"/>
    <x v="5"/>
    <n v="9771.57"/>
  </r>
  <r>
    <x v="1135"/>
    <x v="14"/>
    <x v="27"/>
    <x v="159"/>
    <x v="645"/>
    <x v="22"/>
    <s v="2010-2019"/>
    <m/>
    <s v="Superficie plantada estimada de hortalizas"/>
    <x v="12"/>
    <x v="6"/>
    <n v="9727.1367664608333"/>
  </r>
  <r>
    <x v="1135"/>
    <x v="14"/>
    <x v="27"/>
    <x v="159"/>
    <x v="645"/>
    <x v="22"/>
    <s v="2010-2019"/>
    <m/>
    <s v="Superficie plantada estimada de hortalizas"/>
    <x v="12"/>
    <x v="7"/>
    <n v="9209.0920364699978"/>
  </r>
  <r>
    <x v="1135"/>
    <x v="14"/>
    <x v="27"/>
    <x v="159"/>
    <x v="645"/>
    <x v="22"/>
    <s v="2010-2019"/>
    <m/>
    <s v="Superficie plantada estimada de hortalizas"/>
    <x v="12"/>
    <x v="8"/>
    <n v="10009.439865860002"/>
  </r>
  <r>
    <x v="1135"/>
    <x v="14"/>
    <x v="27"/>
    <x v="159"/>
    <x v="645"/>
    <x v="22"/>
    <s v="2010-2019"/>
    <m/>
    <s v="Superficie plantada estimada de hortalizas"/>
    <x v="12"/>
    <x v="9"/>
    <n v="9541.2696179575178"/>
  </r>
  <r>
    <x v="1135"/>
    <x v="14"/>
    <x v="27"/>
    <x v="159"/>
    <x v="645"/>
    <x v="22"/>
    <s v="2010-2019"/>
    <m/>
    <s v="Superficie plantada estimada de hortalizas"/>
    <x v="12"/>
    <x v="10"/>
    <n v="9899.3041000000012"/>
  </r>
  <r>
    <x v="1135"/>
    <x v="14"/>
    <x v="27"/>
    <x v="159"/>
    <x v="645"/>
    <x v="22"/>
    <s v="2010-2019"/>
    <m/>
    <s v="Superficie plantada estimada de hortalizas"/>
    <x v="12"/>
    <x v="11"/>
    <n v="10151.3369"/>
  </r>
  <r>
    <x v="1136"/>
    <x v="14"/>
    <x v="27"/>
    <x v="159"/>
    <x v="646"/>
    <x v="22"/>
    <s v="2010-2019"/>
    <m/>
    <s v="Superficie plantada estimada de hortalizas"/>
    <x v="12"/>
    <x v="2"/>
    <n v="1284.45"/>
  </r>
  <r>
    <x v="1136"/>
    <x v="14"/>
    <x v="27"/>
    <x v="159"/>
    <x v="646"/>
    <x v="22"/>
    <s v="2010-2019"/>
    <m/>
    <s v="Superficie plantada estimada de hortalizas"/>
    <x v="12"/>
    <x v="3"/>
    <n v="1574.8700000000001"/>
  </r>
  <r>
    <x v="1136"/>
    <x v="14"/>
    <x v="27"/>
    <x v="159"/>
    <x v="646"/>
    <x v="22"/>
    <s v="2010-2019"/>
    <m/>
    <s v="Superficie plantada estimada de hortalizas"/>
    <x v="12"/>
    <x v="4"/>
    <n v="2032.5700000000002"/>
  </r>
  <r>
    <x v="1136"/>
    <x v="14"/>
    <x v="27"/>
    <x v="159"/>
    <x v="646"/>
    <x v="22"/>
    <s v="2010-2019"/>
    <m/>
    <s v="Superficie plantada estimada de hortalizas"/>
    <x v="12"/>
    <x v="5"/>
    <n v="1485.47"/>
  </r>
  <r>
    <x v="1136"/>
    <x v="14"/>
    <x v="27"/>
    <x v="159"/>
    <x v="646"/>
    <x v="22"/>
    <s v="2010-2019"/>
    <m/>
    <s v="Superficie plantada estimada de hortalizas"/>
    <x v="12"/>
    <x v="6"/>
    <n v="1427.5187147619051"/>
  </r>
  <r>
    <x v="1136"/>
    <x v="14"/>
    <x v="27"/>
    <x v="159"/>
    <x v="646"/>
    <x v="22"/>
    <s v="2010-2019"/>
    <m/>
    <s v="Superficie plantada estimada de hortalizas"/>
    <x v="12"/>
    <x v="7"/>
    <n v="1229.5846095800002"/>
  </r>
  <r>
    <x v="1136"/>
    <x v="14"/>
    <x v="27"/>
    <x v="159"/>
    <x v="646"/>
    <x v="22"/>
    <s v="2010-2019"/>
    <m/>
    <s v="Superficie plantada estimada de hortalizas"/>
    <x v="12"/>
    <x v="8"/>
    <n v="1251.6663322699999"/>
  </r>
  <r>
    <x v="1136"/>
    <x v="14"/>
    <x v="27"/>
    <x v="159"/>
    <x v="646"/>
    <x v="22"/>
    <s v="2010-2019"/>
    <m/>
    <s v="Superficie plantada estimada de hortalizas"/>
    <x v="12"/>
    <x v="9"/>
    <n v="1539.6450381080904"/>
  </r>
  <r>
    <x v="1136"/>
    <x v="14"/>
    <x v="27"/>
    <x v="159"/>
    <x v="646"/>
    <x v="22"/>
    <s v="2010-2019"/>
    <m/>
    <s v="Superficie plantada estimada de hortalizas"/>
    <x v="12"/>
    <x v="10"/>
    <n v="1832.2017000000001"/>
  </r>
  <r>
    <x v="1136"/>
    <x v="14"/>
    <x v="27"/>
    <x v="159"/>
    <x v="646"/>
    <x v="22"/>
    <s v="2010-2019"/>
    <m/>
    <s v="Superficie plantada estimada de hortalizas"/>
    <x v="12"/>
    <x v="11"/>
    <n v="1869.1347000000003"/>
  </r>
  <r>
    <x v="1137"/>
    <x v="14"/>
    <x v="27"/>
    <x v="159"/>
    <x v="647"/>
    <x v="22"/>
    <s v="2010-2019"/>
    <m/>
    <s v="Superficie plantada estimada de hortalizas"/>
    <x v="12"/>
    <x v="2"/>
    <n v="2758.4900000000002"/>
  </r>
  <r>
    <x v="1137"/>
    <x v="14"/>
    <x v="27"/>
    <x v="159"/>
    <x v="647"/>
    <x v="22"/>
    <s v="2010-2019"/>
    <m/>
    <s v="Superficie plantada estimada de hortalizas"/>
    <x v="12"/>
    <x v="3"/>
    <n v="2701.35"/>
  </r>
  <r>
    <x v="1137"/>
    <x v="14"/>
    <x v="27"/>
    <x v="159"/>
    <x v="647"/>
    <x v="22"/>
    <s v="2010-2019"/>
    <m/>
    <s v="Superficie plantada estimada de hortalizas"/>
    <x v="12"/>
    <x v="4"/>
    <n v="2395.65"/>
  </r>
  <r>
    <x v="1137"/>
    <x v="14"/>
    <x v="27"/>
    <x v="159"/>
    <x v="647"/>
    <x v="22"/>
    <s v="2010-2019"/>
    <m/>
    <s v="Superficie plantada estimada de hortalizas"/>
    <x v="12"/>
    <x v="5"/>
    <n v="2304.52"/>
  </r>
  <r>
    <x v="1137"/>
    <x v="14"/>
    <x v="27"/>
    <x v="159"/>
    <x v="647"/>
    <x v="22"/>
    <s v="2010-2019"/>
    <m/>
    <s v="Superficie plantada estimada de hortalizas"/>
    <x v="12"/>
    <x v="6"/>
    <n v="2102.8673809523807"/>
  </r>
  <r>
    <x v="1137"/>
    <x v="14"/>
    <x v="27"/>
    <x v="159"/>
    <x v="647"/>
    <x v="22"/>
    <s v="2010-2019"/>
    <m/>
    <s v="Superficie plantada estimada de hortalizas"/>
    <x v="12"/>
    <x v="7"/>
    <n v="1907.3869227000002"/>
  </r>
  <r>
    <x v="1137"/>
    <x v="14"/>
    <x v="27"/>
    <x v="159"/>
    <x v="647"/>
    <x v="22"/>
    <s v="2010-2019"/>
    <m/>
    <s v="Superficie plantada estimada de hortalizas"/>
    <x v="12"/>
    <x v="8"/>
    <n v="1957.0617749999999"/>
  </r>
  <r>
    <x v="1137"/>
    <x v="14"/>
    <x v="27"/>
    <x v="159"/>
    <x v="647"/>
    <x v="22"/>
    <s v="2010-2019"/>
    <m/>
    <s v="Superficie plantada estimada de hortalizas"/>
    <x v="12"/>
    <x v="9"/>
    <n v="1765.5916666666667"/>
  </r>
  <r>
    <x v="1137"/>
    <x v="14"/>
    <x v="27"/>
    <x v="159"/>
    <x v="647"/>
    <x v="22"/>
    <s v="2010-2019"/>
    <m/>
    <s v="Superficie plantada estimada de hortalizas"/>
    <x v="12"/>
    <x v="10"/>
    <n v="1920.63"/>
  </r>
  <r>
    <x v="1137"/>
    <x v="14"/>
    <x v="27"/>
    <x v="159"/>
    <x v="647"/>
    <x v="22"/>
    <s v="2010-2019"/>
    <m/>
    <s v="Superficie plantada estimada de hortalizas"/>
    <x v="12"/>
    <x v="11"/>
    <n v="2102.4288999999999"/>
  </r>
  <r>
    <x v="1138"/>
    <x v="14"/>
    <x v="27"/>
    <x v="159"/>
    <x v="648"/>
    <x v="22"/>
    <s v="2010-2019"/>
    <m/>
    <s v="Superficie plantada estimada de hortalizas"/>
    <x v="12"/>
    <x v="2"/>
    <n v="0"/>
  </r>
  <r>
    <x v="1138"/>
    <x v="14"/>
    <x v="27"/>
    <x v="159"/>
    <x v="648"/>
    <x v="22"/>
    <s v="2010-2019"/>
    <m/>
    <s v="Superficie plantada estimada de hortalizas"/>
    <x v="12"/>
    <x v="3"/>
    <n v="590.1"/>
  </r>
  <r>
    <x v="1138"/>
    <x v="14"/>
    <x v="27"/>
    <x v="159"/>
    <x v="648"/>
    <x v="22"/>
    <s v="2010-2019"/>
    <m/>
    <s v="Superficie plantada estimada de hortalizas"/>
    <x v="12"/>
    <x v="4"/>
    <n v="850.4"/>
  </r>
  <r>
    <x v="1138"/>
    <x v="14"/>
    <x v="27"/>
    <x v="159"/>
    <x v="648"/>
    <x v="22"/>
    <s v="2010-2019"/>
    <m/>
    <s v="Superficie plantada estimada de hortalizas"/>
    <x v="12"/>
    <x v="5"/>
    <n v="622.25"/>
  </r>
  <r>
    <x v="1138"/>
    <x v="14"/>
    <x v="27"/>
    <x v="159"/>
    <x v="648"/>
    <x v="22"/>
    <s v="2010-2019"/>
    <m/>
    <s v="Superficie plantada estimada de hortalizas"/>
    <x v="12"/>
    <x v="6"/>
    <n v="674.50110063480383"/>
  </r>
  <r>
    <x v="1138"/>
    <x v="14"/>
    <x v="27"/>
    <x v="159"/>
    <x v="648"/>
    <x v="22"/>
    <s v="2010-2019"/>
    <m/>
    <s v="Superficie plantada estimada de hortalizas"/>
    <x v="12"/>
    <x v="7"/>
    <n v="615.77693805000001"/>
  </r>
  <r>
    <x v="1138"/>
    <x v="14"/>
    <x v="27"/>
    <x v="159"/>
    <x v="648"/>
    <x v="22"/>
    <s v="2010-2019"/>
    <m/>
    <s v="Superficie plantada estimada de hortalizas"/>
    <x v="12"/>
    <x v="8"/>
    <n v="642.9990342000001"/>
  </r>
  <r>
    <x v="1138"/>
    <x v="14"/>
    <x v="27"/>
    <x v="159"/>
    <x v="648"/>
    <x v="22"/>
    <s v="2010-2019"/>
    <m/>
    <s v="Superficie plantada estimada de hortalizas"/>
    <x v="12"/>
    <x v="9"/>
    <n v="587.58442918714172"/>
  </r>
  <r>
    <x v="1138"/>
    <x v="14"/>
    <x v="27"/>
    <x v="159"/>
    <x v="648"/>
    <x v="22"/>
    <s v="2010-2019"/>
    <m/>
    <s v="Superficie plantada estimada de hortalizas"/>
    <x v="12"/>
    <x v="10"/>
    <n v="796.86149999999998"/>
  </r>
  <r>
    <x v="1138"/>
    <x v="14"/>
    <x v="27"/>
    <x v="159"/>
    <x v="648"/>
    <x v="22"/>
    <s v="2010-2019"/>
    <m/>
    <s v="Superficie plantada estimada de hortalizas"/>
    <x v="12"/>
    <x v="11"/>
    <n v="1253.9276"/>
  </r>
  <r>
    <x v="1139"/>
    <x v="14"/>
    <x v="27"/>
    <x v="159"/>
    <x v="649"/>
    <x v="22"/>
    <s v="2010-2019"/>
    <m/>
    <s v="Superficie plantada estimada de hortalizas"/>
    <x v="12"/>
    <x v="2"/>
    <n v="2359.41"/>
  </r>
  <r>
    <x v="1139"/>
    <x v="14"/>
    <x v="27"/>
    <x v="159"/>
    <x v="649"/>
    <x v="22"/>
    <s v="2010-2019"/>
    <m/>
    <s v="Superficie plantada estimada de hortalizas"/>
    <x v="12"/>
    <x v="3"/>
    <n v="2208.8500000000004"/>
  </r>
  <r>
    <x v="1139"/>
    <x v="14"/>
    <x v="27"/>
    <x v="159"/>
    <x v="649"/>
    <x v="22"/>
    <s v="2010-2019"/>
    <m/>
    <s v="Superficie plantada estimada de hortalizas"/>
    <x v="12"/>
    <x v="4"/>
    <n v="1531.6499999999999"/>
  </r>
  <r>
    <x v="1139"/>
    <x v="14"/>
    <x v="27"/>
    <x v="159"/>
    <x v="649"/>
    <x v="22"/>
    <s v="2010-2019"/>
    <m/>
    <s v="Superficie plantada estimada de hortalizas"/>
    <x v="12"/>
    <x v="5"/>
    <n v="1743.8"/>
  </r>
  <r>
    <x v="1139"/>
    <x v="14"/>
    <x v="27"/>
    <x v="159"/>
    <x v="649"/>
    <x v="22"/>
    <s v="2010-2019"/>
    <m/>
    <s v="Superficie plantada estimada de hortalizas"/>
    <x v="12"/>
    <x v="6"/>
    <n v="1626.8565619247001"/>
  </r>
  <r>
    <x v="1139"/>
    <x v="14"/>
    <x v="27"/>
    <x v="159"/>
    <x v="649"/>
    <x v="22"/>
    <s v="2010-2019"/>
    <m/>
    <s v="Superficie plantada estimada de hortalizas"/>
    <x v="12"/>
    <x v="7"/>
    <n v="1455.5028170400001"/>
  </r>
  <r>
    <x v="1139"/>
    <x v="14"/>
    <x v="27"/>
    <x v="159"/>
    <x v="649"/>
    <x v="22"/>
    <s v="2010-2019"/>
    <m/>
    <s v="Superficie plantada estimada de hortalizas"/>
    <x v="12"/>
    <x v="8"/>
    <n v="1737.9713312699998"/>
  </r>
  <r>
    <x v="1139"/>
    <x v="14"/>
    <x v="27"/>
    <x v="159"/>
    <x v="649"/>
    <x v="22"/>
    <s v="2010-2019"/>
    <m/>
    <s v="Superficie plantada estimada de hortalizas"/>
    <x v="12"/>
    <x v="9"/>
    <n v="1842.228700564568"/>
  </r>
  <r>
    <x v="1139"/>
    <x v="14"/>
    <x v="27"/>
    <x v="159"/>
    <x v="649"/>
    <x v="22"/>
    <s v="2010-2019"/>
    <m/>
    <s v="Superficie plantada estimada de hortalizas"/>
    <x v="12"/>
    <x v="10"/>
    <n v="2069.3272999999999"/>
  </r>
  <r>
    <x v="1139"/>
    <x v="14"/>
    <x v="27"/>
    <x v="159"/>
    <x v="649"/>
    <x v="22"/>
    <s v="2010-2019"/>
    <m/>
    <s v="Superficie plantada estimada de hortalizas"/>
    <x v="12"/>
    <x v="11"/>
    <n v="1869.2166"/>
  </r>
  <r>
    <x v="1140"/>
    <x v="14"/>
    <x v="27"/>
    <x v="159"/>
    <x v="650"/>
    <x v="22"/>
    <s v="2010-2019"/>
    <m/>
    <s v="Superficie plantada estimada de hortalizas"/>
    <x v="12"/>
    <x v="2"/>
    <n v="7187.0800000000008"/>
  </r>
  <r>
    <x v="1140"/>
    <x v="14"/>
    <x v="27"/>
    <x v="159"/>
    <x v="650"/>
    <x v="22"/>
    <s v="2010-2019"/>
    <m/>
    <s v="Superficie plantada estimada de hortalizas"/>
    <x v="12"/>
    <x v="3"/>
    <n v="7478.3910000000005"/>
  </r>
  <r>
    <x v="1140"/>
    <x v="14"/>
    <x v="27"/>
    <x v="159"/>
    <x v="650"/>
    <x v="22"/>
    <s v="2010-2019"/>
    <m/>
    <s v="Superficie plantada estimada de hortalizas"/>
    <x v="12"/>
    <x v="4"/>
    <n v="7269.0774000000001"/>
  </r>
  <r>
    <x v="1140"/>
    <x v="14"/>
    <x v="27"/>
    <x v="159"/>
    <x v="650"/>
    <x v="22"/>
    <s v="2010-2019"/>
    <m/>
    <s v="Superficie plantada estimada de hortalizas"/>
    <x v="12"/>
    <x v="5"/>
    <n v="5387.4100999999991"/>
  </r>
  <r>
    <x v="1140"/>
    <x v="14"/>
    <x v="27"/>
    <x v="159"/>
    <x v="650"/>
    <x v="22"/>
    <s v="2010-2019"/>
    <m/>
    <s v="Superficie plantada estimada de hortalizas"/>
    <x v="12"/>
    <x v="6"/>
    <n v="6565.8814999999995"/>
  </r>
  <r>
    <x v="1140"/>
    <x v="14"/>
    <x v="27"/>
    <x v="159"/>
    <x v="650"/>
    <x v="22"/>
    <s v="2010-2019"/>
    <m/>
    <s v="Superficie plantada estimada de hortalizas"/>
    <x v="12"/>
    <x v="7"/>
    <n v="6244.0349000000006"/>
  </r>
  <r>
    <x v="1140"/>
    <x v="14"/>
    <x v="27"/>
    <x v="159"/>
    <x v="650"/>
    <x v="22"/>
    <s v="2010-2019"/>
    <m/>
    <s v="Superficie plantada estimada de hortalizas"/>
    <x v="12"/>
    <x v="8"/>
    <n v="6136.7392"/>
  </r>
  <r>
    <x v="1140"/>
    <x v="14"/>
    <x v="27"/>
    <x v="159"/>
    <x v="650"/>
    <x v="22"/>
    <s v="2010-2019"/>
    <m/>
    <s v="Superficie plantada estimada de hortalizas"/>
    <x v="12"/>
    <x v="9"/>
    <n v="6267.7082000000009"/>
  </r>
  <r>
    <x v="1140"/>
    <x v="14"/>
    <x v="27"/>
    <x v="159"/>
    <x v="650"/>
    <x v="22"/>
    <s v="2010-2019"/>
    <m/>
    <s v="Superficie plantada estimada de hortalizas"/>
    <x v="12"/>
    <x v="10"/>
    <n v="6806.7048000000004"/>
  </r>
  <r>
    <x v="1140"/>
    <x v="14"/>
    <x v="27"/>
    <x v="159"/>
    <x v="650"/>
    <x v="22"/>
    <s v="2010-2019"/>
    <m/>
    <s v="Superficie plantada estimada de hortalizas"/>
    <x v="12"/>
    <x v="11"/>
    <n v="6220.2270000000008"/>
  </r>
  <r>
    <x v="1141"/>
    <x v="14"/>
    <x v="27"/>
    <x v="159"/>
    <x v="651"/>
    <x v="22"/>
    <s v="2010-2019"/>
    <m/>
    <s v="Superficie plantada estimada de hortalizas"/>
    <x v="12"/>
    <x v="2"/>
    <n v="3279.0099999999998"/>
  </r>
  <r>
    <x v="1141"/>
    <x v="14"/>
    <x v="27"/>
    <x v="159"/>
    <x v="651"/>
    <x v="22"/>
    <s v="2010-2019"/>
    <m/>
    <s v="Superficie plantada estimada de hortalizas"/>
    <x v="12"/>
    <x v="3"/>
    <n v="3196.95"/>
  </r>
  <r>
    <x v="1141"/>
    <x v="14"/>
    <x v="27"/>
    <x v="159"/>
    <x v="651"/>
    <x v="22"/>
    <s v="2010-2019"/>
    <m/>
    <s v="Superficie plantada estimada de hortalizas"/>
    <x v="12"/>
    <x v="4"/>
    <n v="3805.25"/>
  </r>
  <r>
    <x v="1141"/>
    <x v="14"/>
    <x v="27"/>
    <x v="159"/>
    <x v="651"/>
    <x v="22"/>
    <s v="2010-2019"/>
    <m/>
    <s v="Superficie plantada estimada de hortalizas"/>
    <x v="12"/>
    <x v="5"/>
    <n v="2957.4"/>
  </r>
  <r>
    <x v="1141"/>
    <x v="14"/>
    <x v="27"/>
    <x v="159"/>
    <x v="651"/>
    <x v="22"/>
    <s v="2010-2019"/>
    <m/>
    <s v="Superficie plantada estimada de hortalizas"/>
    <x v="12"/>
    <x v="6"/>
    <n v="3187.1279547821309"/>
  </r>
  <r>
    <x v="1141"/>
    <x v="14"/>
    <x v="27"/>
    <x v="159"/>
    <x v="651"/>
    <x v="22"/>
    <s v="2010-2019"/>
    <m/>
    <s v="Superficie plantada estimada de hortalizas"/>
    <x v="12"/>
    <x v="7"/>
    <n v="2948.5678867799998"/>
  </r>
  <r>
    <x v="1141"/>
    <x v="14"/>
    <x v="27"/>
    <x v="159"/>
    <x v="651"/>
    <x v="22"/>
    <s v="2010-2019"/>
    <m/>
    <s v="Superficie plantada estimada de hortalizas"/>
    <x v="12"/>
    <x v="8"/>
    <n v="3279.1333198399998"/>
  </r>
  <r>
    <x v="1141"/>
    <x v="14"/>
    <x v="27"/>
    <x v="159"/>
    <x v="651"/>
    <x v="22"/>
    <s v="2010-2019"/>
    <m/>
    <s v="Superficie plantada estimada de hortalizas"/>
    <x v="12"/>
    <x v="9"/>
    <n v="2693.6681111111111"/>
  </r>
  <r>
    <x v="1141"/>
    <x v="14"/>
    <x v="27"/>
    <x v="159"/>
    <x v="651"/>
    <x v="22"/>
    <s v="2010-2019"/>
    <m/>
    <s v="Superficie plantada estimada de hortalizas"/>
    <x v="12"/>
    <x v="10"/>
    <n v="3142.0396000000001"/>
  </r>
  <r>
    <x v="1141"/>
    <x v="14"/>
    <x v="27"/>
    <x v="159"/>
    <x v="651"/>
    <x v="22"/>
    <s v="2010-2019"/>
    <m/>
    <s v="Superficie plantada estimada de hortalizas"/>
    <x v="12"/>
    <x v="11"/>
    <n v="3091.3045999999999"/>
  </r>
  <r>
    <x v="1142"/>
    <x v="14"/>
    <x v="27"/>
    <x v="159"/>
    <x v="652"/>
    <x v="22"/>
    <s v="2010-2019"/>
    <m/>
    <s v="Superficie plantada estimada de hortalizas"/>
    <x v="12"/>
    <x v="2"/>
    <n v="452.07"/>
  </r>
  <r>
    <x v="1142"/>
    <x v="14"/>
    <x v="27"/>
    <x v="159"/>
    <x v="652"/>
    <x v="22"/>
    <s v="2010-2019"/>
    <m/>
    <s v="Superficie plantada estimada de hortalizas"/>
    <x v="12"/>
    <x v="3"/>
    <n v="553.49"/>
  </r>
  <r>
    <x v="1142"/>
    <x v="14"/>
    <x v="27"/>
    <x v="159"/>
    <x v="652"/>
    <x v="22"/>
    <s v="2010-2019"/>
    <m/>
    <s v="Superficie plantada estimada de hortalizas"/>
    <x v="12"/>
    <x v="4"/>
    <n v="463.79"/>
  </r>
  <r>
    <x v="1142"/>
    <x v="14"/>
    <x v="27"/>
    <x v="159"/>
    <x v="652"/>
    <x v="22"/>
    <s v="2010-2019"/>
    <m/>
    <s v="Superficie plantada estimada de hortalizas"/>
    <x v="12"/>
    <x v="5"/>
    <n v="350.64000000000004"/>
  </r>
  <r>
    <x v="1142"/>
    <x v="14"/>
    <x v="27"/>
    <x v="159"/>
    <x v="652"/>
    <x v="22"/>
    <s v="2010-2019"/>
    <m/>
    <s v="Superficie plantada estimada de hortalizas"/>
    <x v="12"/>
    <x v="6"/>
    <n v="324.00882352941176"/>
  </r>
  <r>
    <x v="1142"/>
    <x v="14"/>
    <x v="27"/>
    <x v="159"/>
    <x v="652"/>
    <x v="22"/>
    <s v="2010-2019"/>
    <m/>
    <s v="Superficie plantada estimada de hortalizas"/>
    <x v="12"/>
    <x v="7"/>
    <n v="374.584"/>
  </r>
  <r>
    <x v="1142"/>
    <x v="14"/>
    <x v="27"/>
    <x v="159"/>
    <x v="652"/>
    <x v="22"/>
    <s v="2010-2019"/>
    <m/>
    <s v="Superficie plantada estimada de hortalizas"/>
    <x v="12"/>
    <x v="8"/>
    <n v="520.35909059999994"/>
  </r>
  <r>
    <x v="1142"/>
    <x v="14"/>
    <x v="27"/>
    <x v="159"/>
    <x v="652"/>
    <x v="22"/>
    <s v="2010-2019"/>
    <m/>
    <s v="Superficie plantada estimada de hortalizas"/>
    <x v="12"/>
    <x v="9"/>
    <n v="378.36097142857147"/>
  </r>
  <r>
    <x v="1142"/>
    <x v="14"/>
    <x v="27"/>
    <x v="159"/>
    <x v="652"/>
    <x v="22"/>
    <s v="2010-2019"/>
    <m/>
    <s v="Superficie plantada estimada de hortalizas"/>
    <x v="12"/>
    <x v="10"/>
    <n v="233.1917"/>
  </r>
  <r>
    <x v="1142"/>
    <x v="14"/>
    <x v="27"/>
    <x v="159"/>
    <x v="652"/>
    <x v="22"/>
    <s v="2010-2019"/>
    <m/>
    <s v="Superficie plantada estimada de hortalizas"/>
    <x v="12"/>
    <x v="11"/>
    <n v="245.94970000000001"/>
  </r>
  <r>
    <x v="1143"/>
    <x v="14"/>
    <x v="27"/>
    <x v="159"/>
    <x v="653"/>
    <x v="22"/>
    <s v="2010-2019"/>
    <m/>
    <s v="Superficie plantada estimada de hortalizas"/>
    <x v="12"/>
    <x v="2"/>
    <n v="6273.5999999999995"/>
  </r>
  <r>
    <x v="1143"/>
    <x v="14"/>
    <x v="27"/>
    <x v="159"/>
    <x v="653"/>
    <x v="22"/>
    <s v="2010-2019"/>
    <m/>
    <s v="Superficie plantada estimada de hortalizas"/>
    <x v="12"/>
    <x v="3"/>
    <n v="5388.4714999999997"/>
  </r>
  <r>
    <x v="1143"/>
    <x v="14"/>
    <x v="27"/>
    <x v="159"/>
    <x v="653"/>
    <x v="22"/>
    <s v="2010-2019"/>
    <m/>
    <s v="Superficie plantada estimada de hortalizas"/>
    <x v="12"/>
    <x v="4"/>
    <n v="1812.3529000000003"/>
  </r>
  <r>
    <x v="1143"/>
    <x v="14"/>
    <x v="27"/>
    <x v="159"/>
    <x v="653"/>
    <x v="22"/>
    <s v="2010-2019"/>
    <m/>
    <s v="Superficie plantada estimada de hortalizas"/>
    <x v="12"/>
    <x v="5"/>
    <n v="2180.8807999999999"/>
  </r>
  <r>
    <x v="1143"/>
    <x v="14"/>
    <x v="27"/>
    <x v="159"/>
    <x v="653"/>
    <x v="22"/>
    <s v="2010-2019"/>
    <m/>
    <s v="Superficie plantada estimada de hortalizas"/>
    <x v="12"/>
    <x v="6"/>
    <n v="2565.5911999999998"/>
  </r>
  <r>
    <x v="1143"/>
    <x v="14"/>
    <x v="27"/>
    <x v="159"/>
    <x v="653"/>
    <x v="22"/>
    <s v="2010-2019"/>
    <m/>
    <s v="Superficie plantada estimada de hortalizas"/>
    <x v="12"/>
    <x v="7"/>
    <n v="2364.7407999999996"/>
  </r>
  <r>
    <x v="1143"/>
    <x v="14"/>
    <x v="27"/>
    <x v="159"/>
    <x v="653"/>
    <x v="22"/>
    <s v="2010-2019"/>
    <m/>
    <s v="Superficie plantada estimada de hortalizas"/>
    <x v="12"/>
    <x v="8"/>
    <n v="2555.1124"/>
  </r>
  <r>
    <x v="1143"/>
    <x v="14"/>
    <x v="27"/>
    <x v="159"/>
    <x v="653"/>
    <x v="22"/>
    <s v="2010-2019"/>
    <m/>
    <s v="Superficie plantada estimada de hortalizas"/>
    <x v="12"/>
    <x v="9"/>
    <n v="1532.3756999999998"/>
  </r>
  <r>
    <x v="1143"/>
    <x v="14"/>
    <x v="27"/>
    <x v="159"/>
    <x v="653"/>
    <x v="22"/>
    <s v="2010-2019"/>
    <m/>
    <s v="Superficie plantada estimada de hortalizas"/>
    <x v="12"/>
    <x v="10"/>
    <n v="3049.7472999999995"/>
  </r>
  <r>
    <x v="1143"/>
    <x v="14"/>
    <x v="27"/>
    <x v="159"/>
    <x v="653"/>
    <x v="22"/>
    <s v="2010-2019"/>
    <m/>
    <s v="Superficie plantada estimada de hortalizas"/>
    <x v="12"/>
    <x v="11"/>
    <n v="3005.2984999999999"/>
  </r>
  <r>
    <x v="1144"/>
    <x v="14"/>
    <x v="27"/>
    <x v="159"/>
    <x v="654"/>
    <x v="22"/>
    <s v="2010-2019"/>
    <m/>
    <s v="Superficie plantada estimada de hortalizas"/>
    <x v="12"/>
    <x v="2"/>
    <n v="0"/>
  </r>
  <r>
    <x v="1144"/>
    <x v="14"/>
    <x v="27"/>
    <x v="159"/>
    <x v="654"/>
    <x v="22"/>
    <s v="2010-2019"/>
    <m/>
    <s v="Superficie plantada estimada de hortalizas"/>
    <x v="12"/>
    <x v="3"/>
    <n v="220.5"/>
  </r>
  <r>
    <x v="1144"/>
    <x v="14"/>
    <x v="27"/>
    <x v="159"/>
    <x v="654"/>
    <x v="22"/>
    <s v="2010-2019"/>
    <m/>
    <s v="Superficie plantada estimada de hortalizas"/>
    <x v="12"/>
    <x v="4"/>
    <n v="426"/>
  </r>
  <r>
    <x v="1144"/>
    <x v="14"/>
    <x v="27"/>
    <x v="159"/>
    <x v="654"/>
    <x v="22"/>
    <s v="2010-2019"/>
    <m/>
    <s v="Superficie plantada estimada de hortalizas"/>
    <x v="12"/>
    <x v="5"/>
    <n v="306.08000000000004"/>
  </r>
  <r>
    <x v="1144"/>
    <x v="14"/>
    <x v="27"/>
    <x v="159"/>
    <x v="654"/>
    <x v="22"/>
    <s v="2010-2019"/>
    <m/>
    <s v="Superficie plantada estimada de hortalizas"/>
    <x v="12"/>
    <x v="6"/>
    <n v="350.42671758932886"/>
  </r>
  <r>
    <x v="1144"/>
    <x v="14"/>
    <x v="27"/>
    <x v="159"/>
    <x v="654"/>
    <x v="22"/>
    <s v="2010-2019"/>
    <m/>
    <s v="Superficie plantada estimada de hortalizas"/>
    <x v="12"/>
    <x v="7"/>
    <n v="318.99675729999996"/>
  </r>
  <r>
    <x v="1144"/>
    <x v="14"/>
    <x v="27"/>
    <x v="159"/>
    <x v="654"/>
    <x v="22"/>
    <s v="2010-2019"/>
    <m/>
    <s v="Superficie plantada estimada de hortalizas"/>
    <x v="12"/>
    <x v="8"/>
    <n v="364.12514358000004"/>
  </r>
  <r>
    <x v="1144"/>
    <x v="14"/>
    <x v="27"/>
    <x v="159"/>
    <x v="654"/>
    <x v="22"/>
    <s v="2010-2019"/>
    <m/>
    <s v="Superficie plantada estimada de hortalizas"/>
    <x v="12"/>
    <x v="9"/>
    <n v="481.06125869395305"/>
  </r>
  <r>
    <x v="1144"/>
    <x v="14"/>
    <x v="27"/>
    <x v="159"/>
    <x v="654"/>
    <x v="22"/>
    <s v="2010-2019"/>
    <m/>
    <s v="Superficie plantada estimada de hortalizas"/>
    <x v="12"/>
    <x v="10"/>
    <n v="478.21849999999995"/>
  </r>
  <r>
    <x v="1144"/>
    <x v="14"/>
    <x v="27"/>
    <x v="159"/>
    <x v="654"/>
    <x v="22"/>
    <s v="2010-2019"/>
    <m/>
    <s v="Superficie plantada estimada de hortalizas"/>
    <x v="12"/>
    <x v="11"/>
    <n v="534.1934"/>
  </r>
  <r>
    <x v="1145"/>
    <x v="14"/>
    <x v="27"/>
    <x v="159"/>
    <x v="655"/>
    <x v="22"/>
    <s v="2010-2019"/>
    <m/>
    <s v="Superficie plantada estimada de hortalizas"/>
    <x v="12"/>
    <x v="2"/>
    <n v="1473.52"/>
  </r>
  <r>
    <x v="1145"/>
    <x v="14"/>
    <x v="27"/>
    <x v="159"/>
    <x v="655"/>
    <x v="22"/>
    <s v="2010-2019"/>
    <m/>
    <s v="Superficie plantada estimada de hortalizas"/>
    <x v="12"/>
    <x v="3"/>
    <n v="1153.1400000000001"/>
  </r>
  <r>
    <x v="1145"/>
    <x v="14"/>
    <x v="27"/>
    <x v="159"/>
    <x v="655"/>
    <x v="22"/>
    <s v="2010-2019"/>
    <m/>
    <s v="Superficie plantada estimada de hortalizas"/>
    <x v="12"/>
    <x v="4"/>
    <n v="1006.44"/>
  </r>
  <r>
    <x v="1145"/>
    <x v="14"/>
    <x v="27"/>
    <x v="159"/>
    <x v="655"/>
    <x v="22"/>
    <s v="2010-2019"/>
    <m/>
    <s v="Superficie plantada estimada de hortalizas"/>
    <x v="12"/>
    <x v="5"/>
    <n v="1075.8899999999999"/>
  </r>
  <r>
    <x v="1145"/>
    <x v="14"/>
    <x v="27"/>
    <x v="159"/>
    <x v="655"/>
    <x v="22"/>
    <s v="2010-2019"/>
    <m/>
    <s v="Superficie plantada estimada de hortalizas"/>
    <x v="12"/>
    <x v="6"/>
    <n v="913.06177274466143"/>
  </r>
  <r>
    <x v="1145"/>
    <x v="14"/>
    <x v="27"/>
    <x v="159"/>
    <x v="655"/>
    <x v="22"/>
    <s v="2010-2019"/>
    <m/>
    <s v="Superficie plantada estimada de hortalizas"/>
    <x v="12"/>
    <x v="7"/>
    <n v="652.81019760999982"/>
  </r>
  <r>
    <x v="1145"/>
    <x v="14"/>
    <x v="27"/>
    <x v="159"/>
    <x v="655"/>
    <x v="22"/>
    <s v="2010-2019"/>
    <m/>
    <s v="Superficie plantada estimada de hortalizas"/>
    <x v="12"/>
    <x v="8"/>
    <n v="962.09958683000013"/>
  </r>
  <r>
    <x v="1145"/>
    <x v="14"/>
    <x v="27"/>
    <x v="159"/>
    <x v="655"/>
    <x v="22"/>
    <s v="2010-2019"/>
    <m/>
    <s v="Superficie plantada estimada de hortalizas"/>
    <x v="12"/>
    <x v="9"/>
    <n v="951.70376493244635"/>
  </r>
  <r>
    <x v="1145"/>
    <x v="14"/>
    <x v="27"/>
    <x v="159"/>
    <x v="655"/>
    <x v="22"/>
    <s v="2010-2019"/>
    <m/>
    <s v="Superficie plantada estimada de hortalizas"/>
    <x v="12"/>
    <x v="10"/>
    <n v="1140.5971999999999"/>
  </r>
  <r>
    <x v="1145"/>
    <x v="14"/>
    <x v="27"/>
    <x v="159"/>
    <x v="655"/>
    <x v="22"/>
    <s v="2010-2019"/>
    <m/>
    <s v="Superficie plantada estimada de hortalizas"/>
    <x v="12"/>
    <x v="11"/>
    <n v="993.64740000000006"/>
  </r>
  <r>
    <x v="1146"/>
    <x v="14"/>
    <x v="27"/>
    <x v="159"/>
    <x v="656"/>
    <x v="22"/>
    <s v="2010-2019"/>
    <m/>
    <s v="Superficie plantada estimada de hortalizas"/>
    <x v="12"/>
    <x v="2"/>
    <n v="3323.88"/>
  </r>
  <r>
    <x v="1146"/>
    <x v="14"/>
    <x v="27"/>
    <x v="159"/>
    <x v="656"/>
    <x v="22"/>
    <s v="2010-2019"/>
    <m/>
    <s v="Superficie plantada estimada de hortalizas"/>
    <x v="12"/>
    <x v="3"/>
    <n v="3163.1"/>
  </r>
  <r>
    <x v="1146"/>
    <x v="14"/>
    <x v="27"/>
    <x v="159"/>
    <x v="656"/>
    <x v="22"/>
    <s v="2010-2019"/>
    <m/>
    <s v="Superficie plantada estimada de hortalizas"/>
    <x v="12"/>
    <x v="4"/>
    <n v="3196.8"/>
  </r>
  <r>
    <x v="1146"/>
    <x v="14"/>
    <x v="27"/>
    <x v="159"/>
    <x v="656"/>
    <x v="22"/>
    <s v="2010-2019"/>
    <m/>
    <s v="Superficie plantada estimada de hortalizas"/>
    <x v="12"/>
    <x v="5"/>
    <n v="3206.62"/>
  </r>
  <r>
    <x v="1146"/>
    <x v="14"/>
    <x v="27"/>
    <x v="159"/>
    <x v="656"/>
    <x v="22"/>
    <s v="2010-2019"/>
    <m/>
    <s v="Superficie plantada estimada de hortalizas"/>
    <x v="12"/>
    <x v="6"/>
    <n v="3359.5934850934241"/>
  </r>
  <r>
    <x v="1146"/>
    <x v="14"/>
    <x v="27"/>
    <x v="159"/>
    <x v="656"/>
    <x v="22"/>
    <s v="2010-2019"/>
    <m/>
    <s v="Superficie plantada estimada de hortalizas"/>
    <x v="12"/>
    <x v="7"/>
    <n v="3120.7123585300005"/>
  </r>
  <r>
    <x v="1146"/>
    <x v="14"/>
    <x v="27"/>
    <x v="159"/>
    <x v="656"/>
    <x v="22"/>
    <s v="2010-2019"/>
    <m/>
    <s v="Superficie plantada estimada de hortalizas"/>
    <x v="12"/>
    <x v="8"/>
    <n v="3533.4973322100004"/>
  </r>
  <r>
    <x v="1146"/>
    <x v="14"/>
    <x v="27"/>
    <x v="159"/>
    <x v="656"/>
    <x v="22"/>
    <s v="2010-2019"/>
    <m/>
    <s v="Superficie plantada estimada de hortalizas"/>
    <x v="12"/>
    <x v="9"/>
    <n v="3538.9693204243999"/>
  </r>
  <r>
    <x v="1146"/>
    <x v="14"/>
    <x v="27"/>
    <x v="159"/>
    <x v="656"/>
    <x v="22"/>
    <s v="2010-2019"/>
    <m/>
    <s v="Superficie plantada estimada de hortalizas"/>
    <x v="12"/>
    <x v="10"/>
    <n v="3633.1934000000001"/>
  </r>
  <r>
    <x v="1146"/>
    <x v="14"/>
    <x v="27"/>
    <x v="159"/>
    <x v="656"/>
    <x v="22"/>
    <s v="2010-2019"/>
    <m/>
    <s v="Superficie plantada estimada de hortalizas"/>
    <x v="12"/>
    <x v="11"/>
    <n v="3892.9906999999998"/>
  </r>
  <r>
    <x v="1147"/>
    <x v="14"/>
    <x v="27"/>
    <x v="159"/>
    <x v="657"/>
    <x v="22"/>
    <s v="2010-2019"/>
    <m/>
    <s v="Superficie plantada estimada de hortalizas"/>
    <x v="12"/>
    <x v="2"/>
    <n v="3172.26"/>
  </r>
  <r>
    <x v="1147"/>
    <x v="14"/>
    <x v="27"/>
    <x v="159"/>
    <x v="657"/>
    <x v="22"/>
    <s v="2010-2019"/>
    <m/>
    <s v="Superficie plantada estimada de hortalizas"/>
    <x v="12"/>
    <x v="3"/>
    <n v="3194.5099999999998"/>
  </r>
  <r>
    <x v="1147"/>
    <x v="14"/>
    <x v="27"/>
    <x v="159"/>
    <x v="657"/>
    <x v="22"/>
    <s v="2010-2019"/>
    <m/>
    <s v="Superficie plantada estimada de hortalizas"/>
    <x v="12"/>
    <x v="4"/>
    <n v="2445.2100000000005"/>
  </r>
  <r>
    <x v="1147"/>
    <x v="14"/>
    <x v="27"/>
    <x v="159"/>
    <x v="657"/>
    <x v="22"/>
    <s v="2010-2019"/>
    <m/>
    <s v="Superficie plantada estimada de hortalizas"/>
    <x v="12"/>
    <x v="5"/>
    <n v="2250.79"/>
  </r>
  <r>
    <x v="1147"/>
    <x v="14"/>
    <x v="27"/>
    <x v="159"/>
    <x v="657"/>
    <x v="22"/>
    <s v="2010-2019"/>
    <m/>
    <s v="Superficie plantada estimada de hortalizas"/>
    <x v="12"/>
    <x v="6"/>
    <n v="2622.6327208837847"/>
  </r>
  <r>
    <x v="1147"/>
    <x v="14"/>
    <x v="27"/>
    <x v="159"/>
    <x v="657"/>
    <x v="22"/>
    <s v="2010-2019"/>
    <m/>
    <s v="Superficie plantada estimada de hortalizas"/>
    <x v="12"/>
    <x v="7"/>
    <n v="2277.3627105800001"/>
  </r>
  <r>
    <x v="1147"/>
    <x v="14"/>
    <x v="27"/>
    <x v="159"/>
    <x v="657"/>
    <x v="22"/>
    <s v="2010-2019"/>
    <m/>
    <s v="Superficie plantada estimada de hortalizas"/>
    <x v="12"/>
    <x v="8"/>
    <n v="2475.3387116200006"/>
  </r>
  <r>
    <x v="1147"/>
    <x v="14"/>
    <x v="27"/>
    <x v="159"/>
    <x v="657"/>
    <x v="22"/>
    <s v="2010-2019"/>
    <m/>
    <s v="Superficie plantada estimada de hortalizas"/>
    <x v="12"/>
    <x v="9"/>
    <n v="2671.6649556175016"/>
  </r>
  <r>
    <x v="1147"/>
    <x v="14"/>
    <x v="27"/>
    <x v="159"/>
    <x v="657"/>
    <x v="22"/>
    <s v="2010-2019"/>
    <m/>
    <s v="Superficie plantada estimada de hortalizas"/>
    <x v="12"/>
    <x v="10"/>
    <n v="2712.7896000000001"/>
  </r>
  <r>
    <x v="1147"/>
    <x v="14"/>
    <x v="27"/>
    <x v="159"/>
    <x v="657"/>
    <x v="22"/>
    <s v="2010-2019"/>
    <m/>
    <s v="Superficie plantada estimada de hortalizas"/>
    <x v="12"/>
    <x v="11"/>
    <n v="2631.9194000000002"/>
  </r>
  <r>
    <x v="1148"/>
    <x v="14"/>
    <x v="27"/>
    <x v="159"/>
    <x v="658"/>
    <x v="22"/>
    <s v="2010-2019"/>
    <m/>
    <s v="Superficie plantada estimada de hortalizas"/>
    <x v="12"/>
    <x v="2"/>
    <n v="1753.19"/>
  </r>
  <r>
    <x v="1148"/>
    <x v="14"/>
    <x v="27"/>
    <x v="159"/>
    <x v="658"/>
    <x v="22"/>
    <s v="2010-2019"/>
    <m/>
    <s v="Superficie plantada estimada de hortalizas"/>
    <x v="12"/>
    <x v="3"/>
    <n v="1484.57"/>
  </r>
  <r>
    <x v="1148"/>
    <x v="14"/>
    <x v="27"/>
    <x v="159"/>
    <x v="658"/>
    <x v="22"/>
    <s v="2010-2019"/>
    <m/>
    <s v="Superficie plantada estimada de hortalizas"/>
    <x v="12"/>
    <x v="4"/>
    <n v="1812.77"/>
  </r>
  <r>
    <x v="1148"/>
    <x v="14"/>
    <x v="27"/>
    <x v="159"/>
    <x v="658"/>
    <x v="22"/>
    <s v="2010-2019"/>
    <m/>
    <s v="Superficie plantada estimada de hortalizas"/>
    <x v="12"/>
    <x v="5"/>
    <n v="1681.94"/>
  </r>
  <r>
    <x v="1148"/>
    <x v="14"/>
    <x v="27"/>
    <x v="159"/>
    <x v="658"/>
    <x v="22"/>
    <s v="2010-2019"/>
    <m/>
    <s v="Superficie plantada estimada de hortalizas"/>
    <x v="12"/>
    <x v="6"/>
    <n v="1712.8478859557613"/>
  </r>
  <r>
    <x v="1148"/>
    <x v="14"/>
    <x v="27"/>
    <x v="159"/>
    <x v="658"/>
    <x v="22"/>
    <s v="2010-2019"/>
    <m/>
    <s v="Superficie plantada estimada de hortalizas"/>
    <x v="12"/>
    <x v="7"/>
    <n v="1597.9132847900003"/>
  </r>
  <r>
    <x v="1148"/>
    <x v="14"/>
    <x v="27"/>
    <x v="159"/>
    <x v="658"/>
    <x v="22"/>
    <s v="2010-2019"/>
    <m/>
    <s v="Superficie plantada estimada de hortalizas"/>
    <x v="12"/>
    <x v="8"/>
    <n v="1718.7926880699997"/>
  </r>
  <r>
    <x v="1148"/>
    <x v="14"/>
    <x v="27"/>
    <x v="159"/>
    <x v="658"/>
    <x v="22"/>
    <s v="2010-2019"/>
    <m/>
    <s v="Superficie plantada estimada de hortalizas"/>
    <x v="12"/>
    <x v="9"/>
    <n v="2030.3742982310093"/>
  </r>
  <r>
    <x v="1148"/>
    <x v="14"/>
    <x v="27"/>
    <x v="159"/>
    <x v="658"/>
    <x v="22"/>
    <s v="2010-2019"/>
    <m/>
    <s v="Superficie plantada estimada de hortalizas"/>
    <x v="12"/>
    <x v="10"/>
    <n v="2217.1367"/>
  </r>
  <r>
    <x v="1148"/>
    <x v="14"/>
    <x v="27"/>
    <x v="159"/>
    <x v="658"/>
    <x v="22"/>
    <s v="2010-2019"/>
    <m/>
    <s v="Superficie plantada estimada de hortalizas"/>
    <x v="12"/>
    <x v="11"/>
    <n v="2261.0576000000001"/>
  </r>
  <r>
    <x v="1149"/>
    <x v="14"/>
    <x v="27"/>
    <x v="159"/>
    <x v="659"/>
    <x v="22"/>
    <s v="2010-2019"/>
    <m/>
    <s v="Superficie plantada estimada de hortalizas"/>
    <x v="12"/>
    <x v="2"/>
    <n v="3264.02"/>
  </r>
  <r>
    <x v="1149"/>
    <x v="14"/>
    <x v="27"/>
    <x v="159"/>
    <x v="659"/>
    <x v="22"/>
    <s v="2010-2019"/>
    <m/>
    <s v="Superficie plantada estimada de hortalizas"/>
    <x v="12"/>
    <x v="3"/>
    <n v="3280.7000000000003"/>
  </r>
  <r>
    <x v="1149"/>
    <x v="14"/>
    <x v="27"/>
    <x v="159"/>
    <x v="659"/>
    <x v="22"/>
    <s v="2010-2019"/>
    <m/>
    <s v="Superficie plantada estimada de hortalizas"/>
    <x v="12"/>
    <x v="4"/>
    <n v="2694.4"/>
  </r>
  <r>
    <x v="1149"/>
    <x v="14"/>
    <x v="27"/>
    <x v="159"/>
    <x v="659"/>
    <x v="22"/>
    <s v="2010-2019"/>
    <m/>
    <s v="Superficie plantada estimada de hortalizas"/>
    <x v="12"/>
    <x v="5"/>
    <n v="2880.46"/>
  </r>
  <r>
    <x v="1149"/>
    <x v="14"/>
    <x v="27"/>
    <x v="159"/>
    <x v="659"/>
    <x v="22"/>
    <s v="2010-2019"/>
    <m/>
    <s v="Superficie plantada estimada de hortalizas"/>
    <x v="12"/>
    <x v="6"/>
    <n v="2745.7838973081871"/>
  </r>
  <r>
    <x v="1149"/>
    <x v="14"/>
    <x v="27"/>
    <x v="159"/>
    <x v="659"/>
    <x v="22"/>
    <s v="2010-2019"/>
    <m/>
    <s v="Superficie plantada estimada de hortalizas"/>
    <x v="12"/>
    <x v="7"/>
    <n v="2404.0145456800001"/>
  </r>
  <r>
    <x v="1149"/>
    <x v="14"/>
    <x v="27"/>
    <x v="159"/>
    <x v="659"/>
    <x v="22"/>
    <s v="2010-2019"/>
    <m/>
    <s v="Superficie plantada estimada de hortalizas"/>
    <x v="12"/>
    <x v="8"/>
    <n v="2612.9679177000003"/>
  </r>
  <r>
    <x v="1149"/>
    <x v="14"/>
    <x v="27"/>
    <x v="159"/>
    <x v="659"/>
    <x v="22"/>
    <s v="2010-2019"/>
    <m/>
    <s v="Superficie plantada estimada de hortalizas"/>
    <x v="12"/>
    <x v="9"/>
    <n v="2711.6179080945199"/>
  </r>
  <r>
    <x v="1149"/>
    <x v="14"/>
    <x v="27"/>
    <x v="159"/>
    <x v="659"/>
    <x v="22"/>
    <s v="2010-2019"/>
    <m/>
    <s v="Superficie plantada estimada de hortalizas"/>
    <x v="12"/>
    <x v="10"/>
    <n v="2964.83"/>
  </r>
  <r>
    <x v="1149"/>
    <x v="14"/>
    <x v="27"/>
    <x v="159"/>
    <x v="659"/>
    <x v="22"/>
    <s v="2010-2019"/>
    <m/>
    <s v="Superficie plantada estimada de hortalizas"/>
    <x v="12"/>
    <x v="11"/>
    <n v="2918.3710999999994"/>
  </r>
  <r>
    <x v="1150"/>
    <x v="14"/>
    <x v="27"/>
    <x v="159"/>
    <x v="660"/>
    <x v="22"/>
    <s v="2010-2019"/>
    <m/>
    <s v="Superficie plantada estimada de hortalizas"/>
    <x v="12"/>
    <x v="2"/>
    <n v="5079.1000000000004"/>
  </r>
  <r>
    <x v="1150"/>
    <x v="14"/>
    <x v="27"/>
    <x v="159"/>
    <x v="660"/>
    <x v="22"/>
    <s v="2010-2019"/>
    <m/>
    <s v="Superficie plantada estimada de hortalizas"/>
    <x v="12"/>
    <x v="3"/>
    <n v="4835.4135999999999"/>
  </r>
  <r>
    <x v="1150"/>
    <x v="14"/>
    <x v="27"/>
    <x v="159"/>
    <x v="660"/>
    <x v="22"/>
    <s v="2010-2019"/>
    <m/>
    <s v="Superficie plantada estimada de hortalizas"/>
    <x v="12"/>
    <x v="4"/>
    <n v="5390.4214999999995"/>
  </r>
  <r>
    <x v="1150"/>
    <x v="14"/>
    <x v="27"/>
    <x v="159"/>
    <x v="660"/>
    <x v="22"/>
    <s v="2010-2019"/>
    <m/>
    <s v="Superficie plantada estimada de hortalizas"/>
    <x v="12"/>
    <x v="5"/>
    <n v="4910.9881999999998"/>
  </r>
  <r>
    <x v="1150"/>
    <x v="14"/>
    <x v="27"/>
    <x v="159"/>
    <x v="660"/>
    <x v="22"/>
    <s v="2010-2019"/>
    <m/>
    <s v="Superficie plantada estimada de hortalizas"/>
    <x v="12"/>
    <x v="6"/>
    <n v="5055.5909999999994"/>
  </r>
  <r>
    <x v="1150"/>
    <x v="14"/>
    <x v="27"/>
    <x v="159"/>
    <x v="660"/>
    <x v="22"/>
    <s v="2010-2019"/>
    <m/>
    <s v="Superficie plantada estimada de hortalizas"/>
    <x v="12"/>
    <x v="7"/>
    <n v="4961.9706000000006"/>
  </r>
  <r>
    <x v="1150"/>
    <x v="14"/>
    <x v="27"/>
    <x v="159"/>
    <x v="660"/>
    <x v="22"/>
    <s v="2010-2019"/>
    <m/>
    <s v="Superficie plantada estimada de hortalizas"/>
    <x v="12"/>
    <x v="8"/>
    <n v="4951.6884"/>
  </r>
  <r>
    <x v="1150"/>
    <x v="14"/>
    <x v="27"/>
    <x v="159"/>
    <x v="660"/>
    <x v="22"/>
    <s v="2010-2019"/>
    <m/>
    <s v="Superficie plantada estimada de hortalizas"/>
    <x v="12"/>
    <x v="9"/>
    <n v="5132.1072000000004"/>
  </r>
  <r>
    <x v="1150"/>
    <x v="14"/>
    <x v="27"/>
    <x v="159"/>
    <x v="660"/>
    <x v="22"/>
    <s v="2010-2019"/>
    <m/>
    <s v="Superficie plantada estimada de hortalizas"/>
    <x v="12"/>
    <x v="10"/>
    <n v="5173.8361999999997"/>
  </r>
  <r>
    <x v="1150"/>
    <x v="14"/>
    <x v="27"/>
    <x v="159"/>
    <x v="660"/>
    <x v="22"/>
    <s v="2010-2019"/>
    <m/>
    <s v="Superficie plantada estimada de hortalizas"/>
    <x v="12"/>
    <x v="11"/>
    <n v="5202.7777999999998"/>
  </r>
  <r>
    <x v="1151"/>
    <x v="14"/>
    <x v="27"/>
    <x v="159"/>
    <x v="661"/>
    <x v="22"/>
    <s v="2010-2019"/>
    <m/>
    <s v="Superficie plantada estimada de hortalizas"/>
    <x v="12"/>
    <x v="2"/>
    <n v="3349.9000000000005"/>
  </r>
  <r>
    <x v="1151"/>
    <x v="14"/>
    <x v="27"/>
    <x v="159"/>
    <x v="661"/>
    <x v="22"/>
    <s v="2010-2019"/>
    <m/>
    <s v="Superficie plantada estimada de hortalizas"/>
    <x v="12"/>
    <x v="3"/>
    <n v="3923.8926999999999"/>
  </r>
  <r>
    <x v="1151"/>
    <x v="14"/>
    <x v="27"/>
    <x v="159"/>
    <x v="661"/>
    <x v="22"/>
    <s v="2010-2019"/>
    <m/>
    <s v="Superficie plantada estimada de hortalizas"/>
    <x v="12"/>
    <x v="4"/>
    <n v="3612.3526000000002"/>
  </r>
  <r>
    <x v="1151"/>
    <x v="14"/>
    <x v="27"/>
    <x v="159"/>
    <x v="661"/>
    <x v="22"/>
    <s v="2010-2019"/>
    <m/>
    <s v="Superficie plantada estimada de hortalizas"/>
    <x v="12"/>
    <x v="5"/>
    <n v="2755.0715"/>
  </r>
  <r>
    <x v="1151"/>
    <x v="14"/>
    <x v="27"/>
    <x v="159"/>
    <x v="661"/>
    <x v="22"/>
    <s v="2010-2019"/>
    <m/>
    <s v="Superficie plantada estimada de hortalizas"/>
    <x v="12"/>
    <x v="6"/>
    <n v="3457.6059"/>
  </r>
  <r>
    <x v="1151"/>
    <x v="14"/>
    <x v="27"/>
    <x v="159"/>
    <x v="661"/>
    <x v="22"/>
    <s v="2010-2019"/>
    <m/>
    <s v="Superficie plantada estimada de hortalizas"/>
    <x v="12"/>
    <x v="7"/>
    <n v="2851.2175000000002"/>
  </r>
  <r>
    <x v="1151"/>
    <x v="14"/>
    <x v="27"/>
    <x v="159"/>
    <x v="661"/>
    <x v="22"/>
    <s v="2010-2019"/>
    <m/>
    <s v="Superficie plantada estimada de hortalizas"/>
    <x v="12"/>
    <x v="8"/>
    <n v="2809.5835000000002"/>
  </r>
  <r>
    <x v="1151"/>
    <x v="14"/>
    <x v="27"/>
    <x v="159"/>
    <x v="661"/>
    <x v="22"/>
    <s v="2010-2019"/>
    <m/>
    <s v="Superficie plantada estimada de hortalizas"/>
    <x v="12"/>
    <x v="9"/>
    <n v="2961.9953"/>
  </r>
  <r>
    <x v="1151"/>
    <x v="14"/>
    <x v="27"/>
    <x v="159"/>
    <x v="661"/>
    <x v="22"/>
    <s v="2010-2019"/>
    <m/>
    <s v="Superficie plantada estimada de hortalizas"/>
    <x v="12"/>
    <x v="10"/>
    <n v="3143.8366000000001"/>
  </r>
  <r>
    <x v="1151"/>
    <x v="14"/>
    <x v="27"/>
    <x v="159"/>
    <x v="661"/>
    <x v="22"/>
    <s v="2010-2019"/>
    <m/>
    <s v="Superficie plantada estimada de hortalizas"/>
    <x v="12"/>
    <x v="11"/>
    <n v="3505.3352"/>
  </r>
  <r>
    <x v="1152"/>
    <x v="14"/>
    <x v="27"/>
    <x v="159"/>
    <x v="662"/>
    <x v="22"/>
    <s v="2010-2019"/>
    <m/>
    <s v="Superficie plantada estimada de hortalizas"/>
    <x v="12"/>
    <x v="2"/>
    <n v="996.25"/>
  </r>
  <r>
    <x v="1152"/>
    <x v="14"/>
    <x v="27"/>
    <x v="159"/>
    <x v="662"/>
    <x v="22"/>
    <s v="2010-2019"/>
    <m/>
    <s v="Superficie plantada estimada de hortalizas"/>
    <x v="12"/>
    <x v="3"/>
    <n v="1079.8700000000001"/>
  </r>
  <r>
    <x v="1152"/>
    <x v="14"/>
    <x v="27"/>
    <x v="159"/>
    <x v="662"/>
    <x v="22"/>
    <s v="2010-2019"/>
    <m/>
    <s v="Superficie plantada estimada de hortalizas"/>
    <x v="12"/>
    <x v="4"/>
    <n v="831.67000000000007"/>
  </r>
  <r>
    <x v="1152"/>
    <x v="14"/>
    <x v="27"/>
    <x v="159"/>
    <x v="662"/>
    <x v="22"/>
    <s v="2010-2019"/>
    <m/>
    <s v="Superficie plantada estimada de hortalizas"/>
    <x v="12"/>
    <x v="5"/>
    <n v="1030.33"/>
  </r>
  <r>
    <x v="1152"/>
    <x v="14"/>
    <x v="27"/>
    <x v="159"/>
    <x v="662"/>
    <x v="22"/>
    <s v="2010-2019"/>
    <m/>
    <s v="Superficie plantada estimada de hortalizas"/>
    <x v="12"/>
    <x v="6"/>
    <n v="1065.1326693956371"/>
  </r>
  <r>
    <x v="1152"/>
    <x v="14"/>
    <x v="27"/>
    <x v="159"/>
    <x v="662"/>
    <x v="22"/>
    <s v="2010-2019"/>
    <m/>
    <s v="Superficie plantada estimada de hortalizas"/>
    <x v="12"/>
    <x v="7"/>
    <n v="840.18037935000007"/>
  </r>
  <r>
    <x v="1152"/>
    <x v="14"/>
    <x v="27"/>
    <x v="159"/>
    <x v="662"/>
    <x v="22"/>
    <s v="2010-2019"/>
    <m/>
    <s v="Superficie plantada estimada de hortalizas"/>
    <x v="12"/>
    <x v="8"/>
    <n v="1139.4066898299998"/>
  </r>
  <r>
    <x v="1152"/>
    <x v="14"/>
    <x v="27"/>
    <x v="159"/>
    <x v="662"/>
    <x v="22"/>
    <s v="2010-2019"/>
    <m/>
    <s v="Superficie plantada estimada de hortalizas"/>
    <x v="12"/>
    <x v="9"/>
    <n v="1099.5212926090858"/>
  </r>
  <r>
    <x v="1152"/>
    <x v="14"/>
    <x v="27"/>
    <x v="159"/>
    <x v="662"/>
    <x v="22"/>
    <s v="2010-2019"/>
    <m/>
    <s v="Superficie plantada estimada de hortalizas"/>
    <x v="12"/>
    <x v="10"/>
    <n v="1272.1091999999999"/>
  </r>
  <r>
    <x v="1152"/>
    <x v="14"/>
    <x v="27"/>
    <x v="159"/>
    <x v="662"/>
    <x v="22"/>
    <s v="2010-2019"/>
    <m/>
    <s v="Superficie plantada estimada de hortalizas"/>
    <x v="12"/>
    <x v="11"/>
    <n v="1350.8774999999998"/>
  </r>
  <r>
    <x v="1153"/>
    <x v="14"/>
    <x v="27"/>
    <x v="159"/>
    <x v="663"/>
    <x v="22"/>
    <s v="2010-2019"/>
    <m/>
    <s v="Superficie plantada estimada de hortalizas"/>
    <x v="12"/>
    <x v="2"/>
    <n v="5870.9000000000005"/>
  </r>
  <r>
    <x v="1153"/>
    <x v="14"/>
    <x v="27"/>
    <x v="159"/>
    <x v="663"/>
    <x v="22"/>
    <s v="2010-2019"/>
    <m/>
    <s v="Superficie plantada estimada de hortalizas"/>
    <x v="12"/>
    <x v="3"/>
    <n v="5668.7296000000006"/>
  </r>
  <r>
    <x v="1153"/>
    <x v="14"/>
    <x v="27"/>
    <x v="159"/>
    <x v="663"/>
    <x v="22"/>
    <s v="2010-2019"/>
    <m/>
    <s v="Superficie plantada estimada de hortalizas"/>
    <x v="12"/>
    <x v="4"/>
    <n v="4514.5619999999999"/>
  </r>
  <r>
    <x v="1153"/>
    <x v="14"/>
    <x v="27"/>
    <x v="159"/>
    <x v="663"/>
    <x v="22"/>
    <s v="2010-2019"/>
    <m/>
    <s v="Superficie plantada estimada de hortalizas"/>
    <x v="12"/>
    <x v="5"/>
    <n v="4067.23"/>
  </r>
  <r>
    <x v="1153"/>
    <x v="14"/>
    <x v="27"/>
    <x v="159"/>
    <x v="663"/>
    <x v="22"/>
    <s v="2010-2019"/>
    <m/>
    <s v="Superficie plantada estimada de hortalizas"/>
    <x v="12"/>
    <x v="6"/>
    <n v="3988.3341"/>
  </r>
  <r>
    <x v="1153"/>
    <x v="14"/>
    <x v="27"/>
    <x v="159"/>
    <x v="663"/>
    <x v="22"/>
    <s v="2010-2019"/>
    <m/>
    <s v="Superficie plantada estimada de hortalizas"/>
    <x v="12"/>
    <x v="7"/>
    <n v="3599.2525999999998"/>
  </r>
  <r>
    <x v="1153"/>
    <x v="14"/>
    <x v="27"/>
    <x v="159"/>
    <x v="663"/>
    <x v="22"/>
    <s v="2010-2019"/>
    <m/>
    <s v="Superficie plantada estimada de hortalizas"/>
    <x v="12"/>
    <x v="8"/>
    <n v="3948.2277999999997"/>
  </r>
  <r>
    <x v="1153"/>
    <x v="14"/>
    <x v="27"/>
    <x v="159"/>
    <x v="663"/>
    <x v="22"/>
    <s v="2010-2019"/>
    <m/>
    <s v="Superficie plantada estimada de hortalizas"/>
    <x v="12"/>
    <x v="9"/>
    <n v="3535.4501999999998"/>
  </r>
  <r>
    <x v="1153"/>
    <x v="14"/>
    <x v="27"/>
    <x v="159"/>
    <x v="663"/>
    <x v="22"/>
    <s v="2010-2019"/>
    <m/>
    <s v="Superficie plantada estimada de hortalizas"/>
    <x v="12"/>
    <x v="10"/>
    <n v="3839.5286000000001"/>
  </r>
  <r>
    <x v="1153"/>
    <x v="14"/>
    <x v="27"/>
    <x v="159"/>
    <x v="663"/>
    <x v="22"/>
    <s v="2010-2019"/>
    <m/>
    <s v="Superficie plantada estimada de hortalizas"/>
    <x v="12"/>
    <x v="11"/>
    <n v="3473.3530000000001"/>
  </r>
  <r>
    <x v="1154"/>
    <x v="14"/>
    <x v="28"/>
    <x v="159"/>
    <x v="664"/>
    <x v="22"/>
    <s v="2005-2019"/>
    <m/>
    <s v="Superficie cosechada estimada de hortalizas"/>
    <x v="12"/>
    <x v="15"/>
    <n v="0"/>
  </r>
  <r>
    <x v="1154"/>
    <x v="14"/>
    <x v="28"/>
    <x v="159"/>
    <x v="664"/>
    <x v="22"/>
    <s v="2005-2019"/>
    <m/>
    <s v="Superficie cosechada estimada de hortalizas"/>
    <x v="12"/>
    <x v="13"/>
    <n v="1428"/>
  </r>
  <r>
    <x v="1154"/>
    <x v="14"/>
    <x v="28"/>
    <x v="159"/>
    <x v="664"/>
    <x v="22"/>
    <s v="2005-2019"/>
    <m/>
    <s v="Superficie cosechada estimada de hortalizas"/>
    <x v="12"/>
    <x v="14"/>
    <n v="0"/>
  </r>
  <r>
    <x v="1154"/>
    <x v="14"/>
    <x v="28"/>
    <x v="159"/>
    <x v="664"/>
    <x v="22"/>
    <s v="2005-2019"/>
    <m/>
    <s v="Superficie cosechada estimada de hortalizas"/>
    <x v="12"/>
    <x v="0"/>
    <n v="0"/>
  </r>
  <r>
    <x v="1154"/>
    <x v="14"/>
    <x v="28"/>
    <x v="159"/>
    <x v="664"/>
    <x v="22"/>
    <s v="2005-2019"/>
    <m/>
    <s v="Superficie cosechada estimada de hortalizas"/>
    <x v="12"/>
    <x v="1"/>
    <n v="0"/>
  </r>
  <r>
    <x v="1154"/>
    <x v="14"/>
    <x v="28"/>
    <x v="159"/>
    <x v="664"/>
    <x v="22"/>
    <s v="2005-2019"/>
    <m/>
    <s v="Superficie cosechada estimada de hortalizas"/>
    <x v="12"/>
    <x v="2"/>
    <n v="2861"/>
  </r>
  <r>
    <x v="1154"/>
    <x v="14"/>
    <x v="28"/>
    <x v="159"/>
    <x v="664"/>
    <x v="22"/>
    <s v="2005-2019"/>
    <m/>
    <s v="Superficie cosechada estimada de hortalizas"/>
    <x v="12"/>
    <x v="3"/>
    <n v="2489"/>
  </r>
  <r>
    <x v="1154"/>
    <x v="14"/>
    <x v="28"/>
    <x v="159"/>
    <x v="664"/>
    <x v="22"/>
    <s v="2005-2019"/>
    <m/>
    <s v="Superficie cosechada estimada de hortalizas"/>
    <x v="12"/>
    <x v="4"/>
    <n v="2440"/>
  </r>
  <r>
    <x v="1154"/>
    <x v="14"/>
    <x v="28"/>
    <x v="159"/>
    <x v="664"/>
    <x v="22"/>
    <s v="2005-2019"/>
    <m/>
    <s v="Superficie cosechada estimada de hortalizas"/>
    <x v="12"/>
    <x v="5"/>
    <n v="2380"/>
  </r>
  <r>
    <x v="1154"/>
    <x v="14"/>
    <x v="28"/>
    <x v="159"/>
    <x v="664"/>
    <x v="22"/>
    <s v="2005-2019"/>
    <m/>
    <s v="Superficie cosechada estimada de hortalizas"/>
    <x v="12"/>
    <x v="6"/>
    <n v="3080"/>
  </r>
  <r>
    <x v="1154"/>
    <x v="14"/>
    <x v="28"/>
    <x v="159"/>
    <x v="664"/>
    <x v="22"/>
    <s v="2005-2019"/>
    <m/>
    <s v="Superficie cosechada estimada de hortalizas"/>
    <x v="12"/>
    <x v="7"/>
    <n v="2214"/>
  </r>
  <r>
    <x v="1154"/>
    <x v="14"/>
    <x v="28"/>
    <x v="159"/>
    <x v="664"/>
    <x v="22"/>
    <s v="2005-2019"/>
    <m/>
    <s v="Superficie cosechada estimada de hortalizas"/>
    <x v="12"/>
    <x v="8"/>
    <n v="2507"/>
  </r>
  <r>
    <x v="1154"/>
    <x v="14"/>
    <x v="28"/>
    <x v="159"/>
    <x v="664"/>
    <x v="22"/>
    <s v="2005-2019"/>
    <m/>
    <s v="Superficie cosechada estimada de hortalizas"/>
    <x v="12"/>
    <x v="9"/>
    <n v="3349"/>
  </r>
  <r>
    <x v="1154"/>
    <x v="14"/>
    <x v="28"/>
    <x v="159"/>
    <x v="664"/>
    <x v="22"/>
    <s v="2005-2019"/>
    <m/>
    <s v="Superficie cosechada estimada de hortalizas"/>
    <x v="12"/>
    <x v="10"/>
    <n v="3989"/>
  </r>
  <r>
    <x v="1154"/>
    <x v="14"/>
    <x v="28"/>
    <x v="159"/>
    <x v="664"/>
    <x v="22"/>
    <s v="2005-2019"/>
    <m/>
    <s v="Superficie cosechada estimada de hortalizas"/>
    <x v="12"/>
    <x v="11"/>
    <n v="3589"/>
  </r>
  <r>
    <x v="1155"/>
    <x v="14"/>
    <x v="28"/>
    <x v="159"/>
    <x v="665"/>
    <x v="22"/>
    <s v="2005-2019"/>
    <m/>
    <s v="Superficie cosechada estimada de hortalizas"/>
    <x v="12"/>
    <x v="15"/>
    <n v="27980"/>
  </r>
  <r>
    <x v="1155"/>
    <x v="14"/>
    <x v="28"/>
    <x v="159"/>
    <x v="665"/>
    <x v="22"/>
    <s v="2005-2019"/>
    <m/>
    <s v="Superficie cosechada estimada de hortalizas"/>
    <x v="12"/>
    <x v="13"/>
    <n v="21764"/>
  </r>
  <r>
    <x v="1155"/>
    <x v="14"/>
    <x v="28"/>
    <x v="159"/>
    <x v="665"/>
    <x v="22"/>
    <s v="2005-2019"/>
    <m/>
    <s v="Superficie cosechada estimada de hortalizas"/>
    <x v="12"/>
    <x v="14"/>
    <n v="20960"/>
  </r>
  <r>
    <x v="1155"/>
    <x v="14"/>
    <x v="28"/>
    <x v="159"/>
    <x v="665"/>
    <x v="22"/>
    <s v="2005-2019"/>
    <m/>
    <s v="Superficie cosechada estimada de hortalizas"/>
    <x v="12"/>
    <x v="0"/>
    <n v="23680"/>
  </r>
  <r>
    <x v="1155"/>
    <x v="14"/>
    <x v="28"/>
    <x v="159"/>
    <x v="665"/>
    <x v="22"/>
    <s v="2005-2019"/>
    <m/>
    <s v="Superficie cosechada estimada de hortalizas"/>
    <x v="12"/>
    <x v="1"/>
    <n v="24527"/>
  </r>
  <r>
    <x v="1155"/>
    <x v="14"/>
    <x v="28"/>
    <x v="159"/>
    <x v="665"/>
    <x v="22"/>
    <s v="2005-2019"/>
    <m/>
    <s v="Superficie cosechada estimada de hortalizas"/>
    <x v="12"/>
    <x v="2"/>
    <n v="25121"/>
  </r>
  <r>
    <x v="1155"/>
    <x v="14"/>
    <x v="28"/>
    <x v="159"/>
    <x v="665"/>
    <x v="22"/>
    <s v="2005-2019"/>
    <m/>
    <s v="Superficie cosechada estimada de hortalizas"/>
    <x v="12"/>
    <x v="3"/>
    <n v="23991"/>
  </r>
  <r>
    <x v="1155"/>
    <x v="14"/>
    <x v="28"/>
    <x v="159"/>
    <x v="665"/>
    <x v="22"/>
    <s v="2005-2019"/>
    <m/>
    <s v="Superficie cosechada estimada de hortalizas"/>
    <x v="12"/>
    <x v="4"/>
    <n v="21000"/>
  </r>
  <r>
    <x v="1155"/>
    <x v="14"/>
    <x v="28"/>
    <x v="159"/>
    <x v="665"/>
    <x v="22"/>
    <s v="2005-2019"/>
    <m/>
    <s v="Superficie cosechada estimada de hortalizas"/>
    <x v="12"/>
    <x v="5"/>
    <n v="22398"/>
  </r>
  <r>
    <x v="1155"/>
    <x v="14"/>
    <x v="28"/>
    <x v="159"/>
    <x v="665"/>
    <x v="22"/>
    <s v="2005-2019"/>
    <m/>
    <s v="Superficie cosechada estimada de hortalizas"/>
    <x v="12"/>
    <x v="6"/>
    <n v="23714"/>
  </r>
  <r>
    <x v="1155"/>
    <x v="14"/>
    <x v="28"/>
    <x v="159"/>
    <x v="665"/>
    <x v="22"/>
    <s v="2005-2019"/>
    <m/>
    <s v="Superficie cosechada estimada de hortalizas"/>
    <x v="12"/>
    <x v="7"/>
    <n v="26540"/>
  </r>
  <r>
    <x v="1155"/>
    <x v="14"/>
    <x v="28"/>
    <x v="159"/>
    <x v="665"/>
    <x v="22"/>
    <s v="2005-2019"/>
    <m/>
    <s v="Superficie cosechada estimada de hortalizas"/>
    <x v="12"/>
    <x v="8"/>
    <n v="20937"/>
  </r>
  <r>
    <x v="1155"/>
    <x v="14"/>
    <x v="28"/>
    <x v="159"/>
    <x v="665"/>
    <x v="22"/>
    <s v="2005-2019"/>
    <m/>
    <s v="Superficie cosechada estimada de hortalizas"/>
    <x v="12"/>
    <x v="9"/>
    <n v="29522"/>
  </r>
  <r>
    <x v="1155"/>
    <x v="14"/>
    <x v="28"/>
    <x v="159"/>
    <x v="665"/>
    <x v="22"/>
    <s v="2005-2019"/>
    <m/>
    <s v="Superficie cosechada estimada de hortalizas"/>
    <x v="12"/>
    <x v="10"/>
    <n v="26242"/>
  </r>
  <r>
    <x v="1155"/>
    <x v="14"/>
    <x v="28"/>
    <x v="159"/>
    <x v="665"/>
    <x v="22"/>
    <s v="2005-2019"/>
    <m/>
    <s v="Superficie cosechada estimada de hortalizas"/>
    <x v="12"/>
    <x v="11"/>
    <n v="26394"/>
  </r>
  <r>
    <x v="1156"/>
    <x v="14"/>
    <x v="28"/>
    <x v="159"/>
    <x v="666"/>
    <x v="22"/>
    <s v="2005-2019"/>
    <m/>
    <s v="Superficie cosechada estimada de hortalizas"/>
    <x v="12"/>
    <x v="15"/>
    <n v="88240"/>
  </r>
  <r>
    <x v="1156"/>
    <x v="14"/>
    <x v="28"/>
    <x v="159"/>
    <x v="666"/>
    <x v="22"/>
    <s v="2005-2019"/>
    <m/>
    <s v="Superficie cosechada estimada de hortalizas"/>
    <x v="12"/>
    <x v="13"/>
    <n v="82115"/>
  </r>
  <r>
    <x v="1156"/>
    <x v="14"/>
    <x v="28"/>
    <x v="159"/>
    <x v="666"/>
    <x v="22"/>
    <s v="2005-2019"/>
    <m/>
    <s v="Superficie cosechada estimada de hortalizas"/>
    <x v="12"/>
    <x v="14"/>
    <n v="97580"/>
  </r>
  <r>
    <x v="1156"/>
    <x v="14"/>
    <x v="28"/>
    <x v="159"/>
    <x v="666"/>
    <x v="22"/>
    <s v="2005-2019"/>
    <m/>
    <s v="Superficie cosechada estimada de hortalizas"/>
    <x v="12"/>
    <x v="0"/>
    <n v="100745"/>
  </r>
  <r>
    <x v="1156"/>
    <x v="14"/>
    <x v="28"/>
    <x v="159"/>
    <x v="666"/>
    <x v="22"/>
    <s v="2005-2019"/>
    <m/>
    <s v="Superficie cosechada estimada de hortalizas"/>
    <x v="12"/>
    <x v="1"/>
    <n v="75539"/>
  </r>
  <r>
    <x v="1156"/>
    <x v="14"/>
    <x v="28"/>
    <x v="159"/>
    <x v="666"/>
    <x v="22"/>
    <s v="2005-2019"/>
    <m/>
    <s v="Superficie cosechada estimada de hortalizas"/>
    <x v="12"/>
    <x v="2"/>
    <n v="105309"/>
  </r>
  <r>
    <x v="1156"/>
    <x v="14"/>
    <x v="28"/>
    <x v="159"/>
    <x v="666"/>
    <x v="22"/>
    <s v="2005-2019"/>
    <m/>
    <s v="Superficie cosechada estimada de hortalizas"/>
    <x v="12"/>
    <x v="3"/>
    <n v="100602"/>
  </r>
  <r>
    <x v="1156"/>
    <x v="14"/>
    <x v="28"/>
    <x v="159"/>
    <x v="666"/>
    <x v="22"/>
    <s v="2005-2019"/>
    <m/>
    <s v="Superficie cosechada estimada de hortalizas"/>
    <x v="12"/>
    <x v="4"/>
    <n v="126499"/>
  </r>
  <r>
    <x v="1156"/>
    <x v="14"/>
    <x v="28"/>
    <x v="159"/>
    <x v="666"/>
    <x v="22"/>
    <s v="2005-2019"/>
    <m/>
    <s v="Superficie cosechada estimada de hortalizas"/>
    <x v="12"/>
    <x v="5"/>
    <n v="136339"/>
  </r>
  <r>
    <x v="1156"/>
    <x v="14"/>
    <x v="28"/>
    <x v="159"/>
    <x v="666"/>
    <x v="22"/>
    <s v="2005-2019"/>
    <m/>
    <s v="Superficie cosechada estimada de hortalizas"/>
    <x v="12"/>
    <x v="6"/>
    <n v="90450"/>
  </r>
  <r>
    <x v="1156"/>
    <x v="14"/>
    <x v="28"/>
    <x v="159"/>
    <x v="666"/>
    <x v="22"/>
    <s v="2005-2019"/>
    <m/>
    <s v="Superficie cosechada estimada de hortalizas"/>
    <x v="12"/>
    <x v="7"/>
    <n v="107805"/>
  </r>
  <r>
    <x v="1156"/>
    <x v="14"/>
    <x v="28"/>
    <x v="159"/>
    <x v="666"/>
    <x v="22"/>
    <s v="2005-2019"/>
    <m/>
    <s v="Superficie cosechada estimada de hortalizas"/>
    <x v="12"/>
    <x v="8"/>
    <n v="136818"/>
  </r>
  <r>
    <x v="1156"/>
    <x v="14"/>
    <x v="28"/>
    <x v="159"/>
    <x v="666"/>
    <x v="22"/>
    <s v="2005-2019"/>
    <m/>
    <s v="Superficie cosechada estimada de hortalizas"/>
    <x v="12"/>
    <x v="9"/>
    <n v="107528"/>
  </r>
  <r>
    <x v="1156"/>
    <x v="14"/>
    <x v="28"/>
    <x v="159"/>
    <x v="666"/>
    <x v="22"/>
    <s v="2005-2019"/>
    <m/>
    <s v="Superficie cosechada estimada de hortalizas"/>
    <x v="12"/>
    <x v="10"/>
    <n v="74617"/>
  </r>
  <r>
    <x v="1156"/>
    <x v="14"/>
    <x v="28"/>
    <x v="159"/>
    <x v="666"/>
    <x v="22"/>
    <s v="2005-2019"/>
    <m/>
    <s v="Superficie cosechada estimada de hortalizas"/>
    <x v="12"/>
    <x v="11"/>
    <n v="96994"/>
  </r>
  <r>
    <x v="1157"/>
    <x v="14"/>
    <x v="28"/>
    <x v="159"/>
    <x v="667"/>
    <x v="22"/>
    <s v="2005-2019"/>
    <m/>
    <s v="Superficie cosechada estimada de hortalizas"/>
    <x v="12"/>
    <x v="15"/>
    <n v="29020"/>
  </r>
  <r>
    <x v="1157"/>
    <x v="14"/>
    <x v="28"/>
    <x v="159"/>
    <x v="667"/>
    <x v="22"/>
    <s v="2005-2019"/>
    <m/>
    <s v="Superficie cosechada estimada de hortalizas"/>
    <x v="12"/>
    <x v="13"/>
    <n v="18594"/>
  </r>
  <r>
    <x v="1157"/>
    <x v="14"/>
    <x v="28"/>
    <x v="159"/>
    <x v="667"/>
    <x v="22"/>
    <s v="2005-2019"/>
    <m/>
    <s v="Superficie cosechada estimada de hortalizas"/>
    <x v="12"/>
    <x v="14"/>
    <n v="20530"/>
  </r>
  <r>
    <x v="1157"/>
    <x v="14"/>
    <x v="28"/>
    <x v="159"/>
    <x v="667"/>
    <x v="22"/>
    <s v="2005-2019"/>
    <m/>
    <s v="Superficie cosechada estimada de hortalizas"/>
    <x v="12"/>
    <x v="0"/>
    <n v="18420"/>
  </r>
  <r>
    <x v="1157"/>
    <x v="14"/>
    <x v="28"/>
    <x v="159"/>
    <x v="667"/>
    <x v="22"/>
    <s v="2005-2019"/>
    <m/>
    <s v="Superficie cosechada estimada de hortalizas"/>
    <x v="12"/>
    <x v="1"/>
    <n v="16761"/>
  </r>
  <r>
    <x v="1157"/>
    <x v="14"/>
    <x v="28"/>
    <x v="159"/>
    <x v="667"/>
    <x v="22"/>
    <s v="2005-2019"/>
    <m/>
    <s v="Superficie cosechada estimada de hortalizas"/>
    <x v="12"/>
    <x v="2"/>
    <n v="20091"/>
  </r>
  <r>
    <x v="1157"/>
    <x v="14"/>
    <x v="28"/>
    <x v="159"/>
    <x v="667"/>
    <x v="22"/>
    <s v="2005-2019"/>
    <m/>
    <s v="Superficie cosechada estimada de hortalizas"/>
    <x v="12"/>
    <x v="3"/>
    <n v="29426"/>
  </r>
  <r>
    <x v="1157"/>
    <x v="14"/>
    <x v="28"/>
    <x v="159"/>
    <x v="667"/>
    <x v="22"/>
    <s v="2005-2019"/>
    <m/>
    <s v="Superficie cosechada estimada de hortalizas"/>
    <x v="12"/>
    <x v="4"/>
    <n v="26218"/>
  </r>
  <r>
    <x v="1157"/>
    <x v="14"/>
    <x v="28"/>
    <x v="159"/>
    <x v="667"/>
    <x v="22"/>
    <s v="2005-2019"/>
    <m/>
    <s v="Superficie cosechada estimada de hortalizas"/>
    <x v="12"/>
    <x v="5"/>
    <n v="31354"/>
  </r>
  <r>
    <x v="1157"/>
    <x v="14"/>
    <x v="28"/>
    <x v="159"/>
    <x v="667"/>
    <x v="22"/>
    <s v="2005-2019"/>
    <m/>
    <s v="Superficie cosechada estimada de hortalizas"/>
    <x v="12"/>
    <x v="6"/>
    <n v="17620"/>
  </r>
  <r>
    <x v="1157"/>
    <x v="14"/>
    <x v="28"/>
    <x v="159"/>
    <x v="667"/>
    <x v="22"/>
    <s v="2005-2019"/>
    <m/>
    <s v="Superficie cosechada estimada de hortalizas"/>
    <x v="12"/>
    <x v="7"/>
    <n v="36660"/>
  </r>
  <r>
    <x v="1157"/>
    <x v="14"/>
    <x v="28"/>
    <x v="159"/>
    <x v="667"/>
    <x v="22"/>
    <s v="2005-2019"/>
    <m/>
    <s v="Superficie cosechada estimada de hortalizas"/>
    <x v="12"/>
    <x v="8"/>
    <n v="27148"/>
  </r>
  <r>
    <x v="1157"/>
    <x v="14"/>
    <x v="28"/>
    <x v="159"/>
    <x v="667"/>
    <x v="22"/>
    <s v="2005-2019"/>
    <m/>
    <s v="Superficie cosechada estimada de hortalizas"/>
    <x v="12"/>
    <x v="9"/>
    <n v="51772"/>
  </r>
  <r>
    <x v="1157"/>
    <x v="14"/>
    <x v="28"/>
    <x v="159"/>
    <x v="667"/>
    <x v="22"/>
    <s v="2005-2019"/>
    <m/>
    <s v="Superficie cosechada estimada de hortalizas"/>
    <x v="12"/>
    <x v="10"/>
    <n v="57210"/>
  </r>
  <r>
    <x v="1157"/>
    <x v="14"/>
    <x v="28"/>
    <x v="159"/>
    <x v="667"/>
    <x v="22"/>
    <s v="2005-2019"/>
    <m/>
    <s v="Superficie cosechada estimada de hortalizas"/>
    <x v="12"/>
    <x v="11"/>
    <n v="59628"/>
  </r>
  <r>
    <x v="1158"/>
    <x v="14"/>
    <x v="28"/>
    <x v="159"/>
    <x v="668"/>
    <x v="22"/>
    <s v="2005-2019"/>
    <m/>
    <s v="Superficie cosechada estimada de hortalizas"/>
    <x v="12"/>
    <x v="15"/>
    <n v="3960"/>
  </r>
  <r>
    <x v="1158"/>
    <x v="14"/>
    <x v="28"/>
    <x v="159"/>
    <x v="668"/>
    <x v="22"/>
    <s v="2005-2019"/>
    <m/>
    <s v="Superficie cosechada estimada de hortalizas"/>
    <x v="12"/>
    <x v="13"/>
    <n v="3040"/>
  </r>
  <r>
    <x v="1158"/>
    <x v="14"/>
    <x v="28"/>
    <x v="159"/>
    <x v="668"/>
    <x v="22"/>
    <s v="2005-2019"/>
    <m/>
    <s v="Superficie cosechada estimada de hortalizas"/>
    <x v="12"/>
    <x v="14"/>
    <n v="3090"/>
  </r>
  <r>
    <x v="1158"/>
    <x v="14"/>
    <x v="28"/>
    <x v="159"/>
    <x v="668"/>
    <x v="22"/>
    <s v="2005-2019"/>
    <m/>
    <s v="Superficie cosechada estimada de hortalizas"/>
    <x v="12"/>
    <x v="0"/>
    <n v="1887"/>
  </r>
  <r>
    <x v="1158"/>
    <x v="14"/>
    <x v="28"/>
    <x v="159"/>
    <x v="668"/>
    <x v="22"/>
    <s v="2005-2019"/>
    <m/>
    <s v="Superficie cosechada estimada de hortalizas"/>
    <x v="12"/>
    <x v="1"/>
    <n v="1885"/>
  </r>
  <r>
    <x v="1158"/>
    <x v="14"/>
    <x v="28"/>
    <x v="159"/>
    <x v="668"/>
    <x v="22"/>
    <s v="2005-2019"/>
    <m/>
    <s v="Superficie cosechada estimada de hortalizas"/>
    <x v="12"/>
    <x v="2"/>
    <n v="1981"/>
  </r>
  <r>
    <x v="1158"/>
    <x v="14"/>
    <x v="28"/>
    <x v="159"/>
    <x v="668"/>
    <x v="22"/>
    <s v="2005-2019"/>
    <m/>
    <s v="Superficie cosechada estimada de hortalizas"/>
    <x v="12"/>
    <x v="3"/>
    <n v="1334"/>
  </r>
  <r>
    <x v="1158"/>
    <x v="14"/>
    <x v="28"/>
    <x v="159"/>
    <x v="668"/>
    <x v="22"/>
    <s v="2005-2019"/>
    <m/>
    <s v="Superficie cosechada estimada de hortalizas"/>
    <x v="12"/>
    <x v="4"/>
    <n v="2286"/>
  </r>
  <r>
    <x v="1158"/>
    <x v="14"/>
    <x v="28"/>
    <x v="159"/>
    <x v="668"/>
    <x v="22"/>
    <s v="2005-2019"/>
    <m/>
    <s v="Superficie cosechada estimada de hortalizas"/>
    <x v="12"/>
    <x v="5"/>
    <n v="679"/>
  </r>
  <r>
    <x v="1158"/>
    <x v="14"/>
    <x v="28"/>
    <x v="159"/>
    <x v="668"/>
    <x v="22"/>
    <s v="2005-2019"/>
    <m/>
    <s v="Superficie cosechada estimada de hortalizas"/>
    <x v="12"/>
    <x v="6"/>
    <n v="254"/>
  </r>
  <r>
    <x v="1158"/>
    <x v="14"/>
    <x v="28"/>
    <x v="159"/>
    <x v="668"/>
    <x v="22"/>
    <s v="2005-2019"/>
    <m/>
    <s v="Superficie cosechada estimada de hortalizas"/>
    <x v="12"/>
    <x v="7"/>
    <n v="409"/>
  </r>
  <r>
    <x v="1158"/>
    <x v="14"/>
    <x v="28"/>
    <x v="159"/>
    <x v="668"/>
    <x v="22"/>
    <s v="2005-2019"/>
    <m/>
    <s v="Superficie cosechada estimada de hortalizas"/>
    <x v="12"/>
    <x v="8"/>
    <n v="275"/>
  </r>
  <r>
    <x v="1158"/>
    <x v="14"/>
    <x v="28"/>
    <x v="159"/>
    <x v="668"/>
    <x v="22"/>
    <s v="2005-2019"/>
    <m/>
    <s v="Superficie cosechada estimada de hortalizas"/>
    <x v="12"/>
    <x v="9"/>
    <n v="780"/>
  </r>
  <r>
    <x v="1158"/>
    <x v="14"/>
    <x v="28"/>
    <x v="159"/>
    <x v="668"/>
    <x v="22"/>
    <s v="2005-2019"/>
    <m/>
    <s v="Superficie cosechada estimada de hortalizas"/>
    <x v="12"/>
    <x v="10"/>
    <n v="897"/>
  </r>
  <r>
    <x v="1158"/>
    <x v="14"/>
    <x v="28"/>
    <x v="159"/>
    <x v="668"/>
    <x v="22"/>
    <s v="2005-2019"/>
    <m/>
    <s v="Superficie cosechada estimada de hortalizas"/>
    <x v="12"/>
    <x v="11"/>
    <n v="239"/>
  </r>
  <r>
    <x v="1159"/>
    <x v="14"/>
    <x v="28"/>
    <x v="159"/>
    <x v="669"/>
    <x v="22"/>
    <s v="2005-2019"/>
    <m/>
    <s v="Superficie cosechada estimada de hortalizas"/>
    <x v="12"/>
    <x v="15"/>
    <n v="1150"/>
  </r>
  <r>
    <x v="1159"/>
    <x v="14"/>
    <x v="28"/>
    <x v="159"/>
    <x v="669"/>
    <x v="22"/>
    <s v="2005-2019"/>
    <m/>
    <s v="Superficie cosechada estimada de hortalizas"/>
    <x v="12"/>
    <x v="13"/>
    <n v="923"/>
  </r>
  <r>
    <x v="1159"/>
    <x v="14"/>
    <x v="28"/>
    <x v="159"/>
    <x v="669"/>
    <x v="22"/>
    <s v="2005-2019"/>
    <m/>
    <s v="Superficie cosechada estimada de hortalizas"/>
    <x v="12"/>
    <x v="14"/>
    <n v="940"/>
  </r>
  <r>
    <x v="1159"/>
    <x v="14"/>
    <x v="28"/>
    <x v="159"/>
    <x v="669"/>
    <x v="22"/>
    <s v="2005-2019"/>
    <m/>
    <s v="Superficie cosechada estimada de hortalizas"/>
    <x v="12"/>
    <x v="0"/>
    <n v="955"/>
  </r>
  <r>
    <x v="1159"/>
    <x v="14"/>
    <x v="28"/>
    <x v="159"/>
    <x v="669"/>
    <x v="22"/>
    <s v="2005-2019"/>
    <m/>
    <s v="Superficie cosechada estimada de hortalizas"/>
    <x v="12"/>
    <x v="1"/>
    <n v="1222"/>
  </r>
  <r>
    <x v="1159"/>
    <x v="14"/>
    <x v="28"/>
    <x v="159"/>
    <x v="669"/>
    <x v="22"/>
    <s v="2005-2019"/>
    <m/>
    <s v="Superficie cosechada estimada de hortalizas"/>
    <x v="12"/>
    <x v="2"/>
    <n v="1321"/>
  </r>
  <r>
    <x v="1159"/>
    <x v="14"/>
    <x v="28"/>
    <x v="159"/>
    <x v="669"/>
    <x v="22"/>
    <s v="2005-2019"/>
    <m/>
    <s v="Superficie cosechada estimada de hortalizas"/>
    <x v="12"/>
    <x v="3"/>
    <n v="1013"/>
  </r>
  <r>
    <x v="1159"/>
    <x v="14"/>
    <x v="28"/>
    <x v="159"/>
    <x v="669"/>
    <x v="22"/>
    <s v="2005-2019"/>
    <m/>
    <s v="Superficie cosechada estimada de hortalizas"/>
    <x v="12"/>
    <x v="4"/>
    <n v="1168"/>
  </r>
  <r>
    <x v="1159"/>
    <x v="14"/>
    <x v="28"/>
    <x v="159"/>
    <x v="669"/>
    <x v="22"/>
    <s v="2005-2019"/>
    <m/>
    <s v="Superficie cosechada estimada de hortalizas"/>
    <x v="12"/>
    <x v="5"/>
    <n v="1061"/>
  </r>
  <r>
    <x v="1159"/>
    <x v="14"/>
    <x v="28"/>
    <x v="159"/>
    <x v="669"/>
    <x v="22"/>
    <s v="2005-2019"/>
    <m/>
    <s v="Superficie cosechada estimada de hortalizas"/>
    <x v="12"/>
    <x v="6"/>
    <n v="942"/>
  </r>
  <r>
    <x v="1159"/>
    <x v="14"/>
    <x v="28"/>
    <x v="159"/>
    <x v="669"/>
    <x v="22"/>
    <s v="2005-2019"/>
    <m/>
    <s v="Superficie cosechada estimada de hortalizas"/>
    <x v="12"/>
    <x v="7"/>
    <n v="924"/>
  </r>
  <r>
    <x v="1159"/>
    <x v="14"/>
    <x v="28"/>
    <x v="159"/>
    <x v="669"/>
    <x v="22"/>
    <s v="2005-2019"/>
    <m/>
    <s v="Superficie cosechada estimada de hortalizas"/>
    <x v="12"/>
    <x v="8"/>
    <n v="1540"/>
  </r>
  <r>
    <x v="1159"/>
    <x v="14"/>
    <x v="28"/>
    <x v="159"/>
    <x v="669"/>
    <x v="22"/>
    <s v="2005-2019"/>
    <m/>
    <s v="Superficie cosechada estimada de hortalizas"/>
    <x v="12"/>
    <x v="9"/>
    <n v="2420"/>
  </r>
  <r>
    <x v="1159"/>
    <x v="14"/>
    <x v="28"/>
    <x v="159"/>
    <x v="669"/>
    <x v="22"/>
    <s v="2005-2019"/>
    <m/>
    <s v="Superficie cosechada estimada de hortalizas"/>
    <x v="12"/>
    <x v="10"/>
    <n v="1731"/>
  </r>
  <r>
    <x v="1159"/>
    <x v="14"/>
    <x v="28"/>
    <x v="159"/>
    <x v="669"/>
    <x v="22"/>
    <s v="2005-2019"/>
    <m/>
    <s v="Superficie cosechada estimada de hortalizas"/>
    <x v="12"/>
    <x v="11"/>
    <n v="1125"/>
  </r>
  <r>
    <x v="1160"/>
    <x v="14"/>
    <x v="28"/>
    <x v="159"/>
    <x v="670"/>
    <x v="22"/>
    <s v="2005-2019"/>
    <m/>
    <s v="Superficie cosechada estimada de hortalizas"/>
    <x v="12"/>
    <x v="15"/>
    <n v="28490"/>
  </r>
  <r>
    <x v="1160"/>
    <x v="14"/>
    <x v="28"/>
    <x v="159"/>
    <x v="670"/>
    <x v="22"/>
    <s v="2005-2019"/>
    <m/>
    <s v="Superficie cosechada estimada de hortalizas"/>
    <x v="12"/>
    <x v="13"/>
    <n v="21150"/>
  </r>
  <r>
    <x v="1160"/>
    <x v="14"/>
    <x v="28"/>
    <x v="159"/>
    <x v="670"/>
    <x v="22"/>
    <s v="2005-2019"/>
    <m/>
    <s v="Superficie cosechada estimada de hortalizas"/>
    <x v="12"/>
    <x v="14"/>
    <n v="15250"/>
  </r>
  <r>
    <x v="1160"/>
    <x v="14"/>
    <x v="28"/>
    <x v="159"/>
    <x v="670"/>
    <x v="22"/>
    <s v="2005-2019"/>
    <m/>
    <s v="Superficie cosechada estimada de hortalizas"/>
    <x v="12"/>
    <x v="0"/>
    <n v="10283"/>
  </r>
  <r>
    <x v="1160"/>
    <x v="14"/>
    <x v="28"/>
    <x v="159"/>
    <x v="670"/>
    <x v="22"/>
    <s v="2005-2019"/>
    <m/>
    <s v="Superficie cosechada estimada de hortalizas"/>
    <x v="12"/>
    <x v="1"/>
    <n v="29887"/>
  </r>
  <r>
    <x v="1160"/>
    <x v="14"/>
    <x v="28"/>
    <x v="159"/>
    <x v="670"/>
    <x v="22"/>
    <s v="2005-2019"/>
    <m/>
    <s v="Superficie cosechada estimada de hortalizas"/>
    <x v="12"/>
    <x v="2"/>
    <n v="23257"/>
  </r>
  <r>
    <x v="1160"/>
    <x v="14"/>
    <x v="28"/>
    <x v="159"/>
    <x v="670"/>
    <x v="22"/>
    <s v="2005-2019"/>
    <m/>
    <s v="Superficie cosechada estimada de hortalizas"/>
    <x v="12"/>
    <x v="3"/>
    <n v="42934"/>
  </r>
  <r>
    <x v="1160"/>
    <x v="14"/>
    <x v="28"/>
    <x v="159"/>
    <x v="670"/>
    <x v="22"/>
    <s v="2005-2019"/>
    <m/>
    <s v="Superficie cosechada estimada de hortalizas"/>
    <x v="12"/>
    <x v="4"/>
    <n v="39210"/>
  </r>
  <r>
    <x v="1160"/>
    <x v="14"/>
    <x v="28"/>
    <x v="159"/>
    <x v="670"/>
    <x v="22"/>
    <s v="2005-2019"/>
    <m/>
    <s v="Superficie cosechada estimada de hortalizas"/>
    <x v="12"/>
    <x v="5"/>
    <n v="16866"/>
  </r>
  <r>
    <x v="1160"/>
    <x v="14"/>
    <x v="28"/>
    <x v="159"/>
    <x v="670"/>
    <x v="22"/>
    <s v="2005-2019"/>
    <m/>
    <s v="Superficie cosechada estimada de hortalizas"/>
    <x v="12"/>
    <x v="6"/>
    <n v="22162"/>
  </r>
  <r>
    <x v="1160"/>
    <x v="14"/>
    <x v="28"/>
    <x v="159"/>
    <x v="670"/>
    <x v="22"/>
    <s v="2005-2019"/>
    <m/>
    <s v="Superficie cosechada estimada de hortalizas"/>
    <x v="12"/>
    <x v="7"/>
    <n v="26510"/>
  </r>
  <r>
    <x v="1160"/>
    <x v="14"/>
    <x v="28"/>
    <x v="159"/>
    <x v="670"/>
    <x v="22"/>
    <s v="2005-2019"/>
    <m/>
    <s v="Superficie cosechada estimada de hortalizas"/>
    <x v="12"/>
    <x v="8"/>
    <n v="39480"/>
  </r>
  <r>
    <x v="1160"/>
    <x v="14"/>
    <x v="28"/>
    <x v="159"/>
    <x v="670"/>
    <x v="22"/>
    <s v="2005-2019"/>
    <m/>
    <s v="Superficie cosechada estimada de hortalizas"/>
    <x v="12"/>
    <x v="9"/>
    <n v="49936"/>
  </r>
  <r>
    <x v="1160"/>
    <x v="14"/>
    <x v="28"/>
    <x v="159"/>
    <x v="670"/>
    <x v="22"/>
    <s v="2005-2019"/>
    <m/>
    <s v="Superficie cosechada estimada de hortalizas"/>
    <x v="12"/>
    <x v="10"/>
    <n v="42560"/>
  </r>
  <r>
    <x v="1160"/>
    <x v="14"/>
    <x v="28"/>
    <x v="159"/>
    <x v="670"/>
    <x v="22"/>
    <s v="2005-2019"/>
    <m/>
    <s v="Superficie cosechada estimada de hortalizas"/>
    <x v="12"/>
    <x v="11"/>
    <n v="25608"/>
  </r>
  <r>
    <x v="1161"/>
    <x v="14"/>
    <x v="28"/>
    <x v="159"/>
    <x v="671"/>
    <x v="22"/>
    <s v="2005-2019"/>
    <m/>
    <s v="Superficie cosechada estimada de hortalizas"/>
    <x v="12"/>
    <x v="15"/>
    <n v="123070"/>
  </r>
  <r>
    <x v="1161"/>
    <x v="14"/>
    <x v="28"/>
    <x v="159"/>
    <x v="671"/>
    <x v="22"/>
    <s v="2005-2019"/>
    <m/>
    <s v="Superficie cosechada estimada de hortalizas"/>
    <x v="12"/>
    <x v="13"/>
    <n v="125784"/>
  </r>
  <r>
    <x v="1161"/>
    <x v="14"/>
    <x v="28"/>
    <x v="159"/>
    <x v="671"/>
    <x v="22"/>
    <s v="2005-2019"/>
    <m/>
    <s v="Superficie cosechada estimada de hortalizas"/>
    <x v="12"/>
    <x v="14"/>
    <n v="134260"/>
  </r>
  <r>
    <x v="1161"/>
    <x v="14"/>
    <x v="28"/>
    <x v="159"/>
    <x v="671"/>
    <x v="22"/>
    <s v="2005-2019"/>
    <m/>
    <s v="Superficie cosechada estimada de hortalizas"/>
    <x v="12"/>
    <x v="0"/>
    <n v="127830"/>
  </r>
  <r>
    <x v="1161"/>
    <x v="14"/>
    <x v="28"/>
    <x v="159"/>
    <x v="671"/>
    <x v="22"/>
    <s v="2005-2019"/>
    <m/>
    <s v="Superficie cosechada estimada de hortalizas"/>
    <x v="12"/>
    <x v="1"/>
    <n v="122166"/>
  </r>
  <r>
    <x v="1161"/>
    <x v="14"/>
    <x v="28"/>
    <x v="159"/>
    <x v="671"/>
    <x v="22"/>
    <s v="2005-2019"/>
    <m/>
    <s v="Superficie cosechada estimada de hortalizas"/>
    <x v="12"/>
    <x v="2"/>
    <n v="119382"/>
  </r>
  <r>
    <x v="1161"/>
    <x v="14"/>
    <x v="28"/>
    <x v="159"/>
    <x v="671"/>
    <x v="22"/>
    <s v="2005-2019"/>
    <m/>
    <s v="Superficie cosechada estimada de hortalizas"/>
    <x v="12"/>
    <x v="3"/>
    <n v="138831"/>
  </r>
  <r>
    <x v="1161"/>
    <x v="14"/>
    <x v="28"/>
    <x v="159"/>
    <x v="671"/>
    <x v="22"/>
    <s v="2005-2019"/>
    <m/>
    <s v="Superficie cosechada estimada de hortalizas"/>
    <x v="12"/>
    <x v="4"/>
    <n v="284780"/>
  </r>
  <r>
    <x v="1161"/>
    <x v="14"/>
    <x v="28"/>
    <x v="159"/>
    <x v="671"/>
    <x v="22"/>
    <s v="2005-2019"/>
    <m/>
    <s v="Superficie cosechada estimada de hortalizas"/>
    <x v="12"/>
    <x v="5"/>
    <n v="234836"/>
  </r>
  <r>
    <x v="1161"/>
    <x v="14"/>
    <x v="28"/>
    <x v="159"/>
    <x v="671"/>
    <x v="22"/>
    <s v="2005-2019"/>
    <m/>
    <s v="Superficie cosechada estimada de hortalizas"/>
    <x v="12"/>
    <x v="6"/>
    <n v="250400"/>
  </r>
  <r>
    <x v="1161"/>
    <x v="14"/>
    <x v="28"/>
    <x v="159"/>
    <x v="671"/>
    <x v="22"/>
    <s v="2005-2019"/>
    <m/>
    <s v="Superficie cosechada estimada de hortalizas"/>
    <x v="12"/>
    <x v="7"/>
    <n v="203480"/>
  </r>
  <r>
    <x v="1161"/>
    <x v="14"/>
    <x v="28"/>
    <x v="159"/>
    <x v="671"/>
    <x v="22"/>
    <s v="2005-2019"/>
    <m/>
    <s v="Superficie cosechada estimada de hortalizas"/>
    <x v="12"/>
    <x v="8"/>
    <n v="189336"/>
  </r>
  <r>
    <x v="1161"/>
    <x v="14"/>
    <x v="28"/>
    <x v="159"/>
    <x v="671"/>
    <x v="22"/>
    <s v="2005-2019"/>
    <m/>
    <s v="Superficie cosechada estimada de hortalizas"/>
    <x v="12"/>
    <x v="9"/>
    <n v="178116"/>
  </r>
  <r>
    <x v="1161"/>
    <x v="14"/>
    <x v="28"/>
    <x v="159"/>
    <x v="671"/>
    <x v="22"/>
    <s v="2005-2019"/>
    <m/>
    <s v="Superficie cosechada estimada de hortalizas"/>
    <x v="12"/>
    <x v="10"/>
    <n v="160856"/>
  </r>
  <r>
    <x v="1161"/>
    <x v="14"/>
    <x v="28"/>
    <x v="159"/>
    <x v="671"/>
    <x v="22"/>
    <s v="2005-2019"/>
    <m/>
    <s v="Superficie cosechada estimada de hortalizas"/>
    <x v="12"/>
    <x v="11"/>
    <n v="129172"/>
  </r>
  <r>
    <x v="1162"/>
    <x v="14"/>
    <x v="28"/>
    <x v="159"/>
    <x v="672"/>
    <x v="22"/>
    <s v="2005-2019"/>
    <m/>
    <s v="Superficie cosechada estimada de hortalizas"/>
    <x v="12"/>
    <x v="15"/>
    <n v="2660"/>
  </r>
  <r>
    <x v="1162"/>
    <x v="14"/>
    <x v="28"/>
    <x v="159"/>
    <x v="672"/>
    <x v="22"/>
    <s v="2005-2019"/>
    <m/>
    <s v="Superficie cosechada estimada de hortalizas"/>
    <x v="12"/>
    <x v="13"/>
    <n v="3547"/>
  </r>
  <r>
    <x v="1162"/>
    <x v="14"/>
    <x v="28"/>
    <x v="159"/>
    <x v="672"/>
    <x v="22"/>
    <s v="2005-2019"/>
    <m/>
    <s v="Superficie cosechada estimada de hortalizas"/>
    <x v="12"/>
    <x v="14"/>
    <n v="3610"/>
  </r>
  <r>
    <x v="1162"/>
    <x v="14"/>
    <x v="28"/>
    <x v="159"/>
    <x v="672"/>
    <x v="22"/>
    <s v="2005-2019"/>
    <m/>
    <s v="Superficie cosechada estimada de hortalizas"/>
    <x v="12"/>
    <x v="0"/>
    <n v="4355"/>
  </r>
  <r>
    <x v="1162"/>
    <x v="14"/>
    <x v="28"/>
    <x v="159"/>
    <x v="672"/>
    <x v="22"/>
    <s v="2005-2019"/>
    <m/>
    <s v="Superficie cosechada estimada de hortalizas"/>
    <x v="12"/>
    <x v="1"/>
    <n v="3053"/>
  </r>
  <r>
    <x v="1162"/>
    <x v="14"/>
    <x v="28"/>
    <x v="159"/>
    <x v="672"/>
    <x v="22"/>
    <s v="2005-2019"/>
    <m/>
    <s v="Superficie cosechada estimada de hortalizas"/>
    <x v="12"/>
    <x v="2"/>
    <n v="2652"/>
  </r>
  <r>
    <x v="1162"/>
    <x v="14"/>
    <x v="28"/>
    <x v="159"/>
    <x v="672"/>
    <x v="22"/>
    <s v="2005-2019"/>
    <m/>
    <s v="Superficie cosechada estimada de hortalizas"/>
    <x v="12"/>
    <x v="3"/>
    <n v="3939"/>
  </r>
  <r>
    <x v="1162"/>
    <x v="14"/>
    <x v="28"/>
    <x v="159"/>
    <x v="672"/>
    <x v="22"/>
    <s v="2005-2019"/>
    <m/>
    <s v="Superficie cosechada estimada de hortalizas"/>
    <x v="12"/>
    <x v="4"/>
    <n v="5219"/>
  </r>
  <r>
    <x v="1162"/>
    <x v="14"/>
    <x v="28"/>
    <x v="159"/>
    <x v="672"/>
    <x v="22"/>
    <s v="2005-2019"/>
    <m/>
    <s v="Superficie cosechada estimada de hortalizas"/>
    <x v="12"/>
    <x v="5"/>
    <n v="3846"/>
  </r>
  <r>
    <x v="1162"/>
    <x v="14"/>
    <x v="28"/>
    <x v="159"/>
    <x v="672"/>
    <x v="22"/>
    <s v="2005-2019"/>
    <m/>
    <s v="Superficie cosechada estimada de hortalizas"/>
    <x v="12"/>
    <x v="6"/>
    <n v="3169"/>
  </r>
  <r>
    <x v="1162"/>
    <x v="14"/>
    <x v="28"/>
    <x v="159"/>
    <x v="672"/>
    <x v="22"/>
    <s v="2005-2019"/>
    <m/>
    <s v="Superficie cosechada estimada de hortalizas"/>
    <x v="12"/>
    <x v="7"/>
    <n v="2128"/>
  </r>
  <r>
    <x v="1162"/>
    <x v="14"/>
    <x v="28"/>
    <x v="159"/>
    <x v="672"/>
    <x v="22"/>
    <s v="2005-2019"/>
    <m/>
    <s v="Superficie cosechada estimada de hortalizas"/>
    <x v="12"/>
    <x v="8"/>
    <n v="6817"/>
  </r>
  <r>
    <x v="1162"/>
    <x v="14"/>
    <x v="28"/>
    <x v="159"/>
    <x v="672"/>
    <x v="22"/>
    <s v="2005-2019"/>
    <m/>
    <s v="Superficie cosechada estimada de hortalizas"/>
    <x v="12"/>
    <x v="9"/>
    <n v="6444"/>
  </r>
  <r>
    <x v="1162"/>
    <x v="14"/>
    <x v="28"/>
    <x v="159"/>
    <x v="672"/>
    <x v="22"/>
    <s v="2005-2019"/>
    <m/>
    <s v="Superficie cosechada estimada de hortalizas"/>
    <x v="12"/>
    <x v="10"/>
    <n v="3228"/>
  </r>
  <r>
    <x v="1162"/>
    <x v="14"/>
    <x v="28"/>
    <x v="159"/>
    <x v="672"/>
    <x v="22"/>
    <s v="2005-2019"/>
    <m/>
    <s v="Superficie cosechada estimada de hortalizas"/>
    <x v="12"/>
    <x v="11"/>
    <n v="3609"/>
  </r>
  <r>
    <x v="1163"/>
    <x v="14"/>
    <x v="28"/>
    <x v="159"/>
    <x v="673"/>
    <x v="22"/>
    <s v="2005-2019"/>
    <m/>
    <s v="Superficie cosechada estimada de hortalizas"/>
    <x v="12"/>
    <x v="15"/>
    <n v="0"/>
  </r>
  <r>
    <x v="1163"/>
    <x v="14"/>
    <x v="28"/>
    <x v="159"/>
    <x v="673"/>
    <x v="22"/>
    <s v="2005-2019"/>
    <m/>
    <s v="Superficie cosechada estimada de hortalizas"/>
    <x v="12"/>
    <x v="13"/>
    <n v="0"/>
  </r>
  <r>
    <x v="1163"/>
    <x v="14"/>
    <x v="28"/>
    <x v="159"/>
    <x v="673"/>
    <x v="22"/>
    <s v="2005-2019"/>
    <m/>
    <s v="Superficie cosechada estimada de hortalizas"/>
    <x v="12"/>
    <x v="14"/>
    <n v="0"/>
  </r>
  <r>
    <x v="1163"/>
    <x v="14"/>
    <x v="28"/>
    <x v="159"/>
    <x v="673"/>
    <x v="22"/>
    <s v="2005-2019"/>
    <m/>
    <s v="Superficie cosechada estimada de hortalizas"/>
    <x v="12"/>
    <x v="0"/>
    <n v="0"/>
  </r>
  <r>
    <x v="1163"/>
    <x v="14"/>
    <x v="28"/>
    <x v="159"/>
    <x v="673"/>
    <x v="22"/>
    <s v="2005-2019"/>
    <m/>
    <s v="Superficie cosechada estimada de hortalizas"/>
    <x v="12"/>
    <x v="1"/>
    <n v="0"/>
  </r>
  <r>
    <x v="1163"/>
    <x v="14"/>
    <x v="28"/>
    <x v="159"/>
    <x v="673"/>
    <x v="22"/>
    <s v="2005-2019"/>
    <m/>
    <s v="Superficie cosechada estimada de hortalizas"/>
    <x v="12"/>
    <x v="2"/>
    <n v="0"/>
  </r>
  <r>
    <x v="1163"/>
    <x v="14"/>
    <x v="28"/>
    <x v="159"/>
    <x v="673"/>
    <x v="22"/>
    <s v="2005-2019"/>
    <m/>
    <s v="Superficie cosechada estimada de hortalizas"/>
    <x v="12"/>
    <x v="3"/>
    <n v="1530"/>
  </r>
  <r>
    <x v="1163"/>
    <x v="14"/>
    <x v="28"/>
    <x v="159"/>
    <x v="673"/>
    <x v="22"/>
    <s v="2005-2019"/>
    <m/>
    <s v="Superficie cosechada estimada de hortalizas"/>
    <x v="12"/>
    <x v="4"/>
    <n v="422"/>
  </r>
  <r>
    <x v="1163"/>
    <x v="14"/>
    <x v="28"/>
    <x v="159"/>
    <x v="673"/>
    <x v="22"/>
    <s v="2005-2019"/>
    <m/>
    <s v="Superficie cosechada estimada de hortalizas"/>
    <x v="12"/>
    <x v="5"/>
    <n v="0"/>
  </r>
  <r>
    <x v="1163"/>
    <x v="14"/>
    <x v="28"/>
    <x v="159"/>
    <x v="673"/>
    <x v="22"/>
    <s v="2005-2019"/>
    <m/>
    <s v="Superficie cosechada estimada de hortalizas"/>
    <x v="12"/>
    <x v="6"/>
    <n v="2820"/>
  </r>
  <r>
    <x v="1163"/>
    <x v="14"/>
    <x v="28"/>
    <x v="159"/>
    <x v="673"/>
    <x v="22"/>
    <s v="2005-2019"/>
    <m/>
    <s v="Superficie cosechada estimada de hortalizas"/>
    <x v="12"/>
    <x v="7"/>
    <n v="512"/>
  </r>
  <r>
    <x v="1163"/>
    <x v="14"/>
    <x v="28"/>
    <x v="159"/>
    <x v="673"/>
    <x v="22"/>
    <s v="2005-2019"/>
    <m/>
    <s v="Superficie cosechada estimada de hortalizas"/>
    <x v="12"/>
    <x v="8"/>
    <n v="1224"/>
  </r>
  <r>
    <x v="1163"/>
    <x v="14"/>
    <x v="28"/>
    <x v="159"/>
    <x v="673"/>
    <x v="22"/>
    <s v="2005-2019"/>
    <m/>
    <s v="Superficie cosechada estimada de hortalizas"/>
    <x v="12"/>
    <x v="9"/>
    <n v="1569"/>
  </r>
  <r>
    <x v="1163"/>
    <x v="14"/>
    <x v="28"/>
    <x v="159"/>
    <x v="673"/>
    <x v="22"/>
    <s v="2005-2019"/>
    <m/>
    <s v="Superficie cosechada estimada de hortalizas"/>
    <x v="12"/>
    <x v="10"/>
    <n v="2037"/>
  </r>
  <r>
    <x v="1163"/>
    <x v="14"/>
    <x v="28"/>
    <x v="159"/>
    <x v="673"/>
    <x v="22"/>
    <s v="2005-2019"/>
    <m/>
    <s v="Superficie cosechada estimada de hortalizas"/>
    <x v="12"/>
    <x v="11"/>
    <n v="1270"/>
  </r>
  <r>
    <x v="1164"/>
    <x v="14"/>
    <x v="28"/>
    <x v="159"/>
    <x v="674"/>
    <x v="22"/>
    <s v="2005-2019"/>
    <m/>
    <s v="Superficie cosechada estimada de hortalizas"/>
    <x v="12"/>
    <x v="15"/>
    <n v="0"/>
  </r>
  <r>
    <x v="1164"/>
    <x v="14"/>
    <x v="28"/>
    <x v="159"/>
    <x v="674"/>
    <x v="22"/>
    <s v="2005-2019"/>
    <m/>
    <s v="Superficie cosechada estimada de hortalizas"/>
    <x v="12"/>
    <x v="13"/>
    <n v="1801"/>
  </r>
  <r>
    <x v="1164"/>
    <x v="14"/>
    <x v="28"/>
    <x v="159"/>
    <x v="674"/>
    <x v="22"/>
    <s v="2005-2019"/>
    <m/>
    <s v="Superficie cosechada estimada de hortalizas"/>
    <x v="12"/>
    <x v="14"/>
    <n v="0"/>
  </r>
  <r>
    <x v="1164"/>
    <x v="14"/>
    <x v="28"/>
    <x v="159"/>
    <x v="674"/>
    <x v="22"/>
    <s v="2005-2019"/>
    <m/>
    <s v="Superficie cosechada estimada de hortalizas"/>
    <x v="12"/>
    <x v="0"/>
    <n v="0"/>
  </r>
  <r>
    <x v="1164"/>
    <x v="14"/>
    <x v="28"/>
    <x v="159"/>
    <x v="674"/>
    <x v="22"/>
    <s v="2005-2019"/>
    <m/>
    <s v="Superficie cosechada estimada de hortalizas"/>
    <x v="12"/>
    <x v="1"/>
    <n v="0"/>
  </r>
  <r>
    <x v="1164"/>
    <x v="14"/>
    <x v="28"/>
    <x v="159"/>
    <x v="674"/>
    <x v="22"/>
    <s v="2005-2019"/>
    <m/>
    <s v="Superficie cosechada estimada de hortalizas"/>
    <x v="12"/>
    <x v="2"/>
    <n v="0"/>
  </r>
  <r>
    <x v="1164"/>
    <x v="14"/>
    <x v="28"/>
    <x v="159"/>
    <x v="674"/>
    <x v="22"/>
    <s v="2005-2019"/>
    <m/>
    <s v="Superficie cosechada estimada de hortalizas"/>
    <x v="12"/>
    <x v="3"/>
    <n v="1936"/>
  </r>
  <r>
    <x v="1164"/>
    <x v="14"/>
    <x v="28"/>
    <x v="159"/>
    <x v="674"/>
    <x v="22"/>
    <s v="2005-2019"/>
    <m/>
    <s v="Superficie cosechada estimada de hortalizas"/>
    <x v="12"/>
    <x v="4"/>
    <n v="1869"/>
  </r>
  <r>
    <x v="1164"/>
    <x v="14"/>
    <x v="28"/>
    <x v="159"/>
    <x v="674"/>
    <x v="22"/>
    <s v="2005-2019"/>
    <m/>
    <s v="Superficie cosechada estimada de hortalizas"/>
    <x v="12"/>
    <x v="5"/>
    <n v="873"/>
  </r>
  <r>
    <x v="1164"/>
    <x v="14"/>
    <x v="28"/>
    <x v="159"/>
    <x v="674"/>
    <x v="22"/>
    <s v="2005-2019"/>
    <m/>
    <s v="Superficie cosechada estimada de hortalizas"/>
    <x v="12"/>
    <x v="6"/>
    <n v="634"/>
  </r>
  <r>
    <x v="1164"/>
    <x v="14"/>
    <x v="28"/>
    <x v="159"/>
    <x v="674"/>
    <x v="22"/>
    <s v="2005-2019"/>
    <m/>
    <s v="Superficie cosechada estimada de hortalizas"/>
    <x v="12"/>
    <x v="7"/>
    <n v="816"/>
  </r>
  <r>
    <x v="1164"/>
    <x v="14"/>
    <x v="28"/>
    <x v="159"/>
    <x v="674"/>
    <x v="22"/>
    <s v="2005-2019"/>
    <m/>
    <s v="Superficie cosechada estimada de hortalizas"/>
    <x v="12"/>
    <x v="8"/>
    <n v="749"/>
  </r>
  <r>
    <x v="1164"/>
    <x v="14"/>
    <x v="28"/>
    <x v="159"/>
    <x v="674"/>
    <x v="22"/>
    <s v="2005-2019"/>
    <m/>
    <s v="Superficie cosechada estimada de hortalizas"/>
    <x v="12"/>
    <x v="9"/>
    <n v="934"/>
  </r>
  <r>
    <x v="1164"/>
    <x v="14"/>
    <x v="28"/>
    <x v="159"/>
    <x v="674"/>
    <x v="22"/>
    <s v="2005-2019"/>
    <m/>
    <s v="Superficie cosechada estimada de hortalizas"/>
    <x v="12"/>
    <x v="10"/>
    <n v="625"/>
  </r>
  <r>
    <x v="1164"/>
    <x v="14"/>
    <x v="28"/>
    <x v="159"/>
    <x v="674"/>
    <x v="22"/>
    <s v="2005-2019"/>
    <m/>
    <s v="Superficie cosechada estimada de hortalizas"/>
    <x v="12"/>
    <x v="11"/>
    <n v="1221"/>
  </r>
  <r>
    <x v="1165"/>
    <x v="14"/>
    <x v="28"/>
    <x v="159"/>
    <x v="675"/>
    <x v="22"/>
    <s v="2005-2019"/>
    <m/>
    <s v="Superficie cosechada estimada de hortalizas"/>
    <x v="12"/>
    <x v="15"/>
    <n v="0"/>
  </r>
  <r>
    <x v="1165"/>
    <x v="14"/>
    <x v="28"/>
    <x v="159"/>
    <x v="675"/>
    <x v="22"/>
    <s v="2005-2019"/>
    <m/>
    <s v="Superficie cosechada estimada de hortalizas"/>
    <x v="12"/>
    <x v="13"/>
    <n v="1037"/>
  </r>
  <r>
    <x v="1165"/>
    <x v="14"/>
    <x v="28"/>
    <x v="159"/>
    <x v="675"/>
    <x v="22"/>
    <s v="2005-2019"/>
    <m/>
    <s v="Superficie cosechada estimada de hortalizas"/>
    <x v="12"/>
    <x v="14"/>
    <n v="0"/>
  </r>
  <r>
    <x v="1165"/>
    <x v="14"/>
    <x v="28"/>
    <x v="159"/>
    <x v="675"/>
    <x v="22"/>
    <s v="2005-2019"/>
    <m/>
    <s v="Superficie cosechada estimada de hortalizas"/>
    <x v="12"/>
    <x v="0"/>
    <n v="0"/>
  </r>
  <r>
    <x v="1165"/>
    <x v="14"/>
    <x v="28"/>
    <x v="159"/>
    <x v="675"/>
    <x v="22"/>
    <s v="2005-2019"/>
    <m/>
    <s v="Superficie cosechada estimada de hortalizas"/>
    <x v="12"/>
    <x v="1"/>
    <n v="0"/>
  </r>
  <r>
    <x v="1165"/>
    <x v="14"/>
    <x v="28"/>
    <x v="159"/>
    <x v="675"/>
    <x v="22"/>
    <s v="2005-2019"/>
    <m/>
    <s v="Superficie cosechada estimada de hortalizas"/>
    <x v="12"/>
    <x v="2"/>
    <n v="0"/>
  </r>
  <r>
    <x v="1165"/>
    <x v="14"/>
    <x v="28"/>
    <x v="159"/>
    <x v="675"/>
    <x v="22"/>
    <s v="2005-2019"/>
    <m/>
    <s v="Superficie cosechada estimada de hortalizas"/>
    <x v="12"/>
    <x v="3"/>
    <n v="688"/>
  </r>
  <r>
    <x v="1165"/>
    <x v="14"/>
    <x v="28"/>
    <x v="159"/>
    <x v="675"/>
    <x v="22"/>
    <s v="2005-2019"/>
    <m/>
    <s v="Superficie cosechada estimada de hortalizas"/>
    <x v="12"/>
    <x v="4"/>
    <n v="0"/>
  </r>
  <r>
    <x v="1165"/>
    <x v="14"/>
    <x v="28"/>
    <x v="159"/>
    <x v="675"/>
    <x v="22"/>
    <s v="2005-2019"/>
    <m/>
    <s v="Superficie cosechada estimada de hortalizas"/>
    <x v="12"/>
    <x v="5"/>
    <n v="818"/>
  </r>
  <r>
    <x v="1165"/>
    <x v="14"/>
    <x v="28"/>
    <x v="159"/>
    <x v="675"/>
    <x v="22"/>
    <s v="2005-2019"/>
    <m/>
    <s v="Superficie cosechada estimada de hortalizas"/>
    <x v="12"/>
    <x v="6"/>
    <n v="2638"/>
  </r>
  <r>
    <x v="1165"/>
    <x v="14"/>
    <x v="28"/>
    <x v="159"/>
    <x v="675"/>
    <x v="22"/>
    <s v="2005-2019"/>
    <m/>
    <s v="Superficie cosechada estimada de hortalizas"/>
    <x v="12"/>
    <x v="7"/>
    <n v="2350"/>
  </r>
  <r>
    <x v="1165"/>
    <x v="14"/>
    <x v="28"/>
    <x v="159"/>
    <x v="675"/>
    <x v="22"/>
    <s v="2005-2019"/>
    <m/>
    <s v="Superficie cosechada estimada de hortalizas"/>
    <x v="12"/>
    <x v="8"/>
    <n v="1493"/>
  </r>
  <r>
    <x v="1165"/>
    <x v="14"/>
    <x v="28"/>
    <x v="159"/>
    <x v="675"/>
    <x v="22"/>
    <s v="2005-2019"/>
    <m/>
    <s v="Superficie cosechada estimada de hortalizas"/>
    <x v="12"/>
    <x v="9"/>
    <n v="2737"/>
  </r>
  <r>
    <x v="1165"/>
    <x v="14"/>
    <x v="28"/>
    <x v="159"/>
    <x v="675"/>
    <x v="22"/>
    <s v="2005-2019"/>
    <m/>
    <s v="Superficie cosechada estimada de hortalizas"/>
    <x v="12"/>
    <x v="10"/>
    <n v="2284"/>
  </r>
  <r>
    <x v="1165"/>
    <x v="14"/>
    <x v="28"/>
    <x v="159"/>
    <x v="675"/>
    <x v="22"/>
    <s v="2005-2019"/>
    <m/>
    <s v="Superficie cosechada estimada de hortalizas"/>
    <x v="12"/>
    <x v="11"/>
    <n v="2118"/>
  </r>
  <r>
    <x v="1166"/>
    <x v="14"/>
    <x v="28"/>
    <x v="159"/>
    <x v="676"/>
    <x v="22"/>
    <s v="2005-2019"/>
    <m/>
    <s v="Superficie cosechada estimada de hortalizas"/>
    <x v="12"/>
    <x v="15"/>
    <n v="61890"/>
  </r>
  <r>
    <x v="1166"/>
    <x v="14"/>
    <x v="28"/>
    <x v="159"/>
    <x v="676"/>
    <x v="22"/>
    <s v="2005-2019"/>
    <m/>
    <s v="Superficie cosechada estimada de hortalizas"/>
    <x v="12"/>
    <x v="13"/>
    <n v="54189"/>
  </r>
  <r>
    <x v="1166"/>
    <x v="14"/>
    <x v="28"/>
    <x v="159"/>
    <x v="676"/>
    <x v="22"/>
    <s v="2005-2019"/>
    <m/>
    <s v="Superficie cosechada estimada de hortalizas"/>
    <x v="12"/>
    <x v="14"/>
    <n v="55270"/>
  </r>
  <r>
    <x v="1166"/>
    <x v="14"/>
    <x v="28"/>
    <x v="159"/>
    <x v="676"/>
    <x v="22"/>
    <s v="2005-2019"/>
    <m/>
    <s v="Superficie cosechada estimada de hortalizas"/>
    <x v="12"/>
    <x v="0"/>
    <n v="44391"/>
  </r>
  <r>
    <x v="1166"/>
    <x v="14"/>
    <x v="28"/>
    <x v="159"/>
    <x v="676"/>
    <x v="22"/>
    <s v="2005-2019"/>
    <m/>
    <s v="Superficie cosechada estimada de hortalizas"/>
    <x v="12"/>
    <x v="1"/>
    <n v="50084"/>
  </r>
  <r>
    <x v="1166"/>
    <x v="14"/>
    <x v="28"/>
    <x v="159"/>
    <x v="676"/>
    <x v="22"/>
    <s v="2005-2019"/>
    <m/>
    <s v="Superficie cosechada estimada de hortalizas"/>
    <x v="12"/>
    <x v="2"/>
    <n v="52966"/>
  </r>
  <r>
    <x v="1166"/>
    <x v="14"/>
    <x v="28"/>
    <x v="159"/>
    <x v="676"/>
    <x v="22"/>
    <s v="2005-2019"/>
    <m/>
    <s v="Superficie cosechada estimada de hortalizas"/>
    <x v="12"/>
    <x v="3"/>
    <n v="40847"/>
  </r>
  <r>
    <x v="1166"/>
    <x v="14"/>
    <x v="28"/>
    <x v="159"/>
    <x v="676"/>
    <x v="22"/>
    <s v="2005-2019"/>
    <m/>
    <s v="Superficie cosechada estimada de hortalizas"/>
    <x v="12"/>
    <x v="4"/>
    <n v="48889"/>
  </r>
  <r>
    <x v="1166"/>
    <x v="14"/>
    <x v="28"/>
    <x v="159"/>
    <x v="676"/>
    <x v="22"/>
    <s v="2005-2019"/>
    <m/>
    <s v="Superficie cosechada estimada de hortalizas"/>
    <x v="12"/>
    <x v="5"/>
    <n v="48965"/>
  </r>
  <r>
    <x v="1166"/>
    <x v="14"/>
    <x v="28"/>
    <x v="159"/>
    <x v="676"/>
    <x v="22"/>
    <s v="2005-2019"/>
    <m/>
    <s v="Superficie cosechada estimada de hortalizas"/>
    <x v="12"/>
    <x v="6"/>
    <n v="50526"/>
  </r>
  <r>
    <x v="1166"/>
    <x v="14"/>
    <x v="28"/>
    <x v="159"/>
    <x v="676"/>
    <x v="22"/>
    <s v="2005-2019"/>
    <m/>
    <s v="Superficie cosechada estimada de hortalizas"/>
    <x v="12"/>
    <x v="7"/>
    <n v="53485"/>
  </r>
  <r>
    <x v="1166"/>
    <x v="14"/>
    <x v="28"/>
    <x v="159"/>
    <x v="676"/>
    <x v="22"/>
    <s v="2005-2019"/>
    <m/>
    <s v="Superficie cosechada estimada de hortalizas"/>
    <x v="12"/>
    <x v="8"/>
    <n v="54082"/>
  </r>
  <r>
    <x v="1166"/>
    <x v="14"/>
    <x v="28"/>
    <x v="159"/>
    <x v="676"/>
    <x v="22"/>
    <s v="2005-2019"/>
    <m/>
    <s v="Superficie cosechada estimada de hortalizas"/>
    <x v="12"/>
    <x v="9"/>
    <n v="41268"/>
  </r>
  <r>
    <x v="1166"/>
    <x v="14"/>
    <x v="28"/>
    <x v="159"/>
    <x v="676"/>
    <x v="22"/>
    <s v="2005-2019"/>
    <m/>
    <s v="Superficie cosechada estimada de hortalizas"/>
    <x v="12"/>
    <x v="10"/>
    <n v="41811"/>
  </r>
  <r>
    <x v="1166"/>
    <x v="14"/>
    <x v="28"/>
    <x v="159"/>
    <x v="676"/>
    <x v="22"/>
    <s v="2005-2019"/>
    <m/>
    <s v="Superficie cosechada estimada de hortalizas"/>
    <x v="12"/>
    <x v="11"/>
    <n v="44145"/>
  </r>
  <r>
    <x v="1167"/>
    <x v="14"/>
    <x v="28"/>
    <x v="159"/>
    <x v="677"/>
    <x v="22"/>
    <s v="2005-2019"/>
    <m/>
    <s v="Superficie cosechada estimada de hortalizas"/>
    <x v="12"/>
    <x v="15"/>
    <n v="25620"/>
  </r>
  <r>
    <x v="1167"/>
    <x v="14"/>
    <x v="28"/>
    <x v="159"/>
    <x v="677"/>
    <x v="22"/>
    <s v="2005-2019"/>
    <m/>
    <s v="Superficie cosechada estimada de hortalizas"/>
    <x v="12"/>
    <x v="13"/>
    <n v="11644"/>
  </r>
  <r>
    <x v="1167"/>
    <x v="14"/>
    <x v="28"/>
    <x v="159"/>
    <x v="677"/>
    <x v="22"/>
    <s v="2005-2019"/>
    <m/>
    <s v="Superficie cosechada estimada de hortalizas"/>
    <x v="12"/>
    <x v="14"/>
    <n v="11950"/>
  </r>
  <r>
    <x v="1167"/>
    <x v="14"/>
    <x v="28"/>
    <x v="159"/>
    <x v="677"/>
    <x v="22"/>
    <s v="2005-2019"/>
    <m/>
    <s v="Superficie cosechada estimada de hortalizas"/>
    <x v="12"/>
    <x v="0"/>
    <n v="16704"/>
  </r>
  <r>
    <x v="1167"/>
    <x v="14"/>
    <x v="28"/>
    <x v="159"/>
    <x v="677"/>
    <x v="22"/>
    <s v="2005-2019"/>
    <m/>
    <s v="Superficie cosechada estimada de hortalizas"/>
    <x v="12"/>
    <x v="1"/>
    <n v="13504"/>
  </r>
  <r>
    <x v="1167"/>
    <x v="14"/>
    <x v="28"/>
    <x v="159"/>
    <x v="677"/>
    <x v="22"/>
    <s v="2005-2019"/>
    <m/>
    <s v="Superficie cosechada estimada de hortalizas"/>
    <x v="12"/>
    <x v="2"/>
    <n v="12527"/>
  </r>
  <r>
    <x v="1167"/>
    <x v="14"/>
    <x v="28"/>
    <x v="159"/>
    <x v="677"/>
    <x v="22"/>
    <s v="2005-2019"/>
    <m/>
    <s v="Superficie cosechada estimada de hortalizas"/>
    <x v="12"/>
    <x v="3"/>
    <n v="6423"/>
  </r>
  <r>
    <x v="1167"/>
    <x v="14"/>
    <x v="28"/>
    <x v="159"/>
    <x v="677"/>
    <x v="22"/>
    <s v="2005-2019"/>
    <m/>
    <s v="Superficie cosechada estimada de hortalizas"/>
    <x v="12"/>
    <x v="4"/>
    <n v="11045"/>
  </r>
  <r>
    <x v="1167"/>
    <x v="14"/>
    <x v="28"/>
    <x v="159"/>
    <x v="677"/>
    <x v="22"/>
    <s v="2005-2019"/>
    <m/>
    <s v="Superficie cosechada estimada de hortalizas"/>
    <x v="12"/>
    <x v="5"/>
    <n v="14670"/>
  </r>
  <r>
    <x v="1167"/>
    <x v="14"/>
    <x v="28"/>
    <x v="159"/>
    <x v="677"/>
    <x v="22"/>
    <s v="2005-2019"/>
    <m/>
    <s v="Superficie cosechada estimada de hortalizas"/>
    <x v="12"/>
    <x v="6"/>
    <n v="13685"/>
  </r>
  <r>
    <x v="1167"/>
    <x v="14"/>
    <x v="28"/>
    <x v="159"/>
    <x v="677"/>
    <x v="22"/>
    <s v="2005-2019"/>
    <m/>
    <s v="Superficie cosechada estimada de hortalizas"/>
    <x v="12"/>
    <x v="7"/>
    <n v="11174"/>
  </r>
  <r>
    <x v="1167"/>
    <x v="14"/>
    <x v="28"/>
    <x v="159"/>
    <x v="677"/>
    <x v="22"/>
    <s v="2005-2019"/>
    <m/>
    <s v="Superficie cosechada estimada de hortalizas"/>
    <x v="12"/>
    <x v="8"/>
    <n v="8501"/>
  </r>
  <r>
    <x v="1167"/>
    <x v="14"/>
    <x v="28"/>
    <x v="159"/>
    <x v="677"/>
    <x v="22"/>
    <s v="2005-2019"/>
    <m/>
    <s v="Superficie cosechada estimada de hortalizas"/>
    <x v="12"/>
    <x v="9"/>
    <n v="9723"/>
  </r>
  <r>
    <x v="1167"/>
    <x v="14"/>
    <x v="28"/>
    <x v="159"/>
    <x v="677"/>
    <x v="22"/>
    <s v="2005-2019"/>
    <m/>
    <s v="Superficie cosechada estimada de hortalizas"/>
    <x v="12"/>
    <x v="10"/>
    <n v="10248"/>
  </r>
  <r>
    <x v="1167"/>
    <x v="14"/>
    <x v="28"/>
    <x v="159"/>
    <x v="677"/>
    <x v="22"/>
    <s v="2005-2019"/>
    <m/>
    <s v="Superficie cosechada estimada de hortalizas"/>
    <x v="12"/>
    <x v="11"/>
    <n v="7189"/>
  </r>
  <r>
    <x v="1168"/>
    <x v="14"/>
    <x v="28"/>
    <x v="159"/>
    <x v="678"/>
    <x v="22"/>
    <s v="2005-2019"/>
    <m/>
    <s v="Superficie cosechada estimada de hortalizas"/>
    <x v="12"/>
    <x v="15"/>
    <n v="13520"/>
  </r>
  <r>
    <x v="1168"/>
    <x v="14"/>
    <x v="28"/>
    <x v="159"/>
    <x v="678"/>
    <x v="22"/>
    <s v="2005-2019"/>
    <m/>
    <s v="Superficie cosechada estimada de hortalizas"/>
    <x v="12"/>
    <x v="13"/>
    <n v="11311"/>
  </r>
  <r>
    <x v="1168"/>
    <x v="14"/>
    <x v="28"/>
    <x v="159"/>
    <x v="678"/>
    <x v="22"/>
    <s v="2005-2019"/>
    <m/>
    <s v="Superficie cosechada estimada de hortalizas"/>
    <x v="12"/>
    <x v="14"/>
    <n v="17250"/>
  </r>
  <r>
    <x v="1168"/>
    <x v="14"/>
    <x v="28"/>
    <x v="159"/>
    <x v="678"/>
    <x v="22"/>
    <s v="2005-2019"/>
    <m/>
    <s v="Superficie cosechada estimada de hortalizas"/>
    <x v="12"/>
    <x v="0"/>
    <n v="25135"/>
  </r>
  <r>
    <x v="1168"/>
    <x v="14"/>
    <x v="28"/>
    <x v="159"/>
    <x v="678"/>
    <x v="22"/>
    <s v="2005-2019"/>
    <m/>
    <s v="Superficie cosechada estimada de hortalizas"/>
    <x v="12"/>
    <x v="1"/>
    <n v="10983"/>
  </r>
  <r>
    <x v="1168"/>
    <x v="14"/>
    <x v="28"/>
    <x v="159"/>
    <x v="678"/>
    <x v="22"/>
    <s v="2005-2019"/>
    <m/>
    <s v="Superficie cosechada estimada de hortalizas"/>
    <x v="12"/>
    <x v="2"/>
    <n v="18568"/>
  </r>
  <r>
    <x v="1168"/>
    <x v="14"/>
    <x v="28"/>
    <x v="159"/>
    <x v="678"/>
    <x v="22"/>
    <s v="2005-2019"/>
    <m/>
    <s v="Superficie cosechada estimada de hortalizas"/>
    <x v="12"/>
    <x v="3"/>
    <n v="32750"/>
  </r>
  <r>
    <x v="1168"/>
    <x v="14"/>
    <x v="28"/>
    <x v="159"/>
    <x v="678"/>
    <x v="22"/>
    <s v="2005-2019"/>
    <m/>
    <s v="Superficie cosechada estimada de hortalizas"/>
    <x v="12"/>
    <x v="4"/>
    <n v="40883"/>
  </r>
  <r>
    <x v="1168"/>
    <x v="14"/>
    <x v="28"/>
    <x v="159"/>
    <x v="678"/>
    <x v="22"/>
    <s v="2005-2019"/>
    <m/>
    <s v="Superficie cosechada estimada de hortalizas"/>
    <x v="12"/>
    <x v="5"/>
    <n v="37486"/>
  </r>
  <r>
    <x v="1168"/>
    <x v="14"/>
    <x v="28"/>
    <x v="159"/>
    <x v="678"/>
    <x v="22"/>
    <s v="2005-2019"/>
    <m/>
    <s v="Superficie cosechada estimada de hortalizas"/>
    <x v="12"/>
    <x v="6"/>
    <n v="49448"/>
  </r>
  <r>
    <x v="1168"/>
    <x v="14"/>
    <x v="28"/>
    <x v="159"/>
    <x v="678"/>
    <x v="22"/>
    <s v="2005-2019"/>
    <m/>
    <s v="Superficie cosechada estimada de hortalizas"/>
    <x v="12"/>
    <x v="7"/>
    <n v="53352"/>
  </r>
  <r>
    <x v="1168"/>
    <x v="14"/>
    <x v="28"/>
    <x v="159"/>
    <x v="678"/>
    <x v="22"/>
    <s v="2005-2019"/>
    <m/>
    <s v="Superficie cosechada estimada de hortalizas"/>
    <x v="12"/>
    <x v="8"/>
    <n v="46249"/>
  </r>
  <r>
    <x v="1168"/>
    <x v="14"/>
    <x v="28"/>
    <x v="159"/>
    <x v="678"/>
    <x v="22"/>
    <s v="2005-2019"/>
    <m/>
    <s v="Superficie cosechada estimada de hortalizas"/>
    <x v="12"/>
    <x v="9"/>
    <n v="56533"/>
  </r>
  <r>
    <x v="1168"/>
    <x v="14"/>
    <x v="28"/>
    <x v="159"/>
    <x v="678"/>
    <x v="22"/>
    <s v="2005-2019"/>
    <m/>
    <s v="Superficie cosechada estimada de hortalizas"/>
    <x v="12"/>
    <x v="10"/>
    <n v="48166"/>
  </r>
  <r>
    <x v="1168"/>
    <x v="14"/>
    <x v="28"/>
    <x v="159"/>
    <x v="678"/>
    <x v="22"/>
    <s v="2005-2019"/>
    <m/>
    <s v="Superficie cosechada estimada de hortalizas"/>
    <x v="12"/>
    <x v="11"/>
    <n v="37942"/>
  </r>
  <r>
    <x v="1169"/>
    <x v="14"/>
    <x v="28"/>
    <x v="159"/>
    <x v="679"/>
    <x v="22"/>
    <s v="2005-2019"/>
    <m/>
    <s v="Superficie cosechada estimada de hortalizas"/>
    <x v="12"/>
    <x v="15"/>
    <n v="27670"/>
  </r>
  <r>
    <x v="1169"/>
    <x v="14"/>
    <x v="28"/>
    <x v="159"/>
    <x v="679"/>
    <x v="22"/>
    <s v="2005-2019"/>
    <m/>
    <s v="Superficie cosechada estimada de hortalizas"/>
    <x v="12"/>
    <x v="13"/>
    <n v="20915"/>
  </r>
  <r>
    <x v="1169"/>
    <x v="14"/>
    <x v="28"/>
    <x v="159"/>
    <x v="679"/>
    <x v="22"/>
    <s v="2005-2019"/>
    <m/>
    <s v="Superficie cosechada estimada de hortalizas"/>
    <x v="12"/>
    <x v="14"/>
    <n v="14850"/>
  </r>
  <r>
    <x v="1169"/>
    <x v="14"/>
    <x v="28"/>
    <x v="159"/>
    <x v="679"/>
    <x v="22"/>
    <s v="2005-2019"/>
    <m/>
    <s v="Superficie cosechada estimada de hortalizas"/>
    <x v="12"/>
    <x v="0"/>
    <n v="12869"/>
  </r>
  <r>
    <x v="1169"/>
    <x v="14"/>
    <x v="28"/>
    <x v="159"/>
    <x v="679"/>
    <x v="22"/>
    <s v="2005-2019"/>
    <m/>
    <s v="Superficie cosechada estimada de hortalizas"/>
    <x v="12"/>
    <x v="1"/>
    <n v="16264"/>
  </r>
  <r>
    <x v="1169"/>
    <x v="14"/>
    <x v="28"/>
    <x v="159"/>
    <x v="679"/>
    <x v="22"/>
    <s v="2005-2019"/>
    <m/>
    <s v="Superficie cosechada estimada de hortalizas"/>
    <x v="12"/>
    <x v="2"/>
    <n v="20236"/>
  </r>
  <r>
    <x v="1169"/>
    <x v="14"/>
    <x v="28"/>
    <x v="159"/>
    <x v="679"/>
    <x v="22"/>
    <s v="2005-2019"/>
    <m/>
    <s v="Superficie cosechada estimada de hortalizas"/>
    <x v="12"/>
    <x v="3"/>
    <n v="19495"/>
  </r>
  <r>
    <x v="1169"/>
    <x v="14"/>
    <x v="28"/>
    <x v="159"/>
    <x v="679"/>
    <x v="22"/>
    <s v="2005-2019"/>
    <m/>
    <s v="Superficie cosechada estimada de hortalizas"/>
    <x v="12"/>
    <x v="4"/>
    <n v="18039"/>
  </r>
  <r>
    <x v="1169"/>
    <x v="14"/>
    <x v="28"/>
    <x v="159"/>
    <x v="679"/>
    <x v="22"/>
    <s v="2005-2019"/>
    <m/>
    <s v="Superficie cosechada estimada de hortalizas"/>
    <x v="12"/>
    <x v="5"/>
    <n v="18335"/>
  </r>
  <r>
    <x v="1169"/>
    <x v="14"/>
    <x v="28"/>
    <x v="159"/>
    <x v="679"/>
    <x v="22"/>
    <s v="2005-2019"/>
    <m/>
    <s v="Superficie cosechada estimada de hortalizas"/>
    <x v="12"/>
    <x v="6"/>
    <n v="21803"/>
  </r>
  <r>
    <x v="1169"/>
    <x v="14"/>
    <x v="28"/>
    <x v="159"/>
    <x v="679"/>
    <x v="22"/>
    <s v="2005-2019"/>
    <m/>
    <s v="Superficie cosechada estimada de hortalizas"/>
    <x v="12"/>
    <x v="7"/>
    <n v="17112"/>
  </r>
  <r>
    <x v="1169"/>
    <x v="14"/>
    <x v="28"/>
    <x v="159"/>
    <x v="679"/>
    <x v="22"/>
    <s v="2005-2019"/>
    <m/>
    <s v="Superficie cosechada estimada de hortalizas"/>
    <x v="12"/>
    <x v="8"/>
    <n v="16383"/>
  </r>
  <r>
    <x v="1169"/>
    <x v="14"/>
    <x v="28"/>
    <x v="159"/>
    <x v="679"/>
    <x v="22"/>
    <s v="2005-2019"/>
    <m/>
    <s v="Superficie cosechada estimada de hortalizas"/>
    <x v="12"/>
    <x v="9"/>
    <n v="21672"/>
  </r>
  <r>
    <x v="1169"/>
    <x v="14"/>
    <x v="28"/>
    <x v="159"/>
    <x v="679"/>
    <x v="22"/>
    <s v="2005-2019"/>
    <m/>
    <s v="Superficie cosechada estimada de hortalizas"/>
    <x v="12"/>
    <x v="10"/>
    <n v="12919"/>
  </r>
  <r>
    <x v="1169"/>
    <x v="14"/>
    <x v="28"/>
    <x v="159"/>
    <x v="679"/>
    <x v="22"/>
    <s v="2005-2019"/>
    <m/>
    <s v="Superficie cosechada estimada de hortalizas"/>
    <x v="12"/>
    <x v="11"/>
    <n v="11853"/>
  </r>
  <r>
    <x v="1170"/>
    <x v="14"/>
    <x v="28"/>
    <x v="159"/>
    <x v="680"/>
    <x v="22"/>
    <s v="2005-2019"/>
    <m/>
    <s v="Superficie cosechada estimada de hortalizas"/>
    <x v="12"/>
    <x v="15"/>
    <n v="2770"/>
  </r>
  <r>
    <x v="1170"/>
    <x v="14"/>
    <x v="28"/>
    <x v="159"/>
    <x v="680"/>
    <x v="22"/>
    <s v="2005-2019"/>
    <m/>
    <s v="Superficie cosechada estimada de hortalizas"/>
    <x v="12"/>
    <x v="13"/>
    <n v="2776"/>
  </r>
  <r>
    <x v="1170"/>
    <x v="14"/>
    <x v="28"/>
    <x v="159"/>
    <x v="680"/>
    <x v="22"/>
    <s v="2005-2019"/>
    <m/>
    <s v="Superficie cosechada estimada de hortalizas"/>
    <x v="12"/>
    <x v="14"/>
    <n v="2010"/>
  </r>
  <r>
    <x v="1170"/>
    <x v="14"/>
    <x v="28"/>
    <x v="159"/>
    <x v="680"/>
    <x v="22"/>
    <s v="2005-2019"/>
    <m/>
    <s v="Superficie cosechada estimada de hortalizas"/>
    <x v="12"/>
    <x v="0"/>
    <n v="1652"/>
  </r>
  <r>
    <x v="1170"/>
    <x v="14"/>
    <x v="28"/>
    <x v="159"/>
    <x v="680"/>
    <x v="22"/>
    <s v="2005-2019"/>
    <m/>
    <s v="Superficie cosechada estimada de hortalizas"/>
    <x v="12"/>
    <x v="1"/>
    <n v="2509"/>
  </r>
  <r>
    <x v="1170"/>
    <x v="14"/>
    <x v="28"/>
    <x v="159"/>
    <x v="680"/>
    <x v="22"/>
    <s v="2005-2019"/>
    <m/>
    <s v="Superficie cosechada estimada de hortalizas"/>
    <x v="12"/>
    <x v="2"/>
    <n v="2312"/>
  </r>
  <r>
    <x v="1170"/>
    <x v="14"/>
    <x v="28"/>
    <x v="159"/>
    <x v="680"/>
    <x v="22"/>
    <s v="2005-2019"/>
    <m/>
    <s v="Superficie cosechada estimada de hortalizas"/>
    <x v="12"/>
    <x v="3"/>
    <n v="2324"/>
  </r>
  <r>
    <x v="1170"/>
    <x v="14"/>
    <x v="28"/>
    <x v="159"/>
    <x v="680"/>
    <x v="22"/>
    <s v="2005-2019"/>
    <m/>
    <s v="Superficie cosechada estimada de hortalizas"/>
    <x v="12"/>
    <x v="4"/>
    <n v="2319"/>
  </r>
  <r>
    <x v="1170"/>
    <x v="14"/>
    <x v="28"/>
    <x v="159"/>
    <x v="680"/>
    <x v="22"/>
    <s v="2005-2019"/>
    <m/>
    <s v="Superficie cosechada estimada de hortalizas"/>
    <x v="12"/>
    <x v="5"/>
    <n v="2065"/>
  </r>
  <r>
    <x v="1170"/>
    <x v="14"/>
    <x v="28"/>
    <x v="159"/>
    <x v="680"/>
    <x v="22"/>
    <s v="2005-2019"/>
    <m/>
    <s v="Superficie cosechada estimada de hortalizas"/>
    <x v="12"/>
    <x v="6"/>
    <n v="2239"/>
  </r>
  <r>
    <x v="1170"/>
    <x v="14"/>
    <x v="28"/>
    <x v="159"/>
    <x v="680"/>
    <x v="22"/>
    <s v="2005-2019"/>
    <m/>
    <s v="Superficie cosechada estimada de hortalizas"/>
    <x v="12"/>
    <x v="7"/>
    <n v="2402"/>
  </r>
  <r>
    <x v="1170"/>
    <x v="14"/>
    <x v="28"/>
    <x v="159"/>
    <x v="680"/>
    <x v="22"/>
    <s v="2005-2019"/>
    <m/>
    <s v="Superficie cosechada estimada de hortalizas"/>
    <x v="12"/>
    <x v="8"/>
    <n v="1444"/>
  </r>
  <r>
    <x v="1170"/>
    <x v="14"/>
    <x v="28"/>
    <x v="159"/>
    <x v="680"/>
    <x v="22"/>
    <s v="2005-2019"/>
    <m/>
    <s v="Superficie cosechada estimada de hortalizas"/>
    <x v="12"/>
    <x v="9"/>
    <n v="1827"/>
  </r>
  <r>
    <x v="1170"/>
    <x v="14"/>
    <x v="28"/>
    <x v="159"/>
    <x v="680"/>
    <x v="22"/>
    <s v="2005-2019"/>
    <m/>
    <s v="Superficie cosechada estimada de hortalizas"/>
    <x v="12"/>
    <x v="10"/>
    <n v="2396"/>
  </r>
  <r>
    <x v="1170"/>
    <x v="14"/>
    <x v="28"/>
    <x v="159"/>
    <x v="680"/>
    <x v="22"/>
    <s v="2005-2019"/>
    <m/>
    <s v="Superficie cosechada estimada de hortalizas"/>
    <x v="12"/>
    <x v="11"/>
    <n v="2195"/>
  </r>
  <r>
    <x v="1171"/>
    <x v="14"/>
    <x v="28"/>
    <x v="159"/>
    <x v="660"/>
    <x v="22"/>
    <s v="2005-2019"/>
    <m/>
    <s v="Superficie cosechada estimada de hortalizas"/>
    <x v="12"/>
    <x v="15"/>
    <n v="7740"/>
  </r>
  <r>
    <x v="1171"/>
    <x v="14"/>
    <x v="28"/>
    <x v="159"/>
    <x v="660"/>
    <x v="22"/>
    <s v="2005-2019"/>
    <m/>
    <s v="Superficie cosechada estimada de hortalizas"/>
    <x v="12"/>
    <x v="13"/>
    <n v="7023"/>
  </r>
  <r>
    <x v="1171"/>
    <x v="14"/>
    <x v="28"/>
    <x v="159"/>
    <x v="660"/>
    <x v="22"/>
    <s v="2005-2019"/>
    <m/>
    <s v="Superficie cosechada estimada de hortalizas"/>
    <x v="12"/>
    <x v="14"/>
    <n v="6902"/>
  </r>
  <r>
    <x v="1171"/>
    <x v="14"/>
    <x v="28"/>
    <x v="159"/>
    <x v="660"/>
    <x v="22"/>
    <s v="2005-2019"/>
    <m/>
    <s v="Superficie cosechada estimada de hortalizas"/>
    <x v="12"/>
    <x v="0"/>
    <n v="4350"/>
  </r>
  <r>
    <x v="1171"/>
    <x v="14"/>
    <x v="28"/>
    <x v="159"/>
    <x v="660"/>
    <x v="22"/>
    <s v="2005-2019"/>
    <m/>
    <s v="Superficie cosechada estimada de hortalizas"/>
    <x v="12"/>
    <x v="1"/>
    <n v="6244"/>
  </r>
  <r>
    <x v="1171"/>
    <x v="14"/>
    <x v="28"/>
    <x v="159"/>
    <x v="660"/>
    <x v="22"/>
    <s v="2005-2019"/>
    <m/>
    <s v="Superficie cosechada estimada de hortalizas"/>
    <x v="12"/>
    <x v="2"/>
    <n v="6325"/>
  </r>
  <r>
    <x v="1171"/>
    <x v="14"/>
    <x v="28"/>
    <x v="159"/>
    <x v="660"/>
    <x v="22"/>
    <s v="2005-2019"/>
    <m/>
    <s v="Superficie cosechada estimada de hortalizas"/>
    <x v="12"/>
    <x v="3"/>
    <n v="7149"/>
  </r>
  <r>
    <x v="1171"/>
    <x v="14"/>
    <x v="28"/>
    <x v="159"/>
    <x v="660"/>
    <x v="22"/>
    <s v="2005-2019"/>
    <m/>
    <s v="Superficie cosechada estimada de hortalizas"/>
    <x v="12"/>
    <x v="4"/>
    <n v="7630"/>
  </r>
  <r>
    <x v="1171"/>
    <x v="14"/>
    <x v="28"/>
    <x v="159"/>
    <x v="660"/>
    <x v="22"/>
    <s v="2005-2019"/>
    <m/>
    <s v="Superficie cosechada estimada de hortalizas"/>
    <x v="12"/>
    <x v="5"/>
    <n v="8404"/>
  </r>
  <r>
    <x v="1171"/>
    <x v="14"/>
    <x v="28"/>
    <x v="159"/>
    <x v="660"/>
    <x v="22"/>
    <s v="2005-2019"/>
    <m/>
    <s v="Superficie cosechada estimada de hortalizas"/>
    <x v="12"/>
    <x v="6"/>
    <n v="8420"/>
  </r>
  <r>
    <x v="1171"/>
    <x v="14"/>
    <x v="28"/>
    <x v="159"/>
    <x v="660"/>
    <x v="22"/>
    <s v="2005-2019"/>
    <m/>
    <s v="Superficie cosechada estimada de hortalizas"/>
    <x v="12"/>
    <x v="7"/>
    <n v="9332"/>
  </r>
  <r>
    <x v="1171"/>
    <x v="14"/>
    <x v="28"/>
    <x v="159"/>
    <x v="660"/>
    <x v="22"/>
    <s v="2005-2019"/>
    <m/>
    <s v="Superficie cosechada estimada de hortalizas"/>
    <x v="12"/>
    <x v="8"/>
    <n v="9343"/>
  </r>
  <r>
    <x v="1171"/>
    <x v="14"/>
    <x v="28"/>
    <x v="159"/>
    <x v="660"/>
    <x v="22"/>
    <s v="2005-2019"/>
    <m/>
    <s v="Superficie cosechada estimada de hortalizas"/>
    <x v="12"/>
    <x v="9"/>
    <n v="10564"/>
  </r>
  <r>
    <x v="1171"/>
    <x v="14"/>
    <x v="28"/>
    <x v="159"/>
    <x v="660"/>
    <x v="22"/>
    <s v="2005-2019"/>
    <m/>
    <s v="Superficie cosechada estimada de hortalizas"/>
    <x v="12"/>
    <x v="10"/>
    <n v="9874"/>
  </r>
  <r>
    <x v="1171"/>
    <x v="14"/>
    <x v="28"/>
    <x v="159"/>
    <x v="660"/>
    <x v="22"/>
    <s v="2005-2019"/>
    <m/>
    <s v="Superficie cosechada estimada de hortalizas"/>
    <x v="12"/>
    <x v="11"/>
    <n v="5919"/>
  </r>
  <r>
    <x v="1172"/>
    <x v="14"/>
    <x v="28"/>
    <x v="159"/>
    <x v="681"/>
    <x v="22"/>
    <s v="2005-2019"/>
    <m/>
    <s v="Superficie cosechada estimada de hortalizas"/>
    <x v="12"/>
    <x v="15"/>
    <n v="313720"/>
  </r>
  <r>
    <x v="1172"/>
    <x v="14"/>
    <x v="28"/>
    <x v="159"/>
    <x v="681"/>
    <x v="22"/>
    <s v="2005-2019"/>
    <m/>
    <s v="Superficie cosechada estimada de hortalizas"/>
    <x v="12"/>
    <x v="13"/>
    <n v="230671"/>
  </r>
  <r>
    <x v="1172"/>
    <x v="14"/>
    <x v="28"/>
    <x v="159"/>
    <x v="681"/>
    <x v="22"/>
    <s v="2005-2019"/>
    <m/>
    <s v="Superficie cosechada estimada de hortalizas"/>
    <x v="12"/>
    <x v="14"/>
    <n v="270500"/>
  </r>
  <r>
    <x v="1172"/>
    <x v="14"/>
    <x v="28"/>
    <x v="159"/>
    <x v="681"/>
    <x v="22"/>
    <s v="2005-2019"/>
    <m/>
    <s v="Superficie cosechada estimada de hortalizas"/>
    <x v="12"/>
    <x v="0"/>
    <n v="280598"/>
  </r>
  <r>
    <x v="1172"/>
    <x v="14"/>
    <x v="28"/>
    <x v="159"/>
    <x v="681"/>
    <x v="22"/>
    <s v="2005-2019"/>
    <m/>
    <s v="Superficie cosechada estimada de hortalizas"/>
    <x v="12"/>
    <x v="1"/>
    <n v="264258"/>
  </r>
  <r>
    <x v="1172"/>
    <x v="14"/>
    <x v="28"/>
    <x v="159"/>
    <x v="681"/>
    <x v="22"/>
    <s v="2005-2019"/>
    <m/>
    <s v="Superficie cosechada estimada de hortalizas"/>
    <x v="12"/>
    <x v="2"/>
    <n v="271369"/>
  </r>
  <r>
    <x v="1172"/>
    <x v="14"/>
    <x v="28"/>
    <x v="159"/>
    <x v="681"/>
    <x v="22"/>
    <s v="2005-2019"/>
    <m/>
    <s v="Superficie cosechada estimada de hortalizas"/>
    <x v="12"/>
    <x v="3"/>
    <n v="490462"/>
  </r>
  <r>
    <x v="1172"/>
    <x v="14"/>
    <x v="28"/>
    <x v="159"/>
    <x v="681"/>
    <x v="22"/>
    <s v="2005-2019"/>
    <m/>
    <s v="Superficie cosechada estimada de hortalizas"/>
    <x v="12"/>
    <x v="4"/>
    <n v="507162"/>
  </r>
  <r>
    <x v="1172"/>
    <x v="14"/>
    <x v="28"/>
    <x v="159"/>
    <x v="681"/>
    <x v="22"/>
    <s v="2005-2019"/>
    <m/>
    <s v="Superficie cosechada estimada de hortalizas"/>
    <x v="12"/>
    <x v="5"/>
    <n v="509714"/>
  </r>
  <r>
    <x v="1172"/>
    <x v="14"/>
    <x v="28"/>
    <x v="159"/>
    <x v="681"/>
    <x v="22"/>
    <s v="2005-2019"/>
    <m/>
    <s v="Superficie cosechada estimada de hortalizas"/>
    <x v="12"/>
    <x v="6"/>
    <n v="526328"/>
  </r>
  <r>
    <x v="1172"/>
    <x v="14"/>
    <x v="28"/>
    <x v="159"/>
    <x v="681"/>
    <x v="22"/>
    <s v="2005-2019"/>
    <m/>
    <s v="Superficie cosechada estimada de hortalizas"/>
    <x v="12"/>
    <x v="7"/>
    <n v="570594"/>
  </r>
  <r>
    <x v="1172"/>
    <x v="14"/>
    <x v="28"/>
    <x v="159"/>
    <x v="681"/>
    <x v="22"/>
    <s v="2005-2019"/>
    <m/>
    <s v="Superficie cosechada estimada de hortalizas"/>
    <x v="12"/>
    <x v="8"/>
    <n v="450084"/>
  </r>
  <r>
    <x v="1172"/>
    <x v="14"/>
    <x v="28"/>
    <x v="159"/>
    <x v="681"/>
    <x v="22"/>
    <s v="2005-2019"/>
    <m/>
    <s v="Superficie cosechada estimada de hortalizas"/>
    <x v="12"/>
    <x v="9"/>
    <n v="472830"/>
  </r>
  <r>
    <x v="1172"/>
    <x v="14"/>
    <x v="28"/>
    <x v="159"/>
    <x v="681"/>
    <x v="22"/>
    <s v="2005-2019"/>
    <m/>
    <s v="Superficie cosechada estimada de hortalizas"/>
    <x v="12"/>
    <x v="10"/>
    <n v="445410"/>
  </r>
  <r>
    <x v="1172"/>
    <x v="14"/>
    <x v="28"/>
    <x v="159"/>
    <x v="681"/>
    <x v="22"/>
    <s v="2005-2019"/>
    <m/>
    <s v="Superficie cosechada estimada de hortalizas"/>
    <x v="12"/>
    <x v="11"/>
    <n v="410072"/>
  </r>
  <r>
    <x v="1173"/>
    <x v="14"/>
    <x v="28"/>
    <x v="159"/>
    <x v="682"/>
    <x v="22"/>
    <s v="2005-2019"/>
    <m/>
    <s v="Superficie cosechada estimada de hortalizas"/>
    <x v="12"/>
    <x v="15"/>
    <n v="8271"/>
  </r>
  <r>
    <x v="1173"/>
    <x v="14"/>
    <x v="28"/>
    <x v="159"/>
    <x v="682"/>
    <x v="22"/>
    <s v="2005-2019"/>
    <m/>
    <s v="Superficie cosechada estimada de hortalizas"/>
    <x v="12"/>
    <x v="13"/>
    <n v="20005"/>
  </r>
  <r>
    <x v="1173"/>
    <x v="14"/>
    <x v="28"/>
    <x v="159"/>
    <x v="682"/>
    <x v="22"/>
    <s v="2005-2019"/>
    <m/>
    <s v="Superficie cosechada estimada de hortalizas"/>
    <x v="12"/>
    <x v="14"/>
    <n v="19243"/>
  </r>
  <r>
    <x v="1173"/>
    <x v="14"/>
    <x v="28"/>
    <x v="159"/>
    <x v="682"/>
    <x v="22"/>
    <s v="2005-2019"/>
    <m/>
    <s v="Superficie cosechada estimada de hortalizas"/>
    <x v="12"/>
    <x v="0"/>
    <n v="17907"/>
  </r>
  <r>
    <x v="1173"/>
    <x v="14"/>
    <x v="28"/>
    <x v="159"/>
    <x v="682"/>
    <x v="22"/>
    <s v="2005-2019"/>
    <m/>
    <s v="Superficie cosechada estimada de hortalizas"/>
    <x v="12"/>
    <x v="1"/>
    <n v="20963"/>
  </r>
  <r>
    <x v="1173"/>
    <x v="14"/>
    <x v="28"/>
    <x v="159"/>
    <x v="682"/>
    <x v="22"/>
    <s v="2005-2019"/>
    <m/>
    <s v="Superficie cosechada estimada de hortalizas"/>
    <x v="12"/>
    <x v="2"/>
    <n v="23988"/>
  </r>
  <r>
    <x v="1173"/>
    <x v="14"/>
    <x v="28"/>
    <x v="159"/>
    <x v="682"/>
    <x v="22"/>
    <s v="2005-2019"/>
    <m/>
    <s v="Superficie cosechada estimada de hortalizas"/>
    <x v="12"/>
    <x v="3"/>
    <n v="19363"/>
  </r>
  <r>
    <x v="1173"/>
    <x v="14"/>
    <x v="28"/>
    <x v="159"/>
    <x v="682"/>
    <x v="22"/>
    <s v="2005-2019"/>
    <m/>
    <s v="Superficie cosechada estimada de hortalizas"/>
    <x v="12"/>
    <x v="4"/>
    <n v="20878"/>
  </r>
  <r>
    <x v="1173"/>
    <x v="14"/>
    <x v="28"/>
    <x v="159"/>
    <x v="682"/>
    <x v="22"/>
    <s v="2005-2019"/>
    <m/>
    <s v="Superficie cosechada estimada de hortalizas"/>
    <x v="12"/>
    <x v="5"/>
    <n v="20134"/>
  </r>
  <r>
    <x v="1173"/>
    <x v="14"/>
    <x v="28"/>
    <x v="159"/>
    <x v="682"/>
    <x v="22"/>
    <s v="2005-2019"/>
    <m/>
    <s v="Superficie cosechada estimada de hortalizas"/>
    <x v="12"/>
    <x v="6"/>
    <n v="22502"/>
  </r>
  <r>
    <x v="1173"/>
    <x v="14"/>
    <x v="28"/>
    <x v="159"/>
    <x v="682"/>
    <x v="22"/>
    <s v="2005-2019"/>
    <m/>
    <s v="Superficie cosechada estimada de hortalizas"/>
    <x v="12"/>
    <x v="7"/>
    <n v="24070"/>
  </r>
  <r>
    <x v="1173"/>
    <x v="14"/>
    <x v="28"/>
    <x v="159"/>
    <x v="682"/>
    <x v="22"/>
    <s v="2005-2019"/>
    <m/>
    <s v="Superficie cosechada estimada de hortalizas"/>
    <x v="12"/>
    <x v="8"/>
    <n v="20122"/>
  </r>
  <r>
    <x v="1173"/>
    <x v="14"/>
    <x v="28"/>
    <x v="159"/>
    <x v="682"/>
    <x v="22"/>
    <s v="2005-2019"/>
    <m/>
    <s v="Superficie cosechada estimada de hortalizas"/>
    <x v="12"/>
    <x v="9"/>
    <n v="23144"/>
  </r>
  <r>
    <x v="1173"/>
    <x v="14"/>
    <x v="28"/>
    <x v="159"/>
    <x v="682"/>
    <x v="22"/>
    <s v="2005-2019"/>
    <m/>
    <s v="Superficie cosechada estimada de hortalizas"/>
    <x v="12"/>
    <x v="10"/>
    <n v="27023"/>
  </r>
  <r>
    <x v="1173"/>
    <x v="14"/>
    <x v="28"/>
    <x v="159"/>
    <x v="682"/>
    <x v="22"/>
    <s v="2005-2019"/>
    <m/>
    <s v="Superficie cosechada estimada de hortalizas"/>
    <x v="12"/>
    <x v="11"/>
    <n v="1837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6"/>
    <n v="45784"/>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7"/>
    <n v="49222"/>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8"/>
    <n v="50174"/>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9"/>
    <n v="52350"/>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20"/>
    <n v="59122"/>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5"/>
    <n v="67716"/>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3"/>
    <n v="78157"/>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4"/>
    <n v="8782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0"/>
    <n v="9666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
    <n v="9594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2"/>
    <n v="10083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3"/>
    <n v="112910"/>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4"/>
    <n v="12503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5"/>
    <n v="133619"/>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6"/>
    <n v="140129"/>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7"/>
    <n v="14814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8"/>
    <n v="152395"/>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9"/>
    <n v="156025"/>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0"/>
    <n v="167477"/>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1"/>
    <n v="17794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2"/>
    <n v="176990"/>
  </r>
  <r>
    <x v="1175"/>
    <x v="16"/>
    <x v="23"/>
    <x v="136"/>
    <x v="606"/>
    <x v="2"/>
    <s v="2000-2020"/>
    <m/>
    <m/>
    <x v="0"/>
    <x v="16"/>
    <n v="4166"/>
  </r>
  <r>
    <x v="1175"/>
    <x v="16"/>
    <x v="23"/>
    <x v="136"/>
    <x v="606"/>
    <x v="2"/>
    <s v="2000-2020"/>
    <m/>
    <m/>
    <x v="0"/>
    <x v="17"/>
    <n v="4347"/>
  </r>
  <r>
    <x v="1175"/>
    <x v="16"/>
    <x v="23"/>
    <x v="136"/>
    <x v="606"/>
    <x v="2"/>
    <s v="2000-2020"/>
    <m/>
    <m/>
    <x v="0"/>
    <x v="18"/>
    <n v="4926"/>
  </r>
  <r>
    <x v="1175"/>
    <x v="16"/>
    <x v="23"/>
    <x v="136"/>
    <x v="606"/>
    <x v="2"/>
    <s v="2000-2020"/>
    <m/>
    <m/>
    <x v="0"/>
    <x v="19"/>
    <n v="5678"/>
  </r>
  <r>
    <x v="1175"/>
    <x v="16"/>
    <x v="23"/>
    <x v="136"/>
    <x v="606"/>
    <x v="2"/>
    <s v="2000-2020"/>
    <m/>
    <m/>
    <x v="0"/>
    <x v="20"/>
    <n v="6766"/>
  </r>
  <r>
    <x v="1175"/>
    <x v="16"/>
    <x v="23"/>
    <x v="136"/>
    <x v="606"/>
    <x v="2"/>
    <s v="2000-2020"/>
    <m/>
    <m/>
    <x v="0"/>
    <x v="15"/>
    <n v="8369"/>
  </r>
  <r>
    <x v="1175"/>
    <x v="16"/>
    <x v="23"/>
    <x v="136"/>
    <x v="606"/>
    <x v="2"/>
    <s v="2000-2020"/>
    <m/>
    <m/>
    <x v="0"/>
    <x v="13"/>
    <n v="10141"/>
  </r>
  <r>
    <x v="1175"/>
    <x v="16"/>
    <x v="23"/>
    <x v="136"/>
    <x v="606"/>
    <x v="2"/>
    <s v="2000-2020"/>
    <m/>
    <m/>
    <x v="0"/>
    <x v="14"/>
    <n v="10855"/>
  </r>
  <r>
    <x v="1175"/>
    <x v="16"/>
    <x v="23"/>
    <x v="136"/>
    <x v="606"/>
    <x v="2"/>
    <s v="2000-2020"/>
    <m/>
    <m/>
    <x v="0"/>
    <x v="0"/>
    <n v="10811"/>
  </r>
  <r>
    <x v="1175"/>
    <x v="16"/>
    <x v="23"/>
    <x v="136"/>
    <x v="606"/>
    <x v="2"/>
    <s v="2000-2020"/>
    <m/>
    <m/>
    <x v="0"/>
    <x v="1"/>
    <n v="11076"/>
  </r>
  <r>
    <x v="1175"/>
    <x v="16"/>
    <x v="23"/>
    <x v="136"/>
    <x v="606"/>
    <x v="2"/>
    <s v="2000-2020"/>
    <m/>
    <m/>
    <x v="0"/>
    <x v="2"/>
    <n v="11989"/>
  </r>
  <r>
    <x v="1175"/>
    <x v="16"/>
    <x v="23"/>
    <x v="136"/>
    <x v="606"/>
    <x v="2"/>
    <s v="2000-2020"/>
    <m/>
    <m/>
    <x v="0"/>
    <x v="3"/>
    <n v="13514"/>
  </r>
  <r>
    <x v="1175"/>
    <x v="16"/>
    <x v="23"/>
    <x v="136"/>
    <x v="606"/>
    <x v="2"/>
    <s v="2000-2020"/>
    <m/>
    <m/>
    <x v="0"/>
    <x v="4"/>
    <n v="14855"/>
  </r>
  <r>
    <x v="1175"/>
    <x v="16"/>
    <x v="23"/>
    <x v="136"/>
    <x v="606"/>
    <x v="2"/>
    <s v="2000-2020"/>
    <m/>
    <m/>
    <x v="0"/>
    <x v="5"/>
    <n v="15920"/>
  </r>
  <r>
    <x v="1175"/>
    <x v="16"/>
    <x v="23"/>
    <x v="136"/>
    <x v="606"/>
    <x v="2"/>
    <s v="2000-2020"/>
    <m/>
    <m/>
    <x v="0"/>
    <x v="6"/>
    <n v="16492"/>
  </r>
  <r>
    <x v="1175"/>
    <x v="16"/>
    <x v="23"/>
    <x v="136"/>
    <x v="606"/>
    <x v="2"/>
    <s v="2000-2020"/>
    <m/>
    <m/>
    <x v="0"/>
    <x v="7"/>
    <n v="16906"/>
  </r>
  <r>
    <x v="1175"/>
    <x v="16"/>
    <x v="23"/>
    <x v="136"/>
    <x v="606"/>
    <x v="2"/>
    <s v="2000-2020"/>
    <m/>
    <m/>
    <x v="0"/>
    <x v="8"/>
    <n v="17807"/>
  </r>
  <r>
    <x v="1175"/>
    <x v="16"/>
    <x v="23"/>
    <x v="136"/>
    <x v="606"/>
    <x v="2"/>
    <s v="2000-2020"/>
    <m/>
    <m/>
    <x v="0"/>
    <x v="9"/>
    <n v="18394"/>
  </r>
  <r>
    <x v="1175"/>
    <x v="16"/>
    <x v="23"/>
    <x v="136"/>
    <x v="606"/>
    <x v="2"/>
    <s v="2000-2020"/>
    <m/>
    <m/>
    <x v="0"/>
    <x v="10"/>
    <n v="19506"/>
  </r>
  <r>
    <x v="1175"/>
    <x v="16"/>
    <x v="23"/>
    <x v="136"/>
    <x v="606"/>
    <x v="2"/>
    <s v="2000-2020"/>
    <m/>
    <m/>
    <x v="0"/>
    <x v="11"/>
    <n v="19696"/>
  </r>
  <r>
    <x v="1175"/>
    <x v="16"/>
    <x v="23"/>
    <x v="136"/>
    <x v="606"/>
    <x v="2"/>
    <s v="2000-2020"/>
    <m/>
    <m/>
    <x v="0"/>
    <x v="12"/>
    <n v="16428"/>
  </r>
  <r>
    <x v="1176"/>
    <x v="16"/>
    <x v="23"/>
    <x v="136"/>
    <x v="606"/>
    <x v="2"/>
    <s v="2000-2020"/>
    <m/>
    <m/>
    <x v="0"/>
    <x v="16"/>
    <n v="8192"/>
  </r>
  <r>
    <x v="1176"/>
    <x v="16"/>
    <x v="23"/>
    <x v="136"/>
    <x v="606"/>
    <x v="2"/>
    <s v="2000-2020"/>
    <m/>
    <m/>
    <x v="0"/>
    <x v="17"/>
    <n v="8574"/>
  </r>
  <r>
    <x v="1176"/>
    <x v="16"/>
    <x v="23"/>
    <x v="136"/>
    <x v="606"/>
    <x v="2"/>
    <s v="2000-2020"/>
    <m/>
    <m/>
    <x v="0"/>
    <x v="18"/>
    <n v="9121"/>
  </r>
  <r>
    <x v="1176"/>
    <x v="16"/>
    <x v="23"/>
    <x v="136"/>
    <x v="606"/>
    <x v="2"/>
    <s v="2000-2020"/>
    <m/>
    <m/>
    <x v="0"/>
    <x v="19"/>
    <n v="10243"/>
  </r>
  <r>
    <x v="1176"/>
    <x v="16"/>
    <x v="23"/>
    <x v="136"/>
    <x v="606"/>
    <x v="2"/>
    <s v="2000-2020"/>
    <m/>
    <m/>
    <x v="0"/>
    <x v="20"/>
    <n v="12162"/>
  </r>
  <r>
    <x v="1176"/>
    <x v="16"/>
    <x v="23"/>
    <x v="136"/>
    <x v="606"/>
    <x v="2"/>
    <s v="2000-2020"/>
    <m/>
    <m/>
    <x v="0"/>
    <x v="15"/>
    <n v="14144"/>
  </r>
  <r>
    <x v="1176"/>
    <x v="16"/>
    <x v="23"/>
    <x v="136"/>
    <x v="606"/>
    <x v="2"/>
    <s v="2000-2020"/>
    <m/>
    <m/>
    <x v="0"/>
    <x v="13"/>
    <n v="16138"/>
  </r>
  <r>
    <x v="1176"/>
    <x v="16"/>
    <x v="23"/>
    <x v="136"/>
    <x v="606"/>
    <x v="2"/>
    <s v="2000-2020"/>
    <m/>
    <m/>
    <x v="0"/>
    <x v="14"/>
    <n v="18627"/>
  </r>
  <r>
    <x v="1176"/>
    <x v="16"/>
    <x v="23"/>
    <x v="136"/>
    <x v="606"/>
    <x v="2"/>
    <s v="2000-2020"/>
    <m/>
    <m/>
    <x v="0"/>
    <x v="0"/>
    <n v="21055"/>
  </r>
  <r>
    <x v="1176"/>
    <x v="16"/>
    <x v="23"/>
    <x v="136"/>
    <x v="606"/>
    <x v="2"/>
    <s v="2000-2020"/>
    <m/>
    <m/>
    <x v="0"/>
    <x v="1"/>
    <n v="22924"/>
  </r>
  <r>
    <x v="1176"/>
    <x v="16"/>
    <x v="23"/>
    <x v="136"/>
    <x v="606"/>
    <x v="2"/>
    <s v="2000-2020"/>
    <m/>
    <m/>
    <x v="0"/>
    <x v="2"/>
    <n v="24871"/>
  </r>
  <r>
    <x v="1176"/>
    <x v="16"/>
    <x v="23"/>
    <x v="136"/>
    <x v="606"/>
    <x v="2"/>
    <s v="2000-2020"/>
    <m/>
    <m/>
    <x v="0"/>
    <x v="3"/>
    <n v="26767"/>
  </r>
  <r>
    <x v="1176"/>
    <x v="16"/>
    <x v="23"/>
    <x v="136"/>
    <x v="606"/>
    <x v="2"/>
    <s v="2000-2020"/>
    <m/>
    <m/>
    <x v="0"/>
    <x v="4"/>
    <n v="29262"/>
  </r>
  <r>
    <x v="1176"/>
    <x v="16"/>
    <x v="23"/>
    <x v="136"/>
    <x v="606"/>
    <x v="2"/>
    <s v="2000-2020"/>
    <m/>
    <m/>
    <x v="0"/>
    <x v="5"/>
    <n v="31629"/>
  </r>
  <r>
    <x v="1176"/>
    <x v="16"/>
    <x v="23"/>
    <x v="136"/>
    <x v="606"/>
    <x v="2"/>
    <s v="2000-2020"/>
    <m/>
    <m/>
    <x v="0"/>
    <x v="6"/>
    <n v="35284"/>
  </r>
  <r>
    <x v="1176"/>
    <x v="16"/>
    <x v="23"/>
    <x v="136"/>
    <x v="606"/>
    <x v="2"/>
    <s v="2000-2020"/>
    <m/>
    <m/>
    <x v="0"/>
    <x v="7"/>
    <n v="38901"/>
  </r>
  <r>
    <x v="1176"/>
    <x v="16"/>
    <x v="23"/>
    <x v="136"/>
    <x v="606"/>
    <x v="2"/>
    <s v="2000-2020"/>
    <m/>
    <m/>
    <x v="0"/>
    <x v="8"/>
    <n v="41504"/>
  </r>
  <r>
    <x v="1176"/>
    <x v="16"/>
    <x v="23"/>
    <x v="136"/>
    <x v="606"/>
    <x v="2"/>
    <s v="2000-2020"/>
    <m/>
    <m/>
    <x v="0"/>
    <x v="9"/>
    <n v="44683"/>
  </r>
  <r>
    <x v="1176"/>
    <x v="16"/>
    <x v="23"/>
    <x v="136"/>
    <x v="606"/>
    <x v="2"/>
    <s v="2000-2020"/>
    <m/>
    <m/>
    <x v="0"/>
    <x v="10"/>
    <n v="47671"/>
  </r>
  <r>
    <x v="1176"/>
    <x v="16"/>
    <x v="23"/>
    <x v="136"/>
    <x v="606"/>
    <x v="2"/>
    <s v="2000-2020"/>
    <m/>
    <m/>
    <x v="0"/>
    <x v="11"/>
    <n v="51479"/>
  </r>
  <r>
    <x v="1176"/>
    <x v="16"/>
    <x v="23"/>
    <x v="136"/>
    <x v="606"/>
    <x v="2"/>
    <s v="2000-2020"/>
    <m/>
    <m/>
    <x v="0"/>
    <x v="12"/>
    <n v="54062"/>
  </r>
  <r>
    <x v="1177"/>
    <x v="16"/>
    <x v="23"/>
    <x v="136"/>
    <x v="606"/>
    <x v="2"/>
    <s v="2000-2020"/>
    <m/>
    <m/>
    <x v="0"/>
    <x v="16"/>
    <n v="28947"/>
  </r>
  <r>
    <x v="1177"/>
    <x v="16"/>
    <x v="23"/>
    <x v="136"/>
    <x v="606"/>
    <x v="2"/>
    <s v="2000-2020"/>
    <m/>
    <m/>
    <x v="0"/>
    <x v="17"/>
    <n v="31376"/>
  </r>
  <r>
    <x v="1177"/>
    <x v="16"/>
    <x v="23"/>
    <x v="136"/>
    <x v="606"/>
    <x v="2"/>
    <s v="2000-2020"/>
    <m/>
    <m/>
    <x v="0"/>
    <x v="18"/>
    <n v="31085"/>
  </r>
  <r>
    <x v="1177"/>
    <x v="16"/>
    <x v="23"/>
    <x v="136"/>
    <x v="606"/>
    <x v="2"/>
    <s v="2000-2020"/>
    <m/>
    <m/>
    <x v="0"/>
    <x v="19"/>
    <n v="31710"/>
  </r>
  <r>
    <x v="1177"/>
    <x v="16"/>
    <x v="23"/>
    <x v="136"/>
    <x v="606"/>
    <x v="2"/>
    <s v="2000-2020"/>
    <m/>
    <m/>
    <x v="0"/>
    <x v="20"/>
    <n v="34815"/>
  </r>
  <r>
    <x v="1177"/>
    <x v="16"/>
    <x v="23"/>
    <x v="136"/>
    <x v="606"/>
    <x v="2"/>
    <s v="2000-2020"/>
    <m/>
    <m/>
    <x v="0"/>
    <x v="15"/>
    <n v="39651"/>
  </r>
  <r>
    <x v="1177"/>
    <x v="16"/>
    <x v="23"/>
    <x v="136"/>
    <x v="606"/>
    <x v="2"/>
    <s v="2000-2020"/>
    <m/>
    <m/>
    <x v="0"/>
    <x v="13"/>
    <n v="44697"/>
  </r>
  <r>
    <x v="1177"/>
    <x v="16"/>
    <x v="23"/>
    <x v="136"/>
    <x v="606"/>
    <x v="2"/>
    <s v="2000-2020"/>
    <m/>
    <m/>
    <x v="0"/>
    <x v="14"/>
    <n v="50853"/>
  </r>
  <r>
    <x v="1177"/>
    <x v="16"/>
    <x v="23"/>
    <x v="136"/>
    <x v="606"/>
    <x v="2"/>
    <s v="2000-2020"/>
    <m/>
    <m/>
    <x v="0"/>
    <x v="0"/>
    <n v="54675"/>
  </r>
  <r>
    <x v="1177"/>
    <x v="16"/>
    <x v="23"/>
    <x v="136"/>
    <x v="606"/>
    <x v="2"/>
    <s v="2000-2020"/>
    <m/>
    <m/>
    <x v="0"/>
    <x v="1"/>
    <n v="55864"/>
  </r>
  <r>
    <x v="1177"/>
    <x v="16"/>
    <x v="23"/>
    <x v="136"/>
    <x v="606"/>
    <x v="2"/>
    <s v="2000-2020"/>
    <m/>
    <m/>
    <x v="0"/>
    <x v="2"/>
    <n v="57227"/>
  </r>
  <r>
    <x v="1177"/>
    <x v="16"/>
    <x v="23"/>
    <x v="136"/>
    <x v="606"/>
    <x v="2"/>
    <s v="2000-2020"/>
    <m/>
    <m/>
    <x v="0"/>
    <x v="3"/>
    <n v="63332"/>
  </r>
  <r>
    <x v="1177"/>
    <x v="16"/>
    <x v="23"/>
    <x v="136"/>
    <x v="606"/>
    <x v="2"/>
    <s v="2000-2020"/>
    <m/>
    <m/>
    <x v="0"/>
    <x v="4"/>
    <n v="71217"/>
  </r>
  <r>
    <x v="1177"/>
    <x v="16"/>
    <x v="23"/>
    <x v="136"/>
    <x v="606"/>
    <x v="2"/>
    <s v="2000-2020"/>
    <m/>
    <m/>
    <x v="0"/>
    <x v="5"/>
    <n v="75934"/>
  </r>
  <r>
    <x v="1177"/>
    <x v="16"/>
    <x v="23"/>
    <x v="136"/>
    <x v="606"/>
    <x v="2"/>
    <s v="2000-2020"/>
    <m/>
    <m/>
    <x v="0"/>
    <x v="6"/>
    <n v="78498"/>
  </r>
  <r>
    <x v="1177"/>
    <x v="16"/>
    <x v="23"/>
    <x v="136"/>
    <x v="606"/>
    <x v="2"/>
    <s v="2000-2020"/>
    <m/>
    <m/>
    <x v="0"/>
    <x v="7"/>
    <n v="82035"/>
  </r>
  <r>
    <x v="1177"/>
    <x v="16"/>
    <x v="23"/>
    <x v="136"/>
    <x v="606"/>
    <x v="2"/>
    <s v="2000-2020"/>
    <m/>
    <m/>
    <x v="0"/>
    <x v="8"/>
    <n v="83785"/>
  </r>
  <r>
    <x v="1177"/>
    <x v="16"/>
    <x v="23"/>
    <x v="136"/>
    <x v="606"/>
    <x v="2"/>
    <s v="2000-2020"/>
    <m/>
    <m/>
    <x v="0"/>
    <x v="9"/>
    <n v="84692"/>
  </r>
  <r>
    <x v="1177"/>
    <x v="16"/>
    <x v="23"/>
    <x v="136"/>
    <x v="606"/>
    <x v="2"/>
    <s v="2000-2020"/>
    <m/>
    <m/>
    <x v="0"/>
    <x v="10"/>
    <n v="90821"/>
  </r>
  <r>
    <x v="1177"/>
    <x v="16"/>
    <x v="23"/>
    <x v="136"/>
    <x v="606"/>
    <x v="2"/>
    <s v="2000-2020"/>
    <m/>
    <m/>
    <x v="0"/>
    <x v="11"/>
    <n v="96806"/>
  </r>
  <r>
    <x v="1177"/>
    <x v="16"/>
    <x v="23"/>
    <x v="136"/>
    <x v="606"/>
    <x v="2"/>
    <s v="2000-2020"/>
    <m/>
    <m/>
    <x v="0"/>
    <x v="12"/>
    <n v="99508"/>
  </r>
  <r>
    <x v="1178"/>
    <x v="16"/>
    <x v="23"/>
    <x v="136"/>
    <x v="606"/>
    <x v="2"/>
    <s v="2000-2020"/>
    <m/>
    <s v="Es la tasa que ocupa el Banco Central para llevar a cabo la politica monetaria. Es usado por el BCCh para mantener la inflación estable. "/>
    <x v="0"/>
    <x v="16"/>
    <n v="5.26"/>
  </r>
  <r>
    <x v="1178"/>
    <x v="16"/>
    <x v="23"/>
    <x v="136"/>
    <x v="606"/>
    <x v="2"/>
    <s v="2000-2020"/>
    <m/>
    <s v="Es la tasa que ocupa el Banco Central para llevar a cabo la politica monetaria. Es usado por el BCCh para mantener la inflación estable. "/>
    <x v="0"/>
    <x v="17"/>
    <n v="5.07"/>
  </r>
  <r>
    <x v="1178"/>
    <x v="16"/>
    <x v="23"/>
    <x v="136"/>
    <x v="606"/>
    <x v="2"/>
    <s v="2000-2020"/>
    <m/>
    <s v="Es la tasa que ocupa el Banco Central para llevar a cabo la politica monetaria. Es usado por el BCCh para mantener la inflación estable. "/>
    <x v="0"/>
    <x v="18"/>
    <n v="4.05"/>
  </r>
  <r>
    <x v="1178"/>
    <x v="16"/>
    <x v="23"/>
    <x v="136"/>
    <x v="606"/>
    <x v="2"/>
    <s v="2000-2020"/>
    <m/>
    <s v="Es la tasa que ocupa el Banco Central para llevar a cabo la politica monetaria. Es usado por el BCCh para mantener la inflación estable. "/>
    <x v="0"/>
    <x v="19"/>
    <n v="2.73"/>
  </r>
  <r>
    <x v="1178"/>
    <x v="16"/>
    <x v="23"/>
    <x v="136"/>
    <x v="606"/>
    <x v="2"/>
    <s v="2000-2020"/>
    <m/>
    <s v="Es la tasa que ocupa el Banco Central para llevar a cabo la politica monetaria. Es usado por el BCCh para mantener la inflación estable. "/>
    <x v="0"/>
    <x v="20"/>
    <n v="1.87"/>
  </r>
  <r>
    <x v="1178"/>
    <x v="16"/>
    <x v="23"/>
    <x v="136"/>
    <x v="606"/>
    <x v="2"/>
    <s v="2000-2020"/>
    <m/>
    <s v="Es la tasa que ocupa el Banco Central para llevar a cabo la politica monetaria. Es usado por el BCCh para mantener la inflación estable. "/>
    <x v="0"/>
    <x v="15"/>
    <n v="3.44"/>
  </r>
  <r>
    <x v="1178"/>
    <x v="16"/>
    <x v="23"/>
    <x v="136"/>
    <x v="606"/>
    <x v="2"/>
    <s v="2000-2020"/>
    <m/>
    <s v="Es la tasa que ocupa el Banco Central para llevar a cabo la politica monetaria. Es usado por el BCCh para mantener la inflación estable. "/>
    <x v="0"/>
    <x v="13"/>
    <n v="5.0199999999999996"/>
  </r>
  <r>
    <x v="1178"/>
    <x v="16"/>
    <x v="23"/>
    <x v="136"/>
    <x v="606"/>
    <x v="2"/>
    <s v="2000-2020"/>
    <m/>
    <s v="Es la tasa que ocupa el Banco Central para llevar a cabo la politica monetaria. Es usado por el BCCh para mantener la inflación estable. "/>
    <x v="0"/>
    <x v="14"/>
    <n v="5.31"/>
  </r>
  <r>
    <x v="1178"/>
    <x v="16"/>
    <x v="23"/>
    <x v="136"/>
    <x v="606"/>
    <x v="2"/>
    <s v="2000-2020"/>
    <m/>
    <s v="Es la tasa que ocupa el Banco Central para llevar a cabo la politica monetaria. Es usado por el BCCh para mantener la inflación estable. "/>
    <x v="0"/>
    <x v="0"/>
    <n v="7.1"/>
  </r>
  <r>
    <x v="1178"/>
    <x v="16"/>
    <x v="23"/>
    <x v="136"/>
    <x v="606"/>
    <x v="2"/>
    <s v="2000-2020"/>
    <m/>
    <s v="Es la tasa que ocupa el Banco Central para llevar a cabo la politica monetaria. Es usado por el BCCh para mantener la inflación estable. "/>
    <x v="0"/>
    <x v="1"/>
    <n v="2"/>
  </r>
  <r>
    <x v="1178"/>
    <x v="16"/>
    <x v="23"/>
    <x v="136"/>
    <x v="606"/>
    <x v="2"/>
    <s v="2000-2020"/>
    <m/>
    <s v="Es la tasa que ocupa el Banco Central para llevar a cabo la politica monetaria. Es usado por el BCCh para mantener la inflación estable. "/>
    <x v="0"/>
    <x v="2"/>
    <n v="1.43"/>
  </r>
  <r>
    <x v="1178"/>
    <x v="16"/>
    <x v="23"/>
    <x v="136"/>
    <x v="606"/>
    <x v="2"/>
    <s v="2000-2020"/>
    <m/>
    <s v="Es la tasa que ocupa el Banco Central para llevar a cabo la politica monetaria. Es usado por el BCCh para mantener la inflación estable. "/>
    <x v="0"/>
    <x v="3"/>
    <n v="4.67"/>
  </r>
  <r>
    <x v="1178"/>
    <x v="16"/>
    <x v="23"/>
    <x v="136"/>
    <x v="606"/>
    <x v="2"/>
    <s v="2000-2020"/>
    <m/>
    <s v="Es la tasa que ocupa el Banco Central para llevar a cabo la politica monetaria. Es usado por el BCCh para mantener la inflación estable. "/>
    <x v="0"/>
    <x v="4"/>
    <n v="5.01"/>
  </r>
  <r>
    <x v="1178"/>
    <x v="16"/>
    <x v="23"/>
    <x v="136"/>
    <x v="606"/>
    <x v="2"/>
    <s v="2000-2020"/>
    <m/>
    <s v="Es la tasa que ocupa el Banco Central para llevar a cabo la politica monetaria. Es usado por el BCCh para mantener la inflación estable. "/>
    <x v="0"/>
    <x v="5"/>
    <n v="4.92"/>
  </r>
  <r>
    <x v="1178"/>
    <x v="16"/>
    <x v="23"/>
    <x v="136"/>
    <x v="606"/>
    <x v="2"/>
    <s v="2000-2020"/>
    <m/>
    <s v="Es la tasa que ocupa el Banco Central para llevar a cabo la politica monetaria. Es usado por el BCCh para mantener la inflación estable. "/>
    <x v="0"/>
    <x v="6"/>
    <n v="3.75"/>
  </r>
  <r>
    <x v="1178"/>
    <x v="16"/>
    <x v="23"/>
    <x v="136"/>
    <x v="606"/>
    <x v="2"/>
    <s v="2000-2020"/>
    <m/>
    <s v="Es la tasa que ocupa el Banco Central para llevar a cabo la politica monetaria. Es usado por el BCCh para mantener la inflación estable. "/>
    <x v="0"/>
    <x v="7"/>
    <n v="3.06"/>
  </r>
  <r>
    <x v="1178"/>
    <x v="16"/>
    <x v="23"/>
    <x v="136"/>
    <x v="606"/>
    <x v="2"/>
    <s v="2000-2020"/>
    <m/>
    <s v="Es la tasa que ocupa el Banco Central para llevar a cabo la politica monetaria. Es usado por el BCCh para mantener la inflación estable. "/>
    <x v="0"/>
    <x v="8"/>
    <n v="3.5"/>
  </r>
  <r>
    <x v="1178"/>
    <x v="16"/>
    <x v="23"/>
    <x v="136"/>
    <x v="606"/>
    <x v="2"/>
    <s v="2000-2020"/>
    <m/>
    <s v="Es la tasa que ocupa el Banco Central para llevar a cabo la politica monetaria. Es usado por el BCCh para mantener la inflación estable. "/>
    <x v="0"/>
    <x v="9"/>
    <n v="2.74"/>
  </r>
  <r>
    <x v="1178"/>
    <x v="16"/>
    <x v="23"/>
    <x v="136"/>
    <x v="606"/>
    <x v="2"/>
    <s v="2000-2020"/>
    <m/>
    <s v="Es la tasa que ocupa el Banco Central para llevar a cabo la politica monetaria. Es usado por el BCCh para mantener la inflación estable. "/>
    <x v="0"/>
    <x v="10"/>
    <n v="2.5499999999999998"/>
  </r>
  <r>
    <x v="1178"/>
    <x v="16"/>
    <x v="23"/>
    <x v="136"/>
    <x v="606"/>
    <x v="2"/>
    <s v="2000-2020"/>
    <m/>
    <s v="Es la tasa que ocupa el Banco Central para llevar a cabo la politica monetaria. Es usado por el BCCh para mantener la inflación estable. "/>
    <x v="0"/>
    <x v="11"/>
    <n v="2.4900000000000002"/>
  </r>
  <r>
    <x v="1178"/>
    <x v="16"/>
    <x v="23"/>
    <x v="136"/>
    <x v="606"/>
    <x v="2"/>
    <s v="2000-2020"/>
    <m/>
    <s v="Es la tasa que ocupa el Banco Central para llevar a cabo la politica monetaria. Es usado por el BCCh para mantener la inflación estable. "/>
    <x v="0"/>
    <x v="12"/>
    <n v="0.78"/>
  </r>
  <r>
    <x v="1179"/>
    <x v="16"/>
    <x v="23"/>
    <x v="136"/>
    <x v="606"/>
    <x v="2"/>
    <s v="2006-2020"/>
    <m/>
    <m/>
    <x v="0"/>
    <x v="13"/>
    <n v="25876"/>
  </r>
  <r>
    <x v="1179"/>
    <x v="16"/>
    <x v="23"/>
    <x v="136"/>
    <x v="606"/>
    <x v="2"/>
    <s v="2006-2020"/>
    <m/>
    <m/>
    <x v="0"/>
    <x v="14"/>
    <n v="22065"/>
  </r>
  <r>
    <x v="1179"/>
    <x v="16"/>
    <x v="23"/>
    <x v="136"/>
    <x v="606"/>
    <x v="2"/>
    <s v="2006-2020"/>
    <m/>
    <m/>
    <x v="0"/>
    <x v="0"/>
    <n v="28982"/>
  </r>
  <r>
    <x v="1179"/>
    <x v="16"/>
    <x v="23"/>
    <x v="136"/>
    <x v="606"/>
    <x v="2"/>
    <s v="2006-2020"/>
    <m/>
    <m/>
    <x v="0"/>
    <x v="1"/>
    <n v="36751"/>
  </r>
  <r>
    <x v="1179"/>
    <x v="16"/>
    <x v="23"/>
    <x v="136"/>
    <x v="606"/>
    <x v="2"/>
    <s v="2006-2020"/>
    <m/>
    <m/>
    <x v="0"/>
    <x v="2"/>
    <n v="32220"/>
  </r>
  <r>
    <x v="1179"/>
    <x v="16"/>
    <x v="23"/>
    <x v="136"/>
    <x v="606"/>
    <x v="2"/>
    <s v="2006-2020"/>
    <m/>
    <m/>
    <x v="0"/>
    <x v="3"/>
    <n v="47773"/>
  </r>
  <r>
    <x v="1179"/>
    <x v="16"/>
    <x v="23"/>
    <x v="136"/>
    <x v="606"/>
    <x v="2"/>
    <s v="2006-2020"/>
    <m/>
    <m/>
    <x v="0"/>
    <x v="4"/>
    <n v="48265"/>
  </r>
  <r>
    <x v="1179"/>
    <x v="16"/>
    <x v="23"/>
    <x v="136"/>
    <x v="606"/>
    <x v="2"/>
    <s v="2006-2020"/>
    <m/>
    <m/>
    <x v="0"/>
    <x v="5"/>
    <n v="47391"/>
  </r>
  <r>
    <x v="1179"/>
    <x v="16"/>
    <x v="23"/>
    <x v="136"/>
    <x v="606"/>
    <x v="2"/>
    <s v="2006-2020"/>
    <m/>
    <m/>
    <x v="0"/>
    <x v="6"/>
    <n v="42191"/>
  </r>
  <r>
    <x v="1179"/>
    <x v="16"/>
    <x v="23"/>
    <x v="136"/>
    <x v="606"/>
    <x v="2"/>
    <s v="2006-2020"/>
    <m/>
    <m/>
    <x v="0"/>
    <x v="7"/>
    <n v="40043"/>
  </r>
  <r>
    <x v="1179"/>
    <x v="16"/>
    <x v="23"/>
    <x v="136"/>
    <x v="606"/>
    <x v="2"/>
    <s v="2006-2020"/>
    <m/>
    <m/>
    <x v="0"/>
    <x v="8"/>
    <n v="41823"/>
  </r>
  <r>
    <x v="1179"/>
    <x v="16"/>
    <x v="23"/>
    <x v="136"/>
    <x v="606"/>
    <x v="2"/>
    <s v="2006-2020"/>
    <m/>
    <m/>
    <x v="0"/>
    <x v="9"/>
    <n v="40632"/>
  </r>
  <r>
    <x v="1179"/>
    <x v="16"/>
    <x v="23"/>
    <x v="136"/>
    <x v="606"/>
    <x v="2"/>
    <s v="2006-2020"/>
    <m/>
    <m/>
    <x v="0"/>
    <x v="10"/>
    <n v="40979"/>
  </r>
  <r>
    <x v="1179"/>
    <x v="16"/>
    <x v="23"/>
    <x v="136"/>
    <x v="606"/>
    <x v="2"/>
    <s v="2006-2020"/>
    <m/>
    <m/>
    <x v="0"/>
    <x v="11"/>
    <n v="43639"/>
  </r>
  <r>
    <x v="1179"/>
    <x v="16"/>
    <x v="23"/>
    <x v="136"/>
    <x v="606"/>
    <x v="2"/>
    <s v="2006-2020"/>
    <m/>
    <m/>
    <x v="0"/>
    <x v="12"/>
    <n v="83430"/>
  </r>
  <r>
    <x v="1180"/>
    <x v="16"/>
    <x v="23"/>
    <x v="136"/>
    <x v="606"/>
    <x v="2"/>
    <s v="2006-2020"/>
    <m/>
    <m/>
    <x v="0"/>
    <x v="13"/>
    <n v="29888"/>
  </r>
  <r>
    <x v="1180"/>
    <x v="16"/>
    <x v="23"/>
    <x v="136"/>
    <x v="606"/>
    <x v="2"/>
    <s v="2006-2020"/>
    <m/>
    <m/>
    <x v="0"/>
    <x v="14"/>
    <n v="26456"/>
  </r>
  <r>
    <x v="1180"/>
    <x v="16"/>
    <x v="23"/>
    <x v="136"/>
    <x v="606"/>
    <x v="2"/>
    <s v="2006-2020"/>
    <m/>
    <m/>
    <x v="0"/>
    <x v="0"/>
    <n v="28000"/>
  </r>
  <r>
    <x v="1180"/>
    <x v="16"/>
    <x v="23"/>
    <x v="136"/>
    <x v="606"/>
    <x v="2"/>
    <s v="2006-2020"/>
    <m/>
    <m/>
    <x v="0"/>
    <x v="1"/>
    <n v="40622"/>
  </r>
  <r>
    <x v="1180"/>
    <x v="16"/>
    <x v="23"/>
    <x v="136"/>
    <x v="606"/>
    <x v="2"/>
    <s v="2006-2020"/>
    <m/>
    <m/>
    <x v="0"/>
    <x v="2"/>
    <n v="39579"/>
  </r>
  <r>
    <x v="1180"/>
    <x v="16"/>
    <x v="23"/>
    <x v="136"/>
    <x v="606"/>
    <x v="2"/>
    <s v="2006-2020"/>
    <m/>
    <m/>
    <x v="0"/>
    <x v="3"/>
    <n v="52287"/>
  </r>
  <r>
    <x v="1180"/>
    <x v="16"/>
    <x v="23"/>
    <x v="136"/>
    <x v="606"/>
    <x v="2"/>
    <s v="2006-2020"/>
    <m/>
    <m/>
    <x v="0"/>
    <x v="4"/>
    <n v="57625"/>
  </r>
  <r>
    <x v="1180"/>
    <x v="16"/>
    <x v="23"/>
    <x v="136"/>
    <x v="606"/>
    <x v="2"/>
    <s v="2006-2020"/>
    <m/>
    <m/>
    <x v="0"/>
    <x v="5"/>
    <n v="54685"/>
  </r>
  <r>
    <x v="1180"/>
    <x v="16"/>
    <x v="23"/>
    <x v="136"/>
    <x v="606"/>
    <x v="2"/>
    <s v="2006-2020"/>
    <m/>
    <m/>
    <x v="0"/>
    <x v="6"/>
    <n v="48027"/>
  </r>
  <r>
    <x v="1180"/>
    <x v="16"/>
    <x v="23"/>
    <x v="136"/>
    <x v="606"/>
    <x v="2"/>
    <s v="2006-2020"/>
    <m/>
    <m/>
    <x v="0"/>
    <x v="7"/>
    <n v="42836"/>
  </r>
  <r>
    <x v="1180"/>
    <x v="16"/>
    <x v="23"/>
    <x v="136"/>
    <x v="606"/>
    <x v="2"/>
    <s v="2006-2020"/>
    <m/>
    <m/>
    <x v="0"/>
    <x v="8"/>
    <n v="48126"/>
  </r>
  <r>
    <x v="1180"/>
    <x v="16"/>
    <x v="23"/>
    <x v="136"/>
    <x v="606"/>
    <x v="2"/>
    <s v="2006-2020"/>
    <m/>
    <m/>
    <x v="0"/>
    <x v="9"/>
    <n v="52863"/>
  </r>
  <r>
    <x v="1180"/>
    <x v="16"/>
    <x v="23"/>
    <x v="136"/>
    <x v="606"/>
    <x v="2"/>
    <s v="2006-2020"/>
    <m/>
    <m/>
    <x v="0"/>
    <x v="10"/>
    <n v="46385"/>
  </r>
  <r>
    <x v="1180"/>
    <x v="16"/>
    <x v="23"/>
    <x v="136"/>
    <x v="606"/>
    <x v="2"/>
    <s v="2006-2020"/>
    <m/>
    <m/>
    <x v="0"/>
    <x v="11"/>
    <n v="45738"/>
  </r>
  <r>
    <x v="1180"/>
    <x v="16"/>
    <x v="23"/>
    <x v="136"/>
    <x v="606"/>
    <x v="2"/>
    <s v="2006-2020"/>
    <m/>
    <m/>
    <x v="0"/>
    <x v="12"/>
    <n v="85874"/>
  </r>
  <r>
    <x v="1181"/>
    <x v="16"/>
    <x v="23"/>
    <x v="136"/>
    <x v="606"/>
    <x v="2"/>
    <s v="2006-2020"/>
    <m/>
    <m/>
    <x v="0"/>
    <x v="13"/>
    <n v="-4011"/>
  </r>
  <r>
    <x v="1181"/>
    <x v="16"/>
    <x v="23"/>
    <x v="136"/>
    <x v="606"/>
    <x v="2"/>
    <s v="2006-2020"/>
    <m/>
    <m/>
    <x v="0"/>
    <x v="14"/>
    <n v="-4390"/>
  </r>
  <r>
    <x v="1181"/>
    <x v="16"/>
    <x v="23"/>
    <x v="136"/>
    <x v="606"/>
    <x v="2"/>
    <s v="2006-2020"/>
    <m/>
    <m/>
    <x v="0"/>
    <x v="0"/>
    <n v="982"/>
  </r>
  <r>
    <x v="1181"/>
    <x v="16"/>
    <x v="23"/>
    <x v="136"/>
    <x v="606"/>
    <x v="2"/>
    <s v="2006-2020"/>
    <m/>
    <m/>
    <x v="0"/>
    <x v="1"/>
    <n v="-3871"/>
  </r>
  <r>
    <x v="1181"/>
    <x v="16"/>
    <x v="23"/>
    <x v="136"/>
    <x v="606"/>
    <x v="2"/>
    <s v="2006-2020"/>
    <m/>
    <m/>
    <x v="0"/>
    <x v="2"/>
    <n v="-7358"/>
  </r>
  <r>
    <x v="1181"/>
    <x v="16"/>
    <x v="23"/>
    <x v="136"/>
    <x v="606"/>
    <x v="2"/>
    <s v="2006-2020"/>
    <m/>
    <m/>
    <x v="0"/>
    <x v="3"/>
    <n v="-4514"/>
  </r>
  <r>
    <x v="1181"/>
    <x v="16"/>
    <x v="23"/>
    <x v="136"/>
    <x v="606"/>
    <x v="2"/>
    <s v="2006-2020"/>
    <m/>
    <m/>
    <x v="0"/>
    <x v="4"/>
    <n v="-9359"/>
  </r>
  <r>
    <x v="1181"/>
    <x v="16"/>
    <x v="23"/>
    <x v="136"/>
    <x v="606"/>
    <x v="2"/>
    <s v="2006-2020"/>
    <m/>
    <m/>
    <x v="0"/>
    <x v="5"/>
    <n v="-7294"/>
  </r>
  <r>
    <x v="1181"/>
    <x v="16"/>
    <x v="23"/>
    <x v="136"/>
    <x v="606"/>
    <x v="2"/>
    <s v="2006-2020"/>
    <m/>
    <m/>
    <x v="0"/>
    <x v="6"/>
    <n v="-5836"/>
  </r>
  <r>
    <x v="1181"/>
    <x v="16"/>
    <x v="23"/>
    <x v="136"/>
    <x v="606"/>
    <x v="2"/>
    <s v="2006-2020"/>
    <m/>
    <m/>
    <x v="0"/>
    <x v="7"/>
    <n v="-2793"/>
  </r>
  <r>
    <x v="1181"/>
    <x v="16"/>
    <x v="23"/>
    <x v="136"/>
    <x v="606"/>
    <x v="2"/>
    <s v="2006-2020"/>
    <m/>
    <m/>
    <x v="0"/>
    <x v="8"/>
    <n v="-6303"/>
  </r>
  <r>
    <x v="1181"/>
    <x v="16"/>
    <x v="23"/>
    <x v="136"/>
    <x v="606"/>
    <x v="2"/>
    <s v="2006-2020"/>
    <m/>
    <m/>
    <x v="0"/>
    <x v="9"/>
    <n v="-9400"/>
  </r>
  <r>
    <x v="1181"/>
    <x v="16"/>
    <x v="23"/>
    <x v="136"/>
    <x v="606"/>
    <x v="2"/>
    <s v="2006-2020"/>
    <m/>
    <m/>
    <x v="0"/>
    <x v="10"/>
    <n v="-5405"/>
  </r>
  <r>
    <x v="1181"/>
    <x v="16"/>
    <x v="23"/>
    <x v="136"/>
    <x v="606"/>
    <x v="2"/>
    <s v="2006-2020"/>
    <m/>
    <m/>
    <x v="0"/>
    <x v="11"/>
    <n v="-2099"/>
  </r>
  <r>
    <x v="1181"/>
    <x v="16"/>
    <x v="23"/>
    <x v="136"/>
    <x v="606"/>
    <x v="2"/>
    <s v="2006-2020"/>
    <m/>
    <m/>
    <x v="0"/>
    <x v="12"/>
    <n v="-244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6"/>
    <n v="1084.4000000000001"/>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7"/>
    <n v="1183.0999999999999"/>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8"/>
    <n v="1000"/>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9"/>
    <n v="1484.8"/>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20"/>
    <n v="1796.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5"/>
    <n v="1964.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3"/>
    <n v="2693.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4"/>
    <n v="3051.8"/>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0"/>
    <n v="2376.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
    <n v="3581.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2"/>
    <n v="4927.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3"/>
    <n v="4177.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4"/>
    <n v="4301.3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5"/>
    <n v="3699.2"/>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6"/>
    <n v="3851"/>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7"/>
    <n v="3680.2"/>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8"/>
    <n v="4151.3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9"/>
    <n v="5564.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0"/>
    <n v="5105.3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1"/>
    <n v="4669.8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2"/>
    <n v="4177.2"/>
  </r>
  <r>
    <x v="1183"/>
    <x v="16"/>
    <x v="23"/>
    <x v="136"/>
    <x v="606"/>
    <x v="24"/>
    <s v="2000-2020"/>
    <m/>
    <s v="Muestra el precio de la moneda extranjera expresado en la moneda local."/>
    <x v="0"/>
    <x v="16"/>
    <n v="538.87"/>
  </r>
  <r>
    <x v="1183"/>
    <x v="16"/>
    <x v="23"/>
    <x v="136"/>
    <x v="606"/>
    <x v="24"/>
    <s v="2000-2020"/>
    <m/>
    <s v="Muestra el precio de la moneda extranjera expresado en la moneda local."/>
    <x v="0"/>
    <x v="17"/>
    <n v="634.42999999999995"/>
  </r>
  <r>
    <x v="1183"/>
    <x v="16"/>
    <x v="23"/>
    <x v="136"/>
    <x v="606"/>
    <x v="24"/>
    <s v="2000-2020"/>
    <m/>
    <s v="Muestra el precio de la moneda extranjera expresado en la moneda local."/>
    <x v="0"/>
    <x v="18"/>
    <n v="689.24"/>
  </r>
  <r>
    <x v="1183"/>
    <x v="16"/>
    <x v="23"/>
    <x v="136"/>
    <x v="606"/>
    <x v="24"/>
    <s v="2000-2020"/>
    <m/>
    <s v="Muestra el precio de la moneda extranjera expresado en la moneda local."/>
    <x v="0"/>
    <x v="19"/>
    <n v="691.54"/>
  </r>
  <r>
    <x v="1183"/>
    <x v="16"/>
    <x v="23"/>
    <x v="136"/>
    <x v="606"/>
    <x v="24"/>
    <s v="2000-2020"/>
    <m/>
    <s v="Muestra el precio de la moneda extranjera expresado en la moneda local."/>
    <x v="0"/>
    <x v="20"/>
    <n v="609.54999999999995"/>
  </r>
  <r>
    <x v="1183"/>
    <x v="16"/>
    <x v="23"/>
    <x v="136"/>
    <x v="606"/>
    <x v="24"/>
    <s v="2000-2020"/>
    <m/>
    <s v="Muestra el precio de la moneda extranjera expresado en la moneda local."/>
    <x v="0"/>
    <x v="15"/>
    <n v="559.86"/>
  </r>
  <r>
    <x v="1183"/>
    <x v="16"/>
    <x v="23"/>
    <x v="136"/>
    <x v="606"/>
    <x v="24"/>
    <s v="2000-2020"/>
    <m/>
    <s v="Muestra el precio de la moneda extranjera expresado en la moneda local."/>
    <x v="0"/>
    <x v="13"/>
    <n v="530.26"/>
  </r>
  <r>
    <x v="1183"/>
    <x v="16"/>
    <x v="23"/>
    <x v="136"/>
    <x v="606"/>
    <x v="24"/>
    <s v="2000-2020"/>
    <m/>
    <s v="Muestra el precio de la moneda extranjera expresado en la moneda local."/>
    <x v="0"/>
    <x v="14"/>
    <n v="522.69000000000005"/>
  </r>
  <r>
    <x v="1183"/>
    <x v="16"/>
    <x v="23"/>
    <x v="136"/>
    <x v="606"/>
    <x v="24"/>
    <s v="2000-2020"/>
    <m/>
    <s v="Muestra el precio de la moneda extranjera expresado en la moneda local."/>
    <x v="0"/>
    <x v="0"/>
    <n v="521.79"/>
  </r>
  <r>
    <x v="1183"/>
    <x v="16"/>
    <x v="23"/>
    <x v="136"/>
    <x v="606"/>
    <x v="24"/>
    <s v="2000-2020"/>
    <m/>
    <s v="Muestra el precio de la moneda extranjera expresado en la moneda local."/>
    <x v="0"/>
    <x v="1"/>
    <n v="559.66999999999996"/>
  </r>
  <r>
    <x v="1183"/>
    <x v="16"/>
    <x v="23"/>
    <x v="136"/>
    <x v="606"/>
    <x v="24"/>
    <s v="2000-2020"/>
    <m/>
    <s v="Muestra el precio de la moneda extranjera expresado en la moneda local."/>
    <x v="0"/>
    <x v="2"/>
    <n v="510.38"/>
  </r>
  <r>
    <x v="1183"/>
    <x v="16"/>
    <x v="23"/>
    <x v="136"/>
    <x v="606"/>
    <x v="24"/>
    <s v="2000-2020"/>
    <m/>
    <s v="Muestra el precio de la moneda extranjera expresado en la moneda local."/>
    <x v="0"/>
    <x v="3"/>
    <n v="483.36"/>
  </r>
  <r>
    <x v="1183"/>
    <x v="16"/>
    <x v="23"/>
    <x v="136"/>
    <x v="606"/>
    <x v="24"/>
    <s v="2000-2020"/>
    <m/>
    <s v="Muestra el precio de la moneda extranjera expresado en la moneda local."/>
    <x v="0"/>
    <x v="4"/>
    <n v="486.75"/>
  </r>
  <r>
    <x v="1183"/>
    <x v="16"/>
    <x v="23"/>
    <x v="136"/>
    <x v="606"/>
    <x v="24"/>
    <s v="2000-2020"/>
    <m/>
    <s v="Muestra el precio de la moneda extranjera expresado en la moneda local."/>
    <x v="0"/>
    <x v="5"/>
    <n v="495"/>
  </r>
  <r>
    <x v="1183"/>
    <x v="16"/>
    <x v="23"/>
    <x v="136"/>
    <x v="606"/>
    <x v="24"/>
    <s v="2000-2020"/>
    <m/>
    <s v="Muestra el precio de la moneda extranjera expresado en la moneda local."/>
    <x v="0"/>
    <x v="6"/>
    <n v="570.01"/>
  </r>
  <r>
    <x v="1183"/>
    <x v="16"/>
    <x v="23"/>
    <x v="136"/>
    <x v="606"/>
    <x v="24"/>
    <s v="2000-2020"/>
    <m/>
    <s v="Muestra el precio de la moneda extranjera expresado en la moneda local."/>
    <x v="0"/>
    <x v="7"/>
    <n v="654.25"/>
  </r>
  <r>
    <x v="1183"/>
    <x v="16"/>
    <x v="23"/>
    <x v="136"/>
    <x v="606"/>
    <x v="24"/>
    <s v="2000-2020"/>
    <m/>
    <s v="Muestra el precio de la moneda extranjera expresado en la moneda local."/>
    <x v="0"/>
    <x v="8"/>
    <n v="676.83"/>
  </r>
  <r>
    <x v="1183"/>
    <x v="16"/>
    <x v="23"/>
    <x v="136"/>
    <x v="606"/>
    <x v="24"/>
    <s v="2000-2020"/>
    <m/>
    <s v="Muestra el precio de la moneda extranjera expresado en la moneda local."/>
    <x v="0"/>
    <x v="9"/>
    <n v="649.33000000000004"/>
  </r>
  <r>
    <x v="1183"/>
    <x v="16"/>
    <x v="23"/>
    <x v="136"/>
    <x v="606"/>
    <x v="24"/>
    <s v="2000-2020"/>
    <m/>
    <s v="Muestra el precio de la moneda extranjera expresado en la moneda local."/>
    <x v="0"/>
    <x v="10"/>
    <n v="640.29"/>
  </r>
  <r>
    <x v="1183"/>
    <x v="16"/>
    <x v="23"/>
    <x v="136"/>
    <x v="606"/>
    <x v="24"/>
    <s v="2000-2020"/>
    <m/>
    <s v="Muestra el precio de la moneda extranjera expresado en la moneda local."/>
    <x v="0"/>
    <x v="11"/>
    <n v="702.63"/>
  </r>
  <r>
    <x v="1183"/>
    <x v="16"/>
    <x v="23"/>
    <x v="136"/>
    <x v="606"/>
    <x v="24"/>
    <s v="2000-2020"/>
    <m/>
    <s v="Muestra el precio de la moneda extranjera expresado en la moneda local."/>
    <x v="0"/>
    <x v="12"/>
    <n v="792.2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6"/>
    <n v="86.0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7"/>
    <n v="95.75"/>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8"/>
    <n v="96.86"/>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9"/>
    <n v="104.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20"/>
    <n v="99.19"/>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5"/>
    <n v="95.09"/>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3"/>
    <n v="91.68"/>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4"/>
    <n v="93.85"/>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0"/>
    <n v="96.2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
    <n v="95.74"/>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2"/>
    <n v="91.36"/>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3"/>
    <n v="92.09"/>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4"/>
    <n v="89.78"/>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5"/>
    <n v="90.0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6"/>
    <n v="98.1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7"/>
    <n v="97.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8"/>
    <n v="94.37"/>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9"/>
    <n v="91.9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0"/>
    <n v="90.75"/>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1"/>
    <n v="95.04"/>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2"/>
    <n v="102.43"/>
  </r>
  <r>
    <x v="1185"/>
    <x v="16"/>
    <x v="23"/>
    <x v="136"/>
    <x v="606"/>
    <x v="25"/>
    <s v="2000-2020"/>
    <m/>
    <m/>
    <x v="0"/>
    <x v="16"/>
    <n v="5081"/>
  </r>
  <r>
    <x v="1185"/>
    <x v="16"/>
    <x v="23"/>
    <x v="136"/>
    <x v="606"/>
    <x v="25"/>
    <s v="2000-2020"/>
    <m/>
    <m/>
    <x v="0"/>
    <x v="17"/>
    <n v="4591"/>
  </r>
  <r>
    <x v="1185"/>
    <x v="16"/>
    <x v="23"/>
    <x v="136"/>
    <x v="606"/>
    <x v="25"/>
    <s v="2000-2020"/>
    <m/>
    <m/>
    <x v="0"/>
    <x v="18"/>
    <n v="4446"/>
  </r>
  <r>
    <x v="1185"/>
    <x v="16"/>
    <x v="23"/>
    <x v="136"/>
    <x v="606"/>
    <x v="25"/>
    <s v="2000-2020"/>
    <m/>
    <m/>
    <x v="0"/>
    <x v="19"/>
    <n v="4797"/>
  </r>
  <r>
    <x v="1185"/>
    <x v="16"/>
    <x v="23"/>
    <x v="136"/>
    <x v="606"/>
    <x v="25"/>
    <s v="2000-2020"/>
    <m/>
    <m/>
    <x v="0"/>
    <x v="20"/>
    <n v="6201"/>
  </r>
  <r>
    <x v="1185"/>
    <x v="16"/>
    <x v="23"/>
    <x v="136"/>
    <x v="606"/>
    <x v="25"/>
    <s v="2000-2020"/>
    <m/>
    <m/>
    <x v="0"/>
    <x v="15"/>
    <n v="7626"/>
  </r>
  <r>
    <x v="1185"/>
    <x v="16"/>
    <x v="23"/>
    <x v="136"/>
    <x v="606"/>
    <x v="25"/>
    <s v="2000-2020"/>
    <m/>
    <m/>
    <x v="0"/>
    <x v="13"/>
    <n v="9470"/>
  </r>
  <r>
    <x v="1185"/>
    <x v="16"/>
    <x v="23"/>
    <x v="136"/>
    <x v="606"/>
    <x v="25"/>
    <s v="2000-2020"/>
    <m/>
    <m/>
    <x v="0"/>
    <x v="14"/>
    <n v="10524"/>
  </r>
  <r>
    <x v="1185"/>
    <x v="16"/>
    <x v="23"/>
    <x v="136"/>
    <x v="606"/>
    <x v="25"/>
    <s v="2000-2020"/>
    <m/>
    <m/>
    <x v="0"/>
    <x v="0"/>
    <n v="10949"/>
  </r>
  <r>
    <x v="1185"/>
    <x v="16"/>
    <x v="23"/>
    <x v="136"/>
    <x v="606"/>
    <x v="25"/>
    <s v="2000-2020"/>
    <m/>
    <m/>
    <x v="0"/>
    <x v="1"/>
    <n v="10296"/>
  </r>
  <r>
    <x v="1185"/>
    <x v="16"/>
    <x v="23"/>
    <x v="136"/>
    <x v="606"/>
    <x v="25"/>
    <s v="2000-2020"/>
    <m/>
    <m/>
    <x v="0"/>
    <x v="2"/>
    <n v="12853"/>
  </r>
  <r>
    <x v="1185"/>
    <x v="16"/>
    <x v="23"/>
    <x v="136"/>
    <x v="606"/>
    <x v="25"/>
    <s v="2000-2020"/>
    <m/>
    <m/>
    <x v="0"/>
    <x v="3"/>
    <n v="14617"/>
  </r>
  <r>
    <x v="1185"/>
    <x v="16"/>
    <x v="23"/>
    <x v="136"/>
    <x v="606"/>
    <x v="25"/>
    <s v="2000-2020"/>
    <m/>
    <m/>
    <x v="0"/>
    <x v="4"/>
    <n v="15317"/>
  </r>
  <r>
    <x v="1185"/>
    <x v="16"/>
    <x v="23"/>
    <x v="136"/>
    <x v="606"/>
    <x v="25"/>
    <s v="2000-2020"/>
    <m/>
    <m/>
    <x v="0"/>
    <x v="5"/>
    <n v="15814"/>
  </r>
  <r>
    <x v="1185"/>
    <x v="16"/>
    <x v="23"/>
    <x v="136"/>
    <x v="606"/>
    <x v="25"/>
    <s v="2000-2020"/>
    <m/>
    <m/>
    <x v="0"/>
    <x v="6"/>
    <n v="14653"/>
  </r>
  <r>
    <x v="1185"/>
    <x v="16"/>
    <x v="23"/>
    <x v="136"/>
    <x v="606"/>
    <x v="25"/>
    <s v="2000-2020"/>
    <m/>
    <m/>
    <x v="0"/>
    <x v="7"/>
    <n v="13596"/>
  </r>
  <r>
    <x v="1185"/>
    <x v="16"/>
    <x v="23"/>
    <x v="136"/>
    <x v="606"/>
    <x v="25"/>
    <s v="2000-2020"/>
    <m/>
    <m/>
    <x v="0"/>
    <x v="8"/>
    <n v="13798"/>
  </r>
  <r>
    <x v="1185"/>
    <x v="16"/>
    <x v="23"/>
    <x v="136"/>
    <x v="606"/>
    <x v="25"/>
    <s v="2000-2020"/>
    <m/>
    <m/>
    <x v="0"/>
    <x v="9"/>
    <n v="15046"/>
  </r>
  <r>
    <x v="1185"/>
    <x v="16"/>
    <x v="23"/>
    <x v="136"/>
    <x v="606"/>
    <x v="25"/>
    <s v="2000-2020"/>
    <m/>
    <m/>
    <x v="0"/>
    <x v="10"/>
    <n v="15901"/>
  </r>
  <r>
    <x v="1185"/>
    <x v="16"/>
    <x v="23"/>
    <x v="136"/>
    <x v="606"/>
    <x v="25"/>
    <s v="2000-2020"/>
    <m/>
    <m/>
    <x v="0"/>
    <x v="11"/>
    <n v="14642"/>
  </r>
  <r>
    <x v="1185"/>
    <x v="16"/>
    <x v="23"/>
    <x v="136"/>
    <x v="606"/>
    <x v="25"/>
    <s v="2000-2020"/>
    <m/>
    <m/>
    <x v="0"/>
    <x v="12"/>
    <n v="13038"/>
  </r>
  <r>
    <x v="1186"/>
    <x v="16"/>
    <x v="23"/>
    <x v="136"/>
    <x v="606"/>
    <x v="25"/>
    <s v="2000-2020"/>
    <m/>
    <m/>
    <x v="0"/>
    <x v="16"/>
    <n v="11326"/>
  </r>
  <r>
    <x v="1186"/>
    <x v="16"/>
    <x v="23"/>
    <x v="136"/>
    <x v="606"/>
    <x v="25"/>
    <s v="2000-2020"/>
    <m/>
    <m/>
    <x v="0"/>
    <x v="17"/>
    <n v="11821"/>
  </r>
  <r>
    <x v="1186"/>
    <x v="16"/>
    <x v="23"/>
    <x v="136"/>
    <x v="606"/>
    <x v="25"/>
    <s v="2000-2020"/>
    <m/>
    <m/>
    <x v="0"/>
    <x v="18"/>
    <n v="12244"/>
  </r>
  <r>
    <x v="1186"/>
    <x v="16"/>
    <x v="23"/>
    <x v="136"/>
    <x v="606"/>
    <x v="25"/>
    <s v="2000-2020"/>
    <m/>
    <m/>
    <x v="0"/>
    <x v="19"/>
    <n v="12846"/>
  </r>
  <r>
    <x v="1186"/>
    <x v="16"/>
    <x v="23"/>
    <x v="136"/>
    <x v="606"/>
    <x v="25"/>
    <s v="2000-2020"/>
    <m/>
    <m/>
    <x v="0"/>
    <x v="20"/>
    <n v="13997"/>
  </r>
  <r>
    <x v="1186"/>
    <x v="16"/>
    <x v="23"/>
    <x v="136"/>
    <x v="606"/>
    <x v="25"/>
    <s v="2000-2020"/>
    <m/>
    <m/>
    <x v="0"/>
    <x v="15"/>
    <n v="15109"/>
  </r>
  <r>
    <x v="1186"/>
    <x v="16"/>
    <x v="23"/>
    <x v="136"/>
    <x v="606"/>
    <x v="25"/>
    <s v="2000-2020"/>
    <m/>
    <m/>
    <x v="0"/>
    <x v="13"/>
    <n v="16383"/>
  </r>
  <r>
    <x v="1186"/>
    <x v="16"/>
    <x v="23"/>
    <x v="136"/>
    <x v="606"/>
    <x v="25"/>
    <s v="2000-2020"/>
    <m/>
    <m/>
    <x v="0"/>
    <x v="14"/>
    <n v="17468"/>
  </r>
  <r>
    <x v="1186"/>
    <x v="16"/>
    <x v="23"/>
    <x v="136"/>
    <x v="606"/>
    <x v="25"/>
    <s v="2000-2020"/>
    <m/>
    <m/>
    <x v="0"/>
    <x v="0"/>
    <n v="18244"/>
  </r>
  <r>
    <x v="1186"/>
    <x v="16"/>
    <x v="23"/>
    <x v="136"/>
    <x v="606"/>
    <x v="25"/>
    <s v="2000-2020"/>
    <m/>
    <m/>
    <x v="0"/>
    <x v="1"/>
    <n v="17895"/>
  </r>
  <r>
    <x v="1186"/>
    <x v="16"/>
    <x v="23"/>
    <x v="136"/>
    <x v="606"/>
    <x v="25"/>
    <s v="2000-2020"/>
    <m/>
    <m/>
    <x v="0"/>
    <x v="2"/>
    <n v="18952"/>
  </r>
  <r>
    <x v="1186"/>
    <x v="16"/>
    <x v="23"/>
    <x v="136"/>
    <x v="606"/>
    <x v="25"/>
    <s v="2000-2020"/>
    <m/>
    <m/>
    <x v="0"/>
    <x v="3"/>
    <n v="20306"/>
  </r>
  <r>
    <x v="1186"/>
    <x v="16"/>
    <x v="23"/>
    <x v="136"/>
    <x v="606"/>
    <x v="25"/>
    <s v="2000-2020"/>
    <m/>
    <m/>
    <x v="0"/>
    <x v="4"/>
    <n v="21447"/>
  </r>
  <r>
    <x v="1186"/>
    <x v="16"/>
    <x v="23"/>
    <x v="136"/>
    <x v="606"/>
    <x v="25"/>
    <s v="2000-2020"/>
    <m/>
    <m/>
    <x v="0"/>
    <x v="5"/>
    <n v="22386"/>
  </r>
  <r>
    <x v="1186"/>
    <x v="16"/>
    <x v="23"/>
    <x v="136"/>
    <x v="606"/>
    <x v="25"/>
    <s v="2000-2020"/>
    <m/>
    <m/>
    <x v="0"/>
    <x v="6"/>
    <n v="22745"/>
  </r>
  <r>
    <x v="1186"/>
    <x v="16"/>
    <x v="23"/>
    <x v="136"/>
    <x v="606"/>
    <x v="25"/>
    <s v="2000-2020"/>
    <m/>
    <m/>
    <x v="0"/>
    <x v="7"/>
    <n v="22681"/>
  </r>
  <r>
    <x v="1186"/>
    <x v="16"/>
    <x v="23"/>
    <x v="136"/>
    <x v="606"/>
    <x v="25"/>
    <s v="2000-2020"/>
    <m/>
    <m/>
    <x v="0"/>
    <x v="8"/>
    <n v="22751"/>
  </r>
  <r>
    <x v="1186"/>
    <x v="16"/>
    <x v="23"/>
    <x v="136"/>
    <x v="606"/>
    <x v="25"/>
    <s v="2000-2020"/>
    <m/>
    <m/>
    <x v="0"/>
    <x v="9"/>
    <n v="23718"/>
  </r>
  <r>
    <x v="1186"/>
    <x v="16"/>
    <x v="23"/>
    <x v="136"/>
    <x v="606"/>
    <x v="25"/>
    <s v="2000-2020"/>
    <m/>
    <m/>
    <x v="0"/>
    <x v="10"/>
    <n v="24744"/>
  </r>
  <r>
    <x v="1186"/>
    <x v="16"/>
    <x v="23"/>
    <x v="136"/>
    <x v="606"/>
    <x v="25"/>
    <s v="2000-2020"/>
    <m/>
    <m/>
    <x v="0"/>
    <x v="11"/>
    <n v="24969"/>
  </r>
  <r>
    <x v="1187"/>
    <x v="16"/>
    <x v="23"/>
    <x v="136"/>
    <x v="606"/>
    <x v="1"/>
    <s v="2003-2020"/>
    <m/>
    <m/>
    <x v="0"/>
    <x v="19"/>
    <n v="21651"/>
  </r>
  <r>
    <x v="1187"/>
    <x v="16"/>
    <x v="23"/>
    <x v="136"/>
    <x v="606"/>
    <x v="1"/>
    <s v="2003-2020"/>
    <m/>
    <m/>
    <x v="0"/>
    <x v="20"/>
    <n v="33025"/>
  </r>
  <r>
    <x v="1187"/>
    <x v="16"/>
    <x v="23"/>
    <x v="136"/>
    <x v="606"/>
    <x v="1"/>
    <s v="2003-2020"/>
    <m/>
    <m/>
    <x v="0"/>
    <x v="15"/>
    <n v="41974"/>
  </r>
  <r>
    <x v="1187"/>
    <x v="16"/>
    <x v="23"/>
    <x v="136"/>
    <x v="606"/>
    <x v="1"/>
    <s v="2003-2020"/>
    <m/>
    <m/>
    <x v="0"/>
    <x v="13"/>
    <n v="59380"/>
  </r>
  <r>
    <x v="1187"/>
    <x v="16"/>
    <x v="23"/>
    <x v="136"/>
    <x v="606"/>
    <x v="1"/>
    <s v="2003-2020"/>
    <m/>
    <m/>
    <x v="0"/>
    <x v="14"/>
    <n v="68561"/>
  </r>
  <r>
    <x v="1187"/>
    <x v="16"/>
    <x v="23"/>
    <x v="136"/>
    <x v="606"/>
    <x v="1"/>
    <s v="2003-2020"/>
    <m/>
    <m/>
    <x v="0"/>
    <x v="0"/>
    <n v="64510"/>
  </r>
  <r>
    <x v="1187"/>
    <x v="16"/>
    <x v="23"/>
    <x v="136"/>
    <x v="606"/>
    <x v="1"/>
    <s v="2003-2020"/>
    <m/>
    <m/>
    <x v="0"/>
    <x v="1"/>
    <n v="55463"/>
  </r>
  <r>
    <x v="1187"/>
    <x v="16"/>
    <x v="23"/>
    <x v="136"/>
    <x v="606"/>
    <x v="1"/>
    <s v="2003-2020"/>
    <m/>
    <m/>
    <x v="0"/>
    <x v="2"/>
    <n v="71109"/>
  </r>
  <r>
    <x v="1187"/>
    <x v="16"/>
    <x v="23"/>
    <x v="136"/>
    <x v="606"/>
    <x v="1"/>
    <s v="2003-2020"/>
    <m/>
    <m/>
    <x v="0"/>
    <x v="3"/>
    <n v="81438"/>
  </r>
  <r>
    <x v="1187"/>
    <x v="16"/>
    <x v="23"/>
    <x v="136"/>
    <x v="606"/>
    <x v="1"/>
    <s v="2003-2020"/>
    <m/>
    <m/>
    <x v="0"/>
    <x v="4"/>
    <n v="78063"/>
  </r>
  <r>
    <x v="1187"/>
    <x v="16"/>
    <x v="23"/>
    <x v="136"/>
    <x v="606"/>
    <x v="1"/>
    <s v="2003-2020"/>
    <m/>
    <m/>
    <x v="0"/>
    <x v="5"/>
    <n v="76770"/>
  </r>
  <r>
    <x v="1187"/>
    <x v="16"/>
    <x v="23"/>
    <x v="136"/>
    <x v="606"/>
    <x v="1"/>
    <s v="2003-2020"/>
    <m/>
    <m/>
    <x v="0"/>
    <x v="6"/>
    <n v="75065"/>
  </r>
  <r>
    <x v="1187"/>
    <x v="16"/>
    <x v="23"/>
    <x v="136"/>
    <x v="606"/>
    <x v="1"/>
    <s v="2003-2020"/>
    <m/>
    <m/>
    <x v="0"/>
    <x v="7"/>
    <n v="62035"/>
  </r>
  <r>
    <x v="1187"/>
    <x v="16"/>
    <x v="23"/>
    <x v="136"/>
    <x v="606"/>
    <x v="1"/>
    <s v="2003-2020"/>
    <m/>
    <m/>
    <x v="0"/>
    <x v="8"/>
    <n v="60718"/>
  </r>
  <r>
    <x v="1187"/>
    <x v="16"/>
    <x v="23"/>
    <x v="136"/>
    <x v="606"/>
    <x v="1"/>
    <s v="2003-2020"/>
    <m/>
    <m/>
    <x v="0"/>
    <x v="9"/>
    <n v="68823"/>
  </r>
  <r>
    <x v="1187"/>
    <x v="16"/>
    <x v="23"/>
    <x v="136"/>
    <x v="606"/>
    <x v="1"/>
    <s v="2003-2020"/>
    <m/>
    <m/>
    <x v="0"/>
    <x v="10"/>
    <n v="74708"/>
  </r>
  <r>
    <x v="1187"/>
    <x v="16"/>
    <x v="23"/>
    <x v="136"/>
    <x v="606"/>
    <x v="1"/>
    <s v="2003-2020"/>
    <m/>
    <m/>
    <x v="0"/>
    <x v="11"/>
    <n v="68763"/>
  </r>
  <r>
    <x v="1187"/>
    <x v="16"/>
    <x v="23"/>
    <x v="136"/>
    <x v="606"/>
    <x v="1"/>
    <s v="2003-2020"/>
    <m/>
    <m/>
    <x v="0"/>
    <x v="12"/>
    <n v="73485"/>
  </r>
  <r>
    <x v="1188"/>
    <x v="16"/>
    <x v="23"/>
    <x v="136"/>
    <x v="606"/>
    <x v="1"/>
    <s v="2003-2020"/>
    <m/>
    <m/>
    <x v="0"/>
    <x v="19"/>
    <n v="8789"/>
  </r>
  <r>
    <x v="1188"/>
    <x v="16"/>
    <x v="23"/>
    <x v="136"/>
    <x v="606"/>
    <x v="1"/>
    <s v="2003-2020"/>
    <m/>
    <m/>
    <x v="0"/>
    <x v="20"/>
    <n v="16721"/>
  </r>
  <r>
    <x v="1188"/>
    <x v="16"/>
    <x v="23"/>
    <x v="136"/>
    <x v="606"/>
    <x v="1"/>
    <s v="2003-2020"/>
    <m/>
    <m/>
    <x v="0"/>
    <x v="15"/>
    <n v="21998"/>
  </r>
  <r>
    <x v="1188"/>
    <x v="16"/>
    <x v="23"/>
    <x v="136"/>
    <x v="606"/>
    <x v="1"/>
    <s v="2003-2020"/>
    <m/>
    <m/>
    <x v="0"/>
    <x v="13"/>
    <n v="36456"/>
  </r>
  <r>
    <x v="1188"/>
    <x v="16"/>
    <x v="23"/>
    <x v="136"/>
    <x v="606"/>
    <x v="1"/>
    <s v="2003-2020"/>
    <m/>
    <m/>
    <x v="0"/>
    <x v="14"/>
    <n v="42445"/>
  </r>
  <r>
    <x v="1188"/>
    <x v="16"/>
    <x v="23"/>
    <x v="136"/>
    <x v="606"/>
    <x v="1"/>
    <s v="2003-2020"/>
    <m/>
    <m/>
    <x v="0"/>
    <x v="0"/>
    <n v="34293"/>
  </r>
  <r>
    <x v="1188"/>
    <x v="16"/>
    <x v="23"/>
    <x v="136"/>
    <x v="606"/>
    <x v="1"/>
    <s v="2003-2020"/>
    <m/>
    <m/>
    <x v="0"/>
    <x v="1"/>
    <n v="31877"/>
  </r>
  <r>
    <x v="1188"/>
    <x v="16"/>
    <x v="23"/>
    <x v="136"/>
    <x v="606"/>
    <x v="1"/>
    <s v="2003-2020"/>
    <m/>
    <m/>
    <x v="0"/>
    <x v="2"/>
    <n v="44552"/>
  </r>
  <r>
    <x v="1188"/>
    <x v="16"/>
    <x v="23"/>
    <x v="136"/>
    <x v="606"/>
    <x v="1"/>
    <s v="2003-2020"/>
    <m/>
    <m/>
    <x v="0"/>
    <x v="3"/>
    <n v="49083"/>
  </r>
  <r>
    <x v="1188"/>
    <x v="16"/>
    <x v="23"/>
    <x v="136"/>
    <x v="606"/>
    <x v="1"/>
    <s v="2003-2020"/>
    <m/>
    <m/>
    <x v="0"/>
    <x v="4"/>
    <n v="46260"/>
  </r>
  <r>
    <x v="1188"/>
    <x v="16"/>
    <x v="23"/>
    <x v="136"/>
    <x v="606"/>
    <x v="1"/>
    <s v="2003-2020"/>
    <m/>
    <m/>
    <x v="0"/>
    <x v="5"/>
    <n v="43700"/>
  </r>
  <r>
    <x v="1188"/>
    <x v="16"/>
    <x v="23"/>
    <x v="136"/>
    <x v="606"/>
    <x v="1"/>
    <s v="2003-2020"/>
    <m/>
    <m/>
    <x v="0"/>
    <x v="6"/>
    <n v="40437"/>
  </r>
  <r>
    <x v="1188"/>
    <x v="16"/>
    <x v="23"/>
    <x v="136"/>
    <x v="606"/>
    <x v="1"/>
    <s v="2003-2020"/>
    <m/>
    <m/>
    <x v="0"/>
    <x v="7"/>
    <n v="32340"/>
  </r>
  <r>
    <x v="1188"/>
    <x v="16"/>
    <x v="23"/>
    <x v="136"/>
    <x v="606"/>
    <x v="1"/>
    <s v="2003-2020"/>
    <m/>
    <m/>
    <x v="0"/>
    <x v="8"/>
    <n v="30698"/>
  </r>
  <r>
    <x v="1188"/>
    <x v="16"/>
    <x v="23"/>
    <x v="136"/>
    <x v="606"/>
    <x v="1"/>
    <s v="2003-2020"/>
    <m/>
    <m/>
    <x v="0"/>
    <x v="9"/>
    <n v="37139"/>
  </r>
  <r>
    <x v="1188"/>
    <x v="16"/>
    <x v="23"/>
    <x v="136"/>
    <x v="606"/>
    <x v="1"/>
    <s v="2003-2020"/>
    <m/>
    <m/>
    <x v="0"/>
    <x v="10"/>
    <n v="39130"/>
  </r>
  <r>
    <x v="1188"/>
    <x v="16"/>
    <x v="23"/>
    <x v="136"/>
    <x v="606"/>
    <x v="1"/>
    <s v="2003-2020"/>
    <m/>
    <m/>
    <x v="0"/>
    <x v="11"/>
    <n v="35340"/>
  </r>
  <r>
    <x v="1188"/>
    <x v="16"/>
    <x v="23"/>
    <x v="136"/>
    <x v="606"/>
    <x v="1"/>
    <s v="2003-2020"/>
    <m/>
    <m/>
    <x v="0"/>
    <x v="12"/>
    <n v="41770"/>
  </r>
  <r>
    <x v="1189"/>
    <x v="16"/>
    <x v="23"/>
    <x v="136"/>
    <x v="606"/>
    <x v="1"/>
    <s v="2003-2020"/>
    <m/>
    <m/>
    <x v="0"/>
    <x v="19"/>
    <n v="8011"/>
  </r>
  <r>
    <x v="1189"/>
    <x v="16"/>
    <x v="23"/>
    <x v="136"/>
    <x v="606"/>
    <x v="1"/>
    <s v="2003-2020"/>
    <m/>
    <m/>
    <x v="0"/>
    <x v="20"/>
    <n v="15417"/>
  </r>
  <r>
    <x v="1189"/>
    <x v="16"/>
    <x v="23"/>
    <x v="136"/>
    <x v="606"/>
    <x v="1"/>
    <s v="2003-2020"/>
    <m/>
    <m/>
    <x v="0"/>
    <x v="15"/>
    <n v="19949"/>
  </r>
  <r>
    <x v="1189"/>
    <x v="16"/>
    <x v="23"/>
    <x v="136"/>
    <x v="606"/>
    <x v="1"/>
    <s v="2003-2020"/>
    <m/>
    <m/>
    <x v="0"/>
    <x v="13"/>
    <n v="34087"/>
  </r>
  <r>
    <x v="1189"/>
    <x v="16"/>
    <x v="23"/>
    <x v="136"/>
    <x v="606"/>
    <x v="1"/>
    <s v="2003-2020"/>
    <m/>
    <m/>
    <x v="0"/>
    <x v="14"/>
    <n v="39204"/>
  </r>
  <r>
    <x v="1189"/>
    <x v="16"/>
    <x v="23"/>
    <x v="136"/>
    <x v="606"/>
    <x v="1"/>
    <s v="2003-2020"/>
    <m/>
    <m/>
    <x v="0"/>
    <x v="0"/>
    <n v="31755"/>
  </r>
  <r>
    <x v="1189"/>
    <x v="16"/>
    <x v="23"/>
    <x v="136"/>
    <x v="606"/>
    <x v="1"/>
    <s v="2003-2020"/>
    <m/>
    <m/>
    <x v="0"/>
    <x v="1"/>
    <n v="29695"/>
  </r>
  <r>
    <x v="1189"/>
    <x v="16"/>
    <x v="23"/>
    <x v="136"/>
    <x v="606"/>
    <x v="1"/>
    <s v="2003-2020"/>
    <m/>
    <m/>
    <x v="0"/>
    <x v="2"/>
    <n v="41361"/>
  </r>
  <r>
    <x v="1189"/>
    <x v="16"/>
    <x v="23"/>
    <x v="136"/>
    <x v="606"/>
    <x v="1"/>
    <s v="2003-2020"/>
    <m/>
    <m/>
    <x v="0"/>
    <x v="3"/>
    <n v="44670"/>
  </r>
  <r>
    <x v="1189"/>
    <x v="16"/>
    <x v="23"/>
    <x v="136"/>
    <x v="606"/>
    <x v="1"/>
    <s v="2003-2020"/>
    <m/>
    <m/>
    <x v="0"/>
    <x v="4"/>
    <n v="41955"/>
  </r>
  <r>
    <x v="1189"/>
    <x v="16"/>
    <x v="23"/>
    <x v="136"/>
    <x v="606"/>
    <x v="1"/>
    <s v="2003-2020"/>
    <m/>
    <m/>
    <x v="0"/>
    <x v="5"/>
    <n v="39946"/>
  </r>
  <r>
    <x v="1189"/>
    <x v="16"/>
    <x v="23"/>
    <x v="136"/>
    <x v="606"/>
    <x v="1"/>
    <s v="2003-2020"/>
    <m/>
    <m/>
    <x v="0"/>
    <x v="6"/>
    <n v="37317"/>
  </r>
  <r>
    <x v="1189"/>
    <x v="16"/>
    <x v="23"/>
    <x v="136"/>
    <x v="606"/>
    <x v="1"/>
    <s v="2003-2020"/>
    <m/>
    <m/>
    <x v="0"/>
    <x v="7"/>
    <n v="29967"/>
  </r>
  <r>
    <x v="1189"/>
    <x v="16"/>
    <x v="23"/>
    <x v="136"/>
    <x v="606"/>
    <x v="1"/>
    <s v="2003-2020"/>
    <m/>
    <m/>
    <x v="0"/>
    <x v="8"/>
    <n v="27928"/>
  </r>
  <r>
    <x v="1189"/>
    <x v="16"/>
    <x v="23"/>
    <x v="136"/>
    <x v="606"/>
    <x v="1"/>
    <s v="2003-2020"/>
    <m/>
    <m/>
    <x v="0"/>
    <x v="9"/>
    <n v="34006"/>
  </r>
  <r>
    <x v="1189"/>
    <x v="16"/>
    <x v="23"/>
    <x v="136"/>
    <x v="606"/>
    <x v="1"/>
    <s v="2003-2020"/>
    <m/>
    <m/>
    <x v="0"/>
    <x v="10"/>
    <n v="35588"/>
  </r>
  <r>
    <x v="1189"/>
    <x v="16"/>
    <x v="23"/>
    <x v="136"/>
    <x v="606"/>
    <x v="1"/>
    <s v="2003-2020"/>
    <m/>
    <m/>
    <x v="0"/>
    <x v="11"/>
    <n v="32536"/>
  </r>
  <r>
    <x v="1189"/>
    <x v="16"/>
    <x v="23"/>
    <x v="136"/>
    <x v="606"/>
    <x v="1"/>
    <s v="2003-2020"/>
    <m/>
    <m/>
    <x v="0"/>
    <x v="12"/>
    <n v="37993"/>
  </r>
  <r>
    <x v="1190"/>
    <x v="16"/>
    <x v="23"/>
    <x v="136"/>
    <x v="606"/>
    <x v="1"/>
    <s v="2003-2020"/>
    <m/>
    <m/>
    <x v="0"/>
    <x v="19"/>
    <n v="10717"/>
  </r>
  <r>
    <x v="1190"/>
    <x v="16"/>
    <x v="23"/>
    <x v="136"/>
    <x v="606"/>
    <x v="1"/>
    <s v="2003-2020"/>
    <m/>
    <m/>
    <x v="0"/>
    <x v="20"/>
    <n v="13891"/>
  </r>
  <r>
    <x v="1190"/>
    <x v="16"/>
    <x v="23"/>
    <x v="136"/>
    <x v="606"/>
    <x v="1"/>
    <s v="2003-2020"/>
    <m/>
    <m/>
    <x v="0"/>
    <x v="15"/>
    <n v="17414"/>
  </r>
  <r>
    <x v="1190"/>
    <x v="16"/>
    <x v="23"/>
    <x v="136"/>
    <x v="606"/>
    <x v="1"/>
    <s v="2003-2020"/>
    <m/>
    <m/>
    <x v="0"/>
    <x v="13"/>
    <n v="20115"/>
  </r>
  <r>
    <x v="1190"/>
    <x v="16"/>
    <x v="23"/>
    <x v="136"/>
    <x v="606"/>
    <x v="1"/>
    <s v="2003-2020"/>
    <m/>
    <m/>
    <x v="0"/>
    <x v="14"/>
    <n v="22829"/>
  </r>
  <r>
    <x v="1190"/>
    <x v="16"/>
    <x v="23"/>
    <x v="136"/>
    <x v="606"/>
    <x v="1"/>
    <s v="2003-2020"/>
    <m/>
    <m/>
    <x v="0"/>
    <x v="0"/>
    <n v="26152"/>
  </r>
  <r>
    <x v="1190"/>
    <x v="16"/>
    <x v="23"/>
    <x v="136"/>
    <x v="606"/>
    <x v="1"/>
    <s v="2003-2020"/>
    <m/>
    <m/>
    <x v="0"/>
    <x v="1"/>
    <n v="19918"/>
  </r>
  <r>
    <x v="1190"/>
    <x v="16"/>
    <x v="23"/>
    <x v="136"/>
    <x v="606"/>
    <x v="1"/>
    <s v="2003-2020"/>
    <m/>
    <m/>
    <x v="0"/>
    <x v="2"/>
    <n v="22185"/>
  </r>
  <r>
    <x v="1190"/>
    <x v="16"/>
    <x v="23"/>
    <x v="136"/>
    <x v="606"/>
    <x v="1"/>
    <s v="2003-2020"/>
    <m/>
    <m/>
    <x v="0"/>
    <x v="3"/>
    <n v="27385"/>
  </r>
  <r>
    <x v="1190"/>
    <x v="16"/>
    <x v="23"/>
    <x v="136"/>
    <x v="606"/>
    <x v="1"/>
    <s v="2003-2020"/>
    <m/>
    <m/>
    <x v="0"/>
    <x v="4"/>
    <n v="26784"/>
  </r>
  <r>
    <x v="1190"/>
    <x v="16"/>
    <x v="23"/>
    <x v="136"/>
    <x v="606"/>
    <x v="1"/>
    <s v="2003-2020"/>
    <m/>
    <m/>
    <x v="0"/>
    <x v="5"/>
    <n v="27422"/>
  </r>
  <r>
    <x v="1190"/>
    <x v="16"/>
    <x v="23"/>
    <x v="136"/>
    <x v="606"/>
    <x v="1"/>
    <s v="2003-2020"/>
    <m/>
    <m/>
    <x v="0"/>
    <x v="6"/>
    <n v="29007"/>
  </r>
  <r>
    <x v="1190"/>
    <x v="16"/>
    <x v="23"/>
    <x v="136"/>
    <x v="606"/>
    <x v="1"/>
    <s v="2003-2020"/>
    <m/>
    <m/>
    <x v="0"/>
    <x v="7"/>
    <n v="24502"/>
  </r>
  <r>
    <x v="1190"/>
    <x v="16"/>
    <x v="23"/>
    <x v="136"/>
    <x v="606"/>
    <x v="1"/>
    <s v="2003-2020"/>
    <m/>
    <m/>
    <x v="0"/>
    <x v="8"/>
    <n v="24138"/>
  </r>
  <r>
    <x v="1190"/>
    <x v="16"/>
    <x v="23"/>
    <x v="136"/>
    <x v="606"/>
    <x v="1"/>
    <s v="2003-2020"/>
    <m/>
    <m/>
    <x v="0"/>
    <x v="9"/>
    <n v="25942"/>
  </r>
  <r>
    <x v="1190"/>
    <x v="16"/>
    <x v="23"/>
    <x v="136"/>
    <x v="606"/>
    <x v="1"/>
    <s v="2003-2020"/>
    <m/>
    <m/>
    <x v="0"/>
    <x v="10"/>
    <n v="29092"/>
  </r>
  <r>
    <x v="1190"/>
    <x v="16"/>
    <x v="23"/>
    <x v="136"/>
    <x v="606"/>
    <x v="1"/>
    <s v="2003-2020"/>
    <m/>
    <m/>
    <x v="0"/>
    <x v="11"/>
    <n v="26637"/>
  </r>
  <r>
    <x v="1190"/>
    <x v="16"/>
    <x v="23"/>
    <x v="136"/>
    <x v="606"/>
    <x v="1"/>
    <s v="2003-2020"/>
    <m/>
    <m/>
    <x v="0"/>
    <x v="12"/>
    <n v="25352"/>
  </r>
  <r>
    <x v="1191"/>
    <x v="16"/>
    <x v="23"/>
    <x v="136"/>
    <x v="606"/>
    <x v="1"/>
    <s v="2003-2020"/>
    <m/>
    <m/>
    <x v="0"/>
    <x v="19"/>
    <n v="2145"/>
  </r>
  <r>
    <x v="1191"/>
    <x v="16"/>
    <x v="23"/>
    <x v="136"/>
    <x v="606"/>
    <x v="1"/>
    <s v="2003-2020"/>
    <m/>
    <m/>
    <x v="0"/>
    <x v="20"/>
    <n v="2414"/>
  </r>
  <r>
    <x v="1191"/>
    <x v="16"/>
    <x v="23"/>
    <x v="136"/>
    <x v="606"/>
    <x v="1"/>
    <s v="2003-2020"/>
    <m/>
    <m/>
    <x v="0"/>
    <x v="15"/>
    <n v="2562"/>
  </r>
  <r>
    <x v="1191"/>
    <x v="16"/>
    <x v="23"/>
    <x v="136"/>
    <x v="606"/>
    <x v="1"/>
    <s v="2003-2020"/>
    <m/>
    <m/>
    <x v="0"/>
    <x v="13"/>
    <n v="2809"/>
  </r>
  <r>
    <x v="1191"/>
    <x v="16"/>
    <x v="23"/>
    <x v="136"/>
    <x v="606"/>
    <x v="1"/>
    <s v="2003-2020"/>
    <m/>
    <m/>
    <x v="0"/>
    <x v="14"/>
    <n v="3287"/>
  </r>
  <r>
    <x v="1191"/>
    <x v="16"/>
    <x v="23"/>
    <x v="136"/>
    <x v="606"/>
    <x v="1"/>
    <s v="2003-2020"/>
    <m/>
    <m/>
    <x v="0"/>
    <x v="0"/>
    <n v="4066"/>
  </r>
  <r>
    <x v="1191"/>
    <x v="16"/>
    <x v="23"/>
    <x v="136"/>
    <x v="606"/>
    <x v="1"/>
    <s v="2003-2020"/>
    <m/>
    <m/>
    <x v="0"/>
    <x v="1"/>
    <n v="3668"/>
  </r>
  <r>
    <x v="1191"/>
    <x v="16"/>
    <x v="23"/>
    <x v="136"/>
    <x v="606"/>
    <x v="1"/>
    <s v="2003-2020"/>
    <m/>
    <m/>
    <x v="0"/>
    <x v="2"/>
    <n v="4372"/>
  </r>
  <r>
    <x v="1191"/>
    <x v="16"/>
    <x v="23"/>
    <x v="136"/>
    <x v="606"/>
    <x v="1"/>
    <s v="2003-2020"/>
    <m/>
    <m/>
    <x v="0"/>
    <x v="3"/>
    <n v="4969"/>
  </r>
  <r>
    <x v="1191"/>
    <x v="16"/>
    <x v="23"/>
    <x v="136"/>
    <x v="606"/>
    <x v="1"/>
    <s v="2003-2020"/>
    <m/>
    <m/>
    <x v="0"/>
    <x v="4"/>
    <n v="5019"/>
  </r>
  <r>
    <x v="1191"/>
    <x v="16"/>
    <x v="23"/>
    <x v="136"/>
    <x v="606"/>
    <x v="1"/>
    <s v="2003-2020"/>
    <m/>
    <m/>
    <x v="0"/>
    <x v="5"/>
    <n v="5647"/>
  </r>
  <r>
    <x v="1191"/>
    <x v="16"/>
    <x v="23"/>
    <x v="136"/>
    <x v="606"/>
    <x v="1"/>
    <s v="2003-2020"/>
    <m/>
    <m/>
    <x v="0"/>
    <x v="6"/>
    <n v="5621"/>
  </r>
  <r>
    <x v="1191"/>
    <x v="16"/>
    <x v="23"/>
    <x v="136"/>
    <x v="606"/>
    <x v="1"/>
    <s v="2003-2020"/>
    <m/>
    <m/>
    <x v="0"/>
    <x v="7"/>
    <n v="5194"/>
  </r>
  <r>
    <x v="1191"/>
    <x v="16"/>
    <x v="23"/>
    <x v="136"/>
    <x v="606"/>
    <x v="1"/>
    <s v="2003-2020"/>
    <m/>
    <m/>
    <x v="0"/>
    <x v="8"/>
    <n v="5882"/>
  </r>
  <r>
    <x v="1191"/>
    <x v="16"/>
    <x v="23"/>
    <x v="136"/>
    <x v="606"/>
    <x v="1"/>
    <s v="2003-2020"/>
    <m/>
    <m/>
    <x v="0"/>
    <x v="9"/>
    <n v="5742"/>
  </r>
  <r>
    <x v="1191"/>
    <x v="16"/>
    <x v="23"/>
    <x v="136"/>
    <x v="606"/>
    <x v="1"/>
    <s v="2003-2020"/>
    <m/>
    <m/>
    <x v="0"/>
    <x v="10"/>
    <n v="6486"/>
  </r>
  <r>
    <x v="1191"/>
    <x v="16"/>
    <x v="23"/>
    <x v="136"/>
    <x v="606"/>
    <x v="1"/>
    <s v="2003-2020"/>
    <m/>
    <m/>
    <x v="0"/>
    <x v="11"/>
    <n v="6786"/>
  </r>
  <r>
    <x v="1191"/>
    <x v="16"/>
    <x v="23"/>
    <x v="136"/>
    <x v="606"/>
    <x v="1"/>
    <s v="2003-2020"/>
    <m/>
    <m/>
    <x v="0"/>
    <x v="12"/>
    <n v="6363"/>
  </r>
  <r>
    <x v="1192"/>
    <x v="16"/>
    <x v="23"/>
    <x v="136"/>
    <x v="606"/>
    <x v="1"/>
    <s v="2003-2020"/>
    <m/>
    <m/>
    <x v="0"/>
    <x v="19"/>
    <n v="17868"/>
  </r>
  <r>
    <x v="1192"/>
    <x v="16"/>
    <x v="23"/>
    <x v="136"/>
    <x v="606"/>
    <x v="1"/>
    <s v="2003-2020"/>
    <m/>
    <m/>
    <x v="0"/>
    <x v="20"/>
    <n v="22864"/>
  </r>
  <r>
    <x v="1192"/>
    <x v="16"/>
    <x v="23"/>
    <x v="136"/>
    <x v="606"/>
    <x v="1"/>
    <s v="2003-2020"/>
    <m/>
    <m/>
    <x v="0"/>
    <x v="15"/>
    <n v="30674"/>
  </r>
  <r>
    <x v="1192"/>
    <x v="16"/>
    <x v="23"/>
    <x v="136"/>
    <x v="606"/>
    <x v="1"/>
    <s v="2003-2020"/>
    <m/>
    <m/>
    <x v="0"/>
    <x v="13"/>
    <n v="36483"/>
  </r>
  <r>
    <x v="1192"/>
    <x v="16"/>
    <x v="23"/>
    <x v="136"/>
    <x v="606"/>
    <x v="1"/>
    <s v="2003-2020"/>
    <m/>
    <m/>
    <x v="0"/>
    <x v="14"/>
    <n v="44478"/>
  </r>
  <r>
    <x v="1192"/>
    <x v="16"/>
    <x v="23"/>
    <x v="136"/>
    <x v="606"/>
    <x v="1"/>
    <s v="2003-2020"/>
    <m/>
    <m/>
    <x v="0"/>
    <x v="0"/>
    <n v="58455"/>
  </r>
  <r>
    <x v="1192"/>
    <x v="16"/>
    <x v="23"/>
    <x v="136"/>
    <x v="606"/>
    <x v="1"/>
    <s v="2003-2020"/>
    <m/>
    <m/>
    <x v="0"/>
    <x v="1"/>
    <n v="40142"/>
  </r>
  <r>
    <x v="1192"/>
    <x v="16"/>
    <x v="23"/>
    <x v="136"/>
    <x v="606"/>
    <x v="1"/>
    <s v="2003-2020"/>
    <m/>
    <m/>
    <x v="0"/>
    <x v="2"/>
    <n v="55216"/>
  </r>
  <r>
    <x v="1192"/>
    <x v="16"/>
    <x v="23"/>
    <x v="136"/>
    <x v="606"/>
    <x v="1"/>
    <s v="2003-2020"/>
    <m/>
    <m/>
    <x v="0"/>
    <x v="3"/>
    <n v="70666"/>
  </r>
  <r>
    <x v="1192"/>
    <x v="16"/>
    <x v="23"/>
    <x v="136"/>
    <x v="606"/>
    <x v="1"/>
    <s v="2003-2020"/>
    <m/>
    <m/>
    <x v="0"/>
    <x v="4"/>
    <n v="75455"/>
  </r>
  <r>
    <x v="1192"/>
    <x v="16"/>
    <x v="23"/>
    <x v="136"/>
    <x v="606"/>
    <x v="1"/>
    <s v="2003-2020"/>
    <m/>
    <m/>
    <x v="0"/>
    <x v="5"/>
    <n v="74755"/>
  </r>
  <r>
    <x v="1192"/>
    <x v="16"/>
    <x v="23"/>
    <x v="136"/>
    <x v="606"/>
    <x v="1"/>
    <s v="2003-2020"/>
    <m/>
    <m/>
    <x v="0"/>
    <x v="6"/>
    <n v="68599"/>
  </r>
  <r>
    <x v="1192"/>
    <x v="16"/>
    <x v="23"/>
    <x v="136"/>
    <x v="606"/>
    <x v="1"/>
    <s v="2003-2020"/>
    <m/>
    <m/>
    <x v="0"/>
    <x v="7"/>
    <n v="58609"/>
  </r>
  <r>
    <x v="1192"/>
    <x v="16"/>
    <x v="23"/>
    <x v="136"/>
    <x v="606"/>
    <x v="1"/>
    <s v="2003-2020"/>
    <m/>
    <m/>
    <x v="0"/>
    <x v="8"/>
    <n v="55855"/>
  </r>
  <r>
    <x v="1192"/>
    <x v="16"/>
    <x v="23"/>
    <x v="136"/>
    <x v="606"/>
    <x v="1"/>
    <s v="2003-2020"/>
    <m/>
    <m/>
    <x v="0"/>
    <x v="9"/>
    <n v="61472"/>
  </r>
  <r>
    <x v="1192"/>
    <x v="16"/>
    <x v="23"/>
    <x v="136"/>
    <x v="606"/>
    <x v="1"/>
    <s v="2003-2020"/>
    <m/>
    <m/>
    <x v="0"/>
    <x v="10"/>
    <n v="70498"/>
  </r>
  <r>
    <x v="1192"/>
    <x v="16"/>
    <x v="23"/>
    <x v="136"/>
    <x v="606"/>
    <x v="1"/>
    <s v="2003-2020"/>
    <m/>
    <m/>
    <x v="0"/>
    <x v="11"/>
    <n v="65810"/>
  </r>
  <r>
    <x v="1192"/>
    <x v="16"/>
    <x v="23"/>
    <x v="136"/>
    <x v="606"/>
    <x v="1"/>
    <s v="2003-2020"/>
    <m/>
    <m/>
    <x v="0"/>
    <x v="12"/>
    <n v="55116"/>
  </r>
  <r>
    <x v="1193"/>
    <x v="16"/>
    <x v="23"/>
    <x v="136"/>
    <x v="606"/>
    <x v="3"/>
    <s v="2003-2020"/>
    <m/>
    <m/>
    <x v="0"/>
    <x v="19"/>
    <n v="4719"/>
  </r>
  <r>
    <x v="1193"/>
    <x v="16"/>
    <x v="23"/>
    <x v="136"/>
    <x v="606"/>
    <x v="3"/>
    <s v="2003-2020"/>
    <m/>
    <m/>
    <x v="0"/>
    <x v="20"/>
    <n v="6000"/>
  </r>
  <r>
    <x v="1193"/>
    <x v="16"/>
    <x v="23"/>
    <x v="136"/>
    <x v="606"/>
    <x v="3"/>
    <s v="2003-2020"/>
    <m/>
    <m/>
    <x v="0"/>
    <x v="15"/>
    <n v="7472"/>
  </r>
  <r>
    <x v="1193"/>
    <x v="16"/>
    <x v="23"/>
    <x v="136"/>
    <x v="606"/>
    <x v="3"/>
    <s v="2003-2020"/>
    <m/>
    <m/>
    <x v="0"/>
    <x v="13"/>
    <n v="9150"/>
  </r>
  <r>
    <x v="1193"/>
    <x v="16"/>
    <x v="23"/>
    <x v="136"/>
    <x v="606"/>
    <x v="3"/>
    <s v="2003-2020"/>
    <m/>
    <m/>
    <x v="0"/>
    <x v="14"/>
    <n v="11063"/>
  </r>
  <r>
    <x v="1193"/>
    <x v="16"/>
    <x v="23"/>
    <x v="136"/>
    <x v="606"/>
    <x v="3"/>
    <s v="2003-2020"/>
    <m/>
    <m/>
    <x v="0"/>
    <x v="0"/>
    <n v="13300"/>
  </r>
  <r>
    <x v="1193"/>
    <x v="16"/>
    <x v="23"/>
    <x v="136"/>
    <x v="606"/>
    <x v="3"/>
    <s v="2003-2020"/>
    <m/>
    <m/>
    <x v="0"/>
    <x v="1"/>
    <n v="9990"/>
  </r>
  <r>
    <x v="1193"/>
    <x v="16"/>
    <x v="23"/>
    <x v="136"/>
    <x v="606"/>
    <x v="3"/>
    <s v="2003-2020"/>
    <m/>
    <m/>
    <x v="0"/>
    <x v="2"/>
    <n v="15493"/>
  </r>
  <r>
    <x v="1193"/>
    <x v="16"/>
    <x v="23"/>
    <x v="136"/>
    <x v="606"/>
    <x v="3"/>
    <s v="2003-2020"/>
    <m/>
    <m/>
    <x v="0"/>
    <x v="3"/>
    <n v="18620"/>
  </r>
  <r>
    <x v="1193"/>
    <x v="16"/>
    <x v="23"/>
    <x v="136"/>
    <x v="606"/>
    <x v="3"/>
    <s v="2003-2020"/>
    <m/>
    <m/>
    <x v="0"/>
    <x v="4"/>
    <n v="19706"/>
  </r>
  <r>
    <x v="1193"/>
    <x v="16"/>
    <x v="23"/>
    <x v="136"/>
    <x v="606"/>
    <x v="3"/>
    <s v="2003-2020"/>
    <m/>
    <m/>
    <x v="0"/>
    <x v="5"/>
    <n v="21028"/>
  </r>
  <r>
    <x v="1193"/>
    <x v="16"/>
    <x v="23"/>
    <x v="136"/>
    <x v="606"/>
    <x v="3"/>
    <s v="2003-2020"/>
    <m/>
    <m/>
    <x v="0"/>
    <x v="6"/>
    <n v="19431"/>
  </r>
  <r>
    <x v="1193"/>
    <x v="16"/>
    <x v="23"/>
    <x v="136"/>
    <x v="606"/>
    <x v="3"/>
    <s v="2003-2020"/>
    <m/>
    <m/>
    <x v="0"/>
    <x v="7"/>
    <n v="17862"/>
  </r>
  <r>
    <x v="1193"/>
    <x v="16"/>
    <x v="23"/>
    <x v="136"/>
    <x v="606"/>
    <x v="3"/>
    <s v="2003-2020"/>
    <m/>
    <m/>
    <x v="0"/>
    <x v="8"/>
    <n v="17798"/>
  </r>
  <r>
    <x v="1193"/>
    <x v="16"/>
    <x v="23"/>
    <x v="136"/>
    <x v="606"/>
    <x v="3"/>
    <s v="2003-2020"/>
    <m/>
    <m/>
    <x v="0"/>
    <x v="9"/>
    <n v="20734"/>
  </r>
  <r>
    <x v="1193"/>
    <x v="16"/>
    <x v="23"/>
    <x v="136"/>
    <x v="606"/>
    <x v="3"/>
    <s v="2003-2020"/>
    <m/>
    <m/>
    <x v="0"/>
    <x v="10"/>
    <n v="22460"/>
  </r>
  <r>
    <x v="1193"/>
    <x v="16"/>
    <x v="23"/>
    <x v="136"/>
    <x v="606"/>
    <x v="3"/>
    <s v="2003-2020"/>
    <m/>
    <m/>
    <x v="0"/>
    <x v="11"/>
    <n v="20119"/>
  </r>
  <r>
    <x v="1193"/>
    <x v="16"/>
    <x v="23"/>
    <x v="136"/>
    <x v="606"/>
    <x v="3"/>
    <s v="2003-2020"/>
    <m/>
    <m/>
    <x v="0"/>
    <x v="12"/>
    <n v="16346"/>
  </r>
  <r>
    <x v="1194"/>
    <x v="16"/>
    <x v="23"/>
    <x v="136"/>
    <x v="606"/>
    <x v="3"/>
    <s v="2003-2020"/>
    <m/>
    <m/>
    <x v="0"/>
    <x v="19"/>
    <n v="1743"/>
  </r>
  <r>
    <x v="1194"/>
    <x v="16"/>
    <x v="23"/>
    <x v="136"/>
    <x v="606"/>
    <x v="3"/>
    <s v="2003-2020"/>
    <m/>
    <m/>
    <x v="0"/>
    <x v="20"/>
    <n v="2347"/>
  </r>
  <r>
    <x v="1194"/>
    <x v="16"/>
    <x v="23"/>
    <x v="136"/>
    <x v="606"/>
    <x v="3"/>
    <s v="2003-2020"/>
    <m/>
    <m/>
    <x v="0"/>
    <x v="15"/>
    <n v="2991"/>
  </r>
  <r>
    <x v="1194"/>
    <x v="16"/>
    <x v="23"/>
    <x v="136"/>
    <x v="606"/>
    <x v="3"/>
    <s v="2003-2020"/>
    <m/>
    <m/>
    <x v="0"/>
    <x v="13"/>
    <n v="3771"/>
  </r>
  <r>
    <x v="1194"/>
    <x v="16"/>
    <x v="23"/>
    <x v="136"/>
    <x v="606"/>
    <x v="3"/>
    <s v="2003-2020"/>
    <m/>
    <m/>
    <x v="0"/>
    <x v="14"/>
    <n v="4410"/>
  </r>
  <r>
    <x v="1194"/>
    <x v="16"/>
    <x v="23"/>
    <x v="136"/>
    <x v="606"/>
    <x v="3"/>
    <s v="2003-2020"/>
    <m/>
    <m/>
    <x v="0"/>
    <x v="0"/>
    <n v="5169"/>
  </r>
  <r>
    <x v="1194"/>
    <x v="16"/>
    <x v="23"/>
    <x v="136"/>
    <x v="606"/>
    <x v="3"/>
    <s v="2003-2020"/>
    <m/>
    <m/>
    <x v="0"/>
    <x v="1"/>
    <n v="3462"/>
  </r>
  <r>
    <x v="1194"/>
    <x v="16"/>
    <x v="23"/>
    <x v="136"/>
    <x v="606"/>
    <x v="3"/>
    <s v="2003-2020"/>
    <m/>
    <m/>
    <x v="0"/>
    <x v="2"/>
    <n v="6349"/>
  </r>
  <r>
    <x v="1194"/>
    <x v="16"/>
    <x v="23"/>
    <x v="136"/>
    <x v="606"/>
    <x v="3"/>
    <s v="2003-2020"/>
    <m/>
    <m/>
    <x v="0"/>
    <x v="3"/>
    <n v="7358"/>
  </r>
  <r>
    <x v="1194"/>
    <x v="16"/>
    <x v="23"/>
    <x v="136"/>
    <x v="606"/>
    <x v="3"/>
    <s v="2003-2020"/>
    <m/>
    <m/>
    <x v="0"/>
    <x v="4"/>
    <n v="7878"/>
  </r>
  <r>
    <x v="1194"/>
    <x v="16"/>
    <x v="23"/>
    <x v="136"/>
    <x v="606"/>
    <x v="3"/>
    <s v="2003-2020"/>
    <m/>
    <m/>
    <x v="0"/>
    <x v="5"/>
    <n v="8768"/>
  </r>
  <r>
    <x v="1194"/>
    <x v="16"/>
    <x v="23"/>
    <x v="136"/>
    <x v="606"/>
    <x v="3"/>
    <s v="2003-2020"/>
    <m/>
    <m/>
    <x v="0"/>
    <x v="6"/>
    <n v="7355"/>
  </r>
  <r>
    <x v="1194"/>
    <x v="16"/>
    <x v="23"/>
    <x v="136"/>
    <x v="606"/>
    <x v="3"/>
    <s v="2003-2020"/>
    <m/>
    <m/>
    <x v="0"/>
    <x v="7"/>
    <n v="6877"/>
  </r>
  <r>
    <x v="1194"/>
    <x v="16"/>
    <x v="23"/>
    <x v="136"/>
    <x v="606"/>
    <x v="3"/>
    <s v="2003-2020"/>
    <m/>
    <m/>
    <x v="0"/>
    <x v="8"/>
    <n v="7055"/>
  </r>
  <r>
    <x v="1194"/>
    <x v="16"/>
    <x v="23"/>
    <x v="136"/>
    <x v="606"/>
    <x v="3"/>
    <s v="2003-2020"/>
    <m/>
    <m/>
    <x v="0"/>
    <x v="9"/>
    <n v="8118"/>
  </r>
  <r>
    <x v="1194"/>
    <x v="16"/>
    <x v="23"/>
    <x v="136"/>
    <x v="606"/>
    <x v="3"/>
    <s v="2003-2020"/>
    <m/>
    <m/>
    <x v="0"/>
    <x v="10"/>
    <n v="8920"/>
  </r>
  <r>
    <x v="1194"/>
    <x v="16"/>
    <x v="23"/>
    <x v="136"/>
    <x v="606"/>
    <x v="3"/>
    <s v="2003-2020"/>
    <m/>
    <m/>
    <x v="0"/>
    <x v="11"/>
    <n v="7491"/>
  </r>
  <r>
    <x v="1194"/>
    <x v="16"/>
    <x v="23"/>
    <x v="136"/>
    <x v="606"/>
    <x v="3"/>
    <s v="2003-2020"/>
    <m/>
    <m/>
    <x v="0"/>
    <x v="12"/>
    <n v="5655"/>
  </r>
  <r>
    <x v="1195"/>
    <x v="16"/>
    <x v="23"/>
    <x v="136"/>
    <x v="606"/>
    <x v="3"/>
    <s v="2003-2020"/>
    <m/>
    <m/>
    <x v="0"/>
    <x v="19"/>
    <n v="7767"/>
  </r>
  <r>
    <x v="1195"/>
    <x v="16"/>
    <x v="23"/>
    <x v="136"/>
    <x v="606"/>
    <x v="3"/>
    <s v="2003-2020"/>
    <m/>
    <m/>
    <x v="0"/>
    <x v="20"/>
    <n v="9892"/>
  </r>
  <r>
    <x v="1195"/>
    <x v="16"/>
    <x v="23"/>
    <x v="136"/>
    <x v="606"/>
    <x v="3"/>
    <s v="2003-2020"/>
    <m/>
    <m/>
    <x v="0"/>
    <x v="15"/>
    <n v="12229"/>
  </r>
  <r>
    <x v="1195"/>
    <x v="16"/>
    <x v="23"/>
    <x v="136"/>
    <x v="606"/>
    <x v="3"/>
    <s v="2003-2020"/>
    <m/>
    <m/>
    <x v="0"/>
    <x v="13"/>
    <n v="14150"/>
  </r>
  <r>
    <x v="1195"/>
    <x v="16"/>
    <x v="23"/>
    <x v="136"/>
    <x v="606"/>
    <x v="3"/>
    <s v="2003-2020"/>
    <m/>
    <m/>
    <x v="0"/>
    <x v="14"/>
    <n v="17107"/>
  </r>
  <r>
    <x v="1195"/>
    <x v="16"/>
    <x v="23"/>
    <x v="136"/>
    <x v="606"/>
    <x v="3"/>
    <s v="2003-2020"/>
    <m/>
    <m/>
    <x v="0"/>
    <x v="0"/>
    <n v="21999"/>
  </r>
  <r>
    <x v="1195"/>
    <x v="16"/>
    <x v="23"/>
    <x v="136"/>
    <x v="606"/>
    <x v="3"/>
    <s v="2003-2020"/>
    <m/>
    <m/>
    <x v="0"/>
    <x v="1"/>
    <n v="15576"/>
  </r>
  <r>
    <x v="1195"/>
    <x v="16"/>
    <x v="23"/>
    <x v="136"/>
    <x v="606"/>
    <x v="3"/>
    <s v="2003-2020"/>
    <m/>
    <m/>
    <x v="0"/>
    <x v="2"/>
    <n v="20879"/>
  </r>
  <r>
    <x v="1195"/>
    <x v="16"/>
    <x v="23"/>
    <x v="136"/>
    <x v="606"/>
    <x v="3"/>
    <s v="2003-2020"/>
    <m/>
    <m/>
    <x v="0"/>
    <x v="3"/>
    <n v="25782"/>
  </r>
  <r>
    <x v="1195"/>
    <x v="16"/>
    <x v="23"/>
    <x v="136"/>
    <x v="606"/>
    <x v="3"/>
    <s v="2003-2020"/>
    <m/>
    <m/>
    <x v="0"/>
    <x v="4"/>
    <n v="27126"/>
  </r>
  <r>
    <x v="1195"/>
    <x v="16"/>
    <x v="23"/>
    <x v="136"/>
    <x v="606"/>
    <x v="3"/>
    <s v="2003-2020"/>
    <m/>
    <m/>
    <x v="0"/>
    <x v="5"/>
    <n v="25743"/>
  </r>
  <r>
    <x v="1195"/>
    <x v="16"/>
    <x v="23"/>
    <x v="136"/>
    <x v="606"/>
    <x v="3"/>
    <s v="2003-2020"/>
    <m/>
    <m/>
    <x v="0"/>
    <x v="6"/>
    <n v="24795"/>
  </r>
  <r>
    <x v="1195"/>
    <x v="16"/>
    <x v="23"/>
    <x v="136"/>
    <x v="606"/>
    <x v="3"/>
    <s v="2003-2020"/>
    <m/>
    <m/>
    <x v="0"/>
    <x v="7"/>
    <n v="23142"/>
  </r>
  <r>
    <x v="1195"/>
    <x v="16"/>
    <x v="23"/>
    <x v="136"/>
    <x v="606"/>
    <x v="3"/>
    <s v="2003-2020"/>
    <m/>
    <m/>
    <x v="0"/>
    <x v="8"/>
    <n v="21139"/>
  </r>
  <r>
    <x v="1195"/>
    <x v="16"/>
    <x v="23"/>
    <x v="136"/>
    <x v="606"/>
    <x v="3"/>
    <s v="2003-2020"/>
    <m/>
    <m/>
    <x v="0"/>
    <x v="9"/>
    <n v="21918"/>
  </r>
  <r>
    <x v="1195"/>
    <x v="16"/>
    <x v="23"/>
    <x v="136"/>
    <x v="606"/>
    <x v="3"/>
    <s v="2003-2020"/>
    <m/>
    <m/>
    <x v="0"/>
    <x v="10"/>
    <n v="25460"/>
  </r>
  <r>
    <x v="1195"/>
    <x v="16"/>
    <x v="23"/>
    <x v="136"/>
    <x v="606"/>
    <x v="3"/>
    <s v="2003-2020"/>
    <m/>
    <m/>
    <x v="0"/>
    <x v="11"/>
    <n v="24041"/>
  </r>
  <r>
    <x v="1195"/>
    <x v="16"/>
    <x v="23"/>
    <x v="136"/>
    <x v="606"/>
    <x v="3"/>
    <s v="2003-2020"/>
    <m/>
    <m/>
    <x v="0"/>
    <x v="12"/>
    <n v="22886"/>
  </r>
  <r>
    <x v="1196"/>
    <x v="16"/>
    <x v="23"/>
    <x v="136"/>
    <x v="606"/>
    <x v="3"/>
    <s v="2003-2020"/>
    <m/>
    <m/>
    <x v="0"/>
    <x v="19"/>
    <n v="3273"/>
  </r>
  <r>
    <x v="1196"/>
    <x v="16"/>
    <x v="23"/>
    <x v="136"/>
    <x v="606"/>
    <x v="3"/>
    <s v="2003-2020"/>
    <m/>
    <m/>
    <x v="0"/>
    <x v="20"/>
    <n v="4589"/>
  </r>
  <r>
    <x v="1196"/>
    <x v="16"/>
    <x v="23"/>
    <x v="136"/>
    <x v="606"/>
    <x v="3"/>
    <s v="2003-2020"/>
    <m/>
    <m/>
    <x v="0"/>
    <x v="15"/>
    <n v="6383"/>
  </r>
  <r>
    <x v="1196"/>
    <x v="16"/>
    <x v="23"/>
    <x v="136"/>
    <x v="606"/>
    <x v="3"/>
    <s v="2003-2020"/>
    <m/>
    <m/>
    <x v="0"/>
    <x v="13"/>
    <n v="8266"/>
  </r>
  <r>
    <x v="1196"/>
    <x v="16"/>
    <x v="23"/>
    <x v="136"/>
    <x v="606"/>
    <x v="3"/>
    <s v="2003-2020"/>
    <m/>
    <m/>
    <x v="0"/>
    <x v="14"/>
    <n v="10904"/>
  </r>
  <r>
    <x v="1196"/>
    <x v="16"/>
    <x v="23"/>
    <x v="136"/>
    <x v="606"/>
    <x v="3"/>
    <s v="2003-2020"/>
    <m/>
    <m/>
    <x v="0"/>
    <x v="0"/>
    <n v="16041"/>
  </r>
  <r>
    <x v="1196"/>
    <x v="16"/>
    <x v="23"/>
    <x v="136"/>
    <x v="606"/>
    <x v="3"/>
    <s v="2003-2020"/>
    <m/>
    <m/>
    <x v="0"/>
    <x v="1"/>
    <n v="8926"/>
  </r>
  <r>
    <x v="1196"/>
    <x v="16"/>
    <x v="23"/>
    <x v="136"/>
    <x v="606"/>
    <x v="3"/>
    <s v="2003-2020"/>
    <m/>
    <m/>
    <x v="0"/>
    <x v="2"/>
    <n v="11320"/>
  </r>
  <r>
    <x v="1196"/>
    <x v="16"/>
    <x v="23"/>
    <x v="136"/>
    <x v="606"/>
    <x v="3"/>
    <s v="2003-2020"/>
    <m/>
    <m/>
    <x v="0"/>
    <x v="3"/>
    <n v="16095"/>
  </r>
  <r>
    <x v="1196"/>
    <x v="16"/>
    <x v="23"/>
    <x v="136"/>
    <x v="606"/>
    <x v="3"/>
    <s v="2003-2020"/>
    <m/>
    <m/>
    <x v="0"/>
    <x v="4"/>
    <n v="16092"/>
  </r>
  <r>
    <x v="1196"/>
    <x v="16"/>
    <x v="23"/>
    <x v="136"/>
    <x v="606"/>
    <x v="3"/>
    <s v="2003-2020"/>
    <m/>
    <m/>
    <x v="0"/>
    <x v="5"/>
    <n v="15614"/>
  </r>
  <r>
    <x v="1196"/>
    <x v="16"/>
    <x v="23"/>
    <x v="136"/>
    <x v="606"/>
    <x v="3"/>
    <s v="2003-2020"/>
    <m/>
    <m/>
    <x v="0"/>
    <x v="6"/>
    <n v="14034"/>
  </r>
  <r>
    <x v="1196"/>
    <x v="16"/>
    <x v="23"/>
    <x v="136"/>
    <x v="606"/>
    <x v="3"/>
    <s v="2003-2020"/>
    <m/>
    <m/>
    <x v="0"/>
    <x v="7"/>
    <n v="8056"/>
  </r>
  <r>
    <x v="1196"/>
    <x v="16"/>
    <x v="23"/>
    <x v="136"/>
    <x v="606"/>
    <x v="3"/>
    <s v="2003-2020"/>
    <m/>
    <m/>
    <x v="0"/>
    <x v="8"/>
    <n v="7138"/>
  </r>
  <r>
    <x v="1196"/>
    <x v="16"/>
    <x v="23"/>
    <x v="136"/>
    <x v="606"/>
    <x v="3"/>
    <s v="2003-2020"/>
    <m/>
    <m/>
    <x v="0"/>
    <x v="9"/>
    <n v="9001"/>
  </r>
  <r>
    <x v="1196"/>
    <x v="16"/>
    <x v="23"/>
    <x v="136"/>
    <x v="606"/>
    <x v="3"/>
    <s v="2003-2020"/>
    <m/>
    <m/>
    <x v="0"/>
    <x v="10"/>
    <n v="11455"/>
  </r>
  <r>
    <x v="1196"/>
    <x v="16"/>
    <x v="23"/>
    <x v="136"/>
    <x v="606"/>
    <x v="3"/>
    <s v="2003-2020"/>
    <m/>
    <m/>
    <x v="0"/>
    <x v="11"/>
    <n v="10565"/>
  </r>
  <r>
    <x v="1196"/>
    <x v="16"/>
    <x v="23"/>
    <x v="136"/>
    <x v="606"/>
    <x v="3"/>
    <s v="2003-2020"/>
    <m/>
    <m/>
    <x v="0"/>
    <x v="12"/>
    <n v="6929"/>
  </r>
  <r>
    <x v="1197"/>
    <x v="16"/>
    <x v="23"/>
    <x v="136"/>
    <x v="606"/>
    <x v="3"/>
    <s v="2003-2020"/>
    <m/>
    <m/>
    <x v="0"/>
    <x v="19"/>
    <n v="3486"/>
  </r>
  <r>
    <x v="1197"/>
    <x v="16"/>
    <x v="23"/>
    <x v="136"/>
    <x v="606"/>
    <x v="3"/>
    <s v="2003-2020"/>
    <m/>
    <m/>
    <x v="0"/>
    <x v="20"/>
    <n v="4234"/>
  </r>
  <r>
    <x v="1197"/>
    <x v="16"/>
    <x v="23"/>
    <x v="136"/>
    <x v="606"/>
    <x v="3"/>
    <s v="2003-2020"/>
    <m/>
    <m/>
    <x v="0"/>
    <x v="15"/>
    <n v="6842"/>
  </r>
  <r>
    <x v="1197"/>
    <x v="16"/>
    <x v="23"/>
    <x v="136"/>
    <x v="606"/>
    <x v="3"/>
    <s v="2003-2020"/>
    <m/>
    <m/>
    <x v="0"/>
    <x v="13"/>
    <n v="7421"/>
  </r>
  <r>
    <x v="1197"/>
    <x v="16"/>
    <x v="23"/>
    <x v="136"/>
    <x v="606"/>
    <x v="3"/>
    <s v="2003-2020"/>
    <m/>
    <m/>
    <x v="0"/>
    <x v="14"/>
    <n v="8533"/>
  </r>
  <r>
    <x v="1197"/>
    <x v="16"/>
    <x v="23"/>
    <x v="136"/>
    <x v="606"/>
    <x v="3"/>
    <s v="2003-2020"/>
    <m/>
    <m/>
    <x v="0"/>
    <x v="0"/>
    <n v="11454"/>
  </r>
  <r>
    <x v="1197"/>
    <x v="16"/>
    <x v="23"/>
    <x v="136"/>
    <x v="606"/>
    <x v="3"/>
    <s v="2003-2020"/>
    <m/>
    <m/>
    <x v="0"/>
    <x v="1"/>
    <n v="8352"/>
  </r>
  <r>
    <x v="1197"/>
    <x v="16"/>
    <x v="23"/>
    <x v="136"/>
    <x v="606"/>
    <x v="3"/>
    <s v="2003-2020"/>
    <m/>
    <m/>
    <x v="0"/>
    <x v="2"/>
    <n v="11315"/>
  </r>
  <r>
    <x v="1197"/>
    <x v="16"/>
    <x v="23"/>
    <x v="136"/>
    <x v="606"/>
    <x v="3"/>
    <s v="2003-2020"/>
    <m/>
    <m/>
    <x v="0"/>
    <x v="3"/>
    <n v="14352"/>
  </r>
  <r>
    <x v="1197"/>
    <x v="16"/>
    <x v="23"/>
    <x v="136"/>
    <x v="606"/>
    <x v="3"/>
    <s v="2003-2020"/>
    <m/>
    <m/>
    <x v="0"/>
    <x v="4"/>
    <n v="17168"/>
  </r>
  <r>
    <x v="1197"/>
    <x v="16"/>
    <x v="23"/>
    <x v="136"/>
    <x v="606"/>
    <x v="3"/>
    <s v="2003-2020"/>
    <m/>
    <m/>
    <x v="0"/>
    <x v="5"/>
    <n v="16968"/>
  </r>
  <r>
    <x v="1197"/>
    <x v="16"/>
    <x v="23"/>
    <x v="136"/>
    <x v="606"/>
    <x v="3"/>
    <s v="2003-2020"/>
    <m/>
    <m/>
    <x v="0"/>
    <x v="6"/>
    <n v="14592"/>
  </r>
  <r>
    <x v="1197"/>
    <x v="16"/>
    <x v="23"/>
    <x v="136"/>
    <x v="606"/>
    <x v="3"/>
    <s v="2003-2020"/>
    <m/>
    <m/>
    <x v="0"/>
    <x v="7"/>
    <n v="13328"/>
  </r>
  <r>
    <x v="1197"/>
    <x v="16"/>
    <x v="23"/>
    <x v="136"/>
    <x v="606"/>
    <x v="3"/>
    <s v="2003-2020"/>
    <m/>
    <m/>
    <x v="0"/>
    <x v="8"/>
    <n v="13301"/>
  </r>
  <r>
    <x v="1197"/>
    <x v="16"/>
    <x v="23"/>
    <x v="136"/>
    <x v="606"/>
    <x v="3"/>
    <s v="2003-2020"/>
    <m/>
    <m/>
    <x v="0"/>
    <x v="9"/>
    <n v="13576"/>
  </r>
  <r>
    <x v="1197"/>
    <x v="16"/>
    <x v="23"/>
    <x v="136"/>
    <x v="606"/>
    <x v="3"/>
    <s v="2003-2020"/>
    <m/>
    <m/>
    <x v="0"/>
    <x v="10"/>
    <n v="15309"/>
  </r>
  <r>
    <x v="1197"/>
    <x v="16"/>
    <x v="23"/>
    <x v="136"/>
    <x v="606"/>
    <x v="3"/>
    <s v="2003-2020"/>
    <m/>
    <m/>
    <x v="0"/>
    <x v="11"/>
    <n v="15164"/>
  </r>
  <r>
    <x v="1197"/>
    <x v="16"/>
    <x v="23"/>
    <x v="136"/>
    <x v="606"/>
    <x v="3"/>
    <s v="2003-2020"/>
    <m/>
    <m/>
    <x v="0"/>
    <x v="12"/>
    <n v="13065"/>
  </r>
  <r>
    <x v="1198"/>
    <x v="16"/>
    <x v="23"/>
    <x v="136"/>
    <x v="606"/>
    <x v="2"/>
    <s v="2003-2020"/>
    <m/>
    <s v="La cuenta corriente registra el intercambio de bienes y servicios y transferencias que la economia realiza con el resto del mundo. La cuenta corriente esta compuesta en su mayoria por la balanza comercial."/>
    <x v="0"/>
    <x v="19"/>
    <n v="-222.2"/>
  </r>
  <r>
    <x v="1198"/>
    <x v="16"/>
    <x v="23"/>
    <x v="136"/>
    <x v="606"/>
    <x v="2"/>
    <s v="2003-2020"/>
    <m/>
    <s v="La cuenta corriente registra el intercambio de bienes y servicios y transferencias que la economia realiza con el resto del mundo. La cuenta corriente esta compuesta en su mayoria por la balanza comercial."/>
    <x v="0"/>
    <x v="20"/>
    <n v="2821.2"/>
  </r>
  <r>
    <x v="1198"/>
    <x v="16"/>
    <x v="23"/>
    <x v="136"/>
    <x v="606"/>
    <x v="2"/>
    <s v="2003-2020"/>
    <m/>
    <s v="La cuenta corriente registra el intercambio de bienes y servicios y transferencias que la economia realiza con el resto del mundo. La cuenta corriente esta compuesta en su mayoria por la balanza comercial."/>
    <x v="0"/>
    <x v="15"/>
    <n v="1824.6"/>
  </r>
  <r>
    <x v="1198"/>
    <x v="16"/>
    <x v="23"/>
    <x v="136"/>
    <x v="606"/>
    <x v="2"/>
    <s v="2003-2020"/>
    <m/>
    <s v="La cuenta corriente registra el intercambio de bienes y servicios y transferencias que la economia realiza con el resto del mundo. La cuenta corriente esta compuesta en su mayoria por la balanza comercial."/>
    <x v="0"/>
    <x v="13"/>
    <n v="7004.2"/>
  </r>
  <r>
    <x v="1198"/>
    <x v="16"/>
    <x v="23"/>
    <x v="136"/>
    <x v="606"/>
    <x v="2"/>
    <s v="2003-2020"/>
    <m/>
    <s v="La cuenta corriente registra el intercambio de bienes y servicios y transferencias que la economia realiza con el resto del mundo. La cuenta corriente esta compuesta en su mayoria por la balanza comercial."/>
    <x v="0"/>
    <x v="14"/>
    <n v="7423"/>
  </r>
  <r>
    <x v="1198"/>
    <x v="16"/>
    <x v="23"/>
    <x v="136"/>
    <x v="606"/>
    <x v="2"/>
    <s v="2003-2020"/>
    <m/>
    <s v="La cuenta corriente registra el intercambio de bienes y servicios y transferencias que la economia realiza con el resto del mundo. La cuenta corriente esta compuesta en su mayoria por la balanza comercial."/>
    <x v="0"/>
    <x v="0"/>
    <n v="-6698.5"/>
  </r>
  <r>
    <x v="1198"/>
    <x v="16"/>
    <x v="23"/>
    <x v="136"/>
    <x v="606"/>
    <x v="2"/>
    <s v="2003-2020"/>
    <m/>
    <s v="La cuenta corriente registra el intercambio de bienes y servicios y transferencias que la economia realiza con el resto del mundo. La cuenta corriente esta compuesta en su mayoria por la balanza comercial."/>
    <x v="0"/>
    <x v="1"/>
    <n v="3220"/>
  </r>
  <r>
    <x v="1198"/>
    <x v="16"/>
    <x v="23"/>
    <x v="136"/>
    <x v="606"/>
    <x v="2"/>
    <s v="2003-2020"/>
    <m/>
    <s v="La cuenta corriente registra el intercambio de bienes y servicios y transferencias que la economia realiza con el resto del mundo. La cuenta corriente esta compuesta en su mayoria por la balanza comercial."/>
    <x v="0"/>
    <x v="2"/>
    <n v="3068.8"/>
  </r>
  <r>
    <x v="1198"/>
    <x v="16"/>
    <x v="23"/>
    <x v="136"/>
    <x v="606"/>
    <x v="2"/>
    <s v="2003-2020"/>
    <m/>
    <s v="La cuenta corriente registra el intercambio de bienes y servicios y transferencias que la economia realiza con el resto del mundo. La cuenta corriente esta compuesta en su mayoria por la balanza comercial."/>
    <x v="0"/>
    <x v="3"/>
    <n v="-6833.5"/>
  </r>
  <r>
    <x v="1198"/>
    <x v="16"/>
    <x v="23"/>
    <x v="136"/>
    <x v="606"/>
    <x v="2"/>
    <s v="2003-2020"/>
    <m/>
    <s v="La cuenta corriente registra el intercambio de bienes y servicios y transferencias que la economia realiza con el resto del mundo. La cuenta corriente esta compuesta en su mayoria por la balanza comercial."/>
    <x v="0"/>
    <x v="4"/>
    <n v="-11838.2"/>
  </r>
  <r>
    <x v="1198"/>
    <x v="16"/>
    <x v="23"/>
    <x v="136"/>
    <x v="606"/>
    <x v="2"/>
    <s v="2003-2020"/>
    <m/>
    <s v="La cuenta corriente registra el intercambio de bienes y servicios y transferencias que la economia realiza con el resto del mundo. La cuenta corriente esta compuesta en su mayoria por la balanza comercial."/>
    <x v="0"/>
    <x v="5"/>
    <n v="-13261.4"/>
  </r>
  <r>
    <x v="1198"/>
    <x v="16"/>
    <x v="23"/>
    <x v="136"/>
    <x v="606"/>
    <x v="2"/>
    <s v="2003-2020"/>
    <m/>
    <s v="La cuenta corriente registra el intercambio de bienes y servicios y transferencias que la economia realiza con el resto del mundo. La cuenta corriente esta compuesta en su mayoria por la balanza comercial."/>
    <x v="0"/>
    <x v="6"/>
    <n v="-5225.3999999999996"/>
  </r>
  <r>
    <x v="1198"/>
    <x v="16"/>
    <x v="23"/>
    <x v="136"/>
    <x v="606"/>
    <x v="2"/>
    <s v="2003-2020"/>
    <m/>
    <s v="La cuenta corriente registra el intercambio de bienes y servicios y transferencias que la economia realiza con el resto del mundo. La cuenta corriente esta compuesta en su mayoria por la balanza comercial."/>
    <x v="0"/>
    <x v="7"/>
    <n v="-5735.3"/>
  </r>
  <r>
    <x v="1198"/>
    <x v="16"/>
    <x v="23"/>
    <x v="136"/>
    <x v="606"/>
    <x v="2"/>
    <s v="2003-2020"/>
    <m/>
    <s v="La cuenta corriente registra el intercambio de bienes y servicios y transferencias que la economia realiza con el resto del mundo. La cuenta corriente esta compuesta en su mayoria por la balanza comercial."/>
    <x v="0"/>
    <x v="8"/>
    <n v="-4974.1000000000004"/>
  </r>
  <r>
    <x v="1198"/>
    <x v="16"/>
    <x v="23"/>
    <x v="136"/>
    <x v="606"/>
    <x v="2"/>
    <s v="2003-2020"/>
    <m/>
    <s v="La cuenta corriente registra el intercambio de bienes y servicios y transferencias que la economia realiza con el resto del mundo. La cuenta corriente esta compuesta en su mayoria por la balanza comercial."/>
    <x v="0"/>
    <x v="9"/>
    <n v="-6444.6"/>
  </r>
  <r>
    <x v="1198"/>
    <x v="16"/>
    <x v="23"/>
    <x v="136"/>
    <x v="606"/>
    <x v="2"/>
    <s v="2003-2020"/>
    <m/>
    <s v="La cuenta corriente registra el intercambio de bienes y servicios y transferencias que la economia realiza con el resto del mundo. La cuenta corriente esta compuesta en su mayoria por la balanza comercial."/>
    <x v="0"/>
    <x v="10"/>
    <n v="-11640.4"/>
  </r>
  <r>
    <x v="1198"/>
    <x v="16"/>
    <x v="23"/>
    <x v="136"/>
    <x v="606"/>
    <x v="2"/>
    <s v="2003-2020"/>
    <m/>
    <s v="La cuenta corriente registra el intercambio de bienes y servicios y transferencias que la economia realiza con el resto del mundo. La cuenta corriente esta compuesta en su mayoria por la balanza comercial."/>
    <x v="0"/>
    <x v="11"/>
    <n v="-10453.5"/>
  </r>
  <r>
    <x v="1198"/>
    <x v="16"/>
    <x v="23"/>
    <x v="136"/>
    <x v="606"/>
    <x v="2"/>
    <s v="2003-2020"/>
    <m/>
    <s v="La cuenta corriente registra el intercambio de bienes y servicios y transferencias que la economia realiza con el resto del mundo. La cuenta corriente esta compuesta en su mayoria por la balanza comercial."/>
    <x v="0"/>
    <x v="12"/>
    <n v="3369.6"/>
  </r>
  <r>
    <x v="1199"/>
    <x v="16"/>
    <x v="23"/>
    <x v="136"/>
    <x v="606"/>
    <x v="2"/>
    <s v="2003-2020"/>
    <m/>
    <s v="Registra las exportaciones e importaciones, mas el pago de intereses por deuda y las remesas de utilidades, ya sea del exterior o hacia el exterior."/>
    <x v="0"/>
    <x v="19"/>
    <n v="3783"/>
  </r>
  <r>
    <x v="1199"/>
    <x v="16"/>
    <x v="23"/>
    <x v="136"/>
    <x v="606"/>
    <x v="2"/>
    <s v="2003-2020"/>
    <m/>
    <s v="Registra las exportaciones e importaciones, mas el pago de intereses por deuda y las remesas de utilidades, ya sea del exterior o hacia el exterior."/>
    <x v="0"/>
    <x v="20"/>
    <n v="10161.200000000001"/>
  </r>
  <r>
    <x v="1199"/>
    <x v="16"/>
    <x v="23"/>
    <x v="136"/>
    <x v="606"/>
    <x v="2"/>
    <s v="2003-2020"/>
    <m/>
    <s v="Registra las exportaciones e importaciones, mas el pago de intereses por deuda y las remesas de utilidades, ya sea del exterior o hacia el exterior."/>
    <x v="0"/>
    <x v="15"/>
    <n v="11300.4"/>
  </r>
  <r>
    <x v="1199"/>
    <x v="16"/>
    <x v="23"/>
    <x v="136"/>
    <x v="606"/>
    <x v="2"/>
    <s v="2003-2020"/>
    <m/>
    <s v="Registra las exportaciones e importaciones, mas el pago de intereses por deuda y las remesas de utilidades, ya sea del exterior o hacia el exterior."/>
    <x v="0"/>
    <x v="13"/>
    <n v="22897.200000000001"/>
  </r>
  <r>
    <x v="1199"/>
    <x v="16"/>
    <x v="23"/>
    <x v="136"/>
    <x v="606"/>
    <x v="2"/>
    <s v="2003-2020"/>
    <m/>
    <s v="Registra las exportaciones e importaciones, mas el pago de intereses por deuda y las remesas de utilidades, ya sea del exterior o hacia el exterior."/>
    <x v="0"/>
    <x v="14"/>
    <n v="24083.1"/>
  </r>
  <r>
    <x v="1199"/>
    <x v="16"/>
    <x v="23"/>
    <x v="136"/>
    <x v="606"/>
    <x v="2"/>
    <s v="2003-2020"/>
    <m/>
    <s v="Registra las exportaciones e importaciones, mas el pago de intereses por deuda y las remesas de utilidades, ya sea del exterior o hacia el exterior."/>
    <x v="0"/>
    <x v="0"/>
    <n v="6054.7"/>
  </r>
  <r>
    <x v="1199"/>
    <x v="16"/>
    <x v="23"/>
    <x v="136"/>
    <x v="606"/>
    <x v="2"/>
    <s v="2003-2020"/>
    <m/>
    <s v="Registra las exportaciones e importaciones, mas el pago de intereses por deuda y las remesas de utilidades, ya sea del exterior o hacia el exterior."/>
    <x v="0"/>
    <x v="1"/>
    <n v="15320.8"/>
  </r>
  <r>
    <x v="1199"/>
    <x v="16"/>
    <x v="23"/>
    <x v="136"/>
    <x v="606"/>
    <x v="2"/>
    <s v="2003-2020"/>
    <m/>
    <s v="Registra las exportaciones e importaciones, mas el pago de intereses por deuda y las remesas de utilidades, ya sea del exterior o hacia el exterior."/>
    <x v="0"/>
    <x v="2"/>
    <n v="15892.5"/>
  </r>
  <r>
    <x v="1199"/>
    <x v="16"/>
    <x v="23"/>
    <x v="136"/>
    <x v="606"/>
    <x v="2"/>
    <s v="2003-2020"/>
    <m/>
    <s v="Registra las exportaciones e importaciones, mas el pago de intereses por deuda y las remesas de utilidades, ya sea del exterior o hacia el exterior."/>
    <x v="0"/>
    <x v="3"/>
    <n v="10772.3"/>
  </r>
  <r>
    <x v="1199"/>
    <x v="16"/>
    <x v="23"/>
    <x v="136"/>
    <x v="606"/>
    <x v="2"/>
    <s v="2003-2020"/>
    <m/>
    <s v="Registra las exportaciones e importaciones, mas el pago de intereses por deuda y las remesas de utilidades, ya sea del exterior o hacia el exterior."/>
    <x v="0"/>
    <x v="4"/>
    <n v="2608.4"/>
  </r>
  <r>
    <x v="1199"/>
    <x v="16"/>
    <x v="23"/>
    <x v="136"/>
    <x v="606"/>
    <x v="2"/>
    <s v="2003-2020"/>
    <m/>
    <s v="Registra las exportaciones e importaciones, mas el pago de intereses por deuda y las remesas de utilidades, ya sea del exterior o hacia el exterior."/>
    <x v="0"/>
    <x v="5"/>
    <n v="2015.4"/>
  </r>
  <r>
    <x v="1199"/>
    <x v="16"/>
    <x v="23"/>
    <x v="136"/>
    <x v="606"/>
    <x v="2"/>
    <s v="2003-2020"/>
    <m/>
    <s v="Registra las exportaciones e importaciones, mas el pago de intereses por deuda y las remesas de utilidades, ya sea del exterior o hacia el exterior."/>
    <x v="0"/>
    <x v="6"/>
    <n v="6465.8"/>
  </r>
  <r>
    <x v="1199"/>
    <x v="16"/>
    <x v="23"/>
    <x v="136"/>
    <x v="606"/>
    <x v="2"/>
    <s v="2003-2020"/>
    <m/>
    <s v="Registra las exportaciones e importaciones, mas el pago de intereses por deuda y las remesas de utilidades, ya sea del exterior o hacia el exterior."/>
    <x v="0"/>
    <x v="7"/>
    <n v="3426.1"/>
  </r>
  <r>
    <x v="1199"/>
    <x v="16"/>
    <x v="23"/>
    <x v="136"/>
    <x v="606"/>
    <x v="2"/>
    <s v="2003-2020"/>
    <m/>
    <s v="Registra las exportaciones e importaciones, mas el pago de intereses por deuda y las remesas de utilidades, ya sea del exterior o hacia el exterior."/>
    <x v="0"/>
    <x v="8"/>
    <n v="4863.6000000000004"/>
  </r>
  <r>
    <x v="1199"/>
    <x v="16"/>
    <x v="23"/>
    <x v="136"/>
    <x v="606"/>
    <x v="2"/>
    <s v="2003-2020"/>
    <m/>
    <s v="Registra las exportaciones e importaciones, mas el pago de intereses por deuda y las remesas de utilidades, ya sea del exterior o hacia el exterior."/>
    <x v="0"/>
    <x v="9"/>
    <n v="7350.9"/>
  </r>
  <r>
    <x v="1199"/>
    <x v="16"/>
    <x v="23"/>
    <x v="136"/>
    <x v="606"/>
    <x v="2"/>
    <s v="2003-2020"/>
    <m/>
    <s v="Registra las exportaciones e importaciones, mas el pago de intereses por deuda y las remesas de utilidades, ya sea del exterior o hacia el exterior."/>
    <x v="0"/>
    <x v="10"/>
    <n v="4210.8999999999996"/>
  </r>
  <r>
    <x v="1199"/>
    <x v="16"/>
    <x v="23"/>
    <x v="136"/>
    <x v="606"/>
    <x v="2"/>
    <s v="2003-2020"/>
    <m/>
    <s v="Registra las exportaciones e importaciones, mas el pago de intereses por deuda y las remesas de utilidades, ya sea del exterior o hacia el exterior."/>
    <x v="0"/>
    <x v="11"/>
    <n v="2952.6"/>
  </r>
  <r>
    <x v="1199"/>
    <x v="16"/>
    <x v="23"/>
    <x v="136"/>
    <x v="606"/>
    <x v="2"/>
    <s v="2003-2020"/>
    <m/>
    <s v="Registra las exportaciones e importaciones, mas el pago de intereses por deuda y las remesas de utilidades, ya sea del exterior o hacia el exterior."/>
    <x v="0"/>
    <x v="12"/>
    <n v="18368.90000000000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6"/>
    <n v="15110"/>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7"/>
    <n v="14400"/>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8"/>
    <n v="1535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9"/>
    <n v="1585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20"/>
    <n v="16016"/>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5"/>
    <n v="1696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3"/>
    <n v="19429"/>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4"/>
    <n v="16910"/>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0"/>
    <n v="23162"/>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
    <n v="2537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2"/>
    <n v="27864"/>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3"/>
    <n v="41979"/>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4"/>
    <n v="41649"/>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5"/>
    <n v="41094"/>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6"/>
    <n v="40447"/>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7"/>
    <n v="3864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8"/>
    <n v="40494"/>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9"/>
    <n v="3898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0"/>
    <n v="3986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1"/>
    <n v="40657"/>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2"/>
    <n v="39200"/>
  </r>
  <r>
    <x v="1201"/>
    <x v="16"/>
    <x v="23"/>
    <x v="136"/>
    <x v="606"/>
    <x v="2"/>
    <s v="2003-2020"/>
    <m/>
    <s v="Conjunto de obligaciones que tiene un país con acreedores que residen en el extranjero."/>
    <x v="0"/>
    <x v="19"/>
    <n v="44323.3"/>
  </r>
  <r>
    <x v="1201"/>
    <x v="16"/>
    <x v="23"/>
    <x v="136"/>
    <x v="606"/>
    <x v="2"/>
    <s v="2003-2020"/>
    <m/>
    <s v="Conjunto de obligaciones que tiene un país con acreedores que residen en el extranjero."/>
    <x v="0"/>
    <x v="20"/>
    <n v="44388.4"/>
  </r>
  <r>
    <x v="1201"/>
    <x v="16"/>
    <x v="23"/>
    <x v="136"/>
    <x v="606"/>
    <x v="2"/>
    <s v="2003-2020"/>
    <m/>
    <s v="Conjunto de obligaciones que tiene un país con acreedores que residen en el extranjero."/>
    <x v="0"/>
    <x v="15"/>
    <n v="46184.1"/>
  </r>
  <r>
    <x v="1201"/>
    <x v="16"/>
    <x v="23"/>
    <x v="136"/>
    <x v="606"/>
    <x v="2"/>
    <s v="2003-2020"/>
    <m/>
    <s v="Conjunto de obligaciones que tiene un país con acreedores que residen en el extranjero."/>
    <x v="0"/>
    <x v="13"/>
    <n v="49669.7"/>
  </r>
  <r>
    <x v="1201"/>
    <x v="16"/>
    <x v="23"/>
    <x v="136"/>
    <x v="606"/>
    <x v="2"/>
    <s v="2003-2020"/>
    <m/>
    <s v="Conjunto de obligaciones que tiene un país con acreedores que residen en el extranjero."/>
    <x v="0"/>
    <x v="14"/>
    <n v="56084.4"/>
  </r>
  <r>
    <x v="1201"/>
    <x v="16"/>
    <x v="23"/>
    <x v="136"/>
    <x v="606"/>
    <x v="2"/>
    <s v="2003-2020"/>
    <m/>
    <s v="Conjunto de obligaciones que tiene un país con acreedores que residen en el extranjero."/>
    <x v="0"/>
    <x v="0"/>
    <n v="65042.9"/>
  </r>
  <r>
    <x v="1201"/>
    <x v="16"/>
    <x v="23"/>
    <x v="136"/>
    <x v="606"/>
    <x v="2"/>
    <s v="2003-2020"/>
    <m/>
    <s v="Conjunto de obligaciones que tiene un país con acreedores que residen en el extranjero."/>
    <x v="0"/>
    <x v="1"/>
    <n v="73893.100000000006"/>
  </r>
  <r>
    <x v="1201"/>
    <x v="16"/>
    <x v="23"/>
    <x v="136"/>
    <x v="606"/>
    <x v="2"/>
    <s v="2003-2020"/>
    <m/>
    <s v="Conjunto de obligaciones que tiene un país con acreedores que residen en el extranjero."/>
    <x v="0"/>
    <x v="2"/>
    <n v="86570.2"/>
  </r>
  <r>
    <x v="1201"/>
    <x v="16"/>
    <x v="23"/>
    <x v="136"/>
    <x v="606"/>
    <x v="2"/>
    <s v="2003-2020"/>
    <m/>
    <s v="Conjunto de obligaciones que tiene un país con acreedores que residen en el extranjero."/>
    <x v="0"/>
    <x v="3"/>
    <n v="100972.6"/>
  </r>
  <r>
    <x v="1201"/>
    <x v="16"/>
    <x v="23"/>
    <x v="136"/>
    <x v="606"/>
    <x v="2"/>
    <s v="2003-2020"/>
    <m/>
    <s v="Conjunto de obligaciones que tiene un país con acreedores que residen en el extranjero."/>
    <x v="0"/>
    <x v="4"/>
    <n v="122668.4"/>
  </r>
  <r>
    <x v="1201"/>
    <x v="16"/>
    <x v="23"/>
    <x v="136"/>
    <x v="606"/>
    <x v="2"/>
    <s v="2003-2020"/>
    <m/>
    <s v="Conjunto de obligaciones que tiene un país con acreedores que residen en el extranjero."/>
    <x v="0"/>
    <x v="5"/>
    <n v="136351.1"/>
  </r>
  <r>
    <x v="1201"/>
    <x v="16"/>
    <x v="23"/>
    <x v="136"/>
    <x v="606"/>
    <x v="2"/>
    <s v="2003-2020"/>
    <m/>
    <s v="Conjunto de obligaciones que tiene un país con acreedores que residen en el extranjero."/>
    <x v="0"/>
    <x v="6"/>
    <n v="152134.6"/>
  </r>
  <r>
    <x v="1201"/>
    <x v="16"/>
    <x v="23"/>
    <x v="136"/>
    <x v="606"/>
    <x v="2"/>
    <s v="2003-2020"/>
    <m/>
    <s v="Conjunto de obligaciones que tiene un país con acreedores que residen en el extranjero."/>
    <x v="0"/>
    <x v="7"/>
    <n v="160903.6"/>
  </r>
  <r>
    <x v="1201"/>
    <x v="16"/>
    <x v="23"/>
    <x v="136"/>
    <x v="606"/>
    <x v="2"/>
    <s v="2003-2020"/>
    <m/>
    <s v="Conjunto de obligaciones que tiene un país con acreedores que residen en el extranjero."/>
    <x v="0"/>
    <x v="8"/>
    <n v="164814.9"/>
  </r>
  <r>
    <x v="1201"/>
    <x v="16"/>
    <x v="23"/>
    <x v="136"/>
    <x v="606"/>
    <x v="2"/>
    <s v="2003-2020"/>
    <m/>
    <s v="Conjunto de obligaciones que tiene un país con acreedores que residen en el extranjero."/>
    <x v="0"/>
    <x v="9"/>
    <n v="180449.1"/>
  </r>
  <r>
    <x v="1201"/>
    <x v="16"/>
    <x v="23"/>
    <x v="136"/>
    <x v="606"/>
    <x v="2"/>
    <s v="2003-2020"/>
    <m/>
    <s v="Conjunto de obligaciones que tiene un país con acreedores que residen en el extranjero."/>
    <x v="0"/>
    <x v="10"/>
    <n v="183344.4"/>
  </r>
  <r>
    <x v="1201"/>
    <x v="16"/>
    <x v="23"/>
    <x v="136"/>
    <x v="606"/>
    <x v="2"/>
    <s v="2003-2020"/>
    <m/>
    <s v="Conjunto de obligaciones que tiene un país con acreedores que residen en el extranjero."/>
    <x v="0"/>
    <x v="11"/>
    <n v="197234.1"/>
  </r>
  <r>
    <x v="1201"/>
    <x v="16"/>
    <x v="23"/>
    <x v="136"/>
    <x v="606"/>
    <x v="2"/>
    <s v="2003-2020"/>
    <m/>
    <s v="Conjunto de obligaciones que tiene un país con acreedores que residen en el extranjero."/>
    <x v="0"/>
    <x v="12"/>
    <n v="208980.8"/>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9"/>
    <n v="-29251.9"/>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20"/>
    <n v="-24187.599999999999"/>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5"/>
    <n v="-24431.7"/>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3"/>
    <n v="-7465.8"/>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4"/>
    <n v="4837.2"/>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0"/>
    <n v="-17821.5"/>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
    <n v="-12779.7"/>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2"/>
    <n v="-17955.5"/>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3"/>
    <n v="-22255.1"/>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4"/>
    <n v="-33826.1"/>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5"/>
    <n v="-28983.3"/>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6"/>
    <n v="-26250.2"/>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7"/>
    <n v="-36787.1"/>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8"/>
    <n v="-41390"/>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9"/>
    <n v="-55022.8"/>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0"/>
    <n v="-62946"/>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1"/>
    <n v="-40256.199999999997"/>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2"/>
    <n v="-24995.7"/>
  </r>
  <r>
    <x v="1203"/>
    <x v="16"/>
    <x v="23"/>
    <x v="136"/>
    <x v="606"/>
    <x v="0"/>
    <s v="2009-2020"/>
    <m/>
    <s v="Busca estimar en forma agregada la evolución mensual del volumen de producción de las actividades de Minería, Manufactura y EGA."/>
    <x v="0"/>
    <x v="1"/>
    <n v="88.1"/>
  </r>
  <r>
    <x v="1203"/>
    <x v="16"/>
    <x v="23"/>
    <x v="136"/>
    <x v="606"/>
    <x v="0"/>
    <s v="2009-2020"/>
    <m/>
    <s v="Busca estimar en forma agregada la evolución mensual del volumen de producción de las actividades de Minería, Manufactura y EGA."/>
    <x v="0"/>
    <x v="2"/>
    <n v="90"/>
  </r>
  <r>
    <x v="1203"/>
    <x v="16"/>
    <x v="23"/>
    <x v="136"/>
    <x v="606"/>
    <x v="0"/>
    <s v="2009-2020"/>
    <m/>
    <s v="Busca estimar en forma agregada la evolución mensual del volumen de producción de las actividades de Minería, Manufactura y EGA."/>
    <x v="0"/>
    <x v="3"/>
    <n v="93.3"/>
  </r>
  <r>
    <x v="1203"/>
    <x v="16"/>
    <x v="23"/>
    <x v="136"/>
    <x v="606"/>
    <x v="0"/>
    <s v="2009-2020"/>
    <m/>
    <s v="Busca estimar en forma agregada la evolución mensual del volumen de producción de las actividades de Minería, Manufactura y EGA."/>
    <x v="0"/>
    <x v="4"/>
    <n v="96.4"/>
  </r>
  <r>
    <x v="1203"/>
    <x v="16"/>
    <x v="23"/>
    <x v="136"/>
    <x v="606"/>
    <x v="0"/>
    <s v="2009-2020"/>
    <m/>
    <s v="Busca estimar en forma agregada la evolución mensual del volumen de producción de las actividades de Minería, Manufactura y EGA."/>
    <x v="0"/>
    <x v="5"/>
    <n v="99.7"/>
  </r>
  <r>
    <x v="1203"/>
    <x v="16"/>
    <x v="23"/>
    <x v="136"/>
    <x v="606"/>
    <x v="0"/>
    <s v="2009-2020"/>
    <m/>
    <s v="Busca estimar en forma agregada la evolución mensual del volumen de producción de las actividades de Minería, Manufactura y EGA."/>
    <x v="0"/>
    <x v="6"/>
    <n v="100"/>
  </r>
  <r>
    <x v="1203"/>
    <x v="16"/>
    <x v="23"/>
    <x v="136"/>
    <x v="606"/>
    <x v="0"/>
    <s v="2009-2020"/>
    <m/>
    <s v="Busca estimar en forma agregada la evolución mensual del volumen de producción de las actividades de Minería, Manufactura y EGA."/>
    <x v="0"/>
    <x v="7"/>
    <n v="100.5"/>
  </r>
  <r>
    <x v="1203"/>
    <x v="16"/>
    <x v="23"/>
    <x v="136"/>
    <x v="606"/>
    <x v="0"/>
    <s v="2009-2020"/>
    <m/>
    <s v="Busca estimar en forma agregada la evolución mensual del volumen de producción de las actividades de Minería, Manufactura y EGA."/>
    <x v="0"/>
    <x v="8"/>
    <n v="99.6"/>
  </r>
  <r>
    <x v="1203"/>
    <x v="16"/>
    <x v="23"/>
    <x v="136"/>
    <x v="606"/>
    <x v="0"/>
    <s v="2009-2020"/>
    <m/>
    <s v="Busca estimar en forma agregada la evolución mensual del volumen de producción de las actividades de Minería, Manufactura y EGA."/>
    <x v="0"/>
    <x v="9"/>
    <n v="98.5"/>
  </r>
  <r>
    <x v="1203"/>
    <x v="16"/>
    <x v="23"/>
    <x v="136"/>
    <x v="606"/>
    <x v="0"/>
    <s v="2009-2020"/>
    <m/>
    <s v="Busca estimar en forma agregada la evolución mensual del volumen de producción de las actividades de Minería, Manufactura y EGA."/>
    <x v="0"/>
    <x v="10"/>
    <n v="101.9"/>
  </r>
  <r>
    <x v="1203"/>
    <x v="16"/>
    <x v="23"/>
    <x v="136"/>
    <x v="606"/>
    <x v="0"/>
    <s v="2009-2020"/>
    <m/>
    <s v="Busca estimar en forma agregada la evolución mensual del volumen de producción de las actividades de Minería, Manufactura y EGA."/>
    <x v="0"/>
    <x v="11"/>
    <n v="101.3"/>
  </r>
  <r>
    <x v="1203"/>
    <x v="16"/>
    <x v="23"/>
    <x v="136"/>
    <x v="606"/>
    <x v="0"/>
    <s v="2009-2020"/>
    <m/>
    <s v="Busca estimar en forma agregada la evolución mensual del volumen de producción de las actividades de Minería, Manufactura y EGA."/>
    <x v="0"/>
    <x v="12"/>
    <n v="100.3"/>
  </r>
  <r>
    <x v="1204"/>
    <x v="16"/>
    <x v="23"/>
    <x v="136"/>
    <x v="606"/>
    <x v="26"/>
    <s v="2000-2020"/>
    <m/>
    <m/>
    <x v="0"/>
    <x v="16"/>
    <n v="0.8"/>
  </r>
  <r>
    <x v="1204"/>
    <x v="16"/>
    <x v="23"/>
    <x v="136"/>
    <x v="606"/>
    <x v="26"/>
    <s v="2000-2020"/>
    <m/>
    <m/>
    <x v="0"/>
    <x v="17"/>
    <n v="0.7"/>
  </r>
  <r>
    <x v="1204"/>
    <x v="16"/>
    <x v="23"/>
    <x v="136"/>
    <x v="606"/>
    <x v="26"/>
    <s v="2000-2020"/>
    <m/>
    <m/>
    <x v="0"/>
    <x v="18"/>
    <n v="0.7"/>
  </r>
  <r>
    <x v="1204"/>
    <x v="16"/>
    <x v="23"/>
    <x v="136"/>
    <x v="606"/>
    <x v="26"/>
    <s v="2000-2020"/>
    <m/>
    <m/>
    <x v="0"/>
    <x v="19"/>
    <n v="0.8"/>
  </r>
  <r>
    <x v="1204"/>
    <x v="16"/>
    <x v="23"/>
    <x v="136"/>
    <x v="606"/>
    <x v="26"/>
    <s v="2000-2020"/>
    <m/>
    <m/>
    <x v="0"/>
    <x v="20"/>
    <n v="1.3"/>
  </r>
  <r>
    <x v="1204"/>
    <x v="16"/>
    <x v="23"/>
    <x v="136"/>
    <x v="606"/>
    <x v="26"/>
    <s v="2000-2020"/>
    <m/>
    <m/>
    <x v="0"/>
    <x v="15"/>
    <n v="1.7"/>
  </r>
  <r>
    <x v="1204"/>
    <x v="16"/>
    <x v="23"/>
    <x v="136"/>
    <x v="606"/>
    <x v="26"/>
    <s v="2000-2020"/>
    <m/>
    <m/>
    <x v="0"/>
    <x v="13"/>
    <n v="3"/>
  </r>
  <r>
    <x v="1204"/>
    <x v="16"/>
    <x v="23"/>
    <x v="136"/>
    <x v="606"/>
    <x v="26"/>
    <s v="2000-2020"/>
    <m/>
    <m/>
    <x v="0"/>
    <x v="14"/>
    <n v="3.2"/>
  </r>
  <r>
    <x v="1204"/>
    <x v="16"/>
    <x v="23"/>
    <x v="136"/>
    <x v="606"/>
    <x v="26"/>
    <s v="2000-2020"/>
    <m/>
    <m/>
    <x v="0"/>
    <x v="0"/>
    <n v="3.2"/>
  </r>
  <r>
    <x v="1204"/>
    <x v="16"/>
    <x v="23"/>
    <x v="136"/>
    <x v="606"/>
    <x v="26"/>
    <s v="2000-2020"/>
    <m/>
    <m/>
    <x v="0"/>
    <x v="1"/>
    <n v="2.2999999999999998"/>
  </r>
  <r>
    <x v="1204"/>
    <x v="16"/>
    <x v="23"/>
    <x v="136"/>
    <x v="606"/>
    <x v="26"/>
    <s v="2000-2020"/>
    <m/>
    <m/>
    <x v="0"/>
    <x v="2"/>
    <n v="3.4"/>
  </r>
  <r>
    <x v="1204"/>
    <x v="16"/>
    <x v="23"/>
    <x v="136"/>
    <x v="606"/>
    <x v="26"/>
    <s v="2000-2020"/>
    <m/>
    <m/>
    <x v="0"/>
    <x v="3"/>
    <n v="4"/>
  </r>
  <r>
    <x v="1204"/>
    <x v="16"/>
    <x v="23"/>
    <x v="136"/>
    <x v="606"/>
    <x v="26"/>
    <s v="2000-2020"/>
    <m/>
    <m/>
    <x v="0"/>
    <x v="4"/>
    <n v="3.6"/>
  </r>
  <r>
    <x v="1204"/>
    <x v="16"/>
    <x v="23"/>
    <x v="136"/>
    <x v="606"/>
    <x v="26"/>
    <s v="2000-2020"/>
    <m/>
    <m/>
    <x v="0"/>
    <x v="5"/>
    <n v="3.3"/>
  </r>
  <r>
    <x v="1204"/>
    <x v="16"/>
    <x v="23"/>
    <x v="136"/>
    <x v="606"/>
    <x v="26"/>
    <s v="2000-2020"/>
    <m/>
    <m/>
    <x v="0"/>
    <x v="6"/>
    <n v="3.1"/>
  </r>
  <r>
    <x v="1204"/>
    <x v="16"/>
    <x v="23"/>
    <x v="136"/>
    <x v="606"/>
    <x v="26"/>
    <s v="2000-2020"/>
    <m/>
    <m/>
    <x v="0"/>
    <x v="7"/>
    <n v="2.5"/>
  </r>
  <r>
    <x v="1204"/>
    <x v="16"/>
    <x v="23"/>
    <x v="136"/>
    <x v="606"/>
    <x v="26"/>
    <s v="2000-2020"/>
    <m/>
    <m/>
    <x v="0"/>
    <x v="8"/>
    <n v="2.2000000000000002"/>
  </r>
  <r>
    <x v="1204"/>
    <x v="16"/>
    <x v="23"/>
    <x v="136"/>
    <x v="606"/>
    <x v="26"/>
    <s v="2000-2020"/>
    <m/>
    <m/>
    <x v="0"/>
    <x v="9"/>
    <n v="2.8"/>
  </r>
  <r>
    <x v="1204"/>
    <x v="16"/>
    <x v="23"/>
    <x v="136"/>
    <x v="606"/>
    <x v="26"/>
    <s v="2000-2020"/>
    <m/>
    <m/>
    <x v="0"/>
    <x v="10"/>
    <n v="3"/>
  </r>
  <r>
    <x v="1204"/>
    <x v="16"/>
    <x v="23"/>
    <x v="136"/>
    <x v="606"/>
    <x v="26"/>
    <s v="2000-2020"/>
    <m/>
    <m/>
    <x v="0"/>
    <x v="11"/>
    <n v="2.7"/>
  </r>
  <r>
    <x v="1204"/>
    <x v="16"/>
    <x v="23"/>
    <x v="136"/>
    <x v="606"/>
    <x v="26"/>
    <s v="2000-2020"/>
    <m/>
    <m/>
    <x v="0"/>
    <x v="12"/>
    <n v="2.8"/>
  </r>
  <r>
    <x v="1205"/>
    <x v="16"/>
    <x v="23"/>
    <x v="136"/>
    <x v="606"/>
    <x v="27"/>
    <s v="2000-2020"/>
    <m/>
    <m/>
    <x v="0"/>
    <x v="16"/>
    <n v="30.3"/>
  </r>
  <r>
    <x v="1205"/>
    <x v="16"/>
    <x v="23"/>
    <x v="136"/>
    <x v="606"/>
    <x v="27"/>
    <s v="2000-2020"/>
    <m/>
    <m/>
    <x v="0"/>
    <x v="17"/>
    <n v="25.9"/>
  </r>
  <r>
    <x v="1205"/>
    <x v="16"/>
    <x v="23"/>
    <x v="136"/>
    <x v="606"/>
    <x v="27"/>
    <s v="2000-2020"/>
    <m/>
    <m/>
    <x v="0"/>
    <x v="18"/>
    <n v="26.1"/>
  </r>
  <r>
    <x v="1205"/>
    <x v="16"/>
    <x v="23"/>
    <x v="136"/>
    <x v="606"/>
    <x v="27"/>
    <s v="2000-2020"/>
    <m/>
    <m/>
    <x v="0"/>
    <x v="19"/>
    <n v="31.1"/>
  </r>
  <r>
    <x v="1205"/>
    <x v="16"/>
    <x v="23"/>
    <x v="136"/>
    <x v="606"/>
    <x v="27"/>
    <s v="2000-2020"/>
    <m/>
    <m/>
    <x v="0"/>
    <x v="20"/>
    <n v="41.4"/>
  </r>
  <r>
    <x v="1205"/>
    <x v="16"/>
    <x v="23"/>
    <x v="136"/>
    <x v="606"/>
    <x v="27"/>
    <s v="2000-2020"/>
    <m/>
    <m/>
    <x v="0"/>
    <x v="15"/>
    <n v="56.4"/>
  </r>
  <r>
    <x v="1205"/>
    <x v="16"/>
    <x v="23"/>
    <x v="136"/>
    <x v="606"/>
    <x v="27"/>
    <s v="2000-2020"/>
    <m/>
    <m/>
    <x v="0"/>
    <x v="13"/>
    <n v="66.099999999999994"/>
  </r>
  <r>
    <x v="1205"/>
    <x v="16"/>
    <x v="23"/>
    <x v="136"/>
    <x v="606"/>
    <x v="27"/>
    <s v="2000-2020"/>
    <m/>
    <m/>
    <x v="0"/>
    <x v="14"/>
    <n v="72.3"/>
  </r>
  <r>
    <x v="1205"/>
    <x v="16"/>
    <x v="23"/>
    <x v="136"/>
    <x v="606"/>
    <x v="27"/>
    <s v="2000-2020"/>
    <m/>
    <m/>
    <x v="0"/>
    <x v="0"/>
    <n v="99.6"/>
  </r>
  <r>
    <x v="1205"/>
    <x v="16"/>
    <x v="23"/>
    <x v="136"/>
    <x v="606"/>
    <x v="27"/>
    <s v="2000-2020"/>
    <m/>
    <m/>
    <x v="0"/>
    <x v="1"/>
    <n v="61.7"/>
  </r>
  <r>
    <x v="1205"/>
    <x v="16"/>
    <x v="23"/>
    <x v="136"/>
    <x v="606"/>
    <x v="27"/>
    <s v="2000-2020"/>
    <m/>
    <m/>
    <x v="0"/>
    <x v="2"/>
    <n v="79.400000000000006"/>
  </r>
  <r>
    <x v="1205"/>
    <x v="16"/>
    <x v="23"/>
    <x v="136"/>
    <x v="606"/>
    <x v="27"/>
    <s v="2000-2020"/>
    <m/>
    <m/>
    <x v="0"/>
    <x v="3"/>
    <n v="95.1"/>
  </r>
  <r>
    <x v="1205"/>
    <x v="16"/>
    <x v="23"/>
    <x v="136"/>
    <x v="606"/>
    <x v="27"/>
    <s v="2000-2020"/>
    <m/>
    <m/>
    <x v="0"/>
    <x v="4"/>
    <n v="94.2"/>
  </r>
  <r>
    <x v="1205"/>
    <x v="16"/>
    <x v="23"/>
    <x v="136"/>
    <x v="606"/>
    <x v="27"/>
    <s v="2000-2020"/>
    <m/>
    <m/>
    <x v="0"/>
    <x v="5"/>
    <n v="97.9"/>
  </r>
  <r>
    <x v="1205"/>
    <x v="16"/>
    <x v="23"/>
    <x v="136"/>
    <x v="606"/>
    <x v="27"/>
    <s v="2000-2020"/>
    <m/>
    <m/>
    <x v="0"/>
    <x v="6"/>
    <n v="93.1"/>
  </r>
  <r>
    <x v="1205"/>
    <x v="16"/>
    <x v="23"/>
    <x v="136"/>
    <x v="606"/>
    <x v="27"/>
    <s v="2000-2020"/>
    <m/>
    <m/>
    <x v="0"/>
    <x v="7"/>
    <n v="48.7"/>
  </r>
  <r>
    <x v="1205"/>
    <x v="16"/>
    <x v="23"/>
    <x v="136"/>
    <x v="606"/>
    <x v="27"/>
    <s v="2000-2020"/>
    <m/>
    <m/>
    <x v="0"/>
    <x v="8"/>
    <n v="43.2"/>
  </r>
  <r>
    <x v="1205"/>
    <x v="16"/>
    <x v="23"/>
    <x v="136"/>
    <x v="606"/>
    <x v="27"/>
    <s v="2000-2020"/>
    <m/>
    <m/>
    <x v="0"/>
    <x v="9"/>
    <n v="50.9"/>
  </r>
  <r>
    <x v="1205"/>
    <x v="16"/>
    <x v="23"/>
    <x v="136"/>
    <x v="606"/>
    <x v="27"/>
    <s v="2000-2020"/>
    <m/>
    <m/>
    <x v="0"/>
    <x v="10"/>
    <n v="64.8"/>
  </r>
  <r>
    <x v="1205"/>
    <x v="16"/>
    <x v="23"/>
    <x v="136"/>
    <x v="606"/>
    <x v="27"/>
    <s v="2000-2020"/>
    <m/>
    <m/>
    <x v="0"/>
    <x v="11"/>
    <n v="57"/>
  </r>
  <r>
    <x v="1205"/>
    <x v="16"/>
    <x v="23"/>
    <x v="136"/>
    <x v="606"/>
    <x v="27"/>
    <s v="2000-2020"/>
    <m/>
    <m/>
    <x v="0"/>
    <x v="12"/>
    <n v="39.299999999999997"/>
  </r>
  <r>
    <x v="1206"/>
    <x v="16"/>
    <x v="23"/>
    <x v="136"/>
    <x v="606"/>
    <x v="2"/>
    <s v="2006-2020"/>
    <m/>
    <m/>
    <x v="0"/>
    <x v="13"/>
    <n v="5"/>
  </r>
  <r>
    <x v="1206"/>
    <x v="16"/>
    <x v="23"/>
    <x v="136"/>
    <x v="606"/>
    <x v="2"/>
    <s v="2006-2020"/>
    <m/>
    <m/>
    <x v="0"/>
    <x v="14"/>
    <n v="3.9"/>
  </r>
  <r>
    <x v="1206"/>
    <x v="16"/>
    <x v="23"/>
    <x v="136"/>
    <x v="606"/>
    <x v="2"/>
    <s v="2006-2020"/>
    <m/>
    <m/>
    <x v="0"/>
    <x v="0"/>
    <n v="4.9000000000000004"/>
  </r>
  <r>
    <x v="1206"/>
    <x v="16"/>
    <x v="23"/>
    <x v="136"/>
    <x v="606"/>
    <x v="2"/>
    <s v="2006-2020"/>
    <m/>
    <m/>
    <x v="0"/>
    <x v="1"/>
    <n v="5.8"/>
  </r>
  <r>
    <x v="1206"/>
    <x v="16"/>
    <x v="23"/>
    <x v="136"/>
    <x v="606"/>
    <x v="2"/>
    <s v="2006-2020"/>
    <m/>
    <m/>
    <x v="0"/>
    <x v="2"/>
    <n v="8.6"/>
  </r>
  <r>
    <x v="1206"/>
    <x v="16"/>
    <x v="23"/>
    <x v="136"/>
    <x v="606"/>
    <x v="2"/>
    <s v="2006-2020"/>
    <m/>
    <m/>
    <x v="0"/>
    <x v="3"/>
    <n v="11.1"/>
  </r>
  <r>
    <x v="1206"/>
    <x v="16"/>
    <x v="23"/>
    <x v="136"/>
    <x v="606"/>
    <x v="2"/>
    <s v="2006-2020"/>
    <m/>
    <m/>
    <x v="0"/>
    <x v="4"/>
    <n v="11.9"/>
  </r>
  <r>
    <x v="1206"/>
    <x v="16"/>
    <x v="23"/>
    <x v="136"/>
    <x v="606"/>
    <x v="2"/>
    <s v="2006-2020"/>
    <m/>
    <m/>
    <x v="0"/>
    <x v="5"/>
    <n v="12.7"/>
  </r>
  <r>
    <x v="1206"/>
    <x v="16"/>
    <x v="23"/>
    <x v="136"/>
    <x v="606"/>
    <x v="2"/>
    <s v="2006-2020"/>
    <m/>
    <m/>
    <x v="0"/>
    <x v="6"/>
    <n v="15"/>
  </r>
  <r>
    <x v="1206"/>
    <x v="16"/>
    <x v="23"/>
    <x v="136"/>
    <x v="606"/>
    <x v="2"/>
    <s v="2006-2020"/>
    <m/>
    <m/>
    <x v="0"/>
    <x v="7"/>
    <n v="17.3"/>
  </r>
  <r>
    <x v="1206"/>
    <x v="16"/>
    <x v="23"/>
    <x v="136"/>
    <x v="606"/>
    <x v="2"/>
    <s v="2006-2020"/>
    <m/>
    <m/>
    <x v="0"/>
    <x v="8"/>
    <n v="21"/>
  </r>
  <r>
    <x v="1206"/>
    <x v="16"/>
    <x v="23"/>
    <x v="136"/>
    <x v="606"/>
    <x v="2"/>
    <s v="2006-2020"/>
    <m/>
    <m/>
    <x v="0"/>
    <x v="9"/>
    <n v="23.6"/>
  </r>
  <r>
    <x v="1206"/>
    <x v="16"/>
    <x v="23"/>
    <x v="136"/>
    <x v="606"/>
    <x v="2"/>
    <s v="2006-2020"/>
    <m/>
    <m/>
    <x v="0"/>
    <x v="10"/>
    <n v="25.6"/>
  </r>
  <r>
    <x v="1206"/>
    <x v="16"/>
    <x v="23"/>
    <x v="136"/>
    <x v="606"/>
    <x v="2"/>
    <s v="2006-2020"/>
    <m/>
    <m/>
    <x v="0"/>
    <x v="11"/>
    <n v="28.2"/>
  </r>
  <r>
    <x v="1206"/>
    <x v="16"/>
    <x v="23"/>
    <x v="136"/>
    <x v="606"/>
    <x v="2"/>
    <s v="2006-2020"/>
    <m/>
    <m/>
    <x v="0"/>
    <x v="12"/>
    <n v="32.5"/>
  </r>
  <r>
    <x v="1207"/>
    <x v="16"/>
    <x v="23"/>
    <x v="136"/>
    <x v="606"/>
    <x v="2"/>
    <s v="2006-2020"/>
    <m/>
    <m/>
    <x v="0"/>
    <x v="13"/>
    <n v="-6.6"/>
  </r>
  <r>
    <x v="1207"/>
    <x v="16"/>
    <x v="23"/>
    <x v="136"/>
    <x v="606"/>
    <x v="2"/>
    <s v="2006-2020"/>
    <m/>
    <m/>
    <x v="0"/>
    <x v="14"/>
    <n v="-13"/>
  </r>
  <r>
    <x v="1207"/>
    <x v="16"/>
    <x v="23"/>
    <x v="136"/>
    <x v="606"/>
    <x v="2"/>
    <s v="2006-2020"/>
    <m/>
    <m/>
    <x v="0"/>
    <x v="0"/>
    <n v="-19.3"/>
  </r>
  <r>
    <x v="1207"/>
    <x v="16"/>
    <x v="23"/>
    <x v="136"/>
    <x v="606"/>
    <x v="2"/>
    <s v="2006-2020"/>
    <m/>
    <m/>
    <x v="0"/>
    <x v="1"/>
    <n v="-10.5"/>
  </r>
  <r>
    <x v="1207"/>
    <x v="16"/>
    <x v="23"/>
    <x v="136"/>
    <x v="606"/>
    <x v="2"/>
    <s v="2006-2020"/>
    <m/>
    <m/>
    <x v="0"/>
    <x v="2"/>
    <n v="-7"/>
  </r>
  <r>
    <x v="1207"/>
    <x v="16"/>
    <x v="23"/>
    <x v="136"/>
    <x v="606"/>
    <x v="2"/>
    <s v="2006-2020"/>
    <m/>
    <m/>
    <x v="0"/>
    <x v="3"/>
    <n v="-8.6"/>
  </r>
  <r>
    <x v="1207"/>
    <x v="16"/>
    <x v="23"/>
    <x v="136"/>
    <x v="606"/>
    <x v="2"/>
    <s v="2006-2020"/>
    <m/>
    <m/>
    <x v="0"/>
    <x v="4"/>
    <n v="-6.8"/>
  </r>
  <r>
    <x v="1207"/>
    <x v="16"/>
    <x v="23"/>
    <x v="136"/>
    <x v="606"/>
    <x v="2"/>
    <s v="2006-2020"/>
    <m/>
    <m/>
    <x v="0"/>
    <x v="5"/>
    <n v="-5.6"/>
  </r>
  <r>
    <x v="1207"/>
    <x v="16"/>
    <x v="23"/>
    <x v="136"/>
    <x v="606"/>
    <x v="2"/>
    <s v="2006-2020"/>
    <m/>
    <m/>
    <x v="0"/>
    <x v="6"/>
    <n v="-4.3"/>
  </r>
  <r>
    <x v="1207"/>
    <x v="16"/>
    <x v="23"/>
    <x v="136"/>
    <x v="606"/>
    <x v="2"/>
    <s v="2006-2020"/>
    <m/>
    <m/>
    <x v="0"/>
    <x v="7"/>
    <n v="-3.4"/>
  </r>
  <r>
    <x v="1207"/>
    <x v="16"/>
    <x v="23"/>
    <x v="136"/>
    <x v="606"/>
    <x v="2"/>
    <s v="2006-2020"/>
    <m/>
    <m/>
    <x v="0"/>
    <x v="8"/>
    <n v="0.9"/>
  </r>
  <r>
    <x v="1207"/>
    <x v="16"/>
    <x v="23"/>
    <x v="136"/>
    <x v="606"/>
    <x v="2"/>
    <s v="2006-2020"/>
    <m/>
    <m/>
    <x v="0"/>
    <x v="9"/>
    <n v="4.4000000000000004"/>
  </r>
  <r>
    <x v="1207"/>
    <x v="16"/>
    <x v="23"/>
    <x v="136"/>
    <x v="606"/>
    <x v="2"/>
    <s v="2006-2020"/>
    <m/>
    <m/>
    <x v="0"/>
    <x v="10"/>
    <n v="5.7"/>
  </r>
  <r>
    <x v="1207"/>
    <x v="16"/>
    <x v="23"/>
    <x v="136"/>
    <x v="606"/>
    <x v="2"/>
    <s v="2006-2020"/>
    <m/>
    <m/>
    <x v="0"/>
    <x v="11"/>
    <n v="8"/>
  </r>
  <r>
    <x v="1207"/>
    <x v="16"/>
    <x v="23"/>
    <x v="136"/>
    <x v="606"/>
    <x v="2"/>
    <s v="2006-2020"/>
    <m/>
    <m/>
    <x v="0"/>
    <x v="12"/>
    <n v="13.4"/>
  </r>
  <r>
    <x v="1208"/>
    <x v="16"/>
    <x v="23"/>
    <x v="136"/>
    <x v="606"/>
    <x v="2"/>
    <s v="2006-2020"/>
    <m/>
    <m/>
    <x v="0"/>
    <x v="13"/>
    <n v="15.6"/>
  </r>
  <r>
    <x v="1208"/>
    <x v="16"/>
    <x v="23"/>
    <x v="136"/>
    <x v="606"/>
    <x v="2"/>
    <s v="2006-2020"/>
    <m/>
    <m/>
    <x v="0"/>
    <x v="14"/>
    <n v="10.3"/>
  </r>
  <r>
    <x v="1208"/>
    <x v="16"/>
    <x v="23"/>
    <x v="136"/>
    <x v="606"/>
    <x v="2"/>
    <s v="2006-2020"/>
    <m/>
    <m/>
    <x v="0"/>
    <x v="0"/>
    <n v="13.4"/>
  </r>
  <r>
    <x v="1208"/>
    <x v="16"/>
    <x v="23"/>
    <x v="136"/>
    <x v="606"/>
    <x v="2"/>
    <s v="2006-2020"/>
    <m/>
    <m/>
    <x v="0"/>
    <x v="1"/>
    <n v="15.5"/>
  </r>
  <r>
    <x v="1208"/>
    <x v="16"/>
    <x v="23"/>
    <x v="136"/>
    <x v="606"/>
    <x v="2"/>
    <s v="2006-2020"/>
    <m/>
    <m/>
    <x v="0"/>
    <x v="2"/>
    <n v="11.1"/>
  </r>
  <r>
    <x v="1208"/>
    <x v="16"/>
    <x v="23"/>
    <x v="136"/>
    <x v="606"/>
    <x v="2"/>
    <s v="2006-2020"/>
    <m/>
    <m/>
    <x v="0"/>
    <x v="3"/>
    <n v="16.899999999999999"/>
  </r>
  <r>
    <x v="1208"/>
    <x v="16"/>
    <x v="23"/>
    <x v="136"/>
    <x v="606"/>
    <x v="2"/>
    <s v="2006-2020"/>
    <m/>
    <m/>
    <x v="0"/>
    <x v="4"/>
    <n v="15.2"/>
  </r>
  <r>
    <x v="1208"/>
    <x v="16"/>
    <x v="23"/>
    <x v="136"/>
    <x v="606"/>
    <x v="2"/>
    <s v="2006-2020"/>
    <m/>
    <m/>
    <x v="0"/>
    <x v="5"/>
    <n v="13.5"/>
  </r>
  <r>
    <x v="1208"/>
    <x v="16"/>
    <x v="23"/>
    <x v="136"/>
    <x v="606"/>
    <x v="2"/>
    <s v="2006-2020"/>
    <m/>
    <m/>
    <x v="0"/>
    <x v="6"/>
    <n v="13.6"/>
  </r>
  <r>
    <x v="1208"/>
    <x v="16"/>
    <x v="23"/>
    <x v="136"/>
    <x v="606"/>
    <x v="2"/>
    <s v="2006-2020"/>
    <m/>
    <m/>
    <x v="0"/>
    <x v="7"/>
    <n v="12.7"/>
  </r>
  <r>
    <x v="1208"/>
    <x v="16"/>
    <x v="23"/>
    <x v="136"/>
    <x v="606"/>
    <x v="2"/>
    <s v="2006-2020"/>
    <m/>
    <m/>
    <x v="0"/>
    <x v="8"/>
    <n v="12.4"/>
  </r>
  <r>
    <x v="1208"/>
    <x v="16"/>
    <x v="23"/>
    <x v="136"/>
    <x v="606"/>
    <x v="2"/>
    <s v="2006-2020"/>
    <m/>
    <m/>
    <x v="0"/>
    <x v="9"/>
    <n v="10.5"/>
  </r>
  <r>
    <x v="1208"/>
    <x v="16"/>
    <x v="23"/>
    <x v="136"/>
    <x v="606"/>
    <x v="2"/>
    <s v="2006-2020"/>
    <m/>
    <m/>
    <x v="0"/>
    <x v="10"/>
    <n v="10.5"/>
  </r>
  <r>
    <x v="1208"/>
    <x v="16"/>
    <x v="23"/>
    <x v="136"/>
    <x v="606"/>
    <x v="2"/>
    <s v="2006-2020"/>
    <m/>
    <m/>
    <x v="0"/>
    <x v="11"/>
    <n v="10.5"/>
  </r>
  <r>
    <x v="1208"/>
    <x v="16"/>
    <x v="23"/>
    <x v="136"/>
    <x v="606"/>
    <x v="2"/>
    <s v="2006-2020"/>
    <m/>
    <m/>
    <x v="0"/>
    <x v="12"/>
    <n v="14.9"/>
  </r>
  <r>
    <x v="1209"/>
    <x v="16"/>
    <x v="23"/>
    <x v="136"/>
    <x v="606"/>
    <x v="2"/>
    <s v="2006-2020"/>
    <m/>
    <m/>
    <x v="0"/>
    <x v="13"/>
    <n v="0.8"/>
  </r>
  <r>
    <x v="1209"/>
    <x v="16"/>
    <x v="23"/>
    <x v="136"/>
    <x v="606"/>
    <x v="2"/>
    <s v="2006-2020"/>
    <m/>
    <m/>
    <x v="0"/>
    <x v="14"/>
    <n v="0.2"/>
  </r>
  <r>
    <x v="1209"/>
    <x v="16"/>
    <x v="23"/>
    <x v="136"/>
    <x v="606"/>
    <x v="2"/>
    <s v="2006-2020"/>
    <m/>
    <m/>
    <x v="0"/>
    <x v="0"/>
    <n v="-3.3"/>
  </r>
  <r>
    <x v="1209"/>
    <x v="16"/>
    <x v="23"/>
    <x v="136"/>
    <x v="606"/>
    <x v="2"/>
    <s v="2006-2020"/>
    <m/>
    <m/>
    <x v="0"/>
    <x v="1"/>
    <n v="-1.5"/>
  </r>
  <r>
    <x v="1209"/>
    <x v="16"/>
    <x v="23"/>
    <x v="136"/>
    <x v="606"/>
    <x v="2"/>
    <s v="2006-2020"/>
    <m/>
    <m/>
    <x v="0"/>
    <x v="2"/>
    <n v="-0.7"/>
  </r>
  <r>
    <x v="1209"/>
    <x v="16"/>
    <x v="23"/>
    <x v="136"/>
    <x v="606"/>
    <x v="2"/>
    <s v="2006-2020"/>
    <m/>
    <m/>
    <x v="0"/>
    <x v="3"/>
    <n v="-1.9"/>
  </r>
  <r>
    <x v="1209"/>
    <x v="16"/>
    <x v="23"/>
    <x v="136"/>
    <x v="606"/>
    <x v="2"/>
    <s v="2006-2020"/>
    <m/>
    <m/>
    <x v="0"/>
    <x v="4"/>
    <n v="-1.1000000000000001"/>
  </r>
  <r>
    <x v="1209"/>
    <x v="16"/>
    <x v="23"/>
    <x v="136"/>
    <x v="606"/>
    <x v="2"/>
    <s v="2006-2020"/>
    <m/>
    <m/>
    <x v="0"/>
    <x v="5"/>
    <n v="-2.2000000000000002"/>
  </r>
  <r>
    <x v="1209"/>
    <x v="16"/>
    <x v="23"/>
    <x v="136"/>
    <x v="606"/>
    <x v="2"/>
    <s v="2006-2020"/>
    <m/>
    <m/>
    <x v="0"/>
    <x v="6"/>
    <n v="-3.1"/>
  </r>
  <r>
    <x v="1209"/>
    <x v="16"/>
    <x v="23"/>
    <x v="136"/>
    <x v="606"/>
    <x v="2"/>
    <s v="2006-2020"/>
    <m/>
    <m/>
    <x v="0"/>
    <x v="7"/>
    <n v="-4.5"/>
  </r>
  <r>
    <x v="1209"/>
    <x v="16"/>
    <x v="23"/>
    <x v="136"/>
    <x v="606"/>
    <x v="2"/>
    <s v="2006-2020"/>
    <m/>
    <m/>
    <x v="0"/>
    <x v="8"/>
    <n v="-3.6"/>
  </r>
  <r>
    <x v="1209"/>
    <x v="16"/>
    <x v="23"/>
    <x v="136"/>
    <x v="606"/>
    <x v="2"/>
    <s v="2006-2020"/>
    <m/>
    <m/>
    <x v="0"/>
    <x v="9"/>
    <n v="-3"/>
  </r>
  <r>
    <x v="1209"/>
    <x v="16"/>
    <x v="23"/>
    <x v="136"/>
    <x v="606"/>
    <x v="2"/>
    <s v="2006-2020"/>
    <m/>
    <m/>
    <x v="0"/>
    <x v="10"/>
    <n v="-4.0999999999999996"/>
  </r>
  <r>
    <x v="1209"/>
    <x v="16"/>
    <x v="23"/>
    <x v="136"/>
    <x v="606"/>
    <x v="2"/>
    <s v="2006-2020"/>
    <m/>
    <m/>
    <x v="0"/>
    <x v="11"/>
    <n v="-5.7"/>
  </r>
  <r>
    <x v="1209"/>
    <x v="16"/>
    <x v="23"/>
    <x v="136"/>
    <x v="606"/>
    <x v="2"/>
    <s v="2006-2020"/>
    <m/>
    <m/>
    <x v="0"/>
    <x v="12"/>
    <n v="-2.5"/>
  </r>
  <r>
    <x v="1210"/>
    <x v="16"/>
    <x v="23"/>
    <x v="136"/>
    <x v="606"/>
    <x v="2"/>
    <s v="2006-2020"/>
    <m/>
    <m/>
    <x v="0"/>
    <x v="13"/>
    <n v="18.399999999999999"/>
  </r>
  <r>
    <x v="1210"/>
    <x v="16"/>
    <x v="23"/>
    <x v="136"/>
    <x v="606"/>
    <x v="2"/>
    <s v="2006-2020"/>
    <m/>
    <m/>
    <x v="0"/>
    <x v="14"/>
    <n v="13.8"/>
  </r>
  <r>
    <x v="1210"/>
    <x v="16"/>
    <x v="23"/>
    <x v="136"/>
    <x v="606"/>
    <x v="2"/>
    <s v="2006-2020"/>
    <m/>
    <m/>
    <x v="0"/>
    <x v="0"/>
    <n v="18.100000000000001"/>
  </r>
  <r>
    <x v="1210"/>
    <x v="16"/>
    <x v="23"/>
    <x v="136"/>
    <x v="606"/>
    <x v="2"/>
    <s v="2006-2020"/>
    <m/>
    <m/>
    <x v="0"/>
    <x v="1"/>
    <n v="20.9"/>
  </r>
  <r>
    <x v="1210"/>
    <x v="16"/>
    <x v="23"/>
    <x v="136"/>
    <x v="606"/>
    <x v="2"/>
    <s v="2006-2020"/>
    <m/>
    <m/>
    <x v="0"/>
    <x v="2"/>
    <n v="18.5"/>
  </r>
  <r>
    <x v="1210"/>
    <x v="16"/>
    <x v="23"/>
    <x v="136"/>
    <x v="606"/>
    <x v="2"/>
    <s v="2006-2020"/>
    <m/>
    <m/>
    <x v="0"/>
    <x v="3"/>
    <n v="26.6"/>
  </r>
  <r>
    <x v="1210"/>
    <x v="16"/>
    <x v="23"/>
    <x v="136"/>
    <x v="606"/>
    <x v="2"/>
    <s v="2006-2020"/>
    <m/>
    <m/>
    <x v="0"/>
    <x v="4"/>
    <n v="26"/>
  </r>
  <r>
    <x v="1210"/>
    <x v="16"/>
    <x v="23"/>
    <x v="136"/>
    <x v="606"/>
    <x v="2"/>
    <s v="2006-2020"/>
    <m/>
    <m/>
    <x v="0"/>
    <x v="5"/>
    <n v="25.1"/>
  </r>
  <r>
    <x v="1210"/>
    <x v="16"/>
    <x v="23"/>
    <x v="136"/>
    <x v="606"/>
    <x v="2"/>
    <s v="2006-2020"/>
    <m/>
    <m/>
    <x v="0"/>
    <x v="6"/>
    <n v="27.1"/>
  </r>
  <r>
    <x v="1210"/>
    <x v="16"/>
    <x v="23"/>
    <x v="136"/>
    <x v="606"/>
    <x v="2"/>
    <s v="2006-2020"/>
    <m/>
    <m/>
    <x v="0"/>
    <x v="7"/>
    <n v="29.7"/>
  </r>
  <r>
    <x v="1210"/>
    <x v="16"/>
    <x v="23"/>
    <x v="136"/>
    <x v="606"/>
    <x v="2"/>
    <s v="2006-2020"/>
    <m/>
    <m/>
    <x v="0"/>
    <x v="8"/>
    <n v="32.700000000000003"/>
  </r>
  <r>
    <x v="1210"/>
    <x v="16"/>
    <x v="23"/>
    <x v="136"/>
    <x v="606"/>
    <x v="2"/>
    <s v="2006-2020"/>
    <m/>
    <m/>
    <x v="0"/>
    <x v="9"/>
    <n v="33.700000000000003"/>
  </r>
  <r>
    <x v="1210"/>
    <x v="16"/>
    <x v="23"/>
    <x v="136"/>
    <x v="606"/>
    <x v="2"/>
    <s v="2006-2020"/>
    <m/>
    <m/>
    <x v="0"/>
    <x v="10"/>
    <n v="35.5"/>
  </r>
  <r>
    <x v="1210"/>
    <x v="16"/>
    <x v="23"/>
    <x v="136"/>
    <x v="606"/>
    <x v="2"/>
    <s v="2006-2020"/>
    <m/>
    <m/>
    <x v="0"/>
    <x v="11"/>
    <n v="38.4"/>
  </r>
  <r>
    <x v="1210"/>
    <x v="16"/>
    <x v="23"/>
    <x v="136"/>
    <x v="606"/>
    <x v="2"/>
    <s v="2006-2020"/>
    <m/>
    <m/>
    <x v="0"/>
    <x v="12"/>
    <n v="47.2"/>
  </r>
  <r>
    <x v="1211"/>
    <x v="16"/>
    <x v="23"/>
    <x v="136"/>
    <x v="606"/>
    <x v="2"/>
    <s v="2006-2020"/>
    <m/>
    <m/>
    <x v="0"/>
    <x v="13"/>
    <n v="-5.8"/>
  </r>
  <r>
    <x v="1211"/>
    <x v="16"/>
    <x v="23"/>
    <x v="136"/>
    <x v="606"/>
    <x v="2"/>
    <s v="2006-2020"/>
    <m/>
    <m/>
    <x v="0"/>
    <x v="14"/>
    <n v="-12.8"/>
  </r>
  <r>
    <x v="1211"/>
    <x v="16"/>
    <x v="23"/>
    <x v="136"/>
    <x v="606"/>
    <x v="2"/>
    <s v="2006-2020"/>
    <m/>
    <m/>
    <x v="0"/>
    <x v="0"/>
    <n v="-22.6"/>
  </r>
  <r>
    <x v="1211"/>
    <x v="16"/>
    <x v="23"/>
    <x v="136"/>
    <x v="606"/>
    <x v="2"/>
    <s v="2006-2020"/>
    <m/>
    <m/>
    <x v="0"/>
    <x v="1"/>
    <n v="-12"/>
  </r>
  <r>
    <x v="1211"/>
    <x v="16"/>
    <x v="23"/>
    <x v="136"/>
    <x v="606"/>
    <x v="2"/>
    <s v="2006-2020"/>
    <m/>
    <m/>
    <x v="0"/>
    <x v="2"/>
    <n v="-7.4"/>
  </r>
  <r>
    <x v="1211"/>
    <x v="16"/>
    <x v="23"/>
    <x v="136"/>
    <x v="606"/>
    <x v="2"/>
    <s v="2006-2020"/>
    <m/>
    <m/>
    <x v="0"/>
    <x v="3"/>
    <n v="-10.4"/>
  </r>
  <r>
    <x v="1211"/>
    <x v="16"/>
    <x v="23"/>
    <x v="136"/>
    <x v="606"/>
    <x v="2"/>
    <s v="2006-2020"/>
    <m/>
    <m/>
    <x v="0"/>
    <x v="4"/>
    <n v="-7.8"/>
  </r>
  <r>
    <x v="1211"/>
    <x v="16"/>
    <x v="23"/>
    <x v="136"/>
    <x v="606"/>
    <x v="2"/>
    <s v="2006-2020"/>
    <m/>
    <m/>
    <x v="0"/>
    <x v="5"/>
    <n v="-7.7"/>
  </r>
  <r>
    <x v="1211"/>
    <x v="16"/>
    <x v="23"/>
    <x v="136"/>
    <x v="606"/>
    <x v="2"/>
    <s v="2006-2020"/>
    <m/>
    <m/>
    <x v="0"/>
    <x v="6"/>
    <n v="-7.3"/>
  </r>
  <r>
    <x v="1211"/>
    <x v="16"/>
    <x v="23"/>
    <x v="136"/>
    <x v="606"/>
    <x v="2"/>
    <s v="2006-2020"/>
    <m/>
    <m/>
    <x v="0"/>
    <x v="7"/>
    <n v="-7.9"/>
  </r>
  <r>
    <x v="1211"/>
    <x v="16"/>
    <x v="23"/>
    <x v="136"/>
    <x v="606"/>
    <x v="2"/>
    <s v="2006-2020"/>
    <m/>
    <m/>
    <x v="0"/>
    <x v="8"/>
    <n v="-2.7"/>
  </r>
  <r>
    <x v="1211"/>
    <x v="16"/>
    <x v="23"/>
    <x v="136"/>
    <x v="606"/>
    <x v="2"/>
    <s v="2006-2020"/>
    <m/>
    <m/>
    <x v="0"/>
    <x v="9"/>
    <n v="1.4"/>
  </r>
  <r>
    <x v="1211"/>
    <x v="16"/>
    <x v="23"/>
    <x v="136"/>
    <x v="606"/>
    <x v="2"/>
    <s v="2006-2020"/>
    <m/>
    <m/>
    <x v="0"/>
    <x v="10"/>
    <n v="1.6"/>
  </r>
  <r>
    <x v="1211"/>
    <x v="16"/>
    <x v="23"/>
    <x v="136"/>
    <x v="606"/>
    <x v="2"/>
    <s v="2006-2020"/>
    <m/>
    <m/>
    <x v="0"/>
    <x v="11"/>
    <n v="2.2999999999999998"/>
  </r>
  <r>
    <x v="1211"/>
    <x v="16"/>
    <x v="23"/>
    <x v="136"/>
    <x v="606"/>
    <x v="2"/>
    <s v="2006-2020"/>
    <m/>
    <m/>
    <x v="0"/>
    <x v="12"/>
    <n v="10.9"/>
  </r>
  <r>
    <x v="1212"/>
    <x v="16"/>
    <x v="23"/>
    <x v="136"/>
    <x v="606"/>
    <x v="2"/>
    <s v="2006-2020"/>
    <m/>
    <m/>
    <x v="0"/>
    <x v="13"/>
    <n v="5"/>
  </r>
  <r>
    <x v="1212"/>
    <x v="16"/>
    <x v="23"/>
    <x v="136"/>
    <x v="606"/>
    <x v="2"/>
    <s v="2006-2020"/>
    <m/>
    <m/>
    <x v="0"/>
    <x v="14"/>
    <n v="4.8"/>
  </r>
  <r>
    <x v="1212"/>
    <x v="16"/>
    <x v="23"/>
    <x v="136"/>
    <x v="606"/>
    <x v="2"/>
    <s v="2006-2020"/>
    <m/>
    <m/>
    <x v="0"/>
    <x v="0"/>
    <n v="6.5"/>
  </r>
  <r>
    <x v="1212"/>
    <x v="16"/>
    <x v="23"/>
    <x v="136"/>
    <x v="606"/>
    <x v="2"/>
    <s v="2006-2020"/>
    <m/>
    <m/>
    <x v="0"/>
    <x v="1"/>
    <n v="6.2"/>
  </r>
  <r>
    <x v="1212"/>
    <x v="16"/>
    <x v="23"/>
    <x v="136"/>
    <x v="606"/>
    <x v="2"/>
    <s v="2006-2020"/>
    <m/>
    <m/>
    <x v="0"/>
    <x v="2"/>
    <n v="6.1"/>
  </r>
  <r>
    <x v="1212"/>
    <x v="16"/>
    <x v="23"/>
    <x v="136"/>
    <x v="606"/>
    <x v="2"/>
    <s v="2006-2020"/>
    <m/>
    <m/>
    <x v="0"/>
    <x v="3"/>
    <n v="6.7"/>
  </r>
  <r>
    <x v="1212"/>
    <x v="16"/>
    <x v="23"/>
    <x v="136"/>
    <x v="606"/>
    <x v="2"/>
    <s v="2006-2020"/>
    <m/>
    <m/>
    <x v="0"/>
    <x v="4"/>
    <n v="6.9"/>
  </r>
  <r>
    <x v="1212"/>
    <x v="16"/>
    <x v="23"/>
    <x v="136"/>
    <x v="606"/>
    <x v="2"/>
    <s v="2006-2020"/>
    <m/>
    <m/>
    <x v="0"/>
    <x v="5"/>
    <n v="7.6"/>
  </r>
  <r>
    <x v="1212"/>
    <x v="16"/>
    <x v="23"/>
    <x v="136"/>
    <x v="606"/>
    <x v="2"/>
    <s v="2006-2020"/>
    <m/>
    <m/>
    <x v="0"/>
    <x v="6"/>
    <n v="9"/>
  </r>
  <r>
    <x v="1212"/>
    <x v="16"/>
    <x v="23"/>
    <x v="136"/>
    <x v="606"/>
    <x v="2"/>
    <s v="2006-2020"/>
    <m/>
    <m/>
    <x v="0"/>
    <x v="7"/>
    <n v="10.1"/>
  </r>
  <r>
    <x v="1212"/>
    <x v="16"/>
    <x v="23"/>
    <x v="136"/>
    <x v="606"/>
    <x v="2"/>
    <s v="2006-2020"/>
    <m/>
    <m/>
    <x v="0"/>
    <x v="8"/>
    <n v="9.3000000000000007"/>
  </r>
  <r>
    <x v="1212"/>
    <x v="16"/>
    <x v="23"/>
    <x v="136"/>
    <x v="606"/>
    <x v="2"/>
    <s v="2006-2020"/>
    <m/>
    <m/>
    <x v="0"/>
    <x v="9"/>
    <n v="8.5"/>
  </r>
  <r>
    <x v="1212"/>
    <x v="16"/>
    <x v="23"/>
    <x v="136"/>
    <x v="606"/>
    <x v="2"/>
    <s v="2006-2020"/>
    <m/>
    <m/>
    <x v="0"/>
    <x v="10"/>
    <n v="9.3000000000000007"/>
  </r>
  <r>
    <x v="1212"/>
    <x v="16"/>
    <x v="23"/>
    <x v="136"/>
    <x v="606"/>
    <x v="2"/>
    <s v="2006-2020"/>
    <m/>
    <m/>
    <x v="0"/>
    <x v="11"/>
    <n v="10.199999999999999"/>
  </r>
  <r>
    <x v="1212"/>
    <x v="16"/>
    <x v="23"/>
    <x v="136"/>
    <x v="606"/>
    <x v="2"/>
    <s v="2006-2020"/>
    <m/>
    <m/>
    <x v="0"/>
    <x v="12"/>
    <n v="10.199999999999999"/>
  </r>
  <r>
    <x v="1213"/>
    <x v="16"/>
    <x v="23"/>
    <x v="136"/>
    <x v="606"/>
    <x v="2"/>
    <s v="2006-2020"/>
    <m/>
    <m/>
    <x v="0"/>
    <x v="13"/>
    <n v="4.2"/>
  </r>
  <r>
    <x v="1213"/>
    <x v="16"/>
    <x v="23"/>
    <x v="136"/>
    <x v="606"/>
    <x v="2"/>
    <s v="2006-2020"/>
    <m/>
    <m/>
    <x v="0"/>
    <x v="14"/>
    <n v="3.4"/>
  </r>
  <r>
    <x v="1213"/>
    <x v="16"/>
    <x v="23"/>
    <x v="136"/>
    <x v="606"/>
    <x v="2"/>
    <s v="2006-2020"/>
    <m/>
    <m/>
    <x v="0"/>
    <x v="0"/>
    <n v="5.9"/>
  </r>
  <r>
    <x v="1213"/>
    <x v="16"/>
    <x v="23"/>
    <x v="136"/>
    <x v="606"/>
    <x v="2"/>
    <s v="2006-2020"/>
    <m/>
    <m/>
    <x v="0"/>
    <x v="1"/>
    <n v="5.7"/>
  </r>
  <r>
    <x v="1213"/>
    <x v="16"/>
    <x v="23"/>
    <x v="136"/>
    <x v="606"/>
    <x v="2"/>
    <s v="2006-2020"/>
    <m/>
    <m/>
    <x v="0"/>
    <x v="2"/>
    <n v="5.5"/>
  </r>
  <r>
    <x v="1213"/>
    <x v="16"/>
    <x v="23"/>
    <x v="136"/>
    <x v="606"/>
    <x v="2"/>
    <s v="2006-2020"/>
    <m/>
    <m/>
    <x v="0"/>
    <x v="3"/>
    <n v="5.6"/>
  </r>
  <r>
    <x v="1213"/>
    <x v="16"/>
    <x v="23"/>
    <x v="136"/>
    <x v="606"/>
    <x v="2"/>
    <s v="2006-2020"/>
    <m/>
    <m/>
    <x v="0"/>
    <x v="4"/>
    <n v="6"/>
  </r>
  <r>
    <x v="1213"/>
    <x v="16"/>
    <x v="23"/>
    <x v="136"/>
    <x v="606"/>
    <x v="2"/>
    <s v="2006-2020"/>
    <m/>
    <m/>
    <x v="0"/>
    <x v="5"/>
    <n v="6.8"/>
  </r>
  <r>
    <x v="1213"/>
    <x v="16"/>
    <x v="23"/>
    <x v="136"/>
    <x v="606"/>
    <x v="2"/>
    <s v="2006-2020"/>
    <m/>
    <m/>
    <x v="0"/>
    <x v="6"/>
    <n v="8"/>
  </r>
  <r>
    <x v="1213"/>
    <x v="16"/>
    <x v="23"/>
    <x v="136"/>
    <x v="606"/>
    <x v="2"/>
    <s v="2006-2020"/>
    <m/>
    <m/>
    <x v="0"/>
    <x v="7"/>
    <n v="8.9"/>
  </r>
  <r>
    <x v="1213"/>
    <x v="16"/>
    <x v="23"/>
    <x v="136"/>
    <x v="606"/>
    <x v="2"/>
    <s v="2006-2020"/>
    <m/>
    <m/>
    <x v="0"/>
    <x v="8"/>
    <n v="8.6999999999999993"/>
  </r>
  <r>
    <x v="1213"/>
    <x v="16"/>
    <x v="23"/>
    <x v="136"/>
    <x v="606"/>
    <x v="2"/>
    <s v="2006-2020"/>
    <m/>
    <m/>
    <x v="0"/>
    <x v="9"/>
    <n v="7.6"/>
  </r>
  <r>
    <x v="1213"/>
    <x v="16"/>
    <x v="23"/>
    <x v="136"/>
    <x v="606"/>
    <x v="2"/>
    <s v="2006-2020"/>
    <m/>
    <m/>
    <x v="0"/>
    <x v="10"/>
    <n v="8.3000000000000007"/>
  </r>
  <r>
    <x v="1213"/>
    <x v="16"/>
    <x v="23"/>
    <x v="136"/>
    <x v="606"/>
    <x v="2"/>
    <s v="2006-2020"/>
    <m/>
    <m/>
    <x v="0"/>
    <x v="11"/>
    <n v="9.3000000000000007"/>
  </r>
  <r>
    <x v="1213"/>
    <x v="16"/>
    <x v="23"/>
    <x v="136"/>
    <x v="606"/>
    <x v="2"/>
    <s v="2006-2020"/>
    <m/>
    <m/>
    <x v="0"/>
    <x v="12"/>
    <n v="8.8000000000000007"/>
  </r>
  <r>
    <x v="1214"/>
    <x v="16"/>
    <x v="23"/>
    <x v="136"/>
    <x v="606"/>
    <x v="2"/>
    <s v="2000-2020"/>
    <m/>
    <m/>
    <x v="0"/>
    <x v="16"/>
    <n v="15408.87"/>
  </r>
  <r>
    <x v="1214"/>
    <x v="16"/>
    <x v="23"/>
    <x v="136"/>
    <x v="606"/>
    <x v="2"/>
    <s v="2000-2020"/>
    <m/>
    <m/>
    <x v="0"/>
    <x v="17"/>
    <n v="15990.7"/>
  </r>
  <r>
    <x v="1214"/>
    <x v="16"/>
    <x v="23"/>
    <x v="136"/>
    <x v="606"/>
    <x v="2"/>
    <s v="2000-2020"/>
    <m/>
    <m/>
    <x v="0"/>
    <x v="18"/>
    <n v="16380.16"/>
  </r>
  <r>
    <x v="1214"/>
    <x v="16"/>
    <x v="23"/>
    <x v="136"/>
    <x v="606"/>
    <x v="2"/>
    <s v="2000-2020"/>
    <m/>
    <m/>
    <x v="0"/>
    <x v="19"/>
    <n v="16892.21"/>
  </r>
  <r>
    <x v="1214"/>
    <x v="16"/>
    <x v="23"/>
    <x v="136"/>
    <x v="606"/>
    <x v="2"/>
    <s v="2000-2020"/>
    <m/>
    <m/>
    <x v="0"/>
    <x v="20"/>
    <n v="17030.38"/>
  </r>
  <r>
    <x v="1214"/>
    <x v="16"/>
    <x v="23"/>
    <x v="136"/>
    <x v="606"/>
    <x v="2"/>
    <s v="2000-2020"/>
    <m/>
    <m/>
    <x v="0"/>
    <x v="15"/>
    <n v="17526.02"/>
  </r>
  <r>
    <x v="1214"/>
    <x v="16"/>
    <x v="23"/>
    <x v="136"/>
    <x v="606"/>
    <x v="2"/>
    <s v="2000-2020"/>
    <m/>
    <m/>
    <x v="0"/>
    <x v="13"/>
    <n v="18162.400000000001"/>
  </r>
  <r>
    <x v="1214"/>
    <x v="16"/>
    <x v="23"/>
    <x v="136"/>
    <x v="606"/>
    <x v="2"/>
    <s v="2000-2020"/>
    <m/>
    <m/>
    <x v="0"/>
    <x v="14"/>
    <n v="18789.3"/>
  </r>
  <r>
    <x v="1214"/>
    <x v="16"/>
    <x v="23"/>
    <x v="136"/>
    <x v="606"/>
    <x v="2"/>
    <s v="2000-2020"/>
    <m/>
    <m/>
    <x v="0"/>
    <x v="0"/>
    <n v="20429.09"/>
  </r>
  <r>
    <x v="1214"/>
    <x v="16"/>
    <x v="23"/>
    <x v="136"/>
    <x v="606"/>
    <x v="2"/>
    <s v="2000-2020"/>
    <m/>
    <m/>
    <x v="0"/>
    <x v="1"/>
    <n v="21007.4"/>
  </r>
  <r>
    <x v="1214"/>
    <x v="16"/>
    <x v="23"/>
    <x v="136"/>
    <x v="606"/>
    <x v="2"/>
    <s v="2000-2020"/>
    <m/>
    <m/>
    <x v="0"/>
    <x v="2"/>
    <n v="21171.8"/>
  </r>
  <r>
    <x v="1214"/>
    <x v="16"/>
    <x v="23"/>
    <x v="136"/>
    <x v="606"/>
    <x v="2"/>
    <s v="2000-2020"/>
    <m/>
    <m/>
    <x v="0"/>
    <x v="3"/>
    <n v="21846.38"/>
  </r>
  <r>
    <x v="1214"/>
    <x v="16"/>
    <x v="23"/>
    <x v="136"/>
    <x v="606"/>
    <x v="2"/>
    <s v="2000-2020"/>
    <m/>
    <m/>
    <x v="0"/>
    <x v="4"/>
    <n v="22598.85"/>
  </r>
  <r>
    <x v="1214"/>
    <x v="16"/>
    <x v="23"/>
    <x v="136"/>
    <x v="606"/>
    <x v="2"/>
    <s v="2000-2020"/>
    <m/>
    <m/>
    <x v="0"/>
    <x v="5"/>
    <n v="22980.9"/>
  </r>
  <r>
    <x v="1214"/>
    <x v="16"/>
    <x v="23"/>
    <x v="136"/>
    <x v="606"/>
    <x v="2"/>
    <s v="2000-2020"/>
    <m/>
    <m/>
    <x v="0"/>
    <x v="6"/>
    <n v="23960.6"/>
  </r>
  <r>
    <x v="1214"/>
    <x v="16"/>
    <x v="23"/>
    <x v="136"/>
    <x v="606"/>
    <x v="2"/>
    <s v="2000-2020"/>
    <m/>
    <m/>
    <x v="0"/>
    <x v="7"/>
    <n v="25022"/>
  </r>
  <r>
    <x v="1214"/>
    <x v="16"/>
    <x v="23"/>
    <x v="136"/>
    <x v="606"/>
    <x v="2"/>
    <s v="2000-2020"/>
    <m/>
    <m/>
    <x v="0"/>
    <x v="8"/>
    <n v="26022.67"/>
  </r>
  <r>
    <x v="1214"/>
    <x v="16"/>
    <x v="23"/>
    <x v="136"/>
    <x v="606"/>
    <x v="2"/>
    <s v="2000-2020"/>
    <m/>
    <m/>
    <x v="0"/>
    <x v="9"/>
    <n v="26571.93"/>
  </r>
  <r>
    <x v="1214"/>
    <x v="16"/>
    <x v="23"/>
    <x v="136"/>
    <x v="606"/>
    <x v="2"/>
    <s v="2000-2020"/>
    <m/>
    <m/>
    <x v="0"/>
    <x v="10"/>
    <n v="27165.75"/>
  </r>
  <r>
    <x v="1214"/>
    <x v="16"/>
    <x v="23"/>
    <x v="136"/>
    <x v="606"/>
    <x v="2"/>
    <s v="2000-2020"/>
    <m/>
    <m/>
    <x v="0"/>
    <x v="11"/>
    <n v="27854.39"/>
  </r>
  <r>
    <x v="1214"/>
    <x v="16"/>
    <x v="23"/>
    <x v="136"/>
    <x v="606"/>
    <x v="2"/>
    <s v="2000-2020"/>
    <m/>
    <m/>
    <x v="0"/>
    <x v="12"/>
    <n v="28678.81"/>
  </r>
  <r>
    <x v="1215"/>
    <x v="16"/>
    <x v="23"/>
    <x v="136"/>
    <x v="606"/>
    <x v="2"/>
    <s v="2000-2020"/>
    <m/>
    <m/>
    <x v="0"/>
    <x v="16"/>
    <n v="27000.33"/>
  </r>
  <r>
    <x v="1215"/>
    <x v="16"/>
    <x v="23"/>
    <x v="136"/>
    <x v="606"/>
    <x v="2"/>
    <s v="2000-2020"/>
    <m/>
    <m/>
    <x v="0"/>
    <x v="17"/>
    <n v="28029.919999999998"/>
  </r>
  <r>
    <x v="1215"/>
    <x v="16"/>
    <x v="23"/>
    <x v="136"/>
    <x v="606"/>
    <x v="2"/>
    <s v="2000-2020"/>
    <m/>
    <m/>
    <x v="0"/>
    <x v="18"/>
    <n v="28712.83"/>
  </r>
  <r>
    <x v="1215"/>
    <x v="16"/>
    <x v="23"/>
    <x v="136"/>
    <x v="606"/>
    <x v="2"/>
    <s v="2000-2020"/>
    <m/>
    <m/>
    <x v="0"/>
    <x v="19"/>
    <n v="29621"/>
  </r>
  <r>
    <x v="1215"/>
    <x v="16"/>
    <x v="23"/>
    <x v="136"/>
    <x v="606"/>
    <x v="2"/>
    <s v="2000-2020"/>
    <m/>
    <m/>
    <x v="0"/>
    <x v="20"/>
    <n v="29853.83"/>
  </r>
  <r>
    <x v="1215"/>
    <x v="16"/>
    <x v="23"/>
    <x v="136"/>
    <x v="606"/>
    <x v="2"/>
    <s v="2000-2020"/>
    <m/>
    <m/>
    <x v="0"/>
    <x v="15"/>
    <n v="30715.83"/>
  </r>
  <r>
    <x v="1215"/>
    <x v="16"/>
    <x v="23"/>
    <x v="136"/>
    <x v="606"/>
    <x v="2"/>
    <s v="2000-2020"/>
    <m/>
    <m/>
    <x v="0"/>
    <x v="13"/>
    <n v="31840.75"/>
  </r>
  <r>
    <x v="1215"/>
    <x v="16"/>
    <x v="23"/>
    <x v="136"/>
    <x v="606"/>
    <x v="2"/>
    <s v="2000-2020"/>
    <m/>
    <m/>
    <x v="0"/>
    <x v="14"/>
    <n v="32906.080000000002"/>
  </r>
  <r>
    <x v="1215"/>
    <x v="16"/>
    <x v="23"/>
    <x v="136"/>
    <x v="606"/>
    <x v="2"/>
    <s v="2000-2020"/>
    <m/>
    <m/>
    <x v="0"/>
    <x v="0"/>
    <n v="35769.919999999998"/>
  </r>
  <r>
    <x v="1215"/>
    <x v="16"/>
    <x v="23"/>
    <x v="136"/>
    <x v="606"/>
    <x v="2"/>
    <s v="2000-2020"/>
    <m/>
    <m/>
    <x v="0"/>
    <x v="1"/>
    <n v="36863.58"/>
  </r>
  <r>
    <x v="1215"/>
    <x v="16"/>
    <x v="23"/>
    <x v="136"/>
    <x v="606"/>
    <x v="2"/>
    <s v="2000-2020"/>
    <m/>
    <m/>
    <x v="0"/>
    <x v="2"/>
    <n v="37112.42"/>
  </r>
  <r>
    <x v="1215"/>
    <x v="16"/>
    <x v="23"/>
    <x v="136"/>
    <x v="606"/>
    <x v="2"/>
    <s v="2000-2020"/>
    <m/>
    <m/>
    <x v="0"/>
    <x v="3"/>
    <n v="38287.25"/>
  </r>
  <r>
    <x v="1215"/>
    <x v="16"/>
    <x v="23"/>
    <x v="136"/>
    <x v="606"/>
    <x v="2"/>
    <s v="2000-2020"/>
    <m/>
    <m/>
    <x v="0"/>
    <x v="4"/>
    <n v="39623.42"/>
  </r>
  <r>
    <x v="1215"/>
    <x v="16"/>
    <x v="23"/>
    <x v="136"/>
    <x v="606"/>
    <x v="2"/>
    <s v="2000-2020"/>
    <m/>
    <m/>
    <x v="0"/>
    <x v="5"/>
    <n v="40290"/>
  </r>
  <r>
    <x v="1215"/>
    <x v="16"/>
    <x v="23"/>
    <x v="136"/>
    <x v="606"/>
    <x v="2"/>
    <s v="2000-2020"/>
    <m/>
    <m/>
    <x v="0"/>
    <x v="6"/>
    <n v="41983.5"/>
  </r>
  <r>
    <x v="1215"/>
    <x v="16"/>
    <x v="23"/>
    <x v="136"/>
    <x v="606"/>
    <x v="2"/>
    <s v="2000-2020"/>
    <m/>
    <m/>
    <x v="0"/>
    <x v="7"/>
    <n v="43852.67"/>
  </r>
  <r>
    <x v="1215"/>
    <x v="16"/>
    <x v="23"/>
    <x v="136"/>
    <x v="606"/>
    <x v="2"/>
    <s v="2000-2020"/>
    <m/>
    <m/>
    <x v="0"/>
    <x v="8"/>
    <n v="45619.92"/>
  </r>
  <r>
    <x v="1215"/>
    <x v="16"/>
    <x v="23"/>
    <x v="136"/>
    <x v="606"/>
    <x v="2"/>
    <s v="2000-2020"/>
    <m/>
    <m/>
    <x v="0"/>
    <x v="9"/>
    <n v="46592.67"/>
  </r>
  <r>
    <x v="1215"/>
    <x v="16"/>
    <x v="23"/>
    <x v="136"/>
    <x v="606"/>
    <x v="2"/>
    <s v="2000-2020"/>
    <m/>
    <m/>
    <x v="0"/>
    <x v="10"/>
    <n v="47623.33"/>
  </r>
  <r>
    <x v="1215"/>
    <x v="16"/>
    <x v="23"/>
    <x v="136"/>
    <x v="606"/>
    <x v="2"/>
    <s v="2000-2020"/>
    <m/>
    <m/>
    <x v="0"/>
    <x v="11"/>
    <n v="48831.5"/>
  </r>
  <r>
    <x v="1215"/>
    <x v="16"/>
    <x v="23"/>
    <x v="136"/>
    <x v="606"/>
    <x v="2"/>
    <s v="2000-2020"/>
    <m/>
    <m/>
    <x v="0"/>
    <x v="12"/>
    <n v="50281.08"/>
  </r>
  <r>
    <x v="1216"/>
    <x v="16"/>
    <x v="23"/>
    <x v="136"/>
    <x v="606"/>
    <x v="0"/>
    <s v="2014-2020"/>
    <m/>
    <m/>
    <x v="0"/>
    <x v="6"/>
    <n v="100"/>
  </r>
  <r>
    <x v="1216"/>
    <x v="16"/>
    <x v="23"/>
    <x v="136"/>
    <x v="606"/>
    <x v="0"/>
    <s v="2014-2020"/>
    <m/>
    <m/>
    <x v="0"/>
    <x v="7"/>
    <n v="98.77"/>
  </r>
  <r>
    <x v="1216"/>
    <x v="16"/>
    <x v="23"/>
    <x v="136"/>
    <x v="606"/>
    <x v="0"/>
    <s v="2014-2020"/>
    <m/>
    <m/>
    <x v="0"/>
    <x v="8"/>
    <n v="98.08"/>
  </r>
  <r>
    <x v="1216"/>
    <x v="16"/>
    <x v="23"/>
    <x v="136"/>
    <x v="606"/>
    <x v="0"/>
    <s v="2014-2020"/>
    <m/>
    <m/>
    <x v="0"/>
    <x v="9"/>
    <n v="107.65"/>
  </r>
  <r>
    <x v="1216"/>
    <x v="16"/>
    <x v="23"/>
    <x v="136"/>
    <x v="606"/>
    <x v="0"/>
    <s v="2014-2020"/>
    <m/>
    <m/>
    <x v="0"/>
    <x v="10"/>
    <n v="112.9"/>
  </r>
  <r>
    <x v="1216"/>
    <x v="16"/>
    <x v="23"/>
    <x v="136"/>
    <x v="606"/>
    <x v="0"/>
    <s v="2014-2020"/>
    <m/>
    <m/>
    <x v="0"/>
    <x v="11"/>
    <n v="115.04"/>
  </r>
  <r>
    <x v="1216"/>
    <x v="16"/>
    <x v="23"/>
    <x v="136"/>
    <x v="606"/>
    <x v="0"/>
    <s v="2014-2020"/>
    <m/>
    <m/>
    <x v="0"/>
    <x v="12"/>
    <n v="123.02"/>
  </r>
  <r>
    <x v="1217"/>
    <x v="16"/>
    <x v="23"/>
    <x v="136"/>
    <x v="606"/>
    <x v="0"/>
    <s v="2014-2020"/>
    <m/>
    <m/>
    <x v="0"/>
    <x v="6"/>
    <n v="100"/>
  </r>
  <r>
    <x v="1217"/>
    <x v="16"/>
    <x v="23"/>
    <x v="136"/>
    <x v="606"/>
    <x v="0"/>
    <s v="2014-2020"/>
    <m/>
    <m/>
    <x v="0"/>
    <x v="7"/>
    <n v="103.98"/>
  </r>
  <r>
    <x v="1217"/>
    <x v="16"/>
    <x v="23"/>
    <x v="136"/>
    <x v="606"/>
    <x v="0"/>
    <s v="2014-2020"/>
    <m/>
    <m/>
    <x v="0"/>
    <x v="8"/>
    <n v="106.17"/>
  </r>
  <r>
    <x v="1217"/>
    <x v="16"/>
    <x v="23"/>
    <x v="136"/>
    <x v="606"/>
    <x v="0"/>
    <s v="2014-2020"/>
    <m/>
    <m/>
    <x v="0"/>
    <x v="9"/>
    <n v="108.21"/>
  </r>
  <r>
    <x v="1217"/>
    <x v="16"/>
    <x v="23"/>
    <x v="136"/>
    <x v="606"/>
    <x v="0"/>
    <s v="2014-2020"/>
    <m/>
    <m/>
    <x v="0"/>
    <x v="10"/>
    <n v="112.89"/>
  </r>
  <r>
    <x v="1217"/>
    <x v="16"/>
    <x v="23"/>
    <x v="136"/>
    <x v="606"/>
    <x v="0"/>
    <s v="2014-2020"/>
    <m/>
    <m/>
    <x v="0"/>
    <x v="11"/>
    <n v="113.4"/>
  </r>
  <r>
    <x v="1217"/>
    <x v="16"/>
    <x v="23"/>
    <x v="136"/>
    <x v="606"/>
    <x v="0"/>
    <s v="2014-2020"/>
    <m/>
    <m/>
    <x v="0"/>
    <x v="12"/>
    <n v="116.05"/>
  </r>
  <r>
    <x v="1218"/>
    <x v="16"/>
    <x v="23"/>
    <x v="136"/>
    <x v="606"/>
    <x v="0"/>
    <s v="2014-2020"/>
    <m/>
    <m/>
    <x v="0"/>
    <x v="6"/>
    <n v="100"/>
  </r>
  <r>
    <x v="1218"/>
    <x v="16"/>
    <x v="23"/>
    <x v="136"/>
    <x v="606"/>
    <x v="0"/>
    <s v="2014-2020"/>
    <m/>
    <m/>
    <x v="0"/>
    <x v="7"/>
    <n v="91.81"/>
  </r>
  <r>
    <x v="1218"/>
    <x v="16"/>
    <x v="23"/>
    <x v="136"/>
    <x v="606"/>
    <x v="0"/>
    <s v="2014-2020"/>
    <m/>
    <m/>
    <x v="0"/>
    <x v="8"/>
    <n v="87.2"/>
  </r>
  <r>
    <x v="1218"/>
    <x v="16"/>
    <x v="23"/>
    <x v="136"/>
    <x v="606"/>
    <x v="0"/>
    <s v="2014-2020"/>
    <m/>
    <m/>
    <x v="0"/>
    <x v="9"/>
    <n v="104.47"/>
  </r>
  <r>
    <x v="1218"/>
    <x v="16"/>
    <x v="23"/>
    <x v="136"/>
    <x v="606"/>
    <x v="0"/>
    <s v="2014-2020"/>
    <m/>
    <m/>
    <x v="0"/>
    <x v="10"/>
    <n v="110.65"/>
  </r>
  <r>
    <x v="1218"/>
    <x v="16"/>
    <x v="23"/>
    <x v="136"/>
    <x v="606"/>
    <x v="0"/>
    <s v="2014-2020"/>
    <m/>
    <m/>
    <x v="0"/>
    <x v="11"/>
    <n v="113.2"/>
  </r>
  <r>
    <x v="1218"/>
    <x v="16"/>
    <x v="23"/>
    <x v="136"/>
    <x v="606"/>
    <x v="0"/>
    <s v="2014-2020"/>
    <m/>
    <m/>
    <x v="0"/>
    <x v="12"/>
    <n v="126.19"/>
  </r>
  <r>
    <x v="1219"/>
    <x v="16"/>
    <x v="23"/>
    <x v="136"/>
    <x v="606"/>
    <x v="0"/>
    <s v="2014-2020"/>
    <m/>
    <m/>
    <x v="0"/>
    <x v="6"/>
    <n v="100"/>
  </r>
  <r>
    <x v="1219"/>
    <x v="16"/>
    <x v="23"/>
    <x v="136"/>
    <x v="606"/>
    <x v="0"/>
    <s v="2014-2020"/>
    <m/>
    <m/>
    <x v="0"/>
    <x v="7"/>
    <n v="111.98"/>
  </r>
  <r>
    <x v="1219"/>
    <x v="16"/>
    <x v="23"/>
    <x v="136"/>
    <x v="606"/>
    <x v="0"/>
    <s v="2014-2020"/>
    <m/>
    <m/>
    <x v="0"/>
    <x v="8"/>
    <n v="118.98"/>
  </r>
  <r>
    <x v="1219"/>
    <x v="16"/>
    <x v="23"/>
    <x v="136"/>
    <x v="606"/>
    <x v="0"/>
    <s v="2014-2020"/>
    <m/>
    <m/>
    <x v="0"/>
    <x v="9"/>
    <n v="120.24"/>
  </r>
  <r>
    <x v="1219"/>
    <x v="16"/>
    <x v="23"/>
    <x v="136"/>
    <x v="606"/>
    <x v="0"/>
    <s v="2014-2020"/>
    <m/>
    <m/>
    <x v="0"/>
    <x v="10"/>
    <n v="123.28"/>
  </r>
  <r>
    <x v="1219"/>
    <x v="16"/>
    <x v="23"/>
    <x v="136"/>
    <x v="606"/>
    <x v="0"/>
    <s v="2014-2020"/>
    <m/>
    <m/>
    <x v="0"/>
    <x v="11"/>
    <n v="129.47999999999999"/>
  </r>
  <r>
    <x v="1219"/>
    <x v="16"/>
    <x v="23"/>
    <x v="136"/>
    <x v="606"/>
    <x v="0"/>
    <s v="2014-2020"/>
    <m/>
    <m/>
    <x v="0"/>
    <x v="12"/>
    <n v="133.65"/>
  </r>
  <r>
    <x v="1220"/>
    <x v="16"/>
    <x v="23"/>
    <x v="136"/>
    <x v="606"/>
    <x v="0"/>
    <s v="2014-2020"/>
    <m/>
    <m/>
    <x v="0"/>
    <x v="6"/>
    <n v="100"/>
  </r>
  <r>
    <x v="1220"/>
    <x v="16"/>
    <x v="23"/>
    <x v="136"/>
    <x v="606"/>
    <x v="0"/>
    <s v="2014-2020"/>
    <m/>
    <m/>
    <x v="0"/>
    <x v="7"/>
    <n v="101.2"/>
  </r>
  <r>
    <x v="1220"/>
    <x v="16"/>
    <x v="23"/>
    <x v="136"/>
    <x v="606"/>
    <x v="0"/>
    <s v="2014-2020"/>
    <m/>
    <m/>
    <x v="0"/>
    <x v="8"/>
    <n v="106.17"/>
  </r>
  <r>
    <x v="1220"/>
    <x v="16"/>
    <x v="23"/>
    <x v="136"/>
    <x v="606"/>
    <x v="0"/>
    <s v="2014-2020"/>
    <m/>
    <m/>
    <x v="0"/>
    <x v="9"/>
    <n v="104.85"/>
  </r>
  <r>
    <x v="1220"/>
    <x v="16"/>
    <x v="23"/>
    <x v="136"/>
    <x v="606"/>
    <x v="0"/>
    <s v="2014-2020"/>
    <m/>
    <m/>
    <x v="0"/>
    <x v="10"/>
    <n v="100.49"/>
  </r>
  <r>
    <x v="1220"/>
    <x v="16"/>
    <x v="23"/>
    <x v="136"/>
    <x v="606"/>
    <x v="0"/>
    <s v="2014-2020"/>
    <m/>
    <m/>
    <x v="0"/>
    <x v="11"/>
    <n v="101.89"/>
  </r>
  <r>
    <x v="1220"/>
    <x v="16"/>
    <x v="23"/>
    <x v="136"/>
    <x v="606"/>
    <x v="0"/>
    <s v="2014-2020"/>
    <m/>
    <m/>
    <x v="0"/>
    <x v="12"/>
    <n v="116.87"/>
  </r>
  <r>
    <x v="1221"/>
    <x v="17"/>
    <x v="1"/>
    <x v="160"/>
    <x v="683"/>
    <x v="11"/>
    <s v="2016-2021"/>
    <m/>
    <s v="Importaciones de carne bovina (toneladas)"/>
    <x v="12"/>
    <x v="8"/>
    <n v="184991.30344999998"/>
  </r>
  <r>
    <x v="1221"/>
    <x v="17"/>
    <x v="1"/>
    <x v="160"/>
    <x v="683"/>
    <x v="11"/>
    <s v="2016-2021"/>
    <m/>
    <s v="Importaciones de carne bovina (toneladas)"/>
    <x v="12"/>
    <x v="9"/>
    <n v="198820.66414000012"/>
  </r>
  <r>
    <x v="1221"/>
    <x v="17"/>
    <x v="1"/>
    <x v="160"/>
    <x v="683"/>
    <x v="11"/>
    <s v="2016-2021"/>
    <m/>
    <s v="Importaciones de carne bovina (toneladas)"/>
    <x v="12"/>
    <x v="10"/>
    <n v="223843.12131000002"/>
  </r>
  <r>
    <x v="1221"/>
    <x v="17"/>
    <x v="1"/>
    <x v="160"/>
    <x v="683"/>
    <x v="11"/>
    <s v="2016-2021"/>
    <m/>
    <s v="Importaciones de carne bovina (toneladas)"/>
    <x v="12"/>
    <x v="11"/>
    <n v="227307.68427999999"/>
  </r>
  <r>
    <x v="1221"/>
    <x v="17"/>
    <x v="1"/>
    <x v="160"/>
    <x v="683"/>
    <x v="11"/>
    <s v="2016-2021"/>
    <m/>
    <s v="Importaciones de carne bovina (toneladas)"/>
    <x v="12"/>
    <x v="12"/>
    <n v="224936.80914000006"/>
  </r>
  <r>
    <x v="1221"/>
    <x v="17"/>
    <x v="1"/>
    <x v="160"/>
    <x v="683"/>
    <x v="11"/>
    <s v="2016-2021"/>
    <m/>
    <s v="Importaciones de carne bovina (toneladas)"/>
    <x v="12"/>
    <x v="21"/>
    <n v="19881.540610000011"/>
  </r>
  <r>
    <x v="1222"/>
    <x v="17"/>
    <x v="30"/>
    <x v="161"/>
    <x v="684"/>
    <x v="11"/>
    <s v="2019-2020"/>
    <m/>
    <s v="Producción de carne en toneladas"/>
    <x v="12"/>
    <x v="11"/>
    <n v="679168"/>
  </r>
  <r>
    <x v="1222"/>
    <x v="17"/>
    <x v="30"/>
    <x v="161"/>
    <x v="684"/>
    <x v="11"/>
    <s v="2019-2020"/>
    <m/>
    <s v="Producción de carne en toneladas"/>
    <x v="12"/>
    <x v="12"/>
    <n v="690647"/>
  </r>
  <r>
    <x v="1223"/>
    <x v="17"/>
    <x v="30"/>
    <x v="161"/>
    <x v="685"/>
    <x v="11"/>
    <s v="2019-2020"/>
    <m/>
    <s v="Producción de carne en toneladas"/>
    <x v="12"/>
    <x v="11"/>
    <n v="765061"/>
  </r>
  <r>
    <x v="1223"/>
    <x v="17"/>
    <x v="30"/>
    <x v="161"/>
    <x v="685"/>
    <x v="11"/>
    <s v="2019-2020"/>
    <m/>
    <s v="Producción de carne en toneladas"/>
    <x v="12"/>
    <x v="12"/>
    <n v="767934"/>
  </r>
  <r>
    <x v="1224"/>
    <x v="17"/>
    <x v="30"/>
    <x v="160"/>
    <x v="686"/>
    <x v="11"/>
    <s v="2019-2020"/>
    <m/>
    <s v="Producción de carne en toneladas"/>
    <x v="12"/>
    <x v="11"/>
    <n v="211999.98699999999"/>
  </r>
  <r>
    <x v="1224"/>
    <x v="17"/>
    <x v="30"/>
    <x v="160"/>
    <x v="686"/>
    <x v="11"/>
    <s v="2019-2020"/>
    <m/>
    <s v="Producción de carne en toneladas"/>
    <x v="12"/>
    <x v="12"/>
    <n v="223362.715"/>
  </r>
  <r>
    <x v="1225"/>
    <x v="17"/>
    <x v="30"/>
    <x v="162"/>
    <x v="687"/>
    <x v="11"/>
    <s v="2019-2020"/>
    <m/>
    <s v="Producción de carne en toneladas"/>
    <x v="12"/>
    <x v="11"/>
    <n v="529957.27"/>
  </r>
  <r>
    <x v="1225"/>
    <x v="17"/>
    <x v="30"/>
    <x v="162"/>
    <x v="687"/>
    <x v="11"/>
    <s v="2019-2020"/>
    <m/>
    <s v="Producción de carne en toneladas"/>
    <x v="12"/>
    <x v="12"/>
    <n v="574165.15800000005"/>
  </r>
  <r>
    <x v="1226"/>
    <x v="17"/>
    <x v="30"/>
    <x v="160"/>
    <x v="688"/>
    <x v="11"/>
    <s v="2019-2020"/>
    <m/>
    <s v="Producción de carne en toneladas"/>
    <x v="12"/>
    <x v="11"/>
    <n v="116324.061"/>
  </r>
  <r>
    <x v="1226"/>
    <x v="17"/>
    <x v="30"/>
    <x v="160"/>
    <x v="688"/>
    <x v="11"/>
    <s v="2019-2020"/>
    <m/>
    <s v="Producción de carne en toneladas"/>
    <x v="12"/>
    <x v="12"/>
    <n v="115898.329"/>
  </r>
  <r>
    <x v="1227"/>
    <x v="17"/>
    <x v="30"/>
    <x v="161"/>
    <x v="689"/>
    <x v="11"/>
    <s v="2019-2020"/>
    <m/>
    <s v="Producción de carne en toneladas"/>
    <x v="12"/>
    <x v="11"/>
    <n v="81515"/>
  </r>
  <r>
    <x v="1227"/>
    <x v="17"/>
    <x v="30"/>
    <x v="161"/>
    <x v="689"/>
    <x v="11"/>
    <s v="2019-2020"/>
    <m/>
    <s v="Producción de carne en toneladas"/>
    <x v="12"/>
    <x v="12"/>
    <n v="72215"/>
  </r>
  <r>
    <x v="1228"/>
    <x v="17"/>
    <x v="30"/>
    <x v="160"/>
    <x v="690"/>
    <x v="11"/>
    <s v="2019-2020"/>
    <m/>
    <s v="Producción de carne en toneladas"/>
    <x v="12"/>
    <x v="11"/>
    <n v="46219.004999999997"/>
  </r>
  <r>
    <x v="1228"/>
    <x v="17"/>
    <x v="30"/>
    <x v="160"/>
    <x v="690"/>
    <x v="11"/>
    <s v="2019-2020"/>
    <m/>
    <s v="Producción de carne en toneladas"/>
    <x v="12"/>
    <x v="12"/>
    <n v="50860.218000000001"/>
  </r>
  <r>
    <x v="1229"/>
    <x v="17"/>
    <x v="31"/>
    <x v="160"/>
    <x v="691"/>
    <x v="28"/>
    <s v="2018-2020"/>
    <m/>
    <s v="Faena de Bovino en mataderos, numero de cabezas"/>
    <x v="12"/>
    <x v="10"/>
    <n v="10149"/>
  </r>
  <r>
    <x v="1229"/>
    <x v="17"/>
    <x v="31"/>
    <x v="160"/>
    <x v="691"/>
    <x v="28"/>
    <s v="2018-2020"/>
    <m/>
    <s v="Faena de Bovino en mataderos, numero de cabezas"/>
    <x v="12"/>
    <x v="11"/>
    <n v="9717"/>
  </r>
  <r>
    <x v="1229"/>
    <x v="17"/>
    <x v="31"/>
    <x v="160"/>
    <x v="691"/>
    <x v="28"/>
    <s v="2018-2020"/>
    <m/>
    <s v="Faena de Bovino en mataderos, numero de cabezas"/>
    <x v="12"/>
    <x v="12"/>
    <n v="12490"/>
  </r>
  <r>
    <x v="1230"/>
    <x v="17"/>
    <x v="31"/>
    <x v="160"/>
    <x v="692"/>
    <x v="28"/>
    <s v="2018-2020"/>
    <m/>
    <s v="Faena de Bovino en mataderos, numero de cabezas"/>
    <x v="12"/>
    <x v="10"/>
    <n v="407569"/>
  </r>
  <r>
    <x v="1230"/>
    <x v="17"/>
    <x v="31"/>
    <x v="160"/>
    <x v="692"/>
    <x v="28"/>
    <s v="2018-2020"/>
    <m/>
    <s v="Faena de Bovino en mataderos, numero de cabezas"/>
    <x v="12"/>
    <x v="11"/>
    <n v="421557"/>
  </r>
  <r>
    <x v="1230"/>
    <x v="17"/>
    <x v="31"/>
    <x v="160"/>
    <x v="692"/>
    <x v="28"/>
    <s v="2018-2020"/>
    <m/>
    <s v="Faena de Bovino en mataderos, numero de cabezas"/>
    <x v="12"/>
    <x v="12"/>
    <n v="431570"/>
  </r>
  <r>
    <x v="1231"/>
    <x v="17"/>
    <x v="31"/>
    <x v="160"/>
    <x v="693"/>
    <x v="28"/>
    <s v="2018-2020"/>
    <m/>
    <s v="Faena de Bovino en mataderos, numero de cabezas"/>
    <x v="12"/>
    <x v="10"/>
    <n v="15931"/>
  </r>
  <r>
    <x v="1231"/>
    <x v="17"/>
    <x v="31"/>
    <x v="160"/>
    <x v="693"/>
    <x v="28"/>
    <s v="2018-2020"/>
    <m/>
    <s v="Faena de Bovino en mataderos, numero de cabezas"/>
    <x v="12"/>
    <x v="11"/>
    <n v="13691"/>
  </r>
  <r>
    <x v="1231"/>
    <x v="17"/>
    <x v="31"/>
    <x v="160"/>
    <x v="693"/>
    <x v="28"/>
    <s v="2018-2020"/>
    <m/>
    <s v="Faena de Bovino en mataderos, numero de cabezas"/>
    <x v="12"/>
    <x v="12"/>
    <n v="8569"/>
  </r>
  <r>
    <x v="1232"/>
    <x v="17"/>
    <x v="31"/>
    <x v="160"/>
    <x v="694"/>
    <x v="28"/>
    <s v="2018-2020"/>
    <m/>
    <s v="Faena de Bovino en mataderos, numero de cabezas"/>
    <x v="12"/>
    <x v="10"/>
    <n v="24165"/>
  </r>
  <r>
    <x v="1232"/>
    <x v="17"/>
    <x v="31"/>
    <x v="160"/>
    <x v="694"/>
    <x v="28"/>
    <s v="2018-2020"/>
    <m/>
    <s v="Faena de Bovino en mataderos, numero de cabezas"/>
    <x v="12"/>
    <x v="11"/>
    <n v="24347"/>
  </r>
  <r>
    <x v="1232"/>
    <x v="17"/>
    <x v="31"/>
    <x v="160"/>
    <x v="694"/>
    <x v="28"/>
    <s v="2018-2020"/>
    <m/>
    <s v="Faena de Bovino en mataderos, numero de cabezas"/>
    <x v="12"/>
    <x v="12"/>
    <n v="26670"/>
  </r>
  <r>
    <x v="1233"/>
    <x v="17"/>
    <x v="31"/>
    <x v="160"/>
    <x v="695"/>
    <x v="28"/>
    <s v="2018-2020"/>
    <m/>
    <s v="Faena de Bovino en mataderos, numero de cabezas"/>
    <x v="12"/>
    <x v="10"/>
    <n v="159723"/>
  </r>
  <r>
    <x v="1233"/>
    <x v="17"/>
    <x v="31"/>
    <x v="160"/>
    <x v="695"/>
    <x v="28"/>
    <s v="2018-2020"/>
    <m/>
    <s v="Faena de Bovino en mataderos, numero de cabezas"/>
    <x v="12"/>
    <x v="11"/>
    <n v="188456"/>
  </r>
  <r>
    <x v="1233"/>
    <x v="17"/>
    <x v="31"/>
    <x v="160"/>
    <x v="695"/>
    <x v="28"/>
    <s v="2018-2020"/>
    <m/>
    <s v="Faena de Bovino en mataderos, numero de cabezas"/>
    <x v="12"/>
    <x v="12"/>
    <n v="207045"/>
  </r>
  <r>
    <x v="1234"/>
    <x v="17"/>
    <x v="31"/>
    <x v="160"/>
    <x v="696"/>
    <x v="28"/>
    <s v="2018-2020"/>
    <m/>
    <s v="Faena de Bovino en mataderos, numero de cabezas"/>
    <x v="12"/>
    <x v="10"/>
    <n v="144952"/>
  </r>
  <r>
    <x v="1234"/>
    <x v="17"/>
    <x v="31"/>
    <x v="160"/>
    <x v="696"/>
    <x v="28"/>
    <s v="2018-2020"/>
    <m/>
    <s v="Faena de Bovino en mataderos, numero de cabezas"/>
    <x v="12"/>
    <x v="11"/>
    <n v="159902"/>
  </r>
  <r>
    <x v="1234"/>
    <x v="17"/>
    <x v="31"/>
    <x v="160"/>
    <x v="696"/>
    <x v="28"/>
    <s v="2018-2020"/>
    <m/>
    <s v="Faena de Bovino en mataderos, numero de cabezas"/>
    <x v="12"/>
    <x v="12"/>
    <n v="188078"/>
  </r>
  <r>
    <x v="1235"/>
    <x v="17"/>
    <x v="31"/>
    <x v="160"/>
    <x v="691"/>
    <x v="11"/>
    <s v="2018-2020"/>
    <m/>
    <s v="Faena de Bovino en mataderos, tonelada carne en vara"/>
    <x v="12"/>
    <x v="10"/>
    <n v="4092.989"/>
  </r>
  <r>
    <x v="1235"/>
    <x v="17"/>
    <x v="31"/>
    <x v="160"/>
    <x v="691"/>
    <x v="11"/>
    <s v="2018-2020"/>
    <m/>
    <s v="Faena de Bovino en mataderos, tonelada carne en vara"/>
    <x v="12"/>
    <x v="11"/>
    <n v="3866.2350000000001"/>
  </r>
  <r>
    <x v="1235"/>
    <x v="17"/>
    <x v="31"/>
    <x v="160"/>
    <x v="691"/>
    <x v="11"/>
    <s v="2018-2020"/>
    <m/>
    <s v="Faena de Bovino en mataderos, tonelada carne en vara"/>
    <x v="12"/>
    <x v="12"/>
    <n v="4900.4089999999997"/>
  </r>
  <r>
    <x v="1236"/>
    <x v="17"/>
    <x v="31"/>
    <x v="160"/>
    <x v="692"/>
    <x v="11"/>
    <s v="2018-2020"/>
    <m/>
    <s v="Faena de Bovino en mataderos, tonelada carne en vara"/>
    <x v="12"/>
    <x v="10"/>
    <n v="114461.64699999997"/>
  </r>
  <r>
    <x v="1236"/>
    <x v="17"/>
    <x v="31"/>
    <x v="160"/>
    <x v="692"/>
    <x v="11"/>
    <s v="2018-2020"/>
    <m/>
    <s v="Faena de Bovino en mataderos, tonelada carne en vara"/>
    <x v="12"/>
    <x v="11"/>
    <n v="116324.061"/>
  </r>
  <r>
    <x v="1236"/>
    <x v="17"/>
    <x v="31"/>
    <x v="160"/>
    <x v="692"/>
    <x v="11"/>
    <s v="2018-2020"/>
    <m/>
    <s v="Faena de Bovino en mataderos, tonelada carne en vara"/>
    <x v="12"/>
    <x v="12"/>
    <n v="115898.329"/>
  </r>
  <r>
    <x v="1237"/>
    <x v="17"/>
    <x v="31"/>
    <x v="160"/>
    <x v="693"/>
    <x v="11"/>
    <s v="2018-2020"/>
    <m/>
    <s v="Faena de Bovino en mataderos, tonelada carne en vara"/>
    <x v="12"/>
    <x v="10"/>
    <n v="1141.6440000000002"/>
  </r>
  <r>
    <x v="1237"/>
    <x v="17"/>
    <x v="31"/>
    <x v="160"/>
    <x v="693"/>
    <x v="11"/>
    <s v="2018-2020"/>
    <m/>
    <s v="Faena de Bovino en mataderos, tonelada carne en vara"/>
    <x v="12"/>
    <x v="11"/>
    <n v="1234.615"/>
  </r>
  <r>
    <x v="1237"/>
    <x v="17"/>
    <x v="31"/>
    <x v="160"/>
    <x v="693"/>
    <x v="11"/>
    <s v="2018-2020"/>
    <m/>
    <s v="Faena de Bovino en mataderos, tonelada carne en vara"/>
    <x v="12"/>
    <x v="12"/>
    <n v="1196.2250000000001"/>
  </r>
  <r>
    <x v="1238"/>
    <x v="17"/>
    <x v="31"/>
    <x v="160"/>
    <x v="694"/>
    <x v="11"/>
    <s v="2018-2020"/>
    <m/>
    <s v="Faena de Bovino en mataderos, tonelada carne en vara"/>
    <x v="12"/>
    <x v="10"/>
    <n v="8127.616"/>
  </r>
  <r>
    <x v="1238"/>
    <x v="17"/>
    <x v="31"/>
    <x v="160"/>
    <x v="694"/>
    <x v="11"/>
    <s v="2018-2020"/>
    <m/>
    <s v="Faena de Bovino en mataderos, tonelada carne en vara"/>
    <x v="12"/>
    <x v="11"/>
    <n v="8335.4850000000006"/>
  </r>
  <r>
    <x v="1238"/>
    <x v="17"/>
    <x v="31"/>
    <x v="160"/>
    <x v="694"/>
    <x v="11"/>
    <s v="2018-2020"/>
    <m/>
    <s v="Faena de Bovino en mataderos, tonelada carne en vara"/>
    <x v="12"/>
    <x v="12"/>
    <n v="8950.9709999999995"/>
  </r>
  <r>
    <x v="1239"/>
    <x v="17"/>
    <x v="31"/>
    <x v="160"/>
    <x v="695"/>
    <x v="11"/>
    <s v="2018-2020"/>
    <m/>
    <s v="Faena de Bovino en mataderos, tonelada carne en vara"/>
    <x v="12"/>
    <x v="10"/>
    <n v="40514.615999999995"/>
  </r>
  <r>
    <x v="1239"/>
    <x v="17"/>
    <x v="31"/>
    <x v="160"/>
    <x v="695"/>
    <x v="11"/>
    <s v="2018-2020"/>
    <m/>
    <s v="Faena de Bovino en mataderos, tonelada carne en vara"/>
    <x v="12"/>
    <x v="11"/>
    <n v="46219.004999999997"/>
  </r>
  <r>
    <x v="1239"/>
    <x v="17"/>
    <x v="31"/>
    <x v="160"/>
    <x v="695"/>
    <x v="11"/>
    <s v="2018-2020"/>
    <m/>
    <s v="Faena de Bovino en mataderos, tonelada carne en vara"/>
    <x v="12"/>
    <x v="12"/>
    <n v="50860.217999999993"/>
  </r>
  <r>
    <x v="1240"/>
    <x v="17"/>
    <x v="31"/>
    <x v="160"/>
    <x v="696"/>
    <x v="11"/>
    <s v="2018-2020"/>
    <m/>
    <s v="Faena de Bovino en mataderos, tonelada carne en vara"/>
    <x v="12"/>
    <x v="10"/>
    <n v="29893.841"/>
  </r>
  <r>
    <x v="1240"/>
    <x v="17"/>
    <x v="31"/>
    <x v="160"/>
    <x v="696"/>
    <x v="11"/>
    <s v="2018-2020"/>
    <m/>
    <s v="Faena de Bovino en mataderos, tonelada carne en vara"/>
    <x v="12"/>
    <x v="11"/>
    <n v="36020.586000000003"/>
  </r>
  <r>
    <x v="1240"/>
    <x v="17"/>
    <x v="31"/>
    <x v="160"/>
    <x v="696"/>
    <x v="11"/>
    <s v="2018-2020"/>
    <m/>
    <s v="Faena de Bovino en mataderos, tonelada carne en vara"/>
    <x v="12"/>
    <x v="12"/>
    <n v="41556.562999999995"/>
  </r>
  <r>
    <x v="1241"/>
    <x v="17"/>
    <x v="31"/>
    <x v="160"/>
    <x v="697"/>
    <x v="28"/>
    <s v="2017-2020"/>
    <m/>
    <s v="Faena de vacas del total de Faena de Bovinos, numero de cabezas"/>
    <x v="12"/>
    <x v="9"/>
    <n v="167963"/>
  </r>
  <r>
    <x v="1241"/>
    <x v="17"/>
    <x v="31"/>
    <x v="160"/>
    <x v="697"/>
    <x v="28"/>
    <s v="2017-2020"/>
    <m/>
    <s v="Faena de vacas del total de Faena de Bovinos, numero de cabezas"/>
    <x v="12"/>
    <x v="10"/>
    <n v="159723"/>
  </r>
  <r>
    <x v="1241"/>
    <x v="17"/>
    <x v="31"/>
    <x v="160"/>
    <x v="697"/>
    <x v="28"/>
    <s v="2017-2020"/>
    <m/>
    <s v="Faena de vacas del total de Faena de Bovinos, numero de cabezas"/>
    <x v="12"/>
    <x v="11"/>
    <n v="188456"/>
  </r>
  <r>
    <x v="1241"/>
    <x v="17"/>
    <x v="31"/>
    <x v="160"/>
    <x v="697"/>
    <x v="28"/>
    <s v="2017-2020"/>
    <m/>
    <s v="Faena de vacas del total de Faena de Bovinos, numero de cabezas"/>
    <x v="12"/>
    <x v="12"/>
    <n v="206126"/>
  </r>
  <r>
    <x v="1242"/>
    <x v="17"/>
    <x v="31"/>
    <x v="160"/>
    <x v="696"/>
    <x v="28"/>
    <s v="2017-2020"/>
    <m/>
    <s v="Faena de vaquillas del total de Faena de Bovinos, numero de cabezas"/>
    <x v="12"/>
    <x v="9"/>
    <n v="149320"/>
  </r>
  <r>
    <x v="1242"/>
    <x v="17"/>
    <x v="31"/>
    <x v="160"/>
    <x v="696"/>
    <x v="28"/>
    <s v="2017-2020"/>
    <m/>
    <s v="Faena de vaquillas del total de Faena de Bovinos, numero de cabezas"/>
    <x v="12"/>
    <x v="10"/>
    <n v="143265"/>
  </r>
  <r>
    <x v="1242"/>
    <x v="17"/>
    <x v="31"/>
    <x v="160"/>
    <x v="696"/>
    <x v="28"/>
    <s v="2017-2020"/>
    <m/>
    <s v="Faena de vaquillas del total de Faena de Bovinos, numero de cabezas"/>
    <x v="12"/>
    <x v="11"/>
    <n v="159902"/>
  </r>
  <r>
    <x v="1242"/>
    <x v="17"/>
    <x v="31"/>
    <x v="160"/>
    <x v="696"/>
    <x v="28"/>
    <s v="2017-2020"/>
    <m/>
    <s v="Faena de vaquillas del total de Faena de Bovinos, numero de cabezas"/>
    <x v="12"/>
    <x v="12"/>
    <n v="1865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0A9A70-3F4E-44F4-BC37-BFEBFBD3E12C}" name="TablaDinámica1" cacheId="198" applyNumberFormats="0" applyBorderFormats="0" applyFontFormats="0" applyPatternFormats="0" applyAlignmentFormats="0" applyWidthHeightFormats="1" dataCaption="Valores" updatedVersion="7" minRefreshableVersion="3" showDrill="0" rowGrandTotals="0" colGrandTotals="0" itemPrintTitles="1" createdVersion="7" indent="0" compact="0" compactData="0" multipleFieldFilters="0">
  <location ref="D1:F1244" firstHeaderRow="1" firstDataRow="1" firstDataCol="3"/>
  <pivotFields count="12">
    <pivotField axis="axisRow" compact="0" outline="0" showAll="0" defaultSubtotal="0">
      <items count="1243">
        <item x="355"/>
        <item x="354"/>
        <item x="353"/>
        <item x="352"/>
        <item x="23"/>
        <item x="221"/>
        <item x="222"/>
        <item x="223"/>
        <item x="224"/>
        <item x="225"/>
        <item x="226"/>
        <item x="227"/>
        <item x="228"/>
        <item x="24"/>
        <item x="25"/>
        <item x="122"/>
        <item x="123"/>
        <item x="124"/>
        <item x="113"/>
        <item x="116"/>
        <item x="112"/>
        <item x="114"/>
        <item x="115"/>
        <item x="118"/>
        <item x="117"/>
        <item x="120"/>
        <item x="119"/>
        <item x="121"/>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0"/>
        <item x="1"/>
        <item x="35"/>
        <item x="36"/>
        <item x="37"/>
        <item x="38"/>
        <item x="39"/>
        <item x="40"/>
        <item x="41"/>
        <item x="42"/>
        <item x="43"/>
        <item x="44"/>
        <item x="34"/>
        <item x="32"/>
        <item x="33"/>
        <item x="229"/>
        <item x="230"/>
        <item x="131"/>
        <item x="135"/>
        <item x="132"/>
        <item x="136"/>
        <item x="137"/>
        <item x="133"/>
        <item x="134"/>
        <item x="138"/>
        <item x="58"/>
        <item x="45"/>
        <item x="46"/>
        <item x="47"/>
        <item x="48"/>
        <item x="59"/>
        <item x="49"/>
        <item x="50"/>
        <item x="60"/>
        <item x="51"/>
        <item x="52"/>
        <item x="53"/>
        <item x="61"/>
        <item x="54"/>
        <item x="55"/>
        <item x="56"/>
        <item x="57"/>
        <item x="96"/>
        <item x="97"/>
        <item x="98"/>
        <item x="99"/>
        <item x="100"/>
        <item x="101"/>
        <item x="102"/>
        <item x="103"/>
        <item x="104"/>
        <item x="105"/>
        <item x="106"/>
        <item x="107"/>
        <item x="108"/>
        <item x="109"/>
        <item x="110"/>
        <item x="111"/>
        <item x="21"/>
        <item x="351"/>
        <item x="350"/>
        <item x="348"/>
        <item x="347"/>
        <item x="349"/>
        <item x="345"/>
        <item x="346"/>
        <item x="143"/>
        <item x="144"/>
        <item x="145"/>
        <item x="146"/>
        <item x="147"/>
        <item x="148"/>
        <item x="149"/>
        <item x="150"/>
        <item x="151"/>
        <item x="152"/>
        <item x="153"/>
        <item x="154"/>
        <item x="155"/>
        <item x="182"/>
        <item x="183"/>
        <item x="184"/>
        <item x="185"/>
        <item x="186"/>
        <item x="187"/>
        <item x="188"/>
        <item x="189"/>
        <item x="190"/>
        <item x="191"/>
        <item x="192"/>
        <item x="193"/>
        <item x="194"/>
        <item x="75"/>
        <item x="62"/>
        <item x="63"/>
        <item x="64"/>
        <item x="65"/>
        <item x="76"/>
        <item x="66"/>
        <item x="67"/>
        <item x="77"/>
        <item x="68"/>
        <item x="69"/>
        <item x="70"/>
        <item x="78"/>
        <item x="71"/>
        <item x="72"/>
        <item x="73"/>
        <item x="74"/>
        <item x="28"/>
        <item x="26"/>
        <item x="31"/>
        <item x="27"/>
        <item x="29"/>
        <item x="30"/>
        <item x="22"/>
        <item x="23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310"/>
        <item x="311"/>
        <item x="312"/>
        <item x="313"/>
        <item x="314"/>
        <item x="283"/>
        <item x="284"/>
        <item x="285"/>
        <item x="286"/>
        <item x="287"/>
        <item x="288"/>
        <item x="289"/>
        <item x="290"/>
        <item x="291"/>
        <item x="292"/>
        <item x="293"/>
        <item x="294"/>
        <item x="295"/>
        <item x="296"/>
        <item x="297"/>
        <item x="298"/>
        <item x="299"/>
        <item x="300"/>
        <item x="302"/>
        <item x="303"/>
        <item x="304"/>
        <item x="305"/>
        <item x="306"/>
        <item x="307"/>
        <item x="308"/>
        <item x="309"/>
        <item x="315"/>
        <item x="316"/>
        <item x="317"/>
        <item x="318"/>
        <item x="319"/>
        <item x="320"/>
        <item x="321"/>
        <item x="322"/>
        <item x="323"/>
        <item x="324"/>
        <item x="325"/>
        <item x="326"/>
        <item x="327"/>
        <item x="236"/>
        <item x="237"/>
        <item x="238"/>
        <item x="239"/>
        <item x="240"/>
        <item x="241"/>
        <item x="242"/>
        <item x="232"/>
        <item x="233"/>
        <item x="234"/>
        <item x="235"/>
        <item x="340"/>
        <item x="337"/>
        <item x="338"/>
        <item x="339"/>
        <item x="344"/>
        <item x="341"/>
        <item x="342"/>
        <item x="343"/>
        <item x="328"/>
        <item x="332"/>
        <item x="329"/>
        <item x="330"/>
        <item x="331"/>
        <item x="336"/>
        <item x="333"/>
        <item x="334"/>
        <item x="335"/>
        <item x="92"/>
        <item x="79"/>
        <item x="80"/>
        <item x="81"/>
        <item x="82"/>
        <item x="93"/>
        <item x="83"/>
        <item x="84"/>
        <item x="94"/>
        <item x="85"/>
        <item x="86"/>
        <item x="87"/>
        <item x="95"/>
        <item x="88"/>
        <item x="89"/>
        <item x="90"/>
        <item x="91"/>
        <item x="125"/>
        <item x="126"/>
        <item x="127"/>
        <item x="128"/>
        <item x="129"/>
        <item x="130"/>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868"/>
        <item x="505"/>
        <item x="506"/>
        <item x="869"/>
        <item x="507"/>
        <item x="508"/>
        <item x="509"/>
        <item x="510"/>
        <item x="511"/>
        <item x="512"/>
        <item x="513"/>
        <item x="514"/>
        <item x="515"/>
        <item x="516"/>
        <item x="517"/>
        <item x="518"/>
        <item x="519"/>
        <item x="520"/>
        <item x="521"/>
        <item x="522"/>
        <item x="523"/>
        <item x="524"/>
        <item x="870"/>
        <item x="525"/>
        <item x="526"/>
        <item x="527"/>
        <item x="528"/>
        <item x="871"/>
        <item x="872"/>
        <item x="873"/>
        <item x="874"/>
        <item x="875"/>
        <item x="876"/>
        <item x="877"/>
        <item x="529"/>
        <item x="530"/>
        <item x="878"/>
        <item x="879"/>
        <item x="880"/>
        <item x="531"/>
        <item x="881"/>
        <item x="882"/>
        <item x="532"/>
        <item x="533"/>
        <item x="534"/>
        <item x="535"/>
        <item x="883"/>
        <item x="536"/>
        <item x="884"/>
        <item x="885"/>
        <item x="886"/>
        <item x="537"/>
        <item x="887"/>
        <item x="888"/>
        <item x="538"/>
        <item x="889"/>
        <item x="890"/>
        <item x="539"/>
        <item x="540"/>
        <item x="891"/>
        <item x="892"/>
        <item x="893"/>
        <item x="894"/>
        <item x="541"/>
        <item x="542"/>
        <item x="543"/>
        <item x="544"/>
        <item x="545"/>
        <item x="546"/>
        <item x="547"/>
        <item x="548"/>
        <item x="549"/>
        <item x="550"/>
        <item x="551"/>
        <item x="552"/>
        <item x="553"/>
        <item x="554"/>
        <item x="555"/>
        <item x="89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896"/>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208"/>
        <item x="209"/>
        <item x="210"/>
        <item x="211"/>
        <item x="212"/>
        <item x="213"/>
        <item x="214"/>
        <item x="215"/>
        <item x="216"/>
        <item x="217"/>
        <item x="218"/>
        <item x="219"/>
        <item x="220"/>
        <item x="169"/>
        <item x="170"/>
        <item x="171"/>
        <item x="172"/>
        <item x="173"/>
        <item x="174"/>
        <item x="175"/>
        <item x="176"/>
        <item x="177"/>
        <item x="178"/>
        <item x="179"/>
        <item x="180"/>
        <item x="181"/>
        <item x="156"/>
        <item x="157"/>
        <item x="158"/>
        <item x="159"/>
        <item x="160"/>
        <item x="161"/>
        <item x="162"/>
        <item x="163"/>
        <item x="164"/>
        <item x="165"/>
        <item x="166"/>
        <item x="167"/>
        <item x="168"/>
        <item x="195"/>
        <item x="196"/>
        <item x="197"/>
        <item x="198"/>
        <item x="199"/>
        <item x="200"/>
        <item x="201"/>
        <item x="202"/>
        <item x="203"/>
        <item x="204"/>
        <item x="205"/>
        <item x="206"/>
        <item x="207"/>
        <item x="139"/>
        <item x="140"/>
        <item x="141"/>
        <item x="142"/>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5"/>
        <item x="2"/>
        <item x="7"/>
        <item x="9"/>
        <item x="3"/>
        <item x="16"/>
        <item x="10"/>
        <item x="12"/>
        <item x="13"/>
        <item x="14"/>
        <item x="20"/>
        <item x="4"/>
        <item x="6"/>
        <item x="8"/>
        <item x="15"/>
        <item x="17"/>
        <item x="11"/>
        <item x="18"/>
        <item x="19"/>
        <item x="301"/>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s>
      <extLst>
        <ext xmlns:x14="http://schemas.microsoft.com/office/spreadsheetml/2009/9/main" uri="{2946ED86-A175-432a-8AC1-64E0C546D7DE}">
          <x14:pivotField fillDownLabels="1"/>
        </ext>
      </extLst>
    </pivotField>
    <pivotField compact="0" outline="0" showAll="0" defaultSubtotal="0">
      <items count="18">
        <item x="14"/>
        <item x="12"/>
        <item x="0"/>
        <item x="11"/>
        <item x="2"/>
        <item x="6"/>
        <item x="3"/>
        <item x="9"/>
        <item x="17"/>
        <item x="13"/>
        <item x="7"/>
        <item x="10"/>
        <item x="4"/>
        <item x="1"/>
        <item x="5"/>
        <item x="8"/>
        <item x="15"/>
        <item x="16"/>
      </items>
      <extLst>
        <ext xmlns:x14="http://schemas.microsoft.com/office/spreadsheetml/2009/9/main" uri="{2946ED86-A175-432a-8AC1-64E0C546D7DE}">
          <x14:pivotField fillDownLabels="1"/>
        </ext>
      </extLst>
    </pivotField>
    <pivotField compact="0" outline="0" showAll="0" defaultSubtotal="0">
      <items count="32">
        <item x="26"/>
        <item x="12"/>
        <item x="20"/>
        <item x="2"/>
        <item x="25"/>
        <item x="17"/>
        <item x="11"/>
        <item x="8"/>
        <item x="9"/>
        <item x="4"/>
        <item x="0"/>
        <item x="31"/>
        <item x="1"/>
        <item x="24"/>
        <item x="15"/>
        <item x="16"/>
        <item x="7"/>
        <item x="3"/>
        <item x="19"/>
        <item x="30"/>
        <item x="18"/>
        <item x="21"/>
        <item x="22"/>
        <item x="5"/>
        <item x="29"/>
        <item x="28"/>
        <item x="27"/>
        <item x="10"/>
        <item x="13"/>
        <item x="14"/>
        <item x="6"/>
        <item x="23"/>
      </items>
      <extLst>
        <ext xmlns:x14="http://schemas.microsoft.com/office/spreadsheetml/2009/9/main" uri="{2946ED86-A175-432a-8AC1-64E0C546D7DE}">
          <x14:pivotField fillDownLabels="1"/>
        </ext>
      </extLst>
    </pivotField>
    <pivotField compact="0" outline="0" showAll="0" defaultSubtotal="0">
      <items count="163">
        <item x="147"/>
        <item x="0"/>
        <item x="100"/>
        <item x="99"/>
        <item x="105"/>
        <item x="56"/>
        <item x="103"/>
        <item x="161"/>
        <item x="3"/>
        <item x="160"/>
        <item x="5"/>
        <item x="52"/>
        <item x="57"/>
        <item x="60"/>
        <item x="48"/>
        <item x="92"/>
        <item x="93"/>
        <item x="47"/>
        <item x="6"/>
        <item x="7"/>
        <item x="8"/>
        <item x="116"/>
        <item x="140"/>
        <item x="118"/>
        <item x="156"/>
        <item x="113"/>
        <item x="119"/>
        <item x="120"/>
        <item x="108"/>
        <item x="117"/>
        <item x="134"/>
        <item x="130"/>
        <item x="114"/>
        <item x="109"/>
        <item x="124"/>
        <item x="128"/>
        <item x="110"/>
        <item x="107"/>
        <item x="106"/>
        <item x="121"/>
        <item x="111"/>
        <item x="131"/>
        <item x="127"/>
        <item x="132"/>
        <item x="126"/>
        <item x="129"/>
        <item x="112"/>
        <item x="122"/>
        <item x="133"/>
        <item x="115"/>
        <item x="58"/>
        <item x="141"/>
        <item x="59"/>
        <item x="154"/>
        <item x="123"/>
        <item x="158"/>
        <item x="157"/>
        <item x="148"/>
        <item x="20"/>
        <item x="155"/>
        <item x="61"/>
        <item x="53"/>
        <item x="149"/>
        <item x="34"/>
        <item x="21"/>
        <item x="22"/>
        <item x="23"/>
        <item x="24"/>
        <item x="143"/>
        <item x="50"/>
        <item x="159"/>
        <item x="9"/>
        <item x="139"/>
        <item x="4"/>
        <item x="38"/>
        <item x="144"/>
        <item x="90"/>
        <item x="91"/>
        <item x="35"/>
        <item x="25"/>
        <item x="26"/>
        <item x="36"/>
        <item x="27"/>
        <item x="28"/>
        <item x="29"/>
        <item x="1"/>
        <item x="69"/>
        <item x="70"/>
        <item x="71"/>
        <item x="72"/>
        <item x="73"/>
        <item x="74"/>
        <item x="75"/>
        <item x="76"/>
        <item x="77"/>
        <item x="84"/>
        <item x="85"/>
        <item x="78"/>
        <item x="79"/>
        <item x="80"/>
        <item x="81"/>
        <item x="82"/>
        <item x="83"/>
        <item x="86"/>
        <item x="87"/>
        <item x="88"/>
        <item x="89"/>
        <item x="67"/>
        <item x="68"/>
        <item x="145"/>
        <item x="39"/>
        <item x="49"/>
        <item x="66"/>
        <item x="65"/>
        <item x="104"/>
        <item x="40"/>
        <item x="97"/>
        <item x="102"/>
        <item x="12"/>
        <item x="41"/>
        <item x="42"/>
        <item x="125"/>
        <item x="146"/>
        <item x="37"/>
        <item x="30"/>
        <item x="31"/>
        <item x="32"/>
        <item x="62"/>
        <item x="43"/>
        <item x="54"/>
        <item x="10"/>
        <item x="96"/>
        <item x="98"/>
        <item x="15"/>
        <item x="17"/>
        <item x="16"/>
        <item x="14"/>
        <item x="46"/>
        <item x="162"/>
        <item x="150"/>
        <item x="138"/>
        <item x="11"/>
        <item x="94"/>
        <item x="151"/>
        <item x="55"/>
        <item x="13"/>
        <item x="18"/>
        <item x="51"/>
        <item x="2"/>
        <item x="63"/>
        <item x="64"/>
        <item x="44"/>
        <item x="33"/>
        <item x="45"/>
        <item x="142"/>
        <item x="152"/>
        <item x="153"/>
        <item x="135"/>
        <item x="19"/>
        <item x="101"/>
        <item x="95"/>
        <item x="137"/>
        <item x="136"/>
      </items>
      <extLst>
        <ext xmlns:x14="http://schemas.microsoft.com/office/spreadsheetml/2009/9/main" uri="{2946ED86-A175-432a-8AC1-64E0C546D7DE}">
          <x14:pivotField fillDownLabels="1"/>
        </ext>
      </extLst>
    </pivotField>
    <pivotField compact="0" outline="0" showAll="0" defaultSubtotal="0">
      <items count="698">
        <item x="90"/>
        <item x="94"/>
        <item x="91"/>
        <item x="92"/>
        <item x="93"/>
        <item x="117"/>
        <item x="118"/>
        <item x="119"/>
        <item x="120"/>
        <item x="121"/>
        <item x="122"/>
        <item x="123"/>
        <item x="54"/>
        <item x="55"/>
        <item x="56"/>
        <item x="124"/>
        <item x="125"/>
        <item x="126"/>
        <item x="127"/>
        <item x="128"/>
        <item x="129"/>
        <item x="130"/>
        <item x="131"/>
        <item x="132"/>
        <item x="133"/>
        <item x="134"/>
        <item x="135"/>
        <item x="136"/>
        <item x="70"/>
        <item x="634"/>
        <item x="664"/>
        <item x="635"/>
        <item x="137"/>
        <item x="71"/>
        <item x="72"/>
        <item x="138"/>
        <item x="139"/>
        <item x="140"/>
        <item x="141"/>
        <item x="41"/>
        <item x="636"/>
        <item x="637"/>
        <item x="638"/>
        <item x="142"/>
        <item x="143"/>
        <item x="144"/>
        <item x="145"/>
        <item x="146"/>
        <item x="147"/>
        <item x="148"/>
        <item x="149"/>
        <item x="150"/>
        <item x="151"/>
        <item x="152"/>
        <item x="153"/>
        <item x="154"/>
        <item x="155"/>
        <item x="639"/>
        <item x="156"/>
        <item x="157"/>
        <item x="158"/>
        <item x="159"/>
        <item x="160"/>
        <item x="161"/>
        <item x="162"/>
        <item x="163"/>
        <item x="164"/>
        <item x="165"/>
        <item x="166"/>
        <item x="167"/>
        <item x="168"/>
        <item x="665"/>
        <item x="640"/>
        <item x="169"/>
        <item x="170"/>
        <item x="171"/>
        <item x="172"/>
        <item x="173"/>
        <item x="174"/>
        <item x="175"/>
        <item x="176"/>
        <item x="177"/>
        <item x="666"/>
        <item x="615"/>
        <item x="641"/>
        <item x="178"/>
        <item x="642"/>
        <item x="85"/>
        <item x="691"/>
        <item x="179"/>
        <item x="180"/>
        <item x="683"/>
        <item x="684"/>
        <item x="685"/>
        <item x="686"/>
        <item x="687"/>
        <item x="688"/>
        <item x="689"/>
        <item x="690"/>
        <item x="181"/>
        <item x="182"/>
        <item x="183"/>
        <item x="184"/>
        <item x="667"/>
        <item x="643"/>
        <item x="644"/>
        <item x="185"/>
        <item x="626"/>
        <item x="645"/>
        <item x="616"/>
        <item x="186"/>
        <item x="187"/>
        <item x="646"/>
        <item x="188"/>
        <item x="189"/>
        <item x="190"/>
        <item x="191"/>
        <item x="192"/>
        <item x="193"/>
        <item x="194"/>
        <item x="195"/>
        <item x="196"/>
        <item x="197"/>
        <item x="198"/>
        <item x="199"/>
        <item x="200"/>
        <item x="201"/>
        <item x="202"/>
        <item x="203"/>
        <item x="204"/>
        <item x="205"/>
        <item x="206"/>
        <item x="207"/>
        <item x="208"/>
        <item x="209"/>
        <item x="73"/>
        <item x="210"/>
        <item x="211"/>
        <item x="212"/>
        <item x="213"/>
        <item x="214"/>
        <item x="215"/>
        <item x="216"/>
        <item x="217"/>
        <item x="218"/>
        <item x="577"/>
        <item x="219"/>
        <item x="220"/>
        <item x="578"/>
        <item x="221"/>
        <item x="222"/>
        <item x="223"/>
        <item x="224"/>
        <item x="225"/>
        <item x="226"/>
        <item x="227"/>
        <item x="228"/>
        <item x="614"/>
        <item x="229"/>
        <item x="230"/>
        <item x="231"/>
        <item x="232"/>
        <item x="233"/>
        <item x="234"/>
        <item x="235"/>
        <item x="236"/>
        <item x="237"/>
        <item x="238"/>
        <item x="579"/>
        <item x="239"/>
        <item x="240"/>
        <item x="241"/>
        <item x="242"/>
        <item x="580"/>
        <item x="581"/>
        <item x="582"/>
        <item x="583"/>
        <item x="584"/>
        <item x="585"/>
        <item x="586"/>
        <item x="243"/>
        <item x="244"/>
        <item x="587"/>
        <item x="588"/>
        <item x="589"/>
        <item x="245"/>
        <item x="590"/>
        <item x="591"/>
        <item x="246"/>
        <item x="247"/>
        <item x="248"/>
        <item x="249"/>
        <item x="592"/>
        <item x="250"/>
        <item x="593"/>
        <item x="594"/>
        <item x="595"/>
        <item x="251"/>
        <item x="596"/>
        <item x="597"/>
        <item x="252"/>
        <item x="598"/>
        <item x="599"/>
        <item x="253"/>
        <item x="254"/>
        <item x="600"/>
        <item x="601"/>
        <item x="602"/>
        <item x="603"/>
        <item x="255"/>
        <item x="256"/>
        <item x="257"/>
        <item x="258"/>
        <item x="259"/>
        <item x="15"/>
        <item x="260"/>
        <item x="261"/>
        <item x="262"/>
        <item x="263"/>
        <item x="264"/>
        <item x="265"/>
        <item x="266"/>
        <item x="267"/>
        <item x="268"/>
        <item x="269"/>
        <item x="604"/>
        <item x="270"/>
        <item x="271"/>
        <item x="272"/>
        <item x="16"/>
        <item x="17"/>
        <item x="47"/>
        <item x="46"/>
        <item x="49"/>
        <item x="48"/>
        <item x="50"/>
        <item x="51"/>
        <item x="52"/>
        <item x="53"/>
        <item x="273"/>
        <item x="42"/>
        <item x="274"/>
        <item x="275"/>
        <item x="276"/>
        <item x="277"/>
        <item x="647"/>
        <item x="648"/>
        <item x="278"/>
        <item x="279"/>
        <item x="280"/>
        <item x="281"/>
        <item x="282"/>
        <item x="283"/>
        <item x="284"/>
        <item x="0"/>
        <item x="3"/>
        <item x="1"/>
        <item x="4"/>
        <item x="5"/>
        <item x="2"/>
        <item x="285"/>
        <item x="286"/>
        <item x="287"/>
        <item x="288"/>
        <item x="289"/>
        <item x="290"/>
        <item x="74"/>
        <item x="75"/>
        <item x="291"/>
        <item x="292"/>
        <item x="293"/>
        <item x="294"/>
        <item x="295"/>
        <item x="296"/>
        <item x="297"/>
        <item x="298"/>
        <item x="299"/>
        <item x="300"/>
        <item x="301"/>
        <item x="302"/>
        <item x="303"/>
        <item x="304"/>
        <item x="305"/>
        <item x="306"/>
        <item x="307"/>
        <item x="57"/>
        <item x="308"/>
        <item x="309"/>
        <item x="613"/>
        <item x="310"/>
        <item x="311"/>
        <item x="312"/>
        <item x="313"/>
        <item x="617"/>
        <item x="618"/>
        <item x="619"/>
        <item x="620"/>
        <item x="314"/>
        <item x="668"/>
        <item x="315"/>
        <item x="316"/>
        <item x="317"/>
        <item x="318"/>
        <item x="649"/>
        <item x="319"/>
        <item x="320"/>
        <item x="321"/>
        <item x="322"/>
        <item x="323"/>
        <item x="324"/>
        <item x="325"/>
        <item x="326"/>
        <item x="106"/>
        <item x="624"/>
        <item x="327"/>
        <item x="328"/>
        <item x="329"/>
        <item x="330"/>
        <item x="331"/>
        <item x="332"/>
        <item x="333"/>
        <item x="334"/>
        <item x="335"/>
        <item x="107"/>
        <item x="336"/>
        <item x="11"/>
        <item x="6"/>
        <item x="7"/>
        <item x="8"/>
        <item x="9"/>
        <item x="10"/>
        <item x="12"/>
        <item x="610"/>
        <item x="609"/>
        <item x="611"/>
        <item x="608"/>
        <item x="607"/>
        <item x="612"/>
        <item x="337"/>
        <item x="338"/>
        <item x="339"/>
        <item x="340"/>
        <item x="341"/>
        <item x="76"/>
        <item x="77"/>
        <item x="78"/>
        <item x="342"/>
        <item x="343"/>
        <item x="344"/>
        <item x="623"/>
        <item x="627"/>
        <item x="345"/>
        <item x="346"/>
        <item x="347"/>
        <item x="348"/>
        <item x="349"/>
        <item x="350"/>
        <item x="351"/>
        <item x="352"/>
        <item x="353"/>
        <item x="354"/>
        <item x="355"/>
        <item x="356"/>
        <item x="357"/>
        <item x="358"/>
        <item x="359"/>
        <item x="360"/>
        <item x="361"/>
        <item x="362"/>
        <item x="363"/>
        <item x="364"/>
        <item x="365"/>
        <item x="366"/>
        <item x="367"/>
        <item x="368"/>
        <item x="369"/>
        <item x="370"/>
        <item x="371"/>
        <item x="26"/>
        <item x="23"/>
        <item x="24"/>
        <item x="25"/>
        <item x="32"/>
        <item x="27"/>
        <item x="28"/>
        <item x="29"/>
        <item x="30"/>
        <item x="31"/>
        <item x="33"/>
        <item x="34"/>
        <item x="35"/>
        <item x="372"/>
        <item x="373"/>
        <item x="374"/>
        <item x="375"/>
        <item x="376"/>
        <item x="377"/>
        <item x="378"/>
        <item x="379"/>
        <item x="380"/>
        <item x="381"/>
        <item x="650"/>
        <item x="628"/>
        <item x="669"/>
        <item x="382"/>
        <item x="108"/>
        <item x="383"/>
        <item x="384"/>
        <item x="385"/>
        <item x="386"/>
        <item x="387"/>
        <item x="388"/>
        <item x="389"/>
        <item x="390"/>
        <item x="391"/>
        <item x="392"/>
        <item x="393"/>
        <item x="670"/>
        <item x="671"/>
        <item x="394"/>
        <item x="86"/>
        <item x="395"/>
        <item x="396"/>
        <item x="397"/>
        <item x="398"/>
        <item x="58"/>
        <item x="399"/>
        <item x="400"/>
        <item x="401"/>
        <item x="402"/>
        <item x="403"/>
        <item x="672"/>
        <item x="404"/>
        <item x="405"/>
        <item x="87"/>
        <item x="651"/>
        <item x="406"/>
        <item x="407"/>
        <item x="408"/>
        <item x="409"/>
        <item x="410"/>
        <item x="88"/>
        <item x="411"/>
        <item x="412"/>
        <item x="413"/>
        <item x="692"/>
        <item x="60"/>
        <item x="64"/>
        <item x="61"/>
        <item x="65"/>
        <item x="62"/>
        <item x="63"/>
        <item x="36"/>
        <item x="39"/>
        <item x="40"/>
        <item x="37"/>
        <item x="414"/>
        <item x="415"/>
        <item x="416"/>
        <item x="417"/>
        <item x="418"/>
        <item x="419"/>
        <item x="420"/>
        <item x="421"/>
        <item x="422"/>
        <item x="423"/>
        <item x="424"/>
        <item x="425"/>
        <item x="426"/>
        <item x="427"/>
        <item x="428"/>
        <item x="79"/>
        <item x="429"/>
        <item x="652"/>
        <item x="430"/>
        <item x="431"/>
        <item x="80"/>
        <item x="432"/>
        <item x="433"/>
        <item x="434"/>
        <item x="653"/>
        <item x="673"/>
        <item x="435"/>
        <item x="436"/>
        <item x="437"/>
        <item x="438"/>
        <item x="439"/>
        <item x="674"/>
        <item x="605"/>
        <item x="675"/>
        <item x="440"/>
        <item x="441"/>
        <item x="442"/>
        <item x="443"/>
        <item x="444"/>
        <item x="445"/>
        <item x="446"/>
        <item x="447"/>
        <item x="448"/>
        <item x="449"/>
        <item x="450"/>
        <item x="451"/>
        <item x="452"/>
        <item x="453"/>
        <item x="454"/>
        <item x="455"/>
        <item x="456"/>
        <item x="457"/>
        <item x="458"/>
        <item x="459"/>
        <item x="109"/>
        <item x="632"/>
        <item x="676"/>
        <item x="460"/>
        <item x="461"/>
        <item x="654"/>
        <item x="462"/>
        <item x="655"/>
        <item x="13"/>
        <item x="101"/>
        <item x="100"/>
        <item x="104"/>
        <item x="98"/>
        <item x="97"/>
        <item x="99"/>
        <item x="103"/>
        <item x="102"/>
        <item x="95"/>
        <item x="105"/>
        <item x="96"/>
        <item x="22"/>
        <item x="20"/>
        <item x="18"/>
        <item x="19"/>
        <item x="21"/>
        <item x="656"/>
        <item x="657"/>
        <item x="677"/>
        <item x="463"/>
        <item x="464"/>
        <item x="465"/>
        <item x="466"/>
        <item x="467"/>
        <item x="468"/>
        <item x="469"/>
        <item x="470"/>
        <item x="630"/>
        <item x="631"/>
        <item x="471"/>
        <item x="472"/>
        <item x="473"/>
        <item x="474"/>
        <item x="475"/>
        <item x="476"/>
        <item x="43"/>
        <item x="477"/>
        <item x="478"/>
        <item x="479"/>
        <item x="480"/>
        <item x="481"/>
        <item x="14"/>
        <item x="83"/>
        <item x="84"/>
        <item x="482"/>
        <item x="81"/>
        <item x="678"/>
        <item x="483"/>
        <item x="484"/>
        <item x="485"/>
        <item x="486"/>
        <item x="487"/>
        <item x="488"/>
        <item x="489"/>
        <item x="490"/>
        <item x="679"/>
        <item x="38"/>
        <item x="633"/>
        <item x="658"/>
        <item x="44"/>
        <item x="491"/>
        <item x="492"/>
        <item x="493"/>
        <item x="110"/>
        <item x="494"/>
        <item x="495"/>
        <item x="496"/>
        <item x="497"/>
        <item x="498"/>
        <item x="499"/>
        <item x="500"/>
        <item x="501"/>
        <item x="502"/>
        <item x="503"/>
        <item x="504"/>
        <item x="111"/>
        <item x="505"/>
        <item x="112"/>
        <item x="506"/>
        <item x="507"/>
        <item x="508"/>
        <item x="509"/>
        <item x="113"/>
        <item x="114"/>
        <item x="510"/>
        <item x="115"/>
        <item x="511"/>
        <item x="512"/>
        <item x="659"/>
        <item x="513"/>
        <item x="514"/>
        <item x="59"/>
        <item x="515"/>
        <item x="516"/>
        <item x="629"/>
        <item x="517"/>
        <item x="518"/>
        <item x="519"/>
        <item x="520"/>
        <item x="521"/>
        <item x="522"/>
        <item x="523"/>
        <item x="680"/>
        <item x="524"/>
        <item x="525"/>
        <item x="66"/>
        <item x="67"/>
        <item x="68"/>
        <item x="69"/>
        <item x="693"/>
        <item x="89"/>
        <item x="526"/>
        <item x="660"/>
        <item x="527"/>
        <item x="694"/>
        <item x="528"/>
        <item x="529"/>
        <item x="530"/>
        <item x="531"/>
        <item x="532"/>
        <item x="533"/>
        <item x="695"/>
        <item x="534"/>
        <item x="535"/>
        <item x="536"/>
        <item x="537"/>
        <item x="538"/>
        <item x="539"/>
        <item x="540"/>
        <item x="541"/>
        <item x="542"/>
        <item x="543"/>
        <item x="82"/>
        <item x="544"/>
        <item x="545"/>
        <item x="546"/>
        <item x="547"/>
        <item x="548"/>
        <item x="549"/>
        <item x="550"/>
        <item x="681"/>
        <item x="682"/>
        <item x="621"/>
        <item x="625"/>
        <item x="551"/>
        <item x="552"/>
        <item x="45"/>
        <item x="553"/>
        <item x="554"/>
        <item x="555"/>
        <item x="556"/>
        <item x="557"/>
        <item x="558"/>
        <item x="559"/>
        <item x="560"/>
        <item x="561"/>
        <item x="562"/>
        <item x="563"/>
        <item x="564"/>
        <item x="565"/>
        <item x="566"/>
        <item x="622"/>
        <item x="697"/>
        <item x="696"/>
        <item x="567"/>
        <item x="568"/>
        <item x="569"/>
        <item x="116"/>
        <item x="570"/>
        <item x="571"/>
        <item x="572"/>
        <item x="573"/>
        <item x="574"/>
        <item x="575"/>
        <item x="576"/>
        <item x="661"/>
        <item x="662"/>
        <item x="663"/>
        <item x="606"/>
      </items>
      <extLst>
        <ext xmlns:x14="http://schemas.microsoft.com/office/spreadsheetml/2009/9/main" uri="{2946ED86-A175-432a-8AC1-64E0C546D7DE}">
          <x14:pivotField fillDownLabels="1"/>
        </ext>
      </extLst>
    </pivotField>
    <pivotField axis="axisRow" compact="0" outline="0" showAll="0" defaultSubtotal="0">
      <items count="29">
        <item x="10"/>
        <item x="7"/>
        <item x="6"/>
        <item x="0"/>
        <item x="20"/>
        <item x="15"/>
        <item x="18"/>
        <item x="4"/>
        <item x="13"/>
        <item x="9"/>
        <item x="8"/>
        <item x="5"/>
        <item x="19"/>
        <item x="12"/>
        <item x="16"/>
        <item x="17"/>
        <item x="14"/>
        <item x="11"/>
        <item x="3"/>
        <item x="1"/>
        <item x="2"/>
        <item x="21"/>
        <item x="22"/>
        <item x="23"/>
        <item x="24"/>
        <item x="25"/>
        <item x="26"/>
        <item x="27"/>
        <item x="2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m="1" x="36"/>
        <item m="1" x="28"/>
        <item m="1" x="23"/>
        <item m="1" x="38"/>
        <item m="1" x="30"/>
        <item m="1" x="15"/>
        <item m="1" x="26"/>
        <item m="1" x="40"/>
        <item m="1" x="14"/>
        <item m="1" x="39"/>
        <item m="1" x="17"/>
        <item m="1" x="20"/>
        <item m="1" x="34"/>
        <item m="1" x="22"/>
        <item m="1" x="21"/>
        <item m="1" x="18"/>
        <item m="1" x="31"/>
        <item m="1" x="24"/>
        <item m="1" x="33"/>
        <item m="1" x="29"/>
        <item m="1" x="25"/>
        <item m="1" x="42"/>
        <item m="1" x="32"/>
        <item m="1" x="19"/>
        <item m="1" x="37"/>
        <item m="1" x="41"/>
        <item m="1" x="27"/>
        <item m="1" x="35"/>
        <item m="1" x="16"/>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22">
        <item x="16"/>
        <item x="17"/>
        <item x="18"/>
        <item x="19"/>
        <item x="20"/>
        <item x="15"/>
        <item x="13"/>
        <item x="14"/>
        <item x="0"/>
        <item x="1"/>
        <item x="2"/>
        <item x="3"/>
        <item x="4"/>
        <item x="5"/>
        <item x="6"/>
        <item x="7"/>
        <item x="8"/>
        <item x="9"/>
        <item x="10"/>
        <item x="11"/>
        <item x="12"/>
        <item x="2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5"/>
    <field x="9"/>
  </rowFields>
  <rowItems count="1243">
    <i>
      <x/>
      <x v="4"/>
      <x v="31"/>
    </i>
    <i>
      <x v="1"/>
      <x v="4"/>
      <x v="31"/>
    </i>
    <i>
      <x v="2"/>
      <x v="4"/>
      <x v="31"/>
    </i>
    <i>
      <x v="3"/>
      <x v="4"/>
      <x v="31"/>
    </i>
    <i>
      <x v="4"/>
      <x v="2"/>
      <x v="30"/>
    </i>
    <i>
      <x v="5"/>
      <x v="14"/>
      <x v="37"/>
    </i>
    <i>
      <x v="6"/>
      <x v="14"/>
      <x v="37"/>
    </i>
    <i>
      <x v="7"/>
      <x v="14"/>
      <x v="37"/>
    </i>
    <i>
      <x v="8"/>
      <x v="14"/>
      <x v="37"/>
    </i>
    <i>
      <x v="9"/>
      <x v="14"/>
      <x v="37"/>
    </i>
    <i>
      <x v="10"/>
      <x v="14"/>
      <x v="37"/>
    </i>
    <i>
      <x v="11"/>
      <x v="14"/>
      <x v="37"/>
    </i>
    <i>
      <x v="12"/>
      <x v="14"/>
      <x v="37"/>
    </i>
    <i>
      <x v="13"/>
      <x v="20"/>
      <x v="30"/>
    </i>
    <i>
      <x v="14"/>
      <x v="20"/>
      <x v="30"/>
    </i>
    <i>
      <x v="15"/>
      <x v="17"/>
      <x v="34"/>
    </i>
    <i>
      <x v="16"/>
      <x v="17"/>
      <x v="34"/>
    </i>
    <i>
      <x v="17"/>
      <x v="17"/>
      <x v="34"/>
    </i>
    <i>
      <x v="18"/>
      <x v="17"/>
      <x v="33"/>
    </i>
    <i>
      <x v="19"/>
      <x v="17"/>
      <x v="33"/>
    </i>
    <i>
      <x v="20"/>
      <x v="17"/>
      <x v="33"/>
    </i>
    <i>
      <x v="21"/>
      <x v="17"/>
      <x v="33"/>
    </i>
    <i>
      <x v="22"/>
      <x v="17"/>
      <x v="33"/>
    </i>
    <i>
      <x v="23"/>
      <x v="17"/>
      <x v="33"/>
    </i>
    <i>
      <x v="24"/>
      <x v="17"/>
      <x v="33"/>
    </i>
    <i>
      <x v="25"/>
      <x v="17"/>
      <x v="33"/>
    </i>
    <i>
      <x v="26"/>
      <x v="17"/>
      <x v="33"/>
    </i>
    <i>
      <x v="27"/>
      <x v="17"/>
      <x v="33"/>
    </i>
    <i>
      <x v="28"/>
      <x v="20"/>
      <x v="35"/>
    </i>
    <i>
      <x v="29"/>
      <x v="20"/>
      <x v="35"/>
    </i>
    <i>
      <x v="30"/>
      <x v="20"/>
      <x v="35"/>
    </i>
    <i>
      <x v="31"/>
      <x v="20"/>
      <x v="35"/>
    </i>
    <i>
      <x v="32"/>
      <x v="20"/>
      <x v="35"/>
    </i>
    <i>
      <x v="33"/>
      <x v="20"/>
      <x v="35"/>
    </i>
    <i>
      <x v="34"/>
      <x v="20"/>
      <x v="35"/>
    </i>
    <i>
      <x v="35"/>
      <x v="20"/>
      <x v="35"/>
    </i>
    <i>
      <x v="36"/>
      <x v="20"/>
      <x v="35"/>
    </i>
    <i>
      <x v="37"/>
      <x v="20"/>
      <x v="35"/>
    </i>
    <i>
      <x v="38"/>
      <x v="20"/>
      <x v="35"/>
    </i>
    <i>
      <x v="39"/>
      <x v="20"/>
      <x v="35"/>
    </i>
    <i>
      <x v="40"/>
      <x v="20"/>
      <x v="35"/>
    </i>
    <i>
      <x v="41"/>
      <x v="20"/>
      <x v="35"/>
    </i>
    <i>
      <x v="42"/>
      <x v="20"/>
      <x v="35"/>
    </i>
    <i>
      <x v="43"/>
      <x v="20"/>
      <x v="35"/>
    </i>
    <i>
      <x v="44"/>
      <x v="20"/>
      <x v="35"/>
    </i>
    <i>
      <x v="45"/>
      <x v="20"/>
      <x v="35"/>
    </i>
    <i>
      <x v="46"/>
      <x v="20"/>
      <x v="35"/>
    </i>
    <i>
      <x v="47"/>
      <x v="20"/>
      <x v="35"/>
    </i>
    <i>
      <x v="48"/>
      <x v="20"/>
      <x v="35"/>
    </i>
    <i>
      <x v="49"/>
      <x v="20"/>
      <x v="35"/>
    </i>
    <i>
      <x v="50"/>
      <x v="20"/>
      <x v="35"/>
    </i>
    <i>
      <x v="51"/>
      <x v="20"/>
      <x v="35"/>
    </i>
    <i>
      <x v="52"/>
      <x v="20"/>
      <x v="35"/>
    </i>
    <i>
      <x v="53"/>
      <x v="20"/>
      <x v="35"/>
    </i>
    <i>
      <x v="54"/>
      <x v="20"/>
      <x v="35"/>
    </i>
    <i>
      <x v="55"/>
      <x v="20"/>
      <x v="35"/>
    </i>
    <i>
      <x v="56"/>
      <x v="20"/>
      <x v="35"/>
    </i>
    <i>
      <x v="57"/>
      <x v="20"/>
      <x v="35"/>
    </i>
    <i>
      <x v="58"/>
      <x v="20"/>
      <x v="35"/>
    </i>
    <i>
      <x v="59"/>
      <x v="20"/>
      <x v="35"/>
    </i>
    <i>
      <x v="60"/>
      <x v="20"/>
      <x v="35"/>
    </i>
    <i>
      <x v="61"/>
      <x v="20"/>
      <x v="35"/>
    </i>
    <i>
      <x v="62"/>
      <x v="20"/>
      <x v="35"/>
    </i>
    <i>
      <x v="63"/>
      <x v="20"/>
      <x v="35"/>
    </i>
    <i>
      <x v="64"/>
      <x v="20"/>
      <x v="35"/>
    </i>
    <i>
      <x v="65"/>
      <x v="20"/>
      <x v="35"/>
    </i>
    <i>
      <x v="66"/>
      <x v="20"/>
      <x v="35"/>
    </i>
    <i>
      <x v="67"/>
      <x v="20"/>
      <x v="35"/>
    </i>
    <i>
      <x v="68"/>
      <x v="20"/>
      <x v="35"/>
    </i>
    <i>
      <x v="69"/>
      <x v="20"/>
      <x v="35"/>
    </i>
    <i>
      <x v="70"/>
      <x v="20"/>
      <x v="35"/>
    </i>
    <i>
      <x v="71"/>
      <x v="20"/>
      <x v="35"/>
    </i>
    <i>
      <x v="72"/>
      <x v="3"/>
      <x v="29"/>
    </i>
    <i>
      <x v="73"/>
      <x v="3"/>
      <x v="29"/>
    </i>
    <i>
      <x v="74"/>
      <x v="1"/>
      <x v="31"/>
    </i>
    <i>
      <x v="75"/>
      <x v="1"/>
      <x v="31"/>
    </i>
    <i>
      <x v="76"/>
      <x v="1"/>
      <x v="31"/>
    </i>
    <i>
      <x v="77"/>
      <x v="1"/>
      <x v="31"/>
    </i>
    <i>
      <x v="78"/>
      <x v="1"/>
      <x v="31"/>
    </i>
    <i>
      <x v="79"/>
      <x v="1"/>
      <x v="31"/>
    </i>
    <i>
      <x v="80"/>
      <x v="1"/>
      <x v="31"/>
    </i>
    <i>
      <x v="81"/>
      <x v="1"/>
      <x v="31"/>
    </i>
    <i>
      <x v="82"/>
      <x v="1"/>
      <x v="31"/>
    </i>
    <i>
      <x v="83"/>
      <x v="1"/>
      <x v="31"/>
    </i>
    <i>
      <x v="84"/>
      <x v="1"/>
      <x v="31"/>
    </i>
    <i>
      <x v="85"/>
      <x v="1"/>
      <x v="31"/>
    </i>
    <i>
      <x v="86"/>
      <x v="1"/>
      <x v="31"/>
    </i>
    <i>
      <x v="87"/>
      <x v="14"/>
      <x v="37"/>
    </i>
    <i>
      <x v="88"/>
      <x v="14"/>
      <x v="37"/>
    </i>
    <i>
      <x v="89"/>
      <x v="8"/>
      <x v="35"/>
    </i>
    <i>
      <x v="90"/>
      <x v="8"/>
      <x v="35"/>
    </i>
    <i>
      <x v="91"/>
      <x v="8"/>
      <x v="35"/>
    </i>
    <i>
      <x v="92"/>
      <x v="8"/>
      <x v="35"/>
    </i>
    <i>
      <x v="93"/>
      <x v="8"/>
      <x v="35"/>
    </i>
    <i>
      <x v="94"/>
      <x v="8"/>
      <x v="35"/>
    </i>
    <i>
      <x v="95"/>
      <x v="8"/>
      <x v="35"/>
    </i>
    <i>
      <x v="96"/>
      <x v="8"/>
      <x v="35"/>
    </i>
    <i>
      <x v="97"/>
      <x v="10"/>
      <x v="32"/>
    </i>
    <i>
      <x v="98"/>
      <x v="10"/>
      <x v="32"/>
    </i>
    <i>
      <x v="99"/>
      <x v="10"/>
      <x v="32"/>
    </i>
    <i>
      <x v="100"/>
      <x v="10"/>
      <x v="32"/>
    </i>
    <i>
      <x v="101"/>
      <x v="10"/>
      <x v="32"/>
    </i>
    <i>
      <x v="102"/>
      <x v="10"/>
      <x v="32"/>
    </i>
    <i>
      <x v="103"/>
      <x v="10"/>
      <x v="32"/>
    </i>
    <i>
      <x v="104"/>
      <x v="10"/>
      <x v="32"/>
    </i>
    <i>
      <x v="105"/>
      <x v="10"/>
      <x v="32"/>
    </i>
    <i>
      <x v="106"/>
      <x v="10"/>
      <x v="32"/>
    </i>
    <i>
      <x v="107"/>
      <x v="10"/>
      <x v="32"/>
    </i>
    <i>
      <x v="108"/>
      <x v="10"/>
      <x v="32"/>
    </i>
    <i>
      <x v="109"/>
      <x v="10"/>
      <x v="32"/>
    </i>
    <i>
      <x v="110"/>
      <x v="10"/>
      <x v="32"/>
    </i>
    <i>
      <x v="111"/>
      <x v="10"/>
      <x v="32"/>
    </i>
    <i>
      <x v="112"/>
      <x v="10"/>
      <x v="32"/>
    </i>
    <i>
      <x v="113"/>
      <x v="10"/>
      <x v="32"/>
    </i>
    <i>
      <x v="114"/>
      <x v="10"/>
      <x v="32"/>
    </i>
    <i>
      <x v="115"/>
      <x v="10"/>
      <x v="32"/>
    </i>
    <i>
      <x v="116"/>
      <x v="10"/>
      <x v="32"/>
    </i>
    <i>
      <x v="117"/>
      <x v="10"/>
      <x v="32"/>
    </i>
    <i>
      <x v="118"/>
      <x v="10"/>
      <x v="32"/>
    </i>
    <i>
      <x v="119"/>
      <x v="10"/>
      <x v="32"/>
    </i>
    <i>
      <x v="120"/>
      <x v="10"/>
      <x v="32"/>
    </i>
    <i>
      <x v="121"/>
      <x v="10"/>
      <x v="32"/>
    </i>
    <i>
      <x v="122"/>
      <x v="10"/>
      <x v="32"/>
    </i>
    <i>
      <x v="123"/>
      <x v="10"/>
      <x v="32"/>
    </i>
    <i>
      <x v="124"/>
      <x v="10"/>
      <x v="32"/>
    </i>
    <i>
      <x v="125"/>
      <x v="10"/>
      <x v="32"/>
    </i>
    <i>
      <x v="126"/>
      <x v="10"/>
      <x v="32"/>
    </i>
    <i>
      <x v="127"/>
      <x v="10"/>
      <x v="32"/>
    </i>
    <i>
      <x v="128"/>
      <x v="10"/>
      <x v="32"/>
    </i>
    <i>
      <x v="129"/>
      <x v="10"/>
      <x v="32"/>
    </i>
    <i>
      <x v="130"/>
      <x v="7"/>
      <x v="30"/>
    </i>
    <i>
      <x v="131"/>
      <x v="4"/>
      <x v="31"/>
    </i>
    <i>
      <x v="132"/>
      <x v="4"/>
      <x v="31"/>
    </i>
    <i>
      <x v="133"/>
      <x v="4"/>
      <x v="31"/>
    </i>
    <i>
      <x v="134"/>
      <x v="4"/>
      <x v="31"/>
    </i>
    <i>
      <x v="135"/>
      <x v="4"/>
      <x v="31"/>
    </i>
    <i>
      <x v="136"/>
      <x v="4"/>
      <x v="31"/>
    </i>
    <i>
      <x v="137"/>
      <x v="4"/>
      <x v="31"/>
    </i>
    <i>
      <x v="138"/>
      <x v="5"/>
      <x v="36"/>
    </i>
    <i>
      <x v="139"/>
      <x v="5"/>
      <x v="36"/>
    </i>
    <i>
      <x v="140"/>
      <x v="5"/>
      <x v="36"/>
    </i>
    <i>
      <x v="141"/>
      <x v="5"/>
      <x v="36"/>
    </i>
    <i>
      <x v="142"/>
      <x v="5"/>
      <x v="36"/>
    </i>
    <i>
      <x v="143"/>
      <x v="5"/>
      <x v="36"/>
    </i>
    <i>
      <x v="144"/>
      <x v="5"/>
      <x v="36"/>
    </i>
    <i>
      <x v="145"/>
      <x v="5"/>
      <x v="36"/>
    </i>
    <i>
      <x v="146"/>
      <x v="5"/>
      <x v="36"/>
    </i>
    <i>
      <x v="147"/>
      <x v="5"/>
      <x v="36"/>
    </i>
    <i>
      <x v="148"/>
      <x v="5"/>
      <x v="36"/>
    </i>
    <i>
      <x v="149"/>
      <x v="5"/>
      <x v="36"/>
    </i>
    <i>
      <x v="150"/>
      <x v="5"/>
      <x v="36"/>
    </i>
    <i>
      <x v="151"/>
      <x v="5"/>
      <x v="36"/>
    </i>
    <i>
      <x v="152"/>
      <x v="5"/>
      <x v="36"/>
    </i>
    <i>
      <x v="153"/>
      <x v="5"/>
      <x v="36"/>
    </i>
    <i>
      <x v="154"/>
      <x v="5"/>
      <x v="36"/>
    </i>
    <i>
      <x v="155"/>
      <x v="5"/>
      <x v="36"/>
    </i>
    <i>
      <x v="156"/>
      <x v="5"/>
      <x v="36"/>
    </i>
    <i>
      <x v="157"/>
      <x v="5"/>
      <x v="36"/>
    </i>
    <i>
      <x v="158"/>
      <x v="5"/>
      <x v="36"/>
    </i>
    <i>
      <x v="159"/>
      <x v="5"/>
      <x v="36"/>
    </i>
    <i>
      <x v="160"/>
      <x v="5"/>
      <x v="36"/>
    </i>
    <i>
      <x v="161"/>
      <x v="5"/>
      <x v="36"/>
    </i>
    <i>
      <x v="162"/>
      <x v="5"/>
      <x v="36"/>
    </i>
    <i>
      <x v="163"/>
      <x v="5"/>
      <x v="36"/>
    </i>
    <i>
      <x v="164"/>
      <x v="9"/>
      <x v="32"/>
    </i>
    <i>
      <x v="165"/>
      <x v="9"/>
      <x v="32"/>
    </i>
    <i>
      <x v="166"/>
      <x v="9"/>
      <x v="32"/>
    </i>
    <i>
      <x v="167"/>
      <x v="9"/>
      <x v="32"/>
    </i>
    <i>
      <x v="168"/>
      <x v="9"/>
      <x v="32"/>
    </i>
    <i>
      <x v="169"/>
      <x v="9"/>
      <x v="32"/>
    </i>
    <i>
      <x v="170"/>
      <x v="9"/>
      <x v="32"/>
    </i>
    <i>
      <x v="171"/>
      <x v="9"/>
      <x v="32"/>
    </i>
    <i>
      <x v="172"/>
      <x v="9"/>
      <x v="32"/>
    </i>
    <i>
      <x v="173"/>
      <x v="9"/>
      <x v="32"/>
    </i>
    <i>
      <x v="174"/>
      <x v="9"/>
      <x v="32"/>
    </i>
    <i>
      <x v="175"/>
      <x v="9"/>
      <x v="32"/>
    </i>
    <i>
      <x v="176"/>
      <x v="9"/>
      <x v="32"/>
    </i>
    <i>
      <x v="177"/>
      <x v="9"/>
      <x v="32"/>
    </i>
    <i>
      <x v="178"/>
      <x v="9"/>
      <x v="32"/>
    </i>
    <i>
      <x v="179"/>
      <x v="9"/>
      <x v="32"/>
    </i>
    <i>
      <x v="180"/>
      <x v="9"/>
      <x v="32"/>
    </i>
    <i>
      <x v="181"/>
      <x v="11"/>
      <x v="30"/>
    </i>
    <i>
      <x v="182"/>
      <x v="11"/>
      <x v="30"/>
    </i>
    <i>
      <x v="183"/>
      <x v="11"/>
      <x v="30"/>
    </i>
    <i>
      <x v="184"/>
      <x v="11"/>
      <x v="30"/>
    </i>
    <i>
      <x v="185"/>
      <x v="11"/>
      <x v="30"/>
    </i>
    <i>
      <x v="186"/>
      <x v="11"/>
      <x v="30"/>
    </i>
    <i>
      <x v="187"/>
      <x v="11"/>
      <x v="30"/>
    </i>
    <i>
      <x v="188"/>
      <x v="6"/>
      <x v="38"/>
    </i>
    <i>
      <x v="189"/>
      <x v="6"/>
      <x v="38"/>
    </i>
    <i>
      <x v="190"/>
      <x v="6"/>
      <x v="38"/>
    </i>
    <i>
      <x v="191"/>
      <x v="6"/>
      <x v="38"/>
    </i>
    <i>
      <x v="192"/>
      <x v="6"/>
      <x v="38"/>
    </i>
    <i>
      <x v="193"/>
      <x v="6"/>
      <x v="38"/>
    </i>
    <i>
      <x v="194"/>
      <x v="6"/>
      <x v="38"/>
    </i>
    <i>
      <x v="195"/>
      <x v="6"/>
      <x v="38"/>
    </i>
    <i>
      <x v="196"/>
      <x v="6"/>
      <x v="38"/>
    </i>
    <i>
      <x v="197"/>
      <x v="6"/>
      <x v="38"/>
    </i>
    <i>
      <x v="198"/>
      <x v="6"/>
      <x v="38"/>
    </i>
    <i>
      <x v="199"/>
      <x v="6"/>
      <x v="38"/>
    </i>
    <i>
      <x v="200"/>
      <x v="6"/>
      <x v="38"/>
    </i>
    <i>
      <x v="201"/>
      <x v="6"/>
      <x v="38"/>
    </i>
    <i>
      <x v="202"/>
      <x v="6"/>
      <x v="38"/>
    </i>
    <i>
      <x v="203"/>
      <x v="6"/>
      <x v="38"/>
    </i>
    <i>
      <x v="204"/>
      <x v="6"/>
      <x v="38"/>
    </i>
    <i>
      <x v="205"/>
      <x v="6"/>
      <x v="38"/>
    </i>
    <i>
      <x v="206"/>
      <x v="6"/>
      <x v="38"/>
    </i>
    <i>
      <x v="207"/>
      <x v="6"/>
      <x v="38"/>
    </i>
    <i>
      <x v="208"/>
      <x v="6"/>
      <x v="38"/>
    </i>
    <i>
      <x v="209"/>
      <x v="6"/>
      <x v="38"/>
    </i>
    <i>
      <x v="210"/>
      <x v="6"/>
      <x v="38"/>
    </i>
    <i>
      <x v="211"/>
      <x v="6"/>
      <x v="38"/>
    </i>
    <i>
      <x v="212"/>
      <x v="6"/>
      <x v="38"/>
    </i>
    <i>
      <x v="213"/>
      <x v="6"/>
      <x v="38"/>
    </i>
    <i>
      <x v="214"/>
      <x v="6"/>
      <x v="38"/>
    </i>
    <i>
      <x v="215"/>
      <x v="6"/>
      <x v="38"/>
    </i>
    <i>
      <x v="216"/>
      <x v="6"/>
      <x v="38"/>
    </i>
    <i>
      <x v="217"/>
      <x v="6"/>
      <x v="38"/>
    </i>
    <i>
      <x v="218"/>
      <x v="6"/>
      <x v="38"/>
    </i>
    <i>
      <x v="219"/>
      <x v="6"/>
      <x v="38"/>
    </i>
    <i>
      <x v="220"/>
      <x v="6"/>
      <x v="38"/>
    </i>
    <i>
      <x v="221"/>
      <x v="6"/>
      <x v="38"/>
    </i>
    <i>
      <x v="222"/>
      <x v="6"/>
      <x v="38"/>
    </i>
    <i>
      <x v="223"/>
      <x v="6"/>
      <x v="38"/>
    </i>
    <i>
      <x v="224"/>
      <x v="6"/>
      <x v="38"/>
    </i>
    <i>
      <x v="225"/>
      <x v="6"/>
      <x v="38"/>
    </i>
    <i>
      <x v="226"/>
      <x v="6"/>
      <x v="38"/>
    </i>
    <i>
      <x v="227"/>
      <x v="6"/>
      <x v="38"/>
    </i>
    <i>
      <x v="228"/>
      <x v="6"/>
      <x v="38"/>
    </i>
    <i>
      <x v="229"/>
      <x v="6"/>
      <x v="38"/>
    </i>
    <i>
      <x v="230"/>
      <x v="6"/>
      <x v="38"/>
    </i>
    <i>
      <x v="231"/>
      <x v="6"/>
      <x v="38"/>
    </i>
    <i>
      <x v="232"/>
      <x v="6"/>
      <x v="38"/>
    </i>
    <i>
      <x v="233"/>
      <x v="6"/>
      <x v="38"/>
    </i>
    <i>
      <x v="234"/>
      <x v="6"/>
      <x v="38"/>
    </i>
    <i>
      <x v="235"/>
      <x v="6"/>
      <x v="38"/>
    </i>
    <i>
      <x v="236"/>
      <x v="6"/>
      <x v="38"/>
    </i>
    <i>
      <x v="237"/>
      <x v="6"/>
      <x v="38"/>
    </i>
    <i>
      <x v="238"/>
      <x v="6"/>
      <x v="38"/>
    </i>
    <i>
      <x v="239"/>
      <x v="6"/>
      <x v="38"/>
    </i>
    <i>
      <x v="240"/>
      <x v="6"/>
      <x v="38"/>
    </i>
    <i>
      <x v="241"/>
      <x v="6"/>
      <x v="38"/>
    </i>
    <i>
      <x v="242"/>
      <x v="6"/>
      <x v="38"/>
    </i>
    <i>
      <x v="243"/>
      <x v="6"/>
      <x v="38"/>
    </i>
    <i>
      <x v="244"/>
      <x v="6"/>
      <x v="38"/>
    </i>
    <i>
      <x v="245"/>
      <x v="6"/>
      <x v="38"/>
    </i>
    <i>
      <x v="246"/>
      <x v="6"/>
      <x v="38"/>
    </i>
    <i>
      <x v="247"/>
      <x v="6"/>
      <x v="38"/>
    </i>
    <i>
      <x v="248"/>
      <x v="6"/>
      <x v="38"/>
    </i>
    <i>
      <x v="249"/>
      <x v="6"/>
      <x v="38"/>
    </i>
    <i>
      <x v="250"/>
      <x v="6"/>
      <x v="38"/>
    </i>
    <i>
      <x v="251"/>
      <x v="6"/>
      <x v="38"/>
    </i>
    <i>
      <x v="252"/>
      <x v="6"/>
      <x v="38"/>
    </i>
    <i>
      <x v="253"/>
      <x v="6"/>
      <x v="38"/>
    </i>
    <i>
      <x v="254"/>
      <x v="6"/>
      <x v="38"/>
    </i>
    <i>
      <x v="255"/>
      <x v="6"/>
      <x v="38"/>
    </i>
    <i>
      <x v="256"/>
      <x v="6"/>
      <x v="38"/>
    </i>
    <i>
      <x v="257"/>
      <x v="6"/>
      <x v="38"/>
    </i>
    <i>
      <x v="258"/>
      <x v="6"/>
      <x v="38"/>
    </i>
    <i>
      <x v="259"/>
      <x v="6"/>
      <x v="38"/>
    </i>
    <i>
      <x v="260"/>
      <x v="6"/>
      <x v="38"/>
    </i>
    <i>
      <x v="261"/>
      <x v="6"/>
      <x v="38"/>
    </i>
    <i>
      <x v="262"/>
      <x v="6"/>
      <x v="38"/>
    </i>
    <i>
      <x v="263"/>
      <x v="6"/>
      <x v="38"/>
    </i>
    <i>
      <x v="264"/>
      <x v="6"/>
      <x v="38"/>
    </i>
    <i>
      <x v="265"/>
      <x v="6"/>
      <x v="38"/>
    </i>
    <i>
      <x v="266"/>
      <x v="6"/>
      <x v="38"/>
    </i>
    <i>
      <x v="267"/>
      <x v="6"/>
      <x v="38"/>
    </i>
    <i>
      <x v="268"/>
      <x v="6"/>
      <x v="38"/>
    </i>
    <i>
      <x v="269"/>
      <x v="6"/>
      <x v="38"/>
    </i>
    <i>
      <x v="270"/>
      <x v="6"/>
      <x v="38"/>
    </i>
    <i>
      <x v="271"/>
      <x v="6"/>
      <x v="38"/>
    </i>
    <i>
      <x v="272"/>
      <x v="6"/>
      <x v="38"/>
    </i>
    <i>
      <x v="273"/>
      <x v="6"/>
      <x v="38"/>
    </i>
    <i>
      <x v="274"/>
      <x v="6"/>
      <x v="38"/>
    </i>
    <i>
      <x v="275"/>
      <x v="6"/>
      <x v="38"/>
    </i>
    <i>
      <x v="276"/>
      <x v="6"/>
      <x v="38"/>
    </i>
    <i>
      <x v="277"/>
      <x v="6"/>
      <x v="38"/>
    </i>
    <i>
      <x v="278"/>
      <x v="6"/>
      <x v="38"/>
    </i>
    <i>
      <x v="279"/>
      <x v="6"/>
      <x v="38"/>
    </i>
    <i>
      <x v="280"/>
      <x v="6"/>
      <x v="38"/>
    </i>
    <i>
      <x v="281"/>
      <x v="6"/>
      <x v="38"/>
    </i>
    <i>
      <x v="282"/>
      <x v="6"/>
      <x v="38"/>
    </i>
    <i>
      <x v="283"/>
      <x v="6"/>
      <x v="38"/>
    </i>
    <i>
      <x v="284"/>
      <x v="12"/>
      <x v="39"/>
    </i>
    <i>
      <x v="285"/>
      <x v="12"/>
      <x v="39"/>
    </i>
    <i>
      <x v="286"/>
      <x v="12"/>
      <x v="39"/>
    </i>
    <i>
      <x v="287"/>
      <x v="12"/>
      <x v="39"/>
    </i>
    <i>
      <x v="288"/>
      <x v="12"/>
      <x v="39"/>
    </i>
    <i>
      <x v="289"/>
      <x v="12"/>
      <x v="39"/>
    </i>
    <i>
      <x v="290"/>
      <x v="12"/>
      <x v="39"/>
    </i>
    <i>
      <x v="291"/>
      <x v="12"/>
      <x v="39"/>
    </i>
    <i>
      <x v="292"/>
      <x v="12"/>
      <x v="39"/>
    </i>
    <i>
      <x v="293"/>
      <x v="12"/>
      <x v="39"/>
    </i>
    <i>
      <x v="294"/>
      <x v="12"/>
      <x v="39"/>
    </i>
    <i>
      <x v="295"/>
      <x v="12"/>
      <x v="39"/>
    </i>
    <i>
      <x v="296"/>
      <x v="12"/>
      <x v="39"/>
    </i>
    <i>
      <x v="297"/>
      <x v="12"/>
      <x v="39"/>
    </i>
    <i>
      <x v="298"/>
      <x v="12"/>
      <x v="39"/>
    </i>
    <i>
      <x v="299"/>
      <x v="12"/>
      <x v="39"/>
    </i>
    <i>
      <x v="300"/>
      <x v="12"/>
      <x v="39"/>
    </i>
    <i>
      <x v="301"/>
      <x/>
      <x v="32"/>
    </i>
    <i>
      <x v="302"/>
      <x/>
      <x v="32"/>
    </i>
    <i>
      <x v="303"/>
      <x/>
      <x v="32"/>
    </i>
    <i>
      <x v="304"/>
      <x/>
      <x v="32"/>
    </i>
    <i>
      <x v="305"/>
      <x/>
      <x v="32"/>
    </i>
    <i>
      <x v="306"/>
      <x/>
      <x v="32"/>
    </i>
    <i>
      <x v="307"/>
      <x/>
      <x v="32"/>
    </i>
    <i>
      <x v="308"/>
      <x/>
      <x v="32"/>
    </i>
    <i>
      <x v="309"/>
      <x/>
      <x v="32"/>
    </i>
    <i>
      <x v="310"/>
      <x/>
      <x v="32"/>
    </i>
    <i>
      <x v="311"/>
      <x/>
      <x v="32"/>
    </i>
    <i>
      <x v="312"/>
      <x/>
      <x v="32"/>
    </i>
    <i>
      <x v="313"/>
      <x/>
      <x v="32"/>
    </i>
    <i>
      <x v="314"/>
      <x/>
      <x v="32"/>
    </i>
    <i>
      <x v="315"/>
      <x/>
      <x v="32"/>
    </i>
    <i>
      <x v="316"/>
      <x/>
      <x v="32"/>
    </i>
    <i>
      <x v="317"/>
      <x/>
      <x v="32"/>
    </i>
    <i>
      <x v="318"/>
      <x v="13"/>
      <x v="35"/>
    </i>
    <i>
      <x v="319"/>
      <x v="13"/>
      <x v="35"/>
    </i>
    <i>
      <x v="320"/>
      <x v="13"/>
      <x v="35"/>
    </i>
    <i>
      <x v="321"/>
      <x v="13"/>
      <x v="35"/>
    </i>
    <i>
      <x v="322"/>
      <x v="13"/>
      <x v="35"/>
    </i>
    <i>
      <x v="323"/>
      <x v="13"/>
      <x v="35"/>
    </i>
    <i>
      <x v="324"/>
      <x v="20"/>
      <x v="40"/>
    </i>
    <i>
      <x v="325"/>
      <x v="20"/>
      <x v="40"/>
    </i>
    <i>
      <x v="326"/>
      <x v="20"/>
      <x v="40"/>
    </i>
    <i>
      <x v="327"/>
      <x v="20"/>
      <x v="40"/>
    </i>
    <i>
      <x v="328"/>
      <x v="20"/>
      <x v="40"/>
    </i>
    <i>
      <x v="329"/>
      <x v="20"/>
      <x v="40"/>
    </i>
    <i>
      <x v="330"/>
      <x v="20"/>
      <x v="40"/>
    </i>
    <i>
      <x v="331"/>
      <x v="20"/>
      <x v="40"/>
    </i>
    <i>
      <x v="332"/>
      <x v="20"/>
      <x v="40"/>
    </i>
    <i>
      <x v="333"/>
      <x v="20"/>
      <x v="40"/>
    </i>
    <i>
      <x v="334"/>
      <x v="20"/>
      <x v="40"/>
    </i>
    <i>
      <x v="335"/>
      <x v="20"/>
      <x v="40"/>
    </i>
    <i>
      <x v="336"/>
      <x v="20"/>
      <x v="40"/>
    </i>
    <i>
      <x v="337"/>
      <x v="20"/>
      <x v="40"/>
    </i>
    <i>
      <x v="338"/>
      <x v="20"/>
      <x v="40"/>
    </i>
    <i>
      <x v="339"/>
      <x v="20"/>
      <x v="40"/>
    </i>
    <i>
      <x v="340"/>
      <x v="20"/>
      <x v="40"/>
    </i>
    <i>
      <x v="341"/>
      <x v="20"/>
      <x v="40"/>
    </i>
    <i>
      <x v="342"/>
      <x v="20"/>
      <x v="40"/>
    </i>
    <i>
      <x v="343"/>
      <x v="20"/>
      <x v="40"/>
    </i>
    <i>
      <x v="344"/>
      <x v="20"/>
      <x v="40"/>
    </i>
    <i>
      <x v="345"/>
      <x v="20"/>
      <x v="40"/>
    </i>
    <i>
      <x v="346"/>
      <x v="20"/>
      <x v="40"/>
    </i>
    <i>
      <x v="347"/>
      <x v="20"/>
      <x v="40"/>
    </i>
    <i>
      <x v="348"/>
      <x v="20"/>
      <x v="40"/>
    </i>
    <i>
      <x v="349"/>
      <x v="20"/>
      <x v="40"/>
    </i>
    <i>
      <x v="350"/>
      <x v="20"/>
      <x v="40"/>
    </i>
    <i>
      <x v="351"/>
      <x v="20"/>
      <x v="40"/>
    </i>
    <i>
      <x v="352"/>
      <x v="20"/>
      <x v="40"/>
    </i>
    <i>
      <x v="353"/>
      <x v="20"/>
      <x v="40"/>
    </i>
    <i>
      <x v="354"/>
      <x v="20"/>
      <x v="40"/>
    </i>
    <i>
      <x v="355"/>
      <x v="20"/>
      <x v="40"/>
    </i>
    <i>
      <x v="356"/>
      <x v="20"/>
      <x v="40"/>
    </i>
    <i>
      <x v="357"/>
      <x v="20"/>
      <x v="40"/>
    </i>
    <i>
      <x v="358"/>
      <x v="20"/>
      <x v="40"/>
    </i>
    <i>
      <x v="359"/>
      <x v="20"/>
      <x v="40"/>
    </i>
    <i>
      <x v="360"/>
      <x v="20"/>
      <x v="40"/>
    </i>
    <i>
      <x v="361"/>
      <x v="20"/>
      <x v="40"/>
    </i>
    <i>
      <x v="362"/>
      <x v="20"/>
      <x v="40"/>
    </i>
    <i>
      <x v="363"/>
      <x v="20"/>
      <x v="40"/>
    </i>
    <i>
      <x v="364"/>
      <x v="20"/>
      <x v="40"/>
    </i>
    <i>
      <x v="365"/>
      <x v="20"/>
      <x v="40"/>
    </i>
    <i>
      <x v="366"/>
      <x v="20"/>
      <x v="40"/>
    </i>
    <i>
      <x v="367"/>
      <x v="20"/>
      <x v="40"/>
    </i>
    <i>
      <x v="368"/>
      <x v="20"/>
      <x v="40"/>
    </i>
    <i>
      <x v="369"/>
      <x v="20"/>
      <x v="40"/>
    </i>
    <i>
      <x v="370"/>
      <x v="20"/>
      <x v="40"/>
    </i>
    <i>
      <x v="371"/>
      <x v="20"/>
      <x v="40"/>
    </i>
    <i>
      <x v="372"/>
      <x v="20"/>
      <x v="40"/>
    </i>
    <i>
      <x v="373"/>
      <x v="20"/>
      <x v="40"/>
    </i>
    <i>
      <x v="374"/>
      <x v="20"/>
      <x v="40"/>
    </i>
    <i>
      <x v="375"/>
      <x v="20"/>
      <x v="40"/>
    </i>
    <i>
      <x v="376"/>
      <x v="20"/>
      <x v="40"/>
    </i>
    <i>
      <x v="377"/>
      <x v="20"/>
      <x v="40"/>
    </i>
    <i>
      <x v="378"/>
      <x v="20"/>
      <x v="40"/>
    </i>
    <i>
      <x v="379"/>
      <x v="20"/>
      <x v="40"/>
    </i>
    <i>
      <x v="380"/>
      <x v="20"/>
      <x v="40"/>
    </i>
    <i>
      <x v="381"/>
      <x v="20"/>
      <x v="40"/>
    </i>
    <i>
      <x v="382"/>
      <x v="20"/>
      <x v="40"/>
    </i>
    <i>
      <x v="383"/>
      <x v="20"/>
      <x v="40"/>
    </i>
    <i>
      <x v="384"/>
      <x v="20"/>
      <x v="40"/>
    </i>
    <i>
      <x v="385"/>
      <x v="20"/>
      <x v="40"/>
    </i>
    <i>
      <x v="386"/>
      <x v="20"/>
      <x v="40"/>
    </i>
    <i>
      <x v="387"/>
      <x v="20"/>
      <x v="40"/>
    </i>
    <i>
      <x v="388"/>
      <x v="20"/>
      <x v="40"/>
    </i>
    <i>
      <x v="389"/>
      <x v="20"/>
      <x v="40"/>
    </i>
    <i>
      <x v="390"/>
      <x v="20"/>
      <x v="40"/>
    </i>
    <i>
      <x v="391"/>
      <x v="20"/>
      <x v="40"/>
    </i>
    <i>
      <x v="392"/>
      <x v="20"/>
      <x v="40"/>
    </i>
    <i>
      <x v="393"/>
      <x v="20"/>
      <x v="40"/>
    </i>
    <i>
      <x v="394"/>
      <x v="20"/>
      <x v="40"/>
    </i>
    <i>
      <x v="395"/>
      <x v="20"/>
      <x v="40"/>
    </i>
    <i>
      <x v="396"/>
      <x v="20"/>
      <x v="40"/>
    </i>
    <i>
      <x v="397"/>
      <x v="20"/>
      <x v="40"/>
    </i>
    <i>
      <x v="398"/>
      <x v="20"/>
      <x v="40"/>
    </i>
    <i>
      <x v="399"/>
      <x v="20"/>
      <x v="40"/>
    </i>
    <i>
      <x v="400"/>
      <x v="20"/>
      <x v="40"/>
    </i>
    <i>
      <x v="401"/>
      <x v="20"/>
      <x v="40"/>
    </i>
    <i>
      <x v="402"/>
      <x v="20"/>
      <x v="40"/>
    </i>
    <i>
      <x v="403"/>
      <x v="20"/>
      <x v="40"/>
    </i>
    <i>
      <x v="404"/>
      <x v="20"/>
      <x v="40"/>
    </i>
    <i>
      <x v="405"/>
      <x v="20"/>
      <x v="40"/>
    </i>
    <i>
      <x v="406"/>
      <x v="20"/>
      <x v="40"/>
    </i>
    <i>
      <x v="407"/>
      <x v="20"/>
      <x v="40"/>
    </i>
    <i>
      <x v="408"/>
      <x v="20"/>
      <x v="40"/>
    </i>
    <i>
      <x v="409"/>
      <x v="20"/>
      <x v="40"/>
    </i>
    <i>
      <x v="410"/>
      <x v="20"/>
      <x v="40"/>
    </i>
    <i>
      <x v="411"/>
      <x v="20"/>
      <x v="40"/>
    </i>
    <i>
      <x v="412"/>
      <x v="20"/>
      <x v="40"/>
    </i>
    <i>
      <x v="413"/>
      <x v="20"/>
      <x v="40"/>
    </i>
    <i>
      <x v="414"/>
      <x v="20"/>
      <x v="40"/>
    </i>
    <i>
      <x v="415"/>
      <x v="20"/>
      <x v="40"/>
    </i>
    <i>
      <x v="416"/>
      <x v="20"/>
      <x v="40"/>
    </i>
    <i>
      <x v="417"/>
      <x v="20"/>
      <x v="40"/>
    </i>
    <i>
      <x v="418"/>
      <x v="20"/>
      <x v="40"/>
    </i>
    <i>
      <x v="419"/>
      <x v="20"/>
      <x v="40"/>
    </i>
    <i>
      <x v="420"/>
      <x v="20"/>
      <x v="40"/>
    </i>
    <i>
      <x v="421"/>
      <x v="20"/>
      <x v="40"/>
    </i>
    <i>
      <x v="422"/>
      <x v="20"/>
      <x v="40"/>
    </i>
    <i>
      <x v="423"/>
      <x v="20"/>
      <x v="40"/>
    </i>
    <i>
      <x v="424"/>
      <x v="20"/>
      <x v="40"/>
    </i>
    <i>
      <x v="425"/>
      <x v="20"/>
      <x v="40"/>
    </i>
    <i>
      <x v="426"/>
      <x v="20"/>
      <x v="40"/>
    </i>
    <i>
      <x v="427"/>
      <x v="20"/>
      <x v="40"/>
    </i>
    <i>
      <x v="428"/>
      <x v="20"/>
      <x v="40"/>
    </i>
    <i>
      <x v="429"/>
      <x v="20"/>
      <x v="40"/>
    </i>
    <i>
      <x v="430"/>
      <x v="20"/>
      <x v="40"/>
    </i>
    <i>
      <x v="431"/>
      <x v="20"/>
      <x v="40"/>
    </i>
    <i>
      <x v="432"/>
      <x v="20"/>
      <x v="40"/>
    </i>
    <i>
      <x v="433"/>
      <x v="20"/>
      <x v="40"/>
    </i>
    <i>
      <x v="434"/>
      <x v="20"/>
      <x v="40"/>
    </i>
    <i>
      <x v="435"/>
      <x v="20"/>
      <x v="40"/>
    </i>
    <i>
      <x v="436"/>
      <x v="20"/>
      <x v="40"/>
    </i>
    <i>
      <x v="437"/>
      <x v="20"/>
      <x v="40"/>
    </i>
    <i>
      <x v="438"/>
      <x v="20"/>
      <x v="40"/>
    </i>
    <i>
      <x v="439"/>
      <x v="20"/>
      <x v="40"/>
    </i>
    <i>
      <x v="440"/>
      <x v="20"/>
      <x v="40"/>
    </i>
    <i>
      <x v="441"/>
      <x v="20"/>
      <x v="40"/>
    </i>
    <i>
      <x v="442"/>
      <x v="20"/>
      <x v="40"/>
    </i>
    <i>
      <x v="443"/>
      <x v="20"/>
      <x v="40"/>
    </i>
    <i>
      <x v="444"/>
      <x v="20"/>
      <x v="40"/>
    </i>
    <i>
      <x v="445"/>
      <x v="20"/>
      <x v="40"/>
    </i>
    <i>
      <x v="446"/>
      <x v="20"/>
      <x v="40"/>
    </i>
    <i>
      <x v="447"/>
      <x v="20"/>
      <x v="40"/>
    </i>
    <i>
      <x v="448"/>
      <x v="20"/>
      <x v="40"/>
    </i>
    <i>
      <x v="449"/>
      <x v="20"/>
      <x v="40"/>
    </i>
    <i>
      <x v="450"/>
      <x v="20"/>
      <x v="40"/>
    </i>
    <i>
      <x v="451"/>
      <x v="20"/>
      <x v="40"/>
    </i>
    <i>
      <x v="452"/>
      <x v="20"/>
      <x v="40"/>
    </i>
    <i>
      <x v="453"/>
      <x v="20"/>
      <x v="40"/>
    </i>
    <i>
      <x v="454"/>
      <x v="20"/>
      <x v="40"/>
    </i>
    <i>
      <x v="455"/>
      <x v="20"/>
      <x v="40"/>
    </i>
    <i>
      <x v="456"/>
      <x v="20"/>
      <x v="40"/>
    </i>
    <i>
      <x v="457"/>
      <x v="20"/>
      <x v="40"/>
    </i>
    <i>
      <x v="458"/>
      <x v="20"/>
      <x v="40"/>
    </i>
    <i>
      <x v="459"/>
      <x v="20"/>
      <x v="40"/>
    </i>
    <i>
      <x v="460"/>
      <x v="20"/>
      <x v="40"/>
    </i>
    <i>
      <x v="461"/>
      <x v="20"/>
      <x v="40"/>
    </i>
    <i>
      <x v="462"/>
      <x v="20"/>
      <x v="40"/>
    </i>
    <i>
      <x v="463"/>
      <x v="20"/>
      <x v="40"/>
    </i>
    <i>
      <x v="464"/>
      <x v="20"/>
      <x v="40"/>
    </i>
    <i>
      <x v="465"/>
      <x v="20"/>
      <x v="40"/>
    </i>
    <i>
      <x v="466"/>
      <x v="20"/>
      <x v="40"/>
    </i>
    <i>
      <x v="467"/>
      <x v="20"/>
      <x v="40"/>
    </i>
    <i>
      <x v="468"/>
      <x v="20"/>
      <x v="40"/>
    </i>
    <i>
      <x v="469"/>
      <x v="20"/>
      <x v="40"/>
    </i>
    <i>
      <x v="470"/>
      <x v="20"/>
      <x v="40"/>
    </i>
    <i>
      <x v="471"/>
      <x v="20"/>
      <x v="40"/>
    </i>
    <i>
      <x v="472"/>
      <x v="20"/>
      <x v="40"/>
    </i>
    <i>
      <x v="473"/>
      <x v="20"/>
      <x v="40"/>
    </i>
    <i>
      <x v="474"/>
      <x v="20"/>
      <x v="40"/>
    </i>
    <i>
      <x v="475"/>
      <x v="20"/>
      <x v="40"/>
    </i>
    <i>
      <x v="476"/>
      <x v="20"/>
      <x v="40"/>
    </i>
    <i>
      <x v="477"/>
      <x v="20"/>
      <x v="40"/>
    </i>
    <i>
      <x v="478"/>
      <x v="20"/>
      <x v="40"/>
    </i>
    <i>
      <x v="479"/>
      <x v="20"/>
      <x v="40"/>
    </i>
    <i>
      <x v="480"/>
      <x v="20"/>
      <x v="40"/>
    </i>
    <i>
      <x v="481"/>
      <x v="20"/>
      <x v="40"/>
    </i>
    <i>
      <x v="482"/>
      <x v="20"/>
      <x v="40"/>
    </i>
    <i>
      <x v="483"/>
      <x v="20"/>
      <x v="40"/>
    </i>
    <i>
      <x v="484"/>
      <x v="20"/>
      <x v="40"/>
    </i>
    <i>
      <x v="485"/>
      <x v="20"/>
      <x v="40"/>
    </i>
    <i>
      <x v="486"/>
      <x v="20"/>
      <x v="40"/>
    </i>
    <i>
      <x v="487"/>
      <x v="20"/>
      <x v="40"/>
    </i>
    <i>
      <x v="488"/>
      <x v="20"/>
      <x v="40"/>
    </i>
    <i>
      <x v="489"/>
      <x v="20"/>
      <x v="40"/>
    </i>
    <i>
      <x v="490"/>
      <x v="20"/>
      <x v="40"/>
    </i>
    <i>
      <x v="491"/>
      <x v="20"/>
      <x v="40"/>
    </i>
    <i>
      <x v="492"/>
      <x v="20"/>
      <x v="40"/>
    </i>
    <i>
      <x v="493"/>
      <x v="20"/>
      <x v="40"/>
    </i>
    <i>
      <x v="494"/>
      <x v="20"/>
      <x v="40"/>
    </i>
    <i>
      <x v="495"/>
      <x v="20"/>
      <x v="40"/>
    </i>
    <i>
      <x v="496"/>
      <x v="20"/>
      <x v="40"/>
    </i>
    <i>
      <x v="497"/>
      <x v="20"/>
      <x v="40"/>
    </i>
    <i>
      <x v="498"/>
      <x v="20"/>
      <x v="40"/>
    </i>
    <i>
      <x v="499"/>
      <x v="20"/>
      <x v="40"/>
    </i>
    <i>
      <x v="500"/>
      <x v="20"/>
      <x v="40"/>
    </i>
    <i>
      <x v="501"/>
      <x v="20"/>
      <x v="40"/>
    </i>
    <i>
      <x v="502"/>
      <x v="20"/>
      <x v="40"/>
    </i>
    <i>
      <x v="503"/>
      <x v="20"/>
      <x v="40"/>
    </i>
    <i>
      <x v="504"/>
      <x v="20"/>
      <x v="40"/>
    </i>
    <i>
      <x v="505"/>
      <x v="20"/>
      <x v="40"/>
    </i>
    <i>
      <x v="506"/>
      <x v="20"/>
      <x v="40"/>
    </i>
    <i>
      <x v="507"/>
      <x v="20"/>
      <x v="40"/>
    </i>
    <i>
      <x v="508"/>
      <x v="20"/>
      <x v="40"/>
    </i>
    <i>
      <x v="509"/>
      <x v="20"/>
      <x v="40"/>
    </i>
    <i>
      <x v="510"/>
      <x v="20"/>
      <x v="40"/>
    </i>
    <i>
      <x v="511"/>
      <x v="20"/>
      <x v="40"/>
    </i>
    <i>
      <x v="512"/>
      <x v="20"/>
      <x v="40"/>
    </i>
    <i>
      <x v="513"/>
      <x v="20"/>
      <x v="40"/>
    </i>
    <i>
      <x v="514"/>
      <x v="20"/>
      <x v="40"/>
    </i>
    <i>
      <x v="515"/>
      <x v="20"/>
      <x v="40"/>
    </i>
    <i>
      <x v="516"/>
      <x v="20"/>
      <x v="40"/>
    </i>
    <i>
      <x v="517"/>
      <x v="20"/>
      <x v="40"/>
    </i>
    <i>
      <x v="518"/>
      <x v="20"/>
      <x v="40"/>
    </i>
    <i>
      <x v="519"/>
      <x v="20"/>
      <x v="40"/>
    </i>
    <i>
      <x v="520"/>
      <x v="20"/>
      <x v="40"/>
    </i>
    <i>
      <x v="521"/>
      <x v="20"/>
      <x v="40"/>
    </i>
    <i>
      <x v="522"/>
      <x v="20"/>
      <x v="40"/>
    </i>
    <i>
      <x v="523"/>
      <x v="20"/>
      <x v="40"/>
    </i>
    <i>
      <x v="524"/>
      <x v="20"/>
      <x v="40"/>
    </i>
    <i>
      <x v="525"/>
      <x v="20"/>
      <x v="40"/>
    </i>
    <i>
      <x v="526"/>
      <x v="20"/>
      <x v="40"/>
    </i>
    <i>
      <x v="527"/>
      <x v="20"/>
      <x v="40"/>
    </i>
    <i>
      <x v="528"/>
      <x v="20"/>
      <x v="40"/>
    </i>
    <i>
      <x v="529"/>
      <x v="20"/>
      <x v="40"/>
    </i>
    <i>
      <x v="530"/>
      <x v="20"/>
      <x v="40"/>
    </i>
    <i>
      <x v="531"/>
      <x v="20"/>
      <x v="40"/>
    </i>
    <i>
      <x v="532"/>
      <x v="20"/>
      <x v="40"/>
    </i>
    <i>
      <x v="533"/>
      <x v="20"/>
      <x v="40"/>
    </i>
    <i>
      <x v="534"/>
      <x v="20"/>
      <x v="40"/>
    </i>
    <i>
      <x v="535"/>
      <x v="20"/>
      <x v="40"/>
    </i>
    <i>
      <x v="536"/>
      <x v="20"/>
      <x v="40"/>
    </i>
    <i>
      <x v="537"/>
      <x v="20"/>
      <x v="40"/>
    </i>
    <i>
      <x v="538"/>
      <x v="20"/>
      <x v="40"/>
    </i>
    <i>
      <x v="539"/>
      <x v="20"/>
      <x v="40"/>
    </i>
    <i>
      <x v="540"/>
      <x v="20"/>
      <x v="40"/>
    </i>
    <i>
      <x v="541"/>
      <x v="20"/>
      <x v="40"/>
    </i>
    <i>
      <x v="542"/>
      <x v="20"/>
      <x v="40"/>
    </i>
    <i>
      <x v="543"/>
      <x v="20"/>
      <x v="40"/>
    </i>
    <i>
      <x v="544"/>
      <x v="20"/>
      <x v="40"/>
    </i>
    <i>
      <x v="545"/>
      <x v="20"/>
      <x v="40"/>
    </i>
    <i>
      <x v="546"/>
      <x v="20"/>
      <x v="40"/>
    </i>
    <i>
      <x v="547"/>
      <x v="20"/>
      <x v="40"/>
    </i>
    <i>
      <x v="548"/>
      <x v="20"/>
      <x v="40"/>
    </i>
    <i>
      <x v="549"/>
      <x v="20"/>
      <x v="40"/>
    </i>
    <i>
      <x v="550"/>
      <x v="20"/>
      <x v="40"/>
    </i>
    <i>
      <x v="551"/>
      <x v="20"/>
      <x v="40"/>
    </i>
    <i>
      <x v="552"/>
      <x v="20"/>
      <x v="40"/>
    </i>
    <i>
      <x v="553"/>
      <x v="20"/>
      <x v="40"/>
    </i>
    <i>
      <x v="554"/>
      <x v="20"/>
      <x v="40"/>
    </i>
    <i>
      <x v="555"/>
      <x v="20"/>
      <x v="40"/>
    </i>
    <i>
      <x v="556"/>
      <x v="20"/>
      <x v="40"/>
    </i>
    <i>
      <x v="557"/>
      <x v="20"/>
      <x v="40"/>
    </i>
    <i>
      <x v="558"/>
      <x v="20"/>
      <x v="40"/>
    </i>
    <i>
      <x v="559"/>
      <x v="20"/>
      <x v="40"/>
    </i>
    <i>
      <x v="560"/>
      <x v="20"/>
      <x v="40"/>
    </i>
    <i>
      <x v="561"/>
      <x v="20"/>
      <x v="40"/>
    </i>
    <i>
      <x v="562"/>
      <x v="20"/>
      <x v="40"/>
    </i>
    <i>
      <x v="563"/>
      <x v="20"/>
      <x v="40"/>
    </i>
    <i>
      <x v="564"/>
      <x v="20"/>
      <x v="40"/>
    </i>
    <i>
      <x v="565"/>
      <x v="20"/>
      <x v="40"/>
    </i>
    <i>
      <x v="566"/>
      <x v="20"/>
      <x v="40"/>
    </i>
    <i>
      <x v="567"/>
      <x v="20"/>
      <x v="40"/>
    </i>
    <i>
      <x v="568"/>
      <x v="20"/>
      <x v="40"/>
    </i>
    <i>
      <x v="569"/>
      <x v="20"/>
      <x v="40"/>
    </i>
    <i>
      <x v="570"/>
      <x v="20"/>
      <x v="40"/>
    </i>
    <i>
      <x v="571"/>
      <x v="20"/>
      <x v="40"/>
    </i>
    <i>
      <x v="572"/>
      <x v="20"/>
      <x v="40"/>
    </i>
    <i>
      <x v="573"/>
      <x v="20"/>
      <x v="40"/>
    </i>
    <i>
      <x v="574"/>
      <x v="20"/>
      <x v="40"/>
    </i>
    <i>
      <x v="575"/>
      <x v="20"/>
      <x v="40"/>
    </i>
    <i>
      <x v="576"/>
      <x v="20"/>
      <x v="40"/>
    </i>
    <i>
      <x v="577"/>
      <x v="20"/>
      <x v="40"/>
    </i>
    <i>
      <x v="578"/>
      <x v="20"/>
      <x v="40"/>
    </i>
    <i>
      <x v="579"/>
      <x v="20"/>
      <x v="40"/>
    </i>
    <i>
      <x v="580"/>
      <x v="20"/>
      <x v="40"/>
    </i>
    <i>
      <x v="581"/>
      <x v="20"/>
      <x v="40"/>
    </i>
    <i>
      <x v="582"/>
      <x v="20"/>
      <x v="40"/>
    </i>
    <i>
      <x v="583"/>
      <x v="20"/>
      <x v="40"/>
    </i>
    <i>
      <x v="584"/>
      <x v="20"/>
      <x v="40"/>
    </i>
    <i>
      <x v="585"/>
      <x v="20"/>
      <x v="40"/>
    </i>
    <i>
      <x v="586"/>
      <x v="20"/>
      <x v="40"/>
    </i>
    <i>
      <x v="587"/>
      <x v="20"/>
      <x v="40"/>
    </i>
    <i>
      <x v="588"/>
      <x v="20"/>
      <x v="40"/>
    </i>
    <i>
      <x v="589"/>
      <x v="20"/>
      <x v="40"/>
    </i>
    <i>
      <x v="590"/>
      <x v="20"/>
      <x v="40"/>
    </i>
    <i>
      <x v="591"/>
      <x v="20"/>
      <x v="40"/>
    </i>
    <i>
      <x v="592"/>
      <x v="20"/>
      <x v="40"/>
    </i>
    <i>
      <x v="593"/>
      <x v="20"/>
      <x v="40"/>
    </i>
    <i>
      <x v="594"/>
      <x v="20"/>
      <x v="40"/>
    </i>
    <i>
      <x v="595"/>
      <x v="20"/>
      <x v="40"/>
    </i>
    <i>
      <x v="596"/>
      <x v="20"/>
      <x v="40"/>
    </i>
    <i>
      <x v="597"/>
      <x v="20"/>
      <x v="40"/>
    </i>
    <i>
      <x v="598"/>
      <x v="20"/>
      <x v="40"/>
    </i>
    <i>
      <x v="599"/>
      <x v="20"/>
      <x v="40"/>
    </i>
    <i>
      <x v="600"/>
      <x v="20"/>
      <x v="40"/>
    </i>
    <i>
      <x v="601"/>
      <x v="20"/>
      <x v="40"/>
    </i>
    <i>
      <x v="602"/>
      <x v="20"/>
      <x v="40"/>
    </i>
    <i>
      <x v="603"/>
      <x v="20"/>
      <x v="40"/>
    </i>
    <i>
      <x v="604"/>
      <x v="20"/>
      <x v="40"/>
    </i>
    <i>
      <x v="605"/>
      <x v="20"/>
      <x v="40"/>
    </i>
    <i>
      <x v="606"/>
      <x v="20"/>
      <x v="40"/>
    </i>
    <i>
      <x v="607"/>
      <x v="20"/>
      <x v="40"/>
    </i>
    <i>
      <x v="608"/>
      <x v="20"/>
      <x v="40"/>
    </i>
    <i>
      <x v="609"/>
      <x v="20"/>
      <x v="40"/>
    </i>
    <i>
      <x v="610"/>
      <x v="20"/>
      <x v="40"/>
    </i>
    <i>
      <x v="611"/>
      <x v="20"/>
      <x v="40"/>
    </i>
    <i>
      <x v="612"/>
      <x v="20"/>
      <x v="40"/>
    </i>
    <i>
      <x v="613"/>
      <x v="20"/>
      <x v="40"/>
    </i>
    <i>
      <x v="614"/>
      <x v="20"/>
      <x v="40"/>
    </i>
    <i>
      <x v="615"/>
      <x v="20"/>
      <x v="40"/>
    </i>
    <i>
      <x v="616"/>
      <x v="20"/>
      <x v="40"/>
    </i>
    <i>
      <x v="617"/>
      <x v="20"/>
      <x v="40"/>
    </i>
    <i>
      <x v="618"/>
      <x v="20"/>
      <x v="40"/>
    </i>
    <i>
      <x v="619"/>
      <x v="20"/>
      <x v="40"/>
    </i>
    <i>
      <x v="620"/>
      <x v="20"/>
      <x v="40"/>
    </i>
    <i>
      <x v="621"/>
      <x v="20"/>
      <x v="40"/>
    </i>
    <i>
      <x v="622"/>
      <x v="20"/>
      <x v="40"/>
    </i>
    <i>
      <x v="623"/>
      <x v="20"/>
      <x v="40"/>
    </i>
    <i>
      <x v="624"/>
      <x v="20"/>
      <x v="40"/>
    </i>
    <i>
      <x v="625"/>
      <x v="20"/>
      <x v="40"/>
    </i>
    <i>
      <x v="626"/>
      <x v="20"/>
      <x v="40"/>
    </i>
    <i>
      <x v="627"/>
      <x v="20"/>
      <x v="40"/>
    </i>
    <i>
      <x v="628"/>
      <x v="20"/>
      <x v="40"/>
    </i>
    <i>
      <x v="629"/>
      <x v="20"/>
      <x v="40"/>
    </i>
    <i>
      <x v="630"/>
      <x v="20"/>
      <x v="40"/>
    </i>
    <i>
      <x v="631"/>
      <x v="20"/>
      <x v="40"/>
    </i>
    <i>
      <x v="632"/>
      <x v="20"/>
      <x v="40"/>
    </i>
    <i>
      <x v="633"/>
      <x v="20"/>
      <x v="40"/>
    </i>
    <i>
      <x v="634"/>
      <x v="20"/>
      <x v="40"/>
    </i>
    <i>
      <x v="635"/>
      <x v="20"/>
      <x v="40"/>
    </i>
    <i>
      <x v="636"/>
      <x v="20"/>
      <x v="40"/>
    </i>
    <i>
      <x v="637"/>
      <x v="20"/>
      <x v="40"/>
    </i>
    <i>
      <x v="638"/>
      <x v="20"/>
      <x v="40"/>
    </i>
    <i>
      <x v="639"/>
      <x v="20"/>
      <x v="40"/>
    </i>
    <i>
      <x v="640"/>
      <x v="20"/>
      <x v="40"/>
    </i>
    <i>
      <x v="641"/>
      <x v="20"/>
      <x v="40"/>
    </i>
    <i>
      <x v="642"/>
      <x v="20"/>
      <x v="40"/>
    </i>
    <i>
      <x v="643"/>
      <x v="20"/>
      <x v="40"/>
    </i>
    <i>
      <x v="644"/>
      <x v="20"/>
      <x v="40"/>
    </i>
    <i>
      <x v="645"/>
      <x v="20"/>
      <x v="40"/>
    </i>
    <i>
      <x v="646"/>
      <x v="20"/>
      <x v="40"/>
    </i>
    <i>
      <x v="647"/>
      <x v="20"/>
      <x v="40"/>
    </i>
    <i>
      <x v="648"/>
      <x v="20"/>
      <x v="40"/>
    </i>
    <i>
      <x v="649"/>
      <x v="20"/>
      <x v="40"/>
    </i>
    <i>
      <x v="650"/>
      <x v="20"/>
      <x v="40"/>
    </i>
    <i>
      <x v="651"/>
      <x v="20"/>
      <x v="40"/>
    </i>
    <i>
      <x v="652"/>
      <x v="20"/>
      <x v="40"/>
    </i>
    <i>
      <x v="653"/>
      <x v="20"/>
      <x v="40"/>
    </i>
    <i>
      <x v="654"/>
      <x v="20"/>
      <x v="40"/>
    </i>
    <i>
      <x v="655"/>
      <x v="20"/>
      <x v="40"/>
    </i>
    <i>
      <x v="656"/>
      <x v="20"/>
      <x v="40"/>
    </i>
    <i>
      <x v="657"/>
      <x v="20"/>
      <x v="40"/>
    </i>
    <i>
      <x v="658"/>
      <x v="20"/>
      <x v="40"/>
    </i>
    <i>
      <x v="659"/>
      <x v="20"/>
      <x v="40"/>
    </i>
    <i>
      <x v="660"/>
      <x v="20"/>
      <x v="40"/>
    </i>
    <i>
      <x v="661"/>
      <x v="20"/>
      <x v="40"/>
    </i>
    <i>
      <x v="662"/>
      <x v="20"/>
      <x v="40"/>
    </i>
    <i>
      <x v="663"/>
      <x v="20"/>
      <x v="40"/>
    </i>
    <i>
      <x v="664"/>
      <x v="20"/>
      <x v="40"/>
    </i>
    <i>
      <x v="665"/>
      <x v="20"/>
      <x v="40"/>
    </i>
    <i>
      <x v="666"/>
      <x v="20"/>
      <x v="40"/>
    </i>
    <i>
      <x v="667"/>
      <x v="20"/>
      <x v="40"/>
    </i>
    <i>
      <x v="668"/>
      <x v="20"/>
      <x v="40"/>
    </i>
    <i>
      <x v="669"/>
      <x v="20"/>
      <x v="40"/>
    </i>
    <i>
      <x v="670"/>
      <x v="20"/>
      <x v="40"/>
    </i>
    <i>
      <x v="671"/>
      <x v="20"/>
      <x v="40"/>
    </i>
    <i>
      <x v="672"/>
      <x v="20"/>
      <x v="40"/>
    </i>
    <i>
      <x v="673"/>
      <x v="20"/>
      <x v="40"/>
    </i>
    <i>
      <x v="674"/>
      <x v="20"/>
      <x v="40"/>
    </i>
    <i>
      <x v="675"/>
      <x v="20"/>
      <x v="40"/>
    </i>
    <i>
      <x v="676"/>
      <x v="20"/>
      <x v="40"/>
    </i>
    <i>
      <x v="677"/>
      <x v="20"/>
      <x v="40"/>
    </i>
    <i>
      <x v="678"/>
      <x v="20"/>
      <x v="40"/>
    </i>
    <i>
      <x v="679"/>
      <x v="20"/>
      <x v="40"/>
    </i>
    <i>
      <x v="680"/>
      <x v="20"/>
      <x v="40"/>
    </i>
    <i>
      <x v="681"/>
      <x v="20"/>
      <x v="40"/>
    </i>
    <i>
      <x v="682"/>
      <x v="20"/>
      <x v="40"/>
    </i>
    <i>
      <x v="683"/>
      <x v="20"/>
      <x v="40"/>
    </i>
    <i>
      <x v="684"/>
      <x v="20"/>
      <x v="40"/>
    </i>
    <i>
      <x v="685"/>
      <x v="20"/>
      <x v="40"/>
    </i>
    <i>
      <x v="686"/>
      <x v="20"/>
      <x v="40"/>
    </i>
    <i>
      <x v="687"/>
      <x v="20"/>
      <x v="40"/>
    </i>
    <i>
      <x v="688"/>
      <x v="20"/>
      <x v="40"/>
    </i>
    <i>
      <x v="689"/>
      <x v="20"/>
      <x v="40"/>
    </i>
    <i>
      <x v="690"/>
      <x v="20"/>
      <x v="40"/>
    </i>
    <i>
      <x v="691"/>
      <x v="20"/>
      <x v="40"/>
    </i>
    <i>
      <x v="692"/>
      <x v="20"/>
      <x v="40"/>
    </i>
    <i>
      <x v="693"/>
      <x v="20"/>
      <x v="40"/>
    </i>
    <i>
      <x v="694"/>
      <x v="20"/>
      <x v="40"/>
    </i>
    <i>
      <x v="695"/>
      <x v="20"/>
      <x v="40"/>
    </i>
    <i>
      <x v="696"/>
      <x v="20"/>
      <x v="40"/>
    </i>
    <i>
      <x v="697"/>
      <x v="20"/>
      <x v="40"/>
    </i>
    <i>
      <x v="698"/>
      <x v="20"/>
      <x v="40"/>
    </i>
    <i>
      <x v="699"/>
      <x v="20"/>
      <x v="40"/>
    </i>
    <i>
      <x v="700"/>
      <x v="20"/>
      <x v="40"/>
    </i>
    <i>
      <x v="701"/>
      <x v="20"/>
      <x v="40"/>
    </i>
    <i>
      <x v="702"/>
      <x v="20"/>
      <x v="40"/>
    </i>
    <i>
      <x v="703"/>
      <x v="20"/>
      <x v="40"/>
    </i>
    <i>
      <x v="704"/>
      <x v="20"/>
      <x v="40"/>
    </i>
    <i>
      <x v="705"/>
      <x v="20"/>
      <x v="40"/>
    </i>
    <i>
      <x v="706"/>
      <x v="20"/>
      <x v="40"/>
    </i>
    <i>
      <x v="707"/>
      <x v="20"/>
      <x v="40"/>
    </i>
    <i>
      <x v="708"/>
      <x v="20"/>
      <x v="40"/>
    </i>
    <i>
      <x v="709"/>
      <x v="20"/>
      <x v="40"/>
    </i>
    <i>
      <x v="710"/>
      <x v="20"/>
      <x v="40"/>
    </i>
    <i>
      <x v="711"/>
      <x v="20"/>
      <x v="40"/>
    </i>
    <i>
      <x v="712"/>
      <x v="20"/>
      <x v="40"/>
    </i>
    <i>
      <x v="713"/>
      <x v="20"/>
      <x v="40"/>
    </i>
    <i>
      <x v="714"/>
      <x v="20"/>
      <x v="40"/>
    </i>
    <i>
      <x v="715"/>
      <x v="20"/>
      <x v="40"/>
    </i>
    <i>
      <x v="716"/>
      <x v="20"/>
      <x v="40"/>
    </i>
    <i>
      <x v="717"/>
      <x v="20"/>
      <x v="40"/>
    </i>
    <i>
      <x v="718"/>
      <x v="20"/>
      <x v="40"/>
    </i>
    <i>
      <x v="719"/>
      <x v="20"/>
      <x v="40"/>
    </i>
    <i>
      <x v="720"/>
      <x v="20"/>
      <x v="40"/>
    </i>
    <i>
      <x v="721"/>
      <x v="20"/>
      <x v="40"/>
    </i>
    <i>
      <x v="722"/>
      <x v="20"/>
      <x v="40"/>
    </i>
    <i>
      <x v="723"/>
      <x v="20"/>
      <x v="40"/>
    </i>
    <i>
      <x v="724"/>
      <x v="20"/>
      <x v="40"/>
    </i>
    <i>
      <x v="725"/>
      <x v="20"/>
      <x v="40"/>
    </i>
    <i>
      <x v="726"/>
      <x v="20"/>
      <x v="40"/>
    </i>
    <i>
      <x v="727"/>
      <x v="20"/>
      <x v="40"/>
    </i>
    <i>
      <x v="728"/>
      <x v="20"/>
      <x v="40"/>
    </i>
    <i>
      <x v="729"/>
      <x v="20"/>
      <x v="40"/>
    </i>
    <i>
      <x v="730"/>
      <x v="20"/>
      <x v="40"/>
    </i>
    <i>
      <x v="731"/>
      <x v="20"/>
      <x v="40"/>
    </i>
    <i>
      <x v="732"/>
      <x v="20"/>
      <x v="40"/>
    </i>
    <i>
      <x v="733"/>
      <x v="20"/>
      <x v="40"/>
    </i>
    <i>
      <x v="734"/>
      <x v="20"/>
      <x v="40"/>
    </i>
    <i>
      <x v="735"/>
      <x v="20"/>
      <x v="40"/>
    </i>
    <i>
      <x v="736"/>
      <x v="20"/>
      <x v="40"/>
    </i>
    <i>
      <x v="737"/>
      <x v="20"/>
      <x v="40"/>
    </i>
    <i>
      <x v="738"/>
      <x v="20"/>
      <x v="40"/>
    </i>
    <i>
      <x v="739"/>
      <x v="20"/>
      <x v="40"/>
    </i>
    <i>
      <x v="740"/>
      <x v="20"/>
      <x v="40"/>
    </i>
    <i>
      <x v="741"/>
      <x v="20"/>
      <x v="40"/>
    </i>
    <i>
      <x v="742"/>
      <x v="20"/>
      <x v="40"/>
    </i>
    <i>
      <x v="743"/>
      <x v="20"/>
      <x v="40"/>
    </i>
    <i>
      <x v="744"/>
      <x v="20"/>
      <x v="40"/>
    </i>
    <i>
      <x v="745"/>
      <x v="20"/>
      <x v="40"/>
    </i>
    <i>
      <x v="746"/>
      <x v="20"/>
      <x v="40"/>
    </i>
    <i>
      <x v="747"/>
      <x v="20"/>
      <x v="40"/>
    </i>
    <i>
      <x v="748"/>
      <x v="20"/>
      <x v="40"/>
    </i>
    <i>
      <x v="749"/>
      <x v="20"/>
      <x v="40"/>
    </i>
    <i>
      <x v="750"/>
      <x v="20"/>
      <x v="40"/>
    </i>
    <i>
      <x v="751"/>
      <x v="20"/>
      <x v="40"/>
    </i>
    <i>
      <x v="752"/>
      <x v="20"/>
      <x v="40"/>
    </i>
    <i>
      <x v="753"/>
      <x v="20"/>
      <x v="40"/>
    </i>
    <i>
      <x v="754"/>
      <x v="20"/>
      <x v="40"/>
    </i>
    <i>
      <x v="755"/>
      <x v="20"/>
      <x v="40"/>
    </i>
    <i>
      <x v="756"/>
      <x v="20"/>
      <x v="40"/>
    </i>
    <i>
      <x v="757"/>
      <x v="20"/>
      <x v="40"/>
    </i>
    <i>
      <x v="758"/>
      <x v="20"/>
      <x v="40"/>
    </i>
    <i>
      <x v="759"/>
      <x v="20"/>
      <x v="40"/>
    </i>
    <i>
      <x v="760"/>
      <x v="20"/>
      <x v="40"/>
    </i>
    <i>
      <x v="761"/>
      <x v="20"/>
      <x v="40"/>
    </i>
    <i>
      <x v="762"/>
      <x v="20"/>
      <x v="40"/>
    </i>
    <i>
      <x v="763"/>
      <x v="20"/>
      <x v="40"/>
    </i>
    <i>
      <x v="764"/>
      <x v="20"/>
      <x v="40"/>
    </i>
    <i>
      <x v="765"/>
      <x v="20"/>
      <x v="40"/>
    </i>
    <i>
      <x v="766"/>
      <x v="20"/>
      <x v="40"/>
    </i>
    <i>
      <x v="767"/>
      <x v="20"/>
      <x v="40"/>
    </i>
    <i>
      <x v="768"/>
      <x v="20"/>
      <x v="40"/>
    </i>
    <i>
      <x v="769"/>
      <x v="20"/>
      <x v="40"/>
    </i>
    <i>
      <x v="770"/>
      <x v="20"/>
      <x v="40"/>
    </i>
    <i>
      <x v="771"/>
      <x v="20"/>
      <x v="40"/>
    </i>
    <i>
      <x v="772"/>
      <x v="20"/>
      <x v="40"/>
    </i>
    <i>
      <x v="773"/>
      <x v="20"/>
      <x v="40"/>
    </i>
    <i>
      <x v="774"/>
      <x v="20"/>
      <x v="40"/>
    </i>
    <i>
      <x v="775"/>
      <x v="20"/>
      <x v="40"/>
    </i>
    <i>
      <x v="776"/>
      <x v="20"/>
      <x v="40"/>
    </i>
    <i>
      <x v="777"/>
      <x v="20"/>
      <x v="40"/>
    </i>
    <i>
      <x v="778"/>
      <x v="20"/>
      <x v="40"/>
    </i>
    <i>
      <x v="779"/>
      <x v="20"/>
      <x v="40"/>
    </i>
    <i>
      <x v="780"/>
      <x v="20"/>
      <x v="40"/>
    </i>
    <i>
      <x v="781"/>
      <x v="20"/>
      <x v="40"/>
    </i>
    <i>
      <x v="782"/>
      <x v="20"/>
      <x v="40"/>
    </i>
    <i>
      <x v="783"/>
      <x v="20"/>
      <x v="40"/>
    </i>
    <i>
      <x v="784"/>
      <x v="20"/>
      <x v="40"/>
    </i>
    <i>
      <x v="785"/>
      <x v="20"/>
      <x v="40"/>
    </i>
    <i>
      <x v="786"/>
      <x v="20"/>
      <x v="40"/>
    </i>
    <i>
      <x v="787"/>
      <x v="20"/>
      <x v="40"/>
    </i>
    <i>
      <x v="788"/>
      <x v="20"/>
      <x v="40"/>
    </i>
    <i>
      <x v="789"/>
      <x v="20"/>
      <x v="40"/>
    </i>
    <i>
      <x v="790"/>
      <x v="20"/>
      <x v="40"/>
    </i>
    <i>
      <x v="791"/>
      <x v="20"/>
      <x v="40"/>
    </i>
    <i>
      <x v="792"/>
      <x v="20"/>
      <x v="40"/>
    </i>
    <i>
      <x v="793"/>
      <x v="20"/>
      <x v="40"/>
    </i>
    <i>
      <x v="794"/>
      <x v="20"/>
      <x v="40"/>
    </i>
    <i>
      <x v="795"/>
      <x v="20"/>
      <x v="40"/>
    </i>
    <i>
      <x v="796"/>
      <x v="20"/>
      <x v="40"/>
    </i>
    <i>
      <x v="797"/>
      <x v="20"/>
      <x v="40"/>
    </i>
    <i>
      <x v="798"/>
      <x v="20"/>
      <x v="40"/>
    </i>
    <i>
      <x v="799"/>
      <x v="20"/>
      <x v="40"/>
    </i>
    <i>
      <x v="800"/>
      <x v="20"/>
      <x v="40"/>
    </i>
    <i>
      <x v="801"/>
      <x v="20"/>
      <x v="40"/>
    </i>
    <i>
      <x v="802"/>
      <x v="20"/>
      <x v="40"/>
    </i>
    <i>
      <x v="803"/>
      <x v="20"/>
      <x v="40"/>
    </i>
    <i>
      <x v="804"/>
      <x v="20"/>
      <x v="40"/>
    </i>
    <i>
      <x v="805"/>
      <x v="20"/>
      <x v="40"/>
    </i>
    <i>
      <x v="806"/>
      <x v="20"/>
      <x v="40"/>
    </i>
    <i>
      <x v="807"/>
      <x v="20"/>
      <x v="40"/>
    </i>
    <i>
      <x v="808"/>
      <x v="20"/>
      <x v="40"/>
    </i>
    <i>
      <x v="809"/>
      <x v="20"/>
      <x v="40"/>
    </i>
    <i>
      <x v="810"/>
      <x v="20"/>
      <x v="40"/>
    </i>
    <i>
      <x v="811"/>
      <x v="20"/>
      <x v="40"/>
    </i>
    <i>
      <x v="812"/>
      <x v="20"/>
      <x v="40"/>
    </i>
    <i>
      <x v="813"/>
      <x v="20"/>
      <x v="40"/>
    </i>
    <i>
      <x v="814"/>
      <x v="20"/>
      <x v="40"/>
    </i>
    <i>
      <x v="815"/>
      <x v="20"/>
      <x v="40"/>
    </i>
    <i>
      <x v="816"/>
      <x v="20"/>
      <x v="40"/>
    </i>
    <i>
      <x v="817"/>
      <x v="20"/>
      <x v="40"/>
    </i>
    <i>
      <x v="818"/>
      <x v="20"/>
      <x v="40"/>
    </i>
    <i>
      <x v="819"/>
      <x v="20"/>
      <x v="40"/>
    </i>
    <i>
      <x v="820"/>
      <x v="20"/>
      <x v="40"/>
    </i>
    <i>
      <x v="821"/>
      <x v="15"/>
      <x v="36"/>
    </i>
    <i>
      <x v="822"/>
      <x v="15"/>
      <x v="36"/>
    </i>
    <i>
      <x v="823"/>
      <x v="15"/>
      <x v="36"/>
    </i>
    <i>
      <x v="824"/>
      <x v="15"/>
      <x v="36"/>
    </i>
    <i>
      <x v="825"/>
      <x v="15"/>
      <x v="36"/>
    </i>
    <i>
      <x v="826"/>
      <x v="15"/>
      <x v="36"/>
    </i>
    <i>
      <x v="827"/>
      <x v="15"/>
      <x v="36"/>
    </i>
    <i>
      <x v="828"/>
      <x v="15"/>
      <x v="36"/>
    </i>
    <i>
      <x v="829"/>
      <x v="15"/>
      <x v="36"/>
    </i>
    <i>
      <x v="830"/>
      <x v="15"/>
      <x v="36"/>
    </i>
    <i>
      <x v="831"/>
      <x v="15"/>
      <x v="36"/>
    </i>
    <i>
      <x v="832"/>
      <x v="15"/>
      <x v="36"/>
    </i>
    <i>
      <x v="833"/>
      <x v="15"/>
      <x v="36"/>
    </i>
    <i>
      <x v="834"/>
      <x v="15"/>
      <x v="36"/>
    </i>
    <i>
      <x v="835"/>
      <x v="15"/>
      <x v="36"/>
    </i>
    <i>
      <x v="836"/>
      <x v="15"/>
      <x v="36"/>
    </i>
    <i>
      <x v="837"/>
      <x v="15"/>
      <x v="36"/>
    </i>
    <i>
      <x v="838"/>
      <x v="15"/>
      <x v="36"/>
    </i>
    <i>
      <x v="839"/>
      <x v="15"/>
      <x v="36"/>
    </i>
    <i>
      <x v="840"/>
      <x v="15"/>
      <x v="36"/>
    </i>
    <i>
      <x v="841"/>
      <x v="15"/>
      <x v="36"/>
    </i>
    <i>
      <x v="842"/>
      <x v="15"/>
      <x v="36"/>
    </i>
    <i>
      <x v="843"/>
      <x v="15"/>
      <x v="36"/>
    </i>
    <i>
      <x v="844"/>
      <x v="15"/>
      <x v="36"/>
    </i>
    <i>
      <x v="845"/>
      <x v="15"/>
      <x v="36"/>
    </i>
    <i>
      <x v="846"/>
      <x v="15"/>
      <x v="36"/>
    </i>
    <i>
      <x v="847"/>
      <x v="14"/>
      <x v="36"/>
    </i>
    <i>
      <x v="848"/>
      <x v="14"/>
      <x v="36"/>
    </i>
    <i>
      <x v="849"/>
      <x v="14"/>
      <x v="36"/>
    </i>
    <i>
      <x v="850"/>
      <x v="14"/>
      <x v="36"/>
    </i>
    <i>
      <x v="851"/>
      <x v="14"/>
      <x v="36"/>
    </i>
    <i>
      <x v="852"/>
      <x v="14"/>
      <x v="36"/>
    </i>
    <i>
      <x v="853"/>
      <x v="14"/>
      <x v="36"/>
    </i>
    <i>
      <x v="854"/>
      <x v="14"/>
      <x v="36"/>
    </i>
    <i>
      <x v="855"/>
      <x v="14"/>
      <x v="36"/>
    </i>
    <i>
      <x v="856"/>
      <x v="14"/>
      <x v="36"/>
    </i>
    <i>
      <x v="857"/>
      <x v="14"/>
      <x v="36"/>
    </i>
    <i>
      <x v="858"/>
      <x v="14"/>
      <x v="36"/>
    </i>
    <i>
      <x v="859"/>
      <x v="14"/>
      <x v="36"/>
    </i>
    <i>
      <x v="860"/>
      <x v="14"/>
      <x v="36"/>
    </i>
    <i>
      <x v="861"/>
      <x v="14"/>
      <x v="36"/>
    </i>
    <i>
      <x v="862"/>
      <x v="14"/>
      <x v="36"/>
    </i>
    <i>
      <x v="863"/>
      <x v="14"/>
      <x v="36"/>
    </i>
    <i>
      <x v="864"/>
      <x v="14"/>
      <x v="36"/>
    </i>
    <i>
      <x v="865"/>
      <x v="14"/>
      <x v="36"/>
    </i>
    <i>
      <x v="866"/>
      <x v="14"/>
      <x v="36"/>
    </i>
    <i>
      <x v="867"/>
      <x v="14"/>
      <x v="36"/>
    </i>
    <i>
      <x v="868"/>
      <x v="14"/>
      <x v="36"/>
    </i>
    <i>
      <x v="869"/>
      <x v="14"/>
      <x v="36"/>
    </i>
    <i>
      <x v="870"/>
      <x v="14"/>
      <x v="36"/>
    </i>
    <i>
      <x v="871"/>
      <x v="14"/>
      <x v="36"/>
    </i>
    <i>
      <x v="872"/>
      <x v="14"/>
      <x v="36"/>
    </i>
    <i>
      <x v="873"/>
      <x v="16"/>
      <x v="35"/>
    </i>
    <i>
      <x v="874"/>
      <x v="16"/>
      <x v="35"/>
    </i>
    <i>
      <x v="875"/>
      <x v="16"/>
      <x v="35"/>
    </i>
    <i>
      <x v="876"/>
      <x v="16"/>
      <x v="35"/>
    </i>
    <i>
      <x v="877"/>
      <x v="20"/>
      <x v="35"/>
    </i>
    <i>
      <x v="878"/>
      <x v="20"/>
      <x v="35"/>
    </i>
    <i>
      <x v="879"/>
      <x v="20"/>
      <x v="35"/>
    </i>
    <i>
      <x v="880"/>
      <x v="20"/>
      <x v="35"/>
    </i>
    <i>
      <x v="881"/>
      <x v="20"/>
      <x v="35"/>
    </i>
    <i>
      <x v="882"/>
      <x v="20"/>
      <x v="35"/>
    </i>
    <i>
      <x v="883"/>
      <x v="20"/>
      <x v="35"/>
    </i>
    <i>
      <x v="884"/>
      <x v="20"/>
      <x v="35"/>
    </i>
    <i>
      <x v="885"/>
      <x v="20"/>
      <x v="35"/>
    </i>
    <i>
      <x v="886"/>
      <x v="20"/>
      <x v="35"/>
    </i>
    <i>
      <x v="887"/>
      <x v="20"/>
      <x v="35"/>
    </i>
    <i>
      <x v="888"/>
      <x v="20"/>
      <x v="35"/>
    </i>
    <i>
      <x v="889"/>
      <x v="20"/>
      <x v="35"/>
    </i>
    <i>
      <x v="890"/>
      <x v="20"/>
      <x v="35"/>
    </i>
    <i>
      <x v="891"/>
      <x v="20"/>
      <x v="35"/>
    </i>
    <i>
      <x v="892"/>
      <x v="20"/>
      <x v="35"/>
    </i>
    <i>
      <x v="893"/>
      <x v="20"/>
      <x v="35"/>
    </i>
    <i>
      <x v="894"/>
      <x v="20"/>
      <x v="35"/>
    </i>
    <i>
      <x v="895"/>
      <x v="20"/>
      <x v="35"/>
    </i>
    <i>
      <x v="896"/>
      <x v="20"/>
      <x v="35"/>
    </i>
    <i>
      <x v="897"/>
      <x v="20"/>
      <x v="35"/>
    </i>
    <i>
      <x v="898"/>
      <x v="20"/>
      <x v="35"/>
    </i>
    <i>
      <x v="899"/>
      <x v="20"/>
      <x v="35"/>
    </i>
    <i>
      <x v="900"/>
      <x v="20"/>
      <x v="35"/>
    </i>
    <i>
      <x v="901"/>
      <x v="20"/>
      <x v="35"/>
    </i>
    <i>
      <x v="902"/>
      <x v="20"/>
      <x v="35"/>
    </i>
    <i>
      <x v="903"/>
      <x v="20"/>
      <x v="35"/>
    </i>
    <i>
      <x v="904"/>
      <x v="20"/>
      <x v="35"/>
    </i>
    <i>
      <x v="905"/>
      <x v="20"/>
      <x v="35"/>
    </i>
    <i>
      <x v="906"/>
      <x v="20"/>
      <x v="35"/>
    </i>
    <i>
      <x v="907"/>
      <x v="20"/>
      <x v="35"/>
    </i>
    <i>
      <x v="908"/>
      <x v="20"/>
      <x v="35"/>
    </i>
    <i>
      <x v="909"/>
      <x v="20"/>
      <x v="35"/>
    </i>
    <i>
      <x v="910"/>
      <x v="20"/>
      <x v="35"/>
    </i>
    <i>
      <x v="911"/>
      <x v="20"/>
      <x v="35"/>
    </i>
    <i>
      <x v="912"/>
      <x v="20"/>
      <x v="35"/>
    </i>
    <i>
      <x v="913"/>
      <x v="20"/>
      <x v="35"/>
    </i>
    <i>
      <x v="914"/>
      <x v="20"/>
      <x v="35"/>
    </i>
    <i>
      <x v="915"/>
      <x v="20"/>
      <x v="35"/>
    </i>
    <i>
      <x v="916"/>
      <x v="20"/>
      <x v="35"/>
    </i>
    <i>
      <x v="917"/>
      <x v="20"/>
      <x v="35"/>
    </i>
    <i>
      <x v="918"/>
      <x v="20"/>
      <x v="35"/>
    </i>
    <i>
      <x v="919"/>
      <x v="20"/>
      <x v="35"/>
    </i>
    <i>
      <x v="920"/>
      <x v="20"/>
      <x v="35"/>
    </i>
    <i>
      <x v="921"/>
      <x v="19"/>
      <x v="29"/>
    </i>
    <i>
      <x v="922"/>
      <x v="19"/>
      <x v="29"/>
    </i>
    <i>
      <x v="923"/>
      <x v="19"/>
      <x v="29"/>
    </i>
    <i>
      <x v="924"/>
      <x v="19"/>
      <x v="29"/>
    </i>
    <i>
      <x v="925"/>
      <x v="19"/>
      <x v="29"/>
    </i>
    <i>
      <x v="926"/>
      <x v="19"/>
      <x v="29"/>
    </i>
    <i>
      <x v="927"/>
      <x v="18"/>
      <x v="29"/>
    </i>
    <i>
      <x v="928"/>
      <x v="18"/>
      <x v="29"/>
    </i>
    <i>
      <x v="929"/>
      <x v="18"/>
      <x v="29"/>
    </i>
    <i>
      <x v="930"/>
      <x v="18"/>
      <x v="29"/>
    </i>
    <i>
      <x v="931"/>
      <x v="18"/>
      <x v="29"/>
    </i>
    <i>
      <x v="932"/>
      <x v="20"/>
      <x v="29"/>
    </i>
    <i>
      <x v="933"/>
      <x v="20"/>
      <x v="29"/>
    </i>
    <i>
      <x v="934"/>
      <x v="20"/>
      <x v="29"/>
    </i>
    <i>
      <x v="935"/>
      <x v="20"/>
      <x v="29"/>
    </i>
    <i>
      <x v="936"/>
      <x v="20"/>
      <x v="29"/>
    </i>
    <i>
      <x v="937"/>
      <x v="20"/>
      <x v="29"/>
    </i>
    <i>
      <x v="938"/>
      <x v="20"/>
      <x v="29"/>
    </i>
    <i>
      <x v="939"/>
      <x v="20"/>
      <x v="29"/>
    </i>
    <i>
      <x v="940"/>
      <x v="6"/>
      <x v="38"/>
    </i>
    <i>
      <x v="941"/>
      <x v="20"/>
      <x v="31"/>
    </i>
    <i>
      <x v="942"/>
      <x v="20"/>
      <x v="31"/>
    </i>
    <i>
      <x v="943"/>
      <x v="20"/>
      <x v="31"/>
    </i>
    <i>
      <x v="944"/>
      <x v="20"/>
      <x v="31"/>
    </i>
    <i>
      <x v="945"/>
      <x v="20"/>
      <x v="31"/>
    </i>
    <i>
      <x v="946"/>
      <x v="20"/>
      <x v="31"/>
    </i>
    <i>
      <x v="947"/>
      <x v="20"/>
      <x v="31"/>
    </i>
    <i>
      <x v="948"/>
      <x v="20"/>
      <x v="31"/>
    </i>
    <i>
      <x v="949"/>
      <x v="20"/>
      <x v="31"/>
    </i>
    <i>
      <x v="950"/>
      <x v="20"/>
      <x v="31"/>
    </i>
    <i>
      <x v="951"/>
      <x v="20"/>
      <x v="31"/>
    </i>
    <i>
      <x v="952"/>
      <x v="20"/>
      <x v="31"/>
    </i>
    <i>
      <x v="953"/>
      <x v="20"/>
      <x v="31"/>
    </i>
    <i>
      <x v="954"/>
      <x v="20"/>
      <x v="31"/>
    </i>
    <i>
      <x v="955"/>
      <x v="20"/>
      <x v="31"/>
    </i>
    <i>
      <x v="956"/>
      <x v="20"/>
      <x v="31"/>
    </i>
    <i>
      <x v="957"/>
      <x v="20"/>
      <x v="31"/>
    </i>
    <i>
      <x v="958"/>
      <x v="20"/>
      <x v="31"/>
    </i>
    <i>
      <x v="959"/>
      <x v="20"/>
      <x v="31"/>
    </i>
    <i>
      <x v="960"/>
      <x v="20"/>
      <x v="31"/>
    </i>
    <i>
      <x v="961"/>
      <x v="20"/>
      <x v="31"/>
    </i>
    <i>
      <x v="962"/>
      <x v="20"/>
      <x v="31"/>
    </i>
    <i>
      <x v="963"/>
      <x v="20"/>
      <x v="31"/>
    </i>
    <i>
      <x v="964"/>
      <x v="20"/>
      <x v="31"/>
    </i>
    <i>
      <x v="965"/>
      <x v="20"/>
      <x v="31"/>
    </i>
    <i>
      <x v="966"/>
      <x v="20"/>
      <x v="31"/>
    </i>
    <i>
      <x v="967"/>
      <x v="20"/>
      <x v="31"/>
    </i>
    <i>
      <x v="968"/>
      <x v="20"/>
      <x v="31"/>
    </i>
    <i>
      <x v="969"/>
      <x v="20"/>
      <x v="31"/>
    </i>
    <i>
      <x v="970"/>
      <x v="20"/>
      <x v="31"/>
    </i>
    <i>
      <x v="971"/>
      <x v="20"/>
      <x v="31"/>
    </i>
    <i>
      <x v="972"/>
      <x v="20"/>
      <x v="31"/>
    </i>
    <i>
      <x v="973"/>
      <x v="20"/>
      <x v="31"/>
    </i>
    <i>
      <x v="974"/>
      <x v="20"/>
      <x v="31"/>
    </i>
    <i>
      <x v="975"/>
      <x v="20"/>
      <x v="31"/>
    </i>
    <i>
      <x v="976"/>
      <x v="20"/>
      <x v="31"/>
    </i>
    <i>
      <x v="977"/>
      <x v="20"/>
      <x v="31"/>
    </i>
    <i>
      <x v="978"/>
      <x v="20"/>
      <x v="31"/>
    </i>
    <i>
      <x v="979"/>
      <x v="20"/>
      <x v="31"/>
    </i>
    <i>
      <x v="980"/>
      <x v="20"/>
      <x v="31"/>
    </i>
    <i>
      <x v="981"/>
      <x v="20"/>
      <x v="31"/>
    </i>
    <i>
      <x v="982"/>
      <x v="20"/>
      <x v="31"/>
    </i>
    <i>
      <x v="983"/>
      <x v="20"/>
      <x v="31"/>
    </i>
    <i>
      <x v="984"/>
      <x v="20"/>
      <x v="31"/>
    </i>
    <i>
      <x v="985"/>
      <x v="20"/>
      <x v="31"/>
    </i>
    <i>
      <x v="986"/>
      <x v="20"/>
      <x v="31"/>
    </i>
    <i>
      <x v="987"/>
      <x v="20"/>
      <x v="31"/>
    </i>
    <i>
      <x v="988"/>
      <x v="20"/>
      <x v="31"/>
    </i>
    <i>
      <x v="989"/>
      <x v="20"/>
      <x v="31"/>
    </i>
    <i>
      <x v="990"/>
      <x v="20"/>
      <x v="31"/>
    </i>
    <i>
      <x v="991"/>
      <x v="20"/>
      <x v="31"/>
    </i>
    <i>
      <x v="992"/>
      <x v="20"/>
      <x v="31"/>
    </i>
    <i>
      <x v="993"/>
      <x v="20"/>
      <x v="31"/>
    </i>
    <i>
      <x v="994"/>
      <x v="20"/>
      <x v="31"/>
    </i>
    <i>
      <x v="995"/>
      <x v="20"/>
      <x v="31"/>
    </i>
    <i>
      <x v="996"/>
      <x v="20"/>
      <x v="31"/>
    </i>
    <i>
      <x v="997"/>
      <x v="20"/>
      <x v="31"/>
    </i>
    <i>
      <x v="998"/>
      <x v="20"/>
      <x v="31"/>
    </i>
    <i>
      <x v="999"/>
      <x v="20"/>
      <x v="31"/>
    </i>
    <i>
      <x v="1000"/>
      <x v="20"/>
      <x v="31"/>
    </i>
    <i>
      <x v="1001"/>
      <x v="20"/>
      <x v="31"/>
    </i>
    <i>
      <x v="1002"/>
      <x v="20"/>
      <x v="31"/>
    </i>
    <i>
      <x v="1003"/>
      <x v="20"/>
      <x v="31"/>
    </i>
    <i>
      <x v="1004"/>
      <x v="20"/>
      <x v="31"/>
    </i>
    <i>
      <x v="1005"/>
      <x v="20"/>
      <x v="31"/>
    </i>
    <i>
      <x v="1006"/>
      <x v="20"/>
      <x v="31"/>
    </i>
    <i>
      <x v="1007"/>
      <x v="20"/>
      <x v="31"/>
    </i>
    <i>
      <x v="1008"/>
      <x v="20"/>
      <x v="31"/>
    </i>
    <i>
      <x v="1009"/>
      <x v="20"/>
      <x v="31"/>
    </i>
    <i>
      <x v="1010"/>
      <x v="20"/>
      <x v="31"/>
    </i>
    <i>
      <x v="1011"/>
      <x v="20"/>
      <x v="31"/>
    </i>
    <i>
      <x v="1012"/>
      <x v="20"/>
      <x v="31"/>
    </i>
    <i>
      <x v="1013"/>
      <x v="20"/>
      <x v="31"/>
    </i>
    <i>
      <x v="1014"/>
      <x v="20"/>
      <x v="31"/>
    </i>
    <i>
      <x v="1015"/>
      <x v="20"/>
      <x v="31"/>
    </i>
    <i>
      <x v="1016"/>
      <x v="20"/>
      <x v="31"/>
    </i>
    <i>
      <x v="1017"/>
      <x v="20"/>
      <x v="31"/>
    </i>
    <i>
      <x v="1018"/>
      <x v="20"/>
      <x v="31"/>
    </i>
    <i>
      <x v="1019"/>
      <x v="20"/>
      <x v="31"/>
    </i>
    <i>
      <x v="1020"/>
      <x v="20"/>
      <x v="31"/>
    </i>
    <i>
      <x v="1021"/>
      <x v="20"/>
      <x v="31"/>
    </i>
    <i>
      <x v="1022"/>
      <x v="20"/>
      <x v="31"/>
    </i>
    <i>
      <x v="1023"/>
      <x v="20"/>
      <x v="31"/>
    </i>
    <i>
      <x v="1024"/>
      <x v="20"/>
      <x v="31"/>
    </i>
    <i>
      <x v="1025"/>
      <x v="20"/>
      <x v="31"/>
    </i>
    <i>
      <x v="1026"/>
      <x v="20"/>
      <x v="31"/>
    </i>
    <i>
      <x v="1027"/>
      <x v="20"/>
      <x v="31"/>
    </i>
    <i>
      <x v="1028"/>
      <x v="20"/>
      <x v="31"/>
    </i>
    <i>
      <x v="1029"/>
      <x v="20"/>
      <x v="31"/>
    </i>
    <i>
      <x v="1030"/>
      <x v="20"/>
      <x v="31"/>
    </i>
    <i>
      <x v="1031"/>
      <x v="20"/>
      <x v="31"/>
    </i>
    <i>
      <x v="1032"/>
      <x v="20"/>
      <x v="31"/>
    </i>
    <i>
      <x v="1033"/>
      <x v="20"/>
      <x v="31"/>
    </i>
    <i>
      <x v="1034"/>
      <x v="20"/>
      <x v="31"/>
    </i>
    <i>
      <x v="1035"/>
      <x v="20"/>
      <x v="31"/>
    </i>
    <i>
      <x v="1036"/>
      <x v="20"/>
      <x v="31"/>
    </i>
    <i>
      <x v="1037"/>
      <x v="20"/>
      <x v="31"/>
    </i>
    <i>
      <x v="1038"/>
      <x v="20"/>
      <x v="31"/>
    </i>
    <i>
      <x v="1039"/>
      <x v="20"/>
      <x v="31"/>
    </i>
    <i>
      <x v="1040"/>
      <x v="20"/>
      <x v="31"/>
    </i>
    <i>
      <x v="1041"/>
      <x v="20"/>
      <x v="31"/>
    </i>
    <i>
      <x v="1042"/>
      <x v="20"/>
      <x v="31"/>
    </i>
    <i>
      <x v="1043"/>
      <x v="20"/>
      <x v="31"/>
    </i>
    <i>
      <x v="1044"/>
      <x v="20"/>
      <x v="31"/>
    </i>
    <i>
      <x v="1045"/>
      <x v="20"/>
      <x v="31"/>
    </i>
    <i>
      <x v="1046"/>
      <x v="20"/>
      <x v="31"/>
    </i>
    <i>
      <x v="1047"/>
      <x v="20"/>
      <x v="31"/>
    </i>
    <i>
      <x v="1048"/>
      <x v="20"/>
      <x v="31"/>
    </i>
    <i>
      <x v="1049"/>
      <x v="20"/>
      <x v="31"/>
    </i>
    <i>
      <x v="1050"/>
      <x v="21"/>
      <x v="32"/>
    </i>
    <i>
      <x v="1051"/>
      <x v="21"/>
      <x v="32"/>
    </i>
    <i>
      <x v="1052"/>
      <x v="21"/>
      <x v="32"/>
    </i>
    <i>
      <x v="1053"/>
      <x v="21"/>
      <x v="32"/>
    </i>
    <i>
      <x v="1054"/>
      <x v="21"/>
      <x v="32"/>
    </i>
    <i>
      <x v="1055"/>
      <x v="21"/>
      <x v="32"/>
    </i>
    <i>
      <x v="1056"/>
      <x v="21"/>
      <x v="32"/>
    </i>
    <i>
      <x v="1057"/>
      <x v="21"/>
      <x v="32"/>
    </i>
    <i>
      <x v="1058"/>
      <x v="11"/>
      <x v="32"/>
    </i>
    <i>
      <x v="1059"/>
      <x v="11"/>
      <x v="32"/>
    </i>
    <i>
      <x v="1060"/>
      <x v="11"/>
      <x v="32"/>
    </i>
    <i>
      <x v="1061"/>
      <x v="11"/>
      <x v="32"/>
    </i>
    <i>
      <x v="1062"/>
      <x v="11"/>
      <x v="32"/>
    </i>
    <i>
      <x v="1063"/>
      <x v="11"/>
      <x v="32"/>
    </i>
    <i>
      <x v="1064"/>
      <x v="11"/>
      <x v="32"/>
    </i>
    <i>
      <x v="1065"/>
      <x v="11"/>
      <x v="32"/>
    </i>
    <i>
      <x v="1066"/>
      <x v="21"/>
      <x v="32"/>
    </i>
    <i>
      <x v="1067"/>
      <x v="21"/>
      <x v="32"/>
    </i>
    <i>
      <x v="1068"/>
      <x v="21"/>
      <x v="32"/>
    </i>
    <i>
      <x v="1069"/>
      <x v="21"/>
      <x v="32"/>
    </i>
    <i>
      <x v="1070"/>
      <x v="21"/>
      <x v="32"/>
    </i>
    <i>
      <x v="1071"/>
      <x v="21"/>
      <x v="32"/>
    </i>
    <i>
      <x v="1072"/>
      <x v="21"/>
      <x v="32"/>
    </i>
    <i>
      <x v="1073"/>
      <x v="21"/>
      <x v="32"/>
    </i>
    <i>
      <x v="1074"/>
      <x v="17"/>
      <x v="41"/>
    </i>
    <i>
      <x v="1075"/>
      <x v="17"/>
      <x v="41"/>
    </i>
    <i>
      <x v="1076"/>
      <x v="17"/>
      <x v="41"/>
    </i>
    <i>
      <x v="1077"/>
      <x v="17"/>
      <x v="41"/>
    </i>
    <i>
      <x v="1078"/>
      <x v="17"/>
      <x v="41"/>
    </i>
    <i>
      <x v="1079"/>
      <x v="17"/>
      <x v="41"/>
    </i>
    <i>
      <x v="1080"/>
      <x v="17"/>
      <x v="41"/>
    </i>
    <i>
      <x v="1081"/>
      <x v="17"/>
      <x v="41"/>
    </i>
    <i>
      <x v="1082"/>
      <x v="17"/>
      <x v="41"/>
    </i>
    <i>
      <x v="1083"/>
      <x v="19"/>
      <x v="41"/>
    </i>
    <i>
      <x v="1084"/>
      <x v="19"/>
      <x v="41"/>
    </i>
    <i>
      <x v="1085"/>
      <x v="19"/>
      <x v="41"/>
    </i>
    <i>
      <x v="1086"/>
      <x v="19"/>
      <x v="41"/>
    </i>
    <i>
      <x v="1087"/>
      <x v="19"/>
      <x v="41"/>
    </i>
    <i>
      <x v="1088"/>
      <x v="19"/>
      <x v="41"/>
    </i>
    <i>
      <x v="1089"/>
      <x v="19"/>
      <x v="41"/>
    </i>
    <i>
      <x v="1090"/>
      <x v="19"/>
      <x v="41"/>
    </i>
    <i>
      <x v="1091"/>
      <x v="19"/>
      <x v="41"/>
    </i>
    <i>
      <x v="1092"/>
      <x v="19"/>
      <x v="41"/>
    </i>
    <i>
      <x v="1093"/>
      <x v="17"/>
      <x v="41"/>
    </i>
    <i>
      <x v="1094"/>
      <x v="17"/>
      <x v="41"/>
    </i>
    <i>
      <x v="1095"/>
      <x v="17"/>
      <x v="41"/>
    </i>
    <i>
      <x v="1096"/>
      <x v="17"/>
      <x v="41"/>
    </i>
    <i>
      <x v="1097"/>
      <x v="17"/>
      <x v="41"/>
    </i>
    <i>
      <x v="1098"/>
      <x v="17"/>
      <x v="41"/>
    </i>
    <i>
      <x v="1099"/>
      <x v="17"/>
      <x v="41"/>
    </i>
    <i>
      <x v="1100"/>
      <x v="17"/>
      <x v="41"/>
    </i>
    <i>
      <x v="1101"/>
      <x v="17"/>
      <x v="41"/>
    </i>
    <i>
      <x v="1102"/>
      <x v="18"/>
      <x v="41"/>
    </i>
    <i>
      <x v="1103"/>
      <x v="18"/>
      <x v="41"/>
    </i>
    <i>
      <x v="1104"/>
      <x v="18"/>
      <x v="41"/>
    </i>
    <i>
      <x v="1105"/>
      <x v="18"/>
      <x v="41"/>
    </i>
    <i>
      <x v="1106"/>
      <x v="18"/>
      <x v="41"/>
    </i>
    <i>
      <x v="1107"/>
      <x v="18"/>
      <x v="41"/>
    </i>
    <i>
      <x v="1108"/>
      <x v="18"/>
      <x v="41"/>
    </i>
    <i>
      <x v="1109"/>
      <x v="18"/>
      <x v="41"/>
    </i>
    <i>
      <x v="1110"/>
      <x v="18"/>
      <x v="41"/>
    </i>
    <i>
      <x v="1111"/>
      <x v="22"/>
      <x v="41"/>
    </i>
    <i>
      <x v="1112"/>
      <x v="22"/>
      <x v="41"/>
    </i>
    <i>
      <x v="1113"/>
      <x v="22"/>
      <x v="41"/>
    </i>
    <i>
      <x v="1114"/>
      <x v="22"/>
      <x v="41"/>
    </i>
    <i>
      <x v="1115"/>
      <x v="22"/>
      <x v="41"/>
    </i>
    <i>
      <x v="1116"/>
      <x v="22"/>
      <x v="41"/>
    </i>
    <i>
      <x v="1117"/>
      <x v="22"/>
      <x v="41"/>
    </i>
    <i>
      <x v="1118"/>
      <x v="23"/>
      <x v="42"/>
    </i>
    <i>
      <x v="1119"/>
      <x v="23"/>
      <x v="42"/>
    </i>
    <i>
      <x v="1120"/>
      <x v="23"/>
      <x v="42"/>
    </i>
    <i>
      <x v="1121"/>
      <x v="23"/>
      <x v="42"/>
    </i>
    <i>
      <x v="1122"/>
      <x v="23"/>
      <x v="42"/>
    </i>
    <i>
      <x v="1123"/>
      <x v="23"/>
      <x v="42"/>
    </i>
    <i>
      <x v="1124"/>
      <x v="22"/>
      <x v="41"/>
    </i>
    <i>
      <x v="1125"/>
      <x v="22"/>
      <x v="41"/>
    </i>
    <i>
      <x v="1126"/>
      <x v="22"/>
      <x v="41"/>
    </i>
    <i>
      <x v="1127"/>
      <x v="22"/>
      <x v="41"/>
    </i>
    <i>
      <x v="1128"/>
      <x v="22"/>
      <x v="41"/>
    </i>
    <i>
      <x v="1129"/>
      <x v="22"/>
      <x v="41"/>
    </i>
    <i>
      <x v="1130"/>
      <x v="22"/>
      <x v="41"/>
    </i>
    <i>
      <x v="1131"/>
      <x v="22"/>
      <x v="41"/>
    </i>
    <i>
      <x v="1132"/>
      <x v="22"/>
      <x v="41"/>
    </i>
    <i>
      <x v="1133"/>
      <x v="22"/>
      <x v="41"/>
    </i>
    <i>
      <x v="1134"/>
      <x v="22"/>
      <x v="41"/>
    </i>
    <i>
      <x v="1135"/>
      <x v="22"/>
      <x v="41"/>
    </i>
    <i>
      <x v="1136"/>
      <x v="22"/>
      <x v="41"/>
    </i>
    <i>
      <x v="1137"/>
      <x v="22"/>
      <x v="41"/>
    </i>
    <i>
      <x v="1138"/>
      <x v="22"/>
      <x v="41"/>
    </i>
    <i>
      <x v="1139"/>
      <x v="22"/>
      <x v="41"/>
    </i>
    <i>
      <x v="1140"/>
      <x v="22"/>
      <x v="41"/>
    </i>
    <i>
      <x v="1141"/>
      <x v="22"/>
      <x v="41"/>
    </i>
    <i>
      <x v="1142"/>
      <x v="22"/>
      <x v="41"/>
    </i>
    <i>
      <x v="1143"/>
      <x v="22"/>
      <x v="41"/>
    </i>
    <i>
      <x v="1144"/>
      <x v="22"/>
      <x v="41"/>
    </i>
    <i>
      <x v="1145"/>
      <x v="22"/>
      <x v="41"/>
    </i>
    <i>
      <x v="1146"/>
      <x v="22"/>
      <x v="41"/>
    </i>
    <i>
      <x v="1147"/>
      <x v="22"/>
      <x v="41"/>
    </i>
    <i>
      <x v="1148"/>
      <x v="22"/>
      <x v="41"/>
    </i>
    <i>
      <x v="1149"/>
      <x v="22"/>
      <x v="41"/>
    </i>
    <i>
      <x v="1150"/>
      <x v="22"/>
      <x v="41"/>
    </i>
    <i>
      <x v="1151"/>
      <x v="22"/>
      <x v="41"/>
    </i>
    <i>
      <x v="1152"/>
      <x v="22"/>
      <x v="41"/>
    </i>
    <i>
      <x v="1153"/>
      <x v="22"/>
      <x v="41"/>
    </i>
    <i>
      <x v="1154"/>
      <x v="22"/>
      <x v="41"/>
    </i>
    <i>
      <x v="1155"/>
      <x v="22"/>
      <x v="41"/>
    </i>
    <i>
      <x v="1156"/>
      <x v="22"/>
      <x v="41"/>
    </i>
    <i>
      <x v="1157"/>
      <x v="22"/>
      <x v="41"/>
    </i>
    <i>
      <x v="1158"/>
      <x v="22"/>
      <x v="41"/>
    </i>
    <i>
      <x v="1159"/>
      <x v="22"/>
      <x v="41"/>
    </i>
    <i>
      <x v="1160"/>
      <x v="22"/>
      <x v="41"/>
    </i>
    <i>
      <x v="1161"/>
      <x v="22"/>
      <x v="41"/>
    </i>
    <i>
      <x v="1162"/>
      <x v="22"/>
      <x v="41"/>
    </i>
    <i>
      <x v="1163"/>
      <x v="22"/>
      <x v="41"/>
    </i>
    <i>
      <x v="1164"/>
      <x v="22"/>
      <x v="41"/>
    </i>
    <i>
      <x v="1165"/>
      <x v="22"/>
      <x v="41"/>
    </i>
    <i>
      <x v="1166"/>
      <x v="22"/>
      <x v="41"/>
    </i>
    <i>
      <x v="1167"/>
      <x v="22"/>
      <x v="41"/>
    </i>
    <i>
      <x v="1168"/>
      <x v="22"/>
      <x v="41"/>
    </i>
    <i>
      <x v="1169"/>
      <x v="22"/>
      <x v="41"/>
    </i>
    <i>
      <x v="1170"/>
      <x v="22"/>
      <x v="41"/>
    </i>
    <i>
      <x v="1171"/>
      <x v="22"/>
      <x v="41"/>
    </i>
    <i>
      <x v="1172"/>
      <x v="22"/>
      <x v="41"/>
    </i>
    <i>
      <x v="1173"/>
      <x v="22"/>
      <x v="41"/>
    </i>
    <i>
      <x v="1174"/>
      <x v="20"/>
      <x v="29"/>
    </i>
    <i>
      <x v="1175"/>
      <x v="20"/>
      <x v="29"/>
    </i>
    <i>
      <x v="1176"/>
      <x v="20"/>
      <x v="29"/>
    </i>
    <i>
      <x v="1177"/>
      <x v="20"/>
      <x v="29"/>
    </i>
    <i>
      <x v="1178"/>
      <x v="20"/>
      <x v="29"/>
    </i>
    <i>
      <x v="1179"/>
      <x v="20"/>
      <x v="29"/>
    </i>
    <i>
      <x v="1180"/>
      <x v="20"/>
      <x v="29"/>
    </i>
    <i>
      <x v="1181"/>
      <x v="20"/>
      <x v="29"/>
    </i>
    <i>
      <x v="1182"/>
      <x v="20"/>
      <x v="29"/>
    </i>
    <i>
      <x v="1183"/>
      <x v="24"/>
      <x v="29"/>
    </i>
    <i>
      <x v="1184"/>
      <x v="3"/>
      <x v="29"/>
    </i>
    <i>
      <x v="1185"/>
      <x v="25"/>
      <x v="29"/>
    </i>
    <i>
      <x v="1186"/>
      <x v="25"/>
      <x v="29"/>
    </i>
    <i>
      <x v="1187"/>
      <x v="19"/>
      <x v="29"/>
    </i>
    <i>
      <x v="1188"/>
      <x v="19"/>
      <x v="29"/>
    </i>
    <i>
      <x v="1189"/>
      <x v="19"/>
      <x v="29"/>
    </i>
    <i>
      <x v="1190"/>
      <x v="19"/>
      <x v="29"/>
    </i>
    <i>
      <x v="1191"/>
      <x v="19"/>
      <x v="29"/>
    </i>
    <i>
      <x v="1192"/>
      <x v="19"/>
      <x v="29"/>
    </i>
    <i>
      <x v="1193"/>
      <x v="18"/>
      <x v="29"/>
    </i>
    <i>
      <x v="1194"/>
      <x v="18"/>
      <x v="29"/>
    </i>
    <i>
      <x v="1195"/>
      <x v="18"/>
      <x v="29"/>
    </i>
    <i>
      <x v="1196"/>
      <x v="18"/>
      <x v="29"/>
    </i>
    <i>
      <x v="1197"/>
      <x v="18"/>
      <x v="29"/>
    </i>
    <i>
      <x v="1198"/>
      <x v="20"/>
      <x v="29"/>
    </i>
    <i>
      <x v="1199"/>
      <x v="20"/>
      <x v="29"/>
    </i>
    <i>
      <x v="1200"/>
      <x v="20"/>
      <x v="29"/>
    </i>
    <i>
      <x v="1201"/>
      <x v="20"/>
      <x v="29"/>
    </i>
    <i>
      <x v="1202"/>
      <x v="20"/>
      <x v="29"/>
    </i>
    <i>
      <x v="1203"/>
      <x v="3"/>
      <x v="29"/>
    </i>
    <i>
      <x v="1204"/>
      <x v="26"/>
      <x v="29"/>
    </i>
    <i>
      <x v="1205"/>
      <x v="27"/>
      <x v="29"/>
    </i>
    <i>
      <x v="1206"/>
      <x v="20"/>
      <x v="29"/>
    </i>
    <i>
      <x v="1207"/>
      <x v="20"/>
      <x v="29"/>
    </i>
    <i>
      <x v="1208"/>
      <x v="20"/>
      <x v="29"/>
    </i>
    <i>
      <x v="1209"/>
      <x v="20"/>
      <x v="29"/>
    </i>
    <i>
      <x v="1210"/>
      <x v="20"/>
      <x v="29"/>
    </i>
    <i>
      <x v="1211"/>
      <x v="20"/>
      <x v="29"/>
    </i>
    <i>
      <x v="1212"/>
      <x v="20"/>
      <x v="29"/>
    </i>
    <i>
      <x v="1213"/>
      <x v="20"/>
      <x v="29"/>
    </i>
    <i>
      <x v="1214"/>
      <x v="20"/>
      <x v="29"/>
    </i>
    <i>
      <x v="1215"/>
      <x v="20"/>
      <x v="29"/>
    </i>
    <i>
      <x v="1216"/>
      <x v="3"/>
      <x v="29"/>
    </i>
    <i>
      <x v="1217"/>
      <x v="3"/>
      <x v="29"/>
    </i>
    <i>
      <x v="1218"/>
      <x v="3"/>
      <x v="29"/>
    </i>
    <i>
      <x v="1219"/>
      <x v="3"/>
      <x v="29"/>
    </i>
    <i>
      <x v="1220"/>
      <x v="3"/>
      <x v="29"/>
    </i>
    <i>
      <x v="1221"/>
      <x v="17"/>
      <x v="41"/>
    </i>
    <i>
      <x v="1222"/>
      <x v="17"/>
      <x v="41"/>
    </i>
    <i>
      <x v="1223"/>
      <x v="17"/>
      <x v="41"/>
    </i>
    <i>
      <x v="1224"/>
      <x v="17"/>
      <x v="41"/>
    </i>
    <i>
      <x v="1225"/>
      <x v="17"/>
      <x v="41"/>
    </i>
    <i>
      <x v="1226"/>
      <x v="17"/>
      <x v="41"/>
    </i>
    <i>
      <x v="1227"/>
      <x v="17"/>
      <x v="41"/>
    </i>
    <i>
      <x v="1228"/>
      <x v="17"/>
      <x v="41"/>
    </i>
    <i>
      <x v="1229"/>
      <x v="28"/>
      <x v="41"/>
    </i>
    <i>
      <x v="1230"/>
      <x v="28"/>
      <x v="41"/>
    </i>
    <i>
      <x v="1231"/>
      <x v="28"/>
      <x v="41"/>
    </i>
    <i>
      <x v="1232"/>
      <x v="28"/>
      <x v="41"/>
    </i>
    <i>
      <x v="1233"/>
      <x v="28"/>
      <x v="41"/>
    </i>
    <i>
      <x v="1234"/>
      <x v="28"/>
      <x v="41"/>
    </i>
    <i>
      <x v="1235"/>
      <x v="17"/>
      <x v="41"/>
    </i>
    <i>
      <x v="1236"/>
      <x v="17"/>
      <x v="41"/>
    </i>
    <i>
      <x v="1237"/>
      <x v="17"/>
      <x v="41"/>
    </i>
    <i>
      <x v="1238"/>
      <x v="17"/>
      <x v="41"/>
    </i>
    <i>
      <x v="1239"/>
      <x v="17"/>
      <x v="41"/>
    </i>
    <i>
      <x v="1240"/>
      <x v="17"/>
      <x v="41"/>
    </i>
    <i>
      <x v="1241"/>
      <x v="28"/>
      <x v="41"/>
    </i>
    <i>
      <x v="1242"/>
      <x v="28"/>
      <x v="41"/>
    </i>
  </rowItems>
  <colItems count="1">
    <i/>
  </colItems>
  <formats count="80">
    <format dxfId="331">
      <pivotArea field="10" type="button" dataOnly="0" labelOnly="1" outline="0"/>
    </format>
    <format dxfId="33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2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2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2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2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24">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23">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22">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21">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20">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19">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18">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17">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16">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15">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14">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13">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12">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311">
      <pivotArea field="10" type="button" dataOnly="0" labelOnly="1" outline="0"/>
    </format>
    <format dxfId="31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0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0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0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0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04">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03">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02">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01">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00">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99">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98">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97">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96">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95">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94">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93">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92">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291">
      <pivotArea field="10" type="button" dataOnly="0" labelOnly="1" outline="0"/>
    </format>
    <format dxfId="29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8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4">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3">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82">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81">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80">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79">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78">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77">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76">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75">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74">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73">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72">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271">
      <pivotArea field="10" type="button" dataOnly="0" labelOnly="1" outline="0"/>
    </format>
    <format dxfId="27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4">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3">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62">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61">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60">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59">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58">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57">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56">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55">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54">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53">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52">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1BD864-07BC-4649-8BF3-8767BB55138C}" name="TablaDinámica1" cacheId="198" applyNumberFormats="0" applyBorderFormats="0" applyFontFormats="0" applyPatternFormats="0" applyAlignmentFormats="0" applyWidthHeightFormats="1" dataCaption="Valores" updatedVersion="7" minRefreshableVersion="3" showDrill="0" rowGrandTotals="0" colGrandTotals="0" itemPrintTitles="1" createdVersion="7" indent="0" compact="0" compactData="0" multipleFieldFilters="0">
  <location ref="A14:AUV37" firstHeaderRow="1" firstDataRow="2" firstDataCol="1"/>
  <pivotFields count="12">
    <pivotField axis="axisCol" compact="0" outline="0" showAll="0" defaultSubtotal="0">
      <items count="1243">
        <item x="355"/>
        <item x="354"/>
        <item x="353"/>
        <item x="352"/>
        <item x="23"/>
        <item x="221"/>
        <item x="222"/>
        <item x="223"/>
        <item x="224"/>
        <item x="225"/>
        <item x="226"/>
        <item x="227"/>
        <item x="228"/>
        <item x="24"/>
        <item x="25"/>
        <item x="122"/>
        <item x="123"/>
        <item x="124"/>
        <item x="113"/>
        <item x="116"/>
        <item x="112"/>
        <item x="114"/>
        <item x="115"/>
        <item x="118"/>
        <item x="117"/>
        <item x="120"/>
        <item x="119"/>
        <item x="121"/>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0"/>
        <item x="1"/>
        <item x="35"/>
        <item x="36"/>
        <item x="37"/>
        <item x="38"/>
        <item x="39"/>
        <item x="40"/>
        <item x="41"/>
        <item x="42"/>
        <item x="43"/>
        <item x="44"/>
        <item x="34"/>
        <item x="32"/>
        <item x="33"/>
        <item x="229"/>
        <item x="230"/>
        <item x="131"/>
        <item x="135"/>
        <item x="132"/>
        <item x="136"/>
        <item x="137"/>
        <item x="133"/>
        <item x="134"/>
        <item x="138"/>
        <item x="58"/>
        <item x="45"/>
        <item x="46"/>
        <item x="47"/>
        <item x="48"/>
        <item x="59"/>
        <item x="49"/>
        <item x="50"/>
        <item x="60"/>
        <item x="51"/>
        <item x="52"/>
        <item x="53"/>
        <item x="61"/>
        <item x="54"/>
        <item x="55"/>
        <item x="56"/>
        <item x="57"/>
        <item x="96"/>
        <item x="97"/>
        <item x="98"/>
        <item x="99"/>
        <item x="100"/>
        <item x="101"/>
        <item x="102"/>
        <item x="103"/>
        <item x="104"/>
        <item x="105"/>
        <item x="106"/>
        <item x="107"/>
        <item x="108"/>
        <item x="109"/>
        <item x="110"/>
        <item x="111"/>
        <item x="21"/>
        <item x="351"/>
        <item x="350"/>
        <item x="348"/>
        <item x="347"/>
        <item x="349"/>
        <item x="345"/>
        <item x="346"/>
        <item x="143"/>
        <item x="144"/>
        <item x="145"/>
        <item x="146"/>
        <item x="147"/>
        <item x="148"/>
        <item x="149"/>
        <item x="150"/>
        <item x="151"/>
        <item x="152"/>
        <item x="153"/>
        <item x="154"/>
        <item x="155"/>
        <item x="182"/>
        <item x="183"/>
        <item x="184"/>
        <item x="185"/>
        <item x="186"/>
        <item x="187"/>
        <item x="188"/>
        <item x="189"/>
        <item x="190"/>
        <item x="191"/>
        <item x="192"/>
        <item x="193"/>
        <item x="194"/>
        <item x="75"/>
        <item x="62"/>
        <item x="63"/>
        <item x="64"/>
        <item x="65"/>
        <item x="76"/>
        <item x="66"/>
        <item x="67"/>
        <item x="77"/>
        <item x="68"/>
        <item x="69"/>
        <item x="70"/>
        <item x="78"/>
        <item x="71"/>
        <item x="72"/>
        <item x="73"/>
        <item x="74"/>
        <item x="28"/>
        <item x="26"/>
        <item x="31"/>
        <item x="27"/>
        <item x="29"/>
        <item x="30"/>
        <item x="22"/>
        <item x="23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310"/>
        <item x="311"/>
        <item x="312"/>
        <item x="313"/>
        <item x="314"/>
        <item x="283"/>
        <item x="284"/>
        <item x="285"/>
        <item x="286"/>
        <item x="287"/>
        <item x="288"/>
        <item x="289"/>
        <item x="290"/>
        <item x="291"/>
        <item x="292"/>
        <item x="293"/>
        <item x="294"/>
        <item x="295"/>
        <item x="296"/>
        <item x="297"/>
        <item x="298"/>
        <item x="299"/>
        <item x="300"/>
        <item x="302"/>
        <item x="303"/>
        <item x="304"/>
        <item x="305"/>
        <item x="306"/>
        <item x="307"/>
        <item x="308"/>
        <item x="309"/>
        <item x="315"/>
        <item x="316"/>
        <item x="317"/>
        <item x="318"/>
        <item x="319"/>
        <item x="320"/>
        <item x="321"/>
        <item x="322"/>
        <item x="323"/>
        <item x="324"/>
        <item x="325"/>
        <item x="326"/>
        <item x="327"/>
        <item x="236"/>
        <item x="237"/>
        <item x="238"/>
        <item x="239"/>
        <item x="240"/>
        <item x="241"/>
        <item x="242"/>
        <item x="232"/>
        <item x="233"/>
        <item x="234"/>
        <item x="235"/>
        <item x="340"/>
        <item x="337"/>
        <item x="338"/>
        <item x="339"/>
        <item x="344"/>
        <item x="341"/>
        <item x="342"/>
        <item x="343"/>
        <item x="328"/>
        <item x="332"/>
        <item x="329"/>
        <item x="330"/>
        <item x="331"/>
        <item x="336"/>
        <item x="333"/>
        <item x="334"/>
        <item x="335"/>
        <item x="92"/>
        <item x="79"/>
        <item x="80"/>
        <item x="81"/>
        <item x="82"/>
        <item x="93"/>
        <item x="83"/>
        <item x="84"/>
        <item x="94"/>
        <item x="85"/>
        <item x="86"/>
        <item x="87"/>
        <item x="95"/>
        <item x="88"/>
        <item x="89"/>
        <item x="90"/>
        <item x="91"/>
        <item x="125"/>
        <item x="126"/>
        <item x="127"/>
        <item x="128"/>
        <item x="129"/>
        <item x="130"/>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868"/>
        <item x="505"/>
        <item x="506"/>
        <item x="869"/>
        <item x="507"/>
        <item x="508"/>
        <item x="509"/>
        <item x="510"/>
        <item x="511"/>
        <item x="512"/>
        <item x="513"/>
        <item x="514"/>
        <item x="515"/>
        <item x="516"/>
        <item x="517"/>
        <item x="518"/>
        <item x="519"/>
        <item x="520"/>
        <item x="521"/>
        <item x="522"/>
        <item x="523"/>
        <item x="524"/>
        <item x="870"/>
        <item x="525"/>
        <item x="526"/>
        <item x="527"/>
        <item x="528"/>
        <item x="871"/>
        <item x="872"/>
        <item x="873"/>
        <item x="874"/>
        <item x="875"/>
        <item x="876"/>
        <item x="877"/>
        <item x="529"/>
        <item x="530"/>
        <item x="878"/>
        <item x="879"/>
        <item x="880"/>
        <item x="531"/>
        <item x="881"/>
        <item x="882"/>
        <item x="532"/>
        <item x="533"/>
        <item x="534"/>
        <item x="535"/>
        <item x="883"/>
        <item x="536"/>
        <item x="884"/>
        <item x="885"/>
        <item x="886"/>
        <item x="537"/>
        <item x="887"/>
        <item x="888"/>
        <item x="538"/>
        <item x="889"/>
        <item x="890"/>
        <item x="539"/>
        <item x="540"/>
        <item x="891"/>
        <item x="892"/>
        <item x="893"/>
        <item x="894"/>
        <item x="541"/>
        <item x="542"/>
        <item x="543"/>
        <item x="544"/>
        <item x="545"/>
        <item x="546"/>
        <item x="547"/>
        <item x="548"/>
        <item x="549"/>
        <item x="550"/>
        <item x="551"/>
        <item x="552"/>
        <item x="553"/>
        <item x="554"/>
        <item x="555"/>
        <item x="89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896"/>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208"/>
        <item x="209"/>
        <item x="210"/>
        <item x="211"/>
        <item x="212"/>
        <item x="213"/>
        <item x="214"/>
        <item x="215"/>
        <item x="216"/>
        <item x="217"/>
        <item x="218"/>
        <item x="219"/>
        <item x="220"/>
        <item x="169"/>
        <item x="170"/>
        <item x="171"/>
        <item x="172"/>
        <item x="173"/>
        <item x="174"/>
        <item x="175"/>
        <item x="176"/>
        <item x="177"/>
        <item x="178"/>
        <item x="179"/>
        <item x="180"/>
        <item x="181"/>
        <item x="156"/>
        <item x="157"/>
        <item x="158"/>
        <item x="159"/>
        <item x="160"/>
        <item x="161"/>
        <item x="162"/>
        <item x="163"/>
        <item x="164"/>
        <item x="165"/>
        <item x="166"/>
        <item x="167"/>
        <item x="168"/>
        <item x="195"/>
        <item x="196"/>
        <item x="197"/>
        <item x="198"/>
        <item x="199"/>
        <item x="200"/>
        <item x="201"/>
        <item x="202"/>
        <item x="203"/>
        <item x="204"/>
        <item x="205"/>
        <item x="206"/>
        <item x="207"/>
        <item x="139"/>
        <item x="140"/>
        <item x="141"/>
        <item x="142"/>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5"/>
        <item x="2"/>
        <item x="7"/>
        <item x="9"/>
        <item x="3"/>
        <item x="16"/>
        <item x="10"/>
        <item x="12"/>
        <item x="13"/>
        <item x="14"/>
        <item x="20"/>
        <item x="4"/>
        <item x="6"/>
        <item x="8"/>
        <item x="15"/>
        <item x="17"/>
        <item x="11"/>
        <item x="18"/>
        <item x="19"/>
        <item x="301"/>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s>
      <extLst>
        <ext xmlns:x14="http://schemas.microsoft.com/office/spreadsheetml/2009/9/main" uri="{2946ED86-A175-432a-8AC1-64E0C546D7DE}">
          <x14:pivotField fillDownLabels="1"/>
        </ext>
      </extLst>
    </pivotField>
    <pivotField compact="0" outline="0" showAll="0" defaultSubtotal="0">
      <items count="18">
        <item x="14"/>
        <item x="12"/>
        <item x="0"/>
        <item x="11"/>
        <item x="2"/>
        <item x="6"/>
        <item x="3"/>
        <item x="9"/>
        <item x="17"/>
        <item x="13"/>
        <item x="7"/>
        <item x="10"/>
        <item x="4"/>
        <item x="1"/>
        <item x="5"/>
        <item x="8"/>
        <item x="15"/>
        <item x="16"/>
      </items>
      <extLst>
        <ext xmlns:x14="http://schemas.microsoft.com/office/spreadsheetml/2009/9/main" uri="{2946ED86-A175-432a-8AC1-64E0C546D7DE}">
          <x14:pivotField fillDownLabels="1"/>
        </ext>
      </extLst>
    </pivotField>
    <pivotField compact="0" outline="0" showAll="0" defaultSubtotal="0">
      <items count="32">
        <item x="26"/>
        <item x="12"/>
        <item x="20"/>
        <item x="2"/>
        <item x="25"/>
        <item x="17"/>
        <item x="11"/>
        <item x="8"/>
        <item x="9"/>
        <item x="4"/>
        <item x="0"/>
        <item x="31"/>
        <item x="1"/>
        <item x="24"/>
        <item x="15"/>
        <item x="16"/>
        <item x="7"/>
        <item x="3"/>
        <item x="19"/>
        <item x="30"/>
        <item x="18"/>
        <item x="21"/>
        <item x="22"/>
        <item x="5"/>
        <item x="29"/>
        <item x="28"/>
        <item x="27"/>
        <item x="10"/>
        <item x="13"/>
        <item x="14"/>
        <item x="6"/>
        <item x="23"/>
      </items>
      <extLst>
        <ext xmlns:x14="http://schemas.microsoft.com/office/spreadsheetml/2009/9/main" uri="{2946ED86-A175-432a-8AC1-64E0C546D7DE}">
          <x14:pivotField fillDownLabels="1"/>
        </ext>
      </extLst>
    </pivotField>
    <pivotField compact="0" outline="0" showAll="0" defaultSubtotal="0">
      <items count="163">
        <item x="147"/>
        <item x="0"/>
        <item x="100"/>
        <item x="99"/>
        <item x="105"/>
        <item x="56"/>
        <item x="103"/>
        <item x="161"/>
        <item x="3"/>
        <item x="160"/>
        <item x="5"/>
        <item x="52"/>
        <item x="57"/>
        <item x="60"/>
        <item x="48"/>
        <item x="92"/>
        <item x="93"/>
        <item x="47"/>
        <item x="6"/>
        <item x="7"/>
        <item x="8"/>
        <item x="116"/>
        <item x="140"/>
        <item x="118"/>
        <item x="156"/>
        <item x="113"/>
        <item x="119"/>
        <item x="120"/>
        <item x="108"/>
        <item x="117"/>
        <item x="134"/>
        <item x="130"/>
        <item x="114"/>
        <item x="109"/>
        <item x="124"/>
        <item x="128"/>
        <item x="110"/>
        <item x="107"/>
        <item x="106"/>
        <item x="121"/>
        <item x="111"/>
        <item x="131"/>
        <item x="127"/>
        <item x="132"/>
        <item x="126"/>
        <item x="129"/>
        <item x="112"/>
        <item x="122"/>
        <item x="133"/>
        <item x="115"/>
        <item x="58"/>
        <item x="141"/>
        <item x="59"/>
        <item x="154"/>
        <item x="123"/>
        <item x="158"/>
        <item x="157"/>
        <item x="148"/>
        <item x="20"/>
        <item x="155"/>
        <item x="61"/>
        <item x="53"/>
        <item x="149"/>
        <item x="34"/>
        <item x="21"/>
        <item x="22"/>
        <item x="23"/>
        <item x="24"/>
        <item x="143"/>
        <item x="50"/>
        <item x="159"/>
        <item x="9"/>
        <item x="139"/>
        <item x="4"/>
        <item x="38"/>
        <item x="144"/>
        <item x="90"/>
        <item x="91"/>
        <item x="35"/>
        <item x="25"/>
        <item x="26"/>
        <item x="36"/>
        <item x="27"/>
        <item x="28"/>
        <item x="29"/>
        <item x="1"/>
        <item x="69"/>
        <item x="70"/>
        <item x="71"/>
        <item x="72"/>
        <item x="73"/>
        <item x="74"/>
        <item x="75"/>
        <item x="76"/>
        <item x="77"/>
        <item x="84"/>
        <item x="85"/>
        <item x="78"/>
        <item x="79"/>
        <item x="80"/>
        <item x="81"/>
        <item x="82"/>
        <item x="83"/>
        <item x="86"/>
        <item x="87"/>
        <item x="88"/>
        <item x="89"/>
        <item x="67"/>
        <item x="68"/>
        <item x="145"/>
        <item x="39"/>
        <item x="49"/>
        <item x="66"/>
        <item x="65"/>
        <item x="104"/>
        <item x="40"/>
        <item x="97"/>
        <item x="102"/>
        <item x="12"/>
        <item x="41"/>
        <item x="42"/>
        <item x="125"/>
        <item x="146"/>
        <item x="37"/>
        <item x="30"/>
        <item x="31"/>
        <item x="32"/>
        <item x="62"/>
        <item x="43"/>
        <item x="54"/>
        <item x="10"/>
        <item x="96"/>
        <item x="98"/>
        <item x="15"/>
        <item x="17"/>
        <item x="16"/>
        <item x="14"/>
        <item x="46"/>
        <item x="162"/>
        <item x="150"/>
        <item x="138"/>
        <item x="11"/>
        <item x="94"/>
        <item x="151"/>
        <item x="55"/>
        <item x="13"/>
        <item x="18"/>
        <item x="51"/>
        <item x="2"/>
        <item x="63"/>
        <item x="64"/>
        <item x="44"/>
        <item x="33"/>
        <item x="45"/>
        <item x="142"/>
        <item x="152"/>
        <item x="153"/>
        <item x="135"/>
        <item x="19"/>
        <item x="101"/>
        <item x="95"/>
        <item x="137"/>
        <item x="136"/>
      </items>
      <extLst>
        <ext xmlns:x14="http://schemas.microsoft.com/office/spreadsheetml/2009/9/main" uri="{2946ED86-A175-432a-8AC1-64E0C546D7DE}">
          <x14:pivotField fillDownLabels="1"/>
        </ext>
      </extLst>
    </pivotField>
    <pivotField compact="0" outline="0" showAll="0" defaultSubtotal="0">
      <items count="698">
        <item x="90"/>
        <item x="94"/>
        <item x="91"/>
        <item x="92"/>
        <item x="93"/>
        <item x="117"/>
        <item x="118"/>
        <item x="119"/>
        <item x="120"/>
        <item x="121"/>
        <item x="122"/>
        <item x="123"/>
        <item x="54"/>
        <item x="55"/>
        <item x="56"/>
        <item x="124"/>
        <item x="125"/>
        <item x="126"/>
        <item x="127"/>
        <item x="128"/>
        <item x="129"/>
        <item x="130"/>
        <item x="131"/>
        <item x="132"/>
        <item x="133"/>
        <item x="134"/>
        <item x="135"/>
        <item x="136"/>
        <item x="70"/>
        <item x="634"/>
        <item x="664"/>
        <item x="635"/>
        <item x="137"/>
        <item x="71"/>
        <item x="72"/>
        <item x="138"/>
        <item x="139"/>
        <item x="140"/>
        <item x="141"/>
        <item x="41"/>
        <item x="636"/>
        <item x="637"/>
        <item x="638"/>
        <item x="142"/>
        <item x="143"/>
        <item x="144"/>
        <item x="145"/>
        <item x="146"/>
        <item x="147"/>
        <item x="148"/>
        <item x="149"/>
        <item x="150"/>
        <item x="151"/>
        <item x="152"/>
        <item x="153"/>
        <item x="154"/>
        <item x="155"/>
        <item x="639"/>
        <item x="156"/>
        <item x="157"/>
        <item x="158"/>
        <item x="159"/>
        <item x="160"/>
        <item x="161"/>
        <item x="162"/>
        <item x="163"/>
        <item x="164"/>
        <item x="165"/>
        <item x="166"/>
        <item x="167"/>
        <item x="168"/>
        <item x="665"/>
        <item x="640"/>
        <item x="169"/>
        <item x="170"/>
        <item x="171"/>
        <item x="172"/>
        <item x="173"/>
        <item x="174"/>
        <item x="175"/>
        <item x="176"/>
        <item x="177"/>
        <item x="666"/>
        <item x="615"/>
        <item x="641"/>
        <item x="178"/>
        <item x="642"/>
        <item x="85"/>
        <item x="691"/>
        <item x="179"/>
        <item x="180"/>
        <item x="683"/>
        <item x="684"/>
        <item x="685"/>
        <item x="686"/>
        <item x="687"/>
        <item x="688"/>
        <item x="689"/>
        <item x="690"/>
        <item x="181"/>
        <item x="182"/>
        <item x="183"/>
        <item x="184"/>
        <item x="667"/>
        <item x="643"/>
        <item x="644"/>
        <item x="185"/>
        <item x="626"/>
        <item x="645"/>
        <item x="616"/>
        <item x="186"/>
        <item x="187"/>
        <item x="646"/>
        <item x="188"/>
        <item x="189"/>
        <item x="190"/>
        <item x="191"/>
        <item x="192"/>
        <item x="193"/>
        <item x="194"/>
        <item x="195"/>
        <item x="196"/>
        <item x="197"/>
        <item x="198"/>
        <item x="199"/>
        <item x="200"/>
        <item x="201"/>
        <item x="202"/>
        <item x="203"/>
        <item x="204"/>
        <item x="205"/>
        <item x="206"/>
        <item x="207"/>
        <item x="208"/>
        <item x="209"/>
        <item x="73"/>
        <item x="210"/>
        <item x="211"/>
        <item x="212"/>
        <item x="213"/>
        <item x="214"/>
        <item x="215"/>
        <item x="216"/>
        <item x="217"/>
        <item x="218"/>
        <item x="577"/>
        <item x="219"/>
        <item x="220"/>
        <item x="578"/>
        <item x="221"/>
        <item x="222"/>
        <item x="223"/>
        <item x="224"/>
        <item x="225"/>
        <item x="226"/>
        <item x="227"/>
        <item x="228"/>
        <item x="614"/>
        <item x="229"/>
        <item x="230"/>
        <item x="231"/>
        <item x="232"/>
        <item x="233"/>
        <item x="234"/>
        <item x="235"/>
        <item x="236"/>
        <item x="237"/>
        <item x="238"/>
        <item x="579"/>
        <item x="239"/>
        <item x="240"/>
        <item x="241"/>
        <item x="242"/>
        <item x="580"/>
        <item x="581"/>
        <item x="582"/>
        <item x="583"/>
        <item x="584"/>
        <item x="585"/>
        <item x="586"/>
        <item x="243"/>
        <item x="244"/>
        <item x="587"/>
        <item x="588"/>
        <item x="589"/>
        <item x="245"/>
        <item x="590"/>
        <item x="591"/>
        <item x="246"/>
        <item x="247"/>
        <item x="248"/>
        <item x="249"/>
        <item x="592"/>
        <item x="250"/>
        <item x="593"/>
        <item x="594"/>
        <item x="595"/>
        <item x="251"/>
        <item x="596"/>
        <item x="597"/>
        <item x="252"/>
        <item x="598"/>
        <item x="599"/>
        <item x="253"/>
        <item x="254"/>
        <item x="600"/>
        <item x="601"/>
        <item x="602"/>
        <item x="603"/>
        <item x="255"/>
        <item x="256"/>
        <item x="257"/>
        <item x="258"/>
        <item x="259"/>
        <item x="15"/>
        <item x="260"/>
        <item x="261"/>
        <item x="262"/>
        <item x="263"/>
        <item x="264"/>
        <item x="265"/>
        <item x="266"/>
        <item x="267"/>
        <item x="268"/>
        <item x="269"/>
        <item x="604"/>
        <item x="270"/>
        <item x="271"/>
        <item x="272"/>
        <item x="16"/>
        <item x="17"/>
        <item x="47"/>
        <item x="46"/>
        <item x="49"/>
        <item x="48"/>
        <item x="50"/>
        <item x="51"/>
        <item x="52"/>
        <item x="53"/>
        <item x="273"/>
        <item x="42"/>
        <item x="274"/>
        <item x="275"/>
        <item x="276"/>
        <item x="277"/>
        <item x="647"/>
        <item x="648"/>
        <item x="278"/>
        <item x="279"/>
        <item x="280"/>
        <item x="281"/>
        <item x="282"/>
        <item x="283"/>
        <item x="284"/>
        <item x="0"/>
        <item x="3"/>
        <item x="1"/>
        <item x="4"/>
        <item x="5"/>
        <item x="2"/>
        <item x="285"/>
        <item x="286"/>
        <item x="287"/>
        <item x="288"/>
        <item x="289"/>
        <item x="290"/>
        <item x="74"/>
        <item x="75"/>
        <item x="291"/>
        <item x="292"/>
        <item x="293"/>
        <item x="294"/>
        <item x="295"/>
        <item x="296"/>
        <item x="297"/>
        <item x="298"/>
        <item x="299"/>
        <item x="300"/>
        <item x="301"/>
        <item x="302"/>
        <item x="303"/>
        <item x="304"/>
        <item x="305"/>
        <item x="306"/>
        <item x="307"/>
        <item x="57"/>
        <item x="308"/>
        <item x="309"/>
        <item x="613"/>
        <item x="310"/>
        <item x="311"/>
        <item x="312"/>
        <item x="313"/>
        <item x="617"/>
        <item x="618"/>
        <item x="619"/>
        <item x="620"/>
        <item x="314"/>
        <item x="668"/>
        <item x="315"/>
        <item x="316"/>
        <item x="317"/>
        <item x="318"/>
        <item x="649"/>
        <item x="319"/>
        <item x="320"/>
        <item x="321"/>
        <item x="322"/>
        <item x="323"/>
        <item x="324"/>
        <item x="325"/>
        <item x="326"/>
        <item x="106"/>
        <item x="624"/>
        <item x="327"/>
        <item x="328"/>
        <item x="329"/>
        <item x="330"/>
        <item x="331"/>
        <item x="332"/>
        <item x="333"/>
        <item x="334"/>
        <item x="335"/>
        <item x="107"/>
        <item x="336"/>
        <item x="11"/>
        <item x="6"/>
        <item x="7"/>
        <item x="8"/>
        <item x="9"/>
        <item x="10"/>
        <item x="12"/>
        <item x="610"/>
        <item x="609"/>
        <item x="611"/>
        <item x="608"/>
        <item x="607"/>
        <item x="612"/>
        <item x="337"/>
        <item x="338"/>
        <item x="339"/>
        <item x="340"/>
        <item x="341"/>
        <item x="76"/>
        <item x="77"/>
        <item x="78"/>
        <item x="342"/>
        <item x="343"/>
        <item x="344"/>
        <item x="623"/>
        <item x="627"/>
        <item x="345"/>
        <item x="346"/>
        <item x="347"/>
        <item x="348"/>
        <item x="349"/>
        <item x="350"/>
        <item x="351"/>
        <item x="352"/>
        <item x="353"/>
        <item x="354"/>
        <item x="355"/>
        <item x="356"/>
        <item x="357"/>
        <item x="358"/>
        <item x="359"/>
        <item x="360"/>
        <item x="361"/>
        <item x="362"/>
        <item x="363"/>
        <item x="364"/>
        <item x="365"/>
        <item x="366"/>
        <item x="367"/>
        <item x="368"/>
        <item x="369"/>
        <item x="370"/>
        <item x="371"/>
        <item x="26"/>
        <item x="23"/>
        <item x="24"/>
        <item x="25"/>
        <item x="32"/>
        <item x="27"/>
        <item x="28"/>
        <item x="29"/>
        <item x="30"/>
        <item x="31"/>
        <item x="33"/>
        <item x="34"/>
        <item x="35"/>
        <item x="372"/>
        <item x="373"/>
        <item x="374"/>
        <item x="375"/>
        <item x="376"/>
        <item x="377"/>
        <item x="378"/>
        <item x="379"/>
        <item x="380"/>
        <item x="381"/>
        <item x="650"/>
        <item x="628"/>
        <item x="669"/>
        <item x="382"/>
        <item x="108"/>
        <item x="383"/>
        <item x="384"/>
        <item x="385"/>
        <item x="386"/>
        <item x="387"/>
        <item x="388"/>
        <item x="389"/>
        <item x="390"/>
        <item x="391"/>
        <item x="392"/>
        <item x="393"/>
        <item x="670"/>
        <item x="671"/>
        <item x="394"/>
        <item x="86"/>
        <item x="395"/>
        <item x="396"/>
        <item x="397"/>
        <item x="398"/>
        <item x="58"/>
        <item x="399"/>
        <item x="400"/>
        <item x="401"/>
        <item x="402"/>
        <item x="403"/>
        <item x="672"/>
        <item x="404"/>
        <item x="405"/>
        <item x="87"/>
        <item x="651"/>
        <item x="406"/>
        <item x="407"/>
        <item x="408"/>
        <item x="409"/>
        <item x="410"/>
        <item x="88"/>
        <item x="411"/>
        <item x="412"/>
        <item x="413"/>
        <item x="692"/>
        <item x="60"/>
        <item x="64"/>
        <item x="61"/>
        <item x="65"/>
        <item x="62"/>
        <item x="63"/>
        <item x="36"/>
        <item x="39"/>
        <item x="40"/>
        <item x="37"/>
        <item x="414"/>
        <item x="415"/>
        <item x="416"/>
        <item x="417"/>
        <item x="418"/>
        <item x="419"/>
        <item x="420"/>
        <item x="421"/>
        <item x="422"/>
        <item x="423"/>
        <item x="424"/>
        <item x="425"/>
        <item x="426"/>
        <item x="427"/>
        <item x="428"/>
        <item x="79"/>
        <item x="429"/>
        <item x="652"/>
        <item x="430"/>
        <item x="431"/>
        <item x="80"/>
        <item x="432"/>
        <item x="433"/>
        <item x="434"/>
        <item x="653"/>
        <item x="673"/>
        <item x="435"/>
        <item x="436"/>
        <item x="437"/>
        <item x="438"/>
        <item x="439"/>
        <item x="674"/>
        <item x="605"/>
        <item x="675"/>
        <item x="440"/>
        <item x="441"/>
        <item x="442"/>
        <item x="443"/>
        <item x="444"/>
        <item x="445"/>
        <item x="446"/>
        <item x="447"/>
        <item x="448"/>
        <item x="449"/>
        <item x="450"/>
        <item x="451"/>
        <item x="452"/>
        <item x="453"/>
        <item x="454"/>
        <item x="455"/>
        <item x="456"/>
        <item x="457"/>
        <item x="458"/>
        <item x="459"/>
        <item x="109"/>
        <item x="632"/>
        <item x="676"/>
        <item x="460"/>
        <item x="461"/>
        <item x="654"/>
        <item x="462"/>
        <item x="655"/>
        <item x="13"/>
        <item x="101"/>
        <item x="100"/>
        <item x="104"/>
        <item x="98"/>
        <item x="97"/>
        <item x="99"/>
        <item x="103"/>
        <item x="102"/>
        <item x="95"/>
        <item x="105"/>
        <item x="96"/>
        <item x="22"/>
        <item x="20"/>
        <item x="18"/>
        <item x="19"/>
        <item x="21"/>
        <item x="656"/>
        <item x="657"/>
        <item x="677"/>
        <item x="463"/>
        <item x="464"/>
        <item x="465"/>
        <item x="466"/>
        <item x="467"/>
        <item x="468"/>
        <item x="469"/>
        <item x="470"/>
        <item x="630"/>
        <item x="631"/>
        <item x="471"/>
        <item x="472"/>
        <item x="473"/>
        <item x="474"/>
        <item x="475"/>
        <item x="476"/>
        <item x="43"/>
        <item x="477"/>
        <item x="478"/>
        <item x="479"/>
        <item x="480"/>
        <item x="481"/>
        <item x="14"/>
        <item x="83"/>
        <item x="84"/>
        <item x="482"/>
        <item x="81"/>
        <item x="678"/>
        <item x="483"/>
        <item x="484"/>
        <item x="485"/>
        <item x="486"/>
        <item x="487"/>
        <item x="488"/>
        <item x="489"/>
        <item x="490"/>
        <item x="679"/>
        <item x="38"/>
        <item x="633"/>
        <item x="658"/>
        <item x="44"/>
        <item x="491"/>
        <item x="492"/>
        <item x="493"/>
        <item x="110"/>
        <item x="494"/>
        <item x="495"/>
        <item x="496"/>
        <item x="497"/>
        <item x="498"/>
        <item x="499"/>
        <item x="500"/>
        <item x="501"/>
        <item x="502"/>
        <item x="503"/>
        <item x="504"/>
        <item x="111"/>
        <item x="505"/>
        <item x="112"/>
        <item x="506"/>
        <item x="507"/>
        <item x="508"/>
        <item x="509"/>
        <item x="113"/>
        <item x="114"/>
        <item x="510"/>
        <item x="115"/>
        <item x="511"/>
        <item x="512"/>
        <item x="659"/>
        <item x="513"/>
        <item x="514"/>
        <item x="59"/>
        <item x="515"/>
        <item x="516"/>
        <item x="629"/>
        <item x="517"/>
        <item x="518"/>
        <item x="519"/>
        <item x="520"/>
        <item x="521"/>
        <item x="522"/>
        <item x="523"/>
        <item x="680"/>
        <item x="524"/>
        <item x="525"/>
        <item x="66"/>
        <item x="67"/>
        <item x="68"/>
        <item x="69"/>
        <item x="693"/>
        <item x="89"/>
        <item x="526"/>
        <item x="660"/>
        <item x="527"/>
        <item x="694"/>
        <item x="528"/>
        <item x="529"/>
        <item x="530"/>
        <item x="531"/>
        <item x="532"/>
        <item x="533"/>
        <item x="695"/>
        <item x="534"/>
        <item x="535"/>
        <item x="536"/>
        <item x="537"/>
        <item x="538"/>
        <item x="539"/>
        <item x="540"/>
        <item x="541"/>
        <item x="542"/>
        <item x="543"/>
        <item x="82"/>
        <item x="544"/>
        <item x="545"/>
        <item x="546"/>
        <item x="547"/>
        <item x="548"/>
        <item x="549"/>
        <item x="550"/>
        <item x="681"/>
        <item x="682"/>
        <item x="621"/>
        <item x="625"/>
        <item x="551"/>
        <item x="552"/>
        <item x="45"/>
        <item x="553"/>
        <item x="554"/>
        <item x="555"/>
        <item x="556"/>
        <item x="557"/>
        <item x="558"/>
        <item x="559"/>
        <item x="560"/>
        <item x="561"/>
        <item x="562"/>
        <item x="563"/>
        <item x="564"/>
        <item x="565"/>
        <item x="566"/>
        <item x="622"/>
        <item x="697"/>
        <item x="696"/>
        <item x="567"/>
        <item x="568"/>
        <item x="569"/>
        <item x="116"/>
        <item x="570"/>
        <item x="571"/>
        <item x="572"/>
        <item x="573"/>
        <item x="574"/>
        <item x="575"/>
        <item x="576"/>
        <item x="661"/>
        <item x="662"/>
        <item x="663"/>
        <item x="60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2">
        <item x="16"/>
        <item x="17"/>
        <item x="18"/>
        <item x="19"/>
        <item x="20"/>
        <item x="15"/>
        <item x="13"/>
        <item x="14"/>
        <item x="0"/>
        <item x="1"/>
        <item x="2"/>
        <item x="3"/>
        <item x="4"/>
        <item x="5"/>
        <item x="6"/>
        <item x="7"/>
        <item x="8"/>
        <item x="9"/>
        <item x="10"/>
        <item x="11"/>
        <item x="12"/>
        <item x="2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0"/>
  </rowFields>
  <rowItems count="22">
    <i>
      <x/>
    </i>
    <i>
      <x v="1"/>
    </i>
    <i>
      <x v="2"/>
    </i>
    <i>
      <x v="3"/>
    </i>
    <i>
      <x v="4"/>
    </i>
    <i>
      <x v="5"/>
    </i>
    <i>
      <x v="6"/>
    </i>
    <i>
      <x v="7"/>
    </i>
    <i>
      <x v="8"/>
    </i>
    <i>
      <x v="9"/>
    </i>
    <i>
      <x v="10"/>
    </i>
    <i>
      <x v="11"/>
    </i>
    <i>
      <x v="12"/>
    </i>
    <i>
      <x v="13"/>
    </i>
    <i>
      <x v="14"/>
    </i>
    <i>
      <x v="15"/>
    </i>
    <i>
      <x v="16"/>
    </i>
    <i>
      <x v="17"/>
    </i>
    <i>
      <x v="18"/>
    </i>
    <i>
      <x v="19"/>
    </i>
    <i>
      <x v="20"/>
    </i>
    <i>
      <x v="21"/>
    </i>
  </rowItems>
  <colFields count="1">
    <field x="0"/>
  </colFields>
  <colItems count="1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colItems>
  <dataFields count="1">
    <dataField name="Suma de Valor" fld="11" baseField="0" baseItem="0"/>
  </dataFields>
  <formats count="77">
    <format dxfId="251">
      <pivotArea dataOnly="0" grandCol="1" outline="0" fieldPosition="0"/>
    </format>
    <format dxfId="25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4">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3">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2">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41">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40">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39">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38">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37">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36">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35">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34">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33">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32">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231">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0">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9">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28">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27">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26">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25">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24">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23">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22">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21">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20">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19">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18">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17">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16">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15">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14">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13">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212">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1">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0">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09">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08">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07">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06">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05">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04">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3">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2">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1">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0">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99">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98">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97">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96">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95">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94">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19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92">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1">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90">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89">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88">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87">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86">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5">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84">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83">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82">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81">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80">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79">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8">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77">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76">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5">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E18D41-AB93-4027-91D9-5A02DD333FD4}" name="TablaDinámica1" cacheId="188"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FB1235" firstHeaderRow="1" firstDataRow="2" firstDataCol="4"/>
  <pivotFields count="32">
    <pivotField axis="axisCol" compact="0" outline="0" showAll="0" defaultSubtotal="0">
      <items count="1506">
        <item x="618"/>
        <item x="617"/>
        <item x="616"/>
        <item x="615"/>
        <item x="97"/>
        <item x="98"/>
        <item x="74"/>
        <item x="75"/>
        <item x="76"/>
        <item x="245"/>
        <item x="64"/>
        <item x="65"/>
        <item x="248"/>
        <item x="249"/>
        <item x="9"/>
        <item x="101"/>
        <item x="102"/>
        <item x="246"/>
        <item x="254"/>
        <item x="250"/>
        <item x="251"/>
        <item x="103"/>
        <item x="247"/>
        <item x="95"/>
        <item x="252"/>
        <item x="253"/>
        <item x="281"/>
        <item x="282"/>
        <item x="66"/>
        <item x="67"/>
        <item x="3"/>
        <item x="106"/>
        <item x="107"/>
        <item x="99"/>
        <item x="115"/>
        <item x="34"/>
        <item x="116"/>
        <item x="100"/>
        <item x="117"/>
        <item x="118"/>
        <item x="5"/>
        <item x="121"/>
        <item x="122"/>
        <item x="120"/>
        <item x="35"/>
        <item x="256"/>
        <item x="257"/>
        <item x="123"/>
        <item x="124"/>
        <item x="125"/>
        <item x="126"/>
        <item x="7"/>
        <item x="127"/>
        <item x="128"/>
        <item x="129"/>
        <item x="130"/>
        <item x="133"/>
        <item x="134"/>
        <item x="172"/>
        <item x="173"/>
        <item x="135"/>
        <item x="136"/>
        <item x="137"/>
        <item x="39"/>
        <item x="140"/>
        <item x="141"/>
        <item x="271"/>
        <item x="270"/>
        <item x="273"/>
        <item x="274"/>
        <item x="275"/>
        <item x="272"/>
        <item x="104"/>
        <item x="105"/>
        <item x="290"/>
        <item x="268"/>
        <item x="92"/>
        <item x="227"/>
        <item x="188"/>
        <item x="189"/>
        <item x="190"/>
        <item x="192"/>
        <item x="191"/>
        <item x="193"/>
        <item x="194"/>
        <item x="195"/>
        <item x="228"/>
        <item x="196"/>
        <item x="197"/>
        <item x="198"/>
        <item x="199"/>
        <item x="200"/>
        <item x="201"/>
        <item x="202"/>
        <item x="203"/>
        <item x="204"/>
        <item x="205"/>
        <item x="206"/>
        <item x="207"/>
        <item x="208"/>
        <item x="209"/>
        <item x="210"/>
        <item x="211"/>
        <item x="212"/>
        <item x="213"/>
        <item x="214"/>
        <item x="215"/>
        <item x="216"/>
        <item x="217"/>
        <item x="218"/>
        <item x="219"/>
        <item x="220"/>
        <item x="221"/>
        <item x="222"/>
        <item x="224"/>
        <item x="225"/>
        <item x="226"/>
        <item x="223"/>
        <item x="229"/>
        <item x="230"/>
        <item x="231"/>
        <item x="232"/>
        <item x="233"/>
        <item x="234"/>
        <item x="235"/>
        <item x="236"/>
        <item x="238"/>
        <item x="237"/>
        <item x="239"/>
        <item x="240"/>
        <item x="241"/>
        <item x="242"/>
        <item x="244"/>
        <item x="243"/>
        <item x="89"/>
        <item x="483"/>
        <item x="484"/>
        <item x="485"/>
        <item x="486"/>
        <item x="487"/>
        <item x="488"/>
        <item x="489"/>
        <item x="490"/>
        <item x="77"/>
        <item x="78"/>
        <item x="79"/>
        <item x="80"/>
        <item x="81"/>
        <item x="82"/>
        <item x="83"/>
        <item x="46"/>
        <item x="47"/>
        <item x="52"/>
        <item x="51"/>
        <item x="53"/>
        <item x="54"/>
        <item x="48"/>
        <item x="45"/>
        <item x="49"/>
        <item x="50"/>
        <item x="43"/>
        <item x="44"/>
        <item x="260"/>
        <item x="261"/>
        <item x="384"/>
        <item x="385"/>
        <item x="386"/>
        <item x="375"/>
        <item x="378"/>
        <item x="374"/>
        <item x="376"/>
        <item x="377"/>
        <item x="380"/>
        <item x="379"/>
        <item x="382"/>
        <item x="381"/>
        <item x="383"/>
        <item x="33"/>
        <item x="184"/>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09"/>
        <item x="96"/>
        <item x="108"/>
        <item x="84"/>
        <item x="85"/>
        <item x="86"/>
        <item x="87"/>
        <item x="88"/>
        <item x="255"/>
        <item x="143"/>
        <item x="142"/>
        <item x="144"/>
        <item x="11"/>
        <item x="12"/>
        <item x="148"/>
        <item x="155"/>
        <item x="156"/>
        <item x="153"/>
        <item x="159"/>
        <item x="152"/>
        <item x="158"/>
        <item x="146"/>
        <item x="151"/>
        <item x="154"/>
        <item x="150"/>
        <item x="149"/>
        <item x="157"/>
        <item x="147"/>
        <item x="145"/>
        <item x="179"/>
        <item x="180"/>
        <item x="160"/>
        <item x="178"/>
        <item x="42"/>
        <item x="297"/>
        <item x="298"/>
        <item x="299"/>
        <item x="300"/>
        <item x="301"/>
        <item x="302"/>
        <item x="303"/>
        <item x="304"/>
        <item x="305"/>
        <item x="306"/>
        <item x="296"/>
        <item x="294"/>
        <item x="295"/>
        <item x="111"/>
        <item x="110"/>
        <item x="112"/>
        <item x="119"/>
        <item x="113"/>
        <item x="114"/>
        <item x="291"/>
        <item x="292"/>
        <item x="293"/>
        <item x="278"/>
        <item x="276"/>
        <item x="280"/>
        <item x="277"/>
        <item x="279"/>
        <item x="491"/>
        <item x="492"/>
        <item x="393"/>
        <item x="397"/>
        <item x="394"/>
        <item x="398"/>
        <item x="399"/>
        <item x="395"/>
        <item x="396"/>
        <item x="400"/>
        <item x="320"/>
        <item x="307"/>
        <item x="308"/>
        <item x="309"/>
        <item x="310"/>
        <item x="321"/>
        <item x="311"/>
        <item x="312"/>
        <item x="322"/>
        <item x="313"/>
        <item x="314"/>
        <item x="315"/>
        <item x="323"/>
        <item x="316"/>
        <item x="317"/>
        <item x="318"/>
        <item x="319"/>
        <item x="358"/>
        <item x="359"/>
        <item x="360"/>
        <item x="361"/>
        <item x="362"/>
        <item x="363"/>
        <item x="364"/>
        <item x="365"/>
        <item x="366"/>
        <item x="367"/>
        <item x="368"/>
        <item x="369"/>
        <item x="370"/>
        <item x="371"/>
        <item x="372"/>
        <item x="373"/>
        <item x="72"/>
        <item x="614"/>
        <item x="613"/>
        <item x="611"/>
        <item x="610"/>
        <item x="612"/>
        <item x="608"/>
        <item x="609"/>
        <item x="405"/>
        <item x="406"/>
        <item x="407"/>
        <item x="408"/>
        <item x="409"/>
        <item x="410"/>
        <item x="411"/>
        <item x="412"/>
        <item x="413"/>
        <item x="414"/>
        <item x="415"/>
        <item x="416"/>
        <item x="417"/>
        <item x="444"/>
        <item x="445"/>
        <item x="446"/>
        <item x="447"/>
        <item x="448"/>
        <item x="449"/>
        <item x="450"/>
        <item x="451"/>
        <item x="452"/>
        <item x="453"/>
        <item x="454"/>
        <item x="455"/>
        <item x="456"/>
        <item x="337"/>
        <item x="324"/>
        <item x="325"/>
        <item x="326"/>
        <item x="327"/>
        <item x="338"/>
        <item x="328"/>
        <item x="329"/>
        <item x="339"/>
        <item x="330"/>
        <item x="331"/>
        <item x="332"/>
        <item x="340"/>
        <item x="333"/>
        <item x="334"/>
        <item x="335"/>
        <item x="336"/>
        <item x="55"/>
        <item x="91"/>
        <item x="283"/>
        <item x="284"/>
        <item x="285"/>
        <item x="286"/>
        <item x="287"/>
        <item x="288"/>
        <item x="289"/>
        <item x="264"/>
        <item x="262"/>
        <item x="267"/>
        <item x="263"/>
        <item x="265"/>
        <item x="266"/>
        <item x="73"/>
        <item x="258"/>
        <item x="131"/>
        <item x="132"/>
        <item x="93"/>
        <item x="174"/>
        <item x="175"/>
        <item x="176"/>
        <item x="177"/>
        <item x="181"/>
        <item x="182"/>
        <item x="183"/>
        <item x="49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72"/>
        <item x="573"/>
        <item x="574"/>
        <item x="575"/>
        <item x="576"/>
        <item x="545"/>
        <item x="546"/>
        <item x="547"/>
        <item x="548"/>
        <item x="549"/>
        <item x="550"/>
        <item x="551"/>
        <item x="552"/>
        <item x="553"/>
        <item x="554"/>
        <item x="555"/>
        <item x="556"/>
        <item x="557"/>
        <item x="558"/>
        <item x="559"/>
        <item x="560"/>
        <item x="561"/>
        <item x="562"/>
        <item x="563"/>
        <item x="564"/>
        <item x="565"/>
        <item x="566"/>
        <item x="567"/>
        <item x="568"/>
        <item x="569"/>
        <item x="570"/>
        <item x="571"/>
        <item x="577"/>
        <item x="578"/>
        <item x="579"/>
        <item x="580"/>
        <item x="581"/>
        <item x="582"/>
        <item x="583"/>
        <item x="584"/>
        <item x="585"/>
        <item x="586"/>
        <item x="587"/>
        <item x="588"/>
        <item x="589"/>
        <item x="498"/>
        <item x="499"/>
        <item x="500"/>
        <item x="501"/>
        <item x="502"/>
        <item x="503"/>
        <item x="504"/>
        <item x="494"/>
        <item x="495"/>
        <item x="496"/>
        <item x="497"/>
        <item x="603"/>
        <item x="600"/>
        <item x="601"/>
        <item x="602"/>
        <item x="607"/>
        <item x="604"/>
        <item x="605"/>
        <item x="606"/>
        <item x="590"/>
        <item x="594"/>
        <item x="591"/>
        <item x="592"/>
        <item x="593"/>
        <item x="595"/>
        <item x="599"/>
        <item x="596"/>
        <item x="597"/>
        <item x="598"/>
        <item x="36"/>
        <item x="354"/>
        <item x="341"/>
        <item x="342"/>
        <item x="343"/>
        <item x="344"/>
        <item x="355"/>
        <item x="345"/>
        <item x="346"/>
        <item x="356"/>
        <item x="347"/>
        <item x="348"/>
        <item x="349"/>
        <item x="357"/>
        <item x="350"/>
        <item x="351"/>
        <item x="352"/>
        <item x="353"/>
        <item x="259"/>
        <item x="387"/>
        <item x="388"/>
        <item x="389"/>
        <item x="390"/>
        <item x="391"/>
        <item x="39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1131"/>
        <item x="768"/>
        <item x="769"/>
        <item x="1132"/>
        <item x="770"/>
        <item x="771"/>
        <item x="772"/>
        <item x="773"/>
        <item x="774"/>
        <item x="775"/>
        <item x="776"/>
        <item x="777"/>
        <item x="778"/>
        <item x="779"/>
        <item x="780"/>
        <item x="781"/>
        <item x="782"/>
        <item x="783"/>
        <item x="784"/>
        <item x="785"/>
        <item x="786"/>
        <item x="787"/>
        <item x="1133"/>
        <item x="788"/>
        <item x="789"/>
        <item x="790"/>
        <item x="791"/>
        <item x="1134"/>
        <item x="1135"/>
        <item x="1136"/>
        <item x="1137"/>
        <item x="1138"/>
        <item x="1139"/>
        <item x="1140"/>
        <item x="792"/>
        <item x="793"/>
        <item x="1141"/>
        <item x="1142"/>
        <item x="1143"/>
        <item x="794"/>
        <item x="1144"/>
        <item x="1145"/>
        <item x="795"/>
        <item x="796"/>
        <item x="797"/>
        <item x="798"/>
        <item x="1146"/>
        <item x="799"/>
        <item x="1147"/>
        <item x="1148"/>
        <item x="1149"/>
        <item x="800"/>
        <item x="1150"/>
        <item x="1151"/>
        <item x="801"/>
        <item x="1152"/>
        <item x="1153"/>
        <item x="802"/>
        <item x="803"/>
        <item x="1154"/>
        <item x="1155"/>
        <item x="1156"/>
        <item x="1157"/>
        <item x="804"/>
        <item x="805"/>
        <item x="806"/>
        <item x="807"/>
        <item x="808"/>
        <item x="809"/>
        <item x="810"/>
        <item x="811"/>
        <item x="812"/>
        <item x="813"/>
        <item x="814"/>
        <item x="815"/>
        <item x="816"/>
        <item x="817"/>
        <item x="818"/>
        <item x="115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1159"/>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470"/>
        <item x="471"/>
        <item x="472"/>
        <item x="473"/>
        <item x="474"/>
        <item x="475"/>
        <item x="476"/>
        <item x="477"/>
        <item x="478"/>
        <item x="479"/>
        <item x="480"/>
        <item x="481"/>
        <item x="482"/>
        <item x="431"/>
        <item x="432"/>
        <item x="433"/>
        <item x="434"/>
        <item x="435"/>
        <item x="436"/>
        <item x="437"/>
        <item x="438"/>
        <item x="439"/>
        <item x="440"/>
        <item x="441"/>
        <item x="442"/>
        <item x="443"/>
        <item x="90"/>
        <item x="418"/>
        <item x="419"/>
        <item x="420"/>
        <item x="421"/>
        <item x="422"/>
        <item x="423"/>
        <item x="424"/>
        <item x="425"/>
        <item x="426"/>
        <item x="427"/>
        <item x="428"/>
        <item x="429"/>
        <item x="430"/>
        <item x="457"/>
        <item x="458"/>
        <item x="459"/>
        <item x="460"/>
        <item x="461"/>
        <item x="462"/>
        <item x="463"/>
        <item x="464"/>
        <item x="465"/>
        <item x="466"/>
        <item x="467"/>
        <item x="468"/>
        <item x="469"/>
        <item x="61"/>
        <item x="62"/>
        <item x="63"/>
        <item x="56"/>
        <item x="57"/>
        <item x="59"/>
        <item x="58"/>
        <item x="60"/>
        <item x="4"/>
        <item x="40"/>
        <item x="94"/>
        <item x="6"/>
        <item x="8"/>
        <item x="269"/>
        <item x="68"/>
        <item x="401"/>
        <item x="69"/>
        <item x="402"/>
        <item x="70"/>
        <item x="403"/>
        <item x="71"/>
        <item x="404"/>
        <item x="138"/>
        <item x="37"/>
        <item x="38"/>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39"/>
        <item x="10"/>
        <item x="16"/>
        <item x="13"/>
        <item x="18"/>
        <item x="20"/>
        <item x="14"/>
        <item x="27"/>
        <item x="21"/>
        <item x="23"/>
        <item x="24"/>
        <item x="25"/>
        <item x="31"/>
        <item x="32"/>
        <item x="41"/>
        <item x="15"/>
        <item x="17"/>
        <item x="19"/>
        <item x="26"/>
        <item x="28"/>
        <item x="22"/>
        <item x="29"/>
        <item x="30"/>
        <item x="185"/>
        <item x="186"/>
        <item x="187"/>
        <item x="161"/>
        <item x="162"/>
        <item x="163"/>
        <item x="164"/>
        <item x="165"/>
        <item x="166"/>
        <item x="168"/>
        <item x="167"/>
        <item x="169"/>
        <item x="0"/>
        <item x="1"/>
        <item x="2"/>
        <item x="171"/>
        <item x="170"/>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s>
      <extLst>
        <ext xmlns:x14="http://schemas.microsoft.com/office/spreadsheetml/2009/9/main" uri="{2946ED86-A175-432a-8AC1-64E0C546D7DE}">
          <x14:pivotField fillDownLabels="1"/>
        </ext>
      </extLst>
    </pivotField>
    <pivotField axis="axisRow" compact="0" outline="0" showAll="0" defaultSubtotal="0">
      <items count="63">
        <item m="1" x="51"/>
        <item m="1" x="52"/>
        <item m="1" x="50"/>
        <item m="1" x="46"/>
        <item m="1" x="32"/>
        <item m="1" x="37"/>
        <item m="1" x="59"/>
        <item m="1" x="53"/>
        <item m="1" x="31"/>
        <item m="1" x="34"/>
        <item m="1" x="47"/>
        <item m="1" x="57"/>
        <item m="1" x="62"/>
        <item m="1" x="58"/>
        <item m="1" x="60"/>
        <item m="1" x="44"/>
        <item m="1" x="54"/>
        <item m="1" x="41"/>
        <item m="1" x="48"/>
        <item m="1" x="33"/>
        <item m="1" x="40"/>
        <item m="1" x="42"/>
        <item m="1" x="38"/>
        <item m="1" x="45"/>
        <item m="1" x="61"/>
        <item m="1" x="36"/>
        <item m="1" x="49"/>
        <item m="1" x="55"/>
        <item m="1" x="56"/>
        <item m="1" x="35"/>
        <item m="1" x="43"/>
        <item m="1" x="30"/>
        <item m="1" x="39"/>
        <item x="0"/>
        <item x="1"/>
        <item x="2"/>
        <item x="3"/>
        <item x="4"/>
        <item x="5"/>
        <item x="6"/>
        <item x="7"/>
        <item x="8"/>
        <item x="9"/>
        <item x="10"/>
        <item x="11"/>
        <item x="12"/>
        <item x="13"/>
        <item x="14"/>
        <item x="15"/>
        <item x="16"/>
        <item x="17"/>
        <item x="18"/>
        <item x="19"/>
        <item x="20"/>
        <item x="21"/>
        <item x="22"/>
        <item x="23"/>
        <item x="24"/>
        <item x="25"/>
        <item x="26"/>
        <item x="27"/>
        <item x="28"/>
        <item x="29"/>
      </items>
      <extLst>
        <ext xmlns:x14="http://schemas.microsoft.com/office/spreadsheetml/2009/9/main" uri="{2946ED86-A175-432a-8AC1-64E0C546D7DE}">
          <x14:pivotField fillDownLabels="1"/>
        </ext>
      </extLst>
    </pivotField>
    <pivotField axis="axisRow" compact="0" outline="0" showAll="0" defaultSubtotal="0">
      <items count="156">
        <item m="1" x="134"/>
        <item m="1" x="124"/>
        <item m="1" x="102"/>
        <item m="1" x="141"/>
        <item m="1" x="105"/>
        <item m="1" x="98"/>
        <item m="1" x="125"/>
        <item m="1" x="97"/>
        <item m="1" x="135"/>
        <item m="1" x="154"/>
        <item m="1" x="106"/>
        <item m="1" x="147"/>
        <item m="1" x="151"/>
        <item m="1" x="146"/>
        <item m="1" x="85"/>
        <item m="1" x="140"/>
        <item m="1" x="129"/>
        <item m="1" x="90"/>
        <item m="1" x="122"/>
        <item m="1" x="93"/>
        <item m="1" x="123"/>
        <item m="1" x="96"/>
        <item m="1" x="119"/>
        <item m="1" x="111"/>
        <item m="1" x="82"/>
        <item m="1" x="110"/>
        <item m="1" x="83"/>
        <item m="1" x="128"/>
        <item m="1" x="137"/>
        <item m="1" x="89"/>
        <item m="1" x="100"/>
        <item m="1" x="81"/>
        <item m="1" x="94"/>
        <item m="1" x="127"/>
        <item m="1" x="144"/>
        <item m="1" x="155"/>
        <item m="1" x="121"/>
        <item m="1" x="139"/>
        <item m="1" x="103"/>
        <item m="1" x="118"/>
        <item m="1" x="150"/>
        <item m="1" x="109"/>
        <item m="1" x="133"/>
        <item m="1" x="79"/>
        <item m="1" x="88"/>
        <item m="1" x="108"/>
        <item m="1" x="136"/>
        <item m="1" x="138"/>
        <item m="1" x="80"/>
        <item m="1" x="115"/>
        <item m="1" x="153"/>
        <item m="1" x="99"/>
        <item m="1" x="87"/>
        <item m="1" x="117"/>
        <item m="1" x="114"/>
        <item m="1" x="126"/>
        <item m="1" x="149"/>
        <item m="1" x="95"/>
        <item m="1" x="143"/>
        <item m="1" x="84"/>
        <item m="1" x="107"/>
        <item m="1" x="152"/>
        <item m="1" x="91"/>
        <item m="1" x="145"/>
        <item m="1" x="116"/>
        <item m="1" x="112"/>
        <item m="1" x="120"/>
        <item m="1" x="92"/>
        <item m="1" x="131"/>
        <item m="1" x="148"/>
        <item m="1" x="78"/>
        <item m="1" x="101"/>
        <item m="1" x="113"/>
        <item m="1" x="130"/>
        <item m="1" x="132"/>
        <item m="1" x="142"/>
        <item m="1" x="104"/>
        <item m="1" x="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extLst>
        <ext xmlns:x14="http://schemas.microsoft.com/office/spreadsheetml/2009/9/main" uri="{2946ED86-A175-432a-8AC1-64E0C546D7DE}">
          <x14:pivotField fillDownLabels="1"/>
        </ext>
      </extLst>
    </pivotField>
    <pivotField axis="axisRow" compact="0" outline="0" showAll="0" defaultSubtotal="0">
      <items count="510">
        <item m="1" x="347"/>
        <item m="1" x="432"/>
        <item m="1" x="362"/>
        <item m="1" x="330"/>
        <item m="1" x="305"/>
        <item m="1" x="392"/>
        <item m="1" x="443"/>
        <item m="1" x="499"/>
        <item m="1" x="449"/>
        <item m="1" x="470"/>
        <item m="1" x="441"/>
        <item m="1" x="447"/>
        <item m="1" x="366"/>
        <item m="1" x="274"/>
        <item m="1" x="485"/>
        <item m="1" x="269"/>
        <item m="1" x="420"/>
        <item m="1" x="267"/>
        <item m="1" x="493"/>
        <item m="1" x="391"/>
        <item m="1" x="448"/>
        <item m="1" x="451"/>
        <item m="1" x="271"/>
        <item m="1" x="296"/>
        <item m="1" x="410"/>
        <item m="1" x="297"/>
        <item m="1" x="345"/>
        <item m="1" x="364"/>
        <item m="1" x="488"/>
        <item m="1" x="336"/>
        <item m="1" x="401"/>
        <item m="1" x="290"/>
        <item m="1" x="388"/>
        <item m="1" x="475"/>
        <item m="1" x="300"/>
        <item m="1" x="295"/>
        <item m="1" x="319"/>
        <item m="1" x="285"/>
        <item m="1" x="263"/>
        <item m="1" x="287"/>
        <item m="1" x="428"/>
        <item m="1" x="365"/>
        <item m="1" x="325"/>
        <item m="1" x="308"/>
        <item m="1" x="407"/>
        <item m="1" x="381"/>
        <item m="1" x="375"/>
        <item m="1" x="422"/>
        <item m="1" x="323"/>
        <item m="1" x="471"/>
        <item m="1" x="256"/>
        <item m="1" x="363"/>
        <item m="1" x="298"/>
        <item m="1" x="408"/>
        <item m="1" x="382"/>
        <item m="1" x="273"/>
        <item m="1" x="368"/>
        <item m="1" x="324"/>
        <item m="1" x="272"/>
        <item m="1" x="474"/>
        <item m="1" x="270"/>
        <item m="1" x="393"/>
        <item m="1" x="380"/>
        <item m="1" x="429"/>
        <item m="1" x="326"/>
        <item m="1" x="352"/>
        <item m="1" x="315"/>
        <item m="1" x="489"/>
        <item m="1" x="261"/>
        <item m="1" x="450"/>
        <item m="1" x="389"/>
        <item m="1" x="463"/>
        <item m="1" x="331"/>
        <item m="1" x="492"/>
        <item m="1" x="292"/>
        <item m="1" x="440"/>
        <item m="1" x="419"/>
        <item m="1" x="498"/>
        <item m="1" x="282"/>
        <item m="1" x="444"/>
        <item m="1" x="435"/>
        <item m="1" x="423"/>
        <item m="1" x="386"/>
        <item m="1" x="327"/>
        <item m="1" x="409"/>
        <item m="1" x="509"/>
        <item m="1" x="403"/>
        <item m="1" x="309"/>
        <item m="1" x="343"/>
        <item m="1" x="339"/>
        <item m="1" x="462"/>
        <item m="1" x="354"/>
        <item m="1" x="397"/>
        <item m="1" x="398"/>
        <item m="1" x="394"/>
        <item m="1" x="456"/>
        <item m="1" x="372"/>
        <item m="1" x="436"/>
        <item m="1" x="473"/>
        <item m="1" x="357"/>
        <item m="1" x="486"/>
        <item m="1" x="412"/>
        <item m="1" x="291"/>
        <item m="1" x="268"/>
        <item m="1" x="371"/>
        <item m="1" x="258"/>
        <item m="1" x="461"/>
        <item m="1" x="303"/>
        <item m="1" x="313"/>
        <item m="1" x="310"/>
        <item m="1" x="504"/>
        <item m="1" x="431"/>
        <item m="1" x="299"/>
        <item m="1" x="281"/>
        <item m="1" x="453"/>
        <item m="1" x="460"/>
        <item m="1" x="413"/>
        <item m="1" x="276"/>
        <item m="1" x="275"/>
        <item m="1" x="483"/>
        <item m="1" x="445"/>
        <item m="1" x="454"/>
        <item m="1" x="278"/>
        <item m="1" x="277"/>
        <item m="1" x="400"/>
        <item m="1" x="399"/>
        <item m="1" x="426"/>
        <item m="1" x="284"/>
        <item m="1" x="337"/>
        <item m="1" x="335"/>
        <item m="1" x="332"/>
        <item m="1" x="405"/>
        <item m="1" x="491"/>
        <item m="1" x="478"/>
        <item m="1" x="346"/>
        <item m="1" x="455"/>
        <item m="1" x="387"/>
        <item m="1" x="480"/>
        <item m="1" x="294"/>
        <item m="1" x="283"/>
        <item m="1" x="378"/>
        <item m="1" x="329"/>
        <item m="1" x="369"/>
        <item m="1" x="452"/>
        <item m="1" x="425"/>
        <item m="1" x="259"/>
        <item m="1" x="353"/>
        <item m="1" x="469"/>
        <item m="1" x="479"/>
        <item m="1" x="437"/>
        <item m="1" x="433"/>
        <item m="1" x="376"/>
        <item m="1" x="286"/>
        <item m="1" x="317"/>
        <item m="1" x="333"/>
        <item m="1" x="505"/>
        <item m="1" x="427"/>
        <item m="1" x="476"/>
        <item m="1" x="442"/>
        <item m="1" x="508"/>
        <item m="1" x="359"/>
        <item m="1" x="415"/>
        <item m="1" x="262"/>
        <item m="1" x="304"/>
        <item m="1" x="255"/>
        <item m="1" x="348"/>
        <item m="1" x="487"/>
        <item m="1" x="322"/>
        <item m="1" x="370"/>
        <item m="1" x="306"/>
        <item m="1" x="265"/>
        <item m="1" x="341"/>
        <item m="1" x="506"/>
        <item m="1" x="417"/>
        <item m="1" x="430"/>
        <item m="1" x="266"/>
        <item m="1" x="490"/>
        <item m="1" x="350"/>
        <item m="1" x="279"/>
        <item m="1" x="320"/>
        <item m="1" x="311"/>
        <item m="1" x="384"/>
        <item m="1" x="459"/>
        <item m="1" x="402"/>
        <item m="1" x="301"/>
        <item m="1" x="314"/>
        <item m="1" x="482"/>
        <item m="1" x="503"/>
        <item m="1" x="302"/>
        <item m="1" x="411"/>
        <item m="1" x="494"/>
        <item m="1" x="395"/>
        <item m="1" x="496"/>
        <item m="1" x="502"/>
        <item m="1" x="434"/>
        <item m="1" x="351"/>
        <item m="1" x="318"/>
        <item m="1" x="501"/>
        <item m="1" x="342"/>
        <item m="1" x="349"/>
        <item m="1" x="316"/>
        <item m="1" x="373"/>
        <item m="1" x="288"/>
        <item m="1" x="468"/>
        <item m="1" x="383"/>
        <item m="1" x="404"/>
        <item m="1" x="367"/>
        <item m="1" x="507"/>
        <item m="1" x="379"/>
        <item m="1" x="293"/>
        <item m="1" x="481"/>
        <item m="1" x="464"/>
        <item m="1" x="421"/>
        <item m="1" x="361"/>
        <item m="1" x="321"/>
        <item m="1" x="406"/>
        <item m="1" x="424"/>
        <item m="1" x="416"/>
        <item m="1" x="377"/>
        <item m="1" x="390"/>
        <item m="1" x="418"/>
        <item m="1" x="414"/>
        <item m="1" x="484"/>
        <item m="1" x="396"/>
        <item m="1" x="280"/>
        <item m="1" x="466"/>
        <item m="1" x="264"/>
        <item m="1" x="360"/>
        <item m="1" x="257"/>
        <item m="1" x="385"/>
        <item m="1" x="374"/>
        <item m="1" x="356"/>
        <item m="1" x="467"/>
        <item m="1" x="344"/>
        <item m="1" x="355"/>
        <item m="1" x="289"/>
        <item m="1" x="312"/>
        <item m="1" x="458"/>
        <item m="1" x="500"/>
        <item m="1" x="495"/>
        <item m="1" x="358"/>
        <item m="1" x="439"/>
        <item m="1" x="334"/>
        <item m="1" x="465"/>
        <item m="1" x="446"/>
        <item m="1" x="307"/>
        <item m="1" x="260"/>
        <item m="1" x="438"/>
        <item m="1" x="338"/>
        <item m="1" x="328"/>
        <item m="1" x="477"/>
        <item m="1" x="340"/>
        <item m="1" x="472"/>
        <item m="1" x="457"/>
        <item m="1" x="4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s>
      <extLst>
        <ext xmlns:x14="http://schemas.microsoft.com/office/spreadsheetml/2009/9/main" uri="{2946ED86-A175-432a-8AC1-64E0C546D7DE}">
          <x14:pivotField fillDownLabels="1"/>
        </ext>
      </extLst>
    </pivotField>
    <pivotField axis="axisRow" compact="0" outline="0" showAll="0" defaultSubtotal="0">
      <items count="918">
        <item x="310"/>
        <item x="314"/>
        <item x="311"/>
        <item x="312"/>
        <item x="313"/>
        <item x="337"/>
        <item x="338"/>
        <item x="339"/>
        <item x="340"/>
        <item x="341"/>
        <item x="342"/>
        <item x="343"/>
        <item x="274"/>
        <item x="275"/>
        <item x="276"/>
        <item x="344"/>
        <item x="345"/>
        <item x="346"/>
        <item x="347"/>
        <item x="348"/>
        <item x="349"/>
        <item x="350"/>
        <item x="351"/>
        <item x="352"/>
        <item x="353"/>
        <item x="354"/>
        <item x="355"/>
        <item x="356"/>
        <item x="290"/>
        <item x="854"/>
        <item x="884"/>
        <item x="855"/>
        <item x="357"/>
        <item x="215"/>
        <item x="291"/>
        <item x="292"/>
        <item x="165"/>
        <item x="161"/>
        <item x="162"/>
        <item x="168"/>
        <item x="163"/>
        <item x="164"/>
        <item x="166"/>
        <item x="167"/>
        <item x="358"/>
        <item x="359"/>
        <item x="360"/>
        <item x="361"/>
        <item x="261"/>
        <item x="856"/>
        <item x="857"/>
        <item x="858"/>
        <item x="362"/>
        <item x="363"/>
        <item x="364"/>
        <item x="365"/>
        <item x="205"/>
        <item x="366"/>
        <item x="367"/>
        <item x="368"/>
        <item x="369"/>
        <item x="370"/>
        <item x="371"/>
        <item x="372"/>
        <item x="373"/>
        <item x="374"/>
        <item x="375"/>
        <item x="859"/>
        <item x="376"/>
        <item x="49"/>
        <item x="377"/>
        <item x="378"/>
        <item x="379"/>
        <item x="380"/>
        <item x="381"/>
        <item x="382"/>
        <item x="383"/>
        <item x="384"/>
        <item x="385"/>
        <item x="386"/>
        <item x="387"/>
        <item x="388"/>
        <item x="885"/>
        <item x="860"/>
        <item x="389"/>
        <item x="390"/>
        <item x="391"/>
        <item x="392"/>
        <item x="393"/>
        <item x="394"/>
        <item x="395"/>
        <item x="396"/>
        <item x="397"/>
        <item x="75"/>
        <item x="886"/>
        <item x="55"/>
        <item x="835"/>
        <item x="861"/>
        <item x="398"/>
        <item x="862"/>
        <item x="305"/>
        <item x="911"/>
        <item x="233"/>
        <item x="234"/>
        <item x="399"/>
        <item x="9"/>
        <item x="5"/>
        <item x="7"/>
        <item x="400"/>
        <item x="229"/>
        <item x="903"/>
        <item x="904"/>
        <item x="905"/>
        <item x="906"/>
        <item x="907"/>
        <item x="908"/>
        <item x="909"/>
        <item x="910"/>
        <item x="50"/>
        <item x="208"/>
        <item x="401"/>
        <item x="402"/>
        <item x="403"/>
        <item x="404"/>
        <item x="887"/>
        <item x="863"/>
        <item x="864"/>
        <item x="209"/>
        <item x="405"/>
        <item x="78"/>
        <item x="79"/>
        <item x="210"/>
        <item x="211"/>
        <item x="80"/>
        <item x="846"/>
        <item x="206"/>
        <item x="865"/>
        <item x="836"/>
        <item x="207"/>
        <item x="73"/>
        <item x="3"/>
        <item x="406"/>
        <item x="407"/>
        <item x="866"/>
        <item x="408"/>
        <item x="409"/>
        <item x="410"/>
        <item x="411"/>
        <item x="412"/>
        <item x="413"/>
        <item x="414"/>
        <item x="239"/>
        <item x="415"/>
        <item x="416"/>
        <item x="417"/>
        <item x="418"/>
        <item x="419"/>
        <item x="420"/>
        <item x="421"/>
        <item x="422"/>
        <item x="423"/>
        <item x="424"/>
        <item x="425"/>
        <item x="426"/>
        <item x="427"/>
        <item x="428"/>
        <item x="429"/>
        <item x="227"/>
        <item x="293"/>
        <item x="430"/>
        <item x="431"/>
        <item x="212"/>
        <item x="213"/>
        <item x="432"/>
        <item x="433"/>
        <item x="434"/>
        <item x="435"/>
        <item x="231"/>
        <item x="232"/>
        <item x="436"/>
        <item x="437"/>
        <item x="438"/>
        <item x="797"/>
        <item x="439"/>
        <item x="440"/>
        <item x="214"/>
        <item x="798"/>
        <item x="441"/>
        <item x="442"/>
        <item x="443"/>
        <item x="444"/>
        <item x="445"/>
        <item x="446"/>
        <item x="447"/>
        <item x="448"/>
        <item x="834"/>
        <item x="449"/>
        <item x="450"/>
        <item x="68"/>
        <item x="451"/>
        <item x="452"/>
        <item x="453"/>
        <item x="454"/>
        <item x="455"/>
        <item x="456"/>
        <item x="457"/>
        <item x="458"/>
        <item x="799"/>
        <item x="459"/>
        <item x="460"/>
        <item x="461"/>
        <item x="462"/>
        <item x="800"/>
        <item x="801"/>
        <item x="802"/>
        <item x="803"/>
        <item x="804"/>
        <item x="805"/>
        <item x="806"/>
        <item x="463"/>
        <item x="464"/>
        <item x="807"/>
        <item x="808"/>
        <item x="809"/>
        <item x="465"/>
        <item x="810"/>
        <item x="811"/>
        <item x="466"/>
        <item x="467"/>
        <item x="468"/>
        <item x="469"/>
        <item x="812"/>
        <item x="470"/>
        <item x="813"/>
        <item x="814"/>
        <item x="815"/>
        <item x="471"/>
        <item x="816"/>
        <item x="817"/>
        <item x="472"/>
        <item x="818"/>
        <item x="819"/>
        <item x="473"/>
        <item x="474"/>
        <item x="820"/>
        <item x="821"/>
        <item x="822"/>
        <item x="823"/>
        <item x="475"/>
        <item x="51"/>
        <item x="476"/>
        <item x="477"/>
        <item x="478"/>
        <item x="479"/>
        <item x="67"/>
        <item x="480"/>
        <item x="481"/>
        <item x="52"/>
        <item x="482"/>
        <item x="483"/>
        <item x="484"/>
        <item x="485"/>
        <item x="486"/>
        <item x="487"/>
        <item x="56"/>
        <item x="57"/>
        <item x="58"/>
        <item x="59"/>
        <item x="60"/>
        <item x="61"/>
        <item x="488"/>
        <item x="489"/>
        <item x="824"/>
        <item x="490"/>
        <item x="491"/>
        <item x="118"/>
        <item x="123"/>
        <item x="133"/>
        <item x="130"/>
        <item x="122"/>
        <item x="131"/>
        <item x="128"/>
        <item x="134"/>
        <item x="117"/>
        <item x="126"/>
        <item x="120"/>
        <item x="129"/>
        <item x="121"/>
        <item x="119"/>
        <item x="125"/>
        <item x="127"/>
        <item x="124"/>
        <item x="132"/>
        <item x="492"/>
        <item x="220"/>
        <item x="221"/>
        <item x="267"/>
        <item x="266"/>
        <item x="269"/>
        <item x="268"/>
        <item x="270"/>
        <item x="271"/>
        <item x="272"/>
        <item x="273"/>
        <item x="493"/>
        <item x="262"/>
        <item x="83"/>
        <item x="494"/>
        <item x="495"/>
        <item x="496"/>
        <item x="497"/>
        <item x="867"/>
        <item x="868"/>
        <item x="498"/>
        <item x="95"/>
        <item x="499"/>
        <item x="500"/>
        <item x="25"/>
        <item x="501"/>
        <item x="502"/>
        <item x="503"/>
        <item x="81"/>
        <item x="504"/>
        <item x="10"/>
        <item x="11"/>
        <item x="14"/>
        <item x="12"/>
        <item x="15"/>
        <item x="16"/>
        <item x="13"/>
        <item x="505"/>
        <item x="506"/>
        <item x="507"/>
        <item x="508"/>
        <item x="509"/>
        <item x="510"/>
        <item x="294"/>
        <item x="295"/>
        <item x="511"/>
        <item x="512"/>
        <item x="513"/>
        <item x="514"/>
        <item x="515"/>
        <item x="516"/>
        <item x="517"/>
        <item x="518"/>
        <item x="519"/>
        <item x="520"/>
        <item x="521"/>
        <item x="522"/>
        <item x="523"/>
        <item x="524"/>
        <item x="525"/>
        <item x="526"/>
        <item x="527"/>
        <item x="84"/>
        <item x="277"/>
        <item x="528"/>
        <item x="159"/>
        <item x="529"/>
        <item x="833"/>
        <item x="530"/>
        <item x="531"/>
        <item x="532"/>
        <item x="533"/>
        <item x="837"/>
        <item x="838"/>
        <item x="839"/>
        <item x="840"/>
        <item x="534"/>
        <item x="888"/>
        <item x="85"/>
        <item x="86"/>
        <item x="74"/>
        <item x="62"/>
        <item x="63"/>
        <item x="64"/>
        <item x="65"/>
        <item x="66"/>
        <item x="535"/>
        <item x="536"/>
        <item x="537"/>
        <item x="538"/>
        <item x="869"/>
        <item x="539"/>
        <item x="540"/>
        <item x="541"/>
        <item x="542"/>
        <item x="543"/>
        <item x="544"/>
        <item x="545"/>
        <item x="546"/>
        <item x="326"/>
        <item x="844"/>
        <item x="547"/>
        <item x="548"/>
        <item x="549"/>
        <item x="550"/>
        <item x="551"/>
        <item x="552"/>
        <item x="553"/>
        <item x="554"/>
        <item x="555"/>
        <item x="327"/>
        <item x="556"/>
        <item x="22"/>
        <item x="17"/>
        <item x="18"/>
        <item x="19"/>
        <item x="20"/>
        <item x="21"/>
        <item x="23"/>
        <item x="830"/>
        <item x="829"/>
        <item x="831"/>
        <item x="828"/>
        <item x="827"/>
        <item x="832"/>
        <item x="557"/>
        <item x="558"/>
        <item x="559"/>
        <item x="560"/>
        <item x="561"/>
        <item x="296"/>
        <item x="297"/>
        <item x="298"/>
        <item x="562"/>
        <item x="154"/>
        <item x="155"/>
        <item x="135"/>
        <item x="153"/>
        <item x="33"/>
        <item x="563"/>
        <item x="564"/>
        <item x="843"/>
        <item x="847"/>
        <item x="565"/>
        <item x="566"/>
        <item x="567"/>
        <item x="568"/>
        <item x="569"/>
        <item x="570"/>
        <item x="571"/>
        <item x="572"/>
        <item x="573"/>
        <item x="574"/>
        <item x="575"/>
        <item x="576"/>
        <item x="577"/>
        <item x="578"/>
        <item x="579"/>
        <item x="580"/>
        <item x="581"/>
        <item x="582"/>
        <item x="583"/>
        <item x="584"/>
        <item x="585"/>
        <item x="586"/>
        <item x="587"/>
        <item x="588"/>
        <item x="589"/>
        <item x="590"/>
        <item x="591"/>
        <item x="246"/>
        <item x="243"/>
        <item x="244"/>
        <item x="87"/>
        <item x="89"/>
        <item x="90"/>
        <item x="88"/>
        <item x="245"/>
        <item x="91"/>
        <item x="252"/>
        <item x="247"/>
        <item x="248"/>
        <item x="249"/>
        <item x="250"/>
        <item x="251"/>
        <item x="253"/>
        <item x="254"/>
        <item x="255"/>
        <item x="592"/>
        <item x="593"/>
        <item x="594"/>
        <item x="595"/>
        <item x="596"/>
        <item x="597"/>
        <item x="242"/>
        <item x="598"/>
        <item x="37"/>
        <item x="38"/>
        <item x="43"/>
        <item x="42"/>
        <item x="44"/>
        <item x="45"/>
        <item x="39"/>
        <item x="36"/>
        <item x="40"/>
        <item x="41"/>
        <item x="34"/>
        <item x="35"/>
        <item x="76"/>
        <item x="92"/>
        <item x="599"/>
        <item x="600"/>
        <item x="601"/>
        <item x="160"/>
        <item x="870"/>
        <item x="848"/>
        <item x="889"/>
        <item x="602"/>
        <item x="328"/>
        <item x="603"/>
        <item x="604"/>
        <item x="605"/>
        <item x="606"/>
        <item x="607"/>
        <item x="608"/>
        <item x="609"/>
        <item x="610"/>
        <item x="611"/>
        <item x="26"/>
        <item x="612"/>
        <item x="613"/>
        <item x="890"/>
        <item x="71"/>
        <item x="891"/>
        <item x="614"/>
        <item x="306"/>
        <item x="615"/>
        <item x="616"/>
        <item x="617"/>
        <item x="618"/>
        <item x="278"/>
        <item x="619"/>
        <item x="620"/>
        <item x="621"/>
        <item x="622"/>
        <item x="623"/>
        <item x="892"/>
        <item x="624"/>
        <item x="625"/>
        <item x="93"/>
        <item x="307"/>
        <item x="871"/>
        <item x="235"/>
        <item x="136"/>
        <item x="230"/>
        <item x="626"/>
        <item x="627"/>
        <item x="628"/>
        <item x="629"/>
        <item x="630"/>
        <item x="308"/>
        <item x="631"/>
        <item x="632"/>
        <item x="633"/>
        <item x="912"/>
        <item x="280"/>
        <item x="284"/>
        <item x="281"/>
        <item x="285"/>
        <item x="282"/>
        <item x="283"/>
        <item x="256"/>
        <item x="259"/>
        <item x="260"/>
        <item x="257"/>
        <item x="634"/>
        <item x="635"/>
        <item x="636"/>
        <item x="637"/>
        <item x="638"/>
        <item x="639"/>
        <item x="640"/>
        <item x="641"/>
        <item x="642"/>
        <item x="643"/>
        <item x="644"/>
        <item x="645"/>
        <item x="646"/>
        <item x="29"/>
        <item x="30"/>
        <item x="69"/>
        <item x="647"/>
        <item x="648"/>
        <item x="299"/>
        <item x="649"/>
        <item x="77"/>
        <item x="872"/>
        <item x="94"/>
        <item x="650"/>
        <item x="651"/>
        <item x="300"/>
        <item x="652"/>
        <item x="653"/>
        <item x="654"/>
        <item x="873"/>
        <item x="893"/>
        <item x="655"/>
        <item x="656"/>
        <item x="657"/>
        <item x="658"/>
        <item x="659"/>
        <item x="894"/>
        <item x="825"/>
        <item x="895"/>
        <item x="660"/>
        <item x="661"/>
        <item x="662"/>
        <item x="663"/>
        <item x="664"/>
        <item x="665"/>
        <item x="666"/>
        <item x="667"/>
        <item x="668"/>
        <item x="669"/>
        <item x="670"/>
        <item x="671"/>
        <item x="672"/>
        <item x="673"/>
        <item x="674"/>
        <item x="675"/>
        <item x="676"/>
        <item x="677"/>
        <item x="678"/>
        <item x="679"/>
        <item x="329"/>
        <item x="852"/>
        <item x="896"/>
        <item x="680"/>
        <item x="238"/>
        <item x="96"/>
        <item x="681"/>
        <item x="240"/>
        <item x="241"/>
        <item x="97"/>
        <item x="99"/>
        <item x="98"/>
        <item x="874"/>
        <item x="27"/>
        <item x="682"/>
        <item x="103"/>
        <item x="101"/>
        <item x="100"/>
        <item x="102"/>
        <item x="217"/>
        <item x="200"/>
        <item x="169"/>
        <item x="170"/>
        <item x="171"/>
        <item x="172"/>
        <item x="202"/>
        <item x="173"/>
        <item x="174"/>
        <item x="175"/>
        <item x="176"/>
        <item x="177"/>
        <item x="178"/>
        <item x="179"/>
        <item x="180"/>
        <item x="181"/>
        <item x="182"/>
        <item x="183"/>
        <item x="184"/>
        <item x="185"/>
        <item x="186"/>
        <item x="187"/>
        <item x="188"/>
        <item x="189"/>
        <item x="203"/>
        <item x="204"/>
        <item x="190"/>
        <item x="191"/>
        <item x="192"/>
        <item x="193"/>
        <item x="194"/>
        <item x="195"/>
        <item x="197"/>
        <item x="198"/>
        <item x="199"/>
        <item x="196"/>
        <item x="201"/>
        <item x="875"/>
        <item x="53"/>
        <item x="321"/>
        <item x="320"/>
        <item x="324"/>
        <item x="318"/>
        <item x="317"/>
        <item x="319"/>
        <item x="323"/>
        <item x="322"/>
        <item x="315"/>
        <item x="325"/>
        <item x="316"/>
        <item x="226"/>
        <item x="224"/>
        <item x="222"/>
        <item x="223"/>
        <item x="225"/>
        <item x="876"/>
        <item x="877"/>
        <item x="897"/>
        <item x="683"/>
        <item x="684"/>
        <item x="685"/>
        <item x="686"/>
        <item x="687"/>
        <item x="688"/>
        <item x="689"/>
        <item x="690"/>
        <item x="218"/>
        <item x="850"/>
        <item x="851"/>
        <item x="24"/>
        <item x="104"/>
        <item x="105"/>
        <item x="691"/>
        <item x="692"/>
        <item x="693"/>
        <item x="694"/>
        <item x="106"/>
        <item x="107"/>
        <item x="695"/>
        <item x="696"/>
        <item x="263"/>
        <item x="149"/>
        <item x="150"/>
        <item x="151"/>
        <item x="137"/>
        <item x="152"/>
        <item x="138"/>
        <item x="139"/>
        <item x="140"/>
        <item x="141"/>
        <item x="697"/>
        <item x="156"/>
        <item x="157"/>
        <item x="158"/>
        <item x="143"/>
        <item x="142"/>
        <item x="144"/>
        <item x="146"/>
        <item x="145"/>
        <item x="698"/>
        <item x="699"/>
        <item x="700"/>
        <item x="701"/>
        <item x="109"/>
        <item x="108"/>
        <item x="54"/>
        <item x="303"/>
        <item x="304"/>
        <item x="702"/>
        <item x="301"/>
        <item x="898"/>
        <item x="703"/>
        <item x="704"/>
        <item x="705"/>
        <item x="706"/>
        <item x="707"/>
        <item x="708"/>
        <item x="709"/>
        <item x="147"/>
        <item x="710"/>
        <item x="899"/>
        <item x="28"/>
        <item x="258"/>
        <item x="853"/>
        <item x="878"/>
        <item x="264"/>
        <item x="711"/>
        <item x="712"/>
        <item x="713"/>
        <item x="330"/>
        <item x="714"/>
        <item x="715"/>
        <item x="716"/>
        <item x="717"/>
        <item x="718"/>
        <item x="719"/>
        <item x="720"/>
        <item x="721"/>
        <item x="722"/>
        <item x="723"/>
        <item x="724"/>
        <item x="331"/>
        <item x="725"/>
        <item x="332"/>
        <item x="726"/>
        <item x="727"/>
        <item x="728"/>
        <item x="729"/>
        <item x="333"/>
        <item x="334"/>
        <item x="730"/>
        <item x="335"/>
        <item x="731"/>
        <item x="732"/>
        <item x="82"/>
        <item x="879"/>
        <item x="219"/>
        <item x="733"/>
        <item x="734"/>
        <item x="279"/>
        <item x="735"/>
        <item x="736"/>
        <item x="849"/>
        <item x="737"/>
        <item x="738"/>
        <item x="739"/>
        <item x="740"/>
        <item x="148"/>
        <item x="110"/>
        <item x="111"/>
        <item x="112"/>
        <item x="741"/>
        <item x="742"/>
        <item x="48"/>
        <item x="47"/>
        <item x="4"/>
        <item x="6"/>
        <item x="8"/>
        <item x="72"/>
        <item x="31"/>
        <item x="228"/>
        <item x="743"/>
        <item x="900"/>
        <item x="744"/>
        <item x="745"/>
        <item x="286"/>
        <item x="287"/>
        <item x="288"/>
        <item x="289"/>
        <item x="113"/>
        <item x="236"/>
        <item x="913"/>
        <item x="309"/>
        <item x="746"/>
        <item x="880"/>
        <item x="747"/>
        <item x="914"/>
        <item x="748"/>
        <item x="749"/>
        <item x="750"/>
        <item x="751"/>
        <item x="752"/>
        <item x="753"/>
        <item x="915"/>
        <item x="754"/>
        <item x="755"/>
        <item x="756"/>
        <item x="757"/>
        <item x="758"/>
        <item x="759"/>
        <item x="760"/>
        <item x="761"/>
        <item x="762"/>
        <item x="763"/>
        <item x="114"/>
        <item x="302"/>
        <item x="764"/>
        <item x="765"/>
        <item x="766"/>
        <item x="767"/>
        <item x="768"/>
        <item x="769"/>
        <item x="770"/>
        <item x="901"/>
        <item x="902"/>
        <item x="237"/>
        <item x="841"/>
        <item x="70"/>
        <item x="845"/>
        <item x="771"/>
        <item x="772"/>
        <item x="115"/>
        <item x="265"/>
        <item x="773"/>
        <item x="774"/>
        <item x="775"/>
        <item x="776"/>
        <item x="777"/>
        <item x="778"/>
        <item x="779"/>
        <item x="780"/>
        <item x="781"/>
        <item x="782"/>
        <item x="783"/>
        <item x="784"/>
        <item x="785"/>
        <item x="786"/>
        <item x="842"/>
        <item x="0"/>
        <item x="1"/>
        <item x="2"/>
        <item x="917"/>
        <item x="116"/>
        <item x="916"/>
        <item x="787"/>
        <item x="788"/>
        <item x="32"/>
        <item x="789"/>
        <item x="216"/>
        <item x="336"/>
        <item x="790"/>
        <item x="791"/>
        <item x="792"/>
        <item x="793"/>
        <item x="794"/>
        <item x="795"/>
        <item x="796"/>
        <item x="46"/>
        <item x="881"/>
        <item x="882"/>
        <item x="883"/>
        <item x="8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4">
    <field x="1"/>
    <field x="2"/>
    <field x="3"/>
    <field x="4"/>
  </rowFields>
  <rowItems count="1231">
    <i>
      <x v="33"/>
      <x v="78"/>
      <x v="255"/>
      <x v="894"/>
    </i>
    <i r="3">
      <x v="895"/>
    </i>
    <i r="3">
      <x v="896"/>
    </i>
    <i r="1">
      <x v="82"/>
      <x v="502"/>
      <x v="96"/>
    </i>
    <i r="3">
      <x v="137"/>
    </i>
    <i r="3">
      <x v="365"/>
    </i>
    <i r="3">
      <x v="366"/>
    </i>
    <i r="3">
      <x v="367"/>
    </i>
    <i r="3">
      <x v="368"/>
    </i>
    <i r="3">
      <x v="434"/>
    </i>
    <i r="3">
      <x v="605"/>
    </i>
    <i r="3">
      <x v="872"/>
    </i>
    <i r="3">
      <x v="893"/>
    </i>
    <i r="1">
      <x v="83"/>
      <x v="502"/>
      <x v="96"/>
    </i>
    <i r="3">
      <x v="137"/>
    </i>
    <i r="3">
      <x v="365"/>
    </i>
    <i r="3">
      <x v="366"/>
    </i>
    <i r="3">
      <x v="367"/>
    </i>
    <i r="3">
      <x v="368"/>
    </i>
    <i r="3">
      <x v="605"/>
    </i>
    <i r="3">
      <x v="872"/>
    </i>
    <i r="3">
      <x v="893"/>
    </i>
    <i r="1">
      <x v="152"/>
      <x v="503"/>
      <x v="29"/>
    </i>
    <i r="3">
      <x v="393"/>
    </i>
    <i r="3">
      <x v="874"/>
    </i>
    <i r="2">
      <x v="506"/>
      <x v="31"/>
    </i>
    <i r="3">
      <x v="49"/>
    </i>
    <i r="3">
      <x v="50"/>
    </i>
    <i r="3">
      <x v="51"/>
    </i>
    <i r="3">
      <x v="67"/>
    </i>
    <i r="3">
      <x v="83"/>
    </i>
    <i r="3">
      <x v="97"/>
    </i>
    <i r="3">
      <x v="99"/>
    </i>
    <i r="3">
      <x v="125"/>
    </i>
    <i r="3">
      <x v="126"/>
    </i>
    <i r="3">
      <x v="136"/>
    </i>
    <i r="3">
      <x v="143"/>
    </i>
    <i r="3">
      <x v="311"/>
    </i>
    <i r="3">
      <x v="312"/>
    </i>
    <i r="3">
      <x v="383"/>
    </i>
    <i r="3">
      <x v="507"/>
    </i>
    <i r="3">
      <x v="544"/>
    </i>
    <i r="3">
      <x v="589"/>
    </i>
    <i r="3">
      <x v="597"/>
    </i>
    <i r="3">
      <x v="639"/>
    </i>
    <i r="3">
      <x v="683"/>
    </i>
    <i r="3">
      <x v="701"/>
    </i>
    <i r="3">
      <x v="702"/>
    </i>
    <i r="3">
      <x v="770"/>
    </i>
    <i r="3">
      <x v="801"/>
    </i>
    <i r="3">
      <x v="840"/>
    </i>
    <i r="3">
      <x v="914"/>
    </i>
    <i r="3">
      <x v="915"/>
    </i>
    <i r="3">
      <x v="916"/>
    </i>
    <i r="1">
      <x v="153"/>
      <x v="503"/>
      <x v="134"/>
    </i>
    <i r="3">
      <x v="393"/>
    </i>
    <i r="3">
      <x v="435"/>
    </i>
    <i r="3">
      <x v="508"/>
    </i>
    <i r="3">
      <x v="874"/>
    </i>
    <i r="2">
      <x v="506"/>
      <x v="30"/>
    </i>
    <i r="3">
      <x v="82"/>
    </i>
    <i r="3">
      <x v="94"/>
    </i>
    <i r="3">
      <x v="124"/>
    </i>
    <i r="3">
      <x v="370"/>
    </i>
    <i r="3">
      <x v="509"/>
    </i>
    <i r="3">
      <x v="524"/>
    </i>
    <i r="3">
      <x v="526"/>
    </i>
    <i r="3">
      <x v="539"/>
    </i>
    <i r="3">
      <x v="598"/>
    </i>
    <i r="3">
      <x v="604"/>
    </i>
    <i r="3">
      <x v="606"/>
    </i>
    <i r="3">
      <x v="629"/>
    </i>
    <i r="3">
      <x v="703"/>
    </i>
    <i r="3">
      <x v="756"/>
    </i>
    <i r="3">
      <x v="766"/>
    </i>
    <i r="3">
      <x v="828"/>
    </i>
    <i r="3">
      <x v="840"/>
    </i>
    <i r="3">
      <x v="869"/>
    </i>
    <i r="3">
      <x v="870"/>
    </i>
    <i>
      <x v="34"/>
      <x v="79"/>
      <x v="256"/>
      <x v="140"/>
    </i>
    <i r="2">
      <x v="398"/>
      <x v="48"/>
    </i>
    <i r="3">
      <x v="305"/>
    </i>
    <i r="3">
      <x v="726"/>
    </i>
    <i r="3">
      <x v="771"/>
    </i>
    <i r="3">
      <x v="878"/>
    </i>
    <i r="2">
      <x v="399"/>
      <x v="297"/>
    </i>
    <i r="2">
      <x v="400"/>
      <x v="296"/>
    </i>
    <i r="2">
      <x v="401"/>
      <x v="299"/>
    </i>
    <i r="2">
      <x v="402"/>
      <x v="298"/>
    </i>
    <i r="2">
      <x v="403"/>
      <x v="300"/>
    </i>
    <i r="2">
      <x v="404"/>
      <x v="301"/>
    </i>
    <i r="2">
      <x v="405"/>
      <x v="302"/>
    </i>
    <i r="2">
      <x v="406"/>
      <x v="303"/>
    </i>
    <i r="1">
      <x v="143"/>
      <x v="409"/>
      <x v="752"/>
    </i>
    <i r="3">
      <x v="753"/>
    </i>
    <i r="2">
      <x v="410"/>
      <x v="752"/>
    </i>
    <i r="3">
      <x v="753"/>
    </i>
    <i r="2">
      <x v="411"/>
      <x v="752"/>
    </i>
    <i r="3">
      <x v="753"/>
    </i>
    <i r="2">
      <x v="412"/>
      <x v="752"/>
    </i>
    <i r="3">
      <x v="753"/>
    </i>
    <i r="2">
      <x v="413"/>
      <x v="752"/>
    </i>
    <i r="3">
      <x v="753"/>
    </i>
    <i>
      <x v="35"/>
      <x v="80"/>
      <x v="257"/>
      <x v="821"/>
    </i>
    <i r="2">
      <x v="258"/>
      <x v="106"/>
    </i>
    <i r="3">
      <x v="822"/>
    </i>
    <i r="2">
      <x v="259"/>
      <x v="107"/>
    </i>
    <i r="3">
      <x v="823"/>
    </i>
    <i>
      <x v="36"/>
      <x v="81"/>
      <x v="260"/>
      <x v="105"/>
    </i>
    <i>
      <x v="37"/>
      <x v="82"/>
      <x v="261"/>
      <x v="323"/>
    </i>
    <i r="2">
      <x v="262"/>
      <x v="324"/>
    </i>
    <i r="2">
      <x v="263"/>
      <x v="326"/>
    </i>
    <i r="3">
      <x v="328"/>
    </i>
    <i r="2">
      <x v="264"/>
      <x v="329"/>
    </i>
    <i r="2">
      <x v="265"/>
      <x v="325"/>
    </i>
    <i r="2">
      <x v="266"/>
      <x v="327"/>
    </i>
    <i r="1">
      <x v="83"/>
      <x v="265"/>
      <x v="405"/>
    </i>
    <i r="2">
      <x v="267"/>
      <x v="406"/>
    </i>
    <i r="2">
      <x v="268"/>
      <x v="407"/>
    </i>
    <i r="2">
      <x v="269"/>
      <x v="408"/>
    </i>
    <i r="2">
      <x v="270"/>
      <x v="409"/>
    </i>
    <i r="3">
      <x v="410"/>
    </i>
    <i r="2">
      <x v="271"/>
      <x v="411"/>
    </i>
    <i>
      <x v="38"/>
      <x v="84"/>
      <x v="272"/>
      <x v="715"/>
    </i>
    <i r="2">
      <x v="273"/>
      <x v="317"/>
    </i>
    <i r="3">
      <x v="521"/>
    </i>
    <i r="3">
      <x v="581"/>
    </i>
    <i r="3">
      <x v="582"/>
    </i>
    <i r="3">
      <x v="640"/>
    </i>
    <i r="2">
      <x v="274"/>
      <x v="767"/>
    </i>
    <i r="1">
      <x v="85"/>
      <x v="275"/>
      <x v="431"/>
    </i>
    <i r="3">
      <x v="825"/>
    </i>
    <i r="3">
      <x v="902"/>
    </i>
    <i>
      <x v="39"/>
      <x v="86"/>
      <x v="276"/>
      <x v="489"/>
    </i>
    <i r="3">
      <x v="490"/>
    </i>
    <i r="3">
      <x v="491"/>
    </i>
    <i r="3">
      <x v="492"/>
    </i>
    <i r="3">
      <x v="493"/>
    </i>
    <i r="3">
      <x v="494"/>
    </i>
    <i r="3">
      <x v="495"/>
    </i>
    <i r="3">
      <x v="496"/>
    </i>
    <i r="3">
      <x v="497"/>
    </i>
    <i r="3">
      <x v="498"/>
    </i>
    <i r="3">
      <x v="499"/>
    </i>
    <i r="3">
      <x v="500"/>
    </i>
    <i r="1">
      <x v="87"/>
      <x v="277"/>
      <x v="913"/>
    </i>
    <i r="1">
      <x v="88"/>
      <x v="278"/>
      <x v="820"/>
    </i>
    <i r="1">
      <x v="89"/>
      <x v="279"/>
      <x v="820"/>
    </i>
    <i r="2">
      <x v="280"/>
      <x v="820"/>
    </i>
    <i r="1">
      <x v="90"/>
      <x v="279"/>
      <x v="820"/>
    </i>
    <i r="2">
      <x v="280"/>
      <x v="820"/>
    </i>
    <i r="1">
      <x v="91"/>
      <x v="278"/>
      <x v="819"/>
    </i>
    <i r="2">
      <x v="279"/>
      <x v="819"/>
    </i>
    <i r="2">
      <x v="280"/>
      <x v="819"/>
    </i>
    <i>
      <x v="40"/>
      <x v="92"/>
      <x v="281"/>
      <x v="69"/>
    </i>
    <i r="3">
      <x v="392"/>
    </i>
    <i r="3">
      <x v="403"/>
    </i>
    <i r="3">
      <x v="511"/>
    </i>
    <i r="3">
      <x v="627"/>
    </i>
    <i r="3">
      <x v="775"/>
    </i>
    <i r="3">
      <x v="787"/>
    </i>
    <i r="3">
      <x v="789"/>
    </i>
    <i r="3">
      <x v="794"/>
    </i>
    <i r="3">
      <x v="795"/>
    </i>
    <i r="3">
      <x v="797"/>
    </i>
    <i r="3">
      <x v="905"/>
    </i>
    <i r="2">
      <x v="282"/>
      <x v="118"/>
    </i>
    <i r="3">
      <x v="392"/>
    </i>
    <i r="3">
      <x v="403"/>
    </i>
    <i r="3">
      <x v="511"/>
    </i>
    <i r="3">
      <x v="627"/>
    </i>
    <i r="3">
      <x v="775"/>
    </i>
    <i r="3">
      <x v="787"/>
    </i>
    <i r="3">
      <x v="789"/>
    </i>
    <i r="3">
      <x v="794"/>
    </i>
    <i r="3">
      <x v="795"/>
    </i>
    <i r="3">
      <x v="797"/>
    </i>
    <i r="3">
      <x v="905"/>
    </i>
    <i r="2">
      <x v="283"/>
      <x v="249"/>
    </i>
    <i r="3">
      <x v="392"/>
    </i>
    <i r="3">
      <x v="403"/>
    </i>
    <i r="3">
      <x v="511"/>
    </i>
    <i r="3">
      <x v="627"/>
    </i>
    <i r="3">
      <x v="775"/>
    </i>
    <i r="3">
      <x v="787"/>
    </i>
    <i r="3">
      <x v="789"/>
    </i>
    <i r="3">
      <x v="794"/>
    </i>
    <i r="3">
      <x v="795"/>
    </i>
    <i r="3">
      <x v="797"/>
    </i>
    <i r="3">
      <x v="905"/>
    </i>
    <i r="2">
      <x v="284"/>
      <x v="257"/>
    </i>
    <i r="3">
      <x v="392"/>
    </i>
    <i r="3">
      <x v="403"/>
    </i>
    <i r="3">
      <x v="511"/>
    </i>
    <i r="3">
      <x v="627"/>
    </i>
    <i r="3">
      <x v="775"/>
    </i>
    <i r="3">
      <x v="787"/>
    </i>
    <i r="3">
      <x v="789"/>
    </i>
    <i r="3">
      <x v="794"/>
    </i>
    <i r="3">
      <x v="795"/>
    </i>
    <i r="3">
      <x v="797"/>
    </i>
    <i r="3">
      <x v="905"/>
    </i>
    <i r="2">
      <x v="453"/>
      <x v="392"/>
    </i>
    <i r="3">
      <x v="403"/>
    </i>
    <i r="3">
      <x v="511"/>
    </i>
    <i r="3">
      <x v="627"/>
    </i>
    <i r="3">
      <x v="775"/>
    </i>
    <i r="3">
      <x v="787"/>
    </i>
    <i r="3">
      <x v="789"/>
    </i>
    <i r="3">
      <x v="794"/>
    </i>
    <i r="3">
      <x v="795"/>
    </i>
    <i r="3">
      <x v="797"/>
    </i>
    <i r="3">
      <x v="905"/>
    </i>
    <i r="1">
      <x v="146"/>
      <x v="346"/>
      <x v="208"/>
    </i>
    <i r="3">
      <x v="354"/>
    </i>
    <i r="3">
      <x v="439"/>
    </i>
    <i r="3">
      <x v="443"/>
    </i>
    <i r="3">
      <x v="444"/>
    </i>
    <i r="3">
      <x v="453"/>
    </i>
    <i r="3">
      <x v="460"/>
    </i>
    <i r="3">
      <x v="549"/>
    </i>
    <i r="3">
      <x v="555"/>
    </i>
    <i r="3">
      <x v="594"/>
    </i>
    <i r="3">
      <x v="595"/>
    </i>
    <i r="3">
      <x v="596"/>
    </i>
    <i r="3">
      <x v="600"/>
    </i>
    <i r="3">
      <x v="607"/>
    </i>
    <i r="3">
      <x v="615"/>
    </i>
    <i r="3">
      <x v="619"/>
    </i>
    <i r="3">
      <x v="624"/>
    </i>
    <i r="3">
      <x v="625"/>
    </i>
    <i r="3">
      <x v="626"/>
    </i>
    <i r="3">
      <x v="720"/>
    </i>
    <i r="3">
      <x v="721"/>
    </i>
    <i r="2">
      <x v="454"/>
      <x v="5"/>
    </i>
    <i r="3">
      <x v="45"/>
    </i>
    <i r="3">
      <x v="47"/>
    </i>
    <i r="3">
      <x v="309"/>
    </i>
    <i r="3">
      <x v="618"/>
    </i>
    <i r="3">
      <x v="705"/>
    </i>
    <i r="3">
      <x v="707"/>
    </i>
    <i r="3">
      <x v="708"/>
    </i>
    <i r="3">
      <x v="709"/>
    </i>
    <i r="3">
      <x v="710"/>
    </i>
    <i r="3">
      <x v="711"/>
    </i>
    <i r="3">
      <x v="850"/>
    </i>
    <i r="2">
      <x v="455"/>
      <x v="6"/>
    </i>
    <i r="3">
      <x v="7"/>
    </i>
    <i r="3">
      <x v="8"/>
    </i>
    <i r="3">
      <x v="613"/>
    </i>
    <i r="2">
      <x v="456"/>
      <x v="9"/>
    </i>
    <i r="3">
      <x v="81"/>
    </i>
    <i r="3">
      <x v="122"/>
    </i>
    <i r="3">
      <x v="123"/>
    </i>
    <i r="3">
      <x v="180"/>
    </i>
    <i r="3">
      <x v="184"/>
    </i>
    <i r="3">
      <x v="219"/>
    </i>
    <i r="3">
      <x v="418"/>
    </i>
    <i r="3">
      <x v="419"/>
    </i>
    <i r="3">
      <x v="420"/>
    </i>
    <i r="3">
      <x v="421"/>
    </i>
    <i r="3">
      <x v="422"/>
    </i>
    <i r="3">
      <x v="442"/>
    </i>
    <i r="3">
      <x v="451"/>
    </i>
    <i r="3">
      <x v="455"/>
    </i>
    <i r="3">
      <x v="536"/>
    </i>
    <i r="3">
      <x v="537"/>
    </i>
    <i r="3">
      <x v="603"/>
    </i>
    <i r="3">
      <x v="633"/>
    </i>
    <i r="3">
      <x v="748"/>
    </i>
    <i r="3">
      <x v="851"/>
    </i>
    <i r="3">
      <x v="862"/>
    </i>
    <i r="3">
      <x v="881"/>
    </i>
    <i r="2">
      <x v="457"/>
      <x v="10"/>
    </i>
    <i r="3">
      <x v="74"/>
    </i>
    <i r="3">
      <x v="75"/>
    </i>
    <i r="3">
      <x v="76"/>
    </i>
    <i r="3">
      <x v="77"/>
    </i>
    <i r="3">
      <x v="78"/>
    </i>
    <i r="3">
      <x v="79"/>
    </i>
    <i r="3">
      <x v="128"/>
    </i>
    <i r="3">
      <x v="148"/>
    </i>
    <i r="3">
      <x v="197"/>
    </i>
    <i r="3">
      <x v="199"/>
    </i>
    <i r="3">
      <x v="200"/>
    </i>
    <i r="3">
      <x v="201"/>
    </i>
    <i r="3">
      <x v="202"/>
    </i>
    <i r="3">
      <x v="203"/>
    </i>
    <i r="3">
      <x v="227"/>
    </i>
    <i r="3">
      <x v="228"/>
    </i>
    <i r="3">
      <x v="239"/>
    </i>
    <i r="3">
      <x v="255"/>
    </i>
    <i r="3">
      <x v="433"/>
    </i>
    <i r="3">
      <x v="488"/>
    </i>
    <i r="3">
      <x v="610"/>
    </i>
    <i r="3">
      <x v="612"/>
    </i>
    <i r="3">
      <x v="614"/>
    </i>
    <i r="3">
      <x v="884"/>
    </i>
    <i r="3">
      <x v="885"/>
    </i>
    <i r="3">
      <x v="887"/>
    </i>
    <i r="3">
      <x v="888"/>
    </i>
    <i r="3">
      <x v="889"/>
    </i>
    <i r="3">
      <x v="890"/>
    </i>
    <i r="3">
      <x v="891"/>
    </i>
    <i r="3">
      <x v="892"/>
    </i>
    <i r="3">
      <x v="900"/>
    </i>
    <i r="3">
      <x v="901"/>
    </i>
    <i r="3">
      <x v="909"/>
    </i>
    <i r="3">
      <x v="910"/>
    </i>
    <i r="3">
      <x v="911"/>
    </i>
    <i r="2">
      <x v="458"/>
      <x v="11"/>
    </i>
    <i r="3">
      <x v="12"/>
    </i>
    <i r="3">
      <x v="13"/>
    </i>
    <i r="3">
      <x v="14"/>
    </i>
    <i r="3">
      <x v="92"/>
    </i>
    <i r="3">
      <x v="120"/>
    </i>
    <i r="3">
      <x v="187"/>
    </i>
    <i r="3">
      <x v="248"/>
    </i>
    <i r="3">
      <x v="548"/>
    </i>
    <i r="3">
      <x v="855"/>
    </i>
    <i r="3">
      <x v="864"/>
    </i>
    <i r="3">
      <x v="865"/>
    </i>
    <i r="3">
      <x v="866"/>
    </i>
    <i r="3">
      <x v="867"/>
    </i>
    <i r="3">
      <x v="868"/>
    </i>
    <i r="2">
      <x v="459"/>
      <x v="15"/>
    </i>
    <i r="3">
      <x v="53"/>
    </i>
    <i r="3">
      <x v="55"/>
    </i>
    <i r="3">
      <x v="142"/>
    </i>
    <i r="3">
      <x v="145"/>
    </i>
    <i r="3">
      <x v="211"/>
    </i>
    <i r="3">
      <x v="250"/>
    </i>
    <i r="3">
      <x v="258"/>
    </i>
    <i r="3">
      <x v="273"/>
    </i>
    <i r="3">
      <x v="274"/>
    </i>
    <i r="3">
      <x v="307"/>
    </i>
    <i r="3">
      <x v="315"/>
    </i>
    <i r="3">
      <x v="316"/>
    </i>
    <i r="3">
      <x v="320"/>
    </i>
    <i r="3">
      <x v="322"/>
    </i>
    <i r="3">
      <x v="333"/>
    </i>
    <i r="3">
      <x v="359"/>
    </i>
    <i r="3">
      <x v="362"/>
    </i>
    <i r="3">
      <x v="363"/>
    </i>
    <i r="3">
      <x v="379"/>
    </i>
    <i r="3">
      <x v="380"/>
    </i>
    <i r="3">
      <x v="381"/>
    </i>
    <i r="3">
      <x v="382"/>
    </i>
    <i r="3">
      <x v="385"/>
    </i>
    <i r="3">
      <x v="394"/>
    </i>
    <i r="3">
      <x v="395"/>
    </i>
    <i r="3">
      <x v="396"/>
    </i>
    <i r="3">
      <x v="397"/>
    </i>
    <i r="3">
      <x v="398"/>
    </i>
    <i r="3">
      <x v="399"/>
    </i>
    <i r="3">
      <x v="400"/>
    </i>
    <i r="3">
      <x v="401"/>
    </i>
    <i r="3">
      <x v="402"/>
    </i>
    <i r="3">
      <x v="438"/>
    </i>
    <i r="3">
      <x v="441"/>
    </i>
    <i r="3">
      <x v="445"/>
    </i>
    <i r="3">
      <x v="448"/>
    </i>
    <i r="3">
      <x v="449"/>
    </i>
    <i r="3">
      <x v="450"/>
    </i>
    <i r="3">
      <x v="461"/>
    </i>
    <i r="3">
      <x v="483"/>
    </i>
    <i r="3">
      <x v="520"/>
    </i>
    <i r="3">
      <x v="574"/>
    </i>
    <i r="3">
      <x v="591"/>
    </i>
    <i r="3">
      <x v="601"/>
    </i>
    <i r="3">
      <x v="622"/>
    </i>
    <i r="3">
      <x v="623"/>
    </i>
    <i r="3">
      <x v="704"/>
    </i>
    <i r="3">
      <x v="760"/>
    </i>
    <i r="3">
      <x v="761"/>
    </i>
    <i r="3">
      <x v="762"/>
    </i>
    <i r="3">
      <x v="774"/>
    </i>
    <i r="3">
      <x v="776"/>
    </i>
    <i r="3">
      <x v="777"/>
    </i>
    <i r="3">
      <x v="778"/>
    </i>
    <i r="3">
      <x v="779"/>
    </i>
    <i r="3">
      <x v="780"/>
    </i>
    <i r="3">
      <x v="781"/>
    </i>
    <i r="3">
      <x v="782"/>
    </i>
    <i r="3">
      <x v="783"/>
    </i>
    <i r="3">
      <x v="784"/>
    </i>
    <i r="3">
      <x v="785"/>
    </i>
    <i r="3">
      <x v="786"/>
    </i>
    <i r="3">
      <x v="788"/>
    </i>
    <i r="3">
      <x v="790"/>
    </i>
    <i r="3">
      <x v="791"/>
    </i>
    <i r="3">
      <x v="792"/>
    </i>
    <i r="3">
      <x v="793"/>
    </i>
    <i r="3">
      <x v="796"/>
    </i>
    <i r="3">
      <x v="797"/>
    </i>
    <i r="3">
      <x v="809"/>
    </i>
    <i r="3">
      <x v="810"/>
    </i>
    <i r="3">
      <x v="811"/>
    </i>
    <i r="3">
      <x v="812"/>
    </i>
    <i r="3">
      <x v="880"/>
    </i>
    <i r="3">
      <x v="883"/>
    </i>
    <i r="2">
      <x v="460"/>
      <x v="16"/>
    </i>
    <i r="3">
      <x v="17"/>
    </i>
    <i r="3">
      <x v="18"/>
    </i>
    <i r="3">
      <x v="19"/>
    </i>
    <i r="3">
      <x v="20"/>
    </i>
    <i r="3">
      <x v="21"/>
    </i>
    <i r="3">
      <x v="22"/>
    </i>
    <i r="3">
      <x v="23"/>
    </i>
    <i r="3">
      <x v="25"/>
    </i>
    <i r="3">
      <x v="32"/>
    </i>
    <i r="3">
      <x v="46"/>
    </i>
    <i r="3">
      <x v="147"/>
    </i>
    <i r="3">
      <x v="230"/>
    </i>
    <i r="3">
      <x v="259"/>
    </i>
    <i r="3">
      <x v="318"/>
    </i>
    <i r="3">
      <x v="426"/>
    </i>
    <i r="3">
      <x v="573"/>
    </i>
    <i r="3">
      <x v="736"/>
    </i>
    <i r="3">
      <x v="746"/>
    </i>
    <i r="3">
      <x v="747"/>
    </i>
    <i r="3">
      <x v="905"/>
    </i>
    <i r="3">
      <x v="906"/>
    </i>
    <i r="3">
      <x v="907"/>
    </i>
    <i r="3">
      <x v="908"/>
    </i>
    <i r="2">
      <x v="461"/>
      <x v="24"/>
    </i>
    <i r="3">
      <x v="52"/>
    </i>
    <i r="3">
      <x v="65"/>
    </i>
    <i r="3">
      <x v="70"/>
    </i>
    <i r="3">
      <x v="71"/>
    </i>
    <i r="3">
      <x v="72"/>
    </i>
    <i r="3">
      <x v="73"/>
    </i>
    <i r="3">
      <x v="141"/>
    </i>
    <i r="3">
      <x v="169"/>
    </i>
    <i r="3">
      <x v="256"/>
    </i>
    <i r="3">
      <x v="304"/>
    </i>
    <i r="3">
      <x v="319"/>
    </i>
    <i r="3">
      <x v="437"/>
    </i>
    <i r="3">
      <x v="556"/>
    </i>
    <i r="3">
      <x v="585"/>
    </i>
    <i r="3">
      <x v="608"/>
    </i>
    <i r="3">
      <x v="886"/>
    </i>
    <i r="2">
      <x v="462"/>
      <x v="26"/>
    </i>
    <i r="3">
      <x v="62"/>
    </i>
    <i r="3">
      <x v="63"/>
    </i>
    <i r="3">
      <x v="64"/>
    </i>
    <i r="3">
      <x v="66"/>
    </i>
    <i r="3">
      <x v="108"/>
    </i>
    <i r="3">
      <x v="220"/>
    </i>
    <i r="3">
      <x v="224"/>
    </i>
    <i r="3">
      <x v="260"/>
    </i>
    <i r="3">
      <x v="270"/>
    </i>
    <i r="3">
      <x v="271"/>
    </i>
    <i r="3">
      <x v="330"/>
    </i>
    <i r="3">
      <x v="456"/>
    </i>
    <i r="3">
      <x v="903"/>
    </i>
    <i r="2">
      <x v="463"/>
      <x v="27"/>
    </i>
    <i r="3">
      <x v="59"/>
    </i>
    <i r="3">
      <x v="190"/>
    </i>
    <i r="3">
      <x v="192"/>
    </i>
    <i r="3">
      <x v="193"/>
    </i>
    <i r="3">
      <x v="356"/>
    </i>
    <i r="3">
      <x v="357"/>
    </i>
    <i r="3">
      <x v="386"/>
    </i>
    <i r="3">
      <x v="387"/>
    </i>
    <i r="3">
      <x v="388"/>
    </i>
    <i r="3">
      <x v="389"/>
    </i>
    <i r="3">
      <x v="390"/>
    </i>
    <i r="3">
      <x v="391"/>
    </i>
    <i r="3">
      <x v="436"/>
    </i>
    <i r="3">
      <x v="512"/>
    </i>
    <i r="3">
      <x v="513"/>
    </i>
    <i r="3">
      <x v="514"/>
    </i>
    <i r="3">
      <x v="515"/>
    </i>
    <i r="3">
      <x v="516"/>
    </i>
    <i r="3">
      <x v="517"/>
    </i>
    <i r="3">
      <x v="518"/>
    </i>
    <i r="3">
      <x v="529"/>
    </i>
    <i r="3">
      <x v="530"/>
    </i>
    <i r="3">
      <x v="630"/>
    </i>
    <i r="3">
      <x v="803"/>
    </i>
    <i r="3">
      <x v="804"/>
    </i>
    <i r="3">
      <x v="805"/>
    </i>
    <i r="3">
      <x v="806"/>
    </i>
    <i r="3">
      <x v="807"/>
    </i>
    <i r="3">
      <x v="841"/>
    </i>
    <i r="3">
      <x v="843"/>
    </i>
    <i r="3">
      <x v="844"/>
    </i>
    <i r="3">
      <x v="845"/>
    </i>
    <i r="3">
      <x v="846"/>
    </i>
    <i r="3">
      <x v="847"/>
    </i>
    <i r="3">
      <x v="848"/>
    </i>
    <i r="2">
      <x v="464"/>
      <x v="44"/>
    </i>
    <i r="3">
      <x v="183"/>
    </i>
    <i r="3">
      <x v="552"/>
    </i>
    <i r="3">
      <x v="852"/>
    </i>
    <i r="2">
      <x v="465"/>
      <x v="54"/>
    </i>
    <i r="3">
      <x v="57"/>
    </i>
    <i r="3">
      <x v="58"/>
    </i>
    <i r="3">
      <x v="60"/>
    </i>
    <i r="3">
      <x v="61"/>
    </i>
    <i r="3">
      <x v="68"/>
    </i>
    <i r="3">
      <x v="80"/>
    </i>
    <i r="3">
      <x v="88"/>
    </i>
    <i r="3">
      <x v="89"/>
    </i>
    <i r="3">
      <x v="90"/>
    </i>
    <i r="3">
      <x v="91"/>
    </i>
    <i r="3">
      <x v="121"/>
    </i>
    <i r="3">
      <x v="144"/>
    </i>
    <i r="3">
      <x v="188"/>
    </i>
    <i r="3">
      <x v="189"/>
    </i>
    <i r="3">
      <x v="205"/>
    </i>
    <i r="3">
      <x v="206"/>
    </i>
    <i r="3">
      <x v="251"/>
    </i>
    <i r="3">
      <x v="252"/>
    </i>
    <i r="3">
      <x v="253"/>
    </i>
    <i r="3">
      <x v="261"/>
    </i>
    <i r="3">
      <x v="262"/>
    </i>
    <i r="3">
      <x v="263"/>
    </i>
    <i r="3">
      <x v="338"/>
    </i>
    <i r="3">
      <x v="352"/>
    </i>
    <i r="3">
      <x v="353"/>
    </i>
    <i r="3">
      <x v="369"/>
    </i>
    <i r="3">
      <x v="404"/>
    </i>
    <i r="3">
      <x v="485"/>
    </i>
    <i r="3">
      <x v="486"/>
    </i>
    <i r="3">
      <x v="510"/>
    </i>
    <i r="3">
      <x v="531"/>
    </i>
    <i r="3">
      <x v="532"/>
    </i>
    <i r="3">
      <x v="534"/>
    </i>
    <i r="3">
      <x v="535"/>
    </i>
    <i r="3">
      <x v="541"/>
    </i>
    <i r="3">
      <x v="571"/>
    </i>
    <i r="3">
      <x v="584"/>
    </i>
    <i r="3">
      <x v="587"/>
    </i>
    <i r="3">
      <x v="616"/>
    </i>
    <i r="3">
      <x v="621"/>
    </i>
    <i r="3">
      <x v="773"/>
    </i>
    <i r="3">
      <x v="875"/>
    </i>
    <i r="3">
      <x v="876"/>
    </i>
    <i r="3">
      <x v="879"/>
    </i>
    <i r="3">
      <x v="912"/>
    </i>
    <i r="2">
      <x v="466"/>
      <x v="84"/>
    </i>
    <i r="3">
      <x v="85"/>
    </i>
    <i r="3">
      <x v="86"/>
    </i>
    <i r="3">
      <x v="87"/>
    </i>
    <i r="3">
      <x v="504"/>
    </i>
    <i r="3">
      <x v="505"/>
    </i>
    <i r="2">
      <x v="467"/>
      <x v="98"/>
    </i>
    <i r="3">
      <x v="210"/>
    </i>
    <i r="3">
      <x v="243"/>
    </i>
    <i r="3">
      <x v="432"/>
    </i>
    <i r="3">
      <x v="533"/>
    </i>
    <i r="3">
      <x v="827"/>
    </i>
    <i r="2">
      <x v="468"/>
      <x v="104"/>
    </i>
    <i r="3">
      <x v="481"/>
    </i>
    <i r="3">
      <x v="482"/>
    </i>
    <i r="2">
      <x v="469"/>
      <x v="146"/>
    </i>
    <i r="3">
      <x v="152"/>
    </i>
    <i r="3">
      <x v="153"/>
    </i>
    <i r="3">
      <x v="154"/>
    </i>
    <i r="3">
      <x v="155"/>
    </i>
    <i r="3">
      <x v="156"/>
    </i>
    <i r="3">
      <x v="157"/>
    </i>
    <i r="3">
      <x v="158"/>
    </i>
    <i r="3">
      <x v="159"/>
    </i>
    <i r="3">
      <x v="160"/>
    </i>
    <i r="3">
      <x v="161"/>
    </i>
    <i r="3">
      <x v="162"/>
    </i>
    <i r="3">
      <x v="163"/>
    </i>
    <i r="3">
      <x v="164"/>
    </i>
    <i r="3">
      <x v="165"/>
    </i>
    <i r="3">
      <x v="166"/>
    </i>
    <i r="3">
      <x v="194"/>
    </i>
    <i r="3">
      <x v="347"/>
    </i>
    <i r="3">
      <x v="484"/>
    </i>
    <i r="3">
      <x v="503"/>
    </i>
    <i r="3">
      <x v="527"/>
    </i>
    <i r="3">
      <x v="538"/>
    </i>
    <i r="3">
      <x v="540"/>
    </i>
    <i r="3">
      <x v="550"/>
    </i>
    <i r="3">
      <x v="554"/>
    </i>
    <i r="3">
      <x v="580"/>
    </i>
    <i r="3">
      <x v="592"/>
    </i>
    <i r="3">
      <x v="611"/>
    </i>
    <i r="2">
      <x v="470"/>
      <x v="149"/>
    </i>
    <i r="3">
      <x v="150"/>
    </i>
    <i r="3">
      <x v="181"/>
    </i>
    <i r="3">
      <x v="204"/>
    </i>
    <i r="3">
      <x v="229"/>
    </i>
    <i r="3">
      <x v="232"/>
    </i>
    <i r="3">
      <x v="242"/>
    </i>
    <i r="3">
      <x v="335"/>
    </i>
    <i r="3">
      <x v="361"/>
    </i>
    <i r="3">
      <x v="454"/>
    </i>
    <i r="3">
      <x v="575"/>
    </i>
    <i r="3">
      <x v="599"/>
    </i>
    <i r="3">
      <x v="757"/>
    </i>
    <i r="2">
      <x v="471"/>
      <x v="170"/>
    </i>
    <i r="3">
      <x v="173"/>
    </i>
    <i r="3">
      <x v="174"/>
    </i>
    <i r="3">
      <x v="175"/>
    </i>
    <i r="3">
      <x v="176"/>
    </i>
    <i r="3">
      <x v="196"/>
    </i>
    <i r="3">
      <x v="293"/>
    </i>
    <i r="3">
      <x v="334"/>
    </i>
    <i r="3">
      <x v="384"/>
    </i>
    <i r="3">
      <x v="617"/>
    </i>
    <i r="3">
      <x v="706"/>
    </i>
    <i r="3">
      <x v="745"/>
    </i>
    <i r="3">
      <x v="763"/>
    </i>
    <i r="3">
      <x v="817"/>
    </i>
    <i r="3">
      <x v="818"/>
    </i>
    <i r="3">
      <x v="839"/>
    </i>
    <i r="3">
      <x v="856"/>
    </i>
    <i r="3">
      <x v="858"/>
    </i>
    <i r="2">
      <x v="472"/>
      <x v="179"/>
    </i>
    <i r="3">
      <x v="191"/>
    </i>
    <i r="3">
      <x v="462"/>
    </i>
    <i r="3">
      <x v="551"/>
    </i>
    <i r="3">
      <x v="718"/>
    </i>
    <i r="2">
      <x v="473"/>
      <x v="209"/>
    </i>
    <i r="3">
      <x v="331"/>
    </i>
    <i r="3">
      <x v="332"/>
    </i>
    <i r="3">
      <x v="853"/>
    </i>
    <i r="3">
      <x v="854"/>
    </i>
    <i r="2">
      <x v="474"/>
      <x v="236"/>
    </i>
    <i r="3">
      <x v="452"/>
    </i>
    <i r="3">
      <x v="772"/>
    </i>
    <i r="3">
      <x v="799"/>
    </i>
    <i r="2">
      <x v="475"/>
      <x v="308"/>
    </i>
    <i r="3">
      <x v="310"/>
    </i>
    <i r="3">
      <x v="313"/>
    </i>
    <i r="3">
      <x v="457"/>
    </i>
    <i r="3">
      <x v="519"/>
    </i>
    <i r="3">
      <x v="620"/>
    </i>
    <i r="3">
      <x v="641"/>
    </i>
    <i r="3">
      <x v="758"/>
    </i>
    <i r="3">
      <x v="759"/>
    </i>
    <i r="3">
      <x v="857"/>
    </i>
    <i r="3">
      <x v="859"/>
    </i>
    <i r="3">
      <x v="882"/>
    </i>
    <i r="2">
      <x v="476"/>
      <x v="339"/>
    </i>
    <i r="3">
      <x v="602"/>
    </i>
    <i r="3">
      <x v="765"/>
    </i>
    <i r="2">
      <x v="477"/>
      <x v="340"/>
    </i>
    <i r="3">
      <x v="341"/>
    </i>
    <i r="3">
      <x v="342"/>
    </i>
    <i r="3">
      <x v="343"/>
    </i>
    <i r="3">
      <x v="344"/>
    </i>
    <i r="3">
      <x v="345"/>
    </i>
    <i r="3">
      <x v="346"/>
    </i>
    <i r="3">
      <x v="348"/>
    </i>
    <i r="3">
      <x v="349"/>
    </i>
    <i r="3">
      <x v="350"/>
    </i>
    <i r="3">
      <x v="351"/>
    </i>
    <i r="3">
      <x v="364"/>
    </i>
    <i r="3">
      <x v="609"/>
    </i>
    <i r="3">
      <x v="829"/>
    </i>
    <i r="3">
      <x v="830"/>
    </i>
    <i r="2">
      <x v="478"/>
      <x v="440"/>
    </i>
    <i r="3">
      <x v="458"/>
    </i>
    <i r="2">
      <x v="479"/>
      <x v="446"/>
    </i>
    <i r="3">
      <x v="447"/>
    </i>
    <i r="3">
      <x v="459"/>
    </i>
    <i r="2">
      <x v="480"/>
      <x v="522"/>
    </i>
    <i r="3">
      <x v="523"/>
    </i>
    <i r="3">
      <x v="863"/>
    </i>
    <i r="2">
      <x v="481"/>
      <x v="568"/>
    </i>
    <i r="3">
      <x v="569"/>
    </i>
    <i r="3">
      <x v="570"/>
    </i>
    <i r="3">
      <x v="572"/>
    </i>
    <i r="3">
      <x v="576"/>
    </i>
    <i r="3">
      <x v="577"/>
    </i>
    <i r="3">
      <x v="578"/>
    </i>
    <i r="3">
      <x v="579"/>
    </i>
    <i r="3">
      <x v="719"/>
    </i>
    <i r="3">
      <x v="724"/>
    </i>
    <i r="3">
      <x v="725"/>
    </i>
    <i r="3">
      <x v="754"/>
    </i>
    <i r="3">
      <x v="798"/>
    </i>
    <i r="1">
      <x v="147"/>
      <x v="482"/>
      <x v="182"/>
    </i>
    <i r="3">
      <x v="186"/>
    </i>
    <i r="3">
      <x v="207"/>
    </i>
    <i r="3">
      <x v="212"/>
    </i>
    <i r="3">
      <x v="213"/>
    </i>
    <i r="3">
      <x v="214"/>
    </i>
    <i r="3">
      <x v="215"/>
    </i>
    <i r="3">
      <x v="216"/>
    </i>
    <i r="3">
      <x v="217"/>
    </i>
    <i r="3">
      <x v="218"/>
    </i>
    <i r="3">
      <x v="221"/>
    </i>
    <i r="3">
      <x v="222"/>
    </i>
    <i r="3">
      <x v="223"/>
    </i>
    <i r="3">
      <x v="225"/>
    </i>
    <i r="3">
      <x v="226"/>
    </i>
    <i r="3">
      <x v="231"/>
    </i>
    <i r="3">
      <x v="233"/>
    </i>
    <i r="3">
      <x v="234"/>
    </i>
    <i r="3">
      <x v="235"/>
    </i>
    <i r="3">
      <x v="237"/>
    </i>
    <i r="3">
      <x v="238"/>
    </i>
    <i r="3">
      <x v="240"/>
    </i>
    <i r="3">
      <x v="241"/>
    </i>
    <i r="3">
      <x v="244"/>
    </i>
    <i r="3">
      <x v="245"/>
    </i>
    <i r="3">
      <x v="246"/>
    </i>
    <i r="3">
      <x v="247"/>
    </i>
    <i r="3">
      <x v="272"/>
    </i>
    <i r="3">
      <x v="605"/>
    </i>
    <i>
      <x v="41"/>
      <x v="93"/>
      <x v="285"/>
      <x v="684"/>
    </i>
    <i>
      <x v="42"/>
      <x v="94"/>
      <x v="286"/>
      <x v="751"/>
    </i>
    <i r="1">
      <x v="95"/>
      <x v="287"/>
      <x v="95"/>
    </i>
    <i r="1">
      <x v="145"/>
      <x v="438"/>
      <x/>
    </i>
    <i r="3">
      <x v="1"/>
    </i>
    <i r="3">
      <x v="2"/>
    </i>
    <i r="3">
      <x v="3"/>
    </i>
    <i r="3">
      <x v="4"/>
    </i>
    <i r="2">
      <x v="439"/>
      <x/>
    </i>
    <i r="3">
      <x v="1"/>
    </i>
    <i r="3">
      <x v="2"/>
    </i>
    <i r="3">
      <x v="3"/>
    </i>
    <i r="3">
      <x v="4"/>
    </i>
    <i r="2">
      <x v="440"/>
      <x v="1"/>
    </i>
    <i r="3">
      <x v="2"/>
    </i>
    <i r="3">
      <x v="3"/>
    </i>
    <i r="3">
      <x v="4"/>
    </i>
    <i r="2">
      <x v="441"/>
      <x v="1"/>
    </i>
    <i r="3">
      <x v="2"/>
    </i>
    <i r="3">
      <x v="3"/>
    </i>
    <i r="3">
      <x v="4"/>
    </i>
    <i>
      <x v="43"/>
      <x v="96"/>
      <x v="288"/>
      <x v="264"/>
    </i>
    <i r="3">
      <x v="265"/>
    </i>
    <i r="3">
      <x v="266"/>
    </i>
    <i r="3">
      <x v="267"/>
    </i>
    <i r="3">
      <x v="268"/>
    </i>
    <i r="3">
      <x v="269"/>
    </i>
    <i r="2">
      <x v="289"/>
      <x v="374"/>
    </i>
    <i r="3">
      <x v="375"/>
    </i>
    <i r="3">
      <x v="376"/>
    </i>
    <i r="3">
      <x v="377"/>
    </i>
    <i r="3">
      <x v="378"/>
    </i>
    <i r="2">
      <x v="290"/>
      <x v="254"/>
    </i>
    <i>
      <x v="44"/>
      <x v="78"/>
      <x v="507"/>
      <x v="113"/>
    </i>
    <i r="3">
      <x v="115"/>
    </i>
    <i r="3">
      <x v="117"/>
    </i>
    <i r="2">
      <x v="508"/>
      <x v="111"/>
    </i>
    <i r="3">
      <x v="112"/>
    </i>
    <i r="3">
      <x v="116"/>
    </i>
    <i r="2">
      <x v="509"/>
      <x v="114"/>
    </i>
    <i r="1">
      <x v="83"/>
      <x v="507"/>
      <x v="110"/>
    </i>
    <i r="1">
      <x v="97"/>
      <x v="291"/>
      <x v="198"/>
    </i>
    <i r="2">
      <x v="292"/>
      <x v="583"/>
    </i>
    <i r="2">
      <x v="408"/>
      <x v="28"/>
    </i>
    <i r="3">
      <x v="34"/>
    </i>
    <i r="3">
      <x v="35"/>
    </i>
    <i r="3">
      <x v="168"/>
    </i>
    <i r="3">
      <x v="336"/>
    </i>
    <i r="3">
      <x v="337"/>
    </i>
    <i r="3">
      <x v="423"/>
    </i>
    <i r="3">
      <x v="424"/>
    </i>
    <i r="3">
      <x v="425"/>
    </i>
    <i r="3">
      <x v="586"/>
    </i>
    <i r="3">
      <x v="593"/>
    </i>
    <i r="3">
      <x v="755"/>
    </i>
    <i r="3">
      <x v="861"/>
    </i>
    <i r="1">
      <x v="98"/>
      <x v="293"/>
      <x v="873"/>
    </i>
    <i r="2">
      <x v="294"/>
      <x v="525"/>
    </i>
    <i r="1">
      <x v="99"/>
      <x v="295"/>
      <x v="824"/>
    </i>
    <i r="1">
      <x v="142"/>
      <x v="408"/>
      <x v="28"/>
    </i>
    <i r="3">
      <x v="34"/>
    </i>
    <i r="3">
      <x v="35"/>
    </i>
    <i r="3">
      <x v="168"/>
    </i>
    <i r="3">
      <x v="336"/>
    </i>
    <i r="3">
      <x v="337"/>
    </i>
    <i r="3">
      <x v="423"/>
    </i>
    <i r="3">
      <x v="424"/>
    </i>
    <i r="3">
      <x v="425"/>
    </i>
    <i r="3">
      <x v="586"/>
    </i>
    <i r="3">
      <x v="593"/>
    </i>
    <i r="3">
      <x v="755"/>
    </i>
    <i r="3">
      <x v="861"/>
    </i>
    <i r="1">
      <x v="155"/>
      <x v="507"/>
      <x v="101"/>
    </i>
    <i r="3">
      <x v="557"/>
    </i>
    <i r="3">
      <x v="837"/>
    </i>
    <i r="3">
      <x v="842"/>
    </i>
    <i r="3">
      <x v="849"/>
    </i>
    <i r="3">
      <x v="897"/>
    </i>
    <i r="3">
      <x v="899"/>
    </i>
    <i>
      <x v="45"/>
      <x v="100"/>
      <x v="296"/>
      <x v="129"/>
    </i>
    <i r="3">
      <x v="130"/>
    </i>
    <i r="3">
      <x v="133"/>
    </i>
    <i r="3">
      <x v="139"/>
    </i>
    <i r="3">
      <x v="501"/>
    </i>
    <i r="3">
      <x v="590"/>
    </i>
    <i r="3">
      <x v="877"/>
    </i>
    <i r="1">
      <x v="101"/>
      <x v="274"/>
      <x v="466"/>
    </i>
    <i r="2">
      <x v="297"/>
      <x v="373"/>
    </i>
    <i r="2">
      <x v="299"/>
      <x v="314"/>
    </i>
    <i r="3">
      <x v="355"/>
    </i>
    <i r="3">
      <x v="502"/>
    </i>
    <i r="3">
      <x v="588"/>
    </i>
    <i r="3">
      <x v="898"/>
    </i>
    <i r="2">
      <x v="300"/>
      <x v="321"/>
    </i>
    <i r="3">
      <x v="800"/>
    </i>
    <i r="2">
      <x v="301"/>
      <x v="306"/>
    </i>
    <i r="3">
      <x v="542"/>
    </i>
    <i r="2">
      <x v="307"/>
      <x v="723"/>
    </i>
    <i r="2">
      <x v="310"/>
      <x v="860"/>
    </i>
    <i r="1">
      <x v="102"/>
      <x v="274"/>
      <x v="467"/>
    </i>
    <i r="3">
      <x v="468"/>
    </i>
    <i r="3">
      <x v="469"/>
    </i>
    <i r="3">
      <x v="471"/>
    </i>
    <i r="3">
      <x v="632"/>
    </i>
    <i r="2">
      <x v="297"/>
      <x v="371"/>
    </i>
    <i r="3">
      <x v="372"/>
    </i>
    <i r="2">
      <x v="298"/>
      <x v="93"/>
    </i>
    <i r="2">
      <x v="302"/>
      <x v="636"/>
    </i>
    <i r="3">
      <x v="637"/>
    </i>
    <i r="3">
      <x v="638"/>
    </i>
    <i r="2">
      <x v="307"/>
      <x v="722"/>
    </i>
    <i r="2">
      <x v="308"/>
      <x v="749"/>
    </i>
    <i r="3">
      <x v="750"/>
    </i>
    <i r="2">
      <x v="309"/>
      <x v="814"/>
    </i>
    <i r="3">
      <x v="815"/>
    </i>
    <i r="3">
      <x v="816"/>
    </i>
    <i r="1">
      <x v="103"/>
      <x v="303"/>
      <x v="644"/>
    </i>
    <i r="2">
      <x v="304"/>
      <x v="643"/>
    </i>
    <i r="3">
      <x v="645"/>
    </i>
    <i r="2">
      <x v="305"/>
      <x v="642"/>
    </i>
    <i r="3">
      <x v="835"/>
    </i>
    <i r="1">
      <x v="104"/>
      <x v="306"/>
      <x v="716"/>
    </i>
    <i r="3">
      <x v="717"/>
    </i>
    <i r="1">
      <x v="135"/>
      <x v="302"/>
      <x v="487"/>
    </i>
    <i r="3">
      <x v="634"/>
    </i>
    <i r="3">
      <x v="635"/>
    </i>
    <i>
      <x v="46"/>
      <x v="78"/>
      <x v="311"/>
      <x v="283"/>
    </i>
    <i r="2">
      <x v="312"/>
      <x v="275"/>
    </i>
    <i r="2">
      <x v="313"/>
      <x v="288"/>
    </i>
    <i r="2">
      <x v="314"/>
      <x v="285"/>
    </i>
    <i r="2">
      <x v="315"/>
      <x v="287"/>
    </i>
    <i r="2">
      <x v="316"/>
      <x v="279"/>
    </i>
    <i r="2">
      <x v="317"/>
      <x v="276"/>
    </i>
    <i r="2">
      <x v="318"/>
      <x v="291"/>
    </i>
    <i r="2">
      <x v="319"/>
      <x v="289"/>
    </i>
    <i r="2">
      <x v="320"/>
      <x v="284"/>
    </i>
    <i r="2">
      <x v="321"/>
      <x v="290"/>
    </i>
    <i r="2">
      <x v="322"/>
      <x v="281"/>
    </i>
    <i r="2">
      <x v="323"/>
      <x v="286"/>
    </i>
    <i r="2">
      <x v="324"/>
      <x v="278"/>
    </i>
    <i r="2">
      <x v="325"/>
      <x v="280"/>
    </i>
    <i r="2">
      <x v="326"/>
      <x v="292"/>
    </i>
    <i r="2">
      <x v="327"/>
      <x v="277"/>
    </i>
    <i r="2">
      <x v="328"/>
      <x v="282"/>
    </i>
    <i r="1">
      <x v="105"/>
      <x v="329"/>
      <x v="429"/>
    </i>
    <i r="1">
      <x v="106"/>
      <x v="330"/>
      <x v="546"/>
    </i>
    <i r="2">
      <x v="331"/>
      <x v="730"/>
    </i>
    <i r="3">
      <x v="732"/>
    </i>
    <i r="3">
      <x v="733"/>
    </i>
    <i r="3">
      <x v="734"/>
    </i>
    <i r="3">
      <x v="735"/>
    </i>
    <i r="3">
      <x v="740"/>
    </i>
    <i r="3">
      <x v="741"/>
    </i>
    <i r="3">
      <x v="742"/>
    </i>
    <i r="3">
      <x v="744"/>
    </i>
    <i r="1">
      <x v="107"/>
      <x v="332"/>
      <x v="743"/>
    </i>
    <i r="1">
      <x v="149"/>
      <x v="268"/>
      <x v="917"/>
    </i>
    <i r="2">
      <x v="484"/>
      <x v="412"/>
    </i>
    <i r="3">
      <x v="413"/>
    </i>
    <i r="3">
      <x v="414"/>
    </i>
    <i r="3">
      <x v="415"/>
    </i>
    <i r="3">
      <x v="416"/>
    </i>
    <i r="3">
      <x v="417"/>
    </i>
    <i r="2">
      <x v="485"/>
      <x v="412"/>
    </i>
    <i r="3">
      <x v="413"/>
    </i>
    <i r="3">
      <x v="414"/>
    </i>
    <i r="3">
      <x v="415"/>
    </i>
    <i r="3">
      <x v="416"/>
    </i>
    <i r="3">
      <x v="417"/>
    </i>
    <i r="2">
      <x v="486"/>
      <x v="412"/>
    </i>
    <i r="3">
      <x v="413"/>
    </i>
    <i r="3">
      <x v="414"/>
    </i>
    <i r="3">
      <x v="415"/>
    </i>
    <i r="3">
      <x v="416"/>
    </i>
    <i r="3">
      <x v="417"/>
    </i>
    <i r="2">
      <x v="487"/>
      <x v="917"/>
    </i>
    <i r="2">
      <x v="488"/>
      <x v="917"/>
    </i>
    <i r="2">
      <x v="489"/>
      <x v="917"/>
    </i>
    <i r="2">
      <x v="490"/>
      <x v="917"/>
    </i>
    <i r="2">
      <x v="491"/>
      <x v="917"/>
    </i>
    <i r="2">
      <x v="492"/>
      <x v="917"/>
    </i>
    <i r="2">
      <x v="493"/>
      <x v="917"/>
    </i>
    <i r="2">
      <x v="494"/>
      <x v="917"/>
    </i>
    <i r="2">
      <x v="495"/>
      <x v="917"/>
    </i>
    <i r="2">
      <x v="496"/>
      <x v="917"/>
    </i>
    <i r="2">
      <x v="497"/>
      <x v="917"/>
    </i>
    <i r="2">
      <x v="498"/>
      <x v="917"/>
    </i>
    <i r="2">
      <x v="499"/>
      <x v="917"/>
    </i>
    <i r="2">
      <x v="500"/>
      <x v="917"/>
    </i>
    <i r="2">
      <x v="501"/>
      <x v="917"/>
    </i>
    <i r="1">
      <x v="150"/>
      <x v="484"/>
      <x v="360"/>
    </i>
    <i r="2">
      <x v="485"/>
      <x v="360"/>
    </i>
    <i r="2">
      <x v="486"/>
      <x v="360"/>
    </i>
    <i r="1">
      <x v="151"/>
      <x v="484"/>
      <x v="195"/>
    </i>
    <i r="2">
      <x v="485"/>
      <x v="195"/>
    </i>
    <i r="2">
      <x v="486"/>
      <x v="195"/>
    </i>
    <i>
      <x v="47"/>
      <x v="108"/>
      <x v="333"/>
      <x v="764"/>
    </i>
    <i r="2">
      <x v="334"/>
      <x v="813"/>
    </i>
    <i>
      <x v="48"/>
      <x v="109"/>
      <x v="335"/>
      <x v="727"/>
    </i>
    <i r="1">
      <x v="110"/>
      <x v="335"/>
      <x v="728"/>
    </i>
    <i r="2">
      <x v="337"/>
      <x v="428"/>
    </i>
    <i r="1">
      <x v="111"/>
      <x v="335"/>
      <x v="729"/>
    </i>
    <i r="3">
      <x v="731"/>
    </i>
    <i r="3">
      <x v="737"/>
    </i>
    <i r="3">
      <x v="738"/>
    </i>
    <i r="3">
      <x v="739"/>
    </i>
    <i r="2">
      <x v="336"/>
      <x v="427"/>
    </i>
    <i r="1">
      <x v="112"/>
      <x v="329"/>
      <x v="430"/>
    </i>
    <i>
      <x v="49"/>
      <x v="113"/>
      <x v="338"/>
      <x v="358"/>
    </i>
    <i r="2">
      <x v="407"/>
      <x v="12"/>
    </i>
    <i r="3">
      <x v="13"/>
    </i>
    <i r="3">
      <x v="14"/>
    </i>
    <i r="3">
      <x v="356"/>
    </i>
    <i r="3">
      <x v="533"/>
    </i>
    <i r="3">
      <x v="805"/>
    </i>
    <i r="1">
      <x v="140"/>
      <x v="281"/>
      <x v="558"/>
    </i>
    <i r="2">
      <x v="282"/>
      <x v="560"/>
    </i>
    <i r="2">
      <x v="283"/>
      <x v="562"/>
    </i>
    <i r="2">
      <x v="284"/>
      <x v="563"/>
    </i>
    <i r="1">
      <x v="141"/>
      <x v="281"/>
      <x v="559"/>
    </i>
    <i r="3">
      <x v="831"/>
    </i>
    <i r="2">
      <x v="282"/>
      <x v="560"/>
    </i>
    <i r="3">
      <x v="832"/>
    </i>
    <i r="2">
      <x v="283"/>
      <x v="561"/>
    </i>
    <i r="3">
      <x v="833"/>
    </i>
    <i r="2">
      <x v="284"/>
      <x v="563"/>
    </i>
    <i r="3">
      <x v="834"/>
    </i>
    <i>
      <x v="50"/>
      <x v="114"/>
      <x v="339"/>
      <x v="506"/>
    </i>
    <i>
      <x v="51"/>
      <x v="115"/>
      <x v="340"/>
      <x v="37"/>
    </i>
    <i r="1">
      <x v="116"/>
      <x v="341"/>
      <x v="38"/>
    </i>
    <i r="3">
      <x v="40"/>
    </i>
    <i r="2">
      <x v="342"/>
      <x v="39"/>
    </i>
    <i r="3">
      <x v="41"/>
    </i>
    <i r="3">
      <x v="42"/>
    </i>
    <i r="3">
      <x v="43"/>
    </i>
    <i r="2">
      <x v="343"/>
      <x v="36"/>
    </i>
    <i r="1">
      <x v="118"/>
      <x v="347"/>
      <x v="36"/>
    </i>
    <i>
      <x v="52"/>
      <x v="117"/>
      <x v="278"/>
      <x v="647"/>
    </i>
    <i r="2">
      <x v="340"/>
      <x v="648"/>
    </i>
    <i r="3">
      <x v="658"/>
    </i>
    <i r="3">
      <x v="661"/>
    </i>
    <i r="3">
      <x v="666"/>
    </i>
    <i r="3">
      <x v="667"/>
    </i>
    <i r="3">
      <x v="676"/>
    </i>
    <i r="2">
      <x v="341"/>
      <x v="649"/>
    </i>
    <i r="3">
      <x v="655"/>
    </i>
    <i r="3">
      <x v="656"/>
    </i>
    <i r="3">
      <x v="657"/>
    </i>
    <i r="3">
      <x v="663"/>
    </i>
    <i r="3">
      <x v="664"/>
    </i>
    <i r="3">
      <x v="672"/>
    </i>
    <i r="2">
      <x v="342"/>
      <x v="650"/>
    </i>
    <i r="3">
      <x v="651"/>
    </i>
    <i r="3">
      <x v="665"/>
    </i>
    <i r="3">
      <x v="668"/>
    </i>
    <i r="3">
      <x v="669"/>
    </i>
    <i r="3">
      <x v="674"/>
    </i>
    <i r="3">
      <x v="675"/>
    </i>
    <i r="3">
      <x v="677"/>
    </i>
    <i r="3">
      <x v="678"/>
    </i>
    <i r="3">
      <x v="679"/>
    </i>
    <i r="3">
      <x v="680"/>
    </i>
    <i r="2">
      <x v="343"/>
      <x v="681"/>
    </i>
    <i r="2">
      <x v="344"/>
      <x v="653"/>
    </i>
    <i r="3">
      <x v="654"/>
    </i>
    <i r="3">
      <x v="659"/>
    </i>
    <i r="3">
      <x v="662"/>
    </i>
    <i r="2">
      <x v="345"/>
      <x v="660"/>
    </i>
    <i r="2">
      <x v="346"/>
      <x v="673"/>
    </i>
    <i r="1">
      <x v="119"/>
      <x v="278"/>
      <x v="682"/>
    </i>
    <i r="2">
      <x v="341"/>
      <x v="663"/>
    </i>
    <i r="3">
      <x v="672"/>
    </i>
    <i r="2">
      <x v="342"/>
      <x v="650"/>
    </i>
    <i r="3">
      <x v="651"/>
    </i>
    <i r="3">
      <x v="652"/>
    </i>
    <i r="3">
      <x v="665"/>
    </i>
    <i r="3">
      <x v="669"/>
    </i>
    <i r="3">
      <x v="670"/>
    </i>
    <i r="3">
      <x v="671"/>
    </i>
    <i r="3">
      <x v="675"/>
    </i>
    <i r="3">
      <x v="677"/>
    </i>
    <i r="3">
      <x v="679"/>
    </i>
    <i r="2">
      <x v="343"/>
      <x v="681"/>
    </i>
    <i r="2">
      <x v="344"/>
      <x v="659"/>
    </i>
    <i r="2">
      <x v="346"/>
      <x v="673"/>
    </i>
    <i>
      <x v="53"/>
      <x v="120"/>
      <x v="348"/>
      <x v="56"/>
    </i>
    <i r="2">
      <x v="350"/>
      <x v="138"/>
    </i>
    <i r="1">
      <x v="121"/>
      <x v="349"/>
      <x v="127"/>
    </i>
    <i r="3">
      <x v="131"/>
    </i>
    <i r="3">
      <x v="132"/>
    </i>
    <i r="3">
      <x v="135"/>
    </i>
    <i r="3">
      <x v="185"/>
    </i>
    <i r="2">
      <x v="352"/>
      <x v="171"/>
    </i>
    <i r="3">
      <x v="172"/>
    </i>
    <i r="2">
      <x v="356"/>
      <x v="712"/>
    </i>
    <i r="2">
      <x v="357"/>
      <x v="802"/>
    </i>
    <i r="1">
      <x v="122"/>
      <x v="351"/>
      <x v="119"/>
    </i>
    <i r="2">
      <x v="354"/>
      <x v="904"/>
    </i>
    <i r="1">
      <x v="123"/>
      <x v="353"/>
      <x v="33"/>
    </i>
    <i r="1">
      <x v="124"/>
      <x v="355"/>
      <x v="646"/>
    </i>
    <i>
      <x v="54"/>
      <x v="125"/>
      <x v="358"/>
      <x v="294"/>
    </i>
    <i r="3">
      <x v="295"/>
    </i>
    <i>
      <x v="55"/>
      <x v="93"/>
      <x v="442"/>
      <x v="693"/>
    </i>
    <i r="2">
      <x v="443"/>
      <x v="695"/>
    </i>
    <i r="2">
      <x v="444"/>
      <x v="689"/>
    </i>
    <i r="2">
      <x v="445"/>
      <x v="688"/>
    </i>
    <i r="2">
      <x v="446"/>
      <x v="690"/>
    </i>
    <i r="2">
      <x v="447"/>
      <x v="686"/>
    </i>
    <i r="2">
      <x v="448"/>
      <x v="685"/>
    </i>
    <i r="2">
      <x v="449"/>
      <x v="692"/>
    </i>
    <i r="2">
      <x v="450"/>
      <x v="691"/>
    </i>
    <i r="2">
      <x v="451"/>
      <x v="687"/>
    </i>
    <i r="2">
      <x v="452"/>
      <x v="694"/>
    </i>
    <i r="1">
      <x v="126"/>
      <x v="359"/>
      <x v="698"/>
    </i>
    <i r="3">
      <x v="699"/>
    </i>
    <i r="2">
      <x v="360"/>
      <x v="697"/>
    </i>
    <i r="2">
      <x v="361"/>
      <x v="700"/>
    </i>
    <i r="2">
      <x v="362"/>
      <x v="696"/>
    </i>
    <i r="1">
      <x v="136"/>
      <x v="278"/>
      <x v="470"/>
    </i>
    <i r="2">
      <x v="371"/>
      <x v="464"/>
    </i>
    <i r="3">
      <x v="465"/>
    </i>
    <i r="2">
      <x v="372"/>
      <x v="463"/>
    </i>
    <i r="3">
      <x v="472"/>
    </i>
    <i r="3">
      <x v="473"/>
    </i>
    <i r="3">
      <x v="474"/>
    </i>
    <i r="3">
      <x v="475"/>
    </i>
    <i r="3">
      <x v="476"/>
    </i>
    <i r="3">
      <x v="477"/>
    </i>
    <i r="3">
      <x v="478"/>
    </i>
    <i r="3">
      <x v="479"/>
    </i>
    <i r="3">
      <x v="480"/>
    </i>
    <i r="1">
      <x v="148"/>
      <x v="483"/>
      <x v="917"/>
    </i>
    <i>
      <x v="56"/>
      <x v="127"/>
      <x v="363"/>
      <x v="167"/>
    </i>
    <i r="1">
      <x v="128"/>
      <x v="364"/>
      <x v="826"/>
    </i>
    <i>
      <x v="57"/>
      <x v="129"/>
      <x v="365"/>
      <x v="109"/>
    </i>
    <i r="2">
      <x v="366"/>
      <x v="547"/>
    </i>
    <i r="1">
      <x v="130"/>
      <x v="366"/>
      <x v="547"/>
    </i>
    <i r="2">
      <x v="367"/>
      <x v="177"/>
    </i>
    <i r="3">
      <x v="178"/>
    </i>
    <i r="1">
      <x v="131"/>
      <x v="368"/>
      <x v="102"/>
    </i>
    <i r="3">
      <x v="836"/>
    </i>
    <i r="3">
      <x v="871"/>
    </i>
    <i r="1">
      <x v="132"/>
      <x v="368"/>
      <x v="103"/>
    </i>
    <i r="3">
      <x v="545"/>
    </i>
    <i r="1">
      <x v="133"/>
      <x v="369"/>
      <x v="631"/>
    </i>
    <i r="2">
      <x v="370"/>
      <x v="631"/>
    </i>
    <i>
      <x v="58"/>
      <x v="134"/>
      <x v="348"/>
      <x v="151"/>
    </i>
    <i>
      <x v="59"/>
      <x v="137"/>
      <x v="373"/>
      <x v="564"/>
    </i>
    <i r="3">
      <x v="567"/>
    </i>
    <i r="3">
      <x v="768"/>
    </i>
    <i r="2">
      <x v="374"/>
      <x v="564"/>
    </i>
    <i r="3">
      <x v="567"/>
    </i>
    <i r="3">
      <x v="768"/>
    </i>
    <i r="2">
      <x v="375"/>
      <x v="564"/>
    </i>
    <i r="3">
      <x v="567"/>
    </i>
    <i r="3">
      <x v="768"/>
    </i>
    <i r="2">
      <x v="376"/>
      <x v="564"/>
    </i>
    <i r="3">
      <x v="567"/>
    </i>
    <i r="3">
      <x v="768"/>
    </i>
    <i r="2">
      <x v="377"/>
      <x v="564"/>
    </i>
    <i r="3">
      <x v="567"/>
    </i>
    <i r="3">
      <x v="768"/>
    </i>
    <i r="2">
      <x v="378"/>
      <x v="564"/>
    </i>
    <i r="3">
      <x v="567"/>
    </i>
    <i r="3">
      <x v="768"/>
    </i>
    <i r="2">
      <x v="379"/>
      <x v="564"/>
    </i>
    <i r="3">
      <x v="567"/>
    </i>
    <i r="3">
      <x v="768"/>
    </i>
    <i r="2">
      <x v="380"/>
      <x v="564"/>
    </i>
    <i r="3">
      <x v="567"/>
    </i>
    <i r="3">
      <x v="768"/>
    </i>
    <i r="2">
      <x v="381"/>
      <x v="564"/>
    </i>
    <i r="3">
      <x v="567"/>
    </i>
    <i r="3">
      <x v="768"/>
    </i>
    <i r="2">
      <x v="382"/>
      <x v="564"/>
    </i>
    <i r="3">
      <x v="567"/>
    </i>
    <i r="3">
      <x v="768"/>
    </i>
    <i r="2">
      <x v="383"/>
      <x v="564"/>
    </i>
    <i r="3">
      <x v="567"/>
    </i>
    <i r="3">
      <x v="768"/>
    </i>
    <i r="2">
      <x v="384"/>
      <x v="564"/>
    </i>
    <i r="3">
      <x v="567"/>
    </i>
    <i r="3">
      <x v="768"/>
    </i>
    <i r="2">
      <x v="385"/>
      <x v="564"/>
    </i>
    <i r="3">
      <x v="567"/>
    </i>
    <i r="3">
      <x v="768"/>
    </i>
    <i r="1">
      <x v="138"/>
      <x v="385"/>
      <x v="564"/>
    </i>
    <i r="3">
      <x v="567"/>
    </i>
    <i r="3">
      <x v="768"/>
    </i>
    <i r="2">
      <x v="386"/>
      <x v="564"/>
    </i>
    <i r="3">
      <x v="567"/>
    </i>
    <i r="3">
      <x v="768"/>
    </i>
    <i r="2">
      <x v="387"/>
      <x v="564"/>
    </i>
    <i r="3">
      <x v="567"/>
    </i>
    <i r="3">
      <x v="768"/>
    </i>
    <i r="2">
      <x v="388"/>
      <x v="564"/>
    </i>
    <i r="3">
      <x v="567"/>
    </i>
    <i r="3">
      <x v="768"/>
    </i>
    <i r="2">
      <x v="389"/>
      <x v="564"/>
    </i>
    <i r="3">
      <x v="567"/>
    </i>
    <i r="3">
      <x v="768"/>
    </i>
    <i r="1">
      <x v="139"/>
      <x v="390"/>
      <x v="565"/>
    </i>
    <i r="3">
      <x v="566"/>
    </i>
    <i r="2">
      <x v="391"/>
      <x v="565"/>
    </i>
    <i r="3">
      <x v="566"/>
    </i>
    <i r="2">
      <x v="392"/>
      <x v="565"/>
    </i>
    <i r="3">
      <x v="566"/>
    </i>
    <i r="2">
      <x v="393"/>
      <x v="565"/>
    </i>
    <i r="3">
      <x v="566"/>
    </i>
    <i r="2">
      <x v="394"/>
      <x v="565"/>
    </i>
    <i r="3">
      <x v="566"/>
    </i>
    <i r="2">
      <x v="395"/>
      <x v="565"/>
    </i>
    <i r="3">
      <x v="566"/>
    </i>
    <i r="2">
      <x v="396"/>
      <x v="565"/>
    </i>
    <i r="3">
      <x v="566"/>
    </i>
    <i r="2">
      <x v="397"/>
      <x v="565"/>
    </i>
    <i r="3">
      <x v="566"/>
    </i>
    <i>
      <x v="60"/>
      <x v="144"/>
      <x v="414"/>
      <x v="100"/>
    </i>
    <i r="3">
      <x v="528"/>
    </i>
    <i r="3">
      <x v="543"/>
    </i>
    <i r="3">
      <x v="553"/>
    </i>
    <i r="3">
      <x v="838"/>
    </i>
    <i r="2">
      <x v="415"/>
      <x v="100"/>
    </i>
    <i r="3">
      <x v="528"/>
    </i>
    <i r="3">
      <x v="543"/>
    </i>
    <i r="3">
      <x v="838"/>
    </i>
    <i r="2">
      <x v="416"/>
      <x v="100"/>
    </i>
    <i r="3">
      <x v="528"/>
    </i>
    <i r="3">
      <x v="838"/>
    </i>
    <i r="2">
      <x v="417"/>
      <x v="100"/>
    </i>
    <i r="3">
      <x v="528"/>
    </i>
    <i r="3">
      <x v="543"/>
    </i>
    <i r="3">
      <x v="553"/>
    </i>
    <i r="3">
      <x v="838"/>
    </i>
    <i r="2">
      <x v="418"/>
      <x v="528"/>
    </i>
    <i r="3">
      <x v="543"/>
    </i>
    <i r="3">
      <x v="553"/>
    </i>
    <i r="3">
      <x v="838"/>
    </i>
    <i r="2">
      <x v="419"/>
      <x v="543"/>
    </i>
    <i r="3">
      <x v="553"/>
    </i>
    <i r="3">
      <x v="838"/>
    </i>
    <i r="2">
      <x v="420"/>
      <x v="100"/>
    </i>
    <i r="3">
      <x v="528"/>
    </i>
    <i r="3">
      <x v="543"/>
    </i>
    <i r="3">
      <x v="553"/>
    </i>
    <i r="3">
      <x v="838"/>
    </i>
    <i r="2">
      <x v="421"/>
      <x v="100"/>
    </i>
    <i r="3">
      <x v="528"/>
    </i>
    <i r="3">
      <x v="543"/>
    </i>
    <i r="3">
      <x v="553"/>
    </i>
    <i r="3">
      <x v="838"/>
    </i>
    <i r="2">
      <x v="422"/>
      <x v="100"/>
    </i>
    <i r="3">
      <x v="528"/>
    </i>
    <i r="3">
      <x v="543"/>
    </i>
    <i r="3">
      <x v="553"/>
    </i>
    <i r="3">
      <x v="838"/>
    </i>
    <i r="2">
      <x v="423"/>
      <x v="100"/>
    </i>
    <i r="3">
      <x v="528"/>
    </i>
    <i r="3">
      <x v="838"/>
    </i>
    <i r="2">
      <x v="424"/>
      <x v="100"/>
    </i>
    <i r="3">
      <x v="528"/>
    </i>
    <i r="3">
      <x v="543"/>
    </i>
    <i r="3">
      <x v="553"/>
    </i>
    <i r="3">
      <x v="838"/>
    </i>
    <i r="2">
      <x v="425"/>
      <x v="100"/>
    </i>
    <i r="3">
      <x v="528"/>
    </i>
    <i r="3">
      <x v="543"/>
    </i>
    <i r="3">
      <x v="553"/>
    </i>
    <i r="3">
      <x v="838"/>
    </i>
    <i r="2">
      <x v="426"/>
      <x v="528"/>
    </i>
    <i r="3">
      <x v="543"/>
    </i>
    <i r="3">
      <x v="553"/>
    </i>
    <i r="3">
      <x v="838"/>
    </i>
    <i r="2">
      <x v="427"/>
      <x v="100"/>
    </i>
    <i r="3">
      <x v="528"/>
    </i>
    <i r="3">
      <x v="543"/>
    </i>
    <i r="3">
      <x v="553"/>
    </i>
    <i r="3">
      <x v="838"/>
    </i>
    <i r="2">
      <x v="428"/>
      <x v="100"/>
    </i>
    <i r="3">
      <x v="528"/>
    </i>
    <i r="3">
      <x v="543"/>
    </i>
    <i r="3">
      <x v="838"/>
    </i>
    <i r="2">
      <x v="429"/>
      <x v="100"/>
    </i>
    <i r="3">
      <x v="528"/>
    </i>
    <i r="3">
      <x v="543"/>
    </i>
    <i r="3">
      <x v="553"/>
    </i>
    <i r="3">
      <x v="838"/>
    </i>
    <i r="2">
      <x v="430"/>
      <x v="100"/>
    </i>
    <i r="3">
      <x v="528"/>
    </i>
    <i r="3">
      <x v="543"/>
    </i>
    <i r="3">
      <x v="838"/>
    </i>
    <i r="2">
      <x v="431"/>
      <x v="100"/>
    </i>
    <i r="3">
      <x v="528"/>
    </i>
    <i r="3">
      <x v="543"/>
    </i>
    <i r="3">
      <x v="553"/>
    </i>
    <i r="3">
      <x v="838"/>
    </i>
    <i r="2">
      <x v="432"/>
      <x v="528"/>
    </i>
    <i r="3">
      <x v="543"/>
    </i>
    <i r="3">
      <x v="838"/>
    </i>
    <i r="2">
      <x v="433"/>
      <x v="543"/>
    </i>
    <i r="3">
      <x v="838"/>
    </i>
    <i r="2">
      <x v="434"/>
      <x v="528"/>
    </i>
    <i r="3">
      <x v="838"/>
    </i>
    <i r="2">
      <x v="435"/>
      <x v="100"/>
    </i>
    <i r="3">
      <x v="528"/>
    </i>
    <i r="3">
      <x v="543"/>
    </i>
    <i r="3">
      <x v="838"/>
    </i>
    <i r="2">
      <x v="436"/>
      <x v="528"/>
    </i>
    <i r="3">
      <x v="838"/>
    </i>
    <i r="2">
      <x v="437"/>
      <x v="100"/>
    </i>
    <i r="3">
      <x v="528"/>
    </i>
    <i r="3">
      <x v="543"/>
    </i>
    <i r="3">
      <x v="553"/>
    </i>
    <i r="3">
      <x v="838"/>
    </i>
    <i>
      <x v="61"/>
      <x v="154"/>
      <x v="504"/>
      <x v="808"/>
    </i>
    <i r="2">
      <x v="505"/>
      <x v="628"/>
    </i>
    <i r="3">
      <x v="713"/>
    </i>
    <i r="3">
      <x v="714"/>
    </i>
    <i r="3">
      <x v="769"/>
    </i>
    <i r="3">
      <x v="808"/>
    </i>
    <i>
      <x v="62"/>
      <x v="148"/>
      <x v="483"/>
      <x v="917"/>
    </i>
  </rowItems>
  <colFields count="1">
    <field x="0"/>
  </colFields>
  <colItems count="15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44974C19-97D8-410B-ADA7-A124854D8503}" autoFormatId="16" applyNumberFormats="0" applyBorderFormats="0" applyFontFormats="0" applyPatternFormats="0" applyAlignmentFormats="0" applyWidthHeightFormats="0">
  <queryTableRefresh nextId="13">
    <queryTableFields count="12">
      <queryTableField id="1" name="Variable" tableColumnId="1"/>
      <queryTableField id="2" name="Sector" tableColumnId="2"/>
      <queryTableField id="3" name="Contenido" tableColumnId="3"/>
      <queryTableField id="4" name="Tema" tableColumnId="4"/>
      <queryTableField id="5" name="Muestra" tableColumnId="5"/>
      <queryTableField id="6" name="Unidad Medida" tableColumnId="6"/>
      <queryTableField id="7" name="Periodo" tableColumnId="7"/>
      <queryTableField id="8" name="Territorio" tableColumnId="8"/>
      <queryTableField id="9" name="Descripción" tableColumnId="9"/>
      <queryTableField id="10" name="Fuente" tableColumnId="10"/>
      <queryTableField id="11" name="Año" tableColumnId="11"/>
      <queryTableField id="12" name="Valor"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2" xr16:uid="{0BADE16F-701F-43D1-8BE7-C2879B4B9B32}" autoFormatId="16" applyNumberFormats="0" applyBorderFormats="0" applyFontFormats="0" applyPatternFormats="0" applyAlignmentFormats="0" applyWidthHeightFormats="0">
  <queryTableRefresh nextId="1255">
    <queryTableFields count="1253">
      <queryTableField id="1" name="Sector" tableColumnId="1"/>
      <queryTableField id="2" name="Contenido" tableColumnId="2"/>
      <queryTableField id="3" name="Tema" tableColumnId="3"/>
      <queryTableField id="4" name="Muestra" tableColumnId="4"/>
      <queryTableField id="5" name="Unidad Medida" tableColumnId="5"/>
      <queryTableField id="6" name="Periodo" tableColumnId="6"/>
      <queryTableField id="7" name="Territorio" tableColumnId="7"/>
      <queryTableField id="8" name="Descripción" tableColumnId="8"/>
      <queryTableField id="9" name="Fuente" tableColumnId="9"/>
      <queryTableField id="10" name="Año" tableColumnId="10"/>
      <queryTableField id="11" name="Índice de exportaciones agrícolas" tableColumnId="11"/>
      <queryTableField id="12" name="Índice de exportaciones de cobre" tableColumnId="12"/>
      <queryTableField id="13" name="Valor de exportaciones de cobre" tableColumnId="13"/>
      <queryTableField id="14" name="Valor de exportaciones silvoagropecuarias y pesqueras" tableColumnId="14"/>
      <queryTableField id="15" name="Volumen de exportaciones de bienes" tableColumnId="15"/>
      <queryTableField id="16" name="Valor de exportaciones de bienes" tableColumnId="16"/>
      <queryTableField id="17" name="Volumen de exportaciones industriales" tableColumnId="17"/>
      <queryTableField id="18" name="Valor de exportaciones industriales" tableColumnId="18"/>
      <queryTableField id="19" name="Volumen de exportaciones mineras" tableColumnId="19"/>
      <queryTableField id="20" name="Valor de exportaciones mineras" tableColumnId="20"/>
      <queryTableField id="21" name="Valor de importaciones de capital" tableColumnId="21"/>
      <queryTableField id="22" name="Volumen de importaciones de combustibles" tableColumnId="22"/>
      <queryTableField id="23" name="Valor de importaciones de combustibles y lubricantes" tableColumnId="23"/>
      <queryTableField id="24" name="Valor de importaciones de consumo" tableColumnId="24"/>
      <queryTableField id="25" name="Valor de importaciones de consumo durable" tableColumnId="25"/>
      <queryTableField id="26" name="Volumen de importaciones de bienes" tableColumnId="26"/>
      <queryTableField id="27" name="Valor de importaciones de bienes" tableColumnId="27"/>
      <queryTableField id="28" name="Volumen de importaciones de capital" tableColumnId="28"/>
      <queryTableField id="29" name="Volumen de importaciones de consumo" tableColumnId="29"/>
      <queryTableField id="30" name="Volumen de importaciones intermedias no combustibles" tableColumnId="30"/>
      <queryTableField id="31" name="Valor de importaciones intermedias no combustibles" tableColumnId="31"/>
      <queryTableField id="32" name="Número de habitantes" tableColumnId="32"/>
      <queryTableField id="33" name="Porcentaje de alumnos que obtuvieron más de 450 puntos en la PSU" tableColumnId="33"/>
      <queryTableField id="34" name="Despacho de energía eléctrica del Centro de Despacho Económico de Carga (CDEC)" tableColumnId="34"/>
      <queryTableField id="35" name="Electricidad, gas y agua" tableColumnId="35"/>
      <queryTableField id="36" name="Electricidad, gas y agua potable" tableColumnId="36"/>
      <queryTableField id="37" name="Pobreza Hombres PROVISIONAL" tableColumnId="37"/>
      <queryTableField id="38" name="Pobreza Mujeres PROVISIONAL" tableColumnId="38"/>
      <queryTableField id="39" name="Pobreza Extrema PROVISIONAL" tableColumnId="39"/>
      <queryTableField id="40" name="Pobreza No Extrema PROVISIONAL" tableColumnId="40"/>
      <queryTableField id="41" name="Pobreza PROVISIONAL" tableColumnId="41"/>
      <queryTableField id="42" name="Pobreza Migrantes PROVISIONAL" tableColumnId="42"/>
      <queryTableField id="43" name="Ingreso Promedio por personas a nivel Nacional (CLP/mes) para el sexo Hombres" tableColumnId="43"/>
      <queryTableField id="44" name="Ingreso Promedio por personas a nivel Nacional (CLP/mes) para el sexo Mujeres" tableColumnId="44"/>
      <queryTableField id="45" name="Ingreso Promedio por personas a nivel Nacional (CLP/mes)" tableColumnId="45"/>
      <queryTableField id="46" name="Ingreso Promedio Nacional (CLP/mes) Etnias - Alacalufes" tableColumnId="46"/>
      <queryTableField id="47" name="Ingreso Promedio Nacional (CLP/mes) Etnias - Atacameño" tableColumnId="47"/>
      <queryTableField id="48" name="Ingreso Promedio Nacional (CLP/mes) Etnias - Aymara" tableColumnId="48"/>
      <queryTableField id="49" name="Ingreso Promedio Nacional (CLP/mes) Etnias - Colla" tableColumnId="49"/>
      <queryTableField id="50" name="Ingreso Promedio Nacional (CLP/mes) Etnias - Diaguita" tableColumnId="50"/>
      <queryTableField id="51" name="Ingreso Promedio Nacional (CLP/mes) Etnias - Mapuche" tableColumnId="51"/>
      <queryTableField id="52" name="Ingreso Promedio Nacional (CLP/mes) Etnias - No pertenece a ningún pueblo indígena" tableColumnId="52"/>
      <queryTableField id="53" name="Ingreso Promedio Nacional (CLP/mes) Etnias - Pascuense" tableColumnId="53"/>
      <queryTableField id="54" name="Ingreso Promedio Nacional (CLP/mes) Etnias - Quechua" tableColumnId="54"/>
      <queryTableField id="55" name="Ingreso Promedio Nacional (CLP/mes) Etnias - Yagán" tableColumnId="55"/>
      <queryTableField id="56" name="Número de Empresas de Tamaño Grande 1" tableColumnId="56"/>
      <queryTableField id="57" name="Número de Empresas de Tamaño Grande 2" tableColumnId="57"/>
      <queryTableField id="58" name="Número de Empresas de Tamaño Grande 3" tableColumnId="58"/>
      <queryTableField id="59" name="Número de Empresas de Tamaño Grande 4" tableColumnId="59"/>
      <queryTableField id="60" name="Número de Empresas de Tamaño Mediana 1" tableColumnId="60"/>
      <queryTableField id="61" name="Número de Empresas de Tamaño Mediana 2" tableColumnId="61"/>
      <queryTableField id="62" name="Número de Empresas de Tamaño Micro 1" tableColumnId="62"/>
      <queryTableField id="63" name="Número de Empresas de Tamaño Micro 2" tableColumnId="63"/>
      <queryTableField id="64" name="Número de Empresas de Tamaño Micro 3" tableColumnId="64"/>
      <queryTableField id="65" name="Número de Empresas de Tamaño Pequeña 1" tableColumnId="65"/>
      <queryTableField id="66" name="Número de Empresas de Tamaño Pequeña 2" tableColumnId="66"/>
      <queryTableField id="67" name="Número de Empresas de Tamaño Pequeña 3" tableColumnId="67"/>
      <queryTableField id="68" name="Número de Empresas de Tamaño Sin Ventas" tableColumnId="68"/>
      <queryTableField id="69" name="Número de Empresas de Tamaño Grande" tableColumnId="69"/>
      <queryTableField id="70" name="Número de Empresas de Tamaño Mediana" tableColumnId="70"/>
      <queryTableField id="71" name="Número de Empresas de Tamaño Micro" tableColumnId="71"/>
      <queryTableField id="72" name="Número de Empresas de Tamaño Pequeña" tableColumnId="72"/>
      <queryTableField id="73" name="Número de Trabajadores en Empresas de Tamaño Grande 1" tableColumnId="73"/>
      <queryTableField id="74" name="Número de Trabajadores en Empresas de Tamaño Grande 2" tableColumnId="74"/>
      <queryTableField id="75" name="Número de Trabajadores en Empresas de Tamaño Grande 3" tableColumnId="75"/>
      <queryTableField id="76" name="Número de Trabajadores en Empresas de Tamaño Grande 4" tableColumnId="76"/>
      <queryTableField id="77" name="Número de Trabajadores en Empresas de Tamaño Mediana 1" tableColumnId="77"/>
      <queryTableField id="78" name="Número de Trabajadores en Empresas de Tamaño Mediana 2" tableColumnId="78"/>
      <queryTableField id="79" name="Número de Trabajadores en Empresas de Tamaño Micro 1" tableColumnId="79"/>
      <queryTableField id="80" name="Número de Trabajadores en Empresas de Tamaño Micro 2" tableColumnId="80"/>
      <queryTableField id="81" name="Número de Trabajadores en Empresas de Tamaño Micro 3" tableColumnId="81"/>
      <queryTableField id="82" name="Número de Trabajadores en Empresas de Tamaño Pequeña 1" tableColumnId="82"/>
      <queryTableField id="83" name="Número de Trabajadores en Empresas de Tamaño Pequeña 2" tableColumnId="83"/>
      <queryTableField id="84" name="Número de Trabajadores en Empresas de Tamaño Pequeña 3" tableColumnId="84"/>
      <queryTableField id="85" name="Número de Trabajadores en Empresas de Tamaño Sin Ventas" tableColumnId="85"/>
      <queryTableField id="86" name="Número de Trabajadores en Empresas de Tamaño Grande " tableColumnId="86"/>
      <queryTableField id="87" name="Número de Trabajadores en Empresas de Tamaño Mediana" tableColumnId="87"/>
      <queryTableField id="88" name="Número de Trabajadores en Empresas de Tamaño Micro" tableColumnId="88"/>
      <queryTableField id="89" name="Número de Trabajadores en Empresas de Tamaño Pequeña" tableColumnId="89"/>
      <queryTableField id="90" name="Renta Neta Informada Anual en Empresas de Tamaño Grande 1" tableColumnId="90"/>
      <queryTableField id="91" name="Renta Neta Informada Anual en Empresas de Tamaño Grande 2" tableColumnId="91"/>
      <queryTableField id="92" name="Renta Neta Informada Anual en Empresas de Tamaño Grande 3" tableColumnId="92"/>
      <queryTableField id="93" name="Renta Neta Informada Anual en Empresas de Tamaño Grande 4" tableColumnId="93"/>
      <queryTableField id="94" name="Renta Neta Informada Anual en Empresas de Tamaño Mediana 1" tableColumnId="94"/>
      <queryTableField id="95" name="Renta Neta Informada Anual en Empresas de Tamaño Mediana 2" tableColumnId="95"/>
      <queryTableField id="96" name="Renta Neta Informada Anual en Empresas de Tamaño Micro 1" tableColumnId="96"/>
      <queryTableField id="97" name="Renta Neta Informada Anual en Empresas de Tamaño Micro 2" tableColumnId="97"/>
      <queryTableField id="98" name="Renta Neta Informada Anual en Empresas de Tamaño Micro 3" tableColumnId="98"/>
      <queryTableField id="99" name="Renta Neta Informada Anual en Empresas de Tamaño Pequeña 1" tableColumnId="99"/>
      <queryTableField id="100" name="Renta Neta Informada Anual en Empresas de Tamaño Pequeña 2" tableColumnId="100"/>
      <queryTableField id="101" name="Renta Neta Informada Anual en Empresas de Tamaño Pequeña 3" tableColumnId="101"/>
      <queryTableField id="102" name="Renta Neta Informada Anual en Empresas de Tamaño Sin Ventas" tableColumnId="102"/>
      <queryTableField id="103" name="Renta Neta Informada Anual en Empresas de Tamaño Grande" tableColumnId="103"/>
      <queryTableField id="104" name="Renta Neta Informada Anual en Empresas de Tamaño Mediana" tableColumnId="104"/>
      <queryTableField id="105" name="Renta Neta Informada Anual en Empresas de Tamaño Micro" tableColumnId="105"/>
      <queryTableField id="106" name="Renta Neta Informada Anual en Empresas de Tamaño Pequeña" tableColumnId="106"/>
      <queryTableField id="107" name="Número de empresas inscritas con tipo de contribuyente &quot;Instituciones Fiscales&quot;" tableColumnId="107"/>
      <queryTableField id="108" name="Número de empresas inscritas con tipo de contribuyente &quot;Municipalidades&quot;" tableColumnId="108"/>
      <queryTableField id="109" name="Número de empresas inscritas con tipo de contribuyente &quot;No Clasificados&quot;" tableColumnId="109"/>
      <queryTableField id="110" name="Número de empresas inscritas con tipo de contribuyente &quot;Organismos Internacionales&quot;" tableColumnId="110"/>
      <queryTableField id="111" name="Número de empresas inscritas con tipo de contribuyente &quot;Organización sin fines de lucro&quot;" tableColumnId="111"/>
      <queryTableField id="112" name="Número de empresas inscritas con tipo de contribuyente &quot;Persona Jurídica Comercial&quot;" tableColumnId="112"/>
      <queryTableField id="113" name="Número de empresas inscritas con tipo de contribuyente &quot;Sin Persona Jurídica&quot;" tableColumnId="113"/>
      <queryTableField id="114" name="Número de empresas inscritas con tipo de contribuyente &quot;Sociedades Extranjeras&quot;" tableColumnId="114"/>
      <queryTableField id="115" name="Número de empresas inscritas vigentes con tipo de contribuyente &quot;Instituciones Fiscales&quot;" tableColumnId="115"/>
      <queryTableField id="116" name="Número de empresas inscritas vigentes con tipo de contribuyente &quot;Municipalidades&quot;" tableColumnId="116"/>
      <queryTableField id="117" name="Número de empresas inscritas vigentes con tipo de contribuyente &quot;No Clasificados&quot;" tableColumnId="117"/>
      <queryTableField id="118" name="Número de empresas inscritas vigentes con tipo de contribuyente &quot;Organismos Internacionales&quot;" tableColumnId="118"/>
      <queryTableField id="119" name="Número de empresas inscritas vigentes con tipo de contribuyente &quot;Organización sin fines de lucro&quot;" tableColumnId="119"/>
      <queryTableField id="120" name="Número de empresas inscritas vigentes con tipo de contribuyente &quot;Persona Jurídica Comercial&quot;" tableColumnId="120"/>
      <queryTableField id="121" name="Número de empresas inscritas vigentes con tipo de contribuyente &quot;Sin Persona Jurídica&quot;" tableColumnId="121"/>
      <queryTableField id="122" name="Número de empresas inscritas vigentes con tipo de contribuyente &quot;Sociedades Extranjeras&quot;" tableColumnId="122"/>
      <queryTableField id="123" name="Emisiones (ton) por causa del sector Agricultura" tableColumnId="123"/>
      <queryTableField id="124" name="Emisiones (ton) por causa del sector  Energía" tableColumnId="124"/>
      <queryTableField id="125" name="Emisiones (ton) por causa del sector Procesos industriales y uso de productos" tableColumnId="125"/>
      <queryTableField id="126" name="Emisiones (ton) por causa del sector Residuos" tableColumnId="126"/>
      <queryTableField id="127" name="Emisiones (ton) por causa del sector  Uso de la tierra, cambio de uso de la tierra y silvicultura" tableColumnId="127"/>
      <queryTableField id="128" name="Emisiones (ton) por Gas CO2 (CO2eq)" tableColumnId="128"/>
      <queryTableField id="129" name="Emisiones (ton) por Gas CH4 (CO2eq)" tableColumnId="129"/>
      <queryTableField id="130" name="Emisiones (ton) por Gas N2O (CO2eq)" tableColumnId="130"/>
      <queryTableField id="131" name="Emisiones (ton) por Gas HFC (CO2eq)" tableColumnId="131"/>
      <queryTableField id="132" name="Emisiones (ton) por Gas SF6 (CO2eq)" tableColumnId="132"/>
      <queryTableField id="133" name="Emisiones (ton) de CO2 por combustible del tipo Carbón" tableColumnId="133"/>
      <queryTableField id="134" name="Emisiones (ton) de CO2 por combustible del tipo Gas" tableColumnId="134"/>
      <queryTableField id="135" name="Emisiones (ton) de CO2 por combustible del tipo Petróleo" tableColumnId="135"/>
      <queryTableField id="136" name="Sentencias Dictadas por Delito de Aborto Cometido Por Facultativo Por Causales No Reguladas" tableColumnId="136"/>
      <queryTableField id="137" name="Sentencias Dictadas por Delito de Aborto Consentido Causales No Reguladas" tableColumnId="137"/>
      <queryTableField id="138" name="Sentencias Dictadas por Delito de Aborto Sin Consentimiento" tableColumnId="138"/>
      <queryTableField id="139" name="Sentencias Dictadas por Delito de Femicidio Intimo" tableColumnId="139"/>
      <queryTableField id="140" name="Sentencias Dictadas por Delito de Maltrato Habitual (Violencia Intrafamiliar)" tableColumnId="140"/>
      <queryTableField id="141" name="Sentencias Dictadas por Delito de Secuestro Con Homicidio, Violación O Lesiones" tableColumnId="141"/>
      <queryTableField id="142" name="Número de Aphrenesiones por VIF" tableColumnId="142"/>
      <queryTableField id="143" name="Número de Casos Policiales por VIF" tableColumnId="143"/>
      <queryTableField id="144" name="Número de Denuncias por Violación por VIF" tableColumnId="144"/>
      <queryTableField id="145" name="Número de Detenciones por VIF" tableColumnId="145"/>
      <queryTableField id="146" name="Número de Aprehensiones por Violación" tableColumnId="146"/>
      <queryTableField id="147" name="Número de Casos Policiales por Violación" tableColumnId="147"/>
      <queryTableField id="148" name="Número de Denuncias por Violación" tableColumnId="148"/>
      <queryTableField id="149" name="Número de Detenciones por Violación" tableColumnId="149"/>
      <queryTableField id="150" name="Tasa de Aprehensiones por Violación" tableColumnId="150"/>
      <queryTableField id="151" name="Tasa de Casos Policiales por Violación" tableColumnId="151"/>
      <queryTableField id="152" name="Tasa de Denuncias por Violación" tableColumnId="152"/>
      <queryTableField id="153" name="Tasa de Detenciones por Violación" tableColumnId="153"/>
      <queryTableField id="154" name="Número de Incendios con causa general: Accidentes eléctricos" tableColumnId="154"/>
      <queryTableField id="155" name="Número de Incendios con causa general: Actividades extinción incendios forestales, estructurales u otros" tableColumnId="155"/>
      <queryTableField id="156" name="Número de Incendios con causa general: Actividades recreativas" tableColumnId="156"/>
      <queryTableField id="157" name="Número de Incendios con causa general: Confección y/o extracción productos secundarios del bosque" tableColumnId="157"/>
      <queryTableField id="158" name="Número de Incendios con causa general: Faenas agríolas y pecuarias" tableColumnId="158"/>
      <queryTableField id="159" name="Número de Incendios con causa general: Faenas forestales" tableColumnId="159"/>
      <queryTableField id="160" name="Número de Incendios con causa general: Incendios de causa desconocida" tableColumnId="160"/>
      <queryTableField id="161" name="Número de Incendios con causa general: Incendios intencionales" tableColumnId="161"/>
      <queryTableField id="162" name="Número de Incendios con causa general: Incendios naturales" tableColumnId="162"/>
      <queryTableField id="163" name="Número de Incendios con causa general: Operaciones en vías férreas" tableColumnId="163"/>
      <queryTableField id="164" name="Número de Incendios con causa general: Otras actividades" tableColumnId="164"/>
      <queryTableField id="165" name="Número de Incendios con causa general: Quema de desechos" tableColumnId="165"/>
      <queryTableField id="166" name="Número de Incendios con causa general: Tránsito de personas  vehículos o aeronaves" tableColumnId="166"/>
      <queryTableField id="167" name="Superficie Afectada por Incendios con causa general: Accidentes eléctricos" tableColumnId="167"/>
      <queryTableField id="168" name="Superficie Afectada por Incendios con causa general: Actividades extinción incendios forestales, estructurales u otros" tableColumnId="168"/>
      <queryTableField id="169" name="Superficie Afectada por Incendios con causa general: Actividades recreativas" tableColumnId="169"/>
      <queryTableField id="170" name="Superficie Afectada por Incendios con causa general: Confección y/o extracción productos secundarios del bosque" tableColumnId="170"/>
      <queryTableField id="171" name="Superficie Afectada por Incendios con causa general: Faenas agríolas y pecuarias" tableColumnId="171"/>
      <queryTableField id="172" name="Superficie Afectada por Incendios con causa general: Faenas forestales" tableColumnId="172"/>
      <queryTableField id="173" name="Superficie Afectada por Incendios con causa general: Incendios de causa desconocida" tableColumnId="173"/>
      <queryTableField id="174" name="Superficie Afectada por Incendios con causa general: Incendios intencionales" tableColumnId="174"/>
      <queryTableField id="175" name="Superficie Afectada por Incendios con causa general: Incendios naturales" tableColumnId="175"/>
      <queryTableField id="176" name="Superficie Afectada por Incendios con causa general: Operaciones en vías férreas" tableColumnId="176"/>
      <queryTableField id="177" name="Superficie Afectada por Incendios con causa general: Otras actividades" tableColumnId="177"/>
      <queryTableField id="178" name="Superficie Afectada por Incendios con causa general: Quema de desechos" tableColumnId="178"/>
      <queryTableField id="179" name="Superficie Afectada por Incendios con causa general: Tránsito de personas  vehículos o aeronaves" tableColumnId="179"/>
      <queryTableField id="180" name="Superficie Afectada por Incendio según la causa general: Accidentes eléctricos" tableColumnId="180"/>
      <queryTableField id="181" name="Superficie Afectada por Incendio según la causa general: Actividades extinción incendios forestales, estructurales u otros" tableColumnId="181"/>
      <queryTableField id="182" name="Superficie Afectada por Incendio según la causa general: Actividades recreativas" tableColumnId="182"/>
      <queryTableField id="183" name="Superficie Afectada por Incendio según la causa general: Confección y/o extracción productos secundarios del bosque" tableColumnId="183"/>
      <queryTableField id="184" name="Superficie Afectada por Incendio según la causa general: Faenas agríolas y pecuarias" tableColumnId="184"/>
      <queryTableField id="185" name="Superficie Afectada por Incendio según la causa general: Faenas forestales" tableColumnId="185"/>
      <queryTableField id="186" name="Superficie Afectada por Incendio según la causa general: Incendios de causa desconocida" tableColumnId="186"/>
      <queryTableField id="187" name="Superficie Afectada por Incendio según la causa general: Incendios intencionales" tableColumnId="187"/>
      <queryTableField id="188" name="Superficie Afectada por Incendio según la causa general: Incendios naturales" tableColumnId="188"/>
      <queryTableField id="189" name="Superficie Afectada por Incendio según la causa general: Operaciones en vías férreas" tableColumnId="189"/>
      <queryTableField id="190" name="Superficie Afectada por Incendio según la causa general: Otras actividades" tableColumnId="190"/>
      <queryTableField id="191" name="Superficie Afectada por Incendio según la causa general: Quema de desechos" tableColumnId="191"/>
      <queryTableField id="192" name="Superficie Afectada por Incendio según la causa general: Tránsito de personas  vehículos o aeronaves" tableColumnId="192"/>
      <queryTableField id="193" name="Número de Incendios en Plantaciones con causa general: Accidentes eléctricos" tableColumnId="193"/>
      <queryTableField id="194" name="Número de Incendios en Plantaciones con causa general: Actividades extinción incendios forestales, estructurales u otros" tableColumnId="194"/>
      <queryTableField id="195" name="Número de Incendios en Plantaciones con causa general: Actividades recreativas" tableColumnId="195"/>
      <queryTableField id="196" name="Número de Incendios en Plantaciones con causa general: Confección y/o extracción productos secundarios del bosque" tableColumnId="196"/>
      <queryTableField id="197" name="Número de Incendios en Plantaciones con causa general: Faenas agríolas y pecuarias" tableColumnId="197"/>
      <queryTableField id="198" name="Número de Incendios en Plantaciones con causa general: Faenas forestales" tableColumnId="198"/>
      <queryTableField id="199" name="Número de Incendios en Plantaciones con causa general: Incendios de causa desconocida" tableColumnId="199"/>
      <queryTableField id="200" name="Número de Incendios en Plantaciones con causa general: Incendios intencionales" tableColumnId="200"/>
      <queryTableField id="201" name="Número de Incendios en Plantaciones con causa general: Incendios naturales" tableColumnId="201"/>
      <queryTableField id="202" name="Número de Incendios en Plantaciones con causa general: Operaciones en vías férreas" tableColumnId="202"/>
      <queryTableField id="203" name="Número de Incendios en Plantaciones con causa general: Otras actividades" tableColumnId="203"/>
      <queryTableField id="204" name="Número de Incendios en Plantaciones con causa general: Quema de desechos" tableColumnId="204"/>
      <queryTableField id="205" name="Número de Incendios en Plantaciones con causa general: Tránsito de personas  vehículos o aeronaves" tableColumnId="205"/>
      <queryTableField id="206" name="Superficie Afectada por Incendios en Plantaciones con causa general: Accidentes eléctricos" tableColumnId="206"/>
      <queryTableField id="207" name="Superficie Afectada por Incendios en Plantaciones con causa general: Actividades extinción incendios forestales, estructurales u otros" tableColumnId="207"/>
      <queryTableField id="208" name="Superficie Afectada por Incendios en Plantaciones con causa general: Actividades recreativas" tableColumnId="208"/>
      <queryTableField id="209" name="Superficie Afectada por Incendios en Plantaciones con causa general: Confección y/o extracción productos secundarios del bosque" tableColumnId="209"/>
      <queryTableField id="210" name="Superficie Afectada por Incendios en Plantaciones con causa general: Faenas agríolas y pecuarias" tableColumnId="210"/>
      <queryTableField id="211" name="Superficie Afectada por Incendios en Plantaciones con causa general: Faenas forestales" tableColumnId="211"/>
      <queryTableField id="212" name="Superficie Afectada por Incendios en Plantaciones con causa general: Incendios de causa desconocida" tableColumnId="212"/>
      <queryTableField id="213" name="Superficie Afectada por Incendios en Plantaciones con causa general: Incendios intencionales" tableColumnId="213"/>
      <queryTableField id="214" name="Superficie Afectada por Incendios en Plantaciones con causa general: Incendios naturales" tableColumnId="214"/>
      <queryTableField id="215" name="Superficie Afectada por Incendios en Plantaciones con causa general: Operaciones en vías férreas" tableColumnId="215"/>
      <queryTableField id="216" name="Superficie Afectada por Incendios en Plantaciones con causa general: Otras actividades" tableColumnId="216"/>
      <queryTableField id="217" name="Superficie Afectada por Incendios en Plantaciones con causa general: Quema de desechos" tableColumnId="217"/>
      <queryTableField id="218" name="Superficie Afectada por Incendios en Plantaciones con causa general: Tránsito de personas  vehículos o aeronaves" tableColumnId="218"/>
      <queryTableField id="219" name="Superficie Afectada por Incendio en plataciones según la causa general: Accidentes eléctricos" tableColumnId="219"/>
      <queryTableField id="220" name="Superficie Afectada por Incendio en plataciones según la causa general: Actividades extinción incendios forestales, estructurales u otros" tableColumnId="220"/>
      <queryTableField id="221" name="Superficie Afectada por Incendio en plataciones según la causa general: Actividades recreativas" tableColumnId="221"/>
      <queryTableField id="222" name="Superficie Afectada por Incendio en plataciones según la causa general: Confección y/o extracción productos secundarios del bosque" tableColumnId="222"/>
      <queryTableField id="223" name="Superficie Afectada por Incendio en plataciones según la causa general: Faenas agríolas y pecuarias" tableColumnId="223"/>
      <queryTableField id="224" name="Superficie Afectada por Incendio en plataciones según la causa general: Faenas forestales" tableColumnId="224"/>
      <queryTableField id="225" name="Superficie Afectada por Incendio en plataciones según la causa general: Incendios de causa desconocida" tableColumnId="225"/>
      <queryTableField id="226" name="Superficie Afectada por Incendio en plataciones según la causa general: Incendios intencionales" tableColumnId="226"/>
      <queryTableField id="227" name="Superficie Afectada por Incendio en plataciones según la causa general: Incendios naturales" tableColumnId="227"/>
      <queryTableField id="228" name="Superficie Afectada por Incendio en plataciones según la causa general: Operaciones en vías férreas" tableColumnId="228"/>
      <queryTableField id="229" name="Superficie Afectada por Incendio en plataciones según la causa general: Otras actividades" tableColumnId="229"/>
      <queryTableField id="230" name="Superficie Afectada por Incendio en plataciones según la causa general: Quema de desechos" tableColumnId="230"/>
      <queryTableField id="231" name="Superficie Afectada por Incendio en plataciones según la causa general: Tránsito de personas  vehículos o aeronaves" tableColumnId="231"/>
      <queryTableField id="232" name="Dinámica de Glaciares Región de Los Lagos, muestra Ganancia (ha) para el q1 (Ene-Abr)" tableColumnId="232"/>
      <queryTableField id="233" name="Dinámica de Glaciares Región de Los Lagos, muestra Ganancia (ha) para el q2 (May-Dic)" tableColumnId="233"/>
      <queryTableField id="234" name="Dinámica de Glaciares Región de Los Lagos, muestra Pérdida (ha) para el q1 (Ene-Abr)" tableColumnId="234"/>
      <queryTableField id="235" name="Dinámica de Glaciares Región de Los Lagos, muestra Pérdida (ha) para el q2 (May-Dic)" tableColumnId="235"/>
      <queryTableField id="236" name="Dinámica de Glaciares Región de Los Lagos, muestra Sin Cambio (ha) para el q1 (Ene-Abr)" tableColumnId="236"/>
      <queryTableField id="237" name="Dinámica de Glaciares Región de Los Lagos, muestra Sin Cambio (ha) para el q2 (May-Dic)" tableColumnId="237"/>
      <queryTableField id="238" name="Dinámica de Glaciares Región de Los Lagos, muestra Sin Nieve (ha) para el q1 (Ene-Abr)" tableColumnId="238"/>
      <queryTableField id="239" name="Dinámica de Glaciares Región de Los Lagos, muestra Sin Nieve (ha) para el q2 (May-Dic)" tableColumnId="239"/>
      <queryTableField id="240" name="Nieve en Glaciares Región de Los Lagos para el q1 (Ene-Abr)" tableColumnId="240"/>
      <queryTableField id="241" name="Nieve en Glaciares Región de Los Lagos para el q2 (May-Dic)" tableColumnId="241"/>
      <queryTableField id="242" name="Programas Gubernamentales  Nacional Evaluados por DIPRES como Bueno" tableColumnId="242"/>
      <queryTableField id="243" name="Programas Gubernamentales Nacional Evaluados por DIPRES como Malo" tableColumnId="243"/>
      <queryTableField id="244" name="Programas Gubernamentales Nacional Evaluados por DIPRES como Medio" tableColumnId="244"/>
      <queryTableField id="245" name="Programas Gubernamentales Nacional Evaluados por DIPRES como No Aplica" tableColumnId="245"/>
      <queryTableField id="246" name="Programas Gubernamentales Nacional Evaluados por DIPRES como Todos" tableColumnId="246"/>
      <queryTableField id="247" name="Programas Gubernamentales del Ministerio Secretaría General de Gobierno Evaluados por DIPRES como Bueno" tableColumnId="247"/>
      <queryTableField id="248" name="Programas Gubernamentales del Ministerio Secretaría General de Gobierno Evaluados por DIPRES como Malo" tableColumnId="248"/>
      <queryTableField id="249" name="Programas Gubernamentales del Ministerio Secretaría General de Gobierno Evaluados por DIPRES como Medio" tableColumnId="249"/>
      <queryTableField id="250" name="Programas Gubernamentales del Ministerio Secretaría General de Gobierno Evaluados por DIPRES como Todos" tableColumnId="250"/>
      <queryTableField id="251" name="Programas Gubernamentales del Ministerio Secretaría General de la Presidencia de la República Evaluados por DIPRES como Bueno" tableColumnId="251"/>
      <queryTableField id="252" name="Programas Gubernamentales del Ministerio Secretaría General de la Presidencia de la República Evaluados por DIPRES como Malo" tableColumnId="252"/>
      <queryTableField id="253" name="Programas Gubernamentales del Ministerio Secretaría General de la Presidencia de la República Evaluados por DIPRES como Todos" tableColumnId="253"/>
      <queryTableField id="254" name="Programas Gubernamentales del Ministerio de Agricultura Evaluados por DIPRES como Bueno" tableColumnId="254"/>
      <queryTableField id="255" name="Programas Gubernamentales del Ministerio de Agricultura Evaluados por DIPRES como Malo" tableColumnId="255"/>
      <queryTableField id="256" name="Programas Gubernamentales del Ministerio de Agricultura Evaluados por DIPRES como Medio" tableColumnId="256"/>
      <queryTableField id="257" name="Programas Gubernamentales del Ministerio de Agricultura Evaluados por DIPRES como No Aplica" tableColumnId="257"/>
      <queryTableField id="258" name="Programas Gubernamentales del Ministerio de Agricultura Evaluados por DIPRES como Todos" tableColumnId="258"/>
      <queryTableField id="259" name="Programas Gubernamentales del Ministerio de Bienes Nacionales Evaluados por DIPRES como Malo" tableColumnId="259"/>
      <queryTableField id="260" name="Programas Gubernamentales del Ministerio de Bienes Nacionales Evaluados por DIPRES como Medio" tableColumnId="260"/>
      <queryTableField id="261" name="Programas Gubernamentales del Ministerio de Bienes Nacionales Evaluados por DIPRES como No Aplica" tableColumnId="261"/>
      <queryTableField id="262" name="Programas Gubernamentales del Ministerio de Bienes Nacionales Evaluados por DIPRES como Todos" tableColumnId="262"/>
      <queryTableField id="263" name="Programas Gubernamentales del Ministerio de Defensa Nacional Evaluados por DIPRES como Medio" tableColumnId="263"/>
      <queryTableField id="264" name="Programas Gubernamentales del Ministerio de Defensa Nacional Evaluados por DIPRES como No Aplica" tableColumnId="264"/>
      <queryTableField id="265" name="Programas Gubernamentales del Ministerio de Defensa Nacional Evaluados por DIPRES como Todos" tableColumnId="265"/>
      <queryTableField id="266" name="Programas Gubernamentales del Ministerio de Desarrollo Social Evaluados por DIPRES como Bueno" tableColumnId="266"/>
      <queryTableField id="267" name="Programas Gubernamentales del Ministerio de Desarrollo Social Evaluados por DIPRES como Malo" tableColumnId="267"/>
      <queryTableField id="268" name="Programas Gubernamentales del Ministerio de Desarrollo Social Evaluados por DIPRES como Medio" tableColumnId="268"/>
      <queryTableField id="269" name="Programas Gubernamentales del Ministerio de Desarrollo Social Evaluados por DIPRES como No Aplica" tableColumnId="269"/>
      <queryTableField id="270" name="Programas Gubernamentales del Ministerio de Desarrollo Social Evaluados por DIPRES como Todos" tableColumnId="270"/>
      <queryTableField id="271" name="Programas Gubernamentales del Ministerio de Economía, Fomento y Turismo Evaluados por DIPRES como Bueno" tableColumnId="271"/>
      <queryTableField id="272" name="Programas Gubernamentales del Ministerio de Economía, Fomento y Turismo Evaluados por DIPRES como Malo" tableColumnId="272"/>
      <queryTableField id="273" name="Programas Gubernamentales del Ministerio de Economía, Fomento y Turismo Evaluados por DIPRES como Medio" tableColumnId="273"/>
      <queryTableField id="274" name="Programas Gubernamentales del Ministerio de Economía, Fomento y Turismo Evaluados por DIPRES como No Aplica" tableColumnId="274"/>
      <queryTableField id="275" name="Programas Gubernamentales del Ministerio de Economía, Fomento y Turismo Evaluados por DIPRES como Todos" tableColumnId="275"/>
      <queryTableField id="276" name="Programas Gubernamentales del Ministerio de Educación Evaluados por DIPRES como Bueno" tableColumnId="276"/>
      <queryTableField id="277" name="Programas Gubernamentales del Ministerio de Educación Evaluados por DIPRES como Malo" tableColumnId="277"/>
      <queryTableField id="278" name="Programas Gubernamentales del Ministerio de Educación Evaluados por DIPRES como Medio" tableColumnId="278"/>
      <queryTableField id="279" name="Programas Gubernamentales del Ministerio de Educación Evaluados por DIPRES como No Aplica" tableColumnId="279"/>
      <queryTableField id="280" name="Programas Gubernamentales del Ministerio de Educación Evaluados por DIPRES como Todos" tableColumnId="280"/>
      <queryTableField id="281" name="Programas Gubernamentales del Ministerio de Energía Evaluados por DIPRES como Bueno" tableColumnId="281"/>
      <queryTableField id="282" name="Programas Gubernamentales del Ministerio de Energía Evaluados por DIPRES como Malo" tableColumnId="282"/>
      <queryTableField id="283" name="Programas Gubernamentales del Ministerio de Energía Evaluados por DIPRES como Todos" tableColumnId="283"/>
      <queryTableField id="284" name="Programas Gubernamentales del Ministerio de Hacienda Evaluados por DIPRES como Bueno" tableColumnId="284"/>
      <queryTableField id="285" name="Programas Gubernamentales del Ministerio de Hacienda Evaluados por DIPRES como Malo" tableColumnId="285"/>
      <queryTableField id="286" name="Programas Gubernamentales del Ministerio de Hacienda Evaluados por DIPRES como Medio" tableColumnId="286"/>
      <queryTableField id="287" name="Programas Gubernamentales del Ministerio de Hacienda Evaluados por DIPRES como No Aplica" tableColumnId="287"/>
      <queryTableField id="288" name="Programas Gubernamentales del Ministerio de Hacienda Evaluados por DIPRES como Todos" tableColumnId="288"/>
      <queryTableField id="289" name="Programas Gubernamentales del Ministerio de Justicia y Derechos Humanos Evaluados por DIPRES como Bueno" tableColumnId="289"/>
      <queryTableField id="290" name="Programas Gubernamentales del Ministerio de Justicia y Derechos Humanos Evaluados por DIPRES como Malo" tableColumnId="290"/>
      <queryTableField id="291" name="Programas Gubernamentales del Ministerio de Justicia y Derechos Humanos Evaluados por DIPRES como Medio" tableColumnId="291"/>
      <queryTableField id="292" name="Programas Gubernamentales del Ministerio de Justicia y Derechos Humanos Evaluados por DIPRES como No Aplica" tableColumnId="292"/>
      <queryTableField id="293" name="Programas Gubernamentales del Ministerio de Justicia y Derechos Humanos Evaluados por DIPRES como Todos" tableColumnId="293"/>
      <queryTableField id="294" name="Programas Gubernamentales del Ministerio de Minería Evaluados por DIPRES como Malo" tableColumnId="294"/>
      <queryTableField id="295" name="Programas Gubernamentales del Ministerio de Minería Evaluados por DIPRES como Medio" tableColumnId="295"/>
      <queryTableField id="296" name="Programas Gubernamentales del Ministerio de Minería Evaluados por DIPRES como No Aplica" tableColumnId="296"/>
      <queryTableField id="297" name="Programas Gubernamentales del Ministerio de Minería Evaluados por DIPRES como Todos" tableColumnId="297"/>
      <queryTableField id="298" name="Programas Gubernamentales del Ministerio de Obras Públicas Evaluados por DIPRES como Bueno" tableColumnId="298"/>
      <queryTableField id="299" name="Programas Gubernamentales del Ministerio de Obras Públicas Evaluados por DIPRES como Malo" tableColumnId="299"/>
      <queryTableField id="300" name="Programas Gubernamentales del Ministerio de Obras Públicas Evaluados por DIPRES como Medio" tableColumnId="300"/>
      <queryTableField id="301" name="Programas Gubernamentales del Ministerio de Obras Públicas Evaluados por DIPRES como No Aplica" tableColumnId="301"/>
      <queryTableField id="302" name="Programas Gubernamentales del Ministerio de Obras Públicas Evaluados por DIPRES como Todos" tableColumnId="302"/>
      <queryTableField id="303" name="Programas Gubernamentales del Ministerio de Relaciones Exteriores Evaluados por DIPRES como Bueno" tableColumnId="303"/>
      <queryTableField id="304" name="Programas Gubernamentales del Ministerio de Relaciones Exteriores Evaluados por DIPRES como Malo" tableColumnId="304"/>
      <queryTableField id="305" name="Programas Gubernamentales del Ministerio de Relaciones Exteriores Evaluados por DIPRES como Medio" tableColumnId="305"/>
      <queryTableField id="306" name="Programas Gubernamentales del Ministerio de Relaciones Exteriores Evaluados por DIPRES como Todos" tableColumnId="306"/>
      <queryTableField id="307" name="Programas Gubernamentales del Ministerio de Salud Evaluados por DIPRES como Bueno" tableColumnId="307"/>
      <queryTableField id="308" name="Programas Gubernamentales del Ministerio de Salud Evaluados por DIPRES como Malo" tableColumnId="308"/>
      <queryTableField id="309" name="Programas Gubernamentales del Ministerio de Salud Evaluados por DIPRES como Medio" tableColumnId="309"/>
      <queryTableField id="310" name="Programas Gubernamentales del Ministerio de Salud Evaluados por DIPRES como No Aplica" tableColumnId="310"/>
      <queryTableField id="311" name="Programas Gubernamentales del Ministerio de Salud Evaluados por DIPRES como Todos" tableColumnId="311"/>
      <queryTableField id="951" name="Programas Gubernamentales del Ministerio de Transportes y Telecomunicaciones Evaluados por DIPRES como Bueno" tableColumnId="951"/>
      <queryTableField id="312" name="Programas Gubernamentales del Ministerio de Transportes y Telecomunicaciones Evaluados por DIPRES como Malo" tableColumnId="312"/>
      <queryTableField id="313" name="Programas Gubernamentales del Ministerio de Transportes y Telecomunicaciones Evaluados por DIPRES como Medio" tableColumnId="313"/>
      <queryTableField id="314" name="Programas Gubernamentales del Ministerio de Transportes y Telecomunicaciones Evaluados por DIPRES como Todos" tableColumnId="314"/>
      <queryTableField id="315" name="Programas Gubernamentales del Ministerio de Vivienda y Urbanismo Evaluados por DIPRES como Bueno" tableColumnId="315"/>
      <queryTableField id="316" name="Programas Gubernamentales del Ministerio de Vivienda y Urbanismo Evaluados por DIPRES como Malo" tableColumnId="316"/>
      <queryTableField id="317" name="Programas Gubernamentales del Ministerio de Vivienda y Urbanismo Evaluados por DIPRES como Medio" tableColumnId="317"/>
      <queryTableField id="318" name="Programas Gubernamentales del Ministerio de Vivienda y Urbanismo Evaluados por DIPRES como No Aplica" tableColumnId="318"/>
      <queryTableField id="319" name="Programas Gubernamentales del Ministerio de Vivienda y Urbanismo Evaluados por DIPRES como Todos" tableColumnId="319"/>
      <queryTableField id="320" name="Programas Gubernamentales del Ministerio de la Mujer y la Equidad de Género Evaluados por DIPRES como Malo" tableColumnId="320"/>
      <queryTableField id="321" name="Programas Gubernamentales del Ministerio de la Mujer y la Equidad de Género Evaluados por DIPRES como Medio" tableColumnId="321"/>
      <queryTableField id="322" name="Programas Gubernamentales del Ministerio de la Mujer y la Equidad de Género Evaluados por DIPRES como Todos" tableColumnId="322"/>
      <queryTableField id="323" name="Programas Gubernamentales del Ministerio de las Culturas, las Artes y el Patrimonio Evaluados por DIPRES como Medio" tableColumnId="323"/>
      <queryTableField id="324" name="Programas Gubernamentales del Ministerio de las Culturas, las Artes y el Patrimonio Evaluados por DIPRES como Todos" tableColumnId="324"/>
      <queryTableField id="325" name="Programas Gubernamentales del Ministerio del Deporte Evaluados por DIPRES como Malo" tableColumnId="325"/>
      <queryTableField id="326" name="Programas Gubernamentales del Ministerio del Deporte Evaluados por DIPRES como Todos" tableColumnId="326"/>
      <queryTableField id="327" name="Programas Gubernamentales del Ministerio del Interior y Seguridad Pública Evaluados por DIPRES como Bueno" tableColumnId="327"/>
      <queryTableField id="328" name="Programas Gubernamentales del Ministerio del Interior y Seguridad Pública Evaluados por DIPRES como Malo" tableColumnId="328"/>
      <queryTableField id="329" name="Programas Gubernamentales del Ministerio del Interior y Seguridad Pública Evaluados por DIPRES como Medio" tableColumnId="329"/>
      <queryTableField id="330" name="Programas Gubernamentales del Ministerio del Interior y Seguridad Pública Evaluados por DIPRES como Todos" tableColumnId="330"/>
      <queryTableField id="331" name="Programas Gubernamentales del Ministerio del Medio Ambiente Evaluados por DIPRES como Malo" tableColumnId="331"/>
      <queryTableField id="332" name="Programas Gubernamentales del Ministerio del Medio Ambiente Evaluados por DIPRES como Todos" tableColumnId="332"/>
      <queryTableField id="333" name="Programas Gubernamentales del Ministerio del Trabajo y Previsión Social Evaluados por DIPRES como Bueno" tableColumnId="333"/>
      <queryTableField id="334" name="Programas Gubernamentales del Ministerio del Trabajo y Previsión Social Evaluados por DIPRES como Malo" tableColumnId="334"/>
      <queryTableField id="335" name="Programas Gubernamentales del Ministerio del Trabajo y Previsión Social Evaluados por DIPRES como Medio" tableColumnId="335"/>
      <queryTableField id="336" name="Programas Gubernamentales del Ministerio del Trabajo y Previsión Social Evaluados por DIPRES como No Aplica" tableColumnId="336"/>
      <queryTableField id="337" name="Programas Gubernamentales del Ministerio del Trabajo y Previsión Social Evaluados por DIPRES como Todos" tableColumnId="337"/>
      <queryTableField id="338" name="Puntaje promedio en la prueba Simce de Lectura para 2º Básico" tableColumnId="338"/>
      <queryTableField id="339" name="Puntaje promedio en la prueba Simce de Lectura para 4º Básico" tableColumnId="339"/>
      <queryTableField id="340" name="Puntaje promedio en la prueba Simce de Lectura para 6º Básico" tableColumnId="340"/>
      <queryTableField id="341" name="Puntaje promedio en la prueba Simce de Lectura para 8º Básico" tableColumnId="341"/>
      <queryTableField id="342" name="Puntaje promedio en la prueba Simce de Lectura para 2º Medio" tableColumnId="342"/>
      <queryTableField id="343" name="Puntaje promedio en la prueba Simce de Matemáticas para 4º Básico" tableColumnId="343"/>
      <queryTableField id="344" name="Puntaje promedio en la prueba Simce de Matemáticas para 6º Básico" tableColumnId="344"/>
      <queryTableField id="345" name="Puntaje promedio en la prueba Simce de Matemáticas para 8º Básico" tableColumnId="345"/>
      <queryTableField id="346" name="Puntaje promedio en la prueba Simce de Matemáticas para 2º Medio" tableColumnId="346"/>
      <queryTableField id="347" name="Puntaje promedio en la prueba Simce de Ciencias Naturales para 4º Básico" tableColumnId="347"/>
      <queryTableField id="348" name="Puntaje promedio en la prueba Simce de Ciencias Naturales para 6º Básico" tableColumnId="348"/>
      <queryTableField id="349" name="Puntaje promedio en la prueba Simce de Ciencias Naturales para 8º Básico" tableColumnId="349"/>
      <queryTableField id="350" name="Puntaje promedio en la prueba Simce de Ciencias Naturales para 2º Medio" tableColumnId="350"/>
      <queryTableField id="351" name="Puntaje promedio en la prueba Simce de Ciencias Sociales para 4º Básico" tableColumnId="351"/>
      <queryTableField id="352" name="Puntaje promedio en la prueba Simce de Ciencias Sociales para 6º Básico" tableColumnId="352"/>
      <queryTableField id="353" name="Puntaje promedio en la prueba Simce de Ciencias Sociales para 8º Básico" tableColumnId="353"/>
      <queryTableField id="354" name="Puntaje promedio en la prueba Simce de Ciencias Sociales para 2º Medio" tableColumnId="354"/>
      <queryTableField id="355" name="Número de habitantes dentro de la categoría Rural" tableColumnId="355"/>
      <queryTableField id="356" name="Número de habitantes dentro de la categoría Urbano" tableColumnId="356"/>
      <queryTableField id="357" name="Número de habitantes dentro de la categoría Pobre **" tableColumnId="357"/>
      <queryTableField id="358" name="Número de habitantes dentro de la categoría No Pobre **" tableColumnId="358"/>
      <queryTableField id="359" name="Número de habitantes dentro de la categoría Pobre Extremo **" tableColumnId="359"/>
      <queryTableField id="360" name="Número de habitantes dentro de la categoría Analfabeta" tableColumnId="360"/>
      <queryTableField id="361" name="Número de habitantes dentro de la categoría Alfabeta" tableColumnId="361"/>
      <queryTableField id="362" name="¿trabajó al menos una hora, sin considerar los quehaceres del hogar? SI" tableColumnId="362"/>
      <queryTableField id="363" name="¿trabajó al menos una hora, sin considerar los quehaceres del hogar? NO" tableColumnId="363"/>
      <queryTableField id="364" name="¿tenía algún empleo, negocio u otra actividad del cual estuvo ausente temporalmente por licencia, permiso postnatal parental, huelga, enfermedad, vacaciones, suspensión temporal u otra razon? SI" tableColumnId="364"/>
      <queryTableField id="365" name="¿tenía algún empleo, negocio u otra actividad del cual estuvo ausente temporalmente por licencia, permiso postnatal parental, huelga, enfermedad, vacaciones, suspensión temporal u otra razon? NO" tableColumnId="365"/>
      <queryTableField id="366" name="Frecuencia de Aprehensiones por Homicidios" tableColumnId="366"/>
      <queryTableField id="367" name="Frecuencia de Aprehensiones por Hurtos" tableColumnId="367"/>
      <queryTableField id="368" name="Frecuencia de Aprehensiones por Lesiones" tableColumnId="368"/>
      <queryTableField id="369" name="Frecuencia de Aprehensiones por Otros Robos con Fuerza" tableColumnId="369"/>
      <queryTableField id="370" name="Frecuencia de Aprehensiones por Robo Accesorio Vehículo" tableColumnId="370"/>
      <queryTableField id="371" name="Frecuencia de Aprehensiones por Robo con Violencia o Intimidación" tableColumnId="371"/>
      <queryTableField id="372" name="Frecuencia de Aprehensiones por Robo de Vehículo" tableColumnId="372"/>
      <queryTableField id="373" name="Frecuencia de Aprehensiones por Robo Lugar Habitado" tableColumnId="373"/>
      <queryTableField id="374" name="Frecuencia de Aprehensiones por Robo Lugar No Habitado" tableColumnId="374"/>
      <queryTableField id="375" name="Frecuencia de Aprehensiones por Robo por Sorpresa" tableColumnId="375"/>
      <queryTableField id="376" name="Frecuencia de Aprehensiones por Violación" tableColumnId="376"/>
      <queryTableField id="377" name="Frecuencia de Casos Policiales por Homicidios" tableColumnId="377"/>
      <queryTableField id="378" name="Frecuencia de Casos Policiales por Hurtos" tableColumnId="378"/>
      <queryTableField id="379" name="Frecuencia de Casos Policiales por Lesiones" tableColumnId="379"/>
      <queryTableField id="380" name="Frecuencia de Casos Policiales por Otros Robos con Fuerza" tableColumnId="380"/>
      <queryTableField id="381" name="Frecuencia de Casos Policiales por Robo Accesorio Vehículo" tableColumnId="381"/>
      <queryTableField id="382" name="Frecuencia de Casos Policiales por Robo con Violencia o Intimidación" tableColumnId="382"/>
      <queryTableField id="383" name="Frecuencia de Casos Policiales por Robo de Vehículo" tableColumnId="383"/>
      <queryTableField id="384" name="Frecuencia de Casos Policiales por Robo Lugar Habitado" tableColumnId="384"/>
      <queryTableField id="385" name="Frecuencia de Casos Policiales por Robo Lugar No Habitado" tableColumnId="385"/>
      <queryTableField id="386" name="Frecuencia de Casos Policiales por Robo por Sorpresa" tableColumnId="386"/>
      <queryTableField id="387" name="Frecuencia de Casos Policiales por Violación" tableColumnId="387"/>
      <queryTableField id="388" name="Frecuencia de Denuncias por Homicidios" tableColumnId="388"/>
      <queryTableField id="389" name="Frecuencia de Denuncias por Hurtos" tableColumnId="389"/>
      <queryTableField id="390" name="Frecuencia de Denuncias por Lesiones" tableColumnId="390"/>
      <queryTableField id="391" name="Frecuencia de Denuncias por Otros Robos con Fuerza" tableColumnId="391"/>
      <queryTableField id="392" name="Frecuencia de Denuncias por Robo Accesorio Vehículo" tableColumnId="392"/>
      <queryTableField id="393" name="Frecuencia de Denuncias por Robo con Violencia o Intimidación" tableColumnId="393"/>
      <queryTableField id="394" name="Frecuencia de Denuncias por Robo de Vehículo" tableColumnId="394"/>
      <queryTableField id="395" name="Frecuencia de Denuncias por Robo Lugar Habitado" tableColumnId="395"/>
      <queryTableField id="396" name="Frecuencia de Denuncias por Robo Lugar No Habitado" tableColumnId="396"/>
      <queryTableField id="397" name="Frecuencia de Denuncias por Robo por Sorpresa" tableColumnId="397"/>
      <queryTableField id="398" name="Frecuencia de Denuncias por Violación" tableColumnId="398"/>
      <queryTableField id="399" name="Frecuencia de Detenciones por Homicidios" tableColumnId="399"/>
      <queryTableField id="400" name="Frecuencia de Detenciones por Hurtos" tableColumnId="400"/>
      <queryTableField id="401" name="Frecuencia de Detenciones por Lesiones" tableColumnId="401"/>
      <queryTableField id="402" name="Frecuencia de Detenciones por Otros Robos con Fuerza" tableColumnId="402"/>
      <queryTableField id="403" name="Frecuencia de Detenciones por Robo Accesorio Vehículo" tableColumnId="403"/>
      <queryTableField id="404" name="Frecuencia de Detenciones por Robo con Violencia o Intimidación" tableColumnId="404"/>
      <queryTableField id="405" name="Frecuencia de Detenciones por Robo de Vehículo" tableColumnId="405"/>
      <queryTableField id="406" name="Frecuencia de Detenciones por Robo Lugar Habitado" tableColumnId="406"/>
      <queryTableField id="407" name="Frecuencia de Detenciones por Robo Lugar No Habitado" tableColumnId="407"/>
      <queryTableField id="408" name="Frecuencia de Detenciones por Robo por Sorpresa" tableColumnId="408"/>
      <queryTableField id="409" name="Frecuencia de Detenciones por Violación" tableColumnId="409"/>
      <queryTableField id="410" name="Sentencias por Abandono de Armas o Elementos Sujetas a Control" tableColumnId="410"/>
      <queryTableField id="411" name="Sentencias por Abandono de Conyuge o de parientes Enfermos" tableColumnId="411"/>
      <queryTableField id="412" name="Sentencias por Abandono de Destino" tableColumnId="412"/>
      <queryTableField id="413" name="Sentencias por Abandono de Niños" tableColumnId="413"/>
      <queryTableField id="414" name="Sentencias por Abandono o Maltrato Animal" tableColumnId="414"/>
      <queryTableField id="415" name="Sentencias por Abigeato" tableColumnId="415"/>
      <queryTableField id="416" name="Sentencias por Aborto" tableColumnId="416"/>
      <queryTableField id="417" name="Sentencias por Aborto Cometido por Facultativo por Causales No Reguladas" tableColumnId="417"/>
      <queryTableField id="418" name="Sentencias por Aborto Consentido Causales No Reguladas" tableColumnId="418"/>
      <queryTableField id="419" name="Sentencias por Aborto Sin Consentimiento" tableColumnId="419"/>
      <queryTableField id="420" name="Sentencias por Abuso de Firma en Blanco" tableColumnId="420"/>
      <queryTableField id="421" name="Sentencias por Abuso Sexual (Sólo Crimen)" tableColumnId="421"/>
      <queryTableField id="422" name="Sentencias por Abuso Sexual Adulto" tableColumnId="422"/>
      <queryTableField id="423" name="Sentencias por Abuso Sexual Calificado c/Introduccion Objetos o Uso Animal" tableColumnId="423"/>
      <queryTableField id="424" name="Sentencias por Abuso Sexual con Contacto de Menor de 14 Años" tableColumnId="424"/>
      <queryTableField id="425" name="Sentencias por Abuso Sexual de 14 Años a Menor de 18 Años con Circunstancia Estupro" tableColumnId="425"/>
      <queryTableField id="426" name="Sentencias por Abuso Sexual de Mayor de 14 (Con Circunstancias de Violación)" tableColumnId="426"/>
      <queryTableField id="427" name="Sentencias por Abuso Sexual Mayor 14 /Sorpresa Sin Consentimiento" tableColumnId="427"/>
      <queryTableField id="428" name="Sentencias por Abuso Sexual Sin Contacto" tableColumnId="428"/>
      <queryTableField id="429" name="Sentencias por Abusos Contra Particulares" tableColumnId="429"/>
      <queryTableField id="430" name="Sentencias por Abusos Deshonestos" tableColumnId="430"/>
      <queryTableField id="431" name="Sentencias por Acceso, Divulgacion y Uso Indebido de Información Génetica." tableColumnId="431"/>
      <queryTableField id="432" name="Sentencias por Accidente con Resultado de Muerte o Lesiones Graves" tableColumnId="432"/>
      <queryTableField id="433" name="Sentencias por Acoso Sexual Lugares Públicos /Libre Acceso Público" tableColumnId="433"/>
      <queryTableField id="434" name="Sentencias por Administración Desleal de Persona Jurídica" tableColumnId="434"/>
      <queryTableField id="435" name="Sentencias por Adquisición Material de Guerra Instituciones Armadas" tableColumnId="435"/>
      <queryTableField id="436" name="Sentencias por Adquisición o Almacenamiento Material Pornográfico Infantil" tableColumnId="436"/>
      <queryTableField id="437" name="Sentencias por Adquisición y Venta Indebida de Cartuchos y Municiones" tableColumnId="437"/>
      <queryTableField id="438" name="Sentencias por Allanamientos Irregulares" tableColumnId="438"/>
      <queryTableField id="439" name="Sentencias por Alteracion Fraudulenta de Precios" tableColumnId="439"/>
      <queryTableField id="440" name="Sentencias por Alteración Orden Público" tableColumnId="440"/>
      <queryTableField id="441" name="Sentencias por Alteración, Ocultación, Destrucción de Balance de Libros" tableColumnId="441"/>
      <queryTableField id="442" name="Sentencias por Amenaza a Fiscales o Defensores en el Desempeño de Funciones" tableColumnId="442"/>
      <queryTableField id="443" name="Sentencias por Amenaza a Gendarme en el Desempeño de sus Funciones" tableColumnId="443"/>
      <queryTableField id="444" name="Sentencias por Amenaza con Arma (Falta)" tableColumnId="444"/>
      <queryTableField id="445" name="Sentencias por Amenazar Simple o Condicionalmente u Ofender Personal de Investigaciones" tableColumnId="445"/>
      <queryTableField id="446" name="Sentencias por Amenazas a Carabineros" tableColumnId="446"/>
      <queryTableField id="447" name="Sentencias por Amenazas Condicionales Contra Personas y Propiedades" tableColumnId="447"/>
      <queryTableField id="448" name="Sentencias por Amenazas de Atentados Contra Personas y Propiedades" tableColumnId="448"/>
      <queryTableField id="449" name="Sentencias por Amenazas Simples Contra Personas y Propiedades" tableColumnId="449"/>
      <queryTableField id="450" name="Sentencias por Anticipación y Prolongacion Indebida de Funciones Públicas" tableColumnId="450"/>
      <queryTableField id="451" name="Sentencias por Apertura, Registro o Interceptación de Correspondencia" tableColumnId="451"/>
      <queryTableField id="452" name="Sentencias por Apoderamiento o Atentado al Transporte Público" tableColumnId="452"/>
      <queryTableField id="453" name="Sentencias por Apremios Ilegítimos Cometidos por Empleados Públicos" tableColumnId="453"/>
      <queryTableField id="454" name="Sentencias por Apremios Ilegítimos con Cuasidelito" tableColumnId="454"/>
      <queryTableField id="455" name="Sentencias por Apremios Ilegítimos con Homicidio" tableColumnId="455"/>
      <queryTableField id="456" name="Sentencias por Apremios Ilegítimos Violación, Abuso Sexual Agravado, Otros" tableColumnId="456"/>
      <queryTableField id="457" name="Sentencias por Apropiación de Cables Tendido Eléctrico o de Comunicaciones" tableColumnId="457"/>
      <queryTableField id="458" name="Sentencias por Apropiación de Cotizaciones Previsionales y Declaraciones Inexactas" tableColumnId="458"/>
      <queryTableField id="459" name="Sentencias por Apropiación de Monumentos Nacionales" tableColumnId="459"/>
      <queryTableField id="460" name="Sentencias por Apropiación Indebida" tableColumnId="460"/>
      <queryTableField id="461" name="Sentencias por Apropiación Indebida (Incluye Depositario Alzado)" tableColumnId="461"/>
      <queryTableField id="462" name="Sentencias por Apropiación Indebida Cometido por Persona Jurídica" tableColumnId="462"/>
      <queryTableField id="463" name="Sentencias por Arrojamiento de Piedras u Otros Objetos" tableColumnId="463"/>
      <queryTableField id="464" name="Sentencias por Arrojar Basura/Desechos en Playas, Parques Nacionales u Otros" tableColumnId="464"/>
      <queryTableField id="465" name="Sentencias por Asociación Ilícita" tableColumnId="465"/>
      <queryTableField id="466" name="Sentencias por Asociación Ilícita para Tráfico de Personas" tableColumnId="466"/>
      <queryTableField id="467" name="Sentencias por Asociación Ilícita Terrorista" tableColumnId="467"/>
      <queryTableField id="468" name="Sentencias por Asociaciones Ilícitas" tableColumnId="468"/>
      <queryTableField id="469" name="Sentencias por Atentado a Vehículo Motorizado en Circulación con Objeto Contundente" tableColumnId="469"/>
      <queryTableField id="470" name="Sentencias por Atentado Contra Jefe de Estado o Autoridad Pública" tableColumnId="470"/>
      <queryTableField id="471" name="Sentencias por Atentado Explosivo o Incendiario" tableColumnId="471"/>
      <queryTableField id="472" name="Sentencias por Atentados y Amenazas Contra la Autoridad" tableColumnId="472"/>
      <queryTableField id="473" name="Sentencias por Auxilio al Suicidio" tableColumnId="473"/>
      <queryTableField id="474" name="Sentencias por Bigamia" tableColumnId="474"/>
      <queryTableField id="475" name="Sentencias por Calumnia (Acción Privada)" tableColumnId="475"/>
      <queryTableField id="476" name="Sentencias por Captura, Grabación, Difusión Registro Audiovisuales Partes Íntimas" tableColumnId="476"/>
      <queryTableField id="477" name="Sentencias por Castración y Mutilación" tableColumnId="477"/>
      <queryTableField id="478" name="Sentencias por Causar la Muerte a Personal de la Policia de Investigaciones" tableColumnId="478"/>
      <queryTableField id="479" name="Sentencias por Caza y Comercializacion de Especies Prohibidas" tableColumnId="479"/>
      <queryTableField id="480" name="Sentencias por Caza y Pesca con Violencia" tableColumnId="480"/>
      <queryTableField id="481" name="Sentencias por Celebración de Contrato Simulado" tableColumnId="481"/>
      <queryTableField id="482" name="Sentencias por Cohecho Cometido por Empleado Público" tableColumnId="482"/>
      <queryTableField id="483" name="Sentencias por Cohecho o Soborno Cometido por Particular" tableColumnId="483"/>
      <queryTableField id="484" name="Sentencias por Colocación Bomba Artefacto" tableColumnId="484"/>
      <queryTableField id="485" name="Sentencias por Colusión" tableColumnId="485"/>
      <queryTableField id="486" name="Sentencias por Comercialización Dispositivos Falsificados" tableColumnId="486"/>
      <queryTableField id="487" name="Sentencias por Comercialización Material Pornógrafico Elaborado Utilizando Menores de 18 años" tableColumnId="487"/>
      <queryTableField id="488" name="Sentencias por Comercialización o Distribución Señal Protegida de Televisión" tableColumnId="488"/>
      <queryTableField id="489" name="Sentencias por Comercializar, Distribuir, Instalar Máquinas Juegos Ilegales" tableColumnId="489"/>
      <queryTableField id="490" name="Sentencias por Comercio Clandestino" tableColumnId="490"/>
      <queryTableField id="491" name="Sentencias por Conducción Bajo la Influencia del Alcohol" tableColumnId="491"/>
      <queryTableField id="492" name="Sentencias por Conducción Bajo la Influencia del Alcohol Causando Lesiones" tableColumnId="492"/>
      <queryTableField id="493" name="Sentencias por Conducción Bajo la Influencia del Alcohol Causando Lesiones Graves o Gravísimas" tableColumnId="493"/>
      <queryTableField id="494" name="Sentencias por Conducción Bajo la Influencia del Alcohol Causando Muerte" tableColumnId="494"/>
      <queryTableField id="495" name="Sentencias por Conducción Bajo la Influencia del Alcohol con o Sin Daños o Lesiones Leves" tableColumnId="495"/>
      <queryTableField id="496" name="Sentencias por Conducción Ebriedad con Resultado de Lesiones Grave" tableColumnId="496"/>
      <queryTableField id="497" name="Sentencias por Conducción Ebriedad con Resultado de Lesiones Menos Graves" tableColumnId="497"/>
      <queryTableField id="498" name="Sentencias por Conducción Ebriedad con Resultado de Muerte" tableColumnId="498"/>
      <queryTableField id="499" name="Sentencias por Conducción Ebriedad Suspención Licencia" tableColumnId="499"/>
      <queryTableField id="500" name="Sentencias por Conducción Estado de Ebriedad con o Sin Daños o Lesiones Leves" tableColumnId="500"/>
      <queryTableField id="501" name="Sentencias por Conducción Estado de Ebriedad con Resultado de Daños" tableColumnId="501"/>
      <queryTableField id="502" name="Sentencias por Conducción Estado Ebriedad con Resultado de Lesiones Graves o Menos Graves" tableColumnId="502"/>
      <queryTableField id="503" name="Sentencias por Conducción Estado Ebriedad con Resultado de Muerte o Lesion Graves Gravísimas" tableColumnId="503"/>
      <queryTableField id="504" name="Sentencias por Conducción Sin la Licencia Debida" tableColumnId="504"/>
      <queryTableField id="505" name="Sentencias por Conducción Vehículo Durante Vigencia Alguna Sanción Impuesta" tableColumnId="505"/>
      <queryTableField id="506" name="Sentencias por Connivencia en la Fuga y Evasión Culpable de Detenidos" tableColumnId="506"/>
      <queryTableField id="507" name="Sentencias por Conspiración de la Ley 20.000" tableColumnId="507"/>
      <queryTableField id="508" name="Sentencias por Consumo de Drogas" tableColumnId="508"/>
      <queryTableField id="509" name="Sentencias por Consumo y Otras Faltas Ley de Drogas" tableColumnId="509"/>
      <queryTableField id="510" name="Sentencias por Consumo/Porte de Drogas en Lugares Calificados" tableColumnId="510"/>
      <queryTableField id="511" name="Sentencias por Consumo/Porte en Lugares Públicos o Privados c/Previo Concierto" tableColumnId="511"/>
      <queryTableField id="512" name="Sentencias por Contra Salud Pública" tableColumnId="512"/>
      <queryTableField id="513" name="Sentencias por Contrabando de Especies Exóticas" tableColumnId="513"/>
      <queryTableField id="514" name="Sentencias por Contrabando Infracción a la Orden de Aduanas" tableColumnId="514"/>
      <queryTableField id="515" name="Sentencias por Corrupción Entre Particulares Cometido Persona Jurídica" tableColumnId="515"/>
      <queryTableField id="516" name="Sentencias por Corte/Destrucción de Arbol/Arbusto Regulados por Art. 21 Ley de Bosques" tableColumnId="516"/>
      <queryTableField id="517" name="Sentencias por Crimenes Lesa Humanidad y Genocidio" tableColumnId="517"/>
      <queryTableField id="518" name="Sentencias por Crímenes y Simples Delitos c/Soberanía Nacional y Seguridad del Estado" tableColumnId="518"/>
      <queryTableField id="519" name="Sentencias por Crimenes y Simples Delitos Seguridad Interior del Estado" tableColumnId="519"/>
      <queryTableField id="520" name="Sentencias por Cuasidelito de Homicidio" tableColumnId="520"/>
      <queryTableField id="521" name="Sentencias por Cuasidelito de Homicidio Cometido por Profesionales de la Salud" tableColumnId="521"/>
      <queryTableField id="522" name="Sentencias por Cuasidelito de Lesiones" tableColumnId="522"/>
      <queryTableField id="523" name="Sentencias por Cuasidelito de Lesiones Cometidos por Profesionales de la Salud" tableColumnId="523"/>
      <queryTableField id="524" name="Sentencias por Cuasidelito Vehículo Motorizado" tableColumnId="524"/>
      <queryTableField id="525" name="Sentencias por Cultivo/Cosecha Especies Vegetales Productoras de Estupefacientes" tableColumnId="525"/>
      <queryTableField id="526" name="Sentencias por Daño Falta" tableColumnId="526"/>
      <queryTableField id="527" name="Sentencias por Daños" tableColumnId="527"/>
      <queryTableField id="528" name="Sentencias por Daños a Monumentos Nacionales" tableColumnId="528"/>
      <queryTableField id="529" name="Sentencias por Daños Calificados" tableColumnId="529"/>
      <queryTableField id="530" name="Sentencias por Daños o Apropiación Sobre Monumentos Nacionales" tableColumnId="530"/>
      <queryTableField id="531" name="Sentencias por Daños Simples" tableColumnId="531"/>
      <queryTableField id="532" name="Sentencias por Declaración Maliciosa de Impuesto" tableColumnId="532"/>
      <queryTableField id="533" name="Sentencias por Dejar Animales Sueltos" tableColumnId="533"/>
      <queryTableField id="534" name="Sentencias por Delito Desordenes Públicos" tableColumnId="534"/>
      <queryTableField id="535" name="Sentencias por Delitos Contemplados en Otros Textos Legales" tableColumnId="535"/>
      <queryTableField id="536" name="Sentencias por Delitos Contenidos en el Decreto Ley 1,094 de Extranjería" tableColumnId="536"/>
      <queryTableField id="537" name="Sentencias por Delitos Contenidos en la Ley 19.620 de Adopción de Menores" tableColumnId="537"/>
      <queryTableField id="538" name="Sentencias por Delitos Contenidos en Leyes de Prenda Especiales Ley 20.190" tableColumnId="538"/>
      <queryTableField id="539" name="Sentencias por Delitos Contra la Ley de Bosque Nativo Ley 20.283" tableColumnId="539"/>
      <queryTableField id="540" name="Sentencias por Delitos Contra la Libertad Ambulatoria y el Derecho de Asociación" tableColumnId="540"/>
      <queryTableField id="541" name="Sentencias por Delitos Contra la Vida y la Privacidad de Las Conversaciones" tableColumnId="541"/>
      <queryTableField id="542" name="Sentencias por Delitos Contra Ley de Propiedad Industrial" tableColumnId="542"/>
      <queryTableField id="543" name="Sentencias por Delitos Contra Ley de Propiedad Intelectual" tableColumnId="543"/>
      <queryTableField id="544" name="Sentencias por Delitos de la Ley de Sociedades Anónimas" tableColumnId="544"/>
      <queryTableField id="545" name="Sentencias por Delitos de Signifación Sexual" tableColumnId="545"/>
      <queryTableField id="546" name="Sentencias por Delitos del Decreto Ley 3,538 de 1979 Que Regula Mercado Financiero" tableColumnId="546"/>
      <queryTableField id="547" name="Sentencias por Delitos Informaticos" tableColumnId="547"/>
      <queryTableField id="548" name="Sentencias por Delitos Marcarios" tableColumnId="548"/>
      <queryTableField id="549" name="Sentencias por Delitos Que Contempla el Codigo Tributario" tableColumnId="549"/>
      <queryTableField id="550" name="Sentencias por Delitos Relativos al Pago de Pensiones Alimenticias" tableColumnId="550"/>
      <queryTableField id="551" name="Sentencias por Denegacion de Auxilio" tableColumnId="551"/>
      <queryTableField id="552" name="Sentencias por Depositario Alzado" tableColumnId="552"/>
      <queryTableField id="553" name="Sentencias por Desacato" tableColumnId="553"/>
      <queryTableField id="554" name="Sentencias por Desatender el Llamado a Reclamo" tableColumnId="554"/>
      <queryTableField id="555" name="Sentencias por Desordenes en Espectáculos Públicos" tableColumnId="555"/>
      <queryTableField id="556" name="Sentencias por Destrucción o Alteración de Deslindes" tableColumnId="556"/>
      <queryTableField id="557" name="Sentencias por Detención, Destierro o Arresto Irregular" tableColumnId="557"/>
      <queryTableField id="558" name="Sentencias por Deudor, Gerente, Director, Administrador o Representante Actúen en Perjuicio de Acreedor" tableColumnId="558"/>
      <queryTableField id="559" name="Sentencias por Difusión de Material Pornográfico" tableColumnId="559"/>
      <queryTableField id="560" name="Sentencias por Difusión Indebida Entrevista Videograbada" tableColumnId="560"/>
      <queryTableField id="561" name="Sentencias por Dirigir Reuniones Tumultuosas" tableColumnId="561"/>
      <queryTableField id="562" name="Sentencias por Disensiones Domésticas" tableColumnId="562"/>
      <queryTableField id="563" name="Sentencias por Disparos Injustificados Vía Pública" tableColumnId="563"/>
      <queryTableField id="564" name="Sentencias por Divulgación Datos Militante de Partido Pólitico" tableColumnId="564"/>
      <queryTableField id="565" name="Sentencias por Divulgación Identidad Menores por Medio Comunicación Social" tableColumnId="565"/>
      <queryTableField id="566" name="Sentencias por Ejercicio Ilegal de la Profesión" tableColumnId="566"/>
      <queryTableField id="567" name="Sentencias por Ejercicio Irregular de Martillero Público" tableColumnId="567"/>
      <queryTableField id="568" name="Sentencias por Elaboración Ilegal de Drogas o Sustancias Sicotrópicas" tableColumnId="568"/>
      <queryTableField id="569" name="Sentencias por Empleado Público Que Expropie Bienes o Pertenencias" tableColumnId="569"/>
      <queryTableField id="570" name="Sentencias por Enriquecimiento Ilícito" tableColumnId="570"/>
      <queryTableField id="571" name="Sentencias por Enseñanza No Autorizada de Artes Marciales" tableColumnId="571"/>
      <queryTableField id="572" name="Sentencias por Entrega o Puesta a Disposición Armas a Menores" tableColumnId="572"/>
      <queryTableField id="573" name="Sentencias por Envío Explosivos, Homicidio, Lesiones y Secuestro Terrorista" tableColumnId="573"/>
      <queryTableField id="574" name="Sentencias por Espionaje Informático" tableColumnId="574"/>
      <queryTableField id="575" name="Sentencias por Estafa (Sólo Crimen)" tableColumnId="575"/>
      <queryTableField id="576" name="Sentencias por Estafas y Otras Defraudaciones Contra Particulares" tableColumnId="576"/>
      <queryTableField id="577" name="Sentencias por Estupro" tableColumnId="577"/>
      <queryTableField id="578" name="Sentencias por Exacciones Ilegales Cometidas por Funcionario Público" tableColumnId="578"/>
      <queryTableField id="579" name="Sentencias por Exacciones Ilegales Cometidas por Particulares" tableColumnId="579"/>
      <queryTableField id="580" name="Sentencias por Expendio de Bebidas Alcohólicas a Menores" tableColumnId="580"/>
      <queryTableField id="581" name="Sentencias por Extorsión" tableColumnId="581"/>
      <queryTableField id="582" name="Sentencias por Extranjeros Que Ingresan o Intentan Egresar c/Documentos Falsificados" tableColumnId="582"/>
      <queryTableField id="583" name="Sentencias por Extranjeros Que Ingresan o Intentan Egresar Clandestinamente" tableColumnId="583"/>
      <queryTableField id="584" name="Sentencias por Fabricación, Acopio o Comercialización de Hilo Curado" tableColumnId="584"/>
      <queryTableField id="585" name="Sentencias por Facilitación de Bienes al Tráfico de Drogas" tableColumnId="585"/>
      <queryTableField id="586" name="Sentencias por Facilitación Facturas Falsas" tableColumnId="586"/>
      <queryTableField id="587" name="Sentencias por Falsa Alarma de Incendio, Emergencia o Calamidad Pública" tableColumnId="587"/>
      <queryTableField id="588" name="Sentencias por Falsedades" tableColumnId="588"/>
      <queryTableField id="589" name="Sentencias por Falsificación de Billetes" tableColumnId="589"/>
      <queryTableField id="590" name="Sentencias por Falsificación de Licencias Medicas o Pensión" tableColumnId="590"/>
      <queryTableField id="591" name="Sentencias por Falsificación de Moneda y Otros" tableColumnId="591"/>
      <queryTableField id="592" name="Sentencias por Falsificación de Obras Protegidas por Ley de Propiedad Intelectual" tableColumnId="592"/>
      <queryTableField id="593" name="Sentencias por Falsificación de Placas, Tarjetas, Timbres y Sellos de Investigación" tableColumnId="593"/>
      <queryTableField id="594" name="Sentencias por Falsificación de Rótulos o Certificados" tableColumnId="594"/>
      <queryTableField id="595" name="Sentencias por Falsificación Licencia de Conducir y Otras Falsificaciones" tableColumnId="595"/>
      <queryTableField id="596" name="Sentencias por Falsificación Medios de Pago Transporte" tableColumnId="596"/>
      <queryTableField id="597" name="Sentencias por Falsificación o Uso de Pasaportes o Permisos para Porte de Armas" tableColumnId="597"/>
      <queryTableField id="598" name="Sentencias por Falsificación o Uso Malicioso de Documentos Privados" tableColumnId="598"/>
      <queryTableField id="599" name="Sentencias por Falsificación o Uso Malicioso de Documentos Públicos" tableColumnId="599"/>
      <queryTableField id="600" name="Sentencias por Falso testimonio, Perjurio o Denuncia Calumniosa" tableColumnId="600"/>
      <queryTableField id="601" name="Sentencias por Falta de Respeto a Autoridad Pública" tableColumnId="601"/>
      <queryTableField id="602" name="Sentencias por Faltas al Régimen Penitenciario" tableColumnId="602"/>
      <queryTableField id="603" name="Sentencias por Faltas Código Penal Conocidas por Juzgados del Crimen" tableColumnId="603"/>
      <queryTableField id="604" name="Sentencias por Femicidio Intimo" tableColumnId="604"/>
      <queryTableField id="605" name="Sentencias por Femicidio No Íntimo" tableColumnId="605"/>
      <queryTableField id="606" name="Sentencias por Fingimiento de Cargos o Profesiones" tableColumnId="606"/>
      <queryTableField id="607" name="Sentencias por Fraude Aduana Infraccción a la Ordenanza Aduanera" tableColumnId="607"/>
      <queryTableField id="608" name="Sentencias por Fraude de Subvenciones" tableColumnId="608"/>
      <queryTableField id="609" name="Sentencias por Fraudes al Fisco y Organismos del Estado" tableColumnId="609"/>
      <queryTableField id="610" name="Sentencias por Fraudulenta Atribución Calidad de Indígena" tableColumnId="610"/>
      <queryTableField id="611" name="Sentencias por Ganado Que Entra a Predio Ajeno Causando Daños" tableColumnId="611"/>
      <queryTableField id="612" name="Sentencias por Giro Doloso de Cheques" tableColumnId="612"/>
      <queryTableField id="613" name="Sentencias por Giro Doloso de Cheques (Cuenta Cerrada)" tableColumnId="613"/>
      <queryTableField id="614" name="Sentencias por Giro Doloso de Cheques (Falta de Fondos)" tableColumnId="614"/>
      <queryTableField id="615" name="Sentencias por Giro Doloso de Cheques (Sólo Crimen)" tableColumnId="615"/>
      <queryTableField id="616" name="Sentencias por Hallazgo de Drogas" tableColumnId="616"/>
      <queryTableField id="617" name="Sentencias por Hallazgo de Vehículo" tableColumnId="617"/>
      <queryTableField id="618" name="Sentencias por Homicidio" tableColumnId="618"/>
      <queryTableField id="619" name="Sentencias por Homicidio Calificado" tableColumnId="619"/>
      <queryTableField id="620" name="Sentencias por Homicidio de Fiscales o Defensores en Desempeño de Funciones" tableColumnId="620"/>
      <queryTableField id="621" name="Sentencias por Homicidio de Gendarme en el Desempeño de sus Funciones" tableColumnId="621"/>
      <queryTableField id="622" name="Sentencias por Homicidio en Riña o Pelea" tableColumnId="622"/>
      <queryTableField id="623" name="Sentencias por Homicidio Simple" tableColumnId="623"/>
      <queryTableField id="624" name="Sentencias por Hurto (Sólo Crimen)" tableColumnId="624"/>
      <queryTableField id="625" name="Sentencias por Hurto Agravado" tableColumnId="625"/>
      <queryTableField id="626" name="Sentencias por Hurto de Bienes Pertenecientes a Redes de Suministro Público" tableColumnId="626"/>
      <queryTableField id="627" name="Sentencias por Hurto de Hallazgo" tableColumnId="627"/>
      <queryTableField id="628" name="Sentencias por Hurto Falta" tableColumnId="628"/>
      <queryTableField id="629" name="Sentencias por Hurto Simple" tableColumnId="629"/>
      <queryTableField id="630" name="Sentencias por Hurto Simple por Un Valor de 4 a 40 Utm" tableColumnId="630"/>
      <queryTableField id="631" name="Sentencias por Hurto Simple por Un Valor de Media a Menos de a 4 Utm" tableColumnId="631"/>
      <queryTableField id="632" name="Sentencias por Hurto Simple por Un Valor Sobre 40 Utm" tableColumnId="632"/>
      <queryTableField id="633" name="Sentencias por Impedir Ejercicio de Funciones a Inspectores Municipales" tableColumnId="633"/>
      <queryTableField id="634" name="Sentencias por Incendio" tableColumnId="634"/>
      <queryTableField id="635" name="Sentencias por Incendio c/Peligro para Las Personas" tableColumnId="635"/>
      <queryTableField id="636" name="Sentencias por Incendio con Resultado de Muerte y/o Lesiones" tableColumnId="636"/>
      <queryTableField id="637" name="Sentencias por Incendio de Bosques" tableColumnId="637"/>
      <queryTableField id="638" name="Sentencias por Incendio Solo c/Daños o Sin Peligro Propagación" tableColumnId="638"/>
      <queryTableField id="639" name="Sentencias por Incesto" tableColumnId="639"/>
      <queryTableField id="640" name="Sentencias por Inducir a Un Menor a Abandonar el Hogar" tableColumnId="640"/>
      <queryTableField id="641" name="Sentencias por Inducir, Permitir, Facilitar, Ocultar Infraccción Derechos Autor/Conexos" tableColumnId="641"/>
      <queryTableField id="642" name="Sentencias por Infanticidio" tableColumnId="642"/>
      <queryTableField id="643" name="Sentencias por Infidelidad en la Custodia de Documentos" tableColumnId="643"/>
      <queryTableField id="644" name="Sentencias por Infracción a la Ley 19.496 de Protección al Consumidor" tableColumnId="644"/>
      <queryTableField id="645" name="Sentencias por Infracción a la Ley de Administración Provicional de Sostenedores Educacionales" tableColumnId="645"/>
      <queryTableField id="646" name="Sentencias por Infracción a la Ley Electoral" tableColumnId="646"/>
      <queryTableField id="647" name="Sentencias por Infracción a la Ley Mercado de Valores" tableColumnId="647"/>
      <queryTableField id="648" name="Sentencias por Infracción a Ley 11.564 de Mataderos Clandestinos" tableColumnId="648"/>
      <queryTableField id="649" name="Sentencias por Infracción al Artículo 454 del Código Penal" tableColumnId="649"/>
      <queryTableField id="650" name="Sentencias por Infracción al Artículo 9 del Decreto Ley 2.695" tableColumnId="650"/>
      <queryTableField id="651" name="Sentencias por Infracción al Deber de Información de la Ley 19.913" tableColumnId="651"/>
      <queryTableField id="652" name="Sentencias por Infracción al Estatuto de Capacitación y Empleo" tableColumnId="652"/>
      <queryTableField id="653" name="Sentencias por Infracción en el Otorgamiento Prestaciones de Isapre" tableColumnId="653"/>
      <queryTableField id="654" name="Sentencias por Infracción Inversión Extranjera Directa en Chile" tableColumnId="654"/>
      <queryTableField id="655" name="Sentencias por Infracción L.O.C del Banco Central" tableColumnId="655"/>
      <queryTableField id="656" name="Sentencias por Infracción Ley 18.175 de Quiebras" tableColumnId="656"/>
      <queryTableField id="657" name="Sentencias por Infracción Ley 18.892 de Pesca" tableColumnId="657"/>
      <queryTableField id="658" name="Sentencias por Infracción Ley General Telecomunicaciones" tableColumnId="658"/>
      <queryTableField id="659" name="Sentencias por Infracción Normas Inhumaciones y Exhumaciones" tableColumnId="659"/>
      <queryTableField id="660" name="Sentencias por Infracción Ordenanza Aduanas (Fraude y Contrabando)" tableColumnId="660"/>
      <queryTableField id="661" name="Sentencias por Infracción por Contaminación" tableColumnId="661"/>
      <queryTableField id="662" name="Sentencias por Infracciones a la Ley de Identidad de Género" tableColumnId="662"/>
      <queryTableField id="663" name="Sentencias por Infracciones a la Ley de Seguridad Nuclear" tableColumnId="663"/>
      <queryTableField id="664" name="Sentencias por Infracciones a la Ley Orgánica Constitucional Sobre Votación" tableColumnId="664"/>
      <queryTableField id="665" name="Sentencias por Infracciones a la Seguridad Social" tableColumnId="665"/>
      <queryTableField id="666" name="Sentencias por Infracciones al Código Aeronáutico" tableColumnId="666"/>
      <queryTableField id="667" name="Sentencias por Infracciones Tributarias Contempladas en Otras Leyes" tableColumnId="667"/>
      <queryTableField id="668" name="Sentencias por Infringir Normas Higiénicas y de Salubridad" tableColumnId="668"/>
      <queryTableField id="669" name="Sentencias por Injuria (Accion Privada)" tableColumnId="669"/>
      <queryTableField id="670" name="Sentencias por Injurias y Calumnias por Medios de Comunicacion Social" tableColumnId="670"/>
      <queryTableField id="671" name="Sentencias por Insolvencia Punible (Alzamiento de Bienes)" tableColumnId="671"/>
      <queryTableField id="672" name="Sentencias por Instalación Indebida de Señales del Tránsito o Barreras" tableColumnId="672"/>
      <queryTableField id="673" name="Sentencias por Interrupción de Servicio Eléctrico" tableColumnId="673"/>
      <queryTableField id="674" name="Sentencias por Inutilización de Dispositivos de Monitoreo Telemático" tableColumnId="674"/>
      <queryTableField id="675" name="Sentencias por Invasión de Derechos Ajenos" tableColumnId="675"/>
      <queryTableField id="676" name="Sentencias por Lanzar Objeto a Vía Pública con Muerte o Lesiones" tableColumnId="676"/>
      <queryTableField id="677" name="Sentencias por Lavado de Dinero Persona Jurídica" tableColumnId="677"/>
      <queryTableField id="678" name="Sentencias por Lavado de Dinero Persona Natural" tableColumnId="678"/>
      <queryTableField id="679" name="Sentencias por Lesionar o Amenazar Fiscalizador Transporte" tableColumnId="679"/>
      <queryTableField id="680" name="Sentencias por Lesiones (Sólo Crimen)" tableColumnId="680"/>
      <queryTableField id="681" name="Sentencias por Lesiones Corporales" tableColumnId="681"/>
      <queryTableField id="682" name="Sentencias por Lesiones Daño con Motivo de Espectáculo de Fútbol Profesional" tableColumnId="682"/>
      <queryTableField id="683" name="Sentencias por Lesiones Graves" tableColumnId="683"/>
      <queryTableField id="684" name="Sentencias por Lesiones Graves Gravísimas" tableColumnId="684"/>
      <queryTableField id="685" name="Sentencias por Lesiones Leves" tableColumnId="685"/>
      <queryTableField id="686" name="Sentencias por Lesiones Menos Graves" tableColumnId="686"/>
      <queryTableField id="687" name="Sentencias por Ley 8.314 de Conductas Terroristas" tableColumnId="687"/>
      <queryTableField id="688" name="Sentencias por Ley Responsabilidad Penal Personas Jurídicas" tableColumnId="688"/>
      <queryTableField id="689" name="Sentencias por Loteos Irregulares" tableColumnId="689"/>
      <queryTableField id="690" name="Sentencias por Lotería Ilegal, Casas de Juego y Prestamos Sobre Prenda" tableColumnId="690"/>
      <queryTableField id="691" name="Sentencias por Mal Uso de Información de Medio Tecnológico de Acceso a Transporte Público" tableColumnId="691"/>
      <queryTableField id="692" name="Sentencias por Maltrato Cometido por Persona con Deber Especial de Cuidado" tableColumnId="692"/>
      <queryTableField id="693" name="Sentencias por Maltrato Corporal a Menores o Personas Vulnerables" tableColumnId="693"/>
      <queryTableField id="694" name="Sentencias por Maltrato de Obra a Gendarme en el Desempeño de sus Funciones" tableColumnId="694"/>
      <queryTableField id="695" name="Sentencias por Maltrato de Obra Personal Investigaciones con o Sin Lesiones" tableColumnId="695"/>
      <queryTableField id="696" name="Sentencias por Maltrato Habitual (Violencia Intrafamiliar)" tableColumnId="696"/>
      <queryTableField id="697" name="Sentencias por Maltrato Obra a Carabineros" tableColumnId="697"/>
      <queryTableField id="698" name="Sentencias por Maltrato Obra a Fiscales o Defensores en Desempeño Funciones" tableColumnId="698"/>
      <queryTableField id="699" name="Sentencias por Malversación de Caudales Publicos" tableColumnId="699"/>
      <queryTableField id="700" name="Sentencias por Malversación, Defraudación E Incendio por Menos de 1 Utm" tableColumnId="700"/>
      <queryTableField id="701" name="Sentencias por Manejo en Estado de Ebriedad (Sólo Crimen)" tableColumnId="701"/>
      <queryTableField id="702" name="Sentencias por Marcha del Sitio del Suceso Sin Prestar Auxilio a la Víctima" tableColumnId="702"/>
      <queryTableField id="703" name="Sentencias por Matar a Carabinero en Ejercicio de Funciones" tableColumnId="703"/>
      <queryTableField id="704" name="Sentencias por Muertes y Hallazgo de Cadaver" tableColumnId="704"/>
      <queryTableField id="705" name="Sentencias por NA" tableColumnId="705"/>
      <queryTableField id="706" name="Sentencias por Negativa a Efectuarse Examen" tableColumnId="706"/>
      <queryTableField id="707" name="Sentencias por Negligencia Médica" tableColumnId="707"/>
      <queryTableField id="708" name="Sentencias por Negociación Incompatible" tableColumnId="708"/>
      <queryTableField id="709" name="Sentencias por No Dar Cuenta de Accidente de Tránsito" tableColumnId="709"/>
      <queryTableField id="710" name="Sentencias por No Existen Resultados para la Consulta Seleccionada" tableColumnId="710"/>
      <queryTableField id="711" name="Sentencias por Nombramientos Ilegales" tableColumnId="711"/>
      <queryTableField id="712" name="Sentencias por Obstrucción a la Investigación" tableColumnId="712"/>
      <queryTableField id="713" name="Sentencias por Obstrucción a la Justicia con Ocasión de Tratamiento de ADN" tableColumnId="713"/>
      <queryTableField id="714" name="Sentencias por Obstrucción a la Justicia por Fiscal o Asistente de Fiscal del Ministerio Público" tableColumnId="714"/>
      <queryTableField id="715" name="Sentencias por Obstrucción o Infracción Ley de Violencia en Los Estadios" tableColumnId="715"/>
      <queryTableField id="716" name="Sentencias por Obtención de Declaraciones Forzadas" tableColumnId="716"/>
      <queryTableField id="717" name="Sentencias por Obtención de Servicios Sexuales de Menores" tableColumnId="717"/>
      <queryTableField id="718" name="Sentencias por Obtención Fraudulenta de Créditos" tableColumnId="718"/>
      <queryTableField id="719" name="Sentencias por Obtención Indebida de Devolución de Impuestos" tableColumnId="719"/>
      <queryTableField id="720" name="Sentencias por Ocultación de Identidad" tableColumnId="720"/>
      <queryTableField id="721" name="Sentencias por Ocultación de Identidad en Control Investigación" tableColumnId="721"/>
      <queryTableField id="722" name="Sentencias por Ocultación de Identidad en Control Preventivo" tableColumnId="722"/>
      <queryTableField id="723" name="Sentencias por Ocultación o Entrega de Información Falsa a Fiscal Nacional Económico" tableColumnId="723"/>
      <queryTableField id="724" name="Sentencias por Ocultamiento de Placa Patente" tableColumnId="724"/>
      <queryTableField id="725" name="Sentencias por Ofensas al Pudor" tableColumnId="725"/>
      <queryTableField id="726" name="Sentencias por Omisión de Denunciar por Funcionario Público" tableColumnId="726"/>
      <queryTableField id="727" name="Sentencias por Oponerse a la Acción de la Autoridad Pública o sus Agentes" tableColumnId="727"/>
      <queryTableField id="728" name="Sentencias por Otorgamiento de Patentes de Alcoholes" tableColumnId="728"/>
      <queryTableField id="729" name="Sentencias por Otorgamiento Irregular de Documentos" tableColumnId="729"/>
      <queryTableField id="730" name="Sentencias por Otras Faltas Código Penal" tableColumnId="730"/>
      <queryTableField id="731" name="Sentencias por Otras Faltas Leyes Especiales" tableColumnId="731"/>
      <queryTableField id="732" name="Sentencias por Otras Faltas y Delitos de la Ley 19.733" tableColumnId="732"/>
      <queryTableField id="733" name="Sentencias por Otras Infraccciones a la Ordenanza Aduanas" tableColumnId="733"/>
      <queryTableField id="734" name="Sentencias por Otras Infracciones a la Ley 19.913" tableColumnId="734"/>
      <queryTableField id="735" name="Sentencias por Otras Infracciones a la Ley del Banco Central" tableColumnId="735"/>
      <queryTableField id="736" name="Sentencias por Otras Infracciones al Código de Justicia Militar" tableColumnId="736"/>
      <queryTableField id="737" name="Sentencias por Otras Infracciones Ley 18.892 de Pesca" tableColumnId="737"/>
      <queryTableField id="738" name="Sentencias por Otros de Los Cuasidelitos" tableColumnId="738"/>
      <queryTableField id="739" name="Sentencias por Otros Delitos Cometidos por Empleados Públicos en el Desempeño de sus Cargos" tableColumnId="739"/>
      <queryTableField id="740" name="Sentencias por Otros Delitos Contra la Fe Pública, Falsificación, Falso Testimonio y Perjuicio" tableColumnId="740"/>
      <queryTableField id="741" name="Sentencias por Otros Delitos Contra la Ley de Propiedad Intelectual" tableColumnId="741"/>
      <queryTableField id="742" name="Sentencias por Otros Delitos Contra la Ley del Tránsito" tableColumnId="742"/>
      <queryTableField id="743" name="Sentencias por Otros Delitos Contra la Propiedad" tableColumnId="743"/>
      <queryTableField id="744" name="Sentencias por Otros Delitos Contra Las Personas" tableColumnId="744"/>
      <queryTableField id="745" name="Sentencias por Otros Delitos Contra Ley de Propiedad Industrial" tableColumnId="745"/>
      <queryTableField id="746" name="Sentencias por Otros Delitos Contra Orden de Familias, Moralidad Pública e Integración Sexual" tableColumnId="746"/>
      <queryTableField id="747" name="Sentencias por Otros Delitos Contra Orden y Seguridad Pública Cometidos por Particulares" tableColumnId="747"/>
      <queryTableField id="748" name="Sentencias por Otros Delitos de la Ley 20.000" tableColumnId="748"/>
      <queryTableField id="749" name="Sentencias por Otros Delitos de la Ley de Control de Armas" tableColumnId="749"/>
      <queryTableField id="750" name="Sentencias por Otros Delitos L.O.C. de Investigaciones" tableColumnId="750"/>
      <queryTableField id="751" name="Sentencias por Otros Delitos Ley 18.314" tableColumnId="751"/>
      <queryTableField id="752" name="Sentencias por Otros Delitos Ley 19.327 Sobre Violencia en Los Estadios" tableColumnId="752"/>
      <queryTableField id="753" name="Sentencias por Otros Delitos Ley de Cuentas Corrientes Bancarias y Cheque" tableColumnId="753"/>
      <queryTableField id="754" name="Sentencias por Otros Delitos Ley General de Bancos" tableColumnId="754"/>
      <queryTableField id="755" name="Sentencias por Otros Delitos Que Afectan Los Derechos Garantizados por la Constitución" tableColumnId="755"/>
      <queryTableField id="756" name="Sentencias por Otros Estragos" tableColumnId="756"/>
      <queryTableField id="757" name="Sentencias por Otros Hechos Que No Constituyan Delito: Agrup.1008, 1009, 1011" tableColumnId="757"/>
      <queryTableField id="758" name="Sentencias por Parricidio" tableColumnId="758"/>
      <queryTableField id="759" name="Sentencias por Peleas de Animales Como Espectáculo" tableColumnId="759"/>
      <queryTableField id="760" name="Sentencias por Perro Potencialmente Peligroso No Inscrito" tableColumnId="760"/>
      <queryTableField id="761" name="Sentencias por Portar Elemento Conocidamente Destinados a Cometer Delito de Robo" tableColumnId="761"/>
      <queryTableField id="762" name="Sentencias por Porte de Arma Cortante o Punzante" tableColumnId="762"/>
      <queryTableField id="763" name="Sentencias por Porte de Drogas" tableColumnId="763"/>
      <queryTableField id="764" name="Sentencias por Porte Ilegal de Arma de Fuego, Municiones y Otros Sujetas a Control" tableColumnId="764"/>
      <queryTableField id="765" name="Sentencias por Posesión o Tenencia Armas de Guerra, Químicas, Biológicas o Nucleares" tableColumnId="765"/>
      <queryTableField id="766" name="Sentencias por Posesión o Tenencia de Armas Prohibidas" tableColumnId="766"/>
      <queryTableField id="767" name="Sentencias por Posesión o Tenencia o Porte de Munición y Sustancias Químicas" tableColumnId="767"/>
      <queryTableField id="768" name="Sentencias por Posesión, Tenencia o Porte de Armas Sujetas a Control" tableColumnId="768"/>
      <queryTableField id="769" name="Sentencias por Prescripción Médica Abusiva de Drogas Estupefacientes o Sicotrópicos" tableColumnId="769"/>
      <queryTableField id="770" name="Sentencias por Presentación de Peritos, Testigos o Interpretes Que Faltaren a la Verdad" tableColumnId="770"/>
      <queryTableField id="771" name="Sentencias por Presunta Desgracia" tableColumnId="771"/>
      <queryTableField id="772" name="Sentencias por Presunta Desgracia Infantil" tableColumnId="772"/>
      <queryTableField id="773" name="Sentencias por Prevaricación del Abogado y Procurador" tableColumnId="773"/>
      <queryTableField id="774" name="Sentencias por Prevaricación Judicial y Administrativa" tableColumnId="774"/>
      <queryTableField id="775" name="Sentencias por Producción de Material Pornógrafico Utilizando Menores 18 Años" tableColumnId="775"/>
      <queryTableField id="776" name="Sentencias por Producción y Tráfico por Desvío de Precursores" tableColumnId="776"/>
      <queryTableField id="777" name="Sentencias por Promover o Facilitar la Entrada o Salida de Personas del País para Prostitución" tableColumnId="777"/>
      <queryTableField id="778" name="Sentencias por Promover o Facilitar Prostitucion de Menores" tableColumnId="778"/>
      <queryTableField id="779" name="Sentencias por Propagación de Enfermed Que Afecten la Salud Animal o Vegetal" tableColumnId="779"/>
      <queryTableField id="780" name="Sentencias por Quebrantamiento" tableColumnId="780"/>
      <queryTableField id="781" name="Sentencias por Recaudación Aduanas Infracción Ordenanza de Aduanas" tableColumnId="781"/>
      <queryTableField id="782" name="Sentencias por Recaudar/Proveer Fondo para Comisión de Delitos Terroristas Persona Jurídica" tableColumnId="782"/>
      <queryTableField id="783" name="Sentencias por Recaudar/Proveer Fondo para Comisión de Delitos Terroristas Persona Natural" tableColumnId="783"/>
      <queryTableField id="784" name="Sentencias por Receptacion" tableColumnId="784"/>
      <queryTableField id="785" name="Sentencias por Receptación Cometida por Persona Jurídica" tableColumnId="785"/>
      <queryTableField id="786" name="Sentencias por Receptación de Vehículos Motorizados" tableColumnId="786"/>
      <queryTableField id="787" name="Sentencias por Receta Innecesaria de Drogas" tableColumnId="787"/>
      <queryTableField id="788" name="Sentencias por Remisos (Reclutamiento)" tableColumnId="788"/>
      <queryTableField id="789" name="Sentencias por Revelar Información Obtenida en Aplicación de Monitoreo Telemático" tableColumnId="789"/>
      <queryTableField id="790" name="Sentencias por Riña Pública" tableColumnId="790"/>
      <queryTableField id="791" name="Sentencias por Robo (Sólo Crimen)" tableColumnId="791"/>
      <queryTableField id="792" name="Sentencias por Robo Calificado" tableColumnId="792"/>
      <queryTableField id="793" name="Sentencias por Robo con Castración, Mutilación o Lesiones Graves Gravísimas" tableColumnId="793"/>
      <queryTableField id="794" name="Sentencias por Robo con Fuerza de Cajeros Automáticos" tableColumnId="794"/>
      <queryTableField id="795" name="Sentencias por Robo con Fuerza en Las Cosas" tableColumnId="795"/>
      <queryTableField id="796" name="Sentencias por Robo con Homicidio" tableColumnId="796"/>
      <queryTableField id="797" name="Sentencias por Robo con Intimidación" tableColumnId="797"/>
      <queryTableField id="798" name="Sentencias por Robo con Lesiones Graves Gravísimas" tableColumnId="798"/>
      <queryTableField id="799" name="Sentencias por Robo con Retención de Víctimas o con Lesiones Graves" tableColumnId="799"/>
      <queryTableField id="800" name="Sentencias por Robo con Retencion de Victimas o Lesiones Graves" tableColumnId="800"/>
      <queryTableField id="801" name="Sentencias por Robo con Violación" tableColumnId="801"/>
      <queryTableField id="802" name="Sentencias por Robo con Violencia" tableColumnId="802"/>
      <queryTableField id="803" name="Sentencias por Robo con Violencia, Intimidación de Vehículo Motorizado" tableColumnId="803"/>
      <queryTableField id="804" name="Sentencias por Robo de Vehículo Motorizado" tableColumnId="804"/>
      <queryTableField id="805" name="Sentencias por Robo en Bienes Nacionales de Uso Público o Sitios no Destino a la Habitación" tableColumnId="805"/>
      <queryTableField id="806" name="Sentencias por Robo en Lugar Habitado o Destinado a la Habitación" tableColumnId="806"/>
      <queryTableField id="807" name="Sentencias por Robo en Lugar No Habitado" tableColumnId="807"/>
      <queryTableField id="808" name="Sentencias por Robo o Hurto de Material de Guerra" tableColumnId="808"/>
      <queryTableField id="809" name="Sentencias por Robo por Sorpresa" tableColumnId="809"/>
      <queryTableField id="810" name="Sentencias por Rotura de Sellos" tableColumnId="810"/>
      <queryTableField id="811" name="Sentencias por Sabotaje Informático" tableColumnId="811"/>
      <queryTableField id="812" name="Sentencias por Secuestro" tableColumnId="812"/>
      <queryTableField id="813" name="Sentencias por Secuestro con Homicidio" tableColumnId="813"/>
      <queryTableField id="814" name="Sentencias por Secuestro con Homicidio, Violación o Lesiones" tableColumnId="814"/>
      <queryTableField id="815" name="Sentencias por Secuestro con Lesiones" tableColumnId="815"/>
      <queryTableField id="816" name="Sentencias por Secuestro con Violación" tableColumnId="816"/>
      <queryTableField id="817" name="Sentencias por Soborno Funcionario Público Extranjero, Persona Jurídica" tableColumnId="817"/>
      <queryTableField id="818" name="Sentencias por Soborno Funcionario Público Extranjero, Persona Natural" tableColumnId="818"/>
      <queryTableField id="819" name="Sentencias por Soborno, Persona Juridica" tableColumnId="819"/>
      <queryTableField id="820" name="Sentencias por Sodomía" tableColumnId="820"/>
      <queryTableField id="821" name="Sentencias por Suministro de Hidrocarburos Aromáticos a Menores" tableColumnId="821"/>
      <queryTableField id="822" name="Sentencias por Suministro Indebido de Drogas" tableColumnId="822"/>
      <queryTableField id="823" name="Sentencias por Sustracción de Menores" tableColumnId="823"/>
      <queryTableField id="824" name="Sentencias por Tacha Falsa de Firma Auténtica" tableColumnId="824"/>
      <queryTableField id="825" name="Sentencias por Tacha Falsa de Firma Auténtica Acción Penal Pública" tableColumnId="825"/>
      <queryTableField id="826" name="Sentencias por Tolerancia al Tráfico o Consumo de Drogas" tableColumnId="826"/>
      <queryTableField id="827" name="Sentencias por Tormentos a Detenidos" tableColumnId="827"/>
      <queryTableField id="828" name="Sentencias por Tortura con Cuasidelito" tableColumnId="828"/>
      <queryTableField id="829" name="Sentencias por Tortura con Homicidio" tableColumnId="829"/>
      <queryTableField id="830" name="Sentencias por Tortura con Violación, Abuso Sexual Agravado/Otros" tableColumnId="830"/>
      <queryTableField id="831" name="Sentencias por Tortura para Anular Voluntad" tableColumnId="831"/>
      <queryTableField id="832" name="Sentencias por Torturas Cometidas por Funcionarios Público" tableColumnId="832"/>
      <queryTableField id="833" name="Sentencias por Torturas por Particulares en Ejercicio de Funciones Públicas o Consentimiento de un Agente del Estado" tableColumnId="833"/>
      <queryTableField id="834" name="Sentencias por Tráfico de Armas" tableColumnId="834"/>
      <queryTableField id="835" name="Sentencias por Tráfico de Especies Vegetales" tableColumnId="835"/>
      <queryTableField id="836" name="Sentencias por Tráfico de Influencias" tableColumnId="836"/>
      <queryTableField id="837" name="Sentencias por Tráfico de Inmigrantes Cometidos por Funcionarios Público" tableColumnId="837"/>
      <queryTableField id="838" name="Sentencias por Trafico de Migrantes" tableColumnId="838"/>
      <queryTableField id="839" name="Sentencias por Tráfico de Órganos Incluyendo los Provenientes de Aborto" tableColumnId="839"/>
      <queryTableField id="840" name="Sentencias por Tráfico de Pequeñas Cantidades" tableColumnId="840"/>
      <queryTableField id="841" name="Sentencias por Tráfico de Residuos Peligrosos" tableColumnId="841"/>
      <queryTableField id="842" name="Sentencias por Tráfico Ilícito de Drogas" tableColumnId="842"/>
      <queryTableField id="843" name="Sentencias por Traición, Espionaje y Demás Delitos Contra Soberanía y Seguridad Estado" tableColumnId="843"/>
      <queryTableField id="844" name="Sentencias por Transporte de Desechos a Vertederos Clandestinos" tableColumnId="844"/>
      <queryTableField id="845" name="Sentencias por Transporte o Distribucion de Gas E Instalaciones Clandestinas" tableColumnId="845"/>
      <queryTableField id="846" name="Sentencias por Trata de Personas" tableColumnId="846"/>
      <queryTableField id="847" name="Sentencias por Trata de Personas para la Explotación Sexual" tableColumnId="847"/>
      <queryTableField id="848" name="Sentencias por Trata Personas Menores de 18 Años" tableColumnId="848"/>
      <queryTableField id="849" name="Sentencias por Trata Personas para Trabajos Forzados y Otros" tableColumnId="849"/>
      <queryTableField id="850" name="Sentencias por Tratos Degradantes a Personas Vulnerables" tableColumnId="850"/>
      <queryTableField id="851" name="Sentencias por Ultraje Público a Las Buenas Costumbres" tableColumnId="851"/>
      <queryTableField id="852" name="Sentencias por Ultraje Público Buenas Costumbres por Medio Comunicación Social" tableColumnId="852"/>
      <queryTableField id="853" name="Sentencias por Uso de Uniforme o Insignias de FF.AA. o Carabineros de Chile" tableColumnId="853"/>
      <queryTableField id="854" name="Sentencias por Uso Fraudulento de Tarjetas o Medios de Pago" tableColumnId="854"/>
      <queryTableField id="855" name="Sentencias por Uso Ilícito Fuego" tableColumnId="855"/>
      <queryTableField id="856" name="Sentencias por Uso, Facilitación o Transporte de Hilo Curado" tableColumnId="856"/>
      <queryTableField id="857" name="Sentencias por Usura" tableColumnId="857"/>
      <queryTableField id="858" name="Sentencias por Usurpación" tableColumnId="858"/>
      <queryTableField id="859" name="Sentencias por Usurpación de Aguas" tableColumnId="859"/>
      <queryTableField id="860" name="Sentencias por Usurpación de Atribuciones de Empleados Públicos y Judiciales" tableColumnId="860"/>
      <queryTableField id="861" name="Sentencias por Usurpación de Estado Civil" tableColumnId="861"/>
      <queryTableField id="862" name="Sentencias por Usurpación de Nombre" tableColumnId="862"/>
      <queryTableField id="863" name="Sentencias por Usurpación de Propiedad, Descubrimiento o Producción" tableColumnId="863"/>
      <queryTableField id="864" name="Sentencias por Usurpación No Violenta" tableColumnId="864"/>
      <queryTableField id="865" name="Sentencias por Usurpación Violenta" tableColumnId="865"/>
      <queryTableField id="866" name="Sentencias por Utilización Sin Autorización de Obras de Dominio Ajeno Protegidas por la Ley" tableColumnId="866"/>
      <queryTableField id="867" name="Sentencias por Veedor/Liquidador Realice Conducta Señalada" tableColumnId="867"/>
      <queryTableField id="868" name="Sentencias por Venta Ilícita de Obras Protegidas por Ley de Propiedad Intelectual" tableColumnId="868"/>
      <queryTableField id="869" name="Sentencias por Vigilancia Privada No Autorizada" tableColumnId="869"/>
      <queryTableField id="870" name="Sentencias por Violación" tableColumnId="870"/>
      <queryTableField id="871" name="Sentencias por Violación con Homicidio o Femicidio" tableColumnId="871"/>
      <queryTableField id="872" name="Sentencias por Violación de Mayor de 14 Años" tableColumnId="872"/>
      <queryTableField id="873" name="Sentencias por Violación de Menor de 14 Años" tableColumnId="873"/>
      <queryTableField id="874" name="Sentencias por Violación de Morada" tableColumnId="874"/>
      <queryTableField id="875" name="Sentencias por Violación de Secretos" tableColumnId="875"/>
      <queryTableField id="876" name="Sentencias por Violación de Secretos de Fábrica" tableColumnId="876"/>
      <queryTableField id="877" name="Sentencias por Violencia en Los Estadios" tableColumnId="877"/>
      <queryTableField id="878" name="Sentencias por Corrupción" tableColumnId="878"/>
      <queryTableField id="879" name="Sentencias por Crimen Organizado y Lavado de Dinero" tableColumnId="879"/>
      <queryTableField id="880" name="Sentencias por Delitos Cometidos por Empleados y Funcionarios Públicos" tableColumnId="880"/>
      <queryTableField id="881" name="Sentencias por Delitos Contra el Estado Civil y la Familia" tableColumnId="881"/>
      <queryTableField id="882" name="Sentencias por Delitos Contra el Honor" tableColumnId="882"/>
      <queryTableField id="883" name="Sentencias por Delitos Contra el Medioambientales y Seres Vivos" tableColumnId="883"/>
      <queryTableField id="884" name="Sentencias por Delitos Contra el Orden Público, Funcionarios o Agentes del Estado" tableColumnId="884"/>
      <queryTableField id="885" name="Sentencias por Delitos Contra la Administración de la Justicia" tableColumnId="885"/>
      <queryTableField id="886" name="Sentencias por Delitos Contra la Fé Pública" tableColumnId="886"/>
      <queryTableField id="887" name="Sentencias por Delitos Contra la Intimidad y la Libertad" tableColumnId="887"/>
      <queryTableField id="888" name="Sentencias por Delitos Contra la Propiedad y el Patrimonio" tableColumnId="888"/>
      <queryTableField id="889" name="Sentencias por Delitos Contra la Salud Pública" tableColumnId="889"/>
      <queryTableField id="890" name="Sentencias por Delitos Contra la Seguridad" tableColumnId="890"/>
      <queryTableField id="891" name="Sentencias por Delitos Contra la Vida, Integridad o Dignidad Personal" tableColumnId="891"/>
      <queryTableField id="892" name="Sentencias por Delitos Contra las Personas" tableColumnId="892"/>
      <queryTableField id="893" name="Sentencias por Delitos de Tenecia y Porte de Armas" tableColumnId="893"/>
      <queryTableField id="894" name="Sentencias por Delitos e Infracciones de Tránsito" tableColumnId="894"/>
      <queryTableField id="895" name="Sentencias por Delitos Económicos" tableColumnId="895"/>
      <queryTableField id="896" name="Sentencias por Delitos Electorales" tableColumnId="896"/>
      <queryTableField id="897" name="Sentencias por Delitos Informáticos" tableColumnId="897"/>
      <queryTableField id="898" name="Sentencias por Delitos Laborales" tableColumnId="898"/>
      <queryTableField id="899" name="Sentencias por Delitos Migratorios" tableColumnId="899"/>
      <queryTableField id="900" name="Sentencias por Delitos Militares" tableColumnId="900"/>
      <queryTableField id="901" name="Sentencias por Delitos Sexuales" tableColumnId="901"/>
      <queryTableField id="902" name="Sentencias por Delitos Tributarios" tableColumnId="902"/>
      <queryTableField id="903" name="Sentencias por Delitos Urbanísticos y de Servicios Públicos" tableColumnId="903"/>
      <queryTableField id="904" name="Sentencias por Delitos Violentos " tableColumnId="904"/>
      <queryTableField id="905" name="Sentencias por Drogas " tableColumnId="905"/>
      <queryTableField id="906" name="Sentencias por Otros Delitos" tableColumnId="906"/>
      <queryTableField id="907" name="Tasa por 100 mil habitantes de Aprehensiones por Homicidios" tableColumnId="907"/>
      <queryTableField id="908" name="Tasa por 100 mil habitantes de Aprehensiones por Hurtos" tableColumnId="908"/>
      <queryTableField id="909" name="Tasa por 100 mil habitantes de Aprehensiones por Lesiones" tableColumnId="909"/>
      <queryTableField id="910" name="Tasa por 100 mil habitantes de Aprehensiones por Otros Robos con Fuerza" tableColumnId="910"/>
      <queryTableField id="911" name="Tasa por 100 mil habitantes de Aprehensiones por Robo Accesorio Vehículo" tableColumnId="911"/>
      <queryTableField id="912" name="Tasa por 100 mil habitantes de Aprehensiones por Robo con Violencia o Intimidación" tableColumnId="912"/>
      <queryTableField id="913" name="Tasa por 100 mil habitantes de Aprehensiones por Robo de Vehículo" tableColumnId="913"/>
      <queryTableField id="914" name="Tasa por 100 mil habitantes de Aprehensiones por Robo Lugar Habitado" tableColumnId="914"/>
      <queryTableField id="915" name="Tasa por 100 mil habitantes de Aprehensiones por Robo Lugar No Habitado" tableColumnId="915"/>
      <queryTableField id="916" name="Tasa por 100 mil habitantes de Aprehensiones por Robo por Sorpresa" tableColumnId="916"/>
      <queryTableField id="917" name="Tasa por 100 mil habitantes de Aprehensiones por Violación" tableColumnId="917"/>
      <queryTableField id="918" name="Tasa por 100 mil habitantes de Casos Policiales por Homicidios" tableColumnId="918"/>
      <queryTableField id="919" name="Tasa por 100 mil habitantes de Casos Policiales por Hurtos" tableColumnId="919"/>
      <queryTableField id="920" name="Tasa por 100 mil habitantes de Casos Policiales por Lesiones" tableColumnId="920"/>
      <queryTableField id="921" name="Tasa por 100 mil habitantes de Casos Policiales por Otros Robos con Fuerza" tableColumnId="921"/>
      <queryTableField id="922" name="Tasa por 100 mil habitantes de Casos Policiales por Robo Accesorio Vehículo" tableColumnId="922"/>
      <queryTableField id="923" name="Tasa por 100 mil habitantes de Casos Policiales por Robo con Violencia o Intimidación" tableColumnId="923"/>
      <queryTableField id="924" name="Tasa por 100 mil habitantes de Casos Policiales por Robo de Vehículo" tableColumnId="924"/>
      <queryTableField id="925" name="Tasa por 100 mil habitantes de Casos Policiales por Robo Lugar Habitado" tableColumnId="925"/>
      <queryTableField id="926" name="Tasa por 100 mil habitantes de Casos Policiales por Robo Lugar No Habitado" tableColumnId="926"/>
      <queryTableField id="927" name="Tasa por 100 mil habitantes de Casos Policiales por Robo por Sorpresa" tableColumnId="927"/>
      <queryTableField id="928" name="Tasa por 100 mil habitantes de Casos Policiales por Violación" tableColumnId="928"/>
      <queryTableField id="929" name="Tasa por 100 mil habitantes de Denuncias por Homicidios" tableColumnId="929"/>
      <queryTableField id="930" name="Tasa por 100 mil habitantes de Denuncias por Hurtos" tableColumnId="930"/>
      <queryTableField id="931" name="Tasa por 100 mil habitantes de Denuncias por Lesiones" tableColumnId="931"/>
      <queryTableField id="932" name="Tasa por 100 mil habitantes de Denuncias por Otros Robos con Fuerza" tableColumnId="932"/>
      <queryTableField id="933" name="Tasa por 100 mil habitantes de Denuncias por Robo Accesorio Vehículo" tableColumnId="933"/>
      <queryTableField id="934" name="Tasa por 100 mil habitantes de Denuncias por Robo con Violencia o Intimidación" tableColumnId="934"/>
      <queryTableField id="935" name="Tasa por 100 mil habitantes de Denuncias por Robo de Vehículo" tableColumnId="935"/>
      <queryTableField id="936" name="Tasa por 100 mil habitantes de Denuncias por Robo Lugar Habitado" tableColumnId="936"/>
      <queryTableField id="937" name="Tasa por 100 mil habitantes de Denuncias por Robo Lugar No Habitado" tableColumnId="937"/>
      <queryTableField id="938" name="Tasa por 100 mil habitantes de Denuncias por Robo por Sorpresa" tableColumnId="938"/>
      <queryTableField id="939" name="Tasa por 100 mil habitantes de Denuncias por Violación" tableColumnId="939"/>
      <queryTableField id="940" name="Tasa por 100 mil habitantes de Detenciones por Homicidios" tableColumnId="940"/>
      <queryTableField id="941" name="Tasa por 100 mil habitantes de Detenciones por Hurtos" tableColumnId="941"/>
      <queryTableField id="942" name="Tasa por 100 mil habitantes de Detenciones por Lesiones" tableColumnId="942"/>
      <queryTableField id="943" name="Tasa por 100 mil habitantes de Detenciones por Otros Robos con Fuerza" tableColumnId="943"/>
      <queryTableField id="944" name="Tasa por 100 mil habitantes de Detenciones por Robo Accesorio Vehículo" tableColumnId="944"/>
      <queryTableField id="945" name="Tasa por 100 mil habitantes de Detenciones por Robo con Violencia o Intimidación" tableColumnId="945"/>
      <queryTableField id="946" name="Tasa por 100 mil habitantes de Detenciones por Robo de Vehículo" tableColumnId="946"/>
      <queryTableField id="947" name="Tasa por 100 mil habitantes de Detenciones por Robo Lugar Habitado" tableColumnId="947"/>
      <queryTableField id="948" name="Tasa por 100 mil habitantes de Detenciones por Robo Lugar No Habitado" tableColumnId="948"/>
      <queryTableField id="949" name="Tasa por 100 mil habitantes de Detenciones por Robo por Sorpresa" tableColumnId="949"/>
      <queryTableField id="950" name="Tasa por 100 mil habitantes de Detenciones por Violación" tableColumnId="950"/>
      <queryTableField id="952" name="Población rural" tableColumnId="952"/>
      <queryTableField id="953" name="Población urbana" tableColumnId="953"/>
      <queryTableField id="954" name="Cantidad de estudiantes de una carrera del área de agricultura" tableColumnId="954"/>
      <queryTableField id="955" name="Cantidad de estudiantes de una carrera del área de arquitectura y construcción" tableColumnId="955"/>
      <queryTableField id="956" name="Cantidad de estudiantes de una carrera del área de artes" tableColumnId="956"/>
      <queryTableField id="957" name="Cantidad de estudiantes de una carrera del área de bachilleratos y carreras no bien especificadas" tableColumnId="957"/>
      <queryTableField id="958" name="Cantidad de estudiantes de una carrera del área de ciencias biológicas y afines" tableColumnId="958"/>
      <queryTableField id="959" name="Cantidad de estudiantes de una carrera del área de ciencias sociales y del comportamiento" tableColumnId="959"/>
      <queryTableField id="960" name="Cantidad de estudiantes de una carrera del área de derecho" tableColumnId="960"/>
      <queryTableField id="961" name="Cantidad de estudiantes de una carrera del área de educación comercial y administración" tableColumnId="961"/>
      <queryTableField id="962" name="Cantidad de estudiantes de una carrera del área de humanidades" tableColumnId="962"/>
      <queryTableField id="963" name="Cantidad de estudiantes de una carrera del área de ingeniería y profesiones afines" tableColumnId="963"/>
      <queryTableField id="964" name="Cantidad de estudiantes de una carrera del área de matemáticas y estadísticas" tableColumnId="964"/>
      <queryTableField id="965" name="Cantidad de estudiantes de una carrera del área de medio ambiente" tableColumnId="965"/>
      <queryTableField id="966" name="Cantidad de estudiantes de una carrera del área de periodismo e información" tableColumnId="966"/>
      <queryTableField id="967" name="Cantidad de estudiantes de postgrado en área de educación" tableColumnId="967"/>
      <queryTableField id="968" name="Cantidad de estudiantes de pregrado en área de educación" tableColumnId="968"/>
      <queryTableField id="969" name="Cantidad de estudiantes de una carrera del área de salud" tableColumnId="969"/>
      <queryTableField id="970" name="Cantidad de estudiantes de una carrera del área de tecnología de la información y la comunicación" tableColumnId="970"/>
      <queryTableField id="971" name="Cantidad de estudiantes de una carrera del área de turismo, hotelería y gastronomía" tableColumnId="971"/>
      <queryTableField id="972" name="Cantidad de estudiantes de una carrera del área de veterinaria" tableColumnId="972"/>
      <queryTableField id="973" name="Cantidad de estudiantes de una carrera del área de bienestar" tableColumnId="973"/>
      <queryTableField id="974" name="Cantidad de estudiantes de una carrera del área de ciencias físicas" tableColumnId="974"/>
      <queryTableField id="975" name="Cantidad de estudiantes de una carrera del área de ciencias naturales, matemáticas y estadísticas sin mayor definición" tableColumnId="975"/>
      <queryTableField id="976" name="Cantidad de estudiantes de una carrera del área de competencias personales y desarrollo" tableColumnId="976"/>
      <queryTableField id="977" name="Cantidad de estudiantes de una carrera del área de educación" tableColumnId="977"/>
      <queryTableField id="978" name="Cantidad de estudiantes de una carrera del área de industria y producción" tableColumnId="978"/>
      <queryTableField id="979" name="Cantidad de estudiantes de una carrera del área de lenguajes" tableColumnId="979"/>
      <queryTableField id="980" name="Cantidad de estudiantes de una carrera del área de pesca" tableColumnId="980"/>
      <queryTableField id="981" name="Cantidad de estudiantes de una carrera del área de servicios de higiene y salud ocupacional" tableColumnId="981"/>
      <queryTableField id="982" name="Cantidad de estudiantes de una carrera del área de servicios de seguridad" tableColumnId="982"/>
      <queryTableField id="983" name="Cantidad de estudiantes de una carrera del área de servicios de transportes" tableColumnId="983"/>
      <queryTableField id="984" name="Cantidad de estudiantes de una carrera del área de servicios personales" tableColumnId="984"/>
      <queryTableField id="985" name="Cantidad de estudiantes de una carrera del área de silvicultura" tableColumnId="985"/>
      <queryTableField id="986" name="Cantidad de personas que no saben leer ni escribir" tableColumnId="986"/>
      <queryTableField id="987" name="Cantidad de personas que saben leer y escribir" tableColumnId="987"/>
      <queryTableField id="988" name="Cantidad de personas que no asisten a un establecimiento educacional porque ayudan en la casa o quehacer del hogar" tableColumnId="988"/>
      <queryTableField id="989" name="Cantidad de personas que no asisten a un establecimiento educacional por dificultad de acceso o movilización" tableColumnId="989"/>
      <queryTableField id="990" name="Cantidad de personas que no asisten a un establecimiento educacional por dificultad económica" tableColumnId="990"/>
      <queryTableField id="991" name="Cantidad de personas que no asisten a un establecimiento educacional por embarazo, maternidad o paternidad" tableColumnId="991"/>
      <queryTableField id="992" name="Cantidad de personas que no asisten a un establecimiento educacional por una enfermedad que los inhabilita" tableColumnId="992"/>
      <queryTableField id="993" name="Cantidad de personas que no asisten a un establecimiento educacional porque no les interesa" tableColumnId="993"/>
      <queryTableField id="994" name="Cantidad de personas que no asisten a un establecimiento educacional por problemas de rendimiento" tableColumnId="994"/>
      <queryTableField id="995" name="Cantidad de personas que no asisten a un establecimiento educacional por problemas familiares" tableColumnId="995"/>
      <queryTableField id="996" name="Cantidad de personas que no asisten a un establecimiento educacional por tener una discapacidad o necesitar un establecimiento especial" tableColumnId="996"/>
      <queryTableField id="997" name="Cantidad de personas que no asisten a un establecimiento educacional porque trabajan o buscan trabajo" tableColumnId="997"/>
      <queryTableField id="998" name="Cantidad de personas que no buscan trabajo porque empezarán pronto o iniciarán actividad por su cuenta" tableColumnId="998"/>
      <queryTableField id="999" name="Cantidad de personas que no buscan trabajo porque son estudiantes" tableColumnId="999"/>
      <queryTableField id="1000" name="Cantidad de personas que no buscan trabajo porque están enfermas o tienen una discapacidad" tableColumnId="1000"/>
      <queryTableField id="1001" name="Cantidad de personas que no buscan trabajo porque están esperando resultado de gestiones ya emprendidas" tableColumnId="1001"/>
      <queryTableField id="1002" name="Cantidad de personas que no buscan trabajo porque están jubilados(as), pensionados(as) o montepiados(as)" tableColumnId="1002"/>
      <queryTableField id="1003" name="Cantidad de personas que no buscan trabajo porque las reglas, horarios y distancias de trabajos no les acomodan" tableColumnId="1003"/>
      <queryTableField id="1004" name="Cantidad de personas que no buscan trabajo porque no tienen con quien dejar a adultos mayores" tableColumnId="1004"/>
      <queryTableField id="1005" name="Cantidad de personas que no buscan trabajo porque no tienen con quien dejar a los niños" tableColumnId="1005"/>
      <queryTableField id="1006" name="Cantidad de personas que no buscan trabajo porque no tienen con quien dejar a otro familiar" tableColumnId="1006"/>
      <queryTableField id="1007" name="Cantidad de personas que no buscan trabajo porque no tienen interés en trabajar" tableColumnId="1007"/>
      <queryTableField id="1008" name="Cantidad de personas que no buscan trabajo porque ofrecen sueldos muy bajos" tableColumnId="1008"/>
      <queryTableField id="1009" name="Cantidad de personas que no buscan trabajo porque piensan que nadie les dará trabajo" tableColumnId="1009"/>
      <queryTableField id="1010" name="Cantidad de personas que no buscan trabajo por los quehaceres del hogar" tableColumnId="1010"/>
      <queryTableField id="1011" name="Cantidad de personas que no buscan trabajo porque se cansaron de buscar o creen que no hay trabajo disponible" tableColumnId="1011"/>
      <queryTableField id="1012" name="Cantidad de personas que no buscan trabajo porque tienen otra fuente de ingreso (seguro de cesantía, rentas,etc)" tableColumnId="1012"/>
      <queryTableField id="1013" name="Cantidad de personas que no buscan trabajo porque solo buscan cuando lo necesitan o tienen trabajo esporádico" tableColumnId="1013"/>
      <queryTableField id="1014" name="Cantidad de personas que no buscan trabajo por temor a contagiarse de COVID-19" tableColumnId="1014"/>
      <queryTableField id="1015" name="Cantidad de personas que no se acuerdan o no saben si firmaron un contrato escrito en su trabajo" tableColumnId="1015"/>
      <queryTableField id="1016" name="Cantidad de personas que no tienen contrato escrito en su trabajo" tableColumnId="1016"/>
      <queryTableField id="1017" name="Cantidad de personas que sí firmaron un contrato escrito en su trabajo" tableColumnId="1017"/>
      <queryTableField id="1018" name="Cantidad de personas que trabajan con contrato escrito pero que no lo han firmado" tableColumnId="1018"/>
      <queryTableField id="1019" name="Cantidad de personas que trabajan a jornada completa" tableColumnId="1019"/>
      <queryTableField id="1020" name="Cantidad de personas que trabajan a jornada parcial" tableColumnId="1020"/>
      <queryTableField id="1021" name="Cantidad de personas que trabajan a jornada prolongada" tableColumnId="1021"/>
      <queryTableField id="1022" name="Cantidad de personas que están afiliadas a un sistema previsional pero no cotizan" tableColumnId="1022"/>
      <queryTableField id="1023" name="Cantiad de personas que no están afiliadas a un sistema previsional" tableColumnId="1023"/>
      <queryTableField id="1024" name="Cantidad de personas que cotizan en una AFP" tableColumnId="1024"/>
      <queryTableField id="1025" name="Cantidad de personas que cotizan en Caja de Previsión de la Defensa Nacional (CAPREDENA)" tableColumnId="1025"/>
      <queryTableField id="1026" name="Cantidad de personas que cotizan en Dirección de Previsión de Carabineros (DIPRECA)" tableColumnId="1026"/>
      <queryTableField id="1027" name="Cantidad de personas que cotizan en el Instituto de Previsión Social" tableColumnId="1027"/>
      <queryTableField id="1028" name="Cantidad de personas que cotizan en otra institución del sistema previsional" tableColumnId="1028"/>
      <queryTableField id="1029" name="Cantidad de empleados u obreros de empresas públicas" tableColumnId="1029"/>
      <queryTableField id="1030" name="Cantidad de empleados u obreros del sector privado" tableColumnId="1030"/>
      <queryTableField id="1031" name="Cantidad de empleados u obreros del sector público (Gobierno Central o Municipal)" tableColumnId="1031"/>
      <queryTableField id="1032" name="Cantidad de personas que trabajan calificadas como familiar no remunerado" tableColumnId="1032"/>
      <queryTableField id="1033" name="Cantidad de personas que trabajan en las Fuerzas Armadas y del Orden" tableColumnId="1033"/>
      <queryTableField id="1034" name="Cantidad patrones o empleadores" tableColumnId="1034"/>
      <queryTableField id="1035" name="Cantidad de trabajadores de servicio doméstico puertas adentro" tableColumnId="1035"/>
      <queryTableField id="1036" name="Cantidad de trabajadores de servicio doméstico puertas afuera" tableColumnId="1036"/>
      <queryTableField id="1037" name="Cantidad de trabajadores por cuenta propia" tableColumnId="1037"/>
      <queryTableField id="1038" name="Cantidad de personas que no tienen una cuenta de ahorro o depósito a plazo" tableColumnId="1038"/>
      <queryTableField id="1039" name="Cantidad de personas que tienen una cuenta de ahorro o depósito a plazo" tableColumnId="1039"/>
      <queryTableField id="1040" name="Cantidad de personas que tienen una tarjeta de crédito bancaria" tableColumnId="1040"/>
      <queryTableField id="1041" name="Cantidad de personas con nacionalidad chilena (exclusivamente)" tableColumnId="1041"/>
      <queryTableField id="1042" name="Cantidad de personas con nacionalidad chilena y otra (doble nacionalidad)" tableColumnId="1042"/>
      <queryTableField id="1043" name="Cantidad de personas con otra nacionalidad (extranjeros)" tableColumnId="1043"/>
      <queryTableField id="1044" name="Cantidad de personas pertenecientes al pueblo alacalufe o descendientes de ellos" tableColumnId="1044"/>
      <queryTableField id="1045" name="Cantidad de personas pertenecientes al pueblo atacameño o descendientes de ellos" tableColumnId="1045"/>
      <queryTableField id="1046" name="Cantidad de personas pertenecientes al pueblo aymara o descendientes de ellos" tableColumnId="1046"/>
      <queryTableField id="1047" name="Cantidad de personas pertenecientes al pueblo coya o descendientes de ellos" tableColumnId="1047"/>
      <queryTableField id="1048" name="Cantidad de personas pertenecientes al pueblo diaguita o descendientes de ellos" tableColumnId="1048"/>
      <queryTableField id="1049" name="Cantidad de personas pertenecientes al pueblo mapuche o descendientes de ellos" tableColumnId="1049"/>
      <queryTableField id="1050" name="Cantidad de personas que no pertenecen a ningún pueblo indígena" tableColumnId="1050"/>
      <queryTableField id="1051" name="Cantidad de personas pertenecientes al pueblo pascuense o descendientes de ellos" tableColumnId="1051"/>
      <queryTableField id="1052" name="Cantidad de personas pertenecientes al pueblo quechua o descendientes de ellos" tableColumnId="1052"/>
      <queryTableField id="1053" name="Cantidad de personas pertenecientes al pueblo yagán o descendientes de ellos" tableColumnId="1053"/>
      <queryTableField id="1054" name="Cantidad de personas pertenecientes al pueblo chango o descendientes de ellos" tableColumnId="1054"/>
      <queryTableField id="1055" name="Cantidad de personas que hablan o entienden aymara" tableColumnId="1055"/>
      <queryTableField id="1056" name="Cantidad de personas que hablan o entienden kawésqar" tableColumnId="1056"/>
      <queryTableField id="1057" name="Cantidad de personas que hablan o entienden mapudungún" tableColumnId="1057"/>
      <queryTableField id="1058" name="Cantidad de personas que hablan o entienden quechua" tableColumnId="1058"/>
      <queryTableField id="1059" name="Cantidad de personas que hablan o entienden rapa nui" tableColumnId="1059"/>
      <queryTableField id="1060" name="Cantidad de personas que hablan o entienden yagán" tableColumnId="1060"/>
      <queryTableField id="1061" name="Impuestos a la renta" tableColumnId="1061"/>
      <queryTableField id="1062" name="Impuesto al valor agregado" tableColumnId="1062"/>
      <queryTableField id="1063" name="Impuesto a productos específicos" tableColumnId="1063"/>
      <queryTableField id="1064" name="Impuesto a los actos jurídicos" tableColumnId="1064"/>
      <queryTableField id="1065" name="Impuesto al comercio exterior" tableColumnId="1065"/>
      <queryTableField id="1066" name="Impuestos varios" tableColumnId="1066"/>
      <queryTableField id="1067" name="Fluctuación deudores" tableColumnId="1067"/>
      <queryTableField id="1068" name="Cuentas no tributarias" tableColumnId="1068"/>
      <queryTableField id="1069" name="Proporción de impuestos a la renta sobre ingresos tributarios" tableColumnId="1069"/>
      <queryTableField id="1070" name="Proporción de impuestos al valor agregado sobre ingresos tributarios" tableColumnId="1070"/>
      <queryTableField id="1071" name="Proporción de impuestos a productos específicos sobre ingresos tributarios" tableColumnId="1071"/>
      <queryTableField id="1072" name="Proporción de impuestos a los actos jurídicos sobre ingresos tributarios" tableColumnId="1072"/>
      <queryTableField id="1073" name="Proporción de impuestos al comercio exterior sobre ingresos tributarios" tableColumnId="1073"/>
      <queryTableField id="1074" name="Proporción de impuestos varios sobre ingresos tributarios" tableColumnId="1074"/>
      <queryTableField id="1075" name="Proporción de fluctuación de deudores sobre ingresos tributarios" tableColumnId="1075"/>
      <queryTableField id="1076" name="Proporción de cuentas no tributarias sobre ingresos tributarios" tableColumnId="1076"/>
      <queryTableField id="1077" name="índice de impuestos a la renta (Base 2009=100)" tableColumnId="1077"/>
      <queryTableField id="1078" name="Índice de impuestos al valor agregado (Base 2009=100)" tableColumnId="1078"/>
      <queryTableField id="1079" name="Índice de impuestos a productos específicos (Base 2009=100)" tableColumnId="1079"/>
      <queryTableField id="1080" name="Índice de impuestos a los actos jurídicos (Base 2009=100)" tableColumnId="1080"/>
      <queryTableField id="1081" name="Índice de impuestos al comercio exterior (Base 2009=100)" tableColumnId="1081"/>
      <queryTableField id="1082" name="Índice de impuestos varios (Base 2009=100)" tableColumnId="1082"/>
      <queryTableField id="1083" name="Índice de fluctuación de deudores (Base 2009=100)" tableColumnId="1083"/>
      <queryTableField id="1084" name="Índice de cuentas no tributarias (Base 2009=100)" tableColumnId="1084"/>
      <queryTableField id="1085" name="Toneladas exportadas de berries" tableColumnId="1085"/>
      <queryTableField id="1086" name="Toneladas exportadas de cítricos" tableColumnId="1086"/>
      <queryTableField id="1087" name="Toneladas exportadas de frutos de hueso (carozo)" tableColumnId="1087"/>
      <queryTableField id="1088" name="Toneladas exportadas de frutos de pepita" tableColumnId="1088"/>
      <queryTableField id="1089" name="Toneladas exportadas de frutos oleaginosos" tableColumnId="1089"/>
      <queryTableField id="1090" name="Toneladas exportadas de frutos secos" tableColumnId="1090"/>
      <queryTableField id="1091" name="Toneladas exportadas de otros frutos" tableColumnId="1091"/>
      <queryTableField id="1092" name="Toneladas exportadas de frutos tropicales y subtropicales" tableColumnId="1092"/>
      <queryTableField id="1093" name="Toneladas exportadas de uva" tableColumnId="1093"/>
      <queryTableField id="1094" name="Dolares exportados de berries" tableColumnId="1094"/>
      <queryTableField id="1095" name="Dolares exportados de cítricos" tableColumnId="1095"/>
      <queryTableField id="1096" name="Dolares exportados de frutos de hueso (carozo)" tableColumnId="1096"/>
      <queryTableField id="1097" name="Dolares exportados de frutos de pepita" tableColumnId="1097"/>
      <queryTableField id="1098" name="Dolares exportados de frutos oleaginosos" tableColumnId="1098"/>
      <queryTableField id="1099" name="Dolares exportados de frutos secos" tableColumnId="1099"/>
      <queryTableField id="1100" name="Dolares exportados de frutos industriales" tableColumnId="1100"/>
      <queryTableField id="1101" name="Dolares exportados de otros frutos" tableColumnId="1101"/>
      <queryTableField id="1102" name="Dolares exportados de frutos tropicales y subtropicales" tableColumnId="1102"/>
      <queryTableField id="1103" name="Dolares exportados de uva" tableColumnId="1103"/>
      <queryTableField id="1104" name="Toneladas importadas de berries" tableColumnId="1104"/>
      <queryTableField id="1105" name="Toneladas importadas de cítricos" tableColumnId="1105"/>
      <queryTableField id="1106" name="Toneladas importadas de frutos de hueso (carozo)" tableColumnId="1106"/>
      <queryTableField id="1107" name="Toneladas importadas de frutos de pepita" tableColumnId="1107"/>
      <queryTableField id="1108" name="Toneladas importadas de frutos oleaginosos" tableColumnId="1108"/>
      <queryTableField id="1109" name="Toneladas importadas de frutos secos" tableColumnId="1109"/>
      <queryTableField id="1110" name="Toneladas importadas de otros frutos" tableColumnId="1110"/>
      <queryTableField id="1111" name="Toneladas importadas de frutos tropicales y subtropicales" tableColumnId="1111"/>
      <queryTableField id="1112" name="Toneladas importadas de uva" tableColumnId="1112"/>
      <queryTableField id="1113" name="Dolares importados de berries" tableColumnId="1113"/>
      <queryTableField id="1114" name="Dolares importados de cítricos" tableColumnId="1114"/>
      <queryTableField id="1115" name="Dolares importados de frutos de hueso (carozo)" tableColumnId="1115"/>
      <queryTableField id="1116" name="Dolares importados de frutos de pepita" tableColumnId="1116"/>
      <queryTableField id="1117" name="Dolares importados de frutos oleaginosos" tableColumnId="1117"/>
      <queryTableField id="1118" name="Dolares importados de frutos secos" tableColumnId="1118"/>
      <queryTableField id="1119" name="Dolares importados de otros frutos" tableColumnId="1119"/>
      <queryTableField id="1120" name="Dolares importados de frutos tropicales y subtropicales" tableColumnId="1120"/>
      <queryTableField id="1121" name="Dolares importados de uva" tableColumnId="1121"/>
      <queryTableField id="1122" name="Hectáreas plantadas de hortalizas" tableColumnId="1122"/>
      <queryTableField id="1123" name="Hectáreas plantadas de tubérculos" tableColumnId="1123"/>
      <queryTableField id="1124" name="Hectáreas cosechadas de cereales" tableColumnId="1124"/>
      <queryTableField id="1125" name="Hectáreas cosechadas de hortalizas" tableColumnId="1125"/>
      <queryTableField id="1126" name="Hectáreas cosechadas de industriales" tableColumnId="1126"/>
      <queryTableField id="1127" name="Hectáreas cosechadas de legumbres" tableColumnId="1127"/>
      <queryTableField id="1128" name="Hectáreas cosechadas de tubérculos" tableColumnId="1128"/>
      <queryTableField id="1129" name="Postulantes beneficiados del programa Fondo Solidario de Elección de Vivienda (DS49)" tableColumnId="1129"/>
      <queryTableField id="1130" name="Postulaciones del Programa Sistema Integrado de Subsidios (DS01)" tableColumnId="1130"/>
      <queryTableField id="1131" name="Postulantes del Programa Sistema Integrado de Subsidios (DS01)" tableColumnId="1131"/>
      <queryTableField id="1132" name="Postulaciones beneficiadas del Programa Sistema Integrado de Subsidios (DS01)" tableColumnId="1132"/>
      <queryTableField id="1133" name="Postulaciones pagadas del Programa Sistema Integrado de Subsidios (DS01)" tableColumnId="1133"/>
      <queryTableField id="1134" name="Renuncias del Programa Sistema Integrado de Subsidios (DS01)" tableColumnId="1134"/>
      <queryTableField id="1135" name="Hectáreas plantadas de acelga" tableColumnId="1135"/>
      <queryTableField id="1136" name="Hectáreas plantadas de achicoria industrial" tableColumnId="1136"/>
      <queryTableField id="1137" name="Hectáreas plantadas de ají" tableColumnId="1137"/>
      <queryTableField id="1138" name="Hectáreas plantadas de ajo" tableColumnId="1138"/>
      <queryTableField id="1139" name="Hectáreas plantadas de alcachofa" tableColumnId="1139"/>
      <queryTableField id="1140" name="Hectáreas plantadas de apio" tableColumnId="1140"/>
      <queryTableField id="1141" name="Hectáreas plantadas de arveja verde" tableColumnId="1141"/>
      <queryTableField id="1142" name="Hectáreas plantadas de betarraga" tableColumnId="1142"/>
      <queryTableField id="1143" name="Hectáreas plantadas de brócoli" tableColumnId="1143"/>
      <queryTableField id="1144" name="Hectáreas plantadas de cebolla de guarda" tableColumnId="1144"/>
      <queryTableField id="1145" name="Hectáreas plantadas de cebolla temprana" tableColumnId="1145"/>
      <queryTableField id="1146" name="Hectáreas plantadas de choclo" tableColumnId="1146"/>
      <queryTableField id="1147" name="Hectáreas plantadas de coliflor" tableColumnId="1147"/>
      <queryTableField id="1148" name="Hectáreas plantadas de espárrago" tableColumnId="1148"/>
      <queryTableField id="1149" name="Hectáreas plantadas de espinaca" tableColumnId="1149"/>
      <queryTableField id="1150" name="Hectáreas plantadas de haba" tableColumnId="1150"/>
      <queryTableField id="1151" name="Hectáreas plantadas de lechuga" tableColumnId="1151"/>
      <queryTableField id="1152" name="Hectáreas plantadas de melón" tableColumnId="1152"/>
      <queryTableField id="1153" name="Hectáreas plantadas de orégano" tableColumnId="1153"/>
      <queryTableField id="1154" name="Hectáreas plantadas de otras hortalizas" tableColumnId="1154"/>
      <queryTableField id="1155" name="Hectáreas plantadas de pepino de ensalada" tableColumnId="1155"/>
      <queryTableField id="1156" name="Hectáreas plantadas de pimiento" tableColumnId="1156"/>
      <queryTableField id="1157" name="Hectáreas plantadas de poroto granado" tableColumnId="1157"/>
      <queryTableField id="1158" name="Hectáreas plantadas de poroto verde" tableColumnId="1158"/>
      <queryTableField id="1159" name="Hectáreas plantadas de repollo" tableColumnId="1159"/>
      <queryTableField id="1160" name="Hectáreas plantadas de sandía" tableColumnId="1160"/>
      <queryTableField id="1161" name="Hectáreas plantadas de tomate" tableColumnId="1161"/>
      <queryTableField id="1162" name="Hectáreas plantadas de zanahoria" tableColumnId="1162"/>
      <queryTableField id="1163" name="Hectáreas plantadas de zapallo italiano" tableColumnId="1163"/>
      <queryTableField id="1164" name="Hectáreas plantadas de zapallo temprano y de guarda" tableColumnId="1164"/>
      <queryTableField id="1165" name="Hectáreas cosechadas de achicoria" tableColumnId="1165"/>
      <queryTableField id="1166" name="Hectáreas cosechadas de arroz" tableColumnId="1166"/>
      <queryTableField id="1167" name="Hectáreas cosechadas de avena" tableColumnId="1167"/>
      <queryTableField id="1168" name="Hectáreas cosechadas de cebada" tableColumnId="1168"/>
      <queryTableField id="1169" name="Hectáreas cosechadas de garbanzos" tableColumnId="1169"/>
      <queryTableField id="1170" name="Hectáreas cosechadas de lentejas" tableColumnId="1170"/>
      <queryTableField id="1171" name="Hectáreas cosechadas de lupino" tableColumnId="1171"/>
      <queryTableField id="1172" name="Hectáreas cosechadas de maíz" tableColumnId="1172"/>
      <queryTableField id="1173" name="Hectáreas cosechadas de maravilla" tableColumnId="1173"/>
      <queryTableField id="1174" name="Hectáreas cosechadas de otras industriales" tableColumnId="1174"/>
      <queryTableField id="1175" name="Hectáreas cosechadas de otras legumbres" tableColumnId="1175"/>
      <queryTableField id="1176" name="Hectáreas cosechadas de otros cereales" tableColumnId="1176"/>
      <queryTableField id="1177" name="Hectáreas cosechadas de papa" tableColumnId="1177"/>
      <queryTableField id="1178" name="Hectáreas cosechadas de porotos" tableColumnId="1178"/>
      <queryTableField id="1179" name="Hectáreas cosechadas de raps" tableColumnId="1179"/>
      <queryTableField id="1180" name="Hectáreas cosechadas de remolacha (caña de azúcar)" tableColumnId="1180"/>
      <queryTableField id="1181" name="Hectáreas cosechadas de tabaco" tableColumnId="1181"/>
      <queryTableField id="1182" name="Hectáreas cosechadas de tomate" tableColumnId="1182"/>
      <queryTableField id="1183" name="Hectáreas cosechadas de trigo" tableColumnId="1183"/>
      <queryTableField id="1184" name="Hectáreas cosechadas de triticale" tableColumnId="1184"/>
      <queryTableField id="1185" name="Colocaciones reales" tableColumnId="1185"/>
      <queryTableField id="1186" name="Colocaciones reales de Consumo" tableColumnId="1186"/>
      <queryTableField id="1187" name="Colocaciones reales de Vivienda" tableColumnId="1187"/>
      <queryTableField id="1188" name="Colocaciones reales Comerciales" tableColumnId="1188"/>
      <queryTableField id="1189" name="Tasa de interés de política monetaria" tableColumnId="1189"/>
      <queryTableField id="1190" name="Activos del Banco Central de Chile" tableColumnId="1190"/>
      <queryTableField id="1191" name="Pasivos del Banco Central de Chile" tableColumnId="1191"/>
      <queryTableField id="1192" name="Patrimonio del Banco Central de Chile" tableColumnId="1192"/>
      <queryTableField id="1193" name="IPSA (base enero 2003=1000)" tableColumnId="1193"/>
      <queryTableField id="1194" name="Tipo de cambio nominal" tableColumnId="1194"/>
      <queryTableField id="1195" name="Tipo de cambio real (base año 1986=100)" tableColumnId="1195"/>
      <queryTableField id="1197" name="PIB per cápita, referencia 2013 (USD)" tableColumnId="1196"/>
      <queryTableField id="1198" name="PIB per cápita PPP (USD,FMI)" tableColumnId="1197"/>
      <queryTableField id="1199" name="Exportaciones de bienes (FOB)" tableColumnId="1198"/>
      <queryTableField id="1200" name="Exportaciones mineras (FOB)" tableColumnId="1199"/>
      <queryTableField id="1201" name="Exportaciones cobre (FOB)" tableColumnId="1200"/>
      <queryTableField id="1202" name="Exportaciones industriales (FOB)" tableColumnId="1201"/>
      <queryTableField id="1203" name="Exportaciones agropecuario-silvícola y pesquero (FOB)" tableColumnId="1202"/>
      <queryTableField id="1204" name="Importaciones de bienes (FOB)" tableColumnId="1203"/>
      <queryTableField id="1205" name="Importaciones consumo (CIF)" tableColumnId="1204"/>
      <queryTableField id="1206" name="Importaciones consumo durable (CIF)" tableColumnId="1205"/>
      <queryTableField id="1207" name="Importaciones intermedias no combustibles (CIF)" tableColumnId="1206"/>
      <queryTableField id="1208" name="Importaciones combustibles y lubricantes (CIF)" tableColumnId="1207"/>
      <queryTableField id="1209" name="Importaciones capital (CIF)" tableColumnId="1208"/>
      <queryTableField id="1210" name="Cuenta corriente" tableColumnId="1209"/>
      <queryTableField id="1211" name="Balanza comercial" tableColumnId="1210"/>
      <queryTableField id="1212" name="Reservas internacionales netas" tableColumnId="1211"/>
      <queryTableField id="1213" name="Deuda externa" tableColumnId="1212"/>
      <queryTableField id="1214" name="Posición inversión internacional" tableColumnId="1213"/>
      <queryTableField id="1215" name="Índice de producción industrial INE (base año 2014=100)" tableColumnId="1214"/>
      <queryTableField id="1216" name="Precio del cobre (USD por libra, BML)" tableColumnId="1215"/>
      <queryTableField id="1217" name="Precio del petróleo WTI (USD el barril)" tableColumnId="1216"/>
      <queryTableField id="1218" name="Deuda bruta Gobierno Central en relación al PIB" tableColumnId="1217"/>
      <queryTableField id="1219" name="Deuda neta Gobierno Central en relación al PIB" tableColumnId="1218"/>
      <queryTableField id="1220" name="Deuda bruta Banco Central en relación al PIB" tableColumnId="1219"/>
      <queryTableField id="1221" name="Deuda neta Banco Central en relación al PIB" tableColumnId="1220"/>
      <queryTableField id="1222" name="Deuda bruta Sector Público Consolidado en relación al PIB" tableColumnId="1221"/>
      <queryTableField id="1223" name="Deuda neta Sector Público Consolidado en relación al PIB" tableColumnId="1222"/>
      <queryTableField id="1224" name="Deuda bruta Empresas Públicas en relación al PIB" tableColumnId="1223"/>
      <queryTableField id="1225" name="Deuda neta Empresas Públicas en relación al PIB" tableColumnId="1224"/>
      <queryTableField id="1226" name="Unidad de fomento (UF)" tableColumnId="1225"/>
      <queryTableField id="1227" name="Unidad tributaria mensual (UTM)" tableColumnId="1226"/>
      <queryTableField id="1228" name="IPP general industrias (base año 2014=100)" tableColumnId="1227"/>
      <queryTableField id="1229" name="IPP industria manufacturera (base año 2014=100)" tableColumnId="1228"/>
      <queryTableField id="1230" name="IPP Minería (base año 2014=100)" tableColumnId="1229"/>
      <queryTableField id="1231" name="IPP electricidad, gas y agua (base año 2014=100)" tableColumnId="1230"/>
      <queryTableField id="1232" name="IPP agricultura y ganadería (base año 2014=100)" tableColumnId="1231"/>
      <queryTableField id="1233" name="Toneladas importadas de carne" tableColumnId="1232"/>
      <queryTableField id="1234" name="Toneladas producidas de carne de ave broiler" tableColumnId="1233"/>
      <queryTableField id="1235" name="Toneladas totales producidas de carne de ave" tableColumnId="1234"/>
      <queryTableField id="1236" name="Toneladas totales producidas de carne de bovino" tableColumnId="1235"/>
      <queryTableField id="1237" name="Toneladas totales producidas de carne de cerdo" tableColumnId="1236"/>
      <queryTableField id="1238" name="Toneladas producidas de carne de novillo" tableColumnId="1237"/>
      <queryTableField id="1239" name="Toneladas producidas de carne de }pavo" tableColumnId="1238"/>
      <queryTableField id="1240" name="Toneladas producidas de carne de vaca" tableColumnId="1239"/>
      <queryTableField id="1241" name="Número de cabezas de bueyes para faena en mataderos" tableColumnId="1240"/>
      <queryTableField id="1242" name="Número de cabezas de novillos para faena en mataderos" tableColumnId="1241"/>
      <queryTableField id="1243" name="Número de cabezas de terneros y terneras para faena en mataderos" tableColumnId="1242"/>
      <queryTableField id="1244" name="Número de cabezas de toros y torunos para faena en mataderos" tableColumnId="1243"/>
      <queryTableField id="1245" name="Número total de cabezas de vacas para faena en mataderos" tableColumnId="1244"/>
      <queryTableField id="1246" name="Número de cabezas de vaquillas para faena en mataderos" tableColumnId="1245"/>
      <queryTableField id="1247" name="Toneladas de bueyes en vara para faena en mataderos" tableColumnId="1246"/>
      <queryTableField id="1248" name="Toneladas de novillo en vara para faena en mataderos" tableColumnId="1247"/>
      <queryTableField id="1249" name="Toneladas de terneros y terneras en vara para faena en mataderos" tableColumnId="1248"/>
      <queryTableField id="1250" name="Toneladas de toros y torunos en vara para faena en mataderos" tableColumnId="1249"/>
      <queryTableField id="1251" name="Toneladas totales de vacas en vara para faena en mataderos" tableColumnId="1250"/>
      <queryTableField id="1252" name="Toneladas de vaquillas en vara para faena en mataderos" tableColumnId="1251"/>
      <queryTableField id="1253" name="Número de cabezas de vacas del total de faena de bovinos" tableColumnId="1252"/>
      <queryTableField id="1254" name="Número de cabezas de vaquillas del total de faena de bovinos" tableColumnId="125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 xr10:uid="{E09B98DF-C78F-4040-8DDB-FC748CD17AF1}" sourceName="Variable">
  <pivotTables>
    <pivotTable tabId="5" name="TablaDinámica1"/>
  </pivotTables>
  <data>
    <tabular pivotCacheId="435221140">
      <items count="1243">
        <i x="355" s="1"/>
        <i x="354" s="1"/>
        <i x="353" s="1"/>
        <i x="352" s="1"/>
        <i x="1179" s="1"/>
        <i x="1199" s="1"/>
        <i x="1012" s="1"/>
        <i x="1018" s="1"/>
        <i x="1019" s="1"/>
        <i x="1020" s="1"/>
        <i x="956" s="1"/>
        <i x="957" s="1"/>
        <i x="943" s="1"/>
        <i x="944" s="1"/>
        <i x="945" s="1"/>
        <i x="946" s="1"/>
        <i x="962" s="1"/>
        <i x="947" s="1"/>
        <i x="963" s="1"/>
        <i x="964" s="1"/>
        <i x="948" s="1"/>
        <i x="965" s="1"/>
        <i x="949" s="1"/>
        <i x="966" s="1"/>
        <i x="950" s="1"/>
        <i x="951" s="1"/>
        <i x="967" s="1"/>
        <i x="952" s="1"/>
        <i x="968" s="1"/>
        <i x="953" s="1"/>
        <i x="954" s="1"/>
        <i x="955" s="1"/>
        <i x="969" s="1"/>
        <i x="958" s="1"/>
        <i x="970" s="1"/>
        <i x="971" s="1"/>
        <i x="972" s="1"/>
        <i x="973" s="1"/>
        <i x="974" s="1"/>
        <i x="959" s="1"/>
        <i x="960" s="1"/>
        <i x="961" s="1"/>
        <i x="1030" s="1"/>
        <i x="1031" s="1"/>
        <i x="1032" s="1"/>
        <i x="1033" s="1"/>
        <i x="1034" s="1"/>
        <i x="1035" s="1"/>
        <i x="1043" s="1"/>
        <i x="1036" s="1"/>
        <i x="1037" s="1"/>
        <i x="1038" s="1"/>
        <i x="1040" s="1"/>
        <i x="1041" s="1"/>
        <i x="1042" s="1"/>
        <i x="1014" s="1"/>
        <i x="1015" s="1"/>
        <i x="1016" s="1"/>
        <i x="1017" s="1"/>
        <i x="1013" s="1"/>
        <i x="1011" s="1"/>
        <i x="1044" s="1"/>
        <i x="1045" s="1"/>
        <i x="1046" s="1"/>
        <i x="1047" s="1"/>
        <i x="1048" s="1"/>
        <i x="1049" s="1"/>
        <i x="978" s="1"/>
        <i x="979" s="1"/>
        <i x="980" s="1"/>
        <i x="983" s="1"/>
        <i x="984" s="1"/>
        <i x="985" s="1"/>
        <i x="981" s="1"/>
        <i x="977" s="1"/>
        <i x="982" s="1"/>
        <i x="986" s="1"/>
        <i x="999" s="1"/>
        <i x="1003" s="1"/>
        <i x="987" s="1"/>
        <i x="989" s="1"/>
        <i x="990" s="1"/>
        <i x="991" s="1"/>
        <i x="992" s="1"/>
        <i x="993" s="1"/>
        <i x="994" s="1"/>
        <i x="995" s="1"/>
        <i x="996" s="1"/>
        <i x="997" s="1"/>
        <i x="998" s="1"/>
        <i x="1000" s="1"/>
        <i x="1002" s="1"/>
        <i x="988" s="1"/>
        <i x="1001" s="1"/>
        <i x="1039" s="1"/>
        <i x="975" s="1"/>
        <i x="1004" s="1"/>
        <i x="1005" s="1"/>
        <i x="1027" s="1"/>
        <i x="976" s="1"/>
        <i x="1006" s="1"/>
        <i x="1028" s="1"/>
        <i x="1029" s="1"/>
        <i x="1008" s="1"/>
        <i x="1009" s="1"/>
        <i x="1010" s="1"/>
        <i x="1021" s="1"/>
        <i x="1007" s="1"/>
        <i x="1022" s="1"/>
        <i x="1024" s="1"/>
        <i x="1025" s="1"/>
        <i x="1026" s="1"/>
        <i x="1023" s="1"/>
        <i x="1174" s="1"/>
        <i x="1177" s="1"/>
        <i x="1175" s="1"/>
        <i x="1176" s="1"/>
        <i x="1198" s="1"/>
        <i x="1057" s="1"/>
        <i x="23" s="1"/>
        <i x="1208" s="1"/>
        <i x="1212" s="1"/>
        <i x="1206" s="1"/>
        <i x="1210" s="1"/>
        <i x="1201" s="1"/>
        <i x="1209" s="1"/>
        <i x="1213" s="1"/>
        <i x="1207" s="1"/>
        <i x="1211" s="1"/>
        <i x="221" s="1"/>
        <i x="222" s="1"/>
        <i x="223" s="1"/>
        <i x="224" s="1"/>
        <i x="225" s="1"/>
        <i x="226" s="1"/>
        <i x="227" s="1"/>
        <i x="228" s="1"/>
        <i x="1083" s="1"/>
        <i x="1084" s="1"/>
        <i x="1085" s="1"/>
        <i x="1086" s="1"/>
        <i x="1089" s="1"/>
        <i x="1087" s="1"/>
        <i x="1088" s="1"/>
        <i x="1091" s="1"/>
        <i x="1090" s="1"/>
        <i x="1092" s="1"/>
        <i x="1102" s="1"/>
        <i x="1103" s="1"/>
        <i x="1104" s="1"/>
        <i x="1105" s="1"/>
        <i x="1106" s="1"/>
        <i x="1107" s="1"/>
        <i x="1109" s="1"/>
        <i x="1108" s="1"/>
        <i x="1110" s="1"/>
        <i x="24" s="1"/>
        <i x="25" s="1"/>
        <i x="122" s="1"/>
        <i x="123" s="1"/>
        <i x="124" s="1"/>
        <i x="113" s="1"/>
        <i x="116" s="1"/>
        <i x="112" s="1"/>
        <i x="114" s="1"/>
        <i x="115" s="1"/>
        <i x="118" s="1"/>
        <i x="117" s="1"/>
        <i x="120" s="1"/>
        <i x="119" s="1"/>
        <i x="121" s="1"/>
        <i x="1191" s="1"/>
        <i x="1189" s="1"/>
        <i x="1187" s="1"/>
        <i x="1190" s="1"/>
        <i x="1188" s="1"/>
        <i x="1056"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1154" s="1"/>
        <i x="1155" s="1"/>
        <i x="1156" s="1"/>
        <i x="1157" s="1"/>
        <i x="1113" s="1"/>
        <i x="1158" s="1"/>
        <i x="1114" s="1"/>
        <i x="1115" s="1"/>
        <i x="1116" s="1"/>
        <i x="1159" s="1"/>
        <i x="1160" s="1"/>
        <i x="1161" s="1"/>
        <i x="1162" s="1"/>
        <i x="1163" s="1"/>
        <i x="1164" s="1"/>
        <i x="1165" s="1"/>
        <i x="1166" s="1"/>
        <i x="1167" s="1"/>
        <i x="1168" s="1"/>
        <i x="1169" s="1"/>
        <i x="1170" s="1"/>
        <i x="1171" s="1"/>
        <i x="1172" s="1"/>
        <i x="1173" s="1"/>
        <i x="1117" s="1"/>
        <i x="1124" s="1"/>
        <i x="1125" s="1"/>
        <i x="1126" s="1"/>
        <i x="1127" s="1"/>
        <i x="1128" s="1"/>
        <i x="1129" s="1"/>
        <i x="1130" s="1"/>
        <i x="1131" s="1"/>
        <i x="1132" s="1"/>
        <i x="1133" s="1"/>
        <i x="1134" s="1"/>
        <i x="1135" s="1"/>
        <i x="1136" s="1"/>
        <i x="1137" s="1"/>
        <i x="1138" s="1"/>
        <i x="1139" s="1"/>
        <i x="1111" s="1"/>
        <i x="1140" s="1"/>
        <i x="1141" s="1"/>
        <i x="1142" s="1"/>
        <i x="1143" s="1"/>
        <i x="1144" s="1"/>
        <i x="1145" s="1"/>
        <i x="1146" s="1"/>
        <i x="1147" s="1"/>
        <i x="1148" s="1"/>
        <i x="1149" s="1"/>
        <i x="1150" s="1"/>
        <i x="1112" s="1"/>
        <i x="1151" s="1"/>
        <i x="1152" s="1"/>
        <i x="1153" s="1"/>
        <i x="1197" s="1"/>
        <i x="1196" s="1"/>
        <i x="1193" s="1"/>
        <i x="1194" s="1"/>
        <i x="1192" s="1"/>
        <i x="1195" s="1"/>
        <i x="1053" s="1"/>
        <i x="1052" s="1"/>
        <i x="1054" s="1"/>
        <i x="1051" s="1"/>
        <i x="1050" s="1"/>
        <i x="1055" s="1"/>
        <i x="1073" s="1"/>
        <i x="0" s="1"/>
        <i x="1" s="1"/>
        <i x="1072" s="1"/>
        <i x="1066" s="1"/>
        <i x="1069" s="1"/>
        <i x="1068" s="1"/>
        <i x="1070" s="1"/>
        <i x="1067" s="1"/>
        <i x="1071" s="1"/>
        <i x="1203" s="1"/>
        <i x="35" s="1"/>
        <i x="36" s="1"/>
        <i x="37" s="1"/>
        <i x="38" s="1"/>
        <i x="39" s="1"/>
        <i x="40" s="1"/>
        <i x="41" s="1"/>
        <i x="42" s="1"/>
        <i x="43" s="1"/>
        <i x="44" s="1"/>
        <i x="34" s="1"/>
        <i x="32" s="1"/>
        <i x="33" s="1"/>
        <i x="1220" s="1"/>
        <i x="1219" s="1"/>
        <i x="1216" s="1"/>
        <i x="1217" s="1"/>
        <i x="1218" s="1"/>
        <i x="1182" s="1"/>
        <i x="229" s="1"/>
        <i x="230" s="1"/>
        <i x="131" s="1"/>
        <i x="135" s="1"/>
        <i x="1229" s="1"/>
        <i x="1230" s="1"/>
        <i x="1231" s="1"/>
        <i x="1232" s="1"/>
        <i x="1241" s="1"/>
        <i x="1242" s="1"/>
        <i x="1234" s="1"/>
        <i x="132" s="1"/>
        <i x="136" s="1"/>
        <i x="137" s="1"/>
        <i x="133" s="1"/>
        <i x="134" s="1"/>
        <i x="138" s="1"/>
        <i x="58" s="1"/>
        <i x="45" s="1"/>
        <i x="46" s="1"/>
        <i x="47" s="1"/>
        <i x="48" s="1"/>
        <i x="59" s="1"/>
        <i x="49" s="1"/>
        <i x="50" s="1"/>
        <i x="60" s="1"/>
        <i x="51" s="1"/>
        <i x="52" s="1"/>
        <i x="53" s="1"/>
        <i x="61" s="1"/>
        <i x="54" s="1"/>
        <i x="55" s="1"/>
        <i x="56" s="1"/>
        <i x="57" s="1"/>
        <i x="96" s="1"/>
        <i x="97" s="1"/>
        <i x="98" s="1"/>
        <i x="99" s="1"/>
        <i x="100" s="1"/>
        <i x="101" s="1"/>
        <i x="102" s="1"/>
        <i x="103" s="1"/>
        <i x="104" s="1"/>
        <i x="105" s="1"/>
        <i x="106" s="1"/>
        <i x="107" s="1"/>
        <i x="108" s="1"/>
        <i x="109" s="1"/>
        <i x="110" s="1"/>
        <i x="111" s="1"/>
        <i x="21" s="1"/>
        <i x="351" s="1"/>
        <i x="350" s="1"/>
        <i x="348" s="1"/>
        <i x="347" s="1"/>
        <i x="349" s="1"/>
        <i x="345" s="1"/>
        <i x="346" s="1"/>
        <i x="143" s="1"/>
        <i x="144" s="1"/>
        <i x="145" s="1"/>
        <i x="146" s="1"/>
        <i x="147" s="1"/>
        <i x="148" s="1"/>
        <i x="149" s="1"/>
        <i x="150" s="1"/>
        <i x="151" s="1"/>
        <i x="152" s="1"/>
        <i x="153" s="1"/>
        <i x="154" s="1"/>
        <i x="155" s="1"/>
        <i x="182" s="1"/>
        <i x="183" s="1"/>
        <i x="184" s="1"/>
        <i x="185" s="1"/>
        <i x="186" s="1"/>
        <i x="187" s="1"/>
        <i x="188" s="1"/>
        <i x="189" s="1"/>
        <i x="190" s="1"/>
        <i x="191" s="1"/>
        <i x="192" s="1"/>
        <i x="193" s="1"/>
        <i x="194" s="1"/>
        <i x="75" s="1"/>
        <i x="62" s="1"/>
        <i x="63" s="1"/>
        <i x="64" s="1"/>
        <i x="65" s="1"/>
        <i x="76" s="1"/>
        <i x="66" s="1"/>
        <i x="67" s="1"/>
        <i x="77" s="1"/>
        <i x="68" s="1"/>
        <i x="69" s="1"/>
        <i x="70" s="1"/>
        <i x="78" s="1"/>
        <i x="71" s="1"/>
        <i x="72" s="1"/>
        <i x="73" s="1"/>
        <i x="74" s="1"/>
        <i x="1233" s="1"/>
        <i x="1180" s="1"/>
        <i x="1181" s="1"/>
        <i x="1186" s="1"/>
        <i x="1185" s="1"/>
        <i x="941" s="1"/>
        <i x="942" s="1"/>
        <i x="28" s="1"/>
        <i x="26" s="1"/>
        <i x="31" s="1"/>
        <i x="27" s="1"/>
        <i x="29" s="1"/>
        <i x="30" s="1"/>
        <i x="22" s="1"/>
        <i x="1202" s="1"/>
        <i x="1121" s="1"/>
        <i x="1119" s="1"/>
        <i x="1122" s="1"/>
        <i x="1118" s="1"/>
        <i x="1120" s="1"/>
        <i x="1204" s="1"/>
        <i x="1205" s="1"/>
        <i x="231"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310" s="1"/>
        <i x="311" s="1"/>
        <i x="312" s="1"/>
        <i x="313" s="1"/>
        <i x="314" s="1"/>
        <i x="283" s="1"/>
        <i x="284" s="1"/>
        <i x="285" s="1"/>
        <i x="286" s="1"/>
        <i x="287" s="1"/>
        <i x="288" s="1"/>
        <i x="289" s="1"/>
        <i x="290" s="1"/>
        <i x="291" s="1"/>
        <i x="292" s="1"/>
        <i x="293" s="1"/>
        <i x="294" s="1"/>
        <i x="295" s="1"/>
        <i x="296" s="1"/>
        <i x="297" s="1"/>
        <i x="298" s="1"/>
        <i x="299" s="1"/>
        <i x="300" s="1"/>
        <i x="301" s="1"/>
        <i x="302" s="1"/>
        <i x="303" s="1"/>
        <i x="304" s="1"/>
        <i x="305" s="1"/>
        <i x="306" s="1"/>
        <i x="307" s="1"/>
        <i x="308" s="1"/>
        <i x="309" s="1"/>
        <i x="315" s="1"/>
        <i x="316" s="1"/>
        <i x="317" s="1"/>
        <i x="318" s="1"/>
        <i x="319" s="1"/>
        <i x="320" s="1"/>
        <i x="321" s="1"/>
        <i x="322" s="1"/>
        <i x="323" s="1"/>
        <i x="324" s="1"/>
        <i x="325" s="1"/>
        <i x="326" s="1"/>
        <i x="327" s="1"/>
        <i x="236" s="1"/>
        <i x="237" s="1"/>
        <i x="238" s="1"/>
        <i x="239" s="1"/>
        <i x="240" s="1"/>
        <i x="241" s="1"/>
        <i x="242" s="1"/>
        <i x="232" s="1"/>
        <i x="233" s="1"/>
        <i x="234" s="1"/>
        <i x="235" s="1"/>
        <i x="1065" s="1"/>
        <i x="1064" s="1"/>
        <i x="1058" s="1"/>
        <i x="1061" s="1"/>
        <i x="1060" s="1"/>
        <i x="1062" s="1"/>
        <i x="1059" s="1"/>
        <i x="1063" s="1"/>
        <i x="340" s="1"/>
        <i x="337" s="1"/>
        <i x="338" s="1"/>
        <i x="339" s="1"/>
        <i x="344" s="1"/>
        <i x="341" s="1"/>
        <i x="342" s="1"/>
        <i x="343" s="1"/>
        <i x="328" s="1"/>
        <i x="332" s="1"/>
        <i x="329" s="1"/>
        <i x="330" s="1"/>
        <i x="331" s="1"/>
        <i x="336" s="1"/>
        <i x="333" s="1"/>
        <i x="334" s="1"/>
        <i x="335" s="1"/>
        <i x="92" s="1"/>
        <i x="79" s="1"/>
        <i x="80" s="1"/>
        <i x="81" s="1"/>
        <i x="82" s="1"/>
        <i x="93" s="1"/>
        <i x="83" s="1"/>
        <i x="84" s="1"/>
        <i x="94" s="1"/>
        <i x="85" s="1"/>
        <i x="86" s="1"/>
        <i x="87" s="1"/>
        <i x="95" s="1"/>
        <i x="88" s="1"/>
        <i x="89" s="1"/>
        <i x="90" s="1"/>
        <i x="91" s="1"/>
        <i x="1123" s="1"/>
        <i x="1200" s="1"/>
        <i x="125" s="1"/>
        <i x="126" s="1"/>
        <i x="127" s="1"/>
        <i x="128" s="1"/>
        <i x="129" s="1"/>
        <i x="130"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868" s="1"/>
        <i x="505" s="1"/>
        <i x="506" s="1"/>
        <i x="869" s="1"/>
        <i x="507" s="1"/>
        <i x="508" s="1"/>
        <i x="509" s="1"/>
        <i x="510" s="1"/>
        <i x="511" s="1"/>
        <i x="512" s="1"/>
        <i x="513" s="1"/>
        <i x="514" s="1"/>
        <i x="515" s="1"/>
        <i x="516" s="1"/>
        <i x="517" s="1"/>
        <i x="518" s="1"/>
        <i x="519" s="1"/>
        <i x="520" s="1"/>
        <i x="521" s="1"/>
        <i x="522" s="1"/>
        <i x="523" s="1"/>
        <i x="524" s="1"/>
        <i x="870" s="1"/>
        <i x="525" s="1"/>
        <i x="526" s="1"/>
        <i x="527" s="1"/>
        <i x="528" s="1"/>
        <i x="871" s="1"/>
        <i x="872" s="1"/>
        <i x="873" s="1"/>
        <i x="874" s="1"/>
        <i x="875" s="1"/>
        <i x="876" s="1"/>
        <i x="877" s="1"/>
        <i x="529" s="1"/>
        <i x="530" s="1"/>
        <i x="878" s="1"/>
        <i x="879" s="1"/>
        <i x="880" s="1"/>
        <i x="531" s="1"/>
        <i x="881" s="1"/>
        <i x="882" s="1"/>
        <i x="532" s="1"/>
        <i x="533" s="1"/>
        <i x="534" s="1"/>
        <i x="535" s="1"/>
        <i x="883" s="1"/>
        <i x="536" s="1"/>
        <i x="884" s="1"/>
        <i x="885" s="1"/>
        <i x="886" s="1"/>
        <i x="537" s="1"/>
        <i x="887" s="1"/>
        <i x="888" s="1"/>
        <i x="538" s="1"/>
        <i x="889" s="1"/>
        <i x="890" s="1"/>
        <i x="539" s="1"/>
        <i x="540" s="1"/>
        <i x="891" s="1"/>
        <i x="892" s="1"/>
        <i x="893" s="1"/>
        <i x="894" s="1"/>
        <i x="541" s="1"/>
        <i x="542" s="1"/>
        <i x="543" s="1"/>
        <i x="544" s="1"/>
        <i x="545" s="1"/>
        <i x="546" s="1"/>
        <i x="547" s="1"/>
        <i x="548" s="1"/>
        <i x="549" s="1"/>
        <i x="550" s="1"/>
        <i x="551" s="1"/>
        <i x="552" s="1"/>
        <i x="553" s="1"/>
        <i x="554" s="1"/>
        <i x="555" s="1"/>
        <i x="89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896"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208" s="1"/>
        <i x="209" s="1"/>
        <i x="210" s="1"/>
        <i x="211" s="1"/>
        <i x="212" s="1"/>
        <i x="213" s="1"/>
        <i x="214" s="1"/>
        <i x="215" s="1"/>
        <i x="216" s="1"/>
        <i x="217" s="1"/>
        <i x="218" s="1"/>
        <i x="219" s="1"/>
        <i x="220" s="1"/>
        <i x="169" s="1"/>
        <i x="170" s="1"/>
        <i x="171" s="1"/>
        <i x="172" s="1"/>
        <i x="173" s="1"/>
        <i x="174" s="1"/>
        <i x="175" s="1"/>
        <i x="176" s="1"/>
        <i x="177" s="1"/>
        <i x="178" s="1"/>
        <i x="179" s="1"/>
        <i x="180" s="1"/>
        <i x="181" s="1"/>
        <i x="156" s="1"/>
        <i x="157" s="1"/>
        <i x="158" s="1"/>
        <i x="159" s="1"/>
        <i x="160" s="1"/>
        <i x="161" s="1"/>
        <i x="162" s="1"/>
        <i x="163" s="1"/>
        <i x="164" s="1"/>
        <i x="165" s="1"/>
        <i x="166" s="1"/>
        <i x="167" s="1"/>
        <i x="168" s="1"/>
        <i x="195" s="1"/>
        <i x="196" s="1"/>
        <i x="197" s="1"/>
        <i x="198" s="1"/>
        <i x="199" s="1"/>
        <i x="200" s="1"/>
        <i x="201" s="1"/>
        <i x="202" s="1"/>
        <i x="203" s="1"/>
        <i x="204" s="1"/>
        <i x="205" s="1"/>
        <i x="206" s="1"/>
        <i x="207" s="1"/>
        <i x="139" s="1"/>
        <i x="140" s="1"/>
        <i x="141" s="1"/>
        <i x="142" s="1"/>
        <i x="1178"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1183" s="1"/>
        <i x="1184" s="1"/>
        <i x="1235" s="1"/>
        <i x="1236" s="1"/>
        <i x="1237" s="1"/>
        <i x="1238" s="1"/>
        <i x="1240" s="1"/>
        <i x="1074" s="1"/>
        <i x="1075" s="1"/>
        <i x="1076" s="1"/>
        <i x="1077" s="1"/>
        <i x="1078" s="1"/>
        <i x="1079" s="1"/>
        <i x="1081" s="1"/>
        <i x="1080" s="1"/>
        <i x="1082" s="1"/>
        <i x="1093" s="1"/>
        <i x="1221" s="1"/>
        <i x="1094" s="1"/>
        <i x="1095" s="1"/>
        <i x="1096" s="1"/>
        <i x="1097" s="1"/>
        <i x="1098" s="1"/>
        <i x="1100" s="1"/>
        <i x="1099" s="1"/>
        <i x="1101" s="1"/>
        <i x="1227" s="1"/>
        <i x="1222" s="1"/>
        <i x="1226" s="1"/>
        <i x="1228" s="1"/>
        <i x="1239" s="1"/>
        <i x="1223" s="1"/>
        <i x="1224" s="1"/>
        <i x="1225" s="1"/>
        <i x="1214" s="1"/>
        <i x="1215" s="1"/>
        <i x="5" s="1"/>
        <i x="2" s="1"/>
        <i x="7" s="1"/>
        <i x="9" s="1"/>
        <i x="3" s="1"/>
        <i x="16" s="1"/>
        <i x="10" s="1"/>
        <i x="12" s="1"/>
        <i x="13" s="1"/>
        <i x="14" s="1"/>
        <i x="20" s="1"/>
        <i x="4" s="1"/>
        <i x="6" s="1"/>
        <i x="8" s="1"/>
        <i x="15" s="1"/>
        <i x="17" s="1"/>
        <i x="11" s="1"/>
        <i x="18" s="1"/>
        <i x="1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55BD637A-5C4E-44F2-AA72-EA981ACBCF07}" sourceName="Sector">
  <pivotTables>
    <pivotTable tabId="5" name="TablaDinámica1"/>
  </pivotTables>
  <data>
    <tabular pivotCacheId="435221140">
      <items count="18">
        <i x="14" s="1"/>
        <i x="12" s="1"/>
        <i x="0" s="1"/>
        <i x="11" s="1"/>
        <i x="2" s="1"/>
        <i x="6" s="1"/>
        <i x="3" s="1"/>
        <i x="9" s="1"/>
        <i x="17" s="1"/>
        <i x="13" s="1"/>
        <i x="7" s="1"/>
        <i x="10" s="1"/>
        <i x="4" s="1"/>
        <i x="1" s="1"/>
        <i x="5" s="1"/>
        <i x="8" s="1"/>
        <i x="15" s="1"/>
        <i x="1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8A1765FB-576E-47D3-B0FC-4658D5E6E145}" sourceName="Contenido">
  <pivotTables>
    <pivotTable tabId="5" name="TablaDinámica1"/>
  </pivotTables>
  <data>
    <tabular pivotCacheId="435221140">
      <items count="32">
        <i x="26" s="1"/>
        <i x="12" s="1"/>
        <i x="20" s="1"/>
        <i x="2" s="1"/>
        <i x="25" s="1"/>
        <i x="17" s="1"/>
        <i x="11" s="1"/>
        <i x="8" s="1"/>
        <i x="9" s="1"/>
        <i x="4" s="1"/>
        <i x="0" s="1"/>
        <i x="31" s="1"/>
        <i x="1" s="1"/>
        <i x="24" s="1"/>
        <i x="15" s="1"/>
        <i x="16" s="1"/>
        <i x="7" s="1"/>
        <i x="3" s="1"/>
        <i x="19" s="1"/>
        <i x="30" s="1"/>
        <i x="18" s="1"/>
        <i x="21" s="1"/>
        <i x="22" s="1"/>
        <i x="5" s="1"/>
        <i x="29" s="1"/>
        <i x="28" s="1"/>
        <i x="27" s="1"/>
        <i x="10" s="1"/>
        <i x="13" s="1"/>
        <i x="14" s="1"/>
        <i x="6" s="1"/>
        <i x="2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0D865ED4-93C7-46B1-9D9D-38E11DAFDB3F}" sourceName="Tema">
  <pivotTables>
    <pivotTable tabId="5" name="TablaDinámica1"/>
  </pivotTables>
  <data>
    <tabular pivotCacheId="435221140">
      <items count="163">
        <i x="147" s="1"/>
        <i x="0" s="1"/>
        <i x="100" s="1"/>
        <i x="99" s="1"/>
        <i x="105" s="1"/>
        <i x="56" s="1"/>
        <i x="103" s="1"/>
        <i x="161" s="1"/>
        <i x="3" s="1"/>
        <i x="160" s="1"/>
        <i x="5" s="1"/>
        <i x="52" s="1"/>
        <i x="57" s="1"/>
        <i x="60" s="1"/>
        <i x="48" s="1"/>
        <i x="92" s="1"/>
        <i x="93" s="1"/>
        <i x="47" s="1"/>
        <i x="6" s="1"/>
        <i x="7" s="1"/>
        <i x="8" s="1"/>
        <i x="116" s="1"/>
        <i x="140" s="1"/>
        <i x="118" s="1"/>
        <i x="156" s="1"/>
        <i x="113" s="1"/>
        <i x="119" s="1"/>
        <i x="120" s="1"/>
        <i x="108" s="1"/>
        <i x="117" s="1"/>
        <i x="134" s="1"/>
        <i x="130" s="1"/>
        <i x="114" s="1"/>
        <i x="109" s="1"/>
        <i x="124" s="1"/>
        <i x="128" s="1"/>
        <i x="110" s="1"/>
        <i x="107" s="1"/>
        <i x="106" s="1"/>
        <i x="121" s="1"/>
        <i x="111" s="1"/>
        <i x="131" s="1"/>
        <i x="127" s="1"/>
        <i x="132" s="1"/>
        <i x="126" s="1"/>
        <i x="129" s="1"/>
        <i x="112" s="1"/>
        <i x="122" s="1"/>
        <i x="133" s="1"/>
        <i x="115" s="1"/>
        <i x="58" s="1"/>
        <i x="141" s="1"/>
        <i x="59" s="1"/>
        <i x="154" s="1"/>
        <i x="123" s="1"/>
        <i x="158" s="1"/>
        <i x="157" s="1"/>
        <i x="148" s="1"/>
        <i x="20" s="1"/>
        <i x="155" s="1"/>
        <i x="61" s="1"/>
        <i x="53" s="1"/>
        <i x="149" s="1"/>
        <i x="34" s="1"/>
        <i x="21" s="1"/>
        <i x="22" s="1"/>
        <i x="23" s="1"/>
        <i x="24" s="1"/>
        <i x="143" s="1"/>
        <i x="50" s="1"/>
        <i x="159" s="1"/>
        <i x="9" s="1"/>
        <i x="139" s="1"/>
        <i x="4" s="1"/>
        <i x="38" s="1"/>
        <i x="144" s="1"/>
        <i x="90" s="1"/>
        <i x="91" s="1"/>
        <i x="35" s="1"/>
        <i x="25" s="1"/>
        <i x="26" s="1"/>
        <i x="36" s="1"/>
        <i x="27" s="1"/>
        <i x="28" s="1"/>
        <i x="29" s="1"/>
        <i x="1" s="1"/>
        <i x="69" s="1"/>
        <i x="70" s="1"/>
        <i x="71" s="1"/>
        <i x="72" s="1"/>
        <i x="73" s="1"/>
        <i x="74" s="1"/>
        <i x="75" s="1"/>
        <i x="76" s="1"/>
        <i x="77" s="1"/>
        <i x="84" s="1"/>
        <i x="85" s="1"/>
        <i x="78" s="1"/>
        <i x="79" s="1"/>
        <i x="80" s="1"/>
        <i x="81" s="1"/>
        <i x="82" s="1"/>
        <i x="83" s="1"/>
        <i x="86" s="1"/>
        <i x="87" s="1"/>
        <i x="88" s="1"/>
        <i x="89" s="1"/>
        <i x="67" s="1"/>
        <i x="68" s="1"/>
        <i x="145" s="1"/>
        <i x="39" s="1"/>
        <i x="49" s="1"/>
        <i x="66" s="1"/>
        <i x="65" s="1"/>
        <i x="104" s="1"/>
        <i x="40" s="1"/>
        <i x="97" s="1"/>
        <i x="102" s="1"/>
        <i x="12" s="1"/>
        <i x="41" s="1"/>
        <i x="42" s="1"/>
        <i x="125" s="1"/>
        <i x="146" s="1"/>
        <i x="37" s="1"/>
        <i x="30" s="1"/>
        <i x="31" s="1"/>
        <i x="32" s="1"/>
        <i x="62" s="1"/>
        <i x="43" s="1"/>
        <i x="54" s="1"/>
        <i x="10" s="1"/>
        <i x="96" s="1"/>
        <i x="98" s="1"/>
        <i x="15" s="1"/>
        <i x="17" s="1"/>
        <i x="16" s="1"/>
        <i x="14" s="1"/>
        <i x="46" s="1"/>
        <i x="162" s="1"/>
        <i x="150" s="1"/>
        <i x="138" s="1"/>
        <i x="11" s="1"/>
        <i x="94" s="1"/>
        <i x="151" s="1"/>
        <i x="55" s="1"/>
        <i x="13" s="1"/>
        <i x="18" s="1"/>
        <i x="51" s="1"/>
        <i x="2" s="1"/>
        <i x="63" s="1"/>
        <i x="64" s="1"/>
        <i x="44" s="1"/>
        <i x="33" s="1"/>
        <i x="45" s="1"/>
        <i x="142" s="1"/>
        <i x="152" s="1"/>
        <i x="153" s="1"/>
        <i x="135" s="1"/>
        <i x="19" s="1"/>
        <i x="101" s="1"/>
        <i x="95" s="1"/>
        <i x="137" s="1"/>
        <i x="136"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1" xr10:uid="{FC343CD4-2A5F-4DA8-ACE3-C958A5966F77}" sourceName="Muestra">
  <pivotTables>
    <pivotTable tabId="5" name="TablaDinámica1"/>
  </pivotTables>
  <data>
    <tabular pivotCacheId="435221140">
      <items count="698">
        <i x="90" s="1"/>
        <i x="94" s="1"/>
        <i x="91" s="1"/>
        <i x="92" s="1"/>
        <i x="93" s="1"/>
        <i x="117" s="1"/>
        <i x="118" s="1"/>
        <i x="119" s="1"/>
        <i x="120" s="1"/>
        <i x="121" s="1"/>
        <i x="122" s="1"/>
        <i x="123" s="1"/>
        <i x="54" s="1"/>
        <i x="55" s="1"/>
        <i x="56" s="1"/>
        <i x="124" s="1"/>
        <i x="125" s="1"/>
        <i x="126" s="1"/>
        <i x="127" s="1"/>
        <i x="128" s="1"/>
        <i x="129" s="1"/>
        <i x="130" s="1"/>
        <i x="131" s="1"/>
        <i x="132" s="1"/>
        <i x="133" s="1"/>
        <i x="134" s="1"/>
        <i x="135" s="1"/>
        <i x="136" s="1"/>
        <i x="70" s="1"/>
        <i x="634" s="1"/>
        <i x="664" s="1"/>
        <i x="635" s="1"/>
        <i x="137" s="1"/>
        <i x="71" s="1"/>
        <i x="72" s="1"/>
        <i x="138" s="1"/>
        <i x="139" s="1"/>
        <i x="140" s="1"/>
        <i x="141" s="1"/>
        <i x="41" s="1"/>
        <i x="636" s="1"/>
        <i x="637" s="1"/>
        <i x="638" s="1"/>
        <i x="142" s="1"/>
        <i x="143" s="1"/>
        <i x="144" s="1"/>
        <i x="145" s="1"/>
        <i x="146" s="1"/>
        <i x="147" s="1"/>
        <i x="148" s="1"/>
        <i x="149" s="1"/>
        <i x="150" s="1"/>
        <i x="151" s="1"/>
        <i x="152" s="1"/>
        <i x="153" s="1"/>
        <i x="154" s="1"/>
        <i x="155" s="1"/>
        <i x="639" s="1"/>
        <i x="156" s="1"/>
        <i x="157" s="1"/>
        <i x="158" s="1"/>
        <i x="159" s="1"/>
        <i x="160" s="1"/>
        <i x="161" s="1"/>
        <i x="162" s="1"/>
        <i x="163" s="1"/>
        <i x="164" s="1"/>
        <i x="165" s="1"/>
        <i x="166" s="1"/>
        <i x="167" s="1"/>
        <i x="168" s="1"/>
        <i x="665" s="1"/>
        <i x="640" s="1"/>
        <i x="169" s="1"/>
        <i x="170" s="1"/>
        <i x="171" s="1"/>
        <i x="172" s="1"/>
        <i x="173" s="1"/>
        <i x="174" s="1"/>
        <i x="175" s="1"/>
        <i x="176" s="1"/>
        <i x="177" s="1"/>
        <i x="666" s="1"/>
        <i x="615" s="1"/>
        <i x="641" s="1"/>
        <i x="178" s="1"/>
        <i x="642" s="1"/>
        <i x="85" s="1"/>
        <i x="691" s="1"/>
        <i x="179" s="1"/>
        <i x="180" s="1"/>
        <i x="683" s="1"/>
        <i x="684" s="1"/>
        <i x="685" s="1"/>
        <i x="686" s="1"/>
        <i x="687" s="1"/>
        <i x="688" s="1"/>
        <i x="689" s="1"/>
        <i x="690" s="1"/>
        <i x="181" s="1"/>
        <i x="182" s="1"/>
        <i x="183" s="1"/>
        <i x="184" s="1"/>
        <i x="667" s="1"/>
        <i x="643" s="1"/>
        <i x="644" s="1"/>
        <i x="185" s="1"/>
        <i x="626" s="1"/>
        <i x="645" s="1"/>
        <i x="616" s="1"/>
        <i x="186" s="1"/>
        <i x="187" s="1"/>
        <i x="646" s="1"/>
        <i x="188" s="1"/>
        <i x="189" s="1"/>
        <i x="190" s="1"/>
        <i x="191" s="1"/>
        <i x="192" s="1"/>
        <i x="193" s="1"/>
        <i x="194" s="1"/>
        <i x="195" s="1"/>
        <i x="196" s="1"/>
        <i x="197" s="1"/>
        <i x="198" s="1"/>
        <i x="199" s="1"/>
        <i x="200" s="1"/>
        <i x="201" s="1"/>
        <i x="202" s="1"/>
        <i x="203" s="1"/>
        <i x="204" s="1"/>
        <i x="205" s="1"/>
        <i x="206" s="1"/>
        <i x="207" s="1"/>
        <i x="208" s="1"/>
        <i x="209" s="1"/>
        <i x="73" s="1"/>
        <i x="210" s="1"/>
        <i x="211" s="1"/>
        <i x="212" s="1"/>
        <i x="213" s="1"/>
        <i x="214" s="1"/>
        <i x="215" s="1"/>
        <i x="216" s="1"/>
        <i x="217" s="1"/>
        <i x="218" s="1"/>
        <i x="577" s="1"/>
        <i x="219" s="1"/>
        <i x="220" s="1"/>
        <i x="578" s="1"/>
        <i x="221" s="1"/>
        <i x="222" s="1"/>
        <i x="223" s="1"/>
        <i x="224" s="1"/>
        <i x="225" s="1"/>
        <i x="226" s="1"/>
        <i x="227" s="1"/>
        <i x="228" s="1"/>
        <i x="614" s="1"/>
        <i x="229" s="1"/>
        <i x="230" s="1"/>
        <i x="231" s="1"/>
        <i x="232" s="1"/>
        <i x="233" s="1"/>
        <i x="234" s="1"/>
        <i x="235" s="1"/>
        <i x="236" s="1"/>
        <i x="237" s="1"/>
        <i x="238" s="1"/>
        <i x="579" s="1"/>
        <i x="239" s="1"/>
        <i x="240" s="1"/>
        <i x="241" s="1"/>
        <i x="242" s="1"/>
        <i x="580" s="1"/>
        <i x="581" s="1"/>
        <i x="582" s="1"/>
        <i x="583" s="1"/>
        <i x="584" s="1"/>
        <i x="585" s="1"/>
        <i x="586" s="1"/>
        <i x="243" s="1"/>
        <i x="244" s="1"/>
        <i x="587" s="1"/>
        <i x="588" s="1"/>
        <i x="589" s="1"/>
        <i x="245" s="1"/>
        <i x="590" s="1"/>
        <i x="591" s="1"/>
        <i x="246" s="1"/>
        <i x="247" s="1"/>
        <i x="248" s="1"/>
        <i x="249" s="1"/>
        <i x="592" s="1"/>
        <i x="250" s="1"/>
        <i x="593" s="1"/>
        <i x="594" s="1"/>
        <i x="595" s="1"/>
        <i x="251" s="1"/>
        <i x="596" s="1"/>
        <i x="597" s="1"/>
        <i x="252" s="1"/>
        <i x="598" s="1"/>
        <i x="599" s="1"/>
        <i x="253" s="1"/>
        <i x="254" s="1"/>
        <i x="600" s="1"/>
        <i x="601" s="1"/>
        <i x="602" s="1"/>
        <i x="603" s="1"/>
        <i x="255" s="1"/>
        <i x="256" s="1"/>
        <i x="257" s="1"/>
        <i x="258" s="1"/>
        <i x="259" s="1"/>
        <i x="15" s="1"/>
        <i x="260" s="1"/>
        <i x="261" s="1"/>
        <i x="262" s="1"/>
        <i x="263" s="1"/>
        <i x="264" s="1"/>
        <i x="265" s="1"/>
        <i x="266" s="1"/>
        <i x="267" s="1"/>
        <i x="268" s="1"/>
        <i x="269" s="1"/>
        <i x="604" s="1"/>
        <i x="270" s="1"/>
        <i x="271" s="1"/>
        <i x="272" s="1"/>
        <i x="16" s="1"/>
        <i x="17" s="1"/>
        <i x="47" s="1"/>
        <i x="46" s="1"/>
        <i x="49" s="1"/>
        <i x="48" s="1"/>
        <i x="50" s="1"/>
        <i x="51" s="1"/>
        <i x="52" s="1"/>
        <i x="53" s="1"/>
        <i x="273" s="1"/>
        <i x="42" s="1"/>
        <i x="274" s="1"/>
        <i x="275" s="1"/>
        <i x="276" s="1"/>
        <i x="277" s="1"/>
        <i x="647" s="1"/>
        <i x="648" s="1"/>
        <i x="278" s="1"/>
        <i x="279" s="1"/>
        <i x="280" s="1"/>
        <i x="281" s="1"/>
        <i x="282" s="1"/>
        <i x="283" s="1"/>
        <i x="284" s="1"/>
        <i x="0" s="1"/>
        <i x="3" s="1"/>
        <i x="1" s="1"/>
        <i x="4" s="1"/>
        <i x="5" s="1"/>
        <i x="2" s="1"/>
        <i x="285" s="1"/>
        <i x="286" s="1"/>
        <i x="287" s="1"/>
        <i x="288" s="1"/>
        <i x="289" s="1"/>
        <i x="290" s="1"/>
        <i x="74" s="1"/>
        <i x="75" s="1"/>
        <i x="291" s="1"/>
        <i x="292" s="1"/>
        <i x="293" s="1"/>
        <i x="294" s="1"/>
        <i x="295" s="1"/>
        <i x="296" s="1"/>
        <i x="297" s="1"/>
        <i x="298" s="1"/>
        <i x="299" s="1"/>
        <i x="300" s="1"/>
        <i x="301" s="1"/>
        <i x="302" s="1"/>
        <i x="303" s="1"/>
        <i x="304" s="1"/>
        <i x="305" s="1"/>
        <i x="306" s="1"/>
        <i x="307" s="1"/>
        <i x="57" s="1"/>
        <i x="308" s="1"/>
        <i x="309" s="1"/>
        <i x="613" s="1"/>
        <i x="310" s="1"/>
        <i x="311" s="1"/>
        <i x="312" s="1"/>
        <i x="313" s="1"/>
        <i x="617" s="1"/>
        <i x="618" s="1"/>
        <i x="619" s="1"/>
        <i x="620" s="1"/>
        <i x="314" s="1"/>
        <i x="668" s="1"/>
        <i x="315" s="1"/>
        <i x="316" s="1"/>
        <i x="317" s="1"/>
        <i x="318" s="1"/>
        <i x="649" s="1"/>
        <i x="319" s="1"/>
        <i x="320" s="1"/>
        <i x="321" s="1"/>
        <i x="322" s="1"/>
        <i x="323" s="1"/>
        <i x="324" s="1"/>
        <i x="325" s="1"/>
        <i x="326" s="1"/>
        <i x="106" s="1"/>
        <i x="624" s="1"/>
        <i x="327" s="1"/>
        <i x="328" s="1"/>
        <i x="329" s="1"/>
        <i x="330" s="1"/>
        <i x="331" s="1"/>
        <i x="332" s="1"/>
        <i x="333" s="1"/>
        <i x="334" s="1"/>
        <i x="335" s="1"/>
        <i x="107" s="1"/>
        <i x="336" s="1"/>
        <i x="11" s="1"/>
        <i x="6" s="1"/>
        <i x="7" s="1"/>
        <i x="8" s="1"/>
        <i x="9" s="1"/>
        <i x="10" s="1"/>
        <i x="12" s="1"/>
        <i x="610" s="1"/>
        <i x="609" s="1"/>
        <i x="611" s="1"/>
        <i x="608" s="1"/>
        <i x="607" s="1"/>
        <i x="612" s="1"/>
        <i x="337" s="1"/>
        <i x="338" s="1"/>
        <i x="339" s="1"/>
        <i x="340" s="1"/>
        <i x="341" s="1"/>
        <i x="76" s="1"/>
        <i x="77" s="1"/>
        <i x="78" s="1"/>
        <i x="342" s="1"/>
        <i x="343" s="1"/>
        <i x="344" s="1"/>
        <i x="623" s="1"/>
        <i x="627" s="1"/>
        <i x="345" s="1"/>
        <i x="346" s="1"/>
        <i x="347" s="1"/>
        <i x="348" s="1"/>
        <i x="349" s="1"/>
        <i x="350" s="1"/>
        <i x="351" s="1"/>
        <i x="352" s="1"/>
        <i x="353" s="1"/>
        <i x="354" s="1"/>
        <i x="355" s="1"/>
        <i x="356" s="1"/>
        <i x="357" s="1"/>
        <i x="358" s="1"/>
        <i x="359" s="1"/>
        <i x="360" s="1"/>
        <i x="361" s="1"/>
        <i x="362" s="1"/>
        <i x="363" s="1"/>
        <i x="364" s="1"/>
        <i x="365" s="1"/>
        <i x="366" s="1"/>
        <i x="367" s="1"/>
        <i x="368" s="1"/>
        <i x="369" s="1"/>
        <i x="370" s="1"/>
        <i x="371" s="1"/>
        <i x="26" s="1"/>
        <i x="23" s="1"/>
        <i x="24" s="1"/>
        <i x="25" s="1"/>
        <i x="32" s="1"/>
        <i x="27" s="1"/>
        <i x="28" s="1"/>
        <i x="29" s="1"/>
        <i x="30" s="1"/>
        <i x="31" s="1"/>
        <i x="33" s="1"/>
        <i x="34" s="1"/>
        <i x="35" s="1"/>
        <i x="372" s="1"/>
        <i x="373" s="1"/>
        <i x="374" s="1"/>
        <i x="375" s="1"/>
        <i x="376" s="1"/>
        <i x="377" s="1"/>
        <i x="378" s="1"/>
        <i x="379" s="1"/>
        <i x="380" s="1"/>
        <i x="381" s="1"/>
        <i x="650" s="1"/>
        <i x="628" s="1"/>
        <i x="669" s="1"/>
        <i x="382" s="1"/>
        <i x="108" s="1"/>
        <i x="383" s="1"/>
        <i x="384" s="1"/>
        <i x="385" s="1"/>
        <i x="386" s="1"/>
        <i x="387" s="1"/>
        <i x="388" s="1"/>
        <i x="389" s="1"/>
        <i x="390" s="1"/>
        <i x="391" s="1"/>
        <i x="392" s="1"/>
        <i x="393" s="1"/>
        <i x="670" s="1"/>
        <i x="671" s="1"/>
        <i x="394" s="1"/>
        <i x="86" s="1"/>
        <i x="395" s="1"/>
        <i x="396" s="1"/>
        <i x="397" s="1"/>
        <i x="398" s="1"/>
        <i x="58" s="1"/>
        <i x="399" s="1"/>
        <i x="400" s="1"/>
        <i x="401" s="1"/>
        <i x="402" s="1"/>
        <i x="403" s="1"/>
        <i x="672" s="1"/>
        <i x="404" s="1"/>
        <i x="405" s="1"/>
        <i x="87" s="1"/>
        <i x="651" s="1"/>
        <i x="406" s="1"/>
        <i x="407" s="1"/>
        <i x="408" s="1"/>
        <i x="409" s="1"/>
        <i x="410" s="1"/>
        <i x="88" s="1"/>
        <i x="411" s="1"/>
        <i x="412" s="1"/>
        <i x="413" s="1"/>
        <i x="692" s="1"/>
        <i x="60" s="1"/>
        <i x="64" s="1"/>
        <i x="61" s="1"/>
        <i x="65" s="1"/>
        <i x="62" s="1"/>
        <i x="63" s="1"/>
        <i x="36" s="1"/>
        <i x="39" s="1"/>
        <i x="40" s="1"/>
        <i x="37" s="1"/>
        <i x="414" s="1"/>
        <i x="415" s="1"/>
        <i x="416" s="1"/>
        <i x="417" s="1"/>
        <i x="418" s="1"/>
        <i x="419" s="1"/>
        <i x="420" s="1"/>
        <i x="421" s="1"/>
        <i x="422" s="1"/>
        <i x="423" s="1"/>
        <i x="424" s="1"/>
        <i x="425" s="1"/>
        <i x="426" s="1"/>
        <i x="427" s="1"/>
        <i x="428" s="1"/>
        <i x="79" s="1"/>
        <i x="429" s="1"/>
        <i x="652" s="1"/>
        <i x="430" s="1"/>
        <i x="431" s="1"/>
        <i x="80" s="1"/>
        <i x="432" s="1"/>
        <i x="433" s="1"/>
        <i x="434" s="1"/>
        <i x="653" s="1"/>
        <i x="673" s="1"/>
        <i x="435" s="1"/>
        <i x="436" s="1"/>
        <i x="437" s="1"/>
        <i x="438" s="1"/>
        <i x="439" s="1"/>
        <i x="674" s="1"/>
        <i x="605" s="1"/>
        <i x="675" s="1"/>
        <i x="440" s="1"/>
        <i x="441" s="1"/>
        <i x="442" s="1"/>
        <i x="443" s="1"/>
        <i x="444" s="1"/>
        <i x="445" s="1"/>
        <i x="446" s="1"/>
        <i x="447" s="1"/>
        <i x="448" s="1"/>
        <i x="449" s="1"/>
        <i x="450" s="1"/>
        <i x="451" s="1"/>
        <i x="452" s="1"/>
        <i x="453" s="1"/>
        <i x="454" s="1"/>
        <i x="455" s="1"/>
        <i x="456" s="1"/>
        <i x="457" s="1"/>
        <i x="458" s="1"/>
        <i x="459" s="1"/>
        <i x="109" s="1"/>
        <i x="632" s="1"/>
        <i x="676" s="1"/>
        <i x="460" s="1"/>
        <i x="461" s="1"/>
        <i x="654" s="1"/>
        <i x="462" s="1"/>
        <i x="655" s="1"/>
        <i x="13" s="1"/>
        <i x="101" s="1"/>
        <i x="100" s="1"/>
        <i x="104" s="1"/>
        <i x="98" s="1"/>
        <i x="97" s="1"/>
        <i x="99" s="1"/>
        <i x="103" s="1"/>
        <i x="102" s="1"/>
        <i x="95" s="1"/>
        <i x="105" s="1"/>
        <i x="96" s="1"/>
        <i x="22" s="1"/>
        <i x="20" s="1"/>
        <i x="18" s="1"/>
        <i x="19" s="1"/>
        <i x="21" s="1"/>
        <i x="656" s="1"/>
        <i x="657" s="1"/>
        <i x="677" s="1"/>
        <i x="463" s="1"/>
        <i x="464" s="1"/>
        <i x="465" s="1"/>
        <i x="466" s="1"/>
        <i x="467" s="1"/>
        <i x="468" s="1"/>
        <i x="469" s="1"/>
        <i x="470" s="1"/>
        <i x="630" s="1"/>
        <i x="631" s="1"/>
        <i x="471" s="1"/>
        <i x="472" s="1"/>
        <i x="473" s="1"/>
        <i x="474" s="1"/>
        <i x="475" s="1"/>
        <i x="476" s="1"/>
        <i x="43" s="1"/>
        <i x="477" s="1"/>
        <i x="478" s="1"/>
        <i x="479" s="1"/>
        <i x="480" s="1"/>
        <i x="481" s="1"/>
        <i x="14" s="1"/>
        <i x="83" s="1"/>
        <i x="84" s="1"/>
        <i x="482" s="1"/>
        <i x="81" s="1"/>
        <i x="678" s="1"/>
        <i x="483" s="1"/>
        <i x="484" s="1"/>
        <i x="485" s="1"/>
        <i x="486" s="1"/>
        <i x="487" s="1"/>
        <i x="488" s="1"/>
        <i x="489" s="1"/>
        <i x="490" s="1"/>
        <i x="679" s="1"/>
        <i x="38" s="1"/>
        <i x="633" s="1"/>
        <i x="658" s="1"/>
        <i x="44" s="1"/>
        <i x="491" s="1"/>
        <i x="492" s="1"/>
        <i x="493" s="1"/>
        <i x="110" s="1"/>
        <i x="494" s="1"/>
        <i x="495" s="1"/>
        <i x="496" s="1"/>
        <i x="497" s="1"/>
        <i x="498" s="1"/>
        <i x="499" s="1"/>
        <i x="500" s="1"/>
        <i x="501" s="1"/>
        <i x="502" s="1"/>
        <i x="503" s="1"/>
        <i x="504" s="1"/>
        <i x="111" s="1"/>
        <i x="505" s="1"/>
        <i x="112" s="1"/>
        <i x="506" s="1"/>
        <i x="507" s="1"/>
        <i x="508" s="1"/>
        <i x="509" s="1"/>
        <i x="113" s="1"/>
        <i x="114" s="1"/>
        <i x="510" s="1"/>
        <i x="115" s="1"/>
        <i x="511" s="1"/>
        <i x="512" s="1"/>
        <i x="659" s="1"/>
        <i x="513" s="1"/>
        <i x="514" s="1"/>
        <i x="59" s="1"/>
        <i x="515" s="1"/>
        <i x="516" s="1"/>
        <i x="629" s="1"/>
        <i x="517" s="1"/>
        <i x="518" s="1"/>
        <i x="519" s="1"/>
        <i x="520" s="1"/>
        <i x="521" s="1"/>
        <i x="522" s="1"/>
        <i x="523" s="1"/>
        <i x="680" s="1"/>
        <i x="524" s="1"/>
        <i x="525" s="1"/>
        <i x="66" s="1"/>
        <i x="67" s="1"/>
        <i x="68" s="1"/>
        <i x="69" s="1"/>
        <i x="693" s="1"/>
        <i x="89" s="1"/>
        <i x="526" s="1"/>
        <i x="660" s="1"/>
        <i x="527" s="1"/>
        <i x="694" s="1"/>
        <i x="528" s="1"/>
        <i x="529" s="1"/>
        <i x="530" s="1"/>
        <i x="531" s="1"/>
        <i x="532" s="1"/>
        <i x="533" s="1"/>
        <i x="695" s="1"/>
        <i x="534" s="1"/>
        <i x="535" s="1"/>
        <i x="536" s="1"/>
        <i x="537" s="1"/>
        <i x="538" s="1"/>
        <i x="539" s="1"/>
        <i x="540" s="1"/>
        <i x="541" s="1"/>
        <i x="542" s="1"/>
        <i x="543" s="1"/>
        <i x="82" s="1"/>
        <i x="544" s="1"/>
        <i x="545" s="1"/>
        <i x="546" s="1"/>
        <i x="547" s="1"/>
        <i x="548" s="1"/>
        <i x="549" s="1"/>
        <i x="550" s="1"/>
        <i x="681" s="1"/>
        <i x="682" s="1"/>
        <i x="621" s="1"/>
        <i x="625" s="1"/>
        <i x="551" s="1"/>
        <i x="552" s="1"/>
        <i x="45" s="1"/>
        <i x="553" s="1"/>
        <i x="554" s="1"/>
        <i x="555" s="1"/>
        <i x="556" s="1"/>
        <i x="557" s="1"/>
        <i x="558" s="1"/>
        <i x="559" s="1"/>
        <i x="560" s="1"/>
        <i x="561" s="1"/>
        <i x="562" s="1"/>
        <i x="563" s="1"/>
        <i x="564" s="1"/>
        <i x="565" s="1"/>
        <i x="566" s="1"/>
        <i x="622" s="1"/>
        <i x="697" s="1"/>
        <i x="696" s="1"/>
        <i x="567" s="1"/>
        <i x="568" s="1"/>
        <i x="569" s="1"/>
        <i x="116" s="1"/>
        <i x="570" s="1"/>
        <i x="571" s="1"/>
        <i x="572" s="1"/>
        <i x="573" s="1"/>
        <i x="574" s="1"/>
        <i x="575" s="1"/>
        <i x="576" s="1"/>
        <i x="661" s="1"/>
        <i x="662" s="1"/>
        <i x="663" s="1"/>
        <i x="606"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1" xr10:uid="{7F337E29-1890-4CA0-BD2F-7C0C23D3CD15}" sourceName="Variable">
  <pivotTables>
    <pivotTable tabId="6" name="TablaDinámica1"/>
  </pivotTables>
  <data>
    <tabular pivotCacheId="435221140">
      <items count="1243">
        <i x="355" s="1"/>
        <i x="354" s="1"/>
        <i x="353" s="1"/>
        <i x="352" s="1"/>
        <i x="1179" s="1"/>
        <i x="1199" s="1"/>
        <i x="1012" s="1"/>
        <i x="1018" s="1"/>
        <i x="1019" s="1"/>
        <i x="1020" s="1"/>
        <i x="956" s="1"/>
        <i x="957" s="1"/>
        <i x="943" s="1"/>
        <i x="944" s="1"/>
        <i x="945" s="1"/>
        <i x="946" s="1"/>
        <i x="962" s="1"/>
        <i x="947" s="1"/>
        <i x="963" s="1"/>
        <i x="964" s="1"/>
        <i x="948" s="1"/>
        <i x="965" s="1"/>
        <i x="949" s="1"/>
        <i x="966" s="1"/>
        <i x="950" s="1"/>
        <i x="951" s="1"/>
        <i x="967" s="1"/>
        <i x="952" s="1"/>
        <i x="968" s="1"/>
        <i x="953" s="1"/>
        <i x="954" s="1"/>
        <i x="955" s="1"/>
        <i x="969" s="1"/>
        <i x="958" s="1"/>
        <i x="970" s="1"/>
        <i x="971" s="1"/>
        <i x="972" s="1"/>
        <i x="973" s="1"/>
        <i x="974" s="1"/>
        <i x="959" s="1"/>
        <i x="960" s="1"/>
        <i x="961" s="1"/>
        <i x="1030" s="1"/>
        <i x="1031" s="1"/>
        <i x="1032" s="1"/>
        <i x="1033" s="1"/>
        <i x="1034" s="1"/>
        <i x="1035" s="1"/>
        <i x="1043" s="1"/>
        <i x="1036" s="1"/>
        <i x="1037" s="1"/>
        <i x="1038" s="1"/>
        <i x="1040" s="1"/>
        <i x="1041" s="1"/>
        <i x="1042" s="1"/>
        <i x="1014" s="1"/>
        <i x="1015" s="1"/>
        <i x="1016" s="1"/>
        <i x="1017" s="1"/>
        <i x="1013" s="1"/>
        <i x="1011" s="1"/>
        <i x="1044" s="1"/>
        <i x="1045" s="1"/>
        <i x="1046" s="1"/>
        <i x="1047" s="1"/>
        <i x="1048" s="1"/>
        <i x="1049" s="1"/>
        <i x="978" s="1"/>
        <i x="979" s="1"/>
        <i x="980" s="1"/>
        <i x="983" s="1"/>
        <i x="984" s="1"/>
        <i x="985" s="1"/>
        <i x="981" s="1"/>
        <i x="977" s="1"/>
        <i x="982" s="1"/>
        <i x="986" s="1"/>
        <i x="999" s="1"/>
        <i x="1003" s="1"/>
        <i x="987" s="1"/>
        <i x="989" s="1"/>
        <i x="990" s="1"/>
        <i x="991" s="1"/>
        <i x="992" s="1"/>
        <i x="993" s="1"/>
        <i x="994" s="1"/>
        <i x="995" s="1"/>
        <i x="996" s="1"/>
        <i x="997" s="1"/>
        <i x="998" s="1"/>
        <i x="1000" s="1"/>
        <i x="1002" s="1"/>
        <i x="988" s="1"/>
        <i x="1001" s="1"/>
        <i x="1039" s="1"/>
        <i x="975" s="1"/>
        <i x="1004" s="1"/>
        <i x="1005" s="1"/>
        <i x="1027" s="1"/>
        <i x="976" s="1"/>
        <i x="1006" s="1"/>
        <i x="1028" s="1"/>
        <i x="1029" s="1"/>
        <i x="1008" s="1"/>
        <i x="1009" s="1"/>
        <i x="1010" s="1"/>
        <i x="1021" s="1"/>
        <i x="1007" s="1"/>
        <i x="1022" s="1"/>
        <i x="1024" s="1"/>
        <i x="1025" s="1"/>
        <i x="1026" s="1"/>
        <i x="1023" s="1"/>
        <i x="1174" s="1"/>
        <i x="1177" s="1"/>
        <i x="1175" s="1"/>
        <i x="1176" s="1"/>
        <i x="1198" s="1"/>
        <i x="1057" s="1"/>
        <i x="23" s="1"/>
        <i x="1208" s="1"/>
        <i x="1212" s="1"/>
        <i x="1206" s="1"/>
        <i x="1210" s="1"/>
        <i x="1201" s="1"/>
        <i x="1209" s="1"/>
        <i x="1213" s="1"/>
        <i x="1207" s="1"/>
        <i x="1211" s="1"/>
        <i x="221" s="1"/>
        <i x="222" s="1"/>
        <i x="223" s="1"/>
        <i x="224" s="1"/>
        <i x="225" s="1"/>
        <i x="226" s="1"/>
        <i x="227" s="1"/>
        <i x="228" s="1"/>
        <i x="1083" s="1"/>
        <i x="1084" s="1"/>
        <i x="1085" s="1"/>
        <i x="1086" s="1"/>
        <i x="1089" s="1"/>
        <i x="1087" s="1"/>
        <i x="1088" s="1"/>
        <i x="1091" s="1"/>
        <i x="1090" s="1"/>
        <i x="1092" s="1"/>
        <i x="1102" s="1"/>
        <i x="1103" s="1"/>
        <i x="1104" s="1"/>
        <i x="1105" s="1"/>
        <i x="1106" s="1"/>
        <i x="1107" s="1"/>
        <i x="1109" s="1"/>
        <i x="1108" s="1"/>
        <i x="1110" s="1"/>
        <i x="24" s="1"/>
        <i x="25" s="1"/>
        <i x="122" s="1"/>
        <i x="123" s="1"/>
        <i x="124" s="1"/>
        <i x="113" s="1"/>
        <i x="116" s="1"/>
        <i x="112" s="1"/>
        <i x="114" s="1"/>
        <i x="115" s="1"/>
        <i x="118" s="1"/>
        <i x="117" s="1"/>
        <i x="120" s="1"/>
        <i x="119" s="1"/>
        <i x="121" s="1"/>
        <i x="1191" s="1"/>
        <i x="1189" s="1"/>
        <i x="1187" s="1"/>
        <i x="1190" s="1"/>
        <i x="1188" s="1"/>
        <i x="1056"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1154" s="1"/>
        <i x="1155" s="1"/>
        <i x="1156" s="1"/>
        <i x="1157" s="1"/>
        <i x="1113" s="1"/>
        <i x="1158" s="1"/>
        <i x="1114" s="1"/>
        <i x="1115" s="1"/>
        <i x="1116" s="1"/>
        <i x="1159" s="1"/>
        <i x="1160" s="1"/>
        <i x="1161" s="1"/>
        <i x="1162" s="1"/>
        <i x="1163" s="1"/>
        <i x="1164" s="1"/>
        <i x="1165" s="1"/>
        <i x="1166" s="1"/>
        <i x="1167" s="1"/>
        <i x="1168" s="1"/>
        <i x="1169" s="1"/>
        <i x="1170" s="1"/>
        <i x="1171" s="1"/>
        <i x="1172" s="1"/>
        <i x="1173" s="1"/>
        <i x="1117" s="1"/>
        <i x="1124" s="1"/>
        <i x="1125" s="1"/>
        <i x="1126" s="1"/>
        <i x="1127" s="1"/>
        <i x="1128" s="1"/>
        <i x="1129" s="1"/>
        <i x="1130" s="1"/>
        <i x="1131" s="1"/>
        <i x="1132" s="1"/>
        <i x="1133" s="1"/>
        <i x="1134" s="1"/>
        <i x="1135" s="1"/>
        <i x="1136" s="1"/>
        <i x="1137" s="1"/>
        <i x="1138" s="1"/>
        <i x="1139" s="1"/>
        <i x="1111" s="1"/>
        <i x="1140" s="1"/>
        <i x="1141" s="1"/>
        <i x="1142" s="1"/>
        <i x="1143" s="1"/>
        <i x="1144" s="1"/>
        <i x="1145" s="1"/>
        <i x="1146" s="1"/>
        <i x="1147" s="1"/>
        <i x="1148" s="1"/>
        <i x="1149" s="1"/>
        <i x="1150" s="1"/>
        <i x="1112" s="1"/>
        <i x="1151" s="1"/>
        <i x="1152" s="1"/>
        <i x="1153" s="1"/>
        <i x="1197" s="1"/>
        <i x="1196" s="1"/>
        <i x="1193" s="1"/>
        <i x="1194" s="1"/>
        <i x="1192" s="1"/>
        <i x="1195" s="1"/>
        <i x="1053" s="1"/>
        <i x="1052" s="1"/>
        <i x="1054" s="1"/>
        <i x="1051" s="1"/>
        <i x="1050" s="1"/>
        <i x="1055" s="1"/>
        <i x="1073" s="1"/>
        <i x="0" s="1"/>
        <i x="1" s="1"/>
        <i x="1072" s="1"/>
        <i x="1066" s="1"/>
        <i x="1069" s="1"/>
        <i x="1068" s="1"/>
        <i x="1070" s="1"/>
        <i x="1067" s="1"/>
        <i x="1071" s="1"/>
        <i x="1203" s="1"/>
        <i x="35" s="1"/>
        <i x="36" s="1"/>
        <i x="37" s="1"/>
        <i x="38" s="1"/>
        <i x="39" s="1"/>
        <i x="40" s="1"/>
        <i x="41" s="1"/>
        <i x="42" s="1"/>
        <i x="43" s="1"/>
        <i x="44" s="1"/>
        <i x="34" s="1"/>
        <i x="32" s="1"/>
        <i x="33" s="1"/>
        <i x="1220" s="1"/>
        <i x="1219" s="1"/>
        <i x="1216" s="1"/>
        <i x="1217" s="1"/>
        <i x="1218" s="1"/>
        <i x="1182" s="1"/>
        <i x="229" s="1"/>
        <i x="230" s="1"/>
        <i x="131" s="1"/>
        <i x="135" s="1"/>
        <i x="1229" s="1"/>
        <i x="1230" s="1"/>
        <i x="1231" s="1"/>
        <i x="1232" s="1"/>
        <i x="1241" s="1"/>
        <i x="1242" s="1"/>
        <i x="1234" s="1"/>
        <i x="132" s="1"/>
        <i x="136" s="1"/>
        <i x="137" s="1"/>
        <i x="133" s="1"/>
        <i x="134" s="1"/>
        <i x="138" s="1"/>
        <i x="58" s="1"/>
        <i x="45" s="1"/>
        <i x="46" s="1"/>
        <i x="47" s="1"/>
        <i x="48" s="1"/>
        <i x="59" s="1"/>
        <i x="49" s="1"/>
        <i x="50" s="1"/>
        <i x="60" s="1"/>
        <i x="51" s="1"/>
        <i x="52" s="1"/>
        <i x="53" s="1"/>
        <i x="61" s="1"/>
        <i x="54" s="1"/>
        <i x="55" s="1"/>
        <i x="56" s="1"/>
        <i x="57" s="1"/>
        <i x="96" s="1"/>
        <i x="97" s="1"/>
        <i x="98" s="1"/>
        <i x="99" s="1"/>
        <i x="100" s="1"/>
        <i x="101" s="1"/>
        <i x="102" s="1"/>
        <i x="103" s="1"/>
        <i x="104" s="1"/>
        <i x="105" s="1"/>
        <i x="106" s="1"/>
        <i x="107" s="1"/>
        <i x="108" s="1"/>
        <i x="109" s="1"/>
        <i x="110" s="1"/>
        <i x="111" s="1"/>
        <i x="21" s="1"/>
        <i x="351" s="1"/>
        <i x="350" s="1"/>
        <i x="348" s="1"/>
        <i x="347" s="1"/>
        <i x="349" s="1"/>
        <i x="345" s="1"/>
        <i x="346" s="1"/>
        <i x="143" s="1"/>
        <i x="144" s="1"/>
        <i x="145" s="1"/>
        <i x="146" s="1"/>
        <i x="147" s="1"/>
        <i x="148" s="1"/>
        <i x="149" s="1"/>
        <i x="150" s="1"/>
        <i x="151" s="1"/>
        <i x="152" s="1"/>
        <i x="153" s="1"/>
        <i x="154" s="1"/>
        <i x="155" s="1"/>
        <i x="182" s="1"/>
        <i x="183" s="1"/>
        <i x="184" s="1"/>
        <i x="185" s="1"/>
        <i x="186" s="1"/>
        <i x="187" s="1"/>
        <i x="188" s="1"/>
        <i x="189" s="1"/>
        <i x="190" s="1"/>
        <i x="191" s="1"/>
        <i x="192" s="1"/>
        <i x="193" s="1"/>
        <i x="194" s="1"/>
        <i x="75" s="1"/>
        <i x="62" s="1"/>
        <i x="63" s="1"/>
        <i x="64" s="1"/>
        <i x="65" s="1"/>
        <i x="76" s="1"/>
        <i x="66" s="1"/>
        <i x="67" s="1"/>
        <i x="77" s="1"/>
        <i x="68" s="1"/>
        <i x="69" s="1"/>
        <i x="70" s="1"/>
        <i x="78" s="1"/>
        <i x="71" s="1"/>
        <i x="72" s="1"/>
        <i x="73" s="1"/>
        <i x="74" s="1"/>
        <i x="1233" s="1"/>
        <i x="1180" s="1"/>
        <i x="1181" s="1"/>
        <i x="1186" s="1"/>
        <i x="1185" s="1"/>
        <i x="941" s="1"/>
        <i x="942" s="1"/>
        <i x="28" s="1"/>
        <i x="26" s="1"/>
        <i x="31" s="1"/>
        <i x="27" s="1"/>
        <i x="29" s="1"/>
        <i x="30" s="1"/>
        <i x="22" s="1"/>
        <i x="1202" s="1"/>
        <i x="1121" s="1"/>
        <i x="1119" s="1"/>
        <i x="1122" s="1"/>
        <i x="1118" s="1"/>
        <i x="1120" s="1"/>
        <i x="1204" s="1"/>
        <i x="1205" s="1"/>
        <i x="231"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310" s="1"/>
        <i x="311" s="1"/>
        <i x="312" s="1"/>
        <i x="313" s="1"/>
        <i x="314" s="1"/>
        <i x="283" s="1"/>
        <i x="284" s="1"/>
        <i x="285" s="1"/>
        <i x="286" s="1"/>
        <i x="287" s="1"/>
        <i x="288" s="1"/>
        <i x="289" s="1"/>
        <i x="290" s="1"/>
        <i x="291" s="1"/>
        <i x="292" s="1"/>
        <i x="293" s="1"/>
        <i x="294" s="1"/>
        <i x="295" s="1"/>
        <i x="296" s="1"/>
        <i x="297" s="1"/>
        <i x="298" s="1"/>
        <i x="299" s="1"/>
        <i x="300" s="1"/>
        <i x="301" s="1"/>
        <i x="302" s="1"/>
        <i x="303" s="1"/>
        <i x="304" s="1"/>
        <i x="305" s="1"/>
        <i x="306" s="1"/>
        <i x="307" s="1"/>
        <i x="308" s="1"/>
        <i x="309" s="1"/>
        <i x="315" s="1"/>
        <i x="316" s="1"/>
        <i x="317" s="1"/>
        <i x="318" s="1"/>
        <i x="319" s="1"/>
        <i x="320" s="1"/>
        <i x="321" s="1"/>
        <i x="322" s="1"/>
        <i x="323" s="1"/>
        <i x="324" s="1"/>
        <i x="325" s="1"/>
        <i x="326" s="1"/>
        <i x="327" s="1"/>
        <i x="236" s="1"/>
        <i x="237" s="1"/>
        <i x="238" s="1"/>
        <i x="239" s="1"/>
        <i x="240" s="1"/>
        <i x="241" s="1"/>
        <i x="242" s="1"/>
        <i x="232" s="1"/>
        <i x="233" s="1"/>
        <i x="234" s="1"/>
        <i x="235" s="1"/>
        <i x="1065" s="1"/>
        <i x="1064" s="1"/>
        <i x="1058" s="1"/>
        <i x="1061" s="1"/>
        <i x="1060" s="1"/>
        <i x="1062" s="1"/>
        <i x="1059" s="1"/>
        <i x="1063" s="1"/>
        <i x="340" s="1"/>
        <i x="337" s="1"/>
        <i x="338" s="1"/>
        <i x="339" s="1"/>
        <i x="344" s="1"/>
        <i x="341" s="1"/>
        <i x="342" s="1"/>
        <i x="343" s="1"/>
        <i x="328" s="1"/>
        <i x="332" s="1"/>
        <i x="329" s="1"/>
        <i x="330" s="1"/>
        <i x="331" s="1"/>
        <i x="336" s="1"/>
        <i x="333" s="1"/>
        <i x="334" s="1"/>
        <i x="335" s="1"/>
        <i x="92" s="1"/>
        <i x="79" s="1"/>
        <i x="80" s="1"/>
        <i x="81" s="1"/>
        <i x="82" s="1"/>
        <i x="93" s="1"/>
        <i x="83" s="1"/>
        <i x="84" s="1"/>
        <i x="94" s="1"/>
        <i x="85" s="1"/>
        <i x="86" s="1"/>
        <i x="87" s="1"/>
        <i x="95" s="1"/>
        <i x="88" s="1"/>
        <i x="89" s="1"/>
        <i x="90" s="1"/>
        <i x="91" s="1"/>
        <i x="1123" s="1"/>
        <i x="1200" s="1"/>
        <i x="125" s="1"/>
        <i x="126" s="1"/>
        <i x="127" s="1"/>
        <i x="128" s="1"/>
        <i x="129" s="1"/>
        <i x="130"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868" s="1"/>
        <i x="505" s="1"/>
        <i x="506" s="1"/>
        <i x="869" s="1"/>
        <i x="507" s="1"/>
        <i x="508" s="1"/>
        <i x="509" s="1"/>
        <i x="510" s="1"/>
        <i x="511" s="1"/>
        <i x="512" s="1"/>
        <i x="513" s="1"/>
        <i x="514" s="1"/>
        <i x="515" s="1"/>
        <i x="516" s="1"/>
        <i x="517" s="1"/>
        <i x="518" s="1"/>
        <i x="519" s="1"/>
        <i x="520" s="1"/>
        <i x="521" s="1"/>
        <i x="522" s="1"/>
        <i x="523" s="1"/>
        <i x="524" s="1"/>
        <i x="870" s="1"/>
        <i x="525" s="1"/>
        <i x="526" s="1"/>
        <i x="527" s="1"/>
        <i x="528" s="1"/>
        <i x="871" s="1"/>
        <i x="872" s="1"/>
        <i x="873" s="1"/>
        <i x="874" s="1"/>
        <i x="875" s="1"/>
        <i x="876" s="1"/>
        <i x="877" s="1"/>
        <i x="529" s="1"/>
        <i x="530" s="1"/>
        <i x="878" s="1"/>
        <i x="879" s="1"/>
        <i x="880" s="1"/>
        <i x="531" s="1"/>
        <i x="881" s="1"/>
        <i x="882" s="1"/>
        <i x="532" s="1"/>
        <i x="533" s="1"/>
        <i x="534" s="1"/>
        <i x="535" s="1"/>
        <i x="883" s="1"/>
        <i x="536" s="1"/>
        <i x="884" s="1"/>
        <i x="885" s="1"/>
        <i x="886" s="1"/>
        <i x="537" s="1"/>
        <i x="887" s="1"/>
        <i x="888" s="1"/>
        <i x="538" s="1"/>
        <i x="889" s="1"/>
        <i x="890" s="1"/>
        <i x="539" s="1"/>
        <i x="540" s="1"/>
        <i x="891" s="1"/>
        <i x="892" s="1"/>
        <i x="893" s="1"/>
        <i x="894" s="1"/>
        <i x="541" s="1"/>
        <i x="542" s="1"/>
        <i x="543" s="1"/>
        <i x="544" s="1"/>
        <i x="545" s="1"/>
        <i x="546" s="1"/>
        <i x="547" s="1"/>
        <i x="548" s="1"/>
        <i x="549" s="1"/>
        <i x="550" s="1"/>
        <i x="551" s="1"/>
        <i x="552" s="1"/>
        <i x="553" s="1"/>
        <i x="554" s="1"/>
        <i x="555" s="1"/>
        <i x="89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896"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208" s="1"/>
        <i x="209" s="1"/>
        <i x="210" s="1"/>
        <i x="211" s="1"/>
        <i x="212" s="1"/>
        <i x="213" s="1"/>
        <i x="214" s="1"/>
        <i x="215" s="1"/>
        <i x="216" s="1"/>
        <i x="217" s="1"/>
        <i x="218" s="1"/>
        <i x="219" s="1"/>
        <i x="220" s="1"/>
        <i x="169" s="1"/>
        <i x="170" s="1"/>
        <i x="171" s="1"/>
        <i x="172" s="1"/>
        <i x="173" s="1"/>
        <i x="174" s="1"/>
        <i x="175" s="1"/>
        <i x="176" s="1"/>
        <i x="177" s="1"/>
        <i x="178" s="1"/>
        <i x="179" s="1"/>
        <i x="180" s="1"/>
        <i x="181" s="1"/>
        <i x="156" s="1"/>
        <i x="157" s="1"/>
        <i x="158" s="1"/>
        <i x="159" s="1"/>
        <i x="160" s="1"/>
        <i x="161" s="1"/>
        <i x="162" s="1"/>
        <i x="163" s="1"/>
        <i x="164" s="1"/>
        <i x="165" s="1"/>
        <i x="166" s="1"/>
        <i x="167" s="1"/>
        <i x="168" s="1"/>
        <i x="195" s="1"/>
        <i x="196" s="1"/>
        <i x="197" s="1"/>
        <i x="198" s="1"/>
        <i x="199" s="1"/>
        <i x="200" s="1"/>
        <i x="201" s="1"/>
        <i x="202" s="1"/>
        <i x="203" s="1"/>
        <i x="204" s="1"/>
        <i x="205" s="1"/>
        <i x="206" s="1"/>
        <i x="207" s="1"/>
        <i x="139" s="1"/>
        <i x="140" s="1"/>
        <i x="141" s="1"/>
        <i x="142" s="1"/>
        <i x="1178"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1183" s="1"/>
        <i x="1184" s="1"/>
        <i x="1235" s="1"/>
        <i x="1236" s="1"/>
        <i x="1237" s="1"/>
        <i x="1238" s="1"/>
        <i x="1240" s="1"/>
        <i x="1074" s="1"/>
        <i x="1075" s="1"/>
        <i x="1076" s="1"/>
        <i x="1077" s="1"/>
        <i x="1078" s="1"/>
        <i x="1079" s="1"/>
        <i x="1081" s="1"/>
        <i x="1080" s="1"/>
        <i x="1082" s="1"/>
        <i x="1093" s="1"/>
        <i x="1221" s="1"/>
        <i x="1094" s="1"/>
        <i x="1095" s="1"/>
        <i x="1096" s="1"/>
        <i x="1097" s="1"/>
        <i x="1098" s="1"/>
        <i x="1100" s="1"/>
        <i x="1099" s="1"/>
        <i x="1101" s="1"/>
        <i x="1227" s="1"/>
        <i x="1222" s="1"/>
        <i x="1226" s="1"/>
        <i x="1228" s="1"/>
        <i x="1239" s="1"/>
        <i x="1223" s="1"/>
        <i x="1224" s="1"/>
        <i x="1225" s="1"/>
        <i x="1214" s="1"/>
        <i x="1215" s="1"/>
        <i x="5" s="1"/>
        <i x="2" s="1"/>
        <i x="7" s="1"/>
        <i x="9" s="1"/>
        <i x="3" s="1"/>
        <i x="16" s="1"/>
        <i x="10" s="1"/>
        <i x="12" s="1"/>
        <i x="13" s="1"/>
        <i x="14" s="1"/>
        <i x="20" s="1"/>
        <i x="4" s="1"/>
        <i x="6" s="1"/>
        <i x="8" s="1"/>
        <i x="15" s="1"/>
        <i x="17" s="1"/>
        <i x="11" s="1"/>
        <i x="18" s="1"/>
        <i x="19"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1" xr10:uid="{1A502736-BFA2-4D89-A899-AF9623E94D8D}" sourceName="Sector">
  <pivotTables>
    <pivotTable tabId="6" name="TablaDinámica1"/>
  </pivotTables>
  <data>
    <tabular pivotCacheId="435221140">
      <items count="18">
        <i x="14" s="1"/>
        <i x="12" s="1"/>
        <i x="0" s="1"/>
        <i x="11" s="1"/>
        <i x="2" s="1"/>
        <i x="6" s="1"/>
        <i x="3" s="1"/>
        <i x="9" s="1"/>
        <i x="17" s="1"/>
        <i x="13" s="1"/>
        <i x="7" s="1"/>
        <i x="10" s="1"/>
        <i x="4" s="1"/>
        <i x="1" s="1"/>
        <i x="5" s="1"/>
        <i x="8" s="1"/>
        <i x="15" s="1"/>
        <i x="16"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1" xr10:uid="{9C5762F1-8BCB-4409-B961-8B440DC36C4A}" sourceName="Contenido">
  <pivotTables>
    <pivotTable tabId="6" name="TablaDinámica1"/>
  </pivotTables>
  <data>
    <tabular pivotCacheId="435221140">
      <items count="32">
        <i x="26" s="1"/>
        <i x="12" s="1"/>
        <i x="20" s="1"/>
        <i x="2" s="1"/>
        <i x="25" s="1"/>
        <i x="17" s="1"/>
        <i x="11" s="1"/>
        <i x="8" s="1"/>
        <i x="9" s="1"/>
        <i x="4" s="1"/>
        <i x="0" s="1"/>
        <i x="31" s="1"/>
        <i x="1" s="1"/>
        <i x="24" s="1"/>
        <i x="15" s="1"/>
        <i x="16" s="1"/>
        <i x="7" s="1"/>
        <i x="3" s="1"/>
        <i x="19" s="1"/>
        <i x="30" s="1"/>
        <i x="18" s="1"/>
        <i x="21" s="1"/>
        <i x="22" s="1"/>
        <i x="5" s="1"/>
        <i x="29" s="1"/>
        <i x="28" s="1"/>
        <i x="27" s="1"/>
        <i x="10" s="1"/>
        <i x="13" s="1"/>
        <i x="14" s="1"/>
        <i x="6" s="1"/>
        <i x="23" s="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1" xr10:uid="{38D055B0-9EFA-4EB8-A301-BED2C1FDD5B3}" sourceName="Tema">
  <pivotTables>
    <pivotTable tabId="6" name="TablaDinámica1"/>
  </pivotTables>
  <data>
    <tabular pivotCacheId="435221140">
      <items count="163">
        <i x="147" s="1"/>
        <i x="0" s="1"/>
        <i x="100" s="1"/>
        <i x="99" s="1"/>
        <i x="105" s="1"/>
        <i x="56" s="1"/>
        <i x="103" s="1"/>
        <i x="161" s="1"/>
        <i x="3" s="1"/>
        <i x="160" s="1"/>
        <i x="5" s="1"/>
        <i x="52" s="1"/>
        <i x="57" s="1"/>
        <i x="60" s="1"/>
        <i x="48" s="1"/>
        <i x="92" s="1"/>
        <i x="93" s="1"/>
        <i x="47" s="1"/>
        <i x="6" s="1"/>
        <i x="7" s="1"/>
        <i x="8" s="1"/>
        <i x="116" s="1"/>
        <i x="140" s="1"/>
        <i x="118" s="1"/>
        <i x="156" s="1"/>
        <i x="113" s="1"/>
        <i x="119" s="1"/>
        <i x="120" s="1"/>
        <i x="108" s="1"/>
        <i x="117" s="1"/>
        <i x="134" s="1"/>
        <i x="130" s="1"/>
        <i x="114" s="1"/>
        <i x="109" s="1"/>
        <i x="124" s="1"/>
        <i x="128" s="1"/>
        <i x="110" s="1"/>
        <i x="107" s="1"/>
        <i x="106" s="1"/>
        <i x="121" s="1"/>
        <i x="111" s="1"/>
        <i x="131" s="1"/>
        <i x="127" s="1"/>
        <i x="132" s="1"/>
        <i x="126" s="1"/>
        <i x="129" s="1"/>
        <i x="112" s="1"/>
        <i x="122" s="1"/>
        <i x="133" s="1"/>
        <i x="115" s="1"/>
        <i x="58" s="1"/>
        <i x="141" s="1"/>
        <i x="59" s="1"/>
        <i x="154" s="1"/>
        <i x="123" s="1"/>
        <i x="158" s="1"/>
        <i x="157" s="1"/>
        <i x="148" s="1"/>
        <i x="20" s="1"/>
        <i x="155" s="1"/>
        <i x="61" s="1"/>
        <i x="53" s="1"/>
        <i x="149" s="1"/>
        <i x="34" s="1"/>
        <i x="21" s="1"/>
        <i x="22" s="1"/>
        <i x="23" s="1"/>
        <i x="24" s="1"/>
        <i x="143" s="1"/>
        <i x="50" s="1"/>
        <i x="159" s="1"/>
        <i x="9" s="1"/>
        <i x="139" s="1"/>
        <i x="4" s="1"/>
        <i x="38" s="1"/>
        <i x="144" s="1"/>
        <i x="90" s="1"/>
        <i x="91" s="1"/>
        <i x="35" s="1"/>
        <i x="25" s="1"/>
        <i x="26" s="1"/>
        <i x="36" s="1"/>
        <i x="27" s="1"/>
        <i x="28" s="1"/>
        <i x="29" s="1"/>
        <i x="1" s="1"/>
        <i x="69" s="1"/>
        <i x="70" s="1"/>
        <i x="71" s="1"/>
        <i x="72" s="1"/>
        <i x="73" s="1"/>
        <i x="74" s="1"/>
        <i x="75" s="1"/>
        <i x="76" s="1"/>
        <i x="77" s="1"/>
        <i x="84" s="1"/>
        <i x="85" s="1"/>
        <i x="78" s="1"/>
        <i x="79" s="1"/>
        <i x="80" s="1"/>
        <i x="81" s="1"/>
        <i x="82" s="1"/>
        <i x="83" s="1"/>
        <i x="86" s="1"/>
        <i x="87" s="1"/>
        <i x="88" s="1"/>
        <i x="89" s="1"/>
        <i x="67" s="1"/>
        <i x="68" s="1"/>
        <i x="145" s="1"/>
        <i x="39" s="1"/>
        <i x="49" s="1"/>
        <i x="66" s="1"/>
        <i x="65" s="1"/>
        <i x="104" s="1"/>
        <i x="40" s="1"/>
        <i x="97" s="1"/>
        <i x="102" s="1"/>
        <i x="12" s="1"/>
        <i x="41" s="1"/>
        <i x="42" s="1"/>
        <i x="125" s="1"/>
        <i x="146" s="1"/>
        <i x="37" s="1"/>
        <i x="30" s="1"/>
        <i x="31" s="1"/>
        <i x="32" s="1"/>
        <i x="62" s="1"/>
        <i x="43" s="1"/>
        <i x="54" s="1"/>
        <i x="10" s="1"/>
        <i x="96" s="1"/>
        <i x="98" s="1"/>
        <i x="15" s="1"/>
        <i x="17" s="1"/>
        <i x="16" s="1"/>
        <i x="14" s="1"/>
        <i x="46" s="1"/>
        <i x="162" s="1"/>
        <i x="150" s="1"/>
        <i x="138" s="1"/>
        <i x="11" s="1"/>
        <i x="94" s="1"/>
        <i x="151" s="1"/>
        <i x="55" s="1"/>
        <i x="13" s="1"/>
        <i x="18" s="1"/>
        <i x="51" s="1"/>
        <i x="2" s="1"/>
        <i x="63" s="1"/>
        <i x="64" s="1"/>
        <i x="44" s="1"/>
        <i x="33" s="1"/>
        <i x="45" s="1"/>
        <i x="142" s="1"/>
        <i x="152" s="1"/>
        <i x="153" s="1"/>
        <i x="135" s="1"/>
        <i x="19" s="1"/>
        <i x="101" s="1"/>
        <i x="95" s="1"/>
        <i x="137" s="1"/>
        <i x="136"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11" xr10:uid="{A44B4289-7B73-4DAA-B2E6-9231C3BE7CB3}" sourceName="Muestra">
  <pivotTables>
    <pivotTable tabId="6" name="TablaDinámica1"/>
  </pivotTables>
  <data>
    <tabular pivotCacheId="435221140">
      <items count="698">
        <i x="90" s="1"/>
        <i x="94" s="1"/>
        <i x="91" s="1"/>
        <i x="92" s="1"/>
        <i x="93" s="1"/>
        <i x="117" s="1"/>
        <i x="118" s="1"/>
        <i x="119" s="1"/>
        <i x="120" s="1"/>
        <i x="121" s="1"/>
        <i x="122" s="1"/>
        <i x="123" s="1"/>
        <i x="54" s="1"/>
        <i x="55" s="1"/>
        <i x="56" s="1"/>
        <i x="124" s="1"/>
        <i x="125" s="1"/>
        <i x="126" s="1"/>
        <i x="127" s="1"/>
        <i x="128" s="1"/>
        <i x="129" s="1"/>
        <i x="130" s="1"/>
        <i x="131" s="1"/>
        <i x="132" s="1"/>
        <i x="133" s="1"/>
        <i x="134" s="1"/>
        <i x="135" s="1"/>
        <i x="136" s="1"/>
        <i x="70" s="1"/>
        <i x="634" s="1"/>
        <i x="664" s="1"/>
        <i x="635" s="1"/>
        <i x="137" s="1"/>
        <i x="71" s="1"/>
        <i x="72" s="1"/>
        <i x="138" s="1"/>
        <i x="139" s="1"/>
        <i x="140" s="1"/>
        <i x="141" s="1"/>
        <i x="41" s="1"/>
        <i x="636" s="1"/>
        <i x="637" s="1"/>
        <i x="638" s="1"/>
        <i x="142" s="1"/>
        <i x="143" s="1"/>
        <i x="144" s="1"/>
        <i x="145" s="1"/>
        <i x="146" s="1"/>
        <i x="147" s="1"/>
        <i x="148" s="1"/>
        <i x="149" s="1"/>
        <i x="150" s="1"/>
        <i x="151" s="1"/>
        <i x="152" s="1"/>
        <i x="153" s="1"/>
        <i x="154" s="1"/>
        <i x="155" s="1"/>
        <i x="639" s="1"/>
        <i x="156" s="1"/>
        <i x="157" s="1"/>
        <i x="158" s="1"/>
        <i x="159" s="1"/>
        <i x="160" s="1"/>
        <i x="161" s="1"/>
        <i x="162" s="1"/>
        <i x="163" s="1"/>
        <i x="164" s="1"/>
        <i x="165" s="1"/>
        <i x="166" s="1"/>
        <i x="167" s="1"/>
        <i x="168" s="1"/>
        <i x="665" s="1"/>
        <i x="640" s="1"/>
        <i x="169" s="1"/>
        <i x="170" s="1"/>
        <i x="171" s="1"/>
        <i x="172" s="1"/>
        <i x="173" s="1"/>
        <i x="174" s="1"/>
        <i x="175" s="1"/>
        <i x="176" s="1"/>
        <i x="177" s="1"/>
        <i x="666" s="1"/>
        <i x="615" s="1"/>
        <i x="641" s="1"/>
        <i x="178" s="1"/>
        <i x="642" s="1"/>
        <i x="85" s="1"/>
        <i x="691" s="1"/>
        <i x="179" s="1"/>
        <i x="180" s="1"/>
        <i x="683" s="1"/>
        <i x="684" s="1"/>
        <i x="685" s="1"/>
        <i x="686" s="1"/>
        <i x="687" s="1"/>
        <i x="688" s="1"/>
        <i x="689" s="1"/>
        <i x="690" s="1"/>
        <i x="181" s="1"/>
        <i x="182" s="1"/>
        <i x="183" s="1"/>
        <i x="184" s="1"/>
        <i x="667" s="1"/>
        <i x="643" s="1"/>
        <i x="644" s="1"/>
        <i x="185" s="1"/>
        <i x="626" s="1"/>
        <i x="645" s="1"/>
        <i x="616" s="1"/>
        <i x="186" s="1"/>
        <i x="187" s="1"/>
        <i x="646" s="1"/>
        <i x="188" s="1"/>
        <i x="189" s="1"/>
        <i x="190" s="1"/>
        <i x="191" s="1"/>
        <i x="192" s="1"/>
        <i x="193" s="1"/>
        <i x="194" s="1"/>
        <i x="195" s="1"/>
        <i x="196" s="1"/>
        <i x="197" s="1"/>
        <i x="198" s="1"/>
        <i x="199" s="1"/>
        <i x="200" s="1"/>
        <i x="201" s="1"/>
        <i x="202" s="1"/>
        <i x="203" s="1"/>
        <i x="204" s="1"/>
        <i x="205" s="1"/>
        <i x="206" s="1"/>
        <i x="207" s="1"/>
        <i x="208" s="1"/>
        <i x="209" s="1"/>
        <i x="73" s="1"/>
        <i x="210" s="1"/>
        <i x="211" s="1"/>
        <i x="212" s="1"/>
        <i x="213" s="1"/>
        <i x="214" s="1"/>
        <i x="215" s="1"/>
        <i x="216" s="1"/>
        <i x="217" s="1"/>
        <i x="218" s="1"/>
        <i x="577" s="1"/>
        <i x="219" s="1"/>
        <i x="220" s="1"/>
        <i x="578" s="1"/>
        <i x="221" s="1"/>
        <i x="222" s="1"/>
        <i x="223" s="1"/>
        <i x="224" s="1"/>
        <i x="225" s="1"/>
        <i x="226" s="1"/>
        <i x="227" s="1"/>
        <i x="228" s="1"/>
        <i x="614" s="1"/>
        <i x="229" s="1"/>
        <i x="230" s="1"/>
        <i x="231" s="1"/>
        <i x="232" s="1"/>
        <i x="233" s="1"/>
        <i x="234" s="1"/>
        <i x="235" s="1"/>
        <i x="236" s="1"/>
        <i x="237" s="1"/>
        <i x="238" s="1"/>
        <i x="579" s="1"/>
        <i x="239" s="1"/>
        <i x="240" s="1"/>
        <i x="241" s="1"/>
        <i x="242" s="1"/>
        <i x="580" s="1"/>
        <i x="581" s="1"/>
        <i x="582" s="1"/>
        <i x="583" s="1"/>
        <i x="584" s="1"/>
        <i x="585" s="1"/>
        <i x="586" s="1"/>
        <i x="243" s="1"/>
        <i x="244" s="1"/>
        <i x="587" s="1"/>
        <i x="588" s="1"/>
        <i x="589" s="1"/>
        <i x="245" s="1"/>
        <i x="590" s="1"/>
        <i x="591" s="1"/>
        <i x="246" s="1"/>
        <i x="247" s="1"/>
        <i x="248" s="1"/>
        <i x="249" s="1"/>
        <i x="592" s="1"/>
        <i x="250" s="1"/>
        <i x="593" s="1"/>
        <i x="594" s="1"/>
        <i x="595" s="1"/>
        <i x="251" s="1"/>
        <i x="596" s="1"/>
        <i x="597" s="1"/>
        <i x="252" s="1"/>
        <i x="598" s="1"/>
        <i x="599" s="1"/>
        <i x="253" s="1"/>
        <i x="254" s="1"/>
        <i x="600" s="1"/>
        <i x="601" s="1"/>
        <i x="602" s="1"/>
        <i x="603" s="1"/>
        <i x="255" s="1"/>
        <i x="256" s="1"/>
        <i x="257" s="1"/>
        <i x="258" s="1"/>
        <i x="259" s="1"/>
        <i x="15" s="1"/>
        <i x="260" s="1"/>
        <i x="261" s="1"/>
        <i x="262" s="1"/>
        <i x="263" s="1"/>
        <i x="264" s="1"/>
        <i x="265" s="1"/>
        <i x="266" s="1"/>
        <i x="267" s="1"/>
        <i x="268" s="1"/>
        <i x="269" s="1"/>
        <i x="604" s="1"/>
        <i x="270" s="1"/>
        <i x="271" s="1"/>
        <i x="272" s="1"/>
        <i x="16" s="1"/>
        <i x="17" s="1"/>
        <i x="47" s="1"/>
        <i x="46" s="1"/>
        <i x="49" s="1"/>
        <i x="48" s="1"/>
        <i x="50" s="1"/>
        <i x="51" s="1"/>
        <i x="52" s="1"/>
        <i x="53" s="1"/>
        <i x="273" s="1"/>
        <i x="42" s="1"/>
        <i x="274" s="1"/>
        <i x="275" s="1"/>
        <i x="276" s="1"/>
        <i x="277" s="1"/>
        <i x="647" s="1"/>
        <i x="648" s="1"/>
        <i x="278" s="1"/>
        <i x="279" s="1"/>
        <i x="280" s="1"/>
        <i x="281" s="1"/>
        <i x="282" s="1"/>
        <i x="283" s="1"/>
        <i x="284" s="1"/>
        <i x="0" s="1"/>
        <i x="3" s="1"/>
        <i x="1" s="1"/>
        <i x="4" s="1"/>
        <i x="5" s="1"/>
        <i x="2" s="1"/>
        <i x="285" s="1"/>
        <i x="286" s="1"/>
        <i x="287" s="1"/>
        <i x="288" s="1"/>
        <i x="289" s="1"/>
        <i x="290" s="1"/>
        <i x="74" s="1"/>
        <i x="75" s="1"/>
        <i x="291" s="1"/>
        <i x="292" s="1"/>
        <i x="293" s="1"/>
        <i x="294" s="1"/>
        <i x="295" s="1"/>
        <i x="296" s="1"/>
        <i x="297" s="1"/>
        <i x="298" s="1"/>
        <i x="299" s="1"/>
        <i x="300" s="1"/>
        <i x="301" s="1"/>
        <i x="302" s="1"/>
        <i x="303" s="1"/>
        <i x="304" s="1"/>
        <i x="305" s="1"/>
        <i x="306" s="1"/>
        <i x="307" s="1"/>
        <i x="57" s="1"/>
        <i x="308" s="1"/>
        <i x="309" s="1"/>
        <i x="613" s="1"/>
        <i x="310" s="1"/>
        <i x="311" s="1"/>
        <i x="312" s="1"/>
        <i x="313" s="1"/>
        <i x="617" s="1"/>
        <i x="618" s="1"/>
        <i x="619" s="1"/>
        <i x="620" s="1"/>
        <i x="314" s="1"/>
        <i x="668" s="1"/>
        <i x="315" s="1"/>
        <i x="316" s="1"/>
        <i x="317" s="1"/>
        <i x="318" s="1"/>
        <i x="649" s="1"/>
        <i x="319" s="1"/>
        <i x="320" s="1"/>
        <i x="321" s="1"/>
        <i x="322" s="1"/>
        <i x="323" s="1"/>
        <i x="324" s="1"/>
        <i x="325" s="1"/>
        <i x="326" s="1"/>
        <i x="106" s="1"/>
        <i x="624" s="1"/>
        <i x="327" s="1"/>
        <i x="328" s="1"/>
        <i x="329" s="1"/>
        <i x="330" s="1"/>
        <i x="331" s="1"/>
        <i x="332" s="1"/>
        <i x="333" s="1"/>
        <i x="334" s="1"/>
        <i x="335" s="1"/>
        <i x="107" s="1"/>
        <i x="336" s="1"/>
        <i x="11" s="1"/>
        <i x="6" s="1"/>
        <i x="7" s="1"/>
        <i x="8" s="1"/>
        <i x="9" s="1"/>
        <i x="10" s="1"/>
        <i x="12" s="1"/>
        <i x="610" s="1"/>
        <i x="609" s="1"/>
        <i x="611" s="1"/>
        <i x="608" s="1"/>
        <i x="607" s="1"/>
        <i x="612" s="1"/>
        <i x="337" s="1"/>
        <i x="338" s="1"/>
        <i x="339" s="1"/>
        <i x="340" s="1"/>
        <i x="341" s="1"/>
        <i x="76" s="1"/>
        <i x="77" s="1"/>
        <i x="78" s="1"/>
        <i x="342" s="1"/>
        <i x="343" s="1"/>
        <i x="344" s="1"/>
        <i x="623" s="1"/>
        <i x="627" s="1"/>
        <i x="345" s="1"/>
        <i x="346" s="1"/>
        <i x="347" s="1"/>
        <i x="348" s="1"/>
        <i x="349" s="1"/>
        <i x="350" s="1"/>
        <i x="351" s="1"/>
        <i x="352" s="1"/>
        <i x="353" s="1"/>
        <i x="354" s="1"/>
        <i x="355" s="1"/>
        <i x="356" s="1"/>
        <i x="357" s="1"/>
        <i x="358" s="1"/>
        <i x="359" s="1"/>
        <i x="360" s="1"/>
        <i x="361" s="1"/>
        <i x="362" s="1"/>
        <i x="363" s="1"/>
        <i x="364" s="1"/>
        <i x="365" s="1"/>
        <i x="366" s="1"/>
        <i x="367" s="1"/>
        <i x="368" s="1"/>
        <i x="369" s="1"/>
        <i x="370" s="1"/>
        <i x="371" s="1"/>
        <i x="26" s="1"/>
        <i x="23" s="1"/>
        <i x="24" s="1"/>
        <i x="25" s="1"/>
        <i x="32" s="1"/>
        <i x="27" s="1"/>
        <i x="28" s="1"/>
        <i x="29" s="1"/>
        <i x="30" s="1"/>
        <i x="31" s="1"/>
        <i x="33" s="1"/>
        <i x="34" s="1"/>
        <i x="35" s="1"/>
        <i x="372" s="1"/>
        <i x="373" s="1"/>
        <i x="374" s="1"/>
        <i x="375" s="1"/>
        <i x="376" s="1"/>
        <i x="377" s="1"/>
        <i x="378" s="1"/>
        <i x="379" s="1"/>
        <i x="380" s="1"/>
        <i x="381" s="1"/>
        <i x="650" s="1"/>
        <i x="628" s="1"/>
        <i x="669" s="1"/>
        <i x="382" s="1"/>
        <i x="108" s="1"/>
        <i x="383" s="1"/>
        <i x="384" s="1"/>
        <i x="385" s="1"/>
        <i x="386" s="1"/>
        <i x="387" s="1"/>
        <i x="388" s="1"/>
        <i x="389" s="1"/>
        <i x="390" s="1"/>
        <i x="391" s="1"/>
        <i x="392" s="1"/>
        <i x="393" s="1"/>
        <i x="670" s="1"/>
        <i x="671" s="1"/>
        <i x="394" s="1"/>
        <i x="86" s="1"/>
        <i x="395" s="1"/>
        <i x="396" s="1"/>
        <i x="397" s="1"/>
        <i x="398" s="1"/>
        <i x="58" s="1"/>
        <i x="399" s="1"/>
        <i x="400" s="1"/>
        <i x="401" s="1"/>
        <i x="402" s="1"/>
        <i x="403" s="1"/>
        <i x="672" s="1"/>
        <i x="404" s="1"/>
        <i x="405" s="1"/>
        <i x="87" s="1"/>
        <i x="651" s="1"/>
        <i x="406" s="1"/>
        <i x="407" s="1"/>
        <i x="408" s="1"/>
        <i x="409" s="1"/>
        <i x="410" s="1"/>
        <i x="88" s="1"/>
        <i x="411" s="1"/>
        <i x="412" s="1"/>
        <i x="413" s="1"/>
        <i x="692" s="1"/>
        <i x="60" s="1"/>
        <i x="64" s="1"/>
        <i x="61" s="1"/>
        <i x="65" s="1"/>
        <i x="62" s="1"/>
        <i x="63" s="1"/>
        <i x="36" s="1"/>
        <i x="39" s="1"/>
        <i x="40" s="1"/>
        <i x="37" s="1"/>
        <i x="414" s="1"/>
        <i x="415" s="1"/>
        <i x="416" s="1"/>
        <i x="417" s="1"/>
        <i x="418" s="1"/>
        <i x="419" s="1"/>
        <i x="420" s="1"/>
        <i x="421" s="1"/>
        <i x="422" s="1"/>
        <i x="423" s="1"/>
        <i x="424" s="1"/>
        <i x="425" s="1"/>
        <i x="426" s="1"/>
        <i x="427" s="1"/>
        <i x="428" s="1"/>
        <i x="79" s="1"/>
        <i x="429" s="1"/>
        <i x="652" s="1"/>
        <i x="430" s="1"/>
        <i x="431" s="1"/>
        <i x="80" s="1"/>
        <i x="432" s="1"/>
        <i x="433" s="1"/>
        <i x="434" s="1"/>
        <i x="653" s="1"/>
        <i x="673" s="1"/>
        <i x="435" s="1"/>
        <i x="436" s="1"/>
        <i x="437" s="1"/>
        <i x="438" s="1"/>
        <i x="439" s="1"/>
        <i x="674" s="1"/>
        <i x="605" s="1"/>
        <i x="675" s="1"/>
        <i x="440" s="1"/>
        <i x="441" s="1"/>
        <i x="442" s="1"/>
        <i x="443" s="1"/>
        <i x="444" s="1"/>
        <i x="445" s="1"/>
        <i x="446" s="1"/>
        <i x="447" s="1"/>
        <i x="448" s="1"/>
        <i x="449" s="1"/>
        <i x="450" s="1"/>
        <i x="451" s="1"/>
        <i x="452" s="1"/>
        <i x="453" s="1"/>
        <i x="454" s="1"/>
        <i x="455" s="1"/>
        <i x="456" s="1"/>
        <i x="457" s="1"/>
        <i x="458" s="1"/>
        <i x="459" s="1"/>
        <i x="109" s="1"/>
        <i x="632" s="1"/>
        <i x="676" s="1"/>
        <i x="460" s="1"/>
        <i x="461" s="1"/>
        <i x="654" s="1"/>
        <i x="462" s="1"/>
        <i x="655" s="1"/>
        <i x="13" s="1"/>
        <i x="101" s="1"/>
        <i x="100" s="1"/>
        <i x="104" s="1"/>
        <i x="98" s="1"/>
        <i x="97" s="1"/>
        <i x="99" s="1"/>
        <i x="103" s="1"/>
        <i x="102" s="1"/>
        <i x="95" s="1"/>
        <i x="105" s="1"/>
        <i x="96" s="1"/>
        <i x="22" s="1"/>
        <i x="20" s="1"/>
        <i x="18" s="1"/>
        <i x="19" s="1"/>
        <i x="21" s="1"/>
        <i x="656" s="1"/>
        <i x="657" s="1"/>
        <i x="677" s="1"/>
        <i x="463" s="1"/>
        <i x="464" s="1"/>
        <i x="465" s="1"/>
        <i x="466" s="1"/>
        <i x="467" s="1"/>
        <i x="468" s="1"/>
        <i x="469" s="1"/>
        <i x="470" s="1"/>
        <i x="630" s="1"/>
        <i x="631" s="1"/>
        <i x="471" s="1"/>
        <i x="472" s="1"/>
        <i x="473" s="1"/>
        <i x="474" s="1"/>
        <i x="475" s="1"/>
        <i x="476" s="1"/>
        <i x="43" s="1"/>
        <i x="477" s="1"/>
        <i x="478" s="1"/>
        <i x="479" s="1"/>
        <i x="480" s="1"/>
        <i x="481" s="1"/>
        <i x="14" s="1"/>
        <i x="83" s="1"/>
        <i x="84" s="1"/>
        <i x="482" s="1"/>
        <i x="81" s="1"/>
        <i x="678" s="1"/>
        <i x="483" s="1"/>
        <i x="484" s="1"/>
        <i x="485" s="1"/>
        <i x="486" s="1"/>
        <i x="487" s="1"/>
        <i x="488" s="1"/>
        <i x="489" s="1"/>
        <i x="490" s="1"/>
        <i x="679" s="1"/>
        <i x="38" s="1"/>
        <i x="633" s="1"/>
        <i x="658" s="1"/>
        <i x="44" s="1"/>
        <i x="491" s="1"/>
        <i x="492" s="1"/>
        <i x="493" s="1"/>
        <i x="110" s="1"/>
        <i x="494" s="1"/>
        <i x="495" s="1"/>
        <i x="496" s="1"/>
        <i x="497" s="1"/>
        <i x="498" s="1"/>
        <i x="499" s="1"/>
        <i x="500" s="1"/>
        <i x="501" s="1"/>
        <i x="502" s="1"/>
        <i x="503" s="1"/>
        <i x="504" s="1"/>
        <i x="111" s="1"/>
        <i x="505" s="1"/>
        <i x="112" s="1"/>
        <i x="506" s="1"/>
        <i x="507" s="1"/>
        <i x="508" s="1"/>
        <i x="509" s="1"/>
        <i x="113" s="1"/>
        <i x="114" s="1"/>
        <i x="510" s="1"/>
        <i x="115" s="1"/>
        <i x="511" s="1"/>
        <i x="512" s="1"/>
        <i x="659" s="1"/>
        <i x="513" s="1"/>
        <i x="514" s="1"/>
        <i x="59" s="1"/>
        <i x="515" s="1"/>
        <i x="516" s="1"/>
        <i x="629" s="1"/>
        <i x="517" s="1"/>
        <i x="518" s="1"/>
        <i x="519" s="1"/>
        <i x="520" s="1"/>
        <i x="521" s="1"/>
        <i x="522" s="1"/>
        <i x="523" s="1"/>
        <i x="680" s="1"/>
        <i x="524" s="1"/>
        <i x="525" s="1"/>
        <i x="66" s="1"/>
        <i x="67" s="1"/>
        <i x="68" s="1"/>
        <i x="69" s="1"/>
        <i x="693" s="1"/>
        <i x="89" s="1"/>
        <i x="526" s="1"/>
        <i x="660" s="1"/>
        <i x="527" s="1"/>
        <i x="694" s="1"/>
        <i x="528" s="1"/>
        <i x="529" s="1"/>
        <i x="530" s="1"/>
        <i x="531" s="1"/>
        <i x="532" s="1"/>
        <i x="533" s="1"/>
        <i x="695" s="1"/>
        <i x="534" s="1"/>
        <i x="535" s="1"/>
        <i x="536" s="1"/>
        <i x="537" s="1"/>
        <i x="538" s="1"/>
        <i x="539" s="1"/>
        <i x="540" s="1"/>
        <i x="541" s="1"/>
        <i x="542" s="1"/>
        <i x="543" s="1"/>
        <i x="82" s="1"/>
        <i x="544" s="1"/>
        <i x="545" s="1"/>
        <i x="546" s="1"/>
        <i x="547" s="1"/>
        <i x="548" s="1"/>
        <i x="549" s="1"/>
        <i x="550" s="1"/>
        <i x="681" s="1"/>
        <i x="682" s="1"/>
        <i x="621" s="1"/>
        <i x="625" s="1"/>
        <i x="551" s="1"/>
        <i x="552" s="1"/>
        <i x="45" s="1"/>
        <i x="553" s="1"/>
        <i x="554" s="1"/>
        <i x="555" s="1"/>
        <i x="556" s="1"/>
        <i x="557" s="1"/>
        <i x="558" s="1"/>
        <i x="559" s="1"/>
        <i x="560" s="1"/>
        <i x="561" s="1"/>
        <i x="562" s="1"/>
        <i x="563" s="1"/>
        <i x="564" s="1"/>
        <i x="565" s="1"/>
        <i x="566" s="1"/>
        <i x="622" s="1"/>
        <i x="697" s="1"/>
        <i x="696" s="1"/>
        <i x="567" s="1"/>
        <i x="568" s="1"/>
        <i x="569" s="1"/>
        <i x="116" s="1"/>
        <i x="570" s="1"/>
        <i x="571" s="1"/>
        <i x="572" s="1"/>
        <i x="573" s="1"/>
        <i x="574" s="1"/>
        <i x="575" s="1"/>
        <i x="576" s="1"/>
        <i x="661" s="1"/>
        <i x="662" s="1"/>
        <i x="663" s="1"/>
        <i x="606"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E6A74121-8B42-41DE-B5AA-7B24EC44FFC0}" sourceName="Sector">
  <extLst>
    <x:ext xmlns:x15="http://schemas.microsoft.com/office/spreadsheetml/2010/11/main" uri="{2F2917AC-EB37-4324-AD4E-5DD8C200BD13}">
      <x15:tableSlicerCache tableId="3" column="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BEF40C3E-9AC6-41AF-810B-616A133D0A13}" sourceName="Contenido">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A6514215-2402-4188-89A9-9B40C6DB49E6}" sourceName="Tema">
  <extLst>
    <x:ext xmlns:x15="http://schemas.microsoft.com/office/spreadsheetml/2010/11/main" uri="{2F2917AC-EB37-4324-AD4E-5DD8C200BD13}">
      <x15:tableSlicerCache tableId="3" column="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73AA0E42-2E64-4DD4-8D4B-D35CE7D4081B}" sourceName="Muestra">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 xr10:uid="{DD719EF0-622F-4A7E-9172-9C5AE8727EA2}" cache="SegmentaciónDeDatos_Variable" caption="Variable" startItem="60" style="SlicerStyleDark1" rowHeight="234950"/>
  <slicer name="Sector 1" xr10:uid="{DE336D6E-23F1-4437-8B33-7F14D15B7FD1}" cache="SegmentaciónDeDatos_Sector1" caption="Sector" style="SlicerStyleDark1" rowHeight="234950"/>
  <slicer name="Contenido 1" xr10:uid="{D80B4EDD-FCBE-4A82-B8CB-3BCF17D66F28}" cache="SegmentaciónDeDatos_Contenido1" caption="Contenido" style="SlicerStyleDark1" rowHeight="234950"/>
  <slicer name="Tema 1" xr10:uid="{9E9E3C9D-8272-4FE0-B3C8-F11676D54E89}" cache="SegmentaciónDeDatos_Tema1" caption="Tema" columnCount="2" style="SlicerStyleDark1" rowHeight="234950"/>
  <slicer name="Muestra 1" xr10:uid="{7595B88C-51A2-43DD-A96A-E03C9F02A1DE}" cache="SegmentaciónDeDatos_Muestra1" caption="Muestra"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 1" xr10:uid="{F9981B63-9CA2-4587-BB9C-D4DDF1DFD51E}" cache="SegmentaciónDeDatos_Variable1" caption="Variable" style="SlicerStyleDark1" rowHeight="234950"/>
  <slicer name="Sector 2" xr10:uid="{1D4CD2E2-E226-4297-9DFA-548D50325466}" cache="SegmentaciónDeDatos_Sector11" caption="Sector" style="SlicerStyleDark1" rowHeight="234950"/>
  <slicer name="Contenido 2" xr10:uid="{707A3B0D-4C2E-4ED6-8E03-91BA8BD62089}" cache="SegmentaciónDeDatos_Contenido11" caption="Contenido" style="SlicerStyleDark1" rowHeight="234950"/>
  <slicer name="Tema 2" xr10:uid="{E01E8107-63FB-48EE-80C0-31A59B800B42}" cache="SegmentaciónDeDatos_Tema11" caption="Tema" columnCount="2" style="SlicerStyleDark1" rowHeight="234950"/>
  <slicer name="Muestra 2" xr10:uid="{BCA59F45-4E6C-40C9-BD1F-F7843BAF6166}" cache="SegmentaciónDeDatos_Muestra11" caption="Muestra"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CC92C55F-CB5A-4154-8B82-393879E98E35}" cache="SegmentaciónDeDatos_Sector" caption="Sector" columnCount="3" rowHeight="234950"/>
  <slicer name="Contenido" xr10:uid="{0DC73077-A6B7-4971-B5BC-E6DBBB2C9597}" cache="SegmentaciónDeDatos_Contenido" caption="Contenido" columnCount="3" rowHeight="234950"/>
  <slicer name="Tema" xr10:uid="{21DD1046-95EE-4B92-8BAF-C39615DD35EB}" cache="SegmentaciónDeDatos_Tema" caption="Tema" columnCount="3" rowHeight="234950"/>
  <slicer name="Muestra" xr10:uid="{29F225C1-4CC1-4C6B-84A5-3C4EF8444305}" cache="SegmentaciónDeDatos_Muestra" caption="Muestra"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483EFB-A047-4ACA-9317-0B5FD41C3C87}" name="Tabla1_2" displayName="Tabla1_2" ref="A1:L12142" tableType="queryTable" totalsRowShown="0">
  <autoFilter ref="A1:L12142" xr:uid="{AF483EFB-A047-4ACA-9317-0B5FD41C3C87}"/>
  <tableColumns count="12">
    <tableColumn id="1" xr3:uid="{6B20D01F-CED7-4537-B2BC-B2080103178C}" uniqueName="1" name="Variable" queryTableFieldId="1" dataDxfId="9"/>
    <tableColumn id="2" xr3:uid="{327F65BD-ABFD-4BE7-8816-EAD88FDE7D13}" uniqueName="2" name="Sector" queryTableFieldId="2" dataDxfId="8"/>
    <tableColumn id="3" xr3:uid="{3861F99C-026F-4727-804A-3414E7E64BC2}" uniqueName="3" name="Contenido" queryTableFieldId="3" dataDxfId="7"/>
    <tableColumn id="4" xr3:uid="{F292C30E-F248-40B0-BAEE-A6C574C74721}" uniqueName="4" name="Tema" queryTableFieldId="4" dataDxfId="6"/>
    <tableColumn id="5" xr3:uid="{E3AACC3F-3F8E-4FCD-BB64-5FF03597B7F7}" uniqueName="5" name="Muestra" queryTableFieldId="5" dataDxfId="5"/>
    <tableColumn id="6" xr3:uid="{40472CC8-C639-40AA-97B1-5CC5909A9617}" uniqueName="6" name="Unidad Medida" queryTableFieldId="6" dataDxfId="4"/>
    <tableColumn id="7" xr3:uid="{80C73AA5-2C06-48AD-BEF4-0EF1F408CA8F}" uniqueName="7" name="Periodo" queryTableFieldId="7" dataDxfId="3"/>
    <tableColumn id="8" xr3:uid="{FA086871-8CF0-4CF0-9118-8D0B5DDCCBD1}" uniqueName="8" name="Territorio" queryTableFieldId="8"/>
    <tableColumn id="9" xr3:uid="{C3B4A6EC-C6FA-4DBF-959D-284A6AF7BB17}" uniqueName="9" name="Descripción" queryTableFieldId="9" dataDxfId="2"/>
    <tableColumn id="10" xr3:uid="{46CDD0C4-D996-46AB-942D-A67853F98E24}" uniqueName="10" name="Fuente" queryTableFieldId="10" dataDxfId="1"/>
    <tableColumn id="11" xr3:uid="{8F04F14B-2C1C-48F9-98D6-3E3283C3D883}" uniqueName="11" name="Año" queryTableFieldId="11" dataDxfId="0"/>
    <tableColumn id="12" xr3:uid="{6318F9C1-6FDD-4AC3-88E8-E6A90EE99DB3}" uniqueName="12" name="Valor"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9DB128-5EC7-46F1-A85B-C5D266C968F1}" name="Tabla1_3" displayName="Tabla1_3" ref="A8:AVE10081" tableType="queryTable" totalsRowShown="0">
  <autoFilter ref="A8:AVE10081" xr:uid="{A89DB128-5EC7-46F1-A85B-C5D266C968F1}"/>
  <tableColumns count="1253">
    <tableColumn id="1" xr3:uid="{A9537EF5-9073-4A72-985E-318CF3C5BE42}" uniqueName="1" name="Sector" queryTableFieldId="1" dataDxfId="16"/>
    <tableColumn id="2" xr3:uid="{98725B8E-F84B-4C62-98FC-F96626040A5C}" uniqueName="2" name="Contenido" queryTableFieldId="2" dataDxfId="15"/>
    <tableColumn id="3" xr3:uid="{29F1E444-D5B0-43F0-AB87-5E63CC856081}" uniqueName="3" name="Tema" queryTableFieldId="3" dataDxfId="14"/>
    <tableColumn id="4" xr3:uid="{060F4813-4C0B-40E3-BBF6-5D160DEA587E}" uniqueName="4" name="Muestra" queryTableFieldId="4" dataDxfId="13"/>
    <tableColumn id="5" xr3:uid="{F2BDE6D6-0829-4A23-9FC6-AA58B3C70C1F}" uniqueName="5" name="Unidad Medida" queryTableFieldId="5" dataDxfId="12"/>
    <tableColumn id="6" xr3:uid="{6739D017-C019-495F-A6C1-E66F4D7FB3C3}" uniqueName="6" name="Periodo" queryTableFieldId="6" dataDxfId="11"/>
    <tableColumn id="7" xr3:uid="{417E5A5F-3289-4BA0-B31A-59EDB2F02533}" uniqueName="7" name="Territorio" queryTableFieldId="7"/>
    <tableColumn id="8" xr3:uid="{3A4BDFD3-7BA8-470A-B31D-DC047ACF20BF}" uniqueName="8" name="Descripción" queryTableFieldId="8"/>
    <tableColumn id="9" xr3:uid="{EC0C2B13-39CD-4648-A7BD-4E6638F5E6C8}" uniqueName="9" name="Fuente" queryTableFieldId="9" dataDxfId="10"/>
    <tableColumn id="10" xr3:uid="{F6560E68-F546-43B7-BE78-F5F8AC796D18}" uniqueName="10" name="Año" queryTableFieldId="10"/>
    <tableColumn id="11" xr3:uid="{64269340-9924-477C-9C38-5D847CA77F10}" uniqueName="11" name="Índice de exportaciones agrícolas" queryTableFieldId="11"/>
    <tableColumn id="12" xr3:uid="{73911653-0B6E-4323-A9AF-64CB621F0B0E}" uniqueName="12" name="Índice de exportaciones de cobre" queryTableFieldId="12"/>
    <tableColumn id="13" xr3:uid="{743BD5F8-FAD4-426C-9918-AB957769599B}" uniqueName="13" name="Valor de exportaciones de cobre" queryTableFieldId="13"/>
    <tableColumn id="14" xr3:uid="{058D9E66-7A05-4AE2-B389-D9DA7FE9F0A6}" uniqueName="14" name="Valor de exportaciones silvoagropecuarias y pesqueras" queryTableFieldId="14"/>
    <tableColumn id="15" xr3:uid="{4FAC9BAA-6255-4012-A184-905C4A28AD58}" uniqueName="15" name="Volumen de exportaciones de bienes" queryTableFieldId="15"/>
    <tableColumn id="16" xr3:uid="{25E51DBE-43FF-4B92-AABB-86CC63B4E380}" uniqueName="16" name="Valor de exportaciones de bienes" queryTableFieldId="16"/>
    <tableColumn id="17" xr3:uid="{FC242437-36C4-47EF-8C7C-965384BBD231}" uniqueName="17" name="Volumen de exportaciones industriales" queryTableFieldId="17"/>
    <tableColumn id="18" xr3:uid="{5327103F-2256-4BCB-BC58-52E3093B2698}" uniqueName="18" name="Valor de exportaciones industriales" queryTableFieldId="18"/>
    <tableColumn id="19" xr3:uid="{9A429B8E-1FA7-4678-B01C-CDDAC8BDC4E6}" uniqueName="19" name="Volumen de exportaciones mineras" queryTableFieldId="19"/>
    <tableColumn id="20" xr3:uid="{7DE55934-AC88-48D5-BA11-DA55FF14B4BA}" uniqueName="20" name="Valor de exportaciones mineras" queryTableFieldId="20"/>
    <tableColumn id="21" xr3:uid="{D9AFDA8B-C8F5-4F78-BA14-6FCA72761C19}" uniqueName="21" name="Valor de importaciones de capital" queryTableFieldId="21"/>
    <tableColumn id="22" xr3:uid="{E3B7D511-DE19-4FA0-9D26-DFA5421F3F2E}" uniqueName="22" name="Volumen de importaciones de combustibles" queryTableFieldId="22"/>
    <tableColumn id="23" xr3:uid="{2F864E5A-3E00-47FC-B26A-FB815FF1ED22}" uniqueName="23" name="Valor de importaciones de combustibles y lubricantes" queryTableFieldId="23"/>
    <tableColumn id="24" xr3:uid="{2151101B-8E0E-4DF3-8978-C1FBC43B6E55}" uniqueName="24" name="Valor de importaciones de consumo" queryTableFieldId="24"/>
    <tableColumn id="25" xr3:uid="{58B1DB89-BB03-479D-A45E-7C1714B9F7AC}" uniqueName="25" name="Valor de importaciones de consumo durable" queryTableFieldId="25"/>
    <tableColumn id="26" xr3:uid="{720FA0E1-612B-4C4B-95C6-4ADCE3D9FA6F}" uniqueName="26" name="Volumen de importaciones de bienes" queryTableFieldId="26"/>
    <tableColumn id="27" xr3:uid="{2FFD24BC-20B7-4637-91F1-BF46C4A92B25}" uniqueName="27" name="Valor de importaciones de bienes" queryTableFieldId="27"/>
    <tableColumn id="28" xr3:uid="{CBBDA58F-E38B-4DBC-8AE3-FD24C4C43743}" uniqueName="28" name="Volumen de importaciones de capital" queryTableFieldId="28"/>
    <tableColumn id="29" xr3:uid="{80C243AC-FDC4-428F-A596-B2D2694A41E6}" uniqueName="29" name="Volumen de importaciones de consumo" queryTableFieldId="29"/>
    <tableColumn id="30" xr3:uid="{4B39EB18-3E1D-41DC-A2A6-935BB1E3CA2C}" uniqueName="30" name="Volumen de importaciones intermedias no combustibles" queryTableFieldId="30"/>
    <tableColumn id="31" xr3:uid="{C3E8E28F-E3D3-499C-9A5F-2F57494430B3}" uniqueName="31" name="Valor de importaciones intermedias no combustibles" queryTableFieldId="31"/>
    <tableColumn id="32" xr3:uid="{08D9521E-4D6C-48D2-A27C-96E9BBD83DD8}" uniqueName="32" name="Número de habitantes" queryTableFieldId="32"/>
    <tableColumn id="33" xr3:uid="{7F8287F0-84F6-427B-A65D-BB7205C42D85}" uniqueName="33" name="Porcentaje de alumnos que obtuvieron más de 450 puntos en la PSU" queryTableFieldId="33"/>
    <tableColumn id="34" xr3:uid="{D5A32957-862F-463B-9366-126BEF1EC833}" uniqueName="34" name="Despacho de energía eléctrica del Centro de Despacho Económico de Carga (CDEC)" queryTableFieldId="34"/>
    <tableColumn id="35" xr3:uid="{6AB1734D-AC20-4FD6-BCAC-AA690F5C8ABC}" uniqueName="35" name="Electricidad, gas y agua" queryTableFieldId="35"/>
    <tableColumn id="36" xr3:uid="{437B91F6-5ABB-4B18-B9DD-34AEFA98B61F}" uniqueName="36" name="Electricidad, gas y agua potable" queryTableFieldId="36"/>
    <tableColumn id="37" xr3:uid="{F77CC467-F61F-4AED-9A20-4A949620B277}" uniqueName="37" name="Pobreza Hombres PROVISIONAL" queryTableFieldId="37"/>
    <tableColumn id="38" xr3:uid="{B78A66AB-2023-42CF-8F4C-BBF7A6E504F7}" uniqueName="38" name="Pobreza Mujeres PROVISIONAL" queryTableFieldId="38"/>
    <tableColumn id="39" xr3:uid="{9AA1CBB5-EC78-4D84-97D2-08AB601FA4C9}" uniqueName="39" name="Pobreza Extrema PROVISIONAL" queryTableFieldId="39"/>
    <tableColumn id="40" xr3:uid="{25160E32-DF45-4788-81E6-FFA12F795AE4}" uniqueName="40" name="Pobreza No Extrema PROVISIONAL" queryTableFieldId="40"/>
    <tableColumn id="41" xr3:uid="{5B26AF58-12AA-477E-BD17-5604459FFC69}" uniqueName="41" name="Pobreza PROVISIONAL" queryTableFieldId="41"/>
    <tableColumn id="42" xr3:uid="{B14AC895-1B3F-4ECB-8CAA-BE6D606EF8F8}" uniqueName="42" name="Pobreza Migrantes PROVISIONAL" queryTableFieldId="42"/>
    <tableColumn id="43" xr3:uid="{3AAC412D-0BA9-48C4-8331-F793901A89CD}" uniqueName="43" name="Ingreso Promedio por personas a nivel Nacional (CLP/mes) para el sexo Hombres" queryTableFieldId="43"/>
    <tableColumn id="44" xr3:uid="{E7F8688B-8291-4185-ACBA-BE44EC7C6DE0}" uniqueName="44" name="Ingreso Promedio por personas a nivel Nacional (CLP/mes) para el sexo Mujeres" queryTableFieldId="44"/>
    <tableColumn id="45" xr3:uid="{72BAE30D-D453-4631-BBC5-FCDEAAF9A25C}" uniqueName="45" name="Ingreso Promedio por personas a nivel Nacional (CLP/mes)" queryTableFieldId="45"/>
    <tableColumn id="46" xr3:uid="{A813456E-2A00-4DE1-A0B7-E08B7F8C84D5}" uniqueName="46" name="Ingreso Promedio Nacional (CLP/mes) Etnias - Alacalufes" queryTableFieldId="46"/>
    <tableColumn id="47" xr3:uid="{F203B7C2-C6E4-4822-84CF-2152E1D2D44A}" uniqueName="47" name="Ingreso Promedio Nacional (CLP/mes) Etnias - Atacameño" queryTableFieldId="47"/>
    <tableColumn id="48" xr3:uid="{38BC8ED7-6D04-4E8D-9BB5-4650B7A39AB8}" uniqueName="48" name="Ingreso Promedio Nacional (CLP/mes) Etnias - Aymara" queryTableFieldId="48"/>
    <tableColumn id="49" xr3:uid="{61EBAAC2-740E-4E49-A4AE-83E3EC1FDFBA}" uniqueName="49" name="Ingreso Promedio Nacional (CLP/mes) Etnias - Colla" queryTableFieldId="49"/>
    <tableColumn id="50" xr3:uid="{4B1BD77E-5DED-4B44-BA15-72659B5603C4}" uniqueName="50" name="Ingreso Promedio Nacional (CLP/mes) Etnias - Diaguita" queryTableFieldId="50"/>
    <tableColumn id="51" xr3:uid="{9EC7D707-2893-4271-A3B2-80289779514B}" uniqueName="51" name="Ingreso Promedio Nacional (CLP/mes) Etnias - Mapuche" queryTableFieldId="51"/>
    <tableColumn id="52" xr3:uid="{873E1FF8-4E89-438C-8BE1-3A17B434CD29}" uniqueName="52" name="Ingreso Promedio Nacional (CLP/mes) Etnias - No pertenece a ningún pueblo indígena" queryTableFieldId="52"/>
    <tableColumn id="53" xr3:uid="{B5C5CB38-C18F-4119-9041-A82F19093F46}" uniqueName="53" name="Ingreso Promedio Nacional (CLP/mes) Etnias - Pascuense" queryTableFieldId="53"/>
    <tableColumn id="54" xr3:uid="{35AEF06B-C3DC-443B-99ED-F3D67C498C8E}" uniqueName="54" name="Ingreso Promedio Nacional (CLP/mes) Etnias - Quechua" queryTableFieldId="54"/>
    <tableColumn id="55" xr3:uid="{EADA3B34-36AC-4BF4-AA34-CBCC9A983691}" uniqueName="55" name="Ingreso Promedio Nacional (CLP/mes) Etnias - Yagán" queryTableFieldId="55"/>
    <tableColumn id="56" xr3:uid="{DB52188A-F937-4DFD-9F72-36D9BDE6C587}" uniqueName="56" name="Número de Empresas de Tamaño Grande 1" queryTableFieldId="56"/>
    <tableColumn id="57" xr3:uid="{EE1E6C2E-60FB-400A-A2D3-F9FA4CEA31B5}" uniqueName="57" name="Número de Empresas de Tamaño Grande 2" queryTableFieldId="57"/>
    <tableColumn id="58" xr3:uid="{BF9EC3B8-F067-4242-9BC6-4E5507B7E295}" uniqueName="58" name="Número de Empresas de Tamaño Grande 3" queryTableFieldId="58"/>
    <tableColumn id="59" xr3:uid="{0F5ED5A0-883C-428A-9B81-79E4B8F6158F}" uniqueName="59" name="Número de Empresas de Tamaño Grande 4" queryTableFieldId="59"/>
    <tableColumn id="60" xr3:uid="{A32EFFFA-8B52-43C9-8451-9DB39E52EB66}" uniqueName="60" name="Número de Empresas de Tamaño Mediana 1" queryTableFieldId="60"/>
    <tableColumn id="61" xr3:uid="{92EB1C00-0FA6-4AC6-B921-537839175A5E}" uniqueName="61" name="Número de Empresas de Tamaño Mediana 2" queryTableFieldId="61"/>
    <tableColumn id="62" xr3:uid="{49295EFA-E692-4F38-9C3E-D4543D2452F8}" uniqueName="62" name="Número de Empresas de Tamaño Micro 1" queryTableFieldId="62"/>
    <tableColumn id="63" xr3:uid="{3C55AA56-4787-4BE0-98BC-30FC59ECBFAC}" uniqueName="63" name="Número de Empresas de Tamaño Micro 2" queryTableFieldId="63"/>
    <tableColumn id="64" xr3:uid="{C2C14525-67BB-4D95-B051-4637DCA57F22}" uniqueName="64" name="Número de Empresas de Tamaño Micro 3" queryTableFieldId="64"/>
    <tableColumn id="65" xr3:uid="{61F9A90F-7AA9-41FB-835E-08209AEB406B}" uniqueName="65" name="Número de Empresas de Tamaño Pequeña 1" queryTableFieldId="65"/>
    <tableColumn id="66" xr3:uid="{79E002D9-A17D-4D1B-85D3-132A9A00116A}" uniqueName="66" name="Número de Empresas de Tamaño Pequeña 2" queryTableFieldId="66"/>
    <tableColumn id="67" xr3:uid="{3E139585-5794-4CED-B329-A45070CB751A}" uniqueName="67" name="Número de Empresas de Tamaño Pequeña 3" queryTableFieldId="67"/>
    <tableColumn id="68" xr3:uid="{C0C4E7E1-7A85-4BF2-9A8A-AE66C80E5079}" uniqueName="68" name="Número de Empresas de Tamaño Sin Ventas" queryTableFieldId="68"/>
    <tableColumn id="69" xr3:uid="{1D5FEC73-1EAF-456E-AB02-4788AAD7EB94}" uniqueName="69" name="Número de Empresas de Tamaño Grande" queryTableFieldId="69"/>
    <tableColumn id="70" xr3:uid="{B01747C3-AAF3-4003-9D33-C0C2A1E4C6CC}" uniqueName="70" name="Número de Empresas de Tamaño Mediana" queryTableFieldId="70"/>
    <tableColumn id="71" xr3:uid="{A9C9A804-03DD-4D84-8891-7F322A0FEBED}" uniqueName="71" name="Número de Empresas de Tamaño Micro" queryTableFieldId="71"/>
    <tableColumn id="72" xr3:uid="{63462956-2A11-4ECC-96AA-787A2266AA89}" uniqueName="72" name="Número de Empresas de Tamaño Pequeña" queryTableFieldId="72"/>
    <tableColumn id="73" xr3:uid="{18A04876-6543-4D53-8000-431EA47A60AA}" uniqueName="73" name="Número de Trabajadores en Empresas de Tamaño Grande 1" queryTableFieldId="73"/>
    <tableColumn id="74" xr3:uid="{A2FACE79-6666-47E3-9DA7-536A9C6B02C3}" uniqueName="74" name="Número de Trabajadores en Empresas de Tamaño Grande 2" queryTableFieldId="74"/>
    <tableColumn id="75" xr3:uid="{D5E096B6-4FA5-43FA-BBFA-4B09594F6576}" uniqueName="75" name="Número de Trabajadores en Empresas de Tamaño Grande 3" queryTableFieldId="75"/>
    <tableColumn id="76" xr3:uid="{F797C58B-1615-4803-BDB7-055D31C4A276}" uniqueName="76" name="Número de Trabajadores en Empresas de Tamaño Grande 4" queryTableFieldId="76"/>
    <tableColumn id="77" xr3:uid="{5590011D-F6AF-44BC-ADB1-DE2DA0FC9DBC}" uniqueName="77" name="Número de Trabajadores en Empresas de Tamaño Mediana 1" queryTableFieldId="77"/>
    <tableColumn id="78" xr3:uid="{6C39A906-A52B-43A4-838A-96F7902978E3}" uniqueName="78" name="Número de Trabajadores en Empresas de Tamaño Mediana 2" queryTableFieldId="78"/>
    <tableColumn id="79" xr3:uid="{54B3D95B-7802-45BC-9E3C-99C8F9ABB86E}" uniqueName="79" name="Número de Trabajadores en Empresas de Tamaño Micro 1" queryTableFieldId="79"/>
    <tableColumn id="80" xr3:uid="{CC671BAD-3D9D-4144-8DAA-3A7BE1749B77}" uniqueName="80" name="Número de Trabajadores en Empresas de Tamaño Micro 2" queryTableFieldId="80"/>
    <tableColumn id="81" xr3:uid="{60873007-C1CE-4F20-BA7D-385912E74377}" uniqueName="81" name="Número de Trabajadores en Empresas de Tamaño Micro 3" queryTableFieldId="81"/>
    <tableColumn id="82" xr3:uid="{55E90AB4-3043-4359-8479-BABB8498AFC6}" uniqueName="82" name="Número de Trabajadores en Empresas de Tamaño Pequeña 1" queryTableFieldId="82"/>
    <tableColumn id="83" xr3:uid="{C701CB30-8CC2-48A1-927D-40940D807091}" uniqueName="83" name="Número de Trabajadores en Empresas de Tamaño Pequeña 2" queryTableFieldId="83"/>
    <tableColumn id="84" xr3:uid="{23DFC48C-18A0-4EFA-8628-C1FD1000E5D7}" uniqueName="84" name="Número de Trabajadores en Empresas de Tamaño Pequeña 3" queryTableFieldId="84"/>
    <tableColumn id="85" xr3:uid="{F91213B0-5B10-47F1-8A7A-1E5237C01B44}" uniqueName="85" name="Número de Trabajadores en Empresas de Tamaño Sin Ventas" queryTableFieldId="85"/>
    <tableColumn id="86" xr3:uid="{6422219D-8797-4B57-A823-244D5280C178}" uniqueName="86" name="Número de Trabajadores en Empresas de Tamaño Grande " queryTableFieldId="86"/>
    <tableColumn id="87" xr3:uid="{4A7654D3-7DDC-4C79-8E3E-D1F7E55B3366}" uniqueName="87" name="Número de Trabajadores en Empresas de Tamaño Mediana" queryTableFieldId="87"/>
    <tableColumn id="88" xr3:uid="{33C16CE9-1B26-4C52-9B21-C5D660D26539}" uniqueName="88" name="Número de Trabajadores en Empresas de Tamaño Micro" queryTableFieldId="88"/>
    <tableColumn id="89" xr3:uid="{2076CB5B-A0C0-4982-B6A5-66C6E9DC2A51}" uniqueName="89" name="Número de Trabajadores en Empresas de Tamaño Pequeña" queryTableFieldId="89"/>
    <tableColumn id="90" xr3:uid="{5DE6DF76-A1F2-409C-BF0E-F94F24C9BCCA}" uniqueName="90" name="Renta Neta Informada Anual en Empresas de Tamaño Grande 1" queryTableFieldId="90"/>
    <tableColumn id="91" xr3:uid="{9BDE7265-D930-45E2-83FB-B110D5E2F868}" uniqueName="91" name="Renta Neta Informada Anual en Empresas de Tamaño Grande 2" queryTableFieldId="91"/>
    <tableColumn id="92" xr3:uid="{B607F2E5-3CAA-400B-B9C7-3CED69DB6D13}" uniqueName="92" name="Renta Neta Informada Anual en Empresas de Tamaño Grande 3" queryTableFieldId="92"/>
    <tableColumn id="93" xr3:uid="{AFE73CE4-8623-49CC-9134-9A4B55F9F0DC}" uniqueName="93" name="Renta Neta Informada Anual en Empresas de Tamaño Grande 4" queryTableFieldId="93"/>
    <tableColumn id="94" xr3:uid="{C4E39799-6CD8-49F7-B88E-AC36C952477E}" uniqueName="94" name="Renta Neta Informada Anual en Empresas de Tamaño Mediana 1" queryTableFieldId="94"/>
    <tableColumn id="95" xr3:uid="{9E68CFD6-6316-4A14-98EB-D41B370ABA6F}" uniqueName="95" name="Renta Neta Informada Anual en Empresas de Tamaño Mediana 2" queryTableFieldId="95"/>
    <tableColumn id="96" xr3:uid="{9DFFD9A6-FED1-46AE-892C-B88BF5E76256}" uniqueName="96" name="Renta Neta Informada Anual en Empresas de Tamaño Micro 1" queryTableFieldId="96"/>
    <tableColumn id="97" xr3:uid="{41618FDC-73E9-4C76-A435-C6149DA9113B}" uniqueName="97" name="Renta Neta Informada Anual en Empresas de Tamaño Micro 2" queryTableFieldId="97"/>
    <tableColumn id="98" xr3:uid="{6FD7657B-651D-4B0D-BBF0-9A4A1AADCBA3}" uniqueName="98" name="Renta Neta Informada Anual en Empresas de Tamaño Micro 3" queryTableFieldId="98"/>
    <tableColumn id="99" xr3:uid="{FC3588A8-BDF4-401F-AF04-DF5AD9688670}" uniqueName="99" name="Renta Neta Informada Anual en Empresas de Tamaño Pequeña 1" queryTableFieldId="99"/>
    <tableColumn id="100" xr3:uid="{CCD8BF3D-228B-41E7-9763-BCBEBB8DB29F}" uniqueName="100" name="Renta Neta Informada Anual en Empresas de Tamaño Pequeña 2" queryTableFieldId="100"/>
    <tableColumn id="101" xr3:uid="{CB0F996E-1386-49BB-A232-0D3C8B40209C}" uniqueName="101" name="Renta Neta Informada Anual en Empresas de Tamaño Pequeña 3" queryTableFieldId="101"/>
    <tableColumn id="102" xr3:uid="{56AD531E-9086-4CF1-B559-FC09ED1D47B6}" uniqueName="102" name="Renta Neta Informada Anual en Empresas de Tamaño Sin Ventas" queryTableFieldId="102"/>
    <tableColumn id="103" xr3:uid="{8FF9010E-7D2F-458F-B389-E8C04C799157}" uniqueName="103" name="Renta Neta Informada Anual en Empresas de Tamaño Grande" queryTableFieldId="103"/>
    <tableColumn id="104" xr3:uid="{795458C1-C6D4-49C4-AF82-EBAC035FC854}" uniqueName="104" name="Renta Neta Informada Anual en Empresas de Tamaño Mediana" queryTableFieldId="104"/>
    <tableColumn id="105" xr3:uid="{81E3847B-0A14-45E8-99D7-FEC08B2B7FEA}" uniqueName="105" name="Renta Neta Informada Anual en Empresas de Tamaño Micro" queryTableFieldId="105"/>
    <tableColumn id="106" xr3:uid="{CDBC0049-6B60-4A66-B992-F252134CC6EC}" uniqueName="106" name="Renta Neta Informada Anual en Empresas de Tamaño Pequeña" queryTableFieldId="106"/>
    <tableColumn id="107" xr3:uid="{16206D7A-071B-42B0-8E08-8F25C5FDC93A}" uniqueName="107" name="Número de empresas inscritas con tipo de contribuyente &quot;Instituciones Fiscales&quot;" queryTableFieldId="107"/>
    <tableColumn id="108" xr3:uid="{4EADB65A-5DFC-4F4F-802B-ED3E10B78901}" uniqueName="108" name="Número de empresas inscritas con tipo de contribuyente &quot;Municipalidades&quot;" queryTableFieldId="108"/>
    <tableColumn id="109" xr3:uid="{16B5B72B-7D53-47FC-9883-0FE1B16AE09E}" uniqueName="109" name="Número de empresas inscritas con tipo de contribuyente &quot;No Clasificados&quot;" queryTableFieldId="109"/>
    <tableColumn id="110" xr3:uid="{41F26629-D83C-4C04-9AD3-81D17A6ABEEE}" uniqueName="110" name="Número de empresas inscritas con tipo de contribuyente &quot;Organismos Internacionales&quot;" queryTableFieldId="110"/>
    <tableColumn id="111" xr3:uid="{F86EAD8E-D8B3-487F-A0C1-64BEFE62FF27}" uniqueName="111" name="Número de empresas inscritas con tipo de contribuyente &quot;Organización sin fines de lucro&quot;" queryTableFieldId="111"/>
    <tableColumn id="112" xr3:uid="{B3A4E116-40BF-4BF5-B2E5-86A4188BD8AA}" uniqueName="112" name="Número de empresas inscritas con tipo de contribuyente &quot;Persona Jurídica Comercial&quot;" queryTableFieldId="112"/>
    <tableColumn id="113" xr3:uid="{247D75E9-34CA-4FC0-8F54-8F362B088645}" uniqueName="113" name="Número de empresas inscritas con tipo de contribuyente &quot;Sin Persona Jurídica&quot;" queryTableFieldId="113"/>
    <tableColumn id="114" xr3:uid="{26E1276C-17DD-4719-86C6-6A6CFADBF04A}" uniqueName="114" name="Número de empresas inscritas con tipo de contribuyente &quot;Sociedades Extranjeras&quot;" queryTableFieldId="114"/>
    <tableColumn id="115" xr3:uid="{9A8C6558-22C7-4AAA-A698-EFD2B82A9B45}" uniqueName="115" name="Número de empresas inscritas vigentes con tipo de contribuyente &quot;Instituciones Fiscales&quot;" queryTableFieldId="115"/>
    <tableColumn id="116" xr3:uid="{FBC09723-6C32-40B1-8623-11BD2D34536A}" uniqueName="116" name="Número de empresas inscritas vigentes con tipo de contribuyente &quot;Municipalidades&quot;" queryTableFieldId="116"/>
    <tableColumn id="117" xr3:uid="{EDF3783E-47E5-4A46-8127-6CDD29DE1A67}" uniqueName="117" name="Número de empresas inscritas vigentes con tipo de contribuyente &quot;No Clasificados&quot;" queryTableFieldId="117"/>
    <tableColumn id="118" xr3:uid="{C98B1E1A-9B2B-49E1-87CD-C21BC2A220E1}" uniqueName="118" name="Número de empresas inscritas vigentes con tipo de contribuyente &quot;Organismos Internacionales&quot;" queryTableFieldId="118"/>
    <tableColumn id="119" xr3:uid="{571AC524-7221-4352-9882-657276F81C5E}" uniqueName="119" name="Número de empresas inscritas vigentes con tipo de contribuyente &quot;Organización sin fines de lucro&quot;" queryTableFieldId="119"/>
    <tableColumn id="120" xr3:uid="{1AF17BCC-5AF6-4DE1-992C-2FFEA8D99B6D}" uniqueName="120" name="Número de empresas inscritas vigentes con tipo de contribuyente &quot;Persona Jurídica Comercial&quot;" queryTableFieldId="120"/>
    <tableColumn id="121" xr3:uid="{53ED2879-63EB-4A68-8148-91DC450FFD86}" uniqueName="121" name="Número de empresas inscritas vigentes con tipo de contribuyente &quot;Sin Persona Jurídica&quot;" queryTableFieldId="121"/>
    <tableColumn id="122" xr3:uid="{0618074E-3E2F-4184-BEE0-FC783065FB69}" uniqueName="122" name="Número de empresas inscritas vigentes con tipo de contribuyente &quot;Sociedades Extranjeras&quot;" queryTableFieldId="122"/>
    <tableColumn id="123" xr3:uid="{158413C7-E841-499B-B824-F56BB4E1AEBC}" uniqueName="123" name="Emisiones (ton) por causa del sector Agricultura" queryTableFieldId="123"/>
    <tableColumn id="124" xr3:uid="{07E4CE69-8759-4A89-9188-898C0976A2E5}" uniqueName="124" name="Emisiones (ton) por causa del sector  Energía" queryTableFieldId="124"/>
    <tableColumn id="125" xr3:uid="{8321C73D-B19C-4BAE-8659-E0AA3F19537F}" uniqueName="125" name="Emisiones (ton) por causa del sector Procesos industriales y uso de productos" queryTableFieldId="125"/>
    <tableColumn id="126" xr3:uid="{34C1E3C1-DAF8-442F-A9FE-522902964489}" uniqueName="126" name="Emisiones (ton) por causa del sector Residuos" queryTableFieldId="126"/>
    <tableColumn id="127" xr3:uid="{56E5CA2A-B212-4CFD-815E-435DD2E9B57E}" uniqueName="127" name="Emisiones (ton) por causa del sector  Uso de la tierra, cambio de uso de la tierra y silvicultura" queryTableFieldId="127"/>
    <tableColumn id="128" xr3:uid="{D44E38D3-805A-46CE-8104-77B3B0CF911F}" uniqueName="128" name="Emisiones (ton) por Gas CO2 (CO2eq)" queryTableFieldId="128"/>
    <tableColumn id="129" xr3:uid="{989FDE13-C03F-45C6-ABFB-04209227EDB5}" uniqueName="129" name="Emisiones (ton) por Gas CH4 (CO2eq)" queryTableFieldId="129"/>
    <tableColumn id="130" xr3:uid="{42930CD7-5CCC-465F-B369-A3D90E50A102}" uniqueName="130" name="Emisiones (ton) por Gas N2O (CO2eq)" queryTableFieldId="130"/>
    <tableColumn id="131" xr3:uid="{F69F683E-4AAF-4715-9747-6F8F64C67A3C}" uniqueName="131" name="Emisiones (ton) por Gas HFC (CO2eq)" queryTableFieldId="131"/>
    <tableColumn id="132" xr3:uid="{080711F6-320A-455B-B773-8A0D14E8B963}" uniqueName="132" name="Emisiones (ton) por Gas SF6 (CO2eq)" queryTableFieldId="132"/>
    <tableColumn id="133" xr3:uid="{26EA4FD4-1AB7-4A6F-B4FE-5A04A3B87F46}" uniqueName="133" name="Emisiones (ton) de CO2 por combustible del tipo Carbón" queryTableFieldId="133"/>
    <tableColumn id="134" xr3:uid="{B831C31C-CB8D-46BC-B6D6-42D320E6619A}" uniqueName="134" name="Emisiones (ton) de CO2 por combustible del tipo Gas" queryTableFieldId="134"/>
    <tableColumn id="135" xr3:uid="{1852D694-0E30-4C7B-BA3F-6364B63457DF}" uniqueName="135" name="Emisiones (ton) de CO2 por combustible del tipo Petróleo" queryTableFieldId="135"/>
    <tableColumn id="136" xr3:uid="{F4010FD5-982D-470C-ACE4-944B5EA7D44B}" uniqueName="136" name="Sentencias Dictadas por Delito de Aborto Cometido Por Facultativo Por Causales No Reguladas" queryTableFieldId="136"/>
    <tableColumn id="137" xr3:uid="{A8C8E3ED-D86C-4753-91B2-727EA9F1E8C3}" uniqueName="137" name="Sentencias Dictadas por Delito de Aborto Consentido Causales No Reguladas" queryTableFieldId="137"/>
    <tableColumn id="138" xr3:uid="{390F568E-CB34-4828-993C-B117A66F6DB9}" uniqueName="138" name="Sentencias Dictadas por Delito de Aborto Sin Consentimiento" queryTableFieldId="138"/>
    <tableColumn id="139" xr3:uid="{EC632607-83EF-4A45-9BB3-558CF15A5593}" uniqueName="139" name="Sentencias Dictadas por Delito de Femicidio Intimo" queryTableFieldId="139"/>
    <tableColumn id="140" xr3:uid="{AD9DC163-24FC-4CAC-B83A-A3F05F14DCCD}" uniqueName="140" name="Sentencias Dictadas por Delito de Maltrato Habitual (Violencia Intrafamiliar)" queryTableFieldId="140"/>
    <tableColumn id="141" xr3:uid="{FFC10108-775C-43A6-82B1-19DAC0724602}" uniqueName="141" name="Sentencias Dictadas por Delito de Secuestro Con Homicidio, Violación O Lesiones" queryTableFieldId="141"/>
    <tableColumn id="142" xr3:uid="{5305A71C-6B1D-4D82-87E1-47193EDA2BC8}" uniqueName="142" name="Número de Aphrenesiones por VIF" queryTableFieldId="142"/>
    <tableColumn id="143" xr3:uid="{10A45FCB-8150-4EE4-9140-AF2EA19CB8FA}" uniqueName="143" name="Número de Casos Policiales por VIF" queryTableFieldId="143"/>
    <tableColumn id="144" xr3:uid="{F8A71149-57F2-4D98-95A6-F8C408D2606C}" uniqueName="144" name="Número de Denuncias por Violación por VIF" queryTableFieldId="144"/>
    <tableColumn id="145" xr3:uid="{9670880A-351E-4804-A0CA-E355D0BE006A}" uniqueName="145" name="Número de Detenciones por VIF" queryTableFieldId="145"/>
    <tableColumn id="146" xr3:uid="{5C2A832F-4115-44E7-9E39-268FEB893957}" uniqueName="146" name="Número de Aprehensiones por Violación" queryTableFieldId="146"/>
    <tableColumn id="147" xr3:uid="{12BF53FF-155A-49CE-A1F4-369EDF0A62CD}" uniqueName="147" name="Número de Casos Policiales por Violación" queryTableFieldId="147"/>
    <tableColumn id="148" xr3:uid="{F58750DD-1396-486D-A999-EAE2D8409C9A}" uniqueName="148" name="Número de Denuncias por Violación" queryTableFieldId="148"/>
    <tableColumn id="149" xr3:uid="{AF746324-E50B-4C8C-9E03-1E4F4D26A666}" uniqueName="149" name="Número de Detenciones por Violación" queryTableFieldId="149"/>
    <tableColumn id="150" xr3:uid="{BADD2D3D-AD7C-4B55-8649-28FF26121944}" uniqueName="150" name="Tasa de Aprehensiones por Violación" queryTableFieldId="150"/>
    <tableColumn id="151" xr3:uid="{7F0925AA-B107-4129-94B4-0160579378E8}" uniqueName="151" name="Tasa de Casos Policiales por Violación" queryTableFieldId="151"/>
    <tableColumn id="152" xr3:uid="{1A03AE7E-293F-47DF-BA3E-E3C4E839D4D3}" uniqueName="152" name="Tasa de Denuncias por Violación" queryTableFieldId="152"/>
    <tableColumn id="153" xr3:uid="{68154626-A046-4265-9994-1953EFB44C16}" uniqueName="153" name="Tasa de Detenciones por Violación" queryTableFieldId="153"/>
    <tableColumn id="154" xr3:uid="{BE87D22A-B752-44FF-A6B5-5D4ECEC900E9}" uniqueName="154" name="Número de Incendios con causa general: Accidentes eléctricos" queryTableFieldId="154"/>
    <tableColumn id="155" xr3:uid="{A7F7F1D3-A9B8-47A0-8ADE-BB985BD92BD1}" uniqueName="155" name="Número de Incendios con causa general: Actividades extinción incendios forestales, estructurales u otros" queryTableFieldId="155"/>
    <tableColumn id="156" xr3:uid="{731B2C6E-C200-4162-B96F-A5A30474D23D}" uniqueName="156" name="Número de Incendios con causa general: Actividades recreativas" queryTableFieldId="156"/>
    <tableColumn id="157" xr3:uid="{C77E3A2A-B18C-4BBD-95F1-18952EE0BFD9}" uniqueName="157" name="Número de Incendios con causa general: Confección y/o extracción productos secundarios del bosque" queryTableFieldId="157"/>
    <tableColumn id="158" xr3:uid="{CAF877B4-0201-4B5B-B317-B2DD9123B3F2}" uniqueName="158" name="Número de Incendios con causa general: Faenas agríolas y pecuarias" queryTableFieldId="158"/>
    <tableColumn id="159" xr3:uid="{1CFE2FD9-C2BE-49E5-90E6-824A00BC44B9}" uniqueName="159" name="Número de Incendios con causa general: Faenas forestales" queryTableFieldId="159"/>
    <tableColumn id="160" xr3:uid="{18B181D5-578D-4620-BA7E-01DD5B864CA3}" uniqueName="160" name="Número de Incendios con causa general: Incendios de causa desconocida" queryTableFieldId="160"/>
    <tableColumn id="161" xr3:uid="{F5925A07-602A-414D-9150-B44B8191A879}" uniqueName="161" name="Número de Incendios con causa general: Incendios intencionales" queryTableFieldId="161"/>
    <tableColumn id="162" xr3:uid="{49208719-1B99-416D-818D-32188B2E87DE}" uniqueName="162" name="Número de Incendios con causa general: Incendios naturales" queryTableFieldId="162"/>
    <tableColumn id="163" xr3:uid="{144A1328-6B53-4C09-B149-C1D966F87218}" uniqueName="163" name="Número de Incendios con causa general: Operaciones en vías férreas" queryTableFieldId="163"/>
    <tableColumn id="164" xr3:uid="{42F63FCF-B51B-4975-B3B8-25CFB64303DA}" uniqueName="164" name="Número de Incendios con causa general: Otras actividades" queryTableFieldId="164"/>
    <tableColumn id="165" xr3:uid="{BDC486FE-BF33-4165-9A16-821AC9B96059}" uniqueName="165" name="Número de Incendios con causa general: Quema de desechos" queryTableFieldId="165"/>
    <tableColumn id="166" xr3:uid="{395BCA27-52AD-4117-BCA9-0A2251AAF5A3}" uniqueName="166" name="Número de Incendios con causa general: Tránsito de personas  vehículos o aeronaves" queryTableFieldId="166"/>
    <tableColumn id="167" xr3:uid="{8CA4632D-E612-4AD7-B23B-E70898BDA0C6}" uniqueName="167" name="Superficie Afectada por Incendios con causa general: Accidentes eléctricos" queryTableFieldId="167"/>
    <tableColumn id="168" xr3:uid="{BBCD5031-3D50-44DB-BBD5-06BDF492AA81}" uniqueName="168" name="Superficie Afectada por Incendios con causa general: Actividades extinción incendios forestales, estructurales u otros" queryTableFieldId="168"/>
    <tableColumn id="169" xr3:uid="{817E904A-D25D-4339-BC4D-FD6C43058607}" uniqueName="169" name="Superficie Afectada por Incendios con causa general: Actividades recreativas" queryTableFieldId="169"/>
    <tableColumn id="170" xr3:uid="{8F512A24-FB0D-4238-B125-88CD4AB245B5}" uniqueName="170" name="Superficie Afectada por Incendios con causa general: Confección y/o extracción productos secundarios del bosque" queryTableFieldId="170"/>
    <tableColumn id="171" xr3:uid="{FF671F56-D609-4E6A-B416-0BBFB0325393}" uniqueName="171" name="Superficie Afectada por Incendios con causa general: Faenas agríolas y pecuarias" queryTableFieldId="171"/>
    <tableColumn id="172" xr3:uid="{5535C056-8402-4AF3-9682-FDE9D373662C}" uniqueName="172" name="Superficie Afectada por Incendios con causa general: Faenas forestales" queryTableFieldId="172"/>
    <tableColumn id="173" xr3:uid="{D3991566-2FB5-4C08-991D-963A03DB3C9B}" uniqueName="173" name="Superficie Afectada por Incendios con causa general: Incendios de causa desconocida" queryTableFieldId="173"/>
    <tableColumn id="174" xr3:uid="{7F19FA35-F91A-4040-AC90-3AE2676EA8D2}" uniqueName="174" name="Superficie Afectada por Incendios con causa general: Incendios intencionales" queryTableFieldId="174"/>
    <tableColumn id="175" xr3:uid="{DE8057CE-3791-4565-B57C-0D6290FB9793}" uniqueName="175" name="Superficie Afectada por Incendios con causa general: Incendios naturales" queryTableFieldId="175"/>
    <tableColumn id="176" xr3:uid="{A8D66288-DAF5-4256-9356-911AC818615F}" uniqueName="176" name="Superficie Afectada por Incendios con causa general: Operaciones en vías férreas" queryTableFieldId="176"/>
    <tableColumn id="177" xr3:uid="{9F476361-7E44-4F0D-9B72-4A95A4A93EBD}" uniqueName="177" name="Superficie Afectada por Incendios con causa general: Otras actividades" queryTableFieldId="177"/>
    <tableColumn id="178" xr3:uid="{5154CA71-2B7C-4687-BD7C-4D5B645B04C0}" uniqueName="178" name="Superficie Afectada por Incendios con causa general: Quema de desechos" queryTableFieldId="178"/>
    <tableColumn id="179" xr3:uid="{B38496D4-0716-4626-8C96-FC6567CF7B24}" uniqueName="179" name="Superficie Afectada por Incendios con causa general: Tránsito de personas  vehículos o aeronaves" queryTableFieldId="179"/>
    <tableColumn id="180" xr3:uid="{0FAA08A5-B975-4544-BB64-766956A48F75}" uniqueName="180" name="Superficie Afectada por Incendio según la causa general: Accidentes eléctricos" queryTableFieldId="180"/>
    <tableColumn id="181" xr3:uid="{ADB4EDE6-3C4D-4776-9E8E-34FE14432F83}" uniqueName="181" name="Superficie Afectada por Incendio según la causa general: Actividades extinción incendios forestales, estructurales u otros" queryTableFieldId="181"/>
    <tableColumn id="182" xr3:uid="{58F56105-59CE-49AF-B5AA-EC81EE6FA041}" uniqueName="182" name="Superficie Afectada por Incendio según la causa general: Actividades recreativas" queryTableFieldId="182"/>
    <tableColumn id="183" xr3:uid="{4204B6B2-627E-4232-9A32-61D7AA81800F}" uniqueName="183" name="Superficie Afectada por Incendio según la causa general: Confección y/o extracción productos secundarios del bosque" queryTableFieldId="183"/>
    <tableColumn id="184" xr3:uid="{FEEBAD30-D452-4C53-9AA7-F94C3B31447B}" uniqueName="184" name="Superficie Afectada por Incendio según la causa general: Faenas agríolas y pecuarias" queryTableFieldId="184"/>
    <tableColumn id="185" xr3:uid="{FD93767E-6339-4AE5-8421-91AE092E2D95}" uniqueName="185" name="Superficie Afectada por Incendio según la causa general: Faenas forestales" queryTableFieldId="185"/>
    <tableColumn id="186" xr3:uid="{72720BFF-7416-4CB9-9FAA-1F622AF4C229}" uniqueName="186" name="Superficie Afectada por Incendio según la causa general: Incendios de causa desconocida" queryTableFieldId="186"/>
    <tableColumn id="187" xr3:uid="{DEDE2F1F-D40E-4F02-9EA8-FB21459959F7}" uniqueName="187" name="Superficie Afectada por Incendio según la causa general: Incendios intencionales" queryTableFieldId="187"/>
    <tableColumn id="188" xr3:uid="{80758136-2832-4E57-B71E-2F62DE97B9E6}" uniqueName="188" name="Superficie Afectada por Incendio según la causa general: Incendios naturales" queryTableFieldId="188"/>
    <tableColumn id="189" xr3:uid="{5EC71419-6452-41CB-8CE9-F016BA6D88E6}" uniqueName="189" name="Superficie Afectada por Incendio según la causa general: Operaciones en vías férreas" queryTableFieldId="189"/>
    <tableColumn id="190" xr3:uid="{92D2F455-0E99-4E1E-B44F-E72B99AC867F}" uniqueName="190" name="Superficie Afectada por Incendio según la causa general: Otras actividades" queryTableFieldId="190"/>
    <tableColumn id="191" xr3:uid="{98D7EE7F-9BD5-400F-B25C-4A84232527A4}" uniqueName="191" name="Superficie Afectada por Incendio según la causa general: Quema de desechos" queryTableFieldId="191"/>
    <tableColumn id="192" xr3:uid="{8F3437E1-AE8E-43EB-B2FD-861FB724B81A}" uniqueName="192" name="Superficie Afectada por Incendio según la causa general: Tránsito de personas  vehículos o aeronaves" queryTableFieldId="192"/>
    <tableColumn id="193" xr3:uid="{98058E62-464F-4B04-9559-E02C17C4F246}" uniqueName="193" name="Número de Incendios en Plantaciones con causa general: Accidentes eléctricos" queryTableFieldId="193"/>
    <tableColumn id="194" xr3:uid="{2414F156-2754-4223-B2E0-4812907011D8}" uniqueName="194" name="Número de Incendios en Plantaciones con causa general: Actividades extinción incendios forestales, estructurales u otros" queryTableFieldId="194"/>
    <tableColumn id="195" xr3:uid="{31C95748-46E7-4FDA-978F-71EBE29A6D53}" uniqueName="195" name="Número de Incendios en Plantaciones con causa general: Actividades recreativas" queryTableFieldId="195"/>
    <tableColumn id="196" xr3:uid="{7D7AB92C-C108-4A1D-8FE6-AC84D967A273}" uniqueName="196" name="Número de Incendios en Plantaciones con causa general: Confección y/o extracción productos secundarios del bosque" queryTableFieldId="196"/>
    <tableColumn id="197" xr3:uid="{92FA52FC-0076-458F-B332-89FFDFF8173E}" uniqueName="197" name="Número de Incendios en Plantaciones con causa general: Faenas agríolas y pecuarias" queryTableFieldId="197"/>
    <tableColumn id="198" xr3:uid="{DD550997-8DB9-452F-8DC0-DC3FD0377ADB}" uniqueName="198" name="Número de Incendios en Plantaciones con causa general: Faenas forestales" queryTableFieldId="198"/>
    <tableColumn id="199" xr3:uid="{4809A131-FC1C-42B5-A906-1BB306722C6D}" uniqueName="199" name="Número de Incendios en Plantaciones con causa general: Incendios de causa desconocida" queryTableFieldId="199"/>
    <tableColumn id="200" xr3:uid="{4799ED7C-9CB5-44AE-9AB6-A9F3C935459E}" uniqueName="200" name="Número de Incendios en Plantaciones con causa general: Incendios intencionales" queryTableFieldId="200"/>
    <tableColumn id="201" xr3:uid="{4B448165-4D91-42CE-9C37-75469F271E2F}" uniqueName="201" name="Número de Incendios en Plantaciones con causa general: Incendios naturales" queryTableFieldId="201"/>
    <tableColumn id="202" xr3:uid="{898AB025-DFC0-4F4A-85B7-DC96C7AD5C4E}" uniqueName="202" name="Número de Incendios en Plantaciones con causa general: Operaciones en vías férreas" queryTableFieldId="202"/>
    <tableColumn id="203" xr3:uid="{61A40C9A-798A-4EA8-8A99-C13B5BD0D686}" uniqueName="203" name="Número de Incendios en Plantaciones con causa general: Otras actividades" queryTableFieldId="203"/>
    <tableColumn id="204" xr3:uid="{8F38F4F9-3B26-4D94-8EDB-1001EDE82A52}" uniqueName="204" name="Número de Incendios en Plantaciones con causa general: Quema de desechos" queryTableFieldId="204"/>
    <tableColumn id="205" xr3:uid="{73A36EA6-2307-434E-AD8D-D2A58896A500}" uniqueName="205" name="Número de Incendios en Plantaciones con causa general: Tránsito de personas  vehículos o aeronaves" queryTableFieldId="205"/>
    <tableColumn id="206" xr3:uid="{E8F1618B-8714-4118-861D-66F51DB12D24}" uniqueName="206" name="Superficie Afectada por Incendios en Plantaciones con causa general: Accidentes eléctricos" queryTableFieldId="206"/>
    <tableColumn id="207" xr3:uid="{C9EC77AE-EF13-490C-B2D3-85247F8E53D2}" uniqueName="207" name="Superficie Afectada por Incendios en Plantaciones con causa general: Actividades extinción incendios forestales, estructurales u otros" queryTableFieldId="207"/>
    <tableColumn id="208" xr3:uid="{7374AFB3-5163-4F4B-AC76-1F66C407101C}" uniqueName="208" name="Superficie Afectada por Incendios en Plantaciones con causa general: Actividades recreativas" queryTableFieldId="208"/>
    <tableColumn id="209" xr3:uid="{38F7B9EF-5578-4517-8086-9BB87C329DB6}" uniqueName="209" name="Superficie Afectada por Incendios en Plantaciones con causa general: Confección y/o extracción productos secundarios del bosque" queryTableFieldId="209"/>
    <tableColumn id="210" xr3:uid="{0284EFE8-7F7F-45D7-A9CC-977C265B7419}" uniqueName="210" name="Superficie Afectada por Incendios en Plantaciones con causa general: Faenas agríolas y pecuarias" queryTableFieldId="210"/>
    <tableColumn id="211" xr3:uid="{1831933D-9829-445F-B079-48271E930081}" uniqueName="211" name="Superficie Afectada por Incendios en Plantaciones con causa general: Faenas forestales" queryTableFieldId="211"/>
    <tableColumn id="212" xr3:uid="{D87FBF6E-B9DC-4E8D-ACC0-3898E2546B3B}" uniqueName="212" name="Superficie Afectada por Incendios en Plantaciones con causa general: Incendios de causa desconocida" queryTableFieldId="212"/>
    <tableColumn id="213" xr3:uid="{6B66EA4F-56F6-425B-8EF4-994C2A3AA969}" uniqueName="213" name="Superficie Afectada por Incendios en Plantaciones con causa general: Incendios intencionales" queryTableFieldId="213"/>
    <tableColumn id="214" xr3:uid="{2F5A69B7-A7B1-4CE8-AC7C-5D506B1D632E}" uniqueName="214" name="Superficie Afectada por Incendios en Plantaciones con causa general: Incendios naturales" queryTableFieldId="214"/>
    <tableColumn id="215" xr3:uid="{A7CE8E1E-3EC2-4E79-98E6-E780E8AB4208}" uniqueName="215" name="Superficie Afectada por Incendios en Plantaciones con causa general: Operaciones en vías férreas" queryTableFieldId="215"/>
    <tableColumn id="216" xr3:uid="{528BE0A0-BFC4-4708-BA42-0CF4BD2CA5D4}" uniqueName="216" name="Superficie Afectada por Incendios en Plantaciones con causa general: Otras actividades" queryTableFieldId="216"/>
    <tableColumn id="217" xr3:uid="{D59BF565-7C53-4BC9-9D63-C6237675A3B8}" uniqueName="217" name="Superficie Afectada por Incendios en Plantaciones con causa general: Quema de desechos" queryTableFieldId="217"/>
    <tableColumn id="218" xr3:uid="{077ED74B-D396-4D41-8F6A-144E4F8973AE}" uniqueName="218" name="Superficie Afectada por Incendios en Plantaciones con causa general: Tránsito de personas  vehículos o aeronaves" queryTableFieldId="218"/>
    <tableColumn id="219" xr3:uid="{0CC45C36-E9F3-487D-B395-4898469DC2E9}" uniqueName="219" name="Superficie Afectada por Incendio en plataciones según la causa general: Accidentes eléctricos" queryTableFieldId="219"/>
    <tableColumn id="220" xr3:uid="{E8E83CCD-EACF-4EC6-9E1E-C17843FC92C4}" uniqueName="220" name="Superficie Afectada por Incendio en plataciones según la causa general: Actividades extinción incendios forestales, estructurales u otros" queryTableFieldId="220"/>
    <tableColumn id="221" xr3:uid="{B121DFF4-0051-4C63-BC3B-3A823FAAE58F}" uniqueName="221" name="Superficie Afectada por Incendio en plataciones según la causa general: Actividades recreativas" queryTableFieldId="221"/>
    <tableColumn id="222" xr3:uid="{A441E375-05A5-412E-98B4-0ED8AC66CF67}" uniqueName="222" name="Superficie Afectada por Incendio en plataciones según la causa general: Confección y/o extracción productos secundarios del bosque" queryTableFieldId="222"/>
    <tableColumn id="223" xr3:uid="{274D99E4-EC6C-4543-8B15-CF20C01F2DA2}" uniqueName="223" name="Superficie Afectada por Incendio en plataciones según la causa general: Faenas agríolas y pecuarias" queryTableFieldId="223"/>
    <tableColumn id="224" xr3:uid="{DCB035A7-2361-4D1D-962B-94DEF216B6A0}" uniqueName="224" name="Superficie Afectada por Incendio en plataciones según la causa general: Faenas forestales" queryTableFieldId="224"/>
    <tableColumn id="225" xr3:uid="{85175B22-296B-4864-ABE2-AD6852709B2B}" uniqueName="225" name="Superficie Afectada por Incendio en plataciones según la causa general: Incendios de causa desconocida" queryTableFieldId="225"/>
    <tableColumn id="226" xr3:uid="{BD204CCE-74C1-4371-ACC2-56C671883D68}" uniqueName="226" name="Superficie Afectada por Incendio en plataciones según la causa general: Incendios intencionales" queryTableFieldId="226"/>
    <tableColumn id="227" xr3:uid="{AE2DDEB3-D332-4DF7-AD0B-0DFBDA78A39A}" uniqueName="227" name="Superficie Afectada por Incendio en plataciones según la causa general: Incendios naturales" queryTableFieldId="227"/>
    <tableColumn id="228" xr3:uid="{E4292455-747B-4E86-8CBA-1E34EEFE3905}" uniqueName="228" name="Superficie Afectada por Incendio en plataciones según la causa general: Operaciones en vías férreas" queryTableFieldId="228"/>
    <tableColumn id="229" xr3:uid="{62C83F34-08DE-4A85-8BA4-09A337AE866A}" uniqueName="229" name="Superficie Afectada por Incendio en plataciones según la causa general: Otras actividades" queryTableFieldId="229"/>
    <tableColumn id="230" xr3:uid="{CFE7A953-0826-48B8-8B5C-0747A113CA94}" uniqueName="230" name="Superficie Afectada por Incendio en plataciones según la causa general: Quema de desechos" queryTableFieldId="230"/>
    <tableColumn id="231" xr3:uid="{BD2A26D4-5832-453A-9120-F112023FF8F2}" uniqueName="231" name="Superficie Afectada por Incendio en plataciones según la causa general: Tránsito de personas  vehículos o aeronaves" queryTableFieldId="231"/>
    <tableColumn id="232" xr3:uid="{1959CBF3-C9C4-4BD0-B541-CB9721C9EAE8}" uniqueName="232" name="Dinámica de Glaciares Región de Los Lagos, muestra Ganancia (ha) para el q1 (Ene-Abr)" queryTableFieldId="232"/>
    <tableColumn id="233" xr3:uid="{9F092F01-318E-42CB-A74A-9175047C91C7}" uniqueName="233" name="Dinámica de Glaciares Región de Los Lagos, muestra Ganancia (ha) para el q2 (May-Dic)" queryTableFieldId="233"/>
    <tableColumn id="234" xr3:uid="{0E5C025D-6228-4B0B-90D2-18808C783F6F}" uniqueName="234" name="Dinámica de Glaciares Región de Los Lagos, muestra Pérdida (ha) para el q1 (Ene-Abr)" queryTableFieldId="234"/>
    <tableColumn id="235" xr3:uid="{C43CEEF3-E35B-4726-AE27-356E6420A76D}" uniqueName="235" name="Dinámica de Glaciares Región de Los Lagos, muestra Pérdida (ha) para el q2 (May-Dic)" queryTableFieldId="235"/>
    <tableColumn id="236" xr3:uid="{C1443B66-5766-4746-8750-541D439FE548}" uniqueName="236" name="Dinámica de Glaciares Región de Los Lagos, muestra Sin Cambio (ha) para el q1 (Ene-Abr)" queryTableFieldId="236"/>
    <tableColumn id="237" xr3:uid="{DAE0313A-1AEC-4EB6-B409-615380796C38}" uniqueName="237" name="Dinámica de Glaciares Región de Los Lagos, muestra Sin Cambio (ha) para el q2 (May-Dic)" queryTableFieldId="237"/>
    <tableColumn id="238" xr3:uid="{8A7AAF11-D339-488A-BFAB-1A078EA8B09B}" uniqueName="238" name="Dinámica de Glaciares Región de Los Lagos, muestra Sin Nieve (ha) para el q1 (Ene-Abr)" queryTableFieldId="238"/>
    <tableColumn id="239" xr3:uid="{1F7434EA-C072-425D-8315-64B465916938}" uniqueName="239" name="Dinámica de Glaciares Región de Los Lagos, muestra Sin Nieve (ha) para el q2 (May-Dic)" queryTableFieldId="239"/>
    <tableColumn id="240" xr3:uid="{16A9E620-8FEC-4F5D-A667-8EB730B06FD3}" uniqueName="240" name="Nieve en Glaciares Región de Los Lagos para el q1 (Ene-Abr)" queryTableFieldId="240"/>
    <tableColumn id="241" xr3:uid="{A074D17A-D562-44DF-B16B-8671FE915489}" uniqueName="241" name="Nieve en Glaciares Región de Los Lagos para el q2 (May-Dic)" queryTableFieldId="241"/>
    <tableColumn id="242" xr3:uid="{5C45621D-7588-48B3-BDCA-84B50D4040C1}" uniqueName="242" name="Programas Gubernamentales  Nacional Evaluados por DIPRES como Bueno" queryTableFieldId="242"/>
    <tableColumn id="243" xr3:uid="{B61E590B-1833-4F23-9351-ED9D72EF5275}" uniqueName="243" name="Programas Gubernamentales Nacional Evaluados por DIPRES como Malo" queryTableFieldId="243"/>
    <tableColumn id="244" xr3:uid="{14351849-B1A6-4772-B431-B3E935D344B9}" uniqueName="244" name="Programas Gubernamentales Nacional Evaluados por DIPRES como Medio" queryTableFieldId="244"/>
    <tableColumn id="245" xr3:uid="{71C2043E-ED7E-4CAF-B67E-05CA83FA33FB}" uniqueName="245" name="Programas Gubernamentales Nacional Evaluados por DIPRES como No Aplica" queryTableFieldId="245"/>
    <tableColumn id="246" xr3:uid="{A8ED4CC2-9844-4101-A9B1-3A4E2A228CF5}" uniqueName="246" name="Programas Gubernamentales Nacional Evaluados por DIPRES como Todos" queryTableFieldId="246"/>
    <tableColumn id="247" xr3:uid="{28168370-FA54-4D81-A722-C8B21B26DCF9}" uniqueName="247" name="Programas Gubernamentales del Ministerio Secretaría General de Gobierno Evaluados por DIPRES como Bueno" queryTableFieldId="247"/>
    <tableColumn id="248" xr3:uid="{5ED0C1B3-8D48-43EC-8277-4E901444D5B5}" uniqueName="248" name="Programas Gubernamentales del Ministerio Secretaría General de Gobierno Evaluados por DIPRES como Malo" queryTableFieldId="248"/>
    <tableColumn id="249" xr3:uid="{A757DBB7-5B37-4514-B45F-C4512C777D8A}" uniqueName="249" name="Programas Gubernamentales del Ministerio Secretaría General de Gobierno Evaluados por DIPRES como Medio" queryTableFieldId="249"/>
    <tableColumn id="250" xr3:uid="{41509D99-A76F-434D-933C-CCD5584D1F21}" uniqueName="250" name="Programas Gubernamentales del Ministerio Secretaría General de Gobierno Evaluados por DIPRES como Todos" queryTableFieldId="250"/>
    <tableColumn id="251" xr3:uid="{FEBB4B49-4684-4805-9EEA-D7CE7E0A778F}" uniqueName="251" name="Programas Gubernamentales del Ministerio Secretaría General de la Presidencia de la República Evaluados por DIPRES como Bueno" queryTableFieldId="251"/>
    <tableColumn id="252" xr3:uid="{8ACE6283-3463-46D8-9844-E61FDE2B57E7}" uniqueName="252" name="Programas Gubernamentales del Ministerio Secretaría General de la Presidencia de la República Evaluados por DIPRES como Malo" queryTableFieldId="252"/>
    <tableColumn id="253" xr3:uid="{BCA3F0FF-24AC-45B7-9719-67B09333ED87}" uniqueName="253" name="Programas Gubernamentales del Ministerio Secretaría General de la Presidencia de la República Evaluados por DIPRES como Todos" queryTableFieldId="253"/>
    <tableColumn id="254" xr3:uid="{CBF27B89-D4E4-40FF-8B40-73740E8275D8}" uniqueName="254" name="Programas Gubernamentales del Ministerio de Agricultura Evaluados por DIPRES como Bueno" queryTableFieldId="254"/>
    <tableColumn id="255" xr3:uid="{E4F16777-85AB-46AF-9E92-DFE8D8217F5B}" uniqueName="255" name="Programas Gubernamentales del Ministerio de Agricultura Evaluados por DIPRES como Malo" queryTableFieldId="255"/>
    <tableColumn id="256" xr3:uid="{8A3CF6D7-211C-4DB7-B119-3263FFF9F9C4}" uniqueName="256" name="Programas Gubernamentales del Ministerio de Agricultura Evaluados por DIPRES como Medio" queryTableFieldId="256"/>
    <tableColumn id="257" xr3:uid="{8E07724D-512E-4799-87A8-E21018FC4CC6}" uniqueName="257" name="Programas Gubernamentales del Ministerio de Agricultura Evaluados por DIPRES como No Aplica" queryTableFieldId="257"/>
    <tableColumn id="258" xr3:uid="{BFFC88E4-699E-4E1D-AF18-7C1FD165525A}" uniqueName="258" name="Programas Gubernamentales del Ministerio de Agricultura Evaluados por DIPRES como Todos" queryTableFieldId="258"/>
    <tableColumn id="259" xr3:uid="{D7D08F72-5281-4F8C-BE98-D294386F3B47}" uniqueName="259" name="Programas Gubernamentales del Ministerio de Bienes Nacionales Evaluados por DIPRES como Malo" queryTableFieldId="259"/>
    <tableColumn id="260" xr3:uid="{35C7CFB1-19F8-459D-8AC6-B28E915F7814}" uniqueName="260" name="Programas Gubernamentales del Ministerio de Bienes Nacionales Evaluados por DIPRES como Medio" queryTableFieldId="260"/>
    <tableColumn id="261" xr3:uid="{413CD3DF-1499-4552-A08D-B8775FD91A38}" uniqueName="261" name="Programas Gubernamentales del Ministerio de Bienes Nacionales Evaluados por DIPRES como No Aplica" queryTableFieldId="261"/>
    <tableColumn id="262" xr3:uid="{8E0EC0BB-AA11-4CC6-B89D-A9D24ED48A24}" uniqueName="262" name="Programas Gubernamentales del Ministerio de Bienes Nacionales Evaluados por DIPRES como Todos" queryTableFieldId="262"/>
    <tableColumn id="263" xr3:uid="{1549A63F-D62E-43C9-B675-89EE128DBCF3}" uniqueName="263" name="Programas Gubernamentales del Ministerio de Defensa Nacional Evaluados por DIPRES como Medio" queryTableFieldId="263"/>
    <tableColumn id="264" xr3:uid="{02D11D7D-B699-42C3-B6EC-543B49966463}" uniqueName="264" name="Programas Gubernamentales del Ministerio de Defensa Nacional Evaluados por DIPRES como No Aplica" queryTableFieldId="264"/>
    <tableColumn id="265" xr3:uid="{AD6E0C83-CBBA-4B3F-8391-F2AB95D0C2D7}" uniqueName="265" name="Programas Gubernamentales del Ministerio de Defensa Nacional Evaluados por DIPRES como Todos" queryTableFieldId="265"/>
    <tableColumn id="266" xr3:uid="{A0433C17-43BA-4144-8111-9DC4C7302A36}" uniqueName="266" name="Programas Gubernamentales del Ministerio de Desarrollo Social Evaluados por DIPRES como Bueno" queryTableFieldId="266"/>
    <tableColumn id="267" xr3:uid="{B4688615-D6CE-487D-ABE1-A3B1AE3BCE39}" uniqueName="267" name="Programas Gubernamentales del Ministerio de Desarrollo Social Evaluados por DIPRES como Malo" queryTableFieldId="267"/>
    <tableColumn id="268" xr3:uid="{9722480B-1C20-4BB3-9AF8-7D2F5D3A6548}" uniqueName="268" name="Programas Gubernamentales del Ministerio de Desarrollo Social Evaluados por DIPRES como Medio" queryTableFieldId="268"/>
    <tableColumn id="269" xr3:uid="{91FE2045-BC9A-4265-8DB9-E804AD309505}" uniqueName="269" name="Programas Gubernamentales del Ministerio de Desarrollo Social Evaluados por DIPRES como No Aplica" queryTableFieldId="269"/>
    <tableColumn id="270" xr3:uid="{D387959D-8790-4A98-AACE-C629FA1DB6F1}" uniqueName="270" name="Programas Gubernamentales del Ministerio de Desarrollo Social Evaluados por DIPRES como Todos" queryTableFieldId="270"/>
    <tableColumn id="271" xr3:uid="{D502A360-3C05-4C70-97B1-12CF292E7682}" uniqueName="271" name="Programas Gubernamentales del Ministerio de Economía, Fomento y Turismo Evaluados por DIPRES como Bueno" queryTableFieldId="271"/>
    <tableColumn id="272" xr3:uid="{D8F33F12-BC05-4809-BF03-D28264BADC07}" uniqueName="272" name="Programas Gubernamentales del Ministerio de Economía, Fomento y Turismo Evaluados por DIPRES como Malo" queryTableFieldId="272"/>
    <tableColumn id="273" xr3:uid="{A068883D-08B2-4FFA-9EF6-EFCBEA1CE309}" uniqueName="273" name="Programas Gubernamentales del Ministerio de Economía, Fomento y Turismo Evaluados por DIPRES como Medio" queryTableFieldId="273"/>
    <tableColumn id="274" xr3:uid="{E429FF60-2ADD-465A-A3F2-2A4A2F4F325E}" uniqueName="274" name="Programas Gubernamentales del Ministerio de Economía, Fomento y Turismo Evaluados por DIPRES como No Aplica" queryTableFieldId="274"/>
    <tableColumn id="275" xr3:uid="{CF3859A0-0174-4CDB-978B-36CCD0AC0524}" uniqueName="275" name="Programas Gubernamentales del Ministerio de Economía, Fomento y Turismo Evaluados por DIPRES como Todos" queryTableFieldId="275"/>
    <tableColumn id="276" xr3:uid="{C1931C60-2513-49D0-B6CF-B8D102381758}" uniqueName="276" name="Programas Gubernamentales del Ministerio de Educación Evaluados por DIPRES como Bueno" queryTableFieldId="276"/>
    <tableColumn id="277" xr3:uid="{0B480690-D28B-4E1B-AE89-F1CC06A10729}" uniqueName="277" name="Programas Gubernamentales del Ministerio de Educación Evaluados por DIPRES como Malo" queryTableFieldId="277"/>
    <tableColumn id="278" xr3:uid="{A85142FD-AB21-479E-B7D2-3C8307681F14}" uniqueName="278" name="Programas Gubernamentales del Ministerio de Educación Evaluados por DIPRES como Medio" queryTableFieldId="278"/>
    <tableColumn id="279" xr3:uid="{DD86513F-AA5A-4022-A19B-EA836AF5AF06}" uniqueName="279" name="Programas Gubernamentales del Ministerio de Educación Evaluados por DIPRES como No Aplica" queryTableFieldId="279"/>
    <tableColumn id="280" xr3:uid="{B607BB84-00BA-4199-BBD7-3EBBF4C6508F}" uniqueName="280" name="Programas Gubernamentales del Ministerio de Educación Evaluados por DIPRES como Todos" queryTableFieldId="280"/>
    <tableColumn id="281" xr3:uid="{F5183268-FFD4-48F7-9EA0-BCF9BCE46534}" uniqueName="281" name="Programas Gubernamentales del Ministerio de Energía Evaluados por DIPRES como Bueno" queryTableFieldId="281"/>
    <tableColumn id="282" xr3:uid="{3044A359-A729-4729-BFD2-3F291A13E39A}" uniqueName="282" name="Programas Gubernamentales del Ministerio de Energía Evaluados por DIPRES como Malo" queryTableFieldId="282"/>
    <tableColumn id="283" xr3:uid="{2C57715B-7125-4339-8EA8-660CA4A5CEAF}" uniqueName="283" name="Programas Gubernamentales del Ministerio de Energía Evaluados por DIPRES como Todos" queryTableFieldId="283"/>
    <tableColumn id="284" xr3:uid="{30DC7383-B23F-40BF-83C3-2B687817D43E}" uniqueName="284" name="Programas Gubernamentales del Ministerio de Hacienda Evaluados por DIPRES como Bueno" queryTableFieldId="284"/>
    <tableColumn id="285" xr3:uid="{E3C557D5-9F0F-4F0A-AFBF-A3616B2C011E}" uniqueName="285" name="Programas Gubernamentales del Ministerio de Hacienda Evaluados por DIPRES como Malo" queryTableFieldId="285"/>
    <tableColumn id="286" xr3:uid="{2FA49B3D-CB6E-4712-8D0F-32F670A1D69B}" uniqueName="286" name="Programas Gubernamentales del Ministerio de Hacienda Evaluados por DIPRES como Medio" queryTableFieldId="286"/>
    <tableColumn id="287" xr3:uid="{7FB5EE20-C682-4A51-9659-D62EA845B9E2}" uniqueName="287" name="Programas Gubernamentales del Ministerio de Hacienda Evaluados por DIPRES como No Aplica" queryTableFieldId="287"/>
    <tableColumn id="288" xr3:uid="{E58ECDE7-BF3F-412E-AFE8-64CA45E84244}" uniqueName="288" name="Programas Gubernamentales del Ministerio de Hacienda Evaluados por DIPRES como Todos" queryTableFieldId="288"/>
    <tableColumn id="289" xr3:uid="{503C15CC-49DE-474A-B1E1-D8CF2AD2121D}" uniqueName="289" name="Programas Gubernamentales del Ministerio de Justicia y Derechos Humanos Evaluados por DIPRES como Bueno" queryTableFieldId="289"/>
    <tableColumn id="290" xr3:uid="{C802EE56-F9C8-432A-B395-D9D68F9F33CE}" uniqueName="290" name="Programas Gubernamentales del Ministerio de Justicia y Derechos Humanos Evaluados por DIPRES como Malo" queryTableFieldId="290"/>
    <tableColumn id="291" xr3:uid="{2A6B8617-C5C1-4A1A-A951-BC549D29E11B}" uniqueName="291" name="Programas Gubernamentales del Ministerio de Justicia y Derechos Humanos Evaluados por DIPRES como Medio" queryTableFieldId="291"/>
    <tableColumn id="292" xr3:uid="{46B222E9-2DFC-473E-9137-6E48DB71440F}" uniqueName="292" name="Programas Gubernamentales del Ministerio de Justicia y Derechos Humanos Evaluados por DIPRES como No Aplica" queryTableFieldId="292"/>
    <tableColumn id="293" xr3:uid="{6B2606F5-ADA6-4D1E-926B-019D1CFEAF43}" uniqueName="293" name="Programas Gubernamentales del Ministerio de Justicia y Derechos Humanos Evaluados por DIPRES como Todos" queryTableFieldId="293"/>
    <tableColumn id="294" xr3:uid="{0D5434EA-E4D6-4D9F-B621-1C4875BA3196}" uniqueName="294" name="Programas Gubernamentales del Ministerio de Minería Evaluados por DIPRES como Malo" queryTableFieldId="294"/>
    <tableColumn id="295" xr3:uid="{C71EC88C-AD50-41FB-B282-21771764550B}" uniqueName="295" name="Programas Gubernamentales del Ministerio de Minería Evaluados por DIPRES como Medio" queryTableFieldId="295"/>
    <tableColumn id="296" xr3:uid="{EEE1D0B8-1B5A-469A-B233-1ABDCEF764B2}" uniqueName="296" name="Programas Gubernamentales del Ministerio de Minería Evaluados por DIPRES como No Aplica" queryTableFieldId="296"/>
    <tableColumn id="297" xr3:uid="{AD0B3231-FA36-48D5-9654-A3FA5D7647E6}" uniqueName="297" name="Programas Gubernamentales del Ministerio de Minería Evaluados por DIPRES como Todos" queryTableFieldId="297"/>
    <tableColumn id="298" xr3:uid="{B5196BB1-4A43-49FC-8364-860235C51B32}" uniqueName="298" name="Programas Gubernamentales del Ministerio de Obras Públicas Evaluados por DIPRES como Bueno" queryTableFieldId="298"/>
    <tableColumn id="299" xr3:uid="{7CB1B168-B43D-446B-8F8B-75E8C32BB056}" uniqueName="299" name="Programas Gubernamentales del Ministerio de Obras Públicas Evaluados por DIPRES como Malo" queryTableFieldId="299"/>
    <tableColumn id="300" xr3:uid="{4C7C4952-E097-4401-9BFB-FF2ED8BC7342}" uniqueName="300" name="Programas Gubernamentales del Ministerio de Obras Públicas Evaluados por DIPRES como Medio" queryTableFieldId="300"/>
    <tableColumn id="301" xr3:uid="{42807264-63B6-45E4-B4AA-7A6BD0101D65}" uniqueName="301" name="Programas Gubernamentales del Ministerio de Obras Públicas Evaluados por DIPRES como No Aplica" queryTableFieldId="301"/>
    <tableColumn id="302" xr3:uid="{D1A3E605-6267-4497-A5DE-22B761839948}" uniqueName="302" name="Programas Gubernamentales del Ministerio de Obras Públicas Evaluados por DIPRES como Todos" queryTableFieldId="302"/>
    <tableColumn id="303" xr3:uid="{3E5A9240-ABBF-4646-A946-A7D544CD890A}" uniqueName="303" name="Programas Gubernamentales del Ministerio de Relaciones Exteriores Evaluados por DIPRES como Bueno" queryTableFieldId="303"/>
    <tableColumn id="304" xr3:uid="{8730F4AB-8DC1-468B-B4A6-80440FFFB808}" uniqueName="304" name="Programas Gubernamentales del Ministerio de Relaciones Exteriores Evaluados por DIPRES como Malo" queryTableFieldId="304"/>
    <tableColumn id="305" xr3:uid="{95F43FB8-59AE-4019-B993-575CE7158115}" uniqueName="305" name="Programas Gubernamentales del Ministerio de Relaciones Exteriores Evaluados por DIPRES como Medio" queryTableFieldId="305"/>
    <tableColumn id="306" xr3:uid="{73DE9680-56A8-4C05-84C3-3BE172F9634A}" uniqueName="306" name="Programas Gubernamentales del Ministerio de Relaciones Exteriores Evaluados por DIPRES como Todos" queryTableFieldId="306"/>
    <tableColumn id="307" xr3:uid="{70014E14-E60B-4C47-AE47-589DEC636970}" uniqueName="307" name="Programas Gubernamentales del Ministerio de Salud Evaluados por DIPRES como Bueno" queryTableFieldId="307"/>
    <tableColumn id="308" xr3:uid="{25A40BDC-499B-4030-BF65-8F718D396BD9}" uniqueName="308" name="Programas Gubernamentales del Ministerio de Salud Evaluados por DIPRES como Malo" queryTableFieldId="308"/>
    <tableColumn id="309" xr3:uid="{743FBA9E-B4C7-40D6-9818-4C3FBB88B21C}" uniqueName="309" name="Programas Gubernamentales del Ministerio de Salud Evaluados por DIPRES como Medio" queryTableFieldId="309"/>
    <tableColumn id="310" xr3:uid="{888D4318-2BB6-4FEE-B380-B945AD0921DE}" uniqueName="310" name="Programas Gubernamentales del Ministerio de Salud Evaluados por DIPRES como No Aplica" queryTableFieldId="310"/>
    <tableColumn id="311" xr3:uid="{57F2A5CE-BDE1-486D-8527-3A33DE7730A1}" uniqueName="311" name="Programas Gubernamentales del Ministerio de Salud Evaluados por DIPRES como Todos" queryTableFieldId="311"/>
    <tableColumn id="951" xr3:uid="{E623C2CF-E6C8-4A2F-8B6D-60F1104A6C96}" uniqueName="951" name="Programas Gubernamentales del Ministerio de Transportes y Telecomunicaciones Evaluados por DIPRES como Bueno" queryTableFieldId="951"/>
    <tableColumn id="312" xr3:uid="{DB07CF6B-A743-46A4-8972-A79F87E0FE35}" uniqueName="312" name="Programas Gubernamentales del Ministerio de Transportes y Telecomunicaciones Evaluados por DIPRES como Malo" queryTableFieldId="312"/>
    <tableColumn id="313" xr3:uid="{E5D8766B-96B4-45A6-83FB-394AC77BC9BB}" uniqueName="313" name="Programas Gubernamentales del Ministerio de Transportes y Telecomunicaciones Evaluados por DIPRES como Medio" queryTableFieldId="313"/>
    <tableColumn id="314" xr3:uid="{93B03EA6-F7B1-4AFB-83EC-C3EF5107FC58}" uniqueName="314" name="Programas Gubernamentales del Ministerio de Transportes y Telecomunicaciones Evaluados por DIPRES como Todos" queryTableFieldId="314"/>
    <tableColumn id="315" xr3:uid="{C7BDC96C-99F0-4E30-B571-10B9F863CF08}" uniqueName="315" name="Programas Gubernamentales del Ministerio de Vivienda y Urbanismo Evaluados por DIPRES como Bueno" queryTableFieldId="315"/>
    <tableColumn id="316" xr3:uid="{87BA319A-4028-4C46-8039-0DC44E8066D3}" uniqueName="316" name="Programas Gubernamentales del Ministerio de Vivienda y Urbanismo Evaluados por DIPRES como Malo" queryTableFieldId="316"/>
    <tableColumn id="317" xr3:uid="{FF5FB4B4-3CFB-4F9C-A3FF-2C7819C274F0}" uniqueName="317" name="Programas Gubernamentales del Ministerio de Vivienda y Urbanismo Evaluados por DIPRES como Medio" queryTableFieldId="317"/>
    <tableColumn id="318" xr3:uid="{54BAF95F-9EAC-46C6-B8DF-7AFFDAE5E6DF}" uniqueName="318" name="Programas Gubernamentales del Ministerio de Vivienda y Urbanismo Evaluados por DIPRES como No Aplica" queryTableFieldId="318"/>
    <tableColumn id="319" xr3:uid="{0F11A657-E9F8-4531-AE66-76FA6263EC56}" uniqueName="319" name="Programas Gubernamentales del Ministerio de Vivienda y Urbanismo Evaluados por DIPRES como Todos" queryTableFieldId="319"/>
    <tableColumn id="320" xr3:uid="{FC268FF7-4757-47CD-AF3B-D55228FC8634}" uniqueName="320" name="Programas Gubernamentales del Ministerio de la Mujer y la Equidad de Género Evaluados por DIPRES como Malo" queryTableFieldId="320"/>
    <tableColumn id="321" xr3:uid="{B470A0D8-D7A6-4128-BE21-2B09B3DB05DC}" uniqueName="321" name="Programas Gubernamentales del Ministerio de la Mujer y la Equidad de Género Evaluados por DIPRES como Medio" queryTableFieldId="321"/>
    <tableColumn id="322" xr3:uid="{183FE27F-1FE5-4039-8DF0-40B2562C7756}" uniqueName="322" name="Programas Gubernamentales del Ministerio de la Mujer y la Equidad de Género Evaluados por DIPRES como Todos" queryTableFieldId="322"/>
    <tableColumn id="323" xr3:uid="{16E4EFAD-5CC3-4C4C-AEE4-560404EE7EF6}" uniqueName="323" name="Programas Gubernamentales del Ministerio de las Culturas, las Artes y el Patrimonio Evaluados por DIPRES como Medio" queryTableFieldId="323"/>
    <tableColumn id="324" xr3:uid="{F5198D69-4479-4D56-9C01-7AE9A6737BC4}" uniqueName="324" name="Programas Gubernamentales del Ministerio de las Culturas, las Artes y el Patrimonio Evaluados por DIPRES como Todos" queryTableFieldId="324"/>
    <tableColumn id="325" xr3:uid="{01483F25-66E3-4C96-A581-ADD7D89A335A}" uniqueName="325" name="Programas Gubernamentales del Ministerio del Deporte Evaluados por DIPRES como Malo" queryTableFieldId="325"/>
    <tableColumn id="326" xr3:uid="{6F6A4B24-F29C-4D88-9158-B8BF3EC64310}" uniqueName="326" name="Programas Gubernamentales del Ministerio del Deporte Evaluados por DIPRES como Todos" queryTableFieldId="326"/>
    <tableColumn id="327" xr3:uid="{EC6113EB-D479-40C4-9ECD-3AC577218698}" uniqueName="327" name="Programas Gubernamentales del Ministerio del Interior y Seguridad Pública Evaluados por DIPRES como Bueno" queryTableFieldId="327"/>
    <tableColumn id="328" xr3:uid="{C22543A5-2FE6-4639-A307-44ACBF04D8AE}" uniqueName="328" name="Programas Gubernamentales del Ministerio del Interior y Seguridad Pública Evaluados por DIPRES como Malo" queryTableFieldId="328"/>
    <tableColumn id="329" xr3:uid="{63997F16-6185-4CB5-878C-845AA6E73ADE}" uniqueName="329" name="Programas Gubernamentales del Ministerio del Interior y Seguridad Pública Evaluados por DIPRES como Medio" queryTableFieldId="329"/>
    <tableColumn id="330" xr3:uid="{4238AE50-E62F-4110-BABB-EE35E0DFEC12}" uniqueName="330" name="Programas Gubernamentales del Ministerio del Interior y Seguridad Pública Evaluados por DIPRES como Todos" queryTableFieldId="330"/>
    <tableColumn id="331" xr3:uid="{B870EF04-9276-4FB1-9A2F-48FBDB5E3D15}" uniqueName="331" name="Programas Gubernamentales del Ministerio del Medio Ambiente Evaluados por DIPRES como Malo" queryTableFieldId="331"/>
    <tableColumn id="332" xr3:uid="{2DF1D78C-793A-48FE-B7B1-74032E1F30D3}" uniqueName="332" name="Programas Gubernamentales del Ministerio del Medio Ambiente Evaluados por DIPRES como Todos" queryTableFieldId="332"/>
    <tableColumn id="333" xr3:uid="{2ECAD609-547B-4FFA-9F76-902904ACFA89}" uniqueName="333" name="Programas Gubernamentales del Ministerio del Trabajo y Previsión Social Evaluados por DIPRES como Bueno" queryTableFieldId="333"/>
    <tableColumn id="334" xr3:uid="{E1ED8812-7054-4FC2-BCCC-7CD3E1B72D17}" uniqueName="334" name="Programas Gubernamentales del Ministerio del Trabajo y Previsión Social Evaluados por DIPRES como Malo" queryTableFieldId="334"/>
    <tableColumn id="335" xr3:uid="{26B7C808-82F6-48EA-BCEA-B9C8C94083C5}" uniqueName="335" name="Programas Gubernamentales del Ministerio del Trabajo y Previsión Social Evaluados por DIPRES como Medio" queryTableFieldId="335"/>
    <tableColumn id="336" xr3:uid="{DF64EA58-6E10-46FD-9389-FDBEBBD52F55}" uniqueName="336" name="Programas Gubernamentales del Ministerio del Trabajo y Previsión Social Evaluados por DIPRES como No Aplica" queryTableFieldId="336"/>
    <tableColumn id="337" xr3:uid="{F08027E8-9461-41C2-AA39-F2C7711BE356}" uniqueName="337" name="Programas Gubernamentales del Ministerio del Trabajo y Previsión Social Evaluados por DIPRES como Todos" queryTableFieldId="337"/>
    <tableColumn id="338" xr3:uid="{D2BAA957-F905-4F88-A7C7-09803074CF0E}" uniqueName="338" name="Puntaje promedio en la prueba Simce de Lectura para 2º Básico" queryTableFieldId="338"/>
    <tableColumn id="339" xr3:uid="{0D835D19-99A6-45D5-B3B1-1E6313EF463A}" uniqueName="339" name="Puntaje promedio en la prueba Simce de Lectura para 4º Básico" queryTableFieldId="339"/>
    <tableColumn id="340" xr3:uid="{EA28E595-AA5F-4891-B9E8-AC2E84742CA4}" uniqueName="340" name="Puntaje promedio en la prueba Simce de Lectura para 6º Básico" queryTableFieldId="340"/>
    <tableColumn id="341" xr3:uid="{DEFFFE4F-D372-487F-A1D6-3E3F87F49BC1}" uniqueName="341" name="Puntaje promedio en la prueba Simce de Lectura para 8º Básico" queryTableFieldId="341"/>
    <tableColumn id="342" xr3:uid="{84532D47-5D39-4FF5-AA93-407CC94ACDDB}" uniqueName="342" name="Puntaje promedio en la prueba Simce de Lectura para 2º Medio" queryTableFieldId="342"/>
    <tableColumn id="343" xr3:uid="{97D42D10-A392-4AB9-8997-141BABB569B6}" uniqueName="343" name="Puntaje promedio en la prueba Simce de Matemáticas para 4º Básico" queryTableFieldId="343"/>
    <tableColumn id="344" xr3:uid="{9099AAAB-9624-4A32-B5FE-01327754088D}" uniqueName="344" name="Puntaje promedio en la prueba Simce de Matemáticas para 6º Básico" queryTableFieldId="344"/>
    <tableColumn id="345" xr3:uid="{C3B4FBD5-4D04-4F8C-8BE2-FC54ECBB2ADD}" uniqueName="345" name="Puntaje promedio en la prueba Simce de Matemáticas para 8º Básico" queryTableFieldId="345"/>
    <tableColumn id="346" xr3:uid="{58950D2E-937F-4C7C-A795-CF63610DD8E4}" uniqueName="346" name="Puntaje promedio en la prueba Simce de Matemáticas para 2º Medio" queryTableFieldId="346"/>
    <tableColumn id="347" xr3:uid="{0B4691EC-B4D7-4CDC-8C8E-864EB0C0522B}" uniqueName="347" name="Puntaje promedio en la prueba Simce de Ciencias Naturales para 4º Básico" queryTableFieldId="347"/>
    <tableColumn id="348" xr3:uid="{E7FD460E-C3E8-4048-A62A-29CF4546042E}" uniqueName="348" name="Puntaje promedio en la prueba Simce de Ciencias Naturales para 6º Básico" queryTableFieldId="348"/>
    <tableColumn id="349" xr3:uid="{357666AE-4BBF-4904-B97F-507BF1B306EF}" uniqueName="349" name="Puntaje promedio en la prueba Simce de Ciencias Naturales para 8º Básico" queryTableFieldId="349"/>
    <tableColumn id="350" xr3:uid="{BE49C681-2985-4494-848E-0917E7397802}" uniqueName="350" name="Puntaje promedio en la prueba Simce de Ciencias Naturales para 2º Medio" queryTableFieldId="350"/>
    <tableColumn id="351" xr3:uid="{F48AA183-9906-47F8-9688-E958FD396BCF}" uniqueName="351" name="Puntaje promedio en la prueba Simce de Ciencias Sociales para 4º Básico" queryTableFieldId="351"/>
    <tableColumn id="352" xr3:uid="{B35A3577-792E-4B60-8FCC-87DC82EEAC74}" uniqueName="352" name="Puntaje promedio en la prueba Simce de Ciencias Sociales para 6º Básico" queryTableFieldId="352"/>
    <tableColumn id="353" xr3:uid="{D3EED3BB-8F1D-4FE9-97E0-430559360946}" uniqueName="353" name="Puntaje promedio en la prueba Simce de Ciencias Sociales para 8º Básico" queryTableFieldId="353"/>
    <tableColumn id="354" xr3:uid="{64517EB7-B7A6-4F7D-9423-4097FCF7A45B}" uniqueName="354" name="Puntaje promedio en la prueba Simce de Ciencias Sociales para 2º Medio" queryTableFieldId="354"/>
    <tableColumn id="355" xr3:uid="{B70638F0-7CF3-4E71-BFF4-B54C3B01161E}" uniqueName="355" name="Número de habitantes dentro de la categoría Rural" queryTableFieldId="355"/>
    <tableColumn id="356" xr3:uid="{386306A0-5519-422F-9BB5-53844D85D25D}" uniqueName="356" name="Número de habitantes dentro de la categoría Urbano" queryTableFieldId="356"/>
    <tableColumn id="357" xr3:uid="{866214DE-1DE0-42F8-AD3B-123F05AAFF96}" uniqueName="357" name="Número de habitantes dentro de la categoría Pobre **" queryTableFieldId="357"/>
    <tableColumn id="358" xr3:uid="{D950A597-AE9A-4952-8687-8AD600F0AC9B}" uniqueName="358" name="Número de habitantes dentro de la categoría No Pobre **" queryTableFieldId="358"/>
    <tableColumn id="359" xr3:uid="{4B19A041-0997-4A9D-AED9-657175DF5EB5}" uniqueName="359" name="Número de habitantes dentro de la categoría Pobre Extremo **" queryTableFieldId="359"/>
    <tableColumn id="360" xr3:uid="{8CC82A23-A259-450E-ADBA-CA30516FE83F}" uniqueName="360" name="Número de habitantes dentro de la categoría Analfabeta" queryTableFieldId="360"/>
    <tableColumn id="361" xr3:uid="{561E0293-1F82-4898-9EFD-86A7C19B25F5}" uniqueName="361" name="Número de habitantes dentro de la categoría Alfabeta" queryTableFieldId="361"/>
    <tableColumn id="362" xr3:uid="{74BD3A67-CA6A-4B6B-8B60-F296B7BEC32A}" uniqueName="362" name="¿trabajó al menos una hora, sin considerar los quehaceres del hogar? SI" queryTableFieldId="362"/>
    <tableColumn id="363" xr3:uid="{9FBE9279-FE48-4FA8-A031-7CB57AC1B380}" uniqueName="363" name="¿trabajó al menos una hora, sin considerar los quehaceres del hogar? NO" queryTableFieldId="363"/>
    <tableColumn id="364" xr3:uid="{3EA3430D-CA4F-443A-BC1F-958496C0758E}" uniqueName="364" name="¿tenía algún empleo, negocio u otra actividad del cual estuvo ausente temporalmente por licencia, permiso postnatal parental, huelga, enfermedad, vacaciones, suspensión temporal u otra razon? SI" queryTableFieldId="364"/>
    <tableColumn id="365" xr3:uid="{F9AA5B77-D34C-4D60-8D08-05F5C122C3AF}" uniqueName="365" name="¿tenía algún empleo, negocio u otra actividad del cual estuvo ausente temporalmente por licencia, permiso postnatal parental, huelga, enfermedad, vacaciones, suspensión temporal u otra razon? NO" queryTableFieldId="365"/>
    <tableColumn id="366" xr3:uid="{7F6A2249-DE8C-4E5A-8CB2-B06024A144DB}" uniqueName="366" name="Frecuencia de Aprehensiones por Homicidios" queryTableFieldId="366"/>
    <tableColumn id="367" xr3:uid="{F707A411-8DD3-4DEA-AC55-D69A867EE52B}" uniqueName="367" name="Frecuencia de Aprehensiones por Hurtos" queryTableFieldId="367"/>
    <tableColumn id="368" xr3:uid="{320FB0E6-4779-463D-A238-412B792913D3}" uniqueName="368" name="Frecuencia de Aprehensiones por Lesiones" queryTableFieldId="368"/>
    <tableColumn id="369" xr3:uid="{3CCF9210-9DC8-44D4-BD45-BF90309487B7}" uniqueName="369" name="Frecuencia de Aprehensiones por Otros Robos con Fuerza" queryTableFieldId="369"/>
    <tableColumn id="370" xr3:uid="{8A8200A9-2B95-4D36-B2C9-AB9271DD6401}" uniqueName="370" name="Frecuencia de Aprehensiones por Robo Accesorio Vehículo" queryTableFieldId="370"/>
    <tableColumn id="371" xr3:uid="{234E9D31-4FD8-4F31-99C8-97B1322D2C4A}" uniqueName="371" name="Frecuencia de Aprehensiones por Robo con Violencia o Intimidación" queryTableFieldId="371"/>
    <tableColumn id="372" xr3:uid="{2654F78E-4DCC-405D-9D37-ABBE630A01A3}" uniqueName="372" name="Frecuencia de Aprehensiones por Robo de Vehículo" queryTableFieldId="372"/>
    <tableColumn id="373" xr3:uid="{185D205B-7232-42C3-A59F-16CFDDBF3DA9}" uniqueName="373" name="Frecuencia de Aprehensiones por Robo Lugar Habitado" queryTableFieldId="373"/>
    <tableColumn id="374" xr3:uid="{503D5F92-1C2C-4783-92E2-8675F3C632E6}" uniqueName="374" name="Frecuencia de Aprehensiones por Robo Lugar No Habitado" queryTableFieldId="374"/>
    <tableColumn id="375" xr3:uid="{D84F81B0-71E6-46A4-BF36-3FD43D0BABB1}" uniqueName="375" name="Frecuencia de Aprehensiones por Robo por Sorpresa" queryTableFieldId="375"/>
    <tableColumn id="376" xr3:uid="{EA1894A3-B0B5-49BE-A855-58407355BAAF}" uniqueName="376" name="Frecuencia de Aprehensiones por Violación" queryTableFieldId="376"/>
    <tableColumn id="377" xr3:uid="{1EB1C1B0-DC07-4D53-9BFC-195A46BC6A3A}" uniqueName="377" name="Frecuencia de Casos Policiales por Homicidios" queryTableFieldId="377"/>
    <tableColumn id="378" xr3:uid="{ED68E45F-2280-4167-9B5D-E12F733FC994}" uniqueName="378" name="Frecuencia de Casos Policiales por Hurtos" queryTableFieldId="378"/>
    <tableColumn id="379" xr3:uid="{D844830B-6C5E-402A-9299-E63840960D21}" uniqueName="379" name="Frecuencia de Casos Policiales por Lesiones" queryTableFieldId="379"/>
    <tableColumn id="380" xr3:uid="{F59FFDD3-513B-4031-9253-8747D2AD0334}" uniqueName="380" name="Frecuencia de Casos Policiales por Otros Robos con Fuerza" queryTableFieldId="380"/>
    <tableColumn id="381" xr3:uid="{DC12795D-2E57-4319-A206-A948828EC835}" uniqueName="381" name="Frecuencia de Casos Policiales por Robo Accesorio Vehículo" queryTableFieldId="381"/>
    <tableColumn id="382" xr3:uid="{3A8DD706-DC37-4744-908E-9C1A4F650D88}" uniqueName="382" name="Frecuencia de Casos Policiales por Robo con Violencia o Intimidación" queryTableFieldId="382"/>
    <tableColumn id="383" xr3:uid="{1C30D3CE-8D93-4FB9-8612-694DE92F50AE}" uniqueName="383" name="Frecuencia de Casos Policiales por Robo de Vehículo" queryTableFieldId="383"/>
    <tableColumn id="384" xr3:uid="{E4CB064C-B313-48DB-8613-D82A53A1F96A}" uniqueName="384" name="Frecuencia de Casos Policiales por Robo Lugar Habitado" queryTableFieldId="384"/>
    <tableColumn id="385" xr3:uid="{D3B1B2D5-2FD8-467E-966F-150109C49F27}" uniqueName="385" name="Frecuencia de Casos Policiales por Robo Lugar No Habitado" queryTableFieldId="385"/>
    <tableColumn id="386" xr3:uid="{EBCD76E9-A81E-47FB-AEC5-23959AA7692A}" uniqueName="386" name="Frecuencia de Casos Policiales por Robo por Sorpresa" queryTableFieldId="386"/>
    <tableColumn id="387" xr3:uid="{D1027216-5CA9-4F1B-BF5D-B95C3B05C53A}" uniqueName="387" name="Frecuencia de Casos Policiales por Violación" queryTableFieldId="387"/>
    <tableColumn id="388" xr3:uid="{62094CE3-EE77-4393-ABA0-8E171664397F}" uniqueName="388" name="Frecuencia de Denuncias por Homicidios" queryTableFieldId="388"/>
    <tableColumn id="389" xr3:uid="{DC4EC6D6-8F42-48B9-8CDE-DCE453C40281}" uniqueName="389" name="Frecuencia de Denuncias por Hurtos" queryTableFieldId="389"/>
    <tableColumn id="390" xr3:uid="{769EC21B-7972-4B78-994C-6DE13E59939F}" uniqueName="390" name="Frecuencia de Denuncias por Lesiones" queryTableFieldId="390"/>
    <tableColumn id="391" xr3:uid="{4CA5AEE0-02A1-4A9F-AE98-35BD7BAE0249}" uniqueName="391" name="Frecuencia de Denuncias por Otros Robos con Fuerza" queryTableFieldId="391"/>
    <tableColumn id="392" xr3:uid="{A7CB7DF6-71E5-4A2B-9AA8-CAB54AA85592}" uniqueName="392" name="Frecuencia de Denuncias por Robo Accesorio Vehículo" queryTableFieldId="392"/>
    <tableColumn id="393" xr3:uid="{236FED04-D303-47A0-A6CD-764C6670F5E1}" uniqueName="393" name="Frecuencia de Denuncias por Robo con Violencia o Intimidación" queryTableFieldId="393"/>
    <tableColumn id="394" xr3:uid="{567C546F-4084-40D4-B4B7-02E19BB23C87}" uniqueName="394" name="Frecuencia de Denuncias por Robo de Vehículo" queryTableFieldId="394"/>
    <tableColumn id="395" xr3:uid="{C707867D-BBEE-4C61-AA62-CBB3C920DD9B}" uniqueName="395" name="Frecuencia de Denuncias por Robo Lugar Habitado" queryTableFieldId="395"/>
    <tableColumn id="396" xr3:uid="{D53869A1-56BC-4079-9540-59CC743520E6}" uniqueName="396" name="Frecuencia de Denuncias por Robo Lugar No Habitado" queryTableFieldId="396"/>
    <tableColumn id="397" xr3:uid="{D21C1A15-F7B3-4743-A592-83E2DEA96BE6}" uniqueName="397" name="Frecuencia de Denuncias por Robo por Sorpresa" queryTableFieldId="397"/>
    <tableColumn id="398" xr3:uid="{2E65D2DE-443B-4ED6-BD85-FDC02AC20F48}" uniqueName="398" name="Frecuencia de Denuncias por Violación" queryTableFieldId="398"/>
    <tableColumn id="399" xr3:uid="{A502578C-D51B-4810-A0D7-7BD1ABEA0CB4}" uniqueName="399" name="Frecuencia de Detenciones por Homicidios" queryTableFieldId="399"/>
    <tableColumn id="400" xr3:uid="{84A74DFA-F9B1-4B80-939A-C5F380DB674F}" uniqueName="400" name="Frecuencia de Detenciones por Hurtos" queryTableFieldId="400"/>
    <tableColumn id="401" xr3:uid="{6A4C62EB-E547-4EDA-B55F-DEFE023B47F5}" uniqueName="401" name="Frecuencia de Detenciones por Lesiones" queryTableFieldId="401"/>
    <tableColumn id="402" xr3:uid="{6E4144DE-1070-44C7-AE44-2A77F9555644}" uniqueName="402" name="Frecuencia de Detenciones por Otros Robos con Fuerza" queryTableFieldId="402"/>
    <tableColumn id="403" xr3:uid="{0E044E5C-9B47-494E-8B25-60BF68994FB0}" uniqueName="403" name="Frecuencia de Detenciones por Robo Accesorio Vehículo" queryTableFieldId="403"/>
    <tableColumn id="404" xr3:uid="{B2E5D89A-7BEE-4FC9-ACBF-D5CECA96BDA4}" uniqueName="404" name="Frecuencia de Detenciones por Robo con Violencia o Intimidación" queryTableFieldId="404"/>
    <tableColumn id="405" xr3:uid="{97ED0127-EF0C-457A-BADF-9778AF1A91F3}" uniqueName="405" name="Frecuencia de Detenciones por Robo de Vehículo" queryTableFieldId="405"/>
    <tableColumn id="406" xr3:uid="{FA40DB5A-A265-48D0-989F-127CA79E22EA}" uniqueName="406" name="Frecuencia de Detenciones por Robo Lugar Habitado" queryTableFieldId="406"/>
    <tableColumn id="407" xr3:uid="{154593C3-B95B-40AD-8148-77689F947C21}" uniqueName="407" name="Frecuencia de Detenciones por Robo Lugar No Habitado" queryTableFieldId="407"/>
    <tableColumn id="408" xr3:uid="{B206AFDD-1192-4D6F-AB9A-07F64824BD96}" uniqueName="408" name="Frecuencia de Detenciones por Robo por Sorpresa" queryTableFieldId="408"/>
    <tableColumn id="409" xr3:uid="{DBCF293C-9753-4AC3-97B2-DCAE284C1065}" uniqueName="409" name="Frecuencia de Detenciones por Violación" queryTableFieldId="409"/>
    <tableColumn id="410" xr3:uid="{222056E4-4749-4DE5-8227-A655D565BB04}" uniqueName="410" name="Sentencias por Abandono de Armas o Elementos Sujetas a Control" queryTableFieldId="410"/>
    <tableColumn id="411" xr3:uid="{4A7D0C18-C407-4590-B0D4-2C9679E27F41}" uniqueName="411" name="Sentencias por Abandono de Conyuge o de parientes Enfermos" queryTableFieldId="411"/>
    <tableColumn id="412" xr3:uid="{7F34A3D9-F251-418D-854D-24B27E8B55E7}" uniqueName="412" name="Sentencias por Abandono de Destino" queryTableFieldId="412"/>
    <tableColumn id="413" xr3:uid="{CB05C1C2-4EC9-4AD2-975B-8AD1D935C646}" uniqueName="413" name="Sentencias por Abandono de Niños" queryTableFieldId="413"/>
    <tableColumn id="414" xr3:uid="{41F7D4A4-0AEC-4CFE-8FE3-4199286F2F4E}" uniqueName="414" name="Sentencias por Abandono o Maltrato Animal" queryTableFieldId="414"/>
    <tableColumn id="415" xr3:uid="{99B30653-CAC9-400A-AC9B-B151E5055CC9}" uniqueName="415" name="Sentencias por Abigeato" queryTableFieldId="415"/>
    <tableColumn id="416" xr3:uid="{1F323607-CA5D-47B4-9724-838480CC003D}" uniqueName="416" name="Sentencias por Aborto" queryTableFieldId="416"/>
    <tableColumn id="417" xr3:uid="{140EF232-1B73-4D89-A7E7-9F21ABC46CF2}" uniqueName="417" name="Sentencias por Aborto Cometido por Facultativo por Causales No Reguladas" queryTableFieldId="417"/>
    <tableColumn id="418" xr3:uid="{77C5C830-B08E-4D49-9E97-D7A0D054E0D8}" uniqueName="418" name="Sentencias por Aborto Consentido Causales No Reguladas" queryTableFieldId="418"/>
    <tableColumn id="419" xr3:uid="{778FA1FE-25C1-4EAE-A4C8-072E813B4E58}" uniqueName="419" name="Sentencias por Aborto Sin Consentimiento" queryTableFieldId="419"/>
    <tableColumn id="420" xr3:uid="{D973FA6D-27FC-4092-BB04-0939A19C75F9}" uniqueName="420" name="Sentencias por Abuso de Firma en Blanco" queryTableFieldId="420"/>
    <tableColumn id="421" xr3:uid="{5CC8D328-F32F-4D75-811A-9E25C5BF4BA4}" uniqueName="421" name="Sentencias por Abuso Sexual (Sólo Crimen)" queryTableFieldId="421"/>
    <tableColumn id="422" xr3:uid="{8C796A64-7A9C-4C15-BF64-8689AF682872}" uniqueName="422" name="Sentencias por Abuso Sexual Adulto" queryTableFieldId="422"/>
    <tableColumn id="423" xr3:uid="{825CDA50-C842-48D6-91A8-00E1DAF796DE}" uniqueName="423" name="Sentencias por Abuso Sexual Calificado c/Introduccion Objetos o Uso Animal" queryTableFieldId="423"/>
    <tableColumn id="424" xr3:uid="{95509B53-3A19-4938-98A7-B0C8C37526A6}" uniqueName="424" name="Sentencias por Abuso Sexual con Contacto de Menor de 14 Años" queryTableFieldId="424"/>
    <tableColumn id="425" xr3:uid="{2EE5066A-3396-4F65-8D2C-4DBEA4623B95}" uniqueName="425" name="Sentencias por Abuso Sexual de 14 Años a Menor de 18 Años con Circunstancia Estupro" queryTableFieldId="425"/>
    <tableColumn id="426" xr3:uid="{CCF11FB9-DB31-4B57-BC5F-2A2C57155BFC}" uniqueName="426" name="Sentencias por Abuso Sexual de Mayor de 14 (Con Circunstancias de Violación)" queryTableFieldId="426"/>
    <tableColumn id="427" xr3:uid="{9F78B299-89B5-4A21-B076-BFDF02327867}" uniqueName="427" name="Sentencias por Abuso Sexual Mayor 14 /Sorpresa Sin Consentimiento" queryTableFieldId="427"/>
    <tableColumn id="428" xr3:uid="{8B277BFB-1BED-4C9D-BC42-2C8F9960D95A}" uniqueName="428" name="Sentencias por Abuso Sexual Sin Contacto" queryTableFieldId="428"/>
    <tableColumn id="429" xr3:uid="{D917FF82-89A1-48F6-8A37-7B7B61302089}" uniqueName="429" name="Sentencias por Abusos Contra Particulares" queryTableFieldId="429"/>
    <tableColumn id="430" xr3:uid="{38219311-CDF5-435B-AB1A-D29A44920015}" uniqueName="430" name="Sentencias por Abusos Deshonestos" queryTableFieldId="430"/>
    <tableColumn id="431" xr3:uid="{64954893-9A8E-4972-B98C-0742D45A5F49}" uniqueName="431" name="Sentencias por Acceso, Divulgacion y Uso Indebido de Información Génetica." queryTableFieldId="431"/>
    <tableColumn id="432" xr3:uid="{8518421E-5209-4C6F-A7C4-CEE974599689}" uniqueName="432" name="Sentencias por Accidente con Resultado de Muerte o Lesiones Graves" queryTableFieldId="432"/>
    <tableColumn id="433" xr3:uid="{FA957780-320B-46CD-AB37-E31987FF3BE0}" uniqueName="433" name="Sentencias por Acoso Sexual Lugares Públicos /Libre Acceso Público" queryTableFieldId="433"/>
    <tableColumn id="434" xr3:uid="{CBAA4678-149C-4E4E-8E06-52669442B340}" uniqueName="434" name="Sentencias por Administración Desleal de Persona Jurídica" queryTableFieldId="434"/>
    <tableColumn id="435" xr3:uid="{7901BE1C-E67B-4409-A242-F882436DD0F3}" uniqueName="435" name="Sentencias por Adquisición Material de Guerra Instituciones Armadas" queryTableFieldId="435"/>
    <tableColumn id="436" xr3:uid="{4ADF2591-55B9-4ACA-B347-0D0D0679FF97}" uniqueName="436" name="Sentencias por Adquisición o Almacenamiento Material Pornográfico Infantil" queryTableFieldId="436"/>
    <tableColumn id="437" xr3:uid="{5826B8EF-247A-4DC4-8754-C064192BD4BD}" uniqueName="437" name="Sentencias por Adquisición y Venta Indebida de Cartuchos y Municiones" queryTableFieldId="437"/>
    <tableColumn id="438" xr3:uid="{9F4002DF-4229-46E2-BBF4-99EA5567B831}" uniqueName="438" name="Sentencias por Allanamientos Irregulares" queryTableFieldId="438"/>
    <tableColumn id="439" xr3:uid="{F8A9A000-320B-429E-B603-F3487564F55A}" uniqueName="439" name="Sentencias por Alteracion Fraudulenta de Precios" queryTableFieldId="439"/>
    <tableColumn id="440" xr3:uid="{DC9F6BB9-2BFB-4058-B3E1-4EE46BD4782F}" uniqueName="440" name="Sentencias por Alteración Orden Público" queryTableFieldId="440"/>
    <tableColumn id="441" xr3:uid="{F2A7CAA0-BDAF-4F5C-AA16-0F364738CD34}" uniqueName="441" name="Sentencias por Alteración, Ocultación, Destrucción de Balance de Libros" queryTableFieldId="441"/>
    <tableColumn id="442" xr3:uid="{DC960A65-079C-41E3-B64F-F0177C8A1D7B}" uniqueName="442" name="Sentencias por Amenaza a Fiscales o Defensores en el Desempeño de Funciones" queryTableFieldId="442"/>
    <tableColumn id="443" xr3:uid="{9301AD5B-57D1-4153-A1F7-B4836A01BA5F}" uniqueName="443" name="Sentencias por Amenaza a Gendarme en el Desempeño de sus Funciones" queryTableFieldId="443"/>
    <tableColumn id="444" xr3:uid="{54084AAB-AC1D-4AFA-A032-FF8F8C5D4B8C}" uniqueName="444" name="Sentencias por Amenaza con Arma (Falta)" queryTableFieldId="444"/>
    <tableColumn id="445" xr3:uid="{DD9935ED-9145-4D92-954E-F93E480F1D3B}" uniqueName="445" name="Sentencias por Amenazar Simple o Condicionalmente u Ofender Personal de Investigaciones" queryTableFieldId="445"/>
    <tableColumn id="446" xr3:uid="{0F9C4942-6F1D-4BDC-B80F-644CB3549245}" uniqueName="446" name="Sentencias por Amenazas a Carabineros" queryTableFieldId="446"/>
    <tableColumn id="447" xr3:uid="{50FC3DAA-B4AB-459A-92EA-5F2F98AD8537}" uniqueName="447" name="Sentencias por Amenazas Condicionales Contra Personas y Propiedades" queryTableFieldId="447"/>
    <tableColumn id="448" xr3:uid="{D093EF5C-88F5-490E-A568-29163102DB9E}" uniqueName="448" name="Sentencias por Amenazas de Atentados Contra Personas y Propiedades" queryTableFieldId="448"/>
    <tableColumn id="449" xr3:uid="{359D3EA4-AD6A-4504-8913-17EC020D3D30}" uniqueName="449" name="Sentencias por Amenazas Simples Contra Personas y Propiedades" queryTableFieldId="449"/>
    <tableColumn id="450" xr3:uid="{D3FDEE47-E650-48DE-A304-A8675CC2085A}" uniqueName="450" name="Sentencias por Anticipación y Prolongacion Indebida de Funciones Públicas" queryTableFieldId="450"/>
    <tableColumn id="451" xr3:uid="{26CD9113-1079-49BB-A17D-F0A18BA7F2ED}" uniqueName="451" name="Sentencias por Apertura, Registro o Interceptación de Correspondencia" queryTableFieldId="451"/>
    <tableColumn id="452" xr3:uid="{0E3050F6-C7DC-4FEA-813C-248BB1E469C8}" uniqueName="452" name="Sentencias por Apoderamiento o Atentado al Transporte Público" queryTableFieldId="452"/>
    <tableColumn id="453" xr3:uid="{B08D3671-00DD-44E0-8C05-4CF4CA6D8504}" uniqueName="453" name="Sentencias por Apremios Ilegítimos Cometidos por Empleados Públicos" queryTableFieldId="453"/>
    <tableColumn id="454" xr3:uid="{5EE4C802-C718-4FFF-A38B-5B6618AB22D7}" uniqueName="454" name="Sentencias por Apremios Ilegítimos con Cuasidelito" queryTableFieldId="454"/>
    <tableColumn id="455" xr3:uid="{4FB90C16-C6FB-47AA-8111-E75FD9A1553E}" uniqueName="455" name="Sentencias por Apremios Ilegítimos con Homicidio" queryTableFieldId="455"/>
    <tableColumn id="456" xr3:uid="{16094912-A3A6-428C-96B0-6867D80B64AA}" uniqueName="456" name="Sentencias por Apremios Ilegítimos Violación, Abuso Sexual Agravado, Otros" queryTableFieldId="456"/>
    <tableColumn id="457" xr3:uid="{BB1E9800-2A88-44C0-866C-F5BC69308C58}" uniqueName="457" name="Sentencias por Apropiación de Cables Tendido Eléctrico o de Comunicaciones" queryTableFieldId="457"/>
    <tableColumn id="458" xr3:uid="{D7B13C08-A010-4584-8887-D65D68ADAC50}" uniqueName="458" name="Sentencias por Apropiación de Cotizaciones Previsionales y Declaraciones Inexactas" queryTableFieldId="458"/>
    <tableColumn id="459" xr3:uid="{D1EF1EFF-FCD4-410C-8ACF-59AD0F550ACE}" uniqueName="459" name="Sentencias por Apropiación de Monumentos Nacionales" queryTableFieldId="459"/>
    <tableColumn id="460" xr3:uid="{13B4C874-6058-4420-A67B-5D81CD1EEE75}" uniqueName="460" name="Sentencias por Apropiación Indebida" queryTableFieldId="460"/>
    <tableColumn id="461" xr3:uid="{AE9EC341-3D70-4A37-8083-9241413530E2}" uniqueName="461" name="Sentencias por Apropiación Indebida (Incluye Depositario Alzado)" queryTableFieldId="461"/>
    <tableColumn id="462" xr3:uid="{EE2B470E-A526-41C7-8573-179868831CA2}" uniqueName="462" name="Sentencias por Apropiación Indebida Cometido por Persona Jurídica" queryTableFieldId="462"/>
    <tableColumn id="463" xr3:uid="{AC16408E-D2A8-49F0-9E0F-4304B41369EB}" uniqueName="463" name="Sentencias por Arrojamiento de Piedras u Otros Objetos" queryTableFieldId="463"/>
    <tableColumn id="464" xr3:uid="{144E8208-0432-4E17-8D64-6C0045CF3DFF}" uniqueName="464" name="Sentencias por Arrojar Basura/Desechos en Playas, Parques Nacionales u Otros" queryTableFieldId="464"/>
    <tableColumn id="465" xr3:uid="{7A84C038-C835-4355-A02F-9D9C35142B39}" uniqueName="465" name="Sentencias por Asociación Ilícita" queryTableFieldId="465"/>
    <tableColumn id="466" xr3:uid="{79AEBD25-2BF6-4B01-9FB7-E094DF25BD52}" uniqueName="466" name="Sentencias por Asociación Ilícita para Tráfico de Personas" queryTableFieldId="466"/>
    <tableColumn id="467" xr3:uid="{95933367-4E03-47B6-95C0-ADCC4D41ABFC}" uniqueName="467" name="Sentencias por Asociación Ilícita Terrorista" queryTableFieldId="467"/>
    <tableColumn id="468" xr3:uid="{34DFADC2-C0D0-4F6A-8E0E-AC5FB47465C6}" uniqueName="468" name="Sentencias por Asociaciones Ilícitas" queryTableFieldId="468"/>
    <tableColumn id="469" xr3:uid="{6D5E65AE-1BD9-4E49-A291-290287DD8321}" uniqueName="469" name="Sentencias por Atentado a Vehículo Motorizado en Circulación con Objeto Contundente" queryTableFieldId="469"/>
    <tableColumn id="470" xr3:uid="{BF71CA65-4662-49A9-80F0-6D56C8A4AF32}" uniqueName="470" name="Sentencias por Atentado Contra Jefe de Estado o Autoridad Pública" queryTableFieldId="470"/>
    <tableColumn id="471" xr3:uid="{2B3AF387-C6D0-464C-9A10-F991E4076536}" uniqueName="471" name="Sentencias por Atentado Explosivo o Incendiario" queryTableFieldId="471"/>
    <tableColumn id="472" xr3:uid="{2E9E1CDB-3C43-4F41-8691-8A6536A8212C}" uniqueName="472" name="Sentencias por Atentados y Amenazas Contra la Autoridad" queryTableFieldId="472"/>
    <tableColumn id="473" xr3:uid="{5CA83027-9637-47B2-83E7-D58A27924710}" uniqueName="473" name="Sentencias por Auxilio al Suicidio" queryTableFieldId="473"/>
    <tableColumn id="474" xr3:uid="{64F1E5C0-3D55-4E5E-BD5D-D2EE6A7C6FF7}" uniqueName="474" name="Sentencias por Bigamia" queryTableFieldId="474"/>
    <tableColumn id="475" xr3:uid="{90205FCB-9E5A-4D47-9D23-30B7047946DB}" uniqueName="475" name="Sentencias por Calumnia (Acción Privada)" queryTableFieldId="475"/>
    <tableColumn id="476" xr3:uid="{6609CF96-1B2B-4FB0-BEE2-4DF521DD3E73}" uniqueName="476" name="Sentencias por Captura, Grabación, Difusión Registro Audiovisuales Partes Íntimas" queryTableFieldId="476"/>
    <tableColumn id="477" xr3:uid="{515D1AD8-3C62-40BB-8327-B711FF82F11A}" uniqueName="477" name="Sentencias por Castración y Mutilación" queryTableFieldId="477"/>
    <tableColumn id="478" xr3:uid="{85207C8E-9259-4A0C-83CD-EB764022B023}" uniqueName="478" name="Sentencias por Causar la Muerte a Personal de la Policia de Investigaciones" queryTableFieldId="478"/>
    <tableColumn id="479" xr3:uid="{5096F6D5-B8F1-4AF9-BF88-1837966B7380}" uniqueName="479" name="Sentencias por Caza y Comercializacion de Especies Prohibidas" queryTableFieldId="479"/>
    <tableColumn id="480" xr3:uid="{0CCB9D4D-7DE2-48B8-BD66-27DFBDF59EB1}" uniqueName="480" name="Sentencias por Caza y Pesca con Violencia" queryTableFieldId="480"/>
    <tableColumn id="481" xr3:uid="{B6AEF2C9-4B3C-4DCF-9629-9C5A240829CD}" uniqueName="481" name="Sentencias por Celebración de Contrato Simulado" queryTableFieldId="481"/>
    <tableColumn id="482" xr3:uid="{A7F0165D-AE06-4530-97AB-A0C06D82FAC0}" uniqueName="482" name="Sentencias por Cohecho Cometido por Empleado Público" queryTableFieldId="482"/>
    <tableColumn id="483" xr3:uid="{7B993134-773E-4FE1-B139-364F3BE4008E}" uniqueName="483" name="Sentencias por Cohecho o Soborno Cometido por Particular" queryTableFieldId="483"/>
    <tableColumn id="484" xr3:uid="{6B39E2D1-0460-4C00-8C85-0409D510F47D}" uniqueName="484" name="Sentencias por Colocación Bomba Artefacto" queryTableFieldId="484"/>
    <tableColumn id="485" xr3:uid="{88655D3A-3081-45F7-AD34-378261307C55}" uniqueName="485" name="Sentencias por Colusión" queryTableFieldId="485"/>
    <tableColumn id="486" xr3:uid="{4BF2A259-84D2-4631-BAE7-5096F4E2C48A}" uniqueName="486" name="Sentencias por Comercialización Dispositivos Falsificados" queryTableFieldId="486"/>
    <tableColumn id="487" xr3:uid="{A08ED93A-E3F9-489D-B1A9-1C7B741E4FCE}" uniqueName="487" name="Sentencias por Comercialización Material Pornógrafico Elaborado Utilizando Menores de 18 años" queryTableFieldId="487"/>
    <tableColumn id="488" xr3:uid="{1280022E-4411-40B0-9A7E-75FEC419D7B7}" uniqueName="488" name="Sentencias por Comercialización o Distribución Señal Protegida de Televisión" queryTableFieldId="488"/>
    <tableColumn id="489" xr3:uid="{057E984A-3ECF-402A-BA30-7773C1B5DBF8}" uniqueName="489" name="Sentencias por Comercializar, Distribuir, Instalar Máquinas Juegos Ilegales" queryTableFieldId="489"/>
    <tableColumn id="490" xr3:uid="{D8678026-BE90-48FA-8944-EFB90B33EA0C}" uniqueName="490" name="Sentencias por Comercio Clandestino" queryTableFieldId="490"/>
    <tableColumn id="491" xr3:uid="{496E2FA7-4AFF-4AF8-83BF-C4BBFDD2C33B}" uniqueName="491" name="Sentencias por Conducción Bajo la Influencia del Alcohol" queryTableFieldId="491"/>
    <tableColumn id="492" xr3:uid="{A5F620B4-70B6-49E1-AAD9-18CB37E7D1F8}" uniqueName="492" name="Sentencias por Conducción Bajo la Influencia del Alcohol Causando Lesiones" queryTableFieldId="492"/>
    <tableColumn id="493" xr3:uid="{1CA6B9C0-08E3-4640-B014-D812008131B9}" uniqueName="493" name="Sentencias por Conducción Bajo la Influencia del Alcohol Causando Lesiones Graves o Gravísimas" queryTableFieldId="493"/>
    <tableColumn id="494" xr3:uid="{9F54862A-176F-463B-B3AB-C3AE132C635E}" uniqueName="494" name="Sentencias por Conducción Bajo la Influencia del Alcohol Causando Muerte" queryTableFieldId="494"/>
    <tableColumn id="495" xr3:uid="{E29B2587-7674-434F-B834-566377534380}" uniqueName="495" name="Sentencias por Conducción Bajo la Influencia del Alcohol con o Sin Daños o Lesiones Leves" queryTableFieldId="495"/>
    <tableColumn id="496" xr3:uid="{B516E42D-4F3D-4EB8-ABC9-26C59B121854}" uniqueName="496" name="Sentencias por Conducción Ebriedad con Resultado de Lesiones Grave" queryTableFieldId="496"/>
    <tableColumn id="497" xr3:uid="{699330FA-0BAA-4E8A-8ADC-0F9819B83791}" uniqueName="497" name="Sentencias por Conducción Ebriedad con Resultado de Lesiones Menos Graves" queryTableFieldId="497"/>
    <tableColumn id="498" xr3:uid="{0EDDB861-3938-46FD-9D0D-FF0D7E6682BF}" uniqueName="498" name="Sentencias por Conducción Ebriedad con Resultado de Muerte" queryTableFieldId="498"/>
    <tableColumn id="499" xr3:uid="{7F027618-BBFA-47C6-AD7A-C80AE9A2176E}" uniqueName="499" name="Sentencias por Conducción Ebriedad Suspención Licencia" queryTableFieldId="499"/>
    <tableColumn id="500" xr3:uid="{BCBD91D6-52B5-473A-8D20-0DBBE2109E81}" uniqueName="500" name="Sentencias por Conducción Estado de Ebriedad con o Sin Daños o Lesiones Leves" queryTableFieldId="500"/>
    <tableColumn id="501" xr3:uid="{81D5E65E-193D-4CA8-A5D5-B45B49EDD1F2}" uniqueName="501" name="Sentencias por Conducción Estado de Ebriedad con Resultado de Daños" queryTableFieldId="501"/>
    <tableColumn id="502" xr3:uid="{D228D91A-F741-4CAD-A59B-AD9BA4DC1A6B}" uniqueName="502" name="Sentencias por Conducción Estado Ebriedad con Resultado de Lesiones Graves o Menos Graves" queryTableFieldId="502"/>
    <tableColumn id="503" xr3:uid="{903A6E1B-A61D-433E-9E21-F2B3AAB07895}" uniqueName="503" name="Sentencias por Conducción Estado Ebriedad con Resultado de Muerte o Lesion Graves Gravísimas" queryTableFieldId="503"/>
    <tableColumn id="504" xr3:uid="{0188A998-3D2D-44B2-B031-25FA494EB9D8}" uniqueName="504" name="Sentencias por Conducción Sin la Licencia Debida" queryTableFieldId="504"/>
    <tableColumn id="505" xr3:uid="{72B7BCC4-42BC-48D5-9882-6EC6019CD547}" uniqueName="505" name="Sentencias por Conducción Vehículo Durante Vigencia Alguna Sanción Impuesta" queryTableFieldId="505"/>
    <tableColumn id="506" xr3:uid="{9DCD58EB-FD98-479B-807D-DFB0114FF35A}" uniqueName="506" name="Sentencias por Connivencia en la Fuga y Evasión Culpable de Detenidos" queryTableFieldId="506"/>
    <tableColumn id="507" xr3:uid="{3CFCC144-F0E9-4CFD-86D8-E9D20BEAE30B}" uniqueName="507" name="Sentencias por Conspiración de la Ley 20.000" queryTableFieldId="507"/>
    <tableColumn id="508" xr3:uid="{566FA5E8-5913-4FB5-BA37-515826F93C83}" uniqueName="508" name="Sentencias por Consumo de Drogas" queryTableFieldId="508"/>
    <tableColumn id="509" xr3:uid="{069A261D-0FFF-4D2A-9C5F-21E8B8E6D656}" uniqueName="509" name="Sentencias por Consumo y Otras Faltas Ley de Drogas" queryTableFieldId="509"/>
    <tableColumn id="510" xr3:uid="{D3C306F4-FA9A-420F-801A-107A8382A7E9}" uniqueName="510" name="Sentencias por Consumo/Porte de Drogas en Lugares Calificados" queryTableFieldId="510"/>
    <tableColumn id="511" xr3:uid="{7CE8023F-0820-41E5-9B61-804ABD15DA67}" uniqueName="511" name="Sentencias por Consumo/Porte en Lugares Públicos o Privados c/Previo Concierto" queryTableFieldId="511"/>
    <tableColumn id="512" xr3:uid="{CB3E64DA-409E-49C3-A00C-6C91DBC53F4D}" uniqueName="512" name="Sentencias por Contra Salud Pública" queryTableFieldId="512"/>
    <tableColumn id="513" xr3:uid="{9DE26D1C-3925-4859-96BC-F1DAE027910B}" uniqueName="513" name="Sentencias por Contrabando de Especies Exóticas" queryTableFieldId="513"/>
    <tableColumn id="514" xr3:uid="{8B88D06F-64F6-476B-BB8E-9BDFF79B0E69}" uniqueName="514" name="Sentencias por Contrabando Infracción a la Orden de Aduanas" queryTableFieldId="514"/>
    <tableColumn id="515" xr3:uid="{C933DB3C-57A5-4ADA-83DA-E4CBC3EC70B4}" uniqueName="515" name="Sentencias por Corrupción Entre Particulares Cometido Persona Jurídica" queryTableFieldId="515"/>
    <tableColumn id="516" xr3:uid="{47EED019-6267-4F98-BBFC-E27E45163378}" uniqueName="516" name="Sentencias por Corte/Destrucción de Arbol/Arbusto Regulados por Art. 21 Ley de Bosques" queryTableFieldId="516"/>
    <tableColumn id="517" xr3:uid="{1A49C09D-293C-4DCB-AFFE-20E838F4468B}" uniqueName="517" name="Sentencias por Crimenes Lesa Humanidad y Genocidio" queryTableFieldId="517"/>
    <tableColumn id="518" xr3:uid="{CD29D4BA-269B-44EB-BEFC-96C2C360A873}" uniqueName="518" name="Sentencias por Crímenes y Simples Delitos c/Soberanía Nacional y Seguridad del Estado" queryTableFieldId="518"/>
    <tableColumn id="519" xr3:uid="{7CB3EE49-C7DE-4940-B178-8120C6AF5167}" uniqueName="519" name="Sentencias por Crimenes y Simples Delitos Seguridad Interior del Estado" queryTableFieldId="519"/>
    <tableColumn id="520" xr3:uid="{0345880F-9C37-47D9-AC58-27871C59733E}" uniqueName="520" name="Sentencias por Cuasidelito de Homicidio" queryTableFieldId="520"/>
    <tableColumn id="521" xr3:uid="{635F550C-0B79-488F-9671-CDCF83FF3195}" uniqueName="521" name="Sentencias por Cuasidelito de Homicidio Cometido por Profesionales de la Salud" queryTableFieldId="521"/>
    <tableColumn id="522" xr3:uid="{6670458E-83D8-4CE2-AA93-FD9B2ABFC617}" uniqueName="522" name="Sentencias por Cuasidelito de Lesiones" queryTableFieldId="522"/>
    <tableColumn id="523" xr3:uid="{06C5A538-2AAE-4663-BF0E-43AD0AD0DC93}" uniqueName="523" name="Sentencias por Cuasidelito de Lesiones Cometidos por Profesionales de la Salud" queryTableFieldId="523"/>
    <tableColumn id="524" xr3:uid="{11AD5869-806D-4166-AA2B-3B7E675B4057}" uniqueName="524" name="Sentencias por Cuasidelito Vehículo Motorizado" queryTableFieldId="524"/>
    <tableColumn id="525" xr3:uid="{4BB0620C-86C1-4100-AE7D-5C6C9A39AA91}" uniqueName="525" name="Sentencias por Cultivo/Cosecha Especies Vegetales Productoras de Estupefacientes" queryTableFieldId="525"/>
    <tableColumn id="526" xr3:uid="{72A3C5BF-B0F8-4141-BD2B-1AD4ED7D75E2}" uniqueName="526" name="Sentencias por Daño Falta" queryTableFieldId="526"/>
    <tableColumn id="527" xr3:uid="{CBA50DA4-1FCB-4771-A95A-AA92070DF036}" uniqueName="527" name="Sentencias por Daños" queryTableFieldId="527"/>
    <tableColumn id="528" xr3:uid="{5657667D-874E-441D-B472-8300AF37DF19}" uniqueName="528" name="Sentencias por Daños a Monumentos Nacionales" queryTableFieldId="528"/>
    <tableColumn id="529" xr3:uid="{010BB856-484E-46B9-B348-79B9CC91B421}" uniqueName="529" name="Sentencias por Daños Calificados" queryTableFieldId="529"/>
    <tableColumn id="530" xr3:uid="{C5AD2E00-5E37-4F79-B0BD-83DEE8A4D6F8}" uniqueName="530" name="Sentencias por Daños o Apropiación Sobre Monumentos Nacionales" queryTableFieldId="530"/>
    <tableColumn id="531" xr3:uid="{BFDFE590-B2AD-45DA-8B7D-C890016F4514}" uniqueName="531" name="Sentencias por Daños Simples" queryTableFieldId="531"/>
    <tableColumn id="532" xr3:uid="{F96C8503-AE0B-45E5-AE56-985C5F429514}" uniqueName="532" name="Sentencias por Declaración Maliciosa de Impuesto" queryTableFieldId="532"/>
    <tableColumn id="533" xr3:uid="{627381A5-ADEB-4C55-B1B3-8FB83B26B5CE}" uniqueName="533" name="Sentencias por Dejar Animales Sueltos" queryTableFieldId="533"/>
    <tableColumn id="534" xr3:uid="{74CD857A-0697-4447-AB86-91483B0F8937}" uniqueName="534" name="Sentencias por Delito Desordenes Públicos" queryTableFieldId="534"/>
    <tableColumn id="535" xr3:uid="{F6D78E5C-20B1-4C37-A696-1DB0D37A4B3A}" uniqueName="535" name="Sentencias por Delitos Contemplados en Otros Textos Legales" queryTableFieldId="535"/>
    <tableColumn id="536" xr3:uid="{380700DD-F454-4C19-AE2A-39A8415696FE}" uniqueName="536" name="Sentencias por Delitos Contenidos en el Decreto Ley 1,094 de Extranjería" queryTableFieldId="536"/>
    <tableColumn id="537" xr3:uid="{BC7B24FE-5D3F-457C-93AF-9F6D9F6B1F50}" uniqueName="537" name="Sentencias por Delitos Contenidos en la Ley 19.620 de Adopción de Menores" queryTableFieldId="537"/>
    <tableColumn id="538" xr3:uid="{5DF0EB71-5E24-451B-9207-BA909B86C73E}" uniqueName="538" name="Sentencias por Delitos Contenidos en Leyes de Prenda Especiales Ley 20.190" queryTableFieldId="538"/>
    <tableColumn id="539" xr3:uid="{42D10F14-7D77-4DCC-8507-CAFADBDA6310}" uniqueName="539" name="Sentencias por Delitos Contra la Ley de Bosque Nativo Ley 20.283" queryTableFieldId="539"/>
    <tableColumn id="540" xr3:uid="{248B14B7-8277-47FF-B6C0-A3BFE5995E7E}" uniqueName="540" name="Sentencias por Delitos Contra la Libertad Ambulatoria y el Derecho de Asociación" queryTableFieldId="540"/>
    <tableColumn id="541" xr3:uid="{2203D054-1DDE-42C9-8897-01F3A07CDB5D}" uniqueName="541" name="Sentencias por Delitos Contra la Vida y la Privacidad de Las Conversaciones" queryTableFieldId="541"/>
    <tableColumn id="542" xr3:uid="{B4B4D7F3-B1A5-46BF-A772-BE4F072736A3}" uniqueName="542" name="Sentencias por Delitos Contra Ley de Propiedad Industrial" queryTableFieldId="542"/>
    <tableColumn id="543" xr3:uid="{86DBAA91-7255-4E38-B45A-413AFCA9AAC7}" uniqueName="543" name="Sentencias por Delitos Contra Ley de Propiedad Intelectual" queryTableFieldId="543"/>
    <tableColumn id="544" xr3:uid="{248AA06F-4B18-4707-9776-BDB597B6C131}" uniqueName="544" name="Sentencias por Delitos de la Ley de Sociedades Anónimas" queryTableFieldId="544"/>
    <tableColumn id="545" xr3:uid="{DC60AECA-33C0-4E3B-BB24-F39466B44E54}" uniqueName="545" name="Sentencias por Delitos de Signifación Sexual" queryTableFieldId="545"/>
    <tableColumn id="546" xr3:uid="{A916D7AA-7F7B-45E2-BEA6-E09851809A91}" uniqueName="546" name="Sentencias por Delitos del Decreto Ley 3,538 de 1979 Que Regula Mercado Financiero" queryTableFieldId="546"/>
    <tableColumn id="547" xr3:uid="{BA7D4CA8-A81D-4BB3-82A3-DE02FC017D73}" uniqueName="547" name="Sentencias por Delitos Informaticos" queryTableFieldId="547"/>
    <tableColumn id="548" xr3:uid="{71262980-FBB8-472C-8166-3AB560572725}" uniqueName="548" name="Sentencias por Delitos Marcarios" queryTableFieldId="548"/>
    <tableColumn id="549" xr3:uid="{41BAC18B-E870-4E10-A60E-208807A0A932}" uniqueName="549" name="Sentencias por Delitos Que Contempla el Codigo Tributario" queryTableFieldId="549"/>
    <tableColumn id="550" xr3:uid="{55184BEF-6BD3-47A0-8874-1A0F7344D416}" uniqueName="550" name="Sentencias por Delitos Relativos al Pago de Pensiones Alimenticias" queryTableFieldId="550"/>
    <tableColumn id="551" xr3:uid="{8D358865-482D-49B8-A4B8-6E0F629403CF}" uniqueName="551" name="Sentencias por Denegacion de Auxilio" queryTableFieldId="551"/>
    <tableColumn id="552" xr3:uid="{DA5179BD-2638-4CEC-BFEB-43640D4CAEBF}" uniqueName="552" name="Sentencias por Depositario Alzado" queryTableFieldId="552"/>
    <tableColumn id="553" xr3:uid="{0EC35872-4343-4533-9592-41A233858817}" uniqueName="553" name="Sentencias por Desacato" queryTableFieldId="553"/>
    <tableColumn id="554" xr3:uid="{34EEC00B-0D35-463E-B17D-D0A5014354FA}" uniqueName="554" name="Sentencias por Desatender el Llamado a Reclamo" queryTableFieldId="554"/>
    <tableColumn id="555" xr3:uid="{66C1C154-ACB5-45DD-98D6-D042964B8D2A}" uniqueName="555" name="Sentencias por Desordenes en Espectáculos Públicos" queryTableFieldId="555"/>
    <tableColumn id="556" xr3:uid="{46C14D1B-8F52-4401-A2DE-4AC16EEE27A7}" uniqueName="556" name="Sentencias por Destrucción o Alteración de Deslindes" queryTableFieldId="556"/>
    <tableColumn id="557" xr3:uid="{BA447029-B64D-4CA4-A545-C3415321EBE5}" uniqueName="557" name="Sentencias por Detención, Destierro o Arresto Irregular" queryTableFieldId="557"/>
    <tableColumn id="558" xr3:uid="{63BA0192-2993-4711-BD09-2388E49DF8EC}" uniqueName="558" name="Sentencias por Deudor, Gerente, Director, Administrador o Representante Actúen en Perjuicio de Acreedor" queryTableFieldId="558"/>
    <tableColumn id="559" xr3:uid="{652DC019-5DCF-4D5D-BBBC-5B882ED5EC26}" uniqueName="559" name="Sentencias por Difusión de Material Pornográfico" queryTableFieldId="559"/>
    <tableColumn id="560" xr3:uid="{D06BC385-A429-477C-A7DA-E063D5D6995C}" uniqueName="560" name="Sentencias por Difusión Indebida Entrevista Videograbada" queryTableFieldId="560"/>
    <tableColumn id="561" xr3:uid="{039F44B6-3881-4E6B-B5C7-5479FF48BF5E}" uniqueName="561" name="Sentencias por Dirigir Reuniones Tumultuosas" queryTableFieldId="561"/>
    <tableColumn id="562" xr3:uid="{C1974F52-E850-47E5-975B-C5C177D2D07D}" uniqueName="562" name="Sentencias por Disensiones Domésticas" queryTableFieldId="562"/>
    <tableColumn id="563" xr3:uid="{57DC551F-1216-4921-B99E-EA9955D8C016}" uniqueName="563" name="Sentencias por Disparos Injustificados Vía Pública" queryTableFieldId="563"/>
    <tableColumn id="564" xr3:uid="{5651BD89-529B-4692-9865-DC4F2D76A243}" uniqueName="564" name="Sentencias por Divulgación Datos Militante de Partido Pólitico" queryTableFieldId="564"/>
    <tableColumn id="565" xr3:uid="{9BD0F675-59F8-4CD7-9AC7-D3AB4BCA4E84}" uniqueName="565" name="Sentencias por Divulgación Identidad Menores por Medio Comunicación Social" queryTableFieldId="565"/>
    <tableColumn id="566" xr3:uid="{DA4EAB5C-A26D-40DB-9A87-A86512F4BCD6}" uniqueName="566" name="Sentencias por Ejercicio Ilegal de la Profesión" queryTableFieldId="566"/>
    <tableColumn id="567" xr3:uid="{04892D8E-AF51-4B87-A412-66EC07882343}" uniqueName="567" name="Sentencias por Ejercicio Irregular de Martillero Público" queryTableFieldId="567"/>
    <tableColumn id="568" xr3:uid="{00416D56-705E-42E4-9414-541D60D8747E}" uniqueName="568" name="Sentencias por Elaboración Ilegal de Drogas o Sustancias Sicotrópicas" queryTableFieldId="568"/>
    <tableColumn id="569" xr3:uid="{A2FC03C6-5A44-4A00-BF94-B66C0E3A12FC}" uniqueName="569" name="Sentencias por Empleado Público Que Expropie Bienes o Pertenencias" queryTableFieldId="569"/>
    <tableColumn id="570" xr3:uid="{3003EABF-2E9D-47AF-8EDC-DD6CCB48310A}" uniqueName="570" name="Sentencias por Enriquecimiento Ilícito" queryTableFieldId="570"/>
    <tableColumn id="571" xr3:uid="{D2FB671E-31F5-4187-A769-9CE2BB6ABE96}" uniqueName="571" name="Sentencias por Enseñanza No Autorizada de Artes Marciales" queryTableFieldId="571"/>
    <tableColumn id="572" xr3:uid="{CCBAEF33-7E81-4288-869A-9348F7CD7BBB}" uniqueName="572" name="Sentencias por Entrega o Puesta a Disposición Armas a Menores" queryTableFieldId="572"/>
    <tableColumn id="573" xr3:uid="{994A85CF-A900-46A7-8ECC-9257851A05C6}" uniqueName="573" name="Sentencias por Envío Explosivos, Homicidio, Lesiones y Secuestro Terrorista" queryTableFieldId="573"/>
    <tableColumn id="574" xr3:uid="{AA89910F-9A4D-401F-9602-92E7FC0BE0FF}" uniqueName="574" name="Sentencias por Espionaje Informático" queryTableFieldId="574"/>
    <tableColumn id="575" xr3:uid="{A71C388A-E5D5-4F1F-BE71-B2628F354048}" uniqueName="575" name="Sentencias por Estafa (Sólo Crimen)" queryTableFieldId="575"/>
    <tableColumn id="576" xr3:uid="{B8D90915-AB59-49D3-BD85-5F51E7C8BEF1}" uniqueName="576" name="Sentencias por Estafas y Otras Defraudaciones Contra Particulares" queryTableFieldId="576"/>
    <tableColumn id="577" xr3:uid="{5A659D74-A24A-48C9-995B-A20A1B17CE07}" uniqueName="577" name="Sentencias por Estupro" queryTableFieldId="577"/>
    <tableColumn id="578" xr3:uid="{90B8237D-7364-40A7-A19F-323807E602D2}" uniqueName="578" name="Sentencias por Exacciones Ilegales Cometidas por Funcionario Público" queryTableFieldId="578"/>
    <tableColumn id="579" xr3:uid="{F0F583D2-AC62-423A-A299-B88FC692A82E}" uniqueName="579" name="Sentencias por Exacciones Ilegales Cometidas por Particulares" queryTableFieldId="579"/>
    <tableColumn id="580" xr3:uid="{87754B00-987F-43DD-BCC6-AE2FD4BCC79F}" uniqueName="580" name="Sentencias por Expendio de Bebidas Alcohólicas a Menores" queryTableFieldId="580"/>
    <tableColumn id="581" xr3:uid="{4E39959F-CE96-4949-A72C-E72EFD61CF65}" uniqueName="581" name="Sentencias por Extorsión" queryTableFieldId="581"/>
    <tableColumn id="582" xr3:uid="{DD9CF1AE-8CB0-4769-8EFC-A664A6A4B024}" uniqueName="582" name="Sentencias por Extranjeros Que Ingresan o Intentan Egresar c/Documentos Falsificados" queryTableFieldId="582"/>
    <tableColumn id="583" xr3:uid="{C85188F4-F9E7-4275-8023-B19D7C8C7D13}" uniqueName="583" name="Sentencias por Extranjeros Que Ingresan o Intentan Egresar Clandestinamente" queryTableFieldId="583"/>
    <tableColumn id="584" xr3:uid="{84F2DF5B-4BC1-41FA-8093-4E1394931F83}" uniqueName="584" name="Sentencias por Fabricación, Acopio o Comercialización de Hilo Curado" queryTableFieldId="584"/>
    <tableColumn id="585" xr3:uid="{E69CBAA2-9569-4FF7-A1ED-A7DABB272EE9}" uniqueName="585" name="Sentencias por Facilitación de Bienes al Tráfico de Drogas" queryTableFieldId="585"/>
    <tableColumn id="586" xr3:uid="{99A43536-3133-4D93-8FFD-18A079FF341D}" uniqueName="586" name="Sentencias por Facilitación Facturas Falsas" queryTableFieldId="586"/>
    <tableColumn id="587" xr3:uid="{217510FF-2C51-453C-984E-67EAF1766F56}" uniqueName="587" name="Sentencias por Falsa Alarma de Incendio, Emergencia o Calamidad Pública" queryTableFieldId="587"/>
    <tableColumn id="588" xr3:uid="{4D09B38A-52B8-44A1-8CAD-61CA76839A9E}" uniqueName="588" name="Sentencias por Falsedades" queryTableFieldId="588"/>
    <tableColumn id="589" xr3:uid="{50E42132-29BF-4FFE-A1AF-476EA36FFC6D}" uniqueName="589" name="Sentencias por Falsificación de Billetes" queryTableFieldId="589"/>
    <tableColumn id="590" xr3:uid="{B04C47E9-E127-490A-B193-267DEA9FA214}" uniqueName="590" name="Sentencias por Falsificación de Licencias Medicas o Pensión" queryTableFieldId="590"/>
    <tableColumn id="591" xr3:uid="{6E978632-BA80-461A-A729-33CDB78C0FC2}" uniqueName="591" name="Sentencias por Falsificación de Moneda y Otros" queryTableFieldId="591"/>
    <tableColumn id="592" xr3:uid="{288B0434-4033-43D1-BA8F-CD26608BAE11}" uniqueName="592" name="Sentencias por Falsificación de Obras Protegidas por Ley de Propiedad Intelectual" queryTableFieldId="592"/>
    <tableColumn id="593" xr3:uid="{992812C6-D8E8-4AAA-9FA0-28386DFAEDF3}" uniqueName="593" name="Sentencias por Falsificación de Placas, Tarjetas, Timbres y Sellos de Investigación" queryTableFieldId="593"/>
    <tableColumn id="594" xr3:uid="{A368BE5B-A2C4-4CDD-A448-6E675B3FB2B2}" uniqueName="594" name="Sentencias por Falsificación de Rótulos o Certificados" queryTableFieldId="594"/>
    <tableColumn id="595" xr3:uid="{B0C1F820-BC74-4F14-A2E6-1203C0EE564A}" uniqueName="595" name="Sentencias por Falsificación Licencia de Conducir y Otras Falsificaciones" queryTableFieldId="595"/>
    <tableColumn id="596" xr3:uid="{422216A6-85D9-4F0B-B613-49699FE6CF32}" uniqueName="596" name="Sentencias por Falsificación Medios de Pago Transporte" queryTableFieldId="596"/>
    <tableColumn id="597" xr3:uid="{81C88C09-C927-460A-9F3D-0F2DB06E21B8}" uniqueName="597" name="Sentencias por Falsificación o Uso de Pasaportes o Permisos para Porte de Armas" queryTableFieldId="597"/>
    <tableColumn id="598" xr3:uid="{4384EBEA-FE85-42A2-BA5D-09EA4F269414}" uniqueName="598" name="Sentencias por Falsificación o Uso Malicioso de Documentos Privados" queryTableFieldId="598"/>
    <tableColumn id="599" xr3:uid="{B8BB8154-EE3C-4E92-A3A1-186773FF832A}" uniqueName="599" name="Sentencias por Falsificación o Uso Malicioso de Documentos Públicos" queryTableFieldId="599"/>
    <tableColumn id="600" xr3:uid="{B3F64AD0-4352-4D67-ADD3-2381189D18AA}" uniqueName="600" name="Sentencias por Falso testimonio, Perjurio o Denuncia Calumniosa" queryTableFieldId="600"/>
    <tableColumn id="601" xr3:uid="{1EC2F464-7185-4457-AB90-56CF707B997A}" uniqueName="601" name="Sentencias por Falta de Respeto a Autoridad Pública" queryTableFieldId="601"/>
    <tableColumn id="602" xr3:uid="{6C79551C-6B75-4BC6-857A-85B4D4A47A44}" uniqueName="602" name="Sentencias por Faltas al Régimen Penitenciario" queryTableFieldId="602"/>
    <tableColumn id="603" xr3:uid="{E5C5F60F-20E7-4287-8675-A94F2D589D24}" uniqueName="603" name="Sentencias por Faltas Código Penal Conocidas por Juzgados del Crimen" queryTableFieldId="603"/>
    <tableColumn id="604" xr3:uid="{629076C4-64B3-4267-9EC8-D0258D409523}" uniqueName="604" name="Sentencias por Femicidio Intimo" queryTableFieldId="604"/>
    <tableColumn id="605" xr3:uid="{A2AD6DEF-7B66-46BA-B434-0C668D5BE3AB}" uniqueName="605" name="Sentencias por Femicidio No Íntimo" queryTableFieldId="605"/>
    <tableColumn id="606" xr3:uid="{A784484A-87D7-48D8-BF11-BF283342AF00}" uniqueName="606" name="Sentencias por Fingimiento de Cargos o Profesiones" queryTableFieldId="606"/>
    <tableColumn id="607" xr3:uid="{B70AEC97-30BF-4E8E-8142-FF31C1DE5F8A}" uniqueName="607" name="Sentencias por Fraude Aduana Infraccción a la Ordenanza Aduanera" queryTableFieldId="607"/>
    <tableColumn id="608" xr3:uid="{BD93F0B3-6E36-4C4B-92C6-F52E3D9F9114}" uniqueName="608" name="Sentencias por Fraude de Subvenciones" queryTableFieldId="608"/>
    <tableColumn id="609" xr3:uid="{10168786-3B92-4032-971A-0AB33897AFB3}" uniqueName="609" name="Sentencias por Fraudes al Fisco y Organismos del Estado" queryTableFieldId="609"/>
    <tableColumn id="610" xr3:uid="{CB2CB075-FFB7-47BE-B987-204A4C6867E6}" uniqueName="610" name="Sentencias por Fraudulenta Atribución Calidad de Indígena" queryTableFieldId="610"/>
    <tableColumn id="611" xr3:uid="{524AB6C7-0D95-420C-A6B5-E5D96AC508EF}" uniqueName="611" name="Sentencias por Ganado Que Entra a Predio Ajeno Causando Daños" queryTableFieldId="611"/>
    <tableColumn id="612" xr3:uid="{D1433D1C-71FB-4F78-91BC-D1D275E67221}" uniqueName="612" name="Sentencias por Giro Doloso de Cheques" queryTableFieldId="612"/>
    <tableColumn id="613" xr3:uid="{9173B2A8-8646-4F62-9AE5-CBDE76131CAB}" uniqueName="613" name="Sentencias por Giro Doloso de Cheques (Cuenta Cerrada)" queryTableFieldId="613"/>
    <tableColumn id="614" xr3:uid="{7AE826F0-9955-4F71-9866-13822253CD7A}" uniqueName="614" name="Sentencias por Giro Doloso de Cheques (Falta de Fondos)" queryTableFieldId="614"/>
    <tableColumn id="615" xr3:uid="{47C10CD0-9443-41E2-B136-282FE22D6166}" uniqueName="615" name="Sentencias por Giro Doloso de Cheques (Sólo Crimen)" queryTableFieldId="615"/>
    <tableColumn id="616" xr3:uid="{014796CB-C421-4072-8D68-210A9DF245A8}" uniqueName="616" name="Sentencias por Hallazgo de Drogas" queryTableFieldId="616"/>
    <tableColumn id="617" xr3:uid="{6501C244-60A4-484F-83B4-7A78372CAB8B}" uniqueName="617" name="Sentencias por Hallazgo de Vehículo" queryTableFieldId="617"/>
    <tableColumn id="618" xr3:uid="{1F37A93B-F52A-481E-9E0E-905702AFF51E}" uniqueName="618" name="Sentencias por Homicidio" queryTableFieldId="618"/>
    <tableColumn id="619" xr3:uid="{6F2E388E-46E0-4A0A-9E77-7F4D917C232E}" uniqueName="619" name="Sentencias por Homicidio Calificado" queryTableFieldId="619"/>
    <tableColumn id="620" xr3:uid="{DA75D5C7-EE08-41F9-81BD-4795CA05E106}" uniqueName="620" name="Sentencias por Homicidio de Fiscales o Defensores en Desempeño de Funciones" queryTableFieldId="620"/>
    <tableColumn id="621" xr3:uid="{B3D7496C-73DC-4E14-AD0C-8E110107FB1B}" uniqueName="621" name="Sentencias por Homicidio de Gendarme en el Desempeño de sus Funciones" queryTableFieldId="621"/>
    <tableColumn id="622" xr3:uid="{268EB78E-BF5B-4B5A-9207-B17ACE257EC3}" uniqueName="622" name="Sentencias por Homicidio en Riña o Pelea" queryTableFieldId="622"/>
    <tableColumn id="623" xr3:uid="{D539C0F0-A2A5-4ABE-9D41-5A6234737AB6}" uniqueName="623" name="Sentencias por Homicidio Simple" queryTableFieldId="623"/>
    <tableColumn id="624" xr3:uid="{564B66B3-8EDB-4865-BDAB-477B8AC0E4E8}" uniqueName="624" name="Sentencias por Hurto (Sólo Crimen)" queryTableFieldId="624"/>
    <tableColumn id="625" xr3:uid="{34294CFC-4464-45A1-89E0-FB28F04D7822}" uniqueName="625" name="Sentencias por Hurto Agravado" queryTableFieldId="625"/>
    <tableColumn id="626" xr3:uid="{15FFDC19-FD7E-4FE1-80A8-75E763F1A593}" uniqueName="626" name="Sentencias por Hurto de Bienes Pertenecientes a Redes de Suministro Público" queryTableFieldId="626"/>
    <tableColumn id="627" xr3:uid="{3210D3E5-5855-4D8F-ACB0-4F0446592150}" uniqueName="627" name="Sentencias por Hurto de Hallazgo" queryTableFieldId="627"/>
    <tableColumn id="628" xr3:uid="{350810B5-B214-445C-B67D-D075C85E5F48}" uniqueName="628" name="Sentencias por Hurto Falta" queryTableFieldId="628"/>
    <tableColumn id="629" xr3:uid="{099AC9D2-FE5E-4491-9ED0-8A38A8B83576}" uniqueName="629" name="Sentencias por Hurto Simple" queryTableFieldId="629"/>
    <tableColumn id="630" xr3:uid="{F0FEC44A-BB6F-4E04-A917-A22D7FCA0D04}" uniqueName="630" name="Sentencias por Hurto Simple por Un Valor de 4 a 40 Utm" queryTableFieldId="630"/>
    <tableColumn id="631" xr3:uid="{31A8ED2F-00AF-4A81-8CD7-FFD002809F46}" uniqueName="631" name="Sentencias por Hurto Simple por Un Valor de Media a Menos de a 4 Utm" queryTableFieldId="631"/>
    <tableColumn id="632" xr3:uid="{1FBF0629-7697-4050-828E-A81FFCA8A601}" uniqueName="632" name="Sentencias por Hurto Simple por Un Valor Sobre 40 Utm" queryTableFieldId="632"/>
    <tableColumn id="633" xr3:uid="{57CCCDED-24DA-4D5B-B122-8DE899A8A975}" uniqueName="633" name="Sentencias por Impedir Ejercicio de Funciones a Inspectores Municipales" queryTableFieldId="633"/>
    <tableColumn id="634" xr3:uid="{3A747246-8D98-411C-86BB-E943E049C51B}" uniqueName="634" name="Sentencias por Incendio" queryTableFieldId="634"/>
    <tableColumn id="635" xr3:uid="{C7B46DF1-C497-4B77-BDF7-48B2D01C1C10}" uniqueName="635" name="Sentencias por Incendio c/Peligro para Las Personas" queryTableFieldId="635"/>
    <tableColumn id="636" xr3:uid="{E476AA33-4791-410E-8E6C-79BB563128D8}" uniqueName="636" name="Sentencias por Incendio con Resultado de Muerte y/o Lesiones" queryTableFieldId="636"/>
    <tableColumn id="637" xr3:uid="{4CF56798-8CA2-47C6-8BE3-2275F087510D}" uniqueName="637" name="Sentencias por Incendio de Bosques" queryTableFieldId="637"/>
    <tableColumn id="638" xr3:uid="{94784858-3B93-4048-91F0-8A04C9F14977}" uniqueName="638" name="Sentencias por Incendio Solo c/Daños o Sin Peligro Propagación" queryTableFieldId="638"/>
    <tableColumn id="639" xr3:uid="{8CEA0568-4F6B-485D-A79B-CBC6720D14A8}" uniqueName="639" name="Sentencias por Incesto" queryTableFieldId="639"/>
    <tableColumn id="640" xr3:uid="{51FC2965-1EA6-48A9-BDE9-971FFFDD35D2}" uniqueName="640" name="Sentencias por Inducir a Un Menor a Abandonar el Hogar" queryTableFieldId="640"/>
    <tableColumn id="641" xr3:uid="{A30E5A6B-0379-4F76-B53E-10B6006E49F8}" uniqueName="641" name="Sentencias por Inducir, Permitir, Facilitar, Ocultar Infraccción Derechos Autor/Conexos" queryTableFieldId="641"/>
    <tableColumn id="642" xr3:uid="{ECB1BD85-6EBF-4278-BA63-4547370ACC36}" uniqueName="642" name="Sentencias por Infanticidio" queryTableFieldId="642"/>
    <tableColumn id="643" xr3:uid="{04B22D6C-CC94-449A-8316-6ECE4D7C8361}" uniqueName="643" name="Sentencias por Infidelidad en la Custodia de Documentos" queryTableFieldId="643"/>
    <tableColumn id="644" xr3:uid="{A73A0944-FB6A-45B1-9D67-B23FCC6D45C9}" uniqueName="644" name="Sentencias por Infracción a la Ley 19.496 de Protección al Consumidor" queryTableFieldId="644"/>
    <tableColumn id="645" xr3:uid="{EAB293C4-666A-4D91-B22C-9A29ED8A535C}" uniqueName="645" name="Sentencias por Infracción a la Ley de Administración Provicional de Sostenedores Educacionales" queryTableFieldId="645"/>
    <tableColumn id="646" xr3:uid="{A86B7926-5B63-4587-9776-AEC5FBE48598}" uniqueName="646" name="Sentencias por Infracción a la Ley Electoral" queryTableFieldId="646"/>
    <tableColumn id="647" xr3:uid="{DF6E41EF-B472-476F-B638-822C5A455B3E}" uniqueName="647" name="Sentencias por Infracción a la Ley Mercado de Valores" queryTableFieldId="647"/>
    <tableColumn id="648" xr3:uid="{3B2711AD-3B1E-453F-B5F4-137F6B4183C1}" uniqueName="648" name="Sentencias por Infracción a Ley 11.564 de Mataderos Clandestinos" queryTableFieldId="648"/>
    <tableColumn id="649" xr3:uid="{30E02036-30C2-4A14-AE1D-2F9AF8024F82}" uniqueName="649" name="Sentencias por Infracción al Artículo 454 del Código Penal" queryTableFieldId="649"/>
    <tableColumn id="650" xr3:uid="{B0237B9B-F4B4-4165-BD04-B4CE51078BB3}" uniqueName="650" name="Sentencias por Infracción al Artículo 9 del Decreto Ley 2.695" queryTableFieldId="650"/>
    <tableColumn id="651" xr3:uid="{EFD103D1-6F30-4F56-9045-480E0BD89AE6}" uniqueName="651" name="Sentencias por Infracción al Deber de Información de la Ley 19.913" queryTableFieldId="651"/>
    <tableColumn id="652" xr3:uid="{3ABCC0BD-0E7F-450B-A68F-44885EFEFD55}" uniqueName="652" name="Sentencias por Infracción al Estatuto de Capacitación y Empleo" queryTableFieldId="652"/>
    <tableColumn id="653" xr3:uid="{EAFC77FB-CB77-4431-9179-B3FCAA9BDA8B}" uniqueName="653" name="Sentencias por Infracción en el Otorgamiento Prestaciones de Isapre" queryTableFieldId="653"/>
    <tableColumn id="654" xr3:uid="{C960339D-1D3B-4BDA-95D6-A15735BF562F}" uniqueName="654" name="Sentencias por Infracción Inversión Extranjera Directa en Chile" queryTableFieldId="654"/>
    <tableColumn id="655" xr3:uid="{92FB2FE2-1138-486D-BAD0-F31A353D8762}" uniqueName="655" name="Sentencias por Infracción L.O.C del Banco Central" queryTableFieldId="655"/>
    <tableColumn id="656" xr3:uid="{A1AA40D4-B783-4411-A73A-123C982ABC4A}" uniqueName="656" name="Sentencias por Infracción Ley 18.175 de Quiebras" queryTableFieldId="656"/>
    <tableColumn id="657" xr3:uid="{6FD9BF51-59B9-43C0-818A-499E6AB4E136}" uniqueName="657" name="Sentencias por Infracción Ley 18.892 de Pesca" queryTableFieldId="657"/>
    <tableColumn id="658" xr3:uid="{71C8077A-4993-4C8D-AA33-4426420F336C}" uniqueName="658" name="Sentencias por Infracción Ley General Telecomunicaciones" queryTableFieldId="658"/>
    <tableColumn id="659" xr3:uid="{2BA091DA-FF51-469C-B776-C12B6BF311F7}" uniqueName="659" name="Sentencias por Infracción Normas Inhumaciones y Exhumaciones" queryTableFieldId="659"/>
    <tableColumn id="660" xr3:uid="{46972095-9FAB-420E-A4D3-0CF743E97C93}" uniqueName="660" name="Sentencias por Infracción Ordenanza Aduanas (Fraude y Contrabando)" queryTableFieldId="660"/>
    <tableColumn id="661" xr3:uid="{236BF7B7-4005-4F92-9F63-5EBFC978E885}" uniqueName="661" name="Sentencias por Infracción por Contaminación" queryTableFieldId="661"/>
    <tableColumn id="662" xr3:uid="{44193D7E-7530-4F87-9EDF-D27407AE6AAE}" uniqueName="662" name="Sentencias por Infracciones a la Ley de Identidad de Género" queryTableFieldId="662"/>
    <tableColumn id="663" xr3:uid="{8D7991EB-0A38-4784-B2E1-F742EF96231C}" uniqueName="663" name="Sentencias por Infracciones a la Ley de Seguridad Nuclear" queryTableFieldId="663"/>
    <tableColumn id="664" xr3:uid="{5104BB10-20F4-41EB-A122-53361F675472}" uniqueName="664" name="Sentencias por Infracciones a la Ley Orgánica Constitucional Sobre Votación" queryTableFieldId="664"/>
    <tableColumn id="665" xr3:uid="{B26453B2-7848-4680-B28E-FEA18F2C0647}" uniqueName="665" name="Sentencias por Infracciones a la Seguridad Social" queryTableFieldId="665"/>
    <tableColumn id="666" xr3:uid="{1011C99C-80DC-4481-ADA4-E377F4BE14E3}" uniqueName="666" name="Sentencias por Infracciones al Código Aeronáutico" queryTableFieldId="666"/>
    <tableColumn id="667" xr3:uid="{98BB5FDC-D104-4DE3-B0F0-FBEC2B8B6684}" uniqueName="667" name="Sentencias por Infracciones Tributarias Contempladas en Otras Leyes" queryTableFieldId="667"/>
    <tableColumn id="668" xr3:uid="{03AEB63A-A804-4657-9BB3-D7A70091C619}" uniqueName="668" name="Sentencias por Infringir Normas Higiénicas y de Salubridad" queryTableFieldId="668"/>
    <tableColumn id="669" xr3:uid="{58C1E77D-2811-40B0-8A4A-4AB98D8A7E58}" uniqueName="669" name="Sentencias por Injuria (Accion Privada)" queryTableFieldId="669"/>
    <tableColumn id="670" xr3:uid="{8D2B5C16-826E-44D3-9AF4-A912B6789E4F}" uniqueName="670" name="Sentencias por Injurias y Calumnias por Medios de Comunicacion Social" queryTableFieldId="670"/>
    <tableColumn id="671" xr3:uid="{F443432D-0896-4521-A646-CCDDE37B38AD}" uniqueName="671" name="Sentencias por Insolvencia Punible (Alzamiento de Bienes)" queryTableFieldId="671"/>
    <tableColumn id="672" xr3:uid="{97145410-5DFA-4F36-B357-FF8D5E01C276}" uniqueName="672" name="Sentencias por Instalación Indebida de Señales del Tránsito o Barreras" queryTableFieldId="672"/>
    <tableColumn id="673" xr3:uid="{D3AD4895-9613-4306-8A46-E2BCBC7AC5F0}" uniqueName="673" name="Sentencias por Interrupción de Servicio Eléctrico" queryTableFieldId="673"/>
    <tableColumn id="674" xr3:uid="{9DE9701D-5FF5-48D6-97C9-5BCDC98BA091}" uniqueName="674" name="Sentencias por Inutilización de Dispositivos de Monitoreo Telemático" queryTableFieldId="674"/>
    <tableColumn id="675" xr3:uid="{B7DCE49F-CD10-446B-9436-D138B3AFC3A7}" uniqueName="675" name="Sentencias por Invasión de Derechos Ajenos" queryTableFieldId="675"/>
    <tableColumn id="676" xr3:uid="{2E20669D-AD0B-41EF-B8B5-D288B501E5F3}" uniqueName="676" name="Sentencias por Lanzar Objeto a Vía Pública con Muerte o Lesiones" queryTableFieldId="676"/>
    <tableColumn id="677" xr3:uid="{EFB038D9-4633-4C19-A213-17218BCF6B9A}" uniqueName="677" name="Sentencias por Lavado de Dinero Persona Jurídica" queryTableFieldId="677"/>
    <tableColumn id="678" xr3:uid="{4F2B5235-1AEA-49C3-9DA4-3DCD39D673AF}" uniqueName="678" name="Sentencias por Lavado de Dinero Persona Natural" queryTableFieldId="678"/>
    <tableColumn id="679" xr3:uid="{E3CC4D37-9672-4606-B344-B9E9E3BC259C}" uniqueName="679" name="Sentencias por Lesionar o Amenazar Fiscalizador Transporte" queryTableFieldId="679"/>
    <tableColumn id="680" xr3:uid="{DC7E81E4-12AB-47AF-ABBA-6E48BE7DCA5C}" uniqueName="680" name="Sentencias por Lesiones (Sólo Crimen)" queryTableFieldId="680"/>
    <tableColumn id="681" xr3:uid="{2CEE12FB-3D4F-4EA1-A2C5-ECA06B1A523D}" uniqueName="681" name="Sentencias por Lesiones Corporales" queryTableFieldId="681"/>
    <tableColumn id="682" xr3:uid="{58E87C88-66D8-4255-82E0-C11F7D43F271}" uniqueName="682" name="Sentencias por Lesiones Daño con Motivo de Espectáculo de Fútbol Profesional" queryTableFieldId="682"/>
    <tableColumn id="683" xr3:uid="{70110D5E-FDD4-4E93-9F76-007DEF4DEF9E}" uniqueName="683" name="Sentencias por Lesiones Graves" queryTableFieldId="683"/>
    <tableColumn id="684" xr3:uid="{7822A008-BE4D-4E2B-A889-66F8FBBCD6ED}" uniqueName="684" name="Sentencias por Lesiones Graves Gravísimas" queryTableFieldId="684"/>
    <tableColumn id="685" xr3:uid="{A38159AF-AABF-4E2F-AF24-6D29C6C36F5A}" uniqueName="685" name="Sentencias por Lesiones Leves" queryTableFieldId="685"/>
    <tableColumn id="686" xr3:uid="{1174CA15-5DA8-4D44-81CA-CFF9C5C5AF42}" uniqueName="686" name="Sentencias por Lesiones Menos Graves" queryTableFieldId="686"/>
    <tableColumn id="687" xr3:uid="{0A85A055-1211-4E9C-93D1-90D620C967CD}" uniqueName="687" name="Sentencias por Ley 8.314 de Conductas Terroristas" queryTableFieldId="687"/>
    <tableColumn id="688" xr3:uid="{9D22669E-659F-4AE4-B2D0-E4F901860BBB}" uniqueName="688" name="Sentencias por Ley Responsabilidad Penal Personas Jurídicas" queryTableFieldId="688"/>
    <tableColumn id="689" xr3:uid="{0902D583-E0D4-42D3-A3DA-4CD4130B447C}" uniqueName="689" name="Sentencias por Loteos Irregulares" queryTableFieldId="689"/>
    <tableColumn id="690" xr3:uid="{FA653413-2CE7-4031-9054-2D9094665A9C}" uniqueName="690" name="Sentencias por Lotería Ilegal, Casas de Juego y Prestamos Sobre Prenda" queryTableFieldId="690"/>
    <tableColumn id="691" xr3:uid="{67A05E67-2736-4AF2-AC92-F1C45B58E460}" uniqueName="691" name="Sentencias por Mal Uso de Información de Medio Tecnológico de Acceso a Transporte Público" queryTableFieldId="691"/>
    <tableColumn id="692" xr3:uid="{B0F9846D-855F-494A-92D3-9C4B6C56529F}" uniqueName="692" name="Sentencias por Maltrato Cometido por Persona con Deber Especial de Cuidado" queryTableFieldId="692"/>
    <tableColumn id="693" xr3:uid="{6291B1D9-8598-4FEF-818F-CDD3953FB0B7}" uniqueName="693" name="Sentencias por Maltrato Corporal a Menores o Personas Vulnerables" queryTableFieldId="693"/>
    <tableColumn id="694" xr3:uid="{F82C310D-AF9E-4E2E-A7EA-A8ABB0D0000A}" uniqueName="694" name="Sentencias por Maltrato de Obra a Gendarme en el Desempeño de sus Funciones" queryTableFieldId="694"/>
    <tableColumn id="695" xr3:uid="{3346C2A1-044C-443C-8F0A-51187A91F6ED}" uniqueName="695" name="Sentencias por Maltrato de Obra Personal Investigaciones con o Sin Lesiones" queryTableFieldId="695"/>
    <tableColumn id="696" xr3:uid="{6DB4E9EB-966C-4FA6-954F-8FFF9819F072}" uniqueName="696" name="Sentencias por Maltrato Habitual (Violencia Intrafamiliar)" queryTableFieldId="696"/>
    <tableColumn id="697" xr3:uid="{315AC162-A6BD-40F5-A944-A55F484B8180}" uniqueName="697" name="Sentencias por Maltrato Obra a Carabineros" queryTableFieldId="697"/>
    <tableColumn id="698" xr3:uid="{278C4D90-D381-4C1A-B0B1-A217BAF5D086}" uniqueName="698" name="Sentencias por Maltrato Obra a Fiscales o Defensores en Desempeño Funciones" queryTableFieldId="698"/>
    <tableColumn id="699" xr3:uid="{AA59B53B-F6F8-4515-B78D-046FC6450454}" uniqueName="699" name="Sentencias por Malversación de Caudales Publicos" queryTableFieldId="699"/>
    <tableColumn id="700" xr3:uid="{D9CD2C61-0830-43EA-B986-9D619099C6F5}" uniqueName="700" name="Sentencias por Malversación, Defraudación E Incendio por Menos de 1 Utm" queryTableFieldId="700"/>
    <tableColumn id="701" xr3:uid="{7B21AB2E-17C3-46CB-ACFE-30623E0047AF}" uniqueName="701" name="Sentencias por Manejo en Estado de Ebriedad (Sólo Crimen)" queryTableFieldId="701"/>
    <tableColumn id="702" xr3:uid="{81C72196-3407-48FC-93BA-FDBFFEAF39C4}" uniqueName="702" name="Sentencias por Marcha del Sitio del Suceso Sin Prestar Auxilio a la Víctima" queryTableFieldId="702"/>
    <tableColumn id="703" xr3:uid="{B8984D49-6916-4163-ACC4-55DE1DA4A73B}" uniqueName="703" name="Sentencias por Matar a Carabinero en Ejercicio de Funciones" queryTableFieldId="703"/>
    <tableColumn id="704" xr3:uid="{D4389702-D649-4D60-8A8E-647A0652288C}" uniqueName="704" name="Sentencias por Muertes y Hallazgo de Cadaver" queryTableFieldId="704"/>
    <tableColumn id="705" xr3:uid="{96448543-5BE8-453D-A12C-74E3CEEACAB7}" uniqueName="705" name="Sentencias por NA" queryTableFieldId="705"/>
    <tableColumn id="706" xr3:uid="{458C188B-6739-44C9-8D3A-8BCCA0869271}" uniqueName="706" name="Sentencias por Negativa a Efectuarse Examen" queryTableFieldId="706"/>
    <tableColumn id="707" xr3:uid="{F6CEB4DF-884E-423C-97AE-2334309FFA74}" uniqueName="707" name="Sentencias por Negligencia Médica" queryTableFieldId="707"/>
    <tableColumn id="708" xr3:uid="{926BE069-8A59-4CF7-B59B-CB9015CED632}" uniqueName="708" name="Sentencias por Negociación Incompatible" queryTableFieldId="708"/>
    <tableColumn id="709" xr3:uid="{3CCE4370-3320-410E-882D-43ABC2FA8BFF}" uniqueName="709" name="Sentencias por No Dar Cuenta de Accidente de Tránsito" queryTableFieldId="709"/>
    <tableColumn id="710" xr3:uid="{3BC38F81-1EB3-4F4F-9DF8-E6DFFC06F1DE}" uniqueName="710" name="Sentencias por No Existen Resultados para la Consulta Seleccionada" queryTableFieldId="710"/>
    <tableColumn id="711" xr3:uid="{82B87339-9B7F-45A4-A305-B794F9ADAE93}" uniqueName="711" name="Sentencias por Nombramientos Ilegales" queryTableFieldId="711"/>
    <tableColumn id="712" xr3:uid="{207DF137-0DD9-4F9A-A120-55E470D0AD74}" uniqueName="712" name="Sentencias por Obstrucción a la Investigación" queryTableFieldId="712"/>
    <tableColumn id="713" xr3:uid="{2ECA9200-325B-4987-BD0F-A93B6F28C971}" uniqueName="713" name="Sentencias por Obstrucción a la Justicia con Ocasión de Tratamiento de ADN" queryTableFieldId="713"/>
    <tableColumn id="714" xr3:uid="{81360257-0BEA-4E52-A852-AF63DE6F5A1A}" uniqueName="714" name="Sentencias por Obstrucción a la Justicia por Fiscal o Asistente de Fiscal del Ministerio Público" queryTableFieldId="714"/>
    <tableColumn id="715" xr3:uid="{9DA8B2AA-AC54-494C-BA92-969C89FB7EAA}" uniqueName="715" name="Sentencias por Obstrucción o Infracción Ley de Violencia en Los Estadios" queryTableFieldId="715"/>
    <tableColumn id="716" xr3:uid="{D705DE9D-B57A-4CC2-A36C-E311C506D3A5}" uniqueName="716" name="Sentencias por Obtención de Declaraciones Forzadas" queryTableFieldId="716"/>
    <tableColumn id="717" xr3:uid="{1F87805C-E916-4CD6-8694-D503ADC73C32}" uniqueName="717" name="Sentencias por Obtención de Servicios Sexuales de Menores" queryTableFieldId="717"/>
    <tableColumn id="718" xr3:uid="{8A7AC02D-3E64-414B-BD9D-68BB9B30BF2A}" uniqueName="718" name="Sentencias por Obtención Fraudulenta de Créditos" queryTableFieldId="718"/>
    <tableColumn id="719" xr3:uid="{6CA5124F-7B67-404A-8D7C-397F8166DB92}" uniqueName="719" name="Sentencias por Obtención Indebida de Devolución de Impuestos" queryTableFieldId="719"/>
    <tableColumn id="720" xr3:uid="{C34EAFFB-0625-4EB4-B1D9-27FEA94E114B}" uniqueName="720" name="Sentencias por Ocultación de Identidad" queryTableFieldId="720"/>
    <tableColumn id="721" xr3:uid="{EA582BA4-19C2-4E8C-8E75-0338B09A826E}" uniqueName="721" name="Sentencias por Ocultación de Identidad en Control Investigación" queryTableFieldId="721"/>
    <tableColumn id="722" xr3:uid="{EFD88517-5A88-4F41-9B01-43543C64564A}" uniqueName="722" name="Sentencias por Ocultación de Identidad en Control Preventivo" queryTableFieldId="722"/>
    <tableColumn id="723" xr3:uid="{3F9F4B3C-9739-43C6-9EB5-DB434C36F3D2}" uniqueName="723" name="Sentencias por Ocultación o Entrega de Información Falsa a Fiscal Nacional Económico" queryTableFieldId="723"/>
    <tableColumn id="724" xr3:uid="{FBDABE94-AAC7-4B4A-AD3F-3F426F173870}" uniqueName="724" name="Sentencias por Ocultamiento de Placa Patente" queryTableFieldId="724"/>
    <tableColumn id="725" xr3:uid="{9E8DF9C1-639C-4C69-B811-9447D105B9C9}" uniqueName="725" name="Sentencias por Ofensas al Pudor" queryTableFieldId="725"/>
    <tableColumn id="726" xr3:uid="{E6F277C4-0061-430D-9E9F-CDF8BA890721}" uniqueName="726" name="Sentencias por Omisión de Denunciar por Funcionario Público" queryTableFieldId="726"/>
    <tableColumn id="727" xr3:uid="{E8309450-0D03-47F8-82CB-4F78A1F2428E}" uniqueName="727" name="Sentencias por Oponerse a la Acción de la Autoridad Pública o sus Agentes" queryTableFieldId="727"/>
    <tableColumn id="728" xr3:uid="{93B0A825-6268-420B-A6C3-1534E730AC5A}" uniqueName="728" name="Sentencias por Otorgamiento de Patentes de Alcoholes" queryTableFieldId="728"/>
    <tableColumn id="729" xr3:uid="{F9FB147D-4650-4AF5-A806-3C8A0D3C2DB7}" uniqueName="729" name="Sentencias por Otorgamiento Irregular de Documentos" queryTableFieldId="729"/>
    <tableColumn id="730" xr3:uid="{BBBA3C52-E0A6-43C5-9F13-106735F2EB3B}" uniqueName="730" name="Sentencias por Otras Faltas Código Penal" queryTableFieldId="730"/>
    <tableColumn id="731" xr3:uid="{3F54CB5A-0E2F-4362-AC9A-F3A7A56C2A51}" uniqueName="731" name="Sentencias por Otras Faltas Leyes Especiales" queryTableFieldId="731"/>
    <tableColumn id="732" xr3:uid="{6A09EE11-C776-4AB3-9257-8D1C28786565}" uniqueName="732" name="Sentencias por Otras Faltas y Delitos de la Ley 19.733" queryTableFieldId="732"/>
    <tableColumn id="733" xr3:uid="{EDD105F8-ECD0-448C-8856-846CA0CA0CBF}" uniqueName="733" name="Sentencias por Otras Infraccciones a la Ordenanza Aduanas" queryTableFieldId="733"/>
    <tableColumn id="734" xr3:uid="{823E2133-BBB9-47F1-B801-36E199278D28}" uniqueName="734" name="Sentencias por Otras Infracciones a la Ley 19.913" queryTableFieldId="734"/>
    <tableColumn id="735" xr3:uid="{8C8F1C06-140A-4552-B544-920E0E627E77}" uniqueName="735" name="Sentencias por Otras Infracciones a la Ley del Banco Central" queryTableFieldId="735"/>
    <tableColumn id="736" xr3:uid="{ECC4DC6C-8F60-4511-8500-4694C3FA5FF8}" uniqueName="736" name="Sentencias por Otras Infracciones al Código de Justicia Militar" queryTableFieldId="736"/>
    <tableColumn id="737" xr3:uid="{CF7FE0F5-F1D7-465E-9EDF-0CF5B55568EA}" uniqueName="737" name="Sentencias por Otras Infracciones Ley 18.892 de Pesca" queryTableFieldId="737"/>
    <tableColumn id="738" xr3:uid="{07D1350E-9221-4D7E-B7CA-9C009E960978}" uniqueName="738" name="Sentencias por Otros de Los Cuasidelitos" queryTableFieldId="738"/>
    <tableColumn id="739" xr3:uid="{CE484E20-CD70-4D1B-9F43-FEEFB836A0CF}" uniqueName="739" name="Sentencias por Otros Delitos Cometidos por Empleados Públicos en el Desempeño de sus Cargos" queryTableFieldId="739"/>
    <tableColumn id="740" xr3:uid="{044BC154-515A-46DC-8C87-319E2EE7F8D1}" uniqueName="740" name="Sentencias por Otros Delitos Contra la Fe Pública, Falsificación, Falso Testimonio y Perjuicio" queryTableFieldId="740"/>
    <tableColumn id="741" xr3:uid="{36730623-8852-4B03-BB40-74518BEF04C0}" uniqueName="741" name="Sentencias por Otros Delitos Contra la Ley de Propiedad Intelectual" queryTableFieldId="741"/>
    <tableColumn id="742" xr3:uid="{8E896809-EF08-4413-A373-5E749D6EADA8}" uniqueName="742" name="Sentencias por Otros Delitos Contra la Ley del Tránsito" queryTableFieldId="742"/>
    <tableColumn id="743" xr3:uid="{5C14D1A3-871D-4E1D-9ADD-25151A694870}" uniqueName="743" name="Sentencias por Otros Delitos Contra la Propiedad" queryTableFieldId="743"/>
    <tableColumn id="744" xr3:uid="{5B656D91-977C-48B9-8985-B51731109741}" uniqueName="744" name="Sentencias por Otros Delitos Contra Las Personas" queryTableFieldId="744"/>
    <tableColumn id="745" xr3:uid="{FCC7A755-C97B-474D-B136-CC41134B9179}" uniqueName="745" name="Sentencias por Otros Delitos Contra Ley de Propiedad Industrial" queryTableFieldId="745"/>
    <tableColumn id="746" xr3:uid="{EA0E3BE8-DE79-4B70-AAD5-38DC04B83609}" uniqueName="746" name="Sentencias por Otros Delitos Contra Orden de Familias, Moralidad Pública e Integración Sexual" queryTableFieldId="746"/>
    <tableColumn id="747" xr3:uid="{A5B73C8D-B789-4110-8471-8C9888A643D0}" uniqueName="747" name="Sentencias por Otros Delitos Contra Orden y Seguridad Pública Cometidos por Particulares" queryTableFieldId="747"/>
    <tableColumn id="748" xr3:uid="{83B85DEC-016E-475C-9743-582B45597C44}" uniqueName="748" name="Sentencias por Otros Delitos de la Ley 20.000" queryTableFieldId="748"/>
    <tableColumn id="749" xr3:uid="{71BF04F6-E98D-4EC0-986D-BFFE0043DF92}" uniqueName="749" name="Sentencias por Otros Delitos de la Ley de Control de Armas" queryTableFieldId="749"/>
    <tableColumn id="750" xr3:uid="{4011EC45-E91D-439D-8A0D-9078ACB42203}" uniqueName="750" name="Sentencias por Otros Delitos L.O.C. de Investigaciones" queryTableFieldId="750"/>
    <tableColumn id="751" xr3:uid="{5D36C034-7860-4CB2-B5E4-BC2960779BEF}" uniqueName="751" name="Sentencias por Otros Delitos Ley 18.314" queryTableFieldId="751"/>
    <tableColumn id="752" xr3:uid="{ED0161DE-83CE-42CA-A549-5A303FD0641A}" uniqueName="752" name="Sentencias por Otros Delitos Ley 19.327 Sobre Violencia en Los Estadios" queryTableFieldId="752"/>
    <tableColumn id="753" xr3:uid="{0885E11B-7D2B-449F-BF11-5FBE677A0C33}" uniqueName="753" name="Sentencias por Otros Delitos Ley de Cuentas Corrientes Bancarias y Cheque" queryTableFieldId="753"/>
    <tableColumn id="754" xr3:uid="{837B969C-3611-4D76-8940-E2632B087A01}" uniqueName="754" name="Sentencias por Otros Delitos Ley General de Bancos" queryTableFieldId="754"/>
    <tableColumn id="755" xr3:uid="{5F5DE728-0659-40B4-A5C6-F29FC7006952}" uniqueName="755" name="Sentencias por Otros Delitos Que Afectan Los Derechos Garantizados por la Constitución" queryTableFieldId="755"/>
    <tableColumn id="756" xr3:uid="{2DD7C11E-6FB5-43C0-BB3F-519B1F92EDAD}" uniqueName="756" name="Sentencias por Otros Estragos" queryTableFieldId="756"/>
    <tableColumn id="757" xr3:uid="{B9DE5112-1F77-4CC6-A903-9C5AB2567AA1}" uniqueName="757" name="Sentencias por Otros Hechos Que No Constituyan Delito: Agrup.1008, 1009, 1011" queryTableFieldId="757"/>
    <tableColumn id="758" xr3:uid="{7BA1C4DB-67B9-4C94-99FC-800E1F3E1ED2}" uniqueName="758" name="Sentencias por Parricidio" queryTableFieldId="758"/>
    <tableColumn id="759" xr3:uid="{F242D8FF-178D-42A7-A38A-686E912045B6}" uniqueName="759" name="Sentencias por Peleas de Animales Como Espectáculo" queryTableFieldId="759"/>
    <tableColumn id="760" xr3:uid="{6D3D1640-4269-4C48-9454-3F198A36B986}" uniqueName="760" name="Sentencias por Perro Potencialmente Peligroso No Inscrito" queryTableFieldId="760"/>
    <tableColumn id="761" xr3:uid="{05726C3A-2FEE-4C5A-AD56-EED7AC580009}" uniqueName="761" name="Sentencias por Portar Elemento Conocidamente Destinados a Cometer Delito de Robo" queryTableFieldId="761"/>
    <tableColumn id="762" xr3:uid="{6F9759B0-46E2-47B7-ADAB-00C2A9D092E6}" uniqueName="762" name="Sentencias por Porte de Arma Cortante o Punzante" queryTableFieldId="762"/>
    <tableColumn id="763" xr3:uid="{598CCCB7-C8C1-4BD3-8CA0-B3594B9209E2}" uniqueName="763" name="Sentencias por Porte de Drogas" queryTableFieldId="763"/>
    <tableColumn id="764" xr3:uid="{E3A89BDB-BD1A-4B35-84DB-C026AF558FFB}" uniqueName="764" name="Sentencias por Porte Ilegal de Arma de Fuego, Municiones y Otros Sujetas a Control" queryTableFieldId="764"/>
    <tableColumn id="765" xr3:uid="{3F5E9C64-7A7F-42BA-8781-9CA532345924}" uniqueName="765" name="Sentencias por Posesión o Tenencia Armas de Guerra, Químicas, Biológicas o Nucleares" queryTableFieldId="765"/>
    <tableColumn id="766" xr3:uid="{234295F4-0811-46A4-B414-60CF916E469A}" uniqueName="766" name="Sentencias por Posesión o Tenencia de Armas Prohibidas" queryTableFieldId="766"/>
    <tableColumn id="767" xr3:uid="{9E5A7EF4-D000-4899-86CF-691A87F0567F}" uniqueName="767" name="Sentencias por Posesión o Tenencia o Porte de Munición y Sustancias Químicas" queryTableFieldId="767"/>
    <tableColumn id="768" xr3:uid="{4F82F3FC-260C-46F9-B6B6-2F5A3DF93BAC}" uniqueName="768" name="Sentencias por Posesión, Tenencia o Porte de Armas Sujetas a Control" queryTableFieldId="768"/>
    <tableColumn id="769" xr3:uid="{9F6980D1-DA2A-469F-96EB-1E05EC1BCEFC}" uniqueName="769" name="Sentencias por Prescripción Médica Abusiva de Drogas Estupefacientes o Sicotrópicos" queryTableFieldId="769"/>
    <tableColumn id="770" xr3:uid="{E2E1CEDA-9763-4E57-AA4D-0827377D8E8C}" uniqueName="770" name="Sentencias por Presentación de Peritos, Testigos o Interpretes Que Faltaren a la Verdad" queryTableFieldId="770"/>
    <tableColumn id="771" xr3:uid="{40E6F147-B046-46D9-9EB5-605986CFC780}" uniqueName="771" name="Sentencias por Presunta Desgracia" queryTableFieldId="771"/>
    <tableColumn id="772" xr3:uid="{AD4178ED-3EF7-4189-9F12-C96EEF9720A8}" uniqueName="772" name="Sentencias por Presunta Desgracia Infantil" queryTableFieldId="772"/>
    <tableColumn id="773" xr3:uid="{75879E83-704F-47EF-AD7B-EB794C87D391}" uniqueName="773" name="Sentencias por Prevaricación del Abogado y Procurador" queryTableFieldId="773"/>
    <tableColumn id="774" xr3:uid="{7B0A7C87-767F-4416-A701-40AD36F78F94}" uniqueName="774" name="Sentencias por Prevaricación Judicial y Administrativa" queryTableFieldId="774"/>
    <tableColumn id="775" xr3:uid="{E27F3983-3089-4D9D-8F28-6FDEAF7D761E}" uniqueName="775" name="Sentencias por Producción de Material Pornógrafico Utilizando Menores 18 Años" queryTableFieldId="775"/>
    <tableColumn id="776" xr3:uid="{678B2253-BA30-47EE-8BA1-F5633230BF80}" uniqueName="776" name="Sentencias por Producción y Tráfico por Desvío de Precursores" queryTableFieldId="776"/>
    <tableColumn id="777" xr3:uid="{AF9ABAA5-B0C5-4B7D-9591-C27C4336BBA4}" uniqueName="777" name="Sentencias por Promover o Facilitar la Entrada o Salida de Personas del País para Prostitución" queryTableFieldId="777"/>
    <tableColumn id="778" xr3:uid="{A6E74C9F-79B2-4A1C-9F02-D146DDFD9E9C}" uniqueName="778" name="Sentencias por Promover o Facilitar Prostitucion de Menores" queryTableFieldId="778"/>
    <tableColumn id="779" xr3:uid="{071F6A7E-E7B9-457E-9A28-F9AF3075B79F}" uniqueName="779" name="Sentencias por Propagación de Enfermed Que Afecten la Salud Animal o Vegetal" queryTableFieldId="779"/>
    <tableColumn id="780" xr3:uid="{9D5CB6FE-81C6-4AA4-A927-B1A96E7060F7}" uniqueName="780" name="Sentencias por Quebrantamiento" queryTableFieldId="780"/>
    <tableColumn id="781" xr3:uid="{DC4BFBF5-104B-483B-A030-823107302D04}" uniqueName="781" name="Sentencias por Recaudación Aduanas Infracción Ordenanza de Aduanas" queryTableFieldId="781"/>
    <tableColumn id="782" xr3:uid="{39A603E9-E34B-43FD-B052-7882C3D383FF}" uniqueName="782" name="Sentencias por Recaudar/Proveer Fondo para Comisión de Delitos Terroristas Persona Jurídica" queryTableFieldId="782"/>
    <tableColumn id="783" xr3:uid="{76AB14F2-E178-4569-8C16-D2B98ED840E0}" uniqueName="783" name="Sentencias por Recaudar/Proveer Fondo para Comisión de Delitos Terroristas Persona Natural" queryTableFieldId="783"/>
    <tableColumn id="784" xr3:uid="{E3854574-D361-4530-8FDB-81E281C116F6}" uniqueName="784" name="Sentencias por Receptacion" queryTableFieldId="784"/>
    <tableColumn id="785" xr3:uid="{AE86F79A-4505-481E-AEAF-F6A5A0216FFF}" uniqueName="785" name="Sentencias por Receptación Cometida por Persona Jurídica" queryTableFieldId="785"/>
    <tableColumn id="786" xr3:uid="{5DE4FAAD-F80D-471B-93C1-2A7F1148968A}" uniqueName="786" name="Sentencias por Receptación de Vehículos Motorizados" queryTableFieldId="786"/>
    <tableColumn id="787" xr3:uid="{CBD98894-699B-4ED4-BE12-7E4AABA66F25}" uniqueName="787" name="Sentencias por Receta Innecesaria de Drogas" queryTableFieldId="787"/>
    <tableColumn id="788" xr3:uid="{BB407293-E74D-45DD-A5B5-2FEB1309D9A9}" uniqueName="788" name="Sentencias por Remisos (Reclutamiento)" queryTableFieldId="788"/>
    <tableColumn id="789" xr3:uid="{078FEB37-12F8-4DC7-9EA4-6B98578142B5}" uniqueName="789" name="Sentencias por Revelar Información Obtenida en Aplicación de Monitoreo Telemático" queryTableFieldId="789"/>
    <tableColumn id="790" xr3:uid="{9904E7F5-6EA9-47D2-9EDB-037AC22A37A5}" uniqueName="790" name="Sentencias por Riña Pública" queryTableFieldId="790"/>
    <tableColumn id="791" xr3:uid="{9E687C17-DA62-4C4B-9F55-70FBED870FE0}" uniqueName="791" name="Sentencias por Robo (Sólo Crimen)" queryTableFieldId="791"/>
    <tableColumn id="792" xr3:uid="{123D122B-6C04-4FDA-843D-68207F80242B}" uniqueName="792" name="Sentencias por Robo Calificado" queryTableFieldId="792"/>
    <tableColumn id="793" xr3:uid="{C7F7C18D-86EB-4A79-A44F-3C7009F3B9A6}" uniqueName="793" name="Sentencias por Robo con Castración, Mutilación o Lesiones Graves Gravísimas" queryTableFieldId="793"/>
    <tableColumn id="794" xr3:uid="{57D2CAB9-83C6-424A-A86B-3379072D7B9A}" uniqueName="794" name="Sentencias por Robo con Fuerza de Cajeros Automáticos" queryTableFieldId="794"/>
    <tableColumn id="795" xr3:uid="{8E5423D3-282B-49AF-B779-DE6FCD545334}" uniqueName="795" name="Sentencias por Robo con Fuerza en Las Cosas" queryTableFieldId="795"/>
    <tableColumn id="796" xr3:uid="{CF88B084-D5BC-45F5-9994-C797DF8987A1}" uniqueName="796" name="Sentencias por Robo con Homicidio" queryTableFieldId="796"/>
    <tableColumn id="797" xr3:uid="{C2CE09D3-46E9-4FCB-849D-8DF32A1AAECD}" uniqueName="797" name="Sentencias por Robo con Intimidación" queryTableFieldId="797"/>
    <tableColumn id="798" xr3:uid="{3D5552FF-0BAA-4EC9-B0F0-E6D3E97C5B85}" uniqueName="798" name="Sentencias por Robo con Lesiones Graves Gravísimas" queryTableFieldId="798"/>
    <tableColumn id="799" xr3:uid="{2B6BAB79-EC22-4A26-BD77-04882DC57553}" uniqueName="799" name="Sentencias por Robo con Retención de Víctimas o con Lesiones Graves" queryTableFieldId="799"/>
    <tableColumn id="800" xr3:uid="{F15BA411-10E9-444B-A2E7-43B7D0EB59E0}" uniqueName="800" name="Sentencias por Robo con Retencion de Victimas o Lesiones Graves" queryTableFieldId="800"/>
    <tableColumn id="801" xr3:uid="{9E0D475C-EC89-4D66-839A-18213E1F3702}" uniqueName="801" name="Sentencias por Robo con Violación" queryTableFieldId="801"/>
    <tableColumn id="802" xr3:uid="{6E3D7FE6-269D-44A6-8F9D-8E518CA5E706}" uniqueName="802" name="Sentencias por Robo con Violencia" queryTableFieldId="802"/>
    <tableColumn id="803" xr3:uid="{20CC5203-43B7-47E5-9334-439E6ED1D2A4}" uniqueName="803" name="Sentencias por Robo con Violencia, Intimidación de Vehículo Motorizado" queryTableFieldId="803"/>
    <tableColumn id="804" xr3:uid="{53589421-1393-4715-9F94-8031E74F27AB}" uniqueName="804" name="Sentencias por Robo de Vehículo Motorizado" queryTableFieldId="804"/>
    <tableColumn id="805" xr3:uid="{2AE74503-A2B4-4B17-B359-DAB7562111CA}" uniqueName="805" name="Sentencias por Robo en Bienes Nacionales de Uso Público o Sitios no Destino a la Habitación" queryTableFieldId="805"/>
    <tableColumn id="806" xr3:uid="{E36E8453-34D3-479A-BF8C-97909D1BD7E7}" uniqueName="806" name="Sentencias por Robo en Lugar Habitado o Destinado a la Habitación" queryTableFieldId="806"/>
    <tableColumn id="807" xr3:uid="{A1D665B1-B9F2-4958-AECC-B5C0F7531E77}" uniqueName="807" name="Sentencias por Robo en Lugar No Habitado" queryTableFieldId="807"/>
    <tableColumn id="808" xr3:uid="{AA78151B-D0E6-4F54-986F-E9F47DEEE3EA}" uniqueName="808" name="Sentencias por Robo o Hurto de Material de Guerra" queryTableFieldId="808"/>
    <tableColumn id="809" xr3:uid="{62DAA858-F2C4-4854-BB2B-60EDD9F1DD5D}" uniqueName="809" name="Sentencias por Robo por Sorpresa" queryTableFieldId="809"/>
    <tableColumn id="810" xr3:uid="{731DB6B8-E5BE-422C-B0B8-A1813E7A0869}" uniqueName="810" name="Sentencias por Rotura de Sellos" queryTableFieldId="810"/>
    <tableColumn id="811" xr3:uid="{A38B7316-0F8F-4E59-990A-C73726C8DEE4}" uniqueName="811" name="Sentencias por Sabotaje Informático" queryTableFieldId="811"/>
    <tableColumn id="812" xr3:uid="{67DCBF36-539C-444E-B024-797449E0CF61}" uniqueName="812" name="Sentencias por Secuestro" queryTableFieldId="812"/>
    <tableColumn id="813" xr3:uid="{68064D35-0A7D-4753-8D11-9C38845851C1}" uniqueName="813" name="Sentencias por Secuestro con Homicidio" queryTableFieldId="813"/>
    <tableColumn id="814" xr3:uid="{CE589A64-4367-4D91-B767-73394E91FD6C}" uniqueName="814" name="Sentencias por Secuestro con Homicidio, Violación o Lesiones" queryTableFieldId="814"/>
    <tableColumn id="815" xr3:uid="{DB4D9294-4C4A-475B-B9AC-57DCBCF4A7D3}" uniqueName="815" name="Sentencias por Secuestro con Lesiones" queryTableFieldId="815"/>
    <tableColumn id="816" xr3:uid="{82B22A15-4436-4394-836A-8125EB538FC8}" uniqueName="816" name="Sentencias por Secuestro con Violación" queryTableFieldId="816"/>
    <tableColumn id="817" xr3:uid="{A39BB16B-F20C-4B34-AD20-29294717EFD0}" uniqueName="817" name="Sentencias por Soborno Funcionario Público Extranjero, Persona Jurídica" queryTableFieldId="817"/>
    <tableColumn id="818" xr3:uid="{50155DD1-0B06-4E81-8716-3FDC4CA62B8E}" uniqueName="818" name="Sentencias por Soborno Funcionario Público Extranjero, Persona Natural" queryTableFieldId="818"/>
    <tableColumn id="819" xr3:uid="{596318A1-E655-4522-92A9-49798F67B189}" uniqueName="819" name="Sentencias por Soborno, Persona Juridica" queryTableFieldId="819"/>
    <tableColumn id="820" xr3:uid="{4AD82EF7-384B-4B12-A6A2-5E9501DE6BCB}" uniqueName="820" name="Sentencias por Sodomía" queryTableFieldId="820"/>
    <tableColumn id="821" xr3:uid="{5D6464AA-0C5E-4B43-AECC-3A7BAB37965E}" uniqueName="821" name="Sentencias por Suministro de Hidrocarburos Aromáticos a Menores" queryTableFieldId="821"/>
    <tableColumn id="822" xr3:uid="{A8A9A760-D0EF-4BC7-ABAE-DF7832ACADF1}" uniqueName="822" name="Sentencias por Suministro Indebido de Drogas" queryTableFieldId="822"/>
    <tableColumn id="823" xr3:uid="{75D57EAB-76DD-4B12-910D-028879EE4DCC}" uniqueName="823" name="Sentencias por Sustracción de Menores" queryTableFieldId="823"/>
    <tableColumn id="824" xr3:uid="{81D8FFC3-FD14-4855-B3E3-AD92DCB5F44C}" uniqueName="824" name="Sentencias por Tacha Falsa de Firma Auténtica" queryTableFieldId="824"/>
    <tableColumn id="825" xr3:uid="{1A592156-36F9-4567-B9D2-22A229F6651E}" uniqueName="825" name="Sentencias por Tacha Falsa de Firma Auténtica Acción Penal Pública" queryTableFieldId="825"/>
    <tableColumn id="826" xr3:uid="{D32A6732-18D5-4AAF-8C2C-1F2064A6F3F8}" uniqueName="826" name="Sentencias por Tolerancia al Tráfico o Consumo de Drogas" queryTableFieldId="826"/>
    <tableColumn id="827" xr3:uid="{D1541818-29F7-4C15-8875-9274EB6557C8}" uniqueName="827" name="Sentencias por Tormentos a Detenidos" queryTableFieldId="827"/>
    <tableColumn id="828" xr3:uid="{46E5F840-17E3-4F7A-8CA5-062FEF6D97B8}" uniqueName="828" name="Sentencias por Tortura con Cuasidelito" queryTableFieldId="828"/>
    <tableColumn id="829" xr3:uid="{654482B2-1637-45BA-BC7C-78896B95009A}" uniqueName="829" name="Sentencias por Tortura con Homicidio" queryTableFieldId="829"/>
    <tableColumn id="830" xr3:uid="{76814EF1-5B44-4FF2-87DE-85770754BE52}" uniqueName="830" name="Sentencias por Tortura con Violación, Abuso Sexual Agravado/Otros" queryTableFieldId="830"/>
    <tableColumn id="831" xr3:uid="{A215A2A8-1792-4939-B261-D31DE41E331B}" uniqueName="831" name="Sentencias por Tortura para Anular Voluntad" queryTableFieldId="831"/>
    <tableColumn id="832" xr3:uid="{2CD0E3E3-61EA-4F98-B3A6-2743190BEC64}" uniqueName="832" name="Sentencias por Torturas Cometidas por Funcionarios Público" queryTableFieldId="832"/>
    <tableColumn id="833" xr3:uid="{30431DAE-0D8F-4C32-88E6-1BD70B41AE7C}" uniqueName="833" name="Sentencias por Torturas por Particulares en Ejercicio de Funciones Públicas o Consentimiento de un Agente del Estado" queryTableFieldId="833"/>
    <tableColumn id="834" xr3:uid="{A74D4CD2-CBE7-4B2F-885D-93B0EC11ECE5}" uniqueName="834" name="Sentencias por Tráfico de Armas" queryTableFieldId="834"/>
    <tableColumn id="835" xr3:uid="{E32B1FAD-7EA1-4317-A0CC-EA0C5EAB4E25}" uniqueName="835" name="Sentencias por Tráfico de Especies Vegetales" queryTableFieldId="835"/>
    <tableColumn id="836" xr3:uid="{C0768C84-CA92-4506-8E43-202B902BB7A7}" uniqueName="836" name="Sentencias por Tráfico de Influencias" queryTableFieldId="836"/>
    <tableColumn id="837" xr3:uid="{51C55932-C805-4F0F-81B4-3FFBAEA491CC}" uniqueName="837" name="Sentencias por Tráfico de Inmigrantes Cometidos por Funcionarios Público" queryTableFieldId="837"/>
    <tableColumn id="838" xr3:uid="{4FAB0F47-6066-42FB-BDC4-F9C53F882C25}" uniqueName="838" name="Sentencias por Trafico de Migrantes" queryTableFieldId="838"/>
    <tableColumn id="839" xr3:uid="{B4F48026-9C02-4683-806C-B404D2C66FEF}" uniqueName="839" name="Sentencias por Tráfico de Órganos Incluyendo los Provenientes de Aborto" queryTableFieldId="839"/>
    <tableColumn id="840" xr3:uid="{8C6D3CE8-3A67-442C-9ADD-DC970B78FC1D}" uniqueName="840" name="Sentencias por Tráfico de Pequeñas Cantidades" queryTableFieldId="840"/>
    <tableColumn id="841" xr3:uid="{EADFD5FF-1571-4248-AA9E-0760D1750975}" uniqueName="841" name="Sentencias por Tráfico de Residuos Peligrosos" queryTableFieldId="841"/>
    <tableColumn id="842" xr3:uid="{73D4DC7B-C3EA-44B7-8C42-02ED1EB72AF4}" uniqueName="842" name="Sentencias por Tráfico Ilícito de Drogas" queryTableFieldId="842"/>
    <tableColumn id="843" xr3:uid="{3852A3EE-952A-4D63-BF8C-7CD65E400689}" uniqueName="843" name="Sentencias por Traición, Espionaje y Demás Delitos Contra Soberanía y Seguridad Estado" queryTableFieldId="843"/>
    <tableColumn id="844" xr3:uid="{B97EE03C-ADD6-4816-A10A-7800FBB0B678}" uniqueName="844" name="Sentencias por Transporte de Desechos a Vertederos Clandestinos" queryTableFieldId="844"/>
    <tableColumn id="845" xr3:uid="{BE5AA7BB-482B-462E-BE11-9FC534365779}" uniqueName="845" name="Sentencias por Transporte o Distribucion de Gas E Instalaciones Clandestinas" queryTableFieldId="845"/>
    <tableColumn id="846" xr3:uid="{72F227E1-E43B-4EF9-B966-7A8A51B9ABEA}" uniqueName="846" name="Sentencias por Trata de Personas" queryTableFieldId="846"/>
    <tableColumn id="847" xr3:uid="{11D4A8F5-0132-43C7-AFB5-3D1ED2818031}" uniqueName="847" name="Sentencias por Trata de Personas para la Explotación Sexual" queryTableFieldId="847"/>
    <tableColumn id="848" xr3:uid="{D13E268E-9E62-4528-9CCA-34ED0184FA3F}" uniqueName="848" name="Sentencias por Trata Personas Menores de 18 Años" queryTableFieldId="848"/>
    <tableColumn id="849" xr3:uid="{A39176F1-3814-48A5-9AA8-A8A5B127BB9F}" uniqueName="849" name="Sentencias por Trata Personas para Trabajos Forzados y Otros" queryTableFieldId="849"/>
    <tableColumn id="850" xr3:uid="{720074B2-1789-4759-ABFB-403B7A2661D7}" uniqueName="850" name="Sentencias por Tratos Degradantes a Personas Vulnerables" queryTableFieldId="850"/>
    <tableColumn id="851" xr3:uid="{048D76C0-301C-4209-96DA-8F6ECC6B7A54}" uniqueName="851" name="Sentencias por Ultraje Público a Las Buenas Costumbres" queryTableFieldId="851"/>
    <tableColumn id="852" xr3:uid="{80992CA7-E6D8-49DF-B6F6-2EF7459427F3}" uniqueName="852" name="Sentencias por Ultraje Público Buenas Costumbres por Medio Comunicación Social" queryTableFieldId="852"/>
    <tableColumn id="853" xr3:uid="{25236B98-0F06-43E6-9A55-C0AD73A55D2D}" uniqueName="853" name="Sentencias por Uso de Uniforme o Insignias de FF.AA. o Carabineros de Chile" queryTableFieldId="853"/>
    <tableColumn id="854" xr3:uid="{EF92FC4E-4782-484A-8287-813DD440E4E0}" uniqueName="854" name="Sentencias por Uso Fraudulento de Tarjetas o Medios de Pago" queryTableFieldId="854"/>
    <tableColumn id="855" xr3:uid="{A60161B4-3EC4-4EED-A274-CC563056FAB6}" uniqueName="855" name="Sentencias por Uso Ilícito Fuego" queryTableFieldId="855"/>
    <tableColumn id="856" xr3:uid="{7554A4E3-1016-4770-8299-AD14288DADEA}" uniqueName="856" name="Sentencias por Uso, Facilitación o Transporte de Hilo Curado" queryTableFieldId="856"/>
    <tableColumn id="857" xr3:uid="{C0A26A2E-AFDA-4D6E-8D64-F900DFBC5575}" uniqueName="857" name="Sentencias por Usura" queryTableFieldId="857"/>
    <tableColumn id="858" xr3:uid="{B409C4E8-342E-4363-B085-363D03F48C78}" uniqueName="858" name="Sentencias por Usurpación" queryTableFieldId="858"/>
    <tableColumn id="859" xr3:uid="{3521D42F-4AF4-4B67-90CC-54F3F5B5D15A}" uniqueName="859" name="Sentencias por Usurpación de Aguas" queryTableFieldId="859"/>
    <tableColumn id="860" xr3:uid="{BF95AE3A-6420-403B-AD2E-A1181F9ACA78}" uniqueName="860" name="Sentencias por Usurpación de Atribuciones de Empleados Públicos y Judiciales" queryTableFieldId="860"/>
    <tableColumn id="861" xr3:uid="{B2C31C3D-D6F2-44C2-9092-332794FA2726}" uniqueName="861" name="Sentencias por Usurpación de Estado Civil" queryTableFieldId="861"/>
    <tableColumn id="862" xr3:uid="{1FD62515-562D-4E67-B5A2-28364FF110DC}" uniqueName="862" name="Sentencias por Usurpación de Nombre" queryTableFieldId="862"/>
    <tableColumn id="863" xr3:uid="{8A961206-2294-4407-85D3-EEDA13E92A82}" uniqueName="863" name="Sentencias por Usurpación de Propiedad, Descubrimiento o Producción" queryTableFieldId="863"/>
    <tableColumn id="864" xr3:uid="{87A9D97D-4906-4193-9FA5-0A50A1B39DE1}" uniqueName="864" name="Sentencias por Usurpación No Violenta" queryTableFieldId="864"/>
    <tableColumn id="865" xr3:uid="{B9E252D5-0B7D-47D1-9909-4CDE9D5F10FF}" uniqueName="865" name="Sentencias por Usurpación Violenta" queryTableFieldId="865"/>
    <tableColumn id="866" xr3:uid="{6C38621C-C01B-4533-88EA-8CFF90A60782}" uniqueName="866" name="Sentencias por Utilización Sin Autorización de Obras de Dominio Ajeno Protegidas por la Ley" queryTableFieldId="866"/>
    <tableColumn id="867" xr3:uid="{8B785C17-7A22-4308-B52E-D0E5EDB4D929}" uniqueName="867" name="Sentencias por Veedor/Liquidador Realice Conducta Señalada" queryTableFieldId="867"/>
    <tableColumn id="868" xr3:uid="{1224C5EC-87D9-40D0-8385-E7D8696EBA7B}" uniqueName="868" name="Sentencias por Venta Ilícita de Obras Protegidas por Ley de Propiedad Intelectual" queryTableFieldId="868"/>
    <tableColumn id="869" xr3:uid="{2AFB9EA2-43F5-49D1-8599-2F4740FB0322}" uniqueName="869" name="Sentencias por Vigilancia Privada No Autorizada" queryTableFieldId="869"/>
    <tableColumn id="870" xr3:uid="{4DB200D3-0072-42A2-87C7-9067D973B212}" uniqueName="870" name="Sentencias por Violación" queryTableFieldId="870"/>
    <tableColumn id="871" xr3:uid="{5E364D56-BB69-4975-8340-DBE102B7C69F}" uniqueName="871" name="Sentencias por Violación con Homicidio o Femicidio" queryTableFieldId="871"/>
    <tableColumn id="872" xr3:uid="{33F84EF1-CA4E-46D3-BC95-EEB800CBDCE9}" uniqueName="872" name="Sentencias por Violación de Mayor de 14 Años" queryTableFieldId="872"/>
    <tableColumn id="873" xr3:uid="{522A3D90-A07C-43F5-B023-E31F88783301}" uniqueName="873" name="Sentencias por Violación de Menor de 14 Años" queryTableFieldId="873"/>
    <tableColumn id="874" xr3:uid="{BFFDEDC1-E202-4B10-8AF0-A372B10DA7DF}" uniqueName="874" name="Sentencias por Violación de Morada" queryTableFieldId="874"/>
    <tableColumn id="875" xr3:uid="{E44485EC-1C47-4690-BFBC-D13251A3A060}" uniqueName="875" name="Sentencias por Violación de Secretos" queryTableFieldId="875"/>
    <tableColumn id="876" xr3:uid="{040E9915-67D7-482F-9B13-DEED1CDB46D2}" uniqueName="876" name="Sentencias por Violación de Secretos de Fábrica" queryTableFieldId="876"/>
    <tableColumn id="877" xr3:uid="{1E35ECCA-8A73-4FC5-8C77-538F11E25370}" uniqueName="877" name="Sentencias por Violencia en Los Estadios" queryTableFieldId="877"/>
    <tableColumn id="878" xr3:uid="{DF60182F-F6A3-4875-89B5-B13F6A34BCDA}" uniqueName="878" name="Sentencias por Corrupción" queryTableFieldId="878"/>
    <tableColumn id="879" xr3:uid="{279D1722-E2F4-4203-A9FA-0A2FC74A1D64}" uniqueName="879" name="Sentencias por Crimen Organizado y Lavado de Dinero" queryTableFieldId="879"/>
    <tableColumn id="880" xr3:uid="{33AD32BC-032E-4B6A-A2A3-4AC77ECDCD1F}" uniqueName="880" name="Sentencias por Delitos Cometidos por Empleados y Funcionarios Públicos" queryTableFieldId="880"/>
    <tableColumn id="881" xr3:uid="{8A38E128-E80D-433C-94D1-9BF44C14314C}" uniqueName="881" name="Sentencias por Delitos Contra el Estado Civil y la Familia" queryTableFieldId="881"/>
    <tableColumn id="882" xr3:uid="{6F197335-549D-493B-82C2-8A2418CCBF51}" uniqueName="882" name="Sentencias por Delitos Contra el Honor" queryTableFieldId="882"/>
    <tableColumn id="883" xr3:uid="{738E9FB4-FCA6-423B-A937-BE11712EDE9B}" uniqueName="883" name="Sentencias por Delitos Contra el Medioambientales y Seres Vivos" queryTableFieldId="883"/>
    <tableColumn id="884" xr3:uid="{EAFE9690-8708-4C02-A9F7-E9C0DA8892B7}" uniqueName="884" name="Sentencias por Delitos Contra el Orden Público, Funcionarios o Agentes del Estado" queryTableFieldId="884"/>
    <tableColumn id="885" xr3:uid="{B9E66FA2-6602-4233-A3AA-C86DA9647CD5}" uniqueName="885" name="Sentencias por Delitos Contra la Administración de la Justicia" queryTableFieldId="885"/>
    <tableColumn id="886" xr3:uid="{BD0FA7D0-EF76-4F2A-8B5B-500952449D16}" uniqueName="886" name="Sentencias por Delitos Contra la Fé Pública" queryTableFieldId="886"/>
    <tableColumn id="887" xr3:uid="{6A275100-047D-4E8C-9050-9AC69351F4E0}" uniqueName="887" name="Sentencias por Delitos Contra la Intimidad y la Libertad" queryTableFieldId="887"/>
    <tableColumn id="888" xr3:uid="{D61F8103-0AF3-4CB7-92CD-13807157A8D4}" uniqueName="888" name="Sentencias por Delitos Contra la Propiedad y el Patrimonio" queryTableFieldId="888"/>
    <tableColumn id="889" xr3:uid="{680A220F-D47C-4849-8FCF-876639EED2F6}" uniqueName="889" name="Sentencias por Delitos Contra la Salud Pública" queryTableFieldId="889"/>
    <tableColumn id="890" xr3:uid="{8EE03585-FEB0-42C5-9BF9-3C9FE7FF403B}" uniqueName="890" name="Sentencias por Delitos Contra la Seguridad" queryTableFieldId="890"/>
    <tableColumn id="891" xr3:uid="{7B51A4F8-6CD7-474D-A8A1-74DA3977CC31}" uniqueName="891" name="Sentencias por Delitos Contra la Vida, Integridad o Dignidad Personal" queryTableFieldId="891"/>
    <tableColumn id="892" xr3:uid="{7F5CF1EC-4EE1-4DA2-A48C-C3454ABFB885}" uniqueName="892" name="Sentencias por Delitos Contra las Personas" queryTableFieldId="892"/>
    <tableColumn id="893" xr3:uid="{7F3F4697-D13C-4DD3-B8C0-27B9A9A89EDD}" uniqueName="893" name="Sentencias por Delitos de Tenecia y Porte de Armas" queryTableFieldId="893"/>
    <tableColumn id="894" xr3:uid="{DC97D0E3-52A9-4EBF-AB18-3957F584F232}" uniqueName="894" name="Sentencias por Delitos e Infracciones de Tránsito" queryTableFieldId="894"/>
    <tableColumn id="895" xr3:uid="{E8F9A0E3-072D-43D6-A968-3DECD548C11E}" uniqueName="895" name="Sentencias por Delitos Económicos" queryTableFieldId="895"/>
    <tableColumn id="896" xr3:uid="{D5816EFA-27A2-4748-A6C0-D9924A7F44F7}" uniqueName="896" name="Sentencias por Delitos Electorales" queryTableFieldId="896"/>
    <tableColumn id="897" xr3:uid="{925B1022-D3A4-4715-B481-4C449FE7E805}" uniqueName="897" name="Sentencias por Delitos Informáticos" queryTableFieldId="897"/>
    <tableColumn id="898" xr3:uid="{78A83F4F-3ECA-4A28-A11E-A679E0283E63}" uniqueName="898" name="Sentencias por Delitos Laborales" queryTableFieldId="898"/>
    <tableColumn id="899" xr3:uid="{27D7493D-8244-4817-9C2B-62D9C6E07A2E}" uniqueName="899" name="Sentencias por Delitos Migratorios" queryTableFieldId="899"/>
    <tableColumn id="900" xr3:uid="{206240C8-C774-4361-B885-201420AFEE84}" uniqueName="900" name="Sentencias por Delitos Militares" queryTableFieldId="900"/>
    <tableColumn id="901" xr3:uid="{7AF339BB-8FAE-45D4-B0BC-611FF5CD5EDA}" uniqueName="901" name="Sentencias por Delitos Sexuales" queryTableFieldId="901"/>
    <tableColumn id="902" xr3:uid="{3D32A5D7-9317-49ED-A227-A3F63E5FD2DF}" uniqueName="902" name="Sentencias por Delitos Tributarios" queryTableFieldId="902"/>
    <tableColumn id="903" xr3:uid="{E5B1DE1B-F8E3-4E6A-8975-A6F2772C0D97}" uniqueName="903" name="Sentencias por Delitos Urbanísticos y de Servicios Públicos" queryTableFieldId="903"/>
    <tableColumn id="904" xr3:uid="{F1D7B1BA-3C00-4422-954B-B3C71A43B15C}" uniqueName="904" name="Sentencias por Delitos Violentos " queryTableFieldId="904"/>
    <tableColumn id="905" xr3:uid="{EE7179AC-0BCF-4F2B-926E-255558259590}" uniqueName="905" name="Sentencias por Drogas " queryTableFieldId="905"/>
    <tableColumn id="906" xr3:uid="{E07B360D-6B61-4932-BC67-F3ABDB3524F8}" uniqueName="906" name="Sentencias por Otros Delitos" queryTableFieldId="906"/>
    <tableColumn id="907" xr3:uid="{F491BE02-C9A6-479A-86BF-35459038394D}" uniqueName="907" name="Tasa por 100 mil habitantes de Aprehensiones por Homicidios" queryTableFieldId="907"/>
    <tableColumn id="908" xr3:uid="{C88046BB-35C6-46AC-8777-97919E69475E}" uniqueName="908" name="Tasa por 100 mil habitantes de Aprehensiones por Hurtos" queryTableFieldId="908"/>
    <tableColumn id="909" xr3:uid="{CD870F05-DF0F-4675-9DC8-2E5CBFD39E90}" uniqueName="909" name="Tasa por 100 mil habitantes de Aprehensiones por Lesiones" queryTableFieldId="909"/>
    <tableColumn id="910" xr3:uid="{21211BB9-1982-44F2-946B-431422231FE2}" uniqueName="910" name="Tasa por 100 mil habitantes de Aprehensiones por Otros Robos con Fuerza" queryTableFieldId="910"/>
    <tableColumn id="911" xr3:uid="{760631CA-AA72-41FA-96F4-CCDC9A48B29C}" uniqueName="911" name="Tasa por 100 mil habitantes de Aprehensiones por Robo Accesorio Vehículo" queryTableFieldId="911"/>
    <tableColumn id="912" xr3:uid="{03F33D95-DDD7-456D-A520-15073A53C1ED}" uniqueName="912" name="Tasa por 100 mil habitantes de Aprehensiones por Robo con Violencia o Intimidación" queryTableFieldId="912"/>
    <tableColumn id="913" xr3:uid="{5C819693-A8AA-478F-8682-5ABD77004485}" uniqueName="913" name="Tasa por 100 mil habitantes de Aprehensiones por Robo de Vehículo" queryTableFieldId="913"/>
    <tableColumn id="914" xr3:uid="{C095EDFE-82A6-49A6-8FCF-A8482637A3D6}" uniqueName="914" name="Tasa por 100 mil habitantes de Aprehensiones por Robo Lugar Habitado" queryTableFieldId="914"/>
    <tableColumn id="915" xr3:uid="{2FD3AFAA-EE74-4FF9-AF63-63EF4C31A7F9}" uniqueName="915" name="Tasa por 100 mil habitantes de Aprehensiones por Robo Lugar No Habitado" queryTableFieldId="915"/>
    <tableColumn id="916" xr3:uid="{47D9DE7F-D6AD-4A6A-8D2D-1E55E3EC2C27}" uniqueName="916" name="Tasa por 100 mil habitantes de Aprehensiones por Robo por Sorpresa" queryTableFieldId="916"/>
    <tableColumn id="917" xr3:uid="{B0E25F93-38A8-4362-A35C-B20279CC9F34}" uniqueName="917" name="Tasa por 100 mil habitantes de Aprehensiones por Violación" queryTableFieldId="917"/>
    <tableColumn id="918" xr3:uid="{797DE329-9E7C-45E2-AB3A-A58FEB863FA7}" uniqueName="918" name="Tasa por 100 mil habitantes de Casos Policiales por Homicidios" queryTableFieldId="918"/>
    <tableColumn id="919" xr3:uid="{DC950E88-8185-4E74-BF97-626FB782AD62}" uniqueName="919" name="Tasa por 100 mil habitantes de Casos Policiales por Hurtos" queryTableFieldId="919"/>
    <tableColumn id="920" xr3:uid="{644585F2-B711-4FDA-90BA-F2E4D12A3FB8}" uniqueName="920" name="Tasa por 100 mil habitantes de Casos Policiales por Lesiones" queryTableFieldId="920"/>
    <tableColumn id="921" xr3:uid="{F248B627-FFBC-4BC3-9DF0-DAA58580CB2A}" uniqueName="921" name="Tasa por 100 mil habitantes de Casos Policiales por Otros Robos con Fuerza" queryTableFieldId="921"/>
    <tableColumn id="922" xr3:uid="{80F4E2E0-4291-488F-AD3D-8FEE8A21C62A}" uniqueName="922" name="Tasa por 100 mil habitantes de Casos Policiales por Robo Accesorio Vehículo" queryTableFieldId="922"/>
    <tableColumn id="923" xr3:uid="{9FB7E4FF-DBB1-4367-A013-07D7451A2280}" uniqueName="923" name="Tasa por 100 mil habitantes de Casos Policiales por Robo con Violencia o Intimidación" queryTableFieldId="923"/>
    <tableColumn id="924" xr3:uid="{5A7F397A-23CD-4BF4-A58D-B1534B885D69}" uniqueName="924" name="Tasa por 100 mil habitantes de Casos Policiales por Robo de Vehículo" queryTableFieldId="924"/>
    <tableColumn id="925" xr3:uid="{3DABAB05-95C5-4A64-AEBB-DE7B2E1E766B}" uniqueName="925" name="Tasa por 100 mil habitantes de Casos Policiales por Robo Lugar Habitado" queryTableFieldId="925"/>
    <tableColumn id="926" xr3:uid="{D0D380F3-8C9F-4ADE-A144-7995770B2AC1}" uniqueName="926" name="Tasa por 100 mil habitantes de Casos Policiales por Robo Lugar No Habitado" queryTableFieldId="926"/>
    <tableColumn id="927" xr3:uid="{5068D924-55A9-4E22-9420-3E92374713E1}" uniqueName="927" name="Tasa por 100 mil habitantes de Casos Policiales por Robo por Sorpresa" queryTableFieldId="927"/>
    <tableColumn id="928" xr3:uid="{1DA197B0-F2C4-4FE0-B908-2B543E18DEAC}" uniqueName="928" name="Tasa por 100 mil habitantes de Casos Policiales por Violación" queryTableFieldId="928"/>
    <tableColumn id="929" xr3:uid="{36862E61-1946-4DD5-8B0E-2922AB711A32}" uniqueName="929" name="Tasa por 100 mil habitantes de Denuncias por Homicidios" queryTableFieldId="929"/>
    <tableColumn id="930" xr3:uid="{5AA6863F-24E1-414E-8913-A94F2DE1ACD8}" uniqueName="930" name="Tasa por 100 mil habitantes de Denuncias por Hurtos" queryTableFieldId="930"/>
    <tableColumn id="931" xr3:uid="{80369AED-53FE-49D4-87B0-A1E17A9B7817}" uniqueName="931" name="Tasa por 100 mil habitantes de Denuncias por Lesiones" queryTableFieldId="931"/>
    <tableColumn id="932" xr3:uid="{85012C0E-F1E3-4AC8-B2EE-0B12E7B9CB39}" uniqueName="932" name="Tasa por 100 mil habitantes de Denuncias por Otros Robos con Fuerza" queryTableFieldId="932"/>
    <tableColumn id="933" xr3:uid="{C2514A2B-A90B-4BA9-A76D-FF762164F250}" uniqueName="933" name="Tasa por 100 mil habitantes de Denuncias por Robo Accesorio Vehículo" queryTableFieldId="933"/>
    <tableColumn id="934" xr3:uid="{16365654-51E2-43A2-BFEB-B4EA3AFFD20C}" uniqueName="934" name="Tasa por 100 mil habitantes de Denuncias por Robo con Violencia o Intimidación" queryTableFieldId="934"/>
    <tableColumn id="935" xr3:uid="{894D2793-2FAB-450F-ABE8-EE8EA2BF8D78}" uniqueName="935" name="Tasa por 100 mil habitantes de Denuncias por Robo de Vehículo" queryTableFieldId="935"/>
    <tableColumn id="936" xr3:uid="{4D6B4FC8-7D0C-4A6D-A188-F65FE984B840}" uniqueName="936" name="Tasa por 100 mil habitantes de Denuncias por Robo Lugar Habitado" queryTableFieldId="936"/>
    <tableColumn id="937" xr3:uid="{4F707365-46A3-4552-B2F2-5F7B3F9EC3EF}" uniqueName="937" name="Tasa por 100 mil habitantes de Denuncias por Robo Lugar No Habitado" queryTableFieldId="937"/>
    <tableColumn id="938" xr3:uid="{06D9C88B-0E67-4082-B9B7-76290BC905E9}" uniqueName="938" name="Tasa por 100 mil habitantes de Denuncias por Robo por Sorpresa" queryTableFieldId="938"/>
    <tableColumn id="939" xr3:uid="{9B9F1789-4E86-42DB-8E71-DD23750E68EA}" uniqueName="939" name="Tasa por 100 mil habitantes de Denuncias por Violación" queryTableFieldId="939"/>
    <tableColumn id="940" xr3:uid="{D5EC958D-60D4-48F9-8B37-0B7FFA79C254}" uniqueName="940" name="Tasa por 100 mil habitantes de Detenciones por Homicidios" queryTableFieldId="940"/>
    <tableColumn id="941" xr3:uid="{77451694-8119-456F-A4C2-87786721AF1B}" uniqueName="941" name="Tasa por 100 mil habitantes de Detenciones por Hurtos" queryTableFieldId="941"/>
    <tableColumn id="942" xr3:uid="{ADEA4567-1C18-45AF-BC23-3E1ABCFC74D8}" uniqueName="942" name="Tasa por 100 mil habitantes de Detenciones por Lesiones" queryTableFieldId="942"/>
    <tableColumn id="943" xr3:uid="{8A06AA07-BFC6-40B1-AD39-5721746DB17B}" uniqueName="943" name="Tasa por 100 mil habitantes de Detenciones por Otros Robos con Fuerza" queryTableFieldId="943"/>
    <tableColumn id="944" xr3:uid="{3FE6758D-241D-4B4E-8C14-C02F7068E977}" uniqueName="944" name="Tasa por 100 mil habitantes de Detenciones por Robo Accesorio Vehículo" queryTableFieldId="944"/>
    <tableColumn id="945" xr3:uid="{705D9C6D-20B6-4C89-9989-5C9C0706926B}" uniqueName="945" name="Tasa por 100 mil habitantes de Detenciones por Robo con Violencia o Intimidación" queryTableFieldId="945"/>
    <tableColumn id="946" xr3:uid="{5DBD4499-8387-4F80-93F8-6D9C14D3E046}" uniqueName="946" name="Tasa por 100 mil habitantes de Detenciones por Robo de Vehículo" queryTableFieldId="946"/>
    <tableColumn id="947" xr3:uid="{ED5BF396-5C84-4DED-81B4-F8982172B8A1}" uniqueName="947" name="Tasa por 100 mil habitantes de Detenciones por Robo Lugar Habitado" queryTableFieldId="947"/>
    <tableColumn id="948" xr3:uid="{48801EB0-DADE-4727-8FFB-B243116795E0}" uniqueName="948" name="Tasa por 100 mil habitantes de Detenciones por Robo Lugar No Habitado" queryTableFieldId="948"/>
    <tableColumn id="949" xr3:uid="{9F62DFCD-6DD1-4D99-A192-46174552C39F}" uniqueName="949" name="Tasa por 100 mil habitantes de Detenciones por Robo por Sorpresa" queryTableFieldId="949"/>
    <tableColumn id="950" xr3:uid="{B03F361C-78DC-4EA2-818F-A867314A552D}" uniqueName="950" name="Tasa por 100 mil habitantes de Detenciones por Violación" queryTableFieldId="950"/>
    <tableColumn id="952" xr3:uid="{ADB9BADA-8674-4BA0-B841-B6BCB2444A59}" uniqueName="952" name="Población rural" queryTableFieldId="952"/>
    <tableColumn id="953" xr3:uid="{5D2C66EF-0430-4FF6-8FCE-A02B6CDC3D08}" uniqueName="953" name="Población urbana" queryTableFieldId="953"/>
    <tableColumn id="954" xr3:uid="{B2F545FF-E430-4939-92C4-D3684A5C1521}" uniqueName="954" name="Cantidad de estudiantes de una carrera del área de agricultura" queryTableFieldId="954"/>
    <tableColumn id="955" xr3:uid="{26CB0ADC-1416-4D5E-91AE-FD6009E1D17D}" uniqueName="955" name="Cantidad de estudiantes de una carrera del área de arquitectura y construcción" queryTableFieldId="955"/>
    <tableColumn id="956" xr3:uid="{7550C8DB-83D3-4F1F-A6D5-19AE715D1A55}" uniqueName="956" name="Cantidad de estudiantes de una carrera del área de artes" queryTableFieldId="956"/>
    <tableColumn id="957" xr3:uid="{C941EB3B-58EA-4A9E-BA96-8DE2A75118DD}" uniqueName="957" name="Cantidad de estudiantes de una carrera del área de bachilleratos y carreras no bien especificadas" queryTableFieldId="957"/>
    <tableColumn id="958" xr3:uid="{C128D650-8888-4E5A-8FFD-F8926AB96FB1}" uniqueName="958" name="Cantidad de estudiantes de una carrera del área de ciencias biológicas y afines" queryTableFieldId="958"/>
    <tableColumn id="959" xr3:uid="{7F667B07-678B-4490-93A4-E901BBEA5D0D}" uniqueName="959" name="Cantidad de estudiantes de una carrera del área de ciencias sociales y del comportamiento" queryTableFieldId="959"/>
    <tableColumn id="960" xr3:uid="{FF7FE68C-9DE6-4E78-8472-866CB059FC3F}" uniqueName="960" name="Cantidad de estudiantes de una carrera del área de derecho" queryTableFieldId="960"/>
    <tableColumn id="961" xr3:uid="{EE65402A-5A0E-4281-AB9C-2DEF58EE32F6}" uniqueName="961" name="Cantidad de estudiantes de una carrera del área de educación comercial y administración" queryTableFieldId="961"/>
    <tableColumn id="962" xr3:uid="{0C871D6D-3423-4AF0-9F43-E7C675575686}" uniqueName="962" name="Cantidad de estudiantes de una carrera del área de humanidades" queryTableFieldId="962"/>
    <tableColumn id="963" xr3:uid="{773BDEA6-C39F-4565-9F75-3A7B956B3814}" uniqueName="963" name="Cantidad de estudiantes de una carrera del área de ingeniería y profesiones afines" queryTableFieldId="963"/>
    <tableColumn id="964" xr3:uid="{C11123E0-3CDF-4B3C-922B-7230E058D56F}" uniqueName="964" name="Cantidad de estudiantes de una carrera del área de matemáticas y estadísticas" queryTableFieldId="964"/>
    <tableColumn id="965" xr3:uid="{ECF43F1D-6D92-4A61-8612-2D01A0768886}" uniqueName="965" name="Cantidad de estudiantes de una carrera del área de medio ambiente" queryTableFieldId="965"/>
    <tableColumn id="966" xr3:uid="{B9ED5D29-7E77-45E7-B412-50F6CC043CDC}" uniqueName="966" name="Cantidad de estudiantes de una carrera del área de periodismo e información" queryTableFieldId="966"/>
    <tableColumn id="967" xr3:uid="{0CFCD507-D06C-439D-8AB4-C8820AEFB5DC}" uniqueName="967" name="Cantidad de estudiantes de postgrado en área de educación" queryTableFieldId="967"/>
    <tableColumn id="968" xr3:uid="{59D2CBC5-3C04-4836-86DF-D9F4AF9242E2}" uniqueName="968" name="Cantidad de estudiantes de pregrado en área de educación" queryTableFieldId="968"/>
    <tableColumn id="969" xr3:uid="{57BAAFEB-BF81-452B-A2E3-6FB15846C32B}" uniqueName="969" name="Cantidad de estudiantes de una carrera del área de salud" queryTableFieldId="969"/>
    <tableColumn id="970" xr3:uid="{01B7546B-B500-4927-8AE7-5AAD645D6680}" uniqueName="970" name="Cantidad de estudiantes de una carrera del área de tecnología de la información y la comunicación" queryTableFieldId="970"/>
    <tableColumn id="971" xr3:uid="{B6CF1CCC-DA5D-4DB6-A029-AF7B1B99C5B4}" uniqueName="971" name="Cantidad de estudiantes de una carrera del área de turismo, hotelería y gastronomía" queryTableFieldId="971"/>
    <tableColumn id="972" xr3:uid="{4FF2070F-EC6B-4323-BDA8-61790233002D}" uniqueName="972" name="Cantidad de estudiantes de una carrera del área de veterinaria" queryTableFieldId="972"/>
    <tableColumn id="973" xr3:uid="{DD890583-A5CF-4DA2-85EC-C2DFCF67CD58}" uniqueName="973" name="Cantidad de estudiantes de una carrera del área de bienestar" queryTableFieldId="973"/>
    <tableColumn id="974" xr3:uid="{21646A5A-FD74-4220-8718-30E845880656}" uniqueName="974" name="Cantidad de estudiantes de una carrera del área de ciencias físicas" queryTableFieldId="974"/>
    <tableColumn id="975" xr3:uid="{290479A0-7CE5-4443-9FC4-2E247C4D4EB8}" uniqueName="975" name="Cantidad de estudiantes de una carrera del área de ciencias naturales, matemáticas y estadísticas sin mayor definición" queryTableFieldId="975"/>
    <tableColumn id="976" xr3:uid="{921CBC04-6FA5-4561-9345-6093E095BBDD}" uniqueName="976" name="Cantidad de estudiantes de una carrera del área de competencias personales y desarrollo" queryTableFieldId="976"/>
    <tableColumn id="977" xr3:uid="{28D62A51-FE9D-4A52-9EF6-42CDBC2C263E}" uniqueName="977" name="Cantidad de estudiantes de una carrera del área de educación" queryTableFieldId="977"/>
    <tableColumn id="978" xr3:uid="{361997E8-7B7E-4C77-87B4-6CA61709F830}" uniqueName="978" name="Cantidad de estudiantes de una carrera del área de industria y producción" queryTableFieldId="978"/>
    <tableColumn id="979" xr3:uid="{5BEE6C84-F3FB-4D8B-9D2A-3A75167D8F81}" uniqueName="979" name="Cantidad de estudiantes de una carrera del área de lenguajes" queryTableFieldId="979"/>
    <tableColumn id="980" xr3:uid="{6AB18BD0-6D64-4142-9979-D3F7958DF15B}" uniqueName="980" name="Cantidad de estudiantes de una carrera del área de pesca" queryTableFieldId="980"/>
    <tableColumn id="981" xr3:uid="{929B609D-0ED0-43C7-8742-E7C9005E949B}" uniqueName="981" name="Cantidad de estudiantes de una carrera del área de servicios de higiene y salud ocupacional" queryTableFieldId="981"/>
    <tableColumn id="982" xr3:uid="{A6767057-6BAD-4933-8D05-5D1C0D5E567D}" uniqueName="982" name="Cantidad de estudiantes de una carrera del área de servicios de seguridad" queryTableFieldId="982"/>
    <tableColumn id="983" xr3:uid="{D811AA1F-5A90-4644-AFC1-E008F59A8E55}" uniqueName="983" name="Cantidad de estudiantes de una carrera del área de servicios de transportes" queryTableFieldId="983"/>
    <tableColumn id="984" xr3:uid="{64C5E13F-1291-4C63-8BA3-74933047084E}" uniqueName="984" name="Cantidad de estudiantes de una carrera del área de servicios personales" queryTableFieldId="984"/>
    <tableColumn id="985" xr3:uid="{52126003-7683-4309-9BDD-E0747B150A06}" uniqueName="985" name="Cantidad de estudiantes de una carrera del área de silvicultura" queryTableFieldId="985"/>
    <tableColumn id="986" xr3:uid="{8B8E454E-9EA9-4FB3-A370-BABA98F89271}" uniqueName="986" name="Cantidad de personas que no saben leer ni escribir" queryTableFieldId="986"/>
    <tableColumn id="987" xr3:uid="{45BB8F4E-8769-436D-A008-76090559680D}" uniqueName="987" name="Cantidad de personas que saben leer y escribir" queryTableFieldId="987"/>
    <tableColumn id="988" xr3:uid="{E2A8682E-6B1F-467B-A3DF-1FF649AD246C}" uniqueName="988" name="Cantidad de personas que no asisten a un establecimiento educacional porque ayudan en la casa o quehacer del hogar" queryTableFieldId="988"/>
    <tableColumn id="989" xr3:uid="{7F63F420-C5C4-44A5-842C-598E84CC5D6D}" uniqueName="989" name="Cantidad de personas que no asisten a un establecimiento educacional por dificultad de acceso o movilización" queryTableFieldId="989"/>
    <tableColumn id="990" xr3:uid="{16E89815-4D87-424E-A50C-301AB2AD1F14}" uniqueName="990" name="Cantidad de personas que no asisten a un establecimiento educacional por dificultad económica" queryTableFieldId="990"/>
    <tableColumn id="991" xr3:uid="{17D9069F-49DD-4E33-82C9-36BFF4DF8850}" uniqueName="991" name="Cantidad de personas que no asisten a un establecimiento educacional por embarazo, maternidad o paternidad" queryTableFieldId="991"/>
    <tableColumn id="992" xr3:uid="{2B24B500-D78B-4875-8BE3-0C7B154DCAA6}" uniqueName="992" name="Cantidad de personas que no asisten a un establecimiento educacional por una enfermedad que los inhabilita" queryTableFieldId="992"/>
    <tableColumn id="993" xr3:uid="{E71DC57A-77FA-48BE-A792-BCF5CA00651C}" uniqueName="993" name="Cantidad de personas que no asisten a un establecimiento educacional porque no les interesa" queryTableFieldId="993"/>
    <tableColumn id="994" xr3:uid="{283A62FB-C052-4D71-80F7-D0234EDB1136}" uniqueName="994" name="Cantidad de personas que no asisten a un establecimiento educacional por problemas de rendimiento" queryTableFieldId="994"/>
    <tableColumn id="995" xr3:uid="{57D85558-3D56-4A70-89F1-7AE7E80F523A}" uniqueName="995" name="Cantidad de personas que no asisten a un establecimiento educacional por problemas familiares" queryTableFieldId="995"/>
    <tableColumn id="996" xr3:uid="{4D7AC257-33F2-4089-95CE-1F3C43A4A0D6}" uniqueName="996" name="Cantidad de personas que no asisten a un establecimiento educacional por tener una discapacidad o necesitar un establecimiento especial" queryTableFieldId="996"/>
    <tableColumn id="997" xr3:uid="{A53BF936-F291-40FF-9F83-F393E1A039FA}" uniqueName="997" name="Cantidad de personas que no asisten a un establecimiento educacional porque trabajan o buscan trabajo" queryTableFieldId="997"/>
    <tableColumn id="998" xr3:uid="{806BF0F9-F2D7-4032-B1F6-E0F9B105C5D2}" uniqueName="998" name="Cantidad de personas que no buscan trabajo porque empezarán pronto o iniciarán actividad por su cuenta" queryTableFieldId="998"/>
    <tableColumn id="999" xr3:uid="{7AD3E4EA-6DB4-493C-95B7-66FADEB1CAC7}" uniqueName="999" name="Cantidad de personas que no buscan trabajo porque son estudiantes" queryTableFieldId="999"/>
    <tableColumn id="1000" xr3:uid="{3E3B74DA-5F27-4D78-82FF-457B18760038}" uniqueName="1000" name="Cantidad de personas que no buscan trabajo porque están enfermas o tienen una discapacidad" queryTableFieldId="1000"/>
    <tableColumn id="1001" xr3:uid="{86FDA475-F6F6-4717-8DDB-5EC3D8CB5E00}" uniqueName="1001" name="Cantidad de personas que no buscan trabajo porque están esperando resultado de gestiones ya emprendidas" queryTableFieldId="1001"/>
    <tableColumn id="1002" xr3:uid="{90C72123-A94F-4E75-8454-BB4F9BF36018}" uniqueName="1002" name="Cantidad de personas que no buscan trabajo porque están jubilados(as), pensionados(as) o montepiados(as)" queryTableFieldId="1002"/>
    <tableColumn id="1003" xr3:uid="{F6183E31-049C-425B-85DD-B29D4DC5BACB}" uniqueName="1003" name="Cantidad de personas que no buscan trabajo porque las reglas, horarios y distancias de trabajos no les acomodan" queryTableFieldId="1003"/>
    <tableColumn id="1004" xr3:uid="{A9E7AE86-F440-4620-BF0D-02DDF61877C3}" uniqueName="1004" name="Cantidad de personas que no buscan trabajo porque no tienen con quien dejar a adultos mayores" queryTableFieldId="1004"/>
    <tableColumn id="1005" xr3:uid="{B556E9B6-61BC-4611-950C-061D67063A45}" uniqueName="1005" name="Cantidad de personas que no buscan trabajo porque no tienen con quien dejar a los niños" queryTableFieldId="1005"/>
    <tableColumn id="1006" xr3:uid="{073BE0C7-9F45-4637-9F93-6A0E71BB8279}" uniqueName="1006" name="Cantidad de personas que no buscan trabajo porque no tienen con quien dejar a otro familiar" queryTableFieldId="1006"/>
    <tableColumn id="1007" xr3:uid="{3977825B-D04C-40B5-A64C-C6C2CFC73A8E}" uniqueName="1007" name="Cantidad de personas que no buscan trabajo porque no tienen interés en trabajar" queryTableFieldId="1007"/>
    <tableColumn id="1008" xr3:uid="{F2A14AB2-3A62-43C8-9981-D9FF2D7B2F99}" uniqueName="1008" name="Cantidad de personas que no buscan trabajo porque ofrecen sueldos muy bajos" queryTableFieldId="1008"/>
    <tableColumn id="1009" xr3:uid="{6CDFE485-BC51-4DE7-9794-4FC60C988C38}" uniqueName="1009" name="Cantidad de personas que no buscan trabajo porque piensan que nadie les dará trabajo" queryTableFieldId="1009"/>
    <tableColumn id="1010" xr3:uid="{E92A52AA-6816-4289-8A30-B8B0B2A72A80}" uniqueName="1010" name="Cantidad de personas que no buscan trabajo por los quehaceres del hogar" queryTableFieldId="1010"/>
    <tableColumn id="1011" xr3:uid="{F2BDE6C8-8C5B-49C8-B74D-B4887B826CF6}" uniqueName="1011" name="Cantidad de personas que no buscan trabajo porque se cansaron de buscar o creen que no hay trabajo disponible" queryTableFieldId="1011"/>
    <tableColumn id="1012" xr3:uid="{E4B29F5F-9BBF-49BD-80F0-625589959B91}" uniqueName="1012" name="Cantidad de personas que no buscan trabajo porque tienen otra fuente de ingreso (seguro de cesantía, rentas,etc)" queryTableFieldId="1012"/>
    <tableColumn id="1013" xr3:uid="{AB516DE7-E1DD-4478-81D5-3F614687344B}" uniqueName="1013" name="Cantidad de personas que no buscan trabajo porque solo buscan cuando lo necesitan o tienen trabajo esporádico" queryTableFieldId="1013"/>
    <tableColumn id="1014" xr3:uid="{2676EF10-EF37-4CF8-9346-38EA15C2171B}" uniqueName="1014" name="Cantidad de personas que no buscan trabajo por temor a contagiarse de COVID-19" queryTableFieldId="1014"/>
    <tableColumn id="1015" xr3:uid="{152ACD17-228C-4C36-8868-A3CD55A1401F}" uniqueName="1015" name="Cantidad de personas que no se acuerdan o no saben si firmaron un contrato escrito en su trabajo" queryTableFieldId="1015"/>
    <tableColumn id="1016" xr3:uid="{52018989-5146-4982-9A18-1E13ADDD6370}" uniqueName="1016" name="Cantidad de personas que no tienen contrato escrito en su trabajo" queryTableFieldId="1016"/>
    <tableColumn id="1017" xr3:uid="{7A398C34-5D13-410B-A199-C7C45287222F}" uniqueName="1017" name="Cantidad de personas que sí firmaron un contrato escrito en su trabajo" queryTableFieldId="1017"/>
    <tableColumn id="1018" xr3:uid="{BCF1101B-BF90-418F-8B68-AE16A8A9943B}" uniqueName="1018" name="Cantidad de personas que trabajan con contrato escrito pero que no lo han firmado" queryTableFieldId="1018"/>
    <tableColumn id="1019" xr3:uid="{09064F00-8869-4497-9D47-44ED9218DC32}" uniqueName="1019" name="Cantidad de personas que trabajan a jornada completa" queryTableFieldId="1019"/>
    <tableColumn id="1020" xr3:uid="{03C47825-725E-4CB4-B121-A5C772BECB43}" uniqueName="1020" name="Cantidad de personas que trabajan a jornada parcial" queryTableFieldId="1020"/>
    <tableColumn id="1021" xr3:uid="{C69652EB-6627-4C43-8FBE-0AB8C3C6024E}" uniqueName="1021" name="Cantidad de personas que trabajan a jornada prolongada" queryTableFieldId="1021"/>
    <tableColumn id="1022" xr3:uid="{C9993AA8-2D41-4BF2-9403-8C49DA94BA70}" uniqueName="1022" name="Cantidad de personas que están afiliadas a un sistema previsional pero no cotizan" queryTableFieldId="1022"/>
    <tableColumn id="1023" xr3:uid="{D97E971E-811A-4D96-921B-FDBE53CA08F2}" uniqueName="1023" name="Cantiad de personas que no están afiliadas a un sistema previsional" queryTableFieldId="1023"/>
    <tableColumn id="1024" xr3:uid="{6CFC0365-9133-4C8C-B4C5-1E272A69E055}" uniqueName="1024" name="Cantidad de personas que cotizan en una AFP" queryTableFieldId="1024"/>
    <tableColumn id="1025" xr3:uid="{DE229902-FB21-4F76-87E8-B82690225E5C}" uniqueName="1025" name="Cantidad de personas que cotizan en Caja de Previsión de la Defensa Nacional (CAPREDENA)" queryTableFieldId="1025"/>
    <tableColumn id="1026" xr3:uid="{347E9A01-4578-4EB7-8F2A-E7E20E9C600D}" uniqueName="1026" name="Cantidad de personas que cotizan en Dirección de Previsión de Carabineros (DIPRECA)" queryTableFieldId="1026"/>
    <tableColumn id="1027" xr3:uid="{46E81DC1-1EFD-4B47-A1EE-2E51344070EC}" uniqueName="1027" name="Cantidad de personas que cotizan en el Instituto de Previsión Social" queryTableFieldId="1027"/>
    <tableColumn id="1028" xr3:uid="{6FF8A4A7-970E-4AA2-94B1-D09B2C63BE88}" uniqueName="1028" name="Cantidad de personas que cotizan en otra institución del sistema previsional" queryTableFieldId="1028"/>
    <tableColumn id="1029" xr3:uid="{E2280540-62A4-4CFC-A892-BF5881C76BBF}" uniqueName="1029" name="Cantidad de empleados u obreros de empresas públicas" queryTableFieldId="1029"/>
    <tableColumn id="1030" xr3:uid="{A68D0A80-5333-48CD-B7E9-A96D83425EEB}" uniqueName="1030" name="Cantidad de empleados u obreros del sector privado" queryTableFieldId="1030"/>
    <tableColumn id="1031" xr3:uid="{E88D42D2-2143-42DD-8B0A-B71898B2BC06}" uniqueName="1031" name="Cantidad de empleados u obreros del sector público (Gobierno Central o Municipal)" queryTableFieldId="1031"/>
    <tableColumn id="1032" xr3:uid="{C73630A5-B265-4AFD-829C-CF7110042C81}" uniqueName="1032" name="Cantidad de personas que trabajan calificadas como familiar no remunerado" queryTableFieldId="1032"/>
    <tableColumn id="1033" xr3:uid="{179095C0-09FE-4232-9413-257370259B67}" uniqueName="1033" name="Cantidad de personas que trabajan en las Fuerzas Armadas y del Orden" queryTableFieldId="1033"/>
    <tableColumn id="1034" xr3:uid="{E40E508B-B911-4863-B46F-0AC9461319FA}" uniqueName="1034" name="Cantidad patrones o empleadores" queryTableFieldId="1034"/>
    <tableColumn id="1035" xr3:uid="{8FE963AB-FC17-4710-89E0-11C0476D583C}" uniqueName="1035" name="Cantidad de trabajadores de servicio doméstico puertas adentro" queryTableFieldId="1035"/>
    <tableColumn id="1036" xr3:uid="{7A39FAD5-9B4A-43D2-B9D6-962A02ECEC39}" uniqueName="1036" name="Cantidad de trabajadores de servicio doméstico puertas afuera" queryTableFieldId="1036"/>
    <tableColumn id="1037" xr3:uid="{98303F36-1E34-4DB1-91A9-7E5D955E52C1}" uniqueName="1037" name="Cantidad de trabajadores por cuenta propia" queryTableFieldId="1037"/>
    <tableColumn id="1038" xr3:uid="{3B9740F1-EB6E-4C5E-9E29-5AE6A9AF1151}" uniqueName="1038" name="Cantidad de personas que no tienen una cuenta de ahorro o depósito a plazo" queryTableFieldId="1038"/>
    <tableColumn id="1039" xr3:uid="{D916C1AA-2ED6-4DB8-A011-3A2A09BDF651}" uniqueName="1039" name="Cantidad de personas que tienen una cuenta de ahorro o depósito a plazo" queryTableFieldId="1039"/>
    <tableColumn id="1040" xr3:uid="{3B31F606-9674-4658-BE4A-8F9D168F60F7}" uniqueName="1040" name="Cantidad de personas que tienen una tarjeta de crédito bancaria" queryTableFieldId="1040"/>
    <tableColumn id="1041" xr3:uid="{FFF04F98-8B0E-4FC9-AA6D-DBDBC137A9E5}" uniqueName="1041" name="Cantidad de personas con nacionalidad chilena (exclusivamente)" queryTableFieldId="1041"/>
    <tableColumn id="1042" xr3:uid="{5AE18BAC-ED24-4586-83BB-BB542C279F68}" uniqueName="1042" name="Cantidad de personas con nacionalidad chilena y otra (doble nacionalidad)" queryTableFieldId="1042"/>
    <tableColumn id="1043" xr3:uid="{2EED1B6E-27EC-4582-9770-D1E0676C234B}" uniqueName="1043" name="Cantidad de personas con otra nacionalidad (extranjeros)" queryTableFieldId="1043"/>
    <tableColumn id="1044" xr3:uid="{27213EB5-7EFD-4A4B-99B4-72944878D229}" uniqueName="1044" name="Cantidad de personas pertenecientes al pueblo alacalufe o descendientes de ellos" queryTableFieldId="1044"/>
    <tableColumn id="1045" xr3:uid="{0FE152E1-7BBD-4061-BFBF-266FB3F29565}" uniqueName="1045" name="Cantidad de personas pertenecientes al pueblo atacameño o descendientes de ellos" queryTableFieldId="1045"/>
    <tableColumn id="1046" xr3:uid="{86CB74E1-1F72-4A39-9AC6-80102677D18C}" uniqueName="1046" name="Cantidad de personas pertenecientes al pueblo aymara o descendientes de ellos" queryTableFieldId="1046"/>
    <tableColumn id="1047" xr3:uid="{F06350FE-DCC8-481C-A032-42A62F09E2EE}" uniqueName="1047" name="Cantidad de personas pertenecientes al pueblo coya o descendientes de ellos" queryTableFieldId="1047"/>
    <tableColumn id="1048" xr3:uid="{75EA1C88-55BE-4D04-A8E6-6810A8409CA8}" uniqueName="1048" name="Cantidad de personas pertenecientes al pueblo diaguita o descendientes de ellos" queryTableFieldId="1048"/>
    <tableColumn id="1049" xr3:uid="{B2A9BDDD-A00D-4425-A2E0-43A3480BC353}" uniqueName="1049" name="Cantidad de personas pertenecientes al pueblo mapuche o descendientes de ellos" queryTableFieldId="1049"/>
    <tableColumn id="1050" xr3:uid="{61542DAA-2F5D-4C39-8FED-498B12006B43}" uniqueName="1050" name="Cantidad de personas que no pertenecen a ningún pueblo indígena" queryTableFieldId="1050"/>
    <tableColumn id="1051" xr3:uid="{66F14B97-7483-4F98-99F2-6A44172E8A55}" uniqueName="1051" name="Cantidad de personas pertenecientes al pueblo pascuense o descendientes de ellos" queryTableFieldId="1051"/>
    <tableColumn id="1052" xr3:uid="{F512B31F-060C-4FEA-88B2-F6D060CAD709}" uniqueName="1052" name="Cantidad de personas pertenecientes al pueblo quechua o descendientes de ellos" queryTableFieldId="1052"/>
    <tableColumn id="1053" xr3:uid="{E6B9D40D-5D0D-4150-B548-4779A58DDD67}" uniqueName="1053" name="Cantidad de personas pertenecientes al pueblo yagán o descendientes de ellos" queryTableFieldId="1053"/>
    <tableColumn id="1054" xr3:uid="{28172BF1-6364-4E31-B8BE-E287EADD94AF}" uniqueName="1054" name="Cantidad de personas pertenecientes al pueblo chango o descendientes de ellos" queryTableFieldId="1054"/>
    <tableColumn id="1055" xr3:uid="{C05D899E-4C94-48E7-BEC3-6B0F11C3EA3A}" uniqueName="1055" name="Cantidad de personas que hablan o entienden aymara" queryTableFieldId="1055"/>
    <tableColumn id="1056" xr3:uid="{494B1E94-9B34-40D8-A529-70473A67532F}" uniqueName="1056" name="Cantidad de personas que hablan o entienden kawésqar" queryTableFieldId="1056"/>
    <tableColumn id="1057" xr3:uid="{9C953A2E-18CE-433F-B9E2-1ED4D00705C0}" uniqueName="1057" name="Cantidad de personas que hablan o entienden mapudungún" queryTableFieldId="1057"/>
    <tableColumn id="1058" xr3:uid="{47E4108E-118F-427C-89DC-B2A8336BF8B6}" uniqueName="1058" name="Cantidad de personas que hablan o entienden quechua" queryTableFieldId="1058"/>
    <tableColumn id="1059" xr3:uid="{A0400AC2-37D4-490F-A7F6-E7242D5544A5}" uniqueName="1059" name="Cantidad de personas que hablan o entienden rapa nui" queryTableFieldId="1059"/>
    <tableColumn id="1060" xr3:uid="{690D74EC-C4C9-4BCA-B4FF-87F00ED2C165}" uniqueName="1060" name="Cantidad de personas que hablan o entienden yagán" queryTableFieldId="1060"/>
    <tableColumn id="1061" xr3:uid="{DCB6767A-36AB-46D4-BCA4-5235B1F64F50}" uniqueName="1061" name="Impuestos a la renta" queryTableFieldId="1061"/>
    <tableColumn id="1062" xr3:uid="{5E63FB1E-E08B-4D29-95BB-E93E5AF3543E}" uniqueName="1062" name="Impuesto al valor agregado" queryTableFieldId="1062"/>
    <tableColumn id="1063" xr3:uid="{E5FFCA68-853E-4842-82A8-8C41AC7E0D03}" uniqueName="1063" name="Impuesto a productos específicos" queryTableFieldId="1063"/>
    <tableColumn id="1064" xr3:uid="{F82FCB71-DAD3-40BF-ABCB-F91C2B2FC7CE}" uniqueName="1064" name="Impuesto a los actos jurídicos" queryTableFieldId="1064"/>
    <tableColumn id="1065" xr3:uid="{0DE660CF-D3DC-4188-A4FC-2A69DF4716E8}" uniqueName="1065" name="Impuesto al comercio exterior" queryTableFieldId="1065"/>
    <tableColumn id="1066" xr3:uid="{89CFA26D-84DD-4A15-BA7B-BB465C5D29A4}" uniqueName="1066" name="Impuestos varios" queryTableFieldId="1066"/>
    <tableColumn id="1067" xr3:uid="{85C27434-16BD-4388-A6BC-15B18481FE71}" uniqueName="1067" name="Fluctuación deudores" queryTableFieldId="1067"/>
    <tableColumn id="1068" xr3:uid="{A9FC3FEB-8868-47DE-AE9B-24226DC1C589}" uniqueName="1068" name="Cuentas no tributarias" queryTableFieldId="1068"/>
    <tableColumn id="1069" xr3:uid="{52E3E78B-5DB7-41AF-B910-9F3AB8DE1234}" uniqueName="1069" name="Proporción de impuestos a la renta sobre ingresos tributarios" queryTableFieldId="1069"/>
    <tableColumn id="1070" xr3:uid="{90C349CF-F87C-499D-AB35-D2454A7AD1BE}" uniqueName="1070" name="Proporción de impuestos al valor agregado sobre ingresos tributarios" queryTableFieldId="1070"/>
    <tableColumn id="1071" xr3:uid="{C4D6DDB6-7341-4389-8722-BC746BBE5B1A}" uniqueName="1071" name="Proporción de impuestos a productos específicos sobre ingresos tributarios" queryTableFieldId="1071"/>
    <tableColumn id="1072" xr3:uid="{CBA617B9-8594-44F2-B61D-B6A735E2E11B}" uniqueName="1072" name="Proporción de impuestos a los actos jurídicos sobre ingresos tributarios" queryTableFieldId="1072"/>
    <tableColumn id="1073" xr3:uid="{6DD2CAE3-CF04-485F-A255-65072741A09C}" uniqueName="1073" name="Proporción de impuestos al comercio exterior sobre ingresos tributarios" queryTableFieldId="1073"/>
    <tableColumn id="1074" xr3:uid="{DAC278DE-839F-42A6-B011-935AA3462609}" uniqueName="1074" name="Proporción de impuestos varios sobre ingresos tributarios" queryTableFieldId="1074"/>
    <tableColumn id="1075" xr3:uid="{EF6DFDEC-D9B8-443C-9864-636EDB9F1356}" uniqueName="1075" name="Proporción de fluctuación de deudores sobre ingresos tributarios" queryTableFieldId="1075"/>
    <tableColumn id="1076" xr3:uid="{E5050094-27E6-4829-ACD6-A7596E3F3072}" uniqueName="1076" name="Proporción de cuentas no tributarias sobre ingresos tributarios" queryTableFieldId="1076"/>
    <tableColumn id="1077" xr3:uid="{C1CF432D-8357-4D97-B5C0-7E33ABB0558F}" uniqueName="1077" name="índice de impuestos a la renta (Base 2009=100)" queryTableFieldId="1077"/>
    <tableColumn id="1078" xr3:uid="{CCB20305-1A9F-4AB8-9ED3-4E764D190EA3}" uniqueName="1078" name="Índice de impuestos al valor agregado (Base 2009=100)" queryTableFieldId="1078"/>
    <tableColumn id="1079" xr3:uid="{CF856F35-79E9-4A98-9941-7909C07C9420}" uniqueName="1079" name="Índice de impuestos a productos específicos (Base 2009=100)" queryTableFieldId="1079"/>
    <tableColumn id="1080" xr3:uid="{B0ED382A-2F11-41EF-8AE0-613C93C23D17}" uniqueName="1080" name="Índice de impuestos a los actos jurídicos (Base 2009=100)" queryTableFieldId="1080"/>
    <tableColumn id="1081" xr3:uid="{25CF69D9-7EC3-455B-B568-D31AA495D317}" uniqueName="1081" name="Índice de impuestos al comercio exterior (Base 2009=100)" queryTableFieldId="1081"/>
    <tableColumn id="1082" xr3:uid="{F5620E06-86BF-4475-B75C-FE4FE3C948C5}" uniqueName="1082" name="Índice de impuestos varios (Base 2009=100)" queryTableFieldId="1082"/>
    <tableColumn id="1083" xr3:uid="{BBCCE9B5-D5C6-4AD1-A00F-326250B1116B}" uniqueName="1083" name="Índice de fluctuación de deudores (Base 2009=100)" queryTableFieldId="1083"/>
    <tableColumn id="1084" xr3:uid="{FBEEE008-18F5-44A0-9ED2-35638007B698}" uniqueName="1084" name="Índice de cuentas no tributarias (Base 2009=100)" queryTableFieldId="1084"/>
    <tableColumn id="1085" xr3:uid="{4EEB29A0-6051-458C-8D4F-AB46327CA315}" uniqueName="1085" name="Toneladas exportadas de berries" queryTableFieldId="1085"/>
    <tableColumn id="1086" xr3:uid="{E9989C15-1484-4D5A-962B-42A708E5F6C2}" uniqueName="1086" name="Toneladas exportadas de cítricos" queryTableFieldId="1086"/>
    <tableColumn id="1087" xr3:uid="{785BAB9C-EB3C-4A93-A2DB-1816089EC266}" uniqueName="1087" name="Toneladas exportadas de frutos de hueso (carozo)" queryTableFieldId="1087"/>
    <tableColumn id="1088" xr3:uid="{EB28DA6F-76C6-4FC5-BA7B-A6AA4C1267FA}" uniqueName="1088" name="Toneladas exportadas de frutos de pepita" queryTableFieldId="1088"/>
    <tableColumn id="1089" xr3:uid="{3E15E68C-7ACE-4D3A-853B-A4F2B814AB15}" uniqueName="1089" name="Toneladas exportadas de frutos oleaginosos" queryTableFieldId="1089"/>
    <tableColumn id="1090" xr3:uid="{06178C10-2A03-4172-8A7F-2173DDBAB778}" uniqueName="1090" name="Toneladas exportadas de frutos secos" queryTableFieldId="1090"/>
    <tableColumn id="1091" xr3:uid="{98F08938-A04E-474C-8BCD-BEA672627EE1}" uniqueName="1091" name="Toneladas exportadas de otros frutos" queryTableFieldId="1091"/>
    <tableColumn id="1092" xr3:uid="{6D159DEE-61C9-4A95-ACBB-6BA4BCDE8AEE}" uniqueName="1092" name="Toneladas exportadas de frutos tropicales y subtropicales" queryTableFieldId="1092"/>
    <tableColumn id="1093" xr3:uid="{3040FEA0-9C44-422F-8553-5B45768C4D1C}" uniqueName="1093" name="Toneladas exportadas de uva" queryTableFieldId="1093"/>
    <tableColumn id="1094" xr3:uid="{41A7A185-AEFB-4662-9C04-D6105953A8CF}" uniqueName="1094" name="Dolares exportados de berries" queryTableFieldId="1094"/>
    <tableColumn id="1095" xr3:uid="{6C09E88E-F67D-465B-BE71-C8CD8765E7C8}" uniqueName="1095" name="Dolares exportados de cítricos" queryTableFieldId="1095"/>
    <tableColumn id="1096" xr3:uid="{CF2E218D-C707-45EC-98AE-2CFF558A8394}" uniqueName="1096" name="Dolares exportados de frutos de hueso (carozo)" queryTableFieldId="1096"/>
    <tableColumn id="1097" xr3:uid="{09A81281-2221-4AD5-AE98-90AA430EDFBE}" uniqueName="1097" name="Dolares exportados de frutos de pepita" queryTableFieldId="1097"/>
    <tableColumn id="1098" xr3:uid="{2904A267-B388-498C-A1FF-DD213FE68D03}" uniqueName="1098" name="Dolares exportados de frutos oleaginosos" queryTableFieldId="1098"/>
    <tableColumn id="1099" xr3:uid="{AB788FEA-DCF4-435E-80B7-17B279B6B39E}" uniqueName="1099" name="Dolares exportados de frutos secos" queryTableFieldId="1099"/>
    <tableColumn id="1100" xr3:uid="{43CFF9C3-C8BE-453E-B891-99C4EE407561}" uniqueName="1100" name="Dolares exportados de frutos industriales" queryTableFieldId="1100"/>
    <tableColumn id="1101" xr3:uid="{6E6EEF62-58B0-40FE-94DA-4DBF4414D324}" uniqueName="1101" name="Dolares exportados de otros frutos" queryTableFieldId="1101"/>
    <tableColumn id="1102" xr3:uid="{4D28FF83-5119-4F2A-8522-2D0754D44193}" uniqueName="1102" name="Dolares exportados de frutos tropicales y subtropicales" queryTableFieldId="1102"/>
    <tableColumn id="1103" xr3:uid="{E6605CEA-5423-48E7-9C68-2BD4800147DE}" uniqueName="1103" name="Dolares exportados de uva" queryTableFieldId="1103"/>
    <tableColumn id="1104" xr3:uid="{6D1B73DA-B357-4798-9BB8-9E9BC32A3455}" uniqueName="1104" name="Toneladas importadas de berries" queryTableFieldId="1104"/>
    <tableColumn id="1105" xr3:uid="{908B88FD-2EA8-45EF-8337-5FB0BB490D74}" uniqueName="1105" name="Toneladas importadas de cítricos" queryTableFieldId="1105"/>
    <tableColumn id="1106" xr3:uid="{2BF9A7E3-DF61-4691-B2DF-FEF6D95E5C4E}" uniqueName="1106" name="Toneladas importadas de frutos de hueso (carozo)" queryTableFieldId="1106"/>
    <tableColumn id="1107" xr3:uid="{2981DF01-AFF1-4008-A1FB-F5F684FB7310}" uniqueName="1107" name="Toneladas importadas de frutos de pepita" queryTableFieldId="1107"/>
    <tableColumn id="1108" xr3:uid="{9D162B52-47CE-470C-94D3-06EB51E78BC8}" uniqueName="1108" name="Toneladas importadas de frutos oleaginosos" queryTableFieldId="1108"/>
    <tableColumn id="1109" xr3:uid="{1C820C96-9763-44DB-BCAE-55D20A6405A3}" uniqueName="1109" name="Toneladas importadas de frutos secos" queryTableFieldId="1109"/>
    <tableColumn id="1110" xr3:uid="{91612C4F-E41E-43F8-8A88-2E5407E66DF5}" uniqueName="1110" name="Toneladas importadas de otros frutos" queryTableFieldId="1110"/>
    <tableColumn id="1111" xr3:uid="{2162147D-ECA2-469E-B3FD-DDA404979B9F}" uniqueName="1111" name="Toneladas importadas de frutos tropicales y subtropicales" queryTableFieldId="1111"/>
    <tableColumn id="1112" xr3:uid="{457C08DD-C236-4669-9D4E-B97D4FE301C0}" uniqueName="1112" name="Toneladas importadas de uva" queryTableFieldId="1112"/>
    <tableColumn id="1113" xr3:uid="{3627DA1F-CD03-4F7D-A4C5-09E1CA22F220}" uniqueName="1113" name="Dolares importados de berries" queryTableFieldId="1113"/>
    <tableColumn id="1114" xr3:uid="{3E97C990-3B02-4BD5-BBA6-A196ED5CE7BB}" uniqueName="1114" name="Dolares importados de cítricos" queryTableFieldId="1114"/>
    <tableColumn id="1115" xr3:uid="{06FDAE59-BD44-42B3-9762-A5B516EE926E}" uniqueName="1115" name="Dolares importados de frutos de hueso (carozo)" queryTableFieldId="1115"/>
    <tableColumn id="1116" xr3:uid="{79CA3D79-8145-4166-A979-FDA335A6E3E5}" uniqueName="1116" name="Dolares importados de frutos de pepita" queryTableFieldId="1116"/>
    <tableColumn id="1117" xr3:uid="{AC9E051D-B08B-4706-A74D-F58B30DC79CE}" uniqueName="1117" name="Dolares importados de frutos oleaginosos" queryTableFieldId="1117"/>
    <tableColumn id="1118" xr3:uid="{2CEC2FAC-5E73-4795-AB73-BAA9D59251A1}" uniqueName="1118" name="Dolares importados de frutos secos" queryTableFieldId="1118"/>
    <tableColumn id="1119" xr3:uid="{4D54AB6C-0DBD-4698-A363-3B359964596B}" uniqueName="1119" name="Dolares importados de otros frutos" queryTableFieldId="1119"/>
    <tableColumn id="1120" xr3:uid="{B0C25847-7AB7-4F13-AB23-84E9EFF67D90}" uniqueName="1120" name="Dolares importados de frutos tropicales y subtropicales" queryTableFieldId="1120"/>
    <tableColumn id="1121" xr3:uid="{98E9ADAC-5280-4E93-8662-59E9C701DDB7}" uniqueName="1121" name="Dolares importados de uva" queryTableFieldId="1121"/>
    <tableColumn id="1122" xr3:uid="{8DB35622-7AF7-4FC7-81EA-89ADD623DF15}" uniqueName="1122" name="Hectáreas plantadas de hortalizas" queryTableFieldId="1122"/>
    <tableColumn id="1123" xr3:uid="{9496EFCE-A276-4600-8455-D4278F141879}" uniqueName="1123" name="Hectáreas plantadas de tubérculos" queryTableFieldId="1123"/>
    <tableColumn id="1124" xr3:uid="{E91FD299-5C13-454F-A436-AE826C8C0055}" uniqueName="1124" name="Hectáreas cosechadas de cereales" queryTableFieldId="1124"/>
    <tableColumn id="1125" xr3:uid="{25DFD452-F70A-4E32-92A7-D579A27B8101}" uniqueName="1125" name="Hectáreas cosechadas de hortalizas" queryTableFieldId="1125"/>
    <tableColumn id="1126" xr3:uid="{CD3FFE17-6BA3-4CFD-B531-D9E6CF4B1AD1}" uniqueName="1126" name="Hectáreas cosechadas de industriales" queryTableFieldId="1126"/>
    <tableColumn id="1127" xr3:uid="{3AFE1869-D583-4F49-8E89-D9802756ADF9}" uniqueName="1127" name="Hectáreas cosechadas de legumbres" queryTableFieldId="1127"/>
    <tableColumn id="1128" xr3:uid="{66818D2D-4573-4DB1-84C2-58650F2E944C}" uniqueName="1128" name="Hectáreas cosechadas de tubérculos" queryTableFieldId="1128"/>
    <tableColumn id="1129" xr3:uid="{07B18729-572F-45FE-AA0B-AF4C8BC4BEF0}" uniqueName="1129" name="Postulantes beneficiados del programa Fondo Solidario de Elección de Vivienda (DS49)" queryTableFieldId="1129"/>
    <tableColumn id="1130" xr3:uid="{67136F87-6A60-4B67-B280-8711527EAAD1}" uniqueName="1130" name="Postulaciones del Programa Sistema Integrado de Subsidios (DS01)" queryTableFieldId="1130"/>
    <tableColumn id="1131" xr3:uid="{EE6BFC99-125C-4DBB-B7BD-340F7A07ACE7}" uniqueName="1131" name="Postulantes del Programa Sistema Integrado de Subsidios (DS01)" queryTableFieldId="1131"/>
    <tableColumn id="1132" xr3:uid="{5DEC7AD1-ECBA-4B7F-8F3F-682EB4644D3A}" uniqueName="1132" name="Postulaciones beneficiadas del Programa Sistema Integrado de Subsidios (DS01)" queryTableFieldId="1132"/>
    <tableColumn id="1133" xr3:uid="{30B6E2C0-92C5-478A-88E1-05E1F4CC4E2F}" uniqueName="1133" name="Postulaciones pagadas del Programa Sistema Integrado de Subsidios (DS01)" queryTableFieldId="1133"/>
    <tableColumn id="1134" xr3:uid="{7FFF2E44-B221-4655-AEF4-602BA9C42D11}" uniqueName="1134" name="Renuncias del Programa Sistema Integrado de Subsidios (DS01)" queryTableFieldId="1134"/>
    <tableColumn id="1135" xr3:uid="{A79E3E8B-FC68-4515-B7AC-D72B09F972BC}" uniqueName="1135" name="Hectáreas plantadas de acelga" queryTableFieldId="1135"/>
    <tableColumn id="1136" xr3:uid="{EB2C43D4-706F-421E-94E7-9EFE6AADE134}" uniqueName="1136" name="Hectáreas plantadas de achicoria industrial" queryTableFieldId="1136"/>
    <tableColumn id="1137" xr3:uid="{0FB16806-06F8-4346-AAD8-5862EE3A4574}" uniqueName="1137" name="Hectáreas plantadas de ají" queryTableFieldId="1137"/>
    <tableColumn id="1138" xr3:uid="{C1F5DDBB-006F-472B-ABBF-394D8039C937}" uniqueName="1138" name="Hectáreas plantadas de ajo" queryTableFieldId="1138"/>
    <tableColumn id="1139" xr3:uid="{B7D8AE4B-04AD-4CAC-83CB-94007DC8A076}" uniqueName="1139" name="Hectáreas plantadas de alcachofa" queryTableFieldId="1139"/>
    <tableColumn id="1140" xr3:uid="{73F66B99-F7B4-49BE-B6BE-CCCFD7CE22A5}" uniqueName="1140" name="Hectáreas plantadas de apio" queryTableFieldId="1140"/>
    <tableColumn id="1141" xr3:uid="{5499E3D4-B7BC-40FB-B849-973CFDDFB209}" uniqueName="1141" name="Hectáreas plantadas de arveja verde" queryTableFieldId="1141"/>
    <tableColumn id="1142" xr3:uid="{CDFC72F8-B69A-4CA0-8F1B-7C6FE60B7C2C}" uniqueName="1142" name="Hectáreas plantadas de betarraga" queryTableFieldId="1142"/>
    <tableColumn id="1143" xr3:uid="{5E86B566-A7F2-47BF-86BF-E58FD6FB9FA6}" uniqueName="1143" name="Hectáreas plantadas de brócoli" queryTableFieldId="1143"/>
    <tableColumn id="1144" xr3:uid="{5A13EF9B-21F0-4B51-9FB7-35AA588DBFE3}" uniqueName="1144" name="Hectáreas plantadas de cebolla de guarda" queryTableFieldId="1144"/>
    <tableColumn id="1145" xr3:uid="{C0C16173-EFBF-43D0-9C9C-C5847B8878FC}" uniqueName="1145" name="Hectáreas plantadas de cebolla temprana" queryTableFieldId="1145"/>
    <tableColumn id="1146" xr3:uid="{F23FA9F9-59B2-4409-9794-4DB971CB42EA}" uniqueName="1146" name="Hectáreas plantadas de choclo" queryTableFieldId="1146"/>
    <tableColumn id="1147" xr3:uid="{DD5B8790-7B44-4CA1-8C80-FDF6713BF9F0}" uniqueName="1147" name="Hectáreas plantadas de coliflor" queryTableFieldId="1147"/>
    <tableColumn id="1148" xr3:uid="{001D5412-C743-48BF-9CE6-D0AFA8D5EAA3}" uniqueName="1148" name="Hectáreas plantadas de espárrago" queryTableFieldId="1148"/>
    <tableColumn id="1149" xr3:uid="{E6EA1F84-C7C4-419E-8828-A1FAE39FDFD2}" uniqueName="1149" name="Hectáreas plantadas de espinaca" queryTableFieldId="1149"/>
    <tableColumn id="1150" xr3:uid="{84B086F0-CB43-4D46-96AE-E9AAE4267D42}" uniqueName="1150" name="Hectáreas plantadas de haba" queryTableFieldId="1150"/>
    <tableColumn id="1151" xr3:uid="{7C8F0BFE-7135-45B6-A518-0C7F75955B58}" uniqueName="1151" name="Hectáreas plantadas de lechuga" queryTableFieldId="1151"/>
    <tableColumn id="1152" xr3:uid="{A52EC89E-3C3D-406D-B770-9878A9EA9ACE}" uniqueName="1152" name="Hectáreas plantadas de melón" queryTableFieldId="1152"/>
    <tableColumn id="1153" xr3:uid="{A6A62286-5B59-4C28-86E2-D545354A5760}" uniqueName="1153" name="Hectáreas plantadas de orégano" queryTableFieldId="1153"/>
    <tableColumn id="1154" xr3:uid="{9E0E5144-725D-412C-BD71-841535363393}" uniqueName="1154" name="Hectáreas plantadas de otras hortalizas" queryTableFieldId="1154"/>
    <tableColumn id="1155" xr3:uid="{66E79350-8D47-4A6B-B088-310D6D344C63}" uniqueName="1155" name="Hectáreas plantadas de pepino de ensalada" queryTableFieldId="1155"/>
    <tableColumn id="1156" xr3:uid="{19EFE0E6-DC66-49C0-BE0E-69FDE86511ED}" uniqueName="1156" name="Hectáreas plantadas de pimiento" queryTableFieldId="1156"/>
    <tableColumn id="1157" xr3:uid="{76E39037-3B20-44E8-99BE-F125DA1CCE9B}" uniqueName="1157" name="Hectáreas plantadas de poroto granado" queryTableFieldId="1157"/>
    <tableColumn id="1158" xr3:uid="{D9E4F2A2-2D11-42EF-8A7C-617544F4D438}" uniqueName="1158" name="Hectáreas plantadas de poroto verde" queryTableFieldId="1158"/>
    <tableColumn id="1159" xr3:uid="{163D879E-396A-4DFF-9635-D675CED8B542}" uniqueName="1159" name="Hectáreas plantadas de repollo" queryTableFieldId="1159"/>
    <tableColumn id="1160" xr3:uid="{E4137770-E82A-4ADE-9AE5-431CE893A041}" uniqueName="1160" name="Hectáreas plantadas de sandía" queryTableFieldId="1160"/>
    <tableColumn id="1161" xr3:uid="{CB797090-36AB-4B80-952C-47535FFC0375}" uniqueName="1161" name="Hectáreas plantadas de tomate" queryTableFieldId="1161"/>
    <tableColumn id="1162" xr3:uid="{8371080F-0B34-4AD0-A407-7BD59377CAA3}" uniqueName="1162" name="Hectáreas plantadas de zanahoria" queryTableFieldId="1162"/>
    <tableColumn id="1163" xr3:uid="{4A2C2360-8A5E-4677-ADDA-08F92013040A}" uniqueName="1163" name="Hectáreas plantadas de zapallo italiano" queryTableFieldId="1163"/>
    <tableColumn id="1164" xr3:uid="{A6277DA4-ADCC-4C63-BA89-79DC0A712C3E}" uniqueName="1164" name="Hectáreas plantadas de zapallo temprano y de guarda" queryTableFieldId="1164"/>
    <tableColumn id="1165" xr3:uid="{99437EBE-F986-477A-9B14-1CD4F84ACB04}" uniqueName="1165" name="Hectáreas cosechadas de achicoria" queryTableFieldId="1165"/>
    <tableColumn id="1166" xr3:uid="{A4F8407D-CBC5-4C64-9BAF-A28C0B63FF11}" uniqueName="1166" name="Hectáreas cosechadas de arroz" queryTableFieldId="1166"/>
    <tableColumn id="1167" xr3:uid="{D111D2E9-A525-4D5B-A027-269DE87B5BB3}" uniqueName="1167" name="Hectáreas cosechadas de avena" queryTableFieldId="1167"/>
    <tableColumn id="1168" xr3:uid="{3839E3B0-5F64-45E4-964B-24774DA6FDF8}" uniqueName="1168" name="Hectáreas cosechadas de cebada" queryTableFieldId="1168"/>
    <tableColumn id="1169" xr3:uid="{B6D68896-EC5A-461B-A41B-1760E8D42863}" uniqueName="1169" name="Hectáreas cosechadas de garbanzos" queryTableFieldId="1169"/>
    <tableColumn id="1170" xr3:uid="{FB52C909-3FC1-4C11-9C6C-C49A84286DFE}" uniqueName="1170" name="Hectáreas cosechadas de lentejas" queryTableFieldId="1170"/>
    <tableColumn id="1171" xr3:uid="{FF0B8F8B-7243-45F4-91B1-9A50774B6D14}" uniqueName="1171" name="Hectáreas cosechadas de lupino" queryTableFieldId="1171"/>
    <tableColumn id="1172" xr3:uid="{715F8BEB-DB31-4D02-A30B-10AAE301A581}" uniqueName="1172" name="Hectáreas cosechadas de maíz" queryTableFieldId="1172"/>
    <tableColumn id="1173" xr3:uid="{6AB1158F-5F15-4477-8C9D-F8023339382E}" uniqueName="1173" name="Hectáreas cosechadas de maravilla" queryTableFieldId="1173"/>
    <tableColumn id="1174" xr3:uid="{8B40FFBC-4673-4F20-8278-8528CCE918E2}" uniqueName="1174" name="Hectáreas cosechadas de otras industriales" queryTableFieldId="1174"/>
    <tableColumn id="1175" xr3:uid="{AE917933-19F2-4E3B-A86E-499D49B3A09C}" uniqueName="1175" name="Hectáreas cosechadas de otras legumbres" queryTableFieldId="1175"/>
    <tableColumn id="1176" xr3:uid="{308301CD-A707-43D6-9533-0FF92F762F75}" uniqueName="1176" name="Hectáreas cosechadas de otros cereales" queryTableFieldId="1176"/>
    <tableColumn id="1177" xr3:uid="{1936B958-91CC-46B3-8825-CF2E8F50B9A7}" uniqueName="1177" name="Hectáreas cosechadas de papa" queryTableFieldId="1177"/>
    <tableColumn id="1178" xr3:uid="{D3A8E195-30D9-45C8-A854-494C55ED6782}" uniqueName="1178" name="Hectáreas cosechadas de porotos" queryTableFieldId="1178"/>
    <tableColumn id="1179" xr3:uid="{0D9C49BE-3663-4368-A5D8-889B6BB128FB}" uniqueName="1179" name="Hectáreas cosechadas de raps" queryTableFieldId="1179"/>
    <tableColumn id="1180" xr3:uid="{B647BDF2-D9AE-4900-87E0-1FC56337FAEF}" uniqueName="1180" name="Hectáreas cosechadas de remolacha (caña de azúcar)" queryTableFieldId="1180"/>
    <tableColumn id="1181" xr3:uid="{0482754E-0407-43AB-9F77-84403A43972F}" uniqueName="1181" name="Hectáreas cosechadas de tabaco" queryTableFieldId="1181"/>
    <tableColumn id="1182" xr3:uid="{39E8416F-887E-4583-AD88-674668038CAE}" uniqueName="1182" name="Hectáreas cosechadas de tomate" queryTableFieldId="1182"/>
    <tableColumn id="1183" xr3:uid="{E5A4C216-57A8-43CB-BA3B-31BD32437B77}" uniqueName="1183" name="Hectáreas cosechadas de trigo" queryTableFieldId="1183"/>
    <tableColumn id="1184" xr3:uid="{8DB528B1-EE73-4F22-B78F-ADBACE29BA69}" uniqueName="1184" name="Hectáreas cosechadas de triticale" queryTableFieldId="1184"/>
    <tableColumn id="1185" xr3:uid="{B06CE270-F123-4CD8-9D03-C6931A490E04}" uniqueName="1185" name="Colocaciones reales" queryTableFieldId="1185"/>
    <tableColumn id="1186" xr3:uid="{515CBB43-61E7-4CC1-B674-7F0547CFD5EA}" uniqueName="1186" name="Colocaciones reales de Consumo" queryTableFieldId="1186"/>
    <tableColumn id="1187" xr3:uid="{F1FB0F41-1209-448D-8162-093723016D09}" uniqueName="1187" name="Colocaciones reales de Vivienda" queryTableFieldId="1187"/>
    <tableColumn id="1188" xr3:uid="{F9E56037-8FC4-4B8C-9564-2197818621B1}" uniqueName="1188" name="Colocaciones reales Comerciales" queryTableFieldId="1188"/>
    <tableColumn id="1189" xr3:uid="{2F347D19-7686-4B61-B788-4D15B565BCF7}" uniqueName="1189" name="Tasa de interés de política monetaria" queryTableFieldId="1189"/>
    <tableColumn id="1190" xr3:uid="{6316BF39-B342-41F8-B391-2184179CA9C1}" uniqueName="1190" name="Activos del Banco Central de Chile" queryTableFieldId="1190"/>
    <tableColumn id="1191" xr3:uid="{FB3F4C52-EA0E-4D1B-9A24-BBA9D5AFA1D3}" uniqueName="1191" name="Pasivos del Banco Central de Chile" queryTableFieldId="1191"/>
    <tableColumn id="1192" xr3:uid="{FB9F4651-A027-45B2-89BC-F13F74C6D7CF}" uniqueName="1192" name="Patrimonio del Banco Central de Chile" queryTableFieldId="1192"/>
    <tableColumn id="1193" xr3:uid="{11D11D22-CDFB-4396-8058-04A5874B03B2}" uniqueName="1193" name="IPSA (base enero 2003=1000)" queryTableFieldId="1193"/>
    <tableColumn id="1194" xr3:uid="{52CDF024-93B0-4FE7-B603-DA614C5923C1}" uniqueName="1194" name="Tipo de cambio nominal" queryTableFieldId="1194"/>
    <tableColumn id="1195" xr3:uid="{E7C04843-6372-4B61-8D88-AEDC85FB2DE0}" uniqueName="1195" name="Tipo de cambio real (base año 1986=100)" queryTableFieldId="1195"/>
    <tableColumn id="1196" xr3:uid="{ABE63F6F-65F8-4A6A-A1DB-92DA2894B3BA}" uniqueName="1196" name="PIB per cápita, referencia 2013 (USD)" queryTableFieldId="1197"/>
    <tableColumn id="1197" xr3:uid="{0C699156-65CE-4EDD-BDAD-DF04F4B21918}" uniqueName="1197" name="PIB per cápita PPP (USD,FMI)" queryTableFieldId="1198"/>
    <tableColumn id="1198" xr3:uid="{6EA5025A-3E7E-4DA9-9D6A-1698FA14048B}" uniqueName="1198" name="Exportaciones de bienes (FOB)" queryTableFieldId="1199"/>
    <tableColumn id="1199" xr3:uid="{BDD44B0A-935C-453D-B037-8EC466FD9A94}" uniqueName="1199" name="Exportaciones mineras (FOB)" queryTableFieldId="1200"/>
    <tableColumn id="1200" xr3:uid="{5B0E2DBD-50C3-4991-9EBB-A4BCE1101CD5}" uniqueName="1200" name="Exportaciones cobre (FOB)" queryTableFieldId="1201"/>
    <tableColumn id="1201" xr3:uid="{BECB5C8F-23D8-4925-ADB3-323A2541C661}" uniqueName="1201" name="Exportaciones industriales (FOB)" queryTableFieldId="1202"/>
    <tableColumn id="1202" xr3:uid="{C7D7C77E-76B6-4767-B2C3-CBF1E683E4B8}" uniqueName="1202" name="Exportaciones agropecuario-silvícola y pesquero (FOB)" queryTableFieldId="1203"/>
    <tableColumn id="1203" xr3:uid="{80FD8F47-6DFF-49F3-BD1C-D1D1250DB6F6}" uniqueName="1203" name="Importaciones de bienes (FOB)" queryTableFieldId="1204"/>
    <tableColumn id="1204" xr3:uid="{F600435E-626B-4F24-8185-EFEBF6CDFEE2}" uniqueName="1204" name="Importaciones consumo (CIF)" queryTableFieldId="1205"/>
    <tableColumn id="1205" xr3:uid="{1980347C-A403-40FE-920E-869D5A5915F8}" uniqueName="1205" name="Importaciones consumo durable (CIF)" queryTableFieldId="1206"/>
    <tableColumn id="1206" xr3:uid="{B6256641-4964-4D13-9071-9AEA8C4199B9}" uniqueName="1206" name="Importaciones intermedias no combustibles (CIF)" queryTableFieldId="1207"/>
    <tableColumn id="1207" xr3:uid="{98D4A629-902F-4F0F-A846-5A8DBF537062}" uniqueName="1207" name="Importaciones combustibles y lubricantes (CIF)" queryTableFieldId="1208"/>
    <tableColumn id="1208" xr3:uid="{2DA5EADE-F47B-4A65-9787-4FEC279ABF9C}" uniqueName="1208" name="Importaciones capital (CIF)" queryTableFieldId="1209"/>
    <tableColumn id="1209" xr3:uid="{094A2613-FBE0-4C1C-8C0F-15E2FA77D3B7}" uniqueName="1209" name="Cuenta corriente" queryTableFieldId="1210"/>
    <tableColumn id="1210" xr3:uid="{DE0AE7A1-7E2B-4857-8338-20DECAA2383D}" uniqueName="1210" name="Balanza comercial" queryTableFieldId="1211"/>
    <tableColumn id="1211" xr3:uid="{8E6A6479-D6D4-454E-9D96-D1F2760F6F24}" uniqueName="1211" name="Reservas internacionales netas" queryTableFieldId="1212"/>
    <tableColumn id="1212" xr3:uid="{AEA79E6A-6500-4CAC-A6C6-0533FE439CC8}" uniqueName="1212" name="Deuda externa" queryTableFieldId="1213"/>
    <tableColumn id="1213" xr3:uid="{93DF54E6-0BE3-4430-8969-F1EE8CE781C7}" uniqueName="1213" name="Posición inversión internacional" queryTableFieldId="1214"/>
    <tableColumn id="1214" xr3:uid="{A043933D-07FF-4049-BB93-71B287113DB1}" uniqueName="1214" name="Índice de producción industrial INE (base año 2014=100)" queryTableFieldId="1215"/>
    <tableColumn id="1215" xr3:uid="{DC05F82E-5CBE-460E-A55A-C19031910745}" uniqueName="1215" name="Precio del cobre (USD por libra, BML)" queryTableFieldId="1216"/>
    <tableColumn id="1216" xr3:uid="{DDC630F5-A8B5-4CB1-82AD-B7046EBE0A94}" uniqueName="1216" name="Precio del petróleo WTI (USD el barril)" queryTableFieldId="1217"/>
    <tableColumn id="1217" xr3:uid="{E4C3A859-C7D9-4A7E-8106-C43AB1F7C925}" uniqueName="1217" name="Deuda bruta Gobierno Central en relación al PIB" queryTableFieldId="1218"/>
    <tableColumn id="1218" xr3:uid="{0C223C7A-023A-4882-8E80-AA94BD40F8C6}" uniqueName="1218" name="Deuda neta Gobierno Central en relación al PIB" queryTableFieldId="1219"/>
    <tableColumn id="1219" xr3:uid="{E78B905C-C5AB-4184-A3AC-3F90E00E052C}" uniqueName="1219" name="Deuda bruta Banco Central en relación al PIB" queryTableFieldId="1220"/>
    <tableColumn id="1220" xr3:uid="{E4325DB9-2E54-4088-9566-D5A167D6F94C}" uniqueName="1220" name="Deuda neta Banco Central en relación al PIB" queryTableFieldId="1221"/>
    <tableColumn id="1221" xr3:uid="{37C22998-6F39-4ED3-95F1-3E26EEED4427}" uniqueName="1221" name="Deuda bruta Sector Público Consolidado en relación al PIB" queryTableFieldId="1222"/>
    <tableColumn id="1222" xr3:uid="{E0D3C781-404B-4D93-B7EF-D70C2882F9BD}" uniqueName="1222" name="Deuda neta Sector Público Consolidado en relación al PIB" queryTableFieldId="1223"/>
    <tableColumn id="1223" xr3:uid="{C37A7CA0-58E9-4D43-9CD7-C9F2EC1C1F2F}" uniqueName="1223" name="Deuda bruta Empresas Públicas en relación al PIB" queryTableFieldId="1224"/>
    <tableColumn id="1224" xr3:uid="{5039F73A-C0F8-4910-92D5-3C3C26510772}" uniqueName="1224" name="Deuda neta Empresas Públicas en relación al PIB" queryTableFieldId="1225"/>
    <tableColumn id="1225" xr3:uid="{5C46F4B1-47C0-4434-8345-4433E6EB74AE}" uniqueName="1225" name="Unidad de fomento (UF)" queryTableFieldId="1226"/>
    <tableColumn id="1226" xr3:uid="{17C60FF2-EDD3-431E-BA38-F3F9BFDCF659}" uniqueName="1226" name="Unidad tributaria mensual (UTM)" queryTableFieldId="1227"/>
    <tableColumn id="1227" xr3:uid="{F83266F7-8C81-4703-8B9B-69B8E7FEDB1D}" uniqueName="1227" name="IPP general industrias (base año 2014=100)" queryTableFieldId="1228"/>
    <tableColumn id="1228" xr3:uid="{E62E42A6-2F00-42C1-8B1E-2001EFCD68CA}" uniqueName="1228" name="IPP industria manufacturera (base año 2014=100)" queryTableFieldId="1229"/>
    <tableColumn id="1229" xr3:uid="{0A6B33ED-4263-440E-8E9D-F696A12953C5}" uniqueName="1229" name="IPP Minería (base año 2014=100)" queryTableFieldId="1230"/>
    <tableColumn id="1230" xr3:uid="{6BFEC415-1960-466D-8533-F8112DD2A5C0}" uniqueName="1230" name="IPP electricidad, gas y agua (base año 2014=100)" queryTableFieldId="1231"/>
    <tableColumn id="1231" xr3:uid="{D86F9D46-CC69-4343-A4E0-2E62E9CE600B}" uniqueName="1231" name="IPP agricultura y ganadería (base año 2014=100)" queryTableFieldId="1232"/>
    <tableColumn id="1232" xr3:uid="{D897EB85-FF29-4F21-9FCA-1DCD6A2D7F07}" uniqueName="1232" name="Toneladas importadas de carne" queryTableFieldId="1233"/>
    <tableColumn id="1233" xr3:uid="{94C6C198-EF5E-4016-AC16-4973F76C422F}" uniqueName="1233" name="Toneladas producidas de carne de ave broiler" queryTableFieldId="1234"/>
    <tableColumn id="1234" xr3:uid="{920EB70B-D292-446F-99F6-F8803273BBF7}" uniqueName="1234" name="Toneladas totales producidas de carne de ave" queryTableFieldId="1235"/>
    <tableColumn id="1235" xr3:uid="{04D39960-4F85-4A24-8E25-421CD129ADD8}" uniqueName="1235" name="Toneladas totales producidas de carne de bovino" queryTableFieldId="1236"/>
    <tableColumn id="1236" xr3:uid="{259838C6-F9A3-49B4-9191-659C1A877CF0}" uniqueName="1236" name="Toneladas totales producidas de carne de cerdo" queryTableFieldId="1237"/>
    <tableColumn id="1237" xr3:uid="{CF0B3041-C2FC-423C-8D43-81A567AAF318}" uniqueName="1237" name="Toneladas producidas de carne de novillo" queryTableFieldId="1238"/>
    <tableColumn id="1238" xr3:uid="{F9FD4B55-83BC-44C2-92ED-BECA2357D2B3}" uniqueName="1238" name="Toneladas producidas de carne de }pavo" queryTableFieldId="1239"/>
    <tableColumn id="1239" xr3:uid="{C9C6129F-0537-47AB-A152-56D0CE98F4A1}" uniqueName="1239" name="Toneladas producidas de carne de vaca" queryTableFieldId="1240"/>
    <tableColumn id="1240" xr3:uid="{2D73591C-4F72-47B4-A7A8-219CB81A052E}" uniqueName="1240" name="Número de cabezas de bueyes para faena en mataderos" queryTableFieldId="1241"/>
    <tableColumn id="1241" xr3:uid="{1272CCCE-D4CE-437D-BE0D-4407F1E09FF8}" uniqueName="1241" name="Número de cabezas de novillos para faena en mataderos" queryTableFieldId="1242"/>
    <tableColumn id="1242" xr3:uid="{10CBDA8D-040A-4FBF-94E9-34F74B685315}" uniqueName="1242" name="Número de cabezas de terneros y terneras para faena en mataderos" queryTableFieldId="1243"/>
    <tableColumn id="1243" xr3:uid="{E12E4D3B-84E4-4A2B-980E-4DAC9284B525}" uniqueName="1243" name="Número de cabezas de toros y torunos para faena en mataderos" queryTableFieldId="1244"/>
    <tableColumn id="1244" xr3:uid="{2D953E69-C02F-425E-A86C-FABAE31677AD}" uniqueName="1244" name="Número total de cabezas de vacas para faena en mataderos" queryTableFieldId="1245"/>
    <tableColumn id="1245" xr3:uid="{B23ACCEF-7C8B-4C07-8D7E-705165A1C1F3}" uniqueName="1245" name="Número de cabezas de vaquillas para faena en mataderos" queryTableFieldId="1246"/>
    <tableColumn id="1246" xr3:uid="{945DAE65-02DA-4B5D-88F0-9855363B2316}" uniqueName="1246" name="Toneladas de bueyes en vara para faena en mataderos" queryTableFieldId="1247"/>
    <tableColumn id="1247" xr3:uid="{62D2D209-EC4A-4378-95BE-DFC15D148797}" uniqueName="1247" name="Toneladas de novillo en vara para faena en mataderos" queryTableFieldId="1248"/>
    <tableColumn id="1248" xr3:uid="{E09CAB6C-8390-4CF3-9D2D-ECD6266BF33E}" uniqueName="1248" name="Toneladas de terneros y terneras en vara para faena en mataderos" queryTableFieldId="1249"/>
    <tableColumn id="1249" xr3:uid="{46CD05F1-D271-4163-9DC1-63AAEBC473D2}" uniqueName="1249" name="Toneladas de toros y torunos en vara para faena en mataderos" queryTableFieldId="1250"/>
    <tableColumn id="1250" xr3:uid="{214EAC3D-4F6D-49A2-A5E3-B506DA4D8D98}" uniqueName="1250" name="Toneladas totales de vacas en vara para faena en mataderos" queryTableFieldId="1251"/>
    <tableColumn id="1251" xr3:uid="{DCE1AEB6-06B8-472E-AA94-DE115451E37F}" uniqueName="1251" name="Toneladas de vaquillas en vara para faena en mataderos" queryTableFieldId="1252"/>
    <tableColumn id="1252" xr3:uid="{F76315D4-ACA2-452F-AA94-C021E2EBD51D}" uniqueName="1252" name="Número de cabezas de vacas del total de faena de bovinos" queryTableFieldId="1253"/>
    <tableColumn id="1253" xr3:uid="{52C79E22-B113-48E1-A172-D2C93EE6BD7C}" uniqueName="1253" name="Número de cabezas de vaquillas del total de faena de bovinos" queryTableFieldId="125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19CEE1-E60A-4232-B66F-D919669E8C56}" name="Tabla1" displayName="Tabla1" ref="A1:AF1539" totalsRowShown="0">
  <autoFilter ref="A1:AF1539" xr:uid="{AB19CEE1-E60A-4232-B66F-D919669E8C56}"/>
  <tableColumns count="32">
    <tableColumn id="1" xr3:uid="{74DF5581-EDCA-4860-A1AB-6DB1A57373E8}" name="Variable"/>
    <tableColumn id="2" xr3:uid="{EE71CBFA-9516-4C36-B68F-91A9C981536C}" name="Sector"/>
    <tableColumn id="3" xr3:uid="{CFE27963-0EC5-4082-92A9-2327846DB210}" name="Contenido"/>
    <tableColumn id="4" xr3:uid="{8503F40A-3E0A-47A5-8964-4017E1C04744}" name="Tema"/>
    <tableColumn id="5" xr3:uid="{59CB158A-4E49-40E1-808D-87DCE5B42C5B}" name="Muestra"/>
    <tableColumn id="6" xr3:uid="{D426C999-325E-45CF-A98A-6EB1B8E4BFB6}" name="Unidad Medida" dataDxfId="174"/>
    <tableColumn id="7" xr3:uid="{F6A6EAA6-7F6A-4B5E-BA53-70C5A30D707C}" name="Periodo"/>
    <tableColumn id="8" xr3:uid="{3AD36A4B-75C1-4743-9FD8-47D9E4CFB904}" name="Territorio"/>
    <tableColumn id="9" xr3:uid="{337FC8DB-EE77-481F-978B-8BB9FC2208A1}" name="Descripción"/>
    <tableColumn id="10" xr3:uid="{3124BAE9-5E49-4D5B-A77E-D073B593AA92}" name="Fuente"/>
    <tableColumn id="11" xr3:uid="{1C681E6E-6158-45B2-A851-CEED025CF387}" name="2000"/>
    <tableColumn id="12" xr3:uid="{B99AFA3B-87DF-432A-A97F-95800623DB42}" name="2001"/>
    <tableColumn id="13" xr3:uid="{17E5F98B-6701-476A-9978-DAFF518EA698}" name="2002"/>
    <tableColumn id="14" xr3:uid="{B8DB741E-8B4E-467B-A86A-D04E102442B6}" name="2003"/>
    <tableColumn id="15" xr3:uid="{246A1F41-CB2B-40FE-A50E-A504D6DDB620}" name="2004"/>
    <tableColumn id="16" xr3:uid="{CED173CF-B021-41EB-91FE-16402EAF0666}" name="2005"/>
    <tableColumn id="17" xr3:uid="{42931F8E-0D85-482E-8567-CB76AEBC0F35}" name="2006"/>
    <tableColumn id="18" xr3:uid="{1AC9D022-2874-4EEE-BDE8-48A6AE2D4268}" name="2007"/>
    <tableColumn id="19" xr3:uid="{4F079BC2-FA20-4808-BEC3-37CF617C9225}" name="2008"/>
    <tableColumn id="20" xr3:uid="{0C786E37-6C12-4652-B63D-A7F129DD81D6}" name="2009"/>
    <tableColumn id="21" xr3:uid="{FDF9039B-2A8D-44D6-8660-AEC438721343}" name="2010"/>
    <tableColumn id="22" xr3:uid="{8E7C810B-AFA1-4DAC-BF3E-DB26ECB80FC4}" name="2011"/>
    <tableColumn id="23" xr3:uid="{86A6D5BE-8332-4ACC-B51F-0DC1AE3A7363}" name="2012"/>
    <tableColumn id="24" xr3:uid="{F5163FF3-3BB1-474D-B1A4-E323D69AB6CE}" name="2013"/>
    <tableColumn id="25" xr3:uid="{ECA57AA0-7D55-4FB7-91E9-0CE447706EE7}" name="2014"/>
    <tableColumn id="26" xr3:uid="{BFFC9C43-69CF-4B35-96EF-D186E6F634F5}" name="2015"/>
    <tableColumn id="27" xr3:uid="{973C0202-0407-46FF-A5B4-0EA39E6CC23F}" name="2016"/>
    <tableColumn id="28" xr3:uid="{19DD603B-9C7D-493A-B282-B57A13DED5C7}" name="2017"/>
    <tableColumn id="29" xr3:uid="{0079C48B-1129-4796-B0A5-51AA54F4DAA8}" name="2018"/>
    <tableColumn id="30" xr3:uid="{2B9E9F64-E687-4CEA-AB12-F11A6C1A8800}" name="2019"/>
    <tableColumn id="31" xr3:uid="{BE817DD6-6897-4C28-9862-A4C94FA5F828}" name="2020"/>
    <tableColumn id="32" xr3:uid="{6D66DB2F-10AB-481E-A449-E52E2120F997}" name="2021"/>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04FF4-2710-4801-A81C-3B4AF7CEA716}">
  <sheetPr>
    <tabColor rgb="FFC00000"/>
  </sheetPr>
  <dimension ref="A1:P1245"/>
  <sheetViews>
    <sheetView showGridLines="0" topLeftCell="G1" workbookViewId="0">
      <selection activeCell="N11" sqref="N11"/>
    </sheetView>
  </sheetViews>
  <sheetFormatPr baseColWidth="10" defaultRowHeight="14.4" x14ac:dyDescent="0.3"/>
  <cols>
    <col min="1" max="1" width="3.6640625" customWidth="1"/>
    <col min="2" max="2" width="5.6640625" customWidth="1"/>
    <col min="3" max="3" width="19.109375" customWidth="1"/>
    <col min="4" max="4" width="19.33203125" customWidth="1"/>
    <col min="5" max="5" width="6.6640625" customWidth="1"/>
    <col min="6" max="6" width="7.88671875" bestFit="1" customWidth="1"/>
    <col min="7" max="7" width="20.21875" customWidth="1"/>
    <col min="8" max="8" width="20.6640625" customWidth="1"/>
    <col min="9" max="9" width="9.33203125" customWidth="1"/>
    <col min="10" max="10" width="5" bestFit="1" customWidth="1"/>
    <col min="11" max="11" width="22.21875" customWidth="1"/>
    <col min="12" max="12" width="21.6640625" customWidth="1"/>
    <col min="14" max="14" width="17.21875" bestFit="1" customWidth="1"/>
    <col min="15" max="15" width="5" bestFit="1" customWidth="1"/>
    <col min="16" max="16" width="49.77734375" customWidth="1"/>
  </cols>
  <sheetData>
    <row r="1" spans="1:16" x14ac:dyDescent="0.3">
      <c r="N1">
        <v>303</v>
      </c>
    </row>
    <row r="2" spans="1:16" x14ac:dyDescent="0.3">
      <c r="K2" s="25">
        <v>2011</v>
      </c>
      <c r="L2" s="25">
        <v>2011</v>
      </c>
      <c r="N2">
        <v>308</v>
      </c>
      <c r="P2" t="s">
        <v>0</v>
      </c>
    </row>
    <row r="3" spans="1:16" x14ac:dyDescent="0.3">
      <c r="K3" s="18">
        <f>+VLOOKUP(K2,$J$6:$K$27,2)</f>
        <v>483.36</v>
      </c>
      <c r="L3" s="18">
        <f>+VLOOKUP(L2,$J$6:$L$27,3)</f>
        <v>1417829486.4179997</v>
      </c>
      <c r="N3">
        <v>311</v>
      </c>
      <c r="O3" s="23">
        <v>2</v>
      </c>
      <c r="P3" s="29" t="s">
        <v>1248</v>
      </c>
    </row>
    <row r="4" spans="1:16" ht="15.6" x14ac:dyDescent="0.3">
      <c r="C4" s="15" t="s">
        <v>2340</v>
      </c>
      <c r="D4" s="15" t="s">
        <v>2341</v>
      </c>
      <c r="E4" s="15"/>
      <c r="F4" s="15"/>
      <c r="G4" s="15" t="s">
        <v>2342</v>
      </c>
      <c r="H4" s="15" t="s">
        <v>2343</v>
      </c>
      <c r="I4" s="15"/>
      <c r="J4" s="15"/>
      <c r="K4" s="24">
        <v>1185</v>
      </c>
      <c r="L4" s="24">
        <v>303</v>
      </c>
      <c r="N4">
        <v>315</v>
      </c>
      <c r="O4" s="23">
        <v>3</v>
      </c>
      <c r="P4" s="29" t="s">
        <v>1246</v>
      </c>
    </row>
    <row r="5" spans="1:16" ht="31.8" customHeight="1" thickBot="1" x14ac:dyDescent="0.35">
      <c r="A5" s="20">
        <v>1</v>
      </c>
      <c r="B5" s="26" t="s">
        <v>2336</v>
      </c>
      <c r="C5" s="27" t="str">
        <f>+K5</f>
        <v>Tipo de cambio nominal</v>
      </c>
      <c r="D5" s="27" t="str">
        <f>+L5</f>
        <v>Renta Neta Informada Anual en Empresas de Tamaño Grande</v>
      </c>
      <c r="E5" s="12"/>
      <c r="F5" s="26" t="s">
        <v>2336</v>
      </c>
      <c r="G5" s="27" t="str">
        <f>+K5</f>
        <v>Tipo de cambio nominal</v>
      </c>
      <c r="H5" s="27" t="str">
        <f>+L5</f>
        <v>Renta Neta Informada Anual en Empresas de Tamaño Grande</v>
      </c>
      <c r="I5" s="12"/>
      <c r="J5" s="26" t="s">
        <v>2336</v>
      </c>
      <c r="K5" s="27" t="str" cm="1">
        <f t="array" ref="K5">+INDEX(BD!$A$15:$AUV$37,CIFRAS!$A5,CIFRAS!$K$4)</f>
        <v>Tipo de cambio nominal</v>
      </c>
      <c r="L5" s="27" t="str" cm="1">
        <f t="array" ref="L5">+INDEX(BD!$A$15:$AUV$37,CIFRAS!$A5,CIFRAS!$L$4)</f>
        <v>Renta Neta Informada Anual en Empresas de Tamaño Grande</v>
      </c>
      <c r="N5" t="s">
        <v>2770</v>
      </c>
      <c r="O5" s="23">
        <v>4</v>
      </c>
      <c r="P5" s="29" t="s">
        <v>1244</v>
      </c>
    </row>
    <row r="6" spans="1:16" ht="15" thickTop="1" x14ac:dyDescent="0.3">
      <c r="A6" s="20">
        <v>2</v>
      </c>
      <c r="B6" s="17">
        <f>+IF(AND($K6="",$L6=""),"",$J6)</f>
        <v>2000</v>
      </c>
      <c r="C6" s="13">
        <f>+IFERROR(IF(K6="","",K6/$K$3*100),"")</f>
        <v>111.48419397550479</v>
      </c>
      <c r="D6" s="13" t="str">
        <f>+IFERROR(IF(L6="","",L6/$L$3*100),"")</f>
        <v/>
      </c>
      <c r="E6" s="13"/>
      <c r="F6" s="17">
        <f>+IF(AND($K6="",$L6=""),"",$J6)</f>
        <v>2000</v>
      </c>
      <c r="G6" s="13"/>
      <c r="H6" s="13"/>
      <c r="I6" s="13"/>
      <c r="J6" s="19">
        <v>2000</v>
      </c>
      <c r="K6" s="30" cm="1">
        <f t="array" ref="K6">+IF(INDEX(BD!$A$15:$AUV$37,CIFRAS!$A6,CIFRAS!$K$4)="","",INDEX(BD!$A$15:$AUV$37,CIFRAS!$A6,CIFRAS!$K$4))</f>
        <v>538.87</v>
      </c>
      <c r="L6" s="30" t="str" cm="1">
        <f t="array" ref="L6">+IF(INDEX(BD!$A$15:$AUV$37,CIFRAS!$A6,CIFRAS!$L$4)="","",INDEX(BD!$A$15:$AUV$37,CIFRAS!$A6,CIFRAS!$L$4))</f>
        <v/>
      </c>
      <c r="M6" s="28" t="str">
        <f>+IFERROR(K6/L6,"")</f>
        <v/>
      </c>
      <c r="O6" s="23">
        <v>5</v>
      </c>
      <c r="P6" s="29" t="s">
        <v>1242</v>
      </c>
    </row>
    <row r="7" spans="1:16" x14ac:dyDescent="0.3">
      <c r="A7" s="20">
        <v>3</v>
      </c>
      <c r="B7" s="17">
        <f t="shared" ref="B7:B27" si="0">+IF(AND($K7="",$L7=""),"",$J7)</f>
        <v>2001</v>
      </c>
      <c r="C7" s="13">
        <f t="shared" ref="C7:C27" si="1">+IFERROR(IF(K7="","",K7/$K$3*100),"")</f>
        <v>131.25413770274744</v>
      </c>
      <c r="D7" s="13" t="str">
        <f t="shared" ref="D7:D27" si="2">+IFERROR(IF(L7="","",L7/$L$3*100),"")</f>
        <v/>
      </c>
      <c r="E7" s="13"/>
      <c r="F7" s="17">
        <f t="shared" ref="F7:F27" si="3">+IF(AND($K7="",$L7=""),"",$J7)</f>
        <v>2001</v>
      </c>
      <c r="G7" s="28">
        <f>+IFERROR((K7-K6)/K6,"")</f>
        <v>0.17733405088425769</v>
      </c>
      <c r="H7" s="28" t="str">
        <f>+IFERROR((L7-L6)/L6,"")</f>
        <v/>
      </c>
      <c r="I7" s="13"/>
      <c r="J7" s="19">
        <v>2001</v>
      </c>
      <c r="K7" s="30" cm="1">
        <f t="array" ref="K7">+IF(INDEX(BD!$A$15:$AUV$37,CIFRAS!$A7,CIFRAS!$K$4)="","",INDEX(BD!$A$15:$AUV$37,CIFRAS!$A7,CIFRAS!$K$4))</f>
        <v>634.42999999999995</v>
      </c>
      <c r="L7" s="30" t="str" cm="1">
        <f t="array" ref="L7">+IF(INDEX(BD!$A$15:$AUV$37,CIFRAS!$A7,CIFRAS!$L$4)="","",INDEX(BD!$A$15:$AUV$37,CIFRAS!$A7,CIFRAS!$L$4))</f>
        <v/>
      </c>
      <c r="M7" s="28" t="str">
        <f t="shared" ref="M7:M26" si="4">+IFERROR(K7/L7,"")</f>
        <v/>
      </c>
      <c r="O7" s="23">
        <v>6</v>
      </c>
      <c r="P7" s="29" t="s">
        <v>435</v>
      </c>
    </row>
    <row r="8" spans="1:16" x14ac:dyDescent="0.3">
      <c r="A8" s="20">
        <v>4</v>
      </c>
      <c r="B8" s="17">
        <f t="shared" si="0"/>
        <v>2002</v>
      </c>
      <c r="C8" s="13">
        <f t="shared" si="1"/>
        <v>142.59351208209202</v>
      </c>
      <c r="D8" s="13" t="str">
        <f t="shared" si="2"/>
        <v/>
      </c>
      <c r="E8" s="13"/>
      <c r="F8" s="17">
        <f t="shared" si="3"/>
        <v>2002</v>
      </c>
      <c r="G8" s="28">
        <f t="shared" ref="G8:G24" si="5">+IFERROR((K8-K7)/K7,"")</f>
        <v>8.6392509811957285E-2</v>
      </c>
      <c r="H8" s="28" t="str">
        <f t="shared" ref="H8:H24" si="6">+IFERROR((L8-L7)/L7,"")</f>
        <v/>
      </c>
      <c r="I8" s="13"/>
      <c r="J8" s="19">
        <v>2002</v>
      </c>
      <c r="K8" s="30" cm="1">
        <f t="array" ref="K8">+IF(INDEX(BD!$A$15:$AUV$37,CIFRAS!$A8,CIFRAS!$K$4)="","",INDEX(BD!$A$15:$AUV$37,CIFRAS!$A8,CIFRAS!$K$4))</f>
        <v>689.24</v>
      </c>
      <c r="L8" s="30" t="str" cm="1">
        <f t="array" ref="L8">+IF(INDEX(BD!$A$15:$AUV$37,CIFRAS!$A8,CIFRAS!$L$4)="","",INDEX(BD!$A$15:$AUV$37,CIFRAS!$A8,CIFRAS!$L$4))</f>
        <v/>
      </c>
      <c r="M8" s="28" t="str">
        <f t="shared" si="4"/>
        <v/>
      </c>
      <c r="O8" s="23">
        <v>7</v>
      </c>
      <c r="P8" s="29" t="s">
        <v>1079</v>
      </c>
    </row>
    <row r="9" spans="1:16" x14ac:dyDescent="0.3">
      <c r="A9" s="20">
        <v>5</v>
      </c>
      <c r="B9" s="17">
        <f t="shared" si="0"/>
        <v>2003</v>
      </c>
      <c r="C9" s="13">
        <f t="shared" si="1"/>
        <v>143.069347898047</v>
      </c>
      <c r="D9" s="13" t="str">
        <f t="shared" si="2"/>
        <v/>
      </c>
      <c r="E9" s="13"/>
      <c r="F9" s="17">
        <f t="shared" si="3"/>
        <v>2003</v>
      </c>
      <c r="G9" s="28">
        <f t="shared" si="5"/>
        <v>3.3370088793452999E-3</v>
      </c>
      <c r="H9" s="28" t="str">
        <f t="shared" si="6"/>
        <v/>
      </c>
      <c r="I9" s="13"/>
      <c r="J9" s="19">
        <v>2003</v>
      </c>
      <c r="K9" s="30" cm="1">
        <f t="array" ref="K9">+IF(INDEX(BD!$A$15:$AUV$37,CIFRAS!$A9,CIFRAS!$K$4)="","",INDEX(BD!$A$15:$AUV$37,CIFRAS!$A9,CIFRAS!$K$4))</f>
        <v>691.54</v>
      </c>
      <c r="L9" s="30" t="str" cm="1">
        <f t="array" ref="L9">+IF(INDEX(BD!$A$15:$AUV$37,CIFRAS!$A9,CIFRAS!$L$4)="","",INDEX(BD!$A$15:$AUV$37,CIFRAS!$A9,CIFRAS!$L$4))</f>
        <v/>
      </c>
      <c r="M9" s="28" t="str">
        <f t="shared" si="4"/>
        <v/>
      </c>
      <c r="O9" s="23">
        <v>8</v>
      </c>
      <c r="P9" s="29" t="s">
        <v>1083</v>
      </c>
    </row>
    <row r="10" spans="1:16" x14ac:dyDescent="0.3">
      <c r="A10" s="20">
        <v>6</v>
      </c>
      <c r="B10" s="17">
        <f t="shared" si="0"/>
        <v>2004</v>
      </c>
      <c r="C10" s="13">
        <f t="shared" si="1"/>
        <v>126.10683548493876</v>
      </c>
      <c r="D10" s="13" t="str">
        <f t="shared" si="2"/>
        <v/>
      </c>
      <c r="E10" s="13"/>
      <c r="F10" s="17">
        <f t="shared" si="3"/>
        <v>2004</v>
      </c>
      <c r="G10" s="28">
        <f t="shared" si="5"/>
        <v>-0.11856147149839491</v>
      </c>
      <c r="H10" s="28" t="str">
        <f t="shared" si="6"/>
        <v/>
      </c>
      <c r="I10" s="13"/>
      <c r="J10" s="19">
        <v>2004</v>
      </c>
      <c r="K10" s="30" cm="1">
        <f t="array" ref="K10">+IF(INDEX(BD!$A$15:$AUV$37,CIFRAS!$A10,CIFRAS!$K$4)="","",INDEX(BD!$A$15:$AUV$37,CIFRAS!$A10,CIFRAS!$K$4))</f>
        <v>609.54999999999995</v>
      </c>
      <c r="L10" s="30" t="str" cm="1">
        <f t="array" ref="L10">+IF(INDEX(BD!$A$15:$AUV$37,CIFRAS!$A10,CIFRAS!$L$4)="","",INDEX(BD!$A$15:$AUV$37,CIFRAS!$A10,CIFRAS!$L$4))</f>
        <v/>
      </c>
      <c r="M10" s="28" t="str">
        <f t="shared" si="4"/>
        <v/>
      </c>
      <c r="O10" s="23">
        <v>9</v>
      </c>
      <c r="P10" s="29" t="s">
        <v>1086</v>
      </c>
    </row>
    <row r="11" spans="1:16" x14ac:dyDescent="0.3">
      <c r="A11" s="20">
        <v>7</v>
      </c>
      <c r="B11" s="17">
        <f t="shared" si="0"/>
        <v>2005</v>
      </c>
      <c r="C11" s="13">
        <f t="shared" si="1"/>
        <v>115.82671300893743</v>
      </c>
      <c r="D11" s="13">
        <f t="shared" si="2"/>
        <v>55.386671371037068</v>
      </c>
      <c r="E11" s="13"/>
      <c r="F11" s="17">
        <f t="shared" si="3"/>
        <v>2005</v>
      </c>
      <c r="G11" s="28">
        <f t="shared" si="5"/>
        <v>-8.1519153473874076E-2</v>
      </c>
      <c r="H11" s="28" t="str">
        <f t="shared" si="6"/>
        <v/>
      </c>
      <c r="I11" s="13"/>
      <c r="J11" s="19">
        <v>2005</v>
      </c>
      <c r="K11" s="30" cm="1">
        <f t="array" ref="K11">+IF(INDEX(BD!$A$15:$AUV$37,CIFRAS!$A11,CIFRAS!$K$4)="","",INDEX(BD!$A$15:$AUV$37,CIFRAS!$A11,CIFRAS!$K$4))</f>
        <v>559.86</v>
      </c>
      <c r="L11" s="30" cm="1">
        <f t="array" ref="L11">+IF(INDEX(BD!$A$15:$AUV$37,CIFRAS!$A11,CIFRAS!$L$4)="","",INDEX(BD!$A$15:$AUV$37,CIFRAS!$A11,CIFRAS!$L$4))</f>
        <v>785288558.24400008</v>
      </c>
      <c r="M11" s="28">
        <f t="shared" si="4"/>
        <v>7.1293538422604103E-7</v>
      </c>
      <c r="N11" s="14">
        <f>+L11*1000/K11</f>
        <v>1402651659.7792306</v>
      </c>
      <c r="O11" s="23">
        <v>10</v>
      </c>
      <c r="P11" s="29" t="s">
        <v>1087</v>
      </c>
    </row>
    <row r="12" spans="1:16" x14ac:dyDescent="0.3">
      <c r="A12" s="20">
        <v>8</v>
      </c>
      <c r="B12" s="17">
        <f t="shared" si="0"/>
        <v>2006</v>
      </c>
      <c r="C12" s="13">
        <f t="shared" si="1"/>
        <v>109.7029129427342</v>
      </c>
      <c r="D12" s="13">
        <f t="shared" si="2"/>
        <v>62.972600712211104</v>
      </c>
      <c r="E12" s="13"/>
      <c r="F12" s="17">
        <f t="shared" si="3"/>
        <v>2006</v>
      </c>
      <c r="G12" s="28">
        <f t="shared" si="5"/>
        <v>-5.2870360447254711E-2</v>
      </c>
      <c r="H12" s="28">
        <f t="shared" si="6"/>
        <v>0.13696308431961293</v>
      </c>
      <c r="I12" s="13"/>
      <c r="J12" s="19">
        <v>2006</v>
      </c>
      <c r="K12" s="30" cm="1">
        <f t="array" ref="K12">+IF(INDEX(BD!$A$15:$AUV$37,CIFRAS!$A12,CIFRAS!$K$4)="","",INDEX(BD!$A$15:$AUV$37,CIFRAS!$A12,CIFRAS!$K$4))</f>
        <v>530.26</v>
      </c>
      <c r="L12" s="30" cm="1">
        <f t="array" ref="L12">+IF(INDEX(BD!$A$15:$AUV$37,CIFRAS!$A12,CIFRAS!$L$4)="","",INDEX(BD!$A$15:$AUV$37,CIFRAS!$A12,CIFRAS!$L$4))</f>
        <v>892844101.26200032</v>
      </c>
      <c r="M12" s="28">
        <f t="shared" si="4"/>
        <v>5.938998748499297E-7</v>
      </c>
      <c r="N12" s="14">
        <f t="shared" ref="N12:N25" si="7">+L12*1000/K12</f>
        <v>1683785503.832083</v>
      </c>
      <c r="O12" s="23">
        <v>11</v>
      </c>
      <c r="P12" s="29" t="s">
        <v>1088</v>
      </c>
    </row>
    <row r="13" spans="1:16" x14ac:dyDescent="0.3">
      <c r="A13" s="20">
        <v>9</v>
      </c>
      <c r="B13" s="17">
        <f t="shared" si="0"/>
        <v>2007</v>
      </c>
      <c r="C13" s="13">
        <f t="shared" si="1"/>
        <v>108.13679245283019</v>
      </c>
      <c r="D13" s="13">
        <f t="shared" si="2"/>
        <v>70.291403499431965</v>
      </c>
      <c r="E13" s="13"/>
      <c r="F13" s="17">
        <f t="shared" si="3"/>
        <v>2007</v>
      </c>
      <c r="G13" s="28">
        <f t="shared" si="5"/>
        <v>-1.4276015539546518E-2</v>
      </c>
      <c r="H13" s="28">
        <f t="shared" si="6"/>
        <v>0.11622201885337828</v>
      </c>
      <c r="I13" s="13"/>
      <c r="J13" s="19">
        <v>2007</v>
      </c>
      <c r="K13" s="30" cm="1">
        <f t="array" ref="K13">+IF(INDEX(BD!$A$15:$AUV$37,CIFRAS!$A13,CIFRAS!$K$4)="","",INDEX(BD!$A$15:$AUV$37,CIFRAS!$A13,CIFRAS!$K$4))</f>
        <v>522.69000000000005</v>
      </c>
      <c r="L13" s="30" cm="1">
        <f t="array" ref="L13">+IF(INDEX(BD!$A$15:$AUV$37,CIFRAS!$A13,CIFRAS!$L$4)="","",INDEX(BD!$A$15:$AUV$37,CIFRAS!$A13,CIFRAS!$L$4))</f>
        <v>996612245.23200011</v>
      </c>
      <c r="M13" s="28">
        <f t="shared" si="4"/>
        <v>5.2446676478305131E-7</v>
      </c>
      <c r="N13" s="14">
        <f t="shared" si="7"/>
        <v>1906698511.9898984</v>
      </c>
      <c r="O13" s="23">
        <v>12</v>
      </c>
      <c r="P13" s="29" t="s">
        <v>1089</v>
      </c>
    </row>
    <row r="14" spans="1:16" x14ac:dyDescent="0.3">
      <c r="A14" s="20">
        <v>10</v>
      </c>
      <c r="B14" s="17">
        <f t="shared" si="0"/>
        <v>2008</v>
      </c>
      <c r="C14" s="13">
        <f t="shared" si="1"/>
        <v>107.95059582919562</v>
      </c>
      <c r="D14" s="13">
        <f t="shared" si="2"/>
        <v>74.409285338065629</v>
      </c>
      <c r="E14" s="13"/>
      <c r="F14" s="17">
        <f t="shared" si="3"/>
        <v>2008</v>
      </c>
      <c r="G14" s="28">
        <f t="shared" si="5"/>
        <v>-1.7218619066752584E-3</v>
      </c>
      <c r="H14" s="28">
        <f t="shared" si="6"/>
        <v>5.8583007787957331E-2</v>
      </c>
      <c r="I14" s="13"/>
      <c r="J14" s="19">
        <v>2008</v>
      </c>
      <c r="K14" s="30" cm="1">
        <f t="array" ref="K14">+IF(INDEX(BD!$A$15:$AUV$37,CIFRAS!$A14,CIFRAS!$K$4)="","",INDEX(BD!$A$15:$AUV$37,CIFRAS!$A14,CIFRAS!$K$4))</f>
        <v>521.79</v>
      </c>
      <c r="L14" s="30" cm="1">
        <f t="array" ref="L14">+IF(INDEX(BD!$A$15:$AUV$37,CIFRAS!$A14,CIFRAS!$L$4)="","",INDEX(BD!$A$15:$AUV$37,CIFRAS!$A14,CIFRAS!$L$4))</f>
        <v>1054996788.156</v>
      </c>
      <c r="M14" s="28">
        <f t="shared" si="4"/>
        <v>4.9458918345336616E-7</v>
      </c>
      <c r="N14" s="14">
        <f t="shared" si="7"/>
        <v>2021880043.9947107</v>
      </c>
      <c r="O14" s="23">
        <v>13</v>
      </c>
      <c r="P14" s="29" t="s">
        <v>1090</v>
      </c>
    </row>
    <row r="15" spans="1:16" x14ac:dyDescent="0.3">
      <c r="A15" s="20">
        <v>11</v>
      </c>
      <c r="B15" s="17">
        <f t="shared" si="0"/>
        <v>2009</v>
      </c>
      <c r="C15" s="13">
        <f t="shared" si="1"/>
        <v>115.7874048328368</v>
      </c>
      <c r="D15" s="13">
        <f t="shared" si="2"/>
        <v>78.96971002251442</v>
      </c>
      <c r="E15" s="13"/>
      <c r="F15" s="17">
        <f t="shared" si="3"/>
        <v>2009</v>
      </c>
      <c r="G15" s="28">
        <f t="shared" si="5"/>
        <v>7.2596255198451476E-2</v>
      </c>
      <c r="H15" s="28">
        <f t="shared" si="6"/>
        <v>6.1288381735280562E-2</v>
      </c>
      <c r="I15" s="13"/>
      <c r="J15" s="19">
        <v>2009</v>
      </c>
      <c r="K15" s="30" cm="1">
        <f t="array" ref="K15">+IF(INDEX(BD!$A$15:$AUV$37,CIFRAS!$A15,CIFRAS!$K$4)="","",INDEX(BD!$A$15:$AUV$37,CIFRAS!$A15,CIFRAS!$K$4))</f>
        <v>559.66999999999996</v>
      </c>
      <c r="L15" s="30" cm="1">
        <f t="array" ref="L15">+IF(INDEX(BD!$A$15:$AUV$37,CIFRAS!$A15,CIFRAS!$L$4)="","",INDEX(BD!$A$15:$AUV$37,CIFRAS!$A15,CIFRAS!$L$4))</f>
        <v>1119655834.0379999</v>
      </c>
      <c r="M15" s="28">
        <f t="shared" si="4"/>
        <v>4.9985895932107066E-7</v>
      </c>
      <c r="N15" s="14">
        <f t="shared" si="7"/>
        <v>2000564321.9004054</v>
      </c>
      <c r="O15" s="23">
        <v>14</v>
      </c>
      <c r="P15" s="29" t="s">
        <v>1091</v>
      </c>
    </row>
    <row r="16" spans="1:16" x14ac:dyDescent="0.3">
      <c r="A16" s="20">
        <v>12</v>
      </c>
      <c r="B16" s="17">
        <f t="shared" si="0"/>
        <v>2010</v>
      </c>
      <c r="C16" s="13">
        <f t="shared" si="1"/>
        <v>105.59003641178417</v>
      </c>
      <c r="D16" s="13">
        <f t="shared" si="2"/>
        <v>88.919681327908023</v>
      </c>
      <c r="E16" s="13"/>
      <c r="F16" s="17">
        <f t="shared" si="3"/>
        <v>2010</v>
      </c>
      <c r="G16" s="28">
        <f t="shared" si="5"/>
        <v>-8.806975539156997E-2</v>
      </c>
      <c r="H16" s="28">
        <f t="shared" si="6"/>
        <v>0.12599731343266724</v>
      </c>
      <c r="I16" s="13"/>
      <c r="J16" s="19">
        <v>2010</v>
      </c>
      <c r="K16" s="30" cm="1">
        <f t="array" ref="K16">+IF(INDEX(BD!$A$15:$AUV$37,CIFRAS!$A16,CIFRAS!$K$4)="","",INDEX(BD!$A$15:$AUV$37,CIFRAS!$A16,CIFRAS!$K$4))</f>
        <v>510.38</v>
      </c>
      <c r="L16" s="30" cm="1">
        <f t="array" ref="L16">+IF(INDEX(BD!$A$15:$AUV$37,CIFRAS!$A16,CIFRAS!$L$4)="","",INDEX(BD!$A$15:$AUV$37,CIFRAS!$A16,CIFRAS!$L$4))</f>
        <v>1260729461.0960002</v>
      </c>
      <c r="M16" s="28">
        <f t="shared" si="4"/>
        <v>4.0482912135352751E-7</v>
      </c>
      <c r="N16" s="14">
        <f t="shared" si="7"/>
        <v>2470178026.3646698</v>
      </c>
      <c r="O16" s="23">
        <v>15</v>
      </c>
      <c r="P16" s="29" t="s">
        <v>63</v>
      </c>
    </row>
    <row r="17" spans="1:16" x14ac:dyDescent="0.3">
      <c r="A17" s="20">
        <v>13</v>
      </c>
      <c r="B17" s="17">
        <f t="shared" si="0"/>
        <v>2011</v>
      </c>
      <c r="C17" s="13">
        <f t="shared" si="1"/>
        <v>100</v>
      </c>
      <c r="D17" s="13">
        <f t="shared" si="2"/>
        <v>100</v>
      </c>
      <c r="E17" s="13"/>
      <c r="F17" s="17">
        <f t="shared" si="3"/>
        <v>2011</v>
      </c>
      <c r="G17" s="28">
        <f t="shared" si="5"/>
        <v>-5.2940945961832325E-2</v>
      </c>
      <c r="H17" s="28">
        <f t="shared" si="6"/>
        <v>0.12461041815063678</v>
      </c>
      <c r="I17" s="13"/>
      <c r="J17" s="19">
        <v>2011</v>
      </c>
      <c r="K17" s="30" cm="1">
        <f t="array" ref="K17">+IF(INDEX(BD!$A$15:$AUV$37,CIFRAS!$A17,CIFRAS!$K$4)="","",INDEX(BD!$A$15:$AUV$37,CIFRAS!$A17,CIFRAS!$K$4))</f>
        <v>483.36</v>
      </c>
      <c r="L17" s="30" cm="1">
        <f t="array" ref="L17">+IF(INDEX(BD!$A$15:$AUV$37,CIFRAS!$A17,CIFRAS!$L$4)="","",INDEX(BD!$A$15:$AUV$37,CIFRAS!$A17,CIFRAS!$L$4))</f>
        <v>1417829486.4179997</v>
      </c>
      <c r="M17" s="28">
        <f t="shared" si="4"/>
        <v>3.4091546595011175E-7</v>
      </c>
      <c r="N17" s="14">
        <f t="shared" si="7"/>
        <v>2933278480.6727901</v>
      </c>
      <c r="O17" s="23">
        <v>16</v>
      </c>
      <c r="P17" s="29" t="s">
        <v>78</v>
      </c>
    </row>
    <row r="18" spans="1:16" x14ac:dyDescent="0.3">
      <c r="A18" s="20">
        <v>14</v>
      </c>
      <c r="B18" s="17">
        <f t="shared" si="0"/>
        <v>2012</v>
      </c>
      <c r="C18" s="13">
        <f t="shared" si="1"/>
        <v>100.70134061569016</v>
      </c>
      <c r="D18" s="13">
        <f t="shared" si="2"/>
        <v>112.89035438074664</v>
      </c>
      <c r="E18" s="13"/>
      <c r="F18" s="17">
        <f t="shared" si="3"/>
        <v>2012</v>
      </c>
      <c r="G18" s="28">
        <f t="shared" si="5"/>
        <v>7.0134061569016599E-3</v>
      </c>
      <c r="H18" s="28">
        <f t="shared" si="6"/>
        <v>0.12890354380746633</v>
      </c>
      <c r="I18" s="13"/>
      <c r="J18" s="19">
        <v>2012</v>
      </c>
      <c r="K18" s="30" cm="1">
        <f t="array" ref="K18">+IF(INDEX(BD!$A$15:$AUV$37,CIFRAS!$A18,CIFRAS!$K$4)="","",INDEX(BD!$A$15:$AUV$37,CIFRAS!$A18,CIFRAS!$K$4))</f>
        <v>486.75</v>
      </c>
      <c r="L18" s="30" cm="1">
        <f t="array" ref="L18">+IF(INDEX(BD!$A$15:$AUV$37,CIFRAS!$A18,CIFRAS!$L$4)="","",INDEX(BD!$A$15:$AUV$37,CIFRAS!$A18,CIFRAS!$L$4))</f>
        <v>1600592731.7319999</v>
      </c>
      <c r="M18" s="28">
        <f t="shared" si="4"/>
        <v>3.0410609166848353E-7</v>
      </c>
      <c r="N18" s="14">
        <f t="shared" si="7"/>
        <v>3288326105.2532096</v>
      </c>
      <c r="O18" s="23">
        <v>17</v>
      </c>
      <c r="P18" s="29" t="s">
        <v>940</v>
      </c>
    </row>
    <row r="19" spans="1:16" x14ac:dyDescent="0.3">
      <c r="A19" s="20">
        <v>15</v>
      </c>
      <c r="B19" s="17">
        <f t="shared" si="0"/>
        <v>2013</v>
      </c>
      <c r="C19" s="13">
        <f t="shared" si="1"/>
        <v>102.40814299900696</v>
      </c>
      <c r="D19" s="13">
        <f t="shared" si="2"/>
        <v>122.76366055451382</v>
      </c>
      <c r="F19" s="17">
        <f t="shared" si="3"/>
        <v>2013</v>
      </c>
      <c r="G19" s="28">
        <f t="shared" si="5"/>
        <v>1.6949152542372881E-2</v>
      </c>
      <c r="H19" s="28">
        <f t="shared" si="6"/>
        <v>8.7459253963074454E-2</v>
      </c>
      <c r="J19" s="19">
        <v>2013</v>
      </c>
      <c r="K19" s="30" cm="1">
        <f t="array" ref="K19">+IF(INDEX(BD!$A$15:$AUV$37,CIFRAS!$A19,CIFRAS!$K$4)="","",INDEX(BD!$A$15:$AUV$37,CIFRAS!$A19,CIFRAS!$K$4))</f>
        <v>495</v>
      </c>
      <c r="L19" s="30" cm="1">
        <f t="array" ref="L19">+IF(INDEX(BD!$A$15:$AUV$37,CIFRAS!$A19,CIFRAS!$L$4)="","",INDEX(BD!$A$15:$AUV$37,CIFRAS!$A19,CIFRAS!$L$4))</f>
        <v>1740579377.948</v>
      </c>
      <c r="M19" s="28">
        <f t="shared" si="4"/>
        <v>2.8438806426832674E-7</v>
      </c>
      <c r="N19" s="14">
        <f t="shared" si="7"/>
        <v>3516321975.6525254</v>
      </c>
      <c r="O19" s="23">
        <v>18</v>
      </c>
      <c r="P19" s="29" t="s">
        <v>943</v>
      </c>
    </row>
    <row r="20" spans="1:16" x14ac:dyDescent="0.3">
      <c r="A20" s="20">
        <v>16</v>
      </c>
      <c r="B20" s="17">
        <f t="shared" si="0"/>
        <v>2014</v>
      </c>
      <c r="C20" s="13">
        <f t="shared" si="1"/>
        <v>117.9265971532605</v>
      </c>
      <c r="D20" s="13">
        <f t="shared" si="2"/>
        <v>128.58629136709249</v>
      </c>
      <c r="F20" s="17">
        <f t="shared" si="3"/>
        <v>2014</v>
      </c>
      <c r="G20" s="28">
        <f t="shared" si="5"/>
        <v>0.15153535353535352</v>
      </c>
      <c r="H20" s="28">
        <f t="shared" si="6"/>
        <v>4.7429595910372102E-2</v>
      </c>
      <c r="J20" s="19">
        <v>2014</v>
      </c>
      <c r="K20" s="30" cm="1">
        <f t="array" ref="K20">+IF(INDEX(BD!$A$15:$AUV$37,CIFRAS!$A20,CIFRAS!$K$4)="","",INDEX(BD!$A$15:$AUV$37,CIFRAS!$A20,CIFRAS!$K$4))</f>
        <v>570.01</v>
      </c>
      <c r="L20" s="30" cm="1">
        <f t="array" ref="L20">+IF(INDEX(BD!$A$15:$AUV$37,CIFRAS!$A20,CIFRAS!$L$4)="","",INDEX(BD!$A$15:$AUV$37,CIFRAS!$A20,CIFRAS!$L$4))</f>
        <v>1823134354.4940004</v>
      </c>
      <c r="M20" s="28">
        <f t="shared" si="4"/>
        <v>3.1265386371275019E-7</v>
      </c>
      <c r="N20" s="14">
        <f t="shared" si="7"/>
        <v>3198425210.950686</v>
      </c>
      <c r="O20" s="23">
        <v>19</v>
      </c>
      <c r="P20" s="29" t="s">
        <v>945</v>
      </c>
    </row>
    <row r="21" spans="1:16" x14ac:dyDescent="0.3">
      <c r="A21" s="20">
        <v>17</v>
      </c>
      <c r="B21" s="17">
        <f t="shared" si="0"/>
        <v>2015</v>
      </c>
      <c r="C21" s="13">
        <f t="shared" si="1"/>
        <v>135.35460112545513</v>
      </c>
      <c r="D21" s="13">
        <f t="shared" si="2"/>
        <v>129.74106626582619</v>
      </c>
      <c r="F21" s="17">
        <f t="shared" si="3"/>
        <v>2015</v>
      </c>
      <c r="G21" s="28">
        <f t="shared" si="5"/>
        <v>0.1477868809319135</v>
      </c>
      <c r="H21" s="28">
        <f t="shared" si="6"/>
        <v>8.9805443990682646E-3</v>
      </c>
      <c r="J21" s="19">
        <v>2015</v>
      </c>
      <c r="K21" s="30" cm="1">
        <f t="array" ref="K21">+IF(INDEX(BD!$A$15:$AUV$37,CIFRAS!$A21,CIFRAS!$K$4)="","",INDEX(BD!$A$15:$AUV$37,CIFRAS!$A21,CIFRAS!$K$4))</f>
        <v>654.25</v>
      </c>
      <c r="L21" s="30" cm="1">
        <f t="array" ref="L21">+IF(INDEX(BD!$A$15:$AUV$37,CIFRAS!$A21,CIFRAS!$L$4)="","",INDEX(BD!$A$15:$AUV$37,CIFRAS!$A21,CIFRAS!$L$4))</f>
        <v>1839507093.5100005</v>
      </c>
      <c r="M21" s="28">
        <f t="shared" si="4"/>
        <v>3.5566592937220614E-7</v>
      </c>
      <c r="N21" s="14">
        <f t="shared" si="7"/>
        <v>2811627196.8055034</v>
      </c>
      <c r="O21" s="23">
        <v>20</v>
      </c>
      <c r="P21" s="29" t="s">
        <v>923</v>
      </c>
    </row>
    <row r="22" spans="1:16" x14ac:dyDescent="0.3">
      <c r="A22" s="20">
        <v>18</v>
      </c>
      <c r="B22" s="17">
        <f t="shared" si="0"/>
        <v>2016</v>
      </c>
      <c r="C22" s="13">
        <f t="shared" si="1"/>
        <v>140.02606752730884</v>
      </c>
      <c r="D22" s="13">
        <f t="shared" si="2"/>
        <v>130.25831539925534</v>
      </c>
      <c r="F22" s="17">
        <f t="shared" si="3"/>
        <v>2016</v>
      </c>
      <c r="G22" s="28">
        <f t="shared" si="5"/>
        <v>3.4512800917080692E-2</v>
      </c>
      <c r="H22" s="28">
        <f t="shared" si="6"/>
        <v>3.9867803488630605E-3</v>
      </c>
      <c r="J22" s="19">
        <v>2016</v>
      </c>
      <c r="K22" s="30" cm="1">
        <f t="array" ref="K22">+IF(INDEX(BD!$A$15:$AUV$37,CIFRAS!$A22,CIFRAS!$K$4)="","",INDEX(BD!$A$15:$AUV$37,CIFRAS!$A22,CIFRAS!$K$4))</f>
        <v>676.83</v>
      </c>
      <c r="L22" s="30" cm="1">
        <f t="array" ref="L22">+IF(INDEX(BD!$A$15:$AUV$37,CIFRAS!$A22,CIFRAS!$L$4)="","",INDEX(BD!$A$15:$AUV$37,CIFRAS!$A22,CIFRAS!$L$4))</f>
        <v>1846840804.2420003</v>
      </c>
      <c r="M22" s="28">
        <f t="shared" si="4"/>
        <v>3.6647988199383088E-7</v>
      </c>
      <c r="N22" s="14">
        <f t="shared" si="7"/>
        <v>2728662742.848278</v>
      </c>
      <c r="O22" s="23">
        <v>21</v>
      </c>
      <c r="P22" s="29" t="s">
        <v>928</v>
      </c>
    </row>
    <row r="23" spans="1:16" x14ac:dyDescent="0.3">
      <c r="A23" s="20">
        <v>19</v>
      </c>
      <c r="B23" s="17">
        <f t="shared" si="0"/>
        <v>2017</v>
      </c>
      <c r="C23" s="13">
        <f t="shared" si="1"/>
        <v>134.33672624958623</v>
      </c>
      <c r="D23" s="13">
        <f t="shared" si="2"/>
        <v>132.94914156780854</v>
      </c>
      <c r="F23" s="17">
        <f t="shared" si="3"/>
        <v>2017</v>
      </c>
      <c r="G23" s="28">
        <f t="shared" si="5"/>
        <v>-4.0630586705672024E-2</v>
      </c>
      <c r="H23" s="28">
        <f t="shared" si="6"/>
        <v>2.0657615295465313E-2</v>
      </c>
      <c r="J23" s="19">
        <v>2017</v>
      </c>
      <c r="K23" s="30" cm="1">
        <f t="array" ref="K23">+IF(INDEX(BD!$A$15:$AUV$37,CIFRAS!$A23,CIFRAS!$K$4)="","",INDEX(BD!$A$15:$AUV$37,CIFRAS!$A23,CIFRAS!$K$4))</f>
        <v>649.33000000000004</v>
      </c>
      <c r="L23" s="30" cm="1">
        <f t="array" ref="L23">+IF(INDEX(BD!$A$15:$AUV$37,CIFRAS!$A23,CIFRAS!$L$4)="","",INDEX(BD!$A$15:$AUV$37,CIFRAS!$A23,CIFRAS!$L$4))</f>
        <v>1884992131.0879993</v>
      </c>
      <c r="M23" s="28">
        <f t="shared" si="4"/>
        <v>3.4447358654235498E-7</v>
      </c>
      <c r="N23" s="14">
        <f t="shared" si="7"/>
        <v>2902980196.645772</v>
      </c>
      <c r="O23" s="23">
        <v>22</v>
      </c>
      <c r="P23" s="29" t="s">
        <v>921</v>
      </c>
    </row>
    <row r="24" spans="1:16" x14ac:dyDescent="0.3">
      <c r="A24" s="20">
        <v>20</v>
      </c>
      <c r="B24" s="17">
        <f t="shared" si="0"/>
        <v>2018</v>
      </c>
      <c r="C24" s="13">
        <f t="shared" si="1"/>
        <v>132.46648460774577</v>
      </c>
      <c r="D24" s="13">
        <f t="shared" si="2"/>
        <v>138.78246320248201</v>
      </c>
      <c r="F24" s="17">
        <f t="shared" si="3"/>
        <v>2018</v>
      </c>
      <c r="G24" s="28">
        <f t="shared" si="5"/>
        <v>-1.3922042720958644E-2</v>
      </c>
      <c r="H24" s="28">
        <f t="shared" si="6"/>
        <v>4.3876339221778644E-2</v>
      </c>
      <c r="J24" s="19">
        <v>2018</v>
      </c>
      <c r="K24" s="30" cm="1">
        <f t="array" ref="K24">+IF(INDEX(BD!$A$15:$AUV$37,CIFRAS!$A24,CIFRAS!$K$4)="","",INDEX(BD!$A$15:$AUV$37,CIFRAS!$A24,CIFRAS!$K$4))</f>
        <v>640.29</v>
      </c>
      <c r="L24" s="30" cm="1">
        <f t="array" ref="L24">+IF(INDEX(BD!$A$15:$AUV$37,CIFRAS!$A24,CIFRAS!$L$4)="","",INDEX(BD!$A$15:$AUV$37,CIFRAS!$A24,CIFRAS!$L$4))</f>
        <v>1967698685.2619998</v>
      </c>
      <c r="M24" s="28">
        <f t="shared" si="4"/>
        <v>3.2540043086665226E-7</v>
      </c>
      <c r="N24" s="14">
        <f t="shared" si="7"/>
        <v>3073136680.6634493</v>
      </c>
      <c r="O24" s="23">
        <v>23</v>
      </c>
      <c r="P24" s="29" t="s">
        <v>924</v>
      </c>
    </row>
    <row r="25" spans="1:16" x14ac:dyDescent="0.3">
      <c r="A25" s="20">
        <v>21</v>
      </c>
      <c r="B25" s="17">
        <f t="shared" si="0"/>
        <v>2019</v>
      </c>
      <c r="C25" s="13">
        <f t="shared" si="1"/>
        <v>145.36370407149951</v>
      </c>
      <c r="D25" s="13">
        <f t="shared" si="2"/>
        <v>148.31426477090821</v>
      </c>
      <c r="F25" s="17">
        <f t="shared" si="3"/>
        <v>2019</v>
      </c>
      <c r="G25" s="28">
        <f t="shared" ref="G25" si="8">+IFERROR((K25-K24)/K24,"")</f>
        <v>9.7362132783582495E-2</v>
      </c>
      <c r="H25" s="28">
        <f t="shared" ref="H25" si="9">+IFERROR((L25-L24)/L24,"")</f>
        <v>6.8681599594607595E-2</v>
      </c>
      <c r="J25" s="19">
        <v>2019</v>
      </c>
      <c r="K25" s="30" cm="1">
        <f t="array" ref="K25">+IF(INDEX(BD!$A$15:$AUV$37,CIFRAS!$A25,CIFRAS!$K$4)="","",INDEX(BD!$A$15:$AUV$37,CIFRAS!$A25,CIFRAS!$K$4))</f>
        <v>702.63</v>
      </c>
      <c r="L25" s="30" cm="1">
        <f t="array" ref="L25">+IF(INDEX(BD!$A$15:$AUV$37,CIFRAS!$A25,CIFRAS!$L$4)="","",INDEX(BD!$A$15:$AUV$37,CIFRAS!$A25,CIFRAS!$L$4))</f>
        <v>2102843378.4860003</v>
      </c>
      <c r="M25" s="28">
        <f t="shared" si="4"/>
        <v>3.3413330121897983E-7</v>
      </c>
      <c r="N25" s="14">
        <f t="shared" si="7"/>
        <v>2992817526.2741418</v>
      </c>
      <c r="O25" s="23">
        <v>24</v>
      </c>
      <c r="P25" s="29" t="s">
        <v>926</v>
      </c>
    </row>
    <row r="26" spans="1:16" x14ac:dyDescent="0.3">
      <c r="A26" s="20">
        <v>22</v>
      </c>
      <c r="B26" s="17">
        <f t="shared" si="0"/>
        <v>2020</v>
      </c>
      <c r="C26" s="13">
        <f t="shared" si="1"/>
        <v>163.8985435286329</v>
      </c>
      <c r="D26" s="13" t="str">
        <f t="shared" si="2"/>
        <v/>
      </c>
      <c r="F26" s="17">
        <f t="shared" si="3"/>
        <v>2020</v>
      </c>
      <c r="G26" s="28">
        <f t="shared" ref="G26" si="10">+IFERROR((K26-K25)/K25,"")</f>
        <v>0.12750665357300434</v>
      </c>
      <c r="H26" s="28" t="str">
        <f t="shared" ref="H26" si="11">+IFERROR((L26-L25)/L25,"")</f>
        <v/>
      </c>
      <c r="J26" s="19">
        <v>2020</v>
      </c>
      <c r="K26" s="30" cm="1">
        <f t="array" ref="K26">+IF(INDEX(BD!$A$15:$AUV$37,CIFRAS!$A26,CIFRAS!$K$4)="","",INDEX(BD!$A$15:$AUV$37,CIFRAS!$A26,CIFRAS!$K$4))</f>
        <v>792.22</v>
      </c>
      <c r="L26" s="30" t="str" cm="1">
        <f t="array" ref="L26">+IF(INDEX(BD!$A$15:$AUV$37,CIFRAS!$A26,CIFRAS!$L$4)="","",INDEX(BD!$A$15:$AUV$37,CIFRAS!$A26,CIFRAS!$L$4))</f>
        <v/>
      </c>
      <c r="M26" s="28" t="str">
        <f t="shared" si="4"/>
        <v/>
      </c>
      <c r="O26" s="23">
        <v>25</v>
      </c>
      <c r="P26" s="29" t="s">
        <v>932</v>
      </c>
    </row>
    <row r="27" spans="1:16" x14ac:dyDescent="0.3">
      <c r="A27" s="20">
        <v>23</v>
      </c>
      <c r="B27" s="17" t="str">
        <f t="shared" si="0"/>
        <v/>
      </c>
      <c r="C27" s="13" t="str">
        <f t="shared" si="1"/>
        <v/>
      </c>
      <c r="D27" s="13" t="str">
        <f t="shared" si="2"/>
        <v/>
      </c>
      <c r="F27" s="17" t="str">
        <f t="shared" si="3"/>
        <v/>
      </c>
      <c r="G27" s="28" t="str">
        <f t="shared" ref="G27" si="12">+IFERROR((K27-K26)/K26,"")</f>
        <v/>
      </c>
      <c r="H27" s="28" t="str">
        <f t="shared" ref="H27" si="13">+IFERROR((L27-L26)/L26,"")</f>
        <v/>
      </c>
      <c r="J27" s="19">
        <v>2021</v>
      </c>
      <c r="K27" s="30" t="str" cm="1">
        <f t="array" ref="K27">+IF(INDEX(BD!$A$15:$AUV$37,CIFRAS!$A27,CIFRAS!$K$4)="","",INDEX(BD!$A$15:$AUV$37,CIFRAS!$A27,CIFRAS!$K$4))</f>
        <v/>
      </c>
      <c r="L27" s="30" t="str" cm="1">
        <f t="array" ref="L27">+IF(INDEX(BD!$A$15:$AUV$37,CIFRAS!$A27,CIFRAS!$L$4)="","",INDEX(BD!$A$15:$AUV$37,CIFRAS!$A27,CIFRAS!$L$4))</f>
        <v/>
      </c>
      <c r="O27" s="23">
        <v>26</v>
      </c>
      <c r="P27" s="29" t="s">
        <v>930</v>
      </c>
    </row>
    <row r="28" spans="1:16" x14ac:dyDescent="0.3">
      <c r="O28" s="23">
        <v>27</v>
      </c>
      <c r="P28" s="29" t="s">
        <v>936</v>
      </c>
    </row>
    <row r="29" spans="1:16" x14ac:dyDescent="0.3">
      <c r="O29" s="23">
        <v>28</v>
      </c>
      <c r="P29" s="29" t="s">
        <v>934</v>
      </c>
    </row>
    <row r="30" spans="1:16" x14ac:dyDescent="0.3">
      <c r="O30" s="23">
        <v>29</v>
      </c>
      <c r="P30" s="29" t="s">
        <v>938</v>
      </c>
    </row>
    <row r="31" spans="1:16" x14ac:dyDescent="0.3">
      <c r="O31" s="23">
        <v>30</v>
      </c>
      <c r="P31" s="29" t="s">
        <v>1250</v>
      </c>
    </row>
    <row r="32" spans="1:16" x14ac:dyDescent="0.3">
      <c r="O32" s="23">
        <v>31</v>
      </c>
      <c r="P32" s="29" t="s">
        <v>1252</v>
      </c>
    </row>
    <row r="33" spans="15:16" x14ac:dyDescent="0.3">
      <c r="O33" s="23">
        <v>32</v>
      </c>
      <c r="P33" s="29" t="s">
        <v>1254</v>
      </c>
    </row>
    <row r="34" spans="15:16" x14ac:dyDescent="0.3">
      <c r="O34" s="23">
        <v>33</v>
      </c>
      <c r="P34" s="29" t="s">
        <v>1256</v>
      </c>
    </row>
    <row r="35" spans="15:16" x14ac:dyDescent="0.3">
      <c r="O35" s="23">
        <v>34</v>
      </c>
      <c r="P35" s="29" t="s">
        <v>1258</v>
      </c>
    </row>
    <row r="36" spans="15:16" x14ac:dyDescent="0.3">
      <c r="O36" s="23">
        <v>35</v>
      </c>
      <c r="P36" s="29" t="s">
        <v>1260</v>
      </c>
    </row>
    <row r="37" spans="15:16" x14ac:dyDescent="0.3">
      <c r="O37" s="23">
        <v>36</v>
      </c>
      <c r="P37" s="29" t="s">
        <v>1262</v>
      </c>
    </row>
    <row r="38" spans="15:16" x14ac:dyDescent="0.3">
      <c r="O38" s="23">
        <v>37</v>
      </c>
      <c r="P38" s="29" t="s">
        <v>1264</v>
      </c>
    </row>
    <row r="39" spans="15:16" x14ac:dyDescent="0.3">
      <c r="O39" s="23">
        <v>38</v>
      </c>
      <c r="P39" s="29" t="s">
        <v>1266</v>
      </c>
    </row>
    <row r="40" spans="15:16" x14ac:dyDescent="0.3">
      <c r="O40" s="23">
        <v>39</v>
      </c>
      <c r="P40" s="29" t="s">
        <v>1268</v>
      </c>
    </row>
    <row r="41" spans="15:16" x14ac:dyDescent="0.3">
      <c r="O41" s="23">
        <v>40</v>
      </c>
      <c r="P41" s="29" t="s">
        <v>1270</v>
      </c>
    </row>
    <row r="42" spans="15:16" x14ac:dyDescent="0.3">
      <c r="O42" s="23">
        <v>41</v>
      </c>
      <c r="P42" s="29" t="s">
        <v>1271</v>
      </c>
    </row>
    <row r="43" spans="15:16" x14ac:dyDescent="0.3">
      <c r="O43" s="23">
        <v>42</v>
      </c>
      <c r="P43" s="29" t="s">
        <v>1272</v>
      </c>
    </row>
    <row r="44" spans="15:16" x14ac:dyDescent="0.3">
      <c r="O44" s="23">
        <v>43</v>
      </c>
      <c r="P44" s="29" t="s">
        <v>1273</v>
      </c>
    </row>
    <row r="45" spans="15:16" x14ac:dyDescent="0.3">
      <c r="O45" s="23">
        <v>44</v>
      </c>
      <c r="P45" s="29" t="s">
        <v>1274</v>
      </c>
    </row>
    <row r="46" spans="15:16" x14ac:dyDescent="0.3">
      <c r="O46" s="23">
        <v>45</v>
      </c>
      <c r="P46" s="29" t="s">
        <v>1275</v>
      </c>
    </row>
    <row r="47" spans="15:16" x14ac:dyDescent="0.3">
      <c r="O47" s="23">
        <v>46</v>
      </c>
      <c r="P47" s="29" t="s">
        <v>1276</v>
      </c>
    </row>
    <row r="48" spans="15:16" x14ac:dyDescent="0.3">
      <c r="O48" s="23">
        <v>47</v>
      </c>
      <c r="P48" s="29" t="s">
        <v>1277</v>
      </c>
    </row>
    <row r="49" spans="15:16" x14ac:dyDescent="0.3">
      <c r="O49" s="23">
        <v>48</v>
      </c>
      <c r="P49" s="29" t="s">
        <v>1278</v>
      </c>
    </row>
    <row r="50" spans="15:16" x14ac:dyDescent="0.3">
      <c r="O50" s="23">
        <v>49</v>
      </c>
      <c r="P50" s="29" t="s">
        <v>1279</v>
      </c>
    </row>
    <row r="51" spans="15:16" x14ac:dyDescent="0.3">
      <c r="O51" s="23">
        <v>50</v>
      </c>
      <c r="P51" s="29" t="s">
        <v>1280</v>
      </c>
    </row>
    <row r="52" spans="15:16" x14ac:dyDescent="0.3">
      <c r="O52" s="23">
        <v>51</v>
      </c>
      <c r="P52" s="29" t="s">
        <v>1281</v>
      </c>
    </row>
    <row r="53" spans="15:16" x14ac:dyDescent="0.3">
      <c r="O53" s="23">
        <v>52</v>
      </c>
      <c r="P53" s="29" t="s">
        <v>1282</v>
      </c>
    </row>
    <row r="54" spans="15:16" x14ac:dyDescent="0.3">
      <c r="O54" s="23">
        <v>53</v>
      </c>
      <c r="P54" s="29" t="s">
        <v>1283</v>
      </c>
    </row>
    <row r="55" spans="15:16" x14ac:dyDescent="0.3">
      <c r="O55" s="23">
        <v>54</v>
      </c>
      <c r="P55" s="29" t="s">
        <v>1284</v>
      </c>
    </row>
    <row r="56" spans="15:16" x14ac:dyDescent="0.3">
      <c r="O56" s="23">
        <v>55</v>
      </c>
      <c r="P56" s="29" t="s">
        <v>1285</v>
      </c>
    </row>
    <row r="57" spans="15:16" x14ac:dyDescent="0.3">
      <c r="O57" s="23">
        <v>56</v>
      </c>
      <c r="P57" s="29" t="s">
        <v>1286</v>
      </c>
    </row>
    <row r="58" spans="15:16" x14ac:dyDescent="0.3">
      <c r="O58" s="23">
        <v>57</v>
      </c>
      <c r="P58" s="29" t="s">
        <v>1287</v>
      </c>
    </row>
    <row r="59" spans="15:16" x14ac:dyDescent="0.3">
      <c r="O59" s="23">
        <v>58</v>
      </c>
      <c r="P59" s="29" t="s">
        <v>1288</v>
      </c>
    </row>
    <row r="60" spans="15:16" x14ac:dyDescent="0.3">
      <c r="O60" s="23">
        <v>59</v>
      </c>
      <c r="P60" s="29" t="s">
        <v>1289</v>
      </c>
    </row>
    <row r="61" spans="15:16" x14ac:dyDescent="0.3">
      <c r="O61" s="23">
        <v>60</v>
      </c>
      <c r="P61" s="29" t="s">
        <v>1290</v>
      </c>
    </row>
    <row r="62" spans="15:16" x14ac:dyDescent="0.3">
      <c r="O62" s="23">
        <v>61</v>
      </c>
      <c r="P62" s="29" t="s">
        <v>1291</v>
      </c>
    </row>
    <row r="63" spans="15:16" x14ac:dyDescent="0.3">
      <c r="O63" s="23">
        <v>62</v>
      </c>
      <c r="P63" s="29" t="s">
        <v>1292</v>
      </c>
    </row>
    <row r="64" spans="15:16" x14ac:dyDescent="0.3">
      <c r="O64" s="23">
        <v>63</v>
      </c>
      <c r="P64" s="29" t="s">
        <v>1293</v>
      </c>
    </row>
    <row r="65" spans="15:16" x14ac:dyDescent="0.3">
      <c r="O65" s="23">
        <v>64</v>
      </c>
      <c r="P65" s="29" t="s">
        <v>1294</v>
      </c>
    </row>
    <row r="66" spans="15:16" x14ac:dyDescent="0.3">
      <c r="O66" s="23">
        <v>65</v>
      </c>
      <c r="P66" s="29" t="s">
        <v>1295</v>
      </c>
    </row>
    <row r="67" spans="15:16" x14ac:dyDescent="0.3">
      <c r="O67" s="23">
        <v>66</v>
      </c>
      <c r="P67" s="29" t="s">
        <v>1296</v>
      </c>
    </row>
    <row r="68" spans="15:16" x14ac:dyDescent="0.3">
      <c r="O68" s="23">
        <v>67</v>
      </c>
      <c r="P68" s="29" t="s">
        <v>1297</v>
      </c>
    </row>
    <row r="69" spans="15:16" x14ac:dyDescent="0.3">
      <c r="O69" s="23">
        <v>68</v>
      </c>
      <c r="P69" s="29" t="s">
        <v>1298</v>
      </c>
    </row>
    <row r="70" spans="15:16" x14ac:dyDescent="0.3">
      <c r="O70" s="23">
        <v>69</v>
      </c>
      <c r="P70" s="29" t="s">
        <v>1299</v>
      </c>
    </row>
    <row r="71" spans="15:16" x14ac:dyDescent="0.3">
      <c r="O71" s="23">
        <v>70</v>
      </c>
      <c r="P71" s="29" t="s">
        <v>1300</v>
      </c>
    </row>
    <row r="72" spans="15:16" x14ac:dyDescent="0.3">
      <c r="O72" s="23">
        <v>71</v>
      </c>
      <c r="P72" s="29" t="s">
        <v>1301</v>
      </c>
    </row>
    <row r="73" spans="15:16" x14ac:dyDescent="0.3">
      <c r="O73" s="23">
        <v>72</v>
      </c>
      <c r="P73" s="29" t="s">
        <v>1302</v>
      </c>
    </row>
    <row r="74" spans="15:16" x14ac:dyDescent="0.3">
      <c r="O74" s="23">
        <v>73</v>
      </c>
      <c r="P74" s="29" t="s">
        <v>1303</v>
      </c>
    </row>
    <row r="75" spans="15:16" x14ac:dyDescent="0.3">
      <c r="O75" s="23">
        <v>74</v>
      </c>
      <c r="P75" s="29" t="s">
        <v>132</v>
      </c>
    </row>
    <row r="76" spans="15:16" x14ac:dyDescent="0.3">
      <c r="O76" s="23">
        <v>75</v>
      </c>
      <c r="P76" s="29" t="s">
        <v>133</v>
      </c>
    </row>
    <row r="77" spans="15:16" x14ac:dyDescent="0.3">
      <c r="O77" s="23">
        <v>76</v>
      </c>
      <c r="P77" s="29" t="s">
        <v>824</v>
      </c>
    </row>
    <row r="78" spans="15:16" x14ac:dyDescent="0.3">
      <c r="O78" s="23">
        <v>77</v>
      </c>
      <c r="P78" s="29" t="s">
        <v>826</v>
      </c>
    </row>
    <row r="79" spans="15:16" x14ac:dyDescent="0.3">
      <c r="O79" s="23">
        <v>78</v>
      </c>
      <c r="P79" s="29" t="s">
        <v>828</v>
      </c>
    </row>
    <row r="80" spans="15:16" x14ac:dyDescent="0.3">
      <c r="O80" s="23">
        <v>79</v>
      </c>
      <c r="P80" s="29" t="s">
        <v>830</v>
      </c>
    </row>
    <row r="81" spans="15:16" x14ac:dyDescent="0.3">
      <c r="O81" s="23">
        <v>80</v>
      </c>
      <c r="P81" s="29" t="s">
        <v>832</v>
      </c>
    </row>
    <row r="82" spans="15:16" x14ac:dyDescent="0.3">
      <c r="O82" s="23">
        <v>81</v>
      </c>
      <c r="P82" s="29" t="s">
        <v>834</v>
      </c>
    </row>
    <row r="83" spans="15:16" x14ac:dyDescent="0.3">
      <c r="O83" s="23">
        <v>82</v>
      </c>
      <c r="P83" s="29" t="s">
        <v>836</v>
      </c>
    </row>
    <row r="84" spans="15:16" x14ac:dyDescent="0.3">
      <c r="O84" s="23">
        <v>83</v>
      </c>
      <c r="P84" s="29" t="s">
        <v>838</v>
      </c>
    </row>
    <row r="85" spans="15:16" x14ac:dyDescent="0.3">
      <c r="O85" s="23">
        <v>84</v>
      </c>
      <c r="P85" s="29" t="s">
        <v>840</v>
      </c>
    </row>
    <row r="86" spans="15:16" x14ac:dyDescent="0.3">
      <c r="O86" s="23">
        <v>85</v>
      </c>
      <c r="P86" s="29" t="s">
        <v>842</v>
      </c>
    </row>
    <row r="87" spans="15:16" x14ac:dyDescent="0.3">
      <c r="O87" s="23">
        <v>86</v>
      </c>
      <c r="P87" s="29" t="s">
        <v>822</v>
      </c>
    </row>
    <row r="88" spans="15:16" x14ac:dyDescent="0.3">
      <c r="O88" s="23">
        <v>87</v>
      </c>
      <c r="P88" s="29" t="s">
        <v>817</v>
      </c>
    </row>
    <row r="89" spans="15:16" x14ac:dyDescent="0.3">
      <c r="O89" s="23">
        <v>88</v>
      </c>
      <c r="P89" s="29" t="s">
        <v>820</v>
      </c>
    </row>
    <row r="90" spans="15:16" x14ac:dyDescent="0.3">
      <c r="O90" s="23">
        <v>89</v>
      </c>
      <c r="P90" s="29" t="s">
        <v>1092</v>
      </c>
    </row>
    <row r="91" spans="15:16" x14ac:dyDescent="0.3">
      <c r="O91" s="23">
        <v>90</v>
      </c>
      <c r="P91" s="29" t="s">
        <v>1094</v>
      </c>
    </row>
    <row r="92" spans="15:16" x14ac:dyDescent="0.3">
      <c r="O92" s="23">
        <v>91</v>
      </c>
      <c r="P92" s="29" t="s">
        <v>962</v>
      </c>
    </row>
    <row r="93" spans="15:16" x14ac:dyDescent="0.3">
      <c r="O93" s="23">
        <v>92</v>
      </c>
      <c r="P93" s="29" t="s">
        <v>972</v>
      </c>
    </row>
    <row r="94" spans="15:16" x14ac:dyDescent="0.3">
      <c r="O94" s="23">
        <v>93</v>
      </c>
      <c r="P94" s="29" t="s">
        <v>966</v>
      </c>
    </row>
    <row r="95" spans="15:16" x14ac:dyDescent="0.3">
      <c r="O95" s="23">
        <v>94</v>
      </c>
      <c r="P95" s="29" t="s">
        <v>975</v>
      </c>
    </row>
    <row r="96" spans="15:16" x14ac:dyDescent="0.3">
      <c r="O96" s="23">
        <v>95</v>
      </c>
      <c r="P96" s="29" t="s">
        <v>969</v>
      </c>
    </row>
    <row r="97" spans="15:16" x14ac:dyDescent="0.3">
      <c r="O97" s="23">
        <v>96</v>
      </c>
      <c r="P97" s="29" t="s">
        <v>968</v>
      </c>
    </row>
    <row r="98" spans="15:16" x14ac:dyDescent="0.3">
      <c r="O98" s="23">
        <v>97</v>
      </c>
      <c r="P98" s="29" t="s">
        <v>970</v>
      </c>
    </row>
    <row r="99" spans="15:16" x14ac:dyDescent="0.3">
      <c r="O99" s="23">
        <v>98</v>
      </c>
      <c r="P99" s="29" t="s">
        <v>977</v>
      </c>
    </row>
    <row r="100" spans="15:16" x14ac:dyDescent="0.3">
      <c r="O100" s="23">
        <v>99</v>
      </c>
      <c r="P100" s="29" t="s">
        <v>861</v>
      </c>
    </row>
    <row r="101" spans="15:16" x14ac:dyDescent="0.3">
      <c r="O101" s="23">
        <v>100</v>
      </c>
      <c r="P101" s="29" t="s">
        <v>844</v>
      </c>
    </row>
    <row r="102" spans="15:16" x14ac:dyDescent="0.3">
      <c r="O102" s="23">
        <v>101</v>
      </c>
      <c r="P102" s="29" t="s">
        <v>849</v>
      </c>
    </row>
    <row r="103" spans="15:16" x14ac:dyDescent="0.3">
      <c r="O103" s="23">
        <v>102</v>
      </c>
      <c r="P103" s="29" t="s">
        <v>850</v>
      </c>
    </row>
    <row r="104" spans="15:16" x14ac:dyDescent="0.3">
      <c r="O104" s="23">
        <v>103</v>
      </c>
      <c r="P104" s="29" t="s">
        <v>851</v>
      </c>
    </row>
    <row r="105" spans="15:16" x14ac:dyDescent="0.3">
      <c r="O105" s="23">
        <v>104</v>
      </c>
      <c r="P105" s="29" t="s">
        <v>862</v>
      </c>
    </row>
    <row r="106" spans="15:16" x14ac:dyDescent="0.3">
      <c r="O106" s="23">
        <v>105</v>
      </c>
      <c r="P106" s="29" t="s">
        <v>852</v>
      </c>
    </row>
    <row r="107" spans="15:16" x14ac:dyDescent="0.3">
      <c r="O107" s="23">
        <v>106</v>
      </c>
      <c r="P107" s="29" t="s">
        <v>853</v>
      </c>
    </row>
    <row r="108" spans="15:16" x14ac:dyDescent="0.3">
      <c r="O108" s="23">
        <v>107</v>
      </c>
      <c r="P108" s="29" t="s">
        <v>863</v>
      </c>
    </row>
    <row r="109" spans="15:16" x14ac:dyDescent="0.3">
      <c r="O109" s="23">
        <v>108</v>
      </c>
      <c r="P109" s="29" t="s">
        <v>854</v>
      </c>
    </row>
    <row r="110" spans="15:16" x14ac:dyDescent="0.3">
      <c r="O110" s="23">
        <v>109</v>
      </c>
      <c r="P110" s="29" t="s">
        <v>855</v>
      </c>
    </row>
    <row r="111" spans="15:16" x14ac:dyDescent="0.3">
      <c r="O111" s="23">
        <v>110</v>
      </c>
      <c r="P111" s="29" t="s">
        <v>856</v>
      </c>
    </row>
    <row r="112" spans="15:16" x14ac:dyDescent="0.3">
      <c r="O112" s="23">
        <v>111</v>
      </c>
      <c r="P112" s="29" t="s">
        <v>864</v>
      </c>
    </row>
    <row r="113" spans="15:16" x14ac:dyDescent="0.3">
      <c r="O113" s="23">
        <v>112</v>
      </c>
      <c r="P113" s="29" t="s">
        <v>857</v>
      </c>
    </row>
    <row r="114" spans="15:16" x14ac:dyDescent="0.3">
      <c r="O114" s="23">
        <v>113</v>
      </c>
      <c r="P114" s="29" t="s">
        <v>858</v>
      </c>
    </row>
    <row r="115" spans="15:16" x14ac:dyDescent="0.3">
      <c r="O115" s="23">
        <v>114</v>
      </c>
      <c r="P115" s="29" t="s">
        <v>859</v>
      </c>
    </row>
    <row r="116" spans="15:16" x14ac:dyDescent="0.3">
      <c r="O116" s="23">
        <v>115</v>
      </c>
      <c r="P116" s="29" t="s">
        <v>860</v>
      </c>
    </row>
    <row r="117" spans="15:16" x14ac:dyDescent="0.3">
      <c r="O117" s="23">
        <v>116</v>
      </c>
      <c r="P117" s="29" t="s">
        <v>901</v>
      </c>
    </row>
    <row r="118" spans="15:16" x14ac:dyDescent="0.3">
      <c r="O118" s="23">
        <v>117</v>
      </c>
      <c r="P118" s="29" t="s">
        <v>904</v>
      </c>
    </row>
    <row r="119" spans="15:16" x14ac:dyDescent="0.3">
      <c r="O119" s="23">
        <v>118</v>
      </c>
      <c r="P119" s="29" t="s">
        <v>905</v>
      </c>
    </row>
    <row r="120" spans="15:16" x14ac:dyDescent="0.3">
      <c r="O120" s="23">
        <v>119</v>
      </c>
      <c r="P120" s="29" t="s">
        <v>906</v>
      </c>
    </row>
    <row r="121" spans="15:16" x14ac:dyDescent="0.3">
      <c r="O121" s="23">
        <v>120</v>
      </c>
      <c r="P121" s="29" t="s">
        <v>907</v>
      </c>
    </row>
    <row r="122" spans="15:16" x14ac:dyDescent="0.3">
      <c r="O122" s="23">
        <v>121</v>
      </c>
      <c r="P122" s="29" t="s">
        <v>908</v>
      </c>
    </row>
    <row r="123" spans="15:16" x14ac:dyDescent="0.3">
      <c r="O123" s="23">
        <v>122</v>
      </c>
      <c r="P123" s="29" t="s">
        <v>909</v>
      </c>
    </row>
    <row r="124" spans="15:16" x14ac:dyDescent="0.3">
      <c r="O124" s="23">
        <v>123</v>
      </c>
      <c r="P124" s="29" t="s">
        <v>910</v>
      </c>
    </row>
    <row r="125" spans="15:16" x14ac:dyDescent="0.3">
      <c r="O125" s="23">
        <v>124</v>
      </c>
      <c r="P125" s="29" t="s">
        <v>911</v>
      </c>
    </row>
    <row r="126" spans="15:16" x14ac:dyDescent="0.3">
      <c r="O126" s="23">
        <v>125</v>
      </c>
      <c r="P126" s="29" t="s">
        <v>914</v>
      </c>
    </row>
    <row r="127" spans="15:16" x14ac:dyDescent="0.3">
      <c r="O127" s="23">
        <v>126</v>
      </c>
      <c r="P127" s="29" t="s">
        <v>915</v>
      </c>
    </row>
    <row r="128" spans="15:16" x14ac:dyDescent="0.3">
      <c r="O128" s="23">
        <v>127</v>
      </c>
      <c r="P128" s="29" t="s">
        <v>916</v>
      </c>
    </row>
    <row r="129" spans="15:16" x14ac:dyDescent="0.3">
      <c r="O129" s="23">
        <v>128</v>
      </c>
      <c r="P129" s="29" t="s">
        <v>917</v>
      </c>
    </row>
    <row r="130" spans="15:16" x14ac:dyDescent="0.3">
      <c r="O130" s="23">
        <v>129</v>
      </c>
      <c r="P130" s="29" t="s">
        <v>918</v>
      </c>
    </row>
    <row r="131" spans="15:16" x14ac:dyDescent="0.3">
      <c r="O131" s="23">
        <v>130</v>
      </c>
      <c r="P131" s="29" t="s">
        <v>919</v>
      </c>
    </row>
    <row r="132" spans="15:16" x14ac:dyDescent="0.3">
      <c r="O132" s="23">
        <v>131</v>
      </c>
      <c r="P132" s="29" t="s">
        <v>920</v>
      </c>
    </row>
    <row r="133" spans="15:16" x14ac:dyDescent="0.3">
      <c r="O133" s="23">
        <v>132</v>
      </c>
      <c r="P133" s="29" t="s">
        <v>425</v>
      </c>
    </row>
    <row r="134" spans="15:16" x14ac:dyDescent="0.3">
      <c r="O134" s="23">
        <v>133</v>
      </c>
      <c r="P134" s="29" t="s">
        <v>1240</v>
      </c>
    </row>
    <row r="135" spans="15:16" x14ac:dyDescent="0.3">
      <c r="O135" s="23">
        <v>134</v>
      </c>
      <c r="P135" s="29" t="s">
        <v>1238</v>
      </c>
    </row>
    <row r="136" spans="15:16" x14ac:dyDescent="0.3">
      <c r="O136" s="23">
        <v>135</v>
      </c>
      <c r="P136" s="29" t="s">
        <v>1234</v>
      </c>
    </row>
    <row r="137" spans="15:16" x14ac:dyDescent="0.3">
      <c r="O137" s="23">
        <v>136</v>
      </c>
      <c r="P137" s="29" t="s">
        <v>1232</v>
      </c>
    </row>
    <row r="138" spans="15:16" x14ac:dyDescent="0.3">
      <c r="O138" s="23">
        <v>137</v>
      </c>
      <c r="P138" s="29" t="s">
        <v>1236</v>
      </c>
    </row>
    <row r="139" spans="15:16" x14ac:dyDescent="0.3">
      <c r="O139" s="23">
        <v>138</v>
      </c>
      <c r="P139" s="29" t="s">
        <v>1227</v>
      </c>
    </row>
    <row r="140" spans="15:16" x14ac:dyDescent="0.3">
      <c r="O140" s="23">
        <v>139</v>
      </c>
      <c r="P140" s="29" t="s">
        <v>1230</v>
      </c>
    </row>
    <row r="141" spans="15:16" x14ac:dyDescent="0.3">
      <c r="O141" s="23">
        <v>140</v>
      </c>
      <c r="P141" s="29" t="s">
        <v>984</v>
      </c>
    </row>
    <row r="142" spans="15:16" x14ac:dyDescent="0.3">
      <c r="O142" s="23">
        <v>141</v>
      </c>
      <c r="P142" s="29" t="s">
        <v>988</v>
      </c>
    </row>
    <row r="143" spans="15:16" x14ac:dyDescent="0.3">
      <c r="O143" s="23">
        <v>142</v>
      </c>
      <c r="P143" s="29" t="s">
        <v>990</v>
      </c>
    </row>
    <row r="144" spans="15:16" x14ac:dyDescent="0.3">
      <c r="O144" s="23">
        <v>143</v>
      </c>
      <c r="P144" s="29" t="s">
        <v>992</v>
      </c>
    </row>
    <row r="145" spans="15:16" x14ac:dyDescent="0.3">
      <c r="O145" s="23">
        <v>144</v>
      </c>
      <c r="P145" s="29" t="s">
        <v>994</v>
      </c>
    </row>
    <row r="146" spans="15:16" x14ac:dyDescent="0.3">
      <c r="O146" s="23">
        <v>145</v>
      </c>
      <c r="P146" s="29" t="s">
        <v>996</v>
      </c>
    </row>
    <row r="147" spans="15:16" x14ac:dyDescent="0.3">
      <c r="O147" s="23">
        <v>146</v>
      </c>
      <c r="P147" s="29" t="s">
        <v>998</v>
      </c>
    </row>
    <row r="148" spans="15:16" x14ac:dyDescent="0.3">
      <c r="O148" s="23">
        <v>147</v>
      </c>
      <c r="P148" s="29" t="s">
        <v>1000</v>
      </c>
    </row>
    <row r="149" spans="15:16" x14ac:dyDescent="0.3">
      <c r="O149" s="23">
        <v>148</v>
      </c>
      <c r="P149" s="29" t="s">
        <v>1002</v>
      </c>
    </row>
    <row r="150" spans="15:16" x14ac:dyDescent="0.3">
      <c r="O150" s="23">
        <v>149</v>
      </c>
      <c r="P150" s="29" t="s">
        <v>1004</v>
      </c>
    </row>
    <row r="151" spans="15:16" x14ac:dyDescent="0.3">
      <c r="O151" s="23">
        <v>150</v>
      </c>
      <c r="P151" s="29" t="s">
        <v>1006</v>
      </c>
    </row>
    <row r="152" spans="15:16" x14ac:dyDescent="0.3">
      <c r="O152" s="23">
        <v>151</v>
      </c>
      <c r="P152" s="29" t="s">
        <v>1008</v>
      </c>
    </row>
    <row r="153" spans="15:16" x14ac:dyDescent="0.3">
      <c r="O153" s="23">
        <v>152</v>
      </c>
      <c r="P153" s="29" t="s">
        <v>1010</v>
      </c>
    </row>
    <row r="154" spans="15:16" x14ac:dyDescent="0.3">
      <c r="O154" s="23">
        <v>153</v>
      </c>
      <c r="P154" s="29" t="s">
        <v>1040</v>
      </c>
    </row>
    <row r="155" spans="15:16" x14ac:dyDescent="0.3">
      <c r="O155" s="23">
        <v>154</v>
      </c>
      <c r="P155" s="29" t="s">
        <v>1041</v>
      </c>
    </row>
    <row r="156" spans="15:16" x14ac:dyDescent="0.3">
      <c r="O156" s="23">
        <v>155</v>
      </c>
      <c r="P156" s="29" t="s">
        <v>1042</v>
      </c>
    </row>
    <row r="157" spans="15:16" x14ac:dyDescent="0.3">
      <c r="O157" s="23">
        <v>156</v>
      </c>
      <c r="P157" s="29" t="s">
        <v>1043</v>
      </c>
    </row>
    <row r="158" spans="15:16" x14ac:dyDescent="0.3">
      <c r="O158" s="23">
        <v>157</v>
      </c>
      <c r="P158" s="29" t="s">
        <v>1044</v>
      </c>
    </row>
    <row r="159" spans="15:16" x14ac:dyDescent="0.3">
      <c r="O159" s="23">
        <v>158</v>
      </c>
      <c r="P159" s="29" t="s">
        <v>1045</v>
      </c>
    </row>
    <row r="160" spans="15:16" x14ac:dyDescent="0.3">
      <c r="O160" s="23">
        <v>159</v>
      </c>
      <c r="P160" s="29" t="s">
        <v>1046</v>
      </c>
    </row>
    <row r="161" spans="15:16" x14ac:dyDescent="0.3">
      <c r="O161" s="23">
        <v>160</v>
      </c>
      <c r="P161" s="29" t="s">
        <v>1047</v>
      </c>
    </row>
    <row r="162" spans="15:16" x14ac:dyDescent="0.3">
      <c r="O162" s="23">
        <v>161</v>
      </c>
      <c r="P162" s="29" t="s">
        <v>1048</v>
      </c>
    </row>
    <row r="163" spans="15:16" x14ac:dyDescent="0.3">
      <c r="O163" s="23">
        <v>162</v>
      </c>
      <c r="P163" s="29" t="s">
        <v>1049</v>
      </c>
    </row>
    <row r="164" spans="15:16" x14ac:dyDescent="0.3">
      <c r="O164" s="23">
        <v>163</v>
      </c>
      <c r="P164" s="29" t="s">
        <v>1050</v>
      </c>
    </row>
    <row r="165" spans="15:16" x14ac:dyDescent="0.3">
      <c r="O165" s="23">
        <v>164</v>
      </c>
      <c r="P165" s="29" t="s">
        <v>1051</v>
      </c>
    </row>
    <row r="166" spans="15:16" x14ac:dyDescent="0.3">
      <c r="O166" s="23">
        <v>165</v>
      </c>
      <c r="P166" s="29" t="s">
        <v>1052</v>
      </c>
    </row>
    <row r="167" spans="15:16" x14ac:dyDescent="0.3">
      <c r="O167" s="23">
        <v>166</v>
      </c>
      <c r="P167" s="29" t="s">
        <v>879</v>
      </c>
    </row>
    <row r="168" spans="15:16" x14ac:dyDescent="0.3">
      <c r="O168" s="23">
        <v>167</v>
      </c>
      <c r="P168" s="29" t="s">
        <v>865</v>
      </c>
    </row>
    <row r="169" spans="15:16" x14ac:dyDescent="0.3">
      <c r="O169" s="23">
        <v>168</v>
      </c>
      <c r="P169" s="29" t="s">
        <v>867</v>
      </c>
    </row>
    <row r="170" spans="15:16" x14ac:dyDescent="0.3">
      <c r="O170" s="23">
        <v>169</v>
      </c>
      <c r="P170" s="29" t="s">
        <v>868</v>
      </c>
    </row>
    <row r="171" spans="15:16" x14ac:dyDescent="0.3">
      <c r="O171" s="23">
        <v>170</v>
      </c>
      <c r="P171" s="29" t="s">
        <v>869</v>
      </c>
    </row>
    <row r="172" spans="15:16" x14ac:dyDescent="0.3">
      <c r="O172" s="23">
        <v>171</v>
      </c>
      <c r="P172" s="29" t="s">
        <v>880</v>
      </c>
    </row>
    <row r="173" spans="15:16" x14ac:dyDescent="0.3">
      <c r="O173" s="23">
        <v>172</v>
      </c>
      <c r="P173" s="29" t="s">
        <v>870</v>
      </c>
    </row>
    <row r="174" spans="15:16" x14ac:dyDescent="0.3">
      <c r="O174" s="23">
        <v>173</v>
      </c>
      <c r="P174" s="29" t="s">
        <v>871</v>
      </c>
    </row>
    <row r="175" spans="15:16" x14ac:dyDescent="0.3">
      <c r="O175" s="23">
        <v>174</v>
      </c>
      <c r="P175" s="29" t="s">
        <v>881</v>
      </c>
    </row>
    <row r="176" spans="15:16" x14ac:dyDescent="0.3">
      <c r="O176" s="23">
        <v>175</v>
      </c>
      <c r="P176" s="29" t="s">
        <v>872</v>
      </c>
    </row>
    <row r="177" spans="15:16" x14ac:dyDescent="0.3">
      <c r="O177" s="23">
        <v>176</v>
      </c>
      <c r="P177" s="29" t="s">
        <v>873</v>
      </c>
    </row>
    <row r="178" spans="15:16" x14ac:dyDescent="0.3">
      <c r="O178" s="23">
        <v>177</v>
      </c>
      <c r="P178" s="29" t="s">
        <v>874</v>
      </c>
    </row>
    <row r="179" spans="15:16" x14ac:dyDescent="0.3">
      <c r="O179" s="23">
        <v>178</v>
      </c>
      <c r="P179" s="29" t="s">
        <v>882</v>
      </c>
    </row>
    <row r="180" spans="15:16" x14ac:dyDescent="0.3">
      <c r="O180" s="23">
        <v>179</v>
      </c>
      <c r="P180" s="29" t="s">
        <v>875</v>
      </c>
    </row>
    <row r="181" spans="15:16" x14ac:dyDescent="0.3">
      <c r="O181" s="23">
        <v>180</v>
      </c>
      <c r="P181" s="29" t="s">
        <v>876</v>
      </c>
    </row>
    <row r="182" spans="15:16" x14ac:dyDescent="0.3">
      <c r="O182" s="23">
        <v>181</v>
      </c>
      <c r="P182" s="29" t="s">
        <v>877</v>
      </c>
    </row>
    <row r="183" spans="15:16" x14ac:dyDescent="0.3">
      <c r="O183" s="23">
        <v>182</v>
      </c>
      <c r="P183" s="29" t="s">
        <v>878</v>
      </c>
    </row>
    <row r="184" spans="15:16" x14ac:dyDescent="0.3">
      <c r="O184" s="23">
        <v>183</v>
      </c>
      <c r="P184" s="29" t="s">
        <v>283</v>
      </c>
    </row>
    <row r="185" spans="15:16" x14ac:dyDescent="0.3">
      <c r="O185" s="23">
        <v>184</v>
      </c>
      <c r="P185" s="29" t="s">
        <v>275</v>
      </c>
    </row>
    <row r="186" spans="15:16" x14ac:dyDescent="0.3">
      <c r="O186" s="23">
        <v>185</v>
      </c>
      <c r="P186" s="29" t="s">
        <v>288</v>
      </c>
    </row>
    <row r="187" spans="15:16" x14ac:dyDescent="0.3">
      <c r="O187" s="23">
        <v>186</v>
      </c>
      <c r="P187" s="29" t="s">
        <v>276</v>
      </c>
    </row>
    <row r="188" spans="15:16" x14ac:dyDescent="0.3">
      <c r="O188" s="23">
        <v>187</v>
      </c>
      <c r="P188" s="29" t="s">
        <v>284</v>
      </c>
    </row>
    <row r="189" spans="15:16" x14ac:dyDescent="0.3">
      <c r="O189" s="23">
        <v>188</v>
      </c>
      <c r="P189" s="29" t="s">
        <v>274</v>
      </c>
    </row>
    <row r="190" spans="15:16" x14ac:dyDescent="0.3">
      <c r="O190" s="23">
        <v>189</v>
      </c>
      <c r="P190" s="29" t="s">
        <v>427</v>
      </c>
    </row>
    <row r="191" spans="15:16" x14ac:dyDescent="0.3">
      <c r="O191" s="23">
        <v>190</v>
      </c>
      <c r="P191" s="29" t="s">
        <v>1096</v>
      </c>
    </row>
    <row r="192" spans="15:16" x14ac:dyDescent="0.3">
      <c r="O192" s="23">
        <v>191</v>
      </c>
      <c r="P192" s="29" t="s">
        <v>1115</v>
      </c>
    </row>
    <row r="193" spans="15:16" x14ac:dyDescent="0.3">
      <c r="O193" s="23">
        <v>192</v>
      </c>
      <c r="P193" s="29" t="s">
        <v>1116</v>
      </c>
    </row>
    <row r="194" spans="15:16" x14ac:dyDescent="0.3">
      <c r="O194" s="23">
        <v>193</v>
      </c>
      <c r="P194" s="29" t="s">
        <v>1117</v>
      </c>
    </row>
    <row r="195" spans="15:16" x14ac:dyDescent="0.3">
      <c r="O195" s="23">
        <v>194</v>
      </c>
      <c r="P195" s="29" t="s">
        <v>1118</v>
      </c>
    </row>
    <row r="196" spans="15:16" x14ac:dyDescent="0.3">
      <c r="O196" s="23">
        <v>195</v>
      </c>
      <c r="P196" s="29" t="s">
        <v>1119</v>
      </c>
    </row>
    <row r="197" spans="15:16" x14ac:dyDescent="0.3">
      <c r="O197" s="23">
        <v>196</v>
      </c>
      <c r="P197" s="29" t="s">
        <v>1120</v>
      </c>
    </row>
    <row r="198" spans="15:16" x14ac:dyDescent="0.3">
      <c r="O198" s="23">
        <v>197</v>
      </c>
      <c r="P198" s="29" t="s">
        <v>1121</v>
      </c>
    </row>
    <row r="199" spans="15:16" x14ac:dyDescent="0.3">
      <c r="O199" s="23">
        <v>198</v>
      </c>
      <c r="P199" s="29" t="s">
        <v>1122</v>
      </c>
    </row>
    <row r="200" spans="15:16" x14ac:dyDescent="0.3">
      <c r="O200" s="23">
        <v>199</v>
      </c>
      <c r="P200" s="29" t="s">
        <v>1123</v>
      </c>
    </row>
    <row r="201" spans="15:16" x14ac:dyDescent="0.3">
      <c r="O201" s="23">
        <v>200</v>
      </c>
      <c r="P201" s="29" t="s">
        <v>1124</v>
      </c>
    </row>
    <row r="202" spans="15:16" x14ac:dyDescent="0.3">
      <c r="O202" s="23">
        <v>201</v>
      </c>
      <c r="P202" s="29" t="s">
        <v>1125</v>
      </c>
    </row>
    <row r="203" spans="15:16" x14ac:dyDescent="0.3">
      <c r="O203" s="23">
        <v>202</v>
      </c>
      <c r="P203" s="29" t="s">
        <v>1126</v>
      </c>
    </row>
    <row r="204" spans="15:16" x14ac:dyDescent="0.3">
      <c r="O204" s="23">
        <v>203</v>
      </c>
      <c r="P204" s="29" t="s">
        <v>1127</v>
      </c>
    </row>
    <row r="205" spans="15:16" x14ac:dyDescent="0.3">
      <c r="O205" s="23">
        <v>204</v>
      </c>
      <c r="P205" s="29" t="s">
        <v>1128</v>
      </c>
    </row>
    <row r="206" spans="15:16" x14ac:dyDescent="0.3">
      <c r="O206" s="23">
        <v>205</v>
      </c>
      <c r="P206" s="29" t="s">
        <v>1129</v>
      </c>
    </row>
    <row r="207" spans="15:16" x14ac:dyDescent="0.3">
      <c r="O207" s="23">
        <v>206</v>
      </c>
      <c r="P207" s="29" t="s">
        <v>1130</v>
      </c>
    </row>
    <row r="208" spans="15:16" x14ac:dyDescent="0.3">
      <c r="O208" s="23">
        <v>207</v>
      </c>
      <c r="P208" s="29" t="s">
        <v>1131</v>
      </c>
    </row>
    <row r="209" spans="15:16" x14ac:dyDescent="0.3">
      <c r="O209" s="23">
        <v>208</v>
      </c>
      <c r="P209" s="29" t="s">
        <v>1132</v>
      </c>
    </row>
    <row r="210" spans="15:16" x14ac:dyDescent="0.3">
      <c r="O210" s="23">
        <v>209</v>
      </c>
      <c r="P210" s="29" t="s">
        <v>1133</v>
      </c>
    </row>
    <row r="211" spans="15:16" x14ac:dyDescent="0.3">
      <c r="O211" s="23">
        <v>210</v>
      </c>
      <c r="P211" s="29" t="s">
        <v>1134</v>
      </c>
    </row>
    <row r="212" spans="15:16" x14ac:dyDescent="0.3">
      <c r="O212" s="23">
        <v>211</v>
      </c>
      <c r="P212" s="29" t="s">
        <v>1135</v>
      </c>
    </row>
    <row r="213" spans="15:16" x14ac:dyDescent="0.3">
      <c r="O213" s="23">
        <v>212</v>
      </c>
      <c r="P213" s="29" t="s">
        <v>1136</v>
      </c>
    </row>
    <row r="214" spans="15:16" x14ac:dyDescent="0.3">
      <c r="O214" s="23">
        <v>213</v>
      </c>
      <c r="P214" s="29" t="s">
        <v>1137</v>
      </c>
    </row>
    <row r="215" spans="15:16" x14ac:dyDescent="0.3">
      <c r="O215" s="23">
        <v>214</v>
      </c>
      <c r="P215" s="29" t="s">
        <v>1138</v>
      </c>
    </row>
    <row r="216" spans="15:16" x14ac:dyDescent="0.3">
      <c r="O216" s="23">
        <v>215</v>
      </c>
      <c r="P216" s="29" t="s">
        <v>1139</v>
      </c>
    </row>
    <row r="217" spans="15:16" x14ac:dyDescent="0.3">
      <c r="O217" s="23">
        <v>216</v>
      </c>
      <c r="P217" s="29" t="s">
        <v>1140</v>
      </c>
    </row>
    <row r="218" spans="15:16" x14ac:dyDescent="0.3">
      <c r="O218" s="23">
        <v>217</v>
      </c>
      <c r="P218" s="29" t="s">
        <v>1141</v>
      </c>
    </row>
    <row r="219" spans="15:16" x14ac:dyDescent="0.3">
      <c r="O219" s="23">
        <v>218</v>
      </c>
      <c r="P219" s="29" t="s">
        <v>1142</v>
      </c>
    </row>
    <row r="220" spans="15:16" x14ac:dyDescent="0.3">
      <c r="O220" s="23">
        <v>219</v>
      </c>
      <c r="P220" s="29" t="s">
        <v>1143</v>
      </c>
    </row>
    <row r="221" spans="15:16" x14ac:dyDescent="0.3">
      <c r="O221" s="23">
        <v>220</v>
      </c>
      <c r="P221" s="29" t="s">
        <v>1144</v>
      </c>
    </row>
    <row r="222" spans="15:16" x14ac:dyDescent="0.3">
      <c r="O222" s="23">
        <v>221</v>
      </c>
      <c r="P222" s="29" t="s">
        <v>1145</v>
      </c>
    </row>
    <row r="223" spans="15:16" x14ac:dyDescent="0.3">
      <c r="O223" s="23">
        <v>222</v>
      </c>
      <c r="P223" s="29" t="s">
        <v>1146</v>
      </c>
    </row>
    <row r="224" spans="15:16" x14ac:dyDescent="0.3">
      <c r="O224" s="23">
        <v>223</v>
      </c>
      <c r="P224" s="29" t="s">
        <v>1147</v>
      </c>
    </row>
    <row r="225" spans="15:16" x14ac:dyDescent="0.3">
      <c r="O225" s="23">
        <v>224</v>
      </c>
      <c r="P225" s="29" t="s">
        <v>1148</v>
      </c>
    </row>
    <row r="226" spans="15:16" x14ac:dyDescent="0.3">
      <c r="O226" s="23">
        <v>225</v>
      </c>
      <c r="P226" s="29" t="s">
        <v>1149</v>
      </c>
    </row>
    <row r="227" spans="15:16" x14ac:dyDescent="0.3">
      <c r="O227" s="23">
        <v>226</v>
      </c>
      <c r="P227" s="29" t="s">
        <v>1150</v>
      </c>
    </row>
    <row r="228" spans="15:16" x14ac:dyDescent="0.3">
      <c r="O228" s="23">
        <v>227</v>
      </c>
      <c r="P228" s="29" t="s">
        <v>1151</v>
      </c>
    </row>
    <row r="229" spans="15:16" x14ac:dyDescent="0.3">
      <c r="O229" s="23">
        <v>228</v>
      </c>
      <c r="P229" s="29" t="s">
        <v>1152</v>
      </c>
    </row>
    <row r="230" spans="15:16" x14ac:dyDescent="0.3">
      <c r="O230" s="23">
        <v>229</v>
      </c>
      <c r="P230" s="29" t="s">
        <v>1153</v>
      </c>
    </row>
    <row r="231" spans="15:16" x14ac:dyDescent="0.3">
      <c r="O231" s="23">
        <v>230</v>
      </c>
      <c r="P231" s="29" t="s">
        <v>1154</v>
      </c>
    </row>
    <row r="232" spans="15:16" x14ac:dyDescent="0.3">
      <c r="O232" s="23">
        <v>231</v>
      </c>
      <c r="P232" s="29" t="s">
        <v>1183</v>
      </c>
    </row>
    <row r="233" spans="15:16" x14ac:dyDescent="0.3">
      <c r="O233" s="23">
        <v>232</v>
      </c>
      <c r="P233" s="29" t="s">
        <v>1184</v>
      </c>
    </row>
    <row r="234" spans="15:16" x14ac:dyDescent="0.3">
      <c r="O234" s="23">
        <v>233</v>
      </c>
      <c r="P234" s="29" t="s">
        <v>1185</v>
      </c>
    </row>
    <row r="235" spans="15:16" x14ac:dyDescent="0.3">
      <c r="O235" s="23">
        <v>234</v>
      </c>
      <c r="P235" s="29" t="s">
        <v>1186</v>
      </c>
    </row>
    <row r="236" spans="15:16" x14ac:dyDescent="0.3">
      <c r="O236" s="23">
        <v>235</v>
      </c>
      <c r="P236" s="29" t="s">
        <v>1187</v>
      </c>
    </row>
    <row r="237" spans="15:16" x14ac:dyDescent="0.3">
      <c r="O237" s="23">
        <v>236</v>
      </c>
      <c r="P237" s="29" t="s">
        <v>1155</v>
      </c>
    </row>
    <row r="238" spans="15:16" x14ac:dyDescent="0.3">
      <c r="O238" s="23">
        <v>237</v>
      </c>
      <c r="P238" s="29" t="s">
        <v>1156</v>
      </c>
    </row>
    <row r="239" spans="15:16" x14ac:dyDescent="0.3">
      <c r="O239" s="23">
        <v>238</v>
      </c>
      <c r="P239" s="29" t="s">
        <v>1157</v>
      </c>
    </row>
    <row r="240" spans="15:16" x14ac:dyDescent="0.3">
      <c r="O240" s="23">
        <v>239</v>
      </c>
      <c r="P240" s="29" t="s">
        <v>1158</v>
      </c>
    </row>
    <row r="241" spans="15:16" x14ac:dyDescent="0.3">
      <c r="O241" s="23">
        <v>240</v>
      </c>
      <c r="P241" s="29" t="s">
        <v>1159</v>
      </c>
    </row>
    <row r="242" spans="15:16" x14ac:dyDescent="0.3">
      <c r="O242" s="23">
        <v>241</v>
      </c>
      <c r="P242" s="29" t="s">
        <v>1160</v>
      </c>
    </row>
    <row r="243" spans="15:16" x14ac:dyDescent="0.3">
      <c r="O243" s="23">
        <v>242</v>
      </c>
      <c r="P243" s="29" t="s">
        <v>1161</v>
      </c>
    </row>
    <row r="244" spans="15:16" x14ac:dyDescent="0.3">
      <c r="O244" s="23">
        <v>243</v>
      </c>
      <c r="P244" s="29" t="s">
        <v>1162</v>
      </c>
    </row>
    <row r="245" spans="15:16" x14ac:dyDescent="0.3">
      <c r="O245" s="23">
        <v>244</v>
      </c>
      <c r="P245" s="29" t="s">
        <v>1163</v>
      </c>
    </row>
    <row r="246" spans="15:16" x14ac:dyDescent="0.3">
      <c r="O246" s="23">
        <v>245</v>
      </c>
      <c r="P246" s="29" t="s">
        <v>1164</v>
      </c>
    </row>
    <row r="247" spans="15:16" x14ac:dyDescent="0.3">
      <c r="O247" s="23">
        <v>246</v>
      </c>
      <c r="P247" s="29" t="s">
        <v>1165</v>
      </c>
    </row>
    <row r="248" spans="15:16" x14ac:dyDescent="0.3">
      <c r="O248" s="23">
        <v>247</v>
      </c>
      <c r="P248" s="29" t="s">
        <v>1166</v>
      </c>
    </row>
    <row r="249" spans="15:16" x14ac:dyDescent="0.3">
      <c r="O249" s="23">
        <v>248</v>
      </c>
      <c r="P249" s="29" t="s">
        <v>1167</v>
      </c>
    </row>
    <row r="250" spans="15:16" x14ac:dyDescent="0.3">
      <c r="O250" s="23">
        <v>249</v>
      </c>
      <c r="P250" s="29" t="s">
        <v>1168</v>
      </c>
    </row>
    <row r="251" spans="15:16" x14ac:dyDescent="0.3">
      <c r="O251" s="23">
        <v>250</v>
      </c>
      <c r="P251" s="29" t="s">
        <v>1169</v>
      </c>
    </row>
    <row r="252" spans="15:16" x14ac:dyDescent="0.3">
      <c r="O252" s="23">
        <v>251</v>
      </c>
      <c r="P252" s="29" t="s">
        <v>1170</v>
      </c>
    </row>
    <row r="253" spans="15:16" x14ac:dyDescent="0.3">
      <c r="O253" s="23">
        <v>252</v>
      </c>
      <c r="P253" s="29" t="s">
        <v>1171</v>
      </c>
    </row>
    <row r="254" spans="15:16" x14ac:dyDescent="0.3">
      <c r="O254" s="23">
        <v>253</v>
      </c>
      <c r="P254" s="29" t="s">
        <v>1172</v>
      </c>
    </row>
    <row r="255" spans="15:16" x14ac:dyDescent="0.3">
      <c r="O255" s="23">
        <v>254</v>
      </c>
      <c r="P255" s="29" t="s">
        <v>1174</v>
      </c>
    </row>
    <row r="256" spans="15:16" x14ac:dyDescent="0.3">
      <c r="O256" s="23">
        <v>255</v>
      </c>
      <c r="P256" s="29" t="s">
        <v>1175</v>
      </c>
    </row>
    <row r="257" spans="15:16" x14ac:dyDescent="0.3">
      <c r="O257" s="23">
        <v>256</v>
      </c>
      <c r="P257" s="29" t="s">
        <v>1176</v>
      </c>
    </row>
    <row r="258" spans="15:16" x14ac:dyDescent="0.3">
      <c r="O258" s="23">
        <v>257</v>
      </c>
      <c r="P258" s="29" t="s">
        <v>1177</v>
      </c>
    </row>
    <row r="259" spans="15:16" x14ac:dyDescent="0.3">
      <c r="O259" s="23">
        <v>258</v>
      </c>
      <c r="P259" s="29" t="s">
        <v>1179</v>
      </c>
    </row>
    <row r="260" spans="15:16" x14ac:dyDescent="0.3">
      <c r="O260" s="23">
        <v>259</v>
      </c>
      <c r="P260" s="29" t="s">
        <v>1180</v>
      </c>
    </row>
    <row r="261" spans="15:16" x14ac:dyDescent="0.3">
      <c r="O261" s="23">
        <v>260</v>
      </c>
      <c r="P261" s="29" t="s">
        <v>1181</v>
      </c>
    </row>
    <row r="262" spans="15:16" x14ac:dyDescent="0.3">
      <c r="O262" s="23">
        <v>261</v>
      </c>
      <c r="P262" s="29" t="s">
        <v>1182</v>
      </c>
    </row>
    <row r="263" spans="15:16" x14ac:dyDescent="0.3">
      <c r="O263" s="23">
        <v>262</v>
      </c>
      <c r="P263" s="29" t="s">
        <v>1188</v>
      </c>
    </row>
    <row r="264" spans="15:16" x14ac:dyDescent="0.3">
      <c r="O264" s="23">
        <v>263</v>
      </c>
      <c r="P264" s="29" t="s">
        <v>1189</v>
      </c>
    </row>
    <row r="265" spans="15:16" x14ac:dyDescent="0.3">
      <c r="O265" s="23">
        <v>264</v>
      </c>
      <c r="P265" s="29" t="s">
        <v>1190</v>
      </c>
    </row>
    <row r="266" spans="15:16" x14ac:dyDescent="0.3">
      <c r="O266" s="23">
        <v>265</v>
      </c>
      <c r="P266" s="29" t="s">
        <v>1191</v>
      </c>
    </row>
    <row r="267" spans="15:16" x14ac:dyDescent="0.3">
      <c r="O267" s="23">
        <v>266</v>
      </c>
      <c r="P267" s="29" t="s">
        <v>1192</v>
      </c>
    </row>
    <row r="268" spans="15:16" x14ac:dyDescent="0.3">
      <c r="O268" s="23">
        <v>267</v>
      </c>
      <c r="P268" s="29" t="s">
        <v>1193</v>
      </c>
    </row>
    <row r="269" spans="15:16" x14ac:dyDescent="0.3">
      <c r="O269" s="23">
        <v>268</v>
      </c>
      <c r="P269" s="29" t="s">
        <v>1194</v>
      </c>
    </row>
    <row r="270" spans="15:16" x14ac:dyDescent="0.3">
      <c r="O270" s="23">
        <v>269</v>
      </c>
      <c r="P270" s="29" t="s">
        <v>1195</v>
      </c>
    </row>
    <row r="271" spans="15:16" x14ac:dyDescent="0.3">
      <c r="O271" s="23">
        <v>270</v>
      </c>
      <c r="P271" s="29" t="s">
        <v>1196</v>
      </c>
    </row>
    <row r="272" spans="15:16" x14ac:dyDescent="0.3">
      <c r="O272" s="23">
        <v>271</v>
      </c>
      <c r="P272" s="29" t="s">
        <v>1197</v>
      </c>
    </row>
    <row r="273" spans="15:16" x14ac:dyDescent="0.3">
      <c r="O273" s="23">
        <v>272</v>
      </c>
      <c r="P273" s="29" t="s">
        <v>1198</v>
      </c>
    </row>
    <row r="274" spans="15:16" x14ac:dyDescent="0.3">
      <c r="O274" s="23">
        <v>273</v>
      </c>
      <c r="P274" s="29" t="s">
        <v>1199</v>
      </c>
    </row>
    <row r="275" spans="15:16" x14ac:dyDescent="0.3">
      <c r="O275" s="23">
        <v>274</v>
      </c>
      <c r="P275" s="29" t="s">
        <v>1200</v>
      </c>
    </row>
    <row r="276" spans="15:16" x14ac:dyDescent="0.3">
      <c r="O276" s="23">
        <v>275</v>
      </c>
      <c r="P276" s="29" t="s">
        <v>1108</v>
      </c>
    </row>
    <row r="277" spans="15:16" x14ac:dyDescent="0.3">
      <c r="O277" s="23">
        <v>276</v>
      </c>
      <c r="P277" s="29" t="s">
        <v>1109</v>
      </c>
    </row>
    <row r="278" spans="15:16" x14ac:dyDescent="0.3">
      <c r="O278" s="23">
        <v>277</v>
      </c>
      <c r="P278" s="29" t="s">
        <v>1110</v>
      </c>
    </row>
    <row r="279" spans="15:16" x14ac:dyDescent="0.3">
      <c r="O279" s="23">
        <v>278</v>
      </c>
      <c r="P279" s="29" t="s">
        <v>1111</v>
      </c>
    </row>
    <row r="280" spans="15:16" x14ac:dyDescent="0.3">
      <c r="O280" s="23">
        <v>279</v>
      </c>
      <c r="P280" s="29" t="s">
        <v>1112</v>
      </c>
    </row>
    <row r="281" spans="15:16" x14ac:dyDescent="0.3">
      <c r="O281" s="23">
        <v>280</v>
      </c>
      <c r="P281" s="29" t="s">
        <v>1113</v>
      </c>
    </row>
    <row r="282" spans="15:16" x14ac:dyDescent="0.3">
      <c r="O282" s="23">
        <v>281</v>
      </c>
      <c r="P282" s="29" t="s">
        <v>1114</v>
      </c>
    </row>
    <row r="283" spans="15:16" x14ac:dyDescent="0.3">
      <c r="O283" s="23">
        <v>282</v>
      </c>
      <c r="P283" s="29" t="s">
        <v>1101</v>
      </c>
    </row>
    <row r="284" spans="15:16" x14ac:dyDescent="0.3">
      <c r="O284" s="23">
        <v>283</v>
      </c>
      <c r="P284" s="29" t="s">
        <v>1103</v>
      </c>
    </row>
    <row r="285" spans="15:16" x14ac:dyDescent="0.3">
      <c r="O285" s="23">
        <v>284</v>
      </c>
      <c r="P285" s="29" t="s">
        <v>1104</v>
      </c>
    </row>
    <row r="286" spans="15:16" x14ac:dyDescent="0.3">
      <c r="O286" s="23">
        <v>285</v>
      </c>
      <c r="P286" s="29" t="s">
        <v>1106</v>
      </c>
    </row>
    <row r="287" spans="15:16" x14ac:dyDescent="0.3">
      <c r="O287" s="23">
        <v>286</v>
      </c>
      <c r="P287" s="29" t="s">
        <v>1222</v>
      </c>
    </row>
    <row r="288" spans="15:16" x14ac:dyDescent="0.3">
      <c r="O288" s="23">
        <v>287</v>
      </c>
      <c r="P288" s="29" t="s">
        <v>1219</v>
      </c>
    </row>
    <row r="289" spans="15:16" x14ac:dyDescent="0.3">
      <c r="O289" s="23">
        <v>288</v>
      </c>
      <c r="P289" s="29" t="s">
        <v>1220</v>
      </c>
    </row>
    <row r="290" spans="15:16" x14ac:dyDescent="0.3">
      <c r="O290" s="23">
        <v>289</v>
      </c>
      <c r="P290" s="29" t="s">
        <v>1221</v>
      </c>
    </row>
    <row r="291" spans="15:16" x14ac:dyDescent="0.3">
      <c r="O291" s="23">
        <v>290</v>
      </c>
      <c r="P291" s="29" t="s">
        <v>1226</v>
      </c>
    </row>
    <row r="292" spans="15:16" x14ac:dyDescent="0.3">
      <c r="O292" s="23">
        <v>291</v>
      </c>
      <c r="P292" s="29" t="s">
        <v>1223</v>
      </c>
    </row>
    <row r="293" spans="15:16" x14ac:dyDescent="0.3">
      <c r="O293" s="23">
        <v>292</v>
      </c>
      <c r="P293" s="29" t="s">
        <v>1224</v>
      </c>
    </row>
    <row r="294" spans="15:16" x14ac:dyDescent="0.3">
      <c r="O294" s="23">
        <v>293</v>
      </c>
      <c r="P294" s="29" t="s">
        <v>1225</v>
      </c>
    </row>
    <row r="295" spans="15:16" x14ac:dyDescent="0.3">
      <c r="O295" s="23">
        <v>294</v>
      </c>
      <c r="P295" s="29" t="s">
        <v>1201</v>
      </c>
    </row>
    <row r="296" spans="15:16" x14ac:dyDescent="0.3">
      <c r="O296" s="23">
        <v>295</v>
      </c>
      <c r="P296" s="29" t="s">
        <v>1212</v>
      </c>
    </row>
    <row r="297" spans="15:16" x14ac:dyDescent="0.3">
      <c r="O297" s="23">
        <v>296</v>
      </c>
      <c r="P297" s="29" t="s">
        <v>1206</v>
      </c>
    </row>
    <row r="298" spans="15:16" x14ac:dyDescent="0.3">
      <c r="O298" s="23">
        <v>297</v>
      </c>
      <c r="P298" s="29" t="s">
        <v>1208</v>
      </c>
    </row>
    <row r="299" spans="15:16" x14ac:dyDescent="0.3">
      <c r="O299" s="23">
        <v>298</v>
      </c>
      <c r="P299" s="29" t="s">
        <v>1210</v>
      </c>
    </row>
    <row r="300" spans="15:16" x14ac:dyDescent="0.3">
      <c r="O300" s="23">
        <v>299</v>
      </c>
      <c r="P300" s="29" t="s">
        <v>1218</v>
      </c>
    </row>
    <row r="301" spans="15:16" x14ac:dyDescent="0.3">
      <c r="O301" s="23">
        <v>300</v>
      </c>
      <c r="P301" s="29" t="s">
        <v>1215</v>
      </c>
    </row>
    <row r="302" spans="15:16" x14ac:dyDescent="0.3">
      <c r="O302" s="23">
        <v>301</v>
      </c>
      <c r="P302" s="29" t="s">
        <v>1216</v>
      </c>
    </row>
    <row r="303" spans="15:16" x14ac:dyDescent="0.3">
      <c r="O303" s="23">
        <v>302</v>
      </c>
      <c r="P303" s="29" t="s">
        <v>1217</v>
      </c>
    </row>
    <row r="304" spans="15:16" x14ac:dyDescent="0.3">
      <c r="O304" s="23">
        <v>303</v>
      </c>
      <c r="P304" s="29" t="s">
        <v>897</v>
      </c>
    </row>
    <row r="305" spans="15:16" x14ac:dyDescent="0.3">
      <c r="O305" s="23">
        <v>304</v>
      </c>
      <c r="P305" s="29" t="s">
        <v>883</v>
      </c>
    </row>
    <row r="306" spans="15:16" x14ac:dyDescent="0.3">
      <c r="O306" s="23">
        <v>305</v>
      </c>
      <c r="P306" s="29" t="s">
        <v>885</v>
      </c>
    </row>
    <row r="307" spans="15:16" x14ac:dyDescent="0.3">
      <c r="O307" s="23">
        <v>306</v>
      </c>
      <c r="P307" s="29" t="s">
        <v>886</v>
      </c>
    </row>
    <row r="308" spans="15:16" x14ac:dyDescent="0.3">
      <c r="O308" s="23">
        <v>307</v>
      </c>
      <c r="P308" s="29" t="s">
        <v>887</v>
      </c>
    </row>
    <row r="309" spans="15:16" x14ac:dyDescent="0.3">
      <c r="O309" s="23">
        <v>308</v>
      </c>
      <c r="P309" s="29" t="s">
        <v>898</v>
      </c>
    </row>
    <row r="310" spans="15:16" x14ac:dyDescent="0.3">
      <c r="O310" s="23">
        <v>309</v>
      </c>
      <c r="P310" s="29" t="s">
        <v>888</v>
      </c>
    </row>
    <row r="311" spans="15:16" x14ac:dyDescent="0.3">
      <c r="O311" s="23">
        <v>310</v>
      </c>
      <c r="P311" s="29" t="s">
        <v>889</v>
      </c>
    </row>
    <row r="312" spans="15:16" x14ac:dyDescent="0.3">
      <c r="O312" s="23">
        <v>311</v>
      </c>
      <c r="P312" s="29" t="s">
        <v>899</v>
      </c>
    </row>
    <row r="313" spans="15:16" x14ac:dyDescent="0.3">
      <c r="O313" s="23">
        <v>312</v>
      </c>
      <c r="P313" s="29" t="s">
        <v>890</v>
      </c>
    </row>
    <row r="314" spans="15:16" x14ac:dyDescent="0.3">
      <c r="O314" s="23">
        <v>313</v>
      </c>
      <c r="P314" s="29" t="s">
        <v>891</v>
      </c>
    </row>
    <row r="315" spans="15:16" x14ac:dyDescent="0.3">
      <c r="O315" s="23">
        <v>314</v>
      </c>
      <c r="P315" s="29" t="s">
        <v>892</v>
      </c>
    </row>
    <row r="316" spans="15:16" x14ac:dyDescent="0.3">
      <c r="O316" s="23">
        <v>315</v>
      </c>
      <c r="P316" s="29" t="s">
        <v>900</v>
      </c>
    </row>
    <row r="317" spans="15:16" x14ac:dyDescent="0.3">
      <c r="O317" s="23">
        <v>316</v>
      </c>
      <c r="P317" s="29" t="s">
        <v>893</v>
      </c>
    </row>
    <row r="318" spans="15:16" x14ac:dyDescent="0.3">
      <c r="O318" s="23">
        <v>317</v>
      </c>
      <c r="P318" s="29" t="s">
        <v>894</v>
      </c>
    </row>
    <row r="319" spans="15:16" x14ac:dyDescent="0.3">
      <c r="O319" s="23">
        <v>318</v>
      </c>
      <c r="P319" s="29" t="s">
        <v>895</v>
      </c>
    </row>
    <row r="320" spans="15:16" x14ac:dyDescent="0.3">
      <c r="O320" s="23">
        <v>319</v>
      </c>
      <c r="P320" s="29" t="s">
        <v>896</v>
      </c>
    </row>
    <row r="321" spans="15:16" x14ac:dyDescent="0.3">
      <c r="O321" s="23">
        <v>320</v>
      </c>
      <c r="P321" s="29" t="s">
        <v>947</v>
      </c>
    </row>
    <row r="322" spans="15:16" x14ac:dyDescent="0.3">
      <c r="O322" s="23">
        <v>321</v>
      </c>
      <c r="P322" s="29" t="s">
        <v>952</v>
      </c>
    </row>
    <row r="323" spans="15:16" x14ac:dyDescent="0.3">
      <c r="O323" s="23">
        <v>322</v>
      </c>
      <c r="P323" s="29" t="s">
        <v>954</v>
      </c>
    </row>
    <row r="324" spans="15:16" x14ac:dyDescent="0.3">
      <c r="O324" s="23">
        <v>323</v>
      </c>
      <c r="P324" s="29" t="s">
        <v>956</v>
      </c>
    </row>
    <row r="325" spans="15:16" x14ac:dyDescent="0.3">
      <c r="O325" s="23">
        <v>324</v>
      </c>
      <c r="P325" s="29" t="s">
        <v>958</v>
      </c>
    </row>
    <row r="326" spans="15:16" x14ac:dyDescent="0.3">
      <c r="O326" s="23">
        <v>325</v>
      </c>
      <c r="P326" s="29" t="s">
        <v>960</v>
      </c>
    </row>
    <row r="327" spans="15:16" x14ac:dyDescent="0.3">
      <c r="O327" s="23">
        <v>326</v>
      </c>
      <c r="P327" s="29" t="s">
        <v>1304</v>
      </c>
    </row>
    <row r="328" spans="15:16" x14ac:dyDescent="0.3">
      <c r="O328" s="23">
        <v>327</v>
      </c>
      <c r="P328" s="29" t="s">
        <v>1308</v>
      </c>
    </row>
    <row r="329" spans="15:16" x14ac:dyDescent="0.3">
      <c r="O329" s="23">
        <v>328</v>
      </c>
      <c r="P329" s="29" t="s">
        <v>1311</v>
      </c>
    </row>
    <row r="330" spans="15:16" x14ac:dyDescent="0.3">
      <c r="O330" s="23">
        <v>329</v>
      </c>
      <c r="P330" s="29" t="s">
        <v>1313</v>
      </c>
    </row>
    <row r="331" spans="15:16" x14ac:dyDescent="0.3">
      <c r="O331" s="23">
        <v>330</v>
      </c>
      <c r="P331" s="29" t="s">
        <v>1315</v>
      </c>
    </row>
    <row r="332" spans="15:16" x14ac:dyDescent="0.3">
      <c r="O332" s="23">
        <v>331</v>
      </c>
      <c r="P332" s="29" t="s">
        <v>1318</v>
      </c>
    </row>
    <row r="333" spans="15:16" x14ac:dyDescent="0.3">
      <c r="O333" s="23">
        <v>332</v>
      </c>
      <c r="P333" s="29" t="s">
        <v>1321</v>
      </c>
    </row>
    <row r="334" spans="15:16" x14ac:dyDescent="0.3">
      <c r="O334" s="23">
        <v>333</v>
      </c>
      <c r="P334" s="29" t="s">
        <v>1324</v>
      </c>
    </row>
    <row r="335" spans="15:16" x14ac:dyDescent="0.3">
      <c r="O335" s="23">
        <v>334</v>
      </c>
      <c r="P335" s="29" t="s">
        <v>1326</v>
      </c>
    </row>
    <row r="336" spans="15:16" x14ac:dyDescent="0.3">
      <c r="O336" s="23">
        <v>335</v>
      </c>
      <c r="P336" s="29" t="s">
        <v>1327</v>
      </c>
    </row>
    <row r="337" spans="15:16" x14ac:dyDescent="0.3">
      <c r="O337" s="23">
        <v>336</v>
      </c>
      <c r="P337" s="29" t="s">
        <v>1328</v>
      </c>
    </row>
    <row r="338" spans="15:16" x14ac:dyDescent="0.3">
      <c r="O338" s="23">
        <v>337</v>
      </c>
      <c r="P338" s="29" t="s">
        <v>1331</v>
      </c>
    </row>
    <row r="339" spans="15:16" x14ac:dyDescent="0.3">
      <c r="O339" s="23">
        <v>338</v>
      </c>
      <c r="P339" s="29" t="s">
        <v>1334</v>
      </c>
    </row>
    <row r="340" spans="15:16" x14ac:dyDescent="0.3">
      <c r="O340" s="23">
        <v>339</v>
      </c>
      <c r="P340" s="29" t="s">
        <v>1336</v>
      </c>
    </row>
    <row r="341" spans="15:16" x14ac:dyDescent="0.3">
      <c r="O341" s="23">
        <v>340</v>
      </c>
      <c r="P341" s="29" t="s">
        <v>1338</v>
      </c>
    </row>
    <row r="342" spans="15:16" x14ac:dyDescent="0.3">
      <c r="O342" s="23">
        <v>341</v>
      </c>
      <c r="P342" s="29" t="s">
        <v>1340</v>
      </c>
    </row>
    <row r="343" spans="15:16" x14ac:dyDescent="0.3">
      <c r="O343" s="23">
        <v>342</v>
      </c>
      <c r="P343" s="29" t="s">
        <v>1342</v>
      </c>
    </row>
    <row r="344" spans="15:16" x14ac:dyDescent="0.3">
      <c r="O344" s="23">
        <v>343</v>
      </c>
      <c r="P344" s="29" t="s">
        <v>1344</v>
      </c>
    </row>
    <row r="345" spans="15:16" x14ac:dyDescent="0.3">
      <c r="O345" s="23">
        <v>344</v>
      </c>
      <c r="P345" s="29" t="s">
        <v>1346</v>
      </c>
    </row>
    <row r="346" spans="15:16" x14ac:dyDescent="0.3">
      <c r="O346" s="23">
        <v>345</v>
      </c>
      <c r="P346" s="29" t="s">
        <v>1348</v>
      </c>
    </row>
    <row r="347" spans="15:16" x14ac:dyDescent="0.3">
      <c r="O347" s="23">
        <v>346</v>
      </c>
      <c r="P347" s="29" t="s">
        <v>1351</v>
      </c>
    </row>
    <row r="348" spans="15:16" x14ac:dyDescent="0.3">
      <c r="O348" s="23">
        <v>347</v>
      </c>
      <c r="P348" s="29" t="s">
        <v>1353</v>
      </c>
    </row>
    <row r="349" spans="15:16" x14ac:dyDescent="0.3">
      <c r="O349" s="23">
        <v>348</v>
      </c>
      <c r="P349" s="29" t="s">
        <v>1356</v>
      </c>
    </row>
    <row r="350" spans="15:16" x14ac:dyDescent="0.3">
      <c r="O350" s="23">
        <v>349</v>
      </c>
      <c r="P350" s="29" t="s">
        <v>1359</v>
      </c>
    </row>
    <row r="351" spans="15:16" x14ac:dyDescent="0.3">
      <c r="O351" s="23">
        <v>350</v>
      </c>
      <c r="P351" s="29" t="s">
        <v>1361</v>
      </c>
    </row>
    <row r="352" spans="15:16" x14ac:dyDescent="0.3">
      <c r="O352" s="23">
        <v>351</v>
      </c>
      <c r="P352" s="29" t="s">
        <v>1364</v>
      </c>
    </row>
    <row r="353" spans="15:16" x14ac:dyDescent="0.3">
      <c r="O353" s="23">
        <v>352</v>
      </c>
      <c r="P353" s="29" t="s">
        <v>1366</v>
      </c>
    </row>
    <row r="354" spans="15:16" x14ac:dyDescent="0.3">
      <c r="O354" s="23">
        <v>353</v>
      </c>
      <c r="P354" s="29" t="s">
        <v>1368</v>
      </c>
    </row>
    <row r="355" spans="15:16" x14ac:dyDescent="0.3">
      <c r="O355" s="23">
        <v>354</v>
      </c>
      <c r="P355" s="29" t="s">
        <v>1370</v>
      </c>
    </row>
    <row r="356" spans="15:16" x14ac:dyDescent="0.3">
      <c r="O356" s="23">
        <v>355</v>
      </c>
      <c r="P356" s="29" t="s">
        <v>1372</v>
      </c>
    </row>
    <row r="357" spans="15:16" x14ac:dyDescent="0.3">
      <c r="O357" s="23">
        <v>356</v>
      </c>
      <c r="P357" s="29" t="s">
        <v>1374</v>
      </c>
    </row>
    <row r="358" spans="15:16" x14ac:dyDescent="0.3">
      <c r="O358" s="23">
        <v>357</v>
      </c>
      <c r="P358" s="29" t="s">
        <v>1377</v>
      </c>
    </row>
    <row r="359" spans="15:16" x14ac:dyDescent="0.3">
      <c r="O359" s="23">
        <v>358</v>
      </c>
      <c r="P359" s="29" t="s">
        <v>1379</v>
      </c>
    </row>
    <row r="360" spans="15:16" x14ac:dyDescent="0.3">
      <c r="O360" s="23">
        <v>359</v>
      </c>
      <c r="P360" s="29" t="s">
        <v>1381</v>
      </c>
    </row>
    <row r="361" spans="15:16" x14ac:dyDescent="0.3">
      <c r="O361" s="23">
        <v>360</v>
      </c>
      <c r="P361" s="29" t="s">
        <v>1383</v>
      </c>
    </row>
    <row r="362" spans="15:16" x14ac:dyDescent="0.3">
      <c r="O362" s="23">
        <v>361</v>
      </c>
      <c r="P362" s="29" t="s">
        <v>1385</v>
      </c>
    </row>
    <row r="363" spans="15:16" x14ac:dyDescent="0.3">
      <c r="O363" s="23">
        <v>362</v>
      </c>
      <c r="P363" s="29" t="s">
        <v>1387</v>
      </c>
    </row>
    <row r="364" spans="15:16" x14ac:dyDescent="0.3">
      <c r="O364" s="23">
        <v>363</v>
      </c>
      <c r="P364" s="29" t="s">
        <v>1389</v>
      </c>
    </row>
    <row r="365" spans="15:16" x14ac:dyDescent="0.3">
      <c r="O365" s="23">
        <v>364</v>
      </c>
      <c r="P365" s="29" t="s">
        <v>1391</v>
      </c>
    </row>
    <row r="366" spans="15:16" x14ac:dyDescent="0.3">
      <c r="O366" s="23">
        <v>365</v>
      </c>
      <c r="P366" s="29" t="s">
        <v>1393</v>
      </c>
    </row>
    <row r="367" spans="15:16" x14ac:dyDescent="0.3">
      <c r="O367" s="23">
        <v>366</v>
      </c>
      <c r="P367" s="29" t="s">
        <v>1395</v>
      </c>
    </row>
    <row r="368" spans="15:16" x14ac:dyDescent="0.3">
      <c r="O368" s="23">
        <v>367</v>
      </c>
      <c r="P368" s="29" t="s">
        <v>1397</v>
      </c>
    </row>
    <row r="369" spans="15:16" x14ac:dyDescent="0.3">
      <c r="O369" s="23">
        <v>368</v>
      </c>
      <c r="P369" s="29" t="s">
        <v>1399</v>
      </c>
    </row>
    <row r="370" spans="15:16" x14ac:dyDescent="0.3">
      <c r="O370" s="23">
        <v>369</v>
      </c>
      <c r="P370" s="29" t="s">
        <v>1401</v>
      </c>
    </row>
    <row r="371" spans="15:16" x14ac:dyDescent="0.3">
      <c r="O371" s="23">
        <v>370</v>
      </c>
      <c r="P371" s="29" t="s">
        <v>1403</v>
      </c>
    </row>
    <row r="372" spans="15:16" x14ac:dyDescent="0.3">
      <c r="O372" s="23">
        <v>371</v>
      </c>
      <c r="P372" s="29" t="s">
        <v>1405</v>
      </c>
    </row>
    <row r="373" spans="15:16" x14ac:dyDescent="0.3">
      <c r="O373" s="23">
        <v>372</v>
      </c>
      <c r="P373" s="29" t="s">
        <v>1407</v>
      </c>
    </row>
    <row r="374" spans="15:16" x14ac:dyDescent="0.3">
      <c r="O374" s="23">
        <v>373</v>
      </c>
      <c r="P374" s="29" t="s">
        <v>1409</v>
      </c>
    </row>
    <row r="375" spans="15:16" x14ac:dyDescent="0.3">
      <c r="O375" s="23">
        <v>374</v>
      </c>
      <c r="P375" s="29" t="s">
        <v>1411</v>
      </c>
    </row>
    <row r="376" spans="15:16" x14ac:dyDescent="0.3">
      <c r="O376" s="23">
        <v>375</v>
      </c>
      <c r="P376" s="29" t="s">
        <v>1413</v>
      </c>
    </row>
    <row r="377" spans="15:16" x14ac:dyDescent="0.3">
      <c r="O377" s="23">
        <v>376</v>
      </c>
      <c r="P377" s="29" t="s">
        <v>1415</v>
      </c>
    </row>
    <row r="378" spans="15:16" x14ac:dyDescent="0.3">
      <c r="O378" s="23">
        <v>377</v>
      </c>
      <c r="P378" s="29" t="s">
        <v>1417</v>
      </c>
    </row>
    <row r="379" spans="15:16" x14ac:dyDescent="0.3">
      <c r="O379" s="23">
        <v>378</v>
      </c>
      <c r="P379" s="29" t="s">
        <v>1419</v>
      </c>
    </row>
    <row r="380" spans="15:16" x14ac:dyDescent="0.3">
      <c r="O380" s="23">
        <v>379</v>
      </c>
      <c r="P380" s="29" t="s">
        <v>1421</v>
      </c>
    </row>
    <row r="381" spans="15:16" x14ac:dyDescent="0.3">
      <c r="O381" s="23">
        <v>380</v>
      </c>
      <c r="P381" s="29" t="s">
        <v>1423</v>
      </c>
    </row>
    <row r="382" spans="15:16" x14ac:dyDescent="0.3">
      <c r="O382" s="23">
        <v>381</v>
      </c>
      <c r="P382" s="29" t="s">
        <v>1425</v>
      </c>
    </row>
    <row r="383" spans="15:16" x14ac:dyDescent="0.3">
      <c r="O383" s="23">
        <v>382</v>
      </c>
      <c r="P383" s="29" t="s">
        <v>1428</v>
      </c>
    </row>
    <row r="384" spans="15:16" x14ac:dyDescent="0.3">
      <c r="O384" s="23">
        <v>383</v>
      </c>
      <c r="P384" s="29" t="s">
        <v>1430</v>
      </c>
    </row>
    <row r="385" spans="15:16" x14ac:dyDescent="0.3">
      <c r="O385" s="23">
        <v>384</v>
      </c>
      <c r="P385" s="29" t="s">
        <v>1432</v>
      </c>
    </row>
    <row r="386" spans="15:16" x14ac:dyDescent="0.3">
      <c r="O386" s="23">
        <v>385</v>
      </c>
      <c r="P386" s="29" t="s">
        <v>1434</v>
      </c>
    </row>
    <row r="387" spans="15:16" x14ac:dyDescent="0.3">
      <c r="O387" s="23">
        <v>386</v>
      </c>
      <c r="P387" s="29" t="s">
        <v>1436</v>
      </c>
    </row>
    <row r="388" spans="15:16" x14ac:dyDescent="0.3">
      <c r="O388" s="23">
        <v>387</v>
      </c>
      <c r="P388" s="29" t="s">
        <v>1438</v>
      </c>
    </row>
    <row r="389" spans="15:16" x14ac:dyDescent="0.3">
      <c r="O389" s="23">
        <v>388</v>
      </c>
      <c r="P389" s="29" t="s">
        <v>1440</v>
      </c>
    </row>
    <row r="390" spans="15:16" x14ac:dyDescent="0.3">
      <c r="O390" s="23">
        <v>389</v>
      </c>
      <c r="P390" s="29" t="s">
        <v>1442</v>
      </c>
    </row>
    <row r="391" spans="15:16" x14ac:dyDescent="0.3">
      <c r="O391" s="23">
        <v>390</v>
      </c>
      <c r="P391" s="29" t="s">
        <v>1444</v>
      </c>
    </row>
    <row r="392" spans="15:16" x14ac:dyDescent="0.3">
      <c r="O392" s="23">
        <v>391</v>
      </c>
      <c r="P392" s="29" t="s">
        <v>1447</v>
      </c>
    </row>
    <row r="393" spans="15:16" x14ac:dyDescent="0.3">
      <c r="O393" s="23">
        <v>392</v>
      </c>
      <c r="P393" s="29" t="s">
        <v>1450</v>
      </c>
    </row>
    <row r="394" spans="15:16" x14ac:dyDescent="0.3">
      <c r="O394" s="23">
        <v>393</v>
      </c>
      <c r="P394" s="29" t="s">
        <v>1452</v>
      </c>
    </row>
    <row r="395" spans="15:16" x14ac:dyDescent="0.3">
      <c r="O395" s="23">
        <v>394</v>
      </c>
      <c r="P395" s="29" t="s">
        <v>1454</v>
      </c>
    </row>
    <row r="396" spans="15:16" x14ac:dyDescent="0.3">
      <c r="O396" s="23">
        <v>395</v>
      </c>
      <c r="P396" s="29" t="s">
        <v>1456</v>
      </c>
    </row>
    <row r="397" spans="15:16" x14ac:dyDescent="0.3">
      <c r="O397" s="23">
        <v>396</v>
      </c>
      <c r="P397" s="29" t="s">
        <v>1458</v>
      </c>
    </row>
    <row r="398" spans="15:16" x14ac:dyDescent="0.3">
      <c r="O398" s="23">
        <v>397</v>
      </c>
      <c r="P398" s="29" t="s">
        <v>1460</v>
      </c>
    </row>
    <row r="399" spans="15:16" x14ac:dyDescent="0.3">
      <c r="O399" s="23">
        <v>398</v>
      </c>
      <c r="P399" s="29" t="s">
        <v>1462</v>
      </c>
    </row>
    <row r="400" spans="15:16" x14ac:dyDescent="0.3">
      <c r="O400" s="23">
        <v>399</v>
      </c>
      <c r="P400" s="29" t="s">
        <v>1464</v>
      </c>
    </row>
    <row r="401" spans="15:16" x14ac:dyDescent="0.3">
      <c r="O401" s="23">
        <v>400</v>
      </c>
      <c r="P401" s="29" t="s">
        <v>1466</v>
      </c>
    </row>
    <row r="402" spans="15:16" x14ac:dyDescent="0.3">
      <c r="O402" s="23">
        <v>401</v>
      </c>
      <c r="P402" s="29" t="s">
        <v>1468</v>
      </c>
    </row>
    <row r="403" spans="15:16" x14ac:dyDescent="0.3">
      <c r="O403" s="23">
        <v>402</v>
      </c>
      <c r="P403" s="29" t="s">
        <v>1470</v>
      </c>
    </row>
    <row r="404" spans="15:16" x14ac:dyDescent="0.3">
      <c r="O404" s="23">
        <v>403</v>
      </c>
      <c r="P404" s="29" t="s">
        <v>1473</v>
      </c>
    </row>
    <row r="405" spans="15:16" x14ac:dyDescent="0.3">
      <c r="O405" s="23">
        <v>404</v>
      </c>
      <c r="P405" s="29" t="s">
        <v>1475</v>
      </c>
    </row>
    <row r="406" spans="15:16" x14ac:dyDescent="0.3">
      <c r="O406" s="23">
        <v>405</v>
      </c>
      <c r="P406" s="29" t="s">
        <v>1477</v>
      </c>
    </row>
    <row r="407" spans="15:16" x14ac:dyDescent="0.3">
      <c r="O407" s="23">
        <v>406</v>
      </c>
      <c r="P407" s="29" t="s">
        <v>1480</v>
      </c>
    </row>
    <row r="408" spans="15:16" x14ac:dyDescent="0.3">
      <c r="O408" s="23">
        <v>407</v>
      </c>
      <c r="P408" s="29" t="s">
        <v>1482</v>
      </c>
    </row>
    <row r="409" spans="15:16" x14ac:dyDescent="0.3">
      <c r="O409" s="23">
        <v>408</v>
      </c>
      <c r="P409" s="29" t="s">
        <v>1484</v>
      </c>
    </row>
    <row r="410" spans="15:16" x14ac:dyDescent="0.3">
      <c r="O410" s="23">
        <v>409</v>
      </c>
      <c r="P410" s="29" t="s">
        <v>1486</v>
      </c>
    </row>
    <row r="411" spans="15:16" x14ac:dyDescent="0.3">
      <c r="O411" s="23">
        <v>410</v>
      </c>
      <c r="P411" s="29" t="s">
        <v>1488</v>
      </c>
    </row>
    <row r="412" spans="15:16" x14ac:dyDescent="0.3">
      <c r="O412" s="23">
        <v>411</v>
      </c>
      <c r="P412" s="29" t="s">
        <v>1490</v>
      </c>
    </row>
    <row r="413" spans="15:16" x14ac:dyDescent="0.3">
      <c r="O413" s="23">
        <v>412</v>
      </c>
      <c r="P413" s="29" t="s">
        <v>1492</v>
      </c>
    </row>
    <row r="414" spans="15:16" x14ac:dyDescent="0.3">
      <c r="O414" s="23">
        <v>413</v>
      </c>
      <c r="P414" s="29" t="s">
        <v>1494</v>
      </c>
    </row>
    <row r="415" spans="15:16" x14ac:dyDescent="0.3">
      <c r="O415" s="23">
        <v>414</v>
      </c>
      <c r="P415" s="29" t="s">
        <v>1496</v>
      </c>
    </row>
    <row r="416" spans="15:16" x14ac:dyDescent="0.3">
      <c r="O416" s="23">
        <v>415</v>
      </c>
      <c r="P416" s="29" t="s">
        <v>1498</v>
      </c>
    </row>
    <row r="417" spans="15:16" x14ac:dyDescent="0.3">
      <c r="O417" s="23">
        <v>416</v>
      </c>
      <c r="P417" s="29" t="s">
        <v>1500</v>
      </c>
    </row>
    <row r="418" spans="15:16" x14ac:dyDescent="0.3">
      <c r="O418" s="23">
        <v>417</v>
      </c>
      <c r="P418" s="29" t="s">
        <v>1502</v>
      </c>
    </row>
    <row r="419" spans="15:16" x14ac:dyDescent="0.3">
      <c r="O419" s="23">
        <v>418</v>
      </c>
      <c r="P419" s="29" t="s">
        <v>1504</v>
      </c>
    </row>
    <row r="420" spans="15:16" x14ac:dyDescent="0.3">
      <c r="O420" s="23">
        <v>419</v>
      </c>
      <c r="P420" s="29" t="s">
        <v>1506</v>
      </c>
    </row>
    <row r="421" spans="15:16" x14ac:dyDescent="0.3">
      <c r="O421" s="23">
        <v>420</v>
      </c>
      <c r="P421" s="29" t="s">
        <v>1508</v>
      </c>
    </row>
    <row r="422" spans="15:16" x14ac:dyDescent="0.3">
      <c r="O422" s="23">
        <v>421</v>
      </c>
      <c r="P422" s="29" t="s">
        <v>1510</v>
      </c>
    </row>
    <row r="423" spans="15:16" x14ac:dyDescent="0.3">
      <c r="O423" s="23">
        <v>422</v>
      </c>
      <c r="P423" s="29" t="s">
        <v>1512</v>
      </c>
    </row>
    <row r="424" spans="15:16" x14ac:dyDescent="0.3">
      <c r="O424" s="23">
        <v>423</v>
      </c>
      <c r="P424" s="29" t="s">
        <v>1514</v>
      </c>
    </row>
    <row r="425" spans="15:16" x14ac:dyDescent="0.3">
      <c r="O425" s="23">
        <v>424</v>
      </c>
      <c r="P425" s="29" t="s">
        <v>1517</v>
      </c>
    </row>
    <row r="426" spans="15:16" x14ac:dyDescent="0.3">
      <c r="O426" s="23">
        <v>425</v>
      </c>
      <c r="P426" s="29" t="s">
        <v>1519</v>
      </c>
    </row>
    <row r="427" spans="15:16" x14ac:dyDescent="0.3">
      <c r="O427" s="23">
        <v>426</v>
      </c>
      <c r="P427" s="29" t="s">
        <v>1521</v>
      </c>
    </row>
    <row r="428" spans="15:16" x14ac:dyDescent="0.3">
      <c r="O428" s="23">
        <v>427</v>
      </c>
      <c r="P428" s="29" t="s">
        <v>1523</v>
      </c>
    </row>
    <row r="429" spans="15:16" x14ac:dyDescent="0.3">
      <c r="O429" s="23">
        <v>428</v>
      </c>
      <c r="P429" s="29" t="s">
        <v>1525</v>
      </c>
    </row>
    <row r="430" spans="15:16" x14ac:dyDescent="0.3">
      <c r="O430" s="23">
        <v>429</v>
      </c>
      <c r="P430" s="29" t="s">
        <v>1528</v>
      </c>
    </row>
    <row r="431" spans="15:16" x14ac:dyDescent="0.3">
      <c r="O431" s="23">
        <v>430</v>
      </c>
      <c r="P431" s="29" t="s">
        <v>1530</v>
      </c>
    </row>
    <row r="432" spans="15:16" x14ac:dyDescent="0.3">
      <c r="O432" s="23">
        <v>431</v>
      </c>
      <c r="P432" s="29" t="s">
        <v>2263</v>
      </c>
    </row>
    <row r="433" spans="15:16" x14ac:dyDescent="0.3">
      <c r="O433" s="23">
        <v>432</v>
      </c>
      <c r="P433" s="29" t="s">
        <v>1532</v>
      </c>
    </row>
    <row r="434" spans="15:16" x14ac:dyDescent="0.3">
      <c r="O434" s="23">
        <v>433</v>
      </c>
      <c r="P434" s="29" t="s">
        <v>1534</v>
      </c>
    </row>
    <row r="435" spans="15:16" x14ac:dyDescent="0.3">
      <c r="O435" s="23">
        <v>434</v>
      </c>
      <c r="P435" s="29" t="s">
        <v>2264</v>
      </c>
    </row>
    <row r="436" spans="15:16" x14ac:dyDescent="0.3">
      <c r="O436" s="23">
        <v>435</v>
      </c>
      <c r="P436" s="29" t="s">
        <v>1536</v>
      </c>
    </row>
    <row r="437" spans="15:16" x14ac:dyDescent="0.3">
      <c r="O437" s="23">
        <v>436</v>
      </c>
      <c r="P437" s="29" t="s">
        <v>1538</v>
      </c>
    </row>
    <row r="438" spans="15:16" x14ac:dyDescent="0.3">
      <c r="O438" s="23">
        <v>437</v>
      </c>
      <c r="P438" s="29" t="s">
        <v>1540</v>
      </c>
    </row>
    <row r="439" spans="15:16" x14ac:dyDescent="0.3">
      <c r="O439" s="23">
        <v>438</v>
      </c>
      <c r="P439" s="29" t="s">
        <v>1542</v>
      </c>
    </row>
    <row r="440" spans="15:16" x14ac:dyDescent="0.3">
      <c r="O440" s="23">
        <v>439</v>
      </c>
      <c r="P440" s="29" t="s">
        <v>1544</v>
      </c>
    </row>
    <row r="441" spans="15:16" x14ac:dyDescent="0.3">
      <c r="O441" s="23">
        <v>440</v>
      </c>
      <c r="P441" s="29" t="s">
        <v>1546</v>
      </c>
    </row>
    <row r="442" spans="15:16" x14ac:dyDescent="0.3">
      <c r="O442" s="23">
        <v>441</v>
      </c>
      <c r="P442" s="29" t="s">
        <v>1548</v>
      </c>
    </row>
    <row r="443" spans="15:16" x14ac:dyDescent="0.3">
      <c r="O443" s="23">
        <v>442</v>
      </c>
      <c r="P443" s="29" t="s">
        <v>1550</v>
      </c>
    </row>
    <row r="444" spans="15:16" x14ac:dyDescent="0.3">
      <c r="O444" s="23">
        <v>443</v>
      </c>
      <c r="P444" s="29" t="s">
        <v>1552</v>
      </c>
    </row>
    <row r="445" spans="15:16" x14ac:dyDescent="0.3">
      <c r="O445" s="23">
        <v>444</v>
      </c>
      <c r="P445" s="29" t="s">
        <v>1554</v>
      </c>
    </row>
    <row r="446" spans="15:16" x14ac:dyDescent="0.3">
      <c r="O446" s="23">
        <v>445</v>
      </c>
      <c r="P446" s="29" t="s">
        <v>1556</v>
      </c>
    </row>
    <row r="447" spans="15:16" x14ac:dyDescent="0.3">
      <c r="O447" s="23">
        <v>446</v>
      </c>
      <c r="P447" s="29" t="s">
        <v>1558</v>
      </c>
    </row>
    <row r="448" spans="15:16" x14ac:dyDescent="0.3">
      <c r="O448" s="23">
        <v>447</v>
      </c>
      <c r="P448" s="29" t="s">
        <v>1560</v>
      </c>
    </row>
    <row r="449" spans="15:16" x14ac:dyDescent="0.3">
      <c r="O449" s="23">
        <v>448</v>
      </c>
      <c r="P449" s="29" t="s">
        <v>1562</v>
      </c>
    </row>
    <row r="450" spans="15:16" x14ac:dyDescent="0.3">
      <c r="O450" s="23">
        <v>449</v>
      </c>
      <c r="P450" s="29" t="s">
        <v>1564</v>
      </c>
    </row>
    <row r="451" spans="15:16" x14ac:dyDescent="0.3">
      <c r="O451" s="23">
        <v>450</v>
      </c>
      <c r="P451" s="29" t="s">
        <v>1566</v>
      </c>
    </row>
    <row r="452" spans="15:16" x14ac:dyDescent="0.3">
      <c r="O452" s="23">
        <v>451</v>
      </c>
      <c r="P452" s="29" t="s">
        <v>1568</v>
      </c>
    </row>
    <row r="453" spans="15:16" x14ac:dyDescent="0.3">
      <c r="O453" s="23">
        <v>452</v>
      </c>
      <c r="P453" s="29" t="s">
        <v>1570</v>
      </c>
    </row>
    <row r="454" spans="15:16" x14ac:dyDescent="0.3">
      <c r="O454" s="23">
        <v>453</v>
      </c>
      <c r="P454" s="29" t="s">
        <v>2265</v>
      </c>
    </row>
    <row r="455" spans="15:16" x14ac:dyDescent="0.3">
      <c r="O455" s="23">
        <v>454</v>
      </c>
      <c r="P455" s="29" t="s">
        <v>1572</v>
      </c>
    </row>
    <row r="456" spans="15:16" x14ac:dyDescent="0.3">
      <c r="O456" s="23">
        <v>455</v>
      </c>
      <c r="P456" s="29" t="s">
        <v>1574</v>
      </c>
    </row>
    <row r="457" spans="15:16" x14ac:dyDescent="0.3">
      <c r="O457" s="23">
        <v>456</v>
      </c>
      <c r="P457" s="29" t="s">
        <v>1577</v>
      </c>
    </row>
    <row r="458" spans="15:16" x14ac:dyDescent="0.3">
      <c r="O458" s="23">
        <v>457</v>
      </c>
      <c r="P458" s="29" t="s">
        <v>1579</v>
      </c>
    </row>
    <row r="459" spans="15:16" x14ac:dyDescent="0.3">
      <c r="O459" s="23">
        <v>458</v>
      </c>
      <c r="P459" s="29" t="s">
        <v>2266</v>
      </c>
    </row>
    <row r="460" spans="15:16" x14ac:dyDescent="0.3">
      <c r="O460" s="23">
        <v>459</v>
      </c>
      <c r="P460" s="29" t="s">
        <v>2267</v>
      </c>
    </row>
    <row r="461" spans="15:16" x14ac:dyDescent="0.3">
      <c r="O461" s="23">
        <v>460</v>
      </c>
      <c r="P461" s="29" t="s">
        <v>2268</v>
      </c>
    </row>
    <row r="462" spans="15:16" x14ac:dyDescent="0.3">
      <c r="O462" s="23">
        <v>461</v>
      </c>
      <c r="P462" s="29" t="s">
        <v>2269</v>
      </c>
    </row>
    <row r="463" spans="15:16" x14ac:dyDescent="0.3">
      <c r="O463" s="23">
        <v>462</v>
      </c>
      <c r="P463" s="29" t="s">
        <v>2270</v>
      </c>
    </row>
    <row r="464" spans="15:16" x14ac:dyDescent="0.3">
      <c r="O464" s="23">
        <v>463</v>
      </c>
      <c r="P464" s="29" t="s">
        <v>2271</v>
      </c>
    </row>
    <row r="465" spans="15:16" x14ac:dyDescent="0.3">
      <c r="O465" s="23">
        <v>464</v>
      </c>
      <c r="P465" s="29" t="s">
        <v>2272</v>
      </c>
    </row>
    <row r="466" spans="15:16" x14ac:dyDescent="0.3">
      <c r="O466" s="23">
        <v>465</v>
      </c>
      <c r="P466" s="29" t="s">
        <v>1581</v>
      </c>
    </row>
    <row r="467" spans="15:16" x14ac:dyDescent="0.3">
      <c r="O467" s="23">
        <v>466</v>
      </c>
      <c r="P467" s="29" t="s">
        <v>1583</v>
      </c>
    </row>
    <row r="468" spans="15:16" x14ac:dyDescent="0.3">
      <c r="O468" s="23">
        <v>467</v>
      </c>
      <c r="P468" s="29" t="s">
        <v>2273</v>
      </c>
    </row>
    <row r="469" spans="15:16" x14ac:dyDescent="0.3">
      <c r="O469" s="23">
        <v>468</v>
      </c>
      <c r="P469" s="29" t="s">
        <v>2274</v>
      </c>
    </row>
    <row r="470" spans="15:16" x14ac:dyDescent="0.3">
      <c r="O470" s="23">
        <v>469</v>
      </c>
      <c r="P470" s="29" t="s">
        <v>2275</v>
      </c>
    </row>
    <row r="471" spans="15:16" x14ac:dyDescent="0.3">
      <c r="O471" s="23">
        <v>470</v>
      </c>
      <c r="P471" s="29" t="s">
        <v>1585</v>
      </c>
    </row>
    <row r="472" spans="15:16" x14ac:dyDescent="0.3">
      <c r="O472" s="23">
        <v>471</v>
      </c>
      <c r="P472" s="29" t="s">
        <v>2276</v>
      </c>
    </row>
    <row r="473" spans="15:16" x14ac:dyDescent="0.3">
      <c r="O473" s="23">
        <v>472</v>
      </c>
      <c r="P473" s="29" t="s">
        <v>2277</v>
      </c>
    </row>
    <row r="474" spans="15:16" x14ac:dyDescent="0.3">
      <c r="O474" s="23">
        <v>473</v>
      </c>
      <c r="P474" s="29" t="s">
        <v>1587</v>
      </c>
    </row>
    <row r="475" spans="15:16" x14ac:dyDescent="0.3">
      <c r="O475" s="23">
        <v>474</v>
      </c>
      <c r="P475" s="29" t="s">
        <v>1589</v>
      </c>
    </row>
    <row r="476" spans="15:16" x14ac:dyDescent="0.3">
      <c r="O476" s="23">
        <v>475</v>
      </c>
      <c r="P476" s="29" t="s">
        <v>1591</v>
      </c>
    </row>
    <row r="477" spans="15:16" x14ac:dyDescent="0.3">
      <c r="O477" s="23">
        <v>476</v>
      </c>
      <c r="P477" s="29" t="s">
        <v>1593</v>
      </c>
    </row>
    <row r="478" spans="15:16" x14ac:dyDescent="0.3">
      <c r="O478" s="23">
        <v>477</v>
      </c>
      <c r="P478" s="29" t="s">
        <v>2278</v>
      </c>
    </row>
    <row r="479" spans="15:16" x14ac:dyDescent="0.3">
      <c r="O479" s="23">
        <v>478</v>
      </c>
      <c r="P479" s="29" t="s">
        <v>1595</v>
      </c>
    </row>
    <row r="480" spans="15:16" x14ac:dyDescent="0.3">
      <c r="O480" s="23">
        <v>479</v>
      </c>
      <c r="P480" s="29" t="s">
        <v>2279</v>
      </c>
    </row>
    <row r="481" spans="15:16" x14ac:dyDescent="0.3">
      <c r="O481" s="23">
        <v>480</v>
      </c>
      <c r="P481" s="29" t="s">
        <v>2280</v>
      </c>
    </row>
    <row r="482" spans="15:16" x14ac:dyDescent="0.3">
      <c r="O482" s="23">
        <v>481</v>
      </c>
      <c r="P482" s="29" t="s">
        <v>2281</v>
      </c>
    </row>
    <row r="483" spans="15:16" x14ac:dyDescent="0.3">
      <c r="O483" s="23">
        <v>482</v>
      </c>
      <c r="P483" s="29" t="s">
        <v>1597</v>
      </c>
    </row>
    <row r="484" spans="15:16" x14ac:dyDescent="0.3">
      <c r="O484" s="23">
        <v>483</v>
      </c>
      <c r="P484" s="29" t="s">
        <v>2282</v>
      </c>
    </row>
    <row r="485" spans="15:16" x14ac:dyDescent="0.3">
      <c r="O485" s="23">
        <v>484</v>
      </c>
      <c r="P485" s="29" t="s">
        <v>2283</v>
      </c>
    </row>
    <row r="486" spans="15:16" x14ac:dyDescent="0.3">
      <c r="O486" s="23">
        <v>485</v>
      </c>
      <c r="P486" s="29" t="s">
        <v>1600</v>
      </c>
    </row>
    <row r="487" spans="15:16" x14ac:dyDescent="0.3">
      <c r="O487" s="23">
        <v>486</v>
      </c>
      <c r="P487" s="29" t="s">
        <v>2284</v>
      </c>
    </row>
    <row r="488" spans="15:16" x14ac:dyDescent="0.3">
      <c r="O488" s="23">
        <v>487</v>
      </c>
      <c r="P488" s="29" t="s">
        <v>2285</v>
      </c>
    </row>
    <row r="489" spans="15:16" x14ac:dyDescent="0.3">
      <c r="O489" s="23">
        <v>488</v>
      </c>
      <c r="P489" s="29" t="s">
        <v>1602</v>
      </c>
    </row>
    <row r="490" spans="15:16" x14ac:dyDescent="0.3">
      <c r="O490" s="23">
        <v>489</v>
      </c>
      <c r="P490" s="29" t="s">
        <v>1604</v>
      </c>
    </row>
    <row r="491" spans="15:16" x14ac:dyDescent="0.3">
      <c r="O491" s="23">
        <v>490</v>
      </c>
      <c r="P491" s="29" t="s">
        <v>2286</v>
      </c>
    </row>
    <row r="492" spans="15:16" x14ac:dyDescent="0.3">
      <c r="O492" s="23">
        <v>491</v>
      </c>
      <c r="P492" s="29" t="s">
        <v>2287</v>
      </c>
    </row>
    <row r="493" spans="15:16" x14ac:dyDescent="0.3">
      <c r="O493" s="23">
        <v>492</v>
      </c>
      <c r="P493" s="29" t="s">
        <v>2288</v>
      </c>
    </row>
    <row r="494" spans="15:16" x14ac:dyDescent="0.3">
      <c r="O494" s="23">
        <v>493</v>
      </c>
      <c r="P494" s="29" t="s">
        <v>2289</v>
      </c>
    </row>
    <row r="495" spans="15:16" x14ac:dyDescent="0.3">
      <c r="O495" s="23">
        <v>494</v>
      </c>
      <c r="P495" s="29" t="s">
        <v>1606</v>
      </c>
    </row>
    <row r="496" spans="15:16" x14ac:dyDescent="0.3">
      <c r="O496" s="23">
        <v>495</v>
      </c>
      <c r="P496" s="29" t="s">
        <v>1608</v>
      </c>
    </row>
    <row r="497" spans="15:16" x14ac:dyDescent="0.3">
      <c r="O497" s="23">
        <v>496</v>
      </c>
      <c r="P497" s="29" t="s">
        <v>1610</v>
      </c>
    </row>
    <row r="498" spans="15:16" x14ac:dyDescent="0.3">
      <c r="O498" s="23">
        <v>497</v>
      </c>
      <c r="P498" s="29" t="s">
        <v>1612</v>
      </c>
    </row>
    <row r="499" spans="15:16" x14ac:dyDescent="0.3">
      <c r="O499" s="23">
        <v>498</v>
      </c>
      <c r="P499" s="29" t="s">
        <v>1614</v>
      </c>
    </row>
    <row r="500" spans="15:16" x14ac:dyDescent="0.3">
      <c r="O500" s="23">
        <v>499</v>
      </c>
      <c r="P500" s="29" t="s">
        <v>1616</v>
      </c>
    </row>
    <row r="501" spans="15:16" x14ac:dyDescent="0.3">
      <c r="O501" s="23">
        <v>500</v>
      </c>
      <c r="P501" s="29" t="s">
        <v>1618</v>
      </c>
    </row>
    <row r="502" spans="15:16" x14ac:dyDescent="0.3">
      <c r="O502" s="23">
        <v>501</v>
      </c>
      <c r="P502" s="29" t="s">
        <v>1620</v>
      </c>
    </row>
    <row r="503" spans="15:16" x14ac:dyDescent="0.3">
      <c r="O503" s="23">
        <v>502</v>
      </c>
      <c r="P503" s="29" t="s">
        <v>1622</v>
      </c>
    </row>
    <row r="504" spans="15:16" x14ac:dyDescent="0.3">
      <c r="O504" s="23">
        <v>503</v>
      </c>
      <c r="P504" s="29" t="s">
        <v>1624</v>
      </c>
    </row>
    <row r="505" spans="15:16" x14ac:dyDescent="0.3">
      <c r="O505" s="23">
        <v>504</v>
      </c>
      <c r="P505" s="29" t="s">
        <v>1626</v>
      </c>
    </row>
    <row r="506" spans="15:16" x14ac:dyDescent="0.3">
      <c r="O506" s="23">
        <v>505</v>
      </c>
      <c r="P506" s="29" t="s">
        <v>1628</v>
      </c>
    </row>
    <row r="507" spans="15:16" x14ac:dyDescent="0.3">
      <c r="O507" s="23">
        <v>506</v>
      </c>
      <c r="P507" s="29" t="s">
        <v>1630</v>
      </c>
    </row>
    <row r="508" spans="15:16" x14ac:dyDescent="0.3">
      <c r="O508" s="23">
        <v>507</v>
      </c>
      <c r="P508" s="29" t="s">
        <v>1632</v>
      </c>
    </row>
    <row r="509" spans="15:16" x14ac:dyDescent="0.3">
      <c r="O509" s="23">
        <v>508</v>
      </c>
      <c r="P509" s="29" t="s">
        <v>1634</v>
      </c>
    </row>
    <row r="510" spans="15:16" x14ac:dyDescent="0.3">
      <c r="O510" s="23">
        <v>509</v>
      </c>
      <c r="P510" s="29" t="s">
        <v>2290</v>
      </c>
    </row>
    <row r="511" spans="15:16" x14ac:dyDescent="0.3">
      <c r="O511" s="23">
        <v>510</v>
      </c>
      <c r="P511" s="29" t="s">
        <v>1636</v>
      </c>
    </row>
    <row r="512" spans="15:16" x14ac:dyDescent="0.3">
      <c r="O512" s="23">
        <v>511</v>
      </c>
      <c r="P512" s="29" t="s">
        <v>1638</v>
      </c>
    </row>
    <row r="513" spans="15:16" x14ac:dyDescent="0.3">
      <c r="O513" s="23">
        <v>512</v>
      </c>
      <c r="P513" s="29" t="s">
        <v>1640</v>
      </c>
    </row>
    <row r="514" spans="15:16" x14ac:dyDescent="0.3">
      <c r="O514" s="23">
        <v>513</v>
      </c>
      <c r="P514" s="29" t="s">
        <v>1642</v>
      </c>
    </row>
    <row r="515" spans="15:16" x14ac:dyDescent="0.3">
      <c r="O515" s="23">
        <v>514</v>
      </c>
      <c r="P515" s="29" t="s">
        <v>1644</v>
      </c>
    </row>
    <row r="516" spans="15:16" x14ac:dyDescent="0.3">
      <c r="O516" s="23">
        <v>515</v>
      </c>
      <c r="P516" s="29" t="s">
        <v>1646</v>
      </c>
    </row>
    <row r="517" spans="15:16" x14ac:dyDescent="0.3">
      <c r="O517" s="23">
        <v>516</v>
      </c>
      <c r="P517" s="29" t="s">
        <v>1649</v>
      </c>
    </row>
    <row r="518" spans="15:16" x14ac:dyDescent="0.3">
      <c r="O518" s="23">
        <v>517</v>
      </c>
      <c r="P518" s="29" t="s">
        <v>1651</v>
      </c>
    </row>
    <row r="519" spans="15:16" x14ac:dyDescent="0.3">
      <c r="O519" s="23">
        <v>518</v>
      </c>
      <c r="P519" s="29" t="s">
        <v>1653</v>
      </c>
    </row>
    <row r="520" spans="15:16" x14ac:dyDescent="0.3">
      <c r="O520" s="23">
        <v>519</v>
      </c>
      <c r="P520" s="29" t="s">
        <v>1655</v>
      </c>
    </row>
    <row r="521" spans="15:16" x14ac:dyDescent="0.3">
      <c r="O521" s="23">
        <v>520</v>
      </c>
      <c r="P521" s="29" t="s">
        <v>1657</v>
      </c>
    </row>
    <row r="522" spans="15:16" x14ac:dyDescent="0.3">
      <c r="O522" s="23">
        <v>521</v>
      </c>
      <c r="P522" s="29" t="s">
        <v>1659</v>
      </c>
    </row>
    <row r="523" spans="15:16" x14ac:dyDescent="0.3">
      <c r="O523" s="23">
        <v>522</v>
      </c>
      <c r="P523" s="29" t="s">
        <v>1661</v>
      </c>
    </row>
    <row r="524" spans="15:16" x14ac:dyDescent="0.3">
      <c r="O524" s="23">
        <v>523</v>
      </c>
      <c r="P524" s="29" t="s">
        <v>1663</v>
      </c>
    </row>
    <row r="525" spans="15:16" x14ac:dyDescent="0.3">
      <c r="O525" s="23">
        <v>524</v>
      </c>
      <c r="P525" s="29" t="s">
        <v>1665</v>
      </c>
    </row>
    <row r="526" spans="15:16" x14ac:dyDescent="0.3">
      <c r="O526" s="23">
        <v>525</v>
      </c>
      <c r="P526" s="29" t="s">
        <v>1667</v>
      </c>
    </row>
    <row r="527" spans="15:16" x14ac:dyDescent="0.3">
      <c r="O527" s="23">
        <v>526</v>
      </c>
      <c r="P527" s="29" t="s">
        <v>1669</v>
      </c>
    </row>
    <row r="528" spans="15:16" x14ac:dyDescent="0.3">
      <c r="O528" s="23">
        <v>527</v>
      </c>
      <c r="P528" s="29" t="s">
        <v>1671</v>
      </c>
    </row>
    <row r="529" spans="15:16" x14ac:dyDescent="0.3">
      <c r="O529" s="23">
        <v>528</v>
      </c>
      <c r="P529" s="29" t="s">
        <v>1673</v>
      </c>
    </row>
    <row r="530" spans="15:16" x14ac:dyDescent="0.3">
      <c r="O530" s="23">
        <v>529</v>
      </c>
      <c r="P530" s="29" t="s">
        <v>1675</v>
      </c>
    </row>
    <row r="531" spans="15:16" x14ac:dyDescent="0.3">
      <c r="O531" s="23">
        <v>530</v>
      </c>
      <c r="P531" s="29" t="s">
        <v>1677</v>
      </c>
    </row>
    <row r="532" spans="15:16" x14ac:dyDescent="0.3">
      <c r="O532" s="23">
        <v>531</v>
      </c>
      <c r="P532" s="29" t="s">
        <v>1679</v>
      </c>
    </row>
    <row r="533" spans="15:16" x14ac:dyDescent="0.3">
      <c r="O533" s="23">
        <v>532</v>
      </c>
      <c r="P533" s="29" t="s">
        <v>1681</v>
      </c>
    </row>
    <row r="534" spans="15:16" x14ac:dyDescent="0.3">
      <c r="O534" s="23">
        <v>533</v>
      </c>
      <c r="P534" s="29" t="s">
        <v>1684</v>
      </c>
    </row>
    <row r="535" spans="15:16" x14ac:dyDescent="0.3">
      <c r="O535" s="23">
        <v>534</v>
      </c>
      <c r="P535" s="29" t="s">
        <v>1687</v>
      </c>
    </row>
    <row r="536" spans="15:16" x14ac:dyDescent="0.3">
      <c r="O536" s="23">
        <v>535</v>
      </c>
      <c r="P536" s="29" t="s">
        <v>1689</v>
      </c>
    </row>
    <row r="537" spans="15:16" x14ac:dyDescent="0.3">
      <c r="O537" s="23">
        <v>536</v>
      </c>
      <c r="P537" s="29" t="s">
        <v>1691</v>
      </c>
    </row>
    <row r="538" spans="15:16" x14ac:dyDescent="0.3">
      <c r="O538" s="23">
        <v>537</v>
      </c>
      <c r="P538" s="29" t="s">
        <v>1693</v>
      </c>
    </row>
    <row r="539" spans="15:16" x14ac:dyDescent="0.3">
      <c r="O539" s="23">
        <v>538</v>
      </c>
      <c r="P539" s="29" t="s">
        <v>1695</v>
      </c>
    </row>
    <row r="540" spans="15:16" x14ac:dyDescent="0.3">
      <c r="O540" s="23">
        <v>539</v>
      </c>
      <c r="P540" s="29" t="s">
        <v>1697</v>
      </c>
    </row>
    <row r="541" spans="15:16" x14ac:dyDescent="0.3">
      <c r="O541" s="23">
        <v>540</v>
      </c>
      <c r="P541" s="29" t="s">
        <v>1699</v>
      </c>
    </row>
    <row r="542" spans="15:16" x14ac:dyDescent="0.3">
      <c r="O542" s="23">
        <v>541</v>
      </c>
      <c r="P542" s="29" t="s">
        <v>1701</v>
      </c>
    </row>
    <row r="543" spans="15:16" x14ac:dyDescent="0.3">
      <c r="O543" s="23">
        <v>542</v>
      </c>
      <c r="P543" s="29" t="s">
        <v>1703</v>
      </c>
    </row>
    <row r="544" spans="15:16" x14ac:dyDescent="0.3">
      <c r="O544" s="23">
        <v>543</v>
      </c>
      <c r="P544" s="29" t="s">
        <v>1705</v>
      </c>
    </row>
    <row r="545" spans="15:16" x14ac:dyDescent="0.3">
      <c r="O545" s="23">
        <v>544</v>
      </c>
      <c r="P545" s="29" t="s">
        <v>1707</v>
      </c>
    </row>
    <row r="546" spans="15:16" x14ac:dyDescent="0.3">
      <c r="O546" s="23">
        <v>545</v>
      </c>
      <c r="P546" s="29" t="s">
        <v>1709</v>
      </c>
    </row>
    <row r="547" spans="15:16" x14ac:dyDescent="0.3">
      <c r="O547" s="23">
        <v>546</v>
      </c>
      <c r="P547" s="29" t="s">
        <v>1711</v>
      </c>
    </row>
    <row r="548" spans="15:16" x14ac:dyDescent="0.3">
      <c r="O548" s="23">
        <v>547</v>
      </c>
      <c r="P548" s="29" t="s">
        <v>1713</v>
      </c>
    </row>
    <row r="549" spans="15:16" x14ac:dyDescent="0.3">
      <c r="O549" s="23">
        <v>548</v>
      </c>
      <c r="P549" s="29" t="s">
        <v>1715</v>
      </c>
    </row>
    <row r="550" spans="15:16" x14ac:dyDescent="0.3">
      <c r="O550" s="23">
        <v>549</v>
      </c>
      <c r="P550" s="29" t="s">
        <v>1716</v>
      </c>
    </row>
    <row r="551" spans="15:16" x14ac:dyDescent="0.3">
      <c r="O551" s="23">
        <v>550</v>
      </c>
      <c r="P551" s="29" t="s">
        <v>1718</v>
      </c>
    </row>
    <row r="552" spans="15:16" x14ac:dyDescent="0.3">
      <c r="O552" s="23">
        <v>551</v>
      </c>
      <c r="P552" s="29" t="s">
        <v>1720</v>
      </c>
    </row>
    <row r="553" spans="15:16" x14ac:dyDescent="0.3">
      <c r="O553" s="23">
        <v>552</v>
      </c>
      <c r="P553" s="29" t="s">
        <v>1722</v>
      </c>
    </row>
    <row r="554" spans="15:16" x14ac:dyDescent="0.3">
      <c r="O554" s="23">
        <v>553</v>
      </c>
      <c r="P554" s="29" t="s">
        <v>1724</v>
      </c>
    </row>
    <row r="555" spans="15:16" x14ac:dyDescent="0.3">
      <c r="O555" s="23">
        <v>554</v>
      </c>
      <c r="P555" s="29" t="s">
        <v>1726</v>
      </c>
    </row>
    <row r="556" spans="15:16" x14ac:dyDescent="0.3">
      <c r="O556" s="23">
        <v>555</v>
      </c>
      <c r="P556" s="29" t="s">
        <v>1728</v>
      </c>
    </row>
    <row r="557" spans="15:16" x14ac:dyDescent="0.3">
      <c r="O557" s="23">
        <v>556</v>
      </c>
      <c r="P557" s="29" t="s">
        <v>1730</v>
      </c>
    </row>
    <row r="558" spans="15:16" x14ac:dyDescent="0.3">
      <c r="O558" s="23">
        <v>557</v>
      </c>
      <c r="P558" s="29" t="s">
        <v>1732</v>
      </c>
    </row>
    <row r="559" spans="15:16" x14ac:dyDescent="0.3">
      <c r="O559" s="23">
        <v>558</v>
      </c>
      <c r="P559" s="29" t="s">
        <v>1734</v>
      </c>
    </row>
    <row r="560" spans="15:16" x14ac:dyDescent="0.3">
      <c r="O560" s="23">
        <v>559</v>
      </c>
      <c r="P560" s="29" t="s">
        <v>1736</v>
      </c>
    </row>
    <row r="561" spans="15:16" x14ac:dyDescent="0.3">
      <c r="O561" s="23">
        <v>560</v>
      </c>
      <c r="P561" s="29" t="s">
        <v>1738</v>
      </c>
    </row>
    <row r="562" spans="15:16" x14ac:dyDescent="0.3">
      <c r="O562" s="23">
        <v>561</v>
      </c>
      <c r="P562" s="29" t="s">
        <v>1740</v>
      </c>
    </row>
    <row r="563" spans="15:16" x14ac:dyDescent="0.3">
      <c r="O563" s="23">
        <v>562</v>
      </c>
      <c r="P563" s="29" t="s">
        <v>1742</v>
      </c>
    </row>
    <row r="564" spans="15:16" x14ac:dyDescent="0.3">
      <c r="O564" s="23">
        <v>563</v>
      </c>
      <c r="P564" s="29" t="s">
        <v>1744</v>
      </c>
    </row>
    <row r="565" spans="15:16" x14ac:dyDescent="0.3">
      <c r="O565" s="23">
        <v>564</v>
      </c>
      <c r="P565" s="29" t="s">
        <v>1746</v>
      </c>
    </row>
    <row r="566" spans="15:16" x14ac:dyDescent="0.3">
      <c r="O566" s="23">
        <v>565</v>
      </c>
      <c r="P566" s="29" t="s">
        <v>1748</v>
      </c>
    </row>
    <row r="567" spans="15:16" x14ac:dyDescent="0.3">
      <c r="O567" s="23">
        <v>566</v>
      </c>
      <c r="P567" s="29" t="s">
        <v>1750</v>
      </c>
    </row>
    <row r="568" spans="15:16" x14ac:dyDescent="0.3">
      <c r="O568" s="23">
        <v>567</v>
      </c>
      <c r="P568" s="29" t="s">
        <v>1752</v>
      </c>
    </row>
    <row r="569" spans="15:16" x14ac:dyDescent="0.3">
      <c r="O569" s="23">
        <v>568</v>
      </c>
      <c r="P569" s="29" t="s">
        <v>1754</v>
      </c>
    </row>
    <row r="570" spans="15:16" x14ac:dyDescent="0.3">
      <c r="O570" s="23">
        <v>569</v>
      </c>
      <c r="P570" s="29" t="s">
        <v>1756</v>
      </c>
    </row>
    <row r="571" spans="15:16" x14ac:dyDescent="0.3">
      <c r="O571" s="23">
        <v>570</v>
      </c>
      <c r="P571" s="29" t="s">
        <v>1758</v>
      </c>
    </row>
    <row r="572" spans="15:16" x14ac:dyDescent="0.3">
      <c r="O572" s="23">
        <v>571</v>
      </c>
      <c r="P572" s="29" t="s">
        <v>1760</v>
      </c>
    </row>
    <row r="573" spans="15:16" x14ac:dyDescent="0.3">
      <c r="O573" s="23">
        <v>572</v>
      </c>
      <c r="P573" s="29" t="s">
        <v>1762</v>
      </c>
    </row>
    <row r="574" spans="15:16" x14ac:dyDescent="0.3">
      <c r="O574" s="23">
        <v>573</v>
      </c>
      <c r="P574" s="29" t="s">
        <v>1764</v>
      </c>
    </row>
    <row r="575" spans="15:16" x14ac:dyDescent="0.3">
      <c r="O575" s="23">
        <v>574</v>
      </c>
      <c r="P575" s="29" t="s">
        <v>1766</v>
      </c>
    </row>
    <row r="576" spans="15:16" x14ac:dyDescent="0.3">
      <c r="O576" s="23">
        <v>575</v>
      </c>
      <c r="P576" s="29" t="s">
        <v>1768</v>
      </c>
    </row>
    <row r="577" spans="15:16" x14ac:dyDescent="0.3">
      <c r="O577" s="23">
        <v>576</v>
      </c>
      <c r="P577" s="29" t="s">
        <v>1770</v>
      </c>
    </row>
    <row r="578" spans="15:16" x14ac:dyDescent="0.3">
      <c r="O578" s="23">
        <v>577</v>
      </c>
      <c r="P578" s="29" t="s">
        <v>1772</v>
      </c>
    </row>
    <row r="579" spans="15:16" x14ac:dyDescent="0.3">
      <c r="O579" s="23">
        <v>578</v>
      </c>
      <c r="P579" s="29" t="s">
        <v>1774</v>
      </c>
    </row>
    <row r="580" spans="15:16" x14ac:dyDescent="0.3">
      <c r="O580" s="23">
        <v>579</v>
      </c>
      <c r="P580" s="29" t="s">
        <v>1776</v>
      </c>
    </row>
    <row r="581" spans="15:16" x14ac:dyDescent="0.3">
      <c r="O581" s="23">
        <v>580</v>
      </c>
      <c r="P581" s="29" t="s">
        <v>1778</v>
      </c>
    </row>
    <row r="582" spans="15:16" x14ac:dyDescent="0.3">
      <c r="O582" s="23">
        <v>581</v>
      </c>
      <c r="P582" s="29" t="s">
        <v>1780</v>
      </c>
    </row>
    <row r="583" spans="15:16" x14ac:dyDescent="0.3">
      <c r="O583" s="23">
        <v>582</v>
      </c>
      <c r="P583" s="29" t="s">
        <v>1782</v>
      </c>
    </row>
    <row r="584" spans="15:16" x14ac:dyDescent="0.3">
      <c r="O584" s="23">
        <v>583</v>
      </c>
      <c r="P584" s="29" t="s">
        <v>1784</v>
      </c>
    </row>
    <row r="585" spans="15:16" x14ac:dyDescent="0.3">
      <c r="O585" s="23">
        <v>584</v>
      </c>
      <c r="P585" s="29" t="s">
        <v>1786</v>
      </c>
    </row>
    <row r="586" spans="15:16" x14ac:dyDescent="0.3">
      <c r="O586" s="23">
        <v>585</v>
      </c>
      <c r="P586" s="29" t="s">
        <v>1788</v>
      </c>
    </row>
    <row r="587" spans="15:16" x14ac:dyDescent="0.3">
      <c r="O587" s="23">
        <v>586</v>
      </c>
      <c r="P587" s="29" t="s">
        <v>1790</v>
      </c>
    </row>
    <row r="588" spans="15:16" x14ac:dyDescent="0.3">
      <c r="O588" s="23">
        <v>587</v>
      </c>
      <c r="P588" s="29" t="s">
        <v>1792</v>
      </c>
    </row>
    <row r="589" spans="15:16" x14ac:dyDescent="0.3">
      <c r="O589" s="23">
        <v>588</v>
      </c>
      <c r="P589" s="29" t="s">
        <v>1794</v>
      </c>
    </row>
    <row r="590" spans="15:16" x14ac:dyDescent="0.3">
      <c r="O590" s="23">
        <v>589</v>
      </c>
      <c r="P590" s="29" t="s">
        <v>1796</v>
      </c>
    </row>
    <row r="591" spans="15:16" x14ac:dyDescent="0.3">
      <c r="O591" s="23">
        <v>590</v>
      </c>
      <c r="P591" s="29" t="s">
        <v>1798</v>
      </c>
    </row>
    <row r="592" spans="15:16" x14ac:dyDescent="0.3">
      <c r="O592" s="23">
        <v>591</v>
      </c>
      <c r="P592" s="29" t="s">
        <v>1801</v>
      </c>
    </row>
    <row r="593" spans="15:16" x14ac:dyDescent="0.3">
      <c r="O593" s="23">
        <v>592</v>
      </c>
      <c r="P593" s="29" t="s">
        <v>1803</v>
      </c>
    </row>
    <row r="594" spans="15:16" x14ac:dyDescent="0.3">
      <c r="O594" s="23">
        <v>593</v>
      </c>
      <c r="P594" s="29" t="s">
        <v>1805</v>
      </c>
    </row>
    <row r="595" spans="15:16" x14ac:dyDescent="0.3">
      <c r="O595" s="23">
        <v>594</v>
      </c>
      <c r="P595" s="29" t="s">
        <v>1807</v>
      </c>
    </row>
    <row r="596" spans="15:16" x14ac:dyDescent="0.3">
      <c r="O596" s="23">
        <v>595</v>
      </c>
      <c r="P596" s="29" t="s">
        <v>1809</v>
      </c>
    </row>
    <row r="597" spans="15:16" x14ac:dyDescent="0.3">
      <c r="O597" s="23">
        <v>596</v>
      </c>
      <c r="P597" s="29" t="s">
        <v>1811</v>
      </c>
    </row>
    <row r="598" spans="15:16" x14ac:dyDescent="0.3">
      <c r="O598" s="23">
        <v>597</v>
      </c>
      <c r="P598" s="29" t="s">
        <v>1814</v>
      </c>
    </row>
    <row r="599" spans="15:16" x14ac:dyDescent="0.3">
      <c r="O599" s="23">
        <v>598</v>
      </c>
      <c r="P599" s="29" t="s">
        <v>1816</v>
      </c>
    </row>
    <row r="600" spans="15:16" x14ac:dyDescent="0.3">
      <c r="O600" s="23">
        <v>599</v>
      </c>
      <c r="P600" s="29" t="s">
        <v>1818</v>
      </c>
    </row>
    <row r="601" spans="15:16" x14ac:dyDescent="0.3">
      <c r="O601" s="23">
        <v>600</v>
      </c>
      <c r="P601" s="29" t="s">
        <v>1820</v>
      </c>
    </row>
    <row r="602" spans="15:16" x14ac:dyDescent="0.3">
      <c r="O602" s="23">
        <v>601</v>
      </c>
      <c r="P602" s="29" t="s">
        <v>1822</v>
      </c>
    </row>
    <row r="603" spans="15:16" x14ac:dyDescent="0.3">
      <c r="O603" s="23">
        <v>602</v>
      </c>
      <c r="P603" s="29" t="s">
        <v>1824</v>
      </c>
    </row>
    <row r="604" spans="15:16" x14ac:dyDescent="0.3">
      <c r="O604" s="23">
        <v>603</v>
      </c>
      <c r="P604" s="29" t="s">
        <v>1826</v>
      </c>
    </row>
    <row r="605" spans="15:16" x14ac:dyDescent="0.3">
      <c r="O605" s="23">
        <v>604</v>
      </c>
      <c r="P605" s="29" t="s">
        <v>1828</v>
      </c>
    </row>
    <row r="606" spans="15:16" x14ac:dyDescent="0.3">
      <c r="O606" s="23">
        <v>605</v>
      </c>
      <c r="P606" s="29" t="s">
        <v>1830</v>
      </c>
    </row>
    <row r="607" spans="15:16" x14ac:dyDescent="0.3">
      <c r="O607" s="23">
        <v>606</v>
      </c>
      <c r="P607" s="29" t="s">
        <v>1832</v>
      </c>
    </row>
    <row r="608" spans="15:16" x14ac:dyDescent="0.3">
      <c r="O608" s="23">
        <v>607</v>
      </c>
      <c r="P608" s="29" t="s">
        <v>1834</v>
      </c>
    </row>
    <row r="609" spans="15:16" x14ac:dyDescent="0.3">
      <c r="O609" s="23">
        <v>608</v>
      </c>
      <c r="P609" s="29" t="s">
        <v>1836</v>
      </c>
    </row>
    <row r="610" spans="15:16" x14ac:dyDescent="0.3">
      <c r="O610" s="23">
        <v>609</v>
      </c>
      <c r="P610" s="29" t="s">
        <v>1838</v>
      </c>
    </row>
    <row r="611" spans="15:16" x14ac:dyDescent="0.3">
      <c r="O611" s="23">
        <v>610</v>
      </c>
      <c r="P611" s="29" t="s">
        <v>1840</v>
      </c>
    </row>
    <row r="612" spans="15:16" x14ac:dyDescent="0.3">
      <c r="O612" s="23">
        <v>611</v>
      </c>
      <c r="P612" s="29" t="s">
        <v>1842</v>
      </c>
    </row>
    <row r="613" spans="15:16" x14ac:dyDescent="0.3">
      <c r="O613" s="23">
        <v>612</v>
      </c>
      <c r="P613" s="29" t="s">
        <v>1844</v>
      </c>
    </row>
    <row r="614" spans="15:16" x14ac:dyDescent="0.3">
      <c r="O614" s="23">
        <v>613</v>
      </c>
      <c r="P614" s="29" t="s">
        <v>1846</v>
      </c>
    </row>
    <row r="615" spans="15:16" x14ac:dyDescent="0.3">
      <c r="O615" s="23">
        <v>614</v>
      </c>
      <c r="P615" s="29" t="s">
        <v>1848</v>
      </c>
    </row>
    <row r="616" spans="15:16" x14ac:dyDescent="0.3">
      <c r="O616" s="23">
        <v>615</v>
      </c>
      <c r="P616" s="29" t="s">
        <v>1850</v>
      </c>
    </row>
    <row r="617" spans="15:16" x14ac:dyDescent="0.3">
      <c r="O617" s="23">
        <v>616</v>
      </c>
      <c r="P617" s="29" t="s">
        <v>1852</v>
      </c>
    </row>
    <row r="618" spans="15:16" x14ac:dyDescent="0.3">
      <c r="O618" s="23">
        <v>617</v>
      </c>
      <c r="P618" s="29" t="s">
        <v>1854</v>
      </c>
    </row>
    <row r="619" spans="15:16" x14ac:dyDescent="0.3">
      <c r="O619" s="23">
        <v>618</v>
      </c>
      <c r="P619" s="29" t="s">
        <v>1856</v>
      </c>
    </row>
    <row r="620" spans="15:16" x14ac:dyDescent="0.3">
      <c r="O620" s="23">
        <v>619</v>
      </c>
      <c r="P620" s="29" t="s">
        <v>1858</v>
      </c>
    </row>
    <row r="621" spans="15:16" x14ac:dyDescent="0.3">
      <c r="O621" s="23">
        <v>620</v>
      </c>
      <c r="P621" s="29" t="s">
        <v>1860</v>
      </c>
    </row>
    <row r="622" spans="15:16" x14ac:dyDescent="0.3">
      <c r="O622" s="23">
        <v>621</v>
      </c>
      <c r="P622" s="29" t="s">
        <v>1862</v>
      </c>
    </row>
    <row r="623" spans="15:16" x14ac:dyDescent="0.3">
      <c r="O623" s="23">
        <v>622</v>
      </c>
      <c r="P623" s="29" t="s">
        <v>1864</v>
      </c>
    </row>
    <row r="624" spans="15:16" x14ac:dyDescent="0.3">
      <c r="O624" s="23">
        <v>623</v>
      </c>
      <c r="P624" s="29" t="s">
        <v>1866</v>
      </c>
    </row>
    <row r="625" spans="15:16" x14ac:dyDescent="0.3">
      <c r="O625" s="23">
        <v>624</v>
      </c>
      <c r="P625" s="29" t="s">
        <v>1868</v>
      </c>
    </row>
    <row r="626" spans="15:16" x14ac:dyDescent="0.3">
      <c r="O626" s="23">
        <v>625</v>
      </c>
      <c r="P626" s="29" t="s">
        <v>1870</v>
      </c>
    </row>
    <row r="627" spans="15:16" x14ac:dyDescent="0.3">
      <c r="O627" s="23">
        <v>626</v>
      </c>
      <c r="P627" s="29" t="s">
        <v>1872</v>
      </c>
    </row>
    <row r="628" spans="15:16" x14ac:dyDescent="0.3">
      <c r="O628" s="23">
        <v>627</v>
      </c>
      <c r="P628" s="29" t="s">
        <v>1874</v>
      </c>
    </row>
    <row r="629" spans="15:16" x14ac:dyDescent="0.3">
      <c r="O629" s="23">
        <v>628</v>
      </c>
      <c r="P629" s="29" t="s">
        <v>1876</v>
      </c>
    </row>
    <row r="630" spans="15:16" x14ac:dyDescent="0.3">
      <c r="O630" s="23">
        <v>629</v>
      </c>
      <c r="P630" s="29" t="s">
        <v>1878</v>
      </c>
    </row>
    <row r="631" spans="15:16" x14ac:dyDescent="0.3">
      <c r="O631" s="23">
        <v>630</v>
      </c>
      <c r="P631" s="29" t="s">
        <v>1880</v>
      </c>
    </row>
    <row r="632" spans="15:16" x14ac:dyDescent="0.3">
      <c r="O632" s="23">
        <v>631</v>
      </c>
      <c r="P632" s="29" t="s">
        <v>1882</v>
      </c>
    </row>
    <row r="633" spans="15:16" x14ac:dyDescent="0.3">
      <c r="O633" s="23">
        <v>632</v>
      </c>
      <c r="P633" s="29" t="s">
        <v>1884</v>
      </c>
    </row>
    <row r="634" spans="15:16" x14ac:dyDescent="0.3">
      <c r="O634" s="23">
        <v>633</v>
      </c>
      <c r="P634" s="29" t="s">
        <v>1886</v>
      </c>
    </row>
    <row r="635" spans="15:16" x14ac:dyDescent="0.3">
      <c r="O635" s="23">
        <v>634</v>
      </c>
      <c r="P635" s="29" t="s">
        <v>1889</v>
      </c>
    </row>
    <row r="636" spans="15:16" x14ac:dyDescent="0.3">
      <c r="O636" s="23">
        <v>635</v>
      </c>
      <c r="P636" s="29" t="s">
        <v>1891</v>
      </c>
    </row>
    <row r="637" spans="15:16" x14ac:dyDescent="0.3">
      <c r="O637" s="23">
        <v>636</v>
      </c>
      <c r="P637" s="29" t="s">
        <v>1893</v>
      </c>
    </row>
    <row r="638" spans="15:16" x14ac:dyDescent="0.3">
      <c r="O638" s="23">
        <v>637</v>
      </c>
      <c r="P638" s="29" t="s">
        <v>1895</v>
      </c>
    </row>
    <row r="639" spans="15:16" x14ac:dyDescent="0.3">
      <c r="O639" s="23">
        <v>638</v>
      </c>
      <c r="P639" s="29" t="s">
        <v>1897</v>
      </c>
    </row>
    <row r="640" spans="15:16" x14ac:dyDescent="0.3">
      <c r="O640" s="23">
        <v>639</v>
      </c>
      <c r="P640" s="29" t="s">
        <v>1899</v>
      </c>
    </row>
    <row r="641" spans="15:16" x14ac:dyDescent="0.3">
      <c r="O641" s="23">
        <v>640</v>
      </c>
      <c r="P641" s="29" t="s">
        <v>1901</v>
      </c>
    </row>
    <row r="642" spans="15:16" x14ac:dyDescent="0.3">
      <c r="O642" s="23">
        <v>641</v>
      </c>
      <c r="P642" s="29" t="s">
        <v>1902</v>
      </c>
    </row>
    <row r="643" spans="15:16" x14ac:dyDescent="0.3">
      <c r="O643" s="23">
        <v>642</v>
      </c>
      <c r="P643" s="29" t="s">
        <v>1904</v>
      </c>
    </row>
    <row r="644" spans="15:16" x14ac:dyDescent="0.3">
      <c r="O644" s="23">
        <v>643</v>
      </c>
      <c r="P644" s="29" t="s">
        <v>1906</v>
      </c>
    </row>
    <row r="645" spans="15:16" x14ac:dyDescent="0.3">
      <c r="O645" s="23">
        <v>644</v>
      </c>
      <c r="P645" s="29" t="s">
        <v>1908</v>
      </c>
    </row>
    <row r="646" spans="15:16" x14ac:dyDescent="0.3">
      <c r="O646" s="23">
        <v>645</v>
      </c>
      <c r="P646" s="29" t="s">
        <v>1910</v>
      </c>
    </row>
    <row r="647" spans="15:16" x14ac:dyDescent="0.3">
      <c r="O647" s="23">
        <v>646</v>
      </c>
      <c r="P647" s="29" t="s">
        <v>1912</v>
      </c>
    </row>
    <row r="648" spans="15:16" x14ac:dyDescent="0.3">
      <c r="O648" s="23">
        <v>647</v>
      </c>
      <c r="P648" s="29" t="s">
        <v>1914</v>
      </c>
    </row>
    <row r="649" spans="15:16" x14ac:dyDescent="0.3">
      <c r="O649" s="23">
        <v>648</v>
      </c>
      <c r="P649" s="29" t="s">
        <v>1916</v>
      </c>
    </row>
    <row r="650" spans="15:16" x14ac:dyDescent="0.3">
      <c r="O650" s="23">
        <v>649</v>
      </c>
      <c r="P650" s="29" t="s">
        <v>1918</v>
      </c>
    </row>
    <row r="651" spans="15:16" x14ac:dyDescent="0.3">
      <c r="O651" s="23">
        <v>650</v>
      </c>
      <c r="P651" s="29" t="s">
        <v>1920</v>
      </c>
    </row>
    <row r="652" spans="15:16" x14ac:dyDescent="0.3">
      <c r="O652" s="23">
        <v>651</v>
      </c>
      <c r="P652" s="29" t="s">
        <v>1922</v>
      </c>
    </row>
    <row r="653" spans="15:16" x14ac:dyDescent="0.3">
      <c r="O653" s="23">
        <v>652</v>
      </c>
      <c r="P653" s="29" t="s">
        <v>1924</v>
      </c>
    </row>
    <row r="654" spans="15:16" x14ac:dyDescent="0.3">
      <c r="O654" s="23">
        <v>653</v>
      </c>
      <c r="P654" s="29" t="s">
        <v>1926</v>
      </c>
    </row>
    <row r="655" spans="15:16" x14ac:dyDescent="0.3">
      <c r="O655" s="23">
        <v>654</v>
      </c>
      <c r="P655" s="29" t="s">
        <v>1928</v>
      </c>
    </row>
    <row r="656" spans="15:16" x14ac:dyDescent="0.3">
      <c r="O656" s="23">
        <v>655</v>
      </c>
      <c r="P656" s="29" t="s">
        <v>1930</v>
      </c>
    </row>
    <row r="657" spans="15:16" x14ac:dyDescent="0.3">
      <c r="O657" s="23">
        <v>656</v>
      </c>
      <c r="P657" s="29" t="s">
        <v>1932</v>
      </c>
    </row>
    <row r="658" spans="15:16" x14ac:dyDescent="0.3">
      <c r="O658" s="23">
        <v>657</v>
      </c>
      <c r="P658" s="29" t="s">
        <v>1935</v>
      </c>
    </row>
    <row r="659" spans="15:16" x14ac:dyDescent="0.3">
      <c r="O659" s="23">
        <v>658</v>
      </c>
      <c r="P659" s="29" t="s">
        <v>1937</v>
      </c>
    </row>
    <row r="660" spans="15:16" x14ac:dyDescent="0.3">
      <c r="O660" s="23">
        <v>659</v>
      </c>
      <c r="P660" s="29" t="s">
        <v>1939</v>
      </c>
    </row>
    <row r="661" spans="15:16" x14ac:dyDescent="0.3">
      <c r="O661" s="23">
        <v>660</v>
      </c>
      <c r="P661" s="29" t="s">
        <v>1941</v>
      </c>
    </row>
    <row r="662" spans="15:16" x14ac:dyDescent="0.3">
      <c r="O662" s="23">
        <v>661</v>
      </c>
      <c r="P662" s="29" t="s">
        <v>1943</v>
      </c>
    </row>
    <row r="663" spans="15:16" x14ac:dyDescent="0.3">
      <c r="O663" s="23">
        <v>662</v>
      </c>
      <c r="P663" s="29" t="s">
        <v>1945</v>
      </c>
    </row>
    <row r="664" spans="15:16" x14ac:dyDescent="0.3">
      <c r="O664" s="23">
        <v>663</v>
      </c>
      <c r="P664" s="29" t="s">
        <v>1947</v>
      </c>
    </row>
    <row r="665" spans="15:16" x14ac:dyDescent="0.3">
      <c r="O665" s="23">
        <v>664</v>
      </c>
      <c r="P665" s="29" t="s">
        <v>1949</v>
      </c>
    </row>
    <row r="666" spans="15:16" x14ac:dyDescent="0.3">
      <c r="O666" s="23">
        <v>665</v>
      </c>
      <c r="P666" s="29" t="s">
        <v>1951</v>
      </c>
    </row>
    <row r="667" spans="15:16" x14ac:dyDescent="0.3">
      <c r="O667" s="23">
        <v>666</v>
      </c>
      <c r="P667" s="29" t="s">
        <v>1953</v>
      </c>
    </row>
    <row r="668" spans="15:16" x14ac:dyDescent="0.3">
      <c r="O668" s="23">
        <v>667</v>
      </c>
      <c r="P668" s="29" t="s">
        <v>1955</v>
      </c>
    </row>
    <row r="669" spans="15:16" x14ac:dyDescent="0.3">
      <c r="O669" s="23">
        <v>668</v>
      </c>
      <c r="P669" s="29" t="s">
        <v>1957</v>
      </c>
    </row>
    <row r="670" spans="15:16" x14ac:dyDescent="0.3">
      <c r="O670" s="23">
        <v>669</v>
      </c>
      <c r="P670" s="29" t="s">
        <v>1959</v>
      </c>
    </row>
    <row r="671" spans="15:16" x14ac:dyDescent="0.3">
      <c r="O671" s="23">
        <v>670</v>
      </c>
      <c r="P671" s="29" t="s">
        <v>1961</v>
      </c>
    </row>
    <row r="672" spans="15:16" x14ac:dyDescent="0.3">
      <c r="O672" s="23">
        <v>671</v>
      </c>
      <c r="P672" s="29" t="s">
        <v>1963</v>
      </c>
    </row>
    <row r="673" spans="15:16" x14ac:dyDescent="0.3">
      <c r="O673" s="23">
        <v>672</v>
      </c>
      <c r="P673" s="29" t="s">
        <v>1965</v>
      </c>
    </row>
    <row r="674" spans="15:16" x14ac:dyDescent="0.3">
      <c r="O674" s="23">
        <v>673</v>
      </c>
      <c r="P674" s="29" t="s">
        <v>1967</v>
      </c>
    </row>
    <row r="675" spans="15:16" x14ac:dyDescent="0.3">
      <c r="O675" s="23">
        <v>674</v>
      </c>
      <c r="P675" s="29" t="s">
        <v>1969</v>
      </c>
    </row>
    <row r="676" spans="15:16" x14ac:dyDescent="0.3">
      <c r="O676" s="23">
        <v>675</v>
      </c>
      <c r="P676" s="29" t="s">
        <v>1971</v>
      </c>
    </row>
    <row r="677" spans="15:16" x14ac:dyDescent="0.3">
      <c r="O677" s="23">
        <v>676</v>
      </c>
      <c r="P677" s="29" t="s">
        <v>1973</v>
      </c>
    </row>
    <row r="678" spans="15:16" x14ac:dyDescent="0.3">
      <c r="O678" s="23">
        <v>677</v>
      </c>
      <c r="P678" s="29" t="s">
        <v>1975</v>
      </c>
    </row>
    <row r="679" spans="15:16" x14ac:dyDescent="0.3">
      <c r="O679" s="23">
        <v>678</v>
      </c>
      <c r="P679" s="29" t="s">
        <v>1977</v>
      </c>
    </row>
    <row r="680" spans="15:16" x14ac:dyDescent="0.3">
      <c r="O680" s="23">
        <v>679</v>
      </c>
      <c r="P680" s="29" t="s">
        <v>1979</v>
      </c>
    </row>
    <row r="681" spans="15:16" x14ac:dyDescent="0.3">
      <c r="O681" s="23">
        <v>680</v>
      </c>
      <c r="P681" s="29" t="s">
        <v>1981</v>
      </c>
    </row>
    <row r="682" spans="15:16" x14ac:dyDescent="0.3">
      <c r="O682" s="23">
        <v>681</v>
      </c>
      <c r="P682" s="29" t="s">
        <v>1983</v>
      </c>
    </row>
    <row r="683" spans="15:16" x14ac:dyDescent="0.3">
      <c r="O683" s="23">
        <v>682</v>
      </c>
      <c r="P683" s="29" t="s">
        <v>1985</v>
      </c>
    </row>
    <row r="684" spans="15:16" x14ac:dyDescent="0.3">
      <c r="O684" s="23">
        <v>683</v>
      </c>
      <c r="P684" s="29" t="s">
        <v>2291</v>
      </c>
    </row>
    <row r="685" spans="15:16" x14ac:dyDescent="0.3">
      <c r="O685" s="23">
        <v>684</v>
      </c>
      <c r="P685" s="29" t="s">
        <v>1987</v>
      </c>
    </row>
    <row r="686" spans="15:16" x14ac:dyDescent="0.3">
      <c r="O686" s="23">
        <v>685</v>
      </c>
      <c r="P686" s="29" t="s">
        <v>1989</v>
      </c>
    </row>
    <row r="687" spans="15:16" x14ac:dyDescent="0.3">
      <c r="O687" s="23">
        <v>686</v>
      </c>
      <c r="P687" s="29" t="s">
        <v>1991</v>
      </c>
    </row>
    <row r="688" spans="15:16" x14ac:dyDescent="0.3">
      <c r="O688" s="23">
        <v>687</v>
      </c>
      <c r="P688" s="29" t="s">
        <v>1993</v>
      </c>
    </row>
    <row r="689" spans="15:16" x14ac:dyDescent="0.3">
      <c r="O689" s="23">
        <v>688</v>
      </c>
      <c r="P689" s="29" t="s">
        <v>1995</v>
      </c>
    </row>
    <row r="690" spans="15:16" x14ac:dyDescent="0.3">
      <c r="O690" s="23">
        <v>689</v>
      </c>
      <c r="P690" s="29" t="s">
        <v>1997</v>
      </c>
    </row>
    <row r="691" spans="15:16" x14ac:dyDescent="0.3">
      <c r="O691" s="23">
        <v>690</v>
      </c>
      <c r="P691" s="29" t="s">
        <v>1999</v>
      </c>
    </row>
    <row r="692" spans="15:16" x14ac:dyDescent="0.3">
      <c r="O692" s="23">
        <v>691</v>
      </c>
      <c r="P692" s="29" t="s">
        <v>2001</v>
      </c>
    </row>
    <row r="693" spans="15:16" x14ac:dyDescent="0.3">
      <c r="O693" s="23">
        <v>692</v>
      </c>
      <c r="P693" s="29" t="s">
        <v>2003</v>
      </c>
    </row>
    <row r="694" spans="15:16" x14ac:dyDescent="0.3">
      <c r="O694" s="23">
        <v>693</v>
      </c>
      <c r="P694" s="29" t="s">
        <v>2005</v>
      </c>
    </row>
    <row r="695" spans="15:16" x14ac:dyDescent="0.3">
      <c r="O695" s="23">
        <v>694</v>
      </c>
      <c r="P695" s="29" t="s">
        <v>2007</v>
      </c>
    </row>
    <row r="696" spans="15:16" x14ac:dyDescent="0.3">
      <c r="O696" s="23">
        <v>695</v>
      </c>
      <c r="P696" s="29" t="s">
        <v>2009</v>
      </c>
    </row>
    <row r="697" spans="15:16" x14ac:dyDescent="0.3">
      <c r="O697" s="23">
        <v>696</v>
      </c>
      <c r="P697" s="29" t="s">
        <v>2011</v>
      </c>
    </row>
    <row r="698" spans="15:16" x14ac:dyDescent="0.3">
      <c r="O698" s="23">
        <v>697</v>
      </c>
      <c r="P698" s="29" t="s">
        <v>2013</v>
      </c>
    </row>
    <row r="699" spans="15:16" x14ac:dyDescent="0.3">
      <c r="O699" s="23">
        <v>698</v>
      </c>
      <c r="P699" s="29" t="s">
        <v>2015</v>
      </c>
    </row>
    <row r="700" spans="15:16" x14ac:dyDescent="0.3">
      <c r="O700" s="23">
        <v>699</v>
      </c>
      <c r="P700" s="29" t="s">
        <v>2017</v>
      </c>
    </row>
    <row r="701" spans="15:16" x14ac:dyDescent="0.3">
      <c r="O701" s="23">
        <v>700</v>
      </c>
      <c r="P701" s="29" t="s">
        <v>2019</v>
      </c>
    </row>
    <row r="702" spans="15:16" x14ac:dyDescent="0.3">
      <c r="O702" s="23">
        <v>701</v>
      </c>
      <c r="P702" s="29" t="s">
        <v>2021</v>
      </c>
    </row>
    <row r="703" spans="15:16" x14ac:dyDescent="0.3">
      <c r="O703" s="23">
        <v>702</v>
      </c>
      <c r="P703" s="29" t="s">
        <v>2023</v>
      </c>
    </row>
    <row r="704" spans="15:16" x14ac:dyDescent="0.3">
      <c r="O704" s="23">
        <v>703</v>
      </c>
      <c r="P704" s="29" t="s">
        <v>2025</v>
      </c>
    </row>
    <row r="705" spans="15:16" x14ac:dyDescent="0.3">
      <c r="O705" s="23">
        <v>704</v>
      </c>
      <c r="P705" s="29" t="s">
        <v>2027</v>
      </c>
    </row>
    <row r="706" spans="15:16" x14ac:dyDescent="0.3">
      <c r="O706" s="23">
        <v>705</v>
      </c>
      <c r="P706" s="29" t="s">
        <v>2029</v>
      </c>
    </row>
    <row r="707" spans="15:16" x14ac:dyDescent="0.3">
      <c r="O707" s="23">
        <v>706</v>
      </c>
      <c r="P707" s="29" t="s">
        <v>2031</v>
      </c>
    </row>
    <row r="708" spans="15:16" x14ac:dyDescent="0.3">
      <c r="O708" s="23">
        <v>707</v>
      </c>
      <c r="P708" s="29" t="s">
        <v>2033</v>
      </c>
    </row>
    <row r="709" spans="15:16" x14ac:dyDescent="0.3">
      <c r="O709" s="23">
        <v>708</v>
      </c>
      <c r="P709" s="29" t="s">
        <v>2035</v>
      </c>
    </row>
    <row r="710" spans="15:16" x14ac:dyDescent="0.3">
      <c r="O710" s="23">
        <v>709</v>
      </c>
      <c r="P710" s="29" t="s">
        <v>2037</v>
      </c>
    </row>
    <row r="711" spans="15:16" x14ac:dyDescent="0.3">
      <c r="O711" s="23">
        <v>710</v>
      </c>
      <c r="P711" s="29" t="s">
        <v>2039</v>
      </c>
    </row>
    <row r="712" spans="15:16" x14ac:dyDescent="0.3">
      <c r="O712" s="23">
        <v>711</v>
      </c>
      <c r="P712" s="29" t="s">
        <v>2041</v>
      </c>
    </row>
    <row r="713" spans="15:16" x14ac:dyDescent="0.3">
      <c r="O713" s="23">
        <v>712</v>
      </c>
      <c r="P713" s="29" t="s">
        <v>2043</v>
      </c>
    </row>
    <row r="714" spans="15:16" x14ac:dyDescent="0.3">
      <c r="O714" s="23">
        <v>713</v>
      </c>
      <c r="P714" s="29" t="s">
        <v>2045</v>
      </c>
    </row>
    <row r="715" spans="15:16" x14ac:dyDescent="0.3">
      <c r="O715" s="23">
        <v>714</v>
      </c>
      <c r="P715" s="29" t="s">
        <v>2047</v>
      </c>
    </row>
    <row r="716" spans="15:16" x14ac:dyDescent="0.3">
      <c r="O716" s="23">
        <v>715</v>
      </c>
      <c r="P716" s="29" t="s">
        <v>2049</v>
      </c>
    </row>
    <row r="717" spans="15:16" x14ac:dyDescent="0.3">
      <c r="O717" s="23">
        <v>716</v>
      </c>
      <c r="P717" s="29" t="s">
        <v>2051</v>
      </c>
    </row>
    <row r="718" spans="15:16" x14ac:dyDescent="0.3">
      <c r="O718" s="23">
        <v>717</v>
      </c>
      <c r="P718" s="29" t="s">
        <v>2053</v>
      </c>
    </row>
    <row r="719" spans="15:16" x14ac:dyDescent="0.3">
      <c r="O719" s="23">
        <v>718</v>
      </c>
      <c r="P719" s="29" t="s">
        <v>2055</v>
      </c>
    </row>
    <row r="720" spans="15:16" x14ac:dyDescent="0.3">
      <c r="O720" s="23">
        <v>719</v>
      </c>
      <c r="P720" s="29" t="s">
        <v>2057</v>
      </c>
    </row>
    <row r="721" spans="15:16" x14ac:dyDescent="0.3">
      <c r="O721" s="23">
        <v>720</v>
      </c>
      <c r="P721" s="29" t="s">
        <v>2059</v>
      </c>
    </row>
    <row r="722" spans="15:16" x14ac:dyDescent="0.3">
      <c r="O722" s="23">
        <v>721</v>
      </c>
      <c r="P722" s="29" t="s">
        <v>2061</v>
      </c>
    </row>
    <row r="723" spans="15:16" x14ac:dyDescent="0.3">
      <c r="O723" s="23">
        <v>722</v>
      </c>
      <c r="P723" s="29" t="s">
        <v>2063</v>
      </c>
    </row>
    <row r="724" spans="15:16" x14ac:dyDescent="0.3">
      <c r="O724" s="23">
        <v>723</v>
      </c>
      <c r="P724" s="29" t="s">
        <v>2065</v>
      </c>
    </row>
    <row r="725" spans="15:16" x14ac:dyDescent="0.3">
      <c r="O725" s="23">
        <v>724</v>
      </c>
      <c r="P725" s="29" t="s">
        <v>2067</v>
      </c>
    </row>
    <row r="726" spans="15:16" x14ac:dyDescent="0.3">
      <c r="O726" s="23">
        <v>725</v>
      </c>
      <c r="P726" s="29" t="s">
        <v>2069</v>
      </c>
    </row>
    <row r="727" spans="15:16" x14ac:dyDescent="0.3">
      <c r="O727" s="23">
        <v>726</v>
      </c>
      <c r="P727" s="29" t="s">
        <v>2071</v>
      </c>
    </row>
    <row r="728" spans="15:16" x14ac:dyDescent="0.3">
      <c r="O728" s="23">
        <v>727</v>
      </c>
      <c r="P728" s="29" t="s">
        <v>2073</v>
      </c>
    </row>
    <row r="729" spans="15:16" x14ac:dyDescent="0.3">
      <c r="O729" s="23">
        <v>728</v>
      </c>
      <c r="P729" s="29" t="s">
        <v>2075</v>
      </c>
    </row>
    <row r="730" spans="15:16" x14ac:dyDescent="0.3">
      <c r="O730" s="23">
        <v>729</v>
      </c>
      <c r="P730" s="29" t="s">
        <v>2077</v>
      </c>
    </row>
    <row r="731" spans="15:16" x14ac:dyDescent="0.3">
      <c r="O731" s="23">
        <v>730</v>
      </c>
      <c r="P731" s="29" t="s">
        <v>2079</v>
      </c>
    </row>
    <row r="732" spans="15:16" x14ac:dyDescent="0.3">
      <c r="O732" s="23">
        <v>731</v>
      </c>
      <c r="P732" s="29" t="s">
        <v>2081</v>
      </c>
    </row>
    <row r="733" spans="15:16" x14ac:dyDescent="0.3">
      <c r="O733" s="23">
        <v>732</v>
      </c>
      <c r="P733" s="29" t="s">
        <v>2083</v>
      </c>
    </row>
    <row r="734" spans="15:16" x14ac:dyDescent="0.3">
      <c r="O734" s="23">
        <v>733</v>
      </c>
      <c r="P734" s="29" t="s">
        <v>2085</v>
      </c>
    </row>
    <row r="735" spans="15:16" x14ac:dyDescent="0.3">
      <c r="O735" s="23">
        <v>734</v>
      </c>
      <c r="P735" s="29" t="s">
        <v>2087</v>
      </c>
    </row>
    <row r="736" spans="15:16" x14ac:dyDescent="0.3">
      <c r="O736" s="23">
        <v>735</v>
      </c>
      <c r="P736" s="29" t="s">
        <v>2089</v>
      </c>
    </row>
    <row r="737" spans="15:16" x14ac:dyDescent="0.3">
      <c r="O737" s="23">
        <v>736</v>
      </c>
      <c r="P737" s="29" t="s">
        <v>2091</v>
      </c>
    </row>
    <row r="738" spans="15:16" x14ac:dyDescent="0.3">
      <c r="O738" s="23">
        <v>737</v>
      </c>
      <c r="P738" s="29" t="s">
        <v>2093</v>
      </c>
    </row>
    <row r="739" spans="15:16" x14ac:dyDescent="0.3">
      <c r="O739" s="23">
        <v>738</v>
      </c>
      <c r="P739" s="29" t="s">
        <v>2095</v>
      </c>
    </row>
    <row r="740" spans="15:16" x14ac:dyDescent="0.3">
      <c r="O740" s="23">
        <v>739</v>
      </c>
      <c r="P740" s="29" t="s">
        <v>2097</v>
      </c>
    </row>
    <row r="741" spans="15:16" x14ac:dyDescent="0.3">
      <c r="O741" s="23">
        <v>740</v>
      </c>
      <c r="P741" s="29" t="s">
        <v>2099</v>
      </c>
    </row>
    <row r="742" spans="15:16" x14ac:dyDescent="0.3">
      <c r="O742" s="23">
        <v>741</v>
      </c>
      <c r="P742" s="29" t="s">
        <v>2101</v>
      </c>
    </row>
    <row r="743" spans="15:16" x14ac:dyDescent="0.3">
      <c r="O743" s="23">
        <v>742</v>
      </c>
      <c r="P743" s="29" t="s">
        <v>2103</v>
      </c>
    </row>
    <row r="744" spans="15:16" x14ac:dyDescent="0.3">
      <c r="O744" s="23">
        <v>743</v>
      </c>
      <c r="P744" s="29" t="s">
        <v>2105</v>
      </c>
    </row>
    <row r="745" spans="15:16" x14ac:dyDescent="0.3">
      <c r="O745" s="23">
        <v>744</v>
      </c>
      <c r="P745" s="29" t="s">
        <v>2107</v>
      </c>
    </row>
    <row r="746" spans="15:16" x14ac:dyDescent="0.3">
      <c r="O746" s="23">
        <v>745</v>
      </c>
      <c r="P746" s="29" t="s">
        <v>2109</v>
      </c>
    </row>
    <row r="747" spans="15:16" x14ac:dyDescent="0.3">
      <c r="O747" s="23">
        <v>746</v>
      </c>
      <c r="P747" s="29" t="s">
        <v>2111</v>
      </c>
    </row>
    <row r="748" spans="15:16" x14ac:dyDescent="0.3">
      <c r="O748" s="23">
        <v>747</v>
      </c>
      <c r="P748" s="29" t="s">
        <v>2113</v>
      </c>
    </row>
    <row r="749" spans="15:16" x14ac:dyDescent="0.3">
      <c r="O749" s="23">
        <v>748</v>
      </c>
      <c r="P749" s="29" t="s">
        <v>2115</v>
      </c>
    </row>
    <row r="750" spans="15:16" x14ac:dyDescent="0.3">
      <c r="O750" s="23">
        <v>749</v>
      </c>
      <c r="P750" s="29" t="s">
        <v>2117</v>
      </c>
    </row>
    <row r="751" spans="15:16" x14ac:dyDescent="0.3">
      <c r="O751" s="23">
        <v>750</v>
      </c>
      <c r="P751" s="29" t="s">
        <v>2119</v>
      </c>
    </row>
    <row r="752" spans="15:16" x14ac:dyDescent="0.3">
      <c r="O752" s="23">
        <v>751</v>
      </c>
      <c r="P752" s="29" t="s">
        <v>2121</v>
      </c>
    </row>
    <row r="753" spans="15:16" x14ac:dyDescent="0.3">
      <c r="O753" s="23">
        <v>752</v>
      </c>
      <c r="P753" s="29" t="s">
        <v>2123</v>
      </c>
    </row>
    <row r="754" spans="15:16" x14ac:dyDescent="0.3">
      <c r="O754" s="23">
        <v>753</v>
      </c>
      <c r="P754" s="29" t="s">
        <v>2125</v>
      </c>
    </row>
    <row r="755" spans="15:16" x14ac:dyDescent="0.3">
      <c r="O755" s="23">
        <v>754</v>
      </c>
      <c r="P755" s="29" t="s">
        <v>2127</v>
      </c>
    </row>
    <row r="756" spans="15:16" x14ac:dyDescent="0.3">
      <c r="O756" s="23">
        <v>755</v>
      </c>
      <c r="P756" s="29" t="s">
        <v>2128</v>
      </c>
    </row>
    <row r="757" spans="15:16" x14ac:dyDescent="0.3">
      <c r="O757" s="23">
        <v>756</v>
      </c>
      <c r="P757" s="29" t="s">
        <v>2130</v>
      </c>
    </row>
    <row r="758" spans="15:16" x14ac:dyDescent="0.3">
      <c r="O758" s="23">
        <v>757</v>
      </c>
      <c r="P758" s="29" t="s">
        <v>2132</v>
      </c>
    </row>
    <row r="759" spans="15:16" x14ac:dyDescent="0.3">
      <c r="O759" s="23">
        <v>758</v>
      </c>
      <c r="P759" s="29" t="s">
        <v>2134</v>
      </c>
    </row>
    <row r="760" spans="15:16" x14ac:dyDescent="0.3">
      <c r="O760" s="23">
        <v>759</v>
      </c>
      <c r="P760" s="29" t="s">
        <v>2136</v>
      </c>
    </row>
    <row r="761" spans="15:16" x14ac:dyDescent="0.3">
      <c r="O761" s="23">
        <v>760</v>
      </c>
      <c r="P761" s="29" t="s">
        <v>2138</v>
      </c>
    </row>
    <row r="762" spans="15:16" x14ac:dyDescent="0.3">
      <c r="O762" s="23">
        <v>761</v>
      </c>
      <c r="P762" s="29" t="s">
        <v>2140</v>
      </c>
    </row>
    <row r="763" spans="15:16" x14ac:dyDescent="0.3">
      <c r="O763" s="23">
        <v>762</v>
      </c>
      <c r="P763" s="29" t="s">
        <v>2142</v>
      </c>
    </row>
    <row r="764" spans="15:16" x14ac:dyDescent="0.3">
      <c r="O764" s="23">
        <v>763</v>
      </c>
      <c r="P764" s="29" t="s">
        <v>2144</v>
      </c>
    </row>
    <row r="765" spans="15:16" x14ac:dyDescent="0.3">
      <c r="O765" s="23">
        <v>764</v>
      </c>
      <c r="P765" s="29" t="s">
        <v>2146</v>
      </c>
    </row>
    <row r="766" spans="15:16" x14ac:dyDescent="0.3">
      <c r="O766" s="23">
        <v>765</v>
      </c>
      <c r="P766" s="29" t="s">
        <v>2148</v>
      </c>
    </row>
    <row r="767" spans="15:16" x14ac:dyDescent="0.3">
      <c r="O767" s="23">
        <v>766</v>
      </c>
      <c r="P767" s="29" t="s">
        <v>2150</v>
      </c>
    </row>
    <row r="768" spans="15:16" x14ac:dyDescent="0.3">
      <c r="O768" s="23">
        <v>767</v>
      </c>
      <c r="P768" s="29" t="s">
        <v>2152</v>
      </c>
    </row>
    <row r="769" spans="15:16" x14ac:dyDescent="0.3">
      <c r="O769" s="23">
        <v>768</v>
      </c>
      <c r="P769" s="29" t="s">
        <v>2154</v>
      </c>
    </row>
    <row r="770" spans="15:16" x14ac:dyDescent="0.3">
      <c r="O770" s="23">
        <v>769</v>
      </c>
      <c r="P770" s="29" t="s">
        <v>2156</v>
      </c>
    </row>
    <row r="771" spans="15:16" x14ac:dyDescent="0.3">
      <c r="O771" s="23">
        <v>770</v>
      </c>
      <c r="P771" s="29" t="s">
        <v>2158</v>
      </c>
    </row>
    <row r="772" spans="15:16" x14ac:dyDescent="0.3">
      <c r="O772" s="23">
        <v>771</v>
      </c>
      <c r="P772" s="29" t="s">
        <v>2160</v>
      </c>
    </row>
    <row r="773" spans="15:16" x14ac:dyDescent="0.3">
      <c r="O773" s="23">
        <v>772</v>
      </c>
      <c r="P773" s="29" t="s">
        <v>2162</v>
      </c>
    </row>
    <row r="774" spans="15:16" x14ac:dyDescent="0.3">
      <c r="O774" s="23">
        <v>773</v>
      </c>
      <c r="P774" s="29" t="s">
        <v>2164</v>
      </c>
    </row>
    <row r="775" spans="15:16" x14ac:dyDescent="0.3">
      <c r="O775" s="23">
        <v>774</v>
      </c>
      <c r="P775" s="29" t="s">
        <v>2166</v>
      </c>
    </row>
    <row r="776" spans="15:16" x14ac:dyDescent="0.3">
      <c r="O776" s="23">
        <v>775</v>
      </c>
      <c r="P776" s="29" t="s">
        <v>2168</v>
      </c>
    </row>
    <row r="777" spans="15:16" x14ac:dyDescent="0.3">
      <c r="O777" s="23">
        <v>776</v>
      </c>
      <c r="P777" s="29" t="s">
        <v>2170</v>
      </c>
    </row>
    <row r="778" spans="15:16" x14ac:dyDescent="0.3">
      <c r="O778" s="23">
        <v>777</v>
      </c>
      <c r="P778" s="29" t="s">
        <v>2172</v>
      </c>
    </row>
    <row r="779" spans="15:16" x14ac:dyDescent="0.3">
      <c r="O779" s="23">
        <v>778</v>
      </c>
      <c r="P779" s="29" t="s">
        <v>2174</v>
      </c>
    </row>
    <row r="780" spans="15:16" x14ac:dyDescent="0.3">
      <c r="O780" s="23">
        <v>779</v>
      </c>
      <c r="P780" s="29" t="s">
        <v>2176</v>
      </c>
    </row>
    <row r="781" spans="15:16" x14ac:dyDescent="0.3">
      <c r="O781" s="23">
        <v>780</v>
      </c>
      <c r="P781" s="29" t="s">
        <v>2178</v>
      </c>
    </row>
    <row r="782" spans="15:16" x14ac:dyDescent="0.3">
      <c r="O782" s="23">
        <v>781</v>
      </c>
      <c r="P782" s="29" t="s">
        <v>2180</v>
      </c>
    </row>
    <row r="783" spans="15:16" x14ac:dyDescent="0.3">
      <c r="O783" s="23">
        <v>782</v>
      </c>
      <c r="P783" s="29" t="s">
        <v>2182</v>
      </c>
    </row>
    <row r="784" spans="15:16" x14ac:dyDescent="0.3">
      <c r="O784" s="23">
        <v>783</v>
      </c>
      <c r="P784" s="29" t="s">
        <v>2184</v>
      </c>
    </row>
    <row r="785" spans="15:16" x14ac:dyDescent="0.3">
      <c r="O785" s="23">
        <v>784</v>
      </c>
      <c r="P785" s="29" t="s">
        <v>2186</v>
      </c>
    </row>
    <row r="786" spans="15:16" x14ac:dyDescent="0.3">
      <c r="O786" s="23">
        <v>785</v>
      </c>
      <c r="P786" s="29" t="s">
        <v>2188</v>
      </c>
    </row>
    <row r="787" spans="15:16" x14ac:dyDescent="0.3">
      <c r="O787" s="23">
        <v>786</v>
      </c>
      <c r="P787" s="29" t="s">
        <v>2190</v>
      </c>
    </row>
    <row r="788" spans="15:16" x14ac:dyDescent="0.3">
      <c r="O788" s="23">
        <v>787</v>
      </c>
      <c r="P788" s="29" t="s">
        <v>2192</v>
      </c>
    </row>
    <row r="789" spans="15:16" x14ac:dyDescent="0.3">
      <c r="O789" s="23">
        <v>788</v>
      </c>
      <c r="P789" s="29" t="s">
        <v>2194</v>
      </c>
    </row>
    <row r="790" spans="15:16" x14ac:dyDescent="0.3">
      <c r="O790" s="23">
        <v>789</v>
      </c>
      <c r="P790" s="29" t="s">
        <v>2196</v>
      </c>
    </row>
    <row r="791" spans="15:16" x14ac:dyDescent="0.3">
      <c r="O791" s="23">
        <v>790</v>
      </c>
      <c r="P791" s="29" t="s">
        <v>2198</v>
      </c>
    </row>
    <row r="792" spans="15:16" x14ac:dyDescent="0.3">
      <c r="O792" s="23">
        <v>791</v>
      </c>
      <c r="P792" s="29" t="s">
        <v>2200</v>
      </c>
    </row>
    <row r="793" spans="15:16" x14ac:dyDescent="0.3">
      <c r="O793" s="23">
        <v>792</v>
      </c>
      <c r="P793" s="29" t="s">
        <v>2202</v>
      </c>
    </row>
    <row r="794" spans="15:16" x14ac:dyDescent="0.3">
      <c r="O794" s="23">
        <v>793</v>
      </c>
      <c r="P794" s="29" t="s">
        <v>2204</v>
      </c>
    </row>
    <row r="795" spans="15:16" x14ac:dyDescent="0.3">
      <c r="O795" s="23">
        <v>794</v>
      </c>
      <c r="P795" s="29" t="s">
        <v>2206</v>
      </c>
    </row>
    <row r="796" spans="15:16" x14ac:dyDescent="0.3">
      <c r="O796" s="23">
        <v>795</v>
      </c>
      <c r="P796" s="29" t="s">
        <v>2208</v>
      </c>
    </row>
    <row r="797" spans="15:16" x14ac:dyDescent="0.3">
      <c r="O797" s="23">
        <v>796</v>
      </c>
      <c r="P797" s="29" t="s">
        <v>2210</v>
      </c>
    </row>
    <row r="798" spans="15:16" x14ac:dyDescent="0.3">
      <c r="O798" s="23">
        <v>797</v>
      </c>
      <c r="P798" s="29" t="s">
        <v>2212</v>
      </c>
    </row>
    <row r="799" spans="15:16" x14ac:dyDescent="0.3">
      <c r="O799" s="23">
        <v>798</v>
      </c>
      <c r="P799" s="29" t="s">
        <v>2214</v>
      </c>
    </row>
    <row r="800" spans="15:16" x14ac:dyDescent="0.3">
      <c r="O800" s="23">
        <v>799</v>
      </c>
      <c r="P800" s="29" t="s">
        <v>2216</v>
      </c>
    </row>
    <row r="801" spans="15:16" x14ac:dyDescent="0.3">
      <c r="O801" s="23">
        <v>800</v>
      </c>
      <c r="P801" s="29" t="s">
        <v>2218</v>
      </c>
    </row>
    <row r="802" spans="15:16" x14ac:dyDescent="0.3">
      <c r="O802" s="23">
        <v>801</v>
      </c>
      <c r="P802" s="29" t="s">
        <v>2220</v>
      </c>
    </row>
    <row r="803" spans="15:16" x14ac:dyDescent="0.3">
      <c r="O803" s="23">
        <v>802</v>
      </c>
      <c r="P803" s="29" t="s">
        <v>2222</v>
      </c>
    </row>
    <row r="804" spans="15:16" x14ac:dyDescent="0.3">
      <c r="O804" s="23">
        <v>803</v>
      </c>
      <c r="P804" s="29" t="s">
        <v>2224</v>
      </c>
    </row>
    <row r="805" spans="15:16" x14ac:dyDescent="0.3">
      <c r="O805" s="23">
        <v>804</v>
      </c>
      <c r="P805" s="29" t="s">
        <v>2226</v>
      </c>
    </row>
    <row r="806" spans="15:16" x14ac:dyDescent="0.3">
      <c r="O806" s="23">
        <v>805</v>
      </c>
      <c r="P806" s="29" t="s">
        <v>2228</v>
      </c>
    </row>
    <row r="807" spans="15:16" x14ac:dyDescent="0.3">
      <c r="O807" s="23">
        <v>806</v>
      </c>
      <c r="P807" s="29" t="s">
        <v>2230</v>
      </c>
    </row>
    <row r="808" spans="15:16" x14ac:dyDescent="0.3">
      <c r="O808" s="23">
        <v>807</v>
      </c>
      <c r="P808" s="29" t="s">
        <v>2232</v>
      </c>
    </row>
    <row r="809" spans="15:16" x14ac:dyDescent="0.3">
      <c r="O809" s="23">
        <v>808</v>
      </c>
      <c r="P809" s="29" t="s">
        <v>2234</v>
      </c>
    </row>
    <row r="810" spans="15:16" x14ac:dyDescent="0.3">
      <c r="O810" s="23">
        <v>809</v>
      </c>
      <c r="P810" s="29" t="s">
        <v>2236</v>
      </c>
    </row>
    <row r="811" spans="15:16" x14ac:dyDescent="0.3">
      <c r="O811" s="23">
        <v>810</v>
      </c>
      <c r="P811" s="29" t="s">
        <v>2238</v>
      </c>
    </row>
    <row r="812" spans="15:16" x14ac:dyDescent="0.3">
      <c r="O812" s="23">
        <v>811</v>
      </c>
      <c r="P812" s="29" t="s">
        <v>2240</v>
      </c>
    </row>
    <row r="813" spans="15:16" x14ac:dyDescent="0.3">
      <c r="O813" s="23">
        <v>812</v>
      </c>
      <c r="P813" s="29" t="s">
        <v>2242</v>
      </c>
    </row>
    <row r="814" spans="15:16" x14ac:dyDescent="0.3">
      <c r="O814" s="23">
        <v>813</v>
      </c>
      <c r="P814" s="29" t="s">
        <v>2244</v>
      </c>
    </row>
    <row r="815" spans="15:16" x14ac:dyDescent="0.3">
      <c r="O815" s="23">
        <v>814</v>
      </c>
      <c r="P815" s="29" t="s">
        <v>2246</v>
      </c>
    </row>
    <row r="816" spans="15:16" x14ac:dyDescent="0.3">
      <c r="O816" s="23">
        <v>815</v>
      </c>
      <c r="P816" s="29" t="s">
        <v>2248</v>
      </c>
    </row>
    <row r="817" spans="15:16" x14ac:dyDescent="0.3">
      <c r="O817" s="23">
        <v>816</v>
      </c>
      <c r="P817" s="29" t="s">
        <v>2249</v>
      </c>
    </row>
    <row r="818" spans="15:16" x14ac:dyDescent="0.3">
      <c r="O818" s="23">
        <v>817</v>
      </c>
      <c r="P818" s="29" t="s">
        <v>2251</v>
      </c>
    </row>
    <row r="819" spans="15:16" x14ac:dyDescent="0.3">
      <c r="O819" s="23">
        <v>818</v>
      </c>
      <c r="P819" s="29" t="s">
        <v>2253</v>
      </c>
    </row>
    <row r="820" spans="15:16" x14ac:dyDescent="0.3">
      <c r="O820" s="23">
        <v>819</v>
      </c>
      <c r="P820" s="29" t="s">
        <v>2255</v>
      </c>
    </row>
    <row r="821" spans="15:16" x14ac:dyDescent="0.3">
      <c r="O821" s="23">
        <v>820</v>
      </c>
      <c r="P821" s="29" t="s">
        <v>2257</v>
      </c>
    </row>
    <row r="822" spans="15:16" x14ac:dyDescent="0.3">
      <c r="O822" s="23">
        <v>821</v>
      </c>
      <c r="P822" s="29" t="s">
        <v>2259</v>
      </c>
    </row>
    <row r="823" spans="15:16" x14ac:dyDescent="0.3">
      <c r="O823" s="23">
        <v>822</v>
      </c>
      <c r="P823" s="29" t="s">
        <v>2261</v>
      </c>
    </row>
    <row r="824" spans="15:16" x14ac:dyDescent="0.3">
      <c r="O824" s="23">
        <v>823</v>
      </c>
      <c r="P824" s="29" t="s">
        <v>1066</v>
      </c>
    </row>
    <row r="825" spans="15:16" x14ac:dyDescent="0.3">
      <c r="O825" s="23">
        <v>824</v>
      </c>
      <c r="P825" s="29" t="s">
        <v>1067</v>
      </c>
    </row>
    <row r="826" spans="15:16" x14ac:dyDescent="0.3">
      <c r="O826" s="23">
        <v>825</v>
      </c>
      <c r="P826" s="29" t="s">
        <v>1068</v>
      </c>
    </row>
    <row r="827" spans="15:16" x14ac:dyDescent="0.3">
      <c r="O827" s="23">
        <v>826</v>
      </c>
      <c r="P827" s="29" t="s">
        <v>1069</v>
      </c>
    </row>
    <row r="828" spans="15:16" x14ac:dyDescent="0.3">
      <c r="O828" s="23">
        <v>827</v>
      </c>
      <c r="P828" s="29" t="s">
        <v>1070</v>
      </c>
    </row>
    <row r="829" spans="15:16" x14ac:dyDescent="0.3">
      <c r="O829" s="23">
        <v>828</v>
      </c>
      <c r="P829" s="29" t="s">
        <v>1071</v>
      </c>
    </row>
    <row r="830" spans="15:16" x14ac:dyDescent="0.3">
      <c r="O830" s="23">
        <v>829</v>
      </c>
      <c r="P830" s="29" t="s">
        <v>1072</v>
      </c>
    </row>
    <row r="831" spans="15:16" x14ac:dyDescent="0.3">
      <c r="O831" s="23">
        <v>830</v>
      </c>
      <c r="P831" s="29" t="s">
        <v>1073</v>
      </c>
    </row>
    <row r="832" spans="15:16" x14ac:dyDescent="0.3">
      <c r="O832" s="23">
        <v>831</v>
      </c>
      <c r="P832" s="29" t="s">
        <v>1074</v>
      </c>
    </row>
    <row r="833" spans="15:16" x14ac:dyDescent="0.3">
      <c r="O833" s="23">
        <v>832</v>
      </c>
      <c r="P833" s="29" t="s">
        <v>1075</v>
      </c>
    </row>
    <row r="834" spans="15:16" x14ac:dyDescent="0.3">
      <c r="O834" s="23">
        <v>833</v>
      </c>
      <c r="P834" s="29" t="s">
        <v>1076</v>
      </c>
    </row>
    <row r="835" spans="15:16" x14ac:dyDescent="0.3">
      <c r="O835" s="23">
        <v>834</v>
      </c>
      <c r="P835" s="29" t="s">
        <v>1077</v>
      </c>
    </row>
    <row r="836" spans="15:16" x14ac:dyDescent="0.3">
      <c r="O836" s="23">
        <v>835</v>
      </c>
      <c r="P836" s="29" t="s">
        <v>1078</v>
      </c>
    </row>
    <row r="837" spans="15:16" x14ac:dyDescent="0.3">
      <c r="O837" s="23">
        <v>836</v>
      </c>
      <c r="P837" s="29" t="s">
        <v>1026</v>
      </c>
    </row>
    <row r="838" spans="15:16" x14ac:dyDescent="0.3">
      <c r="O838" s="23">
        <v>837</v>
      </c>
      <c r="P838" s="29" t="s">
        <v>1028</v>
      </c>
    </row>
    <row r="839" spans="15:16" x14ac:dyDescent="0.3">
      <c r="O839" s="23">
        <v>838</v>
      </c>
      <c r="P839" s="29" t="s">
        <v>1029</v>
      </c>
    </row>
    <row r="840" spans="15:16" x14ac:dyDescent="0.3">
      <c r="O840" s="23">
        <v>839</v>
      </c>
      <c r="P840" s="29" t="s">
        <v>1030</v>
      </c>
    </row>
    <row r="841" spans="15:16" x14ac:dyDescent="0.3">
      <c r="O841" s="23">
        <v>840</v>
      </c>
      <c r="P841" s="29" t="s">
        <v>1031</v>
      </c>
    </row>
    <row r="842" spans="15:16" x14ac:dyDescent="0.3">
      <c r="O842" s="23">
        <v>841</v>
      </c>
      <c r="P842" s="29" t="s">
        <v>1032</v>
      </c>
    </row>
    <row r="843" spans="15:16" x14ac:dyDescent="0.3">
      <c r="O843" s="23">
        <v>842</v>
      </c>
      <c r="P843" s="29" t="s">
        <v>1033</v>
      </c>
    </row>
    <row r="844" spans="15:16" x14ac:dyDescent="0.3">
      <c r="O844" s="23">
        <v>843</v>
      </c>
      <c r="P844" s="29" t="s">
        <v>1034</v>
      </c>
    </row>
    <row r="845" spans="15:16" x14ac:dyDescent="0.3">
      <c r="O845" s="23">
        <v>844</v>
      </c>
      <c r="P845" s="29" t="s">
        <v>1035</v>
      </c>
    </row>
    <row r="846" spans="15:16" x14ac:dyDescent="0.3">
      <c r="O846" s="23">
        <v>845</v>
      </c>
      <c r="P846" s="29" t="s">
        <v>1036</v>
      </c>
    </row>
    <row r="847" spans="15:16" x14ac:dyDescent="0.3">
      <c r="O847" s="23">
        <v>846</v>
      </c>
      <c r="P847" s="29" t="s">
        <v>1037</v>
      </c>
    </row>
    <row r="848" spans="15:16" x14ac:dyDescent="0.3">
      <c r="O848" s="23">
        <v>847</v>
      </c>
      <c r="P848" s="29" t="s">
        <v>1038</v>
      </c>
    </row>
    <row r="849" spans="15:16" x14ac:dyDescent="0.3">
      <c r="O849" s="23">
        <v>848</v>
      </c>
      <c r="P849" s="29" t="s">
        <v>1039</v>
      </c>
    </row>
    <row r="850" spans="15:16" x14ac:dyDescent="0.3">
      <c r="O850" s="23">
        <v>849</v>
      </c>
      <c r="P850" s="29" t="s">
        <v>1012</v>
      </c>
    </row>
    <row r="851" spans="15:16" x14ac:dyDescent="0.3">
      <c r="O851" s="23">
        <v>850</v>
      </c>
      <c r="P851" s="29" t="s">
        <v>1014</v>
      </c>
    </row>
    <row r="852" spans="15:16" x14ac:dyDescent="0.3">
      <c r="O852" s="23">
        <v>851</v>
      </c>
      <c r="P852" s="29" t="s">
        <v>1015</v>
      </c>
    </row>
    <row r="853" spans="15:16" x14ac:dyDescent="0.3">
      <c r="O853" s="23">
        <v>852</v>
      </c>
      <c r="P853" s="29" t="s">
        <v>1016</v>
      </c>
    </row>
    <row r="854" spans="15:16" x14ac:dyDescent="0.3">
      <c r="O854" s="23">
        <v>853</v>
      </c>
      <c r="P854" s="29" t="s">
        <v>1017</v>
      </c>
    </row>
    <row r="855" spans="15:16" x14ac:dyDescent="0.3">
      <c r="O855" s="23">
        <v>854</v>
      </c>
      <c r="P855" s="29" t="s">
        <v>1018</v>
      </c>
    </row>
    <row r="856" spans="15:16" x14ac:dyDescent="0.3">
      <c r="O856" s="23">
        <v>855</v>
      </c>
      <c r="P856" s="29" t="s">
        <v>1019</v>
      </c>
    </row>
    <row r="857" spans="15:16" x14ac:dyDescent="0.3">
      <c r="O857" s="23">
        <v>856</v>
      </c>
      <c r="P857" s="29" t="s">
        <v>1020</v>
      </c>
    </row>
    <row r="858" spans="15:16" x14ac:dyDescent="0.3">
      <c r="O858" s="23">
        <v>857</v>
      </c>
      <c r="P858" s="29" t="s">
        <v>1021</v>
      </c>
    </row>
    <row r="859" spans="15:16" x14ac:dyDescent="0.3">
      <c r="O859" s="23">
        <v>858</v>
      </c>
      <c r="P859" s="29" t="s">
        <v>1022</v>
      </c>
    </row>
    <row r="860" spans="15:16" x14ac:dyDescent="0.3">
      <c r="O860" s="23">
        <v>859</v>
      </c>
      <c r="P860" s="29" t="s">
        <v>1023</v>
      </c>
    </row>
    <row r="861" spans="15:16" x14ac:dyDescent="0.3">
      <c r="O861" s="23">
        <v>860</v>
      </c>
      <c r="P861" s="29" t="s">
        <v>1024</v>
      </c>
    </row>
    <row r="862" spans="15:16" x14ac:dyDescent="0.3">
      <c r="O862" s="23">
        <v>861</v>
      </c>
      <c r="P862" s="29" t="s">
        <v>1025</v>
      </c>
    </row>
    <row r="863" spans="15:16" x14ac:dyDescent="0.3">
      <c r="O863" s="23">
        <v>862</v>
      </c>
      <c r="P863" s="29" t="s">
        <v>1053</v>
      </c>
    </row>
    <row r="864" spans="15:16" x14ac:dyDescent="0.3">
      <c r="O864" s="23">
        <v>863</v>
      </c>
      <c r="P864" s="29" t="s">
        <v>1054</v>
      </c>
    </row>
    <row r="865" spans="15:16" x14ac:dyDescent="0.3">
      <c r="O865" s="23">
        <v>864</v>
      </c>
      <c r="P865" s="29" t="s">
        <v>1055</v>
      </c>
    </row>
    <row r="866" spans="15:16" x14ac:dyDescent="0.3">
      <c r="O866" s="23">
        <v>865</v>
      </c>
      <c r="P866" s="29" t="s">
        <v>1056</v>
      </c>
    </row>
    <row r="867" spans="15:16" x14ac:dyDescent="0.3">
      <c r="O867" s="23">
        <v>866</v>
      </c>
      <c r="P867" s="29" t="s">
        <v>1057</v>
      </c>
    </row>
    <row r="868" spans="15:16" x14ac:dyDescent="0.3">
      <c r="O868" s="23">
        <v>867</v>
      </c>
      <c r="P868" s="29" t="s">
        <v>1058</v>
      </c>
    </row>
    <row r="869" spans="15:16" x14ac:dyDescent="0.3">
      <c r="O869" s="23">
        <v>868</v>
      </c>
      <c r="P869" s="29" t="s">
        <v>1059</v>
      </c>
    </row>
    <row r="870" spans="15:16" x14ac:dyDescent="0.3">
      <c r="O870" s="23">
        <v>869</v>
      </c>
      <c r="P870" s="29" t="s">
        <v>1060</v>
      </c>
    </row>
    <row r="871" spans="15:16" x14ac:dyDescent="0.3">
      <c r="O871" s="23">
        <v>870</v>
      </c>
      <c r="P871" s="29" t="s">
        <v>1061</v>
      </c>
    </row>
    <row r="872" spans="15:16" x14ac:dyDescent="0.3">
      <c r="O872" s="23">
        <v>871</v>
      </c>
      <c r="P872" s="29" t="s">
        <v>1062</v>
      </c>
    </row>
    <row r="873" spans="15:16" x14ac:dyDescent="0.3">
      <c r="O873" s="23">
        <v>872</v>
      </c>
      <c r="P873" s="29" t="s">
        <v>1063</v>
      </c>
    </row>
    <row r="874" spans="15:16" x14ac:dyDescent="0.3">
      <c r="O874" s="23">
        <v>873</v>
      </c>
      <c r="P874" s="29" t="s">
        <v>1064</v>
      </c>
    </row>
    <row r="875" spans="15:16" x14ac:dyDescent="0.3">
      <c r="O875" s="23">
        <v>874</v>
      </c>
      <c r="P875" s="29" t="s">
        <v>1065</v>
      </c>
    </row>
    <row r="876" spans="15:16" x14ac:dyDescent="0.3">
      <c r="O876" s="23">
        <v>875</v>
      </c>
      <c r="P876" s="29" t="s">
        <v>978</v>
      </c>
    </row>
    <row r="877" spans="15:16" x14ac:dyDescent="0.3">
      <c r="O877" s="23">
        <v>876</v>
      </c>
      <c r="P877" s="29" t="s">
        <v>981</v>
      </c>
    </row>
    <row r="878" spans="15:16" x14ac:dyDescent="0.3">
      <c r="O878" s="23">
        <v>877</v>
      </c>
      <c r="P878" s="29" t="s">
        <v>982</v>
      </c>
    </row>
    <row r="879" spans="15:16" x14ac:dyDescent="0.3">
      <c r="O879" s="23">
        <v>878</v>
      </c>
      <c r="P879" s="29" t="s">
        <v>983</v>
      </c>
    </row>
    <row r="880" spans="15:16" x14ac:dyDescent="0.3">
      <c r="O880" s="23">
        <v>879</v>
      </c>
      <c r="P880" s="29" t="s">
        <v>2292</v>
      </c>
    </row>
    <row r="881" spans="15:16" x14ac:dyDescent="0.3">
      <c r="O881" s="23">
        <v>880</v>
      </c>
      <c r="P881" s="29" t="s">
        <v>2293</v>
      </c>
    </row>
    <row r="882" spans="15:16" x14ac:dyDescent="0.3">
      <c r="O882" s="23">
        <v>881</v>
      </c>
      <c r="P882" s="29" t="s">
        <v>2294</v>
      </c>
    </row>
    <row r="883" spans="15:16" x14ac:dyDescent="0.3">
      <c r="O883" s="23">
        <v>882</v>
      </c>
      <c r="P883" s="29" t="s">
        <v>2295</v>
      </c>
    </row>
    <row r="884" spans="15:16" x14ac:dyDescent="0.3">
      <c r="O884" s="23">
        <v>883</v>
      </c>
      <c r="P884" s="29" t="s">
        <v>2296</v>
      </c>
    </row>
    <row r="885" spans="15:16" x14ac:dyDescent="0.3">
      <c r="O885" s="23">
        <v>884</v>
      </c>
      <c r="P885" s="29" t="s">
        <v>2297</v>
      </c>
    </row>
    <row r="886" spans="15:16" x14ac:dyDescent="0.3">
      <c r="O886" s="23">
        <v>885</v>
      </c>
      <c r="P886" s="29" t="s">
        <v>2298</v>
      </c>
    </row>
    <row r="887" spans="15:16" x14ac:dyDescent="0.3">
      <c r="O887" s="23">
        <v>886</v>
      </c>
      <c r="P887" s="29" t="s">
        <v>2299</v>
      </c>
    </row>
    <row r="888" spans="15:16" x14ac:dyDescent="0.3">
      <c r="O888" s="23">
        <v>887</v>
      </c>
      <c r="P888" s="29" t="s">
        <v>2300</v>
      </c>
    </row>
    <row r="889" spans="15:16" x14ac:dyDescent="0.3">
      <c r="O889" s="23">
        <v>888</v>
      </c>
      <c r="P889" s="29" t="s">
        <v>2301</v>
      </c>
    </row>
    <row r="890" spans="15:16" x14ac:dyDescent="0.3">
      <c r="O890" s="23">
        <v>889</v>
      </c>
      <c r="P890" s="29" t="s">
        <v>2302</v>
      </c>
    </row>
    <row r="891" spans="15:16" x14ac:dyDescent="0.3">
      <c r="O891" s="23">
        <v>890</v>
      </c>
      <c r="P891" s="29" t="s">
        <v>2303</v>
      </c>
    </row>
    <row r="892" spans="15:16" x14ac:dyDescent="0.3">
      <c r="O892" s="23">
        <v>891</v>
      </c>
      <c r="P892" s="29" t="s">
        <v>2304</v>
      </c>
    </row>
    <row r="893" spans="15:16" x14ac:dyDescent="0.3">
      <c r="O893" s="23">
        <v>892</v>
      </c>
      <c r="P893" s="29" t="s">
        <v>2305</v>
      </c>
    </row>
    <row r="894" spans="15:16" x14ac:dyDescent="0.3">
      <c r="O894" s="23">
        <v>893</v>
      </c>
      <c r="P894" s="29" t="s">
        <v>2306</v>
      </c>
    </row>
    <row r="895" spans="15:16" x14ac:dyDescent="0.3">
      <c r="O895" s="23">
        <v>894</v>
      </c>
      <c r="P895" s="29" t="s">
        <v>2307</v>
      </c>
    </row>
    <row r="896" spans="15:16" x14ac:dyDescent="0.3">
      <c r="O896" s="23">
        <v>895</v>
      </c>
      <c r="P896" s="29" t="s">
        <v>2308</v>
      </c>
    </row>
    <row r="897" spans="15:16" x14ac:dyDescent="0.3">
      <c r="O897" s="23">
        <v>896</v>
      </c>
      <c r="P897" s="29" t="s">
        <v>2309</v>
      </c>
    </row>
    <row r="898" spans="15:16" x14ac:dyDescent="0.3">
      <c r="O898" s="23">
        <v>897</v>
      </c>
      <c r="P898" s="29" t="s">
        <v>2310</v>
      </c>
    </row>
    <row r="899" spans="15:16" x14ac:dyDescent="0.3">
      <c r="O899" s="23">
        <v>898</v>
      </c>
      <c r="P899" s="29" t="s">
        <v>2311</v>
      </c>
    </row>
    <row r="900" spans="15:16" x14ac:dyDescent="0.3">
      <c r="O900" s="23">
        <v>899</v>
      </c>
      <c r="P900" s="29" t="s">
        <v>2312</v>
      </c>
    </row>
    <row r="901" spans="15:16" x14ac:dyDescent="0.3">
      <c r="O901" s="23">
        <v>900</v>
      </c>
      <c r="P901" s="29" t="s">
        <v>2313</v>
      </c>
    </row>
    <row r="902" spans="15:16" x14ac:dyDescent="0.3">
      <c r="O902" s="23">
        <v>901</v>
      </c>
      <c r="P902" s="29" t="s">
        <v>2314</v>
      </c>
    </row>
    <row r="903" spans="15:16" x14ac:dyDescent="0.3">
      <c r="O903" s="23">
        <v>902</v>
      </c>
      <c r="P903" s="29" t="s">
        <v>2315</v>
      </c>
    </row>
    <row r="904" spans="15:16" x14ac:dyDescent="0.3">
      <c r="O904" s="23">
        <v>903</v>
      </c>
      <c r="P904" s="29" t="s">
        <v>2316</v>
      </c>
    </row>
    <row r="905" spans="15:16" x14ac:dyDescent="0.3">
      <c r="O905" s="23">
        <v>904</v>
      </c>
      <c r="P905" s="29" t="s">
        <v>2317</v>
      </c>
    </row>
    <row r="906" spans="15:16" x14ac:dyDescent="0.3">
      <c r="O906" s="23">
        <v>905</v>
      </c>
      <c r="P906" s="29" t="s">
        <v>2318</v>
      </c>
    </row>
    <row r="907" spans="15:16" x14ac:dyDescent="0.3">
      <c r="O907" s="23">
        <v>906</v>
      </c>
      <c r="P907" s="29" t="s">
        <v>2319</v>
      </c>
    </row>
    <row r="908" spans="15:16" x14ac:dyDescent="0.3">
      <c r="O908" s="23">
        <v>907</v>
      </c>
      <c r="P908" s="29" t="s">
        <v>2320</v>
      </c>
    </row>
    <row r="909" spans="15:16" x14ac:dyDescent="0.3">
      <c r="O909" s="23">
        <v>908</v>
      </c>
      <c r="P909" s="29" t="s">
        <v>2321</v>
      </c>
    </row>
    <row r="910" spans="15:16" x14ac:dyDescent="0.3">
      <c r="O910" s="23">
        <v>909</v>
      </c>
      <c r="P910" s="29" t="s">
        <v>2322</v>
      </c>
    </row>
    <row r="911" spans="15:16" x14ac:dyDescent="0.3">
      <c r="O911" s="23">
        <v>910</v>
      </c>
      <c r="P911" s="29" t="s">
        <v>2323</v>
      </c>
    </row>
    <row r="912" spans="15:16" x14ac:dyDescent="0.3">
      <c r="O912" s="23">
        <v>911</v>
      </c>
      <c r="P912" s="29" t="s">
        <v>2324</v>
      </c>
    </row>
    <row r="913" spans="15:16" x14ac:dyDescent="0.3">
      <c r="O913" s="23">
        <v>912</v>
      </c>
      <c r="P913" s="29" t="s">
        <v>2325</v>
      </c>
    </row>
    <row r="914" spans="15:16" x14ac:dyDescent="0.3">
      <c r="O914" s="23">
        <v>913</v>
      </c>
      <c r="P914" s="29" t="s">
        <v>2326</v>
      </c>
    </row>
    <row r="915" spans="15:16" x14ac:dyDescent="0.3">
      <c r="O915" s="23">
        <v>914</v>
      </c>
      <c r="P915" s="29" t="s">
        <v>2327</v>
      </c>
    </row>
    <row r="916" spans="15:16" x14ac:dyDescent="0.3">
      <c r="O916" s="23">
        <v>915</v>
      </c>
      <c r="P916" s="29" t="s">
        <v>2328</v>
      </c>
    </row>
    <row r="917" spans="15:16" x14ac:dyDescent="0.3">
      <c r="O917" s="23">
        <v>916</v>
      </c>
      <c r="P917" s="29" t="s">
        <v>2329</v>
      </c>
    </row>
    <row r="918" spans="15:16" x14ac:dyDescent="0.3">
      <c r="O918" s="23">
        <v>917</v>
      </c>
      <c r="P918" s="29" t="s">
        <v>2330</v>
      </c>
    </row>
    <row r="919" spans="15:16" x14ac:dyDescent="0.3">
      <c r="O919" s="23">
        <v>918</v>
      </c>
      <c r="P919" s="29" t="s">
        <v>2331</v>
      </c>
    </row>
    <row r="920" spans="15:16" x14ac:dyDescent="0.3">
      <c r="O920" s="23">
        <v>919</v>
      </c>
      <c r="P920" s="29" t="s">
        <v>2332</v>
      </c>
    </row>
    <row r="921" spans="15:16" x14ac:dyDescent="0.3">
      <c r="O921" s="23">
        <v>920</v>
      </c>
      <c r="P921" s="29" t="s">
        <v>2333</v>
      </c>
    </row>
    <row r="922" spans="15:16" x14ac:dyDescent="0.3">
      <c r="O922" s="23">
        <v>921</v>
      </c>
      <c r="P922" s="29" t="s">
        <v>2334</v>
      </c>
    </row>
    <row r="923" spans="15:16" x14ac:dyDescent="0.3">
      <c r="O923" s="23">
        <v>922</v>
      </c>
      <c r="P923" s="29" t="s">
        <v>2335</v>
      </c>
    </row>
    <row r="924" spans="15:16" x14ac:dyDescent="0.3">
      <c r="O924" s="23">
        <v>923</v>
      </c>
      <c r="P924" s="29" t="s">
        <v>163</v>
      </c>
    </row>
    <row r="925" spans="15:16" x14ac:dyDescent="0.3">
      <c r="O925" s="23">
        <v>924</v>
      </c>
      <c r="P925" s="29" t="s">
        <v>165</v>
      </c>
    </row>
    <row r="926" spans="15:16" x14ac:dyDescent="0.3">
      <c r="O926" s="23">
        <v>925</v>
      </c>
      <c r="P926" s="29" t="s">
        <v>162</v>
      </c>
    </row>
    <row r="927" spans="15:16" x14ac:dyDescent="0.3">
      <c r="O927" s="23">
        <v>926</v>
      </c>
      <c r="P927" s="29" t="s">
        <v>161</v>
      </c>
    </row>
    <row r="928" spans="15:16" x14ac:dyDescent="0.3">
      <c r="O928" s="23">
        <v>927</v>
      </c>
      <c r="P928" s="29" t="s">
        <v>164</v>
      </c>
    </row>
    <row r="929" spans="15:16" x14ac:dyDescent="0.3">
      <c r="O929" s="23">
        <v>928</v>
      </c>
      <c r="P929" s="29" t="s">
        <v>156</v>
      </c>
    </row>
    <row r="930" spans="15:16" x14ac:dyDescent="0.3">
      <c r="O930" s="23">
        <v>929</v>
      </c>
      <c r="P930" s="29" t="s">
        <v>160</v>
      </c>
    </row>
    <row r="931" spans="15:16" x14ac:dyDescent="0.3">
      <c r="O931" s="23">
        <v>930</v>
      </c>
      <c r="P931" s="29" t="s">
        <v>159</v>
      </c>
    </row>
    <row r="932" spans="15:16" x14ac:dyDescent="0.3">
      <c r="O932" s="23">
        <v>931</v>
      </c>
      <c r="P932" s="29" t="s">
        <v>158</v>
      </c>
    </row>
    <row r="933" spans="15:16" x14ac:dyDescent="0.3">
      <c r="O933" s="23">
        <v>932</v>
      </c>
      <c r="P933" s="29" t="s">
        <v>157</v>
      </c>
    </row>
    <row r="934" spans="15:16" x14ac:dyDescent="0.3">
      <c r="O934" s="23">
        <v>933</v>
      </c>
      <c r="P934" s="29" t="s">
        <v>155</v>
      </c>
    </row>
    <row r="935" spans="15:16" x14ac:dyDescent="0.3">
      <c r="O935" s="23">
        <v>934</v>
      </c>
      <c r="P935" s="29" t="s">
        <v>139</v>
      </c>
    </row>
    <row r="936" spans="15:16" x14ac:dyDescent="0.3">
      <c r="O936" s="23">
        <v>935</v>
      </c>
      <c r="P936" s="29" t="s">
        <v>140</v>
      </c>
    </row>
    <row r="937" spans="15:16" x14ac:dyDescent="0.3">
      <c r="O937" s="23">
        <v>936</v>
      </c>
      <c r="P937" s="29" t="s">
        <v>141</v>
      </c>
    </row>
    <row r="938" spans="15:16" x14ac:dyDescent="0.3">
      <c r="O938" s="23">
        <v>937</v>
      </c>
      <c r="P938" s="29" t="s">
        <v>143</v>
      </c>
    </row>
    <row r="939" spans="15:16" x14ac:dyDescent="0.3">
      <c r="O939" s="23">
        <v>938</v>
      </c>
      <c r="P939" s="29" t="s">
        <v>144</v>
      </c>
    </row>
    <row r="940" spans="15:16" x14ac:dyDescent="0.3">
      <c r="O940" s="23">
        <v>939</v>
      </c>
      <c r="P940" s="29" t="s">
        <v>142</v>
      </c>
    </row>
    <row r="941" spans="15:16" x14ac:dyDescent="0.3">
      <c r="O941" s="23">
        <v>940</v>
      </c>
      <c r="P941" s="29" t="s">
        <v>145</v>
      </c>
    </row>
    <row r="942" spans="15:16" x14ac:dyDescent="0.3">
      <c r="O942" s="23">
        <v>941</v>
      </c>
      <c r="P942" s="29" t="s">
        <v>146</v>
      </c>
    </row>
    <row r="943" spans="15:16" x14ac:dyDescent="0.3">
      <c r="O943" s="23">
        <v>942</v>
      </c>
      <c r="P943" t="s">
        <v>1173</v>
      </c>
    </row>
    <row r="944" spans="15:16" x14ac:dyDescent="0.3">
      <c r="O944" s="23">
        <v>943</v>
      </c>
      <c r="P944" t="s">
        <v>2345</v>
      </c>
    </row>
    <row r="945" spans="15:16" x14ac:dyDescent="0.3">
      <c r="O945" s="23">
        <v>944</v>
      </c>
      <c r="P945" t="s">
        <v>2346</v>
      </c>
    </row>
    <row r="946" spans="15:16" x14ac:dyDescent="0.3">
      <c r="O946" s="23">
        <v>945</v>
      </c>
      <c r="P946" t="s">
        <v>2347</v>
      </c>
    </row>
    <row r="947" spans="15:16" x14ac:dyDescent="0.3">
      <c r="O947" s="23">
        <v>946</v>
      </c>
      <c r="P947" t="s">
        <v>2348</v>
      </c>
    </row>
    <row r="948" spans="15:16" x14ac:dyDescent="0.3">
      <c r="O948" s="23">
        <v>947</v>
      </c>
      <c r="P948" t="s">
        <v>2349</v>
      </c>
    </row>
    <row r="949" spans="15:16" x14ac:dyDescent="0.3">
      <c r="O949" s="23">
        <v>948</v>
      </c>
      <c r="P949" t="s">
        <v>2350</v>
      </c>
    </row>
    <row r="950" spans="15:16" x14ac:dyDescent="0.3">
      <c r="O950" s="23">
        <v>949</v>
      </c>
      <c r="P950" t="s">
        <v>2351</v>
      </c>
    </row>
    <row r="951" spans="15:16" x14ac:dyDescent="0.3">
      <c r="O951" s="23">
        <v>950</v>
      </c>
      <c r="P951" t="s">
        <v>2352</v>
      </c>
    </row>
    <row r="952" spans="15:16" x14ac:dyDescent="0.3">
      <c r="O952" s="23">
        <v>951</v>
      </c>
      <c r="P952" t="s">
        <v>2353</v>
      </c>
    </row>
    <row r="953" spans="15:16" x14ac:dyDescent="0.3">
      <c r="O953" s="23">
        <v>952</v>
      </c>
      <c r="P953" t="s">
        <v>2354</v>
      </c>
    </row>
    <row r="954" spans="15:16" x14ac:dyDescent="0.3">
      <c r="O954" s="23">
        <v>953</v>
      </c>
      <c r="P954" t="s">
        <v>2355</v>
      </c>
    </row>
    <row r="955" spans="15:16" x14ac:dyDescent="0.3">
      <c r="O955" s="23">
        <v>954</v>
      </c>
      <c r="P955" t="s">
        <v>2356</v>
      </c>
    </row>
    <row r="956" spans="15:16" x14ac:dyDescent="0.3">
      <c r="O956" s="23">
        <v>955</v>
      </c>
      <c r="P956" t="s">
        <v>2357</v>
      </c>
    </row>
    <row r="957" spans="15:16" x14ac:dyDescent="0.3">
      <c r="O957" s="23">
        <v>956</v>
      </c>
      <c r="P957" t="s">
        <v>2358</v>
      </c>
    </row>
    <row r="958" spans="15:16" x14ac:dyDescent="0.3">
      <c r="O958" s="23">
        <v>957</v>
      </c>
      <c r="P958" t="s">
        <v>2359</v>
      </c>
    </row>
    <row r="959" spans="15:16" x14ac:dyDescent="0.3">
      <c r="O959" s="23">
        <v>958</v>
      </c>
      <c r="P959" t="s">
        <v>2360</v>
      </c>
    </row>
    <row r="960" spans="15:16" x14ac:dyDescent="0.3">
      <c r="O960" s="23">
        <v>959</v>
      </c>
      <c r="P960" t="s">
        <v>2361</v>
      </c>
    </row>
    <row r="961" spans="15:16" x14ac:dyDescent="0.3">
      <c r="O961" s="23">
        <v>960</v>
      </c>
      <c r="P961" t="s">
        <v>2362</v>
      </c>
    </row>
    <row r="962" spans="15:16" x14ac:dyDescent="0.3">
      <c r="O962" s="23">
        <v>961</v>
      </c>
      <c r="P962" t="s">
        <v>2363</v>
      </c>
    </row>
    <row r="963" spans="15:16" x14ac:dyDescent="0.3">
      <c r="O963" s="23">
        <v>962</v>
      </c>
      <c r="P963" t="s">
        <v>2364</v>
      </c>
    </row>
    <row r="964" spans="15:16" x14ac:dyDescent="0.3">
      <c r="O964" s="23">
        <v>963</v>
      </c>
      <c r="P964" t="s">
        <v>2365</v>
      </c>
    </row>
    <row r="965" spans="15:16" x14ac:dyDescent="0.3">
      <c r="O965" s="23">
        <v>964</v>
      </c>
      <c r="P965" t="s">
        <v>2366</v>
      </c>
    </row>
    <row r="966" spans="15:16" x14ac:dyDescent="0.3">
      <c r="O966" s="23">
        <v>965</v>
      </c>
      <c r="P966" t="s">
        <v>2367</v>
      </c>
    </row>
    <row r="967" spans="15:16" x14ac:dyDescent="0.3">
      <c r="O967" s="23">
        <v>966</v>
      </c>
      <c r="P967" t="s">
        <v>2368</v>
      </c>
    </row>
    <row r="968" spans="15:16" x14ac:dyDescent="0.3">
      <c r="O968" s="23">
        <v>967</v>
      </c>
      <c r="P968" t="s">
        <v>2369</v>
      </c>
    </row>
    <row r="969" spans="15:16" x14ac:dyDescent="0.3">
      <c r="O969" s="23">
        <v>968</v>
      </c>
      <c r="P969" t="s">
        <v>2370</v>
      </c>
    </row>
    <row r="970" spans="15:16" x14ac:dyDescent="0.3">
      <c r="O970" s="23">
        <v>969</v>
      </c>
      <c r="P970" t="s">
        <v>2371</v>
      </c>
    </row>
    <row r="971" spans="15:16" x14ac:dyDescent="0.3">
      <c r="O971" s="23">
        <v>970</v>
      </c>
      <c r="P971" t="s">
        <v>2372</v>
      </c>
    </row>
    <row r="972" spans="15:16" x14ac:dyDescent="0.3">
      <c r="O972" s="23">
        <v>971</v>
      </c>
      <c r="P972" t="s">
        <v>2373</v>
      </c>
    </row>
    <row r="973" spans="15:16" x14ac:dyDescent="0.3">
      <c r="O973" s="23">
        <v>972</v>
      </c>
      <c r="P973" t="s">
        <v>2374</v>
      </c>
    </row>
    <row r="974" spans="15:16" x14ac:dyDescent="0.3">
      <c r="O974" s="23">
        <v>973</v>
      </c>
      <c r="P974" t="s">
        <v>2375</v>
      </c>
    </row>
    <row r="975" spans="15:16" x14ac:dyDescent="0.3">
      <c r="O975" s="23">
        <v>974</v>
      </c>
      <c r="P975" t="s">
        <v>2376</v>
      </c>
    </row>
    <row r="976" spans="15:16" x14ac:dyDescent="0.3">
      <c r="O976" s="23">
        <v>975</v>
      </c>
      <c r="P976" t="s">
        <v>2377</v>
      </c>
    </row>
    <row r="977" spans="15:16" x14ac:dyDescent="0.3">
      <c r="O977" s="23">
        <v>976</v>
      </c>
      <c r="P977" t="s">
        <v>2378</v>
      </c>
    </row>
    <row r="978" spans="15:16" x14ac:dyDescent="0.3">
      <c r="O978" s="23">
        <v>977</v>
      </c>
      <c r="P978" t="s">
        <v>2379</v>
      </c>
    </row>
    <row r="979" spans="15:16" x14ac:dyDescent="0.3">
      <c r="O979" s="23">
        <v>978</v>
      </c>
      <c r="P979" t="s">
        <v>2380</v>
      </c>
    </row>
    <row r="980" spans="15:16" x14ac:dyDescent="0.3">
      <c r="O980" s="23">
        <v>979</v>
      </c>
      <c r="P980" t="s">
        <v>2381</v>
      </c>
    </row>
    <row r="981" spans="15:16" x14ac:dyDescent="0.3">
      <c r="O981" s="23">
        <v>980</v>
      </c>
      <c r="P981" t="s">
        <v>2382</v>
      </c>
    </row>
    <row r="982" spans="15:16" x14ac:dyDescent="0.3">
      <c r="O982" s="23">
        <v>981</v>
      </c>
      <c r="P982" t="s">
        <v>2383</v>
      </c>
    </row>
    <row r="983" spans="15:16" x14ac:dyDescent="0.3">
      <c r="O983" s="23">
        <v>982</v>
      </c>
      <c r="P983" t="s">
        <v>2384</v>
      </c>
    </row>
    <row r="984" spans="15:16" x14ac:dyDescent="0.3">
      <c r="O984" s="23">
        <v>983</v>
      </c>
      <c r="P984" t="s">
        <v>2385</v>
      </c>
    </row>
    <row r="985" spans="15:16" x14ac:dyDescent="0.3">
      <c r="O985" s="23">
        <v>984</v>
      </c>
      <c r="P985" t="s">
        <v>2386</v>
      </c>
    </row>
    <row r="986" spans="15:16" x14ac:dyDescent="0.3">
      <c r="O986" s="23">
        <v>985</v>
      </c>
      <c r="P986" t="s">
        <v>2387</v>
      </c>
    </row>
    <row r="987" spans="15:16" x14ac:dyDescent="0.3">
      <c r="O987" s="23">
        <v>986</v>
      </c>
      <c r="P987" t="s">
        <v>2388</v>
      </c>
    </row>
    <row r="988" spans="15:16" x14ac:dyDescent="0.3">
      <c r="O988" s="23">
        <v>987</v>
      </c>
      <c r="P988" t="s">
        <v>2389</v>
      </c>
    </row>
    <row r="989" spans="15:16" x14ac:dyDescent="0.3">
      <c r="O989" s="23">
        <v>988</v>
      </c>
      <c r="P989" t="s">
        <v>2390</v>
      </c>
    </row>
    <row r="990" spans="15:16" x14ac:dyDescent="0.3">
      <c r="O990" s="23">
        <v>989</v>
      </c>
      <c r="P990" t="s">
        <v>2391</v>
      </c>
    </row>
    <row r="991" spans="15:16" x14ac:dyDescent="0.3">
      <c r="O991" s="23">
        <v>990</v>
      </c>
      <c r="P991" t="s">
        <v>2392</v>
      </c>
    </row>
    <row r="992" spans="15:16" x14ac:dyDescent="0.3">
      <c r="O992" s="23">
        <v>991</v>
      </c>
      <c r="P992" t="s">
        <v>2393</v>
      </c>
    </row>
    <row r="993" spans="15:16" x14ac:dyDescent="0.3">
      <c r="O993" s="23">
        <v>992</v>
      </c>
      <c r="P993" t="s">
        <v>2394</v>
      </c>
    </row>
    <row r="994" spans="15:16" x14ac:dyDescent="0.3">
      <c r="O994" s="23">
        <v>993</v>
      </c>
      <c r="P994" t="s">
        <v>2395</v>
      </c>
    </row>
    <row r="995" spans="15:16" x14ac:dyDescent="0.3">
      <c r="O995" s="23">
        <v>994</v>
      </c>
      <c r="P995" t="s">
        <v>2396</v>
      </c>
    </row>
    <row r="996" spans="15:16" x14ac:dyDescent="0.3">
      <c r="O996" s="23">
        <v>995</v>
      </c>
      <c r="P996" t="s">
        <v>2397</v>
      </c>
    </row>
    <row r="997" spans="15:16" x14ac:dyDescent="0.3">
      <c r="O997" s="23">
        <v>996</v>
      </c>
      <c r="P997" t="s">
        <v>2398</v>
      </c>
    </row>
    <row r="998" spans="15:16" x14ac:dyDescent="0.3">
      <c r="O998" s="23">
        <v>997</v>
      </c>
      <c r="P998" t="s">
        <v>2399</v>
      </c>
    </row>
    <row r="999" spans="15:16" x14ac:dyDescent="0.3">
      <c r="O999" s="23">
        <v>998</v>
      </c>
      <c r="P999" t="s">
        <v>2400</v>
      </c>
    </row>
    <row r="1000" spans="15:16" x14ac:dyDescent="0.3">
      <c r="O1000" s="23">
        <v>999</v>
      </c>
      <c r="P1000" t="s">
        <v>2401</v>
      </c>
    </row>
    <row r="1001" spans="15:16" x14ac:dyDescent="0.3">
      <c r="O1001" s="23">
        <v>1000</v>
      </c>
      <c r="P1001" t="s">
        <v>2402</v>
      </c>
    </row>
    <row r="1002" spans="15:16" x14ac:dyDescent="0.3">
      <c r="O1002" s="23">
        <v>1001</v>
      </c>
      <c r="P1002" t="s">
        <v>2403</v>
      </c>
    </row>
    <row r="1003" spans="15:16" x14ac:dyDescent="0.3">
      <c r="O1003" s="23">
        <v>1002</v>
      </c>
      <c r="P1003" t="s">
        <v>2404</v>
      </c>
    </row>
    <row r="1004" spans="15:16" x14ac:dyDescent="0.3">
      <c r="O1004" s="23">
        <v>1003</v>
      </c>
      <c r="P1004" t="s">
        <v>2405</v>
      </c>
    </row>
    <row r="1005" spans="15:16" x14ac:dyDescent="0.3">
      <c r="O1005" s="23">
        <v>1004</v>
      </c>
      <c r="P1005" t="s">
        <v>2406</v>
      </c>
    </row>
    <row r="1006" spans="15:16" x14ac:dyDescent="0.3">
      <c r="O1006" s="23">
        <v>1005</v>
      </c>
      <c r="P1006" t="s">
        <v>2407</v>
      </c>
    </row>
    <row r="1007" spans="15:16" x14ac:dyDescent="0.3">
      <c r="O1007" s="23">
        <v>1006</v>
      </c>
      <c r="P1007" t="s">
        <v>2408</v>
      </c>
    </row>
    <row r="1008" spans="15:16" x14ac:dyDescent="0.3">
      <c r="O1008" s="23">
        <v>1007</v>
      </c>
      <c r="P1008" t="s">
        <v>2409</v>
      </c>
    </row>
    <row r="1009" spans="15:16" x14ac:dyDescent="0.3">
      <c r="O1009" s="23">
        <v>1008</v>
      </c>
      <c r="P1009" t="s">
        <v>2410</v>
      </c>
    </row>
    <row r="1010" spans="15:16" x14ac:dyDescent="0.3">
      <c r="O1010" s="23">
        <v>1009</v>
      </c>
      <c r="P1010" t="s">
        <v>2411</v>
      </c>
    </row>
    <row r="1011" spans="15:16" x14ac:dyDescent="0.3">
      <c r="O1011" s="23">
        <v>1010</v>
      </c>
      <c r="P1011" t="s">
        <v>2412</v>
      </c>
    </row>
    <row r="1012" spans="15:16" x14ac:dyDescent="0.3">
      <c r="O1012" s="23">
        <v>1011</v>
      </c>
      <c r="P1012" t="s">
        <v>2413</v>
      </c>
    </row>
    <row r="1013" spans="15:16" x14ac:dyDescent="0.3">
      <c r="O1013" s="23">
        <v>1012</v>
      </c>
      <c r="P1013" t="s">
        <v>2414</v>
      </c>
    </row>
    <row r="1014" spans="15:16" x14ac:dyDescent="0.3">
      <c r="O1014" s="23">
        <v>1013</v>
      </c>
      <c r="P1014" t="s">
        <v>2415</v>
      </c>
    </row>
    <row r="1015" spans="15:16" x14ac:dyDescent="0.3">
      <c r="O1015" s="23">
        <v>1014</v>
      </c>
      <c r="P1015" t="s">
        <v>2416</v>
      </c>
    </row>
    <row r="1016" spans="15:16" x14ac:dyDescent="0.3">
      <c r="O1016" s="23">
        <v>1015</v>
      </c>
      <c r="P1016" t="s">
        <v>2417</v>
      </c>
    </row>
    <row r="1017" spans="15:16" x14ac:dyDescent="0.3">
      <c r="O1017" s="23">
        <v>1016</v>
      </c>
      <c r="P1017" t="s">
        <v>2418</v>
      </c>
    </row>
    <row r="1018" spans="15:16" x14ac:dyDescent="0.3">
      <c r="O1018" s="23">
        <v>1017</v>
      </c>
      <c r="P1018" t="s">
        <v>2419</v>
      </c>
    </row>
    <row r="1019" spans="15:16" x14ac:dyDescent="0.3">
      <c r="O1019" s="23">
        <v>1018</v>
      </c>
      <c r="P1019" t="s">
        <v>2420</v>
      </c>
    </row>
    <row r="1020" spans="15:16" x14ac:dyDescent="0.3">
      <c r="O1020" s="23">
        <v>1019</v>
      </c>
      <c r="P1020" t="s">
        <v>2421</v>
      </c>
    </row>
    <row r="1021" spans="15:16" x14ac:dyDescent="0.3">
      <c r="O1021" s="23">
        <v>1020</v>
      </c>
      <c r="P1021" t="s">
        <v>2422</v>
      </c>
    </row>
    <row r="1022" spans="15:16" x14ac:dyDescent="0.3">
      <c r="O1022" s="23">
        <v>1021</v>
      </c>
      <c r="P1022" t="s">
        <v>2423</v>
      </c>
    </row>
    <row r="1023" spans="15:16" x14ac:dyDescent="0.3">
      <c r="O1023" s="23">
        <v>1022</v>
      </c>
      <c r="P1023" t="s">
        <v>2424</v>
      </c>
    </row>
    <row r="1024" spans="15:16" x14ac:dyDescent="0.3">
      <c r="O1024" s="23">
        <v>1023</v>
      </c>
      <c r="P1024" t="s">
        <v>2425</v>
      </c>
    </row>
    <row r="1025" spans="15:16" x14ac:dyDescent="0.3">
      <c r="O1025" s="23">
        <v>1024</v>
      </c>
      <c r="P1025" t="s">
        <v>2426</v>
      </c>
    </row>
    <row r="1026" spans="15:16" x14ac:dyDescent="0.3">
      <c r="O1026" s="23">
        <v>1025</v>
      </c>
      <c r="P1026" t="s">
        <v>2427</v>
      </c>
    </row>
    <row r="1027" spans="15:16" x14ac:dyDescent="0.3">
      <c r="O1027" s="23">
        <v>1026</v>
      </c>
      <c r="P1027" t="s">
        <v>2428</v>
      </c>
    </row>
    <row r="1028" spans="15:16" x14ac:dyDescent="0.3">
      <c r="O1028" s="23">
        <v>1027</v>
      </c>
      <c r="P1028" t="s">
        <v>2429</v>
      </c>
    </row>
    <row r="1029" spans="15:16" x14ac:dyDescent="0.3">
      <c r="O1029" s="23">
        <v>1028</v>
      </c>
      <c r="P1029" t="s">
        <v>2430</v>
      </c>
    </row>
    <row r="1030" spans="15:16" x14ac:dyDescent="0.3">
      <c r="O1030" s="23">
        <v>1029</v>
      </c>
      <c r="P1030" t="s">
        <v>2431</v>
      </c>
    </row>
    <row r="1031" spans="15:16" x14ac:dyDescent="0.3">
      <c r="O1031" s="23">
        <v>1030</v>
      </c>
      <c r="P1031" t="s">
        <v>2432</v>
      </c>
    </row>
    <row r="1032" spans="15:16" x14ac:dyDescent="0.3">
      <c r="O1032" s="23">
        <v>1031</v>
      </c>
      <c r="P1032" t="s">
        <v>2433</v>
      </c>
    </row>
    <row r="1033" spans="15:16" x14ac:dyDescent="0.3">
      <c r="O1033" s="23">
        <v>1032</v>
      </c>
      <c r="P1033" t="s">
        <v>2434</v>
      </c>
    </row>
    <row r="1034" spans="15:16" x14ac:dyDescent="0.3">
      <c r="O1034" s="23">
        <v>1033</v>
      </c>
      <c r="P1034" t="s">
        <v>2435</v>
      </c>
    </row>
    <row r="1035" spans="15:16" x14ac:dyDescent="0.3">
      <c r="O1035" s="23">
        <v>1034</v>
      </c>
      <c r="P1035" t="s">
        <v>2436</v>
      </c>
    </row>
    <row r="1036" spans="15:16" x14ac:dyDescent="0.3">
      <c r="O1036" s="23">
        <v>1035</v>
      </c>
      <c r="P1036" t="s">
        <v>2437</v>
      </c>
    </row>
    <row r="1037" spans="15:16" x14ac:dyDescent="0.3">
      <c r="O1037" s="23">
        <v>1036</v>
      </c>
      <c r="P1037" t="s">
        <v>2438</v>
      </c>
    </row>
    <row r="1038" spans="15:16" x14ac:dyDescent="0.3">
      <c r="O1038" s="23">
        <v>1037</v>
      </c>
      <c r="P1038" t="s">
        <v>2439</v>
      </c>
    </row>
    <row r="1039" spans="15:16" x14ac:dyDescent="0.3">
      <c r="O1039" s="23">
        <v>1038</v>
      </c>
      <c r="P1039" t="s">
        <v>2440</v>
      </c>
    </row>
    <row r="1040" spans="15:16" x14ac:dyDescent="0.3">
      <c r="O1040" s="23">
        <v>1039</v>
      </c>
      <c r="P1040" t="s">
        <v>2441</v>
      </c>
    </row>
    <row r="1041" spans="15:16" x14ac:dyDescent="0.3">
      <c r="O1041" s="23">
        <v>1040</v>
      </c>
      <c r="P1041" t="s">
        <v>2442</v>
      </c>
    </row>
    <row r="1042" spans="15:16" x14ac:dyDescent="0.3">
      <c r="O1042" s="23">
        <v>1041</v>
      </c>
      <c r="P1042" t="s">
        <v>2443</v>
      </c>
    </row>
    <row r="1043" spans="15:16" x14ac:dyDescent="0.3">
      <c r="O1043" s="23">
        <v>1042</v>
      </c>
      <c r="P1043" t="s">
        <v>2444</v>
      </c>
    </row>
    <row r="1044" spans="15:16" x14ac:dyDescent="0.3">
      <c r="O1044" s="23">
        <v>1043</v>
      </c>
      <c r="P1044" t="s">
        <v>2445</v>
      </c>
    </row>
    <row r="1045" spans="15:16" x14ac:dyDescent="0.3">
      <c r="O1045" s="23">
        <v>1044</v>
      </c>
      <c r="P1045" t="s">
        <v>2446</v>
      </c>
    </row>
    <row r="1046" spans="15:16" x14ac:dyDescent="0.3">
      <c r="O1046" s="23">
        <v>1045</v>
      </c>
      <c r="P1046" t="s">
        <v>2447</v>
      </c>
    </row>
    <row r="1047" spans="15:16" x14ac:dyDescent="0.3">
      <c r="O1047" s="23">
        <v>1046</v>
      </c>
      <c r="P1047" t="s">
        <v>2448</v>
      </c>
    </row>
    <row r="1048" spans="15:16" x14ac:dyDescent="0.3">
      <c r="O1048" s="23">
        <v>1047</v>
      </c>
      <c r="P1048" t="s">
        <v>2449</v>
      </c>
    </row>
    <row r="1049" spans="15:16" x14ac:dyDescent="0.3">
      <c r="O1049" s="23">
        <v>1048</v>
      </c>
      <c r="P1049" t="s">
        <v>2450</v>
      </c>
    </row>
    <row r="1050" spans="15:16" x14ac:dyDescent="0.3">
      <c r="O1050" s="23">
        <v>1049</v>
      </c>
      <c r="P1050" t="s">
        <v>2451</v>
      </c>
    </row>
    <row r="1051" spans="15:16" x14ac:dyDescent="0.3">
      <c r="O1051" s="23">
        <v>1050</v>
      </c>
      <c r="P1051" t="s">
        <v>2452</v>
      </c>
    </row>
    <row r="1052" spans="15:16" x14ac:dyDescent="0.3">
      <c r="O1052" s="23">
        <v>1051</v>
      </c>
      <c r="P1052" t="s">
        <v>2453</v>
      </c>
    </row>
    <row r="1053" spans="15:16" x14ac:dyDescent="0.3">
      <c r="O1053" s="23">
        <v>1052</v>
      </c>
      <c r="P1053" t="s">
        <v>2454</v>
      </c>
    </row>
    <row r="1054" spans="15:16" x14ac:dyDescent="0.3">
      <c r="O1054" s="23">
        <v>1053</v>
      </c>
      <c r="P1054" t="s">
        <v>2457</v>
      </c>
    </row>
    <row r="1055" spans="15:16" x14ac:dyDescent="0.3">
      <c r="O1055" s="23">
        <v>1054</v>
      </c>
      <c r="P1055" t="s">
        <v>2458</v>
      </c>
    </row>
    <row r="1056" spans="15:16" x14ac:dyDescent="0.3">
      <c r="O1056" s="23">
        <v>1055</v>
      </c>
      <c r="P1056" t="s">
        <v>2459</v>
      </c>
    </row>
    <row r="1057" spans="15:16" x14ac:dyDescent="0.3">
      <c r="O1057" s="23">
        <v>1056</v>
      </c>
      <c r="P1057" t="s">
        <v>2460</v>
      </c>
    </row>
    <row r="1058" spans="15:16" x14ac:dyDescent="0.3">
      <c r="O1058" s="23">
        <v>1057</v>
      </c>
      <c r="P1058" t="s">
        <v>2461</v>
      </c>
    </row>
    <row r="1059" spans="15:16" x14ac:dyDescent="0.3">
      <c r="O1059" s="23">
        <v>1058</v>
      </c>
      <c r="P1059" t="s">
        <v>2462</v>
      </c>
    </row>
    <row r="1060" spans="15:16" x14ac:dyDescent="0.3">
      <c r="O1060" s="23">
        <v>1059</v>
      </c>
      <c r="P1060" t="s">
        <v>2463</v>
      </c>
    </row>
    <row r="1061" spans="15:16" x14ac:dyDescent="0.3">
      <c r="O1061" s="23">
        <v>1060</v>
      </c>
      <c r="P1061" t="s">
        <v>2464</v>
      </c>
    </row>
    <row r="1062" spans="15:16" x14ac:dyDescent="0.3">
      <c r="O1062" s="23">
        <v>1061</v>
      </c>
      <c r="P1062" t="s">
        <v>2465</v>
      </c>
    </row>
    <row r="1063" spans="15:16" x14ac:dyDescent="0.3">
      <c r="O1063" s="23">
        <v>1062</v>
      </c>
      <c r="P1063" t="s">
        <v>2466</v>
      </c>
    </row>
    <row r="1064" spans="15:16" x14ac:dyDescent="0.3">
      <c r="O1064" s="23">
        <v>1063</v>
      </c>
      <c r="P1064" t="s">
        <v>2467</v>
      </c>
    </row>
    <row r="1065" spans="15:16" x14ac:dyDescent="0.3">
      <c r="O1065" s="23">
        <v>1064</v>
      </c>
      <c r="P1065" t="s">
        <v>2468</v>
      </c>
    </row>
    <row r="1066" spans="15:16" x14ac:dyDescent="0.3">
      <c r="O1066" s="23">
        <v>1065</v>
      </c>
      <c r="P1066" t="s">
        <v>2469</v>
      </c>
    </row>
    <row r="1067" spans="15:16" x14ac:dyDescent="0.3">
      <c r="O1067" s="23">
        <v>1066</v>
      </c>
      <c r="P1067" t="s">
        <v>2470</v>
      </c>
    </row>
    <row r="1068" spans="15:16" x14ac:dyDescent="0.3">
      <c r="O1068" s="23">
        <v>1067</v>
      </c>
      <c r="P1068" t="s">
        <v>2471</v>
      </c>
    </row>
    <row r="1069" spans="15:16" x14ac:dyDescent="0.3">
      <c r="O1069" s="23">
        <v>1068</v>
      </c>
      <c r="P1069" t="s">
        <v>2472</v>
      </c>
    </row>
    <row r="1070" spans="15:16" x14ac:dyDescent="0.3">
      <c r="O1070" s="23">
        <v>1069</v>
      </c>
      <c r="P1070" t="s">
        <v>2473</v>
      </c>
    </row>
    <row r="1071" spans="15:16" x14ac:dyDescent="0.3">
      <c r="O1071" s="23">
        <v>1070</v>
      </c>
      <c r="P1071" t="s">
        <v>2474</v>
      </c>
    </row>
    <row r="1072" spans="15:16" x14ac:dyDescent="0.3">
      <c r="O1072" s="23">
        <v>1071</v>
      </c>
      <c r="P1072" t="s">
        <v>2475</v>
      </c>
    </row>
    <row r="1073" spans="15:16" x14ac:dyDescent="0.3">
      <c r="O1073" s="23">
        <v>1072</v>
      </c>
      <c r="P1073" t="s">
        <v>2476</v>
      </c>
    </row>
    <row r="1074" spans="15:16" x14ac:dyDescent="0.3">
      <c r="O1074" s="23">
        <v>1073</v>
      </c>
      <c r="P1074" t="s">
        <v>2477</v>
      </c>
    </row>
    <row r="1075" spans="15:16" x14ac:dyDescent="0.3">
      <c r="O1075" s="23">
        <v>1074</v>
      </c>
      <c r="P1075" t="s">
        <v>2478</v>
      </c>
    </row>
    <row r="1076" spans="15:16" x14ac:dyDescent="0.3">
      <c r="O1076" s="23">
        <v>1075</v>
      </c>
      <c r="P1076" t="s">
        <v>2479</v>
      </c>
    </row>
    <row r="1077" spans="15:16" x14ac:dyDescent="0.3">
      <c r="O1077" s="23">
        <v>1076</v>
      </c>
      <c r="P1077" t="s">
        <v>2480</v>
      </c>
    </row>
    <row r="1078" spans="15:16" x14ac:dyDescent="0.3">
      <c r="O1078" s="23">
        <v>1077</v>
      </c>
      <c r="P1078" t="s">
        <v>2485</v>
      </c>
    </row>
    <row r="1079" spans="15:16" x14ac:dyDescent="0.3">
      <c r="O1079" s="23">
        <v>1078</v>
      </c>
      <c r="P1079" t="s">
        <v>2487</v>
      </c>
    </row>
    <row r="1080" spans="15:16" x14ac:dyDescent="0.3">
      <c r="O1080" s="23">
        <v>1079</v>
      </c>
      <c r="P1080" t="s">
        <v>2489</v>
      </c>
    </row>
    <row r="1081" spans="15:16" x14ac:dyDescent="0.3">
      <c r="O1081" s="23">
        <v>1080</v>
      </c>
      <c r="P1081" t="s">
        <v>2491</v>
      </c>
    </row>
    <row r="1082" spans="15:16" x14ac:dyDescent="0.3">
      <c r="O1082" s="23">
        <v>1081</v>
      </c>
      <c r="P1082" t="s">
        <v>2493</v>
      </c>
    </row>
    <row r="1083" spans="15:16" x14ac:dyDescent="0.3">
      <c r="O1083" s="23">
        <v>1082</v>
      </c>
      <c r="P1083" t="s">
        <v>2495</v>
      </c>
    </row>
    <row r="1084" spans="15:16" x14ac:dyDescent="0.3">
      <c r="O1084" s="23">
        <v>1083</v>
      </c>
      <c r="P1084" t="s">
        <v>2496</v>
      </c>
    </row>
    <row r="1085" spans="15:16" x14ac:dyDescent="0.3">
      <c r="O1085" s="23">
        <v>1084</v>
      </c>
      <c r="P1085" t="s">
        <v>2498</v>
      </c>
    </row>
    <row r="1086" spans="15:16" x14ac:dyDescent="0.3">
      <c r="O1086" s="23">
        <v>1085</v>
      </c>
      <c r="P1086" t="s">
        <v>2500</v>
      </c>
    </row>
    <row r="1087" spans="15:16" x14ac:dyDescent="0.3">
      <c r="O1087" s="23">
        <v>1086</v>
      </c>
      <c r="P1087" t="s">
        <v>2502</v>
      </c>
    </row>
    <row r="1088" spans="15:16" x14ac:dyDescent="0.3">
      <c r="O1088" s="23">
        <v>1087</v>
      </c>
      <c r="P1088" t="s">
        <v>2503</v>
      </c>
    </row>
    <row r="1089" spans="15:16" x14ac:dyDescent="0.3">
      <c r="O1089" s="23">
        <v>1088</v>
      </c>
      <c r="P1089" t="s">
        <v>2504</v>
      </c>
    </row>
    <row r="1090" spans="15:16" x14ac:dyDescent="0.3">
      <c r="O1090" s="23">
        <v>1089</v>
      </c>
      <c r="P1090" t="s">
        <v>2505</v>
      </c>
    </row>
    <row r="1091" spans="15:16" x14ac:dyDescent="0.3">
      <c r="O1091" s="23">
        <v>1090</v>
      </c>
      <c r="P1091" t="s">
        <v>2506</v>
      </c>
    </row>
    <row r="1092" spans="15:16" x14ac:dyDescent="0.3">
      <c r="O1092" s="23">
        <v>1091</v>
      </c>
      <c r="P1092" t="s">
        <v>2508</v>
      </c>
    </row>
    <row r="1093" spans="15:16" x14ac:dyDescent="0.3">
      <c r="O1093" s="23">
        <v>1092</v>
      </c>
      <c r="P1093" t="s">
        <v>2510</v>
      </c>
    </row>
    <row r="1094" spans="15:16" x14ac:dyDescent="0.3">
      <c r="O1094" s="23">
        <v>1093</v>
      </c>
      <c r="P1094" t="s">
        <v>2511</v>
      </c>
    </row>
    <row r="1095" spans="15:16" x14ac:dyDescent="0.3">
      <c r="O1095" s="23">
        <v>1094</v>
      </c>
      <c r="P1095" t="s">
        <v>2512</v>
      </c>
    </row>
    <row r="1096" spans="15:16" x14ac:dyDescent="0.3">
      <c r="O1096" s="23">
        <v>1095</v>
      </c>
      <c r="P1096" t="s">
        <v>2513</v>
      </c>
    </row>
    <row r="1097" spans="15:16" x14ac:dyDescent="0.3">
      <c r="O1097" s="23">
        <v>1096</v>
      </c>
      <c r="P1097" t="s">
        <v>2515</v>
      </c>
    </row>
    <row r="1098" spans="15:16" x14ac:dyDescent="0.3">
      <c r="O1098" s="23">
        <v>1097</v>
      </c>
      <c r="P1098" t="s">
        <v>2516</v>
      </c>
    </row>
    <row r="1099" spans="15:16" x14ac:dyDescent="0.3">
      <c r="O1099" s="23">
        <v>1098</v>
      </c>
      <c r="P1099" t="s">
        <v>2517</v>
      </c>
    </row>
    <row r="1100" spans="15:16" x14ac:dyDescent="0.3">
      <c r="O1100" s="23">
        <v>1099</v>
      </c>
      <c r="P1100" t="s">
        <v>2518</v>
      </c>
    </row>
    <row r="1101" spans="15:16" x14ac:dyDescent="0.3">
      <c r="O1101" s="23">
        <v>1100</v>
      </c>
      <c r="P1101" t="s">
        <v>2519</v>
      </c>
    </row>
    <row r="1102" spans="15:16" x14ac:dyDescent="0.3">
      <c r="O1102" s="23">
        <v>1101</v>
      </c>
      <c r="P1102" t="s">
        <v>2520</v>
      </c>
    </row>
    <row r="1103" spans="15:16" x14ac:dyDescent="0.3">
      <c r="O1103" s="23">
        <v>1102</v>
      </c>
      <c r="P1103" t="s">
        <v>2521</v>
      </c>
    </row>
    <row r="1104" spans="15:16" x14ac:dyDescent="0.3">
      <c r="O1104" s="23">
        <v>1103</v>
      </c>
      <c r="P1104" t="s">
        <v>2522</v>
      </c>
    </row>
    <row r="1105" spans="15:16" x14ac:dyDescent="0.3">
      <c r="O1105" s="23">
        <v>1104</v>
      </c>
      <c r="P1105" t="s">
        <v>2523</v>
      </c>
    </row>
    <row r="1106" spans="15:16" x14ac:dyDescent="0.3">
      <c r="O1106" s="23">
        <v>1105</v>
      </c>
      <c r="P1106" t="s">
        <v>2525</v>
      </c>
    </row>
    <row r="1107" spans="15:16" x14ac:dyDescent="0.3">
      <c r="O1107" s="23">
        <v>1106</v>
      </c>
      <c r="P1107" t="s">
        <v>2526</v>
      </c>
    </row>
    <row r="1108" spans="15:16" x14ac:dyDescent="0.3">
      <c r="O1108" s="23">
        <v>1107</v>
      </c>
      <c r="P1108" t="s">
        <v>2527</v>
      </c>
    </row>
    <row r="1109" spans="15:16" x14ac:dyDescent="0.3">
      <c r="O1109" s="23">
        <v>1108</v>
      </c>
      <c r="P1109" t="s">
        <v>2528</v>
      </c>
    </row>
    <row r="1110" spans="15:16" x14ac:dyDescent="0.3">
      <c r="O1110" s="23">
        <v>1109</v>
      </c>
      <c r="P1110" t="s">
        <v>2530</v>
      </c>
    </row>
    <row r="1111" spans="15:16" x14ac:dyDescent="0.3">
      <c r="O1111" s="23">
        <v>1110</v>
      </c>
      <c r="P1111" t="s">
        <v>2531</v>
      </c>
    </row>
    <row r="1112" spans="15:16" x14ac:dyDescent="0.3">
      <c r="O1112" s="23">
        <v>1111</v>
      </c>
      <c r="P1112" t="s">
        <v>2532</v>
      </c>
    </row>
    <row r="1113" spans="15:16" x14ac:dyDescent="0.3">
      <c r="O1113" s="23">
        <v>1112</v>
      </c>
      <c r="P1113" t="s">
        <v>2533</v>
      </c>
    </row>
    <row r="1114" spans="15:16" x14ac:dyDescent="0.3">
      <c r="O1114" s="23">
        <v>1113</v>
      </c>
      <c r="P1114" t="s">
        <v>2534</v>
      </c>
    </row>
    <row r="1115" spans="15:16" x14ac:dyDescent="0.3">
      <c r="O1115" s="23">
        <v>1114</v>
      </c>
      <c r="P1115" t="s">
        <v>2538</v>
      </c>
    </row>
    <row r="1116" spans="15:16" x14ac:dyDescent="0.3">
      <c r="O1116" s="23">
        <v>1115</v>
      </c>
      <c r="P1116" t="s">
        <v>2540</v>
      </c>
    </row>
    <row r="1117" spans="15:16" x14ac:dyDescent="0.3">
      <c r="O1117" s="23">
        <v>1116</v>
      </c>
      <c r="P1117" t="s">
        <v>2542</v>
      </c>
    </row>
    <row r="1118" spans="15:16" x14ac:dyDescent="0.3">
      <c r="O1118" s="23">
        <v>1117</v>
      </c>
      <c r="P1118" t="s">
        <v>2543</v>
      </c>
    </row>
    <row r="1119" spans="15:16" x14ac:dyDescent="0.3">
      <c r="O1119" s="23">
        <v>1118</v>
      </c>
      <c r="P1119" t="s">
        <v>2545</v>
      </c>
    </row>
    <row r="1120" spans="15:16" x14ac:dyDescent="0.3">
      <c r="O1120" s="23">
        <v>1119</v>
      </c>
      <c r="P1120" t="s">
        <v>2547</v>
      </c>
    </row>
    <row r="1121" spans="15:16" x14ac:dyDescent="0.3">
      <c r="O1121" s="23">
        <v>1120</v>
      </c>
      <c r="P1121" t="s">
        <v>2548</v>
      </c>
    </row>
    <row r="1122" spans="15:16" x14ac:dyDescent="0.3">
      <c r="O1122" s="23">
        <v>1121</v>
      </c>
      <c r="P1122" t="s">
        <v>2552</v>
      </c>
    </row>
    <row r="1123" spans="15:16" x14ac:dyDescent="0.3">
      <c r="O1123" s="23">
        <v>1122</v>
      </c>
      <c r="P1123" t="s">
        <v>2555</v>
      </c>
    </row>
    <row r="1124" spans="15:16" x14ac:dyDescent="0.3">
      <c r="O1124" s="23">
        <v>1123</v>
      </c>
      <c r="P1124" t="s">
        <v>2557</v>
      </c>
    </row>
    <row r="1125" spans="15:16" x14ac:dyDescent="0.3">
      <c r="O1125" s="23">
        <v>1124</v>
      </c>
      <c r="P1125" t="s">
        <v>2558</v>
      </c>
    </row>
    <row r="1126" spans="15:16" x14ac:dyDescent="0.3">
      <c r="O1126" s="23">
        <v>1125</v>
      </c>
      <c r="P1126" t="s">
        <v>2560</v>
      </c>
    </row>
    <row r="1127" spans="15:16" x14ac:dyDescent="0.3">
      <c r="O1127" s="23">
        <v>1126</v>
      </c>
      <c r="P1127" t="s">
        <v>2562</v>
      </c>
    </row>
    <row r="1128" spans="15:16" x14ac:dyDescent="0.3">
      <c r="O1128" s="23">
        <v>1127</v>
      </c>
      <c r="P1128" t="s">
        <v>2564</v>
      </c>
    </row>
    <row r="1129" spans="15:16" x14ac:dyDescent="0.3">
      <c r="O1129" s="23">
        <v>1128</v>
      </c>
      <c r="P1129" t="s">
        <v>2566</v>
      </c>
    </row>
    <row r="1130" spans="15:16" x14ac:dyDescent="0.3">
      <c r="O1130" s="23">
        <v>1129</v>
      </c>
      <c r="P1130" t="s">
        <v>2568</v>
      </c>
    </row>
    <row r="1131" spans="15:16" x14ac:dyDescent="0.3">
      <c r="O1131" s="23">
        <v>1130</v>
      </c>
      <c r="P1131" t="s">
        <v>2570</v>
      </c>
    </row>
    <row r="1132" spans="15:16" x14ac:dyDescent="0.3">
      <c r="O1132" s="23">
        <v>1131</v>
      </c>
      <c r="P1132" t="s">
        <v>2572</v>
      </c>
    </row>
    <row r="1133" spans="15:16" x14ac:dyDescent="0.3">
      <c r="O1133" s="23">
        <v>1132</v>
      </c>
      <c r="P1133" t="s">
        <v>2574</v>
      </c>
    </row>
    <row r="1134" spans="15:16" x14ac:dyDescent="0.3">
      <c r="O1134" s="23">
        <v>1133</v>
      </c>
      <c r="P1134" t="s">
        <v>2576</v>
      </c>
    </row>
    <row r="1135" spans="15:16" x14ac:dyDescent="0.3">
      <c r="O1135" s="23">
        <v>1134</v>
      </c>
      <c r="P1135" t="s">
        <v>2578</v>
      </c>
    </row>
    <row r="1136" spans="15:16" x14ac:dyDescent="0.3">
      <c r="O1136" s="23">
        <v>1135</v>
      </c>
      <c r="P1136" t="s">
        <v>2580</v>
      </c>
    </row>
    <row r="1137" spans="15:16" x14ac:dyDescent="0.3">
      <c r="O1137" s="23">
        <v>1136</v>
      </c>
      <c r="P1137" t="s">
        <v>2582</v>
      </c>
    </row>
    <row r="1138" spans="15:16" x14ac:dyDescent="0.3">
      <c r="O1138" s="23">
        <v>1137</v>
      </c>
      <c r="P1138" t="s">
        <v>2584</v>
      </c>
    </row>
    <row r="1139" spans="15:16" x14ac:dyDescent="0.3">
      <c r="O1139" s="23">
        <v>1138</v>
      </c>
      <c r="P1139" t="s">
        <v>2586</v>
      </c>
    </row>
    <row r="1140" spans="15:16" x14ac:dyDescent="0.3">
      <c r="O1140" s="23">
        <v>1139</v>
      </c>
      <c r="P1140" t="s">
        <v>2588</v>
      </c>
    </row>
    <row r="1141" spans="15:16" x14ac:dyDescent="0.3">
      <c r="O1141" s="23">
        <v>1140</v>
      </c>
      <c r="P1141" t="s">
        <v>2590</v>
      </c>
    </row>
    <row r="1142" spans="15:16" x14ac:dyDescent="0.3">
      <c r="O1142" s="23">
        <v>1141</v>
      </c>
      <c r="P1142" t="s">
        <v>2592</v>
      </c>
    </row>
    <row r="1143" spans="15:16" x14ac:dyDescent="0.3">
      <c r="O1143" s="23">
        <v>1142</v>
      </c>
      <c r="P1143" t="s">
        <v>2594</v>
      </c>
    </row>
    <row r="1144" spans="15:16" x14ac:dyDescent="0.3">
      <c r="O1144" s="23">
        <v>1143</v>
      </c>
      <c r="P1144" t="s">
        <v>2596</v>
      </c>
    </row>
    <row r="1145" spans="15:16" x14ac:dyDescent="0.3">
      <c r="O1145" s="23">
        <v>1144</v>
      </c>
      <c r="P1145" t="s">
        <v>2598</v>
      </c>
    </row>
    <row r="1146" spans="15:16" x14ac:dyDescent="0.3">
      <c r="O1146" s="23">
        <v>1145</v>
      </c>
      <c r="P1146" t="s">
        <v>2600</v>
      </c>
    </row>
    <row r="1147" spans="15:16" x14ac:dyDescent="0.3">
      <c r="O1147" s="23">
        <v>1146</v>
      </c>
      <c r="P1147" t="s">
        <v>2602</v>
      </c>
    </row>
    <row r="1148" spans="15:16" x14ac:dyDescent="0.3">
      <c r="O1148" s="23">
        <v>1147</v>
      </c>
      <c r="P1148" t="s">
        <v>2604</v>
      </c>
    </row>
    <row r="1149" spans="15:16" x14ac:dyDescent="0.3">
      <c r="O1149" s="23">
        <v>1148</v>
      </c>
      <c r="P1149" t="s">
        <v>2606</v>
      </c>
    </row>
    <row r="1150" spans="15:16" x14ac:dyDescent="0.3">
      <c r="O1150" s="23">
        <v>1149</v>
      </c>
      <c r="P1150" t="s">
        <v>2608</v>
      </c>
    </row>
    <row r="1151" spans="15:16" x14ac:dyDescent="0.3">
      <c r="O1151" s="23">
        <v>1150</v>
      </c>
      <c r="P1151" t="s">
        <v>2610</v>
      </c>
    </row>
    <row r="1152" spans="15:16" x14ac:dyDescent="0.3">
      <c r="O1152" s="23">
        <v>1151</v>
      </c>
      <c r="P1152" t="s">
        <v>2612</v>
      </c>
    </row>
    <row r="1153" spans="15:16" x14ac:dyDescent="0.3">
      <c r="O1153" s="23">
        <v>1152</v>
      </c>
      <c r="P1153" t="s">
        <v>2614</v>
      </c>
    </row>
    <row r="1154" spans="15:16" x14ac:dyDescent="0.3">
      <c r="O1154" s="23">
        <v>1153</v>
      </c>
      <c r="P1154" t="s">
        <v>2616</v>
      </c>
    </row>
    <row r="1155" spans="15:16" x14ac:dyDescent="0.3">
      <c r="O1155" s="23">
        <v>1154</v>
      </c>
      <c r="P1155" t="s">
        <v>2618</v>
      </c>
    </row>
    <row r="1156" spans="15:16" x14ac:dyDescent="0.3">
      <c r="O1156" s="23">
        <v>1155</v>
      </c>
      <c r="P1156" t="s">
        <v>2620</v>
      </c>
    </row>
    <row r="1157" spans="15:16" x14ac:dyDescent="0.3">
      <c r="O1157" s="23">
        <v>1156</v>
      </c>
      <c r="P1157" t="s">
        <v>2622</v>
      </c>
    </row>
    <row r="1158" spans="15:16" x14ac:dyDescent="0.3">
      <c r="O1158" s="23">
        <v>1157</v>
      </c>
      <c r="P1158" t="s">
        <v>2624</v>
      </c>
    </row>
    <row r="1159" spans="15:16" x14ac:dyDescent="0.3">
      <c r="O1159" s="23">
        <v>1158</v>
      </c>
      <c r="P1159" t="s">
        <v>2626</v>
      </c>
    </row>
    <row r="1160" spans="15:16" x14ac:dyDescent="0.3">
      <c r="O1160" s="23">
        <v>1159</v>
      </c>
      <c r="P1160" t="s">
        <v>2628</v>
      </c>
    </row>
    <row r="1161" spans="15:16" x14ac:dyDescent="0.3">
      <c r="O1161" s="23">
        <v>1160</v>
      </c>
      <c r="P1161" t="s">
        <v>2630</v>
      </c>
    </row>
    <row r="1162" spans="15:16" x14ac:dyDescent="0.3">
      <c r="O1162" s="23">
        <v>1161</v>
      </c>
      <c r="P1162" t="s">
        <v>2632</v>
      </c>
    </row>
    <row r="1163" spans="15:16" x14ac:dyDescent="0.3">
      <c r="O1163" s="23">
        <v>1162</v>
      </c>
      <c r="P1163" t="s">
        <v>2634</v>
      </c>
    </row>
    <row r="1164" spans="15:16" x14ac:dyDescent="0.3">
      <c r="O1164" s="23">
        <v>1163</v>
      </c>
      <c r="P1164" t="s">
        <v>2636</v>
      </c>
    </row>
    <row r="1165" spans="15:16" x14ac:dyDescent="0.3">
      <c r="O1165" s="23">
        <v>1164</v>
      </c>
      <c r="P1165" t="s">
        <v>2638</v>
      </c>
    </row>
    <row r="1166" spans="15:16" x14ac:dyDescent="0.3">
      <c r="O1166" s="23">
        <v>1165</v>
      </c>
      <c r="P1166" t="s">
        <v>2640</v>
      </c>
    </row>
    <row r="1167" spans="15:16" x14ac:dyDescent="0.3">
      <c r="O1167" s="23">
        <v>1166</v>
      </c>
      <c r="P1167" t="s">
        <v>2642</v>
      </c>
    </row>
    <row r="1168" spans="15:16" x14ac:dyDescent="0.3">
      <c r="O1168" s="23">
        <v>1167</v>
      </c>
      <c r="P1168" t="s">
        <v>2644</v>
      </c>
    </row>
    <row r="1169" spans="15:16" x14ac:dyDescent="0.3">
      <c r="O1169" s="23">
        <v>1168</v>
      </c>
      <c r="P1169" t="s">
        <v>2646</v>
      </c>
    </row>
    <row r="1170" spans="15:16" x14ac:dyDescent="0.3">
      <c r="O1170" s="23">
        <v>1169</v>
      </c>
      <c r="P1170" t="s">
        <v>2648</v>
      </c>
    </row>
    <row r="1171" spans="15:16" x14ac:dyDescent="0.3">
      <c r="O1171" s="23">
        <v>1170</v>
      </c>
      <c r="P1171" t="s">
        <v>2650</v>
      </c>
    </row>
    <row r="1172" spans="15:16" x14ac:dyDescent="0.3">
      <c r="O1172" s="23">
        <v>1171</v>
      </c>
      <c r="P1172" t="s">
        <v>2652</v>
      </c>
    </row>
    <row r="1173" spans="15:16" x14ac:dyDescent="0.3">
      <c r="O1173" s="23">
        <v>1172</v>
      </c>
      <c r="P1173" t="s">
        <v>2654</v>
      </c>
    </row>
    <row r="1174" spans="15:16" x14ac:dyDescent="0.3">
      <c r="O1174" s="23">
        <v>1173</v>
      </c>
      <c r="P1174" t="s">
        <v>2655</v>
      </c>
    </row>
    <row r="1175" spans="15:16" x14ac:dyDescent="0.3">
      <c r="O1175" s="23">
        <v>1174</v>
      </c>
      <c r="P1175" t="s">
        <v>2656</v>
      </c>
    </row>
    <row r="1176" spans="15:16" x14ac:dyDescent="0.3">
      <c r="O1176" s="23">
        <v>1175</v>
      </c>
      <c r="P1176" t="s">
        <v>2658</v>
      </c>
    </row>
    <row r="1177" spans="15:16" x14ac:dyDescent="0.3">
      <c r="O1177" s="23">
        <v>1176</v>
      </c>
      <c r="P1177" s="16" t="s">
        <v>2660</v>
      </c>
    </row>
    <row r="1178" spans="15:16" x14ac:dyDescent="0.3">
      <c r="O1178" s="23">
        <v>1177</v>
      </c>
      <c r="P1178" s="16" t="s">
        <v>2662</v>
      </c>
    </row>
    <row r="1179" spans="15:16" x14ac:dyDescent="0.3">
      <c r="O1179" s="23">
        <v>1178</v>
      </c>
      <c r="P1179" s="16" t="s">
        <v>2663</v>
      </c>
    </row>
    <row r="1180" spans="15:16" x14ac:dyDescent="0.3">
      <c r="O1180" s="23">
        <v>1179</v>
      </c>
      <c r="P1180" s="16" t="s">
        <v>2664</v>
      </c>
    </row>
    <row r="1181" spans="15:16" x14ac:dyDescent="0.3">
      <c r="O1181" s="23">
        <v>1180</v>
      </c>
      <c r="P1181" s="16" t="s">
        <v>2665</v>
      </c>
    </row>
    <row r="1182" spans="15:16" x14ac:dyDescent="0.3">
      <c r="O1182" s="23">
        <v>1181</v>
      </c>
      <c r="P1182" s="16" t="s">
        <v>2667</v>
      </c>
    </row>
    <row r="1183" spans="15:16" x14ac:dyDescent="0.3">
      <c r="O1183" s="23">
        <v>1182</v>
      </c>
      <c r="P1183" s="16" t="s">
        <v>2668</v>
      </c>
    </row>
    <row r="1184" spans="15:16" x14ac:dyDescent="0.3">
      <c r="O1184" s="23">
        <v>1183</v>
      </c>
      <c r="P1184" s="16" t="s">
        <v>2669</v>
      </c>
    </row>
    <row r="1185" spans="15:16" x14ac:dyDescent="0.3">
      <c r="O1185" s="23">
        <v>1184</v>
      </c>
      <c r="P1185" s="16" t="s">
        <v>2670</v>
      </c>
    </row>
    <row r="1186" spans="15:16" x14ac:dyDescent="0.3">
      <c r="O1186" s="23">
        <v>1185</v>
      </c>
      <c r="P1186" s="16" t="s">
        <v>2672</v>
      </c>
    </row>
    <row r="1187" spans="15:16" x14ac:dyDescent="0.3">
      <c r="O1187" s="23">
        <v>1186</v>
      </c>
      <c r="P1187" s="16" t="s">
        <v>2674</v>
      </c>
    </row>
    <row r="1188" spans="15:16" x14ac:dyDescent="0.3">
      <c r="O1188" s="23">
        <v>1187</v>
      </c>
      <c r="P1188" s="16" t="s">
        <v>2678</v>
      </c>
    </row>
    <row r="1189" spans="15:16" x14ac:dyDescent="0.3">
      <c r="O1189" s="23">
        <v>1188</v>
      </c>
      <c r="P1189" s="16" t="s">
        <v>2680</v>
      </c>
    </row>
    <row r="1190" spans="15:16" x14ac:dyDescent="0.3">
      <c r="O1190" s="23">
        <v>1189</v>
      </c>
      <c r="P1190" s="16" t="s">
        <v>2681</v>
      </c>
    </row>
    <row r="1191" spans="15:16" x14ac:dyDescent="0.3">
      <c r="O1191" s="23">
        <v>1190</v>
      </c>
      <c r="P1191" s="16" t="s">
        <v>2683</v>
      </c>
    </row>
    <row r="1192" spans="15:16" x14ac:dyDescent="0.3">
      <c r="O1192" s="23">
        <v>1191</v>
      </c>
      <c r="P1192" s="16" t="s">
        <v>2684</v>
      </c>
    </row>
    <row r="1193" spans="15:16" x14ac:dyDescent="0.3">
      <c r="O1193" s="23">
        <v>1192</v>
      </c>
      <c r="P1193" s="16" t="s">
        <v>2685</v>
      </c>
    </row>
    <row r="1194" spans="15:16" x14ac:dyDescent="0.3">
      <c r="O1194" s="23">
        <v>1193</v>
      </c>
      <c r="P1194" s="16" t="s">
        <v>2686</v>
      </c>
    </row>
    <row r="1195" spans="15:16" x14ac:dyDescent="0.3">
      <c r="O1195" s="23">
        <v>1194</v>
      </c>
      <c r="P1195" s="16" t="s">
        <v>2687</v>
      </c>
    </row>
    <row r="1196" spans="15:16" x14ac:dyDescent="0.3">
      <c r="O1196" s="23">
        <v>1195</v>
      </c>
      <c r="P1196" s="16" t="s">
        <v>2688</v>
      </c>
    </row>
    <row r="1197" spans="15:16" x14ac:dyDescent="0.3">
      <c r="O1197" s="23">
        <v>1196</v>
      </c>
      <c r="P1197" s="16" t="s">
        <v>2689</v>
      </c>
    </row>
    <row r="1198" spans="15:16" x14ac:dyDescent="0.3">
      <c r="O1198" s="23">
        <v>1197</v>
      </c>
      <c r="P1198" s="16" t="s">
        <v>2690</v>
      </c>
    </row>
    <row r="1199" spans="15:16" x14ac:dyDescent="0.3">
      <c r="O1199" s="23">
        <v>1198</v>
      </c>
      <c r="P1199" s="16" t="s">
        <v>2691</v>
      </c>
    </row>
    <row r="1200" spans="15:16" x14ac:dyDescent="0.3">
      <c r="O1200" s="23">
        <v>1199</v>
      </c>
      <c r="P1200" s="16" t="s">
        <v>2692</v>
      </c>
    </row>
    <row r="1201" spans="15:16" x14ac:dyDescent="0.3">
      <c r="O1201" s="23">
        <v>1200</v>
      </c>
      <c r="P1201" s="16" t="s">
        <v>2693</v>
      </c>
    </row>
    <row r="1202" spans="15:16" x14ac:dyDescent="0.3">
      <c r="O1202" s="23">
        <v>1201</v>
      </c>
      <c r="P1202" s="16" t="s">
        <v>2695</v>
      </c>
    </row>
    <row r="1203" spans="15:16" x14ac:dyDescent="0.3">
      <c r="O1203" s="23">
        <v>1202</v>
      </c>
      <c r="P1203" s="16" t="s">
        <v>2697</v>
      </c>
    </row>
    <row r="1204" spans="15:16" x14ac:dyDescent="0.3">
      <c r="O1204" s="23">
        <v>1203</v>
      </c>
      <c r="P1204" s="16" t="s">
        <v>2699</v>
      </c>
    </row>
    <row r="1205" spans="15:16" x14ac:dyDescent="0.3">
      <c r="O1205" s="23">
        <v>1204</v>
      </c>
      <c r="P1205" s="16" t="s">
        <v>2339</v>
      </c>
    </row>
    <row r="1206" spans="15:16" x14ac:dyDescent="0.3">
      <c r="O1206" s="23">
        <v>1205</v>
      </c>
      <c r="P1206" s="16" t="s">
        <v>2702</v>
      </c>
    </row>
    <row r="1207" spans="15:16" x14ac:dyDescent="0.3">
      <c r="O1207" s="23">
        <v>1206</v>
      </c>
      <c r="P1207" s="16" t="s">
        <v>2704</v>
      </c>
    </row>
    <row r="1208" spans="15:16" x14ac:dyDescent="0.3">
      <c r="O1208" s="23">
        <v>1207</v>
      </c>
      <c r="P1208" s="16" t="s">
        <v>2706</v>
      </c>
    </row>
    <row r="1209" spans="15:16" x14ac:dyDescent="0.3">
      <c r="O1209" s="23">
        <v>1208</v>
      </c>
      <c r="P1209" s="16" t="s">
        <v>2708</v>
      </c>
    </row>
    <row r="1210" spans="15:16" x14ac:dyDescent="0.3">
      <c r="O1210" s="23">
        <v>1209</v>
      </c>
      <c r="P1210" s="16" t="s">
        <v>2709</v>
      </c>
    </row>
    <row r="1211" spans="15:16" x14ac:dyDescent="0.3">
      <c r="O1211" s="23">
        <v>1210</v>
      </c>
      <c r="P1211" s="16" t="s">
        <v>2710</v>
      </c>
    </row>
    <row r="1212" spans="15:16" x14ac:dyDescent="0.3">
      <c r="O1212" s="23">
        <v>1211</v>
      </c>
      <c r="P1212" s="16" t="s">
        <v>2711</v>
      </c>
    </row>
    <row r="1213" spans="15:16" x14ac:dyDescent="0.3">
      <c r="O1213" s="23">
        <v>1212</v>
      </c>
      <c r="P1213" s="16" t="s">
        <v>2712</v>
      </c>
    </row>
    <row r="1214" spans="15:16" x14ac:dyDescent="0.3">
      <c r="O1214" s="23">
        <v>1213</v>
      </c>
      <c r="P1214" s="16" t="s">
        <v>2713</v>
      </c>
    </row>
    <row r="1215" spans="15:16" x14ac:dyDescent="0.3">
      <c r="O1215" s="23">
        <v>1214</v>
      </c>
      <c r="P1215" s="16" t="s">
        <v>2714</v>
      </c>
    </row>
    <row r="1216" spans="15:16" x14ac:dyDescent="0.3">
      <c r="O1216" s="23">
        <v>1215</v>
      </c>
      <c r="P1216" s="16" t="s">
        <v>2715</v>
      </c>
    </row>
    <row r="1217" spans="15:16" x14ac:dyDescent="0.3">
      <c r="O1217" s="23">
        <v>1216</v>
      </c>
      <c r="P1217" s="16" t="s">
        <v>2716</v>
      </c>
    </row>
    <row r="1218" spans="15:16" x14ac:dyDescent="0.3">
      <c r="O1218" s="23">
        <v>1217</v>
      </c>
      <c r="P1218" s="16" t="s">
        <v>2717</v>
      </c>
    </row>
    <row r="1219" spans="15:16" x14ac:dyDescent="0.3">
      <c r="O1219" s="23">
        <v>1218</v>
      </c>
      <c r="P1219" s="16" t="s">
        <v>2718</v>
      </c>
    </row>
    <row r="1220" spans="15:16" x14ac:dyDescent="0.3">
      <c r="O1220" s="23">
        <v>1219</v>
      </c>
      <c r="P1220" s="16" t="s">
        <v>2720</v>
      </c>
    </row>
    <row r="1221" spans="15:16" x14ac:dyDescent="0.3">
      <c r="O1221" s="23">
        <v>1220</v>
      </c>
      <c r="P1221" s="16" t="s">
        <v>2721</v>
      </c>
    </row>
    <row r="1222" spans="15:16" x14ac:dyDescent="0.3">
      <c r="O1222" s="23">
        <v>1221</v>
      </c>
      <c r="P1222" s="16" t="s">
        <v>2722</v>
      </c>
    </row>
    <row r="1223" spans="15:16" x14ac:dyDescent="0.3">
      <c r="O1223" s="23">
        <v>1222</v>
      </c>
      <c r="P1223" s="16" t="s">
        <v>2723</v>
      </c>
    </row>
    <row r="1224" spans="15:16" x14ac:dyDescent="0.3">
      <c r="O1224" s="23">
        <v>1223</v>
      </c>
      <c r="P1224" t="s">
        <v>2724</v>
      </c>
    </row>
    <row r="1225" spans="15:16" x14ac:dyDescent="0.3">
      <c r="O1225" s="23">
        <v>1224</v>
      </c>
      <c r="P1225" t="s">
        <v>2728</v>
      </c>
    </row>
    <row r="1226" spans="15:16" x14ac:dyDescent="0.3">
      <c r="O1226" s="23">
        <v>1225</v>
      </c>
      <c r="P1226" t="s">
        <v>2732</v>
      </c>
    </row>
    <row r="1227" spans="15:16" x14ac:dyDescent="0.3">
      <c r="O1227" s="23">
        <v>1226</v>
      </c>
      <c r="P1227" t="s">
        <v>2734</v>
      </c>
    </row>
    <row r="1228" spans="15:16" x14ac:dyDescent="0.3">
      <c r="O1228" s="23">
        <v>1227</v>
      </c>
      <c r="P1228" t="s">
        <v>2736</v>
      </c>
    </row>
    <row r="1229" spans="15:16" x14ac:dyDescent="0.3">
      <c r="O1229" s="23">
        <v>1228</v>
      </c>
      <c r="P1229" t="s">
        <v>2738</v>
      </c>
    </row>
    <row r="1230" spans="15:16" x14ac:dyDescent="0.3">
      <c r="O1230" s="23">
        <v>1229</v>
      </c>
      <c r="P1230" t="s">
        <v>2740</v>
      </c>
    </row>
    <row r="1231" spans="15:16" x14ac:dyDescent="0.3">
      <c r="O1231" s="23">
        <v>1230</v>
      </c>
      <c r="P1231" t="s">
        <v>2742</v>
      </c>
    </row>
    <row r="1232" spans="15:16" x14ac:dyDescent="0.3">
      <c r="O1232" s="23">
        <v>1231</v>
      </c>
      <c r="P1232" t="s">
        <v>2744</v>
      </c>
    </row>
    <row r="1233" spans="15:16" x14ac:dyDescent="0.3">
      <c r="O1233" s="23">
        <v>1232</v>
      </c>
      <c r="P1233" t="s">
        <v>2748</v>
      </c>
    </row>
    <row r="1234" spans="15:16" x14ac:dyDescent="0.3">
      <c r="O1234" s="23">
        <v>1233</v>
      </c>
      <c r="P1234" t="s">
        <v>2750</v>
      </c>
    </row>
    <row r="1235" spans="15:16" x14ac:dyDescent="0.3">
      <c r="O1235" s="23">
        <v>1234</v>
      </c>
      <c r="P1235" t="s">
        <v>2752</v>
      </c>
    </row>
    <row r="1236" spans="15:16" x14ac:dyDescent="0.3">
      <c r="O1236" s="23">
        <v>1235</v>
      </c>
      <c r="P1236" t="s">
        <v>2754</v>
      </c>
    </row>
    <row r="1237" spans="15:16" x14ac:dyDescent="0.3">
      <c r="O1237" s="23">
        <v>1236</v>
      </c>
      <c r="P1237" t="s">
        <v>2756</v>
      </c>
    </row>
    <row r="1238" spans="15:16" x14ac:dyDescent="0.3">
      <c r="O1238" s="23">
        <v>1237</v>
      </c>
      <c r="P1238" t="s">
        <v>2758</v>
      </c>
    </row>
    <row r="1239" spans="15:16" x14ac:dyDescent="0.3">
      <c r="O1239" s="23">
        <v>1238</v>
      </c>
      <c r="P1239" t="s">
        <v>2760</v>
      </c>
    </row>
    <row r="1240" spans="15:16" x14ac:dyDescent="0.3">
      <c r="O1240" s="23">
        <v>1239</v>
      </c>
      <c r="P1240" t="s">
        <v>2761</v>
      </c>
    </row>
    <row r="1241" spans="15:16" x14ac:dyDescent="0.3">
      <c r="O1241" s="23">
        <v>1240</v>
      </c>
      <c r="P1241" t="s">
        <v>2762</v>
      </c>
    </row>
    <row r="1242" spans="15:16" x14ac:dyDescent="0.3">
      <c r="O1242" s="23">
        <v>1241</v>
      </c>
      <c r="P1242" t="s">
        <v>2763</v>
      </c>
    </row>
    <row r="1243" spans="15:16" x14ac:dyDescent="0.3">
      <c r="O1243" s="23">
        <v>1242</v>
      </c>
      <c r="P1243" t="s">
        <v>2764</v>
      </c>
    </row>
    <row r="1244" spans="15:16" x14ac:dyDescent="0.3">
      <c r="O1244" s="23">
        <v>1243</v>
      </c>
      <c r="P1244" t="s">
        <v>2765</v>
      </c>
    </row>
    <row r="1245" spans="15:16" x14ac:dyDescent="0.3">
      <c r="O1245" s="23">
        <v>1244</v>
      </c>
      <c r="P1245" t="s">
        <v>2768</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B364-DC99-4E64-857C-0CCF435A7884}">
  <sheetPr>
    <tabColor rgb="FF00B0F0"/>
  </sheetPr>
  <dimension ref="D1:F1244"/>
  <sheetViews>
    <sheetView showGridLines="0" workbookViewId="0">
      <selection activeCell="B9" sqref="B9"/>
    </sheetView>
  </sheetViews>
  <sheetFormatPr baseColWidth="10" defaultRowHeight="14.4" x14ac:dyDescent="0.3"/>
  <cols>
    <col min="1" max="1" width="41.33203125" customWidth="1"/>
    <col min="2" max="2" width="24.21875" customWidth="1"/>
    <col min="3" max="3" width="4.5546875" customWidth="1"/>
    <col min="4" max="4" width="46.6640625" customWidth="1"/>
    <col min="5" max="5" width="16.21875" bestFit="1" customWidth="1"/>
    <col min="6" max="6" width="19.5546875" customWidth="1"/>
    <col min="7" max="938" width="24.21875" customWidth="1"/>
  </cols>
  <sheetData>
    <row r="1" spans="4:6" x14ac:dyDescent="0.3">
      <c r="D1" s="9" t="s">
        <v>0</v>
      </c>
      <c r="E1" s="9" t="s">
        <v>5</v>
      </c>
      <c r="F1" s="9" t="s">
        <v>8</v>
      </c>
    </row>
    <row r="2" spans="4:6" ht="30.6" x14ac:dyDescent="0.3">
      <c r="D2" s="11" t="s">
        <v>1248</v>
      </c>
      <c r="E2" t="s">
        <v>1229</v>
      </c>
      <c r="F2" t="s">
        <v>2344</v>
      </c>
    </row>
    <row r="3" spans="4:6" ht="30.6" x14ac:dyDescent="0.3">
      <c r="D3" s="11" t="s">
        <v>1246</v>
      </c>
      <c r="E3" t="s">
        <v>1229</v>
      </c>
      <c r="F3" t="s">
        <v>2344</v>
      </c>
    </row>
    <row r="4" spans="4:6" x14ac:dyDescent="0.3">
      <c r="D4" s="11" t="s">
        <v>1244</v>
      </c>
      <c r="E4" t="s">
        <v>1229</v>
      </c>
      <c r="F4" t="s">
        <v>2344</v>
      </c>
    </row>
    <row r="5" spans="4:6" x14ac:dyDescent="0.3">
      <c r="D5" s="11" t="s">
        <v>1242</v>
      </c>
      <c r="E5" t="s">
        <v>1229</v>
      </c>
      <c r="F5" t="s">
        <v>2344</v>
      </c>
    </row>
    <row r="6" spans="4:6" ht="20.399999999999999" x14ac:dyDescent="0.3">
      <c r="D6" s="11" t="s">
        <v>435</v>
      </c>
      <c r="E6" t="s">
        <v>433</v>
      </c>
      <c r="F6" t="s">
        <v>2675</v>
      </c>
    </row>
    <row r="7" spans="4:6" ht="20.399999999999999" x14ac:dyDescent="0.3">
      <c r="D7" s="11" t="s">
        <v>1079</v>
      </c>
      <c r="E7" t="s">
        <v>1013</v>
      </c>
      <c r="F7" t="s">
        <v>1082</v>
      </c>
    </row>
    <row r="8" spans="4:6" ht="20.399999999999999" x14ac:dyDescent="0.3">
      <c r="D8" s="11" t="s">
        <v>1083</v>
      </c>
      <c r="E8" t="s">
        <v>1013</v>
      </c>
      <c r="F8" t="s">
        <v>1082</v>
      </c>
    </row>
    <row r="9" spans="4:6" ht="20.399999999999999" x14ac:dyDescent="0.3">
      <c r="D9" s="11" t="s">
        <v>1086</v>
      </c>
      <c r="E9" t="s">
        <v>1013</v>
      </c>
      <c r="F9" t="s">
        <v>1082</v>
      </c>
    </row>
    <row r="10" spans="4:6" ht="20.399999999999999" x14ac:dyDescent="0.3">
      <c r="D10" s="11" t="s">
        <v>1087</v>
      </c>
      <c r="E10" t="s">
        <v>1013</v>
      </c>
      <c r="F10" t="s">
        <v>1082</v>
      </c>
    </row>
    <row r="11" spans="4:6" ht="20.399999999999999" x14ac:dyDescent="0.3">
      <c r="D11" s="11" t="s">
        <v>1088</v>
      </c>
      <c r="E11" t="s">
        <v>1013</v>
      </c>
      <c r="F11" t="s">
        <v>1082</v>
      </c>
    </row>
    <row r="12" spans="4:6" ht="20.399999999999999" x14ac:dyDescent="0.3">
      <c r="D12" s="11" t="s">
        <v>1089</v>
      </c>
      <c r="E12" t="s">
        <v>1013</v>
      </c>
      <c r="F12" t="s">
        <v>1082</v>
      </c>
    </row>
    <row r="13" spans="4:6" ht="20.399999999999999" x14ac:dyDescent="0.3">
      <c r="D13" s="11" t="s">
        <v>1090</v>
      </c>
      <c r="E13" t="s">
        <v>1013</v>
      </c>
      <c r="F13" t="s">
        <v>1082</v>
      </c>
    </row>
    <row r="14" spans="4:6" ht="20.399999999999999" x14ac:dyDescent="0.3">
      <c r="D14" s="11" t="s">
        <v>1091</v>
      </c>
      <c r="E14" t="s">
        <v>1013</v>
      </c>
      <c r="F14" t="s">
        <v>1082</v>
      </c>
    </row>
    <row r="15" spans="4:6" x14ac:dyDescent="0.3">
      <c r="D15" s="11" t="s">
        <v>63</v>
      </c>
      <c r="E15" t="s">
        <v>2675</v>
      </c>
      <c r="F15" t="s">
        <v>2675</v>
      </c>
    </row>
    <row r="16" spans="4:6" x14ac:dyDescent="0.3">
      <c r="D16" s="11" t="s">
        <v>78</v>
      </c>
      <c r="E16" t="s">
        <v>2675</v>
      </c>
      <c r="F16" t="s">
        <v>2675</v>
      </c>
    </row>
    <row r="17" spans="4:6" x14ac:dyDescent="0.3">
      <c r="D17" s="11" t="s">
        <v>940</v>
      </c>
      <c r="E17" t="s">
        <v>320</v>
      </c>
      <c r="F17" t="s">
        <v>942</v>
      </c>
    </row>
    <row r="18" spans="4:6" x14ac:dyDescent="0.3">
      <c r="D18" s="11" t="s">
        <v>943</v>
      </c>
      <c r="E18" t="s">
        <v>320</v>
      </c>
      <c r="F18" t="s">
        <v>942</v>
      </c>
    </row>
    <row r="19" spans="4:6" x14ac:dyDescent="0.3">
      <c r="D19" s="11" t="s">
        <v>945</v>
      </c>
      <c r="E19" t="s">
        <v>320</v>
      </c>
      <c r="F19" t="s">
        <v>942</v>
      </c>
    </row>
    <row r="20" spans="4:6" x14ac:dyDescent="0.3">
      <c r="D20" s="11" t="s">
        <v>923</v>
      </c>
      <c r="E20" t="s">
        <v>320</v>
      </c>
      <c r="F20" t="s">
        <v>131</v>
      </c>
    </row>
    <row r="21" spans="4:6" ht="20.399999999999999" x14ac:dyDescent="0.3">
      <c r="D21" s="11" t="s">
        <v>928</v>
      </c>
      <c r="E21" t="s">
        <v>320</v>
      </c>
      <c r="F21" t="s">
        <v>131</v>
      </c>
    </row>
    <row r="22" spans="4:6" x14ac:dyDescent="0.3">
      <c r="D22" s="11" t="s">
        <v>921</v>
      </c>
      <c r="E22" t="s">
        <v>320</v>
      </c>
      <c r="F22" t="s">
        <v>131</v>
      </c>
    </row>
    <row r="23" spans="4:6" ht="20.399999999999999" x14ac:dyDescent="0.3">
      <c r="D23" s="11" t="s">
        <v>924</v>
      </c>
      <c r="E23" t="s">
        <v>320</v>
      </c>
      <c r="F23" t="s">
        <v>131</v>
      </c>
    </row>
    <row r="24" spans="4:6" x14ac:dyDescent="0.3">
      <c r="D24" s="11" t="s">
        <v>926</v>
      </c>
      <c r="E24" t="s">
        <v>320</v>
      </c>
      <c r="F24" t="s">
        <v>131</v>
      </c>
    </row>
    <row r="25" spans="4:6" x14ac:dyDescent="0.3">
      <c r="D25" s="11" t="s">
        <v>932</v>
      </c>
      <c r="E25" t="s">
        <v>320</v>
      </c>
      <c r="F25" t="s">
        <v>131</v>
      </c>
    </row>
    <row r="26" spans="4:6" x14ac:dyDescent="0.3">
      <c r="D26" s="11" t="s">
        <v>930</v>
      </c>
      <c r="E26" t="s">
        <v>320</v>
      </c>
      <c r="F26" t="s">
        <v>131</v>
      </c>
    </row>
    <row r="27" spans="4:6" x14ac:dyDescent="0.3">
      <c r="D27" s="11" t="s">
        <v>936</v>
      </c>
      <c r="E27" t="s">
        <v>320</v>
      </c>
      <c r="F27" t="s">
        <v>131</v>
      </c>
    </row>
    <row r="28" spans="4:6" x14ac:dyDescent="0.3">
      <c r="D28" s="11" t="s">
        <v>934</v>
      </c>
      <c r="E28" t="s">
        <v>320</v>
      </c>
      <c r="F28" t="s">
        <v>131</v>
      </c>
    </row>
    <row r="29" spans="4:6" x14ac:dyDescent="0.3">
      <c r="D29" s="11" t="s">
        <v>938</v>
      </c>
      <c r="E29" t="s">
        <v>320</v>
      </c>
      <c r="F29" t="s">
        <v>131</v>
      </c>
    </row>
    <row r="30" spans="4:6" x14ac:dyDescent="0.3">
      <c r="D30" s="11" t="s">
        <v>1250</v>
      </c>
      <c r="E30" t="s">
        <v>2675</v>
      </c>
      <c r="F30" t="s">
        <v>951</v>
      </c>
    </row>
    <row r="31" spans="4:6" x14ac:dyDescent="0.3">
      <c r="D31" s="11" t="s">
        <v>1252</v>
      </c>
      <c r="E31" t="s">
        <v>2675</v>
      </c>
      <c r="F31" t="s">
        <v>951</v>
      </c>
    </row>
    <row r="32" spans="4:6" x14ac:dyDescent="0.3">
      <c r="D32" s="11" t="s">
        <v>1254</v>
      </c>
      <c r="E32" t="s">
        <v>2675</v>
      </c>
      <c r="F32" t="s">
        <v>951</v>
      </c>
    </row>
    <row r="33" spans="4:6" x14ac:dyDescent="0.3">
      <c r="D33" s="11" t="s">
        <v>1256</v>
      </c>
      <c r="E33" t="s">
        <v>2675</v>
      </c>
      <c r="F33" t="s">
        <v>951</v>
      </c>
    </row>
    <row r="34" spans="4:6" x14ac:dyDescent="0.3">
      <c r="D34" s="11" t="s">
        <v>1258</v>
      </c>
      <c r="E34" t="s">
        <v>2675</v>
      </c>
      <c r="F34" t="s">
        <v>951</v>
      </c>
    </row>
    <row r="35" spans="4:6" x14ac:dyDescent="0.3">
      <c r="D35" s="11" t="s">
        <v>1260</v>
      </c>
      <c r="E35" t="s">
        <v>2675</v>
      </c>
      <c r="F35" t="s">
        <v>951</v>
      </c>
    </row>
    <row r="36" spans="4:6" x14ac:dyDescent="0.3">
      <c r="D36" s="11" t="s">
        <v>1262</v>
      </c>
      <c r="E36" t="s">
        <v>2675</v>
      </c>
      <c r="F36" t="s">
        <v>951</v>
      </c>
    </row>
    <row r="37" spans="4:6" x14ac:dyDescent="0.3">
      <c r="D37" s="11" t="s">
        <v>1264</v>
      </c>
      <c r="E37" t="s">
        <v>2675</v>
      </c>
      <c r="F37" t="s">
        <v>951</v>
      </c>
    </row>
    <row r="38" spans="4:6" x14ac:dyDescent="0.3">
      <c r="D38" s="11" t="s">
        <v>1266</v>
      </c>
      <c r="E38" t="s">
        <v>2675</v>
      </c>
      <c r="F38" t="s">
        <v>951</v>
      </c>
    </row>
    <row r="39" spans="4:6" x14ac:dyDescent="0.3">
      <c r="D39" s="11" t="s">
        <v>1268</v>
      </c>
      <c r="E39" t="s">
        <v>2675</v>
      </c>
      <c r="F39" t="s">
        <v>951</v>
      </c>
    </row>
    <row r="40" spans="4:6" x14ac:dyDescent="0.3">
      <c r="D40" s="11" t="s">
        <v>1270</v>
      </c>
      <c r="E40" t="s">
        <v>2675</v>
      </c>
      <c r="F40" t="s">
        <v>951</v>
      </c>
    </row>
    <row r="41" spans="4:6" x14ac:dyDescent="0.3">
      <c r="D41" s="11" t="s">
        <v>1271</v>
      </c>
      <c r="E41" t="s">
        <v>2675</v>
      </c>
      <c r="F41" t="s">
        <v>951</v>
      </c>
    </row>
    <row r="42" spans="4:6" x14ac:dyDescent="0.3">
      <c r="D42" s="11" t="s">
        <v>1272</v>
      </c>
      <c r="E42" t="s">
        <v>2675</v>
      </c>
      <c r="F42" t="s">
        <v>951</v>
      </c>
    </row>
    <row r="43" spans="4:6" x14ac:dyDescent="0.3">
      <c r="D43" s="11" t="s">
        <v>1273</v>
      </c>
      <c r="E43" t="s">
        <v>2675</v>
      </c>
      <c r="F43" t="s">
        <v>951</v>
      </c>
    </row>
    <row r="44" spans="4:6" x14ac:dyDescent="0.3">
      <c r="D44" s="11" t="s">
        <v>1274</v>
      </c>
      <c r="E44" t="s">
        <v>2675</v>
      </c>
      <c r="F44" t="s">
        <v>951</v>
      </c>
    </row>
    <row r="45" spans="4:6" x14ac:dyDescent="0.3">
      <c r="D45" s="11" t="s">
        <v>1275</v>
      </c>
      <c r="E45" t="s">
        <v>2675</v>
      </c>
      <c r="F45" t="s">
        <v>951</v>
      </c>
    </row>
    <row r="46" spans="4:6" x14ac:dyDescent="0.3">
      <c r="D46" s="11" t="s">
        <v>1276</v>
      </c>
      <c r="E46" t="s">
        <v>2675</v>
      </c>
      <c r="F46" t="s">
        <v>951</v>
      </c>
    </row>
    <row r="47" spans="4:6" x14ac:dyDescent="0.3">
      <c r="D47" s="11" t="s">
        <v>1277</v>
      </c>
      <c r="E47" t="s">
        <v>2675</v>
      </c>
      <c r="F47" t="s">
        <v>951</v>
      </c>
    </row>
    <row r="48" spans="4:6" x14ac:dyDescent="0.3">
      <c r="D48" s="11" t="s">
        <v>1278</v>
      </c>
      <c r="E48" t="s">
        <v>2675</v>
      </c>
      <c r="F48" t="s">
        <v>951</v>
      </c>
    </row>
    <row r="49" spans="4:6" x14ac:dyDescent="0.3">
      <c r="D49" s="11" t="s">
        <v>1279</v>
      </c>
      <c r="E49" t="s">
        <v>2675</v>
      </c>
      <c r="F49" t="s">
        <v>951</v>
      </c>
    </row>
    <row r="50" spans="4:6" x14ac:dyDescent="0.3">
      <c r="D50" s="11" t="s">
        <v>1280</v>
      </c>
      <c r="E50" t="s">
        <v>2675</v>
      </c>
      <c r="F50" t="s">
        <v>951</v>
      </c>
    </row>
    <row r="51" spans="4:6" x14ac:dyDescent="0.3">
      <c r="D51" s="11" t="s">
        <v>1281</v>
      </c>
      <c r="E51" t="s">
        <v>2675</v>
      </c>
      <c r="F51" t="s">
        <v>951</v>
      </c>
    </row>
    <row r="52" spans="4:6" x14ac:dyDescent="0.3">
      <c r="D52" s="11" t="s">
        <v>1282</v>
      </c>
      <c r="E52" t="s">
        <v>2675</v>
      </c>
      <c r="F52" t="s">
        <v>951</v>
      </c>
    </row>
    <row r="53" spans="4:6" x14ac:dyDescent="0.3">
      <c r="D53" s="11" t="s">
        <v>1283</v>
      </c>
      <c r="E53" t="s">
        <v>2675</v>
      </c>
      <c r="F53" t="s">
        <v>951</v>
      </c>
    </row>
    <row r="54" spans="4:6" x14ac:dyDescent="0.3">
      <c r="D54" s="11" t="s">
        <v>1284</v>
      </c>
      <c r="E54" t="s">
        <v>2675</v>
      </c>
      <c r="F54" t="s">
        <v>951</v>
      </c>
    </row>
    <row r="55" spans="4:6" x14ac:dyDescent="0.3">
      <c r="D55" s="11" t="s">
        <v>1285</v>
      </c>
      <c r="E55" t="s">
        <v>2675</v>
      </c>
      <c r="F55" t="s">
        <v>951</v>
      </c>
    </row>
    <row r="56" spans="4:6" x14ac:dyDescent="0.3">
      <c r="D56" s="11" t="s">
        <v>1286</v>
      </c>
      <c r="E56" t="s">
        <v>2675</v>
      </c>
      <c r="F56" t="s">
        <v>951</v>
      </c>
    </row>
    <row r="57" spans="4:6" x14ac:dyDescent="0.3">
      <c r="D57" s="11" t="s">
        <v>1287</v>
      </c>
      <c r="E57" t="s">
        <v>2675</v>
      </c>
      <c r="F57" t="s">
        <v>951</v>
      </c>
    </row>
    <row r="58" spans="4:6" x14ac:dyDescent="0.3">
      <c r="D58" s="11" t="s">
        <v>1288</v>
      </c>
      <c r="E58" t="s">
        <v>2675</v>
      </c>
      <c r="F58" t="s">
        <v>951</v>
      </c>
    </row>
    <row r="59" spans="4:6" x14ac:dyDescent="0.3">
      <c r="D59" s="11" t="s">
        <v>1289</v>
      </c>
      <c r="E59" t="s">
        <v>2675</v>
      </c>
      <c r="F59" t="s">
        <v>951</v>
      </c>
    </row>
    <row r="60" spans="4:6" x14ac:dyDescent="0.3">
      <c r="D60" s="11" t="s">
        <v>1290</v>
      </c>
      <c r="E60" t="s">
        <v>2675</v>
      </c>
      <c r="F60" t="s">
        <v>951</v>
      </c>
    </row>
    <row r="61" spans="4:6" x14ac:dyDescent="0.3">
      <c r="D61" s="11" t="s">
        <v>1291</v>
      </c>
      <c r="E61" t="s">
        <v>2675</v>
      </c>
      <c r="F61" t="s">
        <v>951</v>
      </c>
    </row>
    <row r="62" spans="4:6" x14ac:dyDescent="0.3">
      <c r="D62" s="11" t="s">
        <v>1292</v>
      </c>
      <c r="E62" t="s">
        <v>2675</v>
      </c>
      <c r="F62" t="s">
        <v>951</v>
      </c>
    </row>
    <row r="63" spans="4:6" x14ac:dyDescent="0.3">
      <c r="D63" s="11" t="s">
        <v>1293</v>
      </c>
      <c r="E63" t="s">
        <v>2675</v>
      </c>
      <c r="F63" t="s">
        <v>951</v>
      </c>
    </row>
    <row r="64" spans="4:6" x14ac:dyDescent="0.3">
      <c r="D64" s="11" t="s">
        <v>1294</v>
      </c>
      <c r="E64" t="s">
        <v>2675</v>
      </c>
      <c r="F64" t="s">
        <v>951</v>
      </c>
    </row>
    <row r="65" spans="4:6" x14ac:dyDescent="0.3">
      <c r="D65" s="11" t="s">
        <v>1295</v>
      </c>
      <c r="E65" t="s">
        <v>2675</v>
      </c>
      <c r="F65" t="s">
        <v>951</v>
      </c>
    </row>
    <row r="66" spans="4:6" x14ac:dyDescent="0.3">
      <c r="D66" s="11" t="s">
        <v>1296</v>
      </c>
      <c r="E66" t="s">
        <v>2675</v>
      </c>
      <c r="F66" t="s">
        <v>951</v>
      </c>
    </row>
    <row r="67" spans="4:6" x14ac:dyDescent="0.3">
      <c r="D67" s="11" t="s">
        <v>1297</v>
      </c>
      <c r="E67" t="s">
        <v>2675</v>
      </c>
      <c r="F67" t="s">
        <v>951</v>
      </c>
    </row>
    <row r="68" spans="4:6" x14ac:dyDescent="0.3">
      <c r="D68" s="11" t="s">
        <v>1298</v>
      </c>
      <c r="E68" t="s">
        <v>2675</v>
      </c>
      <c r="F68" t="s">
        <v>951</v>
      </c>
    </row>
    <row r="69" spans="4:6" x14ac:dyDescent="0.3">
      <c r="D69" s="11" t="s">
        <v>1299</v>
      </c>
      <c r="E69" t="s">
        <v>2675</v>
      </c>
      <c r="F69" t="s">
        <v>951</v>
      </c>
    </row>
    <row r="70" spans="4:6" x14ac:dyDescent="0.3">
      <c r="D70" s="11" t="s">
        <v>1300</v>
      </c>
      <c r="E70" t="s">
        <v>2675</v>
      </c>
      <c r="F70" t="s">
        <v>951</v>
      </c>
    </row>
    <row r="71" spans="4:6" x14ac:dyDescent="0.3">
      <c r="D71" s="11" t="s">
        <v>1301</v>
      </c>
      <c r="E71" t="s">
        <v>2675</v>
      </c>
      <c r="F71" t="s">
        <v>951</v>
      </c>
    </row>
    <row r="72" spans="4:6" x14ac:dyDescent="0.3">
      <c r="D72" s="11" t="s">
        <v>1302</v>
      </c>
      <c r="E72" t="s">
        <v>2675</v>
      </c>
      <c r="F72" t="s">
        <v>951</v>
      </c>
    </row>
    <row r="73" spans="4:6" x14ac:dyDescent="0.3">
      <c r="D73" s="11" t="s">
        <v>1303</v>
      </c>
      <c r="E73" t="s">
        <v>2675</v>
      </c>
      <c r="F73" t="s">
        <v>951</v>
      </c>
    </row>
    <row r="74" spans="4:6" x14ac:dyDescent="0.3">
      <c r="D74" s="11" t="s">
        <v>132</v>
      </c>
      <c r="E74" t="s">
        <v>37</v>
      </c>
      <c r="F74" t="s">
        <v>812</v>
      </c>
    </row>
    <row r="75" spans="4:6" x14ac:dyDescent="0.3">
      <c r="D75" s="11" t="s">
        <v>133</v>
      </c>
      <c r="E75" t="s">
        <v>37</v>
      </c>
      <c r="F75" t="s">
        <v>812</v>
      </c>
    </row>
    <row r="76" spans="4:6" x14ac:dyDescent="0.3">
      <c r="D76" s="11" t="s">
        <v>824</v>
      </c>
      <c r="E76" t="s">
        <v>819</v>
      </c>
      <c r="F76" t="s">
        <v>2344</v>
      </c>
    </row>
    <row r="77" spans="4:6" x14ac:dyDescent="0.3">
      <c r="D77" s="11" t="s">
        <v>826</v>
      </c>
      <c r="E77" t="s">
        <v>819</v>
      </c>
      <c r="F77" t="s">
        <v>2344</v>
      </c>
    </row>
    <row r="78" spans="4:6" x14ac:dyDescent="0.3">
      <c r="D78" s="11" t="s">
        <v>828</v>
      </c>
      <c r="E78" t="s">
        <v>819</v>
      </c>
      <c r="F78" t="s">
        <v>2344</v>
      </c>
    </row>
    <row r="79" spans="4:6" x14ac:dyDescent="0.3">
      <c r="D79" s="11" t="s">
        <v>830</v>
      </c>
      <c r="E79" t="s">
        <v>819</v>
      </c>
      <c r="F79" t="s">
        <v>2344</v>
      </c>
    </row>
    <row r="80" spans="4:6" x14ac:dyDescent="0.3">
      <c r="D80" s="11" t="s">
        <v>832</v>
      </c>
      <c r="E80" t="s">
        <v>819</v>
      </c>
      <c r="F80" t="s">
        <v>2344</v>
      </c>
    </row>
    <row r="81" spans="4:6" x14ac:dyDescent="0.3">
      <c r="D81" s="11" t="s">
        <v>834</v>
      </c>
      <c r="E81" t="s">
        <v>819</v>
      </c>
      <c r="F81" t="s">
        <v>2344</v>
      </c>
    </row>
    <row r="82" spans="4:6" ht="20.399999999999999" x14ac:dyDescent="0.3">
      <c r="D82" s="11" t="s">
        <v>836</v>
      </c>
      <c r="E82" t="s">
        <v>819</v>
      </c>
      <c r="F82" t="s">
        <v>2344</v>
      </c>
    </row>
    <row r="83" spans="4:6" x14ac:dyDescent="0.3">
      <c r="D83" s="11" t="s">
        <v>838</v>
      </c>
      <c r="E83" t="s">
        <v>819</v>
      </c>
      <c r="F83" t="s">
        <v>2344</v>
      </c>
    </row>
    <row r="84" spans="4:6" x14ac:dyDescent="0.3">
      <c r="D84" s="11" t="s">
        <v>840</v>
      </c>
      <c r="E84" t="s">
        <v>819</v>
      </c>
      <c r="F84" t="s">
        <v>2344</v>
      </c>
    </row>
    <row r="85" spans="4:6" x14ac:dyDescent="0.3">
      <c r="D85" s="11" t="s">
        <v>842</v>
      </c>
      <c r="E85" t="s">
        <v>819</v>
      </c>
      <c r="F85" t="s">
        <v>2344</v>
      </c>
    </row>
    <row r="86" spans="4:6" x14ac:dyDescent="0.3">
      <c r="D86" s="11" t="s">
        <v>822</v>
      </c>
      <c r="E86" t="s">
        <v>819</v>
      </c>
      <c r="F86" t="s">
        <v>2344</v>
      </c>
    </row>
    <row r="87" spans="4:6" ht="20.399999999999999" x14ac:dyDescent="0.3">
      <c r="D87" s="11" t="s">
        <v>817</v>
      </c>
      <c r="E87" t="s">
        <v>819</v>
      </c>
      <c r="F87" t="s">
        <v>2344</v>
      </c>
    </row>
    <row r="88" spans="4:6" ht="20.399999999999999" x14ac:dyDescent="0.3">
      <c r="D88" s="11" t="s">
        <v>820</v>
      </c>
      <c r="E88" t="s">
        <v>819</v>
      </c>
      <c r="F88" t="s">
        <v>2344</v>
      </c>
    </row>
    <row r="89" spans="4:6" x14ac:dyDescent="0.3">
      <c r="D89" s="11" t="s">
        <v>1092</v>
      </c>
      <c r="E89" t="s">
        <v>1013</v>
      </c>
      <c r="F89" t="s">
        <v>1082</v>
      </c>
    </row>
    <row r="90" spans="4:6" x14ac:dyDescent="0.3">
      <c r="D90" s="11" t="s">
        <v>1094</v>
      </c>
      <c r="E90" t="s">
        <v>1013</v>
      </c>
      <c r="F90" t="s">
        <v>1082</v>
      </c>
    </row>
    <row r="91" spans="4:6" x14ac:dyDescent="0.3">
      <c r="D91" s="11" t="s">
        <v>962</v>
      </c>
      <c r="E91" t="s">
        <v>964</v>
      </c>
      <c r="F91" t="s">
        <v>951</v>
      </c>
    </row>
    <row r="92" spans="4:6" x14ac:dyDescent="0.3">
      <c r="D92" s="11" t="s">
        <v>972</v>
      </c>
      <c r="E92" t="s">
        <v>964</v>
      </c>
      <c r="F92" t="s">
        <v>951</v>
      </c>
    </row>
    <row r="93" spans="4:6" x14ac:dyDescent="0.3">
      <c r="D93" s="11" t="s">
        <v>966</v>
      </c>
      <c r="E93" t="s">
        <v>964</v>
      </c>
      <c r="F93" t="s">
        <v>951</v>
      </c>
    </row>
    <row r="94" spans="4:6" x14ac:dyDescent="0.3">
      <c r="D94" s="11" t="s">
        <v>975</v>
      </c>
      <c r="E94" t="s">
        <v>964</v>
      </c>
      <c r="F94" t="s">
        <v>951</v>
      </c>
    </row>
    <row r="95" spans="4:6" x14ac:dyDescent="0.3">
      <c r="D95" s="11" t="s">
        <v>969</v>
      </c>
      <c r="E95" t="s">
        <v>964</v>
      </c>
      <c r="F95" t="s">
        <v>951</v>
      </c>
    </row>
    <row r="96" spans="4:6" x14ac:dyDescent="0.3">
      <c r="D96" s="11" t="s">
        <v>968</v>
      </c>
      <c r="E96" t="s">
        <v>964</v>
      </c>
      <c r="F96" t="s">
        <v>951</v>
      </c>
    </row>
    <row r="97" spans="4:6" x14ac:dyDescent="0.3">
      <c r="D97" s="11" t="s">
        <v>970</v>
      </c>
      <c r="E97" t="s">
        <v>964</v>
      </c>
      <c r="F97" t="s">
        <v>951</v>
      </c>
    </row>
    <row r="98" spans="4:6" x14ac:dyDescent="0.3">
      <c r="D98" s="11" t="s">
        <v>977</v>
      </c>
      <c r="E98" t="s">
        <v>964</v>
      </c>
      <c r="F98" t="s">
        <v>951</v>
      </c>
    </row>
    <row r="99" spans="4:6" x14ac:dyDescent="0.3">
      <c r="D99" s="11" t="s">
        <v>861</v>
      </c>
      <c r="E99" t="s">
        <v>846</v>
      </c>
      <c r="F99" t="s">
        <v>848</v>
      </c>
    </row>
    <row r="100" spans="4:6" x14ac:dyDescent="0.3">
      <c r="D100" s="11" t="s">
        <v>844</v>
      </c>
      <c r="E100" t="s">
        <v>846</v>
      </c>
      <c r="F100" t="s">
        <v>848</v>
      </c>
    </row>
    <row r="101" spans="4:6" x14ac:dyDescent="0.3">
      <c r="D101" s="11" t="s">
        <v>849</v>
      </c>
      <c r="E101" t="s">
        <v>846</v>
      </c>
      <c r="F101" t="s">
        <v>848</v>
      </c>
    </row>
    <row r="102" spans="4:6" x14ac:dyDescent="0.3">
      <c r="D102" s="11" t="s">
        <v>850</v>
      </c>
      <c r="E102" t="s">
        <v>846</v>
      </c>
      <c r="F102" t="s">
        <v>848</v>
      </c>
    </row>
    <row r="103" spans="4:6" x14ac:dyDescent="0.3">
      <c r="D103" s="11" t="s">
        <v>851</v>
      </c>
      <c r="E103" t="s">
        <v>846</v>
      </c>
      <c r="F103" t="s">
        <v>848</v>
      </c>
    </row>
    <row r="104" spans="4:6" x14ac:dyDescent="0.3">
      <c r="D104" s="11" t="s">
        <v>862</v>
      </c>
      <c r="E104" t="s">
        <v>846</v>
      </c>
      <c r="F104" t="s">
        <v>848</v>
      </c>
    </row>
    <row r="105" spans="4:6" x14ac:dyDescent="0.3">
      <c r="D105" s="11" t="s">
        <v>852</v>
      </c>
      <c r="E105" t="s">
        <v>846</v>
      </c>
      <c r="F105" t="s">
        <v>848</v>
      </c>
    </row>
    <row r="106" spans="4:6" x14ac:dyDescent="0.3">
      <c r="D106" s="11" t="s">
        <v>853</v>
      </c>
      <c r="E106" t="s">
        <v>846</v>
      </c>
      <c r="F106" t="s">
        <v>848</v>
      </c>
    </row>
    <row r="107" spans="4:6" x14ac:dyDescent="0.3">
      <c r="D107" s="11" t="s">
        <v>863</v>
      </c>
      <c r="E107" t="s">
        <v>846</v>
      </c>
      <c r="F107" t="s">
        <v>848</v>
      </c>
    </row>
    <row r="108" spans="4:6" x14ac:dyDescent="0.3">
      <c r="D108" s="11" t="s">
        <v>854</v>
      </c>
      <c r="E108" t="s">
        <v>846</v>
      </c>
      <c r="F108" t="s">
        <v>848</v>
      </c>
    </row>
    <row r="109" spans="4:6" x14ac:dyDescent="0.3">
      <c r="D109" s="11" t="s">
        <v>855</v>
      </c>
      <c r="E109" t="s">
        <v>846</v>
      </c>
      <c r="F109" t="s">
        <v>848</v>
      </c>
    </row>
    <row r="110" spans="4:6" x14ac:dyDescent="0.3">
      <c r="D110" s="11" t="s">
        <v>856</v>
      </c>
      <c r="E110" t="s">
        <v>846</v>
      </c>
      <c r="F110" t="s">
        <v>848</v>
      </c>
    </row>
    <row r="111" spans="4:6" x14ac:dyDescent="0.3">
      <c r="D111" s="11" t="s">
        <v>864</v>
      </c>
      <c r="E111" t="s">
        <v>846</v>
      </c>
      <c r="F111" t="s">
        <v>848</v>
      </c>
    </row>
    <row r="112" spans="4:6" x14ac:dyDescent="0.3">
      <c r="D112" s="11" t="s">
        <v>857</v>
      </c>
      <c r="E112" t="s">
        <v>846</v>
      </c>
      <c r="F112" t="s">
        <v>848</v>
      </c>
    </row>
    <row r="113" spans="4:6" x14ac:dyDescent="0.3">
      <c r="D113" s="11" t="s">
        <v>858</v>
      </c>
      <c r="E113" t="s">
        <v>846</v>
      </c>
      <c r="F113" t="s">
        <v>848</v>
      </c>
    </row>
    <row r="114" spans="4:6" x14ac:dyDescent="0.3">
      <c r="D114" s="11" t="s">
        <v>859</v>
      </c>
      <c r="E114" t="s">
        <v>846</v>
      </c>
      <c r="F114" t="s">
        <v>848</v>
      </c>
    </row>
    <row r="115" spans="4:6" x14ac:dyDescent="0.3">
      <c r="D115" s="11" t="s">
        <v>860</v>
      </c>
      <c r="E115" t="s">
        <v>846</v>
      </c>
      <c r="F115" t="s">
        <v>848</v>
      </c>
    </row>
    <row r="116" spans="4:6" ht="20.399999999999999" x14ac:dyDescent="0.3">
      <c r="D116" s="11" t="s">
        <v>901</v>
      </c>
      <c r="E116" t="s">
        <v>846</v>
      </c>
      <c r="F116" t="s">
        <v>848</v>
      </c>
    </row>
    <row r="117" spans="4:6" ht="20.399999999999999" x14ac:dyDescent="0.3">
      <c r="D117" s="11" t="s">
        <v>904</v>
      </c>
      <c r="E117" t="s">
        <v>846</v>
      </c>
      <c r="F117" t="s">
        <v>848</v>
      </c>
    </row>
    <row r="118" spans="4:6" x14ac:dyDescent="0.3">
      <c r="D118" s="11" t="s">
        <v>905</v>
      </c>
      <c r="E118" t="s">
        <v>846</v>
      </c>
      <c r="F118" t="s">
        <v>848</v>
      </c>
    </row>
    <row r="119" spans="4:6" ht="20.399999999999999" x14ac:dyDescent="0.3">
      <c r="D119" s="11" t="s">
        <v>906</v>
      </c>
      <c r="E119" t="s">
        <v>846</v>
      </c>
      <c r="F119" t="s">
        <v>848</v>
      </c>
    </row>
    <row r="120" spans="4:6" ht="20.399999999999999" x14ac:dyDescent="0.3">
      <c r="D120" s="11" t="s">
        <v>907</v>
      </c>
      <c r="E120" t="s">
        <v>846</v>
      </c>
      <c r="F120" t="s">
        <v>848</v>
      </c>
    </row>
    <row r="121" spans="4:6" ht="20.399999999999999" x14ac:dyDescent="0.3">
      <c r="D121" s="11" t="s">
        <v>908</v>
      </c>
      <c r="E121" t="s">
        <v>846</v>
      </c>
      <c r="F121" t="s">
        <v>848</v>
      </c>
    </row>
    <row r="122" spans="4:6" ht="20.399999999999999" x14ac:dyDescent="0.3">
      <c r="D122" s="11" t="s">
        <v>909</v>
      </c>
      <c r="E122" t="s">
        <v>846</v>
      </c>
      <c r="F122" t="s">
        <v>848</v>
      </c>
    </row>
    <row r="123" spans="4:6" ht="20.399999999999999" x14ac:dyDescent="0.3">
      <c r="D123" s="11" t="s">
        <v>910</v>
      </c>
      <c r="E123" t="s">
        <v>846</v>
      </c>
      <c r="F123" t="s">
        <v>848</v>
      </c>
    </row>
    <row r="124" spans="4:6" ht="20.399999999999999" x14ac:dyDescent="0.3">
      <c r="D124" s="11" t="s">
        <v>911</v>
      </c>
      <c r="E124" t="s">
        <v>846</v>
      </c>
      <c r="F124" t="s">
        <v>848</v>
      </c>
    </row>
    <row r="125" spans="4:6" ht="20.399999999999999" x14ac:dyDescent="0.3">
      <c r="D125" s="11" t="s">
        <v>914</v>
      </c>
      <c r="E125" t="s">
        <v>846</v>
      </c>
      <c r="F125" t="s">
        <v>848</v>
      </c>
    </row>
    <row r="126" spans="4:6" ht="20.399999999999999" x14ac:dyDescent="0.3">
      <c r="D126" s="11" t="s">
        <v>915</v>
      </c>
      <c r="E126" t="s">
        <v>846</v>
      </c>
      <c r="F126" t="s">
        <v>848</v>
      </c>
    </row>
    <row r="127" spans="4:6" ht="20.399999999999999" x14ac:dyDescent="0.3">
      <c r="D127" s="11" t="s">
        <v>916</v>
      </c>
      <c r="E127" t="s">
        <v>846</v>
      </c>
      <c r="F127" t="s">
        <v>848</v>
      </c>
    </row>
    <row r="128" spans="4:6" ht="20.399999999999999" x14ac:dyDescent="0.3">
      <c r="D128" s="11" t="s">
        <v>917</v>
      </c>
      <c r="E128" t="s">
        <v>846</v>
      </c>
      <c r="F128" t="s">
        <v>848</v>
      </c>
    </row>
    <row r="129" spans="4:6" ht="20.399999999999999" x14ac:dyDescent="0.3">
      <c r="D129" s="11" t="s">
        <v>918</v>
      </c>
      <c r="E129" t="s">
        <v>846</v>
      </c>
      <c r="F129" t="s">
        <v>848</v>
      </c>
    </row>
    <row r="130" spans="4:6" ht="20.399999999999999" x14ac:dyDescent="0.3">
      <c r="D130" s="11" t="s">
        <v>919</v>
      </c>
      <c r="E130" t="s">
        <v>846</v>
      </c>
      <c r="F130" t="s">
        <v>848</v>
      </c>
    </row>
    <row r="131" spans="4:6" ht="20.399999999999999" x14ac:dyDescent="0.3">
      <c r="D131" s="11" t="s">
        <v>920</v>
      </c>
      <c r="E131" t="s">
        <v>846</v>
      </c>
      <c r="F131" t="s">
        <v>848</v>
      </c>
    </row>
    <row r="132" spans="4:6" x14ac:dyDescent="0.3">
      <c r="D132" s="11" t="s">
        <v>425</v>
      </c>
      <c r="E132" t="s">
        <v>425</v>
      </c>
      <c r="F132" t="s">
        <v>2675</v>
      </c>
    </row>
    <row r="133" spans="4:6" x14ac:dyDescent="0.3">
      <c r="D133" s="11" t="s">
        <v>1240</v>
      </c>
      <c r="E133" t="s">
        <v>1229</v>
      </c>
      <c r="F133" t="s">
        <v>2344</v>
      </c>
    </row>
    <row r="134" spans="4:6" x14ac:dyDescent="0.3">
      <c r="D134" s="11" t="s">
        <v>1238</v>
      </c>
      <c r="E134" t="s">
        <v>1229</v>
      </c>
      <c r="F134" t="s">
        <v>2344</v>
      </c>
    </row>
    <row r="135" spans="4:6" x14ac:dyDescent="0.3">
      <c r="D135" s="11" t="s">
        <v>1234</v>
      </c>
      <c r="E135" t="s">
        <v>1229</v>
      </c>
      <c r="F135" t="s">
        <v>2344</v>
      </c>
    </row>
    <row r="136" spans="4:6" x14ac:dyDescent="0.3">
      <c r="D136" s="11" t="s">
        <v>1232</v>
      </c>
      <c r="E136" t="s">
        <v>1229</v>
      </c>
      <c r="F136" t="s">
        <v>2344</v>
      </c>
    </row>
    <row r="137" spans="4:6" x14ac:dyDescent="0.3">
      <c r="D137" s="11" t="s">
        <v>1236</v>
      </c>
      <c r="E137" t="s">
        <v>1229</v>
      </c>
      <c r="F137" t="s">
        <v>2344</v>
      </c>
    </row>
    <row r="138" spans="4:6" x14ac:dyDescent="0.3">
      <c r="D138" s="11" t="s">
        <v>1227</v>
      </c>
      <c r="E138" t="s">
        <v>1229</v>
      </c>
      <c r="F138" t="s">
        <v>2344</v>
      </c>
    </row>
    <row r="139" spans="4:6" x14ac:dyDescent="0.3">
      <c r="D139" s="11" t="s">
        <v>1230</v>
      </c>
      <c r="E139" t="s">
        <v>1229</v>
      </c>
      <c r="F139" t="s">
        <v>2344</v>
      </c>
    </row>
    <row r="140" spans="4:6" x14ac:dyDescent="0.3">
      <c r="D140" s="11" t="s">
        <v>984</v>
      </c>
      <c r="E140" t="s">
        <v>986</v>
      </c>
      <c r="F140" t="s">
        <v>987</v>
      </c>
    </row>
    <row r="141" spans="4:6" ht="20.399999999999999" x14ac:dyDescent="0.3">
      <c r="D141" s="11" t="s">
        <v>988</v>
      </c>
      <c r="E141" t="s">
        <v>986</v>
      </c>
      <c r="F141" t="s">
        <v>987</v>
      </c>
    </row>
    <row r="142" spans="4:6" x14ac:dyDescent="0.3">
      <c r="D142" s="11" t="s">
        <v>990</v>
      </c>
      <c r="E142" t="s">
        <v>986</v>
      </c>
      <c r="F142" t="s">
        <v>987</v>
      </c>
    </row>
    <row r="143" spans="4:6" ht="20.399999999999999" x14ac:dyDescent="0.3">
      <c r="D143" s="11" t="s">
        <v>992</v>
      </c>
      <c r="E143" t="s">
        <v>986</v>
      </c>
      <c r="F143" t="s">
        <v>987</v>
      </c>
    </row>
    <row r="144" spans="4:6" x14ac:dyDescent="0.3">
      <c r="D144" s="11" t="s">
        <v>994</v>
      </c>
      <c r="E144" t="s">
        <v>986</v>
      </c>
      <c r="F144" t="s">
        <v>987</v>
      </c>
    </row>
    <row r="145" spans="4:6" x14ac:dyDescent="0.3">
      <c r="D145" s="11" t="s">
        <v>996</v>
      </c>
      <c r="E145" t="s">
        <v>986</v>
      </c>
      <c r="F145" t="s">
        <v>987</v>
      </c>
    </row>
    <row r="146" spans="4:6" x14ac:dyDescent="0.3">
      <c r="D146" s="11" t="s">
        <v>998</v>
      </c>
      <c r="E146" t="s">
        <v>986</v>
      </c>
      <c r="F146" t="s">
        <v>987</v>
      </c>
    </row>
    <row r="147" spans="4:6" x14ac:dyDescent="0.3">
      <c r="D147" s="11" t="s">
        <v>1000</v>
      </c>
      <c r="E147" t="s">
        <v>986</v>
      </c>
      <c r="F147" t="s">
        <v>987</v>
      </c>
    </row>
    <row r="148" spans="4:6" x14ac:dyDescent="0.3">
      <c r="D148" s="11" t="s">
        <v>1002</v>
      </c>
      <c r="E148" t="s">
        <v>986</v>
      </c>
      <c r="F148" t="s">
        <v>987</v>
      </c>
    </row>
    <row r="149" spans="4:6" x14ac:dyDescent="0.3">
      <c r="D149" s="11" t="s">
        <v>1004</v>
      </c>
      <c r="E149" t="s">
        <v>986</v>
      </c>
      <c r="F149" t="s">
        <v>987</v>
      </c>
    </row>
    <row r="150" spans="4:6" x14ac:dyDescent="0.3">
      <c r="D150" s="11" t="s">
        <v>1006</v>
      </c>
      <c r="E150" t="s">
        <v>986</v>
      </c>
      <c r="F150" t="s">
        <v>987</v>
      </c>
    </row>
    <row r="151" spans="4:6" x14ac:dyDescent="0.3">
      <c r="D151" s="11" t="s">
        <v>1008</v>
      </c>
      <c r="E151" t="s">
        <v>986</v>
      </c>
      <c r="F151" t="s">
        <v>987</v>
      </c>
    </row>
    <row r="152" spans="4:6" ht="20.399999999999999" x14ac:dyDescent="0.3">
      <c r="D152" s="11" t="s">
        <v>1010</v>
      </c>
      <c r="E152" t="s">
        <v>986</v>
      </c>
      <c r="F152" t="s">
        <v>987</v>
      </c>
    </row>
    <row r="153" spans="4:6" ht="20.399999999999999" x14ac:dyDescent="0.3">
      <c r="D153" s="11" t="s">
        <v>1040</v>
      </c>
      <c r="E153" t="s">
        <v>986</v>
      </c>
      <c r="F153" t="s">
        <v>987</v>
      </c>
    </row>
    <row r="154" spans="4:6" ht="20.399999999999999" x14ac:dyDescent="0.3">
      <c r="D154" s="11" t="s">
        <v>1041</v>
      </c>
      <c r="E154" t="s">
        <v>986</v>
      </c>
      <c r="F154" t="s">
        <v>987</v>
      </c>
    </row>
    <row r="155" spans="4:6" ht="20.399999999999999" x14ac:dyDescent="0.3">
      <c r="D155" s="11" t="s">
        <v>1042</v>
      </c>
      <c r="E155" t="s">
        <v>986</v>
      </c>
      <c r="F155" t="s">
        <v>987</v>
      </c>
    </row>
    <row r="156" spans="4:6" ht="20.399999999999999" x14ac:dyDescent="0.3">
      <c r="D156" s="11" t="s">
        <v>1043</v>
      </c>
      <c r="E156" t="s">
        <v>986</v>
      </c>
      <c r="F156" t="s">
        <v>987</v>
      </c>
    </row>
    <row r="157" spans="4:6" ht="20.399999999999999" x14ac:dyDescent="0.3">
      <c r="D157" s="11" t="s">
        <v>1044</v>
      </c>
      <c r="E157" t="s">
        <v>986</v>
      </c>
      <c r="F157" t="s">
        <v>987</v>
      </c>
    </row>
    <row r="158" spans="4:6" x14ac:dyDescent="0.3">
      <c r="D158" s="11" t="s">
        <v>1045</v>
      </c>
      <c r="E158" t="s">
        <v>986</v>
      </c>
      <c r="F158" t="s">
        <v>987</v>
      </c>
    </row>
    <row r="159" spans="4:6" ht="20.399999999999999" x14ac:dyDescent="0.3">
      <c r="D159" s="11" t="s">
        <v>1046</v>
      </c>
      <c r="E159" t="s">
        <v>986</v>
      </c>
      <c r="F159" t="s">
        <v>987</v>
      </c>
    </row>
    <row r="160" spans="4:6" ht="20.399999999999999" x14ac:dyDescent="0.3">
      <c r="D160" s="11" t="s">
        <v>1047</v>
      </c>
      <c r="E160" t="s">
        <v>986</v>
      </c>
      <c r="F160" t="s">
        <v>987</v>
      </c>
    </row>
    <row r="161" spans="4:6" ht="20.399999999999999" x14ac:dyDescent="0.3">
      <c r="D161" s="11" t="s">
        <v>1048</v>
      </c>
      <c r="E161" t="s">
        <v>986</v>
      </c>
      <c r="F161" t="s">
        <v>987</v>
      </c>
    </row>
    <row r="162" spans="4:6" ht="20.399999999999999" x14ac:dyDescent="0.3">
      <c r="D162" s="11" t="s">
        <v>1049</v>
      </c>
      <c r="E162" t="s">
        <v>986</v>
      </c>
      <c r="F162" t="s">
        <v>987</v>
      </c>
    </row>
    <row r="163" spans="4:6" x14ac:dyDescent="0.3">
      <c r="D163" s="11" t="s">
        <v>1050</v>
      </c>
      <c r="E163" t="s">
        <v>986</v>
      </c>
      <c r="F163" t="s">
        <v>987</v>
      </c>
    </row>
    <row r="164" spans="4:6" ht="20.399999999999999" x14ac:dyDescent="0.3">
      <c r="D164" s="11" t="s">
        <v>1051</v>
      </c>
      <c r="E164" t="s">
        <v>986</v>
      </c>
      <c r="F164" t="s">
        <v>987</v>
      </c>
    </row>
    <row r="165" spans="4:6" ht="20.399999999999999" x14ac:dyDescent="0.3">
      <c r="D165" s="11" t="s">
        <v>1052</v>
      </c>
      <c r="E165" t="s">
        <v>986</v>
      </c>
      <c r="F165" t="s">
        <v>987</v>
      </c>
    </row>
    <row r="166" spans="4:6" x14ac:dyDescent="0.3">
      <c r="D166" s="11" t="s">
        <v>879</v>
      </c>
      <c r="E166" t="s">
        <v>866</v>
      </c>
      <c r="F166" t="s">
        <v>848</v>
      </c>
    </row>
    <row r="167" spans="4:6" x14ac:dyDescent="0.3">
      <c r="D167" s="11" t="s">
        <v>865</v>
      </c>
      <c r="E167" t="s">
        <v>866</v>
      </c>
      <c r="F167" t="s">
        <v>848</v>
      </c>
    </row>
    <row r="168" spans="4:6" x14ac:dyDescent="0.3">
      <c r="D168" s="11" t="s">
        <v>867</v>
      </c>
      <c r="E168" t="s">
        <v>866</v>
      </c>
      <c r="F168" t="s">
        <v>848</v>
      </c>
    </row>
    <row r="169" spans="4:6" x14ac:dyDescent="0.3">
      <c r="D169" s="11" t="s">
        <v>868</v>
      </c>
      <c r="E169" t="s">
        <v>866</v>
      </c>
      <c r="F169" t="s">
        <v>848</v>
      </c>
    </row>
    <row r="170" spans="4:6" x14ac:dyDescent="0.3">
      <c r="D170" s="11" t="s">
        <v>869</v>
      </c>
      <c r="E170" t="s">
        <v>866</v>
      </c>
      <c r="F170" t="s">
        <v>848</v>
      </c>
    </row>
    <row r="171" spans="4:6" x14ac:dyDescent="0.3">
      <c r="D171" s="11" t="s">
        <v>880</v>
      </c>
      <c r="E171" t="s">
        <v>866</v>
      </c>
      <c r="F171" t="s">
        <v>848</v>
      </c>
    </row>
    <row r="172" spans="4:6" x14ac:dyDescent="0.3">
      <c r="D172" s="11" t="s">
        <v>870</v>
      </c>
      <c r="E172" t="s">
        <v>866</v>
      </c>
      <c r="F172" t="s">
        <v>848</v>
      </c>
    </row>
    <row r="173" spans="4:6" x14ac:dyDescent="0.3">
      <c r="D173" s="11" t="s">
        <v>871</v>
      </c>
      <c r="E173" t="s">
        <v>866</v>
      </c>
      <c r="F173" t="s">
        <v>848</v>
      </c>
    </row>
    <row r="174" spans="4:6" x14ac:dyDescent="0.3">
      <c r="D174" s="11" t="s">
        <v>881</v>
      </c>
      <c r="E174" t="s">
        <v>866</v>
      </c>
      <c r="F174" t="s">
        <v>848</v>
      </c>
    </row>
    <row r="175" spans="4:6" x14ac:dyDescent="0.3">
      <c r="D175" s="11" t="s">
        <v>872</v>
      </c>
      <c r="E175" t="s">
        <v>866</v>
      </c>
      <c r="F175" t="s">
        <v>848</v>
      </c>
    </row>
    <row r="176" spans="4:6" x14ac:dyDescent="0.3">
      <c r="D176" s="11" t="s">
        <v>873</v>
      </c>
      <c r="E176" t="s">
        <v>866</v>
      </c>
      <c r="F176" t="s">
        <v>848</v>
      </c>
    </row>
    <row r="177" spans="4:6" x14ac:dyDescent="0.3">
      <c r="D177" s="11" t="s">
        <v>874</v>
      </c>
      <c r="E177" t="s">
        <v>866</v>
      </c>
      <c r="F177" t="s">
        <v>848</v>
      </c>
    </row>
    <row r="178" spans="4:6" x14ac:dyDescent="0.3">
      <c r="D178" s="11" t="s">
        <v>882</v>
      </c>
      <c r="E178" t="s">
        <v>866</v>
      </c>
      <c r="F178" t="s">
        <v>848</v>
      </c>
    </row>
    <row r="179" spans="4:6" x14ac:dyDescent="0.3">
      <c r="D179" s="11" t="s">
        <v>875</v>
      </c>
      <c r="E179" t="s">
        <v>866</v>
      </c>
      <c r="F179" t="s">
        <v>848</v>
      </c>
    </row>
    <row r="180" spans="4:6" x14ac:dyDescent="0.3">
      <c r="D180" s="11" t="s">
        <v>876</v>
      </c>
      <c r="E180" t="s">
        <v>866</v>
      </c>
      <c r="F180" t="s">
        <v>848</v>
      </c>
    </row>
    <row r="181" spans="4:6" x14ac:dyDescent="0.3">
      <c r="D181" s="11" t="s">
        <v>877</v>
      </c>
      <c r="E181" t="s">
        <v>866</v>
      </c>
      <c r="F181" t="s">
        <v>848</v>
      </c>
    </row>
    <row r="182" spans="4:6" x14ac:dyDescent="0.3">
      <c r="D182" s="11" t="s">
        <v>878</v>
      </c>
      <c r="E182" t="s">
        <v>866</v>
      </c>
      <c r="F182" t="s">
        <v>848</v>
      </c>
    </row>
    <row r="183" spans="4:6" x14ac:dyDescent="0.3">
      <c r="D183" s="11" t="s">
        <v>283</v>
      </c>
      <c r="E183" t="s">
        <v>173</v>
      </c>
      <c r="F183" t="s">
        <v>2675</v>
      </c>
    </row>
    <row r="184" spans="4:6" x14ac:dyDescent="0.3">
      <c r="D184" s="11" t="s">
        <v>275</v>
      </c>
      <c r="E184" t="s">
        <v>173</v>
      </c>
      <c r="F184" t="s">
        <v>2675</v>
      </c>
    </row>
    <row r="185" spans="4:6" x14ac:dyDescent="0.3">
      <c r="D185" s="11" t="s">
        <v>288</v>
      </c>
      <c r="E185" t="s">
        <v>173</v>
      </c>
      <c r="F185" t="s">
        <v>2675</v>
      </c>
    </row>
    <row r="186" spans="4:6" x14ac:dyDescent="0.3">
      <c r="D186" s="11" t="s">
        <v>276</v>
      </c>
      <c r="E186" t="s">
        <v>173</v>
      </c>
      <c r="F186" t="s">
        <v>2675</v>
      </c>
    </row>
    <row r="187" spans="4:6" x14ac:dyDescent="0.3">
      <c r="D187" s="11" t="s">
        <v>284</v>
      </c>
      <c r="E187" t="s">
        <v>173</v>
      </c>
      <c r="F187" t="s">
        <v>2675</v>
      </c>
    </row>
    <row r="188" spans="4:6" x14ac:dyDescent="0.3">
      <c r="D188" s="11" t="s">
        <v>274</v>
      </c>
      <c r="E188" t="s">
        <v>173</v>
      </c>
      <c r="F188" t="s">
        <v>2675</v>
      </c>
    </row>
    <row r="189" spans="4:6" x14ac:dyDescent="0.3">
      <c r="D189" s="11" t="s">
        <v>427</v>
      </c>
      <c r="E189" t="s">
        <v>173</v>
      </c>
      <c r="F189" t="s">
        <v>2675</v>
      </c>
    </row>
    <row r="190" spans="4:6" x14ac:dyDescent="0.3">
      <c r="D190" s="11" t="s">
        <v>1096</v>
      </c>
      <c r="E190" t="s">
        <v>1098</v>
      </c>
      <c r="F190" t="s">
        <v>1100</v>
      </c>
    </row>
    <row r="191" spans="4:6" ht="20.399999999999999" x14ac:dyDescent="0.3">
      <c r="D191" s="11" t="s">
        <v>1115</v>
      </c>
      <c r="E191" t="s">
        <v>1098</v>
      </c>
      <c r="F191" t="s">
        <v>1100</v>
      </c>
    </row>
    <row r="192" spans="4:6" ht="20.399999999999999" x14ac:dyDescent="0.3">
      <c r="D192" s="11" t="s">
        <v>1116</v>
      </c>
      <c r="E192" t="s">
        <v>1098</v>
      </c>
      <c r="F192" t="s">
        <v>1100</v>
      </c>
    </row>
    <row r="193" spans="4:6" ht="20.399999999999999" x14ac:dyDescent="0.3">
      <c r="D193" s="11" t="s">
        <v>1117</v>
      </c>
      <c r="E193" t="s">
        <v>1098</v>
      </c>
      <c r="F193" t="s">
        <v>1100</v>
      </c>
    </row>
    <row r="194" spans="4:6" ht="20.399999999999999" x14ac:dyDescent="0.3">
      <c r="D194" s="11" t="s">
        <v>1118</v>
      </c>
      <c r="E194" t="s">
        <v>1098</v>
      </c>
      <c r="F194" t="s">
        <v>1100</v>
      </c>
    </row>
    <row r="195" spans="4:6" ht="20.399999999999999" x14ac:dyDescent="0.3">
      <c r="D195" s="11" t="s">
        <v>1119</v>
      </c>
      <c r="E195" t="s">
        <v>1098</v>
      </c>
      <c r="F195" t="s">
        <v>1100</v>
      </c>
    </row>
    <row r="196" spans="4:6" ht="20.399999999999999" x14ac:dyDescent="0.3">
      <c r="D196" s="11" t="s">
        <v>1120</v>
      </c>
      <c r="E196" t="s">
        <v>1098</v>
      </c>
      <c r="F196" t="s">
        <v>1100</v>
      </c>
    </row>
    <row r="197" spans="4:6" ht="20.399999999999999" x14ac:dyDescent="0.3">
      <c r="D197" s="11" t="s">
        <v>1121</v>
      </c>
      <c r="E197" t="s">
        <v>1098</v>
      </c>
      <c r="F197" t="s">
        <v>1100</v>
      </c>
    </row>
    <row r="198" spans="4:6" ht="20.399999999999999" x14ac:dyDescent="0.3">
      <c r="D198" s="11" t="s">
        <v>1122</v>
      </c>
      <c r="E198" t="s">
        <v>1098</v>
      </c>
      <c r="F198" t="s">
        <v>1100</v>
      </c>
    </row>
    <row r="199" spans="4:6" ht="20.399999999999999" x14ac:dyDescent="0.3">
      <c r="D199" s="11" t="s">
        <v>1123</v>
      </c>
      <c r="E199" t="s">
        <v>1098</v>
      </c>
      <c r="F199" t="s">
        <v>1100</v>
      </c>
    </row>
    <row r="200" spans="4:6" ht="20.399999999999999" x14ac:dyDescent="0.3">
      <c r="D200" s="11" t="s">
        <v>1124</v>
      </c>
      <c r="E200" t="s">
        <v>1098</v>
      </c>
      <c r="F200" t="s">
        <v>1100</v>
      </c>
    </row>
    <row r="201" spans="4:6" ht="20.399999999999999" x14ac:dyDescent="0.3">
      <c r="D201" s="11" t="s">
        <v>1125</v>
      </c>
      <c r="E201" t="s">
        <v>1098</v>
      </c>
      <c r="F201" t="s">
        <v>1100</v>
      </c>
    </row>
    <row r="202" spans="4:6" ht="20.399999999999999" x14ac:dyDescent="0.3">
      <c r="D202" s="11" t="s">
        <v>1126</v>
      </c>
      <c r="E202" t="s">
        <v>1098</v>
      </c>
      <c r="F202" t="s">
        <v>1100</v>
      </c>
    </row>
    <row r="203" spans="4:6" ht="20.399999999999999" x14ac:dyDescent="0.3">
      <c r="D203" s="11" t="s">
        <v>1127</v>
      </c>
      <c r="E203" t="s">
        <v>1098</v>
      </c>
      <c r="F203" t="s">
        <v>1100</v>
      </c>
    </row>
    <row r="204" spans="4:6" ht="20.399999999999999" x14ac:dyDescent="0.3">
      <c r="D204" s="11" t="s">
        <v>1128</v>
      </c>
      <c r="E204" t="s">
        <v>1098</v>
      </c>
      <c r="F204" t="s">
        <v>1100</v>
      </c>
    </row>
    <row r="205" spans="4:6" ht="20.399999999999999" x14ac:dyDescent="0.3">
      <c r="D205" s="11" t="s">
        <v>1129</v>
      </c>
      <c r="E205" t="s">
        <v>1098</v>
      </c>
      <c r="F205" t="s">
        <v>1100</v>
      </c>
    </row>
    <row r="206" spans="4:6" ht="20.399999999999999" x14ac:dyDescent="0.3">
      <c r="D206" s="11" t="s">
        <v>1130</v>
      </c>
      <c r="E206" t="s">
        <v>1098</v>
      </c>
      <c r="F206" t="s">
        <v>1100</v>
      </c>
    </row>
    <row r="207" spans="4:6" ht="20.399999999999999" x14ac:dyDescent="0.3">
      <c r="D207" s="11" t="s">
        <v>1131</v>
      </c>
      <c r="E207" t="s">
        <v>1098</v>
      </c>
      <c r="F207" t="s">
        <v>1100</v>
      </c>
    </row>
    <row r="208" spans="4:6" ht="20.399999999999999" x14ac:dyDescent="0.3">
      <c r="D208" s="11" t="s">
        <v>1132</v>
      </c>
      <c r="E208" t="s">
        <v>1098</v>
      </c>
      <c r="F208" t="s">
        <v>1100</v>
      </c>
    </row>
    <row r="209" spans="4:6" ht="20.399999999999999" x14ac:dyDescent="0.3">
      <c r="D209" s="11" t="s">
        <v>1133</v>
      </c>
      <c r="E209" t="s">
        <v>1098</v>
      </c>
      <c r="F209" t="s">
        <v>1100</v>
      </c>
    </row>
    <row r="210" spans="4:6" ht="20.399999999999999" x14ac:dyDescent="0.3">
      <c r="D210" s="11" t="s">
        <v>1134</v>
      </c>
      <c r="E210" t="s">
        <v>1098</v>
      </c>
      <c r="F210" t="s">
        <v>1100</v>
      </c>
    </row>
    <row r="211" spans="4:6" ht="20.399999999999999" x14ac:dyDescent="0.3">
      <c r="D211" s="11" t="s">
        <v>1135</v>
      </c>
      <c r="E211" t="s">
        <v>1098</v>
      </c>
      <c r="F211" t="s">
        <v>1100</v>
      </c>
    </row>
    <row r="212" spans="4:6" ht="20.399999999999999" x14ac:dyDescent="0.3">
      <c r="D212" s="11" t="s">
        <v>1136</v>
      </c>
      <c r="E212" t="s">
        <v>1098</v>
      </c>
      <c r="F212" t="s">
        <v>1100</v>
      </c>
    </row>
    <row r="213" spans="4:6" ht="20.399999999999999" x14ac:dyDescent="0.3">
      <c r="D213" s="11" t="s">
        <v>1137</v>
      </c>
      <c r="E213" t="s">
        <v>1098</v>
      </c>
      <c r="F213" t="s">
        <v>1100</v>
      </c>
    </row>
    <row r="214" spans="4:6" ht="20.399999999999999" x14ac:dyDescent="0.3">
      <c r="D214" s="11" t="s">
        <v>1138</v>
      </c>
      <c r="E214" t="s">
        <v>1098</v>
      </c>
      <c r="F214" t="s">
        <v>1100</v>
      </c>
    </row>
    <row r="215" spans="4:6" ht="20.399999999999999" x14ac:dyDescent="0.3">
      <c r="D215" s="11" t="s">
        <v>1139</v>
      </c>
      <c r="E215" t="s">
        <v>1098</v>
      </c>
      <c r="F215" t="s">
        <v>1100</v>
      </c>
    </row>
    <row r="216" spans="4:6" ht="20.399999999999999" x14ac:dyDescent="0.3">
      <c r="D216" s="11" t="s">
        <v>1140</v>
      </c>
      <c r="E216" t="s">
        <v>1098</v>
      </c>
      <c r="F216" t="s">
        <v>1100</v>
      </c>
    </row>
    <row r="217" spans="4:6" ht="20.399999999999999" x14ac:dyDescent="0.3">
      <c r="D217" s="11" t="s">
        <v>1141</v>
      </c>
      <c r="E217" t="s">
        <v>1098</v>
      </c>
      <c r="F217" t="s">
        <v>1100</v>
      </c>
    </row>
    <row r="218" spans="4:6" ht="20.399999999999999" x14ac:dyDescent="0.3">
      <c r="D218" s="11" t="s">
        <v>1142</v>
      </c>
      <c r="E218" t="s">
        <v>1098</v>
      </c>
      <c r="F218" t="s">
        <v>1100</v>
      </c>
    </row>
    <row r="219" spans="4:6" ht="20.399999999999999" x14ac:dyDescent="0.3">
      <c r="D219" s="11" t="s">
        <v>1143</v>
      </c>
      <c r="E219" t="s">
        <v>1098</v>
      </c>
      <c r="F219" t="s">
        <v>1100</v>
      </c>
    </row>
    <row r="220" spans="4:6" ht="20.399999999999999" x14ac:dyDescent="0.3">
      <c r="D220" s="11" t="s">
        <v>1144</v>
      </c>
      <c r="E220" t="s">
        <v>1098</v>
      </c>
      <c r="F220" t="s">
        <v>1100</v>
      </c>
    </row>
    <row r="221" spans="4:6" ht="20.399999999999999" x14ac:dyDescent="0.3">
      <c r="D221" s="11" t="s">
        <v>1145</v>
      </c>
      <c r="E221" t="s">
        <v>1098</v>
      </c>
      <c r="F221" t="s">
        <v>1100</v>
      </c>
    </row>
    <row r="222" spans="4:6" ht="20.399999999999999" x14ac:dyDescent="0.3">
      <c r="D222" s="11" t="s">
        <v>1146</v>
      </c>
      <c r="E222" t="s">
        <v>1098</v>
      </c>
      <c r="F222" t="s">
        <v>1100</v>
      </c>
    </row>
    <row r="223" spans="4:6" ht="20.399999999999999" x14ac:dyDescent="0.3">
      <c r="D223" s="11" t="s">
        <v>1147</v>
      </c>
      <c r="E223" t="s">
        <v>1098</v>
      </c>
      <c r="F223" t="s">
        <v>1100</v>
      </c>
    </row>
    <row r="224" spans="4:6" ht="20.399999999999999" x14ac:dyDescent="0.3">
      <c r="D224" s="11" t="s">
        <v>1148</v>
      </c>
      <c r="E224" t="s">
        <v>1098</v>
      </c>
      <c r="F224" t="s">
        <v>1100</v>
      </c>
    </row>
    <row r="225" spans="4:6" ht="20.399999999999999" x14ac:dyDescent="0.3">
      <c r="D225" s="11" t="s">
        <v>1149</v>
      </c>
      <c r="E225" t="s">
        <v>1098</v>
      </c>
      <c r="F225" t="s">
        <v>1100</v>
      </c>
    </row>
    <row r="226" spans="4:6" ht="20.399999999999999" x14ac:dyDescent="0.3">
      <c r="D226" s="11" t="s">
        <v>1150</v>
      </c>
      <c r="E226" t="s">
        <v>1098</v>
      </c>
      <c r="F226" t="s">
        <v>1100</v>
      </c>
    </row>
    <row r="227" spans="4:6" ht="20.399999999999999" x14ac:dyDescent="0.3">
      <c r="D227" s="11" t="s">
        <v>1151</v>
      </c>
      <c r="E227" t="s">
        <v>1098</v>
      </c>
      <c r="F227" t="s">
        <v>1100</v>
      </c>
    </row>
    <row r="228" spans="4:6" ht="20.399999999999999" x14ac:dyDescent="0.3">
      <c r="D228" s="11" t="s">
        <v>1152</v>
      </c>
      <c r="E228" t="s">
        <v>1098</v>
      </c>
      <c r="F228" t="s">
        <v>1100</v>
      </c>
    </row>
    <row r="229" spans="4:6" ht="20.399999999999999" x14ac:dyDescent="0.3">
      <c r="D229" s="11" t="s">
        <v>1153</v>
      </c>
      <c r="E229" t="s">
        <v>1098</v>
      </c>
      <c r="F229" t="s">
        <v>1100</v>
      </c>
    </row>
    <row r="230" spans="4:6" ht="20.399999999999999" x14ac:dyDescent="0.3">
      <c r="D230" s="11" t="s">
        <v>1154</v>
      </c>
      <c r="E230" t="s">
        <v>1098</v>
      </c>
      <c r="F230" t="s">
        <v>1100</v>
      </c>
    </row>
    <row r="231" spans="4:6" ht="20.399999999999999" x14ac:dyDescent="0.3">
      <c r="D231" s="11" t="s">
        <v>1183</v>
      </c>
      <c r="E231" t="s">
        <v>1098</v>
      </c>
      <c r="F231" t="s">
        <v>1100</v>
      </c>
    </row>
    <row r="232" spans="4:6" ht="20.399999999999999" x14ac:dyDescent="0.3">
      <c r="D232" s="11" t="s">
        <v>1184</v>
      </c>
      <c r="E232" t="s">
        <v>1098</v>
      </c>
      <c r="F232" t="s">
        <v>1100</v>
      </c>
    </row>
    <row r="233" spans="4:6" ht="20.399999999999999" x14ac:dyDescent="0.3">
      <c r="D233" s="11" t="s">
        <v>1185</v>
      </c>
      <c r="E233" t="s">
        <v>1098</v>
      </c>
      <c r="F233" t="s">
        <v>1100</v>
      </c>
    </row>
    <row r="234" spans="4:6" ht="20.399999999999999" x14ac:dyDescent="0.3">
      <c r="D234" s="11" t="s">
        <v>1186</v>
      </c>
      <c r="E234" t="s">
        <v>1098</v>
      </c>
      <c r="F234" t="s">
        <v>1100</v>
      </c>
    </row>
    <row r="235" spans="4:6" ht="20.399999999999999" x14ac:dyDescent="0.3">
      <c r="D235" s="11" t="s">
        <v>1187</v>
      </c>
      <c r="E235" t="s">
        <v>1098</v>
      </c>
      <c r="F235" t="s">
        <v>1100</v>
      </c>
    </row>
    <row r="236" spans="4:6" ht="20.399999999999999" x14ac:dyDescent="0.3">
      <c r="D236" s="11" t="s">
        <v>1155</v>
      </c>
      <c r="E236" t="s">
        <v>1098</v>
      </c>
      <c r="F236" t="s">
        <v>1100</v>
      </c>
    </row>
    <row r="237" spans="4:6" ht="20.399999999999999" x14ac:dyDescent="0.3">
      <c r="D237" s="11" t="s">
        <v>1156</v>
      </c>
      <c r="E237" t="s">
        <v>1098</v>
      </c>
      <c r="F237" t="s">
        <v>1100</v>
      </c>
    </row>
    <row r="238" spans="4:6" ht="20.399999999999999" x14ac:dyDescent="0.3">
      <c r="D238" s="11" t="s">
        <v>1157</v>
      </c>
      <c r="E238" t="s">
        <v>1098</v>
      </c>
      <c r="F238" t="s">
        <v>1100</v>
      </c>
    </row>
    <row r="239" spans="4:6" ht="20.399999999999999" x14ac:dyDescent="0.3">
      <c r="D239" s="11" t="s">
        <v>1158</v>
      </c>
      <c r="E239" t="s">
        <v>1098</v>
      </c>
      <c r="F239" t="s">
        <v>1100</v>
      </c>
    </row>
    <row r="240" spans="4:6" ht="20.399999999999999" x14ac:dyDescent="0.3">
      <c r="D240" s="11" t="s">
        <v>1159</v>
      </c>
      <c r="E240" t="s">
        <v>1098</v>
      </c>
      <c r="F240" t="s">
        <v>1100</v>
      </c>
    </row>
    <row r="241" spans="4:6" ht="20.399999999999999" x14ac:dyDescent="0.3">
      <c r="D241" s="11" t="s">
        <v>1160</v>
      </c>
      <c r="E241" t="s">
        <v>1098</v>
      </c>
      <c r="F241" t="s">
        <v>1100</v>
      </c>
    </row>
    <row r="242" spans="4:6" ht="20.399999999999999" x14ac:dyDescent="0.3">
      <c r="D242" s="11" t="s">
        <v>1161</v>
      </c>
      <c r="E242" t="s">
        <v>1098</v>
      </c>
      <c r="F242" t="s">
        <v>1100</v>
      </c>
    </row>
    <row r="243" spans="4:6" ht="20.399999999999999" x14ac:dyDescent="0.3">
      <c r="D243" s="11" t="s">
        <v>1162</v>
      </c>
      <c r="E243" t="s">
        <v>1098</v>
      </c>
      <c r="F243" t="s">
        <v>1100</v>
      </c>
    </row>
    <row r="244" spans="4:6" ht="20.399999999999999" x14ac:dyDescent="0.3">
      <c r="D244" s="11" t="s">
        <v>1163</v>
      </c>
      <c r="E244" t="s">
        <v>1098</v>
      </c>
      <c r="F244" t="s">
        <v>1100</v>
      </c>
    </row>
    <row r="245" spans="4:6" ht="20.399999999999999" x14ac:dyDescent="0.3">
      <c r="D245" s="11" t="s">
        <v>1164</v>
      </c>
      <c r="E245" t="s">
        <v>1098</v>
      </c>
      <c r="F245" t="s">
        <v>1100</v>
      </c>
    </row>
    <row r="246" spans="4:6" ht="20.399999999999999" x14ac:dyDescent="0.3">
      <c r="D246" s="11" t="s">
        <v>1165</v>
      </c>
      <c r="E246" t="s">
        <v>1098</v>
      </c>
      <c r="F246" t="s">
        <v>1100</v>
      </c>
    </row>
    <row r="247" spans="4:6" ht="20.399999999999999" x14ac:dyDescent="0.3">
      <c r="D247" s="11" t="s">
        <v>1166</v>
      </c>
      <c r="E247" t="s">
        <v>1098</v>
      </c>
      <c r="F247" t="s">
        <v>1100</v>
      </c>
    </row>
    <row r="248" spans="4:6" ht="20.399999999999999" x14ac:dyDescent="0.3">
      <c r="D248" s="11" t="s">
        <v>1167</v>
      </c>
      <c r="E248" t="s">
        <v>1098</v>
      </c>
      <c r="F248" t="s">
        <v>1100</v>
      </c>
    </row>
    <row r="249" spans="4:6" ht="20.399999999999999" x14ac:dyDescent="0.3">
      <c r="D249" s="11" t="s">
        <v>1168</v>
      </c>
      <c r="E249" t="s">
        <v>1098</v>
      </c>
      <c r="F249" t="s">
        <v>1100</v>
      </c>
    </row>
    <row r="250" spans="4:6" ht="20.399999999999999" x14ac:dyDescent="0.3">
      <c r="D250" s="11" t="s">
        <v>1169</v>
      </c>
      <c r="E250" t="s">
        <v>1098</v>
      </c>
      <c r="F250" t="s">
        <v>1100</v>
      </c>
    </row>
    <row r="251" spans="4:6" ht="20.399999999999999" x14ac:dyDescent="0.3">
      <c r="D251" s="11" t="s">
        <v>1170</v>
      </c>
      <c r="E251" t="s">
        <v>1098</v>
      </c>
      <c r="F251" t="s">
        <v>1100</v>
      </c>
    </row>
    <row r="252" spans="4:6" ht="20.399999999999999" x14ac:dyDescent="0.3">
      <c r="D252" s="11" t="s">
        <v>1171</v>
      </c>
      <c r="E252" t="s">
        <v>1098</v>
      </c>
      <c r="F252" t="s">
        <v>1100</v>
      </c>
    </row>
    <row r="253" spans="4:6" ht="20.399999999999999" x14ac:dyDescent="0.3">
      <c r="D253" s="11" t="s">
        <v>1172</v>
      </c>
      <c r="E253" t="s">
        <v>1098</v>
      </c>
      <c r="F253" t="s">
        <v>1100</v>
      </c>
    </row>
    <row r="254" spans="4:6" ht="20.399999999999999" x14ac:dyDescent="0.3">
      <c r="D254" s="11" t="s">
        <v>1174</v>
      </c>
      <c r="E254" t="s">
        <v>1098</v>
      </c>
      <c r="F254" t="s">
        <v>1100</v>
      </c>
    </row>
    <row r="255" spans="4:6" ht="20.399999999999999" x14ac:dyDescent="0.3">
      <c r="D255" s="11" t="s">
        <v>1175</v>
      </c>
      <c r="E255" t="s">
        <v>1098</v>
      </c>
      <c r="F255" t="s">
        <v>1100</v>
      </c>
    </row>
    <row r="256" spans="4:6" ht="20.399999999999999" x14ac:dyDescent="0.3">
      <c r="D256" s="11" t="s">
        <v>1176</v>
      </c>
      <c r="E256" t="s">
        <v>1098</v>
      </c>
      <c r="F256" t="s">
        <v>1100</v>
      </c>
    </row>
    <row r="257" spans="4:6" ht="20.399999999999999" x14ac:dyDescent="0.3">
      <c r="D257" s="11" t="s">
        <v>1177</v>
      </c>
      <c r="E257" t="s">
        <v>1098</v>
      </c>
      <c r="F257" t="s">
        <v>1100</v>
      </c>
    </row>
    <row r="258" spans="4:6" ht="20.399999999999999" x14ac:dyDescent="0.3">
      <c r="D258" s="11" t="s">
        <v>1179</v>
      </c>
      <c r="E258" t="s">
        <v>1098</v>
      </c>
      <c r="F258" t="s">
        <v>1100</v>
      </c>
    </row>
    <row r="259" spans="4:6" ht="20.399999999999999" x14ac:dyDescent="0.3">
      <c r="D259" s="11" t="s">
        <v>1180</v>
      </c>
      <c r="E259" t="s">
        <v>1098</v>
      </c>
      <c r="F259" t="s">
        <v>1100</v>
      </c>
    </row>
    <row r="260" spans="4:6" ht="20.399999999999999" x14ac:dyDescent="0.3">
      <c r="D260" s="11" t="s">
        <v>1181</v>
      </c>
      <c r="E260" t="s">
        <v>1098</v>
      </c>
      <c r="F260" t="s">
        <v>1100</v>
      </c>
    </row>
    <row r="261" spans="4:6" ht="20.399999999999999" x14ac:dyDescent="0.3">
      <c r="D261" s="11" t="s">
        <v>1182</v>
      </c>
      <c r="E261" t="s">
        <v>1098</v>
      </c>
      <c r="F261" t="s">
        <v>1100</v>
      </c>
    </row>
    <row r="262" spans="4:6" ht="20.399999999999999" x14ac:dyDescent="0.3">
      <c r="D262" s="11" t="s">
        <v>1188</v>
      </c>
      <c r="E262" t="s">
        <v>1098</v>
      </c>
      <c r="F262" t="s">
        <v>1100</v>
      </c>
    </row>
    <row r="263" spans="4:6" ht="20.399999999999999" x14ac:dyDescent="0.3">
      <c r="D263" s="11" t="s">
        <v>1189</v>
      </c>
      <c r="E263" t="s">
        <v>1098</v>
      </c>
      <c r="F263" t="s">
        <v>1100</v>
      </c>
    </row>
    <row r="264" spans="4:6" ht="20.399999999999999" x14ac:dyDescent="0.3">
      <c r="D264" s="11" t="s">
        <v>1190</v>
      </c>
      <c r="E264" t="s">
        <v>1098</v>
      </c>
      <c r="F264" t="s">
        <v>1100</v>
      </c>
    </row>
    <row r="265" spans="4:6" ht="20.399999999999999" x14ac:dyDescent="0.3">
      <c r="D265" s="11" t="s">
        <v>1191</v>
      </c>
      <c r="E265" t="s">
        <v>1098</v>
      </c>
      <c r="F265" t="s">
        <v>1100</v>
      </c>
    </row>
    <row r="266" spans="4:6" ht="20.399999999999999" x14ac:dyDescent="0.3">
      <c r="D266" s="11" t="s">
        <v>1192</v>
      </c>
      <c r="E266" t="s">
        <v>1098</v>
      </c>
      <c r="F266" t="s">
        <v>1100</v>
      </c>
    </row>
    <row r="267" spans="4:6" ht="20.399999999999999" x14ac:dyDescent="0.3">
      <c r="D267" s="11" t="s">
        <v>1193</v>
      </c>
      <c r="E267" t="s">
        <v>1098</v>
      </c>
      <c r="F267" t="s">
        <v>1100</v>
      </c>
    </row>
    <row r="268" spans="4:6" ht="20.399999999999999" x14ac:dyDescent="0.3">
      <c r="D268" s="11" t="s">
        <v>1194</v>
      </c>
      <c r="E268" t="s">
        <v>1098</v>
      </c>
      <c r="F268" t="s">
        <v>1100</v>
      </c>
    </row>
    <row r="269" spans="4:6" ht="20.399999999999999" x14ac:dyDescent="0.3">
      <c r="D269" s="11" t="s">
        <v>1195</v>
      </c>
      <c r="E269" t="s">
        <v>1098</v>
      </c>
      <c r="F269" t="s">
        <v>1100</v>
      </c>
    </row>
    <row r="270" spans="4:6" ht="20.399999999999999" x14ac:dyDescent="0.3">
      <c r="D270" s="11" t="s">
        <v>1196</v>
      </c>
      <c r="E270" t="s">
        <v>1098</v>
      </c>
      <c r="F270" t="s">
        <v>1100</v>
      </c>
    </row>
    <row r="271" spans="4:6" ht="20.399999999999999" x14ac:dyDescent="0.3">
      <c r="D271" s="11" t="s">
        <v>1197</v>
      </c>
      <c r="E271" t="s">
        <v>1098</v>
      </c>
      <c r="F271" t="s">
        <v>1100</v>
      </c>
    </row>
    <row r="272" spans="4:6" ht="20.399999999999999" x14ac:dyDescent="0.3">
      <c r="D272" s="11" t="s">
        <v>1198</v>
      </c>
      <c r="E272" t="s">
        <v>1098</v>
      </c>
      <c r="F272" t="s">
        <v>1100</v>
      </c>
    </row>
    <row r="273" spans="4:6" ht="20.399999999999999" x14ac:dyDescent="0.3">
      <c r="D273" s="11" t="s">
        <v>1199</v>
      </c>
      <c r="E273" t="s">
        <v>1098</v>
      </c>
      <c r="F273" t="s">
        <v>1100</v>
      </c>
    </row>
    <row r="274" spans="4:6" ht="20.399999999999999" x14ac:dyDescent="0.3">
      <c r="D274" s="11" t="s">
        <v>1200</v>
      </c>
      <c r="E274" t="s">
        <v>1098</v>
      </c>
      <c r="F274" t="s">
        <v>1100</v>
      </c>
    </row>
    <row r="275" spans="4:6" ht="20.399999999999999" x14ac:dyDescent="0.3">
      <c r="D275" s="11" t="s">
        <v>1108</v>
      </c>
      <c r="E275" t="s">
        <v>1098</v>
      </c>
      <c r="F275" t="s">
        <v>1100</v>
      </c>
    </row>
    <row r="276" spans="4:6" ht="20.399999999999999" x14ac:dyDescent="0.3">
      <c r="D276" s="11" t="s">
        <v>1109</v>
      </c>
      <c r="E276" t="s">
        <v>1098</v>
      </c>
      <c r="F276" t="s">
        <v>1100</v>
      </c>
    </row>
    <row r="277" spans="4:6" ht="20.399999999999999" x14ac:dyDescent="0.3">
      <c r="D277" s="11" t="s">
        <v>1110</v>
      </c>
      <c r="E277" t="s">
        <v>1098</v>
      </c>
      <c r="F277" t="s">
        <v>1100</v>
      </c>
    </row>
    <row r="278" spans="4:6" ht="20.399999999999999" x14ac:dyDescent="0.3">
      <c r="D278" s="11" t="s">
        <v>1111</v>
      </c>
      <c r="E278" t="s">
        <v>1098</v>
      </c>
      <c r="F278" t="s">
        <v>1100</v>
      </c>
    </row>
    <row r="279" spans="4:6" ht="20.399999999999999" x14ac:dyDescent="0.3">
      <c r="D279" s="11" t="s">
        <v>1112</v>
      </c>
      <c r="E279" t="s">
        <v>1098</v>
      </c>
      <c r="F279" t="s">
        <v>1100</v>
      </c>
    </row>
    <row r="280" spans="4:6" ht="20.399999999999999" x14ac:dyDescent="0.3">
      <c r="D280" s="11" t="s">
        <v>1113</v>
      </c>
      <c r="E280" t="s">
        <v>1098</v>
      </c>
      <c r="F280" t="s">
        <v>1100</v>
      </c>
    </row>
    <row r="281" spans="4:6" ht="20.399999999999999" x14ac:dyDescent="0.3">
      <c r="D281" s="11" t="s">
        <v>1114</v>
      </c>
      <c r="E281" t="s">
        <v>1098</v>
      </c>
      <c r="F281" t="s">
        <v>1100</v>
      </c>
    </row>
    <row r="282" spans="4:6" x14ac:dyDescent="0.3">
      <c r="D282" s="11" t="s">
        <v>1101</v>
      </c>
      <c r="E282" t="s">
        <v>1098</v>
      </c>
      <c r="F282" t="s">
        <v>1100</v>
      </c>
    </row>
    <row r="283" spans="4:6" x14ac:dyDescent="0.3">
      <c r="D283" s="11" t="s">
        <v>1103</v>
      </c>
      <c r="E283" t="s">
        <v>1098</v>
      </c>
      <c r="F283" t="s">
        <v>1100</v>
      </c>
    </row>
    <row r="284" spans="4:6" ht="20.399999999999999" x14ac:dyDescent="0.3">
      <c r="D284" s="11" t="s">
        <v>1104</v>
      </c>
      <c r="E284" t="s">
        <v>1098</v>
      </c>
      <c r="F284" t="s">
        <v>1100</v>
      </c>
    </row>
    <row r="285" spans="4:6" x14ac:dyDescent="0.3">
      <c r="D285" s="11" t="s">
        <v>1106</v>
      </c>
      <c r="E285" t="s">
        <v>1098</v>
      </c>
      <c r="F285" t="s">
        <v>1100</v>
      </c>
    </row>
    <row r="286" spans="4:6" x14ac:dyDescent="0.3">
      <c r="D286" s="11" t="s">
        <v>1222</v>
      </c>
      <c r="E286" t="s">
        <v>1203</v>
      </c>
      <c r="F286" t="s">
        <v>1205</v>
      </c>
    </row>
    <row r="287" spans="4:6" x14ac:dyDescent="0.3">
      <c r="D287" s="11" t="s">
        <v>1219</v>
      </c>
      <c r="E287" t="s">
        <v>1203</v>
      </c>
      <c r="F287" t="s">
        <v>1205</v>
      </c>
    </row>
    <row r="288" spans="4:6" x14ac:dyDescent="0.3">
      <c r="D288" s="11" t="s">
        <v>1220</v>
      </c>
      <c r="E288" t="s">
        <v>1203</v>
      </c>
      <c r="F288" t="s">
        <v>1205</v>
      </c>
    </row>
    <row r="289" spans="4:6" x14ac:dyDescent="0.3">
      <c r="D289" s="11" t="s">
        <v>1221</v>
      </c>
      <c r="E289" t="s">
        <v>1203</v>
      </c>
      <c r="F289" t="s">
        <v>1205</v>
      </c>
    </row>
    <row r="290" spans="4:6" x14ac:dyDescent="0.3">
      <c r="D290" s="11" t="s">
        <v>1226</v>
      </c>
      <c r="E290" t="s">
        <v>1203</v>
      </c>
      <c r="F290" t="s">
        <v>1205</v>
      </c>
    </row>
    <row r="291" spans="4:6" x14ac:dyDescent="0.3">
      <c r="D291" s="11" t="s">
        <v>1223</v>
      </c>
      <c r="E291" t="s">
        <v>1203</v>
      </c>
      <c r="F291" t="s">
        <v>1205</v>
      </c>
    </row>
    <row r="292" spans="4:6" x14ac:dyDescent="0.3">
      <c r="D292" s="11" t="s">
        <v>1224</v>
      </c>
      <c r="E292" t="s">
        <v>1203</v>
      </c>
      <c r="F292" t="s">
        <v>1205</v>
      </c>
    </row>
    <row r="293" spans="4:6" x14ac:dyDescent="0.3">
      <c r="D293" s="11" t="s">
        <v>1225</v>
      </c>
      <c r="E293" t="s">
        <v>1203</v>
      </c>
      <c r="F293" t="s">
        <v>1205</v>
      </c>
    </row>
    <row r="294" spans="4:6" x14ac:dyDescent="0.3">
      <c r="D294" s="11" t="s">
        <v>1201</v>
      </c>
      <c r="E294" t="s">
        <v>1203</v>
      </c>
      <c r="F294" t="s">
        <v>1205</v>
      </c>
    </row>
    <row r="295" spans="4:6" x14ac:dyDescent="0.3">
      <c r="D295" s="11" t="s">
        <v>1212</v>
      </c>
      <c r="E295" t="s">
        <v>1203</v>
      </c>
      <c r="F295" t="s">
        <v>1205</v>
      </c>
    </row>
    <row r="296" spans="4:6" x14ac:dyDescent="0.3">
      <c r="D296" s="11" t="s">
        <v>1206</v>
      </c>
      <c r="E296" t="s">
        <v>1203</v>
      </c>
      <c r="F296" t="s">
        <v>1205</v>
      </c>
    </row>
    <row r="297" spans="4:6" x14ac:dyDescent="0.3">
      <c r="D297" s="11" t="s">
        <v>1208</v>
      </c>
      <c r="E297" t="s">
        <v>1203</v>
      </c>
      <c r="F297" t="s">
        <v>1205</v>
      </c>
    </row>
    <row r="298" spans="4:6" x14ac:dyDescent="0.3">
      <c r="D298" s="11" t="s">
        <v>1210</v>
      </c>
      <c r="E298" t="s">
        <v>1203</v>
      </c>
      <c r="F298" t="s">
        <v>1205</v>
      </c>
    </row>
    <row r="299" spans="4:6" x14ac:dyDescent="0.3">
      <c r="D299" s="11" t="s">
        <v>1218</v>
      </c>
      <c r="E299" t="s">
        <v>1203</v>
      </c>
      <c r="F299" t="s">
        <v>1205</v>
      </c>
    </row>
    <row r="300" spans="4:6" x14ac:dyDescent="0.3">
      <c r="D300" s="11" t="s">
        <v>1215</v>
      </c>
      <c r="E300" t="s">
        <v>1203</v>
      </c>
      <c r="F300" t="s">
        <v>1205</v>
      </c>
    </row>
    <row r="301" spans="4:6" x14ac:dyDescent="0.3">
      <c r="D301" s="11" t="s">
        <v>1216</v>
      </c>
      <c r="E301" t="s">
        <v>1203</v>
      </c>
      <c r="F301" t="s">
        <v>1205</v>
      </c>
    </row>
    <row r="302" spans="4:6" x14ac:dyDescent="0.3">
      <c r="D302" s="11" t="s">
        <v>1217</v>
      </c>
      <c r="E302" t="s">
        <v>1203</v>
      </c>
      <c r="F302" t="s">
        <v>1205</v>
      </c>
    </row>
    <row r="303" spans="4:6" x14ac:dyDescent="0.3">
      <c r="D303" s="11" t="s">
        <v>897</v>
      </c>
      <c r="E303" t="s">
        <v>151</v>
      </c>
      <c r="F303" t="s">
        <v>848</v>
      </c>
    </row>
    <row r="304" spans="4:6" x14ac:dyDescent="0.3">
      <c r="D304" s="11" t="s">
        <v>883</v>
      </c>
      <c r="E304" t="s">
        <v>151</v>
      </c>
      <c r="F304" t="s">
        <v>848</v>
      </c>
    </row>
    <row r="305" spans="4:6" x14ac:dyDescent="0.3">
      <c r="D305" s="11" t="s">
        <v>885</v>
      </c>
      <c r="E305" t="s">
        <v>151</v>
      </c>
      <c r="F305" t="s">
        <v>848</v>
      </c>
    </row>
    <row r="306" spans="4:6" x14ac:dyDescent="0.3">
      <c r="D306" s="11" t="s">
        <v>886</v>
      </c>
      <c r="E306" t="s">
        <v>151</v>
      </c>
      <c r="F306" t="s">
        <v>848</v>
      </c>
    </row>
    <row r="307" spans="4:6" x14ac:dyDescent="0.3">
      <c r="D307" s="11" t="s">
        <v>887</v>
      </c>
      <c r="E307" t="s">
        <v>151</v>
      </c>
      <c r="F307" t="s">
        <v>848</v>
      </c>
    </row>
    <row r="308" spans="4:6" x14ac:dyDescent="0.3">
      <c r="D308" s="11" t="s">
        <v>898</v>
      </c>
      <c r="E308" t="s">
        <v>151</v>
      </c>
      <c r="F308" t="s">
        <v>848</v>
      </c>
    </row>
    <row r="309" spans="4:6" x14ac:dyDescent="0.3">
      <c r="D309" s="11" t="s">
        <v>888</v>
      </c>
      <c r="E309" t="s">
        <v>151</v>
      </c>
      <c r="F309" t="s">
        <v>848</v>
      </c>
    </row>
    <row r="310" spans="4:6" x14ac:dyDescent="0.3">
      <c r="D310" s="11" t="s">
        <v>889</v>
      </c>
      <c r="E310" t="s">
        <v>151</v>
      </c>
      <c r="F310" t="s">
        <v>848</v>
      </c>
    </row>
    <row r="311" spans="4:6" x14ac:dyDescent="0.3">
      <c r="D311" s="11" t="s">
        <v>899</v>
      </c>
      <c r="E311" t="s">
        <v>151</v>
      </c>
      <c r="F311" t="s">
        <v>848</v>
      </c>
    </row>
    <row r="312" spans="4:6" x14ac:dyDescent="0.3">
      <c r="D312" s="11" t="s">
        <v>890</v>
      </c>
      <c r="E312" t="s">
        <v>151</v>
      </c>
      <c r="F312" t="s">
        <v>848</v>
      </c>
    </row>
    <row r="313" spans="4:6" x14ac:dyDescent="0.3">
      <c r="D313" s="11" t="s">
        <v>891</v>
      </c>
      <c r="E313" t="s">
        <v>151</v>
      </c>
      <c r="F313" t="s">
        <v>848</v>
      </c>
    </row>
    <row r="314" spans="4:6" x14ac:dyDescent="0.3">
      <c r="D314" s="11" t="s">
        <v>892</v>
      </c>
      <c r="E314" t="s">
        <v>151</v>
      </c>
      <c r="F314" t="s">
        <v>848</v>
      </c>
    </row>
    <row r="315" spans="4:6" x14ac:dyDescent="0.3">
      <c r="D315" s="11" t="s">
        <v>900</v>
      </c>
      <c r="E315" t="s">
        <v>151</v>
      </c>
      <c r="F315" t="s">
        <v>848</v>
      </c>
    </row>
    <row r="316" spans="4:6" x14ac:dyDescent="0.3">
      <c r="D316" s="11" t="s">
        <v>893</v>
      </c>
      <c r="E316" t="s">
        <v>151</v>
      </c>
      <c r="F316" t="s">
        <v>848</v>
      </c>
    </row>
    <row r="317" spans="4:6" x14ac:dyDescent="0.3">
      <c r="D317" s="11" t="s">
        <v>894</v>
      </c>
      <c r="E317" t="s">
        <v>151</v>
      </c>
      <c r="F317" t="s">
        <v>848</v>
      </c>
    </row>
    <row r="318" spans="4:6" x14ac:dyDescent="0.3">
      <c r="D318" s="11" t="s">
        <v>895</v>
      </c>
      <c r="E318" t="s">
        <v>151</v>
      </c>
      <c r="F318" t="s">
        <v>848</v>
      </c>
    </row>
    <row r="319" spans="4:6" x14ac:dyDescent="0.3">
      <c r="D319" s="11" t="s">
        <v>896</v>
      </c>
      <c r="E319" t="s">
        <v>151</v>
      </c>
      <c r="F319" t="s">
        <v>848</v>
      </c>
    </row>
    <row r="320" spans="4:6" ht="20.399999999999999" x14ac:dyDescent="0.3">
      <c r="D320" s="11" t="s">
        <v>947</v>
      </c>
      <c r="E320" t="s">
        <v>948</v>
      </c>
      <c r="F320" t="s">
        <v>951</v>
      </c>
    </row>
    <row r="321" spans="4:6" ht="20.399999999999999" x14ac:dyDescent="0.3">
      <c r="D321" s="11" t="s">
        <v>952</v>
      </c>
      <c r="E321" t="s">
        <v>948</v>
      </c>
      <c r="F321" t="s">
        <v>951</v>
      </c>
    </row>
    <row r="322" spans="4:6" x14ac:dyDescent="0.3">
      <c r="D322" s="11" t="s">
        <v>954</v>
      </c>
      <c r="E322" t="s">
        <v>948</v>
      </c>
      <c r="F322" t="s">
        <v>951</v>
      </c>
    </row>
    <row r="323" spans="4:6" x14ac:dyDescent="0.3">
      <c r="D323" s="11" t="s">
        <v>956</v>
      </c>
      <c r="E323" t="s">
        <v>948</v>
      </c>
      <c r="F323" t="s">
        <v>951</v>
      </c>
    </row>
    <row r="324" spans="4:6" ht="20.399999999999999" x14ac:dyDescent="0.3">
      <c r="D324" s="11" t="s">
        <v>958</v>
      </c>
      <c r="E324" t="s">
        <v>948</v>
      </c>
      <c r="F324" t="s">
        <v>951</v>
      </c>
    </row>
    <row r="325" spans="4:6" ht="20.399999999999999" x14ac:dyDescent="0.3">
      <c r="D325" s="11" t="s">
        <v>960</v>
      </c>
      <c r="E325" t="s">
        <v>948</v>
      </c>
      <c r="F325" t="s">
        <v>951</v>
      </c>
    </row>
    <row r="326" spans="4:6" x14ac:dyDescent="0.3">
      <c r="D326" s="11" t="s">
        <v>1304</v>
      </c>
      <c r="E326" t="s">
        <v>2675</v>
      </c>
      <c r="F326" t="s">
        <v>1307</v>
      </c>
    </row>
    <row r="327" spans="4:6" x14ac:dyDescent="0.3">
      <c r="D327" s="11" t="s">
        <v>1308</v>
      </c>
      <c r="E327" t="s">
        <v>2675</v>
      </c>
      <c r="F327" t="s">
        <v>1307</v>
      </c>
    </row>
    <row r="328" spans="4:6" x14ac:dyDescent="0.3">
      <c r="D328" s="11" t="s">
        <v>1311</v>
      </c>
      <c r="E328" t="s">
        <v>2675</v>
      </c>
      <c r="F328" t="s">
        <v>1307</v>
      </c>
    </row>
    <row r="329" spans="4:6" x14ac:dyDescent="0.3">
      <c r="D329" s="11" t="s">
        <v>1313</v>
      </c>
      <c r="E329" t="s">
        <v>2675</v>
      </c>
      <c r="F329" t="s">
        <v>1307</v>
      </c>
    </row>
    <row r="330" spans="4:6" x14ac:dyDescent="0.3">
      <c r="D330" s="11" t="s">
        <v>1315</v>
      </c>
      <c r="E330" t="s">
        <v>2675</v>
      </c>
      <c r="F330" t="s">
        <v>1307</v>
      </c>
    </row>
    <row r="331" spans="4:6" x14ac:dyDescent="0.3">
      <c r="D331" s="11" t="s">
        <v>1318</v>
      </c>
      <c r="E331" t="s">
        <v>2675</v>
      </c>
      <c r="F331" t="s">
        <v>1307</v>
      </c>
    </row>
    <row r="332" spans="4:6" x14ac:dyDescent="0.3">
      <c r="D332" s="11" t="s">
        <v>1321</v>
      </c>
      <c r="E332" t="s">
        <v>2675</v>
      </c>
      <c r="F332" t="s">
        <v>1307</v>
      </c>
    </row>
    <row r="333" spans="4:6" ht="20.399999999999999" x14ac:dyDescent="0.3">
      <c r="D333" s="11" t="s">
        <v>1324</v>
      </c>
      <c r="E333" t="s">
        <v>2675</v>
      </c>
      <c r="F333" t="s">
        <v>1307</v>
      </c>
    </row>
    <row r="334" spans="4:6" x14ac:dyDescent="0.3">
      <c r="D334" s="11" t="s">
        <v>1326</v>
      </c>
      <c r="E334" t="s">
        <v>2675</v>
      </c>
      <c r="F334" t="s">
        <v>1307</v>
      </c>
    </row>
    <row r="335" spans="4:6" x14ac:dyDescent="0.3">
      <c r="D335" s="11" t="s">
        <v>1327</v>
      </c>
      <c r="E335" t="s">
        <v>2675</v>
      </c>
      <c r="F335" t="s">
        <v>1307</v>
      </c>
    </row>
    <row r="336" spans="4:6" x14ac:dyDescent="0.3">
      <c r="D336" s="11" t="s">
        <v>1328</v>
      </c>
      <c r="E336" t="s">
        <v>2675</v>
      </c>
      <c r="F336" t="s">
        <v>1307</v>
      </c>
    </row>
    <row r="337" spans="4:6" x14ac:dyDescent="0.3">
      <c r="D337" s="11" t="s">
        <v>1331</v>
      </c>
      <c r="E337" t="s">
        <v>2675</v>
      </c>
      <c r="F337" t="s">
        <v>1307</v>
      </c>
    </row>
    <row r="338" spans="4:6" x14ac:dyDescent="0.3">
      <c r="D338" s="11" t="s">
        <v>1334</v>
      </c>
      <c r="E338" t="s">
        <v>2675</v>
      </c>
      <c r="F338" t="s">
        <v>1307</v>
      </c>
    </row>
    <row r="339" spans="4:6" ht="20.399999999999999" x14ac:dyDescent="0.3">
      <c r="D339" s="11" t="s">
        <v>1336</v>
      </c>
      <c r="E339" t="s">
        <v>2675</v>
      </c>
      <c r="F339" t="s">
        <v>1307</v>
      </c>
    </row>
    <row r="340" spans="4:6" x14ac:dyDescent="0.3">
      <c r="D340" s="11" t="s">
        <v>1338</v>
      </c>
      <c r="E340" t="s">
        <v>2675</v>
      </c>
      <c r="F340" t="s">
        <v>1307</v>
      </c>
    </row>
    <row r="341" spans="4:6" ht="20.399999999999999" x14ac:dyDescent="0.3">
      <c r="D341" s="11" t="s">
        <v>1340</v>
      </c>
      <c r="E341" t="s">
        <v>2675</v>
      </c>
      <c r="F341" t="s">
        <v>1307</v>
      </c>
    </row>
    <row r="342" spans="4:6" ht="20.399999999999999" x14ac:dyDescent="0.3">
      <c r="D342" s="11" t="s">
        <v>1342</v>
      </c>
      <c r="E342" t="s">
        <v>2675</v>
      </c>
      <c r="F342" t="s">
        <v>1307</v>
      </c>
    </row>
    <row r="343" spans="4:6" x14ac:dyDescent="0.3">
      <c r="D343" s="11" t="s">
        <v>1344</v>
      </c>
      <c r="E343" t="s">
        <v>2675</v>
      </c>
      <c r="F343" t="s">
        <v>1307</v>
      </c>
    </row>
    <row r="344" spans="4:6" x14ac:dyDescent="0.3">
      <c r="D344" s="11" t="s">
        <v>1346</v>
      </c>
      <c r="E344" t="s">
        <v>2675</v>
      </c>
      <c r="F344" t="s">
        <v>1307</v>
      </c>
    </row>
    <row r="345" spans="4:6" x14ac:dyDescent="0.3">
      <c r="D345" s="11" t="s">
        <v>1348</v>
      </c>
      <c r="E345" t="s">
        <v>2675</v>
      </c>
      <c r="F345" t="s">
        <v>1307</v>
      </c>
    </row>
    <row r="346" spans="4:6" x14ac:dyDescent="0.3">
      <c r="D346" s="11" t="s">
        <v>1351</v>
      </c>
      <c r="E346" t="s">
        <v>2675</v>
      </c>
      <c r="F346" t="s">
        <v>1307</v>
      </c>
    </row>
    <row r="347" spans="4:6" ht="20.399999999999999" x14ac:dyDescent="0.3">
      <c r="D347" s="11" t="s">
        <v>1353</v>
      </c>
      <c r="E347" t="s">
        <v>2675</v>
      </c>
      <c r="F347" t="s">
        <v>1307</v>
      </c>
    </row>
    <row r="348" spans="4:6" x14ac:dyDescent="0.3">
      <c r="D348" s="11" t="s">
        <v>1356</v>
      </c>
      <c r="E348" t="s">
        <v>2675</v>
      </c>
      <c r="F348" t="s">
        <v>1307</v>
      </c>
    </row>
    <row r="349" spans="4:6" x14ac:dyDescent="0.3">
      <c r="D349" s="11" t="s">
        <v>1359</v>
      </c>
      <c r="E349" t="s">
        <v>2675</v>
      </c>
      <c r="F349" t="s">
        <v>1307</v>
      </c>
    </row>
    <row r="350" spans="4:6" x14ac:dyDescent="0.3">
      <c r="D350" s="11" t="s">
        <v>1361</v>
      </c>
      <c r="E350" t="s">
        <v>2675</v>
      </c>
      <c r="F350" t="s">
        <v>1307</v>
      </c>
    </row>
    <row r="351" spans="4:6" x14ac:dyDescent="0.3">
      <c r="D351" s="11" t="s">
        <v>1364</v>
      </c>
      <c r="E351" t="s">
        <v>2675</v>
      </c>
      <c r="F351" t="s">
        <v>1307</v>
      </c>
    </row>
    <row r="352" spans="4:6" ht="20.399999999999999" x14ac:dyDescent="0.3">
      <c r="D352" s="11" t="s">
        <v>1366</v>
      </c>
      <c r="E352" t="s">
        <v>2675</v>
      </c>
      <c r="F352" t="s">
        <v>1307</v>
      </c>
    </row>
    <row r="353" spans="4:6" x14ac:dyDescent="0.3">
      <c r="D353" s="11" t="s">
        <v>1368</v>
      </c>
      <c r="E353" t="s">
        <v>2675</v>
      </c>
      <c r="F353" t="s">
        <v>1307</v>
      </c>
    </row>
    <row r="354" spans="4:6" x14ac:dyDescent="0.3">
      <c r="D354" s="11" t="s">
        <v>1370</v>
      </c>
      <c r="E354" t="s">
        <v>2675</v>
      </c>
      <c r="F354" t="s">
        <v>1307</v>
      </c>
    </row>
    <row r="355" spans="4:6" x14ac:dyDescent="0.3">
      <c r="D355" s="11" t="s">
        <v>1372</v>
      </c>
      <c r="E355" t="s">
        <v>2675</v>
      </c>
      <c r="F355" t="s">
        <v>1307</v>
      </c>
    </row>
    <row r="356" spans="4:6" x14ac:dyDescent="0.3">
      <c r="D356" s="11" t="s">
        <v>1374</v>
      </c>
      <c r="E356" t="s">
        <v>2675</v>
      </c>
      <c r="F356" t="s">
        <v>1307</v>
      </c>
    </row>
    <row r="357" spans="4:6" x14ac:dyDescent="0.3">
      <c r="D357" s="11" t="s">
        <v>1377</v>
      </c>
      <c r="E357" t="s">
        <v>2675</v>
      </c>
      <c r="F357" t="s">
        <v>1307</v>
      </c>
    </row>
    <row r="358" spans="4:6" ht="20.399999999999999" x14ac:dyDescent="0.3">
      <c r="D358" s="11" t="s">
        <v>1379</v>
      </c>
      <c r="E358" t="s">
        <v>2675</v>
      </c>
      <c r="F358" t="s">
        <v>1307</v>
      </c>
    </row>
    <row r="359" spans="4:6" x14ac:dyDescent="0.3">
      <c r="D359" s="11" t="s">
        <v>1381</v>
      </c>
      <c r="E359" t="s">
        <v>2675</v>
      </c>
      <c r="F359" t="s">
        <v>1307</v>
      </c>
    </row>
    <row r="360" spans="4:6" x14ac:dyDescent="0.3">
      <c r="D360" s="11" t="s">
        <v>1383</v>
      </c>
      <c r="E360" t="s">
        <v>2675</v>
      </c>
      <c r="F360" t="s">
        <v>1307</v>
      </c>
    </row>
    <row r="361" spans="4:6" ht="20.399999999999999" x14ac:dyDescent="0.3">
      <c r="D361" s="11" t="s">
        <v>1385</v>
      </c>
      <c r="E361" t="s">
        <v>2675</v>
      </c>
      <c r="F361" t="s">
        <v>1307</v>
      </c>
    </row>
    <row r="362" spans="4:6" x14ac:dyDescent="0.3">
      <c r="D362" s="11" t="s">
        <v>1387</v>
      </c>
      <c r="E362" t="s">
        <v>2675</v>
      </c>
      <c r="F362" t="s">
        <v>1307</v>
      </c>
    </row>
    <row r="363" spans="4:6" x14ac:dyDescent="0.3">
      <c r="D363" s="11" t="s">
        <v>1389</v>
      </c>
      <c r="E363" t="s">
        <v>2675</v>
      </c>
      <c r="F363" t="s">
        <v>1307</v>
      </c>
    </row>
    <row r="364" spans="4:6" x14ac:dyDescent="0.3">
      <c r="D364" s="11" t="s">
        <v>1391</v>
      </c>
      <c r="E364" t="s">
        <v>2675</v>
      </c>
      <c r="F364" t="s">
        <v>1307</v>
      </c>
    </row>
    <row r="365" spans="4:6" x14ac:dyDescent="0.3">
      <c r="D365" s="11" t="s">
        <v>1393</v>
      </c>
      <c r="E365" t="s">
        <v>2675</v>
      </c>
      <c r="F365" t="s">
        <v>1307</v>
      </c>
    </row>
    <row r="366" spans="4:6" x14ac:dyDescent="0.3">
      <c r="D366" s="11" t="s">
        <v>1395</v>
      </c>
      <c r="E366" t="s">
        <v>2675</v>
      </c>
      <c r="F366" t="s">
        <v>1307</v>
      </c>
    </row>
    <row r="367" spans="4:6" x14ac:dyDescent="0.3">
      <c r="D367" s="11" t="s">
        <v>1397</v>
      </c>
      <c r="E367" t="s">
        <v>2675</v>
      </c>
      <c r="F367" t="s">
        <v>1307</v>
      </c>
    </row>
    <row r="368" spans="4:6" x14ac:dyDescent="0.3">
      <c r="D368" s="11" t="s">
        <v>1399</v>
      </c>
      <c r="E368" t="s">
        <v>2675</v>
      </c>
      <c r="F368" t="s">
        <v>1307</v>
      </c>
    </row>
    <row r="369" spans="4:6" x14ac:dyDescent="0.3">
      <c r="D369" s="11" t="s">
        <v>1401</v>
      </c>
      <c r="E369" t="s">
        <v>2675</v>
      </c>
      <c r="F369" t="s">
        <v>1307</v>
      </c>
    </row>
    <row r="370" spans="4:6" x14ac:dyDescent="0.3">
      <c r="D370" s="11" t="s">
        <v>1403</v>
      </c>
      <c r="E370" t="s">
        <v>2675</v>
      </c>
      <c r="F370" t="s">
        <v>1307</v>
      </c>
    </row>
    <row r="371" spans="4:6" x14ac:dyDescent="0.3">
      <c r="D371" s="11" t="s">
        <v>1405</v>
      </c>
      <c r="E371" t="s">
        <v>2675</v>
      </c>
      <c r="F371" t="s">
        <v>1307</v>
      </c>
    </row>
    <row r="372" spans="4:6" ht="20.399999999999999" x14ac:dyDescent="0.3">
      <c r="D372" s="11" t="s">
        <v>1407</v>
      </c>
      <c r="E372" t="s">
        <v>2675</v>
      </c>
      <c r="F372" t="s">
        <v>1307</v>
      </c>
    </row>
    <row r="373" spans="4:6" ht="20.399999999999999" x14ac:dyDescent="0.3">
      <c r="D373" s="11" t="s">
        <v>1409</v>
      </c>
      <c r="E373" t="s">
        <v>2675</v>
      </c>
      <c r="F373" t="s">
        <v>1307</v>
      </c>
    </row>
    <row r="374" spans="4:6" ht="20.399999999999999" x14ac:dyDescent="0.3">
      <c r="D374" s="11" t="s">
        <v>1411</v>
      </c>
      <c r="E374" t="s">
        <v>2675</v>
      </c>
      <c r="F374" t="s">
        <v>1307</v>
      </c>
    </row>
    <row r="375" spans="4:6" x14ac:dyDescent="0.3">
      <c r="D375" s="11" t="s">
        <v>1413</v>
      </c>
      <c r="E375" t="s">
        <v>2675</v>
      </c>
      <c r="F375" t="s">
        <v>1307</v>
      </c>
    </row>
    <row r="376" spans="4:6" x14ac:dyDescent="0.3">
      <c r="D376" s="11" t="s">
        <v>1415</v>
      </c>
      <c r="E376" t="s">
        <v>2675</v>
      </c>
      <c r="F376" t="s">
        <v>1307</v>
      </c>
    </row>
    <row r="377" spans="4:6" x14ac:dyDescent="0.3">
      <c r="D377" s="11" t="s">
        <v>1417</v>
      </c>
      <c r="E377" t="s">
        <v>2675</v>
      </c>
      <c r="F377" t="s">
        <v>1307</v>
      </c>
    </row>
    <row r="378" spans="4:6" x14ac:dyDescent="0.3">
      <c r="D378" s="11" t="s">
        <v>1419</v>
      </c>
      <c r="E378" t="s">
        <v>2675</v>
      </c>
      <c r="F378" t="s">
        <v>1307</v>
      </c>
    </row>
    <row r="379" spans="4:6" x14ac:dyDescent="0.3">
      <c r="D379" s="11" t="s">
        <v>1421</v>
      </c>
      <c r="E379" t="s">
        <v>2675</v>
      </c>
      <c r="F379" t="s">
        <v>1307</v>
      </c>
    </row>
    <row r="380" spans="4:6" ht="20.399999999999999" x14ac:dyDescent="0.3">
      <c r="D380" s="11" t="s">
        <v>1423</v>
      </c>
      <c r="E380" t="s">
        <v>2675</v>
      </c>
      <c r="F380" t="s">
        <v>1307</v>
      </c>
    </row>
    <row r="381" spans="4:6" x14ac:dyDescent="0.3">
      <c r="D381" s="11" t="s">
        <v>1425</v>
      </c>
      <c r="E381" t="s">
        <v>2675</v>
      </c>
      <c r="F381" t="s">
        <v>1307</v>
      </c>
    </row>
    <row r="382" spans="4:6" x14ac:dyDescent="0.3">
      <c r="D382" s="11" t="s">
        <v>1428</v>
      </c>
      <c r="E382" t="s">
        <v>2675</v>
      </c>
      <c r="F382" t="s">
        <v>1307</v>
      </c>
    </row>
    <row r="383" spans="4:6" x14ac:dyDescent="0.3">
      <c r="D383" s="11" t="s">
        <v>1430</v>
      </c>
      <c r="E383" t="s">
        <v>2675</v>
      </c>
      <c r="F383" t="s">
        <v>1307</v>
      </c>
    </row>
    <row r="384" spans="4:6" x14ac:dyDescent="0.3">
      <c r="D384" s="11" t="s">
        <v>1432</v>
      </c>
      <c r="E384" t="s">
        <v>2675</v>
      </c>
      <c r="F384" t="s">
        <v>1307</v>
      </c>
    </row>
    <row r="385" spans="4:6" ht="20.399999999999999" x14ac:dyDescent="0.3">
      <c r="D385" s="11" t="s">
        <v>1434</v>
      </c>
      <c r="E385" t="s">
        <v>2675</v>
      </c>
      <c r="F385" t="s">
        <v>1307</v>
      </c>
    </row>
    <row r="386" spans="4:6" x14ac:dyDescent="0.3">
      <c r="D386" s="11" t="s">
        <v>1436</v>
      </c>
      <c r="E386" t="s">
        <v>2675</v>
      </c>
      <c r="F386" t="s">
        <v>1307</v>
      </c>
    </row>
    <row r="387" spans="4:6" x14ac:dyDescent="0.3">
      <c r="D387" s="11" t="s">
        <v>1438</v>
      </c>
      <c r="E387" t="s">
        <v>2675</v>
      </c>
      <c r="F387" t="s">
        <v>1307</v>
      </c>
    </row>
    <row r="388" spans="4:6" x14ac:dyDescent="0.3">
      <c r="D388" s="11" t="s">
        <v>1440</v>
      </c>
      <c r="E388" t="s">
        <v>2675</v>
      </c>
      <c r="F388" t="s">
        <v>1307</v>
      </c>
    </row>
    <row r="389" spans="4:6" x14ac:dyDescent="0.3">
      <c r="D389" s="11" t="s">
        <v>1442</v>
      </c>
      <c r="E389" t="s">
        <v>2675</v>
      </c>
      <c r="F389" t="s">
        <v>1307</v>
      </c>
    </row>
    <row r="390" spans="4:6" x14ac:dyDescent="0.3">
      <c r="D390" s="11" t="s">
        <v>1444</v>
      </c>
      <c r="E390" t="s">
        <v>2675</v>
      </c>
      <c r="F390" t="s">
        <v>1307</v>
      </c>
    </row>
    <row r="391" spans="4:6" x14ac:dyDescent="0.3">
      <c r="D391" s="11" t="s">
        <v>1447</v>
      </c>
      <c r="E391" t="s">
        <v>2675</v>
      </c>
      <c r="F391" t="s">
        <v>1307</v>
      </c>
    </row>
    <row r="392" spans="4:6" ht="20.399999999999999" x14ac:dyDescent="0.3">
      <c r="D392" s="11" t="s">
        <v>1450</v>
      </c>
      <c r="E392" t="s">
        <v>2675</v>
      </c>
      <c r="F392" t="s">
        <v>1307</v>
      </c>
    </row>
    <row r="393" spans="4:6" x14ac:dyDescent="0.3">
      <c r="D393" s="11" t="s">
        <v>1452</v>
      </c>
      <c r="E393" t="s">
        <v>2675</v>
      </c>
      <c r="F393" t="s">
        <v>1307</v>
      </c>
    </row>
    <row r="394" spans="4:6" x14ac:dyDescent="0.3">
      <c r="D394" s="11" t="s">
        <v>1454</v>
      </c>
      <c r="E394" t="s">
        <v>2675</v>
      </c>
      <c r="F394" t="s">
        <v>1307</v>
      </c>
    </row>
    <row r="395" spans="4:6" x14ac:dyDescent="0.3">
      <c r="D395" s="11" t="s">
        <v>1456</v>
      </c>
      <c r="E395" t="s">
        <v>2675</v>
      </c>
      <c r="F395" t="s">
        <v>1307</v>
      </c>
    </row>
    <row r="396" spans="4:6" x14ac:dyDescent="0.3">
      <c r="D396" s="11" t="s">
        <v>1458</v>
      </c>
      <c r="E396" t="s">
        <v>2675</v>
      </c>
      <c r="F396" t="s">
        <v>1307</v>
      </c>
    </row>
    <row r="397" spans="4:6" x14ac:dyDescent="0.3">
      <c r="D397" s="11" t="s">
        <v>1460</v>
      </c>
      <c r="E397" t="s">
        <v>2675</v>
      </c>
      <c r="F397" t="s">
        <v>1307</v>
      </c>
    </row>
    <row r="398" spans="4:6" x14ac:dyDescent="0.3">
      <c r="D398" s="11" t="s">
        <v>1462</v>
      </c>
      <c r="E398" t="s">
        <v>2675</v>
      </c>
      <c r="F398" t="s">
        <v>1307</v>
      </c>
    </row>
    <row r="399" spans="4:6" x14ac:dyDescent="0.3">
      <c r="D399" s="11" t="s">
        <v>1464</v>
      </c>
      <c r="E399" t="s">
        <v>2675</v>
      </c>
      <c r="F399" t="s">
        <v>1307</v>
      </c>
    </row>
    <row r="400" spans="4:6" x14ac:dyDescent="0.3">
      <c r="D400" s="11" t="s">
        <v>1466</v>
      </c>
      <c r="E400" t="s">
        <v>2675</v>
      </c>
      <c r="F400" t="s">
        <v>1307</v>
      </c>
    </row>
    <row r="401" spans="4:6" x14ac:dyDescent="0.3">
      <c r="D401" s="11" t="s">
        <v>1468</v>
      </c>
      <c r="E401" t="s">
        <v>2675</v>
      </c>
      <c r="F401" t="s">
        <v>1307</v>
      </c>
    </row>
    <row r="402" spans="4:6" x14ac:dyDescent="0.3">
      <c r="D402" s="11" t="s">
        <v>1470</v>
      </c>
      <c r="E402" t="s">
        <v>2675</v>
      </c>
      <c r="F402" t="s">
        <v>1307</v>
      </c>
    </row>
    <row r="403" spans="4:6" ht="20.399999999999999" x14ac:dyDescent="0.3">
      <c r="D403" s="11" t="s">
        <v>1473</v>
      </c>
      <c r="E403" t="s">
        <v>2675</v>
      </c>
      <c r="F403" t="s">
        <v>1307</v>
      </c>
    </row>
    <row r="404" spans="4:6" ht="20.399999999999999" x14ac:dyDescent="0.3">
      <c r="D404" s="11" t="s">
        <v>1475</v>
      </c>
      <c r="E404" t="s">
        <v>2675</v>
      </c>
      <c r="F404" t="s">
        <v>1307</v>
      </c>
    </row>
    <row r="405" spans="4:6" x14ac:dyDescent="0.3">
      <c r="D405" s="11" t="s">
        <v>1477</v>
      </c>
      <c r="E405" t="s">
        <v>2675</v>
      </c>
      <c r="F405" t="s">
        <v>1307</v>
      </c>
    </row>
    <row r="406" spans="4:6" x14ac:dyDescent="0.3">
      <c r="D406" s="11" t="s">
        <v>1480</v>
      </c>
      <c r="E406" t="s">
        <v>2675</v>
      </c>
      <c r="F406" t="s">
        <v>1307</v>
      </c>
    </row>
    <row r="407" spans="4:6" x14ac:dyDescent="0.3">
      <c r="D407" s="11" t="s">
        <v>1482</v>
      </c>
      <c r="E407" t="s">
        <v>2675</v>
      </c>
      <c r="F407" t="s">
        <v>1307</v>
      </c>
    </row>
    <row r="408" spans="4:6" x14ac:dyDescent="0.3">
      <c r="D408" s="11" t="s">
        <v>1484</v>
      </c>
      <c r="E408" t="s">
        <v>2675</v>
      </c>
      <c r="F408" t="s">
        <v>1307</v>
      </c>
    </row>
    <row r="409" spans="4:6" ht="20.399999999999999" x14ac:dyDescent="0.3">
      <c r="D409" s="11" t="s">
        <v>1486</v>
      </c>
      <c r="E409" t="s">
        <v>2675</v>
      </c>
      <c r="F409" t="s">
        <v>1307</v>
      </c>
    </row>
    <row r="410" spans="4:6" x14ac:dyDescent="0.3">
      <c r="D410" s="11" t="s">
        <v>1488</v>
      </c>
      <c r="E410" t="s">
        <v>2675</v>
      </c>
      <c r="F410" t="s">
        <v>1307</v>
      </c>
    </row>
    <row r="411" spans="4:6" ht="20.399999999999999" x14ac:dyDescent="0.3">
      <c r="D411" s="11" t="s">
        <v>1490</v>
      </c>
      <c r="E411" t="s">
        <v>2675</v>
      </c>
      <c r="F411" t="s">
        <v>1307</v>
      </c>
    </row>
    <row r="412" spans="4:6" x14ac:dyDescent="0.3">
      <c r="D412" s="11" t="s">
        <v>1492</v>
      </c>
      <c r="E412" t="s">
        <v>2675</v>
      </c>
      <c r="F412" t="s">
        <v>1307</v>
      </c>
    </row>
    <row r="413" spans="4:6" ht="20.399999999999999" x14ac:dyDescent="0.3">
      <c r="D413" s="11" t="s">
        <v>1494</v>
      </c>
      <c r="E413" t="s">
        <v>2675</v>
      </c>
      <c r="F413" t="s">
        <v>1307</v>
      </c>
    </row>
    <row r="414" spans="4:6" x14ac:dyDescent="0.3">
      <c r="D414" s="11" t="s">
        <v>1496</v>
      </c>
      <c r="E414" t="s">
        <v>2675</v>
      </c>
      <c r="F414" t="s">
        <v>1307</v>
      </c>
    </row>
    <row r="415" spans="4:6" x14ac:dyDescent="0.3">
      <c r="D415" s="11" t="s">
        <v>1498</v>
      </c>
      <c r="E415" t="s">
        <v>2675</v>
      </c>
      <c r="F415" t="s">
        <v>1307</v>
      </c>
    </row>
    <row r="416" spans="4:6" ht="20.399999999999999" x14ac:dyDescent="0.3">
      <c r="D416" s="11" t="s">
        <v>1500</v>
      </c>
      <c r="E416" t="s">
        <v>2675</v>
      </c>
      <c r="F416" t="s">
        <v>1307</v>
      </c>
    </row>
    <row r="417" spans="4:6" x14ac:dyDescent="0.3">
      <c r="D417" s="11" t="s">
        <v>1502</v>
      </c>
      <c r="E417" t="s">
        <v>2675</v>
      </c>
      <c r="F417" t="s">
        <v>1307</v>
      </c>
    </row>
    <row r="418" spans="4:6" ht="20.399999999999999" x14ac:dyDescent="0.3">
      <c r="D418" s="11" t="s">
        <v>1504</v>
      </c>
      <c r="E418" t="s">
        <v>2675</v>
      </c>
      <c r="F418" t="s">
        <v>1307</v>
      </c>
    </row>
    <row r="419" spans="4:6" ht="20.399999999999999" x14ac:dyDescent="0.3">
      <c r="D419" s="11" t="s">
        <v>1506</v>
      </c>
      <c r="E419" t="s">
        <v>2675</v>
      </c>
      <c r="F419" t="s">
        <v>1307</v>
      </c>
    </row>
    <row r="420" spans="4:6" x14ac:dyDescent="0.3">
      <c r="D420" s="11" t="s">
        <v>1508</v>
      </c>
      <c r="E420" t="s">
        <v>2675</v>
      </c>
      <c r="F420" t="s">
        <v>1307</v>
      </c>
    </row>
    <row r="421" spans="4:6" ht="20.399999999999999" x14ac:dyDescent="0.3">
      <c r="D421" s="11" t="s">
        <v>1510</v>
      </c>
      <c r="E421" t="s">
        <v>2675</v>
      </c>
      <c r="F421" t="s">
        <v>1307</v>
      </c>
    </row>
    <row r="422" spans="4:6" x14ac:dyDescent="0.3">
      <c r="D422" s="11" t="s">
        <v>1512</v>
      </c>
      <c r="E422" t="s">
        <v>2675</v>
      </c>
      <c r="F422" t="s">
        <v>1307</v>
      </c>
    </row>
    <row r="423" spans="4:6" x14ac:dyDescent="0.3">
      <c r="D423" s="11" t="s">
        <v>1514</v>
      </c>
      <c r="E423" t="s">
        <v>2675</v>
      </c>
      <c r="F423" t="s">
        <v>1307</v>
      </c>
    </row>
    <row r="424" spans="4:6" x14ac:dyDescent="0.3">
      <c r="D424" s="11" t="s">
        <v>1517</v>
      </c>
      <c r="E424" t="s">
        <v>2675</v>
      </c>
      <c r="F424" t="s">
        <v>1307</v>
      </c>
    </row>
    <row r="425" spans="4:6" x14ac:dyDescent="0.3">
      <c r="D425" s="11" t="s">
        <v>1519</v>
      </c>
      <c r="E425" t="s">
        <v>2675</v>
      </c>
      <c r="F425" t="s">
        <v>1307</v>
      </c>
    </row>
    <row r="426" spans="4:6" x14ac:dyDescent="0.3">
      <c r="D426" s="11" t="s">
        <v>1521</v>
      </c>
      <c r="E426" t="s">
        <v>2675</v>
      </c>
      <c r="F426" t="s">
        <v>1307</v>
      </c>
    </row>
    <row r="427" spans="4:6" ht="20.399999999999999" x14ac:dyDescent="0.3">
      <c r="D427" s="11" t="s">
        <v>1523</v>
      </c>
      <c r="E427" t="s">
        <v>2675</v>
      </c>
      <c r="F427" t="s">
        <v>1307</v>
      </c>
    </row>
    <row r="428" spans="4:6" x14ac:dyDescent="0.3">
      <c r="D428" s="11" t="s">
        <v>1525</v>
      </c>
      <c r="E428" t="s">
        <v>2675</v>
      </c>
      <c r="F428" t="s">
        <v>1307</v>
      </c>
    </row>
    <row r="429" spans="4:6" x14ac:dyDescent="0.3">
      <c r="D429" s="11" t="s">
        <v>1528</v>
      </c>
      <c r="E429" t="s">
        <v>2675</v>
      </c>
      <c r="F429" t="s">
        <v>1307</v>
      </c>
    </row>
    <row r="430" spans="4:6" x14ac:dyDescent="0.3">
      <c r="D430" s="11" t="s">
        <v>1530</v>
      </c>
      <c r="E430" t="s">
        <v>2675</v>
      </c>
      <c r="F430" t="s">
        <v>1307</v>
      </c>
    </row>
    <row r="431" spans="4:6" x14ac:dyDescent="0.3">
      <c r="D431" s="11" t="s">
        <v>2263</v>
      </c>
      <c r="E431" t="s">
        <v>2675</v>
      </c>
      <c r="F431" t="s">
        <v>1307</v>
      </c>
    </row>
    <row r="432" spans="4:6" x14ac:dyDescent="0.3">
      <c r="D432" s="11" t="s">
        <v>1532</v>
      </c>
      <c r="E432" t="s">
        <v>2675</v>
      </c>
      <c r="F432" t="s">
        <v>1307</v>
      </c>
    </row>
    <row r="433" spans="4:6" ht="20.399999999999999" x14ac:dyDescent="0.3">
      <c r="D433" s="11" t="s">
        <v>1534</v>
      </c>
      <c r="E433" t="s">
        <v>2675</v>
      </c>
      <c r="F433" t="s">
        <v>1307</v>
      </c>
    </row>
    <row r="434" spans="4:6" x14ac:dyDescent="0.3">
      <c r="D434" s="11" t="s">
        <v>2264</v>
      </c>
      <c r="E434" t="s">
        <v>2675</v>
      </c>
      <c r="F434" t="s">
        <v>1307</v>
      </c>
    </row>
    <row r="435" spans="4:6" x14ac:dyDescent="0.3">
      <c r="D435" s="11" t="s">
        <v>1536</v>
      </c>
      <c r="E435" t="s">
        <v>2675</v>
      </c>
      <c r="F435" t="s">
        <v>1307</v>
      </c>
    </row>
    <row r="436" spans="4:6" ht="20.399999999999999" x14ac:dyDescent="0.3">
      <c r="D436" s="11" t="s">
        <v>1538</v>
      </c>
      <c r="E436" t="s">
        <v>2675</v>
      </c>
      <c r="F436" t="s">
        <v>1307</v>
      </c>
    </row>
    <row r="437" spans="4:6" x14ac:dyDescent="0.3">
      <c r="D437" s="11" t="s">
        <v>1540</v>
      </c>
      <c r="E437" t="s">
        <v>2675</v>
      </c>
      <c r="F437" t="s">
        <v>1307</v>
      </c>
    </row>
    <row r="438" spans="4:6" x14ac:dyDescent="0.3">
      <c r="D438" s="11" t="s">
        <v>1542</v>
      </c>
      <c r="E438" t="s">
        <v>2675</v>
      </c>
      <c r="F438" t="s">
        <v>1307</v>
      </c>
    </row>
    <row r="439" spans="4:6" ht="20.399999999999999" x14ac:dyDescent="0.3">
      <c r="D439" s="11" t="s">
        <v>1544</v>
      </c>
      <c r="E439" t="s">
        <v>2675</v>
      </c>
      <c r="F439" t="s">
        <v>1307</v>
      </c>
    </row>
    <row r="440" spans="4:6" x14ac:dyDescent="0.3">
      <c r="D440" s="11" t="s">
        <v>1546</v>
      </c>
      <c r="E440" t="s">
        <v>2675</v>
      </c>
      <c r="F440" t="s">
        <v>1307</v>
      </c>
    </row>
    <row r="441" spans="4:6" ht="20.399999999999999" x14ac:dyDescent="0.3">
      <c r="D441" s="11" t="s">
        <v>1548</v>
      </c>
      <c r="E441" t="s">
        <v>2675</v>
      </c>
      <c r="F441" t="s">
        <v>1307</v>
      </c>
    </row>
    <row r="442" spans="4:6" x14ac:dyDescent="0.3">
      <c r="D442" s="11" t="s">
        <v>1550</v>
      </c>
      <c r="E442" t="s">
        <v>2675</v>
      </c>
      <c r="F442" t="s">
        <v>1307</v>
      </c>
    </row>
    <row r="443" spans="4:6" ht="20.399999999999999" x14ac:dyDescent="0.3">
      <c r="D443" s="11" t="s">
        <v>1552</v>
      </c>
      <c r="E443" t="s">
        <v>2675</v>
      </c>
      <c r="F443" t="s">
        <v>1307</v>
      </c>
    </row>
    <row r="444" spans="4:6" x14ac:dyDescent="0.3">
      <c r="D444" s="11" t="s">
        <v>1554</v>
      </c>
      <c r="E444" t="s">
        <v>2675</v>
      </c>
      <c r="F444" t="s">
        <v>1307</v>
      </c>
    </row>
    <row r="445" spans="4:6" x14ac:dyDescent="0.3">
      <c r="D445" s="11" t="s">
        <v>1556</v>
      </c>
      <c r="E445" t="s">
        <v>2675</v>
      </c>
      <c r="F445" t="s">
        <v>1307</v>
      </c>
    </row>
    <row r="446" spans="4:6" x14ac:dyDescent="0.3">
      <c r="D446" s="11" t="s">
        <v>1558</v>
      </c>
      <c r="E446" t="s">
        <v>2675</v>
      </c>
      <c r="F446" t="s">
        <v>1307</v>
      </c>
    </row>
    <row r="447" spans="4:6" x14ac:dyDescent="0.3">
      <c r="D447" s="11" t="s">
        <v>1560</v>
      </c>
      <c r="E447" t="s">
        <v>2675</v>
      </c>
      <c r="F447" t="s">
        <v>1307</v>
      </c>
    </row>
    <row r="448" spans="4:6" x14ac:dyDescent="0.3">
      <c r="D448" s="11" t="s">
        <v>1562</v>
      </c>
      <c r="E448" t="s">
        <v>2675</v>
      </c>
      <c r="F448" t="s">
        <v>1307</v>
      </c>
    </row>
    <row r="449" spans="4:6" x14ac:dyDescent="0.3">
      <c r="D449" s="11" t="s">
        <v>1564</v>
      </c>
      <c r="E449" t="s">
        <v>2675</v>
      </c>
      <c r="F449" t="s">
        <v>1307</v>
      </c>
    </row>
    <row r="450" spans="4:6" x14ac:dyDescent="0.3">
      <c r="D450" s="11" t="s">
        <v>1566</v>
      </c>
      <c r="E450" t="s">
        <v>2675</v>
      </c>
      <c r="F450" t="s">
        <v>1307</v>
      </c>
    </row>
    <row r="451" spans="4:6" x14ac:dyDescent="0.3">
      <c r="D451" s="11" t="s">
        <v>1568</v>
      </c>
      <c r="E451" t="s">
        <v>2675</v>
      </c>
      <c r="F451" t="s">
        <v>1307</v>
      </c>
    </row>
    <row r="452" spans="4:6" x14ac:dyDescent="0.3">
      <c r="D452" s="11" t="s">
        <v>1570</v>
      </c>
      <c r="E452" t="s">
        <v>2675</v>
      </c>
      <c r="F452" t="s">
        <v>1307</v>
      </c>
    </row>
    <row r="453" spans="4:6" x14ac:dyDescent="0.3">
      <c r="D453" s="11" t="s">
        <v>2265</v>
      </c>
      <c r="E453" t="s">
        <v>2675</v>
      </c>
      <c r="F453" t="s">
        <v>1307</v>
      </c>
    </row>
    <row r="454" spans="4:6" x14ac:dyDescent="0.3">
      <c r="D454" s="11" t="s">
        <v>1572</v>
      </c>
      <c r="E454" t="s">
        <v>2675</v>
      </c>
      <c r="F454" t="s">
        <v>1307</v>
      </c>
    </row>
    <row r="455" spans="4:6" x14ac:dyDescent="0.3">
      <c r="D455" s="11" t="s">
        <v>1574</v>
      </c>
      <c r="E455" t="s">
        <v>2675</v>
      </c>
      <c r="F455" t="s">
        <v>1307</v>
      </c>
    </row>
    <row r="456" spans="4:6" ht="20.399999999999999" x14ac:dyDescent="0.3">
      <c r="D456" s="11" t="s">
        <v>1577</v>
      </c>
      <c r="E456" t="s">
        <v>2675</v>
      </c>
      <c r="F456" t="s">
        <v>1307</v>
      </c>
    </row>
    <row r="457" spans="4:6" ht="20.399999999999999" x14ac:dyDescent="0.3">
      <c r="D457" s="11" t="s">
        <v>1579</v>
      </c>
      <c r="E457" t="s">
        <v>2675</v>
      </c>
      <c r="F457" t="s">
        <v>1307</v>
      </c>
    </row>
    <row r="458" spans="4:6" x14ac:dyDescent="0.3">
      <c r="D458" s="11" t="s">
        <v>2266</v>
      </c>
      <c r="E458" t="s">
        <v>2675</v>
      </c>
      <c r="F458" t="s">
        <v>1307</v>
      </c>
    </row>
    <row r="459" spans="4:6" x14ac:dyDescent="0.3">
      <c r="D459" s="11" t="s">
        <v>2267</v>
      </c>
      <c r="E459" t="s">
        <v>2675</v>
      </c>
      <c r="F459" t="s">
        <v>1307</v>
      </c>
    </row>
    <row r="460" spans="4:6" x14ac:dyDescent="0.3">
      <c r="D460" s="11" t="s">
        <v>2268</v>
      </c>
      <c r="E460" t="s">
        <v>2675</v>
      </c>
      <c r="F460" t="s">
        <v>1307</v>
      </c>
    </row>
    <row r="461" spans="4:6" ht="20.399999999999999" x14ac:dyDescent="0.3">
      <c r="D461" s="11" t="s">
        <v>2269</v>
      </c>
      <c r="E461" t="s">
        <v>2675</v>
      </c>
      <c r="F461" t="s">
        <v>1307</v>
      </c>
    </row>
    <row r="462" spans="4:6" x14ac:dyDescent="0.3">
      <c r="D462" s="11" t="s">
        <v>2270</v>
      </c>
      <c r="E462" t="s">
        <v>2675</v>
      </c>
      <c r="F462" t="s">
        <v>1307</v>
      </c>
    </row>
    <row r="463" spans="4:6" x14ac:dyDescent="0.3">
      <c r="D463" s="11" t="s">
        <v>2271</v>
      </c>
      <c r="E463" t="s">
        <v>2675</v>
      </c>
      <c r="F463" t="s">
        <v>1307</v>
      </c>
    </row>
    <row r="464" spans="4:6" x14ac:dyDescent="0.3">
      <c r="D464" s="11" t="s">
        <v>2272</v>
      </c>
      <c r="E464" t="s">
        <v>2675</v>
      </c>
      <c r="F464" t="s">
        <v>1307</v>
      </c>
    </row>
    <row r="465" spans="4:6" x14ac:dyDescent="0.3">
      <c r="D465" s="11" t="s">
        <v>1581</v>
      </c>
      <c r="E465" t="s">
        <v>2675</v>
      </c>
      <c r="F465" t="s">
        <v>1307</v>
      </c>
    </row>
    <row r="466" spans="4:6" ht="20.399999999999999" x14ac:dyDescent="0.3">
      <c r="D466" s="11" t="s">
        <v>1583</v>
      </c>
      <c r="E466" t="s">
        <v>2675</v>
      </c>
      <c r="F466" t="s">
        <v>1307</v>
      </c>
    </row>
    <row r="467" spans="4:6" x14ac:dyDescent="0.3">
      <c r="D467" s="11" t="s">
        <v>2273</v>
      </c>
      <c r="E467" t="s">
        <v>2675</v>
      </c>
      <c r="F467" t="s">
        <v>1307</v>
      </c>
    </row>
    <row r="468" spans="4:6" x14ac:dyDescent="0.3">
      <c r="D468" s="11" t="s">
        <v>2274</v>
      </c>
      <c r="E468" t="s">
        <v>2675</v>
      </c>
      <c r="F468" t="s">
        <v>1307</v>
      </c>
    </row>
    <row r="469" spans="4:6" x14ac:dyDescent="0.3">
      <c r="D469" s="11" t="s">
        <v>2275</v>
      </c>
      <c r="E469" t="s">
        <v>2675</v>
      </c>
      <c r="F469" t="s">
        <v>1307</v>
      </c>
    </row>
    <row r="470" spans="4:6" x14ac:dyDescent="0.3">
      <c r="D470" s="11" t="s">
        <v>1585</v>
      </c>
      <c r="E470" t="s">
        <v>2675</v>
      </c>
      <c r="F470" t="s">
        <v>1307</v>
      </c>
    </row>
    <row r="471" spans="4:6" x14ac:dyDescent="0.3">
      <c r="D471" s="11" t="s">
        <v>2276</v>
      </c>
      <c r="E471" t="s">
        <v>2675</v>
      </c>
      <c r="F471" t="s">
        <v>1307</v>
      </c>
    </row>
    <row r="472" spans="4:6" x14ac:dyDescent="0.3">
      <c r="D472" s="11" t="s">
        <v>2277</v>
      </c>
      <c r="E472" t="s">
        <v>2675</v>
      </c>
      <c r="F472" t="s">
        <v>1307</v>
      </c>
    </row>
    <row r="473" spans="4:6" x14ac:dyDescent="0.3">
      <c r="D473" s="11" t="s">
        <v>1587</v>
      </c>
      <c r="E473" t="s">
        <v>2675</v>
      </c>
      <c r="F473" t="s">
        <v>1307</v>
      </c>
    </row>
    <row r="474" spans="4:6" x14ac:dyDescent="0.3">
      <c r="D474" s="11" t="s">
        <v>1589</v>
      </c>
      <c r="E474" t="s">
        <v>2675</v>
      </c>
      <c r="F474" t="s">
        <v>1307</v>
      </c>
    </row>
    <row r="475" spans="4:6" x14ac:dyDescent="0.3">
      <c r="D475" s="11" t="s">
        <v>1591</v>
      </c>
      <c r="E475" t="s">
        <v>2675</v>
      </c>
      <c r="F475" t="s">
        <v>1307</v>
      </c>
    </row>
    <row r="476" spans="4:6" x14ac:dyDescent="0.3">
      <c r="D476" s="11" t="s">
        <v>1593</v>
      </c>
      <c r="E476" t="s">
        <v>2675</v>
      </c>
      <c r="F476" t="s">
        <v>1307</v>
      </c>
    </row>
    <row r="477" spans="4:6" x14ac:dyDescent="0.3">
      <c r="D477" s="11" t="s">
        <v>2278</v>
      </c>
      <c r="E477" t="s">
        <v>2675</v>
      </c>
      <c r="F477" t="s">
        <v>1307</v>
      </c>
    </row>
    <row r="478" spans="4:6" ht="20.399999999999999" x14ac:dyDescent="0.3">
      <c r="D478" s="11" t="s">
        <v>1595</v>
      </c>
      <c r="E478" t="s">
        <v>2675</v>
      </c>
      <c r="F478" t="s">
        <v>1307</v>
      </c>
    </row>
    <row r="479" spans="4:6" x14ac:dyDescent="0.3">
      <c r="D479" s="11" t="s">
        <v>2279</v>
      </c>
      <c r="E479" t="s">
        <v>2675</v>
      </c>
      <c r="F479" t="s">
        <v>1307</v>
      </c>
    </row>
    <row r="480" spans="4:6" x14ac:dyDescent="0.3">
      <c r="D480" s="11" t="s">
        <v>2280</v>
      </c>
      <c r="E480" t="s">
        <v>2675</v>
      </c>
      <c r="F480" t="s">
        <v>1307</v>
      </c>
    </row>
    <row r="481" spans="4:6" x14ac:dyDescent="0.3">
      <c r="D481" s="11" t="s">
        <v>2281</v>
      </c>
      <c r="E481" t="s">
        <v>2675</v>
      </c>
      <c r="F481" t="s">
        <v>1307</v>
      </c>
    </row>
    <row r="482" spans="4:6" x14ac:dyDescent="0.3">
      <c r="D482" s="11" t="s">
        <v>1597</v>
      </c>
      <c r="E482" t="s">
        <v>2675</v>
      </c>
      <c r="F482" t="s">
        <v>1307</v>
      </c>
    </row>
    <row r="483" spans="4:6" x14ac:dyDescent="0.3">
      <c r="D483" s="11" t="s">
        <v>2282</v>
      </c>
      <c r="E483" t="s">
        <v>2675</v>
      </c>
      <c r="F483" t="s">
        <v>1307</v>
      </c>
    </row>
    <row r="484" spans="4:6" x14ac:dyDescent="0.3">
      <c r="D484" s="11" t="s">
        <v>2283</v>
      </c>
      <c r="E484" t="s">
        <v>2675</v>
      </c>
      <c r="F484" t="s">
        <v>1307</v>
      </c>
    </row>
    <row r="485" spans="4:6" x14ac:dyDescent="0.3">
      <c r="D485" s="11" t="s">
        <v>1600</v>
      </c>
      <c r="E485" t="s">
        <v>2675</v>
      </c>
      <c r="F485" t="s">
        <v>1307</v>
      </c>
    </row>
    <row r="486" spans="4:6" x14ac:dyDescent="0.3">
      <c r="D486" s="11" t="s">
        <v>2284</v>
      </c>
      <c r="E486" t="s">
        <v>2675</v>
      </c>
      <c r="F486" t="s">
        <v>1307</v>
      </c>
    </row>
    <row r="487" spans="4:6" x14ac:dyDescent="0.3">
      <c r="D487" s="11" t="s">
        <v>2285</v>
      </c>
      <c r="E487" t="s">
        <v>2675</v>
      </c>
      <c r="F487" t="s">
        <v>1307</v>
      </c>
    </row>
    <row r="488" spans="4:6" x14ac:dyDescent="0.3">
      <c r="D488" s="11" t="s">
        <v>1602</v>
      </c>
      <c r="E488" t="s">
        <v>2675</v>
      </c>
      <c r="F488" t="s">
        <v>1307</v>
      </c>
    </row>
    <row r="489" spans="4:6" x14ac:dyDescent="0.3">
      <c r="D489" s="11" t="s">
        <v>1604</v>
      </c>
      <c r="E489" t="s">
        <v>2675</v>
      </c>
      <c r="F489" t="s">
        <v>1307</v>
      </c>
    </row>
    <row r="490" spans="4:6" x14ac:dyDescent="0.3">
      <c r="D490" s="11" t="s">
        <v>2286</v>
      </c>
      <c r="E490" t="s">
        <v>2675</v>
      </c>
      <c r="F490" t="s">
        <v>1307</v>
      </c>
    </row>
    <row r="491" spans="4:6" x14ac:dyDescent="0.3">
      <c r="D491" s="11" t="s">
        <v>2287</v>
      </c>
      <c r="E491" t="s">
        <v>2675</v>
      </c>
      <c r="F491" t="s">
        <v>1307</v>
      </c>
    </row>
    <row r="492" spans="4:6" x14ac:dyDescent="0.3">
      <c r="D492" s="11" t="s">
        <v>2288</v>
      </c>
      <c r="E492" t="s">
        <v>2675</v>
      </c>
      <c r="F492" t="s">
        <v>1307</v>
      </c>
    </row>
    <row r="493" spans="4:6" x14ac:dyDescent="0.3">
      <c r="D493" s="11" t="s">
        <v>2289</v>
      </c>
      <c r="E493" t="s">
        <v>2675</v>
      </c>
      <c r="F493" t="s">
        <v>1307</v>
      </c>
    </row>
    <row r="494" spans="4:6" x14ac:dyDescent="0.3">
      <c r="D494" s="11" t="s">
        <v>1606</v>
      </c>
      <c r="E494" t="s">
        <v>2675</v>
      </c>
      <c r="F494" t="s">
        <v>1307</v>
      </c>
    </row>
    <row r="495" spans="4:6" x14ac:dyDescent="0.3">
      <c r="D495" s="11" t="s">
        <v>1608</v>
      </c>
      <c r="E495" t="s">
        <v>2675</v>
      </c>
      <c r="F495" t="s">
        <v>1307</v>
      </c>
    </row>
    <row r="496" spans="4:6" x14ac:dyDescent="0.3">
      <c r="D496" s="11" t="s">
        <v>1610</v>
      </c>
      <c r="E496" t="s">
        <v>2675</v>
      </c>
      <c r="F496" t="s">
        <v>1307</v>
      </c>
    </row>
    <row r="497" spans="4:6" x14ac:dyDescent="0.3">
      <c r="D497" s="11" t="s">
        <v>1612</v>
      </c>
      <c r="E497" t="s">
        <v>2675</v>
      </c>
      <c r="F497" t="s">
        <v>1307</v>
      </c>
    </row>
    <row r="498" spans="4:6" x14ac:dyDescent="0.3">
      <c r="D498" s="11" t="s">
        <v>1614</v>
      </c>
      <c r="E498" t="s">
        <v>2675</v>
      </c>
      <c r="F498" t="s">
        <v>1307</v>
      </c>
    </row>
    <row r="499" spans="4:6" x14ac:dyDescent="0.3">
      <c r="D499" s="11" t="s">
        <v>1616</v>
      </c>
      <c r="E499" t="s">
        <v>2675</v>
      </c>
      <c r="F499" t="s">
        <v>1307</v>
      </c>
    </row>
    <row r="500" spans="4:6" x14ac:dyDescent="0.3">
      <c r="D500" s="11" t="s">
        <v>1618</v>
      </c>
      <c r="E500" t="s">
        <v>2675</v>
      </c>
      <c r="F500" t="s">
        <v>1307</v>
      </c>
    </row>
    <row r="501" spans="4:6" ht="20.399999999999999" x14ac:dyDescent="0.3">
      <c r="D501" s="11" t="s">
        <v>1620</v>
      </c>
      <c r="E501" t="s">
        <v>2675</v>
      </c>
      <c r="F501" t="s">
        <v>1307</v>
      </c>
    </row>
    <row r="502" spans="4:6" x14ac:dyDescent="0.3">
      <c r="D502" s="11" t="s">
        <v>1622</v>
      </c>
      <c r="E502" t="s">
        <v>2675</v>
      </c>
      <c r="F502" t="s">
        <v>1307</v>
      </c>
    </row>
    <row r="503" spans="4:6" x14ac:dyDescent="0.3">
      <c r="D503" s="11" t="s">
        <v>1624</v>
      </c>
      <c r="E503" t="s">
        <v>2675</v>
      </c>
      <c r="F503" t="s">
        <v>1307</v>
      </c>
    </row>
    <row r="504" spans="4:6" x14ac:dyDescent="0.3">
      <c r="D504" s="11" t="s">
        <v>1626</v>
      </c>
      <c r="E504" t="s">
        <v>2675</v>
      </c>
      <c r="F504" t="s">
        <v>1307</v>
      </c>
    </row>
    <row r="505" spans="4:6" x14ac:dyDescent="0.3">
      <c r="D505" s="11" t="s">
        <v>1628</v>
      </c>
      <c r="E505" t="s">
        <v>2675</v>
      </c>
      <c r="F505" t="s">
        <v>1307</v>
      </c>
    </row>
    <row r="506" spans="4:6" x14ac:dyDescent="0.3">
      <c r="D506" s="11" t="s">
        <v>1630</v>
      </c>
      <c r="E506" t="s">
        <v>2675</v>
      </c>
      <c r="F506" t="s">
        <v>1307</v>
      </c>
    </row>
    <row r="507" spans="4:6" x14ac:dyDescent="0.3">
      <c r="D507" s="11" t="s">
        <v>1632</v>
      </c>
      <c r="E507" t="s">
        <v>2675</v>
      </c>
      <c r="F507" t="s">
        <v>1307</v>
      </c>
    </row>
    <row r="508" spans="4:6" ht="20.399999999999999" x14ac:dyDescent="0.3">
      <c r="D508" s="11" t="s">
        <v>1634</v>
      </c>
      <c r="E508" t="s">
        <v>2675</v>
      </c>
      <c r="F508" t="s">
        <v>1307</v>
      </c>
    </row>
    <row r="509" spans="4:6" x14ac:dyDescent="0.3">
      <c r="D509" s="11" t="s">
        <v>2290</v>
      </c>
      <c r="E509" t="s">
        <v>2675</v>
      </c>
      <c r="F509" t="s">
        <v>1307</v>
      </c>
    </row>
    <row r="510" spans="4:6" x14ac:dyDescent="0.3">
      <c r="D510" s="11" t="s">
        <v>1636</v>
      </c>
      <c r="E510" t="s">
        <v>2675</v>
      </c>
      <c r="F510" t="s">
        <v>1307</v>
      </c>
    </row>
    <row r="511" spans="4:6" x14ac:dyDescent="0.3">
      <c r="D511" s="11" t="s">
        <v>1638</v>
      </c>
      <c r="E511" t="s">
        <v>2675</v>
      </c>
      <c r="F511" t="s">
        <v>1307</v>
      </c>
    </row>
    <row r="512" spans="4:6" x14ac:dyDescent="0.3">
      <c r="D512" s="11" t="s">
        <v>1640</v>
      </c>
      <c r="E512" t="s">
        <v>2675</v>
      </c>
      <c r="F512" t="s">
        <v>1307</v>
      </c>
    </row>
    <row r="513" spans="4:6" x14ac:dyDescent="0.3">
      <c r="D513" s="11" t="s">
        <v>1642</v>
      </c>
      <c r="E513" t="s">
        <v>2675</v>
      </c>
      <c r="F513" t="s">
        <v>1307</v>
      </c>
    </row>
    <row r="514" spans="4:6" x14ac:dyDescent="0.3">
      <c r="D514" s="11" t="s">
        <v>1644</v>
      </c>
      <c r="E514" t="s">
        <v>2675</v>
      </c>
      <c r="F514" t="s">
        <v>1307</v>
      </c>
    </row>
    <row r="515" spans="4:6" x14ac:dyDescent="0.3">
      <c r="D515" s="11" t="s">
        <v>1646</v>
      </c>
      <c r="E515" t="s">
        <v>2675</v>
      </c>
      <c r="F515" t="s">
        <v>1307</v>
      </c>
    </row>
    <row r="516" spans="4:6" x14ac:dyDescent="0.3">
      <c r="D516" s="11" t="s">
        <v>1649</v>
      </c>
      <c r="E516" t="s">
        <v>2675</v>
      </c>
      <c r="F516" t="s">
        <v>1307</v>
      </c>
    </row>
    <row r="517" spans="4:6" x14ac:dyDescent="0.3">
      <c r="D517" s="11" t="s">
        <v>1651</v>
      </c>
      <c r="E517" t="s">
        <v>2675</v>
      </c>
      <c r="F517" t="s">
        <v>1307</v>
      </c>
    </row>
    <row r="518" spans="4:6" x14ac:dyDescent="0.3">
      <c r="D518" s="11" t="s">
        <v>1653</v>
      </c>
      <c r="E518" t="s">
        <v>2675</v>
      </c>
      <c r="F518" t="s">
        <v>1307</v>
      </c>
    </row>
    <row r="519" spans="4:6" x14ac:dyDescent="0.3">
      <c r="D519" s="11" t="s">
        <v>1655</v>
      </c>
      <c r="E519" t="s">
        <v>2675</v>
      </c>
      <c r="F519" t="s">
        <v>1307</v>
      </c>
    </row>
    <row r="520" spans="4:6" x14ac:dyDescent="0.3">
      <c r="D520" s="11" t="s">
        <v>1657</v>
      </c>
      <c r="E520" t="s">
        <v>2675</v>
      </c>
      <c r="F520" t="s">
        <v>1307</v>
      </c>
    </row>
    <row r="521" spans="4:6" x14ac:dyDescent="0.3">
      <c r="D521" s="11" t="s">
        <v>1659</v>
      </c>
      <c r="E521" t="s">
        <v>2675</v>
      </c>
      <c r="F521" t="s">
        <v>1307</v>
      </c>
    </row>
    <row r="522" spans="4:6" x14ac:dyDescent="0.3">
      <c r="D522" s="11" t="s">
        <v>1661</v>
      </c>
      <c r="E522" t="s">
        <v>2675</v>
      </c>
      <c r="F522" t="s">
        <v>1307</v>
      </c>
    </row>
    <row r="523" spans="4:6" x14ac:dyDescent="0.3">
      <c r="D523" s="11" t="s">
        <v>1663</v>
      </c>
      <c r="E523" t="s">
        <v>2675</v>
      </c>
      <c r="F523" t="s">
        <v>1307</v>
      </c>
    </row>
    <row r="524" spans="4:6" x14ac:dyDescent="0.3">
      <c r="D524" s="11" t="s">
        <v>1665</v>
      </c>
      <c r="E524" t="s">
        <v>2675</v>
      </c>
      <c r="F524" t="s">
        <v>1307</v>
      </c>
    </row>
    <row r="525" spans="4:6" x14ac:dyDescent="0.3">
      <c r="D525" s="11" t="s">
        <v>1667</v>
      </c>
      <c r="E525" t="s">
        <v>2675</v>
      </c>
      <c r="F525" t="s">
        <v>1307</v>
      </c>
    </row>
    <row r="526" spans="4:6" ht="20.399999999999999" x14ac:dyDescent="0.3">
      <c r="D526" s="11" t="s">
        <v>1669</v>
      </c>
      <c r="E526" t="s">
        <v>2675</v>
      </c>
      <c r="F526" t="s">
        <v>1307</v>
      </c>
    </row>
    <row r="527" spans="4:6" ht="20.399999999999999" x14ac:dyDescent="0.3">
      <c r="D527" s="11" t="s">
        <v>1671</v>
      </c>
      <c r="E527" t="s">
        <v>2675</v>
      </c>
      <c r="F527" t="s">
        <v>1307</v>
      </c>
    </row>
    <row r="528" spans="4:6" x14ac:dyDescent="0.3">
      <c r="D528" s="11" t="s">
        <v>1673</v>
      </c>
      <c r="E528" t="s">
        <v>2675</v>
      </c>
      <c r="F528" t="s">
        <v>1307</v>
      </c>
    </row>
    <row r="529" spans="4:6" x14ac:dyDescent="0.3">
      <c r="D529" s="11" t="s">
        <v>1675</v>
      </c>
      <c r="E529" t="s">
        <v>2675</v>
      </c>
      <c r="F529" t="s">
        <v>1307</v>
      </c>
    </row>
    <row r="530" spans="4:6" x14ac:dyDescent="0.3">
      <c r="D530" s="11" t="s">
        <v>1677</v>
      </c>
      <c r="E530" t="s">
        <v>2675</v>
      </c>
      <c r="F530" t="s">
        <v>1307</v>
      </c>
    </row>
    <row r="531" spans="4:6" x14ac:dyDescent="0.3">
      <c r="D531" s="11" t="s">
        <v>1679</v>
      </c>
      <c r="E531" t="s">
        <v>2675</v>
      </c>
      <c r="F531" t="s">
        <v>1307</v>
      </c>
    </row>
    <row r="532" spans="4:6" x14ac:dyDescent="0.3">
      <c r="D532" s="11" t="s">
        <v>1681</v>
      </c>
      <c r="E532" t="s">
        <v>2675</v>
      </c>
      <c r="F532" t="s">
        <v>1307</v>
      </c>
    </row>
    <row r="533" spans="4:6" x14ac:dyDescent="0.3">
      <c r="D533" s="11" t="s">
        <v>1684</v>
      </c>
      <c r="E533" t="s">
        <v>2675</v>
      </c>
      <c r="F533" t="s">
        <v>1307</v>
      </c>
    </row>
    <row r="534" spans="4:6" x14ac:dyDescent="0.3">
      <c r="D534" s="11" t="s">
        <v>1687</v>
      </c>
      <c r="E534" t="s">
        <v>2675</v>
      </c>
      <c r="F534" t="s">
        <v>1307</v>
      </c>
    </row>
    <row r="535" spans="4:6" x14ac:dyDescent="0.3">
      <c r="D535" s="11" t="s">
        <v>1689</v>
      </c>
      <c r="E535" t="s">
        <v>2675</v>
      </c>
      <c r="F535" t="s">
        <v>1307</v>
      </c>
    </row>
    <row r="536" spans="4:6" ht="20.399999999999999" x14ac:dyDescent="0.3">
      <c r="D536" s="11" t="s">
        <v>1691</v>
      </c>
      <c r="E536" t="s">
        <v>2675</v>
      </c>
      <c r="F536" t="s">
        <v>1307</v>
      </c>
    </row>
    <row r="537" spans="4:6" ht="20.399999999999999" x14ac:dyDescent="0.3">
      <c r="D537" s="11" t="s">
        <v>1693</v>
      </c>
      <c r="E537" t="s">
        <v>2675</v>
      </c>
      <c r="F537" t="s">
        <v>1307</v>
      </c>
    </row>
    <row r="538" spans="4:6" x14ac:dyDescent="0.3">
      <c r="D538" s="11" t="s">
        <v>1695</v>
      </c>
      <c r="E538" t="s">
        <v>2675</v>
      </c>
      <c r="F538" t="s">
        <v>1307</v>
      </c>
    </row>
    <row r="539" spans="4:6" x14ac:dyDescent="0.3">
      <c r="D539" s="11" t="s">
        <v>1697</v>
      </c>
      <c r="E539" t="s">
        <v>2675</v>
      </c>
      <c r="F539" t="s">
        <v>1307</v>
      </c>
    </row>
    <row r="540" spans="4:6" x14ac:dyDescent="0.3">
      <c r="D540" s="11" t="s">
        <v>1699</v>
      </c>
      <c r="E540" t="s">
        <v>2675</v>
      </c>
      <c r="F540" t="s">
        <v>1307</v>
      </c>
    </row>
    <row r="541" spans="4:6" ht="20.399999999999999" x14ac:dyDescent="0.3">
      <c r="D541" s="11" t="s">
        <v>1701</v>
      </c>
      <c r="E541" t="s">
        <v>2675</v>
      </c>
      <c r="F541" t="s">
        <v>1307</v>
      </c>
    </row>
    <row r="542" spans="4:6" x14ac:dyDescent="0.3">
      <c r="D542" s="11" t="s">
        <v>1703</v>
      </c>
      <c r="E542" t="s">
        <v>2675</v>
      </c>
      <c r="F542" t="s">
        <v>1307</v>
      </c>
    </row>
    <row r="543" spans="4:6" x14ac:dyDescent="0.3">
      <c r="D543" s="11" t="s">
        <v>1705</v>
      </c>
      <c r="E543" t="s">
        <v>2675</v>
      </c>
      <c r="F543" t="s">
        <v>1307</v>
      </c>
    </row>
    <row r="544" spans="4:6" x14ac:dyDescent="0.3">
      <c r="D544" s="11" t="s">
        <v>1707</v>
      </c>
      <c r="E544" t="s">
        <v>2675</v>
      </c>
      <c r="F544" t="s">
        <v>1307</v>
      </c>
    </row>
    <row r="545" spans="4:6" x14ac:dyDescent="0.3">
      <c r="D545" s="11" t="s">
        <v>1709</v>
      </c>
      <c r="E545" t="s">
        <v>2675</v>
      </c>
      <c r="F545" t="s">
        <v>1307</v>
      </c>
    </row>
    <row r="546" spans="4:6" x14ac:dyDescent="0.3">
      <c r="D546" s="11" t="s">
        <v>1711</v>
      </c>
      <c r="E546" t="s">
        <v>2675</v>
      </c>
      <c r="F546" t="s">
        <v>1307</v>
      </c>
    </row>
    <row r="547" spans="4:6" x14ac:dyDescent="0.3">
      <c r="D547" s="11" t="s">
        <v>1713</v>
      </c>
      <c r="E547" t="s">
        <v>2675</v>
      </c>
      <c r="F547" t="s">
        <v>1307</v>
      </c>
    </row>
    <row r="548" spans="4:6" x14ac:dyDescent="0.3">
      <c r="D548" s="11" t="s">
        <v>1715</v>
      </c>
      <c r="E548" t="s">
        <v>2675</v>
      </c>
      <c r="F548" t="s">
        <v>1307</v>
      </c>
    </row>
    <row r="549" spans="4:6" x14ac:dyDescent="0.3">
      <c r="D549" s="11" t="s">
        <v>1716</v>
      </c>
      <c r="E549" t="s">
        <v>2675</v>
      </c>
      <c r="F549" t="s">
        <v>1307</v>
      </c>
    </row>
    <row r="550" spans="4:6" x14ac:dyDescent="0.3">
      <c r="D550" s="11" t="s">
        <v>1718</v>
      </c>
      <c r="E550" t="s">
        <v>2675</v>
      </c>
      <c r="F550" t="s">
        <v>1307</v>
      </c>
    </row>
    <row r="551" spans="4:6" x14ac:dyDescent="0.3">
      <c r="D551" s="11" t="s">
        <v>1720</v>
      </c>
      <c r="E551" t="s">
        <v>2675</v>
      </c>
      <c r="F551" t="s">
        <v>1307</v>
      </c>
    </row>
    <row r="552" spans="4:6" x14ac:dyDescent="0.3">
      <c r="D552" s="11" t="s">
        <v>1722</v>
      </c>
      <c r="E552" t="s">
        <v>2675</v>
      </c>
      <c r="F552" t="s">
        <v>1307</v>
      </c>
    </row>
    <row r="553" spans="4:6" x14ac:dyDescent="0.3">
      <c r="D553" s="11" t="s">
        <v>1724</v>
      </c>
      <c r="E553" t="s">
        <v>2675</v>
      </c>
      <c r="F553" t="s">
        <v>1307</v>
      </c>
    </row>
    <row r="554" spans="4:6" x14ac:dyDescent="0.3">
      <c r="D554" s="11" t="s">
        <v>1726</v>
      </c>
      <c r="E554" t="s">
        <v>2675</v>
      </c>
      <c r="F554" t="s">
        <v>1307</v>
      </c>
    </row>
    <row r="555" spans="4:6" x14ac:dyDescent="0.3">
      <c r="D555" s="11" t="s">
        <v>1728</v>
      </c>
      <c r="E555" t="s">
        <v>2675</v>
      </c>
      <c r="F555" t="s">
        <v>1307</v>
      </c>
    </row>
    <row r="556" spans="4:6" x14ac:dyDescent="0.3">
      <c r="D556" s="11" t="s">
        <v>1730</v>
      </c>
      <c r="E556" t="s">
        <v>2675</v>
      </c>
      <c r="F556" t="s">
        <v>1307</v>
      </c>
    </row>
    <row r="557" spans="4:6" x14ac:dyDescent="0.3">
      <c r="D557" s="11" t="s">
        <v>1732</v>
      </c>
      <c r="E557" t="s">
        <v>2675</v>
      </c>
      <c r="F557" t="s">
        <v>1307</v>
      </c>
    </row>
    <row r="558" spans="4:6" x14ac:dyDescent="0.3">
      <c r="D558" s="11" t="s">
        <v>1734</v>
      </c>
      <c r="E558" t="s">
        <v>2675</v>
      </c>
      <c r="F558" t="s">
        <v>1307</v>
      </c>
    </row>
    <row r="559" spans="4:6" x14ac:dyDescent="0.3">
      <c r="D559" s="11" t="s">
        <v>1736</v>
      </c>
      <c r="E559" t="s">
        <v>2675</v>
      </c>
      <c r="F559" t="s">
        <v>1307</v>
      </c>
    </row>
    <row r="560" spans="4:6" x14ac:dyDescent="0.3">
      <c r="D560" s="11" t="s">
        <v>1738</v>
      </c>
      <c r="E560" t="s">
        <v>2675</v>
      </c>
      <c r="F560" t="s">
        <v>1307</v>
      </c>
    </row>
    <row r="561" spans="4:6" x14ac:dyDescent="0.3">
      <c r="D561" s="11" t="s">
        <v>1740</v>
      </c>
      <c r="E561" t="s">
        <v>2675</v>
      </c>
      <c r="F561" t="s">
        <v>1307</v>
      </c>
    </row>
    <row r="562" spans="4:6" x14ac:dyDescent="0.3">
      <c r="D562" s="11" t="s">
        <v>1742</v>
      </c>
      <c r="E562" t="s">
        <v>2675</v>
      </c>
      <c r="F562" t="s">
        <v>1307</v>
      </c>
    </row>
    <row r="563" spans="4:6" x14ac:dyDescent="0.3">
      <c r="D563" s="11" t="s">
        <v>1744</v>
      </c>
      <c r="E563" t="s">
        <v>2675</v>
      </c>
      <c r="F563" t="s">
        <v>1307</v>
      </c>
    </row>
    <row r="564" spans="4:6" ht="20.399999999999999" x14ac:dyDescent="0.3">
      <c r="D564" s="11" t="s">
        <v>1746</v>
      </c>
      <c r="E564" t="s">
        <v>2675</v>
      </c>
      <c r="F564" t="s">
        <v>1307</v>
      </c>
    </row>
    <row r="565" spans="4:6" ht="20.399999999999999" x14ac:dyDescent="0.3">
      <c r="D565" s="11" t="s">
        <v>1748</v>
      </c>
      <c r="E565" t="s">
        <v>2675</v>
      </c>
      <c r="F565" t="s">
        <v>1307</v>
      </c>
    </row>
    <row r="566" spans="4:6" x14ac:dyDescent="0.3">
      <c r="D566" s="11" t="s">
        <v>1750</v>
      </c>
      <c r="E566" t="s">
        <v>2675</v>
      </c>
      <c r="F566" t="s">
        <v>1307</v>
      </c>
    </row>
    <row r="567" spans="4:6" x14ac:dyDescent="0.3">
      <c r="D567" s="11" t="s">
        <v>1752</v>
      </c>
      <c r="E567" t="s">
        <v>2675</v>
      </c>
      <c r="F567" t="s">
        <v>1307</v>
      </c>
    </row>
    <row r="568" spans="4:6" x14ac:dyDescent="0.3">
      <c r="D568" s="11" t="s">
        <v>1754</v>
      </c>
      <c r="E568" t="s">
        <v>2675</v>
      </c>
      <c r="F568" t="s">
        <v>1307</v>
      </c>
    </row>
    <row r="569" spans="4:6" x14ac:dyDescent="0.3">
      <c r="D569" s="11" t="s">
        <v>1756</v>
      </c>
      <c r="E569" t="s">
        <v>2675</v>
      </c>
      <c r="F569" t="s">
        <v>1307</v>
      </c>
    </row>
    <row r="570" spans="4:6" ht="20.399999999999999" x14ac:dyDescent="0.3">
      <c r="D570" s="11" t="s">
        <v>1758</v>
      </c>
      <c r="E570" t="s">
        <v>2675</v>
      </c>
      <c r="F570" t="s">
        <v>1307</v>
      </c>
    </row>
    <row r="571" spans="4:6" x14ac:dyDescent="0.3">
      <c r="D571" s="11" t="s">
        <v>1760</v>
      </c>
      <c r="E571" t="s">
        <v>2675</v>
      </c>
      <c r="F571" t="s">
        <v>1307</v>
      </c>
    </row>
    <row r="572" spans="4:6" x14ac:dyDescent="0.3">
      <c r="D572" s="11" t="s">
        <v>1762</v>
      </c>
      <c r="E572" t="s">
        <v>2675</v>
      </c>
      <c r="F572" t="s">
        <v>1307</v>
      </c>
    </row>
    <row r="573" spans="4:6" x14ac:dyDescent="0.3">
      <c r="D573" s="11" t="s">
        <v>1764</v>
      </c>
      <c r="E573" t="s">
        <v>2675</v>
      </c>
      <c r="F573" t="s">
        <v>1307</v>
      </c>
    </row>
    <row r="574" spans="4:6" x14ac:dyDescent="0.3">
      <c r="D574" s="11" t="s">
        <v>1766</v>
      </c>
      <c r="E574" t="s">
        <v>2675</v>
      </c>
      <c r="F574" t="s">
        <v>1307</v>
      </c>
    </row>
    <row r="575" spans="4:6" x14ac:dyDescent="0.3">
      <c r="D575" s="11" t="s">
        <v>1768</v>
      </c>
      <c r="E575" t="s">
        <v>2675</v>
      </c>
      <c r="F575" t="s">
        <v>1307</v>
      </c>
    </row>
    <row r="576" spans="4:6" x14ac:dyDescent="0.3">
      <c r="D576" s="11" t="s">
        <v>1770</v>
      </c>
      <c r="E576" t="s">
        <v>2675</v>
      </c>
      <c r="F576" t="s">
        <v>1307</v>
      </c>
    </row>
    <row r="577" spans="4:6" x14ac:dyDescent="0.3">
      <c r="D577" s="11" t="s">
        <v>1772</v>
      </c>
      <c r="E577" t="s">
        <v>2675</v>
      </c>
      <c r="F577" t="s">
        <v>1307</v>
      </c>
    </row>
    <row r="578" spans="4:6" x14ac:dyDescent="0.3">
      <c r="D578" s="11" t="s">
        <v>1774</v>
      </c>
      <c r="E578" t="s">
        <v>2675</v>
      </c>
      <c r="F578" t="s">
        <v>1307</v>
      </c>
    </row>
    <row r="579" spans="4:6" x14ac:dyDescent="0.3">
      <c r="D579" s="11" t="s">
        <v>1776</v>
      </c>
      <c r="E579" t="s">
        <v>2675</v>
      </c>
      <c r="F579" t="s">
        <v>1307</v>
      </c>
    </row>
    <row r="580" spans="4:6" x14ac:dyDescent="0.3">
      <c r="D580" s="11" t="s">
        <v>1778</v>
      </c>
      <c r="E580" t="s">
        <v>2675</v>
      </c>
      <c r="F580" t="s">
        <v>1307</v>
      </c>
    </row>
    <row r="581" spans="4:6" x14ac:dyDescent="0.3">
      <c r="D581" s="11" t="s">
        <v>1780</v>
      </c>
      <c r="E581" t="s">
        <v>2675</v>
      </c>
      <c r="F581" t="s">
        <v>1307</v>
      </c>
    </row>
    <row r="582" spans="4:6" x14ac:dyDescent="0.3">
      <c r="D582" s="11" t="s">
        <v>1782</v>
      </c>
      <c r="E582" t="s">
        <v>2675</v>
      </c>
      <c r="F582" t="s">
        <v>1307</v>
      </c>
    </row>
    <row r="583" spans="4:6" x14ac:dyDescent="0.3">
      <c r="D583" s="11" t="s">
        <v>1784</v>
      </c>
      <c r="E583" t="s">
        <v>2675</v>
      </c>
      <c r="F583" t="s">
        <v>1307</v>
      </c>
    </row>
    <row r="584" spans="4:6" x14ac:dyDescent="0.3">
      <c r="D584" s="11" t="s">
        <v>1786</v>
      </c>
      <c r="E584" t="s">
        <v>2675</v>
      </c>
      <c r="F584" t="s">
        <v>1307</v>
      </c>
    </row>
    <row r="585" spans="4:6" ht="20.399999999999999" x14ac:dyDescent="0.3">
      <c r="D585" s="11" t="s">
        <v>1788</v>
      </c>
      <c r="E585" t="s">
        <v>2675</v>
      </c>
      <c r="F585" t="s">
        <v>1307</v>
      </c>
    </row>
    <row r="586" spans="4:6" x14ac:dyDescent="0.3">
      <c r="D586" s="11" t="s">
        <v>1790</v>
      </c>
      <c r="E586" t="s">
        <v>2675</v>
      </c>
      <c r="F586" t="s">
        <v>1307</v>
      </c>
    </row>
    <row r="587" spans="4:6" x14ac:dyDescent="0.3">
      <c r="D587" s="11" t="s">
        <v>1792</v>
      </c>
      <c r="E587" t="s">
        <v>2675</v>
      </c>
      <c r="F587" t="s">
        <v>1307</v>
      </c>
    </row>
    <row r="588" spans="4:6" x14ac:dyDescent="0.3">
      <c r="D588" s="11" t="s">
        <v>1794</v>
      </c>
      <c r="E588" t="s">
        <v>2675</v>
      </c>
      <c r="F588" t="s">
        <v>1307</v>
      </c>
    </row>
    <row r="589" spans="4:6" ht="20.399999999999999" x14ac:dyDescent="0.3">
      <c r="D589" s="11" t="s">
        <v>1796</v>
      </c>
      <c r="E589" t="s">
        <v>2675</v>
      </c>
      <c r="F589" t="s">
        <v>1307</v>
      </c>
    </row>
    <row r="590" spans="4:6" x14ac:dyDescent="0.3">
      <c r="D590" s="11" t="s">
        <v>1798</v>
      </c>
      <c r="E590" t="s">
        <v>2675</v>
      </c>
      <c r="F590" t="s">
        <v>1307</v>
      </c>
    </row>
    <row r="591" spans="4:6" x14ac:dyDescent="0.3">
      <c r="D591" s="11" t="s">
        <v>1801</v>
      </c>
      <c r="E591" t="s">
        <v>2675</v>
      </c>
      <c r="F591" t="s">
        <v>1307</v>
      </c>
    </row>
    <row r="592" spans="4:6" x14ac:dyDescent="0.3">
      <c r="D592" s="11" t="s">
        <v>1803</v>
      </c>
      <c r="E592" t="s">
        <v>2675</v>
      </c>
      <c r="F592" t="s">
        <v>1307</v>
      </c>
    </row>
    <row r="593" spans="4:6" x14ac:dyDescent="0.3">
      <c r="D593" s="11" t="s">
        <v>1805</v>
      </c>
      <c r="E593" t="s">
        <v>2675</v>
      </c>
      <c r="F593" t="s">
        <v>1307</v>
      </c>
    </row>
    <row r="594" spans="4:6" x14ac:dyDescent="0.3">
      <c r="D594" s="11" t="s">
        <v>1807</v>
      </c>
      <c r="E594" t="s">
        <v>2675</v>
      </c>
      <c r="F594" t="s">
        <v>1307</v>
      </c>
    </row>
    <row r="595" spans="4:6" x14ac:dyDescent="0.3">
      <c r="D595" s="11" t="s">
        <v>1809</v>
      </c>
      <c r="E595" t="s">
        <v>2675</v>
      </c>
      <c r="F595" t="s">
        <v>1307</v>
      </c>
    </row>
    <row r="596" spans="4:6" x14ac:dyDescent="0.3">
      <c r="D596" s="11" t="s">
        <v>1811</v>
      </c>
      <c r="E596" t="s">
        <v>2675</v>
      </c>
      <c r="F596" t="s">
        <v>1307</v>
      </c>
    </row>
    <row r="597" spans="4:6" x14ac:dyDescent="0.3">
      <c r="D597" s="11" t="s">
        <v>1814</v>
      </c>
      <c r="E597" t="s">
        <v>2675</v>
      </c>
      <c r="F597" t="s">
        <v>1307</v>
      </c>
    </row>
    <row r="598" spans="4:6" x14ac:dyDescent="0.3">
      <c r="D598" s="11" t="s">
        <v>1816</v>
      </c>
      <c r="E598" t="s">
        <v>2675</v>
      </c>
      <c r="F598" t="s">
        <v>1307</v>
      </c>
    </row>
    <row r="599" spans="4:6" x14ac:dyDescent="0.3">
      <c r="D599" s="11" t="s">
        <v>1818</v>
      </c>
      <c r="E599" t="s">
        <v>2675</v>
      </c>
      <c r="F599" t="s">
        <v>1307</v>
      </c>
    </row>
    <row r="600" spans="4:6" x14ac:dyDescent="0.3">
      <c r="D600" s="11" t="s">
        <v>1820</v>
      </c>
      <c r="E600" t="s">
        <v>2675</v>
      </c>
      <c r="F600" t="s">
        <v>1307</v>
      </c>
    </row>
    <row r="601" spans="4:6" x14ac:dyDescent="0.3">
      <c r="D601" s="11" t="s">
        <v>1822</v>
      </c>
      <c r="E601" t="s">
        <v>2675</v>
      </c>
      <c r="F601" t="s">
        <v>1307</v>
      </c>
    </row>
    <row r="602" spans="4:6" x14ac:dyDescent="0.3">
      <c r="D602" s="11" t="s">
        <v>1824</v>
      </c>
      <c r="E602" t="s">
        <v>2675</v>
      </c>
      <c r="F602" t="s">
        <v>1307</v>
      </c>
    </row>
    <row r="603" spans="4:6" x14ac:dyDescent="0.3">
      <c r="D603" s="11" t="s">
        <v>1826</v>
      </c>
      <c r="E603" t="s">
        <v>2675</v>
      </c>
      <c r="F603" t="s">
        <v>1307</v>
      </c>
    </row>
    <row r="604" spans="4:6" x14ac:dyDescent="0.3">
      <c r="D604" s="11" t="s">
        <v>1828</v>
      </c>
      <c r="E604" t="s">
        <v>2675</v>
      </c>
      <c r="F604" t="s">
        <v>1307</v>
      </c>
    </row>
    <row r="605" spans="4:6" x14ac:dyDescent="0.3">
      <c r="D605" s="11" t="s">
        <v>1830</v>
      </c>
      <c r="E605" t="s">
        <v>2675</v>
      </c>
      <c r="F605" t="s">
        <v>1307</v>
      </c>
    </row>
    <row r="606" spans="4:6" x14ac:dyDescent="0.3">
      <c r="D606" s="11" t="s">
        <v>1832</v>
      </c>
      <c r="E606" t="s">
        <v>2675</v>
      </c>
      <c r="F606" t="s">
        <v>1307</v>
      </c>
    </row>
    <row r="607" spans="4:6" x14ac:dyDescent="0.3">
      <c r="D607" s="11" t="s">
        <v>1834</v>
      </c>
      <c r="E607" t="s">
        <v>2675</v>
      </c>
      <c r="F607" t="s">
        <v>1307</v>
      </c>
    </row>
    <row r="608" spans="4:6" x14ac:dyDescent="0.3">
      <c r="D608" s="11" t="s">
        <v>1836</v>
      </c>
      <c r="E608" t="s">
        <v>2675</v>
      </c>
      <c r="F608" t="s">
        <v>1307</v>
      </c>
    </row>
    <row r="609" spans="4:6" x14ac:dyDescent="0.3">
      <c r="D609" s="11" t="s">
        <v>1838</v>
      </c>
      <c r="E609" t="s">
        <v>2675</v>
      </c>
      <c r="F609" t="s">
        <v>1307</v>
      </c>
    </row>
    <row r="610" spans="4:6" x14ac:dyDescent="0.3">
      <c r="D610" s="11" t="s">
        <v>1840</v>
      </c>
      <c r="E610" t="s">
        <v>2675</v>
      </c>
      <c r="F610" t="s">
        <v>1307</v>
      </c>
    </row>
    <row r="611" spans="4:6" x14ac:dyDescent="0.3">
      <c r="D611" s="11" t="s">
        <v>1842</v>
      </c>
      <c r="E611" t="s">
        <v>2675</v>
      </c>
      <c r="F611" t="s">
        <v>1307</v>
      </c>
    </row>
    <row r="612" spans="4:6" x14ac:dyDescent="0.3">
      <c r="D612" s="11" t="s">
        <v>1844</v>
      </c>
      <c r="E612" t="s">
        <v>2675</v>
      </c>
      <c r="F612" t="s">
        <v>1307</v>
      </c>
    </row>
    <row r="613" spans="4:6" x14ac:dyDescent="0.3">
      <c r="D613" s="11" t="s">
        <v>1846</v>
      </c>
      <c r="E613" t="s">
        <v>2675</v>
      </c>
      <c r="F613" t="s">
        <v>1307</v>
      </c>
    </row>
    <row r="614" spans="4:6" x14ac:dyDescent="0.3">
      <c r="D614" s="11" t="s">
        <v>1848</v>
      </c>
      <c r="E614" t="s">
        <v>2675</v>
      </c>
      <c r="F614" t="s">
        <v>1307</v>
      </c>
    </row>
    <row r="615" spans="4:6" x14ac:dyDescent="0.3">
      <c r="D615" s="11" t="s">
        <v>1850</v>
      </c>
      <c r="E615" t="s">
        <v>2675</v>
      </c>
      <c r="F615" t="s">
        <v>1307</v>
      </c>
    </row>
    <row r="616" spans="4:6" x14ac:dyDescent="0.3">
      <c r="D616" s="11" t="s">
        <v>1852</v>
      </c>
      <c r="E616" t="s">
        <v>2675</v>
      </c>
      <c r="F616" t="s">
        <v>1307</v>
      </c>
    </row>
    <row r="617" spans="4:6" x14ac:dyDescent="0.3">
      <c r="D617" s="11" t="s">
        <v>1854</v>
      </c>
      <c r="E617" t="s">
        <v>2675</v>
      </c>
      <c r="F617" t="s">
        <v>1307</v>
      </c>
    </row>
    <row r="618" spans="4:6" x14ac:dyDescent="0.3">
      <c r="D618" s="11" t="s">
        <v>1856</v>
      </c>
      <c r="E618" t="s">
        <v>2675</v>
      </c>
      <c r="F618" t="s">
        <v>1307</v>
      </c>
    </row>
    <row r="619" spans="4:6" x14ac:dyDescent="0.3">
      <c r="D619" s="11" t="s">
        <v>1858</v>
      </c>
      <c r="E619" t="s">
        <v>2675</v>
      </c>
      <c r="F619" t="s">
        <v>1307</v>
      </c>
    </row>
    <row r="620" spans="4:6" x14ac:dyDescent="0.3">
      <c r="D620" s="11" t="s">
        <v>1860</v>
      </c>
      <c r="E620" t="s">
        <v>2675</v>
      </c>
      <c r="F620" t="s">
        <v>1307</v>
      </c>
    </row>
    <row r="621" spans="4:6" x14ac:dyDescent="0.3">
      <c r="D621" s="11" t="s">
        <v>1862</v>
      </c>
      <c r="E621" t="s">
        <v>2675</v>
      </c>
      <c r="F621" t="s">
        <v>1307</v>
      </c>
    </row>
    <row r="622" spans="4:6" x14ac:dyDescent="0.3">
      <c r="D622" s="11" t="s">
        <v>1864</v>
      </c>
      <c r="E622" t="s">
        <v>2675</v>
      </c>
      <c r="F622" t="s">
        <v>1307</v>
      </c>
    </row>
    <row r="623" spans="4:6" x14ac:dyDescent="0.3">
      <c r="D623" s="11" t="s">
        <v>1866</v>
      </c>
      <c r="E623" t="s">
        <v>2675</v>
      </c>
      <c r="F623" t="s">
        <v>1307</v>
      </c>
    </row>
    <row r="624" spans="4:6" x14ac:dyDescent="0.3">
      <c r="D624" s="11" t="s">
        <v>1868</v>
      </c>
      <c r="E624" t="s">
        <v>2675</v>
      </c>
      <c r="F624" t="s">
        <v>1307</v>
      </c>
    </row>
    <row r="625" spans="4:6" x14ac:dyDescent="0.3">
      <c r="D625" s="11" t="s">
        <v>1870</v>
      </c>
      <c r="E625" t="s">
        <v>2675</v>
      </c>
      <c r="F625" t="s">
        <v>1307</v>
      </c>
    </row>
    <row r="626" spans="4:6" ht="20.399999999999999" x14ac:dyDescent="0.3">
      <c r="D626" s="11" t="s">
        <v>1872</v>
      </c>
      <c r="E626" t="s">
        <v>2675</v>
      </c>
      <c r="F626" t="s">
        <v>1307</v>
      </c>
    </row>
    <row r="627" spans="4:6" x14ac:dyDescent="0.3">
      <c r="D627" s="11" t="s">
        <v>1874</v>
      </c>
      <c r="E627" t="s">
        <v>2675</v>
      </c>
      <c r="F627" t="s">
        <v>1307</v>
      </c>
    </row>
    <row r="628" spans="4:6" x14ac:dyDescent="0.3">
      <c r="D628" s="11" t="s">
        <v>1876</v>
      </c>
      <c r="E628" t="s">
        <v>2675</v>
      </c>
      <c r="F628" t="s">
        <v>1307</v>
      </c>
    </row>
    <row r="629" spans="4:6" x14ac:dyDescent="0.3">
      <c r="D629" s="11" t="s">
        <v>1878</v>
      </c>
      <c r="E629" t="s">
        <v>2675</v>
      </c>
      <c r="F629" t="s">
        <v>1307</v>
      </c>
    </row>
    <row r="630" spans="4:6" x14ac:dyDescent="0.3">
      <c r="D630" s="11" t="s">
        <v>1880</v>
      </c>
      <c r="E630" t="s">
        <v>2675</v>
      </c>
      <c r="F630" t="s">
        <v>1307</v>
      </c>
    </row>
    <row r="631" spans="4:6" x14ac:dyDescent="0.3">
      <c r="D631" s="11" t="s">
        <v>1882</v>
      </c>
      <c r="E631" t="s">
        <v>2675</v>
      </c>
      <c r="F631" t="s">
        <v>1307</v>
      </c>
    </row>
    <row r="632" spans="4:6" x14ac:dyDescent="0.3">
      <c r="D632" s="11" t="s">
        <v>1884</v>
      </c>
      <c r="E632" t="s">
        <v>2675</v>
      </c>
      <c r="F632" t="s">
        <v>1307</v>
      </c>
    </row>
    <row r="633" spans="4:6" x14ac:dyDescent="0.3">
      <c r="D633" s="11" t="s">
        <v>1886</v>
      </c>
      <c r="E633" t="s">
        <v>2675</v>
      </c>
      <c r="F633" t="s">
        <v>1307</v>
      </c>
    </row>
    <row r="634" spans="4:6" x14ac:dyDescent="0.3">
      <c r="D634" s="11" t="s">
        <v>1889</v>
      </c>
      <c r="E634" t="s">
        <v>2675</v>
      </c>
      <c r="F634" t="s">
        <v>1307</v>
      </c>
    </row>
    <row r="635" spans="4:6" ht="20.399999999999999" x14ac:dyDescent="0.3">
      <c r="D635" s="11" t="s">
        <v>1891</v>
      </c>
      <c r="E635" t="s">
        <v>2675</v>
      </c>
      <c r="F635" t="s">
        <v>1307</v>
      </c>
    </row>
    <row r="636" spans="4:6" ht="20.399999999999999" x14ac:dyDescent="0.3">
      <c r="D636" s="11" t="s">
        <v>1893</v>
      </c>
      <c r="E636" t="s">
        <v>2675</v>
      </c>
      <c r="F636" t="s">
        <v>1307</v>
      </c>
    </row>
    <row r="637" spans="4:6" x14ac:dyDescent="0.3">
      <c r="D637" s="11" t="s">
        <v>1895</v>
      </c>
      <c r="E637" t="s">
        <v>2675</v>
      </c>
      <c r="F637" t="s">
        <v>1307</v>
      </c>
    </row>
    <row r="638" spans="4:6" ht="20.399999999999999" x14ac:dyDescent="0.3">
      <c r="D638" s="11" t="s">
        <v>1897</v>
      </c>
      <c r="E638" t="s">
        <v>2675</v>
      </c>
      <c r="F638" t="s">
        <v>1307</v>
      </c>
    </row>
    <row r="639" spans="4:6" ht="20.399999999999999" x14ac:dyDescent="0.3">
      <c r="D639" s="11" t="s">
        <v>1899</v>
      </c>
      <c r="E639" t="s">
        <v>2675</v>
      </c>
      <c r="F639" t="s">
        <v>1307</v>
      </c>
    </row>
    <row r="640" spans="4:6" x14ac:dyDescent="0.3">
      <c r="D640" s="11" t="s">
        <v>1901</v>
      </c>
      <c r="E640" t="s">
        <v>2675</v>
      </c>
      <c r="F640" t="s">
        <v>1307</v>
      </c>
    </row>
    <row r="641" spans="4:6" x14ac:dyDescent="0.3">
      <c r="D641" s="11" t="s">
        <v>1902</v>
      </c>
      <c r="E641" t="s">
        <v>2675</v>
      </c>
      <c r="F641" t="s">
        <v>1307</v>
      </c>
    </row>
    <row r="642" spans="4:6" ht="20.399999999999999" x14ac:dyDescent="0.3">
      <c r="D642" s="11" t="s">
        <v>1904</v>
      </c>
      <c r="E642" t="s">
        <v>2675</v>
      </c>
      <c r="F642" t="s">
        <v>1307</v>
      </c>
    </row>
    <row r="643" spans="4:6" x14ac:dyDescent="0.3">
      <c r="D643" s="11" t="s">
        <v>1906</v>
      </c>
      <c r="E643" t="s">
        <v>2675</v>
      </c>
      <c r="F643" t="s">
        <v>1307</v>
      </c>
    </row>
    <row r="644" spans="4:6" x14ac:dyDescent="0.3">
      <c r="D644" s="11" t="s">
        <v>1908</v>
      </c>
      <c r="E644" t="s">
        <v>2675</v>
      </c>
      <c r="F644" t="s">
        <v>1307</v>
      </c>
    </row>
    <row r="645" spans="4:6" x14ac:dyDescent="0.3">
      <c r="D645" s="11" t="s">
        <v>1910</v>
      </c>
      <c r="E645" t="s">
        <v>2675</v>
      </c>
      <c r="F645" t="s">
        <v>1307</v>
      </c>
    </row>
    <row r="646" spans="4:6" x14ac:dyDescent="0.3">
      <c r="D646" s="11" t="s">
        <v>1912</v>
      </c>
      <c r="E646" t="s">
        <v>2675</v>
      </c>
      <c r="F646" t="s">
        <v>1307</v>
      </c>
    </row>
    <row r="647" spans="4:6" x14ac:dyDescent="0.3">
      <c r="D647" s="11" t="s">
        <v>1914</v>
      </c>
      <c r="E647" t="s">
        <v>2675</v>
      </c>
      <c r="F647" t="s">
        <v>1307</v>
      </c>
    </row>
    <row r="648" spans="4:6" x14ac:dyDescent="0.3">
      <c r="D648" s="11" t="s">
        <v>1916</v>
      </c>
      <c r="E648" t="s">
        <v>2675</v>
      </c>
      <c r="F648" t="s">
        <v>1307</v>
      </c>
    </row>
    <row r="649" spans="4:6" x14ac:dyDescent="0.3">
      <c r="D649" s="11" t="s">
        <v>1918</v>
      </c>
      <c r="E649" t="s">
        <v>2675</v>
      </c>
      <c r="F649" t="s">
        <v>1307</v>
      </c>
    </row>
    <row r="650" spans="4:6" x14ac:dyDescent="0.3">
      <c r="D650" s="11" t="s">
        <v>1920</v>
      </c>
      <c r="E650" t="s">
        <v>2675</v>
      </c>
      <c r="F650" t="s">
        <v>1307</v>
      </c>
    </row>
    <row r="651" spans="4:6" x14ac:dyDescent="0.3">
      <c r="D651" s="11" t="s">
        <v>1922</v>
      </c>
      <c r="E651" t="s">
        <v>2675</v>
      </c>
      <c r="F651" t="s">
        <v>1307</v>
      </c>
    </row>
    <row r="652" spans="4:6" x14ac:dyDescent="0.3">
      <c r="D652" s="11" t="s">
        <v>1924</v>
      </c>
      <c r="E652" t="s">
        <v>2675</v>
      </c>
      <c r="F652" t="s">
        <v>1307</v>
      </c>
    </row>
    <row r="653" spans="4:6" x14ac:dyDescent="0.3">
      <c r="D653" s="11" t="s">
        <v>1926</v>
      </c>
      <c r="E653" t="s">
        <v>2675</v>
      </c>
      <c r="F653" t="s">
        <v>1307</v>
      </c>
    </row>
    <row r="654" spans="4:6" x14ac:dyDescent="0.3">
      <c r="D654" s="11" t="s">
        <v>1928</v>
      </c>
      <c r="E654" t="s">
        <v>2675</v>
      </c>
      <c r="F654" t="s">
        <v>1307</v>
      </c>
    </row>
    <row r="655" spans="4:6" x14ac:dyDescent="0.3">
      <c r="D655" s="11" t="s">
        <v>1930</v>
      </c>
      <c r="E655" t="s">
        <v>2675</v>
      </c>
      <c r="F655" t="s">
        <v>1307</v>
      </c>
    </row>
    <row r="656" spans="4:6" x14ac:dyDescent="0.3">
      <c r="D656" s="11" t="s">
        <v>1932</v>
      </c>
      <c r="E656" t="s">
        <v>2675</v>
      </c>
      <c r="F656" t="s">
        <v>1307</v>
      </c>
    </row>
    <row r="657" spans="4:6" ht="20.399999999999999" x14ac:dyDescent="0.3">
      <c r="D657" s="11" t="s">
        <v>1935</v>
      </c>
      <c r="E657" t="s">
        <v>2675</v>
      </c>
      <c r="F657" t="s">
        <v>1307</v>
      </c>
    </row>
    <row r="658" spans="4:6" ht="20.399999999999999" x14ac:dyDescent="0.3">
      <c r="D658" s="11" t="s">
        <v>1937</v>
      </c>
      <c r="E658" t="s">
        <v>2675</v>
      </c>
      <c r="F658" t="s">
        <v>1307</v>
      </c>
    </row>
    <row r="659" spans="4:6" x14ac:dyDescent="0.3">
      <c r="D659" s="11" t="s">
        <v>1939</v>
      </c>
      <c r="E659" t="s">
        <v>2675</v>
      </c>
      <c r="F659" t="s">
        <v>1307</v>
      </c>
    </row>
    <row r="660" spans="4:6" x14ac:dyDescent="0.3">
      <c r="D660" s="11" t="s">
        <v>1941</v>
      </c>
      <c r="E660" t="s">
        <v>2675</v>
      </c>
      <c r="F660" t="s">
        <v>1307</v>
      </c>
    </row>
    <row r="661" spans="4:6" x14ac:dyDescent="0.3">
      <c r="D661" s="11" t="s">
        <v>1943</v>
      </c>
      <c r="E661" t="s">
        <v>2675</v>
      </c>
      <c r="F661" t="s">
        <v>1307</v>
      </c>
    </row>
    <row r="662" spans="4:6" x14ac:dyDescent="0.3">
      <c r="D662" s="11" t="s">
        <v>1945</v>
      </c>
      <c r="E662" t="s">
        <v>2675</v>
      </c>
      <c r="F662" t="s">
        <v>1307</v>
      </c>
    </row>
    <row r="663" spans="4:6" x14ac:dyDescent="0.3">
      <c r="D663" s="11" t="s">
        <v>1947</v>
      </c>
      <c r="E663" t="s">
        <v>2675</v>
      </c>
      <c r="F663" t="s">
        <v>1307</v>
      </c>
    </row>
    <row r="664" spans="4:6" x14ac:dyDescent="0.3">
      <c r="D664" s="11" t="s">
        <v>1949</v>
      </c>
      <c r="E664" t="s">
        <v>2675</v>
      </c>
      <c r="F664" t="s">
        <v>1307</v>
      </c>
    </row>
    <row r="665" spans="4:6" x14ac:dyDescent="0.3">
      <c r="D665" s="11" t="s">
        <v>1951</v>
      </c>
      <c r="E665" t="s">
        <v>2675</v>
      </c>
      <c r="F665" t="s">
        <v>1307</v>
      </c>
    </row>
    <row r="666" spans="4:6" x14ac:dyDescent="0.3">
      <c r="D666" s="11" t="s">
        <v>1953</v>
      </c>
      <c r="E666" t="s">
        <v>2675</v>
      </c>
      <c r="F666" t="s">
        <v>1307</v>
      </c>
    </row>
    <row r="667" spans="4:6" ht="20.399999999999999" x14ac:dyDescent="0.3">
      <c r="D667" s="11" t="s">
        <v>1955</v>
      </c>
      <c r="E667" t="s">
        <v>2675</v>
      </c>
      <c r="F667" t="s">
        <v>1307</v>
      </c>
    </row>
    <row r="668" spans="4:6" x14ac:dyDescent="0.3">
      <c r="D668" s="11" t="s">
        <v>1957</v>
      </c>
      <c r="E668" t="s">
        <v>2675</v>
      </c>
      <c r="F668" t="s">
        <v>1307</v>
      </c>
    </row>
    <row r="669" spans="4:6" x14ac:dyDescent="0.3">
      <c r="D669" s="11" t="s">
        <v>1959</v>
      </c>
      <c r="E669" t="s">
        <v>2675</v>
      </c>
      <c r="F669" t="s">
        <v>1307</v>
      </c>
    </row>
    <row r="670" spans="4:6" x14ac:dyDescent="0.3">
      <c r="D670" s="11" t="s">
        <v>1961</v>
      </c>
      <c r="E670" t="s">
        <v>2675</v>
      </c>
      <c r="F670" t="s">
        <v>1307</v>
      </c>
    </row>
    <row r="671" spans="4:6" x14ac:dyDescent="0.3">
      <c r="D671" s="11" t="s">
        <v>1963</v>
      </c>
      <c r="E671" t="s">
        <v>2675</v>
      </c>
      <c r="F671" t="s">
        <v>1307</v>
      </c>
    </row>
    <row r="672" spans="4:6" x14ac:dyDescent="0.3">
      <c r="D672" s="11" t="s">
        <v>1965</v>
      </c>
      <c r="E672" t="s">
        <v>2675</v>
      </c>
      <c r="F672" t="s">
        <v>1307</v>
      </c>
    </row>
    <row r="673" spans="4:6" x14ac:dyDescent="0.3">
      <c r="D673" s="11" t="s">
        <v>1967</v>
      </c>
      <c r="E673" t="s">
        <v>2675</v>
      </c>
      <c r="F673" t="s">
        <v>1307</v>
      </c>
    </row>
    <row r="674" spans="4:6" x14ac:dyDescent="0.3">
      <c r="D674" s="11" t="s">
        <v>1969</v>
      </c>
      <c r="E674" t="s">
        <v>2675</v>
      </c>
      <c r="F674" t="s">
        <v>1307</v>
      </c>
    </row>
    <row r="675" spans="4:6" x14ac:dyDescent="0.3">
      <c r="D675" s="11" t="s">
        <v>1971</v>
      </c>
      <c r="E675" t="s">
        <v>2675</v>
      </c>
      <c r="F675" t="s">
        <v>1307</v>
      </c>
    </row>
    <row r="676" spans="4:6" x14ac:dyDescent="0.3">
      <c r="D676" s="11" t="s">
        <v>1973</v>
      </c>
      <c r="E676" t="s">
        <v>2675</v>
      </c>
      <c r="F676" t="s">
        <v>1307</v>
      </c>
    </row>
    <row r="677" spans="4:6" x14ac:dyDescent="0.3">
      <c r="D677" s="11" t="s">
        <v>1975</v>
      </c>
      <c r="E677" t="s">
        <v>2675</v>
      </c>
      <c r="F677" t="s">
        <v>1307</v>
      </c>
    </row>
    <row r="678" spans="4:6" x14ac:dyDescent="0.3">
      <c r="D678" s="11" t="s">
        <v>1977</v>
      </c>
      <c r="E678" t="s">
        <v>2675</v>
      </c>
      <c r="F678" t="s">
        <v>1307</v>
      </c>
    </row>
    <row r="679" spans="4:6" x14ac:dyDescent="0.3">
      <c r="D679" s="11" t="s">
        <v>1979</v>
      </c>
      <c r="E679" t="s">
        <v>2675</v>
      </c>
      <c r="F679" t="s">
        <v>1307</v>
      </c>
    </row>
    <row r="680" spans="4:6" x14ac:dyDescent="0.3">
      <c r="D680" s="11" t="s">
        <v>1981</v>
      </c>
      <c r="E680" t="s">
        <v>2675</v>
      </c>
      <c r="F680" t="s">
        <v>1307</v>
      </c>
    </row>
    <row r="681" spans="4:6" x14ac:dyDescent="0.3">
      <c r="D681" s="11" t="s">
        <v>1983</v>
      </c>
      <c r="E681" t="s">
        <v>2675</v>
      </c>
      <c r="F681" t="s">
        <v>1307</v>
      </c>
    </row>
    <row r="682" spans="4:6" x14ac:dyDescent="0.3">
      <c r="D682" s="11" t="s">
        <v>1985</v>
      </c>
      <c r="E682" t="s">
        <v>2675</v>
      </c>
      <c r="F682" t="s">
        <v>1307</v>
      </c>
    </row>
    <row r="683" spans="4:6" x14ac:dyDescent="0.3">
      <c r="D683" s="11" t="s">
        <v>2291</v>
      </c>
      <c r="E683" t="s">
        <v>2675</v>
      </c>
      <c r="F683" t="s">
        <v>1307</v>
      </c>
    </row>
    <row r="684" spans="4:6" ht="20.399999999999999" x14ac:dyDescent="0.3">
      <c r="D684" s="11" t="s">
        <v>1987</v>
      </c>
      <c r="E684" t="s">
        <v>2675</v>
      </c>
      <c r="F684" t="s">
        <v>1307</v>
      </c>
    </row>
    <row r="685" spans="4:6" ht="20.399999999999999" x14ac:dyDescent="0.3">
      <c r="D685" s="11" t="s">
        <v>1989</v>
      </c>
      <c r="E685" t="s">
        <v>2675</v>
      </c>
      <c r="F685" t="s">
        <v>1307</v>
      </c>
    </row>
    <row r="686" spans="4:6" x14ac:dyDescent="0.3">
      <c r="D686" s="11" t="s">
        <v>1991</v>
      </c>
      <c r="E686" t="s">
        <v>2675</v>
      </c>
      <c r="F686" t="s">
        <v>1307</v>
      </c>
    </row>
    <row r="687" spans="4:6" x14ac:dyDescent="0.3">
      <c r="D687" s="11" t="s">
        <v>1993</v>
      </c>
      <c r="E687" t="s">
        <v>2675</v>
      </c>
      <c r="F687" t="s">
        <v>1307</v>
      </c>
    </row>
    <row r="688" spans="4:6" x14ac:dyDescent="0.3">
      <c r="D688" s="11" t="s">
        <v>1995</v>
      </c>
      <c r="E688" t="s">
        <v>2675</v>
      </c>
      <c r="F688" t="s">
        <v>1307</v>
      </c>
    </row>
    <row r="689" spans="4:6" x14ac:dyDescent="0.3">
      <c r="D689" s="11" t="s">
        <v>1997</v>
      </c>
      <c r="E689" t="s">
        <v>2675</v>
      </c>
      <c r="F689" t="s">
        <v>1307</v>
      </c>
    </row>
    <row r="690" spans="4:6" x14ac:dyDescent="0.3">
      <c r="D690" s="11" t="s">
        <v>1999</v>
      </c>
      <c r="E690" t="s">
        <v>2675</v>
      </c>
      <c r="F690" t="s">
        <v>1307</v>
      </c>
    </row>
    <row r="691" spans="4:6" ht="20.399999999999999" x14ac:dyDescent="0.3">
      <c r="D691" s="11" t="s">
        <v>2001</v>
      </c>
      <c r="E691" t="s">
        <v>2675</v>
      </c>
      <c r="F691" t="s">
        <v>1307</v>
      </c>
    </row>
    <row r="692" spans="4:6" ht="20.399999999999999" x14ac:dyDescent="0.3">
      <c r="D692" s="11" t="s">
        <v>2003</v>
      </c>
      <c r="E692" t="s">
        <v>2675</v>
      </c>
      <c r="F692" t="s">
        <v>1307</v>
      </c>
    </row>
    <row r="693" spans="4:6" x14ac:dyDescent="0.3">
      <c r="D693" s="11" t="s">
        <v>2005</v>
      </c>
      <c r="E693" t="s">
        <v>2675</v>
      </c>
      <c r="F693" t="s">
        <v>1307</v>
      </c>
    </row>
    <row r="694" spans="4:6" x14ac:dyDescent="0.3">
      <c r="D694" s="11" t="s">
        <v>2007</v>
      </c>
      <c r="E694" t="s">
        <v>2675</v>
      </c>
      <c r="F694" t="s">
        <v>1307</v>
      </c>
    </row>
    <row r="695" spans="4:6" x14ac:dyDescent="0.3">
      <c r="D695" s="11" t="s">
        <v>2009</v>
      </c>
      <c r="E695" t="s">
        <v>2675</v>
      </c>
      <c r="F695" t="s">
        <v>1307</v>
      </c>
    </row>
    <row r="696" spans="4:6" x14ac:dyDescent="0.3">
      <c r="D696" s="11" t="s">
        <v>2011</v>
      </c>
      <c r="E696" t="s">
        <v>2675</v>
      </c>
      <c r="F696" t="s">
        <v>1307</v>
      </c>
    </row>
    <row r="697" spans="4:6" x14ac:dyDescent="0.3">
      <c r="D697" s="11" t="s">
        <v>2013</v>
      </c>
      <c r="E697" t="s">
        <v>2675</v>
      </c>
      <c r="F697" t="s">
        <v>1307</v>
      </c>
    </row>
    <row r="698" spans="4:6" ht="20.399999999999999" x14ac:dyDescent="0.3">
      <c r="D698" s="11" t="s">
        <v>2015</v>
      </c>
      <c r="E698" t="s">
        <v>2675</v>
      </c>
      <c r="F698" t="s">
        <v>1307</v>
      </c>
    </row>
    <row r="699" spans="4:6" x14ac:dyDescent="0.3">
      <c r="D699" s="11" t="s">
        <v>2017</v>
      </c>
      <c r="E699" t="s">
        <v>2675</v>
      </c>
      <c r="F699" t="s">
        <v>1307</v>
      </c>
    </row>
    <row r="700" spans="4:6" ht="20.399999999999999" x14ac:dyDescent="0.3">
      <c r="D700" s="11" t="s">
        <v>2019</v>
      </c>
      <c r="E700" t="s">
        <v>2675</v>
      </c>
      <c r="F700" t="s">
        <v>1307</v>
      </c>
    </row>
    <row r="701" spans="4:6" x14ac:dyDescent="0.3">
      <c r="D701" s="11" t="s">
        <v>2021</v>
      </c>
      <c r="E701" t="s">
        <v>2675</v>
      </c>
      <c r="F701" t="s">
        <v>1307</v>
      </c>
    </row>
    <row r="702" spans="4:6" ht="20.399999999999999" x14ac:dyDescent="0.3">
      <c r="D702" s="11" t="s">
        <v>2023</v>
      </c>
      <c r="E702" t="s">
        <v>2675</v>
      </c>
      <c r="F702" t="s">
        <v>1307</v>
      </c>
    </row>
    <row r="703" spans="4:6" x14ac:dyDescent="0.3">
      <c r="D703" s="11" t="s">
        <v>2025</v>
      </c>
      <c r="E703" t="s">
        <v>2675</v>
      </c>
      <c r="F703" t="s">
        <v>1307</v>
      </c>
    </row>
    <row r="704" spans="4:6" x14ac:dyDescent="0.3">
      <c r="D704" s="11" t="s">
        <v>2027</v>
      </c>
      <c r="E704" t="s">
        <v>2675</v>
      </c>
      <c r="F704" t="s">
        <v>1307</v>
      </c>
    </row>
    <row r="705" spans="4:6" x14ac:dyDescent="0.3">
      <c r="D705" s="11" t="s">
        <v>2029</v>
      </c>
      <c r="E705" t="s">
        <v>2675</v>
      </c>
      <c r="F705" t="s">
        <v>1307</v>
      </c>
    </row>
    <row r="706" spans="4:6" ht="20.399999999999999" x14ac:dyDescent="0.3">
      <c r="D706" s="11" t="s">
        <v>2031</v>
      </c>
      <c r="E706" t="s">
        <v>2675</v>
      </c>
      <c r="F706" t="s">
        <v>1307</v>
      </c>
    </row>
    <row r="707" spans="4:6" x14ac:dyDescent="0.3">
      <c r="D707" s="11" t="s">
        <v>2033</v>
      </c>
      <c r="E707" t="s">
        <v>2675</v>
      </c>
      <c r="F707" t="s">
        <v>1307</v>
      </c>
    </row>
    <row r="708" spans="4:6" x14ac:dyDescent="0.3">
      <c r="D708" s="11" t="s">
        <v>2035</v>
      </c>
      <c r="E708" t="s">
        <v>2675</v>
      </c>
      <c r="F708" t="s">
        <v>1307</v>
      </c>
    </row>
    <row r="709" spans="4:6" ht="20.399999999999999" x14ac:dyDescent="0.3">
      <c r="D709" s="11" t="s">
        <v>2037</v>
      </c>
      <c r="E709" t="s">
        <v>2675</v>
      </c>
      <c r="F709" t="s">
        <v>1307</v>
      </c>
    </row>
    <row r="710" spans="4:6" ht="20.399999999999999" x14ac:dyDescent="0.3">
      <c r="D710" s="11" t="s">
        <v>2039</v>
      </c>
      <c r="E710" t="s">
        <v>2675</v>
      </c>
      <c r="F710" t="s">
        <v>1307</v>
      </c>
    </row>
    <row r="711" spans="4:6" x14ac:dyDescent="0.3">
      <c r="D711" s="11" t="s">
        <v>2041</v>
      </c>
      <c r="E711" t="s">
        <v>2675</v>
      </c>
      <c r="F711" t="s">
        <v>1307</v>
      </c>
    </row>
    <row r="712" spans="4:6" ht="20.399999999999999" x14ac:dyDescent="0.3">
      <c r="D712" s="11" t="s">
        <v>2043</v>
      </c>
      <c r="E712" t="s">
        <v>2675</v>
      </c>
      <c r="F712" t="s">
        <v>1307</v>
      </c>
    </row>
    <row r="713" spans="4:6" x14ac:dyDescent="0.3">
      <c r="D713" s="11" t="s">
        <v>2045</v>
      </c>
      <c r="E713" t="s">
        <v>2675</v>
      </c>
      <c r="F713" t="s">
        <v>1307</v>
      </c>
    </row>
    <row r="714" spans="4:6" ht="20.399999999999999" x14ac:dyDescent="0.3">
      <c r="D714" s="11" t="s">
        <v>2047</v>
      </c>
      <c r="E714" t="s">
        <v>2675</v>
      </c>
      <c r="F714" t="s">
        <v>1307</v>
      </c>
    </row>
    <row r="715" spans="4:6" ht="20.399999999999999" x14ac:dyDescent="0.3">
      <c r="D715" s="11" t="s">
        <v>2049</v>
      </c>
      <c r="E715" t="s">
        <v>2675</v>
      </c>
      <c r="F715" t="s">
        <v>1307</v>
      </c>
    </row>
    <row r="716" spans="4:6" x14ac:dyDescent="0.3">
      <c r="D716" s="11" t="s">
        <v>2051</v>
      </c>
      <c r="E716" t="s">
        <v>2675</v>
      </c>
      <c r="F716" t="s">
        <v>1307</v>
      </c>
    </row>
    <row r="717" spans="4:6" x14ac:dyDescent="0.3">
      <c r="D717" s="11" t="s">
        <v>2053</v>
      </c>
      <c r="E717" t="s">
        <v>2675</v>
      </c>
      <c r="F717" t="s">
        <v>1307</v>
      </c>
    </row>
    <row r="718" spans="4:6" x14ac:dyDescent="0.3">
      <c r="D718" s="11" t="s">
        <v>2055</v>
      </c>
      <c r="E718" t="s">
        <v>2675</v>
      </c>
      <c r="F718" t="s">
        <v>1307</v>
      </c>
    </row>
    <row r="719" spans="4:6" x14ac:dyDescent="0.3">
      <c r="D719" s="11" t="s">
        <v>2057</v>
      </c>
      <c r="E719" t="s">
        <v>2675</v>
      </c>
      <c r="F719" t="s">
        <v>1307</v>
      </c>
    </row>
    <row r="720" spans="4:6" ht="20.399999999999999" x14ac:dyDescent="0.3">
      <c r="D720" s="11" t="s">
        <v>2059</v>
      </c>
      <c r="E720" t="s">
        <v>2675</v>
      </c>
      <c r="F720" t="s">
        <v>1307</v>
      </c>
    </row>
    <row r="721" spans="4:6" x14ac:dyDescent="0.3">
      <c r="D721" s="11" t="s">
        <v>2061</v>
      </c>
      <c r="E721" t="s">
        <v>2675</v>
      </c>
      <c r="F721" t="s">
        <v>1307</v>
      </c>
    </row>
    <row r="722" spans="4:6" ht="20.399999999999999" x14ac:dyDescent="0.3">
      <c r="D722" s="11" t="s">
        <v>2063</v>
      </c>
      <c r="E722" t="s">
        <v>2675</v>
      </c>
      <c r="F722" t="s">
        <v>1307</v>
      </c>
    </row>
    <row r="723" spans="4:6" x14ac:dyDescent="0.3">
      <c r="D723" s="11" t="s">
        <v>2065</v>
      </c>
      <c r="E723" t="s">
        <v>2675</v>
      </c>
      <c r="F723" t="s">
        <v>1307</v>
      </c>
    </row>
    <row r="724" spans="4:6" ht="20.399999999999999" x14ac:dyDescent="0.3">
      <c r="D724" s="11" t="s">
        <v>2067</v>
      </c>
      <c r="E724" t="s">
        <v>2675</v>
      </c>
      <c r="F724" t="s">
        <v>1307</v>
      </c>
    </row>
    <row r="725" spans="4:6" x14ac:dyDescent="0.3">
      <c r="D725" s="11" t="s">
        <v>2069</v>
      </c>
      <c r="E725" t="s">
        <v>2675</v>
      </c>
      <c r="F725" t="s">
        <v>1307</v>
      </c>
    </row>
    <row r="726" spans="4:6" x14ac:dyDescent="0.3">
      <c r="D726" s="11" t="s">
        <v>2071</v>
      </c>
      <c r="E726" t="s">
        <v>2675</v>
      </c>
      <c r="F726" t="s">
        <v>1307</v>
      </c>
    </row>
    <row r="727" spans="4:6" ht="20.399999999999999" x14ac:dyDescent="0.3">
      <c r="D727" s="11" t="s">
        <v>2073</v>
      </c>
      <c r="E727" t="s">
        <v>2675</v>
      </c>
      <c r="F727" t="s">
        <v>1307</v>
      </c>
    </row>
    <row r="728" spans="4:6" ht="20.399999999999999" x14ac:dyDescent="0.3">
      <c r="D728" s="11" t="s">
        <v>2075</v>
      </c>
      <c r="E728" t="s">
        <v>2675</v>
      </c>
      <c r="F728" t="s">
        <v>1307</v>
      </c>
    </row>
    <row r="729" spans="4:6" x14ac:dyDescent="0.3">
      <c r="D729" s="11" t="s">
        <v>2077</v>
      </c>
      <c r="E729" t="s">
        <v>2675</v>
      </c>
      <c r="F729" t="s">
        <v>1307</v>
      </c>
    </row>
    <row r="730" spans="4:6" x14ac:dyDescent="0.3">
      <c r="D730" s="11" t="s">
        <v>2079</v>
      </c>
      <c r="E730" t="s">
        <v>2675</v>
      </c>
      <c r="F730" t="s">
        <v>1307</v>
      </c>
    </row>
    <row r="731" spans="4:6" x14ac:dyDescent="0.3">
      <c r="D731" s="11" t="s">
        <v>2081</v>
      </c>
      <c r="E731" t="s">
        <v>2675</v>
      </c>
      <c r="F731" t="s">
        <v>1307</v>
      </c>
    </row>
    <row r="732" spans="4:6" x14ac:dyDescent="0.3">
      <c r="D732" s="11" t="s">
        <v>2083</v>
      </c>
      <c r="E732" t="s">
        <v>2675</v>
      </c>
      <c r="F732" t="s">
        <v>1307</v>
      </c>
    </row>
    <row r="733" spans="4:6" x14ac:dyDescent="0.3">
      <c r="D733" s="11" t="s">
        <v>2085</v>
      </c>
      <c r="E733" t="s">
        <v>2675</v>
      </c>
      <c r="F733" t="s">
        <v>1307</v>
      </c>
    </row>
    <row r="734" spans="4:6" ht="20.399999999999999" x14ac:dyDescent="0.3">
      <c r="D734" s="11" t="s">
        <v>2087</v>
      </c>
      <c r="E734" t="s">
        <v>2675</v>
      </c>
      <c r="F734" t="s">
        <v>1307</v>
      </c>
    </row>
    <row r="735" spans="4:6" x14ac:dyDescent="0.3">
      <c r="D735" s="11" t="s">
        <v>2089</v>
      </c>
      <c r="E735" t="s">
        <v>2675</v>
      </c>
      <c r="F735" t="s">
        <v>1307</v>
      </c>
    </row>
    <row r="736" spans="4:6" x14ac:dyDescent="0.3">
      <c r="D736" s="11" t="s">
        <v>2091</v>
      </c>
      <c r="E736" t="s">
        <v>2675</v>
      </c>
      <c r="F736" t="s">
        <v>1307</v>
      </c>
    </row>
    <row r="737" spans="4:6" x14ac:dyDescent="0.3">
      <c r="D737" s="11" t="s">
        <v>2093</v>
      </c>
      <c r="E737" t="s">
        <v>2675</v>
      </c>
      <c r="F737" t="s">
        <v>1307</v>
      </c>
    </row>
    <row r="738" spans="4:6" ht="20.399999999999999" x14ac:dyDescent="0.3">
      <c r="D738" s="11" t="s">
        <v>2095</v>
      </c>
      <c r="E738" t="s">
        <v>2675</v>
      </c>
      <c r="F738" t="s">
        <v>1307</v>
      </c>
    </row>
    <row r="739" spans="4:6" x14ac:dyDescent="0.3">
      <c r="D739" s="11" t="s">
        <v>2097</v>
      </c>
      <c r="E739" t="s">
        <v>2675</v>
      </c>
      <c r="F739" t="s">
        <v>1307</v>
      </c>
    </row>
    <row r="740" spans="4:6" x14ac:dyDescent="0.3">
      <c r="D740" s="11" t="s">
        <v>2099</v>
      </c>
      <c r="E740" t="s">
        <v>2675</v>
      </c>
      <c r="F740" t="s">
        <v>1307</v>
      </c>
    </row>
    <row r="741" spans="4:6" x14ac:dyDescent="0.3">
      <c r="D741" s="11" t="s">
        <v>2101</v>
      </c>
      <c r="E741" t="s">
        <v>2675</v>
      </c>
      <c r="F741" t="s">
        <v>1307</v>
      </c>
    </row>
    <row r="742" spans="4:6" x14ac:dyDescent="0.3">
      <c r="D742" s="11" t="s">
        <v>2103</v>
      </c>
      <c r="E742" t="s">
        <v>2675</v>
      </c>
      <c r="F742" t="s">
        <v>1307</v>
      </c>
    </row>
    <row r="743" spans="4:6" x14ac:dyDescent="0.3">
      <c r="D743" s="11" t="s">
        <v>2105</v>
      </c>
      <c r="E743" t="s">
        <v>2675</v>
      </c>
      <c r="F743" t="s">
        <v>1307</v>
      </c>
    </row>
    <row r="744" spans="4:6" x14ac:dyDescent="0.3">
      <c r="D744" s="11" t="s">
        <v>2107</v>
      </c>
      <c r="E744" t="s">
        <v>2675</v>
      </c>
      <c r="F744" t="s">
        <v>1307</v>
      </c>
    </row>
    <row r="745" spans="4:6" x14ac:dyDescent="0.3">
      <c r="D745" s="11" t="s">
        <v>2109</v>
      </c>
      <c r="E745" t="s">
        <v>2675</v>
      </c>
      <c r="F745" t="s">
        <v>1307</v>
      </c>
    </row>
    <row r="746" spans="4:6" x14ac:dyDescent="0.3">
      <c r="D746" s="11" t="s">
        <v>2111</v>
      </c>
      <c r="E746" t="s">
        <v>2675</v>
      </c>
      <c r="F746" t="s">
        <v>1307</v>
      </c>
    </row>
    <row r="747" spans="4:6" x14ac:dyDescent="0.3">
      <c r="D747" s="11" t="s">
        <v>2113</v>
      </c>
      <c r="E747" t="s">
        <v>2675</v>
      </c>
      <c r="F747" t="s">
        <v>1307</v>
      </c>
    </row>
    <row r="748" spans="4:6" x14ac:dyDescent="0.3">
      <c r="D748" s="11" t="s">
        <v>2115</v>
      </c>
      <c r="E748" t="s">
        <v>2675</v>
      </c>
      <c r="F748" t="s">
        <v>1307</v>
      </c>
    </row>
    <row r="749" spans="4:6" x14ac:dyDescent="0.3">
      <c r="D749" s="11" t="s">
        <v>2117</v>
      </c>
      <c r="E749" t="s">
        <v>2675</v>
      </c>
      <c r="F749" t="s">
        <v>1307</v>
      </c>
    </row>
    <row r="750" spans="4:6" ht="20.399999999999999" x14ac:dyDescent="0.3">
      <c r="D750" s="11" t="s">
        <v>2119</v>
      </c>
      <c r="E750" t="s">
        <v>2675</v>
      </c>
      <c r="F750" t="s">
        <v>1307</v>
      </c>
    </row>
    <row r="751" spans="4:6" x14ac:dyDescent="0.3">
      <c r="D751" s="11" t="s">
        <v>2121</v>
      </c>
      <c r="E751" t="s">
        <v>2675</v>
      </c>
      <c r="F751" t="s">
        <v>1307</v>
      </c>
    </row>
    <row r="752" spans="4:6" x14ac:dyDescent="0.3">
      <c r="D752" s="11" t="s">
        <v>2123</v>
      </c>
      <c r="E752" t="s">
        <v>2675</v>
      </c>
      <c r="F752" t="s">
        <v>1307</v>
      </c>
    </row>
    <row r="753" spans="4:6" x14ac:dyDescent="0.3">
      <c r="D753" s="11" t="s">
        <v>2125</v>
      </c>
      <c r="E753" t="s">
        <v>2675</v>
      </c>
      <c r="F753" t="s">
        <v>1307</v>
      </c>
    </row>
    <row r="754" spans="4:6" x14ac:dyDescent="0.3">
      <c r="D754" s="11" t="s">
        <v>2127</v>
      </c>
      <c r="E754" t="s">
        <v>2675</v>
      </c>
      <c r="F754" t="s">
        <v>1307</v>
      </c>
    </row>
    <row r="755" spans="4:6" x14ac:dyDescent="0.3">
      <c r="D755" s="11" t="s">
        <v>2128</v>
      </c>
      <c r="E755" t="s">
        <v>2675</v>
      </c>
      <c r="F755" t="s">
        <v>1307</v>
      </c>
    </row>
    <row r="756" spans="4:6" x14ac:dyDescent="0.3">
      <c r="D756" s="11" t="s">
        <v>2130</v>
      </c>
      <c r="E756" t="s">
        <v>2675</v>
      </c>
      <c r="F756" t="s">
        <v>1307</v>
      </c>
    </row>
    <row r="757" spans="4:6" x14ac:dyDescent="0.3">
      <c r="D757" s="11" t="s">
        <v>2132</v>
      </c>
      <c r="E757" t="s">
        <v>2675</v>
      </c>
      <c r="F757" t="s">
        <v>1307</v>
      </c>
    </row>
    <row r="758" spans="4:6" x14ac:dyDescent="0.3">
      <c r="D758" s="11" t="s">
        <v>2134</v>
      </c>
      <c r="E758" t="s">
        <v>2675</v>
      </c>
      <c r="F758" t="s">
        <v>1307</v>
      </c>
    </row>
    <row r="759" spans="4:6" x14ac:dyDescent="0.3">
      <c r="D759" s="11" t="s">
        <v>2136</v>
      </c>
      <c r="E759" t="s">
        <v>2675</v>
      </c>
      <c r="F759" t="s">
        <v>1307</v>
      </c>
    </row>
    <row r="760" spans="4:6" x14ac:dyDescent="0.3">
      <c r="D760" s="11" t="s">
        <v>2138</v>
      </c>
      <c r="E760" t="s">
        <v>2675</v>
      </c>
      <c r="F760" t="s">
        <v>1307</v>
      </c>
    </row>
    <row r="761" spans="4:6" x14ac:dyDescent="0.3">
      <c r="D761" s="11" t="s">
        <v>2140</v>
      </c>
      <c r="E761" t="s">
        <v>2675</v>
      </c>
      <c r="F761" t="s">
        <v>1307</v>
      </c>
    </row>
    <row r="762" spans="4:6" x14ac:dyDescent="0.3">
      <c r="D762" s="11" t="s">
        <v>2142</v>
      </c>
      <c r="E762" t="s">
        <v>2675</v>
      </c>
      <c r="F762" t="s">
        <v>1307</v>
      </c>
    </row>
    <row r="763" spans="4:6" x14ac:dyDescent="0.3">
      <c r="D763" s="11" t="s">
        <v>2144</v>
      </c>
      <c r="E763" t="s">
        <v>2675</v>
      </c>
      <c r="F763" t="s">
        <v>1307</v>
      </c>
    </row>
    <row r="764" spans="4:6" x14ac:dyDescent="0.3">
      <c r="D764" s="11" t="s">
        <v>2146</v>
      </c>
      <c r="E764" t="s">
        <v>2675</v>
      </c>
      <c r="F764" t="s">
        <v>1307</v>
      </c>
    </row>
    <row r="765" spans="4:6" x14ac:dyDescent="0.3">
      <c r="D765" s="11" t="s">
        <v>2148</v>
      </c>
      <c r="E765" t="s">
        <v>2675</v>
      </c>
      <c r="F765" t="s">
        <v>1307</v>
      </c>
    </row>
    <row r="766" spans="4:6" x14ac:dyDescent="0.3">
      <c r="D766" s="11" t="s">
        <v>2150</v>
      </c>
      <c r="E766" t="s">
        <v>2675</v>
      </c>
      <c r="F766" t="s">
        <v>1307</v>
      </c>
    </row>
    <row r="767" spans="4:6" x14ac:dyDescent="0.3">
      <c r="D767" s="11" t="s">
        <v>2152</v>
      </c>
      <c r="E767" t="s">
        <v>2675</v>
      </c>
      <c r="F767" t="s">
        <v>1307</v>
      </c>
    </row>
    <row r="768" spans="4:6" x14ac:dyDescent="0.3">
      <c r="D768" s="11" t="s">
        <v>2154</v>
      </c>
      <c r="E768" t="s">
        <v>2675</v>
      </c>
      <c r="F768" t="s">
        <v>1307</v>
      </c>
    </row>
    <row r="769" spans="4:6" x14ac:dyDescent="0.3">
      <c r="D769" s="11" t="s">
        <v>2156</v>
      </c>
      <c r="E769" t="s">
        <v>2675</v>
      </c>
      <c r="F769" t="s">
        <v>1307</v>
      </c>
    </row>
    <row r="770" spans="4:6" x14ac:dyDescent="0.3">
      <c r="D770" s="11" t="s">
        <v>2158</v>
      </c>
      <c r="E770" t="s">
        <v>2675</v>
      </c>
      <c r="F770" t="s">
        <v>1307</v>
      </c>
    </row>
    <row r="771" spans="4:6" x14ac:dyDescent="0.3">
      <c r="D771" s="11" t="s">
        <v>2160</v>
      </c>
      <c r="E771" t="s">
        <v>2675</v>
      </c>
      <c r="F771" t="s">
        <v>1307</v>
      </c>
    </row>
    <row r="772" spans="4:6" x14ac:dyDescent="0.3">
      <c r="D772" s="11" t="s">
        <v>2162</v>
      </c>
      <c r="E772" t="s">
        <v>2675</v>
      </c>
      <c r="F772" t="s">
        <v>1307</v>
      </c>
    </row>
    <row r="773" spans="4:6" x14ac:dyDescent="0.3">
      <c r="D773" s="11" t="s">
        <v>2164</v>
      </c>
      <c r="E773" t="s">
        <v>2675</v>
      </c>
      <c r="F773" t="s">
        <v>1307</v>
      </c>
    </row>
    <row r="774" spans="4:6" x14ac:dyDescent="0.3">
      <c r="D774" s="11" t="s">
        <v>2166</v>
      </c>
      <c r="E774" t="s">
        <v>2675</v>
      </c>
      <c r="F774" t="s">
        <v>1307</v>
      </c>
    </row>
    <row r="775" spans="4:6" x14ac:dyDescent="0.3">
      <c r="D775" s="11" t="s">
        <v>2168</v>
      </c>
      <c r="E775" t="s">
        <v>2675</v>
      </c>
      <c r="F775" t="s">
        <v>1307</v>
      </c>
    </row>
    <row r="776" spans="4:6" x14ac:dyDescent="0.3">
      <c r="D776" s="11" t="s">
        <v>2170</v>
      </c>
      <c r="E776" t="s">
        <v>2675</v>
      </c>
      <c r="F776" t="s">
        <v>1307</v>
      </c>
    </row>
    <row r="777" spans="4:6" x14ac:dyDescent="0.3">
      <c r="D777" s="11" t="s">
        <v>2172</v>
      </c>
      <c r="E777" t="s">
        <v>2675</v>
      </c>
      <c r="F777" t="s">
        <v>1307</v>
      </c>
    </row>
    <row r="778" spans="4:6" ht="20.399999999999999" x14ac:dyDescent="0.3">
      <c r="D778" s="11" t="s">
        <v>2174</v>
      </c>
      <c r="E778" t="s">
        <v>2675</v>
      </c>
      <c r="F778" t="s">
        <v>1307</v>
      </c>
    </row>
    <row r="779" spans="4:6" x14ac:dyDescent="0.3">
      <c r="D779" s="11" t="s">
        <v>2176</v>
      </c>
      <c r="E779" t="s">
        <v>2675</v>
      </c>
      <c r="F779" t="s">
        <v>1307</v>
      </c>
    </row>
    <row r="780" spans="4:6" x14ac:dyDescent="0.3">
      <c r="D780" s="11" t="s">
        <v>2178</v>
      </c>
      <c r="E780" t="s">
        <v>2675</v>
      </c>
      <c r="F780" t="s">
        <v>1307</v>
      </c>
    </row>
    <row r="781" spans="4:6" x14ac:dyDescent="0.3">
      <c r="D781" s="11" t="s">
        <v>2180</v>
      </c>
      <c r="E781" t="s">
        <v>2675</v>
      </c>
      <c r="F781" t="s">
        <v>1307</v>
      </c>
    </row>
    <row r="782" spans="4:6" x14ac:dyDescent="0.3">
      <c r="D782" s="11" t="s">
        <v>2182</v>
      </c>
      <c r="E782" t="s">
        <v>2675</v>
      </c>
      <c r="F782" t="s">
        <v>1307</v>
      </c>
    </row>
    <row r="783" spans="4:6" x14ac:dyDescent="0.3">
      <c r="D783" s="11" t="s">
        <v>2184</v>
      </c>
      <c r="E783" t="s">
        <v>2675</v>
      </c>
      <c r="F783" t="s">
        <v>1307</v>
      </c>
    </row>
    <row r="784" spans="4:6" x14ac:dyDescent="0.3">
      <c r="D784" s="11" t="s">
        <v>2186</v>
      </c>
      <c r="E784" t="s">
        <v>2675</v>
      </c>
      <c r="F784" t="s">
        <v>1307</v>
      </c>
    </row>
    <row r="785" spans="4:6" x14ac:dyDescent="0.3">
      <c r="D785" s="11" t="s">
        <v>2188</v>
      </c>
      <c r="E785" t="s">
        <v>2675</v>
      </c>
      <c r="F785" t="s">
        <v>1307</v>
      </c>
    </row>
    <row r="786" spans="4:6" x14ac:dyDescent="0.3">
      <c r="D786" s="11" t="s">
        <v>2190</v>
      </c>
      <c r="E786" t="s">
        <v>2675</v>
      </c>
      <c r="F786" t="s">
        <v>1307</v>
      </c>
    </row>
    <row r="787" spans="4:6" x14ac:dyDescent="0.3">
      <c r="D787" s="11" t="s">
        <v>2192</v>
      </c>
      <c r="E787" t="s">
        <v>2675</v>
      </c>
      <c r="F787" t="s">
        <v>1307</v>
      </c>
    </row>
    <row r="788" spans="4:6" ht="20.399999999999999" x14ac:dyDescent="0.3">
      <c r="D788" s="11" t="s">
        <v>2194</v>
      </c>
      <c r="E788" t="s">
        <v>2675</v>
      </c>
      <c r="F788" t="s">
        <v>1307</v>
      </c>
    </row>
    <row r="789" spans="4:6" x14ac:dyDescent="0.3">
      <c r="D789" s="11" t="s">
        <v>2196</v>
      </c>
      <c r="E789" t="s">
        <v>2675</v>
      </c>
      <c r="F789" t="s">
        <v>1307</v>
      </c>
    </row>
    <row r="790" spans="4:6" ht="20.399999999999999" x14ac:dyDescent="0.3">
      <c r="D790" s="11" t="s">
        <v>2198</v>
      </c>
      <c r="E790" t="s">
        <v>2675</v>
      </c>
      <c r="F790" t="s">
        <v>1307</v>
      </c>
    </row>
    <row r="791" spans="4:6" x14ac:dyDescent="0.3">
      <c r="D791" s="11" t="s">
        <v>2200</v>
      </c>
      <c r="E791" t="s">
        <v>2675</v>
      </c>
      <c r="F791" t="s">
        <v>1307</v>
      </c>
    </row>
    <row r="792" spans="4:6" x14ac:dyDescent="0.3">
      <c r="D792" s="11" t="s">
        <v>2202</v>
      </c>
      <c r="E792" t="s">
        <v>2675</v>
      </c>
      <c r="F792" t="s">
        <v>1307</v>
      </c>
    </row>
    <row r="793" spans="4:6" x14ac:dyDescent="0.3">
      <c r="D793" s="11" t="s">
        <v>2204</v>
      </c>
      <c r="E793" t="s">
        <v>2675</v>
      </c>
      <c r="F793" t="s">
        <v>1307</v>
      </c>
    </row>
    <row r="794" spans="4:6" x14ac:dyDescent="0.3">
      <c r="D794" s="11" t="s">
        <v>2206</v>
      </c>
      <c r="E794" t="s">
        <v>2675</v>
      </c>
      <c r="F794" t="s">
        <v>1307</v>
      </c>
    </row>
    <row r="795" spans="4:6" x14ac:dyDescent="0.3">
      <c r="D795" s="11" t="s">
        <v>2208</v>
      </c>
      <c r="E795" t="s">
        <v>2675</v>
      </c>
      <c r="F795" t="s">
        <v>1307</v>
      </c>
    </row>
    <row r="796" spans="4:6" x14ac:dyDescent="0.3">
      <c r="D796" s="11" t="s">
        <v>2210</v>
      </c>
      <c r="E796" t="s">
        <v>2675</v>
      </c>
      <c r="F796" t="s">
        <v>1307</v>
      </c>
    </row>
    <row r="797" spans="4:6" ht="20.399999999999999" x14ac:dyDescent="0.3">
      <c r="D797" s="11" t="s">
        <v>2212</v>
      </c>
      <c r="E797" t="s">
        <v>2675</v>
      </c>
      <c r="F797" t="s">
        <v>1307</v>
      </c>
    </row>
    <row r="798" spans="4:6" ht="20.399999999999999" x14ac:dyDescent="0.3">
      <c r="D798" s="11" t="s">
        <v>2214</v>
      </c>
      <c r="E798" t="s">
        <v>2675</v>
      </c>
      <c r="F798" t="s">
        <v>1307</v>
      </c>
    </row>
    <row r="799" spans="4:6" x14ac:dyDescent="0.3">
      <c r="D799" s="11" t="s">
        <v>2216</v>
      </c>
      <c r="E799" t="s">
        <v>2675</v>
      </c>
      <c r="F799" t="s">
        <v>1307</v>
      </c>
    </row>
    <row r="800" spans="4:6" x14ac:dyDescent="0.3">
      <c r="D800" s="11" t="s">
        <v>2218</v>
      </c>
      <c r="E800" t="s">
        <v>2675</v>
      </c>
      <c r="F800" t="s">
        <v>1307</v>
      </c>
    </row>
    <row r="801" spans="4:6" x14ac:dyDescent="0.3">
      <c r="D801" s="11" t="s">
        <v>2220</v>
      </c>
      <c r="E801" t="s">
        <v>2675</v>
      </c>
      <c r="F801" t="s">
        <v>1307</v>
      </c>
    </row>
    <row r="802" spans="4:6" x14ac:dyDescent="0.3">
      <c r="D802" s="11" t="s">
        <v>2222</v>
      </c>
      <c r="E802" t="s">
        <v>2675</v>
      </c>
      <c r="F802" t="s">
        <v>1307</v>
      </c>
    </row>
    <row r="803" spans="4:6" x14ac:dyDescent="0.3">
      <c r="D803" s="11" t="s">
        <v>2224</v>
      </c>
      <c r="E803" t="s">
        <v>2675</v>
      </c>
      <c r="F803" t="s">
        <v>1307</v>
      </c>
    </row>
    <row r="804" spans="4:6" x14ac:dyDescent="0.3">
      <c r="D804" s="11" t="s">
        <v>2226</v>
      </c>
      <c r="E804" t="s">
        <v>2675</v>
      </c>
      <c r="F804" t="s">
        <v>1307</v>
      </c>
    </row>
    <row r="805" spans="4:6" ht="20.399999999999999" x14ac:dyDescent="0.3">
      <c r="D805" s="11" t="s">
        <v>2228</v>
      </c>
      <c r="E805" t="s">
        <v>2675</v>
      </c>
      <c r="F805" t="s">
        <v>1307</v>
      </c>
    </row>
    <row r="806" spans="4:6" x14ac:dyDescent="0.3">
      <c r="D806" s="11" t="s">
        <v>2230</v>
      </c>
      <c r="E806" t="s">
        <v>2675</v>
      </c>
      <c r="F806" t="s">
        <v>1307</v>
      </c>
    </row>
    <row r="807" spans="4:6" x14ac:dyDescent="0.3">
      <c r="D807" s="11" t="s">
        <v>2232</v>
      </c>
      <c r="E807" t="s">
        <v>2675</v>
      </c>
      <c r="F807" t="s">
        <v>1307</v>
      </c>
    </row>
    <row r="808" spans="4:6" x14ac:dyDescent="0.3">
      <c r="D808" s="11" t="s">
        <v>2234</v>
      </c>
      <c r="E808" t="s">
        <v>2675</v>
      </c>
      <c r="F808" t="s">
        <v>1307</v>
      </c>
    </row>
    <row r="809" spans="4:6" x14ac:dyDescent="0.3">
      <c r="D809" s="11" t="s">
        <v>2236</v>
      </c>
      <c r="E809" t="s">
        <v>2675</v>
      </c>
      <c r="F809" t="s">
        <v>1307</v>
      </c>
    </row>
    <row r="810" spans="4:6" x14ac:dyDescent="0.3">
      <c r="D810" s="11" t="s">
        <v>2238</v>
      </c>
      <c r="E810" t="s">
        <v>2675</v>
      </c>
      <c r="F810" t="s">
        <v>1307</v>
      </c>
    </row>
    <row r="811" spans="4:6" ht="20.399999999999999" x14ac:dyDescent="0.3">
      <c r="D811" s="11" t="s">
        <v>2240</v>
      </c>
      <c r="E811" t="s">
        <v>2675</v>
      </c>
      <c r="F811" t="s">
        <v>1307</v>
      </c>
    </row>
    <row r="812" spans="4:6" x14ac:dyDescent="0.3">
      <c r="D812" s="11" t="s">
        <v>2242</v>
      </c>
      <c r="E812" t="s">
        <v>2675</v>
      </c>
      <c r="F812" t="s">
        <v>1307</v>
      </c>
    </row>
    <row r="813" spans="4:6" ht="20.399999999999999" x14ac:dyDescent="0.3">
      <c r="D813" s="11" t="s">
        <v>2244</v>
      </c>
      <c r="E813" t="s">
        <v>2675</v>
      </c>
      <c r="F813" t="s">
        <v>1307</v>
      </c>
    </row>
    <row r="814" spans="4:6" x14ac:dyDescent="0.3">
      <c r="D814" s="11" t="s">
        <v>2246</v>
      </c>
      <c r="E814" t="s">
        <v>2675</v>
      </c>
      <c r="F814" t="s">
        <v>1307</v>
      </c>
    </row>
    <row r="815" spans="4:6" x14ac:dyDescent="0.3">
      <c r="D815" s="11" t="s">
        <v>2248</v>
      </c>
      <c r="E815" t="s">
        <v>2675</v>
      </c>
      <c r="F815" t="s">
        <v>1307</v>
      </c>
    </row>
    <row r="816" spans="4:6" x14ac:dyDescent="0.3">
      <c r="D816" s="11" t="s">
        <v>2249</v>
      </c>
      <c r="E816" t="s">
        <v>2675</v>
      </c>
      <c r="F816" t="s">
        <v>1307</v>
      </c>
    </row>
    <row r="817" spans="4:6" x14ac:dyDescent="0.3">
      <c r="D817" s="11" t="s">
        <v>2251</v>
      </c>
      <c r="E817" t="s">
        <v>2675</v>
      </c>
      <c r="F817" t="s">
        <v>1307</v>
      </c>
    </row>
    <row r="818" spans="4:6" x14ac:dyDescent="0.3">
      <c r="D818" s="11" t="s">
        <v>2253</v>
      </c>
      <c r="E818" t="s">
        <v>2675</v>
      </c>
      <c r="F818" t="s">
        <v>1307</v>
      </c>
    </row>
    <row r="819" spans="4:6" x14ac:dyDescent="0.3">
      <c r="D819" s="11" t="s">
        <v>2255</v>
      </c>
      <c r="E819" t="s">
        <v>2675</v>
      </c>
      <c r="F819" t="s">
        <v>1307</v>
      </c>
    </row>
    <row r="820" spans="4:6" x14ac:dyDescent="0.3">
      <c r="D820" s="11" t="s">
        <v>2257</v>
      </c>
      <c r="E820" t="s">
        <v>2675</v>
      </c>
      <c r="F820" t="s">
        <v>1307</v>
      </c>
    </row>
    <row r="821" spans="4:6" x14ac:dyDescent="0.3">
      <c r="D821" s="11" t="s">
        <v>2259</v>
      </c>
      <c r="E821" t="s">
        <v>2675</v>
      </c>
      <c r="F821" t="s">
        <v>1307</v>
      </c>
    </row>
    <row r="822" spans="4:6" x14ac:dyDescent="0.3">
      <c r="D822" s="11" t="s">
        <v>2261</v>
      </c>
      <c r="E822" t="s">
        <v>2675</v>
      </c>
      <c r="F822" t="s">
        <v>1307</v>
      </c>
    </row>
    <row r="823" spans="4:6" ht="20.399999999999999" x14ac:dyDescent="0.3">
      <c r="D823" s="11" t="s">
        <v>1066</v>
      </c>
      <c r="E823" t="s">
        <v>1027</v>
      </c>
      <c r="F823" t="s">
        <v>987</v>
      </c>
    </row>
    <row r="824" spans="4:6" ht="20.399999999999999" x14ac:dyDescent="0.3">
      <c r="D824" s="11" t="s">
        <v>1067</v>
      </c>
      <c r="E824" t="s">
        <v>1027</v>
      </c>
      <c r="F824" t="s">
        <v>987</v>
      </c>
    </row>
    <row r="825" spans="4:6" ht="20.399999999999999" x14ac:dyDescent="0.3">
      <c r="D825" s="11" t="s">
        <v>1068</v>
      </c>
      <c r="E825" t="s">
        <v>1027</v>
      </c>
      <c r="F825" t="s">
        <v>987</v>
      </c>
    </row>
    <row r="826" spans="4:6" ht="20.399999999999999" x14ac:dyDescent="0.3">
      <c r="D826" s="11" t="s">
        <v>1069</v>
      </c>
      <c r="E826" t="s">
        <v>1027</v>
      </c>
      <c r="F826" t="s">
        <v>987</v>
      </c>
    </row>
    <row r="827" spans="4:6" ht="20.399999999999999" x14ac:dyDescent="0.3">
      <c r="D827" s="11" t="s">
        <v>1070</v>
      </c>
      <c r="E827" t="s">
        <v>1027</v>
      </c>
      <c r="F827" t="s">
        <v>987</v>
      </c>
    </row>
    <row r="828" spans="4:6" ht="20.399999999999999" x14ac:dyDescent="0.3">
      <c r="D828" s="11" t="s">
        <v>1071</v>
      </c>
      <c r="E828" t="s">
        <v>1027</v>
      </c>
      <c r="F828" t="s">
        <v>987</v>
      </c>
    </row>
    <row r="829" spans="4:6" ht="20.399999999999999" x14ac:dyDescent="0.3">
      <c r="D829" s="11" t="s">
        <v>1072</v>
      </c>
      <c r="E829" t="s">
        <v>1027</v>
      </c>
      <c r="F829" t="s">
        <v>987</v>
      </c>
    </row>
    <row r="830" spans="4:6" ht="20.399999999999999" x14ac:dyDescent="0.3">
      <c r="D830" s="11" t="s">
        <v>1073</v>
      </c>
      <c r="E830" t="s">
        <v>1027</v>
      </c>
      <c r="F830" t="s">
        <v>987</v>
      </c>
    </row>
    <row r="831" spans="4:6" ht="20.399999999999999" x14ac:dyDescent="0.3">
      <c r="D831" s="11" t="s">
        <v>1074</v>
      </c>
      <c r="E831" t="s">
        <v>1027</v>
      </c>
      <c r="F831" t="s">
        <v>987</v>
      </c>
    </row>
    <row r="832" spans="4:6" ht="20.399999999999999" x14ac:dyDescent="0.3">
      <c r="D832" s="11" t="s">
        <v>1075</v>
      </c>
      <c r="E832" t="s">
        <v>1027</v>
      </c>
      <c r="F832" t="s">
        <v>987</v>
      </c>
    </row>
    <row r="833" spans="4:6" ht="20.399999999999999" x14ac:dyDescent="0.3">
      <c r="D833" s="11" t="s">
        <v>1076</v>
      </c>
      <c r="E833" t="s">
        <v>1027</v>
      </c>
      <c r="F833" t="s">
        <v>987</v>
      </c>
    </row>
    <row r="834" spans="4:6" ht="20.399999999999999" x14ac:dyDescent="0.3">
      <c r="D834" s="11" t="s">
        <v>1077</v>
      </c>
      <c r="E834" t="s">
        <v>1027</v>
      </c>
      <c r="F834" t="s">
        <v>987</v>
      </c>
    </row>
    <row r="835" spans="4:6" ht="20.399999999999999" x14ac:dyDescent="0.3">
      <c r="D835" s="11" t="s">
        <v>1078</v>
      </c>
      <c r="E835" t="s">
        <v>1027</v>
      </c>
      <c r="F835" t="s">
        <v>987</v>
      </c>
    </row>
    <row r="836" spans="4:6" ht="20.399999999999999" x14ac:dyDescent="0.3">
      <c r="D836" s="11" t="s">
        <v>1026</v>
      </c>
      <c r="E836" t="s">
        <v>1027</v>
      </c>
      <c r="F836" t="s">
        <v>987</v>
      </c>
    </row>
    <row r="837" spans="4:6" ht="20.399999999999999" x14ac:dyDescent="0.3">
      <c r="D837" s="11" t="s">
        <v>1028</v>
      </c>
      <c r="E837" t="s">
        <v>1027</v>
      </c>
      <c r="F837" t="s">
        <v>987</v>
      </c>
    </row>
    <row r="838" spans="4:6" ht="20.399999999999999" x14ac:dyDescent="0.3">
      <c r="D838" s="11" t="s">
        <v>1029</v>
      </c>
      <c r="E838" t="s">
        <v>1027</v>
      </c>
      <c r="F838" t="s">
        <v>987</v>
      </c>
    </row>
    <row r="839" spans="4:6" ht="20.399999999999999" x14ac:dyDescent="0.3">
      <c r="D839" s="11" t="s">
        <v>1030</v>
      </c>
      <c r="E839" t="s">
        <v>1027</v>
      </c>
      <c r="F839" t="s">
        <v>987</v>
      </c>
    </row>
    <row r="840" spans="4:6" ht="20.399999999999999" x14ac:dyDescent="0.3">
      <c r="D840" s="11" t="s">
        <v>1031</v>
      </c>
      <c r="E840" t="s">
        <v>1027</v>
      </c>
      <c r="F840" t="s">
        <v>987</v>
      </c>
    </row>
    <row r="841" spans="4:6" x14ac:dyDescent="0.3">
      <c r="D841" s="11" t="s">
        <v>1032</v>
      </c>
      <c r="E841" t="s">
        <v>1027</v>
      </c>
      <c r="F841" t="s">
        <v>987</v>
      </c>
    </row>
    <row r="842" spans="4:6" ht="20.399999999999999" x14ac:dyDescent="0.3">
      <c r="D842" s="11" t="s">
        <v>1033</v>
      </c>
      <c r="E842" t="s">
        <v>1027</v>
      </c>
      <c r="F842" t="s">
        <v>987</v>
      </c>
    </row>
    <row r="843" spans="4:6" ht="20.399999999999999" x14ac:dyDescent="0.3">
      <c r="D843" s="11" t="s">
        <v>1034</v>
      </c>
      <c r="E843" t="s">
        <v>1027</v>
      </c>
      <c r="F843" t="s">
        <v>987</v>
      </c>
    </row>
    <row r="844" spans="4:6" ht="20.399999999999999" x14ac:dyDescent="0.3">
      <c r="D844" s="11" t="s">
        <v>1035</v>
      </c>
      <c r="E844" t="s">
        <v>1027</v>
      </c>
      <c r="F844" t="s">
        <v>987</v>
      </c>
    </row>
    <row r="845" spans="4:6" ht="20.399999999999999" x14ac:dyDescent="0.3">
      <c r="D845" s="11" t="s">
        <v>1036</v>
      </c>
      <c r="E845" t="s">
        <v>1027</v>
      </c>
      <c r="F845" t="s">
        <v>987</v>
      </c>
    </row>
    <row r="846" spans="4:6" x14ac:dyDescent="0.3">
      <c r="D846" s="11" t="s">
        <v>1037</v>
      </c>
      <c r="E846" t="s">
        <v>1027</v>
      </c>
      <c r="F846" t="s">
        <v>987</v>
      </c>
    </row>
    <row r="847" spans="4:6" ht="20.399999999999999" x14ac:dyDescent="0.3">
      <c r="D847" s="11" t="s">
        <v>1038</v>
      </c>
      <c r="E847" t="s">
        <v>1027</v>
      </c>
      <c r="F847" t="s">
        <v>987</v>
      </c>
    </row>
    <row r="848" spans="4:6" ht="20.399999999999999" x14ac:dyDescent="0.3">
      <c r="D848" s="11" t="s">
        <v>1039</v>
      </c>
      <c r="E848" t="s">
        <v>1027</v>
      </c>
      <c r="F848" t="s">
        <v>987</v>
      </c>
    </row>
    <row r="849" spans="4:6" x14ac:dyDescent="0.3">
      <c r="D849" s="11" t="s">
        <v>1012</v>
      </c>
      <c r="E849" t="s">
        <v>1013</v>
      </c>
      <c r="F849" t="s">
        <v>987</v>
      </c>
    </row>
    <row r="850" spans="4:6" ht="20.399999999999999" x14ac:dyDescent="0.3">
      <c r="D850" s="11" t="s">
        <v>1014</v>
      </c>
      <c r="E850" t="s">
        <v>1013</v>
      </c>
      <c r="F850" t="s">
        <v>987</v>
      </c>
    </row>
    <row r="851" spans="4:6" ht="20.399999999999999" x14ac:dyDescent="0.3">
      <c r="D851" s="11" t="s">
        <v>1015</v>
      </c>
      <c r="E851" t="s">
        <v>1013</v>
      </c>
      <c r="F851" t="s">
        <v>987</v>
      </c>
    </row>
    <row r="852" spans="4:6" ht="20.399999999999999" x14ac:dyDescent="0.3">
      <c r="D852" s="11" t="s">
        <v>1016</v>
      </c>
      <c r="E852" t="s">
        <v>1013</v>
      </c>
      <c r="F852" t="s">
        <v>987</v>
      </c>
    </row>
    <row r="853" spans="4:6" ht="20.399999999999999" x14ac:dyDescent="0.3">
      <c r="D853" s="11" t="s">
        <v>1017</v>
      </c>
      <c r="E853" t="s">
        <v>1013</v>
      </c>
      <c r="F853" t="s">
        <v>987</v>
      </c>
    </row>
    <row r="854" spans="4:6" x14ac:dyDescent="0.3">
      <c r="D854" s="11" t="s">
        <v>1018</v>
      </c>
      <c r="E854" t="s">
        <v>1013</v>
      </c>
      <c r="F854" t="s">
        <v>987</v>
      </c>
    </row>
    <row r="855" spans="4:6" ht="20.399999999999999" x14ac:dyDescent="0.3">
      <c r="D855" s="11" t="s">
        <v>1019</v>
      </c>
      <c r="E855" t="s">
        <v>1013</v>
      </c>
      <c r="F855" t="s">
        <v>987</v>
      </c>
    </row>
    <row r="856" spans="4:6" ht="20.399999999999999" x14ac:dyDescent="0.3">
      <c r="D856" s="11" t="s">
        <v>1020</v>
      </c>
      <c r="E856" t="s">
        <v>1013</v>
      </c>
      <c r="F856" t="s">
        <v>987</v>
      </c>
    </row>
    <row r="857" spans="4:6" x14ac:dyDescent="0.3">
      <c r="D857" s="11" t="s">
        <v>1021</v>
      </c>
      <c r="E857" t="s">
        <v>1013</v>
      </c>
      <c r="F857" t="s">
        <v>987</v>
      </c>
    </row>
    <row r="858" spans="4:6" ht="20.399999999999999" x14ac:dyDescent="0.3">
      <c r="D858" s="11" t="s">
        <v>1022</v>
      </c>
      <c r="E858" t="s">
        <v>1013</v>
      </c>
      <c r="F858" t="s">
        <v>987</v>
      </c>
    </row>
    <row r="859" spans="4:6" x14ac:dyDescent="0.3">
      <c r="D859" s="11" t="s">
        <v>1023</v>
      </c>
      <c r="E859" t="s">
        <v>1013</v>
      </c>
      <c r="F859" t="s">
        <v>987</v>
      </c>
    </row>
    <row r="860" spans="4:6" x14ac:dyDescent="0.3">
      <c r="D860" s="11" t="s">
        <v>1024</v>
      </c>
      <c r="E860" t="s">
        <v>1013</v>
      </c>
      <c r="F860" t="s">
        <v>987</v>
      </c>
    </row>
    <row r="861" spans="4:6" ht="20.399999999999999" x14ac:dyDescent="0.3">
      <c r="D861" s="11" t="s">
        <v>1025</v>
      </c>
      <c r="E861" t="s">
        <v>1013</v>
      </c>
      <c r="F861" t="s">
        <v>987</v>
      </c>
    </row>
    <row r="862" spans="4:6" ht="20.399999999999999" x14ac:dyDescent="0.3">
      <c r="D862" s="11" t="s">
        <v>1053</v>
      </c>
      <c r="E862" t="s">
        <v>1013</v>
      </c>
      <c r="F862" t="s">
        <v>987</v>
      </c>
    </row>
    <row r="863" spans="4:6" ht="20.399999999999999" x14ac:dyDescent="0.3">
      <c r="D863" s="11" t="s">
        <v>1054</v>
      </c>
      <c r="E863" t="s">
        <v>1013</v>
      </c>
      <c r="F863" t="s">
        <v>987</v>
      </c>
    </row>
    <row r="864" spans="4:6" ht="20.399999999999999" x14ac:dyDescent="0.3">
      <c r="D864" s="11" t="s">
        <v>1055</v>
      </c>
      <c r="E864" t="s">
        <v>1013</v>
      </c>
      <c r="F864" t="s">
        <v>987</v>
      </c>
    </row>
    <row r="865" spans="4:6" ht="20.399999999999999" x14ac:dyDescent="0.3">
      <c r="D865" s="11" t="s">
        <v>1056</v>
      </c>
      <c r="E865" t="s">
        <v>1013</v>
      </c>
      <c r="F865" t="s">
        <v>987</v>
      </c>
    </row>
    <row r="866" spans="4:6" ht="20.399999999999999" x14ac:dyDescent="0.3">
      <c r="D866" s="11" t="s">
        <v>1057</v>
      </c>
      <c r="E866" t="s">
        <v>1013</v>
      </c>
      <c r="F866" t="s">
        <v>987</v>
      </c>
    </row>
    <row r="867" spans="4:6" ht="20.399999999999999" x14ac:dyDescent="0.3">
      <c r="D867" s="11" t="s">
        <v>1058</v>
      </c>
      <c r="E867" t="s">
        <v>1013</v>
      </c>
      <c r="F867" t="s">
        <v>987</v>
      </c>
    </row>
    <row r="868" spans="4:6" ht="20.399999999999999" x14ac:dyDescent="0.3">
      <c r="D868" s="11" t="s">
        <v>1059</v>
      </c>
      <c r="E868" t="s">
        <v>1013</v>
      </c>
      <c r="F868" t="s">
        <v>987</v>
      </c>
    </row>
    <row r="869" spans="4:6" ht="20.399999999999999" x14ac:dyDescent="0.3">
      <c r="D869" s="11" t="s">
        <v>1060</v>
      </c>
      <c r="E869" t="s">
        <v>1013</v>
      </c>
      <c r="F869" t="s">
        <v>987</v>
      </c>
    </row>
    <row r="870" spans="4:6" ht="20.399999999999999" x14ac:dyDescent="0.3">
      <c r="D870" s="11" t="s">
        <v>1061</v>
      </c>
      <c r="E870" t="s">
        <v>1013</v>
      </c>
      <c r="F870" t="s">
        <v>987</v>
      </c>
    </row>
    <row r="871" spans="4:6" ht="20.399999999999999" x14ac:dyDescent="0.3">
      <c r="D871" s="11" t="s">
        <v>1062</v>
      </c>
      <c r="E871" t="s">
        <v>1013</v>
      </c>
      <c r="F871" t="s">
        <v>987</v>
      </c>
    </row>
    <row r="872" spans="4:6" ht="20.399999999999999" x14ac:dyDescent="0.3">
      <c r="D872" s="11" t="s">
        <v>1063</v>
      </c>
      <c r="E872" t="s">
        <v>1013</v>
      </c>
      <c r="F872" t="s">
        <v>987</v>
      </c>
    </row>
    <row r="873" spans="4:6" ht="20.399999999999999" x14ac:dyDescent="0.3">
      <c r="D873" s="11" t="s">
        <v>1064</v>
      </c>
      <c r="E873" t="s">
        <v>1013</v>
      </c>
      <c r="F873" t="s">
        <v>987</v>
      </c>
    </row>
    <row r="874" spans="4:6" ht="20.399999999999999" x14ac:dyDescent="0.3">
      <c r="D874" s="11" t="s">
        <v>1065</v>
      </c>
      <c r="E874" t="s">
        <v>1013</v>
      </c>
      <c r="F874" t="s">
        <v>987</v>
      </c>
    </row>
    <row r="875" spans="4:6" x14ac:dyDescent="0.3">
      <c r="D875" s="11" t="s">
        <v>978</v>
      </c>
      <c r="E875" t="s">
        <v>980</v>
      </c>
      <c r="F875" t="s">
        <v>951</v>
      </c>
    </row>
    <row r="876" spans="4:6" x14ac:dyDescent="0.3">
      <c r="D876" s="11" t="s">
        <v>981</v>
      </c>
      <c r="E876" t="s">
        <v>980</v>
      </c>
      <c r="F876" t="s">
        <v>951</v>
      </c>
    </row>
    <row r="877" spans="4:6" x14ac:dyDescent="0.3">
      <c r="D877" s="11" t="s">
        <v>982</v>
      </c>
      <c r="E877" t="s">
        <v>980</v>
      </c>
      <c r="F877" t="s">
        <v>951</v>
      </c>
    </row>
    <row r="878" spans="4:6" x14ac:dyDescent="0.3">
      <c r="D878" s="11" t="s">
        <v>983</v>
      </c>
      <c r="E878" t="s">
        <v>980</v>
      </c>
      <c r="F878" t="s">
        <v>951</v>
      </c>
    </row>
    <row r="879" spans="4:6" x14ac:dyDescent="0.3">
      <c r="D879" s="11" t="s">
        <v>2292</v>
      </c>
      <c r="E879" t="s">
        <v>2675</v>
      </c>
      <c r="F879" t="s">
        <v>951</v>
      </c>
    </row>
    <row r="880" spans="4:6" x14ac:dyDescent="0.3">
      <c r="D880" s="11" t="s">
        <v>2293</v>
      </c>
      <c r="E880" t="s">
        <v>2675</v>
      </c>
      <c r="F880" t="s">
        <v>951</v>
      </c>
    </row>
    <row r="881" spans="4:6" x14ac:dyDescent="0.3">
      <c r="D881" s="11" t="s">
        <v>2294</v>
      </c>
      <c r="E881" t="s">
        <v>2675</v>
      </c>
      <c r="F881" t="s">
        <v>951</v>
      </c>
    </row>
    <row r="882" spans="4:6" x14ac:dyDescent="0.3">
      <c r="D882" s="11" t="s">
        <v>2295</v>
      </c>
      <c r="E882" t="s">
        <v>2675</v>
      </c>
      <c r="F882" t="s">
        <v>951</v>
      </c>
    </row>
    <row r="883" spans="4:6" ht="20.399999999999999" x14ac:dyDescent="0.3">
      <c r="D883" s="11" t="s">
        <v>2296</v>
      </c>
      <c r="E883" t="s">
        <v>2675</v>
      </c>
      <c r="F883" t="s">
        <v>951</v>
      </c>
    </row>
    <row r="884" spans="4:6" ht="20.399999999999999" x14ac:dyDescent="0.3">
      <c r="D884" s="11" t="s">
        <v>2297</v>
      </c>
      <c r="E884" t="s">
        <v>2675</v>
      </c>
      <c r="F884" t="s">
        <v>951</v>
      </c>
    </row>
    <row r="885" spans="4:6" x14ac:dyDescent="0.3">
      <c r="D885" s="11" t="s">
        <v>2298</v>
      </c>
      <c r="E885" t="s">
        <v>2675</v>
      </c>
      <c r="F885" t="s">
        <v>951</v>
      </c>
    </row>
    <row r="886" spans="4:6" x14ac:dyDescent="0.3">
      <c r="D886" s="11" t="s">
        <v>2299</v>
      </c>
      <c r="E886" t="s">
        <v>2675</v>
      </c>
      <c r="F886" t="s">
        <v>951</v>
      </c>
    </row>
    <row r="887" spans="4:6" ht="20.399999999999999" x14ac:dyDescent="0.3">
      <c r="D887" s="11" t="s">
        <v>2300</v>
      </c>
      <c r="E887" t="s">
        <v>2675</v>
      </c>
      <c r="F887" t="s">
        <v>951</v>
      </c>
    </row>
    <row r="888" spans="4:6" x14ac:dyDescent="0.3">
      <c r="D888" s="11" t="s">
        <v>2301</v>
      </c>
      <c r="E888" t="s">
        <v>2675</v>
      </c>
      <c r="F888" t="s">
        <v>951</v>
      </c>
    </row>
    <row r="889" spans="4:6" x14ac:dyDescent="0.3">
      <c r="D889" s="11" t="s">
        <v>2302</v>
      </c>
      <c r="E889" t="s">
        <v>2675</v>
      </c>
      <c r="F889" t="s">
        <v>951</v>
      </c>
    </row>
    <row r="890" spans="4:6" x14ac:dyDescent="0.3">
      <c r="D890" s="11" t="s">
        <v>2303</v>
      </c>
      <c r="E890" t="s">
        <v>2675</v>
      </c>
      <c r="F890" t="s">
        <v>951</v>
      </c>
    </row>
    <row r="891" spans="4:6" x14ac:dyDescent="0.3">
      <c r="D891" s="11" t="s">
        <v>2304</v>
      </c>
      <c r="E891" t="s">
        <v>2675</v>
      </c>
      <c r="F891" t="s">
        <v>951</v>
      </c>
    </row>
    <row r="892" spans="4:6" x14ac:dyDescent="0.3">
      <c r="D892" s="11" t="s">
        <v>2305</v>
      </c>
      <c r="E892" t="s">
        <v>2675</v>
      </c>
      <c r="F892" t="s">
        <v>951</v>
      </c>
    </row>
    <row r="893" spans="4:6" x14ac:dyDescent="0.3">
      <c r="D893" s="11" t="s">
        <v>2306</v>
      </c>
      <c r="E893" t="s">
        <v>2675</v>
      </c>
      <c r="F893" t="s">
        <v>951</v>
      </c>
    </row>
    <row r="894" spans="4:6" ht="20.399999999999999" x14ac:dyDescent="0.3">
      <c r="D894" s="11" t="s">
        <v>2307</v>
      </c>
      <c r="E894" t="s">
        <v>2675</v>
      </c>
      <c r="F894" t="s">
        <v>951</v>
      </c>
    </row>
    <row r="895" spans="4:6" ht="20.399999999999999" x14ac:dyDescent="0.3">
      <c r="D895" s="11" t="s">
        <v>2308</v>
      </c>
      <c r="E895" t="s">
        <v>2675</v>
      </c>
      <c r="F895" t="s">
        <v>951</v>
      </c>
    </row>
    <row r="896" spans="4:6" x14ac:dyDescent="0.3">
      <c r="D896" s="11" t="s">
        <v>2309</v>
      </c>
      <c r="E896" t="s">
        <v>2675</v>
      </c>
      <c r="F896" t="s">
        <v>951</v>
      </c>
    </row>
    <row r="897" spans="4:6" x14ac:dyDescent="0.3">
      <c r="D897" s="11" t="s">
        <v>2310</v>
      </c>
      <c r="E897" t="s">
        <v>2675</v>
      </c>
      <c r="F897" t="s">
        <v>951</v>
      </c>
    </row>
    <row r="898" spans="4:6" ht="20.399999999999999" x14ac:dyDescent="0.3">
      <c r="D898" s="11" t="s">
        <v>2311</v>
      </c>
      <c r="E898" t="s">
        <v>2675</v>
      </c>
      <c r="F898" t="s">
        <v>951</v>
      </c>
    </row>
    <row r="899" spans="4:6" x14ac:dyDescent="0.3">
      <c r="D899" s="11" t="s">
        <v>2312</v>
      </c>
      <c r="E899" t="s">
        <v>2675</v>
      </c>
      <c r="F899" t="s">
        <v>951</v>
      </c>
    </row>
    <row r="900" spans="4:6" x14ac:dyDescent="0.3">
      <c r="D900" s="11" t="s">
        <v>2313</v>
      </c>
      <c r="E900" t="s">
        <v>2675</v>
      </c>
      <c r="F900" t="s">
        <v>951</v>
      </c>
    </row>
    <row r="901" spans="4:6" x14ac:dyDescent="0.3">
      <c r="D901" s="11" t="s">
        <v>2314</v>
      </c>
      <c r="E901" t="s">
        <v>2675</v>
      </c>
      <c r="F901" t="s">
        <v>951</v>
      </c>
    </row>
    <row r="902" spans="4:6" x14ac:dyDescent="0.3">
      <c r="D902" s="11" t="s">
        <v>2315</v>
      </c>
      <c r="E902" t="s">
        <v>2675</v>
      </c>
      <c r="F902" t="s">
        <v>951</v>
      </c>
    </row>
    <row r="903" spans="4:6" x14ac:dyDescent="0.3">
      <c r="D903" s="11" t="s">
        <v>2316</v>
      </c>
      <c r="E903" t="s">
        <v>2675</v>
      </c>
      <c r="F903" t="s">
        <v>951</v>
      </c>
    </row>
    <row r="904" spans="4:6" x14ac:dyDescent="0.3">
      <c r="D904" s="11" t="s">
        <v>2317</v>
      </c>
      <c r="E904" t="s">
        <v>2675</v>
      </c>
      <c r="F904" t="s">
        <v>951</v>
      </c>
    </row>
    <row r="905" spans="4:6" x14ac:dyDescent="0.3">
      <c r="D905" s="11" t="s">
        <v>2318</v>
      </c>
      <c r="E905" t="s">
        <v>2675</v>
      </c>
      <c r="F905" t="s">
        <v>951</v>
      </c>
    </row>
    <row r="906" spans="4:6" ht="20.399999999999999" x14ac:dyDescent="0.3">
      <c r="D906" s="11" t="s">
        <v>2319</v>
      </c>
      <c r="E906" t="s">
        <v>2675</v>
      </c>
      <c r="F906" t="s">
        <v>951</v>
      </c>
    </row>
    <row r="907" spans="4:6" x14ac:dyDescent="0.3">
      <c r="D907" s="11" t="s">
        <v>2320</v>
      </c>
      <c r="E907" t="s">
        <v>2675</v>
      </c>
      <c r="F907" t="s">
        <v>951</v>
      </c>
    </row>
    <row r="908" spans="4:6" x14ac:dyDescent="0.3">
      <c r="D908" s="11" t="s">
        <v>2321</v>
      </c>
      <c r="E908" t="s">
        <v>2675</v>
      </c>
      <c r="F908" t="s">
        <v>951</v>
      </c>
    </row>
    <row r="909" spans="4:6" x14ac:dyDescent="0.3">
      <c r="D909" s="11" t="s">
        <v>2322</v>
      </c>
      <c r="E909" t="s">
        <v>2675</v>
      </c>
      <c r="F909" t="s">
        <v>951</v>
      </c>
    </row>
    <row r="910" spans="4:6" x14ac:dyDescent="0.3">
      <c r="D910" s="11" t="s">
        <v>2323</v>
      </c>
      <c r="E910" t="s">
        <v>2675</v>
      </c>
      <c r="F910" t="s">
        <v>951</v>
      </c>
    </row>
    <row r="911" spans="4:6" x14ac:dyDescent="0.3">
      <c r="D911" s="11" t="s">
        <v>2324</v>
      </c>
      <c r="E911" t="s">
        <v>2675</v>
      </c>
      <c r="F911" t="s">
        <v>951</v>
      </c>
    </row>
    <row r="912" spans="4:6" x14ac:dyDescent="0.3">
      <c r="D912" s="11" t="s">
        <v>2325</v>
      </c>
      <c r="E912" t="s">
        <v>2675</v>
      </c>
      <c r="F912" t="s">
        <v>951</v>
      </c>
    </row>
    <row r="913" spans="4:6" x14ac:dyDescent="0.3">
      <c r="D913" s="11" t="s">
        <v>2326</v>
      </c>
      <c r="E913" t="s">
        <v>2675</v>
      </c>
      <c r="F913" t="s">
        <v>951</v>
      </c>
    </row>
    <row r="914" spans="4:6" x14ac:dyDescent="0.3">
      <c r="D914" s="11" t="s">
        <v>2327</v>
      </c>
      <c r="E914" t="s">
        <v>2675</v>
      </c>
      <c r="F914" t="s">
        <v>951</v>
      </c>
    </row>
    <row r="915" spans="4:6" x14ac:dyDescent="0.3">
      <c r="D915" s="11" t="s">
        <v>2328</v>
      </c>
      <c r="E915" t="s">
        <v>2675</v>
      </c>
      <c r="F915" t="s">
        <v>951</v>
      </c>
    </row>
    <row r="916" spans="4:6" x14ac:dyDescent="0.3">
      <c r="D916" s="11" t="s">
        <v>2329</v>
      </c>
      <c r="E916" t="s">
        <v>2675</v>
      </c>
      <c r="F916" t="s">
        <v>951</v>
      </c>
    </row>
    <row r="917" spans="4:6" ht="20.399999999999999" x14ac:dyDescent="0.3">
      <c r="D917" s="11" t="s">
        <v>2330</v>
      </c>
      <c r="E917" t="s">
        <v>2675</v>
      </c>
      <c r="F917" t="s">
        <v>951</v>
      </c>
    </row>
    <row r="918" spans="4:6" x14ac:dyDescent="0.3">
      <c r="D918" s="11" t="s">
        <v>2331</v>
      </c>
      <c r="E918" t="s">
        <v>2675</v>
      </c>
      <c r="F918" t="s">
        <v>951</v>
      </c>
    </row>
    <row r="919" spans="4:6" x14ac:dyDescent="0.3">
      <c r="D919" s="11" t="s">
        <v>2332</v>
      </c>
      <c r="E919" t="s">
        <v>2675</v>
      </c>
      <c r="F919" t="s">
        <v>951</v>
      </c>
    </row>
    <row r="920" spans="4:6" x14ac:dyDescent="0.3">
      <c r="D920" s="11" t="s">
        <v>2333</v>
      </c>
      <c r="E920" t="s">
        <v>2675</v>
      </c>
      <c r="F920" t="s">
        <v>951</v>
      </c>
    </row>
    <row r="921" spans="4:6" x14ac:dyDescent="0.3">
      <c r="D921" s="11" t="s">
        <v>2334</v>
      </c>
      <c r="E921" t="s">
        <v>2675</v>
      </c>
      <c r="F921" t="s">
        <v>951</v>
      </c>
    </row>
    <row r="922" spans="4:6" x14ac:dyDescent="0.3">
      <c r="D922" s="11" t="s">
        <v>2335</v>
      </c>
      <c r="E922" t="s">
        <v>2675</v>
      </c>
      <c r="F922" t="s">
        <v>951</v>
      </c>
    </row>
    <row r="923" spans="4:6" x14ac:dyDescent="0.3">
      <c r="D923" s="11" t="s">
        <v>163</v>
      </c>
      <c r="E923" t="s">
        <v>38</v>
      </c>
      <c r="F923" t="s">
        <v>812</v>
      </c>
    </row>
    <row r="924" spans="4:6" x14ac:dyDescent="0.3">
      <c r="D924" s="11" t="s">
        <v>165</v>
      </c>
      <c r="E924" t="s">
        <v>38</v>
      </c>
      <c r="F924" t="s">
        <v>812</v>
      </c>
    </row>
    <row r="925" spans="4:6" x14ac:dyDescent="0.3">
      <c r="D925" s="11" t="s">
        <v>162</v>
      </c>
      <c r="E925" t="s">
        <v>38</v>
      </c>
      <c r="F925" t="s">
        <v>812</v>
      </c>
    </row>
    <row r="926" spans="4:6" x14ac:dyDescent="0.3">
      <c r="D926" s="11" t="s">
        <v>161</v>
      </c>
      <c r="E926" t="s">
        <v>38</v>
      </c>
      <c r="F926" t="s">
        <v>812</v>
      </c>
    </row>
    <row r="927" spans="4:6" x14ac:dyDescent="0.3">
      <c r="D927" s="11" t="s">
        <v>164</v>
      </c>
      <c r="E927" t="s">
        <v>38</v>
      </c>
      <c r="F927" t="s">
        <v>812</v>
      </c>
    </row>
    <row r="928" spans="4:6" x14ac:dyDescent="0.3">
      <c r="D928" s="11" t="s">
        <v>156</v>
      </c>
      <c r="E928" t="s">
        <v>38</v>
      </c>
      <c r="F928" t="s">
        <v>812</v>
      </c>
    </row>
    <row r="929" spans="4:6" x14ac:dyDescent="0.3">
      <c r="D929" s="11" t="s">
        <v>160</v>
      </c>
      <c r="E929" t="s">
        <v>88</v>
      </c>
      <c r="F929" t="s">
        <v>812</v>
      </c>
    </row>
    <row r="930" spans="4:6" x14ac:dyDescent="0.3">
      <c r="D930" s="11" t="s">
        <v>159</v>
      </c>
      <c r="E930" t="s">
        <v>88</v>
      </c>
      <c r="F930" t="s">
        <v>812</v>
      </c>
    </row>
    <row r="931" spans="4:6" x14ac:dyDescent="0.3">
      <c r="D931" s="11" t="s">
        <v>158</v>
      </c>
      <c r="E931" t="s">
        <v>88</v>
      </c>
      <c r="F931" t="s">
        <v>812</v>
      </c>
    </row>
    <row r="932" spans="4:6" x14ac:dyDescent="0.3">
      <c r="D932" s="11" t="s">
        <v>157</v>
      </c>
      <c r="E932" t="s">
        <v>88</v>
      </c>
      <c r="F932" t="s">
        <v>812</v>
      </c>
    </row>
    <row r="933" spans="4:6" x14ac:dyDescent="0.3">
      <c r="D933" s="11" t="s">
        <v>155</v>
      </c>
      <c r="E933" t="s">
        <v>88</v>
      </c>
      <c r="F933" t="s">
        <v>812</v>
      </c>
    </row>
    <row r="934" spans="4:6" x14ac:dyDescent="0.3">
      <c r="D934" s="11" t="s">
        <v>139</v>
      </c>
      <c r="E934" t="s">
        <v>2675</v>
      </c>
      <c r="F934" t="s">
        <v>812</v>
      </c>
    </row>
    <row r="935" spans="4:6" x14ac:dyDescent="0.3">
      <c r="D935" s="11" t="s">
        <v>140</v>
      </c>
      <c r="E935" t="s">
        <v>2675</v>
      </c>
      <c r="F935" t="s">
        <v>812</v>
      </c>
    </row>
    <row r="936" spans="4:6" x14ac:dyDescent="0.3">
      <c r="D936" s="11" t="s">
        <v>141</v>
      </c>
      <c r="E936" t="s">
        <v>2675</v>
      </c>
      <c r="F936" t="s">
        <v>812</v>
      </c>
    </row>
    <row r="937" spans="4:6" x14ac:dyDescent="0.3">
      <c r="D937" s="11" t="s">
        <v>143</v>
      </c>
      <c r="E937" t="s">
        <v>2675</v>
      </c>
      <c r="F937" t="s">
        <v>812</v>
      </c>
    </row>
    <row r="938" spans="4:6" x14ac:dyDescent="0.3">
      <c r="D938" s="11" t="s">
        <v>144</v>
      </c>
      <c r="E938" t="s">
        <v>2675</v>
      </c>
      <c r="F938" t="s">
        <v>812</v>
      </c>
    </row>
    <row r="939" spans="4:6" x14ac:dyDescent="0.3">
      <c r="D939" s="11" t="s">
        <v>142</v>
      </c>
      <c r="E939" t="s">
        <v>2675</v>
      </c>
      <c r="F939" t="s">
        <v>812</v>
      </c>
    </row>
    <row r="940" spans="4:6" x14ac:dyDescent="0.3">
      <c r="D940" s="11" t="s">
        <v>145</v>
      </c>
      <c r="E940" t="s">
        <v>2675</v>
      </c>
      <c r="F940" t="s">
        <v>812</v>
      </c>
    </row>
    <row r="941" spans="4:6" x14ac:dyDescent="0.3">
      <c r="D941" s="11" t="s">
        <v>146</v>
      </c>
      <c r="E941" t="s">
        <v>2675</v>
      </c>
      <c r="F941" t="s">
        <v>812</v>
      </c>
    </row>
    <row r="942" spans="4:6" x14ac:dyDescent="0.3">
      <c r="D942" t="s">
        <v>1173</v>
      </c>
      <c r="E942" t="s">
        <v>1098</v>
      </c>
      <c r="F942" t="s">
        <v>1100</v>
      </c>
    </row>
    <row r="943" spans="4:6" x14ac:dyDescent="0.3">
      <c r="D943" t="s">
        <v>2345</v>
      </c>
      <c r="E943" t="s">
        <v>2675</v>
      </c>
      <c r="F943" t="s">
        <v>2344</v>
      </c>
    </row>
    <row r="944" spans="4:6" x14ac:dyDescent="0.3">
      <c r="D944" t="s">
        <v>2346</v>
      </c>
      <c r="E944" t="s">
        <v>2675</v>
      </c>
      <c r="F944" t="s">
        <v>2344</v>
      </c>
    </row>
    <row r="945" spans="4:6" x14ac:dyDescent="0.3">
      <c r="D945" t="s">
        <v>2347</v>
      </c>
      <c r="E945" t="s">
        <v>2675</v>
      </c>
      <c r="F945" t="s">
        <v>2344</v>
      </c>
    </row>
    <row r="946" spans="4:6" x14ac:dyDescent="0.3">
      <c r="D946" t="s">
        <v>2348</v>
      </c>
      <c r="E946" t="s">
        <v>2675</v>
      </c>
      <c r="F946" t="s">
        <v>2344</v>
      </c>
    </row>
    <row r="947" spans="4:6" x14ac:dyDescent="0.3">
      <c r="D947" t="s">
        <v>2349</v>
      </c>
      <c r="E947" t="s">
        <v>2675</v>
      </c>
      <c r="F947" t="s">
        <v>2344</v>
      </c>
    </row>
    <row r="948" spans="4:6" x14ac:dyDescent="0.3">
      <c r="D948" t="s">
        <v>2350</v>
      </c>
      <c r="E948" t="s">
        <v>2675</v>
      </c>
      <c r="F948" t="s">
        <v>2344</v>
      </c>
    </row>
    <row r="949" spans="4:6" x14ac:dyDescent="0.3">
      <c r="D949" t="s">
        <v>2351</v>
      </c>
      <c r="E949" t="s">
        <v>2675</v>
      </c>
      <c r="F949" t="s">
        <v>2344</v>
      </c>
    </row>
    <row r="950" spans="4:6" x14ac:dyDescent="0.3">
      <c r="D950" t="s">
        <v>2352</v>
      </c>
      <c r="E950" t="s">
        <v>2675</v>
      </c>
      <c r="F950" t="s">
        <v>2344</v>
      </c>
    </row>
    <row r="951" spans="4:6" x14ac:dyDescent="0.3">
      <c r="D951" t="s">
        <v>2353</v>
      </c>
      <c r="E951" t="s">
        <v>2675</v>
      </c>
      <c r="F951" t="s">
        <v>2344</v>
      </c>
    </row>
    <row r="952" spans="4:6" x14ac:dyDescent="0.3">
      <c r="D952" t="s">
        <v>2354</v>
      </c>
      <c r="E952" t="s">
        <v>2675</v>
      </c>
      <c r="F952" t="s">
        <v>2344</v>
      </c>
    </row>
    <row r="953" spans="4:6" x14ac:dyDescent="0.3">
      <c r="D953" t="s">
        <v>2355</v>
      </c>
      <c r="E953" t="s">
        <v>2675</v>
      </c>
      <c r="F953" t="s">
        <v>2344</v>
      </c>
    </row>
    <row r="954" spans="4:6" x14ac:dyDescent="0.3">
      <c r="D954" t="s">
        <v>2356</v>
      </c>
      <c r="E954" t="s">
        <v>2675</v>
      </c>
      <c r="F954" t="s">
        <v>2344</v>
      </c>
    </row>
    <row r="955" spans="4:6" x14ac:dyDescent="0.3">
      <c r="D955" t="s">
        <v>2357</v>
      </c>
      <c r="E955" t="s">
        <v>2675</v>
      </c>
      <c r="F955" t="s">
        <v>2344</v>
      </c>
    </row>
    <row r="956" spans="4:6" x14ac:dyDescent="0.3">
      <c r="D956" t="s">
        <v>2358</v>
      </c>
      <c r="E956" t="s">
        <v>2675</v>
      </c>
      <c r="F956" t="s">
        <v>2344</v>
      </c>
    </row>
    <row r="957" spans="4:6" x14ac:dyDescent="0.3">
      <c r="D957" t="s">
        <v>2359</v>
      </c>
      <c r="E957" t="s">
        <v>2675</v>
      </c>
      <c r="F957" t="s">
        <v>2344</v>
      </c>
    </row>
    <row r="958" spans="4:6" x14ac:dyDescent="0.3">
      <c r="D958" t="s">
        <v>2360</v>
      </c>
      <c r="E958" t="s">
        <v>2675</v>
      </c>
      <c r="F958" t="s">
        <v>2344</v>
      </c>
    </row>
    <row r="959" spans="4:6" x14ac:dyDescent="0.3">
      <c r="D959" t="s">
        <v>2361</v>
      </c>
      <c r="E959" t="s">
        <v>2675</v>
      </c>
      <c r="F959" t="s">
        <v>2344</v>
      </c>
    </row>
    <row r="960" spans="4:6" x14ac:dyDescent="0.3">
      <c r="D960" t="s">
        <v>2362</v>
      </c>
      <c r="E960" t="s">
        <v>2675</v>
      </c>
      <c r="F960" t="s">
        <v>2344</v>
      </c>
    </row>
    <row r="961" spans="4:6" x14ac:dyDescent="0.3">
      <c r="D961" t="s">
        <v>2363</v>
      </c>
      <c r="E961" t="s">
        <v>2675</v>
      </c>
      <c r="F961" t="s">
        <v>2344</v>
      </c>
    </row>
    <row r="962" spans="4:6" x14ac:dyDescent="0.3">
      <c r="D962" t="s">
        <v>2364</v>
      </c>
      <c r="E962" t="s">
        <v>2675</v>
      </c>
      <c r="F962" t="s">
        <v>2344</v>
      </c>
    </row>
    <row r="963" spans="4:6" x14ac:dyDescent="0.3">
      <c r="D963" t="s">
        <v>2365</v>
      </c>
      <c r="E963" t="s">
        <v>2675</v>
      </c>
      <c r="F963" t="s">
        <v>2344</v>
      </c>
    </row>
    <row r="964" spans="4:6" x14ac:dyDescent="0.3">
      <c r="D964" t="s">
        <v>2366</v>
      </c>
      <c r="E964" t="s">
        <v>2675</v>
      </c>
      <c r="F964" t="s">
        <v>2344</v>
      </c>
    </row>
    <row r="965" spans="4:6" x14ac:dyDescent="0.3">
      <c r="D965" t="s">
        <v>2367</v>
      </c>
      <c r="E965" t="s">
        <v>2675</v>
      </c>
      <c r="F965" t="s">
        <v>2344</v>
      </c>
    </row>
    <row r="966" spans="4:6" x14ac:dyDescent="0.3">
      <c r="D966" t="s">
        <v>2368</v>
      </c>
      <c r="E966" t="s">
        <v>2675</v>
      </c>
      <c r="F966" t="s">
        <v>2344</v>
      </c>
    </row>
    <row r="967" spans="4:6" x14ac:dyDescent="0.3">
      <c r="D967" t="s">
        <v>2369</v>
      </c>
      <c r="E967" t="s">
        <v>2675</v>
      </c>
      <c r="F967" t="s">
        <v>2344</v>
      </c>
    </row>
    <row r="968" spans="4:6" x14ac:dyDescent="0.3">
      <c r="D968" t="s">
        <v>2370</v>
      </c>
      <c r="E968" t="s">
        <v>2675</v>
      </c>
      <c r="F968" t="s">
        <v>2344</v>
      </c>
    </row>
    <row r="969" spans="4:6" x14ac:dyDescent="0.3">
      <c r="D969" t="s">
        <v>2371</v>
      </c>
      <c r="E969" t="s">
        <v>2675</v>
      </c>
      <c r="F969" t="s">
        <v>2344</v>
      </c>
    </row>
    <row r="970" spans="4:6" x14ac:dyDescent="0.3">
      <c r="D970" t="s">
        <v>2372</v>
      </c>
      <c r="E970" t="s">
        <v>2675</v>
      </c>
      <c r="F970" t="s">
        <v>2344</v>
      </c>
    </row>
    <row r="971" spans="4:6" x14ac:dyDescent="0.3">
      <c r="D971" t="s">
        <v>2373</v>
      </c>
      <c r="E971" t="s">
        <v>2675</v>
      </c>
      <c r="F971" t="s">
        <v>2344</v>
      </c>
    </row>
    <row r="972" spans="4:6" x14ac:dyDescent="0.3">
      <c r="D972" t="s">
        <v>2374</v>
      </c>
      <c r="E972" t="s">
        <v>2675</v>
      </c>
      <c r="F972" t="s">
        <v>2344</v>
      </c>
    </row>
    <row r="973" spans="4:6" x14ac:dyDescent="0.3">
      <c r="D973" t="s">
        <v>2375</v>
      </c>
      <c r="E973" t="s">
        <v>2675</v>
      </c>
      <c r="F973" t="s">
        <v>2344</v>
      </c>
    </row>
    <row r="974" spans="4:6" x14ac:dyDescent="0.3">
      <c r="D974" t="s">
        <v>2376</v>
      </c>
      <c r="E974" t="s">
        <v>2675</v>
      </c>
      <c r="F974" t="s">
        <v>2344</v>
      </c>
    </row>
    <row r="975" spans="4:6" x14ac:dyDescent="0.3">
      <c r="D975" t="s">
        <v>2377</v>
      </c>
      <c r="E975" t="s">
        <v>2675</v>
      </c>
      <c r="F975" t="s">
        <v>2344</v>
      </c>
    </row>
    <row r="976" spans="4:6" x14ac:dyDescent="0.3">
      <c r="D976" t="s">
        <v>2378</v>
      </c>
      <c r="E976" t="s">
        <v>2675</v>
      </c>
      <c r="F976" t="s">
        <v>2344</v>
      </c>
    </row>
    <row r="977" spans="4:6" x14ac:dyDescent="0.3">
      <c r="D977" t="s">
        <v>2379</v>
      </c>
      <c r="E977" t="s">
        <v>2675</v>
      </c>
      <c r="F977" t="s">
        <v>2344</v>
      </c>
    </row>
    <row r="978" spans="4:6" x14ac:dyDescent="0.3">
      <c r="D978" t="s">
        <v>2380</v>
      </c>
      <c r="E978" t="s">
        <v>2675</v>
      </c>
      <c r="F978" t="s">
        <v>2344</v>
      </c>
    </row>
    <row r="979" spans="4:6" x14ac:dyDescent="0.3">
      <c r="D979" t="s">
        <v>2381</v>
      </c>
      <c r="E979" t="s">
        <v>2675</v>
      </c>
      <c r="F979" t="s">
        <v>2344</v>
      </c>
    </row>
    <row r="980" spans="4:6" x14ac:dyDescent="0.3">
      <c r="D980" t="s">
        <v>2382</v>
      </c>
      <c r="E980" t="s">
        <v>2675</v>
      </c>
      <c r="F980" t="s">
        <v>2344</v>
      </c>
    </row>
    <row r="981" spans="4:6" x14ac:dyDescent="0.3">
      <c r="D981" t="s">
        <v>2383</v>
      </c>
      <c r="E981" t="s">
        <v>2675</v>
      </c>
      <c r="F981" t="s">
        <v>2344</v>
      </c>
    </row>
    <row r="982" spans="4:6" x14ac:dyDescent="0.3">
      <c r="D982" t="s">
        <v>2384</v>
      </c>
      <c r="E982" t="s">
        <v>2675</v>
      </c>
      <c r="F982" t="s">
        <v>2344</v>
      </c>
    </row>
    <row r="983" spans="4:6" x14ac:dyDescent="0.3">
      <c r="D983" t="s">
        <v>2385</v>
      </c>
      <c r="E983" t="s">
        <v>2675</v>
      </c>
      <c r="F983" t="s">
        <v>2344</v>
      </c>
    </row>
    <row r="984" spans="4:6" x14ac:dyDescent="0.3">
      <c r="D984" t="s">
        <v>2386</v>
      </c>
      <c r="E984" t="s">
        <v>2675</v>
      </c>
      <c r="F984" t="s">
        <v>2344</v>
      </c>
    </row>
    <row r="985" spans="4:6" x14ac:dyDescent="0.3">
      <c r="D985" t="s">
        <v>2387</v>
      </c>
      <c r="E985" t="s">
        <v>2675</v>
      </c>
      <c r="F985" t="s">
        <v>2344</v>
      </c>
    </row>
    <row r="986" spans="4:6" x14ac:dyDescent="0.3">
      <c r="D986" t="s">
        <v>2388</v>
      </c>
      <c r="E986" t="s">
        <v>2675</v>
      </c>
      <c r="F986" t="s">
        <v>2344</v>
      </c>
    </row>
    <row r="987" spans="4:6" x14ac:dyDescent="0.3">
      <c r="D987" t="s">
        <v>2389</v>
      </c>
      <c r="E987" t="s">
        <v>2675</v>
      </c>
      <c r="F987" t="s">
        <v>2344</v>
      </c>
    </row>
    <row r="988" spans="4:6" x14ac:dyDescent="0.3">
      <c r="D988" t="s">
        <v>2390</v>
      </c>
      <c r="E988" t="s">
        <v>2675</v>
      </c>
      <c r="F988" t="s">
        <v>2344</v>
      </c>
    </row>
    <row r="989" spans="4:6" x14ac:dyDescent="0.3">
      <c r="D989" t="s">
        <v>2391</v>
      </c>
      <c r="E989" t="s">
        <v>2675</v>
      </c>
      <c r="F989" t="s">
        <v>2344</v>
      </c>
    </row>
    <row r="990" spans="4:6" x14ac:dyDescent="0.3">
      <c r="D990" t="s">
        <v>2392</v>
      </c>
      <c r="E990" t="s">
        <v>2675</v>
      </c>
      <c r="F990" t="s">
        <v>2344</v>
      </c>
    </row>
    <row r="991" spans="4:6" x14ac:dyDescent="0.3">
      <c r="D991" t="s">
        <v>2393</v>
      </c>
      <c r="E991" t="s">
        <v>2675</v>
      </c>
      <c r="F991" t="s">
        <v>2344</v>
      </c>
    </row>
    <row r="992" spans="4:6" x14ac:dyDescent="0.3">
      <c r="D992" t="s">
        <v>2394</v>
      </c>
      <c r="E992" t="s">
        <v>2675</v>
      </c>
      <c r="F992" t="s">
        <v>2344</v>
      </c>
    </row>
    <row r="993" spans="4:6" x14ac:dyDescent="0.3">
      <c r="D993" t="s">
        <v>2395</v>
      </c>
      <c r="E993" t="s">
        <v>2675</v>
      </c>
      <c r="F993" t="s">
        <v>2344</v>
      </c>
    </row>
    <row r="994" spans="4:6" x14ac:dyDescent="0.3">
      <c r="D994" t="s">
        <v>2396</v>
      </c>
      <c r="E994" t="s">
        <v>2675</v>
      </c>
      <c r="F994" t="s">
        <v>2344</v>
      </c>
    </row>
    <row r="995" spans="4:6" x14ac:dyDescent="0.3">
      <c r="D995" t="s">
        <v>2397</v>
      </c>
      <c r="E995" t="s">
        <v>2675</v>
      </c>
      <c r="F995" t="s">
        <v>2344</v>
      </c>
    </row>
    <row r="996" spans="4:6" x14ac:dyDescent="0.3">
      <c r="D996" t="s">
        <v>2398</v>
      </c>
      <c r="E996" t="s">
        <v>2675</v>
      </c>
      <c r="F996" t="s">
        <v>2344</v>
      </c>
    </row>
    <row r="997" spans="4:6" x14ac:dyDescent="0.3">
      <c r="D997" t="s">
        <v>2399</v>
      </c>
      <c r="E997" t="s">
        <v>2675</v>
      </c>
      <c r="F997" t="s">
        <v>2344</v>
      </c>
    </row>
    <row r="998" spans="4:6" x14ac:dyDescent="0.3">
      <c r="D998" t="s">
        <v>2400</v>
      </c>
      <c r="E998" t="s">
        <v>2675</v>
      </c>
      <c r="F998" t="s">
        <v>2344</v>
      </c>
    </row>
    <row r="999" spans="4:6" x14ac:dyDescent="0.3">
      <c r="D999" t="s">
        <v>2401</v>
      </c>
      <c r="E999" t="s">
        <v>2675</v>
      </c>
      <c r="F999" t="s">
        <v>2344</v>
      </c>
    </row>
    <row r="1000" spans="4:6" x14ac:dyDescent="0.3">
      <c r="D1000" t="s">
        <v>2402</v>
      </c>
      <c r="E1000" t="s">
        <v>2675</v>
      </c>
      <c r="F1000" t="s">
        <v>2344</v>
      </c>
    </row>
    <row r="1001" spans="4:6" x14ac:dyDescent="0.3">
      <c r="D1001" t="s">
        <v>2403</v>
      </c>
      <c r="E1001" t="s">
        <v>2675</v>
      </c>
      <c r="F1001" t="s">
        <v>2344</v>
      </c>
    </row>
    <row r="1002" spans="4:6" x14ac:dyDescent="0.3">
      <c r="D1002" t="s">
        <v>2404</v>
      </c>
      <c r="E1002" t="s">
        <v>2675</v>
      </c>
      <c r="F1002" t="s">
        <v>2344</v>
      </c>
    </row>
    <row r="1003" spans="4:6" x14ac:dyDescent="0.3">
      <c r="D1003" t="s">
        <v>2405</v>
      </c>
      <c r="E1003" t="s">
        <v>2675</v>
      </c>
      <c r="F1003" t="s">
        <v>2344</v>
      </c>
    </row>
    <row r="1004" spans="4:6" x14ac:dyDescent="0.3">
      <c r="D1004" t="s">
        <v>2406</v>
      </c>
      <c r="E1004" t="s">
        <v>2675</v>
      </c>
      <c r="F1004" t="s">
        <v>2344</v>
      </c>
    </row>
    <row r="1005" spans="4:6" x14ac:dyDescent="0.3">
      <c r="D1005" t="s">
        <v>2407</v>
      </c>
      <c r="E1005" t="s">
        <v>2675</v>
      </c>
      <c r="F1005" t="s">
        <v>2344</v>
      </c>
    </row>
    <row r="1006" spans="4:6" x14ac:dyDescent="0.3">
      <c r="D1006" t="s">
        <v>2408</v>
      </c>
      <c r="E1006" t="s">
        <v>2675</v>
      </c>
      <c r="F1006" t="s">
        <v>2344</v>
      </c>
    </row>
    <row r="1007" spans="4:6" x14ac:dyDescent="0.3">
      <c r="D1007" t="s">
        <v>2409</v>
      </c>
      <c r="E1007" t="s">
        <v>2675</v>
      </c>
      <c r="F1007" t="s">
        <v>2344</v>
      </c>
    </row>
    <row r="1008" spans="4:6" x14ac:dyDescent="0.3">
      <c r="D1008" t="s">
        <v>2410</v>
      </c>
      <c r="E1008" t="s">
        <v>2675</v>
      </c>
      <c r="F1008" t="s">
        <v>2344</v>
      </c>
    </row>
    <row r="1009" spans="4:6" x14ac:dyDescent="0.3">
      <c r="D1009" t="s">
        <v>2411</v>
      </c>
      <c r="E1009" t="s">
        <v>2675</v>
      </c>
      <c r="F1009" t="s">
        <v>2344</v>
      </c>
    </row>
    <row r="1010" spans="4:6" x14ac:dyDescent="0.3">
      <c r="D1010" t="s">
        <v>2412</v>
      </c>
      <c r="E1010" t="s">
        <v>2675</v>
      </c>
      <c r="F1010" t="s">
        <v>2344</v>
      </c>
    </row>
    <row r="1011" spans="4:6" x14ac:dyDescent="0.3">
      <c r="D1011" t="s">
        <v>2413</v>
      </c>
      <c r="E1011" t="s">
        <v>2675</v>
      </c>
      <c r="F1011" t="s">
        <v>2344</v>
      </c>
    </row>
    <row r="1012" spans="4:6" x14ac:dyDescent="0.3">
      <c r="D1012" t="s">
        <v>2414</v>
      </c>
      <c r="E1012" t="s">
        <v>2675</v>
      </c>
      <c r="F1012" t="s">
        <v>2344</v>
      </c>
    </row>
    <row r="1013" spans="4:6" x14ac:dyDescent="0.3">
      <c r="D1013" t="s">
        <v>2415</v>
      </c>
      <c r="E1013" t="s">
        <v>2675</v>
      </c>
      <c r="F1013" t="s">
        <v>2344</v>
      </c>
    </row>
    <row r="1014" spans="4:6" x14ac:dyDescent="0.3">
      <c r="D1014" t="s">
        <v>2416</v>
      </c>
      <c r="E1014" t="s">
        <v>2675</v>
      </c>
      <c r="F1014" t="s">
        <v>2344</v>
      </c>
    </row>
    <row r="1015" spans="4:6" x14ac:dyDescent="0.3">
      <c r="D1015" t="s">
        <v>2417</v>
      </c>
      <c r="E1015" t="s">
        <v>2675</v>
      </c>
      <c r="F1015" t="s">
        <v>2344</v>
      </c>
    </row>
    <row r="1016" spans="4:6" x14ac:dyDescent="0.3">
      <c r="D1016" t="s">
        <v>2418</v>
      </c>
      <c r="E1016" t="s">
        <v>2675</v>
      </c>
      <c r="F1016" t="s">
        <v>2344</v>
      </c>
    </row>
    <row r="1017" spans="4:6" x14ac:dyDescent="0.3">
      <c r="D1017" t="s">
        <v>2419</v>
      </c>
      <c r="E1017" t="s">
        <v>2675</v>
      </c>
      <c r="F1017" t="s">
        <v>2344</v>
      </c>
    </row>
    <row r="1018" spans="4:6" x14ac:dyDescent="0.3">
      <c r="D1018" t="s">
        <v>2420</v>
      </c>
      <c r="E1018" t="s">
        <v>2675</v>
      </c>
      <c r="F1018" t="s">
        <v>2344</v>
      </c>
    </row>
    <row r="1019" spans="4:6" x14ac:dyDescent="0.3">
      <c r="D1019" t="s">
        <v>2421</v>
      </c>
      <c r="E1019" t="s">
        <v>2675</v>
      </c>
      <c r="F1019" t="s">
        <v>2344</v>
      </c>
    </row>
    <row r="1020" spans="4:6" x14ac:dyDescent="0.3">
      <c r="D1020" t="s">
        <v>2422</v>
      </c>
      <c r="E1020" t="s">
        <v>2675</v>
      </c>
      <c r="F1020" t="s">
        <v>2344</v>
      </c>
    </row>
    <row r="1021" spans="4:6" x14ac:dyDescent="0.3">
      <c r="D1021" t="s">
        <v>2423</v>
      </c>
      <c r="E1021" t="s">
        <v>2675</v>
      </c>
      <c r="F1021" t="s">
        <v>2344</v>
      </c>
    </row>
    <row r="1022" spans="4:6" x14ac:dyDescent="0.3">
      <c r="D1022" t="s">
        <v>2424</v>
      </c>
      <c r="E1022" t="s">
        <v>2675</v>
      </c>
      <c r="F1022" t="s">
        <v>2344</v>
      </c>
    </row>
    <row r="1023" spans="4:6" x14ac:dyDescent="0.3">
      <c r="D1023" t="s">
        <v>2425</v>
      </c>
      <c r="E1023" t="s">
        <v>2675</v>
      </c>
      <c r="F1023" t="s">
        <v>2344</v>
      </c>
    </row>
    <row r="1024" spans="4:6" x14ac:dyDescent="0.3">
      <c r="D1024" t="s">
        <v>2426</v>
      </c>
      <c r="E1024" t="s">
        <v>2675</v>
      </c>
      <c r="F1024" t="s">
        <v>2344</v>
      </c>
    </row>
    <row r="1025" spans="4:6" x14ac:dyDescent="0.3">
      <c r="D1025" t="s">
        <v>2427</v>
      </c>
      <c r="E1025" t="s">
        <v>2675</v>
      </c>
      <c r="F1025" t="s">
        <v>2344</v>
      </c>
    </row>
    <row r="1026" spans="4:6" x14ac:dyDescent="0.3">
      <c r="D1026" t="s">
        <v>2428</v>
      </c>
      <c r="E1026" t="s">
        <v>2675</v>
      </c>
      <c r="F1026" t="s">
        <v>2344</v>
      </c>
    </row>
    <row r="1027" spans="4:6" x14ac:dyDescent="0.3">
      <c r="D1027" t="s">
        <v>2429</v>
      </c>
      <c r="E1027" t="s">
        <v>2675</v>
      </c>
      <c r="F1027" t="s">
        <v>2344</v>
      </c>
    </row>
    <row r="1028" spans="4:6" x14ac:dyDescent="0.3">
      <c r="D1028" t="s">
        <v>2430</v>
      </c>
      <c r="E1028" t="s">
        <v>2675</v>
      </c>
      <c r="F1028" t="s">
        <v>2344</v>
      </c>
    </row>
    <row r="1029" spans="4:6" x14ac:dyDescent="0.3">
      <c r="D1029" t="s">
        <v>2431</v>
      </c>
      <c r="E1029" t="s">
        <v>2675</v>
      </c>
      <c r="F1029" t="s">
        <v>2344</v>
      </c>
    </row>
    <row r="1030" spans="4:6" x14ac:dyDescent="0.3">
      <c r="D1030" t="s">
        <v>2432</v>
      </c>
      <c r="E1030" t="s">
        <v>2675</v>
      </c>
      <c r="F1030" t="s">
        <v>2344</v>
      </c>
    </row>
    <row r="1031" spans="4:6" x14ac:dyDescent="0.3">
      <c r="D1031" t="s">
        <v>2433</v>
      </c>
      <c r="E1031" t="s">
        <v>2675</v>
      </c>
      <c r="F1031" t="s">
        <v>2344</v>
      </c>
    </row>
    <row r="1032" spans="4:6" x14ac:dyDescent="0.3">
      <c r="D1032" t="s">
        <v>2434</v>
      </c>
      <c r="E1032" t="s">
        <v>2675</v>
      </c>
      <c r="F1032" t="s">
        <v>2344</v>
      </c>
    </row>
    <row r="1033" spans="4:6" x14ac:dyDescent="0.3">
      <c r="D1033" t="s">
        <v>2435</v>
      </c>
      <c r="E1033" t="s">
        <v>2675</v>
      </c>
      <c r="F1033" t="s">
        <v>2344</v>
      </c>
    </row>
    <row r="1034" spans="4:6" x14ac:dyDescent="0.3">
      <c r="D1034" t="s">
        <v>2436</v>
      </c>
      <c r="E1034" t="s">
        <v>2675</v>
      </c>
      <c r="F1034" t="s">
        <v>2344</v>
      </c>
    </row>
    <row r="1035" spans="4:6" x14ac:dyDescent="0.3">
      <c r="D1035" t="s">
        <v>2437</v>
      </c>
      <c r="E1035" t="s">
        <v>2675</v>
      </c>
      <c r="F1035" t="s">
        <v>2344</v>
      </c>
    </row>
    <row r="1036" spans="4:6" x14ac:dyDescent="0.3">
      <c r="D1036" t="s">
        <v>2438</v>
      </c>
      <c r="E1036" t="s">
        <v>2675</v>
      </c>
      <c r="F1036" t="s">
        <v>2344</v>
      </c>
    </row>
    <row r="1037" spans="4:6" x14ac:dyDescent="0.3">
      <c r="D1037" t="s">
        <v>2439</v>
      </c>
      <c r="E1037" t="s">
        <v>2675</v>
      </c>
      <c r="F1037" t="s">
        <v>2344</v>
      </c>
    </row>
    <row r="1038" spans="4:6" x14ac:dyDescent="0.3">
      <c r="D1038" t="s">
        <v>2440</v>
      </c>
      <c r="E1038" t="s">
        <v>2675</v>
      </c>
      <c r="F1038" t="s">
        <v>2344</v>
      </c>
    </row>
    <row r="1039" spans="4:6" x14ac:dyDescent="0.3">
      <c r="D1039" t="s">
        <v>2441</v>
      </c>
      <c r="E1039" t="s">
        <v>2675</v>
      </c>
      <c r="F1039" t="s">
        <v>2344</v>
      </c>
    </row>
    <row r="1040" spans="4:6" x14ac:dyDescent="0.3">
      <c r="D1040" t="s">
        <v>2442</v>
      </c>
      <c r="E1040" t="s">
        <v>2675</v>
      </c>
      <c r="F1040" t="s">
        <v>2344</v>
      </c>
    </row>
    <row r="1041" spans="4:6" x14ac:dyDescent="0.3">
      <c r="D1041" t="s">
        <v>2443</v>
      </c>
      <c r="E1041" t="s">
        <v>2675</v>
      </c>
      <c r="F1041" t="s">
        <v>2344</v>
      </c>
    </row>
    <row r="1042" spans="4:6" x14ac:dyDescent="0.3">
      <c r="D1042" t="s">
        <v>2444</v>
      </c>
      <c r="E1042" t="s">
        <v>2675</v>
      </c>
      <c r="F1042" t="s">
        <v>2344</v>
      </c>
    </row>
    <row r="1043" spans="4:6" x14ac:dyDescent="0.3">
      <c r="D1043" t="s">
        <v>2445</v>
      </c>
      <c r="E1043" t="s">
        <v>2675</v>
      </c>
      <c r="F1043" t="s">
        <v>2344</v>
      </c>
    </row>
    <row r="1044" spans="4:6" x14ac:dyDescent="0.3">
      <c r="D1044" t="s">
        <v>2446</v>
      </c>
      <c r="E1044" t="s">
        <v>2675</v>
      </c>
      <c r="F1044" t="s">
        <v>2344</v>
      </c>
    </row>
    <row r="1045" spans="4:6" x14ac:dyDescent="0.3">
      <c r="D1045" t="s">
        <v>2447</v>
      </c>
      <c r="E1045" t="s">
        <v>2675</v>
      </c>
      <c r="F1045" t="s">
        <v>2344</v>
      </c>
    </row>
    <row r="1046" spans="4:6" x14ac:dyDescent="0.3">
      <c r="D1046" t="s">
        <v>2448</v>
      </c>
      <c r="E1046" t="s">
        <v>2675</v>
      </c>
      <c r="F1046" t="s">
        <v>2344</v>
      </c>
    </row>
    <row r="1047" spans="4:6" x14ac:dyDescent="0.3">
      <c r="D1047" t="s">
        <v>2449</v>
      </c>
      <c r="E1047" t="s">
        <v>2675</v>
      </c>
      <c r="F1047" t="s">
        <v>2344</v>
      </c>
    </row>
    <row r="1048" spans="4:6" x14ac:dyDescent="0.3">
      <c r="D1048" t="s">
        <v>2450</v>
      </c>
      <c r="E1048" t="s">
        <v>2675</v>
      </c>
      <c r="F1048" t="s">
        <v>2344</v>
      </c>
    </row>
    <row r="1049" spans="4:6" x14ac:dyDescent="0.3">
      <c r="D1049" t="s">
        <v>2451</v>
      </c>
      <c r="E1049" t="s">
        <v>2675</v>
      </c>
      <c r="F1049" t="s">
        <v>2344</v>
      </c>
    </row>
    <row r="1050" spans="4:6" x14ac:dyDescent="0.3">
      <c r="D1050" t="s">
        <v>2452</v>
      </c>
      <c r="E1050" t="s">
        <v>2675</v>
      </c>
      <c r="F1050" t="s">
        <v>2344</v>
      </c>
    </row>
    <row r="1051" spans="4:6" x14ac:dyDescent="0.3">
      <c r="D1051" t="s">
        <v>2453</v>
      </c>
      <c r="E1051" t="s">
        <v>2675</v>
      </c>
      <c r="F1051" t="s">
        <v>2344</v>
      </c>
    </row>
    <row r="1052" spans="4:6" x14ac:dyDescent="0.3">
      <c r="D1052" t="s">
        <v>2454</v>
      </c>
      <c r="E1052" t="s">
        <v>2455</v>
      </c>
      <c r="F1052" t="s">
        <v>848</v>
      </c>
    </row>
    <row r="1053" spans="4:6" x14ac:dyDescent="0.3">
      <c r="D1053" t="s">
        <v>2457</v>
      </c>
      <c r="E1053" t="s">
        <v>2455</v>
      </c>
      <c r="F1053" t="s">
        <v>848</v>
      </c>
    </row>
    <row r="1054" spans="4:6" x14ac:dyDescent="0.3">
      <c r="D1054" t="s">
        <v>2458</v>
      </c>
      <c r="E1054" t="s">
        <v>2455</v>
      </c>
      <c r="F1054" t="s">
        <v>848</v>
      </c>
    </row>
    <row r="1055" spans="4:6" x14ac:dyDescent="0.3">
      <c r="D1055" t="s">
        <v>2459</v>
      </c>
      <c r="E1055" t="s">
        <v>2455</v>
      </c>
      <c r="F1055" t="s">
        <v>848</v>
      </c>
    </row>
    <row r="1056" spans="4:6" x14ac:dyDescent="0.3">
      <c r="D1056" t="s">
        <v>2460</v>
      </c>
      <c r="E1056" t="s">
        <v>2455</v>
      </c>
      <c r="F1056" t="s">
        <v>848</v>
      </c>
    </row>
    <row r="1057" spans="4:6" x14ac:dyDescent="0.3">
      <c r="D1057" t="s">
        <v>2461</v>
      </c>
      <c r="E1057" t="s">
        <v>2455</v>
      </c>
      <c r="F1057" t="s">
        <v>848</v>
      </c>
    </row>
    <row r="1058" spans="4:6" x14ac:dyDescent="0.3">
      <c r="D1058" t="s">
        <v>2462</v>
      </c>
      <c r="E1058" t="s">
        <v>2455</v>
      </c>
      <c r="F1058" t="s">
        <v>848</v>
      </c>
    </row>
    <row r="1059" spans="4:6" x14ac:dyDescent="0.3">
      <c r="D1059" t="s">
        <v>2463</v>
      </c>
      <c r="E1059" t="s">
        <v>2455</v>
      </c>
      <c r="F1059" t="s">
        <v>848</v>
      </c>
    </row>
    <row r="1060" spans="4:6" x14ac:dyDescent="0.3">
      <c r="D1060" t="s">
        <v>2464</v>
      </c>
      <c r="E1060" t="s">
        <v>173</v>
      </c>
      <c r="F1060" t="s">
        <v>848</v>
      </c>
    </row>
    <row r="1061" spans="4:6" x14ac:dyDescent="0.3">
      <c r="D1061" t="s">
        <v>2465</v>
      </c>
      <c r="E1061" t="s">
        <v>173</v>
      </c>
      <c r="F1061" t="s">
        <v>848</v>
      </c>
    </row>
    <row r="1062" spans="4:6" x14ac:dyDescent="0.3">
      <c r="D1062" t="s">
        <v>2466</v>
      </c>
      <c r="E1062" t="s">
        <v>173</v>
      </c>
      <c r="F1062" t="s">
        <v>848</v>
      </c>
    </row>
    <row r="1063" spans="4:6" x14ac:dyDescent="0.3">
      <c r="D1063" t="s">
        <v>2467</v>
      </c>
      <c r="E1063" t="s">
        <v>173</v>
      </c>
      <c r="F1063" t="s">
        <v>848</v>
      </c>
    </row>
    <row r="1064" spans="4:6" x14ac:dyDescent="0.3">
      <c r="D1064" t="s">
        <v>2468</v>
      </c>
      <c r="E1064" t="s">
        <v>173</v>
      </c>
      <c r="F1064" t="s">
        <v>848</v>
      </c>
    </row>
    <row r="1065" spans="4:6" x14ac:dyDescent="0.3">
      <c r="D1065" t="s">
        <v>2469</v>
      </c>
      <c r="E1065" t="s">
        <v>173</v>
      </c>
      <c r="F1065" t="s">
        <v>848</v>
      </c>
    </row>
    <row r="1066" spans="4:6" x14ac:dyDescent="0.3">
      <c r="D1066" t="s">
        <v>2470</v>
      </c>
      <c r="E1066" t="s">
        <v>173</v>
      </c>
      <c r="F1066" t="s">
        <v>848</v>
      </c>
    </row>
    <row r="1067" spans="4:6" x14ac:dyDescent="0.3">
      <c r="D1067" t="s">
        <v>2471</v>
      </c>
      <c r="E1067" t="s">
        <v>173</v>
      </c>
      <c r="F1067" t="s">
        <v>848</v>
      </c>
    </row>
    <row r="1068" spans="4:6" x14ac:dyDescent="0.3">
      <c r="D1068" t="s">
        <v>2472</v>
      </c>
      <c r="E1068" t="s">
        <v>2455</v>
      </c>
      <c r="F1068" t="s">
        <v>848</v>
      </c>
    </row>
    <row r="1069" spans="4:6" x14ac:dyDescent="0.3">
      <c r="D1069" t="s">
        <v>2473</v>
      </c>
      <c r="E1069" t="s">
        <v>2455</v>
      </c>
      <c r="F1069" t="s">
        <v>848</v>
      </c>
    </row>
    <row r="1070" spans="4:6" x14ac:dyDescent="0.3">
      <c r="D1070" t="s">
        <v>2474</v>
      </c>
      <c r="E1070" t="s">
        <v>2455</v>
      </c>
      <c r="F1070" t="s">
        <v>848</v>
      </c>
    </row>
    <row r="1071" spans="4:6" x14ac:dyDescent="0.3">
      <c r="D1071" t="s">
        <v>2475</v>
      </c>
      <c r="E1071" t="s">
        <v>2455</v>
      </c>
      <c r="F1071" t="s">
        <v>848</v>
      </c>
    </row>
    <row r="1072" spans="4:6" x14ac:dyDescent="0.3">
      <c r="D1072" t="s">
        <v>2476</v>
      </c>
      <c r="E1072" t="s">
        <v>2455</v>
      </c>
      <c r="F1072" t="s">
        <v>848</v>
      </c>
    </row>
    <row r="1073" spans="4:6" x14ac:dyDescent="0.3">
      <c r="D1073" t="s">
        <v>2477</v>
      </c>
      <c r="E1073" t="s">
        <v>2455</v>
      </c>
      <c r="F1073" t="s">
        <v>848</v>
      </c>
    </row>
    <row r="1074" spans="4:6" x14ac:dyDescent="0.3">
      <c r="D1074" t="s">
        <v>2478</v>
      </c>
      <c r="E1074" t="s">
        <v>2455</v>
      </c>
      <c r="F1074" t="s">
        <v>848</v>
      </c>
    </row>
    <row r="1075" spans="4:6" x14ac:dyDescent="0.3">
      <c r="D1075" t="s">
        <v>2479</v>
      </c>
      <c r="E1075" t="s">
        <v>2455</v>
      </c>
      <c r="F1075" t="s">
        <v>848</v>
      </c>
    </row>
    <row r="1076" spans="4:6" x14ac:dyDescent="0.3">
      <c r="D1076" t="s">
        <v>2480</v>
      </c>
      <c r="E1076" t="s">
        <v>320</v>
      </c>
      <c r="F1076" t="s">
        <v>2484</v>
      </c>
    </row>
    <row r="1077" spans="4:6" x14ac:dyDescent="0.3">
      <c r="D1077" t="s">
        <v>2485</v>
      </c>
      <c r="E1077" t="s">
        <v>320</v>
      </c>
      <c r="F1077" t="s">
        <v>2484</v>
      </c>
    </row>
    <row r="1078" spans="4:6" x14ac:dyDescent="0.3">
      <c r="D1078" t="s">
        <v>2487</v>
      </c>
      <c r="E1078" t="s">
        <v>320</v>
      </c>
      <c r="F1078" t="s">
        <v>2484</v>
      </c>
    </row>
    <row r="1079" spans="4:6" x14ac:dyDescent="0.3">
      <c r="D1079" t="s">
        <v>2489</v>
      </c>
      <c r="E1079" t="s">
        <v>320</v>
      </c>
      <c r="F1079" t="s">
        <v>2484</v>
      </c>
    </row>
    <row r="1080" spans="4:6" x14ac:dyDescent="0.3">
      <c r="D1080" t="s">
        <v>2491</v>
      </c>
      <c r="E1080" t="s">
        <v>320</v>
      </c>
      <c r="F1080" t="s">
        <v>2484</v>
      </c>
    </row>
    <row r="1081" spans="4:6" x14ac:dyDescent="0.3">
      <c r="D1081" t="s">
        <v>2493</v>
      </c>
      <c r="E1081" t="s">
        <v>320</v>
      </c>
      <c r="F1081" t="s">
        <v>2484</v>
      </c>
    </row>
    <row r="1082" spans="4:6" x14ac:dyDescent="0.3">
      <c r="D1082" t="s">
        <v>2495</v>
      </c>
      <c r="E1082" t="s">
        <v>320</v>
      </c>
      <c r="F1082" t="s">
        <v>2484</v>
      </c>
    </row>
    <row r="1083" spans="4:6" x14ac:dyDescent="0.3">
      <c r="D1083" t="s">
        <v>2496</v>
      </c>
      <c r="E1083" t="s">
        <v>320</v>
      </c>
      <c r="F1083" t="s">
        <v>2484</v>
      </c>
    </row>
    <row r="1084" spans="4:6" x14ac:dyDescent="0.3">
      <c r="D1084" t="s">
        <v>2498</v>
      </c>
      <c r="E1084" t="s">
        <v>320</v>
      </c>
      <c r="F1084" t="s">
        <v>2484</v>
      </c>
    </row>
    <row r="1085" spans="4:6" x14ac:dyDescent="0.3">
      <c r="D1085" t="s">
        <v>2500</v>
      </c>
      <c r="E1085" t="s">
        <v>38</v>
      </c>
      <c r="F1085" t="s">
        <v>2484</v>
      </c>
    </row>
    <row r="1086" spans="4:6" x14ac:dyDescent="0.3">
      <c r="D1086" t="s">
        <v>2502</v>
      </c>
      <c r="E1086" t="s">
        <v>38</v>
      </c>
      <c r="F1086" t="s">
        <v>2484</v>
      </c>
    </row>
    <row r="1087" spans="4:6" x14ac:dyDescent="0.3">
      <c r="D1087" t="s">
        <v>2503</v>
      </c>
      <c r="E1087" t="s">
        <v>38</v>
      </c>
      <c r="F1087" t="s">
        <v>2484</v>
      </c>
    </row>
    <row r="1088" spans="4:6" x14ac:dyDescent="0.3">
      <c r="D1088" t="s">
        <v>2504</v>
      </c>
      <c r="E1088" t="s">
        <v>38</v>
      </c>
      <c r="F1088" t="s">
        <v>2484</v>
      </c>
    </row>
    <row r="1089" spans="4:6" x14ac:dyDescent="0.3">
      <c r="D1089" t="s">
        <v>2505</v>
      </c>
      <c r="E1089" t="s">
        <v>38</v>
      </c>
      <c r="F1089" t="s">
        <v>2484</v>
      </c>
    </row>
    <row r="1090" spans="4:6" x14ac:dyDescent="0.3">
      <c r="D1090" t="s">
        <v>2506</v>
      </c>
      <c r="E1090" t="s">
        <v>38</v>
      </c>
      <c r="F1090" t="s">
        <v>2484</v>
      </c>
    </row>
    <row r="1091" spans="4:6" x14ac:dyDescent="0.3">
      <c r="D1091" t="s">
        <v>2508</v>
      </c>
      <c r="E1091" t="s">
        <v>38</v>
      </c>
      <c r="F1091" t="s">
        <v>2484</v>
      </c>
    </row>
    <row r="1092" spans="4:6" x14ac:dyDescent="0.3">
      <c r="D1092" t="s">
        <v>2510</v>
      </c>
      <c r="E1092" t="s">
        <v>38</v>
      </c>
      <c r="F1092" t="s">
        <v>2484</v>
      </c>
    </row>
    <row r="1093" spans="4:6" x14ac:dyDescent="0.3">
      <c r="D1093" t="s">
        <v>2511</v>
      </c>
      <c r="E1093" t="s">
        <v>38</v>
      </c>
      <c r="F1093" t="s">
        <v>2484</v>
      </c>
    </row>
    <row r="1094" spans="4:6" x14ac:dyDescent="0.3">
      <c r="D1094" t="s">
        <v>2512</v>
      </c>
      <c r="E1094" t="s">
        <v>38</v>
      </c>
      <c r="F1094" t="s">
        <v>2484</v>
      </c>
    </row>
    <row r="1095" spans="4:6" x14ac:dyDescent="0.3">
      <c r="D1095" t="s">
        <v>2513</v>
      </c>
      <c r="E1095" t="s">
        <v>320</v>
      </c>
      <c r="F1095" t="s">
        <v>2484</v>
      </c>
    </row>
    <row r="1096" spans="4:6" x14ac:dyDescent="0.3">
      <c r="D1096" t="s">
        <v>2515</v>
      </c>
      <c r="E1096" t="s">
        <v>320</v>
      </c>
      <c r="F1096" t="s">
        <v>2484</v>
      </c>
    </row>
    <row r="1097" spans="4:6" x14ac:dyDescent="0.3">
      <c r="D1097" t="s">
        <v>2516</v>
      </c>
      <c r="E1097" t="s">
        <v>320</v>
      </c>
      <c r="F1097" t="s">
        <v>2484</v>
      </c>
    </row>
    <row r="1098" spans="4:6" x14ac:dyDescent="0.3">
      <c r="D1098" t="s">
        <v>2517</v>
      </c>
      <c r="E1098" t="s">
        <v>320</v>
      </c>
      <c r="F1098" t="s">
        <v>2484</v>
      </c>
    </row>
    <row r="1099" spans="4:6" x14ac:dyDescent="0.3">
      <c r="D1099" t="s">
        <v>2518</v>
      </c>
      <c r="E1099" t="s">
        <v>320</v>
      </c>
      <c r="F1099" t="s">
        <v>2484</v>
      </c>
    </row>
    <row r="1100" spans="4:6" x14ac:dyDescent="0.3">
      <c r="D1100" t="s">
        <v>2519</v>
      </c>
      <c r="E1100" t="s">
        <v>320</v>
      </c>
      <c r="F1100" t="s">
        <v>2484</v>
      </c>
    </row>
    <row r="1101" spans="4:6" x14ac:dyDescent="0.3">
      <c r="D1101" t="s">
        <v>2520</v>
      </c>
      <c r="E1101" t="s">
        <v>320</v>
      </c>
      <c r="F1101" t="s">
        <v>2484</v>
      </c>
    </row>
    <row r="1102" spans="4:6" x14ac:dyDescent="0.3">
      <c r="D1102" t="s">
        <v>2521</v>
      </c>
      <c r="E1102" t="s">
        <v>320</v>
      </c>
      <c r="F1102" t="s">
        <v>2484</v>
      </c>
    </row>
    <row r="1103" spans="4:6" x14ac:dyDescent="0.3">
      <c r="D1103" t="s">
        <v>2522</v>
      </c>
      <c r="E1103" t="s">
        <v>320</v>
      </c>
      <c r="F1103" t="s">
        <v>2484</v>
      </c>
    </row>
    <row r="1104" spans="4:6" x14ac:dyDescent="0.3">
      <c r="D1104" t="s">
        <v>2523</v>
      </c>
      <c r="E1104" t="s">
        <v>88</v>
      </c>
      <c r="F1104" t="s">
        <v>2484</v>
      </c>
    </row>
    <row r="1105" spans="4:6" x14ac:dyDescent="0.3">
      <c r="D1105" t="s">
        <v>2525</v>
      </c>
      <c r="E1105" t="s">
        <v>88</v>
      </c>
      <c r="F1105" t="s">
        <v>2484</v>
      </c>
    </row>
    <row r="1106" spans="4:6" x14ac:dyDescent="0.3">
      <c r="D1106" t="s">
        <v>2526</v>
      </c>
      <c r="E1106" t="s">
        <v>88</v>
      </c>
      <c r="F1106" t="s">
        <v>2484</v>
      </c>
    </row>
    <row r="1107" spans="4:6" x14ac:dyDescent="0.3">
      <c r="D1107" t="s">
        <v>2527</v>
      </c>
      <c r="E1107" t="s">
        <v>88</v>
      </c>
      <c r="F1107" t="s">
        <v>2484</v>
      </c>
    </row>
    <row r="1108" spans="4:6" x14ac:dyDescent="0.3">
      <c r="D1108" t="s">
        <v>2528</v>
      </c>
      <c r="E1108" t="s">
        <v>88</v>
      </c>
      <c r="F1108" t="s">
        <v>2484</v>
      </c>
    </row>
    <row r="1109" spans="4:6" x14ac:dyDescent="0.3">
      <c r="D1109" t="s">
        <v>2530</v>
      </c>
      <c r="E1109" t="s">
        <v>88</v>
      </c>
      <c r="F1109" t="s">
        <v>2484</v>
      </c>
    </row>
    <row r="1110" spans="4:6" x14ac:dyDescent="0.3">
      <c r="D1110" t="s">
        <v>2531</v>
      </c>
      <c r="E1110" t="s">
        <v>88</v>
      </c>
      <c r="F1110" t="s">
        <v>2484</v>
      </c>
    </row>
    <row r="1111" spans="4:6" x14ac:dyDescent="0.3">
      <c r="D1111" t="s">
        <v>2532</v>
      </c>
      <c r="E1111" t="s">
        <v>88</v>
      </c>
      <c r="F1111" t="s">
        <v>2484</v>
      </c>
    </row>
    <row r="1112" spans="4:6" x14ac:dyDescent="0.3">
      <c r="D1112" t="s">
        <v>2533</v>
      </c>
      <c r="E1112" t="s">
        <v>88</v>
      </c>
      <c r="F1112" t="s">
        <v>2484</v>
      </c>
    </row>
    <row r="1113" spans="4:6" x14ac:dyDescent="0.3">
      <c r="D1113" t="s">
        <v>2534</v>
      </c>
      <c r="E1113" t="s">
        <v>2536</v>
      </c>
      <c r="F1113" t="s">
        <v>2484</v>
      </c>
    </row>
    <row r="1114" spans="4:6" x14ac:dyDescent="0.3">
      <c r="D1114" t="s">
        <v>2538</v>
      </c>
      <c r="E1114" t="s">
        <v>2536</v>
      </c>
      <c r="F1114" t="s">
        <v>2484</v>
      </c>
    </row>
    <row r="1115" spans="4:6" x14ac:dyDescent="0.3">
      <c r="D1115" t="s">
        <v>2540</v>
      </c>
      <c r="E1115" t="s">
        <v>2536</v>
      </c>
      <c r="F1115" t="s">
        <v>2484</v>
      </c>
    </row>
    <row r="1116" spans="4:6" x14ac:dyDescent="0.3">
      <c r="D1116" t="s">
        <v>2542</v>
      </c>
      <c r="E1116" t="s">
        <v>2536</v>
      </c>
      <c r="F1116" t="s">
        <v>2484</v>
      </c>
    </row>
    <row r="1117" spans="4:6" x14ac:dyDescent="0.3">
      <c r="D1117" t="s">
        <v>2543</v>
      </c>
      <c r="E1117" t="s">
        <v>2536</v>
      </c>
      <c r="F1117" t="s">
        <v>2484</v>
      </c>
    </row>
    <row r="1118" spans="4:6" x14ac:dyDescent="0.3">
      <c r="D1118" t="s">
        <v>2545</v>
      </c>
      <c r="E1118" t="s">
        <v>2536</v>
      </c>
      <c r="F1118" t="s">
        <v>2484</v>
      </c>
    </row>
    <row r="1119" spans="4:6" x14ac:dyDescent="0.3">
      <c r="D1119" t="s">
        <v>2547</v>
      </c>
      <c r="E1119" t="s">
        <v>2536</v>
      </c>
      <c r="F1119" t="s">
        <v>2484</v>
      </c>
    </row>
    <row r="1120" spans="4:6" x14ac:dyDescent="0.3">
      <c r="D1120" t="s">
        <v>2548</v>
      </c>
      <c r="E1120" t="s">
        <v>2550</v>
      </c>
      <c r="F1120" t="s">
        <v>1178</v>
      </c>
    </row>
    <row r="1121" spans="4:6" x14ac:dyDescent="0.3">
      <c r="D1121" t="s">
        <v>2552</v>
      </c>
      <c r="E1121" t="s">
        <v>2550</v>
      </c>
      <c r="F1121" t="s">
        <v>1178</v>
      </c>
    </row>
    <row r="1122" spans="4:6" x14ac:dyDescent="0.3">
      <c r="D1122" t="s">
        <v>2555</v>
      </c>
      <c r="E1122" t="s">
        <v>2550</v>
      </c>
      <c r="F1122" t="s">
        <v>1178</v>
      </c>
    </row>
    <row r="1123" spans="4:6" x14ac:dyDescent="0.3">
      <c r="D1123" t="s">
        <v>2557</v>
      </c>
      <c r="E1123" t="s">
        <v>2550</v>
      </c>
      <c r="F1123" t="s">
        <v>1178</v>
      </c>
    </row>
    <row r="1124" spans="4:6" x14ac:dyDescent="0.3">
      <c r="D1124" t="s">
        <v>2558</v>
      </c>
      <c r="E1124" t="s">
        <v>2550</v>
      </c>
      <c r="F1124" t="s">
        <v>1178</v>
      </c>
    </row>
    <row r="1125" spans="4:6" x14ac:dyDescent="0.3">
      <c r="D1125" t="s">
        <v>2560</v>
      </c>
      <c r="E1125" t="s">
        <v>2550</v>
      </c>
      <c r="F1125" t="s">
        <v>1178</v>
      </c>
    </row>
    <row r="1126" spans="4:6" x14ac:dyDescent="0.3">
      <c r="D1126" t="s">
        <v>2562</v>
      </c>
      <c r="E1126" t="s">
        <v>2536</v>
      </c>
      <c r="F1126" t="s">
        <v>2484</v>
      </c>
    </row>
    <row r="1127" spans="4:6" x14ac:dyDescent="0.3">
      <c r="D1127" t="s">
        <v>2564</v>
      </c>
      <c r="E1127" t="s">
        <v>2536</v>
      </c>
      <c r="F1127" t="s">
        <v>2484</v>
      </c>
    </row>
    <row r="1128" spans="4:6" x14ac:dyDescent="0.3">
      <c r="D1128" t="s">
        <v>2566</v>
      </c>
      <c r="E1128" t="s">
        <v>2536</v>
      </c>
      <c r="F1128" t="s">
        <v>2484</v>
      </c>
    </row>
    <row r="1129" spans="4:6" x14ac:dyDescent="0.3">
      <c r="D1129" t="s">
        <v>2568</v>
      </c>
      <c r="E1129" t="s">
        <v>2536</v>
      </c>
      <c r="F1129" t="s">
        <v>2484</v>
      </c>
    </row>
    <row r="1130" spans="4:6" x14ac:dyDescent="0.3">
      <c r="D1130" t="s">
        <v>2570</v>
      </c>
      <c r="E1130" t="s">
        <v>2536</v>
      </c>
      <c r="F1130" t="s">
        <v>2484</v>
      </c>
    </row>
    <row r="1131" spans="4:6" x14ac:dyDescent="0.3">
      <c r="D1131" t="s">
        <v>2572</v>
      </c>
      <c r="E1131" t="s">
        <v>2536</v>
      </c>
      <c r="F1131" t="s">
        <v>2484</v>
      </c>
    </row>
    <row r="1132" spans="4:6" x14ac:dyDescent="0.3">
      <c r="D1132" t="s">
        <v>2574</v>
      </c>
      <c r="E1132" t="s">
        <v>2536</v>
      </c>
      <c r="F1132" t="s">
        <v>2484</v>
      </c>
    </row>
    <row r="1133" spans="4:6" x14ac:dyDescent="0.3">
      <c r="D1133" t="s">
        <v>2576</v>
      </c>
      <c r="E1133" t="s">
        <v>2536</v>
      </c>
      <c r="F1133" t="s">
        <v>2484</v>
      </c>
    </row>
    <row r="1134" spans="4:6" x14ac:dyDescent="0.3">
      <c r="D1134" t="s">
        <v>2578</v>
      </c>
      <c r="E1134" t="s">
        <v>2536</v>
      </c>
      <c r="F1134" t="s">
        <v>2484</v>
      </c>
    </row>
    <row r="1135" spans="4:6" x14ac:dyDescent="0.3">
      <c r="D1135" t="s">
        <v>2580</v>
      </c>
      <c r="E1135" t="s">
        <v>2536</v>
      </c>
      <c r="F1135" t="s">
        <v>2484</v>
      </c>
    </row>
    <row r="1136" spans="4:6" x14ac:dyDescent="0.3">
      <c r="D1136" t="s">
        <v>2582</v>
      </c>
      <c r="E1136" t="s">
        <v>2536</v>
      </c>
      <c r="F1136" t="s">
        <v>2484</v>
      </c>
    </row>
    <row r="1137" spans="4:6" x14ac:dyDescent="0.3">
      <c r="D1137" t="s">
        <v>2584</v>
      </c>
      <c r="E1137" t="s">
        <v>2536</v>
      </c>
      <c r="F1137" t="s">
        <v>2484</v>
      </c>
    </row>
    <row r="1138" spans="4:6" x14ac:dyDescent="0.3">
      <c r="D1138" t="s">
        <v>2586</v>
      </c>
      <c r="E1138" t="s">
        <v>2536</v>
      </c>
      <c r="F1138" t="s">
        <v>2484</v>
      </c>
    </row>
    <row r="1139" spans="4:6" x14ac:dyDescent="0.3">
      <c r="D1139" t="s">
        <v>2588</v>
      </c>
      <c r="E1139" t="s">
        <v>2536</v>
      </c>
      <c r="F1139" t="s">
        <v>2484</v>
      </c>
    </row>
    <row r="1140" spans="4:6" x14ac:dyDescent="0.3">
      <c r="D1140" t="s">
        <v>2590</v>
      </c>
      <c r="E1140" t="s">
        <v>2536</v>
      </c>
      <c r="F1140" t="s">
        <v>2484</v>
      </c>
    </row>
    <row r="1141" spans="4:6" x14ac:dyDescent="0.3">
      <c r="D1141" t="s">
        <v>2592</v>
      </c>
      <c r="E1141" t="s">
        <v>2536</v>
      </c>
      <c r="F1141" t="s">
        <v>2484</v>
      </c>
    </row>
    <row r="1142" spans="4:6" x14ac:dyDescent="0.3">
      <c r="D1142" t="s">
        <v>2594</v>
      </c>
      <c r="E1142" t="s">
        <v>2536</v>
      </c>
      <c r="F1142" t="s">
        <v>2484</v>
      </c>
    </row>
    <row r="1143" spans="4:6" x14ac:dyDescent="0.3">
      <c r="D1143" t="s">
        <v>2596</v>
      </c>
      <c r="E1143" t="s">
        <v>2536</v>
      </c>
      <c r="F1143" t="s">
        <v>2484</v>
      </c>
    </row>
    <row r="1144" spans="4:6" x14ac:dyDescent="0.3">
      <c r="D1144" t="s">
        <v>2598</v>
      </c>
      <c r="E1144" t="s">
        <v>2536</v>
      </c>
      <c r="F1144" t="s">
        <v>2484</v>
      </c>
    </row>
    <row r="1145" spans="4:6" x14ac:dyDescent="0.3">
      <c r="D1145" t="s">
        <v>2600</v>
      </c>
      <c r="E1145" t="s">
        <v>2536</v>
      </c>
      <c r="F1145" t="s">
        <v>2484</v>
      </c>
    </row>
    <row r="1146" spans="4:6" x14ac:dyDescent="0.3">
      <c r="D1146" t="s">
        <v>2602</v>
      </c>
      <c r="E1146" t="s">
        <v>2536</v>
      </c>
      <c r="F1146" t="s">
        <v>2484</v>
      </c>
    </row>
    <row r="1147" spans="4:6" x14ac:dyDescent="0.3">
      <c r="D1147" t="s">
        <v>2604</v>
      </c>
      <c r="E1147" t="s">
        <v>2536</v>
      </c>
      <c r="F1147" t="s">
        <v>2484</v>
      </c>
    </row>
    <row r="1148" spans="4:6" x14ac:dyDescent="0.3">
      <c r="D1148" t="s">
        <v>2606</v>
      </c>
      <c r="E1148" t="s">
        <v>2536</v>
      </c>
      <c r="F1148" t="s">
        <v>2484</v>
      </c>
    </row>
    <row r="1149" spans="4:6" x14ac:dyDescent="0.3">
      <c r="D1149" t="s">
        <v>2608</v>
      </c>
      <c r="E1149" t="s">
        <v>2536</v>
      </c>
      <c r="F1149" t="s">
        <v>2484</v>
      </c>
    </row>
    <row r="1150" spans="4:6" x14ac:dyDescent="0.3">
      <c r="D1150" t="s">
        <v>2610</v>
      </c>
      <c r="E1150" t="s">
        <v>2536</v>
      </c>
      <c r="F1150" t="s">
        <v>2484</v>
      </c>
    </row>
    <row r="1151" spans="4:6" x14ac:dyDescent="0.3">
      <c r="D1151" t="s">
        <v>2612</v>
      </c>
      <c r="E1151" t="s">
        <v>2536</v>
      </c>
      <c r="F1151" t="s">
        <v>2484</v>
      </c>
    </row>
    <row r="1152" spans="4:6" x14ac:dyDescent="0.3">
      <c r="D1152" t="s">
        <v>2614</v>
      </c>
      <c r="E1152" t="s">
        <v>2536</v>
      </c>
      <c r="F1152" t="s">
        <v>2484</v>
      </c>
    </row>
    <row r="1153" spans="4:6" x14ac:dyDescent="0.3">
      <c r="D1153" t="s">
        <v>2616</v>
      </c>
      <c r="E1153" t="s">
        <v>2536</v>
      </c>
      <c r="F1153" t="s">
        <v>2484</v>
      </c>
    </row>
    <row r="1154" spans="4:6" x14ac:dyDescent="0.3">
      <c r="D1154" t="s">
        <v>2618</v>
      </c>
      <c r="E1154" t="s">
        <v>2536</v>
      </c>
      <c r="F1154" t="s">
        <v>2484</v>
      </c>
    </row>
    <row r="1155" spans="4:6" x14ac:dyDescent="0.3">
      <c r="D1155" t="s">
        <v>2620</v>
      </c>
      <c r="E1155" t="s">
        <v>2536</v>
      </c>
      <c r="F1155" t="s">
        <v>2484</v>
      </c>
    </row>
    <row r="1156" spans="4:6" x14ac:dyDescent="0.3">
      <c r="D1156" t="s">
        <v>2622</v>
      </c>
      <c r="E1156" t="s">
        <v>2536</v>
      </c>
      <c r="F1156" t="s">
        <v>2484</v>
      </c>
    </row>
    <row r="1157" spans="4:6" x14ac:dyDescent="0.3">
      <c r="D1157" t="s">
        <v>2624</v>
      </c>
      <c r="E1157" t="s">
        <v>2536</v>
      </c>
      <c r="F1157" t="s">
        <v>2484</v>
      </c>
    </row>
    <row r="1158" spans="4:6" x14ac:dyDescent="0.3">
      <c r="D1158" t="s">
        <v>2626</v>
      </c>
      <c r="E1158" t="s">
        <v>2536</v>
      </c>
      <c r="F1158" t="s">
        <v>2484</v>
      </c>
    </row>
    <row r="1159" spans="4:6" x14ac:dyDescent="0.3">
      <c r="D1159" t="s">
        <v>2628</v>
      </c>
      <c r="E1159" t="s">
        <v>2536</v>
      </c>
      <c r="F1159" t="s">
        <v>2484</v>
      </c>
    </row>
    <row r="1160" spans="4:6" x14ac:dyDescent="0.3">
      <c r="D1160" t="s">
        <v>2630</v>
      </c>
      <c r="E1160" t="s">
        <v>2536</v>
      </c>
      <c r="F1160" t="s">
        <v>2484</v>
      </c>
    </row>
    <row r="1161" spans="4:6" x14ac:dyDescent="0.3">
      <c r="D1161" t="s">
        <v>2632</v>
      </c>
      <c r="E1161" t="s">
        <v>2536</v>
      </c>
      <c r="F1161" t="s">
        <v>2484</v>
      </c>
    </row>
    <row r="1162" spans="4:6" x14ac:dyDescent="0.3">
      <c r="D1162" t="s">
        <v>2634</v>
      </c>
      <c r="E1162" t="s">
        <v>2536</v>
      </c>
      <c r="F1162" t="s">
        <v>2484</v>
      </c>
    </row>
    <row r="1163" spans="4:6" x14ac:dyDescent="0.3">
      <c r="D1163" t="s">
        <v>2636</v>
      </c>
      <c r="E1163" t="s">
        <v>2536</v>
      </c>
      <c r="F1163" t="s">
        <v>2484</v>
      </c>
    </row>
    <row r="1164" spans="4:6" x14ac:dyDescent="0.3">
      <c r="D1164" t="s">
        <v>2638</v>
      </c>
      <c r="E1164" t="s">
        <v>2536</v>
      </c>
      <c r="F1164" t="s">
        <v>2484</v>
      </c>
    </row>
    <row r="1165" spans="4:6" x14ac:dyDescent="0.3">
      <c r="D1165" t="s">
        <v>2640</v>
      </c>
      <c r="E1165" t="s">
        <v>2536</v>
      </c>
      <c r="F1165" t="s">
        <v>2484</v>
      </c>
    </row>
    <row r="1166" spans="4:6" x14ac:dyDescent="0.3">
      <c r="D1166" t="s">
        <v>2642</v>
      </c>
      <c r="E1166" t="s">
        <v>2536</v>
      </c>
      <c r="F1166" t="s">
        <v>2484</v>
      </c>
    </row>
    <row r="1167" spans="4:6" x14ac:dyDescent="0.3">
      <c r="D1167" t="s">
        <v>2644</v>
      </c>
      <c r="E1167" t="s">
        <v>2536</v>
      </c>
      <c r="F1167" t="s">
        <v>2484</v>
      </c>
    </row>
    <row r="1168" spans="4:6" x14ac:dyDescent="0.3">
      <c r="D1168" t="s">
        <v>2646</v>
      </c>
      <c r="E1168" t="s">
        <v>2536</v>
      </c>
      <c r="F1168" t="s">
        <v>2484</v>
      </c>
    </row>
    <row r="1169" spans="4:6" x14ac:dyDescent="0.3">
      <c r="D1169" t="s">
        <v>2648</v>
      </c>
      <c r="E1169" t="s">
        <v>2536</v>
      </c>
      <c r="F1169" t="s">
        <v>2484</v>
      </c>
    </row>
    <row r="1170" spans="4:6" x14ac:dyDescent="0.3">
      <c r="D1170" t="s">
        <v>2650</v>
      </c>
      <c r="E1170" t="s">
        <v>2536</v>
      </c>
      <c r="F1170" t="s">
        <v>2484</v>
      </c>
    </row>
    <row r="1171" spans="4:6" x14ac:dyDescent="0.3">
      <c r="D1171" t="s">
        <v>2652</v>
      </c>
      <c r="E1171" t="s">
        <v>2536</v>
      </c>
      <c r="F1171" t="s">
        <v>2484</v>
      </c>
    </row>
    <row r="1172" spans="4:6" x14ac:dyDescent="0.3">
      <c r="D1172" t="s">
        <v>2654</v>
      </c>
      <c r="E1172" t="s">
        <v>2536</v>
      </c>
      <c r="F1172" t="s">
        <v>2484</v>
      </c>
    </row>
    <row r="1173" spans="4:6" x14ac:dyDescent="0.3">
      <c r="D1173" t="s">
        <v>2655</v>
      </c>
      <c r="E1173" t="s">
        <v>2536</v>
      </c>
      <c r="F1173" t="s">
        <v>2484</v>
      </c>
    </row>
    <row r="1174" spans="4:6" x14ac:dyDescent="0.3">
      <c r="D1174" t="s">
        <v>2656</v>
      </c>
      <c r="E1174" t="s">
        <v>2536</v>
      </c>
      <c r="F1174" t="s">
        <v>2484</v>
      </c>
    </row>
    <row r="1175" spans="4:6" x14ac:dyDescent="0.3">
      <c r="D1175" t="s">
        <v>2658</v>
      </c>
      <c r="E1175" t="s">
        <v>2536</v>
      </c>
      <c r="F1175" t="s">
        <v>2484</v>
      </c>
    </row>
    <row r="1176" spans="4:6" x14ac:dyDescent="0.3">
      <c r="D1176" t="s">
        <v>2660</v>
      </c>
      <c r="E1176" t="s">
        <v>2675</v>
      </c>
      <c r="F1176" t="s">
        <v>812</v>
      </c>
    </row>
    <row r="1177" spans="4:6" x14ac:dyDescent="0.3">
      <c r="D1177" t="s">
        <v>2662</v>
      </c>
      <c r="E1177" t="s">
        <v>2675</v>
      </c>
      <c r="F1177" t="s">
        <v>812</v>
      </c>
    </row>
    <row r="1178" spans="4:6" x14ac:dyDescent="0.3">
      <c r="D1178" t="s">
        <v>2663</v>
      </c>
      <c r="E1178" t="s">
        <v>2675</v>
      </c>
      <c r="F1178" t="s">
        <v>812</v>
      </c>
    </row>
    <row r="1179" spans="4:6" x14ac:dyDescent="0.3">
      <c r="D1179" t="s">
        <v>2664</v>
      </c>
      <c r="E1179" t="s">
        <v>2675</v>
      </c>
      <c r="F1179" t="s">
        <v>812</v>
      </c>
    </row>
    <row r="1180" spans="4:6" x14ac:dyDescent="0.3">
      <c r="D1180" t="s">
        <v>2665</v>
      </c>
      <c r="E1180" t="s">
        <v>2675</v>
      </c>
      <c r="F1180" t="s">
        <v>812</v>
      </c>
    </row>
    <row r="1181" spans="4:6" x14ac:dyDescent="0.3">
      <c r="D1181" t="s">
        <v>2667</v>
      </c>
      <c r="E1181" t="s">
        <v>2675</v>
      </c>
      <c r="F1181" t="s">
        <v>812</v>
      </c>
    </row>
    <row r="1182" spans="4:6" x14ac:dyDescent="0.3">
      <c r="D1182" t="s">
        <v>2668</v>
      </c>
      <c r="E1182" t="s">
        <v>2675</v>
      </c>
      <c r="F1182" t="s">
        <v>812</v>
      </c>
    </row>
    <row r="1183" spans="4:6" x14ac:dyDescent="0.3">
      <c r="D1183" t="s">
        <v>2669</v>
      </c>
      <c r="E1183" t="s">
        <v>2675</v>
      </c>
      <c r="F1183" t="s">
        <v>812</v>
      </c>
    </row>
    <row r="1184" spans="4:6" x14ac:dyDescent="0.3">
      <c r="D1184" t="s">
        <v>2670</v>
      </c>
      <c r="E1184" t="s">
        <v>2675</v>
      </c>
      <c r="F1184" t="s">
        <v>812</v>
      </c>
    </row>
    <row r="1185" spans="4:6" x14ac:dyDescent="0.3">
      <c r="D1185" t="s">
        <v>2672</v>
      </c>
      <c r="E1185" t="s">
        <v>2673</v>
      </c>
      <c r="F1185" t="s">
        <v>812</v>
      </c>
    </row>
    <row r="1186" spans="4:6" x14ac:dyDescent="0.3">
      <c r="D1186" t="s">
        <v>2674</v>
      </c>
      <c r="E1186" t="s">
        <v>37</v>
      </c>
      <c r="F1186" t="s">
        <v>812</v>
      </c>
    </row>
    <row r="1187" spans="4:6" x14ac:dyDescent="0.3">
      <c r="D1187" t="s">
        <v>2678</v>
      </c>
      <c r="E1187" t="s">
        <v>2679</v>
      </c>
      <c r="F1187" t="s">
        <v>812</v>
      </c>
    </row>
    <row r="1188" spans="4:6" x14ac:dyDescent="0.3">
      <c r="D1188" t="s">
        <v>2680</v>
      </c>
      <c r="E1188" t="s">
        <v>2679</v>
      </c>
      <c r="F1188" t="s">
        <v>812</v>
      </c>
    </row>
    <row r="1189" spans="4:6" x14ac:dyDescent="0.3">
      <c r="D1189" t="s">
        <v>2681</v>
      </c>
      <c r="E1189" t="s">
        <v>38</v>
      </c>
      <c r="F1189" t="s">
        <v>812</v>
      </c>
    </row>
    <row r="1190" spans="4:6" x14ac:dyDescent="0.3">
      <c r="D1190" t="s">
        <v>2683</v>
      </c>
      <c r="E1190" t="s">
        <v>38</v>
      </c>
      <c r="F1190" t="s">
        <v>812</v>
      </c>
    </row>
    <row r="1191" spans="4:6" x14ac:dyDescent="0.3">
      <c r="D1191" t="s">
        <v>2684</v>
      </c>
      <c r="E1191" t="s">
        <v>38</v>
      </c>
      <c r="F1191" t="s">
        <v>812</v>
      </c>
    </row>
    <row r="1192" spans="4:6" x14ac:dyDescent="0.3">
      <c r="D1192" t="s">
        <v>2685</v>
      </c>
      <c r="E1192" t="s">
        <v>38</v>
      </c>
      <c r="F1192" t="s">
        <v>812</v>
      </c>
    </row>
    <row r="1193" spans="4:6" x14ac:dyDescent="0.3">
      <c r="D1193" t="s">
        <v>2686</v>
      </c>
      <c r="E1193" t="s">
        <v>38</v>
      </c>
      <c r="F1193" t="s">
        <v>812</v>
      </c>
    </row>
    <row r="1194" spans="4:6" x14ac:dyDescent="0.3">
      <c r="D1194" t="s">
        <v>2687</v>
      </c>
      <c r="E1194" t="s">
        <v>38</v>
      </c>
      <c r="F1194" t="s">
        <v>812</v>
      </c>
    </row>
    <row r="1195" spans="4:6" x14ac:dyDescent="0.3">
      <c r="D1195" t="s">
        <v>2688</v>
      </c>
      <c r="E1195" t="s">
        <v>88</v>
      </c>
      <c r="F1195" t="s">
        <v>812</v>
      </c>
    </row>
    <row r="1196" spans="4:6" x14ac:dyDescent="0.3">
      <c r="D1196" t="s">
        <v>2689</v>
      </c>
      <c r="E1196" t="s">
        <v>88</v>
      </c>
      <c r="F1196" t="s">
        <v>812</v>
      </c>
    </row>
    <row r="1197" spans="4:6" x14ac:dyDescent="0.3">
      <c r="D1197" t="s">
        <v>2690</v>
      </c>
      <c r="E1197" t="s">
        <v>88</v>
      </c>
      <c r="F1197" t="s">
        <v>812</v>
      </c>
    </row>
    <row r="1198" spans="4:6" x14ac:dyDescent="0.3">
      <c r="D1198" t="s">
        <v>2691</v>
      </c>
      <c r="E1198" t="s">
        <v>88</v>
      </c>
      <c r="F1198" t="s">
        <v>812</v>
      </c>
    </row>
    <row r="1199" spans="4:6" x14ac:dyDescent="0.3">
      <c r="D1199" t="s">
        <v>2692</v>
      </c>
      <c r="E1199" t="s">
        <v>88</v>
      </c>
      <c r="F1199" t="s">
        <v>812</v>
      </c>
    </row>
    <row r="1200" spans="4:6" x14ac:dyDescent="0.3">
      <c r="D1200" t="s">
        <v>2693</v>
      </c>
      <c r="E1200" t="s">
        <v>2675</v>
      </c>
      <c r="F1200" t="s">
        <v>812</v>
      </c>
    </row>
    <row r="1201" spans="4:6" x14ac:dyDescent="0.3">
      <c r="D1201" t="s">
        <v>2695</v>
      </c>
      <c r="E1201" t="s">
        <v>2675</v>
      </c>
      <c r="F1201" t="s">
        <v>812</v>
      </c>
    </row>
    <row r="1202" spans="4:6" x14ac:dyDescent="0.3">
      <c r="D1202" t="s">
        <v>2697</v>
      </c>
      <c r="E1202" t="s">
        <v>2675</v>
      </c>
      <c r="F1202" t="s">
        <v>812</v>
      </c>
    </row>
    <row r="1203" spans="4:6" x14ac:dyDescent="0.3">
      <c r="D1203" t="s">
        <v>2699</v>
      </c>
      <c r="E1203" t="s">
        <v>2675</v>
      </c>
      <c r="F1203" t="s">
        <v>812</v>
      </c>
    </row>
    <row r="1204" spans="4:6" x14ac:dyDescent="0.3">
      <c r="D1204" t="s">
        <v>2339</v>
      </c>
      <c r="E1204" t="s">
        <v>2675</v>
      </c>
      <c r="F1204" t="s">
        <v>812</v>
      </c>
    </row>
    <row r="1205" spans="4:6" x14ac:dyDescent="0.3">
      <c r="D1205" t="s">
        <v>2702</v>
      </c>
      <c r="E1205" t="s">
        <v>37</v>
      </c>
      <c r="F1205" t="s">
        <v>812</v>
      </c>
    </row>
    <row r="1206" spans="4:6" x14ac:dyDescent="0.3">
      <c r="D1206" t="s">
        <v>2704</v>
      </c>
      <c r="E1206" t="s">
        <v>2705</v>
      </c>
      <c r="F1206" t="s">
        <v>812</v>
      </c>
    </row>
    <row r="1207" spans="4:6" x14ac:dyDescent="0.3">
      <c r="D1207" t="s">
        <v>2706</v>
      </c>
      <c r="E1207" t="s">
        <v>2707</v>
      </c>
      <c r="F1207" t="s">
        <v>812</v>
      </c>
    </row>
    <row r="1208" spans="4:6" x14ac:dyDescent="0.3">
      <c r="D1208" t="s">
        <v>2708</v>
      </c>
      <c r="E1208" t="s">
        <v>2675</v>
      </c>
      <c r="F1208" t="s">
        <v>812</v>
      </c>
    </row>
    <row r="1209" spans="4:6" x14ac:dyDescent="0.3">
      <c r="D1209" t="s">
        <v>2709</v>
      </c>
      <c r="E1209" t="s">
        <v>2675</v>
      </c>
      <c r="F1209" t="s">
        <v>812</v>
      </c>
    </row>
    <row r="1210" spans="4:6" x14ac:dyDescent="0.3">
      <c r="D1210" t="s">
        <v>2710</v>
      </c>
      <c r="E1210" t="s">
        <v>2675</v>
      </c>
      <c r="F1210" t="s">
        <v>812</v>
      </c>
    </row>
    <row r="1211" spans="4:6" x14ac:dyDescent="0.3">
      <c r="D1211" t="s">
        <v>2711</v>
      </c>
      <c r="E1211" t="s">
        <v>2675</v>
      </c>
      <c r="F1211" t="s">
        <v>812</v>
      </c>
    </row>
    <row r="1212" spans="4:6" x14ac:dyDescent="0.3">
      <c r="D1212" t="s">
        <v>2712</v>
      </c>
      <c r="E1212" t="s">
        <v>2675</v>
      </c>
      <c r="F1212" t="s">
        <v>812</v>
      </c>
    </row>
    <row r="1213" spans="4:6" x14ac:dyDescent="0.3">
      <c r="D1213" t="s">
        <v>2713</v>
      </c>
      <c r="E1213" t="s">
        <v>2675</v>
      </c>
      <c r="F1213" t="s">
        <v>812</v>
      </c>
    </row>
    <row r="1214" spans="4:6" x14ac:dyDescent="0.3">
      <c r="D1214" t="s">
        <v>2714</v>
      </c>
      <c r="E1214" t="s">
        <v>2675</v>
      </c>
      <c r="F1214" t="s">
        <v>812</v>
      </c>
    </row>
    <row r="1215" spans="4:6" x14ac:dyDescent="0.3">
      <c r="D1215" t="s">
        <v>2715</v>
      </c>
      <c r="E1215" t="s">
        <v>2675</v>
      </c>
      <c r="F1215" t="s">
        <v>812</v>
      </c>
    </row>
    <row r="1216" spans="4:6" x14ac:dyDescent="0.3">
      <c r="D1216" t="s">
        <v>2716</v>
      </c>
      <c r="E1216" t="s">
        <v>2675</v>
      </c>
      <c r="F1216" t="s">
        <v>812</v>
      </c>
    </row>
    <row r="1217" spans="4:6" x14ac:dyDescent="0.3">
      <c r="D1217" t="s">
        <v>2717</v>
      </c>
      <c r="E1217" t="s">
        <v>2675</v>
      </c>
      <c r="F1217" t="s">
        <v>812</v>
      </c>
    </row>
    <row r="1218" spans="4:6" x14ac:dyDescent="0.3">
      <c r="D1218" t="s">
        <v>2718</v>
      </c>
      <c r="E1218" t="s">
        <v>37</v>
      </c>
      <c r="F1218" t="s">
        <v>812</v>
      </c>
    </row>
    <row r="1219" spans="4:6" x14ac:dyDescent="0.3">
      <c r="D1219" t="s">
        <v>2720</v>
      </c>
      <c r="E1219" t="s">
        <v>37</v>
      </c>
      <c r="F1219" t="s">
        <v>812</v>
      </c>
    </row>
    <row r="1220" spans="4:6" x14ac:dyDescent="0.3">
      <c r="D1220" t="s">
        <v>2721</v>
      </c>
      <c r="E1220" t="s">
        <v>37</v>
      </c>
      <c r="F1220" t="s">
        <v>812</v>
      </c>
    </row>
    <row r="1221" spans="4:6" x14ac:dyDescent="0.3">
      <c r="D1221" t="s">
        <v>2722</v>
      </c>
      <c r="E1221" t="s">
        <v>37</v>
      </c>
      <c r="F1221" t="s">
        <v>812</v>
      </c>
    </row>
    <row r="1222" spans="4:6" x14ac:dyDescent="0.3">
      <c r="D1222" t="s">
        <v>2723</v>
      </c>
      <c r="E1222" t="s">
        <v>37</v>
      </c>
      <c r="F1222" t="s">
        <v>812</v>
      </c>
    </row>
    <row r="1223" spans="4:6" x14ac:dyDescent="0.3">
      <c r="D1223" t="s">
        <v>2724</v>
      </c>
      <c r="E1223" t="s">
        <v>320</v>
      </c>
      <c r="F1223" t="s">
        <v>2484</v>
      </c>
    </row>
    <row r="1224" spans="4:6" x14ac:dyDescent="0.3">
      <c r="D1224" t="s">
        <v>2728</v>
      </c>
      <c r="E1224" t="s">
        <v>320</v>
      </c>
      <c r="F1224" t="s">
        <v>2484</v>
      </c>
    </row>
    <row r="1225" spans="4:6" x14ac:dyDescent="0.3">
      <c r="D1225" t="s">
        <v>2732</v>
      </c>
      <c r="E1225" t="s">
        <v>320</v>
      </c>
      <c r="F1225" t="s">
        <v>2484</v>
      </c>
    </row>
    <row r="1226" spans="4:6" x14ac:dyDescent="0.3">
      <c r="D1226" t="s">
        <v>2734</v>
      </c>
      <c r="E1226" t="s">
        <v>320</v>
      </c>
      <c r="F1226" t="s">
        <v>2484</v>
      </c>
    </row>
    <row r="1227" spans="4:6" x14ac:dyDescent="0.3">
      <c r="D1227" t="s">
        <v>2736</v>
      </c>
      <c r="E1227" t="s">
        <v>320</v>
      </c>
      <c r="F1227" t="s">
        <v>2484</v>
      </c>
    </row>
    <row r="1228" spans="4:6" x14ac:dyDescent="0.3">
      <c r="D1228" t="s">
        <v>2738</v>
      </c>
      <c r="E1228" t="s">
        <v>320</v>
      </c>
      <c r="F1228" t="s">
        <v>2484</v>
      </c>
    </row>
    <row r="1229" spans="4:6" x14ac:dyDescent="0.3">
      <c r="D1229" t="s">
        <v>2740</v>
      </c>
      <c r="E1229" t="s">
        <v>320</v>
      </c>
      <c r="F1229" t="s">
        <v>2484</v>
      </c>
    </row>
    <row r="1230" spans="4:6" x14ac:dyDescent="0.3">
      <c r="D1230" t="s">
        <v>2742</v>
      </c>
      <c r="E1230" t="s">
        <v>320</v>
      </c>
      <c r="F1230" t="s">
        <v>2484</v>
      </c>
    </row>
    <row r="1231" spans="4:6" x14ac:dyDescent="0.3">
      <c r="D1231" t="s">
        <v>2744</v>
      </c>
      <c r="E1231" t="s">
        <v>2746</v>
      </c>
      <c r="F1231" t="s">
        <v>2484</v>
      </c>
    </row>
    <row r="1232" spans="4:6" x14ac:dyDescent="0.3">
      <c r="D1232" t="s">
        <v>2748</v>
      </c>
      <c r="E1232" t="s">
        <v>2746</v>
      </c>
      <c r="F1232" t="s">
        <v>2484</v>
      </c>
    </row>
    <row r="1233" spans="4:6" x14ac:dyDescent="0.3">
      <c r="D1233" t="s">
        <v>2750</v>
      </c>
      <c r="E1233" t="s">
        <v>2746</v>
      </c>
      <c r="F1233" t="s">
        <v>2484</v>
      </c>
    </row>
    <row r="1234" spans="4:6" x14ac:dyDescent="0.3">
      <c r="D1234" t="s">
        <v>2752</v>
      </c>
      <c r="E1234" t="s">
        <v>2746</v>
      </c>
      <c r="F1234" t="s">
        <v>2484</v>
      </c>
    </row>
    <row r="1235" spans="4:6" x14ac:dyDescent="0.3">
      <c r="D1235" t="s">
        <v>2754</v>
      </c>
      <c r="E1235" t="s">
        <v>2746</v>
      </c>
      <c r="F1235" t="s">
        <v>2484</v>
      </c>
    </row>
    <row r="1236" spans="4:6" x14ac:dyDescent="0.3">
      <c r="D1236" t="s">
        <v>2756</v>
      </c>
      <c r="E1236" t="s">
        <v>2746</v>
      </c>
      <c r="F1236" t="s">
        <v>2484</v>
      </c>
    </row>
    <row r="1237" spans="4:6" x14ac:dyDescent="0.3">
      <c r="D1237" t="s">
        <v>2758</v>
      </c>
      <c r="E1237" t="s">
        <v>320</v>
      </c>
      <c r="F1237" t="s">
        <v>2484</v>
      </c>
    </row>
    <row r="1238" spans="4:6" x14ac:dyDescent="0.3">
      <c r="D1238" t="s">
        <v>2760</v>
      </c>
      <c r="E1238" t="s">
        <v>320</v>
      </c>
      <c r="F1238" t="s">
        <v>2484</v>
      </c>
    </row>
    <row r="1239" spans="4:6" x14ac:dyDescent="0.3">
      <c r="D1239" t="s">
        <v>2761</v>
      </c>
      <c r="E1239" t="s">
        <v>320</v>
      </c>
      <c r="F1239" t="s">
        <v>2484</v>
      </c>
    </row>
    <row r="1240" spans="4:6" x14ac:dyDescent="0.3">
      <c r="D1240" t="s">
        <v>2762</v>
      </c>
      <c r="E1240" t="s">
        <v>320</v>
      </c>
      <c r="F1240" t="s">
        <v>2484</v>
      </c>
    </row>
    <row r="1241" spans="4:6" x14ac:dyDescent="0.3">
      <c r="D1241" t="s">
        <v>2763</v>
      </c>
      <c r="E1241" t="s">
        <v>320</v>
      </c>
      <c r="F1241" t="s">
        <v>2484</v>
      </c>
    </row>
    <row r="1242" spans="4:6" x14ac:dyDescent="0.3">
      <c r="D1242" t="s">
        <v>2764</v>
      </c>
      <c r="E1242" t="s">
        <v>320</v>
      </c>
      <c r="F1242" t="s">
        <v>2484</v>
      </c>
    </row>
    <row r="1243" spans="4:6" x14ac:dyDescent="0.3">
      <c r="D1243" t="s">
        <v>2765</v>
      </c>
      <c r="E1243" t="s">
        <v>2746</v>
      </c>
      <c r="F1243" t="s">
        <v>2484</v>
      </c>
    </row>
    <row r="1244" spans="4:6" x14ac:dyDescent="0.3">
      <c r="D1244" t="s">
        <v>2768</v>
      </c>
      <c r="E1244" t="s">
        <v>2746</v>
      </c>
      <c r="F1244" t="s">
        <v>2484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5533-3204-47BE-AC54-632626490B64}">
  <sheetPr>
    <tabColor theme="1" tint="4.9989318521683403E-2"/>
  </sheetPr>
  <dimension ref="A13:AUV37"/>
  <sheetViews>
    <sheetView showGridLines="0" topLeftCell="AUJ13" workbookViewId="0">
      <selection activeCell="AUV16" sqref="AUV16"/>
    </sheetView>
  </sheetViews>
  <sheetFormatPr baseColWidth="10" defaultRowHeight="14.4" x14ac:dyDescent="0.3"/>
  <cols>
    <col min="1" max="1" width="13.21875" bestFit="1" customWidth="1"/>
    <col min="2" max="941" width="34.44140625" customWidth="1"/>
    <col min="942" max="942" width="14.5546875" bestFit="1" customWidth="1"/>
  </cols>
  <sheetData>
    <row r="13" spans="1:1244" x14ac:dyDescent="0.3">
      <c r="A13" s="22">
        <v>1</v>
      </c>
      <c r="B13" s="22">
        <v>2</v>
      </c>
      <c r="C13" s="22">
        <v>3</v>
      </c>
      <c r="D13" s="22">
        <v>4</v>
      </c>
      <c r="E13" s="22">
        <v>5</v>
      </c>
      <c r="F13" s="22">
        <v>6</v>
      </c>
      <c r="G13" s="22">
        <v>7</v>
      </c>
      <c r="H13" s="22">
        <v>8</v>
      </c>
      <c r="I13" s="22">
        <v>9</v>
      </c>
      <c r="J13" s="22">
        <v>10</v>
      </c>
      <c r="K13" s="22">
        <v>11</v>
      </c>
      <c r="L13" s="22">
        <v>12</v>
      </c>
      <c r="M13" s="22">
        <v>13</v>
      </c>
      <c r="N13" s="22">
        <v>14</v>
      </c>
      <c r="O13" s="22">
        <v>15</v>
      </c>
      <c r="P13" s="22">
        <v>16</v>
      </c>
      <c r="Q13" s="22">
        <v>17</v>
      </c>
      <c r="R13" s="22">
        <v>18</v>
      </c>
      <c r="S13" s="22">
        <v>19</v>
      </c>
      <c r="T13" s="22">
        <v>20</v>
      </c>
      <c r="U13" s="22">
        <v>21</v>
      </c>
      <c r="V13" s="22">
        <v>22</v>
      </c>
      <c r="W13" s="22">
        <v>23</v>
      </c>
      <c r="X13" s="22">
        <v>24</v>
      </c>
      <c r="Y13" s="22">
        <v>25</v>
      </c>
      <c r="Z13" s="22">
        <v>26</v>
      </c>
      <c r="AA13" s="22">
        <v>27</v>
      </c>
      <c r="AB13" s="22">
        <v>28</v>
      </c>
      <c r="AC13" s="22">
        <v>29</v>
      </c>
      <c r="AD13" s="22">
        <v>30</v>
      </c>
      <c r="AE13" s="22">
        <v>31</v>
      </c>
      <c r="AF13" s="22">
        <v>32</v>
      </c>
      <c r="AG13" s="22">
        <v>33</v>
      </c>
      <c r="AH13" s="22">
        <v>34</v>
      </c>
      <c r="AI13" s="22">
        <v>35</v>
      </c>
      <c r="AJ13" s="22">
        <v>36</v>
      </c>
      <c r="AK13" s="22">
        <v>37</v>
      </c>
      <c r="AL13" s="22">
        <v>38</v>
      </c>
      <c r="AM13" s="22">
        <v>39</v>
      </c>
      <c r="AN13" s="22">
        <v>40</v>
      </c>
      <c r="AO13" s="22">
        <v>41</v>
      </c>
      <c r="AP13" s="22">
        <v>42</v>
      </c>
      <c r="AQ13" s="22">
        <v>43</v>
      </c>
      <c r="AR13" s="22">
        <v>44</v>
      </c>
      <c r="AS13" s="22">
        <v>45</v>
      </c>
      <c r="AT13" s="22">
        <v>46</v>
      </c>
      <c r="AU13" s="22">
        <v>47</v>
      </c>
      <c r="AV13" s="22">
        <v>48</v>
      </c>
      <c r="AW13" s="22">
        <v>49</v>
      </c>
      <c r="AX13" s="22">
        <v>50</v>
      </c>
      <c r="AY13" s="22">
        <v>51</v>
      </c>
      <c r="AZ13" s="22">
        <v>52</v>
      </c>
      <c r="BA13" s="22">
        <v>53</v>
      </c>
      <c r="BB13" s="22">
        <v>54</v>
      </c>
      <c r="BC13" s="22">
        <v>55</v>
      </c>
      <c r="BD13" s="22">
        <v>56</v>
      </c>
      <c r="BE13" s="22">
        <v>57</v>
      </c>
      <c r="BF13" s="22">
        <v>58</v>
      </c>
      <c r="BG13" s="22">
        <v>59</v>
      </c>
      <c r="BH13" s="22">
        <v>60</v>
      </c>
      <c r="BI13" s="22">
        <v>61</v>
      </c>
      <c r="BJ13" s="22">
        <v>62</v>
      </c>
      <c r="BK13" s="22">
        <v>63</v>
      </c>
      <c r="BL13" s="22">
        <v>64</v>
      </c>
      <c r="BM13" s="22">
        <v>65</v>
      </c>
      <c r="BN13" s="22">
        <v>66</v>
      </c>
      <c r="BO13" s="22">
        <v>67</v>
      </c>
      <c r="BP13" s="22">
        <v>68</v>
      </c>
      <c r="BQ13" s="22">
        <v>69</v>
      </c>
      <c r="BR13" s="22">
        <v>70</v>
      </c>
      <c r="BS13" s="22">
        <v>71</v>
      </c>
      <c r="BT13" s="22">
        <v>72</v>
      </c>
      <c r="BU13" s="22">
        <v>73</v>
      </c>
      <c r="BV13" s="22">
        <v>74</v>
      </c>
      <c r="BW13" s="22">
        <v>75</v>
      </c>
      <c r="BX13" s="22">
        <v>76</v>
      </c>
      <c r="BY13" s="22">
        <v>77</v>
      </c>
      <c r="BZ13" s="22">
        <v>78</v>
      </c>
      <c r="CA13" s="22">
        <v>79</v>
      </c>
      <c r="CB13" s="22">
        <v>80</v>
      </c>
      <c r="CC13" s="22">
        <v>81</v>
      </c>
      <c r="CD13" s="22">
        <v>82</v>
      </c>
      <c r="CE13" s="22">
        <v>83</v>
      </c>
      <c r="CF13" s="22">
        <v>84</v>
      </c>
      <c r="CG13" s="22">
        <v>85</v>
      </c>
      <c r="CH13" s="22">
        <v>86</v>
      </c>
      <c r="CI13" s="22">
        <v>87</v>
      </c>
      <c r="CJ13" s="22">
        <v>88</v>
      </c>
      <c r="CK13" s="22">
        <v>89</v>
      </c>
      <c r="CL13" s="22">
        <v>90</v>
      </c>
      <c r="CM13" s="22">
        <v>91</v>
      </c>
      <c r="CN13" s="22">
        <v>92</v>
      </c>
      <c r="CO13" s="22">
        <v>93</v>
      </c>
      <c r="CP13" s="22">
        <v>94</v>
      </c>
      <c r="CQ13" s="22">
        <v>95</v>
      </c>
      <c r="CR13" s="22">
        <v>96</v>
      </c>
      <c r="CS13" s="22">
        <v>97</v>
      </c>
      <c r="CT13" s="22">
        <v>98</v>
      </c>
      <c r="CU13" s="22">
        <v>99</v>
      </c>
      <c r="CV13" s="22">
        <v>100</v>
      </c>
      <c r="CW13" s="22">
        <v>101</v>
      </c>
      <c r="CX13" s="22">
        <v>102</v>
      </c>
      <c r="CY13" s="22">
        <v>103</v>
      </c>
      <c r="CZ13" s="22">
        <v>104</v>
      </c>
      <c r="DA13" s="22">
        <v>105</v>
      </c>
      <c r="DB13" s="22">
        <v>106</v>
      </c>
      <c r="DC13" s="22">
        <v>107</v>
      </c>
      <c r="DD13" s="22">
        <v>108</v>
      </c>
      <c r="DE13" s="22">
        <v>109</v>
      </c>
      <c r="DF13" s="22">
        <v>110</v>
      </c>
      <c r="DG13" s="22">
        <v>111</v>
      </c>
      <c r="DH13" s="22">
        <v>112</v>
      </c>
      <c r="DI13" s="22">
        <v>113</v>
      </c>
      <c r="DJ13" s="22">
        <v>114</v>
      </c>
      <c r="DK13" s="22">
        <v>115</v>
      </c>
      <c r="DL13" s="22">
        <v>116</v>
      </c>
      <c r="DM13" s="22">
        <v>117</v>
      </c>
      <c r="DN13" s="22">
        <v>118</v>
      </c>
      <c r="DO13" s="22">
        <v>119</v>
      </c>
      <c r="DP13" s="22">
        <v>120</v>
      </c>
      <c r="DQ13" s="22">
        <v>121</v>
      </c>
      <c r="DR13" s="22">
        <v>122</v>
      </c>
      <c r="DS13" s="22">
        <v>123</v>
      </c>
      <c r="DT13" s="22">
        <v>124</v>
      </c>
      <c r="DU13" s="22">
        <v>125</v>
      </c>
      <c r="DV13" s="22">
        <v>126</v>
      </c>
      <c r="DW13" s="22">
        <v>127</v>
      </c>
      <c r="DX13" s="22">
        <v>128</v>
      </c>
      <c r="DY13" s="22">
        <v>129</v>
      </c>
      <c r="DZ13" s="22">
        <v>130</v>
      </c>
      <c r="EA13" s="22">
        <v>131</v>
      </c>
      <c r="EB13" s="22">
        <v>132</v>
      </c>
      <c r="EC13" s="22">
        <v>133</v>
      </c>
      <c r="ED13" s="22">
        <v>134</v>
      </c>
      <c r="EE13" s="22">
        <v>135</v>
      </c>
      <c r="EF13" s="22">
        <v>136</v>
      </c>
      <c r="EG13" s="22">
        <v>137</v>
      </c>
      <c r="EH13" s="22">
        <v>138</v>
      </c>
      <c r="EI13" s="22">
        <v>139</v>
      </c>
      <c r="EJ13" s="22">
        <v>140</v>
      </c>
      <c r="EK13" s="22">
        <v>141</v>
      </c>
      <c r="EL13" s="22">
        <v>142</v>
      </c>
      <c r="EM13" s="22">
        <v>143</v>
      </c>
      <c r="EN13" s="22">
        <v>144</v>
      </c>
      <c r="EO13" s="22">
        <v>145</v>
      </c>
      <c r="EP13" s="22">
        <v>146</v>
      </c>
      <c r="EQ13" s="22">
        <v>147</v>
      </c>
      <c r="ER13" s="22">
        <v>148</v>
      </c>
      <c r="ES13" s="22">
        <v>149</v>
      </c>
      <c r="ET13" s="22">
        <v>150</v>
      </c>
      <c r="EU13" s="22">
        <v>151</v>
      </c>
      <c r="EV13" s="22">
        <v>152</v>
      </c>
      <c r="EW13" s="22">
        <v>153</v>
      </c>
      <c r="EX13" s="22">
        <v>154</v>
      </c>
      <c r="EY13" s="22">
        <v>155</v>
      </c>
      <c r="EZ13" s="22">
        <v>156</v>
      </c>
      <c r="FA13" s="22">
        <v>157</v>
      </c>
      <c r="FB13" s="22">
        <v>158</v>
      </c>
      <c r="FC13" s="22">
        <v>159</v>
      </c>
      <c r="FD13" s="22">
        <v>160</v>
      </c>
      <c r="FE13" s="22">
        <v>161</v>
      </c>
      <c r="FF13" s="22">
        <v>162</v>
      </c>
      <c r="FG13" s="22">
        <v>163</v>
      </c>
      <c r="FH13" s="22">
        <v>164</v>
      </c>
      <c r="FI13" s="22">
        <v>165</v>
      </c>
      <c r="FJ13" s="22">
        <v>166</v>
      </c>
      <c r="FK13" s="22">
        <v>167</v>
      </c>
      <c r="FL13" s="22">
        <v>168</v>
      </c>
      <c r="FM13" s="22">
        <v>169</v>
      </c>
      <c r="FN13" s="22">
        <v>170</v>
      </c>
      <c r="FO13" s="22">
        <v>171</v>
      </c>
      <c r="FP13" s="22">
        <v>172</v>
      </c>
      <c r="FQ13" s="22">
        <v>173</v>
      </c>
      <c r="FR13" s="22">
        <v>174</v>
      </c>
      <c r="FS13" s="22">
        <v>175</v>
      </c>
      <c r="FT13" s="22">
        <v>176</v>
      </c>
      <c r="FU13" s="22">
        <v>177</v>
      </c>
      <c r="FV13" s="22">
        <v>178</v>
      </c>
      <c r="FW13" s="22">
        <v>179</v>
      </c>
      <c r="FX13" s="22">
        <v>180</v>
      </c>
      <c r="FY13" s="22">
        <v>181</v>
      </c>
      <c r="FZ13" s="22">
        <v>182</v>
      </c>
      <c r="GA13" s="22">
        <v>183</v>
      </c>
      <c r="GB13" s="22">
        <v>184</v>
      </c>
      <c r="GC13" s="22">
        <v>185</v>
      </c>
      <c r="GD13" s="22">
        <v>186</v>
      </c>
      <c r="GE13" s="22">
        <v>187</v>
      </c>
      <c r="GF13" s="22">
        <v>188</v>
      </c>
      <c r="GG13" s="22">
        <v>189</v>
      </c>
      <c r="GH13" s="22">
        <v>190</v>
      </c>
      <c r="GI13" s="22">
        <v>191</v>
      </c>
      <c r="GJ13" s="22">
        <v>192</v>
      </c>
      <c r="GK13" s="22">
        <v>193</v>
      </c>
      <c r="GL13" s="22">
        <v>194</v>
      </c>
      <c r="GM13" s="22">
        <v>195</v>
      </c>
      <c r="GN13" s="22">
        <v>196</v>
      </c>
      <c r="GO13" s="22">
        <v>197</v>
      </c>
      <c r="GP13" s="22">
        <v>198</v>
      </c>
      <c r="GQ13" s="22">
        <v>199</v>
      </c>
      <c r="GR13" s="22">
        <v>200</v>
      </c>
      <c r="GS13" s="22">
        <v>201</v>
      </c>
      <c r="GT13" s="22">
        <v>202</v>
      </c>
      <c r="GU13" s="22">
        <v>203</v>
      </c>
      <c r="GV13" s="22">
        <v>204</v>
      </c>
      <c r="GW13" s="22">
        <v>205</v>
      </c>
      <c r="GX13" s="22">
        <v>206</v>
      </c>
      <c r="GY13" s="22">
        <v>207</v>
      </c>
      <c r="GZ13" s="22">
        <v>208</v>
      </c>
      <c r="HA13" s="22">
        <v>209</v>
      </c>
      <c r="HB13" s="22">
        <v>210</v>
      </c>
      <c r="HC13" s="22">
        <v>211</v>
      </c>
      <c r="HD13" s="22">
        <v>212</v>
      </c>
      <c r="HE13" s="22">
        <v>213</v>
      </c>
      <c r="HF13" s="22">
        <v>214</v>
      </c>
      <c r="HG13" s="22">
        <v>215</v>
      </c>
      <c r="HH13" s="22">
        <v>216</v>
      </c>
      <c r="HI13" s="22">
        <v>217</v>
      </c>
      <c r="HJ13" s="22">
        <v>218</v>
      </c>
      <c r="HK13" s="22">
        <v>219</v>
      </c>
      <c r="HL13" s="22">
        <v>220</v>
      </c>
      <c r="HM13" s="22">
        <v>221</v>
      </c>
      <c r="HN13" s="22">
        <v>222</v>
      </c>
      <c r="HO13" s="22">
        <v>223</v>
      </c>
      <c r="HP13" s="22">
        <v>224</v>
      </c>
      <c r="HQ13" s="22">
        <v>225</v>
      </c>
      <c r="HR13" s="22">
        <v>226</v>
      </c>
      <c r="HS13" s="22">
        <v>227</v>
      </c>
      <c r="HT13" s="22">
        <v>228</v>
      </c>
      <c r="HU13" s="22">
        <v>229</v>
      </c>
      <c r="HV13" s="22">
        <v>230</v>
      </c>
      <c r="HW13" s="22">
        <v>231</v>
      </c>
      <c r="HX13" s="22">
        <v>232</v>
      </c>
      <c r="HY13" s="22">
        <v>233</v>
      </c>
      <c r="HZ13" s="22">
        <v>234</v>
      </c>
      <c r="IA13" s="22">
        <v>235</v>
      </c>
      <c r="IB13" s="22">
        <v>236</v>
      </c>
      <c r="IC13" s="22">
        <v>237</v>
      </c>
      <c r="ID13" s="22">
        <v>238</v>
      </c>
      <c r="IE13" s="22">
        <v>239</v>
      </c>
      <c r="IF13" s="22">
        <v>240</v>
      </c>
      <c r="IG13" s="22">
        <v>241</v>
      </c>
      <c r="IH13" s="22">
        <v>242</v>
      </c>
      <c r="II13" s="22">
        <v>243</v>
      </c>
      <c r="IJ13" s="22">
        <v>244</v>
      </c>
      <c r="IK13" s="22">
        <v>245</v>
      </c>
      <c r="IL13" s="22">
        <v>246</v>
      </c>
      <c r="IM13" s="22">
        <v>247</v>
      </c>
      <c r="IN13" s="22">
        <v>248</v>
      </c>
      <c r="IO13" s="22">
        <v>249</v>
      </c>
      <c r="IP13" s="22">
        <v>250</v>
      </c>
      <c r="IQ13" s="22">
        <v>251</v>
      </c>
      <c r="IR13" s="22">
        <v>252</v>
      </c>
      <c r="IS13" s="22">
        <v>253</v>
      </c>
      <c r="IT13" s="22">
        <v>254</v>
      </c>
      <c r="IU13" s="22">
        <v>255</v>
      </c>
      <c r="IV13" s="22">
        <v>256</v>
      </c>
      <c r="IW13" s="22">
        <v>257</v>
      </c>
      <c r="IX13" s="22">
        <v>258</v>
      </c>
      <c r="IY13" s="22">
        <v>259</v>
      </c>
      <c r="IZ13" s="22">
        <v>260</v>
      </c>
      <c r="JA13" s="22">
        <v>261</v>
      </c>
      <c r="JB13" s="22">
        <v>262</v>
      </c>
      <c r="JC13" s="22">
        <v>263</v>
      </c>
      <c r="JD13" s="22">
        <v>264</v>
      </c>
      <c r="JE13" s="22">
        <v>265</v>
      </c>
      <c r="JF13" s="22">
        <v>266</v>
      </c>
      <c r="JG13" s="22">
        <v>267</v>
      </c>
      <c r="JH13" s="22">
        <v>268</v>
      </c>
      <c r="JI13" s="22">
        <v>269</v>
      </c>
      <c r="JJ13" s="22">
        <v>270</v>
      </c>
      <c r="JK13" s="22">
        <v>271</v>
      </c>
      <c r="JL13" s="22">
        <v>272</v>
      </c>
      <c r="JM13" s="22">
        <v>273</v>
      </c>
      <c r="JN13" s="22">
        <v>274</v>
      </c>
      <c r="JO13" s="22">
        <v>275</v>
      </c>
      <c r="JP13" s="22">
        <v>276</v>
      </c>
      <c r="JQ13" s="22">
        <v>277</v>
      </c>
      <c r="JR13" s="22">
        <v>278</v>
      </c>
      <c r="JS13" s="22">
        <v>279</v>
      </c>
      <c r="JT13" s="22">
        <v>280</v>
      </c>
      <c r="JU13" s="22">
        <v>281</v>
      </c>
      <c r="JV13" s="22">
        <v>282</v>
      </c>
      <c r="JW13" s="22">
        <v>283</v>
      </c>
      <c r="JX13" s="22">
        <v>284</v>
      </c>
      <c r="JY13" s="22">
        <v>285</v>
      </c>
      <c r="JZ13" s="22">
        <v>286</v>
      </c>
      <c r="KA13" s="22">
        <v>287</v>
      </c>
      <c r="KB13" s="22">
        <v>288</v>
      </c>
      <c r="KC13" s="22">
        <v>289</v>
      </c>
      <c r="KD13" s="22">
        <v>290</v>
      </c>
      <c r="KE13" s="22">
        <v>291</v>
      </c>
      <c r="KF13" s="22">
        <v>292</v>
      </c>
      <c r="KG13" s="22">
        <v>293</v>
      </c>
      <c r="KH13" s="22">
        <v>294</v>
      </c>
      <c r="KI13" s="22">
        <v>295</v>
      </c>
      <c r="KJ13" s="22">
        <v>296</v>
      </c>
      <c r="KK13" s="22">
        <v>297</v>
      </c>
      <c r="KL13" s="22">
        <v>298</v>
      </c>
      <c r="KM13" s="22">
        <v>299</v>
      </c>
      <c r="KN13" s="22">
        <v>300</v>
      </c>
      <c r="KO13" s="22">
        <v>301</v>
      </c>
      <c r="KP13" s="22">
        <v>302</v>
      </c>
      <c r="KQ13" s="22">
        <v>303</v>
      </c>
      <c r="KR13" s="22">
        <v>304</v>
      </c>
      <c r="KS13" s="22">
        <v>305</v>
      </c>
      <c r="KT13" s="22">
        <v>306</v>
      </c>
      <c r="KU13" s="22">
        <v>307</v>
      </c>
      <c r="KV13" s="22">
        <v>308</v>
      </c>
      <c r="KW13" s="22">
        <v>309</v>
      </c>
      <c r="KX13" s="22">
        <v>310</v>
      </c>
      <c r="KY13" s="22">
        <v>311</v>
      </c>
      <c r="KZ13" s="22">
        <v>312</v>
      </c>
      <c r="LA13" s="22">
        <v>313</v>
      </c>
      <c r="LB13" s="22">
        <v>314</v>
      </c>
      <c r="LC13" s="22">
        <v>315</v>
      </c>
      <c r="LD13" s="22">
        <v>316</v>
      </c>
      <c r="LE13" s="22">
        <v>317</v>
      </c>
      <c r="LF13" s="22">
        <v>318</v>
      </c>
      <c r="LG13" s="22">
        <v>319</v>
      </c>
      <c r="LH13" s="22">
        <v>320</v>
      </c>
      <c r="LI13" s="22">
        <v>321</v>
      </c>
      <c r="LJ13" s="22">
        <v>322</v>
      </c>
      <c r="LK13" s="22">
        <v>323</v>
      </c>
      <c r="LL13" s="22">
        <v>324</v>
      </c>
      <c r="LM13" s="22">
        <v>325</v>
      </c>
      <c r="LN13" s="22">
        <v>326</v>
      </c>
      <c r="LO13" s="22">
        <v>327</v>
      </c>
      <c r="LP13" s="22">
        <v>328</v>
      </c>
      <c r="LQ13" s="22">
        <v>329</v>
      </c>
      <c r="LR13" s="22">
        <v>330</v>
      </c>
      <c r="LS13" s="22">
        <v>331</v>
      </c>
      <c r="LT13" s="22">
        <v>332</v>
      </c>
      <c r="LU13" s="22">
        <v>333</v>
      </c>
      <c r="LV13" s="22">
        <v>334</v>
      </c>
      <c r="LW13" s="22">
        <v>335</v>
      </c>
      <c r="LX13" s="22">
        <v>336</v>
      </c>
      <c r="LY13" s="22">
        <v>337</v>
      </c>
      <c r="LZ13" s="22">
        <v>338</v>
      </c>
      <c r="MA13" s="22">
        <v>339</v>
      </c>
      <c r="MB13" s="22">
        <v>340</v>
      </c>
      <c r="MC13" s="22">
        <v>341</v>
      </c>
      <c r="MD13" s="22">
        <v>342</v>
      </c>
      <c r="ME13" s="22">
        <v>343</v>
      </c>
      <c r="MF13" s="22">
        <v>344</v>
      </c>
      <c r="MG13" s="22">
        <v>345</v>
      </c>
      <c r="MH13" s="22">
        <v>346</v>
      </c>
      <c r="MI13" s="22">
        <v>347</v>
      </c>
      <c r="MJ13" s="22">
        <v>348</v>
      </c>
      <c r="MK13" s="22">
        <v>349</v>
      </c>
      <c r="ML13" s="22">
        <v>350</v>
      </c>
      <c r="MM13" s="22">
        <v>351</v>
      </c>
      <c r="MN13" s="22">
        <v>352</v>
      </c>
      <c r="MO13" s="22">
        <v>353</v>
      </c>
      <c r="MP13" s="22">
        <v>354</v>
      </c>
      <c r="MQ13" s="22">
        <v>355</v>
      </c>
      <c r="MR13" s="22">
        <v>356</v>
      </c>
      <c r="MS13" s="22">
        <v>357</v>
      </c>
      <c r="MT13" s="22">
        <v>358</v>
      </c>
      <c r="MU13" s="22">
        <v>359</v>
      </c>
      <c r="MV13" s="22">
        <v>360</v>
      </c>
      <c r="MW13" s="22">
        <v>361</v>
      </c>
      <c r="MX13" s="22">
        <v>362</v>
      </c>
      <c r="MY13" s="22">
        <v>363</v>
      </c>
      <c r="MZ13" s="22">
        <v>364</v>
      </c>
      <c r="NA13" s="22">
        <v>365</v>
      </c>
      <c r="NB13" s="22">
        <v>366</v>
      </c>
      <c r="NC13" s="22">
        <v>367</v>
      </c>
      <c r="ND13" s="22">
        <v>368</v>
      </c>
      <c r="NE13" s="22">
        <v>369</v>
      </c>
      <c r="NF13" s="22">
        <v>370</v>
      </c>
      <c r="NG13" s="22">
        <v>371</v>
      </c>
      <c r="NH13" s="22">
        <v>372</v>
      </c>
      <c r="NI13" s="22">
        <v>373</v>
      </c>
      <c r="NJ13" s="22">
        <v>374</v>
      </c>
      <c r="NK13" s="22">
        <v>375</v>
      </c>
      <c r="NL13" s="22">
        <v>376</v>
      </c>
      <c r="NM13" s="22">
        <v>377</v>
      </c>
      <c r="NN13" s="22">
        <v>378</v>
      </c>
      <c r="NO13" s="22">
        <v>379</v>
      </c>
      <c r="NP13" s="22">
        <v>380</v>
      </c>
      <c r="NQ13" s="22">
        <v>381</v>
      </c>
      <c r="NR13" s="22">
        <v>382</v>
      </c>
      <c r="NS13" s="22">
        <v>383</v>
      </c>
      <c r="NT13" s="22">
        <v>384</v>
      </c>
      <c r="NU13" s="22">
        <v>385</v>
      </c>
      <c r="NV13" s="22">
        <v>386</v>
      </c>
      <c r="NW13" s="22">
        <v>387</v>
      </c>
      <c r="NX13" s="22">
        <v>388</v>
      </c>
      <c r="NY13" s="22">
        <v>389</v>
      </c>
      <c r="NZ13" s="22">
        <v>390</v>
      </c>
      <c r="OA13" s="22">
        <v>391</v>
      </c>
      <c r="OB13" s="22">
        <v>392</v>
      </c>
      <c r="OC13" s="22">
        <v>393</v>
      </c>
      <c r="OD13" s="22">
        <v>394</v>
      </c>
      <c r="OE13" s="22">
        <v>395</v>
      </c>
      <c r="OF13" s="22">
        <v>396</v>
      </c>
      <c r="OG13" s="22">
        <v>397</v>
      </c>
      <c r="OH13" s="22">
        <v>398</v>
      </c>
      <c r="OI13" s="22">
        <v>399</v>
      </c>
      <c r="OJ13" s="22">
        <v>400</v>
      </c>
      <c r="OK13" s="22">
        <v>401</v>
      </c>
      <c r="OL13" s="22">
        <v>402</v>
      </c>
      <c r="OM13" s="22">
        <v>403</v>
      </c>
      <c r="ON13" s="22">
        <v>404</v>
      </c>
      <c r="OO13" s="22">
        <v>405</v>
      </c>
      <c r="OP13" s="22">
        <v>406</v>
      </c>
      <c r="OQ13" s="22">
        <v>407</v>
      </c>
      <c r="OR13" s="22">
        <v>408</v>
      </c>
      <c r="OS13" s="22">
        <v>409</v>
      </c>
      <c r="OT13" s="22">
        <v>410</v>
      </c>
      <c r="OU13" s="22">
        <v>411</v>
      </c>
      <c r="OV13" s="22">
        <v>412</v>
      </c>
      <c r="OW13" s="22">
        <v>413</v>
      </c>
      <c r="OX13" s="22">
        <v>414</v>
      </c>
      <c r="OY13" s="22">
        <v>415</v>
      </c>
      <c r="OZ13" s="22">
        <v>416</v>
      </c>
      <c r="PA13" s="22">
        <v>417</v>
      </c>
      <c r="PB13" s="22">
        <v>418</v>
      </c>
      <c r="PC13" s="22">
        <v>419</v>
      </c>
      <c r="PD13" s="22">
        <v>420</v>
      </c>
      <c r="PE13" s="22">
        <v>421</v>
      </c>
      <c r="PF13" s="22">
        <v>422</v>
      </c>
      <c r="PG13" s="22">
        <v>423</v>
      </c>
      <c r="PH13" s="22">
        <v>424</v>
      </c>
      <c r="PI13" s="22">
        <v>425</v>
      </c>
      <c r="PJ13" s="22">
        <v>426</v>
      </c>
      <c r="PK13" s="22">
        <v>427</v>
      </c>
      <c r="PL13" s="22">
        <v>428</v>
      </c>
      <c r="PM13" s="22">
        <v>429</v>
      </c>
      <c r="PN13" s="22">
        <v>430</v>
      </c>
      <c r="PO13" s="22">
        <v>431</v>
      </c>
      <c r="PP13" s="22">
        <v>432</v>
      </c>
      <c r="PQ13" s="22">
        <v>433</v>
      </c>
      <c r="PR13" s="22">
        <v>434</v>
      </c>
      <c r="PS13" s="22">
        <v>435</v>
      </c>
      <c r="PT13" s="22">
        <v>436</v>
      </c>
      <c r="PU13" s="22">
        <v>437</v>
      </c>
      <c r="PV13" s="22">
        <v>438</v>
      </c>
      <c r="PW13" s="22">
        <v>439</v>
      </c>
      <c r="PX13" s="22">
        <v>440</v>
      </c>
      <c r="PY13" s="22">
        <v>441</v>
      </c>
      <c r="PZ13" s="22">
        <v>442</v>
      </c>
      <c r="QA13" s="22">
        <v>443</v>
      </c>
      <c r="QB13" s="22">
        <v>444</v>
      </c>
      <c r="QC13" s="22">
        <v>445</v>
      </c>
      <c r="QD13" s="22">
        <v>446</v>
      </c>
      <c r="QE13" s="22">
        <v>447</v>
      </c>
      <c r="QF13" s="22">
        <v>448</v>
      </c>
      <c r="QG13" s="22">
        <v>449</v>
      </c>
      <c r="QH13" s="22">
        <v>450</v>
      </c>
      <c r="QI13" s="22">
        <v>451</v>
      </c>
      <c r="QJ13" s="22">
        <v>452</v>
      </c>
      <c r="QK13" s="22">
        <v>453</v>
      </c>
      <c r="QL13" s="22">
        <v>454</v>
      </c>
      <c r="QM13" s="22">
        <v>455</v>
      </c>
      <c r="QN13" s="22">
        <v>456</v>
      </c>
      <c r="QO13" s="22">
        <v>457</v>
      </c>
      <c r="QP13" s="22">
        <v>458</v>
      </c>
      <c r="QQ13" s="22">
        <v>459</v>
      </c>
      <c r="QR13" s="22">
        <v>460</v>
      </c>
      <c r="QS13" s="22">
        <v>461</v>
      </c>
      <c r="QT13" s="22">
        <v>462</v>
      </c>
      <c r="QU13" s="22">
        <v>463</v>
      </c>
      <c r="QV13" s="22">
        <v>464</v>
      </c>
      <c r="QW13" s="22">
        <v>465</v>
      </c>
      <c r="QX13" s="22">
        <v>466</v>
      </c>
      <c r="QY13" s="22">
        <v>467</v>
      </c>
      <c r="QZ13" s="22">
        <v>468</v>
      </c>
      <c r="RA13" s="22">
        <v>469</v>
      </c>
      <c r="RB13" s="22">
        <v>470</v>
      </c>
      <c r="RC13" s="22">
        <v>471</v>
      </c>
      <c r="RD13" s="22">
        <v>472</v>
      </c>
      <c r="RE13" s="22">
        <v>473</v>
      </c>
      <c r="RF13" s="22">
        <v>474</v>
      </c>
      <c r="RG13" s="22">
        <v>475</v>
      </c>
      <c r="RH13" s="22">
        <v>476</v>
      </c>
      <c r="RI13" s="22">
        <v>477</v>
      </c>
      <c r="RJ13" s="22">
        <v>478</v>
      </c>
      <c r="RK13" s="22">
        <v>479</v>
      </c>
      <c r="RL13" s="22">
        <v>480</v>
      </c>
      <c r="RM13" s="22">
        <v>481</v>
      </c>
      <c r="RN13" s="22">
        <v>482</v>
      </c>
      <c r="RO13" s="22">
        <v>483</v>
      </c>
      <c r="RP13" s="22">
        <v>484</v>
      </c>
      <c r="RQ13" s="22">
        <v>485</v>
      </c>
      <c r="RR13" s="22">
        <v>486</v>
      </c>
      <c r="RS13" s="22">
        <v>487</v>
      </c>
      <c r="RT13" s="22">
        <v>488</v>
      </c>
      <c r="RU13" s="22">
        <v>489</v>
      </c>
      <c r="RV13" s="22">
        <v>490</v>
      </c>
      <c r="RW13" s="22">
        <v>491</v>
      </c>
      <c r="RX13" s="22">
        <v>492</v>
      </c>
      <c r="RY13" s="22">
        <v>493</v>
      </c>
      <c r="RZ13" s="22">
        <v>494</v>
      </c>
      <c r="SA13" s="22">
        <v>495</v>
      </c>
      <c r="SB13" s="22">
        <v>496</v>
      </c>
      <c r="SC13" s="22">
        <v>497</v>
      </c>
      <c r="SD13" s="22">
        <v>498</v>
      </c>
      <c r="SE13" s="22">
        <v>499</v>
      </c>
      <c r="SF13" s="22">
        <v>500</v>
      </c>
      <c r="SG13" s="22">
        <v>501</v>
      </c>
      <c r="SH13" s="22">
        <v>502</v>
      </c>
      <c r="SI13" s="22">
        <v>503</v>
      </c>
      <c r="SJ13" s="22">
        <v>504</v>
      </c>
      <c r="SK13" s="22">
        <v>505</v>
      </c>
      <c r="SL13" s="22">
        <v>506</v>
      </c>
      <c r="SM13" s="22">
        <v>507</v>
      </c>
      <c r="SN13" s="22">
        <v>508</v>
      </c>
      <c r="SO13" s="22">
        <v>509</v>
      </c>
      <c r="SP13" s="22">
        <v>510</v>
      </c>
      <c r="SQ13" s="22">
        <v>511</v>
      </c>
      <c r="SR13" s="22">
        <v>512</v>
      </c>
      <c r="SS13" s="22">
        <v>513</v>
      </c>
      <c r="ST13" s="22">
        <v>514</v>
      </c>
      <c r="SU13" s="22">
        <v>515</v>
      </c>
      <c r="SV13" s="22">
        <v>516</v>
      </c>
      <c r="SW13" s="22">
        <v>517</v>
      </c>
      <c r="SX13" s="22">
        <v>518</v>
      </c>
      <c r="SY13" s="22">
        <v>519</v>
      </c>
      <c r="SZ13" s="22">
        <v>520</v>
      </c>
      <c r="TA13" s="22">
        <v>521</v>
      </c>
      <c r="TB13" s="22">
        <v>522</v>
      </c>
      <c r="TC13" s="22">
        <v>523</v>
      </c>
      <c r="TD13" s="22">
        <v>524</v>
      </c>
      <c r="TE13" s="22">
        <v>525</v>
      </c>
      <c r="TF13" s="22">
        <v>526</v>
      </c>
      <c r="TG13" s="22">
        <v>527</v>
      </c>
      <c r="TH13" s="22">
        <v>528</v>
      </c>
      <c r="TI13" s="22">
        <v>529</v>
      </c>
      <c r="TJ13" s="22">
        <v>530</v>
      </c>
      <c r="TK13" s="22">
        <v>531</v>
      </c>
      <c r="TL13" s="22">
        <v>532</v>
      </c>
      <c r="TM13" s="22">
        <v>533</v>
      </c>
      <c r="TN13" s="22">
        <v>534</v>
      </c>
      <c r="TO13" s="22">
        <v>535</v>
      </c>
      <c r="TP13" s="22">
        <v>536</v>
      </c>
      <c r="TQ13" s="22">
        <v>537</v>
      </c>
      <c r="TR13" s="22">
        <v>538</v>
      </c>
      <c r="TS13" s="22">
        <v>539</v>
      </c>
      <c r="TT13" s="22">
        <v>540</v>
      </c>
      <c r="TU13" s="22">
        <v>541</v>
      </c>
      <c r="TV13" s="22">
        <v>542</v>
      </c>
      <c r="TW13" s="22">
        <v>543</v>
      </c>
      <c r="TX13" s="22">
        <v>544</v>
      </c>
      <c r="TY13" s="22">
        <v>545</v>
      </c>
      <c r="TZ13" s="22">
        <v>546</v>
      </c>
      <c r="UA13" s="22">
        <v>547</v>
      </c>
      <c r="UB13" s="22">
        <v>548</v>
      </c>
      <c r="UC13" s="22">
        <v>549</v>
      </c>
      <c r="UD13" s="22">
        <v>550</v>
      </c>
      <c r="UE13" s="22">
        <v>551</v>
      </c>
      <c r="UF13" s="22">
        <v>552</v>
      </c>
      <c r="UG13" s="22">
        <v>553</v>
      </c>
      <c r="UH13" s="22">
        <v>554</v>
      </c>
      <c r="UI13" s="22">
        <v>555</v>
      </c>
      <c r="UJ13" s="22">
        <v>556</v>
      </c>
      <c r="UK13" s="22">
        <v>557</v>
      </c>
      <c r="UL13" s="22">
        <v>558</v>
      </c>
      <c r="UM13" s="22">
        <v>559</v>
      </c>
      <c r="UN13" s="22">
        <v>560</v>
      </c>
      <c r="UO13" s="22">
        <v>561</v>
      </c>
      <c r="UP13" s="22">
        <v>562</v>
      </c>
      <c r="UQ13" s="22">
        <v>563</v>
      </c>
      <c r="UR13" s="22">
        <v>564</v>
      </c>
      <c r="US13" s="22">
        <v>565</v>
      </c>
      <c r="UT13" s="22">
        <v>566</v>
      </c>
      <c r="UU13" s="22">
        <v>567</v>
      </c>
      <c r="UV13" s="22">
        <v>568</v>
      </c>
      <c r="UW13" s="22">
        <v>569</v>
      </c>
      <c r="UX13" s="22">
        <v>570</v>
      </c>
      <c r="UY13" s="22">
        <v>571</v>
      </c>
      <c r="UZ13" s="22">
        <v>572</v>
      </c>
      <c r="VA13" s="22">
        <v>573</v>
      </c>
      <c r="VB13" s="22">
        <v>574</v>
      </c>
      <c r="VC13" s="22">
        <v>575</v>
      </c>
      <c r="VD13" s="22">
        <v>576</v>
      </c>
      <c r="VE13" s="22">
        <v>577</v>
      </c>
      <c r="VF13" s="22">
        <v>578</v>
      </c>
      <c r="VG13" s="22">
        <v>579</v>
      </c>
      <c r="VH13" s="22">
        <v>580</v>
      </c>
      <c r="VI13" s="22">
        <v>581</v>
      </c>
      <c r="VJ13" s="22">
        <v>582</v>
      </c>
      <c r="VK13" s="22">
        <v>583</v>
      </c>
      <c r="VL13" s="22">
        <v>584</v>
      </c>
      <c r="VM13" s="22">
        <v>585</v>
      </c>
      <c r="VN13" s="22">
        <v>586</v>
      </c>
      <c r="VO13" s="22">
        <v>587</v>
      </c>
      <c r="VP13" s="22">
        <v>588</v>
      </c>
      <c r="VQ13" s="22">
        <v>589</v>
      </c>
      <c r="VR13" s="22">
        <v>590</v>
      </c>
      <c r="VS13" s="22">
        <v>591</v>
      </c>
      <c r="VT13" s="22">
        <v>592</v>
      </c>
      <c r="VU13" s="22">
        <v>593</v>
      </c>
      <c r="VV13" s="22">
        <v>594</v>
      </c>
      <c r="VW13" s="22">
        <v>595</v>
      </c>
      <c r="VX13" s="22">
        <v>596</v>
      </c>
      <c r="VY13" s="22">
        <v>597</v>
      </c>
      <c r="VZ13" s="22">
        <v>598</v>
      </c>
      <c r="WA13" s="22">
        <v>599</v>
      </c>
      <c r="WB13" s="22">
        <v>600</v>
      </c>
      <c r="WC13" s="22">
        <v>601</v>
      </c>
      <c r="WD13" s="22">
        <v>602</v>
      </c>
      <c r="WE13" s="22">
        <v>603</v>
      </c>
      <c r="WF13" s="22">
        <v>604</v>
      </c>
      <c r="WG13" s="22">
        <v>605</v>
      </c>
      <c r="WH13" s="22">
        <v>606</v>
      </c>
      <c r="WI13" s="22">
        <v>607</v>
      </c>
      <c r="WJ13" s="22">
        <v>608</v>
      </c>
      <c r="WK13" s="22">
        <v>609</v>
      </c>
      <c r="WL13" s="22">
        <v>610</v>
      </c>
      <c r="WM13" s="22">
        <v>611</v>
      </c>
      <c r="WN13" s="22">
        <v>612</v>
      </c>
      <c r="WO13" s="22">
        <v>613</v>
      </c>
      <c r="WP13" s="22">
        <v>614</v>
      </c>
      <c r="WQ13" s="22">
        <v>615</v>
      </c>
      <c r="WR13" s="22">
        <v>616</v>
      </c>
      <c r="WS13" s="22">
        <v>617</v>
      </c>
      <c r="WT13" s="22">
        <v>618</v>
      </c>
      <c r="WU13" s="22">
        <v>619</v>
      </c>
      <c r="WV13" s="22">
        <v>620</v>
      </c>
      <c r="WW13" s="22">
        <v>621</v>
      </c>
      <c r="WX13" s="22">
        <v>622</v>
      </c>
      <c r="WY13" s="22">
        <v>623</v>
      </c>
      <c r="WZ13" s="22">
        <v>624</v>
      </c>
      <c r="XA13" s="22">
        <v>625</v>
      </c>
      <c r="XB13" s="22">
        <v>626</v>
      </c>
      <c r="XC13" s="22">
        <v>627</v>
      </c>
      <c r="XD13" s="22">
        <v>628</v>
      </c>
      <c r="XE13" s="22">
        <v>629</v>
      </c>
      <c r="XF13" s="22">
        <v>630</v>
      </c>
      <c r="XG13" s="22">
        <v>631</v>
      </c>
      <c r="XH13" s="22">
        <v>632</v>
      </c>
      <c r="XI13" s="22">
        <v>633</v>
      </c>
      <c r="XJ13" s="22">
        <v>634</v>
      </c>
      <c r="XK13" s="22">
        <v>635</v>
      </c>
      <c r="XL13" s="22">
        <v>636</v>
      </c>
      <c r="XM13" s="22">
        <v>637</v>
      </c>
      <c r="XN13" s="22">
        <v>638</v>
      </c>
      <c r="XO13" s="22">
        <v>639</v>
      </c>
      <c r="XP13" s="22">
        <v>640</v>
      </c>
      <c r="XQ13" s="22">
        <v>641</v>
      </c>
      <c r="XR13" s="22">
        <v>642</v>
      </c>
      <c r="XS13" s="22">
        <v>643</v>
      </c>
      <c r="XT13" s="22">
        <v>644</v>
      </c>
      <c r="XU13" s="22">
        <v>645</v>
      </c>
      <c r="XV13" s="22">
        <v>646</v>
      </c>
      <c r="XW13" s="22">
        <v>647</v>
      </c>
      <c r="XX13" s="22">
        <v>648</v>
      </c>
      <c r="XY13" s="22">
        <v>649</v>
      </c>
      <c r="XZ13" s="22">
        <v>650</v>
      </c>
      <c r="YA13" s="22">
        <v>651</v>
      </c>
      <c r="YB13" s="22">
        <v>652</v>
      </c>
      <c r="YC13" s="22">
        <v>653</v>
      </c>
      <c r="YD13" s="22">
        <v>654</v>
      </c>
      <c r="YE13" s="22">
        <v>655</v>
      </c>
      <c r="YF13" s="22">
        <v>656</v>
      </c>
      <c r="YG13" s="22">
        <v>657</v>
      </c>
      <c r="YH13" s="22">
        <v>658</v>
      </c>
      <c r="YI13" s="22">
        <v>659</v>
      </c>
      <c r="YJ13" s="22">
        <v>660</v>
      </c>
      <c r="YK13" s="22">
        <v>661</v>
      </c>
      <c r="YL13" s="22">
        <v>662</v>
      </c>
      <c r="YM13" s="22">
        <v>663</v>
      </c>
      <c r="YN13" s="22">
        <v>664</v>
      </c>
      <c r="YO13" s="22">
        <v>665</v>
      </c>
      <c r="YP13" s="22">
        <v>666</v>
      </c>
      <c r="YQ13" s="22">
        <v>667</v>
      </c>
      <c r="YR13" s="22">
        <v>668</v>
      </c>
      <c r="YS13" s="22">
        <v>669</v>
      </c>
      <c r="YT13" s="22">
        <v>670</v>
      </c>
      <c r="YU13" s="22">
        <v>671</v>
      </c>
      <c r="YV13" s="22">
        <v>672</v>
      </c>
      <c r="YW13" s="22">
        <v>673</v>
      </c>
      <c r="YX13" s="22">
        <v>674</v>
      </c>
      <c r="YY13" s="22">
        <v>675</v>
      </c>
      <c r="YZ13" s="22">
        <v>676</v>
      </c>
      <c r="ZA13" s="22">
        <v>677</v>
      </c>
      <c r="ZB13" s="22">
        <v>678</v>
      </c>
      <c r="ZC13" s="22">
        <v>679</v>
      </c>
      <c r="ZD13" s="22">
        <v>680</v>
      </c>
      <c r="ZE13" s="22">
        <v>681</v>
      </c>
      <c r="ZF13" s="22">
        <v>682</v>
      </c>
      <c r="ZG13" s="22">
        <v>683</v>
      </c>
      <c r="ZH13" s="22">
        <v>684</v>
      </c>
      <c r="ZI13" s="22">
        <v>685</v>
      </c>
      <c r="ZJ13" s="22">
        <v>686</v>
      </c>
      <c r="ZK13" s="22">
        <v>687</v>
      </c>
      <c r="ZL13" s="22">
        <v>688</v>
      </c>
      <c r="ZM13" s="22">
        <v>689</v>
      </c>
      <c r="ZN13" s="22">
        <v>690</v>
      </c>
      <c r="ZO13" s="22">
        <v>691</v>
      </c>
      <c r="ZP13" s="22">
        <v>692</v>
      </c>
      <c r="ZQ13" s="22">
        <v>693</v>
      </c>
      <c r="ZR13" s="22">
        <v>694</v>
      </c>
      <c r="ZS13" s="22">
        <v>695</v>
      </c>
      <c r="ZT13" s="22">
        <v>696</v>
      </c>
      <c r="ZU13" s="22">
        <v>697</v>
      </c>
      <c r="ZV13" s="22">
        <v>698</v>
      </c>
      <c r="ZW13" s="22">
        <v>699</v>
      </c>
      <c r="ZX13" s="22">
        <v>700</v>
      </c>
      <c r="ZY13" s="22">
        <v>701</v>
      </c>
      <c r="ZZ13" s="22">
        <v>702</v>
      </c>
      <c r="AAA13" s="22">
        <v>703</v>
      </c>
      <c r="AAB13" s="22">
        <v>704</v>
      </c>
      <c r="AAC13" s="22">
        <v>705</v>
      </c>
      <c r="AAD13" s="22">
        <v>706</v>
      </c>
      <c r="AAE13" s="22">
        <v>707</v>
      </c>
      <c r="AAF13" s="22">
        <v>708</v>
      </c>
      <c r="AAG13" s="22">
        <v>709</v>
      </c>
      <c r="AAH13" s="22">
        <v>710</v>
      </c>
      <c r="AAI13" s="22">
        <v>711</v>
      </c>
      <c r="AAJ13" s="22">
        <v>712</v>
      </c>
      <c r="AAK13" s="22">
        <v>713</v>
      </c>
      <c r="AAL13" s="22">
        <v>714</v>
      </c>
      <c r="AAM13" s="22">
        <v>715</v>
      </c>
      <c r="AAN13" s="22">
        <v>716</v>
      </c>
      <c r="AAO13" s="22">
        <v>717</v>
      </c>
      <c r="AAP13" s="22">
        <v>718</v>
      </c>
      <c r="AAQ13" s="22">
        <v>719</v>
      </c>
      <c r="AAR13" s="22">
        <v>720</v>
      </c>
      <c r="AAS13" s="22">
        <v>721</v>
      </c>
      <c r="AAT13" s="22">
        <v>722</v>
      </c>
      <c r="AAU13" s="22">
        <v>723</v>
      </c>
      <c r="AAV13" s="22">
        <v>724</v>
      </c>
      <c r="AAW13" s="22">
        <v>725</v>
      </c>
      <c r="AAX13" s="22">
        <v>726</v>
      </c>
      <c r="AAY13" s="22">
        <v>727</v>
      </c>
      <c r="AAZ13" s="22">
        <v>728</v>
      </c>
      <c r="ABA13" s="22">
        <v>729</v>
      </c>
      <c r="ABB13" s="22">
        <v>730</v>
      </c>
      <c r="ABC13" s="22">
        <v>731</v>
      </c>
      <c r="ABD13" s="22">
        <v>732</v>
      </c>
      <c r="ABE13" s="22">
        <v>733</v>
      </c>
      <c r="ABF13" s="22">
        <v>734</v>
      </c>
      <c r="ABG13" s="22">
        <v>735</v>
      </c>
      <c r="ABH13" s="22">
        <v>736</v>
      </c>
      <c r="ABI13" s="22">
        <v>737</v>
      </c>
      <c r="ABJ13" s="22">
        <v>738</v>
      </c>
      <c r="ABK13" s="22">
        <v>739</v>
      </c>
      <c r="ABL13" s="22">
        <v>740</v>
      </c>
      <c r="ABM13" s="22">
        <v>741</v>
      </c>
      <c r="ABN13" s="22">
        <v>742</v>
      </c>
      <c r="ABO13" s="22">
        <v>743</v>
      </c>
      <c r="ABP13" s="22">
        <v>744</v>
      </c>
      <c r="ABQ13" s="22">
        <v>745</v>
      </c>
      <c r="ABR13" s="22">
        <v>746</v>
      </c>
      <c r="ABS13" s="22">
        <v>747</v>
      </c>
      <c r="ABT13" s="22">
        <v>748</v>
      </c>
      <c r="ABU13" s="22">
        <v>749</v>
      </c>
      <c r="ABV13" s="22">
        <v>750</v>
      </c>
      <c r="ABW13" s="22">
        <v>751</v>
      </c>
      <c r="ABX13" s="22">
        <v>752</v>
      </c>
      <c r="ABY13" s="22">
        <v>753</v>
      </c>
      <c r="ABZ13" s="22">
        <v>754</v>
      </c>
      <c r="ACA13" s="22">
        <v>755</v>
      </c>
      <c r="ACB13" s="22">
        <v>756</v>
      </c>
      <c r="ACC13" s="22">
        <v>757</v>
      </c>
      <c r="ACD13" s="22">
        <v>758</v>
      </c>
      <c r="ACE13" s="22">
        <v>759</v>
      </c>
      <c r="ACF13" s="22">
        <v>760</v>
      </c>
      <c r="ACG13" s="22">
        <v>761</v>
      </c>
      <c r="ACH13" s="22">
        <v>762</v>
      </c>
      <c r="ACI13" s="22">
        <v>763</v>
      </c>
      <c r="ACJ13" s="22">
        <v>764</v>
      </c>
      <c r="ACK13" s="22">
        <v>765</v>
      </c>
      <c r="ACL13" s="22">
        <v>766</v>
      </c>
      <c r="ACM13" s="22">
        <v>767</v>
      </c>
      <c r="ACN13" s="22">
        <v>768</v>
      </c>
      <c r="ACO13" s="22">
        <v>769</v>
      </c>
      <c r="ACP13" s="22">
        <v>770</v>
      </c>
      <c r="ACQ13" s="22">
        <v>771</v>
      </c>
      <c r="ACR13" s="22">
        <v>772</v>
      </c>
      <c r="ACS13" s="22">
        <v>773</v>
      </c>
      <c r="ACT13" s="22">
        <v>774</v>
      </c>
      <c r="ACU13" s="22">
        <v>775</v>
      </c>
      <c r="ACV13" s="22">
        <v>776</v>
      </c>
      <c r="ACW13" s="22">
        <v>777</v>
      </c>
      <c r="ACX13" s="22">
        <v>778</v>
      </c>
      <c r="ACY13" s="22">
        <v>779</v>
      </c>
      <c r="ACZ13" s="22">
        <v>780</v>
      </c>
      <c r="ADA13" s="22">
        <v>781</v>
      </c>
      <c r="ADB13" s="22">
        <v>782</v>
      </c>
      <c r="ADC13" s="22">
        <v>783</v>
      </c>
      <c r="ADD13" s="22">
        <v>784</v>
      </c>
      <c r="ADE13" s="22">
        <v>785</v>
      </c>
      <c r="ADF13" s="22">
        <v>786</v>
      </c>
      <c r="ADG13" s="22">
        <v>787</v>
      </c>
      <c r="ADH13" s="22">
        <v>788</v>
      </c>
      <c r="ADI13" s="22">
        <v>789</v>
      </c>
      <c r="ADJ13" s="22">
        <v>790</v>
      </c>
      <c r="ADK13" s="22">
        <v>791</v>
      </c>
      <c r="ADL13" s="22">
        <v>792</v>
      </c>
      <c r="ADM13" s="22">
        <v>793</v>
      </c>
      <c r="ADN13" s="22">
        <v>794</v>
      </c>
      <c r="ADO13" s="22">
        <v>795</v>
      </c>
      <c r="ADP13" s="22">
        <v>796</v>
      </c>
      <c r="ADQ13" s="22">
        <v>797</v>
      </c>
      <c r="ADR13" s="22">
        <v>798</v>
      </c>
      <c r="ADS13" s="22">
        <v>799</v>
      </c>
      <c r="ADT13" s="22">
        <v>800</v>
      </c>
      <c r="ADU13" s="22">
        <v>801</v>
      </c>
      <c r="ADV13" s="22">
        <v>802</v>
      </c>
      <c r="ADW13" s="22">
        <v>803</v>
      </c>
      <c r="ADX13" s="22">
        <v>804</v>
      </c>
      <c r="ADY13" s="22">
        <v>805</v>
      </c>
      <c r="ADZ13" s="22">
        <v>806</v>
      </c>
      <c r="AEA13" s="22">
        <v>807</v>
      </c>
      <c r="AEB13" s="22">
        <v>808</v>
      </c>
      <c r="AEC13" s="22">
        <v>809</v>
      </c>
      <c r="AED13" s="22">
        <v>810</v>
      </c>
      <c r="AEE13" s="22">
        <v>811</v>
      </c>
      <c r="AEF13" s="22">
        <v>812</v>
      </c>
      <c r="AEG13" s="22">
        <v>813</v>
      </c>
      <c r="AEH13" s="22">
        <v>814</v>
      </c>
      <c r="AEI13" s="22">
        <v>815</v>
      </c>
      <c r="AEJ13" s="22">
        <v>816</v>
      </c>
      <c r="AEK13" s="22">
        <v>817</v>
      </c>
      <c r="AEL13" s="22">
        <v>818</v>
      </c>
      <c r="AEM13" s="22">
        <v>819</v>
      </c>
      <c r="AEN13" s="22">
        <v>820</v>
      </c>
      <c r="AEO13" s="22">
        <v>821</v>
      </c>
      <c r="AEP13" s="22">
        <v>822</v>
      </c>
      <c r="AEQ13" s="22">
        <v>823</v>
      </c>
      <c r="AER13" s="22">
        <v>824</v>
      </c>
      <c r="AES13" s="22">
        <v>825</v>
      </c>
      <c r="AET13" s="22">
        <v>826</v>
      </c>
      <c r="AEU13" s="22">
        <v>827</v>
      </c>
      <c r="AEV13" s="22">
        <v>828</v>
      </c>
      <c r="AEW13" s="22">
        <v>829</v>
      </c>
      <c r="AEX13" s="22">
        <v>830</v>
      </c>
      <c r="AEY13" s="22">
        <v>831</v>
      </c>
      <c r="AEZ13" s="22">
        <v>832</v>
      </c>
      <c r="AFA13" s="22">
        <v>833</v>
      </c>
      <c r="AFB13" s="22">
        <v>834</v>
      </c>
      <c r="AFC13" s="22">
        <v>835</v>
      </c>
      <c r="AFD13" s="22">
        <v>836</v>
      </c>
      <c r="AFE13" s="22">
        <v>837</v>
      </c>
      <c r="AFF13" s="22">
        <v>838</v>
      </c>
      <c r="AFG13" s="22">
        <v>839</v>
      </c>
      <c r="AFH13" s="22">
        <v>840</v>
      </c>
      <c r="AFI13" s="22">
        <v>841</v>
      </c>
      <c r="AFJ13" s="22">
        <v>842</v>
      </c>
      <c r="AFK13" s="22">
        <v>843</v>
      </c>
      <c r="AFL13" s="22">
        <v>844</v>
      </c>
      <c r="AFM13" s="22">
        <v>845</v>
      </c>
      <c r="AFN13" s="22">
        <v>846</v>
      </c>
      <c r="AFO13" s="22">
        <v>847</v>
      </c>
      <c r="AFP13" s="22">
        <v>848</v>
      </c>
      <c r="AFQ13" s="22">
        <v>849</v>
      </c>
      <c r="AFR13" s="22">
        <v>850</v>
      </c>
      <c r="AFS13" s="22">
        <v>851</v>
      </c>
      <c r="AFT13" s="22">
        <v>852</v>
      </c>
      <c r="AFU13" s="22">
        <v>853</v>
      </c>
      <c r="AFV13" s="22">
        <v>854</v>
      </c>
      <c r="AFW13" s="22">
        <v>855</v>
      </c>
      <c r="AFX13" s="22">
        <v>856</v>
      </c>
      <c r="AFY13" s="22">
        <v>857</v>
      </c>
      <c r="AFZ13" s="22">
        <v>858</v>
      </c>
      <c r="AGA13" s="22">
        <v>859</v>
      </c>
      <c r="AGB13" s="22">
        <v>860</v>
      </c>
      <c r="AGC13" s="22">
        <v>861</v>
      </c>
      <c r="AGD13" s="22">
        <v>862</v>
      </c>
      <c r="AGE13" s="22">
        <v>863</v>
      </c>
      <c r="AGF13" s="22">
        <v>864</v>
      </c>
      <c r="AGG13" s="22">
        <v>865</v>
      </c>
      <c r="AGH13" s="22">
        <v>866</v>
      </c>
      <c r="AGI13" s="22">
        <v>867</v>
      </c>
      <c r="AGJ13" s="22">
        <v>868</v>
      </c>
      <c r="AGK13" s="22">
        <v>869</v>
      </c>
      <c r="AGL13" s="22">
        <v>870</v>
      </c>
      <c r="AGM13" s="22">
        <v>871</v>
      </c>
      <c r="AGN13" s="22">
        <v>872</v>
      </c>
      <c r="AGO13" s="22">
        <v>873</v>
      </c>
      <c r="AGP13" s="22">
        <v>874</v>
      </c>
      <c r="AGQ13" s="22">
        <v>875</v>
      </c>
      <c r="AGR13" s="22">
        <v>876</v>
      </c>
      <c r="AGS13" s="22">
        <v>877</v>
      </c>
      <c r="AGT13" s="22">
        <v>878</v>
      </c>
      <c r="AGU13" s="22">
        <v>879</v>
      </c>
      <c r="AGV13" s="22">
        <v>880</v>
      </c>
      <c r="AGW13" s="22">
        <v>881</v>
      </c>
      <c r="AGX13" s="22">
        <v>882</v>
      </c>
      <c r="AGY13" s="22">
        <v>883</v>
      </c>
      <c r="AGZ13" s="22">
        <v>884</v>
      </c>
      <c r="AHA13" s="22">
        <v>885</v>
      </c>
      <c r="AHB13" s="22">
        <v>886</v>
      </c>
      <c r="AHC13" s="22">
        <v>887</v>
      </c>
      <c r="AHD13" s="22">
        <v>888</v>
      </c>
      <c r="AHE13" s="22">
        <v>889</v>
      </c>
      <c r="AHF13" s="22">
        <v>890</v>
      </c>
      <c r="AHG13" s="22">
        <v>891</v>
      </c>
      <c r="AHH13" s="22">
        <v>892</v>
      </c>
      <c r="AHI13" s="22">
        <v>893</v>
      </c>
      <c r="AHJ13" s="22">
        <v>894</v>
      </c>
      <c r="AHK13" s="22">
        <v>895</v>
      </c>
      <c r="AHL13" s="22">
        <v>896</v>
      </c>
      <c r="AHM13" s="22">
        <v>897</v>
      </c>
      <c r="AHN13" s="22">
        <v>898</v>
      </c>
      <c r="AHO13" s="22">
        <v>899</v>
      </c>
      <c r="AHP13" s="22">
        <v>900</v>
      </c>
      <c r="AHQ13" s="22">
        <v>901</v>
      </c>
      <c r="AHR13" s="22">
        <v>902</v>
      </c>
      <c r="AHS13" s="22">
        <v>903</v>
      </c>
      <c r="AHT13" s="22">
        <v>904</v>
      </c>
      <c r="AHU13" s="22">
        <v>905</v>
      </c>
      <c r="AHV13" s="22">
        <v>906</v>
      </c>
      <c r="AHW13" s="22">
        <v>907</v>
      </c>
      <c r="AHX13" s="22">
        <v>908</v>
      </c>
      <c r="AHY13" s="22">
        <v>909</v>
      </c>
      <c r="AHZ13" s="22">
        <v>910</v>
      </c>
      <c r="AIA13" s="22">
        <v>911</v>
      </c>
      <c r="AIB13" s="22">
        <v>912</v>
      </c>
      <c r="AIC13" s="22">
        <v>913</v>
      </c>
      <c r="AID13" s="22">
        <v>914</v>
      </c>
      <c r="AIE13" s="22">
        <v>915</v>
      </c>
      <c r="AIF13" s="22">
        <v>916</v>
      </c>
      <c r="AIG13" s="22">
        <v>917</v>
      </c>
      <c r="AIH13" s="22">
        <v>918</v>
      </c>
      <c r="AII13" s="22">
        <v>919</v>
      </c>
      <c r="AIJ13" s="22">
        <v>920</v>
      </c>
      <c r="AIK13" s="22">
        <v>921</v>
      </c>
      <c r="AIL13" s="22">
        <v>922</v>
      </c>
      <c r="AIM13" s="22">
        <v>923</v>
      </c>
      <c r="AIN13" s="22">
        <v>924</v>
      </c>
      <c r="AIO13" s="22">
        <v>925</v>
      </c>
      <c r="AIP13" s="22">
        <v>926</v>
      </c>
      <c r="AIQ13" s="22">
        <v>927</v>
      </c>
      <c r="AIR13" s="22">
        <v>928</v>
      </c>
      <c r="AIS13" s="22">
        <v>929</v>
      </c>
      <c r="AIT13" s="22">
        <v>930</v>
      </c>
      <c r="AIU13" s="22">
        <v>931</v>
      </c>
      <c r="AIV13" s="22">
        <v>932</v>
      </c>
      <c r="AIW13" s="22">
        <v>933</v>
      </c>
      <c r="AIX13" s="22">
        <v>934</v>
      </c>
      <c r="AIY13" s="22">
        <v>935</v>
      </c>
      <c r="AIZ13" s="22">
        <v>936</v>
      </c>
      <c r="AJA13" s="22">
        <v>937</v>
      </c>
      <c r="AJB13" s="22">
        <v>938</v>
      </c>
      <c r="AJC13" s="22">
        <v>939</v>
      </c>
      <c r="AJD13" s="22">
        <v>940</v>
      </c>
      <c r="AJE13" s="22">
        <v>941</v>
      </c>
      <c r="AJF13" s="22">
        <v>942</v>
      </c>
      <c r="AJG13" s="22">
        <v>943</v>
      </c>
      <c r="AJH13" s="22">
        <v>944</v>
      </c>
      <c r="AJI13" s="22">
        <v>945</v>
      </c>
      <c r="AJJ13" s="22">
        <v>946</v>
      </c>
      <c r="AJK13" s="22">
        <v>947</v>
      </c>
      <c r="AJL13" s="22">
        <v>948</v>
      </c>
      <c r="AJM13" s="22">
        <v>949</v>
      </c>
      <c r="AJN13" s="22">
        <v>950</v>
      </c>
      <c r="AJO13" s="22">
        <v>951</v>
      </c>
      <c r="AJP13" s="22">
        <v>952</v>
      </c>
      <c r="AJQ13" s="22">
        <v>953</v>
      </c>
      <c r="AJR13" s="22">
        <v>954</v>
      </c>
      <c r="AJS13" s="22">
        <v>955</v>
      </c>
      <c r="AJT13" s="22">
        <v>956</v>
      </c>
      <c r="AJU13" s="22">
        <v>957</v>
      </c>
      <c r="AJV13" s="22">
        <v>958</v>
      </c>
      <c r="AJW13" s="22">
        <v>959</v>
      </c>
      <c r="AJX13" s="22">
        <v>960</v>
      </c>
      <c r="AJY13" s="22">
        <v>961</v>
      </c>
      <c r="AJZ13" s="22">
        <v>962</v>
      </c>
      <c r="AKA13" s="22">
        <v>963</v>
      </c>
      <c r="AKB13" s="22">
        <v>964</v>
      </c>
      <c r="AKC13" s="22">
        <v>965</v>
      </c>
      <c r="AKD13" s="22">
        <v>966</v>
      </c>
      <c r="AKE13" s="22">
        <v>967</v>
      </c>
      <c r="AKF13" s="22">
        <v>968</v>
      </c>
      <c r="AKG13" s="22">
        <v>969</v>
      </c>
      <c r="AKH13" s="22">
        <v>970</v>
      </c>
      <c r="AKI13" s="22">
        <v>971</v>
      </c>
      <c r="AKJ13" s="22">
        <v>972</v>
      </c>
      <c r="AKK13" s="22">
        <v>973</v>
      </c>
      <c r="AKL13" s="22">
        <v>974</v>
      </c>
      <c r="AKM13" s="22">
        <v>975</v>
      </c>
      <c r="AKN13" s="22">
        <v>976</v>
      </c>
      <c r="AKO13" s="22">
        <v>977</v>
      </c>
      <c r="AKP13" s="22">
        <v>978</v>
      </c>
      <c r="AKQ13" s="22">
        <v>979</v>
      </c>
      <c r="AKR13" s="22">
        <v>980</v>
      </c>
      <c r="AKS13" s="22">
        <v>981</v>
      </c>
      <c r="AKT13" s="22">
        <v>982</v>
      </c>
      <c r="AKU13" s="22">
        <v>983</v>
      </c>
      <c r="AKV13" s="22">
        <v>984</v>
      </c>
      <c r="AKW13" s="22">
        <v>985</v>
      </c>
      <c r="AKX13" s="22">
        <v>986</v>
      </c>
      <c r="AKY13" s="22">
        <v>987</v>
      </c>
      <c r="AKZ13" s="22">
        <v>988</v>
      </c>
      <c r="ALA13" s="22">
        <v>989</v>
      </c>
      <c r="ALB13" s="22">
        <v>990</v>
      </c>
      <c r="ALC13" s="22">
        <v>991</v>
      </c>
      <c r="ALD13" s="22">
        <v>992</v>
      </c>
      <c r="ALE13" s="22">
        <v>993</v>
      </c>
      <c r="ALF13" s="22">
        <v>994</v>
      </c>
      <c r="ALG13" s="22">
        <v>995</v>
      </c>
      <c r="ALH13" s="22">
        <v>996</v>
      </c>
      <c r="ALI13" s="22">
        <v>997</v>
      </c>
      <c r="ALJ13" s="22">
        <v>998</v>
      </c>
      <c r="ALK13" s="22">
        <v>999</v>
      </c>
      <c r="ALL13" s="22">
        <v>1000</v>
      </c>
      <c r="ALM13" s="22">
        <v>1001</v>
      </c>
      <c r="ALN13" s="22">
        <v>1002</v>
      </c>
      <c r="ALO13" s="22">
        <v>1003</v>
      </c>
      <c r="ALP13" s="22">
        <v>1004</v>
      </c>
      <c r="ALQ13" s="22">
        <v>1005</v>
      </c>
      <c r="ALR13" s="22">
        <v>1006</v>
      </c>
      <c r="ALS13" s="22">
        <v>1007</v>
      </c>
      <c r="ALT13" s="22">
        <v>1008</v>
      </c>
      <c r="ALU13" s="22">
        <v>1009</v>
      </c>
      <c r="ALV13" s="22">
        <v>1010</v>
      </c>
      <c r="ALW13" s="22">
        <v>1011</v>
      </c>
      <c r="ALX13" s="22">
        <v>1012</v>
      </c>
      <c r="ALY13" s="22">
        <v>1013</v>
      </c>
      <c r="ALZ13" s="22">
        <v>1014</v>
      </c>
      <c r="AMA13" s="22">
        <v>1015</v>
      </c>
      <c r="AMB13" s="22">
        <v>1016</v>
      </c>
      <c r="AMC13" s="22">
        <v>1017</v>
      </c>
      <c r="AMD13" s="22">
        <v>1018</v>
      </c>
      <c r="AME13" s="22">
        <v>1019</v>
      </c>
      <c r="AMF13" s="22">
        <v>1020</v>
      </c>
      <c r="AMG13" s="22">
        <v>1021</v>
      </c>
      <c r="AMH13" s="22">
        <v>1022</v>
      </c>
      <c r="AMI13" s="22">
        <v>1023</v>
      </c>
      <c r="AMJ13" s="22">
        <v>1024</v>
      </c>
      <c r="AMK13" s="22">
        <v>1025</v>
      </c>
      <c r="AML13" s="22">
        <v>1026</v>
      </c>
      <c r="AMM13" s="22">
        <v>1027</v>
      </c>
      <c r="AMN13" s="22">
        <v>1028</v>
      </c>
      <c r="AMO13" s="22">
        <v>1029</v>
      </c>
      <c r="AMP13" s="22">
        <v>1030</v>
      </c>
      <c r="AMQ13" s="22">
        <v>1031</v>
      </c>
      <c r="AMR13" s="22">
        <v>1032</v>
      </c>
      <c r="AMS13" s="22">
        <v>1033</v>
      </c>
      <c r="AMT13" s="22">
        <v>1034</v>
      </c>
      <c r="AMU13" s="22">
        <v>1035</v>
      </c>
      <c r="AMV13" s="22">
        <v>1036</v>
      </c>
      <c r="AMW13" s="22">
        <v>1037</v>
      </c>
      <c r="AMX13" s="22">
        <v>1038</v>
      </c>
      <c r="AMY13" s="22">
        <v>1039</v>
      </c>
      <c r="AMZ13" s="22">
        <v>1040</v>
      </c>
      <c r="ANA13" s="22">
        <v>1041</v>
      </c>
      <c r="ANB13" s="22">
        <v>1042</v>
      </c>
      <c r="ANC13" s="22">
        <v>1043</v>
      </c>
      <c r="AND13" s="22">
        <v>1044</v>
      </c>
      <c r="ANE13" s="22">
        <v>1045</v>
      </c>
      <c r="ANF13" s="22">
        <v>1046</v>
      </c>
      <c r="ANG13" s="22">
        <v>1047</v>
      </c>
      <c r="ANH13" s="22">
        <v>1048</v>
      </c>
      <c r="ANI13" s="22">
        <v>1049</v>
      </c>
      <c r="ANJ13" s="22">
        <v>1050</v>
      </c>
      <c r="ANK13" s="22">
        <v>1051</v>
      </c>
      <c r="ANL13" s="22">
        <v>1052</v>
      </c>
      <c r="ANM13" s="22">
        <v>1053</v>
      </c>
      <c r="ANN13" s="22">
        <v>1054</v>
      </c>
      <c r="ANO13" s="22">
        <v>1055</v>
      </c>
      <c r="ANP13" s="22">
        <v>1056</v>
      </c>
      <c r="ANQ13" s="22">
        <v>1057</v>
      </c>
      <c r="ANR13" s="22">
        <v>1058</v>
      </c>
      <c r="ANS13" s="22">
        <v>1059</v>
      </c>
      <c r="ANT13" s="22">
        <v>1060</v>
      </c>
      <c r="ANU13" s="22">
        <v>1061</v>
      </c>
      <c r="ANV13" s="22">
        <v>1062</v>
      </c>
      <c r="ANW13" s="22">
        <v>1063</v>
      </c>
      <c r="ANX13" s="22">
        <v>1064</v>
      </c>
      <c r="ANY13" s="22">
        <v>1065</v>
      </c>
      <c r="ANZ13" s="22">
        <v>1066</v>
      </c>
      <c r="AOA13" s="22">
        <v>1067</v>
      </c>
      <c r="AOB13" s="22">
        <v>1068</v>
      </c>
      <c r="AOC13" s="22">
        <v>1069</v>
      </c>
      <c r="AOD13" s="22">
        <v>1070</v>
      </c>
      <c r="AOE13" s="22">
        <v>1071</v>
      </c>
      <c r="AOF13" s="22">
        <v>1072</v>
      </c>
      <c r="AOG13" s="22">
        <v>1073</v>
      </c>
      <c r="AOH13" s="22">
        <v>1074</v>
      </c>
      <c r="AOI13" s="22">
        <v>1075</v>
      </c>
      <c r="AOJ13" s="22">
        <v>1076</v>
      </c>
      <c r="AOK13" s="22">
        <v>1077</v>
      </c>
      <c r="AOL13" s="22">
        <v>1078</v>
      </c>
      <c r="AOM13" s="22">
        <v>1079</v>
      </c>
      <c r="AON13" s="22">
        <v>1080</v>
      </c>
      <c r="AOO13" s="22">
        <v>1081</v>
      </c>
      <c r="AOP13" s="22">
        <v>1082</v>
      </c>
      <c r="AOQ13" s="22">
        <v>1083</v>
      </c>
      <c r="AOR13" s="22">
        <v>1084</v>
      </c>
      <c r="AOS13" s="22">
        <v>1085</v>
      </c>
      <c r="AOT13" s="22">
        <v>1086</v>
      </c>
      <c r="AOU13" s="22">
        <v>1087</v>
      </c>
      <c r="AOV13" s="22">
        <v>1088</v>
      </c>
      <c r="AOW13" s="22">
        <v>1089</v>
      </c>
      <c r="AOX13" s="22">
        <v>1090</v>
      </c>
      <c r="AOY13" s="22">
        <v>1091</v>
      </c>
      <c r="AOZ13" s="22">
        <v>1092</v>
      </c>
      <c r="APA13" s="22">
        <v>1093</v>
      </c>
      <c r="APB13" s="22">
        <v>1094</v>
      </c>
      <c r="APC13" s="22">
        <v>1095</v>
      </c>
      <c r="APD13" s="22">
        <v>1096</v>
      </c>
      <c r="APE13" s="22">
        <v>1097</v>
      </c>
      <c r="APF13" s="22">
        <v>1098</v>
      </c>
      <c r="APG13" s="22">
        <v>1099</v>
      </c>
      <c r="APH13" s="22">
        <v>1100</v>
      </c>
      <c r="API13" s="22">
        <v>1101</v>
      </c>
      <c r="APJ13" s="22">
        <v>1102</v>
      </c>
      <c r="APK13" s="22">
        <v>1103</v>
      </c>
      <c r="APL13" s="22">
        <v>1104</v>
      </c>
      <c r="APM13" s="22">
        <v>1105</v>
      </c>
      <c r="APN13" s="22">
        <v>1106</v>
      </c>
      <c r="APO13" s="22">
        <v>1107</v>
      </c>
      <c r="APP13" s="22">
        <v>1108</v>
      </c>
      <c r="APQ13" s="22">
        <v>1109</v>
      </c>
      <c r="APR13" s="22">
        <v>1110</v>
      </c>
      <c r="APS13" s="22">
        <v>1111</v>
      </c>
      <c r="APT13" s="22">
        <v>1112</v>
      </c>
      <c r="APU13" s="22">
        <v>1113</v>
      </c>
      <c r="APV13" s="22">
        <v>1114</v>
      </c>
      <c r="APW13" s="22">
        <v>1115</v>
      </c>
      <c r="APX13" s="22">
        <v>1116</v>
      </c>
      <c r="APY13" s="22">
        <v>1117</v>
      </c>
      <c r="APZ13" s="22">
        <v>1118</v>
      </c>
      <c r="AQA13" s="22">
        <v>1119</v>
      </c>
      <c r="AQB13" s="22">
        <v>1120</v>
      </c>
      <c r="AQC13" s="22">
        <v>1121</v>
      </c>
      <c r="AQD13" s="22">
        <v>1122</v>
      </c>
      <c r="AQE13" s="22">
        <v>1123</v>
      </c>
      <c r="AQF13" s="22">
        <v>1124</v>
      </c>
      <c r="AQG13" s="22">
        <v>1125</v>
      </c>
      <c r="AQH13" s="22">
        <v>1126</v>
      </c>
      <c r="AQI13" s="22">
        <v>1127</v>
      </c>
      <c r="AQJ13" s="22">
        <v>1128</v>
      </c>
      <c r="AQK13" s="22">
        <v>1129</v>
      </c>
      <c r="AQL13" s="22">
        <v>1130</v>
      </c>
      <c r="AQM13" s="22">
        <v>1131</v>
      </c>
      <c r="AQN13" s="22">
        <v>1132</v>
      </c>
      <c r="AQO13" s="22">
        <v>1133</v>
      </c>
      <c r="AQP13" s="22">
        <v>1134</v>
      </c>
      <c r="AQQ13" s="22">
        <v>1135</v>
      </c>
      <c r="AQR13" s="22">
        <v>1136</v>
      </c>
      <c r="AQS13" s="22">
        <v>1137</v>
      </c>
      <c r="AQT13" s="22">
        <v>1138</v>
      </c>
      <c r="AQU13" s="22">
        <v>1139</v>
      </c>
      <c r="AQV13" s="22">
        <v>1140</v>
      </c>
      <c r="AQW13" s="22">
        <v>1141</v>
      </c>
      <c r="AQX13" s="22">
        <v>1142</v>
      </c>
      <c r="AQY13" s="22">
        <v>1143</v>
      </c>
      <c r="AQZ13" s="22">
        <v>1144</v>
      </c>
      <c r="ARA13" s="22">
        <v>1145</v>
      </c>
      <c r="ARB13" s="22">
        <v>1146</v>
      </c>
      <c r="ARC13" s="22">
        <v>1147</v>
      </c>
      <c r="ARD13" s="22">
        <v>1148</v>
      </c>
      <c r="ARE13" s="22">
        <v>1149</v>
      </c>
      <c r="ARF13" s="22">
        <v>1150</v>
      </c>
      <c r="ARG13" s="22">
        <v>1151</v>
      </c>
      <c r="ARH13" s="22">
        <v>1152</v>
      </c>
      <c r="ARI13" s="22">
        <v>1153</v>
      </c>
      <c r="ARJ13" s="22">
        <v>1154</v>
      </c>
      <c r="ARK13" s="22">
        <v>1155</v>
      </c>
      <c r="ARL13" s="22">
        <v>1156</v>
      </c>
      <c r="ARM13" s="22">
        <v>1157</v>
      </c>
      <c r="ARN13" s="22">
        <v>1158</v>
      </c>
      <c r="ARO13" s="22">
        <v>1159</v>
      </c>
      <c r="ARP13" s="22">
        <v>1160</v>
      </c>
      <c r="ARQ13" s="22">
        <v>1161</v>
      </c>
      <c r="ARR13" s="22">
        <v>1162</v>
      </c>
      <c r="ARS13" s="22">
        <v>1163</v>
      </c>
      <c r="ART13" s="22">
        <v>1164</v>
      </c>
      <c r="ARU13" s="22">
        <v>1165</v>
      </c>
      <c r="ARV13" s="22">
        <v>1166</v>
      </c>
      <c r="ARW13" s="22">
        <v>1167</v>
      </c>
      <c r="ARX13" s="22">
        <v>1168</v>
      </c>
      <c r="ARY13" s="22">
        <v>1169</v>
      </c>
      <c r="ARZ13" s="22">
        <v>1170</v>
      </c>
      <c r="ASA13" s="22">
        <v>1171</v>
      </c>
      <c r="ASB13" s="22">
        <v>1172</v>
      </c>
      <c r="ASC13" s="22">
        <v>1173</v>
      </c>
      <c r="ASD13" s="22">
        <v>1174</v>
      </c>
      <c r="ASE13" s="22">
        <v>1175</v>
      </c>
      <c r="ASF13" s="22">
        <v>1176</v>
      </c>
      <c r="ASG13" s="22">
        <v>1177</v>
      </c>
      <c r="ASH13" s="22">
        <v>1178</v>
      </c>
      <c r="ASI13" s="22">
        <v>1179</v>
      </c>
      <c r="ASJ13" s="22">
        <v>1180</v>
      </c>
      <c r="ASK13" s="22">
        <v>1181</v>
      </c>
      <c r="ASL13" s="22">
        <v>1182</v>
      </c>
      <c r="ASM13" s="22">
        <v>1183</v>
      </c>
      <c r="ASN13" s="22">
        <v>1184</v>
      </c>
      <c r="ASO13" s="22">
        <v>1185</v>
      </c>
      <c r="ASP13" s="22">
        <v>1186</v>
      </c>
      <c r="ASQ13" s="22">
        <v>1187</v>
      </c>
      <c r="ASR13" s="22">
        <v>1188</v>
      </c>
      <c r="ASS13" s="22">
        <v>1189</v>
      </c>
      <c r="AST13" s="22">
        <v>1190</v>
      </c>
      <c r="ASU13" s="22">
        <v>1191</v>
      </c>
      <c r="ASV13" s="22">
        <v>1192</v>
      </c>
      <c r="ASW13" s="22">
        <v>1193</v>
      </c>
      <c r="ASX13" s="22">
        <v>1194</v>
      </c>
      <c r="ASY13" s="22">
        <v>1195</v>
      </c>
      <c r="ASZ13" s="22">
        <v>1196</v>
      </c>
      <c r="ATA13" s="22">
        <v>1197</v>
      </c>
      <c r="ATB13" s="22">
        <v>1198</v>
      </c>
      <c r="ATC13" s="22">
        <v>1199</v>
      </c>
      <c r="ATD13" s="22">
        <v>1200</v>
      </c>
      <c r="ATE13" s="22">
        <v>1201</v>
      </c>
      <c r="ATF13" s="22">
        <v>1202</v>
      </c>
      <c r="ATG13" s="22">
        <v>1203</v>
      </c>
      <c r="ATH13" s="22">
        <v>1204</v>
      </c>
      <c r="ATI13" s="22">
        <v>1205</v>
      </c>
      <c r="ATJ13" s="22">
        <v>1206</v>
      </c>
      <c r="ATK13" s="22">
        <v>1207</v>
      </c>
      <c r="ATL13" s="22">
        <v>1208</v>
      </c>
      <c r="ATM13" s="22">
        <v>1209</v>
      </c>
      <c r="ATN13" s="22">
        <v>1210</v>
      </c>
      <c r="ATO13" s="22">
        <v>1211</v>
      </c>
      <c r="ATP13" s="22">
        <v>1212</v>
      </c>
      <c r="ATQ13" s="22">
        <v>1213</v>
      </c>
      <c r="ATR13" s="22">
        <v>1214</v>
      </c>
      <c r="ATS13" s="22">
        <v>1215</v>
      </c>
      <c r="ATT13" s="22">
        <v>1216</v>
      </c>
      <c r="ATU13" s="22">
        <v>1217</v>
      </c>
      <c r="ATV13" s="22">
        <v>1218</v>
      </c>
      <c r="ATW13" s="22">
        <v>1219</v>
      </c>
      <c r="ATX13" s="22">
        <v>1220</v>
      </c>
      <c r="ATY13" s="22">
        <v>1221</v>
      </c>
      <c r="ATZ13" s="22">
        <v>1222</v>
      </c>
      <c r="AUA13" s="22">
        <v>1223</v>
      </c>
      <c r="AUB13" s="22">
        <v>1224</v>
      </c>
      <c r="AUC13" s="22">
        <v>1225</v>
      </c>
      <c r="AUD13" s="22">
        <v>1226</v>
      </c>
      <c r="AUE13" s="22">
        <v>1227</v>
      </c>
      <c r="AUF13" s="22">
        <v>1228</v>
      </c>
      <c r="AUG13" s="22">
        <v>1229</v>
      </c>
      <c r="AUH13" s="22">
        <v>1230</v>
      </c>
      <c r="AUI13" s="22">
        <v>1231</v>
      </c>
      <c r="AUJ13" s="22">
        <v>1232</v>
      </c>
      <c r="AUK13" s="22">
        <v>1233</v>
      </c>
      <c r="AUL13" s="22">
        <v>1234</v>
      </c>
      <c r="AUM13" s="22">
        <v>1235</v>
      </c>
      <c r="AUN13" s="22">
        <v>1236</v>
      </c>
      <c r="AUO13" s="22">
        <v>1237</v>
      </c>
      <c r="AUP13" s="22">
        <v>1238</v>
      </c>
      <c r="AUQ13" s="22">
        <v>1239</v>
      </c>
      <c r="AUR13" s="22">
        <v>1240</v>
      </c>
      <c r="AUS13" s="22">
        <v>1241</v>
      </c>
      <c r="AUT13" s="22">
        <v>1242</v>
      </c>
      <c r="AUU13" s="22">
        <v>1243</v>
      </c>
      <c r="AUV13" s="22">
        <v>1244</v>
      </c>
    </row>
    <row r="14" spans="1:1244" x14ac:dyDescent="0.3">
      <c r="A14" s="9" t="s">
        <v>2338</v>
      </c>
      <c r="B14" s="9" t="s">
        <v>0</v>
      </c>
    </row>
    <row r="15" spans="1:1244" ht="40.799999999999997" x14ac:dyDescent="0.3">
      <c r="A15" s="9" t="s">
        <v>2336</v>
      </c>
      <c r="B15" s="21" t="s">
        <v>1248</v>
      </c>
      <c r="C15" s="21" t="s">
        <v>1246</v>
      </c>
      <c r="D15" s="21" t="s">
        <v>1244</v>
      </c>
      <c r="E15" s="21" t="s">
        <v>1242</v>
      </c>
      <c r="F15" s="21" t="s">
        <v>435</v>
      </c>
      <c r="G15" s="21" t="s">
        <v>1079</v>
      </c>
      <c r="H15" s="21" t="s">
        <v>1083</v>
      </c>
      <c r="I15" s="21" t="s">
        <v>1086</v>
      </c>
      <c r="J15" s="21" t="s">
        <v>1087</v>
      </c>
      <c r="K15" s="21" t="s">
        <v>1088</v>
      </c>
      <c r="L15" s="21" t="s">
        <v>1089</v>
      </c>
      <c r="M15" s="21" t="s">
        <v>1090</v>
      </c>
      <c r="N15" s="21" t="s">
        <v>1091</v>
      </c>
      <c r="O15" s="21" t="s">
        <v>63</v>
      </c>
      <c r="P15" s="21" t="s">
        <v>78</v>
      </c>
      <c r="Q15" s="21" t="s">
        <v>940</v>
      </c>
      <c r="R15" s="21" t="s">
        <v>943</v>
      </c>
      <c r="S15" s="21" t="s">
        <v>945</v>
      </c>
      <c r="T15" s="21" t="s">
        <v>923</v>
      </c>
      <c r="U15" s="21" t="s">
        <v>928</v>
      </c>
      <c r="V15" s="21" t="s">
        <v>921</v>
      </c>
      <c r="W15" s="21" t="s">
        <v>924</v>
      </c>
      <c r="X15" s="21" t="s">
        <v>926</v>
      </c>
      <c r="Y15" s="21" t="s">
        <v>932</v>
      </c>
      <c r="Z15" s="21" t="s">
        <v>930</v>
      </c>
      <c r="AA15" s="21" t="s">
        <v>936</v>
      </c>
      <c r="AB15" s="21" t="s">
        <v>934</v>
      </c>
      <c r="AC15" s="21" t="s">
        <v>938</v>
      </c>
      <c r="AD15" s="21" t="s">
        <v>1250</v>
      </c>
      <c r="AE15" s="21" t="s">
        <v>1252</v>
      </c>
      <c r="AF15" s="21" t="s">
        <v>1254</v>
      </c>
      <c r="AG15" s="21" t="s">
        <v>1256</v>
      </c>
      <c r="AH15" s="21" t="s">
        <v>1258</v>
      </c>
      <c r="AI15" s="21" t="s">
        <v>1260</v>
      </c>
      <c r="AJ15" s="21" t="s">
        <v>1262</v>
      </c>
      <c r="AK15" s="21" t="s">
        <v>1264</v>
      </c>
      <c r="AL15" s="21" t="s">
        <v>1266</v>
      </c>
      <c r="AM15" s="21" t="s">
        <v>1268</v>
      </c>
      <c r="AN15" s="21" t="s">
        <v>1270</v>
      </c>
      <c r="AO15" s="21" t="s">
        <v>1271</v>
      </c>
      <c r="AP15" s="21" t="s">
        <v>1272</v>
      </c>
      <c r="AQ15" s="21" t="s">
        <v>1273</v>
      </c>
      <c r="AR15" s="21" t="s">
        <v>1274</v>
      </c>
      <c r="AS15" s="21" t="s">
        <v>1275</v>
      </c>
      <c r="AT15" s="21" t="s">
        <v>1276</v>
      </c>
      <c r="AU15" s="21" t="s">
        <v>1277</v>
      </c>
      <c r="AV15" s="21" t="s">
        <v>1278</v>
      </c>
      <c r="AW15" s="21" t="s">
        <v>1279</v>
      </c>
      <c r="AX15" s="21" t="s">
        <v>1280</v>
      </c>
      <c r="AY15" s="21" t="s">
        <v>1281</v>
      </c>
      <c r="AZ15" s="21" t="s">
        <v>1282</v>
      </c>
      <c r="BA15" s="21" t="s">
        <v>1283</v>
      </c>
      <c r="BB15" s="21" t="s">
        <v>1284</v>
      </c>
      <c r="BC15" s="21" t="s">
        <v>1285</v>
      </c>
      <c r="BD15" s="21" t="s">
        <v>1286</v>
      </c>
      <c r="BE15" s="21" t="s">
        <v>1287</v>
      </c>
      <c r="BF15" s="21" t="s">
        <v>1288</v>
      </c>
      <c r="BG15" s="21" t="s">
        <v>1289</v>
      </c>
      <c r="BH15" s="21" t="s">
        <v>1290</v>
      </c>
      <c r="BI15" s="21" t="s">
        <v>1291</v>
      </c>
      <c r="BJ15" s="21" t="s">
        <v>1292</v>
      </c>
      <c r="BK15" s="21" t="s">
        <v>1293</v>
      </c>
      <c r="BL15" s="21" t="s">
        <v>1294</v>
      </c>
      <c r="BM15" s="21" t="s">
        <v>1295</v>
      </c>
      <c r="BN15" s="21" t="s">
        <v>1296</v>
      </c>
      <c r="BO15" s="21" t="s">
        <v>1297</v>
      </c>
      <c r="BP15" s="21" t="s">
        <v>1298</v>
      </c>
      <c r="BQ15" s="21" t="s">
        <v>1299</v>
      </c>
      <c r="BR15" s="21" t="s">
        <v>1300</v>
      </c>
      <c r="BS15" s="21" t="s">
        <v>1301</v>
      </c>
      <c r="BT15" s="21" t="s">
        <v>1302</v>
      </c>
      <c r="BU15" s="21" t="s">
        <v>1303</v>
      </c>
      <c r="BV15" s="21" t="s">
        <v>132</v>
      </c>
      <c r="BW15" s="21" t="s">
        <v>133</v>
      </c>
      <c r="BX15" s="21" t="s">
        <v>824</v>
      </c>
      <c r="BY15" s="21" t="s">
        <v>826</v>
      </c>
      <c r="BZ15" s="21" t="s">
        <v>828</v>
      </c>
      <c r="CA15" s="21" t="s">
        <v>830</v>
      </c>
      <c r="CB15" s="21" t="s">
        <v>832</v>
      </c>
      <c r="CC15" s="21" t="s">
        <v>834</v>
      </c>
      <c r="CD15" s="21" t="s">
        <v>836</v>
      </c>
      <c r="CE15" s="21" t="s">
        <v>838</v>
      </c>
      <c r="CF15" s="21" t="s">
        <v>840</v>
      </c>
      <c r="CG15" s="21" t="s">
        <v>842</v>
      </c>
      <c r="CH15" s="21" t="s">
        <v>822</v>
      </c>
      <c r="CI15" s="21" t="s">
        <v>817</v>
      </c>
      <c r="CJ15" s="21" t="s">
        <v>820</v>
      </c>
      <c r="CK15" s="21" t="s">
        <v>1092</v>
      </c>
      <c r="CL15" s="21" t="s">
        <v>1094</v>
      </c>
      <c r="CM15" s="21" t="s">
        <v>962</v>
      </c>
      <c r="CN15" s="21" t="s">
        <v>972</v>
      </c>
      <c r="CO15" s="21" t="s">
        <v>966</v>
      </c>
      <c r="CP15" s="21" t="s">
        <v>975</v>
      </c>
      <c r="CQ15" s="21" t="s">
        <v>969</v>
      </c>
      <c r="CR15" s="21" t="s">
        <v>968</v>
      </c>
      <c r="CS15" s="21" t="s">
        <v>970</v>
      </c>
      <c r="CT15" s="21" t="s">
        <v>977</v>
      </c>
      <c r="CU15" s="21" t="s">
        <v>861</v>
      </c>
      <c r="CV15" s="21" t="s">
        <v>844</v>
      </c>
      <c r="CW15" s="21" t="s">
        <v>849</v>
      </c>
      <c r="CX15" s="21" t="s">
        <v>850</v>
      </c>
      <c r="CY15" s="21" t="s">
        <v>851</v>
      </c>
      <c r="CZ15" s="21" t="s">
        <v>862</v>
      </c>
      <c r="DA15" s="21" t="s">
        <v>852</v>
      </c>
      <c r="DB15" s="21" t="s">
        <v>853</v>
      </c>
      <c r="DC15" s="21" t="s">
        <v>863</v>
      </c>
      <c r="DD15" s="21" t="s">
        <v>854</v>
      </c>
      <c r="DE15" s="21" t="s">
        <v>855</v>
      </c>
      <c r="DF15" s="21" t="s">
        <v>856</v>
      </c>
      <c r="DG15" s="21" t="s">
        <v>864</v>
      </c>
      <c r="DH15" s="21" t="s">
        <v>857</v>
      </c>
      <c r="DI15" s="21" t="s">
        <v>858</v>
      </c>
      <c r="DJ15" s="21" t="s">
        <v>859</v>
      </c>
      <c r="DK15" s="21" t="s">
        <v>860</v>
      </c>
      <c r="DL15" s="21" t="s">
        <v>901</v>
      </c>
      <c r="DM15" s="21" t="s">
        <v>904</v>
      </c>
      <c r="DN15" s="21" t="s">
        <v>905</v>
      </c>
      <c r="DO15" s="21" t="s">
        <v>906</v>
      </c>
      <c r="DP15" s="21" t="s">
        <v>907</v>
      </c>
      <c r="DQ15" s="21" t="s">
        <v>908</v>
      </c>
      <c r="DR15" s="21" t="s">
        <v>909</v>
      </c>
      <c r="DS15" s="21" t="s">
        <v>910</v>
      </c>
      <c r="DT15" s="21" t="s">
        <v>911</v>
      </c>
      <c r="DU15" s="21" t="s">
        <v>914</v>
      </c>
      <c r="DV15" s="21" t="s">
        <v>915</v>
      </c>
      <c r="DW15" s="21" t="s">
        <v>916</v>
      </c>
      <c r="DX15" s="21" t="s">
        <v>917</v>
      </c>
      <c r="DY15" s="21" t="s">
        <v>918</v>
      </c>
      <c r="DZ15" s="21" t="s">
        <v>919</v>
      </c>
      <c r="EA15" s="21" t="s">
        <v>920</v>
      </c>
      <c r="EB15" s="21" t="s">
        <v>425</v>
      </c>
      <c r="EC15" s="21" t="s">
        <v>1240</v>
      </c>
      <c r="ED15" s="21" t="s">
        <v>1238</v>
      </c>
      <c r="EE15" s="21" t="s">
        <v>1234</v>
      </c>
      <c r="EF15" s="21" t="s">
        <v>1232</v>
      </c>
      <c r="EG15" s="21" t="s">
        <v>1236</v>
      </c>
      <c r="EH15" s="21" t="s">
        <v>1227</v>
      </c>
      <c r="EI15" s="21" t="s">
        <v>1230</v>
      </c>
      <c r="EJ15" s="21" t="s">
        <v>984</v>
      </c>
      <c r="EK15" s="21" t="s">
        <v>988</v>
      </c>
      <c r="EL15" s="21" t="s">
        <v>990</v>
      </c>
      <c r="EM15" s="21" t="s">
        <v>992</v>
      </c>
      <c r="EN15" s="21" t="s">
        <v>994</v>
      </c>
      <c r="EO15" s="21" t="s">
        <v>996</v>
      </c>
      <c r="EP15" s="21" t="s">
        <v>998</v>
      </c>
      <c r="EQ15" s="21" t="s">
        <v>1000</v>
      </c>
      <c r="ER15" s="21" t="s">
        <v>1002</v>
      </c>
      <c r="ES15" s="21" t="s">
        <v>1004</v>
      </c>
      <c r="ET15" s="21" t="s">
        <v>1006</v>
      </c>
      <c r="EU15" s="21" t="s">
        <v>1008</v>
      </c>
      <c r="EV15" s="21" t="s">
        <v>1010</v>
      </c>
      <c r="EW15" s="21" t="s">
        <v>1040</v>
      </c>
      <c r="EX15" s="21" t="s">
        <v>1041</v>
      </c>
      <c r="EY15" s="21" t="s">
        <v>1042</v>
      </c>
      <c r="EZ15" s="21" t="s">
        <v>1043</v>
      </c>
      <c r="FA15" s="21" t="s">
        <v>1044</v>
      </c>
      <c r="FB15" s="21" t="s">
        <v>1045</v>
      </c>
      <c r="FC15" s="21" t="s">
        <v>1046</v>
      </c>
      <c r="FD15" s="21" t="s">
        <v>1047</v>
      </c>
      <c r="FE15" s="21" t="s">
        <v>1048</v>
      </c>
      <c r="FF15" s="21" t="s">
        <v>1049</v>
      </c>
      <c r="FG15" s="21" t="s">
        <v>1050</v>
      </c>
      <c r="FH15" s="21" t="s">
        <v>1051</v>
      </c>
      <c r="FI15" s="21" t="s">
        <v>1052</v>
      </c>
      <c r="FJ15" s="21" t="s">
        <v>879</v>
      </c>
      <c r="FK15" s="21" t="s">
        <v>865</v>
      </c>
      <c r="FL15" s="21" t="s">
        <v>867</v>
      </c>
      <c r="FM15" s="21" t="s">
        <v>868</v>
      </c>
      <c r="FN15" s="21" t="s">
        <v>869</v>
      </c>
      <c r="FO15" s="21" t="s">
        <v>880</v>
      </c>
      <c r="FP15" s="21" t="s">
        <v>870</v>
      </c>
      <c r="FQ15" s="21" t="s">
        <v>871</v>
      </c>
      <c r="FR15" s="21" t="s">
        <v>881</v>
      </c>
      <c r="FS15" s="21" t="s">
        <v>872</v>
      </c>
      <c r="FT15" s="21" t="s">
        <v>873</v>
      </c>
      <c r="FU15" s="21" t="s">
        <v>874</v>
      </c>
      <c r="FV15" s="21" t="s">
        <v>882</v>
      </c>
      <c r="FW15" s="21" t="s">
        <v>875</v>
      </c>
      <c r="FX15" s="21" t="s">
        <v>876</v>
      </c>
      <c r="FY15" s="21" t="s">
        <v>877</v>
      </c>
      <c r="FZ15" s="21" t="s">
        <v>878</v>
      </c>
      <c r="GA15" s="21" t="s">
        <v>283</v>
      </c>
      <c r="GB15" s="21" t="s">
        <v>275</v>
      </c>
      <c r="GC15" s="21" t="s">
        <v>288</v>
      </c>
      <c r="GD15" s="21" t="s">
        <v>276</v>
      </c>
      <c r="GE15" s="21" t="s">
        <v>284</v>
      </c>
      <c r="GF15" s="21" t="s">
        <v>274</v>
      </c>
      <c r="GG15" s="21" t="s">
        <v>427</v>
      </c>
      <c r="GH15" s="21" t="s">
        <v>1096</v>
      </c>
      <c r="GI15" s="21" t="s">
        <v>1115</v>
      </c>
      <c r="GJ15" s="21" t="s">
        <v>1116</v>
      </c>
      <c r="GK15" s="21" t="s">
        <v>1117</v>
      </c>
      <c r="GL15" s="21" t="s">
        <v>1118</v>
      </c>
      <c r="GM15" s="21" t="s">
        <v>1119</v>
      </c>
      <c r="GN15" s="21" t="s">
        <v>1120</v>
      </c>
      <c r="GO15" s="21" t="s">
        <v>1121</v>
      </c>
      <c r="GP15" s="21" t="s">
        <v>1122</v>
      </c>
      <c r="GQ15" s="21" t="s">
        <v>1123</v>
      </c>
      <c r="GR15" s="21" t="s">
        <v>1124</v>
      </c>
      <c r="GS15" s="21" t="s">
        <v>1125</v>
      </c>
      <c r="GT15" s="21" t="s">
        <v>1126</v>
      </c>
      <c r="GU15" s="21" t="s">
        <v>1127</v>
      </c>
      <c r="GV15" s="21" t="s">
        <v>1128</v>
      </c>
      <c r="GW15" s="21" t="s">
        <v>1129</v>
      </c>
      <c r="GX15" s="21" t="s">
        <v>1130</v>
      </c>
      <c r="GY15" s="21" t="s">
        <v>1131</v>
      </c>
      <c r="GZ15" s="21" t="s">
        <v>1132</v>
      </c>
      <c r="HA15" s="21" t="s">
        <v>1133</v>
      </c>
      <c r="HB15" s="21" t="s">
        <v>1134</v>
      </c>
      <c r="HC15" s="21" t="s">
        <v>1135</v>
      </c>
      <c r="HD15" s="21" t="s">
        <v>1136</v>
      </c>
      <c r="HE15" s="21" t="s">
        <v>1137</v>
      </c>
      <c r="HF15" s="21" t="s">
        <v>1138</v>
      </c>
      <c r="HG15" s="21" t="s">
        <v>1139</v>
      </c>
      <c r="HH15" s="21" t="s">
        <v>1140</v>
      </c>
      <c r="HI15" s="21" t="s">
        <v>1141</v>
      </c>
      <c r="HJ15" s="21" t="s">
        <v>1142</v>
      </c>
      <c r="HK15" s="21" t="s">
        <v>1143</v>
      </c>
      <c r="HL15" s="21" t="s">
        <v>1144</v>
      </c>
      <c r="HM15" s="21" t="s">
        <v>1145</v>
      </c>
      <c r="HN15" s="21" t="s">
        <v>1146</v>
      </c>
      <c r="HO15" s="21" t="s">
        <v>1147</v>
      </c>
      <c r="HP15" s="21" t="s">
        <v>1148</v>
      </c>
      <c r="HQ15" s="21" t="s">
        <v>1149</v>
      </c>
      <c r="HR15" s="21" t="s">
        <v>1150</v>
      </c>
      <c r="HS15" s="21" t="s">
        <v>1151</v>
      </c>
      <c r="HT15" s="21" t="s">
        <v>1152</v>
      </c>
      <c r="HU15" s="21" t="s">
        <v>1153</v>
      </c>
      <c r="HV15" s="21" t="s">
        <v>1154</v>
      </c>
      <c r="HW15" s="21" t="s">
        <v>1183</v>
      </c>
      <c r="HX15" s="21" t="s">
        <v>1184</v>
      </c>
      <c r="HY15" s="21" t="s">
        <v>1185</v>
      </c>
      <c r="HZ15" s="21" t="s">
        <v>1186</v>
      </c>
      <c r="IA15" s="21" t="s">
        <v>1187</v>
      </c>
      <c r="IB15" s="21" t="s">
        <v>1155</v>
      </c>
      <c r="IC15" s="21" t="s">
        <v>1156</v>
      </c>
      <c r="ID15" s="21" t="s">
        <v>1157</v>
      </c>
      <c r="IE15" s="21" t="s">
        <v>1158</v>
      </c>
      <c r="IF15" s="21" t="s">
        <v>1159</v>
      </c>
      <c r="IG15" s="21" t="s">
        <v>1160</v>
      </c>
      <c r="IH15" s="21" t="s">
        <v>1161</v>
      </c>
      <c r="II15" s="21" t="s">
        <v>1162</v>
      </c>
      <c r="IJ15" s="21" t="s">
        <v>1163</v>
      </c>
      <c r="IK15" s="21" t="s">
        <v>1164</v>
      </c>
      <c r="IL15" s="21" t="s">
        <v>1165</v>
      </c>
      <c r="IM15" s="21" t="s">
        <v>1166</v>
      </c>
      <c r="IN15" s="21" t="s">
        <v>1167</v>
      </c>
      <c r="IO15" s="21" t="s">
        <v>1168</v>
      </c>
      <c r="IP15" s="21" t="s">
        <v>1169</v>
      </c>
      <c r="IQ15" s="21" t="s">
        <v>1170</v>
      </c>
      <c r="IR15" s="21" t="s">
        <v>1171</v>
      </c>
      <c r="IS15" s="21" t="s">
        <v>1172</v>
      </c>
      <c r="IT15" s="21" t="s">
        <v>1174</v>
      </c>
      <c r="IU15" s="21" t="s">
        <v>1175</v>
      </c>
      <c r="IV15" s="21" t="s">
        <v>1176</v>
      </c>
      <c r="IW15" s="21" t="s">
        <v>1177</v>
      </c>
      <c r="IX15" s="21" t="s">
        <v>1179</v>
      </c>
      <c r="IY15" s="21" t="s">
        <v>1180</v>
      </c>
      <c r="IZ15" s="21" t="s">
        <v>1181</v>
      </c>
      <c r="JA15" s="21" t="s">
        <v>1182</v>
      </c>
      <c r="JB15" s="21" t="s">
        <v>1188</v>
      </c>
      <c r="JC15" s="21" t="s">
        <v>1189</v>
      </c>
      <c r="JD15" s="21" t="s">
        <v>1190</v>
      </c>
      <c r="JE15" s="21" t="s">
        <v>1191</v>
      </c>
      <c r="JF15" s="21" t="s">
        <v>1192</v>
      </c>
      <c r="JG15" s="21" t="s">
        <v>1193</v>
      </c>
      <c r="JH15" s="21" t="s">
        <v>1194</v>
      </c>
      <c r="JI15" s="21" t="s">
        <v>1195</v>
      </c>
      <c r="JJ15" s="21" t="s">
        <v>1196</v>
      </c>
      <c r="JK15" s="21" t="s">
        <v>1197</v>
      </c>
      <c r="JL15" s="21" t="s">
        <v>1198</v>
      </c>
      <c r="JM15" s="21" t="s">
        <v>1199</v>
      </c>
      <c r="JN15" s="21" t="s">
        <v>1200</v>
      </c>
      <c r="JO15" s="21" t="s">
        <v>1108</v>
      </c>
      <c r="JP15" s="21" t="s">
        <v>1109</v>
      </c>
      <c r="JQ15" s="21" t="s">
        <v>1110</v>
      </c>
      <c r="JR15" s="21" t="s">
        <v>1111</v>
      </c>
      <c r="JS15" s="21" t="s">
        <v>1112</v>
      </c>
      <c r="JT15" s="21" t="s">
        <v>1113</v>
      </c>
      <c r="JU15" s="21" t="s">
        <v>1114</v>
      </c>
      <c r="JV15" s="21" t="s">
        <v>1101</v>
      </c>
      <c r="JW15" s="21" t="s">
        <v>1103</v>
      </c>
      <c r="JX15" s="21" t="s">
        <v>1104</v>
      </c>
      <c r="JY15" s="21" t="s">
        <v>1106</v>
      </c>
      <c r="JZ15" s="21" t="s">
        <v>1222</v>
      </c>
      <c r="KA15" s="21" t="s">
        <v>1219</v>
      </c>
      <c r="KB15" s="21" t="s">
        <v>1220</v>
      </c>
      <c r="KC15" s="21" t="s">
        <v>1221</v>
      </c>
      <c r="KD15" s="21" t="s">
        <v>1226</v>
      </c>
      <c r="KE15" s="21" t="s">
        <v>1223</v>
      </c>
      <c r="KF15" s="21" t="s">
        <v>1224</v>
      </c>
      <c r="KG15" s="21" t="s">
        <v>1225</v>
      </c>
      <c r="KH15" s="21" t="s">
        <v>1201</v>
      </c>
      <c r="KI15" s="21" t="s">
        <v>1212</v>
      </c>
      <c r="KJ15" s="21" t="s">
        <v>1206</v>
      </c>
      <c r="KK15" s="21" t="s">
        <v>1208</v>
      </c>
      <c r="KL15" s="21" t="s">
        <v>1210</v>
      </c>
      <c r="KM15" s="21" t="s">
        <v>1218</v>
      </c>
      <c r="KN15" s="21" t="s">
        <v>1215</v>
      </c>
      <c r="KO15" s="21" t="s">
        <v>1216</v>
      </c>
      <c r="KP15" s="21" t="s">
        <v>1217</v>
      </c>
      <c r="KQ15" s="21" t="s">
        <v>897</v>
      </c>
      <c r="KR15" s="21" t="s">
        <v>883</v>
      </c>
      <c r="KS15" s="21" t="s">
        <v>885</v>
      </c>
      <c r="KT15" s="21" t="s">
        <v>886</v>
      </c>
      <c r="KU15" s="21" t="s">
        <v>887</v>
      </c>
      <c r="KV15" s="21" t="s">
        <v>898</v>
      </c>
      <c r="KW15" s="21" t="s">
        <v>888</v>
      </c>
      <c r="KX15" s="21" t="s">
        <v>889</v>
      </c>
      <c r="KY15" s="21" t="s">
        <v>899</v>
      </c>
      <c r="KZ15" s="21" t="s">
        <v>890</v>
      </c>
      <c r="LA15" s="21" t="s">
        <v>891</v>
      </c>
      <c r="LB15" s="21" t="s">
        <v>892</v>
      </c>
      <c r="LC15" s="21" t="s">
        <v>900</v>
      </c>
      <c r="LD15" s="21" t="s">
        <v>893</v>
      </c>
      <c r="LE15" s="21" t="s">
        <v>894</v>
      </c>
      <c r="LF15" s="21" t="s">
        <v>895</v>
      </c>
      <c r="LG15" s="21" t="s">
        <v>896</v>
      </c>
      <c r="LH15" s="21" t="s">
        <v>947</v>
      </c>
      <c r="LI15" s="21" t="s">
        <v>952</v>
      </c>
      <c r="LJ15" s="21" t="s">
        <v>954</v>
      </c>
      <c r="LK15" s="21" t="s">
        <v>956</v>
      </c>
      <c r="LL15" s="21" t="s">
        <v>958</v>
      </c>
      <c r="LM15" s="21" t="s">
        <v>960</v>
      </c>
      <c r="LN15" s="21" t="s">
        <v>1304</v>
      </c>
      <c r="LO15" s="21" t="s">
        <v>1308</v>
      </c>
      <c r="LP15" s="21" t="s">
        <v>1311</v>
      </c>
      <c r="LQ15" s="21" t="s">
        <v>1313</v>
      </c>
      <c r="LR15" s="21" t="s">
        <v>1315</v>
      </c>
      <c r="LS15" s="21" t="s">
        <v>1318</v>
      </c>
      <c r="LT15" s="21" t="s">
        <v>1321</v>
      </c>
      <c r="LU15" s="21" t="s">
        <v>1324</v>
      </c>
      <c r="LV15" s="21" t="s">
        <v>1326</v>
      </c>
      <c r="LW15" s="21" t="s">
        <v>1327</v>
      </c>
      <c r="LX15" s="21" t="s">
        <v>1328</v>
      </c>
      <c r="LY15" s="21" t="s">
        <v>1331</v>
      </c>
      <c r="LZ15" s="21" t="s">
        <v>1334</v>
      </c>
      <c r="MA15" s="21" t="s">
        <v>1336</v>
      </c>
      <c r="MB15" s="21" t="s">
        <v>1338</v>
      </c>
      <c r="MC15" s="21" t="s">
        <v>1340</v>
      </c>
      <c r="MD15" s="21" t="s">
        <v>1342</v>
      </c>
      <c r="ME15" s="21" t="s">
        <v>1344</v>
      </c>
      <c r="MF15" s="21" t="s">
        <v>1346</v>
      </c>
      <c r="MG15" s="21" t="s">
        <v>1348</v>
      </c>
      <c r="MH15" s="21" t="s">
        <v>1351</v>
      </c>
      <c r="MI15" s="21" t="s">
        <v>1353</v>
      </c>
      <c r="MJ15" s="21" t="s">
        <v>1356</v>
      </c>
      <c r="MK15" s="21" t="s">
        <v>1359</v>
      </c>
      <c r="ML15" s="21" t="s">
        <v>1361</v>
      </c>
      <c r="MM15" s="21" t="s">
        <v>1364</v>
      </c>
      <c r="MN15" s="21" t="s">
        <v>1366</v>
      </c>
      <c r="MO15" s="21" t="s">
        <v>1368</v>
      </c>
      <c r="MP15" s="21" t="s">
        <v>1370</v>
      </c>
      <c r="MQ15" s="21" t="s">
        <v>1372</v>
      </c>
      <c r="MR15" s="21" t="s">
        <v>1374</v>
      </c>
      <c r="MS15" s="21" t="s">
        <v>1377</v>
      </c>
      <c r="MT15" s="21" t="s">
        <v>1379</v>
      </c>
      <c r="MU15" s="21" t="s">
        <v>1381</v>
      </c>
      <c r="MV15" s="21" t="s">
        <v>1383</v>
      </c>
      <c r="MW15" s="21" t="s">
        <v>1385</v>
      </c>
      <c r="MX15" s="21" t="s">
        <v>1387</v>
      </c>
      <c r="MY15" s="21" t="s">
        <v>1389</v>
      </c>
      <c r="MZ15" s="21" t="s">
        <v>1391</v>
      </c>
      <c r="NA15" s="21" t="s">
        <v>1393</v>
      </c>
      <c r="NB15" s="21" t="s">
        <v>1395</v>
      </c>
      <c r="NC15" s="21" t="s">
        <v>1397</v>
      </c>
      <c r="ND15" s="21" t="s">
        <v>1399</v>
      </c>
      <c r="NE15" s="21" t="s">
        <v>1401</v>
      </c>
      <c r="NF15" s="21" t="s">
        <v>1403</v>
      </c>
      <c r="NG15" s="21" t="s">
        <v>1405</v>
      </c>
      <c r="NH15" s="21" t="s">
        <v>1407</v>
      </c>
      <c r="NI15" s="21" t="s">
        <v>1409</v>
      </c>
      <c r="NJ15" s="21" t="s">
        <v>1411</v>
      </c>
      <c r="NK15" s="21" t="s">
        <v>1413</v>
      </c>
      <c r="NL15" s="21" t="s">
        <v>1415</v>
      </c>
      <c r="NM15" s="21" t="s">
        <v>1417</v>
      </c>
      <c r="NN15" s="21" t="s">
        <v>1419</v>
      </c>
      <c r="NO15" s="21" t="s">
        <v>1421</v>
      </c>
      <c r="NP15" s="21" t="s">
        <v>1423</v>
      </c>
      <c r="NQ15" s="21" t="s">
        <v>1425</v>
      </c>
      <c r="NR15" s="21" t="s">
        <v>1428</v>
      </c>
      <c r="NS15" s="21" t="s">
        <v>1430</v>
      </c>
      <c r="NT15" s="21" t="s">
        <v>1432</v>
      </c>
      <c r="NU15" s="21" t="s">
        <v>1434</v>
      </c>
      <c r="NV15" s="21" t="s">
        <v>1436</v>
      </c>
      <c r="NW15" s="21" t="s">
        <v>1438</v>
      </c>
      <c r="NX15" s="21" t="s">
        <v>1440</v>
      </c>
      <c r="NY15" s="21" t="s">
        <v>1442</v>
      </c>
      <c r="NZ15" s="21" t="s">
        <v>1444</v>
      </c>
      <c r="OA15" s="21" t="s">
        <v>1447</v>
      </c>
      <c r="OB15" s="21" t="s">
        <v>1450</v>
      </c>
      <c r="OC15" s="21" t="s">
        <v>1452</v>
      </c>
      <c r="OD15" s="21" t="s">
        <v>1454</v>
      </c>
      <c r="OE15" s="21" t="s">
        <v>1456</v>
      </c>
      <c r="OF15" s="21" t="s">
        <v>1458</v>
      </c>
      <c r="OG15" s="21" t="s">
        <v>1460</v>
      </c>
      <c r="OH15" s="21" t="s">
        <v>1462</v>
      </c>
      <c r="OI15" s="21" t="s">
        <v>1464</v>
      </c>
      <c r="OJ15" s="21" t="s">
        <v>1466</v>
      </c>
      <c r="OK15" s="21" t="s">
        <v>1468</v>
      </c>
      <c r="OL15" s="21" t="s">
        <v>1470</v>
      </c>
      <c r="OM15" s="21" t="s">
        <v>1473</v>
      </c>
      <c r="ON15" s="21" t="s">
        <v>1475</v>
      </c>
      <c r="OO15" s="21" t="s">
        <v>1477</v>
      </c>
      <c r="OP15" s="21" t="s">
        <v>1480</v>
      </c>
      <c r="OQ15" s="21" t="s">
        <v>1482</v>
      </c>
      <c r="OR15" s="21" t="s">
        <v>1484</v>
      </c>
      <c r="OS15" s="21" t="s">
        <v>1486</v>
      </c>
      <c r="OT15" s="21" t="s">
        <v>1488</v>
      </c>
      <c r="OU15" s="21" t="s">
        <v>1490</v>
      </c>
      <c r="OV15" s="21" t="s">
        <v>1492</v>
      </c>
      <c r="OW15" s="21" t="s">
        <v>1494</v>
      </c>
      <c r="OX15" s="21" t="s">
        <v>1496</v>
      </c>
      <c r="OY15" s="21" t="s">
        <v>1498</v>
      </c>
      <c r="OZ15" s="21" t="s">
        <v>1500</v>
      </c>
      <c r="PA15" s="21" t="s">
        <v>1502</v>
      </c>
      <c r="PB15" s="21" t="s">
        <v>1504</v>
      </c>
      <c r="PC15" s="21" t="s">
        <v>1506</v>
      </c>
      <c r="PD15" s="21" t="s">
        <v>1508</v>
      </c>
      <c r="PE15" s="21" t="s">
        <v>1510</v>
      </c>
      <c r="PF15" s="21" t="s">
        <v>1512</v>
      </c>
      <c r="PG15" s="21" t="s">
        <v>1514</v>
      </c>
      <c r="PH15" s="21" t="s">
        <v>1517</v>
      </c>
      <c r="PI15" s="21" t="s">
        <v>1519</v>
      </c>
      <c r="PJ15" s="21" t="s">
        <v>1521</v>
      </c>
      <c r="PK15" s="21" t="s">
        <v>1523</v>
      </c>
      <c r="PL15" s="21" t="s">
        <v>1525</v>
      </c>
      <c r="PM15" s="21" t="s">
        <v>1528</v>
      </c>
      <c r="PN15" s="21" t="s">
        <v>1530</v>
      </c>
      <c r="PO15" s="21" t="s">
        <v>2263</v>
      </c>
      <c r="PP15" s="21" t="s">
        <v>1532</v>
      </c>
      <c r="PQ15" s="21" t="s">
        <v>1534</v>
      </c>
      <c r="PR15" s="21" t="s">
        <v>2264</v>
      </c>
      <c r="PS15" s="21" t="s">
        <v>1536</v>
      </c>
      <c r="PT15" s="21" t="s">
        <v>1538</v>
      </c>
      <c r="PU15" s="21" t="s">
        <v>1540</v>
      </c>
      <c r="PV15" s="21" t="s">
        <v>1542</v>
      </c>
      <c r="PW15" s="21" t="s">
        <v>1544</v>
      </c>
      <c r="PX15" s="21" t="s">
        <v>1546</v>
      </c>
      <c r="PY15" s="21" t="s">
        <v>1548</v>
      </c>
      <c r="PZ15" s="21" t="s">
        <v>1550</v>
      </c>
      <c r="QA15" s="21" t="s">
        <v>1552</v>
      </c>
      <c r="QB15" s="21" t="s">
        <v>1554</v>
      </c>
      <c r="QC15" s="21" t="s">
        <v>1556</v>
      </c>
      <c r="QD15" s="21" t="s">
        <v>1558</v>
      </c>
      <c r="QE15" s="21" t="s">
        <v>1560</v>
      </c>
      <c r="QF15" s="21" t="s">
        <v>1562</v>
      </c>
      <c r="QG15" s="21" t="s">
        <v>1564</v>
      </c>
      <c r="QH15" s="21" t="s">
        <v>1566</v>
      </c>
      <c r="QI15" s="21" t="s">
        <v>1568</v>
      </c>
      <c r="QJ15" s="21" t="s">
        <v>1570</v>
      </c>
      <c r="QK15" s="21" t="s">
        <v>2265</v>
      </c>
      <c r="QL15" s="21" t="s">
        <v>1572</v>
      </c>
      <c r="QM15" s="21" t="s">
        <v>1574</v>
      </c>
      <c r="QN15" s="21" t="s">
        <v>1577</v>
      </c>
      <c r="QO15" s="21" t="s">
        <v>1579</v>
      </c>
      <c r="QP15" s="21" t="s">
        <v>2266</v>
      </c>
      <c r="QQ15" s="21" t="s">
        <v>2267</v>
      </c>
      <c r="QR15" s="21" t="s">
        <v>2268</v>
      </c>
      <c r="QS15" s="21" t="s">
        <v>2269</v>
      </c>
      <c r="QT15" s="21" t="s">
        <v>2270</v>
      </c>
      <c r="QU15" s="21" t="s">
        <v>2271</v>
      </c>
      <c r="QV15" s="21" t="s">
        <v>2272</v>
      </c>
      <c r="QW15" s="21" t="s">
        <v>1581</v>
      </c>
      <c r="QX15" s="21" t="s">
        <v>1583</v>
      </c>
      <c r="QY15" s="21" t="s">
        <v>2273</v>
      </c>
      <c r="QZ15" s="21" t="s">
        <v>2274</v>
      </c>
      <c r="RA15" s="21" t="s">
        <v>2275</v>
      </c>
      <c r="RB15" s="21" t="s">
        <v>1585</v>
      </c>
      <c r="RC15" s="21" t="s">
        <v>2276</v>
      </c>
      <c r="RD15" s="21" t="s">
        <v>2277</v>
      </c>
      <c r="RE15" s="21" t="s">
        <v>1587</v>
      </c>
      <c r="RF15" s="21" t="s">
        <v>1589</v>
      </c>
      <c r="RG15" s="21" t="s">
        <v>1591</v>
      </c>
      <c r="RH15" s="21" t="s">
        <v>1593</v>
      </c>
      <c r="RI15" s="21" t="s">
        <v>2278</v>
      </c>
      <c r="RJ15" s="21" t="s">
        <v>1595</v>
      </c>
      <c r="RK15" s="21" t="s">
        <v>2279</v>
      </c>
      <c r="RL15" s="21" t="s">
        <v>2280</v>
      </c>
      <c r="RM15" s="21" t="s">
        <v>2281</v>
      </c>
      <c r="RN15" s="21" t="s">
        <v>1597</v>
      </c>
      <c r="RO15" s="21" t="s">
        <v>2282</v>
      </c>
      <c r="RP15" s="21" t="s">
        <v>2283</v>
      </c>
      <c r="RQ15" s="21" t="s">
        <v>1600</v>
      </c>
      <c r="RR15" s="21" t="s">
        <v>2284</v>
      </c>
      <c r="RS15" s="21" t="s">
        <v>2285</v>
      </c>
      <c r="RT15" s="21" t="s">
        <v>1602</v>
      </c>
      <c r="RU15" s="21" t="s">
        <v>1604</v>
      </c>
      <c r="RV15" s="21" t="s">
        <v>2286</v>
      </c>
      <c r="RW15" s="21" t="s">
        <v>2287</v>
      </c>
      <c r="RX15" s="21" t="s">
        <v>2288</v>
      </c>
      <c r="RY15" s="21" t="s">
        <v>2289</v>
      </c>
      <c r="RZ15" s="21" t="s">
        <v>1606</v>
      </c>
      <c r="SA15" s="21" t="s">
        <v>1608</v>
      </c>
      <c r="SB15" s="21" t="s">
        <v>1610</v>
      </c>
      <c r="SC15" s="21" t="s">
        <v>1612</v>
      </c>
      <c r="SD15" s="21" t="s">
        <v>1614</v>
      </c>
      <c r="SE15" s="21" t="s">
        <v>1616</v>
      </c>
      <c r="SF15" s="21" t="s">
        <v>1618</v>
      </c>
      <c r="SG15" s="21" t="s">
        <v>1620</v>
      </c>
      <c r="SH15" s="21" t="s">
        <v>1622</v>
      </c>
      <c r="SI15" s="21" t="s">
        <v>1624</v>
      </c>
      <c r="SJ15" s="21" t="s">
        <v>1626</v>
      </c>
      <c r="SK15" s="21" t="s">
        <v>1628</v>
      </c>
      <c r="SL15" s="21" t="s">
        <v>1630</v>
      </c>
      <c r="SM15" s="21" t="s">
        <v>1632</v>
      </c>
      <c r="SN15" s="21" t="s">
        <v>1634</v>
      </c>
      <c r="SO15" s="21" t="s">
        <v>2290</v>
      </c>
      <c r="SP15" s="21" t="s">
        <v>1636</v>
      </c>
      <c r="SQ15" s="21" t="s">
        <v>1638</v>
      </c>
      <c r="SR15" s="21" t="s">
        <v>1640</v>
      </c>
      <c r="SS15" s="21" t="s">
        <v>1642</v>
      </c>
      <c r="ST15" s="21" t="s">
        <v>1644</v>
      </c>
      <c r="SU15" s="21" t="s">
        <v>1646</v>
      </c>
      <c r="SV15" s="21" t="s">
        <v>1649</v>
      </c>
      <c r="SW15" s="21" t="s">
        <v>1651</v>
      </c>
      <c r="SX15" s="21" t="s">
        <v>1653</v>
      </c>
      <c r="SY15" s="21" t="s">
        <v>1655</v>
      </c>
      <c r="SZ15" s="21" t="s">
        <v>1657</v>
      </c>
      <c r="TA15" s="21" t="s">
        <v>1659</v>
      </c>
      <c r="TB15" s="21" t="s">
        <v>1661</v>
      </c>
      <c r="TC15" s="21" t="s">
        <v>1663</v>
      </c>
      <c r="TD15" s="21" t="s">
        <v>1665</v>
      </c>
      <c r="TE15" s="21" t="s">
        <v>1667</v>
      </c>
      <c r="TF15" s="21" t="s">
        <v>1669</v>
      </c>
      <c r="TG15" s="21" t="s">
        <v>1671</v>
      </c>
      <c r="TH15" s="21" t="s">
        <v>1673</v>
      </c>
      <c r="TI15" s="21" t="s">
        <v>1675</v>
      </c>
      <c r="TJ15" s="21" t="s">
        <v>1677</v>
      </c>
      <c r="TK15" s="21" t="s">
        <v>1679</v>
      </c>
      <c r="TL15" s="21" t="s">
        <v>1681</v>
      </c>
      <c r="TM15" s="21" t="s">
        <v>1684</v>
      </c>
      <c r="TN15" s="21" t="s">
        <v>1687</v>
      </c>
      <c r="TO15" s="21" t="s">
        <v>1689</v>
      </c>
      <c r="TP15" s="21" t="s">
        <v>1691</v>
      </c>
      <c r="TQ15" s="21" t="s">
        <v>1693</v>
      </c>
      <c r="TR15" s="21" t="s">
        <v>1695</v>
      </c>
      <c r="TS15" s="21" t="s">
        <v>1697</v>
      </c>
      <c r="TT15" s="21" t="s">
        <v>1699</v>
      </c>
      <c r="TU15" s="21" t="s">
        <v>1701</v>
      </c>
      <c r="TV15" s="21" t="s">
        <v>1703</v>
      </c>
      <c r="TW15" s="21" t="s">
        <v>1705</v>
      </c>
      <c r="TX15" s="21" t="s">
        <v>1707</v>
      </c>
      <c r="TY15" s="21" t="s">
        <v>1709</v>
      </c>
      <c r="TZ15" s="21" t="s">
        <v>1711</v>
      </c>
      <c r="UA15" s="21" t="s">
        <v>1713</v>
      </c>
      <c r="UB15" s="21" t="s">
        <v>1715</v>
      </c>
      <c r="UC15" s="21" t="s">
        <v>1716</v>
      </c>
      <c r="UD15" s="21" t="s">
        <v>1718</v>
      </c>
      <c r="UE15" s="21" t="s">
        <v>1720</v>
      </c>
      <c r="UF15" s="21" t="s">
        <v>1722</v>
      </c>
      <c r="UG15" s="21" t="s">
        <v>1724</v>
      </c>
      <c r="UH15" s="21" t="s">
        <v>1726</v>
      </c>
      <c r="UI15" s="21" t="s">
        <v>1728</v>
      </c>
      <c r="UJ15" s="21" t="s">
        <v>1730</v>
      </c>
      <c r="UK15" s="21" t="s">
        <v>1732</v>
      </c>
      <c r="UL15" s="21" t="s">
        <v>1734</v>
      </c>
      <c r="UM15" s="21" t="s">
        <v>1736</v>
      </c>
      <c r="UN15" s="21" t="s">
        <v>1738</v>
      </c>
      <c r="UO15" s="21" t="s">
        <v>1740</v>
      </c>
      <c r="UP15" s="21" t="s">
        <v>1742</v>
      </c>
      <c r="UQ15" s="21" t="s">
        <v>1744</v>
      </c>
      <c r="UR15" s="21" t="s">
        <v>1746</v>
      </c>
      <c r="US15" s="21" t="s">
        <v>1748</v>
      </c>
      <c r="UT15" s="21" t="s">
        <v>1750</v>
      </c>
      <c r="UU15" s="21" t="s">
        <v>1752</v>
      </c>
      <c r="UV15" s="21" t="s">
        <v>1754</v>
      </c>
      <c r="UW15" s="21" t="s">
        <v>1756</v>
      </c>
      <c r="UX15" s="21" t="s">
        <v>1758</v>
      </c>
      <c r="UY15" s="21" t="s">
        <v>1760</v>
      </c>
      <c r="UZ15" s="21" t="s">
        <v>1762</v>
      </c>
      <c r="VA15" s="21" t="s">
        <v>1764</v>
      </c>
      <c r="VB15" s="21" t="s">
        <v>1766</v>
      </c>
      <c r="VC15" s="21" t="s">
        <v>1768</v>
      </c>
      <c r="VD15" s="21" t="s">
        <v>1770</v>
      </c>
      <c r="VE15" s="21" t="s">
        <v>1772</v>
      </c>
      <c r="VF15" s="21" t="s">
        <v>1774</v>
      </c>
      <c r="VG15" s="21" t="s">
        <v>1776</v>
      </c>
      <c r="VH15" s="21" t="s">
        <v>1778</v>
      </c>
      <c r="VI15" s="21" t="s">
        <v>1780</v>
      </c>
      <c r="VJ15" s="21" t="s">
        <v>1782</v>
      </c>
      <c r="VK15" s="21" t="s">
        <v>1784</v>
      </c>
      <c r="VL15" s="21" t="s">
        <v>1786</v>
      </c>
      <c r="VM15" s="21" t="s">
        <v>1788</v>
      </c>
      <c r="VN15" s="21" t="s">
        <v>1790</v>
      </c>
      <c r="VO15" s="21" t="s">
        <v>1792</v>
      </c>
      <c r="VP15" s="21" t="s">
        <v>1794</v>
      </c>
      <c r="VQ15" s="21" t="s">
        <v>1796</v>
      </c>
      <c r="VR15" s="21" t="s">
        <v>1798</v>
      </c>
      <c r="VS15" s="21" t="s">
        <v>1801</v>
      </c>
      <c r="VT15" s="21" t="s">
        <v>1803</v>
      </c>
      <c r="VU15" s="21" t="s">
        <v>1805</v>
      </c>
      <c r="VV15" s="21" t="s">
        <v>1807</v>
      </c>
      <c r="VW15" s="21" t="s">
        <v>1809</v>
      </c>
      <c r="VX15" s="21" t="s">
        <v>1811</v>
      </c>
      <c r="VY15" s="21" t="s">
        <v>1814</v>
      </c>
      <c r="VZ15" s="21" t="s">
        <v>1816</v>
      </c>
      <c r="WA15" s="21" t="s">
        <v>1818</v>
      </c>
      <c r="WB15" s="21" t="s">
        <v>1820</v>
      </c>
      <c r="WC15" s="21" t="s">
        <v>1822</v>
      </c>
      <c r="WD15" s="21" t="s">
        <v>1824</v>
      </c>
      <c r="WE15" s="21" t="s">
        <v>1826</v>
      </c>
      <c r="WF15" s="21" t="s">
        <v>1828</v>
      </c>
      <c r="WG15" s="21" t="s">
        <v>1830</v>
      </c>
      <c r="WH15" s="21" t="s">
        <v>1832</v>
      </c>
      <c r="WI15" s="21" t="s">
        <v>1834</v>
      </c>
      <c r="WJ15" s="21" t="s">
        <v>1836</v>
      </c>
      <c r="WK15" s="21" t="s">
        <v>1838</v>
      </c>
      <c r="WL15" s="21" t="s">
        <v>1840</v>
      </c>
      <c r="WM15" s="21" t="s">
        <v>1842</v>
      </c>
      <c r="WN15" s="21" t="s">
        <v>1844</v>
      </c>
      <c r="WO15" s="21" t="s">
        <v>1846</v>
      </c>
      <c r="WP15" s="21" t="s">
        <v>1848</v>
      </c>
      <c r="WQ15" s="21" t="s">
        <v>1850</v>
      </c>
      <c r="WR15" s="21" t="s">
        <v>1852</v>
      </c>
      <c r="WS15" s="21" t="s">
        <v>1854</v>
      </c>
      <c r="WT15" s="21" t="s">
        <v>1856</v>
      </c>
      <c r="WU15" s="21" t="s">
        <v>1858</v>
      </c>
      <c r="WV15" s="21" t="s">
        <v>1860</v>
      </c>
      <c r="WW15" s="21" t="s">
        <v>1862</v>
      </c>
      <c r="WX15" s="21" t="s">
        <v>1864</v>
      </c>
      <c r="WY15" s="21" t="s">
        <v>1866</v>
      </c>
      <c r="WZ15" s="21" t="s">
        <v>1868</v>
      </c>
      <c r="XA15" s="21" t="s">
        <v>1870</v>
      </c>
      <c r="XB15" s="21" t="s">
        <v>1872</v>
      </c>
      <c r="XC15" s="21" t="s">
        <v>1874</v>
      </c>
      <c r="XD15" s="21" t="s">
        <v>1876</v>
      </c>
      <c r="XE15" s="21" t="s">
        <v>1878</v>
      </c>
      <c r="XF15" s="21" t="s">
        <v>1880</v>
      </c>
      <c r="XG15" s="21" t="s">
        <v>1882</v>
      </c>
      <c r="XH15" s="21" t="s">
        <v>1884</v>
      </c>
      <c r="XI15" s="21" t="s">
        <v>1886</v>
      </c>
      <c r="XJ15" s="21" t="s">
        <v>1889</v>
      </c>
      <c r="XK15" s="21" t="s">
        <v>1891</v>
      </c>
      <c r="XL15" s="21" t="s">
        <v>1893</v>
      </c>
      <c r="XM15" s="21" t="s">
        <v>1895</v>
      </c>
      <c r="XN15" s="21" t="s">
        <v>1897</v>
      </c>
      <c r="XO15" s="21" t="s">
        <v>1899</v>
      </c>
      <c r="XP15" s="21" t="s">
        <v>1901</v>
      </c>
      <c r="XQ15" s="21" t="s">
        <v>1902</v>
      </c>
      <c r="XR15" s="21" t="s">
        <v>1904</v>
      </c>
      <c r="XS15" s="21" t="s">
        <v>1906</v>
      </c>
      <c r="XT15" s="21" t="s">
        <v>1908</v>
      </c>
      <c r="XU15" s="21" t="s">
        <v>1910</v>
      </c>
      <c r="XV15" s="21" t="s">
        <v>1912</v>
      </c>
      <c r="XW15" s="21" t="s">
        <v>1914</v>
      </c>
      <c r="XX15" s="21" t="s">
        <v>1916</v>
      </c>
      <c r="XY15" s="21" t="s">
        <v>1918</v>
      </c>
      <c r="XZ15" s="21" t="s">
        <v>1920</v>
      </c>
      <c r="YA15" s="21" t="s">
        <v>1922</v>
      </c>
      <c r="YB15" s="21" t="s">
        <v>1924</v>
      </c>
      <c r="YC15" s="21" t="s">
        <v>1926</v>
      </c>
      <c r="YD15" s="21" t="s">
        <v>1928</v>
      </c>
      <c r="YE15" s="21" t="s">
        <v>1930</v>
      </c>
      <c r="YF15" s="21" t="s">
        <v>1932</v>
      </c>
      <c r="YG15" s="21" t="s">
        <v>1935</v>
      </c>
      <c r="YH15" s="21" t="s">
        <v>1937</v>
      </c>
      <c r="YI15" s="21" t="s">
        <v>1939</v>
      </c>
      <c r="YJ15" s="21" t="s">
        <v>1941</v>
      </c>
      <c r="YK15" s="21" t="s">
        <v>1943</v>
      </c>
      <c r="YL15" s="21" t="s">
        <v>1945</v>
      </c>
      <c r="YM15" s="21" t="s">
        <v>1947</v>
      </c>
      <c r="YN15" s="21" t="s">
        <v>1949</v>
      </c>
      <c r="YO15" s="21" t="s">
        <v>1951</v>
      </c>
      <c r="YP15" s="21" t="s">
        <v>1953</v>
      </c>
      <c r="YQ15" s="21" t="s">
        <v>1955</v>
      </c>
      <c r="YR15" s="21" t="s">
        <v>1957</v>
      </c>
      <c r="YS15" s="21" t="s">
        <v>1959</v>
      </c>
      <c r="YT15" s="21" t="s">
        <v>1961</v>
      </c>
      <c r="YU15" s="21" t="s">
        <v>1963</v>
      </c>
      <c r="YV15" s="21" t="s">
        <v>1965</v>
      </c>
      <c r="YW15" s="21" t="s">
        <v>1967</v>
      </c>
      <c r="YX15" s="21" t="s">
        <v>1969</v>
      </c>
      <c r="YY15" s="21" t="s">
        <v>1971</v>
      </c>
      <c r="YZ15" s="21" t="s">
        <v>1973</v>
      </c>
      <c r="ZA15" s="21" t="s">
        <v>1975</v>
      </c>
      <c r="ZB15" s="21" t="s">
        <v>1977</v>
      </c>
      <c r="ZC15" s="21" t="s">
        <v>1979</v>
      </c>
      <c r="ZD15" s="21" t="s">
        <v>1981</v>
      </c>
      <c r="ZE15" s="21" t="s">
        <v>1983</v>
      </c>
      <c r="ZF15" s="21" t="s">
        <v>1985</v>
      </c>
      <c r="ZG15" s="21" t="s">
        <v>2291</v>
      </c>
      <c r="ZH15" s="21" t="s">
        <v>1987</v>
      </c>
      <c r="ZI15" s="21" t="s">
        <v>1989</v>
      </c>
      <c r="ZJ15" s="21" t="s">
        <v>1991</v>
      </c>
      <c r="ZK15" s="21" t="s">
        <v>1993</v>
      </c>
      <c r="ZL15" s="21" t="s">
        <v>1995</v>
      </c>
      <c r="ZM15" s="21" t="s">
        <v>1997</v>
      </c>
      <c r="ZN15" s="21" t="s">
        <v>1999</v>
      </c>
      <c r="ZO15" s="21" t="s">
        <v>2001</v>
      </c>
      <c r="ZP15" s="21" t="s">
        <v>2003</v>
      </c>
      <c r="ZQ15" s="21" t="s">
        <v>2005</v>
      </c>
      <c r="ZR15" s="21" t="s">
        <v>2007</v>
      </c>
      <c r="ZS15" s="21" t="s">
        <v>2009</v>
      </c>
      <c r="ZT15" s="21" t="s">
        <v>2011</v>
      </c>
      <c r="ZU15" s="21" t="s">
        <v>2013</v>
      </c>
      <c r="ZV15" s="21" t="s">
        <v>2015</v>
      </c>
      <c r="ZW15" s="21" t="s">
        <v>2017</v>
      </c>
      <c r="ZX15" s="21" t="s">
        <v>2019</v>
      </c>
      <c r="ZY15" s="21" t="s">
        <v>2021</v>
      </c>
      <c r="ZZ15" s="21" t="s">
        <v>2023</v>
      </c>
      <c r="AAA15" s="21" t="s">
        <v>2025</v>
      </c>
      <c r="AAB15" s="21" t="s">
        <v>2027</v>
      </c>
      <c r="AAC15" s="21" t="s">
        <v>2029</v>
      </c>
      <c r="AAD15" s="21" t="s">
        <v>2031</v>
      </c>
      <c r="AAE15" s="21" t="s">
        <v>2033</v>
      </c>
      <c r="AAF15" s="21" t="s">
        <v>2035</v>
      </c>
      <c r="AAG15" s="21" t="s">
        <v>2037</v>
      </c>
      <c r="AAH15" s="21" t="s">
        <v>2039</v>
      </c>
      <c r="AAI15" s="21" t="s">
        <v>2041</v>
      </c>
      <c r="AAJ15" s="21" t="s">
        <v>2043</v>
      </c>
      <c r="AAK15" s="21" t="s">
        <v>2045</v>
      </c>
      <c r="AAL15" s="21" t="s">
        <v>2047</v>
      </c>
      <c r="AAM15" s="21" t="s">
        <v>2049</v>
      </c>
      <c r="AAN15" s="21" t="s">
        <v>2051</v>
      </c>
      <c r="AAO15" s="21" t="s">
        <v>2053</v>
      </c>
      <c r="AAP15" s="21" t="s">
        <v>2055</v>
      </c>
      <c r="AAQ15" s="21" t="s">
        <v>2057</v>
      </c>
      <c r="AAR15" s="21" t="s">
        <v>2059</v>
      </c>
      <c r="AAS15" s="21" t="s">
        <v>2061</v>
      </c>
      <c r="AAT15" s="21" t="s">
        <v>2063</v>
      </c>
      <c r="AAU15" s="21" t="s">
        <v>2065</v>
      </c>
      <c r="AAV15" s="21" t="s">
        <v>2067</v>
      </c>
      <c r="AAW15" s="21" t="s">
        <v>2069</v>
      </c>
      <c r="AAX15" s="21" t="s">
        <v>2071</v>
      </c>
      <c r="AAY15" s="21" t="s">
        <v>2073</v>
      </c>
      <c r="AAZ15" s="21" t="s">
        <v>2075</v>
      </c>
      <c r="ABA15" s="21" t="s">
        <v>2077</v>
      </c>
      <c r="ABB15" s="21" t="s">
        <v>2079</v>
      </c>
      <c r="ABC15" s="21" t="s">
        <v>2081</v>
      </c>
      <c r="ABD15" s="21" t="s">
        <v>2083</v>
      </c>
      <c r="ABE15" s="21" t="s">
        <v>2085</v>
      </c>
      <c r="ABF15" s="21" t="s">
        <v>2087</v>
      </c>
      <c r="ABG15" s="21" t="s">
        <v>2089</v>
      </c>
      <c r="ABH15" s="21" t="s">
        <v>2091</v>
      </c>
      <c r="ABI15" s="21" t="s">
        <v>2093</v>
      </c>
      <c r="ABJ15" s="21" t="s">
        <v>2095</v>
      </c>
      <c r="ABK15" s="21" t="s">
        <v>2097</v>
      </c>
      <c r="ABL15" s="21" t="s">
        <v>2099</v>
      </c>
      <c r="ABM15" s="21" t="s">
        <v>2101</v>
      </c>
      <c r="ABN15" s="21" t="s">
        <v>2103</v>
      </c>
      <c r="ABO15" s="21" t="s">
        <v>2105</v>
      </c>
      <c r="ABP15" s="21" t="s">
        <v>2107</v>
      </c>
      <c r="ABQ15" s="21" t="s">
        <v>2109</v>
      </c>
      <c r="ABR15" s="21" t="s">
        <v>2111</v>
      </c>
      <c r="ABS15" s="21" t="s">
        <v>2113</v>
      </c>
      <c r="ABT15" s="21" t="s">
        <v>2115</v>
      </c>
      <c r="ABU15" s="21" t="s">
        <v>2117</v>
      </c>
      <c r="ABV15" s="21" t="s">
        <v>2119</v>
      </c>
      <c r="ABW15" s="21" t="s">
        <v>2121</v>
      </c>
      <c r="ABX15" s="21" t="s">
        <v>2123</v>
      </c>
      <c r="ABY15" s="21" t="s">
        <v>2125</v>
      </c>
      <c r="ABZ15" s="21" t="s">
        <v>2127</v>
      </c>
      <c r="ACA15" s="21" t="s">
        <v>2128</v>
      </c>
      <c r="ACB15" s="21" t="s">
        <v>2130</v>
      </c>
      <c r="ACC15" s="21" t="s">
        <v>2132</v>
      </c>
      <c r="ACD15" s="21" t="s">
        <v>2134</v>
      </c>
      <c r="ACE15" s="21" t="s">
        <v>2136</v>
      </c>
      <c r="ACF15" s="21" t="s">
        <v>2138</v>
      </c>
      <c r="ACG15" s="21" t="s">
        <v>2140</v>
      </c>
      <c r="ACH15" s="21" t="s">
        <v>2142</v>
      </c>
      <c r="ACI15" s="21" t="s">
        <v>2144</v>
      </c>
      <c r="ACJ15" s="21" t="s">
        <v>2146</v>
      </c>
      <c r="ACK15" s="21" t="s">
        <v>2148</v>
      </c>
      <c r="ACL15" s="21" t="s">
        <v>2150</v>
      </c>
      <c r="ACM15" s="21" t="s">
        <v>2152</v>
      </c>
      <c r="ACN15" s="21" t="s">
        <v>2154</v>
      </c>
      <c r="ACO15" s="21" t="s">
        <v>2156</v>
      </c>
      <c r="ACP15" s="21" t="s">
        <v>2158</v>
      </c>
      <c r="ACQ15" s="21" t="s">
        <v>2160</v>
      </c>
      <c r="ACR15" s="21" t="s">
        <v>2162</v>
      </c>
      <c r="ACS15" s="21" t="s">
        <v>2164</v>
      </c>
      <c r="ACT15" s="21" t="s">
        <v>2166</v>
      </c>
      <c r="ACU15" s="21" t="s">
        <v>2168</v>
      </c>
      <c r="ACV15" s="21" t="s">
        <v>2170</v>
      </c>
      <c r="ACW15" s="21" t="s">
        <v>2172</v>
      </c>
      <c r="ACX15" s="21" t="s">
        <v>2174</v>
      </c>
      <c r="ACY15" s="21" t="s">
        <v>2176</v>
      </c>
      <c r="ACZ15" s="21" t="s">
        <v>2178</v>
      </c>
      <c r="ADA15" s="21" t="s">
        <v>2180</v>
      </c>
      <c r="ADB15" s="21" t="s">
        <v>2182</v>
      </c>
      <c r="ADC15" s="21" t="s">
        <v>2184</v>
      </c>
      <c r="ADD15" s="21" t="s">
        <v>2186</v>
      </c>
      <c r="ADE15" s="21" t="s">
        <v>2188</v>
      </c>
      <c r="ADF15" s="21" t="s">
        <v>2190</v>
      </c>
      <c r="ADG15" s="21" t="s">
        <v>2192</v>
      </c>
      <c r="ADH15" s="21" t="s">
        <v>2194</v>
      </c>
      <c r="ADI15" s="21" t="s">
        <v>2196</v>
      </c>
      <c r="ADJ15" s="21" t="s">
        <v>2198</v>
      </c>
      <c r="ADK15" s="21" t="s">
        <v>2200</v>
      </c>
      <c r="ADL15" s="21" t="s">
        <v>2202</v>
      </c>
      <c r="ADM15" s="21" t="s">
        <v>2204</v>
      </c>
      <c r="ADN15" s="21" t="s">
        <v>2206</v>
      </c>
      <c r="ADO15" s="21" t="s">
        <v>2208</v>
      </c>
      <c r="ADP15" s="21" t="s">
        <v>2210</v>
      </c>
      <c r="ADQ15" s="21" t="s">
        <v>2212</v>
      </c>
      <c r="ADR15" s="21" t="s">
        <v>2214</v>
      </c>
      <c r="ADS15" s="21" t="s">
        <v>2216</v>
      </c>
      <c r="ADT15" s="21" t="s">
        <v>2218</v>
      </c>
      <c r="ADU15" s="21" t="s">
        <v>2220</v>
      </c>
      <c r="ADV15" s="21" t="s">
        <v>2222</v>
      </c>
      <c r="ADW15" s="21" t="s">
        <v>2224</v>
      </c>
      <c r="ADX15" s="21" t="s">
        <v>2226</v>
      </c>
      <c r="ADY15" s="21" t="s">
        <v>2228</v>
      </c>
      <c r="ADZ15" s="21" t="s">
        <v>2230</v>
      </c>
      <c r="AEA15" s="21" t="s">
        <v>2232</v>
      </c>
      <c r="AEB15" s="21" t="s">
        <v>2234</v>
      </c>
      <c r="AEC15" s="21" t="s">
        <v>2236</v>
      </c>
      <c r="AED15" s="21" t="s">
        <v>2238</v>
      </c>
      <c r="AEE15" s="21" t="s">
        <v>2240</v>
      </c>
      <c r="AEF15" s="21" t="s">
        <v>2242</v>
      </c>
      <c r="AEG15" s="21" t="s">
        <v>2244</v>
      </c>
      <c r="AEH15" s="21" t="s">
        <v>2246</v>
      </c>
      <c r="AEI15" s="21" t="s">
        <v>2248</v>
      </c>
      <c r="AEJ15" s="21" t="s">
        <v>2249</v>
      </c>
      <c r="AEK15" s="21" t="s">
        <v>2251</v>
      </c>
      <c r="AEL15" s="21" t="s">
        <v>2253</v>
      </c>
      <c r="AEM15" s="21" t="s">
        <v>2255</v>
      </c>
      <c r="AEN15" s="21" t="s">
        <v>2257</v>
      </c>
      <c r="AEO15" s="21" t="s">
        <v>2259</v>
      </c>
      <c r="AEP15" s="21" t="s">
        <v>2261</v>
      </c>
      <c r="AEQ15" s="21" t="s">
        <v>1066</v>
      </c>
      <c r="AER15" s="21" t="s">
        <v>1067</v>
      </c>
      <c r="AES15" s="21" t="s">
        <v>1068</v>
      </c>
      <c r="AET15" s="21" t="s">
        <v>1069</v>
      </c>
      <c r="AEU15" s="21" t="s">
        <v>1070</v>
      </c>
      <c r="AEV15" s="21" t="s">
        <v>1071</v>
      </c>
      <c r="AEW15" s="21" t="s">
        <v>1072</v>
      </c>
      <c r="AEX15" s="21" t="s">
        <v>1073</v>
      </c>
      <c r="AEY15" s="21" t="s">
        <v>1074</v>
      </c>
      <c r="AEZ15" s="21" t="s">
        <v>1075</v>
      </c>
      <c r="AFA15" s="21" t="s">
        <v>1076</v>
      </c>
      <c r="AFB15" s="21" t="s">
        <v>1077</v>
      </c>
      <c r="AFC15" s="21" t="s">
        <v>1078</v>
      </c>
      <c r="AFD15" s="21" t="s">
        <v>1026</v>
      </c>
      <c r="AFE15" s="21" t="s">
        <v>1028</v>
      </c>
      <c r="AFF15" s="21" t="s">
        <v>1029</v>
      </c>
      <c r="AFG15" s="21" t="s">
        <v>1030</v>
      </c>
      <c r="AFH15" s="21" t="s">
        <v>1031</v>
      </c>
      <c r="AFI15" s="21" t="s">
        <v>1032</v>
      </c>
      <c r="AFJ15" s="21" t="s">
        <v>1033</v>
      </c>
      <c r="AFK15" s="21" t="s">
        <v>1034</v>
      </c>
      <c r="AFL15" s="21" t="s">
        <v>1035</v>
      </c>
      <c r="AFM15" s="21" t="s">
        <v>1036</v>
      </c>
      <c r="AFN15" s="21" t="s">
        <v>1037</v>
      </c>
      <c r="AFO15" s="21" t="s">
        <v>1038</v>
      </c>
      <c r="AFP15" s="21" t="s">
        <v>1039</v>
      </c>
      <c r="AFQ15" s="21" t="s">
        <v>1012</v>
      </c>
      <c r="AFR15" s="21" t="s">
        <v>1014</v>
      </c>
      <c r="AFS15" s="21" t="s">
        <v>1015</v>
      </c>
      <c r="AFT15" s="21" t="s">
        <v>1016</v>
      </c>
      <c r="AFU15" s="21" t="s">
        <v>1017</v>
      </c>
      <c r="AFV15" s="21" t="s">
        <v>1018</v>
      </c>
      <c r="AFW15" s="21" t="s">
        <v>1019</v>
      </c>
      <c r="AFX15" s="21" t="s">
        <v>1020</v>
      </c>
      <c r="AFY15" s="21" t="s">
        <v>1021</v>
      </c>
      <c r="AFZ15" s="21" t="s">
        <v>1022</v>
      </c>
      <c r="AGA15" s="21" t="s">
        <v>1023</v>
      </c>
      <c r="AGB15" s="21" t="s">
        <v>1024</v>
      </c>
      <c r="AGC15" s="21" t="s">
        <v>1025</v>
      </c>
      <c r="AGD15" s="21" t="s">
        <v>1053</v>
      </c>
      <c r="AGE15" s="21" t="s">
        <v>1054</v>
      </c>
      <c r="AGF15" s="21" t="s">
        <v>1055</v>
      </c>
      <c r="AGG15" s="21" t="s">
        <v>1056</v>
      </c>
      <c r="AGH15" s="21" t="s">
        <v>1057</v>
      </c>
      <c r="AGI15" s="21" t="s">
        <v>1058</v>
      </c>
      <c r="AGJ15" s="21" t="s">
        <v>1059</v>
      </c>
      <c r="AGK15" s="21" t="s">
        <v>1060</v>
      </c>
      <c r="AGL15" s="21" t="s">
        <v>1061</v>
      </c>
      <c r="AGM15" s="21" t="s">
        <v>1062</v>
      </c>
      <c r="AGN15" s="21" t="s">
        <v>1063</v>
      </c>
      <c r="AGO15" s="21" t="s">
        <v>1064</v>
      </c>
      <c r="AGP15" s="21" t="s">
        <v>1065</v>
      </c>
      <c r="AGQ15" s="21" t="s">
        <v>978</v>
      </c>
      <c r="AGR15" s="21" t="s">
        <v>981</v>
      </c>
      <c r="AGS15" s="21" t="s">
        <v>982</v>
      </c>
      <c r="AGT15" s="21" t="s">
        <v>983</v>
      </c>
      <c r="AGU15" s="21" t="s">
        <v>2292</v>
      </c>
      <c r="AGV15" s="21" t="s">
        <v>2293</v>
      </c>
      <c r="AGW15" s="21" t="s">
        <v>2294</v>
      </c>
      <c r="AGX15" s="21" t="s">
        <v>2295</v>
      </c>
      <c r="AGY15" s="21" t="s">
        <v>2296</v>
      </c>
      <c r="AGZ15" s="21" t="s">
        <v>2297</v>
      </c>
      <c r="AHA15" s="21" t="s">
        <v>2298</v>
      </c>
      <c r="AHB15" s="21" t="s">
        <v>2299</v>
      </c>
      <c r="AHC15" s="21" t="s">
        <v>2300</v>
      </c>
      <c r="AHD15" s="21" t="s">
        <v>2301</v>
      </c>
      <c r="AHE15" s="21" t="s">
        <v>2302</v>
      </c>
      <c r="AHF15" s="21" t="s">
        <v>2303</v>
      </c>
      <c r="AHG15" s="21" t="s">
        <v>2304</v>
      </c>
      <c r="AHH15" s="21" t="s">
        <v>2305</v>
      </c>
      <c r="AHI15" s="21" t="s">
        <v>2306</v>
      </c>
      <c r="AHJ15" s="21" t="s">
        <v>2307</v>
      </c>
      <c r="AHK15" s="21" t="s">
        <v>2308</v>
      </c>
      <c r="AHL15" s="21" t="s">
        <v>2309</v>
      </c>
      <c r="AHM15" s="21" t="s">
        <v>2310</v>
      </c>
      <c r="AHN15" s="21" t="s">
        <v>2311</v>
      </c>
      <c r="AHO15" s="21" t="s">
        <v>2312</v>
      </c>
      <c r="AHP15" s="21" t="s">
        <v>2313</v>
      </c>
      <c r="AHQ15" s="21" t="s">
        <v>2314</v>
      </c>
      <c r="AHR15" s="21" t="s">
        <v>2315</v>
      </c>
      <c r="AHS15" s="21" t="s">
        <v>2316</v>
      </c>
      <c r="AHT15" s="21" t="s">
        <v>2317</v>
      </c>
      <c r="AHU15" s="21" t="s">
        <v>2318</v>
      </c>
      <c r="AHV15" s="21" t="s">
        <v>2319</v>
      </c>
      <c r="AHW15" s="21" t="s">
        <v>2320</v>
      </c>
      <c r="AHX15" s="21" t="s">
        <v>2321</v>
      </c>
      <c r="AHY15" s="21" t="s">
        <v>2322</v>
      </c>
      <c r="AHZ15" s="21" t="s">
        <v>2323</v>
      </c>
      <c r="AIA15" s="21" t="s">
        <v>2324</v>
      </c>
      <c r="AIB15" s="21" t="s">
        <v>2325</v>
      </c>
      <c r="AIC15" s="21" t="s">
        <v>2326</v>
      </c>
      <c r="AID15" s="21" t="s">
        <v>2327</v>
      </c>
      <c r="AIE15" s="21" t="s">
        <v>2328</v>
      </c>
      <c r="AIF15" s="21" t="s">
        <v>2329</v>
      </c>
      <c r="AIG15" s="21" t="s">
        <v>2330</v>
      </c>
      <c r="AIH15" s="21" t="s">
        <v>2331</v>
      </c>
      <c r="AII15" s="21" t="s">
        <v>2332</v>
      </c>
      <c r="AIJ15" s="21" t="s">
        <v>2333</v>
      </c>
      <c r="AIK15" s="21" t="s">
        <v>2334</v>
      </c>
      <c r="AIL15" s="21" t="s">
        <v>2335</v>
      </c>
      <c r="AIM15" s="21" t="s">
        <v>163</v>
      </c>
      <c r="AIN15" s="21" t="s">
        <v>165</v>
      </c>
      <c r="AIO15" s="21" t="s">
        <v>162</v>
      </c>
      <c r="AIP15" s="21" t="s">
        <v>161</v>
      </c>
      <c r="AIQ15" s="21" t="s">
        <v>164</v>
      </c>
      <c r="AIR15" s="21" t="s">
        <v>156</v>
      </c>
      <c r="AIS15" s="21" t="s">
        <v>160</v>
      </c>
      <c r="AIT15" s="21" t="s">
        <v>159</v>
      </c>
      <c r="AIU15" s="21" t="s">
        <v>158</v>
      </c>
      <c r="AIV15" s="21" t="s">
        <v>157</v>
      </c>
      <c r="AIW15" s="21" t="s">
        <v>155</v>
      </c>
      <c r="AIX15" s="21" t="s">
        <v>139</v>
      </c>
      <c r="AIY15" s="21" t="s">
        <v>140</v>
      </c>
      <c r="AIZ15" s="21" t="s">
        <v>141</v>
      </c>
      <c r="AJA15" s="21" t="s">
        <v>143</v>
      </c>
      <c r="AJB15" s="21" t="s">
        <v>144</v>
      </c>
      <c r="AJC15" s="21" t="s">
        <v>142</v>
      </c>
      <c r="AJD15" s="21" t="s">
        <v>145</v>
      </c>
      <c r="AJE15" s="21" t="s">
        <v>146</v>
      </c>
      <c r="AJF15" t="s">
        <v>1173</v>
      </c>
      <c r="AJG15" t="s">
        <v>2345</v>
      </c>
      <c r="AJH15" t="s">
        <v>2346</v>
      </c>
      <c r="AJI15" t="s">
        <v>2347</v>
      </c>
      <c r="AJJ15" t="s">
        <v>2348</v>
      </c>
      <c r="AJK15" t="s">
        <v>2349</v>
      </c>
      <c r="AJL15" t="s">
        <v>2350</v>
      </c>
      <c r="AJM15" t="s">
        <v>2351</v>
      </c>
      <c r="AJN15" t="s">
        <v>2352</v>
      </c>
      <c r="AJO15" t="s">
        <v>2353</v>
      </c>
      <c r="AJP15" t="s">
        <v>2354</v>
      </c>
      <c r="AJQ15" t="s">
        <v>2355</v>
      </c>
      <c r="AJR15" t="s">
        <v>2356</v>
      </c>
      <c r="AJS15" t="s">
        <v>2357</v>
      </c>
      <c r="AJT15" t="s">
        <v>2358</v>
      </c>
      <c r="AJU15" t="s">
        <v>2359</v>
      </c>
      <c r="AJV15" t="s">
        <v>2360</v>
      </c>
      <c r="AJW15" t="s">
        <v>2361</v>
      </c>
      <c r="AJX15" t="s">
        <v>2362</v>
      </c>
      <c r="AJY15" t="s">
        <v>2363</v>
      </c>
      <c r="AJZ15" t="s">
        <v>2364</v>
      </c>
      <c r="AKA15" t="s">
        <v>2365</v>
      </c>
      <c r="AKB15" t="s">
        <v>2366</v>
      </c>
      <c r="AKC15" t="s">
        <v>2367</v>
      </c>
      <c r="AKD15" t="s">
        <v>2368</v>
      </c>
      <c r="AKE15" t="s">
        <v>2369</v>
      </c>
      <c r="AKF15" t="s">
        <v>2370</v>
      </c>
      <c r="AKG15" t="s">
        <v>2371</v>
      </c>
      <c r="AKH15" t="s">
        <v>2372</v>
      </c>
      <c r="AKI15" t="s">
        <v>2373</v>
      </c>
      <c r="AKJ15" t="s">
        <v>2374</v>
      </c>
      <c r="AKK15" t="s">
        <v>2375</v>
      </c>
      <c r="AKL15" t="s">
        <v>2376</v>
      </c>
      <c r="AKM15" t="s">
        <v>2377</v>
      </c>
      <c r="AKN15" t="s">
        <v>2378</v>
      </c>
      <c r="AKO15" t="s">
        <v>2379</v>
      </c>
      <c r="AKP15" t="s">
        <v>2380</v>
      </c>
      <c r="AKQ15" t="s">
        <v>2381</v>
      </c>
      <c r="AKR15" t="s">
        <v>2382</v>
      </c>
      <c r="AKS15" t="s">
        <v>2383</v>
      </c>
      <c r="AKT15" t="s">
        <v>2384</v>
      </c>
      <c r="AKU15" t="s">
        <v>2385</v>
      </c>
      <c r="AKV15" t="s">
        <v>2386</v>
      </c>
      <c r="AKW15" t="s">
        <v>2387</v>
      </c>
      <c r="AKX15" t="s">
        <v>2388</v>
      </c>
      <c r="AKY15" t="s">
        <v>2389</v>
      </c>
      <c r="AKZ15" t="s">
        <v>2390</v>
      </c>
      <c r="ALA15" t="s">
        <v>2391</v>
      </c>
      <c r="ALB15" t="s">
        <v>2392</v>
      </c>
      <c r="ALC15" t="s">
        <v>2393</v>
      </c>
      <c r="ALD15" t="s">
        <v>2394</v>
      </c>
      <c r="ALE15" t="s">
        <v>2395</v>
      </c>
      <c r="ALF15" t="s">
        <v>2396</v>
      </c>
      <c r="ALG15" t="s">
        <v>2397</v>
      </c>
      <c r="ALH15" t="s">
        <v>2398</v>
      </c>
      <c r="ALI15" t="s">
        <v>2399</v>
      </c>
      <c r="ALJ15" t="s">
        <v>2400</v>
      </c>
      <c r="ALK15" t="s">
        <v>2401</v>
      </c>
      <c r="ALL15" t="s">
        <v>2402</v>
      </c>
      <c r="ALM15" t="s">
        <v>2403</v>
      </c>
      <c r="ALN15" t="s">
        <v>2404</v>
      </c>
      <c r="ALO15" t="s">
        <v>2405</v>
      </c>
      <c r="ALP15" t="s">
        <v>2406</v>
      </c>
      <c r="ALQ15" t="s">
        <v>2407</v>
      </c>
      <c r="ALR15" t="s">
        <v>2408</v>
      </c>
      <c r="ALS15" t="s">
        <v>2409</v>
      </c>
      <c r="ALT15" t="s">
        <v>2410</v>
      </c>
      <c r="ALU15" t="s">
        <v>2411</v>
      </c>
      <c r="ALV15" t="s">
        <v>2412</v>
      </c>
      <c r="ALW15" t="s">
        <v>2413</v>
      </c>
      <c r="ALX15" t="s">
        <v>2414</v>
      </c>
      <c r="ALY15" t="s">
        <v>2415</v>
      </c>
      <c r="ALZ15" t="s">
        <v>2416</v>
      </c>
      <c r="AMA15" t="s">
        <v>2417</v>
      </c>
      <c r="AMB15" t="s">
        <v>2418</v>
      </c>
      <c r="AMC15" t="s">
        <v>2419</v>
      </c>
      <c r="AMD15" t="s">
        <v>2420</v>
      </c>
      <c r="AME15" t="s">
        <v>2421</v>
      </c>
      <c r="AMF15" t="s">
        <v>2422</v>
      </c>
      <c r="AMG15" t="s">
        <v>2423</v>
      </c>
      <c r="AMH15" t="s">
        <v>2424</v>
      </c>
      <c r="AMI15" t="s">
        <v>2425</v>
      </c>
      <c r="AMJ15" t="s">
        <v>2426</v>
      </c>
      <c r="AMK15" t="s">
        <v>2427</v>
      </c>
      <c r="AML15" t="s">
        <v>2428</v>
      </c>
      <c r="AMM15" t="s">
        <v>2429</v>
      </c>
      <c r="AMN15" t="s">
        <v>2430</v>
      </c>
      <c r="AMO15" t="s">
        <v>2431</v>
      </c>
      <c r="AMP15" t="s">
        <v>2432</v>
      </c>
      <c r="AMQ15" t="s">
        <v>2433</v>
      </c>
      <c r="AMR15" t="s">
        <v>2434</v>
      </c>
      <c r="AMS15" t="s">
        <v>2435</v>
      </c>
      <c r="AMT15" t="s">
        <v>2436</v>
      </c>
      <c r="AMU15" t="s">
        <v>2437</v>
      </c>
      <c r="AMV15" t="s">
        <v>2438</v>
      </c>
      <c r="AMW15" t="s">
        <v>2439</v>
      </c>
      <c r="AMX15" t="s">
        <v>2440</v>
      </c>
      <c r="AMY15" t="s">
        <v>2441</v>
      </c>
      <c r="AMZ15" t="s">
        <v>2442</v>
      </c>
      <c r="ANA15" t="s">
        <v>2443</v>
      </c>
      <c r="ANB15" t="s">
        <v>2444</v>
      </c>
      <c r="ANC15" t="s">
        <v>2445</v>
      </c>
      <c r="AND15" t="s">
        <v>2446</v>
      </c>
      <c r="ANE15" t="s">
        <v>2447</v>
      </c>
      <c r="ANF15" t="s">
        <v>2448</v>
      </c>
      <c r="ANG15" t="s">
        <v>2449</v>
      </c>
      <c r="ANH15" t="s">
        <v>2450</v>
      </c>
      <c r="ANI15" t="s">
        <v>2451</v>
      </c>
      <c r="ANJ15" t="s">
        <v>2452</v>
      </c>
      <c r="ANK15" t="s">
        <v>2453</v>
      </c>
      <c r="ANL15" t="s">
        <v>2454</v>
      </c>
      <c r="ANM15" t="s">
        <v>2457</v>
      </c>
      <c r="ANN15" t="s">
        <v>2458</v>
      </c>
      <c r="ANO15" t="s">
        <v>2459</v>
      </c>
      <c r="ANP15" t="s">
        <v>2460</v>
      </c>
      <c r="ANQ15" t="s">
        <v>2461</v>
      </c>
      <c r="ANR15" t="s">
        <v>2462</v>
      </c>
      <c r="ANS15" t="s">
        <v>2463</v>
      </c>
      <c r="ANT15" t="s">
        <v>2464</v>
      </c>
      <c r="ANU15" t="s">
        <v>2465</v>
      </c>
      <c r="ANV15" t="s">
        <v>2466</v>
      </c>
      <c r="ANW15" t="s">
        <v>2467</v>
      </c>
      <c r="ANX15" t="s">
        <v>2468</v>
      </c>
      <c r="ANY15" t="s">
        <v>2469</v>
      </c>
      <c r="ANZ15" t="s">
        <v>2470</v>
      </c>
      <c r="AOA15" t="s">
        <v>2471</v>
      </c>
      <c r="AOB15" t="s">
        <v>2472</v>
      </c>
      <c r="AOC15" t="s">
        <v>2473</v>
      </c>
      <c r="AOD15" t="s">
        <v>2474</v>
      </c>
      <c r="AOE15" t="s">
        <v>2475</v>
      </c>
      <c r="AOF15" t="s">
        <v>2476</v>
      </c>
      <c r="AOG15" t="s">
        <v>2477</v>
      </c>
      <c r="AOH15" t="s">
        <v>2478</v>
      </c>
      <c r="AOI15" t="s">
        <v>2479</v>
      </c>
      <c r="AOJ15" t="s">
        <v>2480</v>
      </c>
      <c r="AOK15" t="s">
        <v>2485</v>
      </c>
      <c r="AOL15" t="s">
        <v>2487</v>
      </c>
      <c r="AOM15" t="s">
        <v>2489</v>
      </c>
      <c r="AON15" t="s">
        <v>2491</v>
      </c>
      <c r="AOO15" t="s">
        <v>2493</v>
      </c>
      <c r="AOP15" t="s">
        <v>2495</v>
      </c>
      <c r="AOQ15" t="s">
        <v>2496</v>
      </c>
      <c r="AOR15" t="s">
        <v>2498</v>
      </c>
      <c r="AOS15" t="s">
        <v>2500</v>
      </c>
      <c r="AOT15" t="s">
        <v>2502</v>
      </c>
      <c r="AOU15" t="s">
        <v>2503</v>
      </c>
      <c r="AOV15" t="s">
        <v>2504</v>
      </c>
      <c r="AOW15" t="s">
        <v>2505</v>
      </c>
      <c r="AOX15" t="s">
        <v>2506</v>
      </c>
      <c r="AOY15" t="s">
        <v>2508</v>
      </c>
      <c r="AOZ15" t="s">
        <v>2510</v>
      </c>
      <c r="APA15" t="s">
        <v>2511</v>
      </c>
      <c r="APB15" t="s">
        <v>2512</v>
      </c>
      <c r="APC15" t="s">
        <v>2513</v>
      </c>
      <c r="APD15" t="s">
        <v>2515</v>
      </c>
      <c r="APE15" t="s">
        <v>2516</v>
      </c>
      <c r="APF15" t="s">
        <v>2517</v>
      </c>
      <c r="APG15" t="s">
        <v>2518</v>
      </c>
      <c r="APH15" t="s">
        <v>2519</v>
      </c>
      <c r="API15" t="s">
        <v>2520</v>
      </c>
      <c r="APJ15" t="s">
        <v>2521</v>
      </c>
      <c r="APK15" t="s">
        <v>2522</v>
      </c>
      <c r="APL15" t="s">
        <v>2523</v>
      </c>
      <c r="APM15" t="s">
        <v>2525</v>
      </c>
      <c r="APN15" t="s">
        <v>2526</v>
      </c>
      <c r="APO15" t="s">
        <v>2527</v>
      </c>
      <c r="APP15" t="s">
        <v>2528</v>
      </c>
      <c r="APQ15" t="s">
        <v>2530</v>
      </c>
      <c r="APR15" t="s">
        <v>2531</v>
      </c>
      <c r="APS15" t="s">
        <v>2532</v>
      </c>
      <c r="APT15" t="s">
        <v>2533</v>
      </c>
      <c r="APU15" t="s">
        <v>2534</v>
      </c>
      <c r="APV15" t="s">
        <v>2538</v>
      </c>
      <c r="APW15" t="s">
        <v>2540</v>
      </c>
      <c r="APX15" t="s">
        <v>2542</v>
      </c>
      <c r="APY15" t="s">
        <v>2543</v>
      </c>
      <c r="APZ15" t="s">
        <v>2545</v>
      </c>
      <c r="AQA15" t="s">
        <v>2547</v>
      </c>
      <c r="AQB15" t="s">
        <v>2548</v>
      </c>
      <c r="AQC15" t="s">
        <v>2552</v>
      </c>
      <c r="AQD15" t="s">
        <v>2555</v>
      </c>
      <c r="AQE15" t="s">
        <v>2557</v>
      </c>
      <c r="AQF15" t="s">
        <v>2558</v>
      </c>
      <c r="AQG15" t="s">
        <v>2560</v>
      </c>
      <c r="AQH15" t="s">
        <v>2562</v>
      </c>
      <c r="AQI15" t="s">
        <v>2564</v>
      </c>
      <c r="AQJ15" t="s">
        <v>2566</v>
      </c>
      <c r="AQK15" t="s">
        <v>2568</v>
      </c>
      <c r="AQL15" t="s">
        <v>2570</v>
      </c>
      <c r="AQM15" t="s">
        <v>2572</v>
      </c>
      <c r="AQN15" t="s">
        <v>2574</v>
      </c>
      <c r="AQO15" t="s">
        <v>2576</v>
      </c>
      <c r="AQP15" t="s">
        <v>2578</v>
      </c>
      <c r="AQQ15" t="s">
        <v>2580</v>
      </c>
      <c r="AQR15" t="s">
        <v>2582</v>
      </c>
      <c r="AQS15" t="s">
        <v>2584</v>
      </c>
      <c r="AQT15" t="s">
        <v>2586</v>
      </c>
      <c r="AQU15" t="s">
        <v>2588</v>
      </c>
      <c r="AQV15" t="s">
        <v>2590</v>
      </c>
      <c r="AQW15" t="s">
        <v>2592</v>
      </c>
      <c r="AQX15" t="s">
        <v>2594</v>
      </c>
      <c r="AQY15" t="s">
        <v>2596</v>
      </c>
      <c r="AQZ15" t="s">
        <v>2598</v>
      </c>
      <c r="ARA15" t="s">
        <v>2600</v>
      </c>
      <c r="ARB15" t="s">
        <v>2602</v>
      </c>
      <c r="ARC15" t="s">
        <v>2604</v>
      </c>
      <c r="ARD15" t="s">
        <v>2606</v>
      </c>
      <c r="ARE15" t="s">
        <v>2608</v>
      </c>
      <c r="ARF15" t="s">
        <v>2610</v>
      </c>
      <c r="ARG15" t="s">
        <v>2612</v>
      </c>
      <c r="ARH15" t="s">
        <v>2614</v>
      </c>
      <c r="ARI15" t="s">
        <v>2616</v>
      </c>
      <c r="ARJ15" t="s">
        <v>2618</v>
      </c>
      <c r="ARK15" t="s">
        <v>2620</v>
      </c>
      <c r="ARL15" t="s">
        <v>2622</v>
      </c>
      <c r="ARM15" t="s">
        <v>2624</v>
      </c>
      <c r="ARN15" t="s">
        <v>2626</v>
      </c>
      <c r="ARO15" t="s">
        <v>2628</v>
      </c>
      <c r="ARP15" t="s">
        <v>2630</v>
      </c>
      <c r="ARQ15" t="s">
        <v>2632</v>
      </c>
      <c r="ARR15" t="s">
        <v>2634</v>
      </c>
      <c r="ARS15" t="s">
        <v>2636</v>
      </c>
      <c r="ART15" t="s">
        <v>2638</v>
      </c>
      <c r="ARU15" t="s">
        <v>2640</v>
      </c>
      <c r="ARV15" t="s">
        <v>2642</v>
      </c>
      <c r="ARW15" t="s">
        <v>2644</v>
      </c>
      <c r="ARX15" t="s">
        <v>2646</v>
      </c>
      <c r="ARY15" t="s">
        <v>2648</v>
      </c>
      <c r="ARZ15" t="s">
        <v>2650</v>
      </c>
      <c r="ASA15" t="s">
        <v>2652</v>
      </c>
      <c r="ASB15" t="s">
        <v>2654</v>
      </c>
      <c r="ASC15" t="s">
        <v>2655</v>
      </c>
      <c r="ASD15" t="s">
        <v>2656</v>
      </c>
      <c r="ASE15" t="s">
        <v>2658</v>
      </c>
      <c r="ASF15" t="s">
        <v>2660</v>
      </c>
      <c r="ASG15" t="s">
        <v>2662</v>
      </c>
      <c r="ASH15" t="s">
        <v>2663</v>
      </c>
      <c r="ASI15" t="s">
        <v>2664</v>
      </c>
      <c r="ASJ15" t="s">
        <v>2665</v>
      </c>
      <c r="ASK15" t="s">
        <v>2667</v>
      </c>
      <c r="ASL15" t="s">
        <v>2668</v>
      </c>
      <c r="ASM15" t="s">
        <v>2669</v>
      </c>
      <c r="ASN15" t="s">
        <v>2670</v>
      </c>
      <c r="ASO15" t="s">
        <v>2672</v>
      </c>
      <c r="ASP15" t="s">
        <v>2674</v>
      </c>
      <c r="ASQ15" t="s">
        <v>2678</v>
      </c>
      <c r="ASR15" t="s">
        <v>2680</v>
      </c>
      <c r="ASS15" t="s">
        <v>2681</v>
      </c>
      <c r="AST15" t="s">
        <v>2683</v>
      </c>
      <c r="ASU15" t="s">
        <v>2684</v>
      </c>
      <c r="ASV15" t="s">
        <v>2685</v>
      </c>
      <c r="ASW15" t="s">
        <v>2686</v>
      </c>
      <c r="ASX15" t="s">
        <v>2687</v>
      </c>
      <c r="ASY15" t="s">
        <v>2688</v>
      </c>
      <c r="ASZ15" t="s">
        <v>2689</v>
      </c>
      <c r="ATA15" t="s">
        <v>2690</v>
      </c>
      <c r="ATB15" t="s">
        <v>2691</v>
      </c>
      <c r="ATC15" t="s">
        <v>2692</v>
      </c>
      <c r="ATD15" t="s">
        <v>2693</v>
      </c>
      <c r="ATE15" t="s">
        <v>2695</v>
      </c>
      <c r="ATF15" t="s">
        <v>2697</v>
      </c>
      <c r="ATG15" t="s">
        <v>2699</v>
      </c>
      <c r="ATH15" t="s">
        <v>2339</v>
      </c>
      <c r="ATI15" t="s">
        <v>2702</v>
      </c>
      <c r="ATJ15" t="s">
        <v>2704</v>
      </c>
      <c r="ATK15" t="s">
        <v>2706</v>
      </c>
      <c r="ATL15" t="s">
        <v>2708</v>
      </c>
      <c r="ATM15" t="s">
        <v>2709</v>
      </c>
      <c r="ATN15" t="s">
        <v>2710</v>
      </c>
      <c r="ATO15" t="s">
        <v>2711</v>
      </c>
      <c r="ATP15" t="s">
        <v>2712</v>
      </c>
      <c r="ATQ15" t="s">
        <v>2713</v>
      </c>
      <c r="ATR15" t="s">
        <v>2714</v>
      </c>
      <c r="ATS15" t="s">
        <v>2715</v>
      </c>
      <c r="ATT15" t="s">
        <v>2716</v>
      </c>
      <c r="ATU15" t="s">
        <v>2717</v>
      </c>
      <c r="ATV15" t="s">
        <v>2718</v>
      </c>
      <c r="ATW15" t="s">
        <v>2720</v>
      </c>
      <c r="ATX15" t="s">
        <v>2721</v>
      </c>
      <c r="ATY15" t="s">
        <v>2722</v>
      </c>
      <c r="ATZ15" t="s">
        <v>2723</v>
      </c>
      <c r="AUA15" t="s">
        <v>2724</v>
      </c>
      <c r="AUB15" t="s">
        <v>2728</v>
      </c>
      <c r="AUC15" t="s">
        <v>2732</v>
      </c>
      <c r="AUD15" t="s">
        <v>2734</v>
      </c>
      <c r="AUE15" t="s">
        <v>2736</v>
      </c>
      <c r="AUF15" t="s">
        <v>2738</v>
      </c>
      <c r="AUG15" t="s">
        <v>2740</v>
      </c>
      <c r="AUH15" t="s">
        <v>2742</v>
      </c>
      <c r="AUI15" t="s">
        <v>2744</v>
      </c>
      <c r="AUJ15" t="s">
        <v>2748</v>
      </c>
      <c r="AUK15" t="s">
        <v>2750</v>
      </c>
      <c r="AUL15" t="s">
        <v>2752</v>
      </c>
      <c r="AUM15" t="s">
        <v>2754</v>
      </c>
      <c r="AUN15" t="s">
        <v>2756</v>
      </c>
      <c r="AUO15" t="s">
        <v>2758</v>
      </c>
      <c r="AUP15" t="s">
        <v>2760</v>
      </c>
      <c r="AUQ15" t="s">
        <v>2761</v>
      </c>
      <c r="AUR15" t="s">
        <v>2762</v>
      </c>
      <c r="AUS15" t="s">
        <v>2763</v>
      </c>
      <c r="AUT15" t="s">
        <v>2764</v>
      </c>
      <c r="AUU15" t="s">
        <v>2765</v>
      </c>
      <c r="AUV15" t="s">
        <v>2768</v>
      </c>
    </row>
    <row r="16" spans="1:1244" x14ac:dyDescent="0.3">
      <c r="A16" t="s">
        <v>9</v>
      </c>
      <c r="B16" s="10"/>
      <c r="C16" s="10"/>
      <c r="D16" s="10"/>
      <c r="E16" s="10"/>
      <c r="F16" s="10"/>
      <c r="G16" s="10"/>
      <c r="H16" s="10"/>
      <c r="I16" s="10"/>
      <c r="J16" s="10"/>
      <c r="K16" s="10"/>
      <c r="L16" s="10"/>
      <c r="M16" s="10"/>
      <c r="N16" s="10"/>
      <c r="O16" s="10"/>
      <c r="P16" s="10"/>
      <c r="Q16" s="10">
        <v>14241968</v>
      </c>
      <c r="R16" s="10">
        <v>11918992</v>
      </c>
      <c r="S16" s="10">
        <v>30627376</v>
      </c>
      <c r="T16" s="10">
        <v>100809.586015828</v>
      </c>
      <c r="U16" s="10">
        <v>-146817.76062570134</v>
      </c>
      <c r="V16" s="10">
        <v>14418.817997176</v>
      </c>
      <c r="W16" s="10">
        <v>8951.7895055006011</v>
      </c>
      <c r="X16" s="10">
        <v>2870.3829502829994</v>
      </c>
      <c r="Y16" s="10">
        <v>13089.040548425</v>
      </c>
      <c r="Z16" s="10">
        <v>119821.179672</v>
      </c>
      <c r="AA16" s="10">
        <v>144.41893079999997</v>
      </c>
      <c r="AB16" s="10">
        <v>6497.7559181779989</v>
      </c>
      <c r="AC16" s="10">
        <v>43.798690559999997</v>
      </c>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v>16</v>
      </c>
      <c r="DM16" s="10">
        <v>2</v>
      </c>
      <c r="DN16" s="10"/>
      <c r="DO16" s="10"/>
      <c r="DP16" s="10">
        <v>367</v>
      </c>
      <c r="DQ16" s="10">
        <v>6549</v>
      </c>
      <c r="DR16" s="10">
        <v>279</v>
      </c>
      <c r="DS16" s="10">
        <v>22</v>
      </c>
      <c r="DT16" s="10">
        <v>8</v>
      </c>
      <c r="DU16" s="10">
        <v>2</v>
      </c>
      <c r="DV16" s="10"/>
      <c r="DW16" s="10"/>
      <c r="DX16" s="10">
        <v>204</v>
      </c>
      <c r="DY16" s="10">
        <v>5557</v>
      </c>
      <c r="DZ16" s="10">
        <v>233</v>
      </c>
      <c r="EA16" s="10">
        <v>16</v>
      </c>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v>4</v>
      </c>
      <c r="GI16" s="10">
        <v>1</v>
      </c>
      <c r="GJ16" s="10"/>
      <c r="GK16" s="10"/>
      <c r="GL16" s="10"/>
      <c r="GM16" s="10">
        <v>1</v>
      </c>
      <c r="GN16" s="10"/>
      <c r="GO16" s="10"/>
      <c r="GP16" s="10"/>
      <c r="GQ16" s="10"/>
      <c r="GR16" s="10">
        <v>1</v>
      </c>
      <c r="GS16" s="10"/>
      <c r="GT16" s="10">
        <v>2</v>
      </c>
      <c r="GU16" s="10"/>
      <c r="GV16" s="10">
        <v>1</v>
      </c>
      <c r="GW16" s="10"/>
      <c r="GX16" s="10"/>
      <c r="GY16" s="10">
        <v>1</v>
      </c>
      <c r="GZ16" s="10"/>
      <c r="HA16" s="10"/>
      <c r="HB16" s="10">
        <v>1</v>
      </c>
      <c r="HC16" s="10"/>
      <c r="HD16" s="10">
        <v>1</v>
      </c>
      <c r="HE16" s="10">
        <v>2</v>
      </c>
      <c r="HF16" s="10">
        <v>1</v>
      </c>
      <c r="HG16" s="10">
        <v>1</v>
      </c>
      <c r="HH16" s="10"/>
      <c r="HI16" s="10">
        <v>4</v>
      </c>
      <c r="HJ16" s="10"/>
      <c r="HK16" s="10"/>
      <c r="HL16" s="10"/>
      <c r="HM16" s="10"/>
      <c r="HN16" s="10"/>
      <c r="HO16" s="10"/>
      <c r="HP16" s="10"/>
      <c r="HQ16" s="10"/>
      <c r="HR16" s="10"/>
      <c r="HS16" s="10"/>
      <c r="HT16" s="10">
        <v>1</v>
      </c>
      <c r="HU16" s="10"/>
      <c r="HV16" s="10">
        <v>1</v>
      </c>
      <c r="HW16" s="10"/>
      <c r="HX16" s="10"/>
      <c r="HY16" s="10"/>
      <c r="HZ16" s="10"/>
      <c r="IA16" s="10"/>
      <c r="IB16" s="10"/>
      <c r="IC16" s="10"/>
      <c r="ID16" s="10"/>
      <c r="IE16" s="10"/>
      <c r="IF16" s="10"/>
      <c r="IG16" s="10">
        <v>1</v>
      </c>
      <c r="IH16" s="10">
        <v>1</v>
      </c>
      <c r="II16" s="10"/>
      <c r="IJ16" s="10">
        <v>2</v>
      </c>
      <c r="IK16" s="10"/>
      <c r="IL16" s="10"/>
      <c r="IM16" s="10">
        <v>1</v>
      </c>
      <c r="IN16" s="10">
        <v>1</v>
      </c>
      <c r="IO16" s="10"/>
      <c r="IP16" s="10"/>
      <c r="IQ16" s="10">
        <v>2</v>
      </c>
      <c r="IR16" s="10"/>
      <c r="IS16" s="10">
        <v>2</v>
      </c>
      <c r="IT16" s="10"/>
      <c r="IU16" s="10"/>
      <c r="IV16" s="10">
        <v>1</v>
      </c>
      <c r="IW16" s="10"/>
      <c r="IX16" s="10">
        <v>3</v>
      </c>
      <c r="IY16" s="10"/>
      <c r="IZ16" s="10"/>
      <c r="JA16" s="10">
        <v>3</v>
      </c>
      <c r="JB16" s="10"/>
      <c r="JC16" s="10"/>
      <c r="JD16" s="10"/>
      <c r="JE16" s="10"/>
      <c r="JF16" s="10"/>
      <c r="JG16" s="10"/>
      <c r="JH16" s="10"/>
      <c r="JI16" s="10"/>
      <c r="JJ16" s="10"/>
      <c r="JK16" s="10"/>
      <c r="JL16" s="10"/>
      <c r="JM16" s="10"/>
      <c r="JN16" s="10"/>
      <c r="JO16" s="10"/>
      <c r="JP16" s="10"/>
      <c r="JQ16" s="10"/>
      <c r="JR16" s="10"/>
      <c r="JS16" s="10"/>
      <c r="JT16" s="10"/>
      <c r="JU16" s="10">
        <v>1</v>
      </c>
      <c r="JV16" s="10">
        <v>6</v>
      </c>
      <c r="JW16" s="10">
        <v>8</v>
      </c>
      <c r="JX16" s="10"/>
      <c r="JY16" s="10">
        <v>20</v>
      </c>
      <c r="JZ16" s="10"/>
      <c r="KA16" s="10"/>
      <c r="KB16" s="10"/>
      <c r="KC16" s="10">
        <v>250</v>
      </c>
      <c r="KD16" s="10"/>
      <c r="KE16" s="10"/>
      <c r="KF16" s="10"/>
      <c r="KG16" s="10">
        <v>250</v>
      </c>
      <c r="KH16" s="10"/>
      <c r="KI16" s="10"/>
      <c r="KJ16" s="10"/>
      <c r="KK16" s="10"/>
      <c r="KL16" s="10">
        <v>250</v>
      </c>
      <c r="KM16" s="10"/>
      <c r="KN16" s="10"/>
      <c r="KO16" s="10"/>
      <c r="KP16" s="10">
        <v>250</v>
      </c>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c r="NC16" s="10"/>
      <c r="ND16" s="10"/>
      <c r="NE16" s="10"/>
      <c r="NF16" s="10"/>
      <c r="NG16" s="10"/>
      <c r="NH16" s="10"/>
      <c r="NI16" s="10"/>
      <c r="NJ16" s="10"/>
      <c r="NK16" s="10"/>
      <c r="NL16" s="10"/>
      <c r="NM16" s="10"/>
      <c r="NN16" s="10"/>
      <c r="NO16" s="10"/>
      <c r="NP16" s="10"/>
      <c r="NQ16" s="10"/>
      <c r="NR16" s="10"/>
      <c r="NS16" s="10"/>
      <c r="NT16" s="10"/>
      <c r="NU16" s="10"/>
      <c r="NV16" s="10"/>
      <c r="NW16" s="10"/>
      <c r="NX16" s="10"/>
      <c r="NY16" s="10"/>
      <c r="NZ16" s="10"/>
      <c r="OA16" s="10"/>
      <c r="OB16" s="10"/>
      <c r="OC16" s="10"/>
      <c r="OD16" s="10"/>
      <c r="OE16" s="10"/>
      <c r="OF16" s="10"/>
      <c r="OG16" s="10"/>
      <c r="OH16" s="10"/>
      <c r="OI16" s="10"/>
      <c r="OJ16" s="10"/>
      <c r="OK16" s="10"/>
      <c r="OL16" s="10"/>
      <c r="OM16" s="10"/>
      <c r="ON16" s="10"/>
      <c r="OO16" s="10"/>
      <c r="OP16" s="10"/>
      <c r="OQ16" s="10"/>
      <c r="OR16" s="10"/>
      <c r="OS16" s="10"/>
      <c r="OT16" s="10"/>
      <c r="OU16" s="10"/>
      <c r="OV16" s="10"/>
      <c r="OW16" s="10"/>
      <c r="OX16" s="10"/>
      <c r="OY16" s="10"/>
      <c r="OZ16" s="10"/>
      <c r="PA16" s="10"/>
      <c r="PB16" s="10"/>
      <c r="PC16" s="10"/>
      <c r="PD16" s="10"/>
      <c r="PE16" s="10"/>
      <c r="PF16" s="10"/>
      <c r="PG16" s="10"/>
      <c r="PH16" s="10"/>
      <c r="PI16" s="10"/>
      <c r="PJ16" s="10"/>
      <c r="PK16" s="10"/>
      <c r="PL16" s="10"/>
      <c r="PM16" s="10"/>
      <c r="PN16" s="10"/>
      <c r="PO16" s="10"/>
      <c r="PP16" s="10"/>
      <c r="PQ16" s="10"/>
      <c r="PR16" s="10"/>
      <c r="PS16" s="10"/>
      <c r="PT16" s="10"/>
      <c r="PU16" s="10"/>
      <c r="PV16" s="10"/>
      <c r="PW16" s="10"/>
      <c r="PX16" s="10"/>
      <c r="PY16" s="10"/>
      <c r="PZ16" s="10"/>
      <c r="QA16" s="10"/>
      <c r="QB16" s="10"/>
      <c r="QC16" s="10"/>
      <c r="QD16" s="10"/>
      <c r="QE16" s="10"/>
      <c r="QF16" s="10"/>
      <c r="QG16" s="10"/>
      <c r="QH16" s="10"/>
      <c r="QI16" s="10"/>
      <c r="QJ16" s="10"/>
      <c r="QK16" s="10"/>
      <c r="QL16" s="10"/>
      <c r="QM16" s="10"/>
      <c r="QN16" s="10"/>
      <c r="QO16" s="10"/>
      <c r="QP16" s="10"/>
      <c r="QQ16" s="10"/>
      <c r="QR16" s="10"/>
      <c r="QS16" s="10"/>
      <c r="QT16" s="10"/>
      <c r="QU16" s="10"/>
      <c r="QV16" s="10"/>
      <c r="QW16" s="10"/>
      <c r="QX16" s="10"/>
      <c r="QY16" s="10"/>
      <c r="QZ16" s="10"/>
      <c r="RA16" s="10"/>
      <c r="RB16" s="10"/>
      <c r="RC16" s="10"/>
      <c r="RD16" s="10"/>
      <c r="RE16" s="10"/>
      <c r="RF16" s="10"/>
      <c r="RG16" s="10"/>
      <c r="RH16" s="10"/>
      <c r="RI16" s="10"/>
      <c r="RJ16" s="10"/>
      <c r="RK16" s="10"/>
      <c r="RL16" s="10"/>
      <c r="RM16" s="10"/>
      <c r="RN16" s="10"/>
      <c r="RO16" s="10"/>
      <c r="RP16" s="10"/>
      <c r="RQ16" s="10"/>
      <c r="RR16" s="10"/>
      <c r="RS16" s="10"/>
      <c r="RT16" s="10"/>
      <c r="RU16" s="10"/>
      <c r="RV16" s="10"/>
      <c r="RW16" s="10"/>
      <c r="RX16" s="10"/>
      <c r="RY16" s="10"/>
      <c r="RZ16" s="10"/>
      <c r="SA16" s="10"/>
      <c r="SB16" s="10"/>
      <c r="SC16" s="10"/>
      <c r="SD16" s="10"/>
      <c r="SE16" s="10"/>
      <c r="SF16" s="10"/>
      <c r="SG16" s="10"/>
      <c r="SH16" s="10"/>
      <c r="SI16" s="10"/>
      <c r="SJ16" s="10"/>
      <c r="SK16" s="10"/>
      <c r="SL16" s="10"/>
      <c r="SM16" s="10"/>
      <c r="SN16" s="10"/>
      <c r="SO16" s="10"/>
      <c r="SP16" s="10"/>
      <c r="SQ16" s="10"/>
      <c r="SR16" s="10"/>
      <c r="SS16" s="10"/>
      <c r="ST16" s="10"/>
      <c r="SU16" s="10"/>
      <c r="SV16" s="10"/>
      <c r="SW16" s="10"/>
      <c r="SX16" s="10"/>
      <c r="SY16" s="10"/>
      <c r="SZ16" s="10"/>
      <c r="TA16" s="10"/>
      <c r="TB16" s="10"/>
      <c r="TC16" s="10"/>
      <c r="TD16" s="10"/>
      <c r="TE16" s="10"/>
      <c r="TF16" s="10"/>
      <c r="TG16" s="10"/>
      <c r="TH16" s="10"/>
      <c r="TI16" s="10"/>
      <c r="TJ16" s="10"/>
      <c r="TK16" s="10"/>
      <c r="TL16" s="10"/>
      <c r="TM16" s="10"/>
      <c r="TN16" s="10"/>
      <c r="TO16" s="10"/>
      <c r="TP16" s="10"/>
      <c r="TQ16" s="10"/>
      <c r="TR16" s="10"/>
      <c r="TS16" s="10"/>
      <c r="TT16" s="10"/>
      <c r="TU16" s="10"/>
      <c r="TV16" s="10"/>
      <c r="TW16" s="10"/>
      <c r="TX16" s="10"/>
      <c r="TY16" s="10"/>
      <c r="TZ16" s="10"/>
      <c r="UA16" s="10"/>
      <c r="UB16" s="10"/>
      <c r="UC16" s="10"/>
      <c r="UD16" s="10"/>
      <c r="UE16" s="10"/>
      <c r="UF16" s="10"/>
      <c r="UG16" s="10"/>
      <c r="UH16" s="10"/>
      <c r="UI16" s="10"/>
      <c r="UJ16" s="10"/>
      <c r="UK16" s="10"/>
      <c r="UL16" s="10"/>
      <c r="UM16" s="10"/>
      <c r="UN16" s="10"/>
      <c r="UO16" s="10"/>
      <c r="UP16" s="10"/>
      <c r="UQ16" s="10"/>
      <c r="UR16" s="10"/>
      <c r="US16" s="10"/>
      <c r="UT16" s="10"/>
      <c r="UU16" s="10"/>
      <c r="UV16" s="10"/>
      <c r="UW16" s="10"/>
      <c r="UX16" s="10"/>
      <c r="UY16" s="10"/>
      <c r="UZ16" s="10"/>
      <c r="VA16" s="10"/>
      <c r="VB16" s="10"/>
      <c r="VC16" s="10"/>
      <c r="VD16" s="10"/>
      <c r="VE16" s="10"/>
      <c r="VF16" s="10"/>
      <c r="VG16" s="10"/>
      <c r="VH16" s="10"/>
      <c r="VI16" s="10"/>
      <c r="VJ16" s="10"/>
      <c r="VK16" s="10"/>
      <c r="VL16" s="10"/>
      <c r="VM16" s="10"/>
      <c r="VN16" s="10"/>
      <c r="VO16" s="10"/>
      <c r="VP16" s="10"/>
      <c r="VQ16" s="10"/>
      <c r="VR16" s="10"/>
      <c r="VS16" s="10"/>
      <c r="VT16" s="10"/>
      <c r="VU16" s="10"/>
      <c r="VV16" s="10"/>
      <c r="VW16" s="10"/>
      <c r="VX16" s="10"/>
      <c r="VY16" s="10"/>
      <c r="VZ16" s="10"/>
      <c r="WA16" s="10"/>
      <c r="WB16" s="10"/>
      <c r="WC16" s="10"/>
      <c r="WD16" s="10"/>
      <c r="WE16" s="10"/>
      <c r="WF16" s="10"/>
      <c r="WG16" s="10"/>
      <c r="WH16" s="10"/>
      <c r="WI16" s="10"/>
      <c r="WJ16" s="10"/>
      <c r="WK16" s="10"/>
      <c r="WL16" s="10"/>
      <c r="WM16" s="10"/>
      <c r="WN16" s="10"/>
      <c r="WO16" s="10"/>
      <c r="WP16" s="10"/>
      <c r="WQ16" s="10"/>
      <c r="WR16" s="10"/>
      <c r="WS16" s="10"/>
      <c r="WT16" s="10"/>
      <c r="WU16" s="10"/>
      <c r="WV16" s="10"/>
      <c r="WW16" s="10"/>
      <c r="WX16" s="10"/>
      <c r="WY16" s="10"/>
      <c r="WZ16" s="10"/>
      <c r="XA16" s="10"/>
      <c r="XB16" s="10"/>
      <c r="XC16" s="10"/>
      <c r="XD16" s="10"/>
      <c r="XE16" s="10"/>
      <c r="XF16" s="10"/>
      <c r="XG16" s="10"/>
      <c r="XH16" s="10"/>
      <c r="XI16" s="10"/>
      <c r="XJ16" s="10"/>
      <c r="XK16" s="10"/>
      <c r="XL16" s="10"/>
      <c r="XM16" s="10"/>
      <c r="XN16" s="10"/>
      <c r="XO16" s="10"/>
      <c r="XP16" s="10"/>
      <c r="XQ16" s="10"/>
      <c r="XR16" s="10"/>
      <c r="XS16" s="10"/>
      <c r="XT16" s="10"/>
      <c r="XU16" s="10"/>
      <c r="XV16" s="10"/>
      <c r="XW16" s="10"/>
      <c r="XX16" s="10"/>
      <c r="XY16" s="10"/>
      <c r="XZ16" s="10"/>
      <c r="YA16" s="10"/>
      <c r="YB16" s="10"/>
      <c r="YC16" s="10"/>
      <c r="YD16" s="10"/>
      <c r="YE16" s="10"/>
      <c r="YF16" s="10"/>
      <c r="YG16" s="10"/>
      <c r="YH16" s="10"/>
      <c r="YI16" s="10"/>
      <c r="YJ16" s="10"/>
      <c r="YK16" s="10"/>
      <c r="YL16" s="10"/>
      <c r="YM16" s="10"/>
      <c r="YN16" s="10"/>
      <c r="YO16" s="10"/>
      <c r="YP16" s="10"/>
      <c r="YQ16" s="10"/>
      <c r="YR16" s="10"/>
      <c r="YS16" s="10"/>
      <c r="YT16" s="10"/>
      <c r="YU16" s="10"/>
      <c r="YV16" s="10"/>
      <c r="YW16" s="10"/>
      <c r="YX16" s="10"/>
      <c r="YY16" s="10"/>
      <c r="YZ16" s="10"/>
      <c r="ZA16" s="10"/>
      <c r="ZB16" s="10"/>
      <c r="ZC16" s="10"/>
      <c r="ZD16" s="10"/>
      <c r="ZE16" s="10"/>
      <c r="ZF16" s="10"/>
      <c r="ZG16" s="10"/>
      <c r="ZH16" s="10"/>
      <c r="ZI16" s="10"/>
      <c r="ZJ16" s="10"/>
      <c r="ZK16" s="10"/>
      <c r="ZL16" s="10"/>
      <c r="ZM16" s="10"/>
      <c r="ZN16" s="10"/>
      <c r="ZO16" s="10"/>
      <c r="ZP16" s="10"/>
      <c r="ZQ16" s="10"/>
      <c r="ZR16" s="10"/>
      <c r="ZS16" s="10"/>
      <c r="ZT16" s="10"/>
      <c r="ZU16" s="10"/>
      <c r="ZV16" s="10"/>
      <c r="ZW16" s="10"/>
      <c r="ZX16" s="10"/>
      <c r="ZY16" s="10"/>
      <c r="ZZ16" s="10"/>
      <c r="AAA16" s="10"/>
      <c r="AAB16" s="10"/>
      <c r="AAC16" s="10"/>
      <c r="AAD16" s="10"/>
      <c r="AAE16" s="10"/>
      <c r="AAF16" s="10"/>
      <c r="AAG16" s="10"/>
      <c r="AAH16" s="10"/>
      <c r="AAI16" s="10"/>
      <c r="AAJ16" s="10"/>
      <c r="AAK16" s="10"/>
      <c r="AAL16" s="10"/>
      <c r="AAM16" s="10"/>
      <c r="AAN16" s="10"/>
      <c r="AAO16" s="10"/>
      <c r="AAP16" s="10"/>
      <c r="AAQ16" s="10"/>
      <c r="AAR16" s="10"/>
      <c r="AAS16" s="10"/>
      <c r="AAT16" s="10"/>
      <c r="AAU16" s="10"/>
      <c r="AAV16" s="10"/>
      <c r="AAW16" s="10"/>
      <c r="AAX16" s="10"/>
      <c r="AAY16" s="10"/>
      <c r="AAZ16" s="10"/>
      <c r="ABA16" s="10"/>
      <c r="ABB16" s="10"/>
      <c r="ABC16" s="10"/>
      <c r="ABD16" s="10"/>
      <c r="ABE16" s="10"/>
      <c r="ABF16" s="10"/>
      <c r="ABG16" s="10"/>
      <c r="ABH16" s="10"/>
      <c r="ABI16" s="10"/>
      <c r="ABJ16" s="10"/>
      <c r="ABK16" s="10"/>
      <c r="ABL16" s="10"/>
      <c r="ABM16" s="10"/>
      <c r="ABN16" s="10"/>
      <c r="ABO16" s="10"/>
      <c r="ABP16" s="10"/>
      <c r="ABQ16" s="10"/>
      <c r="ABR16" s="10"/>
      <c r="ABS16" s="10"/>
      <c r="ABT16" s="10"/>
      <c r="ABU16" s="10"/>
      <c r="ABV16" s="10"/>
      <c r="ABW16" s="10"/>
      <c r="ABX16" s="10"/>
      <c r="ABY16" s="10"/>
      <c r="ABZ16" s="10"/>
      <c r="ACA16" s="10"/>
      <c r="ACB16" s="10"/>
      <c r="ACC16" s="10"/>
      <c r="ACD16" s="10"/>
      <c r="ACE16" s="10"/>
      <c r="ACF16" s="10"/>
      <c r="ACG16" s="10"/>
      <c r="ACH16" s="10"/>
      <c r="ACI16" s="10"/>
      <c r="ACJ16" s="10"/>
      <c r="ACK16" s="10"/>
      <c r="ACL16" s="10"/>
      <c r="ACM16" s="10"/>
      <c r="ACN16" s="10"/>
      <c r="ACO16" s="10"/>
      <c r="ACP16" s="10"/>
      <c r="ACQ16" s="10"/>
      <c r="ACR16" s="10"/>
      <c r="ACS16" s="10"/>
      <c r="ACT16" s="10"/>
      <c r="ACU16" s="10"/>
      <c r="ACV16" s="10"/>
      <c r="ACW16" s="10"/>
      <c r="ACX16" s="10"/>
      <c r="ACY16" s="10"/>
      <c r="ACZ16" s="10"/>
      <c r="ADA16" s="10"/>
      <c r="ADB16" s="10"/>
      <c r="ADC16" s="10"/>
      <c r="ADD16" s="10"/>
      <c r="ADE16" s="10"/>
      <c r="ADF16" s="10"/>
      <c r="ADG16" s="10"/>
      <c r="ADH16" s="10"/>
      <c r="ADI16" s="10"/>
      <c r="ADJ16" s="10"/>
      <c r="ADK16" s="10"/>
      <c r="ADL16" s="10"/>
      <c r="ADM16" s="10"/>
      <c r="ADN16" s="10"/>
      <c r="ADO16" s="10"/>
      <c r="ADP16" s="10"/>
      <c r="ADQ16" s="10"/>
      <c r="ADR16" s="10"/>
      <c r="ADS16" s="10"/>
      <c r="ADT16" s="10"/>
      <c r="ADU16" s="10"/>
      <c r="ADV16" s="10"/>
      <c r="ADW16" s="10"/>
      <c r="ADX16" s="10"/>
      <c r="ADY16" s="10"/>
      <c r="ADZ16" s="10"/>
      <c r="AEA16" s="10"/>
      <c r="AEB16" s="10"/>
      <c r="AEC16" s="10"/>
      <c r="AED16" s="10"/>
      <c r="AEE16" s="10"/>
      <c r="AEF16" s="10"/>
      <c r="AEG16" s="10"/>
      <c r="AEH16" s="10"/>
      <c r="AEI16" s="10"/>
      <c r="AEJ16" s="10"/>
      <c r="AEK16" s="10"/>
      <c r="AEL16" s="10"/>
      <c r="AEM16" s="10"/>
      <c r="AEN16" s="10"/>
      <c r="AEO16" s="10"/>
      <c r="AEP16" s="10"/>
      <c r="AEQ16" s="10"/>
      <c r="AER16" s="10"/>
      <c r="AES16" s="10"/>
      <c r="AET16" s="10"/>
      <c r="AEU16" s="10"/>
      <c r="AEV16" s="10"/>
      <c r="AEW16" s="10"/>
      <c r="AEX16" s="10"/>
      <c r="AEY16" s="10"/>
      <c r="AEZ16" s="10"/>
      <c r="AFA16" s="10"/>
      <c r="AFB16" s="10"/>
      <c r="AFC16" s="10"/>
      <c r="AFD16" s="10"/>
      <c r="AFE16" s="10"/>
      <c r="AFF16" s="10"/>
      <c r="AFG16" s="10"/>
      <c r="AFH16" s="10"/>
      <c r="AFI16" s="10"/>
      <c r="AFJ16" s="10"/>
      <c r="AFK16" s="10"/>
      <c r="AFL16" s="10"/>
      <c r="AFM16" s="10"/>
      <c r="AFN16" s="10"/>
      <c r="AFO16" s="10"/>
      <c r="AFP16" s="10"/>
      <c r="AFQ16" s="10"/>
      <c r="AFR16" s="10"/>
      <c r="AFS16" s="10"/>
      <c r="AFT16" s="10"/>
      <c r="AFU16" s="10"/>
      <c r="AFV16" s="10"/>
      <c r="AFW16" s="10"/>
      <c r="AFX16" s="10"/>
      <c r="AFY16" s="10"/>
      <c r="AFZ16" s="10"/>
      <c r="AGA16" s="10"/>
      <c r="AGB16" s="10"/>
      <c r="AGC16" s="10"/>
      <c r="AGD16" s="10"/>
      <c r="AGE16" s="10"/>
      <c r="AGF16" s="10"/>
      <c r="AGG16" s="10"/>
      <c r="AGH16" s="10"/>
      <c r="AGI16" s="10"/>
      <c r="AGJ16" s="10"/>
      <c r="AGK16" s="10"/>
      <c r="AGL16" s="10"/>
      <c r="AGM16" s="10"/>
      <c r="AGN16" s="10"/>
      <c r="AGO16" s="10"/>
      <c r="AGP16" s="10"/>
      <c r="AGQ16" s="10"/>
      <c r="AGR16" s="10"/>
      <c r="AGS16" s="10"/>
      <c r="AGT16" s="10"/>
      <c r="AGU16" s="10"/>
      <c r="AGV16" s="10"/>
      <c r="AGW16" s="10"/>
      <c r="AGX16" s="10"/>
      <c r="AGY16" s="10"/>
      <c r="AGZ16" s="10"/>
      <c r="AHA16" s="10"/>
      <c r="AHB16" s="10"/>
      <c r="AHC16" s="10"/>
      <c r="AHD16" s="10"/>
      <c r="AHE16" s="10"/>
      <c r="AHF16" s="10"/>
      <c r="AHG16" s="10"/>
      <c r="AHH16" s="10"/>
      <c r="AHI16" s="10"/>
      <c r="AHJ16" s="10"/>
      <c r="AHK16" s="10"/>
      <c r="AHL16" s="10"/>
      <c r="AHM16" s="10"/>
      <c r="AHN16" s="10"/>
      <c r="AHO16" s="10"/>
      <c r="AHP16" s="10"/>
      <c r="AHQ16" s="10"/>
      <c r="AHR16" s="10"/>
      <c r="AHS16" s="10"/>
      <c r="AHT16" s="10"/>
      <c r="AHU16" s="10"/>
      <c r="AHV16" s="10"/>
      <c r="AHW16" s="10"/>
      <c r="AHX16" s="10"/>
      <c r="AHY16" s="10"/>
      <c r="AHZ16" s="10"/>
      <c r="AIA16" s="10"/>
      <c r="AIB16" s="10"/>
      <c r="AIC16" s="10"/>
      <c r="AID16" s="10"/>
      <c r="AIE16" s="10"/>
      <c r="AIF16" s="10"/>
      <c r="AIG16" s="10"/>
      <c r="AIH16" s="10"/>
      <c r="AII16" s="10"/>
      <c r="AIJ16" s="10"/>
      <c r="AIK16" s="10"/>
      <c r="AIL16" s="10"/>
      <c r="AIM16" s="10"/>
      <c r="AIN16" s="10"/>
      <c r="AIO16" s="10"/>
      <c r="AIP16" s="10"/>
      <c r="AIQ16" s="10"/>
      <c r="AIR16" s="10"/>
      <c r="AIS16" s="10"/>
      <c r="AIT16" s="10"/>
      <c r="AIU16" s="10"/>
      <c r="AIV16" s="10"/>
      <c r="AIW16" s="10"/>
      <c r="AIX16" s="10"/>
      <c r="AIY16" s="10"/>
      <c r="AIZ16" s="10"/>
      <c r="AJA16" s="10"/>
      <c r="AJB16" s="10"/>
      <c r="AJC16" s="10"/>
      <c r="AJD16" s="10"/>
      <c r="AJE16" s="10"/>
      <c r="AJF16" s="10">
        <v>1</v>
      </c>
      <c r="AJG16" s="10"/>
      <c r="AJH16" s="10"/>
      <c r="AJI16" s="10"/>
      <c r="AJJ16" s="10"/>
      <c r="AJK16" s="10"/>
      <c r="AJL16" s="10"/>
      <c r="AJM16" s="10"/>
      <c r="AJN16" s="10"/>
      <c r="AJO16" s="10"/>
      <c r="AJP16" s="10"/>
      <c r="AJQ16" s="10"/>
      <c r="AJR16" s="10"/>
      <c r="AJS16" s="10"/>
      <c r="AJT16" s="10"/>
      <c r="AJU16" s="10"/>
      <c r="AJV16" s="10"/>
      <c r="AJW16" s="10"/>
      <c r="AJX16" s="10"/>
      <c r="AJY16" s="10"/>
      <c r="AJZ16" s="10"/>
      <c r="AKA16" s="10"/>
      <c r="AKB16" s="10"/>
      <c r="AKC16" s="10"/>
      <c r="AKD16" s="10"/>
      <c r="AKE16" s="10"/>
      <c r="AKF16" s="10"/>
      <c r="AKG16" s="10"/>
      <c r="AKH16" s="10"/>
      <c r="AKI16" s="10"/>
      <c r="AKJ16" s="10"/>
      <c r="AKK16" s="10"/>
      <c r="AKL16" s="10"/>
      <c r="AKM16" s="10"/>
      <c r="AKN16" s="10"/>
      <c r="AKO16" s="10"/>
      <c r="AKP16" s="10"/>
      <c r="AKQ16" s="10"/>
      <c r="AKR16" s="10"/>
      <c r="AKS16" s="10"/>
      <c r="AKT16" s="10"/>
      <c r="AKU16" s="10"/>
      <c r="AKV16" s="10"/>
      <c r="AKW16" s="10"/>
      <c r="AKX16" s="10"/>
      <c r="AKY16" s="10"/>
      <c r="AKZ16" s="10"/>
      <c r="ALA16" s="10"/>
      <c r="ALB16" s="10"/>
      <c r="ALC16" s="10"/>
      <c r="ALD16" s="10"/>
      <c r="ALE16" s="10"/>
      <c r="ALF16" s="10"/>
      <c r="ALG16" s="10"/>
      <c r="ALH16" s="10"/>
      <c r="ALI16" s="10"/>
      <c r="ALJ16" s="10"/>
      <c r="ALK16" s="10"/>
      <c r="ALL16" s="10"/>
      <c r="ALM16" s="10"/>
      <c r="ALN16" s="10"/>
      <c r="ALO16" s="10"/>
      <c r="ALP16" s="10"/>
      <c r="ALQ16" s="10"/>
      <c r="ALR16" s="10"/>
      <c r="ALS16" s="10"/>
      <c r="ALT16" s="10"/>
      <c r="ALU16" s="10"/>
      <c r="ALV16" s="10"/>
      <c r="ALW16" s="10"/>
      <c r="ALX16" s="10"/>
      <c r="ALY16" s="10"/>
      <c r="ALZ16" s="10"/>
      <c r="AMA16" s="10"/>
      <c r="AMB16" s="10"/>
      <c r="AMC16" s="10"/>
      <c r="AMD16" s="10"/>
      <c r="AME16" s="10"/>
      <c r="AMF16" s="10"/>
      <c r="AMG16" s="10"/>
      <c r="AMH16" s="10"/>
      <c r="AMI16" s="10"/>
      <c r="AMJ16" s="10"/>
      <c r="AMK16" s="10"/>
      <c r="AML16" s="10"/>
      <c r="AMM16" s="10"/>
      <c r="AMN16" s="10"/>
      <c r="AMO16" s="10"/>
      <c r="AMP16" s="10"/>
      <c r="AMQ16" s="10"/>
      <c r="AMR16" s="10"/>
      <c r="AMS16" s="10"/>
      <c r="AMT16" s="10"/>
      <c r="AMU16" s="10"/>
      <c r="AMV16" s="10"/>
      <c r="AMW16" s="10"/>
      <c r="AMX16" s="10"/>
      <c r="AMY16" s="10"/>
      <c r="AMZ16" s="10"/>
      <c r="ANA16" s="10"/>
      <c r="ANB16" s="10"/>
      <c r="ANC16" s="10"/>
      <c r="AND16" s="10"/>
      <c r="ANE16" s="10"/>
      <c r="ANF16" s="10"/>
      <c r="ANG16" s="10"/>
      <c r="ANH16" s="10"/>
      <c r="ANI16" s="10"/>
      <c r="ANJ16" s="10"/>
      <c r="ANK16" s="10"/>
      <c r="ANL16" s="10"/>
      <c r="ANM16" s="10"/>
      <c r="ANN16" s="10"/>
      <c r="ANO16" s="10"/>
      <c r="ANP16" s="10"/>
      <c r="ANQ16" s="10"/>
      <c r="ANR16" s="10"/>
      <c r="ANS16" s="10"/>
      <c r="ANT16" s="10"/>
      <c r="ANU16" s="10"/>
      <c r="ANV16" s="10"/>
      <c r="ANW16" s="10"/>
      <c r="ANX16" s="10"/>
      <c r="ANY16" s="10"/>
      <c r="ANZ16" s="10"/>
      <c r="AOA16" s="10"/>
      <c r="AOB16" s="10"/>
      <c r="AOC16" s="10"/>
      <c r="AOD16" s="10"/>
      <c r="AOE16" s="10"/>
      <c r="AOF16" s="10"/>
      <c r="AOG16" s="10"/>
      <c r="AOH16" s="10"/>
      <c r="AOI16" s="10"/>
      <c r="AOJ16" s="10"/>
      <c r="AOK16" s="10"/>
      <c r="AOL16" s="10"/>
      <c r="AOM16" s="10"/>
      <c r="AON16" s="10"/>
      <c r="AOO16" s="10"/>
      <c r="AOP16" s="10"/>
      <c r="AOQ16" s="10"/>
      <c r="AOR16" s="10"/>
      <c r="AOS16" s="10"/>
      <c r="AOT16" s="10"/>
      <c r="AOU16" s="10"/>
      <c r="AOV16" s="10"/>
      <c r="AOW16" s="10"/>
      <c r="AOX16" s="10"/>
      <c r="AOY16" s="10"/>
      <c r="AOZ16" s="10"/>
      <c r="APA16" s="10"/>
      <c r="APB16" s="10"/>
      <c r="APC16" s="10"/>
      <c r="APD16" s="10"/>
      <c r="APE16" s="10"/>
      <c r="APF16" s="10"/>
      <c r="APG16" s="10"/>
      <c r="APH16" s="10"/>
      <c r="API16" s="10"/>
      <c r="APJ16" s="10"/>
      <c r="APK16" s="10"/>
      <c r="APL16" s="10"/>
      <c r="APM16" s="10"/>
      <c r="APN16" s="10"/>
      <c r="APO16" s="10"/>
      <c r="APP16" s="10"/>
      <c r="APQ16" s="10"/>
      <c r="APR16" s="10"/>
      <c r="APS16" s="10"/>
      <c r="APT16" s="10"/>
      <c r="APU16" s="10"/>
      <c r="APV16" s="10"/>
      <c r="APW16" s="10"/>
      <c r="APX16" s="10"/>
      <c r="APY16" s="10"/>
      <c r="APZ16" s="10"/>
      <c r="AQA16" s="10"/>
      <c r="AQB16" s="10"/>
      <c r="AQC16" s="10"/>
      <c r="AQD16" s="10"/>
      <c r="AQE16" s="10"/>
      <c r="AQF16" s="10"/>
      <c r="AQG16" s="10"/>
      <c r="AQH16" s="10"/>
      <c r="AQI16" s="10"/>
      <c r="AQJ16" s="10"/>
      <c r="AQK16" s="10"/>
      <c r="AQL16" s="10"/>
      <c r="AQM16" s="10"/>
      <c r="AQN16" s="10"/>
      <c r="AQO16" s="10"/>
      <c r="AQP16" s="10"/>
      <c r="AQQ16" s="10"/>
      <c r="AQR16" s="10"/>
      <c r="AQS16" s="10"/>
      <c r="AQT16" s="10"/>
      <c r="AQU16" s="10"/>
      <c r="AQV16" s="10"/>
      <c r="AQW16" s="10"/>
      <c r="AQX16" s="10"/>
      <c r="AQY16" s="10"/>
      <c r="AQZ16" s="10"/>
      <c r="ARA16" s="10"/>
      <c r="ARB16" s="10"/>
      <c r="ARC16" s="10"/>
      <c r="ARD16" s="10"/>
      <c r="ARE16" s="10"/>
      <c r="ARF16" s="10"/>
      <c r="ARG16" s="10"/>
      <c r="ARH16" s="10"/>
      <c r="ARI16" s="10"/>
      <c r="ARJ16" s="10"/>
      <c r="ARK16" s="10"/>
      <c r="ARL16" s="10"/>
      <c r="ARM16" s="10"/>
      <c r="ARN16" s="10"/>
      <c r="ARO16" s="10"/>
      <c r="ARP16" s="10"/>
      <c r="ARQ16" s="10"/>
      <c r="ARR16" s="10"/>
      <c r="ARS16" s="10"/>
      <c r="ART16" s="10"/>
      <c r="ARU16" s="10"/>
      <c r="ARV16" s="10"/>
      <c r="ARW16" s="10"/>
      <c r="ARX16" s="10"/>
      <c r="ARY16" s="10"/>
      <c r="ARZ16" s="10"/>
      <c r="ASA16" s="10"/>
      <c r="ASB16" s="10"/>
      <c r="ASC16" s="10"/>
      <c r="ASD16" s="10"/>
      <c r="ASE16" s="10"/>
      <c r="ASF16" s="10">
        <v>45784</v>
      </c>
      <c r="ASG16" s="10">
        <v>4166</v>
      </c>
      <c r="ASH16" s="10">
        <v>8192</v>
      </c>
      <c r="ASI16" s="10">
        <v>28947</v>
      </c>
      <c r="ASJ16" s="10">
        <v>5.26</v>
      </c>
      <c r="ASK16" s="10"/>
      <c r="ASL16" s="10"/>
      <c r="ASM16" s="10"/>
      <c r="ASN16" s="10">
        <v>1084.4000000000001</v>
      </c>
      <c r="ASO16" s="10">
        <v>538.87</v>
      </c>
      <c r="ASP16" s="10">
        <v>86.02</v>
      </c>
      <c r="ASQ16" s="10">
        <v>5081</v>
      </c>
      <c r="ASR16" s="10">
        <v>11326</v>
      </c>
      <c r="ASS16" s="10"/>
      <c r="AST16" s="10"/>
      <c r="ASU16" s="10"/>
      <c r="ASV16" s="10"/>
      <c r="ASW16" s="10"/>
      <c r="ASX16" s="10"/>
      <c r="ASY16" s="10"/>
      <c r="ASZ16" s="10"/>
      <c r="ATA16" s="10"/>
      <c r="ATB16" s="10"/>
      <c r="ATC16" s="10"/>
      <c r="ATD16" s="10"/>
      <c r="ATE16" s="10"/>
      <c r="ATF16" s="10">
        <v>15110</v>
      </c>
      <c r="ATG16" s="10"/>
      <c r="ATH16" s="10"/>
      <c r="ATI16" s="10"/>
      <c r="ATJ16" s="10">
        <v>0.8</v>
      </c>
      <c r="ATK16" s="10">
        <v>30.3</v>
      </c>
      <c r="ATL16" s="10"/>
      <c r="ATM16" s="10"/>
      <c r="ATN16" s="10"/>
      <c r="ATO16" s="10"/>
      <c r="ATP16" s="10"/>
      <c r="ATQ16" s="10"/>
      <c r="ATR16" s="10"/>
      <c r="ATS16" s="10"/>
      <c r="ATT16" s="10">
        <v>15408.87</v>
      </c>
      <c r="ATU16" s="10">
        <v>27000.33</v>
      </c>
      <c r="ATV16" s="10"/>
      <c r="ATW16" s="10"/>
      <c r="ATX16" s="10"/>
      <c r="ATY16" s="10"/>
      <c r="ATZ16" s="10"/>
      <c r="AUA16" s="10"/>
      <c r="AUB16" s="10"/>
      <c r="AUC16" s="10"/>
      <c r="AUD16" s="10"/>
      <c r="AUE16" s="10"/>
      <c r="AUF16" s="10"/>
      <c r="AUG16" s="10"/>
      <c r="AUH16" s="10"/>
      <c r="AUI16" s="10"/>
      <c r="AUJ16" s="10"/>
      <c r="AUK16" s="10"/>
      <c r="AUL16" s="10"/>
      <c r="AUM16" s="10"/>
      <c r="AUN16" s="10"/>
      <c r="AUO16" s="10"/>
      <c r="AUP16" s="10"/>
      <c r="AUQ16" s="10"/>
      <c r="AUR16" s="10"/>
      <c r="AUS16" s="10"/>
      <c r="AUT16" s="10"/>
      <c r="AUU16" s="10"/>
      <c r="AUV16" s="10"/>
    </row>
    <row r="17" spans="1:1244" x14ac:dyDescent="0.3">
      <c r="A17" t="s">
        <v>10</v>
      </c>
      <c r="B17" s="10"/>
      <c r="C17" s="10"/>
      <c r="D17" s="10"/>
      <c r="E17" s="10"/>
      <c r="F17" s="10"/>
      <c r="G17" s="10"/>
      <c r="H17" s="10"/>
      <c r="I17" s="10"/>
      <c r="J17" s="10"/>
      <c r="K17" s="10"/>
      <c r="L17" s="10"/>
      <c r="M17" s="10"/>
      <c r="N17" s="10"/>
      <c r="O17" s="10"/>
      <c r="P17" s="10"/>
      <c r="Q17" s="10">
        <v>9263234</v>
      </c>
      <c r="R17" s="10">
        <v>13517432</v>
      </c>
      <c r="S17" s="10">
        <v>28467588</v>
      </c>
      <c r="T17" s="10">
        <v>96606.010631353012</v>
      </c>
      <c r="U17" s="10">
        <v>-150202.04578383919</v>
      </c>
      <c r="V17" s="10">
        <v>14213.041423953</v>
      </c>
      <c r="W17" s="10">
        <v>8715.1499434765992</v>
      </c>
      <c r="X17" s="10">
        <v>3357.6994167910007</v>
      </c>
      <c r="Y17" s="10">
        <v>13348.882386650001</v>
      </c>
      <c r="Z17" s="10">
        <v>118533.93946699999</v>
      </c>
      <c r="AA17" s="10">
        <v>235.235878066</v>
      </c>
      <c r="AB17" s="10">
        <v>6590.6400102099988</v>
      </c>
      <c r="AC17" s="10">
        <v>35.184321597999997</v>
      </c>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v>19</v>
      </c>
      <c r="DM17" s="10">
        <v>3</v>
      </c>
      <c r="DN17" s="10"/>
      <c r="DO17" s="10"/>
      <c r="DP17" s="10">
        <v>325</v>
      </c>
      <c r="DQ17" s="10">
        <v>6428</v>
      </c>
      <c r="DR17" s="10">
        <v>268</v>
      </c>
      <c r="DS17" s="10">
        <v>12</v>
      </c>
      <c r="DT17" s="10">
        <v>14</v>
      </c>
      <c r="DU17" s="10">
        <v>1</v>
      </c>
      <c r="DV17" s="10"/>
      <c r="DW17" s="10"/>
      <c r="DX17" s="10">
        <v>237</v>
      </c>
      <c r="DY17" s="10">
        <v>5913</v>
      </c>
      <c r="DZ17" s="10">
        <v>232</v>
      </c>
      <c r="EA17" s="10">
        <v>13</v>
      </c>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v>5</v>
      </c>
      <c r="GI17" s="10">
        <v>1</v>
      </c>
      <c r="GJ17" s="10"/>
      <c r="GK17" s="10"/>
      <c r="GL17" s="10"/>
      <c r="GM17" s="10">
        <v>1</v>
      </c>
      <c r="GN17" s="10">
        <v>1</v>
      </c>
      <c r="GO17" s="10"/>
      <c r="GP17" s="10"/>
      <c r="GQ17" s="10">
        <v>1</v>
      </c>
      <c r="GR17" s="10"/>
      <c r="GS17" s="10"/>
      <c r="GT17" s="10"/>
      <c r="GU17" s="10"/>
      <c r="GV17" s="10"/>
      <c r="GW17" s="10">
        <v>3</v>
      </c>
      <c r="GX17" s="10"/>
      <c r="GY17" s="10">
        <v>3</v>
      </c>
      <c r="GZ17" s="10"/>
      <c r="HA17" s="10"/>
      <c r="HB17" s="10"/>
      <c r="HC17" s="10"/>
      <c r="HD17" s="10"/>
      <c r="HE17" s="10"/>
      <c r="HF17" s="10">
        <v>2</v>
      </c>
      <c r="HG17" s="10">
        <v>1</v>
      </c>
      <c r="HH17" s="10"/>
      <c r="HI17" s="10">
        <v>3</v>
      </c>
      <c r="HJ17" s="10"/>
      <c r="HK17" s="10"/>
      <c r="HL17" s="10"/>
      <c r="HM17" s="10"/>
      <c r="HN17" s="10"/>
      <c r="HO17" s="10"/>
      <c r="HP17" s="10"/>
      <c r="HQ17" s="10"/>
      <c r="HR17" s="10"/>
      <c r="HS17" s="10"/>
      <c r="HT17" s="10"/>
      <c r="HU17" s="10"/>
      <c r="HV17" s="10"/>
      <c r="HW17" s="10"/>
      <c r="HX17" s="10"/>
      <c r="HY17" s="10"/>
      <c r="HZ17" s="10"/>
      <c r="IA17" s="10"/>
      <c r="IB17" s="10"/>
      <c r="IC17" s="10"/>
      <c r="ID17" s="10"/>
      <c r="IE17" s="10"/>
      <c r="IF17" s="10">
        <v>1</v>
      </c>
      <c r="IG17" s="10">
        <v>1</v>
      </c>
      <c r="IH17" s="10"/>
      <c r="II17" s="10"/>
      <c r="IJ17" s="10">
        <v>2</v>
      </c>
      <c r="IK17" s="10"/>
      <c r="IL17" s="10"/>
      <c r="IM17" s="10"/>
      <c r="IN17" s="10"/>
      <c r="IO17" s="10"/>
      <c r="IP17" s="10">
        <v>1</v>
      </c>
      <c r="IQ17" s="10"/>
      <c r="IR17" s="10"/>
      <c r="IS17" s="10">
        <v>1</v>
      </c>
      <c r="IT17" s="10"/>
      <c r="IU17" s="10"/>
      <c r="IV17" s="10"/>
      <c r="IW17" s="10"/>
      <c r="IX17" s="10">
        <v>1</v>
      </c>
      <c r="IY17" s="10"/>
      <c r="IZ17" s="10"/>
      <c r="JA17" s="10">
        <v>1</v>
      </c>
      <c r="JB17" s="10"/>
      <c r="JC17" s="10"/>
      <c r="JD17" s="10"/>
      <c r="JE17" s="10"/>
      <c r="JF17" s="10">
        <v>3</v>
      </c>
      <c r="JG17" s="10">
        <v>3</v>
      </c>
      <c r="JH17" s="10"/>
      <c r="JI17" s="10"/>
      <c r="JJ17" s="10">
        <v>1</v>
      </c>
      <c r="JK17" s="10">
        <v>1</v>
      </c>
      <c r="JL17" s="10">
        <v>1</v>
      </c>
      <c r="JM17" s="10"/>
      <c r="JN17" s="10">
        <v>3</v>
      </c>
      <c r="JO17" s="10"/>
      <c r="JP17" s="10"/>
      <c r="JQ17" s="10">
        <v>1</v>
      </c>
      <c r="JR17" s="10">
        <v>1</v>
      </c>
      <c r="JS17" s="10">
        <v>2</v>
      </c>
      <c r="JT17" s="10"/>
      <c r="JU17" s="10">
        <v>2</v>
      </c>
      <c r="JV17" s="10">
        <v>7</v>
      </c>
      <c r="JW17" s="10">
        <v>9</v>
      </c>
      <c r="JX17" s="10"/>
      <c r="JY17" s="10">
        <v>21</v>
      </c>
      <c r="JZ17" s="10"/>
      <c r="KA17" s="10"/>
      <c r="KB17" s="10"/>
      <c r="KC17" s="10"/>
      <c r="KD17" s="10"/>
      <c r="KE17" s="10"/>
      <c r="KF17" s="10"/>
      <c r="KG17" s="10"/>
      <c r="KH17" s="10"/>
      <c r="KI17" s="10">
        <v>252</v>
      </c>
      <c r="KJ17" s="10"/>
      <c r="KK17" s="10"/>
      <c r="KL17" s="10"/>
      <c r="KM17" s="10">
        <v>248</v>
      </c>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c r="NC17" s="10"/>
      <c r="ND17" s="10"/>
      <c r="NE17" s="10"/>
      <c r="NF17" s="10"/>
      <c r="NG17" s="10"/>
      <c r="NH17" s="10"/>
      <c r="NI17" s="10"/>
      <c r="NJ17" s="10"/>
      <c r="NK17" s="10"/>
      <c r="NL17" s="10"/>
      <c r="NM17" s="10"/>
      <c r="NN17" s="10"/>
      <c r="NO17" s="10"/>
      <c r="NP17" s="10"/>
      <c r="NQ17" s="10"/>
      <c r="NR17" s="10"/>
      <c r="NS17" s="10"/>
      <c r="NT17" s="10"/>
      <c r="NU17" s="10"/>
      <c r="NV17" s="10"/>
      <c r="NW17" s="10"/>
      <c r="NX17" s="10"/>
      <c r="NY17" s="10"/>
      <c r="NZ17" s="10"/>
      <c r="OA17" s="10"/>
      <c r="OB17" s="10"/>
      <c r="OC17" s="10"/>
      <c r="OD17" s="10"/>
      <c r="OE17" s="10"/>
      <c r="OF17" s="10"/>
      <c r="OG17" s="10"/>
      <c r="OH17" s="10"/>
      <c r="OI17" s="10"/>
      <c r="OJ17" s="10"/>
      <c r="OK17" s="10"/>
      <c r="OL17" s="10"/>
      <c r="OM17" s="10"/>
      <c r="ON17" s="10"/>
      <c r="OO17" s="10"/>
      <c r="OP17" s="10"/>
      <c r="OQ17" s="10"/>
      <c r="OR17" s="10"/>
      <c r="OS17" s="10"/>
      <c r="OT17" s="10"/>
      <c r="OU17" s="10"/>
      <c r="OV17" s="10"/>
      <c r="OW17" s="10"/>
      <c r="OX17" s="10"/>
      <c r="OY17" s="10"/>
      <c r="OZ17" s="10"/>
      <c r="PA17" s="10"/>
      <c r="PB17" s="10"/>
      <c r="PC17" s="10"/>
      <c r="PD17" s="10"/>
      <c r="PE17" s="10"/>
      <c r="PF17" s="10"/>
      <c r="PG17" s="10"/>
      <c r="PH17" s="10"/>
      <c r="PI17" s="10"/>
      <c r="PJ17" s="10"/>
      <c r="PK17" s="10"/>
      <c r="PL17" s="10"/>
      <c r="PM17" s="10"/>
      <c r="PN17" s="10"/>
      <c r="PO17" s="10"/>
      <c r="PP17" s="10"/>
      <c r="PQ17" s="10"/>
      <c r="PR17" s="10"/>
      <c r="PS17" s="10"/>
      <c r="PT17" s="10"/>
      <c r="PU17" s="10"/>
      <c r="PV17" s="10"/>
      <c r="PW17" s="10"/>
      <c r="PX17" s="10"/>
      <c r="PY17" s="10"/>
      <c r="PZ17" s="10"/>
      <c r="QA17" s="10"/>
      <c r="QB17" s="10"/>
      <c r="QC17" s="10"/>
      <c r="QD17" s="10"/>
      <c r="QE17" s="10"/>
      <c r="QF17" s="10"/>
      <c r="QG17" s="10"/>
      <c r="QH17" s="10"/>
      <c r="QI17" s="10"/>
      <c r="QJ17" s="10"/>
      <c r="QK17" s="10"/>
      <c r="QL17" s="10"/>
      <c r="QM17" s="10"/>
      <c r="QN17" s="10"/>
      <c r="QO17" s="10"/>
      <c r="QP17" s="10"/>
      <c r="QQ17" s="10"/>
      <c r="QR17" s="10"/>
      <c r="QS17" s="10"/>
      <c r="QT17" s="10"/>
      <c r="QU17" s="10"/>
      <c r="QV17" s="10"/>
      <c r="QW17" s="10"/>
      <c r="QX17" s="10"/>
      <c r="QY17" s="10"/>
      <c r="QZ17" s="10"/>
      <c r="RA17" s="10"/>
      <c r="RB17" s="10"/>
      <c r="RC17" s="10"/>
      <c r="RD17" s="10"/>
      <c r="RE17" s="10"/>
      <c r="RF17" s="10"/>
      <c r="RG17" s="10"/>
      <c r="RH17" s="10"/>
      <c r="RI17" s="10"/>
      <c r="RJ17" s="10"/>
      <c r="RK17" s="10"/>
      <c r="RL17" s="10"/>
      <c r="RM17" s="10"/>
      <c r="RN17" s="10"/>
      <c r="RO17" s="10"/>
      <c r="RP17" s="10"/>
      <c r="RQ17" s="10"/>
      <c r="RR17" s="10"/>
      <c r="RS17" s="10"/>
      <c r="RT17" s="10"/>
      <c r="RU17" s="10"/>
      <c r="RV17" s="10"/>
      <c r="RW17" s="10"/>
      <c r="RX17" s="10"/>
      <c r="RY17" s="10"/>
      <c r="RZ17" s="10"/>
      <c r="SA17" s="10"/>
      <c r="SB17" s="10"/>
      <c r="SC17" s="10"/>
      <c r="SD17" s="10"/>
      <c r="SE17" s="10"/>
      <c r="SF17" s="10"/>
      <c r="SG17" s="10"/>
      <c r="SH17" s="10"/>
      <c r="SI17" s="10"/>
      <c r="SJ17" s="10"/>
      <c r="SK17" s="10"/>
      <c r="SL17" s="10"/>
      <c r="SM17" s="10"/>
      <c r="SN17" s="10"/>
      <c r="SO17" s="10"/>
      <c r="SP17" s="10"/>
      <c r="SQ17" s="10"/>
      <c r="SR17" s="10"/>
      <c r="SS17" s="10"/>
      <c r="ST17" s="10"/>
      <c r="SU17" s="10"/>
      <c r="SV17" s="10"/>
      <c r="SW17" s="10"/>
      <c r="SX17" s="10"/>
      <c r="SY17" s="10"/>
      <c r="SZ17" s="10"/>
      <c r="TA17" s="10"/>
      <c r="TB17" s="10"/>
      <c r="TC17" s="10"/>
      <c r="TD17" s="10"/>
      <c r="TE17" s="10"/>
      <c r="TF17" s="10"/>
      <c r="TG17" s="10"/>
      <c r="TH17" s="10"/>
      <c r="TI17" s="10"/>
      <c r="TJ17" s="10"/>
      <c r="TK17" s="10"/>
      <c r="TL17" s="10"/>
      <c r="TM17" s="10"/>
      <c r="TN17" s="10"/>
      <c r="TO17" s="10"/>
      <c r="TP17" s="10"/>
      <c r="TQ17" s="10"/>
      <c r="TR17" s="10"/>
      <c r="TS17" s="10"/>
      <c r="TT17" s="10"/>
      <c r="TU17" s="10"/>
      <c r="TV17" s="10"/>
      <c r="TW17" s="10"/>
      <c r="TX17" s="10"/>
      <c r="TY17" s="10"/>
      <c r="TZ17" s="10"/>
      <c r="UA17" s="10"/>
      <c r="UB17" s="10"/>
      <c r="UC17" s="10"/>
      <c r="UD17" s="10"/>
      <c r="UE17" s="10"/>
      <c r="UF17" s="10"/>
      <c r="UG17" s="10"/>
      <c r="UH17" s="10"/>
      <c r="UI17" s="10"/>
      <c r="UJ17" s="10"/>
      <c r="UK17" s="10"/>
      <c r="UL17" s="10"/>
      <c r="UM17" s="10"/>
      <c r="UN17" s="10"/>
      <c r="UO17" s="10"/>
      <c r="UP17" s="10"/>
      <c r="UQ17" s="10"/>
      <c r="UR17" s="10"/>
      <c r="US17" s="10"/>
      <c r="UT17" s="10"/>
      <c r="UU17" s="10"/>
      <c r="UV17" s="10"/>
      <c r="UW17" s="10"/>
      <c r="UX17" s="10"/>
      <c r="UY17" s="10"/>
      <c r="UZ17" s="10"/>
      <c r="VA17" s="10"/>
      <c r="VB17" s="10"/>
      <c r="VC17" s="10"/>
      <c r="VD17" s="10"/>
      <c r="VE17" s="10"/>
      <c r="VF17" s="10"/>
      <c r="VG17" s="10"/>
      <c r="VH17" s="10"/>
      <c r="VI17" s="10"/>
      <c r="VJ17" s="10"/>
      <c r="VK17" s="10"/>
      <c r="VL17" s="10"/>
      <c r="VM17" s="10"/>
      <c r="VN17" s="10"/>
      <c r="VO17" s="10"/>
      <c r="VP17" s="10"/>
      <c r="VQ17" s="10"/>
      <c r="VR17" s="10"/>
      <c r="VS17" s="10"/>
      <c r="VT17" s="10"/>
      <c r="VU17" s="10"/>
      <c r="VV17" s="10"/>
      <c r="VW17" s="10"/>
      <c r="VX17" s="10"/>
      <c r="VY17" s="10"/>
      <c r="VZ17" s="10"/>
      <c r="WA17" s="10"/>
      <c r="WB17" s="10"/>
      <c r="WC17" s="10"/>
      <c r="WD17" s="10"/>
      <c r="WE17" s="10"/>
      <c r="WF17" s="10"/>
      <c r="WG17" s="10"/>
      <c r="WH17" s="10"/>
      <c r="WI17" s="10"/>
      <c r="WJ17" s="10"/>
      <c r="WK17" s="10"/>
      <c r="WL17" s="10"/>
      <c r="WM17" s="10"/>
      <c r="WN17" s="10"/>
      <c r="WO17" s="10"/>
      <c r="WP17" s="10"/>
      <c r="WQ17" s="10"/>
      <c r="WR17" s="10"/>
      <c r="WS17" s="10"/>
      <c r="WT17" s="10"/>
      <c r="WU17" s="10"/>
      <c r="WV17" s="10"/>
      <c r="WW17" s="10"/>
      <c r="WX17" s="10"/>
      <c r="WY17" s="10"/>
      <c r="WZ17" s="10"/>
      <c r="XA17" s="10"/>
      <c r="XB17" s="10"/>
      <c r="XC17" s="10"/>
      <c r="XD17" s="10"/>
      <c r="XE17" s="10"/>
      <c r="XF17" s="10"/>
      <c r="XG17" s="10"/>
      <c r="XH17" s="10"/>
      <c r="XI17" s="10"/>
      <c r="XJ17" s="10"/>
      <c r="XK17" s="10"/>
      <c r="XL17" s="10"/>
      <c r="XM17" s="10"/>
      <c r="XN17" s="10"/>
      <c r="XO17" s="10"/>
      <c r="XP17" s="10"/>
      <c r="XQ17" s="10"/>
      <c r="XR17" s="10"/>
      <c r="XS17" s="10"/>
      <c r="XT17" s="10"/>
      <c r="XU17" s="10"/>
      <c r="XV17" s="10"/>
      <c r="XW17" s="10"/>
      <c r="XX17" s="10"/>
      <c r="XY17" s="10"/>
      <c r="XZ17" s="10"/>
      <c r="YA17" s="10"/>
      <c r="YB17" s="10"/>
      <c r="YC17" s="10"/>
      <c r="YD17" s="10"/>
      <c r="YE17" s="10"/>
      <c r="YF17" s="10"/>
      <c r="YG17" s="10"/>
      <c r="YH17" s="10"/>
      <c r="YI17" s="10"/>
      <c r="YJ17" s="10"/>
      <c r="YK17" s="10"/>
      <c r="YL17" s="10"/>
      <c r="YM17" s="10"/>
      <c r="YN17" s="10"/>
      <c r="YO17" s="10"/>
      <c r="YP17" s="10"/>
      <c r="YQ17" s="10"/>
      <c r="YR17" s="10"/>
      <c r="YS17" s="10"/>
      <c r="YT17" s="10"/>
      <c r="YU17" s="10"/>
      <c r="YV17" s="10"/>
      <c r="YW17" s="10"/>
      <c r="YX17" s="10"/>
      <c r="YY17" s="10"/>
      <c r="YZ17" s="10"/>
      <c r="ZA17" s="10"/>
      <c r="ZB17" s="10"/>
      <c r="ZC17" s="10"/>
      <c r="ZD17" s="10"/>
      <c r="ZE17" s="10"/>
      <c r="ZF17" s="10"/>
      <c r="ZG17" s="10"/>
      <c r="ZH17" s="10"/>
      <c r="ZI17" s="10"/>
      <c r="ZJ17" s="10"/>
      <c r="ZK17" s="10"/>
      <c r="ZL17" s="10"/>
      <c r="ZM17" s="10"/>
      <c r="ZN17" s="10"/>
      <c r="ZO17" s="10"/>
      <c r="ZP17" s="10"/>
      <c r="ZQ17" s="10"/>
      <c r="ZR17" s="10"/>
      <c r="ZS17" s="10"/>
      <c r="ZT17" s="10"/>
      <c r="ZU17" s="10"/>
      <c r="ZV17" s="10"/>
      <c r="ZW17" s="10"/>
      <c r="ZX17" s="10"/>
      <c r="ZY17" s="10"/>
      <c r="ZZ17" s="10"/>
      <c r="AAA17" s="10"/>
      <c r="AAB17" s="10"/>
      <c r="AAC17" s="10"/>
      <c r="AAD17" s="10"/>
      <c r="AAE17" s="10"/>
      <c r="AAF17" s="10"/>
      <c r="AAG17" s="10"/>
      <c r="AAH17" s="10"/>
      <c r="AAI17" s="10"/>
      <c r="AAJ17" s="10"/>
      <c r="AAK17" s="10"/>
      <c r="AAL17" s="10"/>
      <c r="AAM17" s="10"/>
      <c r="AAN17" s="10"/>
      <c r="AAO17" s="10"/>
      <c r="AAP17" s="10"/>
      <c r="AAQ17" s="10"/>
      <c r="AAR17" s="10"/>
      <c r="AAS17" s="10"/>
      <c r="AAT17" s="10"/>
      <c r="AAU17" s="10"/>
      <c r="AAV17" s="10"/>
      <c r="AAW17" s="10"/>
      <c r="AAX17" s="10"/>
      <c r="AAY17" s="10"/>
      <c r="AAZ17" s="10"/>
      <c r="ABA17" s="10"/>
      <c r="ABB17" s="10"/>
      <c r="ABC17" s="10"/>
      <c r="ABD17" s="10"/>
      <c r="ABE17" s="10"/>
      <c r="ABF17" s="10"/>
      <c r="ABG17" s="10"/>
      <c r="ABH17" s="10"/>
      <c r="ABI17" s="10"/>
      <c r="ABJ17" s="10"/>
      <c r="ABK17" s="10"/>
      <c r="ABL17" s="10"/>
      <c r="ABM17" s="10"/>
      <c r="ABN17" s="10"/>
      <c r="ABO17" s="10"/>
      <c r="ABP17" s="10"/>
      <c r="ABQ17" s="10"/>
      <c r="ABR17" s="10"/>
      <c r="ABS17" s="10"/>
      <c r="ABT17" s="10"/>
      <c r="ABU17" s="10"/>
      <c r="ABV17" s="10"/>
      <c r="ABW17" s="10"/>
      <c r="ABX17" s="10"/>
      <c r="ABY17" s="10"/>
      <c r="ABZ17" s="10"/>
      <c r="ACA17" s="10"/>
      <c r="ACB17" s="10"/>
      <c r="ACC17" s="10"/>
      <c r="ACD17" s="10"/>
      <c r="ACE17" s="10"/>
      <c r="ACF17" s="10"/>
      <c r="ACG17" s="10"/>
      <c r="ACH17" s="10"/>
      <c r="ACI17" s="10"/>
      <c r="ACJ17" s="10"/>
      <c r="ACK17" s="10"/>
      <c r="ACL17" s="10"/>
      <c r="ACM17" s="10"/>
      <c r="ACN17" s="10"/>
      <c r="ACO17" s="10"/>
      <c r="ACP17" s="10"/>
      <c r="ACQ17" s="10"/>
      <c r="ACR17" s="10"/>
      <c r="ACS17" s="10"/>
      <c r="ACT17" s="10"/>
      <c r="ACU17" s="10"/>
      <c r="ACV17" s="10"/>
      <c r="ACW17" s="10"/>
      <c r="ACX17" s="10"/>
      <c r="ACY17" s="10"/>
      <c r="ACZ17" s="10"/>
      <c r="ADA17" s="10"/>
      <c r="ADB17" s="10"/>
      <c r="ADC17" s="10"/>
      <c r="ADD17" s="10"/>
      <c r="ADE17" s="10"/>
      <c r="ADF17" s="10"/>
      <c r="ADG17" s="10"/>
      <c r="ADH17" s="10"/>
      <c r="ADI17" s="10"/>
      <c r="ADJ17" s="10"/>
      <c r="ADK17" s="10"/>
      <c r="ADL17" s="10"/>
      <c r="ADM17" s="10"/>
      <c r="ADN17" s="10"/>
      <c r="ADO17" s="10"/>
      <c r="ADP17" s="10"/>
      <c r="ADQ17" s="10"/>
      <c r="ADR17" s="10"/>
      <c r="ADS17" s="10"/>
      <c r="ADT17" s="10"/>
      <c r="ADU17" s="10"/>
      <c r="ADV17" s="10"/>
      <c r="ADW17" s="10"/>
      <c r="ADX17" s="10"/>
      <c r="ADY17" s="10"/>
      <c r="ADZ17" s="10"/>
      <c r="AEA17" s="10"/>
      <c r="AEB17" s="10"/>
      <c r="AEC17" s="10"/>
      <c r="AED17" s="10"/>
      <c r="AEE17" s="10"/>
      <c r="AEF17" s="10"/>
      <c r="AEG17" s="10"/>
      <c r="AEH17" s="10"/>
      <c r="AEI17" s="10"/>
      <c r="AEJ17" s="10"/>
      <c r="AEK17" s="10"/>
      <c r="AEL17" s="10"/>
      <c r="AEM17" s="10"/>
      <c r="AEN17" s="10"/>
      <c r="AEO17" s="10"/>
      <c r="AEP17" s="10"/>
      <c r="AEQ17" s="10"/>
      <c r="AER17" s="10"/>
      <c r="AES17" s="10"/>
      <c r="AET17" s="10"/>
      <c r="AEU17" s="10"/>
      <c r="AEV17" s="10"/>
      <c r="AEW17" s="10"/>
      <c r="AEX17" s="10"/>
      <c r="AEY17" s="10"/>
      <c r="AEZ17" s="10"/>
      <c r="AFA17" s="10"/>
      <c r="AFB17" s="10"/>
      <c r="AFC17" s="10"/>
      <c r="AFD17" s="10"/>
      <c r="AFE17" s="10"/>
      <c r="AFF17" s="10"/>
      <c r="AFG17" s="10"/>
      <c r="AFH17" s="10"/>
      <c r="AFI17" s="10"/>
      <c r="AFJ17" s="10"/>
      <c r="AFK17" s="10"/>
      <c r="AFL17" s="10"/>
      <c r="AFM17" s="10"/>
      <c r="AFN17" s="10"/>
      <c r="AFO17" s="10"/>
      <c r="AFP17" s="10"/>
      <c r="AFQ17" s="10"/>
      <c r="AFR17" s="10"/>
      <c r="AFS17" s="10"/>
      <c r="AFT17" s="10"/>
      <c r="AFU17" s="10"/>
      <c r="AFV17" s="10"/>
      <c r="AFW17" s="10"/>
      <c r="AFX17" s="10"/>
      <c r="AFY17" s="10"/>
      <c r="AFZ17" s="10"/>
      <c r="AGA17" s="10"/>
      <c r="AGB17" s="10"/>
      <c r="AGC17" s="10"/>
      <c r="AGD17" s="10"/>
      <c r="AGE17" s="10"/>
      <c r="AGF17" s="10"/>
      <c r="AGG17" s="10"/>
      <c r="AGH17" s="10"/>
      <c r="AGI17" s="10"/>
      <c r="AGJ17" s="10"/>
      <c r="AGK17" s="10"/>
      <c r="AGL17" s="10"/>
      <c r="AGM17" s="10"/>
      <c r="AGN17" s="10"/>
      <c r="AGO17" s="10"/>
      <c r="AGP17" s="10"/>
      <c r="AGQ17" s="10"/>
      <c r="AGR17" s="10"/>
      <c r="AGS17" s="10"/>
      <c r="AGT17" s="10"/>
      <c r="AGU17" s="10"/>
      <c r="AGV17" s="10"/>
      <c r="AGW17" s="10"/>
      <c r="AGX17" s="10"/>
      <c r="AGY17" s="10"/>
      <c r="AGZ17" s="10"/>
      <c r="AHA17" s="10"/>
      <c r="AHB17" s="10"/>
      <c r="AHC17" s="10"/>
      <c r="AHD17" s="10"/>
      <c r="AHE17" s="10"/>
      <c r="AHF17" s="10"/>
      <c r="AHG17" s="10"/>
      <c r="AHH17" s="10"/>
      <c r="AHI17" s="10"/>
      <c r="AHJ17" s="10"/>
      <c r="AHK17" s="10"/>
      <c r="AHL17" s="10"/>
      <c r="AHM17" s="10"/>
      <c r="AHN17" s="10"/>
      <c r="AHO17" s="10"/>
      <c r="AHP17" s="10"/>
      <c r="AHQ17" s="10"/>
      <c r="AHR17" s="10"/>
      <c r="AHS17" s="10"/>
      <c r="AHT17" s="10"/>
      <c r="AHU17" s="10"/>
      <c r="AHV17" s="10"/>
      <c r="AHW17" s="10"/>
      <c r="AHX17" s="10"/>
      <c r="AHY17" s="10"/>
      <c r="AHZ17" s="10"/>
      <c r="AIA17" s="10"/>
      <c r="AIB17" s="10"/>
      <c r="AIC17" s="10"/>
      <c r="AID17" s="10"/>
      <c r="AIE17" s="10"/>
      <c r="AIF17" s="10"/>
      <c r="AIG17" s="10"/>
      <c r="AIH17" s="10"/>
      <c r="AII17" s="10"/>
      <c r="AIJ17" s="10"/>
      <c r="AIK17" s="10"/>
      <c r="AIL17" s="10"/>
      <c r="AIM17" s="10"/>
      <c r="AIN17" s="10"/>
      <c r="AIO17" s="10"/>
      <c r="AIP17" s="10"/>
      <c r="AIQ17" s="10"/>
      <c r="AIR17" s="10"/>
      <c r="AIS17" s="10"/>
      <c r="AIT17" s="10"/>
      <c r="AIU17" s="10"/>
      <c r="AIV17" s="10"/>
      <c r="AIW17" s="10"/>
      <c r="AIX17" s="10"/>
      <c r="AIY17" s="10"/>
      <c r="AIZ17" s="10"/>
      <c r="AJA17" s="10"/>
      <c r="AJB17" s="10"/>
      <c r="AJC17" s="10"/>
      <c r="AJD17" s="10"/>
      <c r="AJE17" s="10"/>
      <c r="AJF17" s="10"/>
      <c r="AJG17" s="10"/>
      <c r="AJH17" s="10"/>
      <c r="AJI17" s="10"/>
      <c r="AJJ17" s="10"/>
      <c r="AJK17" s="10"/>
      <c r="AJL17" s="10"/>
      <c r="AJM17" s="10"/>
      <c r="AJN17" s="10"/>
      <c r="AJO17" s="10"/>
      <c r="AJP17" s="10"/>
      <c r="AJQ17" s="10"/>
      <c r="AJR17" s="10"/>
      <c r="AJS17" s="10"/>
      <c r="AJT17" s="10"/>
      <c r="AJU17" s="10"/>
      <c r="AJV17" s="10"/>
      <c r="AJW17" s="10"/>
      <c r="AJX17" s="10"/>
      <c r="AJY17" s="10"/>
      <c r="AJZ17" s="10"/>
      <c r="AKA17" s="10"/>
      <c r="AKB17" s="10"/>
      <c r="AKC17" s="10"/>
      <c r="AKD17" s="10"/>
      <c r="AKE17" s="10"/>
      <c r="AKF17" s="10"/>
      <c r="AKG17" s="10"/>
      <c r="AKH17" s="10"/>
      <c r="AKI17" s="10"/>
      <c r="AKJ17" s="10"/>
      <c r="AKK17" s="10"/>
      <c r="AKL17" s="10"/>
      <c r="AKM17" s="10"/>
      <c r="AKN17" s="10"/>
      <c r="AKO17" s="10"/>
      <c r="AKP17" s="10"/>
      <c r="AKQ17" s="10"/>
      <c r="AKR17" s="10"/>
      <c r="AKS17" s="10"/>
      <c r="AKT17" s="10"/>
      <c r="AKU17" s="10"/>
      <c r="AKV17" s="10"/>
      <c r="AKW17" s="10"/>
      <c r="AKX17" s="10"/>
      <c r="AKY17" s="10"/>
      <c r="AKZ17" s="10"/>
      <c r="ALA17" s="10"/>
      <c r="ALB17" s="10"/>
      <c r="ALC17" s="10"/>
      <c r="ALD17" s="10"/>
      <c r="ALE17" s="10"/>
      <c r="ALF17" s="10"/>
      <c r="ALG17" s="10"/>
      <c r="ALH17" s="10"/>
      <c r="ALI17" s="10"/>
      <c r="ALJ17" s="10"/>
      <c r="ALK17" s="10"/>
      <c r="ALL17" s="10"/>
      <c r="ALM17" s="10"/>
      <c r="ALN17" s="10"/>
      <c r="ALO17" s="10"/>
      <c r="ALP17" s="10"/>
      <c r="ALQ17" s="10"/>
      <c r="ALR17" s="10"/>
      <c r="ALS17" s="10"/>
      <c r="ALT17" s="10"/>
      <c r="ALU17" s="10"/>
      <c r="ALV17" s="10"/>
      <c r="ALW17" s="10"/>
      <c r="ALX17" s="10"/>
      <c r="ALY17" s="10"/>
      <c r="ALZ17" s="10"/>
      <c r="AMA17" s="10"/>
      <c r="AMB17" s="10"/>
      <c r="AMC17" s="10"/>
      <c r="AMD17" s="10"/>
      <c r="AME17" s="10"/>
      <c r="AMF17" s="10"/>
      <c r="AMG17" s="10"/>
      <c r="AMH17" s="10"/>
      <c r="AMI17" s="10"/>
      <c r="AMJ17" s="10"/>
      <c r="AMK17" s="10"/>
      <c r="AML17" s="10"/>
      <c r="AMM17" s="10"/>
      <c r="AMN17" s="10"/>
      <c r="AMO17" s="10"/>
      <c r="AMP17" s="10"/>
      <c r="AMQ17" s="10"/>
      <c r="AMR17" s="10"/>
      <c r="AMS17" s="10"/>
      <c r="AMT17" s="10"/>
      <c r="AMU17" s="10"/>
      <c r="AMV17" s="10"/>
      <c r="AMW17" s="10"/>
      <c r="AMX17" s="10"/>
      <c r="AMY17" s="10"/>
      <c r="AMZ17" s="10"/>
      <c r="ANA17" s="10"/>
      <c r="ANB17" s="10"/>
      <c r="ANC17" s="10"/>
      <c r="AND17" s="10"/>
      <c r="ANE17" s="10"/>
      <c r="ANF17" s="10"/>
      <c r="ANG17" s="10"/>
      <c r="ANH17" s="10"/>
      <c r="ANI17" s="10"/>
      <c r="ANJ17" s="10"/>
      <c r="ANK17" s="10"/>
      <c r="ANL17" s="10"/>
      <c r="ANM17" s="10"/>
      <c r="ANN17" s="10"/>
      <c r="ANO17" s="10"/>
      <c r="ANP17" s="10"/>
      <c r="ANQ17" s="10"/>
      <c r="ANR17" s="10"/>
      <c r="ANS17" s="10"/>
      <c r="ANT17" s="10"/>
      <c r="ANU17" s="10"/>
      <c r="ANV17" s="10"/>
      <c r="ANW17" s="10"/>
      <c r="ANX17" s="10"/>
      <c r="ANY17" s="10"/>
      <c r="ANZ17" s="10"/>
      <c r="AOA17" s="10"/>
      <c r="AOB17" s="10"/>
      <c r="AOC17" s="10"/>
      <c r="AOD17" s="10"/>
      <c r="AOE17" s="10"/>
      <c r="AOF17" s="10"/>
      <c r="AOG17" s="10"/>
      <c r="AOH17" s="10"/>
      <c r="AOI17" s="10"/>
      <c r="AOJ17" s="10"/>
      <c r="AOK17" s="10"/>
      <c r="AOL17" s="10"/>
      <c r="AOM17" s="10"/>
      <c r="AON17" s="10"/>
      <c r="AOO17" s="10"/>
      <c r="AOP17" s="10"/>
      <c r="AOQ17" s="10"/>
      <c r="AOR17" s="10"/>
      <c r="AOS17" s="10"/>
      <c r="AOT17" s="10"/>
      <c r="AOU17" s="10"/>
      <c r="AOV17" s="10"/>
      <c r="AOW17" s="10"/>
      <c r="AOX17" s="10"/>
      <c r="AOY17" s="10"/>
      <c r="AOZ17" s="10"/>
      <c r="APA17" s="10"/>
      <c r="APB17" s="10"/>
      <c r="APC17" s="10"/>
      <c r="APD17" s="10"/>
      <c r="APE17" s="10"/>
      <c r="APF17" s="10"/>
      <c r="APG17" s="10"/>
      <c r="APH17" s="10"/>
      <c r="API17" s="10"/>
      <c r="APJ17" s="10"/>
      <c r="APK17" s="10"/>
      <c r="APL17" s="10"/>
      <c r="APM17" s="10"/>
      <c r="APN17" s="10"/>
      <c r="APO17" s="10"/>
      <c r="APP17" s="10"/>
      <c r="APQ17" s="10"/>
      <c r="APR17" s="10"/>
      <c r="APS17" s="10"/>
      <c r="APT17" s="10"/>
      <c r="APU17" s="10"/>
      <c r="APV17" s="10"/>
      <c r="APW17" s="10"/>
      <c r="APX17" s="10"/>
      <c r="APY17" s="10"/>
      <c r="APZ17" s="10"/>
      <c r="AQA17" s="10"/>
      <c r="AQB17" s="10"/>
      <c r="AQC17" s="10"/>
      <c r="AQD17" s="10"/>
      <c r="AQE17" s="10"/>
      <c r="AQF17" s="10"/>
      <c r="AQG17" s="10"/>
      <c r="AQH17" s="10"/>
      <c r="AQI17" s="10"/>
      <c r="AQJ17" s="10"/>
      <c r="AQK17" s="10"/>
      <c r="AQL17" s="10"/>
      <c r="AQM17" s="10"/>
      <c r="AQN17" s="10"/>
      <c r="AQO17" s="10"/>
      <c r="AQP17" s="10"/>
      <c r="AQQ17" s="10"/>
      <c r="AQR17" s="10"/>
      <c r="AQS17" s="10"/>
      <c r="AQT17" s="10"/>
      <c r="AQU17" s="10"/>
      <c r="AQV17" s="10"/>
      <c r="AQW17" s="10"/>
      <c r="AQX17" s="10"/>
      <c r="AQY17" s="10"/>
      <c r="AQZ17" s="10"/>
      <c r="ARA17" s="10"/>
      <c r="ARB17" s="10"/>
      <c r="ARC17" s="10"/>
      <c r="ARD17" s="10"/>
      <c r="ARE17" s="10"/>
      <c r="ARF17" s="10"/>
      <c r="ARG17" s="10"/>
      <c r="ARH17" s="10"/>
      <c r="ARI17" s="10"/>
      <c r="ARJ17" s="10"/>
      <c r="ARK17" s="10"/>
      <c r="ARL17" s="10"/>
      <c r="ARM17" s="10"/>
      <c r="ARN17" s="10"/>
      <c r="ARO17" s="10"/>
      <c r="ARP17" s="10"/>
      <c r="ARQ17" s="10"/>
      <c r="ARR17" s="10"/>
      <c r="ARS17" s="10"/>
      <c r="ART17" s="10"/>
      <c r="ARU17" s="10"/>
      <c r="ARV17" s="10"/>
      <c r="ARW17" s="10"/>
      <c r="ARX17" s="10"/>
      <c r="ARY17" s="10"/>
      <c r="ARZ17" s="10"/>
      <c r="ASA17" s="10"/>
      <c r="ASB17" s="10"/>
      <c r="ASC17" s="10"/>
      <c r="ASD17" s="10"/>
      <c r="ASE17" s="10"/>
      <c r="ASF17" s="10">
        <v>49222</v>
      </c>
      <c r="ASG17" s="10">
        <v>4347</v>
      </c>
      <c r="ASH17" s="10">
        <v>8574</v>
      </c>
      <c r="ASI17" s="10">
        <v>31376</v>
      </c>
      <c r="ASJ17" s="10">
        <v>5.07</v>
      </c>
      <c r="ASK17" s="10"/>
      <c r="ASL17" s="10"/>
      <c r="ASM17" s="10"/>
      <c r="ASN17" s="10">
        <v>1183.0999999999999</v>
      </c>
      <c r="ASO17" s="10">
        <v>634.42999999999995</v>
      </c>
      <c r="ASP17" s="10">
        <v>95.75</v>
      </c>
      <c r="ASQ17" s="10">
        <v>4591</v>
      </c>
      <c r="ASR17" s="10">
        <v>11821</v>
      </c>
      <c r="ASS17" s="10"/>
      <c r="AST17" s="10"/>
      <c r="ASU17" s="10"/>
      <c r="ASV17" s="10"/>
      <c r="ASW17" s="10"/>
      <c r="ASX17" s="10"/>
      <c r="ASY17" s="10"/>
      <c r="ASZ17" s="10"/>
      <c r="ATA17" s="10"/>
      <c r="ATB17" s="10"/>
      <c r="ATC17" s="10"/>
      <c r="ATD17" s="10"/>
      <c r="ATE17" s="10"/>
      <c r="ATF17" s="10">
        <v>14400</v>
      </c>
      <c r="ATG17" s="10"/>
      <c r="ATH17" s="10"/>
      <c r="ATI17" s="10"/>
      <c r="ATJ17" s="10">
        <v>0.7</v>
      </c>
      <c r="ATK17" s="10">
        <v>25.9</v>
      </c>
      <c r="ATL17" s="10"/>
      <c r="ATM17" s="10"/>
      <c r="ATN17" s="10"/>
      <c r="ATO17" s="10"/>
      <c r="ATP17" s="10"/>
      <c r="ATQ17" s="10"/>
      <c r="ATR17" s="10"/>
      <c r="ATS17" s="10"/>
      <c r="ATT17" s="10">
        <v>15990.7</v>
      </c>
      <c r="ATU17" s="10">
        <v>28029.919999999998</v>
      </c>
      <c r="ATV17" s="10"/>
      <c r="ATW17" s="10"/>
      <c r="ATX17" s="10"/>
      <c r="ATY17" s="10"/>
      <c r="ATZ17" s="10"/>
      <c r="AUA17" s="10"/>
      <c r="AUB17" s="10"/>
      <c r="AUC17" s="10"/>
      <c r="AUD17" s="10"/>
      <c r="AUE17" s="10"/>
      <c r="AUF17" s="10"/>
      <c r="AUG17" s="10"/>
      <c r="AUH17" s="10"/>
      <c r="AUI17" s="10"/>
      <c r="AUJ17" s="10"/>
      <c r="AUK17" s="10"/>
      <c r="AUL17" s="10"/>
      <c r="AUM17" s="10"/>
      <c r="AUN17" s="10"/>
      <c r="AUO17" s="10"/>
      <c r="AUP17" s="10"/>
      <c r="AUQ17" s="10"/>
      <c r="AUR17" s="10"/>
      <c r="AUS17" s="10"/>
      <c r="AUT17" s="10"/>
      <c r="AUU17" s="10"/>
      <c r="AUV17" s="10"/>
    </row>
    <row r="18" spans="1:1244" x14ac:dyDescent="0.3">
      <c r="A18" t="s">
        <v>11</v>
      </c>
      <c r="B18" s="10"/>
      <c r="C18" s="10"/>
      <c r="D18" s="10"/>
      <c r="E18" s="10"/>
      <c r="F18" s="10"/>
      <c r="G18" s="10"/>
      <c r="H18" s="10"/>
      <c r="I18" s="10"/>
      <c r="J18" s="10"/>
      <c r="K18" s="10"/>
      <c r="L18" s="10"/>
      <c r="M18" s="10"/>
      <c r="N18" s="10"/>
      <c r="O18" s="10"/>
      <c r="P18" s="10"/>
      <c r="Q18" s="10">
        <v>9379840</v>
      </c>
      <c r="R18" s="10">
        <v>13505504</v>
      </c>
      <c r="S18" s="10">
        <v>30323264</v>
      </c>
      <c r="T18" s="10">
        <v>98058.33907111299</v>
      </c>
      <c r="U18" s="10">
        <v>-125175.39514588956</v>
      </c>
      <c r="V18" s="10">
        <v>14391.307409906003</v>
      </c>
      <c r="W18" s="10">
        <v>9155.5931425946001</v>
      </c>
      <c r="X18" s="10">
        <v>3571.9155655130007</v>
      </c>
      <c r="Y18" s="10">
        <v>14076.615330050001</v>
      </c>
      <c r="Z18" s="10">
        <v>134270.51995300001</v>
      </c>
      <c r="AA18" s="10">
        <v>245.59819779400001</v>
      </c>
      <c r="AB18" s="10">
        <v>7092.0760889000003</v>
      </c>
      <c r="AC18" s="10">
        <v>39.396466564999997</v>
      </c>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v>6</v>
      </c>
      <c r="DM18" s="10">
        <v>1</v>
      </c>
      <c r="DN18" s="10"/>
      <c r="DO18" s="10">
        <v>1</v>
      </c>
      <c r="DP18" s="10">
        <v>317</v>
      </c>
      <c r="DQ18" s="10">
        <v>7294</v>
      </c>
      <c r="DR18" s="10">
        <v>256</v>
      </c>
      <c r="DS18" s="10">
        <v>14</v>
      </c>
      <c r="DT18" s="10">
        <v>3</v>
      </c>
      <c r="DU18" s="10"/>
      <c r="DV18" s="10"/>
      <c r="DW18" s="10">
        <v>1</v>
      </c>
      <c r="DX18" s="10">
        <v>230</v>
      </c>
      <c r="DY18" s="10">
        <v>6703</v>
      </c>
      <c r="DZ18" s="10">
        <v>218</v>
      </c>
      <c r="EA18" s="10">
        <v>9</v>
      </c>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v>6</v>
      </c>
      <c r="GI18" s="10"/>
      <c r="GJ18" s="10"/>
      <c r="GK18" s="10"/>
      <c r="GL18" s="10">
        <v>6</v>
      </c>
      <c r="GM18" s="10">
        <v>6</v>
      </c>
      <c r="GN18" s="10"/>
      <c r="GO18" s="10"/>
      <c r="GP18" s="10"/>
      <c r="GQ18" s="10"/>
      <c r="GR18" s="10"/>
      <c r="GS18" s="10"/>
      <c r="GT18" s="10"/>
      <c r="GU18" s="10">
        <v>1</v>
      </c>
      <c r="GV18" s="10"/>
      <c r="GW18" s="10"/>
      <c r="GX18" s="10"/>
      <c r="GY18" s="10">
        <v>1</v>
      </c>
      <c r="GZ18" s="10">
        <v>1</v>
      </c>
      <c r="HA18" s="10"/>
      <c r="HB18" s="10">
        <v>1</v>
      </c>
      <c r="HC18" s="10"/>
      <c r="HD18" s="10">
        <v>2</v>
      </c>
      <c r="HE18" s="10">
        <v>2</v>
      </c>
      <c r="HF18" s="10">
        <v>1</v>
      </c>
      <c r="HG18" s="10"/>
      <c r="HH18" s="10"/>
      <c r="HI18" s="10">
        <v>3</v>
      </c>
      <c r="HJ18" s="10"/>
      <c r="HK18" s="10"/>
      <c r="HL18" s="10"/>
      <c r="HM18" s="10"/>
      <c r="HN18" s="10"/>
      <c r="HO18" s="10">
        <v>1</v>
      </c>
      <c r="HP18" s="10"/>
      <c r="HQ18" s="10">
        <v>1</v>
      </c>
      <c r="HR18" s="10"/>
      <c r="HS18" s="10"/>
      <c r="HT18" s="10"/>
      <c r="HU18" s="10"/>
      <c r="HV18" s="10"/>
      <c r="HW18" s="10"/>
      <c r="HX18" s="10"/>
      <c r="HY18" s="10"/>
      <c r="HZ18" s="10"/>
      <c r="IA18" s="10"/>
      <c r="IB18" s="10">
        <v>1</v>
      </c>
      <c r="IC18" s="10"/>
      <c r="ID18" s="10"/>
      <c r="IE18" s="10">
        <v>1</v>
      </c>
      <c r="IF18" s="10"/>
      <c r="IG18" s="10"/>
      <c r="IH18" s="10"/>
      <c r="II18" s="10"/>
      <c r="IJ18" s="10"/>
      <c r="IK18" s="10">
        <v>2</v>
      </c>
      <c r="IL18" s="10"/>
      <c r="IM18" s="10">
        <v>1</v>
      </c>
      <c r="IN18" s="10">
        <v>3</v>
      </c>
      <c r="IO18" s="10"/>
      <c r="IP18" s="10">
        <v>1</v>
      </c>
      <c r="IQ18" s="10"/>
      <c r="IR18" s="10"/>
      <c r="IS18" s="10">
        <v>1</v>
      </c>
      <c r="IT18" s="10"/>
      <c r="IU18" s="10">
        <v>1</v>
      </c>
      <c r="IV18" s="10">
        <v>1</v>
      </c>
      <c r="IW18" s="10"/>
      <c r="IX18" s="10"/>
      <c r="IY18" s="10">
        <v>2</v>
      </c>
      <c r="IZ18" s="10"/>
      <c r="JA18" s="10">
        <v>2</v>
      </c>
      <c r="JB18" s="10"/>
      <c r="JC18" s="10"/>
      <c r="JD18" s="10"/>
      <c r="JE18" s="10">
        <v>2</v>
      </c>
      <c r="JF18" s="10">
        <v>1</v>
      </c>
      <c r="JG18" s="10">
        <v>3</v>
      </c>
      <c r="JH18" s="10"/>
      <c r="JI18" s="10"/>
      <c r="JJ18" s="10"/>
      <c r="JK18" s="10">
        <v>1</v>
      </c>
      <c r="JL18" s="10"/>
      <c r="JM18" s="10"/>
      <c r="JN18" s="10">
        <v>1</v>
      </c>
      <c r="JO18" s="10"/>
      <c r="JP18" s="10"/>
      <c r="JQ18" s="10"/>
      <c r="JR18" s="10"/>
      <c r="JS18" s="10"/>
      <c r="JT18" s="10"/>
      <c r="JU18" s="10"/>
      <c r="JV18" s="10">
        <v>6</v>
      </c>
      <c r="JW18" s="10">
        <v>7</v>
      </c>
      <c r="JX18" s="10">
        <v>6</v>
      </c>
      <c r="JY18" s="10">
        <v>25</v>
      </c>
      <c r="JZ18" s="10"/>
      <c r="KA18" s="10"/>
      <c r="KB18" s="10"/>
      <c r="KC18" s="10"/>
      <c r="KD18" s="10"/>
      <c r="KE18" s="10"/>
      <c r="KF18" s="10"/>
      <c r="KG18" s="10"/>
      <c r="KH18" s="10"/>
      <c r="KI18" s="10"/>
      <c r="KJ18" s="10">
        <v>251</v>
      </c>
      <c r="KK18" s="10"/>
      <c r="KL18" s="10"/>
      <c r="KM18" s="10"/>
      <c r="KN18" s="10">
        <v>247</v>
      </c>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c r="NC18" s="10"/>
      <c r="ND18" s="10"/>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c r="OR18" s="10"/>
      <c r="OS18" s="10"/>
      <c r="OT18" s="10"/>
      <c r="OU18" s="10"/>
      <c r="OV18" s="10"/>
      <c r="OW18" s="10"/>
      <c r="OX18" s="10"/>
      <c r="OY18" s="10"/>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0"/>
      <c r="QG18" s="10"/>
      <c r="QH18" s="10"/>
      <c r="QI18" s="10"/>
      <c r="QJ18" s="10"/>
      <c r="QK18" s="10"/>
      <c r="QL18" s="10"/>
      <c r="QM18" s="10"/>
      <c r="QN18" s="10"/>
      <c r="QO18" s="10"/>
      <c r="QP18" s="10"/>
      <c r="QQ18" s="10"/>
      <c r="QR18" s="10"/>
      <c r="QS18" s="10"/>
      <c r="QT18" s="10"/>
      <c r="QU18" s="10"/>
      <c r="QV18" s="10"/>
      <c r="QW18" s="10"/>
      <c r="QX18" s="10"/>
      <c r="QY18" s="10"/>
      <c r="QZ18" s="10"/>
      <c r="RA18" s="10"/>
      <c r="RB18" s="10"/>
      <c r="RC18" s="10"/>
      <c r="RD18" s="10"/>
      <c r="RE18" s="10"/>
      <c r="RF18" s="10"/>
      <c r="RG18" s="10"/>
      <c r="RH18" s="10"/>
      <c r="RI18" s="10"/>
      <c r="RJ18" s="10"/>
      <c r="RK18" s="10"/>
      <c r="RL18" s="10"/>
      <c r="RM18" s="10"/>
      <c r="RN18" s="10"/>
      <c r="RO18" s="10"/>
      <c r="RP18" s="10"/>
      <c r="RQ18" s="10"/>
      <c r="RR18" s="10"/>
      <c r="RS18" s="10"/>
      <c r="RT18" s="10"/>
      <c r="RU18" s="10"/>
      <c r="RV18" s="10"/>
      <c r="RW18" s="10"/>
      <c r="RX18" s="10"/>
      <c r="RY18" s="10"/>
      <c r="RZ18" s="10"/>
      <c r="SA18" s="10"/>
      <c r="SB18" s="10"/>
      <c r="SC18" s="10"/>
      <c r="SD18" s="10"/>
      <c r="SE18" s="10"/>
      <c r="SF18" s="10"/>
      <c r="SG18" s="10"/>
      <c r="SH18" s="10"/>
      <c r="SI18" s="10"/>
      <c r="SJ18" s="10"/>
      <c r="SK18" s="10"/>
      <c r="SL18" s="10"/>
      <c r="SM18" s="10"/>
      <c r="SN18" s="10"/>
      <c r="SO18" s="10"/>
      <c r="SP18" s="10"/>
      <c r="SQ18" s="10"/>
      <c r="SR18" s="10"/>
      <c r="SS18" s="10"/>
      <c r="ST18" s="10"/>
      <c r="SU18" s="10"/>
      <c r="SV18" s="10"/>
      <c r="SW18" s="10"/>
      <c r="SX18" s="10"/>
      <c r="SY18" s="10"/>
      <c r="SZ18" s="10"/>
      <c r="TA18" s="10"/>
      <c r="TB18" s="10"/>
      <c r="TC18" s="10"/>
      <c r="TD18" s="10"/>
      <c r="TE18" s="10"/>
      <c r="TF18" s="10"/>
      <c r="TG18" s="10"/>
      <c r="TH18" s="10"/>
      <c r="TI18" s="10"/>
      <c r="TJ18" s="10"/>
      <c r="TK18" s="10"/>
      <c r="TL18" s="10"/>
      <c r="TM18" s="10"/>
      <c r="TN18" s="10"/>
      <c r="TO18" s="10"/>
      <c r="TP18" s="10"/>
      <c r="TQ18" s="10"/>
      <c r="TR18" s="10"/>
      <c r="TS18" s="10"/>
      <c r="TT18" s="10"/>
      <c r="TU18" s="10"/>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10"/>
      <c r="YB18" s="10"/>
      <c r="YC18" s="10"/>
      <c r="YD18" s="10"/>
      <c r="YE18" s="10"/>
      <c r="YF18" s="10"/>
      <c r="YG18" s="10"/>
      <c r="YH18" s="10"/>
      <c r="YI18" s="10"/>
      <c r="YJ18" s="10"/>
      <c r="YK18" s="10"/>
      <c r="YL18" s="10"/>
      <c r="YM18" s="10"/>
      <c r="YN18" s="10"/>
      <c r="YO18" s="10"/>
      <c r="YP18" s="10"/>
      <c r="YQ18" s="10"/>
      <c r="YR18" s="10"/>
      <c r="YS18" s="10"/>
      <c r="YT18" s="10"/>
      <c r="YU18" s="10"/>
      <c r="YV18" s="10"/>
      <c r="YW18" s="10"/>
      <c r="YX18" s="10"/>
      <c r="YY18" s="10"/>
      <c r="YZ18" s="10"/>
      <c r="ZA18" s="10"/>
      <c r="ZB18" s="10"/>
      <c r="ZC18" s="10"/>
      <c r="ZD18" s="10"/>
      <c r="ZE18" s="10"/>
      <c r="ZF18" s="10"/>
      <c r="ZG18" s="10"/>
      <c r="ZH18" s="10"/>
      <c r="ZI18" s="10"/>
      <c r="ZJ18" s="10"/>
      <c r="ZK18" s="10"/>
      <c r="ZL18" s="10"/>
      <c r="ZM18" s="10"/>
      <c r="ZN18" s="10"/>
      <c r="ZO18" s="10"/>
      <c r="ZP18" s="10"/>
      <c r="ZQ18" s="10"/>
      <c r="ZR18" s="10"/>
      <c r="ZS18" s="10"/>
      <c r="ZT18" s="10"/>
      <c r="ZU18" s="10"/>
      <c r="ZV18" s="10"/>
      <c r="ZW18" s="10"/>
      <c r="ZX18" s="10"/>
      <c r="ZY18" s="10"/>
      <c r="ZZ18" s="10"/>
      <c r="AAA18" s="10"/>
      <c r="AAB18" s="10"/>
      <c r="AAC18" s="10"/>
      <c r="AAD18" s="10"/>
      <c r="AAE18" s="10"/>
      <c r="AAF18" s="10"/>
      <c r="AAG18" s="10"/>
      <c r="AAH18" s="10"/>
      <c r="AAI18" s="10"/>
      <c r="AAJ18" s="10"/>
      <c r="AAK18" s="10"/>
      <c r="AAL18" s="10"/>
      <c r="AAM18" s="10"/>
      <c r="AAN18" s="10"/>
      <c r="AAO18" s="10"/>
      <c r="AAP18" s="10"/>
      <c r="AAQ18" s="10"/>
      <c r="AAR18" s="10"/>
      <c r="AAS18" s="10"/>
      <c r="AAT18" s="10"/>
      <c r="AAU18" s="10"/>
      <c r="AAV18" s="10"/>
      <c r="AAW18" s="10"/>
      <c r="AAX18" s="10"/>
      <c r="AAY18" s="10"/>
      <c r="AAZ18" s="10"/>
      <c r="ABA18" s="10"/>
      <c r="ABB18" s="10"/>
      <c r="ABC18" s="10"/>
      <c r="ABD18" s="10"/>
      <c r="ABE18" s="10"/>
      <c r="ABF18" s="10"/>
      <c r="ABG18" s="10"/>
      <c r="ABH18" s="10"/>
      <c r="ABI18" s="10"/>
      <c r="ABJ18" s="10"/>
      <c r="ABK18" s="10"/>
      <c r="ABL18" s="10"/>
      <c r="ABM18" s="10"/>
      <c r="ABN18" s="10"/>
      <c r="ABO18" s="10"/>
      <c r="ABP18" s="10"/>
      <c r="ABQ18" s="10"/>
      <c r="ABR18" s="10"/>
      <c r="ABS18" s="10"/>
      <c r="ABT18" s="10"/>
      <c r="ABU18" s="10"/>
      <c r="ABV18" s="10"/>
      <c r="ABW18" s="10"/>
      <c r="ABX18" s="10"/>
      <c r="ABY18" s="10"/>
      <c r="ABZ18" s="10"/>
      <c r="ACA18" s="10"/>
      <c r="ACB18" s="10"/>
      <c r="ACC18" s="10"/>
      <c r="ACD18" s="10"/>
      <c r="ACE18" s="10"/>
      <c r="ACF18" s="10"/>
      <c r="ACG18" s="10"/>
      <c r="ACH18" s="10"/>
      <c r="ACI18" s="10"/>
      <c r="ACJ18" s="10"/>
      <c r="ACK18" s="10"/>
      <c r="ACL18" s="10"/>
      <c r="ACM18" s="10"/>
      <c r="ACN18" s="10"/>
      <c r="ACO18" s="10"/>
      <c r="ACP18" s="10"/>
      <c r="ACQ18" s="10"/>
      <c r="ACR18" s="10"/>
      <c r="ACS18" s="10"/>
      <c r="ACT18" s="10"/>
      <c r="ACU18" s="10"/>
      <c r="ACV18" s="10"/>
      <c r="ACW18" s="10"/>
      <c r="ACX18" s="10"/>
      <c r="ACY18" s="10"/>
      <c r="ACZ18" s="10"/>
      <c r="ADA18" s="10"/>
      <c r="ADB18" s="10"/>
      <c r="ADC18" s="10"/>
      <c r="ADD18" s="10"/>
      <c r="ADE18" s="10"/>
      <c r="ADF18" s="10"/>
      <c r="ADG18" s="10"/>
      <c r="ADH18" s="10"/>
      <c r="ADI18" s="10"/>
      <c r="ADJ18" s="10"/>
      <c r="ADK18" s="10"/>
      <c r="ADL18" s="10"/>
      <c r="ADM18" s="10"/>
      <c r="ADN18" s="10"/>
      <c r="ADO18" s="10"/>
      <c r="ADP18" s="10"/>
      <c r="ADQ18" s="10"/>
      <c r="ADR18" s="10"/>
      <c r="ADS18" s="10"/>
      <c r="ADT18" s="10"/>
      <c r="ADU18" s="10"/>
      <c r="ADV18" s="10"/>
      <c r="ADW18" s="10"/>
      <c r="ADX18" s="10"/>
      <c r="ADY18" s="10"/>
      <c r="ADZ18" s="10"/>
      <c r="AEA18" s="10"/>
      <c r="AEB18" s="10"/>
      <c r="AEC18" s="10"/>
      <c r="AED18" s="10"/>
      <c r="AEE18" s="10"/>
      <c r="AEF18" s="10"/>
      <c r="AEG18" s="10"/>
      <c r="AEH18" s="10"/>
      <c r="AEI18" s="10"/>
      <c r="AEJ18" s="10"/>
      <c r="AEK18" s="10"/>
      <c r="AEL18" s="10"/>
      <c r="AEM18" s="10"/>
      <c r="AEN18" s="10"/>
      <c r="AEO18" s="10"/>
      <c r="AEP18" s="10"/>
      <c r="AEQ18" s="10"/>
      <c r="AER18" s="10"/>
      <c r="AES18" s="10"/>
      <c r="AET18" s="10"/>
      <c r="AEU18" s="10"/>
      <c r="AEV18" s="10"/>
      <c r="AEW18" s="10"/>
      <c r="AEX18" s="10"/>
      <c r="AEY18" s="10"/>
      <c r="AEZ18" s="10"/>
      <c r="AFA18" s="10"/>
      <c r="AFB18" s="10"/>
      <c r="AFC18" s="10"/>
      <c r="AFD18" s="10"/>
      <c r="AFE18" s="10"/>
      <c r="AFF18" s="10"/>
      <c r="AFG18" s="10"/>
      <c r="AFH18" s="10"/>
      <c r="AFI18" s="10"/>
      <c r="AFJ18" s="10"/>
      <c r="AFK18" s="10"/>
      <c r="AFL18" s="10"/>
      <c r="AFM18" s="10"/>
      <c r="AFN18" s="10"/>
      <c r="AFO18" s="10"/>
      <c r="AFP18" s="10"/>
      <c r="AFQ18" s="10"/>
      <c r="AFR18" s="10"/>
      <c r="AFS18" s="10"/>
      <c r="AFT18" s="10"/>
      <c r="AFU18" s="10"/>
      <c r="AFV18" s="10"/>
      <c r="AFW18" s="10"/>
      <c r="AFX18" s="10"/>
      <c r="AFY18" s="10"/>
      <c r="AFZ18" s="10"/>
      <c r="AGA18" s="10"/>
      <c r="AGB18" s="10"/>
      <c r="AGC18" s="10"/>
      <c r="AGD18" s="10"/>
      <c r="AGE18" s="10"/>
      <c r="AGF18" s="10"/>
      <c r="AGG18" s="10"/>
      <c r="AGH18" s="10"/>
      <c r="AGI18" s="10"/>
      <c r="AGJ18" s="10"/>
      <c r="AGK18" s="10"/>
      <c r="AGL18" s="10"/>
      <c r="AGM18" s="10"/>
      <c r="AGN18" s="10"/>
      <c r="AGO18" s="10"/>
      <c r="AGP18" s="10"/>
      <c r="AGQ18" s="10"/>
      <c r="AGR18" s="10"/>
      <c r="AGS18" s="10"/>
      <c r="AGT18" s="10"/>
      <c r="AGU18" s="10"/>
      <c r="AGV18" s="10"/>
      <c r="AGW18" s="10"/>
      <c r="AGX18" s="10"/>
      <c r="AGY18" s="10"/>
      <c r="AGZ18" s="10"/>
      <c r="AHA18" s="10"/>
      <c r="AHB18" s="10"/>
      <c r="AHC18" s="10"/>
      <c r="AHD18" s="10"/>
      <c r="AHE18" s="10"/>
      <c r="AHF18" s="10"/>
      <c r="AHG18" s="10"/>
      <c r="AHH18" s="10"/>
      <c r="AHI18" s="10"/>
      <c r="AHJ18" s="10"/>
      <c r="AHK18" s="10"/>
      <c r="AHL18" s="10"/>
      <c r="AHM18" s="10"/>
      <c r="AHN18" s="10"/>
      <c r="AHO18" s="10"/>
      <c r="AHP18" s="10"/>
      <c r="AHQ18" s="10"/>
      <c r="AHR18" s="10"/>
      <c r="AHS18" s="10"/>
      <c r="AHT18" s="10"/>
      <c r="AHU18" s="10"/>
      <c r="AHV18" s="10"/>
      <c r="AHW18" s="10"/>
      <c r="AHX18" s="10"/>
      <c r="AHY18" s="10"/>
      <c r="AHZ18" s="10"/>
      <c r="AIA18" s="10"/>
      <c r="AIB18" s="10"/>
      <c r="AIC18" s="10"/>
      <c r="AID18" s="10"/>
      <c r="AIE18" s="10"/>
      <c r="AIF18" s="10"/>
      <c r="AIG18" s="10"/>
      <c r="AIH18" s="10"/>
      <c r="AII18" s="10"/>
      <c r="AIJ18" s="10"/>
      <c r="AIK18" s="10"/>
      <c r="AIL18" s="10"/>
      <c r="AIM18" s="10"/>
      <c r="AIN18" s="10"/>
      <c r="AIO18" s="10"/>
      <c r="AIP18" s="10"/>
      <c r="AIQ18" s="10"/>
      <c r="AIR18" s="10"/>
      <c r="AIS18" s="10"/>
      <c r="AIT18" s="10"/>
      <c r="AIU18" s="10"/>
      <c r="AIV18" s="10"/>
      <c r="AIW18" s="10"/>
      <c r="AIX18" s="10"/>
      <c r="AIY18" s="10"/>
      <c r="AIZ18" s="10"/>
      <c r="AJA18" s="10"/>
      <c r="AJB18" s="10"/>
      <c r="AJC18" s="10"/>
      <c r="AJD18" s="10"/>
      <c r="AJE18" s="10"/>
      <c r="AJF18" s="10"/>
      <c r="AJG18" s="10"/>
      <c r="AJH18" s="10"/>
      <c r="AJI18" s="10"/>
      <c r="AJJ18" s="10"/>
      <c r="AJK18" s="10"/>
      <c r="AJL18" s="10"/>
      <c r="AJM18" s="10"/>
      <c r="AJN18" s="10"/>
      <c r="AJO18" s="10"/>
      <c r="AJP18" s="10"/>
      <c r="AJQ18" s="10"/>
      <c r="AJR18" s="10"/>
      <c r="AJS18" s="10"/>
      <c r="AJT18" s="10"/>
      <c r="AJU18" s="10"/>
      <c r="AJV18" s="10"/>
      <c r="AJW18" s="10"/>
      <c r="AJX18" s="10"/>
      <c r="AJY18" s="10"/>
      <c r="AJZ18" s="10"/>
      <c r="AKA18" s="10"/>
      <c r="AKB18" s="10"/>
      <c r="AKC18" s="10"/>
      <c r="AKD18" s="10"/>
      <c r="AKE18" s="10"/>
      <c r="AKF18" s="10"/>
      <c r="AKG18" s="10"/>
      <c r="AKH18" s="10"/>
      <c r="AKI18" s="10"/>
      <c r="AKJ18" s="10"/>
      <c r="AKK18" s="10"/>
      <c r="AKL18" s="10"/>
      <c r="AKM18" s="10"/>
      <c r="AKN18" s="10"/>
      <c r="AKO18" s="10"/>
      <c r="AKP18" s="10"/>
      <c r="AKQ18" s="10"/>
      <c r="AKR18" s="10"/>
      <c r="AKS18" s="10"/>
      <c r="AKT18" s="10"/>
      <c r="AKU18" s="10"/>
      <c r="AKV18" s="10"/>
      <c r="AKW18" s="10"/>
      <c r="AKX18" s="10"/>
      <c r="AKY18" s="10"/>
      <c r="AKZ18" s="10"/>
      <c r="ALA18" s="10"/>
      <c r="ALB18" s="10"/>
      <c r="ALC18" s="10"/>
      <c r="ALD18" s="10"/>
      <c r="ALE18" s="10"/>
      <c r="ALF18" s="10"/>
      <c r="ALG18" s="10"/>
      <c r="ALH18" s="10"/>
      <c r="ALI18" s="10"/>
      <c r="ALJ18" s="10"/>
      <c r="ALK18" s="10"/>
      <c r="ALL18" s="10"/>
      <c r="ALM18" s="10"/>
      <c r="ALN18" s="10"/>
      <c r="ALO18" s="10"/>
      <c r="ALP18" s="10"/>
      <c r="ALQ18" s="10"/>
      <c r="ALR18" s="10"/>
      <c r="ALS18" s="10"/>
      <c r="ALT18" s="10"/>
      <c r="ALU18" s="10"/>
      <c r="ALV18" s="10"/>
      <c r="ALW18" s="10"/>
      <c r="ALX18" s="10"/>
      <c r="ALY18" s="10"/>
      <c r="ALZ18" s="10"/>
      <c r="AMA18" s="10"/>
      <c r="AMB18" s="10"/>
      <c r="AMC18" s="10"/>
      <c r="AMD18" s="10"/>
      <c r="AME18" s="10"/>
      <c r="AMF18" s="10"/>
      <c r="AMG18" s="10"/>
      <c r="AMH18" s="10"/>
      <c r="AMI18" s="10"/>
      <c r="AMJ18" s="10"/>
      <c r="AMK18" s="10"/>
      <c r="AML18" s="10"/>
      <c r="AMM18" s="10"/>
      <c r="AMN18" s="10"/>
      <c r="AMO18" s="10"/>
      <c r="AMP18" s="10"/>
      <c r="AMQ18" s="10"/>
      <c r="AMR18" s="10"/>
      <c r="AMS18" s="10"/>
      <c r="AMT18" s="10"/>
      <c r="AMU18" s="10"/>
      <c r="AMV18" s="10"/>
      <c r="AMW18" s="10"/>
      <c r="AMX18" s="10"/>
      <c r="AMY18" s="10"/>
      <c r="AMZ18" s="10"/>
      <c r="ANA18" s="10"/>
      <c r="ANB18" s="10"/>
      <c r="ANC18" s="10"/>
      <c r="AND18" s="10"/>
      <c r="ANE18" s="10"/>
      <c r="ANF18" s="10"/>
      <c r="ANG18" s="10"/>
      <c r="ANH18" s="10"/>
      <c r="ANI18" s="10"/>
      <c r="ANJ18" s="10"/>
      <c r="ANK18" s="10"/>
      <c r="ANL18" s="10"/>
      <c r="ANM18" s="10"/>
      <c r="ANN18" s="10"/>
      <c r="ANO18" s="10"/>
      <c r="ANP18" s="10"/>
      <c r="ANQ18" s="10"/>
      <c r="ANR18" s="10"/>
      <c r="ANS18" s="10"/>
      <c r="ANT18" s="10"/>
      <c r="ANU18" s="10"/>
      <c r="ANV18" s="10"/>
      <c r="ANW18" s="10"/>
      <c r="ANX18" s="10"/>
      <c r="ANY18" s="10"/>
      <c r="ANZ18" s="10"/>
      <c r="AOA18" s="10"/>
      <c r="AOB18" s="10"/>
      <c r="AOC18" s="10"/>
      <c r="AOD18" s="10"/>
      <c r="AOE18" s="10"/>
      <c r="AOF18" s="10"/>
      <c r="AOG18" s="10"/>
      <c r="AOH18" s="10"/>
      <c r="AOI18" s="10"/>
      <c r="AOJ18" s="10"/>
      <c r="AOK18" s="10"/>
      <c r="AOL18" s="10"/>
      <c r="AOM18" s="10"/>
      <c r="AON18" s="10"/>
      <c r="AOO18" s="10"/>
      <c r="AOP18" s="10"/>
      <c r="AOQ18" s="10"/>
      <c r="AOR18" s="10"/>
      <c r="AOS18" s="10"/>
      <c r="AOT18" s="10"/>
      <c r="AOU18" s="10"/>
      <c r="AOV18" s="10"/>
      <c r="AOW18" s="10"/>
      <c r="AOX18" s="10"/>
      <c r="AOY18" s="10"/>
      <c r="AOZ18" s="10"/>
      <c r="APA18" s="10"/>
      <c r="APB18" s="10"/>
      <c r="APC18" s="10"/>
      <c r="APD18" s="10"/>
      <c r="APE18" s="10"/>
      <c r="APF18" s="10"/>
      <c r="APG18" s="10"/>
      <c r="APH18" s="10"/>
      <c r="API18" s="10"/>
      <c r="APJ18" s="10"/>
      <c r="APK18" s="10"/>
      <c r="APL18" s="10"/>
      <c r="APM18" s="10"/>
      <c r="APN18" s="10"/>
      <c r="APO18" s="10"/>
      <c r="APP18" s="10"/>
      <c r="APQ18" s="10"/>
      <c r="APR18" s="10"/>
      <c r="APS18" s="10"/>
      <c r="APT18" s="10"/>
      <c r="APU18" s="10"/>
      <c r="APV18" s="10"/>
      <c r="APW18" s="10"/>
      <c r="APX18" s="10"/>
      <c r="APY18" s="10"/>
      <c r="APZ18" s="10"/>
      <c r="AQA18" s="10"/>
      <c r="AQB18" s="10"/>
      <c r="AQC18" s="10"/>
      <c r="AQD18" s="10"/>
      <c r="AQE18" s="10"/>
      <c r="AQF18" s="10"/>
      <c r="AQG18" s="10"/>
      <c r="AQH18" s="10"/>
      <c r="AQI18" s="10"/>
      <c r="AQJ18" s="10"/>
      <c r="AQK18" s="10"/>
      <c r="AQL18" s="10"/>
      <c r="AQM18" s="10"/>
      <c r="AQN18" s="10"/>
      <c r="AQO18" s="10"/>
      <c r="AQP18" s="10"/>
      <c r="AQQ18" s="10"/>
      <c r="AQR18" s="10"/>
      <c r="AQS18" s="10"/>
      <c r="AQT18" s="10"/>
      <c r="AQU18" s="10"/>
      <c r="AQV18" s="10"/>
      <c r="AQW18" s="10"/>
      <c r="AQX18" s="10"/>
      <c r="AQY18" s="10"/>
      <c r="AQZ18" s="10"/>
      <c r="ARA18" s="10"/>
      <c r="ARB18" s="10"/>
      <c r="ARC18" s="10"/>
      <c r="ARD18" s="10"/>
      <c r="ARE18" s="10"/>
      <c r="ARF18" s="10"/>
      <c r="ARG18" s="10"/>
      <c r="ARH18" s="10"/>
      <c r="ARI18" s="10"/>
      <c r="ARJ18" s="10"/>
      <c r="ARK18" s="10"/>
      <c r="ARL18" s="10"/>
      <c r="ARM18" s="10"/>
      <c r="ARN18" s="10"/>
      <c r="ARO18" s="10"/>
      <c r="ARP18" s="10"/>
      <c r="ARQ18" s="10"/>
      <c r="ARR18" s="10"/>
      <c r="ARS18" s="10"/>
      <c r="ART18" s="10"/>
      <c r="ARU18" s="10"/>
      <c r="ARV18" s="10"/>
      <c r="ARW18" s="10"/>
      <c r="ARX18" s="10"/>
      <c r="ARY18" s="10"/>
      <c r="ARZ18" s="10"/>
      <c r="ASA18" s="10"/>
      <c r="ASB18" s="10"/>
      <c r="ASC18" s="10"/>
      <c r="ASD18" s="10"/>
      <c r="ASE18" s="10"/>
      <c r="ASF18" s="10">
        <v>50174</v>
      </c>
      <c r="ASG18" s="10">
        <v>4926</v>
      </c>
      <c r="ASH18" s="10">
        <v>9121</v>
      </c>
      <c r="ASI18" s="10">
        <v>31085</v>
      </c>
      <c r="ASJ18" s="10">
        <v>4.05</v>
      </c>
      <c r="ASK18" s="10"/>
      <c r="ASL18" s="10"/>
      <c r="ASM18" s="10"/>
      <c r="ASN18" s="10">
        <v>1000</v>
      </c>
      <c r="ASO18" s="10">
        <v>689.24</v>
      </c>
      <c r="ASP18" s="10">
        <v>96.86</v>
      </c>
      <c r="ASQ18" s="10">
        <v>4446</v>
      </c>
      <c r="ASR18" s="10">
        <v>12244</v>
      </c>
      <c r="ASS18" s="10"/>
      <c r="AST18" s="10"/>
      <c r="ASU18" s="10"/>
      <c r="ASV18" s="10"/>
      <c r="ASW18" s="10"/>
      <c r="ASX18" s="10"/>
      <c r="ASY18" s="10"/>
      <c r="ASZ18" s="10"/>
      <c r="ATA18" s="10"/>
      <c r="ATB18" s="10"/>
      <c r="ATC18" s="10"/>
      <c r="ATD18" s="10"/>
      <c r="ATE18" s="10"/>
      <c r="ATF18" s="10">
        <v>15351</v>
      </c>
      <c r="ATG18" s="10"/>
      <c r="ATH18" s="10"/>
      <c r="ATI18" s="10"/>
      <c r="ATJ18" s="10">
        <v>0.7</v>
      </c>
      <c r="ATK18" s="10">
        <v>26.1</v>
      </c>
      <c r="ATL18" s="10"/>
      <c r="ATM18" s="10"/>
      <c r="ATN18" s="10"/>
      <c r="ATO18" s="10"/>
      <c r="ATP18" s="10"/>
      <c r="ATQ18" s="10"/>
      <c r="ATR18" s="10"/>
      <c r="ATS18" s="10"/>
      <c r="ATT18" s="10">
        <v>16380.16</v>
      </c>
      <c r="ATU18" s="10">
        <v>28712.83</v>
      </c>
      <c r="ATV18" s="10"/>
      <c r="ATW18" s="10"/>
      <c r="ATX18" s="10"/>
      <c r="ATY18" s="10"/>
      <c r="ATZ18" s="10"/>
      <c r="AUA18" s="10"/>
      <c r="AUB18" s="10"/>
      <c r="AUC18" s="10"/>
      <c r="AUD18" s="10"/>
      <c r="AUE18" s="10"/>
      <c r="AUF18" s="10"/>
      <c r="AUG18" s="10"/>
      <c r="AUH18" s="10"/>
      <c r="AUI18" s="10"/>
      <c r="AUJ18" s="10"/>
      <c r="AUK18" s="10"/>
      <c r="AUL18" s="10"/>
      <c r="AUM18" s="10"/>
      <c r="AUN18" s="10"/>
      <c r="AUO18" s="10"/>
      <c r="AUP18" s="10"/>
      <c r="AUQ18" s="10"/>
      <c r="AUR18" s="10"/>
      <c r="AUS18" s="10"/>
      <c r="AUT18" s="10"/>
      <c r="AUU18" s="10"/>
      <c r="AUV18" s="10"/>
    </row>
    <row r="19" spans="1:1244" x14ac:dyDescent="0.3">
      <c r="A19" t="s">
        <v>12</v>
      </c>
      <c r="B19" s="10"/>
      <c r="C19" s="10"/>
      <c r="D19" s="10"/>
      <c r="E19" s="10"/>
      <c r="F19" s="10"/>
      <c r="G19" s="10"/>
      <c r="H19" s="10"/>
      <c r="I19" s="10"/>
      <c r="J19" s="10"/>
      <c r="K19" s="10"/>
      <c r="L19" s="10"/>
      <c r="M19" s="10"/>
      <c r="N19" s="10"/>
      <c r="O19" s="10"/>
      <c r="P19" s="10"/>
      <c r="Q19" s="10">
        <v>9244272</v>
      </c>
      <c r="R19" s="10">
        <v>14736608</v>
      </c>
      <c r="S19" s="10">
        <v>29586800</v>
      </c>
      <c r="T19" s="10">
        <v>99415.389446248999</v>
      </c>
      <c r="U19" s="10">
        <v>-156977.21588618381</v>
      </c>
      <c r="V19" s="10">
        <v>14121.302803823999</v>
      </c>
      <c r="W19" s="10">
        <v>9345.1708431962998</v>
      </c>
      <c r="X19" s="10">
        <v>3836.4064299520001</v>
      </c>
      <c r="Y19" s="10">
        <v>13520.399942724998</v>
      </c>
      <c r="Z19" s="10">
        <v>120694.52434699997</v>
      </c>
      <c r="AA19" s="10">
        <v>307.13384426699997</v>
      </c>
      <c r="AB19" s="10">
        <v>6630.099881359999</v>
      </c>
      <c r="AC19" s="10">
        <v>52.646923685999994</v>
      </c>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v>12</v>
      </c>
      <c r="DM19" s="10">
        <v>1</v>
      </c>
      <c r="DN19" s="10"/>
      <c r="DO19" s="10"/>
      <c r="DP19" s="10">
        <v>294</v>
      </c>
      <c r="DQ19" s="10">
        <v>7804</v>
      </c>
      <c r="DR19" s="10">
        <v>278</v>
      </c>
      <c r="DS19" s="10">
        <v>14</v>
      </c>
      <c r="DT19" s="10">
        <v>9</v>
      </c>
      <c r="DU19" s="10">
        <v>1</v>
      </c>
      <c r="DV19" s="10"/>
      <c r="DW19" s="10"/>
      <c r="DX19" s="10">
        <v>251</v>
      </c>
      <c r="DY19" s="10">
        <v>7503</v>
      </c>
      <c r="DZ19" s="10">
        <v>257</v>
      </c>
      <c r="EA19" s="10">
        <v>10</v>
      </c>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v>2</v>
      </c>
      <c r="GI19" s="10"/>
      <c r="GJ19" s="10"/>
      <c r="GK19" s="10"/>
      <c r="GL19" s="10"/>
      <c r="GM19" s="10"/>
      <c r="GN19" s="10"/>
      <c r="GO19" s="10"/>
      <c r="GP19" s="10"/>
      <c r="GQ19" s="10"/>
      <c r="GR19" s="10"/>
      <c r="GS19" s="10">
        <v>1</v>
      </c>
      <c r="GT19" s="10">
        <v>1</v>
      </c>
      <c r="GU19" s="10"/>
      <c r="GV19" s="10">
        <v>3</v>
      </c>
      <c r="GW19" s="10">
        <v>1</v>
      </c>
      <c r="GX19" s="10"/>
      <c r="GY19" s="10">
        <v>4</v>
      </c>
      <c r="GZ19" s="10">
        <v>1</v>
      </c>
      <c r="HA19" s="10">
        <v>3</v>
      </c>
      <c r="HB19" s="10"/>
      <c r="HC19" s="10"/>
      <c r="HD19" s="10">
        <v>4</v>
      </c>
      <c r="HE19" s="10"/>
      <c r="HF19" s="10">
        <v>1</v>
      </c>
      <c r="HG19" s="10">
        <v>2</v>
      </c>
      <c r="HH19" s="10"/>
      <c r="HI19" s="10">
        <v>3</v>
      </c>
      <c r="HJ19" s="10"/>
      <c r="HK19" s="10"/>
      <c r="HL19" s="10"/>
      <c r="HM19" s="10"/>
      <c r="HN19" s="10"/>
      <c r="HO19" s="10"/>
      <c r="HP19" s="10"/>
      <c r="HQ19" s="10"/>
      <c r="HR19" s="10"/>
      <c r="HS19" s="10">
        <v>1</v>
      </c>
      <c r="HT19" s="10">
        <v>1</v>
      </c>
      <c r="HU19" s="10"/>
      <c r="HV19" s="10">
        <v>2</v>
      </c>
      <c r="HW19" s="10"/>
      <c r="HX19" s="10"/>
      <c r="HY19" s="10"/>
      <c r="HZ19" s="10"/>
      <c r="IA19" s="10"/>
      <c r="IB19" s="10"/>
      <c r="IC19" s="10"/>
      <c r="ID19" s="10"/>
      <c r="IE19" s="10"/>
      <c r="IF19" s="10"/>
      <c r="IG19" s="10"/>
      <c r="IH19" s="10"/>
      <c r="II19" s="10"/>
      <c r="IJ19" s="10"/>
      <c r="IK19" s="10"/>
      <c r="IL19" s="10"/>
      <c r="IM19" s="10"/>
      <c r="IN19" s="10"/>
      <c r="IO19" s="10"/>
      <c r="IP19" s="10"/>
      <c r="IQ19" s="10">
        <v>1</v>
      </c>
      <c r="IR19" s="10"/>
      <c r="IS19" s="10">
        <v>1</v>
      </c>
      <c r="IT19" s="10">
        <v>1</v>
      </c>
      <c r="IU19" s="10"/>
      <c r="IV19" s="10">
        <v>1</v>
      </c>
      <c r="IW19" s="10"/>
      <c r="IX19" s="10"/>
      <c r="IY19" s="10"/>
      <c r="IZ19" s="10"/>
      <c r="JA19" s="10"/>
      <c r="JB19" s="10"/>
      <c r="JC19" s="10"/>
      <c r="JD19" s="10"/>
      <c r="JE19" s="10"/>
      <c r="JF19" s="10">
        <v>1</v>
      </c>
      <c r="JG19" s="10">
        <v>1</v>
      </c>
      <c r="JH19" s="10"/>
      <c r="JI19" s="10"/>
      <c r="JJ19" s="10">
        <v>1</v>
      </c>
      <c r="JK19" s="10"/>
      <c r="JL19" s="10"/>
      <c r="JM19" s="10">
        <v>1</v>
      </c>
      <c r="JN19" s="10">
        <v>2</v>
      </c>
      <c r="JO19" s="10"/>
      <c r="JP19" s="10"/>
      <c r="JQ19" s="10"/>
      <c r="JR19" s="10"/>
      <c r="JS19" s="10"/>
      <c r="JT19" s="10"/>
      <c r="JU19" s="10"/>
      <c r="JV19" s="10">
        <v>9</v>
      </c>
      <c r="JW19" s="10">
        <v>6</v>
      </c>
      <c r="JX19" s="10">
        <v>2</v>
      </c>
      <c r="JY19" s="10">
        <v>19</v>
      </c>
      <c r="JZ19" s="10"/>
      <c r="KA19" s="10"/>
      <c r="KB19" s="10"/>
      <c r="KC19" s="10"/>
      <c r="KD19" s="10"/>
      <c r="KE19" s="10"/>
      <c r="KF19" s="10"/>
      <c r="KG19" s="10"/>
      <c r="KH19" s="10"/>
      <c r="KI19" s="10">
        <v>253</v>
      </c>
      <c r="KJ19" s="10"/>
      <c r="KK19" s="10"/>
      <c r="KL19" s="10"/>
      <c r="KM19" s="10">
        <v>246</v>
      </c>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c r="NC19" s="10"/>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10"/>
      <c r="QK19" s="10"/>
      <c r="QL19" s="10"/>
      <c r="QM19" s="10"/>
      <c r="QN19" s="10"/>
      <c r="QO19" s="10"/>
      <c r="QP19" s="10"/>
      <c r="QQ19" s="10"/>
      <c r="QR19" s="10"/>
      <c r="QS19" s="10"/>
      <c r="QT19" s="10"/>
      <c r="QU19" s="10"/>
      <c r="QV19" s="10"/>
      <c r="QW19" s="10"/>
      <c r="QX19" s="10"/>
      <c r="QY19" s="10"/>
      <c r="QZ19" s="10"/>
      <c r="RA19" s="10"/>
      <c r="RB19" s="10"/>
      <c r="RC19" s="10"/>
      <c r="RD19" s="10"/>
      <c r="RE19" s="10"/>
      <c r="RF19" s="10"/>
      <c r="RG19" s="10"/>
      <c r="RH19" s="10"/>
      <c r="RI19" s="10"/>
      <c r="RJ19" s="10"/>
      <c r="RK19" s="10"/>
      <c r="RL19" s="10"/>
      <c r="RM19" s="10"/>
      <c r="RN19" s="10"/>
      <c r="RO19" s="10"/>
      <c r="RP19" s="10"/>
      <c r="RQ19" s="10"/>
      <c r="RR19" s="10"/>
      <c r="RS19" s="10"/>
      <c r="RT19" s="10"/>
      <c r="RU19" s="10"/>
      <c r="RV19" s="10"/>
      <c r="RW19" s="10"/>
      <c r="RX19" s="10"/>
      <c r="RY19" s="10"/>
      <c r="RZ19" s="10"/>
      <c r="SA19" s="10"/>
      <c r="SB19" s="10"/>
      <c r="SC19" s="10"/>
      <c r="SD19" s="10"/>
      <c r="SE19" s="10"/>
      <c r="SF19" s="10"/>
      <c r="SG19" s="10"/>
      <c r="SH19" s="10"/>
      <c r="SI19" s="10"/>
      <c r="SJ19" s="10"/>
      <c r="SK19" s="10"/>
      <c r="SL19" s="10"/>
      <c r="SM19" s="10"/>
      <c r="SN19" s="10"/>
      <c r="SO19" s="10"/>
      <c r="SP19" s="10"/>
      <c r="SQ19" s="10"/>
      <c r="SR19" s="10"/>
      <c r="SS19" s="10"/>
      <c r="ST19" s="10"/>
      <c r="SU19" s="10"/>
      <c r="SV19" s="10"/>
      <c r="SW19" s="10"/>
      <c r="SX19" s="10"/>
      <c r="SY19" s="10"/>
      <c r="SZ19" s="10"/>
      <c r="TA19" s="10"/>
      <c r="TB19" s="10"/>
      <c r="TC19" s="10"/>
      <c r="TD19" s="10"/>
      <c r="TE19" s="10"/>
      <c r="TF19" s="10"/>
      <c r="TG19" s="10"/>
      <c r="TH19" s="10"/>
      <c r="TI19" s="10"/>
      <c r="TJ19" s="10"/>
      <c r="TK19" s="10"/>
      <c r="TL19" s="10"/>
      <c r="TM19" s="10"/>
      <c r="TN19" s="10"/>
      <c r="TO19" s="10"/>
      <c r="TP19" s="10"/>
      <c r="TQ19" s="10"/>
      <c r="TR19" s="10"/>
      <c r="TS19" s="10"/>
      <c r="TT19" s="10"/>
      <c r="TU19" s="10"/>
      <c r="TV19" s="10"/>
      <c r="TW19" s="10"/>
      <c r="TX19" s="10"/>
      <c r="TY19" s="10"/>
      <c r="TZ19" s="10"/>
      <c r="UA19" s="10"/>
      <c r="UB19" s="10"/>
      <c r="UC19" s="10"/>
      <c r="UD19" s="10"/>
      <c r="UE19" s="10"/>
      <c r="UF19" s="10"/>
      <c r="UG19" s="10"/>
      <c r="UH19" s="10"/>
      <c r="UI19" s="10"/>
      <c r="UJ19" s="10"/>
      <c r="UK19" s="10"/>
      <c r="UL19" s="10"/>
      <c r="UM19" s="10"/>
      <c r="UN19" s="10"/>
      <c r="UO19" s="10"/>
      <c r="UP19" s="10"/>
      <c r="UQ19" s="10"/>
      <c r="UR19" s="10"/>
      <c r="US19" s="10"/>
      <c r="UT19" s="10"/>
      <c r="UU19" s="10"/>
      <c r="UV19" s="10"/>
      <c r="UW19" s="10"/>
      <c r="UX19" s="10"/>
      <c r="UY19" s="10"/>
      <c r="UZ19" s="10"/>
      <c r="VA19" s="10"/>
      <c r="VB19" s="10"/>
      <c r="VC19" s="10"/>
      <c r="VD19" s="10"/>
      <c r="VE19" s="10"/>
      <c r="VF19" s="10"/>
      <c r="VG19" s="10"/>
      <c r="VH19" s="10"/>
      <c r="VI19" s="10"/>
      <c r="VJ19" s="10"/>
      <c r="VK19" s="10"/>
      <c r="VL19" s="10"/>
      <c r="VM19" s="10"/>
      <c r="VN19" s="10"/>
      <c r="VO19" s="10"/>
      <c r="VP19" s="10"/>
      <c r="VQ19" s="10"/>
      <c r="VR19" s="10"/>
      <c r="VS19" s="10"/>
      <c r="VT19" s="10"/>
      <c r="VU19" s="10"/>
      <c r="VV19" s="10"/>
      <c r="VW19" s="10"/>
      <c r="VX19" s="10"/>
      <c r="VY19" s="10"/>
      <c r="VZ19" s="10"/>
      <c r="WA19" s="10"/>
      <c r="WB19" s="10"/>
      <c r="WC19" s="10"/>
      <c r="WD19" s="10"/>
      <c r="WE19" s="10"/>
      <c r="WF19" s="10"/>
      <c r="WG19" s="10"/>
      <c r="WH19" s="10"/>
      <c r="WI19" s="10"/>
      <c r="WJ19" s="10"/>
      <c r="WK19" s="10"/>
      <c r="WL19" s="10"/>
      <c r="WM19" s="10"/>
      <c r="WN19" s="10"/>
      <c r="WO19" s="10"/>
      <c r="WP19" s="10"/>
      <c r="WQ19" s="10"/>
      <c r="WR19" s="10"/>
      <c r="WS19" s="10"/>
      <c r="WT19" s="10"/>
      <c r="WU19" s="10"/>
      <c r="WV19" s="10"/>
      <c r="WW19" s="10"/>
      <c r="WX19" s="10"/>
      <c r="WY19" s="10"/>
      <c r="WZ19" s="10"/>
      <c r="XA19" s="10"/>
      <c r="XB19" s="10"/>
      <c r="XC19" s="10"/>
      <c r="XD19" s="10"/>
      <c r="XE19" s="10"/>
      <c r="XF19" s="10"/>
      <c r="XG19" s="10"/>
      <c r="XH19" s="10"/>
      <c r="XI19" s="10"/>
      <c r="XJ19" s="10"/>
      <c r="XK19" s="10"/>
      <c r="XL19" s="10"/>
      <c r="XM19" s="10"/>
      <c r="XN19" s="10"/>
      <c r="XO19" s="10"/>
      <c r="XP19" s="10"/>
      <c r="XQ19" s="10"/>
      <c r="XR19" s="10"/>
      <c r="XS19" s="10"/>
      <c r="XT19" s="10"/>
      <c r="XU19" s="10"/>
      <c r="XV19" s="10"/>
      <c r="XW19" s="10"/>
      <c r="XX19" s="10"/>
      <c r="XY19" s="10"/>
      <c r="XZ19" s="10"/>
      <c r="YA19" s="10"/>
      <c r="YB19" s="10"/>
      <c r="YC19" s="10"/>
      <c r="YD19" s="10"/>
      <c r="YE19" s="10"/>
      <c r="YF19" s="10"/>
      <c r="YG19" s="10"/>
      <c r="YH19" s="10"/>
      <c r="YI19" s="10"/>
      <c r="YJ19" s="10"/>
      <c r="YK19" s="10"/>
      <c r="YL19" s="10"/>
      <c r="YM19" s="10"/>
      <c r="YN19" s="10"/>
      <c r="YO19" s="10"/>
      <c r="YP19" s="10"/>
      <c r="YQ19" s="10"/>
      <c r="YR19" s="10"/>
      <c r="YS19" s="10"/>
      <c r="YT19" s="10"/>
      <c r="YU19" s="10"/>
      <c r="YV19" s="10"/>
      <c r="YW19" s="10"/>
      <c r="YX19" s="10"/>
      <c r="YY19" s="10"/>
      <c r="YZ19" s="10"/>
      <c r="ZA19" s="10"/>
      <c r="ZB19" s="10"/>
      <c r="ZC19" s="10"/>
      <c r="ZD19" s="10"/>
      <c r="ZE19" s="10"/>
      <c r="ZF19" s="10"/>
      <c r="ZG19" s="10"/>
      <c r="ZH19" s="10"/>
      <c r="ZI19" s="10"/>
      <c r="ZJ19" s="10"/>
      <c r="ZK19" s="10"/>
      <c r="ZL19" s="10"/>
      <c r="ZM19" s="10"/>
      <c r="ZN19" s="10"/>
      <c r="ZO19" s="10"/>
      <c r="ZP19" s="10"/>
      <c r="ZQ19" s="10"/>
      <c r="ZR19" s="10"/>
      <c r="ZS19" s="10"/>
      <c r="ZT19" s="10"/>
      <c r="ZU19" s="10"/>
      <c r="ZV19" s="10"/>
      <c r="ZW19" s="10"/>
      <c r="ZX19" s="10"/>
      <c r="ZY19" s="10"/>
      <c r="ZZ19" s="10"/>
      <c r="AAA19" s="10"/>
      <c r="AAB19" s="10"/>
      <c r="AAC19" s="10"/>
      <c r="AAD19" s="10"/>
      <c r="AAE19" s="10"/>
      <c r="AAF19" s="10"/>
      <c r="AAG19" s="10"/>
      <c r="AAH19" s="10"/>
      <c r="AAI19" s="10"/>
      <c r="AAJ19" s="10"/>
      <c r="AAK19" s="10"/>
      <c r="AAL19" s="10"/>
      <c r="AAM19" s="10"/>
      <c r="AAN19" s="10"/>
      <c r="AAO19" s="10"/>
      <c r="AAP19" s="10"/>
      <c r="AAQ19" s="10"/>
      <c r="AAR19" s="10"/>
      <c r="AAS19" s="10"/>
      <c r="AAT19" s="10"/>
      <c r="AAU19" s="10"/>
      <c r="AAV19" s="10"/>
      <c r="AAW19" s="10"/>
      <c r="AAX19" s="10"/>
      <c r="AAY19" s="10"/>
      <c r="AAZ19" s="10"/>
      <c r="ABA19" s="10"/>
      <c r="ABB19" s="10"/>
      <c r="ABC19" s="10"/>
      <c r="ABD19" s="10"/>
      <c r="ABE19" s="10"/>
      <c r="ABF19" s="10"/>
      <c r="ABG19" s="10"/>
      <c r="ABH19" s="10"/>
      <c r="ABI19" s="10"/>
      <c r="ABJ19" s="10"/>
      <c r="ABK19" s="10"/>
      <c r="ABL19" s="10"/>
      <c r="ABM19" s="10"/>
      <c r="ABN19" s="10"/>
      <c r="ABO19" s="10"/>
      <c r="ABP19" s="10"/>
      <c r="ABQ19" s="10"/>
      <c r="ABR19" s="10"/>
      <c r="ABS19" s="10"/>
      <c r="ABT19" s="10"/>
      <c r="ABU19" s="10"/>
      <c r="ABV19" s="10"/>
      <c r="ABW19" s="10"/>
      <c r="ABX19" s="10"/>
      <c r="ABY19" s="10"/>
      <c r="ABZ19" s="10"/>
      <c r="ACA19" s="10"/>
      <c r="ACB19" s="10"/>
      <c r="ACC19" s="10"/>
      <c r="ACD19" s="10"/>
      <c r="ACE19" s="10"/>
      <c r="ACF19" s="10"/>
      <c r="ACG19" s="10"/>
      <c r="ACH19" s="10"/>
      <c r="ACI19" s="10"/>
      <c r="ACJ19" s="10"/>
      <c r="ACK19" s="10"/>
      <c r="ACL19" s="10"/>
      <c r="ACM19" s="10"/>
      <c r="ACN19" s="10"/>
      <c r="ACO19" s="10"/>
      <c r="ACP19" s="10"/>
      <c r="ACQ19" s="10"/>
      <c r="ACR19" s="10"/>
      <c r="ACS19" s="10"/>
      <c r="ACT19" s="10"/>
      <c r="ACU19" s="10"/>
      <c r="ACV19" s="10"/>
      <c r="ACW19" s="10"/>
      <c r="ACX19" s="10"/>
      <c r="ACY19" s="10"/>
      <c r="ACZ19" s="10"/>
      <c r="ADA19" s="10"/>
      <c r="ADB19" s="10"/>
      <c r="ADC19" s="10"/>
      <c r="ADD19" s="10"/>
      <c r="ADE19" s="10"/>
      <c r="ADF19" s="10"/>
      <c r="ADG19" s="10"/>
      <c r="ADH19" s="10"/>
      <c r="ADI19" s="10"/>
      <c r="ADJ19" s="10"/>
      <c r="ADK19" s="10"/>
      <c r="ADL19" s="10"/>
      <c r="ADM19" s="10"/>
      <c r="ADN19" s="10"/>
      <c r="ADO19" s="10"/>
      <c r="ADP19" s="10"/>
      <c r="ADQ19" s="10"/>
      <c r="ADR19" s="10"/>
      <c r="ADS19" s="10"/>
      <c r="ADT19" s="10"/>
      <c r="ADU19" s="10"/>
      <c r="ADV19" s="10"/>
      <c r="ADW19" s="10"/>
      <c r="ADX19" s="10"/>
      <c r="ADY19" s="10"/>
      <c r="ADZ19" s="10"/>
      <c r="AEA19" s="10"/>
      <c r="AEB19" s="10"/>
      <c r="AEC19" s="10"/>
      <c r="AED19" s="10"/>
      <c r="AEE19" s="10"/>
      <c r="AEF19" s="10"/>
      <c r="AEG19" s="10"/>
      <c r="AEH19" s="10"/>
      <c r="AEI19" s="10"/>
      <c r="AEJ19" s="10"/>
      <c r="AEK19" s="10"/>
      <c r="AEL19" s="10"/>
      <c r="AEM19" s="10"/>
      <c r="AEN19" s="10"/>
      <c r="AEO19" s="10"/>
      <c r="AEP19" s="10"/>
      <c r="AEQ19" s="10"/>
      <c r="AER19" s="10"/>
      <c r="AES19" s="10"/>
      <c r="AET19" s="10"/>
      <c r="AEU19" s="10"/>
      <c r="AEV19" s="10"/>
      <c r="AEW19" s="10"/>
      <c r="AEX19" s="10"/>
      <c r="AEY19" s="10"/>
      <c r="AEZ19" s="10"/>
      <c r="AFA19" s="10"/>
      <c r="AFB19" s="10"/>
      <c r="AFC19" s="10"/>
      <c r="AFD19" s="10"/>
      <c r="AFE19" s="10"/>
      <c r="AFF19" s="10"/>
      <c r="AFG19" s="10"/>
      <c r="AFH19" s="10"/>
      <c r="AFI19" s="10"/>
      <c r="AFJ19" s="10"/>
      <c r="AFK19" s="10"/>
      <c r="AFL19" s="10"/>
      <c r="AFM19" s="10"/>
      <c r="AFN19" s="10"/>
      <c r="AFO19" s="10"/>
      <c r="AFP19" s="10"/>
      <c r="AFQ19" s="10"/>
      <c r="AFR19" s="10"/>
      <c r="AFS19" s="10"/>
      <c r="AFT19" s="10"/>
      <c r="AFU19" s="10"/>
      <c r="AFV19" s="10"/>
      <c r="AFW19" s="10"/>
      <c r="AFX19" s="10"/>
      <c r="AFY19" s="10"/>
      <c r="AFZ19" s="10"/>
      <c r="AGA19" s="10"/>
      <c r="AGB19" s="10"/>
      <c r="AGC19" s="10"/>
      <c r="AGD19" s="10"/>
      <c r="AGE19" s="10"/>
      <c r="AGF19" s="10"/>
      <c r="AGG19" s="10"/>
      <c r="AGH19" s="10"/>
      <c r="AGI19" s="10"/>
      <c r="AGJ19" s="10"/>
      <c r="AGK19" s="10"/>
      <c r="AGL19" s="10"/>
      <c r="AGM19" s="10"/>
      <c r="AGN19" s="10"/>
      <c r="AGO19" s="10"/>
      <c r="AGP19" s="10"/>
      <c r="AGQ19" s="10"/>
      <c r="AGR19" s="10"/>
      <c r="AGS19" s="10"/>
      <c r="AGT19" s="10"/>
      <c r="AGU19" s="10"/>
      <c r="AGV19" s="10"/>
      <c r="AGW19" s="10"/>
      <c r="AGX19" s="10"/>
      <c r="AGY19" s="10"/>
      <c r="AGZ19" s="10"/>
      <c r="AHA19" s="10"/>
      <c r="AHB19" s="10"/>
      <c r="AHC19" s="10"/>
      <c r="AHD19" s="10"/>
      <c r="AHE19" s="10"/>
      <c r="AHF19" s="10"/>
      <c r="AHG19" s="10"/>
      <c r="AHH19" s="10"/>
      <c r="AHI19" s="10"/>
      <c r="AHJ19" s="10"/>
      <c r="AHK19" s="10"/>
      <c r="AHL19" s="10"/>
      <c r="AHM19" s="10"/>
      <c r="AHN19" s="10"/>
      <c r="AHO19" s="10"/>
      <c r="AHP19" s="10"/>
      <c r="AHQ19" s="10"/>
      <c r="AHR19" s="10"/>
      <c r="AHS19" s="10"/>
      <c r="AHT19" s="10"/>
      <c r="AHU19" s="10"/>
      <c r="AHV19" s="10"/>
      <c r="AHW19" s="10"/>
      <c r="AHX19" s="10"/>
      <c r="AHY19" s="10"/>
      <c r="AHZ19" s="10"/>
      <c r="AIA19" s="10"/>
      <c r="AIB19" s="10"/>
      <c r="AIC19" s="10"/>
      <c r="AID19" s="10"/>
      <c r="AIE19" s="10"/>
      <c r="AIF19" s="10"/>
      <c r="AIG19" s="10"/>
      <c r="AIH19" s="10"/>
      <c r="AII19" s="10"/>
      <c r="AIJ19" s="10"/>
      <c r="AIK19" s="10"/>
      <c r="AIL19" s="10"/>
      <c r="AIM19" s="10"/>
      <c r="AIN19" s="10"/>
      <c r="AIO19" s="10"/>
      <c r="AIP19" s="10"/>
      <c r="AIQ19" s="10"/>
      <c r="AIR19" s="10"/>
      <c r="AIS19" s="10"/>
      <c r="AIT19" s="10"/>
      <c r="AIU19" s="10"/>
      <c r="AIV19" s="10"/>
      <c r="AIW19" s="10"/>
      <c r="AIX19" s="10"/>
      <c r="AIY19" s="10"/>
      <c r="AIZ19" s="10"/>
      <c r="AJA19" s="10"/>
      <c r="AJB19" s="10"/>
      <c r="AJC19" s="10"/>
      <c r="AJD19" s="10"/>
      <c r="AJE19" s="10"/>
      <c r="AJF19" s="10"/>
      <c r="AJG19" s="10"/>
      <c r="AJH19" s="10"/>
      <c r="AJI19" s="10"/>
      <c r="AJJ19" s="10"/>
      <c r="AJK19" s="10"/>
      <c r="AJL19" s="10"/>
      <c r="AJM19" s="10"/>
      <c r="AJN19" s="10"/>
      <c r="AJO19" s="10"/>
      <c r="AJP19" s="10"/>
      <c r="AJQ19" s="10"/>
      <c r="AJR19" s="10"/>
      <c r="AJS19" s="10"/>
      <c r="AJT19" s="10"/>
      <c r="AJU19" s="10"/>
      <c r="AJV19" s="10"/>
      <c r="AJW19" s="10"/>
      <c r="AJX19" s="10"/>
      <c r="AJY19" s="10"/>
      <c r="AJZ19" s="10"/>
      <c r="AKA19" s="10"/>
      <c r="AKB19" s="10"/>
      <c r="AKC19" s="10"/>
      <c r="AKD19" s="10"/>
      <c r="AKE19" s="10"/>
      <c r="AKF19" s="10"/>
      <c r="AKG19" s="10"/>
      <c r="AKH19" s="10"/>
      <c r="AKI19" s="10"/>
      <c r="AKJ19" s="10"/>
      <c r="AKK19" s="10"/>
      <c r="AKL19" s="10"/>
      <c r="AKM19" s="10"/>
      <c r="AKN19" s="10"/>
      <c r="AKO19" s="10"/>
      <c r="AKP19" s="10"/>
      <c r="AKQ19" s="10"/>
      <c r="AKR19" s="10"/>
      <c r="AKS19" s="10"/>
      <c r="AKT19" s="10"/>
      <c r="AKU19" s="10"/>
      <c r="AKV19" s="10"/>
      <c r="AKW19" s="10"/>
      <c r="AKX19" s="10"/>
      <c r="AKY19" s="10"/>
      <c r="AKZ19" s="10"/>
      <c r="ALA19" s="10"/>
      <c r="ALB19" s="10"/>
      <c r="ALC19" s="10"/>
      <c r="ALD19" s="10"/>
      <c r="ALE19" s="10"/>
      <c r="ALF19" s="10"/>
      <c r="ALG19" s="10"/>
      <c r="ALH19" s="10"/>
      <c r="ALI19" s="10"/>
      <c r="ALJ19" s="10"/>
      <c r="ALK19" s="10"/>
      <c r="ALL19" s="10"/>
      <c r="ALM19" s="10"/>
      <c r="ALN19" s="10"/>
      <c r="ALO19" s="10"/>
      <c r="ALP19" s="10"/>
      <c r="ALQ19" s="10"/>
      <c r="ALR19" s="10"/>
      <c r="ALS19" s="10"/>
      <c r="ALT19" s="10"/>
      <c r="ALU19" s="10"/>
      <c r="ALV19" s="10"/>
      <c r="ALW19" s="10"/>
      <c r="ALX19" s="10"/>
      <c r="ALY19" s="10"/>
      <c r="ALZ19" s="10"/>
      <c r="AMA19" s="10"/>
      <c r="AMB19" s="10"/>
      <c r="AMC19" s="10"/>
      <c r="AMD19" s="10"/>
      <c r="AME19" s="10"/>
      <c r="AMF19" s="10"/>
      <c r="AMG19" s="10"/>
      <c r="AMH19" s="10"/>
      <c r="AMI19" s="10"/>
      <c r="AMJ19" s="10"/>
      <c r="AMK19" s="10"/>
      <c r="AML19" s="10"/>
      <c r="AMM19" s="10"/>
      <c r="AMN19" s="10"/>
      <c r="AMO19" s="10"/>
      <c r="AMP19" s="10"/>
      <c r="AMQ19" s="10"/>
      <c r="AMR19" s="10"/>
      <c r="AMS19" s="10"/>
      <c r="AMT19" s="10"/>
      <c r="AMU19" s="10"/>
      <c r="AMV19" s="10"/>
      <c r="AMW19" s="10"/>
      <c r="AMX19" s="10"/>
      <c r="AMY19" s="10"/>
      <c r="AMZ19" s="10"/>
      <c r="ANA19" s="10"/>
      <c r="ANB19" s="10"/>
      <c r="ANC19" s="10"/>
      <c r="AND19" s="10"/>
      <c r="ANE19" s="10"/>
      <c r="ANF19" s="10"/>
      <c r="ANG19" s="10"/>
      <c r="ANH19" s="10"/>
      <c r="ANI19" s="10"/>
      <c r="ANJ19" s="10"/>
      <c r="ANK19" s="10"/>
      <c r="ANL19" s="10"/>
      <c r="ANM19" s="10"/>
      <c r="ANN19" s="10"/>
      <c r="ANO19" s="10"/>
      <c r="ANP19" s="10"/>
      <c r="ANQ19" s="10"/>
      <c r="ANR19" s="10"/>
      <c r="ANS19" s="10"/>
      <c r="ANT19" s="10"/>
      <c r="ANU19" s="10"/>
      <c r="ANV19" s="10"/>
      <c r="ANW19" s="10"/>
      <c r="ANX19" s="10"/>
      <c r="ANY19" s="10"/>
      <c r="ANZ19" s="10"/>
      <c r="AOA19" s="10"/>
      <c r="AOB19" s="10"/>
      <c r="AOC19" s="10"/>
      <c r="AOD19" s="10"/>
      <c r="AOE19" s="10"/>
      <c r="AOF19" s="10"/>
      <c r="AOG19" s="10"/>
      <c r="AOH19" s="10"/>
      <c r="AOI19" s="10"/>
      <c r="AOJ19" s="10"/>
      <c r="AOK19" s="10"/>
      <c r="AOL19" s="10"/>
      <c r="AOM19" s="10"/>
      <c r="AON19" s="10"/>
      <c r="AOO19" s="10"/>
      <c r="AOP19" s="10"/>
      <c r="AOQ19" s="10"/>
      <c r="AOR19" s="10"/>
      <c r="AOS19" s="10"/>
      <c r="AOT19" s="10"/>
      <c r="AOU19" s="10"/>
      <c r="AOV19" s="10"/>
      <c r="AOW19" s="10"/>
      <c r="AOX19" s="10"/>
      <c r="AOY19" s="10"/>
      <c r="AOZ19" s="10"/>
      <c r="APA19" s="10"/>
      <c r="APB19" s="10"/>
      <c r="APC19" s="10"/>
      <c r="APD19" s="10"/>
      <c r="APE19" s="10"/>
      <c r="APF19" s="10"/>
      <c r="APG19" s="10"/>
      <c r="APH19" s="10"/>
      <c r="API19" s="10"/>
      <c r="APJ19" s="10"/>
      <c r="APK19" s="10"/>
      <c r="APL19" s="10"/>
      <c r="APM19" s="10"/>
      <c r="APN19" s="10"/>
      <c r="APO19" s="10"/>
      <c r="APP19" s="10"/>
      <c r="APQ19" s="10"/>
      <c r="APR19" s="10"/>
      <c r="APS19" s="10"/>
      <c r="APT19" s="10"/>
      <c r="APU19" s="10"/>
      <c r="APV19" s="10"/>
      <c r="APW19" s="10"/>
      <c r="APX19" s="10"/>
      <c r="APY19" s="10"/>
      <c r="APZ19" s="10"/>
      <c r="AQA19" s="10"/>
      <c r="AQB19" s="10"/>
      <c r="AQC19" s="10"/>
      <c r="AQD19" s="10"/>
      <c r="AQE19" s="10"/>
      <c r="AQF19" s="10"/>
      <c r="AQG19" s="10"/>
      <c r="AQH19" s="10"/>
      <c r="AQI19" s="10"/>
      <c r="AQJ19" s="10"/>
      <c r="AQK19" s="10"/>
      <c r="AQL19" s="10"/>
      <c r="AQM19" s="10"/>
      <c r="AQN19" s="10"/>
      <c r="AQO19" s="10"/>
      <c r="AQP19" s="10"/>
      <c r="AQQ19" s="10"/>
      <c r="AQR19" s="10"/>
      <c r="AQS19" s="10"/>
      <c r="AQT19" s="10"/>
      <c r="AQU19" s="10"/>
      <c r="AQV19" s="10"/>
      <c r="AQW19" s="10"/>
      <c r="AQX19" s="10"/>
      <c r="AQY19" s="10"/>
      <c r="AQZ19" s="10"/>
      <c r="ARA19" s="10"/>
      <c r="ARB19" s="10"/>
      <c r="ARC19" s="10"/>
      <c r="ARD19" s="10"/>
      <c r="ARE19" s="10"/>
      <c r="ARF19" s="10"/>
      <c r="ARG19" s="10"/>
      <c r="ARH19" s="10"/>
      <c r="ARI19" s="10"/>
      <c r="ARJ19" s="10"/>
      <c r="ARK19" s="10"/>
      <c r="ARL19" s="10"/>
      <c r="ARM19" s="10"/>
      <c r="ARN19" s="10"/>
      <c r="ARO19" s="10"/>
      <c r="ARP19" s="10"/>
      <c r="ARQ19" s="10"/>
      <c r="ARR19" s="10"/>
      <c r="ARS19" s="10"/>
      <c r="ART19" s="10"/>
      <c r="ARU19" s="10"/>
      <c r="ARV19" s="10"/>
      <c r="ARW19" s="10"/>
      <c r="ARX19" s="10"/>
      <c r="ARY19" s="10"/>
      <c r="ARZ19" s="10"/>
      <c r="ASA19" s="10"/>
      <c r="ASB19" s="10"/>
      <c r="ASC19" s="10"/>
      <c r="ASD19" s="10"/>
      <c r="ASE19" s="10"/>
      <c r="ASF19" s="10">
        <v>52350</v>
      </c>
      <c r="ASG19" s="10">
        <v>5678</v>
      </c>
      <c r="ASH19" s="10">
        <v>10243</v>
      </c>
      <c r="ASI19" s="10">
        <v>31710</v>
      </c>
      <c r="ASJ19" s="10">
        <v>2.73</v>
      </c>
      <c r="ASK19" s="10"/>
      <c r="ASL19" s="10"/>
      <c r="ASM19" s="10"/>
      <c r="ASN19" s="10">
        <v>1484.8</v>
      </c>
      <c r="ASO19" s="10">
        <v>691.54</v>
      </c>
      <c r="ASP19" s="10">
        <v>104.3</v>
      </c>
      <c r="ASQ19" s="10">
        <v>4797</v>
      </c>
      <c r="ASR19" s="10">
        <v>12846</v>
      </c>
      <c r="ASS19" s="10">
        <v>21651</v>
      </c>
      <c r="AST19" s="10">
        <v>8789</v>
      </c>
      <c r="ASU19" s="10">
        <v>8011</v>
      </c>
      <c r="ASV19" s="10">
        <v>10717</v>
      </c>
      <c r="ASW19" s="10">
        <v>2145</v>
      </c>
      <c r="ASX19" s="10">
        <v>17868</v>
      </c>
      <c r="ASY19" s="10">
        <v>4719</v>
      </c>
      <c r="ASZ19" s="10">
        <v>1743</v>
      </c>
      <c r="ATA19" s="10">
        <v>7767</v>
      </c>
      <c r="ATB19" s="10">
        <v>3273</v>
      </c>
      <c r="ATC19" s="10">
        <v>3486</v>
      </c>
      <c r="ATD19" s="10">
        <v>-222.2</v>
      </c>
      <c r="ATE19" s="10">
        <v>3783</v>
      </c>
      <c r="ATF19" s="10">
        <v>15851</v>
      </c>
      <c r="ATG19" s="10">
        <v>44323.3</v>
      </c>
      <c r="ATH19" s="10">
        <v>-29251.9</v>
      </c>
      <c r="ATI19" s="10"/>
      <c r="ATJ19" s="10">
        <v>0.8</v>
      </c>
      <c r="ATK19" s="10">
        <v>31.1</v>
      </c>
      <c r="ATL19" s="10"/>
      <c r="ATM19" s="10"/>
      <c r="ATN19" s="10"/>
      <c r="ATO19" s="10"/>
      <c r="ATP19" s="10"/>
      <c r="ATQ19" s="10"/>
      <c r="ATR19" s="10"/>
      <c r="ATS19" s="10"/>
      <c r="ATT19" s="10">
        <v>16892.21</v>
      </c>
      <c r="ATU19" s="10">
        <v>29621</v>
      </c>
      <c r="ATV19" s="10"/>
      <c r="ATW19" s="10"/>
      <c r="ATX19" s="10"/>
      <c r="ATY19" s="10"/>
      <c r="ATZ19" s="10"/>
      <c r="AUA19" s="10"/>
      <c r="AUB19" s="10"/>
      <c r="AUC19" s="10"/>
      <c r="AUD19" s="10"/>
      <c r="AUE19" s="10"/>
      <c r="AUF19" s="10"/>
      <c r="AUG19" s="10"/>
      <c r="AUH19" s="10"/>
      <c r="AUI19" s="10"/>
      <c r="AUJ19" s="10"/>
      <c r="AUK19" s="10"/>
      <c r="AUL19" s="10"/>
      <c r="AUM19" s="10"/>
      <c r="AUN19" s="10"/>
      <c r="AUO19" s="10"/>
      <c r="AUP19" s="10"/>
      <c r="AUQ19" s="10"/>
      <c r="AUR19" s="10"/>
      <c r="AUS19" s="10"/>
      <c r="AUT19" s="10"/>
      <c r="AUU19" s="10"/>
      <c r="AUV19" s="10"/>
    </row>
    <row r="20" spans="1:1244" x14ac:dyDescent="0.3">
      <c r="A20" t="s">
        <v>13</v>
      </c>
      <c r="B20" s="10"/>
      <c r="C20" s="10"/>
      <c r="D20" s="10"/>
      <c r="E20" s="10"/>
      <c r="F20" s="10"/>
      <c r="G20" s="10"/>
      <c r="H20" s="10"/>
      <c r="I20" s="10"/>
      <c r="J20" s="10"/>
      <c r="K20" s="10"/>
      <c r="L20" s="10"/>
      <c r="M20" s="10"/>
      <c r="N20" s="10"/>
      <c r="O20" s="10"/>
      <c r="P20" s="10"/>
      <c r="Q20" s="10">
        <v>10281184</v>
      </c>
      <c r="R20" s="10">
        <v>16048320</v>
      </c>
      <c r="S20" s="10">
        <v>31323536</v>
      </c>
      <c r="T20" s="10">
        <v>109336.65078560999</v>
      </c>
      <c r="U20" s="10">
        <v>-146454.24502239161</v>
      </c>
      <c r="V20" s="10">
        <v>14546.047724452003</v>
      </c>
      <c r="W20" s="10">
        <v>9859.8313442210965</v>
      </c>
      <c r="X20" s="10">
        <v>4216.685544942</v>
      </c>
      <c r="Y20" s="10">
        <v>14064.922602849996</v>
      </c>
      <c r="Z20" s="10">
        <v>134375.64944899999</v>
      </c>
      <c r="AA20" s="10">
        <v>386.98860367600003</v>
      </c>
      <c r="AB20" s="10">
        <v>7097.8069146819989</v>
      </c>
      <c r="AC20" s="10">
        <v>49.476930237999994</v>
      </c>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v>15</v>
      </c>
      <c r="DM20" s="10">
        <v>5</v>
      </c>
      <c r="DN20" s="10"/>
      <c r="DO20" s="10">
        <v>2</v>
      </c>
      <c r="DP20" s="10">
        <v>303</v>
      </c>
      <c r="DQ20" s="10">
        <v>8633</v>
      </c>
      <c r="DR20" s="10">
        <v>292</v>
      </c>
      <c r="DS20" s="10">
        <v>27</v>
      </c>
      <c r="DT20" s="10">
        <v>12</v>
      </c>
      <c r="DU20" s="10">
        <v>2</v>
      </c>
      <c r="DV20" s="10"/>
      <c r="DW20" s="10">
        <v>2</v>
      </c>
      <c r="DX20" s="10">
        <v>293</v>
      </c>
      <c r="DY20" s="10">
        <v>8524</v>
      </c>
      <c r="DZ20" s="10">
        <v>271</v>
      </c>
      <c r="EA20" s="10">
        <v>24</v>
      </c>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v>7</v>
      </c>
      <c r="GI20" s="10"/>
      <c r="GJ20" s="10">
        <v>1</v>
      </c>
      <c r="GK20" s="10"/>
      <c r="GL20" s="10"/>
      <c r="GM20" s="10">
        <v>1</v>
      </c>
      <c r="GN20" s="10"/>
      <c r="GO20" s="10"/>
      <c r="GP20" s="10"/>
      <c r="GQ20" s="10"/>
      <c r="GR20" s="10">
        <v>1</v>
      </c>
      <c r="GS20" s="10">
        <v>3</v>
      </c>
      <c r="GT20" s="10">
        <v>4</v>
      </c>
      <c r="GU20" s="10"/>
      <c r="GV20" s="10">
        <v>1</v>
      </c>
      <c r="GW20" s="10">
        <v>1</v>
      </c>
      <c r="GX20" s="10">
        <v>1</v>
      </c>
      <c r="GY20" s="10">
        <v>3</v>
      </c>
      <c r="GZ20" s="10">
        <v>1</v>
      </c>
      <c r="HA20" s="10">
        <v>1</v>
      </c>
      <c r="HB20" s="10">
        <v>1</v>
      </c>
      <c r="HC20" s="10"/>
      <c r="HD20" s="10">
        <v>3</v>
      </c>
      <c r="HE20" s="10">
        <v>2</v>
      </c>
      <c r="HF20" s="10"/>
      <c r="HG20" s="10">
        <v>1</v>
      </c>
      <c r="HH20" s="10"/>
      <c r="HI20" s="10">
        <v>3</v>
      </c>
      <c r="HJ20" s="10"/>
      <c r="HK20" s="10"/>
      <c r="HL20" s="10"/>
      <c r="HM20" s="10">
        <v>1</v>
      </c>
      <c r="HN20" s="10"/>
      <c r="HO20" s="10"/>
      <c r="HP20" s="10"/>
      <c r="HQ20" s="10">
        <v>1</v>
      </c>
      <c r="HR20" s="10"/>
      <c r="HS20" s="10"/>
      <c r="HT20" s="10"/>
      <c r="HU20" s="10"/>
      <c r="HV20" s="10"/>
      <c r="HW20" s="10"/>
      <c r="HX20" s="10"/>
      <c r="HY20" s="10"/>
      <c r="HZ20" s="10"/>
      <c r="IA20" s="10"/>
      <c r="IB20" s="10"/>
      <c r="IC20" s="10"/>
      <c r="ID20" s="10"/>
      <c r="IE20" s="10"/>
      <c r="IF20" s="10"/>
      <c r="IG20" s="10">
        <v>1</v>
      </c>
      <c r="IH20" s="10"/>
      <c r="II20" s="10"/>
      <c r="IJ20" s="10">
        <v>1</v>
      </c>
      <c r="IK20" s="10"/>
      <c r="IL20" s="10">
        <v>1</v>
      </c>
      <c r="IM20" s="10">
        <v>1</v>
      </c>
      <c r="IN20" s="10">
        <v>2</v>
      </c>
      <c r="IO20" s="10">
        <v>2</v>
      </c>
      <c r="IP20" s="10">
        <v>1</v>
      </c>
      <c r="IQ20" s="10">
        <v>3</v>
      </c>
      <c r="IR20" s="10"/>
      <c r="IS20" s="10">
        <v>6</v>
      </c>
      <c r="IT20" s="10"/>
      <c r="IU20" s="10">
        <v>1</v>
      </c>
      <c r="IV20" s="10">
        <v>1</v>
      </c>
      <c r="IW20" s="10"/>
      <c r="IX20" s="10">
        <v>1</v>
      </c>
      <c r="IY20" s="10"/>
      <c r="IZ20" s="10"/>
      <c r="JA20" s="10">
        <v>1</v>
      </c>
      <c r="JB20" s="10"/>
      <c r="JC20" s="10"/>
      <c r="JD20" s="10"/>
      <c r="JE20" s="10">
        <v>2</v>
      </c>
      <c r="JF20" s="10"/>
      <c r="JG20" s="10">
        <v>2</v>
      </c>
      <c r="JH20" s="10"/>
      <c r="JI20" s="10"/>
      <c r="JJ20" s="10">
        <v>1</v>
      </c>
      <c r="JK20" s="10">
        <v>1</v>
      </c>
      <c r="JL20" s="10">
        <v>1</v>
      </c>
      <c r="JM20" s="10"/>
      <c r="JN20" s="10">
        <v>3</v>
      </c>
      <c r="JO20" s="10"/>
      <c r="JP20" s="10"/>
      <c r="JQ20" s="10"/>
      <c r="JR20" s="10"/>
      <c r="JS20" s="10"/>
      <c r="JT20" s="10"/>
      <c r="JU20" s="10"/>
      <c r="JV20" s="10">
        <v>10</v>
      </c>
      <c r="JW20" s="10">
        <v>10</v>
      </c>
      <c r="JX20" s="10">
        <v>4</v>
      </c>
      <c r="JY20" s="10">
        <v>31</v>
      </c>
      <c r="JZ20" s="10"/>
      <c r="KA20" s="10"/>
      <c r="KB20" s="10"/>
      <c r="KC20" s="10">
        <v>256</v>
      </c>
      <c r="KD20" s="10"/>
      <c r="KE20" s="10"/>
      <c r="KF20" s="10"/>
      <c r="KG20" s="10">
        <v>252</v>
      </c>
      <c r="KH20" s="10"/>
      <c r="KI20" s="10"/>
      <c r="KJ20" s="10"/>
      <c r="KK20" s="10"/>
      <c r="KL20" s="10">
        <v>251</v>
      </c>
      <c r="KM20" s="10"/>
      <c r="KN20" s="10"/>
      <c r="KO20" s="10"/>
      <c r="KP20" s="10">
        <v>254</v>
      </c>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c r="NC20" s="10"/>
      <c r="ND20" s="10"/>
      <c r="NE20" s="10"/>
      <c r="NF20" s="10"/>
      <c r="NG20" s="10"/>
      <c r="NH20" s="10"/>
      <c r="NI20" s="10"/>
      <c r="NJ20" s="10"/>
      <c r="NK20" s="10"/>
      <c r="NL20" s="10"/>
      <c r="NM20" s="10"/>
      <c r="NN20" s="10"/>
      <c r="NO20" s="10"/>
      <c r="NP20" s="10"/>
      <c r="NQ20" s="10"/>
      <c r="NR20" s="10"/>
      <c r="NS20" s="10"/>
      <c r="NT20" s="10"/>
      <c r="NU20" s="10"/>
      <c r="NV20" s="10"/>
      <c r="NW20" s="10"/>
      <c r="NX20" s="10"/>
      <c r="NY20" s="10"/>
      <c r="NZ20" s="10"/>
      <c r="OA20" s="10"/>
      <c r="OB20" s="10"/>
      <c r="OC20" s="10"/>
      <c r="OD20" s="10"/>
      <c r="OE20" s="10"/>
      <c r="OF20" s="10"/>
      <c r="OG20" s="10"/>
      <c r="OH20" s="10"/>
      <c r="OI20" s="10"/>
      <c r="OJ20" s="10"/>
      <c r="OK20" s="10"/>
      <c r="OL20" s="10"/>
      <c r="OM20" s="10"/>
      <c r="ON20" s="10"/>
      <c r="OO20" s="10"/>
      <c r="OP20" s="10"/>
      <c r="OQ20" s="10"/>
      <c r="OR20" s="10"/>
      <c r="OS20" s="10"/>
      <c r="OT20" s="10"/>
      <c r="OU20" s="10"/>
      <c r="OV20" s="10"/>
      <c r="OW20" s="10"/>
      <c r="OX20" s="10"/>
      <c r="OY20" s="10"/>
      <c r="OZ20" s="10"/>
      <c r="PA20" s="10"/>
      <c r="PB20" s="10"/>
      <c r="PC20" s="10"/>
      <c r="PD20" s="10"/>
      <c r="PE20" s="10"/>
      <c r="PF20" s="10"/>
      <c r="PG20" s="10"/>
      <c r="PH20" s="10"/>
      <c r="PI20" s="10"/>
      <c r="PJ20" s="10"/>
      <c r="PK20" s="10"/>
      <c r="PL20" s="10"/>
      <c r="PM20" s="10"/>
      <c r="PN20" s="10"/>
      <c r="PO20" s="10"/>
      <c r="PP20" s="10"/>
      <c r="PQ20" s="10"/>
      <c r="PR20" s="10"/>
      <c r="PS20" s="10"/>
      <c r="PT20" s="10"/>
      <c r="PU20" s="10"/>
      <c r="PV20" s="10"/>
      <c r="PW20" s="10"/>
      <c r="PX20" s="10"/>
      <c r="PY20" s="10"/>
      <c r="PZ20" s="10"/>
      <c r="QA20" s="10"/>
      <c r="QB20" s="10"/>
      <c r="QC20" s="10"/>
      <c r="QD20" s="10"/>
      <c r="QE20" s="10"/>
      <c r="QF20" s="10"/>
      <c r="QG20" s="10"/>
      <c r="QH20" s="10"/>
      <c r="QI20" s="10"/>
      <c r="QJ20" s="10"/>
      <c r="QK20" s="10"/>
      <c r="QL20" s="10"/>
      <c r="QM20" s="10"/>
      <c r="QN20" s="10"/>
      <c r="QO20" s="10"/>
      <c r="QP20" s="10"/>
      <c r="QQ20" s="10"/>
      <c r="QR20" s="10"/>
      <c r="QS20" s="10"/>
      <c r="QT20" s="10"/>
      <c r="QU20" s="10"/>
      <c r="QV20" s="10"/>
      <c r="QW20" s="10"/>
      <c r="QX20" s="10"/>
      <c r="QY20" s="10"/>
      <c r="QZ20" s="10"/>
      <c r="RA20" s="10"/>
      <c r="RB20" s="10"/>
      <c r="RC20" s="10"/>
      <c r="RD20" s="10"/>
      <c r="RE20" s="10"/>
      <c r="RF20" s="10"/>
      <c r="RG20" s="10"/>
      <c r="RH20" s="10"/>
      <c r="RI20" s="10"/>
      <c r="RJ20" s="10"/>
      <c r="RK20" s="10"/>
      <c r="RL20" s="10"/>
      <c r="RM20" s="10"/>
      <c r="RN20" s="10"/>
      <c r="RO20" s="10"/>
      <c r="RP20" s="10"/>
      <c r="RQ20" s="10"/>
      <c r="RR20" s="10"/>
      <c r="RS20" s="10"/>
      <c r="RT20" s="10"/>
      <c r="RU20" s="10"/>
      <c r="RV20" s="10"/>
      <c r="RW20" s="10"/>
      <c r="RX20" s="10"/>
      <c r="RY20" s="10"/>
      <c r="RZ20" s="10"/>
      <c r="SA20" s="10"/>
      <c r="SB20" s="10"/>
      <c r="SC20" s="10"/>
      <c r="SD20" s="10"/>
      <c r="SE20" s="10"/>
      <c r="SF20" s="10"/>
      <c r="SG20" s="10"/>
      <c r="SH20" s="10"/>
      <c r="SI20" s="10"/>
      <c r="SJ20" s="10"/>
      <c r="SK20" s="10"/>
      <c r="SL20" s="10"/>
      <c r="SM20" s="10"/>
      <c r="SN20" s="10"/>
      <c r="SO20" s="10"/>
      <c r="SP20" s="10"/>
      <c r="SQ20" s="10"/>
      <c r="SR20" s="10"/>
      <c r="SS20" s="10"/>
      <c r="ST20" s="10"/>
      <c r="SU20" s="10"/>
      <c r="SV20" s="10"/>
      <c r="SW20" s="10"/>
      <c r="SX20" s="10"/>
      <c r="SY20" s="10"/>
      <c r="SZ20" s="10"/>
      <c r="TA20" s="10"/>
      <c r="TB20" s="10"/>
      <c r="TC20" s="10"/>
      <c r="TD20" s="10"/>
      <c r="TE20" s="10"/>
      <c r="TF20" s="10"/>
      <c r="TG20" s="10"/>
      <c r="TH20" s="10"/>
      <c r="TI20" s="10"/>
      <c r="TJ20" s="10"/>
      <c r="TK20" s="10"/>
      <c r="TL20" s="10"/>
      <c r="TM20" s="10"/>
      <c r="TN20" s="10"/>
      <c r="TO20" s="10"/>
      <c r="TP20" s="10"/>
      <c r="TQ20" s="10"/>
      <c r="TR20" s="10"/>
      <c r="TS20" s="10"/>
      <c r="TT20" s="10"/>
      <c r="TU20" s="10"/>
      <c r="TV20" s="10"/>
      <c r="TW20" s="10"/>
      <c r="TX20" s="10"/>
      <c r="TY20" s="10"/>
      <c r="TZ20" s="10"/>
      <c r="UA20" s="10"/>
      <c r="UB20" s="10"/>
      <c r="UC20" s="10"/>
      <c r="UD20" s="10"/>
      <c r="UE20" s="10"/>
      <c r="UF20" s="10"/>
      <c r="UG20" s="10"/>
      <c r="UH20" s="10"/>
      <c r="UI20" s="10"/>
      <c r="UJ20" s="10"/>
      <c r="UK20" s="10"/>
      <c r="UL20" s="10"/>
      <c r="UM20" s="10"/>
      <c r="UN20" s="10"/>
      <c r="UO20" s="10"/>
      <c r="UP20" s="10"/>
      <c r="UQ20" s="10"/>
      <c r="UR20" s="10"/>
      <c r="US20" s="10"/>
      <c r="UT20" s="10"/>
      <c r="UU20" s="10"/>
      <c r="UV20" s="10"/>
      <c r="UW20" s="10"/>
      <c r="UX20" s="10"/>
      <c r="UY20" s="10"/>
      <c r="UZ20" s="10"/>
      <c r="VA20" s="10"/>
      <c r="VB20" s="10"/>
      <c r="VC20" s="10"/>
      <c r="VD20" s="10"/>
      <c r="VE20" s="10"/>
      <c r="VF20" s="10"/>
      <c r="VG20" s="10"/>
      <c r="VH20" s="10"/>
      <c r="VI20" s="10"/>
      <c r="VJ20" s="10"/>
      <c r="VK20" s="10"/>
      <c r="VL20" s="10"/>
      <c r="VM20" s="10"/>
      <c r="VN20" s="10"/>
      <c r="VO20" s="10"/>
      <c r="VP20" s="10"/>
      <c r="VQ20" s="10"/>
      <c r="VR20" s="10"/>
      <c r="VS20" s="10"/>
      <c r="VT20" s="10"/>
      <c r="VU20" s="10"/>
      <c r="VV20" s="10"/>
      <c r="VW20" s="10"/>
      <c r="VX20" s="10"/>
      <c r="VY20" s="10"/>
      <c r="VZ20" s="10"/>
      <c r="WA20" s="10"/>
      <c r="WB20" s="10"/>
      <c r="WC20" s="10"/>
      <c r="WD20" s="10"/>
      <c r="WE20" s="10"/>
      <c r="WF20" s="10"/>
      <c r="WG20" s="10"/>
      <c r="WH20" s="10"/>
      <c r="WI20" s="10"/>
      <c r="WJ20" s="10"/>
      <c r="WK20" s="10"/>
      <c r="WL20" s="10"/>
      <c r="WM20" s="10"/>
      <c r="WN20" s="10"/>
      <c r="WO20" s="10"/>
      <c r="WP20" s="10"/>
      <c r="WQ20" s="10"/>
      <c r="WR20" s="10"/>
      <c r="WS20" s="10"/>
      <c r="WT20" s="10"/>
      <c r="WU20" s="10"/>
      <c r="WV20" s="10"/>
      <c r="WW20" s="10"/>
      <c r="WX20" s="10"/>
      <c r="WY20" s="10"/>
      <c r="WZ20" s="10"/>
      <c r="XA20" s="10"/>
      <c r="XB20" s="10"/>
      <c r="XC20" s="10"/>
      <c r="XD20" s="10"/>
      <c r="XE20" s="10"/>
      <c r="XF20" s="10"/>
      <c r="XG20" s="10"/>
      <c r="XH20" s="10"/>
      <c r="XI20" s="10"/>
      <c r="XJ20" s="10"/>
      <c r="XK20" s="10"/>
      <c r="XL20" s="10"/>
      <c r="XM20" s="10"/>
      <c r="XN20" s="10"/>
      <c r="XO20" s="10"/>
      <c r="XP20" s="10"/>
      <c r="XQ20" s="10"/>
      <c r="XR20" s="10"/>
      <c r="XS20" s="10"/>
      <c r="XT20" s="10"/>
      <c r="XU20" s="10"/>
      <c r="XV20" s="10"/>
      <c r="XW20" s="10"/>
      <c r="XX20" s="10"/>
      <c r="XY20" s="10"/>
      <c r="XZ20" s="10"/>
      <c r="YA20" s="10"/>
      <c r="YB20" s="10"/>
      <c r="YC20" s="10"/>
      <c r="YD20" s="10"/>
      <c r="YE20" s="10"/>
      <c r="YF20" s="10"/>
      <c r="YG20" s="10"/>
      <c r="YH20" s="10"/>
      <c r="YI20" s="10"/>
      <c r="YJ20" s="10"/>
      <c r="YK20" s="10"/>
      <c r="YL20" s="10"/>
      <c r="YM20" s="10"/>
      <c r="YN20" s="10"/>
      <c r="YO20" s="10"/>
      <c r="YP20" s="10"/>
      <c r="YQ20" s="10"/>
      <c r="YR20" s="10"/>
      <c r="YS20" s="10"/>
      <c r="YT20" s="10"/>
      <c r="YU20" s="10"/>
      <c r="YV20" s="10"/>
      <c r="YW20" s="10"/>
      <c r="YX20" s="10"/>
      <c r="YY20" s="10"/>
      <c r="YZ20" s="10"/>
      <c r="ZA20" s="10"/>
      <c r="ZB20" s="10"/>
      <c r="ZC20" s="10"/>
      <c r="ZD20" s="10"/>
      <c r="ZE20" s="10"/>
      <c r="ZF20" s="10"/>
      <c r="ZG20" s="10"/>
      <c r="ZH20" s="10"/>
      <c r="ZI20" s="10"/>
      <c r="ZJ20" s="10"/>
      <c r="ZK20" s="10"/>
      <c r="ZL20" s="10"/>
      <c r="ZM20" s="10"/>
      <c r="ZN20" s="10"/>
      <c r="ZO20" s="10"/>
      <c r="ZP20" s="10"/>
      <c r="ZQ20" s="10"/>
      <c r="ZR20" s="10"/>
      <c r="ZS20" s="10"/>
      <c r="ZT20" s="10"/>
      <c r="ZU20" s="10"/>
      <c r="ZV20" s="10"/>
      <c r="ZW20" s="10"/>
      <c r="ZX20" s="10"/>
      <c r="ZY20" s="10"/>
      <c r="ZZ20" s="10"/>
      <c r="AAA20" s="10"/>
      <c r="AAB20" s="10"/>
      <c r="AAC20" s="10"/>
      <c r="AAD20" s="10"/>
      <c r="AAE20" s="10"/>
      <c r="AAF20" s="10"/>
      <c r="AAG20" s="10"/>
      <c r="AAH20" s="10"/>
      <c r="AAI20" s="10"/>
      <c r="AAJ20" s="10"/>
      <c r="AAK20" s="10"/>
      <c r="AAL20" s="10"/>
      <c r="AAM20" s="10"/>
      <c r="AAN20" s="10"/>
      <c r="AAO20" s="10"/>
      <c r="AAP20" s="10"/>
      <c r="AAQ20" s="10"/>
      <c r="AAR20" s="10"/>
      <c r="AAS20" s="10"/>
      <c r="AAT20" s="10"/>
      <c r="AAU20" s="10"/>
      <c r="AAV20" s="10"/>
      <c r="AAW20" s="10"/>
      <c r="AAX20" s="10"/>
      <c r="AAY20" s="10"/>
      <c r="AAZ20" s="10"/>
      <c r="ABA20" s="10"/>
      <c r="ABB20" s="10"/>
      <c r="ABC20" s="10"/>
      <c r="ABD20" s="10"/>
      <c r="ABE20" s="10"/>
      <c r="ABF20" s="10"/>
      <c r="ABG20" s="10"/>
      <c r="ABH20" s="10"/>
      <c r="ABI20" s="10"/>
      <c r="ABJ20" s="10"/>
      <c r="ABK20" s="10"/>
      <c r="ABL20" s="10"/>
      <c r="ABM20" s="10"/>
      <c r="ABN20" s="10"/>
      <c r="ABO20" s="10"/>
      <c r="ABP20" s="10"/>
      <c r="ABQ20" s="10"/>
      <c r="ABR20" s="10"/>
      <c r="ABS20" s="10"/>
      <c r="ABT20" s="10"/>
      <c r="ABU20" s="10"/>
      <c r="ABV20" s="10"/>
      <c r="ABW20" s="10"/>
      <c r="ABX20" s="10"/>
      <c r="ABY20" s="10"/>
      <c r="ABZ20" s="10"/>
      <c r="ACA20" s="10"/>
      <c r="ACB20" s="10"/>
      <c r="ACC20" s="10"/>
      <c r="ACD20" s="10"/>
      <c r="ACE20" s="10"/>
      <c r="ACF20" s="10"/>
      <c r="ACG20" s="10"/>
      <c r="ACH20" s="10"/>
      <c r="ACI20" s="10"/>
      <c r="ACJ20" s="10"/>
      <c r="ACK20" s="10"/>
      <c r="ACL20" s="10"/>
      <c r="ACM20" s="10"/>
      <c r="ACN20" s="10"/>
      <c r="ACO20" s="10"/>
      <c r="ACP20" s="10"/>
      <c r="ACQ20" s="10"/>
      <c r="ACR20" s="10"/>
      <c r="ACS20" s="10"/>
      <c r="ACT20" s="10"/>
      <c r="ACU20" s="10"/>
      <c r="ACV20" s="10"/>
      <c r="ACW20" s="10"/>
      <c r="ACX20" s="10"/>
      <c r="ACY20" s="10"/>
      <c r="ACZ20" s="10"/>
      <c r="ADA20" s="10"/>
      <c r="ADB20" s="10"/>
      <c r="ADC20" s="10"/>
      <c r="ADD20" s="10"/>
      <c r="ADE20" s="10"/>
      <c r="ADF20" s="10"/>
      <c r="ADG20" s="10"/>
      <c r="ADH20" s="10"/>
      <c r="ADI20" s="10"/>
      <c r="ADJ20" s="10"/>
      <c r="ADK20" s="10"/>
      <c r="ADL20" s="10"/>
      <c r="ADM20" s="10"/>
      <c r="ADN20" s="10"/>
      <c r="ADO20" s="10"/>
      <c r="ADP20" s="10"/>
      <c r="ADQ20" s="10"/>
      <c r="ADR20" s="10"/>
      <c r="ADS20" s="10"/>
      <c r="ADT20" s="10"/>
      <c r="ADU20" s="10"/>
      <c r="ADV20" s="10"/>
      <c r="ADW20" s="10"/>
      <c r="ADX20" s="10"/>
      <c r="ADY20" s="10"/>
      <c r="ADZ20" s="10"/>
      <c r="AEA20" s="10"/>
      <c r="AEB20" s="10"/>
      <c r="AEC20" s="10"/>
      <c r="AED20" s="10"/>
      <c r="AEE20" s="10"/>
      <c r="AEF20" s="10"/>
      <c r="AEG20" s="10"/>
      <c r="AEH20" s="10"/>
      <c r="AEI20" s="10"/>
      <c r="AEJ20" s="10"/>
      <c r="AEK20" s="10"/>
      <c r="AEL20" s="10"/>
      <c r="AEM20" s="10"/>
      <c r="AEN20" s="10"/>
      <c r="AEO20" s="10"/>
      <c r="AEP20" s="10"/>
      <c r="AEQ20" s="10"/>
      <c r="AER20" s="10"/>
      <c r="AES20" s="10"/>
      <c r="AET20" s="10"/>
      <c r="AEU20" s="10"/>
      <c r="AEV20" s="10"/>
      <c r="AEW20" s="10"/>
      <c r="AEX20" s="10"/>
      <c r="AEY20" s="10"/>
      <c r="AEZ20" s="10"/>
      <c r="AFA20" s="10"/>
      <c r="AFB20" s="10"/>
      <c r="AFC20" s="10"/>
      <c r="AFD20" s="10"/>
      <c r="AFE20" s="10"/>
      <c r="AFF20" s="10"/>
      <c r="AFG20" s="10"/>
      <c r="AFH20" s="10"/>
      <c r="AFI20" s="10"/>
      <c r="AFJ20" s="10"/>
      <c r="AFK20" s="10"/>
      <c r="AFL20" s="10"/>
      <c r="AFM20" s="10"/>
      <c r="AFN20" s="10"/>
      <c r="AFO20" s="10"/>
      <c r="AFP20" s="10"/>
      <c r="AFQ20" s="10"/>
      <c r="AFR20" s="10"/>
      <c r="AFS20" s="10"/>
      <c r="AFT20" s="10"/>
      <c r="AFU20" s="10"/>
      <c r="AFV20" s="10"/>
      <c r="AFW20" s="10"/>
      <c r="AFX20" s="10"/>
      <c r="AFY20" s="10"/>
      <c r="AFZ20" s="10"/>
      <c r="AGA20" s="10"/>
      <c r="AGB20" s="10"/>
      <c r="AGC20" s="10"/>
      <c r="AGD20" s="10"/>
      <c r="AGE20" s="10"/>
      <c r="AGF20" s="10"/>
      <c r="AGG20" s="10"/>
      <c r="AGH20" s="10"/>
      <c r="AGI20" s="10"/>
      <c r="AGJ20" s="10"/>
      <c r="AGK20" s="10"/>
      <c r="AGL20" s="10"/>
      <c r="AGM20" s="10"/>
      <c r="AGN20" s="10"/>
      <c r="AGO20" s="10"/>
      <c r="AGP20" s="10"/>
      <c r="AGQ20" s="10"/>
      <c r="AGR20" s="10"/>
      <c r="AGS20" s="10"/>
      <c r="AGT20" s="10"/>
      <c r="AGU20" s="10"/>
      <c r="AGV20" s="10"/>
      <c r="AGW20" s="10"/>
      <c r="AGX20" s="10"/>
      <c r="AGY20" s="10"/>
      <c r="AGZ20" s="10"/>
      <c r="AHA20" s="10"/>
      <c r="AHB20" s="10"/>
      <c r="AHC20" s="10"/>
      <c r="AHD20" s="10"/>
      <c r="AHE20" s="10"/>
      <c r="AHF20" s="10"/>
      <c r="AHG20" s="10"/>
      <c r="AHH20" s="10"/>
      <c r="AHI20" s="10"/>
      <c r="AHJ20" s="10"/>
      <c r="AHK20" s="10"/>
      <c r="AHL20" s="10"/>
      <c r="AHM20" s="10"/>
      <c r="AHN20" s="10"/>
      <c r="AHO20" s="10"/>
      <c r="AHP20" s="10"/>
      <c r="AHQ20" s="10"/>
      <c r="AHR20" s="10"/>
      <c r="AHS20" s="10"/>
      <c r="AHT20" s="10"/>
      <c r="AHU20" s="10"/>
      <c r="AHV20" s="10"/>
      <c r="AHW20" s="10"/>
      <c r="AHX20" s="10"/>
      <c r="AHY20" s="10"/>
      <c r="AHZ20" s="10"/>
      <c r="AIA20" s="10"/>
      <c r="AIB20" s="10"/>
      <c r="AIC20" s="10"/>
      <c r="AID20" s="10"/>
      <c r="AIE20" s="10"/>
      <c r="AIF20" s="10"/>
      <c r="AIG20" s="10"/>
      <c r="AIH20" s="10"/>
      <c r="AII20" s="10"/>
      <c r="AIJ20" s="10"/>
      <c r="AIK20" s="10"/>
      <c r="AIL20" s="10"/>
      <c r="AIM20" s="10"/>
      <c r="AIN20" s="10"/>
      <c r="AIO20" s="10"/>
      <c r="AIP20" s="10"/>
      <c r="AIQ20" s="10"/>
      <c r="AIR20" s="10"/>
      <c r="AIS20" s="10"/>
      <c r="AIT20" s="10"/>
      <c r="AIU20" s="10"/>
      <c r="AIV20" s="10"/>
      <c r="AIW20" s="10"/>
      <c r="AIX20" s="10"/>
      <c r="AIY20" s="10"/>
      <c r="AIZ20" s="10"/>
      <c r="AJA20" s="10"/>
      <c r="AJB20" s="10"/>
      <c r="AJC20" s="10"/>
      <c r="AJD20" s="10"/>
      <c r="AJE20" s="10"/>
      <c r="AJF20" s="10"/>
      <c r="AJG20" s="10"/>
      <c r="AJH20" s="10"/>
      <c r="AJI20" s="10"/>
      <c r="AJJ20" s="10"/>
      <c r="AJK20" s="10"/>
      <c r="AJL20" s="10"/>
      <c r="AJM20" s="10"/>
      <c r="AJN20" s="10"/>
      <c r="AJO20" s="10"/>
      <c r="AJP20" s="10"/>
      <c r="AJQ20" s="10"/>
      <c r="AJR20" s="10"/>
      <c r="AJS20" s="10"/>
      <c r="AJT20" s="10"/>
      <c r="AJU20" s="10"/>
      <c r="AJV20" s="10"/>
      <c r="AJW20" s="10"/>
      <c r="AJX20" s="10"/>
      <c r="AJY20" s="10"/>
      <c r="AJZ20" s="10"/>
      <c r="AKA20" s="10"/>
      <c r="AKB20" s="10"/>
      <c r="AKC20" s="10"/>
      <c r="AKD20" s="10"/>
      <c r="AKE20" s="10"/>
      <c r="AKF20" s="10"/>
      <c r="AKG20" s="10"/>
      <c r="AKH20" s="10"/>
      <c r="AKI20" s="10"/>
      <c r="AKJ20" s="10"/>
      <c r="AKK20" s="10"/>
      <c r="AKL20" s="10"/>
      <c r="AKM20" s="10"/>
      <c r="AKN20" s="10"/>
      <c r="AKO20" s="10"/>
      <c r="AKP20" s="10"/>
      <c r="AKQ20" s="10"/>
      <c r="AKR20" s="10"/>
      <c r="AKS20" s="10"/>
      <c r="AKT20" s="10"/>
      <c r="AKU20" s="10"/>
      <c r="AKV20" s="10"/>
      <c r="AKW20" s="10"/>
      <c r="AKX20" s="10"/>
      <c r="AKY20" s="10"/>
      <c r="AKZ20" s="10"/>
      <c r="ALA20" s="10"/>
      <c r="ALB20" s="10"/>
      <c r="ALC20" s="10"/>
      <c r="ALD20" s="10"/>
      <c r="ALE20" s="10"/>
      <c r="ALF20" s="10"/>
      <c r="ALG20" s="10"/>
      <c r="ALH20" s="10"/>
      <c r="ALI20" s="10"/>
      <c r="ALJ20" s="10"/>
      <c r="ALK20" s="10"/>
      <c r="ALL20" s="10"/>
      <c r="ALM20" s="10"/>
      <c r="ALN20" s="10"/>
      <c r="ALO20" s="10"/>
      <c r="ALP20" s="10"/>
      <c r="ALQ20" s="10"/>
      <c r="ALR20" s="10"/>
      <c r="ALS20" s="10"/>
      <c r="ALT20" s="10"/>
      <c r="ALU20" s="10"/>
      <c r="ALV20" s="10"/>
      <c r="ALW20" s="10"/>
      <c r="ALX20" s="10"/>
      <c r="ALY20" s="10"/>
      <c r="ALZ20" s="10"/>
      <c r="AMA20" s="10"/>
      <c r="AMB20" s="10"/>
      <c r="AMC20" s="10"/>
      <c r="AMD20" s="10"/>
      <c r="AME20" s="10"/>
      <c r="AMF20" s="10"/>
      <c r="AMG20" s="10"/>
      <c r="AMH20" s="10"/>
      <c r="AMI20" s="10"/>
      <c r="AMJ20" s="10"/>
      <c r="AMK20" s="10"/>
      <c r="AML20" s="10"/>
      <c r="AMM20" s="10"/>
      <c r="AMN20" s="10"/>
      <c r="AMO20" s="10"/>
      <c r="AMP20" s="10"/>
      <c r="AMQ20" s="10"/>
      <c r="AMR20" s="10"/>
      <c r="AMS20" s="10"/>
      <c r="AMT20" s="10"/>
      <c r="AMU20" s="10"/>
      <c r="AMV20" s="10"/>
      <c r="AMW20" s="10"/>
      <c r="AMX20" s="10"/>
      <c r="AMY20" s="10"/>
      <c r="AMZ20" s="10"/>
      <c r="ANA20" s="10"/>
      <c r="ANB20" s="10"/>
      <c r="ANC20" s="10"/>
      <c r="AND20" s="10"/>
      <c r="ANE20" s="10"/>
      <c r="ANF20" s="10"/>
      <c r="ANG20" s="10"/>
      <c r="ANH20" s="10"/>
      <c r="ANI20" s="10"/>
      <c r="ANJ20" s="10"/>
      <c r="ANK20" s="10"/>
      <c r="ANL20" s="10"/>
      <c r="ANM20" s="10"/>
      <c r="ANN20" s="10"/>
      <c r="ANO20" s="10"/>
      <c r="ANP20" s="10"/>
      <c r="ANQ20" s="10"/>
      <c r="ANR20" s="10"/>
      <c r="ANS20" s="10"/>
      <c r="ANT20" s="10"/>
      <c r="ANU20" s="10"/>
      <c r="ANV20" s="10"/>
      <c r="ANW20" s="10"/>
      <c r="ANX20" s="10"/>
      <c r="ANY20" s="10"/>
      <c r="ANZ20" s="10"/>
      <c r="AOA20" s="10"/>
      <c r="AOB20" s="10"/>
      <c r="AOC20" s="10"/>
      <c r="AOD20" s="10"/>
      <c r="AOE20" s="10"/>
      <c r="AOF20" s="10"/>
      <c r="AOG20" s="10"/>
      <c r="AOH20" s="10"/>
      <c r="AOI20" s="10"/>
      <c r="AOJ20" s="10"/>
      <c r="AOK20" s="10"/>
      <c r="AOL20" s="10"/>
      <c r="AOM20" s="10"/>
      <c r="AON20" s="10"/>
      <c r="AOO20" s="10"/>
      <c r="AOP20" s="10"/>
      <c r="AOQ20" s="10"/>
      <c r="AOR20" s="10"/>
      <c r="AOS20" s="10"/>
      <c r="AOT20" s="10"/>
      <c r="AOU20" s="10"/>
      <c r="AOV20" s="10"/>
      <c r="AOW20" s="10"/>
      <c r="AOX20" s="10"/>
      <c r="AOY20" s="10"/>
      <c r="AOZ20" s="10"/>
      <c r="APA20" s="10"/>
      <c r="APB20" s="10"/>
      <c r="APC20" s="10"/>
      <c r="APD20" s="10"/>
      <c r="APE20" s="10"/>
      <c r="APF20" s="10"/>
      <c r="APG20" s="10"/>
      <c r="APH20" s="10"/>
      <c r="API20" s="10"/>
      <c r="APJ20" s="10"/>
      <c r="APK20" s="10"/>
      <c r="APL20" s="10"/>
      <c r="APM20" s="10"/>
      <c r="APN20" s="10"/>
      <c r="APO20" s="10"/>
      <c r="APP20" s="10"/>
      <c r="APQ20" s="10"/>
      <c r="APR20" s="10"/>
      <c r="APS20" s="10"/>
      <c r="APT20" s="10"/>
      <c r="APU20" s="10"/>
      <c r="APV20" s="10"/>
      <c r="APW20" s="10"/>
      <c r="APX20" s="10"/>
      <c r="APY20" s="10"/>
      <c r="APZ20" s="10"/>
      <c r="AQA20" s="10"/>
      <c r="AQB20" s="10"/>
      <c r="AQC20" s="10"/>
      <c r="AQD20" s="10"/>
      <c r="AQE20" s="10"/>
      <c r="AQF20" s="10"/>
      <c r="AQG20" s="10"/>
      <c r="AQH20" s="10"/>
      <c r="AQI20" s="10"/>
      <c r="AQJ20" s="10"/>
      <c r="AQK20" s="10"/>
      <c r="AQL20" s="10"/>
      <c r="AQM20" s="10"/>
      <c r="AQN20" s="10"/>
      <c r="AQO20" s="10"/>
      <c r="AQP20" s="10"/>
      <c r="AQQ20" s="10"/>
      <c r="AQR20" s="10"/>
      <c r="AQS20" s="10"/>
      <c r="AQT20" s="10"/>
      <c r="AQU20" s="10"/>
      <c r="AQV20" s="10"/>
      <c r="AQW20" s="10"/>
      <c r="AQX20" s="10"/>
      <c r="AQY20" s="10"/>
      <c r="AQZ20" s="10"/>
      <c r="ARA20" s="10"/>
      <c r="ARB20" s="10"/>
      <c r="ARC20" s="10"/>
      <c r="ARD20" s="10"/>
      <c r="ARE20" s="10"/>
      <c r="ARF20" s="10"/>
      <c r="ARG20" s="10"/>
      <c r="ARH20" s="10"/>
      <c r="ARI20" s="10"/>
      <c r="ARJ20" s="10"/>
      <c r="ARK20" s="10"/>
      <c r="ARL20" s="10"/>
      <c r="ARM20" s="10"/>
      <c r="ARN20" s="10"/>
      <c r="ARO20" s="10"/>
      <c r="ARP20" s="10"/>
      <c r="ARQ20" s="10"/>
      <c r="ARR20" s="10"/>
      <c r="ARS20" s="10"/>
      <c r="ART20" s="10"/>
      <c r="ARU20" s="10"/>
      <c r="ARV20" s="10"/>
      <c r="ARW20" s="10"/>
      <c r="ARX20" s="10"/>
      <c r="ARY20" s="10"/>
      <c r="ARZ20" s="10"/>
      <c r="ASA20" s="10"/>
      <c r="ASB20" s="10"/>
      <c r="ASC20" s="10"/>
      <c r="ASD20" s="10"/>
      <c r="ASE20" s="10"/>
      <c r="ASF20" s="10">
        <v>59122</v>
      </c>
      <c r="ASG20" s="10">
        <v>6766</v>
      </c>
      <c r="ASH20" s="10">
        <v>12162</v>
      </c>
      <c r="ASI20" s="10">
        <v>34815</v>
      </c>
      <c r="ASJ20" s="10">
        <v>1.87</v>
      </c>
      <c r="ASK20" s="10"/>
      <c r="ASL20" s="10"/>
      <c r="ASM20" s="10"/>
      <c r="ASN20" s="10">
        <v>1796.5</v>
      </c>
      <c r="ASO20" s="10">
        <v>609.54999999999995</v>
      </c>
      <c r="ASP20" s="10">
        <v>99.19</v>
      </c>
      <c r="ASQ20" s="10">
        <v>6201</v>
      </c>
      <c r="ASR20" s="10">
        <v>13997</v>
      </c>
      <c r="ASS20" s="10">
        <v>33025</v>
      </c>
      <c r="AST20" s="10">
        <v>16721</v>
      </c>
      <c r="ASU20" s="10">
        <v>15417</v>
      </c>
      <c r="ASV20" s="10">
        <v>13891</v>
      </c>
      <c r="ASW20" s="10">
        <v>2414</v>
      </c>
      <c r="ASX20" s="10">
        <v>22864</v>
      </c>
      <c r="ASY20" s="10">
        <v>6000</v>
      </c>
      <c r="ASZ20" s="10">
        <v>2347</v>
      </c>
      <c r="ATA20" s="10">
        <v>9892</v>
      </c>
      <c r="ATB20" s="10">
        <v>4589</v>
      </c>
      <c r="ATC20" s="10">
        <v>4234</v>
      </c>
      <c r="ATD20" s="10">
        <v>2821.2</v>
      </c>
      <c r="ATE20" s="10">
        <v>10161.200000000001</v>
      </c>
      <c r="ATF20" s="10">
        <v>16016</v>
      </c>
      <c r="ATG20" s="10">
        <v>44388.4</v>
      </c>
      <c r="ATH20" s="10">
        <v>-24187.599999999999</v>
      </c>
      <c r="ATI20" s="10"/>
      <c r="ATJ20" s="10">
        <v>1.3</v>
      </c>
      <c r="ATK20" s="10">
        <v>41.4</v>
      </c>
      <c r="ATL20" s="10"/>
      <c r="ATM20" s="10"/>
      <c r="ATN20" s="10"/>
      <c r="ATO20" s="10"/>
      <c r="ATP20" s="10"/>
      <c r="ATQ20" s="10"/>
      <c r="ATR20" s="10"/>
      <c r="ATS20" s="10"/>
      <c r="ATT20" s="10">
        <v>17030.38</v>
      </c>
      <c r="ATU20" s="10">
        <v>29853.83</v>
      </c>
      <c r="ATV20" s="10"/>
      <c r="ATW20" s="10"/>
      <c r="ATX20" s="10"/>
      <c r="ATY20" s="10"/>
      <c r="ATZ20" s="10"/>
      <c r="AUA20" s="10"/>
      <c r="AUB20" s="10"/>
      <c r="AUC20" s="10"/>
      <c r="AUD20" s="10"/>
      <c r="AUE20" s="10"/>
      <c r="AUF20" s="10"/>
      <c r="AUG20" s="10"/>
      <c r="AUH20" s="10"/>
      <c r="AUI20" s="10"/>
      <c r="AUJ20" s="10"/>
      <c r="AUK20" s="10"/>
      <c r="AUL20" s="10"/>
      <c r="AUM20" s="10"/>
      <c r="AUN20" s="10"/>
      <c r="AUO20" s="10"/>
      <c r="AUP20" s="10"/>
      <c r="AUQ20" s="10"/>
      <c r="AUR20" s="10"/>
      <c r="AUS20" s="10"/>
      <c r="AUT20" s="10"/>
      <c r="AUU20" s="10"/>
      <c r="AUV20" s="10"/>
    </row>
    <row r="21" spans="1:1244" x14ac:dyDescent="0.3">
      <c r="A21" t="s">
        <v>14</v>
      </c>
      <c r="B21" s="10"/>
      <c r="C21" s="10"/>
      <c r="D21" s="10"/>
      <c r="E21" s="10"/>
      <c r="F21" s="10"/>
      <c r="G21" s="10"/>
      <c r="H21" s="10"/>
      <c r="I21" s="10"/>
      <c r="J21" s="10"/>
      <c r="K21" s="10"/>
      <c r="L21" s="10"/>
      <c r="M21" s="10"/>
      <c r="N21" s="10"/>
      <c r="O21" s="10"/>
      <c r="P21" s="10"/>
      <c r="Q21" s="10">
        <v>10251872</v>
      </c>
      <c r="R21" s="10">
        <v>15557344</v>
      </c>
      <c r="S21" s="10">
        <v>33826048</v>
      </c>
      <c r="T21" s="10">
        <v>110608.447311</v>
      </c>
      <c r="U21" s="10">
        <v>-145388.2552336721</v>
      </c>
      <c r="V21" s="10">
        <v>14315.847229862002</v>
      </c>
      <c r="W21" s="10">
        <v>10583.347058273299</v>
      </c>
      <c r="X21" s="10">
        <v>4443.9007822550002</v>
      </c>
      <c r="Y21" s="10">
        <v>14420.661774900003</v>
      </c>
      <c r="Z21" s="10">
        <v>138259.564323</v>
      </c>
      <c r="AA21" s="10">
        <v>480.29804353999998</v>
      </c>
      <c r="AB21" s="10">
        <v>7049.0535311980011</v>
      </c>
      <c r="AC21" s="10">
        <v>47.684923198</v>
      </c>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v>1932</v>
      </c>
      <c r="CN21" s="10"/>
      <c r="CO21" s="10">
        <v>84447</v>
      </c>
      <c r="CP21" s="10"/>
      <c r="CQ21" s="10"/>
      <c r="CR21" s="10">
        <v>82590</v>
      </c>
      <c r="CS21" s="10">
        <v>1857</v>
      </c>
      <c r="CT21" s="10"/>
      <c r="CU21" s="10">
        <v>17464</v>
      </c>
      <c r="CV21" s="10">
        <v>7610</v>
      </c>
      <c r="CW21" s="10">
        <v>6038</v>
      </c>
      <c r="CX21" s="10">
        <v>1376</v>
      </c>
      <c r="CY21" s="10">
        <v>2440</v>
      </c>
      <c r="CZ21" s="10">
        <v>34772</v>
      </c>
      <c r="DA21" s="10">
        <v>21460</v>
      </c>
      <c r="DB21" s="10">
        <v>13312</v>
      </c>
      <c r="DC21" s="10">
        <v>1155490</v>
      </c>
      <c r="DD21" s="10">
        <v>507052</v>
      </c>
      <c r="DE21" s="10">
        <v>311846</v>
      </c>
      <c r="DF21" s="10">
        <v>336592</v>
      </c>
      <c r="DG21" s="10">
        <v>236622</v>
      </c>
      <c r="DH21" s="10">
        <v>114180</v>
      </c>
      <c r="DI21" s="10">
        <v>70028</v>
      </c>
      <c r="DJ21" s="10">
        <v>52414</v>
      </c>
      <c r="DK21" s="10">
        <v>567600</v>
      </c>
      <c r="DL21" s="10">
        <v>6</v>
      </c>
      <c r="DM21" s="10">
        <v>1</v>
      </c>
      <c r="DN21" s="10"/>
      <c r="DO21" s="10"/>
      <c r="DP21" s="10">
        <v>245</v>
      </c>
      <c r="DQ21" s="10">
        <v>10005</v>
      </c>
      <c r="DR21" s="10">
        <v>285</v>
      </c>
      <c r="DS21" s="10">
        <v>20</v>
      </c>
      <c r="DT21" s="10">
        <v>8</v>
      </c>
      <c r="DU21" s="10">
        <v>4</v>
      </c>
      <c r="DV21" s="10"/>
      <c r="DW21" s="10"/>
      <c r="DX21" s="10">
        <v>234</v>
      </c>
      <c r="DY21" s="10">
        <v>9860</v>
      </c>
      <c r="DZ21" s="10">
        <v>269</v>
      </c>
      <c r="EA21" s="10">
        <v>22</v>
      </c>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v>5198396</v>
      </c>
      <c r="FK21" s="10">
        <v>1049658</v>
      </c>
      <c r="FL21" s="10">
        <v>1521256</v>
      </c>
      <c r="FM21" s="10">
        <v>601264</v>
      </c>
      <c r="FN21" s="10">
        <v>2026218</v>
      </c>
      <c r="FO21" s="10">
        <v>2113378</v>
      </c>
      <c r="FP21" s="10">
        <v>1039694</v>
      </c>
      <c r="FQ21" s="10">
        <v>1073684</v>
      </c>
      <c r="FR21" s="10">
        <v>1011790</v>
      </c>
      <c r="FS21" s="10">
        <v>148606</v>
      </c>
      <c r="FT21" s="10">
        <v>189506</v>
      </c>
      <c r="FU21" s="10">
        <v>673678</v>
      </c>
      <c r="FV21" s="10">
        <v>2787752</v>
      </c>
      <c r="FW21" s="10">
        <v>647990</v>
      </c>
      <c r="FX21" s="10">
        <v>835120</v>
      </c>
      <c r="FY21" s="10">
        <v>1304642</v>
      </c>
      <c r="FZ21" s="10">
        <v>1612156</v>
      </c>
      <c r="GA21" s="10"/>
      <c r="GB21" s="10"/>
      <c r="GC21" s="10"/>
      <c r="GD21" s="10"/>
      <c r="GE21" s="10"/>
      <c r="GF21" s="10"/>
      <c r="GG21" s="10"/>
      <c r="GH21" s="10">
        <v>4</v>
      </c>
      <c r="GI21" s="10"/>
      <c r="GJ21" s="10">
        <v>1</v>
      </c>
      <c r="GK21" s="10">
        <v>2</v>
      </c>
      <c r="GL21" s="10">
        <v>1</v>
      </c>
      <c r="GM21" s="10">
        <v>4</v>
      </c>
      <c r="GN21" s="10"/>
      <c r="GO21" s="10"/>
      <c r="GP21" s="10"/>
      <c r="GQ21" s="10"/>
      <c r="GR21" s="10"/>
      <c r="GS21" s="10"/>
      <c r="GT21" s="10"/>
      <c r="GU21" s="10">
        <v>1</v>
      </c>
      <c r="GV21" s="10"/>
      <c r="GW21" s="10"/>
      <c r="GX21" s="10"/>
      <c r="GY21" s="10">
        <v>1</v>
      </c>
      <c r="GZ21" s="10"/>
      <c r="HA21" s="10">
        <v>2</v>
      </c>
      <c r="HB21" s="10">
        <v>2</v>
      </c>
      <c r="HC21" s="10"/>
      <c r="HD21" s="10">
        <v>4</v>
      </c>
      <c r="HE21" s="10">
        <v>1</v>
      </c>
      <c r="HF21" s="10">
        <v>1</v>
      </c>
      <c r="HG21" s="10">
        <v>3</v>
      </c>
      <c r="HH21" s="10"/>
      <c r="HI21" s="10">
        <v>5</v>
      </c>
      <c r="HJ21" s="10"/>
      <c r="HK21" s="10"/>
      <c r="HL21" s="10"/>
      <c r="HM21" s="10"/>
      <c r="HN21" s="10">
        <v>1</v>
      </c>
      <c r="HO21" s="10"/>
      <c r="HP21" s="10"/>
      <c r="HQ21" s="10">
        <v>1</v>
      </c>
      <c r="HR21" s="10">
        <v>1</v>
      </c>
      <c r="HS21" s="10">
        <v>1</v>
      </c>
      <c r="HT21" s="10">
        <v>1</v>
      </c>
      <c r="HU21" s="10"/>
      <c r="HV21" s="10">
        <v>3</v>
      </c>
      <c r="HW21" s="10"/>
      <c r="HX21" s="10"/>
      <c r="HY21" s="10"/>
      <c r="HZ21" s="10"/>
      <c r="IA21" s="10"/>
      <c r="IB21" s="10"/>
      <c r="IC21" s="10"/>
      <c r="ID21" s="10"/>
      <c r="IE21" s="10"/>
      <c r="IF21" s="10">
        <v>1</v>
      </c>
      <c r="IG21" s="10"/>
      <c r="IH21" s="10"/>
      <c r="II21" s="10"/>
      <c r="IJ21" s="10">
        <v>1</v>
      </c>
      <c r="IK21" s="10"/>
      <c r="IL21" s="10"/>
      <c r="IM21" s="10"/>
      <c r="IN21" s="10"/>
      <c r="IO21" s="10"/>
      <c r="IP21" s="10"/>
      <c r="IQ21" s="10"/>
      <c r="IR21" s="10"/>
      <c r="IS21" s="10"/>
      <c r="IT21" s="10"/>
      <c r="IU21" s="10"/>
      <c r="IV21" s="10"/>
      <c r="IW21" s="10"/>
      <c r="IX21" s="10"/>
      <c r="IY21" s="10"/>
      <c r="IZ21" s="10"/>
      <c r="JA21" s="10"/>
      <c r="JB21" s="10"/>
      <c r="JC21" s="10"/>
      <c r="JD21" s="10"/>
      <c r="JE21" s="10">
        <v>2</v>
      </c>
      <c r="JF21" s="10">
        <v>1</v>
      </c>
      <c r="JG21" s="10">
        <v>3</v>
      </c>
      <c r="JH21" s="10"/>
      <c r="JI21" s="10"/>
      <c r="JJ21" s="10"/>
      <c r="JK21" s="10"/>
      <c r="JL21" s="10"/>
      <c r="JM21" s="10"/>
      <c r="JN21" s="10"/>
      <c r="JO21" s="10"/>
      <c r="JP21" s="10"/>
      <c r="JQ21" s="10"/>
      <c r="JR21" s="10"/>
      <c r="JS21" s="10"/>
      <c r="JT21" s="10">
        <v>1</v>
      </c>
      <c r="JU21" s="10">
        <v>1</v>
      </c>
      <c r="JV21" s="10">
        <v>9</v>
      </c>
      <c r="JW21" s="10">
        <v>9</v>
      </c>
      <c r="JX21" s="10">
        <v>1</v>
      </c>
      <c r="JY21" s="10">
        <v>23</v>
      </c>
      <c r="JZ21" s="10"/>
      <c r="KA21" s="10"/>
      <c r="KB21" s="10"/>
      <c r="KC21" s="10"/>
      <c r="KD21" s="10"/>
      <c r="KE21" s="10"/>
      <c r="KF21" s="10"/>
      <c r="KG21" s="10"/>
      <c r="KH21" s="10"/>
      <c r="KI21" s="10"/>
      <c r="KJ21" s="10">
        <v>255</v>
      </c>
      <c r="KK21" s="10"/>
      <c r="KL21" s="10"/>
      <c r="KM21" s="10"/>
      <c r="KN21" s="10">
        <v>248</v>
      </c>
      <c r="KO21" s="10"/>
      <c r="KP21" s="10"/>
      <c r="KQ21" s="10">
        <v>785288558.24400008</v>
      </c>
      <c r="KR21" s="10">
        <v>105191484.552</v>
      </c>
      <c r="KS21" s="10">
        <v>169484597.17799997</v>
      </c>
      <c r="KT21" s="10">
        <v>60237576.608000003</v>
      </c>
      <c r="KU21" s="10">
        <v>450374899.9059999</v>
      </c>
      <c r="KV21" s="10">
        <v>204817112.32600003</v>
      </c>
      <c r="KW21" s="10">
        <v>99917755.819999993</v>
      </c>
      <c r="KX21" s="10">
        <v>104899356.506</v>
      </c>
      <c r="KY21" s="10">
        <v>105294631.52199998</v>
      </c>
      <c r="KZ21" s="10">
        <v>26993079.583999958</v>
      </c>
      <c r="LA21" s="10">
        <v>20041697.521999996</v>
      </c>
      <c r="LB21" s="10">
        <v>58259854.416000009</v>
      </c>
      <c r="LC21" s="10">
        <v>223367812.11000004</v>
      </c>
      <c r="LD21" s="10">
        <v>54619082.515999988</v>
      </c>
      <c r="LE21" s="10">
        <v>58569244.559999973</v>
      </c>
      <c r="LF21" s="10">
        <v>110179485.03399998</v>
      </c>
      <c r="LG21" s="10">
        <v>354866517.72799993</v>
      </c>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c r="ALY21" s="10"/>
      <c r="ALZ21" s="10"/>
      <c r="AMA21" s="10"/>
      <c r="AMB21" s="10"/>
      <c r="AMC21" s="10"/>
      <c r="AMD21" s="10"/>
      <c r="AME21" s="10"/>
      <c r="AMF21" s="10"/>
      <c r="AMG21" s="10"/>
      <c r="AMH21" s="10"/>
      <c r="AMI21" s="10"/>
      <c r="AMJ21" s="10"/>
      <c r="AMK21" s="10"/>
      <c r="AML21" s="10"/>
      <c r="AMM21" s="10"/>
      <c r="AMN21" s="10"/>
      <c r="AMO21" s="10"/>
      <c r="AMP21" s="10"/>
      <c r="AMQ21" s="10"/>
      <c r="AMR21" s="10"/>
      <c r="AMS21" s="10"/>
      <c r="AMT21" s="10"/>
      <c r="AMU21" s="10"/>
      <c r="AMV21" s="10"/>
      <c r="AMW21" s="10"/>
      <c r="AMX21" s="10"/>
      <c r="AMY21" s="10"/>
      <c r="AMZ21" s="10"/>
      <c r="ANA21" s="10"/>
      <c r="ANB21" s="10"/>
      <c r="ANC21" s="10"/>
      <c r="AND21" s="10"/>
      <c r="ANE21" s="10"/>
      <c r="ANF21" s="10"/>
      <c r="ANG21" s="10"/>
      <c r="ANH21" s="10"/>
      <c r="ANI21" s="10"/>
      <c r="ANJ21" s="10"/>
      <c r="ANK21" s="10"/>
      <c r="ANL21" s="10"/>
      <c r="ANM21" s="10"/>
      <c r="ANN21" s="10"/>
      <c r="ANO21" s="10"/>
      <c r="ANP21" s="10"/>
      <c r="ANQ21" s="10"/>
      <c r="ANR21" s="10"/>
      <c r="ANS21" s="10"/>
      <c r="ANT21" s="10"/>
      <c r="ANU21" s="10"/>
      <c r="ANV21" s="10"/>
      <c r="ANW21" s="10"/>
      <c r="ANX21" s="10"/>
      <c r="ANY21" s="10"/>
      <c r="ANZ21" s="10"/>
      <c r="AOA21" s="10"/>
      <c r="AOB21" s="10"/>
      <c r="AOC21" s="10"/>
      <c r="AOD21" s="10"/>
      <c r="AOE21" s="10"/>
      <c r="AOF21" s="10"/>
      <c r="AOG21" s="10"/>
      <c r="AOH21" s="10"/>
      <c r="AOI21" s="10"/>
      <c r="AOJ21" s="10"/>
      <c r="AOK21" s="10"/>
      <c r="AOL21" s="10"/>
      <c r="AOM21" s="10"/>
      <c r="AON21" s="10"/>
      <c r="AOO21" s="10"/>
      <c r="AOP21" s="10"/>
      <c r="AOQ21" s="10"/>
      <c r="AOR21" s="10"/>
      <c r="AOS21" s="10"/>
      <c r="AOT21" s="10"/>
      <c r="AOU21" s="10"/>
      <c r="AOV21" s="10"/>
      <c r="AOW21" s="10"/>
      <c r="AOX21" s="10"/>
      <c r="AOY21" s="10"/>
      <c r="AOZ21" s="10"/>
      <c r="APA21" s="10"/>
      <c r="APB21" s="10"/>
      <c r="APC21" s="10"/>
      <c r="APD21" s="10"/>
      <c r="APE21" s="10"/>
      <c r="APF21" s="10"/>
      <c r="APG21" s="10"/>
      <c r="APH21" s="10"/>
      <c r="API21" s="10"/>
      <c r="APJ21" s="10"/>
      <c r="APK21" s="10"/>
      <c r="APL21" s="10"/>
      <c r="APM21" s="10"/>
      <c r="APN21" s="10"/>
      <c r="APO21" s="10"/>
      <c r="APP21" s="10"/>
      <c r="APQ21" s="10"/>
      <c r="APR21" s="10"/>
      <c r="APS21" s="10"/>
      <c r="APT21" s="10"/>
      <c r="APU21" s="10"/>
      <c r="APV21" s="10"/>
      <c r="APW21" s="10">
        <v>590301</v>
      </c>
      <c r="APX21" s="10">
        <v>7740</v>
      </c>
      <c r="APY21" s="10">
        <v>75110</v>
      </c>
      <c r="APZ21" s="10">
        <v>30730</v>
      </c>
      <c r="AQA21" s="10">
        <v>61890</v>
      </c>
      <c r="AQB21" s="10"/>
      <c r="AQC21" s="10"/>
      <c r="AQD21" s="10"/>
      <c r="AQE21" s="10"/>
      <c r="AQF21" s="10"/>
      <c r="AQG21" s="10"/>
      <c r="AQH21" s="10"/>
      <c r="AQI21" s="10"/>
      <c r="AQJ21" s="10"/>
      <c r="AQK21" s="10"/>
      <c r="AQL21" s="10"/>
      <c r="AQM21" s="10"/>
      <c r="AQN21" s="10"/>
      <c r="AQO21" s="10"/>
      <c r="AQP21" s="10"/>
      <c r="AQQ21" s="10"/>
      <c r="AQR21" s="10"/>
      <c r="AQS21" s="10"/>
      <c r="AQT21" s="10"/>
      <c r="AQU21" s="10"/>
      <c r="AQV21" s="10"/>
      <c r="AQW21" s="10"/>
      <c r="AQX21" s="10"/>
      <c r="AQY21" s="10"/>
      <c r="AQZ21" s="10"/>
      <c r="ARA21" s="10"/>
      <c r="ARB21" s="10"/>
      <c r="ARC21" s="10"/>
      <c r="ARD21" s="10"/>
      <c r="ARE21" s="10"/>
      <c r="ARF21" s="10"/>
      <c r="ARG21" s="10"/>
      <c r="ARH21" s="10"/>
      <c r="ARI21" s="10"/>
      <c r="ARJ21" s="10"/>
      <c r="ARK21" s="10"/>
      <c r="ARL21" s="10">
        <v>0</v>
      </c>
      <c r="ARM21" s="10">
        <v>27980</v>
      </c>
      <c r="ARN21" s="10">
        <v>88240</v>
      </c>
      <c r="ARO21" s="10">
        <v>29020</v>
      </c>
      <c r="ARP21" s="10">
        <v>3960</v>
      </c>
      <c r="ARQ21" s="10">
        <v>1150</v>
      </c>
      <c r="ARR21" s="10">
        <v>28490</v>
      </c>
      <c r="ARS21" s="10">
        <v>123070</v>
      </c>
      <c r="ART21" s="10">
        <v>2660</v>
      </c>
      <c r="ARU21" s="10">
        <v>0</v>
      </c>
      <c r="ARV21" s="10">
        <v>0</v>
      </c>
      <c r="ARW21" s="10">
        <v>0</v>
      </c>
      <c r="ARX21" s="10">
        <v>61890</v>
      </c>
      <c r="ARY21" s="10">
        <v>25620</v>
      </c>
      <c r="ARZ21" s="10">
        <v>13520</v>
      </c>
      <c r="ASA21" s="10">
        <v>27670</v>
      </c>
      <c r="ASB21" s="10">
        <v>2770</v>
      </c>
      <c r="ASC21" s="10">
        <v>7740</v>
      </c>
      <c r="ASD21" s="10">
        <v>313720</v>
      </c>
      <c r="ASE21" s="10">
        <v>8271</v>
      </c>
      <c r="ASF21" s="10">
        <v>67716</v>
      </c>
      <c r="ASG21" s="10">
        <v>8369</v>
      </c>
      <c r="ASH21" s="10">
        <v>14144</v>
      </c>
      <c r="ASI21" s="10">
        <v>39651</v>
      </c>
      <c r="ASJ21" s="10">
        <v>3.44</v>
      </c>
      <c r="ASK21" s="10"/>
      <c r="ASL21" s="10"/>
      <c r="ASM21" s="10"/>
      <c r="ASN21" s="10">
        <v>1964.5</v>
      </c>
      <c r="ASO21" s="10">
        <v>559.86</v>
      </c>
      <c r="ASP21" s="10">
        <v>95.09</v>
      </c>
      <c r="ASQ21" s="10">
        <v>7626</v>
      </c>
      <c r="ASR21" s="10">
        <v>15109</v>
      </c>
      <c r="ASS21" s="10">
        <v>41974</v>
      </c>
      <c r="AST21" s="10">
        <v>21998</v>
      </c>
      <c r="ASU21" s="10">
        <v>19949</v>
      </c>
      <c r="ASV21" s="10">
        <v>17414</v>
      </c>
      <c r="ASW21" s="10">
        <v>2562</v>
      </c>
      <c r="ASX21" s="10">
        <v>30674</v>
      </c>
      <c r="ASY21" s="10">
        <v>7472</v>
      </c>
      <c r="ASZ21" s="10">
        <v>2991</v>
      </c>
      <c r="ATA21" s="10">
        <v>12229</v>
      </c>
      <c r="ATB21" s="10">
        <v>6383</v>
      </c>
      <c r="ATC21" s="10">
        <v>6842</v>
      </c>
      <c r="ATD21" s="10">
        <v>1824.6</v>
      </c>
      <c r="ATE21" s="10">
        <v>11300.4</v>
      </c>
      <c r="ATF21" s="10">
        <v>16963</v>
      </c>
      <c r="ATG21" s="10">
        <v>46184.1</v>
      </c>
      <c r="ATH21" s="10">
        <v>-24431.7</v>
      </c>
      <c r="ATI21" s="10"/>
      <c r="ATJ21" s="10">
        <v>1.7</v>
      </c>
      <c r="ATK21" s="10">
        <v>56.4</v>
      </c>
      <c r="ATL21" s="10"/>
      <c r="ATM21" s="10"/>
      <c r="ATN21" s="10"/>
      <c r="ATO21" s="10"/>
      <c r="ATP21" s="10"/>
      <c r="ATQ21" s="10"/>
      <c r="ATR21" s="10"/>
      <c r="ATS21" s="10"/>
      <c r="ATT21" s="10">
        <v>17526.02</v>
      </c>
      <c r="ATU21" s="10">
        <v>30715.83</v>
      </c>
      <c r="ATV21" s="10"/>
      <c r="ATW21" s="10"/>
      <c r="ATX21" s="10"/>
      <c r="ATY21" s="10"/>
      <c r="ATZ21" s="10"/>
      <c r="AUA21" s="10"/>
      <c r="AUB21" s="10"/>
      <c r="AUC21" s="10"/>
      <c r="AUD21" s="10"/>
      <c r="AUE21" s="10"/>
      <c r="AUF21" s="10"/>
      <c r="AUG21" s="10"/>
      <c r="AUH21" s="10"/>
      <c r="AUI21" s="10"/>
      <c r="AUJ21" s="10"/>
      <c r="AUK21" s="10"/>
      <c r="AUL21" s="10"/>
      <c r="AUM21" s="10"/>
      <c r="AUN21" s="10"/>
      <c r="AUO21" s="10"/>
      <c r="AUP21" s="10"/>
      <c r="AUQ21" s="10"/>
      <c r="AUR21" s="10"/>
      <c r="AUS21" s="10"/>
      <c r="AUT21" s="10"/>
      <c r="AUU21" s="10"/>
      <c r="AUV21" s="10"/>
    </row>
    <row r="22" spans="1:1244" x14ac:dyDescent="0.3">
      <c r="A22" t="s">
        <v>15</v>
      </c>
      <c r="B22" s="10">
        <v>59442</v>
      </c>
      <c r="C22" s="10">
        <v>6792966</v>
      </c>
      <c r="D22" s="10">
        <v>6321221</v>
      </c>
      <c r="E22" s="10">
        <v>6943058</v>
      </c>
      <c r="F22" s="10"/>
      <c r="G22" s="10"/>
      <c r="H22" s="10"/>
      <c r="I22" s="10"/>
      <c r="J22" s="10"/>
      <c r="K22" s="10"/>
      <c r="L22" s="10"/>
      <c r="M22" s="10"/>
      <c r="N22" s="10"/>
      <c r="O22" s="10"/>
      <c r="P22" s="10"/>
      <c r="Q22" s="10">
        <v>12538208</v>
      </c>
      <c r="R22" s="10">
        <v>14333568</v>
      </c>
      <c r="S22" s="10">
        <v>35734992</v>
      </c>
      <c r="T22" s="10">
        <v>113490.51157469201</v>
      </c>
      <c r="U22" s="10">
        <v>-153470.38167601475</v>
      </c>
      <c r="V22" s="10">
        <v>14478.234998074002</v>
      </c>
      <c r="W22" s="10">
        <v>11511.821124165201</v>
      </c>
      <c r="X22" s="10">
        <v>4974.5203832230009</v>
      </c>
      <c r="Y22" s="10">
        <v>14817.681185874997</v>
      </c>
      <c r="Z22" s="10">
        <v>139497.31041999999</v>
      </c>
      <c r="AA22" s="10">
        <v>587.18021868299991</v>
      </c>
      <c r="AB22" s="10">
        <v>7103.3948759859995</v>
      </c>
      <c r="AC22" s="10">
        <v>51.994168798000004</v>
      </c>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v>118430.21486199576</v>
      </c>
      <c r="BY22" s="10">
        <v>259168.76455274041</v>
      </c>
      <c r="BZ22" s="10">
        <v>228399.89634650326</v>
      </c>
      <c r="CA22" s="10">
        <v>194754.03110649349</v>
      </c>
      <c r="CB22" s="10">
        <v>277983.72741252626</v>
      </c>
      <c r="CC22" s="10">
        <v>192814.54408695351</v>
      </c>
      <c r="CD22" s="10">
        <v>318258.09184138582</v>
      </c>
      <c r="CE22" s="10"/>
      <c r="CF22" s="10">
        <v>238894.78170966735</v>
      </c>
      <c r="CG22" s="10">
        <v>106884.77466061704</v>
      </c>
      <c r="CH22" s="10">
        <v>311044.24908938614</v>
      </c>
      <c r="CI22" s="10">
        <v>381619.96270252467</v>
      </c>
      <c r="CJ22" s="10">
        <v>222647.24336951197</v>
      </c>
      <c r="CK22" s="10"/>
      <c r="CL22" s="10"/>
      <c r="CM22" s="10">
        <v>5898</v>
      </c>
      <c r="CN22" s="10"/>
      <c r="CO22" s="10">
        <v>86835</v>
      </c>
      <c r="CP22" s="10"/>
      <c r="CQ22" s="10"/>
      <c r="CR22" s="10">
        <v>81098</v>
      </c>
      <c r="CS22" s="10">
        <v>5737</v>
      </c>
      <c r="CT22" s="10"/>
      <c r="CU22" s="10">
        <v>18872</v>
      </c>
      <c r="CV22" s="10">
        <v>8078</v>
      </c>
      <c r="CW22" s="10">
        <v>6532</v>
      </c>
      <c r="CX22" s="10">
        <v>1508</v>
      </c>
      <c r="CY22" s="10">
        <v>2754</v>
      </c>
      <c r="CZ22" s="10">
        <v>36486</v>
      </c>
      <c r="DA22" s="10">
        <v>22686</v>
      </c>
      <c r="DB22" s="10">
        <v>13800</v>
      </c>
      <c r="DC22" s="10">
        <v>1170990</v>
      </c>
      <c r="DD22" s="10">
        <v>509362</v>
      </c>
      <c r="DE22" s="10">
        <v>315706</v>
      </c>
      <c r="DF22" s="10">
        <v>345922</v>
      </c>
      <c r="DG22" s="10">
        <v>247942</v>
      </c>
      <c r="DH22" s="10">
        <v>119038</v>
      </c>
      <c r="DI22" s="10">
        <v>73718</v>
      </c>
      <c r="DJ22" s="10">
        <v>55186</v>
      </c>
      <c r="DK22" s="10">
        <v>582236</v>
      </c>
      <c r="DL22" s="10">
        <v>1</v>
      </c>
      <c r="DM22" s="10">
        <v>1</v>
      </c>
      <c r="DN22" s="10"/>
      <c r="DO22" s="10"/>
      <c r="DP22" s="10">
        <v>264</v>
      </c>
      <c r="DQ22" s="10">
        <v>11529</v>
      </c>
      <c r="DR22" s="10">
        <v>333</v>
      </c>
      <c r="DS22" s="10">
        <v>25</v>
      </c>
      <c r="DT22" s="10">
        <v>4</v>
      </c>
      <c r="DU22" s="10">
        <v>1</v>
      </c>
      <c r="DV22" s="10"/>
      <c r="DW22" s="10"/>
      <c r="DX22" s="10">
        <v>243</v>
      </c>
      <c r="DY22" s="10">
        <v>11447</v>
      </c>
      <c r="DZ22" s="10">
        <v>318</v>
      </c>
      <c r="EA22" s="10">
        <v>24</v>
      </c>
      <c r="EB22" s="10"/>
      <c r="EC22" s="10">
        <v>11000717</v>
      </c>
      <c r="ED22" s="10">
        <v>423782</v>
      </c>
      <c r="EE22" s="10">
        <v>1951341</v>
      </c>
      <c r="EF22" s="10">
        <v>13392521</v>
      </c>
      <c r="EG22" s="10">
        <v>526889</v>
      </c>
      <c r="EH22" s="10">
        <v>1950448</v>
      </c>
      <c r="EI22" s="10">
        <v>13951328</v>
      </c>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v>5770398</v>
      </c>
      <c r="FK22" s="10">
        <v>1119492</v>
      </c>
      <c r="FL22" s="10">
        <v>1616032</v>
      </c>
      <c r="FM22" s="10">
        <v>650502</v>
      </c>
      <c r="FN22" s="10">
        <v>2384372</v>
      </c>
      <c r="FO22" s="10">
        <v>2310710</v>
      </c>
      <c r="FP22" s="10">
        <v>1123446</v>
      </c>
      <c r="FQ22" s="10">
        <v>1187264</v>
      </c>
      <c r="FR22" s="10">
        <v>1057568</v>
      </c>
      <c r="FS22" s="10">
        <v>151038</v>
      </c>
      <c r="FT22" s="10">
        <v>184524</v>
      </c>
      <c r="FU22" s="10">
        <v>722006</v>
      </c>
      <c r="FV22" s="10">
        <v>2929118</v>
      </c>
      <c r="FW22" s="10">
        <v>648684</v>
      </c>
      <c r="FX22" s="10">
        <v>915742</v>
      </c>
      <c r="FY22" s="10">
        <v>1364692</v>
      </c>
      <c r="FZ22" s="10">
        <v>1714108</v>
      </c>
      <c r="GA22" s="10">
        <v>2.523999999999968</v>
      </c>
      <c r="GB22" s="10">
        <v>10.543700000000015</v>
      </c>
      <c r="GC22" s="10"/>
      <c r="GD22" s="10">
        <v>12.320000000000004</v>
      </c>
      <c r="GE22" s="10">
        <v>8.8369999999999962</v>
      </c>
      <c r="GF22" s="10">
        <v>11.360999999999965</v>
      </c>
      <c r="GG22" s="10"/>
      <c r="GH22" s="10">
        <v>5</v>
      </c>
      <c r="GI22" s="10"/>
      <c r="GJ22" s="10"/>
      <c r="GK22" s="10">
        <v>2</v>
      </c>
      <c r="GL22" s="10"/>
      <c r="GM22" s="10">
        <v>2</v>
      </c>
      <c r="GN22" s="10"/>
      <c r="GO22" s="10"/>
      <c r="GP22" s="10"/>
      <c r="GQ22" s="10"/>
      <c r="GR22" s="10"/>
      <c r="GS22" s="10"/>
      <c r="GT22" s="10"/>
      <c r="GU22" s="10"/>
      <c r="GV22" s="10">
        <v>3</v>
      </c>
      <c r="GW22" s="10"/>
      <c r="GX22" s="10"/>
      <c r="GY22" s="10">
        <v>3</v>
      </c>
      <c r="GZ22" s="10"/>
      <c r="HA22" s="10">
        <v>1</v>
      </c>
      <c r="HB22" s="10"/>
      <c r="HC22" s="10"/>
      <c r="HD22" s="10">
        <v>1</v>
      </c>
      <c r="HE22" s="10">
        <v>2</v>
      </c>
      <c r="HF22" s="10"/>
      <c r="HG22" s="10">
        <v>2</v>
      </c>
      <c r="HH22" s="10"/>
      <c r="HI22" s="10">
        <v>4</v>
      </c>
      <c r="HJ22" s="10"/>
      <c r="HK22" s="10"/>
      <c r="HL22" s="10"/>
      <c r="HM22" s="10"/>
      <c r="HN22" s="10"/>
      <c r="HO22" s="10"/>
      <c r="HP22" s="10">
        <v>1</v>
      </c>
      <c r="HQ22" s="10">
        <v>1</v>
      </c>
      <c r="HR22" s="10"/>
      <c r="HS22" s="10"/>
      <c r="HT22" s="10"/>
      <c r="HU22" s="10"/>
      <c r="HV22" s="10"/>
      <c r="HW22" s="10"/>
      <c r="HX22" s="10"/>
      <c r="HY22" s="10"/>
      <c r="HZ22" s="10"/>
      <c r="IA22" s="10"/>
      <c r="IB22" s="10"/>
      <c r="IC22" s="10">
        <v>1</v>
      </c>
      <c r="ID22" s="10"/>
      <c r="IE22" s="10">
        <v>1</v>
      </c>
      <c r="IF22" s="10"/>
      <c r="IG22" s="10"/>
      <c r="IH22" s="10"/>
      <c r="II22" s="10">
        <v>1</v>
      </c>
      <c r="IJ22" s="10">
        <v>1</v>
      </c>
      <c r="IK22" s="10">
        <v>1</v>
      </c>
      <c r="IL22" s="10">
        <v>1</v>
      </c>
      <c r="IM22" s="10"/>
      <c r="IN22" s="10">
        <v>2</v>
      </c>
      <c r="IO22" s="10"/>
      <c r="IP22" s="10"/>
      <c r="IQ22" s="10"/>
      <c r="IR22" s="10"/>
      <c r="IS22" s="10"/>
      <c r="IT22" s="10"/>
      <c r="IU22" s="10"/>
      <c r="IV22" s="10"/>
      <c r="IW22" s="10">
        <v>1</v>
      </c>
      <c r="IX22" s="10">
        <v>1</v>
      </c>
      <c r="IY22" s="10"/>
      <c r="IZ22" s="10"/>
      <c r="JA22" s="10">
        <v>2</v>
      </c>
      <c r="JB22" s="10"/>
      <c r="JC22" s="10"/>
      <c r="JD22" s="10"/>
      <c r="JE22" s="10">
        <v>1</v>
      </c>
      <c r="JF22" s="10">
        <v>1</v>
      </c>
      <c r="JG22" s="10">
        <v>2</v>
      </c>
      <c r="JH22" s="10"/>
      <c r="JI22" s="10"/>
      <c r="JJ22" s="10"/>
      <c r="JK22" s="10"/>
      <c r="JL22" s="10"/>
      <c r="JM22" s="10"/>
      <c r="JN22" s="10"/>
      <c r="JO22" s="10">
        <v>1</v>
      </c>
      <c r="JP22" s="10"/>
      <c r="JQ22" s="10"/>
      <c r="JR22" s="10">
        <v>1</v>
      </c>
      <c r="JS22" s="10"/>
      <c r="JT22" s="10">
        <v>1</v>
      </c>
      <c r="JU22" s="10">
        <v>1</v>
      </c>
      <c r="JV22" s="10">
        <v>8</v>
      </c>
      <c r="JW22" s="10">
        <v>6</v>
      </c>
      <c r="JX22" s="10">
        <v>2</v>
      </c>
      <c r="JY22" s="10">
        <v>21</v>
      </c>
      <c r="JZ22" s="10"/>
      <c r="KA22" s="10"/>
      <c r="KB22" s="10"/>
      <c r="KC22" s="10"/>
      <c r="KD22" s="10"/>
      <c r="KE22" s="10"/>
      <c r="KF22" s="10"/>
      <c r="KG22" s="10"/>
      <c r="KH22" s="10"/>
      <c r="KI22" s="10">
        <v>254</v>
      </c>
      <c r="KJ22" s="10">
        <v>253</v>
      </c>
      <c r="KK22" s="10"/>
      <c r="KL22" s="10"/>
      <c r="KM22" s="10">
        <v>252</v>
      </c>
      <c r="KN22" s="10">
        <v>248</v>
      </c>
      <c r="KO22" s="10"/>
      <c r="KP22" s="10"/>
      <c r="KQ22" s="10">
        <v>892844101.26200032</v>
      </c>
      <c r="KR22" s="10">
        <v>112493644.29400003</v>
      </c>
      <c r="KS22" s="10">
        <v>182309578.794</v>
      </c>
      <c r="KT22" s="10">
        <v>73184613.06400001</v>
      </c>
      <c r="KU22" s="10">
        <v>524856265.10999995</v>
      </c>
      <c r="KV22" s="10">
        <v>219396305.40400001</v>
      </c>
      <c r="KW22" s="10">
        <v>106191603.50400001</v>
      </c>
      <c r="KX22" s="10">
        <v>113204701.90000005</v>
      </c>
      <c r="KY22" s="10">
        <v>119021389.47400004</v>
      </c>
      <c r="KZ22" s="10">
        <v>27925963.347999986</v>
      </c>
      <c r="LA22" s="10">
        <v>18960490.029999986</v>
      </c>
      <c r="LB22" s="10">
        <v>72134936.095999971</v>
      </c>
      <c r="LC22" s="10">
        <v>228805290.03199989</v>
      </c>
      <c r="LD22" s="10">
        <v>45342956.796000004</v>
      </c>
      <c r="LE22" s="10">
        <v>71903867.409999967</v>
      </c>
      <c r="LF22" s="10">
        <v>111558465.82599998</v>
      </c>
      <c r="LG22" s="10">
        <v>380522280.59600002</v>
      </c>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v>2076585</v>
      </c>
      <c r="AJH22" s="10">
        <v>14076156</v>
      </c>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v>481225</v>
      </c>
      <c r="AKP22" s="10">
        <v>11901653</v>
      </c>
      <c r="AKQ22" s="10">
        <v>313260</v>
      </c>
      <c r="AKR22" s="10">
        <v>14464</v>
      </c>
      <c r="AKS22" s="10">
        <v>343942</v>
      </c>
      <c r="AKT22" s="10">
        <v>256095</v>
      </c>
      <c r="AKU22" s="10">
        <v>37150</v>
      </c>
      <c r="AKV22" s="10">
        <v>195185</v>
      </c>
      <c r="AKW22" s="10">
        <v>31447</v>
      </c>
      <c r="AKX22" s="10">
        <v>27621</v>
      </c>
      <c r="AKY22" s="10">
        <v>47230</v>
      </c>
      <c r="AKZ22" s="10">
        <v>1922904</v>
      </c>
      <c r="ALA22" s="10"/>
      <c r="ALB22" s="10"/>
      <c r="ALC22" s="10"/>
      <c r="ALD22" s="10"/>
      <c r="ALE22" s="10"/>
      <c r="ALF22" s="10"/>
      <c r="ALG22" s="10"/>
      <c r="ALH22" s="10"/>
      <c r="ALI22" s="10"/>
      <c r="ALJ22" s="10"/>
      <c r="ALK22" s="10"/>
      <c r="ALL22" s="10"/>
      <c r="ALM22" s="10"/>
      <c r="ALN22" s="10"/>
      <c r="ALO22" s="10"/>
      <c r="ALP22" s="10"/>
      <c r="ALQ22" s="10"/>
      <c r="ALR22" s="10">
        <v>55925</v>
      </c>
      <c r="ALS22" s="10">
        <v>989991</v>
      </c>
      <c r="ALT22" s="10">
        <v>3813359</v>
      </c>
      <c r="ALU22" s="10">
        <v>104458</v>
      </c>
      <c r="ALV22" s="10">
        <v>0</v>
      </c>
      <c r="ALW22" s="10">
        <v>601602</v>
      </c>
      <c r="ALX22" s="10">
        <v>0</v>
      </c>
      <c r="ALY22" s="10">
        <v>2418464</v>
      </c>
      <c r="ALZ22" s="10">
        <v>4803027</v>
      </c>
      <c r="AMA22" s="10">
        <v>4299116</v>
      </c>
      <c r="AMB22" s="10">
        <v>75968</v>
      </c>
      <c r="AMC22" s="10">
        <v>51315</v>
      </c>
      <c r="AMD22" s="10">
        <v>290843</v>
      </c>
      <c r="AME22" s="10">
        <v>16190</v>
      </c>
      <c r="AMF22" s="10">
        <v>160500</v>
      </c>
      <c r="AMG22" s="10">
        <v>3969056</v>
      </c>
      <c r="AMH22" s="10">
        <v>414187</v>
      </c>
      <c r="AMI22" s="10">
        <v>61597</v>
      </c>
      <c r="AMJ22" s="10">
        <v>69984</v>
      </c>
      <c r="AMK22" s="10">
        <v>201974</v>
      </c>
      <c r="AML22" s="10">
        <v>45416</v>
      </c>
      <c r="AMM22" s="10">
        <v>322747</v>
      </c>
      <c r="AMN22" s="10">
        <v>1339034</v>
      </c>
      <c r="AMO22" s="10"/>
      <c r="AMP22" s="10"/>
      <c r="AMQ22" s="10"/>
      <c r="AMR22" s="10"/>
      <c r="AMS22" s="10"/>
      <c r="AMT22" s="10"/>
      <c r="AMU22" s="10">
        <v>1812</v>
      </c>
      <c r="AMV22" s="10">
        <v>29461</v>
      </c>
      <c r="AMW22" s="10">
        <v>83271</v>
      </c>
      <c r="AMX22" s="10">
        <v>3310</v>
      </c>
      <c r="AMY22" s="10">
        <v>8476</v>
      </c>
      <c r="AMZ22" s="10">
        <v>924708</v>
      </c>
      <c r="ANA22" s="10">
        <v>15073812</v>
      </c>
      <c r="ANB22" s="10">
        <v>2221</v>
      </c>
      <c r="ANC22" s="10">
        <v>6435</v>
      </c>
      <c r="AND22" s="10">
        <v>1246</v>
      </c>
      <c r="ANE22" s="10">
        <v>0</v>
      </c>
      <c r="ANF22" s="10">
        <v>22782</v>
      </c>
      <c r="ANG22" s="10">
        <v>103</v>
      </c>
      <c r="ANH22" s="10">
        <v>210581</v>
      </c>
      <c r="ANI22" s="10">
        <v>4785</v>
      </c>
      <c r="ANJ22" s="10">
        <v>1806</v>
      </c>
      <c r="ANK22" s="10">
        <v>25</v>
      </c>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v>499970</v>
      </c>
      <c r="APX22" s="10">
        <v>8451</v>
      </c>
      <c r="APY22" s="10">
        <v>59699</v>
      </c>
      <c r="APZ22" s="10">
        <v>17408</v>
      </c>
      <c r="AQA22" s="10">
        <v>54189</v>
      </c>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v>1428</v>
      </c>
      <c r="ARM22" s="10">
        <v>21764</v>
      </c>
      <c r="ARN22" s="10">
        <v>82115</v>
      </c>
      <c r="ARO22" s="10">
        <v>18594</v>
      </c>
      <c r="ARP22" s="10">
        <v>3040</v>
      </c>
      <c r="ARQ22" s="10">
        <v>923</v>
      </c>
      <c r="ARR22" s="10">
        <v>21150</v>
      </c>
      <c r="ARS22" s="10">
        <v>125784</v>
      </c>
      <c r="ART22" s="10">
        <v>3547</v>
      </c>
      <c r="ARU22" s="10">
        <v>0</v>
      </c>
      <c r="ARV22" s="10">
        <v>1801</v>
      </c>
      <c r="ARW22" s="10">
        <v>1037</v>
      </c>
      <c r="ARX22" s="10">
        <v>54189</v>
      </c>
      <c r="ARY22" s="10">
        <v>11644</v>
      </c>
      <c r="ARZ22" s="10">
        <v>11311</v>
      </c>
      <c r="ASA22" s="10">
        <v>20915</v>
      </c>
      <c r="ASB22" s="10">
        <v>2776</v>
      </c>
      <c r="ASC22" s="10">
        <v>7023</v>
      </c>
      <c r="ASD22" s="10">
        <v>230671</v>
      </c>
      <c r="ASE22" s="10">
        <v>20005</v>
      </c>
      <c r="ASF22" s="10">
        <v>78157</v>
      </c>
      <c r="ASG22" s="10">
        <v>10141</v>
      </c>
      <c r="ASH22" s="10">
        <v>16138</v>
      </c>
      <c r="ASI22" s="10">
        <v>44697</v>
      </c>
      <c r="ASJ22" s="10">
        <v>5.0199999999999996</v>
      </c>
      <c r="ASK22" s="10">
        <v>25876</v>
      </c>
      <c r="ASL22" s="10">
        <v>29888</v>
      </c>
      <c r="ASM22" s="10">
        <v>-4011</v>
      </c>
      <c r="ASN22" s="10">
        <v>2693.4</v>
      </c>
      <c r="ASO22" s="10">
        <v>530.26</v>
      </c>
      <c r="ASP22" s="10">
        <v>91.68</v>
      </c>
      <c r="ASQ22" s="10">
        <v>9470</v>
      </c>
      <c r="ASR22" s="10">
        <v>16383</v>
      </c>
      <c r="ASS22" s="10">
        <v>59380</v>
      </c>
      <c r="AST22" s="10">
        <v>36456</v>
      </c>
      <c r="ASU22" s="10">
        <v>34087</v>
      </c>
      <c r="ASV22" s="10">
        <v>20115</v>
      </c>
      <c r="ASW22" s="10">
        <v>2809</v>
      </c>
      <c r="ASX22" s="10">
        <v>36483</v>
      </c>
      <c r="ASY22" s="10">
        <v>9150</v>
      </c>
      <c r="ASZ22" s="10">
        <v>3771</v>
      </c>
      <c r="ATA22" s="10">
        <v>14150</v>
      </c>
      <c r="ATB22" s="10">
        <v>8266</v>
      </c>
      <c r="ATC22" s="10">
        <v>7421</v>
      </c>
      <c r="ATD22" s="10">
        <v>7004.2</v>
      </c>
      <c r="ATE22" s="10">
        <v>22897.200000000001</v>
      </c>
      <c r="ATF22" s="10">
        <v>19429</v>
      </c>
      <c r="ATG22" s="10">
        <v>49669.7</v>
      </c>
      <c r="ATH22" s="10">
        <v>-7465.8</v>
      </c>
      <c r="ATI22" s="10"/>
      <c r="ATJ22" s="10">
        <v>3</v>
      </c>
      <c r="ATK22" s="10">
        <v>66.099999999999994</v>
      </c>
      <c r="ATL22" s="10">
        <v>5</v>
      </c>
      <c r="ATM22" s="10">
        <v>-6.6</v>
      </c>
      <c r="ATN22" s="10">
        <v>15.6</v>
      </c>
      <c r="ATO22" s="10">
        <v>0.8</v>
      </c>
      <c r="ATP22" s="10">
        <v>18.399999999999999</v>
      </c>
      <c r="ATQ22" s="10">
        <v>-5.8</v>
      </c>
      <c r="ATR22" s="10">
        <v>5</v>
      </c>
      <c r="ATS22" s="10">
        <v>4.2</v>
      </c>
      <c r="ATT22" s="10">
        <v>18162.400000000001</v>
      </c>
      <c r="ATU22" s="10">
        <v>31840.75</v>
      </c>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row>
    <row r="23" spans="1:1244" x14ac:dyDescent="0.3">
      <c r="A23" t="s">
        <v>16</v>
      </c>
      <c r="B23" s="10">
        <v>76774</v>
      </c>
      <c r="C23" s="10">
        <v>6851103</v>
      </c>
      <c r="D23" s="10">
        <v>6391973</v>
      </c>
      <c r="E23" s="10">
        <v>7025102</v>
      </c>
      <c r="F23" s="10"/>
      <c r="G23" s="10"/>
      <c r="H23" s="10"/>
      <c r="I23" s="10"/>
      <c r="J23" s="10"/>
      <c r="K23" s="10"/>
      <c r="L23" s="10"/>
      <c r="M23" s="10"/>
      <c r="N23" s="10"/>
      <c r="O23" s="10"/>
      <c r="P23" s="10"/>
      <c r="Q23" s="10">
        <v>13007200</v>
      </c>
      <c r="R23" s="10">
        <v>8764288</v>
      </c>
      <c r="S23" s="10">
        <v>47225296</v>
      </c>
      <c r="T23" s="10">
        <v>132508.33245315403</v>
      </c>
      <c r="U23" s="10">
        <v>-126643.27492470402</v>
      </c>
      <c r="V23" s="10">
        <v>14609.859961683</v>
      </c>
      <c r="W23" s="10">
        <v>10343.374751246301</v>
      </c>
      <c r="X23" s="10">
        <v>4709.2516916650011</v>
      </c>
      <c r="Y23" s="10">
        <v>14466.562291449998</v>
      </c>
      <c r="Z23" s="10">
        <v>164839.979589</v>
      </c>
      <c r="AA23" s="10">
        <v>736.61680572199987</v>
      </c>
      <c r="AB23" s="10">
        <v>7506.3329193160007</v>
      </c>
      <c r="AC23" s="10">
        <v>54.974931352999995</v>
      </c>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v>92328.657527044794</v>
      </c>
      <c r="BY23" s="10">
        <v>275478.87209058588</v>
      </c>
      <c r="BZ23" s="10">
        <v>257804.73007070515</v>
      </c>
      <c r="CA23" s="10">
        <v>232000.8905085263</v>
      </c>
      <c r="CB23" s="10">
        <v>292967.72248982574</v>
      </c>
      <c r="CC23" s="10">
        <v>202826.20012222169</v>
      </c>
      <c r="CD23" s="10">
        <v>328849.21879851894</v>
      </c>
      <c r="CE23" s="10">
        <v>15133.804597701152</v>
      </c>
      <c r="CF23" s="10">
        <v>252374.72389694152</v>
      </c>
      <c r="CG23" s="10">
        <v>140697.56613271905</v>
      </c>
      <c r="CH23" s="10">
        <v>321564.3931275818</v>
      </c>
      <c r="CI23" s="10">
        <v>400151.40847460611</v>
      </c>
      <c r="CJ23" s="10">
        <v>228118.29360997677</v>
      </c>
      <c r="CK23" s="10"/>
      <c r="CL23" s="10"/>
      <c r="CM23" s="10">
        <v>10661</v>
      </c>
      <c r="CN23" s="10"/>
      <c r="CO23" s="10">
        <v>100658</v>
      </c>
      <c r="CP23" s="10"/>
      <c r="CQ23" s="10"/>
      <c r="CR23" s="10">
        <v>90285</v>
      </c>
      <c r="CS23" s="10">
        <v>10373</v>
      </c>
      <c r="CT23" s="10"/>
      <c r="CU23" s="10">
        <v>20360</v>
      </c>
      <c r="CV23" s="10">
        <v>8854</v>
      </c>
      <c r="CW23" s="10">
        <v>6978</v>
      </c>
      <c r="CX23" s="10">
        <v>1616</v>
      </c>
      <c r="CY23" s="10">
        <v>2912</v>
      </c>
      <c r="CZ23" s="10">
        <v>39068</v>
      </c>
      <c r="DA23" s="10">
        <v>24354</v>
      </c>
      <c r="DB23" s="10">
        <v>14714</v>
      </c>
      <c r="DC23" s="10">
        <v>1177064</v>
      </c>
      <c r="DD23" s="10">
        <v>507190</v>
      </c>
      <c r="DE23" s="10">
        <v>316108</v>
      </c>
      <c r="DF23" s="10">
        <v>353766</v>
      </c>
      <c r="DG23" s="10">
        <v>261534</v>
      </c>
      <c r="DH23" s="10">
        <v>124308</v>
      </c>
      <c r="DI23" s="10">
        <v>78208</v>
      </c>
      <c r="DJ23" s="10">
        <v>59018</v>
      </c>
      <c r="DK23" s="10">
        <v>583276</v>
      </c>
      <c r="DL23" s="10">
        <v>12</v>
      </c>
      <c r="DM23" s="10">
        <v>1</v>
      </c>
      <c r="DN23" s="10"/>
      <c r="DO23" s="10"/>
      <c r="DP23" s="10">
        <v>247</v>
      </c>
      <c r="DQ23" s="10">
        <v>12870</v>
      </c>
      <c r="DR23" s="10">
        <v>269</v>
      </c>
      <c r="DS23" s="10">
        <v>13</v>
      </c>
      <c r="DT23" s="10">
        <v>16</v>
      </c>
      <c r="DU23" s="10">
        <v>1</v>
      </c>
      <c r="DV23" s="10"/>
      <c r="DW23" s="10"/>
      <c r="DX23" s="10">
        <v>237</v>
      </c>
      <c r="DY23" s="10">
        <v>12807</v>
      </c>
      <c r="DZ23" s="10">
        <v>273</v>
      </c>
      <c r="EA23" s="10">
        <v>16</v>
      </c>
      <c r="EB23" s="10"/>
      <c r="EC23" s="10">
        <v>11398848</v>
      </c>
      <c r="ED23" s="10">
        <v>434678</v>
      </c>
      <c r="EE23" s="10">
        <v>1898699</v>
      </c>
      <c r="EF23" s="10">
        <v>13646217</v>
      </c>
      <c r="EG23" s="10">
        <v>539146</v>
      </c>
      <c r="EH23" s="10">
        <v>2000044</v>
      </c>
      <c r="EI23" s="10">
        <v>14113806</v>
      </c>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v>6538148</v>
      </c>
      <c r="FK23" s="10">
        <v>1201224</v>
      </c>
      <c r="FL23" s="10">
        <v>1899938</v>
      </c>
      <c r="FM23" s="10">
        <v>733186</v>
      </c>
      <c r="FN23" s="10">
        <v>2703800</v>
      </c>
      <c r="FO23" s="10">
        <v>2489258</v>
      </c>
      <c r="FP23" s="10">
        <v>1229604</v>
      </c>
      <c r="FQ23" s="10">
        <v>1259654</v>
      </c>
      <c r="FR23" s="10">
        <v>1099016</v>
      </c>
      <c r="FS23" s="10">
        <v>164860</v>
      </c>
      <c r="FT23" s="10">
        <v>176120</v>
      </c>
      <c r="FU23" s="10">
        <v>758036</v>
      </c>
      <c r="FV23" s="10">
        <v>3098830</v>
      </c>
      <c r="FW23" s="10">
        <v>706910</v>
      </c>
      <c r="FX23" s="10">
        <v>956224</v>
      </c>
      <c r="FY23" s="10">
        <v>1435696</v>
      </c>
      <c r="FZ23" s="10">
        <v>1786992</v>
      </c>
      <c r="GA23" s="10"/>
      <c r="GB23" s="10"/>
      <c r="GC23" s="10"/>
      <c r="GD23" s="10"/>
      <c r="GE23" s="10"/>
      <c r="GF23" s="10"/>
      <c r="GG23" s="10"/>
      <c r="GH23" s="10">
        <v>5</v>
      </c>
      <c r="GI23" s="10">
        <v>1</v>
      </c>
      <c r="GJ23" s="10">
        <v>3</v>
      </c>
      <c r="GK23" s="10">
        <v>3</v>
      </c>
      <c r="GL23" s="10"/>
      <c r="GM23" s="10">
        <v>7</v>
      </c>
      <c r="GN23" s="10"/>
      <c r="GO23" s="10"/>
      <c r="GP23" s="10"/>
      <c r="GQ23" s="10"/>
      <c r="GR23" s="10">
        <v>1</v>
      </c>
      <c r="GS23" s="10"/>
      <c r="GT23" s="10">
        <v>1</v>
      </c>
      <c r="GU23" s="10">
        <v>2</v>
      </c>
      <c r="GV23" s="10"/>
      <c r="GW23" s="10">
        <v>1</v>
      </c>
      <c r="GX23" s="10"/>
      <c r="GY23" s="10">
        <v>3</v>
      </c>
      <c r="GZ23" s="10"/>
      <c r="HA23" s="10">
        <v>1</v>
      </c>
      <c r="HB23" s="10">
        <v>1</v>
      </c>
      <c r="HC23" s="10"/>
      <c r="HD23" s="10">
        <v>2</v>
      </c>
      <c r="HE23" s="10"/>
      <c r="HF23" s="10">
        <v>4</v>
      </c>
      <c r="HG23" s="10"/>
      <c r="HH23" s="10">
        <v>3</v>
      </c>
      <c r="HI23" s="10">
        <v>7</v>
      </c>
      <c r="HJ23" s="10"/>
      <c r="HK23" s="10"/>
      <c r="HL23" s="10"/>
      <c r="HM23" s="10">
        <v>1</v>
      </c>
      <c r="HN23" s="10"/>
      <c r="HO23" s="10"/>
      <c r="HP23" s="10"/>
      <c r="HQ23" s="10">
        <v>1</v>
      </c>
      <c r="HR23" s="10"/>
      <c r="HS23" s="10">
        <v>1</v>
      </c>
      <c r="HT23" s="10"/>
      <c r="HU23" s="10"/>
      <c r="HV23" s="10">
        <v>1</v>
      </c>
      <c r="HW23" s="10"/>
      <c r="HX23" s="10"/>
      <c r="HY23" s="10"/>
      <c r="HZ23" s="10"/>
      <c r="IA23" s="10"/>
      <c r="IB23" s="10"/>
      <c r="IC23" s="10"/>
      <c r="ID23" s="10"/>
      <c r="IE23" s="10"/>
      <c r="IF23" s="10"/>
      <c r="IG23" s="10">
        <v>1</v>
      </c>
      <c r="IH23" s="10">
        <v>1</v>
      </c>
      <c r="II23" s="10"/>
      <c r="IJ23" s="10">
        <v>2</v>
      </c>
      <c r="IK23" s="10"/>
      <c r="IL23" s="10"/>
      <c r="IM23" s="10"/>
      <c r="IN23" s="10"/>
      <c r="IO23" s="10"/>
      <c r="IP23" s="10"/>
      <c r="IQ23" s="10"/>
      <c r="IR23" s="10"/>
      <c r="IS23" s="10"/>
      <c r="IT23" s="10"/>
      <c r="IU23" s="10"/>
      <c r="IV23" s="10"/>
      <c r="IW23" s="10">
        <v>1</v>
      </c>
      <c r="IX23" s="10"/>
      <c r="IY23" s="10"/>
      <c r="IZ23" s="10"/>
      <c r="JA23" s="10">
        <v>1</v>
      </c>
      <c r="JB23" s="10"/>
      <c r="JC23" s="10"/>
      <c r="JD23" s="10"/>
      <c r="JE23" s="10"/>
      <c r="JF23" s="10"/>
      <c r="JG23" s="10"/>
      <c r="JH23" s="10"/>
      <c r="JI23" s="10"/>
      <c r="JJ23" s="10"/>
      <c r="JK23" s="10">
        <v>2</v>
      </c>
      <c r="JL23" s="10"/>
      <c r="JM23" s="10">
        <v>1</v>
      </c>
      <c r="JN23" s="10">
        <v>3</v>
      </c>
      <c r="JO23" s="10"/>
      <c r="JP23" s="10">
        <v>3</v>
      </c>
      <c r="JQ23" s="10"/>
      <c r="JR23" s="10">
        <v>3</v>
      </c>
      <c r="JS23" s="10"/>
      <c r="JT23" s="10">
        <v>1</v>
      </c>
      <c r="JU23" s="10">
        <v>1</v>
      </c>
      <c r="JV23" s="10">
        <v>16</v>
      </c>
      <c r="JW23" s="10">
        <v>7</v>
      </c>
      <c r="JX23" s="10">
        <v>4</v>
      </c>
      <c r="JY23" s="10">
        <v>32</v>
      </c>
      <c r="JZ23" s="10"/>
      <c r="KA23" s="10">
        <v>250</v>
      </c>
      <c r="KB23" s="10"/>
      <c r="KC23" s="10">
        <v>258</v>
      </c>
      <c r="KD23" s="10"/>
      <c r="KE23" s="10"/>
      <c r="KF23" s="10"/>
      <c r="KG23" s="10">
        <v>250</v>
      </c>
      <c r="KH23" s="10"/>
      <c r="KI23" s="10"/>
      <c r="KJ23" s="10">
        <v>254</v>
      </c>
      <c r="KK23" s="10"/>
      <c r="KL23" s="10">
        <v>253</v>
      </c>
      <c r="KM23" s="10"/>
      <c r="KN23" s="10">
        <v>246</v>
      </c>
      <c r="KO23" s="10"/>
      <c r="KP23" s="10">
        <v>256</v>
      </c>
      <c r="KQ23" s="10">
        <v>996612245.23200011</v>
      </c>
      <c r="KR23" s="10">
        <v>123838600.83999997</v>
      </c>
      <c r="KS23" s="10">
        <v>201900843.02399999</v>
      </c>
      <c r="KT23" s="10">
        <v>81901108.737999991</v>
      </c>
      <c r="KU23" s="10">
        <v>588971692.63000011</v>
      </c>
      <c r="KV23" s="10">
        <v>234710622.67800006</v>
      </c>
      <c r="KW23" s="10">
        <v>115302020.38400002</v>
      </c>
      <c r="KX23" s="10">
        <v>119408602.29400004</v>
      </c>
      <c r="KY23" s="10">
        <v>128219260.79799992</v>
      </c>
      <c r="KZ23" s="10">
        <v>32171658.813999958</v>
      </c>
      <c r="LA23" s="10">
        <v>17716455.581999987</v>
      </c>
      <c r="LB23" s="10">
        <v>78331146.40200001</v>
      </c>
      <c r="LC23" s="10">
        <v>238402129.1139999</v>
      </c>
      <c r="LD23" s="10">
        <v>46765646.743999988</v>
      </c>
      <c r="LE23" s="10">
        <v>73393249.687999994</v>
      </c>
      <c r="LF23" s="10">
        <v>118243232.68200004</v>
      </c>
      <c r="LG23" s="10">
        <v>410520680.55599976</v>
      </c>
      <c r="LH23" s="10"/>
      <c r="LI23" s="10"/>
      <c r="LJ23" s="10"/>
      <c r="LK23" s="10"/>
      <c r="LL23" s="10"/>
      <c r="LM23" s="10"/>
      <c r="LN23" s="10"/>
      <c r="LO23" s="10"/>
      <c r="LP23" s="10"/>
      <c r="LQ23" s="10"/>
      <c r="LR23" s="10"/>
      <c r="LS23" s="10"/>
      <c r="LT23" s="10"/>
      <c r="LU23" s="10"/>
      <c r="LV23" s="10"/>
      <c r="LW23" s="10"/>
      <c r="LX23" s="10"/>
      <c r="LY23" s="10"/>
      <c r="LZ23" s="10"/>
      <c r="MA23" s="10"/>
      <c r="MB23" s="10"/>
      <c r="MC23" s="10"/>
      <c r="MD23" s="10"/>
      <c r="ME23" s="10"/>
      <c r="MF23" s="10"/>
      <c r="MG23" s="10"/>
      <c r="MH23" s="10"/>
      <c r="MI23" s="10"/>
      <c r="MJ23" s="10"/>
      <c r="MK23" s="10"/>
      <c r="ML23" s="10"/>
      <c r="MM23" s="10"/>
      <c r="MN23" s="10"/>
      <c r="MO23" s="10"/>
      <c r="MP23" s="10"/>
      <c r="MQ23" s="10"/>
      <c r="MR23" s="10"/>
      <c r="MS23" s="10"/>
      <c r="MT23" s="10"/>
      <c r="MU23" s="10"/>
      <c r="MV23" s="10"/>
      <c r="MW23" s="10"/>
      <c r="MX23" s="10"/>
      <c r="MY23" s="10"/>
      <c r="MZ23" s="10"/>
      <c r="NA23" s="10"/>
      <c r="NB23" s="10"/>
      <c r="NC23" s="10"/>
      <c r="ND23" s="10"/>
      <c r="NE23" s="10"/>
      <c r="NF23" s="10"/>
      <c r="NG23" s="10"/>
      <c r="NH23" s="10"/>
      <c r="NI23" s="10"/>
      <c r="NJ23" s="10"/>
      <c r="NK23" s="10"/>
      <c r="NL23" s="10"/>
      <c r="NM23" s="10"/>
      <c r="NN23" s="10"/>
      <c r="NO23" s="10"/>
      <c r="NP23" s="10"/>
      <c r="NQ23" s="10"/>
      <c r="NR23" s="10"/>
      <c r="NS23" s="10"/>
      <c r="NT23" s="10"/>
      <c r="NU23" s="10"/>
      <c r="NV23" s="10"/>
      <c r="NW23" s="10"/>
      <c r="NX23" s="10"/>
      <c r="NY23" s="10"/>
      <c r="NZ23" s="10"/>
      <c r="OA23" s="10"/>
      <c r="OB23" s="10"/>
      <c r="OC23" s="10"/>
      <c r="OD23" s="10"/>
      <c r="OE23" s="10"/>
      <c r="OF23" s="10"/>
      <c r="OG23" s="10"/>
      <c r="OH23" s="10"/>
      <c r="OI23" s="10"/>
      <c r="OJ23" s="10"/>
      <c r="OK23" s="10"/>
      <c r="OL23" s="10"/>
      <c r="OM23" s="10"/>
      <c r="ON23" s="10"/>
      <c r="OO23" s="10"/>
      <c r="OP23" s="10"/>
      <c r="OQ23" s="10"/>
      <c r="OR23" s="10"/>
      <c r="OS23" s="10"/>
      <c r="OT23" s="10"/>
      <c r="OU23" s="10"/>
      <c r="OV23" s="10"/>
      <c r="OW23" s="10"/>
      <c r="OX23" s="10"/>
      <c r="OY23" s="10"/>
      <c r="OZ23" s="10"/>
      <c r="PA23" s="10"/>
      <c r="PB23" s="10"/>
      <c r="PC23" s="10"/>
      <c r="PD23" s="10"/>
      <c r="PE23" s="10"/>
      <c r="PF23" s="10"/>
      <c r="PG23" s="10"/>
      <c r="PH23" s="10"/>
      <c r="PI23" s="10"/>
      <c r="PJ23" s="10"/>
      <c r="PK23" s="10"/>
      <c r="PL23" s="10"/>
      <c r="PM23" s="10"/>
      <c r="PN23" s="10"/>
      <c r="PO23" s="10"/>
      <c r="PP23" s="10"/>
      <c r="PQ23" s="10"/>
      <c r="PR23" s="10"/>
      <c r="PS23" s="10"/>
      <c r="PT23" s="10"/>
      <c r="PU23" s="10"/>
      <c r="PV23" s="10"/>
      <c r="PW23" s="10"/>
      <c r="PX23" s="10"/>
      <c r="PY23" s="10"/>
      <c r="PZ23" s="10"/>
      <c r="QA23" s="10"/>
      <c r="QB23" s="10"/>
      <c r="QC23" s="10"/>
      <c r="QD23" s="10"/>
      <c r="QE23" s="10"/>
      <c r="QF23" s="10"/>
      <c r="QG23" s="10"/>
      <c r="QH23" s="10"/>
      <c r="QI23" s="10"/>
      <c r="QJ23" s="10"/>
      <c r="QK23" s="10"/>
      <c r="QL23" s="10"/>
      <c r="QM23" s="10"/>
      <c r="QN23" s="10"/>
      <c r="QO23" s="10"/>
      <c r="QP23" s="10"/>
      <c r="QQ23" s="10"/>
      <c r="QR23" s="10"/>
      <c r="QS23" s="10"/>
      <c r="QT23" s="10"/>
      <c r="QU23" s="10"/>
      <c r="QV23" s="10"/>
      <c r="QW23" s="10"/>
      <c r="QX23" s="10"/>
      <c r="QY23" s="10"/>
      <c r="QZ23" s="10"/>
      <c r="RA23" s="10"/>
      <c r="RB23" s="10"/>
      <c r="RC23" s="10"/>
      <c r="RD23" s="10"/>
      <c r="RE23" s="10"/>
      <c r="RF23" s="10"/>
      <c r="RG23" s="10"/>
      <c r="RH23" s="10"/>
      <c r="RI23" s="10"/>
      <c r="RJ23" s="10"/>
      <c r="RK23" s="10"/>
      <c r="RL23" s="10"/>
      <c r="RM23" s="10"/>
      <c r="RN23" s="10"/>
      <c r="RO23" s="10"/>
      <c r="RP23" s="10"/>
      <c r="RQ23" s="10"/>
      <c r="RR23" s="10"/>
      <c r="RS23" s="10"/>
      <c r="RT23" s="10"/>
      <c r="RU23" s="10"/>
      <c r="RV23" s="10"/>
      <c r="RW23" s="10"/>
      <c r="RX23" s="10"/>
      <c r="RY23" s="10"/>
      <c r="RZ23" s="10"/>
      <c r="SA23" s="10"/>
      <c r="SB23" s="10"/>
      <c r="SC23" s="10"/>
      <c r="SD23" s="10"/>
      <c r="SE23" s="10"/>
      <c r="SF23" s="10"/>
      <c r="SG23" s="10"/>
      <c r="SH23" s="10"/>
      <c r="SI23" s="10"/>
      <c r="SJ23" s="10"/>
      <c r="SK23" s="10"/>
      <c r="SL23" s="10"/>
      <c r="SM23" s="10"/>
      <c r="SN23" s="10"/>
      <c r="SO23" s="10"/>
      <c r="SP23" s="10"/>
      <c r="SQ23" s="10"/>
      <c r="SR23" s="10"/>
      <c r="SS23" s="10"/>
      <c r="ST23" s="10"/>
      <c r="SU23" s="10"/>
      <c r="SV23" s="10"/>
      <c r="SW23" s="10"/>
      <c r="SX23" s="10"/>
      <c r="SY23" s="10"/>
      <c r="SZ23" s="10"/>
      <c r="TA23" s="10"/>
      <c r="TB23" s="10"/>
      <c r="TC23" s="10"/>
      <c r="TD23" s="10"/>
      <c r="TE23" s="10"/>
      <c r="TF23" s="10"/>
      <c r="TG23" s="10"/>
      <c r="TH23" s="10"/>
      <c r="TI23" s="10"/>
      <c r="TJ23" s="10"/>
      <c r="TK23" s="10"/>
      <c r="TL23" s="10"/>
      <c r="TM23" s="10"/>
      <c r="TN23" s="10"/>
      <c r="TO23" s="10"/>
      <c r="TP23" s="10"/>
      <c r="TQ23" s="10"/>
      <c r="TR23" s="10"/>
      <c r="TS23" s="10"/>
      <c r="TT23" s="10"/>
      <c r="TU23" s="10"/>
      <c r="TV23" s="10"/>
      <c r="TW23" s="10"/>
      <c r="TX23" s="10"/>
      <c r="TY23" s="10"/>
      <c r="TZ23" s="10"/>
      <c r="UA23" s="10"/>
      <c r="UB23" s="10"/>
      <c r="UC23" s="10"/>
      <c r="UD23" s="10"/>
      <c r="UE23" s="10"/>
      <c r="UF23" s="10"/>
      <c r="UG23" s="10"/>
      <c r="UH23" s="10"/>
      <c r="UI23" s="10"/>
      <c r="UJ23" s="10"/>
      <c r="UK23" s="10"/>
      <c r="UL23" s="10"/>
      <c r="UM23" s="10"/>
      <c r="UN23" s="10"/>
      <c r="UO23" s="10"/>
      <c r="UP23" s="10"/>
      <c r="UQ23" s="10"/>
      <c r="UR23" s="10"/>
      <c r="US23" s="10"/>
      <c r="UT23" s="10"/>
      <c r="UU23" s="10"/>
      <c r="UV23" s="10"/>
      <c r="UW23" s="10"/>
      <c r="UX23" s="10"/>
      <c r="UY23" s="10"/>
      <c r="UZ23" s="10"/>
      <c r="VA23" s="10"/>
      <c r="VB23" s="10"/>
      <c r="VC23" s="10"/>
      <c r="VD23" s="10"/>
      <c r="VE23" s="10"/>
      <c r="VF23" s="10"/>
      <c r="VG23" s="10"/>
      <c r="VH23" s="10"/>
      <c r="VI23" s="10"/>
      <c r="VJ23" s="10"/>
      <c r="VK23" s="10"/>
      <c r="VL23" s="10"/>
      <c r="VM23" s="10"/>
      <c r="VN23" s="10"/>
      <c r="VO23" s="10"/>
      <c r="VP23" s="10"/>
      <c r="VQ23" s="10"/>
      <c r="VR23" s="10"/>
      <c r="VS23" s="10"/>
      <c r="VT23" s="10"/>
      <c r="VU23" s="10"/>
      <c r="VV23" s="10"/>
      <c r="VW23" s="10"/>
      <c r="VX23" s="10"/>
      <c r="VY23" s="10"/>
      <c r="VZ23" s="10"/>
      <c r="WA23" s="10"/>
      <c r="WB23" s="10"/>
      <c r="WC23" s="10"/>
      <c r="WD23" s="10"/>
      <c r="WE23" s="10"/>
      <c r="WF23" s="10"/>
      <c r="WG23" s="10"/>
      <c r="WH23" s="10"/>
      <c r="WI23" s="10"/>
      <c r="WJ23" s="10"/>
      <c r="WK23" s="10"/>
      <c r="WL23" s="10"/>
      <c r="WM23" s="10"/>
      <c r="WN23" s="10"/>
      <c r="WO23" s="10"/>
      <c r="WP23" s="10"/>
      <c r="WQ23" s="10"/>
      <c r="WR23" s="10"/>
      <c r="WS23" s="10"/>
      <c r="WT23" s="10"/>
      <c r="WU23" s="10"/>
      <c r="WV23" s="10"/>
      <c r="WW23" s="10"/>
      <c r="WX23" s="10"/>
      <c r="WY23" s="10"/>
      <c r="WZ23" s="10"/>
      <c r="XA23" s="10"/>
      <c r="XB23" s="10"/>
      <c r="XC23" s="10"/>
      <c r="XD23" s="10"/>
      <c r="XE23" s="10"/>
      <c r="XF23" s="10"/>
      <c r="XG23" s="10"/>
      <c r="XH23" s="10"/>
      <c r="XI23" s="10"/>
      <c r="XJ23" s="10"/>
      <c r="XK23" s="10"/>
      <c r="XL23" s="10"/>
      <c r="XM23" s="10"/>
      <c r="XN23" s="10"/>
      <c r="XO23" s="10"/>
      <c r="XP23" s="10"/>
      <c r="XQ23" s="10"/>
      <c r="XR23" s="10"/>
      <c r="XS23" s="10"/>
      <c r="XT23" s="10"/>
      <c r="XU23" s="10"/>
      <c r="XV23" s="10"/>
      <c r="XW23" s="10"/>
      <c r="XX23" s="10"/>
      <c r="XY23" s="10"/>
      <c r="XZ23" s="10"/>
      <c r="YA23" s="10"/>
      <c r="YB23" s="10"/>
      <c r="YC23" s="10"/>
      <c r="YD23" s="10"/>
      <c r="YE23" s="10"/>
      <c r="YF23" s="10"/>
      <c r="YG23" s="10"/>
      <c r="YH23" s="10"/>
      <c r="YI23" s="10"/>
      <c r="YJ23" s="10"/>
      <c r="YK23" s="10"/>
      <c r="YL23" s="10"/>
      <c r="YM23" s="10"/>
      <c r="YN23" s="10"/>
      <c r="YO23" s="10"/>
      <c r="YP23" s="10"/>
      <c r="YQ23" s="10"/>
      <c r="YR23" s="10"/>
      <c r="YS23" s="10"/>
      <c r="YT23" s="10"/>
      <c r="YU23" s="10"/>
      <c r="YV23" s="10"/>
      <c r="YW23" s="10"/>
      <c r="YX23" s="10"/>
      <c r="YY23" s="10"/>
      <c r="YZ23" s="10"/>
      <c r="ZA23" s="10"/>
      <c r="ZB23" s="10"/>
      <c r="ZC23" s="10"/>
      <c r="ZD23" s="10"/>
      <c r="ZE23" s="10"/>
      <c r="ZF23" s="10"/>
      <c r="ZG23" s="10"/>
      <c r="ZH23" s="10"/>
      <c r="ZI23" s="10"/>
      <c r="ZJ23" s="10"/>
      <c r="ZK23" s="10"/>
      <c r="ZL23" s="10"/>
      <c r="ZM23" s="10"/>
      <c r="ZN23" s="10"/>
      <c r="ZO23" s="10"/>
      <c r="ZP23" s="10"/>
      <c r="ZQ23" s="10"/>
      <c r="ZR23" s="10"/>
      <c r="ZS23" s="10"/>
      <c r="ZT23" s="10"/>
      <c r="ZU23" s="10"/>
      <c r="ZV23" s="10"/>
      <c r="ZW23" s="10"/>
      <c r="ZX23" s="10"/>
      <c r="ZY23" s="10"/>
      <c r="ZZ23" s="10"/>
      <c r="AAA23" s="10"/>
      <c r="AAB23" s="10"/>
      <c r="AAC23" s="10"/>
      <c r="AAD23" s="10"/>
      <c r="AAE23" s="10"/>
      <c r="AAF23" s="10"/>
      <c r="AAG23" s="10"/>
      <c r="AAH23" s="10"/>
      <c r="AAI23" s="10"/>
      <c r="AAJ23" s="10"/>
      <c r="AAK23" s="10"/>
      <c r="AAL23" s="10"/>
      <c r="AAM23" s="10"/>
      <c r="AAN23" s="10"/>
      <c r="AAO23" s="10"/>
      <c r="AAP23" s="10"/>
      <c r="AAQ23" s="10"/>
      <c r="AAR23" s="10"/>
      <c r="AAS23" s="10"/>
      <c r="AAT23" s="10"/>
      <c r="AAU23" s="10"/>
      <c r="AAV23" s="10"/>
      <c r="AAW23" s="10"/>
      <c r="AAX23" s="10"/>
      <c r="AAY23" s="10"/>
      <c r="AAZ23" s="10"/>
      <c r="ABA23" s="10"/>
      <c r="ABB23" s="10"/>
      <c r="ABC23" s="10"/>
      <c r="ABD23" s="10"/>
      <c r="ABE23" s="10"/>
      <c r="ABF23" s="10"/>
      <c r="ABG23" s="10"/>
      <c r="ABH23" s="10"/>
      <c r="ABI23" s="10"/>
      <c r="ABJ23" s="10"/>
      <c r="ABK23" s="10"/>
      <c r="ABL23" s="10"/>
      <c r="ABM23" s="10"/>
      <c r="ABN23" s="10"/>
      <c r="ABO23" s="10"/>
      <c r="ABP23" s="10"/>
      <c r="ABQ23" s="10"/>
      <c r="ABR23" s="10"/>
      <c r="ABS23" s="10"/>
      <c r="ABT23" s="10"/>
      <c r="ABU23" s="10"/>
      <c r="ABV23" s="10"/>
      <c r="ABW23" s="10"/>
      <c r="ABX23" s="10"/>
      <c r="ABY23" s="10"/>
      <c r="ABZ23" s="10"/>
      <c r="ACA23" s="10"/>
      <c r="ACB23" s="10"/>
      <c r="ACC23" s="10"/>
      <c r="ACD23" s="10"/>
      <c r="ACE23" s="10"/>
      <c r="ACF23" s="10"/>
      <c r="ACG23" s="10"/>
      <c r="ACH23" s="10"/>
      <c r="ACI23" s="10"/>
      <c r="ACJ23" s="10"/>
      <c r="ACK23" s="10"/>
      <c r="ACL23" s="10"/>
      <c r="ACM23" s="10"/>
      <c r="ACN23" s="10"/>
      <c r="ACO23" s="10"/>
      <c r="ACP23" s="10"/>
      <c r="ACQ23" s="10"/>
      <c r="ACR23" s="10"/>
      <c r="ACS23" s="10"/>
      <c r="ACT23" s="10"/>
      <c r="ACU23" s="10"/>
      <c r="ACV23" s="10"/>
      <c r="ACW23" s="10"/>
      <c r="ACX23" s="10"/>
      <c r="ACY23" s="10"/>
      <c r="ACZ23" s="10"/>
      <c r="ADA23" s="10"/>
      <c r="ADB23" s="10"/>
      <c r="ADC23" s="10"/>
      <c r="ADD23" s="10"/>
      <c r="ADE23" s="10"/>
      <c r="ADF23" s="10"/>
      <c r="ADG23" s="10"/>
      <c r="ADH23" s="10"/>
      <c r="ADI23" s="10"/>
      <c r="ADJ23" s="10"/>
      <c r="ADK23" s="10"/>
      <c r="ADL23" s="10"/>
      <c r="ADM23" s="10"/>
      <c r="ADN23" s="10"/>
      <c r="ADO23" s="10"/>
      <c r="ADP23" s="10"/>
      <c r="ADQ23" s="10"/>
      <c r="ADR23" s="10"/>
      <c r="ADS23" s="10"/>
      <c r="ADT23" s="10"/>
      <c r="ADU23" s="10"/>
      <c r="ADV23" s="10"/>
      <c r="ADW23" s="10"/>
      <c r="ADX23" s="10"/>
      <c r="ADY23" s="10"/>
      <c r="ADZ23" s="10"/>
      <c r="AEA23" s="10"/>
      <c r="AEB23" s="10"/>
      <c r="AEC23" s="10"/>
      <c r="AED23" s="10"/>
      <c r="AEE23" s="10"/>
      <c r="AEF23" s="10"/>
      <c r="AEG23" s="10"/>
      <c r="AEH23" s="10"/>
      <c r="AEI23" s="10"/>
      <c r="AEJ23" s="10"/>
      <c r="AEK23" s="10"/>
      <c r="AEL23" s="10"/>
      <c r="AEM23" s="10"/>
      <c r="AEN23" s="10"/>
      <c r="AEO23" s="10"/>
      <c r="AEP23" s="10"/>
      <c r="AEQ23" s="10"/>
      <c r="AER23" s="10"/>
      <c r="AES23" s="10"/>
      <c r="AET23" s="10"/>
      <c r="AEU23" s="10"/>
      <c r="AEV23" s="10"/>
      <c r="AEW23" s="10"/>
      <c r="AEX23" s="10"/>
      <c r="AEY23" s="10"/>
      <c r="AEZ23" s="10"/>
      <c r="AFA23" s="10"/>
      <c r="AFB23" s="10"/>
      <c r="AFC23" s="10"/>
      <c r="AFD23" s="10"/>
      <c r="AFE23" s="10"/>
      <c r="AFF23" s="10"/>
      <c r="AFG23" s="10"/>
      <c r="AFH23" s="10"/>
      <c r="AFI23" s="10"/>
      <c r="AFJ23" s="10"/>
      <c r="AFK23" s="10"/>
      <c r="AFL23" s="10"/>
      <c r="AFM23" s="10"/>
      <c r="AFN23" s="10"/>
      <c r="AFO23" s="10"/>
      <c r="AFP23" s="10"/>
      <c r="AFQ23" s="10"/>
      <c r="AFR23" s="10"/>
      <c r="AFS23" s="10"/>
      <c r="AFT23" s="10"/>
      <c r="AFU23" s="10"/>
      <c r="AFV23" s="10"/>
      <c r="AFW23" s="10"/>
      <c r="AFX23" s="10"/>
      <c r="AFY23" s="10"/>
      <c r="AFZ23" s="10"/>
      <c r="AGA23" s="10"/>
      <c r="AGB23" s="10"/>
      <c r="AGC23" s="10"/>
      <c r="AGD23" s="10"/>
      <c r="AGE23" s="10"/>
      <c r="AGF23" s="10"/>
      <c r="AGG23" s="10"/>
      <c r="AGH23" s="10"/>
      <c r="AGI23" s="10"/>
      <c r="AGJ23" s="10"/>
      <c r="AGK23" s="10"/>
      <c r="AGL23" s="10"/>
      <c r="AGM23" s="10"/>
      <c r="AGN23" s="10"/>
      <c r="AGO23" s="10"/>
      <c r="AGP23" s="10"/>
      <c r="AGQ23" s="10"/>
      <c r="AGR23" s="10"/>
      <c r="AGS23" s="10"/>
      <c r="AGT23" s="10"/>
      <c r="AGU23" s="10"/>
      <c r="AGV23" s="10"/>
      <c r="AGW23" s="10"/>
      <c r="AGX23" s="10"/>
      <c r="AGY23" s="10"/>
      <c r="AGZ23" s="10"/>
      <c r="AHA23" s="10"/>
      <c r="AHB23" s="10"/>
      <c r="AHC23" s="10"/>
      <c r="AHD23" s="10"/>
      <c r="AHE23" s="10"/>
      <c r="AHF23" s="10"/>
      <c r="AHG23" s="10"/>
      <c r="AHH23" s="10"/>
      <c r="AHI23" s="10"/>
      <c r="AHJ23" s="10"/>
      <c r="AHK23" s="10"/>
      <c r="AHL23" s="10"/>
      <c r="AHM23" s="10"/>
      <c r="AHN23" s="10"/>
      <c r="AHO23" s="10"/>
      <c r="AHP23" s="10"/>
      <c r="AHQ23" s="10"/>
      <c r="AHR23" s="10"/>
      <c r="AHS23" s="10"/>
      <c r="AHT23" s="10"/>
      <c r="AHU23" s="10"/>
      <c r="AHV23" s="10"/>
      <c r="AHW23" s="10"/>
      <c r="AHX23" s="10"/>
      <c r="AHY23" s="10"/>
      <c r="AHZ23" s="10"/>
      <c r="AIA23" s="10"/>
      <c r="AIB23" s="10"/>
      <c r="AIC23" s="10"/>
      <c r="AID23" s="10"/>
      <c r="AIE23" s="10"/>
      <c r="AIF23" s="10"/>
      <c r="AIG23" s="10"/>
      <c r="AIH23" s="10"/>
      <c r="AII23" s="10"/>
      <c r="AIJ23" s="10"/>
      <c r="AIK23" s="10"/>
      <c r="AIL23" s="10"/>
      <c r="AIM23" s="10"/>
      <c r="AIN23" s="10"/>
      <c r="AIO23" s="10"/>
      <c r="AIP23" s="10"/>
      <c r="AIQ23" s="10"/>
      <c r="AIR23" s="10"/>
      <c r="AIS23" s="10"/>
      <c r="AIT23" s="10"/>
      <c r="AIU23" s="10"/>
      <c r="AIV23" s="10"/>
      <c r="AIW23" s="10"/>
      <c r="AIX23" s="10"/>
      <c r="AIY23" s="10"/>
      <c r="AIZ23" s="10"/>
      <c r="AJA23" s="10"/>
      <c r="AJB23" s="10"/>
      <c r="AJC23" s="10"/>
      <c r="AJD23" s="10"/>
      <c r="AJE23" s="10"/>
      <c r="AJF23" s="10"/>
      <c r="AJG23" s="10">
        <v>2090361</v>
      </c>
      <c r="AJH23" s="10">
        <v>14213816</v>
      </c>
      <c r="AJI23" s="10"/>
      <c r="AJJ23" s="10"/>
      <c r="AJK23" s="10"/>
      <c r="AJL23" s="10"/>
      <c r="AJM23" s="10"/>
      <c r="AJN23" s="10"/>
      <c r="AJO23" s="10"/>
      <c r="AJP23" s="10"/>
      <c r="AJQ23" s="10"/>
      <c r="AJR23" s="10"/>
      <c r="AJS23" s="10"/>
      <c r="AJT23" s="10"/>
      <c r="AJU23" s="10"/>
      <c r="AJV23" s="10"/>
      <c r="AJW23" s="10"/>
      <c r="AJX23" s="10"/>
      <c r="AJY23" s="10"/>
      <c r="AJZ23" s="10"/>
      <c r="AKA23" s="10"/>
      <c r="AKB23" s="10"/>
      <c r="AKC23" s="10"/>
      <c r="AKD23" s="10"/>
      <c r="AKE23" s="10"/>
      <c r="AKF23" s="10"/>
      <c r="AKG23" s="10"/>
      <c r="AKH23" s="10"/>
      <c r="AKI23" s="10"/>
      <c r="AKJ23" s="10"/>
      <c r="AKK23" s="10"/>
      <c r="AKL23" s="10"/>
      <c r="AKM23" s="10"/>
      <c r="AKN23" s="10"/>
      <c r="AKO23" s="10">
        <v>474644</v>
      </c>
      <c r="AKP23" s="10">
        <v>12107158</v>
      </c>
      <c r="AKQ23" s="10">
        <v>300445</v>
      </c>
      <c r="AKR23" s="10">
        <v>14012</v>
      </c>
      <c r="AKS23" s="10">
        <v>379473</v>
      </c>
      <c r="AKT23" s="10">
        <v>276527</v>
      </c>
      <c r="AKU23" s="10">
        <v>37215</v>
      </c>
      <c r="AKV23" s="10">
        <v>223380</v>
      </c>
      <c r="AKW23" s="10">
        <v>27860</v>
      </c>
      <c r="AKX23" s="10">
        <v>28430</v>
      </c>
      <c r="AKY23" s="10">
        <v>47463</v>
      </c>
      <c r="AKZ23" s="10">
        <v>1854797</v>
      </c>
      <c r="ALA23" s="10"/>
      <c r="ALB23" s="10"/>
      <c r="ALC23" s="10"/>
      <c r="ALD23" s="10"/>
      <c r="ALE23" s="10"/>
      <c r="ALF23" s="10"/>
      <c r="ALG23" s="10"/>
      <c r="ALH23" s="10"/>
      <c r="ALI23" s="10"/>
      <c r="ALJ23" s="10"/>
      <c r="ALK23" s="10"/>
      <c r="ALL23" s="10"/>
      <c r="ALM23" s="10"/>
      <c r="ALN23" s="10"/>
      <c r="ALO23" s="10"/>
      <c r="ALP23" s="10"/>
      <c r="ALQ23" s="10"/>
      <c r="ALR23" s="10">
        <v>63708</v>
      </c>
      <c r="ALS23" s="10">
        <v>957918</v>
      </c>
      <c r="ALT23" s="10">
        <v>3829908</v>
      </c>
      <c r="ALU23" s="10">
        <v>106502</v>
      </c>
      <c r="ALV23" s="10">
        <v>1374993</v>
      </c>
      <c r="ALW23" s="10">
        <v>589542</v>
      </c>
      <c r="ALX23" s="10">
        <v>85414</v>
      </c>
      <c r="ALY23" s="10">
        <v>2372065</v>
      </c>
      <c r="ALZ23" s="10">
        <v>3202018</v>
      </c>
      <c r="AMA23" s="10">
        <v>4283770</v>
      </c>
      <c r="AMB23" s="10">
        <v>74326</v>
      </c>
      <c r="AMC23" s="10">
        <v>54194</v>
      </c>
      <c r="AMD23" s="10">
        <v>302876</v>
      </c>
      <c r="AME23" s="10">
        <v>17773</v>
      </c>
      <c r="AMF23" s="10">
        <v>218561</v>
      </c>
      <c r="AMG23" s="10">
        <v>3940402</v>
      </c>
      <c r="AMH23" s="10">
        <v>396402</v>
      </c>
      <c r="AMI23" s="10">
        <v>51507</v>
      </c>
      <c r="AMJ23" s="10">
        <v>63911</v>
      </c>
      <c r="AMK23" s="10">
        <v>201957</v>
      </c>
      <c r="AML23" s="10">
        <v>47299</v>
      </c>
      <c r="AMM23" s="10">
        <v>303565</v>
      </c>
      <c r="AMN23" s="10">
        <v>1326083</v>
      </c>
      <c r="AMO23" s="10"/>
      <c r="AMP23" s="10"/>
      <c r="AMQ23" s="10"/>
      <c r="AMR23" s="10"/>
      <c r="AMS23" s="10"/>
      <c r="AMT23" s="10"/>
      <c r="AMU23" s="10">
        <v>1812</v>
      </c>
      <c r="AMV23" s="10">
        <v>29348</v>
      </c>
      <c r="AMW23" s="10">
        <v>86250</v>
      </c>
      <c r="AMX23" s="10">
        <v>4174</v>
      </c>
      <c r="AMY23" s="10">
        <v>10528</v>
      </c>
      <c r="AMZ23" s="10">
        <v>944634</v>
      </c>
      <c r="ANA23" s="10">
        <v>15201041</v>
      </c>
      <c r="ANB23" s="10">
        <v>3360</v>
      </c>
      <c r="ANC23" s="10">
        <v>9490</v>
      </c>
      <c r="AND23" s="10">
        <v>1549</v>
      </c>
      <c r="ANE23" s="10">
        <v>0</v>
      </c>
      <c r="ANF23" s="10">
        <v>23146</v>
      </c>
      <c r="ANG23" s="10">
        <v>114</v>
      </c>
      <c r="ANH23" s="10">
        <v>218844</v>
      </c>
      <c r="ANI23" s="10">
        <v>4441</v>
      </c>
      <c r="ANJ23" s="10">
        <v>1765</v>
      </c>
      <c r="ANK23" s="10">
        <v>62</v>
      </c>
      <c r="ANL23" s="10"/>
      <c r="ANM23" s="10"/>
      <c r="ANN23" s="10"/>
      <c r="ANO23" s="10"/>
      <c r="ANP23" s="10"/>
      <c r="ANQ23" s="10"/>
      <c r="ANR23" s="10"/>
      <c r="ANS23" s="10"/>
      <c r="ANT23" s="10"/>
      <c r="ANU23" s="10"/>
      <c r="ANV23" s="10"/>
      <c r="ANW23" s="10"/>
      <c r="ANX23" s="10"/>
      <c r="ANY23" s="10"/>
      <c r="ANZ23" s="10"/>
      <c r="AOA23" s="10"/>
      <c r="AOB23" s="10"/>
      <c r="AOC23" s="10"/>
      <c r="AOD23" s="10"/>
      <c r="AOE23" s="10"/>
      <c r="AOF23" s="10"/>
      <c r="AOG23" s="10"/>
      <c r="AOH23" s="10"/>
      <c r="AOI23" s="10"/>
      <c r="AOJ23" s="10"/>
      <c r="AOK23" s="10"/>
      <c r="AOL23" s="10"/>
      <c r="AOM23" s="10"/>
      <c r="AON23" s="10"/>
      <c r="AOO23" s="10"/>
      <c r="AOP23" s="10"/>
      <c r="AOQ23" s="10"/>
      <c r="AOR23" s="10"/>
      <c r="AOS23" s="10"/>
      <c r="AOT23" s="10"/>
      <c r="AOU23" s="10"/>
      <c r="AOV23" s="10"/>
      <c r="AOW23" s="10"/>
      <c r="AOX23" s="10"/>
      <c r="AOY23" s="10"/>
      <c r="AOZ23" s="10"/>
      <c r="APA23" s="10"/>
      <c r="APB23" s="10"/>
      <c r="APC23" s="10"/>
      <c r="APD23" s="10"/>
      <c r="APE23" s="10"/>
      <c r="APF23" s="10"/>
      <c r="APG23" s="10"/>
      <c r="APH23" s="10"/>
      <c r="API23" s="10"/>
      <c r="APJ23" s="10"/>
      <c r="APK23" s="10"/>
      <c r="APL23" s="10"/>
      <c r="APM23" s="10"/>
      <c r="APN23" s="10"/>
      <c r="APO23" s="10"/>
      <c r="APP23" s="10"/>
      <c r="APQ23" s="10"/>
      <c r="APR23" s="10"/>
      <c r="APS23" s="10"/>
      <c r="APT23" s="10"/>
      <c r="APU23" s="10"/>
      <c r="APV23" s="10"/>
      <c r="APW23" s="10">
        <v>563073</v>
      </c>
      <c r="APX23" s="10">
        <v>6902</v>
      </c>
      <c r="APY23" s="10">
        <v>52970</v>
      </c>
      <c r="APZ23" s="10">
        <v>15980</v>
      </c>
      <c r="AQA23" s="10">
        <v>55270</v>
      </c>
      <c r="AQB23" s="10"/>
      <c r="AQC23" s="10"/>
      <c r="AQD23" s="10"/>
      <c r="AQE23" s="10"/>
      <c r="AQF23" s="10"/>
      <c r="AQG23" s="10"/>
      <c r="AQH23" s="10"/>
      <c r="AQI23" s="10"/>
      <c r="AQJ23" s="10"/>
      <c r="AQK23" s="10"/>
      <c r="AQL23" s="10"/>
      <c r="AQM23" s="10"/>
      <c r="AQN23" s="10"/>
      <c r="AQO23" s="10"/>
      <c r="AQP23" s="10"/>
      <c r="AQQ23" s="10"/>
      <c r="AQR23" s="10"/>
      <c r="AQS23" s="10"/>
      <c r="AQT23" s="10"/>
      <c r="AQU23" s="10"/>
      <c r="AQV23" s="10"/>
      <c r="AQW23" s="10"/>
      <c r="AQX23" s="10"/>
      <c r="AQY23" s="10"/>
      <c r="AQZ23" s="10"/>
      <c r="ARA23" s="10"/>
      <c r="ARB23" s="10"/>
      <c r="ARC23" s="10"/>
      <c r="ARD23" s="10"/>
      <c r="ARE23" s="10"/>
      <c r="ARF23" s="10"/>
      <c r="ARG23" s="10"/>
      <c r="ARH23" s="10"/>
      <c r="ARI23" s="10"/>
      <c r="ARJ23" s="10"/>
      <c r="ARK23" s="10"/>
      <c r="ARL23" s="10">
        <v>0</v>
      </c>
      <c r="ARM23" s="10">
        <v>20960</v>
      </c>
      <c r="ARN23" s="10">
        <v>97580</v>
      </c>
      <c r="ARO23" s="10">
        <v>20530</v>
      </c>
      <c r="ARP23" s="10">
        <v>3090</v>
      </c>
      <c r="ARQ23" s="10">
        <v>940</v>
      </c>
      <c r="ARR23" s="10">
        <v>15250</v>
      </c>
      <c r="ARS23" s="10">
        <v>134260</v>
      </c>
      <c r="ART23" s="10">
        <v>3610</v>
      </c>
      <c r="ARU23" s="10">
        <v>0</v>
      </c>
      <c r="ARV23" s="10">
        <v>0</v>
      </c>
      <c r="ARW23" s="10">
        <v>0</v>
      </c>
      <c r="ARX23" s="10">
        <v>55270</v>
      </c>
      <c r="ARY23" s="10">
        <v>11950</v>
      </c>
      <c r="ARZ23" s="10">
        <v>17250</v>
      </c>
      <c r="ASA23" s="10">
        <v>14850</v>
      </c>
      <c r="ASB23" s="10">
        <v>2010</v>
      </c>
      <c r="ASC23" s="10">
        <v>6902</v>
      </c>
      <c r="ASD23" s="10">
        <v>270500</v>
      </c>
      <c r="ASE23" s="10">
        <v>19243</v>
      </c>
      <c r="ASF23" s="10">
        <v>87828</v>
      </c>
      <c r="ASG23" s="10">
        <v>10855</v>
      </c>
      <c r="ASH23" s="10">
        <v>18627</v>
      </c>
      <c r="ASI23" s="10">
        <v>50853</v>
      </c>
      <c r="ASJ23" s="10">
        <v>5.31</v>
      </c>
      <c r="ASK23" s="10">
        <v>22065</v>
      </c>
      <c r="ASL23" s="10">
        <v>26456</v>
      </c>
      <c r="ASM23" s="10">
        <v>-4390</v>
      </c>
      <c r="ASN23" s="10">
        <v>3051.8</v>
      </c>
      <c r="ASO23" s="10">
        <v>522.69000000000005</v>
      </c>
      <c r="ASP23" s="10">
        <v>93.85</v>
      </c>
      <c r="ASQ23" s="10">
        <v>10524</v>
      </c>
      <c r="ASR23" s="10">
        <v>17468</v>
      </c>
      <c r="ASS23" s="10">
        <v>68561</v>
      </c>
      <c r="AST23" s="10">
        <v>42445</v>
      </c>
      <c r="ASU23" s="10">
        <v>39204</v>
      </c>
      <c r="ASV23" s="10">
        <v>22829</v>
      </c>
      <c r="ASW23" s="10">
        <v>3287</v>
      </c>
      <c r="ASX23" s="10">
        <v>44478</v>
      </c>
      <c r="ASY23" s="10">
        <v>11063</v>
      </c>
      <c r="ASZ23" s="10">
        <v>4410</v>
      </c>
      <c r="ATA23" s="10">
        <v>17107</v>
      </c>
      <c r="ATB23" s="10">
        <v>10904</v>
      </c>
      <c r="ATC23" s="10">
        <v>8533</v>
      </c>
      <c r="ATD23" s="10">
        <v>7423</v>
      </c>
      <c r="ATE23" s="10">
        <v>24083.1</v>
      </c>
      <c r="ATF23" s="10">
        <v>16910</v>
      </c>
      <c r="ATG23" s="10">
        <v>56084.4</v>
      </c>
      <c r="ATH23" s="10">
        <v>4837.2</v>
      </c>
      <c r="ATI23" s="10"/>
      <c r="ATJ23" s="10">
        <v>3.2</v>
      </c>
      <c r="ATK23" s="10">
        <v>72.3</v>
      </c>
      <c r="ATL23" s="10">
        <v>3.9</v>
      </c>
      <c r="ATM23" s="10">
        <v>-13</v>
      </c>
      <c r="ATN23" s="10">
        <v>10.3</v>
      </c>
      <c r="ATO23" s="10">
        <v>0.2</v>
      </c>
      <c r="ATP23" s="10">
        <v>13.8</v>
      </c>
      <c r="ATQ23" s="10">
        <v>-12.8</v>
      </c>
      <c r="ATR23" s="10">
        <v>4.8</v>
      </c>
      <c r="ATS23" s="10">
        <v>3.4</v>
      </c>
      <c r="ATT23" s="10">
        <v>18789.3</v>
      </c>
      <c r="ATU23" s="10">
        <v>32906.080000000002</v>
      </c>
      <c r="ATV23" s="10"/>
      <c r="ATW23" s="10"/>
      <c r="ATX23" s="10"/>
      <c r="ATY23" s="10"/>
      <c r="ATZ23" s="10"/>
      <c r="AUA23" s="10"/>
      <c r="AUB23" s="10"/>
      <c r="AUC23" s="10"/>
      <c r="AUD23" s="10"/>
      <c r="AUE23" s="10"/>
      <c r="AUF23" s="10"/>
      <c r="AUG23" s="10"/>
      <c r="AUH23" s="10"/>
      <c r="AUI23" s="10"/>
      <c r="AUJ23" s="10"/>
      <c r="AUK23" s="10"/>
      <c r="AUL23" s="10"/>
      <c r="AUM23" s="10"/>
      <c r="AUN23" s="10"/>
      <c r="AUO23" s="10"/>
      <c r="AUP23" s="10"/>
      <c r="AUQ23" s="10"/>
      <c r="AUR23" s="10"/>
      <c r="AUS23" s="10"/>
      <c r="AUT23" s="10"/>
      <c r="AUU23" s="10"/>
      <c r="AUV23" s="10"/>
    </row>
    <row r="24" spans="1:1244" x14ac:dyDescent="0.3">
      <c r="A24" t="s">
        <v>17</v>
      </c>
      <c r="B24" s="10">
        <v>94107</v>
      </c>
      <c r="C24" s="10">
        <v>6909240</v>
      </c>
      <c r="D24" s="10">
        <v>6462726</v>
      </c>
      <c r="E24" s="10">
        <v>7107145</v>
      </c>
      <c r="F24" s="10">
        <v>56376.2</v>
      </c>
      <c r="G24" s="10"/>
      <c r="H24" s="10"/>
      <c r="I24" s="10"/>
      <c r="J24" s="10"/>
      <c r="K24" s="10"/>
      <c r="L24" s="10"/>
      <c r="M24" s="10"/>
      <c r="N24" s="10"/>
      <c r="O24" s="10"/>
      <c r="P24" s="10"/>
      <c r="Q24" s="10">
        <v>16733488</v>
      </c>
      <c r="R24" s="10">
        <v>4825488</v>
      </c>
      <c r="S24" s="10">
        <v>47551392</v>
      </c>
      <c r="T24" s="10">
        <v>135669.16914893099</v>
      </c>
      <c r="U24" s="10">
        <v>-128260.77815212798</v>
      </c>
      <c r="V24" s="10">
        <v>14372.133839728001</v>
      </c>
      <c r="W24" s="10">
        <v>8830.4137727890011</v>
      </c>
      <c r="X24" s="10">
        <v>4408.9657094899994</v>
      </c>
      <c r="Y24" s="10">
        <v>13740.084535400001</v>
      </c>
      <c r="Z24" s="10">
        <v>164915.63504099997</v>
      </c>
      <c r="AA24" s="10">
        <v>920.0071328790001</v>
      </c>
      <c r="AB24" s="10">
        <v>6758.3609441580002</v>
      </c>
      <c r="AC24" s="10">
        <v>57.009557763000004</v>
      </c>
      <c r="AD24" s="10">
        <v>370</v>
      </c>
      <c r="AE24" s="10">
        <v>82650</v>
      </c>
      <c r="AF24" s="10">
        <v>28827</v>
      </c>
      <c r="AG24" s="10">
        <v>2227</v>
      </c>
      <c r="AH24" s="10">
        <v>2002</v>
      </c>
      <c r="AI24" s="10">
        <v>11404</v>
      </c>
      <c r="AJ24" s="10">
        <v>1408</v>
      </c>
      <c r="AK24" s="10">
        <v>4571</v>
      </c>
      <c r="AL24" s="10">
        <v>5582</v>
      </c>
      <c r="AM24" s="10">
        <v>4681</v>
      </c>
      <c r="AN24" s="10">
        <v>442</v>
      </c>
      <c r="AO24" s="10">
        <v>556</v>
      </c>
      <c r="AP24" s="10">
        <v>175325</v>
      </c>
      <c r="AQ24" s="10">
        <v>116728</v>
      </c>
      <c r="AR24" s="10">
        <v>7070</v>
      </c>
      <c r="AS24" s="10">
        <v>46071</v>
      </c>
      <c r="AT24" s="10">
        <v>61938</v>
      </c>
      <c r="AU24" s="10">
        <v>21414</v>
      </c>
      <c r="AV24" s="10">
        <v>68820</v>
      </c>
      <c r="AW24" s="10">
        <v>40193</v>
      </c>
      <c r="AX24" s="10">
        <v>27599</v>
      </c>
      <c r="AY24" s="10">
        <v>3315</v>
      </c>
      <c r="AZ24" s="10">
        <v>292</v>
      </c>
      <c r="BA24" s="10">
        <v>106144</v>
      </c>
      <c r="BB24" s="10">
        <v>99905</v>
      </c>
      <c r="BC24" s="10">
        <v>5704</v>
      </c>
      <c r="BD24" s="10">
        <v>44761</v>
      </c>
      <c r="BE24" s="10">
        <v>55916</v>
      </c>
      <c r="BF24" s="10">
        <v>20683</v>
      </c>
      <c r="BG24" s="10">
        <v>65857</v>
      </c>
      <c r="BH24" s="10">
        <v>37132</v>
      </c>
      <c r="BI24" s="10">
        <v>24179</v>
      </c>
      <c r="BJ24" s="10">
        <v>2932</v>
      </c>
      <c r="BK24" s="10">
        <v>286</v>
      </c>
      <c r="BL24" s="10">
        <v>75635</v>
      </c>
      <c r="BM24" s="10">
        <v>18052</v>
      </c>
      <c r="BN24" s="10">
        <v>1486</v>
      </c>
      <c r="BO24" s="10">
        <v>1408</v>
      </c>
      <c r="BP24" s="10">
        <v>6500</v>
      </c>
      <c r="BQ24" s="10">
        <v>782</v>
      </c>
      <c r="BR24" s="10">
        <v>3176</v>
      </c>
      <c r="BS24" s="10">
        <v>3310</v>
      </c>
      <c r="BT24" s="10">
        <v>3634</v>
      </c>
      <c r="BU24" s="10">
        <v>408</v>
      </c>
      <c r="BV24" s="10">
        <v>82.3</v>
      </c>
      <c r="BW24" s="10">
        <v>92.1</v>
      </c>
      <c r="BX24" s="10">
        <v>66227.100192093829</v>
      </c>
      <c r="BY24" s="10">
        <v>291788.97962843138</v>
      </c>
      <c r="BZ24" s="10">
        <v>287209.56379490701</v>
      </c>
      <c r="CA24" s="10">
        <v>269247.7499105591</v>
      </c>
      <c r="CB24" s="10">
        <v>307951.71756712522</v>
      </c>
      <c r="CC24" s="10">
        <v>212837.85615748988</v>
      </c>
      <c r="CD24" s="10">
        <v>339440.34575565206</v>
      </c>
      <c r="CE24" s="10">
        <v>30267.609195402307</v>
      </c>
      <c r="CF24" s="10">
        <v>265854.66608421569</v>
      </c>
      <c r="CG24" s="10">
        <v>174510.35760482104</v>
      </c>
      <c r="CH24" s="10">
        <v>332084.53716577752</v>
      </c>
      <c r="CI24" s="10">
        <v>418682.85424668755</v>
      </c>
      <c r="CJ24" s="10">
        <v>233589.34385044157</v>
      </c>
      <c r="CK24" s="10"/>
      <c r="CL24" s="10"/>
      <c r="CM24" s="10">
        <v>18450</v>
      </c>
      <c r="CN24" s="10">
        <v>442</v>
      </c>
      <c r="CO24" s="10">
        <v>111345</v>
      </c>
      <c r="CP24" s="10">
        <v>3315</v>
      </c>
      <c r="CQ24" s="10">
        <v>2932</v>
      </c>
      <c r="CR24" s="10">
        <v>93487</v>
      </c>
      <c r="CS24" s="10">
        <v>17858</v>
      </c>
      <c r="CT24" s="10">
        <v>408</v>
      </c>
      <c r="CU24" s="10">
        <v>20968</v>
      </c>
      <c r="CV24" s="10">
        <v>9080</v>
      </c>
      <c r="CW24" s="10">
        <v>7178</v>
      </c>
      <c r="CX24" s="10">
        <v>1604</v>
      </c>
      <c r="CY24" s="10">
        <v>3106</v>
      </c>
      <c r="CZ24" s="10">
        <v>41302</v>
      </c>
      <c r="DA24" s="10">
        <v>25810</v>
      </c>
      <c r="DB24" s="10">
        <v>15492</v>
      </c>
      <c r="DC24" s="10">
        <v>1188282</v>
      </c>
      <c r="DD24" s="10">
        <v>504774</v>
      </c>
      <c r="DE24" s="10">
        <v>320960</v>
      </c>
      <c r="DF24" s="10">
        <v>362548</v>
      </c>
      <c r="DG24" s="10">
        <v>272378</v>
      </c>
      <c r="DH24" s="10">
        <v>128664</v>
      </c>
      <c r="DI24" s="10">
        <v>81476</v>
      </c>
      <c r="DJ24" s="10">
        <v>62238</v>
      </c>
      <c r="DK24" s="10">
        <v>582672</v>
      </c>
      <c r="DL24" s="10">
        <v>5</v>
      </c>
      <c r="DM24" s="10">
        <v>1</v>
      </c>
      <c r="DN24" s="10"/>
      <c r="DO24" s="10"/>
      <c r="DP24" s="10">
        <v>244</v>
      </c>
      <c r="DQ24" s="10">
        <v>14225</v>
      </c>
      <c r="DR24" s="10">
        <v>273</v>
      </c>
      <c r="DS24" s="10">
        <v>23</v>
      </c>
      <c r="DT24" s="10">
        <v>9</v>
      </c>
      <c r="DU24" s="10">
        <v>1</v>
      </c>
      <c r="DV24" s="10"/>
      <c r="DW24" s="10"/>
      <c r="DX24" s="10">
        <v>237</v>
      </c>
      <c r="DY24" s="10">
        <v>14100</v>
      </c>
      <c r="DZ24" s="10">
        <v>262</v>
      </c>
      <c r="EA24" s="10">
        <v>21</v>
      </c>
      <c r="EB24" s="10">
        <v>16697754</v>
      </c>
      <c r="EC24" s="10">
        <v>11796979</v>
      </c>
      <c r="ED24" s="10">
        <v>445575</v>
      </c>
      <c r="EE24" s="10">
        <v>1846056</v>
      </c>
      <c r="EF24" s="10">
        <v>13899914</v>
      </c>
      <c r="EG24" s="10">
        <v>551404</v>
      </c>
      <c r="EH24" s="10">
        <v>2049640</v>
      </c>
      <c r="EI24" s="10">
        <v>14276283</v>
      </c>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v>7045580</v>
      </c>
      <c r="FK24" s="10">
        <v>1321140</v>
      </c>
      <c r="FL24" s="10">
        <v>1912320</v>
      </c>
      <c r="FM24" s="10">
        <v>787058</v>
      </c>
      <c r="FN24" s="10">
        <v>3025062</v>
      </c>
      <c r="FO24" s="10">
        <v>2587114</v>
      </c>
      <c r="FP24" s="10">
        <v>1284408</v>
      </c>
      <c r="FQ24" s="10">
        <v>1302706</v>
      </c>
      <c r="FR24" s="10">
        <v>1113808</v>
      </c>
      <c r="FS24" s="10">
        <v>139886</v>
      </c>
      <c r="FT24" s="10">
        <v>217382</v>
      </c>
      <c r="FU24" s="10">
        <v>756540</v>
      </c>
      <c r="FV24" s="10">
        <v>3100060</v>
      </c>
      <c r="FW24" s="10">
        <v>680070</v>
      </c>
      <c r="FX24" s="10">
        <v>943968</v>
      </c>
      <c r="FY24" s="10">
        <v>1476022</v>
      </c>
      <c r="FZ24" s="10">
        <v>1871900</v>
      </c>
      <c r="GA24" s="10"/>
      <c r="GB24" s="10"/>
      <c r="GC24" s="10"/>
      <c r="GD24" s="10"/>
      <c r="GE24" s="10"/>
      <c r="GF24" s="10"/>
      <c r="GG24" s="10">
        <v>46.547945205479401</v>
      </c>
      <c r="GH24" s="10">
        <v>4</v>
      </c>
      <c r="GI24" s="10"/>
      <c r="GJ24" s="10">
        <v>2</v>
      </c>
      <c r="GK24" s="10"/>
      <c r="GL24" s="10"/>
      <c r="GM24" s="10">
        <v>2</v>
      </c>
      <c r="GN24" s="10"/>
      <c r="GO24" s="10"/>
      <c r="GP24" s="10"/>
      <c r="GQ24" s="10"/>
      <c r="GR24" s="10"/>
      <c r="GS24" s="10"/>
      <c r="GT24" s="10"/>
      <c r="GU24" s="10"/>
      <c r="GV24" s="10">
        <v>5</v>
      </c>
      <c r="GW24" s="10">
        <v>1</v>
      </c>
      <c r="GX24" s="10"/>
      <c r="GY24" s="10">
        <v>6</v>
      </c>
      <c r="GZ24" s="10"/>
      <c r="HA24" s="10"/>
      <c r="HB24" s="10"/>
      <c r="HC24" s="10">
        <v>3</v>
      </c>
      <c r="HD24" s="10">
        <v>3</v>
      </c>
      <c r="HE24" s="10">
        <v>1</v>
      </c>
      <c r="HF24" s="10">
        <v>7</v>
      </c>
      <c r="HG24" s="10">
        <v>1</v>
      </c>
      <c r="HH24" s="10"/>
      <c r="HI24" s="10">
        <v>9</v>
      </c>
      <c r="HJ24" s="10"/>
      <c r="HK24" s="10"/>
      <c r="HL24" s="10"/>
      <c r="HM24" s="10"/>
      <c r="HN24" s="10"/>
      <c r="HO24" s="10"/>
      <c r="HP24" s="10"/>
      <c r="HQ24" s="10"/>
      <c r="HR24" s="10"/>
      <c r="HS24" s="10"/>
      <c r="HT24" s="10">
        <v>1</v>
      </c>
      <c r="HU24" s="10">
        <v>1</v>
      </c>
      <c r="HV24" s="10">
        <v>2</v>
      </c>
      <c r="HW24" s="10"/>
      <c r="HX24" s="10"/>
      <c r="HY24" s="10"/>
      <c r="HZ24" s="10"/>
      <c r="IA24" s="10"/>
      <c r="IB24" s="10">
        <v>1</v>
      </c>
      <c r="IC24" s="10"/>
      <c r="ID24" s="10"/>
      <c r="IE24" s="10">
        <v>1</v>
      </c>
      <c r="IF24" s="10"/>
      <c r="IG24" s="10"/>
      <c r="IH24" s="10"/>
      <c r="II24" s="10"/>
      <c r="IJ24" s="10"/>
      <c r="IK24" s="10">
        <v>1</v>
      </c>
      <c r="IL24" s="10"/>
      <c r="IM24" s="10"/>
      <c r="IN24" s="10">
        <v>1</v>
      </c>
      <c r="IO24" s="10">
        <v>1</v>
      </c>
      <c r="IP24" s="10"/>
      <c r="IQ24" s="10"/>
      <c r="IR24" s="10">
        <v>1</v>
      </c>
      <c r="IS24" s="10">
        <v>2</v>
      </c>
      <c r="IT24" s="10"/>
      <c r="IU24" s="10"/>
      <c r="IV24" s="10"/>
      <c r="IW24" s="10"/>
      <c r="IX24" s="10"/>
      <c r="IY24" s="10">
        <v>1</v>
      </c>
      <c r="IZ24" s="10">
        <v>2</v>
      </c>
      <c r="JA24" s="10">
        <v>3</v>
      </c>
      <c r="JB24" s="10"/>
      <c r="JC24" s="10"/>
      <c r="JD24" s="10">
        <v>1</v>
      </c>
      <c r="JE24" s="10"/>
      <c r="JF24" s="10">
        <v>2</v>
      </c>
      <c r="JG24" s="10">
        <v>3</v>
      </c>
      <c r="JH24" s="10"/>
      <c r="JI24" s="10"/>
      <c r="JJ24" s="10"/>
      <c r="JK24" s="10"/>
      <c r="JL24" s="10">
        <v>1</v>
      </c>
      <c r="JM24" s="10"/>
      <c r="JN24" s="10">
        <v>1</v>
      </c>
      <c r="JO24" s="10"/>
      <c r="JP24" s="10"/>
      <c r="JQ24" s="10"/>
      <c r="JR24" s="10"/>
      <c r="JS24" s="10"/>
      <c r="JT24" s="10">
        <v>2</v>
      </c>
      <c r="JU24" s="10">
        <v>2</v>
      </c>
      <c r="JV24" s="10">
        <v>17</v>
      </c>
      <c r="JW24" s="10">
        <v>7</v>
      </c>
      <c r="JX24" s="10">
        <v>7</v>
      </c>
      <c r="JY24" s="10">
        <v>35</v>
      </c>
      <c r="JZ24" s="10"/>
      <c r="KA24" s="10"/>
      <c r="KB24" s="10"/>
      <c r="KC24" s="10"/>
      <c r="KD24" s="10"/>
      <c r="KE24" s="10">
        <v>250</v>
      </c>
      <c r="KF24" s="10"/>
      <c r="KG24" s="10"/>
      <c r="KH24" s="10"/>
      <c r="KI24" s="10">
        <v>255</v>
      </c>
      <c r="KJ24" s="10">
        <v>260</v>
      </c>
      <c r="KK24" s="10"/>
      <c r="KL24" s="10"/>
      <c r="KM24" s="10">
        <v>250</v>
      </c>
      <c r="KN24" s="10">
        <v>247</v>
      </c>
      <c r="KO24" s="10"/>
      <c r="KP24" s="10"/>
      <c r="KQ24" s="10">
        <v>1054996788.156</v>
      </c>
      <c r="KR24" s="10">
        <v>125880476.26800001</v>
      </c>
      <c r="KS24" s="10">
        <v>205030002.366</v>
      </c>
      <c r="KT24" s="10">
        <v>84908387.777999997</v>
      </c>
      <c r="KU24" s="10">
        <v>639177921.74399996</v>
      </c>
      <c r="KV24" s="10">
        <v>248218188.33200002</v>
      </c>
      <c r="KW24" s="10">
        <v>120009214.588</v>
      </c>
      <c r="KX24" s="10">
        <v>128208973.74399997</v>
      </c>
      <c r="KY24" s="10">
        <v>125720044.92000009</v>
      </c>
      <c r="KZ24" s="10">
        <v>24055269.347999997</v>
      </c>
      <c r="LA24" s="10">
        <v>23946072.686000019</v>
      </c>
      <c r="LB24" s="10">
        <v>77718702.886000007</v>
      </c>
      <c r="LC24" s="10">
        <v>239709721.90200016</v>
      </c>
      <c r="LD24" s="10">
        <v>48851092.50599996</v>
      </c>
      <c r="LE24" s="10">
        <v>71159970.442000002</v>
      </c>
      <c r="LF24" s="10">
        <v>119698658.954</v>
      </c>
      <c r="LG24" s="10">
        <v>433423872.07600009</v>
      </c>
      <c r="LH24" s="10"/>
      <c r="LI24" s="10"/>
      <c r="LJ24" s="10"/>
      <c r="LK24" s="10"/>
      <c r="LL24" s="10"/>
      <c r="LM24" s="10"/>
      <c r="LN24" s="10"/>
      <c r="LO24" s="10"/>
      <c r="LP24" s="10"/>
      <c r="LQ24" s="10"/>
      <c r="LR24" s="10"/>
      <c r="LS24" s="10"/>
      <c r="LT24" s="10"/>
      <c r="LU24" s="10"/>
      <c r="LV24" s="10"/>
      <c r="LW24" s="10"/>
      <c r="LX24" s="10"/>
      <c r="LY24" s="10"/>
      <c r="LZ24" s="10"/>
      <c r="MA24" s="10"/>
      <c r="MB24" s="10"/>
      <c r="MC24" s="10"/>
      <c r="MD24" s="10"/>
      <c r="ME24" s="10"/>
      <c r="MF24" s="10"/>
      <c r="MG24" s="10"/>
      <c r="MH24" s="10"/>
      <c r="MI24" s="10"/>
      <c r="MJ24" s="10"/>
      <c r="MK24" s="10"/>
      <c r="ML24" s="10"/>
      <c r="MM24" s="10"/>
      <c r="MN24" s="10"/>
      <c r="MO24" s="10"/>
      <c r="MP24" s="10"/>
      <c r="MQ24" s="10"/>
      <c r="MR24" s="10"/>
      <c r="MS24" s="10"/>
      <c r="MT24" s="10"/>
      <c r="MU24" s="10"/>
      <c r="MV24" s="10"/>
      <c r="MW24" s="10"/>
      <c r="MX24" s="10"/>
      <c r="MY24" s="10"/>
      <c r="MZ24" s="10"/>
      <c r="NA24" s="10"/>
      <c r="NB24" s="10"/>
      <c r="NC24" s="10"/>
      <c r="ND24" s="10"/>
      <c r="NE24" s="10"/>
      <c r="NF24" s="10"/>
      <c r="NG24" s="10"/>
      <c r="NH24" s="10"/>
      <c r="NI24" s="10"/>
      <c r="NJ24" s="10"/>
      <c r="NK24" s="10"/>
      <c r="NL24" s="10"/>
      <c r="NM24" s="10"/>
      <c r="NN24" s="10"/>
      <c r="NO24" s="10"/>
      <c r="NP24" s="10"/>
      <c r="NQ24" s="10"/>
      <c r="NR24" s="10"/>
      <c r="NS24" s="10"/>
      <c r="NT24" s="10"/>
      <c r="NU24" s="10"/>
      <c r="NV24" s="10"/>
      <c r="NW24" s="10"/>
      <c r="NX24" s="10"/>
      <c r="NY24" s="10"/>
      <c r="NZ24" s="10"/>
      <c r="OA24" s="10"/>
      <c r="OB24" s="10"/>
      <c r="OC24" s="10"/>
      <c r="OD24" s="10"/>
      <c r="OE24" s="10"/>
      <c r="OF24" s="10"/>
      <c r="OG24" s="10"/>
      <c r="OH24" s="10"/>
      <c r="OI24" s="10"/>
      <c r="OJ24" s="10"/>
      <c r="OK24" s="10"/>
      <c r="OL24" s="10"/>
      <c r="OM24" s="10"/>
      <c r="ON24" s="10"/>
      <c r="OO24" s="10"/>
      <c r="OP24" s="10"/>
      <c r="OQ24" s="10"/>
      <c r="OR24" s="10"/>
      <c r="OS24" s="10"/>
      <c r="OT24" s="10"/>
      <c r="OU24" s="10"/>
      <c r="OV24" s="10"/>
      <c r="OW24" s="10"/>
      <c r="OX24" s="10"/>
      <c r="OY24" s="10"/>
      <c r="OZ24" s="10"/>
      <c r="PA24" s="10"/>
      <c r="PB24" s="10"/>
      <c r="PC24" s="10"/>
      <c r="PD24" s="10"/>
      <c r="PE24" s="10"/>
      <c r="PF24" s="10"/>
      <c r="PG24" s="10"/>
      <c r="PH24" s="10"/>
      <c r="PI24" s="10"/>
      <c r="PJ24" s="10"/>
      <c r="PK24" s="10"/>
      <c r="PL24" s="10"/>
      <c r="PM24" s="10"/>
      <c r="PN24" s="10"/>
      <c r="PO24" s="10"/>
      <c r="PP24" s="10"/>
      <c r="PQ24" s="10"/>
      <c r="PR24" s="10"/>
      <c r="PS24" s="10"/>
      <c r="PT24" s="10"/>
      <c r="PU24" s="10"/>
      <c r="PV24" s="10"/>
      <c r="PW24" s="10"/>
      <c r="PX24" s="10"/>
      <c r="PY24" s="10"/>
      <c r="PZ24" s="10"/>
      <c r="QA24" s="10"/>
      <c r="QB24" s="10"/>
      <c r="QC24" s="10"/>
      <c r="QD24" s="10"/>
      <c r="QE24" s="10"/>
      <c r="QF24" s="10"/>
      <c r="QG24" s="10"/>
      <c r="QH24" s="10"/>
      <c r="QI24" s="10"/>
      <c r="QJ24" s="10"/>
      <c r="QK24" s="10"/>
      <c r="QL24" s="10"/>
      <c r="QM24" s="10"/>
      <c r="QN24" s="10"/>
      <c r="QO24" s="10"/>
      <c r="QP24" s="10"/>
      <c r="QQ24" s="10"/>
      <c r="QR24" s="10"/>
      <c r="QS24" s="10"/>
      <c r="QT24" s="10"/>
      <c r="QU24" s="10"/>
      <c r="QV24" s="10"/>
      <c r="QW24" s="10"/>
      <c r="QX24" s="10"/>
      <c r="QY24" s="10"/>
      <c r="QZ24" s="10"/>
      <c r="RA24" s="10"/>
      <c r="RB24" s="10"/>
      <c r="RC24" s="10"/>
      <c r="RD24" s="10"/>
      <c r="RE24" s="10"/>
      <c r="RF24" s="10"/>
      <c r="RG24" s="10"/>
      <c r="RH24" s="10"/>
      <c r="RI24" s="10"/>
      <c r="RJ24" s="10"/>
      <c r="RK24" s="10"/>
      <c r="RL24" s="10"/>
      <c r="RM24" s="10"/>
      <c r="RN24" s="10"/>
      <c r="RO24" s="10"/>
      <c r="RP24" s="10"/>
      <c r="RQ24" s="10"/>
      <c r="RR24" s="10"/>
      <c r="RS24" s="10"/>
      <c r="RT24" s="10"/>
      <c r="RU24" s="10"/>
      <c r="RV24" s="10"/>
      <c r="RW24" s="10"/>
      <c r="RX24" s="10"/>
      <c r="RY24" s="10"/>
      <c r="RZ24" s="10"/>
      <c r="SA24" s="10"/>
      <c r="SB24" s="10"/>
      <c r="SC24" s="10"/>
      <c r="SD24" s="10"/>
      <c r="SE24" s="10"/>
      <c r="SF24" s="10"/>
      <c r="SG24" s="10"/>
      <c r="SH24" s="10"/>
      <c r="SI24" s="10"/>
      <c r="SJ24" s="10"/>
      <c r="SK24" s="10"/>
      <c r="SL24" s="10"/>
      <c r="SM24" s="10"/>
      <c r="SN24" s="10"/>
      <c r="SO24" s="10"/>
      <c r="SP24" s="10"/>
      <c r="SQ24" s="10"/>
      <c r="SR24" s="10"/>
      <c r="SS24" s="10"/>
      <c r="ST24" s="10"/>
      <c r="SU24" s="10"/>
      <c r="SV24" s="10"/>
      <c r="SW24" s="10"/>
      <c r="SX24" s="10"/>
      <c r="SY24" s="10"/>
      <c r="SZ24" s="10"/>
      <c r="TA24" s="10"/>
      <c r="TB24" s="10"/>
      <c r="TC24" s="10"/>
      <c r="TD24" s="10"/>
      <c r="TE24" s="10"/>
      <c r="TF24" s="10"/>
      <c r="TG24" s="10"/>
      <c r="TH24" s="10"/>
      <c r="TI24" s="10"/>
      <c r="TJ24" s="10"/>
      <c r="TK24" s="10"/>
      <c r="TL24" s="10"/>
      <c r="TM24" s="10"/>
      <c r="TN24" s="10"/>
      <c r="TO24" s="10"/>
      <c r="TP24" s="10"/>
      <c r="TQ24" s="10"/>
      <c r="TR24" s="10"/>
      <c r="TS24" s="10"/>
      <c r="TT24" s="10"/>
      <c r="TU24" s="10"/>
      <c r="TV24" s="10"/>
      <c r="TW24" s="10"/>
      <c r="TX24" s="10"/>
      <c r="TY24" s="10"/>
      <c r="TZ24" s="10"/>
      <c r="UA24" s="10"/>
      <c r="UB24" s="10"/>
      <c r="UC24" s="10"/>
      <c r="UD24" s="10"/>
      <c r="UE24" s="10"/>
      <c r="UF24" s="10"/>
      <c r="UG24" s="10"/>
      <c r="UH24" s="10"/>
      <c r="UI24" s="10"/>
      <c r="UJ24" s="10"/>
      <c r="UK24" s="10"/>
      <c r="UL24" s="10"/>
      <c r="UM24" s="10"/>
      <c r="UN24" s="10"/>
      <c r="UO24" s="10"/>
      <c r="UP24" s="10"/>
      <c r="UQ24" s="10"/>
      <c r="UR24" s="10"/>
      <c r="US24" s="10"/>
      <c r="UT24" s="10"/>
      <c r="UU24" s="10"/>
      <c r="UV24" s="10"/>
      <c r="UW24" s="10"/>
      <c r="UX24" s="10"/>
      <c r="UY24" s="10"/>
      <c r="UZ24" s="10"/>
      <c r="VA24" s="10"/>
      <c r="VB24" s="10"/>
      <c r="VC24" s="10"/>
      <c r="VD24" s="10"/>
      <c r="VE24" s="10"/>
      <c r="VF24" s="10"/>
      <c r="VG24" s="10"/>
      <c r="VH24" s="10"/>
      <c r="VI24" s="10"/>
      <c r="VJ24" s="10"/>
      <c r="VK24" s="10"/>
      <c r="VL24" s="10"/>
      <c r="VM24" s="10"/>
      <c r="VN24" s="10"/>
      <c r="VO24" s="10"/>
      <c r="VP24" s="10"/>
      <c r="VQ24" s="10"/>
      <c r="VR24" s="10"/>
      <c r="VS24" s="10"/>
      <c r="VT24" s="10"/>
      <c r="VU24" s="10"/>
      <c r="VV24" s="10"/>
      <c r="VW24" s="10"/>
      <c r="VX24" s="10"/>
      <c r="VY24" s="10"/>
      <c r="VZ24" s="10"/>
      <c r="WA24" s="10"/>
      <c r="WB24" s="10"/>
      <c r="WC24" s="10"/>
      <c r="WD24" s="10"/>
      <c r="WE24" s="10"/>
      <c r="WF24" s="10"/>
      <c r="WG24" s="10"/>
      <c r="WH24" s="10"/>
      <c r="WI24" s="10"/>
      <c r="WJ24" s="10"/>
      <c r="WK24" s="10"/>
      <c r="WL24" s="10"/>
      <c r="WM24" s="10"/>
      <c r="WN24" s="10"/>
      <c r="WO24" s="10"/>
      <c r="WP24" s="10"/>
      <c r="WQ24" s="10"/>
      <c r="WR24" s="10"/>
      <c r="WS24" s="10"/>
      <c r="WT24" s="10"/>
      <c r="WU24" s="10"/>
      <c r="WV24" s="10"/>
      <c r="WW24" s="10"/>
      <c r="WX24" s="10"/>
      <c r="WY24" s="10"/>
      <c r="WZ24" s="10"/>
      <c r="XA24" s="10"/>
      <c r="XB24" s="10"/>
      <c r="XC24" s="10"/>
      <c r="XD24" s="10"/>
      <c r="XE24" s="10"/>
      <c r="XF24" s="10"/>
      <c r="XG24" s="10"/>
      <c r="XH24" s="10"/>
      <c r="XI24" s="10"/>
      <c r="XJ24" s="10"/>
      <c r="XK24" s="10"/>
      <c r="XL24" s="10"/>
      <c r="XM24" s="10"/>
      <c r="XN24" s="10"/>
      <c r="XO24" s="10"/>
      <c r="XP24" s="10"/>
      <c r="XQ24" s="10"/>
      <c r="XR24" s="10"/>
      <c r="XS24" s="10"/>
      <c r="XT24" s="10"/>
      <c r="XU24" s="10"/>
      <c r="XV24" s="10"/>
      <c r="XW24" s="10"/>
      <c r="XX24" s="10"/>
      <c r="XY24" s="10"/>
      <c r="XZ24" s="10"/>
      <c r="YA24" s="10"/>
      <c r="YB24" s="10"/>
      <c r="YC24" s="10"/>
      <c r="YD24" s="10"/>
      <c r="YE24" s="10"/>
      <c r="YF24" s="10"/>
      <c r="YG24" s="10"/>
      <c r="YH24" s="10"/>
      <c r="YI24" s="10"/>
      <c r="YJ24" s="10"/>
      <c r="YK24" s="10"/>
      <c r="YL24" s="10"/>
      <c r="YM24" s="10"/>
      <c r="YN24" s="10"/>
      <c r="YO24" s="10"/>
      <c r="YP24" s="10"/>
      <c r="YQ24" s="10"/>
      <c r="YR24" s="10"/>
      <c r="YS24" s="10"/>
      <c r="YT24" s="10"/>
      <c r="YU24" s="10"/>
      <c r="YV24" s="10"/>
      <c r="YW24" s="10"/>
      <c r="YX24" s="10"/>
      <c r="YY24" s="10"/>
      <c r="YZ24" s="10"/>
      <c r="ZA24" s="10"/>
      <c r="ZB24" s="10"/>
      <c r="ZC24" s="10"/>
      <c r="ZD24" s="10"/>
      <c r="ZE24" s="10"/>
      <c r="ZF24" s="10"/>
      <c r="ZG24" s="10"/>
      <c r="ZH24" s="10"/>
      <c r="ZI24" s="10"/>
      <c r="ZJ24" s="10"/>
      <c r="ZK24" s="10"/>
      <c r="ZL24" s="10"/>
      <c r="ZM24" s="10"/>
      <c r="ZN24" s="10"/>
      <c r="ZO24" s="10"/>
      <c r="ZP24" s="10"/>
      <c r="ZQ24" s="10"/>
      <c r="ZR24" s="10"/>
      <c r="ZS24" s="10"/>
      <c r="ZT24" s="10"/>
      <c r="ZU24" s="10"/>
      <c r="ZV24" s="10"/>
      <c r="ZW24" s="10"/>
      <c r="ZX24" s="10"/>
      <c r="ZY24" s="10"/>
      <c r="ZZ24" s="10"/>
      <c r="AAA24" s="10"/>
      <c r="AAB24" s="10"/>
      <c r="AAC24" s="10"/>
      <c r="AAD24" s="10"/>
      <c r="AAE24" s="10"/>
      <c r="AAF24" s="10"/>
      <c r="AAG24" s="10"/>
      <c r="AAH24" s="10"/>
      <c r="AAI24" s="10"/>
      <c r="AAJ24" s="10"/>
      <c r="AAK24" s="10"/>
      <c r="AAL24" s="10"/>
      <c r="AAM24" s="10"/>
      <c r="AAN24" s="10"/>
      <c r="AAO24" s="10"/>
      <c r="AAP24" s="10"/>
      <c r="AAQ24" s="10"/>
      <c r="AAR24" s="10"/>
      <c r="AAS24" s="10"/>
      <c r="AAT24" s="10"/>
      <c r="AAU24" s="10"/>
      <c r="AAV24" s="10"/>
      <c r="AAW24" s="10"/>
      <c r="AAX24" s="10"/>
      <c r="AAY24" s="10"/>
      <c r="AAZ24" s="10"/>
      <c r="ABA24" s="10"/>
      <c r="ABB24" s="10"/>
      <c r="ABC24" s="10"/>
      <c r="ABD24" s="10"/>
      <c r="ABE24" s="10"/>
      <c r="ABF24" s="10"/>
      <c r="ABG24" s="10"/>
      <c r="ABH24" s="10"/>
      <c r="ABI24" s="10"/>
      <c r="ABJ24" s="10"/>
      <c r="ABK24" s="10"/>
      <c r="ABL24" s="10"/>
      <c r="ABM24" s="10"/>
      <c r="ABN24" s="10"/>
      <c r="ABO24" s="10"/>
      <c r="ABP24" s="10"/>
      <c r="ABQ24" s="10"/>
      <c r="ABR24" s="10"/>
      <c r="ABS24" s="10"/>
      <c r="ABT24" s="10"/>
      <c r="ABU24" s="10"/>
      <c r="ABV24" s="10"/>
      <c r="ABW24" s="10"/>
      <c r="ABX24" s="10"/>
      <c r="ABY24" s="10"/>
      <c r="ABZ24" s="10"/>
      <c r="ACA24" s="10"/>
      <c r="ACB24" s="10"/>
      <c r="ACC24" s="10"/>
      <c r="ACD24" s="10"/>
      <c r="ACE24" s="10"/>
      <c r="ACF24" s="10"/>
      <c r="ACG24" s="10"/>
      <c r="ACH24" s="10"/>
      <c r="ACI24" s="10"/>
      <c r="ACJ24" s="10"/>
      <c r="ACK24" s="10"/>
      <c r="ACL24" s="10"/>
      <c r="ACM24" s="10"/>
      <c r="ACN24" s="10"/>
      <c r="ACO24" s="10"/>
      <c r="ACP24" s="10"/>
      <c r="ACQ24" s="10"/>
      <c r="ACR24" s="10"/>
      <c r="ACS24" s="10"/>
      <c r="ACT24" s="10"/>
      <c r="ACU24" s="10"/>
      <c r="ACV24" s="10"/>
      <c r="ACW24" s="10"/>
      <c r="ACX24" s="10"/>
      <c r="ACY24" s="10"/>
      <c r="ACZ24" s="10"/>
      <c r="ADA24" s="10"/>
      <c r="ADB24" s="10"/>
      <c r="ADC24" s="10"/>
      <c r="ADD24" s="10"/>
      <c r="ADE24" s="10"/>
      <c r="ADF24" s="10"/>
      <c r="ADG24" s="10"/>
      <c r="ADH24" s="10"/>
      <c r="ADI24" s="10"/>
      <c r="ADJ24" s="10"/>
      <c r="ADK24" s="10"/>
      <c r="ADL24" s="10"/>
      <c r="ADM24" s="10"/>
      <c r="ADN24" s="10"/>
      <c r="ADO24" s="10"/>
      <c r="ADP24" s="10"/>
      <c r="ADQ24" s="10"/>
      <c r="ADR24" s="10"/>
      <c r="ADS24" s="10"/>
      <c r="ADT24" s="10"/>
      <c r="ADU24" s="10"/>
      <c r="ADV24" s="10"/>
      <c r="ADW24" s="10"/>
      <c r="ADX24" s="10"/>
      <c r="ADY24" s="10"/>
      <c r="ADZ24" s="10"/>
      <c r="AEA24" s="10"/>
      <c r="AEB24" s="10"/>
      <c r="AEC24" s="10"/>
      <c r="AED24" s="10"/>
      <c r="AEE24" s="10"/>
      <c r="AEF24" s="10"/>
      <c r="AEG24" s="10"/>
      <c r="AEH24" s="10"/>
      <c r="AEI24" s="10"/>
      <c r="AEJ24" s="10"/>
      <c r="AEK24" s="10"/>
      <c r="AEL24" s="10"/>
      <c r="AEM24" s="10"/>
      <c r="AEN24" s="10"/>
      <c r="AEO24" s="10"/>
      <c r="AEP24" s="10"/>
      <c r="AEQ24" s="10"/>
      <c r="AER24" s="10"/>
      <c r="AES24" s="10"/>
      <c r="AET24" s="10"/>
      <c r="AEU24" s="10"/>
      <c r="AEV24" s="10"/>
      <c r="AEW24" s="10"/>
      <c r="AEX24" s="10"/>
      <c r="AEY24" s="10"/>
      <c r="AEZ24" s="10"/>
      <c r="AFA24" s="10"/>
      <c r="AFB24" s="10"/>
      <c r="AFC24" s="10"/>
      <c r="AFD24" s="10"/>
      <c r="AFE24" s="10"/>
      <c r="AFF24" s="10"/>
      <c r="AFG24" s="10"/>
      <c r="AFH24" s="10"/>
      <c r="AFI24" s="10"/>
      <c r="AFJ24" s="10"/>
      <c r="AFK24" s="10"/>
      <c r="AFL24" s="10"/>
      <c r="AFM24" s="10"/>
      <c r="AFN24" s="10"/>
      <c r="AFO24" s="10"/>
      <c r="AFP24" s="10"/>
      <c r="AFQ24" s="10"/>
      <c r="AFR24" s="10"/>
      <c r="AFS24" s="10"/>
      <c r="AFT24" s="10"/>
      <c r="AFU24" s="10"/>
      <c r="AFV24" s="10"/>
      <c r="AFW24" s="10"/>
      <c r="AFX24" s="10"/>
      <c r="AFY24" s="10"/>
      <c r="AFZ24" s="10"/>
      <c r="AGA24" s="10"/>
      <c r="AGB24" s="10"/>
      <c r="AGC24" s="10"/>
      <c r="AGD24" s="10"/>
      <c r="AGE24" s="10"/>
      <c r="AGF24" s="10"/>
      <c r="AGG24" s="10"/>
      <c r="AGH24" s="10"/>
      <c r="AGI24" s="10"/>
      <c r="AGJ24" s="10"/>
      <c r="AGK24" s="10"/>
      <c r="AGL24" s="10"/>
      <c r="AGM24" s="10"/>
      <c r="AGN24" s="10"/>
      <c r="AGO24" s="10"/>
      <c r="AGP24" s="10"/>
      <c r="AGQ24" s="10">
        <v>0.67057971014492734</v>
      </c>
      <c r="AGR24" s="10">
        <v>4.4894927536231872</v>
      </c>
      <c r="AGS24" s="10">
        <v>3.8991304347826081</v>
      </c>
      <c r="AGT24" s="10">
        <v>0.61913043478260854</v>
      </c>
      <c r="AGU24" s="10">
        <v>0.96797101449275358</v>
      </c>
      <c r="AGV24" s="10">
        <v>49.233913043478346</v>
      </c>
      <c r="AGW24" s="10">
        <v>43.204710144927574</v>
      </c>
      <c r="AGX24" s="10">
        <v>1.7863043478260883</v>
      </c>
      <c r="AGY24" s="10">
        <v>1.766811594202897</v>
      </c>
      <c r="AGZ24" s="10">
        <v>9.3478260869565091</v>
      </c>
      <c r="AHA24" s="10">
        <v>1.337536231884058</v>
      </c>
      <c r="AHB24" s="10">
        <v>5.8992753623188356</v>
      </c>
      <c r="AHC24" s="10">
        <v>7.5321014492753662</v>
      </c>
      <c r="AHD24" s="10">
        <v>2.4118115942028995</v>
      </c>
      <c r="AHE24" s="10">
        <v>0.67057971014492757</v>
      </c>
      <c r="AHF24" s="10">
        <v>1.2851449275362328</v>
      </c>
      <c r="AHG24" s="10">
        <v>165.61362318840588</v>
      </c>
      <c r="AHH24" s="10">
        <v>164.00811594202924</v>
      </c>
      <c r="AHI24" s="10">
        <v>7.6343478260869526</v>
      </c>
      <c r="AHJ24" s="10">
        <v>31.874927536231926</v>
      </c>
      <c r="AHK24" s="10">
        <v>41.010652173913037</v>
      </c>
      <c r="AHL24" s="10">
        <v>12.412536231884053</v>
      </c>
      <c r="AHM24" s="10">
        <v>87.060434782608866</v>
      </c>
      <c r="AHN24" s="10">
        <v>62.12514492753629</v>
      </c>
      <c r="AHO24" s="10">
        <v>14.487463768115953</v>
      </c>
      <c r="AHP24" s="10">
        <v>4.4894927536231855</v>
      </c>
      <c r="AHQ24" s="10">
        <v>0.58644927536231883</v>
      </c>
      <c r="AHR24" s="10">
        <v>127.18608695652171</v>
      </c>
      <c r="AHS24" s="10">
        <v>137.55217391304353</v>
      </c>
      <c r="AHT24" s="10">
        <v>6.5731884057971017</v>
      </c>
      <c r="AHU24" s="10">
        <v>30.745217391304326</v>
      </c>
      <c r="AHV24" s="10">
        <v>36.035217391304322</v>
      </c>
      <c r="AHW24" s="10">
        <v>11.684999999999999</v>
      </c>
      <c r="AHX24" s="10">
        <v>83.41420289855084</v>
      </c>
      <c r="AHY24" s="10">
        <v>58.312101449275353</v>
      </c>
      <c r="AHZ24" s="10">
        <v>12.730289855072471</v>
      </c>
      <c r="AIA24" s="10">
        <v>3.8991304347826028</v>
      </c>
      <c r="AIB24" s="10">
        <v>0.73173913043478267</v>
      </c>
      <c r="AIC24" s="10">
        <v>42.19485507246381</v>
      </c>
      <c r="AID24" s="10">
        <v>28.465000000000007</v>
      </c>
      <c r="AIE24" s="10">
        <v>1.1634057971014489</v>
      </c>
      <c r="AIF24" s="10">
        <v>1.211956521739131</v>
      </c>
      <c r="AIG24" s="10">
        <v>5.3737681159420285</v>
      </c>
      <c r="AIH24" s="10">
        <v>0.76420289855072454</v>
      </c>
      <c r="AII24" s="10">
        <v>3.9892753623188391</v>
      </c>
      <c r="AIJ24" s="10">
        <v>4.2173188405797042</v>
      </c>
      <c r="AIK24" s="10">
        <v>1.8696376811594213</v>
      </c>
      <c r="AIL24" s="10">
        <v>0.61913043478260887</v>
      </c>
      <c r="AIM24" s="10">
        <v>64510</v>
      </c>
      <c r="AIN24" s="10">
        <v>31755</v>
      </c>
      <c r="AIO24" s="10">
        <v>26152</v>
      </c>
      <c r="AIP24" s="10">
        <v>34293</v>
      </c>
      <c r="AIQ24" s="10">
        <v>4066</v>
      </c>
      <c r="AIR24" s="10">
        <v>58455</v>
      </c>
      <c r="AIS24" s="10">
        <v>11454</v>
      </c>
      <c r="AIT24" s="10">
        <v>16041</v>
      </c>
      <c r="AIU24" s="10">
        <v>13300</v>
      </c>
      <c r="AIV24" s="10">
        <v>5169</v>
      </c>
      <c r="AIW24" s="10">
        <v>21999</v>
      </c>
      <c r="AIX24" s="10">
        <v>93.1</v>
      </c>
      <c r="AIY24" s="10">
        <v>95.1</v>
      </c>
      <c r="AIZ24" s="10">
        <v>91.9</v>
      </c>
      <c r="AJA24" s="10">
        <v>75.7</v>
      </c>
      <c r="AJB24" s="10">
        <v>74.599999999999994</v>
      </c>
      <c r="AJC24" s="10">
        <v>100</v>
      </c>
      <c r="AJD24" s="10">
        <v>61.5</v>
      </c>
      <c r="AJE24" s="10">
        <v>78</v>
      </c>
      <c r="AJF24" s="10"/>
      <c r="AJG24" s="10">
        <v>2104138</v>
      </c>
      <c r="AJH24" s="10">
        <v>14351477</v>
      </c>
      <c r="AJI24" s="10"/>
      <c r="AJJ24" s="10"/>
      <c r="AJK24" s="10"/>
      <c r="AJL24" s="10"/>
      <c r="AJM24" s="10"/>
      <c r="AJN24" s="10"/>
      <c r="AJO24" s="10"/>
      <c r="AJP24" s="10"/>
      <c r="AJQ24" s="10"/>
      <c r="AJR24" s="10"/>
      <c r="AJS24" s="10"/>
      <c r="AJT24" s="10"/>
      <c r="AJU24" s="10"/>
      <c r="AJV24" s="10"/>
      <c r="AJW24" s="10"/>
      <c r="AJX24" s="10"/>
      <c r="AJY24" s="10"/>
      <c r="AJZ24" s="10"/>
      <c r="AKA24" s="10"/>
      <c r="AKB24" s="10"/>
      <c r="AKC24" s="10"/>
      <c r="AKD24" s="10"/>
      <c r="AKE24" s="10"/>
      <c r="AKF24" s="10"/>
      <c r="AKG24" s="10"/>
      <c r="AKH24" s="10"/>
      <c r="AKI24" s="10"/>
      <c r="AKJ24" s="10"/>
      <c r="AKK24" s="10"/>
      <c r="AKL24" s="10"/>
      <c r="AKM24" s="10"/>
      <c r="AKN24" s="10"/>
      <c r="AKO24" s="10">
        <v>468064</v>
      </c>
      <c r="AKP24" s="10">
        <v>12312663</v>
      </c>
      <c r="AKQ24" s="10">
        <v>287631</v>
      </c>
      <c r="AKR24" s="10">
        <v>13560</v>
      </c>
      <c r="AKS24" s="10">
        <v>415004</v>
      </c>
      <c r="AKT24" s="10">
        <v>296960</v>
      </c>
      <c r="AKU24" s="10">
        <v>37279</v>
      </c>
      <c r="AKV24" s="10">
        <v>251576</v>
      </c>
      <c r="AKW24" s="10">
        <v>24274</v>
      </c>
      <c r="AKX24" s="10">
        <v>29239</v>
      </c>
      <c r="AKY24" s="10">
        <v>47697</v>
      </c>
      <c r="AKZ24" s="10">
        <v>1786690</v>
      </c>
      <c r="ALA24" s="10"/>
      <c r="ALB24" s="10"/>
      <c r="ALC24" s="10"/>
      <c r="ALD24" s="10"/>
      <c r="ALE24" s="10"/>
      <c r="ALF24" s="10"/>
      <c r="ALG24" s="10"/>
      <c r="ALH24" s="10"/>
      <c r="ALI24" s="10"/>
      <c r="ALJ24" s="10"/>
      <c r="ALK24" s="10"/>
      <c r="ALL24" s="10"/>
      <c r="ALM24" s="10"/>
      <c r="ALN24" s="10"/>
      <c r="ALO24" s="10"/>
      <c r="ALP24" s="10"/>
      <c r="ALQ24" s="10"/>
      <c r="ALR24" s="10">
        <v>71490</v>
      </c>
      <c r="ALS24" s="10">
        <v>925846</v>
      </c>
      <c r="ALT24" s="10">
        <v>3846457</v>
      </c>
      <c r="ALU24" s="10">
        <v>108547</v>
      </c>
      <c r="ALV24" s="10">
        <v>2749985</v>
      </c>
      <c r="ALW24" s="10">
        <v>577482</v>
      </c>
      <c r="ALX24" s="10">
        <v>170829</v>
      </c>
      <c r="ALY24" s="10">
        <v>2325666</v>
      </c>
      <c r="ALZ24" s="10">
        <v>1601009</v>
      </c>
      <c r="AMA24" s="10">
        <v>4268424</v>
      </c>
      <c r="AMB24" s="10">
        <v>72683</v>
      </c>
      <c r="AMC24" s="10">
        <v>57072</v>
      </c>
      <c r="AMD24" s="10">
        <v>314910</v>
      </c>
      <c r="AME24" s="10">
        <v>19357</v>
      </c>
      <c r="AMF24" s="10">
        <v>276623</v>
      </c>
      <c r="AMG24" s="10">
        <v>3911748</v>
      </c>
      <c r="AMH24" s="10">
        <v>378617</v>
      </c>
      <c r="AMI24" s="10">
        <v>41416</v>
      </c>
      <c r="AMJ24" s="10">
        <v>57838</v>
      </c>
      <c r="AMK24" s="10">
        <v>201939</v>
      </c>
      <c r="AML24" s="10">
        <v>49183</v>
      </c>
      <c r="AMM24" s="10">
        <v>284384</v>
      </c>
      <c r="AMN24" s="10">
        <v>1313131</v>
      </c>
      <c r="AMO24" s="10"/>
      <c r="AMP24" s="10"/>
      <c r="AMQ24" s="10"/>
      <c r="AMR24" s="10"/>
      <c r="AMS24" s="10"/>
      <c r="AMT24" s="10"/>
      <c r="AMU24" s="10">
        <v>1812</v>
      </c>
      <c r="AMV24" s="10">
        <v>29235</v>
      </c>
      <c r="AMW24" s="10">
        <v>89229</v>
      </c>
      <c r="AMX24" s="10">
        <v>5038</v>
      </c>
      <c r="AMY24" s="10">
        <v>12579</v>
      </c>
      <c r="AMZ24" s="10">
        <v>964559</v>
      </c>
      <c r="ANA24" s="10">
        <v>15328271</v>
      </c>
      <c r="ANB24" s="10">
        <v>4498</v>
      </c>
      <c r="ANC24" s="10">
        <v>12544</v>
      </c>
      <c r="AND24" s="10">
        <v>1852</v>
      </c>
      <c r="ANE24" s="10">
        <v>0</v>
      </c>
      <c r="ANF24" s="10">
        <v>23511</v>
      </c>
      <c r="ANG24" s="10">
        <v>125</v>
      </c>
      <c r="ANH24" s="10">
        <v>227107</v>
      </c>
      <c r="ANI24" s="10">
        <v>4098</v>
      </c>
      <c r="ANJ24" s="10">
        <v>1723</v>
      </c>
      <c r="ANK24" s="10">
        <v>99</v>
      </c>
      <c r="ANL24" s="10"/>
      <c r="ANM24" s="10"/>
      <c r="ANN24" s="10"/>
      <c r="ANO24" s="10"/>
      <c r="ANP24" s="10"/>
      <c r="ANQ24" s="10"/>
      <c r="ANR24" s="10"/>
      <c r="ANS24" s="10"/>
      <c r="ANT24" s="10"/>
      <c r="ANU24" s="10"/>
      <c r="ANV24" s="10"/>
      <c r="ANW24" s="10"/>
      <c r="ANX24" s="10"/>
      <c r="ANY24" s="10"/>
      <c r="ANZ24" s="10"/>
      <c r="AOA24" s="10"/>
      <c r="AOB24" s="10"/>
      <c r="AOC24" s="10"/>
      <c r="AOD24" s="10"/>
      <c r="AOE24" s="10"/>
      <c r="AOF24" s="10"/>
      <c r="AOG24" s="10"/>
      <c r="AOH24" s="10"/>
      <c r="AOI24" s="10"/>
      <c r="AOJ24" s="10"/>
      <c r="AOK24" s="10"/>
      <c r="AOL24" s="10"/>
      <c r="AOM24" s="10"/>
      <c r="AON24" s="10"/>
      <c r="AOO24" s="10"/>
      <c r="AOP24" s="10"/>
      <c r="AOQ24" s="10"/>
      <c r="AOR24" s="10"/>
      <c r="AOS24" s="10"/>
      <c r="AOT24" s="10"/>
      <c r="AOU24" s="10"/>
      <c r="AOV24" s="10"/>
      <c r="AOW24" s="10"/>
      <c r="AOX24" s="10"/>
      <c r="AOY24" s="10"/>
      <c r="AOZ24" s="10"/>
      <c r="APA24" s="10"/>
      <c r="APB24" s="10"/>
      <c r="APC24" s="10"/>
      <c r="APD24" s="10"/>
      <c r="APE24" s="10"/>
      <c r="APF24" s="10"/>
      <c r="APG24" s="10"/>
      <c r="APH24" s="10"/>
      <c r="API24" s="10"/>
      <c r="APJ24" s="10"/>
      <c r="APK24" s="10"/>
      <c r="APL24" s="10"/>
      <c r="APM24" s="10"/>
      <c r="APN24" s="10"/>
      <c r="APO24" s="10"/>
      <c r="APP24" s="10"/>
      <c r="APQ24" s="10"/>
      <c r="APR24" s="10"/>
      <c r="APS24" s="10"/>
      <c r="APT24" s="10"/>
      <c r="APU24" s="10"/>
      <c r="APV24" s="10"/>
      <c r="APW24" s="10">
        <v>569180</v>
      </c>
      <c r="APX24" s="10">
        <v>4350</v>
      </c>
      <c r="APY24" s="10">
        <v>54294</v>
      </c>
      <c r="APZ24" s="10">
        <v>19546</v>
      </c>
      <c r="AQA24" s="10">
        <v>44391</v>
      </c>
      <c r="AQB24" s="10"/>
      <c r="AQC24" s="10"/>
      <c r="AQD24" s="10"/>
      <c r="AQE24" s="10"/>
      <c r="AQF24" s="10"/>
      <c r="AQG24" s="10"/>
      <c r="AQH24" s="10"/>
      <c r="AQI24" s="10"/>
      <c r="AQJ24" s="10"/>
      <c r="AQK24" s="10"/>
      <c r="AQL24" s="10"/>
      <c r="AQM24" s="10"/>
      <c r="AQN24" s="10"/>
      <c r="AQO24" s="10"/>
      <c r="AQP24" s="10"/>
      <c r="AQQ24" s="10"/>
      <c r="AQR24" s="10"/>
      <c r="AQS24" s="10"/>
      <c r="AQT24" s="10"/>
      <c r="AQU24" s="10"/>
      <c r="AQV24" s="10"/>
      <c r="AQW24" s="10"/>
      <c r="AQX24" s="10"/>
      <c r="AQY24" s="10"/>
      <c r="AQZ24" s="10"/>
      <c r="ARA24" s="10"/>
      <c r="ARB24" s="10"/>
      <c r="ARC24" s="10"/>
      <c r="ARD24" s="10"/>
      <c r="ARE24" s="10"/>
      <c r="ARF24" s="10"/>
      <c r="ARG24" s="10"/>
      <c r="ARH24" s="10"/>
      <c r="ARI24" s="10"/>
      <c r="ARJ24" s="10"/>
      <c r="ARK24" s="10"/>
      <c r="ARL24" s="10">
        <v>0</v>
      </c>
      <c r="ARM24" s="10">
        <v>23680</v>
      </c>
      <c r="ARN24" s="10">
        <v>100745</v>
      </c>
      <c r="ARO24" s="10">
        <v>18420</v>
      </c>
      <c r="ARP24" s="10">
        <v>1887</v>
      </c>
      <c r="ARQ24" s="10">
        <v>955</v>
      </c>
      <c r="ARR24" s="10">
        <v>10283</v>
      </c>
      <c r="ARS24" s="10">
        <v>127830</v>
      </c>
      <c r="ART24" s="10">
        <v>4355</v>
      </c>
      <c r="ARU24" s="10">
        <v>0</v>
      </c>
      <c r="ARV24" s="10">
        <v>0</v>
      </c>
      <c r="ARW24" s="10">
        <v>0</v>
      </c>
      <c r="ARX24" s="10">
        <v>44391</v>
      </c>
      <c r="ARY24" s="10">
        <v>16704</v>
      </c>
      <c r="ARZ24" s="10">
        <v>25135</v>
      </c>
      <c r="ASA24" s="10">
        <v>12869</v>
      </c>
      <c r="ASB24" s="10">
        <v>1652</v>
      </c>
      <c r="ASC24" s="10">
        <v>4350</v>
      </c>
      <c r="ASD24" s="10">
        <v>280598</v>
      </c>
      <c r="ASE24" s="10">
        <v>17907</v>
      </c>
      <c r="ASF24" s="10">
        <v>96668</v>
      </c>
      <c r="ASG24" s="10">
        <v>10811</v>
      </c>
      <c r="ASH24" s="10">
        <v>21055</v>
      </c>
      <c r="ASI24" s="10">
        <v>54675</v>
      </c>
      <c r="ASJ24" s="10">
        <v>7.1</v>
      </c>
      <c r="ASK24" s="10">
        <v>28982</v>
      </c>
      <c r="ASL24" s="10">
        <v>28000</v>
      </c>
      <c r="ASM24" s="10">
        <v>982</v>
      </c>
      <c r="ASN24" s="10">
        <v>2376.4</v>
      </c>
      <c r="ASO24" s="10">
        <v>521.79</v>
      </c>
      <c r="ASP24" s="10">
        <v>96.23</v>
      </c>
      <c r="ASQ24" s="10">
        <v>10949</v>
      </c>
      <c r="ASR24" s="10">
        <v>18244</v>
      </c>
      <c r="ASS24" s="10">
        <v>64510</v>
      </c>
      <c r="AST24" s="10">
        <v>34293</v>
      </c>
      <c r="ASU24" s="10">
        <v>31755</v>
      </c>
      <c r="ASV24" s="10">
        <v>26152</v>
      </c>
      <c r="ASW24" s="10">
        <v>4066</v>
      </c>
      <c r="ASX24" s="10">
        <v>58455</v>
      </c>
      <c r="ASY24" s="10">
        <v>13300</v>
      </c>
      <c r="ASZ24" s="10">
        <v>5169</v>
      </c>
      <c r="ATA24" s="10">
        <v>21999</v>
      </c>
      <c r="ATB24" s="10">
        <v>16041</v>
      </c>
      <c r="ATC24" s="10">
        <v>11454</v>
      </c>
      <c r="ATD24" s="10">
        <v>-6698.5</v>
      </c>
      <c r="ATE24" s="10">
        <v>6054.7</v>
      </c>
      <c r="ATF24" s="10">
        <v>23162</v>
      </c>
      <c r="ATG24" s="10">
        <v>65042.9</v>
      </c>
      <c r="ATH24" s="10">
        <v>-17821.5</v>
      </c>
      <c r="ATI24" s="10"/>
      <c r="ATJ24" s="10">
        <v>3.2</v>
      </c>
      <c r="ATK24" s="10">
        <v>99.6</v>
      </c>
      <c r="ATL24" s="10">
        <v>4.9000000000000004</v>
      </c>
      <c r="ATM24" s="10">
        <v>-19.3</v>
      </c>
      <c r="ATN24" s="10">
        <v>13.4</v>
      </c>
      <c r="ATO24" s="10">
        <v>-3.3</v>
      </c>
      <c r="ATP24" s="10">
        <v>18.100000000000001</v>
      </c>
      <c r="ATQ24" s="10">
        <v>-22.6</v>
      </c>
      <c r="ATR24" s="10">
        <v>6.5</v>
      </c>
      <c r="ATS24" s="10">
        <v>5.9</v>
      </c>
      <c r="ATT24" s="10">
        <v>20429.09</v>
      </c>
      <c r="ATU24" s="10">
        <v>35769.919999999998</v>
      </c>
      <c r="ATV24" s="10"/>
      <c r="ATW24" s="10"/>
      <c r="ATX24" s="10"/>
      <c r="ATY24" s="10"/>
      <c r="ATZ24" s="10"/>
      <c r="AUA24" s="10"/>
      <c r="AUB24" s="10"/>
      <c r="AUC24" s="10"/>
      <c r="AUD24" s="10"/>
      <c r="AUE24" s="10"/>
      <c r="AUF24" s="10"/>
      <c r="AUG24" s="10"/>
      <c r="AUH24" s="10"/>
      <c r="AUI24" s="10"/>
      <c r="AUJ24" s="10"/>
      <c r="AUK24" s="10"/>
      <c r="AUL24" s="10"/>
      <c r="AUM24" s="10"/>
      <c r="AUN24" s="10"/>
      <c r="AUO24" s="10"/>
      <c r="AUP24" s="10"/>
      <c r="AUQ24" s="10"/>
      <c r="AUR24" s="10"/>
      <c r="AUS24" s="10"/>
      <c r="AUT24" s="10"/>
      <c r="AUU24" s="10"/>
      <c r="AUV24" s="10"/>
    </row>
    <row r="25" spans="1:1244" x14ac:dyDescent="0.3">
      <c r="A25" t="s">
        <v>18</v>
      </c>
      <c r="B25" s="10">
        <v>111439</v>
      </c>
      <c r="C25" s="10">
        <v>6967378</v>
      </c>
      <c r="D25" s="10">
        <v>6533478</v>
      </c>
      <c r="E25" s="10">
        <v>7189188</v>
      </c>
      <c r="F25" s="10">
        <v>56696.5</v>
      </c>
      <c r="G25" s="10"/>
      <c r="H25" s="10"/>
      <c r="I25" s="10"/>
      <c r="J25" s="10"/>
      <c r="K25" s="10"/>
      <c r="L25" s="10"/>
      <c r="M25" s="10"/>
      <c r="N25" s="10"/>
      <c r="O25" s="10"/>
      <c r="P25" s="10">
        <v>1200</v>
      </c>
      <c r="Q25" s="10">
        <v>13431481</v>
      </c>
      <c r="R25" s="10">
        <v>6378671</v>
      </c>
      <c r="S25" s="10">
        <v>44929147</v>
      </c>
      <c r="T25" s="10">
        <v>130986.98363560699</v>
      </c>
      <c r="U25" s="10">
        <v>-133636.45674432401</v>
      </c>
      <c r="V25" s="10">
        <v>13895.567522980997</v>
      </c>
      <c r="W25" s="10">
        <v>8197.8935993082996</v>
      </c>
      <c r="X25" s="10">
        <v>4042.5302034020001</v>
      </c>
      <c r="Y25" s="10">
        <v>13208.882828450001</v>
      </c>
      <c r="Z25" s="10">
        <v>159765.13753499999</v>
      </c>
      <c r="AA25" s="10">
        <v>1016.20766708</v>
      </c>
      <c r="AB25" s="10">
        <v>6815.7113722560007</v>
      </c>
      <c r="AC25" s="10">
        <v>66.653456156999994</v>
      </c>
      <c r="AD25" s="10">
        <v>423</v>
      </c>
      <c r="AE25" s="10">
        <v>90759</v>
      </c>
      <c r="AF25" s="10">
        <v>33271</v>
      </c>
      <c r="AG25" s="10">
        <v>2291</v>
      </c>
      <c r="AH25" s="10">
        <v>2483</v>
      </c>
      <c r="AI25" s="10">
        <v>12143</v>
      </c>
      <c r="AJ25" s="10">
        <v>2206</v>
      </c>
      <c r="AK25" s="10">
        <v>4893</v>
      </c>
      <c r="AL25" s="10">
        <v>6455</v>
      </c>
      <c r="AM25" s="10">
        <v>4812</v>
      </c>
      <c r="AN25" s="10">
        <v>524</v>
      </c>
      <c r="AO25" s="10">
        <v>592</v>
      </c>
      <c r="AP25" s="10">
        <v>190322</v>
      </c>
      <c r="AQ25" s="10">
        <v>118226</v>
      </c>
      <c r="AR25" s="10">
        <v>7255</v>
      </c>
      <c r="AS25" s="10">
        <v>55047</v>
      </c>
      <c r="AT25" s="10">
        <v>61521</v>
      </c>
      <c r="AU25" s="10">
        <v>27837</v>
      </c>
      <c r="AV25" s="10">
        <v>74569</v>
      </c>
      <c r="AW25" s="10">
        <v>45551</v>
      </c>
      <c r="AX25" s="10">
        <v>30233</v>
      </c>
      <c r="AY25" s="10">
        <v>3344</v>
      </c>
      <c r="AZ25" s="10">
        <v>308</v>
      </c>
      <c r="BA25" s="10">
        <v>113752</v>
      </c>
      <c r="BB25" s="10">
        <v>98518</v>
      </c>
      <c r="BC25" s="10">
        <v>5938</v>
      </c>
      <c r="BD25" s="10">
        <v>53487</v>
      </c>
      <c r="BE25" s="10">
        <v>55167</v>
      </c>
      <c r="BF25" s="10">
        <v>26723</v>
      </c>
      <c r="BG25" s="10">
        <v>71478</v>
      </c>
      <c r="BH25" s="10">
        <v>42117</v>
      </c>
      <c r="BI25" s="10">
        <v>26687</v>
      </c>
      <c r="BJ25" s="10">
        <v>2881</v>
      </c>
      <c r="BK25" s="10">
        <v>309</v>
      </c>
      <c r="BL25" s="10">
        <v>83140</v>
      </c>
      <c r="BM25" s="10">
        <v>21168</v>
      </c>
      <c r="BN25" s="10">
        <v>1425</v>
      </c>
      <c r="BO25" s="10">
        <v>1710</v>
      </c>
      <c r="BP25" s="10">
        <v>6917</v>
      </c>
      <c r="BQ25" s="10">
        <v>1182</v>
      </c>
      <c r="BR25" s="10">
        <v>3339</v>
      </c>
      <c r="BS25" s="10">
        <v>3710</v>
      </c>
      <c r="BT25" s="10">
        <v>3779</v>
      </c>
      <c r="BU25" s="10">
        <v>496</v>
      </c>
      <c r="BV25" s="10">
        <v>81.8</v>
      </c>
      <c r="BW25" s="10">
        <v>93.3</v>
      </c>
      <c r="BX25" s="10">
        <v>40125.542857142864</v>
      </c>
      <c r="BY25" s="10">
        <v>308099.08716627682</v>
      </c>
      <c r="BZ25" s="10">
        <v>316614.3975191089</v>
      </c>
      <c r="CA25" s="10">
        <v>306494.6093125919</v>
      </c>
      <c r="CB25" s="10">
        <v>322935.71264442476</v>
      </c>
      <c r="CC25" s="10">
        <v>222849.51219275803</v>
      </c>
      <c r="CD25" s="10">
        <v>350031.47271278524</v>
      </c>
      <c r="CE25" s="10">
        <v>45401.413793103457</v>
      </c>
      <c r="CF25" s="10">
        <v>279334.60827148985</v>
      </c>
      <c r="CG25" s="10">
        <v>208323.14907692306</v>
      </c>
      <c r="CH25" s="10">
        <v>342604.68120397319</v>
      </c>
      <c r="CI25" s="10">
        <v>437214.30001876899</v>
      </c>
      <c r="CJ25" s="10">
        <v>239060.39409090634</v>
      </c>
      <c r="CK25" s="10"/>
      <c r="CL25" s="10"/>
      <c r="CM25" s="10">
        <v>23914</v>
      </c>
      <c r="CN25" s="10">
        <v>524</v>
      </c>
      <c r="CO25" s="10">
        <v>115323</v>
      </c>
      <c r="CP25" s="10">
        <v>3344</v>
      </c>
      <c r="CQ25" s="10">
        <v>2881</v>
      </c>
      <c r="CR25" s="10">
        <v>92468</v>
      </c>
      <c r="CS25" s="10">
        <v>22855</v>
      </c>
      <c r="CT25" s="10">
        <v>496</v>
      </c>
      <c r="CU25" s="10">
        <v>20502</v>
      </c>
      <c r="CV25" s="10">
        <v>8902</v>
      </c>
      <c r="CW25" s="10">
        <v>6896</v>
      </c>
      <c r="CX25" s="10">
        <v>1636</v>
      </c>
      <c r="CY25" s="10">
        <v>3068</v>
      </c>
      <c r="CZ25" s="10">
        <v>40510</v>
      </c>
      <c r="DA25" s="10">
        <v>25116</v>
      </c>
      <c r="DB25" s="10">
        <v>15394</v>
      </c>
      <c r="DC25" s="10">
        <v>1198924</v>
      </c>
      <c r="DD25" s="10">
        <v>506924</v>
      </c>
      <c r="DE25" s="10">
        <v>325360</v>
      </c>
      <c r="DF25" s="10">
        <v>366640</v>
      </c>
      <c r="DG25" s="10">
        <v>274308</v>
      </c>
      <c r="DH25" s="10">
        <v>130902</v>
      </c>
      <c r="DI25" s="10">
        <v>82036</v>
      </c>
      <c r="DJ25" s="10">
        <v>61370</v>
      </c>
      <c r="DK25" s="10">
        <v>614064</v>
      </c>
      <c r="DL25" s="10">
        <v>7</v>
      </c>
      <c r="DM25" s="10"/>
      <c r="DN25" s="10"/>
      <c r="DO25" s="10"/>
      <c r="DP25" s="10">
        <v>275</v>
      </c>
      <c r="DQ25" s="10">
        <v>15335</v>
      </c>
      <c r="DR25" s="10">
        <v>278</v>
      </c>
      <c r="DS25" s="10">
        <v>16</v>
      </c>
      <c r="DT25" s="10">
        <v>12</v>
      </c>
      <c r="DU25" s="10"/>
      <c r="DV25" s="10"/>
      <c r="DW25" s="10"/>
      <c r="DX25" s="10">
        <v>235</v>
      </c>
      <c r="DY25" s="10">
        <v>15205</v>
      </c>
      <c r="DZ25" s="10">
        <v>271</v>
      </c>
      <c r="EA25" s="10">
        <v>13</v>
      </c>
      <c r="EB25" s="10">
        <v>16881078</v>
      </c>
      <c r="EC25" s="10">
        <v>12195110</v>
      </c>
      <c r="ED25" s="10">
        <v>456471</v>
      </c>
      <c r="EE25" s="10">
        <v>1793414</v>
      </c>
      <c r="EF25" s="10">
        <v>14153610</v>
      </c>
      <c r="EG25" s="10">
        <v>563661</v>
      </c>
      <c r="EH25" s="10">
        <v>2099236</v>
      </c>
      <c r="EI25" s="10">
        <v>14438761</v>
      </c>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v>6653422</v>
      </c>
      <c r="FK25" s="10">
        <v>1181926</v>
      </c>
      <c r="FL25" s="10">
        <v>1792000</v>
      </c>
      <c r="FM25" s="10">
        <v>745782</v>
      </c>
      <c r="FN25" s="10">
        <v>2933714</v>
      </c>
      <c r="FO25" s="10">
        <v>2431174</v>
      </c>
      <c r="FP25" s="10">
        <v>1163722</v>
      </c>
      <c r="FQ25" s="10">
        <v>1267452</v>
      </c>
      <c r="FR25" s="10">
        <v>1107058</v>
      </c>
      <c r="FS25" s="10">
        <v>151462</v>
      </c>
      <c r="FT25" s="10">
        <v>180886</v>
      </c>
      <c r="FU25" s="10">
        <v>774710</v>
      </c>
      <c r="FV25" s="10">
        <v>3041800</v>
      </c>
      <c r="FW25" s="10">
        <v>688514</v>
      </c>
      <c r="FX25" s="10">
        <v>937526</v>
      </c>
      <c r="FY25" s="10">
        <v>1415760</v>
      </c>
      <c r="FZ25" s="10">
        <v>1904684</v>
      </c>
      <c r="GA25" s="10">
        <v>3.1249999999999609</v>
      </c>
      <c r="GB25" s="10">
        <v>11.950800000000003</v>
      </c>
      <c r="GC25" s="10"/>
      <c r="GD25" s="10">
        <v>14.11029999999997</v>
      </c>
      <c r="GE25" s="10">
        <v>9.859999999999971</v>
      </c>
      <c r="GF25" s="10">
        <v>12.984999999999932</v>
      </c>
      <c r="GG25" s="10">
        <v>46.2665333333333</v>
      </c>
      <c r="GH25" s="10">
        <v>9</v>
      </c>
      <c r="GI25" s="10">
        <v>1</v>
      </c>
      <c r="GJ25" s="10">
        <v>1</v>
      </c>
      <c r="GK25" s="10"/>
      <c r="GL25" s="10"/>
      <c r="GM25" s="10">
        <v>2</v>
      </c>
      <c r="GN25" s="10"/>
      <c r="GO25" s="10">
        <v>1</v>
      </c>
      <c r="GP25" s="10"/>
      <c r="GQ25" s="10">
        <v>1</v>
      </c>
      <c r="GR25" s="10"/>
      <c r="GS25" s="10"/>
      <c r="GT25" s="10"/>
      <c r="GU25" s="10">
        <v>3</v>
      </c>
      <c r="GV25" s="10">
        <v>2</v>
      </c>
      <c r="GW25" s="10">
        <v>3</v>
      </c>
      <c r="GX25" s="10"/>
      <c r="GY25" s="10">
        <v>8</v>
      </c>
      <c r="GZ25" s="10">
        <v>1</v>
      </c>
      <c r="HA25" s="10">
        <v>4</v>
      </c>
      <c r="HB25" s="10">
        <v>2</v>
      </c>
      <c r="HC25" s="10">
        <v>1</v>
      </c>
      <c r="HD25" s="10">
        <v>8</v>
      </c>
      <c r="HE25" s="10"/>
      <c r="HF25" s="10">
        <v>1</v>
      </c>
      <c r="HG25" s="10">
        <v>2</v>
      </c>
      <c r="HH25" s="10">
        <v>1</v>
      </c>
      <c r="HI25" s="10">
        <v>4</v>
      </c>
      <c r="HJ25" s="10"/>
      <c r="HK25" s="10"/>
      <c r="HL25" s="10"/>
      <c r="HM25" s="10"/>
      <c r="HN25" s="10"/>
      <c r="HO25" s="10"/>
      <c r="HP25" s="10"/>
      <c r="HQ25" s="10"/>
      <c r="HR25" s="10"/>
      <c r="HS25" s="10"/>
      <c r="HT25" s="10"/>
      <c r="HU25" s="10">
        <v>1</v>
      </c>
      <c r="HV25" s="10">
        <v>1</v>
      </c>
      <c r="HW25" s="10"/>
      <c r="HX25" s="10"/>
      <c r="HY25" s="10"/>
      <c r="HZ25" s="10"/>
      <c r="IA25" s="10"/>
      <c r="IB25" s="10"/>
      <c r="IC25" s="10"/>
      <c r="ID25" s="10">
        <v>3</v>
      </c>
      <c r="IE25" s="10">
        <v>3</v>
      </c>
      <c r="IF25" s="10"/>
      <c r="IG25" s="10"/>
      <c r="IH25" s="10">
        <v>1</v>
      </c>
      <c r="II25" s="10"/>
      <c r="IJ25" s="10">
        <v>1</v>
      </c>
      <c r="IK25" s="10"/>
      <c r="IL25" s="10"/>
      <c r="IM25" s="10">
        <v>1</v>
      </c>
      <c r="IN25" s="10">
        <v>1</v>
      </c>
      <c r="IO25" s="10"/>
      <c r="IP25" s="10"/>
      <c r="IQ25" s="10"/>
      <c r="IR25" s="10"/>
      <c r="IS25" s="10"/>
      <c r="IT25" s="10"/>
      <c r="IU25" s="10"/>
      <c r="IV25" s="10"/>
      <c r="IW25" s="10">
        <v>1</v>
      </c>
      <c r="IX25" s="10"/>
      <c r="IY25" s="10"/>
      <c r="IZ25" s="10"/>
      <c r="JA25" s="10">
        <v>1</v>
      </c>
      <c r="JB25" s="10"/>
      <c r="JC25" s="10"/>
      <c r="JD25" s="10">
        <v>2</v>
      </c>
      <c r="JE25" s="10"/>
      <c r="JF25" s="10">
        <v>2</v>
      </c>
      <c r="JG25" s="10">
        <v>4</v>
      </c>
      <c r="JH25" s="10"/>
      <c r="JI25" s="10"/>
      <c r="JJ25" s="10">
        <v>1</v>
      </c>
      <c r="JK25" s="10"/>
      <c r="JL25" s="10"/>
      <c r="JM25" s="10">
        <v>2</v>
      </c>
      <c r="JN25" s="10">
        <v>3</v>
      </c>
      <c r="JO25" s="10"/>
      <c r="JP25" s="10"/>
      <c r="JQ25" s="10">
        <v>1</v>
      </c>
      <c r="JR25" s="10">
        <v>1</v>
      </c>
      <c r="JS25" s="10"/>
      <c r="JT25" s="10"/>
      <c r="JU25" s="10"/>
      <c r="JV25" s="10">
        <v>8</v>
      </c>
      <c r="JW25" s="10">
        <v>13</v>
      </c>
      <c r="JX25" s="10">
        <v>8</v>
      </c>
      <c r="JY25" s="10">
        <v>38</v>
      </c>
      <c r="JZ25" s="10"/>
      <c r="KA25" s="10">
        <v>256</v>
      </c>
      <c r="KB25" s="10"/>
      <c r="KC25" s="10">
        <v>259</v>
      </c>
      <c r="KD25" s="10"/>
      <c r="KE25" s="10"/>
      <c r="KF25" s="10"/>
      <c r="KG25" s="10">
        <v>251</v>
      </c>
      <c r="KH25" s="10"/>
      <c r="KI25" s="10"/>
      <c r="KJ25" s="10">
        <v>262</v>
      </c>
      <c r="KK25" s="10"/>
      <c r="KL25" s="10">
        <v>252</v>
      </c>
      <c r="KM25" s="10"/>
      <c r="KN25" s="10">
        <v>253</v>
      </c>
      <c r="KO25" s="10"/>
      <c r="KP25" s="10">
        <v>260</v>
      </c>
      <c r="KQ25" s="10">
        <v>1119655834.0379999</v>
      </c>
      <c r="KR25" s="10">
        <v>129715564.56199998</v>
      </c>
      <c r="KS25" s="10">
        <v>210346786.102</v>
      </c>
      <c r="KT25" s="10">
        <v>95217642.996000007</v>
      </c>
      <c r="KU25" s="10">
        <v>684375840.37800002</v>
      </c>
      <c r="KV25" s="10">
        <v>257214303.87600005</v>
      </c>
      <c r="KW25" s="10">
        <v>123052163.792</v>
      </c>
      <c r="KX25" s="10">
        <v>134162140.08400002</v>
      </c>
      <c r="KY25" s="10">
        <v>142113277.55600011</v>
      </c>
      <c r="KZ25" s="10">
        <v>30301143.572000004</v>
      </c>
      <c r="LA25" s="10">
        <v>20096332.375999991</v>
      </c>
      <c r="LB25" s="10">
        <v>91715801.607999995</v>
      </c>
      <c r="LC25" s="10">
        <v>251101853.27399984</v>
      </c>
      <c r="LD25" s="10">
        <v>49924038.592000015</v>
      </c>
      <c r="LE25" s="10">
        <v>77354691.40199998</v>
      </c>
      <c r="LF25" s="10">
        <v>123823123.28</v>
      </c>
      <c r="LG25" s="10">
        <v>496580323.89999986</v>
      </c>
      <c r="LH25" s="10"/>
      <c r="LI25" s="10"/>
      <c r="LJ25" s="10"/>
      <c r="LK25" s="10"/>
      <c r="LL25" s="10"/>
      <c r="LM25" s="10"/>
      <c r="LN25" s="10"/>
      <c r="LO25" s="10"/>
      <c r="LP25" s="10"/>
      <c r="LQ25" s="10"/>
      <c r="LR25" s="10"/>
      <c r="LS25" s="10"/>
      <c r="LT25" s="10"/>
      <c r="LU25" s="10"/>
      <c r="LV25" s="10"/>
      <c r="LW25" s="10"/>
      <c r="LX25" s="10"/>
      <c r="LY25" s="10"/>
      <c r="LZ25" s="10"/>
      <c r="MA25" s="10"/>
      <c r="MB25" s="10"/>
      <c r="MC25" s="10"/>
      <c r="MD25" s="10"/>
      <c r="ME25" s="10"/>
      <c r="MF25" s="10"/>
      <c r="MG25" s="10"/>
      <c r="MH25" s="10"/>
      <c r="MI25" s="10"/>
      <c r="MJ25" s="10"/>
      <c r="MK25" s="10"/>
      <c r="ML25" s="10"/>
      <c r="MM25" s="10"/>
      <c r="MN25" s="10"/>
      <c r="MO25" s="10"/>
      <c r="MP25" s="10"/>
      <c r="MQ25" s="10"/>
      <c r="MR25" s="10"/>
      <c r="MS25" s="10"/>
      <c r="MT25" s="10"/>
      <c r="MU25" s="10"/>
      <c r="MV25" s="10"/>
      <c r="MW25" s="10"/>
      <c r="MX25" s="10"/>
      <c r="MY25" s="10"/>
      <c r="MZ25" s="10"/>
      <c r="NA25" s="10"/>
      <c r="NB25" s="10"/>
      <c r="NC25" s="10"/>
      <c r="ND25" s="10"/>
      <c r="NE25" s="10"/>
      <c r="NF25" s="10"/>
      <c r="NG25" s="10"/>
      <c r="NH25" s="10"/>
      <c r="NI25" s="10"/>
      <c r="NJ25" s="10"/>
      <c r="NK25" s="10"/>
      <c r="NL25" s="10"/>
      <c r="NM25" s="10"/>
      <c r="NN25" s="10"/>
      <c r="NO25" s="10"/>
      <c r="NP25" s="10"/>
      <c r="NQ25" s="10"/>
      <c r="NR25" s="10"/>
      <c r="NS25" s="10"/>
      <c r="NT25" s="10"/>
      <c r="NU25" s="10"/>
      <c r="NV25" s="10"/>
      <c r="NW25" s="10"/>
      <c r="NX25" s="10"/>
      <c r="NY25" s="10"/>
      <c r="NZ25" s="10"/>
      <c r="OA25" s="10"/>
      <c r="OB25" s="10"/>
      <c r="OC25" s="10"/>
      <c r="OD25" s="10"/>
      <c r="OE25" s="10"/>
      <c r="OF25" s="10"/>
      <c r="OG25" s="10"/>
      <c r="OH25" s="10"/>
      <c r="OI25" s="10"/>
      <c r="OJ25" s="10"/>
      <c r="OK25" s="10"/>
      <c r="OL25" s="10"/>
      <c r="OM25" s="10"/>
      <c r="ON25" s="10"/>
      <c r="OO25" s="10"/>
      <c r="OP25" s="10"/>
      <c r="OQ25" s="10"/>
      <c r="OR25" s="10"/>
      <c r="OS25" s="10"/>
      <c r="OT25" s="10"/>
      <c r="OU25" s="10"/>
      <c r="OV25" s="10"/>
      <c r="OW25" s="10"/>
      <c r="OX25" s="10"/>
      <c r="OY25" s="10"/>
      <c r="OZ25" s="10"/>
      <c r="PA25" s="10"/>
      <c r="PB25" s="10"/>
      <c r="PC25" s="10"/>
      <c r="PD25" s="10"/>
      <c r="PE25" s="10"/>
      <c r="PF25" s="10"/>
      <c r="PG25" s="10"/>
      <c r="PH25" s="10"/>
      <c r="PI25" s="10"/>
      <c r="PJ25" s="10"/>
      <c r="PK25" s="10"/>
      <c r="PL25" s="10"/>
      <c r="PM25" s="10"/>
      <c r="PN25" s="10"/>
      <c r="PO25" s="10"/>
      <c r="PP25" s="10"/>
      <c r="PQ25" s="10"/>
      <c r="PR25" s="10"/>
      <c r="PS25" s="10"/>
      <c r="PT25" s="10"/>
      <c r="PU25" s="10"/>
      <c r="PV25" s="10"/>
      <c r="PW25" s="10"/>
      <c r="PX25" s="10"/>
      <c r="PY25" s="10"/>
      <c r="PZ25" s="10"/>
      <c r="QA25" s="10"/>
      <c r="QB25" s="10"/>
      <c r="QC25" s="10"/>
      <c r="QD25" s="10"/>
      <c r="QE25" s="10"/>
      <c r="QF25" s="10"/>
      <c r="QG25" s="10"/>
      <c r="QH25" s="10"/>
      <c r="QI25" s="10"/>
      <c r="QJ25" s="10"/>
      <c r="QK25" s="10"/>
      <c r="QL25" s="10"/>
      <c r="QM25" s="10"/>
      <c r="QN25" s="10"/>
      <c r="QO25" s="10"/>
      <c r="QP25" s="10"/>
      <c r="QQ25" s="10"/>
      <c r="QR25" s="10"/>
      <c r="QS25" s="10"/>
      <c r="QT25" s="10"/>
      <c r="QU25" s="10"/>
      <c r="QV25" s="10"/>
      <c r="QW25" s="10"/>
      <c r="QX25" s="10"/>
      <c r="QY25" s="10"/>
      <c r="QZ25" s="10"/>
      <c r="RA25" s="10"/>
      <c r="RB25" s="10"/>
      <c r="RC25" s="10"/>
      <c r="RD25" s="10"/>
      <c r="RE25" s="10"/>
      <c r="RF25" s="10"/>
      <c r="RG25" s="10"/>
      <c r="RH25" s="10"/>
      <c r="RI25" s="10"/>
      <c r="RJ25" s="10"/>
      <c r="RK25" s="10"/>
      <c r="RL25" s="10"/>
      <c r="RM25" s="10"/>
      <c r="RN25" s="10"/>
      <c r="RO25" s="10"/>
      <c r="RP25" s="10"/>
      <c r="RQ25" s="10"/>
      <c r="RR25" s="10"/>
      <c r="RS25" s="10"/>
      <c r="RT25" s="10"/>
      <c r="RU25" s="10"/>
      <c r="RV25" s="10"/>
      <c r="RW25" s="10"/>
      <c r="RX25" s="10"/>
      <c r="RY25" s="10"/>
      <c r="RZ25" s="10"/>
      <c r="SA25" s="10"/>
      <c r="SB25" s="10"/>
      <c r="SC25" s="10"/>
      <c r="SD25" s="10"/>
      <c r="SE25" s="10"/>
      <c r="SF25" s="10"/>
      <c r="SG25" s="10"/>
      <c r="SH25" s="10"/>
      <c r="SI25" s="10"/>
      <c r="SJ25" s="10"/>
      <c r="SK25" s="10"/>
      <c r="SL25" s="10"/>
      <c r="SM25" s="10"/>
      <c r="SN25" s="10"/>
      <c r="SO25" s="10"/>
      <c r="SP25" s="10"/>
      <c r="SQ25" s="10"/>
      <c r="SR25" s="10"/>
      <c r="SS25" s="10"/>
      <c r="ST25" s="10"/>
      <c r="SU25" s="10"/>
      <c r="SV25" s="10"/>
      <c r="SW25" s="10"/>
      <c r="SX25" s="10"/>
      <c r="SY25" s="10"/>
      <c r="SZ25" s="10"/>
      <c r="TA25" s="10"/>
      <c r="TB25" s="10"/>
      <c r="TC25" s="10"/>
      <c r="TD25" s="10"/>
      <c r="TE25" s="10"/>
      <c r="TF25" s="10"/>
      <c r="TG25" s="10"/>
      <c r="TH25" s="10"/>
      <c r="TI25" s="10"/>
      <c r="TJ25" s="10"/>
      <c r="TK25" s="10"/>
      <c r="TL25" s="10"/>
      <c r="TM25" s="10"/>
      <c r="TN25" s="10"/>
      <c r="TO25" s="10"/>
      <c r="TP25" s="10"/>
      <c r="TQ25" s="10"/>
      <c r="TR25" s="10"/>
      <c r="TS25" s="10"/>
      <c r="TT25" s="10"/>
      <c r="TU25" s="10"/>
      <c r="TV25" s="10"/>
      <c r="TW25" s="10"/>
      <c r="TX25" s="10"/>
      <c r="TY25" s="10"/>
      <c r="TZ25" s="10"/>
      <c r="UA25" s="10"/>
      <c r="UB25" s="10"/>
      <c r="UC25" s="10"/>
      <c r="UD25" s="10"/>
      <c r="UE25" s="10"/>
      <c r="UF25" s="10"/>
      <c r="UG25" s="10"/>
      <c r="UH25" s="10"/>
      <c r="UI25" s="10"/>
      <c r="UJ25" s="10"/>
      <c r="UK25" s="10"/>
      <c r="UL25" s="10"/>
      <c r="UM25" s="10"/>
      <c r="UN25" s="10"/>
      <c r="UO25" s="10"/>
      <c r="UP25" s="10"/>
      <c r="UQ25" s="10"/>
      <c r="UR25" s="10"/>
      <c r="US25" s="10"/>
      <c r="UT25" s="10"/>
      <c r="UU25" s="10"/>
      <c r="UV25" s="10"/>
      <c r="UW25" s="10"/>
      <c r="UX25" s="10"/>
      <c r="UY25" s="10"/>
      <c r="UZ25" s="10"/>
      <c r="VA25" s="10"/>
      <c r="VB25" s="10"/>
      <c r="VC25" s="10"/>
      <c r="VD25" s="10"/>
      <c r="VE25" s="10"/>
      <c r="VF25" s="10"/>
      <c r="VG25" s="10"/>
      <c r="VH25" s="10"/>
      <c r="VI25" s="10"/>
      <c r="VJ25" s="10"/>
      <c r="VK25" s="10"/>
      <c r="VL25" s="10"/>
      <c r="VM25" s="10"/>
      <c r="VN25" s="10"/>
      <c r="VO25" s="10"/>
      <c r="VP25" s="10"/>
      <c r="VQ25" s="10"/>
      <c r="VR25" s="10"/>
      <c r="VS25" s="10"/>
      <c r="VT25" s="10"/>
      <c r="VU25" s="10"/>
      <c r="VV25" s="10"/>
      <c r="VW25" s="10"/>
      <c r="VX25" s="10"/>
      <c r="VY25" s="10"/>
      <c r="VZ25" s="10"/>
      <c r="WA25" s="10"/>
      <c r="WB25" s="10"/>
      <c r="WC25" s="10"/>
      <c r="WD25" s="10"/>
      <c r="WE25" s="10"/>
      <c r="WF25" s="10"/>
      <c r="WG25" s="10"/>
      <c r="WH25" s="10"/>
      <c r="WI25" s="10"/>
      <c r="WJ25" s="10"/>
      <c r="WK25" s="10"/>
      <c r="WL25" s="10"/>
      <c r="WM25" s="10"/>
      <c r="WN25" s="10"/>
      <c r="WO25" s="10"/>
      <c r="WP25" s="10"/>
      <c r="WQ25" s="10"/>
      <c r="WR25" s="10"/>
      <c r="WS25" s="10"/>
      <c r="WT25" s="10"/>
      <c r="WU25" s="10"/>
      <c r="WV25" s="10"/>
      <c r="WW25" s="10"/>
      <c r="WX25" s="10"/>
      <c r="WY25" s="10"/>
      <c r="WZ25" s="10"/>
      <c r="XA25" s="10"/>
      <c r="XB25" s="10"/>
      <c r="XC25" s="10"/>
      <c r="XD25" s="10"/>
      <c r="XE25" s="10"/>
      <c r="XF25" s="10"/>
      <c r="XG25" s="10"/>
      <c r="XH25" s="10"/>
      <c r="XI25" s="10"/>
      <c r="XJ25" s="10"/>
      <c r="XK25" s="10"/>
      <c r="XL25" s="10"/>
      <c r="XM25" s="10"/>
      <c r="XN25" s="10"/>
      <c r="XO25" s="10"/>
      <c r="XP25" s="10"/>
      <c r="XQ25" s="10"/>
      <c r="XR25" s="10"/>
      <c r="XS25" s="10"/>
      <c r="XT25" s="10"/>
      <c r="XU25" s="10"/>
      <c r="XV25" s="10"/>
      <c r="XW25" s="10"/>
      <c r="XX25" s="10"/>
      <c r="XY25" s="10"/>
      <c r="XZ25" s="10"/>
      <c r="YA25" s="10"/>
      <c r="YB25" s="10"/>
      <c r="YC25" s="10"/>
      <c r="YD25" s="10"/>
      <c r="YE25" s="10"/>
      <c r="YF25" s="10"/>
      <c r="YG25" s="10"/>
      <c r="YH25" s="10"/>
      <c r="YI25" s="10"/>
      <c r="YJ25" s="10"/>
      <c r="YK25" s="10"/>
      <c r="YL25" s="10"/>
      <c r="YM25" s="10"/>
      <c r="YN25" s="10"/>
      <c r="YO25" s="10"/>
      <c r="YP25" s="10"/>
      <c r="YQ25" s="10"/>
      <c r="YR25" s="10"/>
      <c r="YS25" s="10"/>
      <c r="YT25" s="10"/>
      <c r="YU25" s="10"/>
      <c r="YV25" s="10"/>
      <c r="YW25" s="10"/>
      <c r="YX25" s="10"/>
      <c r="YY25" s="10"/>
      <c r="YZ25" s="10"/>
      <c r="ZA25" s="10"/>
      <c r="ZB25" s="10"/>
      <c r="ZC25" s="10"/>
      <c r="ZD25" s="10"/>
      <c r="ZE25" s="10"/>
      <c r="ZF25" s="10"/>
      <c r="ZG25" s="10"/>
      <c r="ZH25" s="10"/>
      <c r="ZI25" s="10"/>
      <c r="ZJ25" s="10"/>
      <c r="ZK25" s="10"/>
      <c r="ZL25" s="10"/>
      <c r="ZM25" s="10"/>
      <c r="ZN25" s="10"/>
      <c r="ZO25" s="10"/>
      <c r="ZP25" s="10"/>
      <c r="ZQ25" s="10"/>
      <c r="ZR25" s="10"/>
      <c r="ZS25" s="10"/>
      <c r="ZT25" s="10"/>
      <c r="ZU25" s="10"/>
      <c r="ZV25" s="10"/>
      <c r="ZW25" s="10"/>
      <c r="ZX25" s="10"/>
      <c r="ZY25" s="10"/>
      <c r="ZZ25" s="10"/>
      <c r="AAA25" s="10"/>
      <c r="AAB25" s="10"/>
      <c r="AAC25" s="10"/>
      <c r="AAD25" s="10"/>
      <c r="AAE25" s="10"/>
      <c r="AAF25" s="10"/>
      <c r="AAG25" s="10"/>
      <c r="AAH25" s="10"/>
      <c r="AAI25" s="10"/>
      <c r="AAJ25" s="10"/>
      <c r="AAK25" s="10"/>
      <c r="AAL25" s="10"/>
      <c r="AAM25" s="10"/>
      <c r="AAN25" s="10"/>
      <c r="AAO25" s="10"/>
      <c r="AAP25" s="10"/>
      <c r="AAQ25" s="10"/>
      <c r="AAR25" s="10"/>
      <c r="AAS25" s="10"/>
      <c r="AAT25" s="10"/>
      <c r="AAU25" s="10"/>
      <c r="AAV25" s="10"/>
      <c r="AAW25" s="10"/>
      <c r="AAX25" s="10"/>
      <c r="AAY25" s="10"/>
      <c r="AAZ25" s="10"/>
      <c r="ABA25" s="10"/>
      <c r="ABB25" s="10"/>
      <c r="ABC25" s="10"/>
      <c r="ABD25" s="10"/>
      <c r="ABE25" s="10"/>
      <c r="ABF25" s="10"/>
      <c r="ABG25" s="10"/>
      <c r="ABH25" s="10"/>
      <c r="ABI25" s="10"/>
      <c r="ABJ25" s="10"/>
      <c r="ABK25" s="10"/>
      <c r="ABL25" s="10"/>
      <c r="ABM25" s="10"/>
      <c r="ABN25" s="10"/>
      <c r="ABO25" s="10"/>
      <c r="ABP25" s="10"/>
      <c r="ABQ25" s="10"/>
      <c r="ABR25" s="10"/>
      <c r="ABS25" s="10"/>
      <c r="ABT25" s="10"/>
      <c r="ABU25" s="10"/>
      <c r="ABV25" s="10"/>
      <c r="ABW25" s="10"/>
      <c r="ABX25" s="10"/>
      <c r="ABY25" s="10"/>
      <c r="ABZ25" s="10"/>
      <c r="ACA25" s="10"/>
      <c r="ACB25" s="10"/>
      <c r="ACC25" s="10"/>
      <c r="ACD25" s="10"/>
      <c r="ACE25" s="10"/>
      <c r="ACF25" s="10"/>
      <c r="ACG25" s="10"/>
      <c r="ACH25" s="10"/>
      <c r="ACI25" s="10"/>
      <c r="ACJ25" s="10"/>
      <c r="ACK25" s="10"/>
      <c r="ACL25" s="10"/>
      <c r="ACM25" s="10"/>
      <c r="ACN25" s="10"/>
      <c r="ACO25" s="10"/>
      <c r="ACP25" s="10"/>
      <c r="ACQ25" s="10"/>
      <c r="ACR25" s="10"/>
      <c r="ACS25" s="10"/>
      <c r="ACT25" s="10"/>
      <c r="ACU25" s="10"/>
      <c r="ACV25" s="10"/>
      <c r="ACW25" s="10"/>
      <c r="ACX25" s="10"/>
      <c r="ACY25" s="10"/>
      <c r="ACZ25" s="10"/>
      <c r="ADA25" s="10"/>
      <c r="ADB25" s="10"/>
      <c r="ADC25" s="10"/>
      <c r="ADD25" s="10"/>
      <c r="ADE25" s="10"/>
      <c r="ADF25" s="10"/>
      <c r="ADG25" s="10"/>
      <c r="ADH25" s="10"/>
      <c r="ADI25" s="10"/>
      <c r="ADJ25" s="10"/>
      <c r="ADK25" s="10"/>
      <c r="ADL25" s="10"/>
      <c r="ADM25" s="10"/>
      <c r="ADN25" s="10"/>
      <c r="ADO25" s="10"/>
      <c r="ADP25" s="10"/>
      <c r="ADQ25" s="10"/>
      <c r="ADR25" s="10"/>
      <c r="ADS25" s="10"/>
      <c r="ADT25" s="10"/>
      <c r="ADU25" s="10"/>
      <c r="ADV25" s="10"/>
      <c r="ADW25" s="10"/>
      <c r="ADX25" s="10"/>
      <c r="ADY25" s="10"/>
      <c r="ADZ25" s="10"/>
      <c r="AEA25" s="10"/>
      <c r="AEB25" s="10"/>
      <c r="AEC25" s="10"/>
      <c r="AED25" s="10"/>
      <c r="AEE25" s="10"/>
      <c r="AEF25" s="10"/>
      <c r="AEG25" s="10"/>
      <c r="AEH25" s="10"/>
      <c r="AEI25" s="10"/>
      <c r="AEJ25" s="10"/>
      <c r="AEK25" s="10"/>
      <c r="AEL25" s="10"/>
      <c r="AEM25" s="10"/>
      <c r="AEN25" s="10"/>
      <c r="AEO25" s="10"/>
      <c r="AEP25" s="10"/>
      <c r="AEQ25" s="10"/>
      <c r="AER25" s="10"/>
      <c r="AES25" s="10"/>
      <c r="AET25" s="10"/>
      <c r="AEU25" s="10"/>
      <c r="AEV25" s="10"/>
      <c r="AEW25" s="10"/>
      <c r="AEX25" s="10"/>
      <c r="AEY25" s="10"/>
      <c r="AEZ25" s="10"/>
      <c r="AFA25" s="10"/>
      <c r="AFB25" s="10"/>
      <c r="AFC25" s="10"/>
      <c r="AFD25" s="10"/>
      <c r="AFE25" s="10"/>
      <c r="AFF25" s="10"/>
      <c r="AFG25" s="10"/>
      <c r="AFH25" s="10"/>
      <c r="AFI25" s="10"/>
      <c r="AFJ25" s="10"/>
      <c r="AFK25" s="10"/>
      <c r="AFL25" s="10"/>
      <c r="AFM25" s="10"/>
      <c r="AFN25" s="10"/>
      <c r="AFO25" s="10"/>
      <c r="AFP25" s="10"/>
      <c r="AFQ25" s="10"/>
      <c r="AFR25" s="10"/>
      <c r="AFS25" s="10"/>
      <c r="AFT25" s="10"/>
      <c r="AFU25" s="10"/>
      <c r="AFV25" s="10"/>
      <c r="AFW25" s="10"/>
      <c r="AFX25" s="10"/>
      <c r="AFY25" s="10"/>
      <c r="AFZ25" s="10"/>
      <c r="AGA25" s="10"/>
      <c r="AGB25" s="10"/>
      <c r="AGC25" s="10"/>
      <c r="AGD25" s="10"/>
      <c r="AGE25" s="10"/>
      <c r="AGF25" s="10"/>
      <c r="AGG25" s="10"/>
      <c r="AGH25" s="10"/>
      <c r="AGI25" s="10"/>
      <c r="AGJ25" s="10"/>
      <c r="AGK25" s="10"/>
      <c r="AGL25" s="10"/>
      <c r="AGM25" s="10"/>
      <c r="AGN25" s="10"/>
      <c r="AGO25" s="10"/>
      <c r="AGP25" s="10"/>
      <c r="AGQ25" s="10">
        <v>0.99369565217391287</v>
      </c>
      <c r="AGR25" s="10">
        <v>5.1378985507246444</v>
      </c>
      <c r="AGS25" s="10">
        <v>4.2621014492753666</v>
      </c>
      <c r="AGT25" s="10">
        <v>0.93565217391304334</v>
      </c>
      <c r="AGU25" s="10">
        <v>0.77847826086956473</v>
      </c>
      <c r="AGV25" s="10">
        <v>55.842536231884097</v>
      </c>
      <c r="AGW25" s="10">
        <v>48.780724637681132</v>
      </c>
      <c r="AGX25" s="10">
        <v>1.7996376811594206</v>
      </c>
      <c r="AGY25" s="10">
        <v>2.1974637681159437</v>
      </c>
      <c r="AGZ25" s="10">
        <v>10.35615942028986</v>
      </c>
      <c r="AHA25" s="10">
        <v>2.2005797101449263</v>
      </c>
      <c r="AHB25" s="10">
        <v>6.7670289855072436</v>
      </c>
      <c r="AHC25" s="10">
        <v>8.8293478260869573</v>
      </c>
      <c r="AHD25" s="10">
        <v>2.5454347826086954</v>
      </c>
      <c r="AHE25" s="10">
        <v>0.99369565217391231</v>
      </c>
      <c r="AHF25" s="10">
        <v>0.8999275362318836</v>
      </c>
      <c r="AHG25" s="10">
        <v>184.34557971014505</v>
      </c>
      <c r="AHH25" s="10">
        <v>169.8336956521735</v>
      </c>
      <c r="AHI25" s="10">
        <v>8.5589855072463799</v>
      </c>
      <c r="AHJ25" s="10">
        <v>39.906811594202864</v>
      </c>
      <c r="AHK25" s="10">
        <v>42.333188405797095</v>
      </c>
      <c r="AHL25" s="10">
        <v>16.207826086956519</v>
      </c>
      <c r="AHM25" s="10">
        <v>98.704782608695695</v>
      </c>
      <c r="AHN25" s="10">
        <v>76.553260869565094</v>
      </c>
      <c r="AHO25" s="10">
        <v>16.237318840579704</v>
      </c>
      <c r="AHP25" s="10">
        <v>5.1378985507246409</v>
      </c>
      <c r="AHQ25" s="10">
        <v>0.37144927536231903</v>
      </c>
      <c r="AHR25" s="10">
        <v>140.88862318840592</v>
      </c>
      <c r="AHS25" s="10">
        <v>139.70630434782606</v>
      </c>
      <c r="AHT25" s="10">
        <v>7.5735507246376788</v>
      </c>
      <c r="AHU25" s="10">
        <v>38.571666666666658</v>
      </c>
      <c r="AHV25" s="10">
        <v>37.034710144927473</v>
      </c>
      <c r="AHW25" s="10">
        <v>14.9313768115942</v>
      </c>
      <c r="AHX25" s="10">
        <v>94.518695652173946</v>
      </c>
      <c r="AHY25" s="10">
        <v>72.072391304347732</v>
      </c>
      <c r="AHZ25" s="10">
        <v>14.394710144927519</v>
      </c>
      <c r="AIA25" s="10">
        <v>4.2621014492753702</v>
      </c>
      <c r="AIB25" s="10">
        <v>0.59601449275362306</v>
      </c>
      <c r="AIC25" s="10">
        <v>47.273550724637694</v>
      </c>
      <c r="AID25" s="10">
        <v>32.313623188405771</v>
      </c>
      <c r="AIE25" s="10">
        <v>1.0663768115942032</v>
      </c>
      <c r="AIF25" s="10">
        <v>1.4658695652173916</v>
      </c>
      <c r="AIG25" s="10">
        <v>5.8229710144927562</v>
      </c>
      <c r="AIH25" s="10">
        <v>1.328768115942029</v>
      </c>
      <c r="AII25" s="10">
        <v>4.4736231884057966</v>
      </c>
      <c r="AIJ25" s="10">
        <v>4.8736956521739137</v>
      </c>
      <c r="AIK25" s="10">
        <v>1.9695652173913036</v>
      </c>
      <c r="AIL25" s="10">
        <v>0.93565217391304289</v>
      </c>
      <c r="AIM25" s="10">
        <v>55463</v>
      </c>
      <c r="AIN25" s="10">
        <v>29695</v>
      </c>
      <c r="AIO25" s="10">
        <v>19918</v>
      </c>
      <c r="AIP25" s="10">
        <v>31877</v>
      </c>
      <c r="AIQ25" s="10">
        <v>3668</v>
      </c>
      <c r="AIR25" s="10">
        <v>40142</v>
      </c>
      <c r="AIS25" s="10">
        <v>8352</v>
      </c>
      <c r="AIT25" s="10">
        <v>8926</v>
      </c>
      <c r="AIU25" s="10">
        <v>9990</v>
      </c>
      <c r="AIV25" s="10">
        <v>3462</v>
      </c>
      <c r="AIW25" s="10">
        <v>15576</v>
      </c>
      <c r="AIX25" s="10">
        <v>90.2</v>
      </c>
      <c r="AIY25" s="10">
        <v>86.4</v>
      </c>
      <c r="AIZ25" s="10">
        <v>93</v>
      </c>
      <c r="AJA25" s="10">
        <v>60.4</v>
      </c>
      <c r="AJB25" s="10">
        <v>54.5</v>
      </c>
      <c r="AJC25" s="10">
        <v>86.7</v>
      </c>
      <c r="AJD25" s="10">
        <v>48.9</v>
      </c>
      <c r="AJE25" s="10">
        <v>61.3</v>
      </c>
      <c r="AJF25" s="10"/>
      <c r="AJG25" s="10">
        <v>2117914</v>
      </c>
      <c r="AJH25" s="10">
        <v>14489137</v>
      </c>
      <c r="AJI25" s="10"/>
      <c r="AJJ25" s="10"/>
      <c r="AJK25" s="10"/>
      <c r="AJL25" s="10"/>
      <c r="AJM25" s="10"/>
      <c r="AJN25" s="10"/>
      <c r="AJO25" s="10"/>
      <c r="AJP25" s="10"/>
      <c r="AJQ25" s="10"/>
      <c r="AJR25" s="10"/>
      <c r="AJS25" s="10"/>
      <c r="AJT25" s="10"/>
      <c r="AJU25" s="10"/>
      <c r="AJV25" s="10"/>
      <c r="AJW25" s="10"/>
      <c r="AJX25" s="10"/>
      <c r="AJY25" s="10"/>
      <c r="AJZ25" s="10"/>
      <c r="AKA25" s="10"/>
      <c r="AKB25" s="10"/>
      <c r="AKC25" s="10"/>
      <c r="AKD25" s="10"/>
      <c r="AKE25" s="10"/>
      <c r="AKF25" s="10"/>
      <c r="AKG25" s="10"/>
      <c r="AKH25" s="10"/>
      <c r="AKI25" s="10"/>
      <c r="AKJ25" s="10"/>
      <c r="AKK25" s="10"/>
      <c r="AKL25" s="10"/>
      <c r="AKM25" s="10"/>
      <c r="AKN25" s="10"/>
      <c r="AKO25" s="10">
        <v>461483</v>
      </c>
      <c r="AKP25" s="10">
        <v>12518168</v>
      </c>
      <c r="AKQ25" s="10">
        <v>274816</v>
      </c>
      <c r="AKR25" s="10">
        <v>13108</v>
      </c>
      <c r="AKS25" s="10">
        <v>450535</v>
      </c>
      <c r="AKT25" s="10">
        <v>317392</v>
      </c>
      <c r="AKU25" s="10">
        <v>37344</v>
      </c>
      <c r="AKV25" s="10">
        <v>279771</v>
      </c>
      <c r="AKW25" s="10">
        <v>20687</v>
      </c>
      <c r="AKX25" s="10">
        <v>30048</v>
      </c>
      <c r="AKY25" s="10">
        <v>47930</v>
      </c>
      <c r="AKZ25" s="10">
        <v>1718583</v>
      </c>
      <c r="ALA25" s="10"/>
      <c r="ALB25" s="10"/>
      <c r="ALC25" s="10"/>
      <c r="ALD25" s="10"/>
      <c r="ALE25" s="10"/>
      <c r="ALF25" s="10"/>
      <c r="ALG25" s="10"/>
      <c r="ALH25" s="10"/>
      <c r="ALI25" s="10"/>
      <c r="ALJ25" s="10"/>
      <c r="ALK25" s="10"/>
      <c r="ALL25" s="10"/>
      <c r="ALM25" s="10"/>
      <c r="ALN25" s="10"/>
      <c r="ALO25" s="10"/>
      <c r="ALP25" s="10"/>
      <c r="ALQ25" s="10"/>
      <c r="ALR25" s="10">
        <v>79273</v>
      </c>
      <c r="ALS25" s="10">
        <v>893773</v>
      </c>
      <c r="ALT25" s="10">
        <v>3863006</v>
      </c>
      <c r="ALU25" s="10">
        <v>110591</v>
      </c>
      <c r="ALV25" s="10">
        <v>4124978</v>
      </c>
      <c r="ALW25" s="10">
        <v>565422</v>
      </c>
      <c r="ALX25" s="10">
        <v>256243</v>
      </c>
      <c r="ALY25" s="10">
        <v>2279267</v>
      </c>
      <c r="ALZ25" s="10">
        <v>0</v>
      </c>
      <c r="AMA25" s="10">
        <v>4253078</v>
      </c>
      <c r="AMB25" s="10">
        <v>71041</v>
      </c>
      <c r="AMC25" s="10">
        <v>59951</v>
      </c>
      <c r="AMD25" s="10">
        <v>326943</v>
      </c>
      <c r="AME25" s="10">
        <v>20940</v>
      </c>
      <c r="AMF25" s="10">
        <v>334684</v>
      </c>
      <c r="AMG25" s="10">
        <v>3883094</v>
      </c>
      <c r="AMH25" s="10">
        <v>360832</v>
      </c>
      <c r="AMI25" s="10">
        <v>31326</v>
      </c>
      <c r="AMJ25" s="10">
        <v>51765</v>
      </c>
      <c r="AMK25" s="10">
        <v>201922</v>
      </c>
      <c r="AML25" s="10">
        <v>51066</v>
      </c>
      <c r="AMM25" s="10">
        <v>265202</v>
      </c>
      <c r="AMN25" s="10">
        <v>1300180</v>
      </c>
      <c r="AMO25" s="10"/>
      <c r="AMP25" s="10"/>
      <c r="AMQ25" s="10"/>
      <c r="AMR25" s="10"/>
      <c r="AMS25" s="10"/>
      <c r="AMT25" s="10"/>
      <c r="AMU25" s="10">
        <v>1812</v>
      </c>
      <c r="AMV25" s="10">
        <v>29122</v>
      </c>
      <c r="AMW25" s="10">
        <v>92208</v>
      </c>
      <c r="AMX25" s="10">
        <v>5902</v>
      </c>
      <c r="AMY25" s="10">
        <v>14631</v>
      </c>
      <c r="AMZ25" s="10">
        <v>984485</v>
      </c>
      <c r="ANA25" s="10">
        <v>15455500</v>
      </c>
      <c r="ANB25" s="10">
        <v>5637</v>
      </c>
      <c r="ANC25" s="10">
        <v>15599</v>
      </c>
      <c r="AND25" s="10">
        <v>2155</v>
      </c>
      <c r="ANE25" s="10">
        <v>0</v>
      </c>
      <c r="ANF25" s="10">
        <v>23875</v>
      </c>
      <c r="ANG25" s="10">
        <v>136</v>
      </c>
      <c r="ANH25" s="10">
        <v>235370</v>
      </c>
      <c r="ANI25" s="10">
        <v>3754</v>
      </c>
      <c r="ANJ25" s="10">
        <v>1682</v>
      </c>
      <c r="ANK25" s="10">
        <v>136</v>
      </c>
      <c r="ANL25" s="10">
        <v>11120694.450740254</v>
      </c>
      <c r="ANM25" s="10">
        <v>3449399.8162863515</v>
      </c>
      <c r="ANN25" s="10">
        <v>3724064.0165291163</v>
      </c>
      <c r="ANO25" s="10">
        <v>63235.629506787009</v>
      </c>
      <c r="ANP25" s="10">
        <v>163157.4825011018</v>
      </c>
      <c r="ANQ25" s="10">
        <v>963639.3199643424</v>
      </c>
      <c r="ANR25" s="10">
        <v>-81525.326646108879</v>
      </c>
      <c r="ANS25" s="10">
        <v>-17674.929015999998</v>
      </c>
      <c r="ANT25" s="10">
        <v>0.3422576776433689</v>
      </c>
      <c r="ANU25" s="10">
        <v>0.52856227066889283</v>
      </c>
      <c r="ANV25" s="10">
        <v>9.3009361133286908E-2</v>
      </c>
      <c r="ANW25" s="10">
        <v>4.7379734681111674E-3</v>
      </c>
      <c r="ANX25" s="10">
        <v>1.2224687715507969E-2</v>
      </c>
      <c r="ANY25" s="10">
        <v>2.664067743684791E-2</v>
      </c>
      <c r="ANZ25" s="10">
        <v>-6.108341731411132E-3</v>
      </c>
      <c r="AOA25" s="10">
        <v>-1.3243063346047362E-3</v>
      </c>
      <c r="AOB25" s="10">
        <v>100</v>
      </c>
      <c r="AOC25" s="10">
        <v>100</v>
      </c>
      <c r="AOD25" s="10">
        <v>100</v>
      </c>
      <c r="AOE25" s="10">
        <v>100</v>
      </c>
      <c r="AOF25" s="10">
        <v>100</v>
      </c>
      <c r="AOG25" s="10">
        <v>100</v>
      </c>
      <c r="AOH25" s="10">
        <v>100</v>
      </c>
      <c r="AOI25" s="10">
        <v>100</v>
      </c>
      <c r="AOJ25" s="10"/>
      <c r="AOK25" s="10"/>
      <c r="AOL25" s="10"/>
      <c r="AOM25" s="10"/>
      <c r="AON25" s="10"/>
      <c r="AOO25" s="10"/>
      <c r="AOP25" s="10"/>
      <c r="AOQ25" s="10"/>
      <c r="AOR25" s="10"/>
      <c r="AOS25" s="10"/>
      <c r="AOT25" s="10"/>
      <c r="AOU25" s="10"/>
      <c r="AOV25" s="10"/>
      <c r="AOW25" s="10"/>
      <c r="AOX25" s="10"/>
      <c r="AOY25" s="10"/>
      <c r="AOZ25" s="10"/>
      <c r="APA25" s="10"/>
      <c r="APB25" s="10"/>
      <c r="APC25" s="10"/>
      <c r="APD25" s="10"/>
      <c r="APE25" s="10"/>
      <c r="APF25" s="10"/>
      <c r="APG25" s="10"/>
      <c r="APH25" s="10"/>
      <c r="API25" s="10"/>
      <c r="APJ25" s="10"/>
      <c r="APK25" s="10"/>
      <c r="APL25" s="10"/>
      <c r="APM25" s="10"/>
      <c r="APN25" s="10"/>
      <c r="APO25" s="10"/>
      <c r="APP25" s="10"/>
      <c r="APQ25" s="10"/>
      <c r="APR25" s="10"/>
      <c r="APS25" s="10"/>
      <c r="APT25" s="10"/>
      <c r="APU25" s="10"/>
      <c r="APV25" s="10"/>
      <c r="APW25" s="10">
        <v>524214</v>
      </c>
      <c r="APX25" s="10">
        <v>6244</v>
      </c>
      <c r="APY25" s="10">
        <v>62696</v>
      </c>
      <c r="APZ25" s="10">
        <v>16611</v>
      </c>
      <c r="AQA25" s="10">
        <v>50084</v>
      </c>
      <c r="AQB25" s="10"/>
      <c r="AQC25" s="10"/>
      <c r="AQD25" s="10"/>
      <c r="AQE25" s="10"/>
      <c r="AQF25" s="10"/>
      <c r="AQG25" s="10"/>
      <c r="AQH25" s="10"/>
      <c r="AQI25" s="10"/>
      <c r="AQJ25" s="10"/>
      <c r="AQK25" s="10"/>
      <c r="AQL25" s="10"/>
      <c r="AQM25" s="10"/>
      <c r="AQN25" s="10"/>
      <c r="AQO25" s="10"/>
      <c r="AQP25" s="10"/>
      <c r="AQQ25" s="10"/>
      <c r="AQR25" s="10"/>
      <c r="AQS25" s="10"/>
      <c r="AQT25" s="10"/>
      <c r="AQU25" s="10"/>
      <c r="AQV25" s="10"/>
      <c r="AQW25" s="10"/>
      <c r="AQX25" s="10"/>
      <c r="AQY25" s="10"/>
      <c r="AQZ25" s="10"/>
      <c r="ARA25" s="10"/>
      <c r="ARB25" s="10"/>
      <c r="ARC25" s="10"/>
      <c r="ARD25" s="10"/>
      <c r="ARE25" s="10"/>
      <c r="ARF25" s="10"/>
      <c r="ARG25" s="10"/>
      <c r="ARH25" s="10"/>
      <c r="ARI25" s="10"/>
      <c r="ARJ25" s="10"/>
      <c r="ARK25" s="10"/>
      <c r="ARL25" s="10">
        <v>0</v>
      </c>
      <c r="ARM25" s="10">
        <v>24527</v>
      </c>
      <c r="ARN25" s="10">
        <v>75539</v>
      </c>
      <c r="ARO25" s="10">
        <v>16761</v>
      </c>
      <c r="ARP25" s="10">
        <v>1885</v>
      </c>
      <c r="ARQ25" s="10">
        <v>1222</v>
      </c>
      <c r="ARR25" s="10">
        <v>29887</v>
      </c>
      <c r="ARS25" s="10">
        <v>122166</v>
      </c>
      <c r="ART25" s="10">
        <v>3053</v>
      </c>
      <c r="ARU25" s="10">
        <v>0</v>
      </c>
      <c r="ARV25" s="10">
        <v>0</v>
      </c>
      <c r="ARW25" s="10">
        <v>0</v>
      </c>
      <c r="ARX25" s="10">
        <v>50084</v>
      </c>
      <c r="ARY25" s="10">
        <v>13504</v>
      </c>
      <c r="ARZ25" s="10">
        <v>10983</v>
      </c>
      <c r="ASA25" s="10">
        <v>16264</v>
      </c>
      <c r="ASB25" s="10">
        <v>2509</v>
      </c>
      <c r="ASC25" s="10">
        <v>6244</v>
      </c>
      <c r="ASD25" s="10">
        <v>264258</v>
      </c>
      <c r="ASE25" s="10">
        <v>20963</v>
      </c>
      <c r="ASF25" s="10">
        <v>95943</v>
      </c>
      <c r="ASG25" s="10">
        <v>11076</v>
      </c>
      <c r="ASH25" s="10">
        <v>22924</v>
      </c>
      <c r="ASI25" s="10">
        <v>55864</v>
      </c>
      <c r="ASJ25" s="10">
        <v>2</v>
      </c>
      <c r="ASK25" s="10">
        <v>36751</v>
      </c>
      <c r="ASL25" s="10">
        <v>40622</v>
      </c>
      <c r="ASM25" s="10">
        <v>-3871</v>
      </c>
      <c r="ASN25" s="10">
        <v>3581.4</v>
      </c>
      <c r="ASO25" s="10">
        <v>559.66999999999996</v>
      </c>
      <c r="ASP25" s="10">
        <v>95.74</v>
      </c>
      <c r="ASQ25" s="10">
        <v>10296</v>
      </c>
      <c r="ASR25" s="10">
        <v>17895</v>
      </c>
      <c r="ASS25" s="10">
        <v>55463</v>
      </c>
      <c r="AST25" s="10">
        <v>31877</v>
      </c>
      <c r="ASU25" s="10">
        <v>29695</v>
      </c>
      <c r="ASV25" s="10">
        <v>19918</v>
      </c>
      <c r="ASW25" s="10">
        <v>3668</v>
      </c>
      <c r="ASX25" s="10">
        <v>40142</v>
      </c>
      <c r="ASY25" s="10">
        <v>9990</v>
      </c>
      <c r="ASZ25" s="10">
        <v>3462</v>
      </c>
      <c r="ATA25" s="10">
        <v>15576</v>
      </c>
      <c r="ATB25" s="10">
        <v>8926</v>
      </c>
      <c r="ATC25" s="10">
        <v>8352</v>
      </c>
      <c r="ATD25" s="10">
        <v>3220</v>
      </c>
      <c r="ATE25" s="10">
        <v>15320.8</v>
      </c>
      <c r="ATF25" s="10">
        <v>25373</v>
      </c>
      <c r="ATG25" s="10">
        <v>73893.100000000006</v>
      </c>
      <c r="ATH25" s="10">
        <v>-12779.7</v>
      </c>
      <c r="ATI25" s="10">
        <v>88.1</v>
      </c>
      <c r="ATJ25" s="10">
        <v>2.2999999999999998</v>
      </c>
      <c r="ATK25" s="10">
        <v>61.7</v>
      </c>
      <c r="ATL25" s="10">
        <v>5.8</v>
      </c>
      <c r="ATM25" s="10">
        <v>-10.5</v>
      </c>
      <c r="ATN25" s="10">
        <v>15.5</v>
      </c>
      <c r="ATO25" s="10">
        <v>-1.5</v>
      </c>
      <c r="ATP25" s="10">
        <v>20.9</v>
      </c>
      <c r="ATQ25" s="10">
        <v>-12</v>
      </c>
      <c r="ATR25" s="10">
        <v>6.2</v>
      </c>
      <c r="ATS25" s="10">
        <v>5.7</v>
      </c>
      <c r="ATT25" s="10">
        <v>21007.4</v>
      </c>
      <c r="ATU25" s="10">
        <v>36863.58</v>
      </c>
      <c r="ATV25" s="10"/>
      <c r="ATW25" s="10"/>
      <c r="ATX25" s="10"/>
      <c r="ATY25" s="10"/>
      <c r="ATZ25" s="10"/>
      <c r="AUA25" s="10"/>
      <c r="AUB25" s="10"/>
      <c r="AUC25" s="10"/>
      <c r="AUD25" s="10"/>
      <c r="AUE25" s="10"/>
      <c r="AUF25" s="10"/>
      <c r="AUG25" s="10"/>
      <c r="AUH25" s="10"/>
      <c r="AUI25" s="10"/>
      <c r="AUJ25" s="10"/>
      <c r="AUK25" s="10"/>
      <c r="AUL25" s="10"/>
      <c r="AUM25" s="10"/>
      <c r="AUN25" s="10"/>
      <c r="AUO25" s="10"/>
      <c r="AUP25" s="10"/>
      <c r="AUQ25" s="10"/>
      <c r="AUR25" s="10"/>
      <c r="AUS25" s="10"/>
      <c r="AUT25" s="10"/>
      <c r="AUU25" s="10"/>
      <c r="AUV25" s="10"/>
    </row>
    <row r="26" spans="1:1244" x14ac:dyDescent="0.3">
      <c r="A26" t="s">
        <v>19</v>
      </c>
      <c r="B26" s="10">
        <v>128772</v>
      </c>
      <c r="C26" s="10">
        <v>7025515</v>
      </c>
      <c r="D26" s="10">
        <v>6604230</v>
      </c>
      <c r="E26" s="10">
        <v>7271232</v>
      </c>
      <c r="F26" s="10">
        <v>58336.6</v>
      </c>
      <c r="G26" s="10"/>
      <c r="H26" s="10"/>
      <c r="I26" s="10"/>
      <c r="J26" s="10"/>
      <c r="K26" s="10"/>
      <c r="L26" s="10"/>
      <c r="M26" s="10"/>
      <c r="N26" s="10"/>
      <c r="O26" s="10"/>
      <c r="P26" s="10">
        <v>1247.0999999999999</v>
      </c>
      <c r="Q26" s="10">
        <v>16525485</v>
      </c>
      <c r="R26" s="10">
        <v>10226747</v>
      </c>
      <c r="S26" s="10">
        <v>43460925</v>
      </c>
      <c r="T26" s="10">
        <v>130617.90490731501</v>
      </c>
      <c r="U26" s="10">
        <v>-154197.08044831289</v>
      </c>
      <c r="V26" s="10">
        <v>13695.102894681999</v>
      </c>
      <c r="W26" s="10">
        <v>8341.3155745981003</v>
      </c>
      <c r="X26" s="10">
        <v>4324.1017815980003</v>
      </c>
      <c r="Y26" s="10">
        <v>13111.240353174997</v>
      </c>
      <c r="Z26" s="10">
        <v>151230.77938200001</v>
      </c>
      <c r="AA26" s="10">
        <v>1245.8099583599999</v>
      </c>
      <c r="AB26" s="10">
        <v>6605.3268144539998</v>
      </c>
      <c r="AC26" s="10">
        <v>98.276855517000001</v>
      </c>
      <c r="AD26" s="10">
        <v>351</v>
      </c>
      <c r="AE26" s="10">
        <v>85585</v>
      </c>
      <c r="AF26" s="10">
        <v>37393</v>
      </c>
      <c r="AG26" s="10">
        <v>2216</v>
      </c>
      <c r="AH26" s="10">
        <v>2207</v>
      </c>
      <c r="AI26" s="10">
        <v>9453</v>
      </c>
      <c r="AJ26" s="10">
        <v>2543</v>
      </c>
      <c r="AK26" s="10">
        <v>4625</v>
      </c>
      <c r="AL26" s="10">
        <v>6073</v>
      </c>
      <c r="AM26" s="10">
        <v>3815</v>
      </c>
      <c r="AN26" s="10">
        <v>482</v>
      </c>
      <c r="AO26" s="10">
        <v>486</v>
      </c>
      <c r="AP26" s="10">
        <v>186180</v>
      </c>
      <c r="AQ26" s="10">
        <v>114425</v>
      </c>
      <c r="AR26" s="10">
        <v>8590</v>
      </c>
      <c r="AS26" s="10">
        <v>57248</v>
      </c>
      <c r="AT26" s="10">
        <v>53128</v>
      </c>
      <c r="AU26" s="10">
        <v>30757</v>
      </c>
      <c r="AV26" s="10">
        <v>68537</v>
      </c>
      <c r="AW26" s="10">
        <v>45221</v>
      </c>
      <c r="AX26" s="10">
        <v>28390</v>
      </c>
      <c r="AY26" s="10">
        <v>3073</v>
      </c>
      <c r="AZ26" s="10">
        <v>251</v>
      </c>
      <c r="BA26" s="10">
        <v>113478</v>
      </c>
      <c r="BB26" s="10">
        <v>92219</v>
      </c>
      <c r="BC26" s="10">
        <v>7308</v>
      </c>
      <c r="BD26" s="10">
        <v>55875</v>
      </c>
      <c r="BE26" s="10">
        <v>48039</v>
      </c>
      <c r="BF26" s="10">
        <v>29460</v>
      </c>
      <c r="BG26" s="10">
        <v>65642</v>
      </c>
      <c r="BH26" s="10">
        <v>41963</v>
      </c>
      <c r="BI26" s="10">
        <v>25511</v>
      </c>
      <c r="BJ26" s="10">
        <v>2636</v>
      </c>
      <c r="BK26" s="10">
        <v>260</v>
      </c>
      <c r="BL26" s="10">
        <v>78728</v>
      </c>
      <c r="BM26" s="10">
        <v>23880</v>
      </c>
      <c r="BN26" s="10">
        <v>1381</v>
      </c>
      <c r="BO26" s="10">
        <v>1488</v>
      </c>
      <c r="BP26" s="10">
        <v>5479</v>
      </c>
      <c r="BQ26" s="10">
        <v>1382</v>
      </c>
      <c r="BR26" s="10">
        <v>3115</v>
      </c>
      <c r="BS26" s="10">
        <v>3519</v>
      </c>
      <c r="BT26" s="10">
        <v>3033</v>
      </c>
      <c r="BU26" s="10">
        <v>458</v>
      </c>
      <c r="BV26" s="10">
        <v>84.1</v>
      </c>
      <c r="BW26" s="10">
        <v>93.8</v>
      </c>
      <c r="BX26" s="10">
        <v>228184.99298978277</v>
      </c>
      <c r="BY26" s="10">
        <v>351908.14902410621</v>
      </c>
      <c r="BZ26" s="10">
        <v>337822.4911235724</v>
      </c>
      <c r="CA26" s="10">
        <v>386304.45109135634</v>
      </c>
      <c r="CB26" s="10">
        <v>337562.11080157699</v>
      </c>
      <c r="CC26" s="10">
        <v>234070.12124907825</v>
      </c>
      <c r="CD26" s="10">
        <v>383022.20630034676</v>
      </c>
      <c r="CE26" s="10">
        <v>184098.57719401451</v>
      </c>
      <c r="CF26" s="10">
        <v>326935.76987362874</v>
      </c>
      <c r="CG26" s="10">
        <v>335688.76571493212</v>
      </c>
      <c r="CH26" s="10">
        <v>373620.55830157455</v>
      </c>
      <c r="CI26" s="10">
        <v>475406.63065312151</v>
      </c>
      <c r="CJ26" s="10">
        <v>264875.80426664336</v>
      </c>
      <c r="CK26" s="10"/>
      <c r="CL26" s="10"/>
      <c r="CM26" s="10">
        <v>24796</v>
      </c>
      <c r="CN26" s="10">
        <v>482</v>
      </c>
      <c r="CO26" s="10">
        <v>110116</v>
      </c>
      <c r="CP26" s="10">
        <v>3073</v>
      </c>
      <c r="CQ26" s="10">
        <v>2636</v>
      </c>
      <c r="CR26" s="10">
        <v>86800</v>
      </c>
      <c r="CS26" s="10">
        <v>23316</v>
      </c>
      <c r="CT26" s="10">
        <v>458</v>
      </c>
      <c r="CU26" s="10">
        <v>22442</v>
      </c>
      <c r="CV26" s="10">
        <v>9672</v>
      </c>
      <c r="CW26" s="10">
        <v>7714</v>
      </c>
      <c r="CX26" s="10">
        <v>1768</v>
      </c>
      <c r="CY26" s="10">
        <v>3288</v>
      </c>
      <c r="CZ26" s="10">
        <v>44426</v>
      </c>
      <c r="DA26" s="10">
        <v>27958</v>
      </c>
      <c r="DB26" s="10">
        <v>16468</v>
      </c>
      <c r="DC26" s="10">
        <v>1205724</v>
      </c>
      <c r="DD26" s="10">
        <v>499554</v>
      </c>
      <c r="DE26" s="10">
        <v>325352</v>
      </c>
      <c r="DF26" s="10">
        <v>380818</v>
      </c>
      <c r="DG26" s="10">
        <v>297404</v>
      </c>
      <c r="DH26" s="10">
        <v>140164</v>
      </c>
      <c r="DI26" s="10">
        <v>88940</v>
      </c>
      <c r="DJ26" s="10">
        <v>68300</v>
      </c>
      <c r="DK26" s="10">
        <v>615288</v>
      </c>
      <c r="DL26" s="10">
        <v>10</v>
      </c>
      <c r="DM26" s="10"/>
      <c r="DN26" s="10"/>
      <c r="DO26" s="10"/>
      <c r="DP26" s="10">
        <v>269</v>
      </c>
      <c r="DQ26" s="10">
        <v>18117</v>
      </c>
      <c r="DR26" s="10">
        <v>271</v>
      </c>
      <c r="DS26" s="10">
        <v>25</v>
      </c>
      <c r="DT26" s="10">
        <v>7</v>
      </c>
      <c r="DU26" s="10"/>
      <c r="DV26" s="10"/>
      <c r="DW26" s="10"/>
      <c r="DX26" s="10">
        <v>220</v>
      </c>
      <c r="DY26" s="10">
        <v>17912</v>
      </c>
      <c r="DZ26" s="10">
        <v>270</v>
      </c>
      <c r="EA26" s="10">
        <v>25</v>
      </c>
      <c r="EB26" s="10">
        <v>17063927</v>
      </c>
      <c r="EC26" s="10">
        <v>12593241</v>
      </c>
      <c r="ED26" s="10">
        <v>467368</v>
      </c>
      <c r="EE26" s="10">
        <v>1740771</v>
      </c>
      <c r="EF26" s="10">
        <v>14407307</v>
      </c>
      <c r="EG26" s="10">
        <v>575919</v>
      </c>
      <c r="EH26" s="10">
        <v>2148832</v>
      </c>
      <c r="EI26" s="10">
        <v>14601238</v>
      </c>
      <c r="EJ26" s="10">
        <v>31</v>
      </c>
      <c r="EK26" s="10">
        <v>10</v>
      </c>
      <c r="EL26" s="10">
        <v>124</v>
      </c>
      <c r="EM26" s="10">
        <v>10</v>
      </c>
      <c r="EN26" s="10">
        <v>48</v>
      </c>
      <c r="EO26" s="10">
        <v>67</v>
      </c>
      <c r="EP26" s="10">
        <v>39</v>
      </c>
      <c r="EQ26" s="10">
        <v>353</v>
      </c>
      <c r="ER26" s="10">
        <v>2</v>
      </c>
      <c r="ES26" s="10">
        <v>3</v>
      </c>
      <c r="ET26" s="10">
        <v>15</v>
      </c>
      <c r="EU26" s="10">
        <v>62</v>
      </c>
      <c r="EV26" s="10">
        <v>546</v>
      </c>
      <c r="EW26" s="10">
        <v>10</v>
      </c>
      <c r="EX26" s="10">
        <v>2</v>
      </c>
      <c r="EY26" s="10">
        <v>32</v>
      </c>
      <c r="EZ26" s="10">
        <v>4</v>
      </c>
      <c r="FA26" s="10">
        <v>5</v>
      </c>
      <c r="FB26" s="10">
        <v>27</v>
      </c>
      <c r="FC26" s="10">
        <v>10</v>
      </c>
      <c r="FD26" s="10">
        <v>77</v>
      </c>
      <c r="FE26" s="10">
        <v>1</v>
      </c>
      <c r="FF26" s="10"/>
      <c r="FG26" s="10">
        <v>3</v>
      </c>
      <c r="FH26" s="10">
        <v>12</v>
      </c>
      <c r="FI26" s="10">
        <v>99</v>
      </c>
      <c r="FJ26" s="10">
        <v>7249418</v>
      </c>
      <c r="FK26" s="10">
        <v>1276072</v>
      </c>
      <c r="FL26" s="10">
        <v>1939546</v>
      </c>
      <c r="FM26" s="10">
        <v>807242</v>
      </c>
      <c r="FN26" s="10">
        <v>3226558</v>
      </c>
      <c r="FO26" s="10">
        <v>2586106</v>
      </c>
      <c r="FP26" s="10">
        <v>1243708</v>
      </c>
      <c r="FQ26" s="10">
        <v>1342398</v>
      </c>
      <c r="FR26" s="10">
        <v>1122422</v>
      </c>
      <c r="FS26" s="10">
        <v>188350</v>
      </c>
      <c r="FT26" s="10">
        <v>244304</v>
      </c>
      <c r="FU26" s="10">
        <v>689768</v>
      </c>
      <c r="FV26" s="10">
        <v>3186444</v>
      </c>
      <c r="FW26" s="10">
        <v>723784</v>
      </c>
      <c r="FX26" s="10">
        <v>941054</v>
      </c>
      <c r="FY26" s="10">
        <v>1521606</v>
      </c>
      <c r="FZ26" s="10">
        <v>2004860</v>
      </c>
      <c r="GA26" s="10"/>
      <c r="GB26" s="10"/>
      <c r="GC26" s="10"/>
      <c r="GD26" s="10"/>
      <c r="GE26" s="10"/>
      <c r="GF26" s="10"/>
      <c r="GG26" s="10">
        <v>47.216216216216203</v>
      </c>
      <c r="GH26" s="10"/>
      <c r="GI26" s="10"/>
      <c r="GJ26" s="10"/>
      <c r="GK26" s="10"/>
      <c r="GL26" s="10">
        <v>1</v>
      </c>
      <c r="GM26" s="10">
        <v>1</v>
      </c>
      <c r="GN26" s="10"/>
      <c r="GO26" s="10"/>
      <c r="GP26" s="10"/>
      <c r="GQ26" s="10"/>
      <c r="GR26" s="10"/>
      <c r="GS26" s="10"/>
      <c r="GT26" s="10"/>
      <c r="GU26" s="10"/>
      <c r="GV26" s="10">
        <v>2</v>
      </c>
      <c r="GW26" s="10"/>
      <c r="GX26" s="10"/>
      <c r="GY26" s="10">
        <v>2</v>
      </c>
      <c r="GZ26" s="10"/>
      <c r="HA26" s="10"/>
      <c r="HB26" s="10"/>
      <c r="HC26" s="10"/>
      <c r="HD26" s="10"/>
      <c r="HE26" s="10"/>
      <c r="HF26" s="10">
        <v>13</v>
      </c>
      <c r="HG26" s="10">
        <v>4</v>
      </c>
      <c r="HH26" s="10"/>
      <c r="HI26" s="10">
        <v>17</v>
      </c>
      <c r="HJ26" s="10"/>
      <c r="HK26" s="10"/>
      <c r="HL26" s="10"/>
      <c r="HM26" s="10"/>
      <c r="HN26" s="10"/>
      <c r="HO26" s="10"/>
      <c r="HP26" s="10">
        <v>1</v>
      </c>
      <c r="HQ26" s="10">
        <v>1</v>
      </c>
      <c r="HR26" s="10"/>
      <c r="HS26" s="10"/>
      <c r="HT26" s="10"/>
      <c r="HU26" s="10">
        <v>1</v>
      </c>
      <c r="HV26" s="10">
        <v>1</v>
      </c>
      <c r="HW26" s="10"/>
      <c r="HX26" s="10"/>
      <c r="HY26" s="10"/>
      <c r="HZ26" s="10"/>
      <c r="IA26" s="10"/>
      <c r="IB26" s="10"/>
      <c r="IC26" s="10"/>
      <c r="ID26" s="10"/>
      <c r="IE26" s="10"/>
      <c r="IF26" s="10"/>
      <c r="IG26" s="10"/>
      <c r="IH26" s="10">
        <v>1</v>
      </c>
      <c r="II26" s="10"/>
      <c r="IJ26" s="10">
        <v>1</v>
      </c>
      <c r="IK26" s="10"/>
      <c r="IL26" s="10"/>
      <c r="IM26" s="10"/>
      <c r="IN26" s="10"/>
      <c r="IO26" s="10"/>
      <c r="IP26" s="10"/>
      <c r="IQ26" s="10">
        <v>1</v>
      </c>
      <c r="IR26" s="10">
        <v>4</v>
      </c>
      <c r="IS26" s="10">
        <v>5</v>
      </c>
      <c r="IT26" s="10">
        <v>1</v>
      </c>
      <c r="IU26" s="10"/>
      <c r="IV26" s="10">
        <v>1</v>
      </c>
      <c r="IW26" s="10"/>
      <c r="IX26" s="10">
        <v>3</v>
      </c>
      <c r="IY26" s="10">
        <v>1</v>
      </c>
      <c r="IZ26" s="10"/>
      <c r="JA26" s="10">
        <v>4</v>
      </c>
      <c r="JB26" s="10"/>
      <c r="JC26" s="10"/>
      <c r="JD26" s="10"/>
      <c r="JE26" s="10">
        <v>6</v>
      </c>
      <c r="JF26" s="10"/>
      <c r="JG26" s="10">
        <v>6</v>
      </c>
      <c r="JH26" s="10"/>
      <c r="JI26" s="10"/>
      <c r="JJ26" s="10"/>
      <c r="JK26" s="10"/>
      <c r="JL26" s="10"/>
      <c r="JM26" s="10"/>
      <c r="JN26" s="10"/>
      <c r="JO26" s="10"/>
      <c r="JP26" s="10"/>
      <c r="JQ26" s="10"/>
      <c r="JR26" s="10"/>
      <c r="JS26" s="10"/>
      <c r="JT26" s="10"/>
      <c r="JU26" s="10"/>
      <c r="JV26" s="10">
        <v>25</v>
      </c>
      <c r="JW26" s="10">
        <v>7</v>
      </c>
      <c r="JX26" s="10">
        <v>7</v>
      </c>
      <c r="JY26" s="10">
        <v>39</v>
      </c>
      <c r="JZ26" s="10"/>
      <c r="KA26" s="10"/>
      <c r="KB26" s="10"/>
      <c r="KC26" s="10"/>
      <c r="KD26" s="10"/>
      <c r="KE26" s="10">
        <v>255</v>
      </c>
      <c r="KF26" s="10"/>
      <c r="KG26" s="10"/>
      <c r="KH26" s="10"/>
      <c r="KI26" s="10">
        <v>259</v>
      </c>
      <c r="KJ26" s="10">
        <v>271</v>
      </c>
      <c r="KK26" s="10"/>
      <c r="KL26" s="10"/>
      <c r="KM26" s="10">
        <v>256</v>
      </c>
      <c r="KN26" s="10">
        <v>253</v>
      </c>
      <c r="KO26" s="10"/>
      <c r="KP26" s="10"/>
      <c r="KQ26" s="10">
        <v>1260729461.0960002</v>
      </c>
      <c r="KR26" s="10">
        <v>137744447.93600002</v>
      </c>
      <c r="KS26" s="10">
        <v>239380344.75800002</v>
      </c>
      <c r="KT26" s="10">
        <v>107427278.88</v>
      </c>
      <c r="KU26" s="10">
        <v>776177389.52200007</v>
      </c>
      <c r="KV26" s="10">
        <v>269204038.14599997</v>
      </c>
      <c r="KW26" s="10">
        <v>127188923.92799999</v>
      </c>
      <c r="KX26" s="10">
        <v>142015114.21799994</v>
      </c>
      <c r="KY26" s="10">
        <v>143652979.2759999</v>
      </c>
      <c r="KZ26" s="10">
        <v>33872196.720000029</v>
      </c>
      <c r="LA26" s="10">
        <v>45576145.955999985</v>
      </c>
      <c r="LB26" s="10">
        <v>64204636.600000009</v>
      </c>
      <c r="LC26" s="10">
        <v>280056253.50599986</v>
      </c>
      <c r="LD26" s="10">
        <v>63487655.820000038</v>
      </c>
      <c r="LE26" s="10">
        <v>76803029.775999978</v>
      </c>
      <c r="LF26" s="10">
        <v>139765567.91000003</v>
      </c>
      <c r="LG26" s="10">
        <v>551069176.08399975</v>
      </c>
      <c r="LH26" s="10"/>
      <c r="LI26" s="10"/>
      <c r="LJ26" s="10"/>
      <c r="LK26" s="10"/>
      <c r="LL26" s="10"/>
      <c r="LM26" s="10"/>
      <c r="LN26" s="10"/>
      <c r="LO26" s="10"/>
      <c r="LP26" s="10"/>
      <c r="LQ26" s="10"/>
      <c r="LR26" s="10"/>
      <c r="LS26" s="10"/>
      <c r="LT26" s="10"/>
      <c r="LU26" s="10"/>
      <c r="LV26" s="10"/>
      <c r="LW26" s="10"/>
      <c r="LX26" s="10"/>
      <c r="LY26" s="10"/>
      <c r="LZ26" s="10"/>
      <c r="MA26" s="10"/>
      <c r="MB26" s="10"/>
      <c r="MC26" s="10"/>
      <c r="MD26" s="10"/>
      <c r="ME26" s="10"/>
      <c r="MF26" s="10"/>
      <c r="MG26" s="10"/>
      <c r="MH26" s="10"/>
      <c r="MI26" s="10"/>
      <c r="MJ26" s="10"/>
      <c r="MK26" s="10"/>
      <c r="ML26" s="10"/>
      <c r="MM26" s="10"/>
      <c r="MN26" s="10"/>
      <c r="MO26" s="10"/>
      <c r="MP26" s="10"/>
      <c r="MQ26" s="10"/>
      <c r="MR26" s="10"/>
      <c r="MS26" s="10"/>
      <c r="MT26" s="10"/>
      <c r="MU26" s="10"/>
      <c r="MV26" s="10"/>
      <c r="MW26" s="10"/>
      <c r="MX26" s="10"/>
      <c r="MY26" s="10"/>
      <c r="MZ26" s="10"/>
      <c r="NA26" s="10"/>
      <c r="NB26" s="10"/>
      <c r="NC26" s="10"/>
      <c r="ND26" s="10"/>
      <c r="NE26" s="10"/>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c r="QP26" s="10"/>
      <c r="QQ26" s="10"/>
      <c r="QR26" s="10"/>
      <c r="QS26" s="10"/>
      <c r="QT26" s="10"/>
      <c r="QU26" s="10"/>
      <c r="QV26" s="10"/>
      <c r="QW26" s="10"/>
      <c r="QX26" s="10"/>
      <c r="QY26" s="10"/>
      <c r="QZ26" s="10"/>
      <c r="RA26" s="10"/>
      <c r="RB26" s="10"/>
      <c r="RC26" s="10"/>
      <c r="RD26" s="10"/>
      <c r="RE26" s="10"/>
      <c r="RF26" s="10"/>
      <c r="RG26" s="10"/>
      <c r="RH26" s="10"/>
      <c r="RI26" s="10"/>
      <c r="RJ26" s="10"/>
      <c r="RK26" s="10"/>
      <c r="RL26" s="10"/>
      <c r="RM26" s="10"/>
      <c r="RN26" s="10"/>
      <c r="RO26" s="10"/>
      <c r="RP26" s="10"/>
      <c r="RQ26" s="10"/>
      <c r="RR26" s="10"/>
      <c r="RS26" s="10"/>
      <c r="RT26" s="10"/>
      <c r="RU26" s="10"/>
      <c r="RV26" s="10"/>
      <c r="RW26" s="10"/>
      <c r="RX26" s="10"/>
      <c r="RY26" s="10"/>
      <c r="RZ26" s="10"/>
      <c r="SA26" s="10"/>
      <c r="SB26" s="10"/>
      <c r="SC26" s="10"/>
      <c r="SD26" s="10"/>
      <c r="SE26" s="10"/>
      <c r="SF26" s="10"/>
      <c r="SG26" s="10"/>
      <c r="SH26" s="10"/>
      <c r="SI26" s="10"/>
      <c r="SJ26" s="10"/>
      <c r="SK26" s="10"/>
      <c r="SL26" s="10"/>
      <c r="SM26" s="10"/>
      <c r="SN26" s="10"/>
      <c r="SO26" s="10"/>
      <c r="SP26" s="10"/>
      <c r="SQ26" s="10"/>
      <c r="SR26" s="10"/>
      <c r="SS26" s="10"/>
      <c r="ST26" s="10"/>
      <c r="SU26" s="10"/>
      <c r="SV26" s="10"/>
      <c r="SW26" s="10"/>
      <c r="SX26" s="10"/>
      <c r="SY26" s="10"/>
      <c r="SZ26" s="10"/>
      <c r="TA26" s="10"/>
      <c r="TB26" s="10"/>
      <c r="TC26" s="10"/>
      <c r="TD26" s="10"/>
      <c r="TE26" s="10"/>
      <c r="TF26" s="10"/>
      <c r="TG26" s="10"/>
      <c r="TH26" s="10"/>
      <c r="TI26" s="10"/>
      <c r="TJ26" s="10"/>
      <c r="TK26" s="10"/>
      <c r="TL26" s="10"/>
      <c r="TM26" s="10"/>
      <c r="TN26" s="10"/>
      <c r="TO26" s="10"/>
      <c r="TP26" s="10"/>
      <c r="TQ26" s="10"/>
      <c r="TR26" s="10"/>
      <c r="TS26" s="10"/>
      <c r="TT26" s="10"/>
      <c r="TU26" s="10"/>
      <c r="TV26" s="10"/>
      <c r="TW26" s="10"/>
      <c r="TX26" s="10"/>
      <c r="TY26" s="10"/>
      <c r="TZ26" s="10"/>
      <c r="UA26" s="10"/>
      <c r="UB26" s="10"/>
      <c r="UC26" s="10"/>
      <c r="UD26" s="10"/>
      <c r="UE26" s="10"/>
      <c r="UF26" s="10"/>
      <c r="UG26" s="10"/>
      <c r="UH26" s="10"/>
      <c r="UI26" s="10"/>
      <c r="UJ26" s="10"/>
      <c r="UK26" s="10"/>
      <c r="UL26" s="10"/>
      <c r="UM26" s="10"/>
      <c r="UN26" s="10"/>
      <c r="UO26" s="10"/>
      <c r="UP26" s="10"/>
      <c r="UQ26" s="10"/>
      <c r="UR26" s="10"/>
      <c r="US26" s="10"/>
      <c r="UT26" s="10"/>
      <c r="UU26" s="10"/>
      <c r="UV26" s="10"/>
      <c r="UW26" s="10"/>
      <c r="UX26" s="10"/>
      <c r="UY26" s="10"/>
      <c r="UZ26" s="10"/>
      <c r="VA26" s="10"/>
      <c r="VB26" s="10"/>
      <c r="VC26" s="10"/>
      <c r="VD26" s="10"/>
      <c r="VE26" s="10"/>
      <c r="VF26" s="10"/>
      <c r="VG26" s="10"/>
      <c r="VH26" s="10"/>
      <c r="VI26" s="10"/>
      <c r="VJ26" s="10"/>
      <c r="VK26" s="10"/>
      <c r="VL26" s="10"/>
      <c r="VM26" s="10"/>
      <c r="VN26" s="10"/>
      <c r="VO26" s="10"/>
      <c r="VP26" s="10"/>
      <c r="VQ26" s="10"/>
      <c r="VR26" s="10"/>
      <c r="VS26" s="10"/>
      <c r="VT26" s="10"/>
      <c r="VU26" s="10"/>
      <c r="VV26" s="10"/>
      <c r="VW26" s="10"/>
      <c r="VX26" s="10"/>
      <c r="VY26" s="10"/>
      <c r="VZ26" s="10"/>
      <c r="WA26" s="10"/>
      <c r="WB26" s="10"/>
      <c r="WC26" s="10"/>
      <c r="WD26" s="10"/>
      <c r="WE26" s="10"/>
      <c r="WF26" s="10"/>
      <c r="WG26" s="10"/>
      <c r="WH26" s="10"/>
      <c r="WI26" s="10"/>
      <c r="WJ26" s="10"/>
      <c r="WK26" s="10"/>
      <c r="WL26" s="10"/>
      <c r="WM26" s="10"/>
      <c r="WN26" s="10"/>
      <c r="WO26" s="10"/>
      <c r="WP26" s="10"/>
      <c r="WQ26" s="10"/>
      <c r="WR26" s="10"/>
      <c r="WS26" s="10"/>
      <c r="WT26" s="10"/>
      <c r="WU26" s="10"/>
      <c r="WV26" s="10"/>
      <c r="WW26" s="10"/>
      <c r="WX26" s="10"/>
      <c r="WY26" s="10"/>
      <c r="WZ26" s="10"/>
      <c r="XA26" s="10"/>
      <c r="XB26" s="10"/>
      <c r="XC26" s="10"/>
      <c r="XD26" s="10"/>
      <c r="XE26" s="10"/>
      <c r="XF26" s="10"/>
      <c r="XG26" s="10"/>
      <c r="XH26" s="10"/>
      <c r="XI26" s="10"/>
      <c r="XJ26" s="10"/>
      <c r="XK26" s="10"/>
      <c r="XL26" s="10"/>
      <c r="XM26" s="10"/>
      <c r="XN26" s="10"/>
      <c r="XO26" s="10"/>
      <c r="XP26" s="10"/>
      <c r="XQ26" s="10"/>
      <c r="XR26" s="10"/>
      <c r="XS26" s="10"/>
      <c r="XT26" s="10"/>
      <c r="XU26" s="10"/>
      <c r="XV26" s="10"/>
      <c r="XW26" s="10"/>
      <c r="XX26" s="10"/>
      <c r="XY26" s="10"/>
      <c r="XZ26" s="10"/>
      <c r="YA26" s="10"/>
      <c r="YB26" s="10"/>
      <c r="YC26" s="10"/>
      <c r="YD26" s="10"/>
      <c r="YE26" s="10"/>
      <c r="YF26" s="10"/>
      <c r="YG26" s="10"/>
      <c r="YH26" s="10"/>
      <c r="YI26" s="10"/>
      <c r="YJ26" s="10"/>
      <c r="YK26" s="10"/>
      <c r="YL26" s="10"/>
      <c r="YM26" s="10"/>
      <c r="YN26" s="10"/>
      <c r="YO26" s="10"/>
      <c r="YP26" s="10"/>
      <c r="YQ26" s="10"/>
      <c r="YR26" s="10"/>
      <c r="YS26" s="10"/>
      <c r="YT26" s="10"/>
      <c r="YU26" s="10"/>
      <c r="YV26" s="10"/>
      <c r="YW26" s="10"/>
      <c r="YX26" s="10"/>
      <c r="YY26" s="10"/>
      <c r="YZ26" s="10"/>
      <c r="ZA26" s="10"/>
      <c r="ZB26" s="10"/>
      <c r="ZC26" s="10"/>
      <c r="ZD26" s="10"/>
      <c r="ZE26" s="10"/>
      <c r="ZF26" s="10"/>
      <c r="ZG26" s="10"/>
      <c r="ZH26" s="10"/>
      <c r="ZI26" s="10"/>
      <c r="ZJ26" s="10"/>
      <c r="ZK26" s="10"/>
      <c r="ZL26" s="10"/>
      <c r="ZM26" s="10"/>
      <c r="ZN26" s="10"/>
      <c r="ZO26" s="10"/>
      <c r="ZP26" s="10"/>
      <c r="ZQ26" s="10"/>
      <c r="ZR26" s="10"/>
      <c r="ZS26" s="10"/>
      <c r="ZT26" s="10"/>
      <c r="ZU26" s="10"/>
      <c r="ZV26" s="10"/>
      <c r="ZW26" s="10"/>
      <c r="ZX26" s="10"/>
      <c r="ZY26" s="10"/>
      <c r="ZZ26" s="10"/>
      <c r="AAA26" s="10"/>
      <c r="AAB26" s="10"/>
      <c r="AAC26" s="10"/>
      <c r="AAD26" s="10"/>
      <c r="AAE26" s="10"/>
      <c r="AAF26" s="10"/>
      <c r="AAG26" s="10"/>
      <c r="AAH26" s="10"/>
      <c r="AAI26" s="10"/>
      <c r="AAJ26" s="10"/>
      <c r="AAK26" s="10"/>
      <c r="AAL26" s="10"/>
      <c r="AAM26" s="10"/>
      <c r="AAN26" s="10"/>
      <c r="AAO26" s="10"/>
      <c r="AAP26" s="10"/>
      <c r="AAQ26" s="10"/>
      <c r="AAR26" s="10"/>
      <c r="AAS26" s="10"/>
      <c r="AAT26" s="10"/>
      <c r="AAU26" s="10"/>
      <c r="AAV26" s="10"/>
      <c r="AAW26" s="10"/>
      <c r="AAX26" s="10"/>
      <c r="AAY26" s="10"/>
      <c r="AAZ26" s="10"/>
      <c r="ABA26" s="10"/>
      <c r="ABB26" s="10"/>
      <c r="ABC26" s="10"/>
      <c r="ABD26" s="10"/>
      <c r="ABE26" s="10"/>
      <c r="ABF26" s="10"/>
      <c r="ABG26" s="10"/>
      <c r="ABH26" s="10"/>
      <c r="ABI26" s="10"/>
      <c r="ABJ26" s="10"/>
      <c r="ABK26" s="10"/>
      <c r="ABL26" s="10"/>
      <c r="ABM26" s="10"/>
      <c r="ABN26" s="10"/>
      <c r="ABO26" s="10"/>
      <c r="ABP26" s="10"/>
      <c r="ABQ26" s="10"/>
      <c r="ABR26" s="10"/>
      <c r="ABS26" s="10"/>
      <c r="ABT26" s="10"/>
      <c r="ABU26" s="10"/>
      <c r="ABV26" s="10"/>
      <c r="ABW26" s="10"/>
      <c r="ABX26" s="10"/>
      <c r="ABY26" s="10"/>
      <c r="ABZ26" s="10"/>
      <c r="ACA26" s="10"/>
      <c r="ACB26" s="10"/>
      <c r="ACC26" s="10"/>
      <c r="ACD26" s="10"/>
      <c r="ACE26" s="10"/>
      <c r="ACF26" s="10"/>
      <c r="ACG26" s="10"/>
      <c r="ACH26" s="10"/>
      <c r="ACI26" s="10"/>
      <c r="ACJ26" s="10"/>
      <c r="ACK26" s="10"/>
      <c r="ACL26" s="10"/>
      <c r="ACM26" s="10"/>
      <c r="ACN26" s="10"/>
      <c r="ACO26" s="10"/>
      <c r="ACP26" s="10"/>
      <c r="ACQ26" s="10"/>
      <c r="ACR26" s="10"/>
      <c r="ACS26" s="10"/>
      <c r="ACT26" s="10"/>
      <c r="ACU26" s="10"/>
      <c r="ACV26" s="10"/>
      <c r="ACW26" s="10"/>
      <c r="ACX26" s="10"/>
      <c r="ACY26" s="10"/>
      <c r="ACZ26" s="10"/>
      <c r="ADA26" s="10"/>
      <c r="ADB26" s="10"/>
      <c r="ADC26" s="10"/>
      <c r="ADD26" s="10"/>
      <c r="ADE26" s="10"/>
      <c r="ADF26" s="10"/>
      <c r="ADG26" s="10"/>
      <c r="ADH26" s="10"/>
      <c r="ADI26" s="10"/>
      <c r="ADJ26" s="10"/>
      <c r="ADK26" s="10"/>
      <c r="ADL26" s="10"/>
      <c r="ADM26" s="10"/>
      <c r="ADN26" s="10"/>
      <c r="ADO26" s="10"/>
      <c r="ADP26" s="10"/>
      <c r="ADQ26" s="10"/>
      <c r="ADR26" s="10"/>
      <c r="ADS26" s="10"/>
      <c r="ADT26" s="10"/>
      <c r="ADU26" s="10"/>
      <c r="ADV26" s="10"/>
      <c r="ADW26" s="10"/>
      <c r="ADX26" s="10"/>
      <c r="ADY26" s="10"/>
      <c r="ADZ26" s="10"/>
      <c r="AEA26" s="10"/>
      <c r="AEB26" s="10"/>
      <c r="AEC26" s="10"/>
      <c r="AED26" s="10"/>
      <c r="AEE26" s="10"/>
      <c r="AEF26" s="10"/>
      <c r="AEG26" s="10"/>
      <c r="AEH26" s="10"/>
      <c r="AEI26" s="10"/>
      <c r="AEJ26" s="10"/>
      <c r="AEK26" s="10"/>
      <c r="AEL26" s="10"/>
      <c r="AEM26" s="10"/>
      <c r="AEN26" s="10"/>
      <c r="AEO26" s="10"/>
      <c r="AEP26" s="10"/>
      <c r="AEQ26" s="10">
        <v>3.1</v>
      </c>
      <c r="AER26" s="10">
        <v>0.3</v>
      </c>
      <c r="AES26" s="10">
        <v>7.6</v>
      </c>
      <c r="AET26" s="10">
        <v>0.8</v>
      </c>
      <c r="AEU26" s="10">
        <v>1.1000000000000001</v>
      </c>
      <c r="AEV26" s="10">
        <v>1.3</v>
      </c>
      <c r="AEW26" s="10">
        <v>3.6</v>
      </c>
      <c r="AEX26" s="10">
        <v>3.3</v>
      </c>
      <c r="AEY26" s="10">
        <v>2.4</v>
      </c>
      <c r="AEZ26" s="10"/>
      <c r="AFA26" s="10">
        <v>50</v>
      </c>
      <c r="AFB26" s="10">
        <v>1.2</v>
      </c>
      <c r="AFC26" s="10">
        <v>3.7</v>
      </c>
      <c r="AFD26" s="10">
        <v>4.5</v>
      </c>
      <c r="AFE26" s="10">
        <v>1.3</v>
      </c>
      <c r="AFF26" s="10">
        <v>8.5</v>
      </c>
      <c r="AFG26" s="10">
        <v>4</v>
      </c>
      <c r="AFH26" s="10">
        <v>40</v>
      </c>
      <c r="AFI26" s="10">
        <v>1.3</v>
      </c>
      <c r="AFJ26" s="10">
        <v>7.3</v>
      </c>
      <c r="AFK26" s="10">
        <v>10.4</v>
      </c>
      <c r="AFL26" s="10">
        <v>1.4</v>
      </c>
      <c r="AFM26" s="10">
        <v>2.2000000000000002</v>
      </c>
      <c r="AFN26" s="10">
        <v>125.4</v>
      </c>
      <c r="AFO26" s="10">
        <v>1.4</v>
      </c>
      <c r="AFP26" s="10">
        <v>7.8</v>
      </c>
      <c r="AFQ26" s="10">
        <v>139.9</v>
      </c>
      <c r="AFR26" s="10">
        <v>13.1</v>
      </c>
      <c r="AFS26" s="10">
        <v>1049.0999999999999</v>
      </c>
      <c r="AFT26" s="10">
        <v>40</v>
      </c>
      <c r="AFU26" s="10">
        <v>1918.6</v>
      </c>
      <c r="AFV26" s="10">
        <v>88.8</v>
      </c>
      <c r="AFW26" s="10">
        <v>285.8</v>
      </c>
      <c r="AFX26" s="10">
        <v>3670</v>
      </c>
      <c r="AFY26" s="10">
        <v>2.7</v>
      </c>
      <c r="AFZ26" s="10">
        <v>6.7</v>
      </c>
      <c r="AGA26" s="10">
        <v>1880.5</v>
      </c>
      <c r="AGB26" s="10">
        <v>88.1</v>
      </c>
      <c r="AGC26" s="10">
        <v>4253.6000000000004</v>
      </c>
      <c r="AGD26" s="10">
        <v>31.5</v>
      </c>
      <c r="AGE26" s="10">
        <v>0.6</v>
      </c>
      <c r="AGF26" s="10">
        <v>243.8</v>
      </c>
      <c r="AGG26" s="10">
        <v>3.4</v>
      </c>
      <c r="AGH26" s="10">
        <v>5.7</v>
      </c>
      <c r="AGI26" s="10">
        <v>34.200000000000003</v>
      </c>
      <c r="AGJ26" s="10">
        <v>36.5</v>
      </c>
      <c r="AGK26" s="10">
        <v>255.5</v>
      </c>
      <c r="AGL26" s="10">
        <v>2.4</v>
      </c>
      <c r="AGM26" s="10"/>
      <c r="AGN26" s="10">
        <v>150.1</v>
      </c>
      <c r="AGO26" s="10">
        <v>14.8</v>
      </c>
      <c r="AGP26" s="10">
        <v>362.1</v>
      </c>
      <c r="AGQ26" s="10">
        <v>0.78898550724637628</v>
      </c>
      <c r="AGR26" s="10">
        <v>4.6073188405797092</v>
      </c>
      <c r="AGS26" s="10">
        <v>3.8937681159420294</v>
      </c>
      <c r="AGT26" s="10">
        <v>0.76297101449275306</v>
      </c>
      <c r="AGU26" s="10">
        <v>0.83434782608695657</v>
      </c>
      <c r="AGV26" s="10">
        <v>56.226956521739098</v>
      </c>
      <c r="AGW26" s="10">
        <v>57.711811594202921</v>
      </c>
      <c r="AGX26" s="10">
        <v>2.011086956521738</v>
      </c>
      <c r="AGY26" s="10">
        <v>2.0576086956521755</v>
      </c>
      <c r="AGZ26" s="10">
        <v>8.356666666666662</v>
      </c>
      <c r="AHA26" s="10">
        <v>3.4568840579710156</v>
      </c>
      <c r="AHB26" s="10">
        <v>6.0359420289855024</v>
      </c>
      <c r="AHC26" s="10">
        <v>8.5468115942028984</v>
      </c>
      <c r="AHD26" s="10">
        <v>2.1805072463768127</v>
      </c>
      <c r="AHE26" s="10">
        <v>0.78898550724637662</v>
      </c>
      <c r="AHF26" s="10">
        <v>0.85500000000000043</v>
      </c>
      <c r="AHG26" s="10">
        <v>181.57876811594215</v>
      </c>
      <c r="AHH26" s="10">
        <v>165.08572463768101</v>
      </c>
      <c r="AHI26" s="10">
        <v>11.736304347826094</v>
      </c>
      <c r="AHJ26" s="10">
        <v>40.142463768115917</v>
      </c>
      <c r="AHK26" s="10">
        <v>36.752173913043464</v>
      </c>
      <c r="AHL26" s="10">
        <v>17.758550724637665</v>
      </c>
      <c r="AHM26" s="10">
        <v>89.731159420289998</v>
      </c>
      <c r="AHN26" s="10">
        <v>72.197391304347789</v>
      </c>
      <c r="AHO26" s="10">
        <v>15.997681159420297</v>
      </c>
      <c r="AHP26" s="10">
        <v>4.6073188405797092</v>
      </c>
      <c r="AHQ26" s="10">
        <v>0.29862318840579721</v>
      </c>
      <c r="AHR26" s="10">
        <v>138.01724637681139</v>
      </c>
      <c r="AHS26" s="10">
        <v>129.76572463768102</v>
      </c>
      <c r="AHT26" s="10">
        <v>10.618115942028982</v>
      </c>
      <c r="AHU26" s="10">
        <v>38.908623188405805</v>
      </c>
      <c r="AHV26" s="10">
        <v>32.239855072463762</v>
      </c>
      <c r="AHW26" s="10">
        <v>15.98311594202897</v>
      </c>
      <c r="AHX26" s="10">
        <v>86.040362318840636</v>
      </c>
      <c r="AHY26" s="10">
        <v>67.748695652173765</v>
      </c>
      <c r="AHZ26" s="10">
        <v>14.438043478260875</v>
      </c>
      <c r="AIA26" s="10">
        <v>3.8937681159420321</v>
      </c>
      <c r="AIB26" s="10">
        <v>0.6218840579710142</v>
      </c>
      <c r="AIC26" s="10">
        <v>47.529492753623188</v>
      </c>
      <c r="AID26" s="10">
        <v>38.129492753623161</v>
      </c>
      <c r="AIE26" s="10">
        <v>1.2088405797101451</v>
      </c>
      <c r="AIF26" s="10">
        <v>1.3388405797101453</v>
      </c>
      <c r="AIG26" s="10">
        <v>4.8699275362318835</v>
      </c>
      <c r="AIH26" s="10">
        <v>1.8558695652173933</v>
      </c>
      <c r="AII26" s="10">
        <v>3.9975362318840557</v>
      </c>
      <c r="AIJ26" s="10">
        <v>4.8383333333333276</v>
      </c>
      <c r="AIK26" s="10">
        <v>1.6857246376811579</v>
      </c>
      <c r="AIL26" s="10">
        <v>0.76297101449275373</v>
      </c>
      <c r="AIM26" s="10">
        <v>71109</v>
      </c>
      <c r="AIN26" s="10">
        <v>41361</v>
      </c>
      <c r="AIO26" s="10">
        <v>22185</v>
      </c>
      <c r="AIP26" s="10">
        <v>44552</v>
      </c>
      <c r="AIQ26" s="10">
        <v>4372</v>
      </c>
      <c r="AIR26" s="10">
        <v>55216</v>
      </c>
      <c r="AIS26" s="10">
        <v>11315</v>
      </c>
      <c r="AIT26" s="10">
        <v>11320</v>
      </c>
      <c r="AIU26" s="10">
        <v>15493</v>
      </c>
      <c r="AIV26" s="10">
        <v>6349</v>
      </c>
      <c r="AIW26" s="10">
        <v>20879</v>
      </c>
      <c r="AIX26" s="10">
        <v>90.5</v>
      </c>
      <c r="AIY26" s="10">
        <v>85.6</v>
      </c>
      <c r="AIZ26" s="10">
        <v>93.8</v>
      </c>
      <c r="AJA26" s="10">
        <v>79.3</v>
      </c>
      <c r="AJB26" s="10">
        <v>72.599999999999994</v>
      </c>
      <c r="AJC26" s="10">
        <v>93</v>
      </c>
      <c r="AJD26" s="10">
        <v>73.5</v>
      </c>
      <c r="AJE26" s="10">
        <v>80.7</v>
      </c>
      <c r="AJF26" s="10"/>
      <c r="AJG26" s="10">
        <v>2106521</v>
      </c>
      <c r="AJH26" s="10">
        <v>14658879</v>
      </c>
      <c r="AJI26" s="10"/>
      <c r="AJJ26" s="10"/>
      <c r="AJK26" s="10"/>
      <c r="AJL26" s="10"/>
      <c r="AJM26" s="10"/>
      <c r="AJN26" s="10"/>
      <c r="AJO26" s="10"/>
      <c r="AJP26" s="10"/>
      <c r="AJQ26" s="10"/>
      <c r="AJR26" s="10"/>
      <c r="AJS26" s="10"/>
      <c r="AJT26" s="10"/>
      <c r="AJU26" s="10"/>
      <c r="AJV26" s="10"/>
      <c r="AJW26" s="10"/>
      <c r="AJX26" s="10"/>
      <c r="AJY26" s="10"/>
      <c r="AJZ26" s="10"/>
      <c r="AKA26" s="10"/>
      <c r="AKB26" s="10"/>
      <c r="AKC26" s="10"/>
      <c r="AKD26" s="10"/>
      <c r="AKE26" s="10"/>
      <c r="AKF26" s="10"/>
      <c r="AKG26" s="10"/>
      <c r="AKH26" s="10"/>
      <c r="AKI26" s="10"/>
      <c r="AKJ26" s="10"/>
      <c r="AKK26" s="10"/>
      <c r="AKL26" s="10"/>
      <c r="AKM26" s="10"/>
      <c r="AKN26" s="10"/>
      <c r="AKO26" s="10">
        <v>447152</v>
      </c>
      <c r="AKP26" s="10">
        <v>12693517</v>
      </c>
      <c r="AKQ26" s="10">
        <v>203757</v>
      </c>
      <c r="AKR26" s="10">
        <v>7276</v>
      </c>
      <c r="AKS26" s="10">
        <v>332344</v>
      </c>
      <c r="AKT26" s="10">
        <v>259565</v>
      </c>
      <c r="AKU26" s="10">
        <v>34149</v>
      </c>
      <c r="AKV26" s="10">
        <v>175339</v>
      </c>
      <c r="AKW26" s="10">
        <v>20149</v>
      </c>
      <c r="AKX26" s="10">
        <v>25671</v>
      </c>
      <c r="AKY26" s="10">
        <v>33936</v>
      </c>
      <c r="AKZ26" s="10">
        <v>1403576</v>
      </c>
      <c r="ALA26" s="10"/>
      <c r="ALB26" s="10"/>
      <c r="ALC26" s="10"/>
      <c r="ALD26" s="10"/>
      <c r="ALE26" s="10"/>
      <c r="ALF26" s="10"/>
      <c r="ALG26" s="10"/>
      <c r="ALH26" s="10"/>
      <c r="ALI26" s="10"/>
      <c r="ALJ26" s="10"/>
      <c r="ALK26" s="10"/>
      <c r="ALL26" s="10"/>
      <c r="ALM26" s="10"/>
      <c r="ALN26" s="10"/>
      <c r="ALO26" s="10"/>
      <c r="ALP26" s="10"/>
      <c r="ALQ26" s="10"/>
      <c r="ALR26" s="10">
        <v>81848</v>
      </c>
      <c r="ALS26" s="10">
        <v>837692</v>
      </c>
      <c r="ALT26" s="10">
        <v>4100286</v>
      </c>
      <c r="ALU26" s="10">
        <v>92836</v>
      </c>
      <c r="ALV26" s="10">
        <v>4286585</v>
      </c>
      <c r="ALW26" s="10">
        <v>536775</v>
      </c>
      <c r="ALX26" s="10">
        <v>258252</v>
      </c>
      <c r="ALY26" s="10">
        <v>2724671</v>
      </c>
      <c r="ALZ26" s="10">
        <v>0</v>
      </c>
      <c r="AMA26" s="10">
        <v>4512945</v>
      </c>
      <c r="AMB26" s="10">
        <v>54790</v>
      </c>
      <c r="AMC26" s="10">
        <v>48006</v>
      </c>
      <c r="AMD26" s="10">
        <v>226171</v>
      </c>
      <c r="AME26" s="10">
        <v>20457</v>
      </c>
      <c r="AMF26" s="10">
        <v>273626</v>
      </c>
      <c r="AMG26" s="10">
        <v>4028426</v>
      </c>
      <c r="AMH26" s="10">
        <v>401812</v>
      </c>
      <c r="AMI26" s="10">
        <v>35933</v>
      </c>
      <c r="AMJ26" s="10">
        <v>66000</v>
      </c>
      <c r="AMK26" s="10">
        <v>170570</v>
      </c>
      <c r="AML26" s="10">
        <v>36047</v>
      </c>
      <c r="AMM26" s="10">
        <v>306752</v>
      </c>
      <c r="AMN26" s="10">
        <v>1358471</v>
      </c>
      <c r="AMO26" s="10"/>
      <c r="AMP26" s="10"/>
      <c r="AMQ26" s="10"/>
      <c r="AMR26" s="10"/>
      <c r="AMS26" s="10"/>
      <c r="AMT26" s="10"/>
      <c r="AMU26" s="10">
        <v>1794</v>
      </c>
      <c r="AMV26" s="10">
        <v>30281</v>
      </c>
      <c r="AMW26" s="10">
        <v>98897</v>
      </c>
      <c r="AMX26" s="10">
        <v>8246</v>
      </c>
      <c r="AMY26" s="10">
        <v>23702</v>
      </c>
      <c r="AMZ26" s="10">
        <v>1078142</v>
      </c>
      <c r="ANA26" s="10">
        <v>15501236</v>
      </c>
      <c r="ANB26" s="10">
        <v>6404</v>
      </c>
      <c r="ANC26" s="10">
        <v>14929</v>
      </c>
      <c r="AND26" s="10">
        <v>1772</v>
      </c>
      <c r="ANE26" s="10">
        <v>0</v>
      </c>
      <c r="ANF26" s="10">
        <v>25065</v>
      </c>
      <c r="ANG26" s="10">
        <v>393</v>
      </c>
      <c r="ANH26" s="10">
        <v>248479</v>
      </c>
      <c r="ANI26" s="10">
        <v>5494</v>
      </c>
      <c r="ANJ26" s="10">
        <v>2414</v>
      </c>
      <c r="ANK26" s="10">
        <v>158</v>
      </c>
      <c r="ANL26" s="10">
        <v>13479889.274007058</v>
      </c>
      <c r="ANM26" s="10">
        <v>4618641.4146659328</v>
      </c>
      <c r="ANN26" s="10">
        <v>4683616.743807001</v>
      </c>
      <c r="ANO26" s="10">
        <v>204351.85794640888</v>
      </c>
      <c r="ANP26" s="10">
        <v>267400.46808149398</v>
      </c>
      <c r="ANQ26" s="10">
        <v>523777.79527599714</v>
      </c>
      <c r="ANR26" s="10">
        <v>-139777.35427657797</v>
      </c>
      <c r="ANS26" s="10">
        <v>-7417.2601009999989</v>
      </c>
      <c r="ANT26" s="10">
        <v>0.40310738543929558</v>
      </c>
      <c r="ANU26" s="10">
        <v>0.47803561823722551</v>
      </c>
      <c r="ANV26" s="10">
        <v>8.8817327699702339E-2</v>
      </c>
      <c r="ANW26" s="10">
        <v>1.1625621987923144E-2</v>
      </c>
      <c r="ANX26" s="10">
        <v>1.5212471237351853E-2</v>
      </c>
      <c r="ANY26" s="10">
        <v>1.1575509272206104E-2</v>
      </c>
      <c r="ANZ26" s="10">
        <v>-7.9519643208610432E-3</v>
      </c>
      <c r="AOA26" s="10">
        <v>-4.2196955284323588E-4</v>
      </c>
      <c r="AOB26" s="10">
        <v>155.11747513398223</v>
      </c>
      <c r="AOC26" s="10">
        <v>119.1124804260904</v>
      </c>
      <c r="AOD26" s="10">
        <v>125.76627907090068</v>
      </c>
      <c r="AOE26" s="10">
        <v>323.15936370092754</v>
      </c>
      <c r="AOF26" s="10">
        <v>163.89102355737086</v>
      </c>
      <c r="AOG26" s="10">
        <v>57.225291576825406</v>
      </c>
      <c r="AOH26" s="10">
        <v>171.45267615220209</v>
      </c>
      <c r="AOI26" s="10">
        <v>41.964865003336769</v>
      </c>
      <c r="AOJ26" s="10"/>
      <c r="AOK26" s="10"/>
      <c r="AOL26" s="10"/>
      <c r="AOM26" s="10"/>
      <c r="AON26" s="10"/>
      <c r="AOO26" s="10"/>
      <c r="AOP26" s="10"/>
      <c r="AOQ26" s="10"/>
      <c r="AOR26" s="10"/>
      <c r="AOS26" s="10"/>
      <c r="AOT26" s="10"/>
      <c r="AOU26" s="10"/>
      <c r="AOV26" s="10"/>
      <c r="AOW26" s="10"/>
      <c r="AOX26" s="10"/>
      <c r="AOY26" s="10"/>
      <c r="AOZ26" s="10"/>
      <c r="APA26" s="10"/>
      <c r="APB26" s="10"/>
      <c r="APC26" s="10"/>
      <c r="APD26" s="10"/>
      <c r="APE26" s="10"/>
      <c r="APF26" s="10"/>
      <c r="APG26" s="10"/>
      <c r="APH26" s="10"/>
      <c r="API26" s="10"/>
      <c r="APJ26" s="10"/>
      <c r="APK26" s="10"/>
      <c r="APL26" s="10"/>
      <c r="APM26" s="10"/>
      <c r="APN26" s="10"/>
      <c r="APO26" s="10"/>
      <c r="APP26" s="10"/>
      <c r="APQ26" s="10"/>
      <c r="APR26" s="10"/>
      <c r="APS26" s="10"/>
      <c r="APT26" s="10"/>
      <c r="APU26" s="10">
        <v>78210.899999999994</v>
      </c>
      <c r="APV26" s="10">
        <v>4851.24</v>
      </c>
      <c r="APW26" s="10">
        <v>565260</v>
      </c>
      <c r="APX26" s="10">
        <v>9186</v>
      </c>
      <c r="APY26" s="10">
        <v>67025</v>
      </c>
      <c r="APZ26" s="10">
        <v>15829</v>
      </c>
      <c r="AQA26" s="10">
        <v>52966</v>
      </c>
      <c r="AQB26" s="10"/>
      <c r="AQC26" s="10"/>
      <c r="AQD26" s="10"/>
      <c r="AQE26" s="10"/>
      <c r="AQF26" s="10"/>
      <c r="AQG26" s="10"/>
      <c r="AQH26" s="10">
        <v>0</v>
      </c>
      <c r="AQI26" s="10">
        <v>2861</v>
      </c>
      <c r="AQJ26" s="10">
        <v>965.13000000000022</v>
      </c>
      <c r="AQK26" s="10">
        <v>1257.8500000000001</v>
      </c>
      <c r="AQL26" s="10">
        <v>4651.2</v>
      </c>
      <c r="AQM26" s="10">
        <v>672.94</v>
      </c>
      <c r="AQN26" s="10">
        <v>1932.81</v>
      </c>
      <c r="AQO26" s="10">
        <v>1501.34</v>
      </c>
      <c r="AQP26" s="10">
        <v>0</v>
      </c>
      <c r="AQQ26" s="10">
        <v>4181.5200000000004</v>
      </c>
      <c r="AQR26" s="10">
        <v>1927.42</v>
      </c>
      <c r="AQS26" s="10">
        <v>11233.800000000001</v>
      </c>
      <c r="AQT26" s="10">
        <v>1284.45</v>
      </c>
      <c r="AQU26" s="10">
        <v>2758.4900000000002</v>
      </c>
      <c r="AQV26" s="10">
        <v>0</v>
      </c>
      <c r="AQW26" s="10">
        <v>2359.41</v>
      </c>
      <c r="AQX26" s="10">
        <v>7187.0800000000008</v>
      </c>
      <c r="AQY26" s="10">
        <v>3279.0099999999998</v>
      </c>
      <c r="AQZ26" s="10">
        <v>452.07</v>
      </c>
      <c r="ARA26" s="10">
        <v>6273.5999999999995</v>
      </c>
      <c r="ARB26" s="10">
        <v>0</v>
      </c>
      <c r="ARC26" s="10">
        <v>1473.52</v>
      </c>
      <c r="ARD26" s="10">
        <v>3323.88</v>
      </c>
      <c r="ARE26" s="10">
        <v>3172.26</v>
      </c>
      <c r="ARF26" s="10">
        <v>1753.19</v>
      </c>
      <c r="ARG26" s="10">
        <v>3264.02</v>
      </c>
      <c r="ARH26" s="10">
        <v>5079.1000000000004</v>
      </c>
      <c r="ARI26" s="10">
        <v>3349.9000000000005</v>
      </c>
      <c r="ARJ26" s="10">
        <v>996.25</v>
      </c>
      <c r="ARK26" s="10">
        <v>5870.9000000000005</v>
      </c>
      <c r="ARL26" s="10">
        <v>2861</v>
      </c>
      <c r="ARM26" s="10">
        <v>25121</v>
      </c>
      <c r="ARN26" s="10">
        <v>105309</v>
      </c>
      <c r="ARO26" s="10">
        <v>20091</v>
      </c>
      <c r="ARP26" s="10">
        <v>1981</v>
      </c>
      <c r="ARQ26" s="10">
        <v>1321</v>
      </c>
      <c r="ARR26" s="10">
        <v>23257</v>
      </c>
      <c r="ARS26" s="10">
        <v>119382</v>
      </c>
      <c r="ART26" s="10">
        <v>2652</v>
      </c>
      <c r="ARU26" s="10">
        <v>0</v>
      </c>
      <c r="ARV26" s="10">
        <v>0</v>
      </c>
      <c r="ARW26" s="10">
        <v>0</v>
      </c>
      <c r="ARX26" s="10">
        <v>52966</v>
      </c>
      <c r="ARY26" s="10">
        <v>12527</v>
      </c>
      <c r="ARZ26" s="10">
        <v>18568</v>
      </c>
      <c r="ASA26" s="10">
        <v>20236</v>
      </c>
      <c r="ASB26" s="10">
        <v>2312</v>
      </c>
      <c r="ASC26" s="10">
        <v>6325</v>
      </c>
      <c r="ASD26" s="10">
        <v>271369</v>
      </c>
      <c r="ASE26" s="10">
        <v>23988</v>
      </c>
      <c r="ASF26" s="10">
        <v>100833</v>
      </c>
      <c r="ASG26" s="10">
        <v>11989</v>
      </c>
      <c r="ASH26" s="10">
        <v>24871</v>
      </c>
      <c r="ASI26" s="10">
        <v>57227</v>
      </c>
      <c r="ASJ26" s="10">
        <v>1.43</v>
      </c>
      <c r="ASK26" s="10">
        <v>32220</v>
      </c>
      <c r="ASL26" s="10">
        <v>39579</v>
      </c>
      <c r="ASM26" s="10">
        <v>-7358</v>
      </c>
      <c r="ASN26" s="10">
        <v>4927.5</v>
      </c>
      <c r="ASO26" s="10">
        <v>510.38</v>
      </c>
      <c r="ASP26" s="10">
        <v>91.36</v>
      </c>
      <c r="ASQ26" s="10">
        <v>12853</v>
      </c>
      <c r="ASR26" s="10">
        <v>18952</v>
      </c>
      <c r="ASS26" s="10">
        <v>71109</v>
      </c>
      <c r="AST26" s="10">
        <v>44552</v>
      </c>
      <c r="ASU26" s="10">
        <v>41361</v>
      </c>
      <c r="ASV26" s="10">
        <v>22185</v>
      </c>
      <c r="ASW26" s="10">
        <v>4372</v>
      </c>
      <c r="ASX26" s="10">
        <v>55216</v>
      </c>
      <c r="ASY26" s="10">
        <v>15493</v>
      </c>
      <c r="ASZ26" s="10">
        <v>6349</v>
      </c>
      <c r="ATA26" s="10">
        <v>20879</v>
      </c>
      <c r="ATB26" s="10">
        <v>11320</v>
      </c>
      <c r="ATC26" s="10">
        <v>11315</v>
      </c>
      <c r="ATD26" s="10">
        <v>3068.8</v>
      </c>
      <c r="ATE26" s="10">
        <v>15892.5</v>
      </c>
      <c r="ATF26" s="10">
        <v>27864</v>
      </c>
      <c r="ATG26" s="10">
        <v>86570.2</v>
      </c>
      <c r="ATH26" s="10">
        <v>-17955.5</v>
      </c>
      <c r="ATI26" s="10">
        <v>90</v>
      </c>
      <c r="ATJ26" s="10">
        <v>3.4</v>
      </c>
      <c r="ATK26" s="10">
        <v>79.400000000000006</v>
      </c>
      <c r="ATL26" s="10">
        <v>8.6</v>
      </c>
      <c r="ATM26" s="10">
        <v>-7</v>
      </c>
      <c r="ATN26" s="10">
        <v>11.1</v>
      </c>
      <c r="ATO26" s="10">
        <v>-0.7</v>
      </c>
      <c r="ATP26" s="10">
        <v>18.5</v>
      </c>
      <c r="ATQ26" s="10">
        <v>-7.4</v>
      </c>
      <c r="ATR26" s="10">
        <v>6.1</v>
      </c>
      <c r="ATS26" s="10">
        <v>5.5</v>
      </c>
      <c r="ATT26" s="10">
        <v>21171.8</v>
      </c>
      <c r="ATU26" s="10">
        <v>37112.42</v>
      </c>
      <c r="ATV26" s="10"/>
      <c r="ATW26" s="10"/>
      <c r="ATX26" s="10"/>
      <c r="ATY26" s="10"/>
      <c r="ATZ26" s="10"/>
      <c r="AUA26" s="10"/>
      <c r="AUB26" s="10"/>
      <c r="AUC26" s="10"/>
      <c r="AUD26" s="10"/>
      <c r="AUE26" s="10"/>
      <c r="AUF26" s="10"/>
      <c r="AUG26" s="10"/>
      <c r="AUH26" s="10"/>
      <c r="AUI26" s="10"/>
      <c r="AUJ26" s="10"/>
      <c r="AUK26" s="10"/>
      <c r="AUL26" s="10"/>
      <c r="AUM26" s="10"/>
      <c r="AUN26" s="10"/>
      <c r="AUO26" s="10"/>
      <c r="AUP26" s="10"/>
      <c r="AUQ26" s="10"/>
      <c r="AUR26" s="10"/>
      <c r="AUS26" s="10"/>
      <c r="AUT26" s="10"/>
      <c r="AUU26" s="10"/>
      <c r="AUV26" s="10"/>
    </row>
    <row r="27" spans="1:1244" x14ac:dyDescent="0.3">
      <c r="A27" t="s">
        <v>20</v>
      </c>
      <c r="B27" s="10">
        <v>146104</v>
      </c>
      <c r="C27" s="10">
        <v>7083652</v>
      </c>
      <c r="D27" s="10">
        <v>6674982</v>
      </c>
      <c r="E27" s="10">
        <v>7353275</v>
      </c>
      <c r="F27" s="10">
        <v>62009.599999999999</v>
      </c>
      <c r="G27" s="10"/>
      <c r="H27" s="10"/>
      <c r="I27" s="10"/>
      <c r="J27" s="10"/>
      <c r="K27" s="10"/>
      <c r="L27" s="10"/>
      <c r="M27" s="10"/>
      <c r="N27" s="10"/>
      <c r="O27" s="10"/>
      <c r="P27" s="10">
        <v>1315.4</v>
      </c>
      <c r="Q27" s="10">
        <v>20848160</v>
      </c>
      <c r="R27" s="10">
        <v>10449728</v>
      </c>
      <c r="S27" s="10">
        <v>45627792</v>
      </c>
      <c r="T27" s="10">
        <v>148034.19712339001</v>
      </c>
      <c r="U27" s="10">
        <v>-153055.63594377207</v>
      </c>
      <c r="V27" s="10">
        <v>13092.415656604</v>
      </c>
      <c r="W27" s="10">
        <v>8874.1654492153993</v>
      </c>
      <c r="X27" s="10">
        <v>4602.9768662010001</v>
      </c>
      <c r="Y27" s="10">
        <v>12985.823890424999</v>
      </c>
      <c r="Z27" s="10">
        <v>163465.34595199997</v>
      </c>
      <c r="AA27" s="10">
        <v>1564.18959683</v>
      </c>
      <c r="AB27" s="10">
        <v>6107.5736298539987</v>
      </c>
      <c r="AC27" s="10">
        <v>63.853178395</v>
      </c>
      <c r="AD27" s="10">
        <v>372</v>
      </c>
      <c r="AE27" s="10">
        <v>94761</v>
      </c>
      <c r="AF27" s="10">
        <v>41954</v>
      </c>
      <c r="AG27" s="10">
        <v>1701</v>
      </c>
      <c r="AH27" s="10">
        <v>2132</v>
      </c>
      <c r="AI27" s="10">
        <v>10129</v>
      </c>
      <c r="AJ27" s="10">
        <v>2678</v>
      </c>
      <c r="AK27" s="10">
        <v>4553</v>
      </c>
      <c r="AL27" s="10">
        <v>6546</v>
      </c>
      <c r="AM27" s="10">
        <v>3511</v>
      </c>
      <c r="AN27" s="10">
        <v>513</v>
      </c>
      <c r="AO27" s="10">
        <v>543</v>
      </c>
      <c r="AP27" s="10">
        <v>207976</v>
      </c>
      <c r="AQ27" s="10">
        <v>121873</v>
      </c>
      <c r="AR27" s="10">
        <v>6619</v>
      </c>
      <c r="AS27" s="10">
        <v>63169</v>
      </c>
      <c r="AT27" s="10">
        <v>61399</v>
      </c>
      <c r="AU27" s="10">
        <v>34739</v>
      </c>
      <c r="AV27" s="10">
        <v>74723</v>
      </c>
      <c r="AW27" s="10">
        <v>49358</v>
      </c>
      <c r="AX27" s="10">
        <v>30547</v>
      </c>
      <c r="AY27" s="10">
        <v>3543</v>
      </c>
      <c r="AZ27" s="10">
        <v>269</v>
      </c>
      <c r="BA27" s="10">
        <v>127956</v>
      </c>
      <c r="BB27" s="10">
        <v>96234</v>
      </c>
      <c r="BC27" s="10">
        <v>5611</v>
      </c>
      <c r="BD27" s="10">
        <v>61787</v>
      </c>
      <c r="BE27" s="10">
        <v>55870</v>
      </c>
      <c r="BF27" s="10">
        <v>33451</v>
      </c>
      <c r="BG27" s="10">
        <v>71809</v>
      </c>
      <c r="BH27" s="10">
        <v>45816</v>
      </c>
      <c r="BI27" s="10">
        <v>27958</v>
      </c>
      <c r="BJ27" s="10">
        <v>3085</v>
      </c>
      <c r="BK27" s="10">
        <v>296</v>
      </c>
      <c r="BL27" s="10">
        <v>87523</v>
      </c>
      <c r="BM27" s="10">
        <v>27575</v>
      </c>
      <c r="BN27" s="10">
        <v>1099</v>
      </c>
      <c r="BO27" s="10">
        <v>1505</v>
      </c>
      <c r="BP27" s="10">
        <v>5958</v>
      </c>
      <c r="BQ27" s="10">
        <v>1424</v>
      </c>
      <c r="BR27" s="10">
        <v>3133</v>
      </c>
      <c r="BS27" s="10">
        <v>3855</v>
      </c>
      <c r="BT27" s="10">
        <v>2776</v>
      </c>
      <c r="BU27" s="10">
        <v>489</v>
      </c>
      <c r="BV27" s="10">
        <v>94.5</v>
      </c>
      <c r="BW27" s="10">
        <v>92.2</v>
      </c>
      <c r="BX27" s="10">
        <v>416244.44312242267</v>
      </c>
      <c r="BY27" s="10">
        <v>395717.21088193555</v>
      </c>
      <c r="BZ27" s="10">
        <v>359030.5847280359</v>
      </c>
      <c r="CA27" s="10">
        <v>466114.29287012084</v>
      </c>
      <c r="CB27" s="10">
        <v>352188.50895872916</v>
      </c>
      <c r="CC27" s="10">
        <v>245290.73030539844</v>
      </c>
      <c r="CD27" s="10">
        <v>416012.93988790823</v>
      </c>
      <c r="CE27" s="10">
        <v>322795.74059492559</v>
      </c>
      <c r="CF27" s="10">
        <v>374536.93147576769</v>
      </c>
      <c r="CG27" s="10">
        <v>463054.38235294115</v>
      </c>
      <c r="CH27" s="10">
        <v>404636.43539917585</v>
      </c>
      <c r="CI27" s="10">
        <v>513598.96128747403</v>
      </c>
      <c r="CJ27" s="10">
        <v>290691.21444238035</v>
      </c>
      <c r="CK27" s="10"/>
      <c r="CL27" s="10"/>
      <c r="CM27" s="10">
        <v>29085</v>
      </c>
      <c r="CN27" s="10">
        <v>513</v>
      </c>
      <c r="CO27" s="10">
        <v>123814</v>
      </c>
      <c r="CP27" s="10">
        <v>3543</v>
      </c>
      <c r="CQ27" s="10">
        <v>3085</v>
      </c>
      <c r="CR27" s="10">
        <v>96837</v>
      </c>
      <c r="CS27" s="10">
        <v>26977</v>
      </c>
      <c r="CT27" s="10">
        <v>489</v>
      </c>
      <c r="CU27" s="10">
        <v>24400</v>
      </c>
      <c r="CV27" s="10">
        <v>10508</v>
      </c>
      <c r="CW27" s="10">
        <v>8258</v>
      </c>
      <c r="CX27" s="10">
        <v>2020</v>
      </c>
      <c r="CY27" s="10">
        <v>3614</v>
      </c>
      <c r="CZ27" s="10">
        <v>48114</v>
      </c>
      <c r="DA27" s="10">
        <v>30016</v>
      </c>
      <c r="DB27" s="10">
        <v>18098</v>
      </c>
      <c r="DC27" s="10">
        <v>1227896</v>
      </c>
      <c r="DD27" s="10">
        <v>494102</v>
      </c>
      <c r="DE27" s="10">
        <v>333102</v>
      </c>
      <c r="DF27" s="10">
        <v>400692</v>
      </c>
      <c r="DG27" s="10">
        <v>321660</v>
      </c>
      <c r="DH27" s="10">
        <v>151254</v>
      </c>
      <c r="DI27" s="10">
        <v>96476</v>
      </c>
      <c r="DJ27" s="10">
        <v>73930</v>
      </c>
      <c r="DK27" s="10">
        <v>627172</v>
      </c>
      <c r="DL27" s="10">
        <v>5</v>
      </c>
      <c r="DM27" s="10">
        <v>1</v>
      </c>
      <c r="DN27" s="10">
        <v>1</v>
      </c>
      <c r="DO27" s="10"/>
      <c r="DP27" s="10">
        <v>273</v>
      </c>
      <c r="DQ27" s="10">
        <v>23227</v>
      </c>
      <c r="DR27" s="10">
        <v>285</v>
      </c>
      <c r="DS27" s="10">
        <v>36</v>
      </c>
      <c r="DT27" s="10">
        <v>5</v>
      </c>
      <c r="DU27" s="10">
        <v>1</v>
      </c>
      <c r="DV27" s="10"/>
      <c r="DW27" s="10"/>
      <c r="DX27" s="10">
        <v>258</v>
      </c>
      <c r="DY27" s="10">
        <v>22998</v>
      </c>
      <c r="DZ27" s="10">
        <v>284</v>
      </c>
      <c r="EA27" s="10">
        <v>43</v>
      </c>
      <c r="EB27" s="10">
        <v>17254159</v>
      </c>
      <c r="EC27" s="10">
        <v>12991372</v>
      </c>
      <c r="ED27" s="10">
        <v>478264</v>
      </c>
      <c r="EE27" s="10">
        <v>1688129</v>
      </c>
      <c r="EF27" s="10">
        <v>14661003</v>
      </c>
      <c r="EG27" s="10">
        <v>588176</v>
      </c>
      <c r="EH27" s="10">
        <v>2198428</v>
      </c>
      <c r="EI27" s="10">
        <v>14763716</v>
      </c>
      <c r="EJ27" s="10">
        <v>125</v>
      </c>
      <c r="EK27" s="10">
        <v>50</v>
      </c>
      <c r="EL27" s="10">
        <v>522</v>
      </c>
      <c r="EM27" s="10">
        <v>73</v>
      </c>
      <c r="EN27" s="10">
        <v>232</v>
      </c>
      <c r="EO27" s="10">
        <v>210</v>
      </c>
      <c r="EP27" s="10">
        <v>189</v>
      </c>
      <c r="EQ27" s="10">
        <v>2228</v>
      </c>
      <c r="ER27" s="10">
        <v>15</v>
      </c>
      <c r="ES27" s="10">
        <v>22</v>
      </c>
      <c r="ET27" s="10">
        <v>86</v>
      </c>
      <c r="EU27" s="10">
        <v>244</v>
      </c>
      <c r="EV27" s="10">
        <v>1598</v>
      </c>
      <c r="EW27" s="10">
        <v>54</v>
      </c>
      <c r="EX27" s="10">
        <v>18</v>
      </c>
      <c r="EY27" s="10">
        <v>106</v>
      </c>
      <c r="EZ27" s="10">
        <v>20</v>
      </c>
      <c r="FA27" s="10">
        <v>57</v>
      </c>
      <c r="FB27" s="10">
        <v>62</v>
      </c>
      <c r="FC27" s="10">
        <v>42</v>
      </c>
      <c r="FD27" s="10">
        <v>560</v>
      </c>
      <c r="FE27" s="10">
        <v>3</v>
      </c>
      <c r="FF27" s="10">
        <v>2</v>
      </c>
      <c r="FG27" s="10">
        <v>21</v>
      </c>
      <c r="FH27" s="10">
        <v>44</v>
      </c>
      <c r="FI27" s="10">
        <v>384</v>
      </c>
      <c r="FJ27" s="10">
        <v>8210332</v>
      </c>
      <c r="FK27" s="10">
        <v>1395124</v>
      </c>
      <c r="FL27" s="10">
        <v>2069168</v>
      </c>
      <c r="FM27" s="10">
        <v>928032</v>
      </c>
      <c r="FN27" s="10">
        <v>3818008</v>
      </c>
      <c r="FO27" s="10">
        <v>2845552</v>
      </c>
      <c r="FP27" s="10">
        <v>1403234</v>
      </c>
      <c r="FQ27" s="10">
        <v>1442318</v>
      </c>
      <c r="FR27" s="10">
        <v>1066510</v>
      </c>
      <c r="FS27" s="10">
        <v>196802</v>
      </c>
      <c r="FT27" s="10">
        <v>175806</v>
      </c>
      <c r="FU27" s="10">
        <v>693902</v>
      </c>
      <c r="FV27" s="10">
        <v>3325358</v>
      </c>
      <c r="FW27" s="10">
        <v>766458</v>
      </c>
      <c r="FX27" s="10">
        <v>987462</v>
      </c>
      <c r="FY27" s="10">
        <v>1571438</v>
      </c>
      <c r="FZ27" s="10">
        <v>2062072</v>
      </c>
      <c r="GA27" s="10">
        <v>2.4379999999999828</v>
      </c>
      <c r="GB27" s="10">
        <v>11.072300000000011</v>
      </c>
      <c r="GC27" s="10">
        <v>8.9119999999999973</v>
      </c>
      <c r="GD27" s="10">
        <v>13.796300000000008</v>
      </c>
      <c r="GE27" s="10">
        <v>9.9439999999999973</v>
      </c>
      <c r="GF27" s="10">
        <v>12.38199999999998</v>
      </c>
      <c r="GG27" s="10">
        <v>44.559459459459497</v>
      </c>
      <c r="GH27" s="10">
        <v>1</v>
      </c>
      <c r="GI27" s="10">
        <v>1</v>
      </c>
      <c r="GJ27" s="10"/>
      <c r="GK27" s="10"/>
      <c r="GL27" s="10"/>
      <c r="GM27" s="10">
        <v>1</v>
      </c>
      <c r="GN27" s="10"/>
      <c r="GO27" s="10"/>
      <c r="GP27" s="10">
        <v>1</v>
      </c>
      <c r="GQ27" s="10">
        <v>1</v>
      </c>
      <c r="GR27" s="10"/>
      <c r="GS27" s="10"/>
      <c r="GT27" s="10"/>
      <c r="GU27" s="10"/>
      <c r="GV27" s="10">
        <v>1</v>
      </c>
      <c r="GW27" s="10">
        <v>2</v>
      </c>
      <c r="GX27" s="10"/>
      <c r="GY27" s="10">
        <v>3</v>
      </c>
      <c r="GZ27" s="10"/>
      <c r="HA27" s="10"/>
      <c r="HB27" s="10"/>
      <c r="HC27" s="10"/>
      <c r="HD27" s="10"/>
      <c r="HE27" s="10"/>
      <c r="HF27" s="10">
        <v>13</v>
      </c>
      <c r="HG27" s="10"/>
      <c r="HH27" s="10"/>
      <c r="HI27" s="10">
        <v>13</v>
      </c>
      <c r="HJ27" s="10"/>
      <c r="HK27" s="10"/>
      <c r="HL27" s="10"/>
      <c r="HM27" s="10"/>
      <c r="HN27" s="10"/>
      <c r="HO27" s="10"/>
      <c r="HP27" s="10"/>
      <c r="HQ27" s="10"/>
      <c r="HR27" s="10"/>
      <c r="HS27" s="10"/>
      <c r="HT27" s="10"/>
      <c r="HU27" s="10">
        <v>1</v>
      </c>
      <c r="HV27" s="10">
        <v>1</v>
      </c>
      <c r="HW27" s="10"/>
      <c r="HX27" s="10"/>
      <c r="HY27" s="10"/>
      <c r="HZ27" s="10"/>
      <c r="IA27" s="10"/>
      <c r="IB27" s="10"/>
      <c r="IC27" s="10"/>
      <c r="ID27" s="10"/>
      <c r="IE27" s="10"/>
      <c r="IF27" s="10"/>
      <c r="IG27" s="10"/>
      <c r="IH27" s="10"/>
      <c r="II27" s="10"/>
      <c r="IJ27" s="10"/>
      <c r="IK27" s="10"/>
      <c r="IL27" s="10">
        <v>1</v>
      </c>
      <c r="IM27" s="10"/>
      <c r="IN27" s="10">
        <v>1</v>
      </c>
      <c r="IO27" s="10"/>
      <c r="IP27" s="10"/>
      <c r="IQ27" s="10">
        <v>1</v>
      </c>
      <c r="IR27" s="10">
        <v>1</v>
      </c>
      <c r="IS27" s="10">
        <v>2</v>
      </c>
      <c r="IT27" s="10"/>
      <c r="IU27" s="10"/>
      <c r="IV27" s="10"/>
      <c r="IW27" s="10"/>
      <c r="IX27" s="10"/>
      <c r="IY27" s="10">
        <v>1</v>
      </c>
      <c r="IZ27" s="10"/>
      <c r="JA27" s="10">
        <v>1</v>
      </c>
      <c r="JB27" s="10"/>
      <c r="JC27" s="10"/>
      <c r="JD27" s="10"/>
      <c r="JE27" s="10">
        <v>3</v>
      </c>
      <c r="JF27" s="10">
        <v>1</v>
      </c>
      <c r="JG27" s="10">
        <v>4</v>
      </c>
      <c r="JH27" s="10"/>
      <c r="JI27" s="10"/>
      <c r="JJ27" s="10"/>
      <c r="JK27" s="10">
        <v>1</v>
      </c>
      <c r="JL27" s="10"/>
      <c r="JM27" s="10"/>
      <c r="JN27" s="10">
        <v>1</v>
      </c>
      <c r="JO27" s="10"/>
      <c r="JP27" s="10"/>
      <c r="JQ27" s="10"/>
      <c r="JR27" s="10"/>
      <c r="JS27" s="10"/>
      <c r="JT27" s="10"/>
      <c r="JU27" s="10"/>
      <c r="JV27" s="10">
        <v>19</v>
      </c>
      <c r="JW27" s="10">
        <v>5</v>
      </c>
      <c r="JX27" s="10">
        <v>3</v>
      </c>
      <c r="JY27" s="10">
        <v>28</v>
      </c>
      <c r="JZ27" s="10"/>
      <c r="KA27" s="10">
        <v>259</v>
      </c>
      <c r="KB27" s="10"/>
      <c r="KC27" s="10">
        <v>262</v>
      </c>
      <c r="KD27" s="10"/>
      <c r="KE27" s="10"/>
      <c r="KF27" s="10"/>
      <c r="KG27" s="10">
        <v>260</v>
      </c>
      <c r="KH27" s="10"/>
      <c r="KI27" s="10"/>
      <c r="KJ27" s="10">
        <v>267</v>
      </c>
      <c r="KK27" s="10"/>
      <c r="KL27" s="10">
        <v>254</v>
      </c>
      <c r="KM27" s="10"/>
      <c r="KN27" s="10">
        <v>259</v>
      </c>
      <c r="KO27" s="10"/>
      <c r="KP27" s="10">
        <v>259</v>
      </c>
      <c r="KQ27" s="10">
        <v>1417829486.4179997</v>
      </c>
      <c r="KR27" s="10">
        <v>159483426.09000003</v>
      </c>
      <c r="KS27" s="10">
        <v>249167062.71999997</v>
      </c>
      <c r="KT27" s="10">
        <v>117074587.85800001</v>
      </c>
      <c r="KU27" s="10">
        <v>892104409.75</v>
      </c>
      <c r="KV27" s="10">
        <v>306605124.20199996</v>
      </c>
      <c r="KW27" s="10">
        <v>147919397.82600003</v>
      </c>
      <c r="KX27" s="10">
        <v>158685726.37599999</v>
      </c>
      <c r="KY27" s="10">
        <v>137072837.95200011</v>
      </c>
      <c r="KZ27" s="10">
        <v>52491667.147999987</v>
      </c>
      <c r="LA27" s="10">
        <v>22274435.525999989</v>
      </c>
      <c r="LB27" s="10">
        <v>62306735.278000027</v>
      </c>
      <c r="LC27" s="10">
        <v>297406964.58799982</v>
      </c>
      <c r="LD27" s="10">
        <v>71643523.349999994</v>
      </c>
      <c r="LE27" s="10">
        <v>80318407.212000012</v>
      </c>
      <c r="LF27" s="10">
        <v>145445034.02600002</v>
      </c>
      <c r="LG27" s="10">
        <v>573877284.17199993</v>
      </c>
      <c r="LH27" s="10"/>
      <c r="LI27" s="10"/>
      <c r="LJ27" s="10"/>
      <c r="LK27" s="10"/>
      <c r="LL27" s="10"/>
      <c r="LM27" s="10"/>
      <c r="LN27" s="10"/>
      <c r="LO27" s="10"/>
      <c r="LP27" s="10"/>
      <c r="LQ27" s="10"/>
      <c r="LR27" s="10"/>
      <c r="LS27" s="10"/>
      <c r="LT27" s="10"/>
      <c r="LU27" s="10"/>
      <c r="LV27" s="10"/>
      <c r="LW27" s="10"/>
      <c r="LX27" s="10"/>
      <c r="LY27" s="10"/>
      <c r="LZ27" s="10"/>
      <c r="MA27" s="10"/>
      <c r="MB27" s="10"/>
      <c r="MC27" s="10"/>
      <c r="MD27" s="10"/>
      <c r="ME27" s="10"/>
      <c r="MF27" s="10"/>
      <c r="MG27" s="10"/>
      <c r="MH27" s="10"/>
      <c r="MI27" s="10"/>
      <c r="MJ27" s="10"/>
      <c r="MK27" s="10"/>
      <c r="ML27" s="10"/>
      <c r="MM27" s="10"/>
      <c r="MN27" s="10"/>
      <c r="MO27" s="10"/>
      <c r="MP27" s="10"/>
      <c r="MQ27" s="10"/>
      <c r="MR27" s="10"/>
      <c r="MS27" s="10"/>
      <c r="MT27" s="10"/>
      <c r="MU27" s="10"/>
      <c r="MV27" s="10"/>
      <c r="MW27" s="10"/>
      <c r="MX27" s="10"/>
      <c r="MY27" s="10"/>
      <c r="MZ27" s="10"/>
      <c r="NA27" s="10"/>
      <c r="NB27" s="10"/>
      <c r="NC27" s="10"/>
      <c r="ND27" s="10"/>
      <c r="NE27" s="10"/>
      <c r="NF27" s="10"/>
      <c r="NG27" s="10"/>
      <c r="NH27" s="10"/>
      <c r="NI27" s="10"/>
      <c r="NJ27" s="10"/>
      <c r="NK27" s="10"/>
      <c r="NL27" s="10"/>
      <c r="NM27" s="10"/>
      <c r="NN27" s="10"/>
      <c r="NO27" s="10"/>
      <c r="NP27" s="10"/>
      <c r="NQ27" s="10"/>
      <c r="NR27" s="10"/>
      <c r="NS27" s="10"/>
      <c r="NT27" s="10"/>
      <c r="NU27" s="10"/>
      <c r="NV27" s="10"/>
      <c r="NW27" s="10"/>
      <c r="NX27" s="10"/>
      <c r="NY27" s="10"/>
      <c r="NZ27" s="10"/>
      <c r="OA27" s="10"/>
      <c r="OB27" s="10"/>
      <c r="OC27" s="10"/>
      <c r="OD27" s="10"/>
      <c r="OE27" s="10"/>
      <c r="OF27" s="10"/>
      <c r="OG27" s="10"/>
      <c r="OH27" s="10"/>
      <c r="OI27" s="10"/>
      <c r="OJ27" s="10"/>
      <c r="OK27" s="10"/>
      <c r="OL27" s="10"/>
      <c r="OM27" s="10"/>
      <c r="ON27" s="10"/>
      <c r="OO27" s="10"/>
      <c r="OP27" s="10"/>
      <c r="OQ27" s="10"/>
      <c r="OR27" s="10"/>
      <c r="OS27" s="10"/>
      <c r="OT27" s="10"/>
      <c r="OU27" s="10"/>
      <c r="OV27" s="10"/>
      <c r="OW27" s="10"/>
      <c r="OX27" s="10"/>
      <c r="OY27" s="10"/>
      <c r="OZ27" s="10"/>
      <c r="PA27" s="10"/>
      <c r="PB27" s="10"/>
      <c r="PC27" s="10"/>
      <c r="PD27" s="10"/>
      <c r="PE27" s="10"/>
      <c r="PF27" s="10"/>
      <c r="PG27" s="10"/>
      <c r="PH27" s="10"/>
      <c r="PI27" s="10"/>
      <c r="PJ27" s="10"/>
      <c r="PK27" s="10"/>
      <c r="PL27" s="10"/>
      <c r="PM27" s="10"/>
      <c r="PN27" s="10"/>
      <c r="PO27" s="10"/>
      <c r="PP27" s="10"/>
      <c r="PQ27" s="10"/>
      <c r="PR27" s="10"/>
      <c r="PS27" s="10"/>
      <c r="PT27" s="10"/>
      <c r="PU27" s="10"/>
      <c r="PV27" s="10"/>
      <c r="PW27" s="10"/>
      <c r="PX27" s="10"/>
      <c r="PY27" s="10"/>
      <c r="PZ27" s="10"/>
      <c r="QA27" s="10"/>
      <c r="QB27" s="10"/>
      <c r="QC27" s="10"/>
      <c r="QD27" s="10"/>
      <c r="QE27" s="10"/>
      <c r="QF27" s="10"/>
      <c r="QG27" s="10"/>
      <c r="QH27" s="10"/>
      <c r="QI27" s="10"/>
      <c r="QJ27" s="10"/>
      <c r="QK27" s="10"/>
      <c r="QL27" s="10"/>
      <c r="QM27" s="10"/>
      <c r="QN27" s="10"/>
      <c r="QO27" s="10"/>
      <c r="QP27" s="10"/>
      <c r="QQ27" s="10"/>
      <c r="QR27" s="10"/>
      <c r="QS27" s="10"/>
      <c r="QT27" s="10"/>
      <c r="QU27" s="10"/>
      <c r="QV27" s="10"/>
      <c r="QW27" s="10"/>
      <c r="QX27" s="10"/>
      <c r="QY27" s="10"/>
      <c r="QZ27" s="10"/>
      <c r="RA27" s="10"/>
      <c r="RB27" s="10"/>
      <c r="RC27" s="10"/>
      <c r="RD27" s="10"/>
      <c r="RE27" s="10"/>
      <c r="RF27" s="10"/>
      <c r="RG27" s="10"/>
      <c r="RH27" s="10"/>
      <c r="RI27" s="10"/>
      <c r="RJ27" s="10"/>
      <c r="RK27" s="10"/>
      <c r="RL27" s="10"/>
      <c r="RM27" s="10"/>
      <c r="RN27" s="10"/>
      <c r="RO27" s="10"/>
      <c r="RP27" s="10"/>
      <c r="RQ27" s="10"/>
      <c r="RR27" s="10"/>
      <c r="RS27" s="10"/>
      <c r="RT27" s="10"/>
      <c r="RU27" s="10"/>
      <c r="RV27" s="10"/>
      <c r="RW27" s="10"/>
      <c r="RX27" s="10"/>
      <c r="RY27" s="10"/>
      <c r="RZ27" s="10"/>
      <c r="SA27" s="10"/>
      <c r="SB27" s="10"/>
      <c r="SC27" s="10"/>
      <c r="SD27" s="10"/>
      <c r="SE27" s="10"/>
      <c r="SF27" s="10"/>
      <c r="SG27" s="10"/>
      <c r="SH27" s="10"/>
      <c r="SI27" s="10"/>
      <c r="SJ27" s="10"/>
      <c r="SK27" s="10"/>
      <c r="SL27" s="10"/>
      <c r="SM27" s="10"/>
      <c r="SN27" s="10"/>
      <c r="SO27" s="10"/>
      <c r="SP27" s="10"/>
      <c r="SQ27" s="10"/>
      <c r="SR27" s="10"/>
      <c r="SS27" s="10"/>
      <c r="ST27" s="10"/>
      <c r="SU27" s="10"/>
      <c r="SV27" s="10"/>
      <c r="SW27" s="10"/>
      <c r="SX27" s="10"/>
      <c r="SY27" s="10"/>
      <c r="SZ27" s="10"/>
      <c r="TA27" s="10"/>
      <c r="TB27" s="10"/>
      <c r="TC27" s="10"/>
      <c r="TD27" s="10"/>
      <c r="TE27" s="10"/>
      <c r="TF27" s="10"/>
      <c r="TG27" s="10"/>
      <c r="TH27" s="10"/>
      <c r="TI27" s="10"/>
      <c r="TJ27" s="10"/>
      <c r="TK27" s="10"/>
      <c r="TL27" s="10"/>
      <c r="TM27" s="10"/>
      <c r="TN27" s="10"/>
      <c r="TO27" s="10"/>
      <c r="TP27" s="10"/>
      <c r="TQ27" s="10"/>
      <c r="TR27" s="10"/>
      <c r="TS27" s="10"/>
      <c r="TT27" s="10"/>
      <c r="TU27" s="10"/>
      <c r="TV27" s="10"/>
      <c r="TW27" s="10"/>
      <c r="TX27" s="10"/>
      <c r="TY27" s="10"/>
      <c r="TZ27" s="10"/>
      <c r="UA27" s="10"/>
      <c r="UB27" s="10"/>
      <c r="UC27" s="10"/>
      <c r="UD27" s="10"/>
      <c r="UE27" s="10"/>
      <c r="UF27" s="10"/>
      <c r="UG27" s="10"/>
      <c r="UH27" s="10"/>
      <c r="UI27" s="10"/>
      <c r="UJ27" s="10"/>
      <c r="UK27" s="10"/>
      <c r="UL27" s="10"/>
      <c r="UM27" s="10"/>
      <c r="UN27" s="10"/>
      <c r="UO27" s="10"/>
      <c r="UP27" s="10"/>
      <c r="UQ27" s="10"/>
      <c r="UR27" s="10"/>
      <c r="US27" s="10"/>
      <c r="UT27" s="10"/>
      <c r="UU27" s="10"/>
      <c r="UV27" s="10"/>
      <c r="UW27" s="10"/>
      <c r="UX27" s="10"/>
      <c r="UY27" s="10"/>
      <c r="UZ27" s="10"/>
      <c r="VA27" s="10"/>
      <c r="VB27" s="10"/>
      <c r="VC27" s="10"/>
      <c r="VD27" s="10"/>
      <c r="VE27" s="10"/>
      <c r="VF27" s="10"/>
      <c r="VG27" s="10"/>
      <c r="VH27" s="10"/>
      <c r="VI27" s="10"/>
      <c r="VJ27" s="10"/>
      <c r="VK27" s="10"/>
      <c r="VL27" s="10"/>
      <c r="VM27" s="10"/>
      <c r="VN27" s="10"/>
      <c r="VO27" s="10"/>
      <c r="VP27" s="10"/>
      <c r="VQ27" s="10"/>
      <c r="VR27" s="10"/>
      <c r="VS27" s="10"/>
      <c r="VT27" s="10"/>
      <c r="VU27" s="10"/>
      <c r="VV27" s="10"/>
      <c r="VW27" s="10"/>
      <c r="VX27" s="10"/>
      <c r="VY27" s="10"/>
      <c r="VZ27" s="10"/>
      <c r="WA27" s="10"/>
      <c r="WB27" s="10"/>
      <c r="WC27" s="10"/>
      <c r="WD27" s="10"/>
      <c r="WE27" s="10"/>
      <c r="WF27" s="10"/>
      <c r="WG27" s="10"/>
      <c r="WH27" s="10"/>
      <c r="WI27" s="10"/>
      <c r="WJ27" s="10"/>
      <c r="WK27" s="10"/>
      <c r="WL27" s="10"/>
      <c r="WM27" s="10"/>
      <c r="WN27" s="10"/>
      <c r="WO27" s="10"/>
      <c r="WP27" s="10"/>
      <c r="WQ27" s="10"/>
      <c r="WR27" s="10"/>
      <c r="WS27" s="10"/>
      <c r="WT27" s="10"/>
      <c r="WU27" s="10"/>
      <c r="WV27" s="10"/>
      <c r="WW27" s="10"/>
      <c r="WX27" s="10"/>
      <c r="WY27" s="10"/>
      <c r="WZ27" s="10"/>
      <c r="XA27" s="10"/>
      <c r="XB27" s="10"/>
      <c r="XC27" s="10"/>
      <c r="XD27" s="10"/>
      <c r="XE27" s="10"/>
      <c r="XF27" s="10"/>
      <c r="XG27" s="10"/>
      <c r="XH27" s="10"/>
      <c r="XI27" s="10"/>
      <c r="XJ27" s="10"/>
      <c r="XK27" s="10"/>
      <c r="XL27" s="10"/>
      <c r="XM27" s="10"/>
      <c r="XN27" s="10"/>
      <c r="XO27" s="10"/>
      <c r="XP27" s="10"/>
      <c r="XQ27" s="10"/>
      <c r="XR27" s="10"/>
      <c r="XS27" s="10"/>
      <c r="XT27" s="10"/>
      <c r="XU27" s="10"/>
      <c r="XV27" s="10"/>
      <c r="XW27" s="10"/>
      <c r="XX27" s="10"/>
      <c r="XY27" s="10"/>
      <c r="XZ27" s="10"/>
      <c r="YA27" s="10"/>
      <c r="YB27" s="10"/>
      <c r="YC27" s="10"/>
      <c r="YD27" s="10"/>
      <c r="YE27" s="10"/>
      <c r="YF27" s="10"/>
      <c r="YG27" s="10"/>
      <c r="YH27" s="10"/>
      <c r="YI27" s="10"/>
      <c r="YJ27" s="10"/>
      <c r="YK27" s="10"/>
      <c r="YL27" s="10"/>
      <c r="YM27" s="10"/>
      <c r="YN27" s="10"/>
      <c r="YO27" s="10"/>
      <c r="YP27" s="10"/>
      <c r="YQ27" s="10"/>
      <c r="YR27" s="10"/>
      <c r="YS27" s="10"/>
      <c r="YT27" s="10"/>
      <c r="YU27" s="10"/>
      <c r="YV27" s="10"/>
      <c r="YW27" s="10"/>
      <c r="YX27" s="10"/>
      <c r="YY27" s="10"/>
      <c r="YZ27" s="10"/>
      <c r="ZA27" s="10"/>
      <c r="ZB27" s="10"/>
      <c r="ZC27" s="10"/>
      <c r="ZD27" s="10"/>
      <c r="ZE27" s="10"/>
      <c r="ZF27" s="10"/>
      <c r="ZG27" s="10"/>
      <c r="ZH27" s="10"/>
      <c r="ZI27" s="10"/>
      <c r="ZJ27" s="10"/>
      <c r="ZK27" s="10"/>
      <c r="ZL27" s="10"/>
      <c r="ZM27" s="10"/>
      <c r="ZN27" s="10"/>
      <c r="ZO27" s="10"/>
      <c r="ZP27" s="10"/>
      <c r="ZQ27" s="10"/>
      <c r="ZR27" s="10"/>
      <c r="ZS27" s="10"/>
      <c r="ZT27" s="10"/>
      <c r="ZU27" s="10"/>
      <c r="ZV27" s="10"/>
      <c r="ZW27" s="10"/>
      <c r="ZX27" s="10"/>
      <c r="ZY27" s="10"/>
      <c r="ZZ27" s="10"/>
      <c r="AAA27" s="10"/>
      <c r="AAB27" s="10"/>
      <c r="AAC27" s="10"/>
      <c r="AAD27" s="10"/>
      <c r="AAE27" s="10"/>
      <c r="AAF27" s="10"/>
      <c r="AAG27" s="10"/>
      <c r="AAH27" s="10"/>
      <c r="AAI27" s="10"/>
      <c r="AAJ27" s="10"/>
      <c r="AAK27" s="10"/>
      <c r="AAL27" s="10"/>
      <c r="AAM27" s="10"/>
      <c r="AAN27" s="10"/>
      <c r="AAO27" s="10"/>
      <c r="AAP27" s="10"/>
      <c r="AAQ27" s="10"/>
      <c r="AAR27" s="10"/>
      <c r="AAS27" s="10"/>
      <c r="AAT27" s="10"/>
      <c r="AAU27" s="10"/>
      <c r="AAV27" s="10"/>
      <c r="AAW27" s="10"/>
      <c r="AAX27" s="10"/>
      <c r="AAY27" s="10"/>
      <c r="AAZ27" s="10"/>
      <c r="ABA27" s="10"/>
      <c r="ABB27" s="10"/>
      <c r="ABC27" s="10"/>
      <c r="ABD27" s="10"/>
      <c r="ABE27" s="10"/>
      <c r="ABF27" s="10"/>
      <c r="ABG27" s="10"/>
      <c r="ABH27" s="10"/>
      <c r="ABI27" s="10"/>
      <c r="ABJ27" s="10"/>
      <c r="ABK27" s="10"/>
      <c r="ABL27" s="10"/>
      <c r="ABM27" s="10"/>
      <c r="ABN27" s="10"/>
      <c r="ABO27" s="10"/>
      <c r="ABP27" s="10"/>
      <c r="ABQ27" s="10"/>
      <c r="ABR27" s="10"/>
      <c r="ABS27" s="10"/>
      <c r="ABT27" s="10"/>
      <c r="ABU27" s="10"/>
      <c r="ABV27" s="10"/>
      <c r="ABW27" s="10"/>
      <c r="ABX27" s="10"/>
      <c r="ABY27" s="10"/>
      <c r="ABZ27" s="10"/>
      <c r="ACA27" s="10"/>
      <c r="ACB27" s="10"/>
      <c r="ACC27" s="10"/>
      <c r="ACD27" s="10"/>
      <c r="ACE27" s="10"/>
      <c r="ACF27" s="10"/>
      <c r="ACG27" s="10"/>
      <c r="ACH27" s="10"/>
      <c r="ACI27" s="10"/>
      <c r="ACJ27" s="10"/>
      <c r="ACK27" s="10"/>
      <c r="ACL27" s="10"/>
      <c r="ACM27" s="10"/>
      <c r="ACN27" s="10"/>
      <c r="ACO27" s="10"/>
      <c r="ACP27" s="10"/>
      <c r="ACQ27" s="10"/>
      <c r="ACR27" s="10"/>
      <c r="ACS27" s="10"/>
      <c r="ACT27" s="10"/>
      <c r="ACU27" s="10"/>
      <c r="ACV27" s="10"/>
      <c r="ACW27" s="10"/>
      <c r="ACX27" s="10"/>
      <c r="ACY27" s="10"/>
      <c r="ACZ27" s="10"/>
      <c r="ADA27" s="10"/>
      <c r="ADB27" s="10"/>
      <c r="ADC27" s="10"/>
      <c r="ADD27" s="10"/>
      <c r="ADE27" s="10"/>
      <c r="ADF27" s="10"/>
      <c r="ADG27" s="10"/>
      <c r="ADH27" s="10"/>
      <c r="ADI27" s="10"/>
      <c r="ADJ27" s="10"/>
      <c r="ADK27" s="10"/>
      <c r="ADL27" s="10"/>
      <c r="ADM27" s="10"/>
      <c r="ADN27" s="10"/>
      <c r="ADO27" s="10"/>
      <c r="ADP27" s="10"/>
      <c r="ADQ27" s="10"/>
      <c r="ADR27" s="10"/>
      <c r="ADS27" s="10"/>
      <c r="ADT27" s="10"/>
      <c r="ADU27" s="10"/>
      <c r="ADV27" s="10"/>
      <c r="ADW27" s="10"/>
      <c r="ADX27" s="10"/>
      <c r="ADY27" s="10"/>
      <c r="ADZ27" s="10"/>
      <c r="AEA27" s="10"/>
      <c r="AEB27" s="10"/>
      <c r="AEC27" s="10"/>
      <c r="AED27" s="10"/>
      <c r="AEE27" s="10"/>
      <c r="AEF27" s="10"/>
      <c r="AEG27" s="10"/>
      <c r="AEH27" s="10"/>
      <c r="AEI27" s="10"/>
      <c r="AEJ27" s="10"/>
      <c r="AEK27" s="10"/>
      <c r="AEL27" s="10"/>
      <c r="AEM27" s="10"/>
      <c r="AEN27" s="10"/>
      <c r="AEO27" s="10"/>
      <c r="AEP27" s="10"/>
      <c r="AEQ27" s="10">
        <v>8.1999999999999993</v>
      </c>
      <c r="AER27" s="10">
        <v>0.7</v>
      </c>
      <c r="AES27" s="10">
        <v>1.3</v>
      </c>
      <c r="AET27" s="10">
        <v>11.9</v>
      </c>
      <c r="AEU27" s="10">
        <v>1.5</v>
      </c>
      <c r="AEV27" s="10">
        <v>1.6</v>
      </c>
      <c r="AEW27" s="10">
        <v>58.4</v>
      </c>
      <c r="AEX27" s="10">
        <v>34.200000000000003</v>
      </c>
      <c r="AEY27" s="10">
        <v>0.3</v>
      </c>
      <c r="AEZ27" s="10">
        <v>0.5</v>
      </c>
      <c r="AFA27" s="10">
        <v>5.3</v>
      </c>
      <c r="AFB27" s="10">
        <v>1.4</v>
      </c>
      <c r="AFC27" s="10">
        <v>3.8</v>
      </c>
      <c r="AFD27" s="10">
        <v>14.8</v>
      </c>
      <c r="AFE27" s="10">
        <v>1.5</v>
      </c>
      <c r="AFF27" s="10">
        <v>4.7</v>
      </c>
      <c r="AFG27" s="10">
        <v>27</v>
      </c>
      <c r="AFH27" s="10">
        <v>8.3000000000000007</v>
      </c>
      <c r="AFI27" s="10">
        <v>3.1</v>
      </c>
      <c r="AFJ27" s="10">
        <v>31.6</v>
      </c>
      <c r="AFK27" s="10">
        <v>15.4</v>
      </c>
      <c r="AFL27" s="10">
        <v>0.7</v>
      </c>
      <c r="AFM27" s="10">
        <v>2.7</v>
      </c>
      <c r="AFN27" s="10">
        <v>16.899999999999999</v>
      </c>
      <c r="AFO27" s="10">
        <v>1.7</v>
      </c>
      <c r="AFP27" s="10">
        <v>16.100000000000001</v>
      </c>
      <c r="AFQ27" s="10">
        <v>1846.3</v>
      </c>
      <c r="AFR27" s="10">
        <v>74.5</v>
      </c>
      <c r="AFS27" s="10">
        <v>2442.3000000000002</v>
      </c>
      <c r="AFT27" s="10">
        <v>1973.2</v>
      </c>
      <c r="AFU27" s="10">
        <v>1919</v>
      </c>
      <c r="AFV27" s="10">
        <v>655.4</v>
      </c>
      <c r="AFW27" s="10">
        <v>5968.9</v>
      </c>
      <c r="AFX27" s="10">
        <v>34252</v>
      </c>
      <c r="AFY27" s="10">
        <v>10.6</v>
      </c>
      <c r="AFZ27" s="10">
        <v>59.7</v>
      </c>
      <c r="AGA27" s="10">
        <v>1455.1</v>
      </c>
      <c r="AGB27" s="10">
        <v>403.5</v>
      </c>
      <c r="AGC27" s="10">
        <v>25805.200000000001</v>
      </c>
      <c r="AGD27" s="10">
        <v>443.7</v>
      </c>
      <c r="AGE27" s="10">
        <v>13</v>
      </c>
      <c r="AGF27" s="10">
        <v>137.6</v>
      </c>
      <c r="AGG27" s="10">
        <v>238.7</v>
      </c>
      <c r="AGH27" s="10">
        <v>84.3</v>
      </c>
      <c r="AGI27" s="10">
        <v>98.7</v>
      </c>
      <c r="AGJ27" s="10">
        <v>2451.1999999999998</v>
      </c>
      <c r="AGK27" s="10">
        <v>19130</v>
      </c>
      <c r="AGL27" s="10">
        <v>0.8</v>
      </c>
      <c r="AGM27" s="10">
        <v>1.1000000000000001</v>
      </c>
      <c r="AGN27" s="10">
        <v>110.5</v>
      </c>
      <c r="AGO27" s="10">
        <v>59.7</v>
      </c>
      <c r="AGP27" s="10">
        <v>1467</v>
      </c>
      <c r="AGQ27" s="10">
        <v>0.93652173913043457</v>
      </c>
      <c r="AGR27" s="10">
        <v>4.9356521739130415</v>
      </c>
      <c r="AGS27" s="10">
        <v>4.1480434782608686</v>
      </c>
      <c r="AGT27" s="10">
        <v>0.88782608695652165</v>
      </c>
      <c r="AGU27" s="10">
        <v>1.0177536231884061</v>
      </c>
      <c r="AGV27" s="10">
        <v>60.041376811594183</v>
      </c>
      <c r="AGW27" s="10">
        <v>66.722173913043562</v>
      </c>
      <c r="AGX27" s="10">
        <v>1.3650724637681151</v>
      </c>
      <c r="AGY27" s="10">
        <v>2.0092753623188413</v>
      </c>
      <c r="AGZ27" s="10">
        <v>9.313478260869573</v>
      </c>
      <c r="AHA27" s="10">
        <v>3.191811594202898</v>
      </c>
      <c r="AHB27" s="10">
        <v>5.9568115942028959</v>
      </c>
      <c r="AHC27" s="10">
        <v>8.0200724637681216</v>
      </c>
      <c r="AHD27" s="10">
        <v>1.9100000000000001</v>
      </c>
      <c r="AHE27" s="10">
        <v>0.93652173913043424</v>
      </c>
      <c r="AHF27" s="10">
        <v>1.1275362318840574</v>
      </c>
      <c r="AHG27" s="10">
        <v>197.76463768115951</v>
      </c>
      <c r="AHH27" s="10">
        <v>172.67543478260876</v>
      </c>
      <c r="AHI27" s="10">
        <v>7.7873188405797116</v>
      </c>
      <c r="AHJ27" s="10">
        <v>43.759275362318867</v>
      </c>
      <c r="AHK27" s="10">
        <v>40.797681159420279</v>
      </c>
      <c r="AHL27" s="10">
        <v>20.21181159420291</v>
      </c>
      <c r="AHM27" s="10">
        <v>96.146594202898527</v>
      </c>
      <c r="AHN27" s="10">
        <v>74.385072463768111</v>
      </c>
      <c r="AHO27" s="10">
        <v>17.271159420289823</v>
      </c>
      <c r="AHP27" s="10">
        <v>4.9356521739130432</v>
      </c>
      <c r="AHQ27" s="10">
        <v>0.28456521739130447</v>
      </c>
      <c r="AHR27" s="10">
        <v>149.85260869565209</v>
      </c>
      <c r="AHS27" s="10">
        <v>131.24905797101451</v>
      </c>
      <c r="AHT27" s="10">
        <v>7.0451449275362323</v>
      </c>
      <c r="AHU27" s="10">
        <v>42.547318840579742</v>
      </c>
      <c r="AHV27" s="10">
        <v>36.147681159420294</v>
      </c>
      <c r="AHW27" s="10">
        <v>18.729275362318848</v>
      </c>
      <c r="AHX27" s="10">
        <v>92.261231884057949</v>
      </c>
      <c r="AHY27" s="10">
        <v>70.15094202898544</v>
      </c>
      <c r="AHZ27" s="10">
        <v>15.895869565217374</v>
      </c>
      <c r="AIA27" s="10">
        <v>4.1480434782608677</v>
      </c>
      <c r="AIB27" s="10">
        <v>0.87057971014492697</v>
      </c>
      <c r="AIC27" s="10">
        <v>52.608043478260861</v>
      </c>
      <c r="AID27" s="10">
        <v>45.170869565217437</v>
      </c>
      <c r="AIE27" s="10">
        <v>0.84239130434782628</v>
      </c>
      <c r="AIF27" s="10">
        <v>1.3146376811594205</v>
      </c>
      <c r="AIG27" s="10">
        <v>5.1641304347826136</v>
      </c>
      <c r="AIH27" s="10">
        <v>1.7854347826086971</v>
      </c>
      <c r="AII27" s="10">
        <v>4.1607971014492762</v>
      </c>
      <c r="AIJ27" s="10">
        <v>4.6320289855072412</v>
      </c>
      <c r="AIK27" s="10">
        <v>1.5068840579710148</v>
      </c>
      <c r="AIL27" s="10">
        <v>0.8878260869565211</v>
      </c>
      <c r="AIM27" s="10">
        <v>81438</v>
      </c>
      <c r="AIN27" s="10">
        <v>44670</v>
      </c>
      <c r="AIO27" s="10">
        <v>27385</v>
      </c>
      <c r="AIP27" s="10">
        <v>49083</v>
      </c>
      <c r="AIQ27" s="10">
        <v>4969</v>
      </c>
      <c r="AIR27" s="10">
        <v>70666</v>
      </c>
      <c r="AIS27" s="10">
        <v>14352</v>
      </c>
      <c r="AIT27" s="10">
        <v>16095</v>
      </c>
      <c r="AIU27" s="10">
        <v>18620</v>
      </c>
      <c r="AIV27" s="10">
        <v>7358</v>
      </c>
      <c r="AIW27" s="10">
        <v>25782</v>
      </c>
      <c r="AIX27" s="10">
        <v>94.4</v>
      </c>
      <c r="AIY27" s="10">
        <v>97.3</v>
      </c>
      <c r="AIZ27" s="10">
        <v>92.7</v>
      </c>
      <c r="AJA27" s="10">
        <v>93</v>
      </c>
      <c r="AJB27" s="10">
        <v>90.9</v>
      </c>
      <c r="AJC27" s="10">
        <v>100.6</v>
      </c>
      <c r="AJD27" s="10">
        <v>86.1</v>
      </c>
      <c r="AJE27" s="10">
        <v>95.2</v>
      </c>
      <c r="AJF27" s="10"/>
      <c r="AJG27" s="10">
        <v>2095128</v>
      </c>
      <c r="AJH27" s="10">
        <v>14828620</v>
      </c>
      <c r="AJI27" s="10"/>
      <c r="AJJ27" s="10"/>
      <c r="AJK27" s="10"/>
      <c r="AJL27" s="10"/>
      <c r="AJM27" s="10"/>
      <c r="AJN27" s="10"/>
      <c r="AJO27" s="10"/>
      <c r="AJP27" s="10"/>
      <c r="AJQ27" s="10"/>
      <c r="AJR27" s="10"/>
      <c r="AJS27" s="10"/>
      <c r="AJT27" s="10"/>
      <c r="AJU27" s="10"/>
      <c r="AJV27" s="10"/>
      <c r="AJW27" s="10"/>
      <c r="AJX27" s="10"/>
      <c r="AJY27" s="10"/>
      <c r="AJZ27" s="10"/>
      <c r="AKA27" s="10"/>
      <c r="AKB27" s="10"/>
      <c r="AKC27" s="10"/>
      <c r="AKD27" s="10"/>
      <c r="AKE27" s="10"/>
      <c r="AKF27" s="10"/>
      <c r="AKG27" s="10"/>
      <c r="AKH27" s="10"/>
      <c r="AKI27" s="10"/>
      <c r="AKJ27" s="10"/>
      <c r="AKK27" s="10"/>
      <c r="AKL27" s="10"/>
      <c r="AKM27" s="10"/>
      <c r="AKN27" s="10"/>
      <c r="AKO27" s="10">
        <v>432821</v>
      </c>
      <c r="AKP27" s="10">
        <v>12868865</v>
      </c>
      <c r="AKQ27" s="10">
        <v>132698</v>
      </c>
      <c r="AKR27" s="10">
        <v>1444</v>
      </c>
      <c r="AKS27" s="10">
        <v>214153</v>
      </c>
      <c r="AKT27" s="10">
        <v>201738</v>
      </c>
      <c r="AKU27" s="10">
        <v>30953</v>
      </c>
      <c r="AKV27" s="10">
        <v>70907</v>
      </c>
      <c r="AKW27" s="10">
        <v>19611</v>
      </c>
      <c r="AKX27" s="10">
        <v>21294</v>
      </c>
      <c r="AKY27" s="10">
        <v>19942</v>
      </c>
      <c r="AKZ27" s="10">
        <v>1088568</v>
      </c>
      <c r="ALA27" s="10">
        <v>19453</v>
      </c>
      <c r="ALB27" s="10">
        <v>2373626</v>
      </c>
      <c r="ALC27" s="10">
        <v>456072</v>
      </c>
      <c r="ALD27" s="10">
        <v>48727</v>
      </c>
      <c r="ALE27" s="10">
        <v>1413098</v>
      </c>
      <c r="ALF27" s="10">
        <v>10262</v>
      </c>
      <c r="ALG27" s="10">
        <v>57434</v>
      </c>
      <c r="ALH27" s="10">
        <v>390822</v>
      </c>
      <c r="ALI27" s="10">
        <v>25369</v>
      </c>
      <c r="ALJ27" s="10">
        <v>126016</v>
      </c>
      <c r="ALK27" s="10">
        <v>10910</v>
      </c>
      <c r="ALL27" s="10">
        <v>81580</v>
      </c>
      <c r="ALM27" s="10">
        <v>1247061</v>
      </c>
      <c r="ALN27" s="10">
        <v>55128</v>
      </c>
      <c r="ALO27" s="10">
        <v>37142</v>
      </c>
      <c r="ALP27" s="10">
        <v>0</v>
      </c>
      <c r="ALQ27" s="10">
        <v>0</v>
      </c>
      <c r="ALR27" s="10">
        <v>84422</v>
      </c>
      <c r="ALS27" s="10">
        <v>781610</v>
      </c>
      <c r="ALT27" s="10">
        <v>4337566</v>
      </c>
      <c r="ALU27" s="10">
        <v>75081</v>
      </c>
      <c r="ALV27" s="10">
        <v>4448191</v>
      </c>
      <c r="ALW27" s="10">
        <v>508128</v>
      </c>
      <c r="ALX27" s="10">
        <v>260260</v>
      </c>
      <c r="ALY27" s="10">
        <v>3170075</v>
      </c>
      <c r="ALZ27" s="10">
        <v>0</v>
      </c>
      <c r="AMA27" s="10">
        <v>4772811</v>
      </c>
      <c r="AMB27" s="10">
        <v>38539</v>
      </c>
      <c r="AMC27" s="10">
        <v>36061</v>
      </c>
      <c r="AMD27" s="10">
        <v>125398</v>
      </c>
      <c r="AME27" s="10">
        <v>19974</v>
      </c>
      <c r="AMF27" s="10">
        <v>212568</v>
      </c>
      <c r="AMG27" s="10">
        <v>4173757</v>
      </c>
      <c r="AMH27" s="10">
        <v>442791</v>
      </c>
      <c r="AMI27" s="10">
        <v>40540</v>
      </c>
      <c r="AMJ27" s="10">
        <v>80234</v>
      </c>
      <c r="AMK27" s="10">
        <v>139218</v>
      </c>
      <c r="AML27" s="10">
        <v>21028</v>
      </c>
      <c r="AMM27" s="10">
        <v>348301</v>
      </c>
      <c r="AMN27" s="10">
        <v>1416761</v>
      </c>
      <c r="AMO27" s="10">
        <v>5096584</v>
      </c>
      <c r="AMP27" s="10">
        <v>1277353</v>
      </c>
      <c r="AMQ27" s="10">
        <v>1479465</v>
      </c>
      <c r="AMR27" s="10">
        <v>16720016</v>
      </c>
      <c r="AMS27" s="10">
        <v>42656</v>
      </c>
      <c r="AMT27" s="10">
        <v>161076</v>
      </c>
      <c r="AMU27" s="10">
        <v>1776</v>
      </c>
      <c r="AMV27" s="10">
        <v>31439</v>
      </c>
      <c r="AMW27" s="10">
        <v>105586</v>
      </c>
      <c r="AMX27" s="10">
        <v>10589</v>
      </c>
      <c r="AMY27" s="10">
        <v>32772</v>
      </c>
      <c r="AMZ27" s="10">
        <v>1171798</v>
      </c>
      <c r="ANA27" s="10">
        <v>15546971</v>
      </c>
      <c r="ANB27" s="10">
        <v>7170</v>
      </c>
      <c r="ANC27" s="10">
        <v>14258</v>
      </c>
      <c r="AND27" s="10">
        <v>1389</v>
      </c>
      <c r="ANE27" s="10">
        <v>0</v>
      </c>
      <c r="ANF27" s="10">
        <v>26255</v>
      </c>
      <c r="ANG27" s="10">
        <v>650</v>
      </c>
      <c r="ANH27" s="10">
        <v>261587</v>
      </c>
      <c r="ANI27" s="10">
        <v>7234</v>
      </c>
      <c r="ANJ27" s="10">
        <v>3146</v>
      </c>
      <c r="ANK27" s="10">
        <v>180</v>
      </c>
      <c r="ANL27" s="10">
        <v>17048476.000318699</v>
      </c>
      <c r="ANM27" s="10">
        <v>4903897.0108870296</v>
      </c>
      <c r="ANN27" s="10">
        <v>5228382.9958739998</v>
      </c>
      <c r="ANO27" s="10">
        <v>265509.26117084327</v>
      </c>
      <c r="ANP27" s="10">
        <v>290816.05782826385</v>
      </c>
      <c r="ANQ27" s="10">
        <v>712706.03233661666</v>
      </c>
      <c r="ANR27" s="10">
        <v>-18336.223562212854</v>
      </c>
      <c r="ANS27" s="10">
        <v>31688.820587999988</v>
      </c>
      <c r="ANT27" s="10">
        <v>0.4269160482216654</v>
      </c>
      <c r="ANU27" s="10">
        <v>0.44752594749469654</v>
      </c>
      <c r="ANV27" s="10">
        <v>8.2592184648037553E-2</v>
      </c>
      <c r="ANW27" s="10">
        <v>1.2582660800686372E-2</v>
      </c>
      <c r="ANX27" s="10">
        <v>1.3781966756674752E-2</v>
      </c>
      <c r="ANY27" s="10">
        <v>1.5968403608101762E-2</v>
      </c>
      <c r="ANZ27" s="10">
        <v>-8.6896585238290631E-4</v>
      </c>
      <c r="AOA27" s="10">
        <v>1.501754322520773E-3</v>
      </c>
      <c r="AOB27" s="10">
        <v>197.20923330566831</v>
      </c>
      <c r="AOC27" s="10">
        <v>133.86283682913316</v>
      </c>
      <c r="AOD27" s="10">
        <v>140.39455209867555</v>
      </c>
      <c r="AOE27" s="10">
        <v>419.87288375510906</v>
      </c>
      <c r="AOF27" s="10">
        <v>178.24255030798236</v>
      </c>
      <c r="AOG27" s="10">
        <v>94.766360098739185</v>
      </c>
      <c r="AOH27" s="10">
        <v>22.491444458490889</v>
      </c>
      <c r="AOI27" s="10">
        <v>-179.28683368014714</v>
      </c>
      <c r="AOJ27" s="10"/>
      <c r="AOK27" s="10"/>
      <c r="AOL27" s="10"/>
      <c r="AOM27" s="10"/>
      <c r="AON27" s="10"/>
      <c r="AOO27" s="10"/>
      <c r="AOP27" s="10"/>
      <c r="AOQ27" s="10"/>
      <c r="AOR27" s="10"/>
      <c r="AOS27" s="10"/>
      <c r="AOT27" s="10"/>
      <c r="AOU27" s="10"/>
      <c r="AOV27" s="10"/>
      <c r="AOW27" s="10"/>
      <c r="AOX27" s="10"/>
      <c r="AOY27" s="10"/>
      <c r="AOZ27" s="10"/>
      <c r="APA27" s="10"/>
      <c r="APB27" s="10"/>
      <c r="APC27" s="10"/>
      <c r="APD27" s="10"/>
      <c r="APE27" s="10"/>
      <c r="APF27" s="10"/>
      <c r="APG27" s="10"/>
      <c r="APH27" s="10"/>
      <c r="API27" s="10"/>
      <c r="APJ27" s="10"/>
      <c r="APK27" s="10"/>
      <c r="APL27" s="10"/>
      <c r="APM27" s="10"/>
      <c r="APN27" s="10"/>
      <c r="APO27" s="10"/>
      <c r="APP27" s="10"/>
      <c r="APQ27" s="10"/>
      <c r="APR27" s="10"/>
      <c r="APS27" s="10"/>
      <c r="APT27" s="10"/>
      <c r="APU27" s="10">
        <v>79306.945000000065</v>
      </c>
      <c r="APV27" s="10">
        <v>5250.4927000000007</v>
      </c>
      <c r="APW27" s="10">
        <v>803363</v>
      </c>
      <c r="APX27" s="10">
        <v>9638</v>
      </c>
      <c r="APY27" s="10">
        <v>102972</v>
      </c>
      <c r="APZ27" s="10">
        <v>10706</v>
      </c>
      <c r="AQA27" s="10">
        <v>40847</v>
      </c>
      <c r="AQB27" s="10"/>
      <c r="AQC27" s="10">
        <v>71512</v>
      </c>
      <c r="AQD27" s="10">
        <v>52499</v>
      </c>
      <c r="AQE27" s="10">
        <v>33163</v>
      </c>
      <c r="AQF27" s="10">
        <v>25164</v>
      </c>
      <c r="AQG27" s="10">
        <v>7563</v>
      </c>
      <c r="AQH27" s="10">
        <v>672.80000000000007</v>
      </c>
      <c r="AQI27" s="10">
        <v>2489</v>
      </c>
      <c r="AQJ27" s="10">
        <v>1173.7999999999997</v>
      </c>
      <c r="AQK27" s="10">
        <v>1463.19</v>
      </c>
      <c r="AQL27" s="10">
        <v>4408.8999999999996</v>
      </c>
      <c r="AQM27" s="10">
        <v>719.25</v>
      </c>
      <c r="AQN27" s="10">
        <v>2730.1400000000003</v>
      </c>
      <c r="AQO27" s="10">
        <v>1326.6</v>
      </c>
      <c r="AQP27" s="10">
        <v>771.4</v>
      </c>
      <c r="AQQ27" s="10">
        <v>4345.8132999999998</v>
      </c>
      <c r="AQR27" s="10">
        <v>1946.4459999999999</v>
      </c>
      <c r="AQS27" s="10">
        <v>10813.199999999999</v>
      </c>
      <c r="AQT27" s="10">
        <v>1574.8700000000001</v>
      </c>
      <c r="AQU27" s="10">
        <v>2701.35</v>
      </c>
      <c r="AQV27" s="10">
        <v>590.1</v>
      </c>
      <c r="AQW27" s="10">
        <v>2208.8500000000004</v>
      </c>
      <c r="AQX27" s="10">
        <v>7478.3910000000005</v>
      </c>
      <c r="AQY27" s="10">
        <v>3196.95</v>
      </c>
      <c r="AQZ27" s="10">
        <v>553.49</v>
      </c>
      <c r="ARA27" s="10">
        <v>5388.4714999999997</v>
      </c>
      <c r="ARB27" s="10">
        <v>220.5</v>
      </c>
      <c r="ARC27" s="10">
        <v>1153.1400000000001</v>
      </c>
      <c r="ARD27" s="10">
        <v>3163.1</v>
      </c>
      <c r="ARE27" s="10">
        <v>3194.5099999999998</v>
      </c>
      <c r="ARF27" s="10">
        <v>1484.57</v>
      </c>
      <c r="ARG27" s="10">
        <v>3280.7000000000003</v>
      </c>
      <c r="ARH27" s="10">
        <v>4835.4135999999999</v>
      </c>
      <c r="ARI27" s="10">
        <v>3923.8926999999999</v>
      </c>
      <c r="ARJ27" s="10">
        <v>1079.8700000000001</v>
      </c>
      <c r="ARK27" s="10">
        <v>5668.7296000000006</v>
      </c>
      <c r="ARL27" s="10">
        <v>2489</v>
      </c>
      <c r="ARM27" s="10">
        <v>23991</v>
      </c>
      <c r="ARN27" s="10">
        <v>100602</v>
      </c>
      <c r="ARO27" s="10">
        <v>29426</v>
      </c>
      <c r="ARP27" s="10">
        <v>1334</v>
      </c>
      <c r="ARQ27" s="10">
        <v>1013</v>
      </c>
      <c r="ARR27" s="10">
        <v>42934</v>
      </c>
      <c r="ARS27" s="10">
        <v>138831</v>
      </c>
      <c r="ART27" s="10">
        <v>3939</v>
      </c>
      <c r="ARU27" s="10">
        <v>1530</v>
      </c>
      <c r="ARV27" s="10">
        <v>1936</v>
      </c>
      <c r="ARW27" s="10">
        <v>688</v>
      </c>
      <c r="ARX27" s="10">
        <v>40847</v>
      </c>
      <c r="ARY27" s="10">
        <v>6423</v>
      </c>
      <c r="ARZ27" s="10">
        <v>32750</v>
      </c>
      <c r="ASA27" s="10">
        <v>19495</v>
      </c>
      <c r="ASB27" s="10">
        <v>2324</v>
      </c>
      <c r="ASC27" s="10">
        <v>7149</v>
      </c>
      <c r="ASD27" s="10">
        <v>490462</v>
      </c>
      <c r="ASE27" s="10">
        <v>19363</v>
      </c>
      <c r="ASF27" s="10">
        <v>112910</v>
      </c>
      <c r="ASG27" s="10">
        <v>13514</v>
      </c>
      <c r="ASH27" s="10">
        <v>26767</v>
      </c>
      <c r="ASI27" s="10">
        <v>63332</v>
      </c>
      <c r="ASJ27" s="10">
        <v>4.67</v>
      </c>
      <c r="ASK27" s="10">
        <v>47773</v>
      </c>
      <c r="ASL27" s="10">
        <v>52287</v>
      </c>
      <c r="ASM27" s="10">
        <v>-4514</v>
      </c>
      <c r="ASN27" s="10">
        <v>4177.5</v>
      </c>
      <c r="ASO27" s="10">
        <v>483.36</v>
      </c>
      <c r="ASP27" s="10">
        <v>92.09</v>
      </c>
      <c r="ASQ27" s="10">
        <v>14617</v>
      </c>
      <c r="ASR27" s="10">
        <v>20306</v>
      </c>
      <c r="ASS27" s="10">
        <v>81438</v>
      </c>
      <c r="AST27" s="10">
        <v>49083</v>
      </c>
      <c r="ASU27" s="10">
        <v>44670</v>
      </c>
      <c r="ASV27" s="10">
        <v>27385</v>
      </c>
      <c r="ASW27" s="10">
        <v>4969</v>
      </c>
      <c r="ASX27" s="10">
        <v>70666</v>
      </c>
      <c r="ASY27" s="10">
        <v>18620</v>
      </c>
      <c r="ASZ27" s="10">
        <v>7358</v>
      </c>
      <c r="ATA27" s="10">
        <v>25782</v>
      </c>
      <c r="ATB27" s="10">
        <v>16095</v>
      </c>
      <c r="ATC27" s="10">
        <v>14352</v>
      </c>
      <c r="ATD27" s="10">
        <v>-6833.5</v>
      </c>
      <c r="ATE27" s="10">
        <v>10772.3</v>
      </c>
      <c r="ATF27" s="10">
        <v>41979</v>
      </c>
      <c r="ATG27" s="10">
        <v>100972.6</v>
      </c>
      <c r="ATH27" s="10">
        <v>-22255.1</v>
      </c>
      <c r="ATI27" s="10">
        <v>93.3</v>
      </c>
      <c r="ATJ27" s="10">
        <v>4</v>
      </c>
      <c r="ATK27" s="10">
        <v>95.1</v>
      </c>
      <c r="ATL27" s="10">
        <v>11.1</v>
      </c>
      <c r="ATM27" s="10">
        <v>-8.6</v>
      </c>
      <c r="ATN27" s="10">
        <v>16.899999999999999</v>
      </c>
      <c r="ATO27" s="10">
        <v>-1.9</v>
      </c>
      <c r="ATP27" s="10">
        <v>26.6</v>
      </c>
      <c r="ATQ27" s="10">
        <v>-10.4</v>
      </c>
      <c r="ATR27" s="10">
        <v>6.7</v>
      </c>
      <c r="ATS27" s="10">
        <v>5.6</v>
      </c>
      <c r="ATT27" s="10">
        <v>21846.38</v>
      </c>
      <c r="ATU27" s="10">
        <v>38287.25</v>
      </c>
      <c r="ATV27" s="10"/>
      <c r="ATW27" s="10"/>
      <c r="ATX27" s="10"/>
      <c r="ATY27" s="10"/>
      <c r="ATZ27" s="10"/>
      <c r="AUA27" s="10"/>
      <c r="AUB27" s="10"/>
      <c r="AUC27" s="10"/>
      <c r="AUD27" s="10"/>
      <c r="AUE27" s="10"/>
      <c r="AUF27" s="10"/>
      <c r="AUG27" s="10"/>
      <c r="AUH27" s="10"/>
      <c r="AUI27" s="10"/>
      <c r="AUJ27" s="10"/>
      <c r="AUK27" s="10"/>
      <c r="AUL27" s="10"/>
      <c r="AUM27" s="10"/>
      <c r="AUN27" s="10"/>
      <c r="AUO27" s="10"/>
      <c r="AUP27" s="10"/>
      <c r="AUQ27" s="10"/>
      <c r="AUR27" s="10"/>
      <c r="AUS27" s="10"/>
      <c r="AUT27" s="10"/>
      <c r="AUU27" s="10"/>
      <c r="AUV27" s="10"/>
    </row>
    <row r="28" spans="1:1244" x14ac:dyDescent="0.3">
      <c r="A28" t="s">
        <v>21</v>
      </c>
      <c r="B28" s="10">
        <v>163437</v>
      </c>
      <c r="C28" s="10">
        <v>7141790</v>
      </c>
      <c r="D28" s="10">
        <v>6745734</v>
      </c>
      <c r="E28" s="10">
        <v>7435319</v>
      </c>
      <c r="F28" s="10">
        <v>65610.600000000006</v>
      </c>
      <c r="G28" s="10"/>
      <c r="H28" s="10"/>
      <c r="I28" s="10"/>
      <c r="J28" s="10"/>
      <c r="K28" s="10"/>
      <c r="L28" s="10"/>
      <c r="M28" s="10"/>
      <c r="N28" s="10"/>
      <c r="O28" s="10"/>
      <c r="P28" s="10">
        <v>1390</v>
      </c>
      <c r="Q28" s="10">
        <v>23476319</v>
      </c>
      <c r="R28" s="10">
        <v>9808976</v>
      </c>
      <c r="S28" s="10">
        <v>45164525</v>
      </c>
      <c r="T28" s="10">
        <v>158423.97964749101</v>
      </c>
      <c r="U28" s="10">
        <v>-137171.1377674446</v>
      </c>
      <c r="V28" s="10">
        <v>13206.638526702001</v>
      </c>
      <c r="W28" s="10">
        <v>9813.6296754038012</v>
      </c>
      <c r="X28" s="10">
        <v>4603.8511229560008</v>
      </c>
      <c r="Y28" s="10">
        <v>13447.012513499998</v>
      </c>
      <c r="Z28" s="10">
        <v>177168.91389300002</v>
      </c>
      <c r="AA28" s="10">
        <v>1856.3990885499998</v>
      </c>
      <c r="AB28" s="10">
        <v>6435.1424340039994</v>
      </c>
      <c r="AC28" s="10">
        <v>70.049762397000009</v>
      </c>
      <c r="AD28" s="10">
        <v>432</v>
      </c>
      <c r="AE28" s="10">
        <v>82954</v>
      </c>
      <c r="AF28" s="10">
        <v>39294</v>
      </c>
      <c r="AG28" s="10">
        <v>1396</v>
      </c>
      <c r="AH28" s="10">
        <v>2536</v>
      </c>
      <c r="AI28" s="10">
        <v>10040</v>
      </c>
      <c r="AJ28" s="10">
        <v>3526</v>
      </c>
      <c r="AK28" s="10">
        <v>5367</v>
      </c>
      <c r="AL28" s="10">
        <v>6611</v>
      </c>
      <c r="AM28" s="10">
        <v>3401</v>
      </c>
      <c r="AN28" s="10">
        <v>501</v>
      </c>
      <c r="AO28" s="10">
        <v>483</v>
      </c>
      <c r="AP28" s="10">
        <v>190955</v>
      </c>
      <c r="AQ28" s="10">
        <v>105719</v>
      </c>
      <c r="AR28" s="10">
        <v>5000</v>
      </c>
      <c r="AS28" s="10">
        <v>58703</v>
      </c>
      <c r="AT28" s="10">
        <v>54080</v>
      </c>
      <c r="AU28" s="10">
        <v>33013</v>
      </c>
      <c r="AV28" s="10">
        <v>71992</v>
      </c>
      <c r="AW28" s="10">
        <v>46630</v>
      </c>
      <c r="AX28" s="10">
        <v>27568</v>
      </c>
      <c r="AY28" s="10">
        <v>3204</v>
      </c>
      <c r="AZ28" s="10">
        <v>217</v>
      </c>
      <c r="BA28" s="10">
        <v>120470</v>
      </c>
      <c r="BB28" s="10">
        <v>81342</v>
      </c>
      <c r="BC28" s="10">
        <v>4178</v>
      </c>
      <c r="BD28" s="10">
        <v>57056</v>
      </c>
      <c r="BE28" s="10">
        <v>48580</v>
      </c>
      <c r="BF28" s="10">
        <v>31213</v>
      </c>
      <c r="BG28" s="10">
        <v>68579</v>
      </c>
      <c r="BH28" s="10">
        <v>42988</v>
      </c>
      <c r="BI28" s="10">
        <v>25020</v>
      </c>
      <c r="BJ28" s="10">
        <v>2766</v>
      </c>
      <c r="BK28" s="10">
        <v>288</v>
      </c>
      <c r="BL28" s="10">
        <v>76372</v>
      </c>
      <c r="BM28" s="10">
        <v>26128</v>
      </c>
      <c r="BN28" s="10">
        <v>896</v>
      </c>
      <c r="BO28" s="10">
        <v>1756</v>
      </c>
      <c r="BP28" s="10">
        <v>5958</v>
      </c>
      <c r="BQ28" s="10">
        <v>1968</v>
      </c>
      <c r="BR28" s="10">
        <v>3664</v>
      </c>
      <c r="BS28" s="10">
        <v>4017</v>
      </c>
      <c r="BT28" s="10">
        <v>2690</v>
      </c>
      <c r="BU28" s="10">
        <v>475</v>
      </c>
      <c r="BV28" s="10">
        <v>93.9</v>
      </c>
      <c r="BW28" s="10">
        <v>94.3</v>
      </c>
      <c r="BX28" s="10">
        <v>313705.07420895179</v>
      </c>
      <c r="BY28" s="10">
        <v>394956.71746719035</v>
      </c>
      <c r="BZ28" s="10">
        <v>333033.90156694391</v>
      </c>
      <c r="CA28" s="10">
        <v>463496.63797624386</v>
      </c>
      <c r="CB28" s="10">
        <v>322050.14597964042</v>
      </c>
      <c r="CC28" s="10">
        <v>249695.95962289668</v>
      </c>
      <c r="CD28" s="10">
        <v>395716.91168141051</v>
      </c>
      <c r="CE28" s="10">
        <v>311397.8702974628</v>
      </c>
      <c r="CF28" s="10">
        <v>324753.53430162848</v>
      </c>
      <c r="CG28" s="10">
        <v>353282.6911764706</v>
      </c>
      <c r="CH28" s="10">
        <v>385430.68423949915</v>
      </c>
      <c r="CI28" s="10">
        <v>484681.9221416635</v>
      </c>
      <c r="CJ28" s="10">
        <v>283291.65567842568</v>
      </c>
      <c r="CK28" s="10"/>
      <c r="CL28" s="10"/>
      <c r="CM28" s="10">
        <v>28201</v>
      </c>
      <c r="CN28" s="10">
        <v>501</v>
      </c>
      <c r="CO28" s="10">
        <v>114911</v>
      </c>
      <c r="CP28" s="10">
        <v>3204</v>
      </c>
      <c r="CQ28" s="10">
        <v>2766</v>
      </c>
      <c r="CR28" s="10">
        <v>89248</v>
      </c>
      <c r="CS28" s="10">
        <v>25663</v>
      </c>
      <c r="CT28" s="10">
        <v>475</v>
      </c>
      <c r="CU28" s="10">
        <v>25652</v>
      </c>
      <c r="CV28" s="10">
        <v>11000</v>
      </c>
      <c r="CW28" s="10">
        <v>8792</v>
      </c>
      <c r="CX28" s="10">
        <v>1996</v>
      </c>
      <c r="CY28" s="10">
        <v>3864</v>
      </c>
      <c r="CZ28" s="10">
        <v>51872</v>
      </c>
      <c r="DA28" s="10">
        <v>32544</v>
      </c>
      <c r="DB28" s="10">
        <v>19328</v>
      </c>
      <c r="DC28" s="10">
        <v>1249874</v>
      </c>
      <c r="DD28" s="10">
        <v>488684</v>
      </c>
      <c r="DE28" s="10">
        <v>340704</v>
      </c>
      <c r="DF28" s="10">
        <v>420486</v>
      </c>
      <c r="DG28" s="10">
        <v>342794</v>
      </c>
      <c r="DH28" s="10">
        <v>160470</v>
      </c>
      <c r="DI28" s="10">
        <v>103228</v>
      </c>
      <c r="DJ28" s="10">
        <v>79096</v>
      </c>
      <c r="DK28" s="10">
        <v>649884</v>
      </c>
      <c r="DL28" s="10">
        <v>4</v>
      </c>
      <c r="DM28" s="10">
        <v>3</v>
      </c>
      <c r="DN28" s="10"/>
      <c r="DO28" s="10">
        <v>1</v>
      </c>
      <c r="DP28" s="10">
        <v>378</v>
      </c>
      <c r="DQ28" s="10">
        <v>27645</v>
      </c>
      <c r="DR28" s="10">
        <v>257</v>
      </c>
      <c r="DS28" s="10">
        <v>38</v>
      </c>
      <c r="DT28" s="10">
        <v>1</v>
      </c>
      <c r="DU28" s="10">
        <v>1</v>
      </c>
      <c r="DV28" s="10"/>
      <c r="DW28" s="10"/>
      <c r="DX28" s="10">
        <v>337</v>
      </c>
      <c r="DY28" s="10">
        <v>27433</v>
      </c>
      <c r="DZ28" s="10">
        <v>261</v>
      </c>
      <c r="EA28" s="10">
        <v>40</v>
      </c>
      <c r="EB28" s="10">
        <v>17443491</v>
      </c>
      <c r="EC28" s="10">
        <v>13389503</v>
      </c>
      <c r="ED28" s="10">
        <v>489161</v>
      </c>
      <c r="EE28" s="10">
        <v>1635486</v>
      </c>
      <c r="EF28" s="10">
        <v>14914700</v>
      </c>
      <c r="EG28" s="10">
        <v>600433</v>
      </c>
      <c r="EH28" s="10">
        <v>2248024</v>
      </c>
      <c r="EI28" s="10">
        <v>14926194</v>
      </c>
      <c r="EJ28" s="10">
        <v>127</v>
      </c>
      <c r="EK28" s="10">
        <v>52</v>
      </c>
      <c r="EL28" s="10">
        <v>306</v>
      </c>
      <c r="EM28" s="10">
        <v>44</v>
      </c>
      <c r="EN28" s="10">
        <v>182</v>
      </c>
      <c r="EO28" s="10">
        <v>217</v>
      </c>
      <c r="EP28" s="10">
        <v>267</v>
      </c>
      <c r="EQ28" s="10">
        <v>1920</v>
      </c>
      <c r="ER28" s="10">
        <v>16</v>
      </c>
      <c r="ES28" s="10">
        <v>10</v>
      </c>
      <c r="ET28" s="10">
        <v>51</v>
      </c>
      <c r="EU28" s="10">
        <v>198</v>
      </c>
      <c r="EV28" s="10">
        <v>1468</v>
      </c>
      <c r="EW28" s="10">
        <v>58</v>
      </c>
      <c r="EX28" s="10">
        <v>12</v>
      </c>
      <c r="EY28" s="10">
        <v>66</v>
      </c>
      <c r="EZ28" s="10">
        <v>17</v>
      </c>
      <c r="FA28" s="10">
        <v>49</v>
      </c>
      <c r="FB28" s="10">
        <v>74</v>
      </c>
      <c r="FC28" s="10">
        <v>82</v>
      </c>
      <c r="FD28" s="10">
        <v>493</v>
      </c>
      <c r="FE28" s="10">
        <v>6</v>
      </c>
      <c r="FF28" s="10">
        <v>3</v>
      </c>
      <c r="FG28" s="10">
        <v>15</v>
      </c>
      <c r="FH28" s="10">
        <v>47</v>
      </c>
      <c r="FI28" s="10">
        <v>359</v>
      </c>
      <c r="FJ28" s="10">
        <v>8762222</v>
      </c>
      <c r="FK28" s="10">
        <v>1382304</v>
      </c>
      <c r="FL28" s="10">
        <v>2152044</v>
      </c>
      <c r="FM28" s="10">
        <v>1054658</v>
      </c>
      <c r="FN28" s="10">
        <v>4173216</v>
      </c>
      <c r="FO28" s="10">
        <v>2929656</v>
      </c>
      <c r="FP28" s="10">
        <v>1439072</v>
      </c>
      <c r="FQ28" s="10">
        <v>1490584</v>
      </c>
      <c r="FR28" s="10">
        <v>1101864</v>
      </c>
      <c r="FS28" s="10">
        <v>154540</v>
      </c>
      <c r="FT28" s="10">
        <v>216206</v>
      </c>
      <c r="FU28" s="10">
        <v>731118</v>
      </c>
      <c r="FV28" s="10">
        <v>3453182</v>
      </c>
      <c r="FW28" s="10">
        <v>761386</v>
      </c>
      <c r="FX28" s="10">
        <v>1028342</v>
      </c>
      <c r="FY28" s="10">
        <v>1663454</v>
      </c>
      <c r="FZ28" s="10">
        <v>2185764</v>
      </c>
      <c r="GA28" s="10"/>
      <c r="GB28" s="10"/>
      <c r="GC28" s="10"/>
      <c r="GD28" s="10"/>
      <c r="GE28" s="10"/>
      <c r="GF28" s="10"/>
      <c r="GG28" s="10">
        <v>46.195810810810798</v>
      </c>
      <c r="GH28" s="10">
        <v>1</v>
      </c>
      <c r="GI28" s="10"/>
      <c r="GJ28" s="10">
        <v>1</v>
      </c>
      <c r="GK28" s="10"/>
      <c r="GL28" s="10">
        <v>11</v>
      </c>
      <c r="GM28" s="10">
        <v>12</v>
      </c>
      <c r="GN28" s="10"/>
      <c r="GO28" s="10"/>
      <c r="GP28" s="10"/>
      <c r="GQ28" s="10"/>
      <c r="GR28" s="10"/>
      <c r="GS28" s="10"/>
      <c r="GT28" s="10"/>
      <c r="GU28" s="10"/>
      <c r="GV28" s="10">
        <v>2</v>
      </c>
      <c r="GW28" s="10"/>
      <c r="GX28" s="10"/>
      <c r="GY28" s="10">
        <v>2</v>
      </c>
      <c r="GZ28" s="10"/>
      <c r="HA28" s="10">
        <v>2</v>
      </c>
      <c r="HB28" s="10">
        <v>1</v>
      </c>
      <c r="HC28" s="10"/>
      <c r="HD28" s="10">
        <v>3</v>
      </c>
      <c r="HE28" s="10"/>
      <c r="HF28" s="10">
        <v>1</v>
      </c>
      <c r="HG28" s="10">
        <v>1</v>
      </c>
      <c r="HH28" s="10"/>
      <c r="HI28" s="10">
        <v>2</v>
      </c>
      <c r="HJ28" s="10"/>
      <c r="HK28" s="10"/>
      <c r="HL28" s="10"/>
      <c r="HM28" s="10"/>
      <c r="HN28" s="10"/>
      <c r="HO28" s="10"/>
      <c r="HP28" s="10"/>
      <c r="HQ28" s="10"/>
      <c r="HR28" s="10">
        <v>1</v>
      </c>
      <c r="HS28" s="10">
        <v>7</v>
      </c>
      <c r="HT28" s="10"/>
      <c r="HU28" s="10"/>
      <c r="HV28" s="10">
        <v>8</v>
      </c>
      <c r="HW28" s="10"/>
      <c r="HX28" s="10"/>
      <c r="HY28" s="10"/>
      <c r="HZ28" s="10"/>
      <c r="IA28" s="10"/>
      <c r="IB28" s="10"/>
      <c r="IC28" s="10"/>
      <c r="ID28" s="10"/>
      <c r="IE28" s="10"/>
      <c r="IF28" s="10"/>
      <c r="IG28" s="10"/>
      <c r="IH28" s="10"/>
      <c r="II28" s="10"/>
      <c r="IJ28" s="10"/>
      <c r="IK28" s="10"/>
      <c r="IL28" s="10"/>
      <c r="IM28" s="10"/>
      <c r="IN28" s="10"/>
      <c r="IO28" s="10"/>
      <c r="IP28" s="10"/>
      <c r="IQ28" s="10">
        <v>1</v>
      </c>
      <c r="IR28" s="10"/>
      <c r="IS28" s="10">
        <v>1</v>
      </c>
      <c r="IT28" s="10"/>
      <c r="IU28" s="10"/>
      <c r="IV28" s="10"/>
      <c r="IW28" s="10"/>
      <c r="IX28" s="10"/>
      <c r="IY28" s="10"/>
      <c r="IZ28" s="10"/>
      <c r="JA28" s="10"/>
      <c r="JB28" s="10"/>
      <c r="JC28" s="10"/>
      <c r="JD28" s="10"/>
      <c r="JE28" s="10">
        <v>1</v>
      </c>
      <c r="JF28" s="10"/>
      <c r="JG28" s="10">
        <v>1</v>
      </c>
      <c r="JH28" s="10"/>
      <c r="JI28" s="10"/>
      <c r="JJ28" s="10"/>
      <c r="JK28" s="10">
        <v>1</v>
      </c>
      <c r="JL28" s="10"/>
      <c r="JM28" s="10"/>
      <c r="JN28" s="10">
        <v>1</v>
      </c>
      <c r="JO28" s="10"/>
      <c r="JP28" s="10"/>
      <c r="JQ28" s="10"/>
      <c r="JR28" s="10"/>
      <c r="JS28" s="10"/>
      <c r="JT28" s="10"/>
      <c r="JU28" s="10"/>
      <c r="JV28" s="10">
        <v>15</v>
      </c>
      <c r="JW28" s="10">
        <v>3</v>
      </c>
      <c r="JX28" s="10">
        <v>11</v>
      </c>
      <c r="JY28" s="10">
        <v>30</v>
      </c>
      <c r="JZ28" s="10"/>
      <c r="KA28" s="10"/>
      <c r="KB28" s="10"/>
      <c r="KC28" s="10"/>
      <c r="KD28" s="10"/>
      <c r="KE28" s="10">
        <v>259</v>
      </c>
      <c r="KF28" s="10"/>
      <c r="KG28" s="10"/>
      <c r="KH28" s="10">
        <v>250</v>
      </c>
      <c r="KI28" s="10">
        <v>259</v>
      </c>
      <c r="KJ28" s="10">
        <v>267</v>
      </c>
      <c r="KK28" s="10"/>
      <c r="KL28" s="10"/>
      <c r="KM28" s="10">
        <v>265</v>
      </c>
      <c r="KN28" s="10">
        <v>261</v>
      </c>
      <c r="KO28" s="10"/>
      <c r="KP28" s="10"/>
      <c r="KQ28" s="10">
        <v>1600592731.7319999</v>
      </c>
      <c r="KR28" s="10">
        <v>167076819.84000009</v>
      </c>
      <c r="KS28" s="10">
        <v>275043497.06599998</v>
      </c>
      <c r="KT28" s="10">
        <v>119490959.72</v>
      </c>
      <c r="KU28" s="10">
        <v>1038981455.1060002</v>
      </c>
      <c r="KV28" s="10">
        <v>319796603.25199986</v>
      </c>
      <c r="KW28" s="10">
        <v>146834346.77200004</v>
      </c>
      <c r="KX28" s="10">
        <v>172962256.48000002</v>
      </c>
      <c r="KY28" s="10">
        <v>148964397.74199992</v>
      </c>
      <c r="KZ28" s="10">
        <v>48096237.428000003</v>
      </c>
      <c r="LA28" s="10">
        <v>25806734.339999996</v>
      </c>
      <c r="LB28" s="10">
        <v>75061425.974000007</v>
      </c>
      <c r="LC28" s="10">
        <v>325155273.28400016</v>
      </c>
      <c r="LD28" s="10">
        <v>58273028.572000049</v>
      </c>
      <c r="LE28" s="10">
        <v>97752516.654000014</v>
      </c>
      <c r="LF28" s="10">
        <v>169129728.05800006</v>
      </c>
      <c r="LG28" s="10">
        <v>628950214.94399965</v>
      </c>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c r="NC28" s="10"/>
      <c r="ND28" s="10"/>
      <c r="NE28" s="10"/>
      <c r="NF28" s="10"/>
      <c r="NG28" s="10"/>
      <c r="NH28" s="10"/>
      <c r="NI28" s="10"/>
      <c r="NJ28" s="10"/>
      <c r="NK28" s="10"/>
      <c r="NL28" s="10"/>
      <c r="NM28" s="10"/>
      <c r="NN28" s="10"/>
      <c r="NO28" s="10"/>
      <c r="NP28" s="10"/>
      <c r="NQ28" s="10"/>
      <c r="NR28" s="10"/>
      <c r="NS28" s="10"/>
      <c r="NT28" s="10"/>
      <c r="NU28" s="10"/>
      <c r="NV28" s="10"/>
      <c r="NW28" s="10"/>
      <c r="NX28" s="10"/>
      <c r="NY28" s="10"/>
      <c r="NZ28" s="10"/>
      <c r="OA28" s="10"/>
      <c r="OB28" s="10"/>
      <c r="OC28" s="10"/>
      <c r="OD28" s="10"/>
      <c r="OE28" s="10"/>
      <c r="OF28" s="10"/>
      <c r="OG28" s="10"/>
      <c r="OH28" s="10"/>
      <c r="OI28" s="10"/>
      <c r="OJ28" s="10"/>
      <c r="OK28" s="10"/>
      <c r="OL28" s="10"/>
      <c r="OM28" s="10"/>
      <c r="ON28" s="10"/>
      <c r="OO28" s="10"/>
      <c r="OP28" s="10"/>
      <c r="OQ28" s="10"/>
      <c r="OR28" s="10"/>
      <c r="OS28" s="10"/>
      <c r="OT28" s="10"/>
      <c r="OU28" s="10"/>
      <c r="OV28" s="10"/>
      <c r="OW28" s="10"/>
      <c r="OX28" s="10"/>
      <c r="OY28" s="10"/>
      <c r="OZ28" s="10"/>
      <c r="PA28" s="10"/>
      <c r="PB28" s="10"/>
      <c r="PC28" s="10"/>
      <c r="PD28" s="10"/>
      <c r="PE28" s="10"/>
      <c r="PF28" s="10"/>
      <c r="PG28" s="10"/>
      <c r="PH28" s="10"/>
      <c r="PI28" s="10"/>
      <c r="PJ28" s="10"/>
      <c r="PK28" s="10"/>
      <c r="PL28" s="10"/>
      <c r="PM28" s="10"/>
      <c r="PN28" s="10"/>
      <c r="PO28" s="10"/>
      <c r="PP28" s="10"/>
      <c r="PQ28" s="10"/>
      <c r="PR28" s="10"/>
      <c r="PS28" s="10"/>
      <c r="PT28" s="10"/>
      <c r="PU28" s="10"/>
      <c r="PV28" s="10"/>
      <c r="PW28" s="10"/>
      <c r="PX28" s="10"/>
      <c r="PY28" s="10"/>
      <c r="PZ28" s="10"/>
      <c r="QA28" s="10"/>
      <c r="QB28" s="10"/>
      <c r="QC28" s="10"/>
      <c r="QD28" s="10"/>
      <c r="QE28" s="10"/>
      <c r="QF28" s="10"/>
      <c r="QG28" s="10"/>
      <c r="QH28" s="10"/>
      <c r="QI28" s="10"/>
      <c r="QJ28" s="10"/>
      <c r="QK28" s="10"/>
      <c r="QL28" s="10"/>
      <c r="QM28" s="10"/>
      <c r="QN28" s="10"/>
      <c r="QO28" s="10"/>
      <c r="QP28" s="10"/>
      <c r="QQ28" s="10"/>
      <c r="QR28" s="10"/>
      <c r="QS28" s="10"/>
      <c r="QT28" s="10"/>
      <c r="QU28" s="10"/>
      <c r="QV28" s="10"/>
      <c r="QW28" s="10"/>
      <c r="QX28" s="10"/>
      <c r="QY28" s="10"/>
      <c r="QZ28" s="10"/>
      <c r="RA28" s="10"/>
      <c r="RB28" s="10"/>
      <c r="RC28" s="10"/>
      <c r="RD28" s="10"/>
      <c r="RE28" s="10"/>
      <c r="RF28" s="10"/>
      <c r="RG28" s="10"/>
      <c r="RH28" s="10"/>
      <c r="RI28" s="10"/>
      <c r="RJ28" s="10"/>
      <c r="RK28" s="10"/>
      <c r="RL28" s="10"/>
      <c r="RM28" s="10"/>
      <c r="RN28" s="10"/>
      <c r="RO28" s="10"/>
      <c r="RP28" s="10"/>
      <c r="RQ28" s="10"/>
      <c r="RR28" s="10"/>
      <c r="RS28" s="10"/>
      <c r="RT28" s="10"/>
      <c r="RU28" s="10"/>
      <c r="RV28" s="10"/>
      <c r="RW28" s="10"/>
      <c r="RX28" s="10"/>
      <c r="RY28" s="10"/>
      <c r="RZ28" s="10"/>
      <c r="SA28" s="10"/>
      <c r="SB28" s="10"/>
      <c r="SC28" s="10"/>
      <c r="SD28" s="10"/>
      <c r="SE28" s="10"/>
      <c r="SF28" s="10"/>
      <c r="SG28" s="10"/>
      <c r="SH28" s="10"/>
      <c r="SI28" s="10"/>
      <c r="SJ28" s="10"/>
      <c r="SK28" s="10"/>
      <c r="SL28" s="10"/>
      <c r="SM28" s="10"/>
      <c r="SN28" s="10"/>
      <c r="SO28" s="10"/>
      <c r="SP28" s="10"/>
      <c r="SQ28" s="10"/>
      <c r="SR28" s="10"/>
      <c r="SS28" s="10"/>
      <c r="ST28" s="10"/>
      <c r="SU28" s="10"/>
      <c r="SV28" s="10"/>
      <c r="SW28" s="10"/>
      <c r="SX28" s="10"/>
      <c r="SY28" s="10"/>
      <c r="SZ28" s="10"/>
      <c r="TA28" s="10"/>
      <c r="TB28" s="10"/>
      <c r="TC28" s="10"/>
      <c r="TD28" s="10"/>
      <c r="TE28" s="10"/>
      <c r="TF28" s="10"/>
      <c r="TG28" s="10"/>
      <c r="TH28" s="10"/>
      <c r="TI28" s="10"/>
      <c r="TJ28" s="10"/>
      <c r="TK28" s="10"/>
      <c r="TL28" s="10"/>
      <c r="TM28" s="10"/>
      <c r="TN28" s="10"/>
      <c r="TO28" s="10"/>
      <c r="TP28" s="10"/>
      <c r="TQ28" s="10"/>
      <c r="TR28" s="10"/>
      <c r="TS28" s="10"/>
      <c r="TT28" s="10"/>
      <c r="TU28" s="10"/>
      <c r="TV28" s="10"/>
      <c r="TW28" s="10"/>
      <c r="TX28" s="10"/>
      <c r="TY28" s="10"/>
      <c r="TZ28" s="10"/>
      <c r="UA28" s="10"/>
      <c r="UB28" s="10"/>
      <c r="UC28" s="10"/>
      <c r="UD28" s="10"/>
      <c r="UE28" s="10"/>
      <c r="UF28" s="10"/>
      <c r="UG28" s="10"/>
      <c r="UH28" s="10"/>
      <c r="UI28" s="10"/>
      <c r="UJ28" s="10"/>
      <c r="UK28" s="10"/>
      <c r="UL28" s="10"/>
      <c r="UM28" s="10"/>
      <c r="UN28" s="10"/>
      <c r="UO28" s="10"/>
      <c r="UP28" s="10"/>
      <c r="UQ28" s="10"/>
      <c r="UR28" s="10"/>
      <c r="US28" s="10"/>
      <c r="UT28" s="10"/>
      <c r="UU28" s="10"/>
      <c r="UV28" s="10"/>
      <c r="UW28" s="10"/>
      <c r="UX28" s="10"/>
      <c r="UY28" s="10"/>
      <c r="UZ28" s="10"/>
      <c r="VA28" s="10"/>
      <c r="VB28" s="10"/>
      <c r="VC28" s="10"/>
      <c r="VD28" s="10"/>
      <c r="VE28" s="10"/>
      <c r="VF28" s="10"/>
      <c r="VG28" s="10"/>
      <c r="VH28" s="10"/>
      <c r="VI28" s="10"/>
      <c r="VJ28" s="10"/>
      <c r="VK28" s="10"/>
      <c r="VL28" s="10"/>
      <c r="VM28" s="10"/>
      <c r="VN28" s="10"/>
      <c r="VO28" s="10"/>
      <c r="VP28" s="10"/>
      <c r="VQ28" s="10"/>
      <c r="VR28" s="10"/>
      <c r="VS28" s="10"/>
      <c r="VT28" s="10"/>
      <c r="VU28" s="10"/>
      <c r="VV28" s="10"/>
      <c r="VW28" s="10"/>
      <c r="VX28" s="10"/>
      <c r="VY28" s="10"/>
      <c r="VZ28" s="10"/>
      <c r="WA28" s="10"/>
      <c r="WB28" s="10"/>
      <c r="WC28" s="10"/>
      <c r="WD28" s="10"/>
      <c r="WE28" s="10"/>
      <c r="WF28" s="10"/>
      <c r="WG28" s="10"/>
      <c r="WH28" s="10"/>
      <c r="WI28" s="10"/>
      <c r="WJ28" s="10"/>
      <c r="WK28" s="10"/>
      <c r="WL28" s="10"/>
      <c r="WM28" s="10"/>
      <c r="WN28" s="10"/>
      <c r="WO28" s="10"/>
      <c r="WP28" s="10"/>
      <c r="WQ28" s="10"/>
      <c r="WR28" s="10"/>
      <c r="WS28" s="10"/>
      <c r="WT28" s="10"/>
      <c r="WU28" s="10"/>
      <c r="WV28" s="10"/>
      <c r="WW28" s="10"/>
      <c r="WX28" s="10"/>
      <c r="WY28" s="10"/>
      <c r="WZ28" s="10"/>
      <c r="XA28" s="10"/>
      <c r="XB28" s="10"/>
      <c r="XC28" s="10"/>
      <c r="XD28" s="10"/>
      <c r="XE28" s="10"/>
      <c r="XF28" s="10"/>
      <c r="XG28" s="10"/>
      <c r="XH28" s="10"/>
      <c r="XI28" s="10"/>
      <c r="XJ28" s="10"/>
      <c r="XK28" s="10"/>
      <c r="XL28" s="10"/>
      <c r="XM28" s="10"/>
      <c r="XN28" s="10"/>
      <c r="XO28" s="10"/>
      <c r="XP28" s="10"/>
      <c r="XQ28" s="10"/>
      <c r="XR28" s="10"/>
      <c r="XS28" s="10"/>
      <c r="XT28" s="10"/>
      <c r="XU28" s="10"/>
      <c r="XV28" s="10"/>
      <c r="XW28" s="10"/>
      <c r="XX28" s="10"/>
      <c r="XY28" s="10"/>
      <c r="XZ28" s="10"/>
      <c r="YA28" s="10"/>
      <c r="YB28" s="10"/>
      <c r="YC28" s="10"/>
      <c r="YD28" s="10"/>
      <c r="YE28" s="10"/>
      <c r="YF28" s="10"/>
      <c r="YG28" s="10"/>
      <c r="YH28" s="10"/>
      <c r="YI28" s="10"/>
      <c r="YJ28" s="10"/>
      <c r="YK28" s="10"/>
      <c r="YL28" s="10"/>
      <c r="YM28" s="10"/>
      <c r="YN28" s="10"/>
      <c r="YO28" s="10"/>
      <c r="YP28" s="10"/>
      <c r="YQ28" s="10"/>
      <c r="YR28" s="10"/>
      <c r="YS28" s="10"/>
      <c r="YT28" s="10"/>
      <c r="YU28" s="10"/>
      <c r="YV28" s="10"/>
      <c r="YW28" s="10"/>
      <c r="YX28" s="10"/>
      <c r="YY28" s="10"/>
      <c r="YZ28" s="10"/>
      <c r="ZA28" s="10"/>
      <c r="ZB28" s="10"/>
      <c r="ZC28" s="10"/>
      <c r="ZD28" s="10"/>
      <c r="ZE28" s="10"/>
      <c r="ZF28" s="10"/>
      <c r="ZG28" s="10"/>
      <c r="ZH28" s="10"/>
      <c r="ZI28" s="10"/>
      <c r="ZJ28" s="10"/>
      <c r="ZK28" s="10"/>
      <c r="ZL28" s="10"/>
      <c r="ZM28" s="10"/>
      <c r="ZN28" s="10"/>
      <c r="ZO28" s="10"/>
      <c r="ZP28" s="10"/>
      <c r="ZQ28" s="10"/>
      <c r="ZR28" s="10"/>
      <c r="ZS28" s="10"/>
      <c r="ZT28" s="10"/>
      <c r="ZU28" s="10"/>
      <c r="ZV28" s="10"/>
      <c r="ZW28" s="10"/>
      <c r="ZX28" s="10"/>
      <c r="ZY28" s="10"/>
      <c r="ZZ28" s="10"/>
      <c r="AAA28" s="10"/>
      <c r="AAB28" s="10"/>
      <c r="AAC28" s="10"/>
      <c r="AAD28" s="10"/>
      <c r="AAE28" s="10"/>
      <c r="AAF28" s="10"/>
      <c r="AAG28" s="10"/>
      <c r="AAH28" s="10"/>
      <c r="AAI28" s="10"/>
      <c r="AAJ28" s="10"/>
      <c r="AAK28" s="10"/>
      <c r="AAL28" s="10"/>
      <c r="AAM28" s="10"/>
      <c r="AAN28" s="10"/>
      <c r="AAO28" s="10"/>
      <c r="AAP28" s="10"/>
      <c r="AAQ28" s="10"/>
      <c r="AAR28" s="10"/>
      <c r="AAS28" s="10"/>
      <c r="AAT28" s="10"/>
      <c r="AAU28" s="10"/>
      <c r="AAV28" s="10"/>
      <c r="AAW28" s="10"/>
      <c r="AAX28" s="10"/>
      <c r="AAY28" s="10"/>
      <c r="AAZ28" s="10"/>
      <c r="ABA28" s="10"/>
      <c r="ABB28" s="10"/>
      <c r="ABC28" s="10"/>
      <c r="ABD28" s="10"/>
      <c r="ABE28" s="10"/>
      <c r="ABF28" s="10"/>
      <c r="ABG28" s="10"/>
      <c r="ABH28" s="10"/>
      <c r="ABI28" s="10"/>
      <c r="ABJ28" s="10"/>
      <c r="ABK28" s="10"/>
      <c r="ABL28" s="10"/>
      <c r="ABM28" s="10"/>
      <c r="ABN28" s="10"/>
      <c r="ABO28" s="10"/>
      <c r="ABP28" s="10"/>
      <c r="ABQ28" s="10"/>
      <c r="ABR28" s="10"/>
      <c r="ABS28" s="10"/>
      <c r="ABT28" s="10"/>
      <c r="ABU28" s="10"/>
      <c r="ABV28" s="10"/>
      <c r="ABW28" s="10"/>
      <c r="ABX28" s="10"/>
      <c r="ABY28" s="10"/>
      <c r="ABZ28" s="10"/>
      <c r="ACA28" s="10"/>
      <c r="ACB28" s="10"/>
      <c r="ACC28" s="10"/>
      <c r="ACD28" s="10"/>
      <c r="ACE28" s="10"/>
      <c r="ACF28" s="10"/>
      <c r="ACG28" s="10"/>
      <c r="ACH28" s="10"/>
      <c r="ACI28" s="10"/>
      <c r="ACJ28" s="10"/>
      <c r="ACK28" s="10"/>
      <c r="ACL28" s="10"/>
      <c r="ACM28" s="10"/>
      <c r="ACN28" s="10"/>
      <c r="ACO28" s="10"/>
      <c r="ACP28" s="10"/>
      <c r="ACQ28" s="10"/>
      <c r="ACR28" s="10"/>
      <c r="ACS28" s="10"/>
      <c r="ACT28" s="10"/>
      <c r="ACU28" s="10"/>
      <c r="ACV28" s="10"/>
      <c r="ACW28" s="10"/>
      <c r="ACX28" s="10"/>
      <c r="ACY28" s="10"/>
      <c r="ACZ28" s="10"/>
      <c r="ADA28" s="10"/>
      <c r="ADB28" s="10"/>
      <c r="ADC28" s="10"/>
      <c r="ADD28" s="10"/>
      <c r="ADE28" s="10"/>
      <c r="ADF28" s="10"/>
      <c r="ADG28" s="10"/>
      <c r="ADH28" s="10"/>
      <c r="ADI28" s="10"/>
      <c r="ADJ28" s="10"/>
      <c r="ADK28" s="10"/>
      <c r="ADL28" s="10"/>
      <c r="ADM28" s="10"/>
      <c r="ADN28" s="10"/>
      <c r="ADO28" s="10"/>
      <c r="ADP28" s="10"/>
      <c r="ADQ28" s="10"/>
      <c r="ADR28" s="10"/>
      <c r="ADS28" s="10"/>
      <c r="ADT28" s="10"/>
      <c r="ADU28" s="10"/>
      <c r="ADV28" s="10"/>
      <c r="ADW28" s="10"/>
      <c r="ADX28" s="10"/>
      <c r="ADY28" s="10"/>
      <c r="ADZ28" s="10"/>
      <c r="AEA28" s="10"/>
      <c r="AEB28" s="10"/>
      <c r="AEC28" s="10"/>
      <c r="AED28" s="10"/>
      <c r="AEE28" s="10"/>
      <c r="AEF28" s="10"/>
      <c r="AEG28" s="10"/>
      <c r="AEH28" s="10"/>
      <c r="AEI28" s="10"/>
      <c r="AEJ28" s="10"/>
      <c r="AEK28" s="10"/>
      <c r="AEL28" s="10"/>
      <c r="AEM28" s="10"/>
      <c r="AEN28" s="10"/>
      <c r="AEO28" s="10"/>
      <c r="AEP28" s="10"/>
      <c r="AEQ28" s="10">
        <v>55</v>
      </c>
      <c r="AER28" s="10">
        <v>1.4</v>
      </c>
      <c r="AES28" s="10">
        <v>0.8</v>
      </c>
      <c r="AET28" s="10">
        <v>14.8</v>
      </c>
      <c r="AEU28" s="10">
        <v>1.5</v>
      </c>
      <c r="AEV28" s="10">
        <v>2.6</v>
      </c>
      <c r="AEW28" s="10">
        <v>42.7</v>
      </c>
      <c r="AEX28" s="10">
        <v>6.8</v>
      </c>
      <c r="AEY28" s="10">
        <v>0.2</v>
      </c>
      <c r="AEZ28" s="10">
        <v>0.1</v>
      </c>
      <c r="AFA28" s="10">
        <v>0.8</v>
      </c>
      <c r="AFB28" s="10">
        <v>2.6</v>
      </c>
      <c r="AFC28" s="10">
        <v>8.9</v>
      </c>
      <c r="AFD28" s="10">
        <v>49.9</v>
      </c>
      <c r="AFE28" s="10">
        <v>4.0999999999999996</v>
      </c>
      <c r="AFF28" s="10">
        <v>3.5</v>
      </c>
      <c r="AFG28" s="10">
        <v>75.7</v>
      </c>
      <c r="AFH28" s="10">
        <v>9.3000000000000007</v>
      </c>
      <c r="AFI28" s="10">
        <v>2.4</v>
      </c>
      <c r="AFJ28" s="10">
        <v>29.2</v>
      </c>
      <c r="AFK28" s="10">
        <v>4.9000000000000004</v>
      </c>
      <c r="AFL28" s="10">
        <v>4.0999999999999996</v>
      </c>
      <c r="AFM28" s="10">
        <v>1.7</v>
      </c>
      <c r="AFN28" s="10">
        <v>3.7</v>
      </c>
      <c r="AFO28" s="10">
        <v>2.8</v>
      </c>
      <c r="AFP28" s="10">
        <v>6.4</v>
      </c>
      <c r="AFQ28" s="10">
        <v>6341.5</v>
      </c>
      <c r="AFR28" s="10">
        <v>215</v>
      </c>
      <c r="AFS28" s="10">
        <v>1075.7</v>
      </c>
      <c r="AFT28" s="10">
        <v>3329.4</v>
      </c>
      <c r="AFU28" s="10">
        <v>1695.1</v>
      </c>
      <c r="AFV28" s="10">
        <v>525.29999999999995</v>
      </c>
      <c r="AFW28" s="10">
        <v>7786.2</v>
      </c>
      <c r="AFX28" s="10">
        <v>9430</v>
      </c>
      <c r="AFY28" s="10">
        <v>65.599999999999994</v>
      </c>
      <c r="AFZ28" s="10">
        <v>17.100000000000001</v>
      </c>
      <c r="AGA28" s="10">
        <v>189.5</v>
      </c>
      <c r="AGB28" s="10">
        <v>562.29999999999995</v>
      </c>
      <c r="AGC28" s="10">
        <v>9372.4</v>
      </c>
      <c r="AGD28" s="10">
        <v>3188</v>
      </c>
      <c r="AGE28" s="10">
        <v>17.2</v>
      </c>
      <c r="AGF28" s="10">
        <v>49.9</v>
      </c>
      <c r="AGG28" s="10">
        <v>252</v>
      </c>
      <c r="AGH28" s="10">
        <v>73.2</v>
      </c>
      <c r="AGI28" s="10">
        <v>194.1</v>
      </c>
      <c r="AGJ28" s="10">
        <v>3498.6</v>
      </c>
      <c r="AGK28" s="10">
        <v>3360.8</v>
      </c>
      <c r="AGL28" s="10">
        <v>1.4</v>
      </c>
      <c r="AGM28" s="10">
        <v>0.4</v>
      </c>
      <c r="AGN28" s="10">
        <v>12.6</v>
      </c>
      <c r="AGO28" s="10">
        <v>120.2</v>
      </c>
      <c r="AGP28" s="10">
        <v>3193.5</v>
      </c>
      <c r="AGQ28" s="10">
        <v>1.7535507246376805</v>
      </c>
      <c r="AGR28" s="10">
        <v>5.2236231884057966</v>
      </c>
      <c r="AGS28" s="10">
        <v>4.3888405797101422</v>
      </c>
      <c r="AGT28" s="10">
        <v>1.7208695652173915</v>
      </c>
      <c r="AGU28" s="10">
        <v>1.5378985507246381</v>
      </c>
      <c r="AGV28" s="10">
        <v>54.474057971014481</v>
      </c>
      <c r="AGW28" s="10">
        <v>64.474275362318849</v>
      </c>
      <c r="AGX28" s="10">
        <v>1.8252173913043483</v>
      </c>
      <c r="AGY28" s="10">
        <v>3.1243478260869568</v>
      </c>
      <c r="AGZ28" s="10">
        <v>9.5277536231884099</v>
      </c>
      <c r="AHA28" s="10">
        <v>4.0761594202898559</v>
      </c>
      <c r="AHB28" s="10">
        <v>7.9401449275362248</v>
      </c>
      <c r="AHC28" s="10">
        <v>8.8278260869565219</v>
      </c>
      <c r="AHD28" s="10">
        <v>2.5455797101449291</v>
      </c>
      <c r="AHE28" s="10">
        <v>1.7535507246376811</v>
      </c>
      <c r="AHF28" s="10">
        <v>1.5180434782608709</v>
      </c>
      <c r="AHG28" s="10">
        <v>187.49884057971028</v>
      </c>
      <c r="AHH28" s="10">
        <v>153.82717391304354</v>
      </c>
      <c r="AHI28" s="10">
        <v>5.863333333333328</v>
      </c>
      <c r="AHJ28" s="10">
        <v>40.880217391304349</v>
      </c>
      <c r="AHK28" s="10">
        <v>35.626376811594099</v>
      </c>
      <c r="AHL28" s="10">
        <v>20.280507246376814</v>
      </c>
      <c r="AHM28" s="10">
        <v>90.40173913043472</v>
      </c>
      <c r="AHN28" s="10">
        <v>69.732318840579723</v>
      </c>
      <c r="AHO28" s="10">
        <v>15.705579710144933</v>
      </c>
      <c r="AHP28" s="10">
        <v>5.2236231884058029</v>
      </c>
      <c r="AHQ28" s="10">
        <v>1.1832608695652174</v>
      </c>
      <c r="AHR28" s="10">
        <v>144.77652173913052</v>
      </c>
      <c r="AHS28" s="10">
        <v>112.94079710144931</v>
      </c>
      <c r="AHT28" s="10">
        <v>5.2643478260869525</v>
      </c>
      <c r="AHU28" s="10">
        <v>39.250942028985527</v>
      </c>
      <c r="AHV28" s="10">
        <v>30.723695652173891</v>
      </c>
      <c r="AHW28" s="10">
        <v>18.486521739130445</v>
      </c>
      <c r="AHX28" s="10">
        <v>85.713840579710151</v>
      </c>
      <c r="AHY28" s="10">
        <v>65.342971014492676</v>
      </c>
      <c r="AHZ28" s="10">
        <v>14.366086956521734</v>
      </c>
      <c r="AIA28" s="10">
        <v>4.3888405797101449</v>
      </c>
      <c r="AIB28" s="10">
        <v>1.3226086956521739</v>
      </c>
      <c r="AIC28" s="10">
        <v>47.087173913043436</v>
      </c>
      <c r="AID28" s="10">
        <v>43.926304347826047</v>
      </c>
      <c r="AIE28" s="10">
        <v>1.437536231884057</v>
      </c>
      <c r="AIF28" s="10">
        <v>2.417246376811593</v>
      </c>
      <c r="AIG28" s="10">
        <v>5.7785507246376859</v>
      </c>
      <c r="AIH28" s="10">
        <v>2.6722463768115934</v>
      </c>
      <c r="AII28" s="10">
        <v>5.5050000000000026</v>
      </c>
      <c r="AIJ28" s="10">
        <v>5.2164492753623231</v>
      </c>
      <c r="AIK28" s="10">
        <v>2.1609420289855077</v>
      </c>
      <c r="AIL28" s="10">
        <v>1.7208695652173915</v>
      </c>
      <c r="AIM28" s="10">
        <v>78063</v>
      </c>
      <c r="AIN28" s="10">
        <v>41955</v>
      </c>
      <c r="AIO28" s="10">
        <v>26784</v>
      </c>
      <c r="AIP28" s="10">
        <v>46260</v>
      </c>
      <c r="AIQ28" s="10">
        <v>5019</v>
      </c>
      <c r="AIR28" s="10">
        <v>75455</v>
      </c>
      <c r="AIS28" s="10">
        <v>17168</v>
      </c>
      <c r="AIT28" s="10">
        <v>16092</v>
      </c>
      <c r="AIU28" s="10">
        <v>19706</v>
      </c>
      <c r="AIV28" s="10">
        <v>7878</v>
      </c>
      <c r="AIW28" s="10">
        <v>27126</v>
      </c>
      <c r="AIX28" s="10">
        <v>96.3</v>
      </c>
      <c r="AIY28" s="10">
        <v>98.9</v>
      </c>
      <c r="AIZ28" s="10">
        <v>95.2</v>
      </c>
      <c r="AJA28" s="10">
        <v>98.7</v>
      </c>
      <c r="AJB28" s="10">
        <v>107.2</v>
      </c>
      <c r="AJC28" s="10">
        <v>97.3</v>
      </c>
      <c r="AJD28" s="10">
        <v>91.4</v>
      </c>
      <c r="AJE28" s="10">
        <v>100.3</v>
      </c>
      <c r="AJF28" s="10"/>
      <c r="AJG28" s="10">
        <v>2181053</v>
      </c>
      <c r="AJH28" s="10">
        <v>14898470</v>
      </c>
      <c r="AJI28" s="10"/>
      <c r="AJJ28" s="10"/>
      <c r="AJK28" s="10"/>
      <c r="AJL28" s="10"/>
      <c r="AJM28" s="10"/>
      <c r="AJN28" s="10"/>
      <c r="AJO28" s="10"/>
      <c r="AJP28" s="10"/>
      <c r="AJQ28" s="10"/>
      <c r="AJR28" s="10"/>
      <c r="AJS28" s="10"/>
      <c r="AJT28" s="10"/>
      <c r="AJU28" s="10"/>
      <c r="AJV28" s="10"/>
      <c r="AJW28" s="10"/>
      <c r="AJX28" s="10"/>
      <c r="AJY28" s="10"/>
      <c r="AJZ28" s="10"/>
      <c r="AKA28" s="10"/>
      <c r="AKB28" s="10"/>
      <c r="AKC28" s="10"/>
      <c r="AKD28" s="10"/>
      <c r="AKE28" s="10"/>
      <c r="AKF28" s="10"/>
      <c r="AKG28" s="10"/>
      <c r="AKH28" s="10"/>
      <c r="AKI28" s="10"/>
      <c r="AKJ28" s="10"/>
      <c r="AKK28" s="10"/>
      <c r="AKL28" s="10"/>
      <c r="AKM28" s="10"/>
      <c r="AKN28" s="10"/>
      <c r="AKO28" s="10">
        <v>471175</v>
      </c>
      <c r="AKP28" s="10">
        <v>12982898</v>
      </c>
      <c r="AKQ28" s="10">
        <v>116111</v>
      </c>
      <c r="AKR28" s="10">
        <v>1741</v>
      </c>
      <c r="AKS28" s="10">
        <v>188420</v>
      </c>
      <c r="AKT28" s="10">
        <v>193669</v>
      </c>
      <c r="AKU28" s="10">
        <v>30447</v>
      </c>
      <c r="AKV28" s="10">
        <v>73096</v>
      </c>
      <c r="AKW28" s="10">
        <v>20738</v>
      </c>
      <c r="AKX28" s="10">
        <v>17070</v>
      </c>
      <c r="AKY28" s="10">
        <v>18394</v>
      </c>
      <c r="AKZ28" s="10">
        <v>1031236</v>
      </c>
      <c r="ALA28" s="10">
        <v>20323</v>
      </c>
      <c r="ALB28" s="10">
        <v>2356411</v>
      </c>
      <c r="ALC28" s="10">
        <v>449518</v>
      </c>
      <c r="ALD28" s="10">
        <v>44832</v>
      </c>
      <c r="ALE28" s="10">
        <v>1447309</v>
      </c>
      <c r="ALF28" s="10">
        <v>10776</v>
      </c>
      <c r="ALG28" s="10">
        <v>55798</v>
      </c>
      <c r="ALH28" s="10">
        <v>365374</v>
      </c>
      <c r="ALI28" s="10">
        <v>21666</v>
      </c>
      <c r="ALJ28" s="10">
        <v>114797</v>
      </c>
      <c r="ALK28" s="10">
        <v>10774</v>
      </c>
      <c r="ALL28" s="10">
        <v>67784</v>
      </c>
      <c r="ALM28" s="10">
        <v>1268231</v>
      </c>
      <c r="ALN28" s="10">
        <v>42073</v>
      </c>
      <c r="ALO28" s="10">
        <v>57849</v>
      </c>
      <c r="ALP28" s="10">
        <v>0</v>
      </c>
      <c r="ALQ28" s="10">
        <v>0</v>
      </c>
      <c r="ALR28" s="10">
        <v>79231</v>
      </c>
      <c r="ALS28" s="10">
        <v>754982</v>
      </c>
      <c r="ALT28" s="10">
        <v>4539338</v>
      </c>
      <c r="ALU28" s="10">
        <v>73100</v>
      </c>
      <c r="ALV28" s="10">
        <v>4632612</v>
      </c>
      <c r="ALW28" s="10">
        <v>497630</v>
      </c>
      <c r="ALX28" s="10">
        <v>257693</v>
      </c>
      <c r="ALY28" s="10">
        <v>3208952</v>
      </c>
      <c r="ALZ28" s="10">
        <v>0</v>
      </c>
      <c r="AMA28" s="10">
        <v>4920789</v>
      </c>
      <c r="AMB28" s="10">
        <v>44460</v>
      </c>
      <c r="AMC28" s="10">
        <v>37057</v>
      </c>
      <c r="AMD28" s="10">
        <v>108324</v>
      </c>
      <c r="AME28" s="10">
        <v>16715</v>
      </c>
      <c r="AMF28" s="10">
        <v>214033</v>
      </c>
      <c r="AMG28" s="10">
        <v>4383666</v>
      </c>
      <c r="AMH28" s="10">
        <v>476928</v>
      </c>
      <c r="AMI28" s="10">
        <v>36564</v>
      </c>
      <c r="AMJ28" s="10">
        <v>64850</v>
      </c>
      <c r="AMK28" s="10">
        <v>139623</v>
      </c>
      <c r="AML28" s="10">
        <v>18094</v>
      </c>
      <c r="AMM28" s="10">
        <v>301963</v>
      </c>
      <c r="AMN28" s="10">
        <v>1407497</v>
      </c>
      <c r="AMO28" s="10">
        <v>6232898</v>
      </c>
      <c r="AMP28" s="10">
        <v>1431075</v>
      </c>
      <c r="AMQ28" s="10">
        <v>1600840</v>
      </c>
      <c r="AMR28" s="10">
        <v>16802423</v>
      </c>
      <c r="AMS28" s="10">
        <v>75831</v>
      </c>
      <c r="AMT28" s="10">
        <v>190956</v>
      </c>
      <c r="AMU28" s="10">
        <v>2704</v>
      </c>
      <c r="AMV28" s="10">
        <v>27977</v>
      </c>
      <c r="AMW28" s="10">
        <v>112698</v>
      </c>
      <c r="AMX28" s="10">
        <v>12693</v>
      </c>
      <c r="AMY28" s="10">
        <v>40340</v>
      </c>
      <c r="AMZ28" s="10">
        <v>1252365</v>
      </c>
      <c r="ANA28" s="10">
        <v>15574344</v>
      </c>
      <c r="ANB28" s="10">
        <v>4763</v>
      </c>
      <c r="ANC28" s="10">
        <v>18892</v>
      </c>
      <c r="AND28" s="10">
        <v>1143</v>
      </c>
      <c r="ANE28" s="10">
        <v>0</v>
      </c>
      <c r="ANF28" s="10">
        <v>26868</v>
      </c>
      <c r="ANG28" s="10">
        <v>608</v>
      </c>
      <c r="ANH28" s="10">
        <v>273921</v>
      </c>
      <c r="ANI28" s="10">
        <v>6881</v>
      </c>
      <c r="ANJ28" s="10">
        <v>2157</v>
      </c>
      <c r="ANK28" s="10">
        <v>190</v>
      </c>
      <c r="ANL28" s="10">
        <v>19409089.816549793</v>
      </c>
      <c r="ANM28" s="10">
        <v>5144522.8280333802</v>
      </c>
      <c r="ANN28" s="10">
        <v>5678976.127359</v>
      </c>
      <c r="ANO28" s="10">
        <v>319545.52103617491</v>
      </c>
      <c r="ANP28" s="10">
        <v>314340.45107038546</v>
      </c>
      <c r="ANQ28" s="10">
        <v>1004240.9066380156</v>
      </c>
      <c r="ANR28" s="10">
        <v>-234297.74576193377</v>
      </c>
      <c r="ANS28" s="10">
        <v>-3131.1156470000005</v>
      </c>
      <c r="ANT28" s="10">
        <v>0.41843113113173119</v>
      </c>
      <c r="ANU28" s="10">
        <v>0.4590797111482644</v>
      </c>
      <c r="ANV28" s="10">
        <v>8.3135247182483191E-2</v>
      </c>
      <c r="ANW28" s="10">
        <v>1.4033601452953475E-2</v>
      </c>
      <c r="ANX28" s="10">
        <v>1.3805008427466011E-2</v>
      </c>
      <c r="ANY28" s="10">
        <v>2.1942553724636795E-2</v>
      </c>
      <c r="ANZ28" s="10">
        <v>-1.0289742677933412E-2</v>
      </c>
      <c r="AOA28" s="10">
        <v>-1.3751038960151829E-4</v>
      </c>
      <c r="AOB28" s="10">
        <v>208.57639807770892</v>
      </c>
      <c r="AOC28" s="10">
        <v>148.1788821816524</v>
      </c>
      <c r="AOD28" s="10">
        <v>152.49405225455524</v>
      </c>
      <c r="AOE28" s="10">
        <v>505.32512055071493</v>
      </c>
      <c r="AOF28" s="10">
        <v>192.66076324036362</v>
      </c>
      <c r="AOG28" s="10">
        <v>140.51939790258695</v>
      </c>
      <c r="AOH28" s="10">
        <v>287.3925875562457</v>
      </c>
      <c r="AOI28" s="10">
        <v>17.71501115600293</v>
      </c>
      <c r="AOJ28" s="10">
        <v>400994.18369999999</v>
      </c>
      <c r="AOK28" s="10">
        <v>167243.32360000012</v>
      </c>
      <c r="AOL28" s="10">
        <v>467278.41999999946</v>
      </c>
      <c r="AOM28" s="10">
        <v>1042105.3144999986</v>
      </c>
      <c r="AON28" s="10">
        <v>104359.54200000004</v>
      </c>
      <c r="AOO28" s="10">
        <v>39751.95840000001</v>
      </c>
      <c r="AOP28" s="10">
        <v>72186.087700000018</v>
      </c>
      <c r="AOQ28" s="10">
        <v>211.92989999999998</v>
      </c>
      <c r="AOR28" s="10">
        <v>919315.15960000013</v>
      </c>
      <c r="AOS28" s="10">
        <v>912823021.96000016</v>
      </c>
      <c r="AOT28" s="10">
        <v>157584436.36000013</v>
      </c>
      <c r="AOU28" s="10">
        <v>974585429.77000082</v>
      </c>
      <c r="AOV28" s="10">
        <v>1089098915.7900012</v>
      </c>
      <c r="AOW28" s="10">
        <v>153859268.09999996</v>
      </c>
      <c r="AOX28" s="10">
        <v>277449487.19999999</v>
      </c>
      <c r="AOY28" s="10">
        <v>43098765.559999995</v>
      </c>
      <c r="AOZ28" s="10">
        <v>153886353.12999997</v>
      </c>
      <c r="APA28" s="10">
        <v>1212397.48</v>
      </c>
      <c r="APB28" s="10">
        <v>1669602094.2800043</v>
      </c>
      <c r="APC28" s="10">
        <v>2349.4439000000016</v>
      </c>
      <c r="APD28" s="10">
        <v>13347.352800000006</v>
      </c>
      <c r="APE28" s="10">
        <v>6031.0642000000034</v>
      </c>
      <c r="APF28" s="10">
        <v>2461.9313999999999</v>
      </c>
      <c r="APG28" s="10">
        <v>13910.877699999999</v>
      </c>
      <c r="APH28" s="10">
        <v>3860.8693999999996</v>
      </c>
      <c r="API28" s="10">
        <v>11971.905900000005</v>
      </c>
      <c r="APJ28" s="10">
        <v>230929.0689999999</v>
      </c>
      <c r="APK28" s="10">
        <v>4460.6667000000007</v>
      </c>
      <c r="APL28" s="10">
        <v>5356868.209999999</v>
      </c>
      <c r="APM28" s="10">
        <v>26376216.590000004</v>
      </c>
      <c r="APN28" s="10">
        <v>8624214.2699999996</v>
      </c>
      <c r="APO28" s="10">
        <v>4558971.53</v>
      </c>
      <c r="APP28" s="10">
        <v>14078469.540000007</v>
      </c>
      <c r="APQ28" s="10">
        <v>21102696.77</v>
      </c>
      <c r="APR28" s="10">
        <v>29714404.310000002</v>
      </c>
      <c r="APS28" s="10">
        <v>101407552.01000002</v>
      </c>
      <c r="APT28" s="10">
        <v>8443671.8200000003</v>
      </c>
      <c r="APU28" s="10">
        <v>75064.206799999985</v>
      </c>
      <c r="APV28" s="10">
        <v>5024.7525999999998</v>
      </c>
      <c r="APW28" s="10">
        <v>986537</v>
      </c>
      <c r="APX28" s="10">
        <v>10070</v>
      </c>
      <c r="APY28" s="10">
        <v>106092</v>
      </c>
      <c r="APZ28" s="10">
        <v>16368</v>
      </c>
      <c r="AQA28" s="10">
        <v>48889</v>
      </c>
      <c r="AQB28" s="10">
        <v>29454</v>
      </c>
      <c r="AQC28" s="10">
        <v>115318</v>
      </c>
      <c r="AQD28" s="10">
        <v>67636</v>
      </c>
      <c r="AQE28" s="10">
        <v>41914</v>
      </c>
      <c r="AQF28" s="10">
        <v>31716</v>
      </c>
      <c r="AQG28" s="10">
        <v>9355</v>
      </c>
      <c r="AQH28" s="10">
        <v>722.9</v>
      </c>
      <c r="AQI28" s="10">
        <v>2440</v>
      </c>
      <c r="AQJ28" s="10">
        <v>1006.3000000000001</v>
      </c>
      <c r="AQK28" s="10">
        <v>1321.89</v>
      </c>
      <c r="AQL28" s="10">
        <v>2958.8999999999996</v>
      </c>
      <c r="AQM28" s="10">
        <v>563.35</v>
      </c>
      <c r="AQN28" s="10">
        <v>2172.2400000000002</v>
      </c>
      <c r="AQO28" s="10">
        <v>1412.3999999999999</v>
      </c>
      <c r="AQP28" s="10">
        <v>943.19999999999993</v>
      </c>
      <c r="AQQ28" s="10">
        <v>4322.7462999999998</v>
      </c>
      <c r="AQR28" s="10">
        <v>2776.1667000000002</v>
      </c>
      <c r="AQS28" s="10">
        <v>13357.5</v>
      </c>
      <c r="AQT28" s="10">
        <v>2032.5700000000002</v>
      </c>
      <c r="AQU28" s="10">
        <v>2395.65</v>
      </c>
      <c r="AQV28" s="10">
        <v>850.4</v>
      </c>
      <c r="AQW28" s="10">
        <v>1531.6499999999999</v>
      </c>
      <c r="AQX28" s="10">
        <v>7269.0774000000001</v>
      </c>
      <c r="AQY28" s="10">
        <v>3805.25</v>
      </c>
      <c r="AQZ28" s="10">
        <v>463.79</v>
      </c>
      <c r="ARA28" s="10">
        <v>1812.3529000000003</v>
      </c>
      <c r="ARB28" s="10">
        <v>426</v>
      </c>
      <c r="ARC28" s="10">
        <v>1006.44</v>
      </c>
      <c r="ARD28" s="10">
        <v>3196.8</v>
      </c>
      <c r="ARE28" s="10">
        <v>2445.2100000000005</v>
      </c>
      <c r="ARF28" s="10">
        <v>1812.77</v>
      </c>
      <c r="ARG28" s="10">
        <v>2694.4</v>
      </c>
      <c r="ARH28" s="10">
        <v>5390.4214999999995</v>
      </c>
      <c r="ARI28" s="10">
        <v>3612.3526000000002</v>
      </c>
      <c r="ARJ28" s="10">
        <v>831.67000000000007</v>
      </c>
      <c r="ARK28" s="10">
        <v>4514.5619999999999</v>
      </c>
      <c r="ARL28" s="10">
        <v>2440</v>
      </c>
      <c r="ARM28" s="10">
        <v>21000</v>
      </c>
      <c r="ARN28" s="10">
        <v>126499</v>
      </c>
      <c r="ARO28" s="10">
        <v>26218</v>
      </c>
      <c r="ARP28" s="10">
        <v>2286</v>
      </c>
      <c r="ARQ28" s="10">
        <v>1168</v>
      </c>
      <c r="ARR28" s="10">
        <v>39210</v>
      </c>
      <c r="ARS28" s="10">
        <v>284780</v>
      </c>
      <c r="ART28" s="10">
        <v>5219</v>
      </c>
      <c r="ARU28" s="10">
        <v>422</v>
      </c>
      <c r="ARV28" s="10">
        <v>1869</v>
      </c>
      <c r="ARW28" s="10">
        <v>0</v>
      </c>
      <c r="ARX28" s="10">
        <v>48889</v>
      </c>
      <c r="ARY28" s="10">
        <v>11045</v>
      </c>
      <c r="ARZ28" s="10">
        <v>40883</v>
      </c>
      <c r="ASA28" s="10">
        <v>18039</v>
      </c>
      <c r="ASB28" s="10">
        <v>2319</v>
      </c>
      <c r="ASC28" s="10">
        <v>7630</v>
      </c>
      <c r="ASD28" s="10">
        <v>507162</v>
      </c>
      <c r="ASE28" s="10">
        <v>20878</v>
      </c>
      <c r="ASF28" s="10">
        <v>125033</v>
      </c>
      <c r="ASG28" s="10">
        <v>14855</v>
      </c>
      <c r="ASH28" s="10">
        <v>29262</v>
      </c>
      <c r="ASI28" s="10">
        <v>71217</v>
      </c>
      <c r="ASJ28" s="10">
        <v>5.01</v>
      </c>
      <c r="ASK28" s="10">
        <v>48265</v>
      </c>
      <c r="ASL28" s="10">
        <v>57625</v>
      </c>
      <c r="ASM28" s="10">
        <v>-9359</v>
      </c>
      <c r="ASN28" s="10">
        <v>4301.3999999999996</v>
      </c>
      <c r="ASO28" s="10">
        <v>486.75</v>
      </c>
      <c r="ASP28" s="10">
        <v>89.78</v>
      </c>
      <c r="ASQ28" s="10">
        <v>15317</v>
      </c>
      <c r="ASR28" s="10">
        <v>21447</v>
      </c>
      <c r="ASS28" s="10">
        <v>78063</v>
      </c>
      <c r="AST28" s="10">
        <v>46260</v>
      </c>
      <c r="ASU28" s="10">
        <v>41955</v>
      </c>
      <c r="ASV28" s="10">
        <v>26784</v>
      </c>
      <c r="ASW28" s="10">
        <v>5019</v>
      </c>
      <c r="ASX28" s="10">
        <v>75455</v>
      </c>
      <c r="ASY28" s="10">
        <v>19706</v>
      </c>
      <c r="ASZ28" s="10">
        <v>7878</v>
      </c>
      <c r="ATA28" s="10">
        <v>27126</v>
      </c>
      <c r="ATB28" s="10">
        <v>16092</v>
      </c>
      <c r="ATC28" s="10">
        <v>17168</v>
      </c>
      <c r="ATD28" s="10">
        <v>-11838.2</v>
      </c>
      <c r="ATE28" s="10">
        <v>2608.4</v>
      </c>
      <c r="ATF28" s="10">
        <v>41649</v>
      </c>
      <c r="ATG28" s="10">
        <v>122668.4</v>
      </c>
      <c r="ATH28" s="10">
        <v>-33826.1</v>
      </c>
      <c r="ATI28" s="10">
        <v>96.4</v>
      </c>
      <c r="ATJ28" s="10">
        <v>3.6</v>
      </c>
      <c r="ATK28" s="10">
        <v>94.2</v>
      </c>
      <c r="ATL28" s="10">
        <v>11.9</v>
      </c>
      <c r="ATM28" s="10">
        <v>-6.8</v>
      </c>
      <c r="ATN28" s="10">
        <v>15.2</v>
      </c>
      <c r="ATO28" s="10">
        <v>-1.1000000000000001</v>
      </c>
      <c r="ATP28" s="10">
        <v>26</v>
      </c>
      <c r="ATQ28" s="10">
        <v>-7.8</v>
      </c>
      <c r="ATR28" s="10">
        <v>6.9</v>
      </c>
      <c r="ATS28" s="10">
        <v>6</v>
      </c>
      <c r="ATT28" s="10">
        <v>22598.85</v>
      </c>
      <c r="ATU28" s="10">
        <v>39623.42</v>
      </c>
      <c r="ATV28" s="10"/>
      <c r="ATW28" s="10"/>
      <c r="ATX28" s="10"/>
      <c r="ATY28" s="10"/>
      <c r="ATZ28" s="10"/>
      <c r="AUA28" s="10"/>
      <c r="AUB28" s="10"/>
      <c r="AUC28" s="10"/>
      <c r="AUD28" s="10"/>
      <c r="AUE28" s="10"/>
      <c r="AUF28" s="10"/>
      <c r="AUG28" s="10"/>
      <c r="AUH28" s="10"/>
      <c r="AUI28" s="10"/>
      <c r="AUJ28" s="10"/>
      <c r="AUK28" s="10"/>
      <c r="AUL28" s="10"/>
      <c r="AUM28" s="10"/>
      <c r="AUN28" s="10"/>
      <c r="AUO28" s="10"/>
      <c r="AUP28" s="10"/>
      <c r="AUQ28" s="10"/>
      <c r="AUR28" s="10"/>
      <c r="AUS28" s="10"/>
      <c r="AUT28" s="10"/>
      <c r="AUU28" s="10"/>
      <c r="AUV28" s="10"/>
    </row>
    <row r="29" spans="1:1244" x14ac:dyDescent="0.3">
      <c r="A29" t="s">
        <v>22</v>
      </c>
      <c r="B29" s="10">
        <v>180769</v>
      </c>
      <c r="C29" s="10">
        <v>7199927</v>
      </c>
      <c r="D29" s="10">
        <v>6816487</v>
      </c>
      <c r="E29" s="10">
        <v>7517362</v>
      </c>
      <c r="F29" s="10">
        <v>68119.8</v>
      </c>
      <c r="G29" s="10"/>
      <c r="H29" s="10"/>
      <c r="I29" s="10"/>
      <c r="J29" s="10"/>
      <c r="K29" s="10"/>
      <c r="L29" s="10"/>
      <c r="M29" s="10"/>
      <c r="N29" s="10"/>
      <c r="O29" s="10"/>
      <c r="P29" s="10">
        <v>1439.1</v>
      </c>
      <c r="Q29" s="10">
        <v>25396312</v>
      </c>
      <c r="R29" s="10">
        <v>9292317</v>
      </c>
      <c r="S29" s="10">
        <v>45915623</v>
      </c>
      <c r="T29" s="10">
        <v>157091.848709863</v>
      </c>
      <c r="U29" s="10">
        <v>-155183.18386744603</v>
      </c>
      <c r="V29" s="10">
        <v>13410.955173649998</v>
      </c>
      <c r="W29" s="10">
        <v>9818.3779476544314</v>
      </c>
      <c r="X29" s="10">
        <v>5328.2137891490011</v>
      </c>
      <c r="Y29" s="10">
        <v>13879.570388849999</v>
      </c>
      <c r="Z29" s="10">
        <v>169077.16285299999</v>
      </c>
      <c r="AA29" s="10">
        <v>2057.8555183799999</v>
      </c>
      <c r="AB29" s="10">
        <v>6464.8000555640001</v>
      </c>
      <c r="AC29" s="10">
        <v>77.304457927999991</v>
      </c>
      <c r="AD29" s="10">
        <v>342</v>
      </c>
      <c r="AE29" s="10">
        <v>79029</v>
      </c>
      <c r="AF29" s="10">
        <v>35273</v>
      </c>
      <c r="AG29" s="10">
        <v>1139</v>
      </c>
      <c r="AH29" s="10">
        <v>2676</v>
      </c>
      <c r="AI29" s="10">
        <v>10088</v>
      </c>
      <c r="AJ29" s="10">
        <v>2859</v>
      </c>
      <c r="AK29" s="10">
        <v>5526</v>
      </c>
      <c r="AL29" s="10">
        <v>6520</v>
      </c>
      <c r="AM29" s="10">
        <v>3922</v>
      </c>
      <c r="AN29" s="10">
        <v>461</v>
      </c>
      <c r="AO29" s="10">
        <v>481</v>
      </c>
      <c r="AP29" s="10">
        <v>188145</v>
      </c>
      <c r="AQ29" s="10">
        <v>94976</v>
      </c>
      <c r="AR29" s="10">
        <v>5775</v>
      </c>
      <c r="AS29" s="10">
        <v>61628</v>
      </c>
      <c r="AT29" s="10">
        <v>57975</v>
      </c>
      <c r="AU29" s="10">
        <v>31218</v>
      </c>
      <c r="AV29" s="10">
        <v>70900</v>
      </c>
      <c r="AW29" s="10">
        <v>47445</v>
      </c>
      <c r="AX29" s="10">
        <v>35069</v>
      </c>
      <c r="AY29" s="10">
        <v>3143</v>
      </c>
      <c r="AZ29" s="10">
        <v>247</v>
      </c>
      <c r="BA29" s="10">
        <v>121090</v>
      </c>
      <c r="BB29" s="10">
        <v>72959</v>
      </c>
      <c r="BC29" s="10">
        <v>5128</v>
      </c>
      <c r="BD29" s="10">
        <v>59923</v>
      </c>
      <c r="BE29" s="10">
        <v>52521</v>
      </c>
      <c r="BF29" s="10">
        <v>29773</v>
      </c>
      <c r="BG29" s="10">
        <v>67511</v>
      </c>
      <c r="BH29" s="10">
        <v>43874</v>
      </c>
      <c r="BI29" s="10">
        <v>32183</v>
      </c>
      <c r="BJ29" s="10">
        <v>2740</v>
      </c>
      <c r="BK29" s="10">
        <v>257</v>
      </c>
      <c r="BL29" s="10">
        <v>72652</v>
      </c>
      <c r="BM29" s="10">
        <v>23615</v>
      </c>
      <c r="BN29" s="10">
        <v>707</v>
      </c>
      <c r="BO29" s="10">
        <v>1830</v>
      </c>
      <c r="BP29" s="10">
        <v>5958</v>
      </c>
      <c r="BQ29" s="10">
        <v>1577</v>
      </c>
      <c r="BR29" s="10">
        <v>3689</v>
      </c>
      <c r="BS29" s="10">
        <v>3903</v>
      </c>
      <c r="BT29" s="10">
        <v>3090</v>
      </c>
      <c r="BU29" s="10">
        <v>440</v>
      </c>
      <c r="BV29" s="10">
        <v>100</v>
      </c>
      <c r="BW29" s="10">
        <v>100</v>
      </c>
      <c r="BX29" s="10">
        <v>211165.70529548093</v>
      </c>
      <c r="BY29" s="10">
        <v>394196.22405244515</v>
      </c>
      <c r="BZ29" s="10">
        <v>307037.21840585192</v>
      </c>
      <c r="CA29" s="10">
        <v>460878.98308236693</v>
      </c>
      <c r="CB29" s="10">
        <v>291911.78300055169</v>
      </c>
      <c r="CC29" s="10">
        <v>254101.1889403949</v>
      </c>
      <c r="CD29" s="10">
        <v>375420.88347491279</v>
      </c>
      <c r="CE29" s="10">
        <v>300000.00000000006</v>
      </c>
      <c r="CF29" s="10">
        <v>274970.13712748926</v>
      </c>
      <c r="CG29" s="10">
        <v>243511</v>
      </c>
      <c r="CH29" s="10">
        <v>366224.9330798224</v>
      </c>
      <c r="CI29" s="10">
        <v>455764.88299585303</v>
      </c>
      <c r="CJ29" s="10">
        <v>275892.09691447101</v>
      </c>
      <c r="CK29" s="10"/>
      <c r="CL29" s="10"/>
      <c r="CM29" s="10">
        <v>27018</v>
      </c>
      <c r="CN29" s="10">
        <v>461</v>
      </c>
      <c r="CO29" s="10">
        <v>111422</v>
      </c>
      <c r="CP29" s="10">
        <v>3143</v>
      </c>
      <c r="CQ29" s="10">
        <v>2740</v>
      </c>
      <c r="CR29" s="10">
        <v>87201</v>
      </c>
      <c r="CS29" s="10">
        <v>24221</v>
      </c>
      <c r="CT29" s="10">
        <v>440</v>
      </c>
      <c r="CU29" s="10">
        <v>26886</v>
      </c>
      <c r="CV29" s="10">
        <v>11550</v>
      </c>
      <c r="CW29" s="10">
        <v>9206</v>
      </c>
      <c r="CX29" s="10">
        <v>2092</v>
      </c>
      <c r="CY29" s="10">
        <v>4038</v>
      </c>
      <c r="CZ29" s="10">
        <v>54318</v>
      </c>
      <c r="DA29" s="10">
        <v>34060</v>
      </c>
      <c r="DB29" s="10">
        <v>20258</v>
      </c>
      <c r="DC29" s="10">
        <v>1272214</v>
      </c>
      <c r="DD29" s="10">
        <v>488706</v>
      </c>
      <c r="DE29" s="10">
        <v>346388</v>
      </c>
      <c r="DF29" s="10">
        <v>437120</v>
      </c>
      <c r="DG29" s="10">
        <v>360572</v>
      </c>
      <c r="DH29" s="10">
        <v>169342</v>
      </c>
      <c r="DI29" s="10">
        <v>108336</v>
      </c>
      <c r="DJ29" s="10">
        <v>82894</v>
      </c>
      <c r="DK29" s="10">
        <v>671728</v>
      </c>
      <c r="DL29" s="10">
        <v>3</v>
      </c>
      <c r="DM29" s="10">
        <v>1</v>
      </c>
      <c r="DN29" s="10"/>
      <c r="DO29" s="10"/>
      <c r="DP29" s="10">
        <v>410</v>
      </c>
      <c r="DQ29" s="10">
        <v>33822</v>
      </c>
      <c r="DR29" s="10">
        <v>214</v>
      </c>
      <c r="DS29" s="10">
        <v>44</v>
      </c>
      <c r="DT29" s="10">
        <v>8</v>
      </c>
      <c r="DU29" s="10">
        <v>2</v>
      </c>
      <c r="DV29" s="10"/>
      <c r="DW29" s="10">
        <v>1</v>
      </c>
      <c r="DX29" s="10">
        <v>405</v>
      </c>
      <c r="DY29" s="10">
        <v>33667</v>
      </c>
      <c r="DZ29" s="10">
        <v>220</v>
      </c>
      <c r="EA29" s="10">
        <v>44</v>
      </c>
      <c r="EB29" s="10">
        <v>17611902</v>
      </c>
      <c r="EC29" s="10">
        <v>13787634</v>
      </c>
      <c r="ED29" s="10">
        <v>500057</v>
      </c>
      <c r="EE29" s="10">
        <v>1582844</v>
      </c>
      <c r="EF29" s="10">
        <v>15168396</v>
      </c>
      <c r="EG29" s="10">
        <v>612691</v>
      </c>
      <c r="EH29" s="10">
        <v>2297620</v>
      </c>
      <c r="EI29" s="10">
        <v>15088671</v>
      </c>
      <c r="EJ29" s="10">
        <v>136</v>
      </c>
      <c r="EK29" s="10">
        <v>72</v>
      </c>
      <c r="EL29" s="10">
        <v>422</v>
      </c>
      <c r="EM29" s="10">
        <v>64</v>
      </c>
      <c r="EN29" s="10">
        <v>299</v>
      </c>
      <c r="EO29" s="10">
        <v>310</v>
      </c>
      <c r="EP29" s="10">
        <v>240</v>
      </c>
      <c r="EQ29" s="10">
        <v>2415</v>
      </c>
      <c r="ER29" s="10">
        <v>20</v>
      </c>
      <c r="ES29" s="10">
        <v>18</v>
      </c>
      <c r="ET29" s="10">
        <v>76</v>
      </c>
      <c r="EU29" s="10">
        <v>300</v>
      </c>
      <c r="EV29" s="10">
        <v>2253</v>
      </c>
      <c r="EW29" s="10">
        <v>61</v>
      </c>
      <c r="EX29" s="10">
        <v>28</v>
      </c>
      <c r="EY29" s="10">
        <v>79</v>
      </c>
      <c r="EZ29" s="10">
        <v>18</v>
      </c>
      <c r="FA29" s="10">
        <v>68</v>
      </c>
      <c r="FB29" s="10">
        <v>87</v>
      </c>
      <c r="FC29" s="10">
        <v>79</v>
      </c>
      <c r="FD29" s="10">
        <v>560</v>
      </c>
      <c r="FE29" s="10">
        <v>1</v>
      </c>
      <c r="FF29" s="10">
        <v>2</v>
      </c>
      <c r="FG29" s="10">
        <v>20</v>
      </c>
      <c r="FH29" s="10">
        <v>52</v>
      </c>
      <c r="FI29" s="10">
        <v>586</v>
      </c>
      <c r="FJ29" s="10">
        <v>9028698</v>
      </c>
      <c r="FK29" s="10">
        <v>1441696</v>
      </c>
      <c r="FL29" s="10">
        <v>2212262</v>
      </c>
      <c r="FM29" s="10">
        <v>911882</v>
      </c>
      <c r="FN29" s="10">
        <v>4462858</v>
      </c>
      <c r="FO29" s="10">
        <v>2865018</v>
      </c>
      <c r="FP29" s="10">
        <v>1373516</v>
      </c>
      <c r="FQ29" s="10">
        <v>1491502</v>
      </c>
      <c r="FR29" s="10">
        <v>1077278</v>
      </c>
      <c r="FS29" s="10">
        <v>129254</v>
      </c>
      <c r="FT29" s="10">
        <v>191726</v>
      </c>
      <c r="FU29" s="10">
        <v>756298</v>
      </c>
      <c r="FV29" s="10">
        <v>3507644</v>
      </c>
      <c r="FW29" s="10">
        <v>790842</v>
      </c>
      <c r="FX29" s="10">
        <v>1046802</v>
      </c>
      <c r="FY29" s="10">
        <v>1670000</v>
      </c>
      <c r="FZ29" s="10">
        <v>2320540</v>
      </c>
      <c r="GA29" s="10">
        <v>3.6269999999999536</v>
      </c>
      <c r="GB29" s="10">
        <v>11.08280000000002</v>
      </c>
      <c r="GC29" s="10">
        <v>3.0990000000000002</v>
      </c>
      <c r="GD29" s="10">
        <v>13.178200000000006</v>
      </c>
      <c r="GE29" s="10">
        <v>8.4639999999999951</v>
      </c>
      <c r="GF29" s="10">
        <v>12.090999999999948</v>
      </c>
      <c r="GG29" s="10">
        <v>46.447162162162201</v>
      </c>
      <c r="GH29" s="10"/>
      <c r="GI29" s="10"/>
      <c r="GJ29" s="10"/>
      <c r="GK29" s="10">
        <v>1</v>
      </c>
      <c r="GL29" s="10"/>
      <c r="GM29" s="10">
        <v>1</v>
      </c>
      <c r="GN29" s="10"/>
      <c r="GO29" s="10"/>
      <c r="GP29" s="10"/>
      <c r="GQ29" s="10"/>
      <c r="GR29" s="10"/>
      <c r="GS29" s="10"/>
      <c r="GT29" s="10"/>
      <c r="GU29" s="10"/>
      <c r="GV29" s="10">
        <v>4</v>
      </c>
      <c r="GW29" s="10">
        <v>1</v>
      </c>
      <c r="GX29" s="10"/>
      <c r="GY29" s="10">
        <v>5</v>
      </c>
      <c r="GZ29" s="10"/>
      <c r="HA29" s="10"/>
      <c r="HB29" s="10"/>
      <c r="HC29" s="10"/>
      <c r="HD29" s="10"/>
      <c r="HE29" s="10"/>
      <c r="HF29" s="10">
        <v>2</v>
      </c>
      <c r="HG29" s="10">
        <v>1</v>
      </c>
      <c r="HH29" s="10"/>
      <c r="HI29" s="10">
        <v>3</v>
      </c>
      <c r="HJ29" s="10"/>
      <c r="HK29" s="10">
        <v>1</v>
      </c>
      <c r="HL29" s="10">
        <v>1</v>
      </c>
      <c r="HM29" s="10"/>
      <c r="HN29" s="10"/>
      <c r="HO29" s="10"/>
      <c r="HP29" s="10">
        <v>1</v>
      </c>
      <c r="HQ29" s="10">
        <v>1</v>
      </c>
      <c r="HR29" s="10"/>
      <c r="HS29" s="10">
        <v>1</v>
      </c>
      <c r="HT29" s="10"/>
      <c r="HU29" s="10"/>
      <c r="HV29" s="10">
        <v>1</v>
      </c>
      <c r="HW29" s="10"/>
      <c r="HX29" s="10"/>
      <c r="HY29" s="10"/>
      <c r="HZ29" s="10"/>
      <c r="IA29" s="10"/>
      <c r="IB29" s="10"/>
      <c r="IC29" s="10"/>
      <c r="ID29" s="10"/>
      <c r="IE29" s="10"/>
      <c r="IF29" s="10"/>
      <c r="IG29" s="10"/>
      <c r="IH29" s="10"/>
      <c r="II29" s="10"/>
      <c r="IJ29" s="10"/>
      <c r="IK29" s="10"/>
      <c r="IL29" s="10"/>
      <c r="IM29" s="10"/>
      <c r="IN29" s="10"/>
      <c r="IO29" s="10"/>
      <c r="IP29" s="10">
        <v>1</v>
      </c>
      <c r="IQ29" s="10">
        <v>1</v>
      </c>
      <c r="IR29" s="10">
        <v>4</v>
      </c>
      <c r="IS29" s="10">
        <v>6</v>
      </c>
      <c r="IT29" s="10">
        <v>1</v>
      </c>
      <c r="IU29" s="10"/>
      <c r="IV29" s="10">
        <v>1</v>
      </c>
      <c r="IW29" s="10"/>
      <c r="IX29" s="10"/>
      <c r="IY29" s="10"/>
      <c r="IZ29" s="10"/>
      <c r="JA29" s="10"/>
      <c r="JB29" s="10"/>
      <c r="JC29" s="10"/>
      <c r="JD29" s="10"/>
      <c r="JE29" s="10">
        <v>2</v>
      </c>
      <c r="JF29" s="10">
        <v>1</v>
      </c>
      <c r="JG29" s="10">
        <v>3</v>
      </c>
      <c r="JH29" s="10"/>
      <c r="JI29" s="10"/>
      <c r="JJ29" s="10"/>
      <c r="JK29" s="10"/>
      <c r="JL29" s="10"/>
      <c r="JM29" s="10">
        <v>1</v>
      </c>
      <c r="JN29" s="10">
        <v>1</v>
      </c>
      <c r="JO29" s="10"/>
      <c r="JP29" s="10">
        <v>1</v>
      </c>
      <c r="JQ29" s="10"/>
      <c r="JR29" s="10">
        <v>1</v>
      </c>
      <c r="JS29" s="10"/>
      <c r="JT29" s="10"/>
      <c r="JU29" s="10"/>
      <c r="JV29" s="10">
        <v>13</v>
      </c>
      <c r="JW29" s="10">
        <v>5</v>
      </c>
      <c r="JX29" s="10">
        <v>6</v>
      </c>
      <c r="JY29" s="10">
        <v>24</v>
      </c>
      <c r="JZ29" s="10"/>
      <c r="KA29" s="10">
        <v>255</v>
      </c>
      <c r="KB29" s="10"/>
      <c r="KC29" s="10">
        <v>272</v>
      </c>
      <c r="KD29" s="10"/>
      <c r="KE29" s="10"/>
      <c r="KF29" s="10"/>
      <c r="KG29" s="10"/>
      <c r="KH29" s="10">
        <v>254</v>
      </c>
      <c r="KI29" s="10">
        <v>254</v>
      </c>
      <c r="KJ29" s="10">
        <v>264</v>
      </c>
      <c r="KK29" s="10">
        <v>250</v>
      </c>
      <c r="KL29" s="10">
        <v>255</v>
      </c>
      <c r="KM29" s="10">
        <v>267</v>
      </c>
      <c r="KN29" s="10">
        <v>256</v>
      </c>
      <c r="KO29" s="10">
        <v>250</v>
      </c>
      <c r="KP29" s="10">
        <v>262</v>
      </c>
      <c r="KQ29" s="10">
        <v>1740579377.948</v>
      </c>
      <c r="KR29" s="10">
        <v>182024221.21799996</v>
      </c>
      <c r="KS29" s="10">
        <v>290011730.222</v>
      </c>
      <c r="KT29" s="10">
        <v>135052587.574</v>
      </c>
      <c r="KU29" s="10">
        <v>1133490838.9340003</v>
      </c>
      <c r="KV29" s="10">
        <v>347867754.25800002</v>
      </c>
      <c r="KW29" s="10">
        <v>156382250.15600002</v>
      </c>
      <c r="KX29" s="10">
        <v>191485504.10199994</v>
      </c>
      <c r="KY29" s="10">
        <v>141354592.85999992</v>
      </c>
      <c r="KZ29" s="10">
        <v>26800024.938000005</v>
      </c>
      <c r="LA29" s="10">
        <v>21573359.165999994</v>
      </c>
      <c r="LB29" s="10">
        <v>92981208.756000027</v>
      </c>
      <c r="LC29" s="10">
        <v>357948561.0660004</v>
      </c>
      <c r="LD29" s="10">
        <v>74750150.680000007</v>
      </c>
      <c r="LE29" s="10">
        <v>96564363.426000029</v>
      </c>
      <c r="LF29" s="10">
        <v>186634046.96000004</v>
      </c>
      <c r="LG29" s="10">
        <v>717493447.89599967</v>
      </c>
      <c r="LH29" s="10">
        <v>4</v>
      </c>
      <c r="LI29" s="10">
        <v>53</v>
      </c>
      <c r="LJ29" s="10">
        <v>27</v>
      </c>
      <c r="LK29" s="10">
        <v>75</v>
      </c>
      <c r="LL29" s="10">
        <v>2632</v>
      </c>
      <c r="LM29" s="10">
        <v>9</v>
      </c>
      <c r="LN29" s="10">
        <v>24</v>
      </c>
      <c r="LO29" s="10">
        <v>29</v>
      </c>
      <c r="LP29" s="10">
        <v>2</v>
      </c>
      <c r="LQ29" s="10">
        <v>16</v>
      </c>
      <c r="LR29" s="10">
        <v>344</v>
      </c>
      <c r="LS29" s="10">
        <v>405</v>
      </c>
      <c r="LT29" s="10">
        <v>0</v>
      </c>
      <c r="LU29" s="10">
        <v>4</v>
      </c>
      <c r="LV29" s="10">
        <v>53</v>
      </c>
      <c r="LW29" s="10">
        <v>27</v>
      </c>
      <c r="LX29" s="10">
        <v>61</v>
      </c>
      <c r="LY29" s="10">
        <v>0</v>
      </c>
      <c r="LZ29" s="10">
        <v>14</v>
      </c>
      <c r="MA29" s="10">
        <v>35</v>
      </c>
      <c r="MB29" s="10">
        <v>2192</v>
      </c>
      <c r="MC29" s="10">
        <v>210</v>
      </c>
      <c r="MD29" s="10">
        <v>693</v>
      </c>
      <c r="ME29" s="10">
        <v>0</v>
      </c>
      <c r="MF29" s="10">
        <v>1558</v>
      </c>
      <c r="MG29" s="10">
        <v>78</v>
      </c>
      <c r="MH29" s="10">
        <v>7</v>
      </c>
      <c r="MI29" s="10">
        <v>3</v>
      </c>
      <c r="MJ29" s="10">
        <v>777</v>
      </c>
      <c r="MK29" s="10">
        <v>0</v>
      </c>
      <c r="ML29" s="10">
        <v>0</v>
      </c>
      <c r="MM29" s="10">
        <v>0</v>
      </c>
      <c r="MN29" s="10">
        <v>65</v>
      </c>
      <c r="MO29" s="10">
        <v>0</v>
      </c>
      <c r="MP29" s="10">
        <v>11</v>
      </c>
      <c r="MQ29" s="10">
        <v>4</v>
      </c>
      <c r="MR29" s="10">
        <v>419</v>
      </c>
      <c r="MS29" s="10">
        <v>0</v>
      </c>
      <c r="MT29" s="10">
        <v>12</v>
      </c>
      <c r="MU29" s="10">
        <v>152</v>
      </c>
      <c r="MV29" s="10">
        <v>1499</v>
      </c>
      <c r="MW29" s="10">
        <v>238</v>
      </c>
      <c r="MX29" s="10">
        <v>1543</v>
      </c>
      <c r="MY29" s="10">
        <v>5254</v>
      </c>
      <c r="MZ29" s="10">
        <v>6382</v>
      </c>
      <c r="NA29" s="10">
        <v>57471</v>
      </c>
      <c r="NB29" s="10">
        <v>0</v>
      </c>
      <c r="NC29" s="10">
        <v>17</v>
      </c>
      <c r="ND29" s="10">
        <v>0</v>
      </c>
      <c r="NE29" s="10">
        <v>0</v>
      </c>
      <c r="NF29" s="10">
        <v>0</v>
      </c>
      <c r="NG29" s="10">
        <v>0</v>
      </c>
      <c r="NH29" s="10">
        <v>0</v>
      </c>
      <c r="NI29" s="10">
        <v>19</v>
      </c>
      <c r="NJ29" s="10">
        <v>1474</v>
      </c>
      <c r="NK29" s="10">
        <v>0</v>
      </c>
      <c r="NL29" s="10">
        <v>6528</v>
      </c>
      <c r="NM29" s="10">
        <v>19</v>
      </c>
      <c r="NN29" s="10">
        <v>0</v>
      </c>
      <c r="NO29" s="10">
        <v>248</v>
      </c>
      <c r="NP29" s="10">
        <v>0</v>
      </c>
      <c r="NQ29" s="10">
        <v>0</v>
      </c>
      <c r="NR29" s="10">
        <v>4</v>
      </c>
      <c r="NS29" s="10">
        <v>3</v>
      </c>
      <c r="NT29" s="10">
        <v>109</v>
      </c>
      <c r="NU29" s="10">
        <v>108</v>
      </c>
      <c r="NV29" s="10">
        <v>12</v>
      </c>
      <c r="NW29" s="10">
        <v>30</v>
      </c>
      <c r="NX29" s="10">
        <v>149</v>
      </c>
      <c r="NY29" s="10">
        <v>32</v>
      </c>
      <c r="NZ29" s="10">
        <v>16</v>
      </c>
      <c r="OA29" s="10">
        <v>206</v>
      </c>
      <c r="OB29" s="10">
        <v>0</v>
      </c>
      <c r="OC29" s="10">
        <v>0</v>
      </c>
      <c r="OD29" s="10">
        <v>5</v>
      </c>
      <c r="OE29" s="10">
        <v>37</v>
      </c>
      <c r="OF29" s="10">
        <v>0</v>
      </c>
      <c r="OG29" s="10">
        <v>81</v>
      </c>
      <c r="OH29" s="10">
        <v>221</v>
      </c>
      <c r="OI29" s="10">
        <v>36</v>
      </c>
      <c r="OJ29" s="10">
        <v>0</v>
      </c>
      <c r="OK29" s="10">
        <v>0</v>
      </c>
      <c r="OL29" s="10">
        <v>0</v>
      </c>
      <c r="OM29" s="10">
        <v>1</v>
      </c>
      <c r="ON29" s="10">
        <v>0</v>
      </c>
      <c r="OO29" s="10">
        <v>9</v>
      </c>
      <c r="OP29" s="10">
        <v>39</v>
      </c>
      <c r="OQ29" s="10">
        <v>269</v>
      </c>
      <c r="OR29" s="10">
        <v>52</v>
      </c>
      <c r="OS29" s="10">
        <v>2</v>
      </c>
      <c r="OT29" s="10">
        <v>0</v>
      </c>
      <c r="OU29" s="10">
        <v>3278</v>
      </c>
      <c r="OV29" s="10">
        <v>19</v>
      </c>
      <c r="OW29" s="10">
        <v>2</v>
      </c>
      <c r="OX29" s="10">
        <v>1</v>
      </c>
      <c r="OY29" s="10">
        <v>36</v>
      </c>
      <c r="OZ29" s="10">
        <v>20904</v>
      </c>
      <c r="PA29" s="10">
        <v>457</v>
      </c>
      <c r="PB29" s="10">
        <v>333</v>
      </c>
      <c r="PC29" s="10">
        <v>1055</v>
      </c>
      <c r="PD29" s="10">
        <v>4365</v>
      </c>
      <c r="PE29" s="10">
        <v>167</v>
      </c>
      <c r="PF29" s="10">
        <v>9</v>
      </c>
      <c r="PG29" s="10">
        <v>0</v>
      </c>
      <c r="PH29" s="10">
        <v>37</v>
      </c>
      <c r="PI29" s="10">
        <v>4</v>
      </c>
      <c r="PJ29" s="10">
        <v>4602</v>
      </c>
      <c r="PK29" s="10">
        <v>23930</v>
      </c>
      <c r="PL29" s="10">
        <v>13</v>
      </c>
      <c r="PM29" s="10">
        <v>0</v>
      </c>
      <c r="PN29" s="10">
        <v>4</v>
      </c>
      <c r="PO29" s="10">
        <v>14</v>
      </c>
      <c r="PP29" s="10">
        <v>0</v>
      </c>
      <c r="PQ29" s="10">
        <v>33</v>
      </c>
      <c r="PR29" s="10">
        <v>140</v>
      </c>
      <c r="PS29" s="10">
        <v>0</v>
      </c>
      <c r="PT29" s="10">
        <v>1</v>
      </c>
      <c r="PU29" s="10">
        <v>1</v>
      </c>
      <c r="PV29" s="10">
        <v>856</v>
      </c>
      <c r="PW29" s="10">
        <v>193</v>
      </c>
      <c r="PX29" s="10">
        <v>6786</v>
      </c>
      <c r="PY29" s="10">
        <v>293</v>
      </c>
      <c r="PZ29" s="10">
        <v>2</v>
      </c>
      <c r="QA29" s="10">
        <v>965</v>
      </c>
      <c r="QB29" s="10">
        <v>2662</v>
      </c>
      <c r="QC29" s="10">
        <v>212</v>
      </c>
      <c r="QD29" s="10">
        <v>0</v>
      </c>
      <c r="QE29" s="10">
        <v>472</v>
      </c>
      <c r="QF29" s="10">
        <v>28</v>
      </c>
      <c r="QG29" s="10">
        <v>15676</v>
      </c>
      <c r="QH29" s="10">
        <v>8</v>
      </c>
      <c r="QI29" s="10">
        <v>1365</v>
      </c>
      <c r="QJ29" s="10">
        <v>1691</v>
      </c>
      <c r="QK29" s="10">
        <v>527</v>
      </c>
      <c r="QL29" s="10">
        <v>124</v>
      </c>
      <c r="QM29" s="10">
        <v>7</v>
      </c>
      <c r="QN29" s="10">
        <v>1</v>
      </c>
      <c r="QO29" s="10">
        <v>27</v>
      </c>
      <c r="QP29" s="10">
        <v>2766</v>
      </c>
      <c r="QQ29" s="10">
        <v>806</v>
      </c>
      <c r="QR29" s="10">
        <v>2928</v>
      </c>
      <c r="QS29" s="10">
        <v>23006</v>
      </c>
      <c r="QT29" s="10">
        <v>2472</v>
      </c>
      <c r="QU29" s="10">
        <v>4190</v>
      </c>
      <c r="QV29" s="10">
        <v>69176</v>
      </c>
      <c r="QW29" s="10">
        <v>9</v>
      </c>
      <c r="QX29" s="10">
        <v>3</v>
      </c>
      <c r="QY29" s="10">
        <v>36821</v>
      </c>
      <c r="QZ29" s="10">
        <v>208</v>
      </c>
      <c r="RA29" s="10">
        <v>163</v>
      </c>
      <c r="RB29" s="10">
        <v>33</v>
      </c>
      <c r="RC29" s="10">
        <v>6248</v>
      </c>
      <c r="RD29" s="10">
        <v>743</v>
      </c>
      <c r="RE29" s="10">
        <v>9</v>
      </c>
      <c r="RF29" s="10">
        <v>218</v>
      </c>
      <c r="RG29" s="10">
        <v>0</v>
      </c>
      <c r="RH29" s="10">
        <v>1</v>
      </c>
      <c r="RI29" s="10">
        <v>12442</v>
      </c>
      <c r="RJ29" s="10">
        <v>0</v>
      </c>
      <c r="RK29" s="10">
        <v>32293</v>
      </c>
      <c r="RL29" s="10">
        <v>138412</v>
      </c>
      <c r="RM29" s="10">
        <v>26</v>
      </c>
      <c r="RN29" s="10">
        <v>1</v>
      </c>
      <c r="RO29" s="10">
        <v>211</v>
      </c>
      <c r="RP29" s="10">
        <v>9</v>
      </c>
      <c r="RQ29" s="10">
        <v>278</v>
      </c>
      <c r="RR29" s="10">
        <v>739</v>
      </c>
      <c r="RS29" s="10">
        <v>18</v>
      </c>
      <c r="RT29" s="10">
        <v>77</v>
      </c>
      <c r="RU29" s="10">
        <v>2</v>
      </c>
      <c r="RV29" s="10">
        <v>6890</v>
      </c>
      <c r="RW29" s="10">
        <v>1104</v>
      </c>
      <c r="RX29" s="10">
        <v>42</v>
      </c>
      <c r="RY29" s="10">
        <v>96328</v>
      </c>
      <c r="RZ29" s="10">
        <v>0</v>
      </c>
      <c r="SA29" s="10">
        <v>106</v>
      </c>
      <c r="SB29" s="10">
        <v>5882</v>
      </c>
      <c r="SC29" s="10">
        <v>0</v>
      </c>
      <c r="SD29" s="10">
        <v>584</v>
      </c>
      <c r="SE29" s="10">
        <v>44</v>
      </c>
      <c r="SF29" s="10">
        <v>73</v>
      </c>
      <c r="SG29" s="10">
        <v>0</v>
      </c>
      <c r="SH29" s="10">
        <v>0</v>
      </c>
      <c r="SI29" s="10">
        <v>0</v>
      </c>
      <c r="SJ29" s="10">
        <v>3</v>
      </c>
      <c r="SK29" s="10">
        <v>315</v>
      </c>
      <c r="SL29" s="10">
        <v>0</v>
      </c>
      <c r="SM29" s="10">
        <v>0</v>
      </c>
      <c r="SN29" s="10">
        <v>2</v>
      </c>
      <c r="SO29" s="10">
        <v>40216</v>
      </c>
      <c r="SP29" s="10">
        <v>142</v>
      </c>
      <c r="SQ29" s="10">
        <v>2</v>
      </c>
      <c r="SR29" s="10">
        <v>10</v>
      </c>
      <c r="SS29" s="10">
        <v>1</v>
      </c>
      <c r="ST29" s="10">
        <v>2</v>
      </c>
      <c r="SU29" s="10">
        <v>2</v>
      </c>
      <c r="SV29" s="10">
        <v>0</v>
      </c>
      <c r="SW29" s="10">
        <v>1</v>
      </c>
      <c r="SX29" s="10">
        <v>156</v>
      </c>
      <c r="SY29" s="10">
        <v>0</v>
      </c>
      <c r="SZ29" s="10">
        <v>9842</v>
      </c>
      <c r="TA29" s="10">
        <v>350</v>
      </c>
      <c r="TB29" s="10">
        <v>3</v>
      </c>
      <c r="TC29" s="10">
        <v>1</v>
      </c>
      <c r="TD29" s="10">
        <v>99</v>
      </c>
      <c r="TE29" s="10">
        <v>11</v>
      </c>
      <c r="TF29" s="10">
        <v>27</v>
      </c>
      <c r="TG29" s="10">
        <v>685</v>
      </c>
      <c r="TH29" s="10">
        <v>0</v>
      </c>
      <c r="TI29" s="10">
        <v>1</v>
      </c>
      <c r="TJ29" s="10">
        <v>2</v>
      </c>
      <c r="TK29" s="10">
        <v>20</v>
      </c>
      <c r="TL29" s="10">
        <v>1</v>
      </c>
      <c r="TM29" s="10">
        <v>114</v>
      </c>
      <c r="TN29" s="10">
        <v>12</v>
      </c>
      <c r="TO29" s="10">
        <v>55</v>
      </c>
      <c r="TP29" s="10">
        <v>93</v>
      </c>
      <c r="TQ29" s="10">
        <v>12</v>
      </c>
      <c r="TR29" s="10">
        <v>0</v>
      </c>
      <c r="TS29" s="10">
        <v>439</v>
      </c>
      <c r="TT29" s="10">
        <v>0</v>
      </c>
      <c r="TU29" s="10">
        <v>2</v>
      </c>
      <c r="TV29" s="10">
        <v>2207</v>
      </c>
      <c r="TW29" s="10">
        <v>993</v>
      </c>
      <c r="TX29" s="10">
        <v>215</v>
      </c>
      <c r="TY29" s="10">
        <v>1300</v>
      </c>
      <c r="TZ29" s="10">
        <v>0</v>
      </c>
      <c r="UA29" s="10">
        <v>2</v>
      </c>
      <c r="UB29" s="10">
        <v>75</v>
      </c>
      <c r="UC29" s="10">
        <v>0</v>
      </c>
      <c r="UD29" s="10">
        <v>7</v>
      </c>
      <c r="UE29" s="10">
        <v>0</v>
      </c>
      <c r="UF29" s="10">
        <v>53</v>
      </c>
      <c r="UG29" s="10">
        <v>121</v>
      </c>
      <c r="UH29" s="10">
        <v>2</v>
      </c>
      <c r="UI29" s="10">
        <v>0</v>
      </c>
      <c r="UJ29" s="10">
        <v>7</v>
      </c>
      <c r="UK29" s="10">
        <v>1</v>
      </c>
      <c r="UL29" s="10">
        <v>4</v>
      </c>
      <c r="UM29" s="10">
        <v>2115</v>
      </c>
      <c r="UN29" s="10">
        <v>262</v>
      </c>
      <c r="UO29" s="10">
        <v>1182</v>
      </c>
      <c r="UP29" s="10">
        <v>1111</v>
      </c>
      <c r="UQ29" s="10">
        <v>108</v>
      </c>
      <c r="UR29" s="10">
        <v>0</v>
      </c>
      <c r="US29" s="10">
        <v>3</v>
      </c>
      <c r="UT29" s="10">
        <v>20</v>
      </c>
      <c r="UU29" s="10">
        <v>32</v>
      </c>
      <c r="UV29" s="10">
        <v>0</v>
      </c>
      <c r="UW29" s="10">
        <v>1146</v>
      </c>
      <c r="UX29" s="10">
        <v>303</v>
      </c>
      <c r="UY29" s="10">
        <v>328</v>
      </c>
      <c r="UZ29" s="10">
        <v>36082</v>
      </c>
      <c r="VA29" s="10">
        <v>4726</v>
      </c>
      <c r="VB29" s="10">
        <v>7285</v>
      </c>
      <c r="VC29" s="10">
        <v>36545</v>
      </c>
      <c r="VD29" s="10">
        <v>980</v>
      </c>
      <c r="VE29" s="10">
        <v>0</v>
      </c>
      <c r="VF29" s="10">
        <v>21</v>
      </c>
      <c r="VG29" s="10">
        <v>387</v>
      </c>
      <c r="VH29" s="10">
        <v>169</v>
      </c>
      <c r="VI29" s="10">
        <v>73</v>
      </c>
      <c r="VJ29" s="10">
        <v>1631</v>
      </c>
      <c r="VK29" s="10">
        <v>11</v>
      </c>
      <c r="VL29" s="10">
        <v>67</v>
      </c>
      <c r="VM29" s="10">
        <v>0</v>
      </c>
      <c r="VN29" s="10">
        <v>7</v>
      </c>
      <c r="VO29" s="10">
        <v>4</v>
      </c>
      <c r="VP29" s="10">
        <v>0</v>
      </c>
      <c r="VQ29" s="10">
        <v>0</v>
      </c>
      <c r="VR29" s="10">
        <v>10</v>
      </c>
      <c r="VS29" s="10">
        <v>6</v>
      </c>
      <c r="VT29" s="10">
        <v>52</v>
      </c>
      <c r="VU29" s="10">
        <v>47</v>
      </c>
      <c r="VV29" s="10">
        <v>38</v>
      </c>
      <c r="VW29" s="10">
        <v>0</v>
      </c>
      <c r="VX29" s="10">
        <v>0</v>
      </c>
      <c r="VY29" s="10">
        <v>6</v>
      </c>
      <c r="VZ29" s="10">
        <v>0</v>
      </c>
      <c r="WA29" s="10">
        <v>0</v>
      </c>
      <c r="WB29" s="10">
        <v>15</v>
      </c>
      <c r="WC29" s="10">
        <v>35</v>
      </c>
      <c r="WD29" s="10">
        <v>31</v>
      </c>
      <c r="WE29" s="10">
        <v>7</v>
      </c>
      <c r="WF29" s="10">
        <v>965</v>
      </c>
      <c r="WG29" s="10">
        <v>0</v>
      </c>
      <c r="WH29" s="10">
        <v>0</v>
      </c>
      <c r="WI29" s="10">
        <v>0</v>
      </c>
      <c r="WJ29" s="10">
        <v>16</v>
      </c>
      <c r="WK29" s="10">
        <v>3</v>
      </c>
      <c r="WL29" s="10">
        <v>20</v>
      </c>
      <c r="WM29" s="10">
        <v>10</v>
      </c>
      <c r="WN29" s="10">
        <v>0</v>
      </c>
      <c r="WO29" s="10">
        <v>412</v>
      </c>
      <c r="WP29" s="10">
        <v>188</v>
      </c>
      <c r="WQ29" s="10">
        <v>14</v>
      </c>
      <c r="WR29" s="10">
        <v>0</v>
      </c>
      <c r="WS29" s="10">
        <v>39</v>
      </c>
      <c r="WT29" s="10">
        <v>0</v>
      </c>
      <c r="WU29" s="10">
        <v>0</v>
      </c>
      <c r="WV29" s="10">
        <v>0</v>
      </c>
      <c r="WW29" s="10">
        <v>1</v>
      </c>
      <c r="WX29" s="10">
        <v>23</v>
      </c>
      <c r="WY29" s="10">
        <v>0</v>
      </c>
      <c r="WZ29" s="10">
        <v>0</v>
      </c>
      <c r="XA29" s="10">
        <v>1</v>
      </c>
      <c r="XB29" s="10">
        <v>0</v>
      </c>
      <c r="XC29" s="10">
        <v>3785</v>
      </c>
      <c r="XD29" s="10">
        <v>163</v>
      </c>
      <c r="XE29" s="10">
        <v>44196</v>
      </c>
      <c r="XF29" s="10">
        <v>36346</v>
      </c>
      <c r="XG29" s="10">
        <v>2</v>
      </c>
      <c r="XH29" s="10">
        <v>1</v>
      </c>
      <c r="XI29" s="10">
        <v>4</v>
      </c>
      <c r="XJ29" s="10">
        <v>38</v>
      </c>
      <c r="XK29" s="10">
        <v>0</v>
      </c>
      <c r="XL29" s="10">
        <v>0</v>
      </c>
      <c r="XM29" s="10">
        <v>0</v>
      </c>
      <c r="XN29" s="10">
        <v>113</v>
      </c>
      <c r="XO29" s="10">
        <v>161</v>
      </c>
      <c r="XP29" s="10">
        <v>2632</v>
      </c>
      <c r="XQ29" s="10">
        <v>1902</v>
      </c>
      <c r="XR29" s="10">
        <v>5</v>
      </c>
      <c r="XS29" s="10">
        <v>101</v>
      </c>
      <c r="XT29" s="10">
        <v>4</v>
      </c>
      <c r="XU29" s="10">
        <v>0</v>
      </c>
      <c r="XV29" s="10">
        <v>0</v>
      </c>
      <c r="XW29" s="10">
        <v>17</v>
      </c>
      <c r="XX29" s="10">
        <v>6126</v>
      </c>
      <c r="XY29" s="10">
        <v>0</v>
      </c>
      <c r="XZ29" s="10">
        <v>3</v>
      </c>
      <c r="YA29" s="10">
        <v>1</v>
      </c>
      <c r="YB29" s="10">
        <v>12</v>
      </c>
      <c r="YC29" s="10">
        <v>159</v>
      </c>
      <c r="YD29" s="10">
        <v>0</v>
      </c>
      <c r="YE29" s="10">
        <v>3</v>
      </c>
      <c r="YF29" s="10">
        <v>135</v>
      </c>
      <c r="YG29" s="10">
        <v>1</v>
      </c>
      <c r="YH29" s="10">
        <v>18</v>
      </c>
      <c r="YI29" s="10">
        <v>0</v>
      </c>
      <c r="YJ29" s="10">
        <v>1</v>
      </c>
      <c r="YK29" s="10">
        <v>12</v>
      </c>
      <c r="YL29" s="10">
        <v>52</v>
      </c>
      <c r="YM29" s="10">
        <v>0</v>
      </c>
      <c r="YN29" s="10">
        <v>1570</v>
      </c>
      <c r="YO29" s="10">
        <v>1</v>
      </c>
      <c r="YP29" s="10">
        <v>0</v>
      </c>
      <c r="YQ29" s="10">
        <v>0</v>
      </c>
      <c r="YR29" s="10">
        <v>1</v>
      </c>
      <c r="YS29" s="10">
        <v>756</v>
      </c>
      <c r="YT29" s="10">
        <v>0</v>
      </c>
      <c r="YU29" s="10">
        <v>566</v>
      </c>
      <c r="YV29" s="10">
        <v>2</v>
      </c>
      <c r="YW29" s="10">
        <v>7</v>
      </c>
      <c r="YX29" s="10">
        <v>5079</v>
      </c>
      <c r="YY29" s="10">
        <v>5</v>
      </c>
      <c r="YZ29" s="10">
        <v>8</v>
      </c>
      <c r="ZA29" s="10">
        <v>0</v>
      </c>
      <c r="ZB29" s="10">
        <v>4</v>
      </c>
      <c r="ZC29" s="10">
        <v>21</v>
      </c>
      <c r="ZD29" s="10">
        <v>17</v>
      </c>
      <c r="ZE29" s="10">
        <v>1</v>
      </c>
      <c r="ZF29" s="10">
        <v>98</v>
      </c>
      <c r="ZG29" s="10">
        <v>42187</v>
      </c>
      <c r="ZH29" s="10">
        <v>52</v>
      </c>
      <c r="ZI29" s="10">
        <v>39</v>
      </c>
      <c r="ZJ29" s="10">
        <v>1779</v>
      </c>
      <c r="ZK29" s="10">
        <v>1181</v>
      </c>
      <c r="ZL29" s="10">
        <v>359</v>
      </c>
      <c r="ZM29" s="10">
        <v>696</v>
      </c>
      <c r="ZN29" s="10">
        <v>758</v>
      </c>
      <c r="ZO29" s="10">
        <v>69</v>
      </c>
      <c r="ZP29" s="10">
        <v>28</v>
      </c>
      <c r="ZQ29" s="10">
        <v>1379</v>
      </c>
      <c r="ZR29" s="10">
        <v>575</v>
      </c>
      <c r="ZS29" s="10">
        <v>161</v>
      </c>
      <c r="ZT29" s="10">
        <v>1</v>
      </c>
      <c r="ZU29" s="10">
        <v>0</v>
      </c>
      <c r="ZV29" s="10">
        <v>83</v>
      </c>
      <c r="ZW29" s="10">
        <v>40</v>
      </c>
      <c r="ZX29" s="10">
        <v>27</v>
      </c>
      <c r="ZY29" s="10">
        <v>216</v>
      </c>
      <c r="ZZ29" s="10">
        <v>14002</v>
      </c>
      <c r="AAA29" s="10">
        <v>64</v>
      </c>
      <c r="AAB29" s="10">
        <v>0</v>
      </c>
      <c r="AAC29" s="10">
        <v>0</v>
      </c>
      <c r="AAD29" s="10">
        <v>1534</v>
      </c>
      <c r="AAE29" s="10">
        <v>8002</v>
      </c>
      <c r="AAF29" s="10">
        <v>3</v>
      </c>
      <c r="AAG29" s="10">
        <v>2281</v>
      </c>
      <c r="AAH29" s="10">
        <v>0</v>
      </c>
      <c r="AAI29" s="10">
        <v>498</v>
      </c>
      <c r="AAJ29" s="10">
        <v>12</v>
      </c>
      <c r="AAK29" s="10">
        <v>1045</v>
      </c>
      <c r="AAL29" s="10">
        <v>1</v>
      </c>
      <c r="AAM29" s="10">
        <v>32</v>
      </c>
      <c r="AAN29" s="10">
        <v>16543</v>
      </c>
      <c r="AAO29" s="10">
        <v>5737</v>
      </c>
      <c r="AAP29" s="10">
        <v>41</v>
      </c>
      <c r="AAQ29" s="10">
        <v>33</v>
      </c>
      <c r="AAR29" s="10">
        <v>64</v>
      </c>
      <c r="AAS29" s="10">
        <v>9</v>
      </c>
      <c r="AAT29" s="10">
        <v>3</v>
      </c>
      <c r="AAU29" s="10">
        <v>25</v>
      </c>
      <c r="AAV29" s="10">
        <v>5</v>
      </c>
      <c r="AAW29" s="10">
        <v>539</v>
      </c>
      <c r="AAX29" s="10">
        <v>0</v>
      </c>
      <c r="AAY29" s="10">
        <v>0</v>
      </c>
      <c r="AAZ29" s="10">
        <v>1</v>
      </c>
      <c r="ABA29" s="10">
        <v>9406</v>
      </c>
      <c r="ABB29" s="10">
        <v>0</v>
      </c>
      <c r="ABC29" s="10">
        <v>0</v>
      </c>
      <c r="ABD29" s="10">
        <v>0</v>
      </c>
      <c r="ABE29" s="10">
        <v>0</v>
      </c>
      <c r="ABF29" s="10">
        <v>0</v>
      </c>
      <c r="ABG29" s="10">
        <v>4779</v>
      </c>
      <c r="ABH29" s="10">
        <v>0</v>
      </c>
      <c r="ABI29" s="10">
        <v>2</v>
      </c>
      <c r="ABJ29" s="10">
        <v>2</v>
      </c>
      <c r="ABK29" s="10">
        <v>164</v>
      </c>
      <c r="ABL29" s="10">
        <v>8</v>
      </c>
      <c r="ABM29" s="10">
        <v>50</v>
      </c>
      <c r="ABN29" s="10">
        <v>4503</v>
      </c>
      <c r="ABO29" s="10">
        <v>0</v>
      </c>
      <c r="ABP29" s="10">
        <v>15</v>
      </c>
      <c r="ABQ29" s="10">
        <v>0</v>
      </c>
      <c r="ABR29" s="10">
        <v>59</v>
      </c>
      <c r="ABS29" s="10">
        <v>3406</v>
      </c>
      <c r="ABT29" s="10">
        <v>0</v>
      </c>
      <c r="ABU29" s="10">
        <v>586</v>
      </c>
      <c r="ABV29" s="10">
        <v>3773</v>
      </c>
      <c r="ABW29" s="10">
        <v>3794</v>
      </c>
      <c r="ABX29" s="10">
        <v>5304</v>
      </c>
      <c r="ABY29" s="10">
        <v>2</v>
      </c>
      <c r="ABZ29" s="10">
        <v>3613</v>
      </c>
      <c r="ACA29" s="10">
        <v>101</v>
      </c>
      <c r="ACB29" s="10">
        <v>179</v>
      </c>
      <c r="ACC29" s="10">
        <v>140</v>
      </c>
      <c r="ACD29" s="10">
        <v>0</v>
      </c>
      <c r="ACE29" s="10">
        <v>9</v>
      </c>
      <c r="ACF29" s="10">
        <v>0</v>
      </c>
      <c r="ACG29" s="10">
        <v>0</v>
      </c>
      <c r="ACH29" s="10">
        <v>0</v>
      </c>
      <c r="ACI29" s="10">
        <v>0</v>
      </c>
      <c r="ACJ29" s="10">
        <v>0</v>
      </c>
      <c r="ACK29" s="10">
        <v>4</v>
      </c>
      <c r="ACL29" s="10">
        <v>1</v>
      </c>
      <c r="ACM29" s="10">
        <v>2</v>
      </c>
      <c r="ACN29" s="10">
        <v>48</v>
      </c>
      <c r="ACO29" s="10">
        <v>6</v>
      </c>
      <c r="ACP29" s="10">
        <v>1</v>
      </c>
      <c r="ACQ29" s="10">
        <v>2</v>
      </c>
      <c r="ACR29" s="10">
        <v>0</v>
      </c>
      <c r="ACS29" s="10">
        <v>0</v>
      </c>
      <c r="ACT29" s="10">
        <v>0</v>
      </c>
      <c r="ACU29" s="10">
        <v>0</v>
      </c>
      <c r="ACV29" s="10">
        <v>0</v>
      </c>
      <c r="ACW29" s="10">
        <v>52</v>
      </c>
      <c r="ACX29" s="10">
        <v>5</v>
      </c>
      <c r="ACY29" s="10">
        <v>5</v>
      </c>
      <c r="ACZ29" s="10">
        <v>0</v>
      </c>
      <c r="ADA29" s="10">
        <v>2</v>
      </c>
      <c r="ADB29" s="10">
        <v>0</v>
      </c>
      <c r="ADC29" s="10">
        <v>20</v>
      </c>
      <c r="ADD29" s="10">
        <v>0</v>
      </c>
      <c r="ADE29" s="10">
        <v>5976</v>
      </c>
      <c r="ADF29" s="10">
        <v>0</v>
      </c>
      <c r="ADG29" s="10">
        <v>3033</v>
      </c>
      <c r="ADH29" s="10">
        <v>0</v>
      </c>
      <c r="ADI29" s="10">
        <v>0</v>
      </c>
      <c r="ADJ29" s="10">
        <v>0</v>
      </c>
      <c r="ADK29" s="10">
        <v>2</v>
      </c>
      <c r="ADL29" s="10">
        <v>1</v>
      </c>
      <c r="ADM29" s="10">
        <v>1</v>
      </c>
      <c r="ADN29" s="10">
        <v>2</v>
      </c>
      <c r="ADO29" s="10">
        <v>0</v>
      </c>
      <c r="ADP29" s="10">
        <v>231</v>
      </c>
      <c r="ADQ29" s="10">
        <v>33</v>
      </c>
      <c r="ADR29" s="10">
        <v>3</v>
      </c>
      <c r="ADS29" s="10">
        <v>703</v>
      </c>
      <c r="ADT29" s="10">
        <v>26</v>
      </c>
      <c r="ADU29" s="10">
        <v>0</v>
      </c>
      <c r="ADV29" s="10">
        <v>33</v>
      </c>
      <c r="ADW29" s="10">
        <v>1</v>
      </c>
      <c r="ADX29" s="10">
        <v>132</v>
      </c>
      <c r="ADY29" s="10">
        <v>72</v>
      </c>
      <c r="ADZ29" s="10">
        <v>6</v>
      </c>
      <c r="AEA29" s="10">
        <v>1115</v>
      </c>
      <c r="AEB29" s="10">
        <v>350</v>
      </c>
      <c r="AEC29" s="10">
        <v>336</v>
      </c>
      <c r="AED29" s="10">
        <v>73</v>
      </c>
      <c r="AEE29" s="10">
        <v>57</v>
      </c>
      <c r="AEF29" s="10">
        <v>0</v>
      </c>
      <c r="AEG29" s="10">
        <v>307</v>
      </c>
      <c r="AEH29" s="10">
        <v>0</v>
      </c>
      <c r="AEI29" s="10">
        <v>31</v>
      </c>
      <c r="AEJ29" s="10">
        <v>11</v>
      </c>
      <c r="AEK29" s="10">
        <v>699</v>
      </c>
      <c r="AEL29" s="10">
        <v>908</v>
      </c>
      <c r="AEM29" s="10">
        <v>3405</v>
      </c>
      <c r="AEN29" s="10">
        <v>14</v>
      </c>
      <c r="AEO29" s="10">
        <v>4</v>
      </c>
      <c r="AEP29" s="10">
        <v>295</v>
      </c>
      <c r="AEQ29" s="10">
        <v>3.4</v>
      </c>
      <c r="AER29" s="10">
        <v>3.7</v>
      </c>
      <c r="AES29" s="10">
        <v>0.5</v>
      </c>
      <c r="AET29" s="10">
        <v>0.6</v>
      </c>
      <c r="AEU29" s="10">
        <v>1.6</v>
      </c>
      <c r="AEV29" s="10">
        <v>3</v>
      </c>
      <c r="AEW29" s="10">
        <v>17.2</v>
      </c>
      <c r="AEX29" s="10">
        <v>8.1999999999999993</v>
      </c>
      <c r="AEY29" s="10">
        <v>0.1</v>
      </c>
      <c r="AEZ29" s="10">
        <v>0.1</v>
      </c>
      <c r="AFA29" s="10">
        <v>9.1</v>
      </c>
      <c r="AFB29" s="10">
        <v>0.9</v>
      </c>
      <c r="AFC29" s="10">
        <v>1.7</v>
      </c>
      <c r="AFD29" s="10">
        <v>8.6999999999999993</v>
      </c>
      <c r="AFE29" s="10">
        <v>4.7</v>
      </c>
      <c r="AFF29" s="10">
        <v>2.6</v>
      </c>
      <c r="AFG29" s="10">
        <v>5.4</v>
      </c>
      <c r="AFH29" s="10">
        <v>9.1</v>
      </c>
      <c r="AFI29" s="10">
        <v>10.7</v>
      </c>
      <c r="AFJ29" s="10">
        <v>13.9</v>
      </c>
      <c r="AFK29" s="10">
        <v>3.8</v>
      </c>
      <c r="AFL29" s="10">
        <v>0.3</v>
      </c>
      <c r="AFM29" s="10">
        <v>1.1000000000000001</v>
      </c>
      <c r="AFN29" s="10">
        <v>13.9</v>
      </c>
      <c r="AFO29" s="10">
        <v>1.5</v>
      </c>
      <c r="AFP29" s="10">
        <v>6.1</v>
      </c>
      <c r="AFQ29" s="10">
        <v>1184.5999999999999</v>
      </c>
      <c r="AFR29" s="10">
        <v>339.1</v>
      </c>
      <c r="AFS29" s="10">
        <v>1112.8</v>
      </c>
      <c r="AFT29" s="10">
        <v>344.5</v>
      </c>
      <c r="AFU29" s="10">
        <v>2723.7</v>
      </c>
      <c r="AFV29" s="10">
        <v>3307.6</v>
      </c>
      <c r="AFW29" s="10">
        <v>3343.9</v>
      </c>
      <c r="AFX29" s="10">
        <v>9130.7000000000007</v>
      </c>
      <c r="AFY29" s="10">
        <v>5</v>
      </c>
      <c r="AFZ29" s="10">
        <v>20</v>
      </c>
      <c r="AGA29" s="10">
        <v>1054.4000000000001</v>
      </c>
      <c r="AGB29" s="10">
        <v>453.4</v>
      </c>
      <c r="AGC29" s="10">
        <v>13720.5</v>
      </c>
      <c r="AGD29" s="10">
        <v>207.9</v>
      </c>
      <c r="AGE29" s="10">
        <v>104.8</v>
      </c>
      <c r="AGF29" s="10">
        <v>41.9</v>
      </c>
      <c r="AGG29" s="10">
        <v>11</v>
      </c>
      <c r="AGH29" s="10">
        <v>111.7</v>
      </c>
      <c r="AGI29" s="10">
        <v>264.39999999999998</v>
      </c>
      <c r="AGJ29" s="10">
        <v>1357.4</v>
      </c>
      <c r="AGK29" s="10">
        <v>4601.7</v>
      </c>
      <c r="AGL29" s="10">
        <v>0.1</v>
      </c>
      <c r="AGM29" s="10">
        <v>0.2</v>
      </c>
      <c r="AGN29" s="10">
        <v>182.7</v>
      </c>
      <c r="AGO29" s="10">
        <v>47.1</v>
      </c>
      <c r="AGP29" s="10">
        <v>1006.4</v>
      </c>
      <c r="AGQ29" s="10">
        <v>0.91710144927536241</v>
      </c>
      <c r="AGR29" s="10">
        <v>4.6165217391304303</v>
      </c>
      <c r="AGS29" s="10">
        <v>3.8535507246376777</v>
      </c>
      <c r="AGT29" s="10">
        <v>0.89369565217391322</v>
      </c>
      <c r="AGU29" s="10">
        <v>0.58572463768115912</v>
      </c>
      <c r="AGV29" s="10">
        <v>51.021304347826096</v>
      </c>
      <c r="AGW29" s="10">
        <v>60.408333333333246</v>
      </c>
      <c r="AGX29" s="10">
        <v>0.78550724637681213</v>
      </c>
      <c r="AGY29" s="10">
        <v>2.1707971014492751</v>
      </c>
      <c r="AGZ29" s="10">
        <v>8.2512318840579884</v>
      </c>
      <c r="AHA29" s="10">
        <v>2.3405072463768102</v>
      </c>
      <c r="AHB29" s="10">
        <v>7.593188405797104</v>
      </c>
      <c r="AHC29" s="10">
        <v>8.1513768115942113</v>
      </c>
      <c r="AHD29" s="10">
        <v>2.0970289855072459</v>
      </c>
      <c r="AHE29" s="10">
        <v>0.91710144927536197</v>
      </c>
      <c r="AHF29" s="10">
        <v>0.69521739130434801</v>
      </c>
      <c r="AHG29" s="10">
        <v>179.31050724637674</v>
      </c>
      <c r="AHH29" s="10">
        <v>137.75130434782616</v>
      </c>
      <c r="AHI29" s="10">
        <v>4.7917391304347854</v>
      </c>
      <c r="AHJ29" s="10">
        <v>41.350289855072454</v>
      </c>
      <c r="AHK29" s="10">
        <v>35.911304347826125</v>
      </c>
      <c r="AHL29" s="10">
        <v>18.172391304347812</v>
      </c>
      <c r="AHM29" s="10">
        <v>87.708333333333314</v>
      </c>
      <c r="AHN29" s="10">
        <v>65.244275362318774</v>
      </c>
      <c r="AHO29" s="10">
        <v>19.054637681159399</v>
      </c>
      <c r="AHP29" s="10">
        <v>4.6165217391304365</v>
      </c>
      <c r="AHQ29" s="10">
        <v>0.27347826086956528</v>
      </c>
      <c r="AHR29" s="10">
        <v>138.34797101449294</v>
      </c>
      <c r="AHS29" s="10">
        <v>99.139927536231937</v>
      </c>
      <c r="AHT29" s="10">
        <v>4.3502898550724671</v>
      </c>
      <c r="AHU29" s="10">
        <v>40.011956521739094</v>
      </c>
      <c r="AHV29" s="10">
        <v>31.307463768115969</v>
      </c>
      <c r="AHW29" s="10">
        <v>16.930942028985488</v>
      </c>
      <c r="AHX29" s="10">
        <v>83.16202898550732</v>
      </c>
      <c r="AHY29" s="10">
        <v>60.85159420289844</v>
      </c>
      <c r="AHZ29" s="10">
        <v>17.523550724637673</v>
      </c>
      <c r="AIA29" s="10">
        <v>3.8535507246376817</v>
      </c>
      <c r="AIB29" s="10">
        <v>0.45072463768115928</v>
      </c>
      <c r="AIC29" s="10">
        <v>44.367391304347777</v>
      </c>
      <c r="AID29" s="10">
        <v>41.673550724637707</v>
      </c>
      <c r="AIE29" s="10">
        <v>0.47891304347826102</v>
      </c>
      <c r="AIF29" s="10">
        <v>1.4313043478260854</v>
      </c>
      <c r="AIG29" s="10">
        <v>5.041449275362325</v>
      </c>
      <c r="AIH29" s="10">
        <v>1.3753623188405788</v>
      </c>
      <c r="AII29" s="10">
        <v>4.9125362318840624</v>
      </c>
      <c r="AIJ29" s="10">
        <v>4.7973188405797131</v>
      </c>
      <c r="AIK29" s="10">
        <v>1.6545652173913041</v>
      </c>
      <c r="AIL29" s="10">
        <v>0.89369565217391289</v>
      </c>
      <c r="AIM29" s="10">
        <v>76770</v>
      </c>
      <c r="AIN29" s="10">
        <v>39946</v>
      </c>
      <c r="AIO29" s="10">
        <v>27422</v>
      </c>
      <c r="AIP29" s="10">
        <v>43700</v>
      </c>
      <c r="AIQ29" s="10">
        <v>5647</v>
      </c>
      <c r="AIR29" s="10">
        <v>74755</v>
      </c>
      <c r="AIS29" s="10">
        <v>16968</v>
      </c>
      <c r="AIT29" s="10">
        <v>15614</v>
      </c>
      <c r="AIU29" s="10">
        <v>21028</v>
      </c>
      <c r="AIV29" s="10">
        <v>8768</v>
      </c>
      <c r="AIW29" s="10">
        <v>25743</v>
      </c>
      <c r="AIX29" s="10">
        <v>100</v>
      </c>
      <c r="AIY29" s="10">
        <v>100</v>
      </c>
      <c r="AIZ29" s="10">
        <v>100</v>
      </c>
      <c r="AJA29" s="10">
        <v>100</v>
      </c>
      <c r="AJB29" s="10">
        <v>100</v>
      </c>
      <c r="AJC29" s="10">
        <v>100</v>
      </c>
      <c r="AJD29" s="10">
        <v>100</v>
      </c>
      <c r="AJE29" s="10">
        <v>100</v>
      </c>
      <c r="AJF29" s="10"/>
      <c r="AJG29" s="10">
        <v>2266977</v>
      </c>
      <c r="AJH29" s="10">
        <v>14968320</v>
      </c>
      <c r="AJI29" s="10"/>
      <c r="AJJ29" s="10"/>
      <c r="AJK29" s="10"/>
      <c r="AJL29" s="10"/>
      <c r="AJM29" s="10"/>
      <c r="AJN29" s="10"/>
      <c r="AJO29" s="10"/>
      <c r="AJP29" s="10"/>
      <c r="AJQ29" s="10"/>
      <c r="AJR29" s="10"/>
      <c r="AJS29" s="10"/>
      <c r="AJT29" s="10"/>
      <c r="AJU29" s="10"/>
      <c r="AJV29" s="10"/>
      <c r="AJW29" s="10"/>
      <c r="AJX29" s="10"/>
      <c r="AJY29" s="10"/>
      <c r="AJZ29" s="10"/>
      <c r="AKA29" s="10"/>
      <c r="AKB29" s="10"/>
      <c r="AKC29" s="10"/>
      <c r="AKD29" s="10"/>
      <c r="AKE29" s="10"/>
      <c r="AKF29" s="10"/>
      <c r="AKG29" s="10"/>
      <c r="AKH29" s="10"/>
      <c r="AKI29" s="10"/>
      <c r="AKJ29" s="10"/>
      <c r="AKK29" s="10"/>
      <c r="AKL29" s="10"/>
      <c r="AKM29" s="10"/>
      <c r="AKN29" s="10"/>
      <c r="AKO29" s="10">
        <v>509529</v>
      </c>
      <c r="AKP29" s="10">
        <v>13096930</v>
      </c>
      <c r="AKQ29" s="10">
        <v>99523</v>
      </c>
      <c r="AKR29" s="10">
        <v>2037</v>
      </c>
      <c r="AKS29" s="10">
        <v>162686</v>
      </c>
      <c r="AKT29" s="10">
        <v>185599</v>
      </c>
      <c r="AKU29" s="10">
        <v>29941</v>
      </c>
      <c r="AKV29" s="10">
        <v>75285</v>
      </c>
      <c r="AKW29" s="10">
        <v>21865</v>
      </c>
      <c r="AKX29" s="10">
        <v>12846</v>
      </c>
      <c r="AKY29" s="10">
        <v>16846</v>
      </c>
      <c r="AKZ29" s="10">
        <v>973904</v>
      </c>
      <c r="ALA29" s="10">
        <v>21193</v>
      </c>
      <c r="ALB29" s="10">
        <v>2339195</v>
      </c>
      <c r="ALC29" s="10">
        <v>442963</v>
      </c>
      <c r="ALD29" s="10">
        <v>40936</v>
      </c>
      <c r="ALE29" s="10">
        <v>1481519</v>
      </c>
      <c r="ALF29" s="10">
        <v>11289</v>
      </c>
      <c r="ALG29" s="10">
        <v>54162</v>
      </c>
      <c r="ALH29" s="10">
        <v>339926</v>
      </c>
      <c r="ALI29" s="10">
        <v>17962</v>
      </c>
      <c r="ALJ29" s="10">
        <v>103578</v>
      </c>
      <c r="ALK29" s="10">
        <v>10637</v>
      </c>
      <c r="ALL29" s="10">
        <v>53987</v>
      </c>
      <c r="ALM29" s="10">
        <v>1289400</v>
      </c>
      <c r="ALN29" s="10">
        <v>29017</v>
      </c>
      <c r="ALO29" s="10">
        <v>78555</v>
      </c>
      <c r="ALP29" s="10">
        <v>0</v>
      </c>
      <c r="ALQ29" s="10">
        <v>0</v>
      </c>
      <c r="ALR29" s="10">
        <v>74039</v>
      </c>
      <c r="ALS29" s="10">
        <v>728353</v>
      </c>
      <c r="ALT29" s="10">
        <v>4741109</v>
      </c>
      <c r="ALU29" s="10">
        <v>71119</v>
      </c>
      <c r="ALV29" s="10">
        <v>4817032</v>
      </c>
      <c r="ALW29" s="10">
        <v>487132</v>
      </c>
      <c r="ALX29" s="10">
        <v>255126</v>
      </c>
      <c r="ALY29" s="10">
        <v>3247829</v>
      </c>
      <c r="ALZ29" s="10">
        <v>0</v>
      </c>
      <c r="AMA29" s="10">
        <v>5068767</v>
      </c>
      <c r="AMB29" s="10">
        <v>50381</v>
      </c>
      <c r="AMC29" s="10">
        <v>38053</v>
      </c>
      <c r="AMD29" s="10">
        <v>91250</v>
      </c>
      <c r="AME29" s="10">
        <v>13455</v>
      </c>
      <c r="AMF29" s="10">
        <v>215498</v>
      </c>
      <c r="AMG29" s="10">
        <v>4593575</v>
      </c>
      <c r="AMH29" s="10">
        <v>511065</v>
      </c>
      <c r="AMI29" s="10">
        <v>32587</v>
      </c>
      <c r="AMJ29" s="10">
        <v>49466</v>
      </c>
      <c r="AMK29" s="10">
        <v>140028</v>
      </c>
      <c r="AML29" s="10">
        <v>15159</v>
      </c>
      <c r="AMM29" s="10">
        <v>255624</v>
      </c>
      <c r="AMN29" s="10">
        <v>1398232</v>
      </c>
      <c r="AMO29" s="10">
        <v>7369211</v>
      </c>
      <c r="AMP29" s="10">
        <v>1584797</v>
      </c>
      <c r="AMQ29" s="10">
        <v>1722214</v>
      </c>
      <c r="AMR29" s="10">
        <v>16884829</v>
      </c>
      <c r="AMS29" s="10">
        <v>109005</v>
      </c>
      <c r="AMT29" s="10">
        <v>220835</v>
      </c>
      <c r="AMU29" s="10">
        <v>3631</v>
      </c>
      <c r="AMV29" s="10">
        <v>24514</v>
      </c>
      <c r="AMW29" s="10">
        <v>119809</v>
      </c>
      <c r="AMX29" s="10">
        <v>14796</v>
      </c>
      <c r="AMY29" s="10">
        <v>47907</v>
      </c>
      <c r="AMZ29" s="10">
        <v>1332932</v>
      </c>
      <c r="ANA29" s="10">
        <v>15601716</v>
      </c>
      <c r="ANB29" s="10">
        <v>2355</v>
      </c>
      <c r="ANC29" s="10">
        <v>23526</v>
      </c>
      <c r="AND29" s="10">
        <v>897</v>
      </c>
      <c r="ANE29" s="10">
        <v>0</v>
      </c>
      <c r="ANF29" s="10">
        <v>27481</v>
      </c>
      <c r="ANG29" s="10">
        <v>566</v>
      </c>
      <c r="ANH29" s="10">
        <v>286254</v>
      </c>
      <c r="ANI29" s="10">
        <v>6527</v>
      </c>
      <c r="ANJ29" s="10">
        <v>1167</v>
      </c>
      <c r="ANK29" s="10">
        <v>200</v>
      </c>
      <c r="ANL29" s="10">
        <v>17993585.540069606</v>
      </c>
      <c r="ANM29" s="10">
        <v>5665391.1210929118</v>
      </c>
      <c r="ANN29" s="10">
        <v>5962418.4032069985</v>
      </c>
      <c r="ANO29" s="10">
        <v>247266.44256599998</v>
      </c>
      <c r="ANP29" s="10">
        <v>303397.03927313618</v>
      </c>
      <c r="ANQ29" s="10">
        <v>805224.38128872123</v>
      </c>
      <c r="ANR29" s="10">
        <v>-196194.24912098312</v>
      </c>
      <c r="ANS29" s="10">
        <v>-27540.337975000002</v>
      </c>
      <c r="ANT29" s="10">
        <v>0.39586965461952872</v>
      </c>
      <c r="ANU29" s="10">
        <v>0.48679749840661529</v>
      </c>
      <c r="ANV29" s="10">
        <v>8.658864205202095E-2</v>
      </c>
      <c r="ANW29" s="10">
        <v>1.0772708675715184E-2</v>
      </c>
      <c r="ANX29" s="10">
        <v>1.321816208963178E-2</v>
      </c>
      <c r="ANY29" s="10">
        <v>1.6500825576894342E-2</v>
      </c>
      <c r="ANZ29" s="10">
        <v>-8.5476357717521548E-3</v>
      </c>
      <c r="AOA29" s="10">
        <v>-1.1998556486540644E-3</v>
      </c>
      <c r="AOB29" s="10">
        <v>198.91615524009194</v>
      </c>
      <c r="AOC29" s="10">
        <v>158.38834525992149</v>
      </c>
      <c r="AOD29" s="10">
        <v>160.10515331484723</v>
      </c>
      <c r="AOE29" s="10">
        <v>391.02392827363434</v>
      </c>
      <c r="AOF29" s="10">
        <v>185.95349390187323</v>
      </c>
      <c r="AOG29" s="10">
        <v>106.52007234828908</v>
      </c>
      <c r="AOH29" s="10">
        <v>240.65435514614683</v>
      </c>
      <c r="AOI29" s="10">
        <v>155.81583354631564</v>
      </c>
      <c r="AOJ29" s="10">
        <v>420047.83199999994</v>
      </c>
      <c r="AOK29" s="10">
        <v>169212.98850000004</v>
      </c>
      <c r="AOL29" s="10">
        <v>445439.50869999971</v>
      </c>
      <c r="AOM29" s="10">
        <v>1116132.6184999996</v>
      </c>
      <c r="AON29" s="10">
        <v>99427.473200000037</v>
      </c>
      <c r="AOO29" s="10">
        <v>49444.051099999982</v>
      </c>
      <c r="AOP29" s="10">
        <v>69215.078699999955</v>
      </c>
      <c r="AOQ29" s="10">
        <v>258.34740000000005</v>
      </c>
      <c r="AOR29" s="10">
        <v>966144.16530000023</v>
      </c>
      <c r="AOS29" s="10">
        <v>1043973908.4700007</v>
      </c>
      <c r="AOT29" s="10">
        <v>190683953.27000001</v>
      </c>
      <c r="AOU29" s="10">
        <v>1011344046.9899989</v>
      </c>
      <c r="AOV29" s="10">
        <v>1184738507.0399995</v>
      </c>
      <c r="AOW29" s="10">
        <v>164343345.21000004</v>
      </c>
      <c r="AOX29" s="10">
        <v>341936952.07000005</v>
      </c>
      <c r="AOY29" s="10">
        <v>48731670.109999999</v>
      </c>
      <c r="AOZ29" s="10">
        <v>139194329.63000005</v>
      </c>
      <c r="APA29" s="10">
        <v>1671622.37</v>
      </c>
      <c r="APB29" s="10">
        <v>1853026700.7200012</v>
      </c>
      <c r="APC29" s="10">
        <v>1672.4933000000001</v>
      </c>
      <c r="APD29" s="10">
        <v>17269.458700000003</v>
      </c>
      <c r="APE29" s="10">
        <v>9018.1504000000041</v>
      </c>
      <c r="APF29" s="10">
        <v>2484.4452999999999</v>
      </c>
      <c r="APG29" s="10">
        <v>17882.452400000002</v>
      </c>
      <c r="APH29" s="10">
        <v>4550.9945000000007</v>
      </c>
      <c r="API29" s="10">
        <v>14859.504499999997</v>
      </c>
      <c r="APJ29" s="10">
        <v>248391.83690000011</v>
      </c>
      <c r="APK29" s="10">
        <v>6804.7712999999994</v>
      </c>
      <c r="APL29" s="10">
        <v>3706572.0599999987</v>
      </c>
      <c r="APM29" s="10">
        <v>31196033.639999997</v>
      </c>
      <c r="APN29" s="10">
        <v>13822905.969999999</v>
      </c>
      <c r="APO29" s="10">
        <v>4218069.8600000003</v>
      </c>
      <c r="APP29" s="10">
        <v>21927027.369999997</v>
      </c>
      <c r="APQ29" s="10">
        <v>28790124.640000004</v>
      </c>
      <c r="APR29" s="10">
        <v>36083474.650000006</v>
      </c>
      <c r="APS29" s="10">
        <v>114447264.49000004</v>
      </c>
      <c r="APT29" s="10">
        <v>11474227.849999996</v>
      </c>
      <c r="APU29" s="10">
        <v>65080.802399999993</v>
      </c>
      <c r="APV29" s="10">
        <v>3918.7715000000003</v>
      </c>
      <c r="APW29" s="10">
        <v>955593</v>
      </c>
      <c r="APX29" s="10">
        <v>10784</v>
      </c>
      <c r="APY29" s="10">
        <v>78598</v>
      </c>
      <c r="APZ29" s="10">
        <v>17283</v>
      </c>
      <c r="AQA29" s="10">
        <v>48965</v>
      </c>
      <c r="AQB29" s="10">
        <v>35476</v>
      </c>
      <c r="AQC29" s="10">
        <v>130518</v>
      </c>
      <c r="AQD29" s="10">
        <v>75832</v>
      </c>
      <c r="AQE29" s="10">
        <v>49089</v>
      </c>
      <c r="AQF29" s="10">
        <v>38830</v>
      </c>
      <c r="AQG29" s="10">
        <v>9268</v>
      </c>
      <c r="AQH29" s="10">
        <v>604.40000000000009</v>
      </c>
      <c r="AQI29" s="10">
        <v>2380</v>
      </c>
      <c r="AQJ29" s="10">
        <v>639.53</v>
      </c>
      <c r="AQK29" s="10">
        <v>1049.31</v>
      </c>
      <c r="AQL29" s="10">
        <v>1733.0299999999997</v>
      </c>
      <c r="AQM29" s="10">
        <v>369.12999999999994</v>
      </c>
      <c r="AQN29" s="10">
        <v>2220.69</v>
      </c>
      <c r="AQO29" s="10">
        <v>1163.7</v>
      </c>
      <c r="AQP29" s="10">
        <v>854.36</v>
      </c>
      <c r="AQQ29" s="10">
        <v>4342.8200000000006</v>
      </c>
      <c r="AQR29" s="10">
        <v>2673.2633000000005</v>
      </c>
      <c r="AQS29" s="10">
        <v>9771.57</v>
      </c>
      <c r="AQT29" s="10">
        <v>1485.47</v>
      </c>
      <c r="AQU29" s="10">
        <v>2304.52</v>
      </c>
      <c r="AQV29" s="10">
        <v>622.25</v>
      </c>
      <c r="AQW29" s="10">
        <v>1743.8</v>
      </c>
      <c r="AQX29" s="10">
        <v>5387.4100999999991</v>
      </c>
      <c r="AQY29" s="10">
        <v>2957.4</v>
      </c>
      <c r="AQZ29" s="10">
        <v>350.64000000000004</v>
      </c>
      <c r="ARA29" s="10">
        <v>2180.8807999999999</v>
      </c>
      <c r="ARB29" s="10">
        <v>306.08000000000004</v>
      </c>
      <c r="ARC29" s="10">
        <v>1075.8899999999999</v>
      </c>
      <c r="ARD29" s="10">
        <v>3206.62</v>
      </c>
      <c r="ARE29" s="10">
        <v>2250.79</v>
      </c>
      <c r="ARF29" s="10">
        <v>1681.94</v>
      </c>
      <c r="ARG29" s="10">
        <v>2880.46</v>
      </c>
      <c r="ARH29" s="10">
        <v>4910.9881999999998</v>
      </c>
      <c r="ARI29" s="10">
        <v>2755.0715</v>
      </c>
      <c r="ARJ29" s="10">
        <v>1030.33</v>
      </c>
      <c r="ARK29" s="10">
        <v>4067.23</v>
      </c>
      <c r="ARL29" s="10">
        <v>2380</v>
      </c>
      <c r="ARM29" s="10">
        <v>22398</v>
      </c>
      <c r="ARN29" s="10">
        <v>136339</v>
      </c>
      <c r="ARO29" s="10">
        <v>31354</v>
      </c>
      <c r="ARP29" s="10">
        <v>679</v>
      </c>
      <c r="ARQ29" s="10">
        <v>1061</v>
      </c>
      <c r="ARR29" s="10">
        <v>16866</v>
      </c>
      <c r="ARS29" s="10">
        <v>234836</v>
      </c>
      <c r="ART29" s="10">
        <v>3846</v>
      </c>
      <c r="ARU29" s="10">
        <v>0</v>
      </c>
      <c r="ARV29" s="10">
        <v>873</v>
      </c>
      <c r="ARW29" s="10">
        <v>818</v>
      </c>
      <c r="ARX29" s="10">
        <v>48965</v>
      </c>
      <c r="ARY29" s="10">
        <v>14670</v>
      </c>
      <c r="ARZ29" s="10">
        <v>37486</v>
      </c>
      <c r="ASA29" s="10">
        <v>18335</v>
      </c>
      <c r="ASB29" s="10">
        <v>2065</v>
      </c>
      <c r="ASC29" s="10">
        <v>8404</v>
      </c>
      <c r="ASD29" s="10">
        <v>509714</v>
      </c>
      <c r="ASE29" s="10">
        <v>20134</v>
      </c>
      <c r="ASF29" s="10">
        <v>133619</v>
      </c>
      <c r="ASG29" s="10">
        <v>15920</v>
      </c>
      <c r="ASH29" s="10">
        <v>31629</v>
      </c>
      <c r="ASI29" s="10">
        <v>75934</v>
      </c>
      <c r="ASJ29" s="10">
        <v>4.92</v>
      </c>
      <c r="ASK29" s="10">
        <v>47391</v>
      </c>
      <c r="ASL29" s="10">
        <v>54685</v>
      </c>
      <c r="ASM29" s="10">
        <v>-7294</v>
      </c>
      <c r="ASN29" s="10">
        <v>3699.2</v>
      </c>
      <c r="ASO29" s="10">
        <v>495</v>
      </c>
      <c r="ASP29" s="10">
        <v>90.02</v>
      </c>
      <c r="ASQ29" s="10">
        <v>15814</v>
      </c>
      <c r="ASR29" s="10">
        <v>22386</v>
      </c>
      <c r="ASS29" s="10">
        <v>76770</v>
      </c>
      <c r="AST29" s="10">
        <v>43700</v>
      </c>
      <c r="ASU29" s="10">
        <v>39946</v>
      </c>
      <c r="ASV29" s="10">
        <v>27422</v>
      </c>
      <c r="ASW29" s="10">
        <v>5647</v>
      </c>
      <c r="ASX29" s="10">
        <v>74755</v>
      </c>
      <c r="ASY29" s="10">
        <v>21028</v>
      </c>
      <c r="ASZ29" s="10">
        <v>8768</v>
      </c>
      <c r="ATA29" s="10">
        <v>25743</v>
      </c>
      <c r="ATB29" s="10">
        <v>15614</v>
      </c>
      <c r="ATC29" s="10">
        <v>16968</v>
      </c>
      <c r="ATD29" s="10">
        <v>-13261.4</v>
      </c>
      <c r="ATE29" s="10">
        <v>2015.4</v>
      </c>
      <c r="ATF29" s="10">
        <v>41094</v>
      </c>
      <c r="ATG29" s="10">
        <v>136351.1</v>
      </c>
      <c r="ATH29" s="10">
        <v>-28983.3</v>
      </c>
      <c r="ATI29" s="10">
        <v>99.7</v>
      </c>
      <c r="ATJ29" s="10">
        <v>3.3</v>
      </c>
      <c r="ATK29" s="10">
        <v>97.9</v>
      </c>
      <c r="ATL29" s="10">
        <v>12.7</v>
      </c>
      <c r="ATM29" s="10">
        <v>-5.6</v>
      </c>
      <c r="ATN29" s="10">
        <v>13.5</v>
      </c>
      <c r="ATO29" s="10">
        <v>-2.2000000000000002</v>
      </c>
      <c r="ATP29" s="10">
        <v>25.1</v>
      </c>
      <c r="ATQ29" s="10">
        <v>-7.7</v>
      </c>
      <c r="ATR29" s="10">
        <v>7.6</v>
      </c>
      <c r="ATS29" s="10">
        <v>6.8</v>
      </c>
      <c r="ATT29" s="10">
        <v>22980.9</v>
      </c>
      <c r="ATU29" s="10">
        <v>40290</v>
      </c>
      <c r="ATV29" s="10"/>
      <c r="ATW29" s="10"/>
      <c r="ATX29" s="10"/>
      <c r="ATY29" s="10"/>
      <c r="ATZ29" s="10"/>
      <c r="AUA29" s="10"/>
      <c r="AUB29" s="10"/>
      <c r="AUC29" s="10"/>
      <c r="AUD29" s="10"/>
      <c r="AUE29" s="10"/>
      <c r="AUF29" s="10"/>
      <c r="AUG29" s="10"/>
      <c r="AUH29" s="10"/>
      <c r="AUI29" s="10"/>
      <c r="AUJ29" s="10"/>
      <c r="AUK29" s="10"/>
      <c r="AUL29" s="10"/>
      <c r="AUM29" s="10"/>
      <c r="AUN29" s="10"/>
      <c r="AUO29" s="10"/>
      <c r="AUP29" s="10"/>
      <c r="AUQ29" s="10"/>
      <c r="AUR29" s="10"/>
      <c r="AUS29" s="10"/>
      <c r="AUT29" s="10"/>
      <c r="AUU29" s="10"/>
      <c r="AUV29" s="10"/>
    </row>
    <row r="30" spans="1:1244" x14ac:dyDescent="0.3">
      <c r="A30" t="s">
        <v>23</v>
      </c>
      <c r="B30" s="10">
        <v>198102</v>
      </c>
      <c r="C30" s="10">
        <v>7258064</v>
      </c>
      <c r="D30" s="10">
        <v>6887239</v>
      </c>
      <c r="E30" s="10">
        <v>7599405</v>
      </c>
      <c r="F30" s="10">
        <v>69907</v>
      </c>
      <c r="G30" s="10"/>
      <c r="H30" s="10"/>
      <c r="I30" s="10"/>
      <c r="J30" s="10"/>
      <c r="K30" s="10"/>
      <c r="L30" s="10"/>
      <c r="M30" s="10"/>
      <c r="N30" s="10"/>
      <c r="O30" s="10">
        <v>100</v>
      </c>
      <c r="P30" s="10">
        <v>1473.3</v>
      </c>
      <c r="Q30" s="10">
        <v>24388728</v>
      </c>
      <c r="R30" s="10">
        <v>8295685</v>
      </c>
      <c r="S30" s="10">
        <v>43819832</v>
      </c>
      <c r="T30" s="10">
        <v>150273.39088676599</v>
      </c>
      <c r="U30" s="10">
        <v>-132566.97496705316</v>
      </c>
      <c r="V30" s="10">
        <v>12983.520368875999</v>
      </c>
      <c r="W30" s="10">
        <v>9934.6293434815907</v>
      </c>
      <c r="X30" s="10">
        <v>5685.9450499300001</v>
      </c>
      <c r="Y30" s="10">
        <v>14229.118979849996</v>
      </c>
      <c r="Z30" s="10">
        <v>176700.78493200001</v>
      </c>
      <c r="AA30" s="10">
        <v>2379.2239995899999</v>
      </c>
      <c r="AB30" s="10">
        <v>6625.0380885240002</v>
      </c>
      <c r="AC30" s="10">
        <v>84.540995515999995</v>
      </c>
      <c r="AD30" s="10">
        <v>325</v>
      </c>
      <c r="AE30" s="10">
        <v>81567</v>
      </c>
      <c r="AF30" s="10">
        <v>31073</v>
      </c>
      <c r="AG30" s="10">
        <v>1151</v>
      </c>
      <c r="AH30" s="10">
        <v>2659</v>
      </c>
      <c r="AI30" s="10">
        <v>10210</v>
      </c>
      <c r="AJ30" s="10">
        <v>2475</v>
      </c>
      <c r="AK30" s="10">
        <v>5532</v>
      </c>
      <c r="AL30" s="10">
        <v>7364</v>
      </c>
      <c r="AM30" s="10">
        <v>4323</v>
      </c>
      <c r="AN30" s="10">
        <v>363</v>
      </c>
      <c r="AO30" s="10">
        <v>541</v>
      </c>
      <c r="AP30" s="10">
        <v>192337</v>
      </c>
      <c r="AQ30" s="10">
        <v>86826</v>
      </c>
      <c r="AR30" s="10">
        <v>6348</v>
      </c>
      <c r="AS30" s="10">
        <v>64170</v>
      </c>
      <c r="AT30" s="10">
        <v>65854</v>
      </c>
      <c r="AU30" s="10">
        <v>32961</v>
      </c>
      <c r="AV30" s="10">
        <v>70862</v>
      </c>
      <c r="AW30" s="10">
        <v>51295</v>
      </c>
      <c r="AX30" s="10">
        <v>40809</v>
      </c>
      <c r="AY30" s="10">
        <v>2811</v>
      </c>
      <c r="AZ30" s="10">
        <v>302</v>
      </c>
      <c r="BA30" s="10">
        <v>117110</v>
      </c>
      <c r="BB30" s="10">
        <v>65627</v>
      </c>
      <c r="BC30" s="10">
        <v>5581</v>
      </c>
      <c r="BD30" s="10">
        <v>62087</v>
      </c>
      <c r="BE30" s="10">
        <v>59327</v>
      </c>
      <c r="BF30" s="10">
        <v>31426</v>
      </c>
      <c r="BG30" s="10">
        <v>66949</v>
      </c>
      <c r="BH30" s="10">
        <v>46650</v>
      </c>
      <c r="BI30" s="10">
        <v>37173</v>
      </c>
      <c r="BJ30" s="10">
        <v>2457</v>
      </c>
      <c r="BK30" s="10">
        <v>237</v>
      </c>
      <c r="BL30" s="10">
        <v>74838</v>
      </c>
      <c r="BM30" s="10">
        <v>20948</v>
      </c>
      <c r="BN30" s="10">
        <v>747</v>
      </c>
      <c r="BO30" s="10">
        <v>1781</v>
      </c>
      <c r="BP30" s="10">
        <v>6054</v>
      </c>
      <c r="BQ30" s="10">
        <v>1341</v>
      </c>
      <c r="BR30" s="10">
        <v>3725</v>
      </c>
      <c r="BS30" s="10">
        <v>4459</v>
      </c>
      <c r="BT30" s="10">
        <v>3436</v>
      </c>
      <c r="BU30" s="10">
        <v>346</v>
      </c>
      <c r="BV30" s="10">
        <v>91.8</v>
      </c>
      <c r="BW30" s="10">
        <v>101.7</v>
      </c>
      <c r="BX30" s="10">
        <v>276447.34318289201</v>
      </c>
      <c r="BY30" s="10">
        <v>414363.46333285578</v>
      </c>
      <c r="BZ30" s="10">
        <v>321623.98574470775</v>
      </c>
      <c r="CA30" s="10">
        <v>437260.59097025171</v>
      </c>
      <c r="CB30" s="10">
        <v>321888.91359385219</v>
      </c>
      <c r="CC30" s="10">
        <v>275699.55480564089</v>
      </c>
      <c r="CD30" s="10">
        <v>402696.50726710469</v>
      </c>
      <c r="CE30" s="10">
        <v>169316.50000000003</v>
      </c>
      <c r="CF30" s="10">
        <v>308190.92090465769</v>
      </c>
      <c r="CG30" s="10">
        <v>259255.5</v>
      </c>
      <c r="CH30" s="10">
        <v>393002.88253232202</v>
      </c>
      <c r="CI30" s="10">
        <v>489696.07902978169</v>
      </c>
      <c r="CJ30" s="10">
        <v>297213.98805977067</v>
      </c>
      <c r="CK30" s="10"/>
      <c r="CL30" s="10"/>
      <c r="CM30" s="10">
        <v>24576</v>
      </c>
      <c r="CN30" s="10">
        <v>363</v>
      </c>
      <c r="CO30" s="10">
        <v>103703</v>
      </c>
      <c r="CP30" s="10">
        <v>2811</v>
      </c>
      <c r="CQ30" s="10">
        <v>2457</v>
      </c>
      <c r="CR30" s="10">
        <v>81863</v>
      </c>
      <c r="CS30" s="10">
        <v>21840</v>
      </c>
      <c r="CT30" s="10">
        <v>346</v>
      </c>
      <c r="CU30" s="10">
        <v>28462</v>
      </c>
      <c r="CV30" s="10">
        <v>12192</v>
      </c>
      <c r="CW30" s="10">
        <v>9838</v>
      </c>
      <c r="CX30" s="10">
        <v>2228</v>
      </c>
      <c r="CY30" s="10">
        <v>4204</v>
      </c>
      <c r="CZ30" s="10">
        <v>56452</v>
      </c>
      <c r="DA30" s="10">
        <v>35412</v>
      </c>
      <c r="DB30" s="10">
        <v>21040</v>
      </c>
      <c r="DC30" s="10">
        <v>1316914</v>
      </c>
      <c r="DD30" s="10">
        <v>508910</v>
      </c>
      <c r="DE30" s="10">
        <v>358072</v>
      </c>
      <c r="DF30" s="10">
        <v>449932</v>
      </c>
      <c r="DG30" s="10">
        <v>371792</v>
      </c>
      <c r="DH30" s="10">
        <v>173826</v>
      </c>
      <c r="DI30" s="10">
        <v>111604</v>
      </c>
      <c r="DJ30" s="10">
        <v>86362</v>
      </c>
      <c r="DK30" s="10">
        <v>686860</v>
      </c>
      <c r="DL30" s="10">
        <v>5</v>
      </c>
      <c r="DM30" s="10">
        <v>1</v>
      </c>
      <c r="DN30" s="10"/>
      <c r="DO30" s="10"/>
      <c r="DP30" s="10">
        <v>503</v>
      </c>
      <c r="DQ30" s="10">
        <v>39810</v>
      </c>
      <c r="DR30" s="10">
        <v>203</v>
      </c>
      <c r="DS30" s="10">
        <v>31</v>
      </c>
      <c r="DT30" s="10">
        <v>9</v>
      </c>
      <c r="DU30" s="10"/>
      <c r="DV30" s="10"/>
      <c r="DW30" s="10"/>
      <c r="DX30" s="10">
        <v>453</v>
      </c>
      <c r="DY30" s="10">
        <v>39780</v>
      </c>
      <c r="DZ30" s="10">
        <v>199</v>
      </c>
      <c r="EA30" s="10">
        <v>28</v>
      </c>
      <c r="EB30" s="10">
        <v>17787617</v>
      </c>
      <c r="EC30" s="10">
        <v>14185765</v>
      </c>
      <c r="ED30" s="10">
        <v>510954</v>
      </c>
      <c r="EE30" s="10">
        <v>1530201</v>
      </c>
      <c r="EF30" s="10">
        <v>15422093</v>
      </c>
      <c r="EG30" s="10">
        <v>624948</v>
      </c>
      <c r="EH30" s="10">
        <v>2347216</v>
      </c>
      <c r="EI30" s="10">
        <v>15251149</v>
      </c>
      <c r="EJ30" s="10">
        <v>164</v>
      </c>
      <c r="EK30" s="10">
        <v>89</v>
      </c>
      <c r="EL30" s="10">
        <v>309</v>
      </c>
      <c r="EM30" s="10">
        <v>49</v>
      </c>
      <c r="EN30" s="10">
        <v>276</v>
      </c>
      <c r="EO30" s="10">
        <v>308</v>
      </c>
      <c r="EP30" s="10">
        <v>356</v>
      </c>
      <c r="EQ30" s="10">
        <v>2273</v>
      </c>
      <c r="ER30" s="10">
        <v>17</v>
      </c>
      <c r="ES30" s="10">
        <v>19</v>
      </c>
      <c r="ET30" s="10">
        <v>43</v>
      </c>
      <c r="EU30" s="10">
        <v>240</v>
      </c>
      <c r="EV30" s="10">
        <v>2014</v>
      </c>
      <c r="EW30" s="10">
        <v>72</v>
      </c>
      <c r="EX30" s="10">
        <v>32</v>
      </c>
      <c r="EY30" s="10">
        <v>58</v>
      </c>
      <c r="EZ30" s="10">
        <v>16</v>
      </c>
      <c r="FA30" s="10">
        <v>70</v>
      </c>
      <c r="FB30" s="10">
        <v>88</v>
      </c>
      <c r="FC30" s="10">
        <v>157</v>
      </c>
      <c r="FD30" s="10">
        <v>596</v>
      </c>
      <c r="FE30" s="10">
        <v>1</v>
      </c>
      <c r="FF30" s="10">
        <v>2</v>
      </c>
      <c r="FG30" s="10">
        <v>14</v>
      </c>
      <c r="FH30" s="10">
        <v>48</v>
      </c>
      <c r="FI30" s="10">
        <v>547</v>
      </c>
      <c r="FJ30" s="10">
        <v>9116042</v>
      </c>
      <c r="FK30" s="10">
        <v>1443502</v>
      </c>
      <c r="FL30" s="10">
        <v>2198652</v>
      </c>
      <c r="FM30" s="10">
        <v>950818</v>
      </c>
      <c r="FN30" s="10">
        <v>4523070</v>
      </c>
      <c r="FO30" s="10">
        <v>2885580</v>
      </c>
      <c r="FP30" s="10">
        <v>1415608</v>
      </c>
      <c r="FQ30" s="10">
        <v>1469972</v>
      </c>
      <c r="FR30" s="10">
        <v>1107470</v>
      </c>
      <c r="FS30" s="10">
        <v>162980</v>
      </c>
      <c r="FT30" s="10">
        <v>203630</v>
      </c>
      <c r="FU30" s="10">
        <v>740860</v>
      </c>
      <c r="FV30" s="10">
        <v>3562698</v>
      </c>
      <c r="FW30" s="10">
        <v>821198</v>
      </c>
      <c r="FX30" s="10">
        <v>1035714</v>
      </c>
      <c r="FY30" s="10">
        <v>1705786</v>
      </c>
      <c r="FZ30" s="10">
        <v>2355340</v>
      </c>
      <c r="GA30" s="10"/>
      <c r="GB30" s="10"/>
      <c r="GC30" s="10"/>
      <c r="GD30" s="10"/>
      <c r="GE30" s="10"/>
      <c r="GF30" s="10"/>
      <c r="GG30" s="10">
        <v>45.1424324324324</v>
      </c>
      <c r="GH30" s="10"/>
      <c r="GI30" s="10"/>
      <c r="GJ30" s="10"/>
      <c r="GK30" s="10"/>
      <c r="GL30" s="10"/>
      <c r="GM30" s="10"/>
      <c r="GN30" s="10"/>
      <c r="GO30" s="10"/>
      <c r="GP30" s="10"/>
      <c r="GQ30" s="10"/>
      <c r="GR30" s="10"/>
      <c r="GS30" s="10"/>
      <c r="GT30" s="10"/>
      <c r="GU30" s="10"/>
      <c r="GV30" s="10"/>
      <c r="GW30" s="10">
        <v>1</v>
      </c>
      <c r="GX30" s="10"/>
      <c r="GY30" s="10">
        <v>1</v>
      </c>
      <c r="GZ30" s="10"/>
      <c r="HA30" s="10">
        <v>6</v>
      </c>
      <c r="HB30" s="10">
        <v>1</v>
      </c>
      <c r="HC30" s="10"/>
      <c r="HD30" s="10">
        <v>7</v>
      </c>
      <c r="HE30" s="10"/>
      <c r="HF30" s="10">
        <v>6</v>
      </c>
      <c r="HG30" s="10">
        <v>3</v>
      </c>
      <c r="HH30" s="10"/>
      <c r="HI30" s="10">
        <v>9</v>
      </c>
      <c r="HJ30" s="10"/>
      <c r="HK30" s="10"/>
      <c r="HL30" s="10"/>
      <c r="HM30" s="10"/>
      <c r="HN30" s="10"/>
      <c r="HO30" s="10"/>
      <c r="HP30" s="10"/>
      <c r="HQ30" s="10"/>
      <c r="HR30" s="10"/>
      <c r="HS30" s="10"/>
      <c r="HT30" s="10">
        <v>1</v>
      </c>
      <c r="HU30" s="10"/>
      <c r="HV30" s="10">
        <v>1</v>
      </c>
      <c r="HW30" s="10"/>
      <c r="HX30" s="10"/>
      <c r="HY30" s="10"/>
      <c r="HZ30" s="10"/>
      <c r="IA30" s="10"/>
      <c r="IB30" s="10"/>
      <c r="IC30" s="10"/>
      <c r="ID30" s="10"/>
      <c r="IE30" s="10"/>
      <c r="IF30" s="10"/>
      <c r="IG30" s="10"/>
      <c r="IH30" s="10"/>
      <c r="II30" s="10"/>
      <c r="IJ30" s="10"/>
      <c r="IK30" s="10"/>
      <c r="IL30" s="10"/>
      <c r="IM30" s="10"/>
      <c r="IN30" s="10"/>
      <c r="IO30" s="10"/>
      <c r="IP30" s="10">
        <v>1</v>
      </c>
      <c r="IQ30" s="10"/>
      <c r="IR30" s="10"/>
      <c r="IS30" s="10">
        <v>1</v>
      </c>
      <c r="IT30" s="10"/>
      <c r="IU30" s="10"/>
      <c r="IV30" s="10"/>
      <c r="IW30" s="10"/>
      <c r="IX30" s="10">
        <v>2</v>
      </c>
      <c r="IY30" s="10"/>
      <c r="IZ30" s="10"/>
      <c r="JA30" s="10">
        <v>2</v>
      </c>
      <c r="JB30" s="10"/>
      <c r="JC30" s="10"/>
      <c r="JD30" s="10"/>
      <c r="JE30" s="10"/>
      <c r="JF30" s="10">
        <v>1</v>
      </c>
      <c r="JG30" s="10">
        <v>1</v>
      </c>
      <c r="JH30" s="10"/>
      <c r="JI30" s="10"/>
      <c r="JJ30" s="10"/>
      <c r="JK30" s="10"/>
      <c r="JL30" s="10">
        <v>1</v>
      </c>
      <c r="JM30" s="10"/>
      <c r="JN30" s="10">
        <v>1</v>
      </c>
      <c r="JO30" s="10"/>
      <c r="JP30" s="10">
        <v>2</v>
      </c>
      <c r="JQ30" s="10"/>
      <c r="JR30" s="10">
        <v>2</v>
      </c>
      <c r="JS30" s="10"/>
      <c r="JT30" s="10"/>
      <c r="JU30" s="10"/>
      <c r="JV30" s="10">
        <v>17</v>
      </c>
      <c r="JW30" s="10">
        <v>8</v>
      </c>
      <c r="JX30" s="10"/>
      <c r="JY30" s="10">
        <v>25</v>
      </c>
      <c r="JZ30" s="10">
        <v>250</v>
      </c>
      <c r="KA30" s="10"/>
      <c r="KB30" s="10">
        <v>250</v>
      </c>
      <c r="KC30" s="10"/>
      <c r="KD30" s="10"/>
      <c r="KE30" s="10">
        <v>255</v>
      </c>
      <c r="KF30" s="10"/>
      <c r="KG30" s="10">
        <v>261</v>
      </c>
      <c r="KH30" s="10">
        <v>255</v>
      </c>
      <c r="KI30" s="10">
        <v>252</v>
      </c>
      <c r="KJ30" s="10">
        <v>264</v>
      </c>
      <c r="KK30" s="10">
        <v>240</v>
      </c>
      <c r="KL30" s="10">
        <v>240</v>
      </c>
      <c r="KM30" s="10">
        <v>265</v>
      </c>
      <c r="KN30" s="10">
        <v>256</v>
      </c>
      <c r="KO30" s="10">
        <v>249</v>
      </c>
      <c r="KP30" s="10">
        <v>261</v>
      </c>
      <c r="KQ30" s="10">
        <v>1823134354.4940004</v>
      </c>
      <c r="KR30" s="10">
        <v>186928752.95599991</v>
      </c>
      <c r="KS30" s="10">
        <v>307009697.3039999</v>
      </c>
      <c r="KT30" s="10">
        <v>132647503.448</v>
      </c>
      <c r="KU30" s="10">
        <v>1196548400.786</v>
      </c>
      <c r="KV30" s="10">
        <v>365090353.05600023</v>
      </c>
      <c r="KW30" s="10">
        <v>172383874.66600001</v>
      </c>
      <c r="KX30" s="10">
        <v>192706478.39000002</v>
      </c>
      <c r="KY30" s="10">
        <v>150258676.76399994</v>
      </c>
      <c r="KZ30" s="10">
        <v>40077158.197999969</v>
      </c>
      <c r="LA30" s="10">
        <v>26871853.458000001</v>
      </c>
      <c r="LB30" s="10">
        <v>83309665.10799998</v>
      </c>
      <c r="LC30" s="10">
        <v>384727498.09799969</v>
      </c>
      <c r="LD30" s="10">
        <v>87592887.460000008</v>
      </c>
      <c r="LE30" s="10">
        <v>97761966.166000009</v>
      </c>
      <c r="LF30" s="10">
        <v>199372644.472</v>
      </c>
      <c r="LG30" s="10">
        <v>740465066.94799972</v>
      </c>
      <c r="LH30" s="10">
        <v>10</v>
      </c>
      <c r="LI30" s="10">
        <v>39</v>
      </c>
      <c r="LJ30" s="10">
        <v>22</v>
      </c>
      <c r="LK30" s="10">
        <v>68</v>
      </c>
      <c r="LL30" s="10">
        <v>3614</v>
      </c>
      <c r="LM30" s="10">
        <v>7</v>
      </c>
      <c r="LN30" s="10">
        <v>50</v>
      </c>
      <c r="LO30" s="10">
        <v>33</v>
      </c>
      <c r="LP30" s="10">
        <v>2</v>
      </c>
      <c r="LQ30" s="10">
        <v>21</v>
      </c>
      <c r="LR30" s="10">
        <v>403</v>
      </c>
      <c r="LS30" s="10">
        <v>430</v>
      </c>
      <c r="LT30" s="10">
        <v>4</v>
      </c>
      <c r="LU30" s="10">
        <v>10</v>
      </c>
      <c r="LV30" s="10">
        <v>39</v>
      </c>
      <c r="LW30" s="10">
        <v>22</v>
      </c>
      <c r="LX30" s="10">
        <v>47</v>
      </c>
      <c r="LY30" s="10">
        <v>0</v>
      </c>
      <c r="LZ30" s="10">
        <v>13</v>
      </c>
      <c r="MA30" s="10">
        <v>27</v>
      </c>
      <c r="MB30" s="10">
        <v>2066</v>
      </c>
      <c r="MC30" s="10">
        <v>237</v>
      </c>
      <c r="MD30" s="10">
        <v>607</v>
      </c>
      <c r="ME30" s="10">
        <v>0</v>
      </c>
      <c r="MF30" s="10">
        <v>1320</v>
      </c>
      <c r="MG30" s="10">
        <v>70</v>
      </c>
      <c r="MH30" s="10">
        <v>8</v>
      </c>
      <c r="MI30" s="10">
        <v>1</v>
      </c>
      <c r="MJ30" s="10">
        <v>899</v>
      </c>
      <c r="MK30" s="10">
        <v>0</v>
      </c>
      <c r="ML30" s="10">
        <v>0</v>
      </c>
      <c r="MM30" s="10">
        <v>0</v>
      </c>
      <c r="MN30" s="10">
        <v>84</v>
      </c>
      <c r="MO30" s="10">
        <v>5</v>
      </c>
      <c r="MP30" s="10">
        <v>6</v>
      </c>
      <c r="MQ30" s="10">
        <v>1</v>
      </c>
      <c r="MR30" s="10">
        <v>271</v>
      </c>
      <c r="MS30" s="10">
        <v>0</v>
      </c>
      <c r="MT30" s="10">
        <v>6</v>
      </c>
      <c r="MU30" s="10">
        <v>220</v>
      </c>
      <c r="MV30" s="10">
        <v>1250</v>
      </c>
      <c r="MW30" s="10">
        <v>209</v>
      </c>
      <c r="MX30" s="10">
        <v>1426</v>
      </c>
      <c r="MY30" s="10">
        <v>5602</v>
      </c>
      <c r="MZ30" s="10">
        <v>5441</v>
      </c>
      <c r="NA30" s="10">
        <v>62514</v>
      </c>
      <c r="NB30" s="10">
        <v>1</v>
      </c>
      <c r="NC30" s="10">
        <v>12</v>
      </c>
      <c r="ND30" s="10">
        <v>5</v>
      </c>
      <c r="NE30" s="10">
        <v>2</v>
      </c>
      <c r="NF30" s="10">
        <v>0</v>
      </c>
      <c r="NG30" s="10">
        <v>0</v>
      </c>
      <c r="NH30" s="10">
        <v>0</v>
      </c>
      <c r="NI30" s="10">
        <v>83</v>
      </c>
      <c r="NJ30" s="10">
        <v>1843</v>
      </c>
      <c r="NK30" s="10">
        <v>0</v>
      </c>
      <c r="NL30" s="10">
        <v>6094</v>
      </c>
      <c r="NM30" s="10">
        <v>20</v>
      </c>
      <c r="NN30" s="10">
        <v>0</v>
      </c>
      <c r="NO30" s="10">
        <v>167</v>
      </c>
      <c r="NP30" s="10">
        <v>0</v>
      </c>
      <c r="NQ30" s="10">
        <v>1</v>
      </c>
      <c r="NR30" s="10">
        <v>8</v>
      </c>
      <c r="NS30" s="10">
        <v>4</v>
      </c>
      <c r="NT30" s="10">
        <v>179</v>
      </c>
      <c r="NU30" s="10">
        <v>111</v>
      </c>
      <c r="NV30" s="10">
        <v>23</v>
      </c>
      <c r="NW30" s="10">
        <v>54</v>
      </c>
      <c r="NX30" s="10">
        <v>175</v>
      </c>
      <c r="NY30" s="10">
        <v>15</v>
      </c>
      <c r="NZ30" s="10">
        <v>15</v>
      </c>
      <c r="OA30" s="10">
        <v>181</v>
      </c>
      <c r="OB30" s="10">
        <v>0</v>
      </c>
      <c r="OC30" s="10">
        <v>1</v>
      </c>
      <c r="OD30" s="10">
        <v>6</v>
      </c>
      <c r="OE30" s="10">
        <v>117</v>
      </c>
      <c r="OF30" s="10">
        <v>0</v>
      </c>
      <c r="OG30" s="10">
        <v>83</v>
      </c>
      <c r="OH30" s="10">
        <v>191</v>
      </c>
      <c r="OI30" s="10">
        <v>37</v>
      </c>
      <c r="OJ30" s="10">
        <v>1</v>
      </c>
      <c r="OK30" s="10">
        <v>1</v>
      </c>
      <c r="OL30" s="10">
        <v>0</v>
      </c>
      <c r="OM30" s="10">
        <v>3</v>
      </c>
      <c r="ON30" s="10">
        <v>0</v>
      </c>
      <c r="OO30" s="10">
        <v>9</v>
      </c>
      <c r="OP30" s="10">
        <v>46</v>
      </c>
      <c r="OQ30" s="10">
        <v>322</v>
      </c>
      <c r="OR30" s="10">
        <v>41</v>
      </c>
      <c r="OS30" s="10">
        <v>6</v>
      </c>
      <c r="OT30" s="10">
        <v>3</v>
      </c>
      <c r="OU30" s="10">
        <v>3498</v>
      </c>
      <c r="OV30" s="10">
        <v>74</v>
      </c>
      <c r="OW30" s="10">
        <v>31</v>
      </c>
      <c r="OX30" s="10">
        <v>21</v>
      </c>
      <c r="OY30" s="10">
        <v>199</v>
      </c>
      <c r="OZ30" s="10">
        <v>20588</v>
      </c>
      <c r="PA30" s="10">
        <v>304</v>
      </c>
      <c r="PB30" s="10">
        <v>354</v>
      </c>
      <c r="PC30" s="10">
        <v>956</v>
      </c>
      <c r="PD30" s="10">
        <v>4324</v>
      </c>
      <c r="PE30" s="10">
        <v>447</v>
      </c>
      <c r="PF30" s="10">
        <v>15</v>
      </c>
      <c r="PG30" s="10">
        <v>0</v>
      </c>
      <c r="PH30" s="10">
        <v>14</v>
      </c>
      <c r="PI30" s="10">
        <v>11</v>
      </c>
      <c r="PJ30" s="10">
        <v>3754</v>
      </c>
      <c r="PK30" s="10">
        <v>18307</v>
      </c>
      <c r="PL30" s="10">
        <v>18</v>
      </c>
      <c r="PM30" s="10">
        <v>0</v>
      </c>
      <c r="PN30" s="10">
        <v>17</v>
      </c>
      <c r="PO30" s="10">
        <v>15</v>
      </c>
      <c r="PP30" s="10">
        <v>0</v>
      </c>
      <c r="PQ30" s="10">
        <v>28</v>
      </c>
      <c r="PR30" s="10">
        <v>215</v>
      </c>
      <c r="PS30" s="10">
        <v>2</v>
      </c>
      <c r="PT30" s="10">
        <v>1</v>
      </c>
      <c r="PU30" s="10">
        <v>5</v>
      </c>
      <c r="PV30" s="10">
        <v>861</v>
      </c>
      <c r="PW30" s="10">
        <v>212</v>
      </c>
      <c r="PX30" s="10">
        <v>6966</v>
      </c>
      <c r="PY30" s="10">
        <v>278</v>
      </c>
      <c r="PZ30" s="10">
        <v>5</v>
      </c>
      <c r="QA30" s="10">
        <v>1119</v>
      </c>
      <c r="QB30" s="10">
        <v>2543</v>
      </c>
      <c r="QC30" s="10">
        <v>212</v>
      </c>
      <c r="QD30" s="10">
        <v>0</v>
      </c>
      <c r="QE30" s="10">
        <v>390</v>
      </c>
      <c r="QF30" s="10">
        <v>28</v>
      </c>
      <c r="QG30" s="10">
        <v>16635</v>
      </c>
      <c r="QH30" s="10">
        <v>15</v>
      </c>
      <c r="QI30" s="10">
        <v>1317</v>
      </c>
      <c r="QJ30" s="10">
        <v>1162</v>
      </c>
      <c r="QK30" s="10">
        <v>424</v>
      </c>
      <c r="QL30" s="10">
        <v>159</v>
      </c>
      <c r="QM30" s="10">
        <v>4</v>
      </c>
      <c r="QN30" s="10">
        <v>3</v>
      </c>
      <c r="QO30" s="10">
        <v>24</v>
      </c>
      <c r="QP30" s="10">
        <v>3747</v>
      </c>
      <c r="QQ30" s="10">
        <v>735</v>
      </c>
      <c r="QR30" s="10">
        <v>3182</v>
      </c>
      <c r="QS30" s="10">
        <v>21000</v>
      </c>
      <c r="QT30" s="10">
        <v>2677</v>
      </c>
      <c r="QU30" s="10">
        <v>4677</v>
      </c>
      <c r="QV30" s="10">
        <v>73654</v>
      </c>
      <c r="QW30" s="10">
        <v>10</v>
      </c>
      <c r="QX30" s="10">
        <v>1</v>
      </c>
      <c r="QY30" s="10">
        <v>37295</v>
      </c>
      <c r="QZ30" s="10">
        <v>231</v>
      </c>
      <c r="RA30" s="10">
        <v>183</v>
      </c>
      <c r="RB30" s="10">
        <v>56</v>
      </c>
      <c r="RC30" s="10">
        <v>6260</v>
      </c>
      <c r="RD30" s="10">
        <v>824</v>
      </c>
      <c r="RE30" s="10">
        <v>5</v>
      </c>
      <c r="RF30" s="10">
        <v>206</v>
      </c>
      <c r="RG30" s="10">
        <v>0</v>
      </c>
      <c r="RH30" s="10">
        <v>2</v>
      </c>
      <c r="RI30" s="10">
        <v>14016</v>
      </c>
      <c r="RJ30" s="10">
        <v>0</v>
      </c>
      <c r="RK30" s="10">
        <v>32878</v>
      </c>
      <c r="RL30" s="10">
        <v>148895</v>
      </c>
      <c r="RM30" s="10">
        <v>15</v>
      </c>
      <c r="RN30" s="10">
        <v>3</v>
      </c>
      <c r="RO30" s="10">
        <v>239</v>
      </c>
      <c r="RP30" s="10">
        <v>7</v>
      </c>
      <c r="RQ30" s="10">
        <v>406</v>
      </c>
      <c r="RR30" s="10">
        <v>973</v>
      </c>
      <c r="RS30" s="10">
        <v>37</v>
      </c>
      <c r="RT30" s="10">
        <v>95</v>
      </c>
      <c r="RU30" s="10">
        <v>7</v>
      </c>
      <c r="RV30" s="10">
        <v>6412</v>
      </c>
      <c r="RW30" s="10">
        <v>1137</v>
      </c>
      <c r="RX30" s="10">
        <v>28</v>
      </c>
      <c r="RY30" s="10">
        <v>93625</v>
      </c>
      <c r="RZ30" s="10">
        <v>1</v>
      </c>
      <c r="SA30" s="10">
        <v>98</v>
      </c>
      <c r="SB30" s="10">
        <v>5635</v>
      </c>
      <c r="SC30" s="10">
        <v>0</v>
      </c>
      <c r="SD30" s="10">
        <v>361</v>
      </c>
      <c r="SE30" s="10">
        <v>33</v>
      </c>
      <c r="SF30" s="10">
        <v>55</v>
      </c>
      <c r="SG30" s="10">
        <v>0</v>
      </c>
      <c r="SH30" s="10">
        <v>1</v>
      </c>
      <c r="SI30" s="10">
        <v>0</v>
      </c>
      <c r="SJ30" s="10">
        <v>1</v>
      </c>
      <c r="SK30" s="10">
        <v>187</v>
      </c>
      <c r="SL30" s="10">
        <v>0</v>
      </c>
      <c r="SM30" s="10">
        <v>0</v>
      </c>
      <c r="SN30" s="10">
        <v>1</v>
      </c>
      <c r="SO30" s="10">
        <v>33837</v>
      </c>
      <c r="SP30" s="10">
        <v>159</v>
      </c>
      <c r="SQ30" s="10">
        <v>2</v>
      </c>
      <c r="SR30" s="10">
        <v>13</v>
      </c>
      <c r="SS30" s="10">
        <v>1</v>
      </c>
      <c r="ST30" s="10">
        <v>1</v>
      </c>
      <c r="SU30" s="10">
        <v>3</v>
      </c>
      <c r="SV30" s="10">
        <v>0</v>
      </c>
      <c r="SW30" s="10">
        <v>0</v>
      </c>
      <c r="SX30" s="10">
        <v>138</v>
      </c>
      <c r="SY30" s="10">
        <v>0</v>
      </c>
      <c r="SZ30" s="10">
        <v>10356</v>
      </c>
      <c r="TA30" s="10">
        <v>336</v>
      </c>
      <c r="TB30" s="10">
        <v>0</v>
      </c>
      <c r="TC30" s="10">
        <v>0</v>
      </c>
      <c r="TD30" s="10">
        <v>52</v>
      </c>
      <c r="TE30" s="10">
        <v>25</v>
      </c>
      <c r="TF30" s="10">
        <v>27</v>
      </c>
      <c r="TG30" s="10">
        <v>912</v>
      </c>
      <c r="TH30" s="10">
        <v>11</v>
      </c>
      <c r="TI30" s="10">
        <v>1</v>
      </c>
      <c r="TJ30" s="10">
        <v>1</v>
      </c>
      <c r="TK30" s="10">
        <v>74</v>
      </c>
      <c r="TL30" s="10">
        <v>3</v>
      </c>
      <c r="TM30" s="10">
        <v>99</v>
      </c>
      <c r="TN30" s="10">
        <v>9</v>
      </c>
      <c r="TO30" s="10">
        <v>56</v>
      </c>
      <c r="TP30" s="10">
        <v>121</v>
      </c>
      <c r="TQ30" s="10">
        <v>18</v>
      </c>
      <c r="TR30" s="10">
        <v>0</v>
      </c>
      <c r="TS30" s="10">
        <v>600</v>
      </c>
      <c r="TT30" s="10">
        <v>0</v>
      </c>
      <c r="TU30" s="10">
        <v>3</v>
      </c>
      <c r="TV30" s="10">
        <v>2453</v>
      </c>
      <c r="TW30" s="10">
        <v>1073</v>
      </c>
      <c r="TX30" s="10">
        <v>218</v>
      </c>
      <c r="TY30" s="10">
        <v>1154</v>
      </c>
      <c r="TZ30" s="10">
        <v>0</v>
      </c>
      <c r="UA30" s="10">
        <v>0</v>
      </c>
      <c r="UB30" s="10">
        <v>68</v>
      </c>
      <c r="UC30" s="10">
        <v>0</v>
      </c>
      <c r="UD30" s="10">
        <v>15</v>
      </c>
      <c r="UE30" s="10">
        <v>0</v>
      </c>
      <c r="UF30" s="10">
        <v>38</v>
      </c>
      <c r="UG30" s="10">
        <v>100</v>
      </c>
      <c r="UH30" s="10">
        <v>0</v>
      </c>
      <c r="UI30" s="10">
        <v>2</v>
      </c>
      <c r="UJ30" s="10">
        <v>18</v>
      </c>
      <c r="UK30" s="10">
        <v>4</v>
      </c>
      <c r="UL30" s="10">
        <v>9</v>
      </c>
      <c r="UM30" s="10">
        <v>1970</v>
      </c>
      <c r="UN30" s="10">
        <v>439</v>
      </c>
      <c r="UO30" s="10">
        <v>763</v>
      </c>
      <c r="UP30" s="10">
        <v>1240</v>
      </c>
      <c r="UQ30" s="10">
        <v>105</v>
      </c>
      <c r="UR30" s="10">
        <v>0</v>
      </c>
      <c r="US30" s="10">
        <v>2</v>
      </c>
      <c r="UT30" s="10">
        <v>14</v>
      </c>
      <c r="UU30" s="10">
        <v>39</v>
      </c>
      <c r="UV30" s="10">
        <v>0</v>
      </c>
      <c r="UW30" s="10">
        <v>1052</v>
      </c>
      <c r="UX30" s="10">
        <v>562</v>
      </c>
      <c r="UY30" s="10">
        <v>344</v>
      </c>
      <c r="UZ30" s="10">
        <v>34601</v>
      </c>
      <c r="VA30" s="10">
        <v>5550</v>
      </c>
      <c r="VB30" s="10">
        <v>8460</v>
      </c>
      <c r="VC30" s="10">
        <v>43373</v>
      </c>
      <c r="VD30" s="10">
        <v>970</v>
      </c>
      <c r="VE30" s="10">
        <v>0</v>
      </c>
      <c r="VF30" s="10">
        <v>8</v>
      </c>
      <c r="VG30" s="10">
        <v>353</v>
      </c>
      <c r="VH30" s="10">
        <v>188</v>
      </c>
      <c r="VI30" s="10">
        <v>84</v>
      </c>
      <c r="VJ30" s="10">
        <v>1761</v>
      </c>
      <c r="VK30" s="10">
        <v>13</v>
      </c>
      <c r="VL30" s="10">
        <v>54</v>
      </c>
      <c r="VM30" s="10">
        <v>3</v>
      </c>
      <c r="VN30" s="10">
        <v>4</v>
      </c>
      <c r="VO30" s="10">
        <v>4</v>
      </c>
      <c r="VP30" s="10">
        <v>0</v>
      </c>
      <c r="VQ30" s="10">
        <v>0</v>
      </c>
      <c r="VR30" s="10">
        <v>10</v>
      </c>
      <c r="VS30" s="10">
        <v>6</v>
      </c>
      <c r="VT30" s="10">
        <v>56</v>
      </c>
      <c r="VU30" s="10">
        <v>43</v>
      </c>
      <c r="VV30" s="10">
        <v>38</v>
      </c>
      <c r="VW30" s="10">
        <v>0</v>
      </c>
      <c r="VX30" s="10">
        <v>1</v>
      </c>
      <c r="VY30" s="10">
        <v>3</v>
      </c>
      <c r="VZ30" s="10">
        <v>0</v>
      </c>
      <c r="WA30" s="10">
        <v>2</v>
      </c>
      <c r="WB30" s="10">
        <v>11</v>
      </c>
      <c r="WC30" s="10">
        <v>33</v>
      </c>
      <c r="WD30" s="10">
        <v>28</v>
      </c>
      <c r="WE30" s="10">
        <v>12</v>
      </c>
      <c r="WF30" s="10">
        <v>954</v>
      </c>
      <c r="WG30" s="10">
        <v>1</v>
      </c>
      <c r="WH30" s="10">
        <v>0</v>
      </c>
      <c r="WI30" s="10">
        <v>0</v>
      </c>
      <c r="WJ30" s="10">
        <v>5</v>
      </c>
      <c r="WK30" s="10">
        <v>3</v>
      </c>
      <c r="WL30" s="10">
        <v>21</v>
      </c>
      <c r="WM30" s="10">
        <v>19</v>
      </c>
      <c r="WN30" s="10">
        <v>0</v>
      </c>
      <c r="WO30" s="10">
        <v>390</v>
      </c>
      <c r="WP30" s="10">
        <v>164</v>
      </c>
      <c r="WQ30" s="10">
        <v>2</v>
      </c>
      <c r="WR30" s="10">
        <v>1</v>
      </c>
      <c r="WS30" s="10">
        <v>29</v>
      </c>
      <c r="WT30" s="10">
        <v>0</v>
      </c>
      <c r="WU30" s="10">
        <v>3</v>
      </c>
      <c r="WV30" s="10">
        <v>0</v>
      </c>
      <c r="WW30" s="10">
        <v>0</v>
      </c>
      <c r="WX30" s="10">
        <v>23</v>
      </c>
      <c r="WY30" s="10">
        <v>0</v>
      </c>
      <c r="WZ30" s="10">
        <v>0</v>
      </c>
      <c r="XA30" s="10">
        <v>1</v>
      </c>
      <c r="XB30" s="10">
        <v>0</v>
      </c>
      <c r="XC30" s="10">
        <v>3802</v>
      </c>
      <c r="XD30" s="10">
        <v>140</v>
      </c>
      <c r="XE30" s="10">
        <v>41851</v>
      </c>
      <c r="XF30" s="10">
        <v>35785</v>
      </c>
      <c r="XG30" s="10">
        <v>0</v>
      </c>
      <c r="XH30" s="10">
        <v>3</v>
      </c>
      <c r="XI30" s="10">
        <v>5</v>
      </c>
      <c r="XJ30" s="10">
        <v>16</v>
      </c>
      <c r="XK30" s="10">
        <v>0</v>
      </c>
      <c r="XL30" s="10">
        <v>0</v>
      </c>
      <c r="XM30" s="10">
        <v>0</v>
      </c>
      <c r="XN30" s="10">
        <v>138</v>
      </c>
      <c r="XO30" s="10">
        <v>161</v>
      </c>
      <c r="XP30" s="10">
        <v>3614</v>
      </c>
      <c r="XQ30" s="10">
        <v>1733</v>
      </c>
      <c r="XR30" s="10">
        <v>6</v>
      </c>
      <c r="XS30" s="10">
        <v>96</v>
      </c>
      <c r="XT30" s="10">
        <v>4</v>
      </c>
      <c r="XU30" s="10">
        <v>0</v>
      </c>
      <c r="XV30" s="10">
        <v>3</v>
      </c>
      <c r="XW30" s="10">
        <v>20</v>
      </c>
      <c r="XX30" s="10">
        <v>6148</v>
      </c>
      <c r="XY30" s="10">
        <v>0</v>
      </c>
      <c r="XZ30" s="10">
        <v>84</v>
      </c>
      <c r="YA30" s="10">
        <v>1</v>
      </c>
      <c r="YB30" s="10">
        <v>13</v>
      </c>
      <c r="YC30" s="10">
        <v>196</v>
      </c>
      <c r="YD30" s="10">
        <v>0</v>
      </c>
      <c r="YE30" s="10">
        <v>1</v>
      </c>
      <c r="YF30" s="10">
        <v>122</v>
      </c>
      <c r="YG30" s="10">
        <v>5</v>
      </c>
      <c r="YH30" s="10">
        <v>7</v>
      </c>
      <c r="YI30" s="10">
        <v>0</v>
      </c>
      <c r="YJ30" s="10">
        <v>1</v>
      </c>
      <c r="YK30" s="10">
        <v>15</v>
      </c>
      <c r="YL30" s="10">
        <v>63</v>
      </c>
      <c r="YM30" s="10">
        <v>0</v>
      </c>
      <c r="YN30" s="10">
        <v>1635</v>
      </c>
      <c r="YO30" s="10">
        <v>4</v>
      </c>
      <c r="YP30" s="10">
        <v>1</v>
      </c>
      <c r="YQ30" s="10">
        <v>0</v>
      </c>
      <c r="YR30" s="10">
        <v>1</v>
      </c>
      <c r="YS30" s="10">
        <v>717</v>
      </c>
      <c r="YT30" s="10">
        <v>0</v>
      </c>
      <c r="YU30" s="10">
        <v>514</v>
      </c>
      <c r="YV30" s="10">
        <v>2</v>
      </c>
      <c r="YW30" s="10">
        <v>11</v>
      </c>
      <c r="YX30" s="10">
        <v>5501</v>
      </c>
      <c r="YY30" s="10">
        <v>3</v>
      </c>
      <c r="YZ30" s="10">
        <v>4</v>
      </c>
      <c r="ZA30" s="10">
        <v>0</v>
      </c>
      <c r="ZB30" s="10">
        <v>3</v>
      </c>
      <c r="ZC30" s="10">
        <v>24</v>
      </c>
      <c r="ZD30" s="10">
        <v>34</v>
      </c>
      <c r="ZE30" s="10">
        <v>1</v>
      </c>
      <c r="ZF30" s="10">
        <v>105</v>
      </c>
      <c r="ZG30" s="10">
        <v>43671</v>
      </c>
      <c r="ZH30" s="10">
        <v>41</v>
      </c>
      <c r="ZI30" s="10">
        <v>27</v>
      </c>
      <c r="ZJ30" s="10">
        <v>1459</v>
      </c>
      <c r="ZK30" s="10">
        <v>1409</v>
      </c>
      <c r="ZL30" s="10">
        <v>337</v>
      </c>
      <c r="ZM30" s="10">
        <v>768</v>
      </c>
      <c r="ZN30" s="10">
        <v>784</v>
      </c>
      <c r="ZO30" s="10">
        <v>87</v>
      </c>
      <c r="ZP30" s="10">
        <v>26</v>
      </c>
      <c r="ZQ30" s="10">
        <v>1119</v>
      </c>
      <c r="ZR30" s="10">
        <v>771</v>
      </c>
      <c r="ZS30" s="10">
        <v>126</v>
      </c>
      <c r="ZT30" s="10">
        <v>5</v>
      </c>
      <c r="ZU30" s="10">
        <v>1</v>
      </c>
      <c r="ZV30" s="10">
        <v>86</v>
      </c>
      <c r="ZW30" s="10">
        <v>38</v>
      </c>
      <c r="ZX30" s="10">
        <v>41</v>
      </c>
      <c r="ZY30" s="10">
        <v>139</v>
      </c>
      <c r="ZZ30" s="10">
        <v>15369</v>
      </c>
      <c r="AAA30" s="10">
        <v>54</v>
      </c>
      <c r="AAB30" s="10">
        <v>0</v>
      </c>
      <c r="AAC30" s="10">
        <v>0</v>
      </c>
      <c r="AAD30" s="10">
        <v>1855</v>
      </c>
      <c r="AAE30" s="10">
        <v>9287</v>
      </c>
      <c r="AAF30" s="10">
        <v>6</v>
      </c>
      <c r="AAG30" s="10">
        <v>2343</v>
      </c>
      <c r="AAH30" s="10">
        <v>0</v>
      </c>
      <c r="AAI30" s="10">
        <v>516</v>
      </c>
      <c r="AAJ30" s="10">
        <v>24</v>
      </c>
      <c r="AAK30" s="10">
        <v>1016</v>
      </c>
      <c r="AAL30" s="10">
        <v>0</v>
      </c>
      <c r="AAM30" s="10">
        <v>31</v>
      </c>
      <c r="AAN30" s="10">
        <v>16143</v>
      </c>
      <c r="AAO30" s="10">
        <v>5877</v>
      </c>
      <c r="AAP30" s="10">
        <v>43</v>
      </c>
      <c r="AAQ30" s="10">
        <v>23</v>
      </c>
      <c r="AAR30" s="10">
        <v>63</v>
      </c>
      <c r="AAS30" s="10">
        <v>9</v>
      </c>
      <c r="AAT30" s="10">
        <v>3</v>
      </c>
      <c r="AAU30" s="10">
        <v>39</v>
      </c>
      <c r="AAV30" s="10">
        <v>2</v>
      </c>
      <c r="AAW30" s="10">
        <v>681</v>
      </c>
      <c r="AAX30" s="10">
        <v>0</v>
      </c>
      <c r="AAY30" s="10">
        <v>0</v>
      </c>
      <c r="AAZ30" s="10">
        <v>3</v>
      </c>
      <c r="ABA30" s="10">
        <v>9874</v>
      </c>
      <c r="ABB30" s="10">
        <v>0</v>
      </c>
      <c r="ABC30" s="10">
        <v>0</v>
      </c>
      <c r="ABD30" s="10">
        <v>0</v>
      </c>
      <c r="ABE30" s="10">
        <v>0</v>
      </c>
      <c r="ABF30" s="10">
        <v>0</v>
      </c>
      <c r="ABG30" s="10">
        <v>4464</v>
      </c>
      <c r="ABH30" s="10">
        <v>0</v>
      </c>
      <c r="ABI30" s="10">
        <v>6</v>
      </c>
      <c r="ABJ30" s="10">
        <v>3</v>
      </c>
      <c r="ABK30" s="10">
        <v>354</v>
      </c>
      <c r="ABL30" s="10">
        <v>13</v>
      </c>
      <c r="ABM30" s="10">
        <v>73</v>
      </c>
      <c r="ABN30" s="10">
        <v>4557</v>
      </c>
      <c r="ABO30" s="10">
        <v>0</v>
      </c>
      <c r="ABP30" s="10">
        <v>19</v>
      </c>
      <c r="ABQ30" s="10">
        <v>0</v>
      </c>
      <c r="ABR30" s="10">
        <v>54</v>
      </c>
      <c r="ABS30" s="10">
        <v>3340</v>
      </c>
      <c r="ABT30" s="10">
        <v>0</v>
      </c>
      <c r="ABU30" s="10">
        <v>628</v>
      </c>
      <c r="ABV30" s="10">
        <v>4115</v>
      </c>
      <c r="ABW30" s="10">
        <v>3887</v>
      </c>
      <c r="ABX30" s="10">
        <v>6223</v>
      </c>
      <c r="ABY30" s="10">
        <v>2</v>
      </c>
      <c r="ABZ30" s="10">
        <v>4154</v>
      </c>
      <c r="ACA30" s="10">
        <v>124</v>
      </c>
      <c r="ACB30" s="10">
        <v>208</v>
      </c>
      <c r="ACC30" s="10">
        <v>189</v>
      </c>
      <c r="ACD30" s="10">
        <v>0</v>
      </c>
      <c r="ACE30" s="10">
        <v>7</v>
      </c>
      <c r="ACF30" s="10">
        <v>0</v>
      </c>
      <c r="ACG30" s="10">
        <v>0</v>
      </c>
      <c r="ACH30" s="10">
        <v>1</v>
      </c>
      <c r="ACI30" s="10">
        <v>0</v>
      </c>
      <c r="ACJ30" s="10">
        <v>4</v>
      </c>
      <c r="ACK30" s="10">
        <v>7</v>
      </c>
      <c r="ACL30" s="10">
        <v>0</v>
      </c>
      <c r="ACM30" s="10">
        <v>1</v>
      </c>
      <c r="ACN30" s="10">
        <v>54</v>
      </c>
      <c r="ACO30" s="10">
        <v>0</v>
      </c>
      <c r="ACP30" s="10">
        <v>0</v>
      </c>
      <c r="ACQ30" s="10">
        <v>2</v>
      </c>
      <c r="ACR30" s="10">
        <v>0</v>
      </c>
      <c r="ACS30" s="10">
        <v>0</v>
      </c>
      <c r="ACT30" s="10">
        <v>0</v>
      </c>
      <c r="ACU30" s="10">
        <v>0</v>
      </c>
      <c r="ACV30" s="10">
        <v>0</v>
      </c>
      <c r="ACW30" s="10">
        <v>68</v>
      </c>
      <c r="ACX30" s="10">
        <v>2</v>
      </c>
      <c r="ACY30" s="10">
        <v>4</v>
      </c>
      <c r="ACZ30" s="10">
        <v>0</v>
      </c>
      <c r="ADA30" s="10">
        <v>2</v>
      </c>
      <c r="ADB30" s="10">
        <v>0</v>
      </c>
      <c r="ADC30" s="10">
        <v>30</v>
      </c>
      <c r="ADD30" s="10">
        <v>3</v>
      </c>
      <c r="ADE30" s="10">
        <v>5982</v>
      </c>
      <c r="ADF30" s="10">
        <v>0</v>
      </c>
      <c r="ADG30" s="10">
        <v>3060</v>
      </c>
      <c r="ADH30" s="10">
        <v>0</v>
      </c>
      <c r="ADI30" s="10">
        <v>0</v>
      </c>
      <c r="ADJ30" s="10">
        <v>7</v>
      </c>
      <c r="ADK30" s="10">
        <v>0</v>
      </c>
      <c r="ADL30" s="10">
        <v>10</v>
      </c>
      <c r="ADM30" s="10">
        <v>3</v>
      </c>
      <c r="ADN30" s="10">
        <v>2</v>
      </c>
      <c r="ADO30" s="10">
        <v>0</v>
      </c>
      <c r="ADP30" s="10">
        <v>266</v>
      </c>
      <c r="ADQ30" s="10">
        <v>35</v>
      </c>
      <c r="ADR30" s="10">
        <v>0</v>
      </c>
      <c r="ADS30" s="10">
        <v>819</v>
      </c>
      <c r="ADT30" s="10">
        <v>37</v>
      </c>
      <c r="ADU30" s="10">
        <v>34</v>
      </c>
      <c r="ADV30" s="10">
        <v>33</v>
      </c>
      <c r="ADW30" s="10">
        <v>1</v>
      </c>
      <c r="ADX30" s="10">
        <v>224</v>
      </c>
      <c r="ADY30" s="10">
        <v>37</v>
      </c>
      <c r="ADZ30" s="10">
        <v>12</v>
      </c>
      <c r="AEA30" s="10">
        <v>1062</v>
      </c>
      <c r="AEB30" s="10">
        <v>321</v>
      </c>
      <c r="AEC30" s="10">
        <v>385</v>
      </c>
      <c r="AED30" s="10">
        <v>97</v>
      </c>
      <c r="AEE30" s="10">
        <v>25</v>
      </c>
      <c r="AEF30" s="10">
        <v>0</v>
      </c>
      <c r="AEG30" s="10">
        <v>272</v>
      </c>
      <c r="AEH30" s="10">
        <v>1</v>
      </c>
      <c r="AEI30" s="10">
        <v>28</v>
      </c>
      <c r="AEJ30" s="10">
        <v>4</v>
      </c>
      <c r="AEK30" s="10">
        <v>658</v>
      </c>
      <c r="AEL30" s="10">
        <v>885</v>
      </c>
      <c r="AEM30" s="10">
        <v>3288</v>
      </c>
      <c r="AEN30" s="10">
        <v>10</v>
      </c>
      <c r="AEO30" s="10">
        <v>1</v>
      </c>
      <c r="AEP30" s="10">
        <v>317</v>
      </c>
      <c r="AEQ30" s="10">
        <v>158.1</v>
      </c>
      <c r="AER30" s="10">
        <v>6</v>
      </c>
      <c r="AES30" s="10">
        <v>2.4</v>
      </c>
      <c r="AET30" s="10">
        <v>58.7</v>
      </c>
      <c r="AEU30" s="10">
        <v>11.8</v>
      </c>
      <c r="AEV30" s="10">
        <v>8.5</v>
      </c>
      <c r="AEW30" s="10">
        <v>32.4</v>
      </c>
      <c r="AEX30" s="10">
        <v>9.9</v>
      </c>
      <c r="AEY30" s="10">
        <v>4</v>
      </c>
      <c r="AEZ30" s="10">
        <v>0.3</v>
      </c>
      <c r="AFA30" s="10">
        <v>5.8</v>
      </c>
      <c r="AFB30" s="10">
        <v>15.7</v>
      </c>
      <c r="AFC30" s="10">
        <v>6.3</v>
      </c>
      <c r="AFD30" s="10">
        <v>123.6</v>
      </c>
      <c r="AFE30" s="10">
        <v>9.5</v>
      </c>
      <c r="AFF30" s="10">
        <v>5.9</v>
      </c>
      <c r="AFG30" s="10">
        <v>28.6</v>
      </c>
      <c r="AFH30" s="10">
        <v>13.8</v>
      </c>
      <c r="AFI30" s="10">
        <v>7.4</v>
      </c>
      <c r="AFJ30" s="10">
        <v>27.5</v>
      </c>
      <c r="AFK30" s="10">
        <v>6.7</v>
      </c>
      <c r="AFL30" s="10">
        <v>105.2</v>
      </c>
      <c r="AFM30" s="10">
        <v>1.1000000000000001</v>
      </c>
      <c r="AFN30" s="10">
        <v>9.9</v>
      </c>
      <c r="AFO30" s="10">
        <v>6.4</v>
      </c>
      <c r="AFP30" s="10">
        <v>14.3</v>
      </c>
      <c r="AFQ30" s="10">
        <v>20263.5</v>
      </c>
      <c r="AFR30" s="10">
        <v>841.9</v>
      </c>
      <c r="AFS30" s="10">
        <v>1820</v>
      </c>
      <c r="AFT30" s="10">
        <v>1401.4</v>
      </c>
      <c r="AFU30" s="10">
        <v>3821.7</v>
      </c>
      <c r="AFV30" s="10">
        <v>2274.8000000000002</v>
      </c>
      <c r="AFW30" s="10">
        <v>9794.2999999999993</v>
      </c>
      <c r="AFX30" s="10">
        <v>15131.4</v>
      </c>
      <c r="AFY30" s="10">
        <v>1788.9</v>
      </c>
      <c r="AFZ30" s="10">
        <v>21.3</v>
      </c>
      <c r="AGA30" s="10">
        <v>425.4</v>
      </c>
      <c r="AGB30" s="10">
        <v>1533.5</v>
      </c>
      <c r="AGC30" s="10">
        <v>28794.9</v>
      </c>
      <c r="AGD30" s="10">
        <v>11382.4</v>
      </c>
      <c r="AGE30" s="10">
        <v>191.2</v>
      </c>
      <c r="AGF30" s="10">
        <v>139.5</v>
      </c>
      <c r="AGG30" s="10">
        <v>938.6</v>
      </c>
      <c r="AGH30" s="10">
        <v>824.4</v>
      </c>
      <c r="AGI30" s="10">
        <v>745.1</v>
      </c>
      <c r="AGJ30" s="10">
        <v>5081.6000000000004</v>
      </c>
      <c r="AGK30" s="10">
        <v>5900.5</v>
      </c>
      <c r="AGL30" s="10">
        <v>4</v>
      </c>
      <c r="AGM30" s="10">
        <v>0.5</v>
      </c>
      <c r="AGN30" s="10">
        <v>81.3</v>
      </c>
      <c r="AGO30" s="10">
        <v>754.3</v>
      </c>
      <c r="AGP30" s="10">
        <v>3420.7</v>
      </c>
      <c r="AGQ30" s="10">
        <v>0.60753623188405825</v>
      </c>
      <c r="AGR30" s="10">
        <v>3.9113768115942027</v>
      </c>
      <c r="AGS30" s="10">
        <v>3.3264492753623163</v>
      </c>
      <c r="AGT30" s="10">
        <v>0.5701449275362318</v>
      </c>
      <c r="AGU30" s="10">
        <v>0.51999999999999991</v>
      </c>
      <c r="AGV30" s="10">
        <v>53.858043478260832</v>
      </c>
      <c r="AGW30" s="10">
        <v>54.164492753623136</v>
      </c>
      <c r="AGX30" s="10">
        <v>0.75789855072463774</v>
      </c>
      <c r="AGY30" s="10">
        <v>2.406884057971014</v>
      </c>
      <c r="AGZ30" s="10">
        <v>8.8273913043478274</v>
      </c>
      <c r="AHA30" s="10">
        <v>1.9160144927536225</v>
      </c>
      <c r="AHB30" s="10">
        <v>7.5115217391304334</v>
      </c>
      <c r="AHC30" s="10">
        <v>9.6743478260869527</v>
      </c>
      <c r="AHD30" s="10">
        <v>2.5231159420289844</v>
      </c>
      <c r="AHE30" s="10">
        <v>0.60753623188405814</v>
      </c>
      <c r="AHF30" s="10">
        <v>0.68884057971014556</v>
      </c>
      <c r="AHG30" s="10">
        <v>187.91586956521695</v>
      </c>
      <c r="AHH30" s="10">
        <v>127.20855072463763</v>
      </c>
      <c r="AHI30" s="10">
        <v>6.1723188405797096</v>
      </c>
      <c r="AHJ30" s="10">
        <v>46.377971014492793</v>
      </c>
      <c r="AHK30" s="10">
        <v>44.916159420289823</v>
      </c>
      <c r="AHL30" s="10">
        <v>21.796159420289847</v>
      </c>
      <c r="AHM30" s="10">
        <v>88.033188405797063</v>
      </c>
      <c r="AHN30" s="10">
        <v>71.540144927536261</v>
      </c>
      <c r="AHO30" s="10">
        <v>25.359347826086914</v>
      </c>
      <c r="AHP30" s="10">
        <v>3.9113768115942049</v>
      </c>
      <c r="AHQ30" s="10">
        <v>0.255</v>
      </c>
      <c r="AHR30" s="10">
        <v>140.18840579710147</v>
      </c>
      <c r="AHS30" s="10">
        <v>88.96753623188404</v>
      </c>
      <c r="AHT30" s="10">
        <v>5.6488405797101482</v>
      </c>
      <c r="AHU30" s="10">
        <v>44.613623188405796</v>
      </c>
      <c r="AHV30" s="10">
        <v>39.197391304347875</v>
      </c>
      <c r="AHW30" s="10">
        <v>20.610579710144915</v>
      </c>
      <c r="AHX30" s="10">
        <v>83.061086956521706</v>
      </c>
      <c r="AHY30" s="10">
        <v>65.892536231884037</v>
      </c>
      <c r="AHZ30" s="10">
        <v>23.111086956521703</v>
      </c>
      <c r="AIA30" s="10">
        <v>3.3264492753623163</v>
      </c>
      <c r="AIB30" s="10">
        <v>0.43217391304347824</v>
      </c>
      <c r="AIC30" s="10">
        <v>47.623478260869561</v>
      </c>
      <c r="AID30" s="10">
        <v>38.20804347826089</v>
      </c>
      <c r="AIE30" s="10">
        <v>0.51123188405797093</v>
      </c>
      <c r="AIF30" s="10">
        <v>1.5774637681159425</v>
      </c>
      <c r="AIG30" s="10">
        <v>5.4036231884057955</v>
      </c>
      <c r="AIH30" s="10">
        <v>1.0554347826086965</v>
      </c>
      <c r="AII30" s="10">
        <v>5.0307971014492781</v>
      </c>
      <c r="AIJ30" s="10">
        <v>5.6828260869565135</v>
      </c>
      <c r="AIK30" s="10">
        <v>2.1311594202898556</v>
      </c>
      <c r="AIL30" s="10">
        <v>0.5701449275362318</v>
      </c>
      <c r="AIM30" s="10">
        <v>75065</v>
      </c>
      <c r="AIN30" s="10">
        <v>37317</v>
      </c>
      <c r="AIO30" s="10">
        <v>29007</v>
      </c>
      <c r="AIP30" s="10">
        <v>40437</v>
      </c>
      <c r="AIQ30" s="10">
        <v>5621</v>
      </c>
      <c r="AIR30" s="10">
        <v>68599</v>
      </c>
      <c r="AIS30" s="10">
        <v>14592</v>
      </c>
      <c r="AIT30" s="10">
        <v>14034</v>
      </c>
      <c r="AIU30" s="10">
        <v>19431</v>
      </c>
      <c r="AIV30" s="10">
        <v>7355</v>
      </c>
      <c r="AIW30" s="10">
        <v>24795</v>
      </c>
      <c r="AIX30" s="10">
        <v>101.6</v>
      </c>
      <c r="AIY30" s="10">
        <v>103.6</v>
      </c>
      <c r="AIZ30" s="10">
        <v>101.7</v>
      </c>
      <c r="AJA30" s="10">
        <v>93.5</v>
      </c>
      <c r="AJB30" s="10">
        <v>86.4</v>
      </c>
      <c r="AJC30" s="10">
        <v>95.6</v>
      </c>
      <c r="AJD30" s="10">
        <v>93.9</v>
      </c>
      <c r="AJE30" s="10">
        <v>96.6</v>
      </c>
      <c r="AJF30" s="10"/>
      <c r="AJG30" s="10">
        <v>2266194</v>
      </c>
      <c r="AJH30" s="10">
        <v>15109242</v>
      </c>
      <c r="AJI30" s="10"/>
      <c r="AJJ30" s="10"/>
      <c r="AJK30" s="10"/>
      <c r="AJL30" s="10"/>
      <c r="AJM30" s="10"/>
      <c r="AJN30" s="10"/>
      <c r="AJO30" s="10"/>
      <c r="AJP30" s="10"/>
      <c r="AJQ30" s="10"/>
      <c r="AJR30" s="10"/>
      <c r="AJS30" s="10"/>
      <c r="AJT30" s="10"/>
      <c r="AJU30" s="10"/>
      <c r="AJV30" s="10"/>
      <c r="AJW30" s="10"/>
      <c r="AJX30" s="10"/>
      <c r="AJY30" s="10"/>
      <c r="AJZ30" s="10"/>
      <c r="AKA30" s="10"/>
      <c r="AKB30" s="10"/>
      <c r="AKC30" s="10"/>
      <c r="AKD30" s="10"/>
      <c r="AKE30" s="10"/>
      <c r="AKF30" s="10"/>
      <c r="AKG30" s="10"/>
      <c r="AKH30" s="10"/>
      <c r="AKI30" s="10"/>
      <c r="AKJ30" s="10"/>
      <c r="AKK30" s="10"/>
      <c r="AKL30" s="10"/>
      <c r="AKM30" s="10"/>
      <c r="AKN30" s="10"/>
      <c r="AKO30" s="10">
        <v>471716</v>
      </c>
      <c r="AKP30" s="10">
        <v>13288042</v>
      </c>
      <c r="AKQ30" s="10">
        <v>94766</v>
      </c>
      <c r="AKR30" s="10">
        <v>1734</v>
      </c>
      <c r="AKS30" s="10">
        <v>169065</v>
      </c>
      <c r="AKT30" s="10">
        <v>176521</v>
      </c>
      <c r="AKU30" s="10">
        <v>30693</v>
      </c>
      <c r="AKV30" s="10">
        <v>81040</v>
      </c>
      <c r="AKW30" s="10">
        <v>21936</v>
      </c>
      <c r="AKX30" s="10">
        <v>17538</v>
      </c>
      <c r="AKY30" s="10">
        <v>17700</v>
      </c>
      <c r="AKZ30" s="10">
        <v>961188</v>
      </c>
      <c r="ALA30" s="10">
        <v>19605</v>
      </c>
      <c r="ALB30" s="10">
        <v>2372358</v>
      </c>
      <c r="ALC30" s="10">
        <v>420765</v>
      </c>
      <c r="ALD30" s="10">
        <v>41188</v>
      </c>
      <c r="ALE30" s="10">
        <v>1537091</v>
      </c>
      <c r="ALF30" s="10">
        <v>10899</v>
      </c>
      <c r="ALG30" s="10">
        <v>52299</v>
      </c>
      <c r="ALH30" s="10">
        <v>329692</v>
      </c>
      <c r="ALI30" s="10">
        <v>21338</v>
      </c>
      <c r="ALJ30" s="10">
        <v>103360</v>
      </c>
      <c r="ALK30" s="10">
        <v>10274</v>
      </c>
      <c r="ALL30" s="10">
        <v>49291</v>
      </c>
      <c r="ALM30" s="10">
        <v>1257586</v>
      </c>
      <c r="ALN30" s="10">
        <v>26508</v>
      </c>
      <c r="ALO30" s="10">
        <v>57023</v>
      </c>
      <c r="ALP30" s="10">
        <v>0</v>
      </c>
      <c r="ALQ30" s="10">
        <v>0</v>
      </c>
      <c r="ALR30" s="10">
        <v>68942</v>
      </c>
      <c r="ALS30" s="10">
        <v>731304</v>
      </c>
      <c r="ALT30" s="10">
        <v>4825982</v>
      </c>
      <c r="ALU30" s="10">
        <v>76426</v>
      </c>
      <c r="ALV30" s="10">
        <v>4825508</v>
      </c>
      <c r="ALW30" s="10">
        <v>532751</v>
      </c>
      <c r="ALX30" s="10">
        <v>274424</v>
      </c>
      <c r="ALY30" s="10">
        <v>3757204</v>
      </c>
      <c r="ALZ30" s="10">
        <v>0</v>
      </c>
      <c r="AMA30" s="10">
        <v>5109135</v>
      </c>
      <c r="AMB30" s="10">
        <v>46833</v>
      </c>
      <c r="AMC30" s="10">
        <v>38959</v>
      </c>
      <c r="AMD30" s="10">
        <v>64611</v>
      </c>
      <c r="AME30" s="10">
        <v>7497</v>
      </c>
      <c r="AMF30" s="10">
        <v>202747</v>
      </c>
      <c r="AMG30" s="10">
        <v>4633427</v>
      </c>
      <c r="AMH30" s="10">
        <v>548820</v>
      </c>
      <c r="AMI30" s="10">
        <v>32741</v>
      </c>
      <c r="AMJ30" s="10">
        <v>60331</v>
      </c>
      <c r="AMK30" s="10">
        <v>173661</v>
      </c>
      <c r="AML30" s="10">
        <v>19794</v>
      </c>
      <c r="AMM30" s="10">
        <v>252934</v>
      </c>
      <c r="AMN30" s="10">
        <v>1418981</v>
      </c>
      <c r="AMO30" s="10">
        <v>8505525</v>
      </c>
      <c r="AMP30" s="10">
        <v>1738520</v>
      </c>
      <c r="AMQ30" s="10">
        <v>1996224</v>
      </c>
      <c r="AMR30" s="10">
        <v>16984819</v>
      </c>
      <c r="AMS30" s="10">
        <v>122051</v>
      </c>
      <c r="AMT30" s="10">
        <v>256489</v>
      </c>
      <c r="AMU30" s="10">
        <v>4382</v>
      </c>
      <c r="AMV30" s="10">
        <v>27041</v>
      </c>
      <c r="AMW30" s="10">
        <v>113027</v>
      </c>
      <c r="AMX30" s="10">
        <v>15734</v>
      </c>
      <c r="AMY30" s="10">
        <v>54194</v>
      </c>
      <c r="AMZ30" s="10">
        <v>1343237</v>
      </c>
      <c r="ANA30" s="10">
        <v>15756032</v>
      </c>
      <c r="ANB30" s="10">
        <v>4556</v>
      </c>
      <c r="ANC30" s="10">
        <v>23707</v>
      </c>
      <c r="AND30" s="10">
        <v>513</v>
      </c>
      <c r="ANE30" s="10">
        <v>0</v>
      </c>
      <c r="ANF30" s="10">
        <v>27559</v>
      </c>
      <c r="ANG30" s="10">
        <v>486</v>
      </c>
      <c r="ANH30" s="10">
        <v>291842</v>
      </c>
      <c r="ANI30" s="10">
        <v>8188</v>
      </c>
      <c r="ANJ30" s="10">
        <v>1536</v>
      </c>
      <c r="ANK30" s="10">
        <v>443</v>
      </c>
      <c r="ANL30" s="10">
        <v>18649856.886533998</v>
      </c>
      <c r="ANM30" s="10">
        <v>6379605.9328756193</v>
      </c>
      <c r="ANN30" s="10">
        <v>6666781.6127819987</v>
      </c>
      <c r="ANO30" s="10">
        <v>263785.467833</v>
      </c>
      <c r="ANP30" s="10">
        <v>337842.57553911721</v>
      </c>
      <c r="ANQ30" s="10">
        <v>786249.49019203137</v>
      </c>
      <c r="ANR30" s="10">
        <v>-23518.702639283216</v>
      </c>
      <c r="ANS30" s="10">
        <v>-8000.9313699999993</v>
      </c>
      <c r="ANT30" s="10">
        <v>0.37610151989100077</v>
      </c>
      <c r="ANU30" s="10">
        <v>0.49502083304611977</v>
      </c>
      <c r="ANV30" s="10">
        <v>9.0840055631458111E-2</v>
      </c>
      <c r="ANW30" s="10">
        <v>1.0773325169770495E-2</v>
      </c>
      <c r="ANX30" s="10">
        <v>1.3797909158437463E-2</v>
      </c>
      <c r="ANY30" s="10">
        <v>1.4753657989057319E-2</v>
      </c>
      <c r="ANZ30" s="10">
        <v>-9.6053294059605531E-4</v>
      </c>
      <c r="AOA30" s="10">
        <v>-3.2676794524783139E-4</v>
      </c>
      <c r="AOB30" s="10">
        <v>201.59686090886038</v>
      </c>
      <c r="AOC30" s="10">
        <v>171.81425496251035</v>
      </c>
      <c r="AOD30" s="10">
        <v>179.17714252168059</v>
      </c>
      <c r="AOE30" s="10">
        <v>417.14689944643976</v>
      </c>
      <c r="AOF30" s="10">
        <v>207.06532753521481</v>
      </c>
      <c r="AOG30" s="10">
        <v>101.59827248874331</v>
      </c>
      <c r="AOH30" s="10">
        <v>28.848339046067167</v>
      </c>
      <c r="AOI30" s="10">
        <v>45.267120239958302</v>
      </c>
      <c r="AOJ30" s="10">
        <v>303714.5798000003</v>
      </c>
      <c r="AOK30" s="10">
        <v>158010.69480000014</v>
      </c>
      <c r="AOL30" s="10">
        <v>339352.18000000005</v>
      </c>
      <c r="AOM30" s="10">
        <v>1121203.5645000003</v>
      </c>
      <c r="AON30" s="10">
        <v>124014.07510000002</v>
      </c>
      <c r="AOO30" s="10">
        <v>52869.44479999999</v>
      </c>
      <c r="AOP30" s="10">
        <v>70689.850299999991</v>
      </c>
      <c r="AOQ30" s="10">
        <v>177.81370000000001</v>
      </c>
      <c r="AOR30" s="10">
        <v>829979.30340000067</v>
      </c>
      <c r="AOS30" s="10">
        <v>1096554123.1199977</v>
      </c>
      <c r="AOT30" s="10">
        <v>208007209.53999987</v>
      </c>
      <c r="AOU30" s="10">
        <v>1219448007.6400001</v>
      </c>
      <c r="AOV30" s="10">
        <v>1122643241.3299987</v>
      </c>
      <c r="AOW30" s="10">
        <v>223674718.15000007</v>
      </c>
      <c r="AOX30" s="10">
        <v>406263892.66000009</v>
      </c>
      <c r="AOY30" s="10">
        <v>47717957.729999959</v>
      </c>
      <c r="AOZ30" s="10">
        <v>147167005.74000007</v>
      </c>
      <c r="APA30" s="10">
        <v>2334245.0699999998</v>
      </c>
      <c r="APB30" s="10">
        <v>1744363473.9299991</v>
      </c>
      <c r="APC30" s="10">
        <v>3569.0763999999995</v>
      </c>
      <c r="APD30" s="10">
        <v>19933.688399999995</v>
      </c>
      <c r="APE30" s="10">
        <v>14022.825700000003</v>
      </c>
      <c r="APF30" s="10">
        <v>2645.5102000000002</v>
      </c>
      <c r="APG30" s="10">
        <v>19230.974800000004</v>
      </c>
      <c r="APH30" s="10">
        <v>5991.6021000000001</v>
      </c>
      <c r="API30" s="10">
        <v>19786.365599999994</v>
      </c>
      <c r="APJ30" s="10">
        <v>258245.4636000001</v>
      </c>
      <c r="APK30" s="10">
        <v>3604.9722999999994</v>
      </c>
      <c r="APL30" s="10">
        <v>8930269.4000000004</v>
      </c>
      <c r="APM30" s="10">
        <v>38193709.979999997</v>
      </c>
      <c r="APN30" s="10">
        <v>19820406.859999992</v>
      </c>
      <c r="APO30" s="10">
        <v>4176409.8200000003</v>
      </c>
      <c r="APP30" s="10">
        <v>20729366.82</v>
      </c>
      <c r="APQ30" s="10">
        <v>43855498.000000007</v>
      </c>
      <c r="APR30" s="10">
        <v>42339266.679999985</v>
      </c>
      <c r="APS30" s="10">
        <v>127561033.53999998</v>
      </c>
      <c r="APT30" s="10">
        <v>5121986.5299999993</v>
      </c>
      <c r="APU30" s="10">
        <v>67473.354490840196</v>
      </c>
      <c r="APV30" s="10">
        <v>4649.9034000000011</v>
      </c>
      <c r="APW30" s="10">
        <v>933652</v>
      </c>
      <c r="APX30" s="10">
        <v>11500</v>
      </c>
      <c r="APY30" s="10">
        <v>101641</v>
      </c>
      <c r="APZ30" s="10">
        <v>15515</v>
      </c>
      <c r="AQA30" s="10">
        <v>50526</v>
      </c>
      <c r="AQB30" s="10">
        <v>18942</v>
      </c>
      <c r="AQC30" s="10">
        <v>152238</v>
      </c>
      <c r="AQD30" s="10">
        <v>78325</v>
      </c>
      <c r="AQE30" s="10">
        <v>38249</v>
      </c>
      <c r="AQF30" s="10">
        <v>30205</v>
      </c>
      <c r="AQG30" s="10">
        <v>6918</v>
      </c>
      <c r="AQH30" s="10">
        <v>599.8478360774094</v>
      </c>
      <c r="AQI30" s="10">
        <v>3079.7315229097426</v>
      </c>
      <c r="AQJ30" s="10">
        <v>696.5500597055202</v>
      </c>
      <c r="AQK30" s="10">
        <v>1143.4341336295283</v>
      </c>
      <c r="AQL30" s="10">
        <v>1683.3274999999999</v>
      </c>
      <c r="AQM30" s="10">
        <v>494.97437777777776</v>
      </c>
      <c r="AQN30" s="10">
        <v>1925.3917151335368</v>
      </c>
      <c r="AQO30" s="10">
        <v>1192.2975000000001</v>
      </c>
      <c r="AQP30" s="10">
        <v>1130.5519935897437</v>
      </c>
      <c r="AQQ30" s="10">
        <v>4447.982</v>
      </c>
      <c r="AQR30" s="10">
        <v>2256.6690999999996</v>
      </c>
      <c r="AQS30" s="10">
        <v>9727.1367664608333</v>
      </c>
      <c r="AQT30" s="10">
        <v>1427.5187147619051</v>
      </c>
      <c r="AQU30" s="10">
        <v>2102.8673809523807</v>
      </c>
      <c r="AQV30" s="10">
        <v>674.50110063480383</v>
      </c>
      <c r="AQW30" s="10">
        <v>1626.8565619247001</v>
      </c>
      <c r="AQX30" s="10">
        <v>6565.8814999999995</v>
      </c>
      <c r="AQY30" s="10">
        <v>3187.1279547821309</v>
      </c>
      <c r="AQZ30" s="10">
        <v>324.00882352941176</v>
      </c>
      <c r="ARA30" s="10">
        <v>2565.5911999999998</v>
      </c>
      <c r="ARB30" s="10">
        <v>350.42671758932886</v>
      </c>
      <c r="ARC30" s="10">
        <v>913.06177274466143</v>
      </c>
      <c r="ARD30" s="10">
        <v>3359.5934850934241</v>
      </c>
      <c r="ARE30" s="10">
        <v>2622.6327208837847</v>
      </c>
      <c r="ARF30" s="10">
        <v>1712.8478859557613</v>
      </c>
      <c r="ARG30" s="10">
        <v>2745.7838973081871</v>
      </c>
      <c r="ARH30" s="10">
        <v>5055.5909999999994</v>
      </c>
      <c r="ARI30" s="10">
        <v>3457.6059</v>
      </c>
      <c r="ARJ30" s="10">
        <v>1065.1326693956371</v>
      </c>
      <c r="ARK30" s="10">
        <v>3988.3341</v>
      </c>
      <c r="ARL30" s="10">
        <v>3080</v>
      </c>
      <c r="ARM30" s="10">
        <v>23714</v>
      </c>
      <c r="ARN30" s="10">
        <v>90450</v>
      </c>
      <c r="ARO30" s="10">
        <v>17620</v>
      </c>
      <c r="ARP30" s="10">
        <v>254</v>
      </c>
      <c r="ARQ30" s="10">
        <v>942</v>
      </c>
      <c r="ARR30" s="10">
        <v>22162</v>
      </c>
      <c r="ARS30" s="10">
        <v>250400</v>
      </c>
      <c r="ART30" s="10">
        <v>3169</v>
      </c>
      <c r="ARU30" s="10">
        <v>2820</v>
      </c>
      <c r="ARV30" s="10">
        <v>634</v>
      </c>
      <c r="ARW30" s="10">
        <v>2638</v>
      </c>
      <c r="ARX30" s="10">
        <v>50526</v>
      </c>
      <c r="ARY30" s="10">
        <v>13685</v>
      </c>
      <c r="ARZ30" s="10">
        <v>49448</v>
      </c>
      <c r="ASA30" s="10">
        <v>21803</v>
      </c>
      <c r="ASB30" s="10">
        <v>2239</v>
      </c>
      <c r="ASC30" s="10">
        <v>8420</v>
      </c>
      <c r="ASD30" s="10">
        <v>526328</v>
      </c>
      <c r="ASE30" s="10">
        <v>22502</v>
      </c>
      <c r="ASF30" s="10">
        <v>140129</v>
      </c>
      <c r="ASG30" s="10">
        <v>16492</v>
      </c>
      <c r="ASH30" s="10">
        <v>35284</v>
      </c>
      <c r="ASI30" s="10">
        <v>78498</v>
      </c>
      <c r="ASJ30" s="10">
        <v>3.75</v>
      </c>
      <c r="ASK30" s="10">
        <v>42191</v>
      </c>
      <c r="ASL30" s="10">
        <v>48027</v>
      </c>
      <c r="ASM30" s="10">
        <v>-5836</v>
      </c>
      <c r="ASN30" s="10">
        <v>3851</v>
      </c>
      <c r="ASO30" s="10">
        <v>570.01</v>
      </c>
      <c r="ASP30" s="10">
        <v>98.13</v>
      </c>
      <c r="ASQ30" s="10">
        <v>14653</v>
      </c>
      <c r="ASR30" s="10">
        <v>22745</v>
      </c>
      <c r="ASS30" s="10">
        <v>75065</v>
      </c>
      <c r="AST30" s="10">
        <v>40437</v>
      </c>
      <c r="ASU30" s="10">
        <v>37317</v>
      </c>
      <c r="ASV30" s="10">
        <v>29007</v>
      </c>
      <c r="ASW30" s="10">
        <v>5621</v>
      </c>
      <c r="ASX30" s="10">
        <v>68599</v>
      </c>
      <c r="ASY30" s="10">
        <v>19431</v>
      </c>
      <c r="ASZ30" s="10">
        <v>7355</v>
      </c>
      <c r="ATA30" s="10">
        <v>24795</v>
      </c>
      <c r="ATB30" s="10">
        <v>14034</v>
      </c>
      <c r="ATC30" s="10">
        <v>14592</v>
      </c>
      <c r="ATD30" s="10">
        <v>-5225.3999999999996</v>
      </c>
      <c r="ATE30" s="10">
        <v>6465.8</v>
      </c>
      <c r="ATF30" s="10">
        <v>40447</v>
      </c>
      <c r="ATG30" s="10">
        <v>152134.6</v>
      </c>
      <c r="ATH30" s="10">
        <v>-26250.2</v>
      </c>
      <c r="ATI30" s="10">
        <v>100</v>
      </c>
      <c r="ATJ30" s="10">
        <v>3.1</v>
      </c>
      <c r="ATK30" s="10">
        <v>93.1</v>
      </c>
      <c r="ATL30" s="10">
        <v>15</v>
      </c>
      <c r="ATM30" s="10">
        <v>-4.3</v>
      </c>
      <c r="ATN30" s="10">
        <v>13.6</v>
      </c>
      <c r="ATO30" s="10">
        <v>-3.1</v>
      </c>
      <c r="ATP30" s="10">
        <v>27.1</v>
      </c>
      <c r="ATQ30" s="10">
        <v>-7.3</v>
      </c>
      <c r="ATR30" s="10">
        <v>9</v>
      </c>
      <c r="ATS30" s="10">
        <v>8</v>
      </c>
      <c r="ATT30" s="10">
        <v>23960.6</v>
      </c>
      <c r="ATU30" s="10">
        <v>41983.5</v>
      </c>
      <c r="ATV30" s="10">
        <v>100</v>
      </c>
      <c r="ATW30" s="10">
        <v>100</v>
      </c>
      <c r="ATX30" s="10">
        <v>100</v>
      </c>
      <c r="ATY30" s="10">
        <v>100</v>
      </c>
      <c r="ATZ30" s="10">
        <v>100</v>
      </c>
      <c r="AUA30" s="10"/>
      <c r="AUB30" s="10"/>
      <c r="AUC30" s="10"/>
      <c r="AUD30" s="10"/>
      <c r="AUE30" s="10"/>
      <c r="AUF30" s="10"/>
      <c r="AUG30" s="10"/>
      <c r="AUH30" s="10"/>
      <c r="AUI30" s="10"/>
      <c r="AUJ30" s="10"/>
      <c r="AUK30" s="10"/>
      <c r="AUL30" s="10"/>
      <c r="AUM30" s="10"/>
      <c r="AUN30" s="10"/>
      <c r="AUO30" s="10"/>
      <c r="AUP30" s="10"/>
      <c r="AUQ30" s="10"/>
      <c r="AUR30" s="10"/>
      <c r="AUS30" s="10"/>
      <c r="AUT30" s="10"/>
      <c r="AUU30" s="10"/>
      <c r="AUV30" s="10"/>
    </row>
    <row r="31" spans="1:1244" x14ac:dyDescent="0.3">
      <c r="A31" t="s">
        <v>24</v>
      </c>
      <c r="B31" s="10">
        <v>215434</v>
      </c>
      <c r="C31" s="10">
        <v>7316202</v>
      </c>
      <c r="D31" s="10">
        <v>6957991</v>
      </c>
      <c r="E31" s="10">
        <v>7681449</v>
      </c>
      <c r="F31" s="10">
        <v>71705.3</v>
      </c>
      <c r="G31" s="10"/>
      <c r="H31" s="10"/>
      <c r="I31" s="10"/>
      <c r="J31" s="10"/>
      <c r="K31" s="10"/>
      <c r="L31" s="10"/>
      <c r="M31" s="10"/>
      <c r="N31" s="10"/>
      <c r="O31" s="10">
        <v>102.5</v>
      </c>
      <c r="P31" s="10">
        <v>1505.2</v>
      </c>
      <c r="Q31" s="10">
        <v>27167352</v>
      </c>
      <c r="R31" s="10">
        <v>9111963</v>
      </c>
      <c r="S31" s="10">
        <v>44350748</v>
      </c>
      <c r="T31" s="10">
        <v>162964.715917236</v>
      </c>
      <c r="U31" s="10">
        <v>-114159.80715313506</v>
      </c>
      <c r="V31" s="10">
        <v>12833.719137645998</v>
      </c>
      <c r="W31" s="10">
        <v>10534.951011465</v>
      </c>
      <c r="X31" s="10">
        <v>6353.9706796190003</v>
      </c>
      <c r="Y31" s="10">
        <v>14934.101111525</v>
      </c>
      <c r="Z31" s="10">
        <v>191983.05779399999</v>
      </c>
      <c r="AA31" s="10">
        <v>2617.0645989200002</v>
      </c>
      <c r="AB31" s="10">
        <v>6814.4953096500012</v>
      </c>
      <c r="AC31" s="10">
        <v>94.898980792999993</v>
      </c>
      <c r="AD31" s="10">
        <v>284</v>
      </c>
      <c r="AE31" s="10">
        <v>78237</v>
      </c>
      <c r="AF31" s="10">
        <v>29024</v>
      </c>
      <c r="AG31" s="10">
        <v>1057</v>
      </c>
      <c r="AH31" s="10">
        <v>2563</v>
      </c>
      <c r="AI31" s="10">
        <v>10062</v>
      </c>
      <c r="AJ31" s="10">
        <v>1992</v>
      </c>
      <c r="AK31" s="10">
        <v>5473</v>
      </c>
      <c r="AL31" s="10">
        <v>7583</v>
      </c>
      <c r="AM31" s="10">
        <v>3831</v>
      </c>
      <c r="AN31" s="10">
        <v>343</v>
      </c>
      <c r="AO31" s="10">
        <v>526</v>
      </c>
      <c r="AP31" s="10">
        <v>184167</v>
      </c>
      <c r="AQ31" s="10">
        <v>80032</v>
      </c>
      <c r="AR31" s="10">
        <v>6069</v>
      </c>
      <c r="AS31" s="10">
        <v>65309</v>
      </c>
      <c r="AT31" s="10">
        <v>67606</v>
      </c>
      <c r="AU31" s="10">
        <v>32038</v>
      </c>
      <c r="AV31" s="10">
        <v>67765</v>
      </c>
      <c r="AW31" s="10">
        <v>51210</v>
      </c>
      <c r="AX31" s="10">
        <v>39284</v>
      </c>
      <c r="AY31" s="10">
        <v>2716</v>
      </c>
      <c r="AZ31" s="10">
        <v>305</v>
      </c>
      <c r="BA31" s="10">
        <v>111729</v>
      </c>
      <c r="BB31" s="10">
        <v>60170</v>
      </c>
      <c r="BC31" s="10">
        <v>5366</v>
      </c>
      <c r="BD31" s="10">
        <v>63193</v>
      </c>
      <c r="BE31" s="10">
        <v>61050</v>
      </c>
      <c r="BF31" s="10">
        <v>30685</v>
      </c>
      <c r="BG31" s="10">
        <v>63829</v>
      </c>
      <c r="BH31" s="10">
        <v>46464</v>
      </c>
      <c r="BI31" s="10">
        <v>36006</v>
      </c>
      <c r="BJ31" s="10">
        <v>2371</v>
      </c>
      <c r="BK31" s="10">
        <v>219</v>
      </c>
      <c r="BL31" s="10">
        <v>72081</v>
      </c>
      <c r="BM31" s="10">
        <v>19581</v>
      </c>
      <c r="BN31" s="10">
        <v>692</v>
      </c>
      <c r="BO31" s="10">
        <v>1824</v>
      </c>
      <c r="BP31" s="10">
        <v>6020</v>
      </c>
      <c r="BQ31" s="10">
        <v>1130</v>
      </c>
      <c r="BR31" s="10">
        <v>3759</v>
      </c>
      <c r="BS31" s="10">
        <v>4563</v>
      </c>
      <c r="BT31" s="10">
        <v>3095</v>
      </c>
      <c r="BU31" s="10">
        <v>328</v>
      </c>
      <c r="BV31" s="10">
        <v>95.8</v>
      </c>
      <c r="BW31" s="10">
        <v>101.3</v>
      </c>
      <c r="BX31" s="10">
        <v>341728.98107030307</v>
      </c>
      <c r="BY31" s="10">
        <v>434530.70261326642</v>
      </c>
      <c r="BZ31" s="10">
        <v>336210.75308356358</v>
      </c>
      <c r="CA31" s="10">
        <v>413642.19885813649</v>
      </c>
      <c r="CB31" s="10">
        <v>351866.0441871527</v>
      </c>
      <c r="CC31" s="10">
        <v>297297.92067088687</v>
      </c>
      <c r="CD31" s="10">
        <v>429972.13105929666</v>
      </c>
      <c r="CE31" s="10">
        <v>38633.000000000007</v>
      </c>
      <c r="CF31" s="10">
        <v>341411.70468182606</v>
      </c>
      <c r="CG31" s="10">
        <v>275000</v>
      </c>
      <c r="CH31" s="10">
        <v>419780.83198482165</v>
      </c>
      <c r="CI31" s="10">
        <v>523627.27506371035</v>
      </c>
      <c r="CJ31" s="10">
        <v>318535.87920507038</v>
      </c>
      <c r="CK31" s="10"/>
      <c r="CL31" s="10"/>
      <c r="CM31" s="10">
        <v>22557</v>
      </c>
      <c r="CN31" s="10">
        <v>343</v>
      </c>
      <c r="CO31" s="10">
        <v>95272</v>
      </c>
      <c r="CP31" s="10">
        <v>2716</v>
      </c>
      <c r="CQ31" s="10">
        <v>2371</v>
      </c>
      <c r="CR31" s="10">
        <v>75388</v>
      </c>
      <c r="CS31" s="10">
        <v>19884</v>
      </c>
      <c r="CT31" s="10">
        <v>328</v>
      </c>
      <c r="CU31" s="10">
        <v>28604</v>
      </c>
      <c r="CV31" s="10">
        <v>12364</v>
      </c>
      <c r="CW31" s="10">
        <v>9858</v>
      </c>
      <c r="CX31" s="10">
        <v>2202</v>
      </c>
      <c r="CY31" s="10">
        <v>4180</v>
      </c>
      <c r="CZ31" s="10">
        <v>57578</v>
      </c>
      <c r="DA31" s="10">
        <v>36340</v>
      </c>
      <c r="DB31" s="10">
        <v>21238</v>
      </c>
      <c r="DC31" s="10">
        <v>1346430</v>
      </c>
      <c r="DD31" s="10">
        <v>516478</v>
      </c>
      <c r="DE31" s="10">
        <v>364490</v>
      </c>
      <c r="DF31" s="10">
        <v>465462</v>
      </c>
      <c r="DG31" s="10">
        <v>384490</v>
      </c>
      <c r="DH31" s="10">
        <v>179172</v>
      </c>
      <c r="DI31" s="10">
        <v>116604</v>
      </c>
      <c r="DJ31" s="10">
        <v>88714</v>
      </c>
      <c r="DK31" s="10">
        <v>707832</v>
      </c>
      <c r="DL31" s="10">
        <v>4</v>
      </c>
      <c r="DM31" s="10">
        <v>1</v>
      </c>
      <c r="DN31" s="10"/>
      <c r="DO31" s="10"/>
      <c r="DP31" s="10">
        <v>443</v>
      </c>
      <c r="DQ31" s="10">
        <v>45345</v>
      </c>
      <c r="DR31" s="10">
        <v>189</v>
      </c>
      <c r="DS31" s="10">
        <v>34</v>
      </c>
      <c r="DT31" s="10">
        <v>5</v>
      </c>
      <c r="DU31" s="10"/>
      <c r="DV31" s="10"/>
      <c r="DW31" s="10"/>
      <c r="DX31" s="10">
        <v>528</v>
      </c>
      <c r="DY31" s="10">
        <v>45430</v>
      </c>
      <c r="DZ31" s="10">
        <v>182</v>
      </c>
      <c r="EA31" s="10">
        <v>34</v>
      </c>
      <c r="EB31" s="10">
        <v>17971423</v>
      </c>
      <c r="EC31" s="10">
        <v>14583896</v>
      </c>
      <c r="ED31" s="10">
        <v>521850</v>
      </c>
      <c r="EE31" s="10">
        <v>1477559</v>
      </c>
      <c r="EF31" s="10">
        <v>15675789</v>
      </c>
      <c r="EG31" s="10">
        <v>637205</v>
      </c>
      <c r="EH31" s="10">
        <v>2396812</v>
      </c>
      <c r="EI31" s="10">
        <v>15413626</v>
      </c>
      <c r="EJ31" s="10">
        <v>164</v>
      </c>
      <c r="EK31" s="10">
        <v>122</v>
      </c>
      <c r="EL31" s="10">
        <v>306</v>
      </c>
      <c r="EM31" s="10">
        <v>44</v>
      </c>
      <c r="EN31" s="10">
        <v>277</v>
      </c>
      <c r="EO31" s="10">
        <v>317</v>
      </c>
      <c r="EP31" s="10">
        <v>460</v>
      </c>
      <c r="EQ31" s="10">
        <v>2828</v>
      </c>
      <c r="ER31" s="10">
        <v>56</v>
      </c>
      <c r="ES31" s="10">
        <v>24</v>
      </c>
      <c r="ET31" s="10">
        <v>81</v>
      </c>
      <c r="EU31" s="10">
        <v>290</v>
      </c>
      <c r="EV31" s="10">
        <v>2362</v>
      </c>
      <c r="EW31" s="10">
        <v>67</v>
      </c>
      <c r="EX31" s="10">
        <v>40</v>
      </c>
      <c r="EY31" s="10">
        <v>61</v>
      </c>
      <c r="EZ31" s="10">
        <v>14</v>
      </c>
      <c r="FA31" s="10">
        <v>63</v>
      </c>
      <c r="FB31" s="10">
        <v>76</v>
      </c>
      <c r="FC31" s="10">
        <v>154</v>
      </c>
      <c r="FD31" s="10">
        <v>820</v>
      </c>
      <c r="FE31" s="10">
        <v>10</v>
      </c>
      <c r="FF31" s="10">
        <v>6</v>
      </c>
      <c r="FG31" s="10">
        <v>23</v>
      </c>
      <c r="FH31" s="10">
        <v>59</v>
      </c>
      <c r="FI31" s="10">
        <v>609</v>
      </c>
      <c r="FJ31" s="10">
        <v>8989264</v>
      </c>
      <c r="FK31" s="10">
        <v>1445148</v>
      </c>
      <c r="FL31" s="10">
        <v>2139514</v>
      </c>
      <c r="FM31" s="10">
        <v>959304</v>
      </c>
      <c r="FN31" s="10">
        <v>4445298</v>
      </c>
      <c r="FO31" s="10">
        <v>2953152</v>
      </c>
      <c r="FP31" s="10">
        <v>1436146</v>
      </c>
      <c r="FQ31" s="10">
        <v>1517006</v>
      </c>
      <c r="FR31" s="10">
        <v>1117358</v>
      </c>
      <c r="FS31" s="10">
        <v>196244</v>
      </c>
      <c r="FT31" s="10">
        <v>175568</v>
      </c>
      <c r="FU31" s="10">
        <v>745546</v>
      </c>
      <c r="FV31" s="10">
        <v>3629522</v>
      </c>
      <c r="FW31" s="10">
        <v>853060</v>
      </c>
      <c r="FX31" s="10">
        <v>1075772</v>
      </c>
      <c r="FY31" s="10">
        <v>1700690</v>
      </c>
      <c r="FZ31" s="10">
        <v>2436880</v>
      </c>
      <c r="GA31" s="10">
        <v>2.8459999999999646</v>
      </c>
      <c r="GB31" s="10">
        <v>9.0929000000000126</v>
      </c>
      <c r="GC31" s="10">
        <v>3</v>
      </c>
      <c r="GD31" s="10">
        <v>10.616100000000007</v>
      </c>
      <c r="GE31" s="10">
        <v>6.9249999999999865</v>
      </c>
      <c r="GF31" s="10">
        <v>9.7709999999999511</v>
      </c>
      <c r="GG31" s="10">
        <v>45.944246575342497</v>
      </c>
      <c r="GH31" s="10"/>
      <c r="GI31" s="10"/>
      <c r="GJ31" s="10"/>
      <c r="GK31" s="10"/>
      <c r="GL31" s="10">
        <v>1</v>
      </c>
      <c r="GM31" s="10">
        <v>1</v>
      </c>
      <c r="GN31" s="10"/>
      <c r="GO31" s="10">
        <v>1</v>
      </c>
      <c r="GP31" s="10"/>
      <c r="GQ31" s="10">
        <v>1</v>
      </c>
      <c r="GR31" s="10"/>
      <c r="GS31" s="10"/>
      <c r="GT31" s="10"/>
      <c r="GU31" s="10"/>
      <c r="GV31" s="10">
        <v>3</v>
      </c>
      <c r="GW31" s="10"/>
      <c r="GX31" s="10"/>
      <c r="GY31" s="10">
        <v>3</v>
      </c>
      <c r="GZ31" s="10"/>
      <c r="HA31" s="10"/>
      <c r="HB31" s="10">
        <v>1</v>
      </c>
      <c r="HC31" s="10"/>
      <c r="HD31" s="10">
        <v>1</v>
      </c>
      <c r="HE31" s="10"/>
      <c r="HF31" s="10">
        <v>7</v>
      </c>
      <c r="HG31" s="10"/>
      <c r="HH31" s="10"/>
      <c r="HI31" s="10">
        <v>7</v>
      </c>
      <c r="HJ31" s="10"/>
      <c r="HK31" s="10"/>
      <c r="HL31" s="10"/>
      <c r="HM31" s="10"/>
      <c r="HN31" s="10"/>
      <c r="HO31" s="10"/>
      <c r="HP31" s="10"/>
      <c r="HQ31" s="10"/>
      <c r="HR31" s="10"/>
      <c r="HS31" s="10"/>
      <c r="HT31" s="10">
        <v>1</v>
      </c>
      <c r="HU31" s="10"/>
      <c r="HV31" s="10">
        <v>1</v>
      </c>
      <c r="HW31" s="10"/>
      <c r="HX31" s="10"/>
      <c r="HY31" s="10"/>
      <c r="HZ31" s="10"/>
      <c r="IA31" s="10"/>
      <c r="IB31" s="10">
        <v>1</v>
      </c>
      <c r="IC31" s="10"/>
      <c r="ID31" s="10"/>
      <c r="IE31" s="10">
        <v>1</v>
      </c>
      <c r="IF31" s="10"/>
      <c r="IG31" s="10"/>
      <c r="IH31" s="10">
        <v>1</v>
      </c>
      <c r="II31" s="10"/>
      <c r="IJ31" s="10">
        <v>1</v>
      </c>
      <c r="IK31" s="10"/>
      <c r="IL31" s="10"/>
      <c r="IM31" s="10">
        <v>1</v>
      </c>
      <c r="IN31" s="10">
        <v>1</v>
      </c>
      <c r="IO31" s="10"/>
      <c r="IP31" s="10"/>
      <c r="IQ31" s="10"/>
      <c r="IR31" s="10"/>
      <c r="IS31" s="10"/>
      <c r="IT31" s="10"/>
      <c r="IU31" s="10"/>
      <c r="IV31" s="10"/>
      <c r="IW31" s="10"/>
      <c r="IX31" s="10"/>
      <c r="IY31" s="10"/>
      <c r="IZ31" s="10"/>
      <c r="JA31" s="10"/>
      <c r="JB31" s="10"/>
      <c r="JC31" s="10"/>
      <c r="JD31" s="10"/>
      <c r="JE31" s="10"/>
      <c r="JF31" s="10">
        <v>1</v>
      </c>
      <c r="JG31" s="10">
        <v>1</v>
      </c>
      <c r="JH31" s="10"/>
      <c r="JI31" s="10"/>
      <c r="JJ31" s="10"/>
      <c r="JK31" s="10">
        <v>1</v>
      </c>
      <c r="JL31" s="10"/>
      <c r="JM31" s="10"/>
      <c r="JN31" s="10">
        <v>1</v>
      </c>
      <c r="JO31" s="10"/>
      <c r="JP31" s="10"/>
      <c r="JQ31" s="10"/>
      <c r="JR31" s="10"/>
      <c r="JS31" s="10"/>
      <c r="JT31" s="10"/>
      <c r="JU31" s="10"/>
      <c r="JV31" s="10">
        <v>12</v>
      </c>
      <c r="JW31" s="10">
        <v>6</v>
      </c>
      <c r="JX31" s="10">
        <v>1</v>
      </c>
      <c r="JY31" s="10">
        <v>19</v>
      </c>
      <c r="JZ31" s="10"/>
      <c r="KA31" s="10"/>
      <c r="KB31" s="10"/>
      <c r="KC31" s="10">
        <v>266</v>
      </c>
      <c r="KD31" s="10">
        <v>250</v>
      </c>
      <c r="KE31" s="10"/>
      <c r="KF31" s="10">
        <v>250</v>
      </c>
      <c r="KG31" s="10"/>
      <c r="KH31" s="10">
        <v>253</v>
      </c>
      <c r="KI31" s="10">
        <v>247</v>
      </c>
      <c r="KJ31" s="10">
        <v>265</v>
      </c>
      <c r="KK31" s="10">
        <v>247</v>
      </c>
      <c r="KL31" s="10">
        <v>243</v>
      </c>
      <c r="KM31" s="10">
        <v>262</v>
      </c>
      <c r="KN31" s="10">
        <v>260</v>
      </c>
      <c r="KO31" s="10">
        <v>252</v>
      </c>
      <c r="KP31" s="10">
        <v>263</v>
      </c>
      <c r="KQ31" s="10">
        <v>1839507093.5100005</v>
      </c>
      <c r="KR31" s="10">
        <v>197121983.79399997</v>
      </c>
      <c r="KS31" s="10">
        <v>305607451.46400011</v>
      </c>
      <c r="KT31" s="10">
        <v>132591269.462</v>
      </c>
      <c r="KU31" s="10">
        <v>1204186388.7900004</v>
      </c>
      <c r="KV31" s="10">
        <v>397590351.44999981</v>
      </c>
      <c r="KW31" s="10">
        <v>183397018.42799997</v>
      </c>
      <c r="KX31" s="10">
        <v>214193333.02199984</v>
      </c>
      <c r="KY31" s="10">
        <v>155805578.05399966</v>
      </c>
      <c r="KZ31" s="10">
        <v>45098931.462000005</v>
      </c>
      <c r="LA31" s="10">
        <v>27675157.476000026</v>
      </c>
      <c r="LB31" s="10">
        <v>83031489.115999997</v>
      </c>
      <c r="LC31" s="10">
        <v>398583228.45000011</v>
      </c>
      <c r="LD31" s="10">
        <v>90654852.754000038</v>
      </c>
      <c r="LE31" s="10">
        <v>107347960.30000001</v>
      </c>
      <c r="LF31" s="10">
        <v>200580415.39599997</v>
      </c>
      <c r="LG31" s="10">
        <v>799194505.78000069</v>
      </c>
      <c r="LH31" s="10">
        <v>3</v>
      </c>
      <c r="LI31" s="10">
        <v>39</v>
      </c>
      <c r="LJ31" s="10">
        <v>34</v>
      </c>
      <c r="LK31" s="10">
        <v>69</v>
      </c>
      <c r="LL31" s="10">
        <v>4905</v>
      </c>
      <c r="LM31" s="10">
        <v>11</v>
      </c>
      <c r="LN31" s="10">
        <v>22</v>
      </c>
      <c r="LO31" s="10">
        <v>35</v>
      </c>
      <c r="LP31" s="10">
        <v>2</v>
      </c>
      <c r="LQ31" s="10">
        <v>14</v>
      </c>
      <c r="LR31" s="10">
        <v>436</v>
      </c>
      <c r="LS31" s="10">
        <v>449</v>
      </c>
      <c r="LT31" s="10">
        <v>0</v>
      </c>
      <c r="LU31" s="10">
        <v>3</v>
      </c>
      <c r="LV31" s="10">
        <v>39</v>
      </c>
      <c r="LW31" s="10">
        <v>34</v>
      </c>
      <c r="LX31" s="10">
        <v>51</v>
      </c>
      <c r="LY31" s="10">
        <v>0</v>
      </c>
      <c r="LZ31" s="10">
        <v>11</v>
      </c>
      <c r="MA31" s="10">
        <v>27</v>
      </c>
      <c r="MB31" s="10">
        <v>1908</v>
      </c>
      <c r="MC31" s="10">
        <v>233</v>
      </c>
      <c r="MD31" s="10">
        <v>612</v>
      </c>
      <c r="ME31" s="10">
        <v>0</v>
      </c>
      <c r="MF31" s="10">
        <v>1301</v>
      </c>
      <c r="MG31" s="10">
        <v>69</v>
      </c>
      <c r="MH31" s="10">
        <v>9</v>
      </c>
      <c r="MI31" s="10">
        <v>0</v>
      </c>
      <c r="MJ31" s="10">
        <v>907</v>
      </c>
      <c r="MK31" s="10">
        <v>0</v>
      </c>
      <c r="ML31" s="10">
        <v>0</v>
      </c>
      <c r="MM31" s="10">
        <v>0</v>
      </c>
      <c r="MN31" s="10">
        <v>94</v>
      </c>
      <c r="MO31" s="10">
        <v>1</v>
      </c>
      <c r="MP31" s="10">
        <v>13</v>
      </c>
      <c r="MQ31" s="10">
        <v>3</v>
      </c>
      <c r="MR31" s="10">
        <v>141</v>
      </c>
      <c r="MS31" s="10">
        <v>0</v>
      </c>
      <c r="MT31" s="10">
        <v>15</v>
      </c>
      <c r="MU31" s="10">
        <v>308</v>
      </c>
      <c r="MV31" s="10">
        <v>1102</v>
      </c>
      <c r="MW31" s="10">
        <v>230</v>
      </c>
      <c r="MX31" s="10">
        <v>1440</v>
      </c>
      <c r="MY31" s="10">
        <v>6630</v>
      </c>
      <c r="MZ31" s="10">
        <v>1393</v>
      </c>
      <c r="NA31" s="10">
        <v>60895</v>
      </c>
      <c r="NB31" s="10">
        <v>0</v>
      </c>
      <c r="NC31" s="10">
        <v>14</v>
      </c>
      <c r="ND31" s="10">
        <v>2</v>
      </c>
      <c r="NE31" s="10">
        <v>0</v>
      </c>
      <c r="NF31" s="10">
        <v>2</v>
      </c>
      <c r="NG31" s="10">
        <v>0</v>
      </c>
      <c r="NH31" s="10">
        <v>0</v>
      </c>
      <c r="NI31" s="10">
        <v>90</v>
      </c>
      <c r="NJ31" s="10">
        <v>1951</v>
      </c>
      <c r="NK31" s="10">
        <v>0</v>
      </c>
      <c r="NL31" s="10">
        <v>5855</v>
      </c>
      <c r="NM31" s="10">
        <v>5</v>
      </c>
      <c r="NN31" s="10">
        <v>0</v>
      </c>
      <c r="NO31" s="10">
        <v>144</v>
      </c>
      <c r="NP31" s="10">
        <v>0</v>
      </c>
      <c r="NQ31" s="10">
        <v>29</v>
      </c>
      <c r="NR31" s="10">
        <v>7</v>
      </c>
      <c r="NS31" s="10">
        <v>0</v>
      </c>
      <c r="NT31" s="10">
        <v>154</v>
      </c>
      <c r="NU31" s="10">
        <v>111</v>
      </c>
      <c r="NV31" s="10">
        <v>17</v>
      </c>
      <c r="NW31" s="10">
        <v>18</v>
      </c>
      <c r="NX31" s="10">
        <v>165</v>
      </c>
      <c r="NY31" s="10">
        <v>19</v>
      </c>
      <c r="NZ31" s="10">
        <v>17</v>
      </c>
      <c r="OA31" s="10">
        <v>189</v>
      </c>
      <c r="OB31" s="10">
        <v>0</v>
      </c>
      <c r="OC31" s="10">
        <v>2</v>
      </c>
      <c r="OD31" s="10">
        <v>5</v>
      </c>
      <c r="OE31" s="10">
        <v>95</v>
      </c>
      <c r="OF31" s="10">
        <v>0</v>
      </c>
      <c r="OG31" s="10">
        <v>115</v>
      </c>
      <c r="OH31" s="10">
        <v>244</v>
      </c>
      <c r="OI31" s="10">
        <v>46</v>
      </c>
      <c r="OJ31" s="10">
        <v>2</v>
      </c>
      <c r="OK31" s="10">
        <v>0</v>
      </c>
      <c r="OL31" s="10">
        <v>0</v>
      </c>
      <c r="OM31" s="10">
        <v>5</v>
      </c>
      <c r="ON31" s="10">
        <v>0</v>
      </c>
      <c r="OO31" s="10">
        <v>20</v>
      </c>
      <c r="OP31" s="10">
        <v>44</v>
      </c>
      <c r="OQ31" s="10">
        <v>390</v>
      </c>
      <c r="OR31" s="10">
        <v>41</v>
      </c>
      <c r="OS31" s="10">
        <v>10</v>
      </c>
      <c r="OT31" s="10">
        <v>11</v>
      </c>
      <c r="OU31" s="10">
        <v>4101</v>
      </c>
      <c r="OV31" s="10">
        <v>332</v>
      </c>
      <c r="OW31" s="10">
        <v>189</v>
      </c>
      <c r="OX31" s="10">
        <v>113</v>
      </c>
      <c r="OY31" s="10">
        <v>852</v>
      </c>
      <c r="OZ31" s="10">
        <v>19412</v>
      </c>
      <c r="PA31" s="10">
        <v>266</v>
      </c>
      <c r="PB31" s="10">
        <v>27</v>
      </c>
      <c r="PC31" s="10">
        <v>314</v>
      </c>
      <c r="PD31" s="10">
        <v>3785</v>
      </c>
      <c r="PE31" s="10">
        <v>642</v>
      </c>
      <c r="PF31" s="10">
        <v>12</v>
      </c>
      <c r="PG31" s="10">
        <v>0</v>
      </c>
      <c r="PH31" s="10">
        <v>16</v>
      </c>
      <c r="PI31" s="10">
        <v>5</v>
      </c>
      <c r="PJ31" s="10">
        <v>3248</v>
      </c>
      <c r="PK31" s="10">
        <v>17152</v>
      </c>
      <c r="PL31" s="10">
        <v>26</v>
      </c>
      <c r="PM31" s="10">
        <v>0</v>
      </c>
      <c r="PN31" s="10">
        <v>43</v>
      </c>
      <c r="PO31" s="10">
        <v>18</v>
      </c>
      <c r="PP31" s="10">
        <v>0</v>
      </c>
      <c r="PQ31" s="10">
        <v>28</v>
      </c>
      <c r="PR31" s="10">
        <v>220</v>
      </c>
      <c r="PS31" s="10">
        <v>0</v>
      </c>
      <c r="PT31" s="10">
        <v>0</v>
      </c>
      <c r="PU31" s="10">
        <v>7</v>
      </c>
      <c r="PV31" s="10">
        <v>862</v>
      </c>
      <c r="PW31" s="10">
        <v>218</v>
      </c>
      <c r="PX31" s="10">
        <v>6768</v>
      </c>
      <c r="PY31" s="10">
        <v>139</v>
      </c>
      <c r="PZ31" s="10">
        <v>76</v>
      </c>
      <c r="QA31" s="10">
        <v>1605</v>
      </c>
      <c r="QB31" s="10">
        <v>2238</v>
      </c>
      <c r="QC31" s="10">
        <v>218</v>
      </c>
      <c r="QD31" s="10">
        <v>2</v>
      </c>
      <c r="QE31" s="10">
        <v>371</v>
      </c>
      <c r="QF31" s="10">
        <v>34</v>
      </c>
      <c r="QG31" s="10">
        <v>15553</v>
      </c>
      <c r="QH31" s="10">
        <v>34</v>
      </c>
      <c r="QI31" s="10">
        <v>1254</v>
      </c>
      <c r="QJ31" s="10">
        <v>1000</v>
      </c>
      <c r="QK31" s="10">
        <v>486</v>
      </c>
      <c r="QL31" s="10">
        <v>196</v>
      </c>
      <c r="QM31" s="10">
        <v>1</v>
      </c>
      <c r="QN31" s="10">
        <v>7</v>
      </c>
      <c r="QO31" s="10">
        <v>80</v>
      </c>
      <c r="QP31" s="10">
        <v>5015</v>
      </c>
      <c r="QQ31" s="10">
        <v>824</v>
      </c>
      <c r="QR31" s="10">
        <v>3229</v>
      </c>
      <c r="QS31" s="10">
        <v>19750</v>
      </c>
      <c r="QT31" s="10">
        <v>2774</v>
      </c>
      <c r="QU31" s="10">
        <v>5122</v>
      </c>
      <c r="QV31" s="10">
        <v>69031</v>
      </c>
      <c r="QW31" s="10">
        <v>16</v>
      </c>
      <c r="QX31" s="10">
        <v>0</v>
      </c>
      <c r="QY31" s="10">
        <v>35833</v>
      </c>
      <c r="QZ31" s="10">
        <v>245</v>
      </c>
      <c r="RA31" s="10">
        <v>178</v>
      </c>
      <c r="RB31" s="10">
        <v>68</v>
      </c>
      <c r="RC31" s="10">
        <v>6530</v>
      </c>
      <c r="RD31" s="10">
        <v>906</v>
      </c>
      <c r="RE31" s="10">
        <v>7</v>
      </c>
      <c r="RF31" s="10">
        <v>159</v>
      </c>
      <c r="RG31" s="10">
        <v>0</v>
      </c>
      <c r="RH31" s="10">
        <v>1</v>
      </c>
      <c r="RI31" s="10">
        <v>14980</v>
      </c>
      <c r="RJ31" s="10">
        <v>0</v>
      </c>
      <c r="RK31" s="10">
        <v>33694</v>
      </c>
      <c r="RL31" s="10">
        <v>144809</v>
      </c>
      <c r="RM31" s="10">
        <v>3</v>
      </c>
      <c r="RN31" s="10">
        <v>0</v>
      </c>
      <c r="RO31" s="10">
        <v>306</v>
      </c>
      <c r="RP31" s="10">
        <v>18</v>
      </c>
      <c r="RQ31" s="10">
        <v>561</v>
      </c>
      <c r="RR31" s="10">
        <v>1331</v>
      </c>
      <c r="RS31" s="10">
        <v>31</v>
      </c>
      <c r="RT31" s="10">
        <v>99</v>
      </c>
      <c r="RU31" s="10">
        <v>4</v>
      </c>
      <c r="RV31" s="10">
        <v>6295</v>
      </c>
      <c r="RW31" s="10">
        <v>1226</v>
      </c>
      <c r="RX31" s="10">
        <v>41</v>
      </c>
      <c r="RY31" s="10">
        <v>88383</v>
      </c>
      <c r="RZ31" s="10">
        <v>0</v>
      </c>
      <c r="SA31" s="10">
        <v>80</v>
      </c>
      <c r="SB31" s="10">
        <v>4998</v>
      </c>
      <c r="SC31" s="10">
        <v>0</v>
      </c>
      <c r="SD31" s="10">
        <v>283</v>
      </c>
      <c r="SE31" s="10">
        <v>35</v>
      </c>
      <c r="SF31" s="10">
        <v>45</v>
      </c>
      <c r="SG31" s="10">
        <v>4</v>
      </c>
      <c r="SH31" s="10">
        <v>0</v>
      </c>
      <c r="SI31" s="10">
        <v>0</v>
      </c>
      <c r="SJ31" s="10">
        <v>0</v>
      </c>
      <c r="SK31" s="10">
        <v>183</v>
      </c>
      <c r="SL31" s="10">
        <v>15</v>
      </c>
      <c r="SM31" s="10">
        <v>0</v>
      </c>
      <c r="SN31" s="10">
        <v>1</v>
      </c>
      <c r="SO31" s="10">
        <v>34245</v>
      </c>
      <c r="SP31" s="10">
        <v>157</v>
      </c>
      <c r="SQ31" s="10">
        <v>7</v>
      </c>
      <c r="SR31" s="10">
        <v>11</v>
      </c>
      <c r="SS31" s="10">
        <v>0</v>
      </c>
      <c r="ST31" s="10">
        <v>3</v>
      </c>
      <c r="SU31" s="10">
        <v>1</v>
      </c>
      <c r="SV31" s="10">
        <v>0</v>
      </c>
      <c r="SW31" s="10">
        <v>0</v>
      </c>
      <c r="SX31" s="10">
        <v>140</v>
      </c>
      <c r="SY31" s="10">
        <v>1</v>
      </c>
      <c r="SZ31" s="10">
        <v>10853</v>
      </c>
      <c r="TA31" s="10">
        <v>390</v>
      </c>
      <c r="TB31" s="10">
        <v>4</v>
      </c>
      <c r="TC31" s="10">
        <v>1</v>
      </c>
      <c r="TD31" s="10">
        <v>38</v>
      </c>
      <c r="TE31" s="10">
        <v>29</v>
      </c>
      <c r="TF31" s="10">
        <v>20</v>
      </c>
      <c r="TG31" s="10">
        <v>1261</v>
      </c>
      <c r="TH31" s="10">
        <v>13</v>
      </c>
      <c r="TI31" s="10">
        <v>5</v>
      </c>
      <c r="TJ31" s="10">
        <v>1</v>
      </c>
      <c r="TK31" s="10">
        <v>29</v>
      </c>
      <c r="TL31" s="10">
        <v>1</v>
      </c>
      <c r="TM31" s="10">
        <v>115</v>
      </c>
      <c r="TN31" s="10">
        <v>22</v>
      </c>
      <c r="TO31" s="10">
        <v>45</v>
      </c>
      <c r="TP31" s="10">
        <v>154</v>
      </c>
      <c r="TQ31" s="10">
        <v>17</v>
      </c>
      <c r="TR31" s="10">
        <v>0</v>
      </c>
      <c r="TS31" s="10">
        <v>865</v>
      </c>
      <c r="TT31" s="10">
        <v>0</v>
      </c>
      <c r="TU31" s="10">
        <v>2</v>
      </c>
      <c r="TV31" s="10">
        <v>2461</v>
      </c>
      <c r="TW31" s="10">
        <v>1217</v>
      </c>
      <c r="TX31" s="10">
        <v>190</v>
      </c>
      <c r="TY31" s="10">
        <v>1082</v>
      </c>
      <c r="TZ31" s="10">
        <v>0</v>
      </c>
      <c r="UA31" s="10">
        <v>1</v>
      </c>
      <c r="UB31" s="10">
        <v>69</v>
      </c>
      <c r="UC31" s="10">
        <v>0</v>
      </c>
      <c r="UD31" s="10">
        <v>16</v>
      </c>
      <c r="UE31" s="10">
        <v>1</v>
      </c>
      <c r="UF31" s="10">
        <v>111</v>
      </c>
      <c r="UG31" s="10">
        <v>104</v>
      </c>
      <c r="UH31" s="10">
        <v>0</v>
      </c>
      <c r="UI31" s="10">
        <v>47</v>
      </c>
      <c r="UJ31" s="10">
        <v>26</v>
      </c>
      <c r="UK31" s="10">
        <v>2</v>
      </c>
      <c r="UL31" s="10">
        <v>14</v>
      </c>
      <c r="UM31" s="10">
        <v>1795</v>
      </c>
      <c r="UN31" s="10">
        <v>417</v>
      </c>
      <c r="UO31" s="10">
        <v>989</v>
      </c>
      <c r="UP31" s="10">
        <v>1173</v>
      </c>
      <c r="UQ31" s="10">
        <v>94</v>
      </c>
      <c r="UR31" s="10">
        <v>1</v>
      </c>
      <c r="US31" s="10">
        <v>1</v>
      </c>
      <c r="UT31" s="10">
        <v>11</v>
      </c>
      <c r="UU31" s="10">
        <v>22</v>
      </c>
      <c r="UV31" s="10">
        <v>0</v>
      </c>
      <c r="UW31" s="10">
        <v>1033</v>
      </c>
      <c r="UX31" s="10">
        <v>508</v>
      </c>
      <c r="UY31" s="10">
        <v>365</v>
      </c>
      <c r="UZ31" s="10">
        <v>31731</v>
      </c>
      <c r="VA31" s="10">
        <v>5618</v>
      </c>
      <c r="VB31" s="10">
        <v>7991</v>
      </c>
      <c r="VC31" s="10">
        <v>40876</v>
      </c>
      <c r="VD31" s="10">
        <v>1121</v>
      </c>
      <c r="VE31" s="10">
        <v>1</v>
      </c>
      <c r="VF31" s="10">
        <v>7</v>
      </c>
      <c r="VG31" s="10">
        <v>380</v>
      </c>
      <c r="VH31" s="10">
        <v>166</v>
      </c>
      <c r="VI31" s="10">
        <v>118</v>
      </c>
      <c r="VJ31" s="10">
        <v>1759</v>
      </c>
      <c r="VK31" s="10">
        <v>9</v>
      </c>
      <c r="VL31" s="10">
        <v>34</v>
      </c>
      <c r="VM31" s="10">
        <v>0</v>
      </c>
      <c r="VN31" s="10">
        <v>6</v>
      </c>
      <c r="VO31" s="10">
        <v>4</v>
      </c>
      <c r="VP31" s="10">
        <v>0</v>
      </c>
      <c r="VQ31" s="10">
        <v>0</v>
      </c>
      <c r="VR31" s="10">
        <v>1</v>
      </c>
      <c r="VS31" s="10">
        <v>5</v>
      </c>
      <c r="VT31" s="10">
        <v>39</v>
      </c>
      <c r="VU31" s="10">
        <v>48</v>
      </c>
      <c r="VV31" s="10">
        <v>50</v>
      </c>
      <c r="VW31" s="10">
        <v>0</v>
      </c>
      <c r="VX31" s="10">
        <v>0</v>
      </c>
      <c r="VY31" s="10">
        <v>11</v>
      </c>
      <c r="VZ31" s="10">
        <v>0</v>
      </c>
      <c r="WA31" s="10">
        <v>3</v>
      </c>
      <c r="WB31" s="10">
        <v>4</v>
      </c>
      <c r="WC31" s="10">
        <v>12</v>
      </c>
      <c r="WD31" s="10">
        <v>31</v>
      </c>
      <c r="WE31" s="10">
        <v>5</v>
      </c>
      <c r="WF31" s="10">
        <v>967</v>
      </c>
      <c r="WG31" s="10">
        <v>1</v>
      </c>
      <c r="WH31" s="10">
        <v>0</v>
      </c>
      <c r="WI31" s="10">
        <v>0</v>
      </c>
      <c r="WJ31" s="10">
        <v>2</v>
      </c>
      <c r="WK31" s="10">
        <v>7</v>
      </c>
      <c r="WL31" s="10">
        <v>19</v>
      </c>
      <c r="WM31" s="10">
        <v>18</v>
      </c>
      <c r="WN31" s="10">
        <v>0</v>
      </c>
      <c r="WO31" s="10">
        <v>434</v>
      </c>
      <c r="WP31" s="10">
        <v>201</v>
      </c>
      <c r="WQ31" s="10">
        <v>7</v>
      </c>
      <c r="WR31" s="10">
        <v>0</v>
      </c>
      <c r="WS31" s="10">
        <v>4</v>
      </c>
      <c r="WT31" s="10">
        <v>0</v>
      </c>
      <c r="WU31" s="10">
        <v>0</v>
      </c>
      <c r="WV31" s="10">
        <v>0</v>
      </c>
      <c r="WW31" s="10">
        <v>10</v>
      </c>
      <c r="WX31" s="10">
        <v>20</v>
      </c>
      <c r="WY31" s="10">
        <v>0</v>
      </c>
      <c r="WZ31" s="10">
        <v>0</v>
      </c>
      <c r="XA31" s="10">
        <v>2</v>
      </c>
      <c r="XB31" s="10">
        <v>1</v>
      </c>
      <c r="XC31" s="10">
        <v>3263</v>
      </c>
      <c r="XD31" s="10">
        <v>132</v>
      </c>
      <c r="XE31" s="10">
        <v>38801</v>
      </c>
      <c r="XF31" s="10">
        <v>34693</v>
      </c>
      <c r="XG31" s="10">
        <v>1</v>
      </c>
      <c r="XH31" s="10">
        <v>0</v>
      </c>
      <c r="XI31" s="10">
        <v>8</v>
      </c>
      <c r="XJ31" s="10">
        <v>29</v>
      </c>
      <c r="XK31" s="10">
        <v>0</v>
      </c>
      <c r="XL31" s="10">
        <v>0</v>
      </c>
      <c r="XM31" s="10">
        <v>0</v>
      </c>
      <c r="XN31" s="10">
        <v>170</v>
      </c>
      <c r="XO31" s="10">
        <v>161</v>
      </c>
      <c r="XP31" s="10">
        <v>4905</v>
      </c>
      <c r="XQ31" s="10">
        <v>1748</v>
      </c>
      <c r="XR31" s="10">
        <v>8</v>
      </c>
      <c r="XS31" s="10">
        <v>80</v>
      </c>
      <c r="XT31" s="10">
        <v>6</v>
      </c>
      <c r="XU31" s="10">
        <v>1</v>
      </c>
      <c r="XV31" s="10">
        <v>43</v>
      </c>
      <c r="XW31" s="10">
        <v>18</v>
      </c>
      <c r="XX31" s="10">
        <v>6412</v>
      </c>
      <c r="XY31" s="10">
        <v>0</v>
      </c>
      <c r="XZ31" s="10">
        <v>749</v>
      </c>
      <c r="YA31" s="10">
        <v>0</v>
      </c>
      <c r="YB31" s="10">
        <v>7</v>
      </c>
      <c r="YC31" s="10">
        <v>499</v>
      </c>
      <c r="YD31" s="10">
        <v>0</v>
      </c>
      <c r="YE31" s="10">
        <v>1</v>
      </c>
      <c r="YF31" s="10">
        <v>123</v>
      </c>
      <c r="YG31" s="10">
        <v>2</v>
      </c>
      <c r="YH31" s="10">
        <v>10</v>
      </c>
      <c r="YI31" s="10">
        <v>0</v>
      </c>
      <c r="YJ31" s="10">
        <v>0</v>
      </c>
      <c r="YK31" s="10">
        <v>14</v>
      </c>
      <c r="YL31" s="10">
        <v>32</v>
      </c>
      <c r="YM31" s="10">
        <v>7</v>
      </c>
      <c r="YN31" s="10">
        <v>1649</v>
      </c>
      <c r="YO31" s="10">
        <v>8</v>
      </c>
      <c r="YP31" s="10">
        <v>8</v>
      </c>
      <c r="YQ31" s="10">
        <v>0</v>
      </c>
      <c r="YR31" s="10">
        <v>6</v>
      </c>
      <c r="YS31" s="10">
        <v>699</v>
      </c>
      <c r="YT31" s="10">
        <v>0</v>
      </c>
      <c r="YU31" s="10">
        <v>511</v>
      </c>
      <c r="YV31" s="10">
        <v>0</v>
      </c>
      <c r="YW31" s="10">
        <v>18</v>
      </c>
      <c r="YX31" s="10">
        <v>5594</v>
      </c>
      <c r="YY31" s="10">
        <v>3</v>
      </c>
      <c r="YZ31" s="10">
        <v>11</v>
      </c>
      <c r="ZA31" s="10">
        <v>7</v>
      </c>
      <c r="ZB31" s="10">
        <v>4</v>
      </c>
      <c r="ZC31" s="10">
        <v>33</v>
      </c>
      <c r="ZD31" s="10">
        <v>30</v>
      </c>
      <c r="ZE31" s="10">
        <v>34</v>
      </c>
      <c r="ZF31" s="10">
        <v>97</v>
      </c>
      <c r="ZG31" s="10">
        <v>43680</v>
      </c>
      <c r="ZH31" s="10">
        <v>50</v>
      </c>
      <c r="ZI31" s="10">
        <v>27</v>
      </c>
      <c r="ZJ31" s="10">
        <v>1241</v>
      </c>
      <c r="ZK31" s="10">
        <v>1817</v>
      </c>
      <c r="ZL31" s="10">
        <v>323</v>
      </c>
      <c r="ZM31" s="10">
        <v>855</v>
      </c>
      <c r="ZN31" s="10">
        <v>925</v>
      </c>
      <c r="ZO31" s="10">
        <v>97</v>
      </c>
      <c r="ZP31" s="10">
        <v>34</v>
      </c>
      <c r="ZQ31" s="10">
        <v>1247</v>
      </c>
      <c r="ZR31" s="10">
        <v>771</v>
      </c>
      <c r="ZS31" s="10">
        <v>155</v>
      </c>
      <c r="ZT31" s="10">
        <v>4</v>
      </c>
      <c r="ZU31" s="10">
        <v>4</v>
      </c>
      <c r="ZV31" s="10">
        <v>90</v>
      </c>
      <c r="ZW31" s="10">
        <v>47</v>
      </c>
      <c r="ZX31" s="10">
        <v>44</v>
      </c>
      <c r="ZY31" s="10">
        <v>777</v>
      </c>
      <c r="ZZ31" s="10">
        <v>15360</v>
      </c>
      <c r="AAA31" s="10">
        <v>62</v>
      </c>
      <c r="AAB31" s="10">
        <v>0</v>
      </c>
      <c r="AAC31" s="10">
        <v>0</v>
      </c>
      <c r="AAD31" s="10">
        <v>2180</v>
      </c>
      <c r="AAE31" s="10">
        <v>9899</v>
      </c>
      <c r="AAF31" s="10">
        <v>3</v>
      </c>
      <c r="AAG31" s="10">
        <v>2140</v>
      </c>
      <c r="AAH31" s="10">
        <v>2</v>
      </c>
      <c r="AAI31" s="10">
        <v>681</v>
      </c>
      <c r="AAJ31" s="10">
        <v>267</v>
      </c>
      <c r="AAK31" s="10">
        <v>1187</v>
      </c>
      <c r="AAL31" s="10">
        <v>1</v>
      </c>
      <c r="AAM31" s="10">
        <v>45</v>
      </c>
      <c r="AAN31" s="10">
        <v>16191</v>
      </c>
      <c r="AAO31" s="10">
        <v>5028</v>
      </c>
      <c r="AAP31" s="10">
        <v>38</v>
      </c>
      <c r="AAQ31" s="10">
        <v>27</v>
      </c>
      <c r="AAR31" s="10">
        <v>69</v>
      </c>
      <c r="AAS31" s="10">
        <v>14</v>
      </c>
      <c r="AAT31" s="10">
        <v>1</v>
      </c>
      <c r="AAU31" s="10">
        <v>30</v>
      </c>
      <c r="AAV31" s="10">
        <v>4</v>
      </c>
      <c r="AAW31" s="10">
        <v>667</v>
      </c>
      <c r="AAX31" s="10">
        <v>3</v>
      </c>
      <c r="AAY31" s="10">
        <v>0</v>
      </c>
      <c r="AAZ31" s="10">
        <v>0</v>
      </c>
      <c r="ABA31" s="10">
        <v>10160</v>
      </c>
      <c r="ABB31" s="10">
        <v>0</v>
      </c>
      <c r="ABC31" s="10">
        <v>0</v>
      </c>
      <c r="ABD31" s="10">
        <v>1</v>
      </c>
      <c r="ABE31" s="10">
        <v>0</v>
      </c>
      <c r="ABF31" s="10">
        <v>0</v>
      </c>
      <c r="ABG31" s="10">
        <v>4335</v>
      </c>
      <c r="ABH31" s="10">
        <v>1</v>
      </c>
      <c r="ABI31" s="10">
        <v>2</v>
      </c>
      <c r="ABJ31" s="10">
        <v>1</v>
      </c>
      <c r="ABK31" s="10">
        <v>127</v>
      </c>
      <c r="ABL31" s="10">
        <v>10</v>
      </c>
      <c r="ABM31" s="10">
        <v>68</v>
      </c>
      <c r="ABN31" s="10">
        <v>4835</v>
      </c>
      <c r="ABO31" s="10">
        <v>0</v>
      </c>
      <c r="ABP31" s="10">
        <v>11</v>
      </c>
      <c r="ABQ31" s="10">
        <v>0</v>
      </c>
      <c r="ABR31" s="10">
        <v>45</v>
      </c>
      <c r="ABS31" s="10">
        <v>3383</v>
      </c>
      <c r="ABT31" s="10">
        <v>0</v>
      </c>
      <c r="ABU31" s="10">
        <v>653</v>
      </c>
      <c r="ABV31" s="10">
        <v>4086</v>
      </c>
      <c r="ABW31" s="10">
        <v>3783</v>
      </c>
      <c r="ABX31" s="10">
        <v>6452</v>
      </c>
      <c r="ABY31" s="10">
        <v>3</v>
      </c>
      <c r="ABZ31" s="10">
        <v>3738</v>
      </c>
      <c r="ACA31" s="10">
        <v>197</v>
      </c>
      <c r="ACB31" s="10">
        <v>275</v>
      </c>
      <c r="ACC31" s="10">
        <v>177</v>
      </c>
      <c r="ACD31" s="10">
        <v>1</v>
      </c>
      <c r="ACE31" s="10">
        <v>11</v>
      </c>
      <c r="ACF31" s="10">
        <v>0</v>
      </c>
      <c r="ACG31" s="10">
        <v>0</v>
      </c>
      <c r="ACH31" s="10">
        <v>0</v>
      </c>
      <c r="ACI31" s="10">
        <v>5</v>
      </c>
      <c r="ACJ31" s="10">
        <v>11</v>
      </c>
      <c r="ACK31" s="10">
        <v>10</v>
      </c>
      <c r="ACL31" s="10">
        <v>0</v>
      </c>
      <c r="ACM31" s="10">
        <v>2</v>
      </c>
      <c r="ACN31" s="10">
        <v>48</v>
      </c>
      <c r="ACO31" s="10">
        <v>5</v>
      </c>
      <c r="ACP31" s="10">
        <v>2</v>
      </c>
      <c r="ACQ31" s="10">
        <v>0</v>
      </c>
      <c r="ACR31" s="10">
        <v>0</v>
      </c>
      <c r="ACS31" s="10">
        <v>0</v>
      </c>
      <c r="ACT31" s="10">
        <v>0</v>
      </c>
      <c r="ACU31" s="10">
        <v>0</v>
      </c>
      <c r="ACV31" s="10">
        <v>0</v>
      </c>
      <c r="ACW31" s="10">
        <v>84</v>
      </c>
      <c r="ACX31" s="10">
        <v>1</v>
      </c>
      <c r="ACY31" s="10">
        <v>10</v>
      </c>
      <c r="ACZ31" s="10">
        <v>0</v>
      </c>
      <c r="ADA31" s="10">
        <v>11</v>
      </c>
      <c r="ADB31" s="10">
        <v>1</v>
      </c>
      <c r="ADC31" s="10">
        <v>48</v>
      </c>
      <c r="ADD31" s="10">
        <v>2</v>
      </c>
      <c r="ADE31" s="10">
        <v>7052</v>
      </c>
      <c r="ADF31" s="10">
        <v>0</v>
      </c>
      <c r="ADG31" s="10">
        <v>3467</v>
      </c>
      <c r="ADH31" s="10">
        <v>0</v>
      </c>
      <c r="ADI31" s="10">
        <v>1</v>
      </c>
      <c r="ADJ31" s="10">
        <v>4</v>
      </c>
      <c r="ADK31" s="10">
        <v>0</v>
      </c>
      <c r="ADL31" s="10">
        <v>10</v>
      </c>
      <c r="ADM31" s="10">
        <v>2</v>
      </c>
      <c r="ADN31" s="10">
        <v>7</v>
      </c>
      <c r="ADO31" s="10">
        <v>0</v>
      </c>
      <c r="ADP31" s="10">
        <v>286</v>
      </c>
      <c r="ADQ31" s="10">
        <v>42</v>
      </c>
      <c r="ADR31" s="10">
        <v>8</v>
      </c>
      <c r="ADS31" s="10">
        <v>1337</v>
      </c>
      <c r="ADT31" s="10">
        <v>47</v>
      </c>
      <c r="ADU31" s="10">
        <v>32</v>
      </c>
      <c r="ADV31" s="10">
        <v>32</v>
      </c>
      <c r="ADW31" s="10">
        <v>0</v>
      </c>
      <c r="ADX31" s="10">
        <v>229</v>
      </c>
      <c r="ADY31" s="10">
        <v>42</v>
      </c>
      <c r="ADZ31" s="10">
        <v>10</v>
      </c>
      <c r="AEA31" s="10">
        <v>1220</v>
      </c>
      <c r="AEB31" s="10">
        <v>335</v>
      </c>
      <c r="AEC31" s="10">
        <v>415</v>
      </c>
      <c r="AED31" s="10">
        <v>95</v>
      </c>
      <c r="AEE31" s="10">
        <v>32</v>
      </c>
      <c r="AEF31" s="10">
        <v>0</v>
      </c>
      <c r="AEG31" s="10">
        <v>264</v>
      </c>
      <c r="AEH31" s="10">
        <v>1</v>
      </c>
      <c r="AEI31" s="10">
        <v>33</v>
      </c>
      <c r="AEJ31" s="10">
        <v>1</v>
      </c>
      <c r="AEK31" s="10">
        <v>684</v>
      </c>
      <c r="AEL31" s="10">
        <v>863</v>
      </c>
      <c r="AEM31" s="10">
        <v>3073</v>
      </c>
      <c r="AEN31" s="10">
        <v>22</v>
      </c>
      <c r="AEO31" s="10">
        <v>6</v>
      </c>
      <c r="AEP31" s="10">
        <v>225</v>
      </c>
      <c r="AEQ31" s="10">
        <v>31.5</v>
      </c>
      <c r="AER31" s="10">
        <v>27.5</v>
      </c>
      <c r="AES31" s="10">
        <v>4.3</v>
      </c>
      <c r="AET31" s="10">
        <v>8.5</v>
      </c>
      <c r="AEU31" s="10">
        <v>11.1</v>
      </c>
      <c r="AEV31" s="10">
        <v>3.9</v>
      </c>
      <c r="AEW31" s="10">
        <v>41.1</v>
      </c>
      <c r="AEX31" s="10">
        <v>33</v>
      </c>
      <c r="AEY31" s="10">
        <v>0.7</v>
      </c>
      <c r="AEZ31" s="10">
        <v>1.9</v>
      </c>
      <c r="AFA31" s="10">
        <v>10</v>
      </c>
      <c r="AFB31" s="10">
        <v>12.6</v>
      </c>
      <c r="AFC31" s="10">
        <v>5.8</v>
      </c>
      <c r="AFD31" s="10">
        <v>38.799999999999997</v>
      </c>
      <c r="AFE31" s="10">
        <v>15.2</v>
      </c>
      <c r="AFF31" s="10">
        <v>11.2</v>
      </c>
      <c r="AFG31" s="10">
        <v>199.4</v>
      </c>
      <c r="AFH31" s="10">
        <v>26.1</v>
      </c>
      <c r="AFI31" s="10">
        <v>6.8</v>
      </c>
      <c r="AFJ31" s="10">
        <v>28.4</v>
      </c>
      <c r="AFK31" s="10">
        <v>20.100000000000001</v>
      </c>
      <c r="AFL31" s="10">
        <v>148.69999999999999</v>
      </c>
      <c r="AFM31" s="10">
        <v>1.9</v>
      </c>
      <c r="AFN31" s="10">
        <v>16.100000000000001</v>
      </c>
      <c r="AFO31" s="10">
        <v>7.1</v>
      </c>
      <c r="AFP31" s="10">
        <v>7.2</v>
      </c>
      <c r="AFQ31" s="10">
        <v>6359</v>
      </c>
      <c r="AFR31" s="10">
        <v>1848.9</v>
      </c>
      <c r="AFS31" s="10">
        <v>3433.4</v>
      </c>
      <c r="AFT31" s="10">
        <v>8775.1</v>
      </c>
      <c r="AFU31" s="10">
        <v>7227.4</v>
      </c>
      <c r="AFV31" s="10">
        <v>2163.1</v>
      </c>
      <c r="AFW31" s="10">
        <v>13052.9</v>
      </c>
      <c r="AFX31" s="10">
        <v>56773.5</v>
      </c>
      <c r="AFY31" s="10">
        <v>8327.1</v>
      </c>
      <c r="AFZ31" s="10">
        <v>46</v>
      </c>
      <c r="AGA31" s="10">
        <v>1301</v>
      </c>
      <c r="AGB31" s="10">
        <v>2061.5</v>
      </c>
      <c r="AGC31" s="10">
        <v>16934.8</v>
      </c>
      <c r="AGD31" s="10">
        <v>2113.4</v>
      </c>
      <c r="AGE31" s="10">
        <v>1099.7</v>
      </c>
      <c r="AGF31" s="10">
        <v>265.2</v>
      </c>
      <c r="AGG31" s="10">
        <v>118.9</v>
      </c>
      <c r="AGH31" s="10">
        <v>696.7</v>
      </c>
      <c r="AGI31" s="10">
        <v>298.7</v>
      </c>
      <c r="AGJ31" s="10">
        <v>6321.9</v>
      </c>
      <c r="AGK31" s="10">
        <v>27088.3</v>
      </c>
      <c r="AGL31" s="10">
        <v>7.1</v>
      </c>
      <c r="AGM31" s="10">
        <v>11.5</v>
      </c>
      <c r="AGN31" s="10">
        <v>230.6</v>
      </c>
      <c r="AGO31" s="10">
        <v>743.3</v>
      </c>
      <c r="AGP31" s="10">
        <v>3509.8</v>
      </c>
      <c r="AGQ31" s="10">
        <v>0.62072463768115949</v>
      </c>
      <c r="AGR31" s="10">
        <v>4.3055797101449285</v>
      </c>
      <c r="AGS31" s="10">
        <v>3.6673188405797097</v>
      </c>
      <c r="AGT31" s="10">
        <v>0.61717391304347824</v>
      </c>
      <c r="AGU31" s="10">
        <v>0.7416666666666667</v>
      </c>
      <c r="AGV31" s="10">
        <v>52.167826086956602</v>
      </c>
      <c r="AGW31" s="10">
        <v>50.291666666666657</v>
      </c>
      <c r="AGX31" s="10">
        <v>0.90108695652173898</v>
      </c>
      <c r="AGY31" s="10">
        <v>2.1339130434782603</v>
      </c>
      <c r="AGZ31" s="10">
        <v>8.819710144927539</v>
      </c>
      <c r="AHA31" s="10">
        <v>1.7781159420289856</v>
      </c>
      <c r="AHB31" s="10">
        <v>7.7368115942028997</v>
      </c>
      <c r="AHC31" s="10">
        <v>9.1383333333333194</v>
      </c>
      <c r="AHD31" s="10">
        <v>2.3943478260869555</v>
      </c>
      <c r="AHE31" s="10">
        <v>0.62072463768115937</v>
      </c>
      <c r="AHF31" s="10">
        <v>0.90181159420289869</v>
      </c>
      <c r="AHG31" s="10">
        <v>183.77644927536255</v>
      </c>
      <c r="AHH31" s="10">
        <v>117.79594202898564</v>
      </c>
      <c r="AHI31" s="10">
        <v>7.4549999999999947</v>
      </c>
      <c r="AHJ31" s="10">
        <v>45.630797101449261</v>
      </c>
      <c r="AHK31" s="10">
        <v>45.875507246376841</v>
      </c>
      <c r="AHL31" s="10">
        <v>21.231086956521761</v>
      </c>
      <c r="AHM31" s="10">
        <v>87.535217391304428</v>
      </c>
      <c r="AHN31" s="10">
        <v>72.272101449275155</v>
      </c>
      <c r="AHO31" s="10">
        <v>24.373623188405801</v>
      </c>
      <c r="AHP31" s="10">
        <v>4.3055797101449311</v>
      </c>
      <c r="AHQ31" s="10">
        <v>0.22594202898550725</v>
      </c>
      <c r="AHR31" s="10">
        <v>137.19688405797098</v>
      </c>
      <c r="AHS31" s="10">
        <v>82.611086956521788</v>
      </c>
      <c r="AHT31" s="10">
        <v>6.8560869565217493</v>
      </c>
      <c r="AHU31" s="10">
        <v>43.872826086956458</v>
      </c>
      <c r="AHV31" s="10">
        <v>40.02275362318845</v>
      </c>
      <c r="AHW31" s="10">
        <v>20.117826086956523</v>
      </c>
      <c r="AHX31" s="10">
        <v>82.324275362318929</v>
      </c>
      <c r="AHY31" s="10">
        <v>66.661086956521629</v>
      </c>
      <c r="AHZ31" s="10">
        <v>22.241014492753632</v>
      </c>
      <c r="AIA31" s="10">
        <v>3.6673188405797092</v>
      </c>
      <c r="AIB31" s="10">
        <v>0.67623188405797097</v>
      </c>
      <c r="AIC31" s="10">
        <v>46.430724637681131</v>
      </c>
      <c r="AID31" s="10">
        <v>35.114855072463783</v>
      </c>
      <c r="AIE31" s="10">
        <v>0.58499999999999985</v>
      </c>
      <c r="AIF31" s="10">
        <v>1.5682608695652169</v>
      </c>
      <c r="AIG31" s="10">
        <v>5.4328260869565286</v>
      </c>
      <c r="AIH31" s="10">
        <v>0.98289855072463739</v>
      </c>
      <c r="AII31" s="10">
        <v>5.2131159420289874</v>
      </c>
      <c r="AIJ31" s="10">
        <v>5.5831159420289929</v>
      </c>
      <c r="AIK31" s="10">
        <v>2.0221739130434773</v>
      </c>
      <c r="AIL31" s="10">
        <v>0.61717391304347802</v>
      </c>
      <c r="AIM31" s="10">
        <v>62035</v>
      </c>
      <c r="AIN31" s="10">
        <v>29967</v>
      </c>
      <c r="AIO31" s="10">
        <v>24502</v>
      </c>
      <c r="AIP31" s="10">
        <v>32340</v>
      </c>
      <c r="AIQ31" s="10">
        <v>5194</v>
      </c>
      <c r="AIR31" s="10">
        <v>58609</v>
      </c>
      <c r="AIS31" s="10">
        <v>13328</v>
      </c>
      <c r="AIT31" s="10">
        <v>8056</v>
      </c>
      <c r="AIU31" s="10">
        <v>17862</v>
      </c>
      <c r="AIV31" s="10">
        <v>6877</v>
      </c>
      <c r="AIW31" s="10">
        <v>23142</v>
      </c>
      <c r="AIX31" s="10">
        <v>100.3</v>
      </c>
      <c r="AIY31" s="10">
        <v>100</v>
      </c>
      <c r="AIZ31" s="10">
        <v>101.2</v>
      </c>
      <c r="AJA31" s="10">
        <v>93</v>
      </c>
      <c r="AJB31" s="10">
        <v>81.099999999999994</v>
      </c>
      <c r="AJC31" s="10">
        <v>94.3</v>
      </c>
      <c r="AJD31" s="10">
        <v>94.3</v>
      </c>
      <c r="AJE31" s="10">
        <v>98.8</v>
      </c>
      <c r="AJF31" s="10"/>
      <c r="AJG31" s="10">
        <v>2265411</v>
      </c>
      <c r="AJH31" s="10">
        <v>15250163</v>
      </c>
      <c r="AJI31" s="10">
        <v>77768</v>
      </c>
      <c r="AJJ31" s="10">
        <v>176243</v>
      </c>
      <c r="AJK31" s="10">
        <v>135994</v>
      </c>
      <c r="AJL31" s="10">
        <v>96812</v>
      </c>
      <c r="AJM31" s="10">
        <v>50953</v>
      </c>
      <c r="AJN31" s="10">
        <v>94965</v>
      </c>
      <c r="AJO31" s="10">
        <v>116611</v>
      </c>
      <c r="AJP31" s="10">
        <v>878711</v>
      </c>
      <c r="AJQ31" s="10">
        <v>38623</v>
      </c>
      <c r="AJR31" s="10">
        <v>707287</v>
      </c>
      <c r="AJS31" s="10">
        <v>8037</v>
      </c>
      <c r="AJT31" s="10">
        <v>9234</v>
      </c>
      <c r="AJU31" s="10">
        <v>30714</v>
      </c>
      <c r="AJV31" s="10">
        <v>4030</v>
      </c>
      <c r="AJW31" s="10">
        <v>571087</v>
      </c>
      <c r="AJX31" s="10">
        <v>529707</v>
      </c>
      <c r="AJY31" s="10">
        <v>162540</v>
      </c>
      <c r="AJZ31" s="10">
        <v>142312</v>
      </c>
      <c r="AKA31" s="10">
        <v>23744</v>
      </c>
      <c r="AKB31" s="10">
        <v>0</v>
      </c>
      <c r="AKC31" s="10">
        <v>0</v>
      </c>
      <c r="AKD31" s="10">
        <v>0</v>
      </c>
      <c r="AKE31" s="10">
        <v>0</v>
      </c>
      <c r="AKF31" s="10">
        <v>0</v>
      </c>
      <c r="AKG31" s="10">
        <v>0</v>
      </c>
      <c r="AKH31" s="10">
        <v>0</v>
      </c>
      <c r="AKI31" s="10">
        <v>0</v>
      </c>
      <c r="AKJ31" s="10">
        <v>0</v>
      </c>
      <c r="AKK31" s="10">
        <v>0</v>
      </c>
      <c r="AKL31" s="10">
        <v>0</v>
      </c>
      <c r="AKM31" s="10">
        <v>0</v>
      </c>
      <c r="AKN31" s="10">
        <v>0</v>
      </c>
      <c r="AKO31" s="10">
        <v>433903</v>
      </c>
      <c r="AKP31" s="10">
        <v>13479154</v>
      </c>
      <c r="AKQ31" s="10">
        <v>90008</v>
      </c>
      <c r="AKR31" s="10">
        <v>1430</v>
      </c>
      <c r="AKS31" s="10">
        <v>175444</v>
      </c>
      <c r="AKT31" s="10">
        <v>167443</v>
      </c>
      <c r="AKU31" s="10">
        <v>31445</v>
      </c>
      <c r="AKV31" s="10">
        <v>86795</v>
      </c>
      <c r="AKW31" s="10">
        <v>22007</v>
      </c>
      <c r="AKX31" s="10">
        <v>22229</v>
      </c>
      <c r="AKY31" s="10">
        <v>18553</v>
      </c>
      <c r="AKZ31" s="10">
        <v>948471</v>
      </c>
      <c r="ALA31" s="10">
        <v>18016</v>
      </c>
      <c r="ALB31" s="10">
        <v>2405520</v>
      </c>
      <c r="ALC31" s="10">
        <v>398566</v>
      </c>
      <c r="ALD31" s="10">
        <v>41440</v>
      </c>
      <c r="ALE31" s="10">
        <v>1592662</v>
      </c>
      <c r="ALF31" s="10">
        <v>10508</v>
      </c>
      <c r="ALG31" s="10">
        <v>50435</v>
      </c>
      <c r="ALH31" s="10">
        <v>319457</v>
      </c>
      <c r="ALI31" s="10">
        <v>24713</v>
      </c>
      <c r="ALJ31" s="10">
        <v>103141</v>
      </c>
      <c r="ALK31" s="10">
        <v>9910</v>
      </c>
      <c r="ALL31" s="10">
        <v>44594</v>
      </c>
      <c r="ALM31" s="10">
        <v>1225772</v>
      </c>
      <c r="ALN31" s="10">
        <v>23999</v>
      </c>
      <c r="ALO31" s="10">
        <v>35491</v>
      </c>
      <c r="ALP31" s="10">
        <v>0</v>
      </c>
      <c r="ALQ31" s="10">
        <v>0</v>
      </c>
      <c r="ALR31" s="10">
        <v>63844</v>
      </c>
      <c r="ALS31" s="10">
        <v>734254</v>
      </c>
      <c r="ALT31" s="10">
        <v>4910854</v>
      </c>
      <c r="ALU31" s="10">
        <v>81732</v>
      </c>
      <c r="ALV31" s="10">
        <v>4833984</v>
      </c>
      <c r="ALW31" s="10">
        <v>578370</v>
      </c>
      <c r="ALX31" s="10">
        <v>293722</v>
      </c>
      <c r="ALY31" s="10">
        <v>4266579</v>
      </c>
      <c r="ALZ31" s="10">
        <v>0</v>
      </c>
      <c r="AMA31" s="10">
        <v>5149503</v>
      </c>
      <c r="AMB31" s="10">
        <v>43284</v>
      </c>
      <c r="AMC31" s="10">
        <v>39865</v>
      </c>
      <c r="AMD31" s="10">
        <v>37972</v>
      </c>
      <c r="AME31" s="10">
        <v>1539</v>
      </c>
      <c r="AMF31" s="10">
        <v>189996</v>
      </c>
      <c r="AMG31" s="10">
        <v>4673279</v>
      </c>
      <c r="AMH31" s="10">
        <v>586574</v>
      </c>
      <c r="AMI31" s="10">
        <v>32894</v>
      </c>
      <c r="AMJ31" s="10">
        <v>71195</v>
      </c>
      <c r="AMK31" s="10">
        <v>207293</v>
      </c>
      <c r="AML31" s="10">
        <v>24428</v>
      </c>
      <c r="AMM31" s="10">
        <v>250243</v>
      </c>
      <c r="AMN31" s="10">
        <v>1439730</v>
      </c>
      <c r="AMO31" s="10">
        <v>9641839</v>
      </c>
      <c r="AMP31" s="10">
        <v>1892242</v>
      </c>
      <c r="AMQ31" s="10">
        <v>2270234</v>
      </c>
      <c r="AMR31" s="10">
        <v>17084808</v>
      </c>
      <c r="AMS31" s="10">
        <v>135096</v>
      </c>
      <c r="AMT31" s="10">
        <v>292142</v>
      </c>
      <c r="AMU31" s="10">
        <v>5132</v>
      </c>
      <c r="AMV31" s="10">
        <v>29567</v>
      </c>
      <c r="AMW31" s="10">
        <v>106245</v>
      </c>
      <c r="AMX31" s="10">
        <v>16671</v>
      </c>
      <c r="AMY31" s="10">
        <v>60481</v>
      </c>
      <c r="AMZ31" s="10">
        <v>1353541</v>
      </c>
      <c r="ANA31" s="10">
        <v>15910348</v>
      </c>
      <c r="ANB31" s="10">
        <v>6756</v>
      </c>
      <c r="ANC31" s="10">
        <v>23887</v>
      </c>
      <c r="AND31" s="10">
        <v>129</v>
      </c>
      <c r="ANE31" s="10">
        <v>0</v>
      </c>
      <c r="ANF31" s="10">
        <v>27636</v>
      </c>
      <c r="ANG31" s="10">
        <v>406</v>
      </c>
      <c r="ANH31" s="10">
        <v>297429</v>
      </c>
      <c r="ANI31" s="10">
        <v>9848</v>
      </c>
      <c r="ANJ31" s="10">
        <v>1905</v>
      </c>
      <c r="ANK31" s="10">
        <v>686</v>
      </c>
      <c r="ANL31" s="10">
        <v>22157110.269980747</v>
      </c>
      <c r="ANM31" s="10">
        <v>7468518.0774818705</v>
      </c>
      <c r="ANN31" s="10">
        <v>7125972.1436139988</v>
      </c>
      <c r="ANO31" s="10">
        <v>269718.32099299988</v>
      </c>
      <c r="ANP31" s="10">
        <v>324333.84455504647</v>
      </c>
      <c r="ANQ31" s="10">
        <v>1148700.2948142532</v>
      </c>
      <c r="ANR31" s="10">
        <v>-702421.90307678352</v>
      </c>
      <c r="ANS31" s="10">
        <v>-26980.292700000002</v>
      </c>
      <c r="ANT31" s="10">
        <v>0.42239586355502146</v>
      </c>
      <c r="ANU31" s="10">
        <v>0.47715456602536072</v>
      </c>
      <c r="ANV31" s="10">
        <v>8.5923571641987134E-2</v>
      </c>
      <c r="ANW31" s="10">
        <v>9.7449279195485575E-3</v>
      </c>
      <c r="ANX31" s="10">
        <v>1.1718187794669769E-2</v>
      </c>
      <c r="ANY31" s="10">
        <v>1.9416197869897754E-2</v>
      </c>
      <c r="ANZ31" s="10">
        <v>-2.5378516332870953E-2</v>
      </c>
      <c r="AOA31" s="10">
        <v>-9.7479847361442624E-4</v>
      </c>
      <c r="AOB31" s="10">
        <v>255.93462915612929</v>
      </c>
      <c r="AOC31" s="10">
        <v>187.20848084555814</v>
      </c>
      <c r="AOD31" s="10">
        <v>191.57915552744691</v>
      </c>
      <c r="AOE31" s="10">
        <v>426.52903607775636</v>
      </c>
      <c r="AOF31" s="10">
        <v>198.78576181932462</v>
      </c>
      <c r="AOG31" s="10">
        <v>151.14073142119869</v>
      </c>
      <c r="AOH31" s="10">
        <v>861.59961814799965</v>
      </c>
      <c r="AOI31" s="10">
        <v>152.64724783661899</v>
      </c>
      <c r="AOJ31" s="10">
        <v>398494.63910000003</v>
      </c>
      <c r="AOK31" s="10">
        <v>210591.524</v>
      </c>
      <c r="AOL31" s="10">
        <v>424864.88830000017</v>
      </c>
      <c r="AOM31" s="10">
        <v>910678.74900000042</v>
      </c>
      <c r="AON31" s="10">
        <v>105588.94409999994</v>
      </c>
      <c r="AOO31" s="10">
        <v>68817.991899999979</v>
      </c>
      <c r="AOP31" s="10">
        <v>59560.459100000029</v>
      </c>
      <c r="AOQ31" s="10">
        <v>274.16329999999999</v>
      </c>
      <c r="AOR31" s="10">
        <v>844988.90370000072</v>
      </c>
      <c r="AOS31" s="10">
        <v>1155176770.2900014</v>
      </c>
      <c r="AOT31" s="10">
        <v>247384198.65000004</v>
      </c>
      <c r="AOU31" s="10">
        <v>1113094345.9000001</v>
      </c>
      <c r="AOV31" s="10">
        <v>865084225.42000031</v>
      </c>
      <c r="AOW31" s="10">
        <v>195363111.04999995</v>
      </c>
      <c r="AOX31" s="10">
        <v>510289027.95000023</v>
      </c>
      <c r="AOY31" s="10">
        <v>62344850.449999988</v>
      </c>
      <c r="AOZ31" s="10">
        <v>131929007.47999991</v>
      </c>
      <c r="APA31" s="10">
        <v>2657968.06</v>
      </c>
      <c r="APB31" s="10">
        <v>1533881932.9799995</v>
      </c>
      <c r="APC31" s="10">
        <v>5465.8891999999996</v>
      </c>
      <c r="APD31" s="10">
        <v>18033.346100000002</v>
      </c>
      <c r="APE31" s="10">
        <v>13620.529800000004</v>
      </c>
      <c r="APF31" s="10">
        <v>3792.3913999999982</v>
      </c>
      <c r="APG31" s="10">
        <v>25482.336899999995</v>
      </c>
      <c r="APH31" s="10">
        <v>3587.9350000000009</v>
      </c>
      <c r="API31" s="10">
        <v>21306.679599999992</v>
      </c>
      <c r="APJ31" s="10">
        <v>273732.8265999998</v>
      </c>
      <c r="APK31" s="10">
        <v>4681.1022000000003</v>
      </c>
      <c r="APL31" s="10">
        <v>13574161.989999998</v>
      </c>
      <c r="APM31" s="10">
        <v>32138533.690000005</v>
      </c>
      <c r="APN31" s="10">
        <v>17874440.010000005</v>
      </c>
      <c r="APO31" s="10">
        <v>6051582.2500000019</v>
      </c>
      <c r="APP31" s="10">
        <v>33341049</v>
      </c>
      <c r="APQ31" s="10">
        <v>31667303.440000005</v>
      </c>
      <c r="APR31" s="10">
        <v>51092741.930000015</v>
      </c>
      <c r="APS31" s="10">
        <v>128901909.98</v>
      </c>
      <c r="APT31" s="10">
        <v>4993609.09</v>
      </c>
      <c r="APU31" s="10">
        <v>61298.99687573003</v>
      </c>
      <c r="APV31" s="10">
        <v>3979.6557000000003</v>
      </c>
      <c r="APW31" s="10">
        <v>971499</v>
      </c>
      <c r="APX31" s="10">
        <v>11546</v>
      </c>
      <c r="APY31" s="10">
        <v>102016</v>
      </c>
      <c r="APZ31" s="10">
        <v>13323</v>
      </c>
      <c r="AQA31" s="10">
        <v>53485</v>
      </c>
      <c r="AQB31" s="10">
        <v>28306</v>
      </c>
      <c r="AQC31" s="10">
        <v>124424</v>
      </c>
      <c r="AQD31" s="10">
        <v>74156</v>
      </c>
      <c r="AQE31" s="10">
        <v>37144</v>
      </c>
      <c r="AQF31" s="10">
        <v>29015</v>
      </c>
      <c r="AQG31" s="10">
        <v>5270</v>
      </c>
      <c r="AQH31" s="10">
        <v>665.93014836999964</v>
      </c>
      <c r="AQI31" s="10">
        <v>2214</v>
      </c>
      <c r="AQJ31" s="10">
        <v>480.24298821000002</v>
      </c>
      <c r="AQK31" s="10">
        <v>1096.8828046399999</v>
      </c>
      <c r="AQL31" s="10">
        <v>1341.5027593000002</v>
      </c>
      <c r="AQM31" s="10">
        <v>536.2112569599999</v>
      </c>
      <c r="AQN31" s="10">
        <v>1350.4332115699999</v>
      </c>
      <c r="AQO31" s="10">
        <v>1128.4382000000001</v>
      </c>
      <c r="AQP31" s="10">
        <v>1045.7233622200001</v>
      </c>
      <c r="AQQ31" s="10">
        <v>4129.7605000000003</v>
      </c>
      <c r="AQR31" s="10">
        <v>2315.8255000000004</v>
      </c>
      <c r="AQS31" s="10">
        <v>9209.0920364699978</v>
      </c>
      <c r="AQT31" s="10">
        <v>1229.5846095800002</v>
      </c>
      <c r="AQU31" s="10">
        <v>1907.3869227000002</v>
      </c>
      <c r="AQV31" s="10">
        <v>615.77693805000001</v>
      </c>
      <c r="AQW31" s="10">
        <v>1455.5028170400001</v>
      </c>
      <c r="AQX31" s="10">
        <v>6244.0349000000006</v>
      </c>
      <c r="AQY31" s="10">
        <v>2948.5678867799998</v>
      </c>
      <c r="AQZ31" s="10">
        <v>374.584</v>
      </c>
      <c r="ARA31" s="10">
        <v>2364.7407999999996</v>
      </c>
      <c r="ARB31" s="10">
        <v>318.99675729999996</v>
      </c>
      <c r="ARC31" s="10">
        <v>652.81019760999982</v>
      </c>
      <c r="ARD31" s="10">
        <v>3120.7123585300005</v>
      </c>
      <c r="ARE31" s="10">
        <v>2277.3627105800001</v>
      </c>
      <c r="ARF31" s="10">
        <v>1597.9132847900003</v>
      </c>
      <c r="ARG31" s="10">
        <v>2404.0145456800001</v>
      </c>
      <c r="ARH31" s="10">
        <v>4961.9706000000006</v>
      </c>
      <c r="ARI31" s="10">
        <v>2851.2175000000002</v>
      </c>
      <c r="ARJ31" s="10">
        <v>840.18037935000007</v>
      </c>
      <c r="ARK31" s="10">
        <v>3599.2525999999998</v>
      </c>
      <c r="ARL31" s="10">
        <v>2214</v>
      </c>
      <c r="ARM31" s="10">
        <v>26540</v>
      </c>
      <c r="ARN31" s="10">
        <v>107805</v>
      </c>
      <c r="ARO31" s="10">
        <v>36660</v>
      </c>
      <c r="ARP31" s="10">
        <v>409</v>
      </c>
      <c r="ARQ31" s="10">
        <v>924</v>
      </c>
      <c r="ARR31" s="10">
        <v>26510</v>
      </c>
      <c r="ARS31" s="10">
        <v>203480</v>
      </c>
      <c r="ART31" s="10">
        <v>2128</v>
      </c>
      <c r="ARU31" s="10">
        <v>512</v>
      </c>
      <c r="ARV31" s="10">
        <v>816</v>
      </c>
      <c r="ARW31" s="10">
        <v>2350</v>
      </c>
      <c r="ARX31" s="10">
        <v>53485</v>
      </c>
      <c r="ARY31" s="10">
        <v>11174</v>
      </c>
      <c r="ARZ31" s="10">
        <v>53352</v>
      </c>
      <c r="ASA31" s="10">
        <v>17112</v>
      </c>
      <c r="ASB31" s="10">
        <v>2402</v>
      </c>
      <c r="ASC31" s="10">
        <v>9332</v>
      </c>
      <c r="ASD31" s="10">
        <v>570594</v>
      </c>
      <c r="ASE31" s="10">
        <v>24070</v>
      </c>
      <c r="ASF31" s="10">
        <v>148148</v>
      </c>
      <c r="ASG31" s="10">
        <v>16906</v>
      </c>
      <c r="ASH31" s="10">
        <v>38901</v>
      </c>
      <c r="ASI31" s="10">
        <v>82035</v>
      </c>
      <c r="ASJ31" s="10">
        <v>3.06</v>
      </c>
      <c r="ASK31" s="10">
        <v>40043</v>
      </c>
      <c r="ASL31" s="10">
        <v>42836</v>
      </c>
      <c r="ASM31" s="10">
        <v>-2793</v>
      </c>
      <c r="ASN31" s="10">
        <v>3680.2</v>
      </c>
      <c r="ASO31" s="10">
        <v>654.25</v>
      </c>
      <c r="ASP31" s="10">
        <v>97.2</v>
      </c>
      <c r="ASQ31" s="10">
        <v>13596</v>
      </c>
      <c r="ASR31" s="10">
        <v>22681</v>
      </c>
      <c r="ASS31" s="10">
        <v>62035</v>
      </c>
      <c r="AST31" s="10">
        <v>32340</v>
      </c>
      <c r="ASU31" s="10">
        <v>29967</v>
      </c>
      <c r="ASV31" s="10">
        <v>24502</v>
      </c>
      <c r="ASW31" s="10">
        <v>5194</v>
      </c>
      <c r="ASX31" s="10">
        <v>58609</v>
      </c>
      <c r="ASY31" s="10">
        <v>17862</v>
      </c>
      <c r="ASZ31" s="10">
        <v>6877</v>
      </c>
      <c r="ATA31" s="10">
        <v>23142</v>
      </c>
      <c r="ATB31" s="10">
        <v>8056</v>
      </c>
      <c r="ATC31" s="10">
        <v>13328</v>
      </c>
      <c r="ATD31" s="10">
        <v>-5735.3</v>
      </c>
      <c r="ATE31" s="10">
        <v>3426.1</v>
      </c>
      <c r="ATF31" s="10">
        <v>38643</v>
      </c>
      <c r="ATG31" s="10">
        <v>160903.6</v>
      </c>
      <c r="ATH31" s="10">
        <v>-36787.1</v>
      </c>
      <c r="ATI31" s="10">
        <v>100.5</v>
      </c>
      <c r="ATJ31" s="10">
        <v>2.5</v>
      </c>
      <c r="ATK31" s="10">
        <v>48.7</v>
      </c>
      <c r="ATL31" s="10">
        <v>17.3</v>
      </c>
      <c r="ATM31" s="10">
        <v>-3.4</v>
      </c>
      <c r="ATN31" s="10">
        <v>12.7</v>
      </c>
      <c r="ATO31" s="10">
        <v>-4.5</v>
      </c>
      <c r="ATP31" s="10">
        <v>29.7</v>
      </c>
      <c r="ATQ31" s="10">
        <v>-7.9</v>
      </c>
      <c r="ATR31" s="10">
        <v>10.1</v>
      </c>
      <c r="ATS31" s="10">
        <v>8.9</v>
      </c>
      <c r="ATT31" s="10">
        <v>25022</v>
      </c>
      <c r="ATU31" s="10">
        <v>43852.67</v>
      </c>
      <c r="ATV31" s="10">
        <v>98.77</v>
      </c>
      <c r="ATW31" s="10">
        <v>103.98</v>
      </c>
      <c r="ATX31" s="10">
        <v>91.81</v>
      </c>
      <c r="ATY31" s="10">
        <v>111.98</v>
      </c>
      <c r="ATZ31" s="10">
        <v>101.2</v>
      </c>
      <c r="AUA31" s="10"/>
      <c r="AUB31" s="10"/>
      <c r="AUC31" s="10"/>
      <c r="AUD31" s="10"/>
      <c r="AUE31" s="10"/>
      <c r="AUF31" s="10"/>
      <c r="AUG31" s="10"/>
      <c r="AUH31" s="10"/>
      <c r="AUI31" s="10"/>
      <c r="AUJ31" s="10"/>
      <c r="AUK31" s="10"/>
      <c r="AUL31" s="10"/>
      <c r="AUM31" s="10"/>
      <c r="AUN31" s="10"/>
      <c r="AUO31" s="10"/>
      <c r="AUP31" s="10"/>
      <c r="AUQ31" s="10"/>
      <c r="AUR31" s="10"/>
      <c r="AUS31" s="10"/>
      <c r="AUT31" s="10"/>
      <c r="AUU31" s="10"/>
      <c r="AUV31" s="10"/>
    </row>
    <row r="32" spans="1:1244" x14ac:dyDescent="0.3">
      <c r="A32" t="s">
        <v>25</v>
      </c>
      <c r="B32" s="10">
        <v>232767</v>
      </c>
      <c r="C32" s="10">
        <v>7374339</v>
      </c>
      <c r="D32" s="10">
        <v>7028743</v>
      </c>
      <c r="E32" s="10">
        <v>7763492</v>
      </c>
      <c r="F32" s="10">
        <v>73364</v>
      </c>
      <c r="G32" s="10"/>
      <c r="H32" s="10"/>
      <c r="I32" s="10"/>
      <c r="J32" s="10"/>
      <c r="K32" s="10"/>
      <c r="L32" s="10"/>
      <c r="M32" s="10"/>
      <c r="N32" s="10"/>
      <c r="O32" s="10">
        <v>105.7</v>
      </c>
      <c r="P32" s="10">
        <v>1534</v>
      </c>
      <c r="Q32" s="10">
        <v>27007344</v>
      </c>
      <c r="R32" s="10">
        <v>9951424</v>
      </c>
      <c r="S32" s="10">
        <v>46063808</v>
      </c>
      <c r="T32" s="10">
        <v>169588.95398326599</v>
      </c>
      <c r="U32" s="10">
        <v>-149600.08381150893</v>
      </c>
      <c r="V32" s="10">
        <v>12606.797514444999</v>
      </c>
      <c r="W32" s="10">
        <v>11742.26307314497</v>
      </c>
      <c r="X32" s="10">
        <v>6381.2225634380002</v>
      </c>
      <c r="Y32" s="10">
        <v>14340.767073800002</v>
      </c>
      <c r="Z32" s="10">
        <v>179512.47871599998</v>
      </c>
      <c r="AA32" s="10">
        <v>2979.2259850699998</v>
      </c>
      <c r="AB32" s="10">
        <v>6451.714253340002</v>
      </c>
      <c r="AC32" s="10">
        <v>86.814401756999999</v>
      </c>
      <c r="AD32" s="10">
        <v>276</v>
      </c>
      <c r="AE32" s="10">
        <v>74027</v>
      </c>
      <c r="AF32" s="10">
        <v>26907</v>
      </c>
      <c r="AG32" s="10">
        <v>1083</v>
      </c>
      <c r="AH32" s="10">
        <v>2684</v>
      </c>
      <c r="AI32" s="10">
        <v>9417</v>
      </c>
      <c r="AJ32" s="10">
        <v>1559</v>
      </c>
      <c r="AK32" s="10">
        <v>5069</v>
      </c>
      <c r="AL32" s="10">
        <v>6930</v>
      </c>
      <c r="AM32" s="10">
        <v>3975</v>
      </c>
      <c r="AN32" s="10">
        <v>326</v>
      </c>
      <c r="AO32" s="10">
        <v>496</v>
      </c>
      <c r="AP32" s="10">
        <v>172384</v>
      </c>
      <c r="AQ32" s="10">
        <v>75339</v>
      </c>
      <c r="AR32" s="10">
        <v>5934</v>
      </c>
      <c r="AS32" s="10">
        <v>61703</v>
      </c>
      <c r="AT32" s="10">
        <v>65950</v>
      </c>
      <c r="AU32" s="10">
        <v>29864</v>
      </c>
      <c r="AV32" s="10">
        <v>62361</v>
      </c>
      <c r="AW32" s="10">
        <v>49602</v>
      </c>
      <c r="AX32" s="10">
        <v>36505</v>
      </c>
      <c r="AY32" s="10">
        <v>2621</v>
      </c>
      <c r="AZ32" s="10">
        <v>281</v>
      </c>
      <c r="BA32" s="10">
        <v>103902</v>
      </c>
      <c r="BB32" s="10">
        <v>56983</v>
      </c>
      <c r="BC32" s="10">
        <v>5225</v>
      </c>
      <c r="BD32" s="10">
        <v>59568</v>
      </c>
      <c r="BE32" s="10">
        <v>59721</v>
      </c>
      <c r="BF32" s="10">
        <v>28775</v>
      </c>
      <c r="BG32" s="10">
        <v>58592</v>
      </c>
      <c r="BH32" s="10">
        <v>45119</v>
      </c>
      <c r="BI32" s="10">
        <v>33103</v>
      </c>
      <c r="BJ32" s="10">
        <v>2312</v>
      </c>
      <c r="BK32" s="10">
        <v>213</v>
      </c>
      <c r="BL32" s="10">
        <v>68191</v>
      </c>
      <c r="BM32" s="10">
        <v>18050</v>
      </c>
      <c r="BN32" s="10">
        <v>700</v>
      </c>
      <c r="BO32" s="10">
        <v>1881</v>
      </c>
      <c r="BP32" s="10">
        <v>5750</v>
      </c>
      <c r="BQ32" s="10">
        <v>905</v>
      </c>
      <c r="BR32" s="10">
        <v>3591</v>
      </c>
      <c r="BS32" s="10">
        <v>4294</v>
      </c>
      <c r="BT32" s="10">
        <v>3212</v>
      </c>
      <c r="BU32" s="10">
        <v>302</v>
      </c>
      <c r="BV32" s="10">
        <v>110.2</v>
      </c>
      <c r="BW32" s="10">
        <v>98</v>
      </c>
      <c r="BX32" s="10">
        <v>341959.964953574</v>
      </c>
      <c r="BY32" s="10">
        <v>425135.2746269108</v>
      </c>
      <c r="BZ32" s="10">
        <v>377720.55127296317</v>
      </c>
      <c r="CA32" s="10">
        <v>432099.41552370321</v>
      </c>
      <c r="CB32" s="10">
        <v>364728.5117446034</v>
      </c>
      <c r="CC32" s="10">
        <v>312104.53499393299</v>
      </c>
      <c r="CD32" s="10">
        <v>452529.140151083</v>
      </c>
      <c r="CE32" s="10">
        <v>143420.91085899514</v>
      </c>
      <c r="CF32" s="10">
        <v>390079.62026394618</v>
      </c>
      <c r="CG32" s="10">
        <v>356250</v>
      </c>
      <c r="CH32" s="10">
        <v>441596.33814776165</v>
      </c>
      <c r="CI32" s="10">
        <v>546571.22839819046</v>
      </c>
      <c r="CJ32" s="10">
        <v>339405.26517444616</v>
      </c>
      <c r="CK32" s="10"/>
      <c r="CL32" s="10"/>
      <c r="CM32" s="10">
        <v>21043</v>
      </c>
      <c r="CN32" s="10">
        <v>326</v>
      </c>
      <c r="CO32" s="10">
        <v>91121</v>
      </c>
      <c r="CP32" s="10">
        <v>2621</v>
      </c>
      <c r="CQ32" s="10">
        <v>2312</v>
      </c>
      <c r="CR32" s="10">
        <v>72668</v>
      </c>
      <c r="CS32" s="10">
        <v>18453</v>
      </c>
      <c r="CT32" s="10">
        <v>302</v>
      </c>
      <c r="CU32" s="10">
        <v>29554</v>
      </c>
      <c r="CV32" s="10">
        <v>12766</v>
      </c>
      <c r="CW32" s="10">
        <v>10242</v>
      </c>
      <c r="CX32" s="10">
        <v>2316</v>
      </c>
      <c r="CY32" s="10">
        <v>4230</v>
      </c>
      <c r="CZ32" s="10">
        <v>60410</v>
      </c>
      <c r="DA32" s="10">
        <v>38010</v>
      </c>
      <c r="DB32" s="10">
        <v>22400</v>
      </c>
      <c r="DC32" s="10">
        <v>1375990</v>
      </c>
      <c r="DD32" s="10">
        <v>526676</v>
      </c>
      <c r="DE32" s="10">
        <v>373100</v>
      </c>
      <c r="DF32" s="10">
        <v>476214</v>
      </c>
      <c r="DG32" s="10">
        <v>393776</v>
      </c>
      <c r="DH32" s="10">
        <v>183530</v>
      </c>
      <c r="DI32" s="10">
        <v>119734</v>
      </c>
      <c r="DJ32" s="10">
        <v>90512</v>
      </c>
      <c r="DK32" s="10">
        <v>724472</v>
      </c>
      <c r="DL32" s="10">
        <v>12</v>
      </c>
      <c r="DM32" s="10"/>
      <c r="DN32" s="10"/>
      <c r="DO32" s="10"/>
      <c r="DP32" s="10">
        <v>960</v>
      </c>
      <c r="DQ32" s="10">
        <v>53204</v>
      </c>
      <c r="DR32" s="10">
        <v>196</v>
      </c>
      <c r="DS32" s="10">
        <v>50</v>
      </c>
      <c r="DT32" s="10">
        <v>15</v>
      </c>
      <c r="DU32" s="10">
        <v>2</v>
      </c>
      <c r="DV32" s="10">
        <v>1</v>
      </c>
      <c r="DW32" s="10"/>
      <c r="DX32" s="10">
        <v>874</v>
      </c>
      <c r="DY32" s="10">
        <v>53448</v>
      </c>
      <c r="DZ32" s="10">
        <v>213</v>
      </c>
      <c r="EA32" s="10">
        <v>50</v>
      </c>
      <c r="EB32" s="10">
        <v>18167147</v>
      </c>
      <c r="EC32" s="10">
        <v>14982027</v>
      </c>
      <c r="ED32" s="10">
        <v>532747</v>
      </c>
      <c r="EE32" s="10">
        <v>1424916</v>
      </c>
      <c r="EF32" s="10">
        <v>15929486</v>
      </c>
      <c r="EG32" s="10">
        <v>649463</v>
      </c>
      <c r="EH32" s="10">
        <v>2446408</v>
      </c>
      <c r="EI32" s="10">
        <v>15576104</v>
      </c>
      <c r="EJ32" s="10">
        <v>222</v>
      </c>
      <c r="EK32" s="10">
        <v>105</v>
      </c>
      <c r="EL32" s="10">
        <v>341</v>
      </c>
      <c r="EM32" s="10">
        <v>45</v>
      </c>
      <c r="EN32" s="10">
        <v>354</v>
      </c>
      <c r="EO32" s="10">
        <v>316</v>
      </c>
      <c r="EP32" s="10">
        <v>280</v>
      </c>
      <c r="EQ32" s="10">
        <v>2615</v>
      </c>
      <c r="ER32" s="10">
        <v>17</v>
      </c>
      <c r="ES32" s="10">
        <v>15</v>
      </c>
      <c r="ET32" s="10">
        <v>93</v>
      </c>
      <c r="EU32" s="10">
        <v>328</v>
      </c>
      <c r="EV32" s="10">
        <v>2745</v>
      </c>
      <c r="EW32" s="10">
        <v>82</v>
      </c>
      <c r="EX32" s="10">
        <v>24</v>
      </c>
      <c r="EY32" s="10">
        <v>53</v>
      </c>
      <c r="EZ32" s="10">
        <v>11</v>
      </c>
      <c r="FA32" s="10">
        <v>90</v>
      </c>
      <c r="FB32" s="10">
        <v>80</v>
      </c>
      <c r="FC32" s="10">
        <v>82</v>
      </c>
      <c r="FD32" s="10">
        <v>655</v>
      </c>
      <c r="FE32" s="10"/>
      <c r="FF32" s="10">
        <v>4</v>
      </c>
      <c r="FG32" s="10">
        <v>17</v>
      </c>
      <c r="FH32" s="10">
        <v>80</v>
      </c>
      <c r="FI32" s="10">
        <v>681</v>
      </c>
      <c r="FJ32" s="10">
        <v>9079708</v>
      </c>
      <c r="FK32" s="10">
        <v>1523098</v>
      </c>
      <c r="FL32" s="10">
        <v>2134952</v>
      </c>
      <c r="FM32" s="10">
        <v>1063568</v>
      </c>
      <c r="FN32" s="10">
        <v>4358090</v>
      </c>
      <c r="FO32" s="10">
        <v>2999118</v>
      </c>
      <c r="FP32" s="10">
        <v>1466634</v>
      </c>
      <c r="FQ32" s="10">
        <v>1532484</v>
      </c>
      <c r="FR32" s="10">
        <v>1143138</v>
      </c>
      <c r="FS32" s="10">
        <v>222622</v>
      </c>
      <c r="FT32" s="10">
        <v>166038</v>
      </c>
      <c r="FU32" s="10">
        <v>754478</v>
      </c>
      <c r="FV32" s="10">
        <v>3722208</v>
      </c>
      <c r="FW32" s="10">
        <v>862542</v>
      </c>
      <c r="FX32" s="10">
        <v>1073972</v>
      </c>
      <c r="FY32" s="10">
        <v>1785694</v>
      </c>
      <c r="FZ32" s="10">
        <v>2523156</v>
      </c>
      <c r="GA32" s="10"/>
      <c r="GB32" s="10"/>
      <c r="GC32" s="10"/>
      <c r="GD32" s="10"/>
      <c r="GE32" s="10"/>
      <c r="GF32" s="10"/>
      <c r="GG32" s="10">
        <v>45.981184210526301</v>
      </c>
      <c r="GH32" s="10"/>
      <c r="GI32" s="10"/>
      <c r="GJ32" s="10"/>
      <c r="GK32" s="10"/>
      <c r="GL32" s="10"/>
      <c r="GM32" s="10"/>
      <c r="GN32" s="10"/>
      <c r="GO32" s="10"/>
      <c r="GP32" s="10"/>
      <c r="GQ32" s="10"/>
      <c r="GR32" s="10"/>
      <c r="GS32" s="10"/>
      <c r="GT32" s="10"/>
      <c r="GU32" s="10"/>
      <c r="GV32" s="10">
        <v>1</v>
      </c>
      <c r="GW32" s="10">
        <v>1</v>
      </c>
      <c r="GX32" s="10"/>
      <c r="GY32" s="10">
        <v>2</v>
      </c>
      <c r="GZ32" s="10"/>
      <c r="HA32" s="10">
        <v>2</v>
      </c>
      <c r="HB32" s="10">
        <v>2</v>
      </c>
      <c r="HC32" s="10"/>
      <c r="HD32" s="10">
        <v>4</v>
      </c>
      <c r="HE32" s="10"/>
      <c r="HF32" s="10">
        <v>2</v>
      </c>
      <c r="HG32" s="10">
        <v>2</v>
      </c>
      <c r="HH32" s="10"/>
      <c r="HI32" s="10">
        <v>4</v>
      </c>
      <c r="HJ32" s="10"/>
      <c r="HK32" s="10"/>
      <c r="HL32" s="10"/>
      <c r="HM32" s="10"/>
      <c r="HN32" s="10"/>
      <c r="HO32" s="10"/>
      <c r="HP32" s="10"/>
      <c r="HQ32" s="10"/>
      <c r="HR32" s="10"/>
      <c r="HS32" s="10">
        <v>6</v>
      </c>
      <c r="HT32" s="10"/>
      <c r="HU32" s="10"/>
      <c r="HV32" s="10">
        <v>6</v>
      </c>
      <c r="HW32" s="10"/>
      <c r="HX32" s="10"/>
      <c r="HY32" s="10"/>
      <c r="HZ32" s="10"/>
      <c r="IA32" s="10"/>
      <c r="IB32" s="10"/>
      <c r="IC32" s="10"/>
      <c r="ID32" s="10"/>
      <c r="IE32" s="10"/>
      <c r="IF32" s="10"/>
      <c r="IG32" s="10"/>
      <c r="IH32" s="10"/>
      <c r="II32" s="10"/>
      <c r="IJ32" s="10"/>
      <c r="IK32" s="10"/>
      <c r="IL32" s="10"/>
      <c r="IM32" s="10"/>
      <c r="IN32" s="10"/>
      <c r="IO32" s="10"/>
      <c r="IP32" s="10">
        <v>1</v>
      </c>
      <c r="IQ32" s="10"/>
      <c r="IR32" s="10"/>
      <c r="IS32" s="10">
        <v>1</v>
      </c>
      <c r="IT32" s="10"/>
      <c r="IU32" s="10"/>
      <c r="IV32" s="10"/>
      <c r="IW32" s="10"/>
      <c r="IX32" s="10">
        <v>3</v>
      </c>
      <c r="IY32" s="10">
        <v>1</v>
      </c>
      <c r="IZ32" s="10"/>
      <c r="JA32" s="10">
        <v>4</v>
      </c>
      <c r="JB32" s="10"/>
      <c r="JC32" s="10"/>
      <c r="JD32" s="10"/>
      <c r="JE32" s="10">
        <v>1</v>
      </c>
      <c r="JF32" s="10"/>
      <c r="JG32" s="10">
        <v>1</v>
      </c>
      <c r="JH32" s="10">
        <v>1</v>
      </c>
      <c r="JI32" s="10">
        <v>1</v>
      </c>
      <c r="JJ32" s="10"/>
      <c r="JK32" s="10">
        <v>1</v>
      </c>
      <c r="JL32" s="10">
        <v>1</v>
      </c>
      <c r="JM32" s="10"/>
      <c r="JN32" s="10">
        <v>2</v>
      </c>
      <c r="JO32" s="10"/>
      <c r="JP32" s="10"/>
      <c r="JQ32" s="10"/>
      <c r="JR32" s="10"/>
      <c r="JS32" s="10"/>
      <c r="JT32" s="10"/>
      <c r="JU32" s="10"/>
      <c r="JV32" s="10">
        <v>18</v>
      </c>
      <c r="JW32" s="10">
        <v>7</v>
      </c>
      <c r="JX32" s="10"/>
      <c r="JY32" s="10">
        <v>25</v>
      </c>
      <c r="JZ32" s="10">
        <v>242</v>
      </c>
      <c r="KA32" s="10"/>
      <c r="KB32" s="10"/>
      <c r="KC32" s="10"/>
      <c r="KD32" s="10"/>
      <c r="KE32" s="10"/>
      <c r="KF32" s="10">
        <v>249</v>
      </c>
      <c r="KG32" s="10"/>
      <c r="KH32" s="10"/>
      <c r="KI32" s="10">
        <v>247</v>
      </c>
      <c r="KJ32" s="10">
        <v>267</v>
      </c>
      <c r="KK32" s="10">
        <v>249</v>
      </c>
      <c r="KL32" s="10"/>
      <c r="KM32" s="10">
        <v>266</v>
      </c>
      <c r="KN32" s="10">
        <v>262</v>
      </c>
      <c r="KO32" s="10">
        <v>252</v>
      </c>
      <c r="KP32" s="10"/>
      <c r="KQ32" s="10">
        <v>1846840804.2420003</v>
      </c>
      <c r="KR32" s="10">
        <v>208412425.26800001</v>
      </c>
      <c r="KS32" s="10">
        <v>313635505.26199996</v>
      </c>
      <c r="KT32" s="10">
        <v>150881647.96800002</v>
      </c>
      <c r="KU32" s="10">
        <v>1173911225.744</v>
      </c>
      <c r="KV32" s="10">
        <v>404867179.53600019</v>
      </c>
      <c r="KW32" s="10">
        <v>194309969.63000003</v>
      </c>
      <c r="KX32" s="10">
        <v>210557209.90600005</v>
      </c>
      <c r="KY32" s="10">
        <v>161647682.35800001</v>
      </c>
      <c r="KZ32" s="10">
        <v>65217697.549999967</v>
      </c>
      <c r="LA32" s="10">
        <v>20193793.318000004</v>
      </c>
      <c r="LB32" s="10">
        <v>76236191.489999965</v>
      </c>
      <c r="LC32" s="10">
        <v>431202041.39399993</v>
      </c>
      <c r="LD32" s="10">
        <v>95031461.401999995</v>
      </c>
      <c r="LE32" s="10">
        <v>112541776.68000001</v>
      </c>
      <c r="LF32" s="10">
        <v>223628803.31199998</v>
      </c>
      <c r="LG32" s="10">
        <v>849621594.76000023</v>
      </c>
      <c r="LH32" s="10">
        <v>6</v>
      </c>
      <c r="LI32" s="10">
        <v>40</v>
      </c>
      <c r="LJ32" s="10">
        <v>28</v>
      </c>
      <c r="LK32" s="10">
        <v>112</v>
      </c>
      <c r="LL32" s="10">
        <v>5491</v>
      </c>
      <c r="LM32" s="10">
        <v>14</v>
      </c>
      <c r="LN32" s="10">
        <v>13</v>
      </c>
      <c r="LO32" s="10">
        <v>38</v>
      </c>
      <c r="LP32" s="10">
        <v>1</v>
      </c>
      <c r="LQ32" s="10">
        <v>15</v>
      </c>
      <c r="LR32" s="10">
        <v>464</v>
      </c>
      <c r="LS32" s="10">
        <v>333</v>
      </c>
      <c r="LT32" s="10">
        <v>0</v>
      </c>
      <c r="LU32" s="10">
        <v>6</v>
      </c>
      <c r="LV32" s="10">
        <v>40</v>
      </c>
      <c r="LW32" s="10">
        <v>28</v>
      </c>
      <c r="LX32" s="10">
        <v>38</v>
      </c>
      <c r="LY32" s="10">
        <v>0</v>
      </c>
      <c r="LZ32" s="10">
        <v>14</v>
      </c>
      <c r="MA32" s="10">
        <v>35</v>
      </c>
      <c r="MB32" s="10">
        <v>1963</v>
      </c>
      <c r="MC32" s="10">
        <v>225</v>
      </c>
      <c r="MD32" s="10">
        <v>611</v>
      </c>
      <c r="ME32" s="10">
        <v>0</v>
      </c>
      <c r="MF32" s="10">
        <v>1416</v>
      </c>
      <c r="MG32" s="10">
        <v>75</v>
      </c>
      <c r="MH32" s="10">
        <v>5</v>
      </c>
      <c r="MI32" s="10">
        <v>5</v>
      </c>
      <c r="MJ32" s="10">
        <v>799</v>
      </c>
      <c r="MK32" s="10">
        <v>0</v>
      </c>
      <c r="ML32" s="10">
        <v>0</v>
      </c>
      <c r="MM32" s="10">
        <v>1</v>
      </c>
      <c r="MN32" s="10">
        <v>97</v>
      </c>
      <c r="MO32" s="10">
        <v>2</v>
      </c>
      <c r="MP32" s="10">
        <v>7</v>
      </c>
      <c r="MQ32" s="10">
        <v>5</v>
      </c>
      <c r="MR32" s="10">
        <v>110</v>
      </c>
      <c r="MS32" s="10">
        <v>1</v>
      </c>
      <c r="MT32" s="10">
        <v>11</v>
      </c>
      <c r="MU32" s="10">
        <v>335</v>
      </c>
      <c r="MV32" s="10">
        <v>1033</v>
      </c>
      <c r="MW32" s="10">
        <v>204</v>
      </c>
      <c r="MX32" s="10">
        <v>1488</v>
      </c>
      <c r="MY32" s="10">
        <v>6461</v>
      </c>
      <c r="MZ32" s="10">
        <v>1072</v>
      </c>
      <c r="NA32" s="10">
        <v>60648</v>
      </c>
      <c r="NB32" s="10">
        <v>0</v>
      </c>
      <c r="NC32" s="10">
        <v>22</v>
      </c>
      <c r="ND32" s="10">
        <v>2</v>
      </c>
      <c r="NE32" s="10">
        <v>5</v>
      </c>
      <c r="NF32" s="10">
        <v>1</v>
      </c>
      <c r="NG32" s="10">
        <v>0</v>
      </c>
      <c r="NH32" s="10">
        <v>2</v>
      </c>
      <c r="NI32" s="10">
        <v>208</v>
      </c>
      <c r="NJ32" s="10">
        <v>1317</v>
      </c>
      <c r="NK32" s="10">
        <v>5</v>
      </c>
      <c r="NL32" s="10">
        <v>6064</v>
      </c>
      <c r="NM32" s="10">
        <v>5</v>
      </c>
      <c r="NN32" s="10">
        <v>0</v>
      </c>
      <c r="NO32" s="10">
        <v>145</v>
      </c>
      <c r="NP32" s="10">
        <v>0</v>
      </c>
      <c r="NQ32" s="10">
        <v>31</v>
      </c>
      <c r="NR32" s="10">
        <v>6</v>
      </c>
      <c r="NS32" s="10">
        <v>0</v>
      </c>
      <c r="NT32" s="10">
        <v>268</v>
      </c>
      <c r="NU32" s="10">
        <v>81</v>
      </c>
      <c r="NV32" s="10">
        <v>29</v>
      </c>
      <c r="NW32" s="10">
        <v>18</v>
      </c>
      <c r="NX32" s="10">
        <v>224</v>
      </c>
      <c r="NY32" s="10">
        <v>9</v>
      </c>
      <c r="NZ32" s="10">
        <v>12</v>
      </c>
      <c r="OA32" s="10">
        <v>198</v>
      </c>
      <c r="OB32" s="10">
        <v>0</v>
      </c>
      <c r="OC32" s="10">
        <v>3</v>
      </c>
      <c r="OD32" s="10">
        <v>6</v>
      </c>
      <c r="OE32" s="10">
        <v>19</v>
      </c>
      <c r="OF32" s="10">
        <v>0</v>
      </c>
      <c r="OG32" s="10">
        <v>141</v>
      </c>
      <c r="OH32" s="10">
        <v>237</v>
      </c>
      <c r="OI32" s="10">
        <v>48</v>
      </c>
      <c r="OJ32" s="10">
        <v>11</v>
      </c>
      <c r="OK32" s="10">
        <v>0</v>
      </c>
      <c r="OL32" s="10">
        <v>0</v>
      </c>
      <c r="OM32" s="10">
        <v>6</v>
      </c>
      <c r="ON32" s="10">
        <v>1</v>
      </c>
      <c r="OO32" s="10">
        <v>0</v>
      </c>
      <c r="OP32" s="10">
        <v>45</v>
      </c>
      <c r="OQ32" s="10">
        <v>281</v>
      </c>
      <c r="OR32" s="10">
        <v>17</v>
      </c>
      <c r="OS32" s="10">
        <v>37</v>
      </c>
      <c r="OT32" s="10">
        <v>38</v>
      </c>
      <c r="OU32" s="10">
        <v>3862</v>
      </c>
      <c r="OV32" s="10">
        <v>412</v>
      </c>
      <c r="OW32" s="10">
        <v>237</v>
      </c>
      <c r="OX32" s="10">
        <v>123</v>
      </c>
      <c r="OY32" s="10">
        <v>1245</v>
      </c>
      <c r="OZ32" s="10">
        <v>19377</v>
      </c>
      <c r="PA32" s="10">
        <v>288</v>
      </c>
      <c r="PB32" s="10">
        <v>13</v>
      </c>
      <c r="PC32" s="10">
        <v>103</v>
      </c>
      <c r="PD32" s="10">
        <v>4471</v>
      </c>
      <c r="PE32" s="10">
        <v>913</v>
      </c>
      <c r="PF32" s="10">
        <v>12</v>
      </c>
      <c r="PG32" s="10">
        <v>0</v>
      </c>
      <c r="PH32" s="10">
        <v>37</v>
      </c>
      <c r="PI32" s="10">
        <v>0</v>
      </c>
      <c r="PJ32" s="10">
        <v>3819</v>
      </c>
      <c r="PK32" s="10">
        <v>14666</v>
      </c>
      <c r="PL32" s="10">
        <v>24</v>
      </c>
      <c r="PM32" s="10">
        <v>0</v>
      </c>
      <c r="PN32" s="10">
        <v>472</v>
      </c>
      <c r="PO32" s="10">
        <v>24</v>
      </c>
      <c r="PP32" s="10">
        <v>0</v>
      </c>
      <c r="PQ32" s="10">
        <v>43</v>
      </c>
      <c r="PR32" s="10">
        <v>355</v>
      </c>
      <c r="PS32" s="10">
        <v>5</v>
      </c>
      <c r="PT32" s="10">
        <v>0</v>
      </c>
      <c r="PU32" s="10">
        <v>42</v>
      </c>
      <c r="PV32" s="10">
        <v>792</v>
      </c>
      <c r="PW32" s="10">
        <v>170</v>
      </c>
      <c r="PX32" s="10">
        <v>6674</v>
      </c>
      <c r="PY32" s="10">
        <v>224</v>
      </c>
      <c r="PZ32" s="10">
        <v>211</v>
      </c>
      <c r="QA32" s="10">
        <v>1915</v>
      </c>
      <c r="QB32" s="10">
        <v>2010</v>
      </c>
      <c r="QC32" s="10">
        <v>172</v>
      </c>
      <c r="QD32" s="10">
        <v>8</v>
      </c>
      <c r="QE32" s="10">
        <v>346</v>
      </c>
      <c r="QF32" s="10">
        <v>11</v>
      </c>
      <c r="QG32" s="10">
        <v>15321</v>
      </c>
      <c r="QH32" s="10">
        <v>55</v>
      </c>
      <c r="QI32" s="10">
        <v>1220</v>
      </c>
      <c r="QJ32" s="10">
        <v>1215</v>
      </c>
      <c r="QK32" s="10">
        <v>494</v>
      </c>
      <c r="QL32" s="10">
        <v>351</v>
      </c>
      <c r="QM32" s="10">
        <v>0</v>
      </c>
      <c r="QN32" s="10">
        <v>4</v>
      </c>
      <c r="QO32" s="10">
        <v>100</v>
      </c>
      <c r="QP32" s="10">
        <v>5602</v>
      </c>
      <c r="QQ32" s="10">
        <v>886</v>
      </c>
      <c r="QR32" s="10">
        <v>3342</v>
      </c>
      <c r="QS32" s="10">
        <v>20125</v>
      </c>
      <c r="QT32" s="10">
        <v>2848</v>
      </c>
      <c r="QU32" s="10">
        <v>5131</v>
      </c>
      <c r="QV32" s="10">
        <v>68363</v>
      </c>
      <c r="QW32" s="10">
        <v>20</v>
      </c>
      <c r="QX32" s="10">
        <v>3</v>
      </c>
      <c r="QY32" s="10">
        <v>35922</v>
      </c>
      <c r="QZ32" s="10">
        <v>195</v>
      </c>
      <c r="RA32" s="10">
        <v>227</v>
      </c>
      <c r="RB32" s="10">
        <v>114</v>
      </c>
      <c r="RC32" s="10">
        <v>6641</v>
      </c>
      <c r="RD32" s="10">
        <v>912</v>
      </c>
      <c r="RE32" s="10">
        <v>4</v>
      </c>
      <c r="RF32" s="10">
        <v>166</v>
      </c>
      <c r="RG32" s="10">
        <v>0</v>
      </c>
      <c r="RH32" s="10">
        <v>0</v>
      </c>
      <c r="RI32" s="10">
        <v>15644</v>
      </c>
      <c r="RJ32" s="10">
        <v>0</v>
      </c>
      <c r="RK32" s="10">
        <v>35503</v>
      </c>
      <c r="RL32" s="10">
        <v>143345</v>
      </c>
      <c r="RM32" s="10">
        <v>40</v>
      </c>
      <c r="RN32" s="10">
        <v>0</v>
      </c>
      <c r="RO32" s="10">
        <v>318</v>
      </c>
      <c r="RP32" s="10">
        <v>13</v>
      </c>
      <c r="RQ32" s="10">
        <v>1098</v>
      </c>
      <c r="RR32" s="10">
        <v>1517</v>
      </c>
      <c r="RS32" s="10">
        <v>1136</v>
      </c>
      <c r="RT32" s="10">
        <v>112</v>
      </c>
      <c r="RU32" s="10">
        <v>7</v>
      </c>
      <c r="RV32" s="10">
        <v>6443</v>
      </c>
      <c r="RW32" s="10">
        <v>1383</v>
      </c>
      <c r="RX32" s="10">
        <v>13</v>
      </c>
      <c r="RY32" s="10">
        <v>84095</v>
      </c>
      <c r="RZ32" s="10">
        <v>0</v>
      </c>
      <c r="SA32" s="10">
        <v>61</v>
      </c>
      <c r="SB32" s="10">
        <v>5346</v>
      </c>
      <c r="SC32" s="10">
        <v>197</v>
      </c>
      <c r="SD32" s="10">
        <v>306</v>
      </c>
      <c r="SE32" s="10">
        <v>35</v>
      </c>
      <c r="SF32" s="10">
        <v>42</v>
      </c>
      <c r="SG32" s="10">
        <v>1</v>
      </c>
      <c r="SH32" s="10">
        <v>1</v>
      </c>
      <c r="SI32" s="10">
        <v>0</v>
      </c>
      <c r="SJ32" s="10">
        <v>1</v>
      </c>
      <c r="SK32" s="10">
        <v>161</v>
      </c>
      <c r="SL32" s="10">
        <v>42</v>
      </c>
      <c r="SM32" s="10">
        <v>0</v>
      </c>
      <c r="SN32" s="10">
        <v>0</v>
      </c>
      <c r="SO32" s="10">
        <v>33539</v>
      </c>
      <c r="SP32" s="10">
        <v>171</v>
      </c>
      <c r="SQ32" s="10">
        <v>2</v>
      </c>
      <c r="SR32" s="10">
        <v>18</v>
      </c>
      <c r="SS32" s="10">
        <v>3</v>
      </c>
      <c r="ST32" s="10">
        <v>2</v>
      </c>
      <c r="SU32" s="10">
        <v>9</v>
      </c>
      <c r="SV32" s="10">
        <v>0</v>
      </c>
      <c r="SW32" s="10">
        <v>0</v>
      </c>
      <c r="SX32" s="10">
        <v>189</v>
      </c>
      <c r="SY32" s="10">
        <v>1</v>
      </c>
      <c r="SZ32" s="10">
        <v>12213</v>
      </c>
      <c r="TA32" s="10">
        <v>408</v>
      </c>
      <c r="TB32" s="10">
        <v>2</v>
      </c>
      <c r="TC32" s="10">
        <v>0</v>
      </c>
      <c r="TD32" s="10">
        <v>35</v>
      </c>
      <c r="TE32" s="10">
        <v>35</v>
      </c>
      <c r="TF32" s="10">
        <v>30</v>
      </c>
      <c r="TG32" s="10">
        <v>1452</v>
      </c>
      <c r="TH32" s="10">
        <v>7</v>
      </c>
      <c r="TI32" s="10">
        <v>1</v>
      </c>
      <c r="TJ32" s="10">
        <v>10</v>
      </c>
      <c r="TK32" s="10">
        <v>20</v>
      </c>
      <c r="TL32" s="10">
        <v>1</v>
      </c>
      <c r="TM32" s="10">
        <v>144</v>
      </c>
      <c r="TN32" s="10">
        <v>27</v>
      </c>
      <c r="TO32" s="10">
        <v>44</v>
      </c>
      <c r="TP32" s="10">
        <v>111</v>
      </c>
      <c r="TQ32" s="10">
        <v>21</v>
      </c>
      <c r="TR32" s="10">
        <v>0</v>
      </c>
      <c r="TS32" s="10">
        <v>916</v>
      </c>
      <c r="TT32" s="10">
        <v>0</v>
      </c>
      <c r="TU32" s="10">
        <v>5</v>
      </c>
      <c r="TV32" s="10">
        <v>2272</v>
      </c>
      <c r="TW32" s="10">
        <v>1287</v>
      </c>
      <c r="TX32" s="10">
        <v>255</v>
      </c>
      <c r="TY32" s="10">
        <v>1053</v>
      </c>
      <c r="TZ32" s="10">
        <v>0</v>
      </c>
      <c r="UA32" s="10">
        <v>1</v>
      </c>
      <c r="UB32" s="10">
        <v>112</v>
      </c>
      <c r="UC32" s="10">
        <v>0</v>
      </c>
      <c r="UD32" s="10">
        <v>17</v>
      </c>
      <c r="UE32" s="10">
        <v>19</v>
      </c>
      <c r="UF32" s="10">
        <v>113</v>
      </c>
      <c r="UG32" s="10">
        <v>111</v>
      </c>
      <c r="UH32" s="10">
        <v>0</v>
      </c>
      <c r="UI32" s="10">
        <v>57</v>
      </c>
      <c r="UJ32" s="10">
        <v>479</v>
      </c>
      <c r="UK32" s="10">
        <v>337</v>
      </c>
      <c r="UL32" s="10">
        <v>724</v>
      </c>
      <c r="UM32" s="10">
        <v>379</v>
      </c>
      <c r="UN32" s="10">
        <v>395</v>
      </c>
      <c r="UO32" s="10">
        <v>714</v>
      </c>
      <c r="UP32" s="10">
        <v>1281</v>
      </c>
      <c r="UQ32" s="10">
        <v>116</v>
      </c>
      <c r="UR32" s="10">
        <v>0</v>
      </c>
      <c r="US32" s="10">
        <v>0</v>
      </c>
      <c r="UT32" s="10">
        <v>13</v>
      </c>
      <c r="UU32" s="10">
        <v>2</v>
      </c>
      <c r="UV32" s="10">
        <v>1</v>
      </c>
      <c r="UW32" s="10">
        <v>1109</v>
      </c>
      <c r="UX32" s="10">
        <v>448</v>
      </c>
      <c r="UY32" s="10">
        <v>361</v>
      </c>
      <c r="UZ32" s="10">
        <v>29268</v>
      </c>
      <c r="VA32" s="10">
        <v>4586</v>
      </c>
      <c r="VB32" s="10">
        <v>8079</v>
      </c>
      <c r="VC32" s="10">
        <v>40720</v>
      </c>
      <c r="VD32" s="10">
        <v>1291</v>
      </c>
      <c r="VE32" s="10">
        <v>1</v>
      </c>
      <c r="VF32" s="10">
        <v>10</v>
      </c>
      <c r="VG32" s="10">
        <v>400</v>
      </c>
      <c r="VH32" s="10">
        <v>183</v>
      </c>
      <c r="VI32" s="10">
        <v>106</v>
      </c>
      <c r="VJ32" s="10">
        <v>1869</v>
      </c>
      <c r="VK32" s="10">
        <v>10</v>
      </c>
      <c r="VL32" s="10">
        <v>24</v>
      </c>
      <c r="VM32" s="10">
        <v>0</v>
      </c>
      <c r="VN32" s="10">
        <v>7</v>
      </c>
      <c r="VO32" s="10">
        <v>6</v>
      </c>
      <c r="VP32" s="10">
        <v>0</v>
      </c>
      <c r="VQ32" s="10">
        <v>0</v>
      </c>
      <c r="VR32" s="10">
        <v>24</v>
      </c>
      <c r="VS32" s="10">
        <v>10</v>
      </c>
      <c r="VT32" s="10">
        <v>32</v>
      </c>
      <c r="VU32" s="10">
        <v>81</v>
      </c>
      <c r="VV32" s="10">
        <v>55</v>
      </c>
      <c r="VW32" s="10">
        <v>1</v>
      </c>
      <c r="VX32" s="10">
        <v>0</v>
      </c>
      <c r="VY32" s="10">
        <v>7</v>
      </c>
      <c r="VZ32" s="10">
        <v>0</v>
      </c>
      <c r="WA32" s="10">
        <v>1</v>
      </c>
      <c r="WB32" s="10">
        <v>2</v>
      </c>
      <c r="WC32" s="10">
        <v>0</v>
      </c>
      <c r="WD32" s="10">
        <v>39</v>
      </c>
      <c r="WE32" s="10">
        <v>6</v>
      </c>
      <c r="WF32" s="10">
        <v>532</v>
      </c>
      <c r="WG32" s="10">
        <v>10</v>
      </c>
      <c r="WH32" s="10">
        <v>0</v>
      </c>
      <c r="WI32" s="10">
        <v>1</v>
      </c>
      <c r="WJ32" s="10">
        <v>16</v>
      </c>
      <c r="WK32" s="10">
        <v>6</v>
      </c>
      <c r="WL32" s="10">
        <v>17</v>
      </c>
      <c r="WM32" s="10">
        <v>23</v>
      </c>
      <c r="WN32" s="10">
        <v>1</v>
      </c>
      <c r="WO32" s="10">
        <v>444</v>
      </c>
      <c r="WP32" s="10">
        <v>244</v>
      </c>
      <c r="WQ32" s="10">
        <v>13</v>
      </c>
      <c r="WR32" s="10">
        <v>0</v>
      </c>
      <c r="WS32" s="10">
        <v>8</v>
      </c>
      <c r="WT32" s="10">
        <v>0</v>
      </c>
      <c r="WU32" s="10">
        <v>2</v>
      </c>
      <c r="WV32" s="10">
        <v>0</v>
      </c>
      <c r="WW32" s="10">
        <v>18</v>
      </c>
      <c r="WX32" s="10">
        <v>32</v>
      </c>
      <c r="WY32" s="10">
        <v>0</v>
      </c>
      <c r="WZ32" s="10">
        <v>1</v>
      </c>
      <c r="XA32" s="10">
        <v>0</v>
      </c>
      <c r="XB32" s="10">
        <v>3</v>
      </c>
      <c r="XC32" s="10">
        <v>3332</v>
      </c>
      <c r="XD32" s="10">
        <v>147</v>
      </c>
      <c r="XE32" s="10">
        <v>36598</v>
      </c>
      <c r="XF32" s="10">
        <v>32580</v>
      </c>
      <c r="XG32" s="10">
        <v>0</v>
      </c>
      <c r="XH32" s="10">
        <v>1</v>
      </c>
      <c r="XI32" s="10">
        <v>4</v>
      </c>
      <c r="XJ32" s="10">
        <v>9</v>
      </c>
      <c r="XK32" s="10">
        <v>0</v>
      </c>
      <c r="XL32" s="10">
        <v>0</v>
      </c>
      <c r="XM32" s="10">
        <v>0</v>
      </c>
      <c r="XN32" s="10">
        <v>200</v>
      </c>
      <c r="XO32" s="10">
        <v>167</v>
      </c>
      <c r="XP32" s="10">
        <v>5491</v>
      </c>
      <c r="XQ32" s="10">
        <v>1883</v>
      </c>
      <c r="XR32" s="10">
        <v>4</v>
      </c>
      <c r="XS32" s="10">
        <v>79</v>
      </c>
      <c r="XT32" s="10">
        <v>3</v>
      </c>
      <c r="XU32" s="10">
        <v>1</v>
      </c>
      <c r="XV32" s="10">
        <v>80</v>
      </c>
      <c r="XW32" s="10">
        <v>10</v>
      </c>
      <c r="XX32" s="10">
        <v>6527</v>
      </c>
      <c r="XY32" s="10">
        <v>0</v>
      </c>
      <c r="XZ32" s="10">
        <v>800</v>
      </c>
      <c r="YA32" s="10">
        <v>0</v>
      </c>
      <c r="YB32" s="10">
        <v>17</v>
      </c>
      <c r="YC32" s="10">
        <v>663</v>
      </c>
      <c r="YD32" s="10">
        <v>0</v>
      </c>
      <c r="YE32" s="10">
        <v>3</v>
      </c>
      <c r="YF32" s="10">
        <v>117</v>
      </c>
      <c r="YG32" s="10">
        <v>5</v>
      </c>
      <c r="YH32" s="10">
        <v>13</v>
      </c>
      <c r="YI32" s="10">
        <v>5</v>
      </c>
      <c r="YJ32" s="10">
        <v>4</v>
      </c>
      <c r="YK32" s="10">
        <v>9</v>
      </c>
      <c r="YL32" s="10">
        <v>37</v>
      </c>
      <c r="YM32" s="10">
        <v>8</v>
      </c>
      <c r="YN32" s="10">
        <v>1686</v>
      </c>
      <c r="YO32" s="10">
        <v>52</v>
      </c>
      <c r="YP32" s="10">
        <v>36</v>
      </c>
      <c r="YQ32" s="10">
        <v>1</v>
      </c>
      <c r="YR32" s="10">
        <v>19</v>
      </c>
      <c r="YS32" s="10">
        <v>617</v>
      </c>
      <c r="YT32" s="10">
        <v>0</v>
      </c>
      <c r="YU32" s="10">
        <v>458</v>
      </c>
      <c r="YV32" s="10">
        <v>2</v>
      </c>
      <c r="YW32" s="10">
        <v>14</v>
      </c>
      <c r="YX32" s="10">
        <v>5298</v>
      </c>
      <c r="YY32" s="10">
        <v>1</v>
      </c>
      <c r="YZ32" s="10">
        <v>10</v>
      </c>
      <c r="ZA32" s="10">
        <v>107</v>
      </c>
      <c r="ZB32" s="10">
        <v>2</v>
      </c>
      <c r="ZC32" s="10">
        <v>30</v>
      </c>
      <c r="ZD32" s="10">
        <v>58</v>
      </c>
      <c r="ZE32" s="10">
        <v>19</v>
      </c>
      <c r="ZF32" s="10">
        <v>113</v>
      </c>
      <c r="ZG32" s="10">
        <v>41674</v>
      </c>
      <c r="ZH32" s="10">
        <v>46</v>
      </c>
      <c r="ZI32" s="10">
        <v>46</v>
      </c>
      <c r="ZJ32" s="10">
        <v>1224</v>
      </c>
      <c r="ZK32" s="10">
        <v>2298</v>
      </c>
      <c r="ZL32" s="10">
        <v>358</v>
      </c>
      <c r="ZM32" s="10">
        <v>858</v>
      </c>
      <c r="ZN32" s="10">
        <v>1468</v>
      </c>
      <c r="ZO32" s="10">
        <v>109</v>
      </c>
      <c r="ZP32" s="10">
        <v>27</v>
      </c>
      <c r="ZQ32" s="10">
        <v>1578</v>
      </c>
      <c r="ZR32" s="10">
        <v>1009</v>
      </c>
      <c r="ZS32" s="10">
        <v>50</v>
      </c>
      <c r="ZT32" s="10">
        <v>5</v>
      </c>
      <c r="ZU32" s="10">
        <v>46</v>
      </c>
      <c r="ZV32" s="10">
        <v>138</v>
      </c>
      <c r="ZW32" s="10">
        <v>90</v>
      </c>
      <c r="ZX32" s="10">
        <v>33</v>
      </c>
      <c r="ZY32" s="10">
        <v>1038</v>
      </c>
      <c r="ZZ32" s="10">
        <v>14457</v>
      </c>
      <c r="AAA32" s="10">
        <v>68</v>
      </c>
      <c r="AAB32" s="10">
        <v>0</v>
      </c>
      <c r="AAC32" s="10">
        <v>0</v>
      </c>
      <c r="AAD32" s="10">
        <v>2131</v>
      </c>
      <c r="AAE32" s="10">
        <v>10223</v>
      </c>
      <c r="AAF32" s="10">
        <v>0</v>
      </c>
      <c r="AAG32" s="10">
        <v>1015</v>
      </c>
      <c r="AAH32" s="10">
        <v>28</v>
      </c>
      <c r="AAI32" s="10">
        <v>1242</v>
      </c>
      <c r="AAJ32" s="10">
        <v>693</v>
      </c>
      <c r="AAK32" s="10">
        <v>1403</v>
      </c>
      <c r="AAL32" s="10">
        <v>0</v>
      </c>
      <c r="AAM32" s="10">
        <v>52</v>
      </c>
      <c r="AAN32" s="10">
        <v>15342</v>
      </c>
      <c r="AAO32" s="10">
        <v>4710</v>
      </c>
      <c r="AAP32" s="10">
        <v>54</v>
      </c>
      <c r="AAQ32" s="10">
        <v>41</v>
      </c>
      <c r="AAR32" s="10">
        <v>68</v>
      </c>
      <c r="AAS32" s="10">
        <v>10</v>
      </c>
      <c r="AAT32" s="10">
        <v>1</v>
      </c>
      <c r="AAU32" s="10">
        <v>28</v>
      </c>
      <c r="AAV32" s="10">
        <v>8</v>
      </c>
      <c r="AAW32" s="10">
        <v>643</v>
      </c>
      <c r="AAX32" s="10">
        <v>23</v>
      </c>
      <c r="AAY32" s="10">
        <v>0</v>
      </c>
      <c r="AAZ32" s="10">
        <v>1</v>
      </c>
      <c r="ABA32" s="10">
        <v>9608</v>
      </c>
      <c r="ABB32" s="10">
        <v>1</v>
      </c>
      <c r="ABC32" s="10">
        <v>1</v>
      </c>
      <c r="ABD32" s="10">
        <v>0</v>
      </c>
      <c r="ABE32" s="10">
        <v>1077</v>
      </c>
      <c r="ABF32" s="10">
        <v>1</v>
      </c>
      <c r="ABG32" s="10">
        <v>3974</v>
      </c>
      <c r="ABH32" s="10">
        <v>0</v>
      </c>
      <c r="ABI32" s="10">
        <v>3</v>
      </c>
      <c r="ABJ32" s="10">
        <v>4</v>
      </c>
      <c r="ABK32" s="10">
        <v>203</v>
      </c>
      <c r="ABL32" s="10">
        <v>2</v>
      </c>
      <c r="ABM32" s="10">
        <v>83</v>
      </c>
      <c r="ABN32" s="10">
        <v>4904</v>
      </c>
      <c r="ABO32" s="10">
        <v>4</v>
      </c>
      <c r="ABP32" s="10">
        <v>11</v>
      </c>
      <c r="ABQ32" s="10">
        <v>9</v>
      </c>
      <c r="ABR32" s="10">
        <v>35</v>
      </c>
      <c r="ABS32" s="10">
        <v>3318</v>
      </c>
      <c r="ABT32" s="10">
        <v>0</v>
      </c>
      <c r="ABU32" s="10">
        <v>693</v>
      </c>
      <c r="ABV32" s="10">
        <v>4253</v>
      </c>
      <c r="ABW32" s="10">
        <v>3632</v>
      </c>
      <c r="ABX32" s="10">
        <v>6413</v>
      </c>
      <c r="ABY32" s="10">
        <v>6</v>
      </c>
      <c r="ABZ32" s="10">
        <v>3770</v>
      </c>
      <c r="ACA32" s="10">
        <v>144</v>
      </c>
      <c r="ACB32" s="10">
        <v>278</v>
      </c>
      <c r="ACC32" s="10">
        <v>174</v>
      </c>
      <c r="ACD32" s="10">
        <v>1</v>
      </c>
      <c r="ACE32" s="10">
        <v>14</v>
      </c>
      <c r="ACF32" s="10">
        <v>1</v>
      </c>
      <c r="ACG32" s="10">
        <v>0</v>
      </c>
      <c r="ACH32" s="10">
        <v>1</v>
      </c>
      <c r="ACI32" s="10">
        <v>5</v>
      </c>
      <c r="ACJ32" s="10">
        <v>6</v>
      </c>
      <c r="ACK32" s="10">
        <v>7</v>
      </c>
      <c r="ACL32" s="10">
        <v>0</v>
      </c>
      <c r="ACM32" s="10">
        <v>2</v>
      </c>
      <c r="ACN32" s="10">
        <v>64</v>
      </c>
      <c r="ACO32" s="10">
        <v>1</v>
      </c>
      <c r="ACP32" s="10">
        <v>2</v>
      </c>
      <c r="ACQ32" s="10">
        <v>1</v>
      </c>
      <c r="ACR32" s="10">
        <v>0</v>
      </c>
      <c r="ACS32" s="10">
        <v>0</v>
      </c>
      <c r="ACT32" s="10">
        <v>0</v>
      </c>
      <c r="ACU32" s="10">
        <v>0</v>
      </c>
      <c r="ACV32" s="10">
        <v>0</v>
      </c>
      <c r="ACW32" s="10">
        <v>116</v>
      </c>
      <c r="ACX32" s="10">
        <v>7</v>
      </c>
      <c r="ACY32" s="10">
        <v>15</v>
      </c>
      <c r="ACZ32" s="10">
        <v>11</v>
      </c>
      <c r="ADA32" s="10">
        <v>7</v>
      </c>
      <c r="ADB32" s="10">
        <v>2</v>
      </c>
      <c r="ADC32" s="10">
        <v>33</v>
      </c>
      <c r="ADD32" s="10">
        <v>1</v>
      </c>
      <c r="ADE32" s="10">
        <v>7210</v>
      </c>
      <c r="ADF32" s="10">
        <v>1</v>
      </c>
      <c r="ADG32" s="10">
        <v>3887</v>
      </c>
      <c r="ADH32" s="10">
        <v>0</v>
      </c>
      <c r="ADI32" s="10">
        <v>1</v>
      </c>
      <c r="ADJ32" s="10">
        <v>0</v>
      </c>
      <c r="ADK32" s="10">
        <v>0</v>
      </c>
      <c r="ADL32" s="10">
        <v>13</v>
      </c>
      <c r="ADM32" s="10">
        <v>0</v>
      </c>
      <c r="ADN32" s="10">
        <v>9</v>
      </c>
      <c r="ADO32" s="10">
        <v>0</v>
      </c>
      <c r="ADP32" s="10">
        <v>309</v>
      </c>
      <c r="ADQ32" s="10">
        <v>41</v>
      </c>
      <c r="ADR32" s="10">
        <v>6</v>
      </c>
      <c r="ADS32" s="10">
        <v>2436</v>
      </c>
      <c r="ADT32" s="10">
        <v>65</v>
      </c>
      <c r="ADU32" s="10">
        <v>21</v>
      </c>
      <c r="ADV32" s="10">
        <v>36</v>
      </c>
      <c r="ADW32" s="10">
        <v>1</v>
      </c>
      <c r="ADX32" s="10">
        <v>273</v>
      </c>
      <c r="ADY32" s="10">
        <v>53</v>
      </c>
      <c r="ADZ32" s="10">
        <v>9</v>
      </c>
      <c r="AEA32" s="10">
        <v>1167</v>
      </c>
      <c r="AEB32" s="10">
        <v>359</v>
      </c>
      <c r="AEC32" s="10">
        <v>437</v>
      </c>
      <c r="AED32" s="10">
        <v>83</v>
      </c>
      <c r="AEE32" s="10">
        <v>21</v>
      </c>
      <c r="AEF32" s="10">
        <v>0</v>
      </c>
      <c r="AEG32" s="10">
        <v>245</v>
      </c>
      <c r="AEH32" s="10">
        <v>3</v>
      </c>
      <c r="AEI32" s="10">
        <v>22</v>
      </c>
      <c r="AEJ32" s="10">
        <v>4</v>
      </c>
      <c r="AEK32" s="10">
        <v>653</v>
      </c>
      <c r="AEL32" s="10">
        <v>867</v>
      </c>
      <c r="AEM32" s="10">
        <v>2997</v>
      </c>
      <c r="AEN32" s="10">
        <v>25</v>
      </c>
      <c r="AEO32" s="10">
        <v>8</v>
      </c>
      <c r="AEP32" s="10">
        <v>45</v>
      </c>
      <c r="AEQ32" s="10">
        <v>130.5</v>
      </c>
      <c r="AER32" s="10">
        <v>2.5</v>
      </c>
      <c r="AES32" s="10">
        <v>5.8</v>
      </c>
      <c r="AET32" s="10">
        <v>1.6</v>
      </c>
      <c r="AEU32" s="10">
        <v>7.3</v>
      </c>
      <c r="AEV32" s="10">
        <v>2</v>
      </c>
      <c r="AEW32" s="10">
        <v>25.6</v>
      </c>
      <c r="AEX32" s="10">
        <v>6.6</v>
      </c>
      <c r="AEY32" s="10"/>
      <c r="AEZ32" s="10">
        <v>6.5</v>
      </c>
      <c r="AFA32" s="10">
        <v>2.5</v>
      </c>
      <c r="AFB32" s="10">
        <v>2.2999999999999998</v>
      </c>
      <c r="AFC32" s="10">
        <v>4.5999999999999996</v>
      </c>
      <c r="AFD32" s="10">
        <v>77.5</v>
      </c>
      <c r="AFE32" s="10">
        <v>13.8</v>
      </c>
      <c r="AFF32" s="10">
        <v>15.8</v>
      </c>
      <c r="AFG32" s="10">
        <v>4.5999999999999996</v>
      </c>
      <c r="AFH32" s="10">
        <v>26.5</v>
      </c>
      <c r="AFI32" s="10">
        <v>11.9</v>
      </c>
      <c r="AFJ32" s="10">
        <v>20.2</v>
      </c>
      <c r="AFK32" s="10">
        <v>6.1</v>
      </c>
      <c r="AFL32" s="10">
        <v>0.4</v>
      </c>
      <c r="AFM32" s="10">
        <v>2.5</v>
      </c>
      <c r="AFN32" s="10">
        <v>35.299999999999997</v>
      </c>
      <c r="AFO32" s="10">
        <v>4.0999999999999996</v>
      </c>
      <c r="AFP32" s="10">
        <v>14</v>
      </c>
      <c r="AFQ32" s="10">
        <v>17197.8</v>
      </c>
      <c r="AFR32" s="10">
        <v>1452.7</v>
      </c>
      <c r="AFS32" s="10">
        <v>5382.4</v>
      </c>
      <c r="AFT32" s="10">
        <v>205.4</v>
      </c>
      <c r="AFU32" s="10">
        <v>9365.1</v>
      </c>
      <c r="AFV32" s="10">
        <v>3750</v>
      </c>
      <c r="AFW32" s="10">
        <v>5642.1</v>
      </c>
      <c r="AFX32" s="10">
        <v>16000.9</v>
      </c>
      <c r="AFY32" s="10">
        <v>6.5</v>
      </c>
      <c r="AFZ32" s="10">
        <v>37.4</v>
      </c>
      <c r="AGA32" s="10">
        <v>3286.2</v>
      </c>
      <c r="AGB32" s="10">
        <v>1348.1</v>
      </c>
      <c r="AGC32" s="10">
        <v>38368.1</v>
      </c>
      <c r="AGD32" s="10">
        <v>10703.3</v>
      </c>
      <c r="AGE32" s="10">
        <v>60.3</v>
      </c>
      <c r="AGF32" s="10">
        <v>309.3</v>
      </c>
      <c r="AGG32" s="10">
        <v>17.2</v>
      </c>
      <c r="AGH32" s="10">
        <v>661.2</v>
      </c>
      <c r="AGI32" s="10">
        <v>157.80000000000001</v>
      </c>
      <c r="AGJ32" s="10">
        <v>2097</v>
      </c>
      <c r="AGK32" s="10">
        <v>4297.7</v>
      </c>
      <c r="AGL32" s="10"/>
      <c r="AGM32" s="10">
        <v>26.1</v>
      </c>
      <c r="AGN32" s="10">
        <v>42.1</v>
      </c>
      <c r="AGO32" s="10">
        <v>185.3</v>
      </c>
      <c r="AGP32" s="10">
        <v>3140.9</v>
      </c>
      <c r="AGQ32" s="10">
        <v>0.61405797101449289</v>
      </c>
      <c r="AGR32" s="10">
        <v>3.9811594202898544</v>
      </c>
      <c r="AGS32" s="10">
        <v>3.4252173913043484</v>
      </c>
      <c r="AGT32" s="10">
        <v>0.58659420289855102</v>
      </c>
      <c r="AGU32" s="10">
        <v>0.43028985507246392</v>
      </c>
      <c r="AGV32" s="10">
        <v>50.084710144927563</v>
      </c>
      <c r="AGW32" s="10">
        <v>47.314492753623171</v>
      </c>
      <c r="AGX32" s="10">
        <v>0.90007246376811623</v>
      </c>
      <c r="AGY32" s="10">
        <v>2.0663043478260863</v>
      </c>
      <c r="AGZ32" s="10">
        <v>8.2772463768116005</v>
      </c>
      <c r="AHA32" s="10">
        <v>1.3298550724637677</v>
      </c>
      <c r="AHB32" s="10">
        <v>7.3636956521739112</v>
      </c>
      <c r="AHC32" s="10">
        <v>8.6188405797101435</v>
      </c>
      <c r="AHD32" s="10">
        <v>2.3924637681159417</v>
      </c>
      <c r="AHE32" s="10">
        <v>0.61405797101449233</v>
      </c>
      <c r="AHF32" s="10">
        <v>0.69413043478260938</v>
      </c>
      <c r="AHG32" s="10">
        <v>170.72681159420299</v>
      </c>
      <c r="AHH32" s="10">
        <v>113.21449275362303</v>
      </c>
      <c r="AHI32" s="10">
        <v>6.8449999999999962</v>
      </c>
      <c r="AHJ32" s="10">
        <v>43.274420289855072</v>
      </c>
      <c r="AHK32" s="10">
        <v>46.169855072463797</v>
      </c>
      <c r="AHL32" s="10">
        <v>20.343115942028984</v>
      </c>
      <c r="AHM32" s="10">
        <v>85.697608695652278</v>
      </c>
      <c r="AHN32" s="10">
        <v>71.74340579710146</v>
      </c>
      <c r="AHO32" s="10">
        <v>23.307898550724634</v>
      </c>
      <c r="AHP32" s="10">
        <v>3.9811594202898557</v>
      </c>
      <c r="AHQ32" s="10">
        <v>0.30434782608695649</v>
      </c>
      <c r="AHR32" s="10">
        <v>126.47898550724643</v>
      </c>
      <c r="AHS32" s="10">
        <v>80.097318840579675</v>
      </c>
      <c r="AHT32" s="10">
        <v>6.2846376811594196</v>
      </c>
      <c r="AHU32" s="10">
        <v>41.677681159420281</v>
      </c>
      <c r="AHV32" s="10">
        <v>40.484347826086939</v>
      </c>
      <c r="AHW32" s="10">
        <v>19.353550724637675</v>
      </c>
      <c r="AHX32" s="10">
        <v>80.588478260869508</v>
      </c>
      <c r="AHY32" s="10">
        <v>66.470362318840643</v>
      </c>
      <c r="AHZ32" s="10">
        <v>21.126014492753612</v>
      </c>
      <c r="AIA32" s="10">
        <v>3.4252173913043498</v>
      </c>
      <c r="AIB32" s="10">
        <v>0.38869565217391305</v>
      </c>
      <c r="AIC32" s="10">
        <v>44.14405797101449</v>
      </c>
      <c r="AID32" s="10">
        <v>32.990507246376815</v>
      </c>
      <c r="AIE32" s="10">
        <v>0.55405797101449339</v>
      </c>
      <c r="AIF32" s="10">
        <v>1.460507246376811</v>
      </c>
      <c r="AIG32" s="10">
        <v>5.3371739130434781</v>
      </c>
      <c r="AIH32" s="10">
        <v>0.86971014492753662</v>
      </c>
      <c r="AII32" s="10">
        <v>5.1406521739130433</v>
      </c>
      <c r="AIJ32" s="10">
        <v>5.233188405797101</v>
      </c>
      <c r="AIK32" s="10">
        <v>2.0591304347826065</v>
      </c>
      <c r="AIL32" s="10">
        <v>0.58659420289855069</v>
      </c>
      <c r="AIM32" s="10">
        <v>60718</v>
      </c>
      <c r="AIN32" s="10">
        <v>27928</v>
      </c>
      <c r="AIO32" s="10">
        <v>24138</v>
      </c>
      <c r="AIP32" s="10">
        <v>30698</v>
      </c>
      <c r="AIQ32" s="10">
        <v>5882</v>
      </c>
      <c r="AIR32" s="10">
        <v>55855</v>
      </c>
      <c r="AIS32" s="10">
        <v>13301</v>
      </c>
      <c r="AIT32" s="10">
        <v>7138</v>
      </c>
      <c r="AIU32" s="10">
        <v>17798</v>
      </c>
      <c r="AIV32" s="10">
        <v>7055</v>
      </c>
      <c r="AIW32" s="10">
        <v>21139</v>
      </c>
      <c r="AIX32" s="10">
        <v>100.7</v>
      </c>
      <c r="AIY32" s="10">
        <v>101.9</v>
      </c>
      <c r="AIZ32" s="10">
        <v>98</v>
      </c>
      <c r="AJA32" s="10">
        <v>94</v>
      </c>
      <c r="AJB32" s="10">
        <v>82.1</v>
      </c>
      <c r="AJC32" s="10">
        <v>101.2</v>
      </c>
      <c r="AJD32" s="10">
        <v>97.8</v>
      </c>
      <c r="AJE32" s="10">
        <v>95.7</v>
      </c>
      <c r="AJF32" s="10"/>
      <c r="AJG32" s="10">
        <v>2352346</v>
      </c>
      <c r="AJH32" s="10">
        <v>15290025</v>
      </c>
      <c r="AJI32" s="10">
        <v>128927</v>
      </c>
      <c r="AJJ32" s="10">
        <v>88122</v>
      </c>
      <c r="AJK32" s="10">
        <v>131428</v>
      </c>
      <c r="AJL32" s="10">
        <v>48406</v>
      </c>
      <c r="AJM32" s="10">
        <v>33252</v>
      </c>
      <c r="AJN32" s="10">
        <v>107419</v>
      </c>
      <c r="AJO32" s="10">
        <v>123346</v>
      </c>
      <c r="AJP32" s="10">
        <v>856285</v>
      </c>
      <c r="AJQ32" s="10">
        <v>25450</v>
      </c>
      <c r="AJR32" s="10">
        <v>715831</v>
      </c>
      <c r="AJS32" s="10">
        <v>5273</v>
      </c>
      <c r="AJT32" s="10">
        <v>7409</v>
      </c>
      <c r="AJU32" s="10">
        <v>36285</v>
      </c>
      <c r="AJV32" s="10">
        <v>2015</v>
      </c>
      <c r="AJW32" s="10">
        <v>285544</v>
      </c>
      <c r="AJX32" s="10">
        <v>578879</v>
      </c>
      <c r="AJY32" s="10">
        <v>162048</v>
      </c>
      <c r="AJZ32" s="10">
        <v>71156</v>
      </c>
      <c r="AKA32" s="10">
        <v>25829</v>
      </c>
      <c r="AKB32" s="10">
        <v>50222</v>
      </c>
      <c r="AKC32" s="10">
        <v>13927</v>
      </c>
      <c r="AKD32" s="10">
        <v>738</v>
      </c>
      <c r="AKE32" s="10">
        <v>304</v>
      </c>
      <c r="AKF32" s="10">
        <v>307116</v>
      </c>
      <c r="AKG32" s="10">
        <v>11169</v>
      </c>
      <c r="AKH32" s="10">
        <v>13525</v>
      </c>
      <c r="AKI32" s="10">
        <v>1982</v>
      </c>
      <c r="AKJ32" s="10">
        <v>31377</v>
      </c>
      <c r="AKK32" s="10">
        <v>12236</v>
      </c>
      <c r="AKL32" s="10">
        <v>2473</v>
      </c>
      <c r="AKM32" s="10">
        <v>68715</v>
      </c>
      <c r="AKN32" s="10">
        <v>4740</v>
      </c>
      <c r="AKO32" s="10">
        <v>475953</v>
      </c>
      <c r="AKP32" s="10">
        <v>13645398</v>
      </c>
      <c r="AKQ32" s="10">
        <v>84993</v>
      </c>
      <c r="AKR32" s="10">
        <v>1948</v>
      </c>
      <c r="AKS32" s="10">
        <v>164111</v>
      </c>
      <c r="AKT32" s="10">
        <v>158301</v>
      </c>
      <c r="AKU32" s="10">
        <v>32198</v>
      </c>
      <c r="AKV32" s="10">
        <v>79293</v>
      </c>
      <c r="AKW32" s="10">
        <v>21028</v>
      </c>
      <c r="AKX32" s="10">
        <v>18689</v>
      </c>
      <c r="AKY32" s="10">
        <v>18838</v>
      </c>
      <c r="AKZ32" s="10">
        <v>918909</v>
      </c>
      <c r="ALA32" s="10">
        <v>20079</v>
      </c>
      <c r="ALB32" s="10">
        <v>1958460</v>
      </c>
      <c r="ALC32" s="10">
        <v>395645</v>
      </c>
      <c r="ALD32" s="10">
        <v>44752</v>
      </c>
      <c r="ALE32" s="10">
        <v>1691212</v>
      </c>
      <c r="ALF32" s="10">
        <v>10039</v>
      </c>
      <c r="ALG32" s="10">
        <v>56888</v>
      </c>
      <c r="ALH32" s="10">
        <v>309690</v>
      </c>
      <c r="ALI32" s="10">
        <v>22596</v>
      </c>
      <c r="ALJ32" s="10">
        <v>99775</v>
      </c>
      <c r="ALK32" s="10">
        <v>10890</v>
      </c>
      <c r="ALL32" s="10">
        <v>40898</v>
      </c>
      <c r="ALM32" s="10">
        <v>1206144</v>
      </c>
      <c r="ALN32" s="10">
        <v>30615</v>
      </c>
      <c r="ALO32" s="10">
        <v>41648</v>
      </c>
      <c r="ALP32" s="10">
        <v>23638</v>
      </c>
      <c r="ALQ32" s="10">
        <v>0</v>
      </c>
      <c r="ALR32" s="10">
        <v>69569</v>
      </c>
      <c r="ALS32" s="10">
        <v>733016</v>
      </c>
      <c r="ALT32" s="10">
        <v>4916804</v>
      </c>
      <c r="ALU32" s="10">
        <v>84154</v>
      </c>
      <c r="ALV32" s="10">
        <v>4862191</v>
      </c>
      <c r="ALW32" s="10">
        <v>575628</v>
      </c>
      <c r="ALX32" s="10">
        <v>284598</v>
      </c>
      <c r="ALY32" s="10">
        <v>4259807</v>
      </c>
      <c r="ALZ32" s="10">
        <v>0</v>
      </c>
      <c r="AMA32" s="10">
        <v>5246066</v>
      </c>
      <c r="AMB32" s="10">
        <v>65848</v>
      </c>
      <c r="AMC32" s="10">
        <v>41877</v>
      </c>
      <c r="AMD32" s="10">
        <v>54889</v>
      </c>
      <c r="AME32" s="10">
        <v>4681</v>
      </c>
      <c r="AMF32" s="10">
        <v>218355</v>
      </c>
      <c r="AMG32" s="10">
        <v>4646995</v>
      </c>
      <c r="AMH32" s="10">
        <v>609986</v>
      </c>
      <c r="AMI32" s="10">
        <v>34396</v>
      </c>
      <c r="AMJ32" s="10">
        <v>67616</v>
      </c>
      <c r="AMK32" s="10">
        <v>190091</v>
      </c>
      <c r="AML32" s="10">
        <v>23017</v>
      </c>
      <c r="AMM32" s="10">
        <v>252462</v>
      </c>
      <c r="AMN32" s="10">
        <v>1578570</v>
      </c>
      <c r="AMO32" s="10">
        <v>10778152</v>
      </c>
      <c r="AMP32" s="10">
        <v>2045964</v>
      </c>
      <c r="AMQ32" s="10">
        <v>2064940</v>
      </c>
      <c r="AMR32" s="10">
        <v>17103768</v>
      </c>
      <c r="AMS32" s="10">
        <v>138976</v>
      </c>
      <c r="AMT32" s="10">
        <v>397863</v>
      </c>
      <c r="AMU32" s="10">
        <v>5328</v>
      </c>
      <c r="AMV32" s="10">
        <v>29525</v>
      </c>
      <c r="AMW32" s="10">
        <v>109951</v>
      </c>
      <c r="AMX32" s="10">
        <v>17071</v>
      </c>
      <c r="AMY32" s="10">
        <v>65033</v>
      </c>
      <c r="AMZ32" s="10">
        <v>1404339</v>
      </c>
      <c r="ANA32" s="10">
        <v>15974594</v>
      </c>
      <c r="ANB32" s="10">
        <v>4476</v>
      </c>
      <c r="ANC32" s="10">
        <v>21346</v>
      </c>
      <c r="AND32" s="10">
        <v>536</v>
      </c>
      <c r="ANE32" s="10">
        <v>0</v>
      </c>
      <c r="ANF32" s="10">
        <v>28296</v>
      </c>
      <c r="ANG32" s="10">
        <v>556</v>
      </c>
      <c r="ANH32" s="10">
        <v>296406</v>
      </c>
      <c r="ANI32" s="10">
        <v>9565</v>
      </c>
      <c r="ANJ32" s="10">
        <v>1462</v>
      </c>
      <c r="ANK32" s="10">
        <v>350</v>
      </c>
      <c r="ANL32" s="10">
        <v>21691533.458108947</v>
      </c>
      <c r="ANM32" s="10">
        <v>8542041.0590750314</v>
      </c>
      <c r="ANN32" s="10">
        <v>7553228.2426340003</v>
      </c>
      <c r="ANO32" s="10">
        <v>462200.62220000004</v>
      </c>
      <c r="ANP32" s="10">
        <v>308863.5735353753</v>
      </c>
      <c r="ANQ32" s="10">
        <v>1311296.9532201451</v>
      </c>
      <c r="ANR32" s="10">
        <v>-368260.27071527613</v>
      </c>
      <c r="ANS32" s="10">
        <v>-108894.6516369991</v>
      </c>
      <c r="ANT32" s="10">
        <v>0.39554610797936285</v>
      </c>
      <c r="ANU32" s="10">
        <v>0.4852697355042172</v>
      </c>
      <c r="ANV32" s="10">
        <v>8.693912697023623E-2</v>
      </c>
      <c r="ANW32" s="10">
        <v>1.5938959996194456E-2</v>
      </c>
      <c r="ANX32" s="10">
        <v>1.0651141314846136E-2</v>
      </c>
      <c r="ANY32" s="10">
        <v>2.2109586351265847E-2</v>
      </c>
      <c r="ANZ32" s="10">
        <v>-1.2699432759695938E-2</v>
      </c>
      <c r="AOA32" s="10">
        <v>-3.7552253564267475E-3</v>
      </c>
      <c r="AOB32" s="10">
        <v>251.09914832928393</v>
      </c>
      <c r="AOC32" s="10">
        <v>199.47495260943032</v>
      </c>
      <c r="AOD32" s="10">
        <v>203.09065335058449</v>
      </c>
      <c r="AOE32" s="10">
        <v>730.91803751300142</v>
      </c>
      <c r="AOF32" s="10">
        <v>189.3039588504864</v>
      </c>
      <c r="AOG32" s="10">
        <v>180.31700136378169</v>
      </c>
      <c r="AOH32" s="10">
        <v>451.71272028611099</v>
      </c>
      <c r="AOI32" s="10">
        <v>616.09668439643326</v>
      </c>
      <c r="AOJ32" s="10">
        <v>426497.78440000018</v>
      </c>
      <c r="AOK32" s="10">
        <v>251221.36650000012</v>
      </c>
      <c r="AOL32" s="10">
        <v>520580.05840000074</v>
      </c>
      <c r="AOM32" s="10">
        <v>1040887.2345999996</v>
      </c>
      <c r="AON32" s="10">
        <v>158230.17390000002</v>
      </c>
      <c r="AOO32" s="10">
        <v>68333.791300000012</v>
      </c>
      <c r="AOP32" s="10">
        <v>61693.814400000047</v>
      </c>
      <c r="AOQ32" s="10">
        <v>297.96320000000003</v>
      </c>
      <c r="AOR32" s="10">
        <v>804792.5686999996</v>
      </c>
      <c r="AOS32" s="10">
        <v>1247803426.8599994</v>
      </c>
      <c r="AOT32" s="10">
        <v>295670659.4599998</v>
      </c>
      <c r="AOU32" s="10">
        <v>1454864433.0100024</v>
      </c>
      <c r="AOV32" s="10">
        <v>990108588.71000004</v>
      </c>
      <c r="AOW32" s="10">
        <v>371729629.35000008</v>
      </c>
      <c r="AOX32" s="10">
        <v>373290590.72999996</v>
      </c>
      <c r="AOY32" s="10">
        <v>47634500.659999996</v>
      </c>
      <c r="AOZ32" s="10">
        <v>140528998.51000011</v>
      </c>
      <c r="APA32" s="10">
        <v>1489200.58</v>
      </c>
      <c r="APB32" s="10">
        <v>1572733629.829999</v>
      </c>
      <c r="APC32" s="10">
        <v>4460.3603000000003</v>
      </c>
      <c r="APD32" s="10">
        <v>20213.0023</v>
      </c>
      <c r="APE32" s="10">
        <v>10993.276599999997</v>
      </c>
      <c r="APF32" s="10">
        <v>4006.4548</v>
      </c>
      <c r="APG32" s="10">
        <v>27351.835500000001</v>
      </c>
      <c r="APH32" s="10">
        <v>3414.2934000000005</v>
      </c>
      <c r="API32" s="10">
        <v>22237.648899999997</v>
      </c>
      <c r="APJ32" s="10">
        <v>288298.39950000012</v>
      </c>
      <c r="APK32" s="10">
        <v>9625.4529999999977</v>
      </c>
      <c r="APL32" s="10">
        <v>9454513.1599999964</v>
      </c>
      <c r="APM32" s="10">
        <v>33842861.380000003</v>
      </c>
      <c r="APN32" s="10">
        <v>14123981.489999998</v>
      </c>
      <c r="APO32" s="10">
        <v>6045455.7400000002</v>
      </c>
      <c r="APP32" s="10">
        <v>37132862.940000005</v>
      </c>
      <c r="APQ32" s="10">
        <v>22971504.079999998</v>
      </c>
      <c r="APR32" s="10">
        <v>50226847.459999986</v>
      </c>
      <c r="APS32" s="10">
        <v>140438578.51000002</v>
      </c>
      <c r="APT32" s="10">
        <v>13201411.290000003</v>
      </c>
      <c r="APU32" s="10">
        <v>67252.645026840008</v>
      </c>
      <c r="APV32" s="10">
        <v>4142.1448999999993</v>
      </c>
      <c r="APW32" s="10">
        <v>845938</v>
      </c>
      <c r="APX32" s="10">
        <v>11850</v>
      </c>
      <c r="APY32" s="10">
        <v>111597</v>
      </c>
      <c r="APZ32" s="10">
        <v>11065</v>
      </c>
      <c r="AQA32" s="10">
        <v>54082</v>
      </c>
      <c r="AQB32" s="10">
        <v>18447</v>
      </c>
      <c r="AQC32" s="10">
        <v>84813</v>
      </c>
      <c r="AQD32" s="10">
        <v>44019</v>
      </c>
      <c r="AQE32" s="10">
        <v>25194</v>
      </c>
      <c r="AQF32" s="10">
        <v>18763</v>
      </c>
      <c r="AQG32" s="10">
        <v>2587</v>
      </c>
      <c r="AQH32" s="10">
        <v>822.7543572400001</v>
      </c>
      <c r="AQI32" s="10">
        <v>2507</v>
      </c>
      <c r="AQJ32" s="10">
        <v>521.60492256999999</v>
      </c>
      <c r="AQK32" s="10">
        <v>1291.9333594999998</v>
      </c>
      <c r="AQL32" s="10">
        <v>1497.7566553000001</v>
      </c>
      <c r="AQM32" s="10">
        <v>532.13646998000002</v>
      </c>
      <c r="AQN32" s="10">
        <v>2002.9005244299999</v>
      </c>
      <c r="AQO32" s="10">
        <v>1332.5614</v>
      </c>
      <c r="AQP32" s="10">
        <v>1110.88411894</v>
      </c>
      <c r="AQQ32" s="10">
        <v>4683.5747000000001</v>
      </c>
      <c r="AQR32" s="10">
        <v>2485.4732999999997</v>
      </c>
      <c r="AQS32" s="10">
        <v>10009.439865860002</v>
      </c>
      <c r="AQT32" s="10">
        <v>1251.6663322699999</v>
      </c>
      <c r="AQU32" s="10">
        <v>1957.0617749999999</v>
      </c>
      <c r="AQV32" s="10">
        <v>642.9990342000001</v>
      </c>
      <c r="AQW32" s="10">
        <v>1737.9713312699998</v>
      </c>
      <c r="AQX32" s="10">
        <v>6136.7392</v>
      </c>
      <c r="AQY32" s="10">
        <v>3279.1333198399998</v>
      </c>
      <c r="AQZ32" s="10">
        <v>520.35909059999994</v>
      </c>
      <c r="ARA32" s="10">
        <v>2555.1124</v>
      </c>
      <c r="ARB32" s="10">
        <v>364.12514358000004</v>
      </c>
      <c r="ARC32" s="10">
        <v>962.09958683000013</v>
      </c>
      <c r="ARD32" s="10">
        <v>3533.4973322100004</v>
      </c>
      <c r="ARE32" s="10">
        <v>2475.3387116200006</v>
      </c>
      <c r="ARF32" s="10">
        <v>1718.7926880699997</v>
      </c>
      <c r="ARG32" s="10">
        <v>2612.9679177000003</v>
      </c>
      <c r="ARH32" s="10">
        <v>4951.6884</v>
      </c>
      <c r="ARI32" s="10">
        <v>2809.5835000000002</v>
      </c>
      <c r="ARJ32" s="10">
        <v>1139.4066898299998</v>
      </c>
      <c r="ARK32" s="10">
        <v>3948.2277999999997</v>
      </c>
      <c r="ARL32" s="10">
        <v>2507</v>
      </c>
      <c r="ARM32" s="10">
        <v>20937</v>
      </c>
      <c r="ARN32" s="10">
        <v>136818</v>
      </c>
      <c r="ARO32" s="10">
        <v>27148</v>
      </c>
      <c r="ARP32" s="10">
        <v>275</v>
      </c>
      <c r="ARQ32" s="10">
        <v>1540</v>
      </c>
      <c r="ARR32" s="10">
        <v>39480</v>
      </c>
      <c r="ARS32" s="10">
        <v>189336</v>
      </c>
      <c r="ART32" s="10">
        <v>6817</v>
      </c>
      <c r="ARU32" s="10">
        <v>1224</v>
      </c>
      <c r="ARV32" s="10">
        <v>749</v>
      </c>
      <c r="ARW32" s="10">
        <v>1493</v>
      </c>
      <c r="ARX32" s="10">
        <v>54082</v>
      </c>
      <c r="ARY32" s="10">
        <v>8501</v>
      </c>
      <c r="ARZ32" s="10">
        <v>46249</v>
      </c>
      <c r="ASA32" s="10">
        <v>16383</v>
      </c>
      <c r="ASB32" s="10">
        <v>1444</v>
      </c>
      <c r="ASC32" s="10">
        <v>9343</v>
      </c>
      <c r="ASD32" s="10">
        <v>450084</v>
      </c>
      <c r="ASE32" s="10">
        <v>20122</v>
      </c>
      <c r="ASF32" s="10">
        <v>152395</v>
      </c>
      <c r="ASG32" s="10">
        <v>17807</v>
      </c>
      <c r="ASH32" s="10">
        <v>41504</v>
      </c>
      <c r="ASI32" s="10">
        <v>83785</v>
      </c>
      <c r="ASJ32" s="10">
        <v>3.5</v>
      </c>
      <c r="ASK32" s="10">
        <v>41823</v>
      </c>
      <c r="ASL32" s="10">
        <v>48126</v>
      </c>
      <c r="ASM32" s="10">
        <v>-6303</v>
      </c>
      <c r="ASN32" s="10">
        <v>4151.3999999999996</v>
      </c>
      <c r="ASO32" s="10">
        <v>676.83</v>
      </c>
      <c r="ASP32" s="10">
        <v>94.37</v>
      </c>
      <c r="ASQ32" s="10">
        <v>13798</v>
      </c>
      <c r="ASR32" s="10">
        <v>22751</v>
      </c>
      <c r="ASS32" s="10">
        <v>60718</v>
      </c>
      <c r="AST32" s="10">
        <v>30698</v>
      </c>
      <c r="ASU32" s="10">
        <v>27928</v>
      </c>
      <c r="ASV32" s="10">
        <v>24138</v>
      </c>
      <c r="ASW32" s="10">
        <v>5882</v>
      </c>
      <c r="ASX32" s="10">
        <v>55855</v>
      </c>
      <c r="ASY32" s="10">
        <v>17798</v>
      </c>
      <c r="ASZ32" s="10">
        <v>7055</v>
      </c>
      <c r="ATA32" s="10">
        <v>21139</v>
      </c>
      <c r="ATB32" s="10">
        <v>7138</v>
      </c>
      <c r="ATC32" s="10">
        <v>13301</v>
      </c>
      <c r="ATD32" s="10">
        <v>-4974.1000000000004</v>
      </c>
      <c r="ATE32" s="10">
        <v>4863.6000000000004</v>
      </c>
      <c r="ATF32" s="10">
        <v>40494</v>
      </c>
      <c r="ATG32" s="10">
        <v>164814.9</v>
      </c>
      <c r="ATH32" s="10">
        <v>-41390</v>
      </c>
      <c r="ATI32" s="10">
        <v>99.6</v>
      </c>
      <c r="ATJ32" s="10">
        <v>2.2000000000000002</v>
      </c>
      <c r="ATK32" s="10">
        <v>43.2</v>
      </c>
      <c r="ATL32" s="10">
        <v>21</v>
      </c>
      <c r="ATM32" s="10">
        <v>0.9</v>
      </c>
      <c r="ATN32" s="10">
        <v>12.4</v>
      </c>
      <c r="ATO32" s="10">
        <v>-3.6</v>
      </c>
      <c r="ATP32" s="10">
        <v>32.700000000000003</v>
      </c>
      <c r="ATQ32" s="10">
        <v>-2.7</v>
      </c>
      <c r="ATR32" s="10">
        <v>9.3000000000000007</v>
      </c>
      <c r="ATS32" s="10">
        <v>8.6999999999999993</v>
      </c>
      <c r="ATT32" s="10">
        <v>26022.67</v>
      </c>
      <c r="ATU32" s="10">
        <v>45619.92</v>
      </c>
      <c r="ATV32" s="10">
        <v>98.08</v>
      </c>
      <c r="ATW32" s="10">
        <v>106.17</v>
      </c>
      <c r="ATX32" s="10">
        <v>87.2</v>
      </c>
      <c r="ATY32" s="10">
        <v>118.98</v>
      </c>
      <c r="ATZ32" s="10">
        <v>106.17</v>
      </c>
      <c r="AUA32" s="10">
        <v>184991.30344999998</v>
      </c>
      <c r="AUB32" s="10"/>
      <c r="AUC32" s="10"/>
      <c r="AUD32" s="10"/>
      <c r="AUE32" s="10"/>
      <c r="AUF32" s="10"/>
      <c r="AUG32" s="10"/>
      <c r="AUH32" s="10"/>
      <c r="AUI32" s="10"/>
      <c r="AUJ32" s="10"/>
      <c r="AUK32" s="10"/>
      <c r="AUL32" s="10"/>
      <c r="AUM32" s="10"/>
      <c r="AUN32" s="10"/>
      <c r="AUO32" s="10"/>
      <c r="AUP32" s="10"/>
      <c r="AUQ32" s="10"/>
      <c r="AUR32" s="10"/>
      <c r="AUS32" s="10"/>
      <c r="AUT32" s="10"/>
      <c r="AUU32" s="10"/>
      <c r="AUV32" s="10"/>
    </row>
    <row r="33" spans="1:1244" x14ac:dyDescent="0.3">
      <c r="A33" t="s">
        <v>26</v>
      </c>
      <c r="B33" s="10">
        <v>250099</v>
      </c>
      <c r="C33" s="10">
        <v>7432477</v>
      </c>
      <c r="D33" s="10">
        <v>7099495</v>
      </c>
      <c r="E33" s="10">
        <v>7845536</v>
      </c>
      <c r="F33" s="10">
        <v>74265.399999999994</v>
      </c>
      <c r="G33" s="10"/>
      <c r="H33" s="10"/>
      <c r="I33" s="10"/>
      <c r="J33" s="10"/>
      <c r="K33" s="10"/>
      <c r="L33" s="10"/>
      <c r="M33" s="10"/>
      <c r="N33" s="10"/>
      <c r="O33" s="10">
        <v>106.6</v>
      </c>
      <c r="P33" s="10"/>
      <c r="Q33" s="10">
        <v>27740144</v>
      </c>
      <c r="R33" s="10">
        <v>9944096</v>
      </c>
      <c r="S33" s="10">
        <v>45466576</v>
      </c>
      <c r="T33" s="10">
        <v>171058.575687968</v>
      </c>
      <c r="U33" s="10">
        <v>-25962.607540582743</v>
      </c>
      <c r="V33" s="10">
        <v>12439.967644303999</v>
      </c>
      <c r="W33" s="10">
        <v>11902.32348260123</v>
      </c>
      <c r="X33" s="10">
        <v>6807.6178612900003</v>
      </c>
      <c r="Y33" s="10">
        <v>15947.846236174999</v>
      </c>
      <c r="Z33" s="10">
        <v>236062.39537099999</v>
      </c>
      <c r="AA33" s="10">
        <v>3286.7597650100001</v>
      </c>
      <c r="AB33" s="10">
        <v>7479.9850386299986</v>
      </c>
      <c r="AC33" s="10">
        <v>106.38092400400001</v>
      </c>
      <c r="AD33" s="10">
        <v>300</v>
      </c>
      <c r="AE33" s="10">
        <v>73788</v>
      </c>
      <c r="AF33" s="10">
        <v>26720</v>
      </c>
      <c r="AG33" s="10">
        <v>1066</v>
      </c>
      <c r="AH33" s="10">
        <v>2514</v>
      </c>
      <c r="AI33" s="10">
        <v>9492</v>
      </c>
      <c r="AJ33" s="10">
        <v>1091</v>
      </c>
      <c r="AK33" s="10">
        <v>5084</v>
      </c>
      <c r="AL33" s="10">
        <v>7184</v>
      </c>
      <c r="AM33" s="10">
        <v>4140</v>
      </c>
      <c r="AN33" s="10">
        <v>309</v>
      </c>
      <c r="AO33" s="10">
        <v>587</v>
      </c>
      <c r="AP33" s="10">
        <v>170010</v>
      </c>
      <c r="AQ33" s="10">
        <v>72913</v>
      </c>
      <c r="AR33" s="10">
        <v>6797</v>
      </c>
      <c r="AS33" s="10">
        <v>60356</v>
      </c>
      <c r="AT33" s="10">
        <v>69644</v>
      </c>
      <c r="AU33" s="10">
        <v>29660</v>
      </c>
      <c r="AV33" s="10">
        <v>61224</v>
      </c>
      <c r="AW33" s="10">
        <v>48314</v>
      </c>
      <c r="AX33" s="10">
        <v>34831</v>
      </c>
      <c r="AY33" s="10">
        <v>2783</v>
      </c>
      <c r="AZ33" s="10">
        <v>303</v>
      </c>
      <c r="BA33" s="10">
        <v>101267</v>
      </c>
      <c r="BB33" s="10">
        <v>54456</v>
      </c>
      <c r="BC33" s="10">
        <v>6021</v>
      </c>
      <c r="BD33" s="10">
        <v>58196</v>
      </c>
      <c r="BE33" s="10">
        <v>63154</v>
      </c>
      <c r="BF33" s="10">
        <v>28735</v>
      </c>
      <c r="BG33" s="10">
        <v>57377</v>
      </c>
      <c r="BH33" s="10">
        <v>43529</v>
      </c>
      <c r="BI33" s="10">
        <v>31264</v>
      </c>
      <c r="BJ33" s="10">
        <v>2456</v>
      </c>
      <c r="BK33" s="10">
        <v>283</v>
      </c>
      <c r="BL33" s="10">
        <v>68311</v>
      </c>
      <c r="BM33" s="10">
        <v>18186</v>
      </c>
      <c r="BN33" s="10">
        <v>755</v>
      </c>
      <c r="BO33" s="10">
        <v>1821</v>
      </c>
      <c r="BP33" s="10">
        <v>5893</v>
      </c>
      <c r="BQ33" s="10">
        <v>656</v>
      </c>
      <c r="BR33" s="10">
        <v>3742</v>
      </c>
      <c r="BS33" s="10">
        <v>4640</v>
      </c>
      <c r="BT33" s="10">
        <v>3405</v>
      </c>
      <c r="BU33" s="10">
        <v>313</v>
      </c>
      <c r="BV33" s="10">
        <v>104.2</v>
      </c>
      <c r="BW33" s="10">
        <v>94.7</v>
      </c>
      <c r="BX33" s="10">
        <v>342190.94883684488</v>
      </c>
      <c r="BY33" s="10">
        <v>415739.84664055519</v>
      </c>
      <c r="BZ33" s="10">
        <v>419230.34946236276</v>
      </c>
      <c r="CA33" s="10">
        <v>450556.63218926993</v>
      </c>
      <c r="CB33" s="10">
        <v>377590.97930205415</v>
      </c>
      <c r="CC33" s="10">
        <v>326911.14931697911</v>
      </c>
      <c r="CD33" s="10">
        <v>475086.14924286929</v>
      </c>
      <c r="CE33" s="10">
        <v>248208.82171799027</v>
      </c>
      <c r="CF33" s="10">
        <v>438747.53584606631</v>
      </c>
      <c r="CG33" s="10">
        <v>437499.99999999994</v>
      </c>
      <c r="CH33" s="10">
        <v>463411.84431070159</v>
      </c>
      <c r="CI33" s="10">
        <v>569515.18173267052</v>
      </c>
      <c r="CJ33" s="10">
        <v>360274.65114382189</v>
      </c>
      <c r="CK33" s="10">
        <v>56062.061193076006</v>
      </c>
      <c r="CL33" s="10">
        <v>171131.94035613493</v>
      </c>
      <c r="CM33" s="10">
        <v>22445</v>
      </c>
      <c r="CN33" s="10">
        <v>309</v>
      </c>
      <c r="CO33" s="10">
        <v>90084</v>
      </c>
      <c r="CP33" s="10">
        <v>2783</v>
      </c>
      <c r="CQ33" s="10">
        <v>2456</v>
      </c>
      <c r="CR33" s="10">
        <v>70653</v>
      </c>
      <c r="CS33" s="10">
        <v>19431</v>
      </c>
      <c r="CT33" s="10">
        <v>313</v>
      </c>
      <c r="CU33" s="10">
        <v>27700</v>
      </c>
      <c r="CV33" s="10">
        <v>11764</v>
      </c>
      <c r="CW33" s="10">
        <v>9520</v>
      </c>
      <c r="CX33" s="10">
        <v>2272</v>
      </c>
      <c r="CY33" s="10">
        <v>4144</v>
      </c>
      <c r="CZ33" s="10">
        <v>55126</v>
      </c>
      <c r="DA33" s="10">
        <v>34802</v>
      </c>
      <c r="DB33" s="10">
        <v>20324</v>
      </c>
      <c r="DC33" s="10">
        <v>1460252</v>
      </c>
      <c r="DD33" s="10">
        <v>593816</v>
      </c>
      <c r="DE33" s="10">
        <v>382606</v>
      </c>
      <c r="DF33" s="10">
        <v>483830</v>
      </c>
      <c r="DG33" s="10">
        <v>387224</v>
      </c>
      <c r="DH33" s="10">
        <v>184242</v>
      </c>
      <c r="DI33" s="10">
        <v>117120</v>
      </c>
      <c r="DJ33" s="10">
        <v>85862</v>
      </c>
      <c r="DK33" s="10">
        <v>813348</v>
      </c>
      <c r="DL33" s="10">
        <v>12</v>
      </c>
      <c r="DM33" s="10">
        <v>1</v>
      </c>
      <c r="DN33" s="10"/>
      <c r="DO33" s="10">
        <v>2</v>
      </c>
      <c r="DP33" s="10">
        <v>1502</v>
      </c>
      <c r="DQ33" s="10">
        <v>65884</v>
      </c>
      <c r="DR33" s="10">
        <v>172</v>
      </c>
      <c r="DS33" s="10">
        <v>31</v>
      </c>
      <c r="DT33" s="10">
        <v>16</v>
      </c>
      <c r="DU33" s="10">
        <v>1</v>
      </c>
      <c r="DV33" s="10"/>
      <c r="DW33" s="10">
        <v>2</v>
      </c>
      <c r="DX33" s="10">
        <v>1882</v>
      </c>
      <c r="DY33" s="10">
        <v>66401</v>
      </c>
      <c r="DZ33" s="10">
        <v>202</v>
      </c>
      <c r="EA33" s="10">
        <v>35</v>
      </c>
      <c r="EB33" s="10">
        <v>18419192</v>
      </c>
      <c r="EC33" s="10">
        <v>15380158</v>
      </c>
      <c r="ED33" s="10">
        <v>543643</v>
      </c>
      <c r="EE33" s="10">
        <v>1372273</v>
      </c>
      <c r="EF33" s="10">
        <v>16183182</v>
      </c>
      <c r="EG33" s="10">
        <v>661720</v>
      </c>
      <c r="EH33" s="10">
        <v>2496004</v>
      </c>
      <c r="EI33" s="10">
        <v>15738582</v>
      </c>
      <c r="EJ33" s="10">
        <v>195</v>
      </c>
      <c r="EK33" s="10">
        <v>62</v>
      </c>
      <c r="EL33" s="10">
        <v>189</v>
      </c>
      <c r="EM33" s="10">
        <v>36</v>
      </c>
      <c r="EN33" s="10">
        <v>267</v>
      </c>
      <c r="EO33" s="10">
        <v>247</v>
      </c>
      <c r="EP33" s="10">
        <v>211</v>
      </c>
      <c r="EQ33" s="10">
        <v>1552</v>
      </c>
      <c r="ER33" s="10">
        <v>19</v>
      </c>
      <c r="ES33" s="10">
        <v>15</v>
      </c>
      <c r="ET33" s="10">
        <v>91</v>
      </c>
      <c r="EU33" s="10">
        <v>220</v>
      </c>
      <c r="EV33" s="10">
        <v>1807</v>
      </c>
      <c r="EW33" s="10">
        <v>65</v>
      </c>
      <c r="EX33" s="10">
        <v>15</v>
      </c>
      <c r="EY33" s="10">
        <v>36</v>
      </c>
      <c r="EZ33" s="10">
        <v>12</v>
      </c>
      <c r="FA33" s="10">
        <v>62</v>
      </c>
      <c r="FB33" s="10">
        <v>69</v>
      </c>
      <c r="FC33" s="10">
        <v>75</v>
      </c>
      <c r="FD33" s="10">
        <v>407</v>
      </c>
      <c r="FE33" s="10">
        <v>2</v>
      </c>
      <c r="FF33" s="10">
        <v>1</v>
      </c>
      <c r="FG33" s="10">
        <v>23</v>
      </c>
      <c r="FH33" s="10">
        <v>63</v>
      </c>
      <c r="FI33" s="10">
        <v>436</v>
      </c>
      <c r="FJ33" s="10">
        <v>8903868</v>
      </c>
      <c r="FK33" s="10">
        <v>1435808</v>
      </c>
      <c r="FL33" s="10">
        <v>2155434</v>
      </c>
      <c r="FM33" s="10">
        <v>1042258</v>
      </c>
      <c r="FN33" s="10">
        <v>4270368</v>
      </c>
      <c r="FO33" s="10">
        <v>2878768</v>
      </c>
      <c r="FP33" s="10">
        <v>1404892</v>
      </c>
      <c r="FQ33" s="10">
        <v>1473876</v>
      </c>
      <c r="FR33" s="10">
        <v>1225706</v>
      </c>
      <c r="FS33" s="10">
        <v>206136</v>
      </c>
      <c r="FT33" s="10">
        <v>192576</v>
      </c>
      <c r="FU33" s="10">
        <v>826994</v>
      </c>
      <c r="FV33" s="10">
        <v>3940854</v>
      </c>
      <c r="FW33" s="10">
        <v>928666</v>
      </c>
      <c r="FX33" s="10">
        <v>1183216</v>
      </c>
      <c r="FY33" s="10">
        <v>1828972</v>
      </c>
      <c r="FZ33" s="10">
        <v>2939780</v>
      </c>
      <c r="GA33" s="10">
        <v>1.882000000000001</v>
      </c>
      <c r="GB33" s="10">
        <v>6.5620999999999992</v>
      </c>
      <c r="GC33" s="10">
        <v>5.4189999999999978</v>
      </c>
      <c r="GD33" s="10">
        <v>7.7186000000000021</v>
      </c>
      <c r="GE33" s="10">
        <v>5.2199999999999545</v>
      </c>
      <c r="GF33" s="10">
        <v>7.1019999999999559</v>
      </c>
      <c r="GG33" s="10">
        <v>48.743552631579</v>
      </c>
      <c r="GH33" s="10">
        <v>4</v>
      </c>
      <c r="GI33" s="10"/>
      <c r="GJ33" s="10"/>
      <c r="GK33" s="10"/>
      <c r="GL33" s="10"/>
      <c r="GM33" s="10"/>
      <c r="GN33" s="10"/>
      <c r="GO33" s="10"/>
      <c r="GP33" s="10"/>
      <c r="GQ33" s="10"/>
      <c r="GR33" s="10"/>
      <c r="GS33" s="10"/>
      <c r="GT33" s="10"/>
      <c r="GU33" s="10"/>
      <c r="GV33" s="10"/>
      <c r="GW33" s="10">
        <v>1</v>
      </c>
      <c r="GX33" s="10"/>
      <c r="GY33" s="10">
        <v>1</v>
      </c>
      <c r="GZ33" s="10">
        <v>2</v>
      </c>
      <c r="HA33" s="10"/>
      <c r="HB33" s="10"/>
      <c r="HC33" s="10"/>
      <c r="HD33" s="10">
        <v>2</v>
      </c>
      <c r="HE33" s="10"/>
      <c r="HF33" s="10">
        <v>1</v>
      </c>
      <c r="HG33" s="10">
        <v>5</v>
      </c>
      <c r="HH33" s="10"/>
      <c r="HI33" s="10">
        <v>6</v>
      </c>
      <c r="HJ33" s="10"/>
      <c r="HK33" s="10"/>
      <c r="HL33" s="10"/>
      <c r="HM33" s="10"/>
      <c r="HN33" s="10"/>
      <c r="HO33" s="10"/>
      <c r="HP33" s="10"/>
      <c r="HQ33" s="10"/>
      <c r="HR33" s="10"/>
      <c r="HS33" s="10"/>
      <c r="HT33" s="10"/>
      <c r="HU33" s="10"/>
      <c r="HV33" s="10"/>
      <c r="HW33" s="10">
        <v>1</v>
      </c>
      <c r="HX33" s="10">
        <v>1</v>
      </c>
      <c r="HY33" s="10">
        <v>2</v>
      </c>
      <c r="HZ33" s="10"/>
      <c r="IA33" s="10"/>
      <c r="IB33" s="10"/>
      <c r="IC33" s="10"/>
      <c r="ID33" s="10"/>
      <c r="IE33" s="10"/>
      <c r="IF33" s="10"/>
      <c r="IG33" s="10"/>
      <c r="IH33" s="10"/>
      <c r="II33" s="10"/>
      <c r="IJ33" s="10"/>
      <c r="IK33" s="10"/>
      <c r="IL33" s="10"/>
      <c r="IM33" s="10"/>
      <c r="IN33" s="10"/>
      <c r="IO33" s="10">
        <v>1</v>
      </c>
      <c r="IP33" s="10">
        <v>1</v>
      </c>
      <c r="IQ33" s="10">
        <v>2</v>
      </c>
      <c r="IR33" s="10"/>
      <c r="IS33" s="10">
        <v>4</v>
      </c>
      <c r="IT33" s="10"/>
      <c r="IU33" s="10"/>
      <c r="IV33" s="10"/>
      <c r="IW33" s="10">
        <v>1</v>
      </c>
      <c r="IX33" s="10">
        <v>1</v>
      </c>
      <c r="IY33" s="10">
        <v>1</v>
      </c>
      <c r="IZ33" s="10"/>
      <c r="JA33" s="10">
        <v>3</v>
      </c>
      <c r="JB33" s="10">
        <v>5</v>
      </c>
      <c r="JC33" s="10">
        <v>5</v>
      </c>
      <c r="JD33" s="10"/>
      <c r="JE33" s="10">
        <v>1</v>
      </c>
      <c r="JF33" s="10"/>
      <c r="JG33" s="10">
        <v>1</v>
      </c>
      <c r="JH33" s="10"/>
      <c r="JI33" s="10"/>
      <c r="JJ33" s="10"/>
      <c r="JK33" s="10"/>
      <c r="JL33" s="10">
        <v>1</v>
      </c>
      <c r="JM33" s="10"/>
      <c r="JN33" s="10">
        <v>1</v>
      </c>
      <c r="JO33" s="10"/>
      <c r="JP33" s="10"/>
      <c r="JQ33" s="10"/>
      <c r="JR33" s="10"/>
      <c r="JS33" s="10"/>
      <c r="JT33" s="10"/>
      <c r="JU33" s="10"/>
      <c r="JV33" s="10">
        <v>10</v>
      </c>
      <c r="JW33" s="10">
        <v>11</v>
      </c>
      <c r="JX33" s="10"/>
      <c r="JY33" s="10">
        <v>25</v>
      </c>
      <c r="JZ33" s="10"/>
      <c r="KA33" s="10"/>
      <c r="KB33" s="10"/>
      <c r="KC33" s="10">
        <v>258</v>
      </c>
      <c r="KD33" s="10">
        <v>251</v>
      </c>
      <c r="KE33" s="10"/>
      <c r="KF33" s="10"/>
      <c r="KG33" s="10"/>
      <c r="KH33" s="10"/>
      <c r="KI33" s="10">
        <v>252</v>
      </c>
      <c r="KJ33" s="10">
        <v>269</v>
      </c>
      <c r="KK33" s="10"/>
      <c r="KL33" s="10">
        <v>244</v>
      </c>
      <c r="KM33" s="10">
        <v>266</v>
      </c>
      <c r="KN33" s="10">
        <v>261</v>
      </c>
      <c r="KO33" s="10"/>
      <c r="KP33" s="10">
        <v>260</v>
      </c>
      <c r="KQ33" s="10">
        <v>1884992131.0879993</v>
      </c>
      <c r="KR33" s="10">
        <v>218934277.92399999</v>
      </c>
      <c r="KS33" s="10">
        <v>318683918.30199999</v>
      </c>
      <c r="KT33" s="10">
        <v>146973843.14600003</v>
      </c>
      <c r="KU33" s="10">
        <v>1200400091.7159996</v>
      </c>
      <c r="KV33" s="10">
        <v>408933828.17399991</v>
      </c>
      <c r="KW33" s="10">
        <v>196603655.93999994</v>
      </c>
      <c r="KX33" s="10">
        <v>212330172.23399997</v>
      </c>
      <c r="KY33" s="10">
        <v>165039096.50200009</v>
      </c>
      <c r="KZ33" s="10">
        <v>41939554.469999976</v>
      </c>
      <c r="LA33" s="10">
        <v>25479079.492000002</v>
      </c>
      <c r="LB33" s="10">
        <v>97620462.539999977</v>
      </c>
      <c r="LC33" s="10">
        <v>500592988.26600003</v>
      </c>
      <c r="LD33" s="10">
        <v>106586738.84799999</v>
      </c>
      <c r="LE33" s="10">
        <v>139737014.05600005</v>
      </c>
      <c r="LF33" s="10">
        <v>254269235.36200005</v>
      </c>
      <c r="LG33" s="10">
        <v>975862316.72000074</v>
      </c>
      <c r="LH33" s="10">
        <v>3</v>
      </c>
      <c r="LI33" s="10">
        <v>44</v>
      </c>
      <c r="LJ33" s="10">
        <v>29</v>
      </c>
      <c r="LK33" s="10">
        <v>96</v>
      </c>
      <c r="LL33" s="10">
        <v>4119</v>
      </c>
      <c r="LM33" s="10">
        <v>13</v>
      </c>
      <c r="LN33" s="10">
        <v>7</v>
      </c>
      <c r="LO33" s="10">
        <v>37</v>
      </c>
      <c r="LP33" s="10">
        <v>2</v>
      </c>
      <c r="LQ33" s="10">
        <v>16</v>
      </c>
      <c r="LR33" s="10">
        <v>496</v>
      </c>
      <c r="LS33" s="10">
        <v>341</v>
      </c>
      <c r="LT33" s="10">
        <v>0</v>
      </c>
      <c r="LU33" s="10">
        <v>3</v>
      </c>
      <c r="LV33" s="10">
        <v>44</v>
      </c>
      <c r="LW33" s="10">
        <v>29</v>
      </c>
      <c r="LX33" s="10">
        <v>50</v>
      </c>
      <c r="LY33" s="10">
        <v>11</v>
      </c>
      <c r="LZ33" s="10">
        <v>14</v>
      </c>
      <c r="MA33" s="10">
        <v>42</v>
      </c>
      <c r="MB33" s="10">
        <v>2185</v>
      </c>
      <c r="MC33" s="10">
        <v>283</v>
      </c>
      <c r="MD33" s="10">
        <v>681</v>
      </c>
      <c r="ME33" s="10">
        <v>2</v>
      </c>
      <c r="MF33" s="10">
        <v>1340</v>
      </c>
      <c r="MG33" s="10">
        <v>127</v>
      </c>
      <c r="MH33" s="10">
        <v>3</v>
      </c>
      <c r="MI33" s="10">
        <v>32</v>
      </c>
      <c r="MJ33" s="10">
        <v>754</v>
      </c>
      <c r="MK33" s="10">
        <v>0</v>
      </c>
      <c r="ML33" s="10">
        <v>1</v>
      </c>
      <c r="MM33" s="10">
        <v>3</v>
      </c>
      <c r="MN33" s="10">
        <v>115</v>
      </c>
      <c r="MO33" s="10">
        <v>0</v>
      </c>
      <c r="MP33" s="10">
        <v>16</v>
      </c>
      <c r="MQ33" s="10">
        <v>1</v>
      </c>
      <c r="MR33" s="10">
        <v>77</v>
      </c>
      <c r="MS33" s="10">
        <v>0</v>
      </c>
      <c r="MT33" s="10">
        <v>10</v>
      </c>
      <c r="MU33" s="10">
        <v>253</v>
      </c>
      <c r="MV33" s="10">
        <v>900</v>
      </c>
      <c r="MW33" s="10">
        <v>254</v>
      </c>
      <c r="MX33" s="10">
        <v>1764</v>
      </c>
      <c r="MY33" s="10">
        <v>6361</v>
      </c>
      <c r="MZ33" s="10">
        <v>818</v>
      </c>
      <c r="NA33" s="10">
        <v>57939</v>
      </c>
      <c r="NB33" s="10">
        <v>0</v>
      </c>
      <c r="NC33" s="10">
        <v>41</v>
      </c>
      <c r="ND33" s="10">
        <v>3</v>
      </c>
      <c r="NE33" s="10">
        <v>100</v>
      </c>
      <c r="NF33" s="10">
        <v>15</v>
      </c>
      <c r="NG33" s="10">
        <v>0</v>
      </c>
      <c r="NH33" s="10">
        <v>3</v>
      </c>
      <c r="NI33" s="10">
        <v>27</v>
      </c>
      <c r="NJ33" s="10">
        <v>1274</v>
      </c>
      <c r="NK33" s="10">
        <v>4</v>
      </c>
      <c r="NL33" s="10">
        <v>5494</v>
      </c>
      <c r="NM33" s="10">
        <v>8</v>
      </c>
      <c r="NN33" s="10">
        <v>1</v>
      </c>
      <c r="NO33" s="10">
        <v>109</v>
      </c>
      <c r="NP33" s="10">
        <v>0</v>
      </c>
      <c r="NQ33" s="10">
        <v>13</v>
      </c>
      <c r="NR33" s="10">
        <v>2</v>
      </c>
      <c r="NS33" s="10">
        <v>1</v>
      </c>
      <c r="NT33" s="10">
        <v>146</v>
      </c>
      <c r="NU33" s="10">
        <v>66</v>
      </c>
      <c r="NV33" s="10">
        <v>52</v>
      </c>
      <c r="NW33" s="10">
        <v>21</v>
      </c>
      <c r="NX33" s="10">
        <v>281</v>
      </c>
      <c r="NY33" s="10">
        <v>4</v>
      </c>
      <c r="NZ33" s="10">
        <v>7</v>
      </c>
      <c r="OA33" s="10">
        <v>189</v>
      </c>
      <c r="OB33" s="10">
        <v>0</v>
      </c>
      <c r="OC33" s="10">
        <v>3</v>
      </c>
      <c r="OD33" s="10">
        <v>6</v>
      </c>
      <c r="OE33" s="10">
        <v>13</v>
      </c>
      <c r="OF33" s="10">
        <v>0</v>
      </c>
      <c r="OG33" s="10">
        <v>155</v>
      </c>
      <c r="OH33" s="10">
        <v>319</v>
      </c>
      <c r="OI33" s="10">
        <v>102</v>
      </c>
      <c r="OJ33" s="10">
        <v>18</v>
      </c>
      <c r="OK33" s="10">
        <v>0</v>
      </c>
      <c r="OL33" s="10">
        <v>0</v>
      </c>
      <c r="OM33" s="10">
        <v>6</v>
      </c>
      <c r="ON33" s="10">
        <v>0</v>
      </c>
      <c r="OO33" s="10">
        <v>0</v>
      </c>
      <c r="OP33" s="10">
        <v>53</v>
      </c>
      <c r="OQ33" s="10">
        <v>243</v>
      </c>
      <c r="OR33" s="10">
        <v>5</v>
      </c>
      <c r="OS33" s="10">
        <v>21</v>
      </c>
      <c r="OT33" s="10">
        <v>23</v>
      </c>
      <c r="OU33" s="10">
        <v>3711</v>
      </c>
      <c r="OV33" s="10">
        <v>432</v>
      </c>
      <c r="OW33" s="10">
        <v>215</v>
      </c>
      <c r="OX33" s="10">
        <v>106</v>
      </c>
      <c r="OY33" s="10">
        <v>1537</v>
      </c>
      <c r="OZ33" s="10">
        <v>18162</v>
      </c>
      <c r="PA33" s="10">
        <v>317</v>
      </c>
      <c r="PB33" s="10">
        <v>6</v>
      </c>
      <c r="PC33" s="10">
        <v>82</v>
      </c>
      <c r="PD33" s="10">
        <v>5301</v>
      </c>
      <c r="PE33" s="10">
        <v>1270</v>
      </c>
      <c r="PF33" s="10">
        <v>14</v>
      </c>
      <c r="PG33" s="10">
        <v>1</v>
      </c>
      <c r="PH33" s="10">
        <v>6</v>
      </c>
      <c r="PI33" s="10">
        <v>0</v>
      </c>
      <c r="PJ33" s="10">
        <v>4033</v>
      </c>
      <c r="PK33" s="10">
        <v>13600</v>
      </c>
      <c r="PL33" s="10">
        <v>28</v>
      </c>
      <c r="PM33" s="10">
        <v>1</v>
      </c>
      <c r="PN33" s="10">
        <v>860</v>
      </c>
      <c r="PO33" s="10">
        <v>25</v>
      </c>
      <c r="PP33" s="10">
        <v>0</v>
      </c>
      <c r="PQ33" s="10">
        <v>49</v>
      </c>
      <c r="PR33" s="10">
        <v>207</v>
      </c>
      <c r="PS33" s="10">
        <v>1</v>
      </c>
      <c r="PT33" s="10">
        <v>2</v>
      </c>
      <c r="PU33" s="10">
        <v>10</v>
      </c>
      <c r="PV33" s="10">
        <v>859</v>
      </c>
      <c r="PW33" s="10">
        <v>152</v>
      </c>
      <c r="PX33" s="10">
        <v>6055</v>
      </c>
      <c r="PY33" s="10">
        <v>170</v>
      </c>
      <c r="PZ33" s="10">
        <v>368</v>
      </c>
      <c r="QA33" s="10">
        <v>1675</v>
      </c>
      <c r="QB33" s="10">
        <v>1770</v>
      </c>
      <c r="QC33" s="10">
        <v>102</v>
      </c>
      <c r="QD33" s="10">
        <v>30</v>
      </c>
      <c r="QE33" s="10">
        <v>247</v>
      </c>
      <c r="QF33" s="10">
        <v>4</v>
      </c>
      <c r="QG33" s="10">
        <v>15387</v>
      </c>
      <c r="QH33" s="10">
        <v>48</v>
      </c>
      <c r="QI33" s="10">
        <v>1177</v>
      </c>
      <c r="QJ33" s="10">
        <v>1001</v>
      </c>
      <c r="QK33" s="10">
        <v>733</v>
      </c>
      <c r="QL33" s="10">
        <v>1557</v>
      </c>
      <c r="QM33" s="10">
        <v>0</v>
      </c>
      <c r="QN33" s="10">
        <v>1</v>
      </c>
      <c r="QO33" s="10">
        <v>216</v>
      </c>
      <c r="QP33" s="10">
        <v>4205</v>
      </c>
      <c r="QQ33" s="10">
        <v>888</v>
      </c>
      <c r="QR33" s="10">
        <v>3291</v>
      </c>
      <c r="QS33" s="10">
        <v>20648</v>
      </c>
      <c r="QT33" s="10">
        <v>2935</v>
      </c>
      <c r="QU33" s="10">
        <v>4731</v>
      </c>
      <c r="QV33" s="10">
        <v>65354</v>
      </c>
      <c r="QW33" s="10">
        <v>27</v>
      </c>
      <c r="QX33" s="10">
        <v>3</v>
      </c>
      <c r="QY33" s="10">
        <v>33941</v>
      </c>
      <c r="QZ33" s="10">
        <v>181</v>
      </c>
      <c r="RA33" s="10">
        <v>176</v>
      </c>
      <c r="RB33" s="10">
        <v>117</v>
      </c>
      <c r="RC33" s="10">
        <v>6391</v>
      </c>
      <c r="RD33" s="10">
        <v>1051</v>
      </c>
      <c r="RE33" s="10">
        <v>2</v>
      </c>
      <c r="RF33" s="10">
        <v>132</v>
      </c>
      <c r="RG33" s="10">
        <v>0</v>
      </c>
      <c r="RH33" s="10">
        <v>0</v>
      </c>
      <c r="RI33" s="10">
        <v>16122</v>
      </c>
      <c r="RJ33" s="10">
        <v>0</v>
      </c>
      <c r="RK33" s="10">
        <v>36655</v>
      </c>
      <c r="RL33" s="10">
        <v>145172</v>
      </c>
      <c r="RM33" s="10">
        <v>260</v>
      </c>
      <c r="RN33" s="10">
        <v>0</v>
      </c>
      <c r="RO33" s="10">
        <v>382</v>
      </c>
      <c r="RP33" s="10">
        <v>9</v>
      </c>
      <c r="RQ33" s="10">
        <v>103</v>
      </c>
      <c r="RR33" s="10">
        <v>1281</v>
      </c>
      <c r="RS33" s="10">
        <v>459</v>
      </c>
      <c r="RT33" s="10">
        <v>154</v>
      </c>
      <c r="RU33" s="10">
        <v>5</v>
      </c>
      <c r="RV33" s="10">
        <v>6667</v>
      </c>
      <c r="RW33" s="10">
        <v>1628</v>
      </c>
      <c r="RX33" s="10">
        <v>30</v>
      </c>
      <c r="RY33" s="10">
        <v>80492</v>
      </c>
      <c r="RZ33" s="10">
        <v>1</v>
      </c>
      <c r="SA33" s="10">
        <v>68</v>
      </c>
      <c r="SB33" s="10">
        <v>5740</v>
      </c>
      <c r="SC33" s="10">
        <v>178</v>
      </c>
      <c r="SD33" s="10">
        <v>223</v>
      </c>
      <c r="SE33" s="10">
        <v>28</v>
      </c>
      <c r="SF33" s="10">
        <v>39</v>
      </c>
      <c r="SG33" s="10">
        <v>10</v>
      </c>
      <c r="SH33" s="10">
        <v>0</v>
      </c>
      <c r="SI33" s="10">
        <v>0</v>
      </c>
      <c r="SJ33" s="10">
        <v>1</v>
      </c>
      <c r="SK33" s="10">
        <v>154</v>
      </c>
      <c r="SL33" s="10">
        <v>63</v>
      </c>
      <c r="SM33" s="10">
        <v>0</v>
      </c>
      <c r="SN33" s="10">
        <v>2</v>
      </c>
      <c r="SO33" s="10">
        <v>31976</v>
      </c>
      <c r="SP33" s="10">
        <v>140</v>
      </c>
      <c r="SQ33" s="10">
        <v>1</v>
      </c>
      <c r="SR33" s="10">
        <v>13</v>
      </c>
      <c r="SS33" s="10">
        <v>2</v>
      </c>
      <c r="ST33" s="10">
        <v>8</v>
      </c>
      <c r="SU33" s="10">
        <v>9</v>
      </c>
      <c r="SV33" s="10">
        <v>1</v>
      </c>
      <c r="SW33" s="10">
        <v>3</v>
      </c>
      <c r="SX33" s="10">
        <v>121</v>
      </c>
      <c r="SY33" s="10">
        <v>4</v>
      </c>
      <c r="SZ33" s="10">
        <v>12254</v>
      </c>
      <c r="TA33" s="10">
        <v>327</v>
      </c>
      <c r="TB33" s="10">
        <v>3</v>
      </c>
      <c r="TC33" s="10">
        <v>1</v>
      </c>
      <c r="TD33" s="10">
        <v>53</v>
      </c>
      <c r="TE33" s="10">
        <v>41</v>
      </c>
      <c r="TF33" s="10">
        <v>26</v>
      </c>
      <c r="TG33" s="10">
        <v>1214</v>
      </c>
      <c r="TH33" s="10">
        <v>3</v>
      </c>
      <c r="TI33" s="10">
        <v>1</v>
      </c>
      <c r="TJ33" s="10">
        <v>11</v>
      </c>
      <c r="TK33" s="10">
        <v>40</v>
      </c>
      <c r="TL33" s="10">
        <v>2</v>
      </c>
      <c r="TM33" s="10">
        <v>132</v>
      </c>
      <c r="TN33" s="10">
        <v>23</v>
      </c>
      <c r="TO33" s="10">
        <v>36</v>
      </c>
      <c r="TP33" s="10">
        <v>57</v>
      </c>
      <c r="TQ33" s="10">
        <v>20</v>
      </c>
      <c r="TR33" s="10">
        <v>2</v>
      </c>
      <c r="TS33" s="10">
        <v>872</v>
      </c>
      <c r="TT33" s="10">
        <v>0</v>
      </c>
      <c r="TU33" s="10">
        <v>8</v>
      </c>
      <c r="TV33" s="10">
        <v>2055</v>
      </c>
      <c r="TW33" s="10">
        <v>1211</v>
      </c>
      <c r="TX33" s="10">
        <v>274</v>
      </c>
      <c r="TY33" s="10">
        <v>1220</v>
      </c>
      <c r="TZ33" s="10">
        <v>2</v>
      </c>
      <c r="UA33" s="10">
        <v>0</v>
      </c>
      <c r="UB33" s="10">
        <v>96</v>
      </c>
      <c r="UC33" s="10">
        <v>0</v>
      </c>
      <c r="UD33" s="10">
        <v>17</v>
      </c>
      <c r="UE33" s="10">
        <v>26</v>
      </c>
      <c r="UF33" s="10">
        <v>68</v>
      </c>
      <c r="UG33" s="10">
        <v>126</v>
      </c>
      <c r="UH33" s="10">
        <v>0</v>
      </c>
      <c r="UI33" s="10">
        <v>56</v>
      </c>
      <c r="UJ33" s="10">
        <v>550</v>
      </c>
      <c r="UK33" s="10">
        <v>302</v>
      </c>
      <c r="UL33" s="10">
        <v>781</v>
      </c>
      <c r="UM33" s="10">
        <v>62</v>
      </c>
      <c r="UN33" s="10">
        <v>277</v>
      </c>
      <c r="UO33" s="10">
        <v>955</v>
      </c>
      <c r="UP33" s="10">
        <v>1178</v>
      </c>
      <c r="UQ33" s="10">
        <v>115</v>
      </c>
      <c r="UR33" s="10">
        <v>0</v>
      </c>
      <c r="US33" s="10">
        <v>3</v>
      </c>
      <c r="UT33" s="10">
        <v>12</v>
      </c>
      <c r="UU33" s="10">
        <v>3</v>
      </c>
      <c r="UV33" s="10">
        <v>0</v>
      </c>
      <c r="UW33" s="10">
        <v>1121</v>
      </c>
      <c r="UX33" s="10">
        <v>241</v>
      </c>
      <c r="UY33" s="10">
        <v>417</v>
      </c>
      <c r="UZ33" s="10">
        <v>29387</v>
      </c>
      <c r="VA33" s="10">
        <v>2863</v>
      </c>
      <c r="VB33" s="10">
        <v>8456</v>
      </c>
      <c r="VC33" s="10">
        <v>41799</v>
      </c>
      <c r="VD33" s="10">
        <v>1532</v>
      </c>
      <c r="VE33" s="10">
        <v>6</v>
      </c>
      <c r="VF33" s="10">
        <v>12</v>
      </c>
      <c r="VG33" s="10">
        <v>313</v>
      </c>
      <c r="VH33" s="10">
        <v>167</v>
      </c>
      <c r="VI33" s="10">
        <v>166</v>
      </c>
      <c r="VJ33" s="10">
        <v>1759</v>
      </c>
      <c r="VK33" s="10">
        <v>12</v>
      </c>
      <c r="VL33" s="10">
        <v>22</v>
      </c>
      <c r="VM33" s="10">
        <v>0</v>
      </c>
      <c r="VN33" s="10">
        <v>9</v>
      </c>
      <c r="VO33" s="10">
        <v>8</v>
      </c>
      <c r="VP33" s="10">
        <v>0</v>
      </c>
      <c r="VQ33" s="10">
        <v>0</v>
      </c>
      <c r="VR33" s="10">
        <v>233</v>
      </c>
      <c r="VS33" s="10">
        <v>10</v>
      </c>
      <c r="VT33" s="10">
        <v>24</v>
      </c>
      <c r="VU33" s="10">
        <v>71</v>
      </c>
      <c r="VV33" s="10">
        <v>48</v>
      </c>
      <c r="VW33" s="10">
        <v>2</v>
      </c>
      <c r="VX33" s="10">
        <v>0</v>
      </c>
      <c r="VY33" s="10">
        <v>6</v>
      </c>
      <c r="VZ33" s="10">
        <v>2</v>
      </c>
      <c r="WA33" s="10">
        <v>1</v>
      </c>
      <c r="WB33" s="10">
        <v>1</v>
      </c>
      <c r="WC33" s="10">
        <v>1</v>
      </c>
      <c r="WD33" s="10">
        <v>51</v>
      </c>
      <c r="WE33" s="10">
        <v>23</v>
      </c>
      <c r="WF33" s="10">
        <v>271</v>
      </c>
      <c r="WG33" s="10">
        <v>13</v>
      </c>
      <c r="WH33" s="10">
        <v>0</v>
      </c>
      <c r="WI33" s="10">
        <v>0</v>
      </c>
      <c r="WJ33" s="10">
        <v>27</v>
      </c>
      <c r="WK33" s="10">
        <v>3</v>
      </c>
      <c r="WL33" s="10">
        <v>22</v>
      </c>
      <c r="WM33" s="10">
        <v>5</v>
      </c>
      <c r="WN33" s="10">
        <v>0</v>
      </c>
      <c r="WO33" s="10">
        <v>403</v>
      </c>
      <c r="WP33" s="10">
        <v>296</v>
      </c>
      <c r="WQ33" s="10">
        <v>13</v>
      </c>
      <c r="WR33" s="10">
        <v>2</v>
      </c>
      <c r="WS33" s="10">
        <v>1</v>
      </c>
      <c r="WT33" s="10">
        <v>2</v>
      </c>
      <c r="WU33" s="10">
        <v>2</v>
      </c>
      <c r="WV33" s="10">
        <v>0</v>
      </c>
      <c r="WW33" s="10">
        <v>11</v>
      </c>
      <c r="WX33" s="10">
        <v>34</v>
      </c>
      <c r="WY33" s="10">
        <v>0</v>
      </c>
      <c r="WZ33" s="10">
        <v>0</v>
      </c>
      <c r="XA33" s="10">
        <v>0</v>
      </c>
      <c r="XB33" s="10">
        <v>6</v>
      </c>
      <c r="XC33" s="10">
        <v>3111</v>
      </c>
      <c r="XD33" s="10">
        <v>195</v>
      </c>
      <c r="XE33" s="10">
        <v>34513</v>
      </c>
      <c r="XF33" s="10">
        <v>31955</v>
      </c>
      <c r="XG33" s="10">
        <v>0</v>
      </c>
      <c r="XH33" s="10">
        <v>0</v>
      </c>
      <c r="XI33" s="10">
        <v>8</v>
      </c>
      <c r="XJ33" s="10">
        <v>22</v>
      </c>
      <c r="XK33" s="10">
        <v>0</v>
      </c>
      <c r="XL33" s="10">
        <v>42</v>
      </c>
      <c r="XM33" s="10">
        <v>112</v>
      </c>
      <c r="XN33" s="10">
        <v>178</v>
      </c>
      <c r="XO33" s="10">
        <v>118</v>
      </c>
      <c r="XP33" s="10">
        <v>4119</v>
      </c>
      <c r="XQ33" s="10">
        <v>1895</v>
      </c>
      <c r="XR33" s="10">
        <v>4</v>
      </c>
      <c r="XS33" s="10">
        <v>128</v>
      </c>
      <c r="XT33" s="10">
        <v>6</v>
      </c>
      <c r="XU33" s="10">
        <v>6</v>
      </c>
      <c r="XV33" s="10">
        <v>113</v>
      </c>
      <c r="XW33" s="10">
        <v>21</v>
      </c>
      <c r="XX33" s="10">
        <v>6268</v>
      </c>
      <c r="XY33" s="10">
        <v>0</v>
      </c>
      <c r="XZ33" s="10">
        <v>751</v>
      </c>
      <c r="YA33" s="10">
        <v>0</v>
      </c>
      <c r="YB33" s="10">
        <v>17</v>
      </c>
      <c r="YC33" s="10">
        <v>876</v>
      </c>
      <c r="YD33" s="10">
        <v>0</v>
      </c>
      <c r="YE33" s="10">
        <v>0</v>
      </c>
      <c r="YF33" s="10">
        <v>119</v>
      </c>
      <c r="YG33" s="10">
        <v>1</v>
      </c>
      <c r="YH33" s="10">
        <v>13</v>
      </c>
      <c r="YI33" s="10">
        <v>7</v>
      </c>
      <c r="YJ33" s="10">
        <v>0</v>
      </c>
      <c r="YK33" s="10">
        <v>7</v>
      </c>
      <c r="YL33" s="10">
        <v>13</v>
      </c>
      <c r="YM33" s="10">
        <v>2</v>
      </c>
      <c r="YN33" s="10">
        <v>442</v>
      </c>
      <c r="YO33" s="10">
        <v>566</v>
      </c>
      <c r="YP33" s="10">
        <v>1098</v>
      </c>
      <c r="YQ33" s="10">
        <v>13</v>
      </c>
      <c r="YR33" s="10">
        <v>118</v>
      </c>
      <c r="YS33" s="10">
        <v>680</v>
      </c>
      <c r="YT33" s="10">
        <v>0</v>
      </c>
      <c r="YU33" s="10">
        <v>515</v>
      </c>
      <c r="YV33" s="10">
        <v>0</v>
      </c>
      <c r="YW33" s="10">
        <v>5</v>
      </c>
      <c r="YX33" s="10">
        <v>5653</v>
      </c>
      <c r="YY33" s="10">
        <v>2</v>
      </c>
      <c r="YZ33" s="10">
        <v>6</v>
      </c>
      <c r="ZA33" s="10">
        <v>126</v>
      </c>
      <c r="ZB33" s="10">
        <v>3</v>
      </c>
      <c r="ZC33" s="10">
        <v>22</v>
      </c>
      <c r="ZD33" s="10">
        <v>57</v>
      </c>
      <c r="ZE33" s="10">
        <v>10</v>
      </c>
      <c r="ZF33" s="10">
        <v>77</v>
      </c>
      <c r="ZG33" s="10">
        <v>40505</v>
      </c>
      <c r="ZH33" s="10">
        <v>37</v>
      </c>
      <c r="ZI33" s="10">
        <v>37</v>
      </c>
      <c r="ZJ33" s="10">
        <v>927</v>
      </c>
      <c r="ZK33" s="10">
        <v>2985</v>
      </c>
      <c r="ZL33" s="10">
        <v>291</v>
      </c>
      <c r="ZM33" s="10">
        <v>996</v>
      </c>
      <c r="ZN33" s="10">
        <v>2020</v>
      </c>
      <c r="ZO33" s="10">
        <v>104</v>
      </c>
      <c r="ZP33" s="10">
        <v>19</v>
      </c>
      <c r="ZQ33" s="10">
        <v>1436</v>
      </c>
      <c r="ZR33" s="10">
        <v>1460</v>
      </c>
      <c r="ZS33" s="10">
        <v>18</v>
      </c>
      <c r="ZT33" s="10">
        <v>11</v>
      </c>
      <c r="ZU33" s="10">
        <v>76</v>
      </c>
      <c r="ZV33" s="10">
        <v>126</v>
      </c>
      <c r="ZW33" s="10">
        <v>74</v>
      </c>
      <c r="ZX33" s="10">
        <v>37</v>
      </c>
      <c r="ZY33" s="10">
        <v>705</v>
      </c>
      <c r="ZZ33" s="10">
        <v>13361</v>
      </c>
      <c r="AAA33" s="10">
        <v>58</v>
      </c>
      <c r="AAB33" s="10">
        <v>3</v>
      </c>
      <c r="AAC33" s="10">
        <v>0</v>
      </c>
      <c r="AAD33" s="10">
        <v>2456</v>
      </c>
      <c r="AAE33" s="10">
        <v>10421</v>
      </c>
      <c r="AAF33" s="10">
        <v>0</v>
      </c>
      <c r="AAG33" s="10">
        <v>479</v>
      </c>
      <c r="AAH33" s="10">
        <v>38</v>
      </c>
      <c r="AAI33" s="10">
        <v>1222</v>
      </c>
      <c r="AAJ33" s="10">
        <v>928</v>
      </c>
      <c r="AAK33" s="10">
        <v>1543</v>
      </c>
      <c r="AAL33" s="10">
        <v>1</v>
      </c>
      <c r="AAM33" s="10">
        <v>54</v>
      </c>
      <c r="AAN33" s="10">
        <v>14510</v>
      </c>
      <c r="AAO33" s="10">
        <v>4308</v>
      </c>
      <c r="AAP33" s="10">
        <v>43</v>
      </c>
      <c r="AAQ33" s="10">
        <v>52</v>
      </c>
      <c r="AAR33" s="10">
        <v>66</v>
      </c>
      <c r="AAS33" s="10">
        <v>14</v>
      </c>
      <c r="AAT33" s="10">
        <v>3</v>
      </c>
      <c r="AAU33" s="10">
        <v>29</v>
      </c>
      <c r="AAV33" s="10">
        <v>10</v>
      </c>
      <c r="AAW33" s="10">
        <v>421</v>
      </c>
      <c r="AAX33" s="10">
        <v>77</v>
      </c>
      <c r="AAY33" s="10">
        <v>0</v>
      </c>
      <c r="AAZ33" s="10">
        <v>0</v>
      </c>
      <c r="ABA33" s="10">
        <v>9247</v>
      </c>
      <c r="ABB33" s="10">
        <v>0</v>
      </c>
      <c r="ABC33" s="10">
        <v>7</v>
      </c>
      <c r="ABD33" s="10">
        <v>0</v>
      </c>
      <c r="ABE33" s="10">
        <v>400</v>
      </c>
      <c r="ABF33" s="10">
        <v>0</v>
      </c>
      <c r="ABG33" s="10">
        <v>3963</v>
      </c>
      <c r="ABH33" s="10">
        <v>0</v>
      </c>
      <c r="ABI33" s="10">
        <v>0</v>
      </c>
      <c r="ABJ33" s="10">
        <v>12</v>
      </c>
      <c r="ABK33" s="10">
        <v>110</v>
      </c>
      <c r="ABL33" s="10">
        <v>1</v>
      </c>
      <c r="ABM33" s="10">
        <v>81</v>
      </c>
      <c r="ABN33" s="10">
        <v>5424</v>
      </c>
      <c r="ABO33" s="10">
        <v>14</v>
      </c>
      <c r="ABP33" s="10">
        <v>4</v>
      </c>
      <c r="ABQ33" s="10">
        <v>28</v>
      </c>
      <c r="ABR33" s="10">
        <v>47</v>
      </c>
      <c r="ABS33" s="10">
        <v>3300</v>
      </c>
      <c r="ABT33" s="10">
        <v>0</v>
      </c>
      <c r="ABU33" s="10">
        <v>704</v>
      </c>
      <c r="ABV33" s="10">
        <v>4169</v>
      </c>
      <c r="ABW33" s="10">
        <v>3757</v>
      </c>
      <c r="ABX33" s="10">
        <v>6804</v>
      </c>
      <c r="ABY33" s="10">
        <v>2</v>
      </c>
      <c r="ABZ33" s="10">
        <v>3766</v>
      </c>
      <c r="ACA33" s="10">
        <v>113</v>
      </c>
      <c r="ACB33" s="10">
        <v>331</v>
      </c>
      <c r="ACC33" s="10">
        <v>164</v>
      </c>
      <c r="ACD33" s="10">
        <v>0</v>
      </c>
      <c r="ACE33" s="10">
        <v>13</v>
      </c>
      <c r="ACF33" s="10">
        <v>1</v>
      </c>
      <c r="ACG33" s="10">
        <v>0</v>
      </c>
      <c r="ACH33" s="10">
        <v>1</v>
      </c>
      <c r="ACI33" s="10">
        <v>7</v>
      </c>
      <c r="ACJ33" s="10">
        <v>24</v>
      </c>
      <c r="ACK33" s="10">
        <v>4</v>
      </c>
      <c r="ACL33" s="10">
        <v>1</v>
      </c>
      <c r="ACM33" s="10">
        <v>0</v>
      </c>
      <c r="ACN33" s="10">
        <v>51</v>
      </c>
      <c r="ACO33" s="10">
        <v>0</v>
      </c>
      <c r="ACP33" s="10">
        <v>4</v>
      </c>
      <c r="ACQ33" s="10">
        <v>1</v>
      </c>
      <c r="ACR33" s="10">
        <v>0</v>
      </c>
      <c r="ACS33" s="10">
        <v>1</v>
      </c>
      <c r="ACT33" s="10">
        <v>0</v>
      </c>
      <c r="ACU33" s="10">
        <v>0</v>
      </c>
      <c r="ACV33" s="10">
        <v>1</v>
      </c>
      <c r="ACW33" s="10">
        <v>156</v>
      </c>
      <c r="ACX33" s="10">
        <v>10</v>
      </c>
      <c r="ACY33" s="10">
        <v>20</v>
      </c>
      <c r="ACZ33" s="10">
        <v>21</v>
      </c>
      <c r="ADA33" s="10">
        <v>7</v>
      </c>
      <c r="ADB33" s="10">
        <v>0</v>
      </c>
      <c r="ADC33" s="10">
        <v>41</v>
      </c>
      <c r="ADD33" s="10">
        <v>0</v>
      </c>
      <c r="ADE33" s="10">
        <v>7186</v>
      </c>
      <c r="ADF33" s="10">
        <v>4</v>
      </c>
      <c r="ADG33" s="10">
        <v>3732</v>
      </c>
      <c r="ADH33" s="10">
        <v>0</v>
      </c>
      <c r="ADI33" s="10">
        <v>0</v>
      </c>
      <c r="ADJ33" s="10">
        <v>0</v>
      </c>
      <c r="ADK33" s="10">
        <v>0</v>
      </c>
      <c r="ADL33" s="10">
        <v>7</v>
      </c>
      <c r="ADM33" s="10">
        <v>1</v>
      </c>
      <c r="ADN33" s="10">
        <v>7</v>
      </c>
      <c r="ADO33" s="10">
        <v>23</v>
      </c>
      <c r="ADP33" s="10">
        <v>316</v>
      </c>
      <c r="ADQ33" s="10">
        <v>51</v>
      </c>
      <c r="ADR33" s="10">
        <v>3</v>
      </c>
      <c r="ADS33" s="10">
        <v>3304</v>
      </c>
      <c r="ADT33" s="10">
        <v>72</v>
      </c>
      <c r="ADU33" s="10">
        <v>28</v>
      </c>
      <c r="ADV33" s="10">
        <v>42</v>
      </c>
      <c r="ADW33" s="10">
        <v>1</v>
      </c>
      <c r="ADX33" s="10">
        <v>172</v>
      </c>
      <c r="ADY33" s="10">
        <v>50</v>
      </c>
      <c r="ADZ33" s="10">
        <v>13</v>
      </c>
      <c r="AEA33" s="10">
        <v>1223</v>
      </c>
      <c r="AEB33" s="10">
        <v>251</v>
      </c>
      <c r="AEC33" s="10">
        <v>486</v>
      </c>
      <c r="AED33" s="10">
        <v>138</v>
      </c>
      <c r="AEE33" s="10">
        <v>8</v>
      </c>
      <c r="AEF33" s="10">
        <v>2</v>
      </c>
      <c r="AEG33" s="10">
        <v>123</v>
      </c>
      <c r="AEH33" s="10">
        <v>0</v>
      </c>
      <c r="AEI33" s="10">
        <v>25</v>
      </c>
      <c r="AEJ33" s="10">
        <v>5</v>
      </c>
      <c r="AEK33" s="10">
        <v>675</v>
      </c>
      <c r="AEL33" s="10">
        <v>836</v>
      </c>
      <c r="AEM33" s="10">
        <v>3149</v>
      </c>
      <c r="AEN33" s="10">
        <v>20</v>
      </c>
      <c r="AEO33" s="10">
        <v>6</v>
      </c>
      <c r="AEP33" s="10">
        <v>12</v>
      </c>
      <c r="AEQ33" s="10">
        <v>478.7</v>
      </c>
      <c r="AER33" s="10">
        <v>2</v>
      </c>
      <c r="AES33" s="10">
        <v>140</v>
      </c>
      <c r="AET33" s="10">
        <v>1.4</v>
      </c>
      <c r="AEU33" s="10">
        <v>3.5</v>
      </c>
      <c r="AEV33" s="10">
        <v>13.4</v>
      </c>
      <c r="AEW33" s="10">
        <v>1711.2</v>
      </c>
      <c r="AEX33" s="10">
        <v>198.2</v>
      </c>
      <c r="AEY33" s="10">
        <v>5.2</v>
      </c>
      <c r="AEZ33" s="10">
        <v>0.2</v>
      </c>
      <c r="AFA33" s="10">
        <v>160.9</v>
      </c>
      <c r="AFB33" s="10">
        <v>3</v>
      </c>
      <c r="AFC33" s="10">
        <v>37.9</v>
      </c>
      <c r="AFD33" s="10">
        <v>406.8</v>
      </c>
      <c r="AFE33" s="10">
        <v>3.3</v>
      </c>
      <c r="AFF33" s="10">
        <v>70.3</v>
      </c>
      <c r="AFG33" s="10">
        <v>2.5</v>
      </c>
      <c r="AFH33" s="10">
        <v>37.200000000000003</v>
      </c>
      <c r="AFI33" s="10">
        <v>14.7</v>
      </c>
      <c r="AFJ33" s="10">
        <v>827.1</v>
      </c>
      <c r="AFK33" s="10">
        <v>94.8</v>
      </c>
      <c r="AFL33" s="10">
        <v>4.4000000000000004</v>
      </c>
      <c r="AFM33" s="10">
        <v>1.2</v>
      </c>
      <c r="AFN33" s="10">
        <v>320</v>
      </c>
      <c r="AFO33" s="10">
        <v>10.6</v>
      </c>
      <c r="AFP33" s="10">
        <v>30.1</v>
      </c>
      <c r="AFQ33" s="10">
        <v>79333.8</v>
      </c>
      <c r="AFR33" s="10">
        <v>207.5</v>
      </c>
      <c r="AFS33" s="10">
        <v>13286.5</v>
      </c>
      <c r="AFT33" s="10">
        <v>88.5</v>
      </c>
      <c r="AFU33" s="10">
        <v>9934.7999999999993</v>
      </c>
      <c r="AFV33" s="10">
        <v>3632.8</v>
      </c>
      <c r="AFW33" s="10">
        <v>174525.4</v>
      </c>
      <c r="AFX33" s="10">
        <v>147187.4</v>
      </c>
      <c r="AFY33" s="10">
        <v>83.3</v>
      </c>
      <c r="AFZ33" s="10">
        <v>18.5</v>
      </c>
      <c r="AGA33" s="10">
        <v>29121.599999999999</v>
      </c>
      <c r="AGB33" s="10">
        <v>2340.3000000000002</v>
      </c>
      <c r="AGC33" s="10">
        <v>54364.7</v>
      </c>
      <c r="AGD33" s="10">
        <v>31118.3</v>
      </c>
      <c r="AGE33" s="10">
        <v>30.4</v>
      </c>
      <c r="AGF33" s="10">
        <v>5041</v>
      </c>
      <c r="AGG33" s="10">
        <v>17.399999999999999</v>
      </c>
      <c r="AGH33" s="10">
        <v>215.7</v>
      </c>
      <c r="AGI33" s="10">
        <v>925.5</v>
      </c>
      <c r="AGJ33" s="10">
        <v>128343.7</v>
      </c>
      <c r="AGK33" s="10">
        <v>80663.100000000006</v>
      </c>
      <c r="AGL33" s="10">
        <v>10.4</v>
      </c>
      <c r="AGM33" s="10">
        <v>0.2</v>
      </c>
      <c r="AGN33" s="10">
        <v>3700.8</v>
      </c>
      <c r="AGO33" s="10">
        <v>189.8</v>
      </c>
      <c r="AGP33" s="10">
        <v>16538.400000000001</v>
      </c>
      <c r="AGQ33" s="10">
        <v>0.53318840579710136</v>
      </c>
      <c r="AGR33" s="10">
        <v>3.9976086956521759</v>
      </c>
      <c r="AGS33" s="10">
        <v>3.4505797101449276</v>
      </c>
      <c r="AGT33" s="10">
        <v>0.52471014492753631</v>
      </c>
      <c r="AGU33" s="10">
        <v>0.51637681159420279</v>
      </c>
      <c r="AGV33" s="10">
        <v>51.057246376811491</v>
      </c>
      <c r="AGW33" s="10">
        <v>44.577681159420315</v>
      </c>
      <c r="AGX33" s="10">
        <v>0.92797101449275377</v>
      </c>
      <c r="AGY33" s="10">
        <v>2.1494202898550712</v>
      </c>
      <c r="AGZ33" s="10">
        <v>9.5203623188405828</v>
      </c>
      <c r="AHA33" s="10">
        <v>0.9653623188405791</v>
      </c>
      <c r="AHB33" s="10">
        <v>7.4902898550724615</v>
      </c>
      <c r="AHC33" s="10">
        <v>8.9139855072463821</v>
      </c>
      <c r="AHD33" s="10">
        <v>2.6456521739130459</v>
      </c>
      <c r="AHE33" s="10">
        <v>0.53318840579710136</v>
      </c>
      <c r="AHF33" s="10">
        <v>0.78463768115942045</v>
      </c>
      <c r="AHG33" s="10">
        <v>164.88449275362305</v>
      </c>
      <c r="AHH33" s="10">
        <v>105.29217391304331</v>
      </c>
      <c r="AHI33" s="10">
        <v>7.3291304347826065</v>
      </c>
      <c r="AHJ33" s="10">
        <v>41.826086956521799</v>
      </c>
      <c r="AHK33" s="10">
        <v>48.501811594202948</v>
      </c>
      <c r="AHL33" s="10">
        <v>20.312608695652163</v>
      </c>
      <c r="AHM33" s="10">
        <v>84.451449275362251</v>
      </c>
      <c r="AHN33" s="10">
        <v>70.020144927536165</v>
      </c>
      <c r="AHO33" s="10">
        <v>22.017898550724659</v>
      </c>
      <c r="AHP33" s="10">
        <v>3.9976086956521772</v>
      </c>
      <c r="AHQ33" s="10">
        <v>0.30963768115942031</v>
      </c>
      <c r="AHR33" s="10">
        <v>119.71499999999983</v>
      </c>
      <c r="AHS33" s="10">
        <v>72.84311594202893</v>
      </c>
      <c r="AHT33" s="10">
        <v>6.6696376811594194</v>
      </c>
      <c r="AHU33" s="10">
        <v>40.076231884058039</v>
      </c>
      <c r="AHV33" s="10">
        <v>42.332318840579703</v>
      </c>
      <c r="AHW33" s="10">
        <v>19.568985507246392</v>
      </c>
      <c r="AHX33" s="10">
        <v>79.097101449275343</v>
      </c>
      <c r="AHY33" s="10">
        <v>64.309420289855169</v>
      </c>
      <c r="AHZ33" s="10">
        <v>19.620797101449291</v>
      </c>
      <c r="AIA33" s="10">
        <v>3.4505797101449276</v>
      </c>
      <c r="AIB33" s="10">
        <v>0.47391304347826096</v>
      </c>
      <c r="AIC33" s="10">
        <v>45.000942028985477</v>
      </c>
      <c r="AID33" s="10">
        <v>32.297391304347869</v>
      </c>
      <c r="AIE33" s="10">
        <v>0.64000000000000024</v>
      </c>
      <c r="AIF33" s="10">
        <v>1.5134782608695654</v>
      </c>
      <c r="AIG33" s="10">
        <v>5.779637681159417</v>
      </c>
      <c r="AIH33" s="10">
        <v>0.60934782608695648</v>
      </c>
      <c r="AII33" s="10">
        <v>5.4092753623188452</v>
      </c>
      <c r="AIJ33" s="10">
        <v>5.7723188405797119</v>
      </c>
      <c r="AIK33" s="10">
        <v>2.2960869565217399</v>
      </c>
      <c r="AIL33" s="10">
        <v>0.52471014492753643</v>
      </c>
      <c r="AIM33" s="10">
        <v>68823</v>
      </c>
      <c r="AIN33" s="10">
        <v>34006</v>
      </c>
      <c r="AIO33" s="10">
        <v>25942</v>
      </c>
      <c r="AIP33" s="10">
        <v>37139</v>
      </c>
      <c r="AIQ33" s="10">
        <v>5742</v>
      </c>
      <c r="AIR33" s="10">
        <v>61472</v>
      </c>
      <c r="AIS33" s="10">
        <v>13576</v>
      </c>
      <c r="AIT33" s="10">
        <v>9001</v>
      </c>
      <c r="AIU33" s="10">
        <v>20734</v>
      </c>
      <c r="AIV33" s="10">
        <v>8118</v>
      </c>
      <c r="AIW33" s="10">
        <v>21918</v>
      </c>
      <c r="AIX33" s="10">
        <v>98.8</v>
      </c>
      <c r="AIY33" s="10">
        <v>102.4</v>
      </c>
      <c r="AIZ33" s="10">
        <v>95</v>
      </c>
      <c r="AJA33" s="10">
        <v>98.6</v>
      </c>
      <c r="AJB33" s="10">
        <v>83.9</v>
      </c>
      <c r="AJC33" s="10">
        <v>102.5</v>
      </c>
      <c r="AJD33" s="10">
        <v>111</v>
      </c>
      <c r="AJE33" s="10">
        <v>96.3</v>
      </c>
      <c r="AJF33" s="10"/>
      <c r="AJG33" s="10">
        <v>2439280</v>
      </c>
      <c r="AJH33" s="10">
        <v>15329886</v>
      </c>
      <c r="AJI33" s="10">
        <v>180085</v>
      </c>
      <c r="AJJ33" s="10">
        <v>0</v>
      </c>
      <c r="AJK33" s="10">
        <v>126862</v>
      </c>
      <c r="AJL33" s="10">
        <v>0</v>
      </c>
      <c r="AJM33" s="10">
        <v>15551</v>
      </c>
      <c r="AJN33" s="10">
        <v>119872</v>
      </c>
      <c r="AJO33" s="10">
        <v>130081</v>
      </c>
      <c r="AJP33" s="10">
        <v>833859</v>
      </c>
      <c r="AJQ33" s="10">
        <v>12276</v>
      </c>
      <c r="AJR33" s="10">
        <v>724374</v>
      </c>
      <c r="AJS33" s="10">
        <v>2508</v>
      </c>
      <c r="AJT33" s="10">
        <v>5584</v>
      </c>
      <c r="AJU33" s="10">
        <v>41855</v>
      </c>
      <c r="AJV33" s="10">
        <v>0</v>
      </c>
      <c r="AJW33" s="10">
        <v>0</v>
      </c>
      <c r="AJX33" s="10">
        <v>628051</v>
      </c>
      <c r="AJY33" s="10">
        <v>161556</v>
      </c>
      <c r="AJZ33" s="10">
        <v>0</v>
      </c>
      <c r="AKA33" s="10">
        <v>27913</v>
      </c>
      <c r="AKB33" s="10">
        <v>100443</v>
      </c>
      <c r="AKC33" s="10">
        <v>27853</v>
      </c>
      <c r="AKD33" s="10">
        <v>1475</v>
      </c>
      <c r="AKE33" s="10">
        <v>608</v>
      </c>
      <c r="AKF33" s="10">
        <v>614232</v>
      </c>
      <c r="AKG33" s="10">
        <v>22337</v>
      </c>
      <c r="AKH33" s="10">
        <v>27049</v>
      </c>
      <c r="AKI33" s="10">
        <v>3964</v>
      </c>
      <c r="AKJ33" s="10">
        <v>62754</v>
      </c>
      <c r="AKK33" s="10">
        <v>24472</v>
      </c>
      <c r="AKL33" s="10">
        <v>4945</v>
      </c>
      <c r="AKM33" s="10">
        <v>137429</v>
      </c>
      <c r="AKN33" s="10">
        <v>9479</v>
      </c>
      <c r="AKO33" s="10">
        <v>518002</v>
      </c>
      <c r="AKP33" s="10">
        <v>13811641</v>
      </c>
      <c r="AKQ33" s="10">
        <v>79977</v>
      </c>
      <c r="AKR33" s="10">
        <v>2466</v>
      </c>
      <c r="AKS33" s="10">
        <v>152778</v>
      </c>
      <c r="AKT33" s="10">
        <v>149158</v>
      </c>
      <c r="AKU33" s="10">
        <v>32950</v>
      </c>
      <c r="AKV33" s="10">
        <v>71791</v>
      </c>
      <c r="AKW33" s="10">
        <v>20048</v>
      </c>
      <c r="AKX33" s="10">
        <v>15148</v>
      </c>
      <c r="AKY33" s="10">
        <v>19123</v>
      </c>
      <c r="AKZ33" s="10">
        <v>889346</v>
      </c>
      <c r="ALA33" s="10">
        <v>22141</v>
      </c>
      <c r="ALB33" s="10">
        <v>1511400</v>
      </c>
      <c r="ALC33" s="10">
        <v>392723</v>
      </c>
      <c r="ALD33" s="10">
        <v>48063</v>
      </c>
      <c r="ALE33" s="10">
        <v>1789762</v>
      </c>
      <c r="ALF33" s="10">
        <v>9569</v>
      </c>
      <c r="ALG33" s="10">
        <v>63340</v>
      </c>
      <c r="ALH33" s="10">
        <v>299923</v>
      </c>
      <c r="ALI33" s="10">
        <v>20479</v>
      </c>
      <c r="ALJ33" s="10">
        <v>96408</v>
      </c>
      <c r="ALK33" s="10">
        <v>11870</v>
      </c>
      <c r="ALL33" s="10">
        <v>37201</v>
      </c>
      <c r="ALM33" s="10">
        <v>1186515</v>
      </c>
      <c r="ALN33" s="10">
        <v>37230</v>
      </c>
      <c r="ALO33" s="10">
        <v>47805</v>
      </c>
      <c r="ALP33" s="10">
        <v>47275</v>
      </c>
      <c r="ALQ33" s="10">
        <v>0</v>
      </c>
      <c r="ALR33" s="10">
        <v>75294</v>
      </c>
      <c r="ALS33" s="10">
        <v>731778</v>
      </c>
      <c r="ALT33" s="10">
        <v>4922754</v>
      </c>
      <c r="ALU33" s="10">
        <v>86575</v>
      </c>
      <c r="ALV33" s="10">
        <v>4890398</v>
      </c>
      <c r="ALW33" s="10">
        <v>572886</v>
      </c>
      <c r="ALX33" s="10">
        <v>275473</v>
      </c>
      <c r="ALY33" s="10">
        <v>4253034</v>
      </c>
      <c r="ALZ33" s="10">
        <v>0</v>
      </c>
      <c r="AMA33" s="10">
        <v>5342629</v>
      </c>
      <c r="AMB33" s="10">
        <v>88412</v>
      </c>
      <c r="AMC33" s="10">
        <v>43889</v>
      </c>
      <c r="AMD33" s="10">
        <v>71805</v>
      </c>
      <c r="AME33" s="10">
        <v>7823</v>
      </c>
      <c r="AMF33" s="10">
        <v>246713</v>
      </c>
      <c r="AMG33" s="10">
        <v>4620711</v>
      </c>
      <c r="AMH33" s="10">
        <v>633398</v>
      </c>
      <c r="AMI33" s="10">
        <v>35898</v>
      </c>
      <c r="AMJ33" s="10">
        <v>64036</v>
      </c>
      <c r="AMK33" s="10">
        <v>172889</v>
      </c>
      <c r="AML33" s="10">
        <v>21605</v>
      </c>
      <c r="AMM33" s="10">
        <v>254681</v>
      </c>
      <c r="AMN33" s="10">
        <v>1717410</v>
      </c>
      <c r="AMO33" s="10">
        <v>11914466</v>
      </c>
      <c r="AMP33" s="10">
        <v>2199686</v>
      </c>
      <c r="AMQ33" s="10">
        <v>1859645</v>
      </c>
      <c r="AMR33" s="10">
        <v>17122728</v>
      </c>
      <c r="AMS33" s="10">
        <v>142855</v>
      </c>
      <c r="AMT33" s="10">
        <v>503583</v>
      </c>
      <c r="AMU33" s="10">
        <v>5524</v>
      </c>
      <c r="AMV33" s="10">
        <v>29483</v>
      </c>
      <c r="AMW33" s="10">
        <v>113657</v>
      </c>
      <c r="AMX33" s="10">
        <v>17470</v>
      </c>
      <c r="AMY33" s="10">
        <v>69584</v>
      </c>
      <c r="AMZ33" s="10">
        <v>1455136</v>
      </c>
      <c r="ANA33" s="10">
        <v>16038840</v>
      </c>
      <c r="ANB33" s="10">
        <v>2195</v>
      </c>
      <c r="ANC33" s="10">
        <v>18805</v>
      </c>
      <c r="AND33" s="10">
        <v>943</v>
      </c>
      <c r="ANE33" s="10">
        <v>0</v>
      </c>
      <c r="ANF33" s="10">
        <v>28956</v>
      </c>
      <c r="ANG33" s="10">
        <v>705</v>
      </c>
      <c r="ANH33" s="10">
        <v>295382</v>
      </c>
      <c r="ANI33" s="10">
        <v>9281</v>
      </c>
      <c r="ANJ33" s="10">
        <v>1019</v>
      </c>
      <c r="ANK33" s="10">
        <v>13</v>
      </c>
      <c r="ANL33" s="10">
        <v>23532074.501010768</v>
      </c>
      <c r="ANM33" s="10">
        <v>9644595.6778742149</v>
      </c>
      <c r="ANN33" s="10">
        <v>7847587.1414080001</v>
      </c>
      <c r="ANO33" s="10">
        <v>514684.02860643825</v>
      </c>
      <c r="ANP33" s="10">
        <v>321140.6831076651</v>
      </c>
      <c r="ANQ33" s="10">
        <v>1617632.7640580586</v>
      </c>
      <c r="ANR33" s="10">
        <v>-758988.12624265742</v>
      </c>
      <c r="ANS33" s="10">
        <v>-121806.60567900003</v>
      </c>
      <c r="ANT33" s="10">
        <v>0.40227749368379445</v>
      </c>
      <c r="ANU33" s="10">
        <v>0.48973274657855115</v>
      </c>
      <c r="ANV33" s="10">
        <v>8.5184785741665631E-2</v>
      </c>
      <c r="ANW33" s="10">
        <v>1.6735478525862126E-2</v>
      </c>
      <c r="ANX33" s="10">
        <v>1.0442218346042132E-2</v>
      </c>
      <c r="ANY33" s="10">
        <v>2.4267220278487333E-2</v>
      </c>
      <c r="ANZ33" s="10">
        <v>-2.467927656995773E-2</v>
      </c>
      <c r="AOA33" s="10">
        <v>-3.9606665844450122E-3</v>
      </c>
      <c r="AOB33" s="10">
        <v>270.83567596336968</v>
      </c>
      <c r="AOC33" s="10">
        <v>213.49923343613636</v>
      </c>
      <c r="AOD33" s="10">
        <v>211.04191014796302</v>
      </c>
      <c r="AOE33" s="10">
        <v>813.91461209569809</v>
      </c>
      <c r="AOF33" s="10">
        <v>196.82865792287305</v>
      </c>
      <c r="AOG33" s="10">
        <v>209.89790461240227</v>
      </c>
      <c r="AOH33" s="10">
        <v>930.98446515563046</v>
      </c>
      <c r="AOI33" s="10">
        <v>689.1490515675406</v>
      </c>
      <c r="AOJ33" s="10">
        <v>395641.6370000001</v>
      </c>
      <c r="AOK33" s="10">
        <v>271730.69819999998</v>
      </c>
      <c r="AOL33" s="10">
        <v>468187.2076999998</v>
      </c>
      <c r="AOM33" s="10">
        <v>1024160.4395999991</v>
      </c>
      <c r="AON33" s="10">
        <v>192777.06110000014</v>
      </c>
      <c r="AOO33" s="10">
        <v>97186.714600000021</v>
      </c>
      <c r="AOP33" s="10">
        <v>69042.209300000002</v>
      </c>
      <c r="AOQ33" s="10">
        <v>392.05880000000002</v>
      </c>
      <c r="AOR33" s="10">
        <v>783176.1995999997</v>
      </c>
      <c r="AOS33" s="10">
        <v>1057319334.6999997</v>
      </c>
      <c r="AOT33" s="10">
        <v>351261876.16999984</v>
      </c>
      <c r="AOU33" s="10">
        <v>1165875646.3999984</v>
      </c>
      <c r="AOV33" s="10">
        <v>974896739.87999988</v>
      </c>
      <c r="AOW33" s="10">
        <v>505328193.81999987</v>
      </c>
      <c r="AOX33" s="10">
        <v>584274295.25999999</v>
      </c>
      <c r="AOY33" s="10">
        <v>69183592.87999998</v>
      </c>
      <c r="AOZ33" s="10">
        <v>151648330.76000014</v>
      </c>
      <c r="APA33" s="10">
        <v>1695059.71</v>
      </c>
      <c r="APB33" s="10">
        <v>1403972060.769999</v>
      </c>
      <c r="APC33" s="10">
        <v>3151.7455000000014</v>
      </c>
      <c r="APD33" s="10">
        <v>24664.22040000002</v>
      </c>
      <c r="APE33" s="10">
        <v>8596.4297000000061</v>
      </c>
      <c r="APF33" s="10">
        <v>4136.4555</v>
      </c>
      <c r="APG33" s="10">
        <v>23590.013000000003</v>
      </c>
      <c r="APH33" s="10">
        <v>3886.4565999999991</v>
      </c>
      <c r="API33" s="10">
        <v>23726.748500000009</v>
      </c>
      <c r="APJ33" s="10">
        <v>326527.06989999989</v>
      </c>
      <c r="APK33" s="10">
        <v>6187.6923000000015</v>
      </c>
      <c r="APL33" s="10">
        <v>6310345.8200000003</v>
      </c>
      <c r="APM33" s="10">
        <v>43346937.300000012</v>
      </c>
      <c r="APN33" s="10">
        <v>11104381.110000005</v>
      </c>
      <c r="APO33" s="10">
        <v>5824668.0899999989</v>
      </c>
      <c r="APP33" s="10">
        <v>31630438.780000012</v>
      </c>
      <c r="APQ33" s="10">
        <v>23878628.030000001</v>
      </c>
      <c r="APR33" s="10">
        <v>54439097.430000007</v>
      </c>
      <c r="APS33" s="10">
        <v>164039331.12999994</v>
      </c>
      <c r="APT33" s="10">
        <v>9888079.2600000016</v>
      </c>
      <c r="APU33" s="10">
        <v>67916.839691933244</v>
      </c>
      <c r="APV33" s="10">
        <v>4305.2566999999999</v>
      </c>
      <c r="APW33" s="10">
        <v>865649</v>
      </c>
      <c r="APX33" s="10">
        <v>13913</v>
      </c>
      <c r="APY33" s="10">
        <v>137981</v>
      </c>
      <c r="APZ33" s="10">
        <v>13857</v>
      </c>
      <c r="AQA33" s="10">
        <v>41268</v>
      </c>
      <c r="AQB33" s="10">
        <v>27009</v>
      </c>
      <c r="AQC33" s="10">
        <v>84615</v>
      </c>
      <c r="AQD33" s="10">
        <v>44161</v>
      </c>
      <c r="AQE33" s="10">
        <v>19538</v>
      </c>
      <c r="AQF33" s="10">
        <v>12079</v>
      </c>
      <c r="AQG33" s="10">
        <v>2191</v>
      </c>
      <c r="AQH33" s="10">
        <v>796.49741368486377</v>
      </c>
      <c r="AQI33" s="10">
        <v>3349</v>
      </c>
      <c r="AQJ33" s="10">
        <v>714.06994215271607</v>
      </c>
      <c r="AQK33" s="10">
        <v>1528.6617972772838</v>
      </c>
      <c r="AQL33" s="10">
        <v>1464.2700012820512</v>
      </c>
      <c r="AQM33" s="10">
        <v>1044.7231159565579</v>
      </c>
      <c r="AQN33" s="10">
        <v>1950.2290893852282</v>
      </c>
      <c r="AQO33" s="10">
        <v>1343.2614000000001</v>
      </c>
      <c r="AQP33" s="10">
        <v>1521.1492985679783</v>
      </c>
      <c r="AQQ33" s="10">
        <v>4460.1899999999996</v>
      </c>
      <c r="AQR33" s="10">
        <v>2787.1464000000001</v>
      </c>
      <c r="AQS33" s="10">
        <v>9541.2696179575178</v>
      </c>
      <c r="AQT33" s="10">
        <v>1539.6450381080904</v>
      </c>
      <c r="AQU33" s="10">
        <v>1765.5916666666667</v>
      </c>
      <c r="AQV33" s="10">
        <v>587.58442918714172</v>
      </c>
      <c r="AQW33" s="10">
        <v>1842.228700564568</v>
      </c>
      <c r="AQX33" s="10">
        <v>6267.7082000000009</v>
      </c>
      <c r="AQY33" s="10">
        <v>2693.6681111111111</v>
      </c>
      <c r="AQZ33" s="10">
        <v>378.36097142857147</v>
      </c>
      <c r="ARA33" s="10">
        <v>1532.3756999999998</v>
      </c>
      <c r="ARB33" s="10">
        <v>481.06125869395305</v>
      </c>
      <c r="ARC33" s="10">
        <v>951.70376493244635</v>
      </c>
      <c r="ARD33" s="10">
        <v>3538.9693204243999</v>
      </c>
      <c r="ARE33" s="10">
        <v>2671.6649556175016</v>
      </c>
      <c r="ARF33" s="10">
        <v>2030.3742982310093</v>
      </c>
      <c r="ARG33" s="10">
        <v>2711.6179080945199</v>
      </c>
      <c r="ARH33" s="10">
        <v>5132.1072000000004</v>
      </c>
      <c r="ARI33" s="10">
        <v>2961.9953</v>
      </c>
      <c r="ARJ33" s="10">
        <v>1099.5212926090858</v>
      </c>
      <c r="ARK33" s="10">
        <v>3535.4501999999998</v>
      </c>
      <c r="ARL33" s="10">
        <v>3349</v>
      </c>
      <c r="ARM33" s="10">
        <v>29522</v>
      </c>
      <c r="ARN33" s="10">
        <v>107528</v>
      </c>
      <c r="ARO33" s="10">
        <v>51772</v>
      </c>
      <c r="ARP33" s="10">
        <v>780</v>
      </c>
      <c r="ARQ33" s="10">
        <v>2420</v>
      </c>
      <c r="ARR33" s="10">
        <v>49936</v>
      </c>
      <c r="ARS33" s="10">
        <v>178116</v>
      </c>
      <c r="ART33" s="10">
        <v>6444</v>
      </c>
      <c r="ARU33" s="10">
        <v>1569</v>
      </c>
      <c r="ARV33" s="10">
        <v>934</v>
      </c>
      <c r="ARW33" s="10">
        <v>2737</v>
      </c>
      <c r="ARX33" s="10">
        <v>41268</v>
      </c>
      <c r="ARY33" s="10">
        <v>9723</v>
      </c>
      <c r="ARZ33" s="10">
        <v>56533</v>
      </c>
      <c r="ASA33" s="10">
        <v>21672</v>
      </c>
      <c r="ASB33" s="10">
        <v>1827</v>
      </c>
      <c r="ASC33" s="10">
        <v>10564</v>
      </c>
      <c r="ASD33" s="10">
        <v>472830</v>
      </c>
      <c r="ASE33" s="10">
        <v>23144</v>
      </c>
      <c r="ASF33" s="10">
        <v>156025</v>
      </c>
      <c r="ASG33" s="10">
        <v>18394</v>
      </c>
      <c r="ASH33" s="10">
        <v>44683</v>
      </c>
      <c r="ASI33" s="10">
        <v>84692</v>
      </c>
      <c r="ASJ33" s="10">
        <v>2.74</v>
      </c>
      <c r="ASK33" s="10">
        <v>40632</v>
      </c>
      <c r="ASL33" s="10">
        <v>52863</v>
      </c>
      <c r="ASM33" s="10">
        <v>-9400</v>
      </c>
      <c r="ASN33" s="10">
        <v>5564.6</v>
      </c>
      <c r="ASO33" s="10">
        <v>649.33000000000004</v>
      </c>
      <c r="ASP33" s="10">
        <v>91.93</v>
      </c>
      <c r="ASQ33" s="10">
        <v>15046</v>
      </c>
      <c r="ASR33" s="10">
        <v>23718</v>
      </c>
      <c r="ASS33" s="10">
        <v>68823</v>
      </c>
      <c r="AST33" s="10">
        <v>37139</v>
      </c>
      <c r="ASU33" s="10">
        <v>34006</v>
      </c>
      <c r="ASV33" s="10">
        <v>25942</v>
      </c>
      <c r="ASW33" s="10">
        <v>5742</v>
      </c>
      <c r="ASX33" s="10">
        <v>61472</v>
      </c>
      <c r="ASY33" s="10">
        <v>20734</v>
      </c>
      <c r="ASZ33" s="10">
        <v>8118</v>
      </c>
      <c r="ATA33" s="10">
        <v>21918</v>
      </c>
      <c r="ATB33" s="10">
        <v>9001</v>
      </c>
      <c r="ATC33" s="10">
        <v>13576</v>
      </c>
      <c r="ATD33" s="10">
        <v>-6444.6</v>
      </c>
      <c r="ATE33" s="10">
        <v>7350.9</v>
      </c>
      <c r="ATF33" s="10">
        <v>38983</v>
      </c>
      <c r="ATG33" s="10">
        <v>180449.1</v>
      </c>
      <c r="ATH33" s="10">
        <v>-55022.8</v>
      </c>
      <c r="ATI33" s="10">
        <v>98.5</v>
      </c>
      <c r="ATJ33" s="10">
        <v>2.8</v>
      </c>
      <c r="ATK33" s="10">
        <v>50.9</v>
      </c>
      <c r="ATL33" s="10">
        <v>23.6</v>
      </c>
      <c r="ATM33" s="10">
        <v>4.4000000000000004</v>
      </c>
      <c r="ATN33" s="10">
        <v>10.5</v>
      </c>
      <c r="ATO33" s="10">
        <v>-3</v>
      </c>
      <c r="ATP33" s="10">
        <v>33.700000000000003</v>
      </c>
      <c r="ATQ33" s="10">
        <v>1.4</v>
      </c>
      <c r="ATR33" s="10">
        <v>8.5</v>
      </c>
      <c r="ATS33" s="10">
        <v>7.6</v>
      </c>
      <c r="ATT33" s="10">
        <v>26571.93</v>
      </c>
      <c r="ATU33" s="10">
        <v>46592.67</v>
      </c>
      <c r="ATV33" s="10">
        <v>107.65</v>
      </c>
      <c r="ATW33" s="10">
        <v>108.21</v>
      </c>
      <c r="ATX33" s="10">
        <v>104.47</v>
      </c>
      <c r="ATY33" s="10">
        <v>120.24</v>
      </c>
      <c r="ATZ33" s="10">
        <v>104.85</v>
      </c>
      <c r="AUA33" s="10">
        <v>198820.66414000012</v>
      </c>
      <c r="AUB33" s="10"/>
      <c r="AUC33" s="10"/>
      <c r="AUD33" s="10"/>
      <c r="AUE33" s="10"/>
      <c r="AUF33" s="10"/>
      <c r="AUG33" s="10"/>
      <c r="AUH33" s="10"/>
      <c r="AUI33" s="10"/>
      <c r="AUJ33" s="10"/>
      <c r="AUK33" s="10"/>
      <c r="AUL33" s="10"/>
      <c r="AUM33" s="10"/>
      <c r="AUN33" s="10"/>
      <c r="AUO33" s="10"/>
      <c r="AUP33" s="10"/>
      <c r="AUQ33" s="10"/>
      <c r="AUR33" s="10"/>
      <c r="AUS33" s="10"/>
      <c r="AUT33" s="10"/>
      <c r="AUU33" s="10">
        <v>167963</v>
      </c>
      <c r="AUV33" s="10">
        <v>149320</v>
      </c>
    </row>
    <row r="34" spans="1:1244" x14ac:dyDescent="0.3">
      <c r="A34" t="s">
        <v>27</v>
      </c>
      <c r="B34" s="10">
        <v>267432</v>
      </c>
      <c r="C34" s="10">
        <v>7490614</v>
      </c>
      <c r="D34" s="10">
        <v>7170247</v>
      </c>
      <c r="E34" s="10">
        <v>7927579</v>
      </c>
      <c r="F34" s="10">
        <v>76732.800000000003</v>
      </c>
      <c r="G34" s="10">
        <v>57934.291112888073</v>
      </c>
      <c r="H34" s="10">
        <v>25976.224842120049</v>
      </c>
      <c r="I34" s="10">
        <v>5103.559843572003</v>
      </c>
      <c r="J34" s="10">
        <v>40849.623022186082</v>
      </c>
      <c r="K34" s="10">
        <v>50958.50135029995</v>
      </c>
      <c r="L34" s="10">
        <v>130282.31732920818</v>
      </c>
      <c r="M34" s="10">
        <v>210891.08032853817</v>
      </c>
      <c r="N34" s="10">
        <v>127779.26743905396</v>
      </c>
      <c r="O34" s="10">
        <v>107.9</v>
      </c>
      <c r="P34" s="10"/>
      <c r="Q34" s="10">
        <v>26772689</v>
      </c>
      <c r="R34" s="10">
        <v>11359416</v>
      </c>
      <c r="S34" s="10">
        <v>46785697</v>
      </c>
      <c r="T34" s="10">
        <v>171171.421624301</v>
      </c>
      <c r="U34" s="10">
        <v>-128171.63281316556</v>
      </c>
      <c r="V34" s="10">
        <v>12502.072940019998</v>
      </c>
      <c r="W34" s="10">
        <v>13114.034316905829</v>
      </c>
      <c r="X34" s="10">
        <v>7270.7517634379992</v>
      </c>
      <c r="Y34" s="10">
        <v>14874.6325966</v>
      </c>
      <c r="Z34" s="10">
        <v>187372.47765999995</v>
      </c>
      <c r="AA34" s="10">
        <v>3830.5975333799997</v>
      </c>
      <c r="AB34" s="10">
        <v>6496.9412788560003</v>
      </c>
      <c r="AC34" s="10">
        <v>111.42624480200001</v>
      </c>
      <c r="AD34" s="10">
        <v>262</v>
      </c>
      <c r="AE34" s="10">
        <v>76490</v>
      </c>
      <c r="AF34" s="10">
        <v>27426</v>
      </c>
      <c r="AG34" s="10">
        <v>1023</v>
      </c>
      <c r="AH34" s="10">
        <v>2199</v>
      </c>
      <c r="AI34" s="10">
        <v>9230</v>
      </c>
      <c r="AJ34" s="10">
        <v>758</v>
      </c>
      <c r="AK34" s="10">
        <v>4930</v>
      </c>
      <c r="AL34" s="10">
        <v>6976</v>
      </c>
      <c r="AM34" s="10">
        <v>4216</v>
      </c>
      <c r="AN34" s="10">
        <v>327</v>
      </c>
      <c r="AO34" s="10">
        <v>627</v>
      </c>
      <c r="AP34" s="10">
        <v>172199</v>
      </c>
      <c r="AQ34" s="10">
        <v>74580</v>
      </c>
      <c r="AR34" s="10">
        <v>6851</v>
      </c>
      <c r="AS34" s="10">
        <v>55257</v>
      </c>
      <c r="AT34" s="10">
        <v>73956</v>
      </c>
      <c r="AU34" s="10">
        <v>24350</v>
      </c>
      <c r="AV34" s="10">
        <v>58469</v>
      </c>
      <c r="AW34" s="10">
        <v>46077</v>
      </c>
      <c r="AX34" s="10">
        <v>34269</v>
      </c>
      <c r="AY34" s="10">
        <v>3469</v>
      </c>
      <c r="AZ34" s="10">
        <v>335</v>
      </c>
      <c r="BA34" s="10">
        <v>100746</v>
      </c>
      <c r="BB34" s="10">
        <v>55445</v>
      </c>
      <c r="BC34" s="10">
        <v>6037</v>
      </c>
      <c r="BD34" s="10">
        <v>53430</v>
      </c>
      <c r="BE34" s="10">
        <v>67505</v>
      </c>
      <c r="BF34" s="10">
        <v>23697</v>
      </c>
      <c r="BG34" s="10">
        <v>54654</v>
      </c>
      <c r="BH34" s="10">
        <v>41368</v>
      </c>
      <c r="BI34" s="10">
        <v>30575</v>
      </c>
      <c r="BJ34" s="10">
        <v>3091</v>
      </c>
      <c r="BK34" s="10">
        <v>291</v>
      </c>
      <c r="BL34" s="10">
        <v>71108</v>
      </c>
      <c r="BM34" s="10">
        <v>18891</v>
      </c>
      <c r="BN34" s="10">
        <v>783</v>
      </c>
      <c r="BO34" s="10">
        <v>1600</v>
      </c>
      <c r="BP34" s="10">
        <v>5943</v>
      </c>
      <c r="BQ34" s="10">
        <v>488</v>
      </c>
      <c r="BR34" s="10">
        <v>3648</v>
      </c>
      <c r="BS34" s="10">
        <v>4572</v>
      </c>
      <c r="BT34" s="10">
        <v>3549</v>
      </c>
      <c r="BU34" s="10">
        <v>369</v>
      </c>
      <c r="BV34" s="10">
        <v>123.5</v>
      </c>
      <c r="BW34" s="10">
        <v>99.5</v>
      </c>
      <c r="BX34" s="10">
        <v>282997.50889178226</v>
      </c>
      <c r="BY34" s="10">
        <v>403997.98574507696</v>
      </c>
      <c r="BZ34" s="10">
        <v>395165.8910587164</v>
      </c>
      <c r="CA34" s="10">
        <v>429753.96609031316</v>
      </c>
      <c r="CB34" s="10">
        <v>363401.1770271752</v>
      </c>
      <c r="CC34" s="10">
        <v>306081.91067460057</v>
      </c>
      <c r="CD34" s="10">
        <v>446055.38559840474</v>
      </c>
      <c r="CE34" s="10">
        <v>201991.44786690839</v>
      </c>
      <c r="CF34" s="10">
        <v>394381.5888845459</v>
      </c>
      <c r="CG34" s="10">
        <v>349870.64703371743</v>
      </c>
      <c r="CH34" s="10">
        <v>434656.59672205814</v>
      </c>
      <c r="CI34" s="10">
        <v>532625.93892694649</v>
      </c>
      <c r="CJ34" s="10">
        <v>342472.63931900536</v>
      </c>
      <c r="CK34" s="10">
        <v>108892.7924623242</v>
      </c>
      <c r="CL34" s="10">
        <v>156258.54217234883</v>
      </c>
      <c r="CM34" s="10">
        <v>22696</v>
      </c>
      <c r="CN34" s="10">
        <v>327</v>
      </c>
      <c r="CO34" s="10">
        <v>86439</v>
      </c>
      <c r="CP34" s="10">
        <v>3469</v>
      </c>
      <c r="CQ34" s="10">
        <v>3091</v>
      </c>
      <c r="CR34" s="10">
        <v>67058</v>
      </c>
      <c r="CS34" s="10">
        <v>19381</v>
      </c>
      <c r="CT34" s="10">
        <v>369</v>
      </c>
      <c r="CU34" s="10">
        <v>28570</v>
      </c>
      <c r="CV34" s="10">
        <v>12238</v>
      </c>
      <c r="CW34" s="10">
        <v>9816</v>
      </c>
      <c r="CX34" s="10">
        <v>2182</v>
      </c>
      <c r="CY34" s="10">
        <v>4334</v>
      </c>
      <c r="CZ34" s="10">
        <v>57408</v>
      </c>
      <c r="DA34" s="10">
        <v>36506</v>
      </c>
      <c r="DB34" s="10">
        <v>20902</v>
      </c>
      <c r="DC34" s="10">
        <v>1505704</v>
      </c>
      <c r="DD34" s="10">
        <v>603994</v>
      </c>
      <c r="DE34" s="10">
        <v>397758</v>
      </c>
      <c r="DF34" s="10">
        <v>503952</v>
      </c>
      <c r="DG34" s="10">
        <v>406486</v>
      </c>
      <c r="DH34" s="10">
        <v>193284</v>
      </c>
      <c r="DI34" s="10">
        <v>122880</v>
      </c>
      <c r="DJ34" s="10">
        <v>90322</v>
      </c>
      <c r="DK34" s="10">
        <v>1038904</v>
      </c>
      <c r="DL34" s="10">
        <v>12</v>
      </c>
      <c r="DM34" s="10"/>
      <c r="DN34" s="10"/>
      <c r="DO34" s="10">
        <v>1</v>
      </c>
      <c r="DP34" s="10">
        <v>2510</v>
      </c>
      <c r="DQ34" s="10">
        <v>82896</v>
      </c>
      <c r="DR34" s="10">
        <v>174</v>
      </c>
      <c r="DS34" s="10">
        <v>47</v>
      </c>
      <c r="DT34" s="10">
        <v>12</v>
      </c>
      <c r="DU34" s="10">
        <v>1</v>
      </c>
      <c r="DV34" s="10"/>
      <c r="DW34" s="10">
        <v>1</v>
      </c>
      <c r="DX34" s="10">
        <v>2906</v>
      </c>
      <c r="DY34" s="10">
        <v>83553</v>
      </c>
      <c r="DZ34" s="10">
        <v>227</v>
      </c>
      <c r="EA34" s="10">
        <v>49</v>
      </c>
      <c r="EB34" s="10">
        <v>18751405</v>
      </c>
      <c r="EC34" s="10">
        <v>15778289</v>
      </c>
      <c r="ED34" s="10">
        <v>554539</v>
      </c>
      <c r="EE34" s="10">
        <v>1319631</v>
      </c>
      <c r="EF34" s="10">
        <v>16436879</v>
      </c>
      <c r="EG34" s="10">
        <v>673978</v>
      </c>
      <c r="EH34" s="10">
        <v>2545600</v>
      </c>
      <c r="EI34" s="10">
        <v>15901059</v>
      </c>
      <c r="EJ34" s="10">
        <v>216</v>
      </c>
      <c r="EK34" s="10">
        <v>78</v>
      </c>
      <c r="EL34" s="10">
        <v>159</v>
      </c>
      <c r="EM34" s="10">
        <v>33</v>
      </c>
      <c r="EN34" s="10">
        <v>291</v>
      </c>
      <c r="EO34" s="10">
        <v>297</v>
      </c>
      <c r="EP34" s="10">
        <v>365</v>
      </c>
      <c r="EQ34" s="10">
        <v>2015</v>
      </c>
      <c r="ER34" s="10">
        <v>21</v>
      </c>
      <c r="ES34" s="10">
        <v>18</v>
      </c>
      <c r="ET34" s="10">
        <v>106</v>
      </c>
      <c r="EU34" s="10">
        <v>324</v>
      </c>
      <c r="EV34" s="10">
        <v>2291</v>
      </c>
      <c r="EW34" s="10">
        <v>72</v>
      </c>
      <c r="EX34" s="10">
        <v>21</v>
      </c>
      <c r="EY34" s="10">
        <v>30</v>
      </c>
      <c r="EZ34" s="10">
        <v>6</v>
      </c>
      <c r="FA34" s="10">
        <v>44</v>
      </c>
      <c r="FB34" s="10">
        <v>72</v>
      </c>
      <c r="FC34" s="10">
        <v>101</v>
      </c>
      <c r="FD34" s="10">
        <v>466</v>
      </c>
      <c r="FE34" s="10">
        <v>2</v>
      </c>
      <c r="FF34" s="10">
        <v>1</v>
      </c>
      <c r="FG34" s="10">
        <v>19</v>
      </c>
      <c r="FH34" s="10">
        <v>63</v>
      </c>
      <c r="FI34" s="10">
        <v>539</v>
      </c>
      <c r="FJ34" s="10">
        <v>9192818</v>
      </c>
      <c r="FK34" s="10">
        <v>1444040</v>
      </c>
      <c r="FL34" s="10">
        <v>2256878</v>
      </c>
      <c r="FM34" s="10">
        <v>1018862</v>
      </c>
      <c r="FN34" s="10">
        <v>4473038</v>
      </c>
      <c r="FO34" s="10">
        <v>2919600</v>
      </c>
      <c r="FP34" s="10">
        <v>1470362</v>
      </c>
      <c r="FQ34" s="10">
        <v>1449238</v>
      </c>
      <c r="FR34" s="10">
        <v>1347838</v>
      </c>
      <c r="FS34" s="10">
        <v>239058</v>
      </c>
      <c r="FT34" s="10">
        <v>220238</v>
      </c>
      <c r="FU34" s="10">
        <v>888542</v>
      </c>
      <c r="FV34" s="10">
        <v>4089942</v>
      </c>
      <c r="FW34" s="10">
        <v>973924</v>
      </c>
      <c r="FX34" s="10">
        <v>1250680</v>
      </c>
      <c r="FY34" s="10">
        <v>1865338</v>
      </c>
      <c r="FZ34" s="10">
        <v>3157320</v>
      </c>
      <c r="GA34" s="10"/>
      <c r="GB34" s="10"/>
      <c r="GC34" s="10"/>
      <c r="GD34" s="10"/>
      <c r="GE34" s="10"/>
      <c r="GF34" s="10"/>
      <c r="GG34" s="10">
        <v>46.557625000000002</v>
      </c>
      <c r="GH34" s="10">
        <v>2</v>
      </c>
      <c r="GI34" s="10"/>
      <c r="GJ34" s="10">
        <v>1</v>
      </c>
      <c r="GK34" s="10"/>
      <c r="GL34" s="10"/>
      <c r="GM34" s="10">
        <v>1</v>
      </c>
      <c r="GN34" s="10"/>
      <c r="GO34" s="10"/>
      <c r="GP34" s="10"/>
      <c r="GQ34" s="10"/>
      <c r="GR34" s="10"/>
      <c r="GS34" s="10"/>
      <c r="GT34" s="10"/>
      <c r="GU34" s="10"/>
      <c r="GV34" s="10">
        <v>1</v>
      </c>
      <c r="GW34" s="10">
        <v>1</v>
      </c>
      <c r="GX34" s="10"/>
      <c r="GY34" s="10">
        <v>2</v>
      </c>
      <c r="GZ34" s="10"/>
      <c r="HA34" s="10">
        <v>1</v>
      </c>
      <c r="HB34" s="10">
        <v>2</v>
      </c>
      <c r="HC34" s="10"/>
      <c r="HD34" s="10">
        <v>3</v>
      </c>
      <c r="HE34" s="10"/>
      <c r="HF34" s="10">
        <v>3</v>
      </c>
      <c r="HG34" s="10">
        <v>3</v>
      </c>
      <c r="HH34" s="10"/>
      <c r="HI34" s="10">
        <v>6</v>
      </c>
      <c r="HJ34" s="10">
        <v>1</v>
      </c>
      <c r="HK34" s="10"/>
      <c r="HL34" s="10">
        <v>1</v>
      </c>
      <c r="HM34" s="10"/>
      <c r="HN34" s="10"/>
      <c r="HO34" s="10"/>
      <c r="HP34" s="10"/>
      <c r="HQ34" s="10"/>
      <c r="HR34" s="10"/>
      <c r="HS34" s="10"/>
      <c r="HT34" s="10">
        <v>1</v>
      </c>
      <c r="HU34" s="10"/>
      <c r="HV34" s="10">
        <v>1</v>
      </c>
      <c r="HW34" s="10"/>
      <c r="HX34" s="10"/>
      <c r="HY34" s="10"/>
      <c r="HZ34" s="10"/>
      <c r="IA34" s="10"/>
      <c r="IB34" s="10"/>
      <c r="IC34" s="10"/>
      <c r="ID34" s="10"/>
      <c r="IE34" s="10"/>
      <c r="IF34" s="10"/>
      <c r="IG34" s="10">
        <v>1</v>
      </c>
      <c r="IH34" s="10"/>
      <c r="II34" s="10"/>
      <c r="IJ34" s="10">
        <v>1</v>
      </c>
      <c r="IK34" s="10"/>
      <c r="IL34" s="10"/>
      <c r="IM34" s="10"/>
      <c r="IN34" s="10"/>
      <c r="IO34" s="10"/>
      <c r="IP34" s="10">
        <v>1</v>
      </c>
      <c r="IQ34" s="10">
        <v>1</v>
      </c>
      <c r="IR34" s="10"/>
      <c r="IS34" s="10">
        <v>2</v>
      </c>
      <c r="IT34" s="10"/>
      <c r="IU34" s="10"/>
      <c r="IV34" s="10"/>
      <c r="IW34" s="10"/>
      <c r="IX34" s="10"/>
      <c r="IY34" s="10"/>
      <c r="IZ34" s="10"/>
      <c r="JA34" s="10"/>
      <c r="JB34" s="10"/>
      <c r="JC34" s="10"/>
      <c r="JD34" s="10">
        <v>1</v>
      </c>
      <c r="JE34" s="10">
        <v>1</v>
      </c>
      <c r="JF34" s="10">
        <v>2</v>
      </c>
      <c r="JG34" s="10">
        <v>4</v>
      </c>
      <c r="JH34" s="10"/>
      <c r="JI34" s="10"/>
      <c r="JJ34" s="10"/>
      <c r="JK34" s="10">
        <v>1</v>
      </c>
      <c r="JL34" s="10"/>
      <c r="JM34" s="10"/>
      <c r="JN34" s="10">
        <v>1</v>
      </c>
      <c r="JO34" s="10"/>
      <c r="JP34" s="10"/>
      <c r="JQ34" s="10"/>
      <c r="JR34" s="10"/>
      <c r="JS34" s="10"/>
      <c r="JT34" s="10"/>
      <c r="JU34" s="10"/>
      <c r="JV34" s="10">
        <v>10</v>
      </c>
      <c r="JW34" s="10">
        <v>10</v>
      </c>
      <c r="JX34" s="10"/>
      <c r="JY34" s="10">
        <v>22</v>
      </c>
      <c r="JZ34" s="10">
        <v>243</v>
      </c>
      <c r="KA34" s="10"/>
      <c r="KB34" s="10">
        <v>253</v>
      </c>
      <c r="KC34" s="10"/>
      <c r="KD34" s="10"/>
      <c r="KE34" s="10"/>
      <c r="KF34" s="10"/>
      <c r="KG34" s="10"/>
      <c r="KH34" s="10"/>
      <c r="KI34" s="10">
        <v>249</v>
      </c>
      <c r="KJ34" s="10">
        <v>271</v>
      </c>
      <c r="KK34" s="10">
        <v>250</v>
      </c>
      <c r="KL34" s="10"/>
      <c r="KM34" s="10">
        <v>264</v>
      </c>
      <c r="KN34" s="10">
        <v>260</v>
      </c>
      <c r="KO34" s="10">
        <v>251</v>
      </c>
      <c r="KP34" s="10"/>
      <c r="KQ34" s="10">
        <v>1967698685.2619998</v>
      </c>
      <c r="KR34" s="10">
        <v>224018129.97799999</v>
      </c>
      <c r="KS34" s="10">
        <v>335367025.56599993</v>
      </c>
      <c r="KT34" s="10">
        <v>150796323.25600001</v>
      </c>
      <c r="KU34" s="10">
        <v>1257517206.4619997</v>
      </c>
      <c r="KV34" s="10">
        <v>424300603.20000017</v>
      </c>
      <c r="KW34" s="10">
        <v>207615368.00399992</v>
      </c>
      <c r="KX34" s="10">
        <v>216685235.19599992</v>
      </c>
      <c r="KY34" s="10">
        <v>179866120.12400016</v>
      </c>
      <c r="KZ34" s="10">
        <v>49430769.310000025</v>
      </c>
      <c r="LA34" s="10">
        <v>27662035.531999983</v>
      </c>
      <c r="LB34" s="10">
        <v>102773315.28200001</v>
      </c>
      <c r="LC34" s="10">
        <v>535700744.82000095</v>
      </c>
      <c r="LD34" s="10">
        <v>118774208.99999999</v>
      </c>
      <c r="LE34" s="10">
        <v>158523475.70400006</v>
      </c>
      <c r="LF34" s="10">
        <v>258403060.11599994</v>
      </c>
      <c r="LG34" s="10">
        <v>1017994354.5800002</v>
      </c>
      <c r="LH34" s="10">
        <v>8</v>
      </c>
      <c r="LI34" s="10">
        <v>22</v>
      </c>
      <c r="LJ34" s="10">
        <v>18</v>
      </c>
      <c r="LK34" s="10">
        <v>97</v>
      </c>
      <c r="LL34" s="10">
        <v>3474</v>
      </c>
      <c r="LM34" s="10">
        <v>1</v>
      </c>
      <c r="LN34" s="10">
        <v>1</v>
      </c>
      <c r="LO34" s="10">
        <v>40</v>
      </c>
      <c r="LP34" s="10">
        <v>6</v>
      </c>
      <c r="LQ34" s="10">
        <v>25</v>
      </c>
      <c r="LR34" s="10">
        <v>530</v>
      </c>
      <c r="LS34" s="10">
        <v>292</v>
      </c>
      <c r="LT34" s="10">
        <v>0</v>
      </c>
      <c r="LU34" s="10">
        <v>8</v>
      </c>
      <c r="LV34" s="10">
        <v>22</v>
      </c>
      <c r="LW34" s="10">
        <v>18</v>
      </c>
      <c r="LX34" s="10">
        <v>37</v>
      </c>
      <c r="LY34" s="10">
        <v>0</v>
      </c>
      <c r="LZ34" s="10">
        <v>2</v>
      </c>
      <c r="MA34" s="10">
        <v>42</v>
      </c>
      <c r="MB34" s="10">
        <v>2429</v>
      </c>
      <c r="MC34" s="10">
        <v>429</v>
      </c>
      <c r="MD34" s="10">
        <v>761</v>
      </c>
      <c r="ME34" s="10">
        <v>4</v>
      </c>
      <c r="MF34" s="10">
        <v>1231</v>
      </c>
      <c r="MG34" s="10">
        <v>162</v>
      </c>
      <c r="MH34" s="10">
        <v>3</v>
      </c>
      <c r="MI34" s="10">
        <v>33</v>
      </c>
      <c r="MJ34" s="10">
        <v>899</v>
      </c>
      <c r="MK34" s="10">
        <v>0</v>
      </c>
      <c r="ML34" s="10">
        <v>0</v>
      </c>
      <c r="MM34" s="10">
        <v>0</v>
      </c>
      <c r="MN34" s="10">
        <v>109</v>
      </c>
      <c r="MO34" s="10">
        <v>0</v>
      </c>
      <c r="MP34" s="10">
        <v>22</v>
      </c>
      <c r="MQ34" s="10">
        <v>2</v>
      </c>
      <c r="MR34" s="10">
        <v>89</v>
      </c>
      <c r="MS34" s="10">
        <v>1</v>
      </c>
      <c r="MT34" s="10">
        <v>6</v>
      </c>
      <c r="MU34" s="10">
        <v>251</v>
      </c>
      <c r="MV34" s="10">
        <v>799</v>
      </c>
      <c r="MW34" s="10">
        <v>196</v>
      </c>
      <c r="MX34" s="10">
        <v>1818</v>
      </c>
      <c r="MY34" s="10">
        <v>6225</v>
      </c>
      <c r="MZ34" s="10">
        <v>579</v>
      </c>
      <c r="NA34" s="10">
        <v>57639</v>
      </c>
      <c r="NB34" s="10">
        <v>0</v>
      </c>
      <c r="NC34" s="10">
        <v>76</v>
      </c>
      <c r="ND34" s="10">
        <v>3</v>
      </c>
      <c r="NE34" s="10">
        <v>246</v>
      </c>
      <c r="NF34" s="10">
        <v>21</v>
      </c>
      <c r="NG34" s="10">
        <v>2</v>
      </c>
      <c r="NH34" s="10">
        <v>12</v>
      </c>
      <c r="NI34" s="10">
        <v>82</v>
      </c>
      <c r="NJ34" s="10">
        <v>2010</v>
      </c>
      <c r="NK34" s="10">
        <v>11</v>
      </c>
      <c r="NL34" s="10">
        <v>5998</v>
      </c>
      <c r="NM34" s="10">
        <v>6</v>
      </c>
      <c r="NN34" s="10">
        <v>0</v>
      </c>
      <c r="NO34" s="10">
        <v>96</v>
      </c>
      <c r="NP34" s="10">
        <v>0</v>
      </c>
      <c r="NQ34" s="10">
        <v>11</v>
      </c>
      <c r="NR34" s="10">
        <v>0</v>
      </c>
      <c r="NS34" s="10">
        <v>4</v>
      </c>
      <c r="NT34" s="10">
        <v>122</v>
      </c>
      <c r="NU34" s="10">
        <v>53</v>
      </c>
      <c r="NV34" s="10">
        <v>49</v>
      </c>
      <c r="NW34" s="10">
        <v>16</v>
      </c>
      <c r="NX34" s="10">
        <v>340</v>
      </c>
      <c r="NY34" s="10">
        <v>5</v>
      </c>
      <c r="NZ34" s="10">
        <v>9</v>
      </c>
      <c r="OA34" s="10">
        <v>201</v>
      </c>
      <c r="OB34" s="10">
        <v>0</v>
      </c>
      <c r="OC34" s="10">
        <v>4</v>
      </c>
      <c r="OD34" s="10">
        <v>5</v>
      </c>
      <c r="OE34" s="10">
        <v>20</v>
      </c>
      <c r="OF34" s="10">
        <v>1</v>
      </c>
      <c r="OG34" s="10">
        <v>169</v>
      </c>
      <c r="OH34" s="10">
        <v>170</v>
      </c>
      <c r="OI34" s="10">
        <v>250</v>
      </c>
      <c r="OJ34" s="10">
        <v>34</v>
      </c>
      <c r="OK34" s="10">
        <v>1</v>
      </c>
      <c r="OL34" s="10">
        <v>0</v>
      </c>
      <c r="OM34" s="10">
        <v>10</v>
      </c>
      <c r="ON34" s="10">
        <v>3</v>
      </c>
      <c r="OO34" s="10">
        <v>0</v>
      </c>
      <c r="OP34" s="10">
        <v>50</v>
      </c>
      <c r="OQ34" s="10">
        <v>271</v>
      </c>
      <c r="OR34" s="10">
        <v>1</v>
      </c>
      <c r="OS34" s="10">
        <v>35</v>
      </c>
      <c r="OT34" s="10">
        <v>28</v>
      </c>
      <c r="OU34" s="10">
        <v>3952</v>
      </c>
      <c r="OV34" s="10">
        <v>471</v>
      </c>
      <c r="OW34" s="10">
        <v>208</v>
      </c>
      <c r="OX34" s="10">
        <v>109</v>
      </c>
      <c r="OY34" s="10">
        <v>1615</v>
      </c>
      <c r="OZ34" s="10">
        <v>17935</v>
      </c>
      <c r="PA34" s="10">
        <v>231</v>
      </c>
      <c r="PB34" s="10">
        <v>5</v>
      </c>
      <c r="PC34" s="10">
        <v>44</v>
      </c>
      <c r="PD34" s="10">
        <v>5637</v>
      </c>
      <c r="PE34" s="10">
        <v>1728</v>
      </c>
      <c r="PF34" s="10">
        <v>17</v>
      </c>
      <c r="PG34" s="10">
        <v>0</v>
      </c>
      <c r="PH34" s="10">
        <v>8</v>
      </c>
      <c r="PI34" s="10">
        <v>0</v>
      </c>
      <c r="PJ34" s="10">
        <v>3607</v>
      </c>
      <c r="PK34" s="10">
        <v>13342</v>
      </c>
      <c r="PL34" s="10">
        <v>43</v>
      </c>
      <c r="PM34" s="10">
        <v>5</v>
      </c>
      <c r="PN34" s="10">
        <v>1531</v>
      </c>
      <c r="PO34" s="10">
        <v>22</v>
      </c>
      <c r="PP34" s="10">
        <v>0</v>
      </c>
      <c r="PQ34" s="10">
        <v>26</v>
      </c>
      <c r="PR34" s="10">
        <v>196</v>
      </c>
      <c r="PS34" s="10">
        <v>5</v>
      </c>
      <c r="PT34" s="10">
        <v>3</v>
      </c>
      <c r="PU34" s="10">
        <v>11</v>
      </c>
      <c r="PV34" s="10">
        <v>750</v>
      </c>
      <c r="PW34" s="10">
        <v>126</v>
      </c>
      <c r="PX34" s="10">
        <v>6038</v>
      </c>
      <c r="PY34" s="10">
        <v>178</v>
      </c>
      <c r="PZ34" s="10">
        <v>421</v>
      </c>
      <c r="QA34" s="10">
        <v>1721</v>
      </c>
      <c r="QB34" s="10">
        <v>1581</v>
      </c>
      <c r="QC34" s="10">
        <v>65</v>
      </c>
      <c r="QD34" s="10">
        <v>31</v>
      </c>
      <c r="QE34" s="10">
        <v>289</v>
      </c>
      <c r="QF34" s="10">
        <v>1</v>
      </c>
      <c r="QG34" s="10">
        <v>14621</v>
      </c>
      <c r="QH34" s="10">
        <v>22</v>
      </c>
      <c r="QI34" s="10">
        <v>1234</v>
      </c>
      <c r="QJ34" s="10">
        <v>907</v>
      </c>
      <c r="QK34" s="10">
        <v>766</v>
      </c>
      <c r="QL34" s="10">
        <v>1461</v>
      </c>
      <c r="QM34" s="10">
        <v>0</v>
      </c>
      <c r="QN34" s="10">
        <v>1</v>
      </c>
      <c r="QO34" s="10">
        <v>138</v>
      </c>
      <c r="QP34" s="10">
        <v>3578</v>
      </c>
      <c r="QQ34" s="10">
        <v>1018</v>
      </c>
      <c r="QR34" s="10">
        <v>3168</v>
      </c>
      <c r="QS34" s="10">
        <v>21570</v>
      </c>
      <c r="QT34" s="10">
        <v>3457</v>
      </c>
      <c r="QU34" s="10">
        <v>4843</v>
      </c>
      <c r="QV34" s="10">
        <v>64740</v>
      </c>
      <c r="QW34" s="10">
        <v>23</v>
      </c>
      <c r="QX34" s="10">
        <v>1</v>
      </c>
      <c r="QY34" s="10">
        <v>33973</v>
      </c>
      <c r="QZ34" s="10">
        <v>172</v>
      </c>
      <c r="RA34" s="10">
        <v>203</v>
      </c>
      <c r="RB34" s="10">
        <v>135</v>
      </c>
      <c r="RC34" s="10">
        <v>6287</v>
      </c>
      <c r="RD34" s="10">
        <v>1197</v>
      </c>
      <c r="RE34" s="10">
        <v>0</v>
      </c>
      <c r="RF34" s="10">
        <v>26</v>
      </c>
      <c r="RG34" s="10">
        <v>0</v>
      </c>
      <c r="RH34" s="10">
        <v>0</v>
      </c>
      <c r="RI34" s="10">
        <v>17032</v>
      </c>
      <c r="RJ34" s="10">
        <v>0</v>
      </c>
      <c r="RK34" s="10">
        <v>37346</v>
      </c>
      <c r="RL34" s="10">
        <v>145011</v>
      </c>
      <c r="RM34" s="10">
        <v>25</v>
      </c>
      <c r="RN34" s="10">
        <v>1</v>
      </c>
      <c r="RO34" s="10">
        <v>422</v>
      </c>
      <c r="RP34" s="10">
        <v>13</v>
      </c>
      <c r="RQ34" s="10">
        <v>275</v>
      </c>
      <c r="RR34" s="10">
        <v>872</v>
      </c>
      <c r="RS34" s="10">
        <v>107</v>
      </c>
      <c r="RT34" s="10">
        <v>83</v>
      </c>
      <c r="RU34" s="10">
        <v>10</v>
      </c>
      <c r="RV34" s="10">
        <v>6975</v>
      </c>
      <c r="RW34" s="10">
        <v>2092</v>
      </c>
      <c r="RX34" s="10">
        <v>49</v>
      </c>
      <c r="RY34" s="10">
        <v>79195</v>
      </c>
      <c r="RZ34" s="10">
        <v>0</v>
      </c>
      <c r="SA34" s="10">
        <v>149</v>
      </c>
      <c r="SB34" s="10">
        <v>5989</v>
      </c>
      <c r="SC34" s="10">
        <v>616</v>
      </c>
      <c r="SD34" s="10">
        <v>209</v>
      </c>
      <c r="SE34" s="10">
        <v>44</v>
      </c>
      <c r="SF34" s="10">
        <v>49</v>
      </c>
      <c r="SG34" s="10">
        <v>17</v>
      </c>
      <c r="SH34" s="10">
        <v>0</v>
      </c>
      <c r="SI34" s="10">
        <v>0</v>
      </c>
      <c r="SJ34" s="10">
        <v>0</v>
      </c>
      <c r="SK34" s="10">
        <v>149</v>
      </c>
      <c r="SL34" s="10">
        <v>75</v>
      </c>
      <c r="SM34" s="10">
        <v>1</v>
      </c>
      <c r="SN34" s="10">
        <v>1</v>
      </c>
      <c r="SO34" s="10">
        <v>31613</v>
      </c>
      <c r="SP34" s="10">
        <v>117</v>
      </c>
      <c r="SQ34" s="10">
        <v>1</v>
      </c>
      <c r="SR34" s="10">
        <v>15</v>
      </c>
      <c r="SS34" s="10">
        <v>2</v>
      </c>
      <c r="ST34" s="10">
        <v>3</v>
      </c>
      <c r="SU34" s="10">
        <v>10</v>
      </c>
      <c r="SV34" s="10">
        <v>0</v>
      </c>
      <c r="SW34" s="10">
        <v>4</v>
      </c>
      <c r="SX34" s="10">
        <v>138</v>
      </c>
      <c r="SY34" s="10">
        <v>0</v>
      </c>
      <c r="SZ34" s="10">
        <v>15941</v>
      </c>
      <c r="TA34" s="10">
        <v>270</v>
      </c>
      <c r="TB34" s="10">
        <v>4</v>
      </c>
      <c r="TC34" s="10">
        <v>2</v>
      </c>
      <c r="TD34" s="10">
        <v>38</v>
      </c>
      <c r="TE34" s="10">
        <v>49</v>
      </c>
      <c r="TF34" s="10">
        <v>23</v>
      </c>
      <c r="TG34" s="10">
        <v>820</v>
      </c>
      <c r="TH34" s="10">
        <v>9</v>
      </c>
      <c r="TI34" s="10">
        <v>4</v>
      </c>
      <c r="TJ34" s="10">
        <v>6</v>
      </c>
      <c r="TK34" s="10">
        <v>23</v>
      </c>
      <c r="TL34" s="10">
        <v>3</v>
      </c>
      <c r="TM34" s="10">
        <v>125</v>
      </c>
      <c r="TN34" s="10">
        <v>25</v>
      </c>
      <c r="TO34" s="10">
        <v>26</v>
      </c>
      <c r="TP34" s="10">
        <v>63</v>
      </c>
      <c r="TQ34" s="10">
        <v>22</v>
      </c>
      <c r="TR34" s="10">
        <v>2</v>
      </c>
      <c r="TS34" s="10">
        <v>862</v>
      </c>
      <c r="TT34" s="10">
        <v>0</v>
      </c>
      <c r="TU34" s="10">
        <v>5</v>
      </c>
      <c r="TV34" s="10">
        <v>1998</v>
      </c>
      <c r="TW34" s="10">
        <v>1396</v>
      </c>
      <c r="TX34" s="10">
        <v>286</v>
      </c>
      <c r="TY34" s="10">
        <v>1308</v>
      </c>
      <c r="TZ34" s="10">
        <v>6</v>
      </c>
      <c r="UA34" s="10">
        <v>1</v>
      </c>
      <c r="UB34" s="10">
        <v>97</v>
      </c>
      <c r="UC34" s="10">
        <v>0</v>
      </c>
      <c r="UD34" s="10">
        <v>48</v>
      </c>
      <c r="UE34" s="10">
        <v>26</v>
      </c>
      <c r="UF34" s="10">
        <v>59</v>
      </c>
      <c r="UG34" s="10">
        <v>126</v>
      </c>
      <c r="UH34" s="10">
        <v>0</v>
      </c>
      <c r="UI34" s="10">
        <v>68</v>
      </c>
      <c r="UJ34" s="10">
        <v>527</v>
      </c>
      <c r="UK34" s="10">
        <v>227</v>
      </c>
      <c r="UL34" s="10">
        <v>703</v>
      </c>
      <c r="UM34" s="10">
        <v>8</v>
      </c>
      <c r="UN34" s="10">
        <v>288</v>
      </c>
      <c r="UO34" s="10">
        <v>817</v>
      </c>
      <c r="UP34" s="10">
        <v>1253</v>
      </c>
      <c r="UQ34" s="10">
        <v>115</v>
      </c>
      <c r="UR34" s="10">
        <v>0</v>
      </c>
      <c r="US34" s="10">
        <v>2</v>
      </c>
      <c r="UT34" s="10">
        <v>17</v>
      </c>
      <c r="UU34" s="10">
        <v>1</v>
      </c>
      <c r="UV34" s="10">
        <v>0</v>
      </c>
      <c r="UW34" s="10">
        <v>968</v>
      </c>
      <c r="UX34" s="10">
        <v>252</v>
      </c>
      <c r="UY34" s="10">
        <v>414</v>
      </c>
      <c r="UZ34" s="10">
        <v>29109</v>
      </c>
      <c r="VA34" s="10">
        <v>1825</v>
      </c>
      <c r="VB34" s="10">
        <v>8294</v>
      </c>
      <c r="VC34" s="10">
        <v>42255</v>
      </c>
      <c r="VD34" s="10">
        <v>1395</v>
      </c>
      <c r="VE34" s="10">
        <v>5</v>
      </c>
      <c r="VF34" s="10">
        <v>11</v>
      </c>
      <c r="VG34" s="10">
        <v>324</v>
      </c>
      <c r="VH34" s="10">
        <v>161</v>
      </c>
      <c r="VI34" s="10">
        <v>103</v>
      </c>
      <c r="VJ34" s="10">
        <v>1750</v>
      </c>
      <c r="VK34" s="10">
        <v>6</v>
      </c>
      <c r="VL34" s="10">
        <v>17</v>
      </c>
      <c r="VM34" s="10">
        <v>0</v>
      </c>
      <c r="VN34" s="10">
        <v>4</v>
      </c>
      <c r="VO34" s="10">
        <v>5</v>
      </c>
      <c r="VP34" s="10">
        <v>0</v>
      </c>
      <c r="VQ34" s="10">
        <v>1</v>
      </c>
      <c r="VR34" s="10">
        <v>16</v>
      </c>
      <c r="VS34" s="10">
        <v>7</v>
      </c>
      <c r="VT34" s="10">
        <v>16</v>
      </c>
      <c r="VU34" s="10">
        <v>66</v>
      </c>
      <c r="VV34" s="10">
        <v>40</v>
      </c>
      <c r="VW34" s="10">
        <v>1</v>
      </c>
      <c r="VX34" s="10">
        <v>1</v>
      </c>
      <c r="VY34" s="10">
        <v>6</v>
      </c>
      <c r="VZ34" s="10">
        <v>2</v>
      </c>
      <c r="WA34" s="10">
        <v>1</v>
      </c>
      <c r="WB34" s="10">
        <v>1</v>
      </c>
      <c r="WC34" s="10">
        <v>0</v>
      </c>
      <c r="WD34" s="10">
        <v>115</v>
      </c>
      <c r="WE34" s="10">
        <v>13</v>
      </c>
      <c r="WF34" s="10">
        <v>136</v>
      </c>
      <c r="WG34" s="10">
        <v>6</v>
      </c>
      <c r="WH34" s="10">
        <v>0</v>
      </c>
      <c r="WI34" s="10">
        <v>0</v>
      </c>
      <c r="WJ34" s="10">
        <v>9</v>
      </c>
      <c r="WK34" s="10">
        <v>6</v>
      </c>
      <c r="WL34" s="10">
        <v>18</v>
      </c>
      <c r="WM34" s="10">
        <v>2</v>
      </c>
      <c r="WN34" s="10">
        <v>2</v>
      </c>
      <c r="WO34" s="10">
        <v>473</v>
      </c>
      <c r="WP34" s="10">
        <v>344</v>
      </c>
      <c r="WQ34" s="10">
        <v>6</v>
      </c>
      <c r="WR34" s="10">
        <v>0</v>
      </c>
      <c r="WS34" s="10">
        <v>5</v>
      </c>
      <c r="WT34" s="10">
        <v>2</v>
      </c>
      <c r="WU34" s="10">
        <v>4</v>
      </c>
      <c r="WV34" s="10">
        <v>0</v>
      </c>
      <c r="WW34" s="10">
        <v>16</v>
      </c>
      <c r="WX34" s="10">
        <v>43</v>
      </c>
      <c r="WY34" s="10">
        <v>0</v>
      </c>
      <c r="WZ34" s="10">
        <v>0</v>
      </c>
      <c r="XA34" s="10">
        <v>0</v>
      </c>
      <c r="XB34" s="10">
        <v>5</v>
      </c>
      <c r="XC34" s="10">
        <v>3209</v>
      </c>
      <c r="XD34" s="10">
        <v>155</v>
      </c>
      <c r="XE34" s="10">
        <v>33185</v>
      </c>
      <c r="XF34" s="10">
        <v>31584</v>
      </c>
      <c r="XG34" s="10">
        <v>0</v>
      </c>
      <c r="XH34" s="10">
        <v>0</v>
      </c>
      <c r="XI34" s="10">
        <v>17</v>
      </c>
      <c r="XJ34" s="10">
        <v>32</v>
      </c>
      <c r="XK34" s="10">
        <v>1</v>
      </c>
      <c r="XL34" s="10">
        <v>130</v>
      </c>
      <c r="XM34" s="10">
        <v>400</v>
      </c>
      <c r="XN34" s="10">
        <v>181</v>
      </c>
      <c r="XO34" s="10">
        <v>136</v>
      </c>
      <c r="XP34" s="10">
        <v>3474</v>
      </c>
      <c r="XQ34" s="10">
        <v>1942</v>
      </c>
      <c r="XR34" s="10">
        <v>4</v>
      </c>
      <c r="XS34" s="10">
        <v>82</v>
      </c>
      <c r="XT34" s="10">
        <v>7</v>
      </c>
      <c r="XU34" s="10">
        <v>0</v>
      </c>
      <c r="XV34" s="10">
        <v>144</v>
      </c>
      <c r="XW34" s="10">
        <v>20</v>
      </c>
      <c r="XX34" s="10">
        <v>6126</v>
      </c>
      <c r="XY34" s="10">
        <v>0</v>
      </c>
      <c r="XZ34" s="10">
        <v>754</v>
      </c>
      <c r="YA34" s="10">
        <v>0</v>
      </c>
      <c r="YB34" s="10">
        <v>15</v>
      </c>
      <c r="YC34" s="10">
        <v>828</v>
      </c>
      <c r="YD34" s="10">
        <v>0</v>
      </c>
      <c r="YE34" s="10">
        <v>5</v>
      </c>
      <c r="YF34" s="10">
        <v>172</v>
      </c>
      <c r="YG34" s="10">
        <v>7</v>
      </c>
      <c r="YH34" s="10">
        <v>20</v>
      </c>
      <c r="YI34" s="10">
        <v>8</v>
      </c>
      <c r="YJ34" s="10">
        <v>1</v>
      </c>
      <c r="YK34" s="10">
        <v>9</v>
      </c>
      <c r="YL34" s="10">
        <v>27</v>
      </c>
      <c r="YM34" s="10">
        <v>4</v>
      </c>
      <c r="YN34" s="10">
        <v>45</v>
      </c>
      <c r="YO34" s="10">
        <v>861</v>
      </c>
      <c r="YP34" s="10">
        <v>1665</v>
      </c>
      <c r="YQ34" s="10">
        <v>4</v>
      </c>
      <c r="YR34" s="10">
        <v>582</v>
      </c>
      <c r="YS34" s="10">
        <v>644</v>
      </c>
      <c r="YT34" s="10">
        <v>1</v>
      </c>
      <c r="YU34" s="10">
        <v>685</v>
      </c>
      <c r="YV34" s="10">
        <v>1</v>
      </c>
      <c r="YW34" s="10">
        <v>9</v>
      </c>
      <c r="YX34" s="10">
        <v>5859</v>
      </c>
      <c r="YY34" s="10">
        <v>1</v>
      </c>
      <c r="YZ34" s="10">
        <v>13</v>
      </c>
      <c r="ZA34" s="10">
        <v>137</v>
      </c>
      <c r="ZB34" s="10">
        <v>3</v>
      </c>
      <c r="ZC34" s="10">
        <v>13</v>
      </c>
      <c r="ZD34" s="10">
        <v>62</v>
      </c>
      <c r="ZE34" s="10">
        <v>27</v>
      </c>
      <c r="ZF34" s="10">
        <v>90</v>
      </c>
      <c r="ZG34" s="10">
        <v>40743</v>
      </c>
      <c r="ZH34" s="10">
        <v>44</v>
      </c>
      <c r="ZI34" s="10">
        <v>26</v>
      </c>
      <c r="ZJ34" s="10">
        <v>739</v>
      </c>
      <c r="ZK34" s="10">
        <v>2337</v>
      </c>
      <c r="ZL34" s="10">
        <v>238</v>
      </c>
      <c r="ZM34" s="10">
        <v>1126</v>
      </c>
      <c r="ZN34" s="10">
        <v>1830</v>
      </c>
      <c r="ZO34" s="10">
        <v>141</v>
      </c>
      <c r="ZP34" s="10">
        <v>24</v>
      </c>
      <c r="ZQ34" s="10">
        <v>1172</v>
      </c>
      <c r="ZR34" s="10">
        <v>3387</v>
      </c>
      <c r="ZS34" s="10">
        <v>15</v>
      </c>
      <c r="ZT34" s="10">
        <v>24</v>
      </c>
      <c r="ZU34" s="10">
        <v>60</v>
      </c>
      <c r="ZV34" s="10">
        <v>156</v>
      </c>
      <c r="ZW34" s="10">
        <v>59</v>
      </c>
      <c r="ZX34" s="10">
        <v>16</v>
      </c>
      <c r="ZY34" s="10">
        <v>861</v>
      </c>
      <c r="ZZ34" s="10">
        <v>14417</v>
      </c>
      <c r="AAA34" s="10">
        <v>58</v>
      </c>
      <c r="AAB34" s="10">
        <v>1</v>
      </c>
      <c r="AAC34" s="10">
        <v>9</v>
      </c>
      <c r="AAD34" s="10">
        <v>2103</v>
      </c>
      <c r="AAE34" s="10">
        <v>9572</v>
      </c>
      <c r="AAF34" s="10">
        <v>0</v>
      </c>
      <c r="AAG34" s="10">
        <v>170</v>
      </c>
      <c r="AAH34" s="10">
        <v>28</v>
      </c>
      <c r="AAI34" s="10">
        <v>1204</v>
      </c>
      <c r="AAJ34" s="10">
        <v>1023</v>
      </c>
      <c r="AAK34" s="10">
        <v>1619</v>
      </c>
      <c r="AAL34" s="10">
        <v>1</v>
      </c>
      <c r="AAM34" s="10">
        <v>61</v>
      </c>
      <c r="AAN34" s="10">
        <v>13219</v>
      </c>
      <c r="AAO34" s="10">
        <v>4508</v>
      </c>
      <c r="AAP34" s="10">
        <v>68</v>
      </c>
      <c r="AAQ34" s="10">
        <v>51</v>
      </c>
      <c r="AAR34" s="10">
        <v>50</v>
      </c>
      <c r="AAS34" s="10">
        <v>8</v>
      </c>
      <c r="AAT34" s="10">
        <v>1</v>
      </c>
      <c r="AAU34" s="10">
        <v>21</v>
      </c>
      <c r="AAV34" s="10">
        <v>9</v>
      </c>
      <c r="AAW34" s="10">
        <v>415</v>
      </c>
      <c r="AAX34" s="10">
        <v>97</v>
      </c>
      <c r="AAY34" s="10">
        <v>0</v>
      </c>
      <c r="AAZ34" s="10">
        <v>0</v>
      </c>
      <c r="ABA34" s="10">
        <v>8849</v>
      </c>
      <c r="ABB34" s="10">
        <v>2</v>
      </c>
      <c r="ABC34" s="10">
        <v>20</v>
      </c>
      <c r="ABD34" s="10">
        <v>0</v>
      </c>
      <c r="ABE34" s="10">
        <v>42</v>
      </c>
      <c r="ABF34" s="10">
        <v>0</v>
      </c>
      <c r="ABG34" s="10">
        <v>3901</v>
      </c>
      <c r="ABH34" s="10">
        <v>0</v>
      </c>
      <c r="ABI34" s="10">
        <v>0</v>
      </c>
      <c r="ABJ34" s="10">
        <v>17</v>
      </c>
      <c r="ABK34" s="10">
        <v>52</v>
      </c>
      <c r="ABL34" s="10">
        <v>0</v>
      </c>
      <c r="ABM34" s="10">
        <v>88</v>
      </c>
      <c r="ABN34" s="10">
        <v>5045</v>
      </c>
      <c r="ABO34" s="10">
        <v>13</v>
      </c>
      <c r="ABP34" s="10">
        <v>1</v>
      </c>
      <c r="ABQ34" s="10">
        <v>51</v>
      </c>
      <c r="ABR34" s="10">
        <v>27</v>
      </c>
      <c r="ABS34" s="10">
        <v>3398</v>
      </c>
      <c r="ABT34" s="10">
        <v>1</v>
      </c>
      <c r="ABU34" s="10">
        <v>613</v>
      </c>
      <c r="ABV34" s="10">
        <v>3682</v>
      </c>
      <c r="ABW34" s="10">
        <v>3569</v>
      </c>
      <c r="ABX34" s="10">
        <v>6243</v>
      </c>
      <c r="ABY34" s="10">
        <v>0</v>
      </c>
      <c r="ABZ34" s="10">
        <v>3756</v>
      </c>
      <c r="ACA34" s="10">
        <v>87</v>
      </c>
      <c r="ACB34" s="10">
        <v>306</v>
      </c>
      <c r="ACC34" s="10">
        <v>180</v>
      </c>
      <c r="ACD34" s="10">
        <v>2</v>
      </c>
      <c r="ACE34" s="10">
        <v>1</v>
      </c>
      <c r="ACF34" s="10">
        <v>8</v>
      </c>
      <c r="ACG34" s="10">
        <v>6</v>
      </c>
      <c r="ACH34" s="10">
        <v>0</v>
      </c>
      <c r="ACI34" s="10">
        <v>6</v>
      </c>
      <c r="ACJ34" s="10">
        <v>28</v>
      </c>
      <c r="ACK34" s="10">
        <v>2</v>
      </c>
      <c r="ACL34" s="10">
        <v>0</v>
      </c>
      <c r="ACM34" s="10">
        <v>1</v>
      </c>
      <c r="ACN34" s="10">
        <v>67</v>
      </c>
      <c r="ACO34" s="10">
        <v>0</v>
      </c>
      <c r="ACP34" s="10">
        <v>7</v>
      </c>
      <c r="ACQ34" s="10">
        <v>0</v>
      </c>
      <c r="ACR34" s="10">
        <v>1</v>
      </c>
      <c r="ACS34" s="10">
        <v>1</v>
      </c>
      <c r="ACT34" s="10">
        <v>4</v>
      </c>
      <c r="ACU34" s="10">
        <v>5</v>
      </c>
      <c r="ACV34" s="10">
        <v>0</v>
      </c>
      <c r="ACW34" s="10">
        <v>101</v>
      </c>
      <c r="ACX34" s="10">
        <v>7</v>
      </c>
      <c r="ACY34" s="10">
        <v>28</v>
      </c>
      <c r="ACZ34" s="10">
        <v>26</v>
      </c>
      <c r="ADA34" s="10">
        <v>7</v>
      </c>
      <c r="ADB34" s="10">
        <v>0</v>
      </c>
      <c r="ADC34" s="10">
        <v>29</v>
      </c>
      <c r="ADD34" s="10">
        <v>1</v>
      </c>
      <c r="ADE34" s="10">
        <v>7502</v>
      </c>
      <c r="ADF34" s="10">
        <v>3</v>
      </c>
      <c r="ADG34" s="10">
        <v>3945</v>
      </c>
      <c r="ADH34" s="10">
        <v>0</v>
      </c>
      <c r="ADI34" s="10">
        <v>5</v>
      </c>
      <c r="ADJ34" s="10">
        <v>0</v>
      </c>
      <c r="ADK34" s="10">
        <v>0</v>
      </c>
      <c r="ADL34" s="10">
        <v>10</v>
      </c>
      <c r="ADM34" s="10">
        <v>1</v>
      </c>
      <c r="ADN34" s="10">
        <v>9</v>
      </c>
      <c r="ADO34" s="10">
        <v>78</v>
      </c>
      <c r="ADP34" s="10">
        <v>344</v>
      </c>
      <c r="ADQ34" s="10">
        <v>49</v>
      </c>
      <c r="ADR34" s="10">
        <v>3</v>
      </c>
      <c r="ADS34" s="10">
        <v>3386</v>
      </c>
      <c r="ADT34" s="10">
        <v>35</v>
      </c>
      <c r="ADU34" s="10">
        <v>15</v>
      </c>
      <c r="ADV34" s="10">
        <v>50</v>
      </c>
      <c r="ADW34" s="10">
        <v>1</v>
      </c>
      <c r="ADX34" s="10">
        <v>178</v>
      </c>
      <c r="ADY34" s="10">
        <v>4</v>
      </c>
      <c r="ADZ34" s="10">
        <v>5</v>
      </c>
      <c r="AEA34" s="10">
        <v>1217</v>
      </c>
      <c r="AEB34" s="10">
        <v>272</v>
      </c>
      <c r="AEC34" s="10">
        <v>435</v>
      </c>
      <c r="AED34" s="10">
        <v>168</v>
      </c>
      <c r="AEE34" s="10">
        <v>4</v>
      </c>
      <c r="AEF34" s="10">
        <v>4</v>
      </c>
      <c r="AEG34" s="10">
        <v>109</v>
      </c>
      <c r="AEH34" s="10">
        <v>1</v>
      </c>
      <c r="AEI34" s="10">
        <v>17</v>
      </c>
      <c r="AEJ34" s="10">
        <v>11</v>
      </c>
      <c r="AEK34" s="10">
        <v>708</v>
      </c>
      <c r="AEL34" s="10">
        <v>862</v>
      </c>
      <c r="AEM34" s="10">
        <v>3224</v>
      </c>
      <c r="AEN34" s="10">
        <v>33</v>
      </c>
      <c r="AEO34" s="10">
        <v>8</v>
      </c>
      <c r="AEP34" s="10">
        <v>3</v>
      </c>
      <c r="AEQ34" s="10">
        <v>10.4</v>
      </c>
      <c r="AER34" s="10">
        <v>1.4</v>
      </c>
      <c r="AES34" s="10">
        <v>0.9</v>
      </c>
      <c r="AET34" s="10">
        <v>0.9</v>
      </c>
      <c r="AEU34" s="10">
        <v>7.4</v>
      </c>
      <c r="AEV34" s="10">
        <v>4.3</v>
      </c>
      <c r="AEW34" s="10">
        <v>9.4</v>
      </c>
      <c r="AEX34" s="10">
        <v>10.6</v>
      </c>
      <c r="AEY34" s="10">
        <v>0.1</v>
      </c>
      <c r="AEZ34" s="10">
        <v>0.1</v>
      </c>
      <c r="AFA34" s="10">
        <v>28.4</v>
      </c>
      <c r="AFB34" s="10">
        <v>3.6</v>
      </c>
      <c r="AFC34" s="10">
        <v>2.1</v>
      </c>
      <c r="AFD34" s="10">
        <v>6.6</v>
      </c>
      <c r="AFE34" s="10">
        <v>3.3</v>
      </c>
      <c r="AFF34" s="10">
        <v>1.9</v>
      </c>
      <c r="AFG34" s="10">
        <v>5.8</v>
      </c>
      <c r="AFH34" s="10">
        <v>8.8000000000000007</v>
      </c>
      <c r="AFI34" s="10">
        <v>4.0999999999999996</v>
      </c>
      <c r="AFJ34" s="10">
        <v>12</v>
      </c>
      <c r="AFK34" s="10">
        <v>7.1</v>
      </c>
      <c r="AFL34" s="10">
        <v>4.8</v>
      </c>
      <c r="AFM34" s="10">
        <v>4</v>
      </c>
      <c r="AFN34" s="10">
        <v>16</v>
      </c>
      <c r="AFO34" s="10">
        <v>3</v>
      </c>
      <c r="AFP34" s="10">
        <v>3.5</v>
      </c>
      <c r="AFQ34" s="10">
        <v>1429.8</v>
      </c>
      <c r="AFR34" s="10">
        <v>255.4</v>
      </c>
      <c r="AFS34" s="10">
        <v>305.7</v>
      </c>
      <c r="AFT34" s="10">
        <v>191.5</v>
      </c>
      <c r="AFU34" s="10">
        <v>2551.6</v>
      </c>
      <c r="AFV34" s="10">
        <v>1207.5999999999999</v>
      </c>
      <c r="AFW34" s="10">
        <v>4374.6000000000004</v>
      </c>
      <c r="AFX34" s="10">
        <v>14377.4</v>
      </c>
      <c r="AFY34" s="10">
        <v>101.8</v>
      </c>
      <c r="AFZ34" s="10">
        <v>72.599999999999994</v>
      </c>
      <c r="AGA34" s="10">
        <v>1699.8</v>
      </c>
      <c r="AGB34" s="10">
        <v>957.4</v>
      </c>
      <c r="AGC34" s="10">
        <v>7935.5</v>
      </c>
      <c r="AGD34" s="10">
        <v>747</v>
      </c>
      <c r="AGE34" s="10">
        <v>29.3</v>
      </c>
      <c r="AGF34" s="10">
        <v>26.5</v>
      </c>
      <c r="AGG34" s="10">
        <v>5.6</v>
      </c>
      <c r="AGH34" s="10">
        <v>326.89999999999998</v>
      </c>
      <c r="AGI34" s="10">
        <v>312.60000000000002</v>
      </c>
      <c r="AGJ34" s="10">
        <v>946.5</v>
      </c>
      <c r="AGK34" s="10">
        <v>4961.3</v>
      </c>
      <c r="AGL34" s="10">
        <v>0.1</v>
      </c>
      <c r="AGM34" s="10">
        <v>0.1</v>
      </c>
      <c r="AGN34" s="10">
        <v>539.70000000000005</v>
      </c>
      <c r="AGO34" s="10">
        <v>227.3</v>
      </c>
      <c r="AGP34" s="10">
        <v>1126.8</v>
      </c>
      <c r="AGQ34" s="10">
        <v>1.3051449275362319</v>
      </c>
      <c r="AGR34" s="10">
        <v>5.1477536231883994</v>
      </c>
      <c r="AGS34" s="10">
        <v>4.6429710144927476</v>
      </c>
      <c r="AGT34" s="10">
        <v>1.3472463768115939</v>
      </c>
      <c r="AGU34" s="10">
        <v>1.3110144927536227</v>
      </c>
      <c r="AGV34" s="10">
        <v>51.903115942028968</v>
      </c>
      <c r="AGW34" s="10">
        <v>49.008188405797092</v>
      </c>
      <c r="AGX34" s="10">
        <v>1.6135507246376803</v>
      </c>
      <c r="AGY34" s="10">
        <v>2.4081884057971013</v>
      </c>
      <c r="AGZ34" s="10">
        <v>9.1511594202898543</v>
      </c>
      <c r="AHA34" s="10">
        <v>1.706521739130435</v>
      </c>
      <c r="AHB34" s="10">
        <v>7.7176086956521655</v>
      </c>
      <c r="AHC34" s="10">
        <v>9.2107971014492698</v>
      </c>
      <c r="AHD34" s="10">
        <v>3.1571739130434766</v>
      </c>
      <c r="AHE34" s="10">
        <v>1.3051449275362315</v>
      </c>
      <c r="AHF34" s="10">
        <v>1.6201449275362323</v>
      </c>
      <c r="AHG34" s="10">
        <v>165.79427536231913</v>
      </c>
      <c r="AHH34" s="10">
        <v>108.5067391304348</v>
      </c>
      <c r="AHI34" s="10">
        <v>8.6666666666666643</v>
      </c>
      <c r="AHJ34" s="10">
        <v>39.714202898550738</v>
      </c>
      <c r="AHK34" s="10">
        <v>52.642101449275302</v>
      </c>
      <c r="AHL34" s="10">
        <v>17.964130434782618</v>
      </c>
      <c r="AHM34" s="10">
        <v>81.997536231884098</v>
      </c>
      <c r="AHN34" s="10">
        <v>69.577681159420479</v>
      </c>
      <c r="AHO34" s="10">
        <v>22.194492753623177</v>
      </c>
      <c r="AHP34" s="10">
        <v>5.1477536231884056</v>
      </c>
      <c r="AHQ34" s="10">
        <v>1.2115942028985511</v>
      </c>
      <c r="AHR34" s="10">
        <v>118.82521739130429</v>
      </c>
      <c r="AHS34" s="10">
        <v>73.780724637681175</v>
      </c>
      <c r="AHT34" s="10">
        <v>8.026014492753621</v>
      </c>
      <c r="AHU34" s="10">
        <v>38.388840579710163</v>
      </c>
      <c r="AHV34" s="10">
        <v>46.459782608695612</v>
      </c>
      <c r="AHW34" s="10">
        <v>17.292318840579739</v>
      </c>
      <c r="AHX34" s="10">
        <v>76.620217391304436</v>
      </c>
      <c r="AHY34" s="10">
        <v>63.694782608695746</v>
      </c>
      <c r="AHZ34" s="10">
        <v>19.778695652173912</v>
      </c>
      <c r="AIA34" s="10">
        <v>4.6429710144927538</v>
      </c>
      <c r="AIB34" s="10">
        <v>1.3481884057971012</v>
      </c>
      <c r="AIC34" s="10">
        <v>46.984637681159462</v>
      </c>
      <c r="AID34" s="10">
        <v>34.728985507246314</v>
      </c>
      <c r="AIE34" s="10">
        <v>1.4245652173913037</v>
      </c>
      <c r="AIF34" s="10">
        <v>1.9273913043478248</v>
      </c>
      <c r="AIG34" s="10">
        <v>6.3283333333333323</v>
      </c>
      <c r="AIH34" s="10">
        <v>1.3978260869565209</v>
      </c>
      <c r="AII34" s="10">
        <v>5.7927536231883998</v>
      </c>
      <c r="AIJ34" s="10">
        <v>6.3696376811594115</v>
      </c>
      <c r="AIK34" s="10">
        <v>3.0168115942028977</v>
      </c>
      <c r="AIL34" s="10">
        <v>1.3472463768115939</v>
      </c>
      <c r="AIM34" s="10">
        <v>74708</v>
      </c>
      <c r="AIN34" s="10">
        <v>35588</v>
      </c>
      <c r="AIO34" s="10">
        <v>29092</v>
      </c>
      <c r="AIP34" s="10">
        <v>39130</v>
      </c>
      <c r="AIQ34" s="10">
        <v>6486</v>
      </c>
      <c r="AIR34" s="10">
        <v>70498</v>
      </c>
      <c r="AIS34" s="10">
        <v>15309</v>
      </c>
      <c r="AIT34" s="10">
        <v>11455</v>
      </c>
      <c r="AIU34" s="10">
        <v>22460</v>
      </c>
      <c r="AIV34" s="10">
        <v>8920</v>
      </c>
      <c r="AIW34" s="10">
        <v>25460</v>
      </c>
      <c r="AIX34" s="10">
        <v>104.8</v>
      </c>
      <c r="AIY34" s="10">
        <v>107.6</v>
      </c>
      <c r="AIZ34" s="10">
        <v>99.6</v>
      </c>
      <c r="AJA34" s="10">
        <v>107</v>
      </c>
      <c r="AJB34" s="10">
        <v>94.3</v>
      </c>
      <c r="AJC34" s="10">
        <v>104.5</v>
      </c>
      <c r="AJD34" s="10">
        <v>119.5</v>
      </c>
      <c r="AJE34" s="10">
        <v>105.6</v>
      </c>
      <c r="AJF34" s="10"/>
      <c r="AJG34" s="10">
        <v>2566868</v>
      </c>
      <c r="AJH34" s="10">
        <v>15779396</v>
      </c>
      <c r="AJI34" s="10"/>
      <c r="AJJ34" s="10"/>
      <c r="AJK34" s="10"/>
      <c r="AJL34" s="10"/>
      <c r="AJM34" s="10"/>
      <c r="AJN34" s="10"/>
      <c r="AJO34" s="10"/>
      <c r="AJP34" s="10"/>
      <c r="AJQ34" s="10"/>
      <c r="AJR34" s="10"/>
      <c r="AJS34" s="10"/>
      <c r="AJT34" s="10"/>
      <c r="AJU34" s="10"/>
      <c r="AJV34" s="10"/>
      <c r="AJW34" s="10"/>
      <c r="AJX34" s="10"/>
      <c r="AJY34" s="10"/>
      <c r="AJZ34" s="10"/>
      <c r="AKA34" s="10"/>
      <c r="AKB34" s="10"/>
      <c r="AKC34" s="10"/>
      <c r="AKD34" s="10"/>
      <c r="AKE34" s="10"/>
      <c r="AKF34" s="10"/>
      <c r="AKG34" s="10"/>
      <c r="AKH34" s="10"/>
      <c r="AKI34" s="10"/>
      <c r="AKJ34" s="10"/>
      <c r="AKK34" s="10"/>
      <c r="AKL34" s="10"/>
      <c r="AKM34" s="10"/>
      <c r="AKN34" s="10"/>
      <c r="AKO34" s="10">
        <v>566480</v>
      </c>
      <c r="AKP34" s="10">
        <v>15486769</v>
      </c>
      <c r="AKQ34" s="10"/>
      <c r="AKR34" s="10"/>
      <c r="AKS34" s="10"/>
      <c r="AKT34" s="10"/>
      <c r="AKU34" s="10"/>
      <c r="AKV34" s="10"/>
      <c r="AKW34" s="10"/>
      <c r="AKX34" s="10"/>
      <c r="AKY34" s="10"/>
      <c r="AKZ34" s="10"/>
      <c r="ALA34" s="10">
        <v>26537</v>
      </c>
      <c r="ALB34" s="10">
        <v>1649647</v>
      </c>
      <c r="ALC34" s="10">
        <v>479579</v>
      </c>
      <c r="ALD34" s="10">
        <v>60336</v>
      </c>
      <c r="ALE34" s="10">
        <v>1851245</v>
      </c>
      <c r="ALF34" s="10">
        <v>7839</v>
      </c>
      <c r="ALG34" s="10">
        <v>76148</v>
      </c>
      <c r="ALH34" s="10">
        <v>332072</v>
      </c>
      <c r="ALI34" s="10">
        <v>27184</v>
      </c>
      <c r="ALJ34" s="10">
        <v>110154</v>
      </c>
      <c r="ALK34" s="10">
        <v>11815</v>
      </c>
      <c r="ALL34" s="10">
        <v>36924</v>
      </c>
      <c r="ALM34" s="10">
        <v>1138767</v>
      </c>
      <c r="ALN34" s="10">
        <v>80977</v>
      </c>
      <c r="ALO34" s="10">
        <v>39528</v>
      </c>
      <c r="ALP34" s="10">
        <v>51547</v>
      </c>
      <c r="ALQ34" s="10">
        <v>81192</v>
      </c>
      <c r="ALR34" s="10"/>
      <c r="ALS34" s="10"/>
      <c r="ALT34" s="10"/>
      <c r="ALU34" s="10"/>
      <c r="ALV34" s="10"/>
      <c r="ALW34" s="10"/>
      <c r="ALX34" s="10"/>
      <c r="ALY34" s="10">
        <v>3965663</v>
      </c>
      <c r="ALZ34" s="10">
        <v>0</v>
      </c>
      <c r="AMA34" s="10">
        <v>3561753</v>
      </c>
      <c r="AMB34" s="10">
        <v>77758</v>
      </c>
      <c r="AMC34" s="10">
        <v>44571</v>
      </c>
      <c r="AMD34" s="10">
        <v>47870</v>
      </c>
      <c r="AME34" s="10">
        <v>25164</v>
      </c>
      <c r="AMF34" s="10">
        <v>345255</v>
      </c>
      <c r="AMG34" s="10">
        <v>4435095</v>
      </c>
      <c r="AMH34" s="10">
        <v>613951</v>
      </c>
      <c r="AMI34" s="10">
        <v>39325</v>
      </c>
      <c r="AMJ34" s="10">
        <v>52963</v>
      </c>
      <c r="AMK34" s="10">
        <v>220706</v>
      </c>
      <c r="AML34" s="10">
        <v>28672</v>
      </c>
      <c r="AMM34" s="10">
        <v>219909</v>
      </c>
      <c r="AMN34" s="10">
        <v>1762288</v>
      </c>
      <c r="AMO34" s="10"/>
      <c r="AMP34" s="10"/>
      <c r="AMQ34" s="10"/>
      <c r="AMR34" s="10"/>
      <c r="AMS34" s="10"/>
      <c r="AMT34" s="10"/>
      <c r="AMU34" s="10">
        <v>5808</v>
      </c>
      <c r="AMV34" s="10">
        <v>33805</v>
      </c>
      <c r="AMW34" s="10">
        <v>128930</v>
      </c>
      <c r="AMX34" s="10">
        <v>18426</v>
      </c>
      <c r="AMY34" s="10">
        <v>88332</v>
      </c>
      <c r="AMZ34" s="10">
        <v>1525218</v>
      </c>
      <c r="ANA34" s="10">
        <v>16503630</v>
      </c>
      <c r="ANB34" s="10">
        <v>2524</v>
      </c>
      <c r="ANC34" s="10">
        <v>23930</v>
      </c>
      <c r="AND34" s="10">
        <v>945</v>
      </c>
      <c r="ANE34" s="10">
        <v>3030</v>
      </c>
      <c r="ANF34" s="10"/>
      <c r="ANG34" s="10"/>
      <c r="ANH34" s="10"/>
      <c r="ANI34" s="10"/>
      <c r="ANJ34" s="10"/>
      <c r="ANK34" s="10"/>
      <c r="ANL34" s="10">
        <v>28055521.14961895</v>
      </c>
      <c r="ANM34" s="10">
        <v>10161547.571640657</v>
      </c>
      <c r="ANN34" s="10">
        <v>8165802.6268950002</v>
      </c>
      <c r="ANO34" s="10">
        <v>585409.97931300011</v>
      </c>
      <c r="ANP34" s="10">
        <v>347556.77144400624</v>
      </c>
      <c r="ANQ34" s="10">
        <v>1647111.583073383</v>
      </c>
      <c r="ANR34" s="10">
        <v>-750932.18899226899</v>
      </c>
      <c r="ANS34" s="10">
        <v>-126557.68266499999</v>
      </c>
      <c r="ANT34" s="10">
        <v>0.42132590062034236</v>
      </c>
      <c r="ANU34" s="10">
        <v>0.47260342299187313</v>
      </c>
      <c r="ANV34" s="10">
        <v>7.9537705052355578E-2</v>
      </c>
      <c r="ANW34" s="10">
        <v>1.7065269618952328E-2</v>
      </c>
      <c r="ANX34" s="10">
        <v>1.0131617536730374E-2</v>
      </c>
      <c r="ANY34" s="10">
        <v>2.4915766414245047E-2</v>
      </c>
      <c r="ANZ34" s="10">
        <v>-2.1890402834850612E-2</v>
      </c>
      <c r="AOA34" s="10">
        <v>-3.6892793996483771E-3</v>
      </c>
      <c r="AOB34" s="10">
        <v>316.40453822703989</v>
      </c>
      <c r="AOC34" s="10">
        <v>229.81504078071637</v>
      </c>
      <c r="AOD34" s="10">
        <v>219.79820427222251</v>
      </c>
      <c r="AOE34" s="10">
        <v>925.7597083779624</v>
      </c>
      <c r="AOF34" s="10">
        <v>213.01920458453949</v>
      </c>
      <c r="AOG34" s="10">
        <v>240.38464999506871</v>
      </c>
      <c r="AOH34" s="10">
        <v>921.10295031625014</v>
      </c>
      <c r="AOI34" s="10">
        <v>716.02936877673062</v>
      </c>
      <c r="AOJ34" s="10">
        <v>437915.38299999962</v>
      </c>
      <c r="AOK34" s="10">
        <v>360267.06869999995</v>
      </c>
      <c r="AOL34" s="10">
        <v>588173.96679999982</v>
      </c>
      <c r="AOM34" s="10">
        <v>1065974.2371000007</v>
      </c>
      <c r="AON34" s="10">
        <v>148455.75649999993</v>
      </c>
      <c r="AOO34" s="10">
        <v>108877.35580000002</v>
      </c>
      <c r="AOP34" s="10">
        <v>84538.393799999991</v>
      </c>
      <c r="AOQ34" s="10">
        <v>226.72129999999996</v>
      </c>
      <c r="AOR34" s="10">
        <v>816900.86410000059</v>
      </c>
      <c r="AOS34" s="10">
        <v>1241705946.8199987</v>
      </c>
      <c r="AOT34" s="10">
        <v>430726235.02999997</v>
      </c>
      <c r="AOU34" s="10">
        <v>1763578379.4900005</v>
      </c>
      <c r="AOV34" s="10">
        <v>1061866148.4999993</v>
      </c>
      <c r="AOW34" s="10">
        <v>325352557.63999993</v>
      </c>
      <c r="AOX34" s="10">
        <v>572608868.20999992</v>
      </c>
      <c r="AOY34" s="10">
        <v>73750747.820000008</v>
      </c>
      <c r="AOZ34" s="10">
        <v>199600638.46999991</v>
      </c>
      <c r="APA34" s="10">
        <v>941241.02000000014</v>
      </c>
      <c r="APB34" s="10">
        <v>1454681583.2000015</v>
      </c>
      <c r="APC34" s="10">
        <v>2157.8365000000008</v>
      </c>
      <c r="APD34" s="10">
        <v>26654.335899999998</v>
      </c>
      <c r="APE34" s="10">
        <v>8353.2955000000002</v>
      </c>
      <c r="APF34" s="10">
        <v>4695.6587000000009</v>
      </c>
      <c r="APG34" s="10">
        <v>45947.520799999991</v>
      </c>
      <c r="APH34" s="10">
        <v>4201.6357999999991</v>
      </c>
      <c r="API34" s="10">
        <v>26989.120600000006</v>
      </c>
      <c r="APJ34" s="10">
        <v>339274.60199999996</v>
      </c>
      <c r="APK34" s="10">
        <v>4354.0614000000014</v>
      </c>
      <c r="APL34" s="10">
        <v>5102834.6399999987</v>
      </c>
      <c r="APM34" s="10">
        <v>43932571.879999995</v>
      </c>
      <c r="APN34" s="10">
        <v>10346718.67</v>
      </c>
      <c r="APO34" s="10">
        <v>7215181.910000002</v>
      </c>
      <c r="APP34" s="10">
        <v>73038250.399999991</v>
      </c>
      <c r="APQ34" s="10">
        <v>25210032.430000003</v>
      </c>
      <c r="APR34" s="10">
        <v>65265849.220000014</v>
      </c>
      <c r="APS34" s="10">
        <v>162414271.34000006</v>
      </c>
      <c r="APT34" s="10">
        <v>8407834.160000002</v>
      </c>
      <c r="APU34" s="10">
        <v>74852.76549999998</v>
      </c>
      <c r="APV34" s="10">
        <v>4638.1961999999994</v>
      </c>
      <c r="APW34" s="10">
        <v>793642</v>
      </c>
      <c r="APX34" s="10">
        <v>13863</v>
      </c>
      <c r="APY34" s="10">
        <v>111306</v>
      </c>
      <c r="APZ34" s="10">
        <v>13501</v>
      </c>
      <c r="AQA34" s="10">
        <v>41811</v>
      </c>
      <c r="AQB34" s="10">
        <v>21666</v>
      </c>
      <c r="AQC34" s="10">
        <v>105623</v>
      </c>
      <c r="AQD34" s="10">
        <v>55024</v>
      </c>
      <c r="AQE34" s="10">
        <v>18103</v>
      </c>
      <c r="AQF34" s="10">
        <v>6881</v>
      </c>
      <c r="AQG34" s="10">
        <v>1409</v>
      </c>
      <c r="AQH34" s="10">
        <v>880.36819999999989</v>
      </c>
      <c r="AQI34" s="10">
        <v>3989</v>
      </c>
      <c r="AQJ34" s="10">
        <v>788.82689999999991</v>
      </c>
      <c r="AQK34" s="10">
        <v>1516.2529</v>
      </c>
      <c r="AQL34" s="10">
        <v>1606.5239000000001</v>
      </c>
      <c r="AQM34" s="10">
        <v>1579.2519</v>
      </c>
      <c r="AQN34" s="10">
        <v>1828.9435999999998</v>
      </c>
      <c r="AQO34" s="10">
        <v>1494.3596</v>
      </c>
      <c r="AQP34" s="10">
        <v>1891.7965000000002</v>
      </c>
      <c r="AQQ34" s="10">
        <v>4892.9270000000006</v>
      </c>
      <c r="AQR34" s="10">
        <v>2696.6272000000004</v>
      </c>
      <c r="AQS34" s="10">
        <v>9899.3041000000012</v>
      </c>
      <c r="AQT34" s="10">
        <v>1832.2017000000001</v>
      </c>
      <c r="AQU34" s="10">
        <v>1920.63</v>
      </c>
      <c r="AQV34" s="10">
        <v>796.86149999999998</v>
      </c>
      <c r="AQW34" s="10">
        <v>2069.3272999999999</v>
      </c>
      <c r="AQX34" s="10">
        <v>6806.7048000000004</v>
      </c>
      <c r="AQY34" s="10">
        <v>3142.0396000000001</v>
      </c>
      <c r="AQZ34" s="10">
        <v>233.1917</v>
      </c>
      <c r="ARA34" s="10">
        <v>3049.7472999999995</v>
      </c>
      <c r="ARB34" s="10">
        <v>478.21849999999995</v>
      </c>
      <c r="ARC34" s="10">
        <v>1140.5971999999999</v>
      </c>
      <c r="ARD34" s="10">
        <v>3633.1934000000001</v>
      </c>
      <c r="ARE34" s="10">
        <v>2712.7896000000001</v>
      </c>
      <c r="ARF34" s="10">
        <v>2217.1367</v>
      </c>
      <c r="ARG34" s="10">
        <v>2964.83</v>
      </c>
      <c r="ARH34" s="10">
        <v>5173.8361999999997</v>
      </c>
      <c r="ARI34" s="10">
        <v>3143.8366000000001</v>
      </c>
      <c r="ARJ34" s="10">
        <v>1272.1091999999999</v>
      </c>
      <c r="ARK34" s="10">
        <v>3839.5286000000001</v>
      </c>
      <c r="ARL34" s="10">
        <v>3989</v>
      </c>
      <c r="ARM34" s="10">
        <v>26242</v>
      </c>
      <c r="ARN34" s="10">
        <v>74617</v>
      </c>
      <c r="ARO34" s="10">
        <v>57210</v>
      </c>
      <c r="ARP34" s="10">
        <v>897</v>
      </c>
      <c r="ARQ34" s="10">
        <v>1731</v>
      </c>
      <c r="ARR34" s="10">
        <v>42560</v>
      </c>
      <c r="ARS34" s="10">
        <v>160856</v>
      </c>
      <c r="ART34" s="10">
        <v>3228</v>
      </c>
      <c r="ARU34" s="10">
        <v>2037</v>
      </c>
      <c r="ARV34" s="10">
        <v>625</v>
      </c>
      <c r="ARW34" s="10">
        <v>2284</v>
      </c>
      <c r="ARX34" s="10">
        <v>41811</v>
      </c>
      <c r="ARY34" s="10">
        <v>10248</v>
      </c>
      <c r="ARZ34" s="10">
        <v>48166</v>
      </c>
      <c r="ASA34" s="10">
        <v>12919</v>
      </c>
      <c r="ASB34" s="10">
        <v>2396</v>
      </c>
      <c r="ASC34" s="10">
        <v>9874</v>
      </c>
      <c r="ASD34" s="10">
        <v>445410</v>
      </c>
      <c r="ASE34" s="10">
        <v>27023</v>
      </c>
      <c r="ASF34" s="10">
        <v>167477</v>
      </c>
      <c r="ASG34" s="10">
        <v>19506</v>
      </c>
      <c r="ASH34" s="10">
        <v>47671</v>
      </c>
      <c r="ASI34" s="10">
        <v>90821</v>
      </c>
      <c r="ASJ34" s="10">
        <v>2.5499999999999998</v>
      </c>
      <c r="ASK34" s="10">
        <v>40979</v>
      </c>
      <c r="ASL34" s="10">
        <v>46385</v>
      </c>
      <c r="ASM34" s="10">
        <v>-5405</v>
      </c>
      <c r="ASN34" s="10">
        <v>5105.3999999999996</v>
      </c>
      <c r="ASO34" s="10">
        <v>640.29</v>
      </c>
      <c r="ASP34" s="10">
        <v>90.75</v>
      </c>
      <c r="ASQ34" s="10">
        <v>15901</v>
      </c>
      <c r="ASR34" s="10">
        <v>24744</v>
      </c>
      <c r="ASS34" s="10">
        <v>74708</v>
      </c>
      <c r="AST34" s="10">
        <v>39130</v>
      </c>
      <c r="ASU34" s="10">
        <v>35588</v>
      </c>
      <c r="ASV34" s="10">
        <v>29092</v>
      </c>
      <c r="ASW34" s="10">
        <v>6486</v>
      </c>
      <c r="ASX34" s="10">
        <v>70498</v>
      </c>
      <c r="ASY34" s="10">
        <v>22460</v>
      </c>
      <c r="ASZ34" s="10">
        <v>8920</v>
      </c>
      <c r="ATA34" s="10">
        <v>25460</v>
      </c>
      <c r="ATB34" s="10">
        <v>11455</v>
      </c>
      <c r="ATC34" s="10">
        <v>15309</v>
      </c>
      <c r="ATD34" s="10">
        <v>-11640.4</v>
      </c>
      <c r="ATE34" s="10">
        <v>4210.8999999999996</v>
      </c>
      <c r="ATF34" s="10">
        <v>39861</v>
      </c>
      <c r="ATG34" s="10">
        <v>183344.4</v>
      </c>
      <c r="ATH34" s="10">
        <v>-62946</v>
      </c>
      <c r="ATI34" s="10">
        <v>101.9</v>
      </c>
      <c r="ATJ34" s="10">
        <v>3</v>
      </c>
      <c r="ATK34" s="10">
        <v>64.8</v>
      </c>
      <c r="ATL34" s="10">
        <v>25.6</v>
      </c>
      <c r="ATM34" s="10">
        <v>5.7</v>
      </c>
      <c r="ATN34" s="10">
        <v>10.5</v>
      </c>
      <c r="ATO34" s="10">
        <v>-4.0999999999999996</v>
      </c>
      <c r="ATP34" s="10">
        <v>35.5</v>
      </c>
      <c r="ATQ34" s="10">
        <v>1.6</v>
      </c>
      <c r="ATR34" s="10">
        <v>9.3000000000000007</v>
      </c>
      <c r="ATS34" s="10">
        <v>8.3000000000000007</v>
      </c>
      <c r="ATT34" s="10">
        <v>27165.75</v>
      </c>
      <c r="ATU34" s="10">
        <v>47623.33</v>
      </c>
      <c r="ATV34" s="10">
        <v>112.9</v>
      </c>
      <c r="ATW34" s="10">
        <v>112.89</v>
      </c>
      <c r="ATX34" s="10">
        <v>110.65</v>
      </c>
      <c r="ATY34" s="10">
        <v>123.28</v>
      </c>
      <c r="ATZ34" s="10">
        <v>100.49</v>
      </c>
      <c r="AUA34" s="10">
        <v>223843.12131000002</v>
      </c>
      <c r="AUB34" s="10"/>
      <c r="AUC34" s="10"/>
      <c r="AUD34" s="10"/>
      <c r="AUE34" s="10"/>
      <c r="AUF34" s="10"/>
      <c r="AUG34" s="10"/>
      <c r="AUH34" s="10"/>
      <c r="AUI34" s="10">
        <v>10149</v>
      </c>
      <c r="AUJ34" s="10">
        <v>407569</v>
      </c>
      <c r="AUK34" s="10">
        <v>15931</v>
      </c>
      <c r="AUL34" s="10">
        <v>24165</v>
      </c>
      <c r="AUM34" s="10">
        <v>159723</v>
      </c>
      <c r="AUN34" s="10">
        <v>144952</v>
      </c>
      <c r="AUO34" s="10">
        <v>4092.989</v>
      </c>
      <c r="AUP34" s="10">
        <v>114461.64699999997</v>
      </c>
      <c r="AUQ34" s="10">
        <v>1141.6440000000002</v>
      </c>
      <c r="AUR34" s="10">
        <v>8127.616</v>
      </c>
      <c r="AUS34" s="10">
        <v>40514.615999999995</v>
      </c>
      <c r="AUT34" s="10">
        <v>29893.841</v>
      </c>
      <c r="AUU34" s="10">
        <v>159723</v>
      </c>
      <c r="AUV34" s="10">
        <v>143265</v>
      </c>
    </row>
    <row r="35" spans="1:1244" x14ac:dyDescent="0.3">
      <c r="A35" t="s">
        <v>28</v>
      </c>
      <c r="B35" s="10">
        <v>284764</v>
      </c>
      <c r="C35" s="10">
        <v>7548751</v>
      </c>
      <c r="D35" s="10">
        <v>7241000</v>
      </c>
      <c r="E35" s="10">
        <v>8009622</v>
      </c>
      <c r="F35" s="10">
        <v>77223.100000000006</v>
      </c>
      <c r="G35" s="10">
        <v>6877.3828351890024</v>
      </c>
      <c r="H35" s="10">
        <v>68185.366234019923</v>
      </c>
      <c r="I35" s="10">
        <v>24687.040944788045</v>
      </c>
      <c r="J35" s="10">
        <v>22890.781158730089</v>
      </c>
      <c r="K35" s="10">
        <v>84205.75151994593</v>
      </c>
      <c r="L35" s="10">
        <v>133367.76101434592</v>
      </c>
      <c r="M35" s="10">
        <v>209117.25733571529</v>
      </c>
      <c r="N35" s="10">
        <v>100443.52422614199</v>
      </c>
      <c r="O35" s="10">
        <v>107.8</v>
      </c>
      <c r="P35" s="10"/>
      <c r="Q35" s="10">
        <v>24444998</v>
      </c>
      <c r="R35" s="10">
        <v>11479202</v>
      </c>
      <c r="S35" s="10">
        <v>47431109</v>
      </c>
      <c r="T35" s="10"/>
      <c r="U35" s="10"/>
      <c r="V35" s="10"/>
      <c r="W35" s="10"/>
      <c r="X35" s="10"/>
      <c r="Y35" s="10"/>
      <c r="Z35" s="10"/>
      <c r="AA35" s="10"/>
      <c r="AB35" s="10"/>
      <c r="AC35" s="10"/>
      <c r="AD35" s="10">
        <v>267</v>
      </c>
      <c r="AE35" s="10">
        <v>71350</v>
      </c>
      <c r="AF35" s="10">
        <v>27763</v>
      </c>
      <c r="AG35" s="10">
        <v>1026</v>
      </c>
      <c r="AH35" s="10">
        <v>2011</v>
      </c>
      <c r="AI35" s="10">
        <v>8642</v>
      </c>
      <c r="AJ35" s="10">
        <v>478</v>
      </c>
      <c r="AK35" s="10">
        <v>4170</v>
      </c>
      <c r="AL35" s="10">
        <v>13375</v>
      </c>
      <c r="AM35" s="10">
        <v>3474</v>
      </c>
      <c r="AN35" s="10">
        <v>331</v>
      </c>
      <c r="AO35" s="10">
        <v>679</v>
      </c>
      <c r="AP35" s="10">
        <v>169147</v>
      </c>
      <c r="AQ35" s="10">
        <v>78983</v>
      </c>
      <c r="AR35" s="10">
        <v>7378</v>
      </c>
      <c r="AS35" s="10">
        <v>54924</v>
      </c>
      <c r="AT35" s="10">
        <v>79050</v>
      </c>
      <c r="AU35" s="10">
        <v>23252</v>
      </c>
      <c r="AV35" s="10">
        <v>54014</v>
      </c>
      <c r="AW35" s="10">
        <v>51243</v>
      </c>
      <c r="AX35" s="10">
        <v>32496</v>
      </c>
      <c r="AY35" s="10">
        <v>4069</v>
      </c>
      <c r="AZ35" s="10">
        <v>361</v>
      </c>
      <c r="BA35" s="10">
        <v>102355</v>
      </c>
      <c r="BB35" s="10">
        <v>59643</v>
      </c>
      <c r="BC35" s="10">
        <v>6575</v>
      </c>
      <c r="BD35" s="10">
        <v>53148</v>
      </c>
      <c r="BE35" s="10">
        <v>72800</v>
      </c>
      <c r="BF35" s="10">
        <v>22787</v>
      </c>
      <c r="BG35" s="10">
        <v>50758</v>
      </c>
      <c r="BH35" s="10">
        <v>44646</v>
      </c>
      <c r="BI35" s="10">
        <v>29467</v>
      </c>
      <c r="BJ35" s="10">
        <v>3688</v>
      </c>
      <c r="BK35" s="10">
        <v>315</v>
      </c>
      <c r="BL35" s="10">
        <v>66393</v>
      </c>
      <c r="BM35" s="10">
        <v>19116</v>
      </c>
      <c r="BN35" s="10">
        <v>776</v>
      </c>
      <c r="BO35" s="10">
        <v>1510</v>
      </c>
      <c r="BP35" s="10">
        <v>5589</v>
      </c>
      <c r="BQ35" s="10">
        <v>322</v>
      </c>
      <c r="BR35" s="10">
        <v>3143</v>
      </c>
      <c r="BS35" s="10">
        <v>6462</v>
      </c>
      <c r="BT35" s="10">
        <v>2891</v>
      </c>
      <c r="BU35" s="10">
        <v>371</v>
      </c>
      <c r="BV35" s="10">
        <v>126.4</v>
      </c>
      <c r="BW35" s="10">
        <v>98.1</v>
      </c>
      <c r="BX35" s="10">
        <v>223804.06894671964</v>
      </c>
      <c r="BY35" s="10">
        <v>392256.12484959874</v>
      </c>
      <c r="BZ35" s="10">
        <v>371101.43265506998</v>
      </c>
      <c r="CA35" s="10">
        <v>408951.29999135633</v>
      </c>
      <c r="CB35" s="10">
        <v>349211.37475229625</v>
      </c>
      <c r="CC35" s="10">
        <v>285252.67203222204</v>
      </c>
      <c r="CD35" s="10">
        <v>417024.62195394019</v>
      </c>
      <c r="CE35" s="10">
        <v>155774.07401582651</v>
      </c>
      <c r="CF35" s="10">
        <v>350015.64192302548</v>
      </c>
      <c r="CG35" s="10">
        <v>262241.29406743491</v>
      </c>
      <c r="CH35" s="10">
        <v>405901.34913341468</v>
      </c>
      <c r="CI35" s="10">
        <v>495736.69612122246</v>
      </c>
      <c r="CJ35" s="10">
        <v>324670.62749418884</v>
      </c>
      <c r="CK35" s="10">
        <v>91083.13435337889</v>
      </c>
      <c r="CL35" s="10">
        <v>201553.1272493664</v>
      </c>
      <c r="CM35" s="10">
        <v>23740</v>
      </c>
      <c r="CN35" s="10">
        <v>331</v>
      </c>
      <c r="CO35" s="10">
        <v>92891</v>
      </c>
      <c r="CP35" s="10">
        <v>4069</v>
      </c>
      <c r="CQ35" s="10">
        <v>3688</v>
      </c>
      <c r="CR35" s="10">
        <v>72777</v>
      </c>
      <c r="CS35" s="10">
        <v>20114</v>
      </c>
      <c r="CT35" s="10">
        <v>371</v>
      </c>
      <c r="CU35" s="10">
        <v>29498</v>
      </c>
      <c r="CV35" s="10">
        <v>12506</v>
      </c>
      <c r="CW35" s="10">
        <v>10082</v>
      </c>
      <c r="CX35" s="10">
        <v>2388</v>
      </c>
      <c r="CY35" s="10">
        <v>4522</v>
      </c>
      <c r="CZ35" s="10">
        <v>58512</v>
      </c>
      <c r="DA35" s="10">
        <v>37214</v>
      </c>
      <c r="DB35" s="10">
        <v>21298</v>
      </c>
      <c r="DC35" s="10">
        <v>1539594</v>
      </c>
      <c r="DD35" s="10">
        <v>622226</v>
      </c>
      <c r="DE35" s="10">
        <v>406724</v>
      </c>
      <c r="DF35" s="10">
        <v>510644</v>
      </c>
      <c r="DG35" s="10">
        <v>412626</v>
      </c>
      <c r="DH35" s="10">
        <v>196006</v>
      </c>
      <c r="DI35" s="10">
        <v>124074</v>
      </c>
      <c r="DJ35" s="10">
        <v>92546</v>
      </c>
      <c r="DK35" s="10">
        <v>1096084</v>
      </c>
      <c r="DL35" s="10">
        <v>14</v>
      </c>
      <c r="DM35" s="10"/>
      <c r="DN35" s="10"/>
      <c r="DO35" s="10">
        <v>1</v>
      </c>
      <c r="DP35" s="10">
        <v>925</v>
      </c>
      <c r="DQ35" s="10">
        <v>87799</v>
      </c>
      <c r="DR35" s="10">
        <v>140</v>
      </c>
      <c r="DS35" s="10">
        <v>44</v>
      </c>
      <c r="DT35" s="10">
        <v>17</v>
      </c>
      <c r="DU35" s="10"/>
      <c r="DV35" s="10"/>
      <c r="DW35" s="10">
        <v>1</v>
      </c>
      <c r="DX35" s="10">
        <v>1194</v>
      </c>
      <c r="DY35" s="10">
        <v>88483</v>
      </c>
      <c r="DZ35" s="10">
        <v>170</v>
      </c>
      <c r="EA35" s="10">
        <v>45</v>
      </c>
      <c r="EB35" s="10">
        <v>19107216</v>
      </c>
      <c r="EC35" s="10">
        <v>16176420</v>
      </c>
      <c r="ED35" s="10">
        <v>565436</v>
      </c>
      <c r="EE35" s="10">
        <v>1266988</v>
      </c>
      <c r="EF35" s="10">
        <v>16690575</v>
      </c>
      <c r="EG35" s="10">
        <v>686235</v>
      </c>
      <c r="EH35" s="10">
        <v>2595196</v>
      </c>
      <c r="EI35" s="10">
        <v>16063537</v>
      </c>
      <c r="EJ35" s="10">
        <v>325</v>
      </c>
      <c r="EK35" s="10">
        <v>105</v>
      </c>
      <c r="EL35" s="10">
        <v>200</v>
      </c>
      <c r="EM35" s="10">
        <v>51</v>
      </c>
      <c r="EN35" s="10">
        <v>424</v>
      </c>
      <c r="EO35" s="10">
        <v>474</v>
      </c>
      <c r="EP35" s="10">
        <v>561</v>
      </c>
      <c r="EQ35" s="10">
        <v>2949</v>
      </c>
      <c r="ER35" s="10">
        <v>56</v>
      </c>
      <c r="ES35" s="10">
        <v>14</v>
      </c>
      <c r="ET35" s="10">
        <v>116</v>
      </c>
      <c r="EU35" s="10">
        <v>417</v>
      </c>
      <c r="EV35" s="10">
        <v>2340</v>
      </c>
      <c r="EW35" s="10">
        <v>100</v>
      </c>
      <c r="EX35" s="10">
        <v>32</v>
      </c>
      <c r="EY35" s="10">
        <v>33</v>
      </c>
      <c r="EZ35" s="10">
        <v>13</v>
      </c>
      <c r="FA35" s="10">
        <v>92</v>
      </c>
      <c r="FB35" s="10">
        <v>130</v>
      </c>
      <c r="FC35" s="10">
        <v>159</v>
      </c>
      <c r="FD35" s="10">
        <v>709</v>
      </c>
      <c r="FE35" s="10">
        <v>12</v>
      </c>
      <c r="FF35" s="10">
        <v>4</v>
      </c>
      <c r="FG35" s="10">
        <v>20</v>
      </c>
      <c r="FH35" s="10">
        <v>83</v>
      </c>
      <c r="FI35" s="10">
        <v>546</v>
      </c>
      <c r="FJ35" s="10">
        <v>9209128</v>
      </c>
      <c r="FK35" s="10">
        <v>1475674</v>
      </c>
      <c r="FL35" s="10">
        <v>2230780</v>
      </c>
      <c r="FM35" s="10">
        <v>993650</v>
      </c>
      <c r="FN35" s="10">
        <v>4509024</v>
      </c>
      <c r="FO35" s="10">
        <v>2857772</v>
      </c>
      <c r="FP35" s="10">
        <v>1457778</v>
      </c>
      <c r="FQ35" s="10">
        <v>1399994</v>
      </c>
      <c r="FR35" s="10">
        <v>1444336</v>
      </c>
      <c r="FS35" s="10">
        <v>235464</v>
      </c>
      <c r="FT35" s="10">
        <v>302346</v>
      </c>
      <c r="FU35" s="10">
        <v>906526</v>
      </c>
      <c r="FV35" s="10">
        <v>4102090</v>
      </c>
      <c r="FW35" s="10">
        <v>966672</v>
      </c>
      <c r="FX35" s="10">
        <v>1207484</v>
      </c>
      <c r="FY35" s="10">
        <v>1927934</v>
      </c>
      <c r="FZ35" s="10">
        <v>3029248</v>
      </c>
      <c r="GA35" s="10"/>
      <c r="GB35" s="10"/>
      <c r="GC35" s="10"/>
      <c r="GD35" s="10"/>
      <c r="GE35" s="10"/>
      <c r="GF35" s="10"/>
      <c r="GG35" s="10">
        <v>46.4219230769231</v>
      </c>
      <c r="GH35" s="10">
        <v>1</v>
      </c>
      <c r="GI35" s="10"/>
      <c r="GJ35" s="10"/>
      <c r="GK35" s="10">
        <v>3</v>
      </c>
      <c r="GL35" s="10"/>
      <c r="GM35" s="10">
        <v>3</v>
      </c>
      <c r="GN35" s="10"/>
      <c r="GO35" s="10"/>
      <c r="GP35" s="10"/>
      <c r="GQ35" s="10"/>
      <c r="GR35" s="10"/>
      <c r="GS35" s="10"/>
      <c r="GT35" s="10"/>
      <c r="GU35" s="10"/>
      <c r="GV35" s="10">
        <v>2</v>
      </c>
      <c r="GW35" s="10"/>
      <c r="GX35" s="10"/>
      <c r="GY35" s="10">
        <v>2</v>
      </c>
      <c r="GZ35" s="10">
        <v>1</v>
      </c>
      <c r="HA35" s="10">
        <v>1</v>
      </c>
      <c r="HB35" s="10"/>
      <c r="HC35" s="10"/>
      <c r="HD35" s="10">
        <v>2</v>
      </c>
      <c r="HE35" s="10"/>
      <c r="HF35" s="10">
        <v>2</v>
      </c>
      <c r="HG35" s="10"/>
      <c r="HH35" s="10"/>
      <c r="HI35" s="10">
        <v>2</v>
      </c>
      <c r="HJ35" s="10"/>
      <c r="HK35" s="10"/>
      <c r="HL35" s="10"/>
      <c r="HM35" s="10"/>
      <c r="HN35" s="10"/>
      <c r="HO35" s="10"/>
      <c r="HP35" s="10"/>
      <c r="HQ35" s="10"/>
      <c r="HR35" s="10"/>
      <c r="HS35" s="10">
        <v>2</v>
      </c>
      <c r="HT35" s="10"/>
      <c r="HU35" s="10"/>
      <c r="HV35" s="10">
        <v>2</v>
      </c>
      <c r="HW35" s="10"/>
      <c r="HX35" s="10"/>
      <c r="HY35" s="10"/>
      <c r="HZ35" s="10">
        <v>1</v>
      </c>
      <c r="IA35" s="10">
        <v>1</v>
      </c>
      <c r="IB35" s="10"/>
      <c r="IC35" s="10"/>
      <c r="ID35" s="10"/>
      <c r="IE35" s="10"/>
      <c r="IF35" s="10"/>
      <c r="IG35" s="10"/>
      <c r="IH35" s="10"/>
      <c r="II35" s="10"/>
      <c r="IJ35" s="10"/>
      <c r="IK35" s="10"/>
      <c r="IL35" s="10"/>
      <c r="IM35" s="10">
        <v>1</v>
      </c>
      <c r="IN35" s="10">
        <v>1</v>
      </c>
      <c r="IO35" s="10"/>
      <c r="IP35" s="10"/>
      <c r="IQ35" s="10"/>
      <c r="IR35" s="10"/>
      <c r="IS35" s="10"/>
      <c r="IT35" s="10"/>
      <c r="IU35" s="10"/>
      <c r="IV35" s="10"/>
      <c r="IW35" s="10"/>
      <c r="IX35" s="10">
        <v>1</v>
      </c>
      <c r="IY35" s="10"/>
      <c r="IZ35" s="10"/>
      <c r="JA35" s="10">
        <v>1</v>
      </c>
      <c r="JB35" s="10"/>
      <c r="JC35" s="10"/>
      <c r="JD35" s="10"/>
      <c r="JE35" s="10">
        <v>1</v>
      </c>
      <c r="JF35" s="10"/>
      <c r="JG35" s="10">
        <v>1</v>
      </c>
      <c r="JH35" s="10"/>
      <c r="JI35" s="10"/>
      <c r="JJ35" s="10"/>
      <c r="JK35" s="10"/>
      <c r="JL35" s="10"/>
      <c r="JM35" s="10"/>
      <c r="JN35" s="10"/>
      <c r="JO35" s="10"/>
      <c r="JP35" s="10"/>
      <c r="JQ35" s="10">
        <v>1</v>
      </c>
      <c r="JR35" s="10">
        <v>1</v>
      </c>
      <c r="JS35" s="10"/>
      <c r="JT35" s="10"/>
      <c r="JU35" s="10"/>
      <c r="JV35" s="10">
        <v>9</v>
      </c>
      <c r="JW35" s="10">
        <v>6</v>
      </c>
      <c r="JX35" s="10"/>
      <c r="JY35" s="10">
        <v>16</v>
      </c>
      <c r="JZ35" s="10"/>
      <c r="KA35" s="10"/>
      <c r="KB35" s="10"/>
      <c r="KC35" s="10"/>
      <c r="KD35" s="10"/>
      <c r="KE35" s="10"/>
      <c r="KF35" s="10"/>
      <c r="KG35" s="10">
        <v>250</v>
      </c>
      <c r="KH35" s="10"/>
      <c r="KI35" s="10"/>
      <c r="KJ35" s="10"/>
      <c r="KK35" s="10"/>
      <c r="KL35" s="10">
        <v>241</v>
      </c>
      <c r="KM35" s="10"/>
      <c r="KN35" s="10"/>
      <c r="KO35" s="10"/>
      <c r="KP35" s="10">
        <v>263</v>
      </c>
      <c r="KQ35" s="10">
        <v>2102843378.4860003</v>
      </c>
      <c r="KR35" s="10">
        <v>239570537.87199998</v>
      </c>
      <c r="KS35" s="10">
        <v>346134947.26199991</v>
      </c>
      <c r="KT35" s="10">
        <v>158860146.67400002</v>
      </c>
      <c r="KU35" s="10">
        <v>1358277746.6780005</v>
      </c>
      <c r="KV35" s="10">
        <v>445858746.45199996</v>
      </c>
      <c r="KW35" s="10">
        <v>220842392.78799993</v>
      </c>
      <c r="KX35" s="10">
        <v>225016353.66399986</v>
      </c>
      <c r="KY35" s="10">
        <v>226099142.93800014</v>
      </c>
      <c r="KZ35" s="10">
        <v>70911868.938000008</v>
      </c>
      <c r="LA35" s="10">
        <v>47893001.84200003</v>
      </c>
      <c r="LB35" s="10">
        <v>107294272.15799998</v>
      </c>
      <c r="LC35" s="10">
        <v>543366419.53400028</v>
      </c>
      <c r="LD35" s="10">
        <v>111790516.94200003</v>
      </c>
      <c r="LE35" s="10">
        <v>140251153.91999996</v>
      </c>
      <c r="LF35" s="10">
        <v>291324748.67199993</v>
      </c>
      <c r="LG35" s="10">
        <v>1009033490.3519998</v>
      </c>
      <c r="LH35" s="10">
        <v>2</v>
      </c>
      <c r="LI35" s="10">
        <v>31</v>
      </c>
      <c r="LJ35" s="10">
        <v>33</v>
      </c>
      <c r="LK35" s="10">
        <v>123</v>
      </c>
      <c r="LL35" s="10">
        <v>3701</v>
      </c>
      <c r="LM35" s="10"/>
      <c r="LN35" s="10">
        <v>2</v>
      </c>
      <c r="LO35" s="10">
        <v>49</v>
      </c>
      <c r="LP35" s="10">
        <v>4</v>
      </c>
      <c r="LQ35" s="10">
        <v>13</v>
      </c>
      <c r="LR35" s="10">
        <v>756</v>
      </c>
      <c r="LS35" s="10">
        <v>270</v>
      </c>
      <c r="LT35" s="10">
        <v>0</v>
      </c>
      <c r="LU35" s="10">
        <v>2</v>
      </c>
      <c r="LV35" s="10">
        <v>31</v>
      </c>
      <c r="LW35" s="10">
        <v>33</v>
      </c>
      <c r="LX35" s="10">
        <v>51</v>
      </c>
      <c r="LY35" s="10">
        <v>0</v>
      </c>
      <c r="LZ35" s="10">
        <v>0</v>
      </c>
      <c r="MA35" s="10">
        <v>43</v>
      </c>
      <c r="MB35" s="10">
        <v>2673</v>
      </c>
      <c r="MC35" s="10">
        <v>458</v>
      </c>
      <c r="MD35" s="10">
        <v>897</v>
      </c>
      <c r="ME35" s="10">
        <v>117</v>
      </c>
      <c r="MF35" s="10">
        <v>1459</v>
      </c>
      <c r="MG35" s="10">
        <v>240</v>
      </c>
      <c r="MH35" s="10">
        <v>4</v>
      </c>
      <c r="MI35" s="10">
        <v>41</v>
      </c>
      <c r="MJ35" s="10">
        <v>992</v>
      </c>
      <c r="MK35" s="10">
        <v>58</v>
      </c>
      <c r="ML35" s="10">
        <v>18</v>
      </c>
      <c r="MM35" s="10">
        <v>0</v>
      </c>
      <c r="MN35" s="10">
        <v>103</v>
      </c>
      <c r="MO35" s="10">
        <v>1</v>
      </c>
      <c r="MP35" s="10">
        <v>20</v>
      </c>
      <c r="MQ35" s="10">
        <v>2</v>
      </c>
      <c r="MR35" s="10">
        <v>452</v>
      </c>
      <c r="MS35" s="10">
        <v>0</v>
      </c>
      <c r="MT35" s="10">
        <v>11</v>
      </c>
      <c r="MU35" s="10">
        <v>274</v>
      </c>
      <c r="MV35" s="10">
        <v>921</v>
      </c>
      <c r="MW35" s="10">
        <v>205</v>
      </c>
      <c r="MX35" s="10">
        <v>1725</v>
      </c>
      <c r="MY35" s="10">
        <v>6268</v>
      </c>
      <c r="MZ35" s="10">
        <v>274</v>
      </c>
      <c r="NA35" s="10">
        <v>59786</v>
      </c>
      <c r="NB35" s="10">
        <v>0</v>
      </c>
      <c r="NC35" s="10">
        <v>72</v>
      </c>
      <c r="ND35" s="10">
        <v>6</v>
      </c>
      <c r="NE35" s="10">
        <v>1151</v>
      </c>
      <c r="NF35" s="10">
        <v>9</v>
      </c>
      <c r="NG35" s="10">
        <v>3</v>
      </c>
      <c r="NH35" s="10">
        <v>32</v>
      </c>
      <c r="NI35" s="10">
        <v>122</v>
      </c>
      <c r="NJ35" s="10">
        <v>1458</v>
      </c>
      <c r="NK35" s="10">
        <v>10</v>
      </c>
      <c r="NL35" s="10">
        <v>5872</v>
      </c>
      <c r="NM35" s="10">
        <v>1</v>
      </c>
      <c r="NN35" s="10">
        <v>18</v>
      </c>
      <c r="NO35" s="10">
        <v>338</v>
      </c>
      <c r="NP35" s="10">
        <v>2</v>
      </c>
      <c r="NQ35" s="10">
        <v>32</v>
      </c>
      <c r="NR35" s="10">
        <v>4</v>
      </c>
      <c r="NS35" s="10">
        <v>4</v>
      </c>
      <c r="NT35" s="10">
        <v>211</v>
      </c>
      <c r="NU35" s="10">
        <v>152</v>
      </c>
      <c r="NV35" s="10">
        <v>123</v>
      </c>
      <c r="NW35" s="10">
        <v>53</v>
      </c>
      <c r="NX35" s="10">
        <v>549</v>
      </c>
      <c r="NY35" s="10">
        <v>12</v>
      </c>
      <c r="NZ35" s="10">
        <v>10</v>
      </c>
      <c r="OA35" s="10">
        <v>263</v>
      </c>
      <c r="OB35" s="10">
        <v>7</v>
      </c>
      <c r="OC35" s="10">
        <v>5</v>
      </c>
      <c r="OD35" s="10">
        <v>4</v>
      </c>
      <c r="OE35" s="10">
        <v>9</v>
      </c>
      <c r="OF35" s="10">
        <v>0</v>
      </c>
      <c r="OG35" s="10">
        <v>173</v>
      </c>
      <c r="OH35" s="10">
        <v>110</v>
      </c>
      <c r="OI35" s="10">
        <v>210</v>
      </c>
      <c r="OJ35" s="10">
        <v>44</v>
      </c>
      <c r="OK35" s="10">
        <v>1</v>
      </c>
      <c r="OL35" s="10">
        <v>1</v>
      </c>
      <c r="OM35" s="10">
        <v>6</v>
      </c>
      <c r="ON35" s="10">
        <v>3</v>
      </c>
      <c r="OO35" s="10">
        <v>0</v>
      </c>
      <c r="OP35" s="10">
        <v>45</v>
      </c>
      <c r="OQ35" s="10">
        <v>334</v>
      </c>
      <c r="OR35" s="10">
        <v>1</v>
      </c>
      <c r="OS35" s="10">
        <v>27</v>
      </c>
      <c r="OT35" s="10">
        <v>30</v>
      </c>
      <c r="OU35" s="10">
        <v>3289</v>
      </c>
      <c r="OV35" s="10">
        <v>479</v>
      </c>
      <c r="OW35" s="10">
        <v>219</v>
      </c>
      <c r="OX35" s="10">
        <v>130</v>
      </c>
      <c r="OY35" s="10">
        <v>1658</v>
      </c>
      <c r="OZ35" s="10">
        <v>18285</v>
      </c>
      <c r="PA35" s="10">
        <v>207</v>
      </c>
      <c r="PB35" s="10">
        <v>2</v>
      </c>
      <c r="PC35" s="10">
        <v>20</v>
      </c>
      <c r="PD35" s="10">
        <v>4486</v>
      </c>
      <c r="PE35" s="10">
        <v>1791</v>
      </c>
      <c r="PF35" s="10">
        <v>10</v>
      </c>
      <c r="PG35" s="10">
        <v>0</v>
      </c>
      <c r="PH35" s="10">
        <v>7</v>
      </c>
      <c r="PI35" s="10">
        <v>0</v>
      </c>
      <c r="PJ35" s="10">
        <v>3138</v>
      </c>
      <c r="PK35" s="10">
        <v>11796</v>
      </c>
      <c r="PL35" s="10">
        <v>101</v>
      </c>
      <c r="PM35" s="10">
        <v>15</v>
      </c>
      <c r="PN35" s="10">
        <v>1804</v>
      </c>
      <c r="PO35" s="10">
        <v>49</v>
      </c>
      <c r="PP35" s="10">
        <v>1</v>
      </c>
      <c r="PQ35" s="10">
        <v>47</v>
      </c>
      <c r="PR35" s="10">
        <v>340</v>
      </c>
      <c r="PS35" s="10">
        <v>8</v>
      </c>
      <c r="PT35" s="10">
        <v>12</v>
      </c>
      <c r="PU35" s="10">
        <v>742</v>
      </c>
      <c r="PV35" s="10">
        <v>805</v>
      </c>
      <c r="PW35" s="10">
        <v>118</v>
      </c>
      <c r="PX35" s="10">
        <v>5613</v>
      </c>
      <c r="PY35" s="10">
        <v>199</v>
      </c>
      <c r="PZ35" s="10">
        <v>508</v>
      </c>
      <c r="QA35" s="10">
        <v>1335</v>
      </c>
      <c r="QB35" s="10">
        <v>1354</v>
      </c>
      <c r="QC35" s="10">
        <v>54</v>
      </c>
      <c r="QD35" s="10">
        <v>49</v>
      </c>
      <c r="QE35" s="10">
        <v>652</v>
      </c>
      <c r="QF35" s="10">
        <v>2</v>
      </c>
      <c r="QG35" s="10">
        <v>16174</v>
      </c>
      <c r="QH35" s="10">
        <v>20</v>
      </c>
      <c r="QI35" s="10">
        <v>1427</v>
      </c>
      <c r="QJ35" s="10">
        <v>4163</v>
      </c>
      <c r="QK35" s="10">
        <v>1723</v>
      </c>
      <c r="QL35" s="10">
        <v>1307</v>
      </c>
      <c r="QM35" s="10">
        <v>0</v>
      </c>
      <c r="QN35" s="10">
        <v>3</v>
      </c>
      <c r="QO35" s="10">
        <v>109</v>
      </c>
      <c r="QP35" s="10">
        <v>3824</v>
      </c>
      <c r="QQ35" s="10">
        <v>1315</v>
      </c>
      <c r="QR35" s="10">
        <v>4009</v>
      </c>
      <c r="QS35" s="10">
        <v>28442</v>
      </c>
      <c r="QT35" s="10">
        <v>3389</v>
      </c>
      <c r="QU35" s="10">
        <v>4739</v>
      </c>
      <c r="QV35" s="10">
        <v>66732</v>
      </c>
      <c r="QW35" s="10">
        <v>14</v>
      </c>
      <c r="QX35" s="10">
        <v>5</v>
      </c>
      <c r="QY35" s="10">
        <v>34876</v>
      </c>
      <c r="QZ35" s="10">
        <v>236</v>
      </c>
      <c r="RA35" s="10">
        <v>167</v>
      </c>
      <c r="RB35" s="10">
        <v>179</v>
      </c>
      <c r="RC35" s="10">
        <v>6763</v>
      </c>
      <c r="RD35" s="10">
        <v>1642</v>
      </c>
      <c r="RE35" s="10">
        <v>0</v>
      </c>
      <c r="RF35" s="10">
        <v>0</v>
      </c>
      <c r="RG35" s="10">
        <v>1</v>
      </c>
      <c r="RH35" s="10">
        <v>0</v>
      </c>
      <c r="RI35" s="10">
        <v>11992</v>
      </c>
      <c r="RJ35" s="10">
        <v>1</v>
      </c>
      <c r="RK35" s="10">
        <v>35875</v>
      </c>
      <c r="RL35" s="10">
        <v>139733</v>
      </c>
      <c r="RM35" s="10">
        <v>4</v>
      </c>
      <c r="RN35" s="10">
        <v>0</v>
      </c>
      <c r="RO35" s="10">
        <v>298</v>
      </c>
      <c r="RP35" s="10">
        <v>14</v>
      </c>
      <c r="RQ35" s="10">
        <v>264</v>
      </c>
      <c r="RR35" s="10">
        <v>1938</v>
      </c>
      <c r="RS35" s="10">
        <v>166</v>
      </c>
      <c r="RT35" s="10">
        <v>73</v>
      </c>
      <c r="RU35" s="10">
        <v>8</v>
      </c>
      <c r="RV35" s="10">
        <v>7796</v>
      </c>
      <c r="RW35" s="10">
        <v>2519</v>
      </c>
      <c r="RX35" s="10">
        <v>60</v>
      </c>
      <c r="RY35" s="10">
        <v>83550</v>
      </c>
      <c r="RZ35" s="10">
        <v>0</v>
      </c>
      <c r="SA35" s="10">
        <v>64</v>
      </c>
      <c r="SB35" s="10">
        <v>6521</v>
      </c>
      <c r="SC35" s="10">
        <v>131</v>
      </c>
      <c r="SD35" s="10">
        <v>992</v>
      </c>
      <c r="SE35" s="10">
        <v>47</v>
      </c>
      <c r="SF35" s="10">
        <v>85</v>
      </c>
      <c r="SG35" s="10">
        <v>32</v>
      </c>
      <c r="SH35" s="10">
        <v>0</v>
      </c>
      <c r="SI35" s="10">
        <v>1</v>
      </c>
      <c r="SJ35" s="10">
        <v>8</v>
      </c>
      <c r="SK35" s="10">
        <v>145</v>
      </c>
      <c r="SL35" s="10">
        <v>88</v>
      </c>
      <c r="SM35" s="10">
        <v>0</v>
      </c>
      <c r="SN35" s="10">
        <v>2</v>
      </c>
      <c r="SO35" s="10">
        <v>28662</v>
      </c>
      <c r="SP35" s="10">
        <v>125</v>
      </c>
      <c r="SQ35" s="10">
        <v>1</v>
      </c>
      <c r="SR35" s="10">
        <v>13</v>
      </c>
      <c r="SS35" s="10">
        <v>2</v>
      </c>
      <c r="ST35" s="10">
        <v>3</v>
      </c>
      <c r="SU35" s="10">
        <v>7</v>
      </c>
      <c r="SV35" s="10">
        <v>0</v>
      </c>
      <c r="SW35" s="10">
        <v>4</v>
      </c>
      <c r="SX35" s="10">
        <v>108</v>
      </c>
      <c r="SY35" s="10">
        <v>1</v>
      </c>
      <c r="SZ35" s="10">
        <v>17463</v>
      </c>
      <c r="TA35" s="10">
        <v>264</v>
      </c>
      <c r="TB35" s="10">
        <v>4</v>
      </c>
      <c r="TC35" s="10">
        <v>1</v>
      </c>
      <c r="TD35" s="10">
        <v>44</v>
      </c>
      <c r="TE35" s="10">
        <v>95</v>
      </c>
      <c r="TF35" s="10">
        <v>35</v>
      </c>
      <c r="TG35" s="10">
        <v>1863</v>
      </c>
      <c r="TH35" s="10">
        <v>6</v>
      </c>
      <c r="TI35" s="10">
        <v>0</v>
      </c>
      <c r="TJ35" s="10">
        <v>6</v>
      </c>
      <c r="TK35" s="10">
        <v>39</v>
      </c>
      <c r="TL35" s="10">
        <v>7</v>
      </c>
      <c r="TM35" s="10">
        <v>109</v>
      </c>
      <c r="TN35" s="10">
        <v>43</v>
      </c>
      <c r="TO35" s="10">
        <v>41</v>
      </c>
      <c r="TP35" s="10">
        <v>49</v>
      </c>
      <c r="TQ35" s="10">
        <v>30</v>
      </c>
      <c r="TR35" s="10">
        <v>2</v>
      </c>
      <c r="TS35" s="10">
        <v>846</v>
      </c>
      <c r="TT35" s="10">
        <v>3</v>
      </c>
      <c r="TU35" s="10">
        <v>6</v>
      </c>
      <c r="TV35" s="10">
        <v>1931</v>
      </c>
      <c r="TW35" s="10">
        <v>1384</v>
      </c>
      <c r="TX35" s="10">
        <v>268</v>
      </c>
      <c r="TY35" s="10">
        <v>1314</v>
      </c>
      <c r="TZ35" s="10">
        <v>309</v>
      </c>
      <c r="UA35" s="10">
        <v>0</v>
      </c>
      <c r="UB35" s="10">
        <v>123</v>
      </c>
      <c r="UC35" s="10">
        <v>1</v>
      </c>
      <c r="UD35" s="10">
        <v>41</v>
      </c>
      <c r="UE35" s="10">
        <v>144</v>
      </c>
      <c r="UF35" s="10">
        <v>70</v>
      </c>
      <c r="UG35" s="10">
        <v>143</v>
      </c>
      <c r="UH35" s="10">
        <v>0</v>
      </c>
      <c r="UI35" s="10">
        <v>101</v>
      </c>
      <c r="UJ35" s="10">
        <v>575</v>
      </c>
      <c r="UK35" s="10">
        <v>228</v>
      </c>
      <c r="UL35" s="10">
        <v>668</v>
      </c>
      <c r="UM35" s="10">
        <v>15</v>
      </c>
      <c r="UN35" s="10">
        <v>357</v>
      </c>
      <c r="UO35" s="10">
        <v>782</v>
      </c>
      <c r="UP35" s="10">
        <v>1340</v>
      </c>
      <c r="UQ35" s="10">
        <v>123</v>
      </c>
      <c r="UR35" s="10">
        <v>0</v>
      </c>
      <c r="US35" s="10">
        <v>1</v>
      </c>
      <c r="UT35" s="10">
        <v>18</v>
      </c>
      <c r="UU35" s="10">
        <v>4</v>
      </c>
      <c r="UV35" s="10">
        <v>0</v>
      </c>
      <c r="UW35" s="10">
        <v>871</v>
      </c>
      <c r="UX35" s="10">
        <v>244</v>
      </c>
      <c r="UY35" s="10">
        <v>451</v>
      </c>
      <c r="UZ35" s="10">
        <v>26765</v>
      </c>
      <c r="VA35" s="10">
        <v>1179</v>
      </c>
      <c r="VB35" s="10">
        <v>7338</v>
      </c>
      <c r="VC35" s="10">
        <v>38402</v>
      </c>
      <c r="VD35" s="10">
        <v>1527</v>
      </c>
      <c r="VE35" s="10">
        <v>11</v>
      </c>
      <c r="VF35" s="10">
        <v>4</v>
      </c>
      <c r="VG35" s="10">
        <v>542</v>
      </c>
      <c r="VH35" s="10">
        <v>162</v>
      </c>
      <c r="VI35" s="10">
        <v>170</v>
      </c>
      <c r="VJ35" s="10">
        <v>1929</v>
      </c>
      <c r="VK35" s="10">
        <v>8</v>
      </c>
      <c r="VL35" s="10">
        <v>25</v>
      </c>
      <c r="VM35" s="10">
        <v>0</v>
      </c>
      <c r="VN35" s="10">
        <v>0</v>
      </c>
      <c r="VO35" s="10">
        <v>5</v>
      </c>
      <c r="VP35" s="10">
        <v>1</v>
      </c>
      <c r="VQ35" s="10">
        <v>1</v>
      </c>
      <c r="VR35" s="10">
        <v>2</v>
      </c>
      <c r="VS35" s="10">
        <v>2</v>
      </c>
      <c r="VT35" s="10">
        <v>28</v>
      </c>
      <c r="VU35" s="10">
        <v>71</v>
      </c>
      <c r="VV35" s="10">
        <v>48</v>
      </c>
      <c r="VW35" s="10">
        <v>1</v>
      </c>
      <c r="VX35" s="10">
        <v>0</v>
      </c>
      <c r="VY35" s="10">
        <v>7</v>
      </c>
      <c r="VZ35" s="10">
        <v>2</v>
      </c>
      <c r="WA35" s="10">
        <v>0</v>
      </c>
      <c r="WB35" s="10">
        <v>0</v>
      </c>
      <c r="WC35" s="10">
        <v>0</v>
      </c>
      <c r="WD35" s="10">
        <v>38</v>
      </c>
      <c r="WE35" s="10">
        <v>15</v>
      </c>
      <c r="WF35" s="10">
        <v>41</v>
      </c>
      <c r="WG35" s="10">
        <v>9</v>
      </c>
      <c r="WH35" s="10">
        <v>2</v>
      </c>
      <c r="WI35" s="10">
        <v>0</v>
      </c>
      <c r="WJ35" s="10">
        <v>2</v>
      </c>
      <c r="WK35" s="10">
        <v>7</v>
      </c>
      <c r="WL35" s="10">
        <v>34</v>
      </c>
      <c r="WM35" s="10">
        <v>11</v>
      </c>
      <c r="WN35" s="10">
        <v>15</v>
      </c>
      <c r="WO35" s="10">
        <v>592</v>
      </c>
      <c r="WP35" s="10">
        <v>460</v>
      </c>
      <c r="WQ35" s="10">
        <v>9</v>
      </c>
      <c r="WR35" s="10">
        <v>0</v>
      </c>
      <c r="WS35" s="10">
        <v>3</v>
      </c>
      <c r="WT35" s="10">
        <v>1</v>
      </c>
      <c r="WU35" s="10">
        <v>6</v>
      </c>
      <c r="WV35" s="10">
        <v>1</v>
      </c>
      <c r="WW35" s="10">
        <v>18</v>
      </c>
      <c r="WX35" s="10">
        <v>71</v>
      </c>
      <c r="WY35" s="10">
        <v>1</v>
      </c>
      <c r="WZ35" s="10">
        <v>0</v>
      </c>
      <c r="XA35" s="10">
        <v>0</v>
      </c>
      <c r="XB35" s="10">
        <v>2</v>
      </c>
      <c r="XC35" s="10">
        <v>3318</v>
      </c>
      <c r="XD35" s="10">
        <v>169</v>
      </c>
      <c r="XE35" s="10">
        <v>34161</v>
      </c>
      <c r="XF35" s="10">
        <v>34173</v>
      </c>
      <c r="XG35" s="10">
        <v>0</v>
      </c>
      <c r="XH35" s="10">
        <v>0</v>
      </c>
      <c r="XI35" s="10">
        <v>8</v>
      </c>
      <c r="XJ35" s="10">
        <v>52</v>
      </c>
      <c r="XK35" s="10">
        <v>4</v>
      </c>
      <c r="XL35" s="10">
        <v>191</v>
      </c>
      <c r="XM35" s="10">
        <v>675</v>
      </c>
      <c r="XN35" s="10">
        <v>170</v>
      </c>
      <c r="XO35" s="10">
        <v>117</v>
      </c>
      <c r="XP35" s="10">
        <v>3701</v>
      </c>
      <c r="XQ35" s="10">
        <v>2328</v>
      </c>
      <c r="XR35" s="10">
        <v>1</v>
      </c>
      <c r="XS35" s="10">
        <v>110</v>
      </c>
      <c r="XT35" s="10">
        <v>11</v>
      </c>
      <c r="XU35" s="10">
        <v>0</v>
      </c>
      <c r="XV35" s="10">
        <v>158</v>
      </c>
      <c r="XW35" s="10">
        <v>14</v>
      </c>
      <c r="XX35" s="10">
        <v>6509</v>
      </c>
      <c r="XY35" s="10">
        <v>2</v>
      </c>
      <c r="XZ35" s="10">
        <v>742</v>
      </c>
      <c r="YA35" s="10">
        <v>0</v>
      </c>
      <c r="YB35" s="10">
        <v>21</v>
      </c>
      <c r="YC35" s="10">
        <v>827</v>
      </c>
      <c r="YD35" s="10">
        <v>0</v>
      </c>
      <c r="YE35" s="10">
        <v>2</v>
      </c>
      <c r="YF35" s="10">
        <v>164</v>
      </c>
      <c r="YG35" s="10">
        <v>5</v>
      </c>
      <c r="YH35" s="10">
        <v>21</v>
      </c>
      <c r="YI35" s="10">
        <v>7</v>
      </c>
      <c r="YJ35" s="10">
        <v>1</v>
      </c>
      <c r="YK35" s="10">
        <v>9</v>
      </c>
      <c r="YL35" s="10">
        <v>21</v>
      </c>
      <c r="YM35" s="10">
        <v>6</v>
      </c>
      <c r="YN35" s="10">
        <v>73</v>
      </c>
      <c r="YO35" s="10">
        <v>830</v>
      </c>
      <c r="YP35" s="10">
        <v>1669</v>
      </c>
      <c r="YQ35" s="10">
        <v>12</v>
      </c>
      <c r="YR35" s="10">
        <v>573</v>
      </c>
      <c r="YS35" s="10">
        <v>586</v>
      </c>
      <c r="YT35" s="10">
        <v>6</v>
      </c>
      <c r="YU35" s="10">
        <v>660</v>
      </c>
      <c r="YV35" s="10">
        <v>0</v>
      </c>
      <c r="YW35" s="10">
        <v>6</v>
      </c>
      <c r="YX35" s="10">
        <v>9691</v>
      </c>
      <c r="YY35" s="10">
        <v>1</v>
      </c>
      <c r="YZ35" s="10">
        <v>11</v>
      </c>
      <c r="ZA35" s="10">
        <v>119</v>
      </c>
      <c r="ZB35" s="10">
        <v>5</v>
      </c>
      <c r="ZC35" s="10">
        <v>19</v>
      </c>
      <c r="ZD35" s="10">
        <v>155</v>
      </c>
      <c r="ZE35" s="10">
        <v>29</v>
      </c>
      <c r="ZF35" s="10">
        <v>72</v>
      </c>
      <c r="ZG35" s="10">
        <v>47676</v>
      </c>
      <c r="ZH35" s="10">
        <v>43</v>
      </c>
      <c r="ZI35" s="10">
        <v>24</v>
      </c>
      <c r="ZJ35" s="10">
        <v>551</v>
      </c>
      <c r="ZK35" s="10">
        <v>2094</v>
      </c>
      <c r="ZL35" s="10">
        <v>285</v>
      </c>
      <c r="ZM35" s="10">
        <v>1576</v>
      </c>
      <c r="ZN35" s="10">
        <v>1957</v>
      </c>
      <c r="ZO35" s="10">
        <v>154</v>
      </c>
      <c r="ZP35" s="10">
        <v>217</v>
      </c>
      <c r="ZQ35" s="10">
        <v>804</v>
      </c>
      <c r="ZR35" s="10">
        <v>1544</v>
      </c>
      <c r="ZS35" s="10">
        <v>5</v>
      </c>
      <c r="ZT35" s="10">
        <v>17</v>
      </c>
      <c r="ZU35" s="10">
        <v>48</v>
      </c>
      <c r="ZV35" s="10">
        <v>136</v>
      </c>
      <c r="ZW35" s="10">
        <v>56</v>
      </c>
      <c r="ZX35" s="10">
        <v>34</v>
      </c>
      <c r="ZY35" s="10">
        <v>935</v>
      </c>
      <c r="ZZ35" s="10">
        <v>15263</v>
      </c>
      <c r="AAA35" s="10">
        <v>74</v>
      </c>
      <c r="AAB35" s="10">
        <v>0</v>
      </c>
      <c r="AAC35" s="10">
        <v>6</v>
      </c>
      <c r="AAD35" s="10">
        <v>1547</v>
      </c>
      <c r="AAE35" s="10">
        <v>6849</v>
      </c>
      <c r="AAF35" s="10">
        <v>0</v>
      </c>
      <c r="AAG35" s="10">
        <v>134</v>
      </c>
      <c r="AAH35" s="10">
        <v>42</v>
      </c>
      <c r="AAI35" s="10">
        <v>1106</v>
      </c>
      <c r="AAJ35" s="10">
        <v>846</v>
      </c>
      <c r="AAK35" s="10">
        <v>1428</v>
      </c>
      <c r="AAL35" s="10">
        <v>2</v>
      </c>
      <c r="AAM35" s="10">
        <v>54</v>
      </c>
      <c r="AAN35" s="10">
        <v>14783</v>
      </c>
      <c r="AAO35" s="10">
        <v>5244</v>
      </c>
      <c r="AAP35" s="10">
        <v>52</v>
      </c>
      <c r="AAQ35" s="10">
        <v>68</v>
      </c>
      <c r="AAR35" s="10">
        <v>53</v>
      </c>
      <c r="AAS35" s="10">
        <v>9</v>
      </c>
      <c r="AAT35" s="10">
        <v>6</v>
      </c>
      <c r="AAU35" s="10">
        <v>14</v>
      </c>
      <c r="AAV35" s="10">
        <v>17</v>
      </c>
      <c r="AAW35" s="10">
        <v>349</v>
      </c>
      <c r="AAX35" s="10">
        <v>259</v>
      </c>
      <c r="AAY35" s="10">
        <v>1</v>
      </c>
      <c r="AAZ35" s="10">
        <v>1</v>
      </c>
      <c r="ABA35" s="10">
        <v>9057</v>
      </c>
      <c r="ABB35" s="10">
        <v>33</v>
      </c>
      <c r="ABC35" s="10">
        <v>79</v>
      </c>
      <c r="ABD35" s="10">
        <v>0</v>
      </c>
      <c r="ABE35" s="10">
        <v>4</v>
      </c>
      <c r="ABF35" s="10">
        <v>0</v>
      </c>
      <c r="ABG35" s="10">
        <v>3973</v>
      </c>
      <c r="ABH35" s="10">
        <v>0</v>
      </c>
      <c r="ABI35" s="10">
        <v>0</v>
      </c>
      <c r="ABJ35" s="10">
        <v>14</v>
      </c>
      <c r="ABK35" s="10">
        <v>56</v>
      </c>
      <c r="ABL35" s="10">
        <v>1</v>
      </c>
      <c r="ABM35" s="10">
        <v>71</v>
      </c>
      <c r="ABN35" s="10">
        <v>4806</v>
      </c>
      <c r="ABO35" s="10">
        <v>26</v>
      </c>
      <c r="ABP35" s="10">
        <v>1</v>
      </c>
      <c r="ABQ35" s="10">
        <v>32</v>
      </c>
      <c r="ABR35" s="10">
        <v>34</v>
      </c>
      <c r="ABS35" s="10">
        <v>3166</v>
      </c>
      <c r="ABT35" s="10">
        <v>2</v>
      </c>
      <c r="ABU35" s="10">
        <v>496</v>
      </c>
      <c r="ABV35" s="10">
        <v>3334</v>
      </c>
      <c r="ABW35" s="10">
        <v>3274</v>
      </c>
      <c r="ABX35" s="10">
        <v>8266</v>
      </c>
      <c r="ABY35" s="10">
        <v>5</v>
      </c>
      <c r="ABZ35" s="10">
        <v>3261</v>
      </c>
      <c r="ACA35" s="10">
        <v>91</v>
      </c>
      <c r="ACB35" s="10">
        <v>260</v>
      </c>
      <c r="ACC35" s="10">
        <v>198</v>
      </c>
      <c r="ACD35" s="10">
        <v>4</v>
      </c>
      <c r="ACE35" s="10">
        <v>0</v>
      </c>
      <c r="ACF35" s="10">
        <v>10</v>
      </c>
      <c r="ACG35" s="10">
        <v>14</v>
      </c>
      <c r="ACH35" s="10">
        <v>0</v>
      </c>
      <c r="ACI35" s="10">
        <v>6</v>
      </c>
      <c r="ACJ35" s="10">
        <v>18</v>
      </c>
      <c r="ACK35" s="10">
        <v>2</v>
      </c>
      <c r="ACL35" s="10">
        <v>0</v>
      </c>
      <c r="ACM35" s="10">
        <v>3</v>
      </c>
      <c r="ACN35" s="10">
        <v>77</v>
      </c>
      <c r="ACO35" s="10">
        <v>0</v>
      </c>
      <c r="ACP35" s="10">
        <v>6</v>
      </c>
      <c r="ACQ35" s="10">
        <v>4</v>
      </c>
      <c r="ACR35" s="10">
        <v>1</v>
      </c>
      <c r="ACS35" s="10">
        <v>2</v>
      </c>
      <c r="ACT35" s="10">
        <v>3</v>
      </c>
      <c r="ACU35" s="10">
        <v>13</v>
      </c>
      <c r="ACV35" s="10">
        <v>17</v>
      </c>
      <c r="ACW35" s="10">
        <v>326</v>
      </c>
      <c r="ACX35" s="10">
        <v>59</v>
      </c>
      <c r="ACY35" s="10">
        <v>40</v>
      </c>
      <c r="ACZ35" s="10">
        <v>41</v>
      </c>
      <c r="ADA35" s="10">
        <v>9</v>
      </c>
      <c r="ADB35" s="10">
        <v>1</v>
      </c>
      <c r="ADC35" s="10">
        <v>39</v>
      </c>
      <c r="ADD35" s="10">
        <v>1</v>
      </c>
      <c r="ADE35" s="10">
        <v>7228</v>
      </c>
      <c r="ADF35" s="10">
        <v>8</v>
      </c>
      <c r="ADG35" s="10">
        <v>3968</v>
      </c>
      <c r="ADH35" s="10">
        <v>1</v>
      </c>
      <c r="ADI35" s="10">
        <v>8</v>
      </c>
      <c r="ADJ35" s="10">
        <v>0</v>
      </c>
      <c r="ADK35" s="10">
        <v>0</v>
      </c>
      <c r="ADL35" s="10">
        <v>5</v>
      </c>
      <c r="ADM35" s="10">
        <v>2</v>
      </c>
      <c r="ADN35" s="10">
        <v>10</v>
      </c>
      <c r="ADO35" s="10">
        <v>145</v>
      </c>
      <c r="ADP35" s="10">
        <v>307</v>
      </c>
      <c r="ADQ35" s="10">
        <v>58</v>
      </c>
      <c r="ADR35" s="10">
        <v>9</v>
      </c>
      <c r="ADS35" s="10">
        <v>4447</v>
      </c>
      <c r="ADT35" s="10">
        <v>106</v>
      </c>
      <c r="ADU35" s="10">
        <v>14</v>
      </c>
      <c r="ADV35" s="10">
        <v>29</v>
      </c>
      <c r="ADW35" s="10">
        <v>0</v>
      </c>
      <c r="ADX35" s="10">
        <v>151</v>
      </c>
      <c r="ADY35" s="10">
        <v>1</v>
      </c>
      <c r="ADZ35" s="10">
        <v>7</v>
      </c>
      <c r="AEA35" s="10">
        <v>1139</v>
      </c>
      <c r="AEB35" s="10">
        <v>250</v>
      </c>
      <c r="AEC35" s="10">
        <v>511</v>
      </c>
      <c r="AED35" s="10">
        <v>195</v>
      </c>
      <c r="AEE35" s="10">
        <v>6</v>
      </c>
      <c r="AEF35" s="10">
        <v>2</v>
      </c>
      <c r="AEG35" s="10">
        <v>69</v>
      </c>
      <c r="AEH35" s="10">
        <v>0</v>
      </c>
      <c r="AEI35" s="10">
        <v>3</v>
      </c>
      <c r="AEJ35" s="10">
        <v>3</v>
      </c>
      <c r="AEK35" s="10">
        <v>793</v>
      </c>
      <c r="AEL35" s="10">
        <v>825</v>
      </c>
      <c r="AEM35" s="10">
        <v>3186</v>
      </c>
      <c r="AEN35" s="10">
        <v>32</v>
      </c>
      <c r="AEO35" s="10">
        <v>6</v>
      </c>
      <c r="AEP35" s="10">
        <v>3</v>
      </c>
      <c r="AEQ35" s="10">
        <v>19.899999999999999</v>
      </c>
      <c r="AER35" s="10">
        <v>18.8</v>
      </c>
      <c r="AES35" s="10">
        <v>69.8</v>
      </c>
      <c r="AET35" s="10">
        <v>2</v>
      </c>
      <c r="AEU35" s="10">
        <v>1.9</v>
      </c>
      <c r="AEV35" s="10">
        <v>11.3</v>
      </c>
      <c r="AEW35" s="10">
        <v>25.8</v>
      </c>
      <c r="AEX35" s="10">
        <v>13.9</v>
      </c>
      <c r="AEY35" s="10">
        <v>42.9</v>
      </c>
      <c r="AEZ35" s="10">
        <v>0.2</v>
      </c>
      <c r="AFA35" s="10">
        <v>18.3</v>
      </c>
      <c r="AFB35" s="10">
        <v>2</v>
      </c>
      <c r="AFC35" s="10">
        <v>6</v>
      </c>
      <c r="AFD35" s="10">
        <v>18.5</v>
      </c>
      <c r="AFE35" s="10">
        <v>13.6</v>
      </c>
      <c r="AFF35" s="10">
        <v>28.2</v>
      </c>
      <c r="AFG35" s="10">
        <v>19.5</v>
      </c>
      <c r="AFH35" s="10">
        <v>6.6</v>
      </c>
      <c r="AFI35" s="10">
        <v>8.6999999999999993</v>
      </c>
      <c r="AFJ35" s="10">
        <v>19.399999999999999</v>
      </c>
      <c r="AFK35" s="10">
        <v>9.5</v>
      </c>
      <c r="AFL35" s="10">
        <v>37.5</v>
      </c>
      <c r="AFM35" s="10">
        <v>0.7</v>
      </c>
      <c r="AFN35" s="10">
        <v>22.7</v>
      </c>
      <c r="AFO35" s="10">
        <v>39.799999999999997</v>
      </c>
      <c r="AFP35" s="10">
        <v>4.5999999999999996</v>
      </c>
      <c r="AFQ35" s="10">
        <v>6013.3</v>
      </c>
      <c r="AFR35" s="10">
        <v>1427.8</v>
      </c>
      <c r="AFS35" s="10">
        <v>5647.4</v>
      </c>
      <c r="AFT35" s="10">
        <v>993.8</v>
      </c>
      <c r="AFU35" s="10">
        <v>2781.5</v>
      </c>
      <c r="AFV35" s="10">
        <v>4102.5</v>
      </c>
      <c r="AFW35" s="10">
        <v>10882.1</v>
      </c>
      <c r="AFX35" s="10">
        <v>27909.7</v>
      </c>
      <c r="AFY35" s="10">
        <v>2098.9</v>
      </c>
      <c r="AFZ35" s="10">
        <v>10.1</v>
      </c>
      <c r="AGA35" s="10">
        <v>2638.7</v>
      </c>
      <c r="AGB35" s="10">
        <v>16607.900000000001</v>
      </c>
      <c r="AGC35" s="10">
        <v>10846.9</v>
      </c>
      <c r="AGD35" s="10">
        <v>1986.2</v>
      </c>
      <c r="AGE35" s="10">
        <v>601</v>
      </c>
      <c r="AGF35" s="10">
        <v>2303.4</v>
      </c>
      <c r="AGG35" s="10">
        <v>25.6</v>
      </c>
      <c r="AGH35" s="10">
        <v>178.4</v>
      </c>
      <c r="AGI35" s="10">
        <v>1469.1</v>
      </c>
      <c r="AGJ35" s="10">
        <v>4101.3999999999996</v>
      </c>
      <c r="AGK35" s="10">
        <v>9876.9</v>
      </c>
      <c r="AGL35" s="10">
        <v>515.4</v>
      </c>
      <c r="AGM35" s="10">
        <v>1</v>
      </c>
      <c r="AGN35" s="10">
        <v>366.5</v>
      </c>
      <c r="AGO35" s="10">
        <v>169.9</v>
      </c>
      <c r="AGP35" s="10">
        <v>3301.9</v>
      </c>
      <c r="AGQ35" s="10">
        <v>0.5952898550724639</v>
      </c>
      <c r="AGR35" s="10">
        <v>5.7106521739130418</v>
      </c>
      <c r="AGS35" s="10">
        <v>5.0695652173913039</v>
      </c>
      <c r="AGT35" s="10">
        <v>0.6772463768115945</v>
      </c>
      <c r="AGU35" s="10">
        <v>0.35811594202898556</v>
      </c>
      <c r="AGV35" s="10">
        <v>47.453985507246365</v>
      </c>
      <c r="AGW35" s="10">
        <v>50.19869565217391</v>
      </c>
      <c r="AGX35" s="10">
        <v>1.035869565217391</v>
      </c>
      <c r="AGY35" s="10">
        <v>1.6451449275362326</v>
      </c>
      <c r="AGZ35" s="10">
        <v>8.0972463768116008</v>
      </c>
      <c r="AHA35" s="10">
        <v>0.55652173913043457</v>
      </c>
      <c r="AHB35" s="10">
        <v>6.1008695652173914</v>
      </c>
      <c r="AHC35" s="10">
        <v>11.49282608695653</v>
      </c>
      <c r="AHD35" s="10">
        <v>2.1247826086956518</v>
      </c>
      <c r="AHE35" s="10">
        <v>0.59528985507246368</v>
      </c>
      <c r="AHF35" s="10">
        <v>0.82557971014492781</v>
      </c>
      <c r="AHG35" s="10">
        <v>167.98449275362324</v>
      </c>
      <c r="AHH35" s="10">
        <v>115.75659420289851</v>
      </c>
      <c r="AHI35" s="10">
        <v>8.3965217391304314</v>
      </c>
      <c r="AHJ35" s="10">
        <v>41.088478260869572</v>
      </c>
      <c r="AHK35" s="10">
        <v>57.084492753623053</v>
      </c>
      <c r="AHL35" s="10">
        <v>17.42239130434783</v>
      </c>
      <c r="AHM35" s="10">
        <v>76.603260869565148</v>
      </c>
      <c r="AHN35" s="10">
        <v>71.639782608695626</v>
      </c>
      <c r="AHO35" s="10">
        <v>21.283333333333328</v>
      </c>
      <c r="AHP35" s="10">
        <v>5.710652173913048</v>
      </c>
      <c r="AHQ35" s="10">
        <v>0.37833333333333341</v>
      </c>
      <c r="AHR35" s="10">
        <v>123.99884057971018</v>
      </c>
      <c r="AHS35" s="10">
        <v>80.045000000000002</v>
      </c>
      <c r="AHT35" s="10">
        <v>7.6407971014492784</v>
      </c>
      <c r="AHU35" s="10">
        <v>39.708913043478255</v>
      </c>
      <c r="AHV35" s="10">
        <v>51.219275362318875</v>
      </c>
      <c r="AHW35" s="10">
        <v>16.909927536231894</v>
      </c>
      <c r="AHX35" s="10">
        <v>71.916086956521696</v>
      </c>
      <c r="AHY35" s="10">
        <v>65.18804347826088</v>
      </c>
      <c r="AHZ35" s="10">
        <v>19.234710144927536</v>
      </c>
      <c r="AIA35" s="10">
        <v>5.0695652173913048</v>
      </c>
      <c r="AIB35" s="10">
        <v>0.44499999999999978</v>
      </c>
      <c r="AIC35" s="10">
        <v>43.930724637681188</v>
      </c>
      <c r="AID35" s="10">
        <v>35.72079710144925</v>
      </c>
      <c r="AIE35" s="10">
        <v>0.73710144927536259</v>
      </c>
      <c r="AIF35" s="10">
        <v>1.1867391304347832</v>
      </c>
      <c r="AIG35" s="10">
        <v>5.4721014492753595</v>
      </c>
      <c r="AIH35" s="10">
        <v>0.40282608695652206</v>
      </c>
      <c r="AII35" s="10">
        <v>4.6981159420289851</v>
      </c>
      <c r="AIJ35" s="10">
        <v>6.5203623188405784</v>
      </c>
      <c r="AIK35" s="10">
        <v>1.9680434782608669</v>
      </c>
      <c r="AIL35" s="10">
        <v>0.67724637681159416</v>
      </c>
      <c r="AIM35" s="10">
        <v>68763</v>
      </c>
      <c r="AIN35" s="10">
        <v>32536</v>
      </c>
      <c r="AIO35" s="10">
        <v>26637</v>
      </c>
      <c r="AIP35" s="10">
        <v>35340</v>
      </c>
      <c r="AIQ35" s="10">
        <v>6786</v>
      </c>
      <c r="AIR35" s="10">
        <v>65810</v>
      </c>
      <c r="AIS35" s="10">
        <v>15164</v>
      </c>
      <c r="AIT35" s="10">
        <v>10565</v>
      </c>
      <c r="AIU35" s="10">
        <v>20119</v>
      </c>
      <c r="AIV35" s="10">
        <v>7491</v>
      </c>
      <c r="AIW35" s="10">
        <v>24041</v>
      </c>
      <c r="AIX35" s="10">
        <v>102.2</v>
      </c>
      <c r="AIY35" s="10">
        <v>104.4</v>
      </c>
      <c r="AIZ35" s="10">
        <v>96.8</v>
      </c>
      <c r="AJA35" s="10">
        <v>104.3</v>
      </c>
      <c r="AJB35" s="10">
        <v>94.9</v>
      </c>
      <c r="AJC35" s="10">
        <v>105.8</v>
      </c>
      <c r="AJD35" s="10">
        <v>110.4</v>
      </c>
      <c r="AJE35" s="10">
        <v>103.9</v>
      </c>
      <c r="AJF35" s="10"/>
      <c r="AJG35" s="10">
        <v>2694457</v>
      </c>
      <c r="AJH35" s="10">
        <v>16228907</v>
      </c>
      <c r="AJI35" s="10"/>
      <c r="AJJ35" s="10"/>
      <c r="AJK35" s="10"/>
      <c r="AJL35" s="10"/>
      <c r="AJM35" s="10"/>
      <c r="AJN35" s="10"/>
      <c r="AJO35" s="10"/>
      <c r="AJP35" s="10"/>
      <c r="AJQ35" s="10"/>
      <c r="AJR35" s="10"/>
      <c r="AJS35" s="10"/>
      <c r="AJT35" s="10"/>
      <c r="AJU35" s="10"/>
      <c r="AJV35" s="10"/>
      <c r="AJW35" s="10"/>
      <c r="AJX35" s="10"/>
      <c r="AJY35" s="10"/>
      <c r="AJZ35" s="10"/>
      <c r="AKA35" s="10"/>
      <c r="AKB35" s="10"/>
      <c r="AKC35" s="10"/>
      <c r="AKD35" s="10"/>
      <c r="AKE35" s="10"/>
      <c r="AKF35" s="10"/>
      <c r="AKG35" s="10"/>
      <c r="AKH35" s="10"/>
      <c r="AKI35" s="10"/>
      <c r="AKJ35" s="10"/>
      <c r="AKK35" s="10"/>
      <c r="AKL35" s="10"/>
      <c r="AKM35" s="10"/>
      <c r="AKN35" s="10"/>
      <c r="AKO35" s="10">
        <v>614958</v>
      </c>
      <c r="AKP35" s="10">
        <v>17161898</v>
      </c>
      <c r="AKQ35" s="10"/>
      <c r="AKR35" s="10"/>
      <c r="AKS35" s="10"/>
      <c r="AKT35" s="10"/>
      <c r="AKU35" s="10"/>
      <c r="AKV35" s="10"/>
      <c r="AKW35" s="10"/>
      <c r="AKX35" s="10"/>
      <c r="AKY35" s="10"/>
      <c r="AKZ35" s="10"/>
      <c r="ALA35" s="10">
        <v>30932</v>
      </c>
      <c r="ALB35" s="10">
        <v>1787894</v>
      </c>
      <c r="ALC35" s="10">
        <v>566434</v>
      </c>
      <c r="ALD35" s="10">
        <v>72608</v>
      </c>
      <c r="ALE35" s="10">
        <v>1912728</v>
      </c>
      <c r="ALF35" s="10">
        <v>6110</v>
      </c>
      <c r="ALG35" s="10">
        <v>88957</v>
      </c>
      <c r="ALH35" s="10">
        <v>364220</v>
      </c>
      <c r="ALI35" s="10">
        <v>33890</v>
      </c>
      <c r="ALJ35" s="10">
        <v>123901</v>
      </c>
      <c r="ALK35" s="10">
        <v>11759</v>
      </c>
      <c r="ALL35" s="10">
        <v>36647</v>
      </c>
      <c r="ALM35" s="10">
        <v>1091020</v>
      </c>
      <c r="ALN35" s="10">
        <v>124724</v>
      </c>
      <c r="ALO35" s="10">
        <v>31251</v>
      </c>
      <c r="ALP35" s="10">
        <v>55818</v>
      </c>
      <c r="ALQ35" s="10">
        <v>162384</v>
      </c>
      <c r="ALR35" s="10"/>
      <c r="ALS35" s="10"/>
      <c r="ALT35" s="10"/>
      <c r="ALU35" s="10"/>
      <c r="ALV35" s="10"/>
      <c r="ALW35" s="10"/>
      <c r="ALX35" s="10"/>
      <c r="ALY35" s="10">
        <v>3678291</v>
      </c>
      <c r="ALZ35" s="10">
        <v>0</v>
      </c>
      <c r="AMA35" s="10">
        <v>1780876</v>
      </c>
      <c r="AMB35" s="10">
        <v>67105</v>
      </c>
      <c r="AMC35" s="10">
        <v>45252</v>
      </c>
      <c r="AMD35" s="10">
        <v>23935</v>
      </c>
      <c r="AME35" s="10">
        <v>42506</v>
      </c>
      <c r="AMF35" s="10">
        <v>443797</v>
      </c>
      <c r="AMG35" s="10">
        <v>4249479</v>
      </c>
      <c r="AMH35" s="10">
        <v>594503</v>
      </c>
      <c r="AMI35" s="10">
        <v>42752</v>
      </c>
      <c r="AMJ35" s="10">
        <v>41891</v>
      </c>
      <c r="AMK35" s="10">
        <v>268522</v>
      </c>
      <c r="AML35" s="10">
        <v>35739</v>
      </c>
      <c r="AMM35" s="10">
        <v>185136</v>
      </c>
      <c r="AMN35" s="10">
        <v>1807166</v>
      </c>
      <c r="AMO35" s="10"/>
      <c r="AMP35" s="10"/>
      <c r="AMQ35" s="10"/>
      <c r="AMR35" s="10"/>
      <c r="AMS35" s="10"/>
      <c r="AMT35" s="10"/>
      <c r="AMU35" s="10">
        <v>6093</v>
      </c>
      <c r="AMV35" s="10">
        <v>38127</v>
      </c>
      <c r="AMW35" s="10">
        <v>144202</v>
      </c>
      <c r="AMX35" s="10">
        <v>19382</v>
      </c>
      <c r="AMY35" s="10">
        <v>107080</v>
      </c>
      <c r="AMZ35" s="10">
        <v>1595301</v>
      </c>
      <c r="ANA35" s="10">
        <v>16968421</v>
      </c>
      <c r="ANB35" s="10">
        <v>2853</v>
      </c>
      <c r="ANC35" s="10">
        <v>29056</v>
      </c>
      <c r="AND35" s="10">
        <v>947</v>
      </c>
      <c r="ANE35" s="10">
        <v>6059</v>
      </c>
      <c r="ANF35" s="10"/>
      <c r="ANG35" s="10"/>
      <c r="ANH35" s="10"/>
      <c r="ANI35" s="10"/>
      <c r="ANJ35" s="10"/>
      <c r="ANK35" s="10"/>
      <c r="ANL35" s="10">
        <v>28776958.147261187</v>
      </c>
      <c r="ANM35" s="10">
        <v>9133044.327036364</v>
      </c>
      <c r="ANN35" s="10">
        <v>8388733.8023940008</v>
      </c>
      <c r="ANO35" s="10">
        <v>668211.20531500003</v>
      </c>
      <c r="ANP35" s="10">
        <v>331846.27738331218</v>
      </c>
      <c r="ANQ35" s="10">
        <v>1337060.6950317996</v>
      </c>
      <c r="ANR35" s="10">
        <v>-453871.58426781528</v>
      </c>
      <c r="ANS35" s="10">
        <v>-149510.49091299999</v>
      </c>
      <c r="ANT35" s="10">
        <v>0.41374293460611294</v>
      </c>
      <c r="ANU35" s="10">
        <v>0.47303790168778109</v>
      </c>
      <c r="ANV35" s="10">
        <v>8.103513881582744E-2</v>
      </c>
      <c r="ANW35" s="10">
        <v>1.93240668590474E-2</v>
      </c>
      <c r="ANX35" s="10">
        <v>9.5966957753397062E-3</v>
      </c>
      <c r="ANY35" s="10">
        <v>2.0712528999103891E-2</v>
      </c>
      <c r="ANZ35" s="10">
        <v>-1.3125557862619914E-2</v>
      </c>
      <c r="AOA35" s="10">
        <v>-4.3237088805923897E-3</v>
      </c>
      <c r="AOB35" s="10">
        <v>313.20118181961129</v>
      </c>
      <c r="AOC35" s="10">
        <v>231.87065072806899</v>
      </c>
      <c r="AOD35" s="10">
        <v>225.73178713342548</v>
      </c>
      <c r="AOE35" s="10">
        <v>1056.7004875681387</v>
      </c>
      <c r="AOF35" s="10">
        <v>203.39016776694334</v>
      </c>
      <c r="AOG35" s="10">
        <v>201.43450520601786</v>
      </c>
      <c r="AOH35" s="10">
        <v>556.72464366566032</v>
      </c>
      <c r="AOI35" s="10">
        <v>845.89019156828056</v>
      </c>
      <c r="AOJ35" s="10">
        <v>414576.46879999992</v>
      </c>
      <c r="AOK35" s="10">
        <v>336243.7051000002</v>
      </c>
      <c r="AOL35" s="10">
        <v>639979.00810000044</v>
      </c>
      <c r="AOM35" s="10">
        <v>939858.52390000026</v>
      </c>
      <c r="AON35" s="10">
        <v>157541.51629999987</v>
      </c>
      <c r="AOO35" s="10">
        <v>130924.12790000006</v>
      </c>
      <c r="AOP35" s="10">
        <v>74468.122400000037</v>
      </c>
      <c r="AOQ35" s="10">
        <v>446.15300000000002</v>
      </c>
      <c r="AOR35" s="10">
        <v>747694.87069999892</v>
      </c>
      <c r="AOS35" s="10">
        <v>1148038666.7900007</v>
      </c>
      <c r="AOT35" s="10">
        <v>369529407.29000014</v>
      </c>
      <c r="AOU35" s="10">
        <v>2261274182.8100004</v>
      </c>
      <c r="AOV35" s="10">
        <v>909755326.29999924</v>
      </c>
      <c r="AOW35" s="10">
        <v>379070378.00999987</v>
      </c>
      <c r="AOX35" s="10">
        <v>595317153.84000039</v>
      </c>
      <c r="AOY35" s="10">
        <v>54926377.86999999</v>
      </c>
      <c r="AOZ35" s="10">
        <v>184535420.76999995</v>
      </c>
      <c r="APA35" s="10">
        <v>1236493.4900000002</v>
      </c>
      <c r="APB35" s="10">
        <v>1466889242.6600003</v>
      </c>
      <c r="APC35" s="10">
        <v>2856.6596999999997</v>
      </c>
      <c r="APD35" s="10">
        <v>30156.914200000017</v>
      </c>
      <c r="APE35" s="10">
        <v>11348.240900000008</v>
      </c>
      <c r="APF35" s="10">
        <v>5085.0433999999987</v>
      </c>
      <c r="APG35" s="10">
        <v>38968.258400000006</v>
      </c>
      <c r="APH35" s="10">
        <v>4073.4464999999996</v>
      </c>
      <c r="API35" s="10">
        <v>28485.263200000016</v>
      </c>
      <c r="APJ35" s="10">
        <v>344168.99609999999</v>
      </c>
      <c r="APK35" s="10">
        <v>4681.0433000000021</v>
      </c>
      <c r="APL35" s="10">
        <v>5569277.7100000018</v>
      </c>
      <c r="APM35" s="10">
        <v>44434859.150000028</v>
      </c>
      <c r="APN35" s="10">
        <v>15474271.369999999</v>
      </c>
      <c r="APO35" s="10">
        <v>8002785.0900000017</v>
      </c>
      <c r="APP35" s="10">
        <v>55169579.410000004</v>
      </c>
      <c r="APQ35" s="10">
        <v>24804372.060000002</v>
      </c>
      <c r="APR35" s="10">
        <v>63724621.320000015</v>
      </c>
      <c r="APS35" s="10">
        <v>150220083.13000005</v>
      </c>
      <c r="APT35" s="10">
        <v>4723347.3900000006</v>
      </c>
      <c r="APU35" s="10">
        <v>74229.452000000005</v>
      </c>
      <c r="APV35" s="10">
        <v>5062.2027999999991</v>
      </c>
      <c r="APW35" s="10">
        <v>742751</v>
      </c>
      <c r="APX35" s="10">
        <v>9508</v>
      </c>
      <c r="APY35" s="10">
        <v>82477</v>
      </c>
      <c r="APZ35" s="10">
        <v>9774</v>
      </c>
      <c r="AQA35" s="10">
        <v>44145</v>
      </c>
      <c r="AQB35" s="10">
        <v>23586</v>
      </c>
      <c r="AQC35" s="10">
        <v>105299</v>
      </c>
      <c r="AQD35" s="10">
        <v>51039</v>
      </c>
      <c r="AQE35" s="10">
        <v>17672</v>
      </c>
      <c r="AQF35" s="10">
        <v>1525</v>
      </c>
      <c r="AQG35" s="10">
        <v>558</v>
      </c>
      <c r="AQH35" s="10">
        <v>1381.4986999999999</v>
      </c>
      <c r="AQI35" s="10">
        <v>3589</v>
      </c>
      <c r="AQJ35" s="10">
        <v>762.61660000000006</v>
      </c>
      <c r="AQK35" s="10">
        <v>1556.1772999999998</v>
      </c>
      <c r="AQL35" s="10">
        <v>1432.5706</v>
      </c>
      <c r="AQM35" s="10">
        <v>940.82549999999992</v>
      </c>
      <c r="AQN35" s="10">
        <v>1743.4404999999997</v>
      </c>
      <c r="AQO35" s="10">
        <v>1556.8675999999998</v>
      </c>
      <c r="AQP35" s="10">
        <v>1912.3626999999999</v>
      </c>
      <c r="AQQ35" s="10">
        <v>5036.4511000000002</v>
      </c>
      <c r="AQR35" s="10">
        <v>2806.4966000000004</v>
      </c>
      <c r="AQS35" s="10">
        <v>10151.3369</v>
      </c>
      <c r="AQT35" s="10">
        <v>1869.1347000000003</v>
      </c>
      <c r="AQU35" s="10">
        <v>2102.4288999999999</v>
      </c>
      <c r="AQV35" s="10">
        <v>1253.9276</v>
      </c>
      <c r="AQW35" s="10">
        <v>1869.2166</v>
      </c>
      <c r="AQX35" s="10">
        <v>6220.2270000000008</v>
      </c>
      <c r="AQY35" s="10">
        <v>3091.3045999999999</v>
      </c>
      <c r="AQZ35" s="10">
        <v>245.94970000000001</v>
      </c>
      <c r="ARA35" s="10">
        <v>3005.2984999999999</v>
      </c>
      <c r="ARB35" s="10">
        <v>534.1934</v>
      </c>
      <c r="ARC35" s="10">
        <v>993.64740000000006</v>
      </c>
      <c r="ARD35" s="10">
        <v>3892.9906999999998</v>
      </c>
      <c r="ARE35" s="10">
        <v>2631.9194000000002</v>
      </c>
      <c r="ARF35" s="10">
        <v>2261.0576000000001</v>
      </c>
      <c r="ARG35" s="10">
        <v>2918.3710999999994</v>
      </c>
      <c r="ARH35" s="10">
        <v>5202.7777999999998</v>
      </c>
      <c r="ARI35" s="10">
        <v>3505.3352</v>
      </c>
      <c r="ARJ35" s="10">
        <v>1350.8774999999998</v>
      </c>
      <c r="ARK35" s="10">
        <v>3473.3530000000001</v>
      </c>
      <c r="ARL35" s="10">
        <v>3589</v>
      </c>
      <c r="ARM35" s="10">
        <v>26394</v>
      </c>
      <c r="ARN35" s="10">
        <v>96994</v>
      </c>
      <c r="ARO35" s="10">
        <v>59628</v>
      </c>
      <c r="ARP35" s="10">
        <v>239</v>
      </c>
      <c r="ARQ35" s="10">
        <v>1125</v>
      </c>
      <c r="ARR35" s="10">
        <v>25608</v>
      </c>
      <c r="ARS35" s="10">
        <v>129172</v>
      </c>
      <c r="ART35" s="10">
        <v>3609</v>
      </c>
      <c r="ARU35" s="10">
        <v>1270</v>
      </c>
      <c r="ARV35" s="10">
        <v>1221</v>
      </c>
      <c r="ARW35" s="10">
        <v>2118</v>
      </c>
      <c r="ARX35" s="10">
        <v>44145</v>
      </c>
      <c r="ARY35" s="10">
        <v>7189</v>
      </c>
      <c r="ARZ35" s="10">
        <v>37942</v>
      </c>
      <c r="ASA35" s="10">
        <v>11853</v>
      </c>
      <c r="ASB35" s="10">
        <v>2195</v>
      </c>
      <c r="ASC35" s="10">
        <v>5919</v>
      </c>
      <c r="ASD35" s="10">
        <v>410072</v>
      </c>
      <c r="ASE35" s="10">
        <v>18373</v>
      </c>
      <c r="ASF35" s="10">
        <v>177948</v>
      </c>
      <c r="ASG35" s="10">
        <v>19696</v>
      </c>
      <c r="ASH35" s="10">
        <v>51479</v>
      </c>
      <c r="ASI35" s="10">
        <v>96806</v>
      </c>
      <c r="ASJ35" s="10">
        <v>2.4900000000000002</v>
      </c>
      <c r="ASK35" s="10">
        <v>43639</v>
      </c>
      <c r="ASL35" s="10">
        <v>45738</v>
      </c>
      <c r="ASM35" s="10">
        <v>-2099</v>
      </c>
      <c r="ASN35" s="10">
        <v>4669.8999999999996</v>
      </c>
      <c r="ASO35" s="10">
        <v>702.63</v>
      </c>
      <c r="ASP35" s="10">
        <v>95.04</v>
      </c>
      <c r="ASQ35" s="10">
        <v>14642</v>
      </c>
      <c r="ASR35" s="10">
        <v>24969</v>
      </c>
      <c r="ASS35" s="10">
        <v>68763</v>
      </c>
      <c r="AST35" s="10">
        <v>35340</v>
      </c>
      <c r="ASU35" s="10">
        <v>32536</v>
      </c>
      <c r="ASV35" s="10">
        <v>26637</v>
      </c>
      <c r="ASW35" s="10">
        <v>6786</v>
      </c>
      <c r="ASX35" s="10">
        <v>65810</v>
      </c>
      <c r="ASY35" s="10">
        <v>20119</v>
      </c>
      <c r="ASZ35" s="10">
        <v>7491</v>
      </c>
      <c r="ATA35" s="10">
        <v>24041</v>
      </c>
      <c r="ATB35" s="10">
        <v>10565</v>
      </c>
      <c r="ATC35" s="10">
        <v>15164</v>
      </c>
      <c r="ATD35" s="10">
        <v>-10453.5</v>
      </c>
      <c r="ATE35" s="10">
        <v>2952.6</v>
      </c>
      <c r="ATF35" s="10">
        <v>40657</v>
      </c>
      <c r="ATG35" s="10">
        <v>197234.1</v>
      </c>
      <c r="ATH35" s="10">
        <v>-40256.199999999997</v>
      </c>
      <c r="ATI35" s="10">
        <v>101.3</v>
      </c>
      <c r="ATJ35" s="10">
        <v>2.7</v>
      </c>
      <c r="ATK35" s="10">
        <v>57</v>
      </c>
      <c r="ATL35" s="10">
        <v>28.2</v>
      </c>
      <c r="ATM35" s="10">
        <v>8</v>
      </c>
      <c r="ATN35" s="10">
        <v>10.5</v>
      </c>
      <c r="ATO35" s="10">
        <v>-5.7</v>
      </c>
      <c r="ATP35" s="10">
        <v>38.4</v>
      </c>
      <c r="ATQ35" s="10">
        <v>2.2999999999999998</v>
      </c>
      <c r="ATR35" s="10">
        <v>10.199999999999999</v>
      </c>
      <c r="ATS35" s="10">
        <v>9.3000000000000007</v>
      </c>
      <c r="ATT35" s="10">
        <v>27854.39</v>
      </c>
      <c r="ATU35" s="10">
        <v>48831.5</v>
      </c>
      <c r="ATV35" s="10">
        <v>115.04</v>
      </c>
      <c r="ATW35" s="10">
        <v>113.4</v>
      </c>
      <c r="ATX35" s="10">
        <v>113.2</v>
      </c>
      <c r="ATY35" s="10">
        <v>129.47999999999999</v>
      </c>
      <c r="ATZ35" s="10">
        <v>101.89</v>
      </c>
      <c r="AUA35" s="10">
        <v>227307.68427999999</v>
      </c>
      <c r="AUB35" s="10">
        <v>679168</v>
      </c>
      <c r="AUC35" s="10">
        <v>765061</v>
      </c>
      <c r="AUD35" s="10">
        <v>211999.98699999999</v>
      </c>
      <c r="AUE35" s="10">
        <v>529957.27</v>
      </c>
      <c r="AUF35" s="10">
        <v>116324.061</v>
      </c>
      <c r="AUG35" s="10">
        <v>81515</v>
      </c>
      <c r="AUH35" s="10">
        <v>46219.004999999997</v>
      </c>
      <c r="AUI35" s="10">
        <v>9717</v>
      </c>
      <c r="AUJ35" s="10">
        <v>421557</v>
      </c>
      <c r="AUK35" s="10">
        <v>13691</v>
      </c>
      <c r="AUL35" s="10">
        <v>24347</v>
      </c>
      <c r="AUM35" s="10">
        <v>188456</v>
      </c>
      <c r="AUN35" s="10">
        <v>159902</v>
      </c>
      <c r="AUO35" s="10">
        <v>3866.2350000000001</v>
      </c>
      <c r="AUP35" s="10">
        <v>116324.061</v>
      </c>
      <c r="AUQ35" s="10">
        <v>1234.615</v>
      </c>
      <c r="AUR35" s="10">
        <v>8335.4850000000006</v>
      </c>
      <c r="AUS35" s="10">
        <v>46219.004999999997</v>
      </c>
      <c r="AUT35" s="10">
        <v>36020.586000000003</v>
      </c>
      <c r="AUU35" s="10">
        <v>188456</v>
      </c>
      <c r="AUV35" s="10">
        <v>159902</v>
      </c>
    </row>
    <row r="36" spans="1:1244" x14ac:dyDescent="0.3">
      <c r="A36" t="s">
        <v>29</v>
      </c>
      <c r="B36" s="10">
        <v>302097</v>
      </c>
      <c r="C36" s="10">
        <v>7606889</v>
      </c>
      <c r="D36" s="10">
        <v>7311752</v>
      </c>
      <c r="E36" s="10">
        <v>8091666</v>
      </c>
      <c r="F36" s="10">
        <v>77698.8</v>
      </c>
      <c r="G36" s="10">
        <v>17114.357269496046</v>
      </c>
      <c r="H36" s="10">
        <v>29048.38764346996</v>
      </c>
      <c r="I36" s="10">
        <v>6468.7707061150068</v>
      </c>
      <c r="J36" s="10">
        <v>19672.24912201599</v>
      </c>
      <c r="K36" s="10">
        <v>84614.363648583108</v>
      </c>
      <c r="L36" s="10">
        <v>235379.56134748465</v>
      </c>
      <c r="M36" s="10">
        <v>216689.94101068482</v>
      </c>
      <c r="N36" s="10">
        <v>40787.234523657949</v>
      </c>
      <c r="O36" s="10">
        <v>105.3</v>
      </c>
      <c r="P36" s="10"/>
      <c r="Q36" s="10"/>
      <c r="R36" s="10"/>
      <c r="S36" s="10"/>
      <c r="T36" s="10"/>
      <c r="U36" s="10"/>
      <c r="V36" s="10"/>
      <c r="W36" s="10"/>
      <c r="X36" s="10"/>
      <c r="Y36" s="10"/>
      <c r="Z36" s="10"/>
      <c r="AA36" s="10"/>
      <c r="AB36" s="10"/>
      <c r="AC36" s="10"/>
      <c r="AD36" s="10">
        <v>265</v>
      </c>
      <c r="AE36" s="10">
        <v>48422</v>
      </c>
      <c r="AF36" s="10">
        <v>22194</v>
      </c>
      <c r="AG36" s="10">
        <v>1038</v>
      </c>
      <c r="AH36" s="10">
        <v>1718</v>
      </c>
      <c r="AI36" s="10">
        <v>7378</v>
      </c>
      <c r="AJ36" s="10">
        <v>598</v>
      </c>
      <c r="AK36" s="10">
        <v>3511</v>
      </c>
      <c r="AL36" s="10">
        <v>6951</v>
      </c>
      <c r="AM36" s="10">
        <v>2819</v>
      </c>
      <c r="AN36" s="10">
        <v>336</v>
      </c>
      <c r="AO36" s="10">
        <v>753</v>
      </c>
      <c r="AP36" s="10">
        <v>118445</v>
      </c>
      <c r="AQ36" s="10">
        <v>63973</v>
      </c>
      <c r="AR36" s="10">
        <v>5367</v>
      </c>
      <c r="AS36" s="10">
        <v>45714</v>
      </c>
      <c r="AT36" s="10">
        <v>67883</v>
      </c>
      <c r="AU36" s="10">
        <v>22487</v>
      </c>
      <c r="AV36" s="10">
        <v>43823</v>
      </c>
      <c r="AW36" s="10">
        <v>41759</v>
      </c>
      <c r="AX36" s="10">
        <v>24972</v>
      </c>
      <c r="AY36" s="10">
        <v>3402</v>
      </c>
      <c r="AZ36" s="10">
        <v>443</v>
      </c>
      <c r="BA36" s="10">
        <v>73855</v>
      </c>
      <c r="BB36" s="10">
        <v>48952</v>
      </c>
      <c r="BC36" s="10">
        <v>4666</v>
      </c>
      <c r="BD36" s="10">
        <v>44474</v>
      </c>
      <c r="BE36" s="10">
        <v>63248</v>
      </c>
      <c r="BF36" s="10">
        <v>22092</v>
      </c>
      <c r="BG36" s="10">
        <v>41178</v>
      </c>
      <c r="BH36" s="10">
        <v>37309</v>
      </c>
      <c r="BI36" s="10">
        <v>22664</v>
      </c>
      <c r="BJ36" s="10">
        <v>3041</v>
      </c>
      <c r="BK36" s="10">
        <v>310</v>
      </c>
      <c r="BL36" s="10">
        <v>44590</v>
      </c>
      <c r="BM36" s="10">
        <v>15021</v>
      </c>
      <c r="BN36" s="10">
        <v>701</v>
      </c>
      <c r="BO36" s="10">
        <v>1240</v>
      </c>
      <c r="BP36" s="10">
        <v>4709</v>
      </c>
      <c r="BQ36" s="10">
        <v>395</v>
      </c>
      <c r="BR36" s="10">
        <v>2645</v>
      </c>
      <c r="BS36" s="10">
        <v>4450</v>
      </c>
      <c r="BT36" s="10">
        <v>2308</v>
      </c>
      <c r="BU36" s="10">
        <v>361</v>
      </c>
      <c r="BV36" s="10">
        <v>122.1</v>
      </c>
      <c r="BW36" s="10">
        <v>99.2</v>
      </c>
      <c r="BX36" s="10">
        <v>164610.62900165698</v>
      </c>
      <c r="BY36" s="10">
        <v>380514.26395412051</v>
      </c>
      <c r="BZ36" s="10">
        <v>347036.97425142361</v>
      </c>
      <c r="CA36" s="10">
        <v>388148.63389239955</v>
      </c>
      <c r="CB36" s="10">
        <v>335021.5724774173</v>
      </c>
      <c r="CC36" s="10">
        <v>264423.43338984356</v>
      </c>
      <c r="CD36" s="10">
        <v>387993.85830947565</v>
      </c>
      <c r="CE36" s="10">
        <v>109556.70016474466</v>
      </c>
      <c r="CF36" s="10">
        <v>305649.69496150513</v>
      </c>
      <c r="CG36" s="10">
        <v>174611.94110115236</v>
      </c>
      <c r="CH36" s="10">
        <v>377146.10154477123</v>
      </c>
      <c r="CI36" s="10">
        <v>458847.45331549842</v>
      </c>
      <c r="CJ36" s="10">
        <v>306868.61566937232</v>
      </c>
      <c r="CK36" s="10">
        <v>101728.72091648303</v>
      </c>
      <c r="CL36" s="10">
        <v>264427.94898466812</v>
      </c>
      <c r="CM36" s="10">
        <v>21910</v>
      </c>
      <c r="CN36" s="10">
        <v>336</v>
      </c>
      <c r="CO36" s="10">
        <v>89545</v>
      </c>
      <c r="CP36" s="10">
        <v>3402</v>
      </c>
      <c r="CQ36" s="10">
        <v>3041</v>
      </c>
      <c r="CR36" s="10">
        <v>70777</v>
      </c>
      <c r="CS36" s="10">
        <v>18768</v>
      </c>
      <c r="CT36" s="10">
        <v>361</v>
      </c>
      <c r="CU36" s="10"/>
      <c r="CV36" s="10"/>
      <c r="CW36" s="10"/>
      <c r="CX36" s="10"/>
      <c r="CY36" s="10"/>
      <c r="CZ36" s="10"/>
      <c r="DA36" s="10"/>
      <c r="DB36" s="10"/>
      <c r="DC36" s="10"/>
      <c r="DD36" s="10"/>
      <c r="DE36" s="10"/>
      <c r="DF36" s="10"/>
      <c r="DG36" s="10"/>
      <c r="DH36" s="10"/>
      <c r="DI36" s="10"/>
      <c r="DJ36" s="10"/>
      <c r="DK36" s="10"/>
      <c r="DL36" s="10">
        <v>5</v>
      </c>
      <c r="DM36" s="10"/>
      <c r="DN36" s="10"/>
      <c r="DO36" s="10"/>
      <c r="DP36" s="10">
        <v>196</v>
      </c>
      <c r="DQ36" s="10">
        <v>224</v>
      </c>
      <c r="DR36" s="10">
        <v>86</v>
      </c>
      <c r="DS36" s="10"/>
      <c r="DT36" s="10"/>
      <c r="DU36" s="10"/>
      <c r="DV36" s="10"/>
      <c r="DW36" s="10"/>
      <c r="DX36" s="10"/>
      <c r="DY36" s="10"/>
      <c r="DZ36" s="10"/>
      <c r="EA36" s="10"/>
      <c r="EB36" s="10">
        <v>19458310</v>
      </c>
      <c r="EC36" s="10">
        <v>16574551</v>
      </c>
      <c r="ED36" s="10">
        <v>576332</v>
      </c>
      <c r="EE36" s="10">
        <v>1214346</v>
      </c>
      <c r="EF36" s="10">
        <v>16944272</v>
      </c>
      <c r="EG36" s="10">
        <v>698492</v>
      </c>
      <c r="EH36" s="10">
        <v>2644792</v>
      </c>
      <c r="EI36" s="10">
        <v>16226014</v>
      </c>
      <c r="EJ36" s="10">
        <v>174</v>
      </c>
      <c r="EK36" s="10">
        <v>104</v>
      </c>
      <c r="EL36" s="10">
        <v>104</v>
      </c>
      <c r="EM36" s="10">
        <v>34</v>
      </c>
      <c r="EN36" s="10">
        <v>283</v>
      </c>
      <c r="EO36" s="10">
        <v>206</v>
      </c>
      <c r="EP36" s="10">
        <v>574</v>
      </c>
      <c r="EQ36" s="10">
        <v>2570</v>
      </c>
      <c r="ER36" s="10">
        <v>18</v>
      </c>
      <c r="ES36" s="10">
        <v>11</v>
      </c>
      <c r="ET36" s="10">
        <v>55</v>
      </c>
      <c r="EU36" s="10">
        <v>201</v>
      </c>
      <c r="EV36" s="10">
        <v>1132</v>
      </c>
      <c r="EW36" s="10">
        <v>63</v>
      </c>
      <c r="EX36" s="10">
        <v>35</v>
      </c>
      <c r="EY36" s="10">
        <v>28</v>
      </c>
      <c r="EZ36" s="10">
        <v>6</v>
      </c>
      <c r="FA36" s="10">
        <v>70</v>
      </c>
      <c r="FB36" s="10">
        <v>47</v>
      </c>
      <c r="FC36" s="10">
        <v>188</v>
      </c>
      <c r="FD36" s="10">
        <v>655</v>
      </c>
      <c r="FE36" s="10"/>
      <c r="FF36" s="10">
        <v>2</v>
      </c>
      <c r="FG36" s="10">
        <v>14</v>
      </c>
      <c r="FH36" s="10">
        <v>46</v>
      </c>
      <c r="FI36" s="10">
        <v>352</v>
      </c>
      <c r="FJ36" s="10"/>
      <c r="FK36" s="10"/>
      <c r="FL36" s="10"/>
      <c r="FM36" s="10"/>
      <c r="FN36" s="10"/>
      <c r="FO36" s="10"/>
      <c r="FP36" s="10"/>
      <c r="FQ36" s="10"/>
      <c r="FR36" s="10"/>
      <c r="FS36" s="10"/>
      <c r="FT36" s="10"/>
      <c r="FU36" s="10"/>
      <c r="FV36" s="10"/>
      <c r="FW36" s="10"/>
      <c r="FX36" s="10"/>
      <c r="FY36" s="10"/>
      <c r="FZ36" s="10"/>
      <c r="GA36" s="10">
        <v>4.2869999999999404</v>
      </c>
      <c r="GB36" s="10">
        <v>10.682500000000006</v>
      </c>
      <c r="GC36" s="10">
        <v>6.7129999999999912</v>
      </c>
      <c r="GD36" s="10">
        <v>11.108400000000016</v>
      </c>
      <c r="GE36" s="10">
        <v>6.5189999999999779</v>
      </c>
      <c r="GF36" s="10">
        <v>10.805999999999919</v>
      </c>
      <c r="GG36" s="10">
        <v>48.886056338028197</v>
      </c>
      <c r="GH36" s="10"/>
      <c r="GI36" s="10"/>
      <c r="GJ36" s="10"/>
      <c r="GK36" s="10"/>
      <c r="GL36" s="10"/>
      <c r="GM36" s="10"/>
      <c r="GN36" s="10"/>
      <c r="GO36" s="10"/>
      <c r="GP36" s="10"/>
      <c r="GQ36" s="10"/>
      <c r="GR36" s="10"/>
      <c r="GS36" s="10"/>
      <c r="GT36" s="10"/>
      <c r="GU36" s="10"/>
      <c r="GV36" s="10">
        <v>1</v>
      </c>
      <c r="GW36" s="10"/>
      <c r="GX36" s="10"/>
      <c r="GY36" s="10">
        <v>1</v>
      </c>
      <c r="GZ36" s="10"/>
      <c r="HA36" s="10"/>
      <c r="HB36" s="10"/>
      <c r="HC36" s="10"/>
      <c r="HD36" s="10"/>
      <c r="HE36" s="10"/>
      <c r="HF36" s="10">
        <v>2</v>
      </c>
      <c r="HG36" s="10">
        <v>2</v>
      </c>
      <c r="HH36" s="10"/>
      <c r="HI36" s="10">
        <v>4</v>
      </c>
      <c r="HJ36" s="10"/>
      <c r="HK36" s="10"/>
      <c r="HL36" s="10"/>
      <c r="HM36" s="10"/>
      <c r="HN36" s="10"/>
      <c r="HO36" s="10"/>
      <c r="HP36" s="10"/>
      <c r="HQ36" s="10"/>
      <c r="HR36" s="10"/>
      <c r="HS36" s="10"/>
      <c r="HT36" s="10">
        <v>1</v>
      </c>
      <c r="HU36" s="10"/>
      <c r="HV36" s="10">
        <v>1</v>
      </c>
      <c r="HW36" s="10"/>
      <c r="HX36" s="10"/>
      <c r="HY36" s="10"/>
      <c r="HZ36" s="10">
        <v>1</v>
      </c>
      <c r="IA36" s="10">
        <v>1</v>
      </c>
      <c r="IB36" s="10"/>
      <c r="IC36" s="10"/>
      <c r="ID36" s="10"/>
      <c r="IE36" s="10"/>
      <c r="IF36" s="10"/>
      <c r="IG36" s="10"/>
      <c r="IH36" s="10"/>
      <c r="II36" s="10"/>
      <c r="IJ36" s="10"/>
      <c r="IK36" s="10"/>
      <c r="IL36" s="10"/>
      <c r="IM36" s="10"/>
      <c r="IN36" s="10"/>
      <c r="IO36" s="10"/>
      <c r="IP36" s="10">
        <v>3</v>
      </c>
      <c r="IQ36" s="10">
        <v>1</v>
      </c>
      <c r="IR36" s="10"/>
      <c r="IS36" s="10">
        <v>4</v>
      </c>
      <c r="IT36" s="10">
        <v>1</v>
      </c>
      <c r="IU36" s="10"/>
      <c r="IV36" s="10">
        <v>1</v>
      </c>
      <c r="IW36" s="10"/>
      <c r="IX36" s="10">
        <v>1</v>
      </c>
      <c r="IY36" s="10">
        <v>1</v>
      </c>
      <c r="IZ36" s="10"/>
      <c r="JA36" s="10">
        <v>2</v>
      </c>
      <c r="JB36" s="10"/>
      <c r="JC36" s="10"/>
      <c r="JD36" s="10"/>
      <c r="JE36" s="10">
        <v>3</v>
      </c>
      <c r="JF36" s="10"/>
      <c r="JG36" s="10">
        <v>3</v>
      </c>
      <c r="JH36" s="10"/>
      <c r="JI36" s="10"/>
      <c r="JJ36" s="10"/>
      <c r="JK36" s="10"/>
      <c r="JL36" s="10"/>
      <c r="JM36" s="10"/>
      <c r="JN36" s="10"/>
      <c r="JO36" s="10"/>
      <c r="JP36" s="10"/>
      <c r="JQ36" s="10"/>
      <c r="JR36" s="10"/>
      <c r="JS36" s="10"/>
      <c r="JT36" s="10"/>
      <c r="JU36" s="10"/>
      <c r="JV36" s="10">
        <v>11</v>
      </c>
      <c r="JW36" s="10">
        <v>6</v>
      </c>
      <c r="JX36" s="10"/>
      <c r="JY36" s="10">
        <v>17</v>
      </c>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0"/>
      <c r="OG36" s="10"/>
      <c r="OH36" s="10"/>
      <c r="OI36" s="10"/>
      <c r="OJ36" s="10"/>
      <c r="OK36" s="10"/>
      <c r="OL36" s="10"/>
      <c r="OM36" s="10"/>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0"/>
      <c r="TV36" s="10"/>
      <c r="TW36" s="10"/>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0"/>
      <c r="UV36" s="10"/>
      <c r="UW36" s="10"/>
      <c r="UX36" s="10"/>
      <c r="UY36" s="10"/>
      <c r="UZ36" s="10"/>
      <c r="VA36" s="10"/>
      <c r="VB36" s="10"/>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0"/>
      <c r="WA36" s="10"/>
      <c r="WB36" s="10"/>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0"/>
      <c r="XA36" s="10"/>
      <c r="XB36" s="10"/>
      <c r="XC36" s="10"/>
      <c r="XD36" s="10"/>
      <c r="XE36" s="10"/>
      <c r="XF36" s="10"/>
      <c r="XG36" s="10"/>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0"/>
      <c r="YF36" s="10"/>
      <c r="YG36" s="10"/>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0"/>
      <c r="ZF36" s="10"/>
      <c r="ZG36" s="10"/>
      <c r="ZH36" s="10"/>
      <c r="ZI36" s="10"/>
      <c r="ZJ36" s="10"/>
      <c r="ZK36" s="10"/>
      <c r="ZL36" s="10"/>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0"/>
      <c r="AAK36" s="10"/>
      <c r="AAL36" s="10"/>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0"/>
      <c r="ABK36" s="10"/>
      <c r="ABL36" s="10"/>
      <c r="ABM36" s="10"/>
      <c r="ABN36" s="10"/>
      <c r="ABO36" s="10"/>
      <c r="ABP36" s="10"/>
      <c r="ABQ36" s="10"/>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0"/>
      <c r="ACP36" s="10"/>
      <c r="ACQ36" s="10"/>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0"/>
      <c r="ADP36" s="10"/>
      <c r="ADQ36" s="10"/>
      <c r="ADR36" s="10"/>
      <c r="ADS36" s="10"/>
      <c r="ADT36" s="10"/>
      <c r="ADU36" s="10"/>
      <c r="ADV36" s="10"/>
      <c r="ADW36" s="10"/>
      <c r="ADX36" s="10"/>
      <c r="ADY36" s="10"/>
      <c r="ADZ36" s="10"/>
      <c r="AEA36" s="10"/>
      <c r="AEB36" s="10"/>
      <c r="AEC36" s="10"/>
      <c r="AED36" s="10"/>
      <c r="AEE36" s="10"/>
      <c r="AEF36" s="10"/>
      <c r="AEG36" s="10"/>
      <c r="AEH36" s="10"/>
      <c r="AEI36" s="10"/>
      <c r="AEJ36" s="10"/>
      <c r="AEK36" s="10"/>
      <c r="AEL36" s="10"/>
      <c r="AEM36" s="10"/>
      <c r="AEN36" s="10"/>
      <c r="AEO36" s="10"/>
      <c r="AEP36" s="10"/>
      <c r="AEQ36" s="10">
        <v>5</v>
      </c>
      <c r="AER36" s="10">
        <v>5.4</v>
      </c>
      <c r="AES36" s="10">
        <v>6.8</v>
      </c>
      <c r="AET36" s="10">
        <v>0.7</v>
      </c>
      <c r="AEU36" s="10">
        <v>18.7</v>
      </c>
      <c r="AEV36" s="10">
        <v>12.2</v>
      </c>
      <c r="AEW36" s="10">
        <v>19.8</v>
      </c>
      <c r="AEX36" s="10">
        <v>23.3</v>
      </c>
      <c r="AEY36" s="10"/>
      <c r="AEZ36" s="10">
        <v>0.5</v>
      </c>
      <c r="AFA36" s="10">
        <v>38.700000000000003</v>
      </c>
      <c r="AFB36" s="10">
        <v>10</v>
      </c>
      <c r="AFC36" s="10">
        <v>6.2</v>
      </c>
      <c r="AFD36" s="10">
        <v>5.2</v>
      </c>
      <c r="AFE36" s="10">
        <v>13.8</v>
      </c>
      <c r="AFF36" s="10">
        <v>13</v>
      </c>
      <c r="AFG36" s="10">
        <v>3.2</v>
      </c>
      <c r="AFH36" s="10">
        <v>25.1</v>
      </c>
      <c r="AFI36" s="10">
        <v>7.7</v>
      </c>
      <c r="AFJ36" s="10">
        <v>16.899999999999999</v>
      </c>
      <c r="AFK36" s="10">
        <v>19.600000000000001</v>
      </c>
      <c r="AFL36" s="10">
        <v>0.4</v>
      </c>
      <c r="AFM36" s="10">
        <v>4.3</v>
      </c>
      <c r="AFN36" s="10">
        <v>23.6</v>
      </c>
      <c r="AFO36" s="10">
        <v>20.9</v>
      </c>
      <c r="AFP36" s="10">
        <v>5.9</v>
      </c>
      <c r="AFQ36" s="10">
        <v>910.3</v>
      </c>
      <c r="AFR36" s="10">
        <v>1438.5</v>
      </c>
      <c r="AFS36" s="10">
        <v>1352.4</v>
      </c>
      <c r="AFT36" s="10">
        <v>108.4</v>
      </c>
      <c r="AFU36" s="10">
        <v>7103.4</v>
      </c>
      <c r="AFV36" s="10">
        <v>1593.9</v>
      </c>
      <c r="AFW36" s="10">
        <v>9725.7000000000007</v>
      </c>
      <c r="AFX36" s="10">
        <v>50455.1</v>
      </c>
      <c r="AFY36" s="10">
        <v>7.5</v>
      </c>
      <c r="AFZ36" s="10">
        <v>47.7</v>
      </c>
      <c r="AGA36" s="10">
        <v>1296.4000000000001</v>
      </c>
      <c r="AGB36" s="10">
        <v>4193.1000000000004</v>
      </c>
      <c r="AGC36" s="10">
        <v>6643.6</v>
      </c>
      <c r="AGD36" s="10">
        <v>315.89999999999998</v>
      </c>
      <c r="AGE36" s="10">
        <v>189.8</v>
      </c>
      <c r="AGF36" s="10">
        <v>191.2</v>
      </c>
      <c r="AGG36" s="10">
        <v>4.0999999999999996</v>
      </c>
      <c r="AGH36" s="10">
        <v>1311.5</v>
      </c>
      <c r="AGI36" s="10">
        <v>575</v>
      </c>
      <c r="AGJ36" s="10">
        <v>3722.3</v>
      </c>
      <c r="AGK36" s="10">
        <v>15286.5</v>
      </c>
      <c r="AGL36" s="10"/>
      <c r="AGM36" s="10">
        <v>1.1000000000000001</v>
      </c>
      <c r="AGN36" s="10">
        <v>542.20000000000005</v>
      </c>
      <c r="AGO36" s="10">
        <v>460.4</v>
      </c>
      <c r="AGP36" s="10">
        <v>2170.4</v>
      </c>
      <c r="AGQ36" s="10">
        <v>0.68884057971014501</v>
      </c>
      <c r="AGR36" s="10">
        <v>4.8647826086956512</v>
      </c>
      <c r="AGS36" s="10">
        <v>4.370289855072464</v>
      </c>
      <c r="AGT36" s="10">
        <v>0.72260869565217412</v>
      </c>
      <c r="AGU36" s="10">
        <v>0.45710144927536261</v>
      </c>
      <c r="AGV36" s="10">
        <v>36.489855072463769</v>
      </c>
      <c r="AGW36" s="10">
        <v>45.696521739130418</v>
      </c>
      <c r="AGX36" s="10">
        <v>0.63855072463768103</v>
      </c>
      <c r="AGY36" s="10">
        <v>1.3713043478260867</v>
      </c>
      <c r="AGZ36" s="10">
        <v>6.3913043478260905</v>
      </c>
      <c r="AHA36" s="10">
        <v>0.31594202898550716</v>
      </c>
      <c r="AHB36" s="10">
        <v>3.6828985507246346</v>
      </c>
      <c r="AHC36" s="10">
        <v>6.285507246376814</v>
      </c>
      <c r="AHD36" s="10">
        <v>1.7359420289855074</v>
      </c>
      <c r="AHE36" s="10">
        <v>1.0197101449275363</v>
      </c>
      <c r="AHF36" s="10">
        <v>0.79942028985507252</v>
      </c>
      <c r="AHG36" s="10">
        <v>141.74405797101446</v>
      </c>
      <c r="AHH36" s="10">
        <v>106.82434782608688</v>
      </c>
      <c r="AHI36" s="10">
        <v>7.6115942028985497</v>
      </c>
      <c r="AHJ36" s="10">
        <v>40.277971014492771</v>
      </c>
      <c r="AHK36" s="10">
        <v>54.233333333333356</v>
      </c>
      <c r="AHL36" s="10">
        <v>16.848115942028986</v>
      </c>
      <c r="AHM36" s="10">
        <v>66.258840579710153</v>
      </c>
      <c r="AHN36" s="10">
        <v>61.87594202898552</v>
      </c>
      <c r="AHO36" s="10">
        <v>16.195942028985513</v>
      </c>
      <c r="AHP36" s="10">
        <v>6.1626086956521764</v>
      </c>
      <c r="AHQ36" s="10">
        <v>2.4057971014492783E-2</v>
      </c>
      <c r="AHR36" s="10">
        <v>109.10608695652171</v>
      </c>
      <c r="AHS36" s="10">
        <v>75.379999999999953</v>
      </c>
      <c r="AHT36" s="10">
        <v>6.8594202898550698</v>
      </c>
      <c r="AHU36" s="10">
        <v>39.398840579710154</v>
      </c>
      <c r="AHV36" s="10">
        <v>49.904927536231895</v>
      </c>
      <c r="AHW36" s="10">
        <v>16.855652173913047</v>
      </c>
      <c r="AHX36" s="10">
        <v>63.170724637681154</v>
      </c>
      <c r="AHY36" s="10">
        <v>57.746666666666641</v>
      </c>
      <c r="AHZ36" s="10">
        <v>15.24463768115942</v>
      </c>
      <c r="AIA36" s="10">
        <v>5.9249275362318841</v>
      </c>
      <c r="AIB36" s="10">
        <v>0.48608695652173911</v>
      </c>
      <c r="AIC36" s="10">
        <v>32.361739130434778</v>
      </c>
      <c r="AID36" s="10">
        <v>31.437391304347841</v>
      </c>
      <c r="AIE36" s="10">
        <v>0.46260869565217383</v>
      </c>
      <c r="AIF36" s="10">
        <v>1.011594202898551</v>
      </c>
      <c r="AIG36" s="10">
        <v>4.1773913043478261</v>
      </c>
      <c r="AIH36" s="10">
        <v>0.25768115942028985</v>
      </c>
      <c r="AII36" s="10">
        <v>3.0136231884057985</v>
      </c>
      <c r="AIJ36" s="10">
        <v>4.2202898550724663</v>
      </c>
      <c r="AIK36" s="10">
        <v>1.4895652173913039</v>
      </c>
      <c r="AIL36" s="10">
        <v>1.1507246376811593</v>
      </c>
      <c r="AIM36" s="10">
        <v>73485</v>
      </c>
      <c r="AIN36" s="10">
        <v>37993</v>
      </c>
      <c r="AIO36" s="10">
        <v>25352</v>
      </c>
      <c r="AIP36" s="10">
        <v>41770</v>
      </c>
      <c r="AIQ36" s="10">
        <v>6363</v>
      </c>
      <c r="AIR36" s="10">
        <v>55116</v>
      </c>
      <c r="AIS36" s="10">
        <v>13065</v>
      </c>
      <c r="AIT36" s="10">
        <v>6929</v>
      </c>
      <c r="AIU36" s="10">
        <v>16346</v>
      </c>
      <c r="AIV36" s="10">
        <v>5655</v>
      </c>
      <c r="AIW36" s="10">
        <v>22886</v>
      </c>
      <c r="AIX36" s="10">
        <v>105.3</v>
      </c>
      <c r="AIY36" s="10">
        <v>108.8</v>
      </c>
      <c r="AIZ36" s="10">
        <v>99.9</v>
      </c>
      <c r="AJA36" s="10">
        <v>93.6</v>
      </c>
      <c r="AJB36" s="10">
        <v>82.6</v>
      </c>
      <c r="AJC36" s="10">
        <v>96.5</v>
      </c>
      <c r="AJD36" s="10">
        <v>91.7</v>
      </c>
      <c r="AJE36" s="10">
        <v>100.1</v>
      </c>
      <c r="AJF36" s="10"/>
      <c r="AJG36" s="10">
        <v>2822045</v>
      </c>
      <c r="AJH36" s="10">
        <v>16678417</v>
      </c>
      <c r="AJI36" s="10"/>
      <c r="AJJ36" s="10"/>
      <c r="AJK36" s="10"/>
      <c r="AJL36" s="10"/>
      <c r="AJM36" s="10"/>
      <c r="AJN36" s="10"/>
      <c r="AJO36" s="10"/>
      <c r="AJP36" s="10"/>
      <c r="AJQ36" s="10"/>
      <c r="AJR36" s="10"/>
      <c r="AJS36" s="10"/>
      <c r="AJT36" s="10"/>
      <c r="AJU36" s="10"/>
      <c r="AJV36" s="10"/>
      <c r="AJW36" s="10"/>
      <c r="AJX36" s="10"/>
      <c r="AJY36" s="10"/>
      <c r="AJZ36" s="10"/>
      <c r="AKA36" s="10"/>
      <c r="AKB36" s="10"/>
      <c r="AKC36" s="10"/>
      <c r="AKD36" s="10"/>
      <c r="AKE36" s="10"/>
      <c r="AKF36" s="10"/>
      <c r="AKG36" s="10"/>
      <c r="AKH36" s="10"/>
      <c r="AKI36" s="10"/>
      <c r="AKJ36" s="10"/>
      <c r="AKK36" s="10"/>
      <c r="AKL36" s="10"/>
      <c r="AKM36" s="10"/>
      <c r="AKN36" s="10"/>
      <c r="AKO36" s="10">
        <v>663436</v>
      </c>
      <c r="AKP36" s="10">
        <v>18837026</v>
      </c>
      <c r="AKQ36" s="10"/>
      <c r="AKR36" s="10"/>
      <c r="AKS36" s="10"/>
      <c r="AKT36" s="10"/>
      <c r="AKU36" s="10"/>
      <c r="AKV36" s="10"/>
      <c r="AKW36" s="10"/>
      <c r="AKX36" s="10"/>
      <c r="AKY36" s="10"/>
      <c r="AKZ36" s="10"/>
      <c r="ALA36" s="10">
        <v>35328</v>
      </c>
      <c r="ALB36" s="10">
        <v>1926141</v>
      </c>
      <c r="ALC36" s="10">
        <v>653290</v>
      </c>
      <c r="ALD36" s="10">
        <v>84881</v>
      </c>
      <c r="ALE36" s="10">
        <v>1974211</v>
      </c>
      <c r="ALF36" s="10">
        <v>4380</v>
      </c>
      <c r="ALG36" s="10">
        <v>101765</v>
      </c>
      <c r="ALH36" s="10">
        <v>396369</v>
      </c>
      <c r="ALI36" s="10">
        <v>40595</v>
      </c>
      <c r="ALJ36" s="10">
        <v>137647</v>
      </c>
      <c r="ALK36" s="10">
        <v>11704</v>
      </c>
      <c r="ALL36" s="10">
        <v>36370</v>
      </c>
      <c r="ALM36" s="10">
        <v>1043272</v>
      </c>
      <c r="ALN36" s="10">
        <v>168471</v>
      </c>
      <c r="ALO36" s="10">
        <v>22974</v>
      </c>
      <c r="ALP36" s="10">
        <v>60090</v>
      </c>
      <c r="ALQ36" s="10">
        <v>243576</v>
      </c>
      <c r="ALR36" s="10"/>
      <c r="ALS36" s="10"/>
      <c r="ALT36" s="10"/>
      <c r="ALU36" s="10"/>
      <c r="ALV36" s="10"/>
      <c r="ALW36" s="10"/>
      <c r="ALX36" s="10"/>
      <c r="ALY36" s="10">
        <v>3390920</v>
      </c>
      <c r="ALZ36" s="10">
        <v>0</v>
      </c>
      <c r="AMA36" s="10">
        <v>0</v>
      </c>
      <c r="AMB36" s="10">
        <v>56451</v>
      </c>
      <c r="AMC36" s="10">
        <v>45934</v>
      </c>
      <c r="AMD36" s="10">
        <v>0</v>
      </c>
      <c r="AME36" s="10">
        <v>59847</v>
      </c>
      <c r="AMF36" s="10">
        <v>542339</v>
      </c>
      <c r="AMG36" s="10">
        <v>4063863</v>
      </c>
      <c r="AMH36" s="10">
        <v>575056</v>
      </c>
      <c r="AMI36" s="10">
        <v>46179</v>
      </c>
      <c r="AMJ36" s="10">
        <v>30818</v>
      </c>
      <c r="AMK36" s="10">
        <v>316339</v>
      </c>
      <c r="AML36" s="10">
        <v>42806</v>
      </c>
      <c r="AMM36" s="10">
        <v>150364</v>
      </c>
      <c r="AMN36" s="10">
        <v>1852044</v>
      </c>
      <c r="AMO36" s="10"/>
      <c r="AMP36" s="10"/>
      <c r="AMQ36" s="10"/>
      <c r="AMR36" s="10"/>
      <c r="AMS36" s="10"/>
      <c r="AMT36" s="10"/>
      <c r="AMU36" s="10">
        <v>6377</v>
      </c>
      <c r="AMV36" s="10">
        <v>42449</v>
      </c>
      <c r="AMW36" s="10">
        <v>159475</v>
      </c>
      <c r="AMX36" s="10">
        <v>20338</v>
      </c>
      <c r="AMY36" s="10">
        <v>125828</v>
      </c>
      <c r="AMZ36" s="10">
        <v>1665383</v>
      </c>
      <c r="ANA36" s="10">
        <v>17433211</v>
      </c>
      <c r="ANB36" s="10">
        <v>3182</v>
      </c>
      <c r="ANC36" s="10">
        <v>34181</v>
      </c>
      <c r="AND36" s="10">
        <v>949</v>
      </c>
      <c r="ANE36" s="10">
        <v>9089</v>
      </c>
      <c r="ANF36" s="10"/>
      <c r="ANG36" s="10"/>
      <c r="ANH36" s="10"/>
      <c r="ANI36" s="10"/>
      <c r="ANJ36" s="10"/>
      <c r="ANK36" s="10"/>
      <c r="ANL36" s="10">
        <v>26580968.412379429</v>
      </c>
      <c r="ANM36" s="10">
        <v>8469658</v>
      </c>
      <c r="ANN36" s="10">
        <v>8531494</v>
      </c>
      <c r="ANO36" s="10">
        <v>350537</v>
      </c>
      <c r="ANP36" s="10">
        <v>293715</v>
      </c>
      <c r="ANQ36" s="10">
        <v>1138745</v>
      </c>
      <c r="ANR36" s="10">
        <v>-294644</v>
      </c>
      <c r="ANS36" s="10">
        <v>-58547</v>
      </c>
      <c r="ANT36" s="10">
        <v>0.39110724384771178</v>
      </c>
      <c r="ANU36" s="10">
        <v>0.49615004963806758</v>
      </c>
      <c r="ANV36" s="10">
        <v>8.9191190534303369E-2</v>
      </c>
      <c r="ANW36" s="10">
        <v>1.0951411504541054E-2</v>
      </c>
      <c r="ANX36" s="10">
        <v>9.1761891898894422E-3</v>
      </c>
      <c r="ANY36" s="10">
        <v>1.4458242562494207E-2</v>
      </c>
      <c r="ANZ36" s="10">
        <v>-9.2052128344340088E-3</v>
      </c>
      <c r="AOA36" s="10">
        <v>-1.8291144425734375E-3</v>
      </c>
      <c r="AOB36" s="10">
        <v>274.05466945261458</v>
      </c>
      <c r="AOC36" s="10">
        <v>225.1186238144675</v>
      </c>
      <c r="AOD36" s="10">
        <v>229.97988117245993</v>
      </c>
      <c r="AOE36" s="10">
        <v>554.33464129961305</v>
      </c>
      <c r="AOF36" s="10">
        <v>180.01932580567768</v>
      </c>
      <c r="AOG36" s="10">
        <v>130.15617821960626</v>
      </c>
      <c r="AOH36" s="10">
        <v>361.4140686353976</v>
      </c>
      <c r="AOI36" s="10">
        <v>331.24319733901672</v>
      </c>
      <c r="AOJ36" s="10">
        <v>414939.69940000027</v>
      </c>
      <c r="AOK36" s="10">
        <v>371626.08970000001</v>
      </c>
      <c r="AOL36" s="10">
        <v>610653.39659999998</v>
      </c>
      <c r="AOM36" s="10">
        <v>895125.14779999934</v>
      </c>
      <c r="AON36" s="10">
        <v>113561.99229999994</v>
      </c>
      <c r="AOO36" s="10">
        <v>123601.1442</v>
      </c>
      <c r="AOP36" s="10">
        <v>81340.751600000018</v>
      </c>
      <c r="AOQ36" s="10">
        <v>231.89210000000003</v>
      </c>
      <c r="AOR36" s="10">
        <v>697353.25720000034</v>
      </c>
      <c r="AOS36" s="10">
        <v>1182321649.73</v>
      </c>
      <c r="AOT36" s="10">
        <v>425412239.67000008</v>
      </c>
      <c r="AOU36" s="10">
        <v>2051196459.1599987</v>
      </c>
      <c r="AOV36" s="10">
        <v>855442575.7900008</v>
      </c>
      <c r="AOW36" s="10">
        <v>242466304.03000003</v>
      </c>
      <c r="AOX36" s="10">
        <v>589539716.87000036</v>
      </c>
      <c r="AOY36" s="10">
        <v>57859529.080000006</v>
      </c>
      <c r="AOZ36" s="10">
        <v>190375758.97000006</v>
      </c>
      <c r="APA36" s="10">
        <v>830644.32000000007</v>
      </c>
      <c r="APB36" s="10">
        <v>1219256336.3200009</v>
      </c>
      <c r="APC36" s="10">
        <v>5610.3150000000005</v>
      </c>
      <c r="APD36" s="10">
        <v>24865.440800000004</v>
      </c>
      <c r="APE36" s="10">
        <v>27578.848099999996</v>
      </c>
      <c r="APF36" s="10">
        <v>5818.4046999999991</v>
      </c>
      <c r="APG36" s="10">
        <v>57440.804499999984</v>
      </c>
      <c r="APH36" s="10">
        <v>6059.008600000001</v>
      </c>
      <c r="API36" s="10">
        <v>30199.472299999976</v>
      </c>
      <c r="APJ36" s="10">
        <v>348016.63659999974</v>
      </c>
      <c r="APK36" s="10">
        <v>4240.8657000000012</v>
      </c>
      <c r="APL36" s="10">
        <v>12180772.529999997</v>
      </c>
      <c r="APM36" s="10">
        <v>31197590.370000005</v>
      </c>
      <c r="APN36" s="10">
        <v>27427695.299999982</v>
      </c>
      <c r="APO36" s="10">
        <v>7908525.7100000009</v>
      </c>
      <c r="APP36" s="10">
        <v>71362722.350000009</v>
      </c>
      <c r="APQ36" s="10">
        <v>32022984.329999998</v>
      </c>
      <c r="APR36" s="10">
        <v>64304647.480000012</v>
      </c>
      <c r="APS36" s="10">
        <v>165080868.13999999</v>
      </c>
      <c r="APT36" s="10">
        <v>5564773.0399999991</v>
      </c>
      <c r="APU36" s="10"/>
      <c r="APV36" s="10"/>
      <c r="APW36" s="10"/>
      <c r="APX36" s="10"/>
      <c r="APY36" s="10"/>
      <c r="APZ36" s="10"/>
      <c r="AQA36" s="10"/>
      <c r="AQB36" s="10">
        <v>9615</v>
      </c>
      <c r="AQC36" s="10">
        <v>54490</v>
      </c>
      <c r="AQD36" s="10">
        <v>20674</v>
      </c>
      <c r="AQE36" s="10">
        <v>170</v>
      </c>
      <c r="AQF36" s="10">
        <v>2</v>
      </c>
      <c r="AQG36" s="10">
        <v>0</v>
      </c>
      <c r="AQH36" s="10"/>
      <c r="AQI36" s="10"/>
      <c r="AQJ36" s="10"/>
      <c r="AQK36" s="10"/>
      <c r="AQL36" s="10"/>
      <c r="AQM36" s="10"/>
      <c r="AQN36" s="10"/>
      <c r="AQO36" s="10"/>
      <c r="AQP36" s="10"/>
      <c r="AQQ36" s="10"/>
      <c r="AQR36" s="10"/>
      <c r="AQS36" s="10"/>
      <c r="AQT36" s="10"/>
      <c r="AQU36" s="10"/>
      <c r="AQV36" s="10"/>
      <c r="AQW36" s="10"/>
      <c r="AQX36" s="10"/>
      <c r="AQY36" s="10"/>
      <c r="AQZ36" s="10"/>
      <c r="ARA36" s="10"/>
      <c r="ARB36" s="10"/>
      <c r="ARC36" s="10"/>
      <c r="ARD36" s="10"/>
      <c r="ARE36" s="10"/>
      <c r="ARF36" s="10"/>
      <c r="ARG36" s="10"/>
      <c r="ARH36" s="10"/>
      <c r="ARI36" s="10"/>
      <c r="ARJ36" s="10"/>
      <c r="ARK36" s="10"/>
      <c r="ARL36" s="10"/>
      <c r="ARM36" s="10"/>
      <c r="ARN36" s="10"/>
      <c r="ARO36" s="10"/>
      <c r="ARP36" s="10"/>
      <c r="ARQ36" s="10"/>
      <c r="ARR36" s="10"/>
      <c r="ARS36" s="10"/>
      <c r="ART36" s="10"/>
      <c r="ARU36" s="10"/>
      <c r="ARV36" s="10"/>
      <c r="ARW36" s="10"/>
      <c r="ARX36" s="10"/>
      <c r="ARY36" s="10"/>
      <c r="ARZ36" s="10"/>
      <c r="ASA36" s="10"/>
      <c r="ASB36" s="10"/>
      <c r="ASC36" s="10"/>
      <c r="ASD36" s="10"/>
      <c r="ASE36" s="10"/>
      <c r="ASF36" s="10">
        <v>176990</v>
      </c>
      <c r="ASG36" s="10">
        <v>16428</v>
      </c>
      <c r="ASH36" s="10">
        <v>54062</v>
      </c>
      <c r="ASI36" s="10">
        <v>99508</v>
      </c>
      <c r="ASJ36" s="10">
        <v>0.78</v>
      </c>
      <c r="ASK36" s="10">
        <v>83430</v>
      </c>
      <c r="ASL36" s="10">
        <v>85874</v>
      </c>
      <c r="ASM36" s="10">
        <v>-2444</v>
      </c>
      <c r="ASN36" s="10">
        <v>4177.2</v>
      </c>
      <c r="ASO36" s="10">
        <v>792.22</v>
      </c>
      <c r="ASP36" s="10">
        <v>102.43</v>
      </c>
      <c r="ASQ36" s="10">
        <v>13038</v>
      </c>
      <c r="ASR36" s="10"/>
      <c r="ASS36" s="10">
        <v>73485</v>
      </c>
      <c r="AST36" s="10">
        <v>41770</v>
      </c>
      <c r="ASU36" s="10">
        <v>37993</v>
      </c>
      <c r="ASV36" s="10">
        <v>25352</v>
      </c>
      <c r="ASW36" s="10">
        <v>6363</v>
      </c>
      <c r="ASX36" s="10">
        <v>55116</v>
      </c>
      <c r="ASY36" s="10">
        <v>16346</v>
      </c>
      <c r="ASZ36" s="10">
        <v>5655</v>
      </c>
      <c r="ATA36" s="10">
        <v>22886</v>
      </c>
      <c r="ATB36" s="10">
        <v>6929</v>
      </c>
      <c r="ATC36" s="10">
        <v>13065</v>
      </c>
      <c r="ATD36" s="10">
        <v>3369.6</v>
      </c>
      <c r="ATE36" s="10">
        <v>18368.900000000001</v>
      </c>
      <c r="ATF36" s="10">
        <v>39200</v>
      </c>
      <c r="ATG36" s="10">
        <v>208980.8</v>
      </c>
      <c r="ATH36" s="10">
        <v>-24995.7</v>
      </c>
      <c r="ATI36" s="10">
        <v>100.3</v>
      </c>
      <c r="ATJ36" s="10">
        <v>2.8</v>
      </c>
      <c r="ATK36" s="10">
        <v>39.299999999999997</v>
      </c>
      <c r="ATL36" s="10">
        <v>32.5</v>
      </c>
      <c r="ATM36" s="10">
        <v>13.4</v>
      </c>
      <c r="ATN36" s="10">
        <v>14.9</v>
      </c>
      <c r="ATO36" s="10">
        <v>-2.5</v>
      </c>
      <c r="ATP36" s="10">
        <v>47.2</v>
      </c>
      <c r="ATQ36" s="10">
        <v>10.9</v>
      </c>
      <c r="ATR36" s="10">
        <v>10.199999999999999</v>
      </c>
      <c r="ATS36" s="10">
        <v>8.8000000000000007</v>
      </c>
      <c r="ATT36" s="10">
        <v>28678.81</v>
      </c>
      <c r="ATU36" s="10">
        <v>50281.08</v>
      </c>
      <c r="ATV36" s="10">
        <v>123.02</v>
      </c>
      <c r="ATW36" s="10">
        <v>116.05</v>
      </c>
      <c r="ATX36" s="10">
        <v>126.19</v>
      </c>
      <c r="ATY36" s="10">
        <v>133.65</v>
      </c>
      <c r="ATZ36" s="10">
        <v>116.87</v>
      </c>
      <c r="AUA36" s="10">
        <v>224936.80914000006</v>
      </c>
      <c r="AUB36" s="10">
        <v>690647</v>
      </c>
      <c r="AUC36" s="10">
        <v>767934</v>
      </c>
      <c r="AUD36" s="10">
        <v>223362.715</v>
      </c>
      <c r="AUE36" s="10">
        <v>574165.15800000005</v>
      </c>
      <c r="AUF36" s="10">
        <v>115898.329</v>
      </c>
      <c r="AUG36" s="10">
        <v>72215</v>
      </c>
      <c r="AUH36" s="10">
        <v>50860.218000000001</v>
      </c>
      <c r="AUI36" s="10">
        <v>12490</v>
      </c>
      <c r="AUJ36" s="10">
        <v>431570</v>
      </c>
      <c r="AUK36" s="10">
        <v>8569</v>
      </c>
      <c r="AUL36" s="10">
        <v>26670</v>
      </c>
      <c r="AUM36" s="10">
        <v>207045</v>
      </c>
      <c r="AUN36" s="10">
        <v>188078</v>
      </c>
      <c r="AUO36" s="10">
        <v>4900.4089999999997</v>
      </c>
      <c r="AUP36" s="10">
        <v>115898.329</v>
      </c>
      <c r="AUQ36" s="10">
        <v>1196.2250000000001</v>
      </c>
      <c r="AUR36" s="10">
        <v>8950.9709999999995</v>
      </c>
      <c r="AUS36" s="10">
        <v>50860.217999999993</v>
      </c>
      <c r="AUT36" s="10">
        <v>41556.562999999995</v>
      </c>
      <c r="AUU36" s="10">
        <v>206126</v>
      </c>
      <c r="AUV36" s="10">
        <v>186592</v>
      </c>
    </row>
    <row r="37" spans="1:1244" x14ac:dyDescent="0.3">
      <c r="A37" t="s">
        <v>30</v>
      </c>
      <c r="B37" s="10"/>
      <c r="C37" s="10"/>
      <c r="D37" s="10"/>
      <c r="E37" s="10"/>
      <c r="F37" s="10"/>
      <c r="G37" s="10">
        <v>13748.511442310974</v>
      </c>
      <c r="H37" s="10"/>
      <c r="I37" s="10">
        <v>9828.0013147360241</v>
      </c>
      <c r="J37" s="10"/>
      <c r="K37" s="10">
        <v>91900.719601312929</v>
      </c>
      <c r="L37" s="10"/>
      <c r="M37" s="10">
        <v>209410.20027351304</v>
      </c>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v>105649.23104378299</v>
      </c>
      <c r="CL37" s="10"/>
      <c r="CM37" s="10">
        <v>5467</v>
      </c>
      <c r="CN37" s="10"/>
      <c r="CO37" s="10">
        <v>22381</v>
      </c>
      <c r="CP37" s="10"/>
      <c r="CQ37" s="10"/>
      <c r="CR37" s="10">
        <v>17781</v>
      </c>
      <c r="CS37" s="10">
        <v>4600</v>
      </c>
      <c r="CT37" s="10"/>
      <c r="CU37" s="10"/>
      <c r="CV37" s="10"/>
      <c r="CW37" s="10"/>
      <c r="CX37" s="10"/>
      <c r="CY37" s="10"/>
      <c r="CZ37" s="10"/>
      <c r="DA37" s="10"/>
      <c r="DB37" s="10"/>
      <c r="DC37" s="10"/>
      <c r="DD37" s="10"/>
      <c r="DE37" s="10"/>
      <c r="DF37" s="10"/>
      <c r="DG37" s="10"/>
      <c r="DH37" s="10"/>
      <c r="DI37" s="10"/>
      <c r="DJ37" s="10"/>
      <c r="DK37" s="10"/>
      <c r="DL37" s="10"/>
      <c r="DM37" s="10"/>
      <c r="DN37" s="10"/>
      <c r="DO37" s="10"/>
      <c r="DP37" s="10">
        <v>5</v>
      </c>
      <c r="DQ37" s="10">
        <v>1</v>
      </c>
      <c r="DR37" s="10">
        <v>2</v>
      </c>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c r="OE37" s="10"/>
      <c r="OF37" s="10"/>
      <c r="OG37" s="10"/>
      <c r="OH37" s="10"/>
      <c r="OI37" s="10"/>
      <c r="OJ37" s="10"/>
      <c r="OK37" s="10"/>
      <c r="OL37" s="10"/>
      <c r="OM37" s="10"/>
      <c r="ON37" s="10"/>
      <c r="OO37" s="10"/>
      <c r="OP37" s="10"/>
      <c r="OQ37" s="10"/>
      <c r="OR37" s="10"/>
      <c r="OS37" s="10"/>
      <c r="OT37" s="10"/>
      <c r="OU37" s="10"/>
      <c r="OV37" s="10"/>
      <c r="OW37" s="10"/>
      <c r="OX37" s="10"/>
      <c r="OY37" s="10"/>
      <c r="OZ37" s="10"/>
      <c r="PA37" s="10"/>
      <c r="PB37" s="10"/>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10"/>
      <c r="TT37" s="10"/>
      <c r="TU37" s="10"/>
      <c r="TV37" s="10"/>
      <c r="TW37" s="10"/>
      <c r="TX37" s="10"/>
      <c r="TY37" s="10"/>
      <c r="TZ37" s="10"/>
      <c r="UA37" s="10"/>
      <c r="UB37" s="10"/>
      <c r="UC37" s="10"/>
      <c r="UD37" s="10"/>
      <c r="UE37" s="10"/>
      <c r="UF37" s="10"/>
      <c r="UG37" s="10"/>
      <c r="UH37" s="10"/>
      <c r="UI37" s="10"/>
      <c r="UJ37" s="10"/>
      <c r="UK37" s="10"/>
      <c r="UL37" s="10"/>
      <c r="UM37" s="10"/>
      <c r="UN37" s="10"/>
      <c r="UO37" s="10"/>
      <c r="UP37" s="10"/>
      <c r="UQ37" s="10"/>
      <c r="UR37" s="10"/>
      <c r="US37" s="10"/>
      <c r="UT37" s="10"/>
      <c r="UU37" s="10"/>
      <c r="UV37" s="10"/>
      <c r="UW37" s="10"/>
      <c r="UX37" s="10"/>
      <c r="UY37" s="10"/>
      <c r="UZ37" s="10"/>
      <c r="VA37" s="10"/>
      <c r="VB37" s="10"/>
      <c r="VC37" s="10"/>
      <c r="VD37" s="10"/>
      <c r="VE37" s="10"/>
      <c r="VF37" s="10"/>
      <c r="VG37" s="10"/>
      <c r="VH37" s="10"/>
      <c r="VI37" s="10"/>
      <c r="VJ37" s="10"/>
      <c r="VK37" s="10"/>
      <c r="VL37" s="10"/>
      <c r="VM37" s="10"/>
      <c r="VN37" s="10"/>
      <c r="VO37" s="10"/>
      <c r="VP37" s="10"/>
      <c r="VQ37" s="10"/>
      <c r="VR37" s="10"/>
      <c r="VS37" s="10"/>
      <c r="VT37" s="10"/>
      <c r="VU37" s="10"/>
      <c r="VV37" s="10"/>
      <c r="VW37" s="10"/>
      <c r="VX37" s="10"/>
      <c r="VY37" s="10"/>
      <c r="VZ37" s="10"/>
      <c r="WA37" s="10"/>
      <c r="WB37" s="10"/>
      <c r="WC37" s="10"/>
      <c r="WD37" s="10"/>
      <c r="WE37" s="10"/>
      <c r="WF37" s="10"/>
      <c r="WG37" s="10"/>
      <c r="WH37" s="10"/>
      <c r="WI37" s="10"/>
      <c r="WJ37" s="10"/>
      <c r="WK37" s="10"/>
      <c r="WL37" s="10"/>
      <c r="WM37" s="10"/>
      <c r="WN37" s="10"/>
      <c r="WO37" s="10"/>
      <c r="WP37" s="10"/>
      <c r="WQ37" s="10"/>
      <c r="WR37" s="10"/>
      <c r="WS37" s="10"/>
      <c r="WT37" s="10"/>
      <c r="WU37" s="10"/>
      <c r="WV37" s="10"/>
      <c r="WW37" s="10"/>
      <c r="WX37" s="10"/>
      <c r="WY37" s="10"/>
      <c r="WZ37" s="10"/>
      <c r="XA37" s="10"/>
      <c r="XB37" s="10"/>
      <c r="XC37" s="10"/>
      <c r="XD37" s="10"/>
      <c r="XE37" s="10"/>
      <c r="XF37" s="10"/>
      <c r="XG37" s="10"/>
      <c r="XH37" s="10"/>
      <c r="XI37" s="10"/>
      <c r="XJ37" s="10"/>
      <c r="XK37" s="10"/>
      <c r="XL37" s="10"/>
      <c r="XM37" s="10"/>
      <c r="XN37" s="10"/>
      <c r="XO37" s="10"/>
      <c r="XP37" s="10"/>
      <c r="XQ37" s="10"/>
      <c r="XR37" s="10"/>
      <c r="XS37" s="10"/>
      <c r="XT37" s="10"/>
      <c r="XU37" s="10"/>
      <c r="XV37" s="10"/>
      <c r="XW37" s="10"/>
      <c r="XX37" s="10"/>
      <c r="XY37" s="10"/>
      <c r="XZ37" s="10"/>
      <c r="YA37" s="10"/>
      <c r="YB37" s="10"/>
      <c r="YC37" s="10"/>
      <c r="YD37" s="10"/>
      <c r="YE37" s="10"/>
      <c r="YF37" s="10"/>
      <c r="YG37" s="10"/>
      <c r="YH37" s="10"/>
      <c r="YI37" s="10"/>
      <c r="YJ37" s="10"/>
      <c r="YK37" s="10"/>
      <c r="YL37" s="10"/>
      <c r="YM37" s="10"/>
      <c r="YN37" s="10"/>
      <c r="YO37" s="10"/>
      <c r="YP37" s="10"/>
      <c r="YQ37" s="10"/>
      <c r="YR37" s="10"/>
      <c r="YS37" s="10"/>
      <c r="YT37" s="10"/>
      <c r="YU37" s="10"/>
      <c r="YV37" s="10"/>
      <c r="YW37" s="10"/>
      <c r="YX37" s="10"/>
      <c r="YY37" s="10"/>
      <c r="YZ37" s="10"/>
      <c r="ZA37" s="10"/>
      <c r="ZB37" s="10"/>
      <c r="ZC37" s="10"/>
      <c r="ZD37" s="10"/>
      <c r="ZE37" s="10"/>
      <c r="ZF37" s="10"/>
      <c r="ZG37" s="10"/>
      <c r="ZH37" s="10"/>
      <c r="ZI37" s="10"/>
      <c r="ZJ37" s="10"/>
      <c r="ZK37" s="10"/>
      <c r="ZL37" s="10"/>
      <c r="ZM37" s="10"/>
      <c r="ZN37" s="10"/>
      <c r="ZO37" s="10"/>
      <c r="ZP37" s="10"/>
      <c r="ZQ37" s="10"/>
      <c r="ZR37" s="10"/>
      <c r="ZS37" s="10"/>
      <c r="ZT37" s="10"/>
      <c r="ZU37" s="10"/>
      <c r="ZV37" s="10"/>
      <c r="ZW37" s="10"/>
      <c r="ZX37" s="10"/>
      <c r="ZY37" s="10"/>
      <c r="ZZ37" s="10"/>
      <c r="AAA37" s="10"/>
      <c r="AAB37" s="10"/>
      <c r="AAC37" s="10"/>
      <c r="AAD37" s="10"/>
      <c r="AAE37" s="10"/>
      <c r="AAF37" s="10"/>
      <c r="AAG37" s="10"/>
      <c r="AAH37" s="10"/>
      <c r="AAI37" s="10"/>
      <c r="AAJ37" s="10"/>
      <c r="AAK37" s="10"/>
      <c r="AAL37" s="10"/>
      <c r="AAM37" s="10"/>
      <c r="AAN37" s="10"/>
      <c r="AAO37" s="10"/>
      <c r="AAP37" s="10"/>
      <c r="AAQ37" s="10"/>
      <c r="AAR37" s="10"/>
      <c r="AAS37" s="10"/>
      <c r="AAT37" s="10"/>
      <c r="AAU37" s="10"/>
      <c r="AAV37" s="10"/>
      <c r="AAW37" s="10"/>
      <c r="AAX37" s="10"/>
      <c r="AAY37" s="10"/>
      <c r="AAZ37" s="10"/>
      <c r="ABA37" s="10"/>
      <c r="ABB37" s="10"/>
      <c r="ABC37" s="10"/>
      <c r="ABD37" s="10"/>
      <c r="ABE37" s="10"/>
      <c r="ABF37" s="10"/>
      <c r="ABG37" s="10"/>
      <c r="ABH37" s="10"/>
      <c r="ABI37" s="10"/>
      <c r="ABJ37" s="10"/>
      <c r="ABK37" s="10"/>
      <c r="ABL37" s="10"/>
      <c r="ABM37" s="10"/>
      <c r="ABN37" s="10"/>
      <c r="ABO37" s="10"/>
      <c r="ABP37" s="10"/>
      <c r="ABQ37" s="10"/>
      <c r="ABR37" s="10"/>
      <c r="ABS37" s="10"/>
      <c r="ABT37" s="10"/>
      <c r="ABU37" s="10"/>
      <c r="ABV37" s="10"/>
      <c r="ABW37" s="10"/>
      <c r="ABX37" s="10"/>
      <c r="ABY37" s="10"/>
      <c r="ABZ37" s="10"/>
      <c r="ACA37" s="10"/>
      <c r="ACB37" s="10"/>
      <c r="ACC37" s="10"/>
      <c r="ACD37" s="10"/>
      <c r="ACE37" s="10"/>
      <c r="ACF37" s="10"/>
      <c r="ACG37" s="10"/>
      <c r="ACH37" s="10"/>
      <c r="ACI37" s="10"/>
      <c r="ACJ37" s="10"/>
      <c r="ACK37" s="10"/>
      <c r="ACL37" s="10"/>
      <c r="ACM37" s="10"/>
      <c r="ACN37" s="10"/>
      <c r="ACO37" s="10"/>
      <c r="ACP37" s="10"/>
      <c r="ACQ37" s="10"/>
      <c r="ACR37" s="10"/>
      <c r="ACS37" s="10"/>
      <c r="ACT37" s="10"/>
      <c r="ACU37" s="10"/>
      <c r="ACV37" s="10"/>
      <c r="ACW37" s="10"/>
      <c r="ACX37" s="10"/>
      <c r="ACY37" s="10"/>
      <c r="ACZ37" s="10"/>
      <c r="ADA37" s="10"/>
      <c r="ADB37" s="10"/>
      <c r="ADC37" s="10"/>
      <c r="ADD37" s="10"/>
      <c r="ADE37" s="10"/>
      <c r="ADF37" s="10"/>
      <c r="ADG37" s="10"/>
      <c r="ADH37" s="10"/>
      <c r="ADI37" s="10"/>
      <c r="ADJ37" s="10"/>
      <c r="ADK37" s="10"/>
      <c r="ADL37" s="10"/>
      <c r="ADM37" s="10"/>
      <c r="ADN37" s="10"/>
      <c r="ADO37" s="10"/>
      <c r="ADP37" s="10"/>
      <c r="ADQ37" s="10"/>
      <c r="ADR37" s="10"/>
      <c r="ADS37" s="10"/>
      <c r="ADT37" s="10"/>
      <c r="ADU37" s="10"/>
      <c r="ADV37" s="10"/>
      <c r="ADW37" s="10"/>
      <c r="ADX37" s="10"/>
      <c r="ADY37" s="10"/>
      <c r="ADZ37" s="10"/>
      <c r="AEA37" s="10"/>
      <c r="AEB37" s="10"/>
      <c r="AEC37" s="10"/>
      <c r="AED37" s="10"/>
      <c r="AEE37" s="10"/>
      <c r="AEF37" s="10"/>
      <c r="AEG37" s="10"/>
      <c r="AEH37" s="10"/>
      <c r="AEI37" s="10"/>
      <c r="AEJ37" s="10"/>
      <c r="AEK37" s="10"/>
      <c r="AEL37" s="10"/>
      <c r="AEM37" s="10"/>
      <c r="AEN37" s="10"/>
      <c r="AEO37" s="10"/>
      <c r="AEP37" s="10"/>
      <c r="AEQ37" s="10"/>
      <c r="AER37" s="10"/>
      <c r="AES37" s="10"/>
      <c r="AET37" s="10"/>
      <c r="AEU37" s="10"/>
      <c r="AEV37" s="10"/>
      <c r="AEW37" s="10"/>
      <c r="AEX37" s="10"/>
      <c r="AEY37" s="10"/>
      <c r="AEZ37" s="10"/>
      <c r="AFA37" s="10"/>
      <c r="AFB37" s="10"/>
      <c r="AFC37" s="10"/>
      <c r="AFD37" s="10"/>
      <c r="AFE37" s="10"/>
      <c r="AFF37" s="10"/>
      <c r="AFG37" s="10"/>
      <c r="AFH37" s="10"/>
      <c r="AFI37" s="10"/>
      <c r="AFJ37" s="10"/>
      <c r="AFK37" s="10"/>
      <c r="AFL37" s="10"/>
      <c r="AFM37" s="10"/>
      <c r="AFN37" s="10"/>
      <c r="AFO37" s="10"/>
      <c r="AFP37" s="10"/>
      <c r="AFQ37" s="10"/>
      <c r="AFR37" s="10"/>
      <c r="AFS37" s="10"/>
      <c r="AFT37" s="10"/>
      <c r="AFU37" s="10"/>
      <c r="AFV37" s="10"/>
      <c r="AFW37" s="10"/>
      <c r="AFX37" s="10"/>
      <c r="AFY37" s="10"/>
      <c r="AFZ37" s="10"/>
      <c r="AGA37" s="10"/>
      <c r="AGB37" s="10"/>
      <c r="AGC37" s="10"/>
      <c r="AGD37" s="10"/>
      <c r="AGE37" s="10"/>
      <c r="AGF37" s="10"/>
      <c r="AGG37" s="10"/>
      <c r="AGH37" s="10"/>
      <c r="AGI37" s="10"/>
      <c r="AGJ37" s="10"/>
      <c r="AGK37" s="10"/>
      <c r="AGL37" s="10"/>
      <c r="AGM37" s="10"/>
      <c r="AGN37" s="10"/>
      <c r="AGO37" s="10"/>
      <c r="AGP37" s="10"/>
      <c r="AGQ37" s="10"/>
      <c r="AGR37" s="10"/>
      <c r="AGS37" s="10"/>
      <c r="AGT37" s="10"/>
      <c r="AGU37" s="10"/>
      <c r="AGV37" s="10"/>
      <c r="AGW37" s="10"/>
      <c r="AGX37" s="10"/>
      <c r="AGY37" s="10"/>
      <c r="AGZ37" s="10"/>
      <c r="AHA37" s="10"/>
      <c r="AHB37" s="10"/>
      <c r="AHC37" s="10"/>
      <c r="AHD37" s="10"/>
      <c r="AHE37" s="10"/>
      <c r="AHF37" s="10"/>
      <c r="AHG37" s="10"/>
      <c r="AHH37" s="10"/>
      <c r="AHI37" s="10"/>
      <c r="AHJ37" s="10"/>
      <c r="AHK37" s="10"/>
      <c r="AHL37" s="10"/>
      <c r="AHM37" s="10"/>
      <c r="AHN37" s="10"/>
      <c r="AHO37" s="10"/>
      <c r="AHP37" s="10"/>
      <c r="AHQ37" s="10"/>
      <c r="AHR37" s="10"/>
      <c r="AHS37" s="10"/>
      <c r="AHT37" s="10"/>
      <c r="AHU37" s="10"/>
      <c r="AHV37" s="10"/>
      <c r="AHW37" s="10"/>
      <c r="AHX37" s="10"/>
      <c r="AHY37" s="10"/>
      <c r="AHZ37" s="10"/>
      <c r="AIA37" s="10"/>
      <c r="AIB37" s="10"/>
      <c r="AIC37" s="10"/>
      <c r="AID37" s="10"/>
      <c r="AIE37" s="10"/>
      <c r="AIF37" s="10"/>
      <c r="AIG37" s="10"/>
      <c r="AIH37" s="10"/>
      <c r="AII37" s="10"/>
      <c r="AIJ37" s="10"/>
      <c r="AIK37" s="10"/>
      <c r="AIL37" s="10"/>
      <c r="AIM37" s="10"/>
      <c r="AIN37" s="10"/>
      <c r="AIO37" s="10"/>
      <c r="AIP37" s="10"/>
      <c r="AIQ37" s="10"/>
      <c r="AIR37" s="10"/>
      <c r="AIS37" s="10"/>
      <c r="AIT37" s="10"/>
      <c r="AIU37" s="10"/>
      <c r="AIV37" s="10"/>
      <c r="AIW37" s="10"/>
      <c r="AIX37" s="10"/>
      <c r="AIY37" s="10"/>
      <c r="AIZ37" s="10"/>
      <c r="AJA37" s="10"/>
      <c r="AJB37" s="10"/>
      <c r="AJC37" s="10"/>
      <c r="AJD37" s="10"/>
      <c r="AJE37" s="10"/>
      <c r="AJF37" s="10"/>
      <c r="AJG37" s="10"/>
      <c r="AJH37" s="10"/>
      <c r="AJI37" s="10"/>
      <c r="AJJ37" s="10"/>
      <c r="AJK37" s="10"/>
      <c r="AJL37" s="10"/>
      <c r="AJM37" s="10"/>
      <c r="AJN37" s="10"/>
      <c r="AJO37" s="10"/>
      <c r="AJP37" s="10"/>
      <c r="AJQ37" s="10"/>
      <c r="AJR37" s="10"/>
      <c r="AJS37" s="10"/>
      <c r="AJT37" s="10"/>
      <c r="AJU37" s="10"/>
      <c r="AJV37" s="10"/>
      <c r="AJW37" s="10"/>
      <c r="AJX37" s="10"/>
      <c r="AJY37" s="10"/>
      <c r="AJZ37" s="10"/>
      <c r="AKA37" s="10"/>
      <c r="AKB37" s="10"/>
      <c r="AKC37" s="10"/>
      <c r="AKD37" s="10"/>
      <c r="AKE37" s="10"/>
      <c r="AKF37" s="10"/>
      <c r="AKG37" s="10"/>
      <c r="AKH37" s="10"/>
      <c r="AKI37" s="10"/>
      <c r="AKJ37" s="10"/>
      <c r="AKK37" s="10"/>
      <c r="AKL37" s="10"/>
      <c r="AKM37" s="10"/>
      <c r="AKN37" s="10"/>
      <c r="AKO37" s="10"/>
      <c r="AKP37" s="10"/>
      <c r="AKQ37" s="10"/>
      <c r="AKR37" s="10"/>
      <c r="AKS37" s="10"/>
      <c r="AKT37" s="10"/>
      <c r="AKU37" s="10"/>
      <c r="AKV37" s="10"/>
      <c r="AKW37" s="10"/>
      <c r="AKX37" s="10"/>
      <c r="AKY37" s="10"/>
      <c r="AKZ37" s="10"/>
      <c r="ALA37" s="10"/>
      <c r="ALB37" s="10"/>
      <c r="ALC37" s="10"/>
      <c r="ALD37" s="10"/>
      <c r="ALE37" s="10"/>
      <c r="ALF37" s="10"/>
      <c r="ALG37" s="10"/>
      <c r="ALH37" s="10"/>
      <c r="ALI37" s="10"/>
      <c r="ALJ37" s="10"/>
      <c r="ALK37" s="10"/>
      <c r="ALL37" s="10"/>
      <c r="ALM37" s="10"/>
      <c r="ALN37" s="10"/>
      <c r="ALO37" s="10"/>
      <c r="ALP37" s="10"/>
      <c r="ALQ37" s="10"/>
      <c r="ALR37" s="10"/>
      <c r="ALS37" s="10"/>
      <c r="ALT37" s="10"/>
      <c r="ALU37" s="10"/>
      <c r="ALV37" s="10"/>
      <c r="ALW37" s="10"/>
      <c r="ALX37" s="10"/>
      <c r="ALY37" s="10"/>
      <c r="ALZ37" s="10"/>
      <c r="AMA37" s="10"/>
      <c r="AMB37" s="10"/>
      <c r="AMC37" s="10"/>
      <c r="AMD37" s="10"/>
      <c r="AME37" s="10"/>
      <c r="AMF37" s="10"/>
      <c r="AMG37" s="10"/>
      <c r="AMH37" s="10"/>
      <c r="AMI37" s="10"/>
      <c r="AMJ37" s="10"/>
      <c r="AMK37" s="10"/>
      <c r="AML37" s="10"/>
      <c r="AMM37" s="10"/>
      <c r="AMN37" s="10"/>
      <c r="AMO37" s="10"/>
      <c r="AMP37" s="10"/>
      <c r="AMQ37" s="10"/>
      <c r="AMR37" s="10"/>
      <c r="AMS37" s="10"/>
      <c r="AMT37" s="10"/>
      <c r="AMU37" s="10"/>
      <c r="AMV37" s="10"/>
      <c r="AMW37" s="10"/>
      <c r="AMX37" s="10"/>
      <c r="AMY37" s="10"/>
      <c r="AMZ37" s="10"/>
      <c r="ANA37" s="10"/>
      <c r="ANB37" s="10"/>
      <c r="ANC37" s="10"/>
      <c r="AND37" s="10"/>
      <c r="ANE37" s="10"/>
      <c r="ANF37" s="10"/>
      <c r="ANG37" s="10"/>
      <c r="ANH37" s="10"/>
      <c r="ANI37" s="10"/>
      <c r="ANJ37" s="10"/>
      <c r="ANK37" s="10"/>
      <c r="ANL37" s="10"/>
      <c r="ANM37" s="10"/>
      <c r="ANN37" s="10"/>
      <c r="ANO37" s="10"/>
      <c r="ANP37" s="10"/>
      <c r="ANQ37" s="10"/>
      <c r="ANR37" s="10"/>
      <c r="ANS37" s="10"/>
      <c r="ANT37" s="10"/>
      <c r="ANU37" s="10"/>
      <c r="ANV37" s="10"/>
      <c r="ANW37" s="10"/>
      <c r="ANX37" s="10"/>
      <c r="ANY37" s="10"/>
      <c r="ANZ37" s="10"/>
      <c r="AOA37" s="10"/>
      <c r="AOB37" s="10"/>
      <c r="AOC37" s="10"/>
      <c r="AOD37" s="10"/>
      <c r="AOE37" s="10"/>
      <c r="AOF37" s="10"/>
      <c r="AOG37" s="10"/>
      <c r="AOH37" s="10"/>
      <c r="AOI37" s="10"/>
      <c r="AOJ37" s="10"/>
      <c r="AOK37" s="10"/>
      <c r="AOL37" s="10"/>
      <c r="AOM37" s="10"/>
      <c r="AON37" s="10"/>
      <c r="AOO37" s="10"/>
      <c r="AOP37" s="10"/>
      <c r="AOQ37" s="10"/>
      <c r="AOR37" s="10"/>
      <c r="AOS37" s="10"/>
      <c r="AOT37" s="10"/>
      <c r="AOU37" s="10"/>
      <c r="AOV37" s="10"/>
      <c r="AOW37" s="10"/>
      <c r="AOX37" s="10"/>
      <c r="AOY37" s="10"/>
      <c r="AOZ37" s="10"/>
      <c r="APA37" s="10"/>
      <c r="APB37" s="10"/>
      <c r="APC37" s="10"/>
      <c r="APD37" s="10"/>
      <c r="APE37" s="10"/>
      <c r="APF37" s="10"/>
      <c r="APG37" s="10"/>
      <c r="APH37" s="10"/>
      <c r="API37" s="10"/>
      <c r="APJ37" s="10"/>
      <c r="APK37" s="10"/>
      <c r="APL37" s="10"/>
      <c r="APM37" s="10"/>
      <c r="APN37" s="10"/>
      <c r="APO37" s="10"/>
      <c r="APP37" s="10"/>
      <c r="APQ37" s="10"/>
      <c r="APR37" s="10"/>
      <c r="APS37" s="10"/>
      <c r="APT37" s="10"/>
      <c r="APU37" s="10"/>
      <c r="APV37" s="10"/>
      <c r="APW37" s="10"/>
      <c r="APX37" s="10"/>
      <c r="APY37" s="10"/>
      <c r="APZ37" s="10"/>
      <c r="AQA37" s="10"/>
      <c r="AQB37" s="10"/>
      <c r="AQC37" s="10"/>
      <c r="AQD37" s="10"/>
      <c r="AQE37" s="10"/>
      <c r="AQF37" s="10"/>
      <c r="AQG37" s="10"/>
      <c r="AQH37" s="10"/>
      <c r="AQI37" s="10"/>
      <c r="AQJ37" s="10"/>
      <c r="AQK37" s="10"/>
      <c r="AQL37" s="10"/>
      <c r="AQM37" s="10"/>
      <c r="AQN37" s="10"/>
      <c r="AQO37" s="10"/>
      <c r="AQP37" s="10"/>
      <c r="AQQ37" s="10"/>
      <c r="AQR37" s="10"/>
      <c r="AQS37" s="10"/>
      <c r="AQT37" s="10"/>
      <c r="AQU37" s="10"/>
      <c r="AQV37" s="10"/>
      <c r="AQW37" s="10"/>
      <c r="AQX37" s="10"/>
      <c r="AQY37" s="10"/>
      <c r="AQZ37" s="10"/>
      <c r="ARA37" s="10"/>
      <c r="ARB37" s="10"/>
      <c r="ARC37" s="10"/>
      <c r="ARD37" s="10"/>
      <c r="ARE37" s="10"/>
      <c r="ARF37" s="10"/>
      <c r="ARG37" s="10"/>
      <c r="ARH37" s="10"/>
      <c r="ARI37" s="10"/>
      <c r="ARJ37" s="10"/>
      <c r="ARK37" s="10"/>
      <c r="ARL37" s="10"/>
      <c r="ARM37" s="10"/>
      <c r="ARN37" s="10"/>
      <c r="ARO37" s="10"/>
      <c r="ARP37" s="10"/>
      <c r="ARQ37" s="10"/>
      <c r="ARR37" s="10"/>
      <c r="ARS37" s="10"/>
      <c r="ART37" s="10"/>
      <c r="ARU37" s="10"/>
      <c r="ARV37" s="10"/>
      <c r="ARW37" s="10"/>
      <c r="ARX37" s="10"/>
      <c r="ARY37" s="10"/>
      <c r="ARZ37" s="10"/>
      <c r="ASA37" s="10"/>
      <c r="ASB37" s="10"/>
      <c r="ASC37" s="10"/>
      <c r="ASD37" s="10"/>
      <c r="ASE37" s="10"/>
      <c r="ASF37" s="10"/>
      <c r="ASG37" s="10"/>
      <c r="ASH37" s="10"/>
      <c r="ASI37" s="10"/>
      <c r="ASJ37" s="10"/>
      <c r="ASK37" s="10"/>
      <c r="ASL37" s="10"/>
      <c r="ASM37" s="10"/>
      <c r="ASN37" s="10"/>
      <c r="ASO37" s="10"/>
      <c r="ASP37" s="10"/>
      <c r="ASQ37" s="10"/>
      <c r="ASR37" s="10"/>
      <c r="ASS37" s="10"/>
      <c r="AST37" s="10"/>
      <c r="ASU37" s="10"/>
      <c r="ASV37" s="10"/>
      <c r="ASW37" s="10"/>
      <c r="ASX37" s="10"/>
      <c r="ASY37" s="10"/>
      <c r="ASZ37" s="10"/>
      <c r="ATA37" s="10"/>
      <c r="ATB37" s="10"/>
      <c r="ATC37" s="10"/>
      <c r="ATD37" s="10"/>
      <c r="ATE37" s="10"/>
      <c r="ATF37" s="10"/>
      <c r="ATG37" s="10"/>
      <c r="ATH37" s="10"/>
      <c r="ATI37" s="10"/>
      <c r="ATJ37" s="10"/>
      <c r="ATK37" s="10"/>
      <c r="ATL37" s="10"/>
      <c r="ATM37" s="10"/>
      <c r="ATN37" s="10"/>
      <c r="ATO37" s="10"/>
      <c r="ATP37" s="10"/>
      <c r="ATQ37" s="10"/>
      <c r="ATR37" s="10"/>
      <c r="ATS37" s="10"/>
      <c r="ATT37" s="10"/>
      <c r="ATU37" s="10"/>
      <c r="ATV37" s="10"/>
      <c r="ATW37" s="10"/>
      <c r="ATX37" s="10"/>
      <c r="ATY37" s="10"/>
      <c r="ATZ37" s="10"/>
      <c r="AUA37" s="10">
        <v>19881.540610000011</v>
      </c>
      <c r="AUB37" s="10"/>
      <c r="AUC37" s="10"/>
      <c r="AUD37" s="10"/>
      <c r="AUE37" s="10"/>
      <c r="AUF37" s="10"/>
      <c r="AUG37" s="10"/>
      <c r="AUH37" s="10"/>
      <c r="AUI37" s="10"/>
      <c r="AUJ37" s="10"/>
      <c r="AUK37" s="10"/>
      <c r="AUL37" s="10"/>
      <c r="AUM37" s="10"/>
      <c r="AUN37" s="10"/>
      <c r="AUO37" s="10"/>
      <c r="AUP37" s="10"/>
      <c r="AUQ37" s="10"/>
      <c r="AUR37" s="10"/>
      <c r="AUS37" s="10"/>
      <c r="AUT37" s="10"/>
      <c r="AUU37" s="10"/>
      <c r="AUV37"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A9B1-2C2C-4E79-B28E-92AF328A9783}">
  <dimension ref="A1:L12142"/>
  <sheetViews>
    <sheetView tabSelected="1" topLeftCell="H1" workbookViewId="0">
      <selection activeCell="J20" sqref="J20"/>
    </sheetView>
  </sheetViews>
  <sheetFormatPr baseColWidth="10" defaultRowHeight="14.4" x14ac:dyDescent="0.3"/>
  <cols>
    <col min="1" max="1" width="80.88671875" bestFit="1" customWidth="1"/>
    <col min="2" max="2" width="24.21875" bestFit="1" customWidth="1"/>
    <col min="3" max="3" width="37.6640625" bestFit="1" customWidth="1"/>
    <col min="4" max="4" width="63.5546875" bestFit="1" customWidth="1"/>
    <col min="5" max="5" width="80.88671875" bestFit="1" customWidth="1"/>
    <col min="6" max="6" width="31.21875" bestFit="1" customWidth="1"/>
    <col min="7" max="7" width="9.77734375" bestFit="1" customWidth="1"/>
    <col min="8" max="8" width="11" bestFit="1" customWidth="1"/>
    <col min="9" max="9" width="80.88671875" bestFit="1" customWidth="1"/>
    <col min="10" max="10" width="75.44140625" bestFit="1" customWidth="1"/>
    <col min="11" max="11" width="6.6640625" bestFit="1" customWidth="1"/>
    <col min="12" max="12" width="12.6640625" bestFit="1" customWidth="1"/>
  </cols>
  <sheetData>
    <row r="1" spans="1:12" x14ac:dyDescent="0.3">
      <c r="A1" t="s">
        <v>0</v>
      </c>
      <c r="B1" t="s">
        <v>1</v>
      </c>
      <c r="C1" t="s">
        <v>2</v>
      </c>
      <c r="D1" t="s">
        <v>3</v>
      </c>
      <c r="E1" t="s">
        <v>4</v>
      </c>
      <c r="F1" t="s">
        <v>5</v>
      </c>
      <c r="G1" t="s">
        <v>6</v>
      </c>
      <c r="H1" t="s">
        <v>7</v>
      </c>
      <c r="I1" t="s">
        <v>120</v>
      </c>
      <c r="J1" t="s">
        <v>8</v>
      </c>
      <c r="K1" t="s">
        <v>2336</v>
      </c>
      <c r="L1" t="s">
        <v>2337</v>
      </c>
    </row>
    <row r="2" spans="1:12" x14ac:dyDescent="0.3">
      <c r="A2" s="10" t="s">
        <v>132</v>
      </c>
      <c r="B2" s="10" t="s">
        <v>2785</v>
      </c>
      <c r="C2" s="10" t="s">
        <v>3132</v>
      </c>
      <c r="D2" s="10" t="s">
        <v>3134</v>
      </c>
      <c r="E2" s="10" t="s">
        <v>35</v>
      </c>
      <c r="F2" s="10" t="s">
        <v>37</v>
      </c>
      <c r="G2" s="10" t="s">
        <v>47</v>
      </c>
      <c r="I2" s="10"/>
      <c r="J2" s="10" t="s">
        <v>812</v>
      </c>
      <c r="K2" s="10" t="s">
        <v>17</v>
      </c>
      <c r="L2">
        <v>82.3</v>
      </c>
    </row>
    <row r="3" spans="1:12" x14ac:dyDescent="0.3">
      <c r="A3" s="10" t="s">
        <v>132</v>
      </c>
      <c r="B3" s="10" t="s">
        <v>2785</v>
      </c>
      <c r="C3" s="10" t="s">
        <v>3132</v>
      </c>
      <c r="D3" s="10" t="s">
        <v>3134</v>
      </c>
      <c r="E3" s="10" t="s">
        <v>35</v>
      </c>
      <c r="F3" s="10" t="s">
        <v>37</v>
      </c>
      <c r="G3" s="10" t="s">
        <v>47</v>
      </c>
      <c r="I3" s="10"/>
      <c r="J3" s="10" t="s">
        <v>812</v>
      </c>
      <c r="K3" s="10" t="s">
        <v>18</v>
      </c>
      <c r="L3">
        <v>81.8</v>
      </c>
    </row>
    <row r="4" spans="1:12" x14ac:dyDescent="0.3">
      <c r="A4" s="10" t="s">
        <v>132</v>
      </c>
      <c r="B4" s="10" t="s">
        <v>2785</v>
      </c>
      <c r="C4" s="10" t="s">
        <v>3132</v>
      </c>
      <c r="D4" s="10" t="s">
        <v>3134</v>
      </c>
      <c r="E4" s="10" t="s">
        <v>35</v>
      </c>
      <c r="F4" s="10" t="s">
        <v>37</v>
      </c>
      <c r="G4" s="10" t="s">
        <v>47</v>
      </c>
      <c r="I4" s="10"/>
      <c r="J4" s="10" t="s">
        <v>812</v>
      </c>
      <c r="K4" s="10" t="s">
        <v>19</v>
      </c>
      <c r="L4">
        <v>84.1</v>
      </c>
    </row>
    <row r="5" spans="1:12" x14ac:dyDescent="0.3">
      <c r="A5" s="10" t="s">
        <v>132</v>
      </c>
      <c r="B5" s="10" t="s">
        <v>2785</v>
      </c>
      <c r="C5" s="10" t="s">
        <v>3132</v>
      </c>
      <c r="D5" s="10" t="s">
        <v>3134</v>
      </c>
      <c r="E5" s="10" t="s">
        <v>35</v>
      </c>
      <c r="F5" s="10" t="s">
        <v>37</v>
      </c>
      <c r="G5" s="10" t="s">
        <v>47</v>
      </c>
      <c r="I5" s="10"/>
      <c r="J5" s="10" t="s">
        <v>812</v>
      </c>
      <c r="K5" s="10" t="s">
        <v>20</v>
      </c>
      <c r="L5">
        <v>94.5</v>
      </c>
    </row>
    <row r="6" spans="1:12" x14ac:dyDescent="0.3">
      <c r="A6" s="10" t="s">
        <v>132</v>
      </c>
      <c r="B6" s="10" t="s">
        <v>2785</v>
      </c>
      <c r="C6" s="10" t="s">
        <v>3132</v>
      </c>
      <c r="D6" s="10" t="s">
        <v>3134</v>
      </c>
      <c r="E6" s="10" t="s">
        <v>35</v>
      </c>
      <c r="F6" s="10" t="s">
        <v>37</v>
      </c>
      <c r="G6" s="10" t="s">
        <v>47</v>
      </c>
      <c r="I6" s="10"/>
      <c r="J6" s="10" t="s">
        <v>812</v>
      </c>
      <c r="K6" s="10" t="s">
        <v>21</v>
      </c>
      <c r="L6">
        <v>93.9</v>
      </c>
    </row>
    <row r="7" spans="1:12" x14ac:dyDescent="0.3">
      <c r="A7" s="10" t="s">
        <v>132</v>
      </c>
      <c r="B7" s="10" t="s">
        <v>2785</v>
      </c>
      <c r="C7" s="10" t="s">
        <v>3132</v>
      </c>
      <c r="D7" s="10" t="s">
        <v>3134</v>
      </c>
      <c r="E7" s="10" t="s">
        <v>35</v>
      </c>
      <c r="F7" s="10" t="s">
        <v>37</v>
      </c>
      <c r="G7" s="10" t="s">
        <v>47</v>
      </c>
      <c r="I7" s="10"/>
      <c r="J7" s="10" t="s">
        <v>812</v>
      </c>
      <c r="K7" s="10" t="s">
        <v>22</v>
      </c>
      <c r="L7">
        <v>100</v>
      </c>
    </row>
    <row r="8" spans="1:12" x14ac:dyDescent="0.3">
      <c r="A8" s="10" t="s">
        <v>132</v>
      </c>
      <c r="B8" s="10" t="s">
        <v>2785</v>
      </c>
      <c r="C8" s="10" t="s">
        <v>3132</v>
      </c>
      <c r="D8" s="10" t="s">
        <v>3134</v>
      </c>
      <c r="E8" s="10" t="s">
        <v>35</v>
      </c>
      <c r="F8" s="10" t="s">
        <v>37</v>
      </c>
      <c r="G8" s="10" t="s">
        <v>47</v>
      </c>
      <c r="I8" s="10"/>
      <c r="J8" s="10" t="s">
        <v>812</v>
      </c>
      <c r="K8" s="10" t="s">
        <v>23</v>
      </c>
      <c r="L8">
        <v>91.8</v>
      </c>
    </row>
    <row r="9" spans="1:12" x14ac:dyDescent="0.3">
      <c r="A9" s="10" t="s">
        <v>132</v>
      </c>
      <c r="B9" s="10" t="s">
        <v>2785</v>
      </c>
      <c r="C9" s="10" t="s">
        <v>3132</v>
      </c>
      <c r="D9" s="10" t="s">
        <v>3134</v>
      </c>
      <c r="E9" s="10" t="s">
        <v>35</v>
      </c>
      <c r="F9" s="10" t="s">
        <v>37</v>
      </c>
      <c r="G9" s="10" t="s">
        <v>47</v>
      </c>
      <c r="I9" s="10"/>
      <c r="J9" s="10" t="s">
        <v>812</v>
      </c>
      <c r="K9" s="10" t="s">
        <v>24</v>
      </c>
      <c r="L9">
        <v>95.8</v>
      </c>
    </row>
    <row r="10" spans="1:12" x14ac:dyDescent="0.3">
      <c r="A10" s="10" t="s">
        <v>132</v>
      </c>
      <c r="B10" s="10" t="s">
        <v>2785</v>
      </c>
      <c r="C10" s="10" t="s">
        <v>3132</v>
      </c>
      <c r="D10" s="10" t="s">
        <v>3134</v>
      </c>
      <c r="E10" s="10" t="s">
        <v>35</v>
      </c>
      <c r="F10" s="10" t="s">
        <v>37</v>
      </c>
      <c r="G10" s="10" t="s">
        <v>47</v>
      </c>
      <c r="I10" s="10"/>
      <c r="J10" s="10" t="s">
        <v>812</v>
      </c>
      <c r="K10" s="10" t="s">
        <v>25</v>
      </c>
      <c r="L10">
        <v>110.2</v>
      </c>
    </row>
    <row r="11" spans="1:12" x14ac:dyDescent="0.3">
      <c r="A11" s="10" t="s">
        <v>132</v>
      </c>
      <c r="B11" s="10" t="s">
        <v>2785</v>
      </c>
      <c r="C11" s="10" t="s">
        <v>3132</v>
      </c>
      <c r="D11" s="10" t="s">
        <v>3134</v>
      </c>
      <c r="E11" s="10" t="s">
        <v>35</v>
      </c>
      <c r="F11" s="10" t="s">
        <v>37</v>
      </c>
      <c r="G11" s="10" t="s">
        <v>47</v>
      </c>
      <c r="I11" s="10"/>
      <c r="J11" s="10" t="s">
        <v>812</v>
      </c>
      <c r="K11" s="10" t="s">
        <v>26</v>
      </c>
      <c r="L11">
        <v>104.2</v>
      </c>
    </row>
    <row r="12" spans="1:12" x14ac:dyDescent="0.3">
      <c r="A12" s="10" t="s">
        <v>132</v>
      </c>
      <c r="B12" s="10" t="s">
        <v>2785</v>
      </c>
      <c r="C12" s="10" t="s">
        <v>3132</v>
      </c>
      <c r="D12" s="10" t="s">
        <v>3134</v>
      </c>
      <c r="E12" s="10" t="s">
        <v>35</v>
      </c>
      <c r="F12" s="10" t="s">
        <v>37</v>
      </c>
      <c r="G12" s="10" t="s">
        <v>47</v>
      </c>
      <c r="I12" s="10"/>
      <c r="J12" s="10" t="s">
        <v>812</v>
      </c>
      <c r="K12" s="10" t="s">
        <v>27</v>
      </c>
      <c r="L12">
        <v>123.5</v>
      </c>
    </row>
    <row r="13" spans="1:12" x14ac:dyDescent="0.3">
      <c r="A13" s="10" t="s">
        <v>132</v>
      </c>
      <c r="B13" s="10" t="s">
        <v>2785</v>
      </c>
      <c r="C13" s="10" t="s">
        <v>3132</v>
      </c>
      <c r="D13" s="10" t="s">
        <v>3134</v>
      </c>
      <c r="E13" s="10" t="s">
        <v>35</v>
      </c>
      <c r="F13" s="10" t="s">
        <v>37</v>
      </c>
      <c r="G13" s="10" t="s">
        <v>47</v>
      </c>
      <c r="I13" s="10"/>
      <c r="J13" s="10" t="s">
        <v>812</v>
      </c>
      <c r="K13" s="10" t="s">
        <v>28</v>
      </c>
      <c r="L13">
        <v>126.4</v>
      </c>
    </row>
    <row r="14" spans="1:12" x14ac:dyDescent="0.3">
      <c r="A14" s="10" t="s">
        <v>132</v>
      </c>
      <c r="B14" s="10" t="s">
        <v>2785</v>
      </c>
      <c r="C14" s="10" t="s">
        <v>3132</v>
      </c>
      <c r="D14" s="10" t="s">
        <v>3134</v>
      </c>
      <c r="E14" s="10" t="s">
        <v>35</v>
      </c>
      <c r="F14" s="10" t="s">
        <v>37</v>
      </c>
      <c r="G14" s="10" t="s">
        <v>47</v>
      </c>
      <c r="I14" s="10"/>
      <c r="J14" s="10" t="s">
        <v>812</v>
      </c>
      <c r="K14" s="10" t="s">
        <v>29</v>
      </c>
      <c r="L14">
        <v>122.1</v>
      </c>
    </row>
    <row r="15" spans="1:12" x14ac:dyDescent="0.3">
      <c r="A15" s="10" t="s">
        <v>133</v>
      </c>
      <c r="B15" s="10" t="s">
        <v>2785</v>
      </c>
      <c r="C15" s="10" t="s">
        <v>3132</v>
      </c>
      <c r="D15" s="10" t="s">
        <v>3135</v>
      </c>
      <c r="E15" s="10" t="s">
        <v>138</v>
      </c>
      <c r="F15" s="10" t="s">
        <v>37</v>
      </c>
      <c r="G15" s="10" t="s">
        <v>47</v>
      </c>
      <c r="I15" s="10"/>
      <c r="J15" s="10" t="s">
        <v>812</v>
      </c>
      <c r="K15" s="10" t="s">
        <v>17</v>
      </c>
      <c r="L15">
        <v>92.1</v>
      </c>
    </row>
    <row r="16" spans="1:12" x14ac:dyDescent="0.3">
      <c r="A16" s="10" t="s">
        <v>133</v>
      </c>
      <c r="B16" s="10" t="s">
        <v>2785</v>
      </c>
      <c r="C16" s="10" t="s">
        <v>3132</v>
      </c>
      <c r="D16" s="10" t="s">
        <v>3135</v>
      </c>
      <c r="E16" s="10" t="s">
        <v>138</v>
      </c>
      <c r="F16" s="10" t="s">
        <v>37</v>
      </c>
      <c r="G16" s="10" t="s">
        <v>47</v>
      </c>
      <c r="I16" s="10"/>
      <c r="J16" s="10" t="s">
        <v>812</v>
      </c>
      <c r="K16" s="10" t="s">
        <v>18</v>
      </c>
      <c r="L16">
        <v>93.3</v>
      </c>
    </row>
    <row r="17" spans="1:12" x14ac:dyDescent="0.3">
      <c r="A17" s="10" t="s">
        <v>133</v>
      </c>
      <c r="B17" s="10" t="s">
        <v>2785</v>
      </c>
      <c r="C17" s="10" t="s">
        <v>3132</v>
      </c>
      <c r="D17" s="10" t="s">
        <v>3135</v>
      </c>
      <c r="E17" s="10" t="s">
        <v>138</v>
      </c>
      <c r="F17" s="10" t="s">
        <v>37</v>
      </c>
      <c r="G17" s="10" t="s">
        <v>47</v>
      </c>
      <c r="I17" s="10"/>
      <c r="J17" s="10" t="s">
        <v>812</v>
      </c>
      <c r="K17" s="10" t="s">
        <v>19</v>
      </c>
      <c r="L17">
        <v>93.8</v>
      </c>
    </row>
    <row r="18" spans="1:12" x14ac:dyDescent="0.3">
      <c r="A18" s="10" t="s">
        <v>133</v>
      </c>
      <c r="B18" s="10" t="s">
        <v>2785</v>
      </c>
      <c r="C18" s="10" t="s">
        <v>3132</v>
      </c>
      <c r="D18" s="10" t="s">
        <v>3135</v>
      </c>
      <c r="E18" s="10" t="s">
        <v>138</v>
      </c>
      <c r="F18" s="10" t="s">
        <v>37</v>
      </c>
      <c r="G18" s="10" t="s">
        <v>47</v>
      </c>
      <c r="I18" s="10"/>
      <c r="J18" s="10" t="s">
        <v>812</v>
      </c>
      <c r="K18" s="10" t="s">
        <v>20</v>
      </c>
      <c r="L18">
        <v>92.2</v>
      </c>
    </row>
    <row r="19" spans="1:12" x14ac:dyDescent="0.3">
      <c r="A19" s="10" t="s">
        <v>133</v>
      </c>
      <c r="B19" s="10" t="s">
        <v>2785</v>
      </c>
      <c r="C19" s="10" t="s">
        <v>3132</v>
      </c>
      <c r="D19" s="10" t="s">
        <v>3135</v>
      </c>
      <c r="E19" s="10" t="s">
        <v>138</v>
      </c>
      <c r="F19" s="10" t="s">
        <v>37</v>
      </c>
      <c r="G19" s="10" t="s">
        <v>47</v>
      </c>
      <c r="I19" s="10"/>
      <c r="J19" s="10" t="s">
        <v>812</v>
      </c>
      <c r="K19" s="10" t="s">
        <v>21</v>
      </c>
      <c r="L19">
        <v>94.3</v>
      </c>
    </row>
    <row r="20" spans="1:12" x14ac:dyDescent="0.3">
      <c r="A20" s="10" t="s">
        <v>133</v>
      </c>
      <c r="B20" s="10" t="s">
        <v>2785</v>
      </c>
      <c r="C20" s="10" t="s">
        <v>3132</v>
      </c>
      <c r="D20" s="10" t="s">
        <v>3135</v>
      </c>
      <c r="E20" s="10" t="s">
        <v>138</v>
      </c>
      <c r="F20" s="10" t="s">
        <v>37</v>
      </c>
      <c r="G20" s="10" t="s">
        <v>47</v>
      </c>
      <c r="I20" s="10"/>
      <c r="J20" s="10" t="s">
        <v>812</v>
      </c>
      <c r="K20" s="10" t="s">
        <v>22</v>
      </c>
      <c r="L20">
        <v>100</v>
      </c>
    </row>
    <row r="21" spans="1:12" x14ac:dyDescent="0.3">
      <c r="A21" s="10" t="s">
        <v>133</v>
      </c>
      <c r="B21" s="10" t="s">
        <v>2785</v>
      </c>
      <c r="C21" s="10" t="s">
        <v>3132</v>
      </c>
      <c r="D21" s="10" t="s">
        <v>3135</v>
      </c>
      <c r="E21" s="10" t="s">
        <v>138</v>
      </c>
      <c r="F21" s="10" t="s">
        <v>37</v>
      </c>
      <c r="G21" s="10" t="s">
        <v>47</v>
      </c>
      <c r="I21" s="10"/>
      <c r="J21" s="10" t="s">
        <v>812</v>
      </c>
      <c r="K21" s="10" t="s">
        <v>23</v>
      </c>
      <c r="L21">
        <v>101.7</v>
      </c>
    </row>
    <row r="22" spans="1:12" x14ac:dyDescent="0.3">
      <c r="A22" s="10" t="s">
        <v>133</v>
      </c>
      <c r="B22" s="10" t="s">
        <v>2785</v>
      </c>
      <c r="C22" s="10" t="s">
        <v>3132</v>
      </c>
      <c r="D22" s="10" t="s">
        <v>3135</v>
      </c>
      <c r="E22" s="10" t="s">
        <v>138</v>
      </c>
      <c r="F22" s="10" t="s">
        <v>37</v>
      </c>
      <c r="G22" s="10" t="s">
        <v>47</v>
      </c>
      <c r="I22" s="10"/>
      <c r="J22" s="10" t="s">
        <v>812</v>
      </c>
      <c r="K22" s="10" t="s">
        <v>24</v>
      </c>
      <c r="L22">
        <v>101.3</v>
      </c>
    </row>
    <row r="23" spans="1:12" x14ac:dyDescent="0.3">
      <c r="A23" s="10" t="s">
        <v>133</v>
      </c>
      <c r="B23" s="10" t="s">
        <v>2785</v>
      </c>
      <c r="C23" s="10" t="s">
        <v>3132</v>
      </c>
      <c r="D23" s="10" t="s">
        <v>3135</v>
      </c>
      <c r="E23" s="10" t="s">
        <v>138</v>
      </c>
      <c r="F23" s="10" t="s">
        <v>37</v>
      </c>
      <c r="G23" s="10" t="s">
        <v>47</v>
      </c>
      <c r="I23" s="10"/>
      <c r="J23" s="10" t="s">
        <v>812</v>
      </c>
      <c r="K23" s="10" t="s">
        <v>25</v>
      </c>
      <c r="L23">
        <v>98</v>
      </c>
    </row>
    <row r="24" spans="1:12" x14ac:dyDescent="0.3">
      <c r="A24" s="10" t="s">
        <v>133</v>
      </c>
      <c r="B24" s="10" t="s">
        <v>2785</v>
      </c>
      <c r="C24" s="10" t="s">
        <v>3132</v>
      </c>
      <c r="D24" s="10" t="s">
        <v>3135</v>
      </c>
      <c r="E24" s="10" t="s">
        <v>138</v>
      </c>
      <c r="F24" s="10" t="s">
        <v>37</v>
      </c>
      <c r="G24" s="10" t="s">
        <v>47</v>
      </c>
      <c r="I24" s="10"/>
      <c r="J24" s="10" t="s">
        <v>812</v>
      </c>
      <c r="K24" s="10" t="s">
        <v>26</v>
      </c>
      <c r="L24">
        <v>94.7</v>
      </c>
    </row>
    <row r="25" spans="1:12" x14ac:dyDescent="0.3">
      <c r="A25" s="10" t="s">
        <v>133</v>
      </c>
      <c r="B25" s="10" t="s">
        <v>2785</v>
      </c>
      <c r="C25" s="10" t="s">
        <v>3132</v>
      </c>
      <c r="D25" s="10" t="s">
        <v>3135</v>
      </c>
      <c r="E25" s="10" t="s">
        <v>138</v>
      </c>
      <c r="F25" s="10" t="s">
        <v>37</v>
      </c>
      <c r="G25" s="10" t="s">
        <v>47</v>
      </c>
      <c r="I25" s="10"/>
      <c r="J25" s="10" t="s">
        <v>812</v>
      </c>
      <c r="K25" s="10" t="s">
        <v>27</v>
      </c>
      <c r="L25">
        <v>99.5</v>
      </c>
    </row>
    <row r="26" spans="1:12" x14ac:dyDescent="0.3">
      <c r="A26" s="10" t="s">
        <v>133</v>
      </c>
      <c r="B26" s="10" t="s">
        <v>2785</v>
      </c>
      <c r="C26" s="10" t="s">
        <v>3132</v>
      </c>
      <c r="D26" s="10" t="s">
        <v>3135</v>
      </c>
      <c r="E26" s="10" t="s">
        <v>138</v>
      </c>
      <c r="F26" s="10" t="s">
        <v>37</v>
      </c>
      <c r="G26" s="10" t="s">
        <v>47</v>
      </c>
      <c r="I26" s="10"/>
      <c r="J26" s="10" t="s">
        <v>812</v>
      </c>
      <c r="K26" s="10" t="s">
        <v>28</v>
      </c>
      <c r="L26">
        <v>98.1</v>
      </c>
    </row>
    <row r="27" spans="1:12" x14ac:dyDescent="0.3">
      <c r="A27" s="10" t="s">
        <v>133</v>
      </c>
      <c r="B27" s="10" t="s">
        <v>2785</v>
      </c>
      <c r="C27" s="10" t="s">
        <v>3132</v>
      </c>
      <c r="D27" s="10" t="s">
        <v>3135</v>
      </c>
      <c r="E27" s="10" t="s">
        <v>138</v>
      </c>
      <c r="F27" s="10" t="s">
        <v>37</v>
      </c>
      <c r="G27" s="10" t="s">
        <v>47</v>
      </c>
      <c r="I27" s="10"/>
      <c r="J27" s="10" t="s">
        <v>812</v>
      </c>
      <c r="K27" s="10" t="s">
        <v>29</v>
      </c>
      <c r="L27">
        <v>99.2</v>
      </c>
    </row>
    <row r="28" spans="1:12" x14ac:dyDescent="0.3">
      <c r="A28" s="10" t="s">
        <v>165</v>
      </c>
      <c r="B28" s="10" t="s">
        <v>2785</v>
      </c>
      <c r="C28" s="10" t="s">
        <v>3132</v>
      </c>
      <c r="D28" s="10" t="s">
        <v>3135</v>
      </c>
      <c r="E28" s="10" t="s">
        <v>138</v>
      </c>
      <c r="F28" s="10" t="s">
        <v>38</v>
      </c>
      <c r="G28" s="10" t="s">
        <v>47</v>
      </c>
      <c r="I28" s="10"/>
      <c r="J28" s="10" t="s">
        <v>812</v>
      </c>
      <c r="K28" s="10" t="s">
        <v>17</v>
      </c>
      <c r="L28">
        <v>31755</v>
      </c>
    </row>
    <row r="29" spans="1:12" x14ac:dyDescent="0.3">
      <c r="A29" s="10" t="s">
        <v>165</v>
      </c>
      <c r="B29" s="10" t="s">
        <v>2785</v>
      </c>
      <c r="C29" s="10" t="s">
        <v>3132</v>
      </c>
      <c r="D29" s="10" t="s">
        <v>3135</v>
      </c>
      <c r="E29" s="10" t="s">
        <v>138</v>
      </c>
      <c r="F29" s="10" t="s">
        <v>38</v>
      </c>
      <c r="G29" s="10" t="s">
        <v>47</v>
      </c>
      <c r="I29" s="10"/>
      <c r="J29" s="10" t="s">
        <v>812</v>
      </c>
      <c r="K29" s="10" t="s">
        <v>18</v>
      </c>
      <c r="L29">
        <v>29695</v>
      </c>
    </row>
    <row r="30" spans="1:12" x14ac:dyDescent="0.3">
      <c r="A30" s="10" t="s">
        <v>165</v>
      </c>
      <c r="B30" s="10" t="s">
        <v>2785</v>
      </c>
      <c r="C30" s="10" t="s">
        <v>3132</v>
      </c>
      <c r="D30" s="10" t="s">
        <v>3135</v>
      </c>
      <c r="E30" s="10" t="s">
        <v>138</v>
      </c>
      <c r="F30" s="10" t="s">
        <v>38</v>
      </c>
      <c r="G30" s="10" t="s">
        <v>47</v>
      </c>
      <c r="I30" s="10"/>
      <c r="J30" s="10" t="s">
        <v>812</v>
      </c>
      <c r="K30" s="10" t="s">
        <v>19</v>
      </c>
      <c r="L30">
        <v>41361</v>
      </c>
    </row>
    <row r="31" spans="1:12" x14ac:dyDescent="0.3">
      <c r="A31" s="10" t="s">
        <v>165</v>
      </c>
      <c r="B31" s="10" t="s">
        <v>2785</v>
      </c>
      <c r="C31" s="10" t="s">
        <v>3132</v>
      </c>
      <c r="D31" s="10" t="s">
        <v>3135</v>
      </c>
      <c r="E31" s="10" t="s">
        <v>138</v>
      </c>
      <c r="F31" s="10" t="s">
        <v>38</v>
      </c>
      <c r="G31" s="10" t="s">
        <v>47</v>
      </c>
      <c r="I31" s="10"/>
      <c r="J31" s="10" t="s">
        <v>812</v>
      </c>
      <c r="K31" s="10" t="s">
        <v>20</v>
      </c>
      <c r="L31">
        <v>44670</v>
      </c>
    </row>
    <row r="32" spans="1:12" x14ac:dyDescent="0.3">
      <c r="A32" s="10" t="s">
        <v>165</v>
      </c>
      <c r="B32" s="10" t="s">
        <v>2785</v>
      </c>
      <c r="C32" s="10" t="s">
        <v>3132</v>
      </c>
      <c r="D32" s="10" t="s">
        <v>3135</v>
      </c>
      <c r="E32" s="10" t="s">
        <v>138</v>
      </c>
      <c r="F32" s="10" t="s">
        <v>38</v>
      </c>
      <c r="G32" s="10" t="s">
        <v>47</v>
      </c>
      <c r="I32" s="10"/>
      <c r="J32" s="10" t="s">
        <v>812</v>
      </c>
      <c r="K32" s="10" t="s">
        <v>21</v>
      </c>
      <c r="L32">
        <v>41955</v>
      </c>
    </row>
    <row r="33" spans="1:12" x14ac:dyDescent="0.3">
      <c r="A33" s="10" t="s">
        <v>165</v>
      </c>
      <c r="B33" s="10" t="s">
        <v>2785</v>
      </c>
      <c r="C33" s="10" t="s">
        <v>3132</v>
      </c>
      <c r="D33" s="10" t="s">
        <v>3135</v>
      </c>
      <c r="E33" s="10" t="s">
        <v>138</v>
      </c>
      <c r="F33" s="10" t="s">
        <v>38</v>
      </c>
      <c r="G33" s="10" t="s">
        <v>47</v>
      </c>
      <c r="I33" s="10"/>
      <c r="J33" s="10" t="s">
        <v>812</v>
      </c>
      <c r="K33" s="10" t="s">
        <v>22</v>
      </c>
      <c r="L33">
        <v>39946</v>
      </c>
    </row>
    <row r="34" spans="1:12" x14ac:dyDescent="0.3">
      <c r="A34" s="10" t="s">
        <v>165</v>
      </c>
      <c r="B34" s="10" t="s">
        <v>2785</v>
      </c>
      <c r="C34" s="10" t="s">
        <v>3132</v>
      </c>
      <c r="D34" s="10" t="s">
        <v>3135</v>
      </c>
      <c r="E34" s="10" t="s">
        <v>138</v>
      </c>
      <c r="F34" s="10" t="s">
        <v>38</v>
      </c>
      <c r="G34" s="10" t="s">
        <v>47</v>
      </c>
      <c r="I34" s="10"/>
      <c r="J34" s="10" t="s">
        <v>812</v>
      </c>
      <c r="K34" s="10" t="s">
        <v>23</v>
      </c>
      <c r="L34">
        <v>37317</v>
      </c>
    </row>
    <row r="35" spans="1:12" x14ac:dyDescent="0.3">
      <c r="A35" s="10" t="s">
        <v>165</v>
      </c>
      <c r="B35" s="10" t="s">
        <v>2785</v>
      </c>
      <c r="C35" s="10" t="s">
        <v>3132</v>
      </c>
      <c r="D35" s="10" t="s">
        <v>3135</v>
      </c>
      <c r="E35" s="10" t="s">
        <v>138</v>
      </c>
      <c r="F35" s="10" t="s">
        <v>38</v>
      </c>
      <c r="G35" s="10" t="s">
        <v>47</v>
      </c>
      <c r="I35" s="10"/>
      <c r="J35" s="10" t="s">
        <v>812</v>
      </c>
      <c r="K35" s="10" t="s">
        <v>24</v>
      </c>
      <c r="L35">
        <v>29967</v>
      </c>
    </row>
    <row r="36" spans="1:12" x14ac:dyDescent="0.3">
      <c r="A36" s="10" t="s">
        <v>165</v>
      </c>
      <c r="B36" s="10" t="s">
        <v>2785</v>
      </c>
      <c r="C36" s="10" t="s">
        <v>3132</v>
      </c>
      <c r="D36" s="10" t="s">
        <v>3135</v>
      </c>
      <c r="E36" s="10" t="s">
        <v>138</v>
      </c>
      <c r="F36" s="10" t="s">
        <v>38</v>
      </c>
      <c r="G36" s="10" t="s">
        <v>47</v>
      </c>
      <c r="I36" s="10"/>
      <c r="J36" s="10" t="s">
        <v>812</v>
      </c>
      <c r="K36" s="10" t="s">
        <v>25</v>
      </c>
      <c r="L36">
        <v>27928</v>
      </c>
    </row>
    <row r="37" spans="1:12" x14ac:dyDescent="0.3">
      <c r="A37" s="10" t="s">
        <v>165</v>
      </c>
      <c r="B37" s="10" t="s">
        <v>2785</v>
      </c>
      <c r="C37" s="10" t="s">
        <v>3132</v>
      </c>
      <c r="D37" s="10" t="s">
        <v>3135</v>
      </c>
      <c r="E37" s="10" t="s">
        <v>138</v>
      </c>
      <c r="F37" s="10" t="s">
        <v>38</v>
      </c>
      <c r="G37" s="10" t="s">
        <v>47</v>
      </c>
      <c r="I37" s="10"/>
      <c r="J37" s="10" t="s">
        <v>812</v>
      </c>
      <c r="K37" s="10" t="s">
        <v>26</v>
      </c>
      <c r="L37">
        <v>34006</v>
      </c>
    </row>
    <row r="38" spans="1:12" x14ac:dyDescent="0.3">
      <c r="A38" s="10" t="s">
        <v>165</v>
      </c>
      <c r="B38" s="10" t="s">
        <v>2785</v>
      </c>
      <c r="C38" s="10" t="s">
        <v>3132</v>
      </c>
      <c r="D38" s="10" t="s">
        <v>3135</v>
      </c>
      <c r="E38" s="10" t="s">
        <v>138</v>
      </c>
      <c r="F38" s="10" t="s">
        <v>38</v>
      </c>
      <c r="G38" s="10" t="s">
        <v>47</v>
      </c>
      <c r="I38" s="10"/>
      <c r="J38" s="10" t="s">
        <v>812</v>
      </c>
      <c r="K38" s="10" t="s">
        <v>27</v>
      </c>
      <c r="L38">
        <v>35588</v>
      </c>
    </row>
    <row r="39" spans="1:12" x14ac:dyDescent="0.3">
      <c r="A39" s="10" t="s">
        <v>165</v>
      </c>
      <c r="B39" s="10" t="s">
        <v>2785</v>
      </c>
      <c r="C39" s="10" t="s">
        <v>3132</v>
      </c>
      <c r="D39" s="10" t="s">
        <v>3135</v>
      </c>
      <c r="E39" s="10" t="s">
        <v>138</v>
      </c>
      <c r="F39" s="10" t="s">
        <v>38</v>
      </c>
      <c r="G39" s="10" t="s">
        <v>47</v>
      </c>
      <c r="I39" s="10"/>
      <c r="J39" s="10" t="s">
        <v>812</v>
      </c>
      <c r="K39" s="10" t="s">
        <v>28</v>
      </c>
      <c r="L39">
        <v>32536</v>
      </c>
    </row>
    <row r="40" spans="1:12" x14ac:dyDescent="0.3">
      <c r="A40" s="10" t="s">
        <v>165</v>
      </c>
      <c r="B40" s="10" t="s">
        <v>2785</v>
      </c>
      <c r="C40" s="10" t="s">
        <v>3132</v>
      </c>
      <c r="D40" s="10" t="s">
        <v>3135</v>
      </c>
      <c r="E40" s="10" t="s">
        <v>138</v>
      </c>
      <c r="F40" s="10" t="s">
        <v>38</v>
      </c>
      <c r="G40" s="10" t="s">
        <v>47</v>
      </c>
      <c r="I40" s="10"/>
      <c r="J40" s="10" t="s">
        <v>812</v>
      </c>
      <c r="K40" s="10" t="s">
        <v>29</v>
      </c>
      <c r="L40">
        <v>37993</v>
      </c>
    </row>
    <row r="41" spans="1:12" x14ac:dyDescent="0.3">
      <c r="A41" s="10" t="s">
        <v>164</v>
      </c>
      <c r="B41" s="10" t="s">
        <v>2785</v>
      </c>
      <c r="C41" s="10" t="s">
        <v>3132</v>
      </c>
      <c r="D41" s="10" t="s">
        <v>3136</v>
      </c>
      <c r="E41" s="10" t="s">
        <v>134</v>
      </c>
      <c r="F41" s="10" t="s">
        <v>38</v>
      </c>
      <c r="G41" s="10" t="s">
        <v>47</v>
      </c>
      <c r="I41" s="10"/>
      <c r="J41" s="10" t="s">
        <v>812</v>
      </c>
      <c r="K41" s="10" t="s">
        <v>17</v>
      </c>
      <c r="L41">
        <v>4066</v>
      </c>
    </row>
    <row r="42" spans="1:12" x14ac:dyDescent="0.3">
      <c r="A42" s="10" t="s">
        <v>164</v>
      </c>
      <c r="B42" s="10" t="s">
        <v>2785</v>
      </c>
      <c r="C42" s="10" t="s">
        <v>3132</v>
      </c>
      <c r="D42" s="10" t="s">
        <v>3136</v>
      </c>
      <c r="E42" s="10" t="s">
        <v>134</v>
      </c>
      <c r="F42" s="10" t="s">
        <v>38</v>
      </c>
      <c r="G42" s="10" t="s">
        <v>47</v>
      </c>
      <c r="I42" s="10"/>
      <c r="J42" s="10" t="s">
        <v>812</v>
      </c>
      <c r="K42" s="10" t="s">
        <v>18</v>
      </c>
      <c r="L42">
        <v>3668</v>
      </c>
    </row>
    <row r="43" spans="1:12" x14ac:dyDescent="0.3">
      <c r="A43" s="10" t="s">
        <v>164</v>
      </c>
      <c r="B43" s="10" t="s">
        <v>2785</v>
      </c>
      <c r="C43" s="10" t="s">
        <v>3132</v>
      </c>
      <c r="D43" s="10" t="s">
        <v>3136</v>
      </c>
      <c r="E43" s="10" t="s">
        <v>134</v>
      </c>
      <c r="F43" s="10" t="s">
        <v>38</v>
      </c>
      <c r="G43" s="10" t="s">
        <v>47</v>
      </c>
      <c r="I43" s="10"/>
      <c r="J43" s="10" t="s">
        <v>812</v>
      </c>
      <c r="K43" s="10" t="s">
        <v>19</v>
      </c>
      <c r="L43">
        <v>4372</v>
      </c>
    </row>
    <row r="44" spans="1:12" x14ac:dyDescent="0.3">
      <c r="A44" s="10" t="s">
        <v>164</v>
      </c>
      <c r="B44" s="10" t="s">
        <v>2785</v>
      </c>
      <c r="C44" s="10" t="s">
        <v>3132</v>
      </c>
      <c r="D44" s="10" t="s">
        <v>3136</v>
      </c>
      <c r="E44" s="10" t="s">
        <v>134</v>
      </c>
      <c r="F44" s="10" t="s">
        <v>38</v>
      </c>
      <c r="G44" s="10" t="s">
        <v>47</v>
      </c>
      <c r="I44" s="10"/>
      <c r="J44" s="10" t="s">
        <v>812</v>
      </c>
      <c r="K44" s="10" t="s">
        <v>20</v>
      </c>
      <c r="L44">
        <v>4969</v>
      </c>
    </row>
    <row r="45" spans="1:12" x14ac:dyDescent="0.3">
      <c r="A45" s="10" t="s">
        <v>164</v>
      </c>
      <c r="B45" s="10" t="s">
        <v>2785</v>
      </c>
      <c r="C45" s="10" t="s">
        <v>3132</v>
      </c>
      <c r="D45" s="10" t="s">
        <v>3136</v>
      </c>
      <c r="E45" s="10" t="s">
        <v>134</v>
      </c>
      <c r="F45" s="10" t="s">
        <v>38</v>
      </c>
      <c r="G45" s="10" t="s">
        <v>47</v>
      </c>
      <c r="I45" s="10"/>
      <c r="J45" s="10" t="s">
        <v>812</v>
      </c>
      <c r="K45" s="10" t="s">
        <v>21</v>
      </c>
      <c r="L45">
        <v>5019</v>
      </c>
    </row>
    <row r="46" spans="1:12" x14ac:dyDescent="0.3">
      <c r="A46" s="10" t="s">
        <v>164</v>
      </c>
      <c r="B46" s="10" t="s">
        <v>2785</v>
      </c>
      <c r="C46" s="10" t="s">
        <v>3132</v>
      </c>
      <c r="D46" s="10" t="s">
        <v>3136</v>
      </c>
      <c r="E46" s="10" t="s">
        <v>134</v>
      </c>
      <c r="F46" s="10" t="s">
        <v>38</v>
      </c>
      <c r="G46" s="10" t="s">
        <v>47</v>
      </c>
      <c r="I46" s="10"/>
      <c r="J46" s="10" t="s">
        <v>812</v>
      </c>
      <c r="K46" s="10" t="s">
        <v>22</v>
      </c>
      <c r="L46">
        <v>5647</v>
      </c>
    </row>
    <row r="47" spans="1:12" x14ac:dyDescent="0.3">
      <c r="A47" s="10" t="s">
        <v>164</v>
      </c>
      <c r="B47" s="10" t="s">
        <v>2785</v>
      </c>
      <c r="C47" s="10" t="s">
        <v>3132</v>
      </c>
      <c r="D47" s="10" t="s">
        <v>3136</v>
      </c>
      <c r="E47" s="10" t="s">
        <v>134</v>
      </c>
      <c r="F47" s="10" t="s">
        <v>38</v>
      </c>
      <c r="G47" s="10" t="s">
        <v>47</v>
      </c>
      <c r="I47" s="10"/>
      <c r="J47" s="10" t="s">
        <v>812</v>
      </c>
      <c r="K47" s="10" t="s">
        <v>23</v>
      </c>
      <c r="L47">
        <v>5621</v>
      </c>
    </row>
    <row r="48" spans="1:12" x14ac:dyDescent="0.3">
      <c r="A48" s="10" t="s">
        <v>164</v>
      </c>
      <c r="B48" s="10" t="s">
        <v>2785</v>
      </c>
      <c r="C48" s="10" t="s">
        <v>3132</v>
      </c>
      <c r="D48" s="10" t="s">
        <v>3136</v>
      </c>
      <c r="E48" s="10" t="s">
        <v>134</v>
      </c>
      <c r="F48" s="10" t="s">
        <v>38</v>
      </c>
      <c r="G48" s="10" t="s">
        <v>47</v>
      </c>
      <c r="I48" s="10"/>
      <c r="J48" s="10" t="s">
        <v>812</v>
      </c>
      <c r="K48" s="10" t="s">
        <v>24</v>
      </c>
      <c r="L48">
        <v>5194</v>
      </c>
    </row>
    <row r="49" spans="1:12" x14ac:dyDescent="0.3">
      <c r="A49" s="10" t="s">
        <v>164</v>
      </c>
      <c r="B49" s="10" t="s">
        <v>2785</v>
      </c>
      <c r="C49" s="10" t="s">
        <v>3132</v>
      </c>
      <c r="D49" s="10" t="s">
        <v>3136</v>
      </c>
      <c r="E49" s="10" t="s">
        <v>134</v>
      </c>
      <c r="F49" s="10" t="s">
        <v>38</v>
      </c>
      <c r="G49" s="10" t="s">
        <v>47</v>
      </c>
      <c r="I49" s="10"/>
      <c r="J49" s="10" t="s">
        <v>812</v>
      </c>
      <c r="K49" s="10" t="s">
        <v>25</v>
      </c>
      <c r="L49">
        <v>5882</v>
      </c>
    </row>
    <row r="50" spans="1:12" x14ac:dyDescent="0.3">
      <c r="A50" s="10" t="s">
        <v>164</v>
      </c>
      <c r="B50" s="10" t="s">
        <v>2785</v>
      </c>
      <c r="C50" s="10" t="s">
        <v>3132</v>
      </c>
      <c r="D50" s="10" t="s">
        <v>3136</v>
      </c>
      <c r="E50" s="10" t="s">
        <v>134</v>
      </c>
      <c r="F50" s="10" t="s">
        <v>38</v>
      </c>
      <c r="G50" s="10" t="s">
        <v>47</v>
      </c>
      <c r="I50" s="10"/>
      <c r="J50" s="10" t="s">
        <v>812</v>
      </c>
      <c r="K50" s="10" t="s">
        <v>26</v>
      </c>
      <c r="L50">
        <v>5742</v>
      </c>
    </row>
    <row r="51" spans="1:12" x14ac:dyDescent="0.3">
      <c r="A51" s="10" t="s">
        <v>164</v>
      </c>
      <c r="B51" s="10" t="s">
        <v>2785</v>
      </c>
      <c r="C51" s="10" t="s">
        <v>3132</v>
      </c>
      <c r="D51" s="10" t="s">
        <v>3136</v>
      </c>
      <c r="E51" s="10" t="s">
        <v>134</v>
      </c>
      <c r="F51" s="10" t="s">
        <v>38</v>
      </c>
      <c r="G51" s="10" t="s">
        <v>47</v>
      </c>
      <c r="I51" s="10"/>
      <c r="J51" s="10" t="s">
        <v>812</v>
      </c>
      <c r="K51" s="10" t="s">
        <v>27</v>
      </c>
      <c r="L51">
        <v>6486</v>
      </c>
    </row>
    <row r="52" spans="1:12" x14ac:dyDescent="0.3">
      <c r="A52" s="10" t="s">
        <v>164</v>
      </c>
      <c r="B52" s="10" t="s">
        <v>2785</v>
      </c>
      <c r="C52" s="10" t="s">
        <v>3132</v>
      </c>
      <c r="D52" s="10" t="s">
        <v>3136</v>
      </c>
      <c r="E52" s="10" t="s">
        <v>134</v>
      </c>
      <c r="F52" s="10" t="s">
        <v>38</v>
      </c>
      <c r="G52" s="10" t="s">
        <v>47</v>
      </c>
      <c r="I52" s="10"/>
      <c r="J52" s="10" t="s">
        <v>812</v>
      </c>
      <c r="K52" s="10" t="s">
        <v>28</v>
      </c>
      <c r="L52">
        <v>6786</v>
      </c>
    </row>
    <row r="53" spans="1:12" x14ac:dyDescent="0.3">
      <c r="A53" s="10" t="s">
        <v>164</v>
      </c>
      <c r="B53" s="10" t="s">
        <v>2785</v>
      </c>
      <c r="C53" s="10" t="s">
        <v>3132</v>
      </c>
      <c r="D53" s="10" t="s">
        <v>3136</v>
      </c>
      <c r="E53" s="10" t="s">
        <v>134</v>
      </c>
      <c r="F53" s="10" t="s">
        <v>38</v>
      </c>
      <c r="G53" s="10" t="s">
        <v>47</v>
      </c>
      <c r="I53" s="10"/>
      <c r="J53" s="10" t="s">
        <v>812</v>
      </c>
      <c r="K53" s="10" t="s">
        <v>29</v>
      </c>
      <c r="L53">
        <v>6363</v>
      </c>
    </row>
    <row r="54" spans="1:12" x14ac:dyDescent="0.3">
      <c r="A54" s="10" t="s">
        <v>139</v>
      </c>
      <c r="B54" s="10" t="s">
        <v>2785</v>
      </c>
      <c r="C54" s="10" t="s">
        <v>3132</v>
      </c>
      <c r="D54" s="10" t="s">
        <v>3137</v>
      </c>
      <c r="E54" s="10" t="s">
        <v>39</v>
      </c>
      <c r="F54" s="10"/>
      <c r="G54" s="10" t="s">
        <v>47</v>
      </c>
      <c r="I54" s="10"/>
      <c r="J54" s="10" t="s">
        <v>812</v>
      </c>
      <c r="K54" s="10" t="s">
        <v>17</v>
      </c>
      <c r="L54">
        <v>93.1</v>
      </c>
    </row>
    <row r="55" spans="1:12" x14ac:dyDescent="0.3">
      <c r="A55" s="10" t="s">
        <v>139</v>
      </c>
      <c r="B55" s="10" t="s">
        <v>2785</v>
      </c>
      <c r="C55" s="10" t="s">
        <v>3132</v>
      </c>
      <c r="D55" s="10" t="s">
        <v>3137</v>
      </c>
      <c r="E55" s="10" t="s">
        <v>39</v>
      </c>
      <c r="F55" s="10"/>
      <c r="G55" s="10" t="s">
        <v>47</v>
      </c>
      <c r="I55" s="10"/>
      <c r="J55" s="10" t="s">
        <v>812</v>
      </c>
      <c r="K55" s="10" t="s">
        <v>18</v>
      </c>
      <c r="L55">
        <v>90.2</v>
      </c>
    </row>
    <row r="56" spans="1:12" x14ac:dyDescent="0.3">
      <c r="A56" s="10" t="s">
        <v>139</v>
      </c>
      <c r="B56" s="10" t="s">
        <v>2785</v>
      </c>
      <c r="C56" s="10" t="s">
        <v>3132</v>
      </c>
      <c r="D56" s="10" t="s">
        <v>3137</v>
      </c>
      <c r="E56" s="10" t="s">
        <v>39</v>
      </c>
      <c r="F56" s="10"/>
      <c r="G56" s="10" t="s">
        <v>47</v>
      </c>
      <c r="I56" s="10"/>
      <c r="J56" s="10" t="s">
        <v>812</v>
      </c>
      <c r="K56" s="10" t="s">
        <v>19</v>
      </c>
      <c r="L56">
        <v>90.5</v>
      </c>
    </row>
    <row r="57" spans="1:12" x14ac:dyDescent="0.3">
      <c r="A57" s="10" t="s">
        <v>139</v>
      </c>
      <c r="B57" s="10" t="s">
        <v>2785</v>
      </c>
      <c r="C57" s="10" t="s">
        <v>3132</v>
      </c>
      <c r="D57" s="10" t="s">
        <v>3137</v>
      </c>
      <c r="E57" s="10" t="s">
        <v>39</v>
      </c>
      <c r="F57" s="10"/>
      <c r="G57" s="10" t="s">
        <v>47</v>
      </c>
      <c r="I57" s="10"/>
      <c r="J57" s="10" t="s">
        <v>812</v>
      </c>
      <c r="K57" s="10" t="s">
        <v>20</v>
      </c>
      <c r="L57">
        <v>94.4</v>
      </c>
    </row>
    <row r="58" spans="1:12" x14ac:dyDescent="0.3">
      <c r="A58" s="10" t="s">
        <v>139</v>
      </c>
      <c r="B58" s="10" t="s">
        <v>2785</v>
      </c>
      <c r="C58" s="10" t="s">
        <v>3132</v>
      </c>
      <c r="D58" s="10" t="s">
        <v>3137</v>
      </c>
      <c r="E58" s="10" t="s">
        <v>39</v>
      </c>
      <c r="F58" s="10"/>
      <c r="G58" s="10" t="s">
        <v>47</v>
      </c>
      <c r="I58" s="10"/>
      <c r="J58" s="10" t="s">
        <v>812</v>
      </c>
      <c r="K58" s="10" t="s">
        <v>21</v>
      </c>
      <c r="L58">
        <v>96.3</v>
      </c>
    </row>
    <row r="59" spans="1:12" x14ac:dyDescent="0.3">
      <c r="A59" s="10" t="s">
        <v>139</v>
      </c>
      <c r="B59" s="10" t="s">
        <v>2785</v>
      </c>
      <c r="C59" s="10" t="s">
        <v>3132</v>
      </c>
      <c r="D59" s="10" t="s">
        <v>3137</v>
      </c>
      <c r="E59" s="10" t="s">
        <v>39</v>
      </c>
      <c r="F59" s="10"/>
      <c r="G59" s="10" t="s">
        <v>47</v>
      </c>
      <c r="I59" s="10"/>
      <c r="J59" s="10" t="s">
        <v>812</v>
      </c>
      <c r="K59" s="10" t="s">
        <v>22</v>
      </c>
      <c r="L59">
        <v>100</v>
      </c>
    </row>
    <row r="60" spans="1:12" x14ac:dyDescent="0.3">
      <c r="A60" s="10" t="s">
        <v>139</v>
      </c>
      <c r="B60" s="10" t="s">
        <v>2785</v>
      </c>
      <c r="C60" s="10" t="s">
        <v>3132</v>
      </c>
      <c r="D60" s="10" t="s">
        <v>3137</v>
      </c>
      <c r="E60" s="10" t="s">
        <v>39</v>
      </c>
      <c r="F60" s="10"/>
      <c r="G60" s="10" t="s">
        <v>47</v>
      </c>
      <c r="I60" s="10"/>
      <c r="J60" s="10" t="s">
        <v>812</v>
      </c>
      <c r="K60" s="10" t="s">
        <v>23</v>
      </c>
      <c r="L60">
        <v>101.6</v>
      </c>
    </row>
    <row r="61" spans="1:12" x14ac:dyDescent="0.3">
      <c r="A61" s="10" t="s">
        <v>139</v>
      </c>
      <c r="B61" s="10" t="s">
        <v>2785</v>
      </c>
      <c r="C61" s="10" t="s">
        <v>3132</v>
      </c>
      <c r="D61" s="10" t="s">
        <v>3137</v>
      </c>
      <c r="E61" s="10" t="s">
        <v>39</v>
      </c>
      <c r="F61" s="10"/>
      <c r="G61" s="10" t="s">
        <v>47</v>
      </c>
      <c r="I61" s="10"/>
      <c r="J61" s="10" t="s">
        <v>812</v>
      </c>
      <c r="K61" s="10" t="s">
        <v>24</v>
      </c>
      <c r="L61">
        <v>100.3</v>
      </c>
    </row>
    <row r="62" spans="1:12" x14ac:dyDescent="0.3">
      <c r="A62" s="10" t="s">
        <v>139</v>
      </c>
      <c r="B62" s="10" t="s">
        <v>2785</v>
      </c>
      <c r="C62" s="10" t="s">
        <v>3132</v>
      </c>
      <c r="D62" s="10" t="s">
        <v>3137</v>
      </c>
      <c r="E62" s="10" t="s">
        <v>39</v>
      </c>
      <c r="F62" s="10"/>
      <c r="G62" s="10" t="s">
        <v>47</v>
      </c>
      <c r="I62" s="10"/>
      <c r="J62" s="10" t="s">
        <v>812</v>
      </c>
      <c r="K62" s="10" t="s">
        <v>25</v>
      </c>
      <c r="L62">
        <v>100.7</v>
      </c>
    </row>
    <row r="63" spans="1:12" x14ac:dyDescent="0.3">
      <c r="A63" s="10" t="s">
        <v>139</v>
      </c>
      <c r="B63" s="10" t="s">
        <v>2785</v>
      </c>
      <c r="C63" s="10" t="s">
        <v>3132</v>
      </c>
      <c r="D63" s="10" t="s">
        <v>3137</v>
      </c>
      <c r="E63" s="10" t="s">
        <v>39</v>
      </c>
      <c r="F63" s="10"/>
      <c r="G63" s="10" t="s">
        <v>47</v>
      </c>
      <c r="I63" s="10"/>
      <c r="J63" s="10" t="s">
        <v>812</v>
      </c>
      <c r="K63" s="10" t="s">
        <v>26</v>
      </c>
      <c r="L63">
        <v>98.8</v>
      </c>
    </row>
    <row r="64" spans="1:12" x14ac:dyDescent="0.3">
      <c r="A64" s="10" t="s">
        <v>139</v>
      </c>
      <c r="B64" s="10" t="s">
        <v>2785</v>
      </c>
      <c r="C64" s="10" t="s">
        <v>3132</v>
      </c>
      <c r="D64" s="10" t="s">
        <v>3137</v>
      </c>
      <c r="E64" s="10" t="s">
        <v>39</v>
      </c>
      <c r="F64" s="10"/>
      <c r="G64" s="10" t="s">
        <v>47</v>
      </c>
      <c r="I64" s="10"/>
      <c r="J64" s="10" t="s">
        <v>812</v>
      </c>
      <c r="K64" s="10" t="s">
        <v>27</v>
      </c>
      <c r="L64">
        <v>104.8</v>
      </c>
    </row>
    <row r="65" spans="1:12" x14ac:dyDescent="0.3">
      <c r="A65" s="10" t="s">
        <v>139</v>
      </c>
      <c r="B65" s="10" t="s">
        <v>2785</v>
      </c>
      <c r="C65" s="10" t="s">
        <v>3132</v>
      </c>
      <c r="D65" s="10" t="s">
        <v>3137</v>
      </c>
      <c r="E65" s="10" t="s">
        <v>39</v>
      </c>
      <c r="F65" s="10"/>
      <c r="G65" s="10" t="s">
        <v>47</v>
      </c>
      <c r="I65" s="10"/>
      <c r="J65" s="10" t="s">
        <v>812</v>
      </c>
      <c r="K65" s="10" t="s">
        <v>28</v>
      </c>
      <c r="L65">
        <v>102.2</v>
      </c>
    </row>
    <row r="66" spans="1:12" x14ac:dyDescent="0.3">
      <c r="A66" s="10" t="s">
        <v>139</v>
      </c>
      <c r="B66" s="10" t="s">
        <v>2785</v>
      </c>
      <c r="C66" s="10" t="s">
        <v>3132</v>
      </c>
      <c r="D66" s="10" t="s">
        <v>3137</v>
      </c>
      <c r="E66" s="10" t="s">
        <v>39</v>
      </c>
      <c r="F66" s="10"/>
      <c r="G66" s="10" t="s">
        <v>47</v>
      </c>
      <c r="I66" s="10"/>
      <c r="J66" s="10" t="s">
        <v>812</v>
      </c>
      <c r="K66" s="10" t="s">
        <v>29</v>
      </c>
      <c r="L66">
        <v>105.3</v>
      </c>
    </row>
    <row r="67" spans="1:12" x14ac:dyDescent="0.3">
      <c r="A67" s="10" t="s">
        <v>163</v>
      </c>
      <c r="B67" s="10" t="s">
        <v>2785</v>
      </c>
      <c r="C67" s="10" t="s">
        <v>3132</v>
      </c>
      <c r="D67" s="10" t="s">
        <v>3137</v>
      </c>
      <c r="E67" s="10" t="s">
        <v>39</v>
      </c>
      <c r="F67" s="10" t="s">
        <v>38</v>
      </c>
      <c r="G67" s="10" t="s">
        <v>47</v>
      </c>
      <c r="I67" s="10"/>
      <c r="J67" s="10" t="s">
        <v>812</v>
      </c>
      <c r="K67" s="10" t="s">
        <v>17</v>
      </c>
      <c r="L67">
        <v>64510</v>
      </c>
    </row>
    <row r="68" spans="1:12" x14ac:dyDescent="0.3">
      <c r="A68" s="10" t="s">
        <v>163</v>
      </c>
      <c r="B68" s="10" t="s">
        <v>2785</v>
      </c>
      <c r="C68" s="10" t="s">
        <v>3132</v>
      </c>
      <c r="D68" s="10" t="s">
        <v>3137</v>
      </c>
      <c r="E68" s="10" t="s">
        <v>39</v>
      </c>
      <c r="F68" s="10" t="s">
        <v>38</v>
      </c>
      <c r="G68" s="10" t="s">
        <v>47</v>
      </c>
      <c r="I68" s="10"/>
      <c r="J68" s="10" t="s">
        <v>812</v>
      </c>
      <c r="K68" s="10" t="s">
        <v>18</v>
      </c>
      <c r="L68">
        <v>55463</v>
      </c>
    </row>
    <row r="69" spans="1:12" x14ac:dyDescent="0.3">
      <c r="A69" s="10" t="s">
        <v>163</v>
      </c>
      <c r="B69" s="10" t="s">
        <v>2785</v>
      </c>
      <c r="C69" s="10" t="s">
        <v>3132</v>
      </c>
      <c r="D69" s="10" t="s">
        <v>3137</v>
      </c>
      <c r="E69" s="10" t="s">
        <v>39</v>
      </c>
      <c r="F69" s="10" t="s">
        <v>38</v>
      </c>
      <c r="G69" s="10" t="s">
        <v>47</v>
      </c>
      <c r="I69" s="10"/>
      <c r="J69" s="10" t="s">
        <v>812</v>
      </c>
      <c r="K69" s="10" t="s">
        <v>19</v>
      </c>
      <c r="L69">
        <v>71109</v>
      </c>
    </row>
    <row r="70" spans="1:12" x14ac:dyDescent="0.3">
      <c r="A70" s="10" t="s">
        <v>163</v>
      </c>
      <c r="B70" s="10" t="s">
        <v>2785</v>
      </c>
      <c r="C70" s="10" t="s">
        <v>3132</v>
      </c>
      <c r="D70" s="10" t="s">
        <v>3137</v>
      </c>
      <c r="E70" s="10" t="s">
        <v>39</v>
      </c>
      <c r="F70" s="10" t="s">
        <v>38</v>
      </c>
      <c r="G70" s="10" t="s">
        <v>47</v>
      </c>
      <c r="I70" s="10"/>
      <c r="J70" s="10" t="s">
        <v>812</v>
      </c>
      <c r="K70" s="10" t="s">
        <v>20</v>
      </c>
      <c r="L70">
        <v>81438</v>
      </c>
    </row>
    <row r="71" spans="1:12" x14ac:dyDescent="0.3">
      <c r="A71" s="10" t="s">
        <v>163</v>
      </c>
      <c r="B71" s="10" t="s">
        <v>2785</v>
      </c>
      <c r="C71" s="10" t="s">
        <v>3132</v>
      </c>
      <c r="D71" s="10" t="s">
        <v>3137</v>
      </c>
      <c r="E71" s="10" t="s">
        <v>39</v>
      </c>
      <c r="F71" s="10" t="s">
        <v>38</v>
      </c>
      <c r="G71" s="10" t="s">
        <v>47</v>
      </c>
      <c r="I71" s="10"/>
      <c r="J71" s="10" t="s">
        <v>812</v>
      </c>
      <c r="K71" s="10" t="s">
        <v>21</v>
      </c>
      <c r="L71">
        <v>78063</v>
      </c>
    </row>
    <row r="72" spans="1:12" x14ac:dyDescent="0.3">
      <c r="A72" s="10" t="s">
        <v>163</v>
      </c>
      <c r="B72" s="10" t="s">
        <v>2785</v>
      </c>
      <c r="C72" s="10" t="s">
        <v>3132</v>
      </c>
      <c r="D72" s="10" t="s">
        <v>3137</v>
      </c>
      <c r="E72" s="10" t="s">
        <v>39</v>
      </c>
      <c r="F72" s="10" t="s">
        <v>38</v>
      </c>
      <c r="G72" s="10" t="s">
        <v>47</v>
      </c>
      <c r="I72" s="10"/>
      <c r="J72" s="10" t="s">
        <v>812</v>
      </c>
      <c r="K72" s="10" t="s">
        <v>22</v>
      </c>
      <c r="L72">
        <v>76770</v>
      </c>
    </row>
    <row r="73" spans="1:12" x14ac:dyDescent="0.3">
      <c r="A73" s="10" t="s">
        <v>163</v>
      </c>
      <c r="B73" s="10" t="s">
        <v>2785</v>
      </c>
      <c r="C73" s="10" t="s">
        <v>3132</v>
      </c>
      <c r="D73" s="10" t="s">
        <v>3137</v>
      </c>
      <c r="E73" s="10" t="s">
        <v>39</v>
      </c>
      <c r="F73" s="10" t="s">
        <v>38</v>
      </c>
      <c r="G73" s="10" t="s">
        <v>47</v>
      </c>
      <c r="I73" s="10"/>
      <c r="J73" s="10" t="s">
        <v>812</v>
      </c>
      <c r="K73" s="10" t="s">
        <v>23</v>
      </c>
      <c r="L73">
        <v>75065</v>
      </c>
    </row>
    <row r="74" spans="1:12" x14ac:dyDescent="0.3">
      <c r="A74" s="10" t="s">
        <v>163</v>
      </c>
      <c r="B74" s="10" t="s">
        <v>2785</v>
      </c>
      <c r="C74" s="10" t="s">
        <v>3132</v>
      </c>
      <c r="D74" s="10" t="s">
        <v>3137</v>
      </c>
      <c r="E74" s="10" t="s">
        <v>39</v>
      </c>
      <c r="F74" s="10" t="s">
        <v>38</v>
      </c>
      <c r="G74" s="10" t="s">
        <v>47</v>
      </c>
      <c r="I74" s="10"/>
      <c r="J74" s="10" t="s">
        <v>812</v>
      </c>
      <c r="K74" s="10" t="s">
        <v>24</v>
      </c>
      <c r="L74">
        <v>62035</v>
      </c>
    </row>
    <row r="75" spans="1:12" x14ac:dyDescent="0.3">
      <c r="A75" s="10" t="s">
        <v>163</v>
      </c>
      <c r="B75" s="10" t="s">
        <v>2785</v>
      </c>
      <c r="C75" s="10" t="s">
        <v>3132</v>
      </c>
      <c r="D75" s="10" t="s">
        <v>3137</v>
      </c>
      <c r="E75" s="10" t="s">
        <v>39</v>
      </c>
      <c r="F75" s="10" t="s">
        <v>38</v>
      </c>
      <c r="G75" s="10" t="s">
        <v>47</v>
      </c>
      <c r="I75" s="10"/>
      <c r="J75" s="10" t="s">
        <v>812</v>
      </c>
      <c r="K75" s="10" t="s">
        <v>25</v>
      </c>
      <c r="L75">
        <v>60718</v>
      </c>
    </row>
    <row r="76" spans="1:12" x14ac:dyDescent="0.3">
      <c r="A76" s="10" t="s">
        <v>163</v>
      </c>
      <c r="B76" s="10" t="s">
        <v>2785</v>
      </c>
      <c r="C76" s="10" t="s">
        <v>3132</v>
      </c>
      <c r="D76" s="10" t="s">
        <v>3137</v>
      </c>
      <c r="E76" s="10" t="s">
        <v>39</v>
      </c>
      <c r="F76" s="10" t="s">
        <v>38</v>
      </c>
      <c r="G76" s="10" t="s">
        <v>47</v>
      </c>
      <c r="I76" s="10"/>
      <c r="J76" s="10" t="s">
        <v>812</v>
      </c>
      <c r="K76" s="10" t="s">
        <v>26</v>
      </c>
      <c r="L76">
        <v>68823</v>
      </c>
    </row>
    <row r="77" spans="1:12" x14ac:dyDescent="0.3">
      <c r="A77" s="10" t="s">
        <v>163</v>
      </c>
      <c r="B77" s="10" t="s">
        <v>2785</v>
      </c>
      <c r="C77" s="10" t="s">
        <v>3132</v>
      </c>
      <c r="D77" s="10" t="s">
        <v>3137</v>
      </c>
      <c r="E77" s="10" t="s">
        <v>39</v>
      </c>
      <c r="F77" s="10" t="s">
        <v>38</v>
      </c>
      <c r="G77" s="10" t="s">
        <v>47</v>
      </c>
      <c r="I77" s="10"/>
      <c r="J77" s="10" t="s">
        <v>812</v>
      </c>
      <c r="K77" s="10" t="s">
        <v>27</v>
      </c>
      <c r="L77">
        <v>74708</v>
      </c>
    </row>
    <row r="78" spans="1:12" x14ac:dyDescent="0.3">
      <c r="A78" s="10" t="s">
        <v>163</v>
      </c>
      <c r="B78" s="10" t="s">
        <v>2785</v>
      </c>
      <c r="C78" s="10" t="s">
        <v>3132</v>
      </c>
      <c r="D78" s="10" t="s">
        <v>3137</v>
      </c>
      <c r="E78" s="10" t="s">
        <v>39</v>
      </c>
      <c r="F78" s="10" t="s">
        <v>38</v>
      </c>
      <c r="G78" s="10" t="s">
        <v>47</v>
      </c>
      <c r="I78" s="10"/>
      <c r="J78" s="10" t="s">
        <v>812</v>
      </c>
      <c r="K78" s="10" t="s">
        <v>28</v>
      </c>
      <c r="L78">
        <v>68763</v>
      </c>
    </row>
    <row r="79" spans="1:12" x14ac:dyDescent="0.3">
      <c r="A79" s="10" t="s">
        <v>163</v>
      </c>
      <c r="B79" s="10" t="s">
        <v>2785</v>
      </c>
      <c r="C79" s="10" t="s">
        <v>3132</v>
      </c>
      <c r="D79" s="10" t="s">
        <v>3137</v>
      </c>
      <c r="E79" s="10" t="s">
        <v>39</v>
      </c>
      <c r="F79" s="10" t="s">
        <v>38</v>
      </c>
      <c r="G79" s="10" t="s">
        <v>47</v>
      </c>
      <c r="I79" s="10"/>
      <c r="J79" s="10" t="s">
        <v>812</v>
      </c>
      <c r="K79" s="10" t="s">
        <v>29</v>
      </c>
      <c r="L79">
        <v>73485</v>
      </c>
    </row>
    <row r="80" spans="1:12" x14ac:dyDescent="0.3">
      <c r="A80" s="10" t="s">
        <v>140</v>
      </c>
      <c r="B80" s="10" t="s">
        <v>2785</v>
      </c>
      <c r="C80" s="10" t="s">
        <v>3132</v>
      </c>
      <c r="D80" s="10" t="s">
        <v>3138</v>
      </c>
      <c r="E80" s="10" t="s">
        <v>40</v>
      </c>
      <c r="F80" s="10"/>
      <c r="G80" s="10" t="s">
        <v>47</v>
      </c>
      <c r="I80" s="10"/>
      <c r="J80" s="10" t="s">
        <v>812</v>
      </c>
      <c r="K80" s="10" t="s">
        <v>17</v>
      </c>
      <c r="L80">
        <v>95.1</v>
      </c>
    </row>
    <row r="81" spans="1:12" x14ac:dyDescent="0.3">
      <c r="A81" s="10" t="s">
        <v>140</v>
      </c>
      <c r="B81" s="10" t="s">
        <v>2785</v>
      </c>
      <c r="C81" s="10" t="s">
        <v>3132</v>
      </c>
      <c r="D81" s="10" t="s">
        <v>3138</v>
      </c>
      <c r="E81" s="10" t="s">
        <v>40</v>
      </c>
      <c r="F81" s="10"/>
      <c r="G81" s="10" t="s">
        <v>47</v>
      </c>
      <c r="I81" s="10"/>
      <c r="J81" s="10" t="s">
        <v>812</v>
      </c>
      <c r="K81" s="10" t="s">
        <v>18</v>
      </c>
      <c r="L81">
        <v>86.4</v>
      </c>
    </row>
    <row r="82" spans="1:12" x14ac:dyDescent="0.3">
      <c r="A82" s="10" t="s">
        <v>140</v>
      </c>
      <c r="B82" s="10" t="s">
        <v>2785</v>
      </c>
      <c r="C82" s="10" t="s">
        <v>3132</v>
      </c>
      <c r="D82" s="10" t="s">
        <v>3138</v>
      </c>
      <c r="E82" s="10" t="s">
        <v>40</v>
      </c>
      <c r="F82" s="10"/>
      <c r="G82" s="10" t="s">
        <v>47</v>
      </c>
      <c r="I82" s="10"/>
      <c r="J82" s="10" t="s">
        <v>812</v>
      </c>
      <c r="K82" s="10" t="s">
        <v>19</v>
      </c>
      <c r="L82">
        <v>85.6</v>
      </c>
    </row>
    <row r="83" spans="1:12" x14ac:dyDescent="0.3">
      <c r="A83" s="10" t="s">
        <v>140</v>
      </c>
      <c r="B83" s="10" t="s">
        <v>2785</v>
      </c>
      <c r="C83" s="10" t="s">
        <v>3132</v>
      </c>
      <c r="D83" s="10" t="s">
        <v>3138</v>
      </c>
      <c r="E83" s="10" t="s">
        <v>40</v>
      </c>
      <c r="F83" s="10"/>
      <c r="G83" s="10" t="s">
        <v>47</v>
      </c>
      <c r="I83" s="10"/>
      <c r="J83" s="10" t="s">
        <v>812</v>
      </c>
      <c r="K83" s="10" t="s">
        <v>20</v>
      </c>
      <c r="L83">
        <v>97.3</v>
      </c>
    </row>
    <row r="84" spans="1:12" x14ac:dyDescent="0.3">
      <c r="A84" s="10" t="s">
        <v>140</v>
      </c>
      <c r="B84" s="10" t="s">
        <v>2785</v>
      </c>
      <c r="C84" s="10" t="s">
        <v>3132</v>
      </c>
      <c r="D84" s="10" t="s">
        <v>3138</v>
      </c>
      <c r="E84" s="10" t="s">
        <v>40</v>
      </c>
      <c r="F84" s="10"/>
      <c r="G84" s="10" t="s">
        <v>47</v>
      </c>
      <c r="I84" s="10"/>
      <c r="J84" s="10" t="s">
        <v>812</v>
      </c>
      <c r="K84" s="10" t="s">
        <v>21</v>
      </c>
      <c r="L84">
        <v>98.9</v>
      </c>
    </row>
    <row r="85" spans="1:12" x14ac:dyDescent="0.3">
      <c r="A85" s="10" t="s">
        <v>140</v>
      </c>
      <c r="B85" s="10" t="s">
        <v>2785</v>
      </c>
      <c r="C85" s="10" t="s">
        <v>3132</v>
      </c>
      <c r="D85" s="10" t="s">
        <v>3138</v>
      </c>
      <c r="E85" s="10" t="s">
        <v>40</v>
      </c>
      <c r="F85" s="10"/>
      <c r="G85" s="10" t="s">
        <v>47</v>
      </c>
      <c r="I85" s="10"/>
      <c r="J85" s="10" t="s">
        <v>812</v>
      </c>
      <c r="K85" s="10" t="s">
        <v>22</v>
      </c>
      <c r="L85">
        <v>100</v>
      </c>
    </row>
    <row r="86" spans="1:12" x14ac:dyDescent="0.3">
      <c r="A86" s="10" t="s">
        <v>140</v>
      </c>
      <c r="B86" s="10" t="s">
        <v>2785</v>
      </c>
      <c r="C86" s="10" t="s">
        <v>3132</v>
      </c>
      <c r="D86" s="10" t="s">
        <v>3138</v>
      </c>
      <c r="E86" s="10" t="s">
        <v>40</v>
      </c>
      <c r="F86" s="10"/>
      <c r="G86" s="10" t="s">
        <v>47</v>
      </c>
      <c r="I86" s="10"/>
      <c r="J86" s="10" t="s">
        <v>812</v>
      </c>
      <c r="K86" s="10" t="s">
        <v>23</v>
      </c>
      <c r="L86">
        <v>103.6</v>
      </c>
    </row>
    <row r="87" spans="1:12" x14ac:dyDescent="0.3">
      <c r="A87" s="10" t="s">
        <v>140</v>
      </c>
      <c r="B87" s="10" t="s">
        <v>2785</v>
      </c>
      <c r="C87" s="10" t="s">
        <v>3132</v>
      </c>
      <c r="D87" s="10" t="s">
        <v>3138</v>
      </c>
      <c r="E87" s="10" t="s">
        <v>40</v>
      </c>
      <c r="F87" s="10"/>
      <c r="G87" s="10" t="s">
        <v>47</v>
      </c>
      <c r="I87" s="10"/>
      <c r="J87" s="10" t="s">
        <v>812</v>
      </c>
      <c r="K87" s="10" t="s">
        <v>24</v>
      </c>
      <c r="L87">
        <v>100</v>
      </c>
    </row>
    <row r="88" spans="1:12" x14ac:dyDescent="0.3">
      <c r="A88" s="10" t="s">
        <v>140</v>
      </c>
      <c r="B88" s="10" t="s">
        <v>2785</v>
      </c>
      <c r="C88" s="10" t="s">
        <v>3132</v>
      </c>
      <c r="D88" s="10" t="s">
        <v>3138</v>
      </c>
      <c r="E88" s="10" t="s">
        <v>40</v>
      </c>
      <c r="F88" s="10"/>
      <c r="G88" s="10" t="s">
        <v>47</v>
      </c>
      <c r="I88" s="10"/>
      <c r="J88" s="10" t="s">
        <v>812</v>
      </c>
      <c r="K88" s="10" t="s">
        <v>25</v>
      </c>
      <c r="L88">
        <v>101.9</v>
      </c>
    </row>
    <row r="89" spans="1:12" x14ac:dyDescent="0.3">
      <c r="A89" s="10" t="s">
        <v>140</v>
      </c>
      <c r="B89" s="10" t="s">
        <v>2785</v>
      </c>
      <c r="C89" s="10" t="s">
        <v>3132</v>
      </c>
      <c r="D89" s="10" t="s">
        <v>3138</v>
      </c>
      <c r="E89" s="10" t="s">
        <v>40</v>
      </c>
      <c r="F89" s="10"/>
      <c r="G89" s="10" t="s">
        <v>47</v>
      </c>
      <c r="I89" s="10"/>
      <c r="J89" s="10" t="s">
        <v>812</v>
      </c>
      <c r="K89" s="10" t="s">
        <v>26</v>
      </c>
      <c r="L89">
        <v>102.4</v>
      </c>
    </row>
    <row r="90" spans="1:12" x14ac:dyDescent="0.3">
      <c r="A90" s="10" t="s">
        <v>140</v>
      </c>
      <c r="B90" s="10" t="s">
        <v>2785</v>
      </c>
      <c r="C90" s="10" t="s">
        <v>3132</v>
      </c>
      <c r="D90" s="10" t="s">
        <v>3138</v>
      </c>
      <c r="E90" s="10" t="s">
        <v>40</v>
      </c>
      <c r="F90" s="10"/>
      <c r="G90" s="10" t="s">
        <v>47</v>
      </c>
      <c r="I90" s="10"/>
      <c r="J90" s="10" t="s">
        <v>812</v>
      </c>
      <c r="K90" s="10" t="s">
        <v>27</v>
      </c>
      <c r="L90">
        <v>107.6</v>
      </c>
    </row>
    <row r="91" spans="1:12" x14ac:dyDescent="0.3">
      <c r="A91" s="10" t="s">
        <v>140</v>
      </c>
      <c r="B91" s="10" t="s">
        <v>2785</v>
      </c>
      <c r="C91" s="10" t="s">
        <v>3132</v>
      </c>
      <c r="D91" s="10" t="s">
        <v>3138</v>
      </c>
      <c r="E91" s="10" t="s">
        <v>40</v>
      </c>
      <c r="F91" s="10"/>
      <c r="G91" s="10" t="s">
        <v>47</v>
      </c>
      <c r="I91" s="10"/>
      <c r="J91" s="10" t="s">
        <v>812</v>
      </c>
      <c r="K91" s="10" t="s">
        <v>28</v>
      </c>
      <c r="L91">
        <v>104.4</v>
      </c>
    </row>
    <row r="92" spans="1:12" x14ac:dyDescent="0.3">
      <c r="A92" s="10" t="s">
        <v>140</v>
      </c>
      <c r="B92" s="10" t="s">
        <v>2785</v>
      </c>
      <c r="C92" s="10" t="s">
        <v>3132</v>
      </c>
      <c r="D92" s="10" t="s">
        <v>3138</v>
      </c>
      <c r="E92" s="10" t="s">
        <v>40</v>
      </c>
      <c r="F92" s="10"/>
      <c r="G92" s="10" t="s">
        <v>47</v>
      </c>
      <c r="I92" s="10"/>
      <c r="J92" s="10" t="s">
        <v>812</v>
      </c>
      <c r="K92" s="10" t="s">
        <v>29</v>
      </c>
      <c r="L92">
        <v>108.8</v>
      </c>
    </row>
    <row r="93" spans="1:12" x14ac:dyDescent="0.3">
      <c r="A93" s="10" t="s">
        <v>162</v>
      </c>
      <c r="B93" s="10" t="s">
        <v>2785</v>
      </c>
      <c r="C93" s="10" t="s">
        <v>3132</v>
      </c>
      <c r="D93" s="10" t="s">
        <v>3138</v>
      </c>
      <c r="E93" s="10" t="s">
        <v>40</v>
      </c>
      <c r="F93" s="10" t="s">
        <v>38</v>
      </c>
      <c r="G93" s="10" t="s">
        <v>47</v>
      </c>
      <c r="I93" s="10"/>
      <c r="J93" s="10" t="s">
        <v>812</v>
      </c>
      <c r="K93" s="10" t="s">
        <v>17</v>
      </c>
      <c r="L93">
        <v>26152</v>
      </c>
    </row>
    <row r="94" spans="1:12" x14ac:dyDescent="0.3">
      <c r="A94" s="10" t="s">
        <v>162</v>
      </c>
      <c r="B94" s="10" t="s">
        <v>2785</v>
      </c>
      <c r="C94" s="10" t="s">
        <v>3132</v>
      </c>
      <c r="D94" s="10" t="s">
        <v>3138</v>
      </c>
      <c r="E94" s="10" t="s">
        <v>40</v>
      </c>
      <c r="F94" s="10" t="s">
        <v>38</v>
      </c>
      <c r="G94" s="10" t="s">
        <v>47</v>
      </c>
      <c r="I94" s="10"/>
      <c r="J94" s="10" t="s">
        <v>812</v>
      </c>
      <c r="K94" s="10" t="s">
        <v>18</v>
      </c>
      <c r="L94">
        <v>19918</v>
      </c>
    </row>
    <row r="95" spans="1:12" x14ac:dyDescent="0.3">
      <c r="A95" s="10" t="s">
        <v>162</v>
      </c>
      <c r="B95" s="10" t="s">
        <v>2785</v>
      </c>
      <c r="C95" s="10" t="s">
        <v>3132</v>
      </c>
      <c r="D95" s="10" t="s">
        <v>3138</v>
      </c>
      <c r="E95" s="10" t="s">
        <v>40</v>
      </c>
      <c r="F95" s="10" t="s">
        <v>38</v>
      </c>
      <c r="G95" s="10" t="s">
        <v>47</v>
      </c>
      <c r="I95" s="10"/>
      <c r="J95" s="10" t="s">
        <v>812</v>
      </c>
      <c r="K95" s="10" t="s">
        <v>19</v>
      </c>
      <c r="L95">
        <v>22185</v>
      </c>
    </row>
    <row r="96" spans="1:12" x14ac:dyDescent="0.3">
      <c r="A96" s="10" t="s">
        <v>162</v>
      </c>
      <c r="B96" s="10" t="s">
        <v>2785</v>
      </c>
      <c r="C96" s="10" t="s">
        <v>3132</v>
      </c>
      <c r="D96" s="10" t="s">
        <v>3138</v>
      </c>
      <c r="E96" s="10" t="s">
        <v>40</v>
      </c>
      <c r="F96" s="10" t="s">
        <v>38</v>
      </c>
      <c r="G96" s="10" t="s">
        <v>47</v>
      </c>
      <c r="I96" s="10"/>
      <c r="J96" s="10" t="s">
        <v>812</v>
      </c>
      <c r="K96" s="10" t="s">
        <v>20</v>
      </c>
      <c r="L96">
        <v>27385</v>
      </c>
    </row>
    <row r="97" spans="1:12" x14ac:dyDescent="0.3">
      <c r="A97" s="10" t="s">
        <v>162</v>
      </c>
      <c r="B97" s="10" t="s">
        <v>2785</v>
      </c>
      <c r="C97" s="10" t="s">
        <v>3132</v>
      </c>
      <c r="D97" s="10" t="s">
        <v>3138</v>
      </c>
      <c r="E97" s="10" t="s">
        <v>40</v>
      </c>
      <c r="F97" s="10" t="s">
        <v>38</v>
      </c>
      <c r="G97" s="10" t="s">
        <v>47</v>
      </c>
      <c r="I97" s="10"/>
      <c r="J97" s="10" t="s">
        <v>812</v>
      </c>
      <c r="K97" s="10" t="s">
        <v>21</v>
      </c>
      <c r="L97">
        <v>26784</v>
      </c>
    </row>
    <row r="98" spans="1:12" x14ac:dyDescent="0.3">
      <c r="A98" s="10" t="s">
        <v>162</v>
      </c>
      <c r="B98" s="10" t="s">
        <v>2785</v>
      </c>
      <c r="C98" s="10" t="s">
        <v>3132</v>
      </c>
      <c r="D98" s="10" t="s">
        <v>3138</v>
      </c>
      <c r="E98" s="10" t="s">
        <v>40</v>
      </c>
      <c r="F98" s="10" t="s">
        <v>38</v>
      </c>
      <c r="G98" s="10" t="s">
        <v>47</v>
      </c>
      <c r="I98" s="10"/>
      <c r="J98" s="10" t="s">
        <v>812</v>
      </c>
      <c r="K98" s="10" t="s">
        <v>22</v>
      </c>
      <c r="L98">
        <v>27422</v>
      </c>
    </row>
    <row r="99" spans="1:12" x14ac:dyDescent="0.3">
      <c r="A99" s="10" t="s">
        <v>162</v>
      </c>
      <c r="B99" s="10" t="s">
        <v>2785</v>
      </c>
      <c r="C99" s="10" t="s">
        <v>3132</v>
      </c>
      <c r="D99" s="10" t="s">
        <v>3138</v>
      </c>
      <c r="E99" s="10" t="s">
        <v>40</v>
      </c>
      <c r="F99" s="10" t="s">
        <v>38</v>
      </c>
      <c r="G99" s="10" t="s">
        <v>47</v>
      </c>
      <c r="I99" s="10"/>
      <c r="J99" s="10" t="s">
        <v>812</v>
      </c>
      <c r="K99" s="10" t="s">
        <v>23</v>
      </c>
      <c r="L99">
        <v>29007</v>
      </c>
    </row>
    <row r="100" spans="1:12" x14ac:dyDescent="0.3">
      <c r="A100" s="10" t="s">
        <v>162</v>
      </c>
      <c r="B100" s="10" t="s">
        <v>2785</v>
      </c>
      <c r="C100" s="10" t="s">
        <v>3132</v>
      </c>
      <c r="D100" s="10" t="s">
        <v>3138</v>
      </c>
      <c r="E100" s="10" t="s">
        <v>40</v>
      </c>
      <c r="F100" s="10" t="s">
        <v>38</v>
      </c>
      <c r="G100" s="10" t="s">
        <v>47</v>
      </c>
      <c r="I100" s="10"/>
      <c r="J100" s="10" t="s">
        <v>812</v>
      </c>
      <c r="K100" s="10" t="s">
        <v>24</v>
      </c>
      <c r="L100">
        <v>24502</v>
      </c>
    </row>
    <row r="101" spans="1:12" x14ac:dyDescent="0.3">
      <c r="A101" s="10" t="s">
        <v>162</v>
      </c>
      <c r="B101" s="10" t="s">
        <v>2785</v>
      </c>
      <c r="C101" s="10" t="s">
        <v>3132</v>
      </c>
      <c r="D101" s="10" t="s">
        <v>3138</v>
      </c>
      <c r="E101" s="10" t="s">
        <v>40</v>
      </c>
      <c r="F101" s="10" t="s">
        <v>38</v>
      </c>
      <c r="G101" s="10" t="s">
        <v>47</v>
      </c>
      <c r="I101" s="10"/>
      <c r="J101" s="10" t="s">
        <v>812</v>
      </c>
      <c r="K101" s="10" t="s">
        <v>25</v>
      </c>
      <c r="L101">
        <v>24138</v>
      </c>
    </row>
    <row r="102" spans="1:12" x14ac:dyDescent="0.3">
      <c r="A102" s="10" t="s">
        <v>162</v>
      </c>
      <c r="B102" s="10" t="s">
        <v>2785</v>
      </c>
      <c r="C102" s="10" t="s">
        <v>3132</v>
      </c>
      <c r="D102" s="10" t="s">
        <v>3138</v>
      </c>
      <c r="E102" s="10" t="s">
        <v>40</v>
      </c>
      <c r="F102" s="10" t="s">
        <v>38</v>
      </c>
      <c r="G102" s="10" t="s">
        <v>47</v>
      </c>
      <c r="I102" s="10"/>
      <c r="J102" s="10" t="s">
        <v>812</v>
      </c>
      <c r="K102" s="10" t="s">
        <v>26</v>
      </c>
      <c r="L102">
        <v>25942</v>
      </c>
    </row>
    <row r="103" spans="1:12" x14ac:dyDescent="0.3">
      <c r="A103" s="10" t="s">
        <v>162</v>
      </c>
      <c r="B103" s="10" t="s">
        <v>2785</v>
      </c>
      <c r="C103" s="10" t="s">
        <v>3132</v>
      </c>
      <c r="D103" s="10" t="s">
        <v>3138</v>
      </c>
      <c r="E103" s="10" t="s">
        <v>40</v>
      </c>
      <c r="F103" s="10" t="s">
        <v>38</v>
      </c>
      <c r="G103" s="10" t="s">
        <v>47</v>
      </c>
      <c r="I103" s="10"/>
      <c r="J103" s="10" t="s">
        <v>812</v>
      </c>
      <c r="K103" s="10" t="s">
        <v>27</v>
      </c>
      <c r="L103">
        <v>29092</v>
      </c>
    </row>
    <row r="104" spans="1:12" x14ac:dyDescent="0.3">
      <c r="A104" s="10" t="s">
        <v>162</v>
      </c>
      <c r="B104" s="10" t="s">
        <v>2785</v>
      </c>
      <c r="C104" s="10" t="s">
        <v>3132</v>
      </c>
      <c r="D104" s="10" t="s">
        <v>3138</v>
      </c>
      <c r="E104" s="10" t="s">
        <v>40</v>
      </c>
      <c r="F104" s="10" t="s">
        <v>38</v>
      </c>
      <c r="G104" s="10" t="s">
        <v>47</v>
      </c>
      <c r="I104" s="10"/>
      <c r="J104" s="10" t="s">
        <v>812</v>
      </c>
      <c r="K104" s="10" t="s">
        <v>28</v>
      </c>
      <c r="L104">
        <v>26637</v>
      </c>
    </row>
    <row r="105" spans="1:12" x14ac:dyDescent="0.3">
      <c r="A105" s="10" t="s">
        <v>162</v>
      </c>
      <c r="B105" s="10" t="s">
        <v>2785</v>
      </c>
      <c r="C105" s="10" t="s">
        <v>3132</v>
      </c>
      <c r="D105" s="10" t="s">
        <v>3138</v>
      </c>
      <c r="E105" s="10" t="s">
        <v>40</v>
      </c>
      <c r="F105" s="10" t="s">
        <v>38</v>
      </c>
      <c r="G105" s="10" t="s">
        <v>47</v>
      </c>
      <c r="I105" s="10"/>
      <c r="J105" s="10" t="s">
        <v>812</v>
      </c>
      <c r="K105" s="10" t="s">
        <v>29</v>
      </c>
      <c r="L105">
        <v>25352</v>
      </c>
    </row>
    <row r="106" spans="1:12" x14ac:dyDescent="0.3">
      <c r="A106" s="10" t="s">
        <v>141</v>
      </c>
      <c r="B106" s="10" t="s">
        <v>2785</v>
      </c>
      <c r="C106" s="10" t="s">
        <v>3132</v>
      </c>
      <c r="D106" s="10" t="s">
        <v>3135</v>
      </c>
      <c r="E106" s="10" t="s">
        <v>41</v>
      </c>
      <c r="F106" s="10"/>
      <c r="G106" s="10" t="s">
        <v>47</v>
      </c>
      <c r="I106" s="10"/>
      <c r="J106" s="10" t="s">
        <v>812</v>
      </c>
      <c r="K106" s="10" t="s">
        <v>17</v>
      </c>
      <c r="L106">
        <v>91.9</v>
      </c>
    </row>
    <row r="107" spans="1:12" x14ac:dyDescent="0.3">
      <c r="A107" s="10" t="s">
        <v>141</v>
      </c>
      <c r="B107" s="10" t="s">
        <v>2785</v>
      </c>
      <c r="C107" s="10" t="s">
        <v>3132</v>
      </c>
      <c r="D107" s="10" t="s">
        <v>3135</v>
      </c>
      <c r="E107" s="10" t="s">
        <v>41</v>
      </c>
      <c r="F107" s="10"/>
      <c r="G107" s="10" t="s">
        <v>47</v>
      </c>
      <c r="I107" s="10"/>
      <c r="J107" s="10" t="s">
        <v>812</v>
      </c>
      <c r="K107" s="10" t="s">
        <v>18</v>
      </c>
      <c r="L107">
        <v>93</v>
      </c>
    </row>
    <row r="108" spans="1:12" x14ac:dyDescent="0.3">
      <c r="A108" s="10" t="s">
        <v>141</v>
      </c>
      <c r="B108" s="10" t="s">
        <v>2785</v>
      </c>
      <c r="C108" s="10" t="s">
        <v>3132</v>
      </c>
      <c r="D108" s="10" t="s">
        <v>3135</v>
      </c>
      <c r="E108" s="10" t="s">
        <v>41</v>
      </c>
      <c r="F108" s="10"/>
      <c r="G108" s="10" t="s">
        <v>47</v>
      </c>
      <c r="I108" s="10"/>
      <c r="J108" s="10" t="s">
        <v>812</v>
      </c>
      <c r="K108" s="10" t="s">
        <v>19</v>
      </c>
      <c r="L108">
        <v>93.8</v>
      </c>
    </row>
    <row r="109" spans="1:12" x14ac:dyDescent="0.3">
      <c r="A109" s="10" t="s">
        <v>141</v>
      </c>
      <c r="B109" s="10" t="s">
        <v>2785</v>
      </c>
      <c r="C109" s="10" t="s">
        <v>3132</v>
      </c>
      <c r="D109" s="10" t="s">
        <v>3135</v>
      </c>
      <c r="E109" s="10" t="s">
        <v>41</v>
      </c>
      <c r="F109" s="10"/>
      <c r="G109" s="10" t="s">
        <v>47</v>
      </c>
      <c r="I109" s="10"/>
      <c r="J109" s="10" t="s">
        <v>812</v>
      </c>
      <c r="K109" s="10" t="s">
        <v>20</v>
      </c>
      <c r="L109">
        <v>92.7</v>
      </c>
    </row>
    <row r="110" spans="1:12" x14ac:dyDescent="0.3">
      <c r="A110" s="10" t="s">
        <v>141</v>
      </c>
      <c r="B110" s="10" t="s">
        <v>2785</v>
      </c>
      <c r="C110" s="10" t="s">
        <v>3132</v>
      </c>
      <c r="D110" s="10" t="s">
        <v>3135</v>
      </c>
      <c r="E110" s="10" t="s">
        <v>41</v>
      </c>
      <c r="F110" s="10"/>
      <c r="G110" s="10" t="s">
        <v>47</v>
      </c>
      <c r="I110" s="10"/>
      <c r="J110" s="10" t="s">
        <v>812</v>
      </c>
      <c r="K110" s="10" t="s">
        <v>21</v>
      </c>
      <c r="L110">
        <v>95.2</v>
      </c>
    </row>
    <row r="111" spans="1:12" x14ac:dyDescent="0.3">
      <c r="A111" s="10" t="s">
        <v>141</v>
      </c>
      <c r="B111" s="10" t="s">
        <v>2785</v>
      </c>
      <c r="C111" s="10" t="s">
        <v>3132</v>
      </c>
      <c r="D111" s="10" t="s">
        <v>3135</v>
      </c>
      <c r="E111" s="10" t="s">
        <v>41</v>
      </c>
      <c r="F111" s="10"/>
      <c r="G111" s="10" t="s">
        <v>47</v>
      </c>
      <c r="I111" s="10"/>
      <c r="J111" s="10" t="s">
        <v>812</v>
      </c>
      <c r="K111" s="10" t="s">
        <v>22</v>
      </c>
      <c r="L111">
        <v>100</v>
      </c>
    </row>
    <row r="112" spans="1:12" x14ac:dyDescent="0.3">
      <c r="A112" s="10" t="s">
        <v>141</v>
      </c>
      <c r="B112" s="10" t="s">
        <v>2785</v>
      </c>
      <c r="C112" s="10" t="s">
        <v>3132</v>
      </c>
      <c r="D112" s="10" t="s">
        <v>3135</v>
      </c>
      <c r="E112" s="10" t="s">
        <v>41</v>
      </c>
      <c r="F112" s="10"/>
      <c r="G112" s="10" t="s">
        <v>47</v>
      </c>
      <c r="I112" s="10"/>
      <c r="J112" s="10" t="s">
        <v>812</v>
      </c>
      <c r="K112" s="10" t="s">
        <v>23</v>
      </c>
      <c r="L112">
        <v>101.7</v>
      </c>
    </row>
    <row r="113" spans="1:12" x14ac:dyDescent="0.3">
      <c r="A113" s="10" t="s">
        <v>141</v>
      </c>
      <c r="B113" s="10" t="s">
        <v>2785</v>
      </c>
      <c r="C113" s="10" t="s">
        <v>3132</v>
      </c>
      <c r="D113" s="10" t="s">
        <v>3135</v>
      </c>
      <c r="E113" s="10" t="s">
        <v>41</v>
      </c>
      <c r="F113" s="10"/>
      <c r="G113" s="10" t="s">
        <v>47</v>
      </c>
      <c r="I113" s="10"/>
      <c r="J113" s="10" t="s">
        <v>812</v>
      </c>
      <c r="K113" s="10" t="s">
        <v>24</v>
      </c>
      <c r="L113">
        <v>101.2</v>
      </c>
    </row>
    <row r="114" spans="1:12" x14ac:dyDescent="0.3">
      <c r="A114" s="10" t="s">
        <v>141</v>
      </c>
      <c r="B114" s="10" t="s">
        <v>2785</v>
      </c>
      <c r="C114" s="10" t="s">
        <v>3132</v>
      </c>
      <c r="D114" s="10" t="s">
        <v>3135</v>
      </c>
      <c r="E114" s="10" t="s">
        <v>41</v>
      </c>
      <c r="F114" s="10"/>
      <c r="G114" s="10" t="s">
        <v>47</v>
      </c>
      <c r="I114" s="10"/>
      <c r="J114" s="10" t="s">
        <v>812</v>
      </c>
      <c r="K114" s="10" t="s">
        <v>25</v>
      </c>
      <c r="L114">
        <v>98</v>
      </c>
    </row>
    <row r="115" spans="1:12" x14ac:dyDescent="0.3">
      <c r="A115" s="10" t="s">
        <v>141</v>
      </c>
      <c r="B115" s="10" t="s">
        <v>2785</v>
      </c>
      <c r="C115" s="10" t="s">
        <v>3132</v>
      </c>
      <c r="D115" s="10" t="s">
        <v>3135</v>
      </c>
      <c r="E115" s="10" t="s">
        <v>41</v>
      </c>
      <c r="F115" s="10"/>
      <c r="G115" s="10" t="s">
        <v>47</v>
      </c>
      <c r="I115" s="10"/>
      <c r="J115" s="10" t="s">
        <v>812</v>
      </c>
      <c r="K115" s="10" t="s">
        <v>26</v>
      </c>
      <c r="L115">
        <v>95</v>
      </c>
    </row>
    <row r="116" spans="1:12" x14ac:dyDescent="0.3">
      <c r="A116" s="10" t="s">
        <v>141</v>
      </c>
      <c r="B116" s="10" t="s">
        <v>2785</v>
      </c>
      <c r="C116" s="10" t="s">
        <v>3132</v>
      </c>
      <c r="D116" s="10" t="s">
        <v>3135</v>
      </c>
      <c r="E116" s="10" t="s">
        <v>41</v>
      </c>
      <c r="F116" s="10"/>
      <c r="G116" s="10" t="s">
        <v>47</v>
      </c>
      <c r="I116" s="10"/>
      <c r="J116" s="10" t="s">
        <v>812</v>
      </c>
      <c r="K116" s="10" t="s">
        <v>27</v>
      </c>
      <c r="L116">
        <v>99.6</v>
      </c>
    </row>
    <row r="117" spans="1:12" x14ac:dyDescent="0.3">
      <c r="A117" s="10" t="s">
        <v>141</v>
      </c>
      <c r="B117" s="10" t="s">
        <v>2785</v>
      </c>
      <c r="C117" s="10" t="s">
        <v>3132</v>
      </c>
      <c r="D117" s="10" t="s">
        <v>3135</v>
      </c>
      <c r="E117" s="10" t="s">
        <v>41</v>
      </c>
      <c r="F117" s="10"/>
      <c r="G117" s="10" t="s">
        <v>47</v>
      </c>
      <c r="I117" s="10"/>
      <c r="J117" s="10" t="s">
        <v>812</v>
      </c>
      <c r="K117" s="10" t="s">
        <v>28</v>
      </c>
      <c r="L117">
        <v>96.8</v>
      </c>
    </row>
    <row r="118" spans="1:12" x14ac:dyDescent="0.3">
      <c r="A118" s="10" t="s">
        <v>141</v>
      </c>
      <c r="B118" s="10" t="s">
        <v>2785</v>
      </c>
      <c r="C118" s="10" t="s">
        <v>3132</v>
      </c>
      <c r="D118" s="10" t="s">
        <v>3135</v>
      </c>
      <c r="E118" s="10" t="s">
        <v>41</v>
      </c>
      <c r="F118" s="10"/>
      <c r="G118" s="10" t="s">
        <v>47</v>
      </c>
      <c r="I118" s="10"/>
      <c r="J118" s="10" t="s">
        <v>812</v>
      </c>
      <c r="K118" s="10" t="s">
        <v>29</v>
      </c>
      <c r="L118">
        <v>99.9</v>
      </c>
    </row>
    <row r="119" spans="1:12" x14ac:dyDescent="0.3">
      <c r="A119" s="10" t="s">
        <v>161</v>
      </c>
      <c r="B119" s="10" t="s">
        <v>2785</v>
      </c>
      <c r="C119" s="10" t="s">
        <v>3132</v>
      </c>
      <c r="D119" s="10" t="s">
        <v>3135</v>
      </c>
      <c r="E119" s="10" t="s">
        <v>41</v>
      </c>
      <c r="F119" s="10" t="s">
        <v>38</v>
      </c>
      <c r="G119" s="10" t="s">
        <v>47</v>
      </c>
      <c r="I119" s="10"/>
      <c r="J119" s="10" t="s">
        <v>812</v>
      </c>
      <c r="K119" s="10" t="s">
        <v>17</v>
      </c>
      <c r="L119">
        <v>34293</v>
      </c>
    </row>
    <row r="120" spans="1:12" x14ac:dyDescent="0.3">
      <c r="A120" s="10" t="s">
        <v>161</v>
      </c>
      <c r="B120" s="10" t="s">
        <v>2785</v>
      </c>
      <c r="C120" s="10" t="s">
        <v>3132</v>
      </c>
      <c r="D120" s="10" t="s">
        <v>3135</v>
      </c>
      <c r="E120" s="10" t="s">
        <v>41</v>
      </c>
      <c r="F120" s="10" t="s">
        <v>38</v>
      </c>
      <c r="G120" s="10" t="s">
        <v>47</v>
      </c>
      <c r="I120" s="10"/>
      <c r="J120" s="10" t="s">
        <v>812</v>
      </c>
      <c r="K120" s="10" t="s">
        <v>18</v>
      </c>
      <c r="L120">
        <v>31877</v>
      </c>
    </row>
    <row r="121" spans="1:12" x14ac:dyDescent="0.3">
      <c r="A121" s="10" t="s">
        <v>161</v>
      </c>
      <c r="B121" s="10" t="s">
        <v>2785</v>
      </c>
      <c r="C121" s="10" t="s">
        <v>3132</v>
      </c>
      <c r="D121" s="10" t="s">
        <v>3135</v>
      </c>
      <c r="E121" s="10" t="s">
        <v>41</v>
      </c>
      <c r="F121" s="10" t="s">
        <v>38</v>
      </c>
      <c r="G121" s="10" t="s">
        <v>47</v>
      </c>
      <c r="I121" s="10"/>
      <c r="J121" s="10" t="s">
        <v>812</v>
      </c>
      <c r="K121" s="10" t="s">
        <v>19</v>
      </c>
      <c r="L121">
        <v>44552</v>
      </c>
    </row>
    <row r="122" spans="1:12" x14ac:dyDescent="0.3">
      <c r="A122" s="10" t="s">
        <v>161</v>
      </c>
      <c r="B122" s="10" t="s">
        <v>2785</v>
      </c>
      <c r="C122" s="10" t="s">
        <v>3132</v>
      </c>
      <c r="D122" s="10" t="s">
        <v>3135</v>
      </c>
      <c r="E122" s="10" t="s">
        <v>41</v>
      </c>
      <c r="F122" s="10" t="s">
        <v>38</v>
      </c>
      <c r="G122" s="10" t="s">
        <v>47</v>
      </c>
      <c r="I122" s="10"/>
      <c r="J122" s="10" t="s">
        <v>812</v>
      </c>
      <c r="K122" s="10" t="s">
        <v>20</v>
      </c>
      <c r="L122">
        <v>49083</v>
      </c>
    </row>
    <row r="123" spans="1:12" x14ac:dyDescent="0.3">
      <c r="A123" s="10" t="s">
        <v>161</v>
      </c>
      <c r="B123" s="10" t="s">
        <v>2785</v>
      </c>
      <c r="C123" s="10" t="s">
        <v>3132</v>
      </c>
      <c r="D123" s="10" t="s">
        <v>3135</v>
      </c>
      <c r="E123" s="10" t="s">
        <v>41</v>
      </c>
      <c r="F123" s="10" t="s">
        <v>38</v>
      </c>
      <c r="G123" s="10" t="s">
        <v>47</v>
      </c>
      <c r="I123" s="10"/>
      <c r="J123" s="10" t="s">
        <v>812</v>
      </c>
      <c r="K123" s="10" t="s">
        <v>21</v>
      </c>
      <c r="L123">
        <v>46260</v>
      </c>
    </row>
    <row r="124" spans="1:12" x14ac:dyDescent="0.3">
      <c r="A124" s="10" t="s">
        <v>161</v>
      </c>
      <c r="B124" s="10" t="s">
        <v>2785</v>
      </c>
      <c r="C124" s="10" t="s">
        <v>3132</v>
      </c>
      <c r="D124" s="10" t="s">
        <v>3135</v>
      </c>
      <c r="E124" s="10" t="s">
        <v>41</v>
      </c>
      <c r="F124" s="10" t="s">
        <v>38</v>
      </c>
      <c r="G124" s="10" t="s">
        <v>47</v>
      </c>
      <c r="I124" s="10"/>
      <c r="J124" s="10" t="s">
        <v>812</v>
      </c>
      <c r="K124" s="10" t="s">
        <v>22</v>
      </c>
      <c r="L124">
        <v>43700</v>
      </c>
    </row>
    <row r="125" spans="1:12" x14ac:dyDescent="0.3">
      <c r="A125" s="10" t="s">
        <v>161</v>
      </c>
      <c r="B125" s="10" t="s">
        <v>2785</v>
      </c>
      <c r="C125" s="10" t="s">
        <v>3132</v>
      </c>
      <c r="D125" s="10" t="s">
        <v>3135</v>
      </c>
      <c r="E125" s="10" t="s">
        <v>41</v>
      </c>
      <c r="F125" s="10" t="s">
        <v>38</v>
      </c>
      <c r="G125" s="10" t="s">
        <v>47</v>
      </c>
      <c r="I125" s="10"/>
      <c r="J125" s="10" t="s">
        <v>812</v>
      </c>
      <c r="K125" s="10" t="s">
        <v>23</v>
      </c>
      <c r="L125">
        <v>40437</v>
      </c>
    </row>
    <row r="126" spans="1:12" x14ac:dyDescent="0.3">
      <c r="A126" s="10" t="s">
        <v>161</v>
      </c>
      <c r="B126" s="10" t="s">
        <v>2785</v>
      </c>
      <c r="C126" s="10" t="s">
        <v>3132</v>
      </c>
      <c r="D126" s="10" t="s">
        <v>3135</v>
      </c>
      <c r="E126" s="10" t="s">
        <v>41</v>
      </c>
      <c r="F126" s="10" t="s">
        <v>38</v>
      </c>
      <c r="G126" s="10" t="s">
        <v>47</v>
      </c>
      <c r="I126" s="10"/>
      <c r="J126" s="10" t="s">
        <v>812</v>
      </c>
      <c r="K126" s="10" t="s">
        <v>24</v>
      </c>
      <c r="L126">
        <v>32340</v>
      </c>
    </row>
    <row r="127" spans="1:12" x14ac:dyDescent="0.3">
      <c r="A127" s="10" t="s">
        <v>161</v>
      </c>
      <c r="B127" s="10" t="s">
        <v>2785</v>
      </c>
      <c r="C127" s="10" t="s">
        <v>3132</v>
      </c>
      <c r="D127" s="10" t="s">
        <v>3135</v>
      </c>
      <c r="E127" s="10" t="s">
        <v>41</v>
      </c>
      <c r="F127" s="10" t="s">
        <v>38</v>
      </c>
      <c r="G127" s="10" t="s">
        <v>47</v>
      </c>
      <c r="I127" s="10"/>
      <c r="J127" s="10" t="s">
        <v>812</v>
      </c>
      <c r="K127" s="10" t="s">
        <v>25</v>
      </c>
      <c r="L127">
        <v>30698</v>
      </c>
    </row>
    <row r="128" spans="1:12" x14ac:dyDescent="0.3">
      <c r="A128" s="10" t="s">
        <v>161</v>
      </c>
      <c r="B128" s="10" t="s">
        <v>2785</v>
      </c>
      <c r="C128" s="10" t="s">
        <v>3132</v>
      </c>
      <c r="D128" s="10" t="s">
        <v>3135</v>
      </c>
      <c r="E128" s="10" t="s">
        <v>41</v>
      </c>
      <c r="F128" s="10" t="s">
        <v>38</v>
      </c>
      <c r="G128" s="10" t="s">
        <v>47</v>
      </c>
      <c r="I128" s="10"/>
      <c r="J128" s="10" t="s">
        <v>812</v>
      </c>
      <c r="K128" s="10" t="s">
        <v>26</v>
      </c>
      <c r="L128">
        <v>37139</v>
      </c>
    </row>
    <row r="129" spans="1:12" x14ac:dyDescent="0.3">
      <c r="A129" s="10" t="s">
        <v>161</v>
      </c>
      <c r="B129" s="10" t="s">
        <v>2785</v>
      </c>
      <c r="C129" s="10" t="s">
        <v>3132</v>
      </c>
      <c r="D129" s="10" t="s">
        <v>3135</v>
      </c>
      <c r="E129" s="10" t="s">
        <v>41</v>
      </c>
      <c r="F129" s="10" t="s">
        <v>38</v>
      </c>
      <c r="G129" s="10" t="s">
        <v>47</v>
      </c>
      <c r="I129" s="10"/>
      <c r="J129" s="10" t="s">
        <v>812</v>
      </c>
      <c r="K129" s="10" t="s">
        <v>27</v>
      </c>
      <c r="L129">
        <v>39130</v>
      </c>
    </row>
    <row r="130" spans="1:12" x14ac:dyDescent="0.3">
      <c r="A130" s="10" t="s">
        <v>161</v>
      </c>
      <c r="B130" s="10" t="s">
        <v>2785</v>
      </c>
      <c r="C130" s="10" t="s">
        <v>3132</v>
      </c>
      <c r="D130" s="10" t="s">
        <v>3135</v>
      </c>
      <c r="E130" s="10" t="s">
        <v>41</v>
      </c>
      <c r="F130" s="10" t="s">
        <v>38</v>
      </c>
      <c r="G130" s="10" t="s">
        <v>47</v>
      </c>
      <c r="I130" s="10"/>
      <c r="J130" s="10" t="s">
        <v>812</v>
      </c>
      <c r="K130" s="10" t="s">
        <v>28</v>
      </c>
      <c r="L130">
        <v>35340</v>
      </c>
    </row>
    <row r="131" spans="1:12" x14ac:dyDescent="0.3">
      <c r="A131" s="10" t="s">
        <v>161</v>
      </c>
      <c r="B131" s="10" t="s">
        <v>2785</v>
      </c>
      <c r="C131" s="10" t="s">
        <v>3132</v>
      </c>
      <c r="D131" s="10" t="s">
        <v>3135</v>
      </c>
      <c r="E131" s="10" t="s">
        <v>41</v>
      </c>
      <c r="F131" s="10" t="s">
        <v>38</v>
      </c>
      <c r="G131" s="10" t="s">
        <v>47</v>
      </c>
      <c r="I131" s="10"/>
      <c r="J131" s="10" t="s">
        <v>812</v>
      </c>
      <c r="K131" s="10" t="s">
        <v>29</v>
      </c>
      <c r="L131">
        <v>41770</v>
      </c>
    </row>
    <row r="132" spans="1:12" x14ac:dyDescent="0.3">
      <c r="A132" s="10" t="s">
        <v>160</v>
      </c>
      <c r="B132" s="10" t="s">
        <v>2785</v>
      </c>
      <c r="C132" s="10" t="s">
        <v>3139</v>
      </c>
      <c r="D132" s="10" t="s">
        <v>3140</v>
      </c>
      <c r="E132" s="10" t="s">
        <v>43</v>
      </c>
      <c r="F132" s="10" t="s">
        <v>88</v>
      </c>
      <c r="G132" s="10" t="s">
        <v>47</v>
      </c>
      <c r="I132" s="10"/>
      <c r="J132" s="10" t="s">
        <v>812</v>
      </c>
      <c r="K132" s="10" t="s">
        <v>17</v>
      </c>
      <c r="L132">
        <v>11454</v>
      </c>
    </row>
    <row r="133" spans="1:12" x14ac:dyDescent="0.3">
      <c r="A133" s="10" t="s">
        <v>160</v>
      </c>
      <c r="B133" s="10" t="s">
        <v>2785</v>
      </c>
      <c r="C133" s="10" t="s">
        <v>3139</v>
      </c>
      <c r="D133" s="10" t="s">
        <v>3140</v>
      </c>
      <c r="E133" s="10" t="s">
        <v>43</v>
      </c>
      <c r="F133" s="10" t="s">
        <v>88</v>
      </c>
      <c r="G133" s="10" t="s">
        <v>47</v>
      </c>
      <c r="I133" s="10"/>
      <c r="J133" s="10" t="s">
        <v>812</v>
      </c>
      <c r="K133" s="10" t="s">
        <v>18</v>
      </c>
      <c r="L133">
        <v>8352</v>
      </c>
    </row>
    <row r="134" spans="1:12" x14ac:dyDescent="0.3">
      <c r="A134" s="10" t="s">
        <v>160</v>
      </c>
      <c r="B134" s="10" t="s">
        <v>2785</v>
      </c>
      <c r="C134" s="10" t="s">
        <v>3139</v>
      </c>
      <c r="D134" s="10" t="s">
        <v>3140</v>
      </c>
      <c r="E134" s="10" t="s">
        <v>43</v>
      </c>
      <c r="F134" s="10" t="s">
        <v>88</v>
      </c>
      <c r="G134" s="10" t="s">
        <v>47</v>
      </c>
      <c r="I134" s="10"/>
      <c r="J134" s="10" t="s">
        <v>812</v>
      </c>
      <c r="K134" s="10" t="s">
        <v>19</v>
      </c>
      <c r="L134">
        <v>11315</v>
      </c>
    </row>
    <row r="135" spans="1:12" x14ac:dyDescent="0.3">
      <c r="A135" s="10" t="s">
        <v>160</v>
      </c>
      <c r="B135" s="10" t="s">
        <v>2785</v>
      </c>
      <c r="C135" s="10" t="s">
        <v>3139</v>
      </c>
      <c r="D135" s="10" t="s">
        <v>3140</v>
      </c>
      <c r="E135" s="10" t="s">
        <v>43</v>
      </c>
      <c r="F135" s="10" t="s">
        <v>88</v>
      </c>
      <c r="G135" s="10" t="s">
        <v>47</v>
      </c>
      <c r="I135" s="10"/>
      <c r="J135" s="10" t="s">
        <v>812</v>
      </c>
      <c r="K135" s="10" t="s">
        <v>20</v>
      </c>
      <c r="L135">
        <v>14352</v>
      </c>
    </row>
    <row r="136" spans="1:12" x14ac:dyDescent="0.3">
      <c r="A136" s="10" t="s">
        <v>160</v>
      </c>
      <c r="B136" s="10" t="s">
        <v>2785</v>
      </c>
      <c r="C136" s="10" t="s">
        <v>3139</v>
      </c>
      <c r="D136" s="10" t="s">
        <v>3140</v>
      </c>
      <c r="E136" s="10" t="s">
        <v>43</v>
      </c>
      <c r="F136" s="10" t="s">
        <v>88</v>
      </c>
      <c r="G136" s="10" t="s">
        <v>47</v>
      </c>
      <c r="I136" s="10"/>
      <c r="J136" s="10" t="s">
        <v>812</v>
      </c>
      <c r="K136" s="10" t="s">
        <v>21</v>
      </c>
      <c r="L136">
        <v>17168</v>
      </c>
    </row>
    <row r="137" spans="1:12" x14ac:dyDescent="0.3">
      <c r="A137" s="10" t="s">
        <v>160</v>
      </c>
      <c r="B137" s="10" t="s">
        <v>2785</v>
      </c>
      <c r="C137" s="10" t="s">
        <v>3139</v>
      </c>
      <c r="D137" s="10" t="s">
        <v>3140</v>
      </c>
      <c r="E137" s="10" t="s">
        <v>43</v>
      </c>
      <c r="F137" s="10" t="s">
        <v>88</v>
      </c>
      <c r="G137" s="10" t="s">
        <v>47</v>
      </c>
      <c r="I137" s="10"/>
      <c r="J137" s="10" t="s">
        <v>812</v>
      </c>
      <c r="K137" s="10" t="s">
        <v>22</v>
      </c>
      <c r="L137">
        <v>16968</v>
      </c>
    </row>
    <row r="138" spans="1:12" x14ac:dyDescent="0.3">
      <c r="A138" s="10" t="s">
        <v>160</v>
      </c>
      <c r="B138" s="10" t="s">
        <v>2785</v>
      </c>
      <c r="C138" s="10" t="s">
        <v>3139</v>
      </c>
      <c r="D138" s="10" t="s">
        <v>3140</v>
      </c>
      <c r="E138" s="10" t="s">
        <v>43</v>
      </c>
      <c r="F138" s="10" t="s">
        <v>88</v>
      </c>
      <c r="G138" s="10" t="s">
        <v>47</v>
      </c>
      <c r="I138" s="10"/>
      <c r="J138" s="10" t="s">
        <v>812</v>
      </c>
      <c r="K138" s="10" t="s">
        <v>23</v>
      </c>
      <c r="L138">
        <v>14592</v>
      </c>
    </row>
    <row r="139" spans="1:12" x14ac:dyDescent="0.3">
      <c r="A139" s="10" t="s">
        <v>160</v>
      </c>
      <c r="B139" s="10" t="s">
        <v>2785</v>
      </c>
      <c r="C139" s="10" t="s">
        <v>3139</v>
      </c>
      <c r="D139" s="10" t="s">
        <v>3140</v>
      </c>
      <c r="E139" s="10" t="s">
        <v>43</v>
      </c>
      <c r="F139" s="10" t="s">
        <v>88</v>
      </c>
      <c r="G139" s="10" t="s">
        <v>47</v>
      </c>
      <c r="I139" s="10"/>
      <c r="J139" s="10" t="s">
        <v>812</v>
      </c>
      <c r="K139" s="10" t="s">
        <v>24</v>
      </c>
      <c r="L139">
        <v>13328</v>
      </c>
    </row>
    <row r="140" spans="1:12" x14ac:dyDescent="0.3">
      <c r="A140" s="10" t="s">
        <v>160</v>
      </c>
      <c r="B140" s="10" t="s">
        <v>2785</v>
      </c>
      <c r="C140" s="10" t="s">
        <v>3139</v>
      </c>
      <c r="D140" s="10" t="s">
        <v>3140</v>
      </c>
      <c r="E140" s="10" t="s">
        <v>43</v>
      </c>
      <c r="F140" s="10" t="s">
        <v>88</v>
      </c>
      <c r="G140" s="10" t="s">
        <v>47</v>
      </c>
      <c r="I140" s="10"/>
      <c r="J140" s="10" t="s">
        <v>812</v>
      </c>
      <c r="K140" s="10" t="s">
        <v>25</v>
      </c>
      <c r="L140">
        <v>13301</v>
      </c>
    </row>
    <row r="141" spans="1:12" x14ac:dyDescent="0.3">
      <c r="A141" s="10" t="s">
        <v>160</v>
      </c>
      <c r="B141" s="10" t="s">
        <v>2785</v>
      </c>
      <c r="C141" s="10" t="s">
        <v>3139</v>
      </c>
      <c r="D141" s="10" t="s">
        <v>3140</v>
      </c>
      <c r="E141" s="10" t="s">
        <v>43</v>
      </c>
      <c r="F141" s="10" t="s">
        <v>88</v>
      </c>
      <c r="G141" s="10" t="s">
        <v>47</v>
      </c>
      <c r="I141" s="10"/>
      <c r="J141" s="10" t="s">
        <v>812</v>
      </c>
      <c r="K141" s="10" t="s">
        <v>26</v>
      </c>
      <c r="L141">
        <v>13576</v>
      </c>
    </row>
    <row r="142" spans="1:12" x14ac:dyDescent="0.3">
      <c r="A142" s="10" t="s">
        <v>160</v>
      </c>
      <c r="B142" s="10" t="s">
        <v>2785</v>
      </c>
      <c r="C142" s="10" t="s">
        <v>3139</v>
      </c>
      <c r="D142" s="10" t="s">
        <v>3140</v>
      </c>
      <c r="E142" s="10" t="s">
        <v>43</v>
      </c>
      <c r="F142" s="10" t="s">
        <v>88</v>
      </c>
      <c r="G142" s="10" t="s">
        <v>47</v>
      </c>
      <c r="I142" s="10"/>
      <c r="J142" s="10" t="s">
        <v>812</v>
      </c>
      <c r="K142" s="10" t="s">
        <v>27</v>
      </c>
      <c r="L142">
        <v>15309</v>
      </c>
    </row>
    <row r="143" spans="1:12" x14ac:dyDescent="0.3">
      <c r="A143" s="10" t="s">
        <v>160</v>
      </c>
      <c r="B143" s="10" t="s">
        <v>2785</v>
      </c>
      <c r="C143" s="10" t="s">
        <v>3139</v>
      </c>
      <c r="D143" s="10" t="s">
        <v>3140</v>
      </c>
      <c r="E143" s="10" t="s">
        <v>43</v>
      </c>
      <c r="F143" s="10" t="s">
        <v>88</v>
      </c>
      <c r="G143" s="10" t="s">
        <v>47</v>
      </c>
      <c r="I143" s="10"/>
      <c r="J143" s="10" t="s">
        <v>812</v>
      </c>
      <c r="K143" s="10" t="s">
        <v>28</v>
      </c>
      <c r="L143">
        <v>15164</v>
      </c>
    </row>
    <row r="144" spans="1:12" x14ac:dyDescent="0.3">
      <c r="A144" s="10" t="s">
        <v>160</v>
      </c>
      <c r="B144" s="10" t="s">
        <v>2785</v>
      </c>
      <c r="C144" s="10" t="s">
        <v>3139</v>
      </c>
      <c r="D144" s="10" t="s">
        <v>3140</v>
      </c>
      <c r="E144" s="10" t="s">
        <v>43</v>
      </c>
      <c r="F144" s="10" t="s">
        <v>88</v>
      </c>
      <c r="G144" s="10" t="s">
        <v>47</v>
      </c>
      <c r="I144" s="10"/>
      <c r="J144" s="10" t="s">
        <v>812</v>
      </c>
      <c r="K144" s="10" t="s">
        <v>29</v>
      </c>
      <c r="L144">
        <v>13065</v>
      </c>
    </row>
    <row r="145" spans="1:12" x14ac:dyDescent="0.3">
      <c r="A145" s="10" t="s">
        <v>142</v>
      </c>
      <c r="B145" s="10" t="s">
        <v>2785</v>
      </c>
      <c r="C145" s="10" t="s">
        <v>3139</v>
      </c>
      <c r="D145" s="10" t="s">
        <v>3141</v>
      </c>
      <c r="E145" s="10" t="s">
        <v>135</v>
      </c>
      <c r="F145" s="10"/>
      <c r="G145" s="10" t="s">
        <v>47</v>
      </c>
      <c r="I145" s="10"/>
      <c r="J145" s="10" t="s">
        <v>812</v>
      </c>
      <c r="K145" s="10" t="s">
        <v>17</v>
      </c>
      <c r="L145">
        <v>100</v>
      </c>
    </row>
    <row r="146" spans="1:12" x14ac:dyDescent="0.3">
      <c r="A146" s="10" t="s">
        <v>142</v>
      </c>
      <c r="B146" s="10" t="s">
        <v>2785</v>
      </c>
      <c r="C146" s="10" t="s">
        <v>3139</v>
      </c>
      <c r="D146" s="10" t="s">
        <v>3141</v>
      </c>
      <c r="E146" s="10" t="s">
        <v>135</v>
      </c>
      <c r="F146" s="10"/>
      <c r="G146" s="10" t="s">
        <v>47</v>
      </c>
      <c r="I146" s="10"/>
      <c r="J146" s="10" t="s">
        <v>812</v>
      </c>
      <c r="K146" s="10" t="s">
        <v>18</v>
      </c>
      <c r="L146">
        <v>86.7</v>
      </c>
    </row>
    <row r="147" spans="1:12" x14ac:dyDescent="0.3">
      <c r="A147" s="10" t="s">
        <v>142</v>
      </c>
      <c r="B147" s="10" t="s">
        <v>2785</v>
      </c>
      <c r="C147" s="10" t="s">
        <v>3139</v>
      </c>
      <c r="D147" s="10" t="s">
        <v>3141</v>
      </c>
      <c r="E147" s="10" t="s">
        <v>135</v>
      </c>
      <c r="F147" s="10"/>
      <c r="G147" s="10" t="s">
        <v>47</v>
      </c>
      <c r="I147" s="10"/>
      <c r="J147" s="10" t="s">
        <v>812</v>
      </c>
      <c r="K147" s="10" t="s">
        <v>19</v>
      </c>
      <c r="L147">
        <v>93</v>
      </c>
    </row>
    <row r="148" spans="1:12" x14ac:dyDescent="0.3">
      <c r="A148" s="10" t="s">
        <v>142</v>
      </c>
      <c r="B148" s="10" t="s">
        <v>2785</v>
      </c>
      <c r="C148" s="10" t="s">
        <v>3139</v>
      </c>
      <c r="D148" s="10" t="s">
        <v>3141</v>
      </c>
      <c r="E148" s="10" t="s">
        <v>135</v>
      </c>
      <c r="F148" s="10"/>
      <c r="G148" s="10" t="s">
        <v>47</v>
      </c>
      <c r="I148" s="10"/>
      <c r="J148" s="10" t="s">
        <v>812</v>
      </c>
      <c r="K148" s="10" t="s">
        <v>20</v>
      </c>
      <c r="L148">
        <v>100.6</v>
      </c>
    </row>
    <row r="149" spans="1:12" x14ac:dyDescent="0.3">
      <c r="A149" s="10" t="s">
        <v>142</v>
      </c>
      <c r="B149" s="10" t="s">
        <v>2785</v>
      </c>
      <c r="C149" s="10" t="s">
        <v>3139</v>
      </c>
      <c r="D149" s="10" t="s">
        <v>3141</v>
      </c>
      <c r="E149" s="10" t="s">
        <v>135</v>
      </c>
      <c r="F149" s="10"/>
      <c r="G149" s="10" t="s">
        <v>47</v>
      </c>
      <c r="I149" s="10"/>
      <c r="J149" s="10" t="s">
        <v>812</v>
      </c>
      <c r="K149" s="10" t="s">
        <v>21</v>
      </c>
      <c r="L149">
        <v>97.3</v>
      </c>
    </row>
    <row r="150" spans="1:12" x14ac:dyDescent="0.3">
      <c r="A150" s="10" t="s">
        <v>142</v>
      </c>
      <c r="B150" s="10" t="s">
        <v>2785</v>
      </c>
      <c r="C150" s="10" t="s">
        <v>3139</v>
      </c>
      <c r="D150" s="10" t="s">
        <v>3141</v>
      </c>
      <c r="E150" s="10" t="s">
        <v>135</v>
      </c>
      <c r="F150" s="10"/>
      <c r="G150" s="10" t="s">
        <v>47</v>
      </c>
      <c r="I150" s="10"/>
      <c r="J150" s="10" t="s">
        <v>812</v>
      </c>
      <c r="K150" s="10" t="s">
        <v>22</v>
      </c>
      <c r="L150">
        <v>100</v>
      </c>
    </row>
    <row r="151" spans="1:12" x14ac:dyDescent="0.3">
      <c r="A151" s="10" t="s">
        <v>142</v>
      </c>
      <c r="B151" s="10" t="s">
        <v>2785</v>
      </c>
      <c r="C151" s="10" t="s">
        <v>3139</v>
      </c>
      <c r="D151" s="10" t="s">
        <v>3141</v>
      </c>
      <c r="E151" s="10" t="s">
        <v>135</v>
      </c>
      <c r="F151" s="10"/>
      <c r="G151" s="10" t="s">
        <v>47</v>
      </c>
      <c r="I151" s="10"/>
      <c r="J151" s="10" t="s">
        <v>812</v>
      </c>
      <c r="K151" s="10" t="s">
        <v>23</v>
      </c>
      <c r="L151">
        <v>95.6</v>
      </c>
    </row>
    <row r="152" spans="1:12" x14ac:dyDescent="0.3">
      <c r="A152" s="10" t="s">
        <v>142</v>
      </c>
      <c r="B152" s="10" t="s">
        <v>2785</v>
      </c>
      <c r="C152" s="10" t="s">
        <v>3139</v>
      </c>
      <c r="D152" s="10" t="s">
        <v>3141</v>
      </c>
      <c r="E152" s="10" t="s">
        <v>135</v>
      </c>
      <c r="F152" s="10"/>
      <c r="G152" s="10" t="s">
        <v>47</v>
      </c>
      <c r="I152" s="10"/>
      <c r="J152" s="10" t="s">
        <v>812</v>
      </c>
      <c r="K152" s="10" t="s">
        <v>24</v>
      </c>
      <c r="L152">
        <v>94.3</v>
      </c>
    </row>
    <row r="153" spans="1:12" x14ac:dyDescent="0.3">
      <c r="A153" s="10" t="s">
        <v>142</v>
      </c>
      <c r="B153" s="10" t="s">
        <v>2785</v>
      </c>
      <c r="C153" s="10" t="s">
        <v>3139</v>
      </c>
      <c r="D153" s="10" t="s">
        <v>3141</v>
      </c>
      <c r="E153" s="10" t="s">
        <v>135</v>
      </c>
      <c r="F153" s="10"/>
      <c r="G153" s="10" t="s">
        <v>47</v>
      </c>
      <c r="I153" s="10"/>
      <c r="J153" s="10" t="s">
        <v>812</v>
      </c>
      <c r="K153" s="10" t="s">
        <v>25</v>
      </c>
      <c r="L153">
        <v>101.2</v>
      </c>
    </row>
    <row r="154" spans="1:12" x14ac:dyDescent="0.3">
      <c r="A154" s="10" t="s">
        <v>142</v>
      </c>
      <c r="B154" s="10" t="s">
        <v>2785</v>
      </c>
      <c r="C154" s="10" t="s">
        <v>3139</v>
      </c>
      <c r="D154" s="10" t="s">
        <v>3141</v>
      </c>
      <c r="E154" s="10" t="s">
        <v>135</v>
      </c>
      <c r="F154" s="10"/>
      <c r="G154" s="10" t="s">
        <v>47</v>
      </c>
      <c r="I154" s="10"/>
      <c r="J154" s="10" t="s">
        <v>812</v>
      </c>
      <c r="K154" s="10" t="s">
        <v>26</v>
      </c>
      <c r="L154">
        <v>102.5</v>
      </c>
    </row>
    <row r="155" spans="1:12" x14ac:dyDescent="0.3">
      <c r="A155" s="10" t="s">
        <v>142</v>
      </c>
      <c r="B155" s="10" t="s">
        <v>2785</v>
      </c>
      <c r="C155" s="10" t="s">
        <v>3139</v>
      </c>
      <c r="D155" s="10" t="s">
        <v>3141</v>
      </c>
      <c r="E155" s="10" t="s">
        <v>135</v>
      </c>
      <c r="F155" s="10"/>
      <c r="G155" s="10" t="s">
        <v>47</v>
      </c>
      <c r="I155" s="10"/>
      <c r="J155" s="10" t="s">
        <v>812</v>
      </c>
      <c r="K155" s="10" t="s">
        <v>27</v>
      </c>
      <c r="L155">
        <v>104.5</v>
      </c>
    </row>
    <row r="156" spans="1:12" x14ac:dyDescent="0.3">
      <c r="A156" s="10" t="s">
        <v>142</v>
      </c>
      <c r="B156" s="10" t="s">
        <v>2785</v>
      </c>
      <c r="C156" s="10" t="s">
        <v>3139</v>
      </c>
      <c r="D156" s="10" t="s">
        <v>3141</v>
      </c>
      <c r="E156" s="10" t="s">
        <v>135</v>
      </c>
      <c r="F156" s="10"/>
      <c r="G156" s="10" t="s">
        <v>47</v>
      </c>
      <c r="I156" s="10"/>
      <c r="J156" s="10" t="s">
        <v>812</v>
      </c>
      <c r="K156" s="10" t="s">
        <v>28</v>
      </c>
      <c r="L156">
        <v>105.8</v>
      </c>
    </row>
    <row r="157" spans="1:12" x14ac:dyDescent="0.3">
      <c r="A157" s="10" t="s">
        <v>142</v>
      </c>
      <c r="B157" s="10" t="s">
        <v>2785</v>
      </c>
      <c r="C157" s="10" t="s">
        <v>3139</v>
      </c>
      <c r="D157" s="10" t="s">
        <v>3141</v>
      </c>
      <c r="E157" s="10" t="s">
        <v>135</v>
      </c>
      <c r="F157" s="10"/>
      <c r="G157" s="10" t="s">
        <v>47</v>
      </c>
      <c r="I157" s="10"/>
      <c r="J157" s="10" t="s">
        <v>812</v>
      </c>
      <c r="K157" s="10" t="s">
        <v>29</v>
      </c>
      <c r="L157">
        <v>96.5</v>
      </c>
    </row>
    <row r="158" spans="1:12" x14ac:dyDescent="0.3">
      <c r="A158" s="10" t="s">
        <v>159</v>
      </c>
      <c r="B158" s="10" t="s">
        <v>2785</v>
      </c>
      <c r="C158" s="10" t="s">
        <v>3139</v>
      </c>
      <c r="D158" s="10" t="s">
        <v>3142</v>
      </c>
      <c r="E158" s="10" t="s">
        <v>136</v>
      </c>
      <c r="F158" s="10" t="s">
        <v>88</v>
      </c>
      <c r="G158" s="10" t="s">
        <v>47</v>
      </c>
      <c r="I158" s="10"/>
      <c r="J158" s="10" t="s">
        <v>812</v>
      </c>
      <c r="K158" s="10" t="s">
        <v>17</v>
      </c>
      <c r="L158">
        <v>16041</v>
      </c>
    </row>
    <row r="159" spans="1:12" x14ac:dyDescent="0.3">
      <c r="A159" s="10" t="s">
        <v>159</v>
      </c>
      <c r="B159" s="10" t="s">
        <v>2785</v>
      </c>
      <c r="C159" s="10" t="s">
        <v>3139</v>
      </c>
      <c r="D159" s="10" t="s">
        <v>3142</v>
      </c>
      <c r="E159" s="10" t="s">
        <v>136</v>
      </c>
      <c r="F159" s="10" t="s">
        <v>88</v>
      </c>
      <c r="G159" s="10" t="s">
        <v>47</v>
      </c>
      <c r="I159" s="10"/>
      <c r="J159" s="10" t="s">
        <v>812</v>
      </c>
      <c r="K159" s="10" t="s">
        <v>18</v>
      </c>
      <c r="L159">
        <v>8926</v>
      </c>
    </row>
    <row r="160" spans="1:12" x14ac:dyDescent="0.3">
      <c r="A160" s="10" t="s">
        <v>159</v>
      </c>
      <c r="B160" s="10" t="s">
        <v>2785</v>
      </c>
      <c r="C160" s="10" t="s">
        <v>3139</v>
      </c>
      <c r="D160" s="10" t="s">
        <v>3142</v>
      </c>
      <c r="E160" s="10" t="s">
        <v>136</v>
      </c>
      <c r="F160" s="10" t="s">
        <v>88</v>
      </c>
      <c r="G160" s="10" t="s">
        <v>47</v>
      </c>
      <c r="I160" s="10"/>
      <c r="J160" s="10" t="s">
        <v>812</v>
      </c>
      <c r="K160" s="10" t="s">
        <v>19</v>
      </c>
      <c r="L160">
        <v>11320</v>
      </c>
    </row>
    <row r="161" spans="1:12" x14ac:dyDescent="0.3">
      <c r="A161" s="10" t="s">
        <v>159</v>
      </c>
      <c r="B161" s="10" t="s">
        <v>2785</v>
      </c>
      <c r="C161" s="10" t="s">
        <v>3139</v>
      </c>
      <c r="D161" s="10" t="s">
        <v>3142</v>
      </c>
      <c r="E161" s="10" t="s">
        <v>136</v>
      </c>
      <c r="F161" s="10" t="s">
        <v>88</v>
      </c>
      <c r="G161" s="10" t="s">
        <v>47</v>
      </c>
      <c r="I161" s="10"/>
      <c r="J161" s="10" t="s">
        <v>812</v>
      </c>
      <c r="K161" s="10" t="s">
        <v>20</v>
      </c>
      <c r="L161">
        <v>16095</v>
      </c>
    </row>
    <row r="162" spans="1:12" x14ac:dyDescent="0.3">
      <c r="A162" s="10" t="s">
        <v>159</v>
      </c>
      <c r="B162" s="10" t="s">
        <v>2785</v>
      </c>
      <c r="C162" s="10" t="s">
        <v>3139</v>
      </c>
      <c r="D162" s="10" t="s">
        <v>3142</v>
      </c>
      <c r="E162" s="10" t="s">
        <v>136</v>
      </c>
      <c r="F162" s="10" t="s">
        <v>88</v>
      </c>
      <c r="G162" s="10" t="s">
        <v>47</v>
      </c>
      <c r="I162" s="10"/>
      <c r="J162" s="10" t="s">
        <v>812</v>
      </c>
      <c r="K162" s="10" t="s">
        <v>21</v>
      </c>
      <c r="L162">
        <v>16092</v>
      </c>
    </row>
    <row r="163" spans="1:12" x14ac:dyDescent="0.3">
      <c r="A163" s="10" t="s">
        <v>159</v>
      </c>
      <c r="B163" s="10" t="s">
        <v>2785</v>
      </c>
      <c r="C163" s="10" t="s">
        <v>3139</v>
      </c>
      <c r="D163" s="10" t="s">
        <v>3142</v>
      </c>
      <c r="E163" s="10" t="s">
        <v>136</v>
      </c>
      <c r="F163" s="10" t="s">
        <v>88</v>
      </c>
      <c r="G163" s="10" t="s">
        <v>47</v>
      </c>
      <c r="I163" s="10"/>
      <c r="J163" s="10" t="s">
        <v>812</v>
      </c>
      <c r="K163" s="10" t="s">
        <v>22</v>
      </c>
      <c r="L163">
        <v>15614</v>
      </c>
    </row>
    <row r="164" spans="1:12" x14ac:dyDescent="0.3">
      <c r="A164" s="10" t="s">
        <v>159</v>
      </c>
      <c r="B164" s="10" t="s">
        <v>2785</v>
      </c>
      <c r="C164" s="10" t="s">
        <v>3139</v>
      </c>
      <c r="D164" s="10" t="s">
        <v>3142</v>
      </c>
      <c r="E164" s="10" t="s">
        <v>136</v>
      </c>
      <c r="F164" s="10" t="s">
        <v>88</v>
      </c>
      <c r="G164" s="10" t="s">
        <v>47</v>
      </c>
      <c r="I164" s="10"/>
      <c r="J164" s="10" t="s">
        <v>812</v>
      </c>
      <c r="K164" s="10" t="s">
        <v>23</v>
      </c>
      <c r="L164">
        <v>14034</v>
      </c>
    </row>
    <row r="165" spans="1:12" x14ac:dyDescent="0.3">
      <c r="A165" s="10" t="s">
        <v>159</v>
      </c>
      <c r="B165" s="10" t="s">
        <v>2785</v>
      </c>
      <c r="C165" s="10" t="s">
        <v>3139</v>
      </c>
      <c r="D165" s="10" t="s">
        <v>3142</v>
      </c>
      <c r="E165" s="10" t="s">
        <v>136</v>
      </c>
      <c r="F165" s="10" t="s">
        <v>88</v>
      </c>
      <c r="G165" s="10" t="s">
        <v>47</v>
      </c>
      <c r="I165" s="10"/>
      <c r="J165" s="10" t="s">
        <v>812</v>
      </c>
      <c r="K165" s="10" t="s">
        <v>24</v>
      </c>
      <c r="L165">
        <v>8056</v>
      </c>
    </row>
    <row r="166" spans="1:12" x14ac:dyDescent="0.3">
      <c r="A166" s="10" t="s">
        <v>159</v>
      </c>
      <c r="B166" s="10" t="s">
        <v>2785</v>
      </c>
      <c r="C166" s="10" t="s">
        <v>3139</v>
      </c>
      <c r="D166" s="10" t="s">
        <v>3142</v>
      </c>
      <c r="E166" s="10" t="s">
        <v>136</v>
      </c>
      <c r="F166" s="10" t="s">
        <v>88</v>
      </c>
      <c r="G166" s="10" t="s">
        <v>47</v>
      </c>
      <c r="I166" s="10"/>
      <c r="J166" s="10" t="s">
        <v>812</v>
      </c>
      <c r="K166" s="10" t="s">
        <v>25</v>
      </c>
      <c r="L166">
        <v>7138</v>
      </c>
    </row>
    <row r="167" spans="1:12" x14ac:dyDescent="0.3">
      <c r="A167" s="10" t="s">
        <v>159</v>
      </c>
      <c r="B167" s="10" t="s">
        <v>2785</v>
      </c>
      <c r="C167" s="10" t="s">
        <v>3139</v>
      </c>
      <c r="D167" s="10" t="s">
        <v>3142</v>
      </c>
      <c r="E167" s="10" t="s">
        <v>136</v>
      </c>
      <c r="F167" s="10" t="s">
        <v>88</v>
      </c>
      <c r="G167" s="10" t="s">
        <v>47</v>
      </c>
      <c r="I167" s="10"/>
      <c r="J167" s="10" t="s">
        <v>812</v>
      </c>
      <c r="K167" s="10" t="s">
        <v>26</v>
      </c>
      <c r="L167">
        <v>9001</v>
      </c>
    </row>
    <row r="168" spans="1:12" x14ac:dyDescent="0.3">
      <c r="A168" s="10" t="s">
        <v>159</v>
      </c>
      <c r="B168" s="10" t="s">
        <v>2785</v>
      </c>
      <c r="C168" s="10" t="s">
        <v>3139</v>
      </c>
      <c r="D168" s="10" t="s">
        <v>3142</v>
      </c>
      <c r="E168" s="10" t="s">
        <v>136</v>
      </c>
      <c r="F168" s="10" t="s">
        <v>88</v>
      </c>
      <c r="G168" s="10" t="s">
        <v>47</v>
      </c>
      <c r="I168" s="10"/>
      <c r="J168" s="10" t="s">
        <v>812</v>
      </c>
      <c r="K168" s="10" t="s">
        <v>27</v>
      </c>
      <c r="L168">
        <v>11455</v>
      </c>
    </row>
    <row r="169" spans="1:12" x14ac:dyDescent="0.3">
      <c r="A169" s="10" t="s">
        <v>159</v>
      </c>
      <c r="B169" s="10" t="s">
        <v>2785</v>
      </c>
      <c r="C169" s="10" t="s">
        <v>3139</v>
      </c>
      <c r="D169" s="10" t="s">
        <v>3142</v>
      </c>
      <c r="E169" s="10" t="s">
        <v>136</v>
      </c>
      <c r="F169" s="10" t="s">
        <v>88</v>
      </c>
      <c r="G169" s="10" t="s">
        <v>47</v>
      </c>
      <c r="I169" s="10"/>
      <c r="J169" s="10" t="s">
        <v>812</v>
      </c>
      <c r="K169" s="10" t="s">
        <v>28</v>
      </c>
      <c r="L169">
        <v>10565</v>
      </c>
    </row>
    <row r="170" spans="1:12" x14ac:dyDescent="0.3">
      <c r="A170" s="10" t="s">
        <v>159</v>
      </c>
      <c r="B170" s="10" t="s">
        <v>2785</v>
      </c>
      <c r="C170" s="10" t="s">
        <v>3139</v>
      </c>
      <c r="D170" s="10" t="s">
        <v>3142</v>
      </c>
      <c r="E170" s="10" t="s">
        <v>136</v>
      </c>
      <c r="F170" s="10" t="s">
        <v>88</v>
      </c>
      <c r="G170" s="10" t="s">
        <v>47</v>
      </c>
      <c r="I170" s="10"/>
      <c r="J170" s="10" t="s">
        <v>812</v>
      </c>
      <c r="K170" s="10" t="s">
        <v>29</v>
      </c>
      <c r="L170">
        <v>6929</v>
      </c>
    </row>
    <row r="171" spans="1:12" x14ac:dyDescent="0.3">
      <c r="A171" s="10" t="s">
        <v>158</v>
      </c>
      <c r="B171" s="10" t="s">
        <v>2785</v>
      </c>
      <c r="C171" s="10" t="s">
        <v>3139</v>
      </c>
      <c r="D171" s="10" t="s">
        <v>3143</v>
      </c>
      <c r="E171" s="10" t="s">
        <v>44</v>
      </c>
      <c r="F171" s="10" t="s">
        <v>88</v>
      </c>
      <c r="G171" s="10" t="s">
        <v>47</v>
      </c>
      <c r="I171" s="10"/>
      <c r="J171" s="10" t="s">
        <v>812</v>
      </c>
      <c r="K171" s="10" t="s">
        <v>17</v>
      </c>
      <c r="L171">
        <v>13300</v>
      </c>
    </row>
    <row r="172" spans="1:12" x14ac:dyDescent="0.3">
      <c r="A172" s="10" t="s">
        <v>158</v>
      </c>
      <c r="B172" s="10" t="s">
        <v>2785</v>
      </c>
      <c r="C172" s="10" t="s">
        <v>3139</v>
      </c>
      <c r="D172" s="10" t="s">
        <v>3143</v>
      </c>
      <c r="E172" s="10" t="s">
        <v>44</v>
      </c>
      <c r="F172" s="10" t="s">
        <v>88</v>
      </c>
      <c r="G172" s="10" t="s">
        <v>47</v>
      </c>
      <c r="I172" s="10"/>
      <c r="J172" s="10" t="s">
        <v>812</v>
      </c>
      <c r="K172" s="10" t="s">
        <v>18</v>
      </c>
      <c r="L172">
        <v>9990</v>
      </c>
    </row>
    <row r="173" spans="1:12" x14ac:dyDescent="0.3">
      <c r="A173" s="10" t="s">
        <v>158</v>
      </c>
      <c r="B173" s="10" t="s">
        <v>2785</v>
      </c>
      <c r="C173" s="10" t="s">
        <v>3139</v>
      </c>
      <c r="D173" s="10" t="s">
        <v>3143</v>
      </c>
      <c r="E173" s="10" t="s">
        <v>44</v>
      </c>
      <c r="F173" s="10" t="s">
        <v>88</v>
      </c>
      <c r="G173" s="10" t="s">
        <v>47</v>
      </c>
      <c r="I173" s="10"/>
      <c r="J173" s="10" t="s">
        <v>812</v>
      </c>
      <c r="K173" s="10" t="s">
        <v>19</v>
      </c>
      <c r="L173">
        <v>15493</v>
      </c>
    </row>
    <row r="174" spans="1:12" x14ac:dyDescent="0.3">
      <c r="A174" s="10" t="s">
        <v>158</v>
      </c>
      <c r="B174" s="10" t="s">
        <v>2785</v>
      </c>
      <c r="C174" s="10" t="s">
        <v>3139</v>
      </c>
      <c r="D174" s="10" t="s">
        <v>3143</v>
      </c>
      <c r="E174" s="10" t="s">
        <v>44</v>
      </c>
      <c r="F174" s="10" t="s">
        <v>88</v>
      </c>
      <c r="G174" s="10" t="s">
        <v>47</v>
      </c>
      <c r="I174" s="10"/>
      <c r="J174" s="10" t="s">
        <v>812</v>
      </c>
      <c r="K174" s="10" t="s">
        <v>20</v>
      </c>
      <c r="L174">
        <v>18620</v>
      </c>
    </row>
    <row r="175" spans="1:12" x14ac:dyDescent="0.3">
      <c r="A175" s="10" t="s">
        <v>158</v>
      </c>
      <c r="B175" s="10" t="s">
        <v>2785</v>
      </c>
      <c r="C175" s="10" t="s">
        <v>3139</v>
      </c>
      <c r="D175" s="10" t="s">
        <v>3143</v>
      </c>
      <c r="E175" s="10" t="s">
        <v>44</v>
      </c>
      <c r="F175" s="10" t="s">
        <v>88</v>
      </c>
      <c r="G175" s="10" t="s">
        <v>47</v>
      </c>
      <c r="I175" s="10"/>
      <c r="J175" s="10" t="s">
        <v>812</v>
      </c>
      <c r="K175" s="10" t="s">
        <v>21</v>
      </c>
      <c r="L175">
        <v>19706</v>
      </c>
    </row>
    <row r="176" spans="1:12" x14ac:dyDescent="0.3">
      <c r="A176" s="10" t="s">
        <v>158</v>
      </c>
      <c r="B176" s="10" t="s">
        <v>2785</v>
      </c>
      <c r="C176" s="10" t="s">
        <v>3139</v>
      </c>
      <c r="D176" s="10" t="s">
        <v>3143</v>
      </c>
      <c r="E176" s="10" t="s">
        <v>44</v>
      </c>
      <c r="F176" s="10" t="s">
        <v>88</v>
      </c>
      <c r="G176" s="10" t="s">
        <v>47</v>
      </c>
      <c r="I176" s="10"/>
      <c r="J176" s="10" t="s">
        <v>812</v>
      </c>
      <c r="K176" s="10" t="s">
        <v>22</v>
      </c>
      <c r="L176">
        <v>21028</v>
      </c>
    </row>
    <row r="177" spans="1:12" x14ac:dyDescent="0.3">
      <c r="A177" s="10" t="s">
        <v>158</v>
      </c>
      <c r="B177" s="10" t="s">
        <v>2785</v>
      </c>
      <c r="C177" s="10" t="s">
        <v>3139</v>
      </c>
      <c r="D177" s="10" t="s">
        <v>3143</v>
      </c>
      <c r="E177" s="10" t="s">
        <v>44</v>
      </c>
      <c r="F177" s="10" t="s">
        <v>88</v>
      </c>
      <c r="G177" s="10" t="s">
        <v>47</v>
      </c>
      <c r="I177" s="10"/>
      <c r="J177" s="10" t="s">
        <v>812</v>
      </c>
      <c r="K177" s="10" t="s">
        <v>23</v>
      </c>
      <c r="L177">
        <v>19431</v>
      </c>
    </row>
    <row r="178" spans="1:12" x14ac:dyDescent="0.3">
      <c r="A178" s="10" t="s">
        <v>158</v>
      </c>
      <c r="B178" s="10" t="s">
        <v>2785</v>
      </c>
      <c r="C178" s="10" t="s">
        <v>3139</v>
      </c>
      <c r="D178" s="10" t="s">
        <v>3143</v>
      </c>
      <c r="E178" s="10" t="s">
        <v>44</v>
      </c>
      <c r="F178" s="10" t="s">
        <v>88</v>
      </c>
      <c r="G178" s="10" t="s">
        <v>47</v>
      </c>
      <c r="I178" s="10"/>
      <c r="J178" s="10" t="s">
        <v>812</v>
      </c>
      <c r="K178" s="10" t="s">
        <v>24</v>
      </c>
      <c r="L178">
        <v>17862</v>
      </c>
    </row>
    <row r="179" spans="1:12" x14ac:dyDescent="0.3">
      <c r="A179" s="10" t="s">
        <v>158</v>
      </c>
      <c r="B179" s="10" t="s">
        <v>2785</v>
      </c>
      <c r="C179" s="10" t="s">
        <v>3139</v>
      </c>
      <c r="D179" s="10" t="s">
        <v>3143</v>
      </c>
      <c r="E179" s="10" t="s">
        <v>44</v>
      </c>
      <c r="F179" s="10" t="s">
        <v>88</v>
      </c>
      <c r="G179" s="10" t="s">
        <v>47</v>
      </c>
      <c r="I179" s="10"/>
      <c r="J179" s="10" t="s">
        <v>812</v>
      </c>
      <c r="K179" s="10" t="s">
        <v>25</v>
      </c>
      <c r="L179">
        <v>17798</v>
      </c>
    </row>
    <row r="180" spans="1:12" x14ac:dyDescent="0.3">
      <c r="A180" s="10" t="s">
        <v>158</v>
      </c>
      <c r="B180" s="10" t="s">
        <v>2785</v>
      </c>
      <c r="C180" s="10" t="s">
        <v>3139</v>
      </c>
      <c r="D180" s="10" t="s">
        <v>3143</v>
      </c>
      <c r="E180" s="10" t="s">
        <v>44</v>
      </c>
      <c r="F180" s="10" t="s">
        <v>88</v>
      </c>
      <c r="G180" s="10" t="s">
        <v>47</v>
      </c>
      <c r="I180" s="10"/>
      <c r="J180" s="10" t="s">
        <v>812</v>
      </c>
      <c r="K180" s="10" t="s">
        <v>26</v>
      </c>
      <c r="L180">
        <v>20734</v>
      </c>
    </row>
    <row r="181" spans="1:12" x14ac:dyDescent="0.3">
      <c r="A181" s="10" t="s">
        <v>158</v>
      </c>
      <c r="B181" s="10" t="s">
        <v>2785</v>
      </c>
      <c r="C181" s="10" t="s">
        <v>3139</v>
      </c>
      <c r="D181" s="10" t="s">
        <v>3143</v>
      </c>
      <c r="E181" s="10" t="s">
        <v>44</v>
      </c>
      <c r="F181" s="10" t="s">
        <v>88</v>
      </c>
      <c r="G181" s="10" t="s">
        <v>47</v>
      </c>
      <c r="I181" s="10"/>
      <c r="J181" s="10" t="s">
        <v>812</v>
      </c>
      <c r="K181" s="10" t="s">
        <v>27</v>
      </c>
      <c r="L181">
        <v>22460</v>
      </c>
    </row>
    <row r="182" spans="1:12" x14ac:dyDescent="0.3">
      <c r="A182" s="10" t="s">
        <v>158</v>
      </c>
      <c r="B182" s="10" t="s">
        <v>2785</v>
      </c>
      <c r="C182" s="10" t="s">
        <v>3139</v>
      </c>
      <c r="D182" s="10" t="s">
        <v>3143</v>
      </c>
      <c r="E182" s="10" t="s">
        <v>44</v>
      </c>
      <c r="F182" s="10" t="s">
        <v>88</v>
      </c>
      <c r="G182" s="10" t="s">
        <v>47</v>
      </c>
      <c r="I182" s="10"/>
      <c r="J182" s="10" t="s">
        <v>812</v>
      </c>
      <c r="K182" s="10" t="s">
        <v>28</v>
      </c>
      <c r="L182">
        <v>20119</v>
      </c>
    </row>
    <row r="183" spans="1:12" x14ac:dyDescent="0.3">
      <c r="A183" s="10" t="s">
        <v>158</v>
      </c>
      <c r="B183" s="10" t="s">
        <v>2785</v>
      </c>
      <c r="C183" s="10" t="s">
        <v>3139</v>
      </c>
      <c r="D183" s="10" t="s">
        <v>3143</v>
      </c>
      <c r="E183" s="10" t="s">
        <v>44</v>
      </c>
      <c r="F183" s="10" t="s">
        <v>88</v>
      </c>
      <c r="G183" s="10" t="s">
        <v>47</v>
      </c>
      <c r="I183" s="10"/>
      <c r="J183" s="10" t="s">
        <v>812</v>
      </c>
      <c r="K183" s="10" t="s">
        <v>29</v>
      </c>
      <c r="L183">
        <v>16346</v>
      </c>
    </row>
    <row r="184" spans="1:12" x14ac:dyDescent="0.3">
      <c r="A184" s="10" t="s">
        <v>157</v>
      </c>
      <c r="B184" s="10" t="s">
        <v>2785</v>
      </c>
      <c r="C184" s="10" t="s">
        <v>3139</v>
      </c>
      <c r="D184" s="10" t="s">
        <v>3143</v>
      </c>
      <c r="E184" s="10" t="s">
        <v>137</v>
      </c>
      <c r="F184" s="10" t="s">
        <v>88</v>
      </c>
      <c r="G184" s="10" t="s">
        <v>47</v>
      </c>
      <c r="I184" s="10"/>
      <c r="J184" s="10" t="s">
        <v>812</v>
      </c>
      <c r="K184" s="10" t="s">
        <v>17</v>
      </c>
      <c r="L184">
        <v>5169</v>
      </c>
    </row>
    <row r="185" spans="1:12" x14ac:dyDescent="0.3">
      <c r="A185" s="10" t="s">
        <v>157</v>
      </c>
      <c r="B185" s="10" t="s">
        <v>2785</v>
      </c>
      <c r="C185" s="10" t="s">
        <v>3139</v>
      </c>
      <c r="D185" s="10" t="s">
        <v>3143</v>
      </c>
      <c r="E185" s="10" t="s">
        <v>137</v>
      </c>
      <c r="F185" s="10" t="s">
        <v>88</v>
      </c>
      <c r="G185" s="10" t="s">
        <v>47</v>
      </c>
      <c r="I185" s="10"/>
      <c r="J185" s="10" t="s">
        <v>812</v>
      </c>
      <c r="K185" s="10" t="s">
        <v>18</v>
      </c>
      <c r="L185">
        <v>3462</v>
      </c>
    </row>
    <row r="186" spans="1:12" x14ac:dyDescent="0.3">
      <c r="A186" s="10" t="s">
        <v>157</v>
      </c>
      <c r="B186" s="10" t="s">
        <v>2785</v>
      </c>
      <c r="C186" s="10" t="s">
        <v>3139</v>
      </c>
      <c r="D186" s="10" t="s">
        <v>3143</v>
      </c>
      <c r="E186" s="10" t="s">
        <v>137</v>
      </c>
      <c r="F186" s="10" t="s">
        <v>88</v>
      </c>
      <c r="G186" s="10" t="s">
        <v>47</v>
      </c>
      <c r="I186" s="10"/>
      <c r="J186" s="10" t="s">
        <v>812</v>
      </c>
      <c r="K186" s="10" t="s">
        <v>19</v>
      </c>
      <c r="L186">
        <v>6349</v>
      </c>
    </row>
    <row r="187" spans="1:12" x14ac:dyDescent="0.3">
      <c r="A187" s="10" t="s">
        <v>157</v>
      </c>
      <c r="B187" s="10" t="s">
        <v>2785</v>
      </c>
      <c r="C187" s="10" t="s">
        <v>3139</v>
      </c>
      <c r="D187" s="10" t="s">
        <v>3143</v>
      </c>
      <c r="E187" s="10" t="s">
        <v>137</v>
      </c>
      <c r="F187" s="10" t="s">
        <v>88</v>
      </c>
      <c r="G187" s="10" t="s">
        <v>47</v>
      </c>
      <c r="I187" s="10"/>
      <c r="J187" s="10" t="s">
        <v>812</v>
      </c>
      <c r="K187" s="10" t="s">
        <v>20</v>
      </c>
      <c r="L187">
        <v>7358</v>
      </c>
    </row>
    <row r="188" spans="1:12" x14ac:dyDescent="0.3">
      <c r="A188" s="10" t="s">
        <v>157</v>
      </c>
      <c r="B188" s="10" t="s">
        <v>2785</v>
      </c>
      <c r="C188" s="10" t="s">
        <v>3139</v>
      </c>
      <c r="D188" s="10" t="s">
        <v>3143</v>
      </c>
      <c r="E188" s="10" t="s">
        <v>137</v>
      </c>
      <c r="F188" s="10" t="s">
        <v>88</v>
      </c>
      <c r="G188" s="10" t="s">
        <v>47</v>
      </c>
      <c r="I188" s="10"/>
      <c r="J188" s="10" t="s">
        <v>812</v>
      </c>
      <c r="K188" s="10" t="s">
        <v>21</v>
      </c>
      <c r="L188">
        <v>7878</v>
      </c>
    </row>
    <row r="189" spans="1:12" x14ac:dyDescent="0.3">
      <c r="A189" s="10" t="s">
        <v>157</v>
      </c>
      <c r="B189" s="10" t="s">
        <v>2785</v>
      </c>
      <c r="C189" s="10" t="s">
        <v>3139</v>
      </c>
      <c r="D189" s="10" t="s">
        <v>3143</v>
      </c>
      <c r="E189" s="10" t="s">
        <v>137</v>
      </c>
      <c r="F189" s="10" t="s">
        <v>88</v>
      </c>
      <c r="G189" s="10" t="s">
        <v>47</v>
      </c>
      <c r="I189" s="10"/>
      <c r="J189" s="10" t="s">
        <v>812</v>
      </c>
      <c r="K189" s="10" t="s">
        <v>22</v>
      </c>
      <c r="L189">
        <v>8768</v>
      </c>
    </row>
    <row r="190" spans="1:12" x14ac:dyDescent="0.3">
      <c r="A190" s="10" t="s">
        <v>157</v>
      </c>
      <c r="B190" s="10" t="s">
        <v>2785</v>
      </c>
      <c r="C190" s="10" t="s">
        <v>3139</v>
      </c>
      <c r="D190" s="10" t="s">
        <v>3143</v>
      </c>
      <c r="E190" s="10" t="s">
        <v>137</v>
      </c>
      <c r="F190" s="10" t="s">
        <v>88</v>
      </c>
      <c r="G190" s="10" t="s">
        <v>47</v>
      </c>
      <c r="I190" s="10"/>
      <c r="J190" s="10" t="s">
        <v>812</v>
      </c>
      <c r="K190" s="10" t="s">
        <v>23</v>
      </c>
      <c r="L190">
        <v>7355</v>
      </c>
    </row>
    <row r="191" spans="1:12" x14ac:dyDescent="0.3">
      <c r="A191" s="10" t="s">
        <v>157</v>
      </c>
      <c r="B191" s="10" t="s">
        <v>2785</v>
      </c>
      <c r="C191" s="10" t="s">
        <v>3139</v>
      </c>
      <c r="D191" s="10" t="s">
        <v>3143</v>
      </c>
      <c r="E191" s="10" t="s">
        <v>137</v>
      </c>
      <c r="F191" s="10" t="s">
        <v>88</v>
      </c>
      <c r="G191" s="10" t="s">
        <v>47</v>
      </c>
      <c r="I191" s="10"/>
      <c r="J191" s="10" t="s">
        <v>812</v>
      </c>
      <c r="K191" s="10" t="s">
        <v>24</v>
      </c>
      <c r="L191">
        <v>6877</v>
      </c>
    </row>
    <row r="192" spans="1:12" x14ac:dyDescent="0.3">
      <c r="A192" s="10" t="s">
        <v>157</v>
      </c>
      <c r="B192" s="10" t="s">
        <v>2785</v>
      </c>
      <c r="C192" s="10" t="s">
        <v>3139</v>
      </c>
      <c r="D192" s="10" t="s">
        <v>3143</v>
      </c>
      <c r="E192" s="10" t="s">
        <v>137</v>
      </c>
      <c r="F192" s="10" t="s">
        <v>88</v>
      </c>
      <c r="G192" s="10" t="s">
        <v>47</v>
      </c>
      <c r="I192" s="10"/>
      <c r="J192" s="10" t="s">
        <v>812</v>
      </c>
      <c r="K192" s="10" t="s">
        <v>25</v>
      </c>
      <c r="L192">
        <v>7055</v>
      </c>
    </row>
    <row r="193" spans="1:12" x14ac:dyDescent="0.3">
      <c r="A193" s="10" t="s">
        <v>157</v>
      </c>
      <c r="B193" s="10" t="s">
        <v>2785</v>
      </c>
      <c r="C193" s="10" t="s">
        <v>3139</v>
      </c>
      <c r="D193" s="10" t="s">
        <v>3143</v>
      </c>
      <c r="E193" s="10" t="s">
        <v>137</v>
      </c>
      <c r="F193" s="10" t="s">
        <v>88</v>
      </c>
      <c r="G193" s="10" t="s">
        <v>47</v>
      </c>
      <c r="I193" s="10"/>
      <c r="J193" s="10" t="s">
        <v>812</v>
      </c>
      <c r="K193" s="10" t="s">
        <v>26</v>
      </c>
      <c r="L193">
        <v>8118</v>
      </c>
    </row>
    <row r="194" spans="1:12" x14ac:dyDescent="0.3">
      <c r="A194" s="10" t="s">
        <v>157</v>
      </c>
      <c r="B194" s="10" t="s">
        <v>2785</v>
      </c>
      <c r="C194" s="10" t="s">
        <v>3139</v>
      </c>
      <c r="D194" s="10" t="s">
        <v>3143</v>
      </c>
      <c r="E194" s="10" t="s">
        <v>137</v>
      </c>
      <c r="F194" s="10" t="s">
        <v>88</v>
      </c>
      <c r="G194" s="10" t="s">
        <v>47</v>
      </c>
      <c r="I194" s="10"/>
      <c r="J194" s="10" t="s">
        <v>812</v>
      </c>
      <c r="K194" s="10" t="s">
        <v>27</v>
      </c>
      <c r="L194">
        <v>8920</v>
      </c>
    </row>
    <row r="195" spans="1:12" x14ac:dyDescent="0.3">
      <c r="A195" s="10" t="s">
        <v>157</v>
      </c>
      <c r="B195" s="10" t="s">
        <v>2785</v>
      </c>
      <c r="C195" s="10" t="s">
        <v>3139</v>
      </c>
      <c r="D195" s="10" t="s">
        <v>3143</v>
      </c>
      <c r="E195" s="10" t="s">
        <v>137</v>
      </c>
      <c r="F195" s="10" t="s">
        <v>88</v>
      </c>
      <c r="G195" s="10" t="s">
        <v>47</v>
      </c>
      <c r="I195" s="10"/>
      <c r="J195" s="10" t="s">
        <v>812</v>
      </c>
      <c r="K195" s="10" t="s">
        <v>28</v>
      </c>
      <c r="L195">
        <v>7491</v>
      </c>
    </row>
    <row r="196" spans="1:12" x14ac:dyDescent="0.3">
      <c r="A196" s="10" t="s">
        <v>157</v>
      </c>
      <c r="B196" s="10" t="s">
        <v>2785</v>
      </c>
      <c r="C196" s="10" t="s">
        <v>3139</v>
      </c>
      <c r="D196" s="10" t="s">
        <v>3143</v>
      </c>
      <c r="E196" s="10" t="s">
        <v>137</v>
      </c>
      <c r="F196" s="10" t="s">
        <v>88</v>
      </c>
      <c r="G196" s="10" t="s">
        <v>47</v>
      </c>
      <c r="I196" s="10"/>
      <c r="J196" s="10" t="s">
        <v>812</v>
      </c>
      <c r="K196" s="10" t="s">
        <v>29</v>
      </c>
      <c r="L196">
        <v>5655</v>
      </c>
    </row>
    <row r="197" spans="1:12" x14ac:dyDescent="0.3">
      <c r="A197" s="10" t="s">
        <v>143</v>
      </c>
      <c r="B197" s="10" t="s">
        <v>2785</v>
      </c>
      <c r="C197" s="10" t="s">
        <v>3139</v>
      </c>
      <c r="D197" s="10" t="s">
        <v>3137</v>
      </c>
      <c r="E197" s="10" t="s">
        <v>42</v>
      </c>
      <c r="F197" s="10"/>
      <c r="G197" s="10" t="s">
        <v>47</v>
      </c>
      <c r="I197" s="10"/>
      <c r="J197" s="10" t="s">
        <v>812</v>
      </c>
      <c r="K197" s="10" t="s">
        <v>17</v>
      </c>
      <c r="L197">
        <v>75.7</v>
      </c>
    </row>
    <row r="198" spans="1:12" x14ac:dyDescent="0.3">
      <c r="A198" s="10" t="s">
        <v>143</v>
      </c>
      <c r="B198" s="10" t="s">
        <v>2785</v>
      </c>
      <c r="C198" s="10" t="s">
        <v>3139</v>
      </c>
      <c r="D198" s="10" t="s">
        <v>3137</v>
      </c>
      <c r="E198" s="10" t="s">
        <v>42</v>
      </c>
      <c r="F198" s="10"/>
      <c r="G198" s="10" t="s">
        <v>47</v>
      </c>
      <c r="I198" s="10"/>
      <c r="J198" s="10" t="s">
        <v>812</v>
      </c>
      <c r="K198" s="10" t="s">
        <v>18</v>
      </c>
      <c r="L198">
        <v>60.4</v>
      </c>
    </row>
    <row r="199" spans="1:12" x14ac:dyDescent="0.3">
      <c r="A199" s="10" t="s">
        <v>143</v>
      </c>
      <c r="B199" s="10" t="s">
        <v>2785</v>
      </c>
      <c r="C199" s="10" t="s">
        <v>3139</v>
      </c>
      <c r="D199" s="10" t="s">
        <v>3137</v>
      </c>
      <c r="E199" s="10" t="s">
        <v>42</v>
      </c>
      <c r="F199" s="10"/>
      <c r="G199" s="10" t="s">
        <v>47</v>
      </c>
      <c r="I199" s="10"/>
      <c r="J199" s="10" t="s">
        <v>812</v>
      </c>
      <c r="K199" s="10" t="s">
        <v>19</v>
      </c>
      <c r="L199">
        <v>79.3</v>
      </c>
    </row>
    <row r="200" spans="1:12" x14ac:dyDescent="0.3">
      <c r="A200" s="10" t="s">
        <v>143</v>
      </c>
      <c r="B200" s="10" t="s">
        <v>2785</v>
      </c>
      <c r="C200" s="10" t="s">
        <v>3139</v>
      </c>
      <c r="D200" s="10" t="s">
        <v>3137</v>
      </c>
      <c r="E200" s="10" t="s">
        <v>42</v>
      </c>
      <c r="F200" s="10"/>
      <c r="G200" s="10" t="s">
        <v>47</v>
      </c>
      <c r="I200" s="10"/>
      <c r="J200" s="10" t="s">
        <v>812</v>
      </c>
      <c r="K200" s="10" t="s">
        <v>20</v>
      </c>
      <c r="L200">
        <v>93</v>
      </c>
    </row>
    <row r="201" spans="1:12" x14ac:dyDescent="0.3">
      <c r="A201" s="10" t="s">
        <v>143</v>
      </c>
      <c r="B201" s="10" t="s">
        <v>2785</v>
      </c>
      <c r="C201" s="10" t="s">
        <v>3139</v>
      </c>
      <c r="D201" s="10" t="s">
        <v>3137</v>
      </c>
      <c r="E201" s="10" t="s">
        <v>42</v>
      </c>
      <c r="F201" s="10"/>
      <c r="G201" s="10" t="s">
        <v>47</v>
      </c>
      <c r="I201" s="10"/>
      <c r="J201" s="10" t="s">
        <v>812</v>
      </c>
      <c r="K201" s="10" t="s">
        <v>21</v>
      </c>
      <c r="L201">
        <v>98.7</v>
      </c>
    </row>
    <row r="202" spans="1:12" x14ac:dyDescent="0.3">
      <c r="A202" s="10" t="s">
        <v>143</v>
      </c>
      <c r="B202" s="10" t="s">
        <v>2785</v>
      </c>
      <c r="C202" s="10" t="s">
        <v>3139</v>
      </c>
      <c r="D202" s="10" t="s">
        <v>3137</v>
      </c>
      <c r="E202" s="10" t="s">
        <v>42</v>
      </c>
      <c r="F202" s="10"/>
      <c r="G202" s="10" t="s">
        <v>47</v>
      </c>
      <c r="I202" s="10"/>
      <c r="J202" s="10" t="s">
        <v>812</v>
      </c>
      <c r="K202" s="10" t="s">
        <v>22</v>
      </c>
      <c r="L202">
        <v>100</v>
      </c>
    </row>
    <row r="203" spans="1:12" x14ac:dyDescent="0.3">
      <c r="A203" s="10" t="s">
        <v>143</v>
      </c>
      <c r="B203" s="10" t="s">
        <v>2785</v>
      </c>
      <c r="C203" s="10" t="s">
        <v>3139</v>
      </c>
      <c r="D203" s="10" t="s">
        <v>3137</v>
      </c>
      <c r="E203" s="10" t="s">
        <v>42</v>
      </c>
      <c r="F203" s="10"/>
      <c r="G203" s="10" t="s">
        <v>47</v>
      </c>
      <c r="I203" s="10"/>
      <c r="J203" s="10" t="s">
        <v>812</v>
      </c>
      <c r="K203" s="10" t="s">
        <v>23</v>
      </c>
      <c r="L203">
        <v>93.5</v>
      </c>
    </row>
    <row r="204" spans="1:12" x14ac:dyDescent="0.3">
      <c r="A204" s="10" t="s">
        <v>143</v>
      </c>
      <c r="B204" s="10" t="s">
        <v>2785</v>
      </c>
      <c r="C204" s="10" t="s">
        <v>3139</v>
      </c>
      <c r="D204" s="10" t="s">
        <v>3137</v>
      </c>
      <c r="E204" s="10" t="s">
        <v>42</v>
      </c>
      <c r="F204" s="10"/>
      <c r="G204" s="10" t="s">
        <v>47</v>
      </c>
      <c r="I204" s="10"/>
      <c r="J204" s="10" t="s">
        <v>812</v>
      </c>
      <c r="K204" s="10" t="s">
        <v>24</v>
      </c>
      <c r="L204">
        <v>93</v>
      </c>
    </row>
    <row r="205" spans="1:12" x14ac:dyDescent="0.3">
      <c r="A205" s="10" t="s">
        <v>143</v>
      </c>
      <c r="B205" s="10" t="s">
        <v>2785</v>
      </c>
      <c r="C205" s="10" t="s">
        <v>3139</v>
      </c>
      <c r="D205" s="10" t="s">
        <v>3137</v>
      </c>
      <c r="E205" s="10" t="s">
        <v>42</v>
      </c>
      <c r="F205" s="10"/>
      <c r="G205" s="10" t="s">
        <v>47</v>
      </c>
      <c r="I205" s="10"/>
      <c r="J205" s="10" t="s">
        <v>812</v>
      </c>
      <c r="K205" s="10" t="s">
        <v>25</v>
      </c>
      <c r="L205">
        <v>94</v>
      </c>
    </row>
    <row r="206" spans="1:12" x14ac:dyDescent="0.3">
      <c r="A206" s="10" t="s">
        <v>143</v>
      </c>
      <c r="B206" s="10" t="s">
        <v>2785</v>
      </c>
      <c r="C206" s="10" t="s">
        <v>3139</v>
      </c>
      <c r="D206" s="10" t="s">
        <v>3137</v>
      </c>
      <c r="E206" s="10" t="s">
        <v>42</v>
      </c>
      <c r="F206" s="10"/>
      <c r="G206" s="10" t="s">
        <v>47</v>
      </c>
      <c r="I206" s="10"/>
      <c r="J206" s="10" t="s">
        <v>812</v>
      </c>
      <c r="K206" s="10" t="s">
        <v>26</v>
      </c>
      <c r="L206">
        <v>98.6</v>
      </c>
    </row>
    <row r="207" spans="1:12" x14ac:dyDescent="0.3">
      <c r="A207" s="10" t="s">
        <v>143</v>
      </c>
      <c r="B207" s="10" t="s">
        <v>2785</v>
      </c>
      <c r="C207" s="10" t="s">
        <v>3139</v>
      </c>
      <c r="D207" s="10" t="s">
        <v>3137</v>
      </c>
      <c r="E207" s="10" t="s">
        <v>42</v>
      </c>
      <c r="F207" s="10"/>
      <c r="G207" s="10" t="s">
        <v>47</v>
      </c>
      <c r="I207" s="10"/>
      <c r="J207" s="10" t="s">
        <v>812</v>
      </c>
      <c r="K207" s="10" t="s">
        <v>27</v>
      </c>
      <c r="L207">
        <v>107</v>
      </c>
    </row>
    <row r="208" spans="1:12" x14ac:dyDescent="0.3">
      <c r="A208" s="10" t="s">
        <v>143</v>
      </c>
      <c r="B208" s="10" t="s">
        <v>2785</v>
      </c>
      <c r="C208" s="10" t="s">
        <v>3139</v>
      </c>
      <c r="D208" s="10" t="s">
        <v>3137</v>
      </c>
      <c r="E208" s="10" t="s">
        <v>42</v>
      </c>
      <c r="F208" s="10"/>
      <c r="G208" s="10" t="s">
        <v>47</v>
      </c>
      <c r="I208" s="10"/>
      <c r="J208" s="10" t="s">
        <v>812</v>
      </c>
      <c r="K208" s="10" t="s">
        <v>28</v>
      </c>
      <c r="L208">
        <v>104.3</v>
      </c>
    </row>
    <row r="209" spans="1:12" x14ac:dyDescent="0.3">
      <c r="A209" s="10" t="s">
        <v>143</v>
      </c>
      <c r="B209" s="10" t="s">
        <v>2785</v>
      </c>
      <c r="C209" s="10" t="s">
        <v>3139</v>
      </c>
      <c r="D209" s="10" t="s">
        <v>3137</v>
      </c>
      <c r="E209" s="10" t="s">
        <v>42</v>
      </c>
      <c r="F209" s="10"/>
      <c r="G209" s="10" t="s">
        <v>47</v>
      </c>
      <c r="I209" s="10"/>
      <c r="J209" s="10" t="s">
        <v>812</v>
      </c>
      <c r="K209" s="10" t="s">
        <v>29</v>
      </c>
      <c r="L209">
        <v>93.6</v>
      </c>
    </row>
    <row r="210" spans="1:12" x14ac:dyDescent="0.3">
      <c r="A210" s="10" t="s">
        <v>156</v>
      </c>
      <c r="B210" s="10" t="s">
        <v>2785</v>
      </c>
      <c r="C210" s="10" t="s">
        <v>3139</v>
      </c>
      <c r="D210" s="10" t="s">
        <v>3137</v>
      </c>
      <c r="E210" s="10" t="s">
        <v>42</v>
      </c>
      <c r="F210" s="10" t="s">
        <v>38</v>
      </c>
      <c r="G210" s="10" t="s">
        <v>47</v>
      </c>
      <c r="I210" s="10"/>
      <c r="J210" s="10" t="s">
        <v>812</v>
      </c>
      <c r="K210" s="10" t="s">
        <v>17</v>
      </c>
      <c r="L210">
        <v>58455</v>
      </c>
    </row>
    <row r="211" spans="1:12" x14ac:dyDescent="0.3">
      <c r="A211" s="10" t="s">
        <v>156</v>
      </c>
      <c r="B211" s="10" t="s">
        <v>2785</v>
      </c>
      <c r="C211" s="10" t="s">
        <v>3139</v>
      </c>
      <c r="D211" s="10" t="s">
        <v>3137</v>
      </c>
      <c r="E211" s="10" t="s">
        <v>42</v>
      </c>
      <c r="F211" s="10" t="s">
        <v>38</v>
      </c>
      <c r="G211" s="10" t="s">
        <v>47</v>
      </c>
      <c r="I211" s="10"/>
      <c r="J211" s="10" t="s">
        <v>812</v>
      </c>
      <c r="K211" s="10" t="s">
        <v>18</v>
      </c>
      <c r="L211">
        <v>40142</v>
      </c>
    </row>
    <row r="212" spans="1:12" x14ac:dyDescent="0.3">
      <c r="A212" s="10" t="s">
        <v>156</v>
      </c>
      <c r="B212" s="10" t="s">
        <v>2785</v>
      </c>
      <c r="C212" s="10" t="s">
        <v>3139</v>
      </c>
      <c r="D212" s="10" t="s">
        <v>3137</v>
      </c>
      <c r="E212" s="10" t="s">
        <v>42</v>
      </c>
      <c r="F212" s="10" t="s">
        <v>38</v>
      </c>
      <c r="G212" s="10" t="s">
        <v>47</v>
      </c>
      <c r="I212" s="10"/>
      <c r="J212" s="10" t="s">
        <v>812</v>
      </c>
      <c r="K212" s="10" t="s">
        <v>19</v>
      </c>
      <c r="L212">
        <v>55216</v>
      </c>
    </row>
    <row r="213" spans="1:12" x14ac:dyDescent="0.3">
      <c r="A213" s="10" t="s">
        <v>156</v>
      </c>
      <c r="B213" s="10" t="s">
        <v>2785</v>
      </c>
      <c r="C213" s="10" t="s">
        <v>3139</v>
      </c>
      <c r="D213" s="10" t="s">
        <v>3137</v>
      </c>
      <c r="E213" s="10" t="s">
        <v>42</v>
      </c>
      <c r="F213" s="10" t="s">
        <v>38</v>
      </c>
      <c r="G213" s="10" t="s">
        <v>47</v>
      </c>
      <c r="I213" s="10"/>
      <c r="J213" s="10" t="s">
        <v>812</v>
      </c>
      <c r="K213" s="10" t="s">
        <v>20</v>
      </c>
      <c r="L213">
        <v>70666</v>
      </c>
    </row>
    <row r="214" spans="1:12" x14ac:dyDescent="0.3">
      <c r="A214" s="10" t="s">
        <v>156</v>
      </c>
      <c r="B214" s="10" t="s">
        <v>2785</v>
      </c>
      <c r="C214" s="10" t="s">
        <v>3139</v>
      </c>
      <c r="D214" s="10" t="s">
        <v>3137</v>
      </c>
      <c r="E214" s="10" t="s">
        <v>42</v>
      </c>
      <c r="F214" s="10" t="s">
        <v>38</v>
      </c>
      <c r="G214" s="10" t="s">
        <v>47</v>
      </c>
      <c r="I214" s="10"/>
      <c r="J214" s="10" t="s">
        <v>812</v>
      </c>
      <c r="K214" s="10" t="s">
        <v>21</v>
      </c>
      <c r="L214">
        <v>75455</v>
      </c>
    </row>
    <row r="215" spans="1:12" x14ac:dyDescent="0.3">
      <c r="A215" s="10" t="s">
        <v>156</v>
      </c>
      <c r="B215" s="10" t="s">
        <v>2785</v>
      </c>
      <c r="C215" s="10" t="s">
        <v>3139</v>
      </c>
      <c r="D215" s="10" t="s">
        <v>3137</v>
      </c>
      <c r="E215" s="10" t="s">
        <v>42</v>
      </c>
      <c r="F215" s="10" t="s">
        <v>38</v>
      </c>
      <c r="G215" s="10" t="s">
        <v>47</v>
      </c>
      <c r="I215" s="10"/>
      <c r="J215" s="10" t="s">
        <v>812</v>
      </c>
      <c r="K215" s="10" t="s">
        <v>22</v>
      </c>
      <c r="L215">
        <v>74755</v>
      </c>
    </row>
    <row r="216" spans="1:12" x14ac:dyDescent="0.3">
      <c r="A216" s="10" t="s">
        <v>156</v>
      </c>
      <c r="B216" s="10" t="s">
        <v>2785</v>
      </c>
      <c r="C216" s="10" t="s">
        <v>3139</v>
      </c>
      <c r="D216" s="10" t="s">
        <v>3137</v>
      </c>
      <c r="E216" s="10" t="s">
        <v>42</v>
      </c>
      <c r="F216" s="10" t="s">
        <v>38</v>
      </c>
      <c r="G216" s="10" t="s">
        <v>47</v>
      </c>
      <c r="I216" s="10"/>
      <c r="J216" s="10" t="s">
        <v>812</v>
      </c>
      <c r="K216" s="10" t="s">
        <v>23</v>
      </c>
      <c r="L216">
        <v>68599</v>
      </c>
    </row>
    <row r="217" spans="1:12" x14ac:dyDescent="0.3">
      <c r="A217" s="10" t="s">
        <v>156</v>
      </c>
      <c r="B217" s="10" t="s">
        <v>2785</v>
      </c>
      <c r="C217" s="10" t="s">
        <v>3139</v>
      </c>
      <c r="D217" s="10" t="s">
        <v>3137</v>
      </c>
      <c r="E217" s="10" t="s">
        <v>42</v>
      </c>
      <c r="F217" s="10" t="s">
        <v>38</v>
      </c>
      <c r="G217" s="10" t="s">
        <v>47</v>
      </c>
      <c r="I217" s="10"/>
      <c r="J217" s="10" t="s">
        <v>812</v>
      </c>
      <c r="K217" s="10" t="s">
        <v>24</v>
      </c>
      <c r="L217">
        <v>58609</v>
      </c>
    </row>
    <row r="218" spans="1:12" x14ac:dyDescent="0.3">
      <c r="A218" s="10" t="s">
        <v>156</v>
      </c>
      <c r="B218" s="10" t="s">
        <v>2785</v>
      </c>
      <c r="C218" s="10" t="s">
        <v>3139</v>
      </c>
      <c r="D218" s="10" t="s">
        <v>3137</v>
      </c>
      <c r="E218" s="10" t="s">
        <v>42</v>
      </c>
      <c r="F218" s="10" t="s">
        <v>38</v>
      </c>
      <c r="G218" s="10" t="s">
        <v>47</v>
      </c>
      <c r="I218" s="10"/>
      <c r="J218" s="10" t="s">
        <v>812</v>
      </c>
      <c r="K218" s="10" t="s">
        <v>25</v>
      </c>
      <c r="L218">
        <v>55855</v>
      </c>
    </row>
    <row r="219" spans="1:12" x14ac:dyDescent="0.3">
      <c r="A219" s="10" t="s">
        <v>156</v>
      </c>
      <c r="B219" s="10" t="s">
        <v>2785</v>
      </c>
      <c r="C219" s="10" t="s">
        <v>3139</v>
      </c>
      <c r="D219" s="10" t="s">
        <v>3137</v>
      </c>
      <c r="E219" s="10" t="s">
        <v>42</v>
      </c>
      <c r="F219" s="10" t="s">
        <v>38</v>
      </c>
      <c r="G219" s="10" t="s">
        <v>47</v>
      </c>
      <c r="I219" s="10"/>
      <c r="J219" s="10" t="s">
        <v>812</v>
      </c>
      <c r="K219" s="10" t="s">
        <v>26</v>
      </c>
      <c r="L219">
        <v>61472</v>
      </c>
    </row>
    <row r="220" spans="1:12" x14ac:dyDescent="0.3">
      <c r="A220" s="10" t="s">
        <v>156</v>
      </c>
      <c r="B220" s="10" t="s">
        <v>2785</v>
      </c>
      <c r="C220" s="10" t="s">
        <v>3139</v>
      </c>
      <c r="D220" s="10" t="s">
        <v>3137</v>
      </c>
      <c r="E220" s="10" t="s">
        <v>42</v>
      </c>
      <c r="F220" s="10" t="s">
        <v>38</v>
      </c>
      <c r="G220" s="10" t="s">
        <v>47</v>
      </c>
      <c r="I220" s="10"/>
      <c r="J220" s="10" t="s">
        <v>812</v>
      </c>
      <c r="K220" s="10" t="s">
        <v>27</v>
      </c>
      <c r="L220">
        <v>70498</v>
      </c>
    </row>
    <row r="221" spans="1:12" x14ac:dyDescent="0.3">
      <c r="A221" s="10" t="s">
        <v>156</v>
      </c>
      <c r="B221" s="10" t="s">
        <v>2785</v>
      </c>
      <c r="C221" s="10" t="s">
        <v>3139</v>
      </c>
      <c r="D221" s="10" t="s">
        <v>3137</v>
      </c>
      <c r="E221" s="10" t="s">
        <v>42</v>
      </c>
      <c r="F221" s="10" t="s">
        <v>38</v>
      </c>
      <c r="G221" s="10" t="s">
        <v>47</v>
      </c>
      <c r="I221" s="10"/>
      <c r="J221" s="10" t="s">
        <v>812</v>
      </c>
      <c r="K221" s="10" t="s">
        <v>28</v>
      </c>
      <c r="L221">
        <v>65810</v>
      </c>
    </row>
    <row r="222" spans="1:12" x14ac:dyDescent="0.3">
      <c r="A222" s="10" t="s">
        <v>156</v>
      </c>
      <c r="B222" s="10" t="s">
        <v>2785</v>
      </c>
      <c r="C222" s="10" t="s">
        <v>3139</v>
      </c>
      <c r="D222" s="10" t="s">
        <v>3137</v>
      </c>
      <c r="E222" s="10" t="s">
        <v>42</v>
      </c>
      <c r="F222" s="10" t="s">
        <v>38</v>
      </c>
      <c r="G222" s="10" t="s">
        <v>47</v>
      </c>
      <c r="I222" s="10"/>
      <c r="J222" s="10" t="s">
        <v>812</v>
      </c>
      <c r="K222" s="10" t="s">
        <v>29</v>
      </c>
      <c r="L222">
        <v>55116</v>
      </c>
    </row>
    <row r="223" spans="1:12" x14ac:dyDescent="0.3">
      <c r="A223" s="10" t="s">
        <v>144</v>
      </c>
      <c r="B223" s="10" t="s">
        <v>2785</v>
      </c>
      <c r="C223" s="10" t="s">
        <v>3139</v>
      </c>
      <c r="D223" s="10" t="s">
        <v>3140</v>
      </c>
      <c r="E223" s="10" t="s">
        <v>43</v>
      </c>
      <c r="F223" s="10"/>
      <c r="G223" s="10" t="s">
        <v>47</v>
      </c>
      <c r="I223" s="10"/>
      <c r="J223" s="10" t="s">
        <v>812</v>
      </c>
      <c r="K223" s="10" t="s">
        <v>17</v>
      </c>
      <c r="L223">
        <v>74.599999999999994</v>
      </c>
    </row>
    <row r="224" spans="1:12" x14ac:dyDescent="0.3">
      <c r="A224" s="10" t="s">
        <v>144</v>
      </c>
      <c r="B224" s="10" t="s">
        <v>2785</v>
      </c>
      <c r="C224" s="10" t="s">
        <v>3139</v>
      </c>
      <c r="D224" s="10" t="s">
        <v>3140</v>
      </c>
      <c r="E224" s="10" t="s">
        <v>43</v>
      </c>
      <c r="F224" s="10"/>
      <c r="G224" s="10" t="s">
        <v>47</v>
      </c>
      <c r="I224" s="10"/>
      <c r="J224" s="10" t="s">
        <v>812</v>
      </c>
      <c r="K224" s="10" t="s">
        <v>18</v>
      </c>
      <c r="L224">
        <v>54.5</v>
      </c>
    </row>
    <row r="225" spans="1:12" x14ac:dyDescent="0.3">
      <c r="A225" s="10" t="s">
        <v>144</v>
      </c>
      <c r="B225" s="10" t="s">
        <v>2785</v>
      </c>
      <c r="C225" s="10" t="s">
        <v>3139</v>
      </c>
      <c r="D225" s="10" t="s">
        <v>3140</v>
      </c>
      <c r="E225" s="10" t="s">
        <v>43</v>
      </c>
      <c r="F225" s="10"/>
      <c r="G225" s="10" t="s">
        <v>47</v>
      </c>
      <c r="I225" s="10"/>
      <c r="J225" s="10" t="s">
        <v>812</v>
      </c>
      <c r="K225" s="10" t="s">
        <v>19</v>
      </c>
      <c r="L225">
        <v>72.599999999999994</v>
      </c>
    </row>
    <row r="226" spans="1:12" x14ac:dyDescent="0.3">
      <c r="A226" s="10" t="s">
        <v>144</v>
      </c>
      <c r="B226" s="10" t="s">
        <v>2785</v>
      </c>
      <c r="C226" s="10" t="s">
        <v>3139</v>
      </c>
      <c r="D226" s="10" t="s">
        <v>3140</v>
      </c>
      <c r="E226" s="10" t="s">
        <v>43</v>
      </c>
      <c r="F226" s="10"/>
      <c r="G226" s="10" t="s">
        <v>47</v>
      </c>
      <c r="I226" s="10"/>
      <c r="J226" s="10" t="s">
        <v>812</v>
      </c>
      <c r="K226" s="10" t="s">
        <v>20</v>
      </c>
      <c r="L226">
        <v>90.9</v>
      </c>
    </row>
    <row r="227" spans="1:12" x14ac:dyDescent="0.3">
      <c r="A227" s="10" t="s">
        <v>144</v>
      </c>
      <c r="B227" s="10" t="s">
        <v>2785</v>
      </c>
      <c r="C227" s="10" t="s">
        <v>3139</v>
      </c>
      <c r="D227" s="10" t="s">
        <v>3140</v>
      </c>
      <c r="E227" s="10" t="s">
        <v>43</v>
      </c>
      <c r="F227" s="10"/>
      <c r="G227" s="10" t="s">
        <v>47</v>
      </c>
      <c r="I227" s="10"/>
      <c r="J227" s="10" t="s">
        <v>812</v>
      </c>
      <c r="K227" s="10" t="s">
        <v>21</v>
      </c>
      <c r="L227">
        <v>107.2</v>
      </c>
    </row>
    <row r="228" spans="1:12" x14ac:dyDescent="0.3">
      <c r="A228" s="10" t="s">
        <v>144</v>
      </c>
      <c r="B228" s="10" t="s">
        <v>2785</v>
      </c>
      <c r="C228" s="10" t="s">
        <v>3139</v>
      </c>
      <c r="D228" s="10" t="s">
        <v>3140</v>
      </c>
      <c r="E228" s="10" t="s">
        <v>43</v>
      </c>
      <c r="F228" s="10"/>
      <c r="G228" s="10" t="s">
        <v>47</v>
      </c>
      <c r="I228" s="10"/>
      <c r="J228" s="10" t="s">
        <v>812</v>
      </c>
      <c r="K228" s="10" t="s">
        <v>22</v>
      </c>
      <c r="L228">
        <v>100</v>
      </c>
    </row>
    <row r="229" spans="1:12" x14ac:dyDescent="0.3">
      <c r="A229" s="10" t="s">
        <v>144</v>
      </c>
      <c r="B229" s="10" t="s">
        <v>2785</v>
      </c>
      <c r="C229" s="10" t="s">
        <v>3139</v>
      </c>
      <c r="D229" s="10" t="s">
        <v>3140</v>
      </c>
      <c r="E229" s="10" t="s">
        <v>43</v>
      </c>
      <c r="F229" s="10"/>
      <c r="G229" s="10" t="s">
        <v>47</v>
      </c>
      <c r="I229" s="10"/>
      <c r="J229" s="10" t="s">
        <v>812</v>
      </c>
      <c r="K229" s="10" t="s">
        <v>23</v>
      </c>
      <c r="L229">
        <v>86.4</v>
      </c>
    </row>
    <row r="230" spans="1:12" x14ac:dyDescent="0.3">
      <c r="A230" s="10" t="s">
        <v>144</v>
      </c>
      <c r="B230" s="10" t="s">
        <v>2785</v>
      </c>
      <c r="C230" s="10" t="s">
        <v>3139</v>
      </c>
      <c r="D230" s="10" t="s">
        <v>3140</v>
      </c>
      <c r="E230" s="10" t="s">
        <v>43</v>
      </c>
      <c r="F230" s="10"/>
      <c r="G230" s="10" t="s">
        <v>47</v>
      </c>
      <c r="I230" s="10"/>
      <c r="J230" s="10" t="s">
        <v>812</v>
      </c>
      <c r="K230" s="10" t="s">
        <v>24</v>
      </c>
      <c r="L230">
        <v>81.099999999999994</v>
      </c>
    </row>
    <row r="231" spans="1:12" x14ac:dyDescent="0.3">
      <c r="A231" s="10" t="s">
        <v>144</v>
      </c>
      <c r="B231" s="10" t="s">
        <v>2785</v>
      </c>
      <c r="C231" s="10" t="s">
        <v>3139</v>
      </c>
      <c r="D231" s="10" t="s">
        <v>3140</v>
      </c>
      <c r="E231" s="10" t="s">
        <v>43</v>
      </c>
      <c r="F231" s="10"/>
      <c r="G231" s="10" t="s">
        <v>47</v>
      </c>
      <c r="I231" s="10"/>
      <c r="J231" s="10" t="s">
        <v>812</v>
      </c>
      <c r="K231" s="10" t="s">
        <v>25</v>
      </c>
      <c r="L231">
        <v>82.1</v>
      </c>
    </row>
    <row r="232" spans="1:12" x14ac:dyDescent="0.3">
      <c r="A232" s="10" t="s">
        <v>144</v>
      </c>
      <c r="B232" s="10" t="s">
        <v>2785</v>
      </c>
      <c r="C232" s="10" t="s">
        <v>3139</v>
      </c>
      <c r="D232" s="10" t="s">
        <v>3140</v>
      </c>
      <c r="E232" s="10" t="s">
        <v>43</v>
      </c>
      <c r="F232" s="10"/>
      <c r="G232" s="10" t="s">
        <v>47</v>
      </c>
      <c r="I232" s="10"/>
      <c r="J232" s="10" t="s">
        <v>812</v>
      </c>
      <c r="K232" s="10" t="s">
        <v>26</v>
      </c>
      <c r="L232">
        <v>83.9</v>
      </c>
    </row>
    <row r="233" spans="1:12" x14ac:dyDescent="0.3">
      <c r="A233" s="10" t="s">
        <v>144</v>
      </c>
      <c r="B233" s="10" t="s">
        <v>2785</v>
      </c>
      <c r="C233" s="10" t="s">
        <v>3139</v>
      </c>
      <c r="D233" s="10" t="s">
        <v>3140</v>
      </c>
      <c r="E233" s="10" t="s">
        <v>43</v>
      </c>
      <c r="F233" s="10"/>
      <c r="G233" s="10" t="s">
        <v>47</v>
      </c>
      <c r="I233" s="10"/>
      <c r="J233" s="10" t="s">
        <v>812</v>
      </c>
      <c r="K233" s="10" t="s">
        <v>27</v>
      </c>
      <c r="L233">
        <v>94.3</v>
      </c>
    </row>
    <row r="234" spans="1:12" x14ac:dyDescent="0.3">
      <c r="A234" s="10" t="s">
        <v>144</v>
      </c>
      <c r="B234" s="10" t="s">
        <v>2785</v>
      </c>
      <c r="C234" s="10" t="s">
        <v>3139</v>
      </c>
      <c r="D234" s="10" t="s">
        <v>3140</v>
      </c>
      <c r="E234" s="10" t="s">
        <v>43</v>
      </c>
      <c r="F234" s="10"/>
      <c r="G234" s="10" t="s">
        <v>47</v>
      </c>
      <c r="I234" s="10"/>
      <c r="J234" s="10" t="s">
        <v>812</v>
      </c>
      <c r="K234" s="10" t="s">
        <v>28</v>
      </c>
      <c r="L234">
        <v>94.9</v>
      </c>
    </row>
    <row r="235" spans="1:12" x14ac:dyDescent="0.3">
      <c r="A235" s="10" t="s">
        <v>144</v>
      </c>
      <c r="B235" s="10" t="s">
        <v>2785</v>
      </c>
      <c r="C235" s="10" t="s">
        <v>3139</v>
      </c>
      <c r="D235" s="10" t="s">
        <v>3140</v>
      </c>
      <c r="E235" s="10" t="s">
        <v>43</v>
      </c>
      <c r="F235" s="10"/>
      <c r="G235" s="10" t="s">
        <v>47</v>
      </c>
      <c r="I235" s="10"/>
      <c r="J235" s="10" t="s">
        <v>812</v>
      </c>
      <c r="K235" s="10" t="s">
        <v>29</v>
      </c>
      <c r="L235">
        <v>82.6</v>
      </c>
    </row>
    <row r="236" spans="1:12" x14ac:dyDescent="0.3">
      <c r="A236" s="10" t="s">
        <v>145</v>
      </c>
      <c r="B236" s="10" t="s">
        <v>2785</v>
      </c>
      <c r="C236" s="10" t="s">
        <v>3139</v>
      </c>
      <c r="D236" s="10" t="s">
        <v>3143</v>
      </c>
      <c r="E236" s="10" t="s">
        <v>44</v>
      </c>
      <c r="F236" s="10"/>
      <c r="G236" s="10" t="s">
        <v>47</v>
      </c>
      <c r="I236" s="10"/>
      <c r="J236" s="10" t="s">
        <v>812</v>
      </c>
      <c r="K236" s="10" t="s">
        <v>17</v>
      </c>
      <c r="L236">
        <v>61.5</v>
      </c>
    </row>
    <row r="237" spans="1:12" x14ac:dyDescent="0.3">
      <c r="A237" s="10" t="s">
        <v>145</v>
      </c>
      <c r="B237" s="10" t="s">
        <v>2785</v>
      </c>
      <c r="C237" s="10" t="s">
        <v>3139</v>
      </c>
      <c r="D237" s="10" t="s">
        <v>3143</v>
      </c>
      <c r="E237" s="10" t="s">
        <v>44</v>
      </c>
      <c r="F237" s="10"/>
      <c r="G237" s="10" t="s">
        <v>47</v>
      </c>
      <c r="I237" s="10"/>
      <c r="J237" s="10" t="s">
        <v>812</v>
      </c>
      <c r="K237" s="10" t="s">
        <v>18</v>
      </c>
      <c r="L237">
        <v>48.9</v>
      </c>
    </row>
    <row r="238" spans="1:12" x14ac:dyDescent="0.3">
      <c r="A238" s="10" t="s">
        <v>145</v>
      </c>
      <c r="B238" s="10" t="s">
        <v>2785</v>
      </c>
      <c r="C238" s="10" t="s">
        <v>3139</v>
      </c>
      <c r="D238" s="10" t="s">
        <v>3143</v>
      </c>
      <c r="E238" s="10" t="s">
        <v>44</v>
      </c>
      <c r="F238" s="10"/>
      <c r="G238" s="10" t="s">
        <v>47</v>
      </c>
      <c r="I238" s="10"/>
      <c r="J238" s="10" t="s">
        <v>812</v>
      </c>
      <c r="K238" s="10" t="s">
        <v>19</v>
      </c>
      <c r="L238">
        <v>73.5</v>
      </c>
    </row>
    <row r="239" spans="1:12" x14ac:dyDescent="0.3">
      <c r="A239" s="10" t="s">
        <v>145</v>
      </c>
      <c r="B239" s="10" t="s">
        <v>2785</v>
      </c>
      <c r="C239" s="10" t="s">
        <v>3139</v>
      </c>
      <c r="D239" s="10" t="s">
        <v>3143</v>
      </c>
      <c r="E239" s="10" t="s">
        <v>44</v>
      </c>
      <c r="F239" s="10"/>
      <c r="G239" s="10" t="s">
        <v>47</v>
      </c>
      <c r="I239" s="10"/>
      <c r="J239" s="10" t="s">
        <v>812</v>
      </c>
      <c r="K239" s="10" t="s">
        <v>20</v>
      </c>
      <c r="L239">
        <v>86.1</v>
      </c>
    </row>
    <row r="240" spans="1:12" x14ac:dyDescent="0.3">
      <c r="A240" s="10" t="s">
        <v>145</v>
      </c>
      <c r="B240" s="10" t="s">
        <v>2785</v>
      </c>
      <c r="C240" s="10" t="s">
        <v>3139</v>
      </c>
      <c r="D240" s="10" t="s">
        <v>3143</v>
      </c>
      <c r="E240" s="10" t="s">
        <v>44</v>
      </c>
      <c r="F240" s="10"/>
      <c r="G240" s="10" t="s">
        <v>47</v>
      </c>
      <c r="I240" s="10"/>
      <c r="J240" s="10" t="s">
        <v>812</v>
      </c>
      <c r="K240" s="10" t="s">
        <v>21</v>
      </c>
      <c r="L240">
        <v>91.4</v>
      </c>
    </row>
    <row r="241" spans="1:12" x14ac:dyDescent="0.3">
      <c r="A241" s="10" t="s">
        <v>145</v>
      </c>
      <c r="B241" s="10" t="s">
        <v>2785</v>
      </c>
      <c r="C241" s="10" t="s">
        <v>3139</v>
      </c>
      <c r="D241" s="10" t="s">
        <v>3143</v>
      </c>
      <c r="E241" s="10" t="s">
        <v>44</v>
      </c>
      <c r="F241" s="10"/>
      <c r="G241" s="10" t="s">
        <v>47</v>
      </c>
      <c r="I241" s="10"/>
      <c r="J241" s="10" t="s">
        <v>812</v>
      </c>
      <c r="K241" s="10" t="s">
        <v>22</v>
      </c>
      <c r="L241">
        <v>100</v>
      </c>
    </row>
    <row r="242" spans="1:12" x14ac:dyDescent="0.3">
      <c r="A242" s="10" t="s">
        <v>145</v>
      </c>
      <c r="B242" s="10" t="s">
        <v>2785</v>
      </c>
      <c r="C242" s="10" t="s">
        <v>3139</v>
      </c>
      <c r="D242" s="10" t="s">
        <v>3143</v>
      </c>
      <c r="E242" s="10" t="s">
        <v>44</v>
      </c>
      <c r="F242" s="10"/>
      <c r="G242" s="10" t="s">
        <v>47</v>
      </c>
      <c r="I242" s="10"/>
      <c r="J242" s="10" t="s">
        <v>812</v>
      </c>
      <c r="K242" s="10" t="s">
        <v>23</v>
      </c>
      <c r="L242">
        <v>93.9</v>
      </c>
    </row>
    <row r="243" spans="1:12" x14ac:dyDescent="0.3">
      <c r="A243" s="10" t="s">
        <v>145</v>
      </c>
      <c r="B243" s="10" t="s">
        <v>2785</v>
      </c>
      <c r="C243" s="10" t="s">
        <v>3139</v>
      </c>
      <c r="D243" s="10" t="s">
        <v>3143</v>
      </c>
      <c r="E243" s="10" t="s">
        <v>44</v>
      </c>
      <c r="F243" s="10"/>
      <c r="G243" s="10" t="s">
        <v>47</v>
      </c>
      <c r="I243" s="10"/>
      <c r="J243" s="10" t="s">
        <v>812</v>
      </c>
      <c r="K243" s="10" t="s">
        <v>24</v>
      </c>
      <c r="L243">
        <v>94.3</v>
      </c>
    </row>
    <row r="244" spans="1:12" x14ac:dyDescent="0.3">
      <c r="A244" s="10" t="s">
        <v>145</v>
      </c>
      <c r="B244" s="10" t="s">
        <v>2785</v>
      </c>
      <c r="C244" s="10" t="s">
        <v>3139</v>
      </c>
      <c r="D244" s="10" t="s">
        <v>3143</v>
      </c>
      <c r="E244" s="10" t="s">
        <v>44</v>
      </c>
      <c r="F244" s="10"/>
      <c r="G244" s="10" t="s">
        <v>47</v>
      </c>
      <c r="I244" s="10"/>
      <c r="J244" s="10" t="s">
        <v>812</v>
      </c>
      <c r="K244" s="10" t="s">
        <v>25</v>
      </c>
      <c r="L244">
        <v>97.8</v>
      </c>
    </row>
    <row r="245" spans="1:12" x14ac:dyDescent="0.3">
      <c r="A245" s="10" t="s">
        <v>145</v>
      </c>
      <c r="B245" s="10" t="s">
        <v>2785</v>
      </c>
      <c r="C245" s="10" t="s">
        <v>3139</v>
      </c>
      <c r="D245" s="10" t="s">
        <v>3143</v>
      </c>
      <c r="E245" s="10" t="s">
        <v>44</v>
      </c>
      <c r="F245" s="10"/>
      <c r="G245" s="10" t="s">
        <v>47</v>
      </c>
      <c r="I245" s="10"/>
      <c r="J245" s="10" t="s">
        <v>812</v>
      </c>
      <c r="K245" s="10" t="s">
        <v>26</v>
      </c>
      <c r="L245">
        <v>111</v>
      </c>
    </row>
    <row r="246" spans="1:12" x14ac:dyDescent="0.3">
      <c r="A246" s="10" t="s">
        <v>145</v>
      </c>
      <c r="B246" s="10" t="s">
        <v>2785</v>
      </c>
      <c r="C246" s="10" t="s">
        <v>3139</v>
      </c>
      <c r="D246" s="10" t="s">
        <v>3143</v>
      </c>
      <c r="E246" s="10" t="s">
        <v>44</v>
      </c>
      <c r="F246" s="10"/>
      <c r="G246" s="10" t="s">
        <v>47</v>
      </c>
      <c r="I246" s="10"/>
      <c r="J246" s="10" t="s">
        <v>812</v>
      </c>
      <c r="K246" s="10" t="s">
        <v>27</v>
      </c>
      <c r="L246">
        <v>119.5</v>
      </c>
    </row>
    <row r="247" spans="1:12" x14ac:dyDescent="0.3">
      <c r="A247" s="10" t="s">
        <v>145</v>
      </c>
      <c r="B247" s="10" t="s">
        <v>2785</v>
      </c>
      <c r="C247" s="10" t="s">
        <v>3139</v>
      </c>
      <c r="D247" s="10" t="s">
        <v>3143</v>
      </c>
      <c r="E247" s="10" t="s">
        <v>44</v>
      </c>
      <c r="F247" s="10"/>
      <c r="G247" s="10" t="s">
        <v>47</v>
      </c>
      <c r="I247" s="10"/>
      <c r="J247" s="10" t="s">
        <v>812</v>
      </c>
      <c r="K247" s="10" t="s">
        <v>28</v>
      </c>
      <c r="L247">
        <v>110.4</v>
      </c>
    </row>
    <row r="248" spans="1:12" x14ac:dyDescent="0.3">
      <c r="A248" s="10" t="s">
        <v>145</v>
      </c>
      <c r="B248" s="10" t="s">
        <v>2785</v>
      </c>
      <c r="C248" s="10" t="s">
        <v>3139</v>
      </c>
      <c r="D248" s="10" t="s">
        <v>3143</v>
      </c>
      <c r="E248" s="10" t="s">
        <v>44</v>
      </c>
      <c r="F248" s="10"/>
      <c r="G248" s="10" t="s">
        <v>47</v>
      </c>
      <c r="I248" s="10"/>
      <c r="J248" s="10" t="s">
        <v>812</v>
      </c>
      <c r="K248" s="10" t="s">
        <v>29</v>
      </c>
      <c r="L248">
        <v>91.7</v>
      </c>
    </row>
    <row r="249" spans="1:12" x14ac:dyDescent="0.3">
      <c r="A249" s="10" t="s">
        <v>146</v>
      </c>
      <c r="B249" s="10" t="s">
        <v>2785</v>
      </c>
      <c r="C249" s="10" t="s">
        <v>3139</v>
      </c>
      <c r="D249" s="10" t="s">
        <v>3144</v>
      </c>
      <c r="E249" s="10" t="s">
        <v>45</v>
      </c>
      <c r="F249" s="10"/>
      <c r="G249" s="10" t="s">
        <v>47</v>
      </c>
      <c r="I249" s="10"/>
      <c r="J249" s="10" t="s">
        <v>812</v>
      </c>
      <c r="K249" s="10" t="s">
        <v>17</v>
      </c>
      <c r="L249">
        <v>78</v>
      </c>
    </row>
    <row r="250" spans="1:12" x14ac:dyDescent="0.3">
      <c r="A250" s="10" t="s">
        <v>146</v>
      </c>
      <c r="B250" s="10" t="s">
        <v>2785</v>
      </c>
      <c r="C250" s="10" t="s">
        <v>3139</v>
      </c>
      <c r="D250" s="10" t="s">
        <v>3144</v>
      </c>
      <c r="E250" s="10" t="s">
        <v>45</v>
      </c>
      <c r="F250" s="10"/>
      <c r="G250" s="10" t="s">
        <v>47</v>
      </c>
      <c r="I250" s="10"/>
      <c r="J250" s="10" t="s">
        <v>812</v>
      </c>
      <c r="K250" s="10" t="s">
        <v>18</v>
      </c>
      <c r="L250">
        <v>61.3</v>
      </c>
    </row>
    <row r="251" spans="1:12" x14ac:dyDescent="0.3">
      <c r="A251" s="10" t="s">
        <v>146</v>
      </c>
      <c r="B251" s="10" t="s">
        <v>2785</v>
      </c>
      <c r="C251" s="10" t="s">
        <v>3139</v>
      </c>
      <c r="D251" s="10" t="s">
        <v>3144</v>
      </c>
      <c r="E251" s="10" t="s">
        <v>45</v>
      </c>
      <c r="F251" s="10"/>
      <c r="G251" s="10" t="s">
        <v>47</v>
      </c>
      <c r="I251" s="10"/>
      <c r="J251" s="10" t="s">
        <v>812</v>
      </c>
      <c r="K251" s="10" t="s">
        <v>19</v>
      </c>
      <c r="L251">
        <v>80.7</v>
      </c>
    </row>
    <row r="252" spans="1:12" x14ac:dyDescent="0.3">
      <c r="A252" s="10" t="s">
        <v>146</v>
      </c>
      <c r="B252" s="10" t="s">
        <v>2785</v>
      </c>
      <c r="C252" s="10" t="s">
        <v>3139</v>
      </c>
      <c r="D252" s="10" t="s">
        <v>3144</v>
      </c>
      <c r="E252" s="10" t="s">
        <v>45</v>
      </c>
      <c r="F252" s="10"/>
      <c r="G252" s="10" t="s">
        <v>47</v>
      </c>
      <c r="I252" s="10"/>
      <c r="J252" s="10" t="s">
        <v>812</v>
      </c>
      <c r="K252" s="10" t="s">
        <v>20</v>
      </c>
      <c r="L252">
        <v>95.2</v>
      </c>
    </row>
    <row r="253" spans="1:12" x14ac:dyDescent="0.3">
      <c r="A253" s="10" t="s">
        <v>146</v>
      </c>
      <c r="B253" s="10" t="s">
        <v>2785</v>
      </c>
      <c r="C253" s="10" t="s">
        <v>3139</v>
      </c>
      <c r="D253" s="10" t="s">
        <v>3144</v>
      </c>
      <c r="E253" s="10" t="s">
        <v>45</v>
      </c>
      <c r="F253" s="10"/>
      <c r="G253" s="10" t="s">
        <v>47</v>
      </c>
      <c r="I253" s="10"/>
      <c r="J253" s="10" t="s">
        <v>812</v>
      </c>
      <c r="K253" s="10" t="s">
        <v>21</v>
      </c>
      <c r="L253">
        <v>100.3</v>
      </c>
    </row>
    <row r="254" spans="1:12" x14ac:dyDescent="0.3">
      <c r="A254" s="10" t="s">
        <v>146</v>
      </c>
      <c r="B254" s="10" t="s">
        <v>2785</v>
      </c>
      <c r="C254" s="10" t="s">
        <v>3139</v>
      </c>
      <c r="D254" s="10" t="s">
        <v>3144</v>
      </c>
      <c r="E254" s="10" t="s">
        <v>45</v>
      </c>
      <c r="F254" s="10"/>
      <c r="G254" s="10" t="s">
        <v>47</v>
      </c>
      <c r="I254" s="10"/>
      <c r="J254" s="10" t="s">
        <v>812</v>
      </c>
      <c r="K254" s="10" t="s">
        <v>22</v>
      </c>
      <c r="L254">
        <v>100</v>
      </c>
    </row>
    <row r="255" spans="1:12" x14ac:dyDescent="0.3">
      <c r="A255" s="10" t="s">
        <v>146</v>
      </c>
      <c r="B255" s="10" t="s">
        <v>2785</v>
      </c>
      <c r="C255" s="10" t="s">
        <v>3139</v>
      </c>
      <c r="D255" s="10" t="s">
        <v>3144</v>
      </c>
      <c r="E255" s="10" t="s">
        <v>45</v>
      </c>
      <c r="F255" s="10"/>
      <c r="G255" s="10" t="s">
        <v>47</v>
      </c>
      <c r="I255" s="10"/>
      <c r="J255" s="10" t="s">
        <v>812</v>
      </c>
      <c r="K255" s="10" t="s">
        <v>23</v>
      </c>
      <c r="L255">
        <v>96.6</v>
      </c>
    </row>
    <row r="256" spans="1:12" x14ac:dyDescent="0.3">
      <c r="A256" s="10" t="s">
        <v>146</v>
      </c>
      <c r="B256" s="10" t="s">
        <v>2785</v>
      </c>
      <c r="C256" s="10" t="s">
        <v>3139</v>
      </c>
      <c r="D256" s="10" t="s">
        <v>3144</v>
      </c>
      <c r="E256" s="10" t="s">
        <v>45</v>
      </c>
      <c r="F256" s="10"/>
      <c r="G256" s="10" t="s">
        <v>47</v>
      </c>
      <c r="I256" s="10"/>
      <c r="J256" s="10" t="s">
        <v>812</v>
      </c>
      <c r="K256" s="10" t="s">
        <v>24</v>
      </c>
      <c r="L256">
        <v>98.8</v>
      </c>
    </row>
    <row r="257" spans="1:12" x14ac:dyDescent="0.3">
      <c r="A257" s="10" t="s">
        <v>146</v>
      </c>
      <c r="B257" s="10" t="s">
        <v>2785</v>
      </c>
      <c r="C257" s="10" t="s">
        <v>3139</v>
      </c>
      <c r="D257" s="10" t="s">
        <v>3144</v>
      </c>
      <c r="E257" s="10" t="s">
        <v>45</v>
      </c>
      <c r="F257" s="10"/>
      <c r="G257" s="10" t="s">
        <v>47</v>
      </c>
      <c r="I257" s="10"/>
      <c r="J257" s="10" t="s">
        <v>812</v>
      </c>
      <c r="K257" s="10" t="s">
        <v>25</v>
      </c>
      <c r="L257">
        <v>95.7</v>
      </c>
    </row>
    <row r="258" spans="1:12" x14ac:dyDescent="0.3">
      <c r="A258" s="10" t="s">
        <v>146</v>
      </c>
      <c r="B258" s="10" t="s">
        <v>2785</v>
      </c>
      <c r="C258" s="10" t="s">
        <v>3139</v>
      </c>
      <c r="D258" s="10" t="s">
        <v>3144</v>
      </c>
      <c r="E258" s="10" t="s">
        <v>45</v>
      </c>
      <c r="F258" s="10"/>
      <c r="G258" s="10" t="s">
        <v>47</v>
      </c>
      <c r="I258" s="10"/>
      <c r="J258" s="10" t="s">
        <v>812</v>
      </c>
      <c r="K258" s="10" t="s">
        <v>26</v>
      </c>
      <c r="L258">
        <v>96.3</v>
      </c>
    </row>
    <row r="259" spans="1:12" x14ac:dyDescent="0.3">
      <c r="A259" s="10" t="s">
        <v>146</v>
      </c>
      <c r="B259" s="10" t="s">
        <v>2785</v>
      </c>
      <c r="C259" s="10" t="s">
        <v>3139</v>
      </c>
      <c r="D259" s="10" t="s">
        <v>3144</v>
      </c>
      <c r="E259" s="10" t="s">
        <v>45</v>
      </c>
      <c r="F259" s="10"/>
      <c r="G259" s="10" t="s">
        <v>47</v>
      </c>
      <c r="I259" s="10"/>
      <c r="J259" s="10" t="s">
        <v>812</v>
      </c>
      <c r="K259" s="10" t="s">
        <v>27</v>
      </c>
      <c r="L259">
        <v>105.6</v>
      </c>
    </row>
    <row r="260" spans="1:12" x14ac:dyDescent="0.3">
      <c r="A260" s="10" t="s">
        <v>146</v>
      </c>
      <c r="B260" s="10" t="s">
        <v>2785</v>
      </c>
      <c r="C260" s="10" t="s">
        <v>3139</v>
      </c>
      <c r="D260" s="10" t="s">
        <v>3144</v>
      </c>
      <c r="E260" s="10" t="s">
        <v>45</v>
      </c>
      <c r="F260" s="10"/>
      <c r="G260" s="10" t="s">
        <v>47</v>
      </c>
      <c r="I260" s="10"/>
      <c r="J260" s="10" t="s">
        <v>812</v>
      </c>
      <c r="K260" s="10" t="s">
        <v>28</v>
      </c>
      <c r="L260">
        <v>103.9</v>
      </c>
    </row>
    <row r="261" spans="1:12" x14ac:dyDescent="0.3">
      <c r="A261" s="10" t="s">
        <v>146</v>
      </c>
      <c r="B261" s="10" t="s">
        <v>2785</v>
      </c>
      <c r="C261" s="10" t="s">
        <v>3139</v>
      </c>
      <c r="D261" s="10" t="s">
        <v>3144</v>
      </c>
      <c r="E261" s="10" t="s">
        <v>45</v>
      </c>
      <c r="F261" s="10"/>
      <c r="G261" s="10" t="s">
        <v>47</v>
      </c>
      <c r="I261" s="10"/>
      <c r="J261" s="10" t="s">
        <v>812</v>
      </c>
      <c r="K261" s="10" t="s">
        <v>29</v>
      </c>
      <c r="L261">
        <v>100.1</v>
      </c>
    </row>
    <row r="262" spans="1:12" x14ac:dyDescent="0.3">
      <c r="A262" s="10" t="s">
        <v>155</v>
      </c>
      <c r="B262" s="10" t="s">
        <v>2785</v>
      </c>
      <c r="C262" s="10" t="s">
        <v>3139</v>
      </c>
      <c r="D262" s="10" t="s">
        <v>3144</v>
      </c>
      <c r="E262" s="10" t="s">
        <v>45</v>
      </c>
      <c r="F262" s="10" t="s">
        <v>88</v>
      </c>
      <c r="G262" s="10" t="s">
        <v>47</v>
      </c>
      <c r="I262" s="10"/>
      <c r="J262" s="10" t="s">
        <v>812</v>
      </c>
      <c r="K262" s="10" t="s">
        <v>17</v>
      </c>
      <c r="L262">
        <v>21999</v>
      </c>
    </row>
    <row r="263" spans="1:12" x14ac:dyDescent="0.3">
      <c r="A263" s="10" t="s">
        <v>155</v>
      </c>
      <c r="B263" s="10" t="s">
        <v>2785</v>
      </c>
      <c r="C263" s="10" t="s">
        <v>3139</v>
      </c>
      <c r="D263" s="10" t="s">
        <v>3144</v>
      </c>
      <c r="E263" s="10" t="s">
        <v>45</v>
      </c>
      <c r="F263" s="10" t="s">
        <v>88</v>
      </c>
      <c r="G263" s="10" t="s">
        <v>47</v>
      </c>
      <c r="I263" s="10"/>
      <c r="J263" s="10" t="s">
        <v>812</v>
      </c>
      <c r="K263" s="10" t="s">
        <v>18</v>
      </c>
      <c r="L263">
        <v>15576</v>
      </c>
    </row>
    <row r="264" spans="1:12" x14ac:dyDescent="0.3">
      <c r="A264" s="10" t="s">
        <v>155</v>
      </c>
      <c r="B264" s="10" t="s">
        <v>2785</v>
      </c>
      <c r="C264" s="10" t="s">
        <v>3139</v>
      </c>
      <c r="D264" s="10" t="s">
        <v>3144</v>
      </c>
      <c r="E264" s="10" t="s">
        <v>45</v>
      </c>
      <c r="F264" s="10" t="s">
        <v>88</v>
      </c>
      <c r="G264" s="10" t="s">
        <v>47</v>
      </c>
      <c r="I264" s="10"/>
      <c r="J264" s="10" t="s">
        <v>812</v>
      </c>
      <c r="K264" s="10" t="s">
        <v>19</v>
      </c>
      <c r="L264">
        <v>20879</v>
      </c>
    </row>
    <row r="265" spans="1:12" x14ac:dyDescent="0.3">
      <c r="A265" s="10" t="s">
        <v>155</v>
      </c>
      <c r="B265" s="10" t="s">
        <v>2785</v>
      </c>
      <c r="C265" s="10" t="s">
        <v>3139</v>
      </c>
      <c r="D265" s="10" t="s">
        <v>3144</v>
      </c>
      <c r="E265" s="10" t="s">
        <v>45</v>
      </c>
      <c r="F265" s="10" t="s">
        <v>88</v>
      </c>
      <c r="G265" s="10" t="s">
        <v>47</v>
      </c>
      <c r="I265" s="10"/>
      <c r="J265" s="10" t="s">
        <v>812</v>
      </c>
      <c r="K265" s="10" t="s">
        <v>20</v>
      </c>
      <c r="L265">
        <v>25782</v>
      </c>
    </row>
    <row r="266" spans="1:12" x14ac:dyDescent="0.3">
      <c r="A266" s="10" t="s">
        <v>155</v>
      </c>
      <c r="B266" s="10" t="s">
        <v>2785</v>
      </c>
      <c r="C266" s="10" t="s">
        <v>3139</v>
      </c>
      <c r="D266" s="10" t="s">
        <v>3144</v>
      </c>
      <c r="E266" s="10" t="s">
        <v>45</v>
      </c>
      <c r="F266" s="10" t="s">
        <v>88</v>
      </c>
      <c r="G266" s="10" t="s">
        <v>47</v>
      </c>
      <c r="I266" s="10"/>
      <c r="J266" s="10" t="s">
        <v>812</v>
      </c>
      <c r="K266" s="10" t="s">
        <v>21</v>
      </c>
      <c r="L266">
        <v>27126</v>
      </c>
    </row>
    <row r="267" spans="1:12" x14ac:dyDescent="0.3">
      <c r="A267" s="10" t="s">
        <v>155</v>
      </c>
      <c r="B267" s="10" t="s">
        <v>2785</v>
      </c>
      <c r="C267" s="10" t="s">
        <v>3139</v>
      </c>
      <c r="D267" s="10" t="s">
        <v>3144</v>
      </c>
      <c r="E267" s="10" t="s">
        <v>45</v>
      </c>
      <c r="F267" s="10" t="s">
        <v>88</v>
      </c>
      <c r="G267" s="10" t="s">
        <v>47</v>
      </c>
      <c r="I267" s="10"/>
      <c r="J267" s="10" t="s">
        <v>812</v>
      </c>
      <c r="K267" s="10" t="s">
        <v>22</v>
      </c>
      <c r="L267">
        <v>25743</v>
      </c>
    </row>
    <row r="268" spans="1:12" x14ac:dyDescent="0.3">
      <c r="A268" s="10" t="s">
        <v>155</v>
      </c>
      <c r="B268" s="10" t="s">
        <v>2785</v>
      </c>
      <c r="C268" s="10" t="s">
        <v>3139</v>
      </c>
      <c r="D268" s="10" t="s">
        <v>3144</v>
      </c>
      <c r="E268" s="10" t="s">
        <v>45</v>
      </c>
      <c r="F268" s="10" t="s">
        <v>88</v>
      </c>
      <c r="G268" s="10" t="s">
        <v>47</v>
      </c>
      <c r="I268" s="10"/>
      <c r="J268" s="10" t="s">
        <v>812</v>
      </c>
      <c r="K268" s="10" t="s">
        <v>23</v>
      </c>
      <c r="L268">
        <v>24795</v>
      </c>
    </row>
    <row r="269" spans="1:12" x14ac:dyDescent="0.3">
      <c r="A269" s="10" t="s">
        <v>155</v>
      </c>
      <c r="B269" s="10" t="s">
        <v>2785</v>
      </c>
      <c r="C269" s="10" t="s">
        <v>3139</v>
      </c>
      <c r="D269" s="10" t="s">
        <v>3144</v>
      </c>
      <c r="E269" s="10" t="s">
        <v>45</v>
      </c>
      <c r="F269" s="10" t="s">
        <v>88</v>
      </c>
      <c r="G269" s="10" t="s">
        <v>47</v>
      </c>
      <c r="I269" s="10"/>
      <c r="J269" s="10" t="s">
        <v>812</v>
      </c>
      <c r="K269" s="10" t="s">
        <v>24</v>
      </c>
      <c r="L269">
        <v>23142</v>
      </c>
    </row>
    <row r="270" spans="1:12" x14ac:dyDescent="0.3">
      <c r="A270" s="10" t="s">
        <v>155</v>
      </c>
      <c r="B270" s="10" t="s">
        <v>2785</v>
      </c>
      <c r="C270" s="10" t="s">
        <v>3139</v>
      </c>
      <c r="D270" s="10" t="s">
        <v>3144</v>
      </c>
      <c r="E270" s="10" t="s">
        <v>45</v>
      </c>
      <c r="F270" s="10" t="s">
        <v>88</v>
      </c>
      <c r="G270" s="10" t="s">
        <v>47</v>
      </c>
      <c r="I270" s="10"/>
      <c r="J270" s="10" t="s">
        <v>812</v>
      </c>
      <c r="K270" s="10" t="s">
        <v>25</v>
      </c>
      <c r="L270">
        <v>21139</v>
      </c>
    </row>
    <row r="271" spans="1:12" x14ac:dyDescent="0.3">
      <c r="A271" s="10" t="s">
        <v>155</v>
      </c>
      <c r="B271" s="10" t="s">
        <v>2785</v>
      </c>
      <c r="C271" s="10" t="s">
        <v>3139</v>
      </c>
      <c r="D271" s="10" t="s">
        <v>3144</v>
      </c>
      <c r="E271" s="10" t="s">
        <v>45</v>
      </c>
      <c r="F271" s="10" t="s">
        <v>88</v>
      </c>
      <c r="G271" s="10" t="s">
        <v>47</v>
      </c>
      <c r="I271" s="10"/>
      <c r="J271" s="10" t="s">
        <v>812</v>
      </c>
      <c r="K271" s="10" t="s">
        <v>26</v>
      </c>
      <c r="L271">
        <v>21918</v>
      </c>
    </row>
    <row r="272" spans="1:12" x14ac:dyDescent="0.3">
      <c r="A272" s="10" t="s">
        <v>155</v>
      </c>
      <c r="B272" s="10" t="s">
        <v>2785</v>
      </c>
      <c r="C272" s="10" t="s">
        <v>3139</v>
      </c>
      <c r="D272" s="10" t="s">
        <v>3144</v>
      </c>
      <c r="E272" s="10" t="s">
        <v>45</v>
      </c>
      <c r="F272" s="10" t="s">
        <v>88</v>
      </c>
      <c r="G272" s="10" t="s">
        <v>47</v>
      </c>
      <c r="I272" s="10"/>
      <c r="J272" s="10" t="s">
        <v>812</v>
      </c>
      <c r="K272" s="10" t="s">
        <v>27</v>
      </c>
      <c r="L272">
        <v>25460</v>
      </c>
    </row>
    <row r="273" spans="1:12" x14ac:dyDescent="0.3">
      <c r="A273" s="10" t="s">
        <v>155</v>
      </c>
      <c r="B273" s="10" t="s">
        <v>2785</v>
      </c>
      <c r="C273" s="10" t="s">
        <v>3139</v>
      </c>
      <c r="D273" s="10" t="s">
        <v>3144</v>
      </c>
      <c r="E273" s="10" t="s">
        <v>45</v>
      </c>
      <c r="F273" s="10" t="s">
        <v>88</v>
      </c>
      <c r="G273" s="10" t="s">
        <v>47</v>
      </c>
      <c r="I273" s="10"/>
      <c r="J273" s="10" t="s">
        <v>812</v>
      </c>
      <c r="K273" s="10" t="s">
        <v>28</v>
      </c>
      <c r="L273">
        <v>24041</v>
      </c>
    </row>
    <row r="274" spans="1:12" x14ac:dyDescent="0.3">
      <c r="A274" s="10" t="s">
        <v>155</v>
      </c>
      <c r="B274" s="10" t="s">
        <v>2785</v>
      </c>
      <c r="C274" s="10" t="s">
        <v>3139</v>
      </c>
      <c r="D274" s="10" t="s">
        <v>3144</v>
      </c>
      <c r="E274" s="10" t="s">
        <v>45</v>
      </c>
      <c r="F274" s="10" t="s">
        <v>88</v>
      </c>
      <c r="G274" s="10" t="s">
        <v>47</v>
      </c>
      <c r="I274" s="10"/>
      <c r="J274" s="10" t="s">
        <v>812</v>
      </c>
      <c r="K274" s="10" t="s">
        <v>29</v>
      </c>
      <c r="L274">
        <v>22886</v>
      </c>
    </row>
    <row r="275" spans="1:12" x14ac:dyDescent="0.3">
      <c r="A275" s="10" t="s">
        <v>425</v>
      </c>
      <c r="B275" s="10" t="s">
        <v>2824</v>
      </c>
      <c r="C275" s="10" t="s">
        <v>2825</v>
      </c>
      <c r="D275" s="10" t="s">
        <v>2826</v>
      </c>
      <c r="E275" s="10" t="s">
        <v>426</v>
      </c>
      <c r="F275" s="10" t="s">
        <v>425</v>
      </c>
      <c r="G275" s="10"/>
      <c r="I275" s="10"/>
      <c r="J275" s="10"/>
      <c r="K275" s="10" t="s">
        <v>17</v>
      </c>
      <c r="L275">
        <v>16697754</v>
      </c>
    </row>
    <row r="276" spans="1:12" x14ac:dyDescent="0.3">
      <c r="A276" s="10" t="s">
        <v>425</v>
      </c>
      <c r="B276" s="10" t="s">
        <v>2824</v>
      </c>
      <c r="C276" s="10" t="s">
        <v>2825</v>
      </c>
      <c r="D276" s="10" t="s">
        <v>2826</v>
      </c>
      <c r="E276" s="10" t="s">
        <v>426</v>
      </c>
      <c r="F276" s="10" t="s">
        <v>425</v>
      </c>
      <c r="G276" s="10"/>
      <c r="I276" s="10"/>
      <c r="J276" s="10"/>
      <c r="K276" s="10" t="s">
        <v>18</v>
      </c>
      <c r="L276">
        <v>16881078</v>
      </c>
    </row>
    <row r="277" spans="1:12" x14ac:dyDescent="0.3">
      <c r="A277" s="10" t="s">
        <v>425</v>
      </c>
      <c r="B277" s="10" t="s">
        <v>2824</v>
      </c>
      <c r="C277" s="10" t="s">
        <v>2825</v>
      </c>
      <c r="D277" s="10" t="s">
        <v>2826</v>
      </c>
      <c r="E277" s="10" t="s">
        <v>426</v>
      </c>
      <c r="F277" s="10" t="s">
        <v>425</v>
      </c>
      <c r="G277" s="10"/>
      <c r="I277" s="10"/>
      <c r="J277" s="10"/>
      <c r="K277" s="10" t="s">
        <v>19</v>
      </c>
      <c r="L277">
        <v>17063927</v>
      </c>
    </row>
    <row r="278" spans="1:12" x14ac:dyDescent="0.3">
      <c r="A278" s="10" t="s">
        <v>425</v>
      </c>
      <c r="B278" s="10" t="s">
        <v>2824</v>
      </c>
      <c r="C278" s="10" t="s">
        <v>2825</v>
      </c>
      <c r="D278" s="10" t="s">
        <v>2826</v>
      </c>
      <c r="E278" s="10" t="s">
        <v>426</v>
      </c>
      <c r="F278" s="10" t="s">
        <v>425</v>
      </c>
      <c r="G278" s="10"/>
      <c r="I278" s="10"/>
      <c r="J278" s="10"/>
      <c r="K278" s="10" t="s">
        <v>20</v>
      </c>
      <c r="L278">
        <v>17254159</v>
      </c>
    </row>
    <row r="279" spans="1:12" x14ac:dyDescent="0.3">
      <c r="A279" s="10" t="s">
        <v>425</v>
      </c>
      <c r="B279" s="10" t="s">
        <v>2824</v>
      </c>
      <c r="C279" s="10" t="s">
        <v>2825</v>
      </c>
      <c r="D279" s="10" t="s">
        <v>2826</v>
      </c>
      <c r="E279" s="10" t="s">
        <v>426</v>
      </c>
      <c r="F279" s="10" t="s">
        <v>425</v>
      </c>
      <c r="G279" s="10"/>
      <c r="I279" s="10"/>
      <c r="J279" s="10"/>
      <c r="K279" s="10" t="s">
        <v>21</v>
      </c>
      <c r="L279">
        <v>17443491</v>
      </c>
    </row>
    <row r="280" spans="1:12" x14ac:dyDescent="0.3">
      <c r="A280" s="10" t="s">
        <v>425</v>
      </c>
      <c r="B280" s="10" t="s">
        <v>2824</v>
      </c>
      <c r="C280" s="10" t="s">
        <v>2825</v>
      </c>
      <c r="D280" s="10" t="s">
        <v>2826</v>
      </c>
      <c r="E280" s="10" t="s">
        <v>426</v>
      </c>
      <c r="F280" s="10" t="s">
        <v>425</v>
      </c>
      <c r="G280" s="10"/>
      <c r="I280" s="10"/>
      <c r="J280" s="10"/>
      <c r="K280" s="10" t="s">
        <v>22</v>
      </c>
      <c r="L280">
        <v>17611902</v>
      </c>
    </row>
    <row r="281" spans="1:12" x14ac:dyDescent="0.3">
      <c r="A281" s="10" t="s">
        <v>425</v>
      </c>
      <c r="B281" s="10" t="s">
        <v>2824</v>
      </c>
      <c r="C281" s="10" t="s">
        <v>2825</v>
      </c>
      <c r="D281" s="10" t="s">
        <v>2826</v>
      </c>
      <c r="E281" s="10" t="s">
        <v>426</v>
      </c>
      <c r="F281" s="10" t="s">
        <v>425</v>
      </c>
      <c r="G281" s="10"/>
      <c r="I281" s="10"/>
      <c r="J281" s="10"/>
      <c r="K281" s="10" t="s">
        <v>23</v>
      </c>
      <c r="L281">
        <v>17787617</v>
      </c>
    </row>
    <row r="282" spans="1:12" x14ac:dyDescent="0.3">
      <c r="A282" s="10" t="s">
        <v>425</v>
      </c>
      <c r="B282" s="10" t="s">
        <v>2824</v>
      </c>
      <c r="C282" s="10" t="s">
        <v>2825</v>
      </c>
      <c r="D282" s="10" t="s">
        <v>2826</v>
      </c>
      <c r="E282" s="10" t="s">
        <v>426</v>
      </c>
      <c r="F282" s="10" t="s">
        <v>425</v>
      </c>
      <c r="G282" s="10"/>
      <c r="I282" s="10"/>
      <c r="J282" s="10"/>
      <c r="K282" s="10" t="s">
        <v>24</v>
      </c>
      <c r="L282">
        <v>17971423</v>
      </c>
    </row>
    <row r="283" spans="1:12" x14ac:dyDescent="0.3">
      <c r="A283" s="10" t="s">
        <v>425</v>
      </c>
      <c r="B283" s="10" t="s">
        <v>2824</v>
      </c>
      <c r="C283" s="10" t="s">
        <v>2825</v>
      </c>
      <c r="D283" s="10" t="s">
        <v>2826</v>
      </c>
      <c r="E283" s="10" t="s">
        <v>426</v>
      </c>
      <c r="F283" s="10" t="s">
        <v>425</v>
      </c>
      <c r="G283" s="10"/>
      <c r="I283" s="10"/>
      <c r="J283" s="10"/>
      <c r="K283" s="10" t="s">
        <v>25</v>
      </c>
      <c r="L283">
        <v>18167147</v>
      </c>
    </row>
    <row r="284" spans="1:12" x14ac:dyDescent="0.3">
      <c r="A284" s="10" t="s">
        <v>425</v>
      </c>
      <c r="B284" s="10" t="s">
        <v>2824</v>
      </c>
      <c r="C284" s="10" t="s">
        <v>2825</v>
      </c>
      <c r="D284" s="10" t="s">
        <v>2826</v>
      </c>
      <c r="E284" s="10" t="s">
        <v>426</v>
      </c>
      <c r="F284" s="10" t="s">
        <v>425</v>
      </c>
      <c r="G284" s="10"/>
      <c r="I284" s="10"/>
      <c r="J284" s="10"/>
      <c r="K284" s="10" t="s">
        <v>26</v>
      </c>
      <c r="L284">
        <v>18419192</v>
      </c>
    </row>
    <row r="285" spans="1:12" x14ac:dyDescent="0.3">
      <c r="A285" s="10" t="s">
        <v>425</v>
      </c>
      <c r="B285" s="10" t="s">
        <v>2824</v>
      </c>
      <c r="C285" s="10" t="s">
        <v>2825</v>
      </c>
      <c r="D285" s="10" t="s">
        <v>2826</v>
      </c>
      <c r="E285" s="10" t="s">
        <v>426</v>
      </c>
      <c r="F285" s="10" t="s">
        <v>425</v>
      </c>
      <c r="G285" s="10"/>
      <c r="I285" s="10"/>
      <c r="J285" s="10"/>
      <c r="K285" s="10" t="s">
        <v>27</v>
      </c>
      <c r="L285">
        <v>18751405</v>
      </c>
    </row>
    <row r="286" spans="1:12" x14ac:dyDescent="0.3">
      <c r="A286" s="10" t="s">
        <v>425</v>
      </c>
      <c r="B286" s="10" t="s">
        <v>2824</v>
      </c>
      <c r="C286" s="10" t="s">
        <v>2825</v>
      </c>
      <c r="D286" s="10" t="s">
        <v>2826</v>
      </c>
      <c r="E286" s="10" t="s">
        <v>426</v>
      </c>
      <c r="F286" s="10" t="s">
        <v>425</v>
      </c>
      <c r="G286" s="10"/>
      <c r="I286" s="10"/>
      <c r="J286" s="10"/>
      <c r="K286" s="10" t="s">
        <v>28</v>
      </c>
      <c r="L286">
        <v>19107216</v>
      </c>
    </row>
    <row r="287" spans="1:12" x14ac:dyDescent="0.3">
      <c r="A287" s="10" t="s">
        <v>425</v>
      </c>
      <c r="B287" s="10" t="s">
        <v>2824</v>
      </c>
      <c r="C287" s="10" t="s">
        <v>2825</v>
      </c>
      <c r="D287" s="10" t="s">
        <v>2826</v>
      </c>
      <c r="E287" s="10" t="s">
        <v>426</v>
      </c>
      <c r="F287" s="10" t="s">
        <v>425</v>
      </c>
      <c r="G287" s="10"/>
      <c r="I287" s="10"/>
      <c r="J287" s="10"/>
      <c r="K287" s="10" t="s">
        <v>29</v>
      </c>
      <c r="L287">
        <v>19458310</v>
      </c>
    </row>
    <row r="288" spans="1:12" x14ac:dyDescent="0.3">
      <c r="A288" s="10" t="s">
        <v>427</v>
      </c>
      <c r="B288" s="10" t="s">
        <v>2827</v>
      </c>
      <c r="C288" s="10" t="s">
        <v>2828</v>
      </c>
      <c r="D288" s="10" t="s">
        <v>2829</v>
      </c>
      <c r="E288" s="10" t="s">
        <v>428</v>
      </c>
      <c r="F288" s="10" t="s">
        <v>173</v>
      </c>
      <c r="G288" s="10"/>
      <c r="I288" s="10"/>
      <c r="J288" s="10"/>
      <c r="K288" s="10" t="s">
        <v>17</v>
      </c>
      <c r="L288">
        <v>46.547945205479401</v>
      </c>
    </row>
    <row r="289" spans="1:12" x14ac:dyDescent="0.3">
      <c r="A289" s="10" t="s">
        <v>427</v>
      </c>
      <c r="B289" s="10" t="s">
        <v>2827</v>
      </c>
      <c r="C289" s="10" t="s">
        <v>2828</v>
      </c>
      <c r="D289" s="10" t="s">
        <v>2829</v>
      </c>
      <c r="E289" s="10" t="s">
        <v>428</v>
      </c>
      <c r="F289" s="10" t="s">
        <v>173</v>
      </c>
      <c r="G289" s="10"/>
      <c r="I289" s="10"/>
      <c r="J289" s="10"/>
      <c r="K289" s="10" t="s">
        <v>18</v>
      </c>
      <c r="L289">
        <v>46.2665333333333</v>
      </c>
    </row>
    <row r="290" spans="1:12" x14ac:dyDescent="0.3">
      <c r="A290" s="10" t="s">
        <v>427</v>
      </c>
      <c r="B290" s="10" t="s">
        <v>2827</v>
      </c>
      <c r="C290" s="10" t="s">
        <v>2828</v>
      </c>
      <c r="D290" s="10" t="s">
        <v>2829</v>
      </c>
      <c r="E290" s="10" t="s">
        <v>428</v>
      </c>
      <c r="F290" s="10" t="s">
        <v>173</v>
      </c>
      <c r="G290" s="10"/>
      <c r="I290" s="10"/>
      <c r="J290" s="10"/>
      <c r="K290" s="10" t="s">
        <v>19</v>
      </c>
      <c r="L290">
        <v>47.216216216216203</v>
      </c>
    </row>
    <row r="291" spans="1:12" x14ac:dyDescent="0.3">
      <c r="A291" s="10" t="s">
        <v>427</v>
      </c>
      <c r="B291" s="10" t="s">
        <v>2827</v>
      </c>
      <c r="C291" s="10" t="s">
        <v>2828</v>
      </c>
      <c r="D291" s="10" t="s">
        <v>2829</v>
      </c>
      <c r="E291" s="10" t="s">
        <v>428</v>
      </c>
      <c r="F291" s="10" t="s">
        <v>173</v>
      </c>
      <c r="G291" s="10"/>
      <c r="I291" s="10"/>
      <c r="J291" s="10"/>
      <c r="K291" s="10" t="s">
        <v>20</v>
      </c>
      <c r="L291">
        <v>44.559459459459497</v>
      </c>
    </row>
    <row r="292" spans="1:12" x14ac:dyDescent="0.3">
      <c r="A292" s="10" t="s">
        <v>427</v>
      </c>
      <c r="B292" s="10" t="s">
        <v>2827</v>
      </c>
      <c r="C292" s="10" t="s">
        <v>2828</v>
      </c>
      <c r="D292" s="10" t="s">
        <v>2829</v>
      </c>
      <c r="E292" s="10" t="s">
        <v>428</v>
      </c>
      <c r="F292" s="10" t="s">
        <v>173</v>
      </c>
      <c r="G292" s="10"/>
      <c r="I292" s="10"/>
      <c r="J292" s="10"/>
      <c r="K292" s="10" t="s">
        <v>21</v>
      </c>
      <c r="L292">
        <v>46.195810810810798</v>
      </c>
    </row>
    <row r="293" spans="1:12" x14ac:dyDescent="0.3">
      <c r="A293" s="10" t="s">
        <v>427</v>
      </c>
      <c r="B293" s="10" t="s">
        <v>2827</v>
      </c>
      <c r="C293" s="10" t="s">
        <v>2828</v>
      </c>
      <c r="D293" s="10" t="s">
        <v>2829</v>
      </c>
      <c r="E293" s="10" t="s">
        <v>428</v>
      </c>
      <c r="F293" s="10" t="s">
        <v>173</v>
      </c>
      <c r="G293" s="10"/>
      <c r="I293" s="10"/>
      <c r="J293" s="10"/>
      <c r="K293" s="10" t="s">
        <v>22</v>
      </c>
      <c r="L293">
        <v>46.447162162162201</v>
      </c>
    </row>
    <row r="294" spans="1:12" x14ac:dyDescent="0.3">
      <c r="A294" s="10" t="s">
        <v>427</v>
      </c>
      <c r="B294" s="10" t="s">
        <v>2827</v>
      </c>
      <c r="C294" s="10" t="s">
        <v>2828</v>
      </c>
      <c r="D294" s="10" t="s">
        <v>2829</v>
      </c>
      <c r="E294" s="10" t="s">
        <v>428</v>
      </c>
      <c r="F294" s="10" t="s">
        <v>173</v>
      </c>
      <c r="G294" s="10"/>
      <c r="I294" s="10"/>
      <c r="J294" s="10"/>
      <c r="K294" s="10" t="s">
        <v>23</v>
      </c>
      <c r="L294">
        <v>45.1424324324324</v>
      </c>
    </row>
    <row r="295" spans="1:12" x14ac:dyDescent="0.3">
      <c r="A295" s="10" t="s">
        <v>427</v>
      </c>
      <c r="B295" s="10" t="s">
        <v>2827</v>
      </c>
      <c r="C295" s="10" t="s">
        <v>2828</v>
      </c>
      <c r="D295" s="10" t="s">
        <v>2829</v>
      </c>
      <c r="E295" s="10" t="s">
        <v>428</v>
      </c>
      <c r="F295" s="10" t="s">
        <v>173</v>
      </c>
      <c r="G295" s="10"/>
      <c r="I295" s="10"/>
      <c r="J295" s="10"/>
      <c r="K295" s="10" t="s">
        <v>24</v>
      </c>
      <c r="L295">
        <v>45.944246575342497</v>
      </c>
    </row>
    <row r="296" spans="1:12" x14ac:dyDescent="0.3">
      <c r="A296" s="10" t="s">
        <v>427</v>
      </c>
      <c r="B296" s="10" t="s">
        <v>2827</v>
      </c>
      <c r="C296" s="10" t="s">
        <v>2828</v>
      </c>
      <c r="D296" s="10" t="s">
        <v>2829</v>
      </c>
      <c r="E296" s="10" t="s">
        <v>428</v>
      </c>
      <c r="F296" s="10" t="s">
        <v>173</v>
      </c>
      <c r="G296" s="10"/>
      <c r="I296" s="10"/>
      <c r="J296" s="10"/>
      <c r="K296" s="10" t="s">
        <v>25</v>
      </c>
      <c r="L296">
        <v>45.981184210526301</v>
      </c>
    </row>
    <row r="297" spans="1:12" x14ac:dyDescent="0.3">
      <c r="A297" s="10" t="s">
        <v>427</v>
      </c>
      <c r="B297" s="10" t="s">
        <v>2827</v>
      </c>
      <c r="C297" s="10" t="s">
        <v>2828</v>
      </c>
      <c r="D297" s="10" t="s">
        <v>2829</v>
      </c>
      <c r="E297" s="10" t="s">
        <v>428</v>
      </c>
      <c r="F297" s="10" t="s">
        <v>173</v>
      </c>
      <c r="G297" s="10"/>
      <c r="I297" s="10"/>
      <c r="J297" s="10"/>
      <c r="K297" s="10" t="s">
        <v>26</v>
      </c>
      <c r="L297">
        <v>48.743552631579</v>
      </c>
    </row>
    <row r="298" spans="1:12" x14ac:dyDescent="0.3">
      <c r="A298" s="10" t="s">
        <v>427</v>
      </c>
      <c r="B298" s="10" t="s">
        <v>2827</v>
      </c>
      <c r="C298" s="10" t="s">
        <v>2828</v>
      </c>
      <c r="D298" s="10" t="s">
        <v>2829</v>
      </c>
      <c r="E298" s="10" t="s">
        <v>428</v>
      </c>
      <c r="F298" s="10" t="s">
        <v>173</v>
      </c>
      <c r="G298" s="10"/>
      <c r="I298" s="10"/>
      <c r="J298" s="10"/>
      <c r="K298" s="10" t="s">
        <v>27</v>
      </c>
      <c r="L298">
        <v>46.557625000000002</v>
      </c>
    </row>
    <row r="299" spans="1:12" x14ac:dyDescent="0.3">
      <c r="A299" s="10" t="s">
        <v>427</v>
      </c>
      <c r="B299" s="10" t="s">
        <v>2827</v>
      </c>
      <c r="C299" s="10" t="s">
        <v>2828</v>
      </c>
      <c r="D299" s="10" t="s">
        <v>2829</v>
      </c>
      <c r="E299" s="10" t="s">
        <v>428</v>
      </c>
      <c r="F299" s="10" t="s">
        <v>173</v>
      </c>
      <c r="G299" s="10"/>
      <c r="I299" s="10"/>
      <c r="J299" s="10"/>
      <c r="K299" s="10" t="s">
        <v>28</v>
      </c>
      <c r="L299">
        <v>46.4219230769231</v>
      </c>
    </row>
    <row r="300" spans="1:12" x14ac:dyDescent="0.3">
      <c r="A300" s="10" t="s">
        <v>427</v>
      </c>
      <c r="B300" s="10" t="s">
        <v>2827</v>
      </c>
      <c r="C300" s="10" t="s">
        <v>2828</v>
      </c>
      <c r="D300" s="10" t="s">
        <v>2829</v>
      </c>
      <c r="E300" s="10" t="s">
        <v>428</v>
      </c>
      <c r="F300" s="10" t="s">
        <v>173</v>
      </c>
      <c r="G300" s="10"/>
      <c r="I300" s="10"/>
      <c r="J300" s="10"/>
      <c r="K300" s="10" t="s">
        <v>29</v>
      </c>
      <c r="L300">
        <v>48.886056338028197</v>
      </c>
    </row>
    <row r="301" spans="1:12" x14ac:dyDescent="0.3">
      <c r="A301" s="10" t="s">
        <v>435</v>
      </c>
      <c r="B301" s="10" t="s">
        <v>2832</v>
      </c>
      <c r="C301" s="10" t="s">
        <v>2833</v>
      </c>
      <c r="D301" s="10" t="s">
        <v>2836</v>
      </c>
      <c r="E301" s="10" t="s">
        <v>434</v>
      </c>
      <c r="F301" s="10" t="s">
        <v>433</v>
      </c>
      <c r="G301" s="10"/>
      <c r="I301" s="10"/>
      <c r="J301" s="10"/>
      <c r="K301" s="10" t="s">
        <v>17</v>
      </c>
      <c r="L301">
        <v>56376.2</v>
      </c>
    </row>
    <row r="302" spans="1:12" x14ac:dyDescent="0.3">
      <c r="A302" s="10" t="s">
        <v>435</v>
      </c>
      <c r="B302" s="10" t="s">
        <v>2832</v>
      </c>
      <c r="C302" s="10" t="s">
        <v>2833</v>
      </c>
      <c r="D302" s="10" t="s">
        <v>2836</v>
      </c>
      <c r="E302" s="10" t="s">
        <v>434</v>
      </c>
      <c r="F302" s="10" t="s">
        <v>433</v>
      </c>
      <c r="G302" s="10"/>
      <c r="I302" s="10"/>
      <c r="J302" s="10"/>
      <c r="K302" s="10" t="s">
        <v>18</v>
      </c>
      <c r="L302">
        <v>56696.5</v>
      </c>
    </row>
    <row r="303" spans="1:12" x14ac:dyDescent="0.3">
      <c r="A303" s="10" t="s">
        <v>435</v>
      </c>
      <c r="B303" s="10" t="s">
        <v>2832</v>
      </c>
      <c r="C303" s="10" t="s">
        <v>2833</v>
      </c>
      <c r="D303" s="10" t="s">
        <v>2836</v>
      </c>
      <c r="E303" s="10" t="s">
        <v>434</v>
      </c>
      <c r="F303" s="10" t="s">
        <v>433</v>
      </c>
      <c r="G303" s="10"/>
      <c r="I303" s="10"/>
      <c r="J303" s="10"/>
      <c r="K303" s="10" t="s">
        <v>19</v>
      </c>
      <c r="L303">
        <v>58336.6</v>
      </c>
    </row>
    <row r="304" spans="1:12" x14ac:dyDescent="0.3">
      <c r="A304" s="10" t="s">
        <v>435</v>
      </c>
      <c r="B304" s="10" t="s">
        <v>2832</v>
      </c>
      <c r="C304" s="10" t="s">
        <v>2833</v>
      </c>
      <c r="D304" s="10" t="s">
        <v>2836</v>
      </c>
      <c r="E304" s="10" t="s">
        <v>434</v>
      </c>
      <c r="F304" s="10" t="s">
        <v>433</v>
      </c>
      <c r="G304" s="10"/>
      <c r="I304" s="10"/>
      <c r="J304" s="10"/>
      <c r="K304" s="10" t="s">
        <v>20</v>
      </c>
      <c r="L304">
        <v>62009.599999999999</v>
      </c>
    </row>
    <row r="305" spans="1:12" x14ac:dyDescent="0.3">
      <c r="A305" s="10" t="s">
        <v>435</v>
      </c>
      <c r="B305" s="10" t="s">
        <v>2832</v>
      </c>
      <c r="C305" s="10" t="s">
        <v>2833</v>
      </c>
      <c r="D305" s="10" t="s">
        <v>2836</v>
      </c>
      <c r="E305" s="10" t="s">
        <v>434</v>
      </c>
      <c r="F305" s="10" t="s">
        <v>433</v>
      </c>
      <c r="G305" s="10"/>
      <c r="I305" s="10"/>
      <c r="J305" s="10"/>
      <c r="K305" s="10" t="s">
        <v>21</v>
      </c>
      <c r="L305">
        <v>65610.600000000006</v>
      </c>
    </row>
    <row r="306" spans="1:12" x14ac:dyDescent="0.3">
      <c r="A306" s="10" t="s">
        <v>435</v>
      </c>
      <c r="B306" s="10" t="s">
        <v>2832</v>
      </c>
      <c r="C306" s="10" t="s">
        <v>2833</v>
      </c>
      <c r="D306" s="10" t="s">
        <v>2836</v>
      </c>
      <c r="E306" s="10" t="s">
        <v>434</v>
      </c>
      <c r="F306" s="10" t="s">
        <v>433</v>
      </c>
      <c r="G306" s="10"/>
      <c r="I306" s="10"/>
      <c r="J306" s="10"/>
      <c r="K306" s="10" t="s">
        <v>22</v>
      </c>
      <c r="L306">
        <v>68119.8</v>
      </c>
    </row>
    <row r="307" spans="1:12" x14ac:dyDescent="0.3">
      <c r="A307" s="10" t="s">
        <v>435</v>
      </c>
      <c r="B307" s="10" t="s">
        <v>2832</v>
      </c>
      <c r="C307" s="10" t="s">
        <v>2833</v>
      </c>
      <c r="D307" s="10" t="s">
        <v>2836</v>
      </c>
      <c r="E307" s="10" t="s">
        <v>434</v>
      </c>
      <c r="F307" s="10" t="s">
        <v>433</v>
      </c>
      <c r="G307" s="10"/>
      <c r="I307" s="10"/>
      <c r="J307" s="10"/>
      <c r="K307" s="10" t="s">
        <v>23</v>
      </c>
      <c r="L307">
        <v>69907</v>
      </c>
    </row>
    <row r="308" spans="1:12" x14ac:dyDescent="0.3">
      <c r="A308" s="10" t="s">
        <v>435</v>
      </c>
      <c r="B308" s="10" t="s">
        <v>2832</v>
      </c>
      <c r="C308" s="10" t="s">
        <v>2833</v>
      </c>
      <c r="D308" s="10" t="s">
        <v>2836</v>
      </c>
      <c r="E308" s="10" t="s">
        <v>434</v>
      </c>
      <c r="F308" s="10" t="s">
        <v>433</v>
      </c>
      <c r="G308" s="10"/>
      <c r="I308" s="10"/>
      <c r="J308" s="10"/>
      <c r="K308" s="10" t="s">
        <v>24</v>
      </c>
      <c r="L308">
        <v>71705.3</v>
      </c>
    </row>
    <row r="309" spans="1:12" x14ac:dyDescent="0.3">
      <c r="A309" s="10" t="s">
        <v>435</v>
      </c>
      <c r="B309" s="10" t="s">
        <v>2832</v>
      </c>
      <c r="C309" s="10" t="s">
        <v>2833</v>
      </c>
      <c r="D309" s="10" t="s">
        <v>2836</v>
      </c>
      <c r="E309" s="10" t="s">
        <v>434</v>
      </c>
      <c r="F309" s="10" t="s">
        <v>433</v>
      </c>
      <c r="G309" s="10"/>
      <c r="I309" s="10"/>
      <c r="J309" s="10"/>
      <c r="K309" s="10" t="s">
        <v>25</v>
      </c>
      <c r="L309">
        <v>73364</v>
      </c>
    </row>
    <row r="310" spans="1:12" x14ac:dyDescent="0.3">
      <c r="A310" s="10" t="s">
        <v>435</v>
      </c>
      <c r="B310" s="10" t="s">
        <v>2832</v>
      </c>
      <c r="C310" s="10" t="s">
        <v>2833</v>
      </c>
      <c r="D310" s="10" t="s">
        <v>2836</v>
      </c>
      <c r="E310" s="10" t="s">
        <v>434</v>
      </c>
      <c r="F310" s="10" t="s">
        <v>433</v>
      </c>
      <c r="G310" s="10"/>
      <c r="I310" s="10"/>
      <c r="J310" s="10"/>
      <c r="K310" s="10" t="s">
        <v>26</v>
      </c>
      <c r="L310">
        <v>74265.399999999994</v>
      </c>
    </row>
    <row r="311" spans="1:12" x14ac:dyDescent="0.3">
      <c r="A311" s="10" t="s">
        <v>435</v>
      </c>
      <c r="B311" s="10" t="s">
        <v>2832</v>
      </c>
      <c r="C311" s="10" t="s">
        <v>2833</v>
      </c>
      <c r="D311" s="10" t="s">
        <v>2836</v>
      </c>
      <c r="E311" s="10" t="s">
        <v>434</v>
      </c>
      <c r="F311" s="10" t="s">
        <v>433</v>
      </c>
      <c r="G311" s="10"/>
      <c r="I311" s="10"/>
      <c r="J311" s="10"/>
      <c r="K311" s="10" t="s">
        <v>27</v>
      </c>
      <c r="L311">
        <v>76732.800000000003</v>
      </c>
    </row>
    <row r="312" spans="1:12" x14ac:dyDescent="0.3">
      <c r="A312" s="10" t="s">
        <v>435</v>
      </c>
      <c r="B312" s="10" t="s">
        <v>2832</v>
      </c>
      <c r="C312" s="10" t="s">
        <v>2833</v>
      </c>
      <c r="D312" s="10" t="s">
        <v>2836</v>
      </c>
      <c r="E312" s="10" t="s">
        <v>434</v>
      </c>
      <c r="F312" s="10" t="s">
        <v>433</v>
      </c>
      <c r="G312" s="10"/>
      <c r="I312" s="10"/>
      <c r="J312" s="10"/>
      <c r="K312" s="10" t="s">
        <v>28</v>
      </c>
      <c r="L312">
        <v>77223.100000000006</v>
      </c>
    </row>
    <row r="313" spans="1:12" x14ac:dyDescent="0.3">
      <c r="A313" s="10" t="s">
        <v>435</v>
      </c>
      <c r="B313" s="10" t="s">
        <v>2832</v>
      </c>
      <c r="C313" s="10" t="s">
        <v>2833</v>
      </c>
      <c r="D313" s="10" t="s">
        <v>2836</v>
      </c>
      <c r="E313" s="10" t="s">
        <v>434</v>
      </c>
      <c r="F313" s="10" t="s">
        <v>433</v>
      </c>
      <c r="G313" s="10"/>
      <c r="I313" s="10"/>
      <c r="J313" s="10"/>
      <c r="K313" s="10" t="s">
        <v>29</v>
      </c>
      <c r="L313">
        <v>77698.8</v>
      </c>
    </row>
    <row r="314" spans="1:12" x14ac:dyDescent="0.3">
      <c r="A314" s="10" t="s">
        <v>63</v>
      </c>
      <c r="B314" s="10" t="s">
        <v>2942</v>
      </c>
      <c r="C314" s="10" t="s">
        <v>2943</v>
      </c>
      <c r="D314" s="10" t="s">
        <v>2944</v>
      </c>
      <c r="E314" s="10" t="s">
        <v>63</v>
      </c>
      <c r="F314" s="10"/>
      <c r="G314" s="10"/>
      <c r="I314" s="10"/>
      <c r="J314" s="10"/>
      <c r="K314" s="10" t="s">
        <v>23</v>
      </c>
      <c r="L314">
        <v>100</v>
      </c>
    </row>
    <row r="315" spans="1:12" x14ac:dyDescent="0.3">
      <c r="A315" s="10" t="s">
        <v>63</v>
      </c>
      <c r="B315" s="10" t="s">
        <v>2942</v>
      </c>
      <c r="C315" s="10" t="s">
        <v>2943</v>
      </c>
      <c r="D315" s="10" t="s">
        <v>2944</v>
      </c>
      <c r="E315" s="10" t="s">
        <v>63</v>
      </c>
      <c r="F315" s="10"/>
      <c r="G315" s="10"/>
      <c r="I315" s="10"/>
      <c r="J315" s="10"/>
      <c r="K315" s="10" t="s">
        <v>24</v>
      </c>
      <c r="L315">
        <v>102.5</v>
      </c>
    </row>
    <row r="316" spans="1:12" x14ac:dyDescent="0.3">
      <c r="A316" s="10" t="s">
        <v>63</v>
      </c>
      <c r="B316" s="10" t="s">
        <v>2942</v>
      </c>
      <c r="C316" s="10" t="s">
        <v>2943</v>
      </c>
      <c r="D316" s="10" t="s">
        <v>2944</v>
      </c>
      <c r="E316" s="10" t="s">
        <v>63</v>
      </c>
      <c r="F316" s="10"/>
      <c r="G316" s="10"/>
      <c r="I316" s="10"/>
      <c r="J316" s="10"/>
      <c r="K316" s="10" t="s">
        <v>25</v>
      </c>
      <c r="L316">
        <v>105.7</v>
      </c>
    </row>
    <row r="317" spans="1:12" x14ac:dyDescent="0.3">
      <c r="A317" s="10" t="s">
        <v>63</v>
      </c>
      <c r="B317" s="10" t="s">
        <v>2942</v>
      </c>
      <c r="C317" s="10" t="s">
        <v>2943</v>
      </c>
      <c r="D317" s="10" t="s">
        <v>2944</v>
      </c>
      <c r="E317" s="10" t="s">
        <v>63</v>
      </c>
      <c r="F317" s="10"/>
      <c r="G317" s="10"/>
      <c r="I317" s="10"/>
      <c r="J317" s="10"/>
      <c r="K317" s="10" t="s">
        <v>26</v>
      </c>
      <c r="L317">
        <v>106.6</v>
      </c>
    </row>
    <row r="318" spans="1:12" x14ac:dyDescent="0.3">
      <c r="A318" s="10" t="s">
        <v>63</v>
      </c>
      <c r="B318" s="10" t="s">
        <v>2942</v>
      </c>
      <c r="C318" s="10" t="s">
        <v>2943</v>
      </c>
      <c r="D318" s="10" t="s">
        <v>2944</v>
      </c>
      <c r="E318" s="10" t="s">
        <v>63</v>
      </c>
      <c r="F318" s="10"/>
      <c r="G318" s="10"/>
      <c r="I318" s="10"/>
      <c r="J318" s="10"/>
      <c r="K318" s="10" t="s">
        <v>27</v>
      </c>
      <c r="L318">
        <v>107.9</v>
      </c>
    </row>
    <row r="319" spans="1:12" x14ac:dyDescent="0.3">
      <c r="A319" s="10" t="s">
        <v>63</v>
      </c>
      <c r="B319" s="10" t="s">
        <v>2942</v>
      </c>
      <c r="C319" s="10" t="s">
        <v>2943</v>
      </c>
      <c r="D319" s="10" t="s">
        <v>2944</v>
      </c>
      <c r="E319" s="10" t="s">
        <v>63</v>
      </c>
      <c r="F319" s="10"/>
      <c r="G319" s="10"/>
      <c r="I319" s="10"/>
      <c r="J319" s="10"/>
      <c r="K319" s="10" t="s">
        <v>28</v>
      </c>
      <c r="L319">
        <v>107.8</v>
      </c>
    </row>
    <row r="320" spans="1:12" x14ac:dyDescent="0.3">
      <c r="A320" s="10" t="s">
        <v>63</v>
      </c>
      <c r="B320" s="10" t="s">
        <v>2942</v>
      </c>
      <c r="C320" s="10" t="s">
        <v>2943</v>
      </c>
      <c r="D320" s="10" t="s">
        <v>2944</v>
      </c>
      <c r="E320" s="10" t="s">
        <v>63</v>
      </c>
      <c r="F320" s="10"/>
      <c r="G320" s="10"/>
      <c r="I320" s="10"/>
      <c r="J320" s="10"/>
      <c r="K320" s="10" t="s">
        <v>29</v>
      </c>
      <c r="L320">
        <v>105.3</v>
      </c>
    </row>
    <row r="321" spans="1:12" x14ac:dyDescent="0.3">
      <c r="A321" s="10" t="s">
        <v>78</v>
      </c>
      <c r="B321" s="10" t="s">
        <v>2942</v>
      </c>
      <c r="C321" s="10" t="s">
        <v>2943</v>
      </c>
      <c r="D321" s="10" t="s">
        <v>2944</v>
      </c>
      <c r="E321" s="10" t="s">
        <v>78</v>
      </c>
      <c r="F321" s="10"/>
      <c r="G321" s="10"/>
      <c r="I321" s="10"/>
      <c r="J321" s="10"/>
      <c r="K321" s="10" t="s">
        <v>18</v>
      </c>
      <c r="L321">
        <v>1200</v>
      </c>
    </row>
    <row r="322" spans="1:12" x14ac:dyDescent="0.3">
      <c r="A322" s="10" t="s">
        <v>78</v>
      </c>
      <c r="B322" s="10" t="s">
        <v>2942</v>
      </c>
      <c r="C322" s="10" t="s">
        <v>2943</v>
      </c>
      <c r="D322" s="10" t="s">
        <v>2944</v>
      </c>
      <c r="E322" s="10" t="s">
        <v>78</v>
      </c>
      <c r="F322" s="10"/>
      <c r="G322" s="10"/>
      <c r="I322" s="10"/>
      <c r="J322" s="10"/>
      <c r="K322" s="10" t="s">
        <v>19</v>
      </c>
      <c r="L322">
        <v>1247.0999999999999</v>
      </c>
    </row>
    <row r="323" spans="1:12" x14ac:dyDescent="0.3">
      <c r="A323" s="10" t="s">
        <v>78</v>
      </c>
      <c r="B323" s="10" t="s">
        <v>2942</v>
      </c>
      <c r="C323" s="10" t="s">
        <v>2943</v>
      </c>
      <c r="D323" s="10" t="s">
        <v>2944</v>
      </c>
      <c r="E323" s="10" t="s">
        <v>78</v>
      </c>
      <c r="F323" s="10"/>
      <c r="G323" s="10"/>
      <c r="I323" s="10"/>
      <c r="J323" s="10"/>
      <c r="K323" s="10" t="s">
        <v>20</v>
      </c>
      <c r="L323">
        <v>1315.4</v>
      </c>
    </row>
    <row r="324" spans="1:12" x14ac:dyDescent="0.3">
      <c r="A324" s="10" t="s">
        <v>78</v>
      </c>
      <c r="B324" s="10" t="s">
        <v>2942</v>
      </c>
      <c r="C324" s="10" t="s">
        <v>2943</v>
      </c>
      <c r="D324" s="10" t="s">
        <v>2944</v>
      </c>
      <c r="E324" s="10" t="s">
        <v>78</v>
      </c>
      <c r="F324" s="10"/>
      <c r="G324" s="10"/>
      <c r="I324" s="10"/>
      <c r="J324" s="10"/>
      <c r="K324" s="10" t="s">
        <v>21</v>
      </c>
      <c r="L324">
        <v>1390</v>
      </c>
    </row>
    <row r="325" spans="1:12" x14ac:dyDescent="0.3">
      <c r="A325" s="10" t="s">
        <v>78</v>
      </c>
      <c r="B325" s="10" t="s">
        <v>2942</v>
      </c>
      <c r="C325" s="10" t="s">
        <v>2943</v>
      </c>
      <c r="D325" s="10" t="s">
        <v>2944</v>
      </c>
      <c r="E325" s="10" t="s">
        <v>78</v>
      </c>
      <c r="F325" s="10"/>
      <c r="G325" s="10"/>
      <c r="I325" s="10"/>
      <c r="J325" s="10"/>
      <c r="K325" s="10" t="s">
        <v>22</v>
      </c>
      <c r="L325">
        <v>1439.1</v>
      </c>
    </row>
    <row r="326" spans="1:12" x14ac:dyDescent="0.3">
      <c r="A326" s="10" t="s">
        <v>78</v>
      </c>
      <c r="B326" s="10" t="s">
        <v>2942</v>
      </c>
      <c r="C326" s="10" t="s">
        <v>2943</v>
      </c>
      <c r="D326" s="10" t="s">
        <v>2944</v>
      </c>
      <c r="E326" s="10" t="s">
        <v>78</v>
      </c>
      <c r="F326" s="10"/>
      <c r="G326" s="10"/>
      <c r="I326" s="10"/>
      <c r="J326" s="10"/>
      <c r="K326" s="10" t="s">
        <v>23</v>
      </c>
      <c r="L326">
        <v>1473.3</v>
      </c>
    </row>
    <row r="327" spans="1:12" x14ac:dyDescent="0.3">
      <c r="A327" s="10" t="s">
        <v>78</v>
      </c>
      <c r="B327" s="10" t="s">
        <v>2942</v>
      </c>
      <c r="C327" s="10" t="s">
        <v>2943</v>
      </c>
      <c r="D327" s="10" t="s">
        <v>2944</v>
      </c>
      <c r="E327" s="10" t="s">
        <v>78</v>
      </c>
      <c r="F327" s="10"/>
      <c r="G327" s="10"/>
      <c r="I327" s="10"/>
      <c r="J327" s="10"/>
      <c r="K327" s="10" t="s">
        <v>24</v>
      </c>
      <c r="L327">
        <v>1505.2</v>
      </c>
    </row>
    <row r="328" spans="1:12" x14ac:dyDescent="0.3">
      <c r="A328" s="10" t="s">
        <v>78</v>
      </c>
      <c r="B328" s="10" t="s">
        <v>2942</v>
      </c>
      <c r="C328" s="10" t="s">
        <v>2943</v>
      </c>
      <c r="D328" s="10" t="s">
        <v>2944</v>
      </c>
      <c r="E328" s="10" t="s">
        <v>78</v>
      </c>
      <c r="F328" s="10"/>
      <c r="G328" s="10"/>
      <c r="I328" s="10"/>
      <c r="J328" s="10"/>
      <c r="K328" s="10" t="s">
        <v>25</v>
      </c>
      <c r="L328">
        <v>1534</v>
      </c>
    </row>
    <row r="329" spans="1:12" x14ac:dyDescent="0.3">
      <c r="A329" s="10" t="s">
        <v>275</v>
      </c>
      <c r="B329" s="10" t="s">
        <v>2945</v>
      </c>
      <c r="C329" s="10" t="s">
        <v>2946</v>
      </c>
      <c r="D329" s="10" t="s">
        <v>2947</v>
      </c>
      <c r="E329" s="10" t="s">
        <v>285</v>
      </c>
      <c r="F329" s="10" t="s">
        <v>173</v>
      </c>
      <c r="G329" s="10" t="s">
        <v>813</v>
      </c>
      <c r="I329" s="10"/>
      <c r="J329" s="10"/>
      <c r="K329" s="10" t="s">
        <v>15</v>
      </c>
      <c r="L329">
        <v>10.543700000000015</v>
      </c>
    </row>
    <row r="330" spans="1:12" x14ac:dyDescent="0.3">
      <c r="A330" s="10" t="s">
        <v>275</v>
      </c>
      <c r="B330" s="10" t="s">
        <v>2945</v>
      </c>
      <c r="C330" s="10" t="s">
        <v>2946</v>
      </c>
      <c r="D330" s="10" t="s">
        <v>2947</v>
      </c>
      <c r="E330" s="10" t="s">
        <v>285</v>
      </c>
      <c r="F330" s="10" t="s">
        <v>173</v>
      </c>
      <c r="G330" s="10" t="s">
        <v>813</v>
      </c>
      <c r="I330" s="10"/>
      <c r="J330" s="10"/>
      <c r="K330" s="10" t="s">
        <v>18</v>
      </c>
      <c r="L330">
        <v>11.950800000000003</v>
      </c>
    </row>
    <row r="331" spans="1:12" x14ac:dyDescent="0.3">
      <c r="A331" s="10" t="s">
        <v>275</v>
      </c>
      <c r="B331" s="10" t="s">
        <v>2945</v>
      </c>
      <c r="C331" s="10" t="s">
        <v>2946</v>
      </c>
      <c r="D331" s="10" t="s">
        <v>2947</v>
      </c>
      <c r="E331" s="10" t="s">
        <v>285</v>
      </c>
      <c r="F331" s="10" t="s">
        <v>173</v>
      </c>
      <c r="G331" s="10" t="s">
        <v>813</v>
      </c>
      <c r="I331" s="10"/>
      <c r="J331" s="10"/>
      <c r="K331" s="10" t="s">
        <v>20</v>
      </c>
      <c r="L331">
        <v>11.072300000000011</v>
      </c>
    </row>
    <row r="332" spans="1:12" x14ac:dyDescent="0.3">
      <c r="A332" s="10" t="s">
        <v>275</v>
      </c>
      <c r="B332" s="10" t="s">
        <v>2945</v>
      </c>
      <c r="C332" s="10" t="s">
        <v>2946</v>
      </c>
      <c r="D332" s="10" t="s">
        <v>2947</v>
      </c>
      <c r="E332" s="10" t="s">
        <v>285</v>
      </c>
      <c r="F332" s="10" t="s">
        <v>173</v>
      </c>
      <c r="G332" s="10" t="s">
        <v>813</v>
      </c>
      <c r="I332" s="10"/>
      <c r="J332" s="10"/>
      <c r="K332" s="10" t="s">
        <v>22</v>
      </c>
      <c r="L332">
        <v>11.08280000000002</v>
      </c>
    </row>
    <row r="333" spans="1:12" x14ac:dyDescent="0.3">
      <c r="A333" s="10" t="s">
        <v>275</v>
      </c>
      <c r="B333" s="10" t="s">
        <v>2945</v>
      </c>
      <c r="C333" s="10" t="s">
        <v>2946</v>
      </c>
      <c r="D333" s="10" t="s">
        <v>2947</v>
      </c>
      <c r="E333" s="10" t="s">
        <v>285</v>
      </c>
      <c r="F333" s="10" t="s">
        <v>173</v>
      </c>
      <c r="G333" s="10" t="s">
        <v>813</v>
      </c>
      <c r="I333" s="10"/>
      <c r="J333" s="10"/>
      <c r="K333" s="10" t="s">
        <v>24</v>
      </c>
      <c r="L333">
        <v>9.0929000000000126</v>
      </c>
    </row>
    <row r="334" spans="1:12" x14ac:dyDescent="0.3">
      <c r="A334" s="10" t="s">
        <v>275</v>
      </c>
      <c r="B334" s="10" t="s">
        <v>2945</v>
      </c>
      <c r="C334" s="10" t="s">
        <v>2946</v>
      </c>
      <c r="D334" s="10" t="s">
        <v>2947</v>
      </c>
      <c r="E334" s="10" t="s">
        <v>285</v>
      </c>
      <c r="F334" s="10" t="s">
        <v>173</v>
      </c>
      <c r="G334" s="10" t="s">
        <v>813</v>
      </c>
      <c r="I334" s="10"/>
      <c r="J334" s="10"/>
      <c r="K334" s="10" t="s">
        <v>26</v>
      </c>
      <c r="L334">
        <v>6.5620999999999992</v>
      </c>
    </row>
    <row r="335" spans="1:12" x14ac:dyDescent="0.3">
      <c r="A335" s="10" t="s">
        <v>275</v>
      </c>
      <c r="B335" s="10" t="s">
        <v>2945</v>
      </c>
      <c r="C335" s="10" t="s">
        <v>2946</v>
      </c>
      <c r="D335" s="10" t="s">
        <v>2947</v>
      </c>
      <c r="E335" s="10" t="s">
        <v>285</v>
      </c>
      <c r="F335" s="10" t="s">
        <v>173</v>
      </c>
      <c r="G335" s="10" t="s">
        <v>813</v>
      </c>
      <c r="I335" s="10"/>
      <c r="J335" s="10"/>
      <c r="K335" s="10" t="s">
        <v>29</v>
      </c>
      <c r="L335">
        <v>10.682500000000006</v>
      </c>
    </row>
    <row r="336" spans="1:12" x14ac:dyDescent="0.3">
      <c r="A336" s="10" t="s">
        <v>276</v>
      </c>
      <c r="B336" s="10" t="s">
        <v>2945</v>
      </c>
      <c r="C336" s="10" t="s">
        <v>2946</v>
      </c>
      <c r="D336" s="10" t="s">
        <v>2947</v>
      </c>
      <c r="E336" s="10" t="s">
        <v>287</v>
      </c>
      <c r="F336" s="10" t="s">
        <v>173</v>
      </c>
      <c r="G336" s="10" t="s">
        <v>813</v>
      </c>
      <c r="I336" s="10"/>
      <c r="J336" s="10"/>
      <c r="K336" s="10" t="s">
        <v>15</v>
      </c>
      <c r="L336">
        <v>12.320000000000004</v>
      </c>
    </row>
    <row r="337" spans="1:12" x14ac:dyDescent="0.3">
      <c r="A337" s="10" t="s">
        <v>276</v>
      </c>
      <c r="B337" s="10" t="s">
        <v>2945</v>
      </c>
      <c r="C337" s="10" t="s">
        <v>2946</v>
      </c>
      <c r="D337" s="10" t="s">
        <v>2947</v>
      </c>
      <c r="E337" s="10" t="s">
        <v>287</v>
      </c>
      <c r="F337" s="10" t="s">
        <v>173</v>
      </c>
      <c r="G337" s="10" t="s">
        <v>813</v>
      </c>
      <c r="I337" s="10"/>
      <c r="J337" s="10"/>
      <c r="K337" s="10" t="s">
        <v>18</v>
      </c>
      <c r="L337">
        <v>14.11029999999997</v>
      </c>
    </row>
    <row r="338" spans="1:12" x14ac:dyDescent="0.3">
      <c r="A338" s="10" t="s">
        <v>276</v>
      </c>
      <c r="B338" s="10" t="s">
        <v>2945</v>
      </c>
      <c r="C338" s="10" t="s">
        <v>2946</v>
      </c>
      <c r="D338" s="10" t="s">
        <v>2947</v>
      </c>
      <c r="E338" s="10" t="s">
        <v>287</v>
      </c>
      <c r="F338" s="10" t="s">
        <v>173</v>
      </c>
      <c r="G338" s="10" t="s">
        <v>813</v>
      </c>
      <c r="I338" s="10"/>
      <c r="J338" s="10"/>
      <c r="K338" s="10" t="s">
        <v>20</v>
      </c>
      <c r="L338">
        <v>13.796300000000008</v>
      </c>
    </row>
    <row r="339" spans="1:12" x14ac:dyDescent="0.3">
      <c r="A339" s="10" t="s">
        <v>276</v>
      </c>
      <c r="B339" s="10" t="s">
        <v>2945</v>
      </c>
      <c r="C339" s="10" t="s">
        <v>2946</v>
      </c>
      <c r="D339" s="10" t="s">
        <v>2947</v>
      </c>
      <c r="E339" s="10" t="s">
        <v>287</v>
      </c>
      <c r="F339" s="10" t="s">
        <v>173</v>
      </c>
      <c r="G339" s="10" t="s">
        <v>813</v>
      </c>
      <c r="I339" s="10"/>
      <c r="J339" s="10"/>
      <c r="K339" s="10" t="s">
        <v>22</v>
      </c>
      <c r="L339">
        <v>13.178200000000006</v>
      </c>
    </row>
    <row r="340" spans="1:12" x14ac:dyDescent="0.3">
      <c r="A340" s="10" t="s">
        <v>276</v>
      </c>
      <c r="B340" s="10" t="s">
        <v>2945</v>
      </c>
      <c r="C340" s="10" t="s">
        <v>2946</v>
      </c>
      <c r="D340" s="10" t="s">
        <v>2947</v>
      </c>
      <c r="E340" s="10" t="s">
        <v>287</v>
      </c>
      <c r="F340" s="10" t="s">
        <v>173</v>
      </c>
      <c r="G340" s="10" t="s">
        <v>813</v>
      </c>
      <c r="I340" s="10"/>
      <c r="J340" s="10"/>
      <c r="K340" s="10" t="s">
        <v>24</v>
      </c>
      <c r="L340">
        <v>10.616100000000007</v>
      </c>
    </row>
    <row r="341" spans="1:12" x14ac:dyDescent="0.3">
      <c r="A341" s="10" t="s">
        <v>276</v>
      </c>
      <c r="B341" s="10" t="s">
        <v>2945</v>
      </c>
      <c r="C341" s="10" t="s">
        <v>2946</v>
      </c>
      <c r="D341" s="10" t="s">
        <v>2947</v>
      </c>
      <c r="E341" s="10" t="s">
        <v>287</v>
      </c>
      <c r="F341" s="10" t="s">
        <v>173</v>
      </c>
      <c r="G341" s="10" t="s">
        <v>813</v>
      </c>
      <c r="I341" s="10"/>
      <c r="J341" s="10"/>
      <c r="K341" s="10" t="s">
        <v>26</v>
      </c>
      <c r="L341">
        <v>7.7186000000000021</v>
      </c>
    </row>
    <row r="342" spans="1:12" x14ac:dyDescent="0.3">
      <c r="A342" s="10" t="s">
        <v>276</v>
      </c>
      <c r="B342" s="10" t="s">
        <v>2945</v>
      </c>
      <c r="C342" s="10" t="s">
        <v>2946</v>
      </c>
      <c r="D342" s="10" t="s">
        <v>2947</v>
      </c>
      <c r="E342" s="10" t="s">
        <v>287</v>
      </c>
      <c r="F342" s="10" t="s">
        <v>173</v>
      </c>
      <c r="G342" s="10" t="s">
        <v>813</v>
      </c>
      <c r="I342" s="10"/>
      <c r="J342" s="10"/>
      <c r="K342" s="10" t="s">
        <v>29</v>
      </c>
      <c r="L342">
        <v>11.108400000000016</v>
      </c>
    </row>
    <row r="343" spans="1:12" x14ac:dyDescent="0.3">
      <c r="A343" s="10" t="s">
        <v>283</v>
      </c>
      <c r="B343" s="10" t="s">
        <v>2945</v>
      </c>
      <c r="C343" s="10" t="s">
        <v>2946</v>
      </c>
      <c r="D343" s="10" t="s">
        <v>2948</v>
      </c>
      <c r="E343" s="10" t="s">
        <v>118</v>
      </c>
      <c r="F343" s="10" t="s">
        <v>173</v>
      </c>
      <c r="G343" s="10" t="s">
        <v>813</v>
      </c>
      <c r="I343" s="10"/>
      <c r="J343" s="10"/>
      <c r="K343" s="10" t="s">
        <v>15</v>
      </c>
      <c r="L343">
        <v>2.523999999999968</v>
      </c>
    </row>
    <row r="344" spans="1:12" x14ac:dyDescent="0.3">
      <c r="A344" s="10" t="s">
        <v>283</v>
      </c>
      <c r="B344" s="10" t="s">
        <v>2945</v>
      </c>
      <c r="C344" s="10" t="s">
        <v>2946</v>
      </c>
      <c r="D344" s="10" t="s">
        <v>2948</v>
      </c>
      <c r="E344" s="10" t="s">
        <v>118</v>
      </c>
      <c r="F344" s="10" t="s">
        <v>173</v>
      </c>
      <c r="G344" s="10" t="s">
        <v>813</v>
      </c>
      <c r="I344" s="10"/>
      <c r="J344" s="10"/>
      <c r="K344" s="10" t="s">
        <v>18</v>
      </c>
      <c r="L344">
        <v>3.1249999999999609</v>
      </c>
    </row>
    <row r="345" spans="1:12" x14ac:dyDescent="0.3">
      <c r="A345" s="10" t="s">
        <v>283</v>
      </c>
      <c r="B345" s="10" t="s">
        <v>2945</v>
      </c>
      <c r="C345" s="10" t="s">
        <v>2946</v>
      </c>
      <c r="D345" s="10" t="s">
        <v>2948</v>
      </c>
      <c r="E345" s="10" t="s">
        <v>118</v>
      </c>
      <c r="F345" s="10" t="s">
        <v>173</v>
      </c>
      <c r="G345" s="10" t="s">
        <v>813</v>
      </c>
      <c r="I345" s="10"/>
      <c r="J345" s="10"/>
      <c r="K345" s="10" t="s">
        <v>20</v>
      </c>
      <c r="L345">
        <v>2.4379999999999828</v>
      </c>
    </row>
    <row r="346" spans="1:12" x14ac:dyDescent="0.3">
      <c r="A346" s="10" t="s">
        <v>283</v>
      </c>
      <c r="B346" s="10" t="s">
        <v>2945</v>
      </c>
      <c r="C346" s="10" t="s">
        <v>2946</v>
      </c>
      <c r="D346" s="10" t="s">
        <v>2948</v>
      </c>
      <c r="E346" s="10" t="s">
        <v>118</v>
      </c>
      <c r="F346" s="10" t="s">
        <v>173</v>
      </c>
      <c r="G346" s="10" t="s">
        <v>813</v>
      </c>
      <c r="I346" s="10"/>
      <c r="J346" s="10"/>
      <c r="K346" s="10" t="s">
        <v>22</v>
      </c>
      <c r="L346">
        <v>3.6269999999999536</v>
      </c>
    </row>
    <row r="347" spans="1:12" x14ac:dyDescent="0.3">
      <c r="A347" s="10" t="s">
        <v>283</v>
      </c>
      <c r="B347" s="10" t="s">
        <v>2945</v>
      </c>
      <c r="C347" s="10" t="s">
        <v>2946</v>
      </c>
      <c r="D347" s="10" t="s">
        <v>2948</v>
      </c>
      <c r="E347" s="10" t="s">
        <v>118</v>
      </c>
      <c r="F347" s="10" t="s">
        <v>173</v>
      </c>
      <c r="G347" s="10" t="s">
        <v>813</v>
      </c>
      <c r="I347" s="10"/>
      <c r="J347" s="10"/>
      <c r="K347" s="10" t="s">
        <v>24</v>
      </c>
      <c r="L347">
        <v>2.8459999999999646</v>
      </c>
    </row>
    <row r="348" spans="1:12" x14ac:dyDescent="0.3">
      <c r="A348" s="10" t="s">
        <v>283</v>
      </c>
      <c r="B348" s="10" t="s">
        <v>2945</v>
      </c>
      <c r="C348" s="10" t="s">
        <v>2946</v>
      </c>
      <c r="D348" s="10" t="s">
        <v>2948</v>
      </c>
      <c r="E348" s="10" t="s">
        <v>118</v>
      </c>
      <c r="F348" s="10" t="s">
        <v>173</v>
      </c>
      <c r="G348" s="10" t="s">
        <v>813</v>
      </c>
      <c r="I348" s="10"/>
      <c r="J348" s="10"/>
      <c r="K348" s="10" t="s">
        <v>26</v>
      </c>
      <c r="L348">
        <v>1.882000000000001</v>
      </c>
    </row>
    <row r="349" spans="1:12" x14ac:dyDescent="0.3">
      <c r="A349" s="10" t="s">
        <v>283</v>
      </c>
      <c r="B349" s="10" t="s">
        <v>2945</v>
      </c>
      <c r="C349" s="10" t="s">
        <v>2946</v>
      </c>
      <c r="D349" s="10" t="s">
        <v>2948</v>
      </c>
      <c r="E349" s="10" t="s">
        <v>118</v>
      </c>
      <c r="F349" s="10" t="s">
        <v>173</v>
      </c>
      <c r="G349" s="10" t="s">
        <v>813</v>
      </c>
      <c r="I349" s="10"/>
      <c r="J349" s="10"/>
      <c r="K349" s="10" t="s">
        <v>29</v>
      </c>
      <c r="L349">
        <v>4.2869999999999404</v>
      </c>
    </row>
    <row r="350" spans="1:12" x14ac:dyDescent="0.3">
      <c r="A350" s="10" t="s">
        <v>284</v>
      </c>
      <c r="B350" s="10" t="s">
        <v>2945</v>
      </c>
      <c r="C350" s="10" t="s">
        <v>2946</v>
      </c>
      <c r="D350" s="10" t="s">
        <v>2949</v>
      </c>
      <c r="E350" s="10" t="s">
        <v>119</v>
      </c>
      <c r="F350" s="10" t="s">
        <v>173</v>
      </c>
      <c r="G350" s="10" t="s">
        <v>813</v>
      </c>
      <c r="I350" s="10"/>
      <c r="J350" s="10"/>
      <c r="K350" s="10" t="s">
        <v>15</v>
      </c>
      <c r="L350">
        <v>8.8369999999999962</v>
      </c>
    </row>
    <row r="351" spans="1:12" x14ac:dyDescent="0.3">
      <c r="A351" s="10" t="s">
        <v>284</v>
      </c>
      <c r="B351" s="10" t="s">
        <v>2945</v>
      </c>
      <c r="C351" s="10" t="s">
        <v>2946</v>
      </c>
      <c r="D351" s="10" t="s">
        <v>2949</v>
      </c>
      <c r="E351" s="10" t="s">
        <v>119</v>
      </c>
      <c r="F351" s="10" t="s">
        <v>173</v>
      </c>
      <c r="G351" s="10" t="s">
        <v>813</v>
      </c>
      <c r="I351" s="10"/>
      <c r="J351" s="10"/>
      <c r="K351" s="10" t="s">
        <v>18</v>
      </c>
      <c r="L351">
        <v>9.859999999999971</v>
      </c>
    </row>
    <row r="352" spans="1:12" x14ac:dyDescent="0.3">
      <c r="A352" s="10" t="s">
        <v>284</v>
      </c>
      <c r="B352" s="10" t="s">
        <v>2945</v>
      </c>
      <c r="C352" s="10" t="s">
        <v>2946</v>
      </c>
      <c r="D352" s="10" t="s">
        <v>2949</v>
      </c>
      <c r="E352" s="10" t="s">
        <v>119</v>
      </c>
      <c r="F352" s="10" t="s">
        <v>173</v>
      </c>
      <c r="G352" s="10" t="s">
        <v>813</v>
      </c>
      <c r="I352" s="10"/>
      <c r="J352" s="10"/>
      <c r="K352" s="10" t="s">
        <v>20</v>
      </c>
      <c r="L352">
        <v>9.9439999999999973</v>
      </c>
    </row>
    <row r="353" spans="1:12" x14ac:dyDescent="0.3">
      <c r="A353" s="10" t="s">
        <v>284</v>
      </c>
      <c r="B353" s="10" t="s">
        <v>2945</v>
      </c>
      <c r="C353" s="10" t="s">
        <v>2946</v>
      </c>
      <c r="D353" s="10" t="s">
        <v>2949</v>
      </c>
      <c r="E353" s="10" t="s">
        <v>119</v>
      </c>
      <c r="F353" s="10" t="s">
        <v>173</v>
      </c>
      <c r="G353" s="10" t="s">
        <v>813</v>
      </c>
      <c r="I353" s="10"/>
      <c r="J353" s="10"/>
      <c r="K353" s="10" t="s">
        <v>22</v>
      </c>
      <c r="L353">
        <v>8.4639999999999951</v>
      </c>
    </row>
    <row r="354" spans="1:12" x14ac:dyDescent="0.3">
      <c r="A354" s="10" t="s">
        <v>284</v>
      </c>
      <c r="B354" s="10" t="s">
        <v>2945</v>
      </c>
      <c r="C354" s="10" t="s">
        <v>2946</v>
      </c>
      <c r="D354" s="10" t="s">
        <v>2949</v>
      </c>
      <c r="E354" s="10" t="s">
        <v>119</v>
      </c>
      <c r="F354" s="10" t="s">
        <v>173</v>
      </c>
      <c r="G354" s="10" t="s">
        <v>813</v>
      </c>
      <c r="I354" s="10"/>
      <c r="J354" s="10"/>
      <c r="K354" s="10" t="s">
        <v>24</v>
      </c>
      <c r="L354">
        <v>6.9249999999999865</v>
      </c>
    </row>
    <row r="355" spans="1:12" x14ac:dyDescent="0.3">
      <c r="A355" s="10" t="s">
        <v>284</v>
      </c>
      <c r="B355" s="10" t="s">
        <v>2945</v>
      </c>
      <c r="C355" s="10" t="s">
        <v>2946</v>
      </c>
      <c r="D355" s="10" t="s">
        <v>2949</v>
      </c>
      <c r="E355" s="10" t="s">
        <v>119</v>
      </c>
      <c r="F355" s="10" t="s">
        <v>173</v>
      </c>
      <c r="G355" s="10" t="s">
        <v>813</v>
      </c>
      <c r="I355" s="10"/>
      <c r="J355" s="10"/>
      <c r="K355" s="10" t="s">
        <v>26</v>
      </c>
      <c r="L355">
        <v>5.2199999999999545</v>
      </c>
    </row>
    <row r="356" spans="1:12" x14ac:dyDescent="0.3">
      <c r="A356" s="10" t="s">
        <v>284</v>
      </c>
      <c r="B356" s="10" t="s">
        <v>2945</v>
      </c>
      <c r="C356" s="10" t="s">
        <v>2946</v>
      </c>
      <c r="D356" s="10" t="s">
        <v>2949</v>
      </c>
      <c r="E356" s="10" t="s">
        <v>119</v>
      </c>
      <c r="F356" s="10" t="s">
        <v>173</v>
      </c>
      <c r="G356" s="10" t="s">
        <v>813</v>
      </c>
      <c r="I356" s="10"/>
      <c r="J356" s="10"/>
      <c r="K356" s="10" t="s">
        <v>29</v>
      </c>
      <c r="L356">
        <v>6.5189999999999779</v>
      </c>
    </row>
    <row r="357" spans="1:12" x14ac:dyDescent="0.3">
      <c r="A357" s="10" t="s">
        <v>274</v>
      </c>
      <c r="B357" s="10" t="s">
        <v>2945</v>
      </c>
      <c r="C357" s="10" t="s">
        <v>2946</v>
      </c>
      <c r="D357" s="10" t="s">
        <v>2950</v>
      </c>
      <c r="E357" s="10" t="s">
        <v>79</v>
      </c>
      <c r="F357" s="10" t="s">
        <v>173</v>
      </c>
      <c r="G357" s="10" t="s">
        <v>813</v>
      </c>
      <c r="I357" s="10"/>
      <c r="J357" s="10"/>
      <c r="K357" s="10" t="s">
        <v>15</v>
      </c>
      <c r="L357">
        <v>11.360999999999965</v>
      </c>
    </row>
    <row r="358" spans="1:12" x14ac:dyDescent="0.3">
      <c r="A358" s="10" t="s">
        <v>274</v>
      </c>
      <c r="B358" s="10" t="s">
        <v>2945</v>
      </c>
      <c r="C358" s="10" t="s">
        <v>2946</v>
      </c>
      <c r="D358" s="10" t="s">
        <v>2950</v>
      </c>
      <c r="E358" s="10" t="s">
        <v>79</v>
      </c>
      <c r="F358" s="10" t="s">
        <v>173</v>
      </c>
      <c r="G358" s="10" t="s">
        <v>813</v>
      </c>
      <c r="I358" s="10"/>
      <c r="J358" s="10"/>
      <c r="K358" s="10" t="s">
        <v>18</v>
      </c>
      <c r="L358">
        <v>12.984999999999932</v>
      </c>
    </row>
    <row r="359" spans="1:12" x14ac:dyDescent="0.3">
      <c r="A359" s="10" t="s">
        <v>274</v>
      </c>
      <c r="B359" s="10" t="s">
        <v>2945</v>
      </c>
      <c r="C359" s="10" t="s">
        <v>2946</v>
      </c>
      <c r="D359" s="10" t="s">
        <v>2950</v>
      </c>
      <c r="E359" s="10" t="s">
        <v>79</v>
      </c>
      <c r="F359" s="10" t="s">
        <v>173</v>
      </c>
      <c r="G359" s="10" t="s">
        <v>813</v>
      </c>
      <c r="I359" s="10"/>
      <c r="J359" s="10"/>
      <c r="K359" s="10" t="s">
        <v>20</v>
      </c>
      <c r="L359">
        <v>12.38199999999998</v>
      </c>
    </row>
    <row r="360" spans="1:12" x14ac:dyDescent="0.3">
      <c r="A360" s="10" t="s">
        <v>274</v>
      </c>
      <c r="B360" s="10" t="s">
        <v>2945</v>
      </c>
      <c r="C360" s="10" t="s">
        <v>2946</v>
      </c>
      <c r="D360" s="10" t="s">
        <v>2950</v>
      </c>
      <c r="E360" s="10" t="s">
        <v>79</v>
      </c>
      <c r="F360" s="10" t="s">
        <v>173</v>
      </c>
      <c r="G360" s="10" t="s">
        <v>813</v>
      </c>
      <c r="I360" s="10"/>
      <c r="J360" s="10"/>
      <c r="K360" s="10" t="s">
        <v>22</v>
      </c>
      <c r="L360">
        <v>12.090999999999948</v>
      </c>
    </row>
    <row r="361" spans="1:12" x14ac:dyDescent="0.3">
      <c r="A361" s="10" t="s">
        <v>274</v>
      </c>
      <c r="B361" s="10" t="s">
        <v>2945</v>
      </c>
      <c r="C361" s="10" t="s">
        <v>2946</v>
      </c>
      <c r="D361" s="10" t="s">
        <v>2950</v>
      </c>
      <c r="E361" s="10" t="s">
        <v>79</v>
      </c>
      <c r="F361" s="10" t="s">
        <v>173</v>
      </c>
      <c r="G361" s="10" t="s">
        <v>813</v>
      </c>
      <c r="I361" s="10"/>
      <c r="J361" s="10"/>
      <c r="K361" s="10" t="s">
        <v>24</v>
      </c>
      <c r="L361">
        <v>9.7709999999999511</v>
      </c>
    </row>
    <row r="362" spans="1:12" x14ac:dyDescent="0.3">
      <c r="A362" s="10" t="s">
        <v>274</v>
      </c>
      <c r="B362" s="10" t="s">
        <v>2945</v>
      </c>
      <c r="C362" s="10" t="s">
        <v>2946</v>
      </c>
      <c r="D362" s="10" t="s">
        <v>2950</v>
      </c>
      <c r="E362" s="10" t="s">
        <v>79</v>
      </c>
      <c r="F362" s="10" t="s">
        <v>173</v>
      </c>
      <c r="G362" s="10" t="s">
        <v>813</v>
      </c>
      <c r="I362" s="10"/>
      <c r="J362" s="10"/>
      <c r="K362" s="10" t="s">
        <v>26</v>
      </c>
      <c r="L362">
        <v>7.1019999999999559</v>
      </c>
    </row>
    <row r="363" spans="1:12" x14ac:dyDescent="0.3">
      <c r="A363" s="10" t="s">
        <v>274</v>
      </c>
      <c r="B363" s="10" t="s">
        <v>2945</v>
      </c>
      <c r="C363" s="10" t="s">
        <v>2946</v>
      </c>
      <c r="D363" s="10" t="s">
        <v>2950</v>
      </c>
      <c r="E363" s="10" t="s">
        <v>79</v>
      </c>
      <c r="F363" s="10" t="s">
        <v>173</v>
      </c>
      <c r="G363" s="10" t="s">
        <v>813</v>
      </c>
      <c r="I363" s="10"/>
      <c r="J363" s="10"/>
      <c r="K363" s="10" t="s">
        <v>29</v>
      </c>
      <c r="L363">
        <v>10.805999999999919</v>
      </c>
    </row>
    <row r="364" spans="1:12" x14ac:dyDescent="0.3">
      <c r="A364" s="10" t="s">
        <v>288</v>
      </c>
      <c r="B364" s="10" t="s">
        <v>2945</v>
      </c>
      <c r="C364" s="10" t="s">
        <v>2946</v>
      </c>
      <c r="D364" s="10" t="s">
        <v>2950</v>
      </c>
      <c r="E364" s="10" t="s">
        <v>79</v>
      </c>
      <c r="F364" s="10" t="s">
        <v>173</v>
      </c>
      <c r="G364" s="10" t="s">
        <v>813</v>
      </c>
      <c r="I364" s="10"/>
      <c r="J364" s="10"/>
      <c r="K364" s="10" t="s">
        <v>20</v>
      </c>
      <c r="L364">
        <v>8.9119999999999973</v>
      </c>
    </row>
    <row r="365" spans="1:12" x14ac:dyDescent="0.3">
      <c r="A365" s="10" t="s">
        <v>288</v>
      </c>
      <c r="B365" s="10" t="s">
        <v>2945</v>
      </c>
      <c r="C365" s="10" t="s">
        <v>2946</v>
      </c>
      <c r="D365" s="10" t="s">
        <v>2950</v>
      </c>
      <c r="E365" s="10" t="s">
        <v>79</v>
      </c>
      <c r="F365" s="10" t="s">
        <v>173</v>
      </c>
      <c r="G365" s="10" t="s">
        <v>813</v>
      </c>
      <c r="I365" s="10"/>
      <c r="J365" s="10"/>
      <c r="K365" s="10" t="s">
        <v>22</v>
      </c>
      <c r="L365">
        <v>3.0990000000000002</v>
      </c>
    </row>
    <row r="366" spans="1:12" x14ac:dyDescent="0.3">
      <c r="A366" s="10" t="s">
        <v>288</v>
      </c>
      <c r="B366" s="10" t="s">
        <v>2945</v>
      </c>
      <c r="C366" s="10" t="s">
        <v>2946</v>
      </c>
      <c r="D366" s="10" t="s">
        <v>2950</v>
      </c>
      <c r="E366" s="10" t="s">
        <v>79</v>
      </c>
      <c r="F366" s="10" t="s">
        <v>173</v>
      </c>
      <c r="G366" s="10" t="s">
        <v>813</v>
      </c>
      <c r="I366" s="10"/>
      <c r="J366" s="10"/>
      <c r="K366" s="10" t="s">
        <v>24</v>
      </c>
      <c r="L366">
        <v>3</v>
      </c>
    </row>
    <row r="367" spans="1:12" x14ac:dyDescent="0.3">
      <c r="A367" s="10" t="s">
        <v>288</v>
      </c>
      <c r="B367" s="10" t="s">
        <v>2945</v>
      </c>
      <c r="C367" s="10" t="s">
        <v>2946</v>
      </c>
      <c r="D367" s="10" t="s">
        <v>2950</v>
      </c>
      <c r="E367" s="10" t="s">
        <v>79</v>
      </c>
      <c r="F367" s="10" t="s">
        <v>173</v>
      </c>
      <c r="G367" s="10" t="s">
        <v>813</v>
      </c>
      <c r="I367" s="10"/>
      <c r="J367" s="10"/>
      <c r="K367" s="10" t="s">
        <v>26</v>
      </c>
      <c r="L367">
        <v>5.4189999999999978</v>
      </c>
    </row>
    <row r="368" spans="1:12" x14ac:dyDescent="0.3">
      <c r="A368" s="10" t="s">
        <v>288</v>
      </c>
      <c r="B368" s="10" t="s">
        <v>2945</v>
      </c>
      <c r="C368" s="10" t="s">
        <v>2946</v>
      </c>
      <c r="D368" s="10" t="s">
        <v>2950</v>
      </c>
      <c r="E368" s="10" t="s">
        <v>79</v>
      </c>
      <c r="F368" s="10" t="s">
        <v>173</v>
      </c>
      <c r="G368" s="10" t="s">
        <v>813</v>
      </c>
      <c r="I368" s="10"/>
      <c r="J368" s="10"/>
      <c r="K368" s="10" t="s">
        <v>29</v>
      </c>
      <c r="L368">
        <v>6.7129999999999912</v>
      </c>
    </row>
    <row r="369" spans="1:12" x14ac:dyDescent="0.3">
      <c r="A369" s="10" t="s">
        <v>817</v>
      </c>
      <c r="B369" s="10" t="s">
        <v>2945</v>
      </c>
      <c r="C369" s="10" t="s">
        <v>2971</v>
      </c>
      <c r="D369" s="10" t="s">
        <v>2972</v>
      </c>
      <c r="E369" s="10" t="s">
        <v>818</v>
      </c>
      <c r="F369" s="10" t="s">
        <v>819</v>
      </c>
      <c r="G369" s="10" t="s">
        <v>813</v>
      </c>
      <c r="I369" s="10"/>
      <c r="J369" s="10" t="s">
        <v>2344</v>
      </c>
      <c r="K369" s="10" t="s">
        <v>15</v>
      </c>
      <c r="L369">
        <v>381619.96270252467</v>
      </c>
    </row>
    <row r="370" spans="1:12" x14ac:dyDescent="0.3">
      <c r="A370" s="10" t="s">
        <v>817</v>
      </c>
      <c r="B370" s="10" t="s">
        <v>2945</v>
      </c>
      <c r="C370" s="10" t="s">
        <v>2971</v>
      </c>
      <c r="D370" s="10" t="s">
        <v>2972</v>
      </c>
      <c r="E370" s="10" t="s">
        <v>818</v>
      </c>
      <c r="F370" s="10" t="s">
        <v>819</v>
      </c>
      <c r="G370" s="10" t="s">
        <v>813</v>
      </c>
      <c r="I370" s="10"/>
      <c r="J370" s="10" t="s">
        <v>2344</v>
      </c>
      <c r="K370" s="10" t="s">
        <v>16</v>
      </c>
      <c r="L370">
        <v>400151.40847460611</v>
      </c>
    </row>
    <row r="371" spans="1:12" x14ac:dyDescent="0.3">
      <c r="A371" s="10" t="s">
        <v>817</v>
      </c>
      <c r="B371" s="10" t="s">
        <v>2945</v>
      </c>
      <c r="C371" s="10" t="s">
        <v>2971</v>
      </c>
      <c r="D371" s="10" t="s">
        <v>2972</v>
      </c>
      <c r="E371" s="10" t="s">
        <v>818</v>
      </c>
      <c r="F371" s="10" t="s">
        <v>819</v>
      </c>
      <c r="G371" s="10" t="s">
        <v>813</v>
      </c>
      <c r="I371" s="10"/>
      <c r="J371" s="10" t="s">
        <v>2344</v>
      </c>
      <c r="K371" s="10" t="s">
        <v>17</v>
      </c>
      <c r="L371">
        <v>418682.85424668755</v>
      </c>
    </row>
    <row r="372" spans="1:12" x14ac:dyDescent="0.3">
      <c r="A372" s="10" t="s">
        <v>817</v>
      </c>
      <c r="B372" s="10" t="s">
        <v>2945</v>
      </c>
      <c r="C372" s="10" t="s">
        <v>2971</v>
      </c>
      <c r="D372" s="10" t="s">
        <v>2972</v>
      </c>
      <c r="E372" s="10" t="s">
        <v>818</v>
      </c>
      <c r="F372" s="10" t="s">
        <v>819</v>
      </c>
      <c r="G372" s="10" t="s">
        <v>813</v>
      </c>
      <c r="I372" s="10"/>
      <c r="J372" s="10" t="s">
        <v>2344</v>
      </c>
      <c r="K372" s="10" t="s">
        <v>18</v>
      </c>
      <c r="L372">
        <v>437214.30001876899</v>
      </c>
    </row>
    <row r="373" spans="1:12" x14ac:dyDescent="0.3">
      <c r="A373" s="10" t="s">
        <v>817</v>
      </c>
      <c r="B373" s="10" t="s">
        <v>2945</v>
      </c>
      <c r="C373" s="10" t="s">
        <v>2971</v>
      </c>
      <c r="D373" s="10" t="s">
        <v>2972</v>
      </c>
      <c r="E373" s="10" t="s">
        <v>818</v>
      </c>
      <c r="F373" s="10" t="s">
        <v>819</v>
      </c>
      <c r="G373" s="10" t="s">
        <v>813</v>
      </c>
      <c r="I373" s="10"/>
      <c r="J373" s="10" t="s">
        <v>2344</v>
      </c>
      <c r="K373" s="10" t="s">
        <v>19</v>
      </c>
      <c r="L373">
        <v>475406.63065312151</v>
      </c>
    </row>
    <row r="374" spans="1:12" x14ac:dyDescent="0.3">
      <c r="A374" s="10" t="s">
        <v>817</v>
      </c>
      <c r="B374" s="10" t="s">
        <v>2945</v>
      </c>
      <c r="C374" s="10" t="s">
        <v>2971</v>
      </c>
      <c r="D374" s="10" t="s">
        <v>2972</v>
      </c>
      <c r="E374" s="10" t="s">
        <v>818</v>
      </c>
      <c r="F374" s="10" t="s">
        <v>819</v>
      </c>
      <c r="G374" s="10" t="s">
        <v>813</v>
      </c>
      <c r="I374" s="10"/>
      <c r="J374" s="10" t="s">
        <v>2344</v>
      </c>
      <c r="K374" s="10" t="s">
        <v>20</v>
      </c>
      <c r="L374">
        <v>513598.96128747403</v>
      </c>
    </row>
    <row r="375" spans="1:12" x14ac:dyDescent="0.3">
      <c r="A375" s="10" t="s">
        <v>817</v>
      </c>
      <c r="B375" s="10" t="s">
        <v>2945</v>
      </c>
      <c r="C375" s="10" t="s">
        <v>2971</v>
      </c>
      <c r="D375" s="10" t="s">
        <v>2972</v>
      </c>
      <c r="E375" s="10" t="s">
        <v>818</v>
      </c>
      <c r="F375" s="10" t="s">
        <v>819</v>
      </c>
      <c r="G375" s="10" t="s">
        <v>813</v>
      </c>
      <c r="I375" s="10"/>
      <c r="J375" s="10" t="s">
        <v>2344</v>
      </c>
      <c r="K375" s="10" t="s">
        <v>21</v>
      </c>
      <c r="L375">
        <v>484681.9221416635</v>
      </c>
    </row>
    <row r="376" spans="1:12" x14ac:dyDescent="0.3">
      <c r="A376" s="10" t="s">
        <v>817</v>
      </c>
      <c r="B376" s="10" t="s">
        <v>2945</v>
      </c>
      <c r="C376" s="10" t="s">
        <v>2971</v>
      </c>
      <c r="D376" s="10" t="s">
        <v>2972</v>
      </c>
      <c r="E376" s="10" t="s">
        <v>818</v>
      </c>
      <c r="F376" s="10" t="s">
        <v>819</v>
      </c>
      <c r="G376" s="10" t="s">
        <v>813</v>
      </c>
      <c r="I376" s="10"/>
      <c r="J376" s="10" t="s">
        <v>2344</v>
      </c>
      <c r="K376" s="10" t="s">
        <v>22</v>
      </c>
      <c r="L376">
        <v>455764.88299585303</v>
      </c>
    </row>
    <row r="377" spans="1:12" x14ac:dyDescent="0.3">
      <c r="A377" s="10" t="s">
        <v>817</v>
      </c>
      <c r="B377" s="10" t="s">
        <v>2945</v>
      </c>
      <c r="C377" s="10" t="s">
        <v>2971</v>
      </c>
      <c r="D377" s="10" t="s">
        <v>2972</v>
      </c>
      <c r="E377" s="10" t="s">
        <v>818</v>
      </c>
      <c r="F377" s="10" t="s">
        <v>819</v>
      </c>
      <c r="G377" s="10" t="s">
        <v>813</v>
      </c>
      <c r="I377" s="10"/>
      <c r="J377" s="10" t="s">
        <v>2344</v>
      </c>
      <c r="K377" s="10" t="s">
        <v>23</v>
      </c>
      <c r="L377">
        <v>489696.07902978169</v>
      </c>
    </row>
    <row r="378" spans="1:12" x14ac:dyDescent="0.3">
      <c r="A378" s="10" t="s">
        <v>817</v>
      </c>
      <c r="B378" s="10" t="s">
        <v>2945</v>
      </c>
      <c r="C378" s="10" t="s">
        <v>2971</v>
      </c>
      <c r="D378" s="10" t="s">
        <v>2972</v>
      </c>
      <c r="E378" s="10" t="s">
        <v>818</v>
      </c>
      <c r="F378" s="10" t="s">
        <v>819</v>
      </c>
      <c r="G378" s="10" t="s">
        <v>813</v>
      </c>
      <c r="I378" s="10"/>
      <c r="J378" s="10" t="s">
        <v>2344</v>
      </c>
      <c r="K378" s="10" t="s">
        <v>24</v>
      </c>
      <c r="L378">
        <v>523627.27506371035</v>
      </c>
    </row>
    <row r="379" spans="1:12" x14ac:dyDescent="0.3">
      <c r="A379" s="10" t="s">
        <v>817</v>
      </c>
      <c r="B379" s="10" t="s">
        <v>2945</v>
      </c>
      <c r="C379" s="10" t="s">
        <v>2971</v>
      </c>
      <c r="D379" s="10" t="s">
        <v>2972</v>
      </c>
      <c r="E379" s="10" t="s">
        <v>818</v>
      </c>
      <c r="F379" s="10" t="s">
        <v>819</v>
      </c>
      <c r="G379" s="10" t="s">
        <v>813</v>
      </c>
      <c r="I379" s="10"/>
      <c r="J379" s="10" t="s">
        <v>2344</v>
      </c>
      <c r="K379" s="10" t="s">
        <v>25</v>
      </c>
      <c r="L379">
        <v>546571.22839819046</v>
      </c>
    </row>
    <row r="380" spans="1:12" x14ac:dyDescent="0.3">
      <c r="A380" s="10" t="s">
        <v>817</v>
      </c>
      <c r="B380" s="10" t="s">
        <v>2945</v>
      </c>
      <c r="C380" s="10" t="s">
        <v>2971</v>
      </c>
      <c r="D380" s="10" t="s">
        <v>2972</v>
      </c>
      <c r="E380" s="10" t="s">
        <v>818</v>
      </c>
      <c r="F380" s="10" t="s">
        <v>819</v>
      </c>
      <c r="G380" s="10" t="s">
        <v>813</v>
      </c>
      <c r="I380" s="10"/>
      <c r="J380" s="10" t="s">
        <v>2344</v>
      </c>
      <c r="K380" s="10" t="s">
        <v>26</v>
      </c>
      <c r="L380">
        <v>569515.18173267052</v>
      </c>
    </row>
    <row r="381" spans="1:12" x14ac:dyDescent="0.3">
      <c r="A381" s="10" t="s">
        <v>817</v>
      </c>
      <c r="B381" s="10" t="s">
        <v>2945</v>
      </c>
      <c r="C381" s="10" t="s">
        <v>2971</v>
      </c>
      <c r="D381" s="10" t="s">
        <v>2972</v>
      </c>
      <c r="E381" s="10" t="s">
        <v>818</v>
      </c>
      <c r="F381" s="10" t="s">
        <v>819</v>
      </c>
      <c r="G381" s="10" t="s">
        <v>813</v>
      </c>
      <c r="I381" s="10"/>
      <c r="J381" s="10" t="s">
        <v>2344</v>
      </c>
      <c r="K381" s="10" t="s">
        <v>27</v>
      </c>
      <c r="L381">
        <v>532625.93892694649</v>
      </c>
    </row>
    <row r="382" spans="1:12" x14ac:dyDescent="0.3">
      <c r="A382" s="10" t="s">
        <v>817</v>
      </c>
      <c r="B382" s="10" t="s">
        <v>2945</v>
      </c>
      <c r="C382" s="10" t="s">
        <v>2971</v>
      </c>
      <c r="D382" s="10" t="s">
        <v>2972</v>
      </c>
      <c r="E382" s="10" t="s">
        <v>818</v>
      </c>
      <c r="F382" s="10" t="s">
        <v>819</v>
      </c>
      <c r="G382" s="10" t="s">
        <v>813</v>
      </c>
      <c r="I382" s="10"/>
      <c r="J382" s="10" t="s">
        <v>2344</v>
      </c>
      <c r="K382" s="10" t="s">
        <v>28</v>
      </c>
      <c r="L382">
        <v>495736.69612122246</v>
      </c>
    </row>
    <row r="383" spans="1:12" x14ac:dyDescent="0.3">
      <c r="A383" s="10" t="s">
        <v>817</v>
      </c>
      <c r="B383" s="10" t="s">
        <v>2945</v>
      </c>
      <c r="C383" s="10" t="s">
        <v>2971</v>
      </c>
      <c r="D383" s="10" t="s">
        <v>2972</v>
      </c>
      <c r="E383" s="10" t="s">
        <v>818</v>
      </c>
      <c r="F383" s="10" t="s">
        <v>819</v>
      </c>
      <c r="G383" s="10" t="s">
        <v>813</v>
      </c>
      <c r="I383" s="10"/>
      <c r="J383" s="10" t="s">
        <v>2344</v>
      </c>
      <c r="K383" s="10" t="s">
        <v>29</v>
      </c>
      <c r="L383">
        <v>458847.45331549842</v>
      </c>
    </row>
    <row r="384" spans="1:12" x14ac:dyDescent="0.3">
      <c r="A384" s="10" t="s">
        <v>820</v>
      </c>
      <c r="B384" s="10" t="s">
        <v>2945</v>
      </c>
      <c r="C384" s="10" t="s">
        <v>2971</v>
      </c>
      <c r="D384" s="10" t="s">
        <v>2972</v>
      </c>
      <c r="E384" s="10" t="s">
        <v>821</v>
      </c>
      <c r="F384" s="10" t="s">
        <v>819</v>
      </c>
      <c r="G384" s="10" t="s">
        <v>813</v>
      </c>
      <c r="I384" s="10"/>
      <c r="J384" s="10" t="s">
        <v>2344</v>
      </c>
      <c r="K384" s="10" t="s">
        <v>15</v>
      </c>
      <c r="L384">
        <v>222647.24336951197</v>
      </c>
    </row>
    <row r="385" spans="1:12" x14ac:dyDescent="0.3">
      <c r="A385" s="10" t="s">
        <v>820</v>
      </c>
      <c r="B385" s="10" t="s">
        <v>2945</v>
      </c>
      <c r="C385" s="10" t="s">
        <v>2971</v>
      </c>
      <c r="D385" s="10" t="s">
        <v>2972</v>
      </c>
      <c r="E385" s="10" t="s">
        <v>821</v>
      </c>
      <c r="F385" s="10" t="s">
        <v>819</v>
      </c>
      <c r="G385" s="10" t="s">
        <v>813</v>
      </c>
      <c r="I385" s="10"/>
      <c r="J385" s="10" t="s">
        <v>2344</v>
      </c>
      <c r="K385" s="10" t="s">
        <v>16</v>
      </c>
      <c r="L385">
        <v>228118.29360997677</v>
      </c>
    </row>
    <row r="386" spans="1:12" x14ac:dyDescent="0.3">
      <c r="A386" s="10" t="s">
        <v>820</v>
      </c>
      <c r="B386" s="10" t="s">
        <v>2945</v>
      </c>
      <c r="C386" s="10" t="s">
        <v>2971</v>
      </c>
      <c r="D386" s="10" t="s">
        <v>2972</v>
      </c>
      <c r="E386" s="10" t="s">
        <v>821</v>
      </c>
      <c r="F386" s="10" t="s">
        <v>819</v>
      </c>
      <c r="G386" s="10" t="s">
        <v>813</v>
      </c>
      <c r="I386" s="10"/>
      <c r="J386" s="10" t="s">
        <v>2344</v>
      </c>
      <c r="K386" s="10" t="s">
        <v>17</v>
      </c>
      <c r="L386">
        <v>233589.34385044157</v>
      </c>
    </row>
    <row r="387" spans="1:12" x14ac:dyDescent="0.3">
      <c r="A387" s="10" t="s">
        <v>820</v>
      </c>
      <c r="B387" s="10" t="s">
        <v>2945</v>
      </c>
      <c r="C387" s="10" t="s">
        <v>2971</v>
      </c>
      <c r="D387" s="10" t="s">
        <v>2972</v>
      </c>
      <c r="E387" s="10" t="s">
        <v>821</v>
      </c>
      <c r="F387" s="10" t="s">
        <v>819</v>
      </c>
      <c r="G387" s="10" t="s">
        <v>813</v>
      </c>
      <c r="I387" s="10"/>
      <c r="J387" s="10" t="s">
        <v>2344</v>
      </c>
      <c r="K387" s="10" t="s">
        <v>18</v>
      </c>
      <c r="L387">
        <v>239060.39409090634</v>
      </c>
    </row>
    <row r="388" spans="1:12" x14ac:dyDescent="0.3">
      <c r="A388" s="10" t="s">
        <v>820</v>
      </c>
      <c r="B388" s="10" t="s">
        <v>2945</v>
      </c>
      <c r="C388" s="10" t="s">
        <v>2971</v>
      </c>
      <c r="D388" s="10" t="s">
        <v>2972</v>
      </c>
      <c r="E388" s="10" t="s">
        <v>821</v>
      </c>
      <c r="F388" s="10" t="s">
        <v>819</v>
      </c>
      <c r="G388" s="10" t="s">
        <v>813</v>
      </c>
      <c r="I388" s="10"/>
      <c r="J388" s="10" t="s">
        <v>2344</v>
      </c>
      <c r="K388" s="10" t="s">
        <v>19</v>
      </c>
      <c r="L388">
        <v>264875.80426664336</v>
      </c>
    </row>
    <row r="389" spans="1:12" x14ac:dyDescent="0.3">
      <c r="A389" s="10" t="s">
        <v>820</v>
      </c>
      <c r="B389" s="10" t="s">
        <v>2945</v>
      </c>
      <c r="C389" s="10" t="s">
        <v>2971</v>
      </c>
      <c r="D389" s="10" t="s">
        <v>2972</v>
      </c>
      <c r="E389" s="10" t="s">
        <v>821</v>
      </c>
      <c r="F389" s="10" t="s">
        <v>819</v>
      </c>
      <c r="G389" s="10" t="s">
        <v>813</v>
      </c>
      <c r="I389" s="10"/>
      <c r="J389" s="10" t="s">
        <v>2344</v>
      </c>
      <c r="K389" s="10" t="s">
        <v>20</v>
      </c>
      <c r="L389">
        <v>290691.21444238035</v>
      </c>
    </row>
    <row r="390" spans="1:12" x14ac:dyDescent="0.3">
      <c r="A390" s="10" t="s">
        <v>820</v>
      </c>
      <c r="B390" s="10" t="s">
        <v>2945</v>
      </c>
      <c r="C390" s="10" t="s">
        <v>2971</v>
      </c>
      <c r="D390" s="10" t="s">
        <v>2972</v>
      </c>
      <c r="E390" s="10" t="s">
        <v>821</v>
      </c>
      <c r="F390" s="10" t="s">
        <v>819</v>
      </c>
      <c r="G390" s="10" t="s">
        <v>813</v>
      </c>
      <c r="I390" s="10"/>
      <c r="J390" s="10" t="s">
        <v>2344</v>
      </c>
      <c r="K390" s="10" t="s">
        <v>21</v>
      </c>
      <c r="L390">
        <v>283291.65567842568</v>
      </c>
    </row>
    <row r="391" spans="1:12" x14ac:dyDescent="0.3">
      <c r="A391" s="10" t="s">
        <v>820</v>
      </c>
      <c r="B391" s="10" t="s">
        <v>2945</v>
      </c>
      <c r="C391" s="10" t="s">
        <v>2971</v>
      </c>
      <c r="D391" s="10" t="s">
        <v>2972</v>
      </c>
      <c r="E391" s="10" t="s">
        <v>821</v>
      </c>
      <c r="F391" s="10" t="s">
        <v>819</v>
      </c>
      <c r="G391" s="10" t="s">
        <v>813</v>
      </c>
      <c r="I391" s="10"/>
      <c r="J391" s="10" t="s">
        <v>2344</v>
      </c>
      <c r="K391" s="10" t="s">
        <v>22</v>
      </c>
      <c r="L391">
        <v>275892.09691447101</v>
      </c>
    </row>
    <row r="392" spans="1:12" x14ac:dyDescent="0.3">
      <c r="A392" s="10" t="s">
        <v>820</v>
      </c>
      <c r="B392" s="10" t="s">
        <v>2945</v>
      </c>
      <c r="C392" s="10" t="s">
        <v>2971</v>
      </c>
      <c r="D392" s="10" t="s">
        <v>2972</v>
      </c>
      <c r="E392" s="10" t="s">
        <v>821</v>
      </c>
      <c r="F392" s="10" t="s">
        <v>819</v>
      </c>
      <c r="G392" s="10" t="s">
        <v>813</v>
      </c>
      <c r="I392" s="10"/>
      <c r="J392" s="10" t="s">
        <v>2344</v>
      </c>
      <c r="K392" s="10" t="s">
        <v>23</v>
      </c>
      <c r="L392">
        <v>297213.98805977067</v>
      </c>
    </row>
    <row r="393" spans="1:12" x14ac:dyDescent="0.3">
      <c r="A393" s="10" t="s">
        <v>820</v>
      </c>
      <c r="B393" s="10" t="s">
        <v>2945</v>
      </c>
      <c r="C393" s="10" t="s">
        <v>2971</v>
      </c>
      <c r="D393" s="10" t="s">
        <v>2972</v>
      </c>
      <c r="E393" s="10" t="s">
        <v>821</v>
      </c>
      <c r="F393" s="10" t="s">
        <v>819</v>
      </c>
      <c r="G393" s="10" t="s">
        <v>813</v>
      </c>
      <c r="I393" s="10"/>
      <c r="J393" s="10" t="s">
        <v>2344</v>
      </c>
      <c r="K393" s="10" t="s">
        <v>24</v>
      </c>
      <c r="L393">
        <v>318535.87920507038</v>
      </c>
    </row>
    <row r="394" spans="1:12" x14ac:dyDescent="0.3">
      <c r="A394" s="10" t="s">
        <v>820</v>
      </c>
      <c r="B394" s="10" t="s">
        <v>2945</v>
      </c>
      <c r="C394" s="10" t="s">
        <v>2971</v>
      </c>
      <c r="D394" s="10" t="s">
        <v>2972</v>
      </c>
      <c r="E394" s="10" t="s">
        <v>821</v>
      </c>
      <c r="F394" s="10" t="s">
        <v>819</v>
      </c>
      <c r="G394" s="10" t="s">
        <v>813</v>
      </c>
      <c r="I394" s="10"/>
      <c r="J394" s="10" t="s">
        <v>2344</v>
      </c>
      <c r="K394" s="10" t="s">
        <v>25</v>
      </c>
      <c r="L394">
        <v>339405.26517444616</v>
      </c>
    </row>
    <row r="395" spans="1:12" x14ac:dyDescent="0.3">
      <c r="A395" s="10" t="s">
        <v>820</v>
      </c>
      <c r="B395" s="10" t="s">
        <v>2945</v>
      </c>
      <c r="C395" s="10" t="s">
        <v>2971</v>
      </c>
      <c r="D395" s="10" t="s">
        <v>2972</v>
      </c>
      <c r="E395" s="10" t="s">
        <v>821</v>
      </c>
      <c r="F395" s="10" t="s">
        <v>819</v>
      </c>
      <c r="G395" s="10" t="s">
        <v>813</v>
      </c>
      <c r="I395" s="10"/>
      <c r="J395" s="10" t="s">
        <v>2344</v>
      </c>
      <c r="K395" s="10" t="s">
        <v>26</v>
      </c>
      <c r="L395">
        <v>360274.65114382189</v>
      </c>
    </row>
    <row r="396" spans="1:12" x14ac:dyDescent="0.3">
      <c r="A396" s="10" t="s">
        <v>820</v>
      </c>
      <c r="B396" s="10" t="s">
        <v>2945</v>
      </c>
      <c r="C396" s="10" t="s">
        <v>2971</v>
      </c>
      <c r="D396" s="10" t="s">
        <v>2972</v>
      </c>
      <c r="E396" s="10" t="s">
        <v>821</v>
      </c>
      <c r="F396" s="10" t="s">
        <v>819</v>
      </c>
      <c r="G396" s="10" t="s">
        <v>813</v>
      </c>
      <c r="I396" s="10"/>
      <c r="J396" s="10" t="s">
        <v>2344</v>
      </c>
      <c r="K396" s="10" t="s">
        <v>27</v>
      </c>
      <c r="L396">
        <v>342472.63931900536</v>
      </c>
    </row>
    <row r="397" spans="1:12" x14ac:dyDescent="0.3">
      <c r="A397" s="10" t="s">
        <v>820</v>
      </c>
      <c r="B397" s="10" t="s">
        <v>2945</v>
      </c>
      <c r="C397" s="10" t="s">
        <v>2971</v>
      </c>
      <c r="D397" s="10" t="s">
        <v>2972</v>
      </c>
      <c r="E397" s="10" t="s">
        <v>821</v>
      </c>
      <c r="F397" s="10" t="s">
        <v>819</v>
      </c>
      <c r="G397" s="10" t="s">
        <v>813</v>
      </c>
      <c r="I397" s="10"/>
      <c r="J397" s="10" t="s">
        <v>2344</v>
      </c>
      <c r="K397" s="10" t="s">
        <v>28</v>
      </c>
      <c r="L397">
        <v>324670.62749418884</v>
      </c>
    </row>
    <row r="398" spans="1:12" x14ac:dyDescent="0.3">
      <c r="A398" s="10" t="s">
        <v>820</v>
      </c>
      <c r="B398" s="10" t="s">
        <v>2945</v>
      </c>
      <c r="C398" s="10" t="s">
        <v>2971</v>
      </c>
      <c r="D398" s="10" t="s">
        <v>2972</v>
      </c>
      <c r="E398" s="10" t="s">
        <v>821</v>
      </c>
      <c r="F398" s="10" t="s">
        <v>819</v>
      </c>
      <c r="G398" s="10" t="s">
        <v>813</v>
      </c>
      <c r="I398" s="10"/>
      <c r="J398" s="10" t="s">
        <v>2344</v>
      </c>
      <c r="K398" s="10" t="s">
        <v>29</v>
      </c>
      <c r="L398">
        <v>306868.61566937232</v>
      </c>
    </row>
    <row r="399" spans="1:12" x14ac:dyDescent="0.3">
      <c r="A399" s="10" t="s">
        <v>822</v>
      </c>
      <c r="B399" s="10" t="s">
        <v>2945</v>
      </c>
      <c r="C399" s="10" t="s">
        <v>2971</v>
      </c>
      <c r="D399" s="10" t="s">
        <v>2812</v>
      </c>
      <c r="E399" s="10" t="s">
        <v>823</v>
      </c>
      <c r="F399" s="10" t="s">
        <v>819</v>
      </c>
      <c r="G399" s="10" t="s">
        <v>813</v>
      </c>
      <c r="I399" s="10"/>
      <c r="J399" s="10" t="s">
        <v>2344</v>
      </c>
      <c r="K399" s="10" t="s">
        <v>15</v>
      </c>
      <c r="L399">
        <v>311044.24908938614</v>
      </c>
    </row>
    <row r="400" spans="1:12" x14ac:dyDescent="0.3">
      <c r="A400" s="10" t="s">
        <v>822</v>
      </c>
      <c r="B400" s="10" t="s">
        <v>2945</v>
      </c>
      <c r="C400" s="10" t="s">
        <v>2971</v>
      </c>
      <c r="D400" s="10" t="s">
        <v>2812</v>
      </c>
      <c r="E400" s="10" t="s">
        <v>823</v>
      </c>
      <c r="F400" s="10" t="s">
        <v>819</v>
      </c>
      <c r="G400" s="10" t="s">
        <v>813</v>
      </c>
      <c r="I400" s="10"/>
      <c r="J400" s="10" t="s">
        <v>2344</v>
      </c>
      <c r="K400" s="10" t="s">
        <v>16</v>
      </c>
      <c r="L400">
        <v>321564.3931275818</v>
      </c>
    </row>
    <row r="401" spans="1:12" x14ac:dyDescent="0.3">
      <c r="A401" s="10" t="s">
        <v>822</v>
      </c>
      <c r="B401" s="10" t="s">
        <v>2945</v>
      </c>
      <c r="C401" s="10" t="s">
        <v>2971</v>
      </c>
      <c r="D401" s="10" t="s">
        <v>2812</v>
      </c>
      <c r="E401" s="10" t="s">
        <v>823</v>
      </c>
      <c r="F401" s="10" t="s">
        <v>819</v>
      </c>
      <c r="G401" s="10" t="s">
        <v>813</v>
      </c>
      <c r="I401" s="10"/>
      <c r="J401" s="10" t="s">
        <v>2344</v>
      </c>
      <c r="K401" s="10" t="s">
        <v>17</v>
      </c>
      <c r="L401">
        <v>332084.53716577752</v>
      </c>
    </row>
    <row r="402" spans="1:12" x14ac:dyDescent="0.3">
      <c r="A402" s="10" t="s">
        <v>822</v>
      </c>
      <c r="B402" s="10" t="s">
        <v>2945</v>
      </c>
      <c r="C402" s="10" t="s">
        <v>2971</v>
      </c>
      <c r="D402" s="10" t="s">
        <v>2812</v>
      </c>
      <c r="E402" s="10" t="s">
        <v>823</v>
      </c>
      <c r="F402" s="10" t="s">
        <v>819</v>
      </c>
      <c r="G402" s="10" t="s">
        <v>813</v>
      </c>
      <c r="I402" s="10"/>
      <c r="J402" s="10" t="s">
        <v>2344</v>
      </c>
      <c r="K402" s="10" t="s">
        <v>18</v>
      </c>
      <c r="L402">
        <v>342604.68120397319</v>
      </c>
    </row>
    <row r="403" spans="1:12" x14ac:dyDescent="0.3">
      <c r="A403" s="10" t="s">
        <v>822</v>
      </c>
      <c r="B403" s="10" t="s">
        <v>2945</v>
      </c>
      <c r="C403" s="10" t="s">
        <v>2971</v>
      </c>
      <c r="D403" s="10" t="s">
        <v>2812</v>
      </c>
      <c r="E403" s="10" t="s">
        <v>823</v>
      </c>
      <c r="F403" s="10" t="s">
        <v>819</v>
      </c>
      <c r="G403" s="10" t="s">
        <v>813</v>
      </c>
      <c r="I403" s="10"/>
      <c r="J403" s="10" t="s">
        <v>2344</v>
      </c>
      <c r="K403" s="10" t="s">
        <v>19</v>
      </c>
      <c r="L403">
        <v>373620.55830157455</v>
      </c>
    </row>
    <row r="404" spans="1:12" x14ac:dyDescent="0.3">
      <c r="A404" s="10" t="s">
        <v>822</v>
      </c>
      <c r="B404" s="10" t="s">
        <v>2945</v>
      </c>
      <c r="C404" s="10" t="s">
        <v>2971</v>
      </c>
      <c r="D404" s="10" t="s">
        <v>2812</v>
      </c>
      <c r="E404" s="10" t="s">
        <v>823</v>
      </c>
      <c r="F404" s="10" t="s">
        <v>819</v>
      </c>
      <c r="G404" s="10" t="s">
        <v>813</v>
      </c>
      <c r="I404" s="10"/>
      <c r="J404" s="10" t="s">
        <v>2344</v>
      </c>
      <c r="K404" s="10" t="s">
        <v>20</v>
      </c>
      <c r="L404">
        <v>404636.43539917585</v>
      </c>
    </row>
    <row r="405" spans="1:12" x14ac:dyDescent="0.3">
      <c r="A405" s="10" t="s">
        <v>822</v>
      </c>
      <c r="B405" s="10" t="s">
        <v>2945</v>
      </c>
      <c r="C405" s="10" t="s">
        <v>2971</v>
      </c>
      <c r="D405" s="10" t="s">
        <v>2812</v>
      </c>
      <c r="E405" s="10" t="s">
        <v>823</v>
      </c>
      <c r="F405" s="10" t="s">
        <v>819</v>
      </c>
      <c r="G405" s="10" t="s">
        <v>813</v>
      </c>
      <c r="I405" s="10"/>
      <c r="J405" s="10" t="s">
        <v>2344</v>
      </c>
      <c r="K405" s="10" t="s">
        <v>21</v>
      </c>
      <c r="L405">
        <v>385430.68423949915</v>
      </c>
    </row>
    <row r="406" spans="1:12" x14ac:dyDescent="0.3">
      <c r="A406" s="10" t="s">
        <v>822</v>
      </c>
      <c r="B406" s="10" t="s">
        <v>2945</v>
      </c>
      <c r="C406" s="10" t="s">
        <v>2971</v>
      </c>
      <c r="D406" s="10" t="s">
        <v>2812</v>
      </c>
      <c r="E406" s="10" t="s">
        <v>823</v>
      </c>
      <c r="F406" s="10" t="s">
        <v>819</v>
      </c>
      <c r="G406" s="10" t="s">
        <v>813</v>
      </c>
      <c r="I406" s="10"/>
      <c r="J406" s="10" t="s">
        <v>2344</v>
      </c>
      <c r="K406" s="10" t="s">
        <v>22</v>
      </c>
      <c r="L406">
        <v>366224.9330798224</v>
      </c>
    </row>
    <row r="407" spans="1:12" x14ac:dyDescent="0.3">
      <c r="A407" s="10" t="s">
        <v>822</v>
      </c>
      <c r="B407" s="10" t="s">
        <v>2945</v>
      </c>
      <c r="C407" s="10" t="s">
        <v>2971</v>
      </c>
      <c r="D407" s="10" t="s">
        <v>2812</v>
      </c>
      <c r="E407" s="10" t="s">
        <v>823</v>
      </c>
      <c r="F407" s="10" t="s">
        <v>819</v>
      </c>
      <c r="G407" s="10" t="s">
        <v>813</v>
      </c>
      <c r="I407" s="10"/>
      <c r="J407" s="10" t="s">
        <v>2344</v>
      </c>
      <c r="K407" s="10" t="s">
        <v>23</v>
      </c>
      <c r="L407">
        <v>393002.88253232202</v>
      </c>
    </row>
    <row r="408" spans="1:12" x14ac:dyDescent="0.3">
      <c r="A408" s="10" t="s">
        <v>822</v>
      </c>
      <c r="B408" s="10" t="s">
        <v>2945</v>
      </c>
      <c r="C408" s="10" t="s">
        <v>2971</v>
      </c>
      <c r="D408" s="10" t="s">
        <v>2812</v>
      </c>
      <c r="E408" s="10" t="s">
        <v>823</v>
      </c>
      <c r="F408" s="10" t="s">
        <v>819</v>
      </c>
      <c r="G408" s="10" t="s">
        <v>813</v>
      </c>
      <c r="I408" s="10"/>
      <c r="J408" s="10" t="s">
        <v>2344</v>
      </c>
      <c r="K408" s="10" t="s">
        <v>24</v>
      </c>
      <c r="L408">
        <v>419780.83198482165</v>
      </c>
    </row>
    <row r="409" spans="1:12" x14ac:dyDescent="0.3">
      <c r="A409" s="10" t="s">
        <v>822</v>
      </c>
      <c r="B409" s="10" t="s">
        <v>2945</v>
      </c>
      <c r="C409" s="10" t="s">
        <v>2971</v>
      </c>
      <c r="D409" s="10" t="s">
        <v>2812</v>
      </c>
      <c r="E409" s="10" t="s">
        <v>823</v>
      </c>
      <c r="F409" s="10" t="s">
        <v>819</v>
      </c>
      <c r="G409" s="10" t="s">
        <v>813</v>
      </c>
      <c r="I409" s="10"/>
      <c r="J409" s="10" t="s">
        <v>2344</v>
      </c>
      <c r="K409" s="10" t="s">
        <v>25</v>
      </c>
      <c r="L409">
        <v>441596.33814776165</v>
      </c>
    </row>
    <row r="410" spans="1:12" x14ac:dyDescent="0.3">
      <c r="A410" s="10" t="s">
        <v>822</v>
      </c>
      <c r="B410" s="10" t="s">
        <v>2945</v>
      </c>
      <c r="C410" s="10" t="s">
        <v>2971</v>
      </c>
      <c r="D410" s="10" t="s">
        <v>2812</v>
      </c>
      <c r="E410" s="10" t="s">
        <v>823</v>
      </c>
      <c r="F410" s="10" t="s">
        <v>819</v>
      </c>
      <c r="G410" s="10" t="s">
        <v>813</v>
      </c>
      <c r="I410" s="10"/>
      <c r="J410" s="10" t="s">
        <v>2344</v>
      </c>
      <c r="K410" s="10" t="s">
        <v>26</v>
      </c>
      <c r="L410">
        <v>463411.84431070159</v>
      </c>
    </row>
    <row r="411" spans="1:12" x14ac:dyDescent="0.3">
      <c r="A411" s="10" t="s">
        <v>822</v>
      </c>
      <c r="B411" s="10" t="s">
        <v>2945</v>
      </c>
      <c r="C411" s="10" t="s">
        <v>2971</v>
      </c>
      <c r="D411" s="10" t="s">
        <v>2812</v>
      </c>
      <c r="E411" s="10" t="s">
        <v>823</v>
      </c>
      <c r="F411" s="10" t="s">
        <v>819</v>
      </c>
      <c r="G411" s="10" t="s">
        <v>813</v>
      </c>
      <c r="I411" s="10"/>
      <c r="J411" s="10" t="s">
        <v>2344</v>
      </c>
      <c r="K411" s="10" t="s">
        <v>27</v>
      </c>
      <c r="L411">
        <v>434656.59672205814</v>
      </c>
    </row>
    <row r="412" spans="1:12" x14ac:dyDescent="0.3">
      <c r="A412" s="10" t="s">
        <v>822</v>
      </c>
      <c r="B412" s="10" t="s">
        <v>2945</v>
      </c>
      <c r="C412" s="10" t="s">
        <v>2971</v>
      </c>
      <c r="D412" s="10" t="s">
        <v>2812</v>
      </c>
      <c r="E412" s="10" t="s">
        <v>823</v>
      </c>
      <c r="F412" s="10" t="s">
        <v>819</v>
      </c>
      <c r="G412" s="10" t="s">
        <v>813</v>
      </c>
      <c r="I412" s="10"/>
      <c r="J412" s="10" t="s">
        <v>2344</v>
      </c>
      <c r="K412" s="10" t="s">
        <v>28</v>
      </c>
      <c r="L412">
        <v>405901.34913341468</v>
      </c>
    </row>
    <row r="413" spans="1:12" x14ac:dyDescent="0.3">
      <c r="A413" s="10" t="s">
        <v>822</v>
      </c>
      <c r="B413" s="10" t="s">
        <v>2945</v>
      </c>
      <c r="C413" s="10" t="s">
        <v>2971</v>
      </c>
      <c r="D413" s="10" t="s">
        <v>2812</v>
      </c>
      <c r="E413" s="10" t="s">
        <v>823</v>
      </c>
      <c r="F413" s="10" t="s">
        <v>819</v>
      </c>
      <c r="G413" s="10" t="s">
        <v>813</v>
      </c>
      <c r="I413" s="10"/>
      <c r="J413" s="10" t="s">
        <v>2344</v>
      </c>
      <c r="K413" s="10" t="s">
        <v>29</v>
      </c>
      <c r="L413">
        <v>377146.10154477123</v>
      </c>
    </row>
    <row r="414" spans="1:12" x14ac:dyDescent="0.3">
      <c r="A414" s="10" t="s">
        <v>824</v>
      </c>
      <c r="B414" s="10" t="s">
        <v>2945</v>
      </c>
      <c r="C414" s="10" t="s">
        <v>2971</v>
      </c>
      <c r="D414" s="10" t="s">
        <v>2973</v>
      </c>
      <c r="E414" s="10" t="s">
        <v>825</v>
      </c>
      <c r="F414" s="10" t="s">
        <v>819</v>
      </c>
      <c r="G414" s="10" t="s">
        <v>813</v>
      </c>
      <c r="I414" s="10"/>
      <c r="J414" s="10" t="s">
        <v>2344</v>
      </c>
      <c r="K414" s="10" t="s">
        <v>15</v>
      </c>
      <c r="L414">
        <v>118430.21486199576</v>
      </c>
    </row>
    <row r="415" spans="1:12" x14ac:dyDescent="0.3">
      <c r="A415" s="10" t="s">
        <v>824</v>
      </c>
      <c r="B415" s="10" t="s">
        <v>2945</v>
      </c>
      <c r="C415" s="10" t="s">
        <v>2971</v>
      </c>
      <c r="D415" s="10" t="s">
        <v>2973</v>
      </c>
      <c r="E415" s="10" t="s">
        <v>825</v>
      </c>
      <c r="F415" s="10" t="s">
        <v>819</v>
      </c>
      <c r="G415" s="10" t="s">
        <v>813</v>
      </c>
      <c r="I415" s="10"/>
      <c r="J415" s="10" t="s">
        <v>2344</v>
      </c>
      <c r="K415" s="10" t="s">
        <v>16</v>
      </c>
      <c r="L415">
        <v>92328.657527044794</v>
      </c>
    </row>
    <row r="416" spans="1:12" x14ac:dyDescent="0.3">
      <c r="A416" s="10" t="s">
        <v>824</v>
      </c>
      <c r="B416" s="10" t="s">
        <v>2945</v>
      </c>
      <c r="C416" s="10" t="s">
        <v>2971</v>
      </c>
      <c r="D416" s="10" t="s">
        <v>2973</v>
      </c>
      <c r="E416" s="10" t="s">
        <v>825</v>
      </c>
      <c r="F416" s="10" t="s">
        <v>819</v>
      </c>
      <c r="G416" s="10" t="s">
        <v>813</v>
      </c>
      <c r="I416" s="10"/>
      <c r="J416" s="10" t="s">
        <v>2344</v>
      </c>
      <c r="K416" s="10" t="s">
        <v>17</v>
      </c>
      <c r="L416">
        <v>66227.100192093829</v>
      </c>
    </row>
    <row r="417" spans="1:12" x14ac:dyDescent="0.3">
      <c r="A417" s="10" t="s">
        <v>824</v>
      </c>
      <c r="B417" s="10" t="s">
        <v>2945</v>
      </c>
      <c r="C417" s="10" t="s">
        <v>2971</v>
      </c>
      <c r="D417" s="10" t="s">
        <v>2973</v>
      </c>
      <c r="E417" s="10" t="s">
        <v>825</v>
      </c>
      <c r="F417" s="10" t="s">
        <v>819</v>
      </c>
      <c r="G417" s="10" t="s">
        <v>813</v>
      </c>
      <c r="I417" s="10"/>
      <c r="J417" s="10" t="s">
        <v>2344</v>
      </c>
      <c r="K417" s="10" t="s">
        <v>18</v>
      </c>
      <c r="L417">
        <v>40125.542857142864</v>
      </c>
    </row>
    <row r="418" spans="1:12" x14ac:dyDescent="0.3">
      <c r="A418" s="10" t="s">
        <v>824</v>
      </c>
      <c r="B418" s="10" t="s">
        <v>2945</v>
      </c>
      <c r="C418" s="10" t="s">
        <v>2971</v>
      </c>
      <c r="D418" s="10" t="s">
        <v>2973</v>
      </c>
      <c r="E418" s="10" t="s">
        <v>825</v>
      </c>
      <c r="F418" s="10" t="s">
        <v>819</v>
      </c>
      <c r="G418" s="10" t="s">
        <v>813</v>
      </c>
      <c r="I418" s="10"/>
      <c r="J418" s="10" t="s">
        <v>2344</v>
      </c>
      <c r="K418" s="10" t="s">
        <v>19</v>
      </c>
      <c r="L418">
        <v>228184.99298978277</v>
      </c>
    </row>
    <row r="419" spans="1:12" x14ac:dyDescent="0.3">
      <c r="A419" s="10" t="s">
        <v>824</v>
      </c>
      <c r="B419" s="10" t="s">
        <v>2945</v>
      </c>
      <c r="C419" s="10" t="s">
        <v>2971</v>
      </c>
      <c r="D419" s="10" t="s">
        <v>2973</v>
      </c>
      <c r="E419" s="10" t="s">
        <v>825</v>
      </c>
      <c r="F419" s="10" t="s">
        <v>819</v>
      </c>
      <c r="G419" s="10" t="s">
        <v>813</v>
      </c>
      <c r="I419" s="10"/>
      <c r="J419" s="10" t="s">
        <v>2344</v>
      </c>
      <c r="K419" s="10" t="s">
        <v>20</v>
      </c>
      <c r="L419">
        <v>416244.44312242267</v>
      </c>
    </row>
    <row r="420" spans="1:12" x14ac:dyDescent="0.3">
      <c r="A420" s="10" t="s">
        <v>824</v>
      </c>
      <c r="B420" s="10" t="s">
        <v>2945</v>
      </c>
      <c r="C420" s="10" t="s">
        <v>2971</v>
      </c>
      <c r="D420" s="10" t="s">
        <v>2973</v>
      </c>
      <c r="E420" s="10" t="s">
        <v>825</v>
      </c>
      <c r="F420" s="10" t="s">
        <v>819</v>
      </c>
      <c r="G420" s="10" t="s">
        <v>813</v>
      </c>
      <c r="I420" s="10"/>
      <c r="J420" s="10" t="s">
        <v>2344</v>
      </c>
      <c r="K420" s="10" t="s">
        <v>21</v>
      </c>
      <c r="L420">
        <v>313705.07420895179</v>
      </c>
    </row>
    <row r="421" spans="1:12" x14ac:dyDescent="0.3">
      <c r="A421" s="10" t="s">
        <v>824</v>
      </c>
      <c r="B421" s="10" t="s">
        <v>2945</v>
      </c>
      <c r="C421" s="10" t="s">
        <v>2971</v>
      </c>
      <c r="D421" s="10" t="s">
        <v>2973</v>
      </c>
      <c r="E421" s="10" t="s">
        <v>825</v>
      </c>
      <c r="F421" s="10" t="s">
        <v>819</v>
      </c>
      <c r="G421" s="10" t="s">
        <v>813</v>
      </c>
      <c r="I421" s="10"/>
      <c r="J421" s="10" t="s">
        <v>2344</v>
      </c>
      <c r="K421" s="10" t="s">
        <v>22</v>
      </c>
      <c r="L421">
        <v>211165.70529548093</v>
      </c>
    </row>
    <row r="422" spans="1:12" x14ac:dyDescent="0.3">
      <c r="A422" s="10" t="s">
        <v>824</v>
      </c>
      <c r="B422" s="10" t="s">
        <v>2945</v>
      </c>
      <c r="C422" s="10" t="s">
        <v>2971</v>
      </c>
      <c r="D422" s="10" t="s">
        <v>2973</v>
      </c>
      <c r="E422" s="10" t="s">
        <v>825</v>
      </c>
      <c r="F422" s="10" t="s">
        <v>819</v>
      </c>
      <c r="G422" s="10" t="s">
        <v>813</v>
      </c>
      <c r="I422" s="10"/>
      <c r="J422" s="10" t="s">
        <v>2344</v>
      </c>
      <c r="K422" s="10" t="s">
        <v>23</v>
      </c>
      <c r="L422">
        <v>276447.34318289201</v>
      </c>
    </row>
    <row r="423" spans="1:12" x14ac:dyDescent="0.3">
      <c r="A423" s="10" t="s">
        <v>824</v>
      </c>
      <c r="B423" s="10" t="s">
        <v>2945</v>
      </c>
      <c r="C423" s="10" t="s">
        <v>2971</v>
      </c>
      <c r="D423" s="10" t="s">
        <v>2973</v>
      </c>
      <c r="E423" s="10" t="s">
        <v>825</v>
      </c>
      <c r="F423" s="10" t="s">
        <v>819</v>
      </c>
      <c r="G423" s="10" t="s">
        <v>813</v>
      </c>
      <c r="I423" s="10"/>
      <c r="J423" s="10" t="s">
        <v>2344</v>
      </c>
      <c r="K423" s="10" t="s">
        <v>24</v>
      </c>
      <c r="L423">
        <v>341728.98107030307</v>
      </c>
    </row>
    <row r="424" spans="1:12" x14ac:dyDescent="0.3">
      <c r="A424" s="10" t="s">
        <v>824</v>
      </c>
      <c r="B424" s="10" t="s">
        <v>2945</v>
      </c>
      <c r="C424" s="10" t="s">
        <v>2971</v>
      </c>
      <c r="D424" s="10" t="s">
        <v>2973</v>
      </c>
      <c r="E424" s="10" t="s">
        <v>825</v>
      </c>
      <c r="F424" s="10" t="s">
        <v>819</v>
      </c>
      <c r="G424" s="10" t="s">
        <v>813</v>
      </c>
      <c r="I424" s="10"/>
      <c r="J424" s="10" t="s">
        <v>2344</v>
      </c>
      <c r="K424" s="10" t="s">
        <v>25</v>
      </c>
      <c r="L424">
        <v>341959.964953574</v>
      </c>
    </row>
    <row r="425" spans="1:12" x14ac:dyDescent="0.3">
      <c r="A425" s="10" t="s">
        <v>824</v>
      </c>
      <c r="B425" s="10" t="s">
        <v>2945</v>
      </c>
      <c r="C425" s="10" t="s">
        <v>2971</v>
      </c>
      <c r="D425" s="10" t="s">
        <v>2973</v>
      </c>
      <c r="E425" s="10" t="s">
        <v>825</v>
      </c>
      <c r="F425" s="10" t="s">
        <v>819</v>
      </c>
      <c r="G425" s="10" t="s">
        <v>813</v>
      </c>
      <c r="I425" s="10"/>
      <c r="J425" s="10" t="s">
        <v>2344</v>
      </c>
      <c r="K425" s="10" t="s">
        <v>26</v>
      </c>
      <c r="L425">
        <v>342190.94883684488</v>
      </c>
    </row>
    <row r="426" spans="1:12" x14ac:dyDescent="0.3">
      <c r="A426" s="10" t="s">
        <v>824</v>
      </c>
      <c r="B426" s="10" t="s">
        <v>2945</v>
      </c>
      <c r="C426" s="10" t="s">
        <v>2971</v>
      </c>
      <c r="D426" s="10" t="s">
        <v>2973</v>
      </c>
      <c r="E426" s="10" t="s">
        <v>825</v>
      </c>
      <c r="F426" s="10" t="s">
        <v>819</v>
      </c>
      <c r="G426" s="10" t="s">
        <v>813</v>
      </c>
      <c r="I426" s="10"/>
      <c r="J426" s="10" t="s">
        <v>2344</v>
      </c>
      <c r="K426" s="10" t="s">
        <v>27</v>
      </c>
      <c r="L426">
        <v>282997.50889178226</v>
      </c>
    </row>
    <row r="427" spans="1:12" x14ac:dyDescent="0.3">
      <c r="A427" s="10" t="s">
        <v>824</v>
      </c>
      <c r="B427" s="10" t="s">
        <v>2945</v>
      </c>
      <c r="C427" s="10" t="s">
        <v>2971</v>
      </c>
      <c r="D427" s="10" t="s">
        <v>2973</v>
      </c>
      <c r="E427" s="10" t="s">
        <v>825</v>
      </c>
      <c r="F427" s="10" t="s">
        <v>819</v>
      </c>
      <c r="G427" s="10" t="s">
        <v>813</v>
      </c>
      <c r="I427" s="10"/>
      <c r="J427" s="10" t="s">
        <v>2344</v>
      </c>
      <c r="K427" s="10" t="s">
        <v>28</v>
      </c>
      <c r="L427">
        <v>223804.06894671964</v>
      </c>
    </row>
    <row r="428" spans="1:12" x14ac:dyDescent="0.3">
      <c r="A428" s="10" t="s">
        <v>824</v>
      </c>
      <c r="B428" s="10" t="s">
        <v>2945</v>
      </c>
      <c r="C428" s="10" t="s">
        <v>2971</v>
      </c>
      <c r="D428" s="10" t="s">
        <v>2973</v>
      </c>
      <c r="E428" s="10" t="s">
        <v>825</v>
      </c>
      <c r="F428" s="10" t="s">
        <v>819</v>
      </c>
      <c r="G428" s="10" t="s">
        <v>813</v>
      </c>
      <c r="I428" s="10"/>
      <c r="J428" s="10" t="s">
        <v>2344</v>
      </c>
      <c r="K428" s="10" t="s">
        <v>29</v>
      </c>
      <c r="L428">
        <v>164610.62900165698</v>
      </c>
    </row>
    <row r="429" spans="1:12" x14ac:dyDescent="0.3">
      <c r="A429" s="10" t="s">
        <v>826</v>
      </c>
      <c r="B429" s="10" t="s">
        <v>2945</v>
      </c>
      <c r="C429" s="10" t="s">
        <v>2971</v>
      </c>
      <c r="D429" s="10" t="s">
        <v>2973</v>
      </c>
      <c r="E429" s="10" t="s">
        <v>827</v>
      </c>
      <c r="F429" s="10" t="s">
        <v>819</v>
      </c>
      <c r="G429" s="10" t="s">
        <v>813</v>
      </c>
      <c r="I429" s="10"/>
      <c r="J429" s="10" t="s">
        <v>2344</v>
      </c>
      <c r="K429" s="10" t="s">
        <v>15</v>
      </c>
      <c r="L429">
        <v>259168.76455274041</v>
      </c>
    </row>
    <row r="430" spans="1:12" x14ac:dyDescent="0.3">
      <c r="A430" s="10" t="s">
        <v>826</v>
      </c>
      <c r="B430" s="10" t="s">
        <v>2945</v>
      </c>
      <c r="C430" s="10" t="s">
        <v>2971</v>
      </c>
      <c r="D430" s="10" t="s">
        <v>2973</v>
      </c>
      <c r="E430" s="10" t="s">
        <v>827</v>
      </c>
      <c r="F430" s="10" t="s">
        <v>819</v>
      </c>
      <c r="G430" s="10" t="s">
        <v>813</v>
      </c>
      <c r="I430" s="10"/>
      <c r="J430" s="10" t="s">
        <v>2344</v>
      </c>
      <c r="K430" s="10" t="s">
        <v>16</v>
      </c>
      <c r="L430">
        <v>275478.87209058588</v>
      </c>
    </row>
    <row r="431" spans="1:12" x14ac:dyDescent="0.3">
      <c r="A431" s="10" t="s">
        <v>826</v>
      </c>
      <c r="B431" s="10" t="s">
        <v>2945</v>
      </c>
      <c r="C431" s="10" t="s">
        <v>2971</v>
      </c>
      <c r="D431" s="10" t="s">
        <v>2973</v>
      </c>
      <c r="E431" s="10" t="s">
        <v>827</v>
      </c>
      <c r="F431" s="10" t="s">
        <v>819</v>
      </c>
      <c r="G431" s="10" t="s">
        <v>813</v>
      </c>
      <c r="I431" s="10"/>
      <c r="J431" s="10" t="s">
        <v>2344</v>
      </c>
      <c r="K431" s="10" t="s">
        <v>17</v>
      </c>
      <c r="L431">
        <v>291788.97962843138</v>
      </c>
    </row>
    <row r="432" spans="1:12" x14ac:dyDescent="0.3">
      <c r="A432" s="10" t="s">
        <v>826</v>
      </c>
      <c r="B432" s="10" t="s">
        <v>2945</v>
      </c>
      <c r="C432" s="10" t="s">
        <v>2971</v>
      </c>
      <c r="D432" s="10" t="s">
        <v>2973</v>
      </c>
      <c r="E432" s="10" t="s">
        <v>827</v>
      </c>
      <c r="F432" s="10" t="s">
        <v>819</v>
      </c>
      <c r="G432" s="10" t="s">
        <v>813</v>
      </c>
      <c r="I432" s="10"/>
      <c r="J432" s="10" t="s">
        <v>2344</v>
      </c>
      <c r="K432" s="10" t="s">
        <v>18</v>
      </c>
      <c r="L432">
        <v>308099.08716627682</v>
      </c>
    </row>
    <row r="433" spans="1:12" x14ac:dyDescent="0.3">
      <c r="A433" s="10" t="s">
        <v>826</v>
      </c>
      <c r="B433" s="10" t="s">
        <v>2945</v>
      </c>
      <c r="C433" s="10" t="s">
        <v>2971</v>
      </c>
      <c r="D433" s="10" t="s">
        <v>2973</v>
      </c>
      <c r="E433" s="10" t="s">
        <v>827</v>
      </c>
      <c r="F433" s="10" t="s">
        <v>819</v>
      </c>
      <c r="G433" s="10" t="s">
        <v>813</v>
      </c>
      <c r="I433" s="10"/>
      <c r="J433" s="10" t="s">
        <v>2344</v>
      </c>
      <c r="K433" s="10" t="s">
        <v>19</v>
      </c>
      <c r="L433">
        <v>351908.14902410621</v>
      </c>
    </row>
    <row r="434" spans="1:12" x14ac:dyDescent="0.3">
      <c r="A434" s="10" t="s">
        <v>826</v>
      </c>
      <c r="B434" s="10" t="s">
        <v>2945</v>
      </c>
      <c r="C434" s="10" t="s">
        <v>2971</v>
      </c>
      <c r="D434" s="10" t="s">
        <v>2973</v>
      </c>
      <c r="E434" s="10" t="s">
        <v>827</v>
      </c>
      <c r="F434" s="10" t="s">
        <v>819</v>
      </c>
      <c r="G434" s="10" t="s">
        <v>813</v>
      </c>
      <c r="I434" s="10"/>
      <c r="J434" s="10" t="s">
        <v>2344</v>
      </c>
      <c r="K434" s="10" t="s">
        <v>20</v>
      </c>
      <c r="L434">
        <v>395717.21088193555</v>
      </c>
    </row>
    <row r="435" spans="1:12" x14ac:dyDescent="0.3">
      <c r="A435" s="10" t="s">
        <v>826</v>
      </c>
      <c r="B435" s="10" t="s">
        <v>2945</v>
      </c>
      <c r="C435" s="10" t="s">
        <v>2971</v>
      </c>
      <c r="D435" s="10" t="s">
        <v>2973</v>
      </c>
      <c r="E435" s="10" t="s">
        <v>827</v>
      </c>
      <c r="F435" s="10" t="s">
        <v>819</v>
      </c>
      <c r="G435" s="10" t="s">
        <v>813</v>
      </c>
      <c r="I435" s="10"/>
      <c r="J435" s="10" t="s">
        <v>2344</v>
      </c>
      <c r="K435" s="10" t="s">
        <v>21</v>
      </c>
      <c r="L435">
        <v>394956.71746719035</v>
      </c>
    </row>
    <row r="436" spans="1:12" x14ac:dyDescent="0.3">
      <c r="A436" s="10" t="s">
        <v>826</v>
      </c>
      <c r="B436" s="10" t="s">
        <v>2945</v>
      </c>
      <c r="C436" s="10" t="s">
        <v>2971</v>
      </c>
      <c r="D436" s="10" t="s">
        <v>2973</v>
      </c>
      <c r="E436" s="10" t="s">
        <v>827</v>
      </c>
      <c r="F436" s="10" t="s">
        <v>819</v>
      </c>
      <c r="G436" s="10" t="s">
        <v>813</v>
      </c>
      <c r="I436" s="10"/>
      <c r="J436" s="10" t="s">
        <v>2344</v>
      </c>
      <c r="K436" s="10" t="s">
        <v>22</v>
      </c>
      <c r="L436">
        <v>394196.22405244515</v>
      </c>
    </row>
    <row r="437" spans="1:12" x14ac:dyDescent="0.3">
      <c r="A437" s="10" t="s">
        <v>826</v>
      </c>
      <c r="B437" s="10" t="s">
        <v>2945</v>
      </c>
      <c r="C437" s="10" t="s">
        <v>2971</v>
      </c>
      <c r="D437" s="10" t="s">
        <v>2973</v>
      </c>
      <c r="E437" s="10" t="s">
        <v>827</v>
      </c>
      <c r="F437" s="10" t="s">
        <v>819</v>
      </c>
      <c r="G437" s="10" t="s">
        <v>813</v>
      </c>
      <c r="I437" s="10"/>
      <c r="J437" s="10" t="s">
        <v>2344</v>
      </c>
      <c r="K437" s="10" t="s">
        <v>23</v>
      </c>
      <c r="L437">
        <v>414363.46333285578</v>
      </c>
    </row>
    <row r="438" spans="1:12" x14ac:dyDescent="0.3">
      <c r="A438" s="10" t="s">
        <v>826</v>
      </c>
      <c r="B438" s="10" t="s">
        <v>2945</v>
      </c>
      <c r="C438" s="10" t="s">
        <v>2971</v>
      </c>
      <c r="D438" s="10" t="s">
        <v>2973</v>
      </c>
      <c r="E438" s="10" t="s">
        <v>827</v>
      </c>
      <c r="F438" s="10" t="s">
        <v>819</v>
      </c>
      <c r="G438" s="10" t="s">
        <v>813</v>
      </c>
      <c r="I438" s="10"/>
      <c r="J438" s="10" t="s">
        <v>2344</v>
      </c>
      <c r="K438" s="10" t="s">
        <v>24</v>
      </c>
      <c r="L438">
        <v>434530.70261326642</v>
      </c>
    </row>
    <row r="439" spans="1:12" x14ac:dyDescent="0.3">
      <c r="A439" s="10" t="s">
        <v>826</v>
      </c>
      <c r="B439" s="10" t="s">
        <v>2945</v>
      </c>
      <c r="C439" s="10" t="s">
        <v>2971</v>
      </c>
      <c r="D439" s="10" t="s">
        <v>2973</v>
      </c>
      <c r="E439" s="10" t="s">
        <v>827</v>
      </c>
      <c r="F439" s="10" t="s">
        <v>819</v>
      </c>
      <c r="G439" s="10" t="s">
        <v>813</v>
      </c>
      <c r="I439" s="10"/>
      <c r="J439" s="10" t="s">
        <v>2344</v>
      </c>
      <c r="K439" s="10" t="s">
        <v>25</v>
      </c>
      <c r="L439">
        <v>425135.2746269108</v>
      </c>
    </row>
    <row r="440" spans="1:12" x14ac:dyDescent="0.3">
      <c r="A440" s="10" t="s">
        <v>826</v>
      </c>
      <c r="B440" s="10" t="s">
        <v>2945</v>
      </c>
      <c r="C440" s="10" t="s">
        <v>2971</v>
      </c>
      <c r="D440" s="10" t="s">
        <v>2973</v>
      </c>
      <c r="E440" s="10" t="s">
        <v>827</v>
      </c>
      <c r="F440" s="10" t="s">
        <v>819</v>
      </c>
      <c r="G440" s="10" t="s">
        <v>813</v>
      </c>
      <c r="I440" s="10"/>
      <c r="J440" s="10" t="s">
        <v>2344</v>
      </c>
      <c r="K440" s="10" t="s">
        <v>26</v>
      </c>
      <c r="L440">
        <v>415739.84664055519</v>
      </c>
    </row>
    <row r="441" spans="1:12" x14ac:dyDescent="0.3">
      <c r="A441" s="10" t="s">
        <v>826</v>
      </c>
      <c r="B441" s="10" t="s">
        <v>2945</v>
      </c>
      <c r="C441" s="10" t="s">
        <v>2971</v>
      </c>
      <c r="D441" s="10" t="s">
        <v>2973</v>
      </c>
      <c r="E441" s="10" t="s">
        <v>827</v>
      </c>
      <c r="F441" s="10" t="s">
        <v>819</v>
      </c>
      <c r="G441" s="10" t="s">
        <v>813</v>
      </c>
      <c r="I441" s="10"/>
      <c r="J441" s="10" t="s">
        <v>2344</v>
      </c>
      <c r="K441" s="10" t="s">
        <v>27</v>
      </c>
      <c r="L441">
        <v>403997.98574507696</v>
      </c>
    </row>
    <row r="442" spans="1:12" x14ac:dyDescent="0.3">
      <c r="A442" s="10" t="s">
        <v>826</v>
      </c>
      <c r="B442" s="10" t="s">
        <v>2945</v>
      </c>
      <c r="C442" s="10" t="s">
        <v>2971</v>
      </c>
      <c r="D442" s="10" t="s">
        <v>2973</v>
      </c>
      <c r="E442" s="10" t="s">
        <v>827</v>
      </c>
      <c r="F442" s="10" t="s">
        <v>819</v>
      </c>
      <c r="G442" s="10" t="s">
        <v>813</v>
      </c>
      <c r="I442" s="10"/>
      <c r="J442" s="10" t="s">
        <v>2344</v>
      </c>
      <c r="K442" s="10" t="s">
        <v>28</v>
      </c>
      <c r="L442">
        <v>392256.12484959874</v>
      </c>
    </row>
    <row r="443" spans="1:12" x14ac:dyDescent="0.3">
      <c r="A443" s="10" t="s">
        <v>826</v>
      </c>
      <c r="B443" s="10" t="s">
        <v>2945</v>
      </c>
      <c r="C443" s="10" t="s">
        <v>2971</v>
      </c>
      <c r="D443" s="10" t="s">
        <v>2973</v>
      </c>
      <c r="E443" s="10" t="s">
        <v>827</v>
      </c>
      <c r="F443" s="10" t="s">
        <v>819</v>
      </c>
      <c r="G443" s="10" t="s">
        <v>813</v>
      </c>
      <c r="I443" s="10"/>
      <c r="J443" s="10" t="s">
        <v>2344</v>
      </c>
      <c r="K443" s="10" t="s">
        <v>29</v>
      </c>
      <c r="L443">
        <v>380514.26395412051</v>
      </c>
    </row>
    <row r="444" spans="1:12" x14ac:dyDescent="0.3">
      <c r="A444" s="10" t="s">
        <v>828</v>
      </c>
      <c r="B444" s="10" t="s">
        <v>2945</v>
      </c>
      <c r="C444" s="10" t="s">
        <v>2971</v>
      </c>
      <c r="D444" s="10" t="s">
        <v>2973</v>
      </c>
      <c r="E444" s="10" t="s">
        <v>829</v>
      </c>
      <c r="F444" s="10" t="s">
        <v>819</v>
      </c>
      <c r="G444" s="10" t="s">
        <v>813</v>
      </c>
      <c r="I444" s="10"/>
      <c r="J444" s="10" t="s">
        <v>2344</v>
      </c>
      <c r="K444" s="10" t="s">
        <v>15</v>
      </c>
      <c r="L444">
        <v>228399.89634650326</v>
      </c>
    </row>
    <row r="445" spans="1:12" x14ac:dyDescent="0.3">
      <c r="A445" s="10" t="s">
        <v>828</v>
      </c>
      <c r="B445" s="10" t="s">
        <v>2945</v>
      </c>
      <c r="C445" s="10" t="s">
        <v>2971</v>
      </c>
      <c r="D445" s="10" t="s">
        <v>2973</v>
      </c>
      <c r="E445" s="10" t="s">
        <v>829</v>
      </c>
      <c r="F445" s="10" t="s">
        <v>819</v>
      </c>
      <c r="G445" s="10" t="s">
        <v>813</v>
      </c>
      <c r="I445" s="10"/>
      <c r="J445" s="10" t="s">
        <v>2344</v>
      </c>
      <c r="K445" s="10" t="s">
        <v>16</v>
      </c>
      <c r="L445">
        <v>257804.73007070515</v>
      </c>
    </row>
    <row r="446" spans="1:12" x14ac:dyDescent="0.3">
      <c r="A446" s="10" t="s">
        <v>828</v>
      </c>
      <c r="B446" s="10" t="s">
        <v>2945</v>
      </c>
      <c r="C446" s="10" t="s">
        <v>2971</v>
      </c>
      <c r="D446" s="10" t="s">
        <v>2973</v>
      </c>
      <c r="E446" s="10" t="s">
        <v>829</v>
      </c>
      <c r="F446" s="10" t="s">
        <v>819</v>
      </c>
      <c r="G446" s="10" t="s">
        <v>813</v>
      </c>
      <c r="I446" s="10"/>
      <c r="J446" s="10" t="s">
        <v>2344</v>
      </c>
      <c r="K446" s="10" t="s">
        <v>17</v>
      </c>
      <c r="L446">
        <v>287209.56379490701</v>
      </c>
    </row>
    <row r="447" spans="1:12" x14ac:dyDescent="0.3">
      <c r="A447" s="10" t="s">
        <v>828</v>
      </c>
      <c r="B447" s="10" t="s">
        <v>2945</v>
      </c>
      <c r="C447" s="10" t="s">
        <v>2971</v>
      </c>
      <c r="D447" s="10" t="s">
        <v>2973</v>
      </c>
      <c r="E447" s="10" t="s">
        <v>829</v>
      </c>
      <c r="F447" s="10" t="s">
        <v>819</v>
      </c>
      <c r="G447" s="10" t="s">
        <v>813</v>
      </c>
      <c r="I447" s="10"/>
      <c r="J447" s="10" t="s">
        <v>2344</v>
      </c>
      <c r="K447" s="10" t="s">
        <v>18</v>
      </c>
      <c r="L447">
        <v>316614.3975191089</v>
      </c>
    </row>
    <row r="448" spans="1:12" x14ac:dyDescent="0.3">
      <c r="A448" s="10" t="s">
        <v>828</v>
      </c>
      <c r="B448" s="10" t="s">
        <v>2945</v>
      </c>
      <c r="C448" s="10" t="s">
        <v>2971</v>
      </c>
      <c r="D448" s="10" t="s">
        <v>2973</v>
      </c>
      <c r="E448" s="10" t="s">
        <v>829</v>
      </c>
      <c r="F448" s="10" t="s">
        <v>819</v>
      </c>
      <c r="G448" s="10" t="s">
        <v>813</v>
      </c>
      <c r="I448" s="10"/>
      <c r="J448" s="10" t="s">
        <v>2344</v>
      </c>
      <c r="K448" s="10" t="s">
        <v>19</v>
      </c>
      <c r="L448">
        <v>337822.4911235724</v>
      </c>
    </row>
    <row r="449" spans="1:12" x14ac:dyDescent="0.3">
      <c r="A449" s="10" t="s">
        <v>828</v>
      </c>
      <c r="B449" s="10" t="s">
        <v>2945</v>
      </c>
      <c r="C449" s="10" t="s">
        <v>2971</v>
      </c>
      <c r="D449" s="10" t="s">
        <v>2973</v>
      </c>
      <c r="E449" s="10" t="s">
        <v>829</v>
      </c>
      <c r="F449" s="10" t="s">
        <v>819</v>
      </c>
      <c r="G449" s="10" t="s">
        <v>813</v>
      </c>
      <c r="I449" s="10"/>
      <c r="J449" s="10" t="s">
        <v>2344</v>
      </c>
      <c r="K449" s="10" t="s">
        <v>20</v>
      </c>
      <c r="L449">
        <v>359030.5847280359</v>
      </c>
    </row>
    <row r="450" spans="1:12" x14ac:dyDescent="0.3">
      <c r="A450" s="10" t="s">
        <v>828</v>
      </c>
      <c r="B450" s="10" t="s">
        <v>2945</v>
      </c>
      <c r="C450" s="10" t="s">
        <v>2971</v>
      </c>
      <c r="D450" s="10" t="s">
        <v>2973</v>
      </c>
      <c r="E450" s="10" t="s">
        <v>829</v>
      </c>
      <c r="F450" s="10" t="s">
        <v>819</v>
      </c>
      <c r="G450" s="10" t="s">
        <v>813</v>
      </c>
      <c r="I450" s="10"/>
      <c r="J450" s="10" t="s">
        <v>2344</v>
      </c>
      <c r="K450" s="10" t="s">
        <v>21</v>
      </c>
      <c r="L450">
        <v>333033.90156694391</v>
      </c>
    </row>
    <row r="451" spans="1:12" x14ac:dyDescent="0.3">
      <c r="A451" s="10" t="s">
        <v>828</v>
      </c>
      <c r="B451" s="10" t="s">
        <v>2945</v>
      </c>
      <c r="C451" s="10" t="s">
        <v>2971</v>
      </c>
      <c r="D451" s="10" t="s">
        <v>2973</v>
      </c>
      <c r="E451" s="10" t="s">
        <v>829</v>
      </c>
      <c r="F451" s="10" t="s">
        <v>819</v>
      </c>
      <c r="G451" s="10" t="s">
        <v>813</v>
      </c>
      <c r="I451" s="10"/>
      <c r="J451" s="10" t="s">
        <v>2344</v>
      </c>
      <c r="K451" s="10" t="s">
        <v>22</v>
      </c>
      <c r="L451">
        <v>307037.21840585192</v>
      </c>
    </row>
    <row r="452" spans="1:12" x14ac:dyDescent="0.3">
      <c r="A452" s="10" t="s">
        <v>828</v>
      </c>
      <c r="B452" s="10" t="s">
        <v>2945</v>
      </c>
      <c r="C452" s="10" t="s">
        <v>2971</v>
      </c>
      <c r="D452" s="10" t="s">
        <v>2973</v>
      </c>
      <c r="E452" s="10" t="s">
        <v>829</v>
      </c>
      <c r="F452" s="10" t="s">
        <v>819</v>
      </c>
      <c r="G452" s="10" t="s">
        <v>813</v>
      </c>
      <c r="I452" s="10"/>
      <c r="J452" s="10" t="s">
        <v>2344</v>
      </c>
      <c r="K452" s="10" t="s">
        <v>23</v>
      </c>
      <c r="L452">
        <v>321623.98574470775</v>
      </c>
    </row>
    <row r="453" spans="1:12" x14ac:dyDescent="0.3">
      <c r="A453" s="10" t="s">
        <v>828</v>
      </c>
      <c r="B453" s="10" t="s">
        <v>2945</v>
      </c>
      <c r="C453" s="10" t="s">
        <v>2971</v>
      </c>
      <c r="D453" s="10" t="s">
        <v>2973</v>
      </c>
      <c r="E453" s="10" t="s">
        <v>829</v>
      </c>
      <c r="F453" s="10" t="s">
        <v>819</v>
      </c>
      <c r="G453" s="10" t="s">
        <v>813</v>
      </c>
      <c r="I453" s="10"/>
      <c r="J453" s="10" t="s">
        <v>2344</v>
      </c>
      <c r="K453" s="10" t="s">
        <v>24</v>
      </c>
      <c r="L453">
        <v>336210.75308356358</v>
      </c>
    </row>
    <row r="454" spans="1:12" x14ac:dyDescent="0.3">
      <c r="A454" s="10" t="s">
        <v>828</v>
      </c>
      <c r="B454" s="10" t="s">
        <v>2945</v>
      </c>
      <c r="C454" s="10" t="s">
        <v>2971</v>
      </c>
      <c r="D454" s="10" t="s">
        <v>2973</v>
      </c>
      <c r="E454" s="10" t="s">
        <v>829</v>
      </c>
      <c r="F454" s="10" t="s">
        <v>819</v>
      </c>
      <c r="G454" s="10" t="s">
        <v>813</v>
      </c>
      <c r="I454" s="10"/>
      <c r="J454" s="10" t="s">
        <v>2344</v>
      </c>
      <c r="K454" s="10" t="s">
        <v>25</v>
      </c>
      <c r="L454">
        <v>377720.55127296317</v>
      </c>
    </row>
    <row r="455" spans="1:12" x14ac:dyDescent="0.3">
      <c r="A455" s="10" t="s">
        <v>828</v>
      </c>
      <c r="B455" s="10" t="s">
        <v>2945</v>
      </c>
      <c r="C455" s="10" t="s">
        <v>2971</v>
      </c>
      <c r="D455" s="10" t="s">
        <v>2973</v>
      </c>
      <c r="E455" s="10" t="s">
        <v>829</v>
      </c>
      <c r="F455" s="10" t="s">
        <v>819</v>
      </c>
      <c r="G455" s="10" t="s">
        <v>813</v>
      </c>
      <c r="I455" s="10"/>
      <c r="J455" s="10" t="s">
        <v>2344</v>
      </c>
      <c r="K455" s="10" t="s">
        <v>26</v>
      </c>
      <c r="L455">
        <v>419230.34946236276</v>
      </c>
    </row>
    <row r="456" spans="1:12" x14ac:dyDescent="0.3">
      <c r="A456" s="10" t="s">
        <v>828</v>
      </c>
      <c r="B456" s="10" t="s">
        <v>2945</v>
      </c>
      <c r="C456" s="10" t="s">
        <v>2971</v>
      </c>
      <c r="D456" s="10" t="s">
        <v>2973</v>
      </c>
      <c r="E456" s="10" t="s">
        <v>829</v>
      </c>
      <c r="F456" s="10" t="s">
        <v>819</v>
      </c>
      <c r="G456" s="10" t="s">
        <v>813</v>
      </c>
      <c r="I456" s="10"/>
      <c r="J456" s="10" t="s">
        <v>2344</v>
      </c>
      <c r="K456" s="10" t="s">
        <v>27</v>
      </c>
      <c r="L456">
        <v>395165.8910587164</v>
      </c>
    </row>
    <row r="457" spans="1:12" x14ac:dyDescent="0.3">
      <c r="A457" s="10" t="s">
        <v>828</v>
      </c>
      <c r="B457" s="10" t="s">
        <v>2945</v>
      </c>
      <c r="C457" s="10" t="s">
        <v>2971</v>
      </c>
      <c r="D457" s="10" t="s">
        <v>2973</v>
      </c>
      <c r="E457" s="10" t="s">
        <v>829</v>
      </c>
      <c r="F457" s="10" t="s">
        <v>819</v>
      </c>
      <c r="G457" s="10" t="s">
        <v>813</v>
      </c>
      <c r="I457" s="10"/>
      <c r="J457" s="10" t="s">
        <v>2344</v>
      </c>
      <c r="K457" s="10" t="s">
        <v>28</v>
      </c>
      <c r="L457">
        <v>371101.43265506998</v>
      </c>
    </row>
    <row r="458" spans="1:12" x14ac:dyDescent="0.3">
      <c r="A458" s="10" t="s">
        <v>828</v>
      </c>
      <c r="B458" s="10" t="s">
        <v>2945</v>
      </c>
      <c r="C458" s="10" t="s">
        <v>2971</v>
      </c>
      <c r="D458" s="10" t="s">
        <v>2973</v>
      </c>
      <c r="E458" s="10" t="s">
        <v>829</v>
      </c>
      <c r="F458" s="10" t="s">
        <v>819</v>
      </c>
      <c r="G458" s="10" t="s">
        <v>813</v>
      </c>
      <c r="I458" s="10"/>
      <c r="J458" s="10" t="s">
        <v>2344</v>
      </c>
      <c r="K458" s="10" t="s">
        <v>29</v>
      </c>
      <c r="L458">
        <v>347036.97425142361</v>
      </c>
    </row>
    <row r="459" spans="1:12" x14ac:dyDescent="0.3">
      <c r="A459" s="10" t="s">
        <v>830</v>
      </c>
      <c r="B459" s="10" t="s">
        <v>2945</v>
      </c>
      <c r="C459" s="10" t="s">
        <v>2971</v>
      </c>
      <c r="D459" s="10" t="s">
        <v>2973</v>
      </c>
      <c r="E459" s="10" t="s">
        <v>831</v>
      </c>
      <c r="F459" s="10" t="s">
        <v>819</v>
      </c>
      <c r="G459" s="10" t="s">
        <v>813</v>
      </c>
      <c r="I459" s="10"/>
      <c r="J459" s="10" t="s">
        <v>2344</v>
      </c>
      <c r="K459" s="10" t="s">
        <v>15</v>
      </c>
      <c r="L459">
        <v>194754.03110649349</v>
      </c>
    </row>
    <row r="460" spans="1:12" x14ac:dyDescent="0.3">
      <c r="A460" s="10" t="s">
        <v>830</v>
      </c>
      <c r="B460" s="10" t="s">
        <v>2945</v>
      </c>
      <c r="C460" s="10" t="s">
        <v>2971</v>
      </c>
      <c r="D460" s="10" t="s">
        <v>2973</v>
      </c>
      <c r="E460" s="10" t="s">
        <v>831</v>
      </c>
      <c r="F460" s="10" t="s">
        <v>819</v>
      </c>
      <c r="G460" s="10" t="s">
        <v>813</v>
      </c>
      <c r="I460" s="10"/>
      <c r="J460" s="10" t="s">
        <v>2344</v>
      </c>
      <c r="K460" s="10" t="s">
        <v>16</v>
      </c>
      <c r="L460">
        <v>232000.8905085263</v>
      </c>
    </row>
    <row r="461" spans="1:12" x14ac:dyDescent="0.3">
      <c r="A461" s="10" t="s">
        <v>830</v>
      </c>
      <c r="B461" s="10" t="s">
        <v>2945</v>
      </c>
      <c r="C461" s="10" t="s">
        <v>2971</v>
      </c>
      <c r="D461" s="10" t="s">
        <v>2973</v>
      </c>
      <c r="E461" s="10" t="s">
        <v>831</v>
      </c>
      <c r="F461" s="10" t="s">
        <v>819</v>
      </c>
      <c r="G461" s="10" t="s">
        <v>813</v>
      </c>
      <c r="I461" s="10"/>
      <c r="J461" s="10" t="s">
        <v>2344</v>
      </c>
      <c r="K461" s="10" t="s">
        <v>17</v>
      </c>
      <c r="L461">
        <v>269247.7499105591</v>
      </c>
    </row>
    <row r="462" spans="1:12" x14ac:dyDescent="0.3">
      <c r="A462" s="10" t="s">
        <v>830</v>
      </c>
      <c r="B462" s="10" t="s">
        <v>2945</v>
      </c>
      <c r="C462" s="10" t="s">
        <v>2971</v>
      </c>
      <c r="D462" s="10" t="s">
        <v>2973</v>
      </c>
      <c r="E462" s="10" t="s">
        <v>831</v>
      </c>
      <c r="F462" s="10" t="s">
        <v>819</v>
      </c>
      <c r="G462" s="10" t="s">
        <v>813</v>
      </c>
      <c r="I462" s="10"/>
      <c r="J462" s="10" t="s">
        <v>2344</v>
      </c>
      <c r="K462" s="10" t="s">
        <v>18</v>
      </c>
      <c r="L462">
        <v>306494.6093125919</v>
      </c>
    </row>
    <row r="463" spans="1:12" x14ac:dyDescent="0.3">
      <c r="A463" s="10" t="s">
        <v>830</v>
      </c>
      <c r="B463" s="10" t="s">
        <v>2945</v>
      </c>
      <c r="C463" s="10" t="s">
        <v>2971</v>
      </c>
      <c r="D463" s="10" t="s">
        <v>2973</v>
      </c>
      <c r="E463" s="10" t="s">
        <v>831</v>
      </c>
      <c r="F463" s="10" t="s">
        <v>819</v>
      </c>
      <c r="G463" s="10" t="s">
        <v>813</v>
      </c>
      <c r="I463" s="10"/>
      <c r="J463" s="10" t="s">
        <v>2344</v>
      </c>
      <c r="K463" s="10" t="s">
        <v>19</v>
      </c>
      <c r="L463">
        <v>386304.45109135634</v>
      </c>
    </row>
    <row r="464" spans="1:12" x14ac:dyDescent="0.3">
      <c r="A464" s="10" t="s">
        <v>830</v>
      </c>
      <c r="B464" s="10" t="s">
        <v>2945</v>
      </c>
      <c r="C464" s="10" t="s">
        <v>2971</v>
      </c>
      <c r="D464" s="10" t="s">
        <v>2973</v>
      </c>
      <c r="E464" s="10" t="s">
        <v>831</v>
      </c>
      <c r="F464" s="10" t="s">
        <v>819</v>
      </c>
      <c r="G464" s="10" t="s">
        <v>813</v>
      </c>
      <c r="I464" s="10"/>
      <c r="J464" s="10" t="s">
        <v>2344</v>
      </c>
      <c r="K464" s="10" t="s">
        <v>20</v>
      </c>
      <c r="L464">
        <v>466114.29287012084</v>
      </c>
    </row>
    <row r="465" spans="1:12" x14ac:dyDescent="0.3">
      <c r="A465" s="10" t="s">
        <v>830</v>
      </c>
      <c r="B465" s="10" t="s">
        <v>2945</v>
      </c>
      <c r="C465" s="10" t="s">
        <v>2971</v>
      </c>
      <c r="D465" s="10" t="s">
        <v>2973</v>
      </c>
      <c r="E465" s="10" t="s">
        <v>831</v>
      </c>
      <c r="F465" s="10" t="s">
        <v>819</v>
      </c>
      <c r="G465" s="10" t="s">
        <v>813</v>
      </c>
      <c r="I465" s="10"/>
      <c r="J465" s="10" t="s">
        <v>2344</v>
      </c>
      <c r="K465" s="10" t="s">
        <v>21</v>
      </c>
      <c r="L465">
        <v>463496.63797624386</v>
      </c>
    </row>
    <row r="466" spans="1:12" x14ac:dyDescent="0.3">
      <c r="A466" s="10" t="s">
        <v>830</v>
      </c>
      <c r="B466" s="10" t="s">
        <v>2945</v>
      </c>
      <c r="C466" s="10" t="s">
        <v>2971</v>
      </c>
      <c r="D466" s="10" t="s">
        <v>2973</v>
      </c>
      <c r="E466" s="10" t="s">
        <v>831</v>
      </c>
      <c r="F466" s="10" t="s">
        <v>819</v>
      </c>
      <c r="G466" s="10" t="s">
        <v>813</v>
      </c>
      <c r="I466" s="10"/>
      <c r="J466" s="10" t="s">
        <v>2344</v>
      </c>
      <c r="K466" s="10" t="s">
        <v>22</v>
      </c>
      <c r="L466">
        <v>460878.98308236693</v>
      </c>
    </row>
    <row r="467" spans="1:12" x14ac:dyDescent="0.3">
      <c r="A467" s="10" t="s">
        <v>830</v>
      </c>
      <c r="B467" s="10" t="s">
        <v>2945</v>
      </c>
      <c r="C467" s="10" t="s">
        <v>2971</v>
      </c>
      <c r="D467" s="10" t="s">
        <v>2973</v>
      </c>
      <c r="E467" s="10" t="s">
        <v>831</v>
      </c>
      <c r="F467" s="10" t="s">
        <v>819</v>
      </c>
      <c r="G467" s="10" t="s">
        <v>813</v>
      </c>
      <c r="I467" s="10"/>
      <c r="J467" s="10" t="s">
        <v>2344</v>
      </c>
      <c r="K467" s="10" t="s">
        <v>23</v>
      </c>
      <c r="L467">
        <v>437260.59097025171</v>
      </c>
    </row>
    <row r="468" spans="1:12" x14ac:dyDescent="0.3">
      <c r="A468" s="10" t="s">
        <v>830</v>
      </c>
      <c r="B468" s="10" t="s">
        <v>2945</v>
      </c>
      <c r="C468" s="10" t="s">
        <v>2971</v>
      </c>
      <c r="D468" s="10" t="s">
        <v>2973</v>
      </c>
      <c r="E468" s="10" t="s">
        <v>831</v>
      </c>
      <c r="F468" s="10" t="s">
        <v>819</v>
      </c>
      <c r="G468" s="10" t="s">
        <v>813</v>
      </c>
      <c r="I468" s="10"/>
      <c r="J468" s="10" t="s">
        <v>2344</v>
      </c>
      <c r="K468" s="10" t="s">
        <v>24</v>
      </c>
      <c r="L468">
        <v>413642.19885813649</v>
      </c>
    </row>
    <row r="469" spans="1:12" x14ac:dyDescent="0.3">
      <c r="A469" s="10" t="s">
        <v>830</v>
      </c>
      <c r="B469" s="10" t="s">
        <v>2945</v>
      </c>
      <c r="C469" s="10" t="s">
        <v>2971</v>
      </c>
      <c r="D469" s="10" t="s">
        <v>2973</v>
      </c>
      <c r="E469" s="10" t="s">
        <v>831</v>
      </c>
      <c r="F469" s="10" t="s">
        <v>819</v>
      </c>
      <c r="G469" s="10" t="s">
        <v>813</v>
      </c>
      <c r="I469" s="10"/>
      <c r="J469" s="10" t="s">
        <v>2344</v>
      </c>
      <c r="K469" s="10" t="s">
        <v>25</v>
      </c>
      <c r="L469">
        <v>432099.41552370321</v>
      </c>
    </row>
    <row r="470" spans="1:12" x14ac:dyDescent="0.3">
      <c r="A470" s="10" t="s">
        <v>830</v>
      </c>
      <c r="B470" s="10" t="s">
        <v>2945</v>
      </c>
      <c r="C470" s="10" t="s">
        <v>2971</v>
      </c>
      <c r="D470" s="10" t="s">
        <v>2973</v>
      </c>
      <c r="E470" s="10" t="s">
        <v>831</v>
      </c>
      <c r="F470" s="10" t="s">
        <v>819</v>
      </c>
      <c r="G470" s="10" t="s">
        <v>813</v>
      </c>
      <c r="I470" s="10"/>
      <c r="J470" s="10" t="s">
        <v>2344</v>
      </c>
      <c r="K470" s="10" t="s">
        <v>26</v>
      </c>
      <c r="L470">
        <v>450556.63218926993</v>
      </c>
    </row>
    <row r="471" spans="1:12" x14ac:dyDescent="0.3">
      <c r="A471" s="10" t="s">
        <v>830</v>
      </c>
      <c r="B471" s="10" t="s">
        <v>2945</v>
      </c>
      <c r="C471" s="10" t="s">
        <v>2971</v>
      </c>
      <c r="D471" s="10" t="s">
        <v>2973</v>
      </c>
      <c r="E471" s="10" t="s">
        <v>831</v>
      </c>
      <c r="F471" s="10" t="s">
        <v>819</v>
      </c>
      <c r="G471" s="10" t="s">
        <v>813</v>
      </c>
      <c r="I471" s="10"/>
      <c r="J471" s="10" t="s">
        <v>2344</v>
      </c>
      <c r="K471" s="10" t="s">
        <v>27</v>
      </c>
      <c r="L471">
        <v>429753.96609031316</v>
      </c>
    </row>
    <row r="472" spans="1:12" x14ac:dyDescent="0.3">
      <c r="A472" s="10" t="s">
        <v>830</v>
      </c>
      <c r="B472" s="10" t="s">
        <v>2945</v>
      </c>
      <c r="C472" s="10" t="s">
        <v>2971</v>
      </c>
      <c r="D472" s="10" t="s">
        <v>2973</v>
      </c>
      <c r="E472" s="10" t="s">
        <v>831</v>
      </c>
      <c r="F472" s="10" t="s">
        <v>819</v>
      </c>
      <c r="G472" s="10" t="s">
        <v>813</v>
      </c>
      <c r="I472" s="10"/>
      <c r="J472" s="10" t="s">
        <v>2344</v>
      </c>
      <c r="K472" s="10" t="s">
        <v>28</v>
      </c>
      <c r="L472">
        <v>408951.29999135633</v>
      </c>
    </row>
    <row r="473" spans="1:12" x14ac:dyDescent="0.3">
      <c r="A473" s="10" t="s">
        <v>830</v>
      </c>
      <c r="B473" s="10" t="s">
        <v>2945</v>
      </c>
      <c r="C473" s="10" t="s">
        <v>2971</v>
      </c>
      <c r="D473" s="10" t="s">
        <v>2973</v>
      </c>
      <c r="E473" s="10" t="s">
        <v>831</v>
      </c>
      <c r="F473" s="10" t="s">
        <v>819</v>
      </c>
      <c r="G473" s="10" t="s">
        <v>813</v>
      </c>
      <c r="I473" s="10"/>
      <c r="J473" s="10" t="s">
        <v>2344</v>
      </c>
      <c r="K473" s="10" t="s">
        <v>29</v>
      </c>
      <c r="L473">
        <v>388148.63389239955</v>
      </c>
    </row>
    <row r="474" spans="1:12" x14ac:dyDescent="0.3">
      <c r="A474" s="10" t="s">
        <v>832</v>
      </c>
      <c r="B474" s="10" t="s">
        <v>2945</v>
      </c>
      <c r="C474" s="10" t="s">
        <v>2971</v>
      </c>
      <c r="D474" s="10" t="s">
        <v>2973</v>
      </c>
      <c r="E474" s="10" t="s">
        <v>833</v>
      </c>
      <c r="F474" s="10" t="s">
        <v>819</v>
      </c>
      <c r="G474" s="10" t="s">
        <v>813</v>
      </c>
      <c r="I474" s="10"/>
      <c r="J474" s="10" t="s">
        <v>2344</v>
      </c>
      <c r="K474" s="10" t="s">
        <v>15</v>
      </c>
      <c r="L474">
        <v>277983.72741252626</v>
      </c>
    </row>
    <row r="475" spans="1:12" x14ac:dyDescent="0.3">
      <c r="A475" s="10" t="s">
        <v>832</v>
      </c>
      <c r="B475" s="10" t="s">
        <v>2945</v>
      </c>
      <c r="C475" s="10" t="s">
        <v>2971</v>
      </c>
      <c r="D475" s="10" t="s">
        <v>2973</v>
      </c>
      <c r="E475" s="10" t="s">
        <v>833</v>
      </c>
      <c r="F475" s="10" t="s">
        <v>819</v>
      </c>
      <c r="G475" s="10" t="s">
        <v>813</v>
      </c>
      <c r="I475" s="10"/>
      <c r="J475" s="10" t="s">
        <v>2344</v>
      </c>
      <c r="K475" s="10" t="s">
        <v>16</v>
      </c>
      <c r="L475">
        <v>292967.72248982574</v>
      </c>
    </row>
    <row r="476" spans="1:12" x14ac:dyDescent="0.3">
      <c r="A476" s="10" t="s">
        <v>832</v>
      </c>
      <c r="B476" s="10" t="s">
        <v>2945</v>
      </c>
      <c r="C476" s="10" t="s">
        <v>2971</v>
      </c>
      <c r="D476" s="10" t="s">
        <v>2973</v>
      </c>
      <c r="E476" s="10" t="s">
        <v>833</v>
      </c>
      <c r="F476" s="10" t="s">
        <v>819</v>
      </c>
      <c r="G476" s="10" t="s">
        <v>813</v>
      </c>
      <c r="I476" s="10"/>
      <c r="J476" s="10" t="s">
        <v>2344</v>
      </c>
      <c r="K476" s="10" t="s">
        <v>17</v>
      </c>
      <c r="L476">
        <v>307951.71756712522</v>
      </c>
    </row>
    <row r="477" spans="1:12" x14ac:dyDescent="0.3">
      <c r="A477" s="10" t="s">
        <v>832</v>
      </c>
      <c r="B477" s="10" t="s">
        <v>2945</v>
      </c>
      <c r="C477" s="10" t="s">
        <v>2971</v>
      </c>
      <c r="D477" s="10" t="s">
        <v>2973</v>
      </c>
      <c r="E477" s="10" t="s">
        <v>833</v>
      </c>
      <c r="F477" s="10" t="s">
        <v>819</v>
      </c>
      <c r="G477" s="10" t="s">
        <v>813</v>
      </c>
      <c r="I477" s="10"/>
      <c r="J477" s="10" t="s">
        <v>2344</v>
      </c>
      <c r="K477" s="10" t="s">
        <v>18</v>
      </c>
      <c r="L477">
        <v>322935.71264442476</v>
      </c>
    </row>
    <row r="478" spans="1:12" x14ac:dyDescent="0.3">
      <c r="A478" s="10" t="s">
        <v>832</v>
      </c>
      <c r="B478" s="10" t="s">
        <v>2945</v>
      </c>
      <c r="C478" s="10" t="s">
        <v>2971</v>
      </c>
      <c r="D478" s="10" t="s">
        <v>2973</v>
      </c>
      <c r="E478" s="10" t="s">
        <v>833</v>
      </c>
      <c r="F478" s="10" t="s">
        <v>819</v>
      </c>
      <c r="G478" s="10" t="s">
        <v>813</v>
      </c>
      <c r="I478" s="10"/>
      <c r="J478" s="10" t="s">
        <v>2344</v>
      </c>
      <c r="K478" s="10" t="s">
        <v>19</v>
      </c>
      <c r="L478">
        <v>337562.11080157699</v>
      </c>
    </row>
    <row r="479" spans="1:12" x14ac:dyDescent="0.3">
      <c r="A479" s="10" t="s">
        <v>832</v>
      </c>
      <c r="B479" s="10" t="s">
        <v>2945</v>
      </c>
      <c r="C479" s="10" t="s">
        <v>2971</v>
      </c>
      <c r="D479" s="10" t="s">
        <v>2973</v>
      </c>
      <c r="E479" s="10" t="s">
        <v>833</v>
      </c>
      <c r="F479" s="10" t="s">
        <v>819</v>
      </c>
      <c r="G479" s="10" t="s">
        <v>813</v>
      </c>
      <c r="I479" s="10"/>
      <c r="J479" s="10" t="s">
        <v>2344</v>
      </c>
      <c r="K479" s="10" t="s">
        <v>20</v>
      </c>
      <c r="L479">
        <v>352188.50895872916</v>
      </c>
    </row>
    <row r="480" spans="1:12" x14ac:dyDescent="0.3">
      <c r="A480" s="10" t="s">
        <v>832</v>
      </c>
      <c r="B480" s="10" t="s">
        <v>2945</v>
      </c>
      <c r="C480" s="10" t="s">
        <v>2971</v>
      </c>
      <c r="D480" s="10" t="s">
        <v>2973</v>
      </c>
      <c r="E480" s="10" t="s">
        <v>833</v>
      </c>
      <c r="F480" s="10" t="s">
        <v>819</v>
      </c>
      <c r="G480" s="10" t="s">
        <v>813</v>
      </c>
      <c r="I480" s="10"/>
      <c r="J480" s="10" t="s">
        <v>2344</v>
      </c>
      <c r="K480" s="10" t="s">
        <v>21</v>
      </c>
      <c r="L480">
        <v>322050.14597964042</v>
      </c>
    </row>
    <row r="481" spans="1:12" x14ac:dyDescent="0.3">
      <c r="A481" s="10" t="s">
        <v>832</v>
      </c>
      <c r="B481" s="10" t="s">
        <v>2945</v>
      </c>
      <c r="C481" s="10" t="s">
        <v>2971</v>
      </c>
      <c r="D481" s="10" t="s">
        <v>2973</v>
      </c>
      <c r="E481" s="10" t="s">
        <v>833</v>
      </c>
      <c r="F481" s="10" t="s">
        <v>819</v>
      </c>
      <c r="G481" s="10" t="s">
        <v>813</v>
      </c>
      <c r="I481" s="10"/>
      <c r="J481" s="10" t="s">
        <v>2344</v>
      </c>
      <c r="K481" s="10" t="s">
        <v>22</v>
      </c>
      <c r="L481">
        <v>291911.78300055169</v>
      </c>
    </row>
    <row r="482" spans="1:12" x14ac:dyDescent="0.3">
      <c r="A482" s="10" t="s">
        <v>832</v>
      </c>
      <c r="B482" s="10" t="s">
        <v>2945</v>
      </c>
      <c r="C482" s="10" t="s">
        <v>2971</v>
      </c>
      <c r="D482" s="10" t="s">
        <v>2973</v>
      </c>
      <c r="E482" s="10" t="s">
        <v>833</v>
      </c>
      <c r="F482" s="10" t="s">
        <v>819</v>
      </c>
      <c r="G482" s="10" t="s">
        <v>813</v>
      </c>
      <c r="I482" s="10"/>
      <c r="J482" s="10" t="s">
        <v>2344</v>
      </c>
      <c r="K482" s="10" t="s">
        <v>23</v>
      </c>
      <c r="L482">
        <v>321888.91359385219</v>
      </c>
    </row>
    <row r="483" spans="1:12" x14ac:dyDescent="0.3">
      <c r="A483" s="10" t="s">
        <v>832</v>
      </c>
      <c r="B483" s="10" t="s">
        <v>2945</v>
      </c>
      <c r="C483" s="10" t="s">
        <v>2971</v>
      </c>
      <c r="D483" s="10" t="s">
        <v>2973</v>
      </c>
      <c r="E483" s="10" t="s">
        <v>833</v>
      </c>
      <c r="F483" s="10" t="s">
        <v>819</v>
      </c>
      <c r="G483" s="10" t="s">
        <v>813</v>
      </c>
      <c r="I483" s="10"/>
      <c r="J483" s="10" t="s">
        <v>2344</v>
      </c>
      <c r="K483" s="10" t="s">
        <v>24</v>
      </c>
      <c r="L483">
        <v>351866.0441871527</v>
      </c>
    </row>
    <row r="484" spans="1:12" x14ac:dyDescent="0.3">
      <c r="A484" s="10" t="s">
        <v>832</v>
      </c>
      <c r="B484" s="10" t="s">
        <v>2945</v>
      </c>
      <c r="C484" s="10" t="s">
        <v>2971</v>
      </c>
      <c r="D484" s="10" t="s">
        <v>2973</v>
      </c>
      <c r="E484" s="10" t="s">
        <v>833</v>
      </c>
      <c r="F484" s="10" t="s">
        <v>819</v>
      </c>
      <c r="G484" s="10" t="s">
        <v>813</v>
      </c>
      <c r="I484" s="10"/>
      <c r="J484" s="10" t="s">
        <v>2344</v>
      </c>
      <c r="K484" s="10" t="s">
        <v>25</v>
      </c>
      <c r="L484">
        <v>364728.5117446034</v>
      </c>
    </row>
    <row r="485" spans="1:12" x14ac:dyDescent="0.3">
      <c r="A485" s="10" t="s">
        <v>832</v>
      </c>
      <c r="B485" s="10" t="s">
        <v>2945</v>
      </c>
      <c r="C485" s="10" t="s">
        <v>2971</v>
      </c>
      <c r="D485" s="10" t="s">
        <v>2973</v>
      </c>
      <c r="E485" s="10" t="s">
        <v>833</v>
      </c>
      <c r="F485" s="10" t="s">
        <v>819</v>
      </c>
      <c r="G485" s="10" t="s">
        <v>813</v>
      </c>
      <c r="I485" s="10"/>
      <c r="J485" s="10" t="s">
        <v>2344</v>
      </c>
      <c r="K485" s="10" t="s">
        <v>26</v>
      </c>
      <c r="L485">
        <v>377590.97930205415</v>
      </c>
    </row>
    <row r="486" spans="1:12" x14ac:dyDescent="0.3">
      <c r="A486" s="10" t="s">
        <v>832</v>
      </c>
      <c r="B486" s="10" t="s">
        <v>2945</v>
      </c>
      <c r="C486" s="10" t="s">
        <v>2971</v>
      </c>
      <c r="D486" s="10" t="s">
        <v>2973</v>
      </c>
      <c r="E486" s="10" t="s">
        <v>833</v>
      </c>
      <c r="F486" s="10" t="s">
        <v>819</v>
      </c>
      <c r="G486" s="10" t="s">
        <v>813</v>
      </c>
      <c r="I486" s="10"/>
      <c r="J486" s="10" t="s">
        <v>2344</v>
      </c>
      <c r="K486" s="10" t="s">
        <v>27</v>
      </c>
      <c r="L486">
        <v>363401.1770271752</v>
      </c>
    </row>
    <row r="487" spans="1:12" x14ac:dyDescent="0.3">
      <c r="A487" s="10" t="s">
        <v>832</v>
      </c>
      <c r="B487" s="10" t="s">
        <v>2945</v>
      </c>
      <c r="C487" s="10" t="s">
        <v>2971</v>
      </c>
      <c r="D487" s="10" t="s">
        <v>2973</v>
      </c>
      <c r="E487" s="10" t="s">
        <v>833</v>
      </c>
      <c r="F487" s="10" t="s">
        <v>819</v>
      </c>
      <c r="G487" s="10" t="s">
        <v>813</v>
      </c>
      <c r="I487" s="10"/>
      <c r="J487" s="10" t="s">
        <v>2344</v>
      </c>
      <c r="K487" s="10" t="s">
        <v>28</v>
      </c>
      <c r="L487">
        <v>349211.37475229625</v>
      </c>
    </row>
    <row r="488" spans="1:12" x14ac:dyDescent="0.3">
      <c r="A488" s="10" t="s">
        <v>832</v>
      </c>
      <c r="B488" s="10" t="s">
        <v>2945</v>
      </c>
      <c r="C488" s="10" t="s">
        <v>2971</v>
      </c>
      <c r="D488" s="10" t="s">
        <v>2973</v>
      </c>
      <c r="E488" s="10" t="s">
        <v>833</v>
      </c>
      <c r="F488" s="10" t="s">
        <v>819</v>
      </c>
      <c r="G488" s="10" t="s">
        <v>813</v>
      </c>
      <c r="I488" s="10"/>
      <c r="J488" s="10" t="s">
        <v>2344</v>
      </c>
      <c r="K488" s="10" t="s">
        <v>29</v>
      </c>
      <c r="L488">
        <v>335021.5724774173</v>
      </c>
    </row>
    <row r="489" spans="1:12" x14ac:dyDescent="0.3">
      <c r="A489" s="10" t="s">
        <v>834</v>
      </c>
      <c r="B489" s="10" t="s">
        <v>2945</v>
      </c>
      <c r="C489" s="10" t="s">
        <v>2971</v>
      </c>
      <c r="D489" s="10" t="s">
        <v>2973</v>
      </c>
      <c r="E489" s="10" t="s">
        <v>835</v>
      </c>
      <c r="F489" s="10" t="s">
        <v>819</v>
      </c>
      <c r="G489" s="10" t="s">
        <v>813</v>
      </c>
      <c r="I489" s="10"/>
      <c r="J489" s="10" t="s">
        <v>2344</v>
      </c>
      <c r="K489" s="10" t="s">
        <v>15</v>
      </c>
      <c r="L489">
        <v>192814.54408695351</v>
      </c>
    </row>
    <row r="490" spans="1:12" x14ac:dyDescent="0.3">
      <c r="A490" s="10" t="s">
        <v>834</v>
      </c>
      <c r="B490" s="10" t="s">
        <v>2945</v>
      </c>
      <c r="C490" s="10" t="s">
        <v>2971</v>
      </c>
      <c r="D490" s="10" t="s">
        <v>2973</v>
      </c>
      <c r="E490" s="10" t="s">
        <v>835</v>
      </c>
      <c r="F490" s="10" t="s">
        <v>819</v>
      </c>
      <c r="G490" s="10" t="s">
        <v>813</v>
      </c>
      <c r="I490" s="10"/>
      <c r="J490" s="10" t="s">
        <v>2344</v>
      </c>
      <c r="K490" s="10" t="s">
        <v>16</v>
      </c>
      <c r="L490">
        <v>202826.20012222169</v>
      </c>
    </row>
    <row r="491" spans="1:12" x14ac:dyDescent="0.3">
      <c r="A491" s="10" t="s">
        <v>834</v>
      </c>
      <c r="B491" s="10" t="s">
        <v>2945</v>
      </c>
      <c r="C491" s="10" t="s">
        <v>2971</v>
      </c>
      <c r="D491" s="10" t="s">
        <v>2973</v>
      </c>
      <c r="E491" s="10" t="s">
        <v>835</v>
      </c>
      <c r="F491" s="10" t="s">
        <v>819</v>
      </c>
      <c r="G491" s="10" t="s">
        <v>813</v>
      </c>
      <c r="I491" s="10"/>
      <c r="J491" s="10" t="s">
        <v>2344</v>
      </c>
      <c r="K491" s="10" t="s">
        <v>17</v>
      </c>
      <c r="L491">
        <v>212837.85615748988</v>
      </c>
    </row>
    <row r="492" spans="1:12" x14ac:dyDescent="0.3">
      <c r="A492" s="10" t="s">
        <v>834</v>
      </c>
      <c r="B492" s="10" t="s">
        <v>2945</v>
      </c>
      <c r="C492" s="10" t="s">
        <v>2971</v>
      </c>
      <c r="D492" s="10" t="s">
        <v>2973</v>
      </c>
      <c r="E492" s="10" t="s">
        <v>835</v>
      </c>
      <c r="F492" s="10" t="s">
        <v>819</v>
      </c>
      <c r="G492" s="10" t="s">
        <v>813</v>
      </c>
      <c r="I492" s="10"/>
      <c r="J492" s="10" t="s">
        <v>2344</v>
      </c>
      <c r="K492" s="10" t="s">
        <v>18</v>
      </c>
      <c r="L492">
        <v>222849.51219275803</v>
      </c>
    </row>
    <row r="493" spans="1:12" x14ac:dyDescent="0.3">
      <c r="A493" s="10" t="s">
        <v>834</v>
      </c>
      <c r="B493" s="10" t="s">
        <v>2945</v>
      </c>
      <c r="C493" s="10" t="s">
        <v>2971</v>
      </c>
      <c r="D493" s="10" t="s">
        <v>2973</v>
      </c>
      <c r="E493" s="10" t="s">
        <v>835</v>
      </c>
      <c r="F493" s="10" t="s">
        <v>819</v>
      </c>
      <c r="G493" s="10" t="s">
        <v>813</v>
      </c>
      <c r="I493" s="10"/>
      <c r="J493" s="10" t="s">
        <v>2344</v>
      </c>
      <c r="K493" s="10" t="s">
        <v>19</v>
      </c>
      <c r="L493">
        <v>234070.12124907825</v>
      </c>
    </row>
    <row r="494" spans="1:12" x14ac:dyDescent="0.3">
      <c r="A494" s="10" t="s">
        <v>834</v>
      </c>
      <c r="B494" s="10" t="s">
        <v>2945</v>
      </c>
      <c r="C494" s="10" t="s">
        <v>2971</v>
      </c>
      <c r="D494" s="10" t="s">
        <v>2973</v>
      </c>
      <c r="E494" s="10" t="s">
        <v>835</v>
      </c>
      <c r="F494" s="10" t="s">
        <v>819</v>
      </c>
      <c r="G494" s="10" t="s">
        <v>813</v>
      </c>
      <c r="I494" s="10"/>
      <c r="J494" s="10" t="s">
        <v>2344</v>
      </c>
      <c r="K494" s="10" t="s">
        <v>20</v>
      </c>
      <c r="L494">
        <v>245290.73030539844</v>
      </c>
    </row>
    <row r="495" spans="1:12" x14ac:dyDescent="0.3">
      <c r="A495" s="10" t="s">
        <v>834</v>
      </c>
      <c r="B495" s="10" t="s">
        <v>2945</v>
      </c>
      <c r="C495" s="10" t="s">
        <v>2971</v>
      </c>
      <c r="D495" s="10" t="s">
        <v>2973</v>
      </c>
      <c r="E495" s="10" t="s">
        <v>835</v>
      </c>
      <c r="F495" s="10" t="s">
        <v>819</v>
      </c>
      <c r="G495" s="10" t="s">
        <v>813</v>
      </c>
      <c r="I495" s="10"/>
      <c r="J495" s="10" t="s">
        <v>2344</v>
      </c>
      <c r="K495" s="10" t="s">
        <v>21</v>
      </c>
      <c r="L495">
        <v>249695.95962289668</v>
      </c>
    </row>
    <row r="496" spans="1:12" x14ac:dyDescent="0.3">
      <c r="A496" s="10" t="s">
        <v>834</v>
      </c>
      <c r="B496" s="10" t="s">
        <v>2945</v>
      </c>
      <c r="C496" s="10" t="s">
        <v>2971</v>
      </c>
      <c r="D496" s="10" t="s">
        <v>2973</v>
      </c>
      <c r="E496" s="10" t="s">
        <v>835</v>
      </c>
      <c r="F496" s="10" t="s">
        <v>819</v>
      </c>
      <c r="G496" s="10" t="s">
        <v>813</v>
      </c>
      <c r="I496" s="10"/>
      <c r="J496" s="10" t="s">
        <v>2344</v>
      </c>
      <c r="K496" s="10" t="s">
        <v>22</v>
      </c>
      <c r="L496">
        <v>254101.1889403949</v>
      </c>
    </row>
    <row r="497" spans="1:12" x14ac:dyDescent="0.3">
      <c r="A497" s="10" t="s">
        <v>834</v>
      </c>
      <c r="B497" s="10" t="s">
        <v>2945</v>
      </c>
      <c r="C497" s="10" t="s">
        <v>2971</v>
      </c>
      <c r="D497" s="10" t="s">
        <v>2973</v>
      </c>
      <c r="E497" s="10" t="s">
        <v>835</v>
      </c>
      <c r="F497" s="10" t="s">
        <v>819</v>
      </c>
      <c r="G497" s="10" t="s">
        <v>813</v>
      </c>
      <c r="I497" s="10"/>
      <c r="J497" s="10" t="s">
        <v>2344</v>
      </c>
      <c r="K497" s="10" t="s">
        <v>23</v>
      </c>
      <c r="L497">
        <v>275699.55480564089</v>
      </c>
    </row>
    <row r="498" spans="1:12" x14ac:dyDescent="0.3">
      <c r="A498" s="10" t="s">
        <v>834</v>
      </c>
      <c r="B498" s="10" t="s">
        <v>2945</v>
      </c>
      <c r="C498" s="10" t="s">
        <v>2971</v>
      </c>
      <c r="D498" s="10" t="s">
        <v>2973</v>
      </c>
      <c r="E498" s="10" t="s">
        <v>835</v>
      </c>
      <c r="F498" s="10" t="s">
        <v>819</v>
      </c>
      <c r="G498" s="10" t="s">
        <v>813</v>
      </c>
      <c r="I498" s="10"/>
      <c r="J498" s="10" t="s">
        <v>2344</v>
      </c>
      <c r="K498" s="10" t="s">
        <v>24</v>
      </c>
      <c r="L498">
        <v>297297.92067088687</v>
      </c>
    </row>
    <row r="499" spans="1:12" x14ac:dyDescent="0.3">
      <c r="A499" s="10" t="s">
        <v>834</v>
      </c>
      <c r="B499" s="10" t="s">
        <v>2945</v>
      </c>
      <c r="C499" s="10" t="s">
        <v>2971</v>
      </c>
      <c r="D499" s="10" t="s">
        <v>2973</v>
      </c>
      <c r="E499" s="10" t="s">
        <v>835</v>
      </c>
      <c r="F499" s="10" t="s">
        <v>819</v>
      </c>
      <c r="G499" s="10" t="s">
        <v>813</v>
      </c>
      <c r="I499" s="10"/>
      <c r="J499" s="10" t="s">
        <v>2344</v>
      </c>
      <c r="K499" s="10" t="s">
        <v>25</v>
      </c>
      <c r="L499">
        <v>312104.53499393299</v>
      </c>
    </row>
    <row r="500" spans="1:12" x14ac:dyDescent="0.3">
      <c r="A500" s="10" t="s">
        <v>834</v>
      </c>
      <c r="B500" s="10" t="s">
        <v>2945</v>
      </c>
      <c r="C500" s="10" t="s">
        <v>2971</v>
      </c>
      <c r="D500" s="10" t="s">
        <v>2973</v>
      </c>
      <c r="E500" s="10" t="s">
        <v>835</v>
      </c>
      <c r="F500" s="10" t="s">
        <v>819</v>
      </c>
      <c r="G500" s="10" t="s">
        <v>813</v>
      </c>
      <c r="I500" s="10"/>
      <c r="J500" s="10" t="s">
        <v>2344</v>
      </c>
      <c r="K500" s="10" t="s">
        <v>26</v>
      </c>
      <c r="L500">
        <v>326911.14931697911</v>
      </c>
    </row>
    <row r="501" spans="1:12" x14ac:dyDescent="0.3">
      <c r="A501" s="10" t="s">
        <v>834</v>
      </c>
      <c r="B501" s="10" t="s">
        <v>2945</v>
      </c>
      <c r="C501" s="10" t="s">
        <v>2971</v>
      </c>
      <c r="D501" s="10" t="s">
        <v>2973</v>
      </c>
      <c r="E501" s="10" t="s">
        <v>835</v>
      </c>
      <c r="F501" s="10" t="s">
        <v>819</v>
      </c>
      <c r="G501" s="10" t="s">
        <v>813</v>
      </c>
      <c r="I501" s="10"/>
      <c r="J501" s="10" t="s">
        <v>2344</v>
      </c>
      <c r="K501" s="10" t="s">
        <v>27</v>
      </c>
      <c r="L501">
        <v>306081.91067460057</v>
      </c>
    </row>
    <row r="502" spans="1:12" x14ac:dyDescent="0.3">
      <c r="A502" s="10" t="s">
        <v>834</v>
      </c>
      <c r="B502" s="10" t="s">
        <v>2945</v>
      </c>
      <c r="C502" s="10" t="s">
        <v>2971</v>
      </c>
      <c r="D502" s="10" t="s">
        <v>2973</v>
      </c>
      <c r="E502" s="10" t="s">
        <v>835</v>
      </c>
      <c r="F502" s="10" t="s">
        <v>819</v>
      </c>
      <c r="G502" s="10" t="s">
        <v>813</v>
      </c>
      <c r="I502" s="10"/>
      <c r="J502" s="10" t="s">
        <v>2344</v>
      </c>
      <c r="K502" s="10" t="s">
        <v>28</v>
      </c>
      <c r="L502">
        <v>285252.67203222204</v>
      </c>
    </row>
    <row r="503" spans="1:12" x14ac:dyDescent="0.3">
      <c r="A503" s="10" t="s">
        <v>834</v>
      </c>
      <c r="B503" s="10" t="s">
        <v>2945</v>
      </c>
      <c r="C503" s="10" t="s">
        <v>2971</v>
      </c>
      <c r="D503" s="10" t="s">
        <v>2973</v>
      </c>
      <c r="E503" s="10" t="s">
        <v>835</v>
      </c>
      <c r="F503" s="10" t="s">
        <v>819</v>
      </c>
      <c r="G503" s="10" t="s">
        <v>813</v>
      </c>
      <c r="I503" s="10"/>
      <c r="J503" s="10" t="s">
        <v>2344</v>
      </c>
      <c r="K503" s="10" t="s">
        <v>29</v>
      </c>
      <c r="L503">
        <v>264423.43338984356</v>
      </c>
    </row>
    <row r="504" spans="1:12" x14ac:dyDescent="0.3">
      <c r="A504" s="10" t="s">
        <v>836</v>
      </c>
      <c r="B504" s="10" t="s">
        <v>2945</v>
      </c>
      <c r="C504" s="10" t="s">
        <v>2971</v>
      </c>
      <c r="D504" s="10" t="s">
        <v>2973</v>
      </c>
      <c r="E504" s="10" t="s">
        <v>837</v>
      </c>
      <c r="F504" s="10" t="s">
        <v>819</v>
      </c>
      <c r="G504" s="10" t="s">
        <v>813</v>
      </c>
      <c r="I504" s="10"/>
      <c r="J504" s="10" t="s">
        <v>2344</v>
      </c>
      <c r="K504" s="10" t="s">
        <v>15</v>
      </c>
      <c r="L504">
        <v>318258.09184138582</v>
      </c>
    </row>
    <row r="505" spans="1:12" x14ac:dyDescent="0.3">
      <c r="A505" s="10" t="s">
        <v>836</v>
      </c>
      <c r="B505" s="10" t="s">
        <v>2945</v>
      </c>
      <c r="C505" s="10" t="s">
        <v>2971</v>
      </c>
      <c r="D505" s="10" t="s">
        <v>2973</v>
      </c>
      <c r="E505" s="10" t="s">
        <v>837</v>
      </c>
      <c r="F505" s="10" t="s">
        <v>819</v>
      </c>
      <c r="G505" s="10" t="s">
        <v>813</v>
      </c>
      <c r="I505" s="10"/>
      <c r="J505" s="10" t="s">
        <v>2344</v>
      </c>
      <c r="K505" s="10" t="s">
        <v>16</v>
      </c>
      <c r="L505">
        <v>328849.21879851894</v>
      </c>
    </row>
    <row r="506" spans="1:12" x14ac:dyDescent="0.3">
      <c r="A506" s="10" t="s">
        <v>836</v>
      </c>
      <c r="B506" s="10" t="s">
        <v>2945</v>
      </c>
      <c r="C506" s="10" t="s">
        <v>2971</v>
      </c>
      <c r="D506" s="10" t="s">
        <v>2973</v>
      </c>
      <c r="E506" s="10" t="s">
        <v>837</v>
      </c>
      <c r="F506" s="10" t="s">
        <v>819</v>
      </c>
      <c r="G506" s="10" t="s">
        <v>813</v>
      </c>
      <c r="I506" s="10"/>
      <c r="J506" s="10" t="s">
        <v>2344</v>
      </c>
      <c r="K506" s="10" t="s">
        <v>17</v>
      </c>
      <c r="L506">
        <v>339440.34575565206</v>
      </c>
    </row>
    <row r="507" spans="1:12" x14ac:dyDescent="0.3">
      <c r="A507" s="10" t="s">
        <v>836</v>
      </c>
      <c r="B507" s="10" t="s">
        <v>2945</v>
      </c>
      <c r="C507" s="10" t="s">
        <v>2971</v>
      </c>
      <c r="D507" s="10" t="s">
        <v>2973</v>
      </c>
      <c r="E507" s="10" t="s">
        <v>837</v>
      </c>
      <c r="F507" s="10" t="s">
        <v>819</v>
      </c>
      <c r="G507" s="10" t="s">
        <v>813</v>
      </c>
      <c r="I507" s="10"/>
      <c r="J507" s="10" t="s">
        <v>2344</v>
      </c>
      <c r="K507" s="10" t="s">
        <v>18</v>
      </c>
      <c r="L507">
        <v>350031.47271278524</v>
      </c>
    </row>
    <row r="508" spans="1:12" x14ac:dyDescent="0.3">
      <c r="A508" s="10" t="s">
        <v>836</v>
      </c>
      <c r="B508" s="10" t="s">
        <v>2945</v>
      </c>
      <c r="C508" s="10" t="s">
        <v>2971</v>
      </c>
      <c r="D508" s="10" t="s">
        <v>2973</v>
      </c>
      <c r="E508" s="10" t="s">
        <v>837</v>
      </c>
      <c r="F508" s="10" t="s">
        <v>819</v>
      </c>
      <c r="G508" s="10" t="s">
        <v>813</v>
      </c>
      <c r="I508" s="10"/>
      <c r="J508" s="10" t="s">
        <v>2344</v>
      </c>
      <c r="K508" s="10" t="s">
        <v>19</v>
      </c>
      <c r="L508">
        <v>383022.20630034676</v>
      </c>
    </row>
    <row r="509" spans="1:12" x14ac:dyDescent="0.3">
      <c r="A509" s="10" t="s">
        <v>836</v>
      </c>
      <c r="B509" s="10" t="s">
        <v>2945</v>
      </c>
      <c r="C509" s="10" t="s">
        <v>2971</v>
      </c>
      <c r="D509" s="10" t="s">
        <v>2973</v>
      </c>
      <c r="E509" s="10" t="s">
        <v>837</v>
      </c>
      <c r="F509" s="10" t="s">
        <v>819</v>
      </c>
      <c r="G509" s="10" t="s">
        <v>813</v>
      </c>
      <c r="I509" s="10"/>
      <c r="J509" s="10" t="s">
        <v>2344</v>
      </c>
      <c r="K509" s="10" t="s">
        <v>20</v>
      </c>
      <c r="L509">
        <v>416012.93988790823</v>
      </c>
    </row>
    <row r="510" spans="1:12" x14ac:dyDescent="0.3">
      <c r="A510" s="10" t="s">
        <v>836</v>
      </c>
      <c r="B510" s="10" t="s">
        <v>2945</v>
      </c>
      <c r="C510" s="10" t="s">
        <v>2971</v>
      </c>
      <c r="D510" s="10" t="s">
        <v>2973</v>
      </c>
      <c r="E510" s="10" t="s">
        <v>837</v>
      </c>
      <c r="F510" s="10" t="s">
        <v>819</v>
      </c>
      <c r="G510" s="10" t="s">
        <v>813</v>
      </c>
      <c r="I510" s="10"/>
      <c r="J510" s="10" t="s">
        <v>2344</v>
      </c>
      <c r="K510" s="10" t="s">
        <v>21</v>
      </c>
      <c r="L510">
        <v>395716.91168141051</v>
      </c>
    </row>
    <row r="511" spans="1:12" x14ac:dyDescent="0.3">
      <c r="A511" s="10" t="s">
        <v>836</v>
      </c>
      <c r="B511" s="10" t="s">
        <v>2945</v>
      </c>
      <c r="C511" s="10" t="s">
        <v>2971</v>
      </c>
      <c r="D511" s="10" t="s">
        <v>2973</v>
      </c>
      <c r="E511" s="10" t="s">
        <v>837</v>
      </c>
      <c r="F511" s="10" t="s">
        <v>819</v>
      </c>
      <c r="G511" s="10" t="s">
        <v>813</v>
      </c>
      <c r="I511" s="10"/>
      <c r="J511" s="10" t="s">
        <v>2344</v>
      </c>
      <c r="K511" s="10" t="s">
        <v>22</v>
      </c>
      <c r="L511">
        <v>375420.88347491279</v>
      </c>
    </row>
    <row r="512" spans="1:12" x14ac:dyDescent="0.3">
      <c r="A512" s="10" t="s">
        <v>836</v>
      </c>
      <c r="B512" s="10" t="s">
        <v>2945</v>
      </c>
      <c r="C512" s="10" t="s">
        <v>2971</v>
      </c>
      <c r="D512" s="10" t="s">
        <v>2973</v>
      </c>
      <c r="E512" s="10" t="s">
        <v>837</v>
      </c>
      <c r="F512" s="10" t="s">
        <v>819</v>
      </c>
      <c r="G512" s="10" t="s">
        <v>813</v>
      </c>
      <c r="I512" s="10"/>
      <c r="J512" s="10" t="s">
        <v>2344</v>
      </c>
      <c r="K512" s="10" t="s">
        <v>23</v>
      </c>
      <c r="L512">
        <v>402696.50726710469</v>
      </c>
    </row>
    <row r="513" spans="1:12" x14ac:dyDescent="0.3">
      <c r="A513" s="10" t="s">
        <v>836</v>
      </c>
      <c r="B513" s="10" t="s">
        <v>2945</v>
      </c>
      <c r="C513" s="10" t="s">
        <v>2971</v>
      </c>
      <c r="D513" s="10" t="s">
        <v>2973</v>
      </c>
      <c r="E513" s="10" t="s">
        <v>837</v>
      </c>
      <c r="F513" s="10" t="s">
        <v>819</v>
      </c>
      <c r="G513" s="10" t="s">
        <v>813</v>
      </c>
      <c r="I513" s="10"/>
      <c r="J513" s="10" t="s">
        <v>2344</v>
      </c>
      <c r="K513" s="10" t="s">
        <v>24</v>
      </c>
      <c r="L513">
        <v>429972.13105929666</v>
      </c>
    </row>
    <row r="514" spans="1:12" x14ac:dyDescent="0.3">
      <c r="A514" s="10" t="s">
        <v>836</v>
      </c>
      <c r="B514" s="10" t="s">
        <v>2945</v>
      </c>
      <c r="C514" s="10" t="s">
        <v>2971</v>
      </c>
      <c r="D514" s="10" t="s">
        <v>2973</v>
      </c>
      <c r="E514" s="10" t="s">
        <v>837</v>
      </c>
      <c r="F514" s="10" t="s">
        <v>819</v>
      </c>
      <c r="G514" s="10" t="s">
        <v>813</v>
      </c>
      <c r="I514" s="10"/>
      <c r="J514" s="10" t="s">
        <v>2344</v>
      </c>
      <c r="K514" s="10" t="s">
        <v>25</v>
      </c>
      <c r="L514">
        <v>452529.140151083</v>
      </c>
    </row>
    <row r="515" spans="1:12" x14ac:dyDescent="0.3">
      <c r="A515" s="10" t="s">
        <v>836</v>
      </c>
      <c r="B515" s="10" t="s">
        <v>2945</v>
      </c>
      <c r="C515" s="10" t="s">
        <v>2971</v>
      </c>
      <c r="D515" s="10" t="s">
        <v>2973</v>
      </c>
      <c r="E515" s="10" t="s">
        <v>837</v>
      </c>
      <c r="F515" s="10" t="s">
        <v>819</v>
      </c>
      <c r="G515" s="10" t="s">
        <v>813</v>
      </c>
      <c r="I515" s="10"/>
      <c r="J515" s="10" t="s">
        <v>2344</v>
      </c>
      <c r="K515" s="10" t="s">
        <v>26</v>
      </c>
      <c r="L515">
        <v>475086.14924286929</v>
      </c>
    </row>
    <row r="516" spans="1:12" x14ac:dyDescent="0.3">
      <c r="A516" s="10" t="s">
        <v>836</v>
      </c>
      <c r="B516" s="10" t="s">
        <v>2945</v>
      </c>
      <c r="C516" s="10" t="s">
        <v>2971</v>
      </c>
      <c r="D516" s="10" t="s">
        <v>2973</v>
      </c>
      <c r="E516" s="10" t="s">
        <v>837</v>
      </c>
      <c r="F516" s="10" t="s">
        <v>819</v>
      </c>
      <c r="G516" s="10" t="s">
        <v>813</v>
      </c>
      <c r="I516" s="10"/>
      <c r="J516" s="10" t="s">
        <v>2344</v>
      </c>
      <c r="K516" s="10" t="s">
        <v>27</v>
      </c>
      <c r="L516">
        <v>446055.38559840474</v>
      </c>
    </row>
    <row r="517" spans="1:12" x14ac:dyDescent="0.3">
      <c r="A517" s="10" t="s">
        <v>836</v>
      </c>
      <c r="B517" s="10" t="s">
        <v>2945</v>
      </c>
      <c r="C517" s="10" t="s">
        <v>2971</v>
      </c>
      <c r="D517" s="10" t="s">
        <v>2973</v>
      </c>
      <c r="E517" s="10" t="s">
        <v>837</v>
      </c>
      <c r="F517" s="10" t="s">
        <v>819</v>
      </c>
      <c r="G517" s="10" t="s">
        <v>813</v>
      </c>
      <c r="I517" s="10"/>
      <c r="J517" s="10" t="s">
        <v>2344</v>
      </c>
      <c r="K517" s="10" t="s">
        <v>28</v>
      </c>
      <c r="L517">
        <v>417024.62195394019</v>
      </c>
    </row>
    <row r="518" spans="1:12" x14ac:dyDescent="0.3">
      <c r="A518" s="10" t="s">
        <v>836</v>
      </c>
      <c r="B518" s="10" t="s">
        <v>2945</v>
      </c>
      <c r="C518" s="10" t="s">
        <v>2971</v>
      </c>
      <c r="D518" s="10" t="s">
        <v>2973</v>
      </c>
      <c r="E518" s="10" t="s">
        <v>837</v>
      </c>
      <c r="F518" s="10" t="s">
        <v>819</v>
      </c>
      <c r="G518" s="10" t="s">
        <v>813</v>
      </c>
      <c r="I518" s="10"/>
      <c r="J518" s="10" t="s">
        <v>2344</v>
      </c>
      <c r="K518" s="10" t="s">
        <v>29</v>
      </c>
      <c r="L518">
        <v>387993.85830947565</v>
      </c>
    </row>
    <row r="519" spans="1:12" x14ac:dyDescent="0.3">
      <c r="A519" s="10" t="s">
        <v>838</v>
      </c>
      <c r="B519" s="10" t="s">
        <v>2945</v>
      </c>
      <c r="C519" s="10" t="s">
        <v>2971</v>
      </c>
      <c r="D519" s="10" t="s">
        <v>2973</v>
      </c>
      <c r="E519" s="10" t="s">
        <v>839</v>
      </c>
      <c r="F519" s="10" t="s">
        <v>819</v>
      </c>
      <c r="G519" s="10" t="s">
        <v>813</v>
      </c>
      <c r="I519" s="10"/>
      <c r="J519" s="10" t="s">
        <v>2344</v>
      </c>
      <c r="K519" s="10" t="s">
        <v>16</v>
      </c>
      <c r="L519">
        <v>15133.804597701152</v>
      </c>
    </row>
    <row r="520" spans="1:12" x14ac:dyDescent="0.3">
      <c r="A520" s="10" t="s">
        <v>838</v>
      </c>
      <c r="B520" s="10" t="s">
        <v>2945</v>
      </c>
      <c r="C520" s="10" t="s">
        <v>2971</v>
      </c>
      <c r="D520" s="10" t="s">
        <v>2973</v>
      </c>
      <c r="E520" s="10" t="s">
        <v>839</v>
      </c>
      <c r="F520" s="10" t="s">
        <v>819</v>
      </c>
      <c r="G520" s="10" t="s">
        <v>813</v>
      </c>
      <c r="I520" s="10"/>
      <c r="J520" s="10" t="s">
        <v>2344</v>
      </c>
      <c r="K520" s="10" t="s">
        <v>17</v>
      </c>
      <c r="L520">
        <v>30267.609195402307</v>
      </c>
    </row>
    <row r="521" spans="1:12" x14ac:dyDescent="0.3">
      <c r="A521" s="10" t="s">
        <v>838</v>
      </c>
      <c r="B521" s="10" t="s">
        <v>2945</v>
      </c>
      <c r="C521" s="10" t="s">
        <v>2971</v>
      </c>
      <c r="D521" s="10" t="s">
        <v>2973</v>
      </c>
      <c r="E521" s="10" t="s">
        <v>839</v>
      </c>
      <c r="F521" s="10" t="s">
        <v>819</v>
      </c>
      <c r="G521" s="10" t="s">
        <v>813</v>
      </c>
      <c r="I521" s="10"/>
      <c r="J521" s="10" t="s">
        <v>2344</v>
      </c>
      <c r="K521" s="10" t="s">
        <v>18</v>
      </c>
      <c r="L521">
        <v>45401.413793103457</v>
      </c>
    </row>
    <row r="522" spans="1:12" x14ac:dyDescent="0.3">
      <c r="A522" s="10" t="s">
        <v>838</v>
      </c>
      <c r="B522" s="10" t="s">
        <v>2945</v>
      </c>
      <c r="C522" s="10" t="s">
        <v>2971</v>
      </c>
      <c r="D522" s="10" t="s">
        <v>2973</v>
      </c>
      <c r="E522" s="10" t="s">
        <v>839</v>
      </c>
      <c r="F522" s="10" t="s">
        <v>819</v>
      </c>
      <c r="G522" s="10" t="s">
        <v>813</v>
      </c>
      <c r="I522" s="10"/>
      <c r="J522" s="10" t="s">
        <v>2344</v>
      </c>
      <c r="K522" s="10" t="s">
        <v>19</v>
      </c>
      <c r="L522">
        <v>184098.57719401451</v>
      </c>
    </row>
    <row r="523" spans="1:12" x14ac:dyDescent="0.3">
      <c r="A523" s="10" t="s">
        <v>838</v>
      </c>
      <c r="B523" s="10" t="s">
        <v>2945</v>
      </c>
      <c r="C523" s="10" t="s">
        <v>2971</v>
      </c>
      <c r="D523" s="10" t="s">
        <v>2973</v>
      </c>
      <c r="E523" s="10" t="s">
        <v>839</v>
      </c>
      <c r="F523" s="10" t="s">
        <v>819</v>
      </c>
      <c r="G523" s="10" t="s">
        <v>813</v>
      </c>
      <c r="I523" s="10"/>
      <c r="J523" s="10" t="s">
        <v>2344</v>
      </c>
      <c r="K523" s="10" t="s">
        <v>20</v>
      </c>
      <c r="L523">
        <v>322795.74059492559</v>
      </c>
    </row>
    <row r="524" spans="1:12" x14ac:dyDescent="0.3">
      <c r="A524" s="10" t="s">
        <v>838</v>
      </c>
      <c r="B524" s="10" t="s">
        <v>2945</v>
      </c>
      <c r="C524" s="10" t="s">
        <v>2971</v>
      </c>
      <c r="D524" s="10" t="s">
        <v>2973</v>
      </c>
      <c r="E524" s="10" t="s">
        <v>839</v>
      </c>
      <c r="F524" s="10" t="s">
        <v>819</v>
      </c>
      <c r="G524" s="10" t="s">
        <v>813</v>
      </c>
      <c r="I524" s="10"/>
      <c r="J524" s="10" t="s">
        <v>2344</v>
      </c>
      <c r="K524" s="10" t="s">
        <v>21</v>
      </c>
      <c r="L524">
        <v>311397.8702974628</v>
      </c>
    </row>
    <row r="525" spans="1:12" x14ac:dyDescent="0.3">
      <c r="A525" s="10" t="s">
        <v>838</v>
      </c>
      <c r="B525" s="10" t="s">
        <v>2945</v>
      </c>
      <c r="C525" s="10" t="s">
        <v>2971</v>
      </c>
      <c r="D525" s="10" t="s">
        <v>2973</v>
      </c>
      <c r="E525" s="10" t="s">
        <v>839</v>
      </c>
      <c r="F525" s="10" t="s">
        <v>819</v>
      </c>
      <c r="G525" s="10" t="s">
        <v>813</v>
      </c>
      <c r="I525" s="10"/>
      <c r="J525" s="10" t="s">
        <v>2344</v>
      </c>
      <c r="K525" s="10" t="s">
        <v>22</v>
      </c>
      <c r="L525">
        <v>300000.00000000006</v>
      </c>
    </row>
    <row r="526" spans="1:12" x14ac:dyDescent="0.3">
      <c r="A526" s="10" t="s">
        <v>838</v>
      </c>
      <c r="B526" s="10" t="s">
        <v>2945</v>
      </c>
      <c r="C526" s="10" t="s">
        <v>2971</v>
      </c>
      <c r="D526" s="10" t="s">
        <v>2973</v>
      </c>
      <c r="E526" s="10" t="s">
        <v>839</v>
      </c>
      <c r="F526" s="10" t="s">
        <v>819</v>
      </c>
      <c r="G526" s="10" t="s">
        <v>813</v>
      </c>
      <c r="I526" s="10"/>
      <c r="J526" s="10" t="s">
        <v>2344</v>
      </c>
      <c r="K526" s="10" t="s">
        <v>23</v>
      </c>
      <c r="L526">
        <v>169316.50000000003</v>
      </c>
    </row>
    <row r="527" spans="1:12" x14ac:dyDescent="0.3">
      <c r="A527" s="10" t="s">
        <v>838</v>
      </c>
      <c r="B527" s="10" t="s">
        <v>2945</v>
      </c>
      <c r="C527" s="10" t="s">
        <v>2971</v>
      </c>
      <c r="D527" s="10" t="s">
        <v>2973</v>
      </c>
      <c r="E527" s="10" t="s">
        <v>839</v>
      </c>
      <c r="F527" s="10" t="s">
        <v>819</v>
      </c>
      <c r="G527" s="10" t="s">
        <v>813</v>
      </c>
      <c r="I527" s="10"/>
      <c r="J527" s="10" t="s">
        <v>2344</v>
      </c>
      <c r="K527" s="10" t="s">
        <v>24</v>
      </c>
      <c r="L527">
        <v>38633.000000000007</v>
      </c>
    </row>
    <row r="528" spans="1:12" x14ac:dyDescent="0.3">
      <c r="A528" s="10" t="s">
        <v>838</v>
      </c>
      <c r="B528" s="10" t="s">
        <v>2945</v>
      </c>
      <c r="C528" s="10" t="s">
        <v>2971</v>
      </c>
      <c r="D528" s="10" t="s">
        <v>2973</v>
      </c>
      <c r="E528" s="10" t="s">
        <v>839</v>
      </c>
      <c r="F528" s="10" t="s">
        <v>819</v>
      </c>
      <c r="G528" s="10" t="s">
        <v>813</v>
      </c>
      <c r="I528" s="10"/>
      <c r="J528" s="10" t="s">
        <v>2344</v>
      </c>
      <c r="K528" s="10" t="s">
        <v>25</v>
      </c>
      <c r="L528">
        <v>143420.91085899514</v>
      </c>
    </row>
    <row r="529" spans="1:12" x14ac:dyDescent="0.3">
      <c r="A529" s="10" t="s">
        <v>838</v>
      </c>
      <c r="B529" s="10" t="s">
        <v>2945</v>
      </c>
      <c r="C529" s="10" t="s">
        <v>2971</v>
      </c>
      <c r="D529" s="10" t="s">
        <v>2973</v>
      </c>
      <c r="E529" s="10" t="s">
        <v>839</v>
      </c>
      <c r="F529" s="10" t="s">
        <v>819</v>
      </c>
      <c r="G529" s="10" t="s">
        <v>813</v>
      </c>
      <c r="I529" s="10"/>
      <c r="J529" s="10" t="s">
        <v>2344</v>
      </c>
      <c r="K529" s="10" t="s">
        <v>26</v>
      </c>
      <c r="L529">
        <v>248208.82171799027</v>
      </c>
    </row>
    <row r="530" spans="1:12" x14ac:dyDescent="0.3">
      <c r="A530" s="10" t="s">
        <v>838</v>
      </c>
      <c r="B530" s="10" t="s">
        <v>2945</v>
      </c>
      <c r="C530" s="10" t="s">
        <v>2971</v>
      </c>
      <c r="D530" s="10" t="s">
        <v>2973</v>
      </c>
      <c r="E530" s="10" t="s">
        <v>839</v>
      </c>
      <c r="F530" s="10" t="s">
        <v>819</v>
      </c>
      <c r="G530" s="10" t="s">
        <v>813</v>
      </c>
      <c r="I530" s="10"/>
      <c r="J530" s="10" t="s">
        <v>2344</v>
      </c>
      <c r="K530" s="10" t="s">
        <v>27</v>
      </c>
      <c r="L530">
        <v>201991.44786690839</v>
      </c>
    </row>
    <row r="531" spans="1:12" x14ac:dyDescent="0.3">
      <c r="A531" s="10" t="s">
        <v>838</v>
      </c>
      <c r="B531" s="10" t="s">
        <v>2945</v>
      </c>
      <c r="C531" s="10" t="s">
        <v>2971</v>
      </c>
      <c r="D531" s="10" t="s">
        <v>2973</v>
      </c>
      <c r="E531" s="10" t="s">
        <v>839</v>
      </c>
      <c r="F531" s="10" t="s">
        <v>819</v>
      </c>
      <c r="G531" s="10" t="s">
        <v>813</v>
      </c>
      <c r="I531" s="10"/>
      <c r="J531" s="10" t="s">
        <v>2344</v>
      </c>
      <c r="K531" s="10" t="s">
        <v>28</v>
      </c>
      <c r="L531">
        <v>155774.07401582651</v>
      </c>
    </row>
    <row r="532" spans="1:12" x14ac:dyDescent="0.3">
      <c r="A532" s="10" t="s">
        <v>838</v>
      </c>
      <c r="B532" s="10" t="s">
        <v>2945</v>
      </c>
      <c r="C532" s="10" t="s">
        <v>2971</v>
      </c>
      <c r="D532" s="10" t="s">
        <v>2973</v>
      </c>
      <c r="E532" s="10" t="s">
        <v>839</v>
      </c>
      <c r="F532" s="10" t="s">
        <v>819</v>
      </c>
      <c r="G532" s="10" t="s">
        <v>813</v>
      </c>
      <c r="I532" s="10"/>
      <c r="J532" s="10" t="s">
        <v>2344</v>
      </c>
      <c r="K532" s="10" t="s">
        <v>29</v>
      </c>
      <c r="L532">
        <v>109556.70016474466</v>
      </c>
    </row>
    <row r="533" spans="1:12" x14ac:dyDescent="0.3">
      <c r="A533" s="10" t="s">
        <v>840</v>
      </c>
      <c r="B533" s="10" t="s">
        <v>2945</v>
      </c>
      <c r="C533" s="10" t="s">
        <v>2971</v>
      </c>
      <c r="D533" s="10" t="s">
        <v>2973</v>
      </c>
      <c r="E533" s="10" t="s">
        <v>841</v>
      </c>
      <c r="F533" s="10" t="s">
        <v>819</v>
      </c>
      <c r="G533" s="10" t="s">
        <v>813</v>
      </c>
      <c r="I533" s="10"/>
      <c r="J533" s="10" t="s">
        <v>2344</v>
      </c>
      <c r="K533" s="10" t="s">
        <v>15</v>
      </c>
      <c r="L533">
        <v>238894.78170966735</v>
      </c>
    </row>
    <row r="534" spans="1:12" x14ac:dyDescent="0.3">
      <c r="A534" s="10" t="s">
        <v>840</v>
      </c>
      <c r="B534" s="10" t="s">
        <v>2945</v>
      </c>
      <c r="C534" s="10" t="s">
        <v>2971</v>
      </c>
      <c r="D534" s="10" t="s">
        <v>2973</v>
      </c>
      <c r="E534" s="10" t="s">
        <v>841</v>
      </c>
      <c r="F534" s="10" t="s">
        <v>819</v>
      </c>
      <c r="G534" s="10" t="s">
        <v>813</v>
      </c>
      <c r="I534" s="10"/>
      <c r="J534" s="10" t="s">
        <v>2344</v>
      </c>
      <c r="K534" s="10" t="s">
        <v>16</v>
      </c>
      <c r="L534">
        <v>252374.72389694152</v>
      </c>
    </row>
    <row r="535" spans="1:12" x14ac:dyDescent="0.3">
      <c r="A535" s="10" t="s">
        <v>840</v>
      </c>
      <c r="B535" s="10" t="s">
        <v>2945</v>
      </c>
      <c r="C535" s="10" t="s">
        <v>2971</v>
      </c>
      <c r="D535" s="10" t="s">
        <v>2973</v>
      </c>
      <c r="E535" s="10" t="s">
        <v>841</v>
      </c>
      <c r="F535" s="10" t="s">
        <v>819</v>
      </c>
      <c r="G535" s="10" t="s">
        <v>813</v>
      </c>
      <c r="I535" s="10"/>
      <c r="J535" s="10" t="s">
        <v>2344</v>
      </c>
      <c r="K535" s="10" t="s">
        <v>17</v>
      </c>
      <c r="L535">
        <v>265854.66608421569</v>
      </c>
    </row>
    <row r="536" spans="1:12" x14ac:dyDescent="0.3">
      <c r="A536" s="10" t="s">
        <v>840</v>
      </c>
      <c r="B536" s="10" t="s">
        <v>2945</v>
      </c>
      <c r="C536" s="10" t="s">
        <v>2971</v>
      </c>
      <c r="D536" s="10" t="s">
        <v>2973</v>
      </c>
      <c r="E536" s="10" t="s">
        <v>841</v>
      </c>
      <c r="F536" s="10" t="s">
        <v>819</v>
      </c>
      <c r="G536" s="10" t="s">
        <v>813</v>
      </c>
      <c r="I536" s="10"/>
      <c r="J536" s="10" t="s">
        <v>2344</v>
      </c>
      <c r="K536" s="10" t="s">
        <v>18</v>
      </c>
      <c r="L536">
        <v>279334.60827148985</v>
      </c>
    </row>
    <row r="537" spans="1:12" x14ac:dyDescent="0.3">
      <c r="A537" s="10" t="s">
        <v>840</v>
      </c>
      <c r="B537" s="10" t="s">
        <v>2945</v>
      </c>
      <c r="C537" s="10" t="s">
        <v>2971</v>
      </c>
      <c r="D537" s="10" t="s">
        <v>2973</v>
      </c>
      <c r="E537" s="10" t="s">
        <v>841</v>
      </c>
      <c r="F537" s="10" t="s">
        <v>819</v>
      </c>
      <c r="G537" s="10" t="s">
        <v>813</v>
      </c>
      <c r="I537" s="10"/>
      <c r="J537" s="10" t="s">
        <v>2344</v>
      </c>
      <c r="K537" s="10" t="s">
        <v>19</v>
      </c>
      <c r="L537">
        <v>326935.76987362874</v>
      </c>
    </row>
    <row r="538" spans="1:12" x14ac:dyDescent="0.3">
      <c r="A538" s="10" t="s">
        <v>840</v>
      </c>
      <c r="B538" s="10" t="s">
        <v>2945</v>
      </c>
      <c r="C538" s="10" t="s">
        <v>2971</v>
      </c>
      <c r="D538" s="10" t="s">
        <v>2973</v>
      </c>
      <c r="E538" s="10" t="s">
        <v>841</v>
      </c>
      <c r="F538" s="10" t="s">
        <v>819</v>
      </c>
      <c r="G538" s="10" t="s">
        <v>813</v>
      </c>
      <c r="I538" s="10"/>
      <c r="J538" s="10" t="s">
        <v>2344</v>
      </c>
      <c r="K538" s="10" t="s">
        <v>20</v>
      </c>
      <c r="L538">
        <v>374536.93147576769</v>
      </c>
    </row>
    <row r="539" spans="1:12" x14ac:dyDescent="0.3">
      <c r="A539" s="10" t="s">
        <v>840</v>
      </c>
      <c r="B539" s="10" t="s">
        <v>2945</v>
      </c>
      <c r="C539" s="10" t="s">
        <v>2971</v>
      </c>
      <c r="D539" s="10" t="s">
        <v>2973</v>
      </c>
      <c r="E539" s="10" t="s">
        <v>841</v>
      </c>
      <c r="F539" s="10" t="s">
        <v>819</v>
      </c>
      <c r="G539" s="10" t="s">
        <v>813</v>
      </c>
      <c r="I539" s="10"/>
      <c r="J539" s="10" t="s">
        <v>2344</v>
      </c>
      <c r="K539" s="10" t="s">
        <v>21</v>
      </c>
      <c r="L539">
        <v>324753.53430162848</v>
      </c>
    </row>
    <row r="540" spans="1:12" x14ac:dyDescent="0.3">
      <c r="A540" s="10" t="s">
        <v>840</v>
      </c>
      <c r="B540" s="10" t="s">
        <v>2945</v>
      </c>
      <c r="C540" s="10" t="s">
        <v>2971</v>
      </c>
      <c r="D540" s="10" t="s">
        <v>2973</v>
      </c>
      <c r="E540" s="10" t="s">
        <v>841</v>
      </c>
      <c r="F540" s="10" t="s">
        <v>819</v>
      </c>
      <c r="G540" s="10" t="s">
        <v>813</v>
      </c>
      <c r="I540" s="10"/>
      <c r="J540" s="10" t="s">
        <v>2344</v>
      </c>
      <c r="K540" s="10" t="s">
        <v>22</v>
      </c>
      <c r="L540">
        <v>274970.13712748926</v>
      </c>
    </row>
    <row r="541" spans="1:12" x14ac:dyDescent="0.3">
      <c r="A541" s="10" t="s">
        <v>840</v>
      </c>
      <c r="B541" s="10" t="s">
        <v>2945</v>
      </c>
      <c r="C541" s="10" t="s">
        <v>2971</v>
      </c>
      <c r="D541" s="10" t="s">
        <v>2973</v>
      </c>
      <c r="E541" s="10" t="s">
        <v>841</v>
      </c>
      <c r="F541" s="10" t="s">
        <v>819</v>
      </c>
      <c r="G541" s="10" t="s">
        <v>813</v>
      </c>
      <c r="I541" s="10"/>
      <c r="J541" s="10" t="s">
        <v>2344</v>
      </c>
      <c r="K541" s="10" t="s">
        <v>23</v>
      </c>
      <c r="L541">
        <v>308190.92090465769</v>
      </c>
    </row>
    <row r="542" spans="1:12" x14ac:dyDescent="0.3">
      <c r="A542" s="10" t="s">
        <v>840</v>
      </c>
      <c r="B542" s="10" t="s">
        <v>2945</v>
      </c>
      <c r="C542" s="10" t="s">
        <v>2971</v>
      </c>
      <c r="D542" s="10" t="s">
        <v>2973</v>
      </c>
      <c r="E542" s="10" t="s">
        <v>841</v>
      </c>
      <c r="F542" s="10" t="s">
        <v>819</v>
      </c>
      <c r="G542" s="10" t="s">
        <v>813</v>
      </c>
      <c r="I542" s="10"/>
      <c r="J542" s="10" t="s">
        <v>2344</v>
      </c>
      <c r="K542" s="10" t="s">
        <v>24</v>
      </c>
      <c r="L542">
        <v>341411.70468182606</v>
      </c>
    </row>
    <row r="543" spans="1:12" x14ac:dyDescent="0.3">
      <c r="A543" s="10" t="s">
        <v>840</v>
      </c>
      <c r="B543" s="10" t="s">
        <v>2945</v>
      </c>
      <c r="C543" s="10" t="s">
        <v>2971</v>
      </c>
      <c r="D543" s="10" t="s">
        <v>2973</v>
      </c>
      <c r="E543" s="10" t="s">
        <v>841</v>
      </c>
      <c r="F543" s="10" t="s">
        <v>819</v>
      </c>
      <c r="G543" s="10" t="s">
        <v>813</v>
      </c>
      <c r="I543" s="10"/>
      <c r="J543" s="10" t="s">
        <v>2344</v>
      </c>
      <c r="K543" s="10" t="s">
        <v>25</v>
      </c>
      <c r="L543">
        <v>390079.62026394618</v>
      </c>
    </row>
    <row r="544" spans="1:12" x14ac:dyDescent="0.3">
      <c r="A544" s="10" t="s">
        <v>840</v>
      </c>
      <c r="B544" s="10" t="s">
        <v>2945</v>
      </c>
      <c r="C544" s="10" t="s">
        <v>2971</v>
      </c>
      <c r="D544" s="10" t="s">
        <v>2973</v>
      </c>
      <c r="E544" s="10" t="s">
        <v>841</v>
      </c>
      <c r="F544" s="10" t="s">
        <v>819</v>
      </c>
      <c r="G544" s="10" t="s">
        <v>813</v>
      </c>
      <c r="I544" s="10"/>
      <c r="J544" s="10" t="s">
        <v>2344</v>
      </c>
      <c r="K544" s="10" t="s">
        <v>26</v>
      </c>
      <c r="L544">
        <v>438747.53584606631</v>
      </c>
    </row>
    <row r="545" spans="1:12" x14ac:dyDescent="0.3">
      <c r="A545" s="10" t="s">
        <v>840</v>
      </c>
      <c r="B545" s="10" t="s">
        <v>2945</v>
      </c>
      <c r="C545" s="10" t="s">
        <v>2971</v>
      </c>
      <c r="D545" s="10" t="s">
        <v>2973</v>
      </c>
      <c r="E545" s="10" t="s">
        <v>841</v>
      </c>
      <c r="F545" s="10" t="s">
        <v>819</v>
      </c>
      <c r="G545" s="10" t="s">
        <v>813</v>
      </c>
      <c r="I545" s="10"/>
      <c r="J545" s="10" t="s">
        <v>2344</v>
      </c>
      <c r="K545" s="10" t="s">
        <v>27</v>
      </c>
      <c r="L545">
        <v>394381.5888845459</v>
      </c>
    </row>
    <row r="546" spans="1:12" x14ac:dyDescent="0.3">
      <c r="A546" s="10" t="s">
        <v>840</v>
      </c>
      <c r="B546" s="10" t="s">
        <v>2945</v>
      </c>
      <c r="C546" s="10" t="s">
        <v>2971</v>
      </c>
      <c r="D546" s="10" t="s">
        <v>2973</v>
      </c>
      <c r="E546" s="10" t="s">
        <v>841</v>
      </c>
      <c r="F546" s="10" t="s">
        <v>819</v>
      </c>
      <c r="G546" s="10" t="s">
        <v>813</v>
      </c>
      <c r="I546" s="10"/>
      <c r="J546" s="10" t="s">
        <v>2344</v>
      </c>
      <c r="K546" s="10" t="s">
        <v>28</v>
      </c>
      <c r="L546">
        <v>350015.64192302548</v>
      </c>
    </row>
    <row r="547" spans="1:12" x14ac:dyDescent="0.3">
      <c r="A547" s="10" t="s">
        <v>840</v>
      </c>
      <c r="B547" s="10" t="s">
        <v>2945</v>
      </c>
      <c r="C547" s="10" t="s">
        <v>2971</v>
      </c>
      <c r="D547" s="10" t="s">
        <v>2973</v>
      </c>
      <c r="E547" s="10" t="s">
        <v>841</v>
      </c>
      <c r="F547" s="10" t="s">
        <v>819</v>
      </c>
      <c r="G547" s="10" t="s">
        <v>813</v>
      </c>
      <c r="I547" s="10"/>
      <c r="J547" s="10" t="s">
        <v>2344</v>
      </c>
      <c r="K547" s="10" t="s">
        <v>29</v>
      </c>
      <c r="L547">
        <v>305649.69496150513</v>
      </c>
    </row>
    <row r="548" spans="1:12" x14ac:dyDescent="0.3">
      <c r="A548" s="10" t="s">
        <v>842</v>
      </c>
      <c r="B548" s="10" t="s">
        <v>2945</v>
      </c>
      <c r="C548" s="10" t="s">
        <v>2971</v>
      </c>
      <c r="D548" s="10" t="s">
        <v>2973</v>
      </c>
      <c r="E548" s="10" t="s">
        <v>843</v>
      </c>
      <c r="F548" s="10" t="s">
        <v>819</v>
      </c>
      <c r="G548" s="10" t="s">
        <v>813</v>
      </c>
      <c r="I548" s="10"/>
      <c r="J548" s="10" t="s">
        <v>2344</v>
      </c>
      <c r="K548" s="10" t="s">
        <v>15</v>
      </c>
      <c r="L548">
        <v>106884.77466061704</v>
      </c>
    </row>
    <row r="549" spans="1:12" x14ac:dyDescent="0.3">
      <c r="A549" s="10" t="s">
        <v>842</v>
      </c>
      <c r="B549" s="10" t="s">
        <v>2945</v>
      </c>
      <c r="C549" s="10" t="s">
        <v>2971</v>
      </c>
      <c r="D549" s="10" t="s">
        <v>2973</v>
      </c>
      <c r="E549" s="10" t="s">
        <v>843</v>
      </c>
      <c r="F549" s="10" t="s">
        <v>819</v>
      </c>
      <c r="G549" s="10" t="s">
        <v>813</v>
      </c>
      <c r="I549" s="10"/>
      <c r="J549" s="10" t="s">
        <v>2344</v>
      </c>
      <c r="K549" s="10" t="s">
        <v>16</v>
      </c>
      <c r="L549">
        <v>140697.56613271905</v>
      </c>
    </row>
    <row r="550" spans="1:12" x14ac:dyDescent="0.3">
      <c r="A550" s="10" t="s">
        <v>842</v>
      </c>
      <c r="B550" s="10" t="s">
        <v>2945</v>
      </c>
      <c r="C550" s="10" t="s">
        <v>2971</v>
      </c>
      <c r="D550" s="10" t="s">
        <v>2973</v>
      </c>
      <c r="E550" s="10" t="s">
        <v>843</v>
      </c>
      <c r="F550" s="10" t="s">
        <v>819</v>
      </c>
      <c r="G550" s="10" t="s">
        <v>813</v>
      </c>
      <c r="I550" s="10"/>
      <c r="J550" s="10" t="s">
        <v>2344</v>
      </c>
      <c r="K550" s="10" t="s">
        <v>17</v>
      </c>
      <c r="L550">
        <v>174510.35760482104</v>
      </c>
    </row>
    <row r="551" spans="1:12" x14ac:dyDescent="0.3">
      <c r="A551" s="10" t="s">
        <v>842</v>
      </c>
      <c r="B551" s="10" t="s">
        <v>2945</v>
      </c>
      <c r="C551" s="10" t="s">
        <v>2971</v>
      </c>
      <c r="D551" s="10" t="s">
        <v>2973</v>
      </c>
      <c r="E551" s="10" t="s">
        <v>843</v>
      </c>
      <c r="F551" s="10" t="s">
        <v>819</v>
      </c>
      <c r="G551" s="10" t="s">
        <v>813</v>
      </c>
      <c r="I551" s="10"/>
      <c r="J551" s="10" t="s">
        <v>2344</v>
      </c>
      <c r="K551" s="10" t="s">
        <v>18</v>
      </c>
      <c r="L551">
        <v>208323.14907692306</v>
      </c>
    </row>
    <row r="552" spans="1:12" x14ac:dyDescent="0.3">
      <c r="A552" s="10" t="s">
        <v>842</v>
      </c>
      <c r="B552" s="10" t="s">
        <v>2945</v>
      </c>
      <c r="C552" s="10" t="s">
        <v>2971</v>
      </c>
      <c r="D552" s="10" t="s">
        <v>2973</v>
      </c>
      <c r="E552" s="10" t="s">
        <v>843</v>
      </c>
      <c r="F552" s="10" t="s">
        <v>819</v>
      </c>
      <c r="G552" s="10" t="s">
        <v>813</v>
      </c>
      <c r="I552" s="10"/>
      <c r="J552" s="10" t="s">
        <v>2344</v>
      </c>
      <c r="K552" s="10" t="s">
        <v>19</v>
      </c>
      <c r="L552">
        <v>335688.76571493212</v>
      </c>
    </row>
    <row r="553" spans="1:12" x14ac:dyDescent="0.3">
      <c r="A553" s="10" t="s">
        <v>842</v>
      </c>
      <c r="B553" s="10" t="s">
        <v>2945</v>
      </c>
      <c r="C553" s="10" t="s">
        <v>2971</v>
      </c>
      <c r="D553" s="10" t="s">
        <v>2973</v>
      </c>
      <c r="E553" s="10" t="s">
        <v>843</v>
      </c>
      <c r="F553" s="10" t="s">
        <v>819</v>
      </c>
      <c r="G553" s="10" t="s">
        <v>813</v>
      </c>
      <c r="I553" s="10"/>
      <c r="J553" s="10" t="s">
        <v>2344</v>
      </c>
      <c r="K553" s="10" t="s">
        <v>20</v>
      </c>
      <c r="L553">
        <v>463054.38235294115</v>
      </c>
    </row>
    <row r="554" spans="1:12" x14ac:dyDescent="0.3">
      <c r="A554" s="10" t="s">
        <v>842</v>
      </c>
      <c r="B554" s="10" t="s">
        <v>2945</v>
      </c>
      <c r="C554" s="10" t="s">
        <v>2971</v>
      </c>
      <c r="D554" s="10" t="s">
        <v>2973</v>
      </c>
      <c r="E554" s="10" t="s">
        <v>843</v>
      </c>
      <c r="F554" s="10" t="s">
        <v>819</v>
      </c>
      <c r="G554" s="10" t="s">
        <v>813</v>
      </c>
      <c r="I554" s="10"/>
      <c r="J554" s="10" t="s">
        <v>2344</v>
      </c>
      <c r="K554" s="10" t="s">
        <v>21</v>
      </c>
      <c r="L554">
        <v>353282.6911764706</v>
      </c>
    </row>
    <row r="555" spans="1:12" x14ac:dyDescent="0.3">
      <c r="A555" s="10" t="s">
        <v>842</v>
      </c>
      <c r="B555" s="10" t="s">
        <v>2945</v>
      </c>
      <c r="C555" s="10" t="s">
        <v>2971</v>
      </c>
      <c r="D555" s="10" t="s">
        <v>2973</v>
      </c>
      <c r="E555" s="10" t="s">
        <v>843</v>
      </c>
      <c r="F555" s="10" t="s">
        <v>819</v>
      </c>
      <c r="G555" s="10" t="s">
        <v>813</v>
      </c>
      <c r="I555" s="10"/>
      <c r="J555" s="10" t="s">
        <v>2344</v>
      </c>
      <c r="K555" s="10" t="s">
        <v>22</v>
      </c>
      <c r="L555">
        <v>243511</v>
      </c>
    </row>
    <row r="556" spans="1:12" x14ac:dyDescent="0.3">
      <c r="A556" s="10" t="s">
        <v>842</v>
      </c>
      <c r="B556" s="10" t="s">
        <v>2945</v>
      </c>
      <c r="C556" s="10" t="s">
        <v>2971</v>
      </c>
      <c r="D556" s="10" t="s">
        <v>2973</v>
      </c>
      <c r="E556" s="10" t="s">
        <v>843</v>
      </c>
      <c r="F556" s="10" t="s">
        <v>819</v>
      </c>
      <c r="G556" s="10" t="s">
        <v>813</v>
      </c>
      <c r="I556" s="10"/>
      <c r="J556" s="10" t="s">
        <v>2344</v>
      </c>
      <c r="K556" s="10" t="s">
        <v>23</v>
      </c>
      <c r="L556">
        <v>259255.5</v>
      </c>
    </row>
    <row r="557" spans="1:12" x14ac:dyDescent="0.3">
      <c r="A557" s="10" t="s">
        <v>842</v>
      </c>
      <c r="B557" s="10" t="s">
        <v>2945</v>
      </c>
      <c r="C557" s="10" t="s">
        <v>2971</v>
      </c>
      <c r="D557" s="10" t="s">
        <v>2973</v>
      </c>
      <c r="E557" s="10" t="s">
        <v>843</v>
      </c>
      <c r="F557" s="10" t="s">
        <v>819</v>
      </c>
      <c r="G557" s="10" t="s">
        <v>813</v>
      </c>
      <c r="I557" s="10"/>
      <c r="J557" s="10" t="s">
        <v>2344</v>
      </c>
      <c r="K557" s="10" t="s">
        <v>24</v>
      </c>
      <c r="L557">
        <v>275000</v>
      </c>
    </row>
    <row r="558" spans="1:12" x14ac:dyDescent="0.3">
      <c r="A558" s="10" t="s">
        <v>842</v>
      </c>
      <c r="B558" s="10" t="s">
        <v>2945</v>
      </c>
      <c r="C558" s="10" t="s">
        <v>2971</v>
      </c>
      <c r="D558" s="10" t="s">
        <v>2973</v>
      </c>
      <c r="E558" s="10" t="s">
        <v>843</v>
      </c>
      <c r="F558" s="10" t="s">
        <v>819</v>
      </c>
      <c r="G558" s="10" t="s">
        <v>813</v>
      </c>
      <c r="I558" s="10"/>
      <c r="J558" s="10" t="s">
        <v>2344</v>
      </c>
      <c r="K558" s="10" t="s">
        <v>25</v>
      </c>
      <c r="L558">
        <v>356250</v>
      </c>
    </row>
    <row r="559" spans="1:12" x14ac:dyDescent="0.3">
      <c r="A559" s="10" t="s">
        <v>842</v>
      </c>
      <c r="B559" s="10" t="s">
        <v>2945</v>
      </c>
      <c r="C559" s="10" t="s">
        <v>2971</v>
      </c>
      <c r="D559" s="10" t="s">
        <v>2973</v>
      </c>
      <c r="E559" s="10" t="s">
        <v>843</v>
      </c>
      <c r="F559" s="10" t="s">
        <v>819</v>
      </c>
      <c r="G559" s="10" t="s">
        <v>813</v>
      </c>
      <c r="I559" s="10"/>
      <c r="J559" s="10" t="s">
        <v>2344</v>
      </c>
      <c r="K559" s="10" t="s">
        <v>26</v>
      </c>
      <c r="L559">
        <v>437499.99999999994</v>
      </c>
    </row>
    <row r="560" spans="1:12" x14ac:dyDescent="0.3">
      <c r="A560" s="10" t="s">
        <v>842</v>
      </c>
      <c r="B560" s="10" t="s">
        <v>2945</v>
      </c>
      <c r="C560" s="10" t="s">
        <v>2971</v>
      </c>
      <c r="D560" s="10" t="s">
        <v>2973</v>
      </c>
      <c r="E560" s="10" t="s">
        <v>843</v>
      </c>
      <c r="F560" s="10" t="s">
        <v>819</v>
      </c>
      <c r="G560" s="10" t="s">
        <v>813</v>
      </c>
      <c r="I560" s="10"/>
      <c r="J560" s="10" t="s">
        <v>2344</v>
      </c>
      <c r="K560" s="10" t="s">
        <v>27</v>
      </c>
      <c r="L560">
        <v>349870.64703371743</v>
      </c>
    </row>
    <row r="561" spans="1:12" x14ac:dyDescent="0.3">
      <c r="A561" s="10" t="s">
        <v>842</v>
      </c>
      <c r="B561" s="10" t="s">
        <v>2945</v>
      </c>
      <c r="C561" s="10" t="s">
        <v>2971</v>
      </c>
      <c r="D561" s="10" t="s">
        <v>2973</v>
      </c>
      <c r="E561" s="10" t="s">
        <v>843</v>
      </c>
      <c r="F561" s="10" t="s">
        <v>819</v>
      </c>
      <c r="G561" s="10" t="s">
        <v>813</v>
      </c>
      <c r="I561" s="10"/>
      <c r="J561" s="10" t="s">
        <v>2344</v>
      </c>
      <c r="K561" s="10" t="s">
        <v>28</v>
      </c>
      <c r="L561">
        <v>262241.29406743491</v>
      </c>
    </row>
    <row r="562" spans="1:12" x14ac:dyDescent="0.3">
      <c r="A562" s="10" t="s">
        <v>842</v>
      </c>
      <c r="B562" s="10" t="s">
        <v>2945</v>
      </c>
      <c r="C562" s="10" t="s">
        <v>2971</v>
      </c>
      <c r="D562" s="10" t="s">
        <v>2973</v>
      </c>
      <c r="E562" s="10" t="s">
        <v>843</v>
      </c>
      <c r="F562" s="10" t="s">
        <v>819</v>
      </c>
      <c r="G562" s="10" t="s">
        <v>813</v>
      </c>
      <c r="I562" s="10"/>
      <c r="J562" s="10" t="s">
        <v>2344</v>
      </c>
      <c r="K562" s="10" t="s">
        <v>29</v>
      </c>
      <c r="L562">
        <v>174611.94110115236</v>
      </c>
    </row>
    <row r="563" spans="1:12" x14ac:dyDescent="0.3">
      <c r="A563" s="10" t="s">
        <v>844</v>
      </c>
      <c r="B563" s="10" t="s">
        <v>2974</v>
      </c>
      <c r="C563" s="10" t="s">
        <v>2975</v>
      </c>
      <c r="D563" s="10" t="s">
        <v>2976</v>
      </c>
      <c r="E563" s="10" t="s">
        <v>845</v>
      </c>
      <c r="F563" s="10" t="s">
        <v>846</v>
      </c>
      <c r="G563" s="10" t="s">
        <v>847</v>
      </c>
      <c r="I563" s="10"/>
      <c r="J563" s="10" t="s">
        <v>848</v>
      </c>
      <c r="K563" s="10" t="s">
        <v>14</v>
      </c>
      <c r="L563">
        <v>7610</v>
      </c>
    </row>
    <row r="564" spans="1:12" x14ac:dyDescent="0.3">
      <c r="A564" s="10" t="s">
        <v>844</v>
      </c>
      <c r="B564" s="10" t="s">
        <v>2974</v>
      </c>
      <c r="C564" s="10" t="s">
        <v>2975</v>
      </c>
      <c r="D564" s="10" t="s">
        <v>2976</v>
      </c>
      <c r="E564" s="10" t="s">
        <v>845</v>
      </c>
      <c r="F564" s="10" t="s">
        <v>846</v>
      </c>
      <c r="G564" s="10" t="s">
        <v>847</v>
      </c>
      <c r="I564" s="10"/>
      <c r="J564" s="10" t="s">
        <v>848</v>
      </c>
      <c r="K564" s="10" t="s">
        <v>15</v>
      </c>
      <c r="L564">
        <v>8078</v>
      </c>
    </row>
    <row r="565" spans="1:12" x14ac:dyDescent="0.3">
      <c r="A565" s="10" t="s">
        <v>844</v>
      </c>
      <c r="B565" s="10" t="s">
        <v>2974</v>
      </c>
      <c r="C565" s="10" t="s">
        <v>2975</v>
      </c>
      <c r="D565" s="10" t="s">
        <v>2976</v>
      </c>
      <c r="E565" s="10" t="s">
        <v>845</v>
      </c>
      <c r="F565" s="10" t="s">
        <v>846</v>
      </c>
      <c r="G565" s="10" t="s">
        <v>847</v>
      </c>
      <c r="I565" s="10"/>
      <c r="J565" s="10" t="s">
        <v>848</v>
      </c>
      <c r="K565" s="10" t="s">
        <v>16</v>
      </c>
      <c r="L565">
        <v>8854</v>
      </c>
    </row>
    <row r="566" spans="1:12" x14ac:dyDescent="0.3">
      <c r="A566" s="10" t="s">
        <v>844</v>
      </c>
      <c r="B566" s="10" t="s">
        <v>2974</v>
      </c>
      <c r="C566" s="10" t="s">
        <v>2975</v>
      </c>
      <c r="D566" s="10" t="s">
        <v>2976</v>
      </c>
      <c r="E566" s="10" t="s">
        <v>845</v>
      </c>
      <c r="F566" s="10" t="s">
        <v>846</v>
      </c>
      <c r="G566" s="10" t="s">
        <v>847</v>
      </c>
      <c r="I566" s="10"/>
      <c r="J566" s="10" t="s">
        <v>848</v>
      </c>
      <c r="K566" s="10" t="s">
        <v>17</v>
      </c>
      <c r="L566">
        <v>9080</v>
      </c>
    </row>
    <row r="567" spans="1:12" x14ac:dyDescent="0.3">
      <c r="A567" s="10" t="s">
        <v>844</v>
      </c>
      <c r="B567" s="10" t="s">
        <v>2974</v>
      </c>
      <c r="C567" s="10" t="s">
        <v>2975</v>
      </c>
      <c r="D567" s="10" t="s">
        <v>2976</v>
      </c>
      <c r="E567" s="10" t="s">
        <v>845</v>
      </c>
      <c r="F567" s="10" t="s">
        <v>846</v>
      </c>
      <c r="G567" s="10" t="s">
        <v>847</v>
      </c>
      <c r="I567" s="10"/>
      <c r="J567" s="10" t="s">
        <v>848</v>
      </c>
      <c r="K567" s="10" t="s">
        <v>18</v>
      </c>
      <c r="L567">
        <v>8902</v>
      </c>
    </row>
    <row r="568" spans="1:12" x14ac:dyDescent="0.3">
      <c r="A568" s="10" t="s">
        <v>844</v>
      </c>
      <c r="B568" s="10" t="s">
        <v>2974</v>
      </c>
      <c r="C568" s="10" t="s">
        <v>2975</v>
      </c>
      <c r="D568" s="10" t="s">
        <v>2976</v>
      </c>
      <c r="E568" s="10" t="s">
        <v>845</v>
      </c>
      <c r="F568" s="10" t="s">
        <v>846</v>
      </c>
      <c r="G568" s="10" t="s">
        <v>847</v>
      </c>
      <c r="I568" s="10"/>
      <c r="J568" s="10" t="s">
        <v>848</v>
      </c>
      <c r="K568" s="10" t="s">
        <v>19</v>
      </c>
      <c r="L568">
        <v>9672</v>
      </c>
    </row>
    <row r="569" spans="1:12" x14ac:dyDescent="0.3">
      <c r="A569" s="10" t="s">
        <v>844</v>
      </c>
      <c r="B569" s="10" t="s">
        <v>2974</v>
      </c>
      <c r="C569" s="10" t="s">
        <v>2975</v>
      </c>
      <c r="D569" s="10" t="s">
        <v>2976</v>
      </c>
      <c r="E569" s="10" t="s">
        <v>845</v>
      </c>
      <c r="F569" s="10" t="s">
        <v>846</v>
      </c>
      <c r="G569" s="10" t="s">
        <v>847</v>
      </c>
      <c r="I569" s="10"/>
      <c r="J569" s="10" t="s">
        <v>848</v>
      </c>
      <c r="K569" s="10" t="s">
        <v>20</v>
      </c>
      <c r="L569">
        <v>10508</v>
      </c>
    </row>
    <row r="570" spans="1:12" x14ac:dyDescent="0.3">
      <c r="A570" s="10" t="s">
        <v>844</v>
      </c>
      <c r="B570" s="10" t="s">
        <v>2974</v>
      </c>
      <c r="C570" s="10" t="s">
        <v>2975</v>
      </c>
      <c r="D570" s="10" t="s">
        <v>2976</v>
      </c>
      <c r="E570" s="10" t="s">
        <v>845</v>
      </c>
      <c r="F570" s="10" t="s">
        <v>846</v>
      </c>
      <c r="G570" s="10" t="s">
        <v>847</v>
      </c>
      <c r="I570" s="10"/>
      <c r="J570" s="10" t="s">
        <v>848</v>
      </c>
      <c r="K570" s="10" t="s">
        <v>21</v>
      </c>
      <c r="L570">
        <v>11000</v>
      </c>
    </row>
    <row r="571" spans="1:12" x14ac:dyDescent="0.3">
      <c r="A571" s="10" t="s">
        <v>844</v>
      </c>
      <c r="B571" s="10" t="s">
        <v>2974</v>
      </c>
      <c r="C571" s="10" t="s">
        <v>2975</v>
      </c>
      <c r="D571" s="10" t="s">
        <v>2976</v>
      </c>
      <c r="E571" s="10" t="s">
        <v>845</v>
      </c>
      <c r="F571" s="10" t="s">
        <v>846</v>
      </c>
      <c r="G571" s="10" t="s">
        <v>847</v>
      </c>
      <c r="I571" s="10"/>
      <c r="J571" s="10" t="s">
        <v>848</v>
      </c>
      <c r="K571" s="10" t="s">
        <v>22</v>
      </c>
      <c r="L571">
        <v>11550</v>
      </c>
    </row>
    <row r="572" spans="1:12" x14ac:dyDescent="0.3">
      <c r="A572" s="10" t="s">
        <v>844</v>
      </c>
      <c r="B572" s="10" t="s">
        <v>2974</v>
      </c>
      <c r="C572" s="10" t="s">
        <v>2975</v>
      </c>
      <c r="D572" s="10" t="s">
        <v>2976</v>
      </c>
      <c r="E572" s="10" t="s">
        <v>845</v>
      </c>
      <c r="F572" s="10" t="s">
        <v>846</v>
      </c>
      <c r="G572" s="10" t="s">
        <v>847</v>
      </c>
      <c r="I572" s="10"/>
      <c r="J572" s="10" t="s">
        <v>848</v>
      </c>
      <c r="K572" s="10" t="s">
        <v>23</v>
      </c>
      <c r="L572">
        <v>12192</v>
      </c>
    </row>
    <row r="573" spans="1:12" x14ac:dyDescent="0.3">
      <c r="A573" s="10" t="s">
        <v>844</v>
      </c>
      <c r="B573" s="10" t="s">
        <v>2974</v>
      </c>
      <c r="C573" s="10" t="s">
        <v>2975</v>
      </c>
      <c r="D573" s="10" t="s">
        <v>2976</v>
      </c>
      <c r="E573" s="10" t="s">
        <v>845</v>
      </c>
      <c r="F573" s="10" t="s">
        <v>846</v>
      </c>
      <c r="G573" s="10" t="s">
        <v>847</v>
      </c>
      <c r="I573" s="10"/>
      <c r="J573" s="10" t="s">
        <v>848</v>
      </c>
      <c r="K573" s="10" t="s">
        <v>24</v>
      </c>
      <c r="L573">
        <v>12364</v>
      </c>
    </row>
    <row r="574" spans="1:12" x14ac:dyDescent="0.3">
      <c r="A574" s="10" t="s">
        <v>844</v>
      </c>
      <c r="B574" s="10" t="s">
        <v>2974</v>
      </c>
      <c r="C574" s="10" t="s">
        <v>2975</v>
      </c>
      <c r="D574" s="10" t="s">
        <v>2976</v>
      </c>
      <c r="E574" s="10" t="s">
        <v>845</v>
      </c>
      <c r="F574" s="10" t="s">
        <v>846</v>
      </c>
      <c r="G574" s="10" t="s">
        <v>847</v>
      </c>
      <c r="I574" s="10"/>
      <c r="J574" s="10" t="s">
        <v>848</v>
      </c>
      <c r="K574" s="10" t="s">
        <v>25</v>
      </c>
      <c r="L574">
        <v>12766</v>
      </c>
    </row>
    <row r="575" spans="1:12" x14ac:dyDescent="0.3">
      <c r="A575" s="10" t="s">
        <v>844</v>
      </c>
      <c r="B575" s="10" t="s">
        <v>2974</v>
      </c>
      <c r="C575" s="10" t="s">
        <v>2975</v>
      </c>
      <c r="D575" s="10" t="s">
        <v>2976</v>
      </c>
      <c r="E575" s="10" t="s">
        <v>845</v>
      </c>
      <c r="F575" s="10" t="s">
        <v>846</v>
      </c>
      <c r="G575" s="10" t="s">
        <v>847</v>
      </c>
      <c r="I575" s="10"/>
      <c r="J575" s="10" t="s">
        <v>848</v>
      </c>
      <c r="K575" s="10" t="s">
        <v>26</v>
      </c>
      <c r="L575">
        <v>11764</v>
      </c>
    </row>
    <row r="576" spans="1:12" x14ac:dyDescent="0.3">
      <c r="A576" s="10" t="s">
        <v>844</v>
      </c>
      <c r="B576" s="10" t="s">
        <v>2974</v>
      </c>
      <c r="C576" s="10" t="s">
        <v>2975</v>
      </c>
      <c r="D576" s="10" t="s">
        <v>2976</v>
      </c>
      <c r="E576" s="10" t="s">
        <v>845</v>
      </c>
      <c r="F576" s="10" t="s">
        <v>846</v>
      </c>
      <c r="G576" s="10" t="s">
        <v>847</v>
      </c>
      <c r="I576" s="10"/>
      <c r="J576" s="10" t="s">
        <v>848</v>
      </c>
      <c r="K576" s="10" t="s">
        <v>27</v>
      </c>
      <c r="L576">
        <v>12238</v>
      </c>
    </row>
    <row r="577" spans="1:12" x14ac:dyDescent="0.3">
      <c r="A577" s="10" t="s">
        <v>844</v>
      </c>
      <c r="B577" s="10" t="s">
        <v>2974</v>
      </c>
      <c r="C577" s="10" t="s">
        <v>2975</v>
      </c>
      <c r="D577" s="10" t="s">
        <v>2976</v>
      </c>
      <c r="E577" s="10" t="s">
        <v>845</v>
      </c>
      <c r="F577" s="10" t="s">
        <v>846</v>
      </c>
      <c r="G577" s="10" t="s">
        <v>847</v>
      </c>
      <c r="I577" s="10"/>
      <c r="J577" s="10" t="s">
        <v>848</v>
      </c>
      <c r="K577" s="10" t="s">
        <v>28</v>
      </c>
      <c r="L577">
        <v>12506</v>
      </c>
    </row>
    <row r="578" spans="1:12" x14ac:dyDescent="0.3">
      <c r="A578" s="10" t="s">
        <v>849</v>
      </c>
      <c r="B578" s="10" t="s">
        <v>2974</v>
      </c>
      <c r="C578" s="10" t="s">
        <v>2975</v>
      </c>
      <c r="D578" s="10" t="s">
        <v>2977</v>
      </c>
      <c r="E578" s="10" t="s">
        <v>845</v>
      </c>
      <c r="F578" s="10" t="s">
        <v>846</v>
      </c>
      <c r="G578" s="10" t="s">
        <v>847</v>
      </c>
      <c r="I578" s="10"/>
      <c r="J578" s="10" t="s">
        <v>848</v>
      </c>
      <c r="K578" s="10" t="s">
        <v>14</v>
      </c>
      <c r="L578">
        <v>6038</v>
      </c>
    </row>
    <row r="579" spans="1:12" x14ac:dyDescent="0.3">
      <c r="A579" s="10" t="s">
        <v>849</v>
      </c>
      <c r="B579" s="10" t="s">
        <v>2974</v>
      </c>
      <c r="C579" s="10" t="s">
        <v>2975</v>
      </c>
      <c r="D579" s="10" t="s">
        <v>2977</v>
      </c>
      <c r="E579" s="10" t="s">
        <v>845</v>
      </c>
      <c r="F579" s="10" t="s">
        <v>846</v>
      </c>
      <c r="G579" s="10" t="s">
        <v>847</v>
      </c>
      <c r="I579" s="10"/>
      <c r="J579" s="10" t="s">
        <v>848</v>
      </c>
      <c r="K579" s="10" t="s">
        <v>15</v>
      </c>
      <c r="L579">
        <v>6532</v>
      </c>
    </row>
    <row r="580" spans="1:12" x14ac:dyDescent="0.3">
      <c r="A580" s="10" t="s">
        <v>849</v>
      </c>
      <c r="B580" s="10" t="s">
        <v>2974</v>
      </c>
      <c r="C580" s="10" t="s">
        <v>2975</v>
      </c>
      <c r="D580" s="10" t="s">
        <v>2977</v>
      </c>
      <c r="E580" s="10" t="s">
        <v>845</v>
      </c>
      <c r="F580" s="10" t="s">
        <v>846</v>
      </c>
      <c r="G580" s="10" t="s">
        <v>847</v>
      </c>
      <c r="I580" s="10"/>
      <c r="J580" s="10" t="s">
        <v>848</v>
      </c>
      <c r="K580" s="10" t="s">
        <v>16</v>
      </c>
      <c r="L580">
        <v>6978</v>
      </c>
    </row>
    <row r="581" spans="1:12" x14ac:dyDescent="0.3">
      <c r="A581" s="10" t="s">
        <v>849</v>
      </c>
      <c r="B581" s="10" t="s">
        <v>2974</v>
      </c>
      <c r="C581" s="10" t="s">
        <v>2975</v>
      </c>
      <c r="D581" s="10" t="s">
        <v>2977</v>
      </c>
      <c r="E581" s="10" t="s">
        <v>845</v>
      </c>
      <c r="F581" s="10" t="s">
        <v>846</v>
      </c>
      <c r="G581" s="10" t="s">
        <v>847</v>
      </c>
      <c r="I581" s="10"/>
      <c r="J581" s="10" t="s">
        <v>848</v>
      </c>
      <c r="K581" s="10" t="s">
        <v>17</v>
      </c>
      <c r="L581">
        <v>7178</v>
      </c>
    </row>
    <row r="582" spans="1:12" x14ac:dyDescent="0.3">
      <c r="A582" s="10" t="s">
        <v>849</v>
      </c>
      <c r="B582" s="10" t="s">
        <v>2974</v>
      </c>
      <c r="C582" s="10" t="s">
        <v>2975</v>
      </c>
      <c r="D582" s="10" t="s">
        <v>2977</v>
      </c>
      <c r="E582" s="10" t="s">
        <v>845</v>
      </c>
      <c r="F582" s="10" t="s">
        <v>846</v>
      </c>
      <c r="G582" s="10" t="s">
        <v>847</v>
      </c>
      <c r="I582" s="10"/>
      <c r="J582" s="10" t="s">
        <v>848</v>
      </c>
      <c r="K582" s="10" t="s">
        <v>18</v>
      </c>
      <c r="L582">
        <v>6896</v>
      </c>
    </row>
    <row r="583" spans="1:12" x14ac:dyDescent="0.3">
      <c r="A583" s="10" t="s">
        <v>849</v>
      </c>
      <c r="B583" s="10" t="s">
        <v>2974</v>
      </c>
      <c r="C583" s="10" t="s">
        <v>2975</v>
      </c>
      <c r="D583" s="10" t="s">
        <v>2977</v>
      </c>
      <c r="E583" s="10" t="s">
        <v>845</v>
      </c>
      <c r="F583" s="10" t="s">
        <v>846</v>
      </c>
      <c r="G583" s="10" t="s">
        <v>847</v>
      </c>
      <c r="I583" s="10"/>
      <c r="J583" s="10" t="s">
        <v>848</v>
      </c>
      <c r="K583" s="10" t="s">
        <v>19</v>
      </c>
      <c r="L583">
        <v>7714</v>
      </c>
    </row>
    <row r="584" spans="1:12" x14ac:dyDescent="0.3">
      <c r="A584" s="10" t="s">
        <v>849</v>
      </c>
      <c r="B584" s="10" t="s">
        <v>2974</v>
      </c>
      <c r="C584" s="10" t="s">
        <v>2975</v>
      </c>
      <c r="D584" s="10" t="s">
        <v>2977</v>
      </c>
      <c r="E584" s="10" t="s">
        <v>845</v>
      </c>
      <c r="F584" s="10" t="s">
        <v>846</v>
      </c>
      <c r="G584" s="10" t="s">
        <v>847</v>
      </c>
      <c r="I584" s="10"/>
      <c r="J584" s="10" t="s">
        <v>848</v>
      </c>
      <c r="K584" s="10" t="s">
        <v>20</v>
      </c>
      <c r="L584">
        <v>8258</v>
      </c>
    </row>
    <row r="585" spans="1:12" x14ac:dyDescent="0.3">
      <c r="A585" s="10" t="s">
        <v>849</v>
      </c>
      <c r="B585" s="10" t="s">
        <v>2974</v>
      </c>
      <c r="C585" s="10" t="s">
        <v>2975</v>
      </c>
      <c r="D585" s="10" t="s">
        <v>2977</v>
      </c>
      <c r="E585" s="10" t="s">
        <v>845</v>
      </c>
      <c r="F585" s="10" t="s">
        <v>846</v>
      </c>
      <c r="G585" s="10" t="s">
        <v>847</v>
      </c>
      <c r="I585" s="10"/>
      <c r="J585" s="10" t="s">
        <v>848</v>
      </c>
      <c r="K585" s="10" t="s">
        <v>21</v>
      </c>
      <c r="L585">
        <v>8792</v>
      </c>
    </row>
    <row r="586" spans="1:12" x14ac:dyDescent="0.3">
      <c r="A586" s="10" t="s">
        <v>849</v>
      </c>
      <c r="B586" s="10" t="s">
        <v>2974</v>
      </c>
      <c r="C586" s="10" t="s">
        <v>2975</v>
      </c>
      <c r="D586" s="10" t="s">
        <v>2977</v>
      </c>
      <c r="E586" s="10" t="s">
        <v>845</v>
      </c>
      <c r="F586" s="10" t="s">
        <v>846</v>
      </c>
      <c r="G586" s="10" t="s">
        <v>847</v>
      </c>
      <c r="I586" s="10"/>
      <c r="J586" s="10" t="s">
        <v>848</v>
      </c>
      <c r="K586" s="10" t="s">
        <v>22</v>
      </c>
      <c r="L586">
        <v>9206</v>
      </c>
    </row>
    <row r="587" spans="1:12" x14ac:dyDescent="0.3">
      <c r="A587" s="10" t="s">
        <v>849</v>
      </c>
      <c r="B587" s="10" t="s">
        <v>2974</v>
      </c>
      <c r="C587" s="10" t="s">
        <v>2975</v>
      </c>
      <c r="D587" s="10" t="s">
        <v>2977</v>
      </c>
      <c r="E587" s="10" t="s">
        <v>845</v>
      </c>
      <c r="F587" s="10" t="s">
        <v>846</v>
      </c>
      <c r="G587" s="10" t="s">
        <v>847</v>
      </c>
      <c r="I587" s="10"/>
      <c r="J587" s="10" t="s">
        <v>848</v>
      </c>
      <c r="K587" s="10" t="s">
        <v>23</v>
      </c>
      <c r="L587">
        <v>9838</v>
      </c>
    </row>
    <row r="588" spans="1:12" x14ac:dyDescent="0.3">
      <c r="A588" s="10" t="s">
        <v>849</v>
      </c>
      <c r="B588" s="10" t="s">
        <v>2974</v>
      </c>
      <c r="C588" s="10" t="s">
        <v>2975</v>
      </c>
      <c r="D588" s="10" t="s">
        <v>2977</v>
      </c>
      <c r="E588" s="10" t="s">
        <v>845</v>
      </c>
      <c r="F588" s="10" t="s">
        <v>846</v>
      </c>
      <c r="G588" s="10" t="s">
        <v>847</v>
      </c>
      <c r="I588" s="10"/>
      <c r="J588" s="10" t="s">
        <v>848</v>
      </c>
      <c r="K588" s="10" t="s">
        <v>24</v>
      </c>
      <c r="L588">
        <v>9858</v>
      </c>
    </row>
    <row r="589" spans="1:12" x14ac:dyDescent="0.3">
      <c r="A589" s="10" t="s">
        <v>849</v>
      </c>
      <c r="B589" s="10" t="s">
        <v>2974</v>
      </c>
      <c r="C589" s="10" t="s">
        <v>2975</v>
      </c>
      <c r="D589" s="10" t="s">
        <v>2977</v>
      </c>
      <c r="E589" s="10" t="s">
        <v>845</v>
      </c>
      <c r="F589" s="10" t="s">
        <v>846</v>
      </c>
      <c r="G589" s="10" t="s">
        <v>847</v>
      </c>
      <c r="I589" s="10"/>
      <c r="J589" s="10" t="s">
        <v>848</v>
      </c>
      <c r="K589" s="10" t="s">
        <v>25</v>
      </c>
      <c r="L589">
        <v>10242</v>
      </c>
    </row>
    <row r="590" spans="1:12" x14ac:dyDescent="0.3">
      <c r="A590" s="10" t="s">
        <v>849</v>
      </c>
      <c r="B590" s="10" t="s">
        <v>2974</v>
      </c>
      <c r="C590" s="10" t="s">
        <v>2975</v>
      </c>
      <c r="D590" s="10" t="s">
        <v>2977</v>
      </c>
      <c r="E590" s="10" t="s">
        <v>845</v>
      </c>
      <c r="F590" s="10" t="s">
        <v>846</v>
      </c>
      <c r="G590" s="10" t="s">
        <v>847</v>
      </c>
      <c r="I590" s="10"/>
      <c r="J590" s="10" t="s">
        <v>848</v>
      </c>
      <c r="K590" s="10" t="s">
        <v>26</v>
      </c>
      <c r="L590">
        <v>9520</v>
      </c>
    </row>
    <row r="591" spans="1:12" x14ac:dyDescent="0.3">
      <c r="A591" s="10" t="s">
        <v>849</v>
      </c>
      <c r="B591" s="10" t="s">
        <v>2974</v>
      </c>
      <c r="C591" s="10" t="s">
        <v>2975</v>
      </c>
      <c r="D591" s="10" t="s">
        <v>2977</v>
      </c>
      <c r="E591" s="10" t="s">
        <v>845</v>
      </c>
      <c r="F591" s="10" t="s">
        <v>846</v>
      </c>
      <c r="G591" s="10" t="s">
        <v>847</v>
      </c>
      <c r="I591" s="10"/>
      <c r="J591" s="10" t="s">
        <v>848</v>
      </c>
      <c r="K591" s="10" t="s">
        <v>27</v>
      </c>
      <c r="L591">
        <v>9816</v>
      </c>
    </row>
    <row r="592" spans="1:12" x14ac:dyDescent="0.3">
      <c r="A592" s="10" t="s">
        <v>849</v>
      </c>
      <c r="B592" s="10" t="s">
        <v>2974</v>
      </c>
      <c r="C592" s="10" t="s">
        <v>2975</v>
      </c>
      <c r="D592" s="10" t="s">
        <v>2977</v>
      </c>
      <c r="E592" s="10" t="s">
        <v>845</v>
      </c>
      <c r="F592" s="10" t="s">
        <v>846</v>
      </c>
      <c r="G592" s="10" t="s">
        <v>847</v>
      </c>
      <c r="I592" s="10"/>
      <c r="J592" s="10" t="s">
        <v>848</v>
      </c>
      <c r="K592" s="10" t="s">
        <v>28</v>
      </c>
      <c r="L592">
        <v>10082</v>
      </c>
    </row>
    <row r="593" spans="1:12" x14ac:dyDescent="0.3">
      <c r="A593" s="10" t="s">
        <v>850</v>
      </c>
      <c r="B593" s="10" t="s">
        <v>2974</v>
      </c>
      <c r="C593" s="10" t="s">
        <v>2975</v>
      </c>
      <c r="D593" s="10" t="s">
        <v>2978</v>
      </c>
      <c r="E593" s="10" t="s">
        <v>845</v>
      </c>
      <c r="F593" s="10" t="s">
        <v>846</v>
      </c>
      <c r="G593" s="10" t="s">
        <v>847</v>
      </c>
      <c r="I593" s="10"/>
      <c r="J593" s="10" t="s">
        <v>848</v>
      </c>
      <c r="K593" s="10" t="s">
        <v>14</v>
      </c>
      <c r="L593">
        <v>1376</v>
      </c>
    </row>
    <row r="594" spans="1:12" x14ac:dyDescent="0.3">
      <c r="A594" s="10" t="s">
        <v>850</v>
      </c>
      <c r="B594" s="10" t="s">
        <v>2974</v>
      </c>
      <c r="C594" s="10" t="s">
        <v>2975</v>
      </c>
      <c r="D594" s="10" t="s">
        <v>2978</v>
      </c>
      <c r="E594" s="10" t="s">
        <v>845</v>
      </c>
      <c r="F594" s="10" t="s">
        <v>846</v>
      </c>
      <c r="G594" s="10" t="s">
        <v>847</v>
      </c>
      <c r="I594" s="10"/>
      <c r="J594" s="10" t="s">
        <v>848</v>
      </c>
      <c r="K594" s="10" t="s">
        <v>15</v>
      </c>
      <c r="L594">
        <v>1508</v>
      </c>
    </row>
    <row r="595" spans="1:12" x14ac:dyDescent="0.3">
      <c r="A595" s="10" t="s">
        <v>850</v>
      </c>
      <c r="B595" s="10" t="s">
        <v>2974</v>
      </c>
      <c r="C595" s="10" t="s">
        <v>2975</v>
      </c>
      <c r="D595" s="10" t="s">
        <v>2978</v>
      </c>
      <c r="E595" s="10" t="s">
        <v>845</v>
      </c>
      <c r="F595" s="10" t="s">
        <v>846</v>
      </c>
      <c r="G595" s="10" t="s">
        <v>847</v>
      </c>
      <c r="I595" s="10"/>
      <c r="J595" s="10" t="s">
        <v>848</v>
      </c>
      <c r="K595" s="10" t="s">
        <v>16</v>
      </c>
      <c r="L595">
        <v>1616</v>
      </c>
    </row>
    <row r="596" spans="1:12" x14ac:dyDescent="0.3">
      <c r="A596" s="10" t="s">
        <v>850</v>
      </c>
      <c r="B596" s="10" t="s">
        <v>2974</v>
      </c>
      <c r="C596" s="10" t="s">
        <v>2975</v>
      </c>
      <c r="D596" s="10" t="s">
        <v>2978</v>
      </c>
      <c r="E596" s="10" t="s">
        <v>845</v>
      </c>
      <c r="F596" s="10" t="s">
        <v>846</v>
      </c>
      <c r="G596" s="10" t="s">
        <v>847</v>
      </c>
      <c r="I596" s="10"/>
      <c r="J596" s="10" t="s">
        <v>848</v>
      </c>
      <c r="K596" s="10" t="s">
        <v>17</v>
      </c>
      <c r="L596">
        <v>1604</v>
      </c>
    </row>
    <row r="597" spans="1:12" x14ac:dyDescent="0.3">
      <c r="A597" s="10" t="s">
        <v>850</v>
      </c>
      <c r="B597" s="10" t="s">
        <v>2974</v>
      </c>
      <c r="C597" s="10" t="s">
        <v>2975</v>
      </c>
      <c r="D597" s="10" t="s">
        <v>2978</v>
      </c>
      <c r="E597" s="10" t="s">
        <v>845</v>
      </c>
      <c r="F597" s="10" t="s">
        <v>846</v>
      </c>
      <c r="G597" s="10" t="s">
        <v>847</v>
      </c>
      <c r="I597" s="10"/>
      <c r="J597" s="10" t="s">
        <v>848</v>
      </c>
      <c r="K597" s="10" t="s">
        <v>18</v>
      </c>
      <c r="L597">
        <v>1636</v>
      </c>
    </row>
    <row r="598" spans="1:12" x14ac:dyDescent="0.3">
      <c r="A598" s="10" t="s">
        <v>850</v>
      </c>
      <c r="B598" s="10" t="s">
        <v>2974</v>
      </c>
      <c r="C598" s="10" t="s">
        <v>2975</v>
      </c>
      <c r="D598" s="10" t="s">
        <v>2978</v>
      </c>
      <c r="E598" s="10" t="s">
        <v>845</v>
      </c>
      <c r="F598" s="10" t="s">
        <v>846</v>
      </c>
      <c r="G598" s="10" t="s">
        <v>847</v>
      </c>
      <c r="I598" s="10"/>
      <c r="J598" s="10" t="s">
        <v>848</v>
      </c>
      <c r="K598" s="10" t="s">
        <v>19</v>
      </c>
      <c r="L598">
        <v>1768</v>
      </c>
    </row>
    <row r="599" spans="1:12" x14ac:dyDescent="0.3">
      <c r="A599" s="10" t="s">
        <v>850</v>
      </c>
      <c r="B599" s="10" t="s">
        <v>2974</v>
      </c>
      <c r="C599" s="10" t="s">
        <v>2975</v>
      </c>
      <c r="D599" s="10" t="s">
        <v>2978</v>
      </c>
      <c r="E599" s="10" t="s">
        <v>845</v>
      </c>
      <c r="F599" s="10" t="s">
        <v>846</v>
      </c>
      <c r="G599" s="10" t="s">
        <v>847</v>
      </c>
      <c r="I599" s="10"/>
      <c r="J599" s="10" t="s">
        <v>848</v>
      </c>
      <c r="K599" s="10" t="s">
        <v>20</v>
      </c>
      <c r="L599">
        <v>2020</v>
      </c>
    </row>
    <row r="600" spans="1:12" x14ac:dyDescent="0.3">
      <c r="A600" s="10" t="s">
        <v>850</v>
      </c>
      <c r="B600" s="10" t="s">
        <v>2974</v>
      </c>
      <c r="C600" s="10" t="s">
        <v>2975</v>
      </c>
      <c r="D600" s="10" t="s">
        <v>2978</v>
      </c>
      <c r="E600" s="10" t="s">
        <v>845</v>
      </c>
      <c r="F600" s="10" t="s">
        <v>846</v>
      </c>
      <c r="G600" s="10" t="s">
        <v>847</v>
      </c>
      <c r="I600" s="10"/>
      <c r="J600" s="10" t="s">
        <v>848</v>
      </c>
      <c r="K600" s="10" t="s">
        <v>21</v>
      </c>
      <c r="L600">
        <v>1996</v>
      </c>
    </row>
    <row r="601" spans="1:12" x14ac:dyDescent="0.3">
      <c r="A601" s="10" t="s">
        <v>850</v>
      </c>
      <c r="B601" s="10" t="s">
        <v>2974</v>
      </c>
      <c r="C601" s="10" t="s">
        <v>2975</v>
      </c>
      <c r="D601" s="10" t="s">
        <v>2978</v>
      </c>
      <c r="E601" s="10" t="s">
        <v>845</v>
      </c>
      <c r="F601" s="10" t="s">
        <v>846</v>
      </c>
      <c r="G601" s="10" t="s">
        <v>847</v>
      </c>
      <c r="I601" s="10"/>
      <c r="J601" s="10" t="s">
        <v>848</v>
      </c>
      <c r="K601" s="10" t="s">
        <v>22</v>
      </c>
      <c r="L601">
        <v>2092</v>
      </c>
    </row>
    <row r="602" spans="1:12" x14ac:dyDescent="0.3">
      <c r="A602" s="10" t="s">
        <v>850</v>
      </c>
      <c r="B602" s="10" t="s">
        <v>2974</v>
      </c>
      <c r="C602" s="10" t="s">
        <v>2975</v>
      </c>
      <c r="D602" s="10" t="s">
        <v>2978</v>
      </c>
      <c r="E602" s="10" t="s">
        <v>845</v>
      </c>
      <c r="F602" s="10" t="s">
        <v>846</v>
      </c>
      <c r="G602" s="10" t="s">
        <v>847</v>
      </c>
      <c r="I602" s="10"/>
      <c r="J602" s="10" t="s">
        <v>848</v>
      </c>
      <c r="K602" s="10" t="s">
        <v>23</v>
      </c>
      <c r="L602">
        <v>2228</v>
      </c>
    </row>
    <row r="603" spans="1:12" x14ac:dyDescent="0.3">
      <c r="A603" s="10" t="s">
        <v>850</v>
      </c>
      <c r="B603" s="10" t="s">
        <v>2974</v>
      </c>
      <c r="C603" s="10" t="s">
        <v>2975</v>
      </c>
      <c r="D603" s="10" t="s">
        <v>2978</v>
      </c>
      <c r="E603" s="10" t="s">
        <v>845</v>
      </c>
      <c r="F603" s="10" t="s">
        <v>846</v>
      </c>
      <c r="G603" s="10" t="s">
        <v>847</v>
      </c>
      <c r="I603" s="10"/>
      <c r="J603" s="10" t="s">
        <v>848</v>
      </c>
      <c r="K603" s="10" t="s">
        <v>24</v>
      </c>
      <c r="L603">
        <v>2202</v>
      </c>
    </row>
    <row r="604" spans="1:12" x14ac:dyDescent="0.3">
      <c r="A604" s="10" t="s">
        <v>850</v>
      </c>
      <c r="B604" s="10" t="s">
        <v>2974</v>
      </c>
      <c r="C604" s="10" t="s">
        <v>2975</v>
      </c>
      <c r="D604" s="10" t="s">
        <v>2978</v>
      </c>
      <c r="E604" s="10" t="s">
        <v>845</v>
      </c>
      <c r="F604" s="10" t="s">
        <v>846</v>
      </c>
      <c r="G604" s="10" t="s">
        <v>847</v>
      </c>
      <c r="I604" s="10"/>
      <c r="J604" s="10" t="s">
        <v>848</v>
      </c>
      <c r="K604" s="10" t="s">
        <v>25</v>
      </c>
      <c r="L604">
        <v>2316</v>
      </c>
    </row>
    <row r="605" spans="1:12" x14ac:dyDescent="0.3">
      <c r="A605" s="10" t="s">
        <v>850</v>
      </c>
      <c r="B605" s="10" t="s">
        <v>2974</v>
      </c>
      <c r="C605" s="10" t="s">
        <v>2975</v>
      </c>
      <c r="D605" s="10" t="s">
        <v>2978</v>
      </c>
      <c r="E605" s="10" t="s">
        <v>845</v>
      </c>
      <c r="F605" s="10" t="s">
        <v>846</v>
      </c>
      <c r="G605" s="10" t="s">
        <v>847</v>
      </c>
      <c r="I605" s="10"/>
      <c r="J605" s="10" t="s">
        <v>848</v>
      </c>
      <c r="K605" s="10" t="s">
        <v>26</v>
      </c>
      <c r="L605">
        <v>2272</v>
      </c>
    </row>
    <row r="606" spans="1:12" x14ac:dyDescent="0.3">
      <c r="A606" s="10" t="s">
        <v>850</v>
      </c>
      <c r="B606" s="10" t="s">
        <v>2974</v>
      </c>
      <c r="C606" s="10" t="s">
        <v>2975</v>
      </c>
      <c r="D606" s="10" t="s">
        <v>2978</v>
      </c>
      <c r="E606" s="10" t="s">
        <v>845</v>
      </c>
      <c r="F606" s="10" t="s">
        <v>846</v>
      </c>
      <c r="G606" s="10" t="s">
        <v>847</v>
      </c>
      <c r="I606" s="10"/>
      <c r="J606" s="10" t="s">
        <v>848</v>
      </c>
      <c r="K606" s="10" t="s">
        <v>27</v>
      </c>
      <c r="L606">
        <v>2182</v>
      </c>
    </row>
    <row r="607" spans="1:12" x14ac:dyDescent="0.3">
      <c r="A607" s="10" t="s">
        <v>850</v>
      </c>
      <c r="B607" s="10" t="s">
        <v>2974</v>
      </c>
      <c r="C607" s="10" t="s">
        <v>2975</v>
      </c>
      <c r="D607" s="10" t="s">
        <v>2978</v>
      </c>
      <c r="E607" s="10" t="s">
        <v>845</v>
      </c>
      <c r="F607" s="10" t="s">
        <v>846</v>
      </c>
      <c r="G607" s="10" t="s">
        <v>847</v>
      </c>
      <c r="I607" s="10"/>
      <c r="J607" s="10" t="s">
        <v>848</v>
      </c>
      <c r="K607" s="10" t="s">
        <v>28</v>
      </c>
      <c r="L607">
        <v>2388</v>
      </c>
    </row>
    <row r="608" spans="1:12" x14ac:dyDescent="0.3">
      <c r="A608" s="10" t="s">
        <v>851</v>
      </c>
      <c r="B608" s="10" t="s">
        <v>2974</v>
      </c>
      <c r="C608" s="10" t="s">
        <v>2975</v>
      </c>
      <c r="D608" s="10" t="s">
        <v>2979</v>
      </c>
      <c r="E608" s="10" t="s">
        <v>845</v>
      </c>
      <c r="F608" s="10" t="s">
        <v>846</v>
      </c>
      <c r="G608" s="10" t="s">
        <v>847</v>
      </c>
      <c r="I608" s="10"/>
      <c r="J608" s="10" t="s">
        <v>848</v>
      </c>
      <c r="K608" s="10" t="s">
        <v>14</v>
      </c>
      <c r="L608">
        <v>2440</v>
      </c>
    </row>
    <row r="609" spans="1:12" x14ac:dyDescent="0.3">
      <c r="A609" s="10" t="s">
        <v>851</v>
      </c>
      <c r="B609" s="10" t="s">
        <v>2974</v>
      </c>
      <c r="C609" s="10" t="s">
        <v>2975</v>
      </c>
      <c r="D609" s="10" t="s">
        <v>2979</v>
      </c>
      <c r="E609" s="10" t="s">
        <v>845</v>
      </c>
      <c r="F609" s="10" t="s">
        <v>846</v>
      </c>
      <c r="G609" s="10" t="s">
        <v>847</v>
      </c>
      <c r="I609" s="10"/>
      <c r="J609" s="10" t="s">
        <v>848</v>
      </c>
      <c r="K609" s="10" t="s">
        <v>15</v>
      </c>
      <c r="L609">
        <v>2754</v>
      </c>
    </row>
    <row r="610" spans="1:12" x14ac:dyDescent="0.3">
      <c r="A610" s="10" t="s">
        <v>851</v>
      </c>
      <c r="B610" s="10" t="s">
        <v>2974</v>
      </c>
      <c r="C610" s="10" t="s">
        <v>2975</v>
      </c>
      <c r="D610" s="10" t="s">
        <v>2979</v>
      </c>
      <c r="E610" s="10" t="s">
        <v>845</v>
      </c>
      <c r="F610" s="10" t="s">
        <v>846</v>
      </c>
      <c r="G610" s="10" t="s">
        <v>847</v>
      </c>
      <c r="I610" s="10"/>
      <c r="J610" s="10" t="s">
        <v>848</v>
      </c>
      <c r="K610" s="10" t="s">
        <v>16</v>
      </c>
      <c r="L610">
        <v>2912</v>
      </c>
    </row>
    <row r="611" spans="1:12" x14ac:dyDescent="0.3">
      <c r="A611" s="10" t="s">
        <v>851</v>
      </c>
      <c r="B611" s="10" t="s">
        <v>2974</v>
      </c>
      <c r="C611" s="10" t="s">
        <v>2975</v>
      </c>
      <c r="D611" s="10" t="s">
        <v>2979</v>
      </c>
      <c r="E611" s="10" t="s">
        <v>845</v>
      </c>
      <c r="F611" s="10" t="s">
        <v>846</v>
      </c>
      <c r="G611" s="10" t="s">
        <v>847</v>
      </c>
      <c r="I611" s="10"/>
      <c r="J611" s="10" t="s">
        <v>848</v>
      </c>
      <c r="K611" s="10" t="s">
        <v>17</v>
      </c>
      <c r="L611">
        <v>3106</v>
      </c>
    </row>
    <row r="612" spans="1:12" x14ac:dyDescent="0.3">
      <c r="A612" s="10" t="s">
        <v>851</v>
      </c>
      <c r="B612" s="10" t="s">
        <v>2974</v>
      </c>
      <c r="C612" s="10" t="s">
        <v>2975</v>
      </c>
      <c r="D612" s="10" t="s">
        <v>2979</v>
      </c>
      <c r="E612" s="10" t="s">
        <v>845</v>
      </c>
      <c r="F612" s="10" t="s">
        <v>846</v>
      </c>
      <c r="G612" s="10" t="s">
        <v>847</v>
      </c>
      <c r="I612" s="10"/>
      <c r="J612" s="10" t="s">
        <v>848</v>
      </c>
      <c r="K612" s="10" t="s">
        <v>18</v>
      </c>
      <c r="L612">
        <v>3068</v>
      </c>
    </row>
    <row r="613" spans="1:12" x14ac:dyDescent="0.3">
      <c r="A613" s="10" t="s">
        <v>851</v>
      </c>
      <c r="B613" s="10" t="s">
        <v>2974</v>
      </c>
      <c r="C613" s="10" t="s">
        <v>2975</v>
      </c>
      <c r="D613" s="10" t="s">
        <v>2979</v>
      </c>
      <c r="E613" s="10" t="s">
        <v>845</v>
      </c>
      <c r="F613" s="10" t="s">
        <v>846</v>
      </c>
      <c r="G613" s="10" t="s">
        <v>847</v>
      </c>
      <c r="I613" s="10"/>
      <c r="J613" s="10" t="s">
        <v>848</v>
      </c>
      <c r="K613" s="10" t="s">
        <v>19</v>
      </c>
      <c r="L613">
        <v>3288</v>
      </c>
    </row>
    <row r="614" spans="1:12" x14ac:dyDescent="0.3">
      <c r="A614" s="10" t="s">
        <v>851</v>
      </c>
      <c r="B614" s="10" t="s">
        <v>2974</v>
      </c>
      <c r="C614" s="10" t="s">
        <v>2975</v>
      </c>
      <c r="D614" s="10" t="s">
        <v>2979</v>
      </c>
      <c r="E614" s="10" t="s">
        <v>845</v>
      </c>
      <c r="F614" s="10" t="s">
        <v>846</v>
      </c>
      <c r="G614" s="10" t="s">
        <v>847</v>
      </c>
      <c r="I614" s="10"/>
      <c r="J614" s="10" t="s">
        <v>848</v>
      </c>
      <c r="K614" s="10" t="s">
        <v>20</v>
      </c>
      <c r="L614">
        <v>3614</v>
      </c>
    </row>
    <row r="615" spans="1:12" x14ac:dyDescent="0.3">
      <c r="A615" s="10" t="s">
        <v>851</v>
      </c>
      <c r="B615" s="10" t="s">
        <v>2974</v>
      </c>
      <c r="C615" s="10" t="s">
        <v>2975</v>
      </c>
      <c r="D615" s="10" t="s">
        <v>2979</v>
      </c>
      <c r="E615" s="10" t="s">
        <v>845</v>
      </c>
      <c r="F615" s="10" t="s">
        <v>846</v>
      </c>
      <c r="G615" s="10" t="s">
        <v>847</v>
      </c>
      <c r="I615" s="10"/>
      <c r="J615" s="10" t="s">
        <v>848</v>
      </c>
      <c r="K615" s="10" t="s">
        <v>21</v>
      </c>
      <c r="L615">
        <v>3864</v>
      </c>
    </row>
    <row r="616" spans="1:12" x14ac:dyDescent="0.3">
      <c r="A616" s="10" t="s">
        <v>851</v>
      </c>
      <c r="B616" s="10" t="s">
        <v>2974</v>
      </c>
      <c r="C616" s="10" t="s">
        <v>2975</v>
      </c>
      <c r="D616" s="10" t="s">
        <v>2979</v>
      </c>
      <c r="E616" s="10" t="s">
        <v>845</v>
      </c>
      <c r="F616" s="10" t="s">
        <v>846</v>
      </c>
      <c r="G616" s="10" t="s">
        <v>847</v>
      </c>
      <c r="I616" s="10"/>
      <c r="J616" s="10" t="s">
        <v>848</v>
      </c>
      <c r="K616" s="10" t="s">
        <v>22</v>
      </c>
      <c r="L616">
        <v>4038</v>
      </c>
    </row>
    <row r="617" spans="1:12" x14ac:dyDescent="0.3">
      <c r="A617" s="10" t="s">
        <v>851</v>
      </c>
      <c r="B617" s="10" t="s">
        <v>2974</v>
      </c>
      <c r="C617" s="10" t="s">
        <v>2975</v>
      </c>
      <c r="D617" s="10" t="s">
        <v>2979</v>
      </c>
      <c r="E617" s="10" t="s">
        <v>845</v>
      </c>
      <c r="F617" s="10" t="s">
        <v>846</v>
      </c>
      <c r="G617" s="10" t="s">
        <v>847</v>
      </c>
      <c r="I617" s="10"/>
      <c r="J617" s="10" t="s">
        <v>848</v>
      </c>
      <c r="K617" s="10" t="s">
        <v>23</v>
      </c>
      <c r="L617">
        <v>4204</v>
      </c>
    </row>
    <row r="618" spans="1:12" x14ac:dyDescent="0.3">
      <c r="A618" s="10" t="s">
        <v>851</v>
      </c>
      <c r="B618" s="10" t="s">
        <v>2974</v>
      </c>
      <c r="C618" s="10" t="s">
        <v>2975</v>
      </c>
      <c r="D618" s="10" t="s">
        <v>2979</v>
      </c>
      <c r="E618" s="10" t="s">
        <v>845</v>
      </c>
      <c r="F618" s="10" t="s">
        <v>846</v>
      </c>
      <c r="G618" s="10" t="s">
        <v>847</v>
      </c>
      <c r="I618" s="10"/>
      <c r="J618" s="10" t="s">
        <v>848</v>
      </c>
      <c r="K618" s="10" t="s">
        <v>24</v>
      </c>
      <c r="L618">
        <v>4180</v>
      </c>
    </row>
    <row r="619" spans="1:12" x14ac:dyDescent="0.3">
      <c r="A619" s="10" t="s">
        <v>851</v>
      </c>
      <c r="B619" s="10" t="s">
        <v>2974</v>
      </c>
      <c r="C619" s="10" t="s">
        <v>2975</v>
      </c>
      <c r="D619" s="10" t="s">
        <v>2979</v>
      </c>
      <c r="E619" s="10" t="s">
        <v>845</v>
      </c>
      <c r="F619" s="10" t="s">
        <v>846</v>
      </c>
      <c r="G619" s="10" t="s">
        <v>847</v>
      </c>
      <c r="I619" s="10"/>
      <c r="J619" s="10" t="s">
        <v>848</v>
      </c>
      <c r="K619" s="10" t="s">
        <v>25</v>
      </c>
      <c r="L619">
        <v>4230</v>
      </c>
    </row>
    <row r="620" spans="1:12" x14ac:dyDescent="0.3">
      <c r="A620" s="10" t="s">
        <v>851</v>
      </c>
      <c r="B620" s="10" t="s">
        <v>2974</v>
      </c>
      <c r="C620" s="10" t="s">
        <v>2975</v>
      </c>
      <c r="D620" s="10" t="s">
        <v>2979</v>
      </c>
      <c r="E620" s="10" t="s">
        <v>845</v>
      </c>
      <c r="F620" s="10" t="s">
        <v>846</v>
      </c>
      <c r="G620" s="10" t="s">
        <v>847</v>
      </c>
      <c r="I620" s="10"/>
      <c r="J620" s="10" t="s">
        <v>848</v>
      </c>
      <c r="K620" s="10" t="s">
        <v>26</v>
      </c>
      <c r="L620">
        <v>4144</v>
      </c>
    </row>
    <row r="621" spans="1:12" x14ac:dyDescent="0.3">
      <c r="A621" s="10" t="s">
        <v>851</v>
      </c>
      <c r="B621" s="10" t="s">
        <v>2974</v>
      </c>
      <c r="C621" s="10" t="s">
        <v>2975</v>
      </c>
      <c r="D621" s="10" t="s">
        <v>2979</v>
      </c>
      <c r="E621" s="10" t="s">
        <v>845</v>
      </c>
      <c r="F621" s="10" t="s">
        <v>846</v>
      </c>
      <c r="G621" s="10" t="s">
        <v>847</v>
      </c>
      <c r="I621" s="10"/>
      <c r="J621" s="10" t="s">
        <v>848</v>
      </c>
      <c r="K621" s="10" t="s">
        <v>27</v>
      </c>
      <c r="L621">
        <v>4334</v>
      </c>
    </row>
    <row r="622" spans="1:12" x14ac:dyDescent="0.3">
      <c r="A622" s="10" t="s">
        <v>851</v>
      </c>
      <c r="B622" s="10" t="s">
        <v>2974</v>
      </c>
      <c r="C622" s="10" t="s">
        <v>2975</v>
      </c>
      <c r="D622" s="10" t="s">
        <v>2979</v>
      </c>
      <c r="E622" s="10" t="s">
        <v>845</v>
      </c>
      <c r="F622" s="10" t="s">
        <v>846</v>
      </c>
      <c r="G622" s="10" t="s">
        <v>847</v>
      </c>
      <c r="I622" s="10"/>
      <c r="J622" s="10" t="s">
        <v>848</v>
      </c>
      <c r="K622" s="10" t="s">
        <v>28</v>
      </c>
      <c r="L622">
        <v>4522</v>
      </c>
    </row>
    <row r="623" spans="1:12" x14ac:dyDescent="0.3">
      <c r="A623" s="10" t="s">
        <v>852</v>
      </c>
      <c r="B623" s="10" t="s">
        <v>2974</v>
      </c>
      <c r="C623" s="10" t="s">
        <v>2975</v>
      </c>
      <c r="D623" s="10" t="s">
        <v>2980</v>
      </c>
      <c r="E623" s="10" t="s">
        <v>845</v>
      </c>
      <c r="F623" s="10" t="s">
        <v>846</v>
      </c>
      <c r="G623" s="10" t="s">
        <v>847</v>
      </c>
      <c r="I623" s="10"/>
      <c r="J623" s="10" t="s">
        <v>848</v>
      </c>
      <c r="K623" s="10" t="s">
        <v>14</v>
      </c>
      <c r="L623">
        <v>21460</v>
      </c>
    </row>
    <row r="624" spans="1:12" x14ac:dyDescent="0.3">
      <c r="A624" s="10" t="s">
        <v>852</v>
      </c>
      <c r="B624" s="10" t="s">
        <v>2974</v>
      </c>
      <c r="C624" s="10" t="s">
        <v>2975</v>
      </c>
      <c r="D624" s="10" t="s">
        <v>2980</v>
      </c>
      <c r="E624" s="10" t="s">
        <v>845</v>
      </c>
      <c r="F624" s="10" t="s">
        <v>846</v>
      </c>
      <c r="G624" s="10" t="s">
        <v>847</v>
      </c>
      <c r="I624" s="10"/>
      <c r="J624" s="10" t="s">
        <v>848</v>
      </c>
      <c r="K624" s="10" t="s">
        <v>15</v>
      </c>
      <c r="L624">
        <v>22686</v>
      </c>
    </row>
    <row r="625" spans="1:12" x14ac:dyDescent="0.3">
      <c r="A625" s="10" t="s">
        <v>852</v>
      </c>
      <c r="B625" s="10" t="s">
        <v>2974</v>
      </c>
      <c r="C625" s="10" t="s">
        <v>2975</v>
      </c>
      <c r="D625" s="10" t="s">
        <v>2980</v>
      </c>
      <c r="E625" s="10" t="s">
        <v>845</v>
      </c>
      <c r="F625" s="10" t="s">
        <v>846</v>
      </c>
      <c r="G625" s="10" t="s">
        <v>847</v>
      </c>
      <c r="I625" s="10"/>
      <c r="J625" s="10" t="s">
        <v>848</v>
      </c>
      <c r="K625" s="10" t="s">
        <v>16</v>
      </c>
      <c r="L625">
        <v>24354</v>
      </c>
    </row>
    <row r="626" spans="1:12" x14ac:dyDescent="0.3">
      <c r="A626" s="10" t="s">
        <v>852</v>
      </c>
      <c r="B626" s="10" t="s">
        <v>2974</v>
      </c>
      <c r="C626" s="10" t="s">
        <v>2975</v>
      </c>
      <c r="D626" s="10" t="s">
        <v>2980</v>
      </c>
      <c r="E626" s="10" t="s">
        <v>845</v>
      </c>
      <c r="F626" s="10" t="s">
        <v>846</v>
      </c>
      <c r="G626" s="10" t="s">
        <v>847</v>
      </c>
      <c r="I626" s="10"/>
      <c r="J626" s="10" t="s">
        <v>848</v>
      </c>
      <c r="K626" s="10" t="s">
        <v>17</v>
      </c>
      <c r="L626">
        <v>25810</v>
      </c>
    </row>
    <row r="627" spans="1:12" x14ac:dyDescent="0.3">
      <c r="A627" s="10" t="s">
        <v>852</v>
      </c>
      <c r="B627" s="10" t="s">
        <v>2974</v>
      </c>
      <c r="C627" s="10" t="s">
        <v>2975</v>
      </c>
      <c r="D627" s="10" t="s">
        <v>2980</v>
      </c>
      <c r="E627" s="10" t="s">
        <v>845</v>
      </c>
      <c r="F627" s="10" t="s">
        <v>846</v>
      </c>
      <c r="G627" s="10" t="s">
        <v>847</v>
      </c>
      <c r="I627" s="10"/>
      <c r="J627" s="10" t="s">
        <v>848</v>
      </c>
      <c r="K627" s="10" t="s">
        <v>18</v>
      </c>
      <c r="L627">
        <v>25116</v>
      </c>
    </row>
    <row r="628" spans="1:12" x14ac:dyDescent="0.3">
      <c r="A628" s="10" t="s">
        <v>852</v>
      </c>
      <c r="B628" s="10" t="s">
        <v>2974</v>
      </c>
      <c r="C628" s="10" t="s">
        <v>2975</v>
      </c>
      <c r="D628" s="10" t="s">
        <v>2980</v>
      </c>
      <c r="E628" s="10" t="s">
        <v>845</v>
      </c>
      <c r="F628" s="10" t="s">
        <v>846</v>
      </c>
      <c r="G628" s="10" t="s">
        <v>847</v>
      </c>
      <c r="I628" s="10"/>
      <c r="J628" s="10" t="s">
        <v>848</v>
      </c>
      <c r="K628" s="10" t="s">
        <v>19</v>
      </c>
      <c r="L628">
        <v>27958</v>
      </c>
    </row>
    <row r="629" spans="1:12" x14ac:dyDescent="0.3">
      <c r="A629" s="10" t="s">
        <v>852</v>
      </c>
      <c r="B629" s="10" t="s">
        <v>2974</v>
      </c>
      <c r="C629" s="10" t="s">
        <v>2975</v>
      </c>
      <c r="D629" s="10" t="s">
        <v>2980</v>
      </c>
      <c r="E629" s="10" t="s">
        <v>845</v>
      </c>
      <c r="F629" s="10" t="s">
        <v>846</v>
      </c>
      <c r="G629" s="10" t="s">
        <v>847</v>
      </c>
      <c r="I629" s="10"/>
      <c r="J629" s="10" t="s">
        <v>848</v>
      </c>
      <c r="K629" s="10" t="s">
        <v>20</v>
      </c>
      <c r="L629">
        <v>30016</v>
      </c>
    </row>
    <row r="630" spans="1:12" x14ac:dyDescent="0.3">
      <c r="A630" s="10" t="s">
        <v>852</v>
      </c>
      <c r="B630" s="10" t="s">
        <v>2974</v>
      </c>
      <c r="C630" s="10" t="s">
        <v>2975</v>
      </c>
      <c r="D630" s="10" t="s">
        <v>2980</v>
      </c>
      <c r="E630" s="10" t="s">
        <v>845</v>
      </c>
      <c r="F630" s="10" t="s">
        <v>846</v>
      </c>
      <c r="G630" s="10" t="s">
        <v>847</v>
      </c>
      <c r="I630" s="10"/>
      <c r="J630" s="10" t="s">
        <v>848</v>
      </c>
      <c r="K630" s="10" t="s">
        <v>21</v>
      </c>
      <c r="L630">
        <v>32544</v>
      </c>
    </row>
    <row r="631" spans="1:12" x14ac:dyDescent="0.3">
      <c r="A631" s="10" t="s">
        <v>852</v>
      </c>
      <c r="B631" s="10" t="s">
        <v>2974</v>
      </c>
      <c r="C631" s="10" t="s">
        <v>2975</v>
      </c>
      <c r="D631" s="10" t="s">
        <v>2980</v>
      </c>
      <c r="E631" s="10" t="s">
        <v>845</v>
      </c>
      <c r="F631" s="10" t="s">
        <v>846</v>
      </c>
      <c r="G631" s="10" t="s">
        <v>847</v>
      </c>
      <c r="I631" s="10"/>
      <c r="J631" s="10" t="s">
        <v>848</v>
      </c>
      <c r="K631" s="10" t="s">
        <v>22</v>
      </c>
      <c r="L631">
        <v>34060</v>
      </c>
    </row>
    <row r="632" spans="1:12" x14ac:dyDescent="0.3">
      <c r="A632" s="10" t="s">
        <v>852</v>
      </c>
      <c r="B632" s="10" t="s">
        <v>2974</v>
      </c>
      <c r="C632" s="10" t="s">
        <v>2975</v>
      </c>
      <c r="D632" s="10" t="s">
        <v>2980</v>
      </c>
      <c r="E632" s="10" t="s">
        <v>845</v>
      </c>
      <c r="F632" s="10" t="s">
        <v>846</v>
      </c>
      <c r="G632" s="10" t="s">
        <v>847</v>
      </c>
      <c r="I632" s="10"/>
      <c r="J632" s="10" t="s">
        <v>848</v>
      </c>
      <c r="K632" s="10" t="s">
        <v>23</v>
      </c>
      <c r="L632">
        <v>35412</v>
      </c>
    </row>
    <row r="633" spans="1:12" x14ac:dyDescent="0.3">
      <c r="A633" s="10" t="s">
        <v>852</v>
      </c>
      <c r="B633" s="10" t="s">
        <v>2974</v>
      </c>
      <c r="C633" s="10" t="s">
        <v>2975</v>
      </c>
      <c r="D633" s="10" t="s">
        <v>2980</v>
      </c>
      <c r="E633" s="10" t="s">
        <v>845</v>
      </c>
      <c r="F633" s="10" t="s">
        <v>846</v>
      </c>
      <c r="G633" s="10" t="s">
        <v>847</v>
      </c>
      <c r="I633" s="10"/>
      <c r="J633" s="10" t="s">
        <v>848</v>
      </c>
      <c r="K633" s="10" t="s">
        <v>24</v>
      </c>
      <c r="L633">
        <v>36340</v>
      </c>
    </row>
    <row r="634" spans="1:12" x14ac:dyDescent="0.3">
      <c r="A634" s="10" t="s">
        <v>852</v>
      </c>
      <c r="B634" s="10" t="s">
        <v>2974</v>
      </c>
      <c r="C634" s="10" t="s">
        <v>2975</v>
      </c>
      <c r="D634" s="10" t="s">
        <v>2980</v>
      </c>
      <c r="E634" s="10" t="s">
        <v>845</v>
      </c>
      <c r="F634" s="10" t="s">
        <v>846</v>
      </c>
      <c r="G634" s="10" t="s">
        <v>847</v>
      </c>
      <c r="I634" s="10"/>
      <c r="J634" s="10" t="s">
        <v>848</v>
      </c>
      <c r="K634" s="10" t="s">
        <v>25</v>
      </c>
      <c r="L634">
        <v>38010</v>
      </c>
    </row>
    <row r="635" spans="1:12" x14ac:dyDescent="0.3">
      <c r="A635" s="10" t="s">
        <v>852</v>
      </c>
      <c r="B635" s="10" t="s">
        <v>2974</v>
      </c>
      <c r="C635" s="10" t="s">
        <v>2975</v>
      </c>
      <c r="D635" s="10" t="s">
        <v>2980</v>
      </c>
      <c r="E635" s="10" t="s">
        <v>845</v>
      </c>
      <c r="F635" s="10" t="s">
        <v>846</v>
      </c>
      <c r="G635" s="10" t="s">
        <v>847</v>
      </c>
      <c r="I635" s="10"/>
      <c r="J635" s="10" t="s">
        <v>848</v>
      </c>
      <c r="K635" s="10" t="s">
        <v>26</v>
      </c>
      <c r="L635">
        <v>34802</v>
      </c>
    </row>
    <row r="636" spans="1:12" x14ac:dyDescent="0.3">
      <c r="A636" s="10" t="s">
        <v>852</v>
      </c>
      <c r="B636" s="10" t="s">
        <v>2974</v>
      </c>
      <c r="C636" s="10" t="s">
        <v>2975</v>
      </c>
      <c r="D636" s="10" t="s">
        <v>2980</v>
      </c>
      <c r="E636" s="10" t="s">
        <v>845</v>
      </c>
      <c r="F636" s="10" t="s">
        <v>846</v>
      </c>
      <c r="G636" s="10" t="s">
        <v>847</v>
      </c>
      <c r="I636" s="10"/>
      <c r="J636" s="10" t="s">
        <v>848</v>
      </c>
      <c r="K636" s="10" t="s">
        <v>27</v>
      </c>
      <c r="L636">
        <v>36506</v>
      </c>
    </row>
    <row r="637" spans="1:12" x14ac:dyDescent="0.3">
      <c r="A637" s="10" t="s">
        <v>852</v>
      </c>
      <c r="B637" s="10" t="s">
        <v>2974</v>
      </c>
      <c r="C637" s="10" t="s">
        <v>2975</v>
      </c>
      <c r="D637" s="10" t="s">
        <v>2980</v>
      </c>
      <c r="E637" s="10" t="s">
        <v>845</v>
      </c>
      <c r="F637" s="10" t="s">
        <v>846</v>
      </c>
      <c r="G637" s="10" t="s">
        <v>847</v>
      </c>
      <c r="I637" s="10"/>
      <c r="J637" s="10" t="s">
        <v>848</v>
      </c>
      <c r="K637" s="10" t="s">
        <v>28</v>
      </c>
      <c r="L637">
        <v>37214</v>
      </c>
    </row>
    <row r="638" spans="1:12" x14ac:dyDescent="0.3">
      <c r="A638" s="10" t="s">
        <v>853</v>
      </c>
      <c r="B638" s="10" t="s">
        <v>2974</v>
      </c>
      <c r="C638" s="10" t="s">
        <v>2975</v>
      </c>
      <c r="D638" s="10" t="s">
        <v>2981</v>
      </c>
      <c r="E638" s="10" t="s">
        <v>845</v>
      </c>
      <c r="F638" s="10" t="s">
        <v>846</v>
      </c>
      <c r="G638" s="10" t="s">
        <v>847</v>
      </c>
      <c r="I638" s="10"/>
      <c r="J638" s="10" t="s">
        <v>848</v>
      </c>
      <c r="K638" s="10" t="s">
        <v>14</v>
      </c>
      <c r="L638">
        <v>13312</v>
      </c>
    </row>
    <row r="639" spans="1:12" x14ac:dyDescent="0.3">
      <c r="A639" s="10" t="s">
        <v>853</v>
      </c>
      <c r="B639" s="10" t="s">
        <v>2974</v>
      </c>
      <c r="C639" s="10" t="s">
        <v>2975</v>
      </c>
      <c r="D639" s="10" t="s">
        <v>2981</v>
      </c>
      <c r="E639" s="10" t="s">
        <v>845</v>
      </c>
      <c r="F639" s="10" t="s">
        <v>846</v>
      </c>
      <c r="G639" s="10" t="s">
        <v>847</v>
      </c>
      <c r="I639" s="10"/>
      <c r="J639" s="10" t="s">
        <v>848</v>
      </c>
      <c r="K639" s="10" t="s">
        <v>15</v>
      </c>
      <c r="L639">
        <v>13800</v>
      </c>
    </row>
    <row r="640" spans="1:12" x14ac:dyDescent="0.3">
      <c r="A640" s="10" t="s">
        <v>853</v>
      </c>
      <c r="B640" s="10" t="s">
        <v>2974</v>
      </c>
      <c r="C640" s="10" t="s">
        <v>2975</v>
      </c>
      <c r="D640" s="10" t="s">
        <v>2981</v>
      </c>
      <c r="E640" s="10" t="s">
        <v>845</v>
      </c>
      <c r="F640" s="10" t="s">
        <v>846</v>
      </c>
      <c r="G640" s="10" t="s">
        <v>847</v>
      </c>
      <c r="I640" s="10"/>
      <c r="J640" s="10" t="s">
        <v>848</v>
      </c>
      <c r="K640" s="10" t="s">
        <v>16</v>
      </c>
      <c r="L640">
        <v>14714</v>
      </c>
    </row>
    <row r="641" spans="1:12" x14ac:dyDescent="0.3">
      <c r="A641" s="10" t="s">
        <v>853</v>
      </c>
      <c r="B641" s="10" t="s">
        <v>2974</v>
      </c>
      <c r="C641" s="10" t="s">
        <v>2975</v>
      </c>
      <c r="D641" s="10" t="s">
        <v>2981</v>
      </c>
      <c r="E641" s="10" t="s">
        <v>845</v>
      </c>
      <c r="F641" s="10" t="s">
        <v>846</v>
      </c>
      <c r="G641" s="10" t="s">
        <v>847</v>
      </c>
      <c r="I641" s="10"/>
      <c r="J641" s="10" t="s">
        <v>848</v>
      </c>
      <c r="K641" s="10" t="s">
        <v>17</v>
      </c>
      <c r="L641">
        <v>15492</v>
      </c>
    </row>
    <row r="642" spans="1:12" x14ac:dyDescent="0.3">
      <c r="A642" s="10" t="s">
        <v>853</v>
      </c>
      <c r="B642" s="10" t="s">
        <v>2974</v>
      </c>
      <c r="C642" s="10" t="s">
        <v>2975</v>
      </c>
      <c r="D642" s="10" t="s">
        <v>2981</v>
      </c>
      <c r="E642" s="10" t="s">
        <v>845</v>
      </c>
      <c r="F642" s="10" t="s">
        <v>846</v>
      </c>
      <c r="G642" s="10" t="s">
        <v>847</v>
      </c>
      <c r="I642" s="10"/>
      <c r="J642" s="10" t="s">
        <v>848</v>
      </c>
      <c r="K642" s="10" t="s">
        <v>18</v>
      </c>
      <c r="L642">
        <v>15394</v>
      </c>
    </row>
    <row r="643" spans="1:12" x14ac:dyDescent="0.3">
      <c r="A643" s="10" t="s">
        <v>853</v>
      </c>
      <c r="B643" s="10" t="s">
        <v>2974</v>
      </c>
      <c r="C643" s="10" t="s">
        <v>2975</v>
      </c>
      <c r="D643" s="10" t="s">
        <v>2981</v>
      </c>
      <c r="E643" s="10" t="s">
        <v>845</v>
      </c>
      <c r="F643" s="10" t="s">
        <v>846</v>
      </c>
      <c r="G643" s="10" t="s">
        <v>847</v>
      </c>
      <c r="I643" s="10"/>
      <c r="J643" s="10" t="s">
        <v>848</v>
      </c>
      <c r="K643" s="10" t="s">
        <v>19</v>
      </c>
      <c r="L643">
        <v>16468</v>
      </c>
    </row>
    <row r="644" spans="1:12" x14ac:dyDescent="0.3">
      <c r="A644" s="10" t="s">
        <v>853</v>
      </c>
      <c r="B644" s="10" t="s">
        <v>2974</v>
      </c>
      <c r="C644" s="10" t="s">
        <v>2975</v>
      </c>
      <c r="D644" s="10" t="s">
        <v>2981</v>
      </c>
      <c r="E644" s="10" t="s">
        <v>845</v>
      </c>
      <c r="F644" s="10" t="s">
        <v>846</v>
      </c>
      <c r="G644" s="10" t="s">
        <v>847</v>
      </c>
      <c r="I644" s="10"/>
      <c r="J644" s="10" t="s">
        <v>848</v>
      </c>
      <c r="K644" s="10" t="s">
        <v>20</v>
      </c>
      <c r="L644">
        <v>18098</v>
      </c>
    </row>
    <row r="645" spans="1:12" x14ac:dyDescent="0.3">
      <c r="A645" s="10" t="s">
        <v>853</v>
      </c>
      <c r="B645" s="10" t="s">
        <v>2974</v>
      </c>
      <c r="C645" s="10" t="s">
        <v>2975</v>
      </c>
      <c r="D645" s="10" t="s">
        <v>2981</v>
      </c>
      <c r="E645" s="10" t="s">
        <v>845</v>
      </c>
      <c r="F645" s="10" t="s">
        <v>846</v>
      </c>
      <c r="G645" s="10" t="s">
        <v>847</v>
      </c>
      <c r="I645" s="10"/>
      <c r="J645" s="10" t="s">
        <v>848</v>
      </c>
      <c r="K645" s="10" t="s">
        <v>21</v>
      </c>
      <c r="L645">
        <v>19328</v>
      </c>
    </row>
    <row r="646" spans="1:12" x14ac:dyDescent="0.3">
      <c r="A646" s="10" t="s">
        <v>853</v>
      </c>
      <c r="B646" s="10" t="s">
        <v>2974</v>
      </c>
      <c r="C646" s="10" t="s">
        <v>2975</v>
      </c>
      <c r="D646" s="10" t="s">
        <v>2981</v>
      </c>
      <c r="E646" s="10" t="s">
        <v>845</v>
      </c>
      <c r="F646" s="10" t="s">
        <v>846</v>
      </c>
      <c r="G646" s="10" t="s">
        <v>847</v>
      </c>
      <c r="I646" s="10"/>
      <c r="J646" s="10" t="s">
        <v>848</v>
      </c>
      <c r="K646" s="10" t="s">
        <v>22</v>
      </c>
      <c r="L646">
        <v>20258</v>
      </c>
    </row>
    <row r="647" spans="1:12" x14ac:dyDescent="0.3">
      <c r="A647" s="10" t="s">
        <v>853</v>
      </c>
      <c r="B647" s="10" t="s">
        <v>2974</v>
      </c>
      <c r="C647" s="10" t="s">
        <v>2975</v>
      </c>
      <c r="D647" s="10" t="s">
        <v>2981</v>
      </c>
      <c r="E647" s="10" t="s">
        <v>845</v>
      </c>
      <c r="F647" s="10" t="s">
        <v>846</v>
      </c>
      <c r="G647" s="10" t="s">
        <v>847</v>
      </c>
      <c r="I647" s="10"/>
      <c r="J647" s="10" t="s">
        <v>848</v>
      </c>
      <c r="K647" s="10" t="s">
        <v>23</v>
      </c>
      <c r="L647">
        <v>21040</v>
      </c>
    </row>
    <row r="648" spans="1:12" x14ac:dyDescent="0.3">
      <c r="A648" s="10" t="s">
        <v>853</v>
      </c>
      <c r="B648" s="10" t="s">
        <v>2974</v>
      </c>
      <c r="C648" s="10" t="s">
        <v>2975</v>
      </c>
      <c r="D648" s="10" t="s">
        <v>2981</v>
      </c>
      <c r="E648" s="10" t="s">
        <v>845</v>
      </c>
      <c r="F648" s="10" t="s">
        <v>846</v>
      </c>
      <c r="G648" s="10" t="s">
        <v>847</v>
      </c>
      <c r="I648" s="10"/>
      <c r="J648" s="10" t="s">
        <v>848</v>
      </c>
      <c r="K648" s="10" t="s">
        <v>24</v>
      </c>
      <c r="L648">
        <v>21238</v>
      </c>
    </row>
    <row r="649" spans="1:12" x14ac:dyDescent="0.3">
      <c r="A649" s="10" t="s">
        <v>853</v>
      </c>
      <c r="B649" s="10" t="s">
        <v>2974</v>
      </c>
      <c r="C649" s="10" t="s">
        <v>2975</v>
      </c>
      <c r="D649" s="10" t="s">
        <v>2981</v>
      </c>
      <c r="E649" s="10" t="s">
        <v>845</v>
      </c>
      <c r="F649" s="10" t="s">
        <v>846</v>
      </c>
      <c r="G649" s="10" t="s">
        <v>847</v>
      </c>
      <c r="I649" s="10"/>
      <c r="J649" s="10" t="s">
        <v>848</v>
      </c>
      <c r="K649" s="10" t="s">
        <v>25</v>
      </c>
      <c r="L649">
        <v>22400</v>
      </c>
    </row>
    <row r="650" spans="1:12" x14ac:dyDescent="0.3">
      <c r="A650" s="10" t="s">
        <v>853</v>
      </c>
      <c r="B650" s="10" t="s">
        <v>2974</v>
      </c>
      <c r="C650" s="10" t="s">
        <v>2975</v>
      </c>
      <c r="D650" s="10" t="s">
        <v>2981</v>
      </c>
      <c r="E650" s="10" t="s">
        <v>845</v>
      </c>
      <c r="F650" s="10" t="s">
        <v>846</v>
      </c>
      <c r="G650" s="10" t="s">
        <v>847</v>
      </c>
      <c r="I650" s="10"/>
      <c r="J650" s="10" t="s">
        <v>848</v>
      </c>
      <c r="K650" s="10" t="s">
        <v>26</v>
      </c>
      <c r="L650">
        <v>20324</v>
      </c>
    </row>
    <row r="651" spans="1:12" x14ac:dyDescent="0.3">
      <c r="A651" s="10" t="s">
        <v>853</v>
      </c>
      <c r="B651" s="10" t="s">
        <v>2974</v>
      </c>
      <c r="C651" s="10" t="s">
        <v>2975</v>
      </c>
      <c r="D651" s="10" t="s">
        <v>2981</v>
      </c>
      <c r="E651" s="10" t="s">
        <v>845</v>
      </c>
      <c r="F651" s="10" t="s">
        <v>846</v>
      </c>
      <c r="G651" s="10" t="s">
        <v>847</v>
      </c>
      <c r="I651" s="10"/>
      <c r="J651" s="10" t="s">
        <v>848</v>
      </c>
      <c r="K651" s="10" t="s">
        <v>27</v>
      </c>
      <c r="L651">
        <v>20902</v>
      </c>
    </row>
    <row r="652" spans="1:12" x14ac:dyDescent="0.3">
      <c r="A652" s="10" t="s">
        <v>853</v>
      </c>
      <c r="B652" s="10" t="s">
        <v>2974</v>
      </c>
      <c r="C652" s="10" t="s">
        <v>2975</v>
      </c>
      <c r="D652" s="10" t="s">
        <v>2981</v>
      </c>
      <c r="E652" s="10" t="s">
        <v>845</v>
      </c>
      <c r="F652" s="10" t="s">
        <v>846</v>
      </c>
      <c r="G652" s="10" t="s">
        <v>847</v>
      </c>
      <c r="I652" s="10"/>
      <c r="J652" s="10" t="s">
        <v>848</v>
      </c>
      <c r="K652" s="10" t="s">
        <v>28</v>
      </c>
      <c r="L652">
        <v>21298</v>
      </c>
    </row>
    <row r="653" spans="1:12" x14ac:dyDescent="0.3">
      <c r="A653" s="10" t="s">
        <v>854</v>
      </c>
      <c r="B653" s="10" t="s">
        <v>2974</v>
      </c>
      <c r="C653" s="10" t="s">
        <v>2975</v>
      </c>
      <c r="D653" s="10" t="s">
        <v>2982</v>
      </c>
      <c r="E653" s="10" t="s">
        <v>845</v>
      </c>
      <c r="F653" s="10" t="s">
        <v>846</v>
      </c>
      <c r="G653" s="10" t="s">
        <v>847</v>
      </c>
      <c r="I653" s="10"/>
      <c r="J653" s="10" t="s">
        <v>848</v>
      </c>
      <c r="K653" s="10" t="s">
        <v>14</v>
      </c>
      <c r="L653">
        <v>507052</v>
      </c>
    </row>
    <row r="654" spans="1:12" x14ac:dyDescent="0.3">
      <c r="A654" s="10" t="s">
        <v>854</v>
      </c>
      <c r="B654" s="10" t="s">
        <v>2974</v>
      </c>
      <c r="C654" s="10" t="s">
        <v>2975</v>
      </c>
      <c r="D654" s="10" t="s">
        <v>2982</v>
      </c>
      <c r="E654" s="10" t="s">
        <v>845</v>
      </c>
      <c r="F654" s="10" t="s">
        <v>846</v>
      </c>
      <c r="G654" s="10" t="s">
        <v>847</v>
      </c>
      <c r="I654" s="10"/>
      <c r="J654" s="10" t="s">
        <v>848</v>
      </c>
      <c r="K654" s="10" t="s">
        <v>15</v>
      </c>
      <c r="L654">
        <v>509362</v>
      </c>
    </row>
    <row r="655" spans="1:12" x14ac:dyDescent="0.3">
      <c r="A655" s="10" t="s">
        <v>854</v>
      </c>
      <c r="B655" s="10" t="s">
        <v>2974</v>
      </c>
      <c r="C655" s="10" t="s">
        <v>2975</v>
      </c>
      <c r="D655" s="10" t="s">
        <v>2982</v>
      </c>
      <c r="E655" s="10" t="s">
        <v>845</v>
      </c>
      <c r="F655" s="10" t="s">
        <v>846</v>
      </c>
      <c r="G655" s="10" t="s">
        <v>847</v>
      </c>
      <c r="I655" s="10"/>
      <c r="J655" s="10" t="s">
        <v>848</v>
      </c>
      <c r="K655" s="10" t="s">
        <v>16</v>
      </c>
      <c r="L655">
        <v>507190</v>
      </c>
    </row>
    <row r="656" spans="1:12" x14ac:dyDescent="0.3">
      <c r="A656" s="10" t="s">
        <v>854</v>
      </c>
      <c r="B656" s="10" t="s">
        <v>2974</v>
      </c>
      <c r="C656" s="10" t="s">
        <v>2975</v>
      </c>
      <c r="D656" s="10" t="s">
        <v>2982</v>
      </c>
      <c r="E656" s="10" t="s">
        <v>845</v>
      </c>
      <c r="F656" s="10" t="s">
        <v>846</v>
      </c>
      <c r="G656" s="10" t="s">
        <v>847</v>
      </c>
      <c r="I656" s="10"/>
      <c r="J656" s="10" t="s">
        <v>848</v>
      </c>
      <c r="K656" s="10" t="s">
        <v>17</v>
      </c>
      <c r="L656">
        <v>504774</v>
      </c>
    </row>
    <row r="657" spans="1:12" x14ac:dyDescent="0.3">
      <c r="A657" s="10" t="s">
        <v>854</v>
      </c>
      <c r="B657" s="10" t="s">
        <v>2974</v>
      </c>
      <c r="C657" s="10" t="s">
        <v>2975</v>
      </c>
      <c r="D657" s="10" t="s">
        <v>2982</v>
      </c>
      <c r="E657" s="10" t="s">
        <v>845</v>
      </c>
      <c r="F657" s="10" t="s">
        <v>846</v>
      </c>
      <c r="G657" s="10" t="s">
        <v>847</v>
      </c>
      <c r="I657" s="10"/>
      <c r="J657" s="10" t="s">
        <v>848</v>
      </c>
      <c r="K657" s="10" t="s">
        <v>18</v>
      </c>
      <c r="L657">
        <v>506924</v>
      </c>
    </row>
    <row r="658" spans="1:12" x14ac:dyDescent="0.3">
      <c r="A658" s="10" t="s">
        <v>854</v>
      </c>
      <c r="B658" s="10" t="s">
        <v>2974</v>
      </c>
      <c r="C658" s="10" t="s">
        <v>2975</v>
      </c>
      <c r="D658" s="10" t="s">
        <v>2982</v>
      </c>
      <c r="E658" s="10" t="s">
        <v>845</v>
      </c>
      <c r="F658" s="10" t="s">
        <v>846</v>
      </c>
      <c r="G658" s="10" t="s">
        <v>847</v>
      </c>
      <c r="I658" s="10"/>
      <c r="J658" s="10" t="s">
        <v>848</v>
      </c>
      <c r="K658" s="10" t="s">
        <v>19</v>
      </c>
      <c r="L658">
        <v>499554</v>
      </c>
    </row>
    <row r="659" spans="1:12" x14ac:dyDescent="0.3">
      <c r="A659" s="10" t="s">
        <v>854</v>
      </c>
      <c r="B659" s="10" t="s">
        <v>2974</v>
      </c>
      <c r="C659" s="10" t="s">
        <v>2975</v>
      </c>
      <c r="D659" s="10" t="s">
        <v>2982</v>
      </c>
      <c r="E659" s="10" t="s">
        <v>845</v>
      </c>
      <c r="F659" s="10" t="s">
        <v>846</v>
      </c>
      <c r="G659" s="10" t="s">
        <v>847</v>
      </c>
      <c r="I659" s="10"/>
      <c r="J659" s="10" t="s">
        <v>848</v>
      </c>
      <c r="K659" s="10" t="s">
        <v>20</v>
      </c>
      <c r="L659">
        <v>494102</v>
      </c>
    </row>
    <row r="660" spans="1:12" x14ac:dyDescent="0.3">
      <c r="A660" s="10" t="s">
        <v>854</v>
      </c>
      <c r="B660" s="10" t="s">
        <v>2974</v>
      </c>
      <c r="C660" s="10" t="s">
        <v>2975</v>
      </c>
      <c r="D660" s="10" t="s">
        <v>2982</v>
      </c>
      <c r="E660" s="10" t="s">
        <v>845</v>
      </c>
      <c r="F660" s="10" t="s">
        <v>846</v>
      </c>
      <c r="G660" s="10" t="s">
        <v>847</v>
      </c>
      <c r="I660" s="10"/>
      <c r="J660" s="10" t="s">
        <v>848</v>
      </c>
      <c r="K660" s="10" t="s">
        <v>21</v>
      </c>
      <c r="L660">
        <v>488684</v>
      </c>
    </row>
    <row r="661" spans="1:12" x14ac:dyDescent="0.3">
      <c r="A661" s="10" t="s">
        <v>854</v>
      </c>
      <c r="B661" s="10" t="s">
        <v>2974</v>
      </c>
      <c r="C661" s="10" t="s">
        <v>2975</v>
      </c>
      <c r="D661" s="10" t="s">
        <v>2982</v>
      </c>
      <c r="E661" s="10" t="s">
        <v>845</v>
      </c>
      <c r="F661" s="10" t="s">
        <v>846</v>
      </c>
      <c r="G661" s="10" t="s">
        <v>847</v>
      </c>
      <c r="I661" s="10"/>
      <c r="J661" s="10" t="s">
        <v>848</v>
      </c>
      <c r="K661" s="10" t="s">
        <v>22</v>
      </c>
      <c r="L661">
        <v>488706</v>
      </c>
    </row>
    <row r="662" spans="1:12" x14ac:dyDescent="0.3">
      <c r="A662" s="10" t="s">
        <v>854</v>
      </c>
      <c r="B662" s="10" t="s">
        <v>2974</v>
      </c>
      <c r="C662" s="10" t="s">
        <v>2975</v>
      </c>
      <c r="D662" s="10" t="s">
        <v>2982</v>
      </c>
      <c r="E662" s="10" t="s">
        <v>845</v>
      </c>
      <c r="F662" s="10" t="s">
        <v>846</v>
      </c>
      <c r="G662" s="10" t="s">
        <v>847</v>
      </c>
      <c r="I662" s="10"/>
      <c r="J662" s="10" t="s">
        <v>848</v>
      </c>
      <c r="K662" s="10" t="s">
        <v>23</v>
      </c>
      <c r="L662">
        <v>508910</v>
      </c>
    </row>
    <row r="663" spans="1:12" x14ac:dyDescent="0.3">
      <c r="A663" s="10" t="s">
        <v>854</v>
      </c>
      <c r="B663" s="10" t="s">
        <v>2974</v>
      </c>
      <c r="C663" s="10" t="s">
        <v>2975</v>
      </c>
      <c r="D663" s="10" t="s">
        <v>2982</v>
      </c>
      <c r="E663" s="10" t="s">
        <v>845</v>
      </c>
      <c r="F663" s="10" t="s">
        <v>846</v>
      </c>
      <c r="G663" s="10" t="s">
        <v>847</v>
      </c>
      <c r="I663" s="10"/>
      <c r="J663" s="10" t="s">
        <v>848</v>
      </c>
      <c r="K663" s="10" t="s">
        <v>24</v>
      </c>
      <c r="L663">
        <v>516478</v>
      </c>
    </row>
    <row r="664" spans="1:12" x14ac:dyDescent="0.3">
      <c r="A664" s="10" t="s">
        <v>854</v>
      </c>
      <c r="B664" s="10" t="s">
        <v>2974</v>
      </c>
      <c r="C664" s="10" t="s">
        <v>2975</v>
      </c>
      <c r="D664" s="10" t="s">
        <v>2982</v>
      </c>
      <c r="E664" s="10" t="s">
        <v>845</v>
      </c>
      <c r="F664" s="10" t="s">
        <v>846</v>
      </c>
      <c r="G664" s="10" t="s">
        <v>847</v>
      </c>
      <c r="I664" s="10"/>
      <c r="J664" s="10" t="s">
        <v>848</v>
      </c>
      <c r="K664" s="10" t="s">
        <v>25</v>
      </c>
      <c r="L664">
        <v>526676</v>
      </c>
    </row>
    <row r="665" spans="1:12" x14ac:dyDescent="0.3">
      <c r="A665" s="10" t="s">
        <v>854</v>
      </c>
      <c r="B665" s="10" t="s">
        <v>2974</v>
      </c>
      <c r="C665" s="10" t="s">
        <v>2975</v>
      </c>
      <c r="D665" s="10" t="s">
        <v>2982</v>
      </c>
      <c r="E665" s="10" t="s">
        <v>845</v>
      </c>
      <c r="F665" s="10" t="s">
        <v>846</v>
      </c>
      <c r="G665" s="10" t="s">
        <v>847</v>
      </c>
      <c r="I665" s="10"/>
      <c r="J665" s="10" t="s">
        <v>848</v>
      </c>
      <c r="K665" s="10" t="s">
        <v>26</v>
      </c>
      <c r="L665">
        <v>593816</v>
      </c>
    </row>
    <row r="666" spans="1:12" x14ac:dyDescent="0.3">
      <c r="A666" s="10" t="s">
        <v>854</v>
      </c>
      <c r="B666" s="10" t="s">
        <v>2974</v>
      </c>
      <c r="C666" s="10" t="s">
        <v>2975</v>
      </c>
      <c r="D666" s="10" t="s">
        <v>2982</v>
      </c>
      <c r="E666" s="10" t="s">
        <v>845</v>
      </c>
      <c r="F666" s="10" t="s">
        <v>846</v>
      </c>
      <c r="G666" s="10" t="s">
        <v>847</v>
      </c>
      <c r="I666" s="10"/>
      <c r="J666" s="10" t="s">
        <v>848</v>
      </c>
      <c r="K666" s="10" t="s">
        <v>27</v>
      </c>
      <c r="L666">
        <v>603994</v>
      </c>
    </row>
    <row r="667" spans="1:12" x14ac:dyDescent="0.3">
      <c r="A667" s="10" t="s">
        <v>854</v>
      </c>
      <c r="B667" s="10" t="s">
        <v>2974</v>
      </c>
      <c r="C667" s="10" t="s">
        <v>2975</v>
      </c>
      <c r="D667" s="10" t="s">
        <v>2982</v>
      </c>
      <c r="E667" s="10" t="s">
        <v>845</v>
      </c>
      <c r="F667" s="10" t="s">
        <v>846</v>
      </c>
      <c r="G667" s="10" t="s">
        <v>847</v>
      </c>
      <c r="I667" s="10"/>
      <c r="J667" s="10" t="s">
        <v>848</v>
      </c>
      <c r="K667" s="10" t="s">
        <v>28</v>
      </c>
      <c r="L667">
        <v>622226</v>
      </c>
    </row>
    <row r="668" spans="1:12" x14ac:dyDescent="0.3">
      <c r="A668" s="10" t="s">
        <v>855</v>
      </c>
      <c r="B668" s="10" t="s">
        <v>2974</v>
      </c>
      <c r="C668" s="10" t="s">
        <v>2975</v>
      </c>
      <c r="D668" s="10" t="s">
        <v>2983</v>
      </c>
      <c r="E668" s="10" t="s">
        <v>845</v>
      </c>
      <c r="F668" s="10" t="s">
        <v>846</v>
      </c>
      <c r="G668" s="10" t="s">
        <v>847</v>
      </c>
      <c r="I668" s="10"/>
      <c r="J668" s="10" t="s">
        <v>848</v>
      </c>
      <c r="K668" s="10" t="s">
        <v>14</v>
      </c>
      <c r="L668">
        <v>311846</v>
      </c>
    </row>
    <row r="669" spans="1:12" x14ac:dyDescent="0.3">
      <c r="A669" s="10" t="s">
        <v>855</v>
      </c>
      <c r="B669" s="10" t="s">
        <v>2974</v>
      </c>
      <c r="C669" s="10" t="s">
        <v>2975</v>
      </c>
      <c r="D669" s="10" t="s">
        <v>2983</v>
      </c>
      <c r="E669" s="10" t="s">
        <v>845</v>
      </c>
      <c r="F669" s="10" t="s">
        <v>846</v>
      </c>
      <c r="G669" s="10" t="s">
        <v>847</v>
      </c>
      <c r="I669" s="10"/>
      <c r="J669" s="10" t="s">
        <v>848</v>
      </c>
      <c r="K669" s="10" t="s">
        <v>15</v>
      </c>
      <c r="L669">
        <v>315706</v>
      </c>
    </row>
    <row r="670" spans="1:12" x14ac:dyDescent="0.3">
      <c r="A670" s="10" t="s">
        <v>855</v>
      </c>
      <c r="B670" s="10" t="s">
        <v>2974</v>
      </c>
      <c r="C670" s="10" t="s">
        <v>2975</v>
      </c>
      <c r="D670" s="10" t="s">
        <v>2983</v>
      </c>
      <c r="E670" s="10" t="s">
        <v>845</v>
      </c>
      <c r="F670" s="10" t="s">
        <v>846</v>
      </c>
      <c r="G670" s="10" t="s">
        <v>847</v>
      </c>
      <c r="I670" s="10"/>
      <c r="J670" s="10" t="s">
        <v>848</v>
      </c>
      <c r="K670" s="10" t="s">
        <v>16</v>
      </c>
      <c r="L670">
        <v>316108</v>
      </c>
    </row>
    <row r="671" spans="1:12" x14ac:dyDescent="0.3">
      <c r="A671" s="10" t="s">
        <v>855</v>
      </c>
      <c r="B671" s="10" t="s">
        <v>2974</v>
      </c>
      <c r="C671" s="10" t="s">
        <v>2975</v>
      </c>
      <c r="D671" s="10" t="s">
        <v>2983</v>
      </c>
      <c r="E671" s="10" t="s">
        <v>845</v>
      </c>
      <c r="F671" s="10" t="s">
        <v>846</v>
      </c>
      <c r="G671" s="10" t="s">
        <v>847</v>
      </c>
      <c r="I671" s="10"/>
      <c r="J671" s="10" t="s">
        <v>848</v>
      </c>
      <c r="K671" s="10" t="s">
        <v>17</v>
      </c>
      <c r="L671">
        <v>320960</v>
      </c>
    </row>
    <row r="672" spans="1:12" x14ac:dyDescent="0.3">
      <c r="A672" s="10" t="s">
        <v>855</v>
      </c>
      <c r="B672" s="10" t="s">
        <v>2974</v>
      </c>
      <c r="C672" s="10" t="s">
        <v>2975</v>
      </c>
      <c r="D672" s="10" t="s">
        <v>2983</v>
      </c>
      <c r="E672" s="10" t="s">
        <v>845</v>
      </c>
      <c r="F672" s="10" t="s">
        <v>846</v>
      </c>
      <c r="G672" s="10" t="s">
        <v>847</v>
      </c>
      <c r="I672" s="10"/>
      <c r="J672" s="10" t="s">
        <v>848</v>
      </c>
      <c r="K672" s="10" t="s">
        <v>18</v>
      </c>
      <c r="L672">
        <v>325360</v>
      </c>
    </row>
    <row r="673" spans="1:12" x14ac:dyDescent="0.3">
      <c r="A673" s="10" t="s">
        <v>855</v>
      </c>
      <c r="B673" s="10" t="s">
        <v>2974</v>
      </c>
      <c r="C673" s="10" t="s">
        <v>2975</v>
      </c>
      <c r="D673" s="10" t="s">
        <v>2983</v>
      </c>
      <c r="E673" s="10" t="s">
        <v>845</v>
      </c>
      <c r="F673" s="10" t="s">
        <v>846</v>
      </c>
      <c r="G673" s="10" t="s">
        <v>847</v>
      </c>
      <c r="I673" s="10"/>
      <c r="J673" s="10" t="s">
        <v>848</v>
      </c>
      <c r="K673" s="10" t="s">
        <v>19</v>
      </c>
      <c r="L673">
        <v>325352</v>
      </c>
    </row>
    <row r="674" spans="1:12" x14ac:dyDescent="0.3">
      <c r="A674" s="10" t="s">
        <v>855</v>
      </c>
      <c r="B674" s="10" t="s">
        <v>2974</v>
      </c>
      <c r="C674" s="10" t="s">
        <v>2975</v>
      </c>
      <c r="D674" s="10" t="s">
        <v>2983</v>
      </c>
      <c r="E674" s="10" t="s">
        <v>845</v>
      </c>
      <c r="F674" s="10" t="s">
        <v>846</v>
      </c>
      <c r="G674" s="10" t="s">
        <v>847</v>
      </c>
      <c r="I674" s="10"/>
      <c r="J674" s="10" t="s">
        <v>848</v>
      </c>
      <c r="K674" s="10" t="s">
        <v>20</v>
      </c>
      <c r="L674">
        <v>333102</v>
      </c>
    </row>
    <row r="675" spans="1:12" x14ac:dyDescent="0.3">
      <c r="A675" s="10" t="s">
        <v>855</v>
      </c>
      <c r="B675" s="10" t="s">
        <v>2974</v>
      </c>
      <c r="C675" s="10" t="s">
        <v>2975</v>
      </c>
      <c r="D675" s="10" t="s">
        <v>2983</v>
      </c>
      <c r="E675" s="10" t="s">
        <v>845</v>
      </c>
      <c r="F675" s="10" t="s">
        <v>846</v>
      </c>
      <c r="G675" s="10" t="s">
        <v>847</v>
      </c>
      <c r="I675" s="10"/>
      <c r="J675" s="10" t="s">
        <v>848</v>
      </c>
      <c r="K675" s="10" t="s">
        <v>21</v>
      </c>
      <c r="L675">
        <v>340704</v>
      </c>
    </row>
    <row r="676" spans="1:12" x14ac:dyDescent="0.3">
      <c r="A676" s="10" t="s">
        <v>855</v>
      </c>
      <c r="B676" s="10" t="s">
        <v>2974</v>
      </c>
      <c r="C676" s="10" t="s">
        <v>2975</v>
      </c>
      <c r="D676" s="10" t="s">
        <v>2983</v>
      </c>
      <c r="E676" s="10" t="s">
        <v>845</v>
      </c>
      <c r="F676" s="10" t="s">
        <v>846</v>
      </c>
      <c r="G676" s="10" t="s">
        <v>847</v>
      </c>
      <c r="I676" s="10"/>
      <c r="J676" s="10" t="s">
        <v>848</v>
      </c>
      <c r="K676" s="10" t="s">
        <v>22</v>
      </c>
      <c r="L676">
        <v>346388</v>
      </c>
    </row>
    <row r="677" spans="1:12" x14ac:dyDescent="0.3">
      <c r="A677" s="10" t="s">
        <v>855</v>
      </c>
      <c r="B677" s="10" t="s">
        <v>2974</v>
      </c>
      <c r="C677" s="10" t="s">
        <v>2975</v>
      </c>
      <c r="D677" s="10" t="s">
        <v>2983</v>
      </c>
      <c r="E677" s="10" t="s">
        <v>845</v>
      </c>
      <c r="F677" s="10" t="s">
        <v>846</v>
      </c>
      <c r="G677" s="10" t="s">
        <v>847</v>
      </c>
      <c r="I677" s="10"/>
      <c r="J677" s="10" t="s">
        <v>848</v>
      </c>
      <c r="K677" s="10" t="s">
        <v>23</v>
      </c>
      <c r="L677">
        <v>358072</v>
      </c>
    </row>
    <row r="678" spans="1:12" x14ac:dyDescent="0.3">
      <c r="A678" s="10" t="s">
        <v>855</v>
      </c>
      <c r="B678" s="10" t="s">
        <v>2974</v>
      </c>
      <c r="C678" s="10" t="s">
        <v>2975</v>
      </c>
      <c r="D678" s="10" t="s">
        <v>2983</v>
      </c>
      <c r="E678" s="10" t="s">
        <v>845</v>
      </c>
      <c r="F678" s="10" t="s">
        <v>846</v>
      </c>
      <c r="G678" s="10" t="s">
        <v>847</v>
      </c>
      <c r="I678" s="10"/>
      <c r="J678" s="10" t="s">
        <v>848</v>
      </c>
      <c r="K678" s="10" t="s">
        <v>24</v>
      </c>
      <c r="L678">
        <v>364490</v>
      </c>
    </row>
    <row r="679" spans="1:12" x14ac:dyDescent="0.3">
      <c r="A679" s="10" t="s">
        <v>855</v>
      </c>
      <c r="B679" s="10" t="s">
        <v>2974</v>
      </c>
      <c r="C679" s="10" t="s">
        <v>2975</v>
      </c>
      <c r="D679" s="10" t="s">
        <v>2983</v>
      </c>
      <c r="E679" s="10" t="s">
        <v>845</v>
      </c>
      <c r="F679" s="10" t="s">
        <v>846</v>
      </c>
      <c r="G679" s="10" t="s">
        <v>847</v>
      </c>
      <c r="I679" s="10"/>
      <c r="J679" s="10" t="s">
        <v>848</v>
      </c>
      <c r="K679" s="10" t="s">
        <v>25</v>
      </c>
      <c r="L679">
        <v>373100</v>
      </c>
    </row>
    <row r="680" spans="1:12" x14ac:dyDescent="0.3">
      <c r="A680" s="10" t="s">
        <v>855</v>
      </c>
      <c r="B680" s="10" t="s">
        <v>2974</v>
      </c>
      <c r="C680" s="10" t="s">
        <v>2975</v>
      </c>
      <c r="D680" s="10" t="s">
        <v>2983</v>
      </c>
      <c r="E680" s="10" t="s">
        <v>845</v>
      </c>
      <c r="F680" s="10" t="s">
        <v>846</v>
      </c>
      <c r="G680" s="10" t="s">
        <v>847</v>
      </c>
      <c r="I680" s="10"/>
      <c r="J680" s="10" t="s">
        <v>848</v>
      </c>
      <c r="K680" s="10" t="s">
        <v>26</v>
      </c>
      <c r="L680">
        <v>382606</v>
      </c>
    </row>
    <row r="681" spans="1:12" x14ac:dyDescent="0.3">
      <c r="A681" s="10" t="s">
        <v>855</v>
      </c>
      <c r="B681" s="10" t="s">
        <v>2974</v>
      </c>
      <c r="C681" s="10" t="s">
        <v>2975</v>
      </c>
      <c r="D681" s="10" t="s">
        <v>2983</v>
      </c>
      <c r="E681" s="10" t="s">
        <v>845</v>
      </c>
      <c r="F681" s="10" t="s">
        <v>846</v>
      </c>
      <c r="G681" s="10" t="s">
        <v>847</v>
      </c>
      <c r="I681" s="10"/>
      <c r="J681" s="10" t="s">
        <v>848</v>
      </c>
      <c r="K681" s="10" t="s">
        <v>27</v>
      </c>
      <c r="L681">
        <v>397758</v>
      </c>
    </row>
    <row r="682" spans="1:12" x14ac:dyDescent="0.3">
      <c r="A682" s="10" t="s">
        <v>855</v>
      </c>
      <c r="B682" s="10" t="s">
        <v>2974</v>
      </c>
      <c r="C682" s="10" t="s">
        <v>2975</v>
      </c>
      <c r="D682" s="10" t="s">
        <v>2983</v>
      </c>
      <c r="E682" s="10" t="s">
        <v>845</v>
      </c>
      <c r="F682" s="10" t="s">
        <v>846</v>
      </c>
      <c r="G682" s="10" t="s">
        <v>847</v>
      </c>
      <c r="I682" s="10"/>
      <c r="J682" s="10" t="s">
        <v>848</v>
      </c>
      <c r="K682" s="10" t="s">
        <v>28</v>
      </c>
      <c r="L682">
        <v>406724</v>
      </c>
    </row>
    <row r="683" spans="1:12" x14ac:dyDescent="0.3">
      <c r="A683" s="10" t="s">
        <v>856</v>
      </c>
      <c r="B683" s="10" t="s">
        <v>2974</v>
      </c>
      <c r="C683" s="10" t="s">
        <v>2975</v>
      </c>
      <c r="D683" s="10" t="s">
        <v>2984</v>
      </c>
      <c r="E683" s="10" t="s">
        <v>845</v>
      </c>
      <c r="F683" s="10" t="s">
        <v>846</v>
      </c>
      <c r="G683" s="10" t="s">
        <v>847</v>
      </c>
      <c r="I683" s="10"/>
      <c r="J683" s="10" t="s">
        <v>848</v>
      </c>
      <c r="K683" s="10" t="s">
        <v>14</v>
      </c>
      <c r="L683">
        <v>336592</v>
      </c>
    </row>
    <row r="684" spans="1:12" x14ac:dyDescent="0.3">
      <c r="A684" s="10" t="s">
        <v>856</v>
      </c>
      <c r="B684" s="10" t="s">
        <v>2974</v>
      </c>
      <c r="C684" s="10" t="s">
        <v>2975</v>
      </c>
      <c r="D684" s="10" t="s">
        <v>2984</v>
      </c>
      <c r="E684" s="10" t="s">
        <v>845</v>
      </c>
      <c r="F684" s="10" t="s">
        <v>846</v>
      </c>
      <c r="G684" s="10" t="s">
        <v>847</v>
      </c>
      <c r="I684" s="10"/>
      <c r="J684" s="10" t="s">
        <v>848</v>
      </c>
      <c r="K684" s="10" t="s">
        <v>15</v>
      </c>
      <c r="L684">
        <v>345922</v>
      </c>
    </row>
    <row r="685" spans="1:12" x14ac:dyDescent="0.3">
      <c r="A685" s="10" t="s">
        <v>856</v>
      </c>
      <c r="B685" s="10" t="s">
        <v>2974</v>
      </c>
      <c r="C685" s="10" t="s">
        <v>2975</v>
      </c>
      <c r="D685" s="10" t="s">
        <v>2984</v>
      </c>
      <c r="E685" s="10" t="s">
        <v>845</v>
      </c>
      <c r="F685" s="10" t="s">
        <v>846</v>
      </c>
      <c r="G685" s="10" t="s">
        <v>847</v>
      </c>
      <c r="I685" s="10"/>
      <c r="J685" s="10" t="s">
        <v>848</v>
      </c>
      <c r="K685" s="10" t="s">
        <v>16</v>
      </c>
      <c r="L685">
        <v>353766</v>
      </c>
    </row>
    <row r="686" spans="1:12" x14ac:dyDescent="0.3">
      <c r="A686" s="10" t="s">
        <v>856</v>
      </c>
      <c r="B686" s="10" t="s">
        <v>2974</v>
      </c>
      <c r="C686" s="10" t="s">
        <v>2975</v>
      </c>
      <c r="D686" s="10" t="s">
        <v>2984</v>
      </c>
      <c r="E686" s="10" t="s">
        <v>845</v>
      </c>
      <c r="F686" s="10" t="s">
        <v>846</v>
      </c>
      <c r="G686" s="10" t="s">
        <v>847</v>
      </c>
      <c r="I686" s="10"/>
      <c r="J686" s="10" t="s">
        <v>848</v>
      </c>
      <c r="K686" s="10" t="s">
        <v>17</v>
      </c>
      <c r="L686">
        <v>362548</v>
      </c>
    </row>
    <row r="687" spans="1:12" x14ac:dyDescent="0.3">
      <c r="A687" s="10" t="s">
        <v>856</v>
      </c>
      <c r="B687" s="10" t="s">
        <v>2974</v>
      </c>
      <c r="C687" s="10" t="s">
        <v>2975</v>
      </c>
      <c r="D687" s="10" t="s">
        <v>2984</v>
      </c>
      <c r="E687" s="10" t="s">
        <v>845</v>
      </c>
      <c r="F687" s="10" t="s">
        <v>846</v>
      </c>
      <c r="G687" s="10" t="s">
        <v>847</v>
      </c>
      <c r="I687" s="10"/>
      <c r="J687" s="10" t="s">
        <v>848</v>
      </c>
      <c r="K687" s="10" t="s">
        <v>18</v>
      </c>
      <c r="L687">
        <v>366640</v>
      </c>
    </row>
    <row r="688" spans="1:12" x14ac:dyDescent="0.3">
      <c r="A688" s="10" t="s">
        <v>856</v>
      </c>
      <c r="B688" s="10" t="s">
        <v>2974</v>
      </c>
      <c r="C688" s="10" t="s">
        <v>2975</v>
      </c>
      <c r="D688" s="10" t="s">
        <v>2984</v>
      </c>
      <c r="E688" s="10" t="s">
        <v>845</v>
      </c>
      <c r="F688" s="10" t="s">
        <v>846</v>
      </c>
      <c r="G688" s="10" t="s">
        <v>847</v>
      </c>
      <c r="I688" s="10"/>
      <c r="J688" s="10" t="s">
        <v>848</v>
      </c>
      <c r="K688" s="10" t="s">
        <v>19</v>
      </c>
      <c r="L688">
        <v>380818</v>
      </c>
    </row>
    <row r="689" spans="1:12" x14ac:dyDescent="0.3">
      <c r="A689" s="10" t="s">
        <v>856</v>
      </c>
      <c r="B689" s="10" t="s">
        <v>2974</v>
      </c>
      <c r="C689" s="10" t="s">
        <v>2975</v>
      </c>
      <c r="D689" s="10" t="s">
        <v>2984</v>
      </c>
      <c r="E689" s="10" t="s">
        <v>845</v>
      </c>
      <c r="F689" s="10" t="s">
        <v>846</v>
      </c>
      <c r="G689" s="10" t="s">
        <v>847</v>
      </c>
      <c r="I689" s="10"/>
      <c r="J689" s="10" t="s">
        <v>848</v>
      </c>
      <c r="K689" s="10" t="s">
        <v>20</v>
      </c>
      <c r="L689">
        <v>400692</v>
      </c>
    </row>
    <row r="690" spans="1:12" x14ac:dyDescent="0.3">
      <c r="A690" s="10" t="s">
        <v>856</v>
      </c>
      <c r="B690" s="10" t="s">
        <v>2974</v>
      </c>
      <c r="C690" s="10" t="s">
        <v>2975</v>
      </c>
      <c r="D690" s="10" t="s">
        <v>2984</v>
      </c>
      <c r="E690" s="10" t="s">
        <v>845</v>
      </c>
      <c r="F690" s="10" t="s">
        <v>846</v>
      </c>
      <c r="G690" s="10" t="s">
        <v>847</v>
      </c>
      <c r="I690" s="10"/>
      <c r="J690" s="10" t="s">
        <v>848</v>
      </c>
      <c r="K690" s="10" t="s">
        <v>21</v>
      </c>
      <c r="L690">
        <v>420486</v>
      </c>
    </row>
    <row r="691" spans="1:12" x14ac:dyDescent="0.3">
      <c r="A691" s="10" t="s">
        <v>856</v>
      </c>
      <c r="B691" s="10" t="s">
        <v>2974</v>
      </c>
      <c r="C691" s="10" t="s">
        <v>2975</v>
      </c>
      <c r="D691" s="10" t="s">
        <v>2984</v>
      </c>
      <c r="E691" s="10" t="s">
        <v>845</v>
      </c>
      <c r="F691" s="10" t="s">
        <v>846</v>
      </c>
      <c r="G691" s="10" t="s">
        <v>847</v>
      </c>
      <c r="I691" s="10"/>
      <c r="J691" s="10" t="s">
        <v>848</v>
      </c>
      <c r="K691" s="10" t="s">
        <v>22</v>
      </c>
      <c r="L691">
        <v>437120</v>
      </c>
    </row>
    <row r="692" spans="1:12" x14ac:dyDescent="0.3">
      <c r="A692" s="10" t="s">
        <v>856</v>
      </c>
      <c r="B692" s="10" t="s">
        <v>2974</v>
      </c>
      <c r="C692" s="10" t="s">
        <v>2975</v>
      </c>
      <c r="D692" s="10" t="s">
        <v>2984</v>
      </c>
      <c r="E692" s="10" t="s">
        <v>845</v>
      </c>
      <c r="F692" s="10" t="s">
        <v>846</v>
      </c>
      <c r="G692" s="10" t="s">
        <v>847</v>
      </c>
      <c r="I692" s="10"/>
      <c r="J692" s="10" t="s">
        <v>848</v>
      </c>
      <c r="K692" s="10" t="s">
        <v>23</v>
      </c>
      <c r="L692">
        <v>449932</v>
      </c>
    </row>
    <row r="693" spans="1:12" x14ac:dyDescent="0.3">
      <c r="A693" s="10" t="s">
        <v>856</v>
      </c>
      <c r="B693" s="10" t="s">
        <v>2974</v>
      </c>
      <c r="C693" s="10" t="s">
        <v>2975</v>
      </c>
      <c r="D693" s="10" t="s">
        <v>2984</v>
      </c>
      <c r="E693" s="10" t="s">
        <v>845</v>
      </c>
      <c r="F693" s="10" t="s">
        <v>846</v>
      </c>
      <c r="G693" s="10" t="s">
        <v>847</v>
      </c>
      <c r="I693" s="10"/>
      <c r="J693" s="10" t="s">
        <v>848</v>
      </c>
      <c r="K693" s="10" t="s">
        <v>24</v>
      </c>
      <c r="L693">
        <v>465462</v>
      </c>
    </row>
    <row r="694" spans="1:12" x14ac:dyDescent="0.3">
      <c r="A694" s="10" t="s">
        <v>856</v>
      </c>
      <c r="B694" s="10" t="s">
        <v>2974</v>
      </c>
      <c r="C694" s="10" t="s">
        <v>2975</v>
      </c>
      <c r="D694" s="10" t="s">
        <v>2984</v>
      </c>
      <c r="E694" s="10" t="s">
        <v>845</v>
      </c>
      <c r="F694" s="10" t="s">
        <v>846</v>
      </c>
      <c r="G694" s="10" t="s">
        <v>847</v>
      </c>
      <c r="I694" s="10"/>
      <c r="J694" s="10" t="s">
        <v>848</v>
      </c>
      <c r="K694" s="10" t="s">
        <v>25</v>
      </c>
      <c r="L694">
        <v>476214</v>
      </c>
    </row>
    <row r="695" spans="1:12" x14ac:dyDescent="0.3">
      <c r="A695" s="10" t="s">
        <v>856</v>
      </c>
      <c r="B695" s="10" t="s">
        <v>2974</v>
      </c>
      <c r="C695" s="10" t="s">
        <v>2975</v>
      </c>
      <c r="D695" s="10" t="s">
        <v>2984</v>
      </c>
      <c r="E695" s="10" t="s">
        <v>845</v>
      </c>
      <c r="F695" s="10" t="s">
        <v>846</v>
      </c>
      <c r="G695" s="10" t="s">
        <v>847</v>
      </c>
      <c r="I695" s="10"/>
      <c r="J695" s="10" t="s">
        <v>848</v>
      </c>
      <c r="K695" s="10" t="s">
        <v>26</v>
      </c>
      <c r="L695">
        <v>483830</v>
      </c>
    </row>
    <row r="696" spans="1:12" x14ac:dyDescent="0.3">
      <c r="A696" s="10" t="s">
        <v>856</v>
      </c>
      <c r="B696" s="10" t="s">
        <v>2974</v>
      </c>
      <c r="C696" s="10" t="s">
        <v>2975</v>
      </c>
      <c r="D696" s="10" t="s">
        <v>2984</v>
      </c>
      <c r="E696" s="10" t="s">
        <v>845</v>
      </c>
      <c r="F696" s="10" t="s">
        <v>846</v>
      </c>
      <c r="G696" s="10" t="s">
        <v>847</v>
      </c>
      <c r="I696" s="10"/>
      <c r="J696" s="10" t="s">
        <v>848</v>
      </c>
      <c r="K696" s="10" t="s">
        <v>27</v>
      </c>
      <c r="L696">
        <v>503952</v>
      </c>
    </row>
    <row r="697" spans="1:12" x14ac:dyDescent="0.3">
      <c r="A697" s="10" t="s">
        <v>856</v>
      </c>
      <c r="B697" s="10" t="s">
        <v>2974</v>
      </c>
      <c r="C697" s="10" t="s">
        <v>2975</v>
      </c>
      <c r="D697" s="10" t="s">
        <v>2984</v>
      </c>
      <c r="E697" s="10" t="s">
        <v>845</v>
      </c>
      <c r="F697" s="10" t="s">
        <v>846</v>
      </c>
      <c r="G697" s="10" t="s">
        <v>847</v>
      </c>
      <c r="I697" s="10"/>
      <c r="J697" s="10" t="s">
        <v>848</v>
      </c>
      <c r="K697" s="10" t="s">
        <v>28</v>
      </c>
      <c r="L697">
        <v>510644</v>
      </c>
    </row>
    <row r="698" spans="1:12" x14ac:dyDescent="0.3">
      <c r="A698" s="10" t="s">
        <v>857</v>
      </c>
      <c r="B698" s="10" t="s">
        <v>2974</v>
      </c>
      <c r="C698" s="10" t="s">
        <v>2975</v>
      </c>
      <c r="D698" s="10" t="s">
        <v>2985</v>
      </c>
      <c r="E698" s="10" t="s">
        <v>845</v>
      </c>
      <c r="F698" s="10" t="s">
        <v>846</v>
      </c>
      <c r="G698" s="10" t="s">
        <v>847</v>
      </c>
      <c r="I698" s="10"/>
      <c r="J698" s="10" t="s">
        <v>848</v>
      </c>
      <c r="K698" s="10" t="s">
        <v>14</v>
      </c>
      <c r="L698">
        <v>114180</v>
      </c>
    </row>
    <row r="699" spans="1:12" x14ac:dyDescent="0.3">
      <c r="A699" s="10" t="s">
        <v>857</v>
      </c>
      <c r="B699" s="10" t="s">
        <v>2974</v>
      </c>
      <c r="C699" s="10" t="s">
        <v>2975</v>
      </c>
      <c r="D699" s="10" t="s">
        <v>2985</v>
      </c>
      <c r="E699" s="10" t="s">
        <v>845</v>
      </c>
      <c r="F699" s="10" t="s">
        <v>846</v>
      </c>
      <c r="G699" s="10" t="s">
        <v>847</v>
      </c>
      <c r="I699" s="10"/>
      <c r="J699" s="10" t="s">
        <v>848</v>
      </c>
      <c r="K699" s="10" t="s">
        <v>15</v>
      </c>
      <c r="L699">
        <v>119038</v>
      </c>
    </row>
    <row r="700" spans="1:12" x14ac:dyDescent="0.3">
      <c r="A700" s="10" t="s">
        <v>857</v>
      </c>
      <c r="B700" s="10" t="s">
        <v>2974</v>
      </c>
      <c r="C700" s="10" t="s">
        <v>2975</v>
      </c>
      <c r="D700" s="10" t="s">
        <v>2985</v>
      </c>
      <c r="E700" s="10" t="s">
        <v>845</v>
      </c>
      <c r="F700" s="10" t="s">
        <v>846</v>
      </c>
      <c r="G700" s="10" t="s">
        <v>847</v>
      </c>
      <c r="I700" s="10"/>
      <c r="J700" s="10" t="s">
        <v>848</v>
      </c>
      <c r="K700" s="10" t="s">
        <v>16</v>
      </c>
      <c r="L700">
        <v>124308</v>
      </c>
    </row>
    <row r="701" spans="1:12" x14ac:dyDescent="0.3">
      <c r="A701" s="10" t="s">
        <v>857</v>
      </c>
      <c r="B701" s="10" t="s">
        <v>2974</v>
      </c>
      <c r="C701" s="10" t="s">
        <v>2975</v>
      </c>
      <c r="D701" s="10" t="s">
        <v>2985</v>
      </c>
      <c r="E701" s="10" t="s">
        <v>845</v>
      </c>
      <c r="F701" s="10" t="s">
        <v>846</v>
      </c>
      <c r="G701" s="10" t="s">
        <v>847</v>
      </c>
      <c r="I701" s="10"/>
      <c r="J701" s="10" t="s">
        <v>848</v>
      </c>
      <c r="K701" s="10" t="s">
        <v>17</v>
      </c>
      <c r="L701">
        <v>128664</v>
      </c>
    </row>
    <row r="702" spans="1:12" x14ac:dyDescent="0.3">
      <c r="A702" s="10" t="s">
        <v>857</v>
      </c>
      <c r="B702" s="10" t="s">
        <v>2974</v>
      </c>
      <c r="C702" s="10" t="s">
        <v>2975</v>
      </c>
      <c r="D702" s="10" t="s">
        <v>2985</v>
      </c>
      <c r="E702" s="10" t="s">
        <v>845</v>
      </c>
      <c r="F702" s="10" t="s">
        <v>846</v>
      </c>
      <c r="G702" s="10" t="s">
        <v>847</v>
      </c>
      <c r="I702" s="10"/>
      <c r="J702" s="10" t="s">
        <v>848</v>
      </c>
      <c r="K702" s="10" t="s">
        <v>18</v>
      </c>
      <c r="L702">
        <v>130902</v>
      </c>
    </row>
    <row r="703" spans="1:12" x14ac:dyDescent="0.3">
      <c r="A703" s="10" t="s">
        <v>857</v>
      </c>
      <c r="B703" s="10" t="s">
        <v>2974</v>
      </c>
      <c r="C703" s="10" t="s">
        <v>2975</v>
      </c>
      <c r="D703" s="10" t="s">
        <v>2985</v>
      </c>
      <c r="E703" s="10" t="s">
        <v>845</v>
      </c>
      <c r="F703" s="10" t="s">
        <v>846</v>
      </c>
      <c r="G703" s="10" t="s">
        <v>847</v>
      </c>
      <c r="I703" s="10"/>
      <c r="J703" s="10" t="s">
        <v>848</v>
      </c>
      <c r="K703" s="10" t="s">
        <v>19</v>
      </c>
      <c r="L703">
        <v>140164</v>
      </c>
    </row>
    <row r="704" spans="1:12" x14ac:dyDescent="0.3">
      <c r="A704" s="10" t="s">
        <v>857</v>
      </c>
      <c r="B704" s="10" t="s">
        <v>2974</v>
      </c>
      <c r="C704" s="10" t="s">
        <v>2975</v>
      </c>
      <c r="D704" s="10" t="s">
        <v>2985</v>
      </c>
      <c r="E704" s="10" t="s">
        <v>845</v>
      </c>
      <c r="F704" s="10" t="s">
        <v>846</v>
      </c>
      <c r="G704" s="10" t="s">
        <v>847</v>
      </c>
      <c r="I704" s="10"/>
      <c r="J704" s="10" t="s">
        <v>848</v>
      </c>
      <c r="K704" s="10" t="s">
        <v>20</v>
      </c>
      <c r="L704">
        <v>151254</v>
      </c>
    </row>
    <row r="705" spans="1:12" x14ac:dyDescent="0.3">
      <c r="A705" s="10" t="s">
        <v>857</v>
      </c>
      <c r="B705" s="10" t="s">
        <v>2974</v>
      </c>
      <c r="C705" s="10" t="s">
        <v>2975</v>
      </c>
      <c r="D705" s="10" t="s">
        <v>2985</v>
      </c>
      <c r="E705" s="10" t="s">
        <v>845</v>
      </c>
      <c r="F705" s="10" t="s">
        <v>846</v>
      </c>
      <c r="G705" s="10" t="s">
        <v>847</v>
      </c>
      <c r="I705" s="10"/>
      <c r="J705" s="10" t="s">
        <v>848</v>
      </c>
      <c r="K705" s="10" t="s">
        <v>21</v>
      </c>
      <c r="L705">
        <v>160470</v>
      </c>
    </row>
    <row r="706" spans="1:12" x14ac:dyDescent="0.3">
      <c r="A706" s="10" t="s">
        <v>857</v>
      </c>
      <c r="B706" s="10" t="s">
        <v>2974</v>
      </c>
      <c r="C706" s="10" t="s">
        <v>2975</v>
      </c>
      <c r="D706" s="10" t="s">
        <v>2985</v>
      </c>
      <c r="E706" s="10" t="s">
        <v>845</v>
      </c>
      <c r="F706" s="10" t="s">
        <v>846</v>
      </c>
      <c r="G706" s="10" t="s">
        <v>847</v>
      </c>
      <c r="I706" s="10"/>
      <c r="J706" s="10" t="s">
        <v>848</v>
      </c>
      <c r="K706" s="10" t="s">
        <v>22</v>
      </c>
      <c r="L706">
        <v>169342</v>
      </c>
    </row>
    <row r="707" spans="1:12" x14ac:dyDescent="0.3">
      <c r="A707" s="10" t="s">
        <v>857</v>
      </c>
      <c r="B707" s="10" t="s">
        <v>2974</v>
      </c>
      <c r="C707" s="10" t="s">
        <v>2975</v>
      </c>
      <c r="D707" s="10" t="s">
        <v>2985</v>
      </c>
      <c r="E707" s="10" t="s">
        <v>845</v>
      </c>
      <c r="F707" s="10" t="s">
        <v>846</v>
      </c>
      <c r="G707" s="10" t="s">
        <v>847</v>
      </c>
      <c r="I707" s="10"/>
      <c r="J707" s="10" t="s">
        <v>848</v>
      </c>
      <c r="K707" s="10" t="s">
        <v>23</v>
      </c>
      <c r="L707">
        <v>173826</v>
      </c>
    </row>
    <row r="708" spans="1:12" x14ac:dyDescent="0.3">
      <c r="A708" s="10" t="s">
        <v>857</v>
      </c>
      <c r="B708" s="10" t="s">
        <v>2974</v>
      </c>
      <c r="C708" s="10" t="s">
        <v>2975</v>
      </c>
      <c r="D708" s="10" t="s">
        <v>2985</v>
      </c>
      <c r="E708" s="10" t="s">
        <v>845</v>
      </c>
      <c r="F708" s="10" t="s">
        <v>846</v>
      </c>
      <c r="G708" s="10" t="s">
        <v>847</v>
      </c>
      <c r="I708" s="10"/>
      <c r="J708" s="10" t="s">
        <v>848</v>
      </c>
      <c r="K708" s="10" t="s">
        <v>24</v>
      </c>
      <c r="L708">
        <v>179172</v>
      </c>
    </row>
    <row r="709" spans="1:12" x14ac:dyDescent="0.3">
      <c r="A709" s="10" t="s">
        <v>857</v>
      </c>
      <c r="B709" s="10" t="s">
        <v>2974</v>
      </c>
      <c r="C709" s="10" t="s">
        <v>2975</v>
      </c>
      <c r="D709" s="10" t="s">
        <v>2985</v>
      </c>
      <c r="E709" s="10" t="s">
        <v>845</v>
      </c>
      <c r="F709" s="10" t="s">
        <v>846</v>
      </c>
      <c r="G709" s="10" t="s">
        <v>847</v>
      </c>
      <c r="I709" s="10"/>
      <c r="J709" s="10" t="s">
        <v>848</v>
      </c>
      <c r="K709" s="10" t="s">
        <v>25</v>
      </c>
      <c r="L709">
        <v>183530</v>
      </c>
    </row>
    <row r="710" spans="1:12" x14ac:dyDescent="0.3">
      <c r="A710" s="10" t="s">
        <v>857</v>
      </c>
      <c r="B710" s="10" t="s">
        <v>2974</v>
      </c>
      <c r="C710" s="10" t="s">
        <v>2975</v>
      </c>
      <c r="D710" s="10" t="s">
        <v>2985</v>
      </c>
      <c r="E710" s="10" t="s">
        <v>845</v>
      </c>
      <c r="F710" s="10" t="s">
        <v>846</v>
      </c>
      <c r="G710" s="10" t="s">
        <v>847</v>
      </c>
      <c r="I710" s="10"/>
      <c r="J710" s="10" t="s">
        <v>848</v>
      </c>
      <c r="K710" s="10" t="s">
        <v>26</v>
      </c>
      <c r="L710">
        <v>184242</v>
      </c>
    </row>
    <row r="711" spans="1:12" x14ac:dyDescent="0.3">
      <c r="A711" s="10" t="s">
        <v>857</v>
      </c>
      <c r="B711" s="10" t="s">
        <v>2974</v>
      </c>
      <c r="C711" s="10" t="s">
        <v>2975</v>
      </c>
      <c r="D711" s="10" t="s">
        <v>2985</v>
      </c>
      <c r="E711" s="10" t="s">
        <v>845</v>
      </c>
      <c r="F711" s="10" t="s">
        <v>846</v>
      </c>
      <c r="G711" s="10" t="s">
        <v>847</v>
      </c>
      <c r="I711" s="10"/>
      <c r="J711" s="10" t="s">
        <v>848</v>
      </c>
      <c r="K711" s="10" t="s">
        <v>27</v>
      </c>
      <c r="L711">
        <v>193284</v>
      </c>
    </row>
    <row r="712" spans="1:12" x14ac:dyDescent="0.3">
      <c r="A712" s="10" t="s">
        <v>857</v>
      </c>
      <c r="B712" s="10" t="s">
        <v>2974</v>
      </c>
      <c r="C712" s="10" t="s">
        <v>2975</v>
      </c>
      <c r="D712" s="10" t="s">
        <v>2985</v>
      </c>
      <c r="E712" s="10" t="s">
        <v>845</v>
      </c>
      <c r="F712" s="10" t="s">
        <v>846</v>
      </c>
      <c r="G712" s="10" t="s">
        <v>847</v>
      </c>
      <c r="I712" s="10"/>
      <c r="J712" s="10" t="s">
        <v>848</v>
      </c>
      <c r="K712" s="10" t="s">
        <v>28</v>
      </c>
      <c r="L712">
        <v>196006</v>
      </c>
    </row>
    <row r="713" spans="1:12" x14ac:dyDescent="0.3">
      <c r="A713" s="10" t="s">
        <v>858</v>
      </c>
      <c r="B713" s="10" t="s">
        <v>2974</v>
      </c>
      <c r="C713" s="10" t="s">
        <v>2975</v>
      </c>
      <c r="D713" s="10" t="s">
        <v>2986</v>
      </c>
      <c r="E713" s="10" t="s">
        <v>845</v>
      </c>
      <c r="F713" s="10" t="s">
        <v>846</v>
      </c>
      <c r="G713" s="10" t="s">
        <v>847</v>
      </c>
      <c r="I713" s="10"/>
      <c r="J713" s="10" t="s">
        <v>848</v>
      </c>
      <c r="K713" s="10" t="s">
        <v>14</v>
      </c>
      <c r="L713">
        <v>70028</v>
      </c>
    </row>
    <row r="714" spans="1:12" x14ac:dyDescent="0.3">
      <c r="A714" s="10" t="s">
        <v>858</v>
      </c>
      <c r="B714" s="10" t="s">
        <v>2974</v>
      </c>
      <c r="C714" s="10" t="s">
        <v>2975</v>
      </c>
      <c r="D714" s="10" t="s">
        <v>2986</v>
      </c>
      <c r="E714" s="10" t="s">
        <v>845</v>
      </c>
      <c r="F714" s="10" t="s">
        <v>846</v>
      </c>
      <c r="G714" s="10" t="s">
        <v>847</v>
      </c>
      <c r="I714" s="10"/>
      <c r="J714" s="10" t="s">
        <v>848</v>
      </c>
      <c r="K714" s="10" t="s">
        <v>15</v>
      </c>
      <c r="L714">
        <v>73718</v>
      </c>
    </row>
    <row r="715" spans="1:12" x14ac:dyDescent="0.3">
      <c r="A715" s="10" t="s">
        <v>858</v>
      </c>
      <c r="B715" s="10" t="s">
        <v>2974</v>
      </c>
      <c r="C715" s="10" t="s">
        <v>2975</v>
      </c>
      <c r="D715" s="10" t="s">
        <v>2986</v>
      </c>
      <c r="E715" s="10" t="s">
        <v>845</v>
      </c>
      <c r="F715" s="10" t="s">
        <v>846</v>
      </c>
      <c r="G715" s="10" t="s">
        <v>847</v>
      </c>
      <c r="I715" s="10"/>
      <c r="J715" s="10" t="s">
        <v>848</v>
      </c>
      <c r="K715" s="10" t="s">
        <v>16</v>
      </c>
      <c r="L715">
        <v>78208</v>
      </c>
    </row>
    <row r="716" spans="1:12" x14ac:dyDescent="0.3">
      <c r="A716" s="10" t="s">
        <v>858</v>
      </c>
      <c r="B716" s="10" t="s">
        <v>2974</v>
      </c>
      <c r="C716" s="10" t="s">
        <v>2975</v>
      </c>
      <c r="D716" s="10" t="s">
        <v>2986</v>
      </c>
      <c r="E716" s="10" t="s">
        <v>845</v>
      </c>
      <c r="F716" s="10" t="s">
        <v>846</v>
      </c>
      <c r="G716" s="10" t="s">
        <v>847</v>
      </c>
      <c r="I716" s="10"/>
      <c r="J716" s="10" t="s">
        <v>848</v>
      </c>
      <c r="K716" s="10" t="s">
        <v>17</v>
      </c>
      <c r="L716">
        <v>81476</v>
      </c>
    </row>
    <row r="717" spans="1:12" x14ac:dyDescent="0.3">
      <c r="A717" s="10" t="s">
        <v>858</v>
      </c>
      <c r="B717" s="10" t="s">
        <v>2974</v>
      </c>
      <c r="C717" s="10" t="s">
        <v>2975</v>
      </c>
      <c r="D717" s="10" t="s">
        <v>2986</v>
      </c>
      <c r="E717" s="10" t="s">
        <v>845</v>
      </c>
      <c r="F717" s="10" t="s">
        <v>846</v>
      </c>
      <c r="G717" s="10" t="s">
        <v>847</v>
      </c>
      <c r="I717" s="10"/>
      <c r="J717" s="10" t="s">
        <v>848</v>
      </c>
      <c r="K717" s="10" t="s">
        <v>18</v>
      </c>
      <c r="L717">
        <v>82036</v>
      </c>
    </row>
    <row r="718" spans="1:12" x14ac:dyDescent="0.3">
      <c r="A718" s="10" t="s">
        <v>858</v>
      </c>
      <c r="B718" s="10" t="s">
        <v>2974</v>
      </c>
      <c r="C718" s="10" t="s">
        <v>2975</v>
      </c>
      <c r="D718" s="10" t="s">
        <v>2986</v>
      </c>
      <c r="E718" s="10" t="s">
        <v>845</v>
      </c>
      <c r="F718" s="10" t="s">
        <v>846</v>
      </c>
      <c r="G718" s="10" t="s">
        <v>847</v>
      </c>
      <c r="I718" s="10"/>
      <c r="J718" s="10" t="s">
        <v>848</v>
      </c>
      <c r="K718" s="10" t="s">
        <v>19</v>
      </c>
      <c r="L718">
        <v>88940</v>
      </c>
    </row>
    <row r="719" spans="1:12" x14ac:dyDescent="0.3">
      <c r="A719" s="10" t="s">
        <v>858</v>
      </c>
      <c r="B719" s="10" t="s">
        <v>2974</v>
      </c>
      <c r="C719" s="10" t="s">
        <v>2975</v>
      </c>
      <c r="D719" s="10" t="s">
        <v>2986</v>
      </c>
      <c r="E719" s="10" t="s">
        <v>845</v>
      </c>
      <c r="F719" s="10" t="s">
        <v>846</v>
      </c>
      <c r="G719" s="10" t="s">
        <v>847</v>
      </c>
      <c r="I719" s="10"/>
      <c r="J719" s="10" t="s">
        <v>848</v>
      </c>
      <c r="K719" s="10" t="s">
        <v>20</v>
      </c>
      <c r="L719">
        <v>96476</v>
      </c>
    </row>
    <row r="720" spans="1:12" x14ac:dyDescent="0.3">
      <c r="A720" s="10" t="s">
        <v>858</v>
      </c>
      <c r="B720" s="10" t="s">
        <v>2974</v>
      </c>
      <c r="C720" s="10" t="s">
        <v>2975</v>
      </c>
      <c r="D720" s="10" t="s">
        <v>2986</v>
      </c>
      <c r="E720" s="10" t="s">
        <v>845</v>
      </c>
      <c r="F720" s="10" t="s">
        <v>846</v>
      </c>
      <c r="G720" s="10" t="s">
        <v>847</v>
      </c>
      <c r="I720" s="10"/>
      <c r="J720" s="10" t="s">
        <v>848</v>
      </c>
      <c r="K720" s="10" t="s">
        <v>21</v>
      </c>
      <c r="L720">
        <v>103228</v>
      </c>
    </row>
    <row r="721" spans="1:12" x14ac:dyDescent="0.3">
      <c r="A721" s="10" t="s">
        <v>858</v>
      </c>
      <c r="B721" s="10" t="s">
        <v>2974</v>
      </c>
      <c r="C721" s="10" t="s">
        <v>2975</v>
      </c>
      <c r="D721" s="10" t="s">
        <v>2986</v>
      </c>
      <c r="E721" s="10" t="s">
        <v>845</v>
      </c>
      <c r="F721" s="10" t="s">
        <v>846</v>
      </c>
      <c r="G721" s="10" t="s">
        <v>847</v>
      </c>
      <c r="I721" s="10"/>
      <c r="J721" s="10" t="s">
        <v>848</v>
      </c>
      <c r="K721" s="10" t="s">
        <v>22</v>
      </c>
      <c r="L721">
        <v>108336</v>
      </c>
    </row>
    <row r="722" spans="1:12" x14ac:dyDescent="0.3">
      <c r="A722" s="10" t="s">
        <v>858</v>
      </c>
      <c r="B722" s="10" t="s">
        <v>2974</v>
      </c>
      <c r="C722" s="10" t="s">
        <v>2975</v>
      </c>
      <c r="D722" s="10" t="s">
        <v>2986</v>
      </c>
      <c r="E722" s="10" t="s">
        <v>845</v>
      </c>
      <c r="F722" s="10" t="s">
        <v>846</v>
      </c>
      <c r="G722" s="10" t="s">
        <v>847</v>
      </c>
      <c r="I722" s="10"/>
      <c r="J722" s="10" t="s">
        <v>848</v>
      </c>
      <c r="K722" s="10" t="s">
        <v>23</v>
      </c>
      <c r="L722">
        <v>111604</v>
      </c>
    </row>
    <row r="723" spans="1:12" x14ac:dyDescent="0.3">
      <c r="A723" s="10" t="s">
        <v>858</v>
      </c>
      <c r="B723" s="10" t="s">
        <v>2974</v>
      </c>
      <c r="C723" s="10" t="s">
        <v>2975</v>
      </c>
      <c r="D723" s="10" t="s">
        <v>2986</v>
      </c>
      <c r="E723" s="10" t="s">
        <v>845</v>
      </c>
      <c r="F723" s="10" t="s">
        <v>846</v>
      </c>
      <c r="G723" s="10" t="s">
        <v>847</v>
      </c>
      <c r="I723" s="10"/>
      <c r="J723" s="10" t="s">
        <v>848</v>
      </c>
      <c r="K723" s="10" t="s">
        <v>24</v>
      </c>
      <c r="L723">
        <v>116604</v>
      </c>
    </row>
    <row r="724" spans="1:12" x14ac:dyDescent="0.3">
      <c r="A724" s="10" t="s">
        <v>858</v>
      </c>
      <c r="B724" s="10" t="s">
        <v>2974</v>
      </c>
      <c r="C724" s="10" t="s">
        <v>2975</v>
      </c>
      <c r="D724" s="10" t="s">
        <v>2986</v>
      </c>
      <c r="E724" s="10" t="s">
        <v>845</v>
      </c>
      <c r="F724" s="10" t="s">
        <v>846</v>
      </c>
      <c r="G724" s="10" t="s">
        <v>847</v>
      </c>
      <c r="I724" s="10"/>
      <c r="J724" s="10" t="s">
        <v>848</v>
      </c>
      <c r="K724" s="10" t="s">
        <v>25</v>
      </c>
      <c r="L724">
        <v>119734</v>
      </c>
    </row>
    <row r="725" spans="1:12" x14ac:dyDescent="0.3">
      <c r="A725" s="10" t="s">
        <v>858</v>
      </c>
      <c r="B725" s="10" t="s">
        <v>2974</v>
      </c>
      <c r="C725" s="10" t="s">
        <v>2975</v>
      </c>
      <c r="D725" s="10" t="s">
        <v>2986</v>
      </c>
      <c r="E725" s="10" t="s">
        <v>845</v>
      </c>
      <c r="F725" s="10" t="s">
        <v>846</v>
      </c>
      <c r="G725" s="10" t="s">
        <v>847</v>
      </c>
      <c r="I725" s="10"/>
      <c r="J725" s="10" t="s">
        <v>848</v>
      </c>
      <c r="K725" s="10" t="s">
        <v>26</v>
      </c>
      <c r="L725">
        <v>117120</v>
      </c>
    </row>
    <row r="726" spans="1:12" x14ac:dyDescent="0.3">
      <c r="A726" s="10" t="s">
        <v>858</v>
      </c>
      <c r="B726" s="10" t="s">
        <v>2974</v>
      </c>
      <c r="C726" s="10" t="s">
        <v>2975</v>
      </c>
      <c r="D726" s="10" t="s">
        <v>2986</v>
      </c>
      <c r="E726" s="10" t="s">
        <v>845</v>
      </c>
      <c r="F726" s="10" t="s">
        <v>846</v>
      </c>
      <c r="G726" s="10" t="s">
        <v>847</v>
      </c>
      <c r="I726" s="10"/>
      <c r="J726" s="10" t="s">
        <v>848</v>
      </c>
      <c r="K726" s="10" t="s">
        <v>27</v>
      </c>
      <c r="L726">
        <v>122880</v>
      </c>
    </row>
    <row r="727" spans="1:12" x14ac:dyDescent="0.3">
      <c r="A727" s="10" t="s">
        <v>858</v>
      </c>
      <c r="B727" s="10" t="s">
        <v>2974</v>
      </c>
      <c r="C727" s="10" t="s">
        <v>2975</v>
      </c>
      <c r="D727" s="10" t="s">
        <v>2986</v>
      </c>
      <c r="E727" s="10" t="s">
        <v>845</v>
      </c>
      <c r="F727" s="10" t="s">
        <v>846</v>
      </c>
      <c r="G727" s="10" t="s">
        <v>847</v>
      </c>
      <c r="I727" s="10"/>
      <c r="J727" s="10" t="s">
        <v>848</v>
      </c>
      <c r="K727" s="10" t="s">
        <v>28</v>
      </c>
      <c r="L727">
        <v>124074</v>
      </c>
    </row>
    <row r="728" spans="1:12" x14ac:dyDescent="0.3">
      <c r="A728" s="10" t="s">
        <v>859</v>
      </c>
      <c r="B728" s="10" t="s">
        <v>2974</v>
      </c>
      <c r="C728" s="10" t="s">
        <v>2975</v>
      </c>
      <c r="D728" s="10" t="s">
        <v>2987</v>
      </c>
      <c r="E728" s="10" t="s">
        <v>845</v>
      </c>
      <c r="F728" s="10" t="s">
        <v>846</v>
      </c>
      <c r="G728" s="10" t="s">
        <v>847</v>
      </c>
      <c r="I728" s="10"/>
      <c r="J728" s="10" t="s">
        <v>848</v>
      </c>
      <c r="K728" s="10" t="s">
        <v>14</v>
      </c>
      <c r="L728">
        <v>52414</v>
      </c>
    </row>
    <row r="729" spans="1:12" x14ac:dyDescent="0.3">
      <c r="A729" s="10" t="s">
        <v>859</v>
      </c>
      <c r="B729" s="10" t="s">
        <v>2974</v>
      </c>
      <c r="C729" s="10" t="s">
        <v>2975</v>
      </c>
      <c r="D729" s="10" t="s">
        <v>2987</v>
      </c>
      <c r="E729" s="10" t="s">
        <v>845</v>
      </c>
      <c r="F729" s="10" t="s">
        <v>846</v>
      </c>
      <c r="G729" s="10" t="s">
        <v>847</v>
      </c>
      <c r="I729" s="10"/>
      <c r="J729" s="10" t="s">
        <v>848</v>
      </c>
      <c r="K729" s="10" t="s">
        <v>15</v>
      </c>
      <c r="L729">
        <v>55186</v>
      </c>
    </row>
    <row r="730" spans="1:12" x14ac:dyDescent="0.3">
      <c r="A730" s="10" t="s">
        <v>859</v>
      </c>
      <c r="B730" s="10" t="s">
        <v>2974</v>
      </c>
      <c r="C730" s="10" t="s">
        <v>2975</v>
      </c>
      <c r="D730" s="10" t="s">
        <v>2987</v>
      </c>
      <c r="E730" s="10" t="s">
        <v>845</v>
      </c>
      <c r="F730" s="10" t="s">
        <v>846</v>
      </c>
      <c r="G730" s="10" t="s">
        <v>847</v>
      </c>
      <c r="I730" s="10"/>
      <c r="J730" s="10" t="s">
        <v>848</v>
      </c>
      <c r="K730" s="10" t="s">
        <v>16</v>
      </c>
      <c r="L730">
        <v>59018</v>
      </c>
    </row>
    <row r="731" spans="1:12" x14ac:dyDescent="0.3">
      <c r="A731" s="10" t="s">
        <v>859</v>
      </c>
      <c r="B731" s="10" t="s">
        <v>2974</v>
      </c>
      <c r="C731" s="10" t="s">
        <v>2975</v>
      </c>
      <c r="D731" s="10" t="s">
        <v>2987</v>
      </c>
      <c r="E731" s="10" t="s">
        <v>845</v>
      </c>
      <c r="F731" s="10" t="s">
        <v>846</v>
      </c>
      <c r="G731" s="10" t="s">
        <v>847</v>
      </c>
      <c r="I731" s="10"/>
      <c r="J731" s="10" t="s">
        <v>848</v>
      </c>
      <c r="K731" s="10" t="s">
        <v>17</v>
      </c>
      <c r="L731">
        <v>62238</v>
      </c>
    </row>
    <row r="732" spans="1:12" x14ac:dyDescent="0.3">
      <c r="A732" s="10" t="s">
        <v>859</v>
      </c>
      <c r="B732" s="10" t="s">
        <v>2974</v>
      </c>
      <c r="C732" s="10" t="s">
        <v>2975</v>
      </c>
      <c r="D732" s="10" t="s">
        <v>2987</v>
      </c>
      <c r="E732" s="10" t="s">
        <v>845</v>
      </c>
      <c r="F732" s="10" t="s">
        <v>846</v>
      </c>
      <c r="G732" s="10" t="s">
        <v>847</v>
      </c>
      <c r="I732" s="10"/>
      <c r="J732" s="10" t="s">
        <v>848</v>
      </c>
      <c r="K732" s="10" t="s">
        <v>18</v>
      </c>
      <c r="L732">
        <v>61370</v>
      </c>
    </row>
    <row r="733" spans="1:12" x14ac:dyDescent="0.3">
      <c r="A733" s="10" t="s">
        <v>859</v>
      </c>
      <c r="B733" s="10" t="s">
        <v>2974</v>
      </c>
      <c r="C733" s="10" t="s">
        <v>2975</v>
      </c>
      <c r="D733" s="10" t="s">
        <v>2987</v>
      </c>
      <c r="E733" s="10" t="s">
        <v>845</v>
      </c>
      <c r="F733" s="10" t="s">
        <v>846</v>
      </c>
      <c r="G733" s="10" t="s">
        <v>847</v>
      </c>
      <c r="I733" s="10"/>
      <c r="J733" s="10" t="s">
        <v>848</v>
      </c>
      <c r="K733" s="10" t="s">
        <v>19</v>
      </c>
      <c r="L733">
        <v>68300</v>
      </c>
    </row>
    <row r="734" spans="1:12" x14ac:dyDescent="0.3">
      <c r="A734" s="10" t="s">
        <v>859</v>
      </c>
      <c r="B734" s="10" t="s">
        <v>2974</v>
      </c>
      <c r="C734" s="10" t="s">
        <v>2975</v>
      </c>
      <c r="D734" s="10" t="s">
        <v>2987</v>
      </c>
      <c r="E734" s="10" t="s">
        <v>845</v>
      </c>
      <c r="F734" s="10" t="s">
        <v>846</v>
      </c>
      <c r="G734" s="10" t="s">
        <v>847</v>
      </c>
      <c r="I734" s="10"/>
      <c r="J734" s="10" t="s">
        <v>848</v>
      </c>
      <c r="K734" s="10" t="s">
        <v>20</v>
      </c>
      <c r="L734">
        <v>73930</v>
      </c>
    </row>
    <row r="735" spans="1:12" x14ac:dyDescent="0.3">
      <c r="A735" s="10" t="s">
        <v>859</v>
      </c>
      <c r="B735" s="10" t="s">
        <v>2974</v>
      </c>
      <c r="C735" s="10" t="s">
        <v>2975</v>
      </c>
      <c r="D735" s="10" t="s">
        <v>2987</v>
      </c>
      <c r="E735" s="10" t="s">
        <v>845</v>
      </c>
      <c r="F735" s="10" t="s">
        <v>846</v>
      </c>
      <c r="G735" s="10" t="s">
        <v>847</v>
      </c>
      <c r="I735" s="10"/>
      <c r="J735" s="10" t="s">
        <v>848</v>
      </c>
      <c r="K735" s="10" t="s">
        <v>21</v>
      </c>
      <c r="L735">
        <v>79096</v>
      </c>
    </row>
    <row r="736" spans="1:12" x14ac:dyDescent="0.3">
      <c r="A736" s="10" t="s">
        <v>859</v>
      </c>
      <c r="B736" s="10" t="s">
        <v>2974</v>
      </c>
      <c r="C736" s="10" t="s">
        <v>2975</v>
      </c>
      <c r="D736" s="10" t="s">
        <v>2987</v>
      </c>
      <c r="E736" s="10" t="s">
        <v>845</v>
      </c>
      <c r="F736" s="10" t="s">
        <v>846</v>
      </c>
      <c r="G736" s="10" t="s">
        <v>847</v>
      </c>
      <c r="I736" s="10"/>
      <c r="J736" s="10" t="s">
        <v>848</v>
      </c>
      <c r="K736" s="10" t="s">
        <v>22</v>
      </c>
      <c r="L736">
        <v>82894</v>
      </c>
    </row>
    <row r="737" spans="1:12" x14ac:dyDescent="0.3">
      <c r="A737" s="10" t="s">
        <v>859</v>
      </c>
      <c r="B737" s="10" t="s">
        <v>2974</v>
      </c>
      <c r="C737" s="10" t="s">
        <v>2975</v>
      </c>
      <c r="D737" s="10" t="s">
        <v>2987</v>
      </c>
      <c r="E737" s="10" t="s">
        <v>845</v>
      </c>
      <c r="F737" s="10" t="s">
        <v>846</v>
      </c>
      <c r="G737" s="10" t="s">
        <v>847</v>
      </c>
      <c r="I737" s="10"/>
      <c r="J737" s="10" t="s">
        <v>848</v>
      </c>
      <c r="K737" s="10" t="s">
        <v>23</v>
      </c>
      <c r="L737">
        <v>86362</v>
      </c>
    </row>
    <row r="738" spans="1:12" x14ac:dyDescent="0.3">
      <c r="A738" s="10" t="s">
        <v>859</v>
      </c>
      <c r="B738" s="10" t="s">
        <v>2974</v>
      </c>
      <c r="C738" s="10" t="s">
        <v>2975</v>
      </c>
      <c r="D738" s="10" t="s">
        <v>2987</v>
      </c>
      <c r="E738" s="10" t="s">
        <v>845</v>
      </c>
      <c r="F738" s="10" t="s">
        <v>846</v>
      </c>
      <c r="G738" s="10" t="s">
        <v>847</v>
      </c>
      <c r="I738" s="10"/>
      <c r="J738" s="10" t="s">
        <v>848</v>
      </c>
      <c r="K738" s="10" t="s">
        <v>24</v>
      </c>
      <c r="L738">
        <v>88714</v>
      </c>
    </row>
    <row r="739" spans="1:12" x14ac:dyDescent="0.3">
      <c r="A739" s="10" t="s">
        <v>859</v>
      </c>
      <c r="B739" s="10" t="s">
        <v>2974</v>
      </c>
      <c r="C739" s="10" t="s">
        <v>2975</v>
      </c>
      <c r="D739" s="10" t="s">
        <v>2987</v>
      </c>
      <c r="E739" s="10" t="s">
        <v>845</v>
      </c>
      <c r="F739" s="10" t="s">
        <v>846</v>
      </c>
      <c r="G739" s="10" t="s">
        <v>847</v>
      </c>
      <c r="I739" s="10"/>
      <c r="J739" s="10" t="s">
        <v>848</v>
      </c>
      <c r="K739" s="10" t="s">
        <v>25</v>
      </c>
      <c r="L739">
        <v>90512</v>
      </c>
    </row>
    <row r="740" spans="1:12" x14ac:dyDescent="0.3">
      <c r="A740" s="10" t="s">
        <v>859</v>
      </c>
      <c r="B740" s="10" t="s">
        <v>2974</v>
      </c>
      <c r="C740" s="10" t="s">
        <v>2975</v>
      </c>
      <c r="D740" s="10" t="s">
        <v>2987</v>
      </c>
      <c r="E740" s="10" t="s">
        <v>845</v>
      </c>
      <c r="F740" s="10" t="s">
        <v>846</v>
      </c>
      <c r="G740" s="10" t="s">
        <v>847</v>
      </c>
      <c r="I740" s="10"/>
      <c r="J740" s="10" t="s">
        <v>848</v>
      </c>
      <c r="K740" s="10" t="s">
        <v>26</v>
      </c>
      <c r="L740">
        <v>85862</v>
      </c>
    </row>
    <row r="741" spans="1:12" x14ac:dyDescent="0.3">
      <c r="A741" s="10" t="s">
        <v>859</v>
      </c>
      <c r="B741" s="10" t="s">
        <v>2974</v>
      </c>
      <c r="C741" s="10" t="s">
        <v>2975</v>
      </c>
      <c r="D741" s="10" t="s">
        <v>2987</v>
      </c>
      <c r="E741" s="10" t="s">
        <v>845</v>
      </c>
      <c r="F741" s="10" t="s">
        <v>846</v>
      </c>
      <c r="G741" s="10" t="s">
        <v>847</v>
      </c>
      <c r="I741" s="10"/>
      <c r="J741" s="10" t="s">
        <v>848</v>
      </c>
      <c r="K741" s="10" t="s">
        <v>27</v>
      </c>
      <c r="L741">
        <v>90322</v>
      </c>
    </row>
    <row r="742" spans="1:12" x14ac:dyDescent="0.3">
      <c r="A742" s="10" t="s">
        <v>859</v>
      </c>
      <c r="B742" s="10" t="s">
        <v>2974</v>
      </c>
      <c r="C742" s="10" t="s">
        <v>2975</v>
      </c>
      <c r="D742" s="10" t="s">
        <v>2987</v>
      </c>
      <c r="E742" s="10" t="s">
        <v>845</v>
      </c>
      <c r="F742" s="10" t="s">
        <v>846</v>
      </c>
      <c r="G742" s="10" t="s">
        <v>847</v>
      </c>
      <c r="I742" s="10"/>
      <c r="J742" s="10" t="s">
        <v>848</v>
      </c>
      <c r="K742" s="10" t="s">
        <v>28</v>
      </c>
      <c r="L742">
        <v>92546</v>
      </c>
    </row>
    <row r="743" spans="1:12" x14ac:dyDescent="0.3">
      <c r="A743" s="10" t="s">
        <v>860</v>
      </c>
      <c r="B743" s="10" t="s">
        <v>2974</v>
      </c>
      <c r="C743" s="10" t="s">
        <v>2975</v>
      </c>
      <c r="D743" s="10" t="s">
        <v>2988</v>
      </c>
      <c r="E743" s="10" t="s">
        <v>845</v>
      </c>
      <c r="F743" s="10" t="s">
        <v>846</v>
      </c>
      <c r="G743" s="10" t="s">
        <v>847</v>
      </c>
      <c r="I743" s="10"/>
      <c r="J743" s="10" t="s">
        <v>848</v>
      </c>
      <c r="K743" s="10" t="s">
        <v>14</v>
      </c>
      <c r="L743">
        <v>283800</v>
      </c>
    </row>
    <row r="744" spans="1:12" x14ac:dyDescent="0.3">
      <c r="A744" s="10" t="s">
        <v>860</v>
      </c>
      <c r="B744" s="10" t="s">
        <v>2974</v>
      </c>
      <c r="C744" s="10" t="s">
        <v>2975</v>
      </c>
      <c r="D744" s="10" t="s">
        <v>2988</v>
      </c>
      <c r="E744" s="10" t="s">
        <v>845</v>
      </c>
      <c r="F744" s="10" t="s">
        <v>846</v>
      </c>
      <c r="G744" s="10" t="s">
        <v>847</v>
      </c>
      <c r="I744" s="10"/>
      <c r="J744" s="10" t="s">
        <v>848</v>
      </c>
      <c r="K744" s="10" t="s">
        <v>15</v>
      </c>
      <c r="L744">
        <v>291118</v>
      </c>
    </row>
    <row r="745" spans="1:12" x14ac:dyDescent="0.3">
      <c r="A745" s="10" t="s">
        <v>860</v>
      </c>
      <c r="B745" s="10" t="s">
        <v>2974</v>
      </c>
      <c r="C745" s="10" t="s">
        <v>2975</v>
      </c>
      <c r="D745" s="10" t="s">
        <v>2988</v>
      </c>
      <c r="E745" s="10" t="s">
        <v>845</v>
      </c>
      <c r="F745" s="10" t="s">
        <v>846</v>
      </c>
      <c r="G745" s="10" t="s">
        <v>847</v>
      </c>
      <c r="I745" s="10"/>
      <c r="J745" s="10" t="s">
        <v>848</v>
      </c>
      <c r="K745" s="10" t="s">
        <v>16</v>
      </c>
      <c r="L745">
        <v>291638</v>
      </c>
    </row>
    <row r="746" spans="1:12" x14ac:dyDescent="0.3">
      <c r="A746" s="10" t="s">
        <v>860</v>
      </c>
      <c r="B746" s="10" t="s">
        <v>2974</v>
      </c>
      <c r="C746" s="10" t="s">
        <v>2975</v>
      </c>
      <c r="D746" s="10" t="s">
        <v>2988</v>
      </c>
      <c r="E746" s="10" t="s">
        <v>845</v>
      </c>
      <c r="F746" s="10" t="s">
        <v>846</v>
      </c>
      <c r="G746" s="10" t="s">
        <v>847</v>
      </c>
      <c r="I746" s="10"/>
      <c r="J746" s="10" t="s">
        <v>848</v>
      </c>
      <c r="K746" s="10" t="s">
        <v>17</v>
      </c>
      <c r="L746">
        <v>291336</v>
      </c>
    </row>
    <row r="747" spans="1:12" x14ac:dyDescent="0.3">
      <c r="A747" s="10" t="s">
        <v>860</v>
      </c>
      <c r="B747" s="10" t="s">
        <v>2974</v>
      </c>
      <c r="C747" s="10" t="s">
        <v>2975</v>
      </c>
      <c r="D747" s="10" t="s">
        <v>2988</v>
      </c>
      <c r="E747" s="10" t="s">
        <v>845</v>
      </c>
      <c r="F747" s="10" t="s">
        <v>846</v>
      </c>
      <c r="G747" s="10" t="s">
        <v>847</v>
      </c>
      <c r="I747" s="10"/>
      <c r="J747" s="10" t="s">
        <v>848</v>
      </c>
      <c r="K747" s="10" t="s">
        <v>18</v>
      </c>
      <c r="L747">
        <v>307032</v>
      </c>
    </row>
    <row r="748" spans="1:12" x14ac:dyDescent="0.3">
      <c r="A748" s="10" t="s">
        <v>860</v>
      </c>
      <c r="B748" s="10" t="s">
        <v>2974</v>
      </c>
      <c r="C748" s="10" t="s">
        <v>2975</v>
      </c>
      <c r="D748" s="10" t="s">
        <v>2988</v>
      </c>
      <c r="E748" s="10" t="s">
        <v>845</v>
      </c>
      <c r="F748" s="10" t="s">
        <v>846</v>
      </c>
      <c r="G748" s="10" t="s">
        <v>847</v>
      </c>
      <c r="I748" s="10"/>
      <c r="J748" s="10" t="s">
        <v>848</v>
      </c>
      <c r="K748" s="10" t="s">
        <v>19</v>
      </c>
      <c r="L748">
        <v>307644</v>
      </c>
    </row>
    <row r="749" spans="1:12" x14ac:dyDescent="0.3">
      <c r="A749" s="10" t="s">
        <v>860</v>
      </c>
      <c r="B749" s="10" t="s">
        <v>2974</v>
      </c>
      <c r="C749" s="10" t="s">
        <v>2975</v>
      </c>
      <c r="D749" s="10" t="s">
        <v>2988</v>
      </c>
      <c r="E749" s="10" t="s">
        <v>845</v>
      </c>
      <c r="F749" s="10" t="s">
        <v>846</v>
      </c>
      <c r="G749" s="10" t="s">
        <v>847</v>
      </c>
      <c r="I749" s="10"/>
      <c r="J749" s="10" t="s">
        <v>848</v>
      </c>
      <c r="K749" s="10" t="s">
        <v>20</v>
      </c>
      <c r="L749">
        <v>313586</v>
      </c>
    </row>
    <row r="750" spans="1:12" x14ac:dyDescent="0.3">
      <c r="A750" s="10" t="s">
        <v>860</v>
      </c>
      <c r="B750" s="10" t="s">
        <v>2974</v>
      </c>
      <c r="C750" s="10" t="s">
        <v>2975</v>
      </c>
      <c r="D750" s="10" t="s">
        <v>2988</v>
      </c>
      <c r="E750" s="10" t="s">
        <v>845</v>
      </c>
      <c r="F750" s="10" t="s">
        <v>846</v>
      </c>
      <c r="G750" s="10" t="s">
        <v>847</v>
      </c>
      <c r="I750" s="10"/>
      <c r="J750" s="10" t="s">
        <v>848</v>
      </c>
      <c r="K750" s="10" t="s">
        <v>21</v>
      </c>
      <c r="L750">
        <v>324942</v>
      </c>
    </row>
    <row r="751" spans="1:12" x14ac:dyDescent="0.3">
      <c r="A751" s="10" t="s">
        <v>860</v>
      </c>
      <c r="B751" s="10" t="s">
        <v>2974</v>
      </c>
      <c r="C751" s="10" t="s">
        <v>2975</v>
      </c>
      <c r="D751" s="10" t="s">
        <v>2988</v>
      </c>
      <c r="E751" s="10" t="s">
        <v>845</v>
      </c>
      <c r="F751" s="10" t="s">
        <v>846</v>
      </c>
      <c r="G751" s="10" t="s">
        <v>847</v>
      </c>
      <c r="I751" s="10"/>
      <c r="J751" s="10" t="s">
        <v>848</v>
      </c>
      <c r="K751" s="10" t="s">
        <v>22</v>
      </c>
      <c r="L751">
        <v>335864</v>
      </c>
    </row>
    <row r="752" spans="1:12" x14ac:dyDescent="0.3">
      <c r="A752" s="10" t="s">
        <v>860</v>
      </c>
      <c r="B752" s="10" t="s">
        <v>2974</v>
      </c>
      <c r="C752" s="10" t="s">
        <v>2975</v>
      </c>
      <c r="D752" s="10" t="s">
        <v>2988</v>
      </c>
      <c r="E752" s="10" t="s">
        <v>845</v>
      </c>
      <c r="F752" s="10" t="s">
        <v>846</v>
      </c>
      <c r="G752" s="10" t="s">
        <v>847</v>
      </c>
      <c r="I752" s="10"/>
      <c r="J752" s="10" t="s">
        <v>848</v>
      </c>
      <c r="K752" s="10" t="s">
        <v>23</v>
      </c>
      <c r="L752">
        <v>343430</v>
      </c>
    </row>
    <row r="753" spans="1:12" x14ac:dyDescent="0.3">
      <c r="A753" s="10" t="s">
        <v>860</v>
      </c>
      <c r="B753" s="10" t="s">
        <v>2974</v>
      </c>
      <c r="C753" s="10" t="s">
        <v>2975</v>
      </c>
      <c r="D753" s="10" t="s">
        <v>2988</v>
      </c>
      <c r="E753" s="10" t="s">
        <v>845</v>
      </c>
      <c r="F753" s="10" t="s">
        <v>846</v>
      </c>
      <c r="G753" s="10" t="s">
        <v>847</v>
      </c>
      <c r="I753" s="10"/>
      <c r="J753" s="10" t="s">
        <v>848</v>
      </c>
      <c r="K753" s="10" t="s">
        <v>24</v>
      </c>
      <c r="L753">
        <v>353916</v>
      </c>
    </row>
    <row r="754" spans="1:12" x14ac:dyDescent="0.3">
      <c r="A754" s="10" t="s">
        <v>860</v>
      </c>
      <c r="B754" s="10" t="s">
        <v>2974</v>
      </c>
      <c r="C754" s="10" t="s">
        <v>2975</v>
      </c>
      <c r="D754" s="10" t="s">
        <v>2988</v>
      </c>
      <c r="E754" s="10" t="s">
        <v>845</v>
      </c>
      <c r="F754" s="10" t="s">
        <v>846</v>
      </c>
      <c r="G754" s="10" t="s">
        <v>847</v>
      </c>
      <c r="I754" s="10"/>
      <c r="J754" s="10" t="s">
        <v>848</v>
      </c>
      <c r="K754" s="10" t="s">
        <v>25</v>
      </c>
      <c r="L754">
        <v>362236</v>
      </c>
    </row>
    <row r="755" spans="1:12" x14ac:dyDescent="0.3">
      <c r="A755" s="10" t="s">
        <v>860</v>
      </c>
      <c r="B755" s="10" t="s">
        <v>2974</v>
      </c>
      <c r="C755" s="10" t="s">
        <v>2975</v>
      </c>
      <c r="D755" s="10" t="s">
        <v>2988</v>
      </c>
      <c r="E755" s="10" t="s">
        <v>845</v>
      </c>
      <c r="F755" s="10" t="s">
        <v>846</v>
      </c>
      <c r="G755" s="10" t="s">
        <v>847</v>
      </c>
      <c r="I755" s="10"/>
      <c r="J755" s="10" t="s">
        <v>848</v>
      </c>
      <c r="K755" s="10" t="s">
        <v>26</v>
      </c>
      <c r="L755">
        <v>406674</v>
      </c>
    </row>
    <row r="756" spans="1:12" x14ac:dyDescent="0.3">
      <c r="A756" s="10" t="s">
        <v>860</v>
      </c>
      <c r="B756" s="10" t="s">
        <v>2974</v>
      </c>
      <c r="C756" s="10" t="s">
        <v>2975</v>
      </c>
      <c r="D756" s="10" t="s">
        <v>2988</v>
      </c>
      <c r="E756" s="10" t="s">
        <v>845</v>
      </c>
      <c r="F756" s="10" t="s">
        <v>846</v>
      </c>
      <c r="G756" s="10" t="s">
        <v>847</v>
      </c>
      <c r="I756" s="10"/>
      <c r="J756" s="10" t="s">
        <v>848</v>
      </c>
      <c r="K756" s="10" t="s">
        <v>27</v>
      </c>
      <c r="L756">
        <v>519452</v>
      </c>
    </row>
    <row r="757" spans="1:12" x14ac:dyDescent="0.3">
      <c r="A757" s="10" t="s">
        <v>860</v>
      </c>
      <c r="B757" s="10" t="s">
        <v>2974</v>
      </c>
      <c r="C757" s="10" t="s">
        <v>2975</v>
      </c>
      <c r="D757" s="10" t="s">
        <v>2988</v>
      </c>
      <c r="E757" s="10" t="s">
        <v>845</v>
      </c>
      <c r="F757" s="10" t="s">
        <v>846</v>
      </c>
      <c r="G757" s="10" t="s">
        <v>847</v>
      </c>
      <c r="I757" s="10"/>
      <c r="J757" s="10" t="s">
        <v>848</v>
      </c>
      <c r="K757" s="10" t="s">
        <v>28</v>
      </c>
      <c r="L757">
        <v>548042</v>
      </c>
    </row>
    <row r="758" spans="1:12" x14ac:dyDescent="0.3">
      <c r="A758" s="10" t="s">
        <v>861</v>
      </c>
      <c r="B758" s="10" t="s">
        <v>2974</v>
      </c>
      <c r="C758" s="10" t="s">
        <v>2989</v>
      </c>
      <c r="D758" s="10" t="s">
        <v>2990</v>
      </c>
      <c r="E758" s="10" t="s">
        <v>845</v>
      </c>
      <c r="F758" s="10" t="s">
        <v>846</v>
      </c>
      <c r="G758" s="10" t="s">
        <v>847</v>
      </c>
      <c r="I758" s="10"/>
      <c r="J758" s="10" t="s">
        <v>848</v>
      </c>
      <c r="K758" s="10" t="s">
        <v>14</v>
      </c>
      <c r="L758">
        <v>17464</v>
      </c>
    </row>
    <row r="759" spans="1:12" x14ac:dyDescent="0.3">
      <c r="A759" s="10" t="s">
        <v>861</v>
      </c>
      <c r="B759" s="10" t="s">
        <v>2974</v>
      </c>
      <c r="C759" s="10" t="s">
        <v>2989</v>
      </c>
      <c r="D759" s="10" t="s">
        <v>2990</v>
      </c>
      <c r="E759" s="10" t="s">
        <v>845</v>
      </c>
      <c r="F759" s="10" t="s">
        <v>846</v>
      </c>
      <c r="G759" s="10" t="s">
        <v>847</v>
      </c>
      <c r="I759" s="10"/>
      <c r="J759" s="10" t="s">
        <v>848</v>
      </c>
      <c r="K759" s="10" t="s">
        <v>15</v>
      </c>
      <c r="L759">
        <v>18872</v>
      </c>
    </row>
    <row r="760" spans="1:12" x14ac:dyDescent="0.3">
      <c r="A760" s="10" t="s">
        <v>861</v>
      </c>
      <c r="B760" s="10" t="s">
        <v>2974</v>
      </c>
      <c r="C760" s="10" t="s">
        <v>2989</v>
      </c>
      <c r="D760" s="10" t="s">
        <v>2990</v>
      </c>
      <c r="E760" s="10" t="s">
        <v>845</v>
      </c>
      <c r="F760" s="10" t="s">
        <v>846</v>
      </c>
      <c r="G760" s="10" t="s">
        <v>847</v>
      </c>
      <c r="I760" s="10"/>
      <c r="J760" s="10" t="s">
        <v>848</v>
      </c>
      <c r="K760" s="10" t="s">
        <v>16</v>
      </c>
      <c r="L760">
        <v>20360</v>
      </c>
    </row>
    <row r="761" spans="1:12" x14ac:dyDescent="0.3">
      <c r="A761" s="10" t="s">
        <v>861</v>
      </c>
      <c r="B761" s="10" t="s">
        <v>2974</v>
      </c>
      <c r="C761" s="10" t="s">
        <v>2989</v>
      </c>
      <c r="D761" s="10" t="s">
        <v>2990</v>
      </c>
      <c r="E761" s="10" t="s">
        <v>845</v>
      </c>
      <c r="F761" s="10" t="s">
        <v>846</v>
      </c>
      <c r="G761" s="10" t="s">
        <v>847</v>
      </c>
      <c r="I761" s="10"/>
      <c r="J761" s="10" t="s">
        <v>848</v>
      </c>
      <c r="K761" s="10" t="s">
        <v>17</v>
      </c>
      <c r="L761">
        <v>20968</v>
      </c>
    </row>
    <row r="762" spans="1:12" x14ac:dyDescent="0.3">
      <c r="A762" s="10" t="s">
        <v>861</v>
      </c>
      <c r="B762" s="10" t="s">
        <v>2974</v>
      </c>
      <c r="C762" s="10" t="s">
        <v>2989</v>
      </c>
      <c r="D762" s="10" t="s">
        <v>2990</v>
      </c>
      <c r="E762" s="10" t="s">
        <v>845</v>
      </c>
      <c r="F762" s="10" t="s">
        <v>846</v>
      </c>
      <c r="G762" s="10" t="s">
        <v>847</v>
      </c>
      <c r="I762" s="10"/>
      <c r="J762" s="10" t="s">
        <v>848</v>
      </c>
      <c r="K762" s="10" t="s">
        <v>18</v>
      </c>
      <c r="L762">
        <v>20502</v>
      </c>
    </row>
    <row r="763" spans="1:12" x14ac:dyDescent="0.3">
      <c r="A763" s="10" t="s">
        <v>861</v>
      </c>
      <c r="B763" s="10" t="s">
        <v>2974</v>
      </c>
      <c r="C763" s="10" t="s">
        <v>2989</v>
      </c>
      <c r="D763" s="10" t="s">
        <v>2990</v>
      </c>
      <c r="E763" s="10" t="s">
        <v>845</v>
      </c>
      <c r="F763" s="10" t="s">
        <v>846</v>
      </c>
      <c r="G763" s="10" t="s">
        <v>847</v>
      </c>
      <c r="I763" s="10"/>
      <c r="J763" s="10" t="s">
        <v>848</v>
      </c>
      <c r="K763" s="10" t="s">
        <v>19</v>
      </c>
      <c r="L763">
        <v>22442</v>
      </c>
    </row>
    <row r="764" spans="1:12" x14ac:dyDescent="0.3">
      <c r="A764" s="10" t="s">
        <v>861</v>
      </c>
      <c r="B764" s="10" t="s">
        <v>2974</v>
      </c>
      <c r="C764" s="10" t="s">
        <v>2989</v>
      </c>
      <c r="D764" s="10" t="s">
        <v>2990</v>
      </c>
      <c r="E764" s="10" t="s">
        <v>845</v>
      </c>
      <c r="F764" s="10" t="s">
        <v>846</v>
      </c>
      <c r="G764" s="10" t="s">
        <v>847</v>
      </c>
      <c r="I764" s="10"/>
      <c r="J764" s="10" t="s">
        <v>848</v>
      </c>
      <c r="K764" s="10" t="s">
        <v>20</v>
      </c>
      <c r="L764">
        <v>24400</v>
      </c>
    </row>
    <row r="765" spans="1:12" x14ac:dyDescent="0.3">
      <c r="A765" s="10" t="s">
        <v>861</v>
      </c>
      <c r="B765" s="10" t="s">
        <v>2974</v>
      </c>
      <c r="C765" s="10" t="s">
        <v>2989</v>
      </c>
      <c r="D765" s="10" t="s">
        <v>2990</v>
      </c>
      <c r="E765" s="10" t="s">
        <v>845</v>
      </c>
      <c r="F765" s="10" t="s">
        <v>846</v>
      </c>
      <c r="G765" s="10" t="s">
        <v>847</v>
      </c>
      <c r="I765" s="10"/>
      <c r="J765" s="10" t="s">
        <v>848</v>
      </c>
      <c r="K765" s="10" t="s">
        <v>21</v>
      </c>
      <c r="L765">
        <v>25652</v>
      </c>
    </row>
    <row r="766" spans="1:12" x14ac:dyDescent="0.3">
      <c r="A766" s="10" t="s">
        <v>861</v>
      </c>
      <c r="B766" s="10" t="s">
        <v>2974</v>
      </c>
      <c r="C766" s="10" t="s">
        <v>2989</v>
      </c>
      <c r="D766" s="10" t="s">
        <v>2990</v>
      </c>
      <c r="E766" s="10" t="s">
        <v>845</v>
      </c>
      <c r="F766" s="10" t="s">
        <v>846</v>
      </c>
      <c r="G766" s="10" t="s">
        <v>847</v>
      </c>
      <c r="I766" s="10"/>
      <c r="J766" s="10" t="s">
        <v>848</v>
      </c>
      <c r="K766" s="10" t="s">
        <v>22</v>
      </c>
      <c r="L766">
        <v>26886</v>
      </c>
    </row>
    <row r="767" spans="1:12" x14ac:dyDescent="0.3">
      <c r="A767" s="10" t="s">
        <v>861</v>
      </c>
      <c r="B767" s="10" t="s">
        <v>2974</v>
      </c>
      <c r="C767" s="10" t="s">
        <v>2989</v>
      </c>
      <c r="D767" s="10" t="s">
        <v>2990</v>
      </c>
      <c r="E767" s="10" t="s">
        <v>845</v>
      </c>
      <c r="F767" s="10" t="s">
        <v>846</v>
      </c>
      <c r="G767" s="10" t="s">
        <v>847</v>
      </c>
      <c r="I767" s="10"/>
      <c r="J767" s="10" t="s">
        <v>848</v>
      </c>
      <c r="K767" s="10" t="s">
        <v>23</v>
      </c>
      <c r="L767">
        <v>28462</v>
      </c>
    </row>
    <row r="768" spans="1:12" x14ac:dyDescent="0.3">
      <c r="A768" s="10" t="s">
        <v>861</v>
      </c>
      <c r="B768" s="10" t="s">
        <v>2974</v>
      </c>
      <c r="C768" s="10" t="s">
        <v>2989</v>
      </c>
      <c r="D768" s="10" t="s">
        <v>2990</v>
      </c>
      <c r="E768" s="10" t="s">
        <v>845</v>
      </c>
      <c r="F768" s="10" t="s">
        <v>846</v>
      </c>
      <c r="G768" s="10" t="s">
        <v>847</v>
      </c>
      <c r="I768" s="10"/>
      <c r="J768" s="10" t="s">
        <v>848</v>
      </c>
      <c r="K768" s="10" t="s">
        <v>24</v>
      </c>
      <c r="L768">
        <v>28604</v>
      </c>
    </row>
    <row r="769" spans="1:12" x14ac:dyDescent="0.3">
      <c r="A769" s="10" t="s">
        <v>861</v>
      </c>
      <c r="B769" s="10" t="s">
        <v>2974</v>
      </c>
      <c r="C769" s="10" t="s">
        <v>2989</v>
      </c>
      <c r="D769" s="10" t="s">
        <v>2990</v>
      </c>
      <c r="E769" s="10" t="s">
        <v>845</v>
      </c>
      <c r="F769" s="10" t="s">
        <v>846</v>
      </c>
      <c r="G769" s="10" t="s">
        <v>847</v>
      </c>
      <c r="I769" s="10"/>
      <c r="J769" s="10" t="s">
        <v>848</v>
      </c>
      <c r="K769" s="10" t="s">
        <v>25</v>
      </c>
      <c r="L769">
        <v>29554</v>
      </c>
    </row>
    <row r="770" spans="1:12" x14ac:dyDescent="0.3">
      <c r="A770" s="10" t="s">
        <v>861</v>
      </c>
      <c r="B770" s="10" t="s">
        <v>2974</v>
      </c>
      <c r="C770" s="10" t="s">
        <v>2989</v>
      </c>
      <c r="D770" s="10" t="s">
        <v>2990</v>
      </c>
      <c r="E770" s="10" t="s">
        <v>845</v>
      </c>
      <c r="F770" s="10" t="s">
        <v>846</v>
      </c>
      <c r="G770" s="10" t="s">
        <v>847</v>
      </c>
      <c r="I770" s="10"/>
      <c r="J770" s="10" t="s">
        <v>848</v>
      </c>
      <c r="K770" s="10" t="s">
        <v>26</v>
      </c>
      <c r="L770">
        <v>27700</v>
      </c>
    </row>
    <row r="771" spans="1:12" x14ac:dyDescent="0.3">
      <c r="A771" s="10" t="s">
        <v>861</v>
      </c>
      <c r="B771" s="10" t="s">
        <v>2974</v>
      </c>
      <c r="C771" s="10" t="s">
        <v>2989</v>
      </c>
      <c r="D771" s="10" t="s">
        <v>2990</v>
      </c>
      <c r="E771" s="10" t="s">
        <v>845</v>
      </c>
      <c r="F771" s="10" t="s">
        <v>846</v>
      </c>
      <c r="G771" s="10" t="s">
        <v>847</v>
      </c>
      <c r="I771" s="10"/>
      <c r="J771" s="10" t="s">
        <v>848</v>
      </c>
      <c r="K771" s="10" t="s">
        <v>27</v>
      </c>
      <c r="L771">
        <v>28570</v>
      </c>
    </row>
    <row r="772" spans="1:12" x14ac:dyDescent="0.3">
      <c r="A772" s="10" t="s">
        <v>861</v>
      </c>
      <c r="B772" s="10" t="s">
        <v>2974</v>
      </c>
      <c r="C772" s="10" t="s">
        <v>2989</v>
      </c>
      <c r="D772" s="10" t="s">
        <v>2990</v>
      </c>
      <c r="E772" s="10" t="s">
        <v>845</v>
      </c>
      <c r="F772" s="10" t="s">
        <v>846</v>
      </c>
      <c r="G772" s="10" t="s">
        <v>847</v>
      </c>
      <c r="I772" s="10"/>
      <c r="J772" s="10" t="s">
        <v>848</v>
      </c>
      <c r="K772" s="10" t="s">
        <v>28</v>
      </c>
      <c r="L772">
        <v>29498</v>
      </c>
    </row>
    <row r="773" spans="1:12" x14ac:dyDescent="0.3">
      <c r="A773" s="10" t="s">
        <v>862</v>
      </c>
      <c r="B773" s="10" t="s">
        <v>2974</v>
      </c>
      <c r="C773" s="10" t="s">
        <v>2989</v>
      </c>
      <c r="D773" s="10" t="s">
        <v>2991</v>
      </c>
      <c r="E773" s="10" t="s">
        <v>845</v>
      </c>
      <c r="F773" s="10" t="s">
        <v>846</v>
      </c>
      <c r="G773" s="10" t="s">
        <v>847</v>
      </c>
      <c r="I773" s="10"/>
      <c r="J773" s="10" t="s">
        <v>848</v>
      </c>
      <c r="K773" s="10" t="s">
        <v>14</v>
      </c>
      <c r="L773">
        <v>34772</v>
      </c>
    </row>
    <row r="774" spans="1:12" x14ac:dyDescent="0.3">
      <c r="A774" s="10" t="s">
        <v>862</v>
      </c>
      <c r="B774" s="10" t="s">
        <v>2974</v>
      </c>
      <c r="C774" s="10" t="s">
        <v>2989</v>
      </c>
      <c r="D774" s="10" t="s">
        <v>2991</v>
      </c>
      <c r="E774" s="10" t="s">
        <v>845</v>
      </c>
      <c r="F774" s="10" t="s">
        <v>846</v>
      </c>
      <c r="G774" s="10" t="s">
        <v>847</v>
      </c>
      <c r="I774" s="10"/>
      <c r="J774" s="10" t="s">
        <v>848</v>
      </c>
      <c r="K774" s="10" t="s">
        <v>15</v>
      </c>
      <c r="L774">
        <v>36486</v>
      </c>
    </row>
    <row r="775" spans="1:12" x14ac:dyDescent="0.3">
      <c r="A775" s="10" t="s">
        <v>862</v>
      </c>
      <c r="B775" s="10" t="s">
        <v>2974</v>
      </c>
      <c r="C775" s="10" t="s">
        <v>2989</v>
      </c>
      <c r="D775" s="10" t="s">
        <v>2991</v>
      </c>
      <c r="E775" s="10" t="s">
        <v>845</v>
      </c>
      <c r="F775" s="10" t="s">
        <v>846</v>
      </c>
      <c r="G775" s="10" t="s">
        <v>847</v>
      </c>
      <c r="I775" s="10"/>
      <c r="J775" s="10" t="s">
        <v>848</v>
      </c>
      <c r="K775" s="10" t="s">
        <v>16</v>
      </c>
      <c r="L775">
        <v>39068</v>
      </c>
    </row>
    <row r="776" spans="1:12" x14ac:dyDescent="0.3">
      <c r="A776" s="10" t="s">
        <v>862</v>
      </c>
      <c r="B776" s="10" t="s">
        <v>2974</v>
      </c>
      <c r="C776" s="10" t="s">
        <v>2989</v>
      </c>
      <c r="D776" s="10" t="s">
        <v>2991</v>
      </c>
      <c r="E776" s="10" t="s">
        <v>845</v>
      </c>
      <c r="F776" s="10" t="s">
        <v>846</v>
      </c>
      <c r="G776" s="10" t="s">
        <v>847</v>
      </c>
      <c r="I776" s="10"/>
      <c r="J776" s="10" t="s">
        <v>848</v>
      </c>
      <c r="K776" s="10" t="s">
        <v>17</v>
      </c>
      <c r="L776">
        <v>41302</v>
      </c>
    </row>
    <row r="777" spans="1:12" x14ac:dyDescent="0.3">
      <c r="A777" s="10" t="s">
        <v>862</v>
      </c>
      <c r="B777" s="10" t="s">
        <v>2974</v>
      </c>
      <c r="C777" s="10" t="s">
        <v>2989</v>
      </c>
      <c r="D777" s="10" t="s">
        <v>2991</v>
      </c>
      <c r="E777" s="10" t="s">
        <v>845</v>
      </c>
      <c r="F777" s="10" t="s">
        <v>846</v>
      </c>
      <c r="G777" s="10" t="s">
        <v>847</v>
      </c>
      <c r="I777" s="10"/>
      <c r="J777" s="10" t="s">
        <v>848</v>
      </c>
      <c r="K777" s="10" t="s">
        <v>18</v>
      </c>
      <c r="L777">
        <v>40510</v>
      </c>
    </row>
    <row r="778" spans="1:12" x14ac:dyDescent="0.3">
      <c r="A778" s="10" t="s">
        <v>862</v>
      </c>
      <c r="B778" s="10" t="s">
        <v>2974</v>
      </c>
      <c r="C778" s="10" t="s">
        <v>2989</v>
      </c>
      <c r="D778" s="10" t="s">
        <v>2991</v>
      </c>
      <c r="E778" s="10" t="s">
        <v>845</v>
      </c>
      <c r="F778" s="10" t="s">
        <v>846</v>
      </c>
      <c r="G778" s="10" t="s">
        <v>847</v>
      </c>
      <c r="I778" s="10"/>
      <c r="J778" s="10" t="s">
        <v>848</v>
      </c>
      <c r="K778" s="10" t="s">
        <v>19</v>
      </c>
      <c r="L778">
        <v>44426</v>
      </c>
    </row>
    <row r="779" spans="1:12" x14ac:dyDescent="0.3">
      <c r="A779" s="10" t="s">
        <v>862</v>
      </c>
      <c r="B779" s="10" t="s">
        <v>2974</v>
      </c>
      <c r="C779" s="10" t="s">
        <v>2989</v>
      </c>
      <c r="D779" s="10" t="s">
        <v>2991</v>
      </c>
      <c r="E779" s="10" t="s">
        <v>845</v>
      </c>
      <c r="F779" s="10" t="s">
        <v>846</v>
      </c>
      <c r="G779" s="10" t="s">
        <v>847</v>
      </c>
      <c r="I779" s="10"/>
      <c r="J779" s="10" t="s">
        <v>848</v>
      </c>
      <c r="K779" s="10" t="s">
        <v>20</v>
      </c>
      <c r="L779">
        <v>48114</v>
      </c>
    </row>
    <row r="780" spans="1:12" x14ac:dyDescent="0.3">
      <c r="A780" s="10" t="s">
        <v>862</v>
      </c>
      <c r="B780" s="10" t="s">
        <v>2974</v>
      </c>
      <c r="C780" s="10" t="s">
        <v>2989</v>
      </c>
      <c r="D780" s="10" t="s">
        <v>2991</v>
      </c>
      <c r="E780" s="10" t="s">
        <v>845</v>
      </c>
      <c r="F780" s="10" t="s">
        <v>846</v>
      </c>
      <c r="G780" s="10" t="s">
        <v>847</v>
      </c>
      <c r="I780" s="10"/>
      <c r="J780" s="10" t="s">
        <v>848</v>
      </c>
      <c r="K780" s="10" t="s">
        <v>21</v>
      </c>
      <c r="L780">
        <v>51872</v>
      </c>
    </row>
    <row r="781" spans="1:12" x14ac:dyDescent="0.3">
      <c r="A781" s="10" t="s">
        <v>862</v>
      </c>
      <c r="B781" s="10" t="s">
        <v>2974</v>
      </c>
      <c r="C781" s="10" t="s">
        <v>2989</v>
      </c>
      <c r="D781" s="10" t="s">
        <v>2991</v>
      </c>
      <c r="E781" s="10" t="s">
        <v>845</v>
      </c>
      <c r="F781" s="10" t="s">
        <v>846</v>
      </c>
      <c r="G781" s="10" t="s">
        <v>847</v>
      </c>
      <c r="I781" s="10"/>
      <c r="J781" s="10" t="s">
        <v>848</v>
      </c>
      <c r="K781" s="10" t="s">
        <v>22</v>
      </c>
      <c r="L781">
        <v>54318</v>
      </c>
    </row>
    <row r="782" spans="1:12" x14ac:dyDescent="0.3">
      <c r="A782" s="10" t="s">
        <v>862</v>
      </c>
      <c r="B782" s="10" t="s">
        <v>2974</v>
      </c>
      <c r="C782" s="10" t="s">
        <v>2989</v>
      </c>
      <c r="D782" s="10" t="s">
        <v>2991</v>
      </c>
      <c r="E782" s="10" t="s">
        <v>845</v>
      </c>
      <c r="F782" s="10" t="s">
        <v>846</v>
      </c>
      <c r="G782" s="10" t="s">
        <v>847</v>
      </c>
      <c r="I782" s="10"/>
      <c r="J782" s="10" t="s">
        <v>848</v>
      </c>
      <c r="K782" s="10" t="s">
        <v>23</v>
      </c>
      <c r="L782">
        <v>56452</v>
      </c>
    </row>
    <row r="783" spans="1:12" x14ac:dyDescent="0.3">
      <c r="A783" s="10" t="s">
        <v>862</v>
      </c>
      <c r="B783" s="10" t="s">
        <v>2974</v>
      </c>
      <c r="C783" s="10" t="s">
        <v>2989</v>
      </c>
      <c r="D783" s="10" t="s">
        <v>2991</v>
      </c>
      <c r="E783" s="10" t="s">
        <v>845</v>
      </c>
      <c r="F783" s="10" t="s">
        <v>846</v>
      </c>
      <c r="G783" s="10" t="s">
        <v>847</v>
      </c>
      <c r="I783" s="10"/>
      <c r="J783" s="10" t="s">
        <v>848</v>
      </c>
      <c r="K783" s="10" t="s">
        <v>24</v>
      </c>
      <c r="L783">
        <v>57578</v>
      </c>
    </row>
    <row r="784" spans="1:12" x14ac:dyDescent="0.3">
      <c r="A784" s="10" t="s">
        <v>862</v>
      </c>
      <c r="B784" s="10" t="s">
        <v>2974</v>
      </c>
      <c r="C784" s="10" t="s">
        <v>2989</v>
      </c>
      <c r="D784" s="10" t="s">
        <v>2991</v>
      </c>
      <c r="E784" s="10" t="s">
        <v>845</v>
      </c>
      <c r="F784" s="10" t="s">
        <v>846</v>
      </c>
      <c r="G784" s="10" t="s">
        <v>847</v>
      </c>
      <c r="I784" s="10"/>
      <c r="J784" s="10" t="s">
        <v>848</v>
      </c>
      <c r="K784" s="10" t="s">
        <v>25</v>
      </c>
      <c r="L784">
        <v>60410</v>
      </c>
    </row>
    <row r="785" spans="1:12" x14ac:dyDescent="0.3">
      <c r="A785" s="10" t="s">
        <v>862</v>
      </c>
      <c r="B785" s="10" t="s">
        <v>2974</v>
      </c>
      <c r="C785" s="10" t="s">
        <v>2989</v>
      </c>
      <c r="D785" s="10" t="s">
        <v>2991</v>
      </c>
      <c r="E785" s="10" t="s">
        <v>845</v>
      </c>
      <c r="F785" s="10" t="s">
        <v>846</v>
      </c>
      <c r="G785" s="10" t="s">
        <v>847</v>
      </c>
      <c r="I785" s="10"/>
      <c r="J785" s="10" t="s">
        <v>848</v>
      </c>
      <c r="K785" s="10" t="s">
        <v>26</v>
      </c>
      <c r="L785">
        <v>55126</v>
      </c>
    </row>
    <row r="786" spans="1:12" x14ac:dyDescent="0.3">
      <c r="A786" s="10" t="s">
        <v>862</v>
      </c>
      <c r="B786" s="10" t="s">
        <v>2974</v>
      </c>
      <c r="C786" s="10" t="s">
        <v>2989</v>
      </c>
      <c r="D786" s="10" t="s">
        <v>2991</v>
      </c>
      <c r="E786" s="10" t="s">
        <v>845</v>
      </c>
      <c r="F786" s="10" t="s">
        <v>846</v>
      </c>
      <c r="G786" s="10" t="s">
        <v>847</v>
      </c>
      <c r="I786" s="10"/>
      <c r="J786" s="10" t="s">
        <v>848</v>
      </c>
      <c r="K786" s="10" t="s">
        <v>27</v>
      </c>
      <c r="L786">
        <v>57408</v>
      </c>
    </row>
    <row r="787" spans="1:12" x14ac:dyDescent="0.3">
      <c r="A787" s="10" t="s">
        <v>862</v>
      </c>
      <c r="B787" s="10" t="s">
        <v>2974</v>
      </c>
      <c r="C787" s="10" t="s">
        <v>2989</v>
      </c>
      <c r="D787" s="10" t="s">
        <v>2991</v>
      </c>
      <c r="E787" s="10" t="s">
        <v>845</v>
      </c>
      <c r="F787" s="10" t="s">
        <v>846</v>
      </c>
      <c r="G787" s="10" t="s">
        <v>847</v>
      </c>
      <c r="I787" s="10"/>
      <c r="J787" s="10" t="s">
        <v>848</v>
      </c>
      <c r="K787" s="10" t="s">
        <v>28</v>
      </c>
      <c r="L787">
        <v>58512</v>
      </c>
    </row>
    <row r="788" spans="1:12" x14ac:dyDescent="0.3">
      <c r="A788" s="10" t="s">
        <v>863</v>
      </c>
      <c r="B788" s="10" t="s">
        <v>2974</v>
      </c>
      <c r="C788" s="10" t="s">
        <v>2989</v>
      </c>
      <c r="D788" s="10" t="s">
        <v>2992</v>
      </c>
      <c r="E788" s="10" t="s">
        <v>845</v>
      </c>
      <c r="F788" s="10" t="s">
        <v>846</v>
      </c>
      <c r="G788" s="10" t="s">
        <v>847</v>
      </c>
      <c r="I788" s="10"/>
      <c r="J788" s="10" t="s">
        <v>848</v>
      </c>
      <c r="K788" s="10" t="s">
        <v>14</v>
      </c>
      <c r="L788">
        <v>1155490</v>
      </c>
    </row>
    <row r="789" spans="1:12" x14ac:dyDescent="0.3">
      <c r="A789" s="10" t="s">
        <v>863</v>
      </c>
      <c r="B789" s="10" t="s">
        <v>2974</v>
      </c>
      <c r="C789" s="10" t="s">
        <v>2989</v>
      </c>
      <c r="D789" s="10" t="s">
        <v>2992</v>
      </c>
      <c r="E789" s="10" t="s">
        <v>845</v>
      </c>
      <c r="F789" s="10" t="s">
        <v>846</v>
      </c>
      <c r="G789" s="10" t="s">
        <v>847</v>
      </c>
      <c r="I789" s="10"/>
      <c r="J789" s="10" t="s">
        <v>848</v>
      </c>
      <c r="K789" s="10" t="s">
        <v>15</v>
      </c>
      <c r="L789">
        <v>1170990</v>
      </c>
    </row>
    <row r="790" spans="1:12" x14ac:dyDescent="0.3">
      <c r="A790" s="10" t="s">
        <v>863</v>
      </c>
      <c r="B790" s="10" t="s">
        <v>2974</v>
      </c>
      <c r="C790" s="10" t="s">
        <v>2989</v>
      </c>
      <c r="D790" s="10" t="s">
        <v>2992</v>
      </c>
      <c r="E790" s="10" t="s">
        <v>845</v>
      </c>
      <c r="F790" s="10" t="s">
        <v>846</v>
      </c>
      <c r="G790" s="10" t="s">
        <v>847</v>
      </c>
      <c r="I790" s="10"/>
      <c r="J790" s="10" t="s">
        <v>848</v>
      </c>
      <c r="K790" s="10" t="s">
        <v>16</v>
      </c>
      <c r="L790">
        <v>1177064</v>
      </c>
    </row>
    <row r="791" spans="1:12" x14ac:dyDescent="0.3">
      <c r="A791" s="10" t="s">
        <v>863</v>
      </c>
      <c r="B791" s="10" t="s">
        <v>2974</v>
      </c>
      <c r="C791" s="10" t="s">
        <v>2989</v>
      </c>
      <c r="D791" s="10" t="s">
        <v>2992</v>
      </c>
      <c r="E791" s="10" t="s">
        <v>845</v>
      </c>
      <c r="F791" s="10" t="s">
        <v>846</v>
      </c>
      <c r="G791" s="10" t="s">
        <v>847</v>
      </c>
      <c r="I791" s="10"/>
      <c r="J791" s="10" t="s">
        <v>848</v>
      </c>
      <c r="K791" s="10" t="s">
        <v>17</v>
      </c>
      <c r="L791">
        <v>1188282</v>
      </c>
    </row>
    <row r="792" spans="1:12" x14ac:dyDescent="0.3">
      <c r="A792" s="10" t="s">
        <v>863</v>
      </c>
      <c r="B792" s="10" t="s">
        <v>2974</v>
      </c>
      <c r="C792" s="10" t="s">
        <v>2989</v>
      </c>
      <c r="D792" s="10" t="s">
        <v>2992</v>
      </c>
      <c r="E792" s="10" t="s">
        <v>845</v>
      </c>
      <c r="F792" s="10" t="s">
        <v>846</v>
      </c>
      <c r="G792" s="10" t="s">
        <v>847</v>
      </c>
      <c r="I792" s="10"/>
      <c r="J792" s="10" t="s">
        <v>848</v>
      </c>
      <c r="K792" s="10" t="s">
        <v>18</v>
      </c>
      <c r="L792">
        <v>1198924</v>
      </c>
    </row>
    <row r="793" spans="1:12" x14ac:dyDescent="0.3">
      <c r="A793" s="10" t="s">
        <v>863</v>
      </c>
      <c r="B793" s="10" t="s">
        <v>2974</v>
      </c>
      <c r="C793" s="10" t="s">
        <v>2989</v>
      </c>
      <c r="D793" s="10" t="s">
        <v>2992</v>
      </c>
      <c r="E793" s="10" t="s">
        <v>845</v>
      </c>
      <c r="F793" s="10" t="s">
        <v>846</v>
      </c>
      <c r="G793" s="10" t="s">
        <v>847</v>
      </c>
      <c r="I793" s="10"/>
      <c r="J793" s="10" t="s">
        <v>848</v>
      </c>
      <c r="K793" s="10" t="s">
        <v>19</v>
      </c>
      <c r="L793">
        <v>1205724</v>
      </c>
    </row>
    <row r="794" spans="1:12" x14ac:dyDescent="0.3">
      <c r="A794" s="10" t="s">
        <v>863</v>
      </c>
      <c r="B794" s="10" t="s">
        <v>2974</v>
      </c>
      <c r="C794" s="10" t="s">
        <v>2989</v>
      </c>
      <c r="D794" s="10" t="s">
        <v>2992</v>
      </c>
      <c r="E794" s="10" t="s">
        <v>845</v>
      </c>
      <c r="F794" s="10" t="s">
        <v>846</v>
      </c>
      <c r="G794" s="10" t="s">
        <v>847</v>
      </c>
      <c r="I794" s="10"/>
      <c r="J794" s="10" t="s">
        <v>848</v>
      </c>
      <c r="K794" s="10" t="s">
        <v>20</v>
      </c>
      <c r="L794">
        <v>1227896</v>
      </c>
    </row>
    <row r="795" spans="1:12" x14ac:dyDescent="0.3">
      <c r="A795" s="10" t="s">
        <v>863</v>
      </c>
      <c r="B795" s="10" t="s">
        <v>2974</v>
      </c>
      <c r="C795" s="10" t="s">
        <v>2989</v>
      </c>
      <c r="D795" s="10" t="s">
        <v>2992</v>
      </c>
      <c r="E795" s="10" t="s">
        <v>845</v>
      </c>
      <c r="F795" s="10" t="s">
        <v>846</v>
      </c>
      <c r="G795" s="10" t="s">
        <v>847</v>
      </c>
      <c r="I795" s="10"/>
      <c r="J795" s="10" t="s">
        <v>848</v>
      </c>
      <c r="K795" s="10" t="s">
        <v>21</v>
      </c>
      <c r="L795">
        <v>1249874</v>
      </c>
    </row>
    <row r="796" spans="1:12" x14ac:dyDescent="0.3">
      <c r="A796" s="10" t="s">
        <v>863</v>
      </c>
      <c r="B796" s="10" t="s">
        <v>2974</v>
      </c>
      <c r="C796" s="10" t="s">
        <v>2989</v>
      </c>
      <c r="D796" s="10" t="s">
        <v>2992</v>
      </c>
      <c r="E796" s="10" t="s">
        <v>845</v>
      </c>
      <c r="F796" s="10" t="s">
        <v>846</v>
      </c>
      <c r="G796" s="10" t="s">
        <v>847</v>
      </c>
      <c r="I796" s="10"/>
      <c r="J796" s="10" t="s">
        <v>848</v>
      </c>
      <c r="K796" s="10" t="s">
        <v>22</v>
      </c>
      <c r="L796">
        <v>1272214</v>
      </c>
    </row>
    <row r="797" spans="1:12" x14ac:dyDescent="0.3">
      <c r="A797" s="10" t="s">
        <v>863</v>
      </c>
      <c r="B797" s="10" t="s">
        <v>2974</v>
      </c>
      <c r="C797" s="10" t="s">
        <v>2989</v>
      </c>
      <c r="D797" s="10" t="s">
        <v>2992</v>
      </c>
      <c r="E797" s="10" t="s">
        <v>845</v>
      </c>
      <c r="F797" s="10" t="s">
        <v>846</v>
      </c>
      <c r="G797" s="10" t="s">
        <v>847</v>
      </c>
      <c r="I797" s="10"/>
      <c r="J797" s="10" t="s">
        <v>848</v>
      </c>
      <c r="K797" s="10" t="s">
        <v>23</v>
      </c>
      <c r="L797">
        <v>1316914</v>
      </c>
    </row>
    <row r="798" spans="1:12" x14ac:dyDescent="0.3">
      <c r="A798" s="10" t="s">
        <v>863</v>
      </c>
      <c r="B798" s="10" t="s">
        <v>2974</v>
      </c>
      <c r="C798" s="10" t="s">
        <v>2989</v>
      </c>
      <c r="D798" s="10" t="s">
        <v>2992</v>
      </c>
      <c r="E798" s="10" t="s">
        <v>845</v>
      </c>
      <c r="F798" s="10" t="s">
        <v>846</v>
      </c>
      <c r="G798" s="10" t="s">
        <v>847</v>
      </c>
      <c r="I798" s="10"/>
      <c r="J798" s="10" t="s">
        <v>848</v>
      </c>
      <c r="K798" s="10" t="s">
        <v>24</v>
      </c>
      <c r="L798">
        <v>1346430</v>
      </c>
    </row>
    <row r="799" spans="1:12" x14ac:dyDescent="0.3">
      <c r="A799" s="10" t="s">
        <v>863</v>
      </c>
      <c r="B799" s="10" t="s">
        <v>2974</v>
      </c>
      <c r="C799" s="10" t="s">
        <v>2989</v>
      </c>
      <c r="D799" s="10" t="s">
        <v>2992</v>
      </c>
      <c r="E799" s="10" t="s">
        <v>845</v>
      </c>
      <c r="F799" s="10" t="s">
        <v>846</v>
      </c>
      <c r="G799" s="10" t="s">
        <v>847</v>
      </c>
      <c r="I799" s="10"/>
      <c r="J799" s="10" t="s">
        <v>848</v>
      </c>
      <c r="K799" s="10" t="s">
        <v>25</v>
      </c>
      <c r="L799">
        <v>1375990</v>
      </c>
    </row>
    <row r="800" spans="1:12" x14ac:dyDescent="0.3">
      <c r="A800" s="10" t="s">
        <v>863</v>
      </c>
      <c r="B800" s="10" t="s">
        <v>2974</v>
      </c>
      <c r="C800" s="10" t="s">
        <v>2989</v>
      </c>
      <c r="D800" s="10" t="s">
        <v>2992</v>
      </c>
      <c r="E800" s="10" t="s">
        <v>845</v>
      </c>
      <c r="F800" s="10" t="s">
        <v>846</v>
      </c>
      <c r="G800" s="10" t="s">
        <v>847</v>
      </c>
      <c r="I800" s="10"/>
      <c r="J800" s="10" t="s">
        <v>848</v>
      </c>
      <c r="K800" s="10" t="s">
        <v>26</v>
      </c>
      <c r="L800">
        <v>1460252</v>
      </c>
    </row>
    <row r="801" spans="1:12" x14ac:dyDescent="0.3">
      <c r="A801" s="10" t="s">
        <v>863</v>
      </c>
      <c r="B801" s="10" t="s">
        <v>2974</v>
      </c>
      <c r="C801" s="10" t="s">
        <v>2989</v>
      </c>
      <c r="D801" s="10" t="s">
        <v>2992</v>
      </c>
      <c r="E801" s="10" t="s">
        <v>845</v>
      </c>
      <c r="F801" s="10" t="s">
        <v>846</v>
      </c>
      <c r="G801" s="10" t="s">
        <v>847</v>
      </c>
      <c r="I801" s="10"/>
      <c r="J801" s="10" t="s">
        <v>848</v>
      </c>
      <c r="K801" s="10" t="s">
        <v>27</v>
      </c>
      <c r="L801">
        <v>1505704</v>
      </c>
    </row>
    <row r="802" spans="1:12" x14ac:dyDescent="0.3">
      <c r="A802" s="10" t="s">
        <v>863</v>
      </c>
      <c r="B802" s="10" t="s">
        <v>2974</v>
      </c>
      <c r="C802" s="10" t="s">
        <v>2989</v>
      </c>
      <c r="D802" s="10" t="s">
        <v>2992</v>
      </c>
      <c r="E802" s="10" t="s">
        <v>845</v>
      </c>
      <c r="F802" s="10" t="s">
        <v>846</v>
      </c>
      <c r="G802" s="10" t="s">
        <v>847</v>
      </c>
      <c r="I802" s="10"/>
      <c r="J802" s="10" t="s">
        <v>848</v>
      </c>
      <c r="K802" s="10" t="s">
        <v>28</v>
      </c>
      <c r="L802">
        <v>1539594</v>
      </c>
    </row>
    <row r="803" spans="1:12" x14ac:dyDescent="0.3">
      <c r="A803" s="10" t="s">
        <v>864</v>
      </c>
      <c r="B803" s="10" t="s">
        <v>2974</v>
      </c>
      <c r="C803" s="10" t="s">
        <v>2989</v>
      </c>
      <c r="D803" s="10" t="s">
        <v>2993</v>
      </c>
      <c r="E803" s="10" t="s">
        <v>845</v>
      </c>
      <c r="F803" s="10" t="s">
        <v>846</v>
      </c>
      <c r="G803" s="10" t="s">
        <v>847</v>
      </c>
      <c r="I803" s="10"/>
      <c r="J803" s="10" t="s">
        <v>848</v>
      </c>
      <c r="K803" s="10" t="s">
        <v>14</v>
      </c>
      <c r="L803">
        <v>236622</v>
      </c>
    </row>
    <row r="804" spans="1:12" x14ac:dyDescent="0.3">
      <c r="A804" s="10" t="s">
        <v>864</v>
      </c>
      <c r="B804" s="10" t="s">
        <v>2974</v>
      </c>
      <c r="C804" s="10" t="s">
        <v>2989</v>
      </c>
      <c r="D804" s="10" t="s">
        <v>2993</v>
      </c>
      <c r="E804" s="10" t="s">
        <v>845</v>
      </c>
      <c r="F804" s="10" t="s">
        <v>846</v>
      </c>
      <c r="G804" s="10" t="s">
        <v>847</v>
      </c>
      <c r="I804" s="10"/>
      <c r="J804" s="10" t="s">
        <v>848</v>
      </c>
      <c r="K804" s="10" t="s">
        <v>15</v>
      </c>
      <c r="L804">
        <v>247942</v>
      </c>
    </row>
    <row r="805" spans="1:12" x14ac:dyDescent="0.3">
      <c r="A805" s="10" t="s">
        <v>864</v>
      </c>
      <c r="B805" s="10" t="s">
        <v>2974</v>
      </c>
      <c r="C805" s="10" t="s">
        <v>2989</v>
      </c>
      <c r="D805" s="10" t="s">
        <v>2993</v>
      </c>
      <c r="E805" s="10" t="s">
        <v>845</v>
      </c>
      <c r="F805" s="10" t="s">
        <v>846</v>
      </c>
      <c r="G805" s="10" t="s">
        <v>847</v>
      </c>
      <c r="I805" s="10"/>
      <c r="J805" s="10" t="s">
        <v>848</v>
      </c>
      <c r="K805" s="10" t="s">
        <v>16</v>
      </c>
      <c r="L805">
        <v>261534</v>
      </c>
    </row>
    <row r="806" spans="1:12" x14ac:dyDescent="0.3">
      <c r="A806" s="10" t="s">
        <v>864</v>
      </c>
      <c r="B806" s="10" t="s">
        <v>2974</v>
      </c>
      <c r="C806" s="10" t="s">
        <v>2989</v>
      </c>
      <c r="D806" s="10" t="s">
        <v>2993</v>
      </c>
      <c r="E806" s="10" t="s">
        <v>845</v>
      </c>
      <c r="F806" s="10" t="s">
        <v>846</v>
      </c>
      <c r="G806" s="10" t="s">
        <v>847</v>
      </c>
      <c r="I806" s="10"/>
      <c r="J806" s="10" t="s">
        <v>848</v>
      </c>
      <c r="K806" s="10" t="s">
        <v>17</v>
      </c>
      <c r="L806">
        <v>272378</v>
      </c>
    </row>
    <row r="807" spans="1:12" x14ac:dyDescent="0.3">
      <c r="A807" s="10" t="s">
        <v>864</v>
      </c>
      <c r="B807" s="10" t="s">
        <v>2974</v>
      </c>
      <c r="C807" s="10" t="s">
        <v>2989</v>
      </c>
      <c r="D807" s="10" t="s">
        <v>2993</v>
      </c>
      <c r="E807" s="10" t="s">
        <v>845</v>
      </c>
      <c r="F807" s="10" t="s">
        <v>846</v>
      </c>
      <c r="G807" s="10" t="s">
        <v>847</v>
      </c>
      <c r="I807" s="10"/>
      <c r="J807" s="10" t="s">
        <v>848</v>
      </c>
      <c r="K807" s="10" t="s">
        <v>18</v>
      </c>
      <c r="L807">
        <v>274308</v>
      </c>
    </row>
    <row r="808" spans="1:12" x14ac:dyDescent="0.3">
      <c r="A808" s="10" t="s">
        <v>864</v>
      </c>
      <c r="B808" s="10" t="s">
        <v>2974</v>
      </c>
      <c r="C808" s="10" t="s">
        <v>2989</v>
      </c>
      <c r="D808" s="10" t="s">
        <v>2993</v>
      </c>
      <c r="E808" s="10" t="s">
        <v>845</v>
      </c>
      <c r="F808" s="10" t="s">
        <v>846</v>
      </c>
      <c r="G808" s="10" t="s">
        <v>847</v>
      </c>
      <c r="I808" s="10"/>
      <c r="J808" s="10" t="s">
        <v>848</v>
      </c>
      <c r="K808" s="10" t="s">
        <v>19</v>
      </c>
      <c r="L808">
        <v>297404</v>
      </c>
    </row>
    <row r="809" spans="1:12" x14ac:dyDescent="0.3">
      <c r="A809" s="10" t="s">
        <v>864</v>
      </c>
      <c r="B809" s="10" t="s">
        <v>2974</v>
      </c>
      <c r="C809" s="10" t="s">
        <v>2989</v>
      </c>
      <c r="D809" s="10" t="s">
        <v>2993</v>
      </c>
      <c r="E809" s="10" t="s">
        <v>845</v>
      </c>
      <c r="F809" s="10" t="s">
        <v>846</v>
      </c>
      <c r="G809" s="10" t="s">
        <v>847</v>
      </c>
      <c r="I809" s="10"/>
      <c r="J809" s="10" t="s">
        <v>848</v>
      </c>
      <c r="K809" s="10" t="s">
        <v>20</v>
      </c>
      <c r="L809">
        <v>321660</v>
      </c>
    </row>
    <row r="810" spans="1:12" x14ac:dyDescent="0.3">
      <c r="A810" s="10" t="s">
        <v>864</v>
      </c>
      <c r="B810" s="10" t="s">
        <v>2974</v>
      </c>
      <c r="C810" s="10" t="s">
        <v>2989</v>
      </c>
      <c r="D810" s="10" t="s">
        <v>2993</v>
      </c>
      <c r="E810" s="10" t="s">
        <v>845</v>
      </c>
      <c r="F810" s="10" t="s">
        <v>846</v>
      </c>
      <c r="G810" s="10" t="s">
        <v>847</v>
      </c>
      <c r="I810" s="10"/>
      <c r="J810" s="10" t="s">
        <v>848</v>
      </c>
      <c r="K810" s="10" t="s">
        <v>21</v>
      </c>
      <c r="L810">
        <v>342794</v>
      </c>
    </row>
    <row r="811" spans="1:12" x14ac:dyDescent="0.3">
      <c r="A811" s="10" t="s">
        <v>864</v>
      </c>
      <c r="B811" s="10" t="s">
        <v>2974</v>
      </c>
      <c r="C811" s="10" t="s">
        <v>2989</v>
      </c>
      <c r="D811" s="10" t="s">
        <v>2993</v>
      </c>
      <c r="E811" s="10" t="s">
        <v>845</v>
      </c>
      <c r="F811" s="10" t="s">
        <v>846</v>
      </c>
      <c r="G811" s="10" t="s">
        <v>847</v>
      </c>
      <c r="I811" s="10"/>
      <c r="J811" s="10" t="s">
        <v>848</v>
      </c>
      <c r="K811" s="10" t="s">
        <v>22</v>
      </c>
      <c r="L811">
        <v>360572</v>
      </c>
    </row>
    <row r="812" spans="1:12" x14ac:dyDescent="0.3">
      <c r="A812" s="10" t="s">
        <v>864</v>
      </c>
      <c r="B812" s="10" t="s">
        <v>2974</v>
      </c>
      <c r="C812" s="10" t="s">
        <v>2989</v>
      </c>
      <c r="D812" s="10" t="s">
        <v>2993</v>
      </c>
      <c r="E812" s="10" t="s">
        <v>845</v>
      </c>
      <c r="F812" s="10" t="s">
        <v>846</v>
      </c>
      <c r="G812" s="10" t="s">
        <v>847</v>
      </c>
      <c r="I812" s="10"/>
      <c r="J812" s="10" t="s">
        <v>848</v>
      </c>
      <c r="K812" s="10" t="s">
        <v>23</v>
      </c>
      <c r="L812">
        <v>371792</v>
      </c>
    </row>
    <row r="813" spans="1:12" x14ac:dyDescent="0.3">
      <c r="A813" s="10" t="s">
        <v>864</v>
      </c>
      <c r="B813" s="10" t="s">
        <v>2974</v>
      </c>
      <c r="C813" s="10" t="s">
        <v>2989</v>
      </c>
      <c r="D813" s="10" t="s">
        <v>2993</v>
      </c>
      <c r="E813" s="10" t="s">
        <v>845</v>
      </c>
      <c r="F813" s="10" t="s">
        <v>846</v>
      </c>
      <c r="G813" s="10" t="s">
        <v>847</v>
      </c>
      <c r="I813" s="10"/>
      <c r="J813" s="10" t="s">
        <v>848</v>
      </c>
      <c r="K813" s="10" t="s">
        <v>24</v>
      </c>
      <c r="L813">
        <v>384490</v>
      </c>
    </row>
    <row r="814" spans="1:12" x14ac:dyDescent="0.3">
      <c r="A814" s="10" t="s">
        <v>864</v>
      </c>
      <c r="B814" s="10" t="s">
        <v>2974</v>
      </c>
      <c r="C814" s="10" t="s">
        <v>2989</v>
      </c>
      <c r="D814" s="10" t="s">
        <v>2993</v>
      </c>
      <c r="E814" s="10" t="s">
        <v>845</v>
      </c>
      <c r="F814" s="10" t="s">
        <v>846</v>
      </c>
      <c r="G814" s="10" t="s">
        <v>847</v>
      </c>
      <c r="I814" s="10"/>
      <c r="J814" s="10" t="s">
        <v>848</v>
      </c>
      <c r="K814" s="10" t="s">
        <v>25</v>
      </c>
      <c r="L814">
        <v>393776</v>
      </c>
    </row>
    <row r="815" spans="1:12" x14ac:dyDescent="0.3">
      <c r="A815" s="10" t="s">
        <v>864</v>
      </c>
      <c r="B815" s="10" t="s">
        <v>2974</v>
      </c>
      <c r="C815" s="10" t="s">
        <v>2989</v>
      </c>
      <c r="D815" s="10" t="s">
        <v>2993</v>
      </c>
      <c r="E815" s="10" t="s">
        <v>845</v>
      </c>
      <c r="F815" s="10" t="s">
        <v>846</v>
      </c>
      <c r="G815" s="10" t="s">
        <v>847</v>
      </c>
      <c r="I815" s="10"/>
      <c r="J815" s="10" t="s">
        <v>848</v>
      </c>
      <c r="K815" s="10" t="s">
        <v>26</v>
      </c>
      <c r="L815">
        <v>387224</v>
      </c>
    </row>
    <row r="816" spans="1:12" x14ac:dyDescent="0.3">
      <c r="A816" s="10" t="s">
        <v>864</v>
      </c>
      <c r="B816" s="10" t="s">
        <v>2974</v>
      </c>
      <c r="C816" s="10" t="s">
        <v>2989</v>
      </c>
      <c r="D816" s="10" t="s">
        <v>2993</v>
      </c>
      <c r="E816" s="10" t="s">
        <v>845</v>
      </c>
      <c r="F816" s="10" t="s">
        <v>846</v>
      </c>
      <c r="G816" s="10" t="s">
        <v>847</v>
      </c>
      <c r="I816" s="10"/>
      <c r="J816" s="10" t="s">
        <v>848</v>
      </c>
      <c r="K816" s="10" t="s">
        <v>27</v>
      </c>
      <c r="L816">
        <v>406486</v>
      </c>
    </row>
    <row r="817" spans="1:12" x14ac:dyDescent="0.3">
      <c r="A817" s="10" t="s">
        <v>864</v>
      </c>
      <c r="B817" s="10" t="s">
        <v>2974</v>
      </c>
      <c r="C817" s="10" t="s">
        <v>2989</v>
      </c>
      <c r="D817" s="10" t="s">
        <v>2993</v>
      </c>
      <c r="E817" s="10" t="s">
        <v>845</v>
      </c>
      <c r="F817" s="10" t="s">
        <v>846</v>
      </c>
      <c r="G817" s="10" t="s">
        <v>847</v>
      </c>
      <c r="I817" s="10"/>
      <c r="J817" s="10" t="s">
        <v>848</v>
      </c>
      <c r="K817" s="10" t="s">
        <v>28</v>
      </c>
      <c r="L817">
        <v>412626</v>
      </c>
    </row>
    <row r="818" spans="1:12" x14ac:dyDescent="0.3">
      <c r="A818" s="10" t="s">
        <v>860</v>
      </c>
      <c r="B818" s="10" t="s">
        <v>2974</v>
      </c>
      <c r="C818" s="10" t="s">
        <v>2989</v>
      </c>
      <c r="D818" s="10" t="s">
        <v>2988</v>
      </c>
      <c r="E818" s="10" t="s">
        <v>845</v>
      </c>
      <c r="F818" s="10" t="s">
        <v>846</v>
      </c>
      <c r="G818" s="10" t="s">
        <v>847</v>
      </c>
      <c r="I818" s="10"/>
      <c r="J818" s="10" t="s">
        <v>848</v>
      </c>
      <c r="K818" s="10" t="s">
        <v>14</v>
      </c>
      <c r="L818">
        <v>283800</v>
      </c>
    </row>
    <row r="819" spans="1:12" x14ac:dyDescent="0.3">
      <c r="A819" s="10" t="s">
        <v>860</v>
      </c>
      <c r="B819" s="10" t="s">
        <v>2974</v>
      </c>
      <c r="C819" s="10" t="s">
        <v>2989</v>
      </c>
      <c r="D819" s="10" t="s">
        <v>2988</v>
      </c>
      <c r="E819" s="10" t="s">
        <v>845</v>
      </c>
      <c r="F819" s="10" t="s">
        <v>846</v>
      </c>
      <c r="G819" s="10" t="s">
        <v>847</v>
      </c>
      <c r="I819" s="10"/>
      <c r="J819" s="10" t="s">
        <v>848</v>
      </c>
      <c r="K819" s="10" t="s">
        <v>15</v>
      </c>
      <c r="L819">
        <v>291118</v>
      </c>
    </row>
    <row r="820" spans="1:12" x14ac:dyDescent="0.3">
      <c r="A820" s="10" t="s">
        <v>860</v>
      </c>
      <c r="B820" s="10" t="s">
        <v>2974</v>
      </c>
      <c r="C820" s="10" t="s">
        <v>2989</v>
      </c>
      <c r="D820" s="10" t="s">
        <v>2988</v>
      </c>
      <c r="E820" s="10" t="s">
        <v>845</v>
      </c>
      <c r="F820" s="10" t="s">
        <v>846</v>
      </c>
      <c r="G820" s="10" t="s">
        <v>847</v>
      </c>
      <c r="I820" s="10"/>
      <c r="J820" s="10" t="s">
        <v>848</v>
      </c>
      <c r="K820" s="10" t="s">
        <v>16</v>
      </c>
      <c r="L820">
        <v>291638</v>
      </c>
    </row>
    <row r="821" spans="1:12" x14ac:dyDescent="0.3">
      <c r="A821" s="10" t="s">
        <v>860</v>
      </c>
      <c r="B821" s="10" t="s">
        <v>2974</v>
      </c>
      <c r="C821" s="10" t="s">
        <v>2989</v>
      </c>
      <c r="D821" s="10" t="s">
        <v>2988</v>
      </c>
      <c r="E821" s="10" t="s">
        <v>845</v>
      </c>
      <c r="F821" s="10" t="s">
        <v>846</v>
      </c>
      <c r="G821" s="10" t="s">
        <v>847</v>
      </c>
      <c r="I821" s="10"/>
      <c r="J821" s="10" t="s">
        <v>848</v>
      </c>
      <c r="K821" s="10" t="s">
        <v>17</v>
      </c>
      <c r="L821">
        <v>291336</v>
      </c>
    </row>
    <row r="822" spans="1:12" x14ac:dyDescent="0.3">
      <c r="A822" s="10" t="s">
        <v>860</v>
      </c>
      <c r="B822" s="10" t="s">
        <v>2974</v>
      </c>
      <c r="C822" s="10" t="s">
        <v>2989</v>
      </c>
      <c r="D822" s="10" t="s">
        <v>2988</v>
      </c>
      <c r="E822" s="10" t="s">
        <v>845</v>
      </c>
      <c r="F822" s="10" t="s">
        <v>846</v>
      </c>
      <c r="G822" s="10" t="s">
        <v>847</v>
      </c>
      <c r="I822" s="10"/>
      <c r="J822" s="10" t="s">
        <v>848</v>
      </c>
      <c r="K822" s="10" t="s">
        <v>18</v>
      </c>
      <c r="L822">
        <v>307032</v>
      </c>
    </row>
    <row r="823" spans="1:12" x14ac:dyDescent="0.3">
      <c r="A823" s="10" t="s">
        <v>860</v>
      </c>
      <c r="B823" s="10" t="s">
        <v>2974</v>
      </c>
      <c r="C823" s="10" t="s">
        <v>2989</v>
      </c>
      <c r="D823" s="10" t="s">
        <v>2988</v>
      </c>
      <c r="E823" s="10" t="s">
        <v>845</v>
      </c>
      <c r="F823" s="10" t="s">
        <v>846</v>
      </c>
      <c r="G823" s="10" t="s">
        <v>847</v>
      </c>
      <c r="I823" s="10"/>
      <c r="J823" s="10" t="s">
        <v>848</v>
      </c>
      <c r="K823" s="10" t="s">
        <v>19</v>
      </c>
      <c r="L823">
        <v>307644</v>
      </c>
    </row>
    <row r="824" spans="1:12" x14ac:dyDescent="0.3">
      <c r="A824" s="10" t="s">
        <v>860</v>
      </c>
      <c r="B824" s="10" t="s">
        <v>2974</v>
      </c>
      <c r="C824" s="10" t="s">
        <v>2989</v>
      </c>
      <c r="D824" s="10" t="s">
        <v>2988</v>
      </c>
      <c r="E824" s="10" t="s">
        <v>845</v>
      </c>
      <c r="F824" s="10" t="s">
        <v>846</v>
      </c>
      <c r="G824" s="10" t="s">
        <v>847</v>
      </c>
      <c r="I824" s="10"/>
      <c r="J824" s="10" t="s">
        <v>848</v>
      </c>
      <c r="K824" s="10" t="s">
        <v>20</v>
      </c>
      <c r="L824">
        <v>313586</v>
      </c>
    </row>
    <row r="825" spans="1:12" x14ac:dyDescent="0.3">
      <c r="A825" s="10" t="s">
        <v>860</v>
      </c>
      <c r="B825" s="10" t="s">
        <v>2974</v>
      </c>
      <c r="C825" s="10" t="s">
        <v>2989</v>
      </c>
      <c r="D825" s="10" t="s">
        <v>2988</v>
      </c>
      <c r="E825" s="10" t="s">
        <v>845</v>
      </c>
      <c r="F825" s="10" t="s">
        <v>846</v>
      </c>
      <c r="G825" s="10" t="s">
        <v>847</v>
      </c>
      <c r="I825" s="10"/>
      <c r="J825" s="10" t="s">
        <v>848</v>
      </c>
      <c r="K825" s="10" t="s">
        <v>21</v>
      </c>
      <c r="L825">
        <v>324942</v>
      </c>
    </row>
    <row r="826" spans="1:12" x14ac:dyDescent="0.3">
      <c r="A826" s="10" t="s">
        <v>860</v>
      </c>
      <c r="B826" s="10" t="s">
        <v>2974</v>
      </c>
      <c r="C826" s="10" t="s">
        <v>2989</v>
      </c>
      <c r="D826" s="10" t="s">
        <v>2988</v>
      </c>
      <c r="E826" s="10" t="s">
        <v>845</v>
      </c>
      <c r="F826" s="10" t="s">
        <v>846</v>
      </c>
      <c r="G826" s="10" t="s">
        <v>847</v>
      </c>
      <c r="I826" s="10"/>
      <c r="J826" s="10" t="s">
        <v>848</v>
      </c>
      <c r="K826" s="10" t="s">
        <v>22</v>
      </c>
      <c r="L826">
        <v>335864</v>
      </c>
    </row>
    <row r="827" spans="1:12" x14ac:dyDescent="0.3">
      <c r="A827" s="10" t="s">
        <v>860</v>
      </c>
      <c r="B827" s="10" t="s">
        <v>2974</v>
      </c>
      <c r="C827" s="10" t="s">
        <v>2989</v>
      </c>
      <c r="D827" s="10" t="s">
        <v>2988</v>
      </c>
      <c r="E827" s="10" t="s">
        <v>845</v>
      </c>
      <c r="F827" s="10" t="s">
        <v>846</v>
      </c>
      <c r="G827" s="10" t="s">
        <v>847</v>
      </c>
      <c r="I827" s="10"/>
      <c r="J827" s="10" t="s">
        <v>848</v>
      </c>
      <c r="K827" s="10" t="s">
        <v>23</v>
      </c>
      <c r="L827">
        <v>343430</v>
      </c>
    </row>
    <row r="828" spans="1:12" x14ac:dyDescent="0.3">
      <c r="A828" s="10" t="s">
        <v>860</v>
      </c>
      <c r="B828" s="10" t="s">
        <v>2974</v>
      </c>
      <c r="C828" s="10" t="s">
        <v>2989</v>
      </c>
      <c r="D828" s="10" t="s">
        <v>2988</v>
      </c>
      <c r="E828" s="10" t="s">
        <v>845</v>
      </c>
      <c r="F828" s="10" t="s">
        <v>846</v>
      </c>
      <c r="G828" s="10" t="s">
        <v>847</v>
      </c>
      <c r="I828" s="10"/>
      <c r="J828" s="10" t="s">
        <v>848</v>
      </c>
      <c r="K828" s="10" t="s">
        <v>24</v>
      </c>
      <c r="L828">
        <v>353916</v>
      </c>
    </row>
    <row r="829" spans="1:12" x14ac:dyDescent="0.3">
      <c r="A829" s="10" t="s">
        <v>860</v>
      </c>
      <c r="B829" s="10" t="s">
        <v>2974</v>
      </c>
      <c r="C829" s="10" t="s">
        <v>2989</v>
      </c>
      <c r="D829" s="10" t="s">
        <v>2988</v>
      </c>
      <c r="E829" s="10" t="s">
        <v>845</v>
      </c>
      <c r="F829" s="10" t="s">
        <v>846</v>
      </c>
      <c r="G829" s="10" t="s">
        <v>847</v>
      </c>
      <c r="I829" s="10"/>
      <c r="J829" s="10" t="s">
        <v>848</v>
      </c>
      <c r="K829" s="10" t="s">
        <v>25</v>
      </c>
      <c r="L829">
        <v>362236</v>
      </c>
    </row>
    <row r="830" spans="1:12" x14ac:dyDescent="0.3">
      <c r="A830" s="10" t="s">
        <v>860</v>
      </c>
      <c r="B830" s="10" t="s">
        <v>2974</v>
      </c>
      <c r="C830" s="10" t="s">
        <v>2989</v>
      </c>
      <c r="D830" s="10" t="s">
        <v>2988</v>
      </c>
      <c r="E830" s="10" t="s">
        <v>845</v>
      </c>
      <c r="F830" s="10" t="s">
        <v>846</v>
      </c>
      <c r="G830" s="10" t="s">
        <v>847</v>
      </c>
      <c r="I830" s="10"/>
      <c r="J830" s="10" t="s">
        <v>848</v>
      </c>
      <c r="K830" s="10" t="s">
        <v>26</v>
      </c>
      <c r="L830">
        <v>406674</v>
      </c>
    </row>
    <row r="831" spans="1:12" x14ac:dyDescent="0.3">
      <c r="A831" s="10" t="s">
        <v>860</v>
      </c>
      <c r="B831" s="10" t="s">
        <v>2974</v>
      </c>
      <c r="C831" s="10" t="s">
        <v>2989</v>
      </c>
      <c r="D831" s="10" t="s">
        <v>2988</v>
      </c>
      <c r="E831" s="10" t="s">
        <v>845</v>
      </c>
      <c r="F831" s="10" t="s">
        <v>846</v>
      </c>
      <c r="G831" s="10" t="s">
        <v>847</v>
      </c>
      <c r="I831" s="10"/>
      <c r="J831" s="10" t="s">
        <v>848</v>
      </c>
      <c r="K831" s="10" t="s">
        <v>27</v>
      </c>
      <c r="L831">
        <v>519452</v>
      </c>
    </row>
    <row r="832" spans="1:12" x14ac:dyDescent="0.3">
      <c r="A832" s="10" t="s">
        <v>860</v>
      </c>
      <c r="B832" s="10" t="s">
        <v>2974</v>
      </c>
      <c r="C832" s="10" t="s">
        <v>2989</v>
      </c>
      <c r="D832" s="10" t="s">
        <v>2988</v>
      </c>
      <c r="E832" s="10" t="s">
        <v>845</v>
      </c>
      <c r="F832" s="10" t="s">
        <v>846</v>
      </c>
      <c r="G832" s="10" t="s">
        <v>847</v>
      </c>
      <c r="I832" s="10"/>
      <c r="J832" s="10" t="s">
        <v>848</v>
      </c>
      <c r="K832" s="10" t="s">
        <v>28</v>
      </c>
      <c r="L832">
        <v>548042</v>
      </c>
    </row>
    <row r="833" spans="1:12" x14ac:dyDescent="0.3">
      <c r="A833" s="10" t="s">
        <v>865</v>
      </c>
      <c r="B833" s="10" t="s">
        <v>2974</v>
      </c>
      <c r="C833" s="10" t="s">
        <v>2975</v>
      </c>
      <c r="D833" s="10" t="s">
        <v>2976</v>
      </c>
      <c r="E833" s="10" t="s">
        <v>866</v>
      </c>
      <c r="F833" s="10" t="s">
        <v>866</v>
      </c>
      <c r="G833" s="10" t="s">
        <v>847</v>
      </c>
      <c r="I833" s="10"/>
      <c r="J833" s="10" t="s">
        <v>848</v>
      </c>
      <c r="K833" s="10" t="s">
        <v>14</v>
      </c>
      <c r="L833">
        <v>1049658</v>
      </c>
    </row>
    <row r="834" spans="1:12" x14ac:dyDescent="0.3">
      <c r="A834" s="10" t="s">
        <v>865</v>
      </c>
      <c r="B834" s="10" t="s">
        <v>2974</v>
      </c>
      <c r="C834" s="10" t="s">
        <v>2975</v>
      </c>
      <c r="D834" s="10" t="s">
        <v>2976</v>
      </c>
      <c r="E834" s="10" t="s">
        <v>866</v>
      </c>
      <c r="F834" s="10" t="s">
        <v>866</v>
      </c>
      <c r="G834" s="10" t="s">
        <v>847</v>
      </c>
      <c r="I834" s="10"/>
      <c r="J834" s="10" t="s">
        <v>848</v>
      </c>
      <c r="K834" s="10" t="s">
        <v>15</v>
      </c>
      <c r="L834">
        <v>1119492</v>
      </c>
    </row>
    <row r="835" spans="1:12" x14ac:dyDescent="0.3">
      <c r="A835" s="10" t="s">
        <v>865</v>
      </c>
      <c r="B835" s="10" t="s">
        <v>2974</v>
      </c>
      <c r="C835" s="10" t="s">
        <v>2975</v>
      </c>
      <c r="D835" s="10" t="s">
        <v>2976</v>
      </c>
      <c r="E835" s="10" t="s">
        <v>866</v>
      </c>
      <c r="F835" s="10" t="s">
        <v>866</v>
      </c>
      <c r="G835" s="10" t="s">
        <v>847</v>
      </c>
      <c r="I835" s="10"/>
      <c r="J835" s="10" t="s">
        <v>848</v>
      </c>
      <c r="K835" s="10" t="s">
        <v>16</v>
      </c>
      <c r="L835">
        <v>1201224</v>
      </c>
    </row>
    <row r="836" spans="1:12" x14ac:dyDescent="0.3">
      <c r="A836" s="10" t="s">
        <v>865</v>
      </c>
      <c r="B836" s="10" t="s">
        <v>2974</v>
      </c>
      <c r="C836" s="10" t="s">
        <v>2975</v>
      </c>
      <c r="D836" s="10" t="s">
        <v>2976</v>
      </c>
      <c r="E836" s="10" t="s">
        <v>866</v>
      </c>
      <c r="F836" s="10" t="s">
        <v>866</v>
      </c>
      <c r="G836" s="10" t="s">
        <v>847</v>
      </c>
      <c r="I836" s="10"/>
      <c r="J836" s="10" t="s">
        <v>848</v>
      </c>
      <c r="K836" s="10" t="s">
        <v>17</v>
      </c>
      <c r="L836">
        <v>1321140</v>
      </c>
    </row>
    <row r="837" spans="1:12" x14ac:dyDescent="0.3">
      <c r="A837" s="10" t="s">
        <v>865</v>
      </c>
      <c r="B837" s="10" t="s">
        <v>2974</v>
      </c>
      <c r="C837" s="10" t="s">
        <v>2975</v>
      </c>
      <c r="D837" s="10" t="s">
        <v>2976</v>
      </c>
      <c r="E837" s="10" t="s">
        <v>866</v>
      </c>
      <c r="F837" s="10" t="s">
        <v>866</v>
      </c>
      <c r="G837" s="10" t="s">
        <v>847</v>
      </c>
      <c r="I837" s="10"/>
      <c r="J837" s="10" t="s">
        <v>848</v>
      </c>
      <c r="K837" s="10" t="s">
        <v>18</v>
      </c>
      <c r="L837">
        <v>1181926</v>
      </c>
    </row>
    <row r="838" spans="1:12" x14ac:dyDescent="0.3">
      <c r="A838" s="10" t="s">
        <v>865</v>
      </c>
      <c r="B838" s="10" t="s">
        <v>2974</v>
      </c>
      <c r="C838" s="10" t="s">
        <v>2975</v>
      </c>
      <c r="D838" s="10" t="s">
        <v>2976</v>
      </c>
      <c r="E838" s="10" t="s">
        <v>866</v>
      </c>
      <c r="F838" s="10" t="s">
        <v>866</v>
      </c>
      <c r="G838" s="10" t="s">
        <v>847</v>
      </c>
      <c r="I838" s="10"/>
      <c r="J838" s="10" t="s">
        <v>848</v>
      </c>
      <c r="K838" s="10" t="s">
        <v>19</v>
      </c>
      <c r="L838">
        <v>1276072</v>
      </c>
    </row>
    <row r="839" spans="1:12" x14ac:dyDescent="0.3">
      <c r="A839" s="10" t="s">
        <v>865</v>
      </c>
      <c r="B839" s="10" t="s">
        <v>2974</v>
      </c>
      <c r="C839" s="10" t="s">
        <v>2975</v>
      </c>
      <c r="D839" s="10" t="s">
        <v>2976</v>
      </c>
      <c r="E839" s="10" t="s">
        <v>866</v>
      </c>
      <c r="F839" s="10" t="s">
        <v>866</v>
      </c>
      <c r="G839" s="10" t="s">
        <v>847</v>
      </c>
      <c r="I839" s="10"/>
      <c r="J839" s="10" t="s">
        <v>848</v>
      </c>
      <c r="K839" s="10" t="s">
        <v>20</v>
      </c>
      <c r="L839">
        <v>1395124</v>
      </c>
    </row>
    <row r="840" spans="1:12" x14ac:dyDescent="0.3">
      <c r="A840" s="10" t="s">
        <v>865</v>
      </c>
      <c r="B840" s="10" t="s">
        <v>2974</v>
      </c>
      <c r="C840" s="10" t="s">
        <v>2975</v>
      </c>
      <c r="D840" s="10" t="s">
        <v>2976</v>
      </c>
      <c r="E840" s="10" t="s">
        <v>866</v>
      </c>
      <c r="F840" s="10" t="s">
        <v>866</v>
      </c>
      <c r="G840" s="10" t="s">
        <v>847</v>
      </c>
      <c r="I840" s="10"/>
      <c r="J840" s="10" t="s">
        <v>848</v>
      </c>
      <c r="K840" s="10" t="s">
        <v>21</v>
      </c>
      <c r="L840">
        <v>1382304</v>
      </c>
    </row>
    <row r="841" spans="1:12" x14ac:dyDescent="0.3">
      <c r="A841" s="10" t="s">
        <v>865</v>
      </c>
      <c r="B841" s="10" t="s">
        <v>2974</v>
      </c>
      <c r="C841" s="10" t="s">
        <v>2975</v>
      </c>
      <c r="D841" s="10" t="s">
        <v>2976</v>
      </c>
      <c r="E841" s="10" t="s">
        <v>866</v>
      </c>
      <c r="F841" s="10" t="s">
        <v>866</v>
      </c>
      <c r="G841" s="10" t="s">
        <v>847</v>
      </c>
      <c r="I841" s="10"/>
      <c r="J841" s="10" t="s">
        <v>848</v>
      </c>
      <c r="K841" s="10" t="s">
        <v>22</v>
      </c>
      <c r="L841">
        <v>1441696</v>
      </c>
    </row>
    <row r="842" spans="1:12" x14ac:dyDescent="0.3">
      <c r="A842" s="10" t="s">
        <v>865</v>
      </c>
      <c r="B842" s="10" t="s">
        <v>2974</v>
      </c>
      <c r="C842" s="10" t="s">
        <v>2975</v>
      </c>
      <c r="D842" s="10" t="s">
        <v>2976</v>
      </c>
      <c r="E842" s="10" t="s">
        <v>866</v>
      </c>
      <c r="F842" s="10" t="s">
        <v>866</v>
      </c>
      <c r="G842" s="10" t="s">
        <v>847</v>
      </c>
      <c r="I842" s="10"/>
      <c r="J842" s="10" t="s">
        <v>848</v>
      </c>
      <c r="K842" s="10" t="s">
        <v>23</v>
      </c>
      <c r="L842">
        <v>1443502</v>
      </c>
    </row>
    <row r="843" spans="1:12" x14ac:dyDescent="0.3">
      <c r="A843" s="10" t="s">
        <v>865</v>
      </c>
      <c r="B843" s="10" t="s">
        <v>2974</v>
      </c>
      <c r="C843" s="10" t="s">
        <v>2975</v>
      </c>
      <c r="D843" s="10" t="s">
        <v>2976</v>
      </c>
      <c r="E843" s="10" t="s">
        <v>866</v>
      </c>
      <c r="F843" s="10" t="s">
        <v>866</v>
      </c>
      <c r="G843" s="10" t="s">
        <v>847</v>
      </c>
      <c r="I843" s="10"/>
      <c r="J843" s="10" t="s">
        <v>848</v>
      </c>
      <c r="K843" s="10" t="s">
        <v>24</v>
      </c>
      <c r="L843">
        <v>1445148</v>
      </c>
    </row>
    <row r="844" spans="1:12" x14ac:dyDescent="0.3">
      <c r="A844" s="10" t="s">
        <v>865</v>
      </c>
      <c r="B844" s="10" t="s">
        <v>2974</v>
      </c>
      <c r="C844" s="10" t="s">
        <v>2975</v>
      </c>
      <c r="D844" s="10" t="s">
        <v>2976</v>
      </c>
      <c r="E844" s="10" t="s">
        <v>866</v>
      </c>
      <c r="F844" s="10" t="s">
        <v>866</v>
      </c>
      <c r="G844" s="10" t="s">
        <v>847</v>
      </c>
      <c r="I844" s="10"/>
      <c r="J844" s="10" t="s">
        <v>848</v>
      </c>
      <c r="K844" s="10" t="s">
        <v>25</v>
      </c>
      <c r="L844">
        <v>1523098</v>
      </c>
    </row>
    <row r="845" spans="1:12" x14ac:dyDescent="0.3">
      <c r="A845" s="10" t="s">
        <v>865</v>
      </c>
      <c r="B845" s="10" t="s">
        <v>2974</v>
      </c>
      <c r="C845" s="10" t="s">
        <v>2975</v>
      </c>
      <c r="D845" s="10" t="s">
        <v>2976</v>
      </c>
      <c r="E845" s="10" t="s">
        <v>866</v>
      </c>
      <c r="F845" s="10" t="s">
        <v>866</v>
      </c>
      <c r="G845" s="10" t="s">
        <v>847</v>
      </c>
      <c r="I845" s="10"/>
      <c r="J845" s="10" t="s">
        <v>848</v>
      </c>
      <c r="K845" s="10" t="s">
        <v>26</v>
      </c>
      <c r="L845">
        <v>1435808</v>
      </c>
    </row>
    <row r="846" spans="1:12" x14ac:dyDescent="0.3">
      <c r="A846" s="10" t="s">
        <v>865</v>
      </c>
      <c r="B846" s="10" t="s">
        <v>2974</v>
      </c>
      <c r="C846" s="10" t="s">
        <v>2975</v>
      </c>
      <c r="D846" s="10" t="s">
        <v>2976</v>
      </c>
      <c r="E846" s="10" t="s">
        <v>866</v>
      </c>
      <c r="F846" s="10" t="s">
        <v>866</v>
      </c>
      <c r="G846" s="10" t="s">
        <v>847</v>
      </c>
      <c r="I846" s="10"/>
      <c r="J846" s="10" t="s">
        <v>848</v>
      </c>
      <c r="K846" s="10" t="s">
        <v>27</v>
      </c>
      <c r="L846">
        <v>1444040</v>
      </c>
    </row>
    <row r="847" spans="1:12" x14ac:dyDescent="0.3">
      <c r="A847" s="10" t="s">
        <v>865</v>
      </c>
      <c r="B847" s="10" t="s">
        <v>2974</v>
      </c>
      <c r="C847" s="10" t="s">
        <v>2975</v>
      </c>
      <c r="D847" s="10" t="s">
        <v>2976</v>
      </c>
      <c r="E847" s="10" t="s">
        <v>866</v>
      </c>
      <c r="F847" s="10" t="s">
        <v>866</v>
      </c>
      <c r="G847" s="10" t="s">
        <v>847</v>
      </c>
      <c r="I847" s="10"/>
      <c r="J847" s="10" t="s">
        <v>848</v>
      </c>
      <c r="K847" s="10" t="s">
        <v>28</v>
      </c>
      <c r="L847">
        <v>1475674</v>
      </c>
    </row>
    <row r="848" spans="1:12" x14ac:dyDescent="0.3">
      <c r="A848" s="10" t="s">
        <v>867</v>
      </c>
      <c r="B848" s="10" t="s">
        <v>2974</v>
      </c>
      <c r="C848" s="10" t="s">
        <v>2975</v>
      </c>
      <c r="D848" s="10" t="s">
        <v>2977</v>
      </c>
      <c r="E848" s="10" t="s">
        <v>866</v>
      </c>
      <c r="F848" s="10" t="s">
        <v>866</v>
      </c>
      <c r="G848" s="10" t="s">
        <v>847</v>
      </c>
      <c r="I848" s="10"/>
      <c r="J848" s="10" t="s">
        <v>848</v>
      </c>
      <c r="K848" s="10" t="s">
        <v>14</v>
      </c>
      <c r="L848">
        <v>1521256</v>
      </c>
    </row>
    <row r="849" spans="1:12" x14ac:dyDescent="0.3">
      <c r="A849" s="10" t="s">
        <v>867</v>
      </c>
      <c r="B849" s="10" t="s">
        <v>2974</v>
      </c>
      <c r="C849" s="10" t="s">
        <v>2975</v>
      </c>
      <c r="D849" s="10" t="s">
        <v>2977</v>
      </c>
      <c r="E849" s="10" t="s">
        <v>866</v>
      </c>
      <c r="F849" s="10" t="s">
        <v>866</v>
      </c>
      <c r="G849" s="10" t="s">
        <v>847</v>
      </c>
      <c r="I849" s="10"/>
      <c r="J849" s="10" t="s">
        <v>848</v>
      </c>
      <c r="K849" s="10" t="s">
        <v>15</v>
      </c>
      <c r="L849">
        <v>1616032</v>
      </c>
    </row>
    <row r="850" spans="1:12" x14ac:dyDescent="0.3">
      <c r="A850" s="10" t="s">
        <v>867</v>
      </c>
      <c r="B850" s="10" t="s">
        <v>2974</v>
      </c>
      <c r="C850" s="10" t="s">
        <v>2975</v>
      </c>
      <c r="D850" s="10" t="s">
        <v>2977</v>
      </c>
      <c r="E850" s="10" t="s">
        <v>866</v>
      </c>
      <c r="F850" s="10" t="s">
        <v>866</v>
      </c>
      <c r="G850" s="10" t="s">
        <v>847</v>
      </c>
      <c r="I850" s="10"/>
      <c r="J850" s="10" t="s">
        <v>848</v>
      </c>
      <c r="K850" s="10" t="s">
        <v>16</v>
      </c>
      <c r="L850">
        <v>1899938</v>
      </c>
    </row>
    <row r="851" spans="1:12" x14ac:dyDescent="0.3">
      <c r="A851" s="10" t="s">
        <v>867</v>
      </c>
      <c r="B851" s="10" t="s">
        <v>2974</v>
      </c>
      <c r="C851" s="10" t="s">
        <v>2975</v>
      </c>
      <c r="D851" s="10" t="s">
        <v>2977</v>
      </c>
      <c r="E851" s="10" t="s">
        <v>866</v>
      </c>
      <c r="F851" s="10" t="s">
        <v>866</v>
      </c>
      <c r="G851" s="10" t="s">
        <v>847</v>
      </c>
      <c r="I851" s="10"/>
      <c r="J851" s="10" t="s">
        <v>848</v>
      </c>
      <c r="K851" s="10" t="s">
        <v>17</v>
      </c>
      <c r="L851">
        <v>1912320</v>
      </c>
    </row>
    <row r="852" spans="1:12" x14ac:dyDescent="0.3">
      <c r="A852" s="10" t="s">
        <v>867</v>
      </c>
      <c r="B852" s="10" t="s">
        <v>2974</v>
      </c>
      <c r="C852" s="10" t="s">
        <v>2975</v>
      </c>
      <c r="D852" s="10" t="s">
        <v>2977</v>
      </c>
      <c r="E852" s="10" t="s">
        <v>866</v>
      </c>
      <c r="F852" s="10" t="s">
        <v>866</v>
      </c>
      <c r="G852" s="10" t="s">
        <v>847</v>
      </c>
      <c r="I852" s="10"/>
      <c r="J852" s="10" t="s">
        <v>848</v>
      </c>
      <c r="K852" s="10" t="s">
        <v>18</v>
      </c>
      <c r="L852">
        <v>1792000</v>
      </c>
    </row>
    <row r="853" spans="1:12" x14ac:dyDescent="0.3">
      <c r="A853" s="10" t="s">
        <v>867</v>
      </c>
      <c r="B853" s="10" t="s">
        <v>2974</v>
      </c>
      <c r="C853" s="10" t="s">
        <v>2975</v>
      </c>
      <c r="D853" s="10" t="s">
        <v>2977</v>
      </c>
      <c r="E853" s="10" t="s">
        <v>866</v>
      </c>
      <c r="F853" s="10" t="s">
        <v>866</v>
      </c>
      <c r="G853" s="10" t="s">
        <v>847</v>
      </c>
      <c r="I853" s="10"/>
      <c r="J853" s="10" t="s">
        <v>848</v>
      </c>
      <c r="K853" s="10" t="s">
        <v>19</v>
      </c>
      <c r="L853">
        <v>1939546</v>
      </c>
    </row>
    <row r="854" spans="1:12" x14ac:dyDescent="0.3">
      <c r="A854" s="10" t="s">
        <v>867</v>
      </c>
      <c r="B854" s="10" t="s">
        <v>2974</v>
      </c>
      <c r="C854" s="10" t="s">
        <v>2975</v>
      </c>
      <c r="D854" s="10" t="s">
        <v>2977</v>
      </c>
      <c r="E854" s="10" t="s">
        <v>866</v>
      </c>
      <c r="F854" s="10" t="s">
        <v>866</v>
      </c>
      <c r="G854" s="10" t="s">
        <v>847</v>
      </c>
      <c r="I854" s="10"/>
      <c r="J854" s="10" t="s">
        <v>848</v>
      </c>
      <c r="K854" s="10" t="s">
        <v>20</v>
      </c>
      <c r="L854">
        <v>2069168</v>
      </c>
    </row>
    <row r="855" spans="1:12" x14ac:dyDescent="0.3">
      <c r="A855" s="10" t="s">
        <v>867</v>
      </c>
      <c r="B855" s="10" t="s">
        <v>2974</v>
      </c>
      <c r="C855" s="10" t="s">
        <v>2975</v>
      </c>
      <c r="D855" s="10" t="s">
        <v>2977</v>
      </c>
      <c r="E855" s="10" t="s">
        <v>866</v>
      </c>
      <c r="F855" s="10" t="s">
        <v>866</v>
      </c>
      <c r="G855" s="10" t="s">
        <v>847</v>
      </c>
      <c r="I855" s="10"/>
      <c r="J855" s="10" t="s">
        <v>848</v>
      </c>
      <c r="K855" s="10" t="s">
        <v>21</v>
      </c>
      <c r="L855">
        <v>2152044</v>
      </c>
    </row>
    <row r="856" spans="1:12" x14ac:dyDescent="0.3">
      <c r="A856" s="10" t="s">
        <v>867</v>
      </c>
      <c r="B856" s="10" t="s">
        <v>2974</v>
      </c>
      <c r="C856" s="10" t="s">
        <v>2975</v>
      </c>
      <c r="D856" s="10" t="s">
        <v>2977</v>
      </c>
      <c r="E856" s="10" t="s">
        <v>866</v>
      </c>
      <c r="F856" s="10" t="s">
        <v>866</v>
      </c>
      <c r="G856" s="10" t="s">
        <v>847</v>
      </c>
      <c r="I856" s="10"/>
      <c r="J856" s="10" t="s">
        <v>848</v>
      </c>
      <c r="K856" s="10" t="s">
        <v>22</v>
      </c>
      <c r="L856">
        <v>2212262</v>
      </c>
    </row>
    <row r="857" spans="1:12" x14ac:dyDescent="0.3">
      <c r="A857" s="10" t="s">
        <v>867</v>
      </c>
      <c r="B857" s="10" t="s">
        <v>2974</v>
      </c>
      <c r="C857" s="10" t="s">
        <v>2975</v>
      </c>
      <c r="D857" s="10" t="s">
        <v>2977</v>
      </c>
      <c r="E857" s="10" t="s">
        <v>866</v>
      </c>
      <c r="F857" s="10" t="s">
        <v>866</v>
      </c>
      <c r="G857" s="10" t="s">
        <v>847</v>
      </c>
      <c r="I857" s="10"/>
      <c r="J857" s="10" t="s">
        <v>848</v>
      </c>
      <c r="K857" s="10" t="s">
        <v>23</v>
      </c>
      <c r="L857">
        <v>2198652</v>
      </c>
    </row>
    <row r="858" spans="1:12" x14ac:dyDescent="0.3">
      <c r="A858" s="10" t="s">
        <v>867</v>
      </c>
      <c r="B858" s="10" t="s">
        <v>2974</v>
      </c>
      <c r="C858" s="10" t="s">
        <v>2975</v>
      </c>
      <c r="D858" s="10" t="s">
        <v>2977</v>
      </c>
      <c r="E858" s="10" t="s">
        <v>866</v>
      </c>
      <c r="F858" s="10" t="s">
        <v>866</v>
      </c>
      <c r="G858" s="10" t="s">
        <v>847</v>
      </c>
      <c r="I858" s="10"/>
      <c r="J858" s="10" t="s">
        <v>848</v>
      </c>
      <c r="K858" s="10" t="s">
        <v>24</v>
      </c>
      <c r="L858">
        <v>2139514</v>
      </c>
    </row>
    <row r="859" spans="1:12" x14ac:dyDescent="0.3">
      <c r="A859" s="10" t="s">
        <v>867</v>
      </c>
      <c r="B859" s="10" t="s">
        <v>2974</v>
      </c>
      <c r="C859" s="10" t="s">
        <v>2975</v>
      </c>
      <c r="D859" s="10" t="s">
        <v>2977</v>
      </c>
      <c r="E859" s="10" t="s">
        <v>866</v>
      </c>
      <c r="F859" s="10" t="s">
        <v>866</v>
      </c>
      <c r="G859" s="10" t="s">
        <v>847</v>
      </c>
      <c r="I859" s="10"/>
      <c r="J859" s="10" t="s">
        <v>848</v>
      </c>
      <c r="K859" s="10" t="s">
        <v>25</v>
      </c>
      <c r="L859">
        <v>2134952</v>
      </c>
    </row>
    <row r="860" spans="1:12" x14ac:dyDescent="0.3">
      <c r="A860" s="10" t="s">
        <v>867</v>
      </c>
      <c r="B860" s="10" t="s">
        <v>2974</v>
      </c>
      <c r="C860" s="10" t="s">
        <v>2975</v>
      </c>
      <c r="D860" s="10" t="s">
        <v>2977</v>
      </c>
      <c r="E860" s="10" t="s">
        <v>866</v>
      </c>
      <c r="F860" s="10" t="s">
        <v>866</v>
      </c>
      <c r="G860" s="10" t="s">
        <v>847</v>
      </c>
      <c r="I860" s="10"/>
      <c r="J860" s="10" t="s">
        <v>848</v>
      </c>
      <c r="K860" s="10" t="s">
        <v>26</v>
      </c>
      <c r="L860">
        <v>2155434</v>
      </c>
    </row>
    <row r="861" spans="1:12" x14ac:dyDescent="0.3">
      <c r="A861" s="10" t="s">
        <v>867</v>
      </c>
      <c r="B861" s="10" t="s">
        <v>2974</v>
      </c>
      <c r="C861" s="10" t="s">
        <v>2975</v>
      </c>
      <c r="D861" s="10" t="s">
        <v>2977</v>
      </c>
      <c r="E861" s="10" t="s">
        <v>866</v>
      </c>
      <c r="F861" s="10" t="s">
        <v>866</v>
      </c>
      <c r="G861" s="10" t="s">
        <v>847</v>
      </c>
      <c r="I861" s="10"/>
      <c r="J861" s="10" t="s">
        <v>848</v>
      </c>
      <c r="K861" s="10" t="s">
        <v>27</v>
      </c>
      <c r="L861">
        <v>2256878</v>
      </c>
    </row>
    <row r="862" spans="1:12" x14ac:dyDescent="0.3">
      <c r="A862" s="10" t="s">
        <v>867</v>
      </c>
      <c r="B862" s="10" t="s">
        <v>2974</v>
      </c>
      <c r="C862" s="10" t="s">
        <v>2975</v>
      </c>
      <c r="D862" s="10" t="s">
        <v>2977</v>
      </c>
      <c r="E862" s="10" t="s">
        <v>866</v>
      </c>
      <c r="F862" s="10" t="s">
        <v>866</v>
      </c>
      <c r="G862" s="10" t="s">
        <v>847</v>
      </c>
      <c r="I862" s="10"/>
      <c r="J862" s="10" t="s">
        <v>848</v>
      </c>
      <c r="K862" s="10" t="s">
        <v>28</v>
      </c>
      <c r="L862">
        <v>2230780</v>
      </c>
    </row>
    <row r="863" spans="1:12" x14ac:dyDescent="0.3">
      <c r="A863" s="10" t="s">
        <v>868</v>
      </c>
      <c r="B863" s="10" t="s">
        <v>2974</v>
      </c>
      <c r="C863" s="10" t="s">
        <v>2975</v>
      </c>
      <c r="D863" s="10" t="s">
        <v>2978</v>
      </c>
      <c r="E863" s="10" t="s">
        <v>866</v>
      </c>
      <c r="F863" s="10" t="s">
        <v>866</v>
      </c>
      <c r="G863" s="10" t="s">
        <v>847</v>
      </c>
      <c r="I863" s="10"/>
      <c r="J863" s="10" t="s">
        <v>848</v>
      </c>
      <c r="K863" s="10" t="s">
        <v>14</v>
      </c>
      <c r="L863">
        <v>601264</v>
      </c>
    </row>
    <row r="864" spans="1:12" x14ac:dyDescent="0.3">
      <c r="A864" s="10" t="s">
        <v>868</v>
      </c>
      <c r="B864" s="10" t="s">
        <v>2974</v>
      </c>
      <c r="C864" s="10" t="s">
        <v>2975</v>
      </c>
      <c r="D864" s="10" t="s">
        <v>2978</v>
      </c>
      <c r="E864" s="10" t="s">
        <v>866</v>
      </c>
      <c r="F864" s="10" t="s">
        <v>866</v>
      </c>
      <c r="G864" s="10" t="s">
        <v>847</v>
      </c>
      <c r="I864" s="10"/>
      <c r="J864" s="10" t="s">
        <v>848</v>
      </c>
      <c r="K864" s="10" t="s">
        <v>15</v>
      </c>
      <c r="L864">
        <v>650502</v>
      </c>
    </row>
    <row r="865" spans="1:12" x14ac:dyDescent="0.3">
      <c r="A865" s="10" t="s">
        <v>868</v>
      </c>
      <c r="B865" s="10" t="s">
        <v>2974</v>
      </c>
      <c r="C865" s="10" t="s">
        <v>2975</v>
      </c>
      <c r="D865" s="10" t="s">
        <v>2978</v>
      </c>
      <c r="E865" s="10" t="s">
        <v>866</v>
      </c>
      <c r="F865" s="10" t="s">
        <v>866</v>
      </c>
      <c r="G865" s="10" t="s">
        <v>847</v>
      </c>
      <c r="I865" s="10"/>
      <c r="J865" s="10" t="s">
        <v>848</v>
      </c>
      <c r="K865" s="10" t="s">
        <v>16</v>
      </c>
      <c r="L865">
        <v>733186</v>
      </c>
    </row>
    <row r="866" spans="1:12" x14ac:dyDescent="0.3">
      <c r="A866" s="10" t="s">
        <v>868</v>
      </c>
      <c r="B866" s="10" t="s">
        <v>2974</v>
      </c>
      <c r="C866" s="10" t="s">
        <v>2975</v>
      </c>
      <c r="D866" s="10" t="s">
        <v>2978</v>
      </c>
      <c r="E866" s="10" t="s">
        <v>866</v>
      </c>
      <c r="F866" s="10" t="s">
        <v>866</v>
      </c>
      <c r="G866" s="10" t="s">
        <v>847</v>
      </c>
      <c r="I866" s="10"/>
      <c r="J866" s="10" t="s">
        <v>848</v>
      </c>
      <c r="K866" s="10" t="s">
        <v>17</v>
      </c>
      <c r="L866">
        <v>787058</v>
      </c>
    </row>
    <row r="867" spans="1:12" x14ac:dyDescent="0.3">
      <c r="A867" s="10" t="s">
        <v>868</v>
      </c>
      <c r="B867" s="10" t="s">
        <v>2974</v>
      </c>
      <c r="C867" s="10" t="s">
        <v>2975</v>
      </c>
      <c r="D867" s="10" t="s">
        <v>2978</v>
      </c>
      <c r="E867" s="10" t="s">
        <v>866</v>
      </c>
      <c r="F867" s="10" t="s">
        <v>866</v>
      </c>
      <c r="G867" s="10" t="s">
        <v>847</v>
      </c>
      <c r="I867" s="10"/>
      <c r="J867" s="10" t="s">
        <v>848</v>
      </c>
      <c r="K867" s="10" t="s">
        <v>18</v>
      </c>
      <c r="L867">
        <v>745782</v>
      </c>
    </row>
    <row r="868" spans="1:12" x14ac:dyDescent="0.3">
      <c r="A868" s="10" t="s">
        <v>868</v>
      </c>
      <c r="B868" s="10" t="s">
        <v>2974</v>
      </c>
      <c r="C868" s="10" t="s">
        <v>2975</v>
      </c>
      <c r="D868" s="10" t="s">
        <v>2978</v>
      </c>
      <c r="E868" s="10" t="s">
        <v>866</v>
      </c>
      <c r="F868" s="10" t="s">
        <v>866</v>
      </c>
      <c r="G868" s="10" t="s">
        <v>847</v>
      </c>
      <c r="I868" s="10"/>
      <c r="J868" s="10" t="s">
        <v>848</v>
      </c>
      <c r="K868" s="10" t="s">
        <v>19</v>
      </c>
      <c r="L868">
        <v>807242</v>
      </c>
    </row>
    <row r="869" spans="1:12" x14ac:dyDescent="0.3">
      <c r="A869" s="10" t="s">
        <v>868</v>
      </c>
      <c r="B869" s="10" t="s">
        <v>2974</v>
      </c>
      <c r="C869" s="10" t="s">
        <v>2975</v>
      </c>
      <c r="D869" s="10" t="s">
        <v>2978</v>
      </c>
      <c r="E869" s="10" t="s">
        <v>866</v>
      </c>
      <c r="F869" s="10" t="s">
        <v>866</v>
      </c>
      <c r="G869" s="10" t="s">
        <v>847</v>
      </c>
      <c r="I869" s="10"/>
      <c r="J869" s="10" t="s">
        <v>848</v>
      </c>
      <c r="K869" s="10" t="s">
        <v>20</v>
      </c>
      <c r="L869">
        <v>928032</v>
      </c>
    </row>
    <row r="870" spans="1:12" x14ac:dyDescent="0.3">
      <c r="A870" s="10" t="s">
        <v>868</v>
      </c>
      <c r="B870" s="10" t="s">
        <v>2974</v>
      </c>
      <c r="C870" s="10" t="s">
        <v>2975</v>
      </c>
      <c r="D870" s="10" t="s">
        <v>2978</v>
      </c>
      <c r="E870" s="10" t="s">
        <v>866</v>
      </c>
      <c r="F870" s="10" t="s">
        <v>866</v>
      </c>
      <c r="G870" s="10" t="s">
        <v>847</v>
      </c>
      <c r="I870" s="10"/>
      <c r="J870" s="10" t="s">
        <v>848</v>
      </c>
      <c r="K870" s="10" t="s">
        <v>21</v>
      </c>
      <c r="L870">
        <v>1054658</v>
      </c>
    </row>
    <row r="871" spans="1:12" x14ac:dyDescent="0.3">
      <c r="A871" s="10" t="s">
        <v>868</v>
      </c>
      <c r="B871" s="10" t="s">
        <v>2974</v>
      </c>
      <c r="C871" s="10" t="s">
        <v>2975</v>
      </c>
      <c r="D871" s="10" t="s">
        <v>2978</v>
      </c>
      <c r="E871" s="10" t="s">
        <v>866</v>
      </c>
      <c r="F871" s="10" t="s">
        <v>866</v>
      </c>
      <c r="G871" s="10" t="s">
        <v>847</v>
      </c>
      <c r="I871" s="10"/>
      <c r="J871" s="10" t="s">
        <v>848</v>
      </c>
      <c r="K871" s="10" t="s">
        <v>22</v>
      </c>
      <c r="L871">
        <v>911882</v>
      </c>
    </row>
    <row r="872" spans="1:12" x14ac:dyDescent="0.3">
      <c r="A872" s="10" t="s">
        <v>868</v>
      </c>
      <c r="B872" s="10" t="s">
        <v>2974</v>
      </c>
      <c r="C872" s="10" t="s">
        <v>2975</v>
      </c>
      <c r="D872" s="10" t="s">
        <v>2978</v>
      </c>
      <c r="E872" s="10" t="s">
        <v>866</v>
      </c>
      <c r="F872" s="10" t="s">
        <v>866</v>
      </c>
      <c r="G872" s="10" t="s">
        <v>847</v>
      </c>
      <c r="I872" s="10"/>
      <c r="J872" s="10" t="s">
        <v>848</v>
      </c>
      <c r="K872" s="10" t="s">
        <v>23</v>
      </c>
      <c r="L872">
        <v>950818</v>
      </c>
    </row>
    <row r="873" spans="1:12" x14ac:dyDescent="0.3">
      <c r="A873" s="10" t="s">
        <v>868</v>
      </c>
      <c r="B873" s="10" t="s">
        <v>2974</v>
      </c>
      <c r="C873" s="10" t="s">
        <v>2975</v>
      </c>
      <c r="D873" s="10" t="s">
        <v>2978</v>
      </c>
      <c r="E873" s="10" t="s">
        <v>866</v>
      </c>
      <c r="F873" s="10" t="s">
        <v>866</v>
      </c>
      <c r="G873" s="10" t="s">
        <v>847</v>
      </c>
      <c r="I873" s="10"/>
      <c r="J873" s="10" t="s">
        <v>848</v>
      </c>
      <c r="K873" s="10" t="s">
        <v>24</v>
      </c>
      <c r="L873">
        <v>959304</v>
      </c>
    </row>
    <row r="874" spans="1:12" x14ac:dyDescent="0.3">
      <c r="A874" s="10" t="s">
        <v>868</v>
      </c>
      <c r="B874" s="10" t="s">
        <v>2974</v>
      </c>
      <c r="C874" s="10" t="s">
        <v>2975</v>
      </c>
      <c r="D874" s="10" t="s">
        <v>2978</v>
      </c>
      <c r="E874" s="10" t="s">
        <v>866</v>
      </c>
      <c r="F874" s="10" t="s">
        <v>866</v>
      </c>
      <c r="G874" s="10" t="s">
        <v>847</v>
      </c>
      <c r="I874" s="10"/>
      <c r="J874" s="10" t="s">
        <v>848</v>
      </c>
      <c r="K874" s="10" t="s">
        <v>25</v>
      </c>
      <c r="L874">
        <v>1063568</v>
      </c>
    </row>
    <row r="875" spans="1:12" x14ac:dyDescent="0.3">
      <c r="A875" s="10" t="s">
        <v>868</v>
      </c>
      <c r="B875" s="10" t="s">
        <v>2974</v>
      </c>
      <c r="C875" s="10" t="s">
        <v>2975</v>
      </c>
      <c r="D875" s="10" t="s">
        <v>2978</v>
      </c>
      <c r="E875" s="10" t="s">
        <v>866</v>
      </c>
      <c r="F875" s="10" t="s">
        <v>866</v>
      </c>
      <c r="G875" s="10" t="s">
        <v>847</v>
      </c>
      <c r="I875" s="10"/>
      <c r="J875" s="10" t="s">
        <v>848</v>
      </c>
      <c r="K875" s="10" t="s">
        <v>26</v>
      </c>
      <c r="L875">
        <v>1042258</v>
      </c>
    </row>
    <row r="876" spans="1:12" x14ac:dyDescent="0.3">
      <c r="A876" s="10" t="s">
        <v>868</v>
      </c>
      <c r="B876" s="10" t="s">
        <v>2974</v>
      </c>
      <c r="C876" s="10" t="s">
        <v>2975</v>
      </c>
      <c r="D876" s="10" t="s">
        <v>2978</v>
      </c>
      <c r="E876" s="10" t="s">
        <v>866</v>
      </c>
      <c r="F876" s="10" t="s">
        <v>866</v>
      </c>
      <c r="G876" s="10" t="s">
        <v>847</v>
      </c>
      <c r="I876" s="10"/>
      <c r="J876" s="10" t="s">
        <v>848</v>
      </c>
      <c r="K876" s="10" t="s">
        <v>27</v>
      </c>
      <c r="L876">
        <v>1018862</v>
      </c>
    </row>
    <row r="877" spans="1:12" x14ac:dyDescent="0.3">
      <c r="A877" s="10" t="s">
        <v>868</v>
      </c>
      <c r="B877" s="10" t="s">
        <v>2974</v>
      </c>
      <c r="C877" s="10" t="s">
        <v>2975</v>
      </c>
      <c r="D877" s="10" t="s">
        <v>2978</v>
      </c>
      <c r="E877" s="10" t="s">
        <v>866</v>
      </c>
      <c r="F877" s="10" t="s">
        <v>866</v>
      </c>
      <c r="G877" s="10" t="s">
        <v>847</v>
      </c>
      <c r="I877" s="10"/>
      <c r="J877" s="10" t="s">
        <v>848</v>
      </c>
      <c r="K877" s="10" t="s">
        <v>28</v>
      </c>
      <c r="L877">
        <v>993650</v>
      </c>
    </row>
    <row r="878" spans="1:12" x14ac:dyDescent="0.3">
      <c r="A878" s="10" t="s">
        <v>869</v>
      </c>
      <c r="B878" s="10" t="s">
        <v>2974</v>
      </c>
      <c r="C878" s="10" t="s">
        <v>2975</v>
      </c>
      <c r="D878" s="10" t="s">
        <v>2979</v>
      </c>
      <c r="E878" s="10" t="s">
        <v>866</v>
      </c>
      <c r="F878" s="10" t="s">
        <v>866</v>
      </c>
      <c r="G878" s="10" t="s">
        <v>847</v>
      </c>
      <c r="I878" s="10"/>
      <c r="J878" s="10" t="s">
        <v>848</v>
      </c>
      <c r="K878" s="10" t="s">
        <v>14</v>
      </c>
      <c r="L878">
        <v>2026218</v>
      </c>
    </row>
    <row r="879" spans="1:12" x14ac:dyDescent="0.3">
      <c r="A879" s="10" t="s">
        <v>869</v>
      </c>
      <c r="B879" s="10" t="s">
        <v>2974</v>
      </c>
      <c r="C879" s="10" t="s">
        <v>2975</v>
      </c>
      <c r="D879" s="10" t="s">
        <v>2979</v>
      </c>
      <c r="E879" s="10" t="s">
        <v>866</v>
      </c>
      <c r="F879" s="10" t="s">
        <v>866</v>
      </c>
      <c r="G879" s="10" t="s">
        <v>847</v>
      </c>
      <c r="I879" s="10"/>
      <c r="J879" s="10" t="s">
        <v>848</v>
      </c>
      <c r="K879" s="10" t="s">
        <v>15</v>
      </c>
      <c r="L879">
        <v>2384372</v>
      </c>
    </row>
    <row r="880" spans="1:12" x14ac:dyDescent="0.3">
      <c r="A880" s="10" t="s">
        <v>869</v>
      </c>
      <c r="B880" s="10" t="s">
        <v>2974</v>
      </c>
      <c r="C880" s="10" t="s">
        <v>2975</v>
      </c>
      <c r="D880" s="10" t="s">
        <v>2979</v>
      </c>
      <c r="E880" s="10" t="s">
        <v>866</v>
      </c>
      <c r="F880" s="10" t="s">
        <v>866</v>
      </c>
      <c r="G880" s="10" t="s">
        <v>847</v>
      </c>
      <c r="I880" s="10"/>
      <c r="J880" s="10" t="s">
        <v>848</v>
      </c>
      <c r="K880" s="10" t="s">
        <v>16</v>
      </c>
      <c r="L880">
        <v>2703800</v>
      </c>
    </row>
    <row r="881" spans="1:12" x14ac:dyDescent="0.3">
      <c r="A881" s="10" t="s">
        <v>869</v>
      </c>
      <c r="B881" s="10" t="s">
        <v>2974</v>
      </c>
      <c r="C881" s="10" t="s">
        <v>2975</v>
      </c>
      <c r="D881" s="10" t="s">
        <v>2979</v>
      </c>
      <c r="E881" s="10" t="s">
        <v>866</v>
      </c>
      <c r="F881" s="10" t="s">
        <v>866</v>
      </c>
      <c r="G881" s="10" t="s">
        <v>847</v>
      </c>
      <c r="I881" s="10"/>
      <c r="J881" s="10" t="s">
        <v>848</v>
      </c>
      <c r="K881" s="10" t="s">
        <v>17</v>
      </c>
      <c r="L881">
        <v>3025062</v>
      </c>
    </row>
    <row r="882" spans="1:12" x14ac:dyDescent="0.3">
      <c r="A882" s="10" t="s">
        <v>869</v>
      </c>
      <c r="B882" s="10" t="s">
        <v>2974</v>
      </c>
      <c r="C882" s="10" t="s">
        <v>2975</v>
      </c>
      <c r="D882" s="10" t="s">
        <v>2979</v>
      </c>
      <c r="E882" s="10" t="s">
        <v>866</v>
      </c>
      <c r="F882" s="10" t="s">
        <v>866</v>
      </c>
      <c r="G882" s="10" t="s">
        <v>847</v>
      </c>
      <c r="I882" s="10"/>
      <c r="J882" s="10" t="s">
        <v>848</v>
      </c>
      <c r="K882" s="10" t="s">
        <v>18</v>
      </c>
      <c r="L882">
        <v>2933714</v>
      </c>
    </row>
    <row r="883" spans="1:12" x14ac:dyDescent="0.3">
      <c r="A883" s="10" t="s">
        <v>869</v>
      </c>
      <c r="B883" s="10" t="s">
        <v>2974</v>
      </c>
      <c r="C883" s="10" t="s">
        <v>2975</v>
      </c>
      <c r="D883" s="10" t="s">
        <v>2979</v>
      </c>
      <c r="E883" s="10" t="s">
        <v>866</v>
      </c>
      <c r="F883" s="10" t="s">
        <v>866</v>
      </c>
      <c r="G883" s="10" t="s">
        <v>847</v>
      </c>
      <c r="I883" s="10"/>
      <c r="J883" s="10" t="s">
        <v>848</v>
      </c>
      <c r="K883" s="10" t="s">
        <v>19</v>
      </c>
      <c r="L883">
        <v>3226558</v>
      </c>
    </row>
    <row r="884" spans="1:12" x14ac:dyDescent="0.3">
      <c r="A884" s="10" t="s">
        <v>869</v>
      </c>
      <c r="B884" s="10" t="s">
        <v>2974</v>
      </c>
      <c r="C884" s="10" t="s">
        <v>2975</v>
      </c>
      <c r="D884" s="10" t="s">
        <v>2979</v>
      </c>
      <c r="E884" s="10" t="s">
        <v>866</v>
      </c>
      <c r="F884" s="10" t="s">
        <v>866</v>
      </c>
      <c r="G884" s="10" t="s">
        <v>847</v>
      </c>
      <c r="I884" s="10"/>
      <c r="J884" s="10" t="s">
        <v>848</v>
      </c>
      <c r="K884" s="10" t="s">
        <v>20</v>
      </c>
      <c r="L884">
        <v>3818008</v>
      </c>
    </row>
    <row r="885" spans="1:12" x14ac:dyDescent="0.3">
      <c r="A885" s="10" t="s">
        <v>869</v>
      </c>
      <c r="B885" s="10" t="s">
        <v>2974</v>
      </c>
      <c r="C885" s="10" t="s">
        <v>2975</v>
      </c>
      <c r="D885" s="10" t="s">
        <v>2979</v>
      </c>
      <c r="E885" s="10" t="s">
        <v>866</v>
      </c>
      <c r="F885" s="10" t="s">
        <v>866</v>
      </c>
      <c r="G885" s="10" t="s">
        <v>847</v>
      </c>
      <c r="I885" s="10"/>
      <c r="J885" s="10" t="s">
        <v>848</v>
      </c>
      <c r="K885" s="10" t="s">
        <v>21</v>
      </c>
      <c r="L885">
        <v>4173216</v>
      </c>
    </row>
    <row r="886" spans="1:12" x14ac:dyDescent="0.3">
      <c r="A886" s="10" t="s">
        <v>869</v>
      </c>
      <c r="B886" s="10" t="s">
        <v>2974</v>
      </c>
      <c r="C886" s="10" t="s">
        <v>2975</v>
      </c>
      <c r="D886" s="10" t="s">
        <v>2979</v>
      </c>
      <c r="E886" s="10" t="s">
        <v>866</v>
      </c>
      <c r="F886" s="10" t="s">
        <v>866</v>
      </c>
      <c r="G886" s="10" t="s">
        <v>847</v>
      </c>
      <c r="I886" s="10"/>
      <c r="J886" s="10" t="s">
        <v>848</v>
      </c>
      <c r="K886" s="10" t="s">
        <v>22</v>
      </c>
      <c r="L886">
        <v>4462858</v>
      </c>
    </row>
    <row r="887" spans="1:12" x14ac:dyDescent="0.3">
      <c r="A887" s="10" t="s">
        <v>869</v>
      </c>
      <c r="B887" s="10" t="s">
        <v>2974</v>
      </c>
      <c r="C887" s="10" t="s">
        <v>2975</v>
      </c>
      <c r="D887" s="10" t="s">
        <v>2979</v>
      </c>
      <c r="E887" s="10" t="s">
        <v>866</v>
      </c>
      <c r="F887" s="10" t="s">
        <v>866</v>
      </c>
      <c r="G887" s="10" t="s">
        <v>847</v>
      </c>
      <c r="I887" s="10"/>
      <c r="J887" s="10" t="s">
        <v>848</v>
      </c>
      <c r="K887" s="10" t="s">
        <v>23</v>
      </c>
      <c r="L887">
        <v>4523070</v>
      </c>
    </row>
    <row r="888" spans="1:12" x14ac:dyDescent="0.3">
      <c r="A888" s="10" t="s">
        <v>869</v>
      </c>
      <c r="B888" s="10" t="s">
        <v>2974</v>
      </c>
      <c r="C888" s="10" t="s">
        <v>2975</v>
      </c>
      <c r="D888" s="10" t="s">
        <v>2979</v>
      </c>
      <c r="E888" s="10" t="s">
        <v>866</v>
      </c>
      <c r="F888" s="10" t="s">
        <v>866</v>
      </c>
      <c r="G888" s="10" t="s">
        <v>847</v>
      </c>
      <c r="I888" s="10"/>
      <c r="J888" s="10" t="s">
        <v>848</v>
      </c>
      <c r="K888" s="10" t="s">
        <v>24</v>
      </c>
      <c r="L888">
        <v>4445298</v>
      </c>
    </row>
    <row r="889" spans="1:12" x14ac:dyDescent="0.3">
      <c r="A889" s="10" t="s">
        <v>869</v>
      </c>
      <c r="B889" s="10" t="s">
        <v>2974</v>
      </c>
      <c r="C889" s="10" t="s">
        <v>2975</v>
      </c>
      <c r="D889" s="10" t="s">
        <v>2979</v>
      </c>
      <c r="E889" s="10" t="s">
        <v>866</v>
      </c>
      <c r="F889" s="10" t="s">
        <v>866</v>
      </c>
      <c r="G889" s="10" t="s">
        <v>847</v>
      </c>
      <c r="I889" s="10"/>
      <c r="J889" s="10" t="s">
        <v>848</v>
      </c>
      <c r="K889" s="10" t="s">
        <v>25</v>
      </c>
      <c r="L889">
        <v>4358090</v>
      </c>
    </row>
    <row r="890" spans="1:12" x14ac:dyDescent="0.3">
      <c r="A890" s="10" t="s">
        <v>869</v>
      </c>
      <c r="B890" s="10" t="s">
        <v>2974</v>
      </c>
      <c r="C890" s="10" t="s">
        <v>2975</v>
      </c>
      <c r="D890" s="10" t="s">
        <v>2979</v>
      </c>
      <c r="E890" s="10" t="s">
        <v>866</v>
      </c>
      <c r="F890" s="10" t="s">
        <v>866</v>
      </c>
      <c r="G890" s="10" t="s">
        <v>847</v>
      </c>
      <c r="I890" s="10"/>
      <c r="J890" s="10" t="s">
        <v>848</v>
      </c>
      <c r="K890" s="10" t="s">
        <v>26</v>
      </c>
      <c r="L890">
        <v>4270368</v>
      </c>
    </row>
    <row r="891" spans="1:12" x14ac:dyDescent="0.3">
      <c r="A891" s="10" t="s">
        <v>869</v>
      </c>
      <c r="B891" s="10" t="s">
        <v>2974</v>
      </c>
      <c r="C891" s="10" t="s">
        <v>2975</v>
      </c>
      <c r="D891" s="10" t="s">
        <v>2979</v>
      </c>
      <c r="E891" s="10" t="s">
        <v>866</v>
      </c>
      <c r="F891" s="10" t="s">
        <v>866</v>
      </c>
      <c r="G891" s="10" t="s">
        <v>847</v>
      </c>
      <c r="I891" s="10"/>
      <c r="J891" s="10" t="s">
        <v>848</v>
      </c>
      <c r="K891" s="10" t="s">
        <v>27</v>
      </c>
      <c r="L891">
        <v>4473038</v>
      </c>
    </row>
    <row r="892" spans="1:12" x14ac:dyDescent="0.3">
      <c r="A892" s="10" t="s">
        <v>869</v>
      </c>
      <c r="B892" s="10" t="s">
        <v>2974</v>
      </c>
      <c r="C892" s="10" t="s">
        <v>2975</v>
      </c>
      <c r="D892" s="10" t="s">
        <v>2979</v>
      </c>
      <c r="E892" s="10" t="s">
        <v>866</v>
      </c>
      <c r="F892" s="10" t="s">
        <v>866</v>
      </c>
      <c r="G892" s="10" t="s">
        <v>847</v>
      </c>
      <c r="I892" s="10"/>
      <c r="J892" s="10" t="s">
        <v>848</v>
      </c>
      <c r="K892" s="10" t="s">
        <v>28</v>
      </c>
      <c r="L892">
        <v>4509024</v>
      </c>
    </row>
    <row r="893" spans="1:12" x14ac:dyDescent="0.3">
      <c r="A893" s="10" t="s">
        <v>870</v>
      </c>
      <c r="B893" s="10" t="s">
        <v>2974</v>
      </c>
      <c r="C893" s="10" t="s">
        <v>2975</v>
      </c>
      <c r="D893" s="10" t="s">
        <v>2980</v>
      </c>
      <c r="E893" s="10" t="s">
        <v>866</v>
      </c>
      <c r="F893" s="10" t="s">
        <v>866</v>
      </c>
      <c r="G893" s="10" t="s">
        <v>847</v>
      </c>
      <c r="I893" s="10"/>
      <c r="J893" s="10" t="s">
        <v>848</v>
      </c>
      <c r="K893" s="10" t="s">
        <v>14</v>
      </c>
      <c r="L893">
        <v>1039694</v>
      </c>
    </row>
    <row r="894" spans="1:12" x14ac:dyDescent="0.3">
      <c r="A894" s="10" t="s">
        <v>870</v>
      </c>
      <c r="B894" s="10" t="s">
        <v>2974</v>
      </c>
      <c r="C894" s="10" t="s">
        <v>2975</v>
      </c>
      <c r="D894" s="10" t="s">
        <v>2980</v>
      </c>
      <c r="E894" s="10" t="s">
        <v>866</v>
      </c>
      <c r="F894" s="10" t="s">
        <v>866</v>
      </c>
      <c r="G894" s="10" t="s">
        <v>847</v>
      </c>
      <c r="I894" s="10"/>
      <c r="J894" s="10" t="s">
        <v>848</v>
      </c>
      <c r="K894" s="10" t="s">
        <v>15</v>
      </c>
      <c r="L894">
        <v>1123446</v>
      </c>
    </row>
    <row r="895" spans="1:12" x14ac:dyDescent="0.3">
      <c r="A895" s="10" t="s">
        <v>870</v>
      </c>
      <c r="B895" s="10" t="s">
        <v>2974</v>
      </c>
      <c r="C895" s="10" t="s">
        <v>2975</v>
      </c>
      <c r="D895" s="10" t="s">
        <v>2980</v>
      </c>
      <c r="E895" s="10" t="s">
        <v>866</v>
      </c>
      <c r="F895" s="10" t="s">
        <v>866</v>
      </c>
      <c r="G895" s="10" t="s">
        <v>847</v>
      </c>
      <c r="I895" s="10"/>
      <c r="J895" s="10" t="s">
        <v>848</v>
      </c>
      <c r="K895" s="10" t="s">
        <v>16</v>
      </c>
      <c r="L895">
        <v>1229604</v>
      </c>
    </row>
    <row r="896" spans="1:12" x14ac:dyDescent="0.3">
      <c r="A896" s="10" t="s">
        <v>870</v>
      </c>
      <c r="B896" s="10" t="s">
        <v>2974</v>
      </c>
      <c r="C896" s="10" t="s">
        <v>2975</v>
      </c>
      <c r="D896" s="10" t="s">
        <v>2980</v>
      </c>
      <c r="E896" s="10" t="s">
        <v>866</v>
      </c>
      <c r="F896" s="10" t="s">
        <v>866</v>
      </c>
      <c r="G896" s="10" t="s">
        <v>847</v>
      </c>
      <c r="I896" s="10"/>
      <c r="J896" s="10" t="s">
        <v>848</v>
      </c>
      <c r="K896" s="10" t="s">
        <v>17</v>
      </c>
      <c r="L896">
        <v>1284408</v>
      </c>
    </row>
    <row r="897" spans="1:12" x14ac:dyDescent="0.3">
      <c r="A897" s="10" t="s">
        <v>870</v>
      </c>
      <c r="B897" s="10" t="s">
        <v>2974</v>
      </c>
      <c r="C897" s="10" t="s">
        <v>2975</v>
      </c>
      <c r="D897" s="10" t="s">
        <v>2980</v>
      </c>
      <c r="E897" s="10" t="s">
        <v>866</v>
      </c>
      <c r="F897" s="10" t="s">
        <v>866</v>
      </c>
      <c r="G897" s="10" t="s">
        <v>847</v>
      </c>
      <c r="I897" s="10"/>
      <c r="J897" s="10" t="s">
        <v>848</v>
      </c>
      <c r="K897" s="10" t="s">
        <v>18</v>
      </c>
      <c r="L897">
        <v>1163722</v>
      </c>
    </row>
    <row r="898" spans="1:12" x14ac:dyDescent="0.3">
      <c r="A898" s="10" t="s">
        <v>870</v>
      </c>
      <c r="B898" s="10" t="s">
        <v>2974</v>
      </c>
      <c r="C898" s="10" t="s">
        <v>2975</v>
      </c>
      <c r="D898" s="10" t="s">
        <v>2980</v>
      </c>
      <c r="E898" s="10" t="s">
        <v>866</v>
      </c>
      <c r="F898" s="10" t="s">
        <v>866</v>
      </c>
      <c r="G898" s="10" t="s">
        <v>847</v>
      </c>
      <c r="I898" s="10"/>
      <c r="J898" s="10" t="s">
        <v>848</v>
      </c>
      <c r="K898" s="10" t="s">
        <v>19</v>
      </c>
      <c r="L898">
        <v>1243708</v>
      </c>
    </row>
    <row r="899" spans="1:12" x14ac:dyDescent="0.3">
      <c r="A899" s="10" t="s">
        <v>870</v>
      </c>
      <c r="B899" s="10" t="s">
        <v>2974</v>
      </c>
      <c r="C899" s="10" t="s">
        <v>2975</v>
      </c>
      <c r="D899" s="10" t="s">
        <v>2980</v>
      </c>
      <c r="E899" s="10" t="s">
        <v>866</v>
      </c>
      <c r="F899" s="10" t="s">
        <v>866</v>
      </c>
      <c r="G899" s="10" t="s">
        <v>847</v>
      </c>
      <c r="I899" s="10"/>
      <c r="J899" s="10" t="s">
        <v>848</v>
      </c>
      <c r="K899" s="10" t="s">
        <v>20</v>
      </c>
      <c r="L899">
        <v>1403234</v>
      </c>
    </row>
    <row r="900" spans="1:12" x14ac:dyDescent="0.3">
      <c r="A900" s="10" t="s">
        <v>870</v>
      </c>
      <c r="B900" s="10" t="s">
        <v>2974</v>
      </c>
      <c r="C900" s="10" t="s">
        <v>2975</v>
      </c>
      <c r="D900" s="10" t="s">
        <v>2980</v>
      </c>
      <c r="E900" s="10" t="s">
        <v>866</v>
      </c>
      <c r="F900" s="10" t="s">
        <v>866</v>
      </c>
      <c r="G900" s="10" t="s">
        <v>847</v>
      </c>
      <c r="I900" s="10"/>
      <c r="J900" s="10" t="s">
        <v>848</v>
      </c>
      <c r="K900" s="10" t="s">
        <v>21</v>
      </c>
      <c r="L900">
        <v>1439072</v>
      </c>
    </row>
    <row r="901" spans="1:12" x14ac:dyDescent="0.3">
      <c r="A901" s="10" t="s">
        <v>870</v>
      </c>
      <c r="B901" s="10" t="s">
        <v>2974</v>
      </c>
      <c r="C901" s="10" t="s">
        <v>2975</v>
      </c>
      <c r="D901" s="10" t="s">
        <v>2980</v>
      </c>
      <c r="E901" s="10" t="s">
        <v>866</v>
      </c>
      <c r="F901" s="10" t="s">
        <v>866</v>
      </c>
      <c r="G901" s="10" t="s">
        <v>847</v>
      </c>
      <c r="I901" s="10"/>
      <c r="J901" s="10" t="s">
        <v>848</v>
      </c>
      <c r="K901" s="10" t="s">
        <v>22</v>
      </c>
      <c r="L901">
        <v>1373516</v>
      </c>
    </row>
    <row r="902" spans="1:12" x14ac:dyDescent="0.3">
      <c r="A902" s="10" t="s">
        <v>870</v>
      </c>
      <c r="B902" s="10" t="s">
        <v>2974</v>
      </c>
      <c r="C902" s="10" t="s">
        <v>2975</v>
      </c>
      <c r="D902" s="10" t="s">
        <v>2980</v>
      </c>
      <c r="E902" s="10" t="s">
        <v>866</v>
      </c>
      <c r="F902" s="10" t="s">
        <v>866</v>
      </c>
      <c r="G902" s="10" t="s">
        <v>847</v>
      </c>
      <c r="I902" s="10"/>
      <c r="J902" s="10" t="s">
        <v>848</v>
      </c>
      <c r="K902" s="10" t="s">
        <v>23</v>
      </c>
      <c r="L902">
        <v>1415608</v>
      </c>
    </row>
    <row r="903" spans="1:12" x14ac:dyDescent="0.3">
      <c r="A903" s="10" t="s">
        <v>870</v>
      </c>
      <c r="B903" s="10" t="s">
        <v>2974</v>
      </c>
      <c r="C903" s="10" t="s">
        <v>2975</v>
      </c>
      <c r="D903" s="10" t="s">
        <v>2980</v>
      </c>
      <c r="E903" s="10" t="s">
        <v>866</v>
      </c>
      <c r="F903" s="10" t="s">
        <v>866</v>
      </c>
      <c r="G903" s="10" t="s">
        <v>847</v>
      </c>
      <c r="I903" s="10"/>
      <c r="J903" s="10" t="s">
        <v>848</v>
      </c>
      <c r="K903" s="10" t="s">
        <v>24</v>
      </c>
      <c r="L903">
        <v>1436146</v>
      </c>
    </row>
    <row r="904" spans="1:12" x14ac:dyDescent="0.3">
      <c r="A904" s="10" t="s">
        <v>870</v>
      </c>
      <c r="B904" s="10" t="s">
        <v>2974</v>
      </c>
      <c r="C904" s="10" t="s">
        <v>2975</v>
      </c>
      <c r="D904" s="10" t="s">
        <v>2980</v>
      </c>
      <c r="E904" s="10" t="s">
        <v>866</v>
      </c>
      <c r="F904" s="10" t="s">
        <v>866</v>
      </c>
      <c r="G904" s="10" t="s">
        <v>847</v>
      </c>
      <c r="I904" s="10"/>
      <c r="J904" s="10" t="s">
        <v>848</v>
      </c>
      <c r="K904" s="10" t="s">
        <v>25</v>
      </c>
      <c r="L904">
        <v>1466634</v>
      </c>
    </row>
    <row r="905" spans="1:12" x14ac:dyDescent="0.3">
      <c r="A905" s="10" t="s">
        <v>870</v>
      </c>
      <c r="B905" s="10" t="s">
        <v>2974</v>
      </c>
      <c r="C905" s="10" t="s">
        <v>2975</v>
      </c>
      <c r="D905" s="10" t="s">
        <v>2980</v>
      </c>
      <c r="E905" s="10" t="s">
        <v>866</v>
      </c>
      <c r="F905" s="10" t="s">
        <v>866</v>
      </c>
      <c r="G905" s="10" t="s">
        <v>847</v>
      </c>
      <c r="I905" s="10"/>
      <c r="J905" s="10" t="s">
        <v>848</v>
      </c>
      <c r="K905" s="10" t="s">
        <v>26</v>
      </c>
      <c r="L905">
        <v>1404892</v>
      </c>
    </row>
    <row r="906" spans="1:12" x14ac:dyDescent="0.3">
      <c r="A906" s="10" t="s">
        <v>870</v>
      </c>
      <c r="B906" s="10" t="s">
        <v>2974</v>
      </c>
      <c r="C906" s="10" t="s">
        <v>2975</v>
      </c>
      <c r="D906" s="10" t="s">
        <v>2980</v>
      </c>
      <c r="E906" s="10" t="s">
        <v>866</v>
      </c>
      <c r="F906" s="10" t="s">
        <v>866</v>
      </c>
      <c r="G906" s="10" t="s">
        <v>847</v>
      </c>
      <c r="I906" s="10"/>
      <c r="J906" s="10" t="s">
        <v>848</v>
      </c>
      <c r="K906" s="10" t="s">
        <v>27</v>
      </c>
      <c r="L906">
        <v>1470362</v>
      </c>
    </row>
    <row r="907" spans="1:12" x14ac:dyDescent="0.3">
      <c r="A907" s="10" t="s">
        <v>870</v>
      </c>
      <c r="B907" s="10" t="s">
        <v>2974</v>
      </c>
      <c r="C907" s="10" t="s">
        <v>2975</v>
      </c>
      <c r="D907" s="10" t="s">
        <v>2980</v>
      </c>
      <c r="E907" s="10" t="s">
        <v>866</v>
      </c>
      <c r="F907" s="10" t="s">
        <v>866</v>
      </c>
      <c r="G907" s="10" t="s">
        <v>847</v>
      </c>
      <c r="I907" s="10"/>
      <c r="J907" s="10" t="s">
        <v>848</v>
      </c>
      <c r="K907" s="10" t="s">
        <v>28</v>
      </c>
      <c r="L907">
        <v>1457778</v>
      </c>
    </row>
    <row r="908" spans="1:12" x14ac:dyDescent="0.3">
      <c r="A908" s="10" t="s">
        <v>871</v>
      </c>
      <c r="B908" s="10" t="s">
        <v>2974</v>
      </c>
      <c r="C908" s="10" t="s">
        <v>2975</v>
      </c>
      <c r="D908" s="10" t="s">
        <v>2981</v>
      </c>
      <c r="E908" s="10" t="s">
        <v>866</v>
      </c>
      <c r="F908" s="10" t="s">
        <v>866</v>
      </c>
      <c r="G908" s="10" t="s">
        <v>847</v>
      </c>
      <c r="I908" s="10"/>
      <c r="J908" s="10" t="s">
        <v>848</v>
      </c>
      <c r="K908" s="10" t="s">
        <v>14</v>
      </c>
      <c r="L908">
        <v>1073684</v>
      </c>
    </row>
    <row r="909" spans="1:12" x14ac:dyDescent="0.3">
      <c r="A909" s="10" t="s">
        <v>871</v>
      </c>
      <c r="B909" s="10" t="s">
        <v>2974</v>
      </c>
      <c r="C909" s="10" t="s">
        <v>2975</v>
      </c>
      <c r="D909" s="10" t="s">
        <v>2981</v>
      </c>
      <c r="E909" s="10" t="s">
        <v>866</v>
      </c>
      <c r="F909" s="10" t="s">
        <v>866</v>
      </c>
      <c r="G909" s="10" t="s">
        <v>847</v>
      </c>
      <c r="I909" s="10"/>
      <c r="J909" s="10" t="s">
        <v>848</v>
      </c>
      <c r="K909" s="10" t="s">
        <v>15</v>
      </c>
      <c r="L909">
        <v>1187264</v>
      </c>
    </row>
    <row r="910" spans="1:12" x14ac:dyDescent="0.3">
      <c r="A910" s="10" t="s">
        <v>871</v>
      </c>
      <c r="B910" s="10" t="s">
        <v>2974</v>
      </c>
      <c r="C910" s="10" t="s">
        <v>2975</v>
      </c>
      <c r="D910" s="10" t="s">
        <v>2981</v>
      </c>
      <c r="E910" s="10" t="s">
        <v>866</v>
      </c>
      <c r="F910" s="10" t="s">
        <v>866</v>
      </c>
      <c r="G910" s="10" t="s">
        <v>847</v>
      </c>
      <c r="I910" s="10"/>
      <c r="J910" s="10" t="s">
        <v>848</v>
      </c>
      <c r="K910" s="10" t="s">
        <v>16</v>
      </c>
      <c r="L910">
        <v>1259654</v>
      </c>
    </row>
    <row r="911" spans="1:12" x14ac:dyDescent="0.3">
      <c r="A911" s="10" t="s">
        <v>871</v>
      </c>
      <c r="B911" s="10" t="s">
        <v>2974</v>
      </c>
      <c r="C911" s="10" t="s">
        <v>2975</v>
      </c>
      <c r="D911" s="10" t="s">
        <v>2981</v>
      </c>
      <c r="E911" s="10" t="s">
        <v>866</v>
      </c>
      <c r="F911" s="10" t="s">
        <v>866</v>
      </c>
      <c r="G911" s="10" t="s">
        <v>847</v>
      </c>
      <c r="I911" s="10"/>
      <c r="J911" s="10" t="s">
        <v>848</v>
      </c>
      <c r="K911" s="10" t="s">
        <v>17</v>
      </c>
      <c r="L911">
        <v>1302706</v>
      </c>
    </row>
    <row r="912" spans="1:12" x14ac:dyDescent="0.3">
      <c r="A912" s="10" t="s">
        <v>871</v>
      </c>
      <c r="B912" s="10" t="s">
        <v>2974</v>
      </c>
      <c r="C912" s="10" t="s">
        <v>2975</v>
      </c>
      <c r="D912" s="10" t="s">
        <v>2981</v>
      </c>
      <c r="E912" s="10" t="s">
        <v>866</v>
      </c>
      <c r="F912" s="10" t="s">
        <v>866</v>
      </c>
      <c r="G912" s="10" t="s">
        <v>847</v>
      </c>
      <c r="I912" s="10"/>
      <c r="J912" s="10" t="s">
        <v>848</v>
      </c>
      <c r="K912" s="10" t="s">
        <v>18</v>
      </c>
      <c r="L912">
        <v>1267452</v>
      </c>
    </row>
    <row r="913" spans="1:12" x14ac:dyDescent="0.3">
      <c r="A913" s="10" t="s">
        <v>871</v>
      </c>
      <c r="B913" s="10" t="s">
        <v>2974</v>
      </c>
      <c r="C913" s="10" t="s">
        <v>2975</v>
      </c>
      <c r="D913" s="10" t="s">
        <v>2981</v>
      </c>
      <c r="E913" s="10" t="s">
        <v>866</v>
      </c>
      <c r="F913" s="10" t="s">
        <v>866</v>
      </c>
      <c r="G913" s="10" t="s">
        <v>847</v>
      </c>
      <c r="I913" s="10"/>
      <c r="J913" s="10" t="s">
        <v>848</v>
      </c>
      <c r="K913" s="10" t="s">
        <v>19</v>
      </c>
      <c r="L913">
        <v>1342398</v>
      </c>
    </row>
    <row r="914" spans="1:12" x14ac:dyDescent="0.3">
      <c r="A914" s="10" t="s">
        <v>871</v>
      </c>
      <c r="B914" s="10" t="s">
        <v>2974</v>
      </c>
      <c r="C914" s="10" t="s">
        <v>2975</v>
      </c>
      <c r="D914" s="10" t="s">
        <v>2981</v>
      </c>
      <c r="E914" s="10" t="s">
        <v>866</v>
      </c>
      <c r="F914" s="10" t="s">
        <v>866</v>
      </c>
      <c r="G914" s="10" t="s">
        <v>847</v>
      </c>
      <c r="I914" s="10"/>
      <c r="J914" s="10" t="s">
        <v>848</v>
      </c>
      <c r="K914" s="10" t="s">
        <v>20</v>
      </c>
      <c r="L914">
        <v>1442318</v>
      </c>
    </row>
    <row r="915" spans="1:12" x14ac:dyDescent="0.3">
      <c r="A915" s="10" t="s">
        <v>871</v>
      </c>
      <c r="B915" s="10" t="s">
        <v>2974</v>
      </c>
      <c r="C915" s="10" t="s">
        <v>2975</v>
      </c>
      <c r="D915" s="10" t="s">
        <v>2981</v>
      </c>
      <c r="E915" s="10" t="s">
        <v>866</v>
      </c>
      <c r="F915" s="10" t="s">
        <v>866</v>
      </c>
      <c r="G915" s="10" t="s">
        <v>847</v>
      </c>
      <c r="I915" s="10"/>
      <c r="J915" s="10" t="s">
        <v>848</v>
      </c>
      <c r="K915" s="10" t="s">
        <v>21</v>
      </c>
      <c r="L915">
        <v>1490584</v>
      </c>
    </row>
    <row r="916" spans="1:12" x14ac:dyDescent="0.3">
      <c r="A916" s="10" t="s">
        <v>871</v>
      </c>
      <c r="B916" s="10" t="s">
        <v>2974</v>
      </c>
      <c r="C916" s="10" t="s">
        <v>2975</v>
      </c>
      <c r="D916" s="10" t="s">
        <v>2981</v>
      </c>
      <c r="E916" s="10" t="s">
        <v>866</v>
      </c>
      <c r="F916" s="10" t="s">
        <v>866</v>
      </c>
      <c r="G916" s="10" t="s">
        <v>847</v>
      </c>
      <c r="I916" s="10"/>
      <c r="J916" s="10" t="s">
        <v>848</v>
      </c>
      <c r="K916" s="10" t="s">
        <v>22</v>
      </c>
      <c r="L916">
        <v>1491502</v>
      </c>
    </row>
    <row r="917" spans="1:12" x14ac:dyDescent="0.3">
      <c r="A917" s="10" t="s">
        <v>871</v>
      </c>
      <c r="B917" s="10" t="s">
        <v>2974</v>
      </c>
      <c r="C917" s="10" t="s">
        <v>2975</v>
      </c>
      <c r="D917" s="10" t="s">
        <v>2981</v>
      </c>
      <c r="E917" s="10" t="s">
        <v>866</v>
      </c>
      <c r="F917" s="10" t="s">
        <v>866</v>
      </c>
      <c r="G917" s="10" t="s">
        <v>847</v>
      </c>
      <c r="I917" s="10"/>
      <c r="J917" s="10" t="s">
        <v>848</v>
      </c>
      <c r="K917" s="10" t="s">
        <v>23</v>
      </c>
      <c r="L917">
        <v>1469972</v>
      </c>
    </row>
    <row r="918" spans="1:12" x14ac:dyDescent="0.3">
      <c r="A918" s="10" t="s">
        <v>871</v>
      </c>
      <c r="B918" s="10" t="s">
        <v>2974</v>
      </c>
      <c r="C918" s="10" t="s">
        <v>2975</v>
      </c>
      <c r="D918" s="10" t="s">
        <v>2981</v>
      </c>
      <c r="E918" s="10" t="s">
        <v>866</v>
      </c>
      <c r="F918" s="10" t="s">
        <v>866</v>
      </c>
      <c r="G918" s="10" t="s">
        <v>847</v>
      </c>
      <c r="I918" s="10"/>
      <c r="J918" s="10" t="s">
        <v>848</v>
      </c>
      <c r="K918" s="10" t="s">
        <v>24</v>
      </c>
      <c r="L918">
        <v>1517006</v>
      </c>
    </row>
    <row r="919" spans="1:12" x14ac:dyDescent="0.3">
      <c r="A919" s="10" t="s">
        <v>871</v>
      </c>
      <c r="B919" s="10" t="s">
        <v>2974</v>
      </c>
      <c r="C919" s="10" t="s">
        <v>2975</v>
      </c>
      <c r="D919" s="10" t="s">
        <v>2981</v>
      </c>
      <c r="E919" s="10" t="s">
        <v>866</v>
      </c>
      <c r="F919" s="10" t="s">
        <v>866</v>
      </c>
      <c r="G919" s="10" t="s">
        <v>847</v>
      </c>
      <c r="I919" s="10"/>
      <c r="J919" s="10" t="s">
        <v>848</v>
      </c>
      <c r="K919" s="10" t="s">
        <v>25</v>
      </c>
      <c r="L919">
        <v>1532484</v>
      </c>
    </row>
    <row r="920" spans="1:12" x14ac:dyDescent="0.3">
      <c r="A920" s="10" t="s">
        <v>871</v>
      </c>
      <c r="B920" s="10" t="s">
        <v>2974</v>
      </c>
      <c r="C920" s="10" t="s">
        <v>2975</v>
      </c>
      <c r="D920" s="10" t="s">
        <v>2981</v>
      </c>
      <c r="E920" s="10" t="s">
        <v>866</v>
      </c>
      <c r="F920" s="10" t="s">
        <v>866</v>
      </c>
      <c r="G920" s="10" t="s">
        <v>847</v>
      </c>
      <c r="I920" s="10"/>
      <c r="J920" s="10" t="s">
        <v>848</v>
      </c>
      <c r="K920" s="10" t="s">
        <v>26</v>
      </c>
      <c r="L920">
        <v>1473876</v>
      </c>
    </row>
    <row r="921" spans="1:12" x14ac:dyDescent="0.3">
      <c r="A921" s="10" t="s">
        <v>871</v>
      </c>
      <c r="B921" s="10" t="s">
        <v>2974</v>
      </c>
      <c r="C921" s="10" t="s">
        <v>2975</v>
      </c>
      <c r="D921" s="10" t="s">
        <v>2981</v>
      </c>
      <c r="E921" s="10" t="s">
        <v>866</v>
      </c>
      <c r="F921" s="10" t="s">
        <v>866</v>
      </c>
      <c r="G921" s="10" t="s">
        <v>847</v>
      </c>
      <c r="I921" s="10"/>
      <c r="J921" s="10" t="s">
        <v>848</v>
      </c>
      <c r="K921" s="10" t="s">
        <v>27</v>
      </c>
      <c r="L921">
        <v>1449238</v>
      </c>
    </row>
    <row r="922" spans="1:12" x14ac:dyDescent="0.3">
      <c r="A922" s="10" t="s">
        <v>871</v>
      </c>
      <c r="B922" s="10" t="s">
        <v>2974</v>
      </c>
      <c r="C922" s="10" t="s">
        <v>2975</v>
      </c>
      <c r="D922" s="10" t="s">
        <v>2981</v>
      </c>
      <c r="E922" s="10" t="s">
        <v>866</v>
      </c>
      <c r="F922" s="10" t="s">
        <v>866</v>
      </c>
      <c r="G922" s="10" t="s">
        <v>847</v>
      </c>
      <c r="I922" s="10"/>
      <c r="J922" s="10" t="s">
        <v>848</v>
      </c>
      <c r="K922" s="10" t="s">
        <v>28</v>
      </c>
      <c r="L922">
        <v>1399994</v>
      </c>
    </row>
    <row r="923" spans="1:12" x14ac:dyDescent="0.3">
      <c r="A923" s="10" t="s">
        <v>872</v>
      </c>
      <c r="B923" s="10" t="s">
        <v>2974</v>
      </c>
      <c r="C923" s="10" t="s">
        <v>2975</v>
      </c>
      <c r="D923" s="10" t="s">
        <v>2982</v>
      </c>
      <c r="E923" s="10" t="s">
        <v>866</v>
      </c>
      <c r="F923" s="10" t="s">
        <v>866</v>
      </c>
      <c r="G923" s="10" t="s">
        <v>847</v>
      </c>
      <c r="I923" s="10"/>
      <c r="J923" s="10" t="s">
        <v>848</v>
      </c>
      <c r="K923" s="10" t="s">
        <v>14</v>
      </c>
      <c r="L923">
        <v>148606</v>
      </c>
    </row>
    <row r="924" spans="1:12" x14ac:dyDescent="0.3">
      <c r="A924" s="10" t="s">
        <v>872</v>
      </c>
      <c r="B924" s="10" t="s">
        <v>2974</v>
      </c>
      <c r="C924" s="10" t="s">
        <v>2975</v>
      </c>
      <c r="D924" s="10" t="s">
        <v>2982</v>
      </c>
      <c r="E924" s="10" t="s">
        <v>866</v>
      </c>
      <c r="F924" s="10" t="s">
        <v>866</v>
      </c>
      <c r="G924" s="10" t="s">
        <v>847</v>
      </c>
      <c r="I924" s="10"/>
      <c r="J924" s="10" t="s">
        <v>848</v>
      </c>
      <c r="K924" s="10" t="s">
        <v>15</v>
      </c>
      <c r="L924">
        <v>151038</v>
      </c>
    </row>
    <row r="925" spans="1:12" x14ac:dyDescent="0.3">
      <c r="A925" s="10" t="s">
        <v>872</v>
      </c>
      <c r="B925" s="10" t="s">
        <v>2974</v>
      </c>
      <c r="C925" s="10" t="s">
        <v>2975</v>
      </c>
      <c r="D925" s="10" t="s">
        <v>2982</v>
      </c>
      <c r="E925" s="10" t="s">
        <v>866</v>
      </c>
      <c r="F925" s="10" t="s">
        <v>866</v>
      </c>
      <c r="G925" s="10" t="s">
        <v>847</v>
      </c>
      <c r="I925" s="10"/>
      <c r="J925" s="10" t="s">
        <v>848</v>
      </c>
      <c r="K925" s="10" t="s">
        <v>16</v>
      </c>
      <c r="L925">
        <v>164860</v>
      </c>
    </row>
    <row r="926" spans="1:12" x14ac:dyDescent="0.3">
      <c r="A926" s="10" t="s">
        <v>872</v>
      </c>
      <c r="B926" s="10" t="s">
        <v>2974</v>
      </c>
      <c r="C926" s="10" t="s">
        <v>2975</v>
      </c>
      <c r="D926" s="10" t="s">
        <v>2982</v>
      </c>
      <c r="E926" s="10" t="s">
        <v>866</v>
      </c>
      <c r="F926" s="10" t="s">
        <v>866</v>
      </c>
      <c r="G926" s="10" t="s">
        <v>847</v>
      </c>
      <c r="I926" s="10"/>
      <c r="J926" s="10" t="s">
        <v>848</v>
      </c>
      <c r="K926" s="10" t="s">
        <v>17</v>
      </c>
      <c r="L926">
        <v>139886</v>
      </c>
    </row>
    <row r="927" spans="1:12" x14ac:dyDescent="0.3">
      <c r="A927" s="10" t="s">
        <v>872</v>
      </c>
      <c r="B927" s="10" t="s">
        <v>2974</v>
      </c>
      <c r="C927" s="10" t="s">
        <v>2975</v>
      </c>
      <c r="D927" s="10" t="s">
        <v>2982</v>
      </c>
      <c r="E927" s="10" t="s">
        <v>866</v>
      </c>
      <c r="F927" s="10" t="s">
        <v>866</v>
      </c>
      <c r="G927" s="10" t="s">
        <v>847</v>
      </c>
      <c r="I927" s="10"/>
      <c r="J927" s="10" t="s">
        <v>848</v>
      </c>
      <c r="K927" s="10" t="s">
        <v>18</v>
      </c>
      <c r="L927">
        <v>151462</v>
      </c>
    </row>
    <row r="928" spans="1:12" x14ac:dyDescent="0.3">
      <c r="A928" s="10" t="s">
        <v>872</v>
      </c>
      <c r="B928" s="10" t="s">
        <v>2974</v>
      </c>
      <c r="C928" s="10" t="s">
        <v>2975</v>
      </c>
      <c r="D928" s="10" t="s">
        <v>2982</v>
      </c>
      <c r="E928" s="10" t="s">
        <v>866</v>
      </c>
      <c r="F928" s="10" t="s">
        <v>866</v>
      </c>
      <c r="G928" s="10" t="s">
        <v>847</v>
      </c>
      <c r="I928" s="10"/>
      <c r="J928" s="10" t="s">
        <v>848</v>
      </c>
      <c r="K928" s="10" t="s">
        <v>19</v>
      </c>
      <c r="L928">
        <v>188350</v>
      </c>
    </row>
    <row r="929" spans="1:12" x14ac:dyDescent="0.3">
      <c r="A929" s="10" t="s">
        <v>872</v>
      </c>
      <c r="B929" s="10" t="s">
        <v>2974</v>
      </c>
      <c r="C929" s="10" t="s">
        <v>2975</v>
      </c>
      <c r="D929" s="10" t="s">
        <v>2982</v>
      </c>
      <c r="E929" s="10" t="s">
        <v>866</v>
      </c>
      <c r="F929" s="10" t="s">
        <v>866</v>
      </c>
      <c r="G929" s="10" t="s">
        <v>847</v>
      </c>
      <c r="I929" s="10"/>
      <c r="J929" s="10" t="s">
        <v>848</v>
      </c>
      <c r="K929" s="10" t="s">
        <v>20</v>
      </c>
      <c r="L929">
        <v>196802</v>
      </c>
    </row>
    <row r="930" spans="1:12" x14ac:dyDescent="0.3">
      <c r="A930" s="10" t="s">
        <v>872</v>
      </c>
      <c r="B930" s="10" t="s">
        <v>2974</v>
      </c>
      <c r="C930" s="10" t="s">
        <v>2975</v>
      </c>
      <c r="D930" s="10" t="s">
        <v>2982</v>
      </c>
      <c r="E930" s="10" t="s">
        <v>866</v>
      </c>
      <c r="F930" s="10" t="s">
        <v>866</v>
      </c>
      <c r="G930" s="10" t="s">
        <v>847</v>
      </c>
      <c r="I930" s="10"/>
      <c r="J930" s="10" t="s">
        <v>848</v>
      </c>
      <c r="K930" s="10" t="s">
        <v>21</v>
      </c>
      <c r="L930">
        <v>154540</v>
      </c>
    </row>
    <row r="931" spans="1:12" x14ac:dyDescent="0.3">
      <c r="A931" s="10" t="s">
        <v>872</v>
      </c>
      <c r="B931" s="10" t="s">
        <v>2974</v>
      </c>
      <c r="C931" s="10" t="s">
        <v>2975</v>
      </c>
      <c r="D931" s="10" t="s">
        <v>2982</v>
      </c>
      <c r="E931" s="10" t="s">
        <v>866</v>
      </c>
      <c r="F931" s="10" t="s">
        <v>866</v>
      </c>
      <c r="G931" s="10" t="s">
        <v>847</v>
      </c>
      <c r="I931" s="10"/>
      <c r="J931" s="10" t="s">
        <v>848</v>
      </c>
      <c r="K931" s="10" t="s">
        <v>22</v>
      </c>
      <c r="L931">
        <v>129254</v>
      </c>
    </row>
    <row r="932" spans="1:12" x14ac:dyDescent="0.3">
      <c r="A932" s="10" t="s">
        <v>872</v>
      </c>
      <c r="B932" s="10" t="s">
        <v>2974</v>
      </c>
      <c r="C932" s="10" t="s">
        <v>2975</v>
      </c>
      <c r="D932" s="10" t="s">
        <v>2982</v>
      </c>
      <c r="E932" s="10" t="s">
        <v>866</v>
      </c>
      <c r="F932" s="10" t="s">
        <v>866</v>
      </c>
      <c r="G932" s="10" t="s">
        <v>847</v>
      </c>
      <c r="I932" s="10"/>
      <c r="J932" s="10" t="s">
        <v>848</v>
      </c>
      <c r="K932" s="10" t="s">
        <v>23</v>
      </c>
      <c r="L932">
        <v>162980</v>
      </c>
    </row>
    <row r="933" spans="1:12" x14ac:dyDescent="0.3">
      <c r="A933" s="10" t="s">
        <v>872</v>
      </c>
      <c r="B933" s="10" t="s">
        <v>2974</v>
      </c>
      <c r="C933" s="10" t="s">
        <v>2975</v>
      </c>
      <c r="D933" s="10" t="s">
        <v>2982</v>
      </c>
      <c r="E933" s="10" t="s">
        <v>866</v>
      </c>
      <c r="F933" s="10" t="s">
        <v>866</v>
      </c>
      <c r="G933" s="10" t="s">
        <v>847</v>
      </c>
      <c r="I933" s="10"/>
      <c r="J933" s="10" t="s">
        <v>848</v>
      </c>
      <c r="K933" s="10" t="s">
        <v>24</v>
      </c>
      <c r="L933">
        <v>196244</v>
      </c>
    </row>
    <row r="934" spans="1:12" x14ac:dyDescent="0.3">
      <c r="A934" s="10" t="s">
        <v>872</v>
      </c>
      <c r="B934" s="10" t="s">
        <v>2974</v>
      </c>
      <c r="C934" s="10" t="s">
        <v>2975</v>
      </c>
      <c r="D934" s="10" t="s">
        <v>2982</v>
      </c>
      <c r="E934" s="10" t="s">
        <v>866</v>
      </c>
      <c r="F934" s="10" t="s">
        <v>866</v>
      </c>
      <c r="G934" s="10" t="s">
        <v>847</v>
      </c>
      <c r="I934" s="10"/>
      <c r="J934" s="10" t="s">
        <v>848</v>
      </c>
      <c r="K934" s="10" t="s">
        <v>25</v>
      </c>
      <c r="L934">
        <v>222622</v>
      </c>
    </row>
    <row r="935" spans="1:12" x14ac:dyDescent="0.3">
      <c r="A935" s="10" t="s">
        <v>872</v>
      </c>
      <c r="B935" s="10" t="s">
        <v>2974</v>
      </c>
      <c r="C935" s="10" t="s">
        <v>2975</v>
      </c>
      <c r="D935" s="10" t="s">
        <v>2982</v>
      </c>
      <c r="E935" s="10" t="s">
        <v>866</v>
      </c>
      <c r="F935" s="10" t="s">
        <v>866</v>
      </c>
      <c r="G935" s="10" t="s">
        <v>847</v>
      </c>
      <c r="I935" s="10"/>
      <c r="J935" s="10" t="s">
        <v>848</v>
      </c>
      <c r="K935" s="10" t="s">
        <v>26</v>
      </c>
      <c r="L935">
        <v>206136</v>
      </c>
    </row>
    <row r="936" spans="1:12" x14ac:dyDescent="0.3">
      <c r="A936" s="10" t="s">
        <v>872</v>
      </c>
      <c r="B936" s="10" t="s">
        <v>2974</v>
      </c>
      <c r="C936" s="10" t="s">
        <v>2975</v>
      </c>
      <c r="D936" s="10" t="s">
        <v>2982</v>
      </c>
      <c r="E936" s="10" t="s">
        <v>866</v>
      </c>
      <c r="F936" s="10" t="s">
        <v>866</v>
      </c>
      <c r="G936" s="10" t="s">
        <v>847</v>
      </c>
      <c r="I936" s="10"/>
      <c r="J936" s="10" t="s">
        <v>848</v>
      </c>
      <c r="K936" s="10" t="s">
        <v>27</v>
      </c>
      <c r="L936">
        <v>239058</v>
      </c>
    </row>
    <row r="937" spans="1:12" x14ac:dyDescent="0.3">
      <c r="A937" s="10" t="s">
        <v>872</v>
      </c>
      <c r="B937" s="10" t="s">
        <v>2974</v>
      </c>
      <c r="C937" s="10" t="s">
        <v>2975</v>
      </c>
      <c r="D937" s="10" t="s">
        <v>2982</v>
      </c>
      <c r="E937" s="10" t="s">
        <v>866</v>
      </c>
      <c r="F937" s="10" t="s">
        <v>866</v>
      </c>
      <c r="G937" s="10" t="s">
        <v>847</v>
      </c>
      <c r="I937" s="10"/>
      <c r="J937" s="10" t="s">
        <v>848</v>
      </c>
      <c r="K937" s="10" t="s">
        <v>28</v>
      </c>
      <c r="L937">
        <v>235464</v>
      </c>
    </row>
    <row r="938" spans="1:12" x14ac:dyDescent="0.3">
      <c r="A938" s="10" t="s">
        <v>873</v>
      </c>
      <c r="B938" s="10" t="s">
        <v>2974</v>
      </c>
      <c r="C938" s="10" t="s">
        <v>2975</v>
      </c>
      <c r="D938" s="10" t="s">
        <v>2983</v>
      </c>
      <c r="E938" s="10" t="s">
        <v>866</v>
      </c>
      <c r="F938" s="10" t="s">
        <v>866</v>
      </c>
      <c r="G938" s="10" t="s">
        <v>847</v>
      </c>
      <c r="I938" s="10"/>
      <c r="J938" s="10" t="s">
        <v>848</v>
      </c>
      <c r="K938" s="10" t="s">
        <v>14</v>
      </c>
      <c r="L938">
        <v>189506</v>
      </c>
    </row>
    <row r="939" spans="1:12" x14ac:dyDescent="0.3">
      <c r="A939" s="10" t="s">
        <v>873</v>
      </c>
      <c r="B939" s="10" t="s">
        <v>2974</v>
      </c>
      <c r="C939" s="10" t="s">
        <v>2975</v>
      </c>
      <c r="D939" s="10" t="s">
        <v>2983</v>
      </c>
      <c r="E939" s="10" t="s">
        <v>866</v>
      </c>
      <c r="F939" s="10" t="s">
        <v>866</v>
      </c>
      <c r="G939" s="10" t="s">
        <v>847</v>
      </c>
      <c r="I939" s="10"/>
      <c r="J939" s="10" t="s">
        <v>848</v>
      </c>
      <c r="K939" s="10" t="s">
        <v>15</v>
      </c>
      <c r="L939">
        <v>184524</v>
      </c>
    </row>
    <row r="940" spans="1:12" x14ac:dyDescent="0.3">
      <c r="A940" s="10" t="s">
        <v>873</v>
      </c>
      <c r="B940" s="10" t="s">
        <v>2974</v>
      </c>
      <c r="C940" s="10" t="s">
        <v>2975</v>
      </c>
      <c r="D940" s="10" t="s">
        <v>2983</v>
      </c>
      <c r="E940" s="10" t="s">
        <v>866</v>
      </c>
      <c r="F940" s="10" t="s">
        <v>866</v>
      </c>
      <c r="G940" s="10" t="s">
        <v>847</v>
      </c>
      <c r="I940" s="10"/>
      <c r="J940" s="10" t="s">
        <v>848</v>
      </c>
      <c r="K940" s="10" t="s">
        <v>16</v>
      </c>
      <c r="L940">
        <v>176120</v>
      </c>
    </row>
    <row r="941" spans="1:12" x14ac:dyDescent="0.3">
      <c r="A941" s="10" t="s">
        <v>873</v>
      </c>
      <c r="B941" s="10" t="s">
        <v>2974</v>
      </c>
      <c r="C941" s="10" t="s">
        <v>2975</v>
      </c>
      <c r="D941" s="10" t="s">
        <v>2983</v>
      </c>
      <c r="E941" s="10" t="s">
        <v>866</v>
      </c>
      <c r="F941" s="10" t="s">
        <v>866</v>
      </c>
      <c r="G941" s="10" t="s">
        <v>847</v>
      </c>
      <c r="I941" s="10"/>
      <c r="J941" s="10" t="s">
        <v>848</v>
      </c>
      <c r="K941" s="10" t="s">
        <v>17</v>
      </c>
      <c r="L941">
        <v>217382</v>
      </c>
    </row>
    <row r="942" spans="1:12" x14ac:dyDescent="0.3">
      <c r="A942" s="10" t="s">
        <v>873</v>
      </c>
      <c r="B942" s="10" t="s">
        <v>2974</v>
      </c>
      <c r="C942" s="10" t="s">
        <v>2975</v>
      </c>
      <c r="D942" s="10" t="s">
        <v>2983</v>
      </c>
      <c r="E942" s="10" t="s">
        <v>866</v>
      </c>
      <c r="F942" s="10" t="s">
        <v>866</v>
      </c>
      <c r="G942" s="10" t="s">
        <v>847</v>
      </c>
      <c r="I942" s="10"/>
      <c r="J942" s="10" t="s">
        <v>848</v>
      </c>
      <c r="K942" s="10" t="s">
        <v>18</v>
      </c>
      <c r="L942">
        <v>180886</v>
      </c>
    </row>
    <row r="943" spans="1:12" x14ac:dyDescent="0.3">
      <c r="A943" s="10" t="s">
        <v>873</v>
      </c>
      <c r="B943" s="10" t="s">
        <v>2974</v>
      </c>
      <c r="C943" s="10" t="s">
        <v>2975</v>
      </c>
      <c r="D943" s="10" t="s">
        <v>2983</v>
      </c>
      <c r="E943" s="10" t="s">
        <v>866</v>
      </c>
      <c r="F943" s="10" t="s">
        <v>866</v>
      </c>
      <c r="G943" s="10" t="s">
        <v>847</v>
      </c>
      <c r="I943" s="10"/>
      <c r="J943" s="10" t="s">
        <v>848</v>
      </c>
      <c r="K943" s="10" t="s">
        <v>19</v>
      </c>
      <c r="L943">
        <v>244304</v>
      </c>
    </row>
    <row r="944" spans="1:12" x14ac:dyDescent="0.3">
      <c r="A944" s="10" t="s">
        <v>873</v>
      </c>
      <c r="B944" s="10" t="s">
        <v>2974</v>
      </c>
      <c r="C944" s="10" t="s">
        <v>2975</v>
      </c>
      <c r="D944" s="10" t="s">
        <v>2983</v>
      </c>
      <c r="E944" s="10" t="s">
        <v>866</v>
      </c>
      <c r="F944" s="10" t="s">
        <v>866</v>
      </c>
      <c r="G944" s="10" t="s">
        <v>847</v>
      </c>
      <c r="I944" s="10"/>
      <c r="J944" s="10" t="s">
        <v>848</v>
      </c>
      <c r="K944" s="10" t="s">
        <v>20</v>
      </c>
      <c r="L944">
        <v>175806</v>
      </c>
    </row>
    <row r="945" spans="1:12" x14ac:dyDescent="0.3">
      <c r="A945" s="10" t="s">
        <v>873</v>
      </c>
      <c r="B945" s="10" t="s">
        <v>2974</v>
      </c>
      <c r="C945" s="10" t="s">
        <v>2975</v>
      </c>
      <c r="D945" s="10" t="s">
        <v>2983</v>
      </c>
      <c r="E945" s="10" t="s">
        <v>866</v>
      </c>
      <c r="F945" s="10" t="s">
        <v>866</v>
      </c>
      <c r="G945" s="10" t="s">
        <v>847</v>
      </c>
      <c r="I945" s="10"/>
      <c r="J945" s="10" t="s">
        <v>848</v>
      </c>
      <c r="K945" s="10" t="s">
        <v>21</v>
      </c>
      <c r="L945">
        <v>216206</v>
      </c>
    </row>
    <row r="946" spans="1:12" x14ac:dyDescent="0.3">
      <c r="A946" s="10" t="s">
        <v>873</v>
      </c>
      <c r="B946" s="10" t="s">
        <v>2974</v>
      </c>
      <c r="C946" s="10" t="s">
        <v>2975</v>
      </c>
      <c r="D946" s="10" t="s">
        <v>2983</v>
      </c>
      <c r="E946" s="10" t="s">
        <v>866</v>
      </c>
      <c r="F946" s="10" t="s">
        <v>866</v>
      </c>
      <c r="G946" s="10" t="s">
        <v>847</v>
      </c>
      <c r="I946" s="10"/>
      <c r="J946" s="10" t="s">
        <v>848</v>
      </c>
      <c r="K946" s="10" t="s">
        <v>22</v>
      </c>
      <c r="L946">
        <v>191726</v>
      </c>
    </row>
    <row r="947" spans="1:12" x14ac:dyDescent="0.3">
      <c r="A947" s="10" t="s">
        <v>873</v>
      </c>
      <c r="B947" s="10" t="s">
        <v>2974</v>
      </c>
      <c r="C947" s="10" t="s">
        <v>2975</v>
      </c>
      <c r="D947" s="10" t="s">
        <v>2983</v>
      </c>
      <c r="E947" s="10" t="s">
        <v>866</v>
      </c>
      <c r="F947" s="10" t="s">
        <v>866</v>
      </c>
      <c r="G947" s="10" t="s">
        <v>847</v>
      </c>
      <c r="I947" s="10"/>
      <c r="J947" s="10" t="s">
        <v>848</v>
      </c>
      <c r="K947" s="10" t="s">
        <v>23</v>
      </c>
      <c r="L947">
        <v>203630</v>
      </c>
    </row>
    <row r="948" spans="1:12" x14ac:dyDescent="0.3">
      <c r="A948" s="10" t="s">
        <v>873</v>
      </c>
      <c r="B948" s="10" t="s">
        <v>2974</v>
      </c>
      <c r="C948" s="10" t="s">
        <v>2975</v>
      </c>
      <c r="D948" s="10" t="s">
        <v>2983</v>
      </c>
      <c r="E948" s="10" t="s">
        <v>866</v>
      </c>
      <c r="F948" s="10" t="s">
        <v>866</v>
      </c>
      <c r="G948" s="10" t="s">
        <v>847</v>
      </c>
      <c r="I948" s="10"/>
      <c r="J948" s="10" t="s">
        <v>848</v>
      </c>
      <c r="K948" s="10" t="s">
        <v>24</v>
      </c>
      <c r="L948">
        <v>175568</v>
      </c>
    </row>
    <row r="949" spans="1:12" x14ac:dyDescent="0.3">
      <c r="A949" s="10" t="s">
        <v>873</v>
      </c>
      <c r="B949" s="10" t="s">
        <v>2974</v>
      </c>
      <c r="C949" s="10" t="s">
        <v>2975</v>
      </c>
      <c r="D949" s="10" t="s">
        <v>2983</v>
      </c>
      <c r="E949" s="10" t="s">
        <v>866</v>
      </c>
      <c r="F949" s="10" t="s">
        <v>866</v>
      </c>
      <c r="G949" s="10" t="s">
        <v>847</v>
      </c>
      <c r="I949" s="10"/>
      <c r="J949" s="10" t="s">
        <v>848</v>
      </c>
      <c r="K949" s="10" t="s">
        <v>25</v>
      </c>
      <c r="L949">
        <v>166038</v>
      </c>
    </row>
    <row r="950" spans="1:12" x14ac:dyDescent="0.3">
      <c r="A950" s="10" t="s">
        <v>873</v>
      </c>
      <c r="B950" s="10" t="s">
        <v>2974</v>
      </c>
      <c r="C950" s="10" t="s">
        <v>2975</v>
      </c>
      <c r="D950" s="10" t="s">
        <v>2983</v>
      </c>
      <c r="E950" s="10" t="s">
        <v>866</v>
      </c>
      <c r="F950" s="10" t="s">
        <v>866</v>
      </c>
      <c r="G950" s="10" t="s">
        <v>847</v>
      </c>
      <c r="I950" s="10"/>
      <c r="J950" s="10" t="s">
        <v>848</v>
      </c>
      <c r="K950" s="10" t="s">
        <v>26</v>
      </c>
      <c r="L950">
        <v>192576</v>
      </c>
    </row>
    <row r="951" spans="1:12" x14ac:dyDescent="0.3">
      <c r="A951" s="10" t="s">
        <v>873</v>
      </c>
      <c r="B951" s="10" t="s">
        <v>2974</v>
      </c>
      <c r="C951" s="10" t="s">
        <v>2975</v>
      </c>
      <c r="D951" s="10" t="s">
        <v>2983</v>
      </c>
      <c r="E951" s="10" t="s">
        <v>866</v>
      </c>
      <c r="F951" s="10" t="s">
        <v>866</v>
      </c>
      <c r="G951" s="10" t="s">
        <v>847</v>
      </c>
      <c r="I951" s="10"/>
      <c r="J951" s="10" t="s">
        <v>848</v>
      </c>
      <c r="K951" s="10" t="s">
        <v>27</v>
      </c>
      <c r="L951">
        <v>220238</v>
      </c>
    </row>
    <row r="952" spans="1:12" x14ac:dyDescent="0.3">
      <c r="A952" s="10" t="s">
        <v>873</v>
      </c>
      <c r="B952" s="10" t="s">
        <v>2974</v>
      </c>
      <c r="C952" s="10" t="s">
        <v>2975</v>
      </c>
      <c r="D952" s="10" t="s">
        <v>2983</v>
      </c>
      <c r="E952" s="10" t="s">
        <v>866</v>
      </c>
      <c r="F952" s="10" t="s">
        <v>866</v>
      </c>
      <c r="G952" s="10" t="s">
        <v>847</v>
      </c>
      <c r="I952" s="10"/>
      <c r="J952" s="10" t="s">
        <v>848</v>
      </c>
      <c r="K952" s="10" t="s">
        <v>28</v>
      </c>
      <c r="L952">
        <v>302346</v>
      </c>
    </row>
    <row r="953" spans="1:12" x14ac:dyDescent="0.3">
      <c r="A953" s="10" t="s">
        <v>874</v>
      </c>
      <c r="B953" s="10" t="s">
        <v>2974</v>
      </c>
      <c r="C953" s="10" t="s">
        <v>2975</v>
      </c>
      <c r="D953" s="10" t="s">
        <v>2984</v>
      </c>
      <c r="E953" s="10" t="s">
        <v>866</v>
      </c>
      <c r="F953" s="10" t="s">
        <v>866</v>
      </c>
      <c r="G953" s="10" t="s">
        <v>847</v>
      </c>
      <c r="I953" s="10"/>
      <c r="J953" s="10" t="s">
        <v>848</v>
      </c>
      <c r="K953" s="10" t="s">
        <v>14</v>
      </c>
      <c r="L953">
        <v>673678</v>
      </c>
    </row>
    <row r="954" spans="1:12" x14ac:dyDescent="0.3">
      <c r="A954" s="10" t="s">
        <v>874</v>
      </c>
      <c r="B954" s="10" t="s">
        <v>2974</v>
      </c>
      <c r="C954" s="10" t="s">
        <v>2975</v>
      </c>
      <c r="D954" s="10" t="s">
        <v>2984</v>
      </c>
      <c r="E954" s="10" t="s">
        <v>866</v>
      </c>
      <c r="F954" s="10" t="s">
        <v>866</v>
      </c>
      <c r="G954" s="10" t="s">
        <v>847</v>
      </c>
      <c r="I954" s="10"/>
      <c r="J954" s="10" t="s">
        <v>848</v>
      </c>
      <c r="K954" s="10" t="s">
        <v>15</v>
      </c>
      <c r="L954">
        <v>722006</v>
      </c>
    </row>
    <row r="955" spans="1:12" x14ac:dyDescent="0.3">
      <c r="A955" s="10" t="s">
        <v>874</v>
      </c>
      <c r="B955" s="10" t="s">
        <v>2974</v>
      </c>
      <c r="C955" s="10" t="s">
        <v>2975</v>
      </c>
      <c r="D955" s="10" t="s">
        <v>2984</v>
      </c>
      <c r="E955" s="10" t="s">
        <v>866</v>
      </c>
      <c r="F955" s="10" t="s">
        <v>866</v>
      </c>
      <c r="G955" s="10" t="s">
        <v>847</v>
      </c>
      <c r="I955" s="10"/>
      <c r="J955" s="10" t="s">
        <v>848</v>
      </c>
      <c r="K955" s="10" t="s">
        <v>16</v>
      </c>
      <c r="L955">
        <v>758036</v>
      </c>
    </row>
    <row r="956" spans="1:12" x14ac:dyDescent="0.3">
      <c r="A956" s="10" t="s">
        <v>874</v>
      </c>
      <c r="B956" s="10" t="s">
        <v>2974</v>
      </c>
      <c r="C956" s="10" t="s">
        <v>2975</v>
      </c>
      <c r="D956" s="10" t="s">
        <v>2984</v>
      </c>
      <c r="E956" s="10" t="s">
        <v>866</v>
      </c>
      <c r="F956" s="10" t="s">
        <v>866</v>
      </c>
      <c r="G956" s="10" t="s">
        <v>847</v>
      </c>
      <c r="I956" s="10"/>
      <c r="J956" s="10" t="s">
        <v>848</v>
      </c>
      <c r="K956" s="10" t="s">
        <v>17</v>
      </c>
      <c r="L956">
        <v>756540</v>
      </c>
    </row>
    <row r="957" spans="1:12" x14ac:dyDescent="0.3">
      <c r="A957" s="10" t="s">
        <v>874</v>
      </c>
      <c r="B957" s="10" t="s">
        <v>2974</v>
      </c>
      <c r="C957" s="10" t="s">
        <v>2975</v>
      </c>
      <c r="D957" s="10" t="s">
        <v>2984</v>
      </c>
      <c r="E957" s="10" t="s">
        <v>866</v>
      </c>
      <c r="F957" s="10" t="s">
        <v>866</v>
      </c>
      <c r="G957" s="10" t="s">
        <v>847</v>
      </c>
      <c r="I957" s="10"/>
      <c r="J957" s="10" t="s">
        <v>848</v>
      </c>
      <c r="K957" s="10" t="s">
        <v>18</v>
      </c>
      <c r="L957">
        <v>774710</v>
      </c>
    </row>
    <row r="958" spans="1:12" x14ac:dyDescent="0.3">
      <c r="A958" s="10" t="s">
        <v>874</v>
      </c>
      <c r="B958" s="10" t="s">
        <v>2974</v>
      </c>
      <c r="C958" s="10" t="s">
        <v>2975</v>
      </c>
      <c r="D958" s="10" t="s">
        <v>2984</v>
      </c>
      <c r="E958" s="10" t="s">
        <v>866</v>
      </c>
      <c r="F958" s="10" t="s">
        <v>866</v>
      </c>
      <c r="G958" s="10" t="s">
        <v>847</v>
      </c>
      <c r="I958" s="10"/>
      <c r="J958" s="10" t="s">
        <v>848</v>
      </c>
      <c r="K958" s="10" t="s">
        <v>19</v>
      </c>
      <c r="L958">
        <v>689768</v>
      </c>
    </row>
    <row r="959" spans="1:12" x14ac:dyDescent="0.3">
      <c r="A959" s="10" t="s">
        <v>874</v>
      </c>
      <c r="B959" s="10" t="s">
        <v>2974</v>
      </c>
      <c r="C959" s="10" t="s">
        <v>2975</v>
      </c>
      <c r="D959" s="10" t="s">
        <v>2984</v>
      </c>
      <c r="E959" s="10" t="s">
        <v>866</v>
      </c>
      <c r="F959" s="10" t="s">
        <v>866</v>
      </c>
      <c r="G959" s="10" t="s">
        <v>847</v>
      </c>
      <c r="I959" s="10"/>
      <c r="J959" s="10" t="s">
        <v>848</v>
      </c>
      <c r="K959" s="10" t="s">
        <v>20</v>
      </c>
      <c r="L959">
        <v>693902</v>
      </c>
    </row>
    <row r="960" spans="1:12" x14ac:dyDescent="0.3">
      <c r="A960" s="10" t="s">
        <v>874</v>
      </c>
      <c r="B960" s="10" t="s">
        <v>2974</v>
      </c>
      <c r="C960" s="10" t="s">
        <v>2975</v>
      </c>
      <c r="D960" s="10" t="s">
        <v>2984</v>
      </c>
      <c r="E960" s="10" t="s">
        <v>866</v>
      </c>
      <c r="F960" s="10" t="s">
        <v>866</v>
      </c>
      <c r="G960" s="10" t="s">
        <v>847</v>
      </c>
      <c r="I960" s="10"/>
      <c r="J960" s="10" t="s">
        <v>848</v>
      </c>
      <c r="K960" s="10" t="s">
        <v>21</v>
      </c>
      <c r="L960">
        <v>731118</v>
      </c>
    </row>
    <row r="961" spans="1:12" x14ac:dyDescent="0.3">
      <c r="A961" s="10" t="s">
        <v>874</v>
      </c>
      <c r="B961" s="10" t="s">
        <v>2974</v>
      </c>
      <c r="C961" s="10" t="s">
        <v>2975</v>
      </c>
      <c r="D961" s="10" t="s">
        <v>2984</v>
      </c>
      <c r="E961" s="10" t="s">
        <v>866</v>
      </c>
      <c r="F961" s="10" t="s">
        <v>866</v>
      </c>
      <c r="G961" s="10" t="s">
        <v>847</v>
      </c>
      <c r="I961" s="10"/>
      <c r="J961" s="10" t="s">
        <v>848</v>
      </c>
      <c r="K961" s="10" t="s">
        <v>22</v>
      </c>
      <c r="L961">
        <v>756298</v>
      </c>
    </row>
    <row r="962" spans="1:12" x14ac:dyDescent="0.3">
      <c r="A962" s="10" t="s">
        <v>874</v>
      </c>
      <c r="B962" s="10" t="s">
        <v>2974</v>
      </c>
      <c r="C962" s="10" t="s">
        <v>2975</v>
      </c>
      <c r="D962" s="10" t="s">
        <v>2984</v>
      </c>
      <c r="E962" s="10" t="s">
        <v>866</v>
      </c>
      <c r="F962" s="10" t="s">
        <v>866</v>
      </c>
      <c r="G962" s="10" t="s">
        <v>847</v>
      </c>
      <c r="I962" s="10"/>
      <c r="J962" s="10" t="s">
        <v>848</v>
      </c>
      <c r="K962" s="10" t="s">
        <v>23</v>
      </c>
      <c r="L962">
        <v>740860</v>
      </c>
    </row>
    <row r="963" spans="1:12" x14ac:dyDescent="0.3">
      <c r="A963" s="10" t="s">
        <v>874</v>
      </c>
      <c r="B963" s="10" t="s">
        <v>2974</v>
      </c>
      <c r="C963" s="10" t="s">
        <v>2975</v>
      </c>
      <c r="D963" s="10" t="s">
        <v>2984</v>
      </c>
      <c r="E963" s="10" t="s">
        <v>866</v>
      </c>
      <c r="F963" s="10" t="s">
        <v>866</v>
      </c>
      <c r="G963" s="10" t="s">
        <v>847</v>
      </c>
      <c r="I963" s="10"/>
      <c r="J963" s="10" t="s">
        <v>848</v>
      </c>
      <c r="K963" s="10" t="s">
        <v>24</v>
      </c>
      <c r="L963">
        <v>745546</v>
      </c>
    </row>
    <row r="964" spans="1:12" x14ac:dyDescent="0.3">
      <c r="A964" s="10" t="s">
        <v>874</v>
      </c>
      <c r="B964" s="10" t="s">
        <v>2974</v>
      </c>
      <c r="C964" s="10" t="s">
        <v>2975</v>
      </c>
      <c r="D964" s="10" t="s">
        <v>2984</v>
      </c>
      <c r="E964" s="10" t="s">
        <v>866</v>
      </c>
      <c r="F964" s="10" t="s">
        <v>866</v>
      </c>
      <c r="G964" s="10" t="s">
        <v>847</v>
      </c>
      <c r="I964" s="10"/>
      <c r="J964" s="10" t="s">
        <v>848</v>
      </c>
      <c r="K964" s="10" t="s">
        <v>25</v>
      </c>
      <c r="L964">
        <v>754478</v>
      </c>
    </row>
    <row r="965" spans="1:12" x14ac:dyDescent="0.3">
      <c r="A965" s="10" t="s">
        <v>874</v>
      </c>
      <c r="B965" s="10" t="s">
        <v>2974</v>
      </c>
      <c r="C965" s="10" t="s">
        <v>2975</v>
      </c>
      <c r="D965" s="10" t="s">
        <v>2984</v>
      </c>
      <c r="E965" s="10" t="s">
        <v>866</v>
      </c>
      <c r="F965" s="10" t="s">
        <v>866</v>
      </c>
      <c r="G965" s="10" t="s">
        <v>847</v>
      </c>
      <c r="I965" s="10"/>
      <c r="J965" s="10" t="s">
        <v>848</v>
      </c>
      <c r="K965" s="10" t="s">
        <v>26</v>
      </c>
      <c r="L965">
        <v>826994</v>
      </c>
    </row>
    <row r="966" spans="1:12" x14ac:dyDescent="0.3">
      <c r="A966" s="10" t="s">
        <v>874</v>
      </c>
      <c r="B966" s="10" t="s">
        <v>2974</v>
      </c>
      <c r="C966" s="10" t="s">
        <v>2975</v>
      </c>
      <c r="D966" s="10" t="s">
        <v>2984</v>
      </c>
      <c r="E966" s="10" t="s">
        <v>866</v>
      </c>
      <c r="F966" s="10" t="s">
        <v>866</v>
      </c>
      <c r="G966" s="10" t="s">
        <v>847</v>
      </c>
      <c r="I966" s="10"/>
      <c r="J966" s="10" t="s">
        <v>848</v>
      </c>
      <c r="K966" s="10" t="s">
        <v>27</v>
      </c>
      <c r="L966">
        <v>888542</v>
      </c>
    </row>
    <row r="967" spans="1:12" x14ac:dyDescent="0.3">
      <c r="A967" s="10" t="s">
        <v>874</v>
      </c>
      <c r="B967" s="10" t="s">
        <v>2974</v>
      </c>
      <c r="C967" s="10" t="s">
        <v>2975</v>
      </c>
      <c r="D967" s="10" t="s">
        <v>2984</v>
      </c>
      <c r="E967" s="10" t="s">
        <v>866</v>
      </c>
      <c r="F967" s="10" t="s">
        <v>866</v>
      </c>
      <c r="G967" s="10" t="s">
        <v>847</v>
      </c>
      <c r="I967" s="10"/>
      <c r="J967" s="10" t="s">
        <v>848</v>
      </c>
      <c r="K967" s="10" t="s">
        <v>28</v>
      </c>
      <c r="L967">
        <v>906526</v>
      </c>
    </row>
    <row r="968" spans="1:12" x14ac:dyDescent="0.3">
      <c r="A968" s="10" t="s">
        <v>875</v>
      </c>
      <c r="B968" s="10" t="s">
        <v>2974</v>
      </c>
      <c r="C968" s="10" t="s">
        <v>2975</v>
      </c>
      <c r="D968" s="10" t="s">
        <v>2985</v>
      </c>
      <c r="E968" s="10" t="s">
        <v>866</v>
      </c>
      <c r="F968" s="10" t="s">
        <v>866</v>
      </c>
      <c r="G968" s="10" t="s">
        <v>847</v>
      </c>
      <c r="I968" s="10"/>
      <c r="J968" s="10" t="s">
        <v>848</v>
      </c>
      <c r="K968" s="10" t="s">
        <v>14</v>
      </c>
      <c r="L968">
        <v>647990</v>
      </c>
    </row>
    <row r="969" spans="1:12" x14ac:dyDescent="0.3">
      <c r="A969" s="10" t="s">
        <v>875</v>
      </c>
      <c r="B969" s="10" t="s">
        <v>2974</v>
      </c>
      <c r="C969" s="10" t="s">
        <v>2975</v>
      </c>
      <c r="D969" s="10" t="s">
        <v>2985</v>
      </c>
      <c r="E969" s="10" t="s">
        <v>866</v>
      </c>
      <c r="F969" s="10" t="s">
        <v>866</v>
      </c>
      <c r="G969" s="10" t="s">
        <v>847</v>
      </c>
      <c r="I969" s="10"/>
      <c r="J969" s="10" t="s">
        <v>848</v>
      </c>
      <c r="K969" s="10" t="s">
        <v>15</v>
      </c>
      <c r="L969">
        <v>648684</v>
      </c>
    </row>
    <row r="970" spans="1:12" x14ac:dyDescent="0.3">
      <c r="A970" s="10" t="s">
        <v>875</v>
      </c>
      <c r="B970" s="10" t="s">
        <v>2974</v>
      </c>
      <c r="C970" s="10" t="s">
        <v>2975</v>
      </c>
      <c r="D970" s="10" t="s">
        <v>2985</v>
      </c>
      <c r="E970" s="10" t="s">
        <v>866</v>
      </c>
      <c r="F970" s="10" t="s">
        <v>866</v>
      </c>
      <c r="G970" s="10" t="s">
        <v>847</v>
      </c>
      <c r="I970" s="10"/>
      <c r="J970" s="10" t="s">
        <v>848</v>
      </c>
      <c r="K970" s="10" t="s">
        <v>16</v>
      </c>
      <c r="L970">
        <v>706910</v>
      </c>
    </row>
    <row r="971" spans="1:12" x14ac:dyDescent="0.3">
      <c r="A971" s="10" t="s">
        <v>875</v>
      </c>
      <c r="B971" s="10" t="s">
        <v>2974</v>
      </c>
      <c r="C971" s="10" t="s">
        <v>2975</v>
      </c>
      <c r="D971" s="10" t="s">
        <v>2985</v>
      </c>
      <c r="E971" s="10" t="s">
        <v>866</v>
      </c>
      <c r="F971" s="10" t="s">
        <v>866</v>
      </c>
      <c r="G971" s="10" t="s">
        <v>847</v>
      </c>
      <c r="I971" s="10"/>
      <c r="J971" s="10" t="s">
        <v>848</v>
      </c>
      <c r="K971" s="10" t="s">
        <v>17</v>
      </c>
      <c r="L971">
        <v>680070</v>
      </c>
    </row>
    <row r="972" spans="1:12" x14ac:dyDescent="0.3">
      <c r="A972" s="10" t="s">
        <v>875</v>
      </c>
      <c r="B972" s="10" t="s">
        <v>2974</v>
      </c>
      <c r="C972" s="10" t="s">
        <v>2975</v>
      </c>
      <c r="D972" s="10" t="s">
        <v>2985</v>
      </c>
      <c r="E972" s="10" t="s">
        <v>866</v>
      </c>
      <c r="F972" s="10" t="s">
        <v>866</v>
      </c>
      <c r="G972" s="10" t="s">
        <v>847</v>
      </c>
      <c r="I972" s="10"/>
      <c r="J972" s="10" t="s">
        <v>848</v>
      </c>
      <c r="K972" s="10" t="s">
        <v>18</v>
      </c>
      <c r="L972">
        <v>688514</v>
      </c>
    </row>
    <row r="973" spans="1:12" x14ac:dyDescent="0.3">
      <c r="A973" s="10" t="s">
        <v>875</v>
      </c>
      <c r="B973" s="10" t="s">
        <v>2974</v>
      </c>
      <c r="C973" s="10" t="s">
        <v>2975</v>
      </c>
      <c r="D973" s="10" t="s">
        <v>2985</v>
      </c>
      <c r="E973" s="10" t="s">
        <v>866</v>
      </c>
      <c r="F973" s="10" t="s">
        <v>866</v>
      </c>
      <c r="G973" s="10" t="s">
        <v>847</v>
      </c>
      <c r="I973" s="10"/>
      <c r="J973" s="10" t="s">
        <v>848</v>
      </c>
      <c r="K973" s="10" t="s">
        <v>19</v>
      </c>
      <c r="L973">
        <v>723784</v>
      </c>
    </row>
    <row r="974" spans="1:12" x14ac:dyDescent="0.3">
      <c r="A974" s="10" t="s">
        <v>875</v>
      </c>
      <c r="B974" s="10" t="s">
        <v>2974</v>
      </c>
      <c r="C974" s="10" t="s">
        <v>2975</v>
      </c>
      <c r="D974" s="10" t="s">
        <v>2985</v>
      </c>
      <c r="E974" s="10" t="s">
        <v>866</v>
      </c>
      <c r="F974" s="10" t="s">
        <v>866</v>
      </c>
      <c r="G974" s="10" t="s">
        <v>847</v>
      </c>
      <c r="I974" s="10"/>
      <c r="J974" s="10" t="s">
        <v>848</v>
      </c>
      <c r="K974" s="10" t="s">
        <v>20</v>
      </c>
      <c r="L974">
        <v>766458</v>
      </c>
    </row>
    <row r="975" spans="1:12" x14ac:dyDescent="0.3">
      <c r="A975" s="10" t="s">
        <v>875</v>
      </c>
      <c r="B975" s="10" t="s">
        <v>2974</v>
      </c>
      <c r="C975" s="10" t="s">
        <v>2975</v>
      </c>
      <c r="D975" s="10" t="s">
        <v>2985</v>
      </c>
      <c r="E975" s="10" t="s">
        <v>866</v>
      </c>
      <c r="F975" s="10" t="s">
        <v>866</v>
      </c>
      <c r="G975" s="10" t="s">
        <v>847</v>
      </c>
      <c r="I975" s="10"/>
      <c r="J975" s="10" t="s">
        <v>848</v>
      </c>
      <c r="K975" s="10" t="s">
        <v>21</v>
      </c>
      <c r="L975">
        <v>761386</v>
      </c>
    </row>
    <row r="976" spans="1:12" x14ac:dyDescent="0.3">
      <c r="A976" s="10" t="s">
        <v>875</v>
      </c>
      <c r="B976" s="10" t="s">
        <v>2974</v>
      </c>
      <c r="C976" s="10" t="s">
        <v>2975</v>
      </c>
      <c r="D976" s="10" t="s">
        <v>2985</v>
      </c>
      <c r="E976" s="10" t="s">
        <v>866</v>
      </c>
      <c r="F976" s="10" t="s">
        <v>866</v>
      </c>
      <c r="G976" s="10" t="s">
        <v>847</v>
      </c>
      <c r="I976" s="10"/>
      <c r="J976" s="10" t="s">
        <v>848</v>
      </c>
      <c r="K976" s="10" t="s">
        <v>22</v>
      </c>
      <c r="L976">
        <v>790842</v>
      </c>
    </row>
    <row r="977" spans="1:12" x14ac:dyDescent="0.3">
      <c r="A977" s="10" t="s">
        <v>875</v>
      </c>
      <c r="B977" s="10" t="s">
        <v>2974</v>
      </c>
      <c r="C977" s="10" t="s">
        <v>2975</v>
      </c>
      <c r="D977" s="10" t="s">
        <v>2985</v>
      </c>
      <c r="E977" s="10" t="s">
        <v>866</v>
      </c>
      <c r="F977" s="10" t="s">
        <v>866</v>
      </c>
      <c r="G977" s="10" t="s">
        <v>847</v>
      </c>
      <c r="I977" s="10"/>
      <c r="J977" s="10" t="s">
        <v>848</v>
      </c>
      <c r="K977" s="10" t="s">
        <v>23</v>
      </c>
      <c r="L977">
        <v>821198</v>
      </c>
    </row>
    <row r="978" spans="1:12" x14ac:dyDescent="0.3">
      <c r="A978" s="10" t="s">
        <v>875</v>
      </c>
      <c r="B978" s="10" t="s">
        <v>2974</v>
      </c>
      <c r="C978" s="10" t="s">
        <v>2975</v>
      </c>
      <c r="D978" s="10" t="s">
        <v>2985</v>
      </c>
      <c r="E978" s="10" t="s">
        <v>866</v>
      </c>
      <c r="F978" s="10" t="s">
        <v>866</v>
      </c>
      <c r="G978" s="10" t="s">
        <v>847</v>
      </c>
      <c r="I978" s="10"/>
      <c r="J978" s="10" t="s">
        <v>848</v>
      </c>
      <c r="K978" s="10" t="s">
        <v>24</v>
      </c>
      <c r="L978">
        <v>853060</v>
      </c>
    </row>
    <row r="979" spans="1:12" x14ac:dyDescent="0.3">
      <c r="A979" s="10" t="s">
        <v>875</v>
      </c>
      <c r="B979" s="10" t="s">
        <v>2974</v>
      </c>
      <c r="C979" s="10" t="s">
        <v>2975</v>
      </c>
      <c r="D979" s="10" t="s">
        <v>2985</v>
      </c>
      <c r="E979" s="10" t="s">
        <v>866</v>
      </c>
      <c r="F979" s="10" t="s">
        <v>866</v>
      </c>
      <c r="G979" s="10" t="s">
        <v>847</v>
      </c>
      <c r="I979" s="10"/>
      <c r="J979" s="10" t="s">
        <v>848</v>
      </c>
      <c r="K979" s="10" t="s">
        <v>25</v>
      </c>
      <c r="L979">
        <v>862542</v>
      </c>
    </row>
    <row r="980" spans="1:12" x14ac:dyDescent="0.3">
      <c r="A980" s="10" t="s">
        <v>875</v>
      </c>
      <c r="B980" s="10" t="s">
        <v>2974</v>
      </c>
      <c r="C980" s="10" t="s">
        <v>2975</v>
      </c>
      <c r="D980" s="10" t="s">
        <v>2985</v>
      </c>
      <c r="E980" s="10" t="s">
        <v>866</v>
      </c>
      <c r="F980" s="10" t="s">
        <v>866</v>
      </c>
      <c r="G980" s="10" t="s">
        <v>847</v>
      </c>
      <c r="I980" s="10"/>
      <c r="J980" s="10" t="s">
        <v>848</v>
      </c>
      <c r="K980" s="10" t="s">
        <v>26</v>
      </c>
      <c r="L980">
        <v>928666</v>
      </c>
    </row>
    <row r="981" spans="1:12" x14ac:dyDescent="0.3">
      <c r="A981" s="10" t="s">
        <v>875</v>
      </c>
      <c r="B981" s="10" t="s">
        <v>2974</v>
      </c>
      <c r="C981" s="10" t="s">
        <v>2975</v>
      </c>
      <c r="D981" s="10" t="s">
        <v>2985</v>
      </c>
      <c r="E981" s="10" t="s">
        <v>866</v>
      </c>
      <c r="F981" s="10" t="s">
        <v>866</v>
      </c>
      <c r="G981" s="10" t="s">
        <v>847</v>
      </c>
      <c r="I981" s="10"/>
      <c r="J981" s="10" t="s">
        <v>848</v>
      </c>
      <c r="K981" s="10" t="s">
        <v>27</v>
      </c>
      <c r="L981">
        <v>973924</v>
      </c>
    </row>
    <row r="982" spans="1:12" x14ac:dyDescent="0.3">
      <c r="A982" s="10" t="s">
        <v>875</v>
      </c>
      <c r="B982" s="10" t="s">
        <v>2974</v>
      </c>
      <c r="C982" s="10" t="s">
        <v>2975</v>
      </c>
      <c r="D982" s="10" t="s">
        <v>2985</v>
      </c>
      <c r="E982" s="10" t="s">
        <v>866</v>
      </c>
      <c r="F982" s="10" t="s">
        <v>866</v>
      </c>
      <c r="G982" s="10" t="s">
        <v>847</v>
      </c>
      <c r="I982" s="10"/>
      <c r="J982" s="10" t="s">
        <v>848</v>
      </c>
      <c r="K982" s="10" t="s">
        <v>28</v>
      </c>
      <c r="L982">
        <v>966672</v>
      </c>
    </row>
    <row r="983" spans="1:12" x14ac:dyDescent="0.3">
      <c r="A983" s="10" t="s">
        <v>876</v>
      </c>
      <c r="B983" s="10" t="s">
        <v>2974</v>
      </c>
      <c r="C983" s="10" t="s">
        <v>2975</v>
      </c>
      <c r="D983" s="10" t="s">
        <v>2986</v>
      </c>
      <c r="E983" s="10" t="s">
        <v>866</v>
      </c>
      <c r="F983" s="10" t="s">
        <v>866</v>
      </c>
      <c r="G983" s="10" t="s">
        <v>847</v>
      </c>
      <c r="I983" s="10"/>
      <c r="J983" s="10" t="s">
        <v>848</v>
      </c>
      <c r="K983" s="10" t="s">
        <v>14</v>
      </c>
      <c r="L983">
        <v>835120</v>
      </c>
    </row>
    <row r="984" spans="1:12" x14ac:dyDescent="0.3">
      <c r="A984" s="10" t="s">
        <v>876</v>
      </c>
      <c r="B984" s="10" t="s">
        <v>2974</v>
      </c>
      <c r="C984" s="10" t="s">
        <v>2975</v>
      </c>
      <c r="D984" s="10" t="s">
        <v>2986</v>
      </c>
      <c r="E984" s="10" t="s">
        <v>866</v>
      </c>
      <c r="F984" s="10" t="s">
        <v>866</v>
      </c>
      <c r="G984" s="10" t="s">
        <v>847</v>
      </c>
      <c r="I984" s="10"/>
      <c r="J984" s="10" t="s">
        <v>848</v>
      </c>
      <c r="K984" s="10" t="s">
        <v>15</v>
      </c>
      <c r="L984">
        <v>915742</v>
      </c>
    </row>
    <row r="985" spans="1:12" x14ac:dyDescent="0.3">
      <c r="A985" s="10" t="s">
        <v>876</v>
      </c>
      <c r="B985" s="10" t="s">
        <v>2974</v>
      </c>
      <c r="C985" s="10" t="s">
        <v>2975</v>
      </c>
      <c r="D985" s="10" t="s">
        <v>2986</v>
      </c>
      <c r="E985" s="10" t="s">
        <v>866</v>
      </c>
      <c r="F985" s="10" t="s">
        <v>866</v>
      </c>
      <c r="G985" s="10" t="s">
        <v>847</v>
      </c>
      <c r="I985" s="10"/>
      <c r="J985" s="10" t="s">
        <v>848</v>
      </c>
      <c r="K985" s="10" t="s">
        <v>16</v>
      </c>
      <c r="L985">
        <v>956224</v>
      </c>
    </row>
    <row r="986" spans="1:12" x14ac:dyDescent="0.3">
      <c r="A986" s="10" t="s">
        <v>876</v>
      </c>
      <c r="B986" s="10" t="s">
        <v>2974</v>
      </c>
      <c r="C986" s="10" t="s">
        <v>2975</v>
      </c>
      <c r="D986" s="10" t="s">
        <v>2986</v>
      </c>
      <c r="E986" s="10" t="s">
        <v>866</v>
      </c>
      <c r="F986" s="10" t="s">
        <v>866</v>
      </c>
      <c r="G986" s="10" t="s">
        <v>847</v>
      </c>
      <c r="I986" s="10"/>
      <c r="J986" s="10" t="s">
        <v>848</v>
      </c>
      <c r="K986" s="10" t="s">
        <v>17</v>
      </c>
      <c r="L986">
        <v>943968</v>
      </c>
    </row>
    <row r="987" spans="1:12" x14ac:dyDescent="0.3">
      <c r="A987" s="10" t="s">
        <v>876</v>
      </c>
      <c r="B987" s="10" t="s">
        <v>2974</v>
      </c>
      <c r="C987" s="10" t="s">
        <v>2975</v>
      </c>
      <c r="D987" s="10" t="s">
        <v>2986</v>
      </c>
      <c r="E987" s="10" t="s">
        <v>866</v>
      </c>
      <c r="F987" s="10" t="s">
        <v>866</v>
      </c>
      <c r="G987" s="10" t="s">
        <v>847</v>
      </c>
      <c r="I987" s="10"/>
      <c r="J987" s="10" t="s">
        <v>848</v>
      </c>
      <c r="K987" s="10" t="s">
        <v>18</v>
      </c>
      <c r="L987">
        <v>937526</v>
      </c>
    </row>
    <row r="988" spans="1:12" x14ac:dyDescent="0.3">
      <c r="A988" s="10" t="s">
        <v>876</v>
      </c>
      <c r="B988" s="10" t="s">
        <v>2974</v>
      </c>
      <c r="C988" s="10" t="s">
        <v>2975</v>
      </c>
      <c r="D988" s="10" t="s">
        <v>2986</v>
      </c>
      <c r="E988" s="10" t="s">
        <v>866</v>
      </c>
      <c r="F988" s="10" t="s">
        <v>866</v>
      </c>
      <c r="G988" s="10" t="s">
        <v>847</v>
      </c>
      <c r="I988" s="10"/>
      <c r="J988" s="10" t="s">
        <v>848</v>
      </c>
      <c r="K988" s="10" t="s">
        <v>19</v>
      </c>
      <c r="L988">
        <v>941054</v>
      </c>
    </row>
    <row r="989" spans="1:12" x14ac:dyDescent="0.3">
      <c r="A989" s="10" t="s">
        <v>876</v>
      </c>
      <c r="B989" s="10" t="s">
        <v>2974</v>
      </c>
      <c r="C989" s="10" t="s">
        <v>2975</v>
      </c>
      <c r="D989" s="10" t="s">
        <v>2986</v>
      </c>
      <c r="E989" s="10" t="s">
        <v>866</v>
      </c>
      <c r="F989" s="10" t="s">
        <v>866</v>
      </c>
      <c r="G989" s="10" t="s">
        <v>847</v>
      </c>
      <c r="I989" s="10"/>
      <c r="J989" s="10" t="s">
        <v>848</v>
      </c>
      <c r="K989" s="10" t="s">
        <v>20</v>
      </c>
      <c r="L989">
        <v>987462</v>
      </c>
    </row>
    <row r="990" spans="1:12" x14ac:dyDescent="0.3">
      <c r="A990" s="10" t="s">
        <v>876</v>
      </c>
      <c r="B990" s="10" t="s">
        <v>2974</v>
      </c>
      <c r="C990" s="10" t="s">
        <v>2975</v>
      </c>
      <c r="D990" s="10" t="s">
        <v>2986</v>
      </c>
      <c r="E990" s="10" t="s">
        <v>866</v>
      </c>
      <c r="F990" s="10" t="s">
        <v>866</v>
      </c>
      <c r="G990" s="10" t="s">
        <v>847</v>
      </c>
      <c r="I990" s="10"/>
      <c r="J990" s="10" t="s">
        <v>848</v>
      </c>
      <c r="K990" s="10" t="s">
        <v>21</v>
      </c>
      <c r="L990">
        <v>1028342</v>
      </c>
    </row>
    <row r="991" spans="1:12" x14ac:dyDescent="0.3">
      <c r="A991" s="10" t="s">
        <v>876</v>
      </c>
      <c r="B991" s="10" t="s">
        <v>2974</v>
      </c>
      <c r="C991" s="10" t="s">
        <v>2975</v>
      </c>
      <c r="D991" s="10" t="s">
        <v>2986</v>
      </c>
      <c r="E991" s="10" t="s">
        <v>866</v>
      </c>
      <c r="F991" s="10" t="s">
        <v>866</v>
      </c>
      <c r="G991" s="10" t="s">
        <v>847</v>
      </c>
      <c r="I991" s="10"/>
      <c r="J991" s="10" t="s">
        <v>848</v>
      </c>
      <c r="K991" s="10" t="s">
        <v>22</v>
      </c>
      <c r="L991">
        <v>1046802</v>
      </c>
    </row>
    <row r="992" spans="1:12" x14ac:dyDescent="0.3">
      <c r="A992" s="10" t="s">
        <v>876</v>
      </c>
      <c r="B992" s="10" t="s">
        <v>2974</v>
      </c>
      <c r="C992" s="10" t="s">
        <v>2975</v>
      </c>
      <c r="D992" s="10" t="s">
        <v>2986</v>
      </c>
      <c r="E992" s="10" t="s">
        <v>866</v>
      </c>
      <c r="F992" s="10" t="s">
        <v>866</v>
      </c>
      <c r="G992" s="10" t="s">
        <v>847</v>
      </c>
      <c r="I992" s="10"/>
      <c r="J992" s="10" t="s">
        <v>848</v>
      </c>
      <c r="K992" s="10" t="s">
        <v>23</v>
      </c>
      <c r="L992">
        <v>1035714</v>
      </c>
    </row>
    <row r="993" spans="1:12" x14ac:dyDescent="0.3">
      <c r="A993" s="10" t="s">
        <v>876</v>
      </c>
      <c r="B993" s="10" t="s">
        <v>2974</v>
      </c>
      <c r="C993" s="10" t="s">
        <v>2975</v>
      </c>
      <c r="D993" s="10" t="s">
        <v>2986</v>
      </c>
      <c r="E993" s="10" t="s">
        <v>866</v>
      </c>
      <c r="F993" s="10" t="s">
        <v>866</v>
      </c>
      <c r="G993" s="10" t="s">
        <v>847</v>
      </c>
      <c r="I993" s="10"/>
      <c r="J993" s="10" t="s">
        <v>848</v>
      </c>
      <c r="K993" s="10" t="s">
        <v>24</v>
      </c>
      <c r="L993">
        <v>1075772</v>
      </c>
    </row>
    <row r="994" spans="1:12" x14ac:dyDescent="0.3">
      <c r="A994" s="10" t="s">
        <v>876</v>
      </c>
      <c r="B994" s="10" t="s">
        <v>2974</v>
      </c>
      <c r="C994" s="10" t="s">
        <v>2975</v>
      </c>
      <c r="D994" s="10" t="s">
        <v>2986</v>
      </c>
      <c r="E994" s="10" t="s">
        <v>866</v>
      </c>
      <c r="F994" s="10" t="s">
        <v>866</v>
      </c>
      <c r="G994" s="10" t="s">
        <v>847</v>
      </c>
      <c r="I994" s="10"/>
      <c r="J994" s="10" t="s">
        <v>848</v>
      </c>
      <c r="K994" s="10" t="s">
        <v>25</v>
      </c>
      <c r="L994">
        <v>1073972</v>
      </c>
    </row>
    <row r="995" spans="1:12" x14ac:dyDescent="0.3">
      <c r="A995" s="10" t="s">
        <v>876</v>
      </c>
      <c r="B995" s="10" t="s">
        <v>2974</v>
      </c>
      <c r="C995" s="10" t="s">
        <v>2975</v>
      </c>
      <c r="D995" s="10" t="s">
        <v>2986</v>
      </c>
      <c r="E995" s="10" t="s">
        <v>866</v>
      </c>
      <c r="F995" s="10" t="s">
        <v>866</v>
      </c>
      <c r="G995" s="10" t="s">
        <v>847</v>
      </c>
      <c r="I995" s="10"/>
      <c r="J995" s="10" t="s">
        <v>848</v>
      </c>
      <c r="K995" s="10" t="s">
        <v>26</v>
      </c>
      <c r="L995">
        <v>1183216</v>
      </c>
    </row>
    <row r="996" spans="1:12" x14ac:dyDescent="0.3">
      <c r="A996" s="10" t="s">
        <v>876</v>
      </c>
      <c r="B996" s="10" t="s">
        <v>2974</v>
      </c>
      <c r="C996" s="10" t="s">
        <v>2975</v>
      </c>
      <c r="D996" s="10" t="s">
        <v>2986</v>
      </c>
      <c r="E996" s="10" t="s">
        <v>866</v>
      </c>
      <c r="F996" s="10" t="s">
        <v>866</v>
      </c>
      <c r="G996" s="10" t="s">
        <v>847</v>
      </c>
      <c r="I996" s="10"/>
      <c r="J996" s="10" t="s">
        <v>848</v>
      </c>
      <c r="K996" s="10" t="s">
        <v>27</v>
      </c>
      <c r="L996">
        <v>1250680</v>
      </c>
    </row>
    <row r="997" spans="1:12" x14ac:dyDescent="0.3">
      <c r="A997" s="10" t="s">
        <v>876</v>
      </c>
      <c r="B997" s="10" t="s">
        <v>2974</v>
      </c>
      <c r="C997" s="10" t="s">
        <v>2975</v>
      </c>
      <c r="D997" s="10" t="s">
        <v>2986</v>
      </c>
      <c r="E997" s="10" t="s">
        <v>866</v>
      </c>
      <c r="F997" s="10" t="s">
        <v>866</v>
      </c>
      <c r="G997" s="10" t="s">
        <v>847</v>
      </c>
      <c r="I997" s="10"/>
      <c r="J997" s="10" t="s">
        <v>848</v>
      </c>
      <c r="K997" s="10" t="s">
        <v>28</v>
      </c>
      <c r="L997">
        <v>1207484</v>
      </c>
    </row>
    <row r="998" spans="1:12" x14ac:dyDescent="0.3">
      <c r="A998" s="10" t="s">
        <v>877</v>
      </c>
      <c r="B998" s="10" t="s">
        <v>2974</v>
      </c>
      <c r="C998" s="10" t="s">
        <v>2975</v>
      </c>
      <c r="D998" s="10" t="s">
        <v>2987</v>
      </c>
      <c r="E998" s="10" t="s">
        <v>866</v>
      </c>
      <c r="F998" s="10" t="s">
        <v>866</v>
      </c>
      <c r="G998" s="10" t="s">
        <v>847</v>
      </c>
      <c r="I998" s="10"/>
      <c r="J998" s="10" t="s">
        <v>848</v>
      </c>
      <c r="K998" s="10" t="s">
        <v>14</v>
      </c>
      <c r="L998">
        <v>1304642</v>
      </c>
    </row>
    <row r="999" spans="1:12" x14ac:dyDescent="0.3">
      <c r="A999" s="10" t="s">
        <v>877</v>
      </c>
      <c r="B999" s="10" t="s">
        <v>2974</v>
      </c>
      <c r="C999" s="10" t="s">
        <v>2975</v>
      </c>
      <c r="D999" s="10" t="s">
        <v>2987</v>
      </c>
      <c r="E999" s="10" t="s">
        <v>866</v>
      </c>
      <c r="F999" s="10" t="s">
        <v>866</v>
      </c>
      <c r="G999" s="10" t="s">
        <v>847</v>
      </c>
      <c r="I999" s="10"/>
      <c r="J999" s="10" t="s">
        <v>848</v>
      </c>
      <c r="K999" s="10" t="s">
        <v>15</v>
      </c>
      <c r="L999">
        <v>1364692</v>
      </c>
    </row>
    <row r="1000" spans="1:12" x14ac:dyDescent="0.3">
      <c r="A1000" s="10" t="s">
        <v>877</v>
      </c>
      <c r="B1000" s="10" t="s">
        <v>2974</v>
      </c>
      <c r="C1000" s="10" t="s">
        <v>2975</v>
      </c>
      <c r="D1000" s="10" t="s">
        <v>2987</v>
      </c>
      <c r="E1000" s="10" t="s">
        <v>866</v>
      </c>
      <c r="F1000" s="10" t="s">
        <v>866</v>
      </c>
      <c r="G1000" s="10" t="s">
        <v>847</v>
      </c>
      <c r="I1000" s="10"/>
      <c r="J1000" s="10" t="s">
        <v>848</v>
      </c>
      <c r="K1000" s="10" t="s">
        <v>16</v>
      </c>
      <c r="L1000">
        <v>1435696</v>
      </c>
    </row>
    <row r="1001" spans="1:12" x14ac:dyDescent="0.3">
      <c r="A1001" s="10" t="s">
        <v>877</v>
      </c>
      <c r="B1001" s="10" t="s">
        <v>2974</v>
      </c>
      <c r="C1001" s="10" t="s">
        <v>2975</v>
      </c>
      <c r="D1001" s="10" t="s">
        <v>2987</v>
      </c>
      <c r="E1001" s="10" t="s">
        <v>866</v>
      </c>
      <c r="F1001" s="10" t="s">
        <v>866</v>
      </c>
      <c r="G1001" s="10" t="s">
        <v>847</v>
      </c>
      <c r="I1001" s="10"/>
      <c r="J1001" s="10" t="s">
        <v>848</v>
      </c>
      <c r="K1001" s="10" t="s">
        <v>17</v>
      </c>
      <c r="L1001">
        <v>1476022</v>
      </c>
    </row>
    <row r="1002" spans="1:12" x14ac:dyDescent="0.3">
      <c r="A1002" s="10" t="s">
        <v>877</v>
      </c>
      <c r="B1002" s="10" t="s">
        <v>2974</v>
      </c>
      <c r="C1002" s="10" t="s">
        <v>2975</v>
      </c>
      <c r="D1002" s="10" t="s">
        <v>2987</v>
      </c>
      <c r="E1002" s="10" t="s">
        <v>866</v>
      </c>
      <c r="F1002" s="10" t="s">
        <v>866</v>
      </c>
      <c r="G1002" s="10" t="s">
        <v>847</v>
      </c>
      <c r="I1002" s="10"/>
      <c r="J1002" s="10" t="s">
        <v>848</v>
      </c>
      <c r="K1002" s="10" t="s">
        <v>18</v>
      </c>
      <c r="L1002">
        <v>1415760</v>
      </c>
    </row>
    <row r="1003" spans="1:12" x14ac:dyDescent="0.3">
      <c r="A1003" s="10" t="s">
        <v>877</v>
      </c>
      <c r="B1003" s="10" t="s">
        <v>2974</v>
      </c>
      <c r="C1003" s="10" t="s">
        <v>2975</v>
      </c>
      <c r="D1003" s="10" t="s">
        <v>2987</v>
      </c>
      <c r="E1003" s="10" t="s">
        <v>866</v>
      </c>
      <c r="F1003" s="10" t="s">
        <v>866</v>
      </c>
      <c r="G1003" s="10" t="s">
        <v>847</v>
      </c>
      <c r="I1003" s="10"/>
      <c r="J1003" s="10" t="s">
        <v>848</v>
      </c>
      <c r="K1003" s="10" t="s">
        <v>19</v>
      </c>
      <c r="L1003">
        <v>1521606</v>
      </c>
    </row>
    <row r="1004" spans="1:12" x14ac:dyDescent="0.3">
      <c r="A1004" s="10" t="s">
        <v>877</v>
      </c>
      <c r="B1004" s="10" t="s">
        <v>2974</v>
      </c>
      <c r="C1004" s="10" t="s">
        <v>2975</v>
      </c>
      <c r="D1004" s="10" t="s">
        <v>2987</v>
      </c>
      <c r="E1004" s="10" t="s">
        <v>866</v>
      </c>
      <c r="F1004" s="10" t="s">
        <v>866</v>
      </c>
      <c r="G1004" s="10" t="s">
        <v>847</v>
      </c>
      <c r="I1004" s="10"/>
      <c r="J1004" s="10" t="s">
        <v>848</v>
      </c>
      <c r="K1004" s="10" t="s">
        <v>20</v>
      </c>
      <c r="L1004">
        <v>1571438</v>
      </c>
    </row>
    <row r="1005" spans="1:12" x14ac:dyDescent="0.3">
      <c r="A1005" s="10" t="s">
        <v>877</v>
      </c>
      <c r="B1005" s="10" t="s">
        <v>2974</v>
      </c>
      <c r="C1005" s="10" t="s">
        <v>2975</v>
      </c>
      <c r="D1005" s="10" t="s">
        <v>2987</v>
      </c>
      <c r="E1005" s="10" t="s">
        <v>866</v>
      </c>
      <c r="F1005" s="10" t="s">
        <v>866</v>
      </c>
      <c r="G1005" s="10" t="s">
        <v>847</v>
      </c>
      <c r="I1005" s="10"/>
      <c r="J1005" s="10" t="s">
        <v>848</v>
      </c>
      <c r="K1005" s="10" t="s">
        <v>21</v>
      </c>
      <c r="L1005">
        <v>1663454</v>
      </c>
    </row>
    <row r="1006" spans="1:12" x14ac:dyDescent="0.3">
      <c r="A1006" s="10" t="s">
        <v>877</v>
      </c>
      <c r="B1006" s="10" t="s">
        <v>2974</v>
      </c>
      <c r="C1006" s="10" t="s">
        <v>2975</v>
      </c>
      <c r="D1006" s="10" t="s">
        <v>2987</v>
      </c>
      <c r="E1006" s="10" t="s">
        <v>866</v>
      </c>
      <c r="F1006" s="10" t="s">
        <v>866</v>
      </c>
      <c r="G1006" s="10" t="s">
        <v>847</v>
      </c>
      <c r="I1006" s="10"/>
      <c r="J1006" s="10" t="s">
        <v>848</v>
      </c>
      <c r="K1006" s="10" t="s">
        <v>22</v>
      </c>
      <c r="L1006">
        <v>1670000</v>
      </c>
    </row>
    <row r="1007" spans="1:12" x14ac:dyDescent="0.3">
      <c r="A1007" s="10" t="s">
        <v>877</v>
      </c>
      <c r="B1007" s="10" t="s">
        <v>2974</v>
      </c>
      <c r="C1007" s="10" t="s">
        <v>2975</v>
      </c>
      <c r="D1007" s="10" t="s">
        <v>2987</v>
      </c>
      <c r="E1007" s="10" t="s">
        <v>866</v>
      </c>
      <c r="F1007" s="10" t="s">
        <v>866</v>
      </c>
      <c r="G1007" s="10" t="s">
        <v>847</v>
      </c>
      <c r="I1007" s="10"/>
      <c r="J1007" s="10" t="s">
        <v>848</v>
      </c>
      <c r="K1007" s="10" t="s">
        <v>23</v>
      </c>
      <c r="L1007">
        <v>1705786</v>
      </c>
    </row>
    <row r="1008" spans="1:12" x14ac:dyDescent="0.3">
      <c r="A1008" s="10" t="s">
        <v>877</v>
      </c>
      <c r="B1008" s="10" t="s">
        <v>2974</v>
      </c>
      <c r="C1008" s="10" t="s">
        <v>2975</v>
      </c>
      <c r="D1008" s="10" t="s">
        <v>2987</v>
      </c>
      <c r="E1008" s="10" t="s">
        <v>866</v>
      </c>
      <c r="F1008" s="10" t="s">
        <v>866</v>
      </c>
      <c r="G1008" s="10" t="s">
        <v>847</v>
      </c>
      <c r="I1008" s="10"/>
      <c r="J1008" s="10" t="s">
        <v>848</v>
      </c>
      <c r="K1008" s="10" t="s">
        <v>24</v>
      </c>
      <c r="L1008">
        <v>1700690</v>
      </c>
    </row>
    <row r="1009" spans="1:12" x14ac:dyDescent="0.3">
      <c r="A1009" s="10" t="s">
        <v>877</v>
      </c>
      <c r="B1009" s="10" t="s">
        <v>2974</v>
      </c>
      <c r="C1009" s="10" t="s">
        <v>2975</v>
      </c>
      <c r="D1009" s="10" t="s">
        <v>2987</v>
      </c>
      <c r="E1009" s="10" t="s">
        <v>866</v>
      </c>
      <c r="F1009" s="10" t="s">
        <v>866</v>
      </c>
      <c r="G1009" s="10" t="s">
        <v>847</v>
      </c>
      <c r="I1009" s="10"/>
      <c r="J1009" s="10" t="s">
        <v>848</v>
      </c>
      <c r="K1009" s="10" t="s">
        <v>25</v>
      </c>
      <c r="L1009">
        <v>1785694</v>
      </c>
    </row>
    <row r="1010" spans="1:12" x14ac:dyDescent="0.3">
      <c r="A1010" s="10" t="s">
        <v>877</v>
      </c>
      <c r="B1010" s="10" t="s">
        <v>2974</v>
      </c>
      <c r="C1010" s="10" t="s">
        <v>2975</v>
      </c>
      <c r="D1010" s="10" t="s">
        <v>2987</v>
      </c>
      <c r="E1010" s="10" t="s">
        <v>866</v>
      </c>
      <c r="F1010" s="10" t="s">
        <v>866</v>
      </c>
      <c r="G1010" s="10" t="s">
        <v>847</v>
      </c>
      <c r="I1010" s="10"/>
      <c r="J1010" s="10" t="s">
        <v>848</v>
      </c>
      <c r="K1010" s="10" t="s">
        <v>26</v>
      </c>
      <c r="L1010">
        <v>1828972</v>
      </c>
    </row>
    <row r="1011" spans="1:12" x14ac:dyDescent="0.3">
      <c r="A1011" s="10" t="s">
        <v>877</v>
      </c>
      <c r="B1011" s="10" t="s">
        <v>2974</v>
      </c>
      <c r="C1011" s="10" t="s">
        <v>2975</v>
      </c>
      <c r="D1011" s="10" t="s">
        <v>2987</v>
      </c>
      <c r="E1011" s="10" t="s">
        <v>866</v>
      </c>
      <c r="F1011" s="10" t="s">
        <v>866</v>
      </c>
      <c r="G1011" s="10" t="s">
        <v>847</v>
      </c>
      <c r="I1011" s="10"/>
      <c r="J1011" s="10" t="s">
        <v>848</v>
      </c>
      <c r="K1011" s="10" t="s">
        <v>27</v>
      </c>
      <c r="L1011">
        <v>1865338</v>
      </c>
    </row>
    <row r="1012" spans="1:12" x14ac:dyDescent="0.3">
      <c r="A1012" s="10" t="s">
        <v>877</v>
      </c>
      <c r="B1012" s="10" t="s">
        <v>2974</v>
      </c>
      <c r="C1012" s="10" t="s">
        <v>2975</v>
      </c>
      <c r="D1012" s="10" t="s">
        <v>2987</v>
      </c>
      <c r="E1012" s="10" t="s">
        <v>866</v>
      </c>
      <c r="F1012" s="10" t="s">
        <v>866</v>
      </c>
      <c r="G1012" s="10" t="s">
        <v>847</v>
      </c>
      <c r="I1012" s="10"/>
      <c r="J1012" s="10" t="s">
        <v>848</v>
      </c>
      <c r="K1012" s="10" t="s">
        <v>28</v>
      </c>
      <c r="L1012">
        <v>1927934</v>
      </c>
    </row>
    <row r="1013" spans="1:12" x14ac:dyDescent="0.3">
      <c r="A1013" s="10" t="s">
        <v>878</v>
      </c>
      <c r="B1013" s="10" t="s">
        <v>2974</v>
      </c>
      <c r="C1013" s="10" t="s">
        <v>2975</v>
      </c>
      <c r="D1013" s="10" t="s">
        <v>2988</v>
      </c>
      <c r="E1013" s="10" t="s">
        <v>866</v>
      </c>
      <c r="F1013" s="10" t="s">
        <v>866</v>
      </c>
      <c r="G1013" s="10" t="s">
        <v>847</v>
      </c>
      <c r="I1013" s="10"/>
      <c r="J1013" s="10" t="s">
        <v>848</v>
      </c>
      <c r="K1013" s="10" t="s">
        <v>14</v>
      </c>
      <c r="L1013">
        <v>806078</v>
      </c>
    </row>
    <row r="1014" spans="1:12" x14ac:dyDescent="0.3">
      <c r="A1014" s="10" t="s">
        <v>878</v>
      </c>
      <c r="B1014" s="10" t="s">
        <v>2974</v>
      </c>
      <c r="C1014" s="10" t="s">
        <v>2975</v>
      </c>
      <c r="D1014" s="10" t="s">
        <v>2988</v>
      </c>
      <c r="E1014" s="10" t="s">
        <v>866</v>
      </c>
      <c r="F1014" s="10" t="s">
        <v>866</v>
      </c>
      <c r="G1014" s="10" t="s">
        <v>847</v>
      </c>
      <c r="I1014" s="10"/>
      <c r="J1014" s="10" t="s">
        <v>848</v>
      </c>
      <c r="K1014" s="10" t="s">
        <v>15</v>
      </c>
      <c r="L1014">
        <v>857054</v>
      </c>
    </row>
    <row r="1015" spans="1:12" x14ac:dyDescent="0.3">
      <c r="A1015" s="10" t="s">
        <v>878</v>
      </c>
      <c r="B1015" s="10" t="s">
        <v>2974</v>
      </c>
      <c r="C1015" s="10" t="s">
        <v>2975</v>
      </c>
      <c r="D1015" s="10" t="s">
        <v>2988</v>
      </c>
      <c r="E1015" s="10" t="s">
        <v>866</v>
      </c>
      <c r="F1015" s="10" t="s">
        <v>866</v>
      </c>
      <c r="G1015" s="10" t="s">
        <v>847</v>
      </c>
      <c r="I1015" s="10"/>
      <c r="J1015" s="10" t="s">
        <v>848</v>
      </c>
      <c r="K1015" s="10" t="s">
        <v>16</v>
      </c>
      <c r="L1015">
        <v>893496</v>
      </c>
    </row>
    <row r="1016" spans="1:12" x14ac:dyDescent="0.3">
      <c r="A1016" s="10" t="s">
        <v>878</v>
      </c>
      <c r="B1016" s="10" t="s">
        <v>2974</v>
      </c>
      <c r="C1016" s="10" t="s">
        <v>2975</v>
      </c>
      <c r="D1016" s="10" t="s">
        <v>2988</v>
      </c>
      <c r="E1016" s="10" t="s">
        <v>866</v>
      </c>
      <c r="F1016" s="10" t="s">
        <v>866</v>
      </c>
      <c r="G1016" s="10" t="s">
        <v>847</v>
      </c>
      <c r="I1016" s="10"/>
      <c r="J1016" s="10" t="s">
        <v>848</v>
      </c>
      <c r="K1016" s="10" t="s">
        <v>17</v>
      </c>
      <c r="L1016">
        <v>935950</v>
      </c>
    </row>
    <row r="1017" spans="1:12" x14ac:dyDescent="0.3">
      <c r="A1017" s="10" t="s">
        <v>878</v>
      </c>
      <c r="B1017" s="10" t="s">
        <v>2974</v>
      </c>
      <c r="C1017" s="10" t="s">
        <v>2975</v>
      </c>
      <c r="D1017" s="10" t="s">
        <v>2988</v>
      </c>
      <c r="E1017" s="10" t="s">
        <v>866</v>
      </c>
      <c r="F1017" s="10" t="s">
        <v>866</v>
      </c>
      <c r="G1017" s="10" t="s">
        <v>847</v>
      </c>
      <c r="I1017" s="10"/>
      <c r="J1017" s="10" t="s">
        <v>848</v>
      </c>
      <c r="K1017" s="10" t="s">
        <v>18</v>
      </c>
      <c r="L1017">
        <v>952342</v>
      </c>
    </row>
    <row r="1018" spans="1:12" x14ac:dyDescent="0.3">
      <c r="A1018" s="10" t="s">
        <v>878</v>
      </c>
      <c r="B1018" s="10" t="s">
        <v>2974</v>
      </c>
      <c r="C1018" s="10" t="s">
        <v>2975</v>
      </c>
      <c r="D1018" s="10" t="s">
        <v>2988</v>
      </c>
      <c r="E1018" s="10" t="s">
        <v>866</v>
      </c>
      <c r="F1018" s="10" t="s">
        <v>866</v>
      </c>
      <c r="G1018" s="10" t="s">
        <v>847</v>
      </c>
      <c r="I1018" s="10"/>
      <c r="J1018" s="10" t="s">
        <v>848</v>
      </c>
      <c r="K1018" s="10" t="s">
        <v>19</v>
      </c>
      <c r="L1018">
        <v>1002430</v>
      </c>
    </row>
    <row r="1019" spans="1:12" x14ac:dyDescent="0.3">
      <c r="A1019" s="10" t="s">
        <v>878</v>
      </c>
      <c r="B1019" s="10" t="s">
        <v>2974</v>
      </c>
      <c r="C1019" s="10" t="s">
        <v>2975</v>
      </c>
      <c r="D1019" s="10" t="s">
        <v>2988</v>
      </c>
      <c r="E1019" s="10" t="s">
        <v>866</v>
      </c>
      <c r="F1019" s="10" t="s">
        <v>866</v>
      </c>
      <c r="G1019" s="10" t="s">
        <v>847</v>
      </c>
      <c r="I1019" s="10"/>
      <c r="J1019" s="10" t="s">
        <v>848</v>
      </c>
      <c r="K1019" s="10" t="s">
        <v>20</v>
      </c>
      <c r="L1019">
        <v>1031036</v>
      </c>
    </row>
    <row r="1020" spans="1:12" x14ac:dyDescent="0.3">
      <c r="A1020" s="10" t="s">
        <v>878</v>
      </c>
      <c r="B1020" s="10" t="s">
        <v>2974</v>
      </c>
      <c r="C1020" s="10" t="s">
        <v>2975</v>
      </c>
      <c r="D1020" s="10" t="s">
        <v>2988</v>
      </c>
      <c r="E1020" s="10" t="s">
        <v>866</v>
      </c>
      <c r="F1020" s="10" t="s">
        <v>866</v>
      </c>
      <c r="G1020" s="10" t="s">
        <v>847</v>
      </c>
      <c r="I1020" s="10"/>
      <c r="J1020" s="10" t="s">
        <v>848</v>
      </c>
      <c r="K1020" s="10" t="s">
        <v>21</v>
      </c>
      <c r="L1020">
        <v>1092882</v>
      </c>
    </row>
    <row r="1021" spans="1:12" x14ac:dyDescent="0.3">
      <c r="A1021" s="10" t="s">
        <v>878</v>
      </c>
      <c r="B1021" s="10" t="s">
        <v>2974</v>
      </c>
      <c r="C1021" s="10" t="s">
        <v>2975</v>
      </c>
      <c r="D1021" s="10" t="s">
        <v>2988</v>
      </c>
      <c r="E1021" s="10" t="s">
        <v>866</v>
      </c>
      <c r="F1021" s="10" t="s">
        <v>866</v>
      </c>
      <c r="G1021" s="10" t="s">
        <v>847</v>
      </c>
      <c r="I1021" s="10"/>
      <c r="J1021" s="10" t="s">
        <v>848</v>
      </c>
      <c r="K1021" s="10" t="s">
        <v>22</v>
      </c>
      <c r="L1021">
        <v>1160270</v>
      </c>
    </row>
    <row r="1022" spans="1:12" x14ac:dyDescent="0.3">
      <c r="A1022" s="10" t="s">
        <v>878</v>
      </c>
      <c r="B1022" s="10" t="s">
        <v>2974</v>
      </c>
      <c r="C1022" s="10" t="s">
        <v>2975</v>
      </c>
      <c r="D1022" s="10" t="s">
        <v>2988</v>
      </c>
      <c r="E1022" s="10" t="s">
        <v>866</v>
      </c>
      <c r="F1022" s="10" t="s">
        <v>866</v>
      </c>
      <c r="G1022" s="10" t="s">
        <v>847</v>
      </c>
      <c r="I1022" s="10"/>
      <c r="J1022" s="10" t="s">
        <v>848</v>
      </c>
      <c r="K1022" s="10" t="s">
        <v>23</v>
      </c>
      <c r="L1022">
        <v>1177670</v>
      </c>
    </row>
    <row r="1023" spans="1:12" x14ac:dyDescent="0.3">
      <c r="A1023" s="10" t="s">
        <v>878</v>
      </c>
      <c r="B1023" s="10" t="s">
        <v>2974</v>
      </c>
      <c r="C1023" s="10" t="s">
        <v>2975</v>
      </c>
      <c r="D1023" s="10" t="s">
        <v>2988</v>
      </c>
      <c r="E1023" s="10" t="s">
        <v>866</v>
      </c>
      <c r="F1023" s="10" t="s">
        <v>866</v>
      </c>
      <c r="G1023" s="10" t="s">
        <v>847</v>
      </c>
      <c r="I1023" s="10"/>
      <c r="J1023" s="10" t="s">
        <v>848</v>
      </c>
      <c r="K1023" s="10" t="s">
        <v>24</v>
      </c>
      <c r="L1023">
        <v>1218440</v>
      </c>
    </row>
    <row r="1024" spans="1:12" x14ac:dyDescent="0.3">
      <c r="A1024" s="10" t="s">
        <v>878</v>
      </c>
      <c r="B1024" s="10" t="s">
        <v>2974</v>
      </c>
      <c r="C1024" s="10" t="s">
        <v>2975</v>
      </c>
      <c r="D1024" s="10" t="s">
        <v>2988</v>
      </c>
      <c r="E1024" s="10" t="s">
        <v>866</v>
      </c>
      <c r="F1024" s="10" t="s">
        <v>866</v>
      </c>
      <c r="G1024" s="10" t="s">
        <v>847</v>
      </c>
      <c r="I1024" s="10"/>
      <c r="J1024" s="10" t="s">
        <v>848</v>
      </c>
      <c r="K1024" s="10" t="s">
        <v>25</v>
      </c>
      <c r="L1024">
        <v>1261578</v>
      </c>
    </row>
    <row r="1025" spans="1:12" x14ac:dyDescent="0.3">
      <c r="A1025" s="10" t="s">
        <v>878</v>
      </c>
      <c r="B1025" s="10" t="s">
        <v>2974</v>
      </c>
      <c r="C1025" s="10" t="s">
        <v>2975</v>
      </c>
      <c r="D1025" s="10" t="s">
        <v>2988</v>
      </c>
      <c r="E1025" s="10" t="s">
        <v>866</v>
      </c>
      <c r="F1025" s="10" t="s">
        <v>866</v>
      </c>
      <c r="G1025" s="10" t="s">
        <v>847</v>
      </c>
      <c r="I1025" s="10"/>
      <c r="J1025" s="10" t="s">
        <v>848</v>
      </c>
      <c r="K1025" s="10" t="s">
        <v>26</v>
      </c>
      <c r="L1025">
        <v>1469890</v>
      </c>
    </row>
    <row r="1026" spans="1:12" x14ac:dyDescent="0.3">
      <c r="A1026" s="10" t="s">
        <v>878</v>
      </c>
      <c r="B1026" s="10" t="s">
        <v>2974</v>
      </c>
      <c r="C1026" s="10" t="s">
        <v>2975</v>
      </c>
      <c r="D1026" s="10" t="s">
        <v>2988</v>
      </c>
      <c r="E1026" s="10" t="s">
        <v>866</v>
      </c>
      <c r="F1026" s="10" t="s">
        <v>866</v>
      </c>
      <c r="G1026" s="10" t="s">
        <v>847</v>
      </c>
      <c r="I1026" s="10"/>
      <c r="J1026" s="10" t="s">
        <v>848</v>
      </c>
      <c r="K1026" s="10" t="s">
        <v>27</v>
      </c>
      <c r="L1026">
        <v>1578660</v>
      </c>
    </row>
    <row r="1027" spans="1:12" x14ac:dyDescent="0.3">
      <c r="A1027" s="10" t="s">
        <v>878</v>
      </c>
      <c r="B1027" s="10" t="s">
        <v>2974</v>
      </c>
      <c r="C1027" s="10" t="s">
        <v>2975</v>
      </c>
      <c r="D1027" s="10" t="s">
        <v>2988</v>
      </c>
      <c r="E1027" s="10" t="s">
        <v>866</v>
      </c>
      <c r="F1027" s="10" t="s">
        <v>866</v>
      </c>
      <c r="G1027" s="10" t="s">
        <v>847</v>
      </c>
      <c r="I1027" s="10"/>
      <c r="J1027" s="10" t="s">
        <v>848</v>
      </c>
      <c r="K1027" s="10" t="s">
        <v>28</v>
      </c>
      <c r="L1027">
        <v>1514624</v>
      </c>
    </row>
    <row r="1028" spans="1:12" x14ac:dyDescent="0.3">
      <c r="A1028" s="10" t="s">
        <v>879</v>
      </c>
      <c r="B1028" s="10" t="s">
        <v>2974</v>
      </c>
      <c r="C1028" s="10" t="s">
        <v>2989</v>
      </c>
      <c r="D1028" s="10" t="s">
        <v>2990</v>
      </c>
      <c r="E1028" s="10" t="s">
        <v>866</v>
      </c>
      <c r="F1028" s="10" t="s">
        <v>866</v>
      </c>
      <c r="G1028" s="10" t="s">
        <v>847</v>
      </c>
      <c r="I1028" s="10"/>
      <c r="J1028" s="10" t="s">
        <v>848</v>
      </c>
      <c r="K1028" s="10" t="s">
        <v>14</v>
      </c>
      <c r="L1028">
        <v>5198396</v>
      </c>
    </row>
    <row r="1029" spans="1:12" x14ac:dyDescent="0.3">
      <c r="A1029" s="10" t="s">
        <v>879</v>
      </c>
      <c r="B1029" s="10" t="s">
        <v>2974</v>
      </c>
      <c r="C1029" s="10" t="s">
        <v>2989</v>
      </c>
      <c r="D1029" s="10" t="s">
        <v>2990</v>
      </c>
      <c r="E1029" s="10" t="s">
        <v>866</v>
      </c>
      <c r="F1029" s="10" t="s">
        <v>866</v>
      </c>
      <c r="G1029" s="10" t="s">
        <v>847</v>
      </c>
      <c r="I1029" s="10"/>
      <c r="J1029" s="10" t="s">
        <v>848</v>
      </c>
      <c r="K1029" s="10" t="s">
        <v>15</v>
      </c>
      <c r="L1029">
        <v>5770398</v>
      </c>
    </row>
    <row r="1030" spans="1:12" x14ac:dyDescent="0.3">
      <c r="A1030" s="10" t="s">
        <v>879</v>
      </c>
      <c r="B1030" s="10" t="s">
        <v>2974</v>
      </c>
      <c r="C1030" s="10" t="s">
        <v>2989</v>
      </c>
      <c r="D1030" s="10" t="s">
        <v>2990</v>
      </c>
      <c r="E1030" s="10" t="s">
        <v>866</v>
      </c>
      <c r="F1030" s="10" t="s">
        <v>866</v>
      </c>
      <c r="G1030" s="10" t="s">
        <v>847</v>
      </c>
      <c r="I1030" s="10"/>
      <c r="J1030" s="10" t="s">
        <v>848</v>
      </c>
      <c r="K1030" s="10" t="s">
        <v>16</v>
      </c>
      <c r="L1030">
        <v>6538148</v>
      </c>
    </row>
    <row r="1031" spans="1:12" x14ac:dyDescent="0.3">
      <c r="A1031" s="10" t="s">
        <v>879</v>
      </c>
      <c r="B1031" s="10" t="s">
        <v>2974</v>
      </c>
      <c r="C1031" s="10" t="s">
        <v>2989</v>
      </c>
      <c r="D1031" s="10" t="s">
        <v>2990</v>
      </c>
      <c r="E1031" s="10" t="s">
        <v>866</v>
      </c>
      <c r="F1031" s="10" t="s">
        <v>866</v>
      </c>
      <c r="G1031" s="10" t="s">
        <v>847</v>
      </c>
      <c r="I1031" s="10"/>
      <c r="J1031" s="10" t="s">
        <v>848</v>
      </c>
      <c r="K1031" s="10" t="s">
        <v>17</v>
      </c>
      <c r="L1031">
        <v>7045580</v>
      </c>
    </row>
    <row r="1032" spans="1:12" x14ac:dyDescent="0.3">
      <c r="A1032" s="10" t="s">
        <v>879</v>
      </c>
      <c r="B1032" s="10" t="s">
        <v>2974</v>
      </c>
      <c r="C1032" s="10" t="s">
        <v>2989</v>
      </c>
      <c r="D1032" s="10" t="s">
        <v>2990</v>
      </c>
      <c r="E1032" s="10" t="s">
        <v>866</v>
      </c>
      <c r="F1032" s="10" t="s">
        <v>866</v>
      </c>
      <c r="G1032" s="10" t="s">
        <v>847</v>
      </c>
      <c r="I1032" s="10"/>
      <c r="J1032" s="10" t="s">
        <v>848</v>
      </c>
      <c r="K1032" s="10" t="s">
        <v>18</v>
      </c>
      <c r="L1032">
        <v>6653422</v>
      </c>
    </row>
    <row r="1033" spans="1:12" x14ac:dyDescent="0.3">
      <c r="A1033" s="10" t="s">
        <v>879</v>
      </c>
      <c r="B1033" s="10" t="s">
        <v>2974</v>
      </c>
      <c r="C1033" s="10" t="s">
        <v>2989</v>
      </c>
      <c r="D1033" s="10" t="s">
        <v>2990</v>
      </c>
      <c r="E1033" s="10" t="s">
        <v>866</v>
      </c>
      <c r="F1033" s="10" t="s">
        <v>866</v>
      </c>
      <c r="G1033" s="10" t="s">
        <v>847</v>
      </c>
      <c r="I1033" s="10"/>
      <c r="J1033" s="10" t="s">
        <v>848</v>
      </c>
      <c r="K1033" s="10" t="s">
        <v>19</v>
      </c>
      <c r="L1033">
        <v>7249418</v>
      </c>
    </row>
    <row r="1034" spans="1:12" x14ac:dyDescent="0.3">
      <c r="A1034" s="10" t="s">
        <v>879</v>
      </c>
      <c r="B1034" s="10" t="s">
        <v>2974</v>
      </c>
      <c r="C1034" s="10" t="s">
        <v>2989</v>
      </c>
      <c r="D1034" s="10" t="s">
        <v>2990</v>
      </c>
      <c r="E1034" s="10" t="s">
        <v>866</v>
      </c>
      <c r="F1034" s="10" t="s">
        <v>866</v>
      </c>
      <c r="G1034" s="10" t="s">
        <v>847</v>
      </c>
      <c r="I1034" s="10"/>
      <c r="J1034" s="10" t="s">
        <v>848</v>
      </c>
      <c r="K1034" s="10" t="s">
        <v>20</v>
      </c>
      <c r="L1034">
        <v>8210332</v>
      </c>
    </row>
    <row r="1035" spans="1:12" x14ac:dyDescent="0.3">
      <c r="A1035" s="10" t="s">
        <v>879</v>
      </c>
      <c r="B1035" s="10" t="s">
        <v>2974</v>
      </c>
      <c r="C1035" s="10" t="s">
        <v>2989</v>
      </c>
      <c r="D1035" s="10" t="s">
        <v>2990</v>
      </c>
      <c r="E1035" s="10" t="s">
        <v>866</v>
      </c>
      <c r="F1035" s="10" t="s">
        <v>866</v>
      </c>
      <c r="G1035" s="10" t="s">
        <v>847</v>
      </c>
      <c r="I1035" s="10"/>
      <c r="J1035" s="10" t="s">
        <v>848</v>
      </c>
      <c r="K1035" s="10" t="s">
        <v>21</v>
      </c>
      <c r="L1035">
        <v>8762222</v>
      </c>
    </row>
    <row r="1036" spans="1:12" x14ac:dyDescent="0.3">
      <c r="A1036" s="10" t="s">
        <v>879</v>
      </c>
      <c r="B1036" s="10" t="s">
        <v>2974</v>
      </c>
      <c r="C1036" s="10" t="s">
        <v>2989</v>
      </c>
      <c r="D1036" s="10" t="s">
        <v>2990</v>
      </c>
      <c r="E1036" s="10" t="s">
        <v>866</v>
      </c>
      <c r="F1036" s="10" t="s">
        <v>866</v>
      </c>
      <c r="G1036" s="10" t="s">
        <v>847</v>
      </c>
      <c r="I1036" s="10"/>
      <c r="J1036" s="10" t="s">
        <v>848</v>
      </c>
      <c r="K1036" s="10" t="s">
        <v>22</v>
      </c>
      <c r="L1036">
        <v>9028698</v>
      </c>
    </row>
    <row r="1037" spans="1:12" x14ac:dyDescent="0.3">
      <c r="A1037" s="10" t="s">
        <v>879</v>
      </c>
      <c r="B1037" s="10" t="s">
        <v>2974</v>
      </c>
      <c r="C1037" s="10" t="s">
        <v>2989</v>
      </c>
      <c r="D1037" s="10" t="s">
        <v>2990</v>
      </c>
      <c r="E1037" s="10" t="s">
        <v>866</v>
      </c>
      <c r="F1037" s="10" t="s">
        <v>866</v>
      </c>
      <c r="G1037" s="10" t="s">
        <v>847</v>
      </c>
      <c r="I1037" s="10"/>
      <c r="J1037" s="10" t="s">
        <v>848</v>
      </c>
      <c r="K1037" s="10" t="s">
        <v>23</v>
      </c>
      <c r="L1037">
        <v>9116042</v>
      </c>
    </row>
    <row r="1038" spans="1:12" x14ac:dyDescent="0.3">
      <c r="A1038" s="10" t="s">
        <v>879</v>
      </c>
      <c r="B1038" s="10" t="s">
        <v>2974</v>
      </c>
      <c r="C1038" s="10" t="s">
        <v>2989</v>
      </c>
      <c r="D1038" s="10" t="s">
        <v>2990</v>
      </c>
      <c r="E1038" s="10" t="s">
        <v>866</v>
      </c>
      <c r="F1038" s="10" t="s">
        <v>866</v>
      </c>
      <c r="G1038" s="10" t="s">
        <v>847</v>
      </c>
      <c r="I1038" s="10"/>
      <c r="J1038" s="10" t="s">
        <v>848</v>
      </c>
      <c r="K1038" s="10" t="s">
        <v>24</v>
      </c>
      <c r="L1038">
        <v>8989264</v>
      </c>
    </row>
    <row r="1039" spans="1:12" x14ac:dyDescent="0.3">
      <c r="A1039" s="10" t="s">
        <v>879</v>
      </c>
      <c r="B1039" s="10" t="s">
        <v>2974</v>
      </c>
      <c r="C1039" s="10" t="s">
        <v>2989</v>
      </c>
      <c r="D1039" s="10" t="s">
        <v>2990</v>
      </c>
      <c r="E1039" s="10" t="s">
        <v>866</v>
      </c>
      <c r="F1039" s="10" t="s">
        <v>866</v>
      </c>
      <c r="G1039" s="10" t="s">
        <v>847</v>
      </c>
      <c r="I1039" s="10"/>
      <c r="J1039" s="10" t="s">
        <v>848</v>
      </c>
      <c r="K1039" s="10" t="s">
        <v>25</v>
      </c>
      <c r="L1039">
        <v>9079708</v>
      </c>
    </row>
    <row r="1040" spans="1:12" x14ac:dyDescent="0.3">
      <c r="A1040" s="10" t="s">
        <v>879</v>
      </c>
      <c r="B1040" s="10" t="s">
        <v>2974</v>
      </c>
      <c r="C1040" s="10" t="s">
        <v>2989</v>
      </c>
      <c r="D1040" s="10" t="s">
        <v>2990</v>
      </c>
      <c r="E1040" s="10" t="s">
        <v>866</v>
      </c>
      <c r="F1040" s="10" t="s">
        <v>866</v>
      </c>
      <c r="G1040" s="10" t="s">
        <v>847</v>
      </c>
      <c r="I1040" s="10"/>
      <c r="J1040" s="10" t="s">
        <v>848</v>
      </c>
      <c r="K1040" s="10" t="s">
        <v>26</v>
      </c>
      <c r="L1040">
        <v>8903868</v>
      </c>
    </row>
    <row r="1041" spans="1:12" x14ac:dyDescent="0.3">
      <c r="A1041" s="10" t="s">
        <v>879</v>
      </c>
      <c r="B1041" s="10" t="s">
        <v>2974</v>
      </c>
      <c r="C1041" s="10" t="s">
        <v>2989</v>
      </c>
      <c r="D1041" s="10" t="s">
        <v>2990</v>
      </c>
      <c r="E1041" s="10" t="s">
        <v>866</v>
      </c>
      <c r="F1041" s="10" t="s">
        <v>866</v>
      </c>
      <c r="G1041" s="10" t="s">
        <v>847</v>
      </c>
      <c r="I1041" s="10"/>
      <c r="J1041" s="10" t="s">
        <v>848</v>
      </c>
      <c r="K1041" s="10" t="s">
        <v>27</v>
      </c>
      <c r="L1041">
        <v>9192818</v>
      </c>
    </row>
    <row r="1042" spans="1:12" x14ac:dyDescent="0.3">
      <c r="A1042" s="10" t="s">
        <v>879</v>
      </c>
      <c r="B1042" s="10" t="s">
        <v>2974</v>
      </c>
      <c r="C1042" s="10" t="s">
        <v>2989</v>
      </c>
      <c r="D1042" s="10" t="s">
        <v>2990</v>
      </c>
      <c r="E1042" s="10" t="s">
        <v>866</v>
      </c>
      <c r="F1042" s="10" t="s">
        <v>866</v>
      </c>
      <c r="G1042" s="10" t="s">
        <v>847</v>
      </c>
      <c r="I1042" s="10"/>
      <c r="J1042" s="10" t="s">
        <v>848</v>
      </c>
      <c r="K1042" s="10" t="s">
        <v>28</v>
      </c>
      <c r="L1042">
        <v>9209128</v>
      </c>
    </row>
    <row r="1043" spans="1:12" x14ac:dyDescent="0.3">
      <c r="A1043" s="10" t="s">
        <v>880</v>
      </c>
      <c r="B1043" s="10" t="s">
        <v>2974</v>
      </c>
      <c r="C1043" s="10" t="s">
        <v>2989</v>
      </c>
      <c r="D1043" s="10" t="s">
        <v>2991</v>
      </c>
      <c r="E1043" s="10" t="s">
        <v>866</v>
      </c>
      <c r="F1043" s="10" t="s">
        <v>866</v>
      </c>
      <c r="G1043" s="10" t="s">
        <v>847</v>
      </c>
      <c r="I1043" s="10"/>
      <c r="J1043" s="10" t="s">
        <v>848</v>
      </c>
      <c r="K1043" s="10" t="s">
        <v>14</v>
      </c>
      <c r="L1043">
        <v>2113378</v>
      </c>
    </row>
    <row r="1044" spans="1:12" x14ac:dyDescent="0.3">
      <c r="A1044" s="10" t="s">
        <v>880</v>
      </c>
      <c r="B1044" s="10" t="s">
        <v>2974</v>
      </c>
      <c r="C1044" s="10" t="s">
        <v>2989</v>
      </c>
      <c r="D1044" s="10" t="s">
        <v>2991</v>
      </c>
      <c r="E1044" s="10" t="s">
        <v>866</v>
      </c>
      <c r="F1044" s="10" t="s">
        <v>866</v>
      </c>
      <c r="G1044" s="10" t="s">
        <v>847</v>
      </c>
      <c r="I1044" s="10"/>
      <c r="J1044" s="10" t="s">
        <v>848</v>
      </c>
      <c r="K1044" s="10" t="s">
        <v>15</v>
      </c>
      <c r="L1044">
        <v>2310710</v>
      </c>
    </row>
    <row r="1045" spans="1:12" x14ac:dyDescent="0.3">
      <c r="A1045" s="10" t="s">
        <v>880</v>
      </c>
      <c r="B1045" s="10" t="s">
        <v>2974</v>
      </c>
      <c r="C1045" s="10" t="s">
        <v>2989</v>
      </c>
      <c r="D1045" s="10" t="s">
        <v>2991</v>
      </c>
      <c r="E1045" s="10" t="s">
        <v>866</v>
      </c>
      <c r="F1045" s="10" t="s">
        <v>866</v>
      </c>
      <c r="G1045" s="10" t="s">
        <v>847</v>
      </c>
      <c r="I1045" s="10"/>
      <c r="J1045" s="10" t="s">
        <v>848</v>
      </c>
      <c r="K1045" s="10" t="s">
        <v>16</v>
      </c>
      <c r="L1045">
        <v>2489258</v>
      </c>
    </row>
    <row r="1046" spans="1:12" x14ac:dyDescent="0.3">
      <c r="A1046" s="10" t="s">
        <v>880</v>
      </c>
      <c r="B1046" s="10" t="s">
        <v>2974</v>
      </c>
      <c r="C1046" s="10" t="s">
        <v>2989</v>
      </c>
      <c r="D1046" s="10" t="s">
        <v>2991</v>
      </c>
      <c r="E1046" s="10" t="s">
        <v>866</v>
      </c>
      <c r="F1046" s="10" t="s">
        <v>866</v>
      </c>
      <c r="G1046" s="10" t="s">
        <v>847</v>
      </c>
      <c r="I1046" s="10"/>
      <c r="J1046" s="10" t="s">
        <v>848</v>
      </c>
      <c r="K1046" s="10" t="s">
        <v>17</v>
      </c>
      <c r="L1046">
        <v>2587114</v>
      </c>
    </row>
    <row r="1047" spans="1:12" x14ac:dyDescent="0.3">
      <c r="A1047" s="10" t="s">
        <v>880</v>
      </c>
      <c r="B1047" s="10" t="s">
        <v>2974</v>
      </c>
      <c r="C1047" s="10" t="s">
        <v>2989</v>
      </c>
      <c r="D1047" s="10" t="s">
        <v>2991</v>
      </c>
      <c r="E1047" s="10" t="s">
        <v>866</v>
      </c>
      <c r="F1047" s="10" t="s">
        <v>866</v>
      </c>
      <c r="G1047" s="10" t="s">
        <v>847</v>
      </c>
      <c r="I1047" s="10"/>
      <c r="J1047" s="10" t="s">
        <v>848</v>
      </c>
      <c r="K1047" s="10" t="s">
        <v>18</v>
      </c>
      <c r="L1047">
        <v>2431174</v>
      </c>
    </row>
    <row r="1048" spans="1:12" x14ac:dyDescent="0.3">
      <c r="A1048" s="10" t="s">
        <v>880</v>
      </c>
      <c r="B1048" s="10" t="s">
        <v>2974</v>
      </c>
      <c r="C1048" s="10" t="s">
        <v>2989</v>
      </c>
      <c r="D1048" s="10" t="s">
        <v>2991</v>
      </c>
      <c r="E1048" s="10" t="s">
        <v>866</v>
      </c>
      <c r="F1048" s="10" t="s">
        <v>866</v>
      </c>
      <c r="G1048" s="10" t="s">
        <v>847</v>
      </c>
      <c r="I1048" s="10"/>
      <c r="J1048" s="10" t="s">
        <v>848</v>
      </c>
      <c r="K1048" s="10" t="s">
        <v>19</v>
      </c>
      <c r="L1048">
        <v>2586106</v>
      </c>
    </row>
    <row r="1049" spans="1:12" x14ac:dyDescent="0.3">
      <c r="A1049" s="10" t="s">
        <v>880</v>
      </c>
      <c r="B1049" s="10" t="s">
        <v>2974</v>
      </c>
      <c r="C1049" s="10" t="s">
        <v>2989</v>
      </c>
      <c r="D1049" s="10" t="s">
        <v>2991</v>
      </c>
      <c r="E1049" s="10" t="s">
        <v>866</v>
      </c>
      <c r="F1049" s="10" t="s">
        <v>866</v>
      </c>
      <c r="G1049" s="10" t="s">
        <v>847</v>
      </c>
      <c r="I1049" s="10"/>
      <c r="J1049" s="10" t="s">
        <v>848</v>
      </c>
      <c r="K1049" s="10" t="s">
        <v>20</v>
      </c>
      <c r="L1049">
        <v>2845552</v>
      </c>
    </row>
    <row r="1050" spans="1:12" x14ac:dyDescent="0.3">
      <c r="A1050" s="10" t="s">
        <v>880</v>
      </c>
      <c r="B1050" s="10" t="s">
        <v>2974</v>
      </c>
      <c r="C1050" s="10" t="s">
        <v>2989</v>
      </c>
      <c r="D1050" s="10" t="s">
        <v>2991</v>
      </c>
      <c r="E1050" s="10" t="s">
        <v>866</v>
      </c>
      <c r="F1050" s="10" t="s">
        <v>866</v>
      </c>
      <c r="G1050" s="10" t="s">
        <v>847</v>
      </c>
      <c r="I1050" s="10"/>
      <c r="J1050" s="10" t="s">
        <v>848</v>
      </c>
      <c r="K1050" s="10" t="s">
        <v>21</v>
      </c>
      <c r="L1050">
        <v>2929656</v>
      </c>
    </row>
    <row r="1051" spans="1:12" x14ac:dyDescent="0.3">
      <c r="A1051" s="10" t="s">
        <v>880</v>
      </c>
      <c r="B1051" s="10" t="s">
        <v>2974</v>
      </c>
      <c r="C1051" s="10" t="s">
        <v>2989</v>
      </c>
      <c r="D1051" s="10" t="s">
        <v>2991</v>
      </c>
      <c r="E1051" s="10" t="s">
        <v>866</v>
      </c>
      <c r="F1051" s="10" t="s">
        <v>866</v>
      </c>
      <c r="G1051" s="10" t="s">
        <v>847</v>
      </c>
      <c r="I1051" s="10"/>
      <c r="J1051" s="10" t="s">
        <v>848</v>
      </c>
      <c r="K1051" s="10" t="s">
        <v>22</v>
      </c>
      <c r="L1051">
        <v>2865018</v>
      </c>
    </row>
    <row r="1052" spans="1:12" x14ac:dyDescent="0.3">
      <c r="A1052" s="10" t="s">
        <v>880</v>
      </c>
      <c r="B1052" s="10" t="s">
        <v>2974</v>
      </c>
      <c r="C1052" s="10" t="s">
        <v>2989</v>
      </c>
      <c r="D1052" s="10" t="s">
        <v>2991</v>
      </c>
      <c r="E1052" s="10" t="s">
        <v>866</v>
      </c>
      <c r="F1052" s="10" t="s">
        <v>866</v>
      </c>
      <c r="G1052" s="10" t="s">
        <v>847</v>
      </c>
      <c r="I1052" s="10"/>
      <c r="J1052" s="10" t="s">
        <v>848</v>
      </c>
      <c r="K1052" s="10" t="s">
        <v>23</v>
      </c>
      <c r="L1052">
        <v>2885580</v>
      </c>
    </row>
    <row r="1053" spans="1:12" x14ac:dyDescent="0.3">
      <c r="A1053" s="10" t="s">
        <v>880</v>
      </c>
      <c r="B1053" s="10" t="s">
        <v>2974</v>
      </c>
      <c r="C1053" s="10" t="s">
        <v>2989</v>
      </c>
      <c r="D1053" s="10" t="s">
        <v>2991</v>
      </c>
      <c r="E1053" s="10" t="s">
        <v>866</v>
      </c>
      <c r="F1053" s="10" t="s">
        <v>866</v>
      </c>
      <c r="G1053" s="10" t="s">
        <v>847</v>
      </c>
      <c r="I1053" s="10"/>
      <c r="J1053" s="10" t="s">
        <v>848</v>
      </c>
      <c r="K1053" s="10" t="s">
        <v>24</v>
      </c>
      <c r="L1053">
        <v>2953152</v>
      </c>
    </row>
    <row r="1054" spans="1:12" x14ac:dyDescent="0.3">
      <c r="A1054" s="10" t="s">
        <v>880</v>
      </c>
      <c r="B1054" s="10" t="s">
        <v>2974</v>
      </c>
      <c r="C1054" s="10" t="s">
        <v>2989</v>
      </c>
      <c r="D1054" s="10" t="s">
        <v>2991</v>
      </c>
      <c r="E1054" s="10" t="s">
        <v>866</v>
      </c>
      <c r="F1054" s="10" t="s">
        <v>866</v>
      </c>
      <c r="G1054" s="10" t="s">
        <v>847</v>
      </c>
      <c r="I1054" s="10"/>
      <c r="J1054" s="10" t="s">
        <v>848</v>
      </c>
      <c r="K1054" s="10" t="s">
        <v>25</v>
      </c>
      <c r="L1054">
        <v>2999118</v>
      </c>
    </row>
    <row r="1055" spans="1:12" x14ac:dyDescent="0.3">
      <c r="A1055" s="10" t="s">
        <v>880</v>
      </c>
      <c r="B1055" s="10" t="s">
        <v>2974</v>
      </c>
      <c r="C1055" s="10" t="s">
        <v>2989</v>
      </c>
      <c r="D1055" s="10" t="s">
        <v>2991</v>
      </c>
      <c r="E1055" s="10" t="s">
        <v>866</v>
      </c>
      <c r="F1055" s="10" t="s">
        <v>866</v>
      </c>
      <c r="G1055" s="10" t="s">
        <v>847</v>
      </c>
      <c r="I1055" s="10"/>
      <c r="J1055" s="10" t="s">
        <v>848</v>
      </c>
      <c r="K1055" s="10" t="s">
        <v>26</v>
      </c>
      <c r="L1055">
        <v>2878768</v>
      </c>
    </row>
    <row r="1056" spans="1:12" x14ac:dyDescent="0.3">
      <c r="A1056" s="10" t="s">
        <v>880</v>
      </c>
      <c r="B1056" s="10" t="s">
        <v>2974</v>
      </c>
      <c r="C1056" s="10" t="s">
        <v>2989</v>
      </c>
      <c r="D1056" s="10" t="s">
        <v>2991</v>
      </c>
      <c r="E1056" s="10" t="s">
        <v>866</v>
      </c>
      <c r="F1056" s="10" t="s">
        <v>866</v>
      </c>
      <c r="G1056" s="10" t="s">
        <v>847</v>
      </c>
      <c r="I1056" s="10"/>
      <c r="J1056" s="10" t="s">
        <v>848</v>
      </c>
      <c r="K1056" s="10" t="s">
        <v>27</v>
      </c>
      <c r="L1056">
        <v>2919600</v>
      </c>
    </row>
    <row r="1057" spans="1:12" x14ac:dyDescent="0.3">
      <c r="A1057" s="10" t="s">
        <v>880</v>
      </c>
      <c r="B1057" s="10" t="s">
        <v>2974</v>
      </c>
      <c r="C1057" s="10" t="s">
        <v>2989</v>
      </c>
      <c r="D1057" s="10" t="s">
        <v>2991</v>
      </c>
      <c r="E1057" s="10" t="s">
        <v>866</v>
      </c>
      <c r="F1057" s="10" t="s">
        <v>866</v>
      </c>
      <c r="G1057" s="10" t="s">
        <v>847</v>
      </c>
      <c r="I1057" s="10"/>
      <c r="J1057" s="10" t="s">
        <v>848</v>
      </c>
      <c r="K1057" s="10" t="s">
        <v>28</v>
      </c>
      <c r="L1057">
        <v>2857772</v>
      </c>
    </row>
    <row r="1058" spans="1:12" x14ac:dyDescent="0.3">
      <c r="A1058" s="10" t="s">
        <v>881</v>
      </c>
      <c r="B1058" s="10" t="s">
        <v>2974</v>
      </c>
      <c r="C1058" s="10" t="s">
        <v>2989</v>
      </c>
      <c r="D1058" s="10" t="s">
        <v>2992</v>
      </c>
      <c r="E1058" s="10" t="s">
        <v>866</v>
      </c>
      <c r="F1058" s="10" t="s">
        <v>866</v>
      </c>
      <c r="G1058" s="10" t="s">
        <v>847</v>
      </c>
      <c r="I1058" s="10"/>
      <c r="J1058" s="10" t="s">
        <v>848</v>
      </c>
      <c r="K1058" s="10" t="s">
        <v>14</v>
      </c>
      <c r="L1058">
        <v>1011790</v>
      </c>
    </row>
    <row r="1059" spans="1:12" x14ac:dyDescent="0.3">
      <c r="A1059" s="10" t="s">
        <v>881</v>
      </c>
      <c r="B1059" s="10" t="s">
        <v>2974</v>
      </c>
      <c r="C1059" s="10" t="s">
        <v>2989</v>
      </c>
      <c r="D1059" s="10" t="s">
        <v>2992</v>
      </c>
      <c r="E1059" s="10" t="s">
        <v>866</v>
      </c>
      <c r="F1059" s="10" t="s">
        <v>866</v>
      </c>
      <c r="G1059" s="10" t="s">
        <v>847</v>
      </c>
      <c r="I1059" s="10"/>
      <c r="J1059" s="10" t="s">
        <v>848</v>
      </c>
      <c r="K1059" s="10" t="s">
        <v>15</v>
      </c>
      <c r="L1059">
        <v>1057568</v>
      </c>
    </row>
    <row r="1060" spans="1:12" x14ac:dyDescent="0.3">
      <c r="A1060" s="10" t="s">
        <v>881</v>
      </c>
      <c r="B1060" s="10" t="s">
        <v>2974</v>
      </c>
      <c r="C1060" s="10" t="s">
        <v>2989</v>
      </c>
      <c r="D1060" s="10" t="s">
        <v>2992</v>
      </c>
      <c r="E1060" s="10" t="s">
        <v>866</v>
      </c>
      <c r="F1060" s="10" t="s">
        <v>866</v>
      </c>
      <c r="G1060" s="10" t="s">
        <v>847</v>
      </c>
      <c r="I1060" s="10"/>
      <c r="J1060" s="10" t="s">
        <v>848</v>
      </c>
      <c r="K1060" s="10" t="s">
        <v>16</v>
      </c>
      <c r="L1060">
        <v>1099016</v>
      </c>
    </row>
    <row r="1061" spans="1:12" x14ac:dyDescent="0.3">
      <c r="A1061" s="10" t="s">
        <v>881</v>
      </c>
      <c r="B1061" s="10" t="s">
        <v>2974</v>
      </c>
      <c r="C1061" s="10" t="s">
        <v>2989</v>
      </c>
      <c r="D1061" s="10" t="s">
        <v>2992</v>
      </c>
      <c r="E1061" s="10" t="s">
        <v>866</v>
      </c>
      <c r="F1061" s="10" t="s">
        <v>866</v>
      </c>
      <c r="G1061" s="10" t="s">
        <v>847</v>
      </c>
      <c r="I1061" s="10"/>
      <c r="J1061" s="10" t="s">
        <v>848</v>
      </c>
      <c r="K1061" s="10" t="s">
        <v>17</v>
      </c>
      <c r="L1061">
        <v>1113808</v>
      </c>
    </row>
    <row r="1062" spans="1:12" x14ac:dyDescent="0.3">
      <c r="A1062" s="10" t="s">
        <v>881</v>
      </c>
      <c r="B1062" s="10" t="s">
        <v>2974</v>
      </c>
      <c r="C1062" s="10" t="s">
        <v>2989</v>
      </c>
      <c r="D1062" s="10" t="s">
        <v>2992</v>
      </c>
      <c r="E1062" s="10" t="s">
        <v>866</v>
      </c>
      <c r="F1062" s="10" t="s">
        <v>866</v>
      </c>
      <c r="G1062" s="10" t="s">
        <v>847</v>
      </c>
      <c r="I1062" s="10"/>
      <c r="J1062" s="10" t="s">
        <v>848</v>
      </c>
      <c r="K1062" s="10" t="s">
        <v>18</v>
      </c>
      <c r="L1062">
        <v>1107058</v>
      </c>
    </row>
    <row r="1063" spans="1:12" x14ac:dyDescent="0.3">
      <c r="A1063" s="10" t="s">
        <v>881</v>
      </c>
      <c r="B1063" s="10" t="s">
        <v>2974</v>
      </c>
      <c r="C1063" s="10" t="s">
        <v>2989</v>
      </c>
      <c r="D1063" s="10" t="s">
        <v>2992</v>
      </c>
      <c r="E1063" s="10" t="s">
        <v>866</v>
      </c>
      <c r="F1063" s="10" t="s">
        <v>866</v>
      </c>
      <c r="G1063" s="10" t="s">
        <v>847</v>
      </c>
      <c r="I1063" s="10"/>
      <c r="J1063" s="10" t="s">
        <v>848</v>
      </c>
      <c r="K1063" s="10" t="s">
        <v>19</v>
      </c>
      <c r="L1063">
        <v>1122422</v>
      </c>
    </row>
    <row r="1064" spans="1:12" x14ac:dyDescent="0.3">
      <c r="A1064" s="10" t="s">
        <v>881</v>
      </c>
      <c r="B1064" s="10" t="s">
        <v>2974</v>
      </c>
      <c r="C1064" s="10" t="s">
        <v>2989</v>
      </c>
      <c r="D1064" s="10" t="s">
        <v>2992</v>
      </c>
      <c r="E1064" s="10" t="s">
        <v>866</v>
      </c>
      <c r="F1064" s="10" t="s">
        <v>866</v>
      </c>
      <c r="G1064" s="10" t="s">
        <v>847</v>
      </c>
      <c r="I1064" s="10"/>
      <c r="J1064" s="10" t="s">
        <v>848</v>
      </c>
      <c r="K1064" s="10" t="s">
        <v>20</v>
      </c>
      <c r="L1064">
        <v>1066510</v>
      </c>
    </row>
    <row r="1065" spans="1:12" x14ac:dyDescent="0.3">
      <c r="A1065" s="10" t="s">
        <v>881</v>
      </c>
      <c r="B1065" s="10" t="s">
        <v>2974</v>
      </c>
      <c r="C1065" s="10" t="s">
        <v>2989</v>
      </c>
      <c r="D1065" s="10" t="s">
        <v>2992</v>
      </c>
      <c r="E1065" s="10" t="s">
        <v>866</v>
      </c>
      <c r="F1065" s="10" t="s">
        <v>866</v>
      </c>
      <c r="G1065" s="10" t="s">
        <v>847</v>
      </c>
      <c r="I1065" s="10"/>
      <c r="J1065" s="10" t="s">
        <v>848</v>
      </c>
      <c r="K1065" s="10" t="s">
        <v>21</v>
      </c>
      <c r="L1065">
        <v>1101864</v>
      </c>
    </row>
    <row r="1066" spans="1:12" x14ac:dyDescent="0.3">
      <c r="A1066" s="10" t="s">
        <v>881</v>
      </c>
      <c r="B1066" s="10" t="s">
        <v>2974</v>
      </c>
      <c r="C1066" s="10" t="s">
        <v>2989</v>
      </c>
      <c r="D1066" s="10" t="s">
        <v>2992</v>
      </c>
      <c r="E1066" s="10" t="s">
        <v>866</v>
      </c>
      <c r="F1066" s="10" t="s">
        <v>866</v>
      </c>
      <c r="G1066" s="10" t="s">
        <v>847</v>
      </c>
      <c r="I1066" s="10"/>
      <c r="J1066" s="10" t="s">
        <v>848</v>
      </c>
      <c r="K1066" s="10" t="s">
        <v>22</v>
      </c>
      <c r="L1066">
        <v>1077278</v>
      </c>
    </row>
    <row r="1067" spans="1:12" x14ac:dyDescent="0.3">
      <c r="A1067" s="10" t="s">
        <v>881</v>
      </c>
      <c r="B1067" s="10" t="s">
        <v>2974</v>
      </c>
      <c r="C1067" s="10" t="s">
        <v>2989</v>
      </c>
      <c r="D1067" s="10" t="s">
        <v>2992</v>
      </c>
      <c r="E1067" s="10" t="s">
        <v>866</v>
      </c>
      <c r="F1067" s="10" t="s">
        <v>866</v>
      </c>
      <c r="G1067" s="10" t="s">
        <v>847</v>
      </c>
      <c r="I1067" s="10"/>
      <c r="J1067" s="10" t="s">
        <v>848</v>
      </c>
      <c r="K1067" s="10" t="s">
        <v>23</v>
      </c>
      <c r="L1067">
        <v>1107470</v>
      </c>
    </row>
    <row r="1068" spans="1:12" x14ac:dyDescent="0.3">
      <c r="A1068" s="10" t="s">
        <v>881</v>
      </c>
      <c r="B1068" s="10" t="s">
        <v>2974</v>
      </c>
      <c r="C1068" s="10" t="s">
        <v>2989</v>
      </c>
      <c r="D1068" s="10" t="s">
        <v>2992</v>
      </c>
      <c r="E1068" s="10" t="s">
        <v>866</v>
      </c>
      <c r="F1068" s="10" t="s">
        <v>866</v>
      </c>
      <c r="G1068" s="10" t="s">
        <v>847</v>
      </c>
      <c r="I1068" s="10"/>
      <c r="J1068" s="10" t="s">
        <v>848</v>
      </c>
      <c r="K1068" s="10" t="s">
        <v>24</v>
      </c>
      <c r="L1068">
        <v>1117358</v>
      </c>
    </row>
    <row r="1069" spans="1:12" x14ac:dyDescent="0.3">
      <c r="A1069" s="10" t="s">
        <v>881</v>
      </c>
      <c r="B1069" s="10" t="s">
        <v>2974</v>
      </c>
      <c r="C1069" s="10" t="s">
        <v>2989</v>
      </c>
      <c r="D1069" s="10" t="s">
        <v>2992</v>
      </c>
      <c r="E1069" s="10" t="s">
        <v>866</v>
      </c>
      <c r="F1069" s="10" t="s">
        <v>866</v>
      </c>
      <c r="G1069" s="10" t="s">
        <v>847</v>
      </c>
      <c r="I1069" s="10"/>
      <c r="J1069" s="10" t="s">
        <v>848</v>
      </c>
      <c r="K1069" s="10" t="s">
        <v>25</v>
      </c>
      <c r="L1069">
        <v>1143138</v>
      </c>
    </row>
    <row r="1070" spans="1:12" x14ac:dyDescent="0.3">
      <c r="A1070" s="10" t="s">
        <v>881</v>
      </c>
      <c r="B1070" s="10" t="s">
        <v>2974</v>
      </c>
      <c r="C1070" s="10" t="s">
        <v>2989</v>
      </c>
      <c r="D1070" s="10" t="s">
        <v>2992</v>
      </c>
      <c r="E1070" s="10" t="s">
        <v>866</v>
      </c>
      <c r="F1070" s="10" t="s">
        <v>866</v>
      </c>
      <c r="G1070" s="10" t="s">
        <v>847</v>
      </c>
      <c r="I1070" s="10"/>
      <c r="J1070" s="10" t="s">
        <v>848</v>
      </c>
      <c r="K1070" s="10" t="s">
        <v>26</v>
      </c>
      <c r="L1070">
        <v>1225706</v>
      </c>
    </row>
    <row r="1071" spans="1:12" x14ac:dyDescent="0.3">
      <c r="A1071" s="10" t="s">
        <v>881</v>
      </c>
      <c r="B1071" s="10" t="s">
        <v>2974</v>
      </c>
      <c r="C1071" s="10" t="s">
        <v>2989</v>
      </c>
      <c r="D1071" s="10" t="s">
        <v>2992</v>
      </c>
      <c r="E1071" s="10" t="s">
        <v>866</v>
      </c>
      <c r="F1071" s="10" t="s">
        <v>866</v>
      </c>
      <c r="G1071" s="10" t="s">
        <v>847</v>
      </c>
      <c r="I1071" s="10"/>
      <c r="J1071" s="10" t="s">
        <v>848</v>
      </c>
      <c r="K1071" s="10" t="s">
        <v>27</v>
      </c>
      <c r="L1071">
        <v>1347838</v>
      </c>
    </row>
    <row r="1072" spans="1:12" x14ac:dyDescent="0.3">
      <c r="A1072" s="10" t="s">
        <v>881</v>
      </c>
      <c r="B1072" s="10" t="s">
        <v>2974</v>
      </c>
      <c r="C1072" s="10" t="s">
        <v>2989</v>
      </c>
      <c r="D1072" s="10" t="s">
        <v>2992</v>
      </c>
      <c r="E1072" s="10" t="s">
        <v>866</v>
      </c>
      <c r="F1072" s="10" t="s">
        <v>866</v>
      </c>
      <c r="G1072" s="10" t="s">
        <v>847</v>
      </c>
      <c r="I1072" s="10"/>
      <c r="J1072" s="10" t="s">
        <v>848</v>
      </c>
      <c r="K1072" s="10" t="s">
        <v>28</v>
      </c>
      <c r="L1072">
        <v>1444336</v>
      </c>
    </row>
    <row r="1073" spans="1:12" x14ac:dyDescent="0.3">
      <c r="A1073" s="10" t="s">
        <v>882</v>
      </c>
      <c r="B1073" s="10" t="s">
        <v>2974</v>
      </c>
      <c r="C1073" s="10" t="s">
        <v>2989</v>
      </c>
      <c r="D1073" s="10" t="s">
        <v>2993</v>
      </c>
      <c r="E1073" s="10" t="s">
        <v>866</v>
      </c>
      <c r="F1073" s="10" t="s">
        <v>866</v>
      </c>
      <c r="G1073" s="10" t="s">
        <v>847</v>
      </c>
      <c r="I1073" s="10"/>
      <c r="J1073" s="10" t="s">
        <v>848</v>
      </c>
      <c r="K1073" s="10" t="s">
        <v>14</v>
      </c>
      <c r="L1073">
        <v>2787752</v>
      </c>
    </row>
    <row r="1074" spans="1:12" x14ac:dyDescent="0.3">
      <c r="A1074" s="10" t="s">
        <v>882</v>
      </c>
      <c r="B1074" s="10" t="s">
        <v>2974</v>
      </c>
      <c r="C1074" s="10" t="s">
        <v>2989</v>
      </c>
      <c r="D1074" s="10" t="s">
        <v>2993</v>
      </c>
      <c r="E1074" s="10" t="s">
        <v>866</v>
      </c>
      <c r="F1074" s="10" t="s">
        <v>866</v>
      </c>
      <c r="G1074" s="10" t="s">
        <v>847</v>
      </c>
      <c r="I1074" s="10"/>
      <c r="J1074" s="10" t="s">
        <v>848</v>
      </c>
      <c r="K1074" s="10" t="s">
        <v>15</v>
      </c>
      <c r="L1074">
        <v>2929118</v>
      </c>
    </row>
    <row r="1075" spans="1:12" x14ac:dyDescent="0.3">
      <c r="A1075" s="10" t="s">
        <v>882</v>
      </c>
      <c r="B1075" s="10" t="s">
        <v>2974</v>
      </c>
      <c r="C1075" s="10" t="s">
        <v>2989</v>
      </c>
      <c r="D1075" s="10" t="s">
        <v>2993</v>
      </c>
      <c r="E1075" s="10" t="s">
        <v>866</v>
      </c>
      <c r="F1075" s="10" t="s">
        <v>866</v>
      </c>
      <c r="G1075" s="10" t="s">
        <v>847</v>
      </c>
      <c r="I1075" s="10"/>
      <c r="J1075" s="10" t="s">
        <v>848</v>
      </c>
      <c r="K1075" s="10" t="s">
        <v>16</v>
      </c>
      <c r="L1075">
        <v>3098830</v>
      </c>
    </row>
    <row r="1076" spans="1:12" x14ac:dyDescent="0.3">
      <c r="A1076" s="10" t="s">
        <v>882</v>
      </c>
      <c r="B1076" s="10" t="s">
        <v>2974</v>
      </c>
      <c r="C1076" s="10" t="s">
        <v>2989</v>
      </c>
      <c r="D1076" s="10" t="s">
        <v>2993</v>
      </c>
      <c r="E1076" s="10" t="s">
        <v>866</v>
      </c>
      <c r="F1076" s="10" t="s">
        <v>866</v>
      </c>
      <c r="G1076" s="10" t="s">
        <v>847</v>
      </c>
      <c r="I1076" s="10"/>
      <c r="J1076" s="10" t="s">
        <v>848</v>
      </c>
      <c r="K1076" s="10" t="s">
        <v>17</v>
      </c>
      <c r="L1076">
        <v>3100060</v>
      </c>
    </row>
    <row r="1077" spans="1:12" x14ac:dyDescent="0.3">
      <c r="A1077" s="10" t="s">
        <v>882</v>
      </c>
      <c r="B1077" s="10" t="s">
        <v>2974</v>
      </c>
      <c r="C1077" s="10" t="s">
        <v>2989</v>
      </c>
      <c r="D1077" s="10" t="s">
        <v>2993</v>
      </c>
      <c r="E1077" s="10" t="s">
        <v>866</v>
      </c>
      <c r="F1077" s="10" t="s">
        <v>866</v>
      </c>
      <c r="G1077" s="10" t="s">
        <v>847</v>
      </c>
      <c r="I1077" s="10"/>
      <c r="J1077" s="10" t="s">
        <v>848</v>
      </c>
      <c r="K1077" s="10" t="s">
        <v>18</v>
      </c>
      <c r="L1077">
        <v>3041800</v>
      </c>
    </row>
    <row r="1078" spans="1:12" x14ac:dyDescent="0.3">
      <c r="A1078" s="10" t="s">
        <v>882</v>
      </c>
      <c r="B1078" s="10" t="s">
        <v>2974</v>
      </c>
      <c r="C1078" s="10" t="s">
        <v>2989</v>
      </c>
      <c r="D1078" s="10" t="s">
        <v>2993</v>
      </c>
      <c r="E1078" s="10" t="s">
        <v>866</v>
      </c>
      <c r="F1078" s="10" t="s">
        <v>866</v>
      </c>
      <c r="G1078" s="10" t="s">
        <v>847</v>
      </c>
      <c r="I1078" s="10"/>
      <c r="J1078" s="10" t="s">
        <v>848</v>
      </c>
      <c r="K1078" s="10" t="s">
        <v>19</v>
      </c>
      <c r="L1078">
        <v>3186444</v>
      </c>
    </row>
    <row r="1079" spans="1:12" x14ac:dyDescent="0.3">
      <c r="A1079" s="10" t="s">
        <v>882</v>
      </c>
      <c r="B1079" s="10" t="s">
        <v>2974</v>
      </c>
      <c r="C1079" s="10" t="s">
        <v>2989</v>
      </c>
      <c r="D1079" s="10" t="s">
        <v>2993</v>
      </c>
      <c r="E1079" s="10" t="s">
        <v>866</v>
      </c>
      <c r="F1079" s="10" t="s">
        <v>866</v>
      </c>
      <c r="G1079" s="10" t="s">
        <v>847</v>
      </c>
      <c r="I1079" s="10"/>
      <c r="J1079" s="10" t="s">
        <v>848</v>
      </c>
      <c r="K1079" s="10" t="s">
        <v>20</v>
      </c>
      <c r="L1079">
        <v>3325358</v>
      </c>
    </row>
    <row r="1080" spans="1:12" x14ac:dyDescent="0.3">
      <c r="A1080" s="10" t="s">
        <v>882</v>
      </c>
      <c r="B1080" s="10" t="s">
        <v>2974</v>
      </c>
      <c r="C1080" s="10" t="s">
        <v>2989</v>
      </c>
      <c r="D1080" s="10" t="s">
        <v>2993</v>
      </c>
      <c r="E1080" s="10" t="s">
        <v>866</v>
      </c>
      <c r="F1080" s="10" t="s">
        <v>866</v>
      </c>
      <c r="G1080" s="10" t="s">
        <v>847</v>
      </c>
      <c r="I1080" s="10"/>
      <c r="J1080" s="10" t="s">
        <v>848</v>
      </c>
      <c r="K1080" s="10" t="s">
        <v>21</v>
      </c>
      <c r="L1080">
        <v>3453182</v>
      </c>
    </row>
    <row r="1081" spans="1:12" x14ac:dyDescent="0.3">
      <c r="A1081" s="10" t="s">
        <v>882</v>
      </c>
      <c r="B1081" s="10" t="s">
        <v>2974</v>
      </c>
      <c r="C1081" s="10" t="s">
        <v>2989</v>
      </c>
      <c r="D1081" s="10" t="s">
        <v>2993</v>
      </c>
      <c r="E1081" s="10" t="s">
        <v>866</v>
      </c>
      <c r="F1081" s="10" t="s">
        <v>866</v>
      </c>
      <c r="G1081" s="10" t="s">
        <v>847</v>
      </c>
      <c r="I1081" s="10"/>
      <c r="J1081" s="10" t="s">
        <v>848</v>
      </c>
      <c r="K1081" s="10" t="s">
        <v>22</v>
      </c>
      <c r="L1081">
        <v>3507644</v>
      </c>
    </row>
    <row r="1082" spans="1:12" x14ac:dyDescent="0.3">
      <c r="A1082" s="10" t="s">
        <v>882</v>
      </c>
      <c r="B1082" s="10" t="s">
        <v>2974</v>
      </c>
      <c r="C1082" s="10" t="s">
        <v>2989</v>
      </c>
      <c r="D1082" s="10" t="s">
        <v>2993</v>
      </c>
      <c r="E1082" s="10" t="s">
        <v>866</v>
      </c>
      <c r="F1082" s="10" t="s">
        <v>866</v>
      </c>
      <c r="G1082" s="10" t="s">
        <v>847</v>
      </c>
      <c r="I1082" s="10"/>
      <c r="J1082" s="10" t="s">
        <v>848</v>
      </c>
      <c r="K1082" s="10" t="s">
        <v>23</v>
      </c>
      <c r="L1082">
        <v>3562698</v>
      </c>
    </row>
    <row r="1083" spans="1:12" x14ac:dyDescent="0.3">
      <c r="A1083" s="10" t="s">
        <v>882</v>
      </c>
      <c r="B1083" s="10" t="s">
        <v>2974</v>
      </c>
      <c r="C1083" s="10" t="s">
        <v>2989</v>
      </c>
      <c r="D1083" s="10" t="s">
        <v>2993</v>
      </c>
      <c r="E1083" s="10" t="s">
        <v>866</v>
      </c>
      <c r="F1083" s="10" t="s">
        <v>866</v>
      </c>
      <c r="G1083" s="10" t="s">
        <v>847</v>
      </c>
      <c r="I1083" s="10"/>
      <c r="J1083" s="10" t="s">
        <v>848</v>
      </c>
      <c r="K1083" s="10" t="s">
        <v>24</v>
      </c>
      <c r="L1083">
        <v>3629522</v>
      </c>
    </row>
    <row r="1084" spans="1:12" x14ac:dyDescent="0.3">
      <c r="A1084" s="10" t="s">
        <v>882</v>
      </c>
      <c r="B1084" s="10" t="s">
        <v>2974</v>
      </c>
      <c r="C1084" s="10" t="s">
        <v>2989</v>
      </c>
      <c r="D1084" s="10" t="s">
        <v>2993</v>
      </c>
      <c r="E1084" s="10" t="s">
        <v>866</v>
      </c>
      <c r="F1084" s="10" t="s">
        <v>866</v>
      </c>
      <c r="G1084" s="10" t="s">
        <v>847</v>
      </c>
      <c r="I1084" s="10"/>
      <c r="J1084" s="10" t="s">
        <v>848</v>
      </c>
      <c r="K1084" s="10" t="s">
        <v>25</v>
      </c>
      <c r="L1084">
        <v>3722208</v>
      </c>
    </row>
    <row r="1085" spans="1:12" x14ac:dyDescent="0.3">
      <c r="A1085" s="10" t="s">
        <v>882</v>
      </c>
      <c r="B1085" s="10" t="s">
        <v>2974</v>
      </c>
      <c r="C1085" s="10" t="s">
        <v>2989</v>
      </c>
      <c r="D1085" s="10" t="s">
        <v>2993</v>
      </c>
      <c r="E1085" s="10" t="s">
        <v>866</v>
      </c>
      <c r="F1085" s="10" t="s">
        <v>866</v>
      </c>
      <c r="G1085" s="10" t="s">
        <v>847</v>
      </c>
      <c r="I1085" s="10"/>
      <c r="J1085" s="10" t="s">
        <v>848</v>
      </c>
      <c r="K1085" s="10" t="s">
        <v>26</v>
      </c>
      <c r="L1085">
        <v>3940854</v>
      </c>
    </row>
    <row r="1086" spans="1:12" x14ac:dyDescent="0.3">
      <c r="A1086" s="10" t="s">
        <v>882</v>
      </c>
      <c r="B1086" s="10" t="s">
        <v>2974</v>
      </c>
      <c r="C1086" s="10" t="s">
        <v>2989</v>
      </c>
      <c r="D1086" s="10" t="s">
        <v>2993</v>
      </c>
      <c r="E1086" s="10" t="s">
        <v>866</v>
      </c>
      <c r="F1086" s="10" t="s">
        <v>866</v>
      </c>
      <c r="G1086" s="10" t="s">
        <v>847</v>
      </c>
      <c r="I1086" s="10"/>
      <c r="J1086" s="10" t="s">
        <v>848</v>
      </c>
      <c r="K1086" s="10" t="s">
        <v>27</v>
      </c>
      <c r="L1086">
        <v>4089942</v>
      </c>
    </row>
    <row r="1087" spans="1:12" x14ac:dyDescent="0.3">
      <c r="A1087" s="10" t="s">
        <v>882</v>
      </c>
      <c r="B1087" s="10" t="s">
        <v>2974</v>
      </c>
      <c r="C1087" s="10" t="s">
        <v>2989</v>
      </c>
      <c r="D1087" s="10" t="s">
        <v>2993</v>
      </c>
      <c r="E1087" s="10" t="s">
        <v>866</v>
      </c>
      <c r="F1087" s="10" t="s">
        <v>866</v>
      </c>
      <c r="G1087" s="10" t="s">
        <v>847</v>
      </c>
      <c r="I1087" s="10"/>
      <c r="J1087" s="10" t="s">
        <v>848</v>
      </c>
      <c r="K1087" s="10" t="s">
        <v>28</v>
      </c>
      <c r="L1087">
        <v>4102090</v>
      </c>
    </row>
    <row r="1088" spans="1:12" x14ac:dyDescent="0.3">
      <c r="A1088" s="10" t="s">
        <v>878</v>
      </c>
      <c r="B1088" s="10" t="s">
        <v>2974</v>
      </c>
      <c r="C1088" s="10" t="s">
        <v>2989</v>
      </c>
      <c r="D1088" s="10" t="s">
        <v>2988</v>
      </c>
      <c r="E1088" s="10" t="s">
        <v>866</v>
      </c>
      <c r="F1088" s="10" t="s">
        <v>866</v>
      </c>
      <c r="G1088" s="10" t="s">
        <v>847</v>
      </c>
      <c r="I1088" s="10"/>
      <c r="J1088" s="10" t="s">
        <v>848</v>
      </c>
      <c r="K1088" s="10" t="s">
        <v>14</v>
      </c>
      <c r="L1088">
        <v>806078</v>
      </c>
    </row>
    <row r="1089" spans="1:12" x14ac:dyDescent="0.3">
      <c r="A1089" s="10" t="s">
        <v>878</v>
      </c>
      <c r="B1089" s="10" t="s">
        <v>2974</v>
      </c>
      <c r="C1089" s="10" t="s">
        <v>2989</v>
      </c>
      <c r="D1089" s="10" t="s">
        <v>2988</v>
      </c>
      <c r="E1089" s="10" t="s">
        <v>866</v>
      </c>
      <c r="F1089" s="10" t="s">
        <v>866</v>
      </c>
      <c r="G1089" s="10" t="s">
        <v>847</v>
      </c>
      <c r="I1089" s="10"/>
      <c r="J1089" s="10" t="s">
        <v>848</v>
      </c>
      <c r="K1089" s="10" t="s">
        <v>15</v>
      </c>
      <c r="L1089">
        <v>857054</v>
      </c>
    </row>
    <row r="1090" spans="1:12" x14ac:dyDescent="0.3">
      <c r="A1090" s="10" t="s">
        <v>878</v>
      </c>
      <c r="B1090" s="10" t="s">
        <v>2974</v>
      </c>
      <c r="C1090" s="10" t="s">
        <v>2989</v>
      </c>
      <c r="D1090" s="10" t="s">
        <v>2988</v>
      </c>
      <c r="E1090" s="10" t="s">
        <v>866</v>
      </c>
      <c r="F1090" s="10" t="s">
        <v>866</v>
      </c>
      <c r="G1090" s="10" t="s">
        <v>847</v>
      </c>
      <c r="I1090" s="10"/>
      <c r="J1090" s="10" t="s">
        <v>848</v>
      </c>
      <c r="K1090" s="10" t="s">
        <v>16</v>
      </c>
      <c r="L1090">
        <v>893496</v>
      </c>
    </row>
    <row r="1091" spans="1:12" x14ac:dyDescent="0.3">
      <c r="A1091" s="10" t="s">
        <v>878</v>
      </c>
      <c r="B1091" s="10" t="s">
        <v>2974</v>
      </c>
      <c r="C1091" s="10" t="s">
        <v>2989</v>
      </c>
      <c r="D1091" s="10" t="s">
        <v>2988</v>
      </c>
      <c r="E1091" s="10" t="s">
        <v>866</v>
      </c>
      <c r="F1091" s="10" t="s">
        <v>866</v>
      </c>
      <c r="G1091" s="10" t="s">
        <v>847</v>
      </c>
      <c r="I1091" s="10"/>
      <c r="J1091" s="10" t="s">
        <v>848</v>
      </c>
      <c r="K1091" s="10" t="s">
        <v>17</v>
      </c>
      <c r="L1091">
        <v>935950</v>
      </c>
    </row>
    <row r="1092" spans="1:12" x14ac:dyDescent="0.3">
      <c r="A1092" s="10" t="s">
        <v>878</v>
      </c>
      <c r="B1092" s="10" t="s">
        <v>2974</v>
      </c>
      <c r="C1092" s="10" t="s">
        <v>2989</v>
      </c>
      <c r="D1092" s="10" t="s">
        <v>2988</v>
      </c>
      <c r="E1092" s="10" t="s">
        <v>866</v>
      </c>
      <c r="F1092" s="10" t="s">
        <v>866</v>
      </c>
      <c r="G1092" s="10" t="s">
        <v>847</v>
      </c>
      <c r="I1092" s="10"/>
      <c r="J1092" s="10" t="s">
        <v>848</v>
      </c>
      <c r="K1092" s="10" t="s">
        <v>18</v>
      </c>
      <c r="L1092">
        <v>952342</v>
      </c>
    </row>
    <row r="1093" spans="1:12" x14ac:dyDescent="0.3">
      <c r="A1093" s="10" t="s">
        <v>878</v>
      </c>
      <c r="B1093" s="10" t="s">
        <v>2974</v>
      </c>
      <c r="C1093" s="10" t="s">
        <v>2989</v>
      </c>
      <c r="D1093" s="10" t="s">
        <v>2988</v>
      </c>
      <c r="E1093" s="10" t="s">
        <v>866</v>
      </c>
      <c r="F1093" s="10" t="s">
        <v>866</v>
      </c>
      <c r="G1093" s="10" t="s">
        <v>847</v>
      </c>
      <c r="I1093" s="10"/>
      <c r="J1093" s="10" t="s">
        <v>848</v>
      </c>
      <c r="K1093" s="10" t="s">
        <v>19</v>
      </c>
      <c r="L1093">
        <v>1002430</v>
      </c>
    </row>
    <row r="1094" spans="1:12" x14ac:dyDescent="0.3">
      <c r="A1094" s="10" t="s">
        <v>878</v>
      </c>
      <c r="B1094" s="10" t="s">
        <v>2974</v>
      </c>
      <c r="C1094" s="10" t="s">
        <v>2989</v>
      </c>
      <c r="D1094" s="10" t="s">
        <v>2988</v>
      </c>
      <c r="E1094" s="10" t="s">
        <v>866</v>
      </c>
      <c r="F1094" s="10" t="s">
        <v>866</v>
      </c>
      <c r="G1094" s="10" t="s">
        <v>847</v>
      </c>
      <c r="I1094" s="10"/>
      <c r="J1094" s="10" t="s">
        <v>848</v>
      </c>
      <c r="K1094" s="10" t="s">
        <v>20</v>
      </c>
      <c r="L1094">
        <v>1031036</v>
      </c>
    </row>
    <row r="1095" spans="1:12" x14ac:dyDescent="0.3">
      <c r="A1095" s="10" t="s">
        <v>878</v>
      </c>
      <c r="B1095" s="10" t="s">
        <v>2974</v>
      </c>
      <c r="C1095" s="10" t="s">
        <v>2989</v>
      </c>
      <c r="D1095" s="10" t="s">
        <v>2988</v>
      </c>
      <c r="E1095" s="10" t="s">
        <v>866</v>
      </c>
      <c r="F1095" s="10" t="s">
        <v>866</v>
      </c>
      <c r="G1095" s="10" t="s">
        <v>847</v>
      </c>
      <c r="I1095" s="10"/>
      <c r="J1095" s="10" t="s">
        <v>848</v>
      </c>
      <c r="K1095" s="10" t="s">
        <v>21</v>
      </c>
      <c r="L1095">
        <v>1092882</v>
      </c>
    </row>
    <row r="1096" spans="1:12" x14ac:dyDescent="0.3">
      <c r="A1096" s="10" t="s">
        <v>878</v>
      </c>
      <c r="B1096" s="10" t="s">
        <v>2974</v>
      </c>
      <c r="C1096" s="10" t="s">
        <v>2989</v>
      </c>
      <c r="D1096" s="10" t="s">
        <v>2988</v>
      </c>
      <c r="E1096" s="10" t="s">
        <v>866</v>
      </c>
      <c r="F1096" s="10" t="s">
        <v>866</v>
      </c>
      <c r="G1096" s="10" t="s">
        <v>847</v>
      </c>
      <c r="I1096" s="10"/>
      <c r="J1096" s="10" t="s">
        <v>848</v>
      </c>
      <c r="K1096" s="10" t="s">
        <v>22</v>
      </c>
      <c r="L1096">
        <v>1160270</v>
      </c>
    </row>
    <row r="1097" spans="1:12" x14ac:dyDescent="0.3">
      <c r="A1097" s="10" t="s">
        <v>878</v>
      </c>
      <c r="B1097" s="10" t="s">
        <v>2974</v>
      </c>
      <c r="C1097" s="10" t="s">
        <v>2989</v>
      </c>
      <c r="D1097" s="10" t="s">
        <v>2988</v>
      </c>
      <c r="E1097" s="10" t="s">
        <v>866</v>
      </c>
      <c r="F1097" s="10" t="s">
        <v>866</v>
      </c>
      <c r="G1097" s="10" t="s">
        <v>847</v>
      </c>
      <c r="I1097" s="10"/>
      <c r="J1097" s="10" t="s">
        <v>848</v>
      </c>
      <c r="K1097" s="10" t="s">
        <v>23</v>
      </c>
      <c r="L1097">
        <v>1177670</v>
      </c>
    </row>
    <row r="1098" spans="1:12" x14ac:dyDescent="0.3">
      <c r="A1098" s="10" t="s">
        <v>878</v>
      </c>
      <c r="B1098" s="10" t="s">
        <v>2974</v>
      </c>
      <c r="C1098" s="10" t="s">
        <v>2989</v>
      </c>
      <c r="D1098" s="10" t="s">
        <v>2988</v>
      </c>
      <c r="E1098" s="10" t="s">
        <v>866</v>
      </c>
      <c r="F1098" s="10" t="s">
        <v>866</v>
      </c>
      <c r="G1098" s="10" t="s">
        <v>847</v>
      </c>
      <c r="I1098" s="10"/>
      <c r="J1098" s="10" t="s">
        <v>848</v>
      </c>
      <c r="K1098" s="10" t="s">
        <v>24</v>
      </c>
      <c r="L1098">
        <v>1218440</v>
      </c>
    </row>
    <row r="1099" spans="1:12" x14ac:dyDescent="0.3">
      <c r="A1099" s="10" t="s">
        <v>878</v>
      </c>
      <c r="B1099" s="10" t="s">
        <v>2974</v>
      </c>
      <c r="C1099" s="10" t="s">
        <v>2989</v>
      </c>
      <c r="D1099" s="10" t="s">
        <v>2988</v>
      </c>
      <c r="E1099" s="10" t="s">
        <v>866</v>
      </c>
      <c r="F1099" s="10" t="s">
        <v>866</v>
      </c>
      <c r="G1099" s="10" t="s">
        <v>847</v>
      </c>
      <c r="I1099" s="10"/>
      <c r="J1099" s="10" t="s">
        <v>848</v>
      </c>
      <c r="K1099" s="10" t="s">
        <v>25</v>
      </c>
      <c r="L1099">
        <v>1261578</v>
      </c>
    </row>
    <row r="1100" spans="1:12" x14ac:dyDescent="0.3">
      <c r="A1100" s="10" t="s">
        <v>878</v>
      </c>
      <c r="B1100" s="10" t="s">
        <v>2974</v>
      </c>
      <c r="C1100" s="10" t="s">
        <v>2989</v>
      </c>
      <c r="D1100" s="10" t="s">
        <v>2988</v>
      </c>
      <c r="E1100" s="10" t="s">
        <v>866</v>
      </c>
      <c r="F1100" s="10" t="s">
        <v>866</v>
      </c>
      <c r="G1100" s="10" t="s">
        <v>847</v>
      </c>
      <c r="I1100" s="10"/>
      <c r="J1100" s="10" t="s">
        <v>848</v>
      </c>
      <c r="K1100" s="10" t="s">
        <v>26</v>
      </c>
      <c r="L1100">
        <v>1469890</v>
      </c>
    </row>
    <row r="1101" spans="1:12" x14ac:dyDescent="0.3">
      <c r="A1101" s="10" t="s">
        <v>878</v>
      </c>
      <c r="B1101" s="10" t="s">
        <v>2974</v>
      </c>
      <c r="C1101" s="10" t="s">
        <v>2989</v>
      </c>
      <c r="D1101" s="10" t="s">
        <v>2988</v>
      </c>
      <c r="E1101" s="10" t="s">
        <v>866</v>
      </c>
      <c r="F1101" s="10" t="s">
        <v>866</v>
      </c>
      <c r="G1101" s="10" t="s">
        <v>847</v>
      </c>
      <c r="I1101" s="10"/>
      <c r="J1101" s="10" t="s">
        <v>848</v>
      </c>
      <c r="K1101" s="10" t="s">
        <v>27</v>
      </c>
      <c r="L1101">
        <v>1578660</v>
      </c>
    </row>
    <row r="1102" spans="1:12" x14ac:dyDescent="0.3">
      <c r="A1102" s="10" t="s">
        <v>878</v>
      </c>
      <c r="B1102" s="10" t="s">
        <v>2974</v>
      </c>
      <c r="C1102" s="10" t="s">
        <v>2989</v>
      </c>
      <c r="D1102" s="10" t="s">
        <v>2988</v>
      </c>
      <c r="E1102" s="10" t="s">
        <v>866</v>
      </c>
      <c r="F1102" s="10" t="s">
        <v>866</v>
      </c>
      <c r="G1102" s="10" t="s">
        <v>847</v>
      </c>
      <c r="I1102" s="10"/>
      <c r="J1102" s="10" t="s">
        <v>848</v>
      </c>
      <c r="K1102" s="10" t="s">
        <v>28</v>
      </c>
      <c r="L1102">
        <v>1514624</v>
      </c>
    </row>
    <row r="1103" spans="1:12" x14ac:dyDescent="0.3">
      <c r="A1103" s="10" t="s">
        <v>883</v>
      </c>
      <c r="B1103" s="10" t="s">
        <v>2974</v>
      </c>
      <c r="C1103" s="10" t="s">
        <v>2975</v>
      </c>
      <c r="D1103" s="10" t="s">
        <v>2976</v>
      </c>
      <c r="E1103" s="10" t="s">
        <v>884</v>
      </c>
      <c r="F1103" s="10" t="s">
        <v>151</v>
      </c>
      <c r="G1103" s="10" t="s">
        <v>847</v>
      </c>
      <c r="I1103" s="10"/>
      <c r="J1103" s="10" t="s">
        <v>848</v>
      </c>
      <c r="K1103" s="10" t="s">
        <v>14</v>
      </c>
      <c r="L1103">
        <v>105191484.552</v>
      </c>
    </row>
    <row r="1104" spans="1:12" x14ac:dyDescent="0.3">
      <c r="A1104" s="10" t="s">
        <v>883</v>
      </c>
      <c r="B1104" s="10" t="s">
        <v>2974</v>
      </c>
      <c r="C1104" s="10" t="s">
        <v>2975</v>
      </c>
      <c r="D1104" s="10" t="s">
        <v>2976</v>
      </c>
      <c r="E1104" s="10" t="s">
        <v>884</v>
      </c>
      <c r="F1104" s="10" t="s">
        <v>151</v>
      </c>
      <c r="G1104" s="10" t="s">
        <v>847</v>
      </c>
      <c r="I1104" s="10"/>
      <c r="J1104" s="10" t="s">
        <v>848</v>
      </c>
      <c r="K1104" s="10" t="s">
        <v>15</v>
      </c>
      <c r="L1104">
        <v>112493644.29400003</v>
      </c>
    </row>
    <row r="1105" spans="1:12" x14ac:dyDescent="0.3">
      <c r="A1105" s="10" t="s">
        <v>883</v>
      </c>
      <c r="B1105" s="10" t="s">
        <v>2974</v>
      </c>
      <c r="C1105" s="10" t="s">
        <v>2975</v>
      </c>
      <c r="D1105" s="10" t="s">
        <v>2976</v>
      </c>
      <c r="E1105" s="10" t="s">
        <v>884</v>
      </c>
      <c r="F1105" s="10" t="s">
        <v>151</v>
      </c>
      <c r="G1105" s="10" t="s">
        <v>847</v>
      </c>
      <c r="I1105" s="10"/>
      <c r="J1105" s="10" t="s">
        <v>848</v>
      </c>
      <c r="K1105" s="10" t="s">
        <v>16</v>
      </c>
      <c r="L1105">
        <v>123838600.83999997</v>
      </c>
    </row>
    <row r="1106" spans="1:12" x14ac:dyDescent="0.3">
      <c r="A1106" s="10" t="s">
        <v>883</v>
      </c>
      <c r="B1106" s="10" t="s">
        <v>2974</v>
      </c>
      <c r="C1106" s="10" t="s">
        <v>2975</v>
      </c>
      <c r="D1106" s="10" t="s">
        <v>2976</v>
      </c>
      <c r="E1106" s="10" t="s">
        <v>884</v>
      </c>
      <c r="F1106" s="10" t="s">
        <v>151</v>
      </c>
      <c r="G1106" s="10" t="s">
        <v>847</v>
      </c>
      <c r="I1106" s="10"/>
      <c r="J1106" s="10" t="s">
        <v>848</v>
      </c>
      <c r="K1106" s="10" t="s">
        <v>17</v>
      </c>
      <c r="L1106">
        <v>125880476.26800001</v>
      </c>
    </row>
    <row r="1107" spans="1:12" x14ac:dyDescent="0.3">
      <c r="A1107" s="10" t="s">
        <v>883</v>
      </c>
      <c r="B1107" s="10" t="s">
        <v>2974</v>
      </c>
      <c r="C1107" s="10" t="s">
        <v>2975</v>
      </c>
      <c r="D1107" s="10" t="s">
        <v>2976</v>
      </c>
      <c r="E1107" s="10" t="s">
        <v>884</v>
      </c>
      <c r="F1107" s="10" t="s">
        <v>151</v>
      </c>
      <c r="G1107" s="10" t="s">
        <v>847</v>
      </c>
      <c r="I1107" s="10"/>
      <c r="J1107" s="10" t="s">
        <v>848</v>
      </c>
      <c r="K1107" s="10" t="s">
        <v>18</v>
      </c>
      <c r="L1107">
        <v>129715564.56199998</v>
      </c>
    </row>
    <row r="1108" spans="1:12" x14ac:dyDescent="0.3">
      <c r="A1108" s="10" t="s">
        <v>883</v>
      </c>
      <c r="B1108" s="10" t="s">
        <v>2974</v>
      </c>
      <c r="C1108" s="10" t="s">
        <v>2975</v>
      </c>
      <c r="D1108" s="10" t="s">
        <v>2976</v>
      </c>
      <c r="E1108" s="10" t="s">
        <v>884</v>
      </c>
      <c r="F1108" s="10" t="s">
        <v>151</v>
      </c>
      <c r="G1108" s="10" t="s">
        <v>847</v>
      </c>
      <c r="I1108" s="10"/>
      <c r="J1108" s="10" t="s">
        <v>848</v>
      </c>
      <c r="K1108" s="10" t="s">
        <v>19</v>
      </c>
      <c r="L1108">
        <v>137744447.93600002</v>
      </c>
    </row>
    <row r="1109" spans="1:12" x14ac:dyDescent="0.3">
      <c r="A1109" s="10" t="s">
        <v>883</v>
      </c>
      <c r="B1109" s="10" t="s">
        <v>2974</v>
      </c>
      <c r="C1109" s="10" t="s">
        <v>2975</v>
      </c>
      <c r="D1109" s="10" t="s">
        <v>2976</v>
      </c>
      <c r="E1109" s="10" t="s">
        <v>884</v>
      </c>
      <c r="F1109" s="10" t="s">
        <v>151</v>
      </c>
      <c r="G1109" s="10" t="s">
        <v>847</v>
      </c>
      <c r="I1109" s="10"/>
      <c r="J1109" s="10" t="s">
        <v>848</v>
      </c>
      <c r="K1109" s="10" t="s">
        <v>20</v>
      </c>
      <c r="L1109">
        <v>159483426.09000003</v>
      </c>
    </row>
    <row r="1110" spans="1:12" x14ac:dyDescent="0.3">
      <c r="A1110" s="10" t="s">
        <v>883</v>
      </c>
      <c r="B1110" s="10" t="s">
        <v>2974</v>
      </c>
      <c r="C1110" s="10" t="s">
        <v>2975</v>
      </c>
      <c r="D1110" s="10" t="s">
        <v>2976</v>
      </c>
      <c r="E1110" s="10" t="s">
        <v>884</v>
      </c>
      <c r="F1110" s="10" t="s">
        <v>151</v>
      </c>
      <c r="G1110" s="10" t="s">
        <v>847</v>
      </c>
      <c r="I1110" s="10"/>
      <c r="J1110" s="10" t="s">
        <v>848</v>
      </c>
      <c r="K1110" s="10" t="s">
        <v>21</v>
      </c>
      <c r="L1110">
        <v>167076819.84000009</v>
      </c>
    </row>
    <row r="1111" spans="1:12" x14ac:dyDescent="0.3">
      <c r="A1111" s="10" t="s">
        <v>883</v>
      </c>
      <c r="B1111" s="10" t="s">
        <v>2974</v>
      </c>
      <c r="C1111" s="10" t="s">
        <v>2975</v>
      </c>
      <c r="D1111" s="10" t="s">
        <v>2976</v>
      </c>
      <c r="E1111" s="10" t="s">
        <v>884</v>
      </c>
      <c r="F1111" s="10" t="s">
        <v>151</v>
      </c>
      <c r="G1111" s="10" t="s">
        <v>847</v>
      </c>
      <c r="I1111" s="10"/>
      <c r="J1111" s="10" t="s">
        <v>848</v>
      </c>
      <c r="K1111" s="10" t="s">
        <v>22</v>
      </c>
      <c r="L1111">
        <v>182024221.21799996</v>
      </c>
    </row>
    <row r="1112" spans="1:12" x14ac:dyDescent="0.3">
      <c r="A1112" s="10" t="s">
        <v>883</v>
      </c>
      <c r="B1112" s="10" t="s">
        <v>2974</v>
      </c>
      <c r="C1112" s="10" t="s">
        <v>2975</v>
      </c>
      <c r="D1112" s="10" t="s">
        <v>2976</v>
      </c>
      <c r="E1112" s="10" t="s">
        <v>884</v>
      </c>
      <c r="F1112" s="10" t="s">
        <v>151</v>
      </c>
      <c r="G1112" s="10" t="s">
        <v>847</v>
      </c>
      <c r="I1112" s="10"/>
      <c r="J1112" s="10" t="s">
        <v>848</v>
      </c>
      <c r="K1112" s="10" t="s">
        <v>23</v>
      </c>
      <c r="L1112">
        <v>186928752.95599991</v>
      </c>
    </row>
    <row r="1113" spans="1:12" x14ac:dyDescent="0.3">
      <c r="A1113" s="10" t="s">
        <v>883</v>
      </c>
      <c r="B1113" s="10" t="s">
        <v>2974</v>
      </c>
      <c r="C1113" s="10" t="s">
        <v>2975</v>
      </c>
      <c r="D1113" s="10" t="s">
        <v>2976</v>
      </c>
      <c r="E1113" s="10" t="s">
        <v>884</v>
      </c>
      <c r="F1113" s="10" t="s">
        <v>151</v>
      </c>
      <c r="G1113" s="10" t="s">
        <v>847</v>
      </c>
      <c r="I1113" s="10"/>
      <c r="J1113" s="10" t="s">
        <v>848</v>
      </c>
      <c r="K1113" s="10" t="s">
        <v>24</v>
      </c>
      <c r="L1113">
        <v>197121983.79399997</v>
      </c>
    </row>
    <row r="1114" spans="1:12" x14ac:dyDescent="0.3">
      <c r="A1114" s="10" t="s">
        <v>883</v>
      </c>
      <c r="B1114" s="10" t="s">
        <v>2974</v>
      </c>
      <c r="C1114" s="10" t="s">
        <v>2975</v>
      </c>
      <c r="D1114" s="10" t="s">
        <v>2976</v>
      </c>
      <c r="E1114" s="10" t="s">
        <v>884</v>
      </c>
      <c r="F1114" s="10" t="s">
        <v>151</v>
      </c>
      <c r="G1114" s="10" t="s">
        <v>847</v>
      </c>
      <c r="I1114" s="10"/>
      <c r="J1114" s="10" t="s">
        <v>848</v>
      </c>
      <c r="K1114" s="10" t="s">
        <v>25</v>
      </c>
      <c r="L1114">
        <v>208412425.26800001</v>
      </c>
    </row>
    <row r="1115" spans="1:12" x14ac:dyDescent="0.3">
      <c r="A1115" s="10" t="s">
        <v>883</v>
      </c>
      <c r="B1115" s="10" t="s">
        <v>2974</v>
      </c>
      <c r="C1115" s="10" t="s">
        <v>2975</v>
      </c>
      <c r="D1115" s="10" t="s">
        <v>2976</v>
      </c>
      <c r="E1115" s="10" t="s">
        <v>884</v>
      </c>
      <c r="F1115" s="10" t="s">
        <v>151</v>
      </c>
      <c r="G1115" s="10" t="s">
        <v>847</v>
      </c>
      <c r="I1115" s="10"/>
      <c r="J1115" s="10" t="s">
        <v>848</v>
      </c>
      <c r="K1115" s="10" t="s">
        <v>26</v>
      </c>
      <c r="L1115">
        <v>218934277.92399999</v>
      </c>
    </row>
    <row r="1116" spans="1:12" x14ac:dyDescent="0.3">
      <c r="A1116" s="10" t="s">
        <v>883</v>
      </c>
      <c r="B1116" s="10" t="s">
        <v>2974</v>
      </c>
      <c r="C1116" s="10" t="s">
        <v>2975</v>
      </c>
      <c r="D1116" s="10" t="s">
        <v>2976</v>
      </c>
      <c r="E1116" s="10" t="s">
        <v>884</v>
      </c>
      <c r="F1116" s="10" t="s">
        <v>151</v>
      </c>
      <c r="G1116" s="10" t="s">
        <v>847</v>
      </c>
      <c r="I1116" s="10"/>
      <c r="J1116" s="10" t="s">
        <v>848</v>
      </c>
      <c r="K1116" s="10" t="s">
        <v>27</v>
      </c>
      <c r="L1116">
        <v>224018129.97799999</v>
      </c>
    </row>
    <row r="1117" spans="1:12" x14ac:dyDescent="0.3">
      <c r="A1117" s="10" t="s">
        <v>883</v>
      </c>
      <c r="B1117" s="10" t="s">
        <v>2974</v>
      </c>
      <c r="C1117" s="10" t="s">
        <v>2975</v>
      </c>
      <c r="D1117" s="10" t="s">
        <v>2976</v>
      </c>
      <c r="E1117" s="10" t="s">
        <v>884</v>
      </c>
      <c r="F1117" s="10" t="s">
        <v>151</v>
      </c>
      <c r="G1117" s="10" t="s">
        <v>847</v>
      </c>
      <c r="I1117" s="10"/>
      <c r="J1117" s="10" t="s">
        <v>848</v>
      </c>
      <c r="K1117" s="10" t="s">
        <v>28</v>
      </c>
      <c r="L1117">
        <v>239570537.87199998</v>
      </c>
    </row>
    <row r="1118" spans="1:12" x14ac:dyDescent="0.3">
      <c r="A1118" s="10" t="s">
        <v>885</v>
      </c>
      <c r="B1118" s="10" t="s">
        <v>2974</v>
      </c>
      <c r="C1118" s="10" t="s">
        <v>2975</v>
      </c>
      <c r="D1118" s="10" t="s">
        <v>2977</v>
      </c>
      <c r="E1118" s="10" t="s">
        <v>884</v>
      </c>
      <c r="F1118" s="10" t="s">
        <v>151</v>
      </c>
      <c r="G1118" s="10" t="s">
        <v>847</v>
      </c>
      <c r="I1118" s="10"/>
      <c r="J1118" s="10" t="s">
        <v>848</v>
      </c>
      <c r="K1118" s="10" t="s">
        <v>14</v>
      </c>
      <c r="L1118">
        <v>169484597.17799997</v>
      </c>
    </row>
    <row r="1119" spans="1:12" x14ac:dyDescent="0.3">
      <c r="A1119" s="10" t="s">
        <v>885</v>
      </c>
      <c r="B1119" s="10" t="s">
        <v>2974</v>
      </c>
      <c r="C1119" s="10" t="s">
        <v>2975</v>
      </c>
      <c r="D1119" s="10" t="s">
        <v>2977</v>
      </c>
      <c r="E1119" s="10" t="s">
        <v>884</v>
      </c>
      <c r="F1119" s="10" t="s">
        <v>151</v>
      </c>
      <c r="G1119" s="10" t="s">
        <v>847</v>
      </c>
      <c r="I1119" s="10"/>
      <c r="J1119" s="10" t="s">
        <v>848</v>
      </c>
      <c r="K1119" s="10" t="s">
        <v>15</v>
      </c>
      <c r="L1119">
        <v>182309578.794</v>
      </c>
    </row>
    <row r="1120" spans="1:12" x14ac:dyDescent="0.3">
      <c r="A1120" s="10" t="s">
        <v>885</v>
      </c>
      <c r="B1120" s="10" t="s">
        <v>2974</v>
      </c>
      <c r="C1120" s="10" t="s">
        <v>2975</v>
      </c>
      <c r="D1120" s="10" t="s">
        <v>2977</v>
      </c>
      <c r="E1120" s="10" t="s">
        <v>884</v>
      </c>
      <c r="F1120" s="10" t="s">
        <v>151</v>
      </c>
      <c r="G1120" s="10" t="s">
        <v>847</v>
      </c>
      <c r="I1120" s="10"/>
      <c r="J1120" s="10" t="s">
        <v>848</v>
      </c>
      <c r="K1120" s="10" t="s">
        <v>16</v>
      </c>
      <c r="L1120">
        <v>201900843.02399999</v>
      </c>
    </row>
    <row r="1121" spans="1:12" x14ac:dyDescent="0.3">
      <c r="A1121" s="10" t="s">
        <v>885</v>
      </c>
      <c r="B1121" s="10" t="s">
        <v>2974</v>
      </c>
      <c r="C1121" s="10" t="s">
        <v>2975</v>
      </c>
      <c r="D1121" s="10" t="s">
        <v>2977</v>
      </c>
      <c r="E1121" s="10" t="s">
        <v>884</v>
      </c>
      <c r="F1121" s="10" t="s">
        <v>151</v>
      </c>
      <c r="G1121" s="10" t="s">
        <v>847</v>
      </c>
      <c r="I1121" s="10"/>
      <c r="J1121" s="10" t="s">
        <v>848</v>
      </c>
      <c r="K1121" s="10" t="s">
        <v>17</v>
      </c>
      <c r="L1121">
        <v>205030002.366</v>
      </c>
    </row>
    <row r="1122" spans="1:12" x14ac:dyDescent="0.3">
      <c r="A1122" s="10" t="s">
        <v>885</v>
      </c>
      <c r="B1122" s="10" t="s">
        <v>2974</v>
      </c>
      <c r="C1122" s="10" t="s">
        <v>2975</v>
      </c>
      <c r="D1122" s="10" t="s">
        <v>2977</v>
      </c>
      <c r="E1122" s="10" t="s">
        <v>884</v>
      </c>
      <c r="F1122" s="10" t="s">
        <v>151</v>
      </c>
      <c r="G1122" s="10" t="s">
        <v>847</v>
      </c>
      <c r="I1122" s="10"/>
      <c r="J1122" s="10" t="s">
        <v>848</v>
      </c>
      <c r="K1122" s="10" t="s">
        <v>18</v>
      </c>
      <c r="L1122">
        <v>210346786.102</v>
      </c>
    </row>
    <row r="1123" spans="1:12" x14ac:dyDescent="0.3">
      <c r="A1123" s="10" t="s">
        <v>885</v>
      </c>
      <c r="B1123" s="10" t="s">
        <v>2974</v>
      </c>
      <c r="C1123" s="10" t="s">
        <v>2975</v>
      </c>
      <c r="D1123" s="10" t="s">
        <v>2977</v>
      </c>
      <c r="E1123" s="10" t="s">
        <v>884</v>
      </c>
      <c r="F1123" s="10" t="s">
        <v>151</v>
      </c>
      <c r="G1123" s="10" t="s">
        <v>847</v>
      </c>
      <c r="I1123" s="10"/>
      <c r="J1123" s="10" t="s">
        <v>848</v>
      </c>
      <c r="K1123" s="10" t="s">
        <v>19</v>
      </c>
      <c r="L1123">
        <v>239380344.75800002</v>
      </c>
    </row>
    <row r="1124" spans="1:12" x14ac:dyDescent="0.3">
      <c r="A1124" s="10" t="s">
        <v>885</v>
      </c>
      <c r="B1124" s="10" t="s">
        <v>2974</v>
      </c>
      <c r="C1124" s="10" t="s">
        <v>2975</v>
      </c>
      <c r="D1124" s="10" t="s">
        <v>2977</v>
      </c>
      <c r="E1124" s="10" t="s">
        <v>884</v>
      </c>
      <c r="F1124" s="10" t="s">
        <v>151</v>
      </c>
      <c r="G1124" s="10" t="s">
        <v>847</v>
      </c>
      <c r="I1124" s="10"/>
      <c r="J1124" s="10" t="s">
        <v>848</v>
      </c>
      <c r="K1124" s="10" t="s">
        <v>20</v>
      </c>
      <c r="L1124">
        <v>249167062.71999997</v>
      </c>
    </row>
    <row r="1125" spans="1:12" x14ac:dyDescent="0.3">
      <c r="A1125" s="10" t="s">
        <v>885</v>
      </c>
      <c r="B1125" s="10" t="s">
        <v>2974</v>
      </c>
      <c r="C1125" s="10" t="s">
        <v>2975</v>
      </c>
      <c r="D1125" s="10" t="s">
        <v>2977</v>
      </c>
      <c r="E1125" s="10" t="s">
        <v>884</v>
      </c>
      <c r="F1125" s="10" t="s">
        <v>151</v>
      </c>
      <c r="G1125" s="10" t="s">
        <v>847</v>
      </c>
      <c r="I1125" s="10"/>
      <c r="J1125" s="10" t="s">
        <v>848</v>
      </c>
      <c r="K1125" s="10" t="s">
        <v>21</v>
      </c>
      <c r="L1125">
        <v>275043497.06599998</v>
      </c>
    </row>
    <row r="1126" spans="1:12" x14ac:dyDescent="0.3">
      <c r="A1126" s="10" t="s">
        <v>885</v>
      </c>
      <c r="B1126" s="10" t="s">
        <v>2974</v>
      </c>
      <c r="C1126" s="10" t="s">
        <v>2975</v>
      </c>
      <c r="D1126" s="10" t="s">
        <v>2977</v>
      </c>
      <c r="E1126" s="10" t="s">
        <v>884</v>
      </c>
      <c r="F1126" s="10" t="s">
        <v>151</v>
      </c>
      <c r="G1126" s="10" t="s">
        <v>847</v>
      </c>
      <c r="I1126" s="10"/>
      <c r="J1126" s="10" t="s">
        <v>848</v>
      </c>
      <c r="K1126" s="10" t="s">
        <v>22</v>
      </c>
      <c r="L1126">
        <v>290011730.222</v>
      </c>
    </row>
    <row r="1127" spans="1:12" x14ac:dyDescent="0.3">
      <c r="A1127" s="10" t="s">
        <v>885</v>
      </c>
      <c r="B1127" s="10" t="s">
        <v>2974</v>
      </c>
      <c r="C1127" s="10" t="s">
        <v>2975</v>
      </c>
      <c r="D1127" s="10" t="s">
        <v>2977</v>
      </c>
      <c r="E1127" s="10" t="s">
        <v>884</v>
      </c>
      <c r="F1127" s="10" t="s">
        <v>151</v>
      </c>
      <c r="G1127" s="10" t="s">
        <v>847</v>
      </c>
      <c r="I1127" s="10"/>
      <c r="J1127" s="10" t="s">
        <v>848</v>
      </c>
      <c r="K1127" s="10" t="s">
        <v>23</v>
      </c>
      <c r="L1127">
        <v>307009697.3039999</v>
      </c>
    </row>
    <row r="1128" spans="1:12" x14ac:dyDescent="0.3">
      <c r="A1128" s="10" t="s">
        <v>885</v>
      </c>
      <c r="B1128" s="10" t="s">
        <v>2974</v>
      </c>
      <c r="C1128" s="10" t="s">
        <v>2975</v>
      </c>
      <c r="D1128" s="10" t="s">
        <v>2977</v>
      </c>
      <c r="E1128" s="10" t="s">
        <v>884</v>
      </c>
      <c r="F1128" s="10" t="s">
        <v>151</v>
      </c>
      <c r="G1128" s="10" t="s">
        <v>847</v>
      </c>
      <c r="I1128" s="10"/>
      <c r="J1128" s="10" t="s">
        <v>848</v>
      </c>
      <c r="K1128" s="10" t="s">
        <v>24</v>
      </c>
      <c r="L1128">
        <v>305607451.46400011</v>
      </c>
    </row>
    <row r="1129" spans="1:12" x14ac:dyDescent="0.3">
      <c r="A1129" s="10" t="s">
        <v>885</v>
      </c>
      <c r="B1129" s="10" t="s">
        <v>2974</v>
      </c>
      <c r="C1129" s="10" t="s">
        <v>2975</v>
      </c>
      <c r="D1129" s="10" t="s">
        <v>2977</v>
      </c>
      <c r="E1129" s="10" t="s">
        <v>884</v>
      </c>
      <c r="F1129" s="10" t="s">
        <v>151</v>
      </c>
      <c r="G1129" s="10" t="s">
        <v>847</v>
      </c>
      <c r="I1129" s="10"/>
      <c r="J1129" s="10" t="s">
        <v>848</v>
      </c>
      <c r="K1129" s="10" t="s">
        <v>25</v>
      </c>
      <c r="L1129">
        <v>313635505.26199996</v>
      </c>
    </row>
    <row r="1130" spans="1:12" x14ac:dyDescent="0.3">
      <c r="A1130" s="10" t="s">
        <v>885</v>
      </c>
      <c r="B1130" s="10" t="s">
        <v>2974</v>
      </c>
      <c r="C1130" s="10" t="s">
        <v>2975</v>
      </c>
      <c r="D1130" s="10" t="s">
        <v>2977</v>
      </c>
      <c r="E1130" s="10" t="s">
        <v>884</v>
      </c>
      <c r="F1130" s="10" t="s">
        <v>151</v>
      </c>
      <c r="G1130" s="10" t="s">
        <v>847</v>
      </c>
      <c r="I1130" s="10"/>
      <c r="J1130" s="10" t="s">
        <v>848</v>
      </c>
      <c r="K1130" s="10" t="s">
        <v>26</v>
      </c>
      <c r="L1130">
        <v>318683918.30199999</v>
      </c>
    </row>
    <row r="1131" spans="1:12" x14ac:dyDescent="0.3">
      <c r="A1131" s="10" t="s">
        <v>885</v>
      </c>
      <c r="B1131" s="10" t="s">
        <v>2974</v>
      </c>
      <c r="C1131" s="10" t="s">
        <v>2975</v>
      </c>
      <c r="D1131" s="10" t="s">
        <v>2977</v>
      </c>
      <c r="E1131" s="10" t="s">
        <v>884</v>
      </c>
      <c r="F1131" s="10" t="s">
        <v>151</v>
      </c>
      <c r="G1131" s="10" t="s">
        <v>847</v>
      </c>
      <c r="I1131" s="10"/>
      <c r="J1131" s="10" t="s">
        <v>848</v>
      </c>
      <c r="K1131" s="10" t="s">
        <v>27</v>
      </c>
      <c r="L1131">
        <v>335367025.56599993</v>
      </c>
    </row>
    <row r="1132" spans="1:12" x14ac:dyDescent="0.3">
      <c r="A1132" s="10" t="s">
        <v>885</v>
      </c>
      <c r="B1132" s="10" t="s">
        <v>2974</v>
      </c>
      <c r="C1132" s="10" t="s">
        <v>2975</v>
      </c>
      <c r="D1132" s="10" t="s">
        <v>2977</v>
      </c>
      <c r="E1132" s="10" t="s">
        <v>884</v>
      </c>
      <c r="F1132" s="10" t="s">
        <v>151</v>
      </c>
      <c r="G1132" s="10" t="s">
        <v>847</v>
      </c>
      <c r="I1132" s="10"/>
      <c r="J1132" s="10" t="s">
        <v>848</v>
      </c>
      <c r="K1132" s="10" t="s">
        <v>28</v>
      </c>
      <c r="L1132">
        <v>346134947.26199991</v>
      </c>
    </row>
    <row r="1133" spans="1:12" x14ac:dyDescent="0.3">
      <c r="A1133" s="10" t="s">
        <v>886</v>
      </c>
      <c r="B1133" s="10" t="s">
        <v>2974</v>
      </c>
      <c r="C1133" s="10" t="s">
        <v>2975</v>
      </c>
      <c r="D1133" s="10" t="s">
        <v>2978</v>
      </c>
      <c r="E1133" s="10" t="s">
        <v>884</v>
      </c>
      <c r="F1133" s="10" t="s">
        <v>151</v>
      </c>
      <c r="G1133" s="10" t="s">
        <v>847</v>
      </c>
      <c r="I1133" s="10"/>
      <c r="J1133" s="10" t="s">
        <v>848</v>
      </c>
      <c r="K1133" s="10" t="s">
        <v>14</v>
      </c>
      <c r="L1133">
        <v>60237576.608000003</v>
      </c>
    </row>
    <row r="1134" spans="1:12" x14ac:dyDescent="0.3">
      <c r="A1134" s="10" t="s">
        <v>886</v>
      </c>
      <c r="B1134" s="10" t="s">
        <v>2974</v>
      </c>
      <c r="C1134" s="10" t="s">
        <v>2975</v>
      </c>
      <c r="D1134" s="10" t="s">
        <v>2978</v>
      </c>
      <c r="E1134" s="10" t="s">
        <v>884</v>
      </c>
      <c r="F1134" s="10" t="s">
        <v>151</v>
      </c>
      <c r="G1134" s="10" t="s">
        <v>847</v>
      </c>
      <c r="I1134" s="10"/>
      <c r="J1134" s="10" t="s">
        <v>848</v>
      </c>
      <c r="K1134" s="10" t="s">
        <v>15</v>
      </c>
      <c r="L1134">
        <v>73184613.06400001</v>
      </c>
    </row>
    <row r="1135" spans="1:12" x14ac:dyDescent="0.3">
      <c r="A1135" s="10" t="s">
        <v>886</v>
      </c>
      <c r="B1135" s="10" t="s">
        <v>2974</v>
      </c>
      <c r="C1135" s="10" t="s">
        <v>2975</v>
      </c>
      <c r="D1135" s="10" t="s">
        <v>2978</v>
      </c>
      <c r="E1135" s="10" t="s">
        <v>884</v>
      </c>
      <c r="F1135" s="10" t="s">
        <v>151</v>
      </c>
      <c r="G1135" s="10" t="s">
        <v>847</v>
      </c>
      <c r="I1135" s="10"/>
      <c r="J1135" s="10" t="s">
        <v>848</v>
      </c>
      <c r="K1135" s="10" t="s">
        <v>16</v>
      </c>
      <c r="L1135">
        <v>81901108.737999991</v>
      </c>
    </row>
    <row r="1136" spans="1:12" x14ac:dyDescent="0.3">
      <c r="A1136" s="10" t="s">
        <v>886</v>
      </c>
      <c r="B1136" s="10" t="s">
        <v>2974</v>
      </c>
      <c r="C1136" s="10" t="s">
        <v>2975</v>
      </c>
      <c r="D1136" s="10" t="s">
        <v>2978</v>
      </c>
      <c r="E1136" s="10" t="s">
        <v>884</v>
      </c>
      <c r="F1136" s="10" t="s">
        <v>151</v>
      </c>
      <c r="G1136" s="10" t="s">
        <v>847</v>
      </c>
      <c r="I1136" s="10"/>
      <c r="J1136" s="10" t="s">
        <v>848</v>
      </c>
      <c r="K1136" s="10" t="s">
        <v>17</v>
      </c>
      <c r="L1136">
        <v>84908387.777999997</v>
      </c>
    </row>
    <row r="1137" spans="1:12" x14ac:dyDescent="0.3">
      <c r="A1137" s="10" t="s">
        <v>886</v>
      </c>
      <c r="B1137" s="10" t="s">
        <v>2974</v>
      </c>
      <c r="C1137" s="10" t="s">
        <v>2975</v>
      </c>
      <c r="D1137" s="10" t="s">
        <v>2978</v>
      </c>
      <c r="E1137" s="10" t="s">
        <v>884</v>
      </c>
      <c r="F1137" s="10" t="s">
        <v>151</v>
      </c>
      <c r="G1137" s="10" t="s">
        <v>847</v>
      </c>
      <c r="I1137" s="10"/>
      <c r="J1137" s="10" t="s">
        <v>848</v>
      </c>
      <c r="K1137" s="10" t="s">
        <v>18</v>
      </c>
      <c r="L1137">
        <v>95217642.996000007</v>
      </c>
    </row>
    <row r="1138" spans="1:12" x14ac:dyDescent="0.3">
      <c r="A1138" s="10" t="s">
        <v>886</v>
      </c>
      <c r="B1138" s="10" t="s">
        <v>2974</v>
      </c>
      <c r="C1138" s="10" t="s">
        <v>2975</v>
      </c>
      <c r="D1138" s="10" t="s">
        <v>2978</v>
      </c>
      <c r="E1138" s="10" t="s">
        <v>884</v>
      </c>
      <c r="F1138" s="10" t="s">
        <v>151</v>
      </c>
      <c r="G1138" s="10" t="s">
        <v>847</v>
      </c>
      <c r="I1138" s="10"/>
      <c r="J1138" s="10" t="s">
        <v>848</v>
      </c>
      <c r="K1138" s="10" t="s">
        <v>19</v>
      </c>
      <c r="L1138">
        <v>107427278.88</v>
      </c>
    </row>
    <row r="1139" spans="1:12" x14ac:dyDescent="0.3">
      <c r="A1139" s="10" t="s">
        <v>886</v>
      </c>
      <c r="B1139" s="10" t="s">
        <v>2974</v>
      </c>
      <c r="C1139" s="10" t="s">
        <v>2975</v>
      </c>
      <c r="D1139" s="10" t="s">
        <v>2978</v>
      </c>
      <c r="E1139" s="10" t="s">
        <v>884</v>
      </c>
      <c r="F1139" s="10" t="s">
        <v>151</v>
      </c>
      <c r="G1139" s="10" t="s">
        <v>847</v>
      </c>
      <c r="I1139" s="10"/>
      <c r="J1139" s="10" t="s">
        <v>848</v>
      </c>
      <c r="K1139" s="10" t="s">
        <v>20</v>
      </c>
      <c r="L1139">
        <v>117074587.85800001</v>
      </c>
    </row>
    <row r="1140" spans="1:12" x14ac:dyDescent="0.3">
      <c r="A1140" s="10" t="s">
        <v>886</v>
      </c>
      <c r="B1140" s="10" t="s">
        <v>2974</v>
      </c>
      <c r="C1140" s="10" t="s">
        <v>2975</v>
      </c>
      <c r="D1140" s="10" t="s">
        <v>2978</v>
      </c>
      <c r="E1140" s="10" t="s">
        <v>884</v>
      </c>
      <c r="F1140" s="10" t="s">
        <v>151</v>
      </c>
      <c r="G1140" s="10" t="s">
        <v>847</v>
      </c>
      <c r="I1140" s="10"/>
      <c r="J1140" s="10" t="s">
        <v>848</v>
      </c>
      <c r="K1140" s="10" t="s">
        <v>21</v>
      </c>
      <c r="L1140">
        <v>119490959.72</v>
      </c>
    </row>
    <row r="1141" spans="1:12" x14ac:dyDescent="0.3">
      <c r="A1141" s="10" t="s">
        <v>886</v>
      </c>
      <c r="B1141" s="10" t="s">
        <v>2974</v>
      </c>
      <c r="C1141" s="10" t="s">
        <v>2975</v>
      </c>
      <c r="D1141" s="10" t="s">
        <v>2978</v>
      </c>
      <c r="E1141" s="10" t="s">
        <v>884</v>
      </c>
      <c r="F1141" s="10" t="s">
        <v>151</v>
      </c>
      <c r="G1141" s="10" t="s">
        <v>847</v>
      </c>
      <c r="I1141" s="10"/>
      <c r="J1141" s="10" t="s">
        <v>848</v>
      </c>
      <c r="K1141" s="10" t="s">
        <v>22</v>
      </c>
      <c r="L1141">
        <v>135052587.574</v>
      </c>
    </row>
    <row r="1142" spans="1:12" x14ac:dyDescent="0.3">
      <c r="A1142" s="10" t="s">
        <v>886</v>
      </c>
      <c r="B1142" s="10" t="s">
        <v>2974</v>
      </c>
      <c r="C1142" s="10" t="s">
        <v>2975</v>
      </c>
      <c r="D1142" s="10" t="s">
        <v>2978</v>
      </c>
      <c r="E1142" s="10" t="s">
        <v>884</v>
      </c>
      <c r="F1142" s="10" t="s">
        <v>151</v>
      </c>
      <c r="G1142" s="10" t="s">
        <v>847</v>
      </c>
      <c r="I1142" s="10"/>
      <c r="J1142" s="10" t="s">
        <v>848</v>
      </c>
      <c r="K1142" s="10" t="s">
        <v>23</v>
      </c>
      <c r="L1142">
        <v>132647503.448</v>
      </c>
    </row>
    <row r="1143" spans="1:12" x14ac:dyDescent="0.3">
      <c r="A1143" s="10" t="s">
        <v>886</v>
      </c>
      <c r="B1143" s="10" t="s">
        <v>2974</v>
      </c>
      <c r="C1143" s="10" t="s">
        <v>2975</v>
      </c>
      <c r="D1143" s="10" t="s">
        <v>2978</v>
      </c>
      <c r="E1143" s="10" t="s">
        <v>884</v>
      </c>
      <c r="F1143" s="10" t="s">
        <v>151</v>
      </c>
      <c r="G1143" s="10" t="s">
        <v>847</v>
      </c>
      <c r="I1143" s="10"/>
      <c r="J1143" s="10" t="s">
        <v>848</v>
      </c>
      <c r="K1143" s="10" t="s">
        <v>24</v>
      </c>
      <c r="L1143">
        <v>132591269.462</v>
      </c>
    </row>
    <row r="1144" spans="1:12" x14ac:dyDescent="0.3">
      <c r="A1144" s="10" t="s">
        <v>886</v>
      </c>
      <c r="B1144" s="10" t="s">
        <v>2974</v>
      </c>
      <c r="C1144" s="10" t="s">
        <v>2975</v>
      </c>
      <c r="D1144" s="10" t="s">
        <v>2978</v>
      </c>
      <c r="E1144" s="10" t="s">
        <v>884</v>
      </c>
      <c r="F1144" s="10" t="s">
        <v>151</v>
      </c>
      <c r="G1144" s="10" t="s">
        <v>847</v>
      </c>
      <c r="I1144" s="10"/>
      <c r="J1144" s="10" t="s">
        <v>848</v>
      </c>
      <c r="K1144" s="10" t="s">
        <v>25</v>
      </c>
      <c r="L1144">
        <v>150881647.96800002</v>
      </c>
    </row>
    <row r="1145" spans="1:12" x14ac:dyDescent="0.3">
      <c r="A1145" s="10" t="s">
        <v>886</v>
      </c>
      <c r="B1145" s="10" t="s">
        <v>2974</v>
      </c>
      <c r="C1145" s="10" t="s">
        <v>2975</v>
      </c>
      <c r="D1145" s="10" t="s">
        <v>2978</v>
      </c>
      <c r="E1145" s="10" t="s">
        <v>884</v>
      </c>
      <c r="F1145" s="10" t="s">
        <v>151</v>
      </c>
      <c r="G1145" s="10" t="s">
        <v>847</v>
      </c>
      <c r="I1145" s="10"/>
      <c r="J1145" s="10" t="s">
        <v>848</v>
      </c>
      <c r="K1145" s="10" t="s">
        <v>26</v>
      </c>
      <c r="L1145">
        <v>146973843.14600003</v>
      </c>
    </row>
    <row r="1146" spans="1:12" x14ac:dyDescent="0.3">
      <c r="A1146" s="10" t="s">
        <v>886</v>
      </c>
      <c r="B1146" s="10" t="s">
        <v>2974</v>
      </c>
      <c r="C1146" s="10" t="s">
        <v>2975</v>
      </c>
      <c r="D1146" s="10" t="s">
        <v>2978</v>
      </c>
      <c r="E1146" s="10" t="s">
        <v>884</v>
      </c>
      <c r="F1146" s="10" t="s">
        <v>151</v>
      </c>
      <c r="G1146" s="10" t="s">
        <v>847</v>
      </c>
      <c r="I1146" s="10"/>
      <c r="J1146" s="10" t="s">
        <v>848</v>
      </c>
      <c r="K1146" s="10" t="s">
        <v>27</v>
      </c>
      <c r="L1146">
        <v>150796323.25600001</v>
      </c>
    </row>
    <row r="1147" spans="1:12" x14ac:dyDescent="0.3">
      <c r="A1147" s="10" t="s">
        <v>886</v>
      </c>
      <c r="B1147" s="10" t="s">
        <v>2974</v>
      </c>
      <c r="C1147" s="10" t="s">
        <v>2975</v>
      </c>
      <c r="D1147" s="10" t="s">
        <v>2978</v>
      </c>
      <c r="E1147" s="10" t="s">
        <v>884</v>
      </c>
      <c r="F1147" s="10" t="s">
        <v>151</v>
      </c>
      <c r="G1147" s="10" t="s">
        <v>847</v>
      </c>
      <c r="I1147" s="10"/>
      <c r="J1147" s="10" t="s">
        <v>848</v>
      </c>
      <c r="K1147" s="10" t="s">
        <v>28</v>
      </c>
      <c r="L1147">
        <v>158860146.67400002</v>
      </c>
    </row>
    <row r="1148" spans="1:12" x14ac:dyDescent="0.3">
      <c r="A1148" s="10" t="s">
        <v>887</v>
      </c>
      <c r="B1148" s="10" t="s">
        <v>2974</v>
      </c>
      <c r="C1148" s="10" t="s">
        <v>2975</v>
      </c>
      <c r="D1148" s="10" t="s">
        <v>2979</v>
      </c>
      <c r="E1148" s="10" t="s">
        <v>884</v>
      </c>
      <c r="F1148" s="10" t="s">
        <v>151</v>
      </c>
      <c r="G1148" s="10" t="s">
        <v>847</v>
      </c>
      <c r="I1148" s="10"/>
      <c r="J1148" s="10" t="s">
        <v>848</v>
      </c>
      <c r="K1148" s="10" t="s">
        <v>14</v>
      </c>
      <c r="L1148">
        <v>450374899.9059999</v>
      </c>
    </row>
    <row r="1149" spans="1:12" x14ac:dyDescent="0.3">
      <c r="A1149" s="10" t="s">
        <v>887</v>
      </c>
      <c r="B1149" s="10" t="s">
        <v>2974</v>
      </c>
      <c r="C1149" s="10" t="s">
        <v>2975</v>
      </c>
      <c r="D1149" s="10" t="s">
        <v>2979</v>
      </c>
      <c r="E1149" s="10" t="s">
        <v>884</v>
      </c>
      <c r="F1149" s="10" t="s">
        <v>151</v>
      </c>
      <c r="G1149" s="10" t="s">
        <v>847</v>
      </c>
      <c r="I1149" s="10"/>
      <c r="J1149" s="10" t="s">
        <v>848</v>
      </c>
      <c r="K1149" s="10" t="s">
        <v>15</v>
      </c>
      <c r="L1149">
        <v>524856265.10999995</v>
      </c>
    </row>
    <row r="1150" spans="1:12" x14ac:dyDescent="0.3">
      <c r="A1150" s="10" t="s">
        <v>887</v>
      </c>
      <c r="B1150" s="10" t="s">
        <v>2974</v>
      </c>
      <c r="C1150" s="10" t="s">
        <v>2975</v>
      </c>
      <c r="D1150" s="10" t="s">
        <v>2979</v>
      </c>
      <c r="E1150" s="10" t="s">
        <v>884</v>
      </c>
      <c r="F1150" s="10" t="s">
        <v>151</v>
      </c>
      <c r="G1150" s="10" t="s">
        <v>847</v>
      </c>
      <c r="I1150" s="10"/>
      <c r="J1150" s="10" t="s">
        <v>848</v>
      </c>
      <c r="K1150" s="10" t="s">
        <v>16</v>
      </c>
      <c r="L1150">
        <v>588971692.63000011</v>
      </c>
    </row>
    <row r="1151" spans="1:12" x14ac:dyDescent="0.3">
      <c r="A1151" s="10" t="s">
        <v>887</v>
      </c>
      <c r="B1151" s="10" t="s">
        <v>2974</v>
      </c>
      <c r="C1151" s="10" t="s">
        <v>2975</v>
      </c>
      <c r="D1151" s="10" t="s">
        <v>2979</v>
      </c>
      <c r="E1151" s="10" t="s">
        <v>884</v>
      </c>
      <c r="F1151" s="10" t="s">
        <v>151</v>
      </c>
      <c r="G1151" s="10" t="s">
        <v>847</v>
      </c>
      <c r="I1151" s="10"/>
      <c r="J1151" s="10" t="s">
        <v>848</v>
      </c>
      <c r="K1151" s="10" t="s">
        <v>17</v>
      </c>
      <c r="L1151">
        <v>639177921.74399996</v>
      </c>
    </row>
    <row r="1152" spans="1:12" x14ac:dyDescent="0.3">
      <c r="A1152" s="10" t="s">
        <v>887</v>
      </c>
      <c r="B1152" s="10" t="s">
        <v>2974</v>
      </c>
      <c r="C1152" s="10" t="s">
        <v>2975</v>
      </c>
      <c r="D1152" s="10" t="s">
        <v>2979</v>
      </c>
      <c r="E1152" s="10" t="s">
        <v>884</v>
      </c>
      <c r="F1152" s="10" t="s">
        <v>151</v>
      </c>
      <c r="G1152" s="10" t="s">
        <v>847</v>
      </c>
      <c r="I1152" s="10"/>
      <c r="J1152" s="10" t="s">
        <v>848</v>
      </c>
      <c r="K1152" s="10" t="s">
        <v>18</v>
      </c>
      <c r="L1152">
        <v>684375840.37800002</v>
      </c>
    </row>
    <row r="1153" spans="1:12" x14ac:dyDescent="0.3">
      <c r="A1153" s="10" t="s">
        <v>887</v>
      </c>
      <c r="B1153" s="10" t="s">
        <v>2974</v>
      </c>
      <c r="C1153" s="10" t="s">
        <v>2975</v>
      </c>
      <c r="D1153" s="10" t="s">
        <v>2979</v>
      </c>
      <c r="E1153" s="10" t="s">
        <v>884</v>
      </c>
      <c r="F1153" s="10" t="s">
        <v>151</v>
      </c>
      <c r="G1153" s="10" t="s">
        <v>847</v>
      </c>
      <c r="I1153" s="10"/>
      <c r="J1153" s="10" t="s">
        <v>848</v>
      </c>
      <c r="K1153" s="10" t="s">
        <v>19</v>
      </c>
      <c r="L1153">
        <v>776177389.52200007</v>
      </c>
    </row>
    <row r="1154" spans="1:12" x14ac:dyDescent="0.3">
      <c r="A1154" s="10" t="s">
        <v>887</v>
      </c>
      <c r="B1154" s="10" t="s">
        <v>2974</v>
      </c>
      <c r="C1154" s="10" t="s">
        <v>2975</v>
      </c>
      <c r="D1154" s="10" t="s">
        <v>2979</v>
      </c>
      <c r="E1154" s="10" t="s">
        <v>884</v>
      </c>
      <c r="F1154" s="10" t="s">
        <v>151</v>
      </c>
      <c r="G1154" s="10" t="s">
        <v>847</v>
      </c>
      <c r="I1154" s="10"/>
      <c r="J1154" s="10" t="s">
        <v>848</v>
      </c>
      <c r="K1154" s="10" t="s">
        <v>20</v>
      </c>
      <c r="L1154">
        <v>892104409.75</v>
      </c>
    </row>
    <row r="1155" spans="1:12" x14ac:dyDescent="0.3">
      <c r="A1155" s="10" t="s">
        <v>887</v>
      </c>
      <c r="B1155" s="10" t="s">
        <v>2974</v>
      </c>
      <c r="C1155" s="10" t="s">
        <v>2975</v>
      </c>
      <c r="D1155" s="10" t="s">
        <v>2979</v>
      </c>
      <c r="E1155" s="10" t="s">
        <v>884</v>
      </c>
      <c r="F1155" s="10" t="s">
        <v>151</v>
      </c>
      <c r="G1155" s="10" t="s">
        <v>847</v>
      </c>
      <c r="I1155" s="10"/>
      <c r="J1155" s="10" t="s">
        <v>848</v>
      </c>
      <c r="K1155" s="10" t="s">
        <v>21</v>
      </c>
      <c r="L1155">
        <v>1038981455.1060002</v>
      </c>
    </row>
    <row r="1156" spans="1:12" x14ac:dyDescent="0.3">
      <c r="A1156" s="10" t="s">
        <v>887</v>
      </c>
      <c r="B1156" s="10" t="s">
        <v>2974</v>
      </c>
      <c r="C1156" s="10" t="s">
        <v>2975</v>
      </c>
      <c r="D1156" s="10" t="s">
        <v>2979</v>
      </c>
      <c r="E1156" s="10" t="s">
        <v>884</v>
      </c>
      <c r="F1156" s="10" t="s">
        <v>151</v>
      </c>
      <c r="G1156" s="10" t="s">
        <v>847</v>
      </c>
      <c r="I1156" s="10"/>
      <c r="J1156" s="10" t="s">
        <v>848</v>
      </c>
      <c r="K1156" s="10" t="s">
        <v>22</v>
      </c>
      <c r="L1156">
        <v>1133490838.9340003</v>
      </c>
    </row>
    <row r="1157" spans="1:12" x14ac:dyDescent="0.3">
      <c r="A1157" s="10" t="s">
        <v>887</v>
      </c>
      <c r="B1157" s="10" t="s">
        <v>2974</v>
      </c>
      <c r="C1157" s="10" t="s">
        <v>2975</v>
      </c>
      <c r="D1157" s="10" t="s">
        <v>2979</v>
      </c>
      <c r="E1157" s="10" t="s">
        <v>884</v>
      </c>
      <c r="F1157" s="10" t="s">
        <v>151</v>
      </c>
      <c r="G1157" s="10" t="s">
        <v>847</v>
      </c>
      <c r="I1157" s="10"/>
      <c r="J1157" s="10" t="s">
        <v>848</v>
      </c>
      <c r="K1157" s="10" t="s">
        <v>23</v>
      </c>
      <c r="L1157">
        <v>1196548400.786</v>
      </c>
    </row>
    <row r="1158" spans="1:12" x14ac:dyDescent="0.3">
      <c r="A1158" s="10" t="s">
        <v>887</v>
      </c>
      <c r="B1158" s="10" t="s">
        <v>2974</v>
      </c>
      <c r="C1158" s="10" t="s">
        <v>2975</v>
      </c>
      <c r="D1158" s="10" t="s">
        <v>2979</v>
      </c>
      <c r="E1158" s="10" t="s">
        <v>884</v>
      </c>
      <c r="F1158" s="10" t="s">
        <v>151</v>
      </c>
      <c r="G1158" s="10" t="s">
        <v>847</v>
      </c>
      <c r="I1158" s="10"/>
      <c r="J1158" s="10" t="s">
        <v>848</v>
      </c>
      <c r="K1158" s="10" t="s">
        <v>24</v>
      </c>
      <c r="L1158">
        <v>1204186388.7900004</v>
      </c>
    </row>
    <row r="1159" spans="1:12" x14ac:dyDescent="0.3">
      <c r="A1159" s="10" t="s">
        <v>887</v>
      </c>
      <c r="B1159" s="10" t="s">
        <v>2974</v>
      </c>
      <c r="C1159" s="10" t="s">
        <v>2975</v>
      </c>
      <c r="D1159" s="10" t="s">
        <v>2979</v>
      </c>
      <c r="E1159" s="10" t="s">
        <v>884</v>
      </c>
      <c r="F1159" s="10" t="s">
        <v>151</v>
      </c>
      <c r="G1159" s="10" t="s">
        <v>847</v>
      </c>
      <c r="I1159" s="10"/>
      <c r="J1159" s="10" t="s">
        <v>848</v>
      </c>
      <c r="K1159" s="10" t="s">
        <v>25</v>
      </c>
      <c r="L1159">
        <v>1173911225.744</v>
      </c>
    </row>
    <row r="1160" spans="1:12" x14ac:dyDescent="0.3">
      <c r="A1160" s="10" t="s">
        <v>887</v>
      </c>
      <c r="B1160" s="10" t="s">
        <v>2974</v>
      </c>
      <c r="C1160" s="10" t="s">
        <v>2975</v>
      </c>
      <c r="D1160" s="10" t="s">
        <v>2979</v>
      </c>
      <c r="E1160" s="10" t="s">
        <v>884</v>
      </c>
      <c r="F1160" s="10" t="s">
        <v>151</v>
      </c>
      <c r="G1160" s="10" t="s">
        <v>847</v>
      </c>
      <c r="I1160" s="10"/>
      <c r="J1160" s="10" t="s">
        <v>848</v>
      </c>
      <c r="K1160" s="10" t="s">
        <v>26</v>
      </c>
      <c r="L1160">
        <v>1200400091.7159996</v>
      </c>
    </row>
    <row r="1161" spans="1:12" x14ac:dyDescent="0.3">
      <c r="A1161" s="10" t="s">
        <v>887</v>
      </c>
      <c r="B1161" s="10" t="s">
        <v>2974</v>
      </c>
      <c r="C1161" s="10" t="s">
        <v>2975</v>
      </c>
      <c r="D1161" s="10" t="s">
        <v>2979</v>
      </c>
      <c r="E1161" s="10" t="s">
        <v>884</v>
      </c>
      <c r="F1161" s="10" t="s">
        <v>151</v>
      </c>
      <c r="G1161" s="10" t="s">
        <v>847</v>
      </c>
      <c r="I1161" s="10"/>
      <c r="J1161" s="10" t="s">
        <v>848</v>
      </c>
      <c r="K1161" s="10" t="s">
        <v>27</v>
      </c>
      <c r="L1161">
        <v>1257517206.4619997</v>
      </c>
    </row>
    <row r="1162" spans="1:12" x14ac:dyDescent="0.3">
      <c r="A1162" s="10" t="s">
        <v>887</v>
      </c>
      <c r="B1162" s="10" t="s">
        <v>2974</v>
      </c>
      <c r="C1162" s="10" t="s">
        <v>2975</v>
      </c>
      <c r="D1162" s="10" t="s">
        <v>2979</v>
      </c>
      <c r="E1162" s="10" t="s">
        <v>884</v>
      </c>
      <c r="F1162" s="10" t="s">
        <v>151</v>
      </c>
      <c r="G1162" s="10" t="s">
        <v>847</v>
      </c>
      <c r="I1162" s="10"/>
      <c r="J1162" s="10" t="s">
        <v>848</v>
      </c>
      <c r="K1162" s="10" t="s">
        <v>28</v>
      </c>
      <c r="L1162">
        <v>1358277746.6780005</v>
      </c>
    </row>
    <row r="1163" spans="1:12" x14ac:dyDescent="0.3">
      <c r="A1163" s="10" t="s">
        <v>888</v>
      </c>
      <c r="B1163" s="10" t="s">
        <v>2974</v>
      </c>
      <c r="C1163" s="10" t="s">
        <v>2975</v>
      </c>
      <c r="D1163" s="10" t="s">
        <v>2980</v>
      </c>
      <c r="E1163" s="10" t="s">
        <v>884</v>
      </c>
      <c r="F1163" s="10" t="s">
        <v>151</v>
      </c>
      <c r="G1163" s="10" t="s">
        <v>847</v>
      </c>
      <c r="I1163" s="10"/>
      <c r="J1163" s="10" t="s">
        <v>848</v>
      </c>
      <c r="K1163" s="10" t="s">
        <v>14</v>
      </c>
      <c r="L1163">
        <v>99917755.819999993</v>
      </c>
    </row>
    <row r="1164" spans="1:12" x14ac:dyDescent="0.3">
      <c r="A1164" s="10" t="s">
        <v>888</v>
      </c>
      <c r="B1164" s="10" t="s">
        <v>2974</v>
      </c>
      <c r="C1164" s="10" t="s">
        <v>2975</v>
      </c>
      <c r="D1164" s="10" t="s">
        <v>2980</v>
      </c>
      <c r="E1164" s="10" t="s">
        <v>884</v>
      </c>
      <c r="F1164" s="10" t="s">
        <v>151</v>
      </c>
      <c r="G1164" s="10" t="s">
        <v>847</v>
      </c>
      <c r="I1164" s="10"/>
      <c r="J1164" s="10" t="s">
        <v>848</v>
      </c>
      <c r="K1164" s="10" t="s">
        <v>15</v>
      </c>
      <c r="L1164">
        <v>106191603.50400001</v>
      </c>
    </row>
    <row r="1165" spans="1:12" x14ac:dyDescent="0.3">
      <c r="A1165" s="10" t="s">
        <v>888</v>
      </c>
      <c r="B1165" s="10" t="s">
        <v>2974</v>
      </c>
      <c r="C1165" s="10" t="s">
        <v>2975</v>
      </c>
      <c r="D1165" s="10" t="s">
        <v>2980</v>
      </c>
      <c r="E1165" s="10" t="s">
        <v>884</v>
      </c>
      <c r="F1165" s="10" t="s">
        <v>151</v>
      </c>
      <c r="G1165" s="10" t="s">
        <v>847</v>
      </c>
      <c r="I1165" s="10"/>
      <c r="J1165" s="10" t="s">
        <v>848</v>
      </c>
      <c r="K1165" s="10" t="s">
        <v>16</v>
      </c>
      <c r="L1165">
        <v>115302020.38400002</v>
      </c>
    </row>
    <row r="1166" spans="1:12" x14ac:dyDescent="0.3">
      <c r="A1166" s="10" t="s">
        <v>888</v>
      </c>
      <c r="B1166" s="10" t="s">
        <v>2974</v>
      </c>
      <c r="C1166" s="10" t="s">
        <v>2975</v>
      </c>
      <c r="D1166" s="10" t="s">
        <v>2980</v>
      </c>
      <c r="E1166" s="10" t="s">
        <v>884</v>
      </c>
      <c r="F1166" s="10" t="s">
        <v>151</v>
      </c>
      <c r="G1166" s="10" t="s">
        <v>847</v>
      </c>
      <c r="I1166" s="10"/>
      <c r="J1166" s="10" t="s">
        <v>848</v>
      </c>
      <c r="K1166" s="10" t="s">
        <v>17</v>
      </c>
      <c r="L1166">
        <v>120009214.588</v>
      </c>
    </row>
    <row r="1167" spans="1:12" x14ac:dyDescent="0.3">
      <c r="A1167" s="10" t="s">
        <v>888</v>
      </c>
      <c r="B1167" s="10" t="s">
        <v>2974</v>
      </c>
      <c r="C1167" s="10" t="s">
        <v>2975</v>
      </c>
      <c r="D1167" s="10" t="s">
        <v>2980</v>
      </c>
      <c r="E1167" s="10" t="s">
        <v>884</v>
      </c>
      <c r="F1167" s="10" t="s">
        <v>151</v>
      </c>
      <c r="G1167" s="10" t="s">
        <v>847</v>
      </c>
      <c r="I1167" s="10"/>
      <c r="J1167" s="10" t="s">
        <v>848</v>
      </c>
      <c r="K1167" s="10" t="s">
        <v>18</v>
      </c>
      <c r="L1167">
        <v>123052163.792</v>
      </c>
    </row>
    <row r="1168" spans="1:12" x14ac:dyDescent="0.3">
      <c r="A1168" s="10" t="s">
        <v>888</v>
      </c>
      <c r="B1168" s="10" t="s">
        <v>2974</v>
      </c>
      <c r="C1168" s="10" t="s">
        <v>2975</v>
      </c>
      <c r="D1168" s="10" t="s">
        <v>2980</v>
      </c>
      <c r="E1168" s="10" t="s">
        <v>884</v>
      </c>
      <c r="F1168" s="10" t="s">
        <v>151</v>
      </c>
      <c r="G1168" s="10" t="s">
        <v>847</v>
      </c>
      <c r="I1168" s="10"/>
      <c r="J1168" s="10" t="s">
        <v>848</v>
      </c>
      <c r="K1168" s="10" t="s">
        <v>19</v>
      </c>
      <c r="L1168">
        <v>127188923.92799999</v>
      </c>
    </row>
    <row r="1169" spans="1:12" x14ac:dyDescent="0.3">
      <c r="A1169" s="10" t="s">
        <v>888</v>
      </c>
      <c r="B1169" s="10" t="s">
        <v>2974</v>
      </c>
      <c r="C1169" s="10" t="s">
        <v>2975</v>
      </c>
      <c r="D1169" s="10" t="s">
        <v>2980</v>
      </c>
      <c r="E1169" s="10" t="s">
        <v>884</v>
      </c>
      <c r="F1169" s="10" t="s">
        <v>151</v>
      </c>
      <c r="G1169" s="10" t="s">
        <v>847</v>
      </c>
      <c r="I1169" s="10"/>
      <c r="J1169" s="10" t="s">
        <v>848</v>
      </c>
      <c r="K1169" s="10" t="s">
        <v>20</v>
      </c>
      <c r="L1169">
        <v>147919397.82600003</v>
      </c>
    </row>
    <row r="1170" spans="1:12" x14ac:dyDescent="0.3">
      <c r="A1170" s="10" t="s">
        <v>888</v>
      </c>
      <c r="B1170" s="10" t="s">
        <v>2974</v>
      </c>
      <c r="C1170" s="10" t="s">
        <v>2975</v>
      </c>
      <c r="D1170" s="10" t="s">
        <v>2980</v>
      </c>
      <c r="E1170" s="10" t="s">
        <v>884</v>
      </c>
      <c r="F1170" s="10" t="s">
        <v>151</v>
      </c>
      <c r="G1170" s="10" t="s">
        <v>847</v>
      </c>
      <c r="I1170" s="10"/>
      <c r="J1170" s="10" t="s">
        <v>848</v>
      </c>
      <c r="K1170" s="10" t="s">
        <v>21</v>
      </c>
      <c r="L1170">
        <v>146834346.77200004</v>
      </c>
    </row>
    <row r="1171" spans="1:12" x14ac:dyDescent="0.3">
      <c r="A1171" s="10" t="s">
        <v>888</v>
      </c>
      <c r="B1171" s="10" t="s">
        <v>2974</v>
      </c>
      <c r="C1171" s="10" t="s">
        <v>2975</v>
      </c>
      <c r="D1171" s="10" t="s">
        <v>2980</v>
      </c>
      <c r="E1171" s="10" t="s">
        <v>884</v>
      </c>
      <c r="F1171" s="10" t="s">
        <v>151</v>
      </c>
      <c r="G1171" s="10" t="s">
        <v>847</v>
      </c>
      <c r="I1171" s="10"/>
      <c r="J1171" s="10" t="s">
        <v>848</v>
      </c>
      <c r="K1171" s="10" t="s">
        <v>22</v>
      </c>
      <c r="L1171">
        <v>156382250.15600002</v>
      </c>
    </row>
    <row r="1172" spans="1:12" x14ac:dyDescent="0.3">
      <c r="A1172" s="10" t="s">
        <v>888</v>
      </c>
      <c r="B1172" s="10" t="s">
        <v>2974</v>
      </c>
      <c r="C1172" s="10" t="s">
        <v>2975</v>
      </c>
      <c r="D1172" s="10" t="s">
        <v>2980</v>
      </c>
      <c r="E1172" s="10" t="s">
        <v>884</v>
      </c>
      <c r="F1172" s="10" t="s">
        <v>151</v>
      </c>
      <c r="G1172" s="10" t="s">
        <v>847</v>
      </c>
      <c r="I1172" s="10"/>
      <c r="J1172" s="10" t="s">
        <v>848</v>
      </c>
      <c r="K1172" s="10" t="s">
        <v>23</v>
      </c>
      <c r="L1172">
        <v>172383874.66600001</v>
      </c>
    </row>
    <row r="1173" spans="1:12" x14ac:dyDescent="0.3">
      <c r="A1173" s="10" t="s">
        <v>888</v>
      </c>
      <c r="B1173" s="10" t="s">
        <v>2974</v>
      </c>
      <c r="C1173" s="10" t="s">
        <v>2975</v>
      </c>
      <c r="D1173" s="10" t="s">
        <v>2980</v>
      </c>
      <c r="E1173" s="10" t="s">
        <v>884</v>
      </c>
      <c r="F1173" s="10" t="s">
        <v>151</v>
      </c>
      <c r="G1173" s="10" t="s">
        <v>847</v>
      </c>
      <c r="I1173" s="10"/>
      <c r="J1173" s="10" t="s">
        <v>848</v>
      </c>
      <c r="K1173" s="10" t="s">
        <v>24</v>
      </c>
      <c r="L1173">
        <v>183397018.42799997</v>
      </c>
    </row>
    <row r="1174" spans="1:12" x14ac:dyDescent="0.3">
      <c r="A1174" s="10" t="s">
        <v>888</v>
      </c>
      <c r="B1174" s="10" t="s">
        <v>2974</v>
      </c>
      <c r="C1174" s="10" t="s">
        <v>2975</v>
      </c>
      <c r="D1174" s="10" t="s">
        <v>2980</v>
      </c>
      <c r="E1174" s="10" t="s">
        <v>884</v>
      </c>
      <c r="F1174" s="10" t="s">
        <v>151</v>
      </c>
      <c r="G1174" s="10" t="s">
        <v>847</v>
      </c>
      <c r="I1174" s="10"/>
      <c r="J1174" s="10" t="s">
        <v>848</v>
      </c>
      <c r="K1174" s="10" t="s">
        <v>25</v>
      </c>
      <c r="L1174">
        <v>194309969.63000003</v>
      </c>
    </row>
    <row r="1175" spans="1:12" x14ac:dyDescent="0.3">
      <c r="A1175" s="10" t="s">
        <v>888</v>
      </c>
      <c r="B1175" s="10" t="s">
        <v>2974</v>
      </c>
      <c r="C1175" s="10" t="s">
        <v>2975</v>
      </c>
      <c r="D1175" s="10" t="s">
        <v>2980</v>
      </c>
      <c r="E1175" s="10" t="s">
        <v>884</v>
      </c>
      <c r="F1175" s="10" t="s">
        <v>151</v>
      </c>
      <c r="G1175" s="10" t="s">
        <v>847</v>
      </c>
      <c r="I1175" s="10"/>
      <c r="J1175" s="10" t="s">
        <v>848</v>
      </c>
      <c r="K1175" s="10" t="s">
        <v>26</v>
      </c>
      <c r="L1175">
        <v>196603655.93999994</v>
      </c>
    </row>
    <row r="1176" spans="1:12" x14ac:dyDescent="0.3">
      <c r="A1176" s="10" t="s">
        <v>888</v>
      </c>
      <c r="B1176" s="10" t="s">
        <v>2974</v>
      </c>
      <c r="C1176" s="10" t="s">
        <v>2975</v>
      </c>
      <c r="D1176" s="10" t="s">
        <v>2980</v>
      </c>
      <c r="E1176" s="10" t="s">
        <v>884</v>
      </c>
      <c r="F1176" s="10" t="s">
        <v>151</v>
      </c>
      <c r="G1176" s="10" t="s">
        <v>847</v>
      </c>
      <c r="I1176" s="10"/>
      <c r="J1176" s="10" t="s">
        <v>848</v>
      </c>
      <c r="K1176" s="10" t="s">
        <v>27</v>
      </c>
      <c r="L1176">
        <v>207615368.00399992</v>
      </c>
    </row>
    <row r="1177" spans="1:12" x14ac:dyDescent="0.3">
      <c r="A1177" s="10" t="s">
        <v>888</v>
      </c>
      <c r="B1177" s="10" t="s">
        <v>2974</v>
      </c>
      <c r="C1177" s="10" t="s">
        <v>2975</v>
      </c>
      <c r="D1177" s="10" t="s">
        <v>2980</v>
      </c>
      <c r="E1177" s="10" t="s">
        <v>884</v>
      </c>
      <c r="F1177" s="10" t="s">
        <v>151</v>
      </c>
      <c r="G1177" s="10" t="s">
        <v>847</v>
      </c>
      <c r="I1177" s="10"/>
      <c r="J1177" s="10" t="s">
        <v>848</v>
      </c>
      <c r="K1177" s="10" t="s">
        <v>28</v>
      </c>
      <c r="L1177">
        <v>220842392.78799993</v>
      </c>
    </row>
    <row r="1178" spans="1:12" x14ac:dyDescent="0.3">
      <c r="A1178" s="10" t="s">
        <v>889</v>
      </c>
      <c r="B1178" s="10" t="s">
        <v>2974</v>
      </c>
      <c r="C1178" s="10" t="s">
        <v>2975</v>
      </c>
      <c r="D1178" s="10" t="s">
        <v>2981</v>
      </c>
      <c r="E1178" s="10" t="s">
        <v>884</v>
      </c>
      <c r="F1178" s="10" t="s">
        <v>151</v>
      </c>
      <c r="G1178" s="10" t="s">
        <v>847</v>
      </c>
      <c r="I1178" s="10"/>
      <c r="J1178" s="10" t="s">
        <v>848</v>
      </c>
      <c r="K1178" s="10" t="s">
        <v>14</v>
      </c>
      <c r="L1178">
        <v>104899356.506</v>
      </c>
    </row>
    <row r="1179" spans="1:12" x14ac:dyDescent="0.3">
      <c r="A1179" s="10" t="s">
        <v>889</v>
      </c>
      <c r="B1179" s="10" t="s">
        <v>2974</v>
      </c>
      <c r="C1179" s="10" t="s">
        <v>2975</v>
      </c>
      <c r="D1179" s="10" t="s">
        <v>2981</v>
      </c>
      <c r="E1179" s="10" t="s">
        <v>884</v>
      </c>
      <c r="F1179" s="10" t="s">
        <v>151</v>
      </c>
      <c r="G1179" s="10" t="s">
        <v>847</v>
      </c>
      <c r="I1179" s="10"/>
      <c r="J1179" s="10" t="s">
        <v>848</v>
      </c>
      <c r="K1179" s="10" t="s">
        <v>15</v>
      </c>
      <c r="L1179">
        <v>113204701.90000005</v>
      </c>
    </row>
    <row r="1180" spans="1:12" x14ac:dyDescent="0.3">
      <c r="A1180" s="10" t="s">
        <v>889</v>
      </c>
      <c r="B1180" s="10" t="s">
        <v>2974</v>
      </c>
      <c r="C1180" s="10" t="s">
        <v>2975</v>
      </c>
      <c r="D1180" s="10" t="s">
        <v>2981</v>
      </c>
      <c r="E1180" s="10" t="s">
        <v>884</v>
      </c>
      <c r="F1180" s="10" t="s">
        <v>151</v>
      </c>
      <c r="G1180" s="10" t="s">
        <v>847</v>
      </c>
      <c r="I1180" s="10"/>
      <c r="J1180" s="10" t="s">
        <v>848</v>
      </c>
      <c r="K1180" s="10" t="s">
        <v>16</v>
      </c>
      <c r="L1180">
        <v>119408602.29400004</v>
      </c>
    </row>
    <row r="1181" spans="1:12" x14ac:dyDescent="0.3">
      <c r="A1181" s="10" t="s">
        <v>889</v>
      </c>
      <c r="B1181" s="10" t="s">
        <v>2974</v>
      </c>
      <c r="C1181" s="10" t="s">
        <v>2975</v>
      </c>
      <c r="D1181" s="10" t="s">
        <v>2981</v>
      </c>
      <c r="E1181" s="10" t="s">
        <v>884</v>
      </c>
      <c r="F1181" s="10" t="s">
        <v>151</v>
      </c>
      <c r="G1181" s="10" t="s">
        <v>847</v>
      </c>
      <c r="I1181" s="10"/>
      <c r="J1181" s="10" t="s">
        <v>848</v>
      </c>
      <c r="K1181" s="10" t="s">
        <v>17</v>
      </c>
      <c r="L1181">
        <v>128208973.74399997</v>
      </c>
    </row>
    <row r="1182" spans="1:12" x14ac:dyDescent="0.3">
      <c r="A1182" s="10" t="s">
        <v>889</v>
      </c>
      <c r="B1182" s="10" t="s">
        <v>2974</v>
      </c>
      <c r="C1182" s="10" t="s">
        <v>2975</v>
      </c>
      <c r="D1182" s="10" t="s">
        <v>2981</v>
      </c>
      <c r="E1182" s="10" t="s">
        <v>884</v>
      </c>
      <c r="F1182" s="10" t="s">
        <v>151</v>
      </c>
      <c r="G1182" s="10" t="s">
        <v>847</v>
      </c>
      <c r="I1182" s="10"/>
      <c r="J1182" s="10" t="s">
        <v>848</v>
      </c>
      <c r="K1182" s="10" t="s">
        <v>18</v>
      </c>
      <c r="L1182">
        <v>134162140.08400002</v>
      </c>
    </row>
    <row r="1183" spans="1:12" x14ac:dyDescent="0.3">
      <c r="A1183" s="10" t="s">
        <v>889</v>
      </c>
      <c r="B1183" s="10" t="s">
        <v>2974</v>
      </c>
      <c r="C1183" s="10" t="s">
        <v>2975</v>
      </c>
      <c r="D1183" s="10" t="s">
        <v>2981</v>
      </c>
      <c r="E1183" s="10" t="s">
        <v>884</v>
      </c>
      <c r="F1183" s="10" t="s">
        <v>151</v>
      </c>
      <c r="G1183" s="10" t="s">
        <v>847</v>
      </c>
      <c r="I1183" s="10"/>
      <c r="J1183" s="10" t="s">
        <v>848</v>
      </c>
      <c r="K1183" s="10" t="s">
        <v>19</v>
      </c>
      <c r="L1183">
        <v>142015114.21799994</v>
      </c>
    </row>
    <row r="1184" spans="1:12" x14ac:dyDescent="0.3">
      <c r="A1184" s="10" t="s">
        <v>889</v>
      </c>
      <c r="B1184" s="10" t="s">
        <v>2974</v>
      </c>
      <c r="C1184" s="10" t="s">
        <v>2975</v>
      </c>
      <c r="D1184" s="10" t="s">
        <v>2981</v>
      </c>
      <c r="E1184" s="10" t="s">
        <v>884</v>
      </c>
      <c r="F1184" s="10" t="s">
        <v>151</v>
      </c>
      <c r="G1184" s="10" t="s">
        <v>847</v>
      </c>
      <c r="I1184" s="10"/>
      <c r="J1184" s="10" t="s">
        <v>848</v>
      </c>
      <c r="K1184" s="10" t="s">
        <v>20</v>
      </c>
      <c r="L1184">
        <v>158685726.37599999</v>
      </c>
    </row>
    <row r="1185" spans="1:12" x14ac:dyDescent="0.3">
      <c r="A1185" s="10" t="s">
        <v>889</v>
      </c>
      <c r="B1185" s="10" t="s">
        <v>2974</v>
      </c>
      <c r="C1185" s="10" t="s">
        <v>2975</v>
      </c>
      <c r="D1185" s="10" t="s">
        <v>2981</v>
      </c>
      <c r="E1185" s="10" t="s">
        <v>884</v>
      </c>
      <c r="F1185" s="10" t="s">
        <v>151</v>
      </c>
      <c r="G1185" s="10" t="s">
        <v>847</v>
      </c>
      <c r="I1185" s="10"/>
      <c r="J1185" s="10" t="s">
        <v>848</v>
      </c>
      <c r="K1185" s="10" t="s">
        <v>21</v>
      </c>
      <c r="L1185">
        <v>172962256.48000002</v>
      </c>
    </row>
    <row r="1186" spans="1:12" x14ac:dyDescent="0.3">
      <c r="A1186" s="10" t="s">
        <v>889</v>
      </c>
      <c r="B1186" s="10" t="s">
        <v>2974</v>
      </c>
      <c r="C1186" s="10" t="s">
        <v>2975</v>
      </c>
      <c r="D1186" s="10" t="s">
        <v>2981</v>
      </c>
      <c r="E1186" s="10" t="s">
        <v>884</v>
      </c>
      <c r="F1186" s="10" t="s">
        <v>151</v>
      </c>
      <c r="G1186" s="10" t="s">
        <v>847</v>
      </c>
      <c r="I1186" s="10"/>
      <c r="J1186" s="10" t="s">
        <v>848</v>
      </c>
      <c r="K1186" s="10" t="s">
        <v>22</v>
      </c>
      <c r="L1186">
        <v>191485504.10199994</v>
      </c>
    </row>
    <row r="1187" spans="1:12" x14ac:dyDescent="0.3">
      <c r="A1187" s="10" t="s">
        <v>889</v>
      </c>
      <c r="B1187" s="10" t="s">
        <v>2974</v>
      </c>
      <c r="C1187" s="10" t="s">
        <v>2975</v>
      </c>
      <c r="D1187" s="10" t="s">
        <v>2981</v>
      </c>
      <c r="E1187" s="10" t="s">
        <v>884</v>
      </c>
      <c r="F1187" s="10" t="s">
        <v>151</v>
      </c>
      <c r="G1187" s="10" t="s">
        <v>847</v>
      </c>
      <c r="I1187" s="10"/>
      <c r="J1187" s="10" t="s">
        <v>848</v>
      </c>
      <c r="K1187" s="10" t="s">
        <v>23</v>
      </c>
      <c r="L1187">
        <v>192706478.39000002</v>
      </c>
    </row>
    <row r="1188" spans="1:12" x14ac:dyDescent="0.3">
      <c r="A1188" s="10" t="s">
        <v>889</v>
      </c>
      <c r="B1188" s="10" t="s">
        <v>2974</v>
      </c>
      <c r="C1188" s="10" t="s">
        <v>2975</v>
      </c>
      <c r="D1188" s="10" t="s">
        <v>2981</v>
      </c>
      <c r="E1188" s="10" t="s">
        <v>884</v>
      </c>
      <c r="F1188" s="10" t="s">
        <v>151</v>
      </c>
      <c r="G1188" s="10" t="s">
        <v>847</v>
      </c>
      <c r="I1188" s="10"/>
      <c r="J1188" s="10" t="s">
        <v>848</v>
      </c>
      <c r="K1188" s="10" t="s">
        <v>24</v>
      </c>
      <c r="L1188">
        <v>214193333.02199984</v>
      </c>
    </row>
    <row r="1189" spans="1:12" x14ac:dyDescent="0.3">
      <c r="A1189" s="10" t="s">
        <v>889</v>
      </c>
      <c r="B1189" s="10" t="s">
        <v>2974</v>
      </c>
      <c r="C1189" s="10" t="s">
        <v>2975</v>
      </c>
      <c r="D1189" s="10" t="s">
        <v>2981</v>
      </c>
      <c r="E1189" s="10" t="s">
        <v>884</v>
      </c>
      <c r="F1189" s="10" t="s">
        <v>151</v>
      </c>
      <c r="G1189" s="10" t="s">
        <v>847</v>
      </c>
      <c r="I1189" s="10"/>
      <c r="J1189" s="10" t="s">
        <v>848</v>
      </c>
      <c r="K1189" s="10" t="s">
        <v>25</v>
      </c>
      <c r="L1189">
        <v>210557209.90600005</v>
      </c>
    </row>
    <row r="1190" spans="1:12" x14ac:dyDescent="0.3">
      <c r="A1190" s="10" t="s">
        <v>889</v>
      </c>
      <c r="B1190" s="10" t="s">
        <v>2974</v>
      </c>
      <c r="C1190" s="10" t="s">
        <v>2975</v>
      </c>
      <c r="D1190" s="10" t="s">
        <v>2981</v>
      </c>
      <c r="E1190" s="10" t="s">
        <v>884</v>
      </c>
      <c r="F1190" s="10" t="s">
        <v>151</v>
      </c>
      <c r="G1190" s="10" t="s">
        <v>847</v>
      </c>
      <c r="I1190" s="10"/>
      <c r="J1190" s="10" t="s">
        <v>848</v>
      </c>
      <c r="K1190" s="10" t="s">
        <v>26</v>
      </c>
      <c r="L1190">
        <v>212330172.23399997</v>
      </c>
    </row>
    <row r="1191" spans="1:12" x14ac:dyDescent="0.3">
      <c r="A1191" s="10" t="s">
        <v>889</v>
      </c>
      <c r="B1191" s="10" t="s">
        <v>2974</v>
      </c>
      <c r="C1191" s="10" t="s">
        <v>2975</v>
      </c>
      <c r="D1191" s="10" t="s">
        <v>2981</v>
      </c>
      <c r="E1191" s="10" t="s">
        <v>884</v>
      </c>
      <c r="F1191" s="10" t="s">
        <v>151</v>
      </c>
      <c r="G1191" s="10" t="s">
        <v>847</v>
      </c>
      <c r="I1191" s="10"/>
      <c r="J1191" s="10" t="s">
        <v>848</v>
      </c>
      <c r="K1191" s="10" t="s">
        <v>27</v>
      </c>
      <c r="L1191">
        <v>216685235.19599992</v>
      </c>
    </row>
    <row r="1192" spans="1:12" x14ac:dyDescent="0.3">
      <c r="A1192" s="10" t="s">
        <v>889</v>
      </c>
      <c r="B1192" s="10" t="s">
        <v>2974</v>
      </c>
      <c r="C1192" s="10" t="s">
        <v>2975</v>
      </c>
      <c r="D1192" s="10" t="s">
        <v>2981</v>
      </c>
      <c r="E1192" s="10" t="s">
        <v>884</v>
      </c>
      <c r="F1192" s="10" t="s">
        <v>151</v>
      </c>
      <c r="G1192" s="10" t="s">
        <v>847</v>
      </c>
      <c r="I1192" s="10"/>
      <c r="J1192" s="10" t="s">
        <v>848</v>
      </c>
      <c r="K1192" s="10" t="s">
        <v>28</v>
      </c>
      <c r="L1192">
        <v>225016353.66399986</v>
      </c>
    </row>
    <row r="1193" spans="1:12" x14ac:dyDescent="0.3">
      <c r="A1193" s="10" t="s">
        <v>890</v>
      </c>
      <c r="B1193" s="10" t="s">
        <v>2974</v>
      </c>
      <c r="C1193" s="10" t="s">
        <v>2975</v>
      </c>
      <c r="D1193" s="10" t="s">
        <v>2982</v>
      </c>
      <c r="E1193" s="10" t="s">
        <v>884</v>
      </c>
      <c r="F1193" s="10" t="s">
        <v>151</v>
      </c>
      <c r="G1193" s="10" t="s">
        <v>847</v>
      </c>
      <c r="I1193" s="10"/>
      <c r="J1193" s="10" t="s">
        <v>848</v>
      </c>
      <c r="K1193" s="10" t="s">
        <v>14</v>
      </c>
      <c r="L1193">
        <v>26993079.583999958</v>
      </c>
    </row>
    <row r="1194" spans="1:12" x14ac:dyDescent="0.3">
      <c r="A1194" s="10" t="s">
        <v>890</v>
      </c>
      <c r="B1194" s="10" t="s">
        <v>2974</v>
      </c>
      <c r="C1194" s="10" t="s">
        <v>2975</v>
      </c>
      <c r="D1194" s="10" t="s">
        <v>2982</v>
      </c>
      <c r="E1194" s="10" t="s">
        <v>884</v>
      </c>
      <c r="F1194" s="10" t="s">
        <v>151</v>
      </c>
      <c r="G1194" s="10" t="s">
        <v>847</v>
      </c>
      <c r="I1194" s="10"/>
      <c r="J1194" s="10" t="s">
        <v>848</v>
      </c>
      <c r="K1194" s="10" t="s">
        <v>15</v>
      </c>
      <c r="L1194">
        <v>27925963.347999986</v>
      </c>
    </row>
    <row r="1195" spans="1:12" x14ac:dyDescent="0.3">
      <c r="A1195" s="10" t="s">
        <v>890</v>
      </c>
      <c r="B1195" s="10" t="s">
        <v>2974</v>
      </c>
      <c r="C1195" s="10" t="s">
        <v>2975</v>
      </c>
      <c r="D1195" s="10" t="s">
        <v>2982</v>
      </c>
      <c r="E1195" s="10" t="s">
        <v>884</v>
      </c>
      <c r="F1195" s="10" t="s">
        <v>151</v>
      </c>
      <c r="G1195" s="10" t="s">
        <v>847</v>
      </c>
      <c r="I1195" s="10"/>
      <c r="J1195" s="10" t="s">
        <v>848</v>
      </c>
      <c r="K1195" s="10" t="s">
        <v>16</v>
      </c>
      <c r="L1195">
        <v>32171658.813999958</v>
      </c>
    </row>
    <row r="1196" spans="1:12" x14ac:dyDescent="0.3">
      <c r="A1196" s="10" t="s">
        <v>890</v>
      </c>
      <c r="B1196" s="10" t="s">
        <v>2974</v>
      </c>
      <c r="C1196" s="10" t="s">
        <v>2975</v>
      </c>
      <c r="D1196" s="10" t="s">
        <v>2982</v>
      </c>
      <c r="E1196" s="10" t="s">
        <v>884</v>
      </c>
      <c r="F1196" s="10" t="s">
        <v>151</v>
      </c>
      <c r="G1196" s="10" t="s">
        <v>847</v>
      </c>
      <c r="I1196" s="10"/>
      <c r="J1196" s="10" t="s">
        <v>848</v>
      </c>
      <c r="K1196" s="10" t="s">
        <v>17</v>
      </c>
      <c r="L1196">
        <v>24055269.347999997</v>
      </c>
    </row>
    <row r="1197" spans="1:12" x14ac:dyDescent="0.3">
      <c r="A1197" s="10" t="s">
        <v>890</v>
      </c>
      <c r="B1197" s="10" t="s">
        <v>2974</v>
      </c>
      <c r="C1197" s="10" t="s">
        <v>2975</v>
      </c>
      <c r="D1197" s="10" t="s">
        <v>2982</v>
      </c>
      <c r="E1197" s="10" t="s">
        <v>884</v>
      </c>
      <c r="F1197" s="10" t="s">
        <v>151</v>
      </c>
      <c r="G1197" s="10" t="s">
        <v>847</v>
      </c>
      <c r="I1197" s="10"/>
      <c r="J1197" s="10" t="s">
        <v>848</v>
      </c>
      <c r="K1197" s="10" t="s">
        <v>18</v>
      </c>
      <c r="L1197">
        <v>30301143.572000004</v>
      </c>
    </row>
    <row r="1198" spans="1:12" x14ac:dyDescent="0.3">
      <c r="A1198" s="10" t="s">
        <v>890</v>
      </c>
      <c r="B1198" s="10" t="s">
        <v>2974</v>
      </c>
      <c r="C1198" s="10" t="s">
        <v>2975</v>
      </c>
      <c r="D1198" s="10" t="s">
        <v>2982</v>
      </c>
      <c r="E1198" s="10" t="s">
        <v>884</v>
      </c>
      <c r="F1198" s="10" t="s">
        <v>151</v>
      </c>
      <c r="G1198" s="10" t="s">
        <v>847</v>
      </c>
      <c r="I1198" s="10"/>
      <c r="J1198" s="10" t="s">
        <v>848</v>
      </c>
      <c r="K1198" s="10" t="s">
        <v>19</v>
      </c>
      <c r="L1198">
        <v>33872196.720000029</v>
      </c>
    </row>
    <row r="1199" spans="1:12" x14ac:dyDescent="0.3">
      <c r="A1199" s="10" t="s">
        <v>890</v>
      </c>
      <c r="B1199" s="10" t="s">
        <v>2974</v>
      </c>
      <c r="C1199" s="10" t="s">
        <v>2975</v>
      </c>
      <c r="D1199" s="10" t="s">
        <v>2982</v>
      </c>
      <c r="E1199" s="10" t="s">
        <v>884</v>
      </c>
      <c r="F1199" s="10" t="s">
        <v>151</v>
      </c>
      <c r="G1199" s="10" t="s">
        <v>847</v>
      </c>
      <c r="I1199" s="10"/>
      <c r="J1199" s="10" t="s">
        <v>848</v>
      </c>
      <c r="K1199" s="10" t="s">
        <v>20</v>
      </c>
      <c r="L1199">
        <v>52491667.147999987</v>
      </c>
    </row>
    <row r="1200" spans="1:12" x14ac:dyDescent="0.3">
      <c r="A1200" s="10" t="s">
        <v>890</v>
      </c>
      <c r="B1200" s="10" t="s">
        <v>2974</v>
      </c>
      <c r="C1200" s="10" t="s">
        <v>2975</v>
      </c>
      <c r="D1200" s="10" t="s">
        <v>2982</v>
      </c>
      <c r="E1200" s="10" t="s">
        <v>884</v>
      </c>
      <c r="F1200" s="10" t="s">
        <v>151</v>
      </c>
      <c r="G1200" s="10" t="s">
        <v>847</v>
      </c>
      <c r="I1200" s="10"/>
      <c r="J1200" s="10" t="s">
        <v>848</v>
      </c>
      <c r="K1200" s="10" t="s">
        <v>21</v>
      </c>
      <c r="L1200">
        <v>48096237.428000003</v>
      </c>
    </row>
    <row r="1201" spans="1:12" x14ac:dyDescent="0.3">
      <c r="A1201" s="10" t="s">
        <v>890</v>
      </c>
      <c r="B1201" s="10" t="s">
        <v>2974</v>
      </c>
      <c r="C1201" s="10" t="s">
        <v>2975</v>
      </c>
      <c r="D1201" s="10" t="s">
        <v>2982</v>
      </c>
      <c r="E1201" s="10" t="s">
        <v>884</v>
      </c>
      <c r="F1201" s="10" t="s">
        <v>151</v>
      </c>
      <c r="G1201" s="10" t="s">
        <v>847</v>
      </c>
      <c r="I1201" s="10"/>
      <c r="J1201" s="10" t="s">
        <v>848</v>
      </c>
      <c r="K1201" s="10" t="s">
        <v>22</v>
      </c>
      <c r="L1201">
        <v>26800024.938000005</v>
      </c>
    </row>
    <row r="1202" spans="1:12" x14ac:dyDescent="0.3">
      <c r="A1202" s="10" t="s">
        <v>890</v>
      </c>
      <c r="B1202" s="10" t="s">
        <v>2974</v>
      </c>
      <c r="C1202" s="10" t="s">
        <v>2975</v>
      </c>
      <c r="D1202" s="10" t="s">
        <v>2982</v>
      </c>
      <c r="E1202" s="10" t="s">
        <v>884</v>
      </c>
      <c r="F1202" s="10" t="s">
        <v>151</v>
      </c>
      <c r="G1202" s="10" t="s">
        <v>847</v>
      </c>
      <c r="I1202" s="10"/>
      <c r="J1202" s="10" t="s">
        <v>848</v>
      </c>
      <c r="K1202" s="10" t="s">
        <v>23</v>
      </c>
      <c r="L1202">
        <v>40077158.197999969</v>
      </c>
    </row>
    <row r="1203" spans="1:12" x14ac:dyDescent="0.3">
      <c r="A1203" s="10" t="s">
        <v>890</v>
      </c>
      <c r="B1203" s="10" t="s">
        <v>2974</v>
      </c>
      <c r="C1203" s="10" t="s">
        <v>2975</v>
      </c>
      <c r="D1203" s="10" t="s">
        <v>2982</v>
      </c>
      <c r="E1203" s="10" t="s">
        <v>884</v>
      </c>
      <c r="F1203" s="10" t="s">
        <v>151</v>
      </c>
      <c r="G1203" s="10" t="s">
        <v>847</v>
      </c>
      <c r="I1203" s="10"/>
      <c r="J1203" s="10" t="s">
        <v>848</v>
      </c>
      <c r="K1203" s="10" t="s">
        <v>24</v>
      </c>
      <c r="L1203">
        <v>45098931.462000005</v>
      </c>
    </row>
    <row r="1204" spans="1:12" x14ac:dyDescent="0.3">
      <c r="A1204" s="10" t="s">
        <v>890</v>
      </c>
      <c r="B1204" s="10" t="s">
        <v>2974</v>
      </c>
      <c r="C1204" s="10" t="s">
        <v>2975</v>
      </c>
      <c r="D1204" s="10" t="s">
        <v>2982</v>
      </c>
      <c r="E1204" s="10" t="s">
        <v>884</v>
      </c>
      <c r="F1204" s="10" t="s">
        <v>151</v>
      </c>
      <c r="G1204" s="10" t="s">
        <v>847</v>
      </c>
      <c r="I1204" s="10"/>
      <c r="J1204" s="10" t="s">
        <v>848</v>
      </c>
      <c r="K1204" s="10" t="s">
        <v>25</v>
      </c>
      <c r="L1204">
        <v>65217697.549999967</v>
      </c>
    </row>
    <row r="1205" spans="1:12" x14ac:dyDescent="0.3">
      <c r="A1205" s="10" t="s">
        <v>890</v>
      </c>
      <c r="B1205" s="10" t="s">
        <v>2974</v>
      </c>
      <c r="C1205" s="10" t="s">
        <v>2975</v>
      </c>
      <c r="D1205" s="10" t="s">
        <v>2982</v>
      </c>
      <c r="E1205" s="10" t="s">
        <v>884</v>
      </c>
      <c r="F1205" s="10" t="s">
        <v>151</v>
      </c>
      <c r="G1205" s="10" t="s">
        <v>847</v>
      </c>
      <c r="I1205" s="10"/>
      <c r="J1205" s="10" t="s">
        <v>848</v>
      </c>
      <c r="K1205" s="10" t="s">
        <v>26</v>
      </c>
      <c r="L1205">
        <v>41939554.469999976</v>
      </c>
    </row>
    <row r="1206" spans="1:12" x14ac:dyDescent="0.3">
      <c r="A1206" s="10" t="s">
        <v>890</v>
      </c>
      <c r="B1206" s="10" t="s">
        <v>2974</v>
      </c>
      <c r="C1206" s="10" t="s">
        <v>2975</v>
      </c>
      <c r="D1206" s="10" t="s">
        <v>2982</v>
      </c>
      <c r="E1206" s="10" t="s">
        <v>884</v>
      </c>
      <c r="F1206" s="10" t="s">
        <v>151</v>
      </c>
      <c r="G1206" s="10" t="s">
        <v>847</v>
      </c>
      <c r="I1206" s="10"/>
      <c r="J1206" s="10" t="s">
        <v>848</v>
      </c>
      <c r="K1206" s="10" t="s">
        <v>27</v>
      </c>
      <c r="L1206">
        <v>49430769.310000025</v>
      </c>
    </row>
    <row r="1207" spans="1:12" x14ac:dyDescent="0.3">
      <c r="A1207" s="10" t="s">
        <v>890</v>
      </c>
      <c r="B1207" s="10" t="s">
        <v>2974</v>
      </c>
      <c r="C1207" s="10" t="s">
        <v>2975</v>
      </c>
      <c r="D1207" s="10" t="s">
        <v>2982</v>
      </c>
      <c r="E1207" s="10" t="s">
        <v>884</v>
      </c>
      <c r="F1207" s="10" t="s">
        <v>151</v>
      </c>
      <c r="G1207" s="10" t="s">
        <v>847</v>
      </c>
      <c r="I1207" s="10"/>
      <c r="J1207" s="10" t="s">
        <v>848</v>
      </c>
      <c r="K1207" s="10" t="s">
        <v>28</v>
      </c>
      <c r="L1207">
        <v>70911868.938000008</v>
      </c>
    </row>
    <row r="1208" spans="1:12" x14ac:dyDescent="0.3">
      <c r="A1208" s="10" t="s">
        <v>891</v>
      </c>
      <c r="B1208" s="10" t="s">
        <v>2974</v>
      </c>
      <c r="C1208" s="10" t="s">
        <v>2975</v>
      </c>
      <c r="D1208" s="10" t="s">
        <v>2983</v>
      </c>
      <c r="E1208" s="10" t="s">
        <v>884</v>
      </c>
      <c r="F1208" s="10" t="s">
        <v>151</v>
      </c>
      <c r="G1208" s="10" t="s">
        <v>847</v>
      </c>
      <c r="I1208" s="10"/>
      <c r="J1208" s="10" t="s">
        <v>848</v>
      </c>
      <c r="K1208" s="10" t="s">
        <v>14</v>
      </c>
      <c r="L1208">
        <v>20041697.521999996</v>
      </c>
    </row>
    <row r="1209" spans="1:12" x14ac:dyDescent="0.3">
      <c r="A1209" s="10" t="s">
        <v>891</v>
      </c>
      <c r="B1209" s="10" t="s">
        <v>2974</v>
      </c>
      <c r="C1209" s="10" t="s">
        <v>2975</v>
      </c>
      <c r="D1209" s="10" t="s">
        <v>2983</v>
      </c>
      <c r="E1209" s="10" t="s">
        <v>884</v>
      </c>
      <c r="F1209" s="10" t="s">
        <v>151</v>
      </c>
      <c r="G1209" s="10" t="s">
        <v>847</v>
      </c>
      <c r="I1209" s="10"/>
      <c r="J1209" s="10" t="s">
        <v>848</v>
      </c>
      <c r="K1209" s="10" t="s">
        <v>15</v>
      </c>
      <c r="L1209">
        <v>18960490.029999986</v>
      </c>
    </row>
    <row r="1210" spans="1:12" x14ac:dyDescent="0.3">
      <c r="A1210" s="10" t="s">
        <v>891</v>
      </c>
      <c r="B1210" s="10" t="s">
        <v>2974</v>
      </c>
      <c r="C1210" s="10" t="s">
        <v>2975</v>
      </c>
      <c r="D1210" s="10" t="s">
        <v>2983</v>
      </c>
      <c r="E1210" s="10" t="s">
        <v>884</v>
      </c>
      <c r="F1210" s="10" t="s">
        <v>151</v>
      </c>
      <c r="G1210" s="10" t="s">
        <v>847</v>
      </c>
      <c r="I1210" s="10"/>
      <c r="J1210" s="10" t="s">
        <v>848</v>
      </c>
      <c r="K1210" s="10" t="s">
        <v>16</v>
      </c>
      <c r="L1210">
        <v>17716455.581999987</v>
      </c>
    </row>
    <row r="1211" spans="1:12" x14ac:dyDescent="0.3">
      <c r="A1211" s="10" t="s">
        <v>891</v>
      </c>
      <c r="B1211" s="10" t="s">
        <v>2974</v>
      </c>
      <c r="C1211" s="10" t="s">
        <v>2975</v>
      </c>
      <c r="D1211" s="10" t="s">
        <v>2983</v>
      </c>
      <c r="E1211" s="10" t="s">
        <v>884</v>
      </c>
      <c r="F1211" s="10" t="s">
        <v>151</v>
      </c>
      <c r="G1211" s="10" t="s">
        <v>847</v>
      </c>
      <c r="I1211" s="10"/>
      <c r="J1211" s="10" t="s">
        <v>848</v>
      </c>
      <c r="K1211" s="10" t="s">
        <v>17</v>
      </c>
      <c r="L1211">
        <v>23946072.686000019</v>
      </c>
    </row>
    <row r="1212" spans="1:12" x14ac:dyDescent="0.3">
      <c r="A1212" s="10" t="s">
        <v>891</v>
      </c>
      <c r="B1212" s="10" t="s">
        <v>2974</v>
      </c>
      <c r="C1212" s="10" t="s">
        <v>2975</v>
      </c>
      <c r="D1212" s="10" t="s">
        <v>2983</v>
      </c>
      <c r="E1212" s="10" t="s">
        <v>884</v>
      </c>
      <c r="F1212" s="10" t="s">
        <v>151</v>
      </c>
      <c r="G1212" s="10" t="s">
        <v>847</v>
      </c>
      <c r="I1212" s="10"/>
      <c r="J1212" s="10" t="s">
        <v>848</v>
      </c>
      <c r="K1212" s="10" t="s">
        <v>18</v>
      </c>
      <c r="L1212">
        <v>20096332.375999991</v>
      </c>
    </row>
    <row r="1213" spans="1:12" x14ac:dyDescent="0.3">
      <c r="A1213" s="10" t="s">
        <v>891</v>
      </c>
      <c r="B1213" s="10" t="s">
        <v>2974</v>
      </c>
      <c r="C1213" s="10" t="s">
        <v>2975</v>
      </c>
      <c r="D1213" s="10" t="s">
        <v>2983</v>
      </c>
      <c r="E1213" s="10" t="s">
        <v>884</v>
      </c>
      <c r="F1213" s="10" t="s">
        <v>151</v>
      </c>
      <c r="G1213" s="10" t="s">
        <v>847</v>
      </c>
      <c r="I1213" s="10"/>
      <c r="J1213" s="10" t="s">
        <v>848</v>
      </c>
      <c r="K1213" s="10" t="s">
        <v>19</v>
      </c>
      <c r="L1213">
        <v>45576145.955999985</v>
      </c>
    </row>
    <row r="1214" spans="1:12" x14ac:dyDescent="0.3">
      <c r="A1214" s="10" t="s">
        <v>891</v>
      </c>
      <c r="B1214" s="10" t="s">
        <v>2974</v>
      </c>
      <c r="C1214" s="10" t="s">
        <v>2975</v>
      </c>
      <c r="D1214" s="10" t="s">
        <v>2983</v>
      </c>
      <c r="E1214" s="10" t="s">
        <v>884</v>
      </c>
      <c r="F1214" s="10" t="s">
        <v>151</v>
      </c>
      <c r="G1214" s="10" t="s">
        <v>847</v>
      </c>
      <c r="I1214" s="10"/>
      <c r="J1214" s="10" t="s">
        <v>848</v>
      </c>
      <c r="K1214" s="10" t="s">
        <v>20</v>
      </c>
      <c r="L1214">
        <v>22274435.525999989</v>
      </c>
    </row>
    <row r="1215" spans="1:12" x14ac:dyDescent="0.3">
      <c r="A1215" s="10" t="s">
        <v>891</v>
      </c>
      <c r="B1215" s="10" t="s">
        <v>2974</v>
      </c>
      <c r="C1215" s="10" t="s">
        <v>2975</v>
      </c>
      <c r="D1215" s="10" t="s">
        <v>2983</v>
      </c>
      <c r="E1215" s="10" t="s">
        <v>884</v>
      </c>
      <c r="F1215" s="10" t="s">
        <v>151</v>
      </c>
      <c r="G1215" s="10" t="s">
        <v>847</v>
      </c>
      <c r="I1215" s="10"/>
      <c r="J1215" s="10" t="s">
        <v>848</v>
      </c>
      <c r="K1215" s="10" t="s">
        <v>21</v>
      </c>
      <c r="L1215">
        <v>25806734.339999996</v>
      </c>
    </row>
    <row r="1216" spans="1:12" x14ac:dyDescent="0.3">
      <c r="A1216" s="10" t="s">
        <v>891</v>
      </c>
      <c r="B1216" s="10" t="s">
        <v>2974</v>
      </c>
      <c r="C1216" s="10" t="s">
        <v>2975</v>
      </c>
      <c r="D1216" s="10" t="s">
        <v>2983</v>
      </c>
      <c r="E1216" s="10" t="s">
        <v>884</v>
      </c>
      <c r="F1216" s="10" t="s">
        <v>151</v>
      </c>
      <c r="G1216" s="10" t="s">
        <v>847</v>
      </c>
      <c r="I1216" s="10"/>
      <c r="J1216" s="10" t="s">
        <v>848</v>
      </c>
      <c r="K1216" s="10" t="s">
        <v>22</v>
      </c>
      <c r="L1216">
        <v>21573359.165999994</v>
      </c>
    </row>
    <row r="1217" spans="1:12" x14ac:dyDescent="0.3">
      <c r="A1217" s="10" t="s">
        <v>891</v>
      </c>
      <c r="B1217" s="10" t="s">
        <v>2974</v>
      </c>
      <c r="C1217" s="10" t="s">
        <v>2975</v>
      </c>
      <c r="D1217" s="10" t="s">
        <v>2983</v>
      </c>
      <c r="E1217" s="10" t="s">
        <v>884</v>
      </c>
      <c r="F1217" s="10" t="s">
        <v>151</v>
      </c>
      <c r="G1217" s="10" t="s">
        <v>847</v>
      </c>
      <c r="I1217" s="10"/>
      <c r="J1217" s="10" t="s">
        <v>848</v>
      </c>
      <c r="K1217" s="10" t="s">
        <v>23</v>
      </c>
      <c r="L1217">
        <v>26871853.458000001</v>
      </c>
    </row>
    <row r="1218" spans="1:12" x14ac:dyDescent="0.3">
      <c r="A1218" s="10" t="s">
        <v>891</v>
      </c>
      <c r="B1218" s="10" t="s">
        <v>2974</v>
      </c>
      <c r="C1218" s="10" t="s">
        <v>2975</v>
      </c>
      <c r="D1218" s="10" t="s">
        <v>2983</v>
      </c>
      <c r="E1218" s="10" t="s">
        <v>884</v>
      </c>
      <c r="F1218" s="10" t="s">
        <v>151</v>
      </c>
      <c r="G1218" s="10" t="s">
        <v>847</v>
      </c>
      <c r="I1218" s="10"/>
      <c r="J1218" s="10" t="s">
        <v>848</v>
      </c>
      <c r="K1218" s="10" t="s">
        <v>24</v>
      </c>
      <c r="L1218">
        <v>27675157.476000026</v>
      </c>
    </row>
    <row r="1219" spans="1:12" x14ac:dyDescent="0.3">
      <c r="A1219" s="10" t="s">
        <v>891</v>
      </c>
      <c r="B1219" s="10" t="s">
        <v>2974</v>
      </c>
      <c r="C1219" s="10" t="s">
        <v>2975</v>
      </c>
      <c r="D1219" s="10" t="s">
        <v>2983</v>
      </c>
      <c r="E1219" s="10" t="s">
        <v>884</v>
      </c>
      <c r="F1219" s="10" t="s">
        <v>151</v>
      </c>
      <c r="G1219" s="10" t="s">
        <v>847</v>
      </c>
      <c r="I1219" s="10"/>
      <c r="J1219" s="10" t="s">
        <v>848</v>
      </c>
      <c r="K1219" s="10" t="s">
        <v>25</v>
      </c>
      <c r="L1219">
        <v>20193793.318000004</v>
      </c>
    </row>
    <row r="1220" spans="1:12" x14ac:dyDescent="0.3">
      <c r="A1220" s="10" t="s">
        <v>891</v>
      </c>
      <c r="B1220" s="10" t="s">
        <v>2974</v>
      </c>
      <c r="C1220" s="10" t="s">
        <v>2975</v>
      </c>
      <c r="D1220" s="10" t="s">
        <v>2983</v>
      </c>
      <c r="E1220" s="10" t="s">
        <v>884</v>
      </c>
      <c r="F1220" s="10" t="s">
        <v>151</v>
      </c>
      <c r="G1220" s="10" t="s">
        <v>847</v>
      </c>
      <c r="I1220" s="10"/>
      <c r="J1220" s="10" t="s">
        <v>848</v>
      </c>
      <c r="K1220" s="10" t="s">
        <v>26</v>
      </c>
      <c r="L1220">
        <v>25479079.492000002</v>
      </c>
    </row>
    <row r="1221" spans="1:12" x14ac:dyDescent="0.3">
      <c r="A1221" s="10" t="s">
        <v>891</v>
      </c>
      <c r="B1221" s="10" t="s">
        <v>2974</v>
      </c>
      <c r="C1221" s="10" t="s">
        <v>2975</v>
      </c>
      <c r="D1221" s="10" t="s">
        <v>2983</v>
      </c>
      <c r="E1221" s="10" t="s">
        <v>884</v>
      </c>
      <c r="F1221" s="10" t="s">
        <v>151</v>
      </c>
      <c r="G1221" s="10" t="s">
        <v>847</v>
      </c>
      <c r="I1221" s="10"/>
      <c r="J1221" s="10" t="s">
        <v>848</v>
      </c>
      <c r="K1221" s="10" t="s">
        <v>27</v>
      </c>
      <c r="L1221">
        <v>27662035.531999983</v>
      </c>
    </row>
    <row r="1222" spans="1:12" x14ac:dyDescent="0.3">
      <c r="A1222" s="10" t="s">
        <v>891</v>
      </c>
      <c r="B1222" s="10" t="s">
        <v>2974</v>
      </c>
      <c r="C1222" s="10" t="s">
        <v>2975</v>
      </c>
      <c r="D1222" s="10" t="s">
        <v>2983</v>
      </c>
      <c r="E1222" s="10" t="s">
        <v>884</v>
      </c>
      <c r="F1222" s="10" t="s">
        <v>151</v>
      </c>
      <c r="G1222" s="10" t="s">
        <v>847</v>
      </c>
      <c r="I1222" s="10"/>
      <c r="J1222" s="10" t="s">
        <v>848</v>
      </c>
      <c r="K1222" s="10" t="s">
        <v>28</v>
      </c>
      <c r="L1222">
        <v>47893001.84200003</v>
      </c>
    </row>
    <row r="1223" spans="1:12" x14ac:dyDescent="0.3">
      <c r="A1223" s="10" t="s">
        <v>892</v>
      </c>
      <c r="B1223" s="10" t="s">
        <v>2974</v>
      </c>
      <c r="C1223" s="10" t="s">
        <v>2975</v>
      </c>
      <c r="D1223" s="10" t="s">
        <v>2984</v>
      </c>
      <c r="E1223" s="10" t="s">
        <v>884</v>
      </c>
      <c r="F1223" s="10" t="s">
        <v>151</v>
      </c>
      <c r="G1223" s="10" t="s">
        <v>847</v>
      </c>
      <c r="I1223" s="10"/>
      <c r="J1223" s="10" t="s">
        <v>848</v>
      </c>
      <c r="K1223" s="10" t="s">
        <v>14</v>
      </c>
      <c r="L1223">
        <v>58259854.416000009</v>
      </c>
    </row>
    <row r="1224" spans="1:12" x14ac:dyDescent="0.3">
      <c r="A1224" s="10" t="s">
        <v>892</v>
      </c>
      <c r="B1224" s="10" t="s">
        <v>2974</v>
      </c>
      <c r="C1224" s="10" t="s">
        <v>2975</v>
      </c>
      <c r="D1224" s="10" t="s">
        <v>2984</v>
      </c>
      <c r="E1224" s="10" t="s">
        <v>884</v>
      </c>
      <c r="F1224" s="10" t="s">
        <v>151</v>
      </c>
      <c r="G1224" s="10" t="s">
        <v>847</v>
      </c>
      <c r="I1224" s="10"/>
      <c r="J1224" s="10" t="s">
        <v>848</v>
      </c>
      <c r="K1224" s="10" t="s">
        <v>15</v>
      </c>
      <c r="L1224">
        <v>72134936.095999971</v>
      </c>
    </row>
    <row r="1225" spans="1:12" x14ac:dyDescent="0.3">
      <c r="A1225" s="10" t="s">
        <v>892</v>
      </c>
      <c r="B1225" s="10" t="s">
        <v>2974</v>
      </c>
      <c r="C1225" s="10" t="s">
        <v>2975</v>
      </c>
      <c r="D1225" s="10" t="s">
        <v>2984</v>
      </c>
      <c r="E1225" s="10" t="s">
        <v>884</v>
      </c>
      <c r="F1225" s="10" t="s">
        <v>151</v>
      </c>
      <c r="G1225" s="10" t="s">
        <v>847</v>
      </c>
      <c r="I1225" s="10"/>
      <c r="J1225" s="10" t="s">
        <v>848</v>
      </c>
      <c r="K1225" s="10" t="s">
        <v>16</v>
      </c>
      <c r="L1225">
        <v>78331146.40200001</v>
      </c>
    </row>
    <row r="1226" spans="1:12" x14ac:dyDescent="0.3">
      <c r="A1226" s="10" t="s">
        <v>892</v>
      </c>
      <c r="B1226" s="10" t="s">
        <v>2974</v>
      </c>
      <c r="C1226" s="10" t="s">
        <v>2975</v>
      </c>
      <c r="D1226" s="10" t="s">
        <v>2984</v>
      </c>
      <c r="E1226" s="10" t="s">
        <v>884</v>
      </c>
      <c r="F1226" s="10" t="s">
        <v>151</v>
      </c>
      <c r="G1226" s="10" t="s">
        <v>847</v>
      </c>
      <c r="I1226" s="10"/>
      <c r="J1226" s="10" t="s">
        <v>848</v>
      </c>
      <c r="K1226" s="10" t="s">
        <v>17</v>
      </c>
      <c r="L1226">
        <v>77718702.886000007</v>
      </c>
    </row>
    <row r="1227" spans="1:12" x14ac:dyDescent="0.3">
      <c r="A1227" s="10" t="s">
        <v>892</v>
      </c>
      <c r="B1227" s="10" t="s">
        <v>2974</v>
      </c>
      <c r="C1227" s="10" t="s">
        <v>2975</v>
      </c>
      <c r="D1227" s="10" t="s">
        <v>2984</v>
      </c>
      <c r="E1227" s="10" t="s">
        <v>884</v>
      </c>
      <c r="F1227" s="10" t="s">
        <v>151</v>
      </c>
      <c r="G1227" s="10" t="s">
        <v>847</v>
      </c>
      <c r="I1227" s="10"/>
      <c r="J1227" s="10" t="s">
        <v>848</v>
      </c>
      <c r="K1227" s="10" t="s">
        <v>18</v>
      </c>
      <c r="L1227">
        <v>91715801.607999995</v>
      </c>
    </row>
    <row r="1228" spans="1:12" x14ac:dyDescent="0.3">
      <c r="A1228" s="10" t="s">
        <v>892</v>
      </c>
      <c r="B1228" s="10" t="s">
        <v>2974</v>
      </c>
      <c r="C1228" s="10" t="s">
        <v>2975</v>
      </c>
      <c r="D1228" s="10" t="s">
        <v>2984</v>
      </c>
      <c r="E1228" s="10" t="s">
        <v>884</v>
      </c>
      <c r="F1228" s="10" t="s">
        <v>151</v>
      </c>
      <c r="G1228" s="10" t="s">
        <v>847</v>
      </c>
      <c r="I1228" s="10"/>
      <c r="J1228" s="10" t="s">
        <v>848</v>
      </c>
      <c r="K1228" s="10" t="s">
        <v>19</v>
      </c>
      <c r="L1228">
        <v>64204636.600000009</v>
      </c>
    </row>
    <row r="1229" spans="1:12" x14ac:dyDescent="0.3">
      <c r="A1229" s="10" t="s">
        <v>892</v>
      </c>
      <c r="B1229" s="10" t="s">
        <v>2974</v>
      </c>
      <c r="C1229" s="10" t="s">
        <v>2975</v>
      </c>
      <c r="D1229" s="10" t="s">
        <v>2984</v>
      </c>
      <c r="E1229" s="10" t="s">
        <v>884</v>
      </c>
      <c r="F1229" s="10" t="s">
        <v>151</v>
      </c>
      <c r="G1229" s="10" t="s">
        <v>847</v>
      </c>
      <c r="I1229" s="10"/>
      <c r="J1229" s="10" t="s">
        <v>848</v>
      </c>
      <c r="K1229" s="10" t="s">
        <v>20</v>
      </c>
      <c r="L1229">
        <v>62306735.278000027</v>
      </c>
    </row>
    <row r="1230" spans="1:12" x14ac:dyDescent="0.3">
      <c r="A1230" s="10" t="s">
        <v>892</v>
      </c>
      <c r="B1230" s="10" t="s">
        <v>2974</v>
      </c>
      <c r="C1230" s="10" t="s">
        <v>2975</v>
      </c>
      <c r="D1230" s="10" t="s">
        <v>2984</v>
      </c>
      <c r="E1230" s="10" t="s">
        <v>884</v>
      </c>
      <c r="F1230" s="10" t="s">
        <v>151</v>
      </c>
      <c r="G1230" s="10" t="s">
        <v>847</v>
      </c>
      <c r="I1230" s="10"/>
      <c r="J1230" s="10" t="s">
        <v>848</v>
      </c>
      <c r="K1230" s="10" t="s">
        <v>21</v>
      </c>
      <c r="L1230">
        <v>75061425.974000007</v>
      </c>
    </row>
    <row r="1231" spans="1:12" x14ac:dyDescent="0.3">
      <c r="A1231" s="10" t="s">
        <v>892</v>
      </c>
      <c r="B1231" s="10" t="s">
        <v>2974</v>
      </c>
      <c r="C1231" s="10" t="s">
        <v>2975</v>
      </c>
      <c r="D1231" s="10" t="s">
        <v>2984</v>
      </c>
      <c r="E1231" s="10" t="s">
        <v>884</v>
      </c>
      <c r="F1231" s="10" t="s">
        <v>151</v>
      </c>
      <c r="G1231" s="10" t="s">
        <v>847</v>
      </c>
      <c r="I1231" s="10"/>
      <c r="J1231" s="10" t="s">
        <v>848</v>
      </c>
      <c r="K1231" s="10" t="s">
        <v>22</v>
      </c>
      <c r="L1231">
        <v>92981208.756000027</v>
      </c>
    </row>
    <row r="1232" spans="1:12" x14ac:dyDescent="0.3">
      <c r="A1232" s="10" t="s">
        <v>892</v>
      </c>
      <c r="B1232" s="10" t="s">
        <v>2974</v>
      </c>
      <c r="C1232" s="10" t="s">
        <v>2975</v>
      </c>
      <c r="D1232" s="10" t="s">
        <v>2984</v>
      </c>
      <c r="E1232" s="10" t="s">
        <v>884</v>
      </c>
      <c r="F1232" s="10" t="s">
        <v>151</v>
      </c>
      <c r="G1232" s="10" t="s">
        <v>847</v>
      </c>
      <c r="I1232" s="10"/>
      <c r="J1232" s="10" t="s">
        <v>848</v>
      </c>
      <c r="K1232" s="10" t="s">
        <v>23</v>
      </c>
      <c r="L1232">
        <v>83309665.10799998</v>
      </c>
    </row>
    <row r="1233" spans="1:12" x14ac:dyDescent="0.3">
      <c r="A1233" s="10" t="s">
        <v>892</v>
      </c>
      <c r="B1233" s="10" t="s">
        <v>2974</v>
      </c>
      <c r="C1233" s="10" t="s">
        <v>2975</v>
      </c>
      <c r="D1233" s="10" t="s">
        <v>2984</v>
      </c>
      <c r="E1233" s="10" t="s">
        <v>884</v>
      </c>
      <c r="F1233" s="10" t="s">
        <v>151</v>
      </c>
      <c r="G1233" s="10" t="s">
        <v>847</v>
      </c>
      <c r="I1233" s="10"/>
      <c r="J1233" s="10" t="s">
        <v>848</v>
      </c>
      <c r="K1233" s="10" t="s">
        <v>24</v>
      </c>
      <c r="L1233">
        <v>83031489.115999997</v>
      </c>
    </row>
    <row r="1234" spans="1:12" x14ac:dyDescent="0.3">
      <c r="A1234" s="10" t="s">
        <v>892</v>
      </c>
      <c r="B1234" s="10" t="s">
        <v>2974</v>
      </c>
      <c r="C1234" s="10" t="s">
        <v>2975</v>
      </c>
      <c r="D1234" s="10" t="s">
        <v>2984</v>
      </c>
      <c r="E1234" s="10" t="s">
        <v>884</v>
      </c>
      <c r="F1234" s="10" t="s">
        <v>151</v>
      </c>
      <c r="G1234" s="10" t="s">
        <v>847</v>
      </c>
      <c r="I1234" s="10"/>
      <c r="J1234" s="10" t="s">
        <v>848</v>
      </c>
      <c r="K1234" s="10" t="s">
        <v>25</v>
      </c>
      <c r="L1234">
        <v>76236191.489999965</v>
      </c>
    </row>
    <row r="1235" spans="1:12" x14ac:dyDescent="0.3">
      <c r="A1235" s="10" t="s">
        <v>892</v>
      </c>
      <c r="B1235" s="10" t="s">
        <v>2974</v>
      </c>
      <c r="C1235" s="10" t="s">
        <v>2975</v>
      </c>
      <c r="D1235" s="10" t="s">
        <v>2984</v>
      </c>
      <c r="E1235" s="10" t="s">
        <v>884</v>
      </c>
      <c r="F1235" s="10" t="s">
        <v>151</v>
      </c>
      <c r="G1235" s="10" t="s">
        <v>847</v>
      </c>
      <c r="I1235" s="10"/>
      <c r="J1235" s="10" t="s">
        <v>848</v>
      </c>
      <c r="K1235" s="10" t="s">
        <v>26</v>
      </c>
      <c r="L1235">
        <v>97620462.539999977</v>
      </c>
    </row>
    <row r="1236" spans="1:12" x14ac:dyDescent="0.3">
      <c r="A1236" s="10" t="s">
        <v>892</v>
      </c>
      <c r="B1236" s="10" t="s">
        <v>2974</v>
      </c>
      <c r="C1236" s="10" t="s">
        <v>2975</v>
      </c>
      <c r="D1236" s="10" t="s">
        <v>2984</v>
      </c>
      <c r="E1236" s="10" t="s">
        <v>884</v>
      </c>
      <c r="F1236" s="10" t="s">
        <v>151</v>
      </c>
      <c r="G1236" s="10" t="s">
        <v>847</v>
      </c>
      <c r="I1236" s="10"/>
      <c r="J1236" s="10" t="s">
        <v>848</v>
      </c>
      <c r="K1236" s="10" t="s">
        <v>27</v>
      </c>
      <c r="L1236">
        <v>102773315.28200001</v>
      </c>
    </row>
    <row r="1237" spans="1:12" x14ac:dyDescent="0.3">
      <c r="A1237" s="10" t="s">
        <v>892</v>
      </c>
      <c r="B1237" s="10" t="s">
        <v>2974</v>
      </c>
      <c r="C1237" s="10" t="s">
        <v>2975</v>
      </c>
      <c r="D1237" s="10" t="s">
        <v>2984</v>
      </c>
      <c r="E1237" s="10" t="s">
        <v>884</v>
      </c>
      <c r="F1237" s="10" t="s">
        <v>151</v>
      </c>
      <c r="G1237" s="10" t="s">
        <v>847</v>
      </c>
      <c r="I1237" s="10"/>
      <c r="J1237" s="10" t="s">
        <v>848</v>
      </c>
      <c r="K1237" s="10" t="s">
        <v>28</v>
      </c>
      <c r="L1237">
        <v>107294272.15799998</v>
      </c>
    </row>
    <row r="1238" spans="1:12" x14ac:dyDescent="0.3">
      <c r="A1238" s="10" t="s">
        <v>893</v>
      </c>
      <c r="B1238" s="10" t="s">
        <v>2974</v>
      </c>
      <c r="C1238" s="10" t="s">
        <v>2975</v>
      </c>
      <c r="D1238" s="10" t="s">
        <v>2985</v>
      </c>
      <c r="E1238" s="10" t="s">
        <v>884</v>
      </c>
      <c r="F1238" s="10" t="s">
        <v>151</v>
      </c>
      <c r="G1238" s="10" t="s">
        <v>847</v>
      </c>
      <c r="I1238" s="10"/>
      <c r="J1238" s="10" t="s">
        <v>848</v>
      </c>
      <c r="K1238" s="10" t="s">
        <v>14</v>
      </c>
      <c r="L1238">
        <v>54619082.515999988</v>
      </c>
    </row>
    <row r="1239" spans="1:12" x14ac:dyDescent="0.3">
      <c r="A1239" s="10" t="s">
        <v>893</v>
      </c>
      <c r="B1239" s="10" t="s">
        <v>2974</v>
      </c>
      <c r="C1239" s="10" t="s">
        <v>2975</v>
      </c>
      <c r="D1239" s="10" t="s">
        <v>2985</v>
      </c>
      <c r="E1239" s="10" t="s">
        <v>884</v>
      </c>
      <c r="F1239" s="10" t="s">
        <v>151</v>
      </c>
      <c r="G1239" s="10" t="s">
        <v>847</v>
      </c>
      <c r="I1239" s="10"/>
      <c r="J1239" s="10" t="s">
        <v>848</v>
      </c>
      <c r="K1239" s="10" t="s">
        <v>15</v>
      </c>
      <c r="L1239">
        <v>45342956.796000004</v>
      </c>
    </row>
    <row r="1240" spans="1:12" x14ac:dyDescent="0.3">
      <c r="A1240" s="10" t="s">
        <v>893</v>
      </c>
      <c r="B1240" s="10" t="s">
        <v>2974</v>
      </c>
      <c r="C1240" s="10" t="s">
        <v>2975</v>
      </c>
      <c r="D1240" s="10" t="s">
        <v>2985</v>
      </c>
      <c r="E1240" s="10" t="s">
        <v>884</v>
      </c>
      <c r="F1240" s="10" t="s">
        <v>151</v>
      </c>
      <c r="G1240" s="10" t="s">
        <v>847</v>
      </c>
      <c r="I1240" s="10"/>
      <c r="J1240" s="10" t="s">
        <v>848</v>
      </c>
      <c r="K1240" s="10" t="s">
        <v>16</v>
      </c>
      <c r="L1240">
        <v>46765646.743999988</v>
      </c>
    </row>
    <row r="1241" spans="1:12" x14ac:dyDescent="0.3">
      <c r="A1241" s="10" t="s">
        <v>893</v>
      </c>
      <c r="B1241" s="10" t="s">
        <v>2974</v>
      </c>
      <c r="C1241" s="10" t="s">
        <v>2975</v>
      </c>
      <c r="D1241" s="10" t="s">
        <v>2985</v>
      </c>
      <c r="E1241" s="10" t="s">
        <v>884</v>
      </c>
      <c r="F1241" s="10" t="s">
        <v>151</v>
      </c>
      <c r="G1241" s="10" t="s">
        <v>847</v>
      </c>
      <c r="I1241" s="10"/>
      <c r="J1241" s="10" t="s">
        <v>848</v>
      </c>
      <c r="K1241" s="10" t="s">
        <v>17</v>
      </c>
      <c r="L1241">
        <v>48851092.50599996</v>
      </c>
    </row>
    <row r="1242" spans="1:12" x14ac:dyDescent="0.3">
      <c r="A1242" s="10" t="s">
        <v>893</v>
      </c>
      <c r="B1242" s="10" t="s">
        <v>2974</v>
      </c>
      <c r="C1242" s="10" t="s">
        <v>2975</v>
      </c>
      <c r="D1242" s="10" t="s">
        <v>2985</v>
      </c>
      <c r="E1242" s="10" t="s">
        <v>884</v>
      </c>
      <c r="F1242" s="10" t="s">
        <v>151</v>
      </c>
      <c r="G1242" s="10" t="s">
        <v>847</v>
      </c>
      <c r="I1242" s="10"/>
      <c r="J1242" s="10" t="s">
        <v>848</v>
      </c>
      <c r="K1242" s="10" t="s">
        <v>18</v>
      </c>
      <c r="L1242">
        <v>49924038.592000015</v>
      </c>
    </row>
    <row r="1243" spans="1:12" x14ac:dyDescent="0.3">
      <c r="A1243" s="10" t="s">
        <v>893</v>
      </c>
      <c r="B1243" s="10" t="s">
        <v>2974</v>
      </c>
      <c r="C1243" s="10" t="s">
        <v>2975</v>
      </c>
      <c r="D1243" s="10" t="s">
        <v>2985</v>
      </c>
      <c r="E1243" s="10" t="s">
        <v>884</v>
      </c>
      <c r="F1243" s="10" t="s">
        <v>151</v>
      </c>
      <c r="G1243" s="10" t="s">
        <v>847</v>
      </c>
      <c r="I1243" s="10"/>
      <c r="J1243" s="10" t="s">
        <v>848</v>
      </c>
      <c r="K1243" s="10" t="s">
        <v>19</v>
      </c>
      <c r="L1243">
        <v>63487655.820000038</v>
      </c>
    </row>
    <row r="1244" spans="1:12" x14ac:dyDescent="0.3">
      <c r="A1244" s="10" t="s">
        <v>893</v>
      </c>
      <c r="B1244" s="10" t="s">
        <v>2974</v>
      </c>
      <c r="C1244" s="10" t="s">
        <v>2975</v>
      </c>
      <c r="D1244" s="10" t="s">
        <v>2985</v>
      </c>
      <c r="E1244" s="10" t="s">
        <v>884</v>
      </c>
      <c r="F1244" s="10" t="s">
        <v>151</v>
      </c>
      <c r="G1244" s="10" t="s">
        <v>847</v>
      </c>
      <c r="I1244" s="10"/>
      <c r="J1244" s="10" t="s">
        <v>848</v>
      </c>
      <c r="K1244" s="10" t="s">
        <v>20</v>
      </c>
      <c r="L1244">
        <v>71643523.349999994</v>
      </c>
    </row>
    <row r="1245" spans="1:12" x14ac:dyDescent="0.3">
      <c r="A1245" s="10" t="s">
        <v>893</v>
      </c>
      <c r="B1245" s="10" t="s">
        <v>2974</v>
      </c>
      <c r="C1245" s="10" t="s">
        <v>2975</v>
      </c>
      <c r="D1245" s="10" t="s">
        <v>2985</v>
      </c>
      <c r="E1245" s="10" t="s">
        <v>884</v>
      </c>
      <c r="F1245" s="10" t="s">
        <v>151</v>
      </c>
      <c r="G1245" s="10" t="s">
        <v>847</v>
      </c>
      <c r="I1245" s="10"/>
      <c r="J1245" s="10" t="s">
        <v>848</v>
      </c>
      <c r="K1245" s="10" t="s">
        <v>21</v>
      </c>
      <c r="L1245">
        <v>58273028.572000049</v>
      </c>
    </row>
    <row r="1246" spans="1:12" x14ac:dyDescent="0.3">
      <c r="A1246" s="10" t="s">
        <v>893</v>
      </c>
      <c r="B1246" s="10" t="s">
        <v>2974</v>
      </c>
      <c r="C1246" s="10" t="s">
        <v>2975</v>
      </c>
      <c r="D1246" s="10" t="s">
        <v>2985</v>
      </c>
      <c r="E1246" s="10" t="s">
        <v>884</v>
      </c>
      <c r="F1246" s="10" t="s">
        <v>151</v>
      </c>
      <c r="G1246" s="10" t="s">
        <v>847</v>
      </c>
      <c r="I1246" s="10"/>
      <c r="J1246" s="10" t="s">
        <v>848</v>
      </c>
      <c r="K1246" s="10" t="s">
        <v>22</v>
      </c>
      <c r="L1246">
        <v>74750150.680000007</v>
      </c>
    </row>
    <row r="1247" spans="1:12" x14ac:dyDescent="0.3">
      <c r="A1247" s="10" t="s">
        <v>893</v>
      </c>
      <c r="B1247" s="10" t="s">
        <v>2974</v>
      </c>
      <c r="C1247" s="10" t="s">
        <v>2975</v>
      </c>
      <c r="D1247" s="10" t="s">
        <v>2985</v>
      </c>
      <c r="E1247" s="10" t="s">
        <v>884</v>
      </c>
      <c r="F1247" s="10" t="s">
        <v>151</v>
      </c>
      <c r="G1247" s="10" t="s">
        <v>847</v>
      </c>
      <c r="I1247" s="10"/>
      <c r="J1247" s="10" t="s">
        <v>848</v>
      </c>
      <c r="K1247" s="10" t="s">
        <v>23</v>
      </c>
      <c r="L1247">
        <v>87592887.460000008</v>
      </c>
    </row>
    <row r="1248" spans="1:12" x14ac:dyDescent="0.3">
      <c r="A1248" s="10" t="s">
        <v>893</v>
      </c>
      <c r="B1248" s="10" t="s">
        <v>2974</v>
      </c>
      <c r="C1248" s="10" t="s">
        <v>2975</v>
      </c>
      <c r="D1248" s="10" t="s">
        <v>2985</v>
      </c>
      <c r="E1248" s="10" t="s">
        <v>884</v>
      </c>
      <c r="F1248" s="10" t="s">
        <v>151</v>
      </c>
      <c r="G1248" s="10" t="s">
        <v>847</v>
      </c>
      <c r="I1248" s="10"/>
      <c r="J1248" s="10" t="s">
        <v>848</v>
      </c>
      <c r="K1248" s="10" t="s">
        <v>24</v>
      </c>
      <c r="L1248">
        <v>90654852.754000038</v>
      </c>
    </row>
    <row r="1249" spans="1:12" x14ac:dyDescent="0.3">
      <c r="A1249" s="10" t="s">
        <v>893</v>
      </c>
      <c r="B1249" s="10" t="s">
        <v>2974</v>
      </c>
      <c r="C1249" s="10" t="s">
        <v>2975</v>
      </c>
      <c r="D1249" s="10" t="s">
        <v>2985</v>
      </c>
      <c r="E1249" s="10" t="s">
        <v>884</v>
      </c>
      <c r="F1249" s="10" t="s">
        <v>151</v>
      </c>
      <c r="G1249" s="10" t="s">
        <v>847</v>
      </c>
      <c r="I1249" s="10"/>
      <c r="J1249" s="10" t="s">
        <v>848</v>
      </c>
      <c r="K1249" s="10" t="s">
        <v>25</v>
      </c>
      <c r="L1249">
        <v>95031461.401999995</v>
      </c>
    </row>
    <row r="1250" spans="1:12" x14ac:dyDescent="0.3">
      <c r="A1250" s="10" t="s">
        <v>893</v>
      </c>
      <c r="B1250" s="10" t="s">
        <v>2974</v>
      </c>
      <c r="C1250" s="10" t="s">
        <v>2975</v>
      </c>
      <c r="D1250" s="10" t="s">
        <v>2985</v>
      </c>
      <c r="E1250" s="10" t="s">
        <v>884</v>
      </c>
      <c r="F1250" s="10" t="s">
        <v>151</v>
      </c>
      <c r="G1250" s="10" t="s">
        <v>847</v>
      </c>
      <c r="I1250" s="10"/>
      <c r="J1250" s="10" t="s">
        <v>848</v>
      </c>
      <c r="K1250" s="10" t="s">
        <v>26</v>
      </c>
      <c r="L1250">
        <v>106586738.84799999</v>
      </c>
    </row>
    <row r="1251" spans="1:12" x14ac:dyDescent="0.3">
      <c r="A1251" s="10" t="s">
        <v>893</v>
      </c>
      <c r="B1251" s="10" t="s">
        <v>2974</v>
      </c>
      <c r="C1251" s="10" t="s">
        <v>2975</v>
      </c>
      <c r="D1251" s="10" t="s">
        <v>2985</v>
      </c>
      <c r="E1251" s="10" t="s">
        <v>884</v>
      </c>
      <c r="F1251" s="10" t="s">
        <v>151</v>
      </c>
      <c r="G1251" s="10" t="s">
        <v>847</v>
      </c>
      <c r="I1251" s="10"/>
      <c r="J1251" s="10" t="s">
        <v>848</v>
      </c>
      <c r="K1251" s="10" t="s">
        <v>27</v>
      </c>
      <c r="L1251">
        <v>118774208.99999999</v>
      </c>
    </row>
    <row r="1252" spans="1:12" x14ac:dyDescent="0.3">
      <c r="A1252" s="10" t="s">
        <v>893</v>
      </c>
      <c r="B1252" s="10" t="s">
        <v>2974</v>
      </c>
      <c r="C1252" s="10" t="s">
        <v>2975</v>
      </c>
      <c r="D1252" s="10" t="s">
        <v>2985</v>
      </c>
      <c r="E1252" s="10" t="s">
        <v>884</v>
      </c>
      <c r="F1252" s="10" t="s">
        <v>151</v>
      </c>
      <c r="G1252" s="10" t="s">
        <v>847</v>
      </c>
      <c r="I1252" s="10"/>
      <c r="J1252" s="10" t="s">
        <v>848</v>
      </c>
      <c r="K1252" s="10" t="s">
        <v>28</v>
      </c>
      <c r="L1252">
        <v>111790516.94200003</v>
      </c>
    </row>
    <row r="1253" spans="1:12" x14ac:dyDescent="0.3">
      <c r="A1253" s="10" t="s">
        <v>894</v>
      </c>
      <c r="B1253" s="10" t="s">
        <v>2974</v>
      </c>
      <c r="C1253" s="10" t="s">
        <v>2975</v>
      </c>
      <c r="D1253" s="10" t="s">
        <v>2986</v>
      </c>
      <c r="E1253" s="10" t="s">
        <v>884</v>
      </c>
      <c r="F1253" s="10" t="s">
        <v>151</v>
      </c>
      <c r="G1253" s="10" t="s">
        <v>847</v>
      </c>
      <c r="I1253" s="10"/>
      <c r="J1253" s="10" t="s">
        <v>848</v>
      </c>
      <c r="K1253" s="10" t="s">
        <v>14</v>
      </c>
      <c r="L1253">
        <v>58569244.559999973</v>
      </c>
    </row>
    <row r="1254" spans="1:12" x14ac:dyDescent="0.3">
      <c r="A1254" s="10" t="s">
        <v>894</v>
      </c>
      <c r="B1254" s="10" t="s">
        <v>2974</v>
      </c>
      <c r="C1254" s="10" t="s">
        <v>2975</v>
      </c>
      <c r="D1254" s="10" t="s">
        <v>2986</v>
      </c>
      <c r="E1254" s="10" t="s">
        <v>884</v>
      </c>
      <c r="F1254" s="10" t="s">
        <v>151</v>
      </c>
      <c r="G1254" s="10" t="s">
        <v>847</v>
      </c>
      <c r="I1254" s="10"/>
      <c r="J1254" s="10" t="s">
        <v>848</v>
      </c>
      <c r="K1254" s="10" t="s">
        <v>15</v>
      </c>
      <c r="L1254">
        <v>71903867.409999967</v>
      </c>
    </row>
    <row r="1255" spans="1:12" x14ac:dyDescent="0.3">
      <c r="A1255" s="10" t="s">
        <v>894</v>
      </c>
      <c r="B1255" s="10" t="s">
        <v>2974</v>
      </c>
      <c r="C1255" s="10" t="s">
        <v>2975</v>
      </c>
      <c r="D1255" s="10" t="s">
        <v>2986</v>
      </c>
      <c r="E1255" s="10" t="s">
        <v>884</v>
      </c>
      <c r="F1255" s="10" t="s">
        <v>151</v>
      </c>
      <c r="G1255" s="10" t="s">
        <v>847</v>
      </c>
      <c r="I1255" s="10"/>
      <c r="J1255" s="10" t="s">
        <v>848</v>
      </c>
      <c r="K1255" s="10" t="s">
        <v>16</v>
      </c>
      <c r="L1255">
        <v>73393249.687999994</v>
      </c>
    </row>
    <row r="1256" spans="1:12" x14ac:dyDescent="0.3">
      <c r="A1256" s="10" t="s">
        <v>894</v>
      </c>
      <c r="B1256" s="10" t="s">
        <v>2974</v>
      </c>
      <c r="C1256" s="10" t="s">
        <v>2975</v>
      </c>
      <c r="D1256" s="10" t="s">
        <v>2986</v>
      </c>
      <c r="E1256" s="10" t="s">
        <v>884</v>
      </c>
      <c r="F1256" s="10" t="s">
        <v>151</v>
      </c>
      <c r="G1256" s="10" t="s">
        <v>847</v>
      </c>
      <c r="I1256" s="10"/>
      <c r="J1256" s="10" t="s">
        <v>848</v>
      </c>
      <c r="K1256" s="10" t="s">
        <v>17</v>
      </c>
      <c r="L1256">
        <v>71159970.442000002</v>
      </c>
    </row>
    <row r="1257" spans="1:12" x14ac:dyDescent="0.3">
      <c r="A1257" s="10" t="s">
        <v>894</v>
      </c>
      <c r="B1257" s="10" t="s">
        <v>2974</v>
      </c>
      <c r="C1257" s="10" t="s">
        <v>2975</v>
      </c>
      <c r="D1257" s="10" t="s">
        <v>2986</v>
      </c>
      <c r="E1257" s="10" t="s">
        <v>884</v>
      </c>
      <c r="F1257" s="10" t="s">
        <v>151</v>
      </c>
      <c r="G1257" s="10" t="s">
        <v>847</v>
      </c>
      <c r="I1257" s="10"/>
      <c r="J1257" s="10" t="s">
        <v>848</v>
      </c>
      <c r="K1257" s="10" t="s">
        <v>18</v>
      </c>
      <c r="L1257">
        <v>77354691.40199998</v>
      </c>
    </row>
    <row r="1258" spans="1:12" x14ac:dyDescent="0.3">
      <c r="A1258" s="10" t="s">
        <v>894</v>
      </c>
      <c r="B1258" s="10" t="s">
        <v>2974</v>
      </c>
      <c r="C1258" s="10" t="s">
        <v>2975</v>
      </c>
      <c r="D1258" s="10" t="s">
        <v>2986</v>
      </c>
      <c r="E1258" s="10" t="s">
        <v>884</v>
      </c>
      <c r="F1258" s="10" t="s">
        <v>151</v>
      </c>
      <c r="G1258" s="10" t="s">
        <v>847</v>
      </c>
      <c r="I1258" s="10"/>
      <c r="J1258" s="10" t="s">
        <v>848</v>
      </c>
      <c r="K1258" s="10" t="s">
        <v>19</v>
      </c>
      <c r="L1258">
        <v>76803029.775999978</v>
      </c>
    </row>
    <row r="1259" spans="1:12" x14ac:dyDescent="0.3">
      <c r="A1259" s="10" t="s">
        <v>894</v>
      </c>
      <c r="B1259" s="10" t="s">
        <v>2974</v>
      </c>
      <c r="C1259" s="10" t="s">
        <v>2975</v>
      </c>
      <c r="D1259" s="10" t="s">
        <v>2986</v>
      </c>
      <c r="E1259" s="10" t="s">
        <v>884</v>
      </c>
      <c r="F1259" s="10" t="s">
        <v>151</v>
      </c>
      <c r="G1259" s="10" t="s">
        <v>847</v>
      </c>
      <c r="I1259" s="10"/>
      <c r="J1259" s="10" t="s">
        <v>848</v>
      </c>
      <c r="K1259" s="10" t="s">
        <v>20</v>
      </c>
      <c r="L1259">
        <v>80318407.212000012</v>
      </c>
    </row>
    <row r="1260" spans="1:12" x14ac:dyDescent="0.3">
      <c r="A1260" s="10" t="s">
        <v>894</v>
      </c>
      <c r="B1260" s="10" t="s">
        <v>2974</v>
      </c>
      <c r="C1260" s="10" t="s">
        <v>2975</v>
      </c>
      <c r="D1260" s="10" t="s">
        <v>2986</v>
      </c>
      <c r="E1260" s="10" t="s">
        <v>884</v>
      </c>
      <c r="F1260" s="10" t="s">
        <v>151</v>
      </c>
      <c r="G1260" s="10" t="s">
        <v>847</v>
      </c>
      <c r="I1260" s="10"/>
      <c r="J1260" s="10" t="s">
        <v>848</v>
      </c>
      <c r="K1260" s="10" t="s">
        <v>21</v>
      </c>
      <c r="L1260">
        <v>97752516.654000014</v>
      </c>
    </row>
    <row r="1261" spans="1:12" x14ac:dyDescent="0.3">
      <c r="A1261" s="10" t="s">
        <v>894</v>
      </c>
      <c r="B1261" s="10" t="s">
        <v>2974</v>
      </c>
      <c r="C1261" s="10" t="s">
        <v>2975</v>
      </c>
      <c r="D1261" s="10" t="s">
        <v>2986</v>
      </c>
      <c r="E1261" s="10" t="s">
        <v>884</v>
      </c>
      <c r="F1261" s="10" t="s">
        <v>151</v>
      </c>
      <c r="G1261" s="10" t="s">
        <v>847</v>
      </c>
      <c r="I1261" s="10"/>
      <c r="J1261" s="10" t="s">
        <v>848</v>
      </c>
      <c r="K1261" s="10" t="s">
        <v>22</v>
      </c>
      <c r="L1261">
        <v>96564363.426000029</v>
      </c>
    </row>
    <row r="1262" spans="1:12" x14ac:dyDescent="0.3">
      <c r="A1262" s="10" t="s">
        <v>894</v>
      </c>
      <c r="B1262" s="10" t="s">
        <v>2974</v>
      </c>
      <c r="C1262" s="10" t="s">
        <v>2975</v>
      </c>
      <c r="D1262" s="10" t="s">
        <v>2986</v>
      </c>
      <c r="E1262" s="10" t="s">
        <v>884</v>
      </c>
      <c r="F1262" s="10" t="s">
        <v>151</v>
      </c>
      <c r="G1262" s="10" t="s">
        <v>847</v>
      </c>
      <c r="I1262" s="10"/>
      <c r="J1262" s="10" t="s">
        <v>848</v>
      </c>
      <c r="K1262" s="10" t="s">
        <v>23</v>
      </c>
      <c r="L1262">
        <v>97761966.166000009</v>
      </c>
    </row>
    <row r="1263" spans="1:12" x14ac:dyDescent="0.3">
      <c r="A1263" s="10" t="s">
        <v>894</v>
      </c>
      <c r="B1263" s="10" t="s">
        <v>2974</v>
      </c>
      <c r="C1263" s="10" t="s">
        <v>2975</v>
      </c>
      <c r="D1263" s="10" t="s">
        <v>2986</v>
      </c>
      <c r="E1263" s="10" t="s">
        <v>884</v>
      </c>
      <c r="F1263" s="10" t="s">
        <v>151</v>
      </c>
      <c r="G1263" s="10" t="s">
        <v>847</v>
      </c>
      <c r="I1263" s="10"/>
      <c r="J1263" s="10" t="s">
        <v>848</v>
      </c>
      <c r="K1263" s="10" t="s">
        <v>24</v>
      </c>
      <c r="L1263">
        <v>107347960.30000001</v>
      </c>
    </row>
    <row r="1264" spans="1:12" x14ac:dyDescent="0.3">
      <c r="A1264" s="10" t="s">
        <v>894</v>
      </c>
      <c r="B1264" s="10" t="s">
        <v>2974</v>
      </c>
      <c r="C1264" s="10" t="s">
        <v>2975</v>
      </c>
      <c r="D1264" s="10" t="s">
        <v>2986</v>
      </c>
      <c r="E1264" s="10" t="s">
        <v>884</v>
      </c>
      <c r="F1264" s="10" t="s">
        <v>151</v>
      </c>
      <c r="G1264" s="10" t="s">
        <v>847</v>
      </c>
      <c r="I1264" s="10"/>
      <c r="J1264" s="10" t="s">
        <v>848</v>
      </c>
      <c r="K1264" s="10" t="s">
        <v>25</v>
      </c>
      <c r="L1264">
        <v>112541776.68000001</v>
      </c>
    </row>
    <row r="1265" spans="1:12" x14ac:dyDescent="0.3">
      <c r="A1265" s="10" t="s">
        <v>894</v>
      </c>
      <c r="B1265" s="10" t="s">
        <v>2974</v>
      </c>
      <c r="C1265" s="10" t="s">
        <v>2975</v>
      </c>
      <c r="D1265" s="10" t="s">
        <v>2986</v>
      </c>
      <c r="E1265" s="10" t="s">
        <v>884</v>
      </c>
      <c r="F1265" s="10" t="s">
        <v>151</v>
      </c>
      <c r="G1265" s="10" t="s">
        <v>847</v>
      </c>
      <c r="I1265" s="10"/>
      <c r="J1265" s="10" t="s">
        <v>848</v>
      </c>
      <c r="K1265" s="10" t="s">
        <v>26</v>
      </c>
      <c r="L1265">
        <v>139737014.05600005</v>
      </c>
    </row>
    <row r="1266" spans="1:12" x14ac:dyDescent="0.3">
      <c r="A1266" s="10" t="s">
        <v>894</v>
      </c>
      <c r="B1266" s="10" t="s">
        <v>2974</v>
      </c>
      <c r="C1266" s="10" t="s">
        <v>2975</v>
      </c>
      <c r="D1266" s="10" t="s">
        <v>2986</v>
      </c>
      <c r="E1266" s="10" t="s">
        <v>884</v>
      </c>
      <c r="F1266" s="10" t="s">
        <v>151</v>
      </c>
      <c r="G1266" s="10" t="s">
        <v>847</v>
      </c>
      <c r="I1266" s="10"/>
      <c r="J1266" s="10" t="s">
        <v>848</v>
      </c>
      <c r="K1266" s="10" t="s">
        <v>27</v>
      </c>
      <c r="L1266">
        <v>158523475.70400006</v>
      </c>
    </row>
    <row r="1267" spans="1:12" x14ac:dyDescent="0.3">
      <c r="A1267" s="10" t="s">
        <v>894</v>
      </c>
      <c r="B1267" s="10" t="s">
        <v>2974</v>
      </c>
      <c r="C1267" s="10" t="s">
        <v>2975</v>
      </c>
      <c r="D1267" s="10" t="s">
        <v>2986</v>
      </c>
      <c r="E1267" s="10" t="s">
        <v>884</v>
      </c>
      <c r="F1267" s="10" t="s">
        <v>151</v>
      </c>
      <c r="G1267" s="10" t="s">
        <v>847</v>
      </c>
      <c r="I1267" s="10"/>
      <c r="J1267" s="10" t="s">
        <v>848</v>
      </c>
      <c r="K1267" s="10" t="s">
        <v>28</v>
      </c>
      <c r="L1267">
        <v>140251153.91999996</v>
      </c>
    </row>
    <row r="1268" spans="1:12" x14ac:dyDescent="0.3">
      <c r="A1268" s="10" t="s">
        <v>895</v>
      </c>
      <c r="B1268" s="10" t="s">
        <v>2974</v>
      </c>
      <c r="C1268" s="10" t="s">
        <v>2975</v>
      </c>
      <c r="D1268" s="10" t="s">
        <v>2987</v>
      </c>
      <c r="E1268" s="10" t="s">
        <v>884</v>
      </c>
      <c r="F1268" s="10" t="s">
        <v>151</v>
      </c>
      <c r="G1268" s="10" t="s">
        <v>847</v>
      </c>
      <c r="I1268" s="10"/>
      <c r="J1268" s="10" t="s">
        <v>848</v>
      </c>
      <c r="K1268" s="10" t="s">
        <v>14</v>
      </c>
      <c r="L1268">
        <v>110179485.03399998</v>
      </c>
    </row>
    <row r="1269" spans="1:12" x14ac:dyDescent="0.3">
      <c r="A1269" s="10" t="s">
        <v>895</v>
      </c>
      <c r="B1269" s="10" t="s">
        <v>2974</v>
      </c>
      <c r="C1269" s="10" t="s">
        <v>2975</v>
      </c>
      <c r="D1269" s="10" t="s">
        <v>2987</v>
      </c>
      <c r="E1269" s="10" t="s">
        <v>884</v>
      </c>
      <c r="F1269" s="10" t="s">
        <v>151</v>
      </c>
      <c r="G1269" s="10" t="s">
        <v>847</v>
      </c>
      <c r="I1269" s="10"/>
      <c r="J1269" s="10" t="s">
        <v>848</v>
      </c>
      <c r="K1269" s="10" t="s">
        <v>15</v>
      </c>
      <c r="L1269">
        <v>111558465.82599998</v>
      </c>
    </row>
    <row r="1270" spans="1:12" x14ac:dyDescent="0.3">
      <c r="A1270" s="10" t="s">
        <v>895</v>
      </c>
      <c r="B1270" s="10" t="s">
        <v>2974</v>
      </c>
      <c r="C1270" s="10" t="s">
        <v>2975</v>
      </c>
      <c r="D1270" s="10" t="s">
        <v>2987</v>
      </c>
      <c r="E1270" s="10" t="s">
        <v>884</v>
      </c>
      <c r="F1270" s="10" t="s">
        <v>151</v>
      </c>
      <c r="G1270" s="10" t="s">
        <v>847</v>
      </c>
      <c r="I1270" s="10"/>
      <c r="J1270" s="10" t="s">
        <v>848</v>
      </c>
      <c r="K1270" s="10" t="s">
        <v>16</v>
      </c>
      <c r="L1270">
        <v>118243232.68200004</v>
      </c>
    </row>
    <row r="1271" spans="1:12" x14ac:dyDescent="0.3">
      <c r="A1271" s="10" t="s">
        <v>895</v>
      </c>
      <c r="B1271" s="10" t="s">
        <v>2974</v>
      </c>
      <c r="C1271" s="10" t="s">
        <v>2975</v>
      </c>
      <c r="D1271" s="10" t="s">
        <v>2987</v>
      </c>
      <c r="E1271" s="10" t="s">
        <v>884</v>
      </c>
      <c r="F1271" s="10" t="s">
        <v>151</v>
      </c>
      <c r="G1271" s="10" t="s">
        <v>847</v>
      </c>
      <c r="I1271" s="10"/>
      <c r="J1271" s="10" t="s">
        <v>848</v>
      </c>
      <c r="K1271" s="10" t="s">
        <v>17</v>
      </c>
      <c r="L1271">
        <v>119698658.954</v>
      </c>
    </row>
    <row r="1272" spans="1:12" x14ac:dyDescent="0.3">
      <c r="A1272" s="10" t="s">
        <v>895</v>
      </c>
      <c r="B1272" s="10" t="s">
        <v>2974</v>
      </c>
      <c r="C1272" s="10" t="s">
        <v>2975</v>
      </c>
      <c r="D1272" s="10" t="s">
        <v>2987</v>
      </c>
      <c r="E1272" s="10" t="s">
        <v>884</v>
      </c>
      <c r="F1272" s="10" t="s">
        <v>151</v>
      </c>
      <c r="G1272" s="10" t="s">
        <v>847</v>
      </c>
      <c r="I1272" s="10"/>
      <c r="J1272" s="10" t="s">
        <v>848</v>
      </c>
      <c r="K1272" s="10" t="s">
        <v>18</v>
      </c>
      <c r="L1272">
        <v>123823123.28</v>
      </c>
    </row>
    <row r="1273" spans="1:12" x14ac:dyDescent="0.3">
      <c r="A1273" s="10" t="s">
        <v>895</v>
      </c>
      <c r="B1273" s="10" t="s">
        <v>2974</v>
      </c>
      <c r="C1273" s="10" t="s">
        <v>2975</v>
      </c>
      <c r="D1273" s="10" t="s">
        <v>2987</v>
      </c>
      <c r="E1273" s="10" t="s">
        <v>884</v>
      </c>
      <c r="F1273" s="10" t="s">
        <v>151</v>
      </c>
      <c r="G1273" s="10" t="s">
        <v>847</v>
      </c>
      <c r="I1273" s="10"/>
      <c r="J1273" s="10" t="s">
        <v>848</v>
      </c>
      <c r="K1273" s="10" t="s">
        <v>19</v>
      </c>
      <c r="L1273">
        <v>139765567.91000003</v>
      </c>
    </row>
    <row r="1274" spans="1:12" x14ac:dyDescent="0.3">
      <c r="A1274" s="10" t="s">
        <v>895</v>
      </c>
      <c r="B1274" s="10" t="s">
        <v>2974</v>
      </c>
      <c r="C1274" s="10" t="s">
        <v>2975</v>
      </c>
      <c r="D1274" s="10" t="s">
        <v>2987</v>
      </c>
      <c r="E1274" s="10" t="s">
        <v>884</v>
      </c>
      <c r="F1274" s="10" t="s">
        <v>151</v>
      </c>
      <c r="G1274" s="10" t="s">
        <v>847</v>
      </c>
      <c r="I1274" s="10"/>
      <c r="J1274" s="10" t="s">
        <v>848</v>
      </c>
      <c r="K1274" s="10" t="s">
        <v>20</v>
      </c>
      <c r="L1274">
        <v>145445034.02600002</v>
      </c>
    </row>
    <row r="1275" spans="1:12" x14ac:dyDescent="0.3">
      <c r="A1275" s="10" t="s">
        <v>895</v>
      </c>
      <c r="B1275" s="10" t="s">
        <v>2974</v>
      </c>
      <c r="C1275" s="10" t="s">
        <v>2975</v>
      </c>
      <c r="D1275" s="10" t="s">
        <v>2987</v>
      </c>
      <c r="E1275" s="10" t="s">
        <v>884</v>
      </c>
      <c r="F1275" s="10" t="s">
        <v>151</v>
      </c>
      <c r="G1275" s="10" t="s">
        <v>847</v>
      </c>
      <c r="I1275" s="10"/>
      <c r="J1275" s="10" t="s">
        <v>848</v>
      </c>
      <c r="K1275" s="10" t="s">
        <v>21</v>
      </c>
      <c r="L1275">
        <v>169129728.05800006</v>
      </c>
    </row>
    <row r="1276" spans="1:12" x14ac:dyDescent="0.3">
      <c r="A1276" s="10" t="s">
        <v>895</v>
      </c>
      <c r="B1276" s="10" t="s">
        <v>2974</v>
      </c>
      <c r="C1276" s="10" t="s">
        <v>2975</v>
      </c>
      <c r="D1276" s="10" t="s">
        <v>2987</v>
      </c>
      <c r="E1276" s="10" t="s">
        <v>884</v>
      </c>
      <c r="F1276" s="10" t="s">
        <v>151</v>
      </c>
      <c r="G1276" s="10" t="s">
        <v>847</v>
      </c>
      <c r="I1276" s="10"/>
      <c r="J1276" s="10" t="s">
        <v>848</v>
      </c>
      <c r="K1276" s="10" t="s">
        <v>22</v>
      </c>
      <c r="L1276">
        <v>186634046.96000004</v>
      </c>
    </row>
    <row r="1277" spans="1:12" x14ac:dyDescent="0.3">
      <c r="A1277" s="10" t="s">
        <v>895</v>
      </c>
      <c r="B1277" s="10" t="s">
        <v>2974</v>
      </c>
      <c r="C1277" s="10" t="s">
        <v>2975</v>
      </c>
      <c r="D1277" s="10" t="s">
        <v>2987</v>
      </c>
      <c r="E1277" s="10" t="s">
        <v>884</v>
      </c>
      <c r="F1277" s="10" t="s">
        <v>151</v>
      </c>
      <c r="G1277" s="10" t="s">
        <v>847</v>
      </c>
      <c r="I1277" s="10"/>
      <c r="J1277" s="10" t="s">
        <v>848</v>
      </c>
      <c r="K1277" s="10" t="s">
        <v>23</v>
      </c>
      <c r="L1277">
        <v>199372644.472</v>
      </c>
    </row>
    <row r="1278" spans="1:12" x14ac:dyDescent="0.3">
      <c r="A1278" s="10" t="s">
        <v>895</v>
      </c>
      <c r="B1278" s="10" t="s">
        <v>2974</v>
      </c>
      <c r="C1278" s="10" t="s">
        <v>2975</v>
      </c>
      <c r="D1278" s="10" t="s">
        <v>2987</v>
      </c>
      <c r="E1278" s="10" t="s">
        <v>884</v>
      </c>
      <c r="F1278" s="10" t="s">
        <v>151</v>
      </c>
      <c r="G1278" s="10" t="s">
        <v>847</v>
      </c>
      <c r="I1278" s="10"/>
      <c r="J1278" s="10" t="s">
        <v>848</v>
      </c>
      <c r="K1278" s="10" t="s">
        <v>24</v>
      </c>
      <c r="L1278">
        <v>200580415.39599997</v>
      </c>
    </row>
    <row r="1279" spans="1:12" x14ac:dyDescent="0.3">
      <c r="A1279" s="10" t="s">
        <v>895</v>
      </c>
      <c r="B1279" s="10" t="s">
        <v>2974</v>
      </c>
      <c r="C1279" s="10" t="s">
        <v>2975</v>
      </c>
      <c r="D1279" s="10" t="s">
        <v>2987</v>
      </c>
      <c r="E1279" s="10" t="s">
        <v>884</v>
      </c>
      <c r="F1279" s="10" t="s">
        <v>151</v>
      </c>
      <c r="G1279" s="10" t="s">
        <v>847</v>
      </c>
      <c r="I1279" s="10"/>
      <c r="J1279" s="10" t="s">
        <v>848</v>
      </c>
      <c r="K1279" s="10" t="s">
        <v>25</v>
      </c>
      <c r="L1279">
        <v>223628803.31199998</v>
      </c>
    </row>
    <row r="1280" spans="1:12" x14ac:dyDescent="0.3">
      <c r="A1280" s="10" t="s">
        <v>895</v>
      </c>
      <c r="B1280" s="10" t="s">
        <v>2974</v>
      </c>
      <c r="C1280" s="10" t="s">
        <v>2975</v>
      </c>
      <c r="D1280" s="10" t="s">
        <v>2987</v>
      </c>
      <c r="E1280" s="10" t="s">
        <v>884</v>
      </c>
      <c r="F1280" s="10" t="s">
        <v>151</v>
      </c>
      <c r="G1280" s="10" t="s">
        <v>847</v>
      </c>
      <c r="I1280" s="10"/>
      <c r="J1280" s="10" t="s">
        <v>848</v>
      </c>
      <c r="K1280" s="10" t="s">
        <v>26</v>
      </c>
      <c r="L1280">
        <v>254269235.36200005</v>
      </c>
    </row>
    <row r="1281" spans="1:12" x14ac:dyDescent="0.3">
      <c r="A1281" s="10" t="s">
        <v>895</v>
      </c>
      <c r="B1281" s="10" t="s">
        <v>2974</v>
      </c>
      <c r="C1281" s="10" t="s">
        <v>2975</v>
      </c>
      <c r="D1281" s="10" t="s">
        <v>2987</v>
      </c>
      <c r="E1281" s="10" t="s">
        <v>884</v>
      </c>
      <c r="F1281" s="10" t="s">
        <v>151</v>
      </c>
      <c r="G1281" s="10" t="s">
        <v>847</v>
      </c>
      <c r="I1281" s="10"/>
      <c r="J1281" s="10" t="s">
        <v>848</v>
      </c>
      <c r="K1281" s="10" t="s">
        <v>27</v>
      </c>
      <c r="L1281">
        <v>258403060.11599994</v>
      </c>
    </row>
    <row r="1282" spans="1:12" x14ac:dyDescent="0.3">
      <c r="A1282" s="10" t="s">
        <v>895</v>
      </c>
      <c r="B1282" s="10" t="s">
        <v>2974</v>
      </c>
      <c r="C1282" s="10" t="s">
        <v>2975</v>
      </c>
      <c r="D1282" s="10" t="s">
        <v>2987</v>
      </c>
      <c r="E1282" s="10" t="s">
        <v>884</v>
      </c>
      <c r="F1282" s="10" t="s">
        <v>151</v>
      </c>
      <c r="G1282" s="10" t="s">
        <v>847</v>
      </c>
      <c r="I1282" s="10"/>
      <c r="J1282" s="10" t="s">
        <v>848</v>
      </c>
      <c r="K1282" s="10" t="s">
        <v>28</v>
      </c>
      <c r="L1282">
        <v>291324748.67199993</v>
      </c>
    </row>
    <row r="1283" spans="1:12" x14ac:dyDescent="0.3">
      <c r="A1283" s="10" t="s">
        <v>896</v>
      </c>
      <c r="B1283" s="10" t="s">
        <v>2974</v>
      </c>
      <c r="C1283" s="10" t="s">
        <v>2975</v>
      </c>
      <c r="D1283" s="10" t="s">
        <v>2988</v>
      </c>
      <c r="E1283" s="10" t="s">
        <v>884</v>
      </c>
      <c r="F1283" s="10" t="s">
        <v>151</v>
      </c>
      <c r="G1283" s="10" t="s">
        <v>847</v>
      </c>
      <c r="I1283" s="10"/>
      <c r="J1283" s="10" t="s">
        <v>848</v>
      </c>
      <c r="K1283" s="10" t="s">
        <v>14</v>
      </c>
      <c r="L1283">
        <v>177433258.86399996</v>
      </c>
    </row>
    <row r="1284" spans="1:12" x14ac:dyDescent="0.3">
      <c r="A1284" s="10" t="s">
        <v>896</v>
      </c>
      <c r="B1284" s="10" t="s">
        <v>2974</v>
      </c>
      <c r="C1284" s="10" t="s">
        <v>2975</v>
      </c>
      <c r="D1284" s="10" t="s">
        <v>2988</v>
      </c>
      <c r="E1284" s="10" t="s">
        <v>884</v>
      </c>
      <c r="F1284" s="10" t="s">
        <v>151</v>
      </c>
      <c r="G1284" s="10" t="s">
        <v>847</v>
      </c>
      <c r="I1284" s="10"/>
      <c r="J1284" s="10" t="s">
        <v>848</v>
      </c>
      <c r="K1284" s="10" t="s">
        <v>15</v>
      </c>
      <c r="L1284">
        <v>190261140.29799998</v>
      </c>
    </row>
    <row r="1285" spans="1:12" x14ac:dyDescent="0.3">
      <c r="A1285" s="10" t="s">
        <v>896</v>
      </c>
      <c r="B1285" s="10" t="s">
        <v>2974</v>
      </c>
      <c r="C1285" s="10" t="s">
        <v>2975</v>
      </c>
      <c r="D1285" s="10" t="s">
        <v>2988</v>
      </c>
      <c r="E1285" s="10" t="s">
        <v>884</v>
      </c>
      <c r="F1285" s="10" t="s">
        <v>151</v>
      </c>
      <c r="G1285" s="10" t="s">
        <v>847</v>
      </c>
      <c r="I1285" s="10"/>
      <c r="J1285" s="10" t="s">
        <v>848</v>
      </c>
      <c r="K1285" s="10" t="s">
        <v>16</v>
      </c>
      <c r="L1285">
        <v>205260340.27799988</v>
      </c>
    </row>
    <row r="1286" spans="1:12" x14ac:dyDescent="0.3">
      <c r="A1286" s="10" t="s">
        <v>896</v>
      </c>
      <c r="B1286" s="10" t="s">
        <v>2974</v>
      </c>
      <c r="C1286" s="10" t="s">
        <v>2975</v>
      </c>
      <c r="D1286" s="10" t="s">
        <v>2988</v>
      </c>
      <c r="E1286" s="10" t="s">
        <v>884</v>
      </c>
      <c r="F1286" s="10" t="s">
        <v>151</v>
      </c>
      <c r="G1286" s="10" t="s">
        <v>847</v>
      </c>
      <c r="I1286" s="10"/>
      <c r="J1286" s="10" t="s">
        <v>848</v>
      </c>
      <c r="K1286" s="10" t="s">
        <v>17</v>
      </c>
      <c r="L1286">
        <v>216711936.0380002</v>
      </c>
    </row>
    <row r="1287" spans="1:12" x14ac:dyDescent="0.3">
      <c r="A1287" s="10" t="s">
        <v>896</v>
      </c>
      <c r="B1287" s="10" t="s">
        <v>2974</v>
      </c>
      <c r="C1287" s="10" t="s">
        <v>2975</v>
      </c>
      <c r="D1287" s="10" t="s">
        <v>2988</v>
      </c>
      <c r="E1287" s="10" t="s">
        <v>884</v>
      </c>
      <c r="F1287" s="10" t="s">
        <v>151</v>
      </c>
      <c r="G1287" s="10" t="s">
        <v>847</v>
      </c>
      <c r="I1287" s="10"/>
      <c r="J1287" s="10" t="s">
        <v>848</v>
      </c>
      <c r="K1287" s="10" t="s">
        <v>18</v>
      </c>
      <c r="L1287">
        <v>248290161.94999984</v>
      </c>
    </row>
    <row r="1288" spans="1:12" x14ac:dyDescent="0.3">
      <c r="A1288" s="10" t="s">
        <v>896</v>
      </c>
      <c r="B1288" s="10" t="s">
        <v>2974</v>
      </c>
      <c r="C1288" s="10" t="s">
        <v>2975</v>
      </c>
      <c r="D1288" s="10" t="s">
        <v>2988</v>
      </c>
      <c r="E1288" s="10" t="s">
        <v>884</v>
      </c>
      <c r="F1288" s="10" t="s">
        <v>151</v>
      </c>
      <c r="G1288" s="10" t="s">
        <v>847</v>
      </c>
      <c r="I1288" s="10"/>
      <c r="J1288" s="10" t="s">
        <v>848</v>
      </c>
      <c r="K1288" s="10" t="s">
        <v>19</v>
      </c>
      <c r="L1288">
        <v>275534588.04199982</v>
      </c>
    </row>
    <row r="1289" spans="1:12" x14ac:dyDescent="0.3">
      <c r="A1289" s="10" t="s">
        <v>896</v>
      </c>
      <c r="B1289" s="10" t="s">
        <v>2974</v>
      </c>
      <c r="C1289" s="10" t="s">
        <v>2975</v>
      </c>
      <c r="D1289" s="10" t="s">
        <v>2988</v>
      </c>
      <c r="E1289" s="10" t="s">
        <v>884</v>
      </c>
      <c r="F1289" s="10" t="s">
        <v>151</v>
      </c>
      <c r="G1289" s="10" t="s">
        <v>847</v>
      </c>
      <c r="I1289" s="10"/>
      <c r="J1289" s="10" t="s">
        <v>848</v>
      </c>
      <c r="K1289" s="10" t="s">
        <v>20</v>
      </c>
      <c r="L1289">
        <v>286938642.08599991</v>
      </c>
    </row>
    <row r="1290" spans="1:12" x14ac:dyDescent="0.3">
      <c r="A1290" s="10" t="s">
        <v>896</v>
      </c>
      <c r="B1290" s="10" t="s">
        <v>2974</v>
      </c>
      <c r="C1290" s="10" t="s">
        <v>2975</v>
      </c>
      <c r="D1290" s="10" t="s">
        <v>2988</v>
      </c>
      <c r="E1290" s="10" t="s">
        <v>884</v>
      </c>
      <c r="F1290" s="10" t="s">
        <v>151</v>
      </c>
      <c r="G1290" s="10" t="s">
        <v>847</v>
      </c>
      <c r="I1290" s="10"/>
      <c r="J1290" s="10" t="s">
        <v>848</v>
      </c>
      <c r="K1290" s="10" t="s">
        <v>21</v>
      </c>
      <c r="L1290">
        <v>314475107.47199982</v>
      </c>
    </row>
    <row r="1291" spans="1:12" x14ac:dyDescent="0.3">
      <c r="A1291" s="10" t="s">
        <v>896</v>
      </c>
      <c r="B1291" s="10" t="s">
        <v>2974</v>
      </c>
      <c r="C1291" s="10" t="s">
        <v>2975</v>
      </c>
      <c r="D1291" s="10" t="s">
        <v>2988</v>
      </c>
      <c r="E1291" s="10" t="s">
        <v>884</v>
      </c>
      <c r="F1291" s="10" t="s">
        <v>151</v>
      </c>
      <c r="G1291" s="10" t="s">
        <v>847</v>
      </c>
      <c r="I1291" s="10"/>
      <c r="J1291" s="10" t="s">
        <v>848</v>
      </c>
      <c r="K1291" s="10" t="s">
        <v>22</v>
      </c>
      <c r="L1291">
        <v>358746723.94799978</v>
      </c>
    </row>
    <row r="1292" spans="1:12" x14ac:dyDescent="0.3">
      <c r="A1292" s="10" t="s">
        <v>896</v>
      </c>
      <c r="B1292" s="10" t="s">
        <v>2974</v>
      </c>
      <c r="C1292" s="10" t="s">
        <v>2975</v>
      </c>
      <c r="D1292" s="10" t="s">
        <v>2988</v>
      </c>
      <c r="E1292" s="10" t="s">
        <v>884</v>
      </c>
      <c r="F1292" s="10" t="s">
        <v>151</v>
      </c>
      <c r="G1292" s="10" t="s">
        <v>847</v>
      </c>
      <c r="I1292" s="10"/>
      <c r="J1292" s="10" t="s">
        <v>848</v>
      </c>
      <c r="K1292" s="10" t="s">
        <v>23</v>
      </c>
      <c r="L1292">
        <v>370232533.47399968</v>
      </c>
    </row>
    <row r="1293" spans="1:12" x14ac:dyDescent="0.3">
      <c r="A1293" s="10" t="s">
        <v>896</v>
      </c>
      <c r="B1293" s="10" t="s">
        <v>2974</v>
      </c>
      <c r="C1293" s="10" t="s">
        <v>2975</v>
      </c>
      <c r="D1293" s="10" t="s">
        <v>2988</v>
      </c>
      <c r="E1293" s="10" t="s">
        <v>884</v>
      </c>
      <c r="F1293" s="10" t="s">
        <v>151</v>
      </c>
      <c r="G1293" s="10" t="s">
        <v>847</v>
      </c>
      <c r="I1293" s="10"/>
      <c r="J1293" s="10" t="s">
        <v>848</v>
      </c>
      <c r="K1293" s="10" t="s">
        <v>24</v>
      </c>
      <c r="L1293">
        <v>399597252.89000034</v>
      </c>
    </row>
    <row r="1294" spans="1:12" x14ac:dyDescent="0.3">
      <c r="A1294" s="10" t="s">
        <v>896</v>
      </c>
      <c r="B1294" s="10" t="s">
        <v>2974</v>
      </c>
      <c r="C1294" s="10" t="s">
        <v>2975</v>
      </c>
      <c r="D1294" s="10" t="s">
        <v>2988</v>
      </c>
      <c r="E1294" s="10" t="s">
        <v>884</v>
      </c>
      <c r="F1294" s="10" t="s">
        <v>151</v>
      </c>
      <c r="G1294" s="10" t="s">
        <v>847</v>
      </c>
      <c r="I1294" s="10"/>
      <c r="J1294" s="10" t="s">
        <v>848</v>
      </c>
      <c r="K1294" s="10" t="s">
        <v>25</v>
      </c>
      <c r="L1294">
        <v>424810797.38000005</v>
      </c>
    </row>
    <row r="1295" spans="1:12" x14ac:dyDescent="0.3">
      <c r="A1295" s="10" t="s">
        <v>896</v>
      </c>
      <c r="B1295" s="10" t="s">
        <v>2974</v>
      </c>
      <c r="C1295" s="10" t="s">
        <v>2975</v>
      </c>
      <c r="D1295" s="10" t="s">
        <v>2988</v>
      </c>
      <c r="E1295" s="10" t="s">
        <v>884</v>
      </c>
      <c r="F1295" s="10" t="s">
        <v>151</v>
      </c>
      <c r="G1295" s="10" t="s">
        <v>847</v>
      </c>
      <c r="I1295" s="10"/>
      <c r="J1295" s="10" t="s">
        <v>848</v>
      </c>
      <c r="K1295" s="10" t="s">
        <v>26</v>
      </c>
      <c r="L1295">
        <v>487931158.36000049</v>
      </c>
    </row>
    <row r="1296" spans="1:12" x14ac:dyDescent="0.3">
      <c r="A1296" s="10" t="s">
        <v>896</v>
      </c>
      <c r="B1296" s="10" t="s">
        <v>2974</v>
      </c>
      <c r="C1296" s="10" t="s">
        <v>2975</v>
      </c>
      <c r="D1296" s="10" t="s">
        <v>2988</v>
      </c>
      <c r="E1296" s="10" t="s">
        <v>884</v>
      </c>
      <c r="F1296" s="10" t="s">
        <v>151</v>
      </c>
      <c r="G1296" s="10" t="s">
        <v>847</v>
      </c>
      <c r="I1296" s="10"/>
      <c r="J1296" s="10" t="s">
        <v>848</v>
      </c>
      <c r="K1296" s="10" t="s">
        <v>27</v>
      </c>
      <c r="L1296">
        <v>508997177.29000008</v>
      </c>
    </row>
    <row r="1297" spans="1:12" x14ac:dyDescent="0.3">
      <c r="A1297" s="10" t="s">
        <v>896</v>
      </c>
      <c r="B1297" s="10" t="s">
        <v>2974</v>
      </c>
      <c r="C1297" s="10" t="s">
        <v>2975</v>
      </c>
      <c r="D1297" s="10" t="s">
        <v>2988</v>
      </c>
      <c r="E1297" s="10" t="s">
        <v>884</v>
      </c>
      <c r="F1297" s="10" t="s">
        <v>151</v>
      </c>
      <c r="G1297" s="10" t="s">
        <v>847</v>
      </c>
      <c r="I1297" s="10"/>
      <c r="J1297" s="10" t="s">
        <v>848</v>
      </c>
      <c r="K1297" s="10" t="s">
        <v>28</v>
      </c>
      <c r="L1297">
        <v>504516745.17599964</v>
      </c>
    </row>
    <row r="1298" spans="1:12" x14ac:dyDescent="0.3">
      <c r="A1298" s="10" t="s">
        <v>897</v>
      </c>
      <c r="B1298" s="10" t="s">
        <v>2974</v>
      </c>
      <c r="C1298" s="10" t="s">
        <v>2989</v>
      </c>
      <c r="D1298" s="10" t="s">
        <v>2990</v>
      </c>
      <c r="E1298" s="10" t="s">
        <v>884</v>
      </c>
      <c r="F1298" s="10" t="s">
        <v>151</v>
      </c>
      <c r="G1298" s="10" t="s">
        <v>847</v>
      </c>
      <c r="I1298" s="10"/>
      <c r="J1298" s="10" t="s">
        <v>848</v>
      </c>
      <c r="K1298" s="10" t="s">
        <v>14</v>
      </c>
      <c r="L1298">
        <v>785288558.24400008</v>
      </c>
    </row>
    <row r="1299" spans="1:12" x14ac:dyDescent="0.3">
      <c r="A1299" s="10" t="s">
        <v>897</v>
      </c>
      <c r="B1299" s="10" t="s">
        <v>2974</v>
      </c>
      <c r="C1299" s="10" t="s">
        <v>2989</v>
      </c>
      <c r="D1299" s="10" t="s">
        <v>2990</v>
      </c>
      <c r="E1299" s="10" t="s">
        <v>884</v>
      </c>
      <c r="F1299" s="10" t="s">
        <v>151</v>
      </c>
      <c r="G1299" s="10" t="s">
        <v>847</v>
      </c>
      <c r="I1299" s="10"/>
      <c r="J1299" s="10" t="s">
        <v>848</v>
      </c>
      <c r="K1299" s="10" t="s">
        <v>15</v>
      </c>
      <c r="L1299">
        <v>892844101.26200032</v>
      </c>
    </row>
    <row r="1300" spans="1:12" x14ac:dyDescent="0.3">
      <c r="A1300" s="10" t="s">
        <v>897</v>
      </c>
      <c r="B1300" s="10" t="s">
        <v>2974</v>
      </c>
      <c r="C1300" s="10" t="s">
        <v>2989</v>
      </c>
      <c r="D1300" s="10" t="s">
        <v>2990</v>
      </c>
      <c r="E1300" s="10" t="s">
        <v>884</v>
      </c>
      <c r="F1300" s="10" t="s">
        <v>151</v>
      </c>
      <c r="G1300" s="10" t="s">
        <v>847</v>
      </c>
      <c r="I1300" s="10"/>
      <c r="J1300" s="10" t="s">
        <v>848</v>
      </c>
      <c r="K1300" s="10" t="s">
        <v>16</v>
      </c>
      <c r="L1300">
        <v>996612245.23200011</v>
      </c>
    </row>
    <row r="1301" spans="1:12" x14ac:dyDescent="0.3">
      <c r="A1301" s="10" t="s">
        <v>897</v>
      </c>
      <c r="B1301" s="10" t="s">
        <v>2974</v>
      </c>
      <c r="C1301" s="10" t="s">
        <v>2989</v>
      </c>
      <c r="D1301" s="10" t="s">
        <v>2990</v>
      </c>
      <c r="E1301" s="10" t="s">
        <v>884</v>
      </c>
      <c r="F1301" s="10" t="s">
        <v>151</v>
      </c>
      <c r="G1301" s="10" t="s">
        <v>847</v>
      </c>
      <c r="I1301" s="10"/>
      <c r="J1301" s="10" t="s">
        <v>848</v>
      </c>
      <c r="K1301" s="10" t="s">
        <v>17</v>
      </c>
      <c r="L1301">
        <v>1054996788.156</v>
      </c>
    </row>
    <row r="1302" spans="1:12" x14ac:dyDescent="0.3">
      <c r="A1302" s="10" t="s">
        <v>897</v>
      </c>
      <c r="B1302" s="10" t="s">
        <v>2974</v>
      </c>
      <c r="C1302" s="10" t="s">
        <v>2989</v>
      </c>
      <c r="D1302" s="10" t="s">
        <v>2990</v>
      </c>
      <c r="E1302" s="10" t="s">
        <v>884</v>
      </c>
      <c r="F1302" s="10" t="s">
        <v>151</v>
      </c>
      <c r="G1302" s="10" t="s">
        <v>847</v>
      </c>
      <c r="I1302" s="10"/>
      <c r="J1302" s="10" t="s">
        <v>848</v>
      </c>
      <c r="K1302" s="10" t="s">
        <v>18</v>
      </c>
      <c r="L1302">
        <v>1119655834.0379999</v>
      </c>
    </row>
    <row r="1303" spans="1:12" x14ac:dyDescent="0.3">
      <c r="A1303" s="10" t="s">
        <v>897</v>
      </c>
      <c r="B1303" s="10" t="s">
        <v>2974</v>
      </c>
      <c r="C1303" s="10" t="s">
        <v>2989</v>
      </c>
      <c r="D1303" s="10" t="s">
        <v>2990</v>
      </c>
      <c r="E1303" s="10" t="s">
        <v>884</v>
      </c>
      <c r="F1303" s="10" t="s">
        <v>151</v>
      </c>
      <c r="G1303" s="10" t="s">
        <v>847</v>
      </c>
      <c r="I1303" s="10"/>
      <c r="J1303" s="10" t="s">
        <v>848</v>
      </c>
      <c r="K1303" s="10" t="s">
        <v>19</v>
      </c>
      <c r="L1303">
        <v>1260729461.0960002</v>
      </c>
    </row>
    <row r="1304" spans="1:12" x14ac:dyDescent="0.3">
      <c r="A1304" s="10" t="s">
        <v>897</v>
      </c>
      <c r="B1304" s="10" t="s">
        <v>2974</v>
      </c>
      <c r="C1304" s="10" t="s">
        <v>2989</v>
      </c>
      <c r="D1304" s="10" t="s">
        <v>2990</v>
      </c>
      <c r="E1304" s="10" t="s">
        <v>884</v>
      </c>
      <c r="F1304" s="10" t="s">
        <v>151</v>
      </c>
      <c r="G1304" s="10" t="s">
        <v>847</v>
      </c>
      <c r="I1304" s="10"/>
      <c r="J1304" s="10" t="s">
        <v>848</v>
      </c>
      <c r="K1304" s="10" t="s">
        <v>20</v>
      </c>
      <c r="L1304">
        <v>1417829486.4179997</v>
      </c>
    </row>
    <row r="1305" spans="1:12" x14ac:dyDescent="0.3">
      <c r="A1305" s="10" t="s">
        <v>897</v>
      </c>
      <c r="B1305" s="10" t="s">
        <v>2974</v>
      </c>
      <c r="C1305" s="10" t="s">
        <v>2989</v>
      </c>
      <c r="D1305" s="10" t="s">
        <v>2990</v>
      </c>
      <c r="E1305" s="10" t="s">
        <v>884</v>
      </c>
      <c r="F1305" s="10" t="s">
        <v>151</v>
      </c>
      <c r="G1305" s="10" t="s">
        <v>847</v>
      </c>
      <c r="I1305" s="10"/>
      <c r="J1305" s="10" t="s">
        <v>848</v>
      </c>
      <c r="K1305" s="10" t="s">
        <v>21</v>
      </c>
      <c r="L1305">
        <v>1600592731.7319999</v>
      </c>
    </row>
    <row r="1306" spans="1:12" x14ac:dyDescent="0.3">
      <c r="A1306" s="10" t="s">
        <v>897</v>
      </c>
      <c r="B1306" s="10" t="s">
        <v>2974</v>
      </c>
      <c r="C1306" s="10" t="s">
        <v>2989</v>
      </c>
      <c r="D1306" s="10" t="s">
        <v>2990</v>
      </c>
      <c r="E1306" s="10" t="s">
        <v>884</v>
      </c>
      <c r="F1306" s="10" t="s">
        <v>151</v>
      </c>
      <c r="G1306" s="10" t="s">
        <v>847</v>
      </c>
      <c r="I1306" s="10"/>
      <c r="J1306" s="10" t="s">
        <v>848</v>
      </c>
      <c r="K1306" s="10" t="s">
        <v>22</v>
      </c>
      <c r="L1306">
        <v>1740579377.948</v>
      </c>
    </row>
    <row r="1307" spans="1:12" x14ac:dyDescent="0.3">
      <c r="A1307" s="10" t="s">
        <v>897</v>
      </c>
      <c r="B1307" s="10" t="s">
        <v>2974</v>
      </c>
      <c r="C1307" s="10" t="s">
        <v>2989</v>
      </c>
      <c r="D1307" s="10" t="s">
        <v>2990</v>
      </c>
      <c r="E1307" s="10" t="s">
        <v>884</v>
      </c>
      <c r="F1307" s="10" t="s">
        <v>151</v>
      </c>
      <c r="G1307" s="10" t="s">
        <v>847</v>
      </c>
      <c r="I1307" s="10"/>
      <c r="J1307" s="10" t="s">
        <v>848</v>
      </c>
      <c r="K1307" s="10" t="s">
        <v>23</v>
      </c>
      <c r="L1307">
        <v>1823134354.4940004</v>
      </c>
    </row>
    <row r="1308" spans="1:12" x14ac:dyDescent="0.3">
      <c r="A1308" s="10" t="s">
        <v>897</v>
      </c>
      <c r="B1308" s="10" t="s">
        <v>2974</v>
      </c>
      <c r="C1308" s="10" t="s">
        <v>2989</v>
      </c>
      <c r="D1308" s="10" t="s">
        <v>2990</v>
      </c>
      <c r="E1308" s="10" t="s">
        <v>884</v>
      </c>
      <c r="F1308" s="10" t="s">
        <v>151</v>
      </c>
      <c r="G1308" s="10" t="s">
        <v>847</v>
      </c>
      <c r="I1308" s="10"/>
      <c r="J1308" s="10" t="s">
        <v>848</v>
      </c>
      <c r="K1308" s="10" t="s">
        <v>24</v>
      </c>
      <c r="L1308">
        <v>1839507093.5100005</v>
      </c>
    </row>
    <row r="1309" spans="1:12" x14ac:dyDescent="0.3">
      <c r="A1309" s="10" t="s">
        <v>897</v>
      </c>
      <c r="B1309" s="10" t="s">
        <v>2974</v>
      </c>
      <c r="C1309" s="10" t="s">
        <v>2989</v>
      </c>
      <c r="D1309" s="10" t="s">
        <v>2990</v>
      </c>
      <c r="E1309" s="10" t="s">
        <v>884</v>
      </c>
      <c r="F1309" s="10" t="s">
        <v>151</v>
      </c>
      <c r="G1309" s="10" t="s">
        <v>847</v>
      </c>
      <c r="I1309" s="10"/>
      <c r="J1309" s="10" t="s">
        <v>848</v>
      </c>
      <c r="K1309" s="10" t="s">
        <v>25</v>
      </c>
      <c r="L1309">
        <v>1846840804.2420003</v>
      </c>
    </row>
    <row r="1310" spans="1:12" x14ac:dyDescent="0.3">
      <c r="A1310" s="10" t="s">
        <v>897</v>
      </c>
      <c r="B1310" s="10" t="s">
        <v>2974</v>
      </c>
      <c r="C1310" s="10" t="s">
        <v>2989</v>
      </c>
      <c r="D1310" s="10" t="s">
        <v>2990</v>
      </c>
      <c r="E1310" s="10" t="s">
        <v>884</v>
      </c>
      <c r="F1310" s="10" t="s">
        <v>151</v>
      </c>
      <c r="G1310" s="10" t="s">
        <v>847</v>
      </c>
      <c r="I1310" s="10"/>
      <c r="J1310" s="10" t="s">
        <v>848</v>
      </c>
      <c r="K1310" s="10" t="s">
        <v>26</v>
      </c>
      <c r="L1310">
        <v>1884992131.0879993</v>
      </c>
    </row>
    <row r="1311" spans="1:12" x14ac:dyDescent="0.3">
      <c r="A1311" s="10" t="s">
        <v>897</v>
      </c>
      <c r="B1311" s="10" t="s">
        <v>2974</v>
      </c>
      <c r="C1311" s="10" t="s">
        <v>2989</v>
      </c>
      <c r="D1311" s="10" t="s">
        <v>2990</v>
      </c>
      <c r="E1311" s="10" t="s">
        <v>884</v>
      </c>
      <c r="F1311" s="10" t="s">
        <v>151</v>
      </c>
      <c r="G1311" s="10" t="s">
        <v>847</v>
      </c>
      <c r="I1311" s="10"/>
      <c r="J1311" s="10" t="s">
        <v>848</v>
      </c>
      <c r="K1311" s="10" t="s">
        <v>27</v>
      </c>
      <c r="L1311">
        <v>1967698685.2619998</v>
      </c>
    </row>
    <row r="1312" spans="1:12" x14ac:dyDescent="0.3">
      <c r="A1312" s="10" t="s">
        <v>897</v>
      </c>
      <c r="B1312" s="10" t="s">
        <v>2974</v>
      </c>
      <c r="C1312" s="10" t="s">
        <v>2989</v>
      </c>
      <c r="D1312" s="10" t="s">
        <v>2990</v>
      </c>
      <c r="E1312" s="10" t="s">
        <v>884</v>
      </c>
      <c r="F1312" s="10" t="s">
        <v>151</v>
      </c>
      <c r="G1312" s="10" t="s">
        <v>847</v>
      </c>
      <c r="I1312" s="10"/>
      <c r="J1312" s="10" t="s">
        <v>848</v>
      </c>
      <c r="K1312" s="10" t="s">
        <v>28</v>
      </c>
      <c r="L1312">
        <v>2102843378.4860003</v>
      </c>
    </row>
    <row r="1313" spans="1:12" x14ac:dyDescent="0.3">
      <c r="A1313" s="10" t="s">
        <v>898</v>
      </c>
      <c r="B1313" s="10" t="s">
        <v>2974</v>
      </c>
      <c r="C1313" s="10" t="s">
        <v>2989</v>
      </c>
      <c r="D1313" s="10" t="s">
        <v>2991</v>
      </c>
      <c r="E1313" s="10" t="s">
        <v>884</v>
      </c>
      <c r="F1313" s="10" t="s">
        <v>151</v>
      </c>
      <c r="G1313" s="10" t="s">
        <v>847</v>
      </c>
      <c r="I1313" s="10"/>
      <c r="J1313" s="10" t="s">
        <v>848</v>
      </c>
      <c r="K1313" s="10" t="s">
        <v>14</v>
      </c>
      <c r="L1313">
        <v>204817112.32600003</v>
      </c>
    </row>
    <row r="1314" spans="1:12" x14ac:dyDescent="0.3">
      <c r="A1314" s="10" t="s">
        <v>898</v>
      </c>
      <c r="B1314" s="10" t="s">
        <v>2974</v>
      </c>
      <c r="C1314" s="10" t="s">
        <v>2989</v>
      </c>
      <c r="D1314" s="10" t="s">
        <v>2991</v>
      </c>
      <c r="E1314" s="10" t="s">
        <v>884</v>
      </c>
      <c r="F1314" s="10" t="s">
        <v>151</v>
      </c>
      <c r="G1314" s="10" t="s">
        <v>847</v>
      </c>
      <c r="I1314" s="10"/>
      <c r="J1314" s="10" t="s">
        <v>848</v>
      </c>
      <c r="K1314" s="10" t="s">
        <v>15</v>
      </c>
      <c r="L1314">
        <v>219396305.40400001</v>
      </c>
    </row>
    <row r="1315" spans="1:12" x14ac:dyDescent="0.3">
      <c r="A1315" s="10" t="s">
        <v>898</v>
      </c>
      <c r="B1315" s="10" t="s">
        <v>2974</v>
      </c>
      <c r="C1315" s="10" t="s">
        <v>2989</v>
      </c>
      <c r="D1315" s="10" t="s">
        <v>2991</v>
      </c>
      <c r="E1315" s="10" t="s">
        <v>884</v>
      </c>
      <c r="F1315" s="10" t="s">
        <v>151</v>
      </c>
      <c r="G1315" s="10" t="s">
        <v>847</v>
      </c>
      <c r="I1315" s="10"/>
      <c r="J1315" s="10" t="s">
        <v>848</v>
      </c>
      <c r="K1315" s="10" t="s">
        <v>16</v>
      </c>
      <c r="L1315">
        <v>234710622.67800006</v>
      </c>
    </row>
    <row r="1316" spans="1:12" x14ac:dyDescent="0.3">
      <c r="A1316" s="10" t="s">
        <v>898</v>
      </c>
      <c r="B1316" s="10" t="s">
        <v>2974</v>
      </c>
      <c r="C1316" s="10" t="s">
        <v>2989</v>
      </c>
      <c r="D1316" s="10" t="s">
        <v>2991</v>
      </c>
      <c r="E1316" s="10" t="s">
        <v>884</v>
      </c>
      <c r="F1316" s="10" t="s">
        <v>151</v>
      </c>
      <c r="G1316" s="10" t="s">
        <v>847</v>
      </c>
      <c r="I1316" s="10"/>
      <c r="J1316" s="10" t="s">
        <v>848</v>
      </c>
      <c r="K1316" s="10" t="s">
        <v>17</v>
      </c>
      <c r="L1316">
        <v>248218188.33200002</v>
      </c>
    </row>
    <row r="1317" spans="1:12" x14ac:dyDescent="0.3">
      <c r="A1317" s="10" t="s">
        <v>898</v>
      </c>
      <c r="B1317" s="10" t="s">
        <v>2974</v>
      </c>
      <c r="C1317" s="10" t="s">
        <v>2989</v>
      </c>
      <c r="D1317" s="10" t="s">
        <v>2991</v>
      </c>
      <c r="E1317" s="10" t="s">
        <v>884</v>
      </c>
      <c r="F1317" s="10" t="s">
        <v>151</v>
      </c>
      <c r="G1317" s="10" t="s">
        <v>847</v>
      </c>
      <c r="I1317" s="10"/>
      <c r="J1317" s="10" t="s">
        <v>848</v>
      </c>
      <c r="K1317" s="10" t="s">
        <v>18</v>
      </c>
      <c r="L1317">
        <v>257214303.87600005</v>
      </c>
    </row>
    <row r="1318" spans="1:12" x14ac:dyDescent="0.3">
      <c r="A1318" s="10" t="s">
        <v>898</v>
      </c>
      <c r="B1318" s="10" t="s">
        <v>2974</v>
      </c>
      <c r="C1318" s="10" t="s">
        <v>2989</v>
      </c>
      <c r="D1318" s="10" t="s">
        <v>2991</v>
      </c>
      <c r="E1318" s="10" t="s">
        <v>884</v>
      </c>
      <c r="F1318" s="10" t="s">
        <v>151</v>
      </c>
      <c r="G1318" s="10" t="s">
        <v>847</v>
      </c>
      <c r="I1318" s="10"/>
      <c r="J1318" s="10" t="s">
        <v>848</v>
      </c>
      <c r="K1318" s="10" t="s">
        <v>19</v>
      </c>
      <c r="L1318">
        <v>269204038.14599997</v>
      </c>
    </row>
    <row r="1319" spans="1:12" x14ac:dyDescent="0.3">
      <c r="A1319" s="10" t="s">
        <v>898</v>
      </c>
      <c r="B1319" s="10" t="s">
        <v>2974</v>
      </c>
      <c r="C1319" s="10" t="s">
        <v>2989</v>
      </c>
      <c r="D1319" s="10" t="s">
        <v>2991</v>
      </c>
      <c r="E1319" s="10" t="s">
        <v>884</v>
      </c>
      <c r="F1319" s="10" t="s">
        <v>151</v>
      </c>
      <c r="G1319" s="10" t="s">
        <v>847</v>
      </c>
      <c r="I1319" s="10"/>
      <c r="J1319" s="10" t="s">
        <v>848</v>
      </c>
      <c r="K1319" s="10" t="s">
        <v>20</v>
      </c>
      <c r="L1319">
        <v>306605124.20199996</v>
      </c>
    </row>
    <row r="1320" spans="1:12" x14ac:dyDescent="0.3">
      <c r="A1320" s="10" t="s">
        <v>898</v>
      </c>
      <c r="B1320" s="10" t="s">
        <v>2974</v>
      </c>
      <c r="C1320" s="10" t="s">
        <v>2989</v>
      </c>
      <c r="D1320" s="10" t="s">
        <v>2991</v>
      </c>
      <c r="E1320" s="10" t="s">
        <v>884</v>
      </c>
      <c r="F1320" s="10" t="s">
        <v>151</v>
      </c>
      <c r="G1320" s="10" t="s">
        <v>847</v>
      </c>
      <c r="I1320" s="10"/>
      <c r="J1320" s="10" t="s">
        <v>848</v>
      </c>
      <c r="K1320" s="10" t="s">
        <v>21</v>
      </c>
      <c r="L1320">
        <v>319796603.25199986</v>
      </c>
    </row>
    <row r="1321" spans="1:12" x14ac:dyDescent="0.3">
      <c r="A1321" s="10" t="s">
        <v>898</v>
      </c>
      <c r="B1321" s="10" t="s">
        <v>2974</v>
      </c>
      <c r="C1321" s="10" t="s">
        <v>2989</v>
      </c>
      <c r="D1321" s="10" t="s">
        <v>2991</v>
      </c>
      <c r="E1321" s="10" t="s">
        <v>884</v>
      </c>
      <c r="F1321" s="10" t="s">
        <v>151</v>
      </c>
      <c r="G1321" s="10" t="s">
        <v>847</v>
      </c>
      <c r="I1321" s="10"/>
      <c r="J1321" s="10" t="s">
        <v>848</v>
      </c>
      <c r="K1321" s="10" t="s">
        <v>22</v>
      </c>
      <c r="L1321">
        <v>347867754.25800002</v>
      </c>
    </row>
    <row r="1322" spans="1:12" x14ac:dyDescent="0.3">
      <c r="A1322" s="10" t="s">
        <v>898</v>
      </c>
      <c r="B1322" s="10" t="s">
        <v>2974</v>
      </c>
      <c r="C1322" s="10" t="s">
        <v>2989</v>
      </c>
      <c r="D1322" s="10" t="s">
        <v>2991</v>
      </c>
      <c r="E1322" s="10" t="s">
        <v>884</v>
      </c>
      <c r="F1322" s="10" t="s">
        <v>151</v>
      </c>
      <c r="G1322" s="10" t="s">
        <v>847</v>
      </c>
      <c r="I1322" s="10"/>
      <c r="J1322" s="10" t="s">
        <v>848</v>
      </c>
      <c r="K1322" s="10" t="s">
        <v>23</v>
      </c>
      <c r="L1322">
        <v>365090353.05600023</v>
      </c>
    </row>
    <row r="1323" spans="1:12" x14ac:dyDescent="0.3">
      <c r="A1323" s="10" t="s">
        <v>898</v>
      </c>
      <c r="B1323" s="10" t="s">
        <v>2974</v>
      </c>
      <c r="C1323" s="10" t="s">
        <v>2989</v>
      </c>
      <c r="D1323" s="10" t="s">
        <v>2991</v>
      </c>
      <c r="E1323" s="10" t="s">
        <v>884</v>
      </c>
      <c r="F1323" s="10" t="s">
        <v>151</v>
      </c>
      <c r="G1323" s="10" t="s">
        <v>847</v>
      </c>
      <c r="I1323" s="10"/>
      <c r="J1323" s="10" t="s">
        <v>848</v>
      </c>
      <c r="K1323" s="10" t="s">
        <v>24</v>
      </c>
      <c r="L1323">
        <v>397590351.44999981</v>
      </c>
    </row>
    <row r="1324" spans="1:12" x14ac:dyDescent="0.3">
      <c r="A1324" s="10" t="s">
        <v>898</v>
      </c>
      <c r="B1324" s="10" t="s">
        <v>2974</v>
      </c>
      <c r="C1324" s="10" t="s">
        <v>2989</v>
      </c>
      <c r="D1324" s="10" t="s">
        <v>2991</v>
      </c>
      <c r="E1324" s="10" t="s">
        <v>884</v>
      </c>
      <c r="F1324" s="10" t="s">
        <v>151</v>
      </c>
      <c r="G1324" s="10" t="s">
        <v>847</v>
      </c>
      <c r="I1324" s="10"/>
      <c r="J1324" s="10" t="s">
        <v>848</v>
      </c>
      <c r="K1324" s="10" t="s">
        <v>25</v>
      </c>
      <c r="L1324">
        <v>404867179.53600019</v>
      </c>
    </row>
    <row r="1325" spans="1:12" x14ac:dyDescent="0.3">
      <c r="A1325" s="10" t="s">
        <v>898</v>
      </c>
      <c r="B1325" s="10" t="s">
        <v>2974</v>
      </c>
      <c r="C1325" s="10" t="s">
        <v>2989</v>
      </c>
      <c r="D1325" s="10" t="s">
        <v>2991</v>
      </c>
      <c r="E1325" s="10" t="s">
        <v>884</v>
      </c>
      <c r="F1325" s="10" t="s">
        <v>151</v>
      </c>
      <c r="G1325" s="10" t="s">
        <v>847</v>
      </c>
      <c r="I1325" s="10"/>
      <c r="J1325" s="10" t="s">
        <v>848</v>
      </c>
      <c r="K1325" s="10" t="s">
        <v>26</v>
      </c>
      <c r="L1325">
        <v>408933828.17399991</v>
      </c>
    </row>
    <row r="1326" spans="1:12" x14ac:dyDescent="0.3">
      <c r="A1326" s="10" t="s">
        <v>898</v>
      </c>
      <c r="B1326" s="10" t="s">
        <v>2974</v>
      </c>
      <c r="C1326" s="10" t="s">
        <v>2989</v>
      </c>
      <c r="D1326" s="10" t="s">
        <v>2991</v>
      </c>
      <c r="E1326" s="10" t="s">
        <v>884</v>
      </c>
      <c r="F1326" s="10" t="s">
        <v>151</v>
      </c>
      <c r="G1326" s="10" t="s">
        <v>847</v>
      </c>
      <c r="I1326" s="10"/>
      <c r="J1326" s="10" t="s">
        <v>848</v>
      </c>
      <c r="K1326" s="10" t="s">
        <v>27</v>
      </c>
      <c r="L1326">
        <v>424300603.20000017</v>
      </c>
    </row>
    <row r="1327" spans="1:12" x14ac:dyDescent="0.3">
      <c r="A1327" s="10" t="s">
        <v>898</v>
      </c>
      <c r="B1327" s="10" t="s">
        <v>2974</v>
      </c>
      <c r="C1327" s="10" t="s">
        <v>2989</v>
      </c>
      <c r="D1327" s="10" t="s">
        <v>2991</v>
      </c>
      <c r="E1327" s="10" t="s">
        <v>884</v>
      </c>
      <c r="F1327" s="10" t="s">
        <v>151</v>
      </c>
      <c r="G1327" s="10" t="s">
        <v>847</v>
      </c>
      <c r="I1327" s="10"/>
      <c r="J1327" s="10" t="s">
        <v>848</v>
      </c>
      <c r="K1327" s="10" t="s">
        <v>28</v>
      </c>
      <c r="L1327">
        <v>445858746.45199996</v>
      </c>
    </row>
    <row r="1328" spans="1:12" x14ac:dyDescent="0.3">
      <c r="A1328" s="10" t="s">
        <v>899</v>
      </c>
      <c r="B1328" s="10" t="s">
        <v>2974</v>
      </c>
      <c r="C1328" s="10" t="s">
        <v>2989</v>
      </c>
      <c r="D1328" s="10" t="s">
        <v>2992</v>
      </c>
      <c r="E1328" s="10" t="s">
        <v>884</v>
      </c>
      <c r="F1328" s="10" t="s">
        <v>151</v>
      </c>
      <c r="G1328" s="10" t="s">
        <v>847</v>
      </c>
      <c r="I1328" s="10"/>
      <c r="J1328" s="10" t="s">
        <v>848</v>
      </c>
      <c r="K1328" s="10" t="s">
        <v>14</v>
      </c>
      <c r="L1328">
        <v>105294631.52199998</v>
      </c>
    </row>
    <row r="1329" spans="1:12" x14ac:dyDescent="0.3">
      <c r="A1329" s="10" t="s">
        <v>899</v>
      </c>
      <c r="B1329" s="10" t="s">
        <v>2974</v>
      </c>
      <c r="C1329" s="10" t="s">
        <v>2989</v>
      </c>
      <c r="D1329" s="10" t="s">
        <v>2992</v>
      </c>
      <c r="E1329" s="10" t="s">
        <v>884</v>
      </c>
      <c r="F1329" s="10" t="s">
        <v>151</v>
      </c>
      <c r="G1329" s="10" t="s">
        <v>847</v>
      </c>
      <c r="I1329" s="10"/>
      <c r="J1329" s="10" t="s">
        <v>848</v>
      </c>
      <c r="K1329" s="10" t="s">
        <v>15</v>
      </c>
      <c r="L1329">
        <v>119021389.47400004</v>
      </c>
    </row>
    <row r="1330" spans="1:12" x14ac:dyDescent="0.3">
      <c r="A1330" s="10" t="s">
        <v>899</v>
      </c>
      <c r="B1330" s="10" t="s">
        <v>2974</v>
      </c>
      <c r="C1330" s="10" t="s">
        <v>2989</v>
      </c>
      <c r="D1330" s="10" t="s">
        <v>2992</v>
      </c>
      <c r="E1330" s="10" t="s">
        <v>884</v>
      </c>
      <c r="F1330" s="10" t="s">
        <v>151</v>
      </c>
      <c r="G1330" s="10" t="s">
        <v>847</v>
      </c>
      <c r="I1330" s="10"/>
      <c r="J1330" s="10" t="s">
        <v>848</v>
      </c>
      <c r="K1330" s="10" t="s">
        <v>16</v>
      </c>
      <c r="L1330">
        <v>128219260.79799992</v>
      </c>
    </row>
    <row r="1331" spans="1:12" x14ac:dyDescent="0.3">
      <c r="A1331" s="10" t="s">
        <v>899</v>
      </c>
      <c r="B1331" s="10" t="s">
        <v>2974</v>
      </c>
      <c r="C1331" s="10" t="s">
        <v>2989</v>
      </c>
      <c r="D1331" s="10" t="s">
        <v>2992</v>
      </c>
      <c r="E1331" s="10" t="s">
        <v>884</v>
      </c>
      <c r="F1331" s="10" t="s">
        <v>151</v>
      </c>
      <c r="G1331" s="10" t="s">
        <v>847</v>
      </c>
      <c r="I1331" s="10"/>
      <c r="J1331" s="10" t="s">
        <v>848</v>
      </c>
      <c r="K1331" s="10" t="s">
        <v>17</v>
      </c>
      <c r="L1331">
        <v>125720044.92000009</v>
      </c>
    </row>
    <row r="1332" spans="1:12" x14ac:dyDescent="0.3">
      <c r="A1332" s="10" t="s">
        <v>899</v>
      </c>
      <c r="B1332" s="10" t="s">
        <v>2974</v>
      </c>
      <c r="C1332" s="10" t="s">
        <v>2989</v>
      </c>
      <c r="D1332" s="10" t="s">
        <v>2992</v>
      </c>
      <c r="E1332" s="10" t="s">
        <v>884</v>
      </c>
      <c r="F1332" s="10" t="s">
        <v>151</v>
      </c>
      <c r="G1332" s="10" t="s">
        <v>847</v>
      </c>
      <c r="I1332" s="10"/>
      <c r="J1332" s="10" t="s">
        <v>848</v>
      </c>
      <c r="K1332" s="10" t="s">
        <v>18</v>
      </c>
      <c r="L1332">
        <v>142113277.55600011</v>
      </c>
    </row>
    <row r="1333" spans="1:12" x14ac:dyDescent="0.3">
      <c r="A1333" s="10" t="s">
        <v>899</v>
      </c>
      <c r="B1333" s="10" t="s">
        <v>2974</v>
      </c>
      <c r="C1333" s="10" t="s">
        <v>2989</v>
      </c>
      <c r="D1333" s="10" t="s">
        <v>2992</v>
      </c>
      <c r="E1333" s="10" t="s">
        <v>884</v>
      </c>
      <c r="F1333" s="10" t="s">
        <v>151</v>
      </c>
      <c r="G1333" s="10" t="s">
        <v>847</v>
      </c>
      <c r="I1333" s="10"/>
      <c r="J1333" s="10" t="s">
        <v>848</v>
      </c>
      <c r="K1333" s="10" t="s">
        <v>19</v>
      </c>
      <c r="L1333">
        <v>143652979.2759999</v>
      </c>
    </row>
    <row r="1334" spans="1:12" x14ac:dyDescent="0.3">
      <c r="A1334" s="10" t="s">
        <v>899</v>
      </c>
      <c r="B1334" s="10" t="s">
        <v>2974</v>
      </c>
      <c r="C1334" s="10" t="s">
        <v>2989</v>
      </c>
      <c r="D1334" s="10" t="s">
        <v>2992</v>
      </c>
      <c r="E1334" s="10" t="s">
        <v>884</v>
      </c>
      <c r="F1334" s="10" t="s">
        <v>151</v>
      </c>
      <c r="G1334" s="10" t="s">
        <v>847</v>
      </c>
      <c r="I1334" s="10"/>
      <c r="J1334" s="10" t="s">
        <v>848</v>
      </c>
      <c r="K1334" s="10" t="s">
        <v>20</v>
      </c>
      <c r="L1334">
        <v>137072837.95200011</v>
      </c>
    </row>
    <row r="1335" spans="1:12" x14ac:dyDescent="0.3">
      <c r="A1335" s="10" t="s">
        <v>899</v>
      </c>
      <c r="B1335" s="10" t="s">
        <v>2974</v>
      </c>
      <c r="C1335" s="10" t="s">
        <v>2989</v>
      </c>
      <c r="D1335" s="10" t="s">
        <v>2992</v>
      </c>
      <c r="E1335" s="10" t="s">
        <v>884</v>
      </c>
      <c r="F1335" s="10" t="s">
        <v>151</v>
      </c>
      <c r="G1335" s="10" t="s">
        <v>847</v>
      </c>
      <c r="I1335" s="10"/>
      <c r="J1335" s="10" t="s">
        <v>848</v>
      </c>
      <c r="K1335" s="10" t="s">
        <v>21</v>
      </c>
      <c r="L1335">
        <v>148964397.74199992</v>
      </c>
    </row>
    <row r="1336" spans="1:12" x14ac:dyDescent="0.3">
      <c r="A1336" s="10" t="s">
        <v>899</v>
      </c>
      <c r="B1336" s="10" t="s">
        <v>2974</v>
      </c>
      <c r="C1336" s="10" t="s">
        <v>2989</v>
      </c>
      <c r="D1336" s="10" t="s">
        <v>2992</v>
      </c>
      <c r="E1336" s="10" t="s">
        <v>884</v>
      </c>
      <c r="F1336" s="10" t="s">
        <v>151</v>
      </c>
      <c r="G1336" s="10" t="s">
        <v>847</v>
      </c>
      <c r="I1336" s="10"/>
      <c r="J1336" s="10" t="s">
        <v>848</v>
      </c>
      <c r="K1336" s="10" t="s">
        <v>22</v>
      </c>
      <c r="L1336">
        <v>141354592.85999992</v>
      </c>
    </row>
    <row r="1337" spans="1:12" x14ac:dyDescent="0.3">
      <c r="A1337" s="10" t="s">
        <v>899</v>
      </c>
      <c r="B1337" s="10" t="s">
        <v>2974</v>
      </c>
      <c r="C1337" s="10" t="s">
        <v>2989</v>
      </c>
      <c r="D1337" s="10" t="s">
        <v>2992</v>
      </c>
      <c r="E1337" s="10" t="s">
        <v>884</v>
      </c>
      <c r="F1337" s="10" t="s">
        <v>151</v>
      </c>
      <c r="G1337" s="10" t="s">
        <v>847</v>
      </c>
      <c r="I1337" s="10"/>
      <c r="J1337" s="10" t="s">
        <v>848</v>
      </c>
      <c r="K1337" s="10" t="s">
        <v>23</v>
      </c>
      <c r="L1337">
        <v>150258676.76399994</v>
      </c>
    </row>
    <row r="1338" spans="1:12" x14ac:dyDescent="0.3">
      <c r="A1338" s="10" t="s">
        <v>899</v>
      </c>
      <c r="B1338" s="10" t="s">
        <v>2974</v>
      </c>
      <c r="C1338" s="10" t="s">
        <v>2989</v>
      </c>
      <c r="D1338" s="10" t="s">
        <v>2992</v>
      </c>
      <c r="E1338" s="10" t="s">
        <v>884</v>
      </c>
      <c r="F1338" s="10" t="s">
        <v>151</v>
      </c>
      <c r="G1338" s="10" t="s">
        <v>847</v>
      </c>
      <c r="I1338" s="10"/>
      <c r="J1338" s="10" t="s">
        <v>848</v>
      </c>
      <c r="K1338" s="10" t="s">
        <v>24</v>
      </c>
      <c r="L1338">
        <v>155805578.05399966</v>
      </c>
    </row>
    <row r="1339" spans="1:12" x14ac:dyDescent="0.3">
      <c r="A1339" s="10" t="s">
        <v>899</v>
      </c>
      <c r="B1339" s="10" t="s">
        <v>2974</v>
      </c>
      <c r="C1339" s="10" t="s">
        <v>2989</v>
      </c>
      <c r="D1339" s="10" t="s">
        <v>2992</v>
      </c>
      <c r="E1339" s="10" t="s">
        <v>884</v>
      </c>
      <c r="F1339" s="10" t="s">
        <v>151</v>
      </c>
      <c r="G1339" s="10" t="s">
        <v>847</v>
      </c>
      <c r="I1339" s="10"/>
      <c r="J1339" s="10" t="s">
        <v>848</v>
      </c>
      <c r="K1339" s="10" t="s">
        <v>25</v>
      </c>
      <c r="L1339">
        <v>161647682.35800001</v>
      </c>
    </row>
    <row r="1340" spans="1:12" x14ac:dyDescent="0.3">
      <c r="A1340" s="10" t="s">
        <v>899</v>
      </c>
      <c r="B1340" s="10" t="s">
        <v>2974</v>
      </c>
      <c r="C1340" s="10" t="s">
        <v>2989</v>
      </c>
      <c r="D1340" s="10" t="s">
        <v>2992</v>
      </c>
      <c r="E1340" s="10" t="s">
        <v>884</v>
      </c>
      <c r="F1340" s="10" t="s">
        <v>151</v>
      </c>
      <c r="G1340" s="10" t="s">
        <v>847</v>
      </c>
      <c r="I1340" s="10"/>
      <c r="J1340" s="10" t="s">
        <v>848</v>
      </c>
      <c r="K1340" s="10" t="s">
        <v>26</v>
      </c>
      <c r="L1340">
        <v>165039096.50200009</v>
      </c>
    </row>
    <row r="1341" spans="1:12" x14ac:dyDescent="0.3">
      <c r="A1341" s="10" t="s">
        <v>899</v>
      </c>
      <c r="B1341" s="10" t="s">
        <v>2974</v>
      </c>
      <c r="C1341" s="10" t="s">
        <v>2989</v>
      </c>
      <c r="D1341" s="10" t="s">
        <v>2992</v>
      </c>
      <c r="E1341" s="10" t="s">
        <v>884</v>
      </c>
      <c r="F1341" s="10" t="s">
        <v>151</v>
      </c>
      <c r="G1341" s="10" t="s">
        <v>847</v>
      </c>
      <c r="I1341" s="10"/>
      <c r="J1341" s="10" t="s">
        <v>848</v>
      </c>
      <c r="K1341" s="10" t="s">
        <v>27</v>
      </c>
      <c r="L1341">
        <v>179866120.12400016</v>
      </c>
    </row>
    <row r="1342" spans="1:12" x14ac:dyDescent="0.3">
      <c r="A1342" s="10" t="s">
        <v>899</v>
      </c>
      <c r="B1342" s="10" t="s">
        <v>2974</v>
      </c>
      <c r="C1342" s="10" t="s">
        <v>2989</v>
      </c>
      <c r="D1342" s="10" t="s">
        <v>2992</v>
      </c>
      <c r="E1342" s="10" t="s">
        <v>884</v>
      </c>
      <c r="F1342" s="10" t="s">
        <v>151</v>
      </c>
      <c r="G1342" s="10" t="s">
        <v>847</v>
      </c>
      <c r="I1342" s="10"/>
      <c r="J1342" s="10" t="s">
        <v>848</v>
      </c>
      <c r="K1342" s="10" t="s">
        <v>28</v>
      </c>
      <c r="L1342">
        <v>226099142.93800014</v>
      </c>
    </row>
    <row r="1343" spans="1:12" x14ac:dyDescent="0.3">
      <c r="A1343" s="10" t="s">
        <v>900</v>
      </c>
      <c r="B1343" s="10" t="s">
        <v>2974</v>
      </c>
      <c r="C1343" s="10" t="s">
        <v>2989</v>
      </c>
      <c r="D1343" s="10" t="s">
        <v>2993</v>
      </c>
      <c r="E1343" s="10" t="s">
        <v>884</v>
      </c>
      <c r="F1343" s="10" t="s">
        <v>151</v>
      </c>
      <c r="G1343" s="10" t="s">
        <v>847</v>
      </c>
      <c r="I1343" s="10"/>
      <c r="J1343" s="10" t="s">
        <v>848</v>
      </c>
      <c r="K1343" s="10" t="s">
        <v>14</v>
      </c>
      <c r="L1343">
        <v>223367812.11000004</v>
      </c>
    </row>
    <row r="1344" spans="1:12" x14ac:dyDescent="0.3">
      <c r="A1344" s="10" t="s">
        <v>900</v>
      </c>
      <c r="B1344" s="10" t="s">
        <v>2974</v>
      </c>
      <c r="C1344" s="10" t="s">
        <v>2989</v>
      </c>
      <c r="D1344" s="10" t="s">
        <v>2993</v>
      </c>
      <c r="E1344" s="10" t="s">
        <v>884</v>
      </c>
      <c r="F1344" s="10" t="s">
        <v>151</v>
      </c>
      <c r="G1344" s="10" t="s">
        <v>847</v>
      </c>
      <c r="I1344" s="10"/>
      <c r="J1344" s="10" t="s">
        <v>848</v>
      </c>
      <c r="K1344" s="10" t="s">
        <v>15</v>
      </c>
      <c r="L1344">
        <v>228805290.03199989</v>
      </c>
    </row>
    <row r="1345" spans="1:12" x14ac:dyDescent="0.3">
      <c r="A1345" s="10" t="s">
        <v>900</v>
      </c>
      <c r="B1345" s="10" t="s">
        <v>2974</v>
      </c>
      <c r="C1345" s="10" t="s">
        <v>2989</v>
      </c>
      <c r="D1345" s="10" t="s">
        <v>2993</v>
      </c>
      <c r="E1345" s="10" t="s">
        <v>884</v>
      </c>
      <c r="F1345" s="10" t="s">
        <v>151</v>
      </c>
      <c r="G1345" s="10" t="s">
        <v>847</v>
      </c>
      <c r="I1345" s="10"/>
      <c r="J1345" s="10" t="s">
        <v>848</v>
      </c>
      <c r="K1345" s="10" t="s">
        <v>16</v>
      </c>
      <c r="L1345">
        <v>238402129.1139999</v>
      </c>
    </row>
    <row r="1346" spans="1:12" x14ac:dyDescent="0.3">
      <c r="A1346" s="10" t="s">
        <v>900</v>
      </c>
      <c r="B1346" s="10" t="s">
        <v>2974</v>
      </c>
      <c r="C1346" s="10" t="s">
        <v>2989</v>
      </c>
      <c r="D1346" s="10" t="s">
        <v>2993</v>
      </c>
      <c r="E1346" s="10" t="s">
        <v>884</v>
      </c>
      <c r="F1346" s="10" t="s">
        <v>151</v>
      </c>
      <c r="G1346" s="10" t="s">
        <v>847</v>
      </c>
      <c r="I1346" s="10"/>
      <c r="J1346" s="10" t="s">
        <v>848</v>
      </c>
      <c r="K1346" s="10" t="s">
        <v>17</v>
      </c>
      <c r="L1346">
        <v>239709721.90200016</v>
      </c>
    </row>
    <row r="1347" spans="1:12" x14ac:dyDescent="0.3">
      <c r="A1347" s="10" t="s">
        <v>900</v>
      </c>
      <c r="B1347" s="10" t="s">
        <v>2974</v>
      </c>
      <c r="C1347" s="10" t="s">
        <v>2989</v>
      </c>
      <c r="D1347" s="10" t="s">
        <v>2993</v>
      </c>
      <c r="E1347" s="10" t="s">
        <v>884</v>
      </c>
      <c r="F1347" s="10" t="s">
        <v>151</v>
      </c>
      <c r="G1347" s="10" t="s">
        <v>847</v>
      </c>
      <c r="I1347" s="10"/>
      <c r="J1347" s="10" t="s">
        <v>848</v>
      </c>
      <c r="K1347" s="10" t="s">
        <v>18</v>
      </c>
      <c r="L1347">
        <v>251101853.27399984</v>
      </c>
    </row>
    <row r="1348" spans="1:12" x14ac:dyDescent="0.3">
      <c r="A1348" s="10" t="s">
        <v>900</v>
      </c>
      <c r="B1348" s="10" t="s">
        <v>2974</v>
      </c>
      <c r="C1348" s="10" t="s">
        <v>2989</v>
      </c>
      <c r="D1348" s="10" t="s">
        <v>2993</v>
      </c>
      <c r="E1348" s="10" t="s">
        <v>884</v>
      </c>
      <c r="F1348" s="10" t="s">
        <v>151</v>
      </c>
      <c r="G1348" s="10" t="s">
        <v>847</v>
      </c>
      <c r="I1348" s="10"/>
      <c r="J1348" s="10" t="s">
        <v>848</v>
      </c>
      <c r="K1348" s="10" t="s">
        <v>19</v>
      </c>
      <c r="L1348">
        <v>280056253.50599986</v>
      </c>
    </row>
    <row r="1349" spans="1:12" x14ac:dyDescent="0.3">
      <c r="A1349" s="10" t="s">
        <v>900</v>
      </c>
      <c r="B1349" s="10" t="s">
        <v>2974</v>
      </c>
      <c r="C1349" s="10" t="s">
        <v>2989</v>
      </c>
      <c r="D1349" s="10" t="s">
        <v>2993</v>
      </c>
      <c r="E1349" s="10" t="s">
        <v>884</v>
      </c>
      <c r="F1349" s="10" t="s">
        <v>151</v>
      </c>
      <c r="G1349" s="10" t="s">
        <v>847</v>
      </c>
      <c r="I1349" s="10"/>
      <c r="J1349" s="10" t="s">
        <v>848</v>
      </c>
      <c r="K1349" s="10" t="s">
        <v>20</v>
      </c>
      <c r="L1349">
        <v>297406964.58799982</v>
      </c>
    </row>
    <row r="1350" spans="1:12" x14ac:dyDescent="0.3">
      <c r="A1350" s="10" t="s">
        <v>900</v>
      </c>
      <c r="B1350" s="10" t="s">
        <v>2974</v>
      </c>
      <c r="C1350" s="10" t="s">
        <v>2989</v>
      </c>
      <c r="D1350" s="10" t="s">
        <v>2993</v>
      </c>
      <c r="E1350" s="10" t="s">
        <v>884</v>
      </c>
      <c r="F1350" s="10" t="s">
        <v>151</v>
      </c>
      <c r="G1350" s="10" t="s">
        <v>847</v>
      </c>
      <c r="I1350" s="10"/>
      <c r="J1350" s="10" t="s">
        <v>848</v>
      </c>
      <c r="K1350" s="10" t="s">
        <v>21</v>
      </c>
      <c r="L1350">
        <v>325155273.28400016</v>
      </c>
    </row>
    <row r="1351" spans="1:12" x14ac:dyDescent="0.3">
      <c r="A1351" s="10" t="s">
        <v>900</v>
      </c>
      <c r="B1351" s="10" t="s">
        <v>2974</v>
      </c>
      <c r="C1351" s="10" t="s">
        <v>2989</v>
      </c>
      <c r="D1351" s="10" t="s">
        <v>2993</v>
      </c>
      <c r="E1351" s="10" t="s">
        <v>884</v>
      </c>
      <c r="F1351" s="10" t="s">
        <v>151</v>
      </c>
      <c r="G1351" s="10" t="s">
        <v>847</v>
      </c>
      <c r="I1351" s="10"/>
      <c r="J1351" s="10" t="s">
        <v>848</v>
      </c>
      <c r="K1351" s="10" t="s">
        <v>22</v>
      </c>
      <c r="L1351">
        <v>357948561.0660004</v>
      </c>
    </row>
    <row r="1352" spans="1:12" x14ac:dyDescent="0.3">
      <c r="A1352" s="10" t="s">
        <v>900</v>
      </c>
      <c r="B1352" s="10" t="s">
        <v>2974</v>
      </c>
      <c r="C1352" s="10" t="s">
        <v>2989</v>
      </c>
      <c r="D1352" s="10" t="s">
        <v>2993</v>
      </c>
      <c r="E1352" s="10" t="s">
        <v>884</v>
      </c>
      <c r="F1352" s="10" t="s">
        <v>151</v>
      </c>
      <c r="G1352" s="10" t="s">
        <v>847</v>
      </c>
      <c r="I1352" s="10"/>
      <c r="J1352" s="10" t="s">
        <v>848</v>
      </c>
      <c r="K1352" s="10" t="s">
        <v>23</v>
      </c>
      <c r="L1352">
        <v>384727498.09799969</v>
      </c>
    </row>
    <row r="1353" spans="1:12" x14ac:dyDescent="0.3">
      <c r="A1353" s="10" t="s">
        <v>900</v>
      </c>
      <c r="B1353" s="10" t="s">
        <v>2974</v>
      </c>
      <c r="C1353" s="10" t="s">
        <v>2989</v>
      </c>
      <c r="D1353" s="10" t="s">
        <v>2993</v>
      </c>
      <c r="E1353" s="10" t="s">
        <v>884</v>
      </c>
      <c r="F1353" s="10" t="s">
        <v>151</v>
      </c>
      <c r="G1353" s="10" t="s">
        <v>847</v>
      </c>
      <c r="I1353" s="10"/>
      <c r="J1353" s="10" t="s">
        <v>848</v>
      </c>
      <c r="K1353" s="10" t="s">
        <v>24</v>
      </c>
      <c r="L1353">
        <v>398583228.45000011</v>
      </c>
    </row>
    <row r="1354" spans="1:12" x14ac:dyDescent="0.3">
      <c r="A1354" s="10" t="s">
        <v>900</v>
      </c>
      <c r="B1354" s="10" t="s">
        <v>2974</v>
      </c>
      <c r="C1354" s="10" t="s">
        <v>2989</v>
      </c>
      <c r="D1354" s="10" t="s">
        <v>2993</v>
      </c>
      <c r="E1354" s="10" t="s">
        <v>884</v>
      </c>
      <c r="F1354" s="10" t="s">
        <v>151</v>
      </c>
      <c r="G1354" s="10" t="s">
        <v>847</v>
      </c>
      <c r="I1354" s="10"/>
      <c r="J1354" s="10" t="s">
        <v>848</v>
      </c>
      <c r="K1354" s="10" t="s">
        <v>25</v>
      </c>
      <c r="L1354">
        <v>431202041.39399993</v>
      </c>
    </row>
    <row r="1355" spans="1:12" x14ac:dyDescent="0.3">
      <c r="A1355" s="10" t="s">
        <v>900</v>
      </c>
      <c r="B1355" s="10" t="s">
        <v>2974</v>
      </c>
      <c r="C1355" s="10" t="s">
        <v>2989</v>
      </c>
      <c r="D1355" s="10" t="s">
        <v>2993</v>
      </c>
      <c r="E1355" s="10" t="s">
        <v>884</v>
      </c>
      <c r="F1355" s="10" t="s">
        <v>151</v>
      </c>
      <c r="G1355" s="10" t="s">
        <v>847</v>
      </c>
      <c r="I1355" s="10"/>
      <c r="J1355" s="10" t="s">
        <v>848</v>
      </c>
      <c r="K1355" s="10" t="s">
        <v>26</v>
      </c>
      <c r="L1355">
        <v>500592988.26600003</v>
      </c>
    </row>
    <row r="1356" spans="1:12" x14ac:dyDescent="0.3">
      <c r="A1356" s="10" t="s">
        <v>900</v>
      </c>
      <c r="B1356" s="10" t="s">
        <v>2974</v>
      </c>
      <c r="C1356" s="10" t="s">
        <v>2989</v>
      </c>
      <c r="D1356" s="10" t="s">
        <v>2993</v>
      </c>
      <c r="E1356" s="10" t="s">
        <v>884</v>
      </c>
      <c r="F1356" s="10" t="s">
        <v>151</v>
      </c>
      <c r="G1356" s="10" t="s">
        <v>847</v>
      </c>
      <c r="I1356" s="10"/>
      <c r="J1356" s="10" t="s">
        <v>848</v>
      </c>
      <c r="K1356" s="10" t="s">
        <v>27</v>
      </c>
      <c r="L1356">
        <v>535700744.82000095</v>
      </c>
    </row>
    <row r="1357" spans="1:12" x14ac:dyDescent="0.3">
      <c r="A1357" s="10" t="s">
        <v>900</v>
      </c>
      <c r="B1357" s="10" t="s">
        <v>2974</v>
      </c>
      <c r="C1357" s="10" t="s">
        <v>2989</v>
      </c>
      <c r="D1357" s="10" t="s">
        <v>2993</v>
      </c>
      <c r="E1357" s="10" t="s">
        <v>884</v>
      </c>
      <c r="F1357" s="10" t="s">
        <v>151</v>
      </c>
      <c r="G1357" s="10" t="s">
        <v>847</v>
      </c>
      <c r="I1357" s="10"/>
      <c r="J1357" s="10" t="s">
        <v>848</v>
      </c>
      <c r="K1357" s="10" t="s">
        <v>28</v>
      </c>
      <c r="L1357">
        <v>543366419.53400028</v>
      </c>
    </row>
    <row r="1358" spans="1:12" x14ac:dyDescent="0.3">
      <c r="A1358" s="10" t="s">
        <v>896</v>
      </c>
      <c r="B1358" s="10" t="s">
        <v>2974</v>
      </c>
      <c r="C1358" s="10" t="s">
        <v>2989</v>
      </c>
      <c r="D1358" s="10" t="s">
        <v>2988</v>
      </c>
      <c r="E1358" s="10" t="s">
        <v>884</v>
      </c>
      <c r="F1358" s="10" t="s">
        <v>151</v>
      </c>
      <c r="G1358" s="10" t="s">
        <v>847</v>
      </c>
      <c r="I1358" s="10"/>
      <c r="J1358" s="10" t="s">
        <v>848</v>
      </c>
      <c r="K1358" s="10" t="s">
        <v>14</v>
      </c>
      <c r="L1358">
        <v>177433258.86399996</v>
      </c>
    </row>
    <row r="1359" spans="1:12" x14ac:dyDescent="0.3">
      <c r="A1359" s="10" t="s">
        <v>896</v>
      </c>
      <c r="B1359" s="10" t="s">
        <v>2974</v>
      </c>
      <c r="C1359" s="10" t="s">
        <v>2989</v>
      </c>
      <c r="D1359" s="10" t="s">
        <v>2988</v>
      </c>
      <c r="E1359" s="10" t="s">
        <v>884</v>
      </c>
      <c r="F1359" s="10" t="s">
        <v>151</v>
      </c>
      <c r="G1359" s="10" t="s">
        <v>847</v>
      </c>
      <c r="I1359" s="10"/>
      <c r="J1359" s="10" t="s">
        <v>848</v>
      </c>
      <c r="K1359" s="10" t="s">
        <v>15</v>
      </c>
      <c r="L1359">
        <v>190261140.29800004</v>
      </c>
    </row>
    <row r="1360" spans="1:12" x14ac:dyDescent="0.3">
      <c r="A1360" s="10" t="s">
        <v>896</v>
      </c>
      <c r="B1360" s="10" t="s">
        <v>2974</v>
      </c>
      <c r="C1360" s="10" t="s">
        <v>2989</v>
      </c>
      <c r="D1360" s="10" t="s">
        <v>2988</v>
      </c>
      <c r="E1360" s="10" t="s">
        <v>884</v>
      </c>
      <c r="F1360" s="10" t="s">
        <v>151</v>
      </c>
      <c r="G1360" s="10" t="s">
        <v>847</v>
      </c>
      <c r="I1360" s="10"/>
      <c r="J1360" s="10" t="s">
        <v>848</v>
      </c>
      <c r="K1360" s="10" t="s">
        <v>16</v>
      </c>
      <c r="L1360">
        <v>205260340.27799985</v>
      </c>
    </row>
    <row r="1361" spans="1:12" x14ac:dyDescent="0.3">
      <c r="A1361" s="10" t="s">
        <v>896</v>
      </c>
      <c r="B1361" s="10" t="s">
        <v>2974</v>
      </c>
      <c r="C1361" s="10" t="s">
        <v>2989</v>
      </c>
      <c r="D1361" s="10" t="s">
        <v>2988</v>
      </c>
      <c r="E1361" s="10" t="s">
        <v>884</v>
      </c>
      <c r="F1361" s="10" t="s">
        <v>151</v>
      </c>
      <c r="G1361" s="10" t="s">
        <v>847</v>
      </c>
      <c r="I1361" s="10"/>
      <c r="J1361" s="10" t="s">
        <v>848</v>
      </c>
      <c r="K1361" s="10" t="s">
        <v>17</v>
      </c>
      <c r="L1361">
        <v>216711936.0379999</v>
      </c>
    </row>
    <row r="1362" spans="1:12" x14ac:dyDescent="0.3">
      <c r="A1362" s="10" t="s">
        <v>896</v>
      </c>
      <c r="B1362" s="10" t="s">
        <v>2974</v>
      </c>
      <c r="C1362" s="10" t="s">
        <v>2989</v>
      </c>
      <c r="D1362" s="10" t="s">
        <v>2988</v>
      </c>
      <c r="E1362" s="10" t="s">
        <v>884</v>
      </c>
      <c r="F1362" s="10" t="s">
        <v>151</v>
      </c>
      <c r="G1362" s="10" t="s">
        <v>847</v>
      </c>
      <c r="I1362" s="10"/>
      <c r="J1362" s="10" t="s">
        <v>848</v>
      </c>
      <c r="K1362" s="10" t="s">
        <v>18</v>
      </c>
      <c r="L1362">
        <v>248290161.95000002</v>
      </c>
    </row>
    <row r="1363" spans="1:12" x14ac:dyDescent="0.3">
      <c r="A1363" s="10" t="s">
        <v>896</v>
      </c>
      <c r="B1363" s="10" t="s">
        <v>2974</v>
      </c>
      <c r="C1363" s="10" t="s">
        <v>2989</v>
      </c>
      <c r="D1363" s="10" t="s">
        <v>2988</v>
      </c>
      <c r="E1363" s="10" t="s">
        <v>884</v>
      </c>
      <c r="F1363" s="10" t="s">
        <v>151</v>
      </c>
      <c r="G1363" s="10" t="s">
        <v>847</v>
      </c>
      <c r="I1363" s="10"/>
      <c r="J1363" s="10" t="s">
        <v>848</v>
      </c>
      <c r="K1363" s="10" t="s">
        <v>19</v>
      </c>
      <c r="L1363">
        <v>275534588.04199994</v>
      </c>
    </row>
    <row r="1364" spans="1:12" x14ac:dyDescent="0.3">
      <c r="A1364" s="10" t="s">
        <v>896</v>
      </c>
      <c r="B1364" s="10" t="s">
        <v>2974</v>
      </c>
      <c r="C1364" s="10" t="s">
        <v>2989</v>
      </c>
      <c r="D1364" s="10" t="s">
        <v>2988</v>
      </c>
      <c r="E1364" s="10" t="s">
        <v>884</v>
      </c>
      <c r="F1364" s="10" t="s">
        <v>151</v>
      </c>
      <c r="G1364" s="10" t="s">
        <v>847</v>
      </c>
      <c r="I1364" s="10"/>
      <c r="J1364" s="10" t="s">
        <v>848</v>
      </c>
      <c r="K1364" s="10" t="s">
        <v>20</v>
      </c>
      <c r="L1364">
        <v>286938642.08599997</v>
      </c>
    </row>
    <row r="1365" spans="1:12" x14ac:dyDescent="0.3">
      <c r="A1365" s="10" t="s">
        <v>896</v>
      </c>
      <c r="B1365" s="10" t="s">
        <v>2974</v>
      </c>
      <c r="C1365" s="10" t="s">
        <v>2989</v>
      </c>
      <c r="D1365" s="10" t="s">
        <v>2988</v>
      </c>
      <c r="E1365" s="10" t="s">
        <v>884</v>
      </c>
      <c r="F1365" s="10" t="s">
        <v>151</v>
      </c>
      <c r="G1365" s="10" t="s">
        <v>847</v>
      </c>
      <c r="I1365" s="10"/>
      <c r="J1365" s="10" t="s">
        <v>848</v>
      </c>
      <c r="K1365" s="10" t="s">
        <v>21</v>
      </c>
      <c r="L1365">
        <v>314475107.47199982</v>
      </c>
    </row>
    <row r="1366" spans="1:12" x14ac:dyDescent="0.3">
      <c r="A1366" s="10" t="s">
        <v>896</v>
      </c>
      <c r="B1366" s="10" t="s">
        <v>2974</v>
      </c>
      <c r="C1366" s="10" t="s">
        <v>2989</v>
      </c>
      <c r="D1366" s="10" t="s">
        <v>2988</v>
      </c>
      <c r="E1366" s="10" t="s">
        <v>884</v>
      </c>
      <c r="F1366" s="10" t="s">
        <v>151</v>
      </c>
      <c r="G1366" s="10" t="s">
        <v>847</v>
      </c>
      <c r="I1366" s="10"/>
      <c r="J1366" s="10" t="s">
        <v>848</v>
      </c>
      <c r="K1366" s="10" t="s">
        <v>22</v>
      </c>
      <c r="L1366">
        <v>358746723.94799989</v>
      </c>
    </row>
    <row r="1367" spans="1:12" x14ac:dyDescent="0.3">
      <c r="A1367" s="10" t="s">
        <v>896</v>
      </c>
      <c r="B1367" s="10" t="s">
        <v>2974</v>
      </c>
      <c r="C1367" s="10" t="s">
        <v>2989</v>
      </c>
      <c r="D1367" s="10" t="s">
        <v>2988</v>
      </c>
      <c r="E1367" s="10" t="s">
        <v>884</v>
      </c>
      <c r="F1367" s="10" t="s">
        <v>151</v>
      </c>
      <c r="G1367" s="10" t="s">
        <v>847</v>
      </c>
      <c r="I1367" s="10"/>
      <c r="J1367" s="10" t="s">
        <v>848</v>
      </c>
      <c r="K1367" s="10" t="s">
        <v>23</v>
      </c>
      <c r="L1367">
        <v>370232533.47399998</v>
      </c>
    </row>
    <row r="1368" spans="1:12" x14ac:dyDescent="0.3">
      <c r="A1368" s="10" t="s">
        <v>896</v>
      </c>
      <c r="B1368" s="10" t="s">
        <v>2974</v>
      </c>
      <c r="C1368" s="10" t="s">
        <v>2989</v>
      </c>
      <c r="D1368" s="10" t="s">
        <v>2988</v>
      </c>
      <c r="E1368" s="10" t="s">
        <v>884</v>
      </c>
      <c r="F1368" s="10" t="s">
        <v>151</v>
      </c>
      <c r="G1368" s="10" t="s">
        <v>847</v>
      </c>
      <c r="I1368" s="10"/>
      <c r="J1368" s="10" t="s">
        <v>848</v>
      </c>
      <c r="K1368" s="10" t="s">
        <v>24</v>
      </c>
      <c r="L1368">
        <v>399597252.89000034</v>
      </c>
    </row>
    <row r="1369" spans="1:12" x14ac:dyDescent="0.3">
      <c r="A1369" s="10" t="s">
        <v>896</v>
      </c>
      <c r="B1369" s="10" t="s">
        <v>2974</v>
      </c>
      <c r="C1369" s="10" t="s">
        <v>2989</v>
      </c>
      <c r="D1369" s="10" t="s">
        <v>2988</v>
      </c>
      <c r="E1369" s="10" t="s">
        <v>884</v>
      </c>
      <c r="F1369" s="10" t="s">
        <v>151</v>
      </c>
      <c r="G1369" s="10" t="s">
        <v>847</v>
      </c>
      <c r="I1369" s="10"/>
      <c r="J1369" s="10" t="s">
        <v>848</v>
      </c>
      <c r="K1369" s="10" t="s">
        <v>25</v>
      </c>
      <c r="L1369">
        <v>424810797.38000017</v>
      </c>
    </row>
    <row r="1370" spans="1:12" x14ac:dyDescent="0.3">
      <c r="A1370" s="10" t="s">
        <v>896</v>
      </c>
      <c r="B1370" s="10" t="s">
        <v>2974</v>
      </c>
      <c r="C1370" s="10" t="s">
        <v>2989</v>
      </c>
      <c r="D1370" s="10" t="s">
        <v>2988</v>
      </c>
      <c r="E1370" s="10" t="s">
        <v>884</v>
      </c>
      <c r="F1370" s="10" t="s">
        <v>151</v>
      </c>
      <c r="G1370" s="10" t="s">
        <v>847</v>
      </c>
      <c r="I1370" s="10"/>
      <c r="J1370" s="10" t="s">
        <v>848</v>
      </c>
      <c r="K1370" s="10" t="s">
        <v>26</v>
      </c>
      <c r="L1370">
        <v>487931158.36000019</v>
      </c>
    </row>
    <row r="1371" spans="1:12" x14ac:dyDescent="0.3">
      <c r="A1371" s="10" t="s">
        <v>896</v>
      </c>
      <c r="B1371" s="10" t="s">
        <v>2974</v>
      </c>
      <c r="C1371" s="10" t="s">
        <v>2989</v>
      </c>
      <c r="D1371" s="10" t="s">
        <v>2988</v>
      </c>
      <c r="E1371" s="10" t="s">
        <v>884</v>
      </c>
      <c r="F1371" s="10" t="s">
        <v>151</v>
      </c>
      <c r="G1371" s="10" t="s">
        <v>847</v>
      </c>
      <c r="I1371" s="10"/>
      <c r="J1371" s="10" t="s">
        <v>848</v>
      </c>
      <c r="K1371" s="10" t="s">
        <v>27</v>
      </c>
      <c r="L1371">
        <v>508997177.29000002</v>
      </c>
    </row>
    <row r="1372" spans="1:12" x14ac:dyDescent="0.3">
      <c r="A1372" s="10" t="s">
        <v>896</v>
      </c>
      <c r="B1372" s="10" t="s">
        <v>2974</v>
      </c>
      <c r="C1372" s="10" t="s">
        <v>2989</v>
      </c>
      <c r="D1372" s="10" t="s">
        <v>2988</v>
      </c>
      <c r="E1372" s="10" t="s">
        <v>884</v>
      </c>
      <c r="F1372" s="10" t="s">
        <v>151</v>
      </c>
      <c r="G1372" s="10" t="s">
        <v>847</v>
      </c>
      <c r="I1372" s="10"/>
      <c r="J1372" s="10" t="s">
        <v>848</v>
      </c>
      <c r="K1372" s="10" t="s">
        <v>28</v>
      </c>
      <c r="L1372">
        <v>504516745.17600012</v>
      </c>
    </row>
    <row r="1373" spans="1:12" x14ac:dyDescent="0.3">
      <c r="A1373" s="10" t="s">
        <v>901</v>
      </c>
      <c r="B1373" s="10" t="s">
        <v>2974</v>
      </c>
      <c r="C1373" s="10" t="s">
        <v>2994</v>
      </c>
      <c r="D1373" s="10" t="s">
        <v>2995</v>
      </c>
      <c r="E1373" s="10" t="s">
        <v>902</v>
      </c>
      <c r="F1373" s="10" t="s">
        <v>846</v>
      </c>
      <c r="G1373" s="10" t="s">
        <v>903</v>
      </c>
      <c r="I1373" s="10"/>
      <c r="J1373" s="10" t="s">
        <v>848</v>
      </c>
      <c r="K1373" s="10" t="s">
        <v>9</v>
      </c>
      <c r="L1373">
        <v>16</v>
      </c>
    </row>
    <row r="1374" spans="1:12" x14ac:dyDescent="0.3">
      <c r="A1374" s="10" t="s">
        <v>901</v>
      </c>
      <c r="B1374" s="10" t="s">
        <v>2974</v>
      </c>
      <c r="C1374" s="10" t="s">
        <v>2994</v>
      </c>
      <c r="D1374" s="10" t="s">
        <v>2995</v>
      </c>
      <c r="E1374" s="10" t="s">
        <v>902</v>
      </c>
      <c r="F1374" s="10" t="s">
        <v>846</v>
      </c>
      <c r="G1374" s="10" t="s">
        <v>903</v>
      </c>
      <c r="I1374" s="10"/>
      <c r="J1374" s="10" t="s">
        <v>848</v>
      </c>
      <c r="K1374" s="10" t="s">
        <v>10</v>
      </c>
      <c r="L1374">
        <v>19</v>
      </c>
    </row>
    <row r="1375" spans="1:12" x14ac:dyDescent="0.3">
      <c r="A1375" s="10" t="s">
        <v>901</v>
      </c>
      <c r="B1375" s="10" t="s">
        <v>2974</v>
      </c>
      <c r="C1375" s="10" t="s">
        <v>2994</v>
      </c>
      <c r="D1375" s="10" t="s">
        <v>2995</v>
      </c>
      <c r="E1375" s="10" t="s">
        <v>902</v>
      </c>
      <c r="F1375" s="10" t="s">
        <v>846</v>
      </c>
      <c r="G1375" s="10" t="s">
        <v>903</v>
      </c>
      <c r="I1375" s="10"/>
      <c r="J1375" s="10" t="s">
        <v>848</v>
      </c>
      <c r="K1375" s="10" t="s">
        <v>11</v>
      </c>
      <c r="L1375">
        <v>6</v>
      </c>
    </row>
    <row r="1376" spans="1:12" x14ac:dyDescent="0.3">
      <c r="A1376" s="10" t="s">
        <v>901</v>
      </c>
      <c r="B1376" s="10" t="s">
        <v>2974</v>
      </c>
      <c r="C1376" s="10" t="s">
        <v>2994</v>
      </c>
      <c r="D1376" s="10" t="s">
        <v>2995</v>
      </c>
      <c r="E1376" s="10" t="s">
        <v>902</v>
      </c>
      <c r="F1376" s="10" t="s">
        <v>846</v>
      </c>
      <c r="G1376" s="10" t="s">
        <v>903</v>
      </c>
      <c r="I1376" s="10"/>
      <c r="J1376" s="10" t="s">
        <v>848</v>
      </c>
      <c r="K1376" s="10" t="s">
        <v>12</v>
      </c>
      <c r="L1376">
        <v>12</v>
      </c>
    </row>
    <row r="1377" spans="1:12" x14ac:dyDescent="0.3">
      <c r="A1377" s="10" t="s">
        <v>901</v>
      </c>
      <c r="B1377" s="10" t="s">
        <v>2974</v>
      </c>
      <c r="C1377" s="10" t="s">
        <v>2994</v>
      </c>
      <c r="D1377" s="10" t="s">
        <v>2995</v>
      </c>
      <c r="E1377" s="10" t="s">
        <v>902</v>
      </c>
      <c r="F1377" s="10" t="s">
        <v>846</v>
      </c>
      <c r="G1377" s="10" t="s">
        <v>903</v>
      </c>
      <c r="I1377" s="10"/>
      <c r="J1377" s="10" t="s">
        <v>848</v>
      </c>
      <c r="K1377" s="10" t="s">
        <v>13</v>
      </c>
      <c r="L1377">
        <v>15</v>
      </c>
    </row>
    <row r="1378" spans="1:12" x14ac:dyDescent="0.3">
      <c r="A1378" s="10" t="s">
        <v>901</v>
      </c>
      <c r="B1378" s="10" t="s">
        <v>2974</v>
      </c>
      <c r="C1378" s="10" t="s">
        <v>2994</v>
      </c>
      <c r="D1378" s="10" t="s">
        <v>2995</v>
      </c>
      <c r="E1378" s="10" t="s">
        <v>902</v>
      </c>
      <c r="F1378" s="10" t="s">
        <v>846</v>
      </c>
      <c r="G1378" s="10" t="s">
        <v>903</v>
      </c>
      <c r="I1378" s="10"/>
      <c r="J1378" s="10" t="s">
        <v>848</v>
      </c>
      <c r="K1378" s="10" t="s">
        <v>14</v>
      </c>
      <c r="L1378">
        <v>6</v>
      </c>
    </row>
    <row r="1379" spans="1:12" x14ac:dyDescent="0.3">
      <c r="A1379" s="10" t="s">
        <v>901</v>
      </c>
      <c r="B1379" s="10" t="s">
        <v>2974</v>
      </c>
      <c r="C1379" s="10" t="s">
        <v>2994</v>
      </c>
      <c r="D1379" s="10" t="s">
        <v>2995</v>
      </c>
      <c r="E1379" s="10" t="s">
        <v>902</v>
      </c>
      <c r="F1379" s="10" t="s">
        <v>846</v>
      </c>
      <c r="G1379" s="10" t="s">
        <v>903</v>
      </c>
      <c r="I1379" s="10"/>
      <c r="J1379" s="10" t="s">
        <v>848</v>
      </c>
      <c r="K1379" s="10" t="s">
        <v>15</v>
      </c>
      <c r="L1379">
        <v>1</v>
      </c>
    </row>
    <row r="1380" spans="1:12" x14ac:dyDescent="0.3">
      <c r="A1380" s="10" t="s">
        <v>901</v>
      </c>
      <c r="B1380" s="10" t="s">
        <v>2974</v>
      </c>
      <c r="C1380" s="10" t="s">
        <v>2994</v>
      </c>
      <c r="D1380" s="10" t="s">
        <v>2995</v>
      </c>
      <c r="E1380" s="10" t="s">
        <v>902</v>
      </c>
      <c r="F1380" s="10" t="s">
        <v>846</v>
      </c>
      <c r="G1380" s="10" t="s">
        <v>903</v>
      </c>
      <c r="I1380" s="10"/>
      <c r="J1380" s="10" t="s">
        <v>848</v>
      </c>
      <c r="K1380" s="10" t="s">
        <v>16</v>
      </c>
      <c r="L1380">
        <v>12</v>
      </c>
    </row>
    <row r="1381" spans="1:12" x14ac:dyDescent="0.3">
      <c r="A1381" s="10" t="s">
        <v>901</v>
      </c>
      <c r="B1381" s="10" t="s">
        <v>2974</v>
      </c>
      <c r="C1381" s="10" t="s">
        <v>2994</v>
      </c>
      <c r="D1381" s="10" t="s">
        <v>2995</v>
      </c>
      <c r="E1381" s="10" t="s">
        <v>902</v>
      </c>
      <c r="F1381" s="10" t="s">
        <v>846</v>
      </c>
      <c r="G1381" s="10" t="s">
        <v>903</v>
      </c>
      <c r="I1381" s="10"/>
      <c r="J1381" s="10" t="s">
        <v>848</v>
      </c>
      <c r="K1381" s="10" t="s">
        <v>17</v>
      </c>
      <c r="L1381">
        <v>5</v>
      </c>
    </row>
    <row r="1382" spans="1:12" x14ac:dyDescent="0.3">
      <c r="A1382" s="10" t="s">
        <v>901</v>
      </c>
      <c r="B1382" s="10" t="s">
        <v>2974</v>
      </c>
      <c r="C1382" s="10" t="s">
        <v>2994</v>
      </c>
      <c r="D1382" s="10" t="s">
        <v>2995</v>
      </c>
      <c r="E1382" s="10" t="s">
        <v>902</v>
      </c>
      <c r="F1382" s="10" t="s">
        <v>846</v>
      </c>
      <c r="G1382" s="10" t="s">
        <v>903</v>
      </c>
      <c r="I1382" s="10"/>
      <c r="J1382" s="10" t="s">
        <v>848</v>
      </c>
      <c r="K1382" s="10" t="s">
        <v>18</v>
      </c>
      <c r="L1382">
        <v>7</v>
      </c>
    </row>
    <row r="1383" spans="1:12" x14ac:dyDescent="0.3">
      <c r="A1383" s="10" t="s">
        <v>901</v>
      </c>
      <c r="B1383" s="10" t="s">
        <v>2974</v>
      </c>
      <c r="C1383" s="10" t="s">
        <v>2994</v>
      </c>
      <c r="D1383" s="10" t="s">
        <v>2995</v>
      </c>
      <c r="E1383" s="10" t="s">
        <v>902</v>
      </c>
      <c r="F1383" s="10" t="s">
        <v>846</v>
      </c>
      <c r="G1383" s="10" t="s">
        <v>903</v>
      </c>
      <c r="I1383" s="10"/>
      <c r="J1383" s="10" t="s">
        <v>848</v>
      </c>
      <c r="K1383" s="10" t="s">
        <v>19</v>
      </c>
      <c r="L1383">
        <v>10</v>
      </c>
    </row>
    <row r="1384" spans="1:12" x14ac:dyDescent="0.3">
      <c r="A1384" s="10" t="s">
        <v>901</v>
      </c>
      <c r="B1384" s="10" t="s">
        <v>2974</v>
      </c>
      <c r="C1384" s="10" t="s">
        <v>2994</v>
      </c>
      <c r="D1384" s="10" t="s">
        <v>2995</v>
      </c>
      <c r="E1384" s="10" t="s">
        <v>902</v>
      </c>
      <c r="F1384" s="10" t="s">
        <v>846</v>
      </c>
      <c r="G1384" s="10" t="s">
        <v>903</v>
      </c>
      <c r="I1384" s="10"/>
      <c r="J1384" s="10" t="s">
        <v>848</v>
      </c>
      <c r="K1384" s="10" t="s">
        <v>20</v>
      </c>
      <c r="L1384">
        <v>5</v>
      </c>
    </row>
    <row r="1385" spans="1:12" x14ac:dyDescent="0.3">
      <c r="A1385" s="10" t="s">
        <v>901</v>
      </c>
      <c r="B1385" s="10" t="s">
        <v>2974</v>
      </c>
      <c r="C1385" s="10" t="s">
        <v>2994</v>
      </c>
      <c r="D1385" s="10" t="s">
        <v>2995</v>
      </c>
      <c r="E1385" s="10" t="s">
        <v>902</v>
      </c>
      <c r="F1385" s="10" t="s">
        <v>846</v>
      </c>
      <c r="G1385" s="10" t="s">
        <v>903</v>
      </c>
      <c r="I1385" s="10"/>
      <c r="J1385" s="10" t="s">
        <v>848</v>
      </c>
      <c r="K1385" s="10" t="s">
        <v>21</v>
      </c>
      <c r="L1385">
        <v>4</v>
      </c>
    </row>
    <row r="1386" spans="1:12" x14ac:dyDescent="0.3">
      <c r="A1386" s="10" t="s">
        <v>901</v>
      </c>
      <c r="B1386" s="10" t="s">
        <v>2974</v>
      </c>
      <c r="C1386" s="10" t="s">
        <v>2994</v>
      </c>
      <c r="D1386" s="10" t="s">
        <v>2995</v>
      </c>
      <c r="E1386" s="10" t="s">
        <v>902</v>
      </c>
      <c r="F1386" s="10" t="s">
        <v>846</v>
      </c>
      <c r="G1386" s="10" t="s">
        <v>903</v>
      </c>
      <c r="I1386" s="10"/>
      <c r="J1386" s="10" t="s">
        <v>848</v>
      </c>
      <c r="K1386" s="10" t="s">
        <v>22</v>
      </c>
      <c r="L1386">
        <v>3</v>
      </c>
    </row>
    <row r="1387" spans="1:12" x14ac:dyDescent="0.3">
      <c r="A1387" s="10" t="s">
        <v>901</v>
      </c>
      <c r="B1387" s="10" t="s">
        <v>2974</v>
      </c>
      <c r="C1387" s="10" t="s">
        <v>2994</v>
      </c>
      <c r="D1387" s="10" t="s">
        <v>2995</v>
      </c>
      <c r="E1387" s="10" t="s">
        <v>902</v>
      </c>
      <c r="F1387" s="10" t="s">
        <v>846</v>
      </c>
      <c r="G1387" s="10" t="s">
        <v>903</v>
      </c>
      <c r="I1387" s="10"/>
      <c r="J1387" s="10" t="s">
        <v>848</v>
      </c>
      <c r="K1387" s="10" t="s">
        <v>23</v>
      </c>
      <c r="L1387">
        <v>5</v>
      </c>
    </row>
    <row r="1388" spans="1:12" x14ac:dyDescent="0.3">
      <c r="A1388" s="10" t="s">
        <v>901</v>
      </c>
      <c r="B1388" s="10" t="s">
        <v>2974</v>
      </c>
      <c r="C1388" s="10" t="s">
        <v>2994</v>
      </c>
      <c r="D1388" s="10" t="s">
        <v>2995</v>
      </c>
      <c r="E1388" s="10" t="s">
        <v>902</v>
      </c>
      <c r="F1388" s="10" t="s">
        <v>846</v>
      </c>
      <c r="G1388" s="10" t="s">
        <v>903</v>
      </c>
      <c r="I1388" s="10"/>
      <c r="J1388" s="10" t="s">
        <v>848</v>
      </c>
      <c r="K1388" s="10" t="s">
        <v>24</v>
      </c>
      <c r="L1388">
        <v>4</v>
      </c>
    </row>
    <row r="1389" spans="1:12" x14ac:dyDescent="0.3">
      <c r="A1389" s="10" t="s">
        <v>901</v>
      </c>
      <c r="B1389" s="10" t="s">
        <v>2974</v>
      </c>
      <c r="C1389" s="10" t="s">
        <v>2994</v>
      </c>
      <c r="D1389" s="10" t="s">
        <v>2995</v>
      </c>
      <c r="E1389" s="10" t="s">
        <v>902</v>
      </c>
      <c r="F1389" s="10" t="s">
        <v>846</v>
      </c>
      <c r="G1389" s="10" t="s">
        <v>903</v>
      </c>
      <c r="I1389" s="10"/>
      <c r="J1389" s="10" t="s">
        <v>848</v>
      </c>
      <c r="K1389" s="10" t="s">
        <v>25</v>
      </c>
      <c r="L1389">
        <v>12</v>
      </c>
    </row>
    <row r="1390" spans="1:12" x14ac:dyDescent="0.3">
      <c r="A1390" s="10" t="s">
        <v>901</v>
      </c>
      <c r="B1390" s="10" t="s">
        <v>2974</v>
      </c>
      <c r="C1390" s="10" t="s">
        <v>2994</v>
      </c>
      <c r="D1390" s="10" t="s">
        <v>2995</v>
      </c>
      <c r="E1390" s="10" t="s">
        <v>902</v>
      </c>
      <c r="F1390" s="10" t="s">
        <v>846</v>
      </c>
      <c r="G1390" s="10" t="s">
        <v>903</v>
      </c>
      <c r="I1390" s="10"/>
      <c r="J1390" s="10" t="s">
        <v>848</v>
      </c>
      <c r="K1390" s="10" t="s">
        <v>26</v>
      </c>
      <c r="L1390">
        <v>12</v>
      </c>
    </row>
    <row r="1391" spans="1:12" x14ac:dyDescent="0.3">
      <c r="A1391" s="10" t="s">
        <v>901</v>
      </c>
      <c r="B1391" s="10" t="s">
        <v>2974</v>
      </c>
      <c r="C1391" s="10" t="s">
        <v>2994</v>
      </c>
      <c r="D1391" s="10" t="s">
        <v>2995</v>
      </c>
      <c r="E1391" s="10" t="s">
        <v>902</v>
      </c>
      <c r="F1391" s="10" t="s">
        <v>846</v>
      </c>
      <c r="G1391" s="10" t="s">
        <v>903</v>
      </c>
      <c r="I1391" s="10"/>
      <c r="J1391" s="10" t="s">
        <v>848</v>
      </c>
      <c r="K1391" s="10" t="s">
        <v>27</v>
      </c>
      <c r="L1391">
        <v>12</v>
      </c>
    </row>
    <row r="1392" spans="1:12" x14ac:dyDescent="0.3">
      <c r="A1392" s="10" t="s">
        <v>901</v>
      </c>
      <c r="B1392" s="10" t="s">
        <v>2974</v>
      </c>
      <c r="C1392" s="10" t="s">
        <v>2994</v>
      </c>
      <c r="D1392" s="10" t="s">
        <v>2995</v>
      </c>
      <c r="E1392" s="10" t="s">
        <v>902</v>
      </c>
      <c r="F1392" s="10" t="s">
        <v>846</v>
      </c>
      <c r="G1392" s="10" t="s">
        <v>903</v>
      </c>
      <c r="I1392" s="10"/>
      <c r="J1392" s="10" t="s">
        <v>848</v>
      </c>
      <c r="K1392" s="10" t="s">
        <v>28</v>
      </c>
      <c r="L1392">
        <v>14</v>
      </c>
    </row>
    <row r="1393" spans="1:12" x14ac:dyDescent="0.3">
      <c r="A1393" s="10" t="s">
        <v>901</v>
      </c>
      <c r="B1393" s="10" t="s">
        <v>2974</v>
      </c>
      <c r="C1393" s="10" t="s">
        <v>2994</v>
      </c>
      <c r="D1393" s="10" t="s">
        <v>2995</v>
      </c>
      <c r="E1393" s="10" t="s">
        <v>902</v>
      </c>
      <c r="F1393" s="10" t="s">
        <v>846</v>
      </c>
      <c r="G1393" s="10" t="s">
        <v>903</v>
      </c>
      <c r="I1393" s="10"/>
      <c r="J1393" s="10" t="s">
        <v>848</v>
      </c>
      <c r="K1393" s="10" t="s">
        <v>29</v>
      </c>
      <c r="L1393">
        <v>5</v>
      </c>
    </row>
    <row r="1394" spans="1:12" x14ac:dyDescent="0.3">
      <c r="A1394" s="10" t="s">
        <v>904</v>
      </c>
      <c r="B1394" s="10" t="s">
        <v>2974</v>
      </c>
      <c r="C1394" s="10" t="s">
        <v>2994</v>
      </c>
      <c r="D1394" s="10" t="s">
        <v>2996</v>
      </c>
      <c r="E1394" s="10" t="s">
        <v>902</v>
      </c>
      <c r="F1394" s="10" t="s">
        <v>846</v>
      </c>
      <c r="G1394" s="10" t="s">
        <v>903</v>
      </c>
      <c r="I1394" s="10"/>
      <c r="J1394" s="10" t="s">
        <v>848</v>
      </c>
      <c r="K1394" s="10" t="s">
        <v>9</v>
      </c>
      <c r="L1394">
        <v>2</v>
      </c>
    </row>
    <row r="1395" spans="1:12" x14ac:dyDescent="0.3">
      <c r="A1395" s="10" t="s">
        <v>904</v>
      </c>
      <c r="B1395" s="10" t="s">
        <v>2974</v>
      </c>
      <c r="C1395" s="10" t="s">
        <v>2994</v>
      </c>
      <c r="D1395" s="10" t="s">
        <v>2996</v>
      </c>
      <c r="E1395" s="10" t="s">
        <v>902</v>
      </c>
      <c r="F1395" s="10" t="s">
        <v>846</v>
      </c>
      <c r="G1395" s="10" t="s">
        <v>903</v>
      </c>
      <c r="I1395" s="10"/>
      <c r="J1395" s="10" t="s">
        <v>848</v>
      </c>
      <c r="K1395" s="10" t="s">
        <v>10</v>
      </c>
      <c r="L1395">
        <v>3</v>
      </c>
    </row>
    <row r="1396" spans="1:12" x14ac:dyDescent="0.3">
      <c r="A1396" s="10" t="s">
        <v>904</v>
      </c>
      <c r="B1396" s="10" t="s">
        <v>2974</v>
      </c>
      <c r="C1396" s="10" t="s">
        <v>2994</v>
      </c>
      <c r="D1396" s="10" t="s">
        <v>2996</v>
      </c>
      <c r="E1396" s="10" t="s">
        <v>902</v>
      </c>
      <c r="F1396" s="10" t="s">
        <v>846</v>
      </c>
      <c r="G1396" s="10" t="s">
        <v>903</v>
      </c>
      <c r="I1396" s="10"/>
      <c r="J1396" s="10" t="s">
        <v>848</v>
      </c>
      <c r="K1396" s="10" t="s">
        <v>11</v>
      </c>
      <c r="L1396">
        <v>1</v>
      </c>
    </row>
    <row r="1397" spans="1:12" x14ac:dyDescent="0.3">
      <c r="A1397" s="10" t="s">
        <v>904</v>
      </c>
      <c r="B1397" s="10" t="s">
        <v>2974</v>
      </c>
      <c r="C1397" s="10" t="s">
        <v>2994</v>
      </c>
      <c r="D1397" s="10" t="s">
        <v>2996</v>
      </c>
      <c r="E1397" s="10" t="s">
        <v>902</v>
      </c>
      <c r="F1397" s="10" t="s">
        <v>846</v>
      </c>
      <c r="G1397" s="10" t="s">
        <v>903</v>
      </c>
      <c r="I1397" s="10"/>
      <c r="J1397" s="10" t="s">
        <v>848</v>
      </c>
      <c r="K1397" s="10" t="s">
        <v>12</v>
      </c>
      <c r="L1397">
        <v>1</v>
      </c>
    </row>
    <row r="1398" spans="1:12" x14ac:dyDescent="0.3">
      <c r="A1398" s="10" t="s">
        <v>904</v>
      </c>
      <c r="B1398" s="10" t="s">
        <v>2974</v>
      </c>
      <c r="C1398" s="10" t="s">
        <v>2994</v>
      </c>
      <c r="D1398" s="10" t="s">
        <v>2996</v>
      </c>
      <c r="E1398" s="10" t="s">
        <v>902</v>
      </c>
      <c r="F1398" s="10" t="s">
        <v>846</v>
      </c>
      <c r="G1398" s="10" t="s">
        <v>903</v>
      </c>
      <c r="I1398" s="10"/>
      <c r="J1398" s="10" t="s">
        <v>848</v>
      </c>
      <c r="K1398" s="10" t="s">
        <v>13</v>
      </c>
      <c r="L1398">
        <v>5</v>
      </c>
    </row>
    <row r="1399" spans="1:12" x14ac:dyDescent="0.3">
      <c r="A1399" s="10" t="s">
        <v>904</v>
      </c>
      <c r="B1399" s="10" t="s">
        <v>2974</v>
      </c>
      <c r="C1399" s="10" t="s">
        <v>2994</v>
      </c>
      <c r="D1399" s="10" t="s">
        <v>2996</v>
      </c>
      <c r="E1399" s="10" t="s">
        <v>902</v>
      </c>
      <c r="F1399" s="10" t="s">
        <v>846</v>
      </c>
      <c r="G1399" s="10" t="s">
        <v>903</v>
      </c>
      <c r="I1399" s="10"/>
      <c r="J1399" s="10" t="s">
        <v>848</v>
      </c>
      <c r="K1399" s="10" t="s">
        <v>14</v>
      </c>
      <c r="L1399">
        <v>1</v>
      </c>
    </row>
    <row r="1400" spans="1:12" x14ac:dyDescent="0.3">
      <c r="A1400" s="10" t="s">
        <v>904</v>
      </c>
      <c r="B1400" s="10" t="s">
        <v>2974</v>
      </c>
      <c r="C1400" s="10" t="s">
        <v>2994</v>
      </c>
      <c r="D1400" s="10" t="s">
        <v>2996</v>
      </c>
      <c r="E1400" s="10" t="s">
        <v>902</v>
      </c>
      <c r="F1400" s="10" t="s">
        <v>846</v>
      </c>
      <c r="G1400" s="10" t="s">
        <v>903</v>
      </c>
      <c r="I1400" s="10"/>
      <c r="J1400" s="10" t="s">
        <v>848</v>
      </c>
      <c r="K1400" s="10" t="s">
        <v>15</v>
      </c>
      <c r="L1400">
        <v>1</v>
      </c>
    </row>
    <row r="1401" spans="1:12" x14ac:dyDescent="0.3">
      <c r="A1401" s="10" t="s">
        <v>904</v>
      </c>
      <c r="B1401" s="10" t="s">
        <v>2974</v>
      </c>
      <c r="C1401" s="10" t="s">
        <v>2994</v>
      </c>
      <c r="D1401" s="10" t="s">
        <v>2996</v>
      </c>
      <c r="E1401" s="10" t="s">
        <v>902</v>
      </c>
      <c r="F1401" s="10" t="s">
        <v>846</v>
      </c>
      <c r="G1401" s="10" t="s">
        <v>903</v>
      </c>
      <c r="I1401" s="10"/>
      <c r="J1401" s="10" t="s">
        <v>848</v>
      </c>
      <c r="K1401" s="10" t="s">
        <v>16</v>
      </c>
      <c r="L1401">
        <v>1</v>
      </c>
    </row>
    <row r="1402" spans="1:12" x14ac:dyDescent="0.3">
      <c r="A1402" s="10" t="s">
        <v>904</v>
      </c>
      <c r="B1402" s="10" t="s">
        <v>2974</v>
      </c>
      <c r="C1402" s="10" t="s">
        <v>2994</v>
      </c>
      <c r="D1402" s="10" t="s">
        <v>2996</v>
      </c>
      <c r="E1402" s="10" t="s">
        <v>902</v>
      </c>
      <c r="F1402" s="10" t="s">
        <v>846</v>
      </c>
      <c r="G1402" s="10" t="s">
        <v>903</v>
      </c>
      <c r="I1402" s="10"/>
      <c r="J1402" s="10" t="s">
        <v>848</v>
      </c>
      <c r="K1402" s="10" t="s">
        <v>17</v>
      </c>
      <c r="L1402">
        <v>1</v>
      </c>
    </row>
    <row r="1403" spans="1:12" x14ac:dyDescent="0.3">
      <c r="A1403" s="10" t="s">
        <v>904</v>
      </c>
      <c r="B1403" s="10" t="s">
        <v>2974</v>
      </c>
      <c r="C1403" s="10" t="s">
        <v>2994</v>
      </c>
      <c r="D1403" s="10" t="s">
        <v>2996</v>
      </c>
      <c r="E1403" s="10" t="s">
        <v>902</v>
      </c>
      <c r="F1403" s="10" t="s">
        <v>846</v>
      </c>
      <c r="G1403" s="10" t="s">
        <v>903</v>
      </c>
      <c r="I1403" s="10"/>
      <c r="J1403" s="10" t="s">
        <v>848</v>
      </c>
      <c r="K1403" s="10" t="s">
        <v>20</v>
      </c>
      <c r="L1403">
        <v>1</v>
      </c>
    </row>
    <row r="1404" spans="1:12" x14ac:dyDescent="0.3">
      <c r="A1404" s="10" t="s">
        <v>904</v>
      </c>
      <c r="B1404" s="10" t="s">
        <v>2974</v>
      </c>
      <c r="C1404" s="10" t="s">
        <v>2994</v>
      </c>
      <c r="D1404" s="10" t="s">
        <v>2996</v>
      </c>
      <c r="E1404" s="10" t="s">
        <v>902</v>
      </c>
      <c r="F1404" s="10" t="s">
        <v>846</v>
      </c>
      <c r="G1404" s="10" t="s">
        <v>903</v>
      </c>
      <c r="I1404" s="10"/>
      <c r="J1404" s="10" t="s">
        <v>848</v>
      </c>
      <c r="K1404" s="10" t="s">
        <v>21</v>
      </c>
      <c r="L1404">
        <v>3</v>
      </c>
    </row>
    <row r="1405" spans="1:12" x14ac:dyDescent="0.3">
      <c r="A1405" s="10" t="s">
        <v>904</v>
      </c>
      <c r="B1405" s="10" t="s">
        <v>2974</v>
      </c>
      <c r="C1405" s="10" t="s">
        <v>2994</v>
      </c>
      <c r="D1405" s="10" t="s">
        <v>2996</v>
      </c>
      <c r="E1405" s="10" t="s">
        <v>902</v>
      </c>
      <c r="F1405" s="10" t="s">
        <v>846</v>
      </c>
      <c r="G1405" s="10" t="s">
        <v>903</v>
      </c>
      <c r="I1405" s="10"/>
      <c r="J1405" s="10" t="s">
        <v>848</v>
      </c>
      <c r="K1405" s="10" t="s">
        <v>22</v>
      </c>
      <c r="L1405">
        <v>1</v>
      </c>
    </row>
    <row r="1406" spans="1:12" x14ac:dyDescent="0.3">
      <c r="A1406" s="10" t="s">
        <v>904</v>
      </c>
      <c r="B1406" s="10" t="s">
        <v>2974</v>
      </c>
      <c r="C1406" s="10" t="s">
        <v>2994</v>
      </c>
      <c r="D1406" s="10" t="s">
        <v>2996</v>
      </c>
      <c r="E1406" s="10" t="s">
        <v>902</v>
      </c>
      <c r="F1406" s="10" t="s">
        <v>846</v>
      </c>
      <c r="G1406" s="10" t="s">
        <v>903</v>
      </c>
      <c r="I1406" s="10"/>
      <c r="J1406" s="10" t="s">
        <v>848</v>
      </c>
      <c r="K1406" s="10" t="s">
        <v>23</v>
      </c>
      <c r="L1406">
        <v>1</v>
      </c>
    </row>
    <row r="1407" spans="1:12" x14ac:dyDescent="0.3">
      <c r="A1407" s="10" t="s">
        <v>904</v>
      </c>
      <c r="B1407" s="10" t="s">
        <v>2974</v>
      </c>
      <c r="C1407" s="10" t="s">
        <v>2994</v>
      </c>
      <c r="D1407" s="10" t="s">
        <v>2996</v>
      </c>
      <c r="E1407" s="10" t="s">
        <v>902</v>
      </c>
      <c r="F1407" s="10" t="s">
        <v>846</v>
      </c>
      <c r="G1407" s="10" t="s">
        <v>903</v>
      </c>
      <c r="I1407" s="10"/>
      <c r="J1407" s="10" t="s">
        <v>848</v>
      </c>
      <c r="K1407" s="10" t="s">
        <v>24</v>
      </c>
      <c r="L1407">
        <v>1</v>
      </c>
    </row>
    <row r="1408" spans="1:12" x14ac:dyDescent="0.3">
      <c r="A1408" s="10" t="s">
        <v>904</v>
      </c>
      <c r="B1408" s="10" t="s">
        <v>2974</v>
      </c>
      <c r="C1408" s="10" t="s">
        <v>2994</v>
      </c>
      <c r="D1408" s="10" t="s">
        <v>2996</v>
      </c>
      <c r="E1408" s="10" t="s">
        <v>902</v>
      </c>
      <c r="F1408" s="10" t="s">
        <v>846</v>
      </c>
      <c r="G1408" s="10" t="s">
        <v>903</v>
      </c>
      <c r="I1408" s="10"/>
      <c r="J1408" s="10" t="s">
        <v>848</v>
      </c>
      <c r="K1408" s="10" t="s">
        <v>26</v>
      </c>
      <c r="L1408">
        <v>1</v>
      </c>
    </row>
    <row r="1409" spans="1:12" x14ac:dyDescent="0.3">
      <c r="A1409" s="10" t="s">
        <v>905</v>
      </c>
      <c r="B1409" s="10" t="s">
        <v>2974</v>
      </c>
      <c r="C1409" s="10" t="s">
        <v>2994</v>
      </c>
      <c r="D1409" s="10" t="s">
        <v>2997</v>
      </c>
      <c r="E1409" s="10" t="s">
        <v>902</v>
      </c>
      <c r="F1409" s="10" t="s">
        <v>846</v>
      </c>
      <c r="G1409" s="10" t="s">
        <v>903</v>
      </c>
      <c r="I1409" s="10"/>
      <c r="J1409" s="10" t="s">
        <v>848</v>
      </c>
      <c r="K1409" s="10" t="s">
        <v>20</v>
      </c>
      <c r="L1409">
        <v>1</v>
      </c>
    </row>
    <row r="1410" spans="1:12" x14ac:dyDescent="0.3">
      <c r="A1410" s="10" t="s">
        <v>906</v>
      </c>
      <c r="B1410" s="10" t="s">
        <v>2974</v>
      </c>
      <c r="C1410" s="10" t="s">
        <v>2994</v>
      </c>
      <c r="D1410" s="10" t="s">
        <v>2998</v>
      </c>
      <c r="E1410" s="10" t="s">
        <v>902</v>
      </c>
      <c r="F1410" s="10" t="s">
        <v>846</v>
      </c>
      <c r="G1410" s="10" t="s">
        <v>903</v>
      </c>
      <c r="I1410" s="10"/>
      <c r="J1410" s="10" t="s">
        <v>848</v>
      </c>
      <c r="K1410" s="10" t="s">
        <v>11</v>
      </c>
      <c r="L1410">
        <v>1</v>
      </c>
    </row>
    <row r="1411" spans="1:12" x14ac:dyDescent="0.3">
      <c r="A1411" s="10" t="s">
        <v>906</v>
      </c>
      <c r="B1411" s="10" t="s">
        <v>2974</v>
      </c>
      <c r="C1411" s="10" t="s">
        <v>2994</v>
      </c>
      <c r="D1411" s="10" t="s">
        <v>2998</v>
      </c>
      <c r="E1411" s="10" t="s">
        <v>902</v>
      </c>
      <c r="F1411" s="10" t="s">
        <v>846</v>
      </c>
      <c r="G1411" s="10" t="s">
        <v>903</v>
      </c>
      <c r="I1411" s="10"/>
      <c r="J1411" s="10" t="s">
        <v>848</v>
      </c>
      <c r="K1411" s="10" t="s">
        <v>13</v>
      </c>
      <c r="L1411">
        <v>2</v>
      </c>
    </row>
    <row r="1412" spans="1:12" x14ac:dyDescent="0.3">
      <c r="A1412" s="10" t="s">
        <v>906</v>
      </c>
      <c r="B1412" s="10" t="s">
        <v>2974</v>
      </c>
      <c r="C1412" s="10" t="s">
        <v>2994</v>
      </c>
      <c r="D1412" s="10" t="s">
        <v>2998</v>
      </c>
      <c r="E1412" s="10" t="s">
        <v>902</v>
      </c>
      <c r="F1412" s="10" t="s">
        <v>846</v>
      </c>
      <c r="G1412" s="10" t="s">
        <v>903</v>
      </c>
      <c r="I1412" s="10"/>
      <c r="J1412" s="10" t="s">
        <v>848</v>
      </c>
      <c r="K1412" s="10" t="s">
        <v>21</v>
      </c>
      <c r="L1412">
        <v>1</v>
      </c>
    </row>
    <row r="1413" spans="1:12" x14ac:dyDescent="0.3">
      <c r="A1413" s="10" t="s">
        <v>906</v>
      </c>
      <c r="B1413" s="10" t="s">
        <v>2974</v>
      </c>
      <c r="C1413" s="10" t="s">
        <v>2994</v>
      </c>
      <c r="D1413" s="10" t="s">
        <v>2998</v>
      </c>
      <c r="E1413" s="10" t="s">
        <v>902</v>
      </c>
      <c r="F1413" s="10" t="s">
        <v>846</v>
      </c>
      <c r="G1413" s="10" t="s">
        <v>903</v>
      </c>
      <c r="I1413" s="10"/>
      <c r="J1413" s="10" t="s">
        <v>848</v>
      </c>
      <c r="K1413" s="10" t="s">
        <v>26</v>
      </c>
      <c r="L1413">
        <v>2</v>
      </c>
    </row>
    <row r="1414" spans="1:12" x14ac:dyDescent="0.3">
      <c r="A1414" s="10" t="s">
        <v>906</v>
      </c>
      <c r="B1414" s="10" t="s">
        <v>2974</v>
      </c>
      <c r="C1414" s="10" t="s">
        <v>2994</v>
      </c>
      <c r="D1414" s="10" t="s">
        <v>2998</v>
      </c>
      <c r="E1414" s="10" t="s">
        <v>902</v>
      </c>
      <c r="F1414" s="10" t="s">
        <v>846</v>
      </c>
      <c r="G1414" s="10" t="s">
        <v>903</v>
      </c>
      <c r="I1414" s="10"/>
      <c r="J1414" s="10" t="s">
        <v>848</v>
      </c>
      <c r="K1414" s="10" t="s">
        <v>27</v>
      </c>
      <c r="L1414">
        <v>1</v>
      </c>
    </row>
    <row r="1415" spans="1:12" x14ac:dyDescent="0.3">
      <c r="A1415" s="10" t="s">
        <v>906</v>
      </c>
      <c r="B1415" s="10" t="s">
        <v>2974</v>
      </c>
      <c r="C1415" s="10" t="s">
        <v>2994</v>
      </c>
      <c r="D1415" s="10" t="s">
        <v>2998</v>
      </c>
      <c r="E1415" s="10" t="s">
        <v>902</v>
      </c>
      <c r="F1415" s="10" t="s">
        <v>846</v>
      </c>
      <c r="G1415" s="10" t="s">
        <v>903</v>
      </c>
      <c r="I1415" s="10"/>
      <c r="J1415" s="10" t="s">
        <v>848</v>
      </c>
      <c r="K1415" s="10" t="s">
        <v>28</v>
      </c>
      <c r="L1415">
        <v>1</v>
      </c>
    </row>
    <row r="1416" spans="1:12" x14ac:dyDescent="0.3">
      <c r="A1416" s="10" t="s">
        <v>907</v>
      </c>
      <c r="B1416" s="10" t="s">
        <v>2974</v>
      </c>
      <c r="C1416" s="10" t="s">
        <v>2994</v>
      </c>
      <c r="D1416" s="10" t="s">
        <v>2999</v>
      </c>
      <c r="E1416" s="10" t="s">
        <v>902</v>
      </c>
      <c r="F1416" s="10" t="s">
        <v>846</v>
      </c>
      <c r="G1416" s="10" t="s">
        <v>903</v>
      </c>
      <c r="I1416" s="10"/>
      <c r="J1416" s="10" t="s">
        <v>848</v>
      </c>
      <c r="K1416" s="10" t="s">
        <v>9</v>
      </c>
      <c r="L1416">
        <v>367</v>
      </c>
    </row>
    <row r="1417" spans="1:12" x14ac:dyDescent="0.3">
      <c r="A1417" s="10" t="s">
        <v>907</v>
      </c>
      <c r="B1417" s="10" t="s">
        <v>2974</v>
      </c>
      <c r="C1417" s="10" t="s">
        <v>2994</v>
      </c>
      <c r="D1417" s="10" t="s">
        <v>2999</v>
      </c>
      <c r="E1417" s="10" t="s">
        <v>902</v>
      </c>
      <c r="F1417" s="10" t="s">
        <v>846</v>
      </c>
      <c r="G1417" s="10" t="s">
        <v>903</v>
      </c>
      <c r="I1417" s="10"/>
      <c r="J1417" s="10" t="s">
        <v>848</v>
      </c>
      <c r="K1417" s="10" t="s">
        <v>10</v>
      </c>
      <c r="L1417">
        <v>325</v>
      </c>
    </row>
    <row r="1418" spans="1:12" x14ac:dyDescent="0.3">
      <c r="A1418" s="10" t="s">
        <v>907</v>
      </c>
      <c r="B1418" s="10" t="s">
        <v>2974</v>
      </c>
      <c r="C1418" s="10" t="s">
        <v>2994</v>
      </c>
      <c r="D1418" s="10" t="s">
        <v>2999</v>
      </c>
      <c r="E1418" s="10" t="s">
        <v>902</v>
      </c>
      <c r="F1418" s="10" t="s">
        <v>846</v>
      </c>
      <c r="G1418" s="10" t="s">
        <v>903</v>
      </c>
      <c r="I1418" s="10"/>
      <c r="J1418" s="10" t="s">
        <v>848</v>
      </c>
      <c r="K1418" s="10" t="s">
        <v>11</v>
      </c>
      <c r="L1418">
        <v>317</v>
      </c>
    </row>
    <row r="1419" spans="1:12" x14ac:dyDescent="0.3">
      <c r="A1419" s="10" t="s">
        <v>907</v>
      </c>
      <c r="B1419" s="10" t="s">
        <v>2974</v>
      </c>
      <c r="C1419" s="10" t="s">
        <v>2994</v>
      </c>
      <c r="D1419" s="10" t="s">
        <v>2999</v>
      </c>
      <c r="E1419" s="10" t="s">
        <v>902</v>
      </c>
      <c r="F1419" s="10" t="s">
        <v>846</v>
      </c>
      <c r="G1419" s="10" t="s">
        <v>903</v>
      </c>
      <c r="I1419" s="10"/>
      <c r="J1419" s="10" t="s">
        <v>848</v>
      </c>
      <c r="K1419" s="10" t="s">
        <v>12</v>
      </c>
      <c r="L1419">
        <v>294</v>
      </c>
    </row>
    <row r="1420" spans="1:12" x14ac:dyDescent="0.3">
      <c r="A1420" s="10" t="s">
        <v>907</v>
      </c>
      <c r="B1420" s="10" t="s">
        <v>2974</v>
      </c>
      <c r="C1420" s="10" t="s">
        <v>2994</v>
      </c>
      <c r="D1420" s="10" t="s">
        <v>2999</v>
      </c>
      <c r="E1420" s="10" t="s">
        <v>902</v>
      </c>
      <c r="F1420" s="10" t="s">
        <v>846</v>
      </c>
      <c r="G1420" s="10" t="s">
        <v>903</v>
      </c>
      <c r="I1420" s="10"/>
      <c r="J1420" s="10" t="s">
        <v>848</v>
      </c>
      <c r="K1420" s="10" t="s">
        <v>13</v>
      </c>
      <c r="L1420">
        <v>303</v>
      </c>
    </row>
    <row r="1421" spans="1:12" x14ac:dyDescent="0.3">
      <c r="A1421" s="10" t="s">
        <v>907</v>
      </c>
      <c r="B1421" s="10" t="s">
        <v>2974</v>
      </c>
      <c r="C1421" s="10" t="s">
        <v>2994</v>
      </c>
      <c r="D1421" s="10" t="s">
        <v>2999</v>
      </c>
      <c r="E1421" s="10" t="s">
        <v>902</v>
      </c>
      <c r="F1421" s="10" t="s">
        <v>846</v>
      </c>
      <c r="G1421" s="10" t="s">
        <v>903</v>
      </c>
      <c r="I1421" s="10"/>
      <c r="J1421" s="10" t="s">
        <v>848</v>
      </c>
      <c r="K1421" s="10" t="s">
        <v>14</v>
      </c>
      <c r="L1421">
        <v>245</v>
      </c>
    </row>
    <row r="1422" spans="1:12" x14ac:dyDescent="0.3">
      <c r="A1422" s="10" t="s">
        <v>907</v>
      </c>
      <c r="B1422" s="10" t="s">
        <v>2974</v>
      </c>
      <c r="C1422" s="10" t="s">
        <v>2994</v>
      </c>
      <c r="D1422" s="10" t="s">
        <v>2999</v>
      </c>
      <c r="E1422" s="10" t="s">
        <v>902</v>
      </c>
      <c r="F1422" s="10" t="s">
        <v>846</v>
      </c>
      <c r="G1422" s="10" t="s">
        <v>903</v>
      </c>
      <c r="I1422" s="10"/>
      <c r="J1422" s="10" t="s">
        <v>848</v>
      </c>
      <c r="K1422" s="10" t="s">
        <v>15</v>
      </c>
      <c r="L1422">
        <v>264</v>
      </c>
    </row>
    <row r="1423" spans="1:12" x14ac:dyDescent="0.3">
      <c r="A1423" s="10" t="s">
        <v>907</v>
      </c>
      <c r="B1423" s="10" t="s">
        <v>2974</v>
      </c>
      <c r="C1423" s="10" t="s">
        <v>2994</v>
      </c>
      <c r="D1423" s="10" t="s">
        <v>2999</v>
      </c>
      <c r="E1423" s="10" t="s">
        <v>902</v>
      </c>
      <c r="F1423" s="10" t="s">
        <v>846</v>
      </c>
      <c r="G1423" s="10" t="s">
        <v>903</v>
      </c>
      <c r="I1423" s="10"/>
      <c r="J1423" s="10" t="s">
        <v>848</v>
      </c>
      <c r="K1423" s="10" t="s">
        <v>16</v>
      </c>
      <c r="L1423">
        <v>247</v>
      </c>
    </row>
    <row r="1424" spans="1:12" x14ac:dyDescent="0.3">
      <c r="A1424" s="10" t="s">
        <v>907</v>
      </c>
      <c r="B1424" s="10" t="s">
        <v>2974</v>
      </c>
      <c r="C1424" s="10" t="s">
        <v>2994</v>
      </c>
      <c r="D1424" s="10" t="s">
        <v>2999</v>
      </c>
      <c r="E1424" s="10" t="s">
        <v>902</v>
      </c>
      <c r="F1424" s="10" t="s">
        <v>846</v>
      </c>
      <c r="G1424" s="10" t="s">
        <v>903</v>
      </c>
      <c r="I1424" s="10"/>
      <c r="J1424" s="10" t="s">
        <v>848</v>
      </c>
      <c r="K1424" s="10" t="s">
        <v>17</v>
      </c>
      <c r="L1424">
        <v>244</v>
      </c>
    </row>
    <row r="1425" spans="1:12" x14ac:dyDescent="0.3">
      <c r="A1425" s="10" t="s">
        <v>907</v>
      </c>
      <c r="B1425" s="10" t="s">
        <v>2974</v>
      </c>
      <c r="C1425" s="10" t="s">
        <v>2994</v>
      </c>
      <c r="D1425" s="10" t="s">
        <v>2999</v>
      </c>
      <c r="E1425" s="10" t="s">
        <v>902</v>
      </c>
      <c r="F1425" s="10" t="s">
        <v>846</v>
      </c>
      <c r="G1425" s="10" t="s">
        <v>903</v>
      </c>
      <c r="I1425" s="10"/>
      <c r="J1425" s="10" t="s">
        <v>848</v>
      </c>
      <c r="K1425" s="10" t="s">
        <v>18</v>
      </c>
      <c r="L1425">
        <v>275</v>
      </c>
    </row>
    <row r="1426" spans="1:12" x14ac:dyDescent="0.3">
      <c r="A1426" s="10" t="s">
        <v>907</v>
      </c>
      <c r="B1426" s="10" t="s">
        <v>2974</v>
      </c>
      <c r="C1426" s="10" t="s">
        <v>2994</v>
      </c>
      <c r="D1426" s="10" t="s">
        <v>2999</v>
      </c>
      <c r="E1426" s="10" t="s">
        <v>902</v>
      </c>
      <c r="F1426" s="10" t="s">
        <v>846</v>
      </c>
      <c r="G1426" s="10" t="s">
        <v>903</v>
      </c>
      <c r="I1426" s="10"/>
      <c r="J1426" s="10" t="s">
        <v>848</v>
      </c>
      <c r="K1426" s="10" t="s">
        <v>19</v>
      </c>
      <c r="L1426">
        <v>269</v>
      </c>
    </row>
    <row r="1427" spans="1:12" x14ac:dyDescent="0.3">
      <c r="A1427" s="10" t="s">
        <v>907</v>
      </c>
      <c r="B1427" s="10" t="s">
        <v>2974</v>
      </c>
      <c r="C1427" s="10" t="s">
        <v>2994</v>
      </c>
      <c r="D1427" s="10" t="s">
        <v>2999</v>
      </c>
      <c r="E1427" s="10" t="s">
        <v>902</v>
      </c>
      <c r="F1427" s="10" t="s">
        <v>846</v>
      </c>
      <c r="G1427" s="10" t="s">
        <v>903</v>
      </c>
      <c r="I1427" s="10"/>
      <c r="J1427" s="10" t="s">
        <v>848</v>
      </c>
      <c r="K1427" s="10" t="s">
        <v>20</v>
      </c>
      <c r="L1427">
        <v>273</v>
      </c>
    </row>
    <row r="1428" spans="1:12" x14ac:dyDescent="0.3">
      <c r="A1428" s="10" t="s">
        <v>907</v>
      </c>
      <c r="B1428" s="10" t="s">
        <v>2974</v>
      </c>
      <c r="C1428" s="10" t="s">
        <v>2994</v>
      </c>
      <c r="D1428" s="10" t="s">
        <v>2999</v>
      </c>
      <c r="E1428" s="10" t="s">
        <v>902</v>
      </c>
      <c r="F1428" s="10" t="s">
        <v>846</v>
      </c>
      <c r="G1428" s="10" t="s">
        <v>903</v>
      </c>
      <c r="I1428" s="10"/>
      <c r="J1428" s="10" t="s">
        <v>848</v>
      </c>
      <c r="K1428" s="10" t="s">
        <v>21</v>
      </c>
      <c r="L1428">
        <v>378</v>
      </c>
    </row>
    <row r="1429" spans="1:12" x14ac:dyDescent="0.3">
      <c r="A1429" s="10" t="s">
        <v>907</v>
      </c>
      <c r="B1429" s="10" t="s">
        <v>2974</v>
      </c>
      <c r="C1429" s="10" t="s">
        <v>2994</v>
      </c>
      <c r="D1429" s="10" t="s">
        <v>2999</v>
      </c>
      <c r="E1429" s="10" t="s">
        <v>902</v>
      </c>
      <c r="F1429" s="10" t="s">
        <v>846</v>
      </c>
      <c r="G1429" s="10" t="s">
        <v>903</v>
      </c>
      <c r="I1429" s="10"/>
      <c r="J1429" s="10" t="s">
        <v>848</v>
      </c>
      <c r="K1429" s="10" t="s">
        <v>22</v>
      </c>
      <c r="L1429">
        <v>410</v>
      </c>
    </row>
    <row r="1430" spans="1:12" x14ac:dyDescent="0.3">
      <c r="A1430" s="10" t="s">
        <v>907</v>
      </c>
      <c r="B1430" s="10" t="s">
        <v>2974</v>
      </c>
      <c r="C1430" s="10" t="s">
        <v>2994</v>
      </c>
      <c r="D1430" s="10" t="s">
        <v>2999</v>
      </c>
      <c r="E1430" s="10" t="s">
        <v>902</v>
      </c>
      <c r="F1430" s="10" t="s">
        <v>846</v>
      </c>
      <c r="G1430" s="10" t="s">
        <v>903</v>
      </c>
      <c r="I1430" s="10"/>
      <c r="J1430" s="10" t="s">
        <v>848</v>
      </c>
      <c r="K1430" s="10" t="s">
        <v>23</v>
      </c>
      <c r="L1430">
        <v>503</v>
      </c>
    </row>
    <row r="1431" spans="1:12" x14ac:dyDescent="0.3">
      <c r="A1431" s="10" t="s">
        <v>907</v>
      </c>
      <c r="B1431" s="10" t="s">
        <v>2974</v>
      </c>
      <c r="C1431" s="10" t="s">
        <v>2994</v>
      </c>
      <c r="D1431" s="10" t="s">
        <v>2999</v>
      </c>
      <c r="E1431" s="10" t="s">
        <v>902</v>
      </c>
      <c r="F1431" s="10" t="s">
        <v>846</v>
      </c>
      <c r="G1431" s="10" t="s">
        <v>903</v>
      </c>
      <c r="I1431" s="10"/>
      <c r="J1431" s="10" t="s">
        <v>848</v>
      </c>
      <c r="K1431" s="10" t="s">
        <v>24</v>
      </c>
      <c r="L1431">
        <v>443</v>
      </c>
    </row>
    <row r="1432" spans="1:12" x14ac:dyDescent="0.3">
      <c r="A1432" s="10" t="s">
        <v>907</v>
      </c>
      <c r="B1432" s="10" t="s">
        <v>2974</v>
      </c>
      <c r="C1432" s="10" t="s">
        <v>2994</v>
      </c>
      <c r="D1432" s="10" t="s">
        <v>2999</v>
      </c>
      <c r="E1432" s="10" t="s">
        <v>902</v>
      </c>
      <c r="F1432" s="10" t="s">
        <v>846</v>
      </c>
      <c r="G1432" s="10" t="s">
        <v>903</v>
      </c>
      <c r="I1432" s="10"/>
      <c r="J1432" s="10" t="s">
        <v>848</v>
      </c>
      <c r="K1432" s="10" t="s">
        <v>25</v>
      </c>
      <c r="L1432">
        <v>960</v>
      </c>
    </row>
    <row r="1433" spans="1:12" x14ac:dyDescent="0.3">
      <c r="A1433" s="10" t="s">
        <v>907</v>
      </c>
      <c r="B1433" s="10" t="s">
        <v>2974</v>
      </c>
      <c r="C1433" s="10" t="s">
        <v>2994</v>
      </c>
      <c r="D1433" s="10" t="s">
        <v>2999</v>
      </c>
      <c r="E1433" s="10" t="s">
        <v>902</v>
      </c>
      <c r="F1433" s="10" t="s">
        <v>846</v>
      </c>
      <c r="G1433" s="10" t="s">
        <v>903</v>
      </c>
      <c r="I1433" s="10"/>
      <c r="J1433" s="10" t="s">
        <v>848</v>
      </c>
      <c r="K1433" s="10" t="s">
        <v>26</v>
      </c>
      <c r="L1433">
        <v>1502</v>
      </c>
    </row>
    <row r="1434" spans="1:12" x14ac:dyDescent="0.3">
      <c r="A1434" s="10" t="s">
        <v>907</v>
      </c>
      <c r="B1434" s="10" t="s">
        <v>2974</v>
      </c>
      <c r="C1434" s="10" t="s">
        <v>2994</v>
      </c>
      <c r="D1434" s="10" t="s">
        <v>2999</v>
      </c>
      <c r="E1434" s="10" t="s">
        <v>902</v>
      </c>
      <c r="F1434" s="10" t="s">
        <v>846</v>
      </c>
      <c r="G1434" s="10" t="s">
        <v>903</v>
      </c>
      <c r="I1434" s="10"/>
      <c r="J1434" s="10" t="s">
        <v>848</v>
      </c>
      <c r="K1434" s="10" t="s">
        <v>27</v>
      </c>
      <c r="L1434">
        <v>2510</v>
      </c>
    </row>
    <row r="1435" spans="1:12" x14ac:dyDescent="0.3">
      <c r="A1435" s="10" t="s">
        <v>907</v>
      </c>
      <c r="B1435" s="10" t="s">
        <v>2974</v>
      </c>
      <c r="C1435" s="10" t="s">
        <v>2994</v>
      </c>
      <c r="D1435" s="10" t="s">
        <v>2999</v>
      </c>
      <c r="E1435" s="10" t="s">
        <v>902</v>
      </c>
      <c r="F1435" s="10" t="s">
        <v>846</v>
      </c>
      <c r="G1435" s="10" t="s">
        <v>903</v>
      </c>
      <c r="I1435" s="10"/>
      <c r="J1435" s="10" t="s">
        <v>848</v>
      </c>
      <c r="K1435" s="10" t="s">
        <v>28</v>
      </c>
      <c r="L1435">
        <v>925</v>
      </c>
    </row>
    <row r="1436" spans="1:12" x14ac:dyDescent="0.3">
      <c r="A1436" s="10" t="s">
        <v>907</v>
      </c>
      <c r="B1436" s="10" t="s">
        <v>2974</v>
      </c>
      <c r="C1436" s="10" t="s">
        <v>2994</v>
      </c>
      <c r="D1436" s="10" t="s">
        <v>2999</v>
      </c>
      <c r="E1436" s="10" t="s">
        <v>902</v>
      </c>
      <c r="F1436" s="10" t="s">
        <v>846</v>
      </c>
      <c r="G1436" s="10" t="s">
        <v>903</v>
      </c>
      <c r="I1436" s="10"/>
      <c r="J1436" s="10" t="s">
        <v>848</v>
      </c>
      <c r="K1436" s="10" t="s">
        <v>29</v>
      </c>
      <c r="L1436">
        <v>196</v>
      </c>
    </row>
    <row r="1437" spans="1:12" x14ac:dyDescent="0.3">
      <c r="A1437" s="10" t="s">
        <v>907</v>
      </c>
      <c r="B1437" s="10" t="s">
        <v>2974</v>
      </c>
      <c r="C1437" s="10" t="s">
        <v>2994</v>
      </c>
      <c r="D1437" s="10" t="s">
        <v>2999</v>
      </c>
      <c r="E1437" s="10" t="s">
        <v>902</v>
      </c>
      <c r="F1437" s="10" t="s">
        <v>846</v>
      </c>
      <c r="G1437" s="10" t="s">
        <v>903</v>
      </c>
      <c r="I1437" s="10"/>
      <c r="J1437" s="10" t="s">
        <v>848</v>
      </c>
      <c r="K1437" s="10" t="s">
        <v>30</v>
      </c>
      <c r="L1437">
        <v>5</v>
      </c>
    </row>
    <row r="1438" spans="1:12" x14ac:dyDescent="0.3">
      <c r="A1438" s="10" t="s">
        <v>908</v>
      </c>
      <c r="B1438" s="10" t="s">
        <v>2974</v>
      </c>
      <c r="C1438" s="10" t="s">
        <v>2994</v>
      </c>
      <c r="D1438" s="10" t="s">
        <v>3000</v>
      </c>
      <c r="E1438" s="10" t="s">
        <v>902</v>
      </c>
      <c r="F1438" s="10" t="s">
        <v>846</v>
      </c>
      <c r="G1438" s="10" t="s">
        <v>903</v>
      </c>
      <c r="I1438" s="10"/>
      <c r="J1438" s="10" t="s">
        <v>848</v>
      </c>
      <c r="K1438" s="10" t="s">
        <v>9</v>
      </c>
      <c r="L1438">
        <v>6549</v>
      </c>
    </row>
    <row r="1439" spans="1:12" x14ac:dyDescent="0.3">
      <c r="A1439" s="10" t="s">
        <v>908</v>
      </c>
      <c r="B1439" s="10" t="s">
        <v>2974</v>
      </c>
      <c r="C1439" s="10" t="s">
        <v>2994</v>
      </c>
      <c r="D1439" s="10" t="s">
        <v>3000</v>
      </c>
      <c r="E1439" s="10" t="s">
        <v>902</v>
      </c>
      <c r="F1439" s="10" t="s">
        <v>846</v>
      </c>
      <c r="G1439" s="10" t="s">
        <v>903</v>
      </c>
      <c r="I1439" s="10"/>
      <c r="J1439" s="10" t="s">
        <v>848</v>
      </c>
      <c r="K1439" s="10" t="s">
        <v>10</v>
      </c>
      <c r="L1439">
        <v>6428</v>
      </c>
    </row>
    <row r="1440" spans="1:12" x14ac:dyDescent="0.3">
      <c r="A1440" s="10" t="s">
        <v>908</v>
      </c>
      <c r="B1440" s="10" t="s">
        <v>2974</v>
      </c>
      <c r="C1440" s="10" t="s">
        <v>2994</v>
      </c>
      <c r="D1440" s="10" t="s">
        <v>3000</v>
      </c>
      <c r="E1440" s="10" t="s">
        <v>902</v>
      </c>
      <c r="F1440" s="10" t="s">
        <v>846</v>
      </c>
      <c r="G1440" s="10" t="s">
        <v>903</v>
      </c>
      <c r="I1440" s="10"/>
      <c r="J1440" s="10" t="s">
        <v>848</v>
      </c>
      <c r="K1440" s="10" t="s">
        <v>11</v>
      </c>
      <c r="L1440">
        <v>7294</v>
      </c>
    </row>
    <row r="1441" spans="1:12" x14ac:dyDescent="0.3">
      <c r="A1441" s="10" t="s">
        <v>908</v>
      </c>
      <c r="B1441" s="10" t="s">
        <v>2974</v>
      </c>
      <c r="C1441" s="10" t="s">
        <v>2994</v>
      </c>
      <c r="D1441" s="10" t="s">
        <v>3000</v>
      </c>
      <c r="E1441" s="10" t="s">
        <v>902</v>
      </c>
      <c r="F1441" s="10" t="s">
        <v>846</v>
      </c>
      <c r="G1441" s="10" t="s">
        <v>903</v>
      </c>
      <c r="I1441" s="10"/>
      <c r="J1441" s="10" t="s">
        <v>848</v>
      </c>
      <c r="K1441" s="10" t="s">
        <v>12</v>
      </c>
      <c r="L1441">
        <v>7804</v>
      </c>
    </row>
    <row r="1442" spans="1:12" x14ac:dyDescent="0.3">
      <c r="A1442" s="10" t="s">
        <v>908</v>
      </c>
      <c r="B1442" s="10" t="s">
        <v>2974</v>
      </c>
      <c r="C1442" s="10" t="s">
        <v>2994</v>
      </c>
      <c r="D1442" s="10" t="s">
        <v>3000</v>
      </c>
      <c r="E1442" s="10" t="s">
        <v>902</v>
      </c>
      <c r="F1442" s="10" t="s">
        <v>846</v>
      </c>
      <c r="G1442" s="10" t="s">
        <v>903</v>
      </c>
      <c r="I1442" s="10"/>
      <c r="J1442" s="10" t="s">
        <v>848</v>
      </c>
      <c r="K1442" s="10" t="s">
        <v>13</v>
      </c>
      <c r="L1442">
        <v>8633</v>
      </c>
    </row>
    <row r="1443" spans="1:12" x14ac:dyDescent="0.3">
      <c r="A1443" s="10" t="s">
        <v>908</v>
      </c>
      <c r="B1443" s="10" t="s">
        <v>2974</v>
      </c>
      <c r="C1443" s="10" t="s">
        <v>2994</v>
      </c>
      <c r="D1443" s="10" t="s">
        <v>3000</v>
      </c>
      <c r="E1443" s="10" t="s">
        <v>902</v>
      </c>
      <c r="F1443" s="10" t="s">
        <v>846</v>
      </c>
      <c r="G1443" s="10" t="s">
        <v>903</v>
      </c>
      <c r="I1443" s="10"/>
      <c r="J1443" s="10" t="s">
        <v>848</v>
      </c>
      <c r="K1443" s="10" t="s">
        <v>14</v>
      </c>
      <c r="L1443">
        <v>10005</v>
      </c>
    </row>
    <row r="1444" spans="1:12" x14ac:dyDescent="0.3">
      <c r="A1444" s="10" t="s">
        <v>908</v>
      </c>
      <c r="B1444" s="10" t="s">
        <v>2974</v>
      </c>
      <c r="C1444" s="10" t="s">
        <v>2994</v>
      </c>
      <c r="D1444" s="10" t="s">
        <v>3000</v>
      </c>
      <c r="E1444" s="10" t="s">
        <v>902</v>
      </c>
      <c r="F1444" s="10" t="s">
        <v>846</v>
      </c>
      <c r="G1444" s="10" t="s">
        <v>903</v>
      </c>
      <c r="I1444" s="10"/>
      <c r="J1444" s="10" t="s">
        <v>848</v>
      </c>
      <c r="K1444" s="10" t="s">
        <v>15</v>
      </c>
      <c r="L1444">
        <v>11529</v>
      </c>
    </row>
    <row r="1445" spans="1:12" x14ac:dyDescent="0.3">
      <c r="A1445" s="10" t="s">
        <v>908</v>
      </c>
      <c r="B1445" s="10" t="s">
        <v>2974</v>
      </c>
      <c r="C1445" s="10" t="s">
        <v>2994</v>
      </c>
      <c r="D1445" s="10" t="s">
        <v>3000</v>
      </c>
      <c r="E1445" s="10" t="s">
        <v>902</v>
      </c>
      <c r="F1445" s="10" t="s">
        <v>846</v>
      </c>
      <c r="G1445" s="10" t="s">
        <v>903</v>
      </c>
      <c r="I1445" s="10"/>
      <c r="J1445" s="10" t="s">
        <v>848</v>
      </c>
      <c r="K1445" s="10" t="s">
        <v>16</v>
      </c>
      <c r="L1445">
        <v>12870</v>
      </c>
    </row>
    <row r="1446" spans="1:12" x14ac:dyDescent="0.3">
      <c r="A1446" s="10" t="s">
        <v>908</v>
      </c>
      <c r="B1446" s="10" t="s">
        <v>2974</v>
      </c>
      <c r="C1446" s="10" t="s">
        <v>2994</v>
      </c>
      <c r="D1446" s="10" t="s">
        <v>3000</v>
      </c>
      <c r="E1446" s="10" t="s">
        <v>902</v>
      </c>
      <c r="F1446" s="10" t="s">
        <v>846</v>
      </c>
      <c r="G1446" s="10" t="s">
        <v>903</v>
      </c>
      <c r="I1446" s="10"/>
      <c r="J1446" s="10" t="s">
        <v>848</v>
      </c>
      <c r="K1446" s="10" t="s">
        <v>17</v>
      </c>
      <c r="L1446">
        <v>14225</v>
      </c>
    </row>
    <row r="1447" spans="1:12" x14ac:dyDescent="0.3">
      <c r="A1447" s="10" t="s">
        <v>908</v>
      </c>
      <c r="B1447" s="10" t="s">
        <v>2974</v>
      </c>
      <c r="C1447" s="10" t="s">
        <v>2994</v>
      </c>
      <c r="D1447" s="10" t="s">
        <v>3000</v>
      </c>
      <c r="E1447" s="10" t="s">
        <v>902</v>
      </c>
      <c r="F1447" s="10" t="s">
        <v>846</v>
      </c>
      <c r="G1447" s="10" t="s">
        <v>903</v>
      </c>
      <c r="I1447" s="10"/>
      <c r="J1447" s="10" t="s">
        <v>848</v>
      </c>
      <c r="K1447" s="10" t="s">
        <v>18</v>
      </c>
      <c r="L1447">
        <v>15335</v>
      </c>
    </row>
    <row r="1448" spans="1:12" x14ac:dyDescent="0.3">
      <c r="A1448" s="10" t="s">
        <v>908</v>
      </c>
      <c r="B1448" s="10" t="s">
        <v>2974</v>
      </c>
      <c r="C1448" s="10" t="s">
        <v>2994</v>
      </c>
      <c r="D1448" s="10" t="s">
        <v>3000</v>
      </c>
      <c r="E1448" s="10" t="s">
        <v>902</v>
      </c>
      <c r="F1448" s="10" t="s">
        <v>846</v>
      </c>
      <c r="G1448" s="10" t="s">
        <v>903</v>
      </c>
      <c r="I1448" s="10"/>
      <c r="J1448" s="10" t="s">
        <v>848</v>
      </c>
      <c r="K1448" s="10" t="s">
        <v>19</v>
      </c>
      <c r="L1448">
        <v>18117</v>
      </c>
    </row>
    <row r="1449" spans="1:12" x14ac:dyDescent="0.3">
      <c r="A1449" s="10" t="s">
        <v>908</v>
      </c>
      <c r="B1449" s="10" t="s">
        <v>2974</v>
      </c>
      <c r="C1449" s="10" t="s">
        <v>2994</v>
      </c>
      <c r="D1449" s="10" t="s">
        <v>3000</v>
      </c>
      <c r="E1449" s="10" t="s">
        <v>902</v>
      </c>
      <c r="F1449" s="10" t="s">
        <v>846</v>
      </c>
      <c r="G1449" s="10" t="s">
        <v>903</v>
      </c>
      <c r="I1449" s="10"/>
      <c r="J1449" s="10" t="s">
        <v>848</v>
      </c>
      <c r="K1449" s="10" t="s">
        <v>20</v>
      </c>
      <c r="L1449">
        <v>23227</v>
      </c>
    </row>
    <row r="1450" spans="1:12" x14ac:dyDescent="0.3">
      <c r="A1450" s="10" t="s">
        <v>908</v>
      </c>
      <c r="B1450" s="10" t="s">
        <v>2974</v>
      </c>
      <c r="C1450" s="10" t="s">
        <v>2994</v>
      </c>
      <c r="D1450" s="10" t="s">
        <v>3000</v>
      </c>
      <c r="E1450" s="10" t="s">
        <v>902</v>
      </c>
      <c r="F1450" s="10" t="s">
        <v>846</v>
      </c>
      <c r="G1450" s="10" t="s">
        <v>903</v>
      </c>
      <c r="I1450" s="10"/>
      <c r="J1450" s="10" t="s">
        <v>848</v>
      </c>
      <c r="K1450" s="10" t="s">
        <v>21</v>
      </c>
      <c r="L1450">
        <v>27645</v>
      </c>
    </row>
    <row r="1451" spans="1:12" x14ac:dyDescent="0.3">
      <c r="A1451" s="10" t="s">
        <v>908</v>
      </c>
      <c r="B1451" s="10" t="s">
        <v>2974</v>
      </c>
      <c r="C1451" s="10" t="s">
        <v>2994</v>
      </c>
      <c r="D1451" s="10" t="s">
        <v>3000</v>
      </c>
      <c r="E1451" s="10" t="s">
        <v>902</v>
      </c>
      <c r="F1451" s="10" t="s">
        <v>846</v>
      </c>
      <c r="G1451" s="10" t="s">
        <v>903</v>
      </c>
      <c r="I1451" s="10"/>
      <c r="J1451" s="10" t="s">
        <v>848</v>
      </c>
      <c r="K1451" s="10" t="s">
        <v>22</v>
      </c>
      <c r="L1451">
        <v>33822</v>
      </c>
    </row>
    <row r="1452" spans="1:12" x14ac:dyDescent="0.3">
      <c r="A1452" s="10" t="s">
        <v>908</v>
      </c>
      <c r="B1452" s="10" t="s">
        <v>2974</v>
      </c>
      <c r="C1452" s="10" t="s">
        <v>2994</v>
      </c>
      <c r="D1452" s="10" t="s">
        <v>3000</v>
      </c>
      <c r="E1452" s="10" t="s">
        <v>902</v>
      </c>
      <c r="F1452" s="10" t="s">
        <v>846</v>
      </c>
      <c r="G1452" s="10" t="s">
        <v>903</v>
      </c>
      <c r="I1452" s="10"/>
      <c r="J1452" s="10" t="s">
        <v>848</v>
      </c>
      <c r="K1452" s="10" t="s">
        <v>23</v>
      </c>
      <c r="L1452">
        <v>39810</v>
      </c>
    </row>
    <row r="1453" spans="1:12" x14ac:dyDescent="0.3">
      <c r="A1453" s="10" t="s">
        <v>908</v>
      </c>
      <c r="B1453" s="10" t="s">
        <v>2974</v>
      </c>
      <c r="C1453" s="10" t="s">
        <v>2994</v>
      </c>
      <c r="D1453" s="10" t="s">
        <v>3000</v>
      </c>
      <c r="E1453" s="10" t="s">
        <v>902</v>
      </c>
      <c r="F1453" s="10" t="s">
        <v>846</v>
      </c>
      <c r="G1453" s="10" t="s">
        <v>903</v>
      </c>
      <c r="I1453" s="10"/>
      <c r="J1453" s="10" t="s">
        <v>848</v>
      </c>
      <c r="K1453" s="10" t="s">
        <v>24</v>
      </c>
      <c r="L1453">
        <v>45345</v>
      </c>
    </row>
    <row r="1454" spans="1:12" x14ac:dyDescent="0.3">
      <c r="A1454" s="10" t="s">
        <v>908</v>
      </c>
      <c r="B1454" s="10" t="s">
        <v>2974</v>
      </c>
      <c r="C1454" s="10" t="s">
        <v>2994</v>
      </c>
      <c r="D1454" s="10" t="s">
        <v>3000</v>
      </c>
      <c r="E1454" s="10" t="s">
        <v>902</v>
      </c>
      <c r="F1454" s="10" t="s">
        <v>846</v>
      </c>
      <c r="G1454" s="10" t="s">
        <v>903</v>
      </c>
      <c r="I1454" s="10"/>
      <c r="J1454" s="10" t="s">
        <v>848</v>
      </c>
      <c r="K1454" s="10" t="s">
        <v>25</v>
      </c>
      <c r="L1454">
        <v>53204</v>
      </c>
    </row>
    <row r="1455" spans="1:12" x14ac:dyDescent="0.3">
      <c r="A1455" s="10" t="s">
        <v>908</v>
      </c>
      <c r="B1455" s="10" t="s">
        <v>2974</v>
      </c>
      <c r="C1455" s="10" t="s">
        <v>2994</v>
      </c>
      <c r="D1455" s="10" t="s">
        <v>3000</v>
      </c>
      <c r="E1455" s="10" t="s">
        <v>902</v>
      </c>
      <c r="F1455" s="10" t="s">
        <v>846</v>
      </c>
      <c r="G1455" s="10" t="s">
        <v>903</v>
      </c>
      <c r="I1455" s="10"/>
      <c r="J1455" s="10" t="s">
        <v>848</v>
      </c>
      <c r="K1455" s="10" t="s">
        <v>26</v>
      </c>
      <c r="L1455">
        <v>65884</v>
      </c>
    </row>
    <row r="1456" spans="1:12" x14ac:dyDescent="0.3">
      <c r="A1456" s="10" t="s">
        <v>908</v>
      </c>
      <c r="B1456" s="10" t="s">
        <v>2974</v>
      </c>
      <c r="C1456" s="10" t="s">
        <v>2994</v>
      </c>
      <c r="D1456" s="10" t="s">
        <v>3000</v>
      </c>
      <c r="E1456" s="10" t="s">
        <v>902</v>
      </c>
      <c r="F1456" s="10" t="s">
        <v>846</v>
      </c>
      <c r="G1456" s="10" t="s">
        <v>903</v>
      </c>
      <c r="I1456" s="10"/>
      <c r="J1456" s="10" t="s">
        <v>848</v>
      </c>
      <c r="K1456" s="10" t="s">
        <v>27</v>
      </c>
      <c r="L1456">
        <v>82896</v>
      </c>
    </row>
    <row r="1457" spans="1:12" x14ac:dyDescent="0.3">
      <c r="A1457" s="10" t="s">
        <v>908</v>
      </c>
      <c r="B1457" s="10" t="s">
        <v>2974</v>
      </c>
      <c r="C1457" s="10" t="s">
        <v>2994</v>
      </c>
      <c r="D1457" s="10" t="s">
        <v>3000</v>
      </c>
      <c r="E1457" s="10" t="s">
        <v>902</v>
      </c>
      <c r="F1457" s="10" t="s">
        <v>846</v>
      </c>
      <c r="G1457" s="10" t="s">
        <v>903</v>
      </c>
      <c r="I1457" s="10"/>
      <c r="J1457" s="10" t="s">
        <v>848</v>
      </c>
      <c r="K1457" s="10" t="s">
        <v>28</v>
      </c>
      <c r="L1457">
        <v>87799</v>
      </c>
    </row>
    <row r="1458" spans="1:12" x14ac:dyDescent="0.3">
      <c r="A1458" s="10" t="s">
        <v>908</v>
      </c>
      <c r="B1458" s="10" t="s">
        <v>2974</v>
      </c>
      <c r="C1458" s="10" t="s">
        <v>2994</v>
      </c>
      <c r="D1458" s="10" t="s">
        <v>3000</v>
      </c>
      <c r="E1458" s="10" t="s">
        <v>902</v>
      </c>
      <c r="F1458" s="10" t="s">
        <v>846</v>
      </c>
      <c r="G1458" s="10" t="s">
        <v>903</v>
      </c>
      <c r="I1458" s="10"/>
      <c r="J1458" s="10" t="s">
        <v>848</v>
      </c>
      <c r="K1458" s="10" t="s">
        <v>29</v>
      </c>
      <c r="L1458">
        <v>224</v>
      </c>
    </row>
    <row r="1459" spans="1:12" x14ac:dyDescent="0.3">
      <c r="A1459" s="10" t="s">
        <v>908</v>
      </c>
      <c r="B1459" s="10" t="s">
        <v>2974</v>
      </c>
      <c r="C1459" s="10" t="s">
        <v>2994</v>
      </c>
      <c r="D1459" s="10" t="s">
        <v>3000</v>
      </c>
      <c r="E1459" s="10" t="s">
        <v>902</v>
      </c>
      <c r="F1459" s="10" t="s">
        <v>846</v>
      </c>
      <c r="G1459" s="10" t="s">
        <v>903</v>
      </c>
      <c r="I1459" s="10"/>
      <c r="J1459" s="10" t="s">
        <v>848</v>
      </c>
      <c r="K1459" s="10" t="s">
        <v>30</v>
      </c>
      <c r="L1459">
        <v>1</v>
      </c>
    </row>
    <row r="1460" spans="1:12" x14ac:dyDescent="0.3">
      <c r="A1460" s="10" t="s">
        <v>909</v>
      </c>
      <c r="B1460" s="10" t="s">
        <v>2974</v>
      </c>
      <c r="C1460" s="10" t="s">
        <v>2994</v>
      </c>
      <c r="D1460" s="10" t="s">
        <v>3001</v>
      </c>
      <c r="E1460" s="10" t="s">
        <v>902</v>
      </c>
      <c r="F1460" s="10" t="s">
        <v>846</v>
      </c>
      <c r="G1460" s="10" t="s">
        <v>903</v>
      </c>
      <c r="I1460" s="10"/>
      <c r="J1460" s="10" t="s">
        <v>848</v>
      </c>
      <c r="K1460" s="10" t="s">
        <v>9</v>
      </c>
      <c r="L1460">
        <v>279</v>
      </c>
    </row>
    <row r="1461" spans="1:12" x14ac:dyDescent="0.3">
      <c r="A1461" s="10" t="s">
        <v>909</v>
      </c>
      <c r="B1461" s="10" t="s">
        <v>2974</v>
      </c>
      <c r="C1461" s="10" t="s">
        <v>2994</v>
      </c>
      <c r="D1461" s="10" t="s">
        <v>3001</v>
      </c>
      <c r="E1461" s="10" t="s">
        <v>902</v>
      </c>
      <c r="F1461" s="10" t="s">
        <v>846</v>
      </c>
      <c r="G1461" s="10" t="s">
        <v>903</v>
      </c>
      <c r="I1461" s="10"/>
      <c r="J1461" s="10" t="s">
        <v>848</v>
      </c>
      <c r="K1461" s="10" t="s">
        <v>10</v>
      </c>
      <c r="L1461">
        <v>268</v>
      </c>
    </row>
    <row r="1462" spans="1:12" x14ac:dyDescent="0.3">
      <c r="A1462" s="10" t="s">
        <v>909</v>
      </c>
      <c r="B1462" s="10" t="s">
        <v>2974</v>
      </c>
      <c r="C1462" s="10" t="s">
        <v>2994</v>
      </c>
      <c r="D1462" s="10" t="s">
        <v>3001</v>
      </c>
      <c r="E1462" s="10" t="s">
        <v>902</v>
      </c>
      <c r="F1462" s="10" t="s">
        <v>846</v>
      </c>
      <c r="G1462" s="10" t="s">
        <v>903</v>
      </c>
      <c r="I1462" s="10"/>
      <c r="J1462" s="10" t="s">
        <v>848</v>
      </c>
      <c r="K1462" s="10" t="s">
        <v>11</v>
      </c>
      <c r="L1462">
        <v>256</v>
      </c>
    </row>
    <row r="1463" spans="1:12" x14ac:dyDescent="0.3">
      <c r="A1463" s="10" t="s">
        <v>909</v>
      </c>
      <c r="B1463" s="10" t="s">
        <v>2974</v>
      </c>
      <c r="C1463" s="10" t="s">
        <v>2994</v>
      </c>
      <c r="D1463" s="10" t="s">
        <v>3001</v>
      </c>
      <c r="E1463" s="10" t="s">
        <v>902</v>
      </c>
      <c r="F1463" s="10" t="s">
        <v>846</v>
      </c>
      <c r="G1463" s="10" t="s">
        <v>903</v>
      </c>
      <c r="I1463" s="10"/>
      <c r="J1463" s="10" t="s">
        <v>848</v>
      </c>
      <c r="K1463" s="10" t="s">
        <v>12</v>
      </c>
      <c r="L1463">
        <v>278</v>
      </c>
    </row>
    <row r="1464" spans="1:12" x14ac:dyDescent="0.3">
      <c r="A1464" s="10" t="s">
        <v>909</v>
      </c>
      <c r="B1464" s="10" t="s">
        <v>2974</v>
      </c>
      <c r="C1464" s="10" t="s">
        <v>2994</v>
      </c>
      <c r="D1464" s="10" t="s">
        <v>3001</v>
      </c>
      <c r="E1464" s="10" t="s">
        <v>902</v>
      </c>
      <c r="F1464" s="10" t="s">
        <v>846</v>
      </c>
      <c r="G1464" s="10" t="s">
        <v>903</v>
      </c>
      <c r="I1464" s="10"/>
      <c r="J1464" s="10" t="s">
        <v>848</v>
      </c>
      <c r="K1464" s="10" t="s">
        <v>13</v>
      </c>
      <c r="L1464">
        <v>292</v>
      </c>
    </row>
    <row r="1465" spans="1:12" x14ac:dyDescent="0.3">
      <c r="A1465" s="10" t="s">
        <v>909</v>
      </c>
      <c r="B1465" s="10" t="s">
        <v>2974</v>
      </c>
      <c r="C1465" s="10" t="s">
        <v>2994</v>
      </c>
      <c r="D1465" s="10" t="s">
        <v>3001</v>
      </c>
      <c r="E1465" s="10" t="s">
        <v>902</v>
      </c>
      <c r="F1465" s="10" t="s">
        <v>846</v>
      </c>
      <c r="G1465" s="10" t="s">
        <v>903</v>
      </c>
      <c r="I1465" s="10"/>
      <c r="J1465" s="10" t="s">
        <v>848</v>
      </c>
      <c r="K1465" s="10" t="s">
        <v>14</v>
      </c>
      <c r="L1465">
        <v>285</v>
      </c>
    </row>
    <row r="1466" spans="1:12" x14ac:dyDescent="0.3">
      <c r="A1466" s="10" t="s">
        <v>909</v>
      </c>
      <c r="B1466" s="10" t="s">
        <v>2974</v>
      </c>
      <c r="C1466" s="10" t="s">
        <v>2994</v>
      </c>
      <c r="D1466" s="10" t="s">
        <v>3001</v>
      </c>
      <c r="E1466" s="10" t="s">
        <v>902</v>
      </c>
      <c r="F1466" s="10" t="s">
        <v>846</v>
      </c>
      <c r="G1466" s="10" t="s">
        <v>903</v>
      </c>
      <c r="I1466" s="10"/>
      <c r="J1466" s="10" t="s">
        <v>848</v>
      </c>
      <c r="K1466" s="10" t="s">
        <v>15</v>
      </c>
      <c r="L1466">
        <v>333</v>
      </c>
    </row>
    <row r="1467" spans="1:12" x14ac:dyDescent="0.3">
      <c r="A1467" s="10" t="s">
        <v>909</v>
      </c>
      <c r="B1467" s="10" t="s">
        <v>2974</v>
      </c>
      <c r="C1467" s="10" t="s">
        <v>2994</v>
      </c>
      <c r="D1467" s="10" t="s">
        <v>3001</v>
      </c>
      <c r="E1467" s="10" t="s">
        <v>902</v>
      </c>
      <c r="F1467" s="10" t="s">
        <v>846</v>
      </c>
      <c r="G1467" s="10" t="s">
        <v>903</v>
      </c>
      <c r="I1467" s="10"/>
      <c r="J1467" s="10" t="s">
        <v>848</v>
      </c>
      <c r="K1467" s="10" t="s">
        <v>16</v>
      </c>
      <c r="L1467">
        <v>269</v>
      </c>
    </row>
    <row r="1468" spans="1:12" x14ac:dyDescent="0.3">
      <c r="A1468" s="10" t="s">
        <v>909</v>
      </c>
      <c r="B1468" s="10" t="s">
        <v>2974</v>
      </c>
      <c r="C1468" s="10" t="s">
        <v>2994</v>
      </c>
      <c r="D1468" s="10" t="s">
        <v>3001</v>
      </c>
      <c r="E1468" s="10" t="s">
        <v>902</v>
      </c>
      <c r="F1468" s="10" t="s">
        <v>846</v>
      </c>
      <c r="G1468" s="10" t="s">
        <v>903</v>
      </c>
      <c r="I1468" s="10"/>
      <c r="J1468" s="10" t="s">
        <v>848</v>
      </c>
      <c r="K1468" s="10" t="s">
        <v>17</v>
      </c>
      <c r="L1468">
        <v>273</v>
      </c>
    </row>
    <row r="1469" spans="1:12" x14ac:dyDescent="0.3">
      <c r="A1469" s="10" t="s">
        <v>909</v>
      </c>
      <c r="B1469" s="10" t="s">
        <v>2974</v>
      </c>
      <c r="C1469" s="10" t="s">
        <v>2994</v>
      </c>
      <c r="D1469" s="10" t="s">
        <v>3001</v>
      </c>
      <c r="E1469" s="10" t="s">
        <v>902</v>
      </c>
      <c r="F1469" s="10" t="s">
        <v>846</v>
      </c>
      <c r="G1469" s="10" t="s">
        <v>903</v>
      </c>
      <c r="I1469" s="10"/>
      <c r="J1469" s="10" t="s">
        <v>848</v>
      </c>
      <c r="K1469" s="10" t="s">
        <v>18</v>
      </c>
      <c r="L1469">
        <v>278</v>
      </c>
    </row>
    <row r="1470" spans="1:12" x14ac:dyDescent="0.3">
      <c r="A1470" s="10" t="s">
        <v>909</v>
      </c>
      <c r="B1470" s="10" t="s">
        <v>2974</v>
      </c>
      <c r="C1470" s="10" t="s">
        <v>2994</v>
      </c>
      <c r="D1470" s="10" t="s">
        <v>3001</v>
      </c>
      <c r="E1470" s="10" t="s">
        <v>902</v>
      </c>
      <c r="F1470" s="10" t="s">
        <v>846</v>
      </c>
      <c r="G1470" s="10" t="s">
        <v>903</v>
      </c>
      <c r="I1470" s="10"/>
      <c r="J1470" s="10" t="s">
        <v>848</v>
      </c>
      <c r="K1470" s="10" t="s">
        <v>19</v>
      </c>
      <c r="L1470">
        <v>271</v>
      </c>
    </row>
    <row r="1471" spans="1:12" x14ac:dyDescent="0.3">
      <c r="A1471" s="10" t="s">
        <v>909</v>
      </c>
      <c r="B1471" s="10" t="s">
        <v>2974</v>
      </c>
      <c r="C1471" s="10" t="s">
        <v>2994</v>
      </c>
      <c r="D1471" s="10" t="s">
        <v>3001</v>
      </c>
      <c r="E1471" s="10" t="s">
        <v>902</v>
      </c>
      <c r="F1471" s="10" t="s">
        <v>846</v>
      </c>
      <c r="G1471" s="10" t="s">
        <v>903</v>
      </c>
      <c r="I1471" s="10"/>
      <c r="J1471" s="10" t="s">
        <v>848</v>
      </c>
      <c r="K1471" s="10" t="s">
        <v>20</v>
      </c>
      <c r="L1471">
        <v>285</v>
      </c>
    </row>
    <row r="1472" spans="1:12" x14ac:dyDescent="0.3">
      <c r="A1472" s="10" t="s">
        <v>909</v>
      </c>
      <c r="B1472" s="10" t="s">
        <v>2974</v>
      </c>
      <c r="C1472" s="10" t="s">
        <v>2994</v>
      </c>
      <c r="D1472" s="10" t="s">
        <v>3001</v>
      </c>
      <c r="E1472" s="10" t="s">
        <v>902</v>
      </c>
      <c r="F1472" s="10" t="s">
        <v>846</v>
      </c>
      <c r="G1472" s="10" t="s">
        <v>903</v>
      </c>
      <c r="I1472" s="10"/>
      <c r="J1472" s="10" t="s">
        <v>848</v>
      </c>
      <c r="K1472" s="10" t="s">
        <v>21</v>
      </c>
      <c r="L1472">
        <v>257</v>
      </c>
    </row>
    <row r="1473" spans="1:12" x14ac:dyDescent="0.3">
      <c r="A1473" s="10" t="s">
        <v>909</v>
      </c>
      <c r="B1473" s="10" t="s">
        <v>2974</v>
      </c>
      <c r="C1473" s="10" t="s">
        <v>2994</v>
      </c>
      <c r="D1473" s="10" t="s">
        <v>3001</v>
      </c>
      <c r="E1473" s="10" t="s">
        <v>902</v>
      </c>
      <c r="F1473" s="10" t="s">
        <v>846</v>
      </c>
      <c r="G1473" s="10" t="s">
        <v>903</v>
      </c>
      <c r="I1473" s="10"/>
      <c r="J1473" s="10" t="s">
        <v>848</v>
      </c>
      <c r="K1473" s="10" t="s">
        <v>22</v>
      </c>
      <c r="L1473">
        <v>214</v>
      </c>
    </row>
    <row r="1474" spans="1:12" x14ac:dyDescent="0.3">
      <c r="A1474" s="10" t="s">
        <v>909</v>
      </c>
      <c r="B1474" s="10" t="s">
        <v>2974</v>
      </c>
      <c r="C1474" s="10" t="s">
        <v>2994</v>
      </c>
      <c r="D1474" s="10" t="s">
        <v>3001</v>
      </c>
      <c r="E1474" s="10" t="s">
        <v>902</v>
      </c>
      <c r="F1474" s="10" t="s">
        <v>846</v>
      </c>
      <c r="G1474" s="10" t="s">
        <v>903</v>
      </c>
      <c r="I1474" s="10"/>
      <c r="J1474" s="10" t="s">
        <v>848</v>
      </c>
      <c r="K1474" s="10" t="s">
        <v>23</v>
      </c>
      <c r="L1474">
        <v>203</v>
      </c>
    </row>
    <row r="1475" spans="1:12" x14ac:dyDescent="0.3">
      <c r="A1475" s="10" t="s">
        <v>909</v>
      </c>
      <c r="B1475" s="10" t="s">
        <v>2974</v>
      </c>
      <c r="C1475" s="10" t="s">
        <v>2994</v>
      </c>
      <c r="D1475" s="10" t="s">
        <v>3001</v>
      </c>
      <c r="E1475" s="10" t="s">
        <v>902</v>
      </c>
      <c r="F1475" s="10" t="s">
        <v>846</v>
      </c>
      <c r="G1475" s="10" t="s">
        <v>903</v>
      </c>
      <c r="I1475" s="10"/>
      <c r="J1475" s="10" t="s">
        <v>848</v>
      </c>
      <c r="K1475" s="10" t="s">
        <v>24</v>
      </c>
      <c r="L1475">
        <v>189</v>
      </c>
    </row>
    <row r="1476" spans="1:12" x14ac:dyDescent="0.3">
      <c r="A1476" s="10" t="s">
        <v>909</v>
      </c>
      <c r="B1476" s="10" t="s">
        <v>2974</v>
      </c>
      <c r="C1476" s="10" t="s">
        <v>2994</v>
      </c>
      <c r="D1476" s="10" t="s">
        <v>3001</v>
      </c>
      <c r="E1476" s="10" t="s">
        <v>902</v>
      </c>
      <c r="F1476" s="10" t="s">
        <v>846</v>
      </c>
      <c r="G1476" s="10" t="s">
        <v>903</v>
      </c>
      <c r="I1476" s="10"/>
      <c r="J1476" s="10" t="s">
        <v>848</v>
      </c>
      <c r="K1476" s="10" t="s">
        <v>25</v>
      </c>
      <c r="L1476">
        <v>196</v>
      </c>
    </row>
    <row r="1477" spans="1:12" x14ac:dyDescent="0.3">
      <c r="A1477" s="10" t="s">
        <v>909</v>
      </c>
      <c r="B1477" s="10" t="s">
        <v>2974</v>
      </c>
      <c r="C1477" s="10" t="s">
        <v>2994</v>
      </c>
      <c r="D1477" s="10" t="s">
        <v>3001</v>
      </c>
      <c r="E1477" s="10" t="s">
        <v>902</v>
      </c>
      <c r="F1477" s="10" t="s">
        <v>846</v>
      </c>
      <c r="G1477" s="10" t="s">
        <v>903</v>
      </c>
      <c r="I1477" s="10"/>
      <c r="J1477" s="10" t="s">
        <v>848</v>
      </c>
      <c r="K1477" s="10" t="s">
        <v>26</v>
      </c>
      <c r="L1477">
        <v>172</v>
      </c>
    </row>
    <row r="1478" spans="1:12" x14ac:dyDescent="0.3">
      <c r="A1478" s="10" t="s">
        <v>909</v>
      </c>
      <c r="B1478" s="10" t="s">
        <v>2974</v>
      </c>
      <c r="C1478" s="10" t="s">
        <v>2994</v>
      </c>
      <c r="D1478" s="10" t="s">
        <v>3001</v>
      </c>
      <c r="E1478" s="10" t="s">
        <v>902</v>
      </c>
      <c r="F1478" s="10" t="s">
        <v>846</v>
      </c>
      <c r="G1478" s="10" t="s">
        <v>903</v>
      </c>
      <c r="I1478" s="10"/>
      <c r="J1478" s="10" t="s">
        <v>848</v>
      </c>
      <c r="K1478" s="10" t="s">
        <v>27</v>
      </c>
      <c r="L1478">
        <v>174</v>
      </c>
    </row>
    <row r="1479" spans="1:12" x14ac:dyDescent="0.3">
      <c r="A1479" s="10" t="s">
        <v>909</v>
      </c>
      <c r="B1479" s="10" t="s">
        <v>2974</v>
      </c>
      <c r="C1479" s="10" t="s">
        <v>2994</v>
      </c>
      <c r="D1479" s="10" t="s">
        <v>3001</v>
      </c>
      <c r="E1479" s="10" t="s">
        <v>902</v>
      </c>
      <c r="F1479" s="10" t="s">
        <v>846</v>
      </c>
      <c r="G1479" s="10" t="s">
        <v>903</v>
      </c>
      <c r="I1479" s="10"/>
      <c r="J1479" s="10" t="s">
        <v>848</v>
      </c>
      <c r="K1479" s="10" t="s">
        <v>28</v>
      </c>
      <c r="L1479">
        <v>140</v>
      </c>
    </row>
    <row r="1480" spans="1:12" x14ac:dyDescent="0.3">
      <c r="A1480" s="10" t="s">
        <v>909</v>
      </c>
      <c r="B1480" s="10" t="s">
        <v>2974</v>
      </c>
      <c r="C1480" s="10" t="s">
        <v>2994</v>
      </c>
      <c r="D1480" s="10" t="s">
        <v>3001</v>
      </c>
      <c r="E1480" s="10" t="s">
        <v>902</v>
      </c>
      <c r="F1480" s="10" t="s">
        <v>846</v>
      </c>
      <c r="G1480" s="10" t="s">
        <v>903</v>
      </c>
      <c r="I1480" s="10"/>
      <c r="J1480" s="10" t="s">
        <v>848</v>
      </c>
      <c r="K1480" s="10" t="s">
        <v>29</v>
      </c>
      <c r="L1480">
        <v>86</v>
      </c>
    </row>
    <row r="1481" spans="1:12" x14ac:dyDescent="0.3">
      <c r="A1481" s="10" t="s">
        <v>909</v>
      </c>
      <c r="B1481" s="10" t="s">
        <v>2974</v>
      </c>
      <c r="C1481" s="10" t="s">
        <v>2994</v>
      </c>
      <c r="D1481" s="10" t="s">
        <v>3001</v>
      </c>
      <c r="E1481" s="10" t="s">
        <v>902</v>
      </c>
      <c r="F1481" s="10" t="s">
        <v>846</v>
      </c>
      <c r="G1481" s="10" t="s">
        <v>903</v>
      </c>
      <c r="I1481" s="10"/>
      <c r="J1481" s="10" t="s">
        <v>848</v>
      </c>
      <c r="K1481" s="10" t="s">
        <v>30</v>
      </c>
      <c r="L1481">
        <v>2</v>
      </c>
    </row>
    <row r="1482" spans="1:12" x14ac:dyDescent="0.3">
      <c r="A1482" s="10" t="s">
        <v>910</v>
      </c>
      <c r="B1482" s="10" t="s">
        <v>2974</v>
      </c>
      <c r="C1482" s="10" t="s">
        <v>2994</v>
      </c>
      <c r="D1482" s="10" t="s">
        <v>3002</v>
      </c>
      <c r="E1482" s="10" t="s">
        <v>902</v>
      </c>
      <c r="F1482" s="10" t="s">
        <v>846</v>
      </c>
      <c r="G1482" s="10" t="s">
        <v>903</v>
      </c>
      <c r="I1482" s="10"/>
      <c r="J1482" s="10" t="s">
        <v>848</v>
      </c>
      <c r="K1482" s="10" t="s">
        <v>9</v>
      </c>
      <c r="L1482">
        <v>22</v>
      </c>
    </row>
    <row r="1483" spans="1:12" x14ac:dyDescent="0.3">
      <c r="A1483" s="10" t="s">
        <v>910</v>
      </c>
      <c r="B1483" s="10" t="s">
        <v>2974</v>
      </c>
      <c r="C1483" s="10" t="s">
        <v>2994</v>
      </c>
      <c r="D1483" s="10" t="s">
        <v>3002</v>
      </c>
      <c r="E1483" s="10" t="s">
        <v>902</v>
      </c>
      <c r="F1483" s="10" t="s">
        <v>846</v>
      </c>
      <c r="G1483" s="10" t="s">
        <v>903</v>
      </c>
      <c r="I1483" s="10"/>
      <c r="J1483" s="10" t="s">
        <v>848</v>
      </c>
      <c r="K1483" s="10" t="s">
        <v>10</v>
      </c>
      <c r="L1483">
        <v>12</v>
      </c>
    </row>
    <row r="1484" spans="1:12" x14ac:dyDescent="0.3">
      <c r="A1484" s="10" t="s">
        <v>910</v>
      </c>
      <c r="B1484" s="10" t="s">
        <v>2974</v>
      </c>
      <c r="C1484" s="10" t="s">
        <v>2994</v>
      </c>
      <c r="D1484" s="10" t="s">
        <v>3002</v>
      </c>
      <c r="E1484" s="10" t="s">
        <v>902</v>
      </c>
      <c r="F1484" s="10" t="s">
        <v>846</v>
      </c>
      <c r="G1484" s="10" t="s">
        <v>903</v>
      </c>
      <c r="I1484" s="10"/>
      <c r="J1484" s="10" t="s">
        <v>848</v>
      </c>
      <c r="K1484" s="10" t="s">
        <v>11</v>
      </c>
      <c r="L1484">
        <v>14</v>
      </c>
    </row>
    <row r="1485" spans="1:12" x14ac:dyDescent="0.3">
      <c r="A1485" s="10" t="s">
        <v>910</v>
      </c>
      <c r="B1485" s="10" t="s">
        <v>2974</v>
      </c>
      <c r="C1485" s="10" t="s">
        <v>2994</v>
      </c>
      <c r="D1485" s="10" t="s">
        <v>3002</v>
      </c>
      <c r="E1485" s="10" t="s">
        <v>902</v>
      </c>
      <c r="F1485" s="10" t="s">
        <v>846</v>
      </c>
      <c r="G1485" s="10" t="s">
        <v>903</v>
      </c>
      <c r="I1485" s="10"/>
      <c r="J1485" s="10" t="s">
        <v>848</v>
      </c>
      <c r="K1485" s="10" t="s">
        <v>12</v>
      </c>
      <c r="L1485">
        <v>14</v>
      </c>
    </row>
    <row r="1486" spans="1:12" x14ac:dyDescent="0.3">
      <c r="A1486" s="10" t="s">
        <v>910</v>
      </c>
      <c r="B1486" s="10" t="s">
        <v>2974</v>
      </c>
      <c r="C1486" s="10" t="s">
        <v>2994</v>
      </c>
      <c r="D1486" s="10" t="s">
        <v>3002</v>
      </c>
      <c r="E1486" s="10" t="s">
        <v>902</v>
      </c>
      <c r="F1486" s="10" t="s">
        <v>846</v>
      </c>
      <c r="G1486" s="10" t="s">
        <v>903</v>
      </c>
      <c r="I1486" s="10"/>
      <c r="J1486" s="10" t="s">
        <v>848</v>
      </c>
      <c r="K1486" s="10" t="s">
        <v>13</v>
      </c>
      <c r="L1486">
        <v>27</v>
      </c>
    </row>
    <row r="1487" spans="1:12" x14ac:dyDescent="0.3">
      <c r="A1487" s="10" t="s">
        <v>910</v>
      </c>
      <c r="B1487" s="10" t="s">
        <v>2974</v>
      </c>
      <c r="C1487" s="10" t="s">
        <v>2994</v>
      </c>
      <c r="D1487" s="10" t="s">
        <v>3002</v>
      </c>
      <c r="E1487" s="10" t="s">
        <v>902</v>
      </c>
      <c r="F1487" s="10" t="s">
        <v>846</v>
      </c>
      <c r="G1487" s="10" t="s">
        <v>903</v>
      </c>
      <c r="I1487" s="10"/>
      <c r="J1487" s="10" t="s">
        <v>848</v>
      </c>
      <c r="K1487" s="10" t="s">
        <v>14</v>
      </c>
      <c r="L1487">
        <v>20</v>
      </c>
    </row>
    <row r="1488" spans="1:12" x14ac:dyDescent="0.3">
      <c r="A1488" s="10" t="s">
        <v>910</v>
      </c>
      <c r="B1488" s="10" t="s">
        <v>2974</v>
      </c>
      <c r="C1488" s="10" t="s">
        <v>2994</v>
      </c>
      <c r="D1488" s="10" t="s">
        <v>3002</v>
      </c>
      <c r="E1488" s="10" t="s">
        <v>902</v>
      </c>
      <c r="F1488" s="10" t="s">
        <v>846</v>
      </c>
      <c r="G1488" s="10" t="s">
        <v>903</v>
      </c>
      <c r="I1488" s="10"/>
      <c r="J1488" s="10" t="s">
        <v>848</v>
      </c>
      <c r="K1488" s="10" t="s">
        <v>15</v>
      </c>
      <c r="L1488">
        <v>25</v>
      </c>
    </row>
    <row r="1489" spans="1:12" x14ac:dyDescent="0.3">
      <c r="A1489" s="10" t="s">
        <v>910</v>
      </c>
      <c r="B1489" s="10" t="s">
        <v>2974</v>
      </c>
      <c r="C1489" s="10" t="s">
        <v>2994</v>
      </c>
      <c r="D1489" s="10" t="s">
        <v>3002</v>
      </c>
      <c r="E1489" s="10" t="s">
        <v>902</v>
      </c>
      <c r="F1489" s="10" t="s">
        <v>846</v>
      </c>
      <c r="G1489" s="10" t="s">
        <v>903</v>
      </c>
      <c r="I1489" s="10"/>
      <c r="J1489" s="10" t="s">
        <v>848</v>
      </c>
      <c r="K1489" s="10" t="s">
        <v>16</v>
      </c>
      <c r="L1489">
        <v>13</v>
      </c>
    </row>
    <row r="1490" spans="1:12" x14ac:dyDescent="0.3">
      <c r="A1490" s="10" t="s">
        <v>910</v>
      </c>
      <c r="B1490" s="10" t="s">
        <v>2974</v>
      </c>
      <c r="C1490" s="10" t="s">
        <v>2994</v>
      </c>
      <c r="D1490" s="10" t="s">
        <v>3002</v>
      </c>
      <c r="E1490" s="10" t="s">
        <v>902</v>
      </c>
      <c r="F1490" s="10" t="s">
        <v>846</v>
      </c>
      <c r="G1490" s="10" t="s">
        <v>903</v>
      </c>
      <c r="I1490" s="10"/>
      <c r="J1490" s="10" t="s">
        <v>848</v>
      </c>
      <c r="K1490" s="10" t="s">
        <v>17</v>
      </c>
      <c r="L1490">
        <v>23</v>
      </c>
    </row>
    <row r="1491" spans="1:12" x14ac:dyDescent="0.3">
      <c r="A1491" s="10" t="s">
        <v>910</v>
      </c>
      <c r="B1491" s="10" t="s">
        <v>2974</v>
      </c>
      <c r="C1491" s="10" t="s">
        <v>2994</v>
      </c>
      <c r="D1491" s="10" t="s">
        <v>3002</v>
      </c>
      <c r="E1491" s="10" t="s">
        <v>902</v>
      </c>
      <c r="F1491" s="10" t="s">
        <v>846</v>
      </c>
      <c r="G1491" s="10" t="s">
        <v>903</v>
      </c>
      <c r="I1491" s="10"/>
      <c r="J1491" s="10" t="s">
        <v>848</v>
      </c>
      <c r="K1491" s="10" t="s">
        <v>18</v>
      </c>
      <c r="L1491">
        <v>16</v>
      </c>
    </row>
    <row r="1492" spans="1:12" x14ac:dyDescent="0.3">
      <c r="A1492" s="10" t="s">
        <v>910</v>
      </c>
      <c r="B1492" s="10" t="s">
        <v>2974</v>
      </c>
      <c r="C1492" s="10" t="s">
        <v>2994</v>
      </c>
      <c r="D1492" s="10" t="s">
        <v>3002</v>
      </c>
      <c r="E1492" s="10" t="s">
        <v>902</v>
      </c>
      <c r="F1492" s="10" t="s">
        <v>846</v>
      </c>
      <c r="G1492" s="10" t="s">
        <v>903</v>
      </c>
      <c r="I1492" s="10"/>
      <c r="J1492" s="10" t="s">
        <v>848</v>
      </c>
      <c r="K1492" s="10" t="s">
        <v>19</v>
      </c>
      <c r="L1492">
        <v>25</v>
      </c>
    </row>
    <row r="1493" spans="1:12" x14ac:dyDescent="0.3">
      <c r="A1493" s="10" t="s">
        <v>910</v>
      </c>
      <c r="B1493" s="10" t="s">
        <v>2974</v>
      </c>
      <c r="C1493" s="10" t="s">
        <v>2994</v>
      </c>
      <c r="D1493" s="10" t="s">
        <v>3002</v>
      </c>
      <c r="E1493" s="10" t="s">
        <v>902</v>
      </c>
      <c r="F1493" s="10" t="s">
        <v>846</v>
      </c>
      <c r="G1493" s="10" t="s">
        <v>903</v>
      </c>
      <c r="I1493" s="10"/>
      <c r="J1493" s="10" t="s">
        <v>848</v>
      </c>
      <c r="K1493" s="10" t="s">
        <v>20</v>
      </c>
      <c r="L1493">
        <v>36</v>
      </c>
    </row>
    <row r="1494" spans="1:12" x14ac:dyDescent="0.3">
      <c r="A1494" s="10" t="s">
        <v>910</v>
      </c>
      <c r="B1494" s="10" t="s">
        <v>2974</v>
      </c>
      <c r="C1494" s="10" t="s">
        <v>2994</v>
      </c>
      <c r="D1494" s="10" t="s">
        <v>3002</v>
      </c>
      <c r="E1494" s="10" t="s">
        <v>902</v>
      </c>
      <c r="F1494" s="10" t="s">
        <v>846</v>
      </c>
      <c r="G1494" s="10" t="s">
        <v>903</v>
      </c>
      <c r="I1494" s="10"/>
      <c r="J1494" s="10" t="s">
        <v>848</v>
      </c>
      <c r="K1494" s="10" t="s">
        <v>21</v>
      </c>
      <c r="L1494">
        <v>38</v>
      </c>
    </row>
    <row r="1495" spans="1:12" x14ac:dyDescent="0.3">
      <c r="A1495" s="10" t="s">
        <v>910</v>
      </c>
      <c r="B1495" s="10" t="s">
        <v>2974</v>
      </c>
      <c r="C1495" s="10" t="s">
        <v>2994</v>
      </c>
      <c r="D1495" s="10" t="s">
        <v>3002</v>
      </c>
      <c r="E1495" s="10" t="s">
        <v>902</v>
      </c>
      <c r="F1495" s="10" t="s">
        <v>846</v>
      </c>
      <c r="G1495" s="10" t="s">
        <v>903</v>
      </c>
      <c r="I1495" s="10"/>
      <c r="J1495" s="10" t="s">
        <v>848</v>
      </c>
      <c r="K1495" s="10" t="s">
        <v>22</v>
      </c>
      <c r="L1495">
        <v>44</v>
      </c>
    </row>
    <row r="1496" spans="1:12" x14ac:dyDescent="0.3">
      <c r="A1496" s="10" t="s">
        <v>910</v>
      </c>
      <c r="B1496" s="10" t="s">
        <v>2974</v>
      </c>
      <c r="C1496" s="10" t="s">
        <v>2994</v>
      </c>
      <c r="D1496" s="10" t="s">
        <v>3002</v>
      </c>
      <c r="E1496" s="10" t="s">
        <v>902</v>
      </c>
      <c r="F1496" s="10" t="s">
        <v>846</v>
      </c>
      <c r="G1496" s="10" t="s">
        <v>903</v>
      </c>
      <c r="I1496" s="10"/>
      <c r="J1496" s="10" t="s">
        <v>848</v>
      </c>
      <c r="K1496" s="10" t="s">
        <v>23</v>
      </c>
      <c r="L1496">
        <v>31</v>
      </c>
    </row>
    <row r="1497" spans="1:12" x14ac:dyDescent="0.3">
      <c r="A1497" s="10" t="s">
        <v>910</v>
      </c>
      <c r="B1497" s="10" t="s">
        <v>2974</v>
      </c>
      <c r="C1497" s="10" t="s">
        <v>2994</v>
      </c>
      <c r="D1497" s="10" t="s">
        <v>3002</v>
      </c>
      <c r="E1497" s="10" t="s">
        <v>902</v>
      </c>
      <c r="F1497" s="10" t="s">
        <v>846</v>
      </c>
      <c r="G1497" s="10" t="s">
        <v>903</v>
      </c>
      <c r="I1497" s="10"/>
      <c r="J1497" s="10" t="s">
        <v>848</v>
      </c>
      <c r="K1497" s="10" t="s">
        <v>24</v>
      </c>
      <c r="L1497">
        <v>34</v>
      </c>
    </row>
    <row r="1498" spans="1:12" x14ac:dyDescent="0.3">
      <c r="A1498" s="10" t="s">
        <v>910</v>
      </c>
      <c r="B1498" s="10" t="s">
        <v>2974</v>
      </c>
      <c r="C1498" s="10" t="s">
        <v>2994</v>
      </c>
      <c r="D1498" s="10" t="s">
        <v>3002</v>
      </c>
      <c r="E1498" s="10" t="s">
        <v>902</v>
      </c>
      <c r="F1498" s="10" t="s">
        <v>846</v>
      </c>
      <c r="G1498" s="10" t="s">
        <v>903</v>
      </c>
      <c r="I1498" s="10"/>
      <c r="J1498" s="10" t="s">
        <v>848</v>
      </c>
      <c r="K1498" s="10" t="s">
        <v>25</v>
      </c>
      <c r="L1498">
        <v>50</v>
      </c>
    </row>
    <row r="1499" spans="1:12" x14ac:dyDescent="0.3">
      <c r="A1499" s="10" t="s">
        <v>910</v>
      </c>
      <c r="B1499" s="10" t="s">
        <v>2974</v>
      </c>
      <c r="C1499" s="10" t="s">
        <v>2994</v>
      </c>
      <c r="D1499" s="10" t="s">
        <v>3002</v>
      </c>
      <c r="E1499" s="10" t="s">
        <v>902</v>
      </c>
      <c r="F1499" s="10" t="s">
        <v>846</v>
      </c>
      <c r="G1499" s="10" t="s">
        <v>903</v>
      </c>
      <c r="I1499" s="10"/>
      <c r="J1499" s="10" t="s">
        <v>848</v>
      </c>
      <c r="K1499" s="10" t="s">
        <v>26</v>
      </c>
      <c r="L1499">
        <v>31</v>
      </c>
    </row>
    <row r="1500" spans="1:12" x14ac:dyDescent="0.3">
      <c r="A1500" s="10" t="s">
        <v>910</v>
      </c>
      <c r="B1500" s="10" t="s">
        <v>2974</v>
      </c>
      <c r="C1500" s="10" t="s">
        <v>2994</v>
      </c>
      <c r="D1500" s="10" t="s">
        <v>3002</v>
      </c>
      <c r="E1500" s="10" t="s">
        <v>902</v>
      </c>
      <c r="F1500" s="10" t="s">
        <v>846</v>
      </c>
      <c r="G1500" s="10" t="s">
        <v>903</v>
      </c>
      <c r="I1500" s="10"/>
      <c r="J1500" s="10" t="s">
        <v>848</v>
      </c>
      <c r="K1500" s="10" t="s">
        <v>27</v>
      </c>
      <c r="L1500">
        <v>47</v>
      </c>
    </row>
    <row r="1501" spans="1:12" x14ac:dyDescent="0.3">
      <c r="A1501" s="10" t="s">
        <v>910</v>
      </c>
      <c r="B1501" s="10" t="s">
        <v>2974</v>
      </c>
      <c r="C1501" s="10" t="s">
        <v>2994</v>
      </c>
      <c r="D1501" s="10" t="s">
        <v>3002</v>
      </c>
      <c r="E1501" s="10" t="s">
        <v>902</v>
      </c>
      <c r="F1501" s="10" t="s">
        <v>846</v>
      </c>
      <c r="G1501" s="10" t="s">
        <v>903</v>
      </c>
      <c r="I1501" s="10"/>
      <c r="J1501" s="10" t="s">
        <v>848</v>
      </c>
      <c r="K1501" s="10" t="s">
        <v>28</v>
      </c>
      <c r="L1501">
        <v>44</v>
      </c>
    </row>
    <row r="1502" spans="1:12" x14ac:dyDescent="0.3">
      <c r="A1502" s="10" t="s">
        <v>911</v>
      </c>
      <c r="B1502" s="10" t="s">
        <v>2974</v>
      </c>
      <c r="C1502" s="10" t="s">
        <v>2994</v>
      </c>
      <c r="D1502" s="10" t="s">
        <v>2995</v>
      </c>
      <c r="E1502" s="10" t="s">
        <v>912</v>
      </c>
      <c r="F1502" s="10" t="s">
        <v>846</v>
      </c>
      <c r="G1502" s="10" t="s">
        <v>913</v>
      </c>
      <c r="I1502" s="10"/>
      <c r="J1502" s="10" t="s">
        <v>848</v>
      </c>
      <c r="K1502" s="10" t="s">
        <v>9</v>
      </c>
      <c r="L1502">
        <v>8</v>
      </c>
    </row>
    <row r="1503" spans="1:12" x14ac:dyDescent="0.3">
      <c r="A1503" s="10" t="s">
        <v>911</v>
      </c>
      <c r="B1503" s="10" t="s">
        <v>2974</v>
      </c>
      <c r="C1503" s="10" t="s">
        <v>2994</v>
      </c>
      <c r="D1503" s="10" t="s">
        <v>2995</v>
      </c>
      <c r="E1503" s="10" t="s">
        <v>912</v>
      </c>
      <c r="F1503" s="10" t="s">
        <v>846</v>
      </c>
      <c r="G1503" s="10" t="s">
        <v>913</v>
      </c>
      <c r="I1503" s="10"/>
      <c r="J1503" s="10" t="s">
        <v>848</v>
      </c>
      <c r="K1503" s="10" t="s">
        <v>10</v>
      </c>
      <c r="L1503">
        <v>14</v>
      </c>
    </row>
    <row r="1504" spans="1:12" x14ac:dyDescent="0.3">
      <c r="A1504" s="10" t="s">
        <v>911</v>
      </c>
      <c r="B1504" s="10" t="s">
        <v>2974</v>
      </c>
      <c r="C1504" s="10" t="s">
        <v>2994</v>
      </c>
      <c r="D1504" s="10" t="s">
        <v>2995</v>
      </c>
      <c r="E1504" s="10" t="s">
        <v>912</v>
      </c>
      <c r="F1504" s="10" t="s">
        <v>846</v>
      </c>
      <c r="G1504" s="10" t="s">
        <v>913</v>
      </c>
      <c r="I1504" s="10"/>
      <c r="J1504" s="10" t="s">
        <v>848</v>
      </c>
      <c r="K1504" s="10" t="s">
        <v>11</v>
      </c>
      <c r="L1504">
        <v>3</v>
      </c>
    </row>
    <row r="1505" spans="1:12" x14ac:dyDescent="0.3">
      <c r="A1505" s="10" t="s">
        <v>911</v>
      </c>
      <c r="B1505" s="10" t="s">
        <v>2974</v>
      </c>
      <c r="C1505" s="10" t="s">
        <v>2994</v>
      </c>
      <c r="D1505" s="10" t="s">
        <v>2995</v>
      </c>
      <c r="E1505" s="10" t="s">
        <v>912</v>
      </c>
      <c r="F1505" s="10" t="s">
        <v>846</v>
      </c>
      <c r="G1505" s="10" t="s">
        <v>913</v>
      </c>
      <c r="I1505" s="10"/>
      <c r="J1505" s="10" t="s">
        <v>848</v>
      </c>
      <c r="K1505" s="10" t="s">
        <v>12</v>
      </c>
      <c r="L1505">
        <v>9</v>
      </c>
    </row>
    <row r="1506" spans="1:12" x14ac:dyDescent="0.3">
      <c r="A1506" s="10" t="s">
        <v>911</v>
      </c>
      <c r="B1506" s="10" t="s">
        <v>2974</v>
      </c>
      <c r="C1506" s="10" t="s">
        <v>2994</v>
      </c>
      <c r="D1506" s="10" t="s">
        <v>2995</v>
      </c>
      <c r="E1506" s="10" t="s">
        <v>912</v>
      </c>
      <c r="F1506" s="10" t="s">
        <v>846</v>
      </c>
      <c r="G1506" s="10" t="s">
        <v>913</v>
      </c>
      <c r="I1506" s="10"/>
      <c r="J1506" s="10" t="s">
        <v>848</v>
      </c>
      <c r="K1506" s="10" t="s">
        <v>13</v>
      </c>
      <c r="L1506">
        <v>12</v>
      </c>
    </row>
    <row r="1507" spans="1:12" x14ac:dyDescent="0.3">
      <c r="A1507" s="10" t="s">
        <v>911</v>
      </c>
      <c r="B1507" s="10" t="s">
        <v>2974</v>
      </c>
      <c r="C1507" s="10" t="s">
        <v>2994</v>
      </c>
      <c r="D1507" s="10" t="s">
        <v>2995</v>
      </c>
      <c r="E1507" s="10" t="s">
        <v>912</v>
      </c>
      <c r="F1507" s="10" t="s">
        <v>846</v>
      </c>
      <c r="G1507" s="10" t="s">
        <v>913</v>
      </c>
      <c r="I1507" s="10"/>
      <c r="J1507" s="10" t="s">
        <v>848</v>
      </c>
      <c r="K1507" s="10" t="s">
        <v>14</v>
      </c>
      <c r="L1507">
        <v>8</v>
      </c>
    </row>
    <row r="1508" spans="1:12" x14ac:dyDescent="0.3">
      <c r="A1508" s="10" t="s">
        <v>911</v>
      </c>
      <c r="B1508" s="10" t="s">
        <v>2974</v>
      </c>
      <c r="C1508" s="10" t="s">
        <v>2994</v>
      </c>
      <c r="D1508" s="10" t="s">
        <v>2995</v>
      </c>
      <c r="E1508" s="10" t="s">
        <v>912</v>
      </c>
      <c r="F1508" s="10" t="s">
        <v>846</v>
      </c>
      <c r="G1508" s="10" t="s">
        <v>913</v>
      </c>
      <c r="I1508" s="10"/>
      <c r="J1508" s="10" t="s">
        <v>848</v>
      </c>
      <c r="K1508" s="10" t="s">
        <v>15</v>
      </c>
      <c r="L1508">
        <v>4</v>
      </c>
    </row>
    <row r="1509" spans="1:12" x14ac:dyDescent="0.3">
      <c r="A1509" s="10" t="s">
        <v>911</v>
      </c>
      <c r="B1509" s="10" t="s">
        <v>2974</v>
      </c>
      <c r="C1509" s="10" t="s">
        <v>2994</v>
      </c>
      <c r="D1509" s="10" t="s">
        <v>2995</v>
      </c>
      <c r="E1509" s="10" t="s">
        <v>912</v>
      </c>
      <c r="F1509" s="10" t="s">
        <v>846</v>
      </c>
      <c r="G1509" s="10" t="s">
        <v>913</v>
      </c>
      <c r="I1509" s="10"/>
      <c r="J1509" s="10" t="s">
        <v>848</v>
      </c>
      <c r="K1509" s="10" t="s">
        <v>16</v>
      </c>
      <c r="L1509">
        <v>16</v>
      </c>
    </row>
    <row r="1510" spans="1:12" x14ac:dyDescent="0.3">
      <c r="A1510" s="10" t="s">
        <v>911</v>
      </c>
      <c r="B1510" s="10" t="s">
        <v>2974</v>
      </c>
      <c r="C1510" s="10" t="s">
        <v>2994</v>
      </c>
      <c r="D1510" s="10" t="s">
        <v>2995</v>
      </c>
      <c r="E1510" s="10" t="s">
        <v>912</v>
      </c>
      <c r="F1510" s="10" t="s">
        <v>846</v>
      </c>
      <c r="G1510" s="10" t="s">
        <v>913</v>
      </c>
      <c r="I1510" s="10"/>
      <c r="J1510" s="10" t="s">
        <v>848</v>
      </c>
      <c r="K1510" s="10" t="s">
        <v>17</v>
      </c>
      <c r="L1510">
        <v>9</v>
      </c>
    </row>
    <row r="1511" spans="1:12" x14ac:dyDescent="0.3">
      <c r="A1511" s="10" t="s">
        <v>911</v>
      </c>
      <c r="B1511" s="10" t="s">
        <v>2974</v>
      </c>
      <c r="C1511" s="10" t="s">
        <v>2994</v>
      </c>
      <c r="D1511" s="10" t="s">
        <v>2995</v>
      </c>
      <c r="E1511" s="10" t="s">
        <v>912</v>
      </c>
      <c r="F1511" s="10" t="s">
        <v>846</v>
      </c>
      <c r="G1511" s="10" t="s">
        <v>913</v>
      </c>
      <c r="I1511" s="10"/>
      <c r="J1511" s="10" t="s">
        <v>848</v>
      </c>
      <c r="K1511" s="10" t="s">
        <v>18</v>
      </c>
      <c r="L1511">
        <v>12</v>
      </c>
    </row>
    <row r="1512" spans="1:12" x14ac:dyDescent="0.3">
      <c r="A1512" s="10" t="s">
        <v>911</v>
      </c>
      <c r="B1512" s="10" t="s">
        <v>2974</v>
      </c>
      <c r="C1512" s="10" t="s">
        <v>2994</v>
      </c>
      <c r="D1512" s="10" t="s">
        <v>2995</v>
      </c>
      <c r="E1512" s="10" t="s">
        <v>912</v>
      </c>
      <c r="F1512" s="10" t="s">
        <v>846</v>
      </c>
      <c r="G1512" s="10" t="s">
        <v>913</v>
      </c>
      <c r="I1512" s="10"/>
      <c r="J1512" s="10" t="s">
        <v>848</v>
      </c>
      <c r="K1512" s="10" t="s">
        <v>19</v>
      </c>
      <c r="L1512">
        <v>7</v>
      </c>
    </row>
    <row r="1513" spans="1:12" x14ac:dyDescent="0.3">
      <c r="A1513" s="10" t="s">
        <v>911</v>
      </c>
      <c r="B1513" s="10" t="s">
        <v>2974</v>
      </c>
      <c r="C1513" s="10" t="s">
        <v>2994</v>
      </c>
      <c r="D1513" s="10" t="s">
        <v>2995</v>
      </c>
      <c r="E1513" s="10" t="s">
        <v>912</v>
      </c>
      <c r="F1513" s="10" t="s">
        <v>846</v>
      </c>
      <c r="G1513" s="10" t="s">
        <v>913</v>
      </c>
      <c r="I1513" s="10"/>
      <c r="J1513" s="10" t="s">
        <v>848</v>
      </c>
      <c r="K1513" s="10" t="s">
        <v>20</v>
      </c>
      <c r="L1513">
        <v>5</v>
      </c>
    </row>
    <row r="1514" spans="1:12" x14ac:dyDescent="0.3">
      <c r="A1514" s="10" t="s">
        <v>911</v>
      </c>
      <c r="B1514" s="10" t="s">
        <v>2974</v>
      </c>
      <c r="C1514" s="10" t="s">
        <v>2994</v>
      </c>
      <c r="D1514" s="10" t="s">
        <v>2995</v>
      </c>
      <c r="E1514" s="10" t="s">
        <v>912</v>
      </c>
      <c r="F1514" s="10" t="s">
        <v>846</v>
      </c>
      <c r="G1514" s="10" t="s">
        <v>913</v>
      </c>
      <c r="I1514" s="10"/>
      <c r="J1514" s="10" t="s">
        <v>848</v>
      </c>
      <c r="K1514" s="10" t="s">
        <v>21</v>
      </c>
      <c r="L1514">
        <v>1</v>
      </c>
    </row>
    <row r="1515" spans="1:12" x14ac:dyDescent="0.3">
      <c r="A1515" s="10" t="s">
        <v>911</v>
      </c>
      <c r="B1515" s="10" t="s">
        <v>2974</v>
      </c>
      <c r="C1515" s="10" t="s">
        <v>2994</v>
      </c>
      <c r="D1515" s="10" t="s">
        <v>2995</v>
      </c>
      <c r="E1515" s="10" t="s">
        <v>912</v>
      </c>
      <c r="F1515" s="10" t="s">
        <v>846</v>
      </c>
      <c r="G1515" s="10" t="s">
        <v>913</v>
      </c>
      <c r="I1515" s="10"/>
      <c r="J1515" s="10" t="s">
        <v>848</v>
      </c>
      <c r="K1515" s="10" t="s">
        <v>22</v>
      </c>
      <c r="L1515">
        <v>8</v>
      </c>
    </row>
    <row r="1516" spans="1:12" x14ac:dyDescent="0.3">
      <c r="A1516" s="10" t="s">
        <v>911</v>
      </c>
      <c r="B1516" s="10" t="s">
        <v>2974</v>
      </c>
      <c r="C1516" s="10" t="s">
        <v>2994</v>
      </c>
      <c r="D1516" s="10" t="s">
        <v>2995</v>
      </c>
      <c r="E1516" s="10" t="s">
        <v>912</v>
      </c>
      <c r="F1516" s="10" t="s">
        <v>846</v>
      </c>
      <c r="G1516" s="10" t="s">
        <v>913</v>
      </c>
      <c r="I1516" s="10"/>
      <c r="J1516" s="10" t="s">
        <v>848</v>
      </c>
      <c r="K1516" s="10" t="s">
        <v>23</v>
      </c>
      <c r="L1516">
        <v>9</v>
      </c>
    </row>
    <row r="1517" spans="1:12" x14ac:dyDescent="0.3">
      <c r="A1517" s="10" t="s">
        <v>911</v>
      </c>
      <c r="B1517" s="10" t="s">
        <v>2974</v>
      </c>
      <c r="C1517" s="10" t="s">
        <v>2994</v>
      </c>
      <c r="D1517" s="10" t="s">
        <v>2995</v>
      </c>
      <c r="E1517" s="10" t="s">
        <v>912</v>
      </c>
      <c r="F1517" s="10" t="s">
        <v>846</v>
      </c>
      <c r="G1517" s="10" t="s">
        <v>913</v>
      </c>
      <c r="I1517" s="10"/>
      <c r="J1517" s="10" t="s">
        <v>848</v>
      </c>
      <c r="K1517" s="10" t="s">
        <v>24</v>
      </c>
      <c r="L1517">
        <v>5</v>
      </c>
    </row>
    <row r="1518" spans="1:12" x14ac:dyDescent="0.3">
      <c r="A1518" s="10" t="s">
        <v>911</v>
      </c>
      <c r="B1518" s="10" t="s">
        <v>2974</v>
      </c>
      <c r="C1518" s="10" t="s">
        <v>2994</v>
      </c>
      <c r="D1518" s="10" t="s">
        <v>2995</v>
      </c>
      <c r="E1518" s="10" t="s">
        <v>912</v>
      </c>
      <c r="F1518" s="10" t="s">
        <v>846</v>
      </c>
      <c r="G1518" s="10" t="s">
        <v>913</v>
      </c>
      <c r="I1518" s="10"/>
      <c r="J1518" s="10" t="s">
        <v>848</v>
      </c>
      <c r="K1518" s="10" t="s">
        <v>25</v>
      </c>
      <c r="L1518">
        <v>15</v>
      </c>
    </row>
    <row r="1519" spans="1:12" x14ac:dyDescent="0.3">
      <c r="A1519" s="10" t="s">
        <v>911</v>
      </c>
      <c r="B1519" s="10" t="s">
        <v>2974</v>
      </c>
      <c r="C1519" s="10" t="s">
        <v>2994</v>
      </c>
      <c r="D1519" s="10" t="s">
        <v>2995</v>
      </c>
      <c r="E1519" s="10" t="s">
        <v>912</v>
      </c>
      <c r="F1519" s="10" t="s">
        <v>846</v>
      </c>
      <c r="G1519" s="10" t="s">
        <v>913</v>
      </c>
      <c r="I1519" s="10"/>
      <c r="J1519" s="10" t="s">
        <v>848</v>
      </c>
      <c r="K1519" s="10" t="s">
        <v>26</v>
      </c>
      <c r="L1519">
        <v>16</v>
      </c>
    </row>
    <row r="1520" spans="1:12" x14ac:dyDescent="0.3">
      <c r="A1520" s="10" t="s">
        <v>911</v>
      </c>
      <c r="B1520" s="10" t="s">
        <v>2974</v>
      </c>
      <c r="C1520" s="10" t="s">
        <v>2994</v>
      </c>
      <c r="D1520" s="10" t="s">
        <v>2995</v>
      </c>
      <c r="E1520" s="10" t="s">
        <v>912</v>
      </c>
      <c r="F1520" s="10" t="s">
        <v>846</v>
      </c>
      <c r="G1520" s="10" t="s">
        <v>913</v>
      </c>
      <c r="I1520" s="10"/>
      <c r="J1520" s="10" t="s">
        <v>848</v>
      </c>
      <c r="K1520" s="10" t="s">
        <v>27</v>
      </c>
      <c r="L1520">
        <v>12</v>
      </c>
    </row>
    <row r="1521" spans="1:12" x14ac:dyDescent="0.3">
      <c r="A1521" s="10" t="s">
        <v>911</v>
      </c>
      <c r="B1521" s="10" t="s">
        <v>2974</v>
      </c>
      <c r="C1521" s="10" t="s">
        <v>2994</v>
      </c>
      <c r="D1521" s="10" t="s">
        <v>2995</v>
      </c>
      <c r="E1521" s="10" t="s">
        <v>912</v>
      </c>
      <c r="F1521" s="10" t="s">
        <v>846</v>
      </c>
      <c r="G1521" s="10" t="s">
        <v>913</v>
      </c>
      <c r="I1521" s="10"/>
      <c r="J1521" s="10" t="s">
        <v>848</v>
      </c>
      <c r="K1521" s="10" t="s">
        <v>28</v>
      </c>
      <c r="L1521">
        <v>17</v>
      </c>
    </row>
    <row r="1522" spans="1:12" x14ac:dyDescent="0.3">
      <c r="A1522" s="10" t="s">
        <v>914</v>
      </c>
      <c r="B1522" s="10" t="s">
        <v>2974</v>
      </c>
      <c r="C1522" s="10" t="s">
        <v>2994</v>
      </c>
      <c r="D1522" s="10" t="s">
        <v>2996</v>
      </c>
      <c r="E1522" s="10" t="s">
        <v>912</v>
      </c>
      <c r="F1522" s="10" t="s">
        <v>846</v>
      </c>
      <c r="G1522" s="10" t="s">
        <v>913</v>
      </c>
      <c r="I1522" s="10"/>
      <c r="J1522" s="10" t="s">
        <v>848</v>
      </c>
      <c r="K1522" s="10" t="s">
        <v>9</v>
      </c>
      <c r="L1522">
        <v>2</v>
      </c>
    </row>
    <row r="1523" spans="1:12" x14ac:dyDescent="0.3">
      <c r="A1523" s="10" t="s">
        <v>914</v>
      </c>
      <c r="B1523" s="10" t="s">
        <v>2974</v>
      </c>
      <c r="C1523" s="10" t="s">
        <v>2994</v>
      </c>
      <c r="D1523" s="10" t="s">
        <v>2996</v>
      </c>
      <c r="E1523" s="10" t="s">
        <v>912</v>
      </c>
      <c r="F1523" s="10" t="s">
        <v>846</v>
      </c>
      <c r="G1523" s="10" t="s">
        <v>913</v>
      </c>
      <c r="I1523" s="10"/>
      <c r="J1523" s="10" t="s">
        <v>848</v>
      </c>
      <c r="K1523" s="10" t="s">
        <v>10</v>
      </c>
      <c r="L1523">
        <v>1</v>
      </c>
    </row>
    <row r="1524" spans="1:12" x14ac:dyDescent="0.3">
      <c r="A1524" s="10" t="s">
        <v>914</v>
      </c>
      <c r="B1524" s="10" t="s">
        <v>2974</v>
      </c>
      <c r="C1524" s="10" t="s">
        <v>2994</v>
      </c>
      <c r="D1524" s="10" t="s">
        <v>2996</v>
      </c>
      <c r="E1524" s="10" t="s">
        <v>912</v>
      </c>
      <c r="F1524" s="10" t="s">
        <v>846</v>
      </c>
      <c r="G1524" s="10" t="s">
        <v>913</v>
      </c>
      <c r="I1524" s="10"/>
      <c r="J1524" s="10" t="s">
        <v>848</v>
      </c>
      <c r="K1524" s="10" t="s">
        <v>12</v>
      </c>
      <c r="L1524">
        <v>1</v>
      </c>
    </row>
    <row r="1525" spans="1:12" x14ac:dyDescent="0.3">
      <c r="A1525" s="10" t="s">
        <v>914</v>
      </c>
      <c r="B1525" s="10" t="s">
        <v>2974</v>
      </c>
      <c r="C1525" s="10" t="s">
        <v>2994</v>
      </c>
      <c r="D1525" s="10" t="s">
        <v>2996</v>
      </c>
      <c r="E1525" s="10" t="s">
        <v>912</v>
      </c>
      <c r="F1525" s="10" t="s">
        <v>846</v>
      </c>
      <c r="G1525" s="10" t="s">
        <v>913</v>
      </c>
      <c r="I1525" s="10"/>
      <c r="J1525" s="10" t="s">
        <v>848</v>
      </c>
      <c r="K1525" s="10" t="s">
        <v>13</v>
      </c>
      <c r="L1525">
        <v>2</v>
      </c>
    </row>
    <row r="1526" spans="1:12" x14ac:dyDescent="0.3">
      <c r="A1526" s="10" t="s">
        <v>914</v>
      </c>
      <c r="B1526" s="10" t="s">
        <v>2974</v>
      </c>
      <c r="C1526" s="10" t="s">
        <v>2994</v>
      </c>
      <c r="D1526" s="10" t="s">
        <v>2996</v>
      </c>
      <c r="E1526" s="10" t="s">
        <v>912</v>
      </c>
      <c r="F1526" s="10" t="s">
        <v>846</v>
      </c>
      <c r="G1526" s="10" t="s">
        <v>913</v>
      </c>
      <c r="I1526" s="10"/>
      <c r="J1526" s="10" t="s">
        <v>848</v>
      </c>
      <c r="K1526" s="10" t="s">
        <v>14</v>
      </c>
      <c r="L1526">
        <v>4</v>
      </c>
    </row>
    <row r="1527" spans="1:12" x14ac:dyDescent="0.3">
      <c r="A1527" s="10" t="s">
        <v>914</v>
      </c>
      <c r="B1527" s="10" t="s">
        <v>2974</v>
      </c>
      <c r="C1527" s="10" t="s">
        <v>2994</v>
      </c>
      <c r="D1527" s="10" t="s">
        <v>2996</v>
      </c>
      <c r="E1527" s="10" t="s">
        <v>912</v>
      </c>
      <c r="F1527" s="10" t="s">
        <v>846</v>
      </c>
      <c r="G1527" s="10" t="s">
        <v>913</v>
      </c>
      <c r="I1527" s="10"/>
      <c r="J1527" s="10" t="s">
        <v>848</v>
      </c>
      <c r="K1527" s="10" t="s">
        <v>15</v>
      </c>
      <c r="L1527">
        <v>1</v>
      </c>
    </row>
    <row r="1528" spans="1:12" x14ac:dyDescent="0.3">
      <c r="A1528" s="10" t="s">
        <v>914</v>
      </c>
      <c r="B1528" s="10" t="s">
        <v>2974</v>
      </c>
      <c r="C1528" s="10" t="s">
        <v>2994</v>
      </c>
      <c r="D1528" s="10" t="s">
        <v>2996</v>
      </c>
      <c r="E1528" s="10" t="s">
        <v>912</v>
      </c>
      <c r="F1528" s="10" t="s">
        <v>846</v>
      </c>
      <c r="G1528" s="10" t="s">
        <v>913</v>
      </c>
      <c r="I1528" s="10"/>
      <c r="J1528" s="10" t="s">
        <v>848</v>
      </c>
      <c r="K1528" s="10" t="s">
        <v>16</v>
      </c>
      <c r="L1528">
        <v>1</v>
      </c>
    </row>
    <row r="1529" spans="1:12" x14ac:dyDescent="0.3">
      <c r="A1529" s="10" t="s">
        <v>914</v>
      </c>
      <c r="B1529" s="10" t="s">
        <v>2974</v>
      </c>
      <c r="C1529" s="10" t="s">
        <v>2994</v>
      </c>
      <c r="D1529" s="10" t="s">
        <v>2996</v>
      </c>
      <c r="E1529" s="10" t="s">
        <v>912</v>
      </c>
      <c r="F1529" s="10" t="s">
        <v>846</v>
      </c>
      <c r="G1529" s="10" t="s">
        <v>913</v>
      </c>
      <c r="I1529" s="10"/>
      <c r="J1529" s="10" t="s">
        <v>848</v>
      </c>
      <c r="K1529" s="10" t="s">
        <v>17</v>
      </c>
      <c r="L1529">
        <v>1</v>
      </c>
    </row>
    <row r="1530" spans="1:12" x14ac:dyDescent="0.3">
      <c r="A1530" s="10" t="s">
        <v>914</v>
      </c>
      <c r="B1530" s="10" t="s">
        <v>2974</v>
      </c>
      <c r="C1530" s="10" t="s">
        <v>2994</v>
      </c>
      <c r="D1530" s="10" t="s">
        <v>2996</v>
      </c>
      <c r="E1530" s="10" t="s">
        <v>912</v>
      </c>
      <c r="F1530" s="10" t="s">
        <v>846</v>
      </c>
      <c r="G1530" s="10" t="s">
        <v>913</v>
      </c>
      <c r="I1530" s="10"/>
      <c r="J1530" s="10" t="s">
        <v>848</v>
      </c>
      <c r="K1530" s="10" t="s">
        <v>20</v>
      </c>
      <c r="L1530">
        <v>1</v>
      </c>
    </row>
    <row r="1531" spans="1:12" x14ac:dyDescent="0.3">
      <c r="A1531" s="10" t="s">
        <v>914</v>
      </c>
      <c r="B1531" s="10" t="s">
        <v>2974</v>
      </c>
      <c r="C1531" s="10" t="s">
        <v>2994</v>
      </c>
      <c r="D1531" s="10" t="s">
        <v>2996</v>
      </c>
      <c r="E1531" s="10" t="s">
        <v>912</v>
      </c>
      <c r="F1531" s="10" t="s">
        <v>846</v>
      </c>
      <c r="G1531" s="10" t="s">
        <v>913</v>
      </c>
      <c r="I1531" s="10"/>
      <c r="J1531" s="10" t="s">
        <v>848</v>
      </c>
      <c r="K1531" s="10" t="s">
        <v>21</v>
      </c>
      <c r="L1531">
        <v>1</v>
      </c>
    </row>
    <row r="1532" spans="1:12" x14ac:dyDescent="0.3">
      <c r="A1532" s="10" t="s">
        <v>914</v>
      </c>
      <c r="B1532" s="10" t="s">
        <v>2974</v>
      </c>
      <c r="C1532" s="10" t="s">
        <v>2994</v>
      </c>
      <c r="D1532" s="10" t="s">
        <v>2996</v>
      </c>
      <c r="E1532" s="10" t="s">
        <v>912</v>
      </c>
      <c r="F1532" s="10" t="s">
        <v>846</v>
      </c>
      <c r="G1532" s="10" t="s">
        <v>913</v>
      </c>
      <c r="I1532" s="10"/>
      <c r="J1532" s="10" t="s">
        <v>848</v>
      </c>
      <c r="K1532" s="10" t="s">
        <v>22</v>
      </c>
      <c r="L1532">
        <v>2</v>
      </c>
    </row>
    <row r="1533" spans="1:12" x14ac:dyDescent="0.3">
      <c r="A1533" s="10" t="s">
        <v>914</v>
      </c>
      <c r="B1533" s="10" t="s">
        <v>2974</v>
      </c>
      <c r="C1533" s="10" t="s">
        <v>2994</v>
      </c>
      <c r="D1533" s="10" t="s">
        <v>2996</v>
      </c>
      <c r="E1533" s="10" t="s">
        <v>912</v>
      </c>
      <c r="F1533" s="10" t="s">
        <v>846</v>
      </c>
      <c r="G1533" s="10" t="s">
        <v>913</v>
      </c>
      <c r="I1533" s="10"/>
      <c r="J1533" s="10" t="s">
        <v>848</v>
      </c>
      <c r="K1533" s="10" t="s">
        <v>25</v>
      </c>
      <c r="L1533">
        <v>2</v>
      </c>
    </row>
    <row r="1534" spans="1:12" x14ac:dyDescent="0.3">
      <c r="A1534" s="10" t="s">
        <v>914</v>
      </c>
      <c r="B1534" s="10" t="s">
        <v>2974</v>
      </c>
      <c r="C1534" s="10" t="s">
        <v>2994</v>
      </c>
      <c r="D1534" s="10" t="s">
        <v>2996</v>
      </c>
      <c r="E1534" s="10" t="s">
        <v>912</v>
      </c>
      <c r="F1534" s="10" t="s">
        <v>846</v>
      </c>
      <c r="G1534" s="10" t="s">
        <v>913</v>
      </c>
      <c r="I1534" s="10"/>
      <c r="J1534" s="10" t="s">
        <v>848</v>
      </c>
      <c r="K1534" s="10" t="s">
        <v>26</v>
      </c>
      <c r="L1534">
        <v>1</v>
      </c>
    </row>
    <row r="1535" spans="1:12" x14ac:dyDescent="0.3">
      <c r="A1535" s="10" t="s">
        <v>914</v>
      </c>
      <c r="B1535" s="10" t="s">
        <v>2974</v>
      </c>
      <c r="C1535" s="10" t="s">
        <v>2994</v>
      </c>
      <c r="D1535" s="10" t="s">
        <v>2996</v>
      </c>
      <c r="E1535" s="10" t="s">
        <v>912</v>
      </c>
      <c r="F1535" s="10" t="s">
        <v>846</v>
      </c>
      <c r="G1535" s="10" t="s">
        <v>913</v>
      </c>
      <c r="I1535" s="10"/>
      <c r="J1535" s="10" t="s">
        <v>848</v>
      </c>
      <c r="K1535" s="10" t="s">
        <v>27</v>
      </c>
      <c r="L1535">
        <v>1</v>
      </c>
    </row>
    <row r="1536" spans="1:12" x14ac:dyDescent="0.3">
      <c r="A1536" s="10" t="s">
        <v>915</v>
      </c>
      <c r="B1536" s="10" t="s">
        <v>2974</v>
      </c>
      <c r="C1536" s="10" t="s">
        <v>2994</v>
      </c>
      <c r="D1536" s="10" t="s">
        <v>2997</v>
      </c>
      <c r="E1536" s="10" t="s">
        <v>912</v>
      </c>
      <c r="F1536" s="10" t="s">
        <v>846</v>
      </c>
      <c r="G1536" s="10" t="s">
        <v>913</v>
      </c>
      <c r="I1536" s="10"/>
      <c r="J1536" s="10" t="s">
        <v>848</v>
      </c>
      <c r="K1536" s="10" t="s">
        <v>25</v>
      </c>
      <c r="L1536">
        <v>1</v>
      </c>
    </row>
    <row r="1537" spans="1:12" x14ac:dyDescent="0.3">
      <c r="A1537" s="10" t="s">
        <v>916</v>
      </c>
      <c r="B1537" s="10" t="s">
        <v>2974</v>
      </c>
      <c r="C1537" s="10" t="s">
        <v>2994</v>
      </c>
      <c r="D1537" s="10" t="s">
        <v>2998</v>
      </c>
      <c r="E1537" s="10" t="s">
        <v>912</v>
      </c>
      <c r="F1537" s="10" t="s">
        <v>846</v>
      </c>
      <c r="G1537" s="10" t="s">
        <v>913</v>
      </c>
      <c r="I1537" s="10"/>
      <c r="J1537" s="10" t="s">
        <v>848</v>
      </c>
      <c r="K1537" s="10" t="s">
        <v>11</v>
      </c>
      <c r="L1537">
        <v>1</v>
      </c>
    </row>
    <row r="1538" spans="1:12" x14ac:dyDescent="0.3">
      <c r="A1538" s="10" t="s">
        <v>916</v>
      </c>
      <c r="B1538" s="10" t="s">
        <v>2974</v>
      </c>
      <c r="C1538" s="10" t="s">
        <v>2994</v>
      </c>
      <c r="D1538" s="10" t="s">
        <v>2998</v>
      </c>
      <c r="E1538" s="10" t="s">
        <v>912</v>
      </c>
      <c r="F1538" s="10" t="s">
        <v>846</v>
      </c>
      <c r="G1538" s="10" t="s">
        <v>913</v>
      </c>
      <c r="I1538" s="10"/>
      <c r="J1538" s="10" t="s">
        <v>848</v>
      </c>
      <c r="K1538" s="10" t="s">
        <v>13</v>
      </c>
      <c r="L1538">
        <v>2</v>
      </c>
    </row>
    <row r="1539" spans="1:12" x14ac:dyDescent="0.3">
      <c r="A1539" s="10" t="s">
        <v>916</v>
      </c>
      <c r="B1539" s="10" t="s">
        <v>2974</v>
      </c>
      <c r="C1539" s="10" t="s">
        <v>2994</v>
      </c>
      <c r="D1539" s="10" t="s">
        <v>2998</v>
      </c>
      <c r="E1539" s="10" t="s">
        <v>912</v>
      </c>
      <c r="F1539" s="10" t="s">
        <v>846</v>
      </c>
      <c r="G1539" s="10" t="s">
        <v>913</v>
      </c>
      <c r="I1539" s="10"/>
      <c r="J1539" s="10" t="s">
        <v>848</v>
      </c>
      <c r="K1539" s="10" t="s">
        <v>22</v>
      </c>
      <c r="L1539">
        <v>1</v>
      </c>
    </row>
    <row r="1540" spans="1:12" x14ac:dyDescent="0.3">
      <c r="A1540" s="10" t="s">
        <v>916</v>
      </c>
      <c r="B1540" s="10" t="s">
        <v>2974</v>
      </c>
      <c r="C1540" s="10" t="s">
        <v>2994</v>
      </c>
      <c r="D1540" s="10" t="s">
        <v>2998</v>
      </c>
      <c r="E1540" s="10" t="s">
        <v>912</v>
      </c>
      <c r="F1540" s="10" t="s">
        <v>846</v>
      </c>
      <c r="G1540" s="10" t="s">
        <v>913</v>
      </c>
      <c r="I1540" s="10"/>
      <c r="J1540" s="10" t="s">
        <v>848</v>
      </c>
      <c r="K1540" s="10" t="s">
        <v>26</v>
      </c>
      <c r="L1540">
        <v>2</v>
      </c>
    </row>
    <row r="1541" spans="1:12" x14ac:dyDescent="0.3">
      <c r="A1541" s="10" t="s">
        <v>916</v>
      </c>
      <c r="B1541" s="10" t="s">
        <v>2974</v>
      </c>
      <c r="C1541" s="10" t="s">
        <v>2994</v>
      </c>
      <c r="D1541" s="10" t="s">
        <v>2998</v>
      </c>
      <c r="E1541" s="10" t="s">
        <v>912</v>
      </c>
      <c r="F1541" s="10" t="s">
        <v>846</v>
      </c>
      <c r="G1541" s="10" t="s">
        <v>913</v>
      </c>
      <c r="I1541" s="10"/>
      <c r="J1541" s="10" t="s">
        <v>848</v>
      </c>
      <c r="K1541" s="10" t="s">
        <v>27</v>
      </c>
      <c r="L1541">
        <v>1</v>
      </c>
    </row>
    <row r="1542" spans="1:12" x14ac:dyDescent="0.3">
      <c r="A1542" s="10" t="s">
        <v>916</v>
      </c>
      <c r="B1542" s="10" t="s">
        <v>2974</v>
      </c>
      <c r="C1542" s="10" t="s">
        <v>2994</v>
      </c>
      <c r="D1542" s="10" t="s">
        <v>2998</v>
      </c>
      <c r="E1542" s="10" t="s">
        <v>912</v>
      </c>
      <c r="F1542" s="10" t="s">
        <v>846</v>
      </c>
      <c r="G1542" s="10" t="s">
        <v>913</v>
      </c>
      <c r="I1542" s="10"/>
      <c r="J1542" s="10" t="s">
        <v>848</v>
      </c>
      <c r="K1542" s="10" t="s">
        <v>28</v>
      </c>
      <c r="L1542">
        <v>1</v>
      </c>
    </row>
    <row r="1543" spans="1:12" x14ac:dyDescent="0.3">
      <c r="A1543" s="10" t="s">
        <v>917</v>
      </c>
      <c r="B1543" s="10" t="s">
        <v>2974</v>
      </c>
      <c r="C1543" s="10" t="s">
        <v>2994</v>
      </c>
      <c r="D1543" s="10" t="s">
        <v>2999</v>
      </c>
      <c r="E1543" s="10" t="s">
        <v>912</v>
      </c>
      <c r="F1543" s="10" t="s">
        <v>846</v>
      </c>
      <c r="G1543" s="10" t="s">
        <v>913</v>
      </c>
      <c r="I1543" s="10"/>
      <c r="J1543" s="10" t="s">
        <v>848</v>
      </c>
      <c r="K1543" s="10" t="s">
        <v>9</v>
      </c>
      <c r="L1543">
        <v>204</v>
      </c>
    </row>
    <row r="1544" spans="1:12" x14ac:dyDescent="0.3">
      <c r="A1544" s="10" t="s">
        <v>917</v>
      </c>
      <c r="B1544" s="10" t="s">
        <v>2974</v>
      </c>
      <c r="C1544" s="10" t="s">
        <v>2994</v>
      </c>
      <c r="D1544" s="10" t="s">
        <v>2999</v>
      </c>
      <c r="E1544" s="10" t="s">
        <v>912</v>
      </c>
      <c r="F1544" s="10" t="s">
        <v>846</v>
      </c>
      <c r="G1544" s="10" t="s">
        <v>913</v>
      </c>
      <c r="I1544" s="10"/>
      <c r="J1544" s="10" t="s">
        <v>848</v>
      </c>
      <c r="K1544" s="10" t="s">
        <v>10</v>
      </c>
      <c r="L1544">
        <v>237</v>
      </c>
    </row>
    <row r="1545" spans="1:12" x14ac:dyDescent="0.3">
      <c r="A1545" s="10" t="s">
        <v>917</v>
      </c>
      <c r="B1545" s="10" t="s">
        <v>2974</v>
      </c>
      <c r="C1545" s="10" t="s">
        <v>2994</v>
      </c>
      <c r="D1545" s="10" t="s">
        <v>2999</v>
      </c>
      <c r="E1545" s="10" t="s">
        <v>912</v>
      </c>
      <c r="F1545" s="10" t="s">
        <v>846</v>
      </c>
      <c r="G1545" s="10" t="s">
        <v>913</v>
      </c>
      <c r="I1545" s="10"/>
      <c r="J1545" s="10" t="s">
        <v>848</v>
      </c>
      <c r="K1545" s="10" t="s">
        <v>11</v>
      </c>
      <c r="L1545">
        <v>230</v>
      </c>
    </row>
    <row r="1546" spans="1:12" x14ac:dyDescent="0.3">
      <c r="A1546" s="10" t="s">
        <v>917</v>
      </c>
      <c r="B1546" s="10" t="s">
        <v>2974</v>
      </c>
      <c r="C1546" s="10" t="s">
        <v>2994</v>
      </c>
      <c r="D1546" s="10" t="s">
        <v>2999</v>
      </c>
      <c r="E1546" s="10" t="s">
        <v>912</v>
      </c>
      <c r="F1546" s="10" t="s">
        <v>846</v>
      </c>
      <c r="G1546" s="10" t="s">
        <v>913</v>
      </c>
      <c r="I1546" s="10"/>
      <c r="J1546" s="10" t="s">
        <v>848</v>
      </c>
      <c r="K1546" s="10" t="s">
        <v>12</v>
      </c>
      <c r="L1546">
        <v>251</v>
      </c>
    </row>
    <row r="1547" spans="1:12" x14ac:dyDescent="0.3">
      <c r="A1547" s="10" t="s">
        <v>917</v>
      </c>
      <c r="B1547" s="10" t="s">
        <v>2974</v>
      </c>
      <c r="C1547" s="10" t="s">
        <v>2994</v>
      </c>
      <c r="D1547" s="10" t="s">
        <v>2999</v>
      </c>
      <c r="E1547" s="10" t="s">
        <v>912</v>
      </c>
      <c r="F1547" s="10" t="s">
        <v>846</v>
      </c>
      <c r="G1547" s="10" t="s">
        <v>913</v>
      </c>
      <c r="I1547" s="10"/>
      <c r="J1547" s="10" t="s">
        <v>848</v>
      </c>
      <c r="K1547" s="10" t="s">
        <v>13</v>
      </c>
      <c r="L1547">
        <v>293</v>
      </c>
    </row>
    <row r="1548" spans="1:12" x14ac:dyDescent="0.3">
      <c r="A1548" s="10" t="s">
        <v>917</v>
      </c>
      <c r="B1548" s="10" t="s">
        <v>2974</v>
      </c>
      <c r="C1548" s="10" t="s">
        <v>2994</v>
      </c>
      <c r="D1548" s="10" t="s">
        <v>2999</v>
      </c>
      <c r="E1548" s="10" t="s">
        <v>912</v>
      </c>
      <c r="F1548" s="10" t="s">
        <v>846</v>
      </c>
      <c r="G1548" s="10" t="s">
        <v>913</v>
      </c>
      <c r="I1548" s="10"/>
      <c r="J1548" s="10" t="s">
        <v>848</v>
      </c>
      <c r="K1548" s="10" t="s">
        <v>14</v>
      </c>
      <c r="L1548">
        <v>234</v>
      </c>
    </row>
    <row r="1549" spans="1:12" x14ac:dyDescent="0.3">
      <c r="A1549" s="10" t="s">
        <v>917</v>
      </c>
      <c r="B1549" s="10" t="s">
        <v>2974</v>
      </c>
      <c r="C1549" s="10" t="s">
        <v>2994</v>
      </c>
      <c r="D1549" s="10" t="s">
        <v>2999</v>
      </c>
      <c r="E1549" s="10" t="s">
        <v>912</v>
      </c>
      <c r="F1549" s="10" t="s">
        <v>846</v>
      </c>
      <c r="G1549" s="10" t="s">
        <v>913</v>
      </c>
      <c r="I1549" s="10"/>
      <c r="J1549" s="10" t="s">
        <v>848</v>
      </c>
      <c r="K1549" s="10" t="s">
        <v>15</v>
      </c>
      <c r="L1549">
        <v>243</v>
      </c>
    </row>
    <row r="1550" spans="1:12" x14ac:dyDescent="0.3">
      <c r="A1550" s="10" t="s">
        <v>917</v>
      </c>
      <c r="B1550" s="10" t="s">
        <v>2974</v>
      </c>
      <c r="C1550" s="10" t="s">
        <v>2994</v>
      </c>
      <c r="D1550" s="10" t="s">
        <v>2999</v>
      </c>
      <c r="E1550" s="10" t="s">
        <v>912</v>
      </c>
      <c r="F1550" s="10" t="s">
        <v>846</v>
      </c>
      <c r="G1550" s="10" t="s">
        <v>913</v>
      </c>
      <c r="I1550" s="10"/>
      <c r="J1550" s="10" t="s">
        <v>848</v>
      </c>
      <c r="K1550" s="10" t="s">
        <v>16</v>
      </c>
      <c r="L1550">
        <v>237</v>
      </c>
    </row>
    <row r="1551" spans="1:12" x14ac:dyDescent="0.3">
      <c r="A1551" s="10" t="s">
        <v>917</v>
      </c>
      <c r="B1551" s="10" t="s">
        <v>2974</v>
      </c>
      <c r="C1551" s="10" t="s">
        <v>2994</v>
      </c>
      <c r="D1551" s="10" t="s">
        <v>2999</v>
      </c>
      <c r="E1551" s="10" t="s">
        <v>912</v>
      </c>
      <c r="F1551" s="10" t="s">
        <v>846</v>
      </c>
      <c r="G1551" s="10" t="s">
        <v>913</v>
      </c>
      <c r="I1551" s="10"/>
      <c r="J1551" s="10" t="s">
        <v>848</v>
      </c>
      <c r="K1551" s="10" t="s">
        <v>17</v>
      </c>
      <c r="L1551">
        <v>237</v>
      </c>
    </row>
    <row r="1552" spans="1:12" x14ac:dyDescent="0.3">
      <c r="A1552" s="10" t="s">
        <v>917</v>
      </c>
      <c r="B1552" s="10" t="s">
        <v>2974</v>
      </c>
      <c r="C1552" s="10" t="s">
        <v>2994</v>
      </c>
      <c r="D1552" s="10" t="s">
        <v>2999</v>
      </c>
      <c r="E1552" s="10" t="s">
        <v>912</v>
      </c>
      <c r="F1552" s="10" t="s">
        <v>846</v>
      </c>
      <c r="G1552" s="10" t="s">
        <v>913</v>
      </c>
      <c r="I1552" s="10"/>
      <c r="J1552" s="10" t="s">
        <v>848</v>
      </c>
      <c r="K1552" s="10" t="s">
        <v>18</v>
      </c>
      <c r="L1552">
        <v>235</v>
      </c>
    </row>
    <row r="1553" spans="1:12" x14ac:dyDescent="0.3">
      <c r="A1553" s="10" t="s">
        <v>917</v>
      </c>
      <c r="B1553" s="10" t="s">
        <v>2974</v>
      </c>
      <c r="C1553" s="10" t="s">
        <v>2994</v>
      </c>
      <c r="D1553" s="10" t="s">
        <v>2999</v>
      </c>
      <c r="E1553" s="10" t="s">
        <v>912</v>
      </c>
      <c r="F1553" s="10" t="s">
        <v>846</v>
      </c>
      <c r="G1553" s="10" t="s">
        <v>913</v>
      </c>
      <c r="I1553" s="10"/>
      <c r="J1553" s="10" t="s">
        <v>848</v>
      </c>
      <c r="K1553" s="10" t="s">
        <v>19</v>
      </c>
      <c r="L1553">
        <v>220</v>
      </c>
    </row>
    <row r="1554" spans="1:12" x14ac:dyDescent="0.3">
      <c r="A1554" s="10" t="s">
        <v>917</v>
      </c>
      <c r="B1554" s="10" t="s">
        <v>2974</v>
      </c>
      <c r="C1554" s="10" t="s">
        <v>2994</v>
      </c>
      <c r="D1554" s="10" t="s">
        <v>2999</v>
      </c>
      <c r="E1554" s="10" t="s">
        <v>912</v>
      </c>
      <c r="F1554" s="10" t="s">
        <v>846</v>
      </c>
      <c r="G1554" s="10" t="s">
        <v>913</v>
      </c>
      <c r="I1554" s="10"/>
      <c r="J1554" s="10" t="s">
        <v>848</v>
      </c>
      <c r="K1554" s="10" t="s">
        <v>20</v>
      </c>
      <c r="L1554">
        <v>258</v>
      </c>
    </row>
    <row r="1555" spans="1:12" x14ac:dyDescent="0.3">
      <c r="A1555" s="10" t="s">
        <v>917</v>
      </c>
      <c r="B1555" s="10" t="s">
        <v>2974</v>
      </c>
      <c r="C1555" s="10" t="s">
        <v>2994</v>
      </c>
      <c r="D1555" s="10" t="s">
        <v>2999</v>
      </c>
      <c r="E1555" s="10" t="s">
        <v>912</v>
      </c>
      <c r="F1555" s="10" t="s">
        <v>846</v>
      </c>
      <c r="G1555" s="10" t="s">
        <v>913</v>
      </c>
      <c r="I1555" s="10"/>
      <c r="J1555" s="10" t="s">
        <v>848</v>
      </c>
      <c r="K1555" s="10" t="s">
        <v>21</v>
      </c>
      <c r="L1555">
        <v>337</v>
      </c>
    </row>
    <row r="1556" spans="1:12" x14ac:dyDescent="0.3">
      <c r="A1556" s="10" t="s">
        <v>917</v>
      </c>
      <c r="B1556" s="10" t="s">
        <v>2974</v>
      </c>
      <c r="C1556" s="10" t="s">
        <v>2994</v>
      </c>
      <c r="D1556" s="10" t="s">
        <v>2999</v>
      </c>
      <c r="E1556" s="10" t="s">
        <v>912</v>
      </c>
      <c r="F1556" s="10" t="s">
        <v>846</v>
      </c>
      <c r="G1556" s="10" t="s">
        <v>913</v>
      </c>
      <c r="I1556" s="10"/>
      <c r="J1556" s="10" t="s">
        <v>848</v>
      </c>
      <c r="K1556" s="10" t="s">
        <v>22</v>
      </c>
      <c r="L1556">
        <v>405</v>
      </c>
    </row>
    <row r="1557" spans="1:12" x14ac:dyDescent="0.3">
      <c r="A1557" s="10" t="s">
        <v>917</v>
      </c>
      <c r="B1557" s="10" t="s">
        <v>2974</v>
      </c>
      <c r="C1557" s="10" t="s">
        <v>2994</v>
      </c>
      <c r="D1557" s="10" t="s">
        <v>2999</v>
      </c>
      <c r="E1557" s="10" t="s">
        <v>912</v>
      </c>
      <c r="F1557" s="10" t="s">
        <v>846</v>
      </c>
      <c r="G1557" s="10" t="s">
        <v>913</v>
      </c>
      <c r="I1557" s="10"/>
      <c r="J1557" s="10" t="s">
        <v>848</v>
      </c>
      <c r="K1557" s="10" t="s">
        <v>23</v>
      </c>
      <c r="L1557">
        <v>453</v>
      </c>
    </row>
    <row r="1558" spans="1:12" x14ac:dyDescent="0.3">
      <c r="A1558" s="10" t="s">
        <v>917</v>
      </c>
      <c r="B1558" s="10" t="s">
        <v>2974</v>
      </c>
      <c r="C1558" s="10" t="s">
        <v>2994</v>
      </c>
      <c r="D1558" s="10" t="s">
        <v>2999</v>
      </c>
      <c r="E1558" s="10" t="s">
        <v>912</v>
      </c>
      <c r="F1558" s="10" t="s">
        <v>846</v>
      </c>
      <c r="G1558" s="10" t="s">
        <v>913</v>
      </c>
      <c r="I1558" s="10"/>
      <c r="J1558" s="10" t="s">
        <v>848</v>
      </c>
      <c r="K1558" s="10" t="s">
        <v>24</v>
      </c>
      <c r="L1558">
        <v>528</v>
      </c>
    </row>
    <row r="1559" spans="1:12" x14ac:dyDescent="0.3">
      <c r="A1559" s="10" t="s">
        <v>917</v>
      </c>
      <c r="B1559" s="10" t="s">
        <v>2974</v>
      </c>
      <c r="C1559" s="10" t="s">
        <v>2994</v>
      </c>
      <c r="D1559" s="10" t="s">
        <v>2999</v>
      </c>
      <c r="E1559" s="10" t="s">
        <v>912</v>
      </c>
      <c r="F1559" s="10" t="s">
        <v>846</v>
      </c>
      <c r="G1559" s="10" t="s">
        <v>913</v>
      </c>
      <c r="I1559" s="10"/>
      <c r="J1559" s="10" t="s">
        <v>848</v>
      </c>
      <c r="K1559" s="10" t="s">
        <v>25</v>
      </c>
      <c r="L1559">
        <v>874</v>
      </c>
    </row>
    <row r="1560" spans="1:12" x14ac:dyDescent="0.3">
      <c r="A1560" s="10" t="s">
        <v>917</v>
      </c>
      <c r="B1560" s="10" t="s">
        <v>2974</v>
      </c>
      <c r="C1560" s="10" t="s">
        <v>2994</v>
      </c>
      <c r="D1560" s="10" t="s">
        <v>2999</v>
      </c>
      <c r="E1560" s="10" t="s">
        <v>912</v>
      </c>
      <c r="F1560" s="10" t="s">
        <v>846</v>
      </c>
      <c r="G1560" s="10" t="s">
        <v>913</v>
      </c>
      <c r="I1560" s="10"/>
      <c r="J1560" s="10" t="s">
        <v>848</v>
      </c>
      <c r="K1560" s="10" t="s">
        <v>26</v>
      </c>
      <c r="L1560">
        <v>1882</v>
      </c>
    </row>
    <row r="1561" spans="1:12" x14ac:dyDescent="0.3">
      <c r="A1561" s="10" t="s">
        <v>917</v>
      </c>
      <c r="B1561" s="10" t="s">
        <v>2974</v>
      </c>
      <c r="C1561" s="10" t="s">
        <v>2994</v>
      </c>
      <c r="D1561" s="10" t="s">
        <v>2999</v>
      </c>
      <c r="E1561" s="10" t="s">
        <v>912</v>
      </c>
      <c r="F1561" s="10" t="s">
        <v>846</v>
      </c>
      <c r="G1561" s="10" t="s">
        <v>913</v>
      </c>
      <c r="I1561" s="10"/>
      <c r="J1561" s="10" t="s">
        <v>848</v>
      </c>
      <c r="K1561" s="10" t="s">
        <v>27</v>
      </c>
      <c r="L1561">
        <v>2906</v>
      </c>
    </row>
    <row r="1562" spans="1:12" x14ac:dyDescent="0.3">
      <c r="A1562" s="10" t="s">
        <v>917</v>
      </c>
      <c r="B1562" s="10" t="s">
        <v>2974</v>
      </c>
      <c r="C1562" s="10" t="s">
        <v>2994</v>
      </c>
      <c r="D1562" s="10" t="s">
        <v>2999</v>
      </c>
      <c r="E1562" s="10" t="s">
        <v>912</v>
      </c>
      <c r="F1562" s="10" t="s">
        <v>846</v>
      </c>
      <c r="G1562" s="10" t="s">
        <v>913</v>
      </c>
      <c r="I1562" s="10"/>
      <c r="J1562" s="10" t="s">
        <v>848</v>
      </c>
      <c r="K1562" s="10" t="s">
        <v>28</v>
      </c>
      <c r="L1562">
        <v>1194</v>
      </c>
    </row>
    <row r="1563" spans="1:12" x14ac:dyDescent="0.3">
      <c r="A1563" s="10" t="s">
        <v>918</v>
      </c>
      <c r="B1563" s="10" t="s">
        <v>2974</v>
      </c>
      <c r="C1563" s="10" t="s">
        <v>2994</v>
      </c>
      <c r="D1563" s="10" t="s">
        <v>3000</v>
      </c>
      <c r="E1563" s="10" t="s">
        <v>912</v>
      </c>
      <c r="F1563" s="10" t="s">
        <v>846</v>
      </c>
      <c r="G1563" s="10" t="s">
        <v>913</v>
      </c>
      <c r="I1563" s="10"/>
      <c r="J1563" s="10" t="s">
        <v>848</v>
      </c>
      <c r="K1563" s="10" t="s">
        <v>9</v>
      </c>
      <c r="L1563">
        <v>5557</v>
      </c>
    </row>
    <row r="1564" spans="1:12" x14ac:dyDescent="0.3">
      <c r="A1564" s="10" t="s">
        <v>918</v>
      </c>
      <c r="B1564" s="10" t="s">
        <v>2974</v>
      </c>
      <c r="C1564" s="10" t="s">
        <v>2994</v>
      </c>
      <c r="D1564" s="10" t="s">
        <v>3000</v>
      </c>
      <c r="E1564" s="10" t="s">
        <v>912</v>
      </c>
      <c r="F1564" s="10" t="s">
        <v>846</v>
      </c>
      <c r="G1564" s="10" t="s">
        <v>913</v>
      </c>
      <c r="I1564" s="10"/>
      <c r="J1564" s="10" t="s">
        <v>848</v>
      </c>
      <c r="K1564" s="10" t="s">
        <v>10</v>
      </c>
      <c r="L1564">
        <v>5913</v>
      </c>
    </row>
    <row r="1565" spans="1:12" x14ac:dyDescent="0.3">
      <c r="A1565" s="10" t="s">
        <v>918</v>
      </c>
      <c r="B1565" s="10" t="s">
        <v>2974</v>
      </c>
      <c r="C1565" s="10" t="s">
        <v>2994</v>
      </c>
      <c r="D1565" s="10" t="s">
        <v>3000</v>
      </c>
      <c r="E1565" s="10" t="s">
        <v>912</v>
      </c>
      <c r="F1565" s="10" t="s">
        <v>846</v>
      </c>
      <c r="G1565" s="10" t="s">
        <v>913</v>
      </c>
      <c r="I1565" s="10"/>
      <c r="J1565" s="10" t="s">
        <v>848</v>
      </c>
      <c r="K1565" s="10" t="s">
        <v>11</v>
      </c>
      <c r="L1565">
        <v>6703</v>
      </c>
    </row>
    <row r="1566" spans="1:12" x14ac:dyDescent="0.3">
      <c r="A1566" s="10" t="s">
        <v>918</v>
      </c>
      <c r="B1566" s="10" t="s">
        <v>2974</v>
      </c>
      <c r="C1566" s="10" t="s">
        <v>2994</v>
      </c>
      <c r="D1566" s="10" t="s">
        <v>3000</v>
      </c>
      <c r="E1566" s="10" t="s">
        <v>912</v>
      </c>
      <c r="F1566" s="10" t="s">
        <v>846</v>
      </c>
      <c r="G1566" s="10" t="s">
        <v>913</v>
      </c>
      <c r="I1566" s="10"/>
      <c r="J1566" s="10" t="s">
        <v>848</v>
      </c>
      <c r="K1566" s="10" t="s">
        <v>12</v>
      </c>
      <c r="L1566">
        <v>7503</v>
      </c>
    </row>
    <row r="1567" spans="1:12" x14ac:dyDescent="0.3">
      <c r="A1567" s="10" t="s">
        <v>918</v>
      </c>
      <c r="B1567" s="10" t="s">
        <v>2974</v>
      </c>
      <c r="C1567" s="10" t="s">
        <v>2994</v>
      </c>
      <c r="D1567" s="10" t="s">
        <v>3000</v>
      </c>
      <c r="E1567" s="10" t="s">
        <v>912</v>
      </c>
      <c r="F1567" s="10" t="s">
        <v>846</v>
      </c>
      <c r="G1567" s="10" t="s">
        <v>913</v>
      </c>
      <c r="I1567" s="10"/>
      <c r="J1567" s="10" t="s">
        <v>848</v>
      </c>
      <c r="K1567" s="10" t="s">
        <v>13</v>
      </c>
      <c r="L1567">
        <v>8524</v>
      </c>
    </row>
    <row r="1568" spans="1:12" x14ac:dyDescent="0.3">
      <c r="A1568" s="10" t="s">
        <v>918</v>
      </c>
      <c r="B1568" s="10" t="s">
        <v>2974</v>
      </c>
      <c r="C1568" s="10" t="s">
        <v>2994</v>
      </c>
      <c r="D1568" s="10" t="s">
        <v>3000</v>
      </c>
      <c r="E1568" s="10" t="s">
        <v>912</v>
      </c>
      <c r="F1568" s="10" t="s">
        <v>846</v>
      </c>
      <c r="G1568" s="10" t="s">
        <v>913</v>
      </c>
      <c r="I1568" s="10"/>
      <c r="J1568" s="10" t="s">
        <v>848</v>
      </c>
      <c r="K1568" s="10" t="s">
        <v>14</v>
      </c>
      <c r="L1568">
        <v>9860</v>
      </c>
    </row>
    <row r="1569" spans="1:12" x14ac:dyDescent="0.3">
      <c r="A1569" s="10" t="s">
        <v>918</v>
      </c>
      <c r="B1569" s="10" t="s">
        <v>2974</v>
      </c>
      <c r="C1569" s="10" t="s">
        <v>2994</v>
      </c>
      <c r="D1569" s="10" t="s">
        <v>3000</v>
      </c>
      <c r="E1569" s="10" t="s">
        <v>912</v>
      </c>
      <c r="F1569" s="10" t="s">
        <v>846</v>
      </c>
      <c r="G1569" s="10" t="s">
        <v>913</v>
      </c>
      <c r="I1569" s="10"/>
      <c r="J1569" s="10" t="s">
        <v>848</v>
      </c>
      <c r="K1569" s="10" t="s">
        <v>15</v>
      </c>
      <c r="L1569">
        <v>11447</v>
      </c>
    </row>
    <row r="1570" spans="1:12" x14ac:dyDescent="0.3">
      <c r="A1570" s="10" t="s">
        <v>918</v>
      </c>
      <c r="B1570" s="10" t="s">
        <v>2974</v>
      </c>
      <c r="C1570" s="10" t="s">
        <v>2994</v>
      </c>
      <c r="D1570" s="10" t="s">
        <v>3000</v>
      </c>
      <c r="E1570" s="10" t="s">
        <v>912</v>
      </c>
      <c r="F1570" s="10" t="s">
        <v>846</v>
      </c>
      <c r="G1570" s="10" t="s">
        <v>913</v>
      </c>
      <c r="I1570" s="10"/>
      <c r="J1570" s="10" t="s">
        <v>848</v>
      </c>
      <c r="K1570" s="10" t="s">
        <v>16</v>
      </c>
      <c r="L1570">
        <v>12807</v>
      </c>
    </row>
    <row r="1571" spans="1:12" x14ac:dyDescent="0.3">
      <c r="A1571" s="10" t="s">
        <v>918</v>
      </c>
      <c r="B1571" s="10" t="s">
        <v>2974</v>
      </c>
      <c r="C1571" s="10" t="s">
        <v>2994</v>
      </c>
      <c r="D1571" s="10" t="s">
        <v>3000</v>
      </c>
      <c r="E1571" s="10" t="s">
        <v>912</v>
      </c>
      <c r="F1571" s="10" t="s">
        <v>846</v>
      </c>
      <c r="G1571" s="10" t="s">
        <v>913</v>
      </c>
      <c r="I1571" s="10"/>
      <c r="J1571" s="10" t="s">
        <v>848</v>
      </c>
      <c r="K1571" s="10" t="s">
        <v>17</v>
      </c>
      <c r="L1571">
        <v>14100</v>
      </c>
    </row>
    <row r="1572" spans="1:12" x14ac:dyDescent="0.3">
      <c r="A1572" s="10" t="s">
        <v>918</v>
      </c>
      <c r="B1572" s="10" t="s">
        <v>2974</v>
      </c>
      <c r="C1572" s="10" t="s">
        <v>2994</v>
      </c>
      <c r="D1572" s="10" t="s">
        <v>3000</v>
      </c>
      <c r="E1572" s="10" t="s">
        <v>912</v>
      </c>
      <c r="F1572" s="10" t="s">
        <v>846</v>
      </c>
      <c r="G1572" s="10" t="s">
        <v>913</v>
      </c>
      <c r="I1572" s="10"/>
      <c r="J1572" s="10" t="s">
        <v>848</v>
      </c>
      <c r="K1572" s="10" t="s">
        <v>18</v>
      </c>
      <c r="L1572">
        <v>15205</v>
      </c>
    </row>
    <row r="1573" spans="1:12" x14ac:dyDescent="0.3">
      <c r="A1573" s="10" t="s">
        <v>918</v>
      </c>
      <c r="B1573" s="10" t="s">
        <v>2974</v>
      </c>
      <c r="C1573" s="10" t="s">
        <v>2994</v>
      </c>
      <c r="D1573" s="10" t="s">
        <v>3000</v>
      </c>
      <c r="E1573" s="10" t="s">
        <v>912</v>
      </c>
      <c r="F1573" s="10" t="s">
        <v>846</v>
      </c>
      <c r="G1573" s="10" t="s">
        <v>913</v>
      </c>
      <c r="I1573" s="10"/>
      <c r="J1573" s="10" t="s">
        <v>848</v>
      </c>
      <c r="K1573" s="10" t="s">
        <v>19</v>
      </c>
      <c r="L1573">
        <v>17912</v>
      </c>
    </row>
    <row r="1574" spans="1:12" x14ac:dyDescent="0.3">
      <c r="A1574" s="10" t="s">
        <v>918</v>
      </c>
      <c r="B1574" s="10" t="s">
        <v>2974</v>
      </c>
      <c r="C1574" s="10" t="s">
        <v>2994</v>
      </c>
      <c r="D1574" s="10" t="s">
        <v>3000</v>
      </c>
      <c r="E1574" s="10" t="s">
        <v>912</v>
      </c>
      <c r="F1574" s="10" t="s">
        <v>846</v>
      </c>
      <c r="G1574" s="10" t="s">
        <v>913</v>
      </c>
      <c r="I1574" s="10"/>
      <c r="J1574" s="10" t="s">
        <v>848</v>
      </c>
      <c r="K1574" s="10" t="s">
        <v>20</v>
      </c>
      <c r="L1574">
        <v>22998</v>
      </c>
    </row>
    <row r="1575" spans="1:12" x14ac:dyDescent="0.3">
      <c r="A1575" s="10" t="s">
        <v>918</v>
      </c>
      <c r="B1575" s="10" t="s">
        <v>2974</v>
      </c>
      <c r="C1575" s="10" t="s">
        <v>2994</v>
      </c>
      <c r="D1575" s="10" t="s">
        <v>3000</v>
      </c>
      <c r="E1575" s="10" t="s">
        <v>912</v>
      </c>
      <c r="F1575" s="10" t="s">
        <v>846</v>
      </c>
      <c r="G1575" s="10" t="s">
        <v>913</v>
      </c>
      <c r="I1575" s="10"/>
      <c r="J1575" s="10" t="s">
        <v>848</v>
      </c>
      <c r="K1575" s="10" t="s">
        <v>21</v>
      </c>
      <c r="L1575">
        <v>27433</v>
      </c>
    </row>
    <row r="1576" spans="1:12" x14ac:dyDescent="0.3">
      <c r="A1576" s="10" t="s">
        <v>918</v>
      </c>
      <c r="B1576" s="10" t="s">
        <v>2974</v>
      </c>
      <c r="C1576" s="10" t="s">
        <v>2994</v>
      </c>
      <c r="D1576" s="10" t="s">
        <v>3000</v>
      </c>
      <c r="E1576" s="10" t="s">
        <v>912</v>
      </c>
      <c r="F1576" s="10" t="s">
        <v>846</v>
      </c>
      <c r="G1576" s="10" t="s">
        <v>913</v>
      </c>
      <c r="I1576" s="10"/>
      <c r="J1576" s="10" t="s">
        <v>848</v>
      </c>
      <c r="K1576" s="10" t="s">
        <v>22</v>
      </c>
      <c r="L1576">
        <v>33667</v>
      </c>
    </row>
    <row r="1577" spans="1:12" x14ac:dyDescent="0.3">
      <c r="A1577" s="10" t="s">
        <v>918</v>
      </c>
      <c r="B1577" s="10" t="s">
        <v>2974</v>
      </c>
      <c r="C1577" s="10" t="s">
        <v>2994</v>
      </c>
      <c r="D1577" s="10" t="s">
        <v>3000</v>
      </c>
      <c r="E1577" s="10" t="s">
        <v>912</v>
      </c>
      <c r="F1577" s="10" t="s">
        <v>846</v>
      </c>
      <c r="G1577" s="10" t="s">
        <v>913</v>
      </c>
      <c r="I1577" s="10"/>
      <c r="J1577" s="10" t="s">
        <v>848</v>
      </c>
      <c r="K1577" s="10" t="s">
        <v>23</v>
      </c>
      <c r="L1577">
        <v>39780</v>
      </c>
    </row>
    <row r="1578" spans="1:12" x14ac:dyDescent="0.3">
      <c r="A1578" s="10" t="s">
        <v>918</v>
      </c>
      <c r="B1578" s="10" t="s">
        <v>2974</v>
      </c>
      <c r="C1578" s="10" t="s">
        <v>2994</v>
      </c>
      <c r="D1578" s="10" t="s">
        <v>3000</v>
      </c>
      <c r="E1578" s="10" t="s">
        <v>912</v>
      </c>
      <c r="F1578" s="10" t="s">
        <v>846</v>
      </c>
      <c r="G1578" s="10" t="s">
        <v>913</v>
      </c>
      <c r="I1578" s="10"/>
      <c r="J1578" s="10" t="s">
        <v>848</v>
      </c>
      <c r="K1578" s="10" t="s">
        <v>24</v>
      </c>
      <c r="L1578">
        <v>45430</v>
      </c>
    </row>
    <row r="1579" spans="1:12" x14ac:dyDescent="0.3">
      <c r="A1579" s="10" t="s">
        <v>918</v>
      </c>
      <c r="B1579" s="10" t="s">
        <v>2974</v>
      </c>
      <c r="C1579" s="10" t="s">
        <v>2994</v>
      </c>
      <c r="D1579" s="10" t="s">
        <v>3000</v>
      </c>
      <c r="E1579" s="10" t="s">
        <v>912</v>
      </c>
      <c r="F1579" s="10" t="s">
        <v>846</v>
      </c>
      <c r="G1579" s="10" t="s">
        <v>913</v>
      </c>
      <c r="I1579" s="10"/>
      <c r="J1579" s="10" t="s">
        <v>848</v>
      </c>
      <c r="K1579" s="10" t="s">
        <v>25</v>
      </c>
      <c r="L1579">
        <v>53448</v>
      </c>
    </row>
    <row r="1580" spans="1:12" x14ac:dyDescent="0.3">
      <c r="A1580" s="10" t="s">
        <v>918</v>
      </c>
      <c r="B1580" s="10" t="s">
        <v>2974</v>
      </c>
      <c r="C1580" s="10" t="s">
        <v>2994</v>
      </c>
      <c r="D1580" s="10" t="s">
        <v>3000</v>
      </c>
      <c r="E1580" s="10" t="s">
        <v>912</v>
      </c>
      <c r="F1580" s="10" t="s">
        <v>846</v>
      </c>
      <c r="G1580" s="10" t="s">
        <v>913</v>
      </c>
      <c r="I1580" s="10"/>
      <c r="J1580" s="10" t="s">
        <v>848</v>
      </c>
      <c r="K1580" s="10" t="s">
        <v>26</v>
      </c>
      <c r="L1580">
        <v>66401</v>
      </c>
    </row>
    <row r="1581" spans="1:12" x14ac:dyDescent="0.3">
      <c r="A1581" s="10" t="s">
        <v>918</v>
      </c>
      <c r="B1581" s="10" t="s">
        <v>2974</v>
      </c>
      <c r="C1581" s="10" t="s">
        <v>2994</v>
      </c>
      <c r="D1581" s="10" t="s">
        <v>3000</v>
      </c>
      <c r="E1581" s="10" t="s">
        <v>912</v>
      </c>
      <c r="F1581" s="10" t="s">
        <v>846</v>
      </c>
      <c r="G1581" s="10" t="s">
        <v>913</v>
      </c>
      <c r="I1581" s="10"/>
      <c r="J1581" s="10" t="s">
        <v>848</v>
      </c>
      <c r="K1581" s="10" t="s">
        <v>27</v>
      </c>
      <c r="L1581">
        <v>83553</v>
      </c>
    </row>
    <row r="1582" spans="1:12" x14ac:dyDescent="0.3">
      <c r="A1582" s="10" t="s">
        <v>918</v>
      </c>
      <c r="B1582" s="10" t="s">
        <v>2974</v>
      </c>
      <c r="C1582" s="10" t="s">
        <v>2994</v>
      </c>
      <c r="D1582" s="10" t="s">
        <v>3000</v>
      </c>
      <c r="E1582" s="10" t="s">
        <v>912</v>
      </c>
      <c r="F1582" s="10" t="s">
        <v>846</v>
      </c>
      <c r="G1582" s="10" t="s">
        <v>913</v>
      </c>
      <c r="I1582" s="10"/>
      <c r="J1582" s="10" t="s">
        <v>848</v>
      </c>
      <c r="K1582" s="10" t="s">
        <v>28</v>
      </c>
      <c r="L1582">
        <v>88483</v>
      </c>
    </row>
    <row r="1583" spans="1:12" x14ac:dyDescent="0.3">
      <c r="A1583" s="10" t="s">
        <v>919</v>
      </c>
      <c r="B1583" s="10" t="s">
        <v>2974</v>
      </c>
      <c r="C1583" s="10" t="s">
        <v>2994</v>
      </c>
      <c r="D1583" s="10" t="s">
        <v>3001</v>
      </c>
      <c r="E1583" s="10" t="s">
        <v>912</v>
      </c>
      <c r="F1583" s="10" t="s">
        <v>846</v>
      </c>
      <c r="G1583" s="10" t="s">
        <v>913</v>
      </c>
      <c r="I1583" s="10"/>
      <c r="J1583" s="10" t="s">
        <v>848</v>
      </c>
      <c r="K1583" s="10" t="s">
        <v>9</v>
      </c>
      <c r="L1583">
        <v>233</v>
      </c>
    </row>
    <row r="1584" spans="1:12" x14ac:dyDescent="0.3">
      <c r="A1584" s="10" t="s">
        <v>919</v>
      </c>
      <c r="B1584" s="10" t="s">
        <v>2974</v>
      </c>
      <c r="C1584" s="10" t="s">
        <v>2994</v>
      </c>
      <c r="D1584" s="10" t="s">
        <v>3001</v>
      </c>
      <c r="E1584" s="10" t="s">
        <v>912</v>
      </c>
      <c r="F1584" s="10" t="s">
        <v>846</v>
      </c>
      <c r="G1584" s="10" t="s">
        <v>913</v>
      </c>
      <c r="I1584" s="10"/>
      <c r="J1584" s="10" t="s">
        <v>848</v>
      </c>
      <c r="K1584" s="10" t="s">
        <v>10</v>
      </c>
      <c r="L1584">
        <v>232</v>
      </c>
    </row>
    <row r="1585" spans="1:12" x14ac:dyDescent="0.3">
      <c r="A1585" s="10" t="s">
        <v>919</v>
      </c>
      <c r="B1585" s="10" t="s">
        <v>2974</v>
      </c>
      <c r="C1585" s="10" t="s">
        <v>2994</v>
      </c>
      <c r="D1585" s="10" t="s">
        <v>3001</v>
      </c>
      <c r="E1585" s="10" t="s">
        <v>912</v>
      </c>
      <c r="F1585" s="10" t="s">
        <v>846</v>
      </c>
      <c r="G1585" s="10" t="s">
        <v>913</v>
      </c>
      <c r="I1585" s="10"/>
      <c r="J1585" s="10" t="s">
        <v>848</v>
      </c>
      <c r="K1585" s="10" t="s">
        <v>11</v>
      </c>
      <c r="L1585">
        <v>218</v>
      </c>
    </row>
    <row r="1586" spans="1:12" x14ac:dyDescent="0.3">
      <c r="A1586" s="10" t="s">
        <v>919</v>
      </c>
      <c r="B1586" s="10" t="s">
        <v>2974</v>
      </c>
      <c r="C1586" s="10" t="s">
        <v>2994</v>
      </c>
      <c r="D1586" s="10" t="s">
        <v>3001</v>
      </c>
      <c r="E1586" s="10" t="s">
        <v>912</v>
      </c>
      <c r="F1586" s="10" t="s">
        <v>846</v>
      </c>
      <c r="G1586" s="10" t="s">
        <v>913</v>
      </c>
      <c r="I1586" s="10"/>
      <c r="J1586" s="10" t="s">
        <v>848</v>
      </c>
      <c r="K1586" s="10" t="s">
        <v>12</v>
      </c>
      <c r="L1586">
        <v>257</v>
      </c>
    </row>
    <row r="1587" spans="1:12" x14ac:dyDescent="0.3">
      <c r="A1587" s="10" t="s">
        <v>919</v>
      </c>
      <c r="B1587" s="10" t="s">
        <v>2974</v>
      </c>
      <c r="C1587" s="10" t="s">
        <v>2994</v>
      </c>
      <c r="D1587" s="10" t="s">
        <v>3001</v>
      </c>
      <c r="E1587" s="10" t="s">
        <v>912</v>
      </c>
      <c r="F1587" s="10" t="s">
        <v>846</v>
      </c>
      <c r="G1587" s="10" t="s">
        <v>913</v>
      </c>
      <c r="I1587" s="10"/>
      <c r="J1587" s="10" t="s">
        <v>848</v>
      </c>
      <c r="K1587" s="10" t="s">
        <v>13</v>
      </c>
      <c r="L1587">
        <v>271</v>
      </c>
    </row>
    <row r="1588" spans="1:12" x14ac:dyDescent="0.3">
      <c r="A1588" s="10" t="s">
        <v>919</v>
      </c>
      <c r="B1588" s="10" t="s">
        <v>2974</v>
      </c>
      <c r="C1588" s="10" t="s">
        <v>2994</v>
      </c>
      <c r="D1588" s="10" t="s">
        <v>3001</v>
      </c>
      <c r="E1588" s="10" t="s">
        <v>912</v>
      </c>
      <c r="F1588" s="10" t="s">
        <v>846</v>
      </c>
      <c r="G1588" s="10" t="s">
        <v>913</v>
      </c>
      <c r="I1588" s="10"/>
      <c r="J1588" s="10" t="s">
        <v>848</v>
      </c>
      <c r="K1588" s="10" t="s">
        <v>14</v>
      </c>
      <c r="L1588">
        <v>269</v>
      </c>
    </row>
    <row r="1589" spans="1:12" x14ac:dyDescent="0.3">
      <c r="A1589" s="10" t="s">
        <v>919</v>
      </c>
      <c r="B1589" s="10" t="s">
        <v>2974</v>
      </c>
      <c r="C1589" s="10" t="s">
        <v>2994</v>
      </c>
      <c r="D1589" s="10" t="s">
        <v>3001</v>
      </c>
      <c r="E1589" s="10" t="s">
        <v>912</v>
      </c>
      <c r="F1589" s="10" t="s">
        <v>846</v>
      </c>
      <c r="G1589" s="10" t="s">
        <v>913</v>
      </c>
      <c r="I1589" s="10"/>
      <c r="J1589" s="10" t="s">
        <v>848</v>
      </c>
      <c r="K1589" s="10" t="s">
        <v>15</v>
      </c>
      <c r="L1589">
        <v>318</v>
      </c>
    </row>
    <row r="1590" spans="1:12" x14ac:dyDescent="0.3">
      <c r="A1590" s="10" t="s">
        <v>919</v>
      </c>
      <c r="B1590" s="10" t="s">
        <v>2974</v>
      </c>
      <c r="C1590" s="10" t="s">
        <v>2994</v>
      </c>
      <c r="D1590" s="10" t="s">
        <v>3001</v>
      </c>
      <c r="E1590" s="10" t="s">
        <v>912</v>
      </c>
      <c r="F1590" s="10" t="s">
        <v>846</v>
      </c>
      <c r="G1590" s="10" t="s">
        <v>913</v>
      </c>
      <c r="I1590" s="10"/>
      <c r="J1590" s="10" t="s">
        <v>848</v>
      </c>
      <c r="K1590" s="10" t="s">
        <v>16</v>
      </c>
      <c r="L1590">
        <v>273</v>
      </c>
    </row>
    <row r="1591" spans="1:12" x14ac:dyDescent="0.3">
      <c r="A1591" s="10" t="s">
        <v>919</v>
      </c>
      <c r="B1591" s="10" t="s">
        <v>2974</v>
      </c>
      <c r="C1591" s="10" t="s">
        <v>2994</v>
      </c>
      <c r="D1591" s="10" t="s">
        <v>3001</v>
      </c>
      <c r="E1591" s="10" t="s">
        <v>912</v>
      </c>
      <c r="F1591" s="10" t="s">
        <v>846</v>
      </c>
      <c r="G1591" s="10" t="s">
        <v>913</v>
      </c>
      <c r="I1591" s="10"/>
      <c r="J1591" s="10" t="s">
        <v>848</v>
      </c>
      <c r="K1591" s="10" t="s">
        <v>17</v>
      </c>
      <c r="L1591">
        <v>262</v>
      </c>
    </row>
    <row r="1592" spans="1:12" x14ac:dyDescent="0.3">
      <c r="A1592" s="10" t="s">
        <v>919</v>
      </c>
      <c r="B1592" s="10" t="s">
        <v>2974</v>
      </c>
      <c r="C1592" s="10" t="s">
        <v>2994</v>
      </c>
      <c r="D1592" s="10" t="s">
        <v>3001</v>
      </c>
      <c r="E1592" s="10" t="s">
        <v>912</v>
      </c>
      <c r="F1592" s="10" t="s">
        <v>846</v>
      </c>
      <c r="G1592" s="10" t="s">
        <v>913</v>
      </c>
      <c r="I1592" s="10"/>
      <c r="J1592" s="10" t="s">
        <v>848</v>
      </c>
      <c r="K1592" s="10" t="s">
        <v>18</v>
      </c>
      <c r="L1592">
        <v>271</v>
      </c>
    </row>
    <row r="1593" spans="1:12" x14ac:dyDescent="0.3">
      <c r="A1593" s="10" t="s">
        <v>919</v>
      </c>
      <c r="B1593" s="10" t="s">
        <v>2974</v>
      </c>
      <c r="C1593" s="10" t="s">
        <v>2994</v>
      </c>
      <c r="D1593" s="10" t="s">
        <v>3001</v>
      </c>
      <c r="E1593" s="10" t="s">
        <v>912</v>
      </c>
      <c r="F1593" s="10" t="s">
        <v>846</v>
      </c>
      <c r="G1593" s="10" t="s">
        <v>913</v>
      </c>
      <c r="I1593" s="10"/>
      <c r="J1593" s="10" t="s">
        <v>848</v>
      </c>
      <c r="K1593" s="10" t="s">
        <v>19</v>
      </c>
      <c r="L1593">
        <v>270</v>
      </c>
    </row>
    <row r="1594" spans="1:12" x14ac:dyDescent="0.3">
      <c r="A1594" s="10" t="s">
        <v>919</v>
      </c>
      <c r="B1594" s="10" t="s">
        <v>2974</v>
      </c>
      <c r="C1594" s="10" t="s">
        <v>2994</v>
      </c>
      <c r="D1594" s="10" t="s">
        <v>3001</v>
      </c>
      <c r="E1594" s="10" t="s">
        <v>912</v>
      </c>
      <c r="F1594" s="10" t="s">
        <v>846</v>
      </c>
      <c r="G1594" s="10" t="s">
        <v>913</v>
      </c>
      <c r="I1594" s="10"/>
      <c r="J1594" s="10" t="s">
        <v>848</v>
      </c>
      <c r="K1594" s="10" t="s">
        <v>20</v>
      </c>
      <c r="L1594">
        <v>284</v>
      </c>
    </row>
    <row r="1595" spans="1:12" x14ac:dyDescent="0.3">
      <c r="A1595" s="10" t="s">
        <v>919</v>
      </c>
      <c r="B1595" s="10" t="s">
        <v>2974</v>
      </c>
      <c r="C1595" s="10" t="s">
        <v>2994</v>
      </c>
      <c r="D1595" s="10" t="s">
        <v>3001</v>
      </c>
      <c r="E1595" s="10" t="s">
        <v>912</v>
      </c>
      <c r="F1595" s="10" t="s">
        <v>846</v>
      </c>
      <c r="G1595" s="10" t="s">
        <v>913</v>
      </c>
      <c r="I1595" s="10"/>
      <c r="J1595" s="10" t="s">
        <v>848</v>
      </c>
      <c r="K1595" s="10" t="s">
        <v>21</v>
      </c>
      <c r="L1595">
        <v>261</v>
      </c>
    </row>
    <row r="1596" spans="1:12" x14ac:dyDescent="0.3">
      <c r="A1596" s="10" t="s">
        <v>919</v>
      </c>
      <c r="B1596" s="10" t="s">
        <v>2974</v>
      </c>
      <c r="C1596" s="10" t="s">
        <v>2994</v>
      </c>
      <c r="D1596" s="10" t="s">
        <v>3001</v>
      </c>
      <c r="E1596" s="10" t="s">
        <v>912</v>
      </c>
      <c r="F1596" s="10" t="s">
        <v>846</v>
      </c>
      <c r="G1596" s="10" t="s">
        <v>913</v>
      </c>
      <c r="I1596" s="10"/>
      <c r="J1596" s="10" t="s">
        <v>848</v>
      </c>
      <c r="K1596" s="10" t="s">
        <v>22</v>
      </c>
      <c r="L1596">
        <v>220</v>
      </c>
    </row>
    <row r="1597" spans="1:12" x14ac:dyDescent="0.3">
      <c r="A1597" s="10" t="s">
        <v>919</v>
      </c>
      <c r="B1597" s="10" t="s">
        <v>2974</v>
      </c>
      <c r="C1597" s="10" t="s">
        <v>2994</v>
      </c>
      <c r="D1597" s="10" t="s">
        <v>3001</v>
      </c>
      <c r="E1597" s="10" t="s">
        <v>912</v>
      </c>
      <c r="F1597" s="10" t="s">
        <v>846</v>
      </c>
      <c r="G1597" s="10" t="s">
        <v>913</v>
      </c>
      <c r="I1597" s="10"/>
      <c r="J1597" s="10" t="s">
        <v>848</v>
      </c>
      <c r="K1597" s="10" t="s">
        <v>23</v>
      </c>
      <c r="L1597">
        <v>199</v>
      </c>
    </row>
    <row r="1598" spans="1:12" x14ac:dyDescent="0.3">
      <c r="A1598" s="10" t="s">
        <v>919</v>
      </c>
      <c r="B1598" s="10" t="s">
        <v>2974</v>
      </c>
      <c r="C1598" s="10" t="s">
        <v>2994</v>
      </c>
      <c r="D1598" s="10" t="s">
        <v>3001</v>
      </c>
      <c r="E1598" s="10" t="s">
        <v>912</v>
      </c>
      <c r="F1598" s="10" t="s">
        <v>846</v>
      </c>
      <c r="G1598" s="10" t="s">
        <v>913</v>
      </c>
      <c r="I1598" s="10"/>
      <c r="J1598" s="10" t="s">
        <v>848</v>
      </c>
      <c r="K1598" s="10" t="s">
        <v>24</v>
      </c>
      <c r="L1598">
        <v>182</v>
      </c>
    </row>
    <row r="1599" spans="1:12" x14ac:dyDescent="0.3">
      <c r="A1599" s="10" t="s">
        <v>919</v>
      </c>
      <c r="B1599" s="10" t="s">
        <v>2974</v>
      </c>
      <c r="C1599" s="10" t="s">
        <v>2994</v>
      </c>
      <c r="D1599" s="10" t="s">
        <v>3001</v>
      </c>
      <c r="E1599" s="10" t="s">
        <v>912</v>
      </c>
      <c r="F1599" s="10" t="s">
        <v>846</v>
      </c>
      <c r="G1599" s="10" t="s">
        <v>913</v>
      </c>
      <c r="I1599" s="10"/>
      <c r="J1599" s="10" t="s">
        <v>848</v>
      </c>
      <c r="K1599" s="10" t="s">
        <v>25</v>
      </c>
      <c r="L1599">
        <v>213</v>
      </c>
    </row>
    <row r="1600" spans="1:12" x14ac:dyDescent="0.3">
      <c r="A1600" s="10" t="s">
        <v>919</v>
      </c>
      <c r="B1600" s="10" t="s">
        <v>2974</v>
      </c>
      <c r="C1600" s="10" t="s">
        <v>2994</v>
      </c>
      <c r="D1600" s="10" t="s">
        <v>3001</v>
      </c>
      <c r="E1600" s="10" t="s">
        <v>912</v>
      </c>
      <c r="F1600" s="10" t="s">
        <v>846</v>
      </c>
      <c r="G1600" s="10" t="s">
        <v>913</v>
      </c>
      <c r="I1600" s="10"/>
      <c r="J1600" s="10" t="s">
        <v>848</v>
      </c>
      <c r="K1600" s="10" t="s">
        <v>26</v>
      </c>
      <c r="L1600">
        <v>202</v>
      </c>
    </row>
    <row r="1601" spans="1:12" x14ac:dyDescent="0.3">
      <c r="A1601" s="10" t="s">
        <v>919</v>
      </c>
      <c r="B1601" s="10" t="s">
        <v>2974</v>
      </c>
      <c r="C1601" s="10" t="s">
        <v>2994</v>
      </c>
      <c r="D1601" s="10" t="s">
        <v>3001</v>
      </c>
      <c r="E1601" s="10" t="s">
        <v>912</v>
      </c>
      <c r="F1601" s="10" t="s">
        <v>846</v>
      </c>
      <c r="G1601" s="10" t="s">
        <v>913</v>
      </c>
      <c r="I1601" s="10"/>
      <c r="J1601" s="10" t="s">
        <v>848</v>
      </c>
      <c r="K1601" s="10" t="s">
        <v>27</v>
      </c>
      <c r="L1601">
        <v>227</v>
      </c>
    </row>
    <row r="1602" spans="1:12" x14ac:dyDescent="0.3">
      <c r="A1602" s="10" t="s">
        <v>919</v>
      </c>
      <c r="B1602" s="10" t="s">
        <v>2974</v>
      </c>
      <c r="C1602" s="10" t="s">
        <v>2994</v>
      </c>
      <c r="D1602" s="10" t="s">
        <v>3001</v>
      </c>
      <c r="E1602" s="10" t="s">
        <v>912</v>
      </c>
      <c r="F1602" s="10" t="s">
        <v>846</v>
      </c>
      <c r="G1602" s="10" t="s">
        <v>913</v>
      </c>
      <c r="I1602" s="10"/>
      <c r="J1602" s="10" t="s">
        <v>848</v>
      </c>
      <c r="K1602" s="10" t="s">
        <v>28</v>
      </c>
      <c r="L1602">
        <v>170</v>
      </c>
    </row>
    <row r="1603" spans="1:12" x14ac:dyDescent="0.3">
      <c r="A1603" s="10" t="s">
        <v>920</v>
      </c>
      <c r="B1603" s="10" t="s">
        <v>2974</v>
      </c>
      <c r="C1603" s="10" t="s">
        <v>2994</v>
      </c>
      <c r="D1603" s="10" t="s">
        <v>3002</v>
      </c>
      <c r="E1603" s="10" t="s">
        <v>912</v>
      </c>
      <c r="F1603" s="10" t="s">
        <v>846</v>
      </c>
      <c r="G1603" s="10" t="s">
        <v>913</v>
      </c>
      <c r="I1603" s="10"/>
      <c r="J1603" s="10" t="s">
        <v>848</v>
      </c>
      <c r="K1603" s="10" t="s">
        <v>9</v>
      </c>
      <c r="L1603">
        <v>16</v>
      </c>
    </row>
    <row r="1604" spans="1:12" x14ac:dyDescent="0.3">
      <c r="A1604" s="10" t="s">
        <v>920</v>
      </c>
      <c r="B1604" s="10" t="s">
        <v>2974</v>
      </c>
      <c r="C1604" s="10" t="s">
        <v>2994</v>
      </c>
      <c r="D1604" s="10" t="s">
        <v>3002</v>
      </c>
      <c r="E1604" s="10" t="s">
        <v>912</v>
      </c>
      <c r="F1604" s="10" t="s">
        <v>846</v>
      </c>
      <c r="G1604" s="10" t="s">
        <v>913</v>
      </c>
      <c r="I1604" s="10"/>
      <c r="J1604" s="10" t="s">
        <v>848</v>
      </c>
      <c r="K1604" s="10" t="s">
        <v>10</v>
      </c>
      <c r="L1604">
        <v>13</v>
      </c>
    </row>
    <row r="1605" spans="1:12" x14ac:dyDescent="0.3">
      <c r="A1605" s="10" t="s">
        <v>920</v>
      </c>
      <c r="B1605" s="10" t="s">
        <v>2974</v>
      </c>
      <c r="C1605" s="10" t="s">
        <v>2994</v>
      </c>
      <c r="D1605" s="10" t="s">
        <v>3002</v>
      </c>
      <c r="E1605" s="10" t="s">
        <v>912</v>
      </c>
      <c r="F1605" s="10" t="s">
        <v>846</v>
      </c>
      <c r="G1605" s="10" t="s">
        <v>913</v>
      </c>
      <c r="I1605" s="10"/>
      <c r="J1605" s="10" t="s">
        <v>848</v>
      </c>
      <c r="K1605" s="10" t="s">
        <v>11</v>
      </c>
      <c r="L1605">
        <v>9</v>
      </c>
    </row>
    <row r="1606" spans="1:12" x14ac:dyDescent="0.3">
      <c r="A1606" s="10" t="s">
        <v>920</v>
      </c>
      <c r="B1606" s="10" t="s">
        <v>2974</v>
      </c>
      <c r="C1606" s="10" t="s">
        <v>2994</v>
      </c>
      <c r="D1606" s="10" t="s">
        <v>3002</v>
      </c>
      <c r="E1606" s="10" t="s">
        <v>912</v>
      </c>
      <c r="F1606" s="10" t="s">
        <v>846</v>
      </c>
      <c r="G1606" s="10" t="s">
        <v>913</v>
      </c>
      <c r="I1606" s="10"/>
      <c r="J1606" s="10" t="s">
        <v>848</v>
      </c>
      <c r="K1606" s="10" t="s">
        <v>12</v>
      </c>
      <c r="L1606">
        <v>10</v>
      </c>
    </row>
    <row r="1607" spans="1:12" x14ac:dyDescent="0.3">
      <c r="A1607" s="10" t="s">
        <v>920</v>
      </c>
      <c r="B1607" s="10" t="s">
        <v>2974</v>
      </c>
      <c r="C1607" s="10" t="s">
        <v>2994</v>
      </c>
      <c r="D1607" s="10" t="s">
        <v>3002</v>
      </c>
      <c r="E1607" s="10" t="s">
        <v>912</v>
      </c>
      <c r="F1607" s="10" t="s">
        <v>846</v>
      </c>
      <c r="G1607" s="10" t="s">
        <v>913</v>
      </c>
      <c r="I1607" s="10"/>
      <c r="J1607" s="10" t="s">
        <v>848</v>
      </c>
      <c r="K1607" s="10" t="s">
        <v>13</v>
      </c>
      <c r="L1607">
        <v>24</v>
      </c>
    </row>
    <row r="1608" spans="1:12" x14ac:dyDescent="0.3">
      <c r="A1608" s="10" t="s">
        <v>920</v>
      </c>
      <c r="B1608" s="10" t="s">
        <v>2974</v>
      </c>
      <c r="C1608" s="10" t="s">
        <v>2994</v>
      </c>
      <c r="D1608" s="10" t="s">
        <v>3002</v>
      </c>
      <c r="E1608" s="10" t="s">
        <v>912</v>
      </c>
      <c r="F1608" s="10" t="s">
        <v>846</v>
      </c>
      <c r="G1608" s="10" t="s">
        <v>913</v>
      </c>
      <c r="I1608" s="10"/>
      <c r="J1608" s="10" t="s">
        <v>848</v>
      </c>
      <c r="K1608" s="10" t="s">
        <v>14</v>
      </c>
      <c r="L1608">
        <v>22</v>
      </c>
    </row>
    <row r="1609" spans="1:12" x14ac:dyDescent="0.3">
      <c r="A1609" s="10" t="s">
        <v>920</v>
      </c>
      <c r="B1609" s="10" t="s">
        <v>2974</v>
      </c>
      <c r="C1609" s="10" t="s">
        <v>2994</v>
      </c>
      <c r="D1609" s="10" t="s">
        <v>3002</v>
      </c>
      <c r="E1609" s="10" t="s">
        <v>912</v>
      </c>
      <c r="F1609" s="10" t="s">
        <v>846</v>
      </c>
      <c r="G1609" s="10" t="s">
        <v>913</v>
      </c>
      <c r="I1609" s="10"/>
      <c r="J1609" s="10" t="s">
        <v>848</v>
      </c>
      <c r="K1609" s="10" t="s">
        <v>15</v>
      </c>
      <c r="L1609">
        <v>24</v>
      </c>
    </row>
    <row r="1610" spans="1:12" x14ac:dyDescent="0.3">
      <c r="A1610" s="10" t="s">
        <v>920</v>
      </c>
      <c r="B1610" s="10" t="s">
        <v>2974</v>
      </c>
      <c r="C1610" s="10" t="s">
        <v>2994</v>
      </c>
      <c r="D1610" s="10" t="s">
        <v>3002</v>
      </c>
      <c r="E1610" s="10" t="s">
        <v>912</v>
      </c>
      <c r="F1610" s="10" t="s">
        <v>846</v>
      </c>
      <c r="G1610" s="10" t="s">
        <v>913</v>
      </c>
      <c r="I1610" s="10"/>
      <c r="J1610" s="10" t="s">
        <v>848</v>
      </c>
      <c r="K1610" s="10" t="s">
        <v>16</v>
      </c>
      <c r="L1610">
        <v>16</v>
      </c>
    </row>
    <row r="1611" spans="1:12" x14ac:dyDescent="0.3">
      <c r="A1611" s="10" t="s">
        <v>920</v>
      </c>
      <c r="B1611" s="10" t="s">
        <v>2974</v>
      </c>
      <c r="C1611" s="10" t="s">
        <v>2994</v>
      </c>
      <c r="D1611" s="10" t="s">
        <v>3002</v>
      </c>
      <c r="E1611" s="10" t="s">
        <v>912</v>
      </c>
      <c r="F1611" s="10" t="s">
        <v>846</v>
      </c>
      <c r="G1611" s="10" t="s">
        <v>913</v>
      </c>
      <c r="I1611" s="10"/>
      <c r="J1611" s="10" t="s">
        <v>848</v>
      </c>
      <c r="K1611" s="10" t="s">
        <v>17</v>
      </c>
      <c r="L1611">
        <v>21</v>
      </c>
    </row>
    <row r="1612" spans="1:12" x14ac:dyDescent="0.3">
      <c r="A1612" s="10" t="s">
        <v>920</v>
      </c>
      <c r="B1612" s="10" t="s">
        <v>2974</v>
      </c>
      <c r="C1612" s="10" t="s">
        <v>2994</v>
      </c>
      <c r="D1612" s="10" t="s">
        <v>3002</v>
      </c>
      <c r="E1612" s="10" t="s">
        <v>912</v>
      </c>
      <c r="F1612" s="10" t="s">
        <v>846</v>
      </c>
      <c r="G1612" s="10" t="s">
        <v>913</v>
      </c>
      <c r="I1612" s="10"/>
      <c r="J1612" s="10" t="s">
        <v>848</v>
      </c>
      <c r="K1612" s="10" t="s">
        <v>18</v>
      </c>
      <c r="L1612">
        <v>13</v>
      </c>
    </row>
    <row r="1613" spans="1:12" x14ac:dyDescent="0.3">
      <c r="A1613" s="10" t="s">
        <v>920</v>
      </c>
      <c r="B1613" s="10" t="s">
        <v>2974</v>
      </c>
      <c r="C1613" s="10" t="s">
        <v>2994</v>
      </c>
      <c r="D1613" s="10" t="s">
        <v>3002</v>
      </c>
      <c r="E1613" s="10" t="s">
        <v>912</v>
      </c>
      <c r="F1613" s="10" t="s">
        <v>846</v>
      </c>
      <c r="G1613" s="10" t="s">
        <v>913</v>
      </c>
      <c r="I1613" s="10"/>
      <c r="J1613" s="10" t="s">
        <v>848</v>
      </c>
      <c r="K1613" s="10" t="s">
        <v>19</v>
      </c>
      <c r="L1613">
        <v>25</v>
      </c>
    </row>
    <row r="1614" spans="1:12" x14ac:dyDescent="0.3">
      <c r="A1614" s="10" t="s">
        <v>920</v>
      </c>
      <c r="B1614" s="10" t="s">
        <v>2974</v>
      </c>
      <c r="C1614" s="10" t="s">
        <v>2994</v>
      </c>
      <c r="D1614" s="10" t="s">
        <v>3002</v>
      </c>
      <c r="E1614" s="10" t="s">
        <v>912</v>
      </c>
      <c r="F1614" s="10" t="s">
        <v>846</v>
      </c>
      <c r="G1614" s="10" t="s">
        <v>913</v>
      </c>
      <c r="I1614" s="10"/>
      <c r="J1614" s="10" t="s">
        <v>848</v>
      </c>
      <c r="K1614" s="10" t="s">
        <v>20</v>
      </c>
      <c r="L1614">
        <v>43</v>
      </c>
    </row>
    <row r="1615" spans="1:12" x14ac:dyDescent="0.3">
      <c r="A1615" s="10" t="s">
        <v>920</v>
      </c>
      <c r="B1615" s="10" t="s">
        <v>2974</v>
      </c>
      <c r="C1615" s="10" t="s">
        <v>2994</v>
      </c>
      <c r="D1615" s="10" t="s">
        <v>3002</v>
      </c>
      <c r="E1615" s="10" t="s">
        <v>912</v>
      </c>
      <c r="F1615" s="10" t="s">
        <v>846</v>
      </c>
      <c r="G1615" s="10" t="s">
        <v>913</v>
      </c>
      <c r="I1615" s="10"/>
      <c r="J1615" s="10" t="s">
        <v>848</v>
      </c>
      <c r="K1615" s="10" t="s">
        <v>21</v>
      </c>
      <c r="L1615">
        <v>40</v>
      </c>
    </row>
    <row r="1616" spans="1:12" x14ac:dyDescent="0.3">
      <c r="A1616" s="10" t="s">
        <v>920</v>
      </c>
      <c r="B1616" s="10" t="s">
        <v>2974</v>
      </c>
      <c r="C1616" s="10" t="s">
        <v>2994</v>
      </c>
      <c r="D1616" s="10" t="s">
        <v>3002</v>
      </c>
      <c r="E1616" s="10" t="s">
        <v>912</v>
      </c>
      <c r="F1616" s="10" t="s">
        <v>846</v>
      </c>
      <c r="G1616" s="10" t="s">
        <v>913</v>
      </c>
      <c r="I1616" s="10"/>
      <c r="J1616" s="10" t="s">
        <v>848</v>
      </c>
      <c r="K1616" s="10" t="s">
        <v>22</v>
      </c>
      <c r="L1616">
        <v>44</v>
      </c>
    </row>
    <row r="1617" spans="1:12" x14ac:dyDescent="0.3">
      <c r="A1617" s="10" t="s">
        <v>920</v>
      </c>
      <c r="B1617" s="10" t="s">
        <v>2974</v>
      </c>
      <c r="C1617" s="10" t="s">
        <v>2994</v>
      </c>
      <c r="D1617" s="10" t="s">
        <v>3002</v>
      </c>
      <c r="E1617" s="10" t="s">
        <v>912</v>
      </c>
      <c r="F1617" s="10" t="s">
        <v>846</v>
      </c>
      <c r="G1617" s="10" t="s">
        <v>913</v>
      </c>
      <c r="I1617" s="10"/>
      <c r="J1617" s="10" t="s">
        <v>848</v>
      </c>
      <c r="K1617" s="10" t="s">
        <v>23</v>
      </c>
      <c r="L1617">
        <v>28</v>
      </c>
    </row>
    <row r="1618" spans="1:12" x14ac:dyDescent="0.3">
      <c r="A1618" s="10" t="s">
        <v>920</v>
      </c>
      <c r="B1618" s="10" t="s">
        <v>2974</v>
      </c>
      <c r="C1618" s="10" t="s">
        <v>2994</v>
      </c>
      <c r="D1618" s="10" t="s">
        <v>3002</v>
      </c>
      <c r="E1618" s="10" t="s">
        <v>912</v>
      </c>
      <c r="F1618" s="10" t="s">
        <v>846</v>
      </c>
      <c r="G1618" s="10" t="s">
        <v>913</v>
      </c>
      <c r="I1618" s="10"/>
      <c r="J1618" s="10" t="s">
        <v>848</v>
      </c>
      <c r="K1618" s="10" t="s">
        <v>24</v>
      </c>
      <c r="L1618">
        <v>34</v>
      </c>
    </row>
    <row r="1619" spans="1:12" x14ac:dyDescent="0.3">
      <c r="A1619" s="10" t="s">
        <v>920</v>
      </c>
      <c r="B1619" s="10" t="s">
        <v>2974</v>
      </c>
      <c r="C1619" s="10" t="s">
        <v>2994</v>
      </c>
      <c r="D1619" s="10" t="s">
        <v>3002</v>
      </c>
      <c r="E1619" s="10" t="s">
        <v>912</v>
      </c>
      <c r="F1619" s="10" t="s">
        <v>846</v>
      </c>
      <c r="G1619" s="10" t="s">
        <v>913</v>
      </c>
      <c r="I1619" s="10"/>
      <c r="J1619" s="10" t="s">
        <v>848</v>
      </c>
      <c r="K1619" s="10" t="s">
        <v>25</v>
      </c>
      <c r="L1619">
        <v>50</v>
      </c>
    </row>
    <row r="1620" spans="1:12" x14ac:dyDescent="0.3">
      <c r="A1620" s="10" t="s">
        <v>920</v>
      </c>
      <c r="B1620" s="10" t="s">
        <v>2974</v>
      </c>
      <c r="C1620" s="10" t="s">
        <v>2994</v>
      </c>
      <c r="D1620" s="10" t="s">
        <v>3002</v>
      </c>
      <c r="E1620" s="10" t="s">
        <v>912</v>
      </c>
      <c r="F1620" s="10" t="s">
        <v>846</v>
      </c>
      <c r="G1620" s="10" t="s">
        <v>913</v>
      </c>
      <c r="I1620" s="10"/>
      <c r="J1620" s="10" t="s">
        <v>848</v>
      </c>
      <c r="K1620" s="10" t="s">
        <v>26</v>
      </c>
      <c r="L1620">
        <v>35</v>
      </c>
    </row>
    <row r="1621" spans="1:12" x14ac:dyDescent="0.3">
      <c r="A1621" s="10" t="s">
        <v>920</v>
      </c>
      <c r="B1621" s="10" t="s">
        <v>2974</v>
      </c>
      <c r="C1621" s="10" t="s">
        <v>2994</v>
      </c>
      <c r="D1621" s="10" t="s">
        <v>3002</v>
      </c>
      <c r="E1621" s="10" t="s">
        <v>912</v>
      </c>
      <c r="F1621" s="10" t="s">
        <v>846</v>
      </c>
      <c r="G1621" s="10" t="s">
        <v>913</v>
      </c>
      <c r="I1621" s="10"/>
      <c r="J1621" s="10" t="s">
        <v>848</v>
      </c>
      <c r="K1621" s="10" t="s">
        <v>27</v>
      </c>
      <c r="L1621">
        <v>49</v>
      </c>
    </row>
    <row r="1622" spans="1:12" x14ac:dyDescent="0.3">
      <c r="A1622" s="10" t="s">
        <v>920</v>
      </c>
      <c r="B1622" s="10" t="s">
        <v>2974</v>
      </c>
      <c r="C1622" s="10" t="s">
        <v>2994</v>
      </c>
      <c r="D1622" s="10" t="s">
        <v>3002</v>
      </c>
      <c r="E1622" s="10" t="s">
        <v>912</v>
      </c>
      <c r="F1622" s="10" t="s">
        <v>846</v>
      </c>
      <c r="G1622" s="10" t="s">
        <v>913</v>
      </c>
      <c r="I1622" s="10"/>
      <c r="J1622" s="10" t="s">
        <v>848</v>
      </c>
      <c r="K1622" s="10" t="s">
        <v>28</v>
      </c>
      <c r="L1622">
        <v>45</v>
      </c>
    </row>
    <row r="1623" spans="1:12" x14ac:dyDescent="0.3">
      <c r="A1623" s="10" t="s">
        <v>921</v>
      </c>
      <c r="B1623" s="10" t="s">
        <v>2774</v>
      </c>
      <c r="C1623" s="10" t="s">
        <v>2775</v>
      </c>
      <c r="D1623" s="10" t="s">
        <v>3003</v>
      </c>
      <c r="E1623" s="10" t="s">
        <v>31</v>
      </c>
      <c r="F1623" s="10" t="s">
        <v>320</v>
      </c>
      <c r="G1623" s="10" t="s">
        <v>922</v>
      </c>
      <c r="I1623" s="10"/>
      <c r="J1623" s="10" t="s">
        <v>131</v>
      </c>
      <c r="K1623" s="10" t="s">
        <v>9</v>
      </c>
      <c r="L1623">
        <v>14418.817997176</v>
      </c>
    </row>
    <row r="1624" spans="1:12" x14ac:dyDescent="0.3">
      <c r="A1624" s="10" t="s">
        <v>921</v>
      </c>
      <c r="B1624" s="10" t="s">
        <v>2774</v>
      </c>
      <c r="C1624" s="10" t="s">
        <v>2775</v>
      </c>
      <c r="D1624" s="10" t="s">
        <v>3003</v>
      </c>
      <c r="E1624" s="10" t="s">
        <v>31</v>
      </c>
      <c r="F1624" s="10" t="s">
        <v>320</v>
      </c>
      <c r="G1624" s="10" t="s">
        <v>922</v>
      </c>
      <c r="I1624" s="10"/>
      <c r="J1624" s="10" t="s">
        <v>131</v>
      </c>
      <c r="K1624" s="10" t="s">
        <v>10</v>
      </c>
      <c r="L1624">
        <v>14213.041423953</v>
      </c>
    </row>
    <row r="1625" spans="1:12" x14ac:dyDescent="0.3">
      <c r="A1625" s="10" t="s">
        <v>921</v>
      </c>
      <c r="B1625" s="10" t="s">
        <v>2774</v>
      </c>
      <c r="C1625" s="10" t="s">
        <v>2775</v>
      </c>
      <c r="D1625" s="10" t="s">
        <v>3003</v>
      </c>
      <c r="E1625" s="10" t="s">
        <v>31</v>
      </c>
      <c r="F1625" s="10" t="s">
        <v>320</v>
      </c>
      <c r="G1625" s="10" t="s">
        <v>922</v>
      </c>
      <c r="I1625" s="10"/>
      <c r="J1625" s="10" t="s">
        <v>131</v>
      </c>
      <c r="K1625" s="10" t="s">
        <v>11</v>
      </c>
      <c r="L1625">
        <v>14391.307409906003</v>
      </c>
    </row>
    <row r="1626" spans="1:12" x14ac:dyDescent="0.3">
      <c r="A1626" s="10" t="s">
        <v>921</v>
      </c>
      <c r="B1626" s="10" t="s">
        <v>2774</v>
      </c>
      <c r="C1626" s="10" t="s">
        <v>2775</v>
      </c>
      <c r="D1626" s="10" t="s">
        <v>3003</v>
      </c>
      <c r="E1626" s="10" t="s">
        <v>31</v>
      </c>
      <c r="F1626" s="10" t="s">
        <v>320</v>
      </c>
      <c r="G1626" s="10" t="s">
        <v>922</v>
      </c>
      <c r="I1626" s="10"/>
      <c r="J1626" s="10" t="s">
        <v>131</v>
      </c>
      <c r="K1626" s="10" t="s">
        <v>12</v>
      </c>
      <c r="L1626">
        <v>14121.302803823999</v>
      </c>
    </row>
    <row r="1627" spans="1:12" x14ac:dyDescent="0.3">
      <c r="A1627" s="10" t="s">
        <v>921</v>
      </c>
      <c r="B1627" s="10" t="s">
        <v>2774</v>
      </c>
      <c r="C1627" s="10" t="s">
        <v>2775</v>
      </c>
      <c r="D1627" s="10" t="s">
        <v>3003</v>
      </c>
      <c r="E1627" s="10" t="s">
        <v>31</v>
      </c>
      <c r="F1627" s="10" t="s">
        <v>320</v>
      </c>
      <c r="G1627" s="10" t="s">
        <v>922</v>
      </c>
      <c r="I1627" s="10"/>
      <c r="J1627" s="10" t="s">
        <v>131</v>
      </c>
      <c r="K1627" s="10" t="s">
        <v>13</v>
      </c>
      <c r="L1627">
        <v>14546.047724452003</v>
      </c>
    </row>
    <row r="1628" spans="1:12" x14ac:dyDescent="0.3">
      <c r="A1628" s="10" t="s">
        <v>921</v>
      </c>
      <c r="B1628" s="10" t="s">
        <v>2774</v>
      </c>
      <c r="C1628" s="10" t="s">
        <v>2775</v>
      </c>
      <c r="D1628" s="10" t="s">
        <v>3003</v>
      </c>
      <c r="E1628" s="10" t="s">
        <v>31</v>
      </c>
      <c r="F1628" s="10" t="s">
        <v>320</v>
      </c>
      <c r="G1628" s="10" t="s">
        <v>922</v>
      </c>
      <c r="I1628" s="10"/>
      <c r="J1628" s="10" t="s">
        <v>131</v>
      </c>
      <c r="K1628" s="10" t="s">
        <v>14</v>
      </c>
      <c r="L1628">
        <v>14315.847229862002</v>
      </c>
    </row>
    <row r="1629" spans="1:12" x14ac:dyDescent="0.3">
      <c r="A1629" s="10" t="s">
        <v>921</v>
      </c>
      <c r="B1629" s="10" t="s">
        <v>2774</v>
      </c>
      <c r="C1629" s="10" t="s">
        <v>2775</v>
      </c>
      <c r="D1629" s="10" t="s">
        <v>3003</v>
      </c>
      <c r="E1629" s="10" t="s">
        <v>31</v>
      </c>
      <c r="F1629" s="10" t="s">
        <v>320</v>
      </c>
      <c r="G1629" s="10" t="s">
        <v>922</v>
      </c>
      <c r="I1629" s="10"/>
      <c r="J1629" s="10" t="s">
        <v>131</v>
      </c>
      <c r="K1629" s="10" t="s">
        <v>15</v>
      </c>
      <c r="L1629">
        <v>14478.234998074002</v>
      </c>
    </row>
    <row r="1630" spans="1:12" x14ac:dyDescent="0.3">
      <c r="A1630" s="10" t="s">
        <v>921</v>
      </c>
      <c r="B1630" s="10" t="s">
        <v>2774</v>
      </c>
      <c r="C1630" s="10" t="s">
        <v>2775</v>
      </c>
      <c r="D1630" s="10" t="s">
        <v>3003</v>
      </c>
      <c r="E1630" s="10" t="s">
        <v>31</v>
      </c>
      <c r="F1630" s="10" t="s">
        <v>320</v>
      </c>
      <c r="G1630" s="10" t="s">
        <v>922</v>
      </c>
      <c r="I1630" s="10"/>
      <c r="J1630" s="10" t="s">
        <v>131</v>
      </c>
      <c r="K1630" s="10" t="s">
        <v>16</v>
      </c>
      <c r="L1630">
        <v>14609.859961683</v>
      </c>
    </row>
    <row r="1631" spans="1:12" x14ac:dyDescent="0.3">
      <c r="A1631" s="10" t="s">
        <v>921</v>
      </c>
      <c r="B1631" s="10" t="s">
        <v>2774</v>
      </c>
      <c r="C1631" s="10" t="s">
        <v>2775</v>
      </c>
      <c r="D1631" s="10" t="s">
        <v>3003</v>
      </c>
      <c r="E1631" s="10" t="s">
        <v>31</v>
      </c>
      <c r="F1631" s="10" t="s">
        <v>320</v>
      </c>
      <c r="G1631" s="10" t="s">
        <v>922</v>
      </c>
      <c r="I1631" s="10"/>
      <c r="J1631" s="10" t="s">
        <v>131</v>
      </c>
      <c r="K1631" s="10" t="s">
        <v>17</v>
      </c>
      <c r="L1631">
        <v>14372.133839728001</v>
      </c>
    </row>
    <row r="1632" spans="1:12" x14ac:dyDescent="0.3">
      <c r="A1632" s="10" t="s">
        <v>921</v>
      </c>
      <c r="B1632" s="10" t="s">
        <v>2774</v>
      </c>
      <c r="C1632" s="10" t="s">
        <v>2775</v>
      </c>
      <c r="D1632" s="10" t="s">
        <v>3003</v>
      </c>
      <c r="E1632" s="10" t="s">
        <v>31</v>
      </c>
      <c r="F1632" s="10" t="s">
        <v>320</v>
      </c>
      <c r="G1632" s="10" t="s">
        <v>922</v>
      </c>
      <c r="I1632" s="10"/>
      <c r="J1632" s="10" t="s">
        <v>131</v>
      </c>
      <c r="K1632" s="10" t="s">
        <v>18</v>
      </c>
      <c r="L1632">
        <v>13895.567522980997</v>
      </c>
    </row>
    <row r="1633" spans="1:12" x14ac:dyDescent="0.3">
      <c r="A1633" s="10" t="s">
        <v>921</v>
      </c>
      <c r="B1633" s="10" t="s">
        <v>2774</v>
      </c>
      <c r="C1633" s="10" t="s">
        <v>2775</v>
      </c>
      <c r="D1633" s="10" t="s">
        <v>3003</v>
      </c>
      <c r="E1633" s="10" t="s">
        <v>31</v>
      </c>
      <c r="F1633" s="10" t="s">
        <v>320</v>
      </c>
      <c r="G1633" s="10" t="s">
        <v>922</v>
      </c>
      <c r="I1633" s="10"/>
      <c r="J1633" s="10" t="s">
        <v>131</v>
      </c>
      <c r="K1633" s="10" t="s">
        <v>19</v>
      </c>
      <c r="L1633">
        <v>13695.102894681999</v>
      </c>
    </row>
    <row r="1634" spans="1:12" x14ac:dyDescent="0.3">
      <c r="A1634" s="10" t="s">
        <v>921</v>
      </c>
      <c r="B1634" s="10" t="s">
        <v>2774</v>
      </c>
      <c r="C1634" s="10" t="s">
        <v>2775</v>
      </c>
      <c r="D1634" s="10" t="s">
        <v>3003</v>
      </c>
      <c r="E1634" s="10" t="s">
        <v>31</v>
      </c>
      <c r="F1634" s="10" t="s">
        <v>320</v>
      </c>
      <c r="G1634" s="10" t="s">
        <v>922</v>
      </c>
      <c r="I1634" s="10"/>
      <c r="J1634" s="10" t="s">
        <v>131</v>
      </c>
      <c r="K1634" s="10" t="s">
        <v>20</v>
      </c>
      <c r="L1634">
        <v>13092.415656604</v>
      </c>
    </row>
    <row r="1635" spans="1:12" x14ac:dyDescent="0.3">
      <c r="A1635" s="10" t="s">
        <v>921</v>
      </c>
      <c r="B1635" s="10" t="s">
        <v>2774</v>
      </c>
      <c r="C1635" s="10" t="s">
        <v>2775</v>
      </c>
      <c r="D1635" s="10" t="s">
        <v>3003</v>
      </c>
      <c r="E1635" s="10" t="s">
        <v>31</v>
      </c>
      <c r="F1635" s="10" t="s">
        <v>320</v>
      </c>
      <c r="G1635" s="10" t="s">
        <v>922</v>
      </c>
      <c r="I1635" s="10"/>
      <c r="J1635" s="10" t="s">
        <v>131</v>
      </c>
      <c r="K1635" s="10" t="s">
        <v>21</v>
      </c>
      <c r="L1635">
        <v>13206.638526702001</v>
      </c>
    </row>
    <row r="1636" spans="1:12" x14ac:dyDescent="0.3">
      <c r="A1636" s="10" t="s">
        <v>921</v>
      </c>
      <c r="B1636" s="10" t="s">
        <v>2774</v>
      </c>
      <c r="C1636" s="10" t="s">
        <v>2775</v>
      </c>
      <c r="D1636" s="10" t="s">
        <v>3003</v>
      </c>
      <c r="E1636" s="10" t="s">
        <v>31</v>
      </c>
      <c r="F1636" s="10" t="s">
        <v>320</v>
      </c>
      <c r="G1636" s="10" t="s">
        <v>922</v>
      </c>
      <c r="I1636" s="10"/>
      <c r="J1636" s="10" t="s">
        <v>131</v>
      </c>
      <c r="K1636" s="10" t="s">
        <v>22</v>
      </c>
      <c r="L1636">
        <v>13410.955173649998</v>
      </c>
    </row>
    <row r="1637" spans="1:12" x14ac:dyDescent="0.3">
      <c r="A1637" s="10" t="s">
        <v>921</v>
      </c>
      <c r="B1637" s="10" t="s">
        <v>2774</v>
      </c>
      <c r="C1637" s="10" t="s">
        <v>2775</v>
      </c>
      <c r="D1637" s="10" t="s">
        <v>3003</v>
      </c>
      <c r="E1637" s="10" t="s">
        <v>31</v>
      </c>
      <c r="F1637" s="10" t="s">
        <v>320</v>
      </c>
      <c r="G1637" s="10" t="s">
        <v>922</v>
      </c>
      <c r="I1637" s="10"/>
      <c r="J1637" s="10" t="s">
        <v>131</v>
      </c>
      <c r="K1637" s="10" t="s">
        <v>23</v>
      </c>
      <c r="L1637">
        <v>12983.520368875999</v>
      </c>
    </row>
    <row r="1638" spans="1:12" x14ac:dyDescent="0.3">
      <c r="A1638" s="10" t="s">
        <v>921</v>
      </c>
      <c r="B1638" s="10" t="s">
        <v>2774</v>
      </c>
      <c r="C1638" s="10" t="s">
        <v>2775</v>
      </c>
      <c r="D1638" s="10" t="s">
        <v>3003</v>
      </c>
      <c r="E1638" s="10" t="s">
        <v>31</v>
      </c>
      <c r="F1638" s="10" t="s">
        <v>320</v>
      </c>
      <c r="G1638" s="10" t="s">
        <v>922</v>
      </c>
      <c r="I1638" s="10"/>
      <c r="J1638" s="10" t="s">
        <v>131</v>
      </c>
      <c r="K1638" s="10" t="s">
        <v>24</v>
      </c>
      <c r="L1638">
        <v>12833.719137645998</v>
      </c>
    </row>
    <row r="1639" spans="1:12" x14ac:dyDescent="0.3">
      <c r="A1639" s="10" t="s">
        <v>921</v>
      </c>
      <c r="B1639" s="10" t="s">
        <v>2774</v>
      </c>
      <c r="C1639" s="10" t="s">
        <v>2775</v>
      </c>
      <c r="D1639" s="10" t="s">
        <v>3003</v>
      </c>
      <c r="E1639" s="10" t="s">
        <v>31</v>
      </c>
      <c r="F1639" s="10" t="s">
        <v>320</v>
      </c>
      <c r="G1639" s="10" t="s">
        <v>922</v>
      </c>
      <c r="I1639" s="10"/>
      <c r="J1639" s="10" t="s">
        <v>131</v>
      </c>
      <c r="K1639" s="10" t="s">
        <v>25</v>
      </c>
      <c r="L1639">
        <v>12606.797514444999</v>
      </c>
    </row>
    <row r="1640" spans="1:12" x14ac:dyDescent="0.3">
      <c r="A1640" s="10" t="s">
        <v>921</v>
      </c>
      <c r="B1640" s="10" t="s">
        <v>2774</v>
      </c>
      <c r="C1640" s="10" t="s">
        <v>2775</v>
      </c>
      <c r="D1640" s="10" t="s">
        <v>3003</v>
      </c>
      <c r="E1640" s="10" t="s">
        <v>31</v>
      </c>
      <c r="F1640" s="10" t="s">
        <v>320</v>
      </c>
      <c r="G1640" s="10" t="s">
        <v>922</v>
      </c>
      <c r="I1640" s="10"/>
      <c r="J1640" s="10" t="s">
        <v>131</v>
      </c>
      <c r="K1640" s="10" t="s">
        <v>26</v>
      </c>
      <c r="L1640">
        <v>12439.967644303999</v>
      </c>
    </row>
    <row r="1641" spans="1:12" x14ac:dyDescent="0.3">
      <c r="A1641" s="10" t="s">
        <v>921</v>
      </c>
      <c r="B1641" s="10" t="s">
        <v>2774</v>
      </c>
      <c r="C1641" s="10" t="s">
        <v>2775</v>
      </c>
      <c r="D1641" s="10" t="s">
        <v>3003</v>
      </c>
      <c r="E1641" s="10" t="s">
        <v>31</v>
      </c>
      <c r="F1641" s="10" t="s">
        <v>320</v>
      </c>
      <c r="G1641" s="10" t="s">
        <v>922</v>
      </c>
      <c r="I1641" s="10"/>
      <c r="J1641" s="10" t="s">
        <v>131</v>
      </c>
      <c r="K1641" s="10" t="s">
        <v>27</v>
      </c>
      <c r="L1641">
        <v>12502.072940019998</v>
      </c>
    </row>
    <row r="1642" spans="1:12" x14ac:dyDescent="0.3">
      <c r="A1642" s="10" t="s">
        <v>923</v>
      </c>
      <c r="B1642" s="10" t="s">
        <v>2774</v>
      </c>
      <c r="C1642" s="10" t="s">
        <v>2775</v>
      </c>
      <c r="D1642" s="10" t="s">
        <v>3003</v>
      </c>
      <c r="E1642" s="10" t="s">
        <v>58</v>
      </c>
      <c r="F1642" s="10" t="s">
        <v>320</v>
      </c>
      <c r="G1642" s="10" t="s">
        <v>922</v>
      </c>
      <c r="I1642" s="10"/>
      <c r="J1642" s="10" t="s">
        <v>131</v>
      </c>
      <c r="K1642" s="10" t="s">
        <v>9</v>
      </c>
      <c r="L1642">
        <v>100809.586015828</v>
      </c>
    </row>
    <row r="1643" spans="1:12" x14ac:dyDescent="0.3">
      <c r="A1643" s="10" t="s">
        <v>923</v>
      </c>
      <c r="B1643" s="10" t="s">
        <v>2774</v>
      </c>
      <c r="C1643" s="10" t="s">
        <v>2775</v>
      </c>
      <c r="D1643" s="10" t="s">
        <v>3003</v>
      </c>
      <c r="E1643" s="10" t="s">
        <v>58</v>
      </c>
      <c r="F1643" s="10" t="s">
        <v>320</v>
      </c>
      <c r="G1643" s="10" t="s">
        <v>922</v>
      </c>
      <c r="I1643" s="10"/>
      <c r="J1643" s="10" t="s">
        <v>131</v>
      </c>
      <c r="K1643" s="10" t="s">
        <v>10</v>
      </c>
      <c r="L1643">
        <v>96606.010631353012</v>
      </c>
    </row>
    <row r="1644" spans="1:12" x14ac:dyDescent="0.3">
      <c r="A1644" s="10" t="s">
        <v>923</v>
      </c>
      <c r="B1644" s="10" t="s">
        <v>2774</v>
      </c>
      <c r="C1644" s="10" t="s">
        <v>2775</v>
      </c>
      <c r="D1644" s="10" t="s">
        <v>3003</v>
      </c>
      <c r="E1644" s="10" t="s">
        <v>58</v>
      </c>
      <c r="F1644" s="10" t="s">
        <v>320</v>
      </c>
      <c r="G1644" s="10" t="s">
        <v>922</v>
      </c>
      <c r="I1644" s="10"/>
      <c r="J1644" s="10" t="s">
        <v>131</v>
      </c>
      <c r="K1644" s="10" t="s">
        <v>11</v>
      </c>
      <c r="L1644">
        <v>98058.33907111299</v>
      </c>
    </row>
    <row r="1645" spans="1:12" x14ac:dyDescent="0.3">
      <c r="A1645" s="10" t="s">
        <v>923</v>
      </c>
      <c r="B1645" s="10" t="s">
        <v>2774</v>
      </c>
      <c r="C1645" s="10" t="s">
        <v>2775</v>
      </c>
      <c r="D1645" s="10" t="s">
        <v>3003</v>
      </c>
      <c r="E1645" s="10" t="s">
        <v>58</v>
      </c>
      <c r="F1645" s="10" t="s">
        <v>320</v>
      </c>
      <c r="G1645" s="10" t="s">
        <v>922</v>
      </c>
      <c r="I1645" s="10"/>
      <c r="J1645" s="10" t="s">
        <v>131</v>
      </c>
      <c r="K1645" s="10" t="s">
        <v>12</v>
      </c>
      <c r="L1645">
        <v>99415.389446248999</v>
      </c>
    </row>
    <row r="1646" spans="1:12" x14ac:dyDescent="0.3">
      <c r="A1646" s="10" t="s">
        <v>923</v>
      </c>
      <c r="B1646" s="10" t="s">
        <v>2774</v>
      </c>
      <c r="C1646" s="10" t="s">
        <v>2775</v>
      </c>
      <c r="D1646" s="10" t="s">
        <v>3003</v>
      </c>
      <c r="E1646" s="10" t="s">
        <v>58</v>
      </c>
      <c r="F1646" s="10" t="s">
        <v>320</v>
      </c>
      <c r="G1646" s="10" t="s">
        <v>922</v>
      </c>
      <c r="I1646" s="10"/>
      <c r="J1646" s="10" t="s">
        <v>131</v>
      </c>
      <c r="K1646" s="10" t="s">
        <v>13</v>
      </c>
      <c r="L1646">
        <v>109336.65078560999</v>
      </c>
    </row>
    <row r="1647" spans="1:12" x14ac:dyDescent="0.3">
      <c r="A1647" s="10" t="s">
        <v>923</v>
      </c>
      <c r="B1647" s="10" t="s">
        <v>2774</v>
      </c>
      <c r="C1647" s="10" t="s">
        <v>2775</v>
      </c>
      <c r="D1647" s="10" t="s">
        <v>3003</v>
      </c>
      <c r="E1647" s="10" t="s">
        <v>58</v>
      </c>
      <c r="F1647" s="10" t="s">
        <v>320</v>
      </c>
      <c r="G1647" s="10" t="s">
        <v>922</v>
      </c>
      <c r="I1647" s="10"/>
      <c r="J1647" s="10" t="s">
        <v>131</v>
      </c>
      <c r="K1647" s="10" t="s">
        <v>14</v>
      </c>
      <c r="L1647">
        <v>110608.447311</v>
      </c>
    </row>
    <row r="1648" spans="1:12" x14ac:dyDescent="0.3">
      <c r="A1648" s="10" t="s">
        <v>923</v>
      </c>
      <c r="B1648" s="10" t="s">
        <v>2774</v>
      </c>
      <c r="C1648" s="10" t="s">
        <v>2775</v>
      </c>
      <c r="D1648" s="10" t="s">
        <v>3003</v>
      </c>
      <c r="E1648" s="10" t="s">
        <v>58</v>
      </c>
      <c r="F1648" s="10" t="s">
        <v>320</v>
      </c>
      <c r="G1648" s="10" t="s">
        <v>922</v>
      </c>
      <c r="I1648" s="10"/>
      <c r="J1648" s="10" t="s">
        <v>131</v>
      </c>
      <c r="K1648" s="10" t="s">
        <v>15</v>
      </c>
      <c r="L1648">
        <v>113490.51157469201</v>
      </c>
    </row>
    <row r="1649" spans="1:12" x14ac:dyDescent="0.3">
      <c r="A1649" s="10" t="s">
        <v>923</v>
      </c>
      <c r="B1649" s="10" t="s">
        <v>2774</v>
      </c>
      <c r="C1649" s="10" t="s">
        <v>2775</v>
      </c>
      <c r="D1649" s="10" t="s">
        <v>3003</v>
      </c>
      <c r="E1649" s="10" t="s">
        <v>58</v>
      </c>
      <c r="F1649" s="10" t="s">
        <v>320</v>
      </c>
      <c r="G1649" s="10" t="s">
        <v>922</v>
      </c>
      <c r="I1649" s="10"/>
      <c r="J1649" s="10" t="s">
        <v>131</v>
      </c>
      <c r="K1649" s="10" t="s">
        <v>16</v>
      </c>
      <c r="L1649">
        <v>132508.33245315403</v>
      </c>
    </row>
    <row r="1650" spans="1:12" x14ac:dyDescent="0.3">
      <c r="A1650" s="10" t="s">
        <v>923</v>
      </c>
      <c r="B1650" s="10" t="s">
        <v>2774</v>
      </c>
      <c r="C1650" s="10" t="s">
        <v>2775</v>
      </c>
      <c r="D1650" s="10" t="s">
        <v>3003</v>
      </c>
      <c r="E1650" s="10" t="s">
        <v>58</v>
      </c>
      <c r="F1650" s="10" t="s">
        <v>320</v>
      </c>
      <c r="G1650" s="10" t="s">
        <v>922</v>
      </c>
      <c r="I1650" s="10"/>
      <c r="J1650" s="10" t="s">
        <v>131</v>
      </c>
      <c r="K1650" s="10" t="s">
        <v>17</v>
      </c>
      <c r="L1650">
        <v>135669.16914893099</v>
      </c>
    </row>
    <row r="1651" spans="1:12" x14ac:dyDescent="0.3">
      <c r="A1651" s="10" t="s">
        <v>923</v>
      </c>
      <c r="B1651" s="10" t="s">
        <v>2774</v>
      </c>
      <c r="C1651" s="10" t="s">
        <v>2775</v>
      </c>
      <c r="D1651" s="10" t="s">
        <v>3003</v>
      </c>
      <c r="E1651" s="10" t="s">
        <v>58</v>
      </c>
      <c r="F1651" s="10" t="s">
        <v>320</v>
      </c>
      <c r="G1651" s="10" t="s">
        <v>922</v>
      </c>
      <c r="I1651" s="10"/>
      <c r="J1651" s="10" t="s">
        <v>131</v>
      </c>
      <c r="K1651" s="10" t="s">
        <v>18</v>
      </c>
      <c r="L1651">
        <v>130986.98363560699</v>
      </c>
    </row>
    <row r="1652" spans="1:12" x14ac:dyDescent="0.3">
      <c r="A1652" s="10" t="s">
        <v>923</v>
      </c>
      <c r="B1652" s="10" t="s">
        <v>2774</v>
      </c>
      <c r="C1652" s="10" t="s">
        <v>2775</v>
      </c>
      <c r="D1652" s="10" t="s">
        <v>3003</v>
      </c>
      <c r="E1652" s="10" t="s">
        <v>58</v>
      </c>
      <c r="F1652" s="10" t="s">
        <v>320</v>
      </c>
      <c r="G1652" s="10" t="s">
        <v>922</v>
      </c>
      <c r="I1652" s="10"/>
      <c r="J1652" s="10" t="s">
        <v>131</v>
      </c>
      <c r="K1652" s="10" t="s">
        <v>19</v>
      </c>
      <c r="L1652">
        <v>130617.90490731501</v>
      </c>
    </row>
    <row r="1653" spans="1:12" x14ac:dyDescent="0.3">
      <c r="A1653" s="10" t="s">
        <v>923</v>
      </c>
      <c r="B1653" s="10" t="s">
        <v>2774</v>
      </c>
      <c r="C1653" s="10" t="s">
        <v>2775</v>
      </c>
      <c r="D1653" s="10" t="s">
        <v>3003</v>
      </c>
      <c r="E1653" s="10" t="s">
        <v>58</v>
      </c>
      <c r="F1653" s="10" t="s">
        <v>320</v>
      </c>
      <c r="G1653" s="10" t="s">
        <v>922</v>
      </c>
      <c r="I1653" s="10"/>
      <c r="J1653" s="10" t="s">
        <v>131</v>
      </c>
      <c r="K1653" s="10" t="s">
        <v>20</v>
      </c>
      <c r="L1653">
        <v>148034.19712339001</v>
      </c>
    </row>
    <row r="1654" spans="1:12" x14ac:dyDescent="0.3">
      <c r="A1654" s="10" t="s">
        <v>923</v>
      </c>
      <c r="B1654" s="10" t="s">
        <v>2774</v>
      </c>
      <c r="C1654" s="10" t="s">
        <v>2775</v>
      </c>
      <c r="D1654" s="10" t="s">
        <v>3003</v>
      </c>
      <c r="E1654" s="10" t="s">
        <v>58</v>
      </c>
      <c r="F1654" s="10" t="s">
        <v>320</v>
      </c>
      <c r="G1654" s="10" t="s">
        <v>922</v>
      </c>
      <c r="I1654" s="10"/>
      <c r="J1654" s="10" t="s">
        <v>131</v>
      </c>
      <c r="K1654" s="10" t="s">
        <v>21</v>
      </c>
      <c r="L1654">
        <v>158423.97964749101</v>
      </c>
    </row>
    <row r="1655" spans="1:12" x14ac:dyDescent="0.3">
      <c r="A1655" s="10" t="s">
        <v>923</v>
      </c>
      <c r="B1655" s="10" t="s">
        <v>2774</v>
      </c>
      <c r="C1655" s="10" t="s">
        <v>2775</v>
      </c>
      <c r="D1655" s="10" t="s">
        <v>3003</v>
      </c>
      <c r="E1655" s="10" t="s">
        <v>58</v>
      </c>
      <c r="F1655" s="10" t="s">
        <v>320</v>
      </c>
      <c r="G1655" s="10" t="s">
        <v>922</v>
      </c>
      <c r="I1655" s="10"/>
      <c r="J1655" s="10" t="s">
        <v>131</v>
      </c>
      <c r="K1655" s="10" t="s">
        <v>22</v>
      </c>
      <c r="L1655">
        <v>157091.848709863</v>
      </c>
    </row>
    <row r="1656" spans="1:12" x14ac:dyDescent="0.3">
      <c r="A1656" s="10" t="s">
        <v>923</v>
      </c>
      <c r="B1656" s="10" t="s">
        <v>2774</v>
      </c>
      <c r="C1656" s="10" t="s">
        <v>2775</v>
      </c>
      <c r="D1656" s="10" t="s">
        <v>3003</v>
      </c>
      <c r="E1656" s="10" t="s">
        <v>58</v>
      </c>
      <c r="F1656" s="10" t="s">
        <v>320</v>
      </c>
      <c r="G1656" s="10" t="s">
        <v>922</v>
      </c>
      <c r="I1656" s="10"/>
      <c r="J1656" s="10" t="s">
        <v>131</v>
      </c>
      <c r="K1656" s="10" t="s">
        <v>23</v>
      </c>
      <c r="L1656">
        <v>150273.39088676599</v>
      </c>
    </row>
    <row r="1657" spans="1:12" x14ac:dyDescent="0.3">
      <c r="A1657" s="10" t="s">
        <v>923</v>
      </c>
      <c r="B1657" s="10" t="s">
        <v>2774</v>
      </c>
      <c r="C1657" s="10" t="s">
        <v>2775</v>
      </c>
      <c r="D1657" s="10" t="s">
        <v>3003</v>
      </c>
      <c r="E1657" s="10" t="s">
        <v>58</v>
      </c>
      <c r="F1657" s="10" t="s">
        <v>320</v>
      </c>
      <c r="G1657" s="10" t="s">
        <v>922</v>
      </c>
      <c r="I1657" s="10"/>
      <c r="J1657" s="10" t="s">
        <v>131</v>
      </c>
      <c r="K1657" s="10" t="s">
        <v>24</v>
      </c>
      <c r="L1657">
        <v>162964.715917236</v>
      </c>
    </row>
    <row r="1658" spans="1:12" x14ac:dyDescent="0.3">
      <c r="A1658" s="10" t="s">
        <v>923</v>
      </c>
      <c r="B1658" s="10" t="s">
        <v>2774</v>
      </c>
      <c r="C1658" s="10" t="s">
        <v>2775</v>
      </c>
      <c r="D1658" s="10" t="s">
        <v>3003</v>
      </c>
      <c r="E1658" s="10" t="s">
        <v>58</v>
      </c>
      <c r="F1658" s="10" t="s">
        <v>320</v>
      </c>
      <c r="G1658" s="10" t="s">
        <v>922</v>
      </c>
      <c r="I1658" s="10"/>
      <c r="J1658" s="10" t="s">
        <v>131</v>
      </c>
      <c r="K1658" s="10" t="s">
        <v>25</v>
      </c>
      <c r="L1658">
        <v>169588.95398326599</v>
      </c>
    </row>
    <row r="1659" spans="1:12" x14ac:dyDescent="0.3">
      <c r="A1659" s="10" t="s">
        <v>923</v>
      </c>
      <c r="B1659" s="10" t="s">
        <v>2774</v>
      </c>
      <c r="C1659" s="10" t="s">
        <v>2775</v>
      </c>
      <c r="D1659" s="10" t="s">
        <v>3003</v>
      </c>
      <c r="E1659" s="10" t="s">
        <v>58</v>
      </c>
      <c r="F1659" s="10" t="s">
        <v>320</v>
      </c>
      <c r="G1659" s="10" t="s">
        <v>922</v>
      </c>
      <c r="I1659" s="10"/>
      <c r="J1659" s="10" t="s">
        <v>131</v>
      </c>
      <c r="K1659" s="10" t="s">
        <v>26</v>
      </c>
      <c r="L1659">
        <v>171058.575687968</v>
      </c>
    </row>
    <row r="1660" spans="1:12" x14ac:dyDescent="0.3">
      <c r="A1660" s="10" t="s">
        <v>923</v>
      </c>
      <c r="B1660" s="10" t="s">
        <v>2774</v>
      </c>
      <c r="C1660" s="10" t="s">
        <v>2775</v>
      </c>
      <c r="D1660" s="10" t="s">
        <v>3003</v>
      </c>
      <c r="E1660" s="10" t="s">
        <v>58</v>
      </c>
      <c r="F1660" s="10" t="s">
        <v>320</v>
      </c>
      <c r="G1660" s="10" t="s">
        <v>922</v>
      </c>
      <c r="I1660" s="10"/>
      <c r="J1660" s="10" t="s">
        <v>131</v>
      </c>
      <c r="K1660" s="10" t="s">
        <v>27</v>
      </c>
      <c r="L1660">
        <v>171171.421624301</v>
      </c>
    </row>
    <row r="1661" spans="1:12" x14ac:dyDescent="0.3">
      <c r="A1661" s="10" t="s">
        <v>924</v>
      </c>
      <c r="B1661" s="10" t="s">
        <v>2774</v>
      </c>
      <c r="C1661" s="10" t="s">
        <v>2775</v>
      </c>
      <c r="D1661" s="10" t="s">
        <v>3003</v>
      </c>
      <c r="E1661" s="10" t="s">
        <v>925</v>
      </c>
      <c r="F1661" s="10" t="s">
        <v>320</v>
      </c>
      <c r="G1661" s="10" t="s">
        <v>922</v>
      </c>
      <c r="I1661" s="10"/>
      <c r="J1661" s="10" t="s">
        <v>131</v>
      </c>
      <c r="K1661" s="10" t="s">
        <v>9</v>
      </c>
      <c r="L1661">
        <v>8951.7895055006011</v>
      </c>
    </row>
    <row r="1662" spans="1:12" x14ac:dyDescent="0.3">
      <c r="A1662" s="10" t="s">
        <v>924</v>
      </c>
      <c r="B1662" s="10" t="s">
        <v>2774</v>
      </c>
      <c r="C1662" s="10" t="s">
        <v>2775</v>
      </c>
      <c r="D1662" s="10" t="s">
        <v>3003</v>
      </c>
      <c r="E1662" s="10" t="s">
        <v>925</v>
      </c>
      <c r="F1662" s="10" t="s">
        <v>320</v>
      </c>
      <c r="G1662" s="10" t="s">
        <v>922</v>
      </c>
      <c r="I1662" s="10"/>
      <c r="J1662" s="10" t="s">
        <v>131</v>
      </c>
      <c r="K1662" s="10" t="s">
        <v>10</v>
      </c>
      <c r="L1662">
        <v>8715.1499434765992</v>
      </c>
    </row>
    <row r="1663" spans="1:12" x14ac:dyDescent="0.3">
      <c r="A1663" s="10" t="s">
        <v>924</v>
      </c>
      <c r="B1663" s="10" t="s">
        <v>2774</v>
      </c>
      <c r="C1663" s="10" t="s">
        <v>2775</v>
      </c>
      <c r="D1663" s="10" t="s">
        <v>3003</v>
      </c>
      <c r="E1663" s="10" t="s">
        <v>925</v>
      </c>
      <c r="F1663" s="10" t="s">
        <v>320</v>
      </c>
      <c r="G1663" s="10" t="s">
        <v>922</v>
      </c>
      <c r="I1663" s="10"/>
      <c r="J1663" s="10" t="s">
        <v>131</v>
      </c>
      <c r="K1663" s="10" t="s">
        <v>11</v>
      </c>
      <c r="L1663">
        <v>9155.5931425946001</v>
      </c>
    </row>
    <row r="1664" spans="1:12" x14ac:dyDescent="0.3">
      <c r="A1664" s="10" t="s">
        <v>924</v>
      </c>
      <c r="B1664" s="10" t="s">
        <v>2774</v>
      </c>
      <c r="C1664" s="10" t="s">
        <v>2775</v>
      </c>
      <c r="D1664" s="10" t="s">
        <v>3003</v>
      </c>
      <c r="E1664" s="10" t="s">
        <v>925</v>
      </c>
      <c r="F1664" s="10" t="s">
        <v>320</v>
      </c>
      <c r="G1664" s="10" t="s">
        <v>922</v>
      </c>
      <c r="I1664" s="10"/>
      <c r="J1664" s="10" t="s">
        <v>131</v>
      </c>
      <c r="K1664" s="10" t="s">
        <v>12</v>
      </c>
      <c r="L1664">
        <v>9345.1708431962998</v>
      </c>
    </row>
    <row r="1665" spans="1:12" x14ac:dyDescent="0.3">
      <c r="A1665" s="10" t="s">
        <v>924</v>
      </c>
      <c r="B1665" s="10" t="s">
        <v>2774</v>
      </c>
      <c r="C1665" s="10" t="s">
        <v>2775</v>
      </c>
      <c r="D1665" s="10" t="s">
        <v>3003</v>
      </c>
      <c r="E1665" s="10" t="s">
        <v>925</v>
      </c>
      <c r="F1665" s="10" t="s">
        <v>320</v>
      </c>
      <c r="G1665" s="10" t="s">
        <v>922</v>
      </c>
      <c r="I1665" s="10"/>
      <c r="J1665" s="10" t="s">
        <v>131</v>
      </c>
      <c r="K1665" s="10" t="s">
        <v>13</v>
      </c>
      <c r="L1665">
        <v>9859.8313442210965</v>
      </c>
    </row>
    <row r="1666" spans="1:12" x14ac:dyDescent="0.3">
      <c r="A1666" s="10" t="s">
        <v>924</v>
      </c>
      <c r="B1666" s="10" t="s">
        <v>2774</v>
      </c>
      <c r="C1666" s="10" t="s">
        <v>2775</v>
      </c>
      <c r="D1666" s="10" t="s">
        <v>3003</v>
      </c>
      <c r="E1666" s="10" t="s">
        <v>925</v>
      </c>
      <c r="F1666" s="10" t="s">
        <v>320</v>
      </c>
      <c r="G1666" s="10" t="s">
        <v>922</v>
      </c>
      <c r="I1666" s="10"/>
      <c r="J1666" s="10" t="s">
        <v>131</v>
      </c>
      <c r="K1666" s="10" t="s">
        <v>14</v>
      </c>
      <c r="L1666">
        <v>10583.347058273299</v>
      </c>
    </row>
    <row r="1667" spans="1:12" x14ac:dyDescent="0.3">
      <c r="A1667" s="10" t="s">
        <v>924</v>
      </c>
      <c r="B1667" s="10" t="s">
        <v>2774</v>
      </c>
      <c r="C1667" s="10" t="s">
        <v>2775</v>
      </c>
      <c r="D1667" s="10" t="s">
        <v>3003</v>
      </c>
      <c r="E1667" s="10" t="s">
        <v>925</v>
      </c>
      <c r="F1667" s="10" t="s">
        <v>320</v>
      </c>
      <c r="G1667" s="10" t="s">
        <v>922</v>
      </c>
      <c r="I1667" s="10"/>
      <c r="J1667" s="10" t="s">
        <v>131</v>
      </c>
      <c r="K1667" s="10" t="s">
        <v>15</v>
      </c>
      <c r="L1667">
        <v>11511.821124165201</v>
      </c>
    </row>
    <row r="1668" spans="1:12" x14ac:dyDescent="0.3">
      <c r="A1668" s="10" t="s">
        <v>924</v>
      </c>
      <c r="B1668" s="10" t="s">
        <v>2774</v>
      </c>
      <c r="C1668" s="10" t="s">
        <v>2775</v>
      </c>
      <c r="D1668" s="10" t="s">
        <v>3003</v>
      </c>
      <c r="E1668" s="10" t="s">
        <v>925</v>
      </c>
      <c r="F1668" s="10" t="s">
        <v>320</v>
      </c>
      <c r="G1668" s="10" t="s">
        <v>922</v>
      </c>
      <c r="I1668" s="10"/>
      <c r="J1668" s="10" t="s">
        <v>131</v>
      </c>
      <c r="K1668" s="10" t="s">
        <v>16</v>
      </c>
      <c r="L1668">
        <v>10343.374751246301</v>
      </c>
    </row>
    <row r="1669" spans="1:12" x14ac:dyDescent="0.3">
      <c r="A1669" s="10" t="s">
        <v>924</v>
      </c>
      <c r="B1669" s="10" t="s">
        <v>2774</v>
      </c>
      <c r="C1669" s="10" t="s">
        <v>2775</v>
      </c>
      <c r="D1669" s="10" t="s">
        <v>3003</v>
      </c>
      <c r="E1669" s="10" t="s">
        <v>925</v>
      </c>
      <c r="F1669" s="10" t="s">
        <v>320</v>
      </c>
      <c r="G1669" s="10" t="s">
        <v>922</v>
      </c>
      <c r="I1669" s="10"/>
      <c r="J1669" s="10" t="s">
        <v>131</v>
      </c>
      <c r="K1669" s="10" t="s">
        <v>17</v>
      </c>
      <c r="L1669">
        <v>8830.4137727890011</v>
      </c>
    </row>
    <row r="1670" spans="1:12" x14ac:dyDescent="0.3">
      <c r="A1670" s="10" t="s">
        <v>924</v>
      </c>
      <c r="B1670" s="10" t="s">
        <v>2774</v>
      </c>
      <c r="C1670" s="10" t="s">
        <v>2775</v>
      </c>
      <c r="D1670" s="10" t="s">
        <v>3003</v>
      </c>
      <c r="E1670" s="10" t="s">
        <v>925</v>
      </c>
      <c r="F1670" s="10" t="s">
        <v>320</v>
      </c>
      <c r="G1670" s="10" t="s">
        <v>922</v>
      </c>
      <c r="I1670" s="10"/>
      <c r="J1670" s="10" t="s">
        <v>131</v>
      </c>
      <c r="K1670" s="10" t="s">
        <v>18</v>
      </c>
      <c r="L1670">
        <v>8197.8935993082996</v>
      </c>
    </row>
    <row r="1671" spans="1:12" x14ac:dyDescent="0.3">
      <c r="A1671" s="10" t="s">
        <v>924</v>
      </c>
      <c r="B1671" s="10" t="s">
        <v>2774</v>
      </c>
      <c r="C1671" s="10" t="s">
        <v>2775</v>
      </c>
      <c r="D1671" s="10" t="s">
        <v>3003</v>
      </c>
      <c r="E1671" s="10" t="s">
        <v>925</v>
      </c>
      <c r="F1671" s="10" t="s">
        <v>320</v>
      </c>
      <c r="G1671" s="10" t="s">
        <v>922</v>
      </c>
      <c r="I1671" s="10"/>
      <c r="J1671" s="10" t="s">
        <v>131</v>
      </c>
      <c r="K1671" s="10" t="s">
        <v>19</v>
      </c>
      <c r="L1671">
        <v>8341.3155745981003</v>
      </c>
    </row>
    <row r="1672" spans="1:12" x14ac:dyDescent="0.3">
      <c r="A1672" s="10" t="s">
        <v>924</v>
      </c>
      <c r="B1672" s="10" t="s">
        <v>2774</v>
      </c>
      <c r="C1672" s="10" t="s">
        <v>2775</v>
      </c>
      <c r="D1672" s="10" t="s">
        <v>3003</v>
      </c>
      <c r="E1672" s="10" t="s">
        <v>925</v>
      </c>
      <c r="F1672" s="10" t="s">
        <v>320</v>
      </c>
      <c r="G1672" s="10" t="s">
        <v>922</v>
      </c>
      <c r="I1672" s="10"/>
      <c r="J1672" s="10" t="s">
        <v>131</v>
      </c>
      <c r="K1672" s="10" t="s">
        <v>20</v>
      </c>
      <c r="L1672">
        <v>8874.1654492153993</v>
      </c>
    </row>
    <row r="1673" spans="1:12" x14ac:dyDescent="0.3">
      <c r="A1673" s="10" t="s">
        <v>924</v>
      </c>
      <c r="B1673" s="10" t="s">
        <v>2774</v>
      </c>
      <c r="C1673" s="10" t="s">
        <v>2775</v>
      </c>
      <c r="D1673" s="10" t="s">
        <v>3003</v>
      </c>
      <c r="E1673" s="10" t="s">
        <v>925</v>
      </c>
      <c r="F1673" s="10" t="s">
        <v>320</v>
      </c>
      <c r="G1673" s="10" t="s">
        <v>922</v>
      </c>
      <c r="I1673" s="10"/>
      <c r="J1673" s="10" t="s">
        <v>131</v>
      </c>
      <c r="K1673" s="10" t="s">
        <v>21</v>
      </c>
      <c r="L1673">
        <v>9813.6296754038012</v>
      </c>
    </row>
    <row r="1674" spans="1:12" x14ac:dyDescent="0.3">
      <c r="A1674" s="10" t="s">
        <v>924</v>
      </c>
      <c r="B1674" s="10" t="s">
        <v>2774</v>
      </c>
      <c r="C1674" s="10" t="s">
        <v>2775</v>
      </c>
      <c r="D1674" s="10" t="s">
        <v>3003</v>
      </c>
      <c r="E1674" s="10" t="s">
        <v>925</v>
      </c>
      <c r="F1674" s="10" t="s">
        <v>320</v>
      </c>
      <c r="G1674" s="10" t="s">
        <v>922</v>
      </c>
      <c r="I1674" s="10"/>
      <c r="J1674" s="10" t="s">
        <v>131</v>
      </c>
      <c r="K1674" s="10" t="s">
        <v>22</v>
      </c>
      <c r="L1674">
        <v>9818.3779476544314</v>
      </c>
    </row>
    <row r="1675" spans="1:12" x14ac:dyDescent="0.3">
      <c r="A1675" s="10" t="s">
        <v>924</v>
      </c>
      <c r="B1675" s="10" t="s">
        <v>2774</v>
      </c>
      <c r="C1675" s="10" t="s">
        <v>2775</v>
      </c>
      <c r="D1675" s="10" t="s">
        <v>3003</v>
      </c>
      <c r="E1675" s="10" t="s">
        <v>925</v>
      </c>
      <c r="F1675" s="10" t="s">
        <v>320</v>
      </c>
      <c r="G1675" s="10" t="s">
        <v>922</v>
      </c>
      <c r="I1675" s="10"/>
      <c r="J1675" s="10" t="s">
        <v>131</v>
      </c>
      <c r="K1675" s="10" t="s">
        <v>23</v>
      </c>
      <c r="L1675">
        <v>9934.6293434815907</v>
      </c>
    </row>
    <row r="1676" spans="1:12" x14ac:dyDescent="0.3">
      <c r="A1676" s="10" t="s">
        <v>924</v>
      </c>
      <c r="B1676" s="10" t="s">
        <v>2774</v>
      </c>
      <c r="C1676" s="10" t="s">
        <v>2775</v>
      </c>
      <c r="D1676" s="10" t="s">
        <v>3003</v>
      </c>
      <c r="E1676" s="10" t="s">
        <v>925</v>
      </c>
      <c r="F1676" s="10" t="s">
        <v>320</v>
      </c>
      <c r="G1676" s="10" t="s">
        <v>922</v>
      </c>
      <c r="I1676" s="10"/>
      <c r="J1676" s="10" t="s">
        <v>131</v>
      </c>
      <c r="K1676" s="10" t="s">
        <v>24</v>
      </c>
      <c r="L1676">
        <v>10534.951011465</v>
      </c>
    </row>
    <row r="1677" spans="1:12" x14ac:dyDescent="0.3">
      <c r="A1677" s="10" t="s">
        <v>924</v>
      </c>
      <c r="B1677" s="10" t="s">
        <v>2774</v>
      </c>
      <c r="C1677" s="10" t="s">
        <v>2775</v>
      </c>
      <c r="D1677" s="10" t="s">
        <v>3003</v>
      </c>
      <c r="E1677" s="10" t="s">
        <v>925</v>
      </c>
      <c r="F1677" s="10" t="s">
        <v>320</v>
      </c>
      <c r="G1677" s="10" t="s">
        <v>922</v>
      </c>
      <c r="I1677" s="10"/>
      <c r="J1677" s="10" t="s">
        <v>131</v>
      </c>
      <c r="K1677" s="10" t="s">
        <v>25</v>
      </c>
      <c r="L1677">
        <v>11742.26307314497</v>
      </c>
    </row>
    <row r="1678" spans="1:12" x14ac:dyDescent="0.3">
      <c r="A1678" s="10" t="s">
        <v>924</v>
      </c>
      <c r="B1678" s="10" t="s">
        <v>2774</v>
      </c>
      <c r="C1678" s="10" t="s">
        <v>2775</v>
      </c>
      <c r="D1678" s="10" t="s">
        <v>3003</v>
      </c>
      <c r="E1678" s="10" t="s">
        <v>925</v>
      </c>
      <c r="F1678" s="10" t="s">
        <v>320</v>
      </c>
      <c r="G1678" s="10" t="s">
        <v>922</v>
      </c>
      <c r="I1678" s="10"/>
      <c r="J1678" s="10" t="s">
        <v>131</v>
      </c>
      <c r="K1678" s="10" t="s">
        <v>26</v>
      </c>
      <c r="L1678">
        <v>11902.32348260123</v>
      </c>
    </row>
    <row r="1679" spans="1:12" x14ac:dyDescent="0.3">
      <c r="A1679" s="10" t="s">
        <v>924</v>
      </c>
      <c r="B1679" s="10" t="s">
        <v>2774</v>
      </c>
      <c r="C1679" s="10" t="s">
        <v>2775</v>
      </c>
      <c r="D1679" s="10" t="s">
        <v>3003</v>
      </c>
      <c r="E1679" s="10" t="s">
        <v>925</v>
      </c>
      <c r="F1679" s="10" t="s">
        <v>320</v>
      </c>
      <c r="G1679" s="10" t="s">
        <v>922</v>
      </c>
      <c r="I1679" s="10"/>
      <c r="J1679" s="10" t="s">
        <v>131</v>
      </c>
      <c r="K1679" s="10" t="s">
        <v>27</v>
      </c>
      <c r="L1679">
        <v>13114.034316905829</v>
      </c>
    </row>
    <row r="1680" spans="1:12" x14ac:dyDescent="0.3">
      <c r="A1680" s="10" t="s">
        <v>926</v>
      </c>
      <c r="B1680" s="10" t="s">
        <v>2774</v>
      </c>
      <c r="C1680" s="10" t="s">
        <v>2775</v>
      </c>
      <c r="D1680" s="10" t="s">
        <v>3003</v>
      </c>
      <c r="E1680" s="10" t="s">
        <v>927</v>
      </c>
      <c r="F1680" s="10" t="s">
        <v>320</v>
      </c>
      <c r="G1680" s="10" t="s">
        <v>922</v>
      </c>
      <c r="I1680" s="10"/>
      <c r="J1680" s="10" t="s">
        <v>131</v>
      </c>
      <c r="K1680" s="10" t="s">
        <v>9</v>
      </c>
      <c r="L1680">
        <v>2870.3829502829994</v>
      </c>
    </row>
    <row r="1681" spans="1:12" x14ac:dyDescent="0.3">
      <c r="A1681" s="10" t="s">
        <v>926</v>
      </c>
      <c r="B1681" s="10" t="s">
        <v>2774</v>
      </c>
      <c r="C1681" s="10" t="s">
        <v>2775</v>
      </c>
      <c r="D1681" s="10" t="s">
        <v>3003</v>
      </c>
      <c r="E1681" s="10" t="s">
        <v>927</v>
      </c>
      <c r="F1681" s="10" t="s">
        <v>320</v>
      </c>
      <c r="G1681" s="10" t="s">
        <v>922</v>
      </c>
      <c r="I1681" s="10"/>
      <c r="J1681" s="10" t="s">
        <v>131</v>
      </c>
      <c r="K1681" s="10" t="s">
        <v>10</v>
      </c>
      <c r="L1681">
        <v>3357.6994167910007</v>
      </c>
    </row>
    <row r="1682" spans="1:12" x14ac:dyDescent="0.3">
      <c r="A1682" s="10" t="s">
        <v>926</v>
      </c>
      <c r="B1682" s="10" t="s">
        <v>2774</v>
      </c>
      <c r="C1682" s="10" t="s">
        <v>2775</v>
      </c>
      <c r="D1682" s="10" t="s">
        <v>3003</v>
      </c>
      <c r="E1682" s="10" t="s">
        <v>927</v>
      </c>
      <c r="F1682" s="10" t="s">
        <v>320</v>
      </c>
      <c r="G1682" s="10" t="s">
        <v>922</v>
      </c>
      <c r="I1682" s="10"/>
      <c r="J1682" s="10" t="s">
        <v>131</v>
      </c>
      <c r="K1682" s="10" t="s">
        <v>11</v>
      </c>
      <c r="L1682">
        <v>3571.9155655130007</v>
      </c>
    </row>
    <row r="1683" spans="1:12" x14ac:dyDescent="0.3">
      <c r="A1683" s="10" t="s">
        <v>926</v>
      </c>
      <c r="B1683" s="10" t="s">
        <v>2774</v>
      </c>
      <c r="C1683" s="10" t="s">
        <v>2775</v>
      </c>
      <c r="D1683" s="10" t="s">
        <v>3003</v>
      </c>
      <c r="E1683" s="10" t="s">
        <v>927</v>
      </c>
      <c r="F1683" s="10" t="s">
        <v>320</v>
      </c>
      <c r="G1683" s="10" t="s">
        <v>922</v>
      </c>
      <c r="I1683" s="10"/>
      <c r="J1683" s="10" t="s">
        <v>131</v>
      </c>
      <c r="K1683" s="10" t="s">
        <v>12</v>
      </c>
      <c r="L1683">
        <v>3836.4064299520001</v>
      </c>
    </row>
    <row r="1684" spans="1:12" x14ac:dyDescent="0.3">
      <c r="A1684" s="10" t="s">
        <v>926</v>
      </c>
      <c r="B1684" s="10" t="s">
        <v>2774</v>
      </c>
      <c r="C1684" s="10" t="s">
        <v>2775</v>
      </c>
      <c r="D1684" s="10" t="s">
        <v>3003</v>
      </c>
      <c r="E1684" s="10" t="s">
        <v>927</v>
      </c>
      <c r="F1684" s="10" t="s">
        <v>320</v>
      </c>
      <c r="G1684" s="10" t="s">
        <v>922</v>
      </c>
      <c r="I1684" s="10"/>
      <c r="J1684" s="10" t="s">
        <v>131</v>
      </c>
      <c r="K1684" s="10" t="s">
        <v>13</v>
      </c>
      <c r="L1684">
        <v>4216.685544942</v>
      </c>
    </row>
    <row r="1685" spans="1:12" x14ac:dyDescent="0.3">
      <c r="A1685" s="10" t="s">
        <v>926</v>
      </c>
      <c r="B1685" s="10" t="s">
        <v>2774</v>
      </c>
      <c r="C1685" s="10" t="s">
        <v>2775</v>
      </c>
      <c r="D1685" s="10" t="s">
        <v>3003</v>
      </c>
      <c r="E1685" s="10" t="s">
        <v>927</v>
      </c>
      <c r="F1685" s="10" t="s">
        <v>320</v>
      </c>
      <c r="G1685" s="10" t="s">
        <v>922</v>
      </c>
      <c r="I1685" s="10"/>
      <c r="J1685" s="10" t="s">
        <v>131</v>
      </c>
      <c r="K1685" s="10" t="s">
        <v>14</v>
      </c>
      <c r="L1685">
        <v>4443.9007822550002</v>
      </c>
    </row>
    <row r="1686" spans="1:12" x14ac:dyDescent="0.3">
      <c r="A1686" s="10" t="s">
        <v>926</v>
      </c>
      <c r="B1686" s="10" t="s">
        <v>2774</v>
      </c>
      <c r="C1686" s="10" t="s">
        <v>2775</v>
      </c>
      <c r="D1686" s="10" t="s">
        <v>3003</v>
      </c>
      <c r="E1686" s="10" t="s">
        <v>927</v>
      </c>
      <c r="F1686" s="10" t="s">
        <v>320</v>
      </c>
      <c r="G1686" s="10" t="s">
        <v>922</v>
      </c>
      <c r="I1686" s="10"/>
      <c r="J1686" s="10" t="s">
        <v>131</v>
      </c>
      <c r="K1686" s="10" t="s">
        <v>15</v>
      </c>
      <c r="L1686">
        <v>4974.5203832230009</v>
      </c>
    </row>
    <row r="1687" spans="1:12" x14ac:dyDescent="0.3">
      <c r="A1687" s="10" t="s">
        <v>926</v>
      </c>
      <c r="B1687" s="10" t="s">
        <v>2774</v>
      </c>
      <c r="C1687" s="10" t="s">
        <v>2775</v>
      </c>
      <c r="D1687" s="10" t="s">
        <v>3003</v>
      </c>
      <c r="E1687" s="10" t="s">
        <v>927</v>
      </c>
      <c r="F1687" s="10" t="s">
        <v>320</v>
      </c>
      <c r="G1687" s="10" t="s">
        <v>922</v>
      </c>
      <c r="I1687" s="10"/>
      <c r="J1687" s="10" t="s">
        <v>131</v>
      </c>
      <c r="K1687" s="10" t="s">
        <v>16</v>
      </c>
      <c r="L1687">
        <v>4709.2516916650011</v>
      </c>
    </row>
    <row r="1688" spans="1:12" x14ac:dyDescent="0.3">
      <c r="A1688" s="10" t="s">
        <v>926</v>
      </c>
      <c r="B1688" s="10" t="s">
        <v>2774</v>
      </c>
      <c r="C1688" s="10" t="s">
        <v>2775</v>
      </c>
      <c r="D1688" s="10" t="s">
        <v>3003</v>
      </c>
      <c r="E1688" s="10" t="s">
        <v>927</v>
      </c>
      <c r="F1688" s="10" t="s">
        <v>320</v>
      </c>
      <c r="G1688" s="10" t="s">
        <v>922</v>
      </c>
      <c r="I1688" s="10"/>
      <c r="J1688" s="10" t="s">
        <v>131</v>
      </c>
      <c r="K1688" s="10" t="s">
        <v>17</v>
      </c>
      <c r="L1688">
        <v>4408.9657094899994</v>
      </c>
    </row>
    <row r="1689" spans="1:12" x14ac:dyDescent="0.3">
      <c r="A1689" s="10" t="s">
        <v>926</v>
      </c>
      <c r="B1689" s="10" t="s">
        <v>2774</v>
      </c>
      <c r="C1689" s="10" t="s">
        <v>2775</v>
      </c>
      <c r="D1689" s="10" t="s">
        <v>3003</v>
      </c>
      <c r="E1689" s="10" t="s">
        <v>927</v>
      </c>
      <c r="F1689" s="10" t="s">
        <v>320</v>
      </c>
      <c r="G1689" s="10" t="s">
        <v>922</v>
      </c>
      <c r="I1689" s="10"/>
      <c r="J1689" s="10" t="s">
        <v>131</v>
      </c>
      <c r="K1689" s="10" t="s">
        <v>18</v>
      </c>
      <c r="L1689">
        <v>4042.5302034020001</v>
      </c>
    </row>
    <row r="1690" spans="1:12" x14ac:dyDescent="0.3">
      <c r="A1690" s="10" t="s">
        <v>926</v>
      </c>
      <c r="B1690" s="10" t="s">
        <v>2774</v>
      </c>
      <c r="C1690" s="10" t="s">
        <v>2775</v>
      </c>
      <c r="D1690" s="10" t="s">
        <v>3003</v>
      </c>
      <c r="E1690" s="10" t="s">
        <v>927</v>
      </c>
      <c r="F1690" s="10" t="s">
        <v>320</v>
      </c>
      <c r="G1690" s="10" t="s">
        <v>922</v>
      </c>
      <c r="I1690" s="10"/>
      <c r="J1690" s="10" t="s">
        <v>131</v>
      </c>
      <c r="K1690" s="10" t="s">
        <v>19</v>
      </c>
      <c r="L1690">
        <v>4324.1017815980003</v>
      </c>
    </row>
    <row r="1691" spans="1:12" x14ac:dyDescent="0.3">
      <c r="A1691" s="10" t="s">
        <v>926</v>
      </c>
      <c r="B1691" s="10" t="s">
        <v>2774</v>
      </c>
      <c r="C1691" s="10" t="s">
        <v>2775</v>
      </c>
      <c r="D1691" s="10" t="s">
        <v>3003</v>
      </c>
      <c r="E1691" s="10" t="s">
        <v>927</v>
      </c>
      <c r="F1691" s="10" t="s">
        <v>320</v>
      </c>
      <c r="G1691" s="10" t="s">
        <v>922</v>
      </c>
      <c r="I1691" s="10"/>
      <c r="J1691" s="10" t="s">
        <v>131</v>
      </c>
      <c r="K1691" s="10" t="s">
        <v>20</v>
      </c>
      <c r="L1691">
        <v>4602.9768662010001</v>
      </c>
    </row>
    <row r="1692" spans="1:12" x14ac:dyDescent="0.3">
      <c r="A1692" s="10" t="s">
        <v>926</v>
      </c>
      <c r="B1692" s="10" t="s">
        <v>2774</v>
      </c>
      <c r="C1692" s="10" t="s">
        <v>2775</v>
      </c>
      <c r="D1692" s="10" t="s">
        <v>3003</v>
      </c>
      <c r="E1692" s="10" t="s">
        <v>927</v>
      </c>
      <c r="F1692" s="10" t="s">
        <v>320</v>
      </c>
      <c r="G1692" s="10" t="s">
        <v>922</v>
      </c>
      <c r="I1692" s="10"/>
      <c r="J1692" s="10" t="s">
        <v>131</v>
      </c>
      <c r="K1692" s="10" t="s">
        <v>21</v>
      </c>
      <c r="L1692">
        <v>4603.8511229560008</v>
      </c>
    </row>
    <row r="1693" spans="1:12" x14ac:dyDescent="0.3">
      <c r="A1693" s="10" t="s">
        <v>926</v>
      </c>
      <c r="B1693" s="10" t="s">
        <v>2774</v>
      </c>
      <c r="C1693" s="10" t="s">
        <v>2775</v>
      </c>
      <c r="D1693" s="10" t="s">
        <v>3003</v>
      </c>
      <c r="E1693" s="10" t="s">
        <v>927</v>
      </c>
      <c r="F1693" s="10" t="s">
        <v>320</v>
      </c>
      <c r="G1693" s="10" t="s">
        <v>922</v>
      </c>
      <c r="I1693" s="10"/>
      <c r="J1693" s="10" t="s">
        <v>131</v>
      </c>
      <c r="K1693" s="10" t="s">
        <v>22</v>
      </c>
      <c r="L1693">
        <v>5328.2137891490011</v>
      </c>
    </row>
    <row r="1694" spans="1:12" x14ac:dyDescent="0.3">
      <c r="A1694" s="10" t="s">
        <v>926</v>
      </c>
      <c r="B1694" s="10" t="s">
        <v>2774</v>
      </c>
      <c r="C1694" s="10" t="s">
        <v>2775</v>
      </c>
      <c r="D1694" s="10" t="s">
        <v>3003</v>
      </c>
      <c r="E1694" s="10" t="s">
        <v>927</v>
      </c>
      <c r="F1694" s="10" t="s">
        <v>320</v>
      </c>
      <c r="G1694" s="10" t="s">
        <v>922</v>
      </c>
      <c r="I1694" s="10"/>
      <c r="J1694" s="10" t="s">
        <v>131</v>
      </c>
      <c r="K1694" s="10" t="s">
        <v>23</v>
      </c>
      <c r="L1694">
        <v>5685.9450499300001</v>
      </c>
    </row>
    <row r="1695" spans="1:12" x14ac:dyDescent="0.3">
      <c r="A1695" s="10" t="s">
        <v>926</v>
      </c>
      <c r="B1695" s="10" t="s">
        <v>2774</v>
      </c>
      <c r="C1695" s="10" t="s">
        <v>2775</v>
      </c>
      <c r="D1695" s="10" t="s">
        <v>3003</v>
      </c>
      <c r="E1695" s="10" t="s">
        <v>927</v>
      </c>
      <c r="F1695" s="10" t="s">
        <v>320</v>
      </c>
      <c r="G1695" s="10" t="s">
        <v>922</v>
      </c>
      <c r="I1695" s="10"/>
      <c r="J1695" s="10" t="s">
        <v>131</v>
      </c>
      <c r="K1695" s="10" t="s">
        <v>24</v>
      </c>
      <c r="L1695">
        <v>6353.9706796190003</v>
      </c>
    </row>
    <row r="1696" spans="1:12" x14ac:dyDescent="0.3">
      <c r="A1696" s="10" t="s">
        <v>926</v>
      </c>
      <c r="B1696" s="10" t="s">
        <v>2774</v>
      </c>
      <c r="C1696" s="10" t="s">
        <v>2775</v>
      </c>
      <c r="D1696" s="10" t="s">
        <v>3003</v>
      </c>
      <c r="E1696" s="10" t="s">
        <v>927</v>
      </c>
      <c r="F1696" s="10" t="s">
        <v>320</v>
      </c>
      <c r="G1696" s="10" t="s">
        <v>922</v>
      </c>
      <c r="I1696" s="10"/>
      <c r="J1696" s="10" t="s">
        <v>131</v>
      </c>
      <c r="K1696" s="10" t="s">
        <v>25</v>
      </c>
      <c r="L1696">
        <v>6381.2225634380002</v>
      </c>
    </row>
    <row r="1697" spans="1:12" x14ac:dyDescent="0.3">
      <c r="A1697" s="10" t="s">
        <v>926</v>
      </c>
      <c r="B1697" s="10" t="s">
        <v>2774</v>
      </c>
      <c r="C1697" s="10" t="s">
        <v>2775</v>
      </c>
      <c r="D1697" s="10" t="s">
        <v>3003</v>
      </c>
      <c r="E1697" s="10" t="s">
        <v>927</v>
      </c>
      <c r="F1697" s="10" t="s">
        <v>320</v>
      </c>
      <c r="G1697" s="10" t="s">
        <v>922</v>
      </c>
      <c r="I1697" s="10"/>
      <c r="J1697" s="10" t="s">
        <v>131</v>
      </c>
      <c r="K1697" s="10" t="s">
        <v>26</v>
      </c>
      <c r="L1697">
        <v>6807.6178612900003</v>
      </c>
    </row>
    <row r="1698" spans="1:12" x14ac:dyDescent="0.3">
      <c r="A1698" s="10" t="s">
        <v>926</v>
      </c>
      <c r="B1698" s="10" t="s">
        <v>2774</v>
      </c>
      <c r="C1698" s="10" t="s">
        <v>2775</v>
      </c>
      <c r="D1698" s="10" t="s">
        <v>3003</v>
      </c>
      <c r="E1698" s="10" t="s">
        <v>927</v>
      </c>
      <c r="F1698" s="10" t="s">
        <v>320</v>
      </c>
      <c r="G1698" s="10" t="s">
        <v>922</v>
      </c>
      <c r="I1698" s="10"/>
      <c r="J1698" s="10" t="s">
        <v>131</v>
      </c>
      <c r="K1698" s="10" t="s">
        <v>27</v>
      </c>
      <c r="L1698">
        <v>7270.7517634379992</v>
      </c>
    </row>
    <row r="1699" spans="1:12" x14ac:dyDescent="0.3">
      <c r="A1699" s="10" t="s">
        <v>928</v>
      </c>
      <c r="B1699" s="10" t="s">
        <v>2774</v>
      </c>
      <c r="C1699" s="10" t="s">
        <v>2775</v>
      </c>
      <c r="D1699" s="10" t="s">
        <v>3003</v>
      </c>
      <c r="E1699" s="10" t="s">
        <v>929</v>
      </c>
      <c r="F1699" s="10" t="s">
        <v>320</v>
      </c>
      <c r="G1699" s="10" t="s">
        <v>922</v>
      </c>
      <c r="I1699" s="10"/>
      <c r="J1699" s="10" t="s">
        <v>131</v>
      </c>
      <c r="K1699" s="10" t="s">
        <v>9</v>
      </c>
      <c r="L1699">
        <v>-146817.76062570134</v>
      </c>
    </row>
    <row r="1700" spans="1:12" x14ac:dyDescent="0.3">
      <c r="A1700" s="10" t="s">
        <v>928</v>
      </c>
      <c r="B1700" s="10" t="s">
        <v>2774</v>
      </c>
      <c r="C1700" s="10" t="s">
        <v>2775</v>
      </c>
      <c r="D1700" s="10" t="s">
        <v>3003</v>
      </c>
      <c r="E1700" s="10" t="s">
        <v>929</v>
      </c>
      <c r="F1700" s="10" t="s">
        <v>320</v>
      </c>
      <c r="G1700" s="10" t="s">
        <v>922</v>
      </c>
      <c r="I1700" s="10"/>
      <c r="J1700" s="10" t="s">
        <v>131</v>
      </c>
      <c r="K1700" s="10" t="s">
        <v>10</v>
      </c>
      <c r="L1700">
        <v>-150202.04578383919</v>
      </c>
    </row>
    <row r="1701" spans="1:12" x14ac:dyDescent="0.3">
      <c r="A1701" s="10" t="s">
        <v>928</v>
      </c>
      <c r="B1701" s="10" t="s">
        <v>2774</v>
      </c>
      <c r="C1701" s="10" t="s">
        <v>2775</v>
      </c>
      <c r="D1701" s="10" t="s">
        <v>3003</v>
      </c>
      <c r="E1701" s="10" t="s">
        <v>929</v>
      </c>
      <c r="F1701" s="10" t="s">
        <v>320</v>
      </c>
      <c r="G1701" s="10" t="s">
        <v>922</v>
      </c>
      <c r="I1701" s="10"/>
      <c r="J1701" s="10" t="s">
        <v>131</v>
      </c>
      <c r="K1701" s="10" t="s">
        <v>11</v>
      </c>
      <c r="L1701">
        <v>-125175.39514588956</v>
      </c>
    </row>
    <row r="1702" spans="1:12" x14ac:dyDescent="0.3">
      <c r="A1702" s="10" t="s">
        <v>928</v>
      </c>
      <c r="B1702" s="10" t="s">
        <v>2774</v>
      </c>
      <c r="C1702" s="10" t="s">
        <v>2775</v>
      </c>
      <c r="D1702" s="10" t="s">
        <v>3003</v>
      </c>
      <c r="E1702" s="10" t="s">
        <v>929</v>
      </c>
      <c r="F1702" s="10" t="s">
        <v>320</v>
      </c>
      <c r="G1702" s="10" t="s">
        <v>922</v>
      </c>
      <c r="I1702" s="10"/>
      <c r="J1702" s="10" t="s">
        <v>131</v>
      </c>
      <c r="K1702" s="10" t="s">
        <v>12</v>
      </c>
      <c r="L1702">
        <v>-156977.21588618381</v>
      </c>
    </row>
    <row r="1703" spans="1:12" x14ac:dyDescent="0.3">
      <c r="A1703" s="10" t="s">
        <v>928</v>
      </c>
      <c r="B1703" s="10" t="s">
        <v>2774</v>
      </c>
      <c r="C1703" s="10" t="s">
        <v>2775</v>
      </c>
      <c r="D1703" s="10" t="s">
        <v>3003</v>
      </c>
      <c r="E1703" s="10" t="s">
        <v>929</v>
      </c>
      <c r="F1703" s="10" t="s">
        <v>320</v>
      </c>
      <c r="G1703" s="10" t="s">
        <v>922</v>
      </c>
      <c r="I1703" s="10"/>
      <c r="J1703" s="10" t="s">
        <v>131</v>
      </c>
      <c r="K1703" s="10" t="s">
        <v>13</v>
      </c>
      <c r="L1703">
        <v>-146454.24502239161</v>
      </c>
    </row>
    <row r="1704" spans="1:12" x14ac:dyDescent="0.3">
      <c r="A1704" s="10" t="s">
        <v>928</v>
      </c>
      <c r="B1704" s="10" t="s">
        <v>2774</v>
      </c>
      <c r="C1704" s="10" t="s">
        <v>2775</v>
      </c>
      <c r="D1704" s="10" t="s">
        <v>3003</v>
      </c>
      <c r="E1704" s="10" t="s">
        <v>929</v>
      </c>
      <c r="F1704" s="10" t="s">
        <v>320</v>
      </c>
      <c r="G1704" s="10" t="s">
        <v>922</v>
      </c>
      <c r="I1704" s="10"/>
      <c r="J1704" s="10" t="s">
        <v>131</v>
      </c>
      <c r="K1704" s="10" t="s">
        <v>14</v>
      </c>
      <c r="L1704">
        <v>-145388.2552336721</v>
      </c>
    </row>
    <row r="1705" spans="1:12" x14ac:dyDescent="0.3">
      <c r="A1705" s="10" t="s">
        <v>928</v>
      </c>
      <c r="B1705" s="10" t="s">
        <v>2774</v>
      </c>
      <c r="C1705" s="10" t="s">
        <v>2775</v>
      </c>
      <c r="D1705" s="10" t="s">
        <v>3003</v>
      </c>
      <c r="E1705" s="10" t="s">
        <v>929</v>
      </c>
      <c r="F1705" s="10" t="s">
        <v>320</v>
      </c>
      <c r="G1705" s="10" t="s">
        <v>922</v>
      </c>
      <c r="I1705" s="10"/>
      <c r="J1705" s="10" t="s">
        <v>131</v>
      </c>
      <c r="K1705" s="10" t="s">
        <v>15</v>
      </c>
      <c r="L1705">
        <v>-153470.38167601475</v>
      </c>
    </row>
    <row r="1706" spans="1:12" x14ac:dyDescent="0.3">
      <c r="A1706" s="10" t="s">
        <v>928</v>
      </c>
      <c r="B1706" s="10" t="s">
        <v>2774</v>
      </c>
      <c r="C1706" s="10" t="s">
        <v>2775</v>
      </c>
      <c r="D1706" s="10" t="s">
        <v>3003</v>
      </c>
      <c r="E1706" s="10" t="s">
        <v>929</v>
      </c>
      <c r="F1706" s="10" t="s">
        <v>320</v>
      </c>
      <c r="G1706" s="10" t="s">
        <v>922</v>
      </c>
      <c r="I1706" s="10"/>
      <c r="J1706" s="10" t="s">
        <v>131</v>
      </c>
      <c r="K1706" s="10" t="s">
        <v>16</v>
      </c>
      <c r="L1706">
        <v>-126643.27492470402</v>
      </c>
    </row>
    <row r="1707" spans="1:12" x14ac:dyDescent="0.3">
      <c r="A1707" s="10" t="s">
        <v>928</v>
      </c>
      <c r="B1707" s="10" t="s">
        <v>2774</v>
      </c>
      <c r="C1707" s="10" t="s">
        <v>2775</v>
      </c>
      <c r="D1707" s="10" t="s">
        <v>3003</v>
      </c>
      <c r="E1707" s="10" t="s">
        <v>929</v>
      </c>
      <c r="F1707" s="10" t="s">
        <v>320</v>
      </c>
      <c r="G1707" s="10" t="s">
        <v>922</v>
      </c>
      <c r="I1707" s="10"/>
      <c r="J1707" s="10" t="s">
        <v>131</v>
      </c>
      <c r="K1707" s="10" t="s">
        <v>17</v>
      </c>
      <c r="L1707">
        <v>-128260.77815212798</v>
      </c>
    </row>
    <row r="1708" spans="1:12" x14ac:dyDescent="0.3">
      <c r="A1708" s="10" t="s">
        <v>928</v>
      </c>
      <c r="B1708" s="10" t="s">
        <v>2774</v>
      </c>
      <c r="C1708" s="10" t="s">
        <v>2775</v>
      </c>
      <c r="D1708" s="10" t="s">
        <v>3003</v>
      </c>
      <c r="E1708" s="10" t="s">
        <v>929</v>
      </c>
      <c r="F1708" s="10" t="s">
        <v>320</v>
      </c>
      <c r="G1708" s="10" t="s">
        <v>922</v>
      </c>
      <c r="I1708" s="10"/>
      <c r="J1708" s="10" t="s">
        <v>131</v>
      </c>
      <c r="K1708" s="10" t="s">
        <v>18</v>
      </c>
      <c r="L1708">
        <v>-133636.45674432401</v>
      </c>
    </row>
    <row r="1709" spans="1:12" x14ac:dyDescent="0.3">
      <c r="A1709" s="10" t="s">
        <v>928</v>
      </c>
      <c r="B1709" s="10" t="s">
        <v>2774</v>
      </c>
      <c r="C1709" s="10" t="s">
        <v>2775</v>
      </c>
      <c r="D1709" s="10" t="s">
        <v>3003</v>
      </c>
      <c r="E1709" s="10" t="s">
        <v>929</v>
      </c>
      <c r="F1709" s="10" t="s">
        <v>320</v>
      </c>
      <c r="G1709" s="10" t="s">
        <v>922</v>
      </c>
      <c r="I1709" s="10"/>
      <c r="J1709" s="10" t="s">
        <v>131</v>
      </c>
      <c r="K1709" s="10" t="s">
        <v>19</v>
      </c>
      <c r="L1709">
        <v>-154197.08044831289</v>
      </c>
    </row>
    <row r="1710" spans="1:12" x14ac:dyDescent="0.3">
      <c r="A1710" s="10" t="s">
        <v>928</v>
      </c>
      <c r="B1710" s="10" t="s">
        <v>2774</v>
      </c>
      <c r="C1710" s="10" t="s">
        <v>2775</v>
      </c>
      <c r="D1710" s="10" t="s">
        <v>3003</v>
      </c>
      <c r="E1710" s="10" t="s">
        <v>929</v>
      </c>
      <c r="F1710" s="10" t="s">
        <v>320</v>
      </c>
      <c r="G1710" s="10" t="s">
        <v>922</v>
      </c>
      <c r="I1710" s="10"/>
      <c r="J1710" s="10" t="s">
        <v>131</v>
      </c>
      <c r="K1710" s="10" t="s">
        <v>20</v>
      </c>
      <c r="L1710">
        <v>-153055.63594377207</v>
      </c>
    </row>
    <row r="1711" spans="1:12" x14ac:dyDescent="0.3">
      <c r="A1711" s="10" t="s">
        <v>928</v>
      </c>
      <c r="B1711" s="10" t="s">
        <v>2774</v>
      </c>
      <c r="C1711" s="10" t="s">
        <v>2775</v>
      </c>
      <c r="D1711" s="10" t="s">
        <v>3003</v>
      </c>
      <c r="E1711" s="10" t="s">
        <v>929</v>
      </c>
      <c r="F1711" s="10" t="s">
        <v>320</v>
      </c>
      <c r="G1711" s="10" t="s">
        <v>922</v>
      </c>
      <c r="I1711" s="10"/>
      <c r="J1711" s="10" t="s">
        <v>131</v>
      </c>
      <c r="K1711" s="10" t="s">
        <v>21</v>
      </c>
      <c r="L1711">
        <v>-137171.1377674446</v>
      </c>
    </row>
    <row r="1712" spans="1:12" x14ac:dyDescent="0.3">
      <c r="A1712" s="10" t="s">
        <v>928</v>
      </c>
      <c r="B1712" s="10" t="s">
        <v>2774</v>
      </c>
      <c r="C1712" s="10" t="s">
        <v>2775</v>
      </c>
      <c r="D1712" s="10" t="s">
        <v>3003</v>
      </c>
      <c r="E1712" s="10" t="s">
        <v>929</v>
      </c>
      <c r="F1712" s="10" t="s">
        <v>320</v>
      </c>
      <c r="G1712" s="10" t="s">
        <v>922</v>
      </c>
      <c r="I1712" s="10"/>
      <c r="J1712" s="10" t="s">
        <v>131</v>
      </c>
      <c r="K1712" s="10" t="s">
        <v>22</v>
      </c>
      <c r="L1712">
        <v>-155183.18386744603</v>
      </c>
    </row>
    <row r="1713" spans="1:12" x14ac:dyDescent="0.3">
      <c r="A1713" s="10" t="s">
        <v>928</v>
      </c>
      <c r="B1713" s="10" t="s">
        <v>2774</v>
      </c>
      <c r="C1713" s="10" t="s">
        <v>2775</v>
      </c>
      <c r="D1713" s="10" t="s">
        <v>3003</v>
      </c>
      <c r="E1713" s="10" t="s">
        <v>929</v>
      </c>
      <c r="F1713" s="10" t="s">
        <v>320</v>
      </c>
      <c r="G1713" s="10" t="s">
        <v>922</v>
      </c>
      <c r="I1713" s="10"/>
      <c r="J1713" s="10" t="s">
        <v>131</v>
      </c>
      <c r="K1713" s="10" t="s">
        <v>23</v>
      </c>
      <c r="L1713">
        <v>-132566.97496705316</v>
      </c>
    </row>
    <row r="1714" spans="1:12" x14ac:dyDescent="0.3">
      <c r="A1714" s="10" t="s">
        <v>928</v>
      </c>
      <c r="B1714" s="10" t="s">
        <v>2774</v>
      </c>
      <c r="C1714" s="10" t="s">
        <v>2775</v>
      </c>
      <c r="D1714" s="10" t="s">
        <v>3003</v>
      </c>
      <c r="E1714" s="10" t="s">
        <v>929</v>
      </c>
      <c r="F1714" s="10" t="s">
        <v>320</v>
      </c>
      <c r="G1714" s="10" t="s">
        <v>922</v>
      </c>
      <c r="I1714" s="10"/>
      <c r="J1714" s="10" t="s">
        <v>131</v>
      </c>
      <c r="K1714" s="10" t="s">
        <v>24</v>
      </c>
      <c r="L1714">
        <v>-114159.80715313506</v>
      </c>
    </row>
    <row r="1715" spans="1:12" x14ac:dyDescent="0.3">
      <c r="A1715" s="10" t="s">
        <v>928</v>
      </c>
      <c r="B1715" s="10" t="s">
        <v>2774</v>
      </c>
      <c r="C1715" s="10" t="s">
        <v>2775</v>
      </c>
      <c r="D1715" s="10" t="s">
        <v>3003</v>
      </c>
      <c r="E1715" s="10" t="s">
        <v>929</v>
      </c>
      <c r="F1715" s="10" t="s">
        <v>320</v>
      </c>
      <c r="G1715" s="10" t="s">
        <v>922</v>
      </c>
      <c r="I1715" s="10"/>
      <c r="J1715" s="10" t="s">
        <v>131</v>
      </c>
      <c r="K1715" s="10" t="s">
        <v>25</v>
      </c>
      <c r="L1715">
        <v>-149600.08381150893</v>
      </c>
    </row>
    <row r="1716" spans="1:12" x14ac:dyDescent="0.3">
      <c r="A1716" s="10" t="s">
        <v>928</v>
      </c>
      <c r="B1716" s="10" t="s">
        <v>2774</v>
      </c>
      <c r="C1716" s="10" t="s">
        <v>2775</v>
      </c>
      <c r="D1716" s="10" t="s">
        <v>3003</v>
      </c>
      <c r="E1716" s="10" t="s">
        <v>929</v>
      </c>
      <c r="F1716" s="10" t="s">
        <v>320</v>
      </c>
      <c r="G1716" s="10" t="s">
        <v>922</v>
      </c>
      <c r="I1716" s="10"/>
      <c r="J1716" s="10" t="s">
        <v>131</v>
      </c>
      <c r="K1716" s="10" t="s">
        <v>26</v>
      </c>
      <c r="L1716">
        <v>-25962.607540582743</v>
      </c>
    </row>
    <row r="1717" spans="1:12" x14ac:dyDescent="0.3">
      <c r="A1717" s="10" t="s">
        <v>928</v>
      </c>
      <c r="B1717" s="10" t="s">
        <v>2774</v>
      </c>
      <c r="C1717" s="10" t="s">
        <v>2775</v>
      </c>
      <c r="D1717" s="10" t="s">
        <v>3003</v>
      </c>
      <c r="E1717" s="10" t="s">
        <v>929</v>
      </c>
      <c r="F1717" s="10" t="s">
        <v>320</v>
      </c>
      <c r="G1717" s="10" t="s">
        <v>922</v>
      </c>
      <c r="I1717" s="10"/>
      <c r="J1717" s="10" t="s">
        <v>131</v>
      </c>
      <c r="K1717" s="10" t="s">
        <v>27</v>
      </c>
      <c r="L1717">
        <v>-128171.63281316556</v>
      </c>
    </row>
    <row r="1718" spans="1:12" x14ac:dyDescent="0.3">
      <c r="A1718" s="10" t="s">
        <v>930</v>
      </c>
      <c r="B1718" s="10" t="s">
        <v>2774</v>
      </c>
      <c r="C1718" s="10" t="s">
        <v>2775</v>
      </c>
      <c r="D1718" s="10" t="s">
        <v>3004</v>
      </c>
      <c r="E1718" s="10" t="s">
        <v>931</v>
      </c>
      <c r="F1718" s="10" t="s">
        <v>320</v>
      </c>
      <c r="G1718" s="10" t="s">
        <v>922</v>
      </c>
      <c r="I1718" s="10"/>
      <c r="J1718" s="10" t="s">
        <v>131</v>
      </c>
      <c r="K1718" s="10" t="s">
        <v>9</v>
      </c>
      <c r="L1718">
        <v>119821.179672</v>
      </c>
    </row>
    <row r="1719" spans="1:12" x14ac:dyDescent="0.3">
      <c r="A1719" s="10" t="s">
        <v>930</v>
      </c>
      <c r="B1719" s="10" t="s">
        <v>2774</v>
      </c>
      <c r="C1719" s="10" t="s">
        <v>2775</v>
      </c>
      <c r="D1719" s="10" t="s">
        <v>3004</v>
      </c>
      <c r="E1719" s="10" t="s">
        <v>931</v>
      </c>
      <c r="F1719" s="10" t="s">
        <v>320</v>
      </c>
      <c r="G1719" s="10" t="s">
        <v>922</v>
      </c>
      <c r="I1719" s="10"/>
      <c r="J1719" s="10" t="s">
        <v>131</v>
      </c>
      <c r="K1719" s="10" t="s">
        <v>10</v>
      </c>
      <c r="L1719">
        <v>118533.93946699999</v>
      </c>
    </row>
    <row r="1720" spans="1:12" x14ac:dyDescent="0.3">
      <c r="A1720" s="10" t="s">
        <v>930</v>
      </c>
      <c r="B1720" s="10" t="s">
        <v>2774</v>
      </c>
      <c r="C1720" s="10" t="s">
        <v>2775</v>
      </c>
      <c r="D1720" s="10" t="s">
        <v>3004</v>
      </c>
      <c r="E1720" s="10" t="s">
        <v>931</v>
      </c>
      <c r="F1720" s="10" t="s">
        <v>320</v>
      </c>
      <c r="G1720" s="10" t="s">
        <v>922</v>
      </c>
      <c r="I1720" s="10"/>
      <c r="J1720" s="10" t="s">
        <v>131</v>
      </c>
      <c r="K1720" s="10" t="s">
        <v>11</v>
      </c>
      <c r="L1720">
        <v>134270.51995300001</v>
      </c>
    </row>
    <row r="1721" spans="1:12" x14ac:dyDescent="0.3">
      <c r="A1721" s="10" t="s">
        <v>930</v>
      </c>
      <c r="B1721" s="10" t="s">
        <v>2774</v>
      </c>
      <c r="C1721" s="10" t="s">
        <v>2775</v>
      </c>
      <c r="D1721" s="10" t="s">
        <v>3004</v>
      </c>
      <c r="E1721" s="10" t="s">
        <v>931</v>
      </c>
      <c r="F1721" s="10" t="s">
        <v>320</v>
      </c>
      <c r="G1721" s="10" t="s">
        <v>922</v>
      </c>
      <c r="I1721" s="10"/>
      <c r="J1721" s="10" t="s">
        <v>131</v>
      </c>
      <c r="K1721" s="10" t="s">
        <v>12</v>
      </c>
      <c r="L1721">
        <v>120694.52434699997</v>
      </c>
    </row>
    <row r="1722" spans="1:12" x14ac:dyDescent="0.3">
      <c r="A1722" s="10" t="s">
        <v>930</v>
      </c>
      <c r="B1722" s="10" t="s">
        <v>2774</v>
      </c>
      <c r="C1722" s="10" t="s">
        <v>2775</v>
      </c>
      <c r="D1722" s="10" t="s">
        <v>3004</v>
      </c>
      <c r="E1722" s="10" t="s">
        <v>931</v>
      </c>
      <c r="F1722" s="10" t="s">
        <v>320</v>
      </c>
      <c r="G1722" s="10" t="s">
        <v>922</v>
      </c>
      <c r="I1722" s="10"/>
      <c r="J1722" s="10" t="s">
        <v>131</v>
      </c>
      <c r="K1722" s="10" t="s">
        <v>13</v>
      </c>
      <c r="L1722">
        <v>134375.64944899999</v>
      </c>
    </row>
    <row r="1723" spans="1:12" x14ac:dyDescent="0.3">
      <c r="A1723" s="10" t="s">
        <v>930</v>
      </c>
      <c r="B1723" s="10" t="s">
        <v>2774</v>
      </c>
      <c r="C1723" s="10" t="s">
        <v>2775</v>
      </c>
      <c r="D1723" s="10" t="s">
        <v>3004</v>
      </c>
      <c r="E1723" s="10" t="s">
        <v>931</v>
      </c>
      <c r="F1723" s="10" t="s">
        <v>320</v>
      </c>
      <c r="G1723" s="10" t="s">
        <v>922</v>
      </c>
      <c r="I1723" s="10"/>
      <c r="J1723" s="10" t="s">
        <v>131</v>
      </c>
      <c r="K1723" s="10" t="s">
        <v>14</v>
      </c>
      <c r="L1723">
        <v>138259.564323</v>
      </c>
    </row>
    <row r="1724" spans="1:12" x14ac:dyDescent="0.3">
      <c r="A1724" s="10" t="s">
        <v>930</v>
      </c>
      <c r="B1724" s="10" t="s">
        <v>2774</v>
      </c>
      <c r="C1724" s="10" t="s">
        <v>2775</v>
      </c>
      <c r="D1724" s="10" t="s">
        <v>3004</v>
      </c>
      <c r="E1724" s="10" t="s">
        <v>931</v>
      </c>
      <c r="F1724" s="10" t="s">
        <v>320</v>
      </c>
      <c r="G1724" s="10" t="s">
        <v>922</v>
      </c>
      <c r="I1724" s="10"/>
      <c r="J1724" s="10" t="s">
        <v>131</v>
      </c>
      <c r="K1724" s="10" t="s">
        <v>15</v>
      </c>
      <c r="L1724">
        <v>139497.31041999999</v>
      </c>
    </row>
    <row r="1725" spans="1:12" x14ac:dyDescent="0.3">
      <c r="A1725" s="10" t="s">
        <v>930</v>
      </c>
      <c r="B1725" s="10" t="s">
        <v>2774</v>
      </c>
      <c r="C1725" s="10" t="s">
        <v>2775</v>
      </c>
      <c r="D1725" s="10" t="s">
        <v>3004</v>
      </c>
      <c r="E1725" s="10" t="s">
        <v>931</v>
      </c>
      <c r="F1725" s="10" t="s">
        <v>320</v>
      </c>
      <c r="G1725" s="10" t="s">
        <v>922</v>
      </c>
      <c r="I1725" s="10"/>
      <c r="J1725" s="10" t="s">
        <v>131</v>
      </c>
      <c r="K1725" s="10" t="s">
        <v>16</v>
      </c>
      <c r="L1725">
        <v>164839.979589</v>
      </c>
    </row>
    <row r="1726" spans="1:12" x14ac:dyDescent="0.3">
      <c r="A1726" s="10" t="s">
        <v>930</v>
      </c>
      <c r="B1726" s="10" t="s">
        <v>2774</v>
      </c>
      <c r="C1726" s="10" t="s">
        <v>2775</v>
      </c>
      <c r="D1726" s="10" t="s">
        <v>3004</v>
      </c>
      <c r="E1726" s="10" t="s">
        <v>931</v>
      </c>
      <c r="F1726" s="10" t="s">
        <v>320</v>
      </c>
      <c r="G1726" s="10" t="s">
        <v>922</v>
      </c>
      <c r="I1726" s="10"/>
      <c r="J1726" s="10" t="s">
        <v>131</v>
      </c>
      <c r="K1726" s="10" t="s">
        <v>17</v>
      </c>
      <c r="L1726">
        <v>164915.63504099997</v>
      </c>
    </row>
    <row r="1727" spans="1:12" x14ac:dyDescent="0.3">
      <c r="A1727" s="10" t="s">
        <v>930</v>
      </c>
      <c r="B1727" s="10" t="s">
        <v>2774</v>
      </c>
      <c r="C1727" s="10" t="s">
        <v>2775</v>
      </c>
      <c r="D1727" s="10" t="s">
        <v>3004</v>
      </c>
      <c r="E1727" s="10" t="s">
        <v>931</v>
      </c>
      <c r="F1727" s="10" t="s">
        <v>320</v>
      </c>
      <c r="G1727" s="10" t="s">
        <v>922</v>
      </c>
      <c r="I1727" s="10"/>
      <c r="J1727" s="10" t="s">
        <v>131</v>
      </c>
      <c r="K1727" s="10" t="s">
        <v>18</v>
      </c>
      <c r="L1727">
        <v>159765.13753499999</v>
      </c>
    </row>
    <row r="1728" spans="1:12" x14ac:dyDescent="0.3">
      <c r="A1728" s="10" t="s">
        <v>930</v>
      </c>
      <c r="B1728" s="10" t="s">
        <v>2774</v>
      </c>
      <c r="C1728" s="10" t="s">
        <v>2775</v>
      </c>
      <c r="D1728" s="10" t="s">
        <v>3004</v>
      </c>
      <c r="E1728" s="10" t="s">
        <v>931</v>
      </c>
      <c r="F1728" s="10" t="s">
        <v>320</v>
      </c>
      <c r="G1728" s="10" t="s">
        <v>922</v>
      </c>
      <c r="I1728" s="10"/>
      <c r="J1728" s="10" t="s">
        <v>131</v>
      </c>
      <c r="K1728" s="10" t="s">
        <v>19</v>
      </c>
      <c r="L1728">
        <v>151230.77938200001</v>
      </c>
    </row>
    <row r="1729" spans="1:12" x14ac:dyDescent="0.3">
      <c r="A1729" s="10" t="s">
        <v>930</v>
      </c>
      <c r="B1729" s="10" t="s">
        <v>2774</v>
      </c>
      <c r="C1729" s="10" t="s">
        <v>2775</v>
      </c>
      <c r="D1729" s="10" t="s">
        <v>3004</v>
      </c>
      <c r="E1729" s="10" t="s">
        <v>931</v>
      </c>
      <c r="F1729" s="10" t="s">
        <v>320</v>
      </c>
      <c r="G1729" s="10" t="s">
        <v>922</v>
      </c>
      <c r="I1729" s="10"/>
      <c r="J1729" s="10" t="s">
        <v>131</v>
      </c>
      <c r="K1729" s="10" t="s">
        <v>20</v>
      </c>
      <c r="L1729">
        <v>163465.34595199997</v>
      </c>
    </row>
    <row r="1730" spans="1:12" x14ac:dyDescent="0.3">
      <c r="A1730" s="10" t="s">
        <v>930</v>
      </c>
      <c r="B1730" s="10" t="s">
        <v>2774</v>
      </c>
      <c r="C1730" s="10" t="s">
        <v>2775</v>
      </c>
      <c r="D1730" s="10" t="s">
        <v>3004</v>
      </c>
      <c r="E1730" s="10" t="s">
        <v>931</v>
      </c>
      <c r="F1730" s="10" t="s">
        <v>320</v>
      </c>
      <c r="G1730" s="10" t="s">
        <v>922</v>
      </c>
      <c r="I1730" s="10"/>
      <c r="J1730" s="10" t="s">
        <v>131</v>
      </c>
      <c r="K1730" s="10" t="s">
        <v>21</v>
      </c>
      <c r="L1730">
        <v>177168.91389300002</v>
      </c>
    </row>
    <row r="1731" spans="1:12" x14ac:dyDescent="0.3">
      <c r="A1731" s="10" t="s">
        <v>930</v>
      </c>
      <c r="B1731" s="10" t="s">
        <v>2774</v>
      </c>
      <c r="C1731" s="10" t="s">
        <v>2775</v>
      </c>
      <c r="D1731" s="10" t="s">
        <v>3004</v>
      </c>
      <c r="E1731" s="10" t="s">
        <v>931</v>
      </c>
      <c r="F1731" s="10" t="s">
        <v>320</v>
      </c>
      <c r="G1731" s="10" t="s">
        <v>922</v>
      </c>
      <c r="I1731" s="10"/>
      <c r="J1731" s="10" t="s">
        <v>131</v>
      </c>
      <c r="K1731" s="10" t="s">
        <v>22</v>
      </c>
      <c r="L1731">
        <v>169077.16285299999</v>
      </c>
    </row>
    <row r="1732" spans="1:12" x14ac:dyDescent="0.3">
      <c r="A1732" s="10" t="s">
        <v>930</v>
      </c>
      <c r="B1732" s="10" t="s">
        <v>2774</v>
      </c>
      <c r="C1732" s="10" t="s">
        <v>2775</v>
      </c>
      <c r="D1732" s="10" t="s">
        <v>3004</v>
      </c>
      <c r="E1732" s="10" t="s">
        <v>931</v>
      </c>
      <c r="F1732" s="10" t="s">
        <v>320</v>
      </c>
      <c r="G1732" s="10" t="s">
        <v>922</v>
      </c>
      <c r="I1732" s="10"/>
      <c r="J1732" s="10" t="s">
        <v>131</v>
      </c>
      <c r="K1732" s="10" t="s">
        <v>23</v>
      </c>
      <c r="L1732">
        <v>176700.78493200001</v>
      </c>
    </row>
    <row r="1733" spans="1:12" x14ac:dyDescent="0.3">
      <c r="A1733" s="10" t="s">
        <v>930</v>
      </c>
      <c r="B1733" s="10" t="s">
        <v>2774</v>
      </c>
      <c r="C1733" s="10" t="s">
        <v>2775</v>
      </c>
      <c r="D1733" s="10" t="s">
        <v>3004</v>
      </c>
      <c r="E1733" s="10" t="s">
        <v>931</v>
      </c>
      <c r="F1733" s="10" t="s">
        <v>320</v>
      </c>
      <c r="G1733" s="10" t="s">
        <v>922</v>
      </c>
      <c r="I1733" s="10"/>
      <c r="J1733" s="10" t="s">
        <v>131</v>
      </c>
      <c r="K1733" s="10" t="s">
        <v>24</v>
      </c>
      <c r="L1733">
        <v>191983.05779399999</v>
      </c>
    </row>
    <row r="1734" spans="1:12" x14ac:dyDescent="0.3">
      <c r="A1734" s="10" t="s">
        <v>930</v>
      </c>
      <c r="B1734" s="10" t="s">
        <v>2774</v>
      </c>
      <c r="C1734" s="10" t="s">
        <v>2775</v>
      </c>
      <c r="D1734" s="10" t="s">
        <v>3004</v>
      </c>
      <c r="E1734" s="10" t="s">
        <v>931</v>
      </c>
      <c r="F1734" s="10" t="s">
        <v>320</v>
      </c>
      <c r="G1734" s="10" t="s">
        <v>922</v>
      </c>
      <c r="I1734" s="10"/>
      <c r="J1734" s="10" t="s">
        <v>131</v>
      </c>
      <c r="K1734" s="10" t="s">
        <v>25</v>
      </c>
      <c r="L1734">
        <v>179512.47871599998</v>
      </c>
    </row>
    <row r="1735" spans="1:12" x14ac:dyDescent="0.3">
      <c r="A1735" s="10" t="s">
        <v>930</v>
      </c>
      <c r="B1735" s="10" t="s">
        <v>2774</v>
      </c>
      <c r="C1735" s="10" t="s">
        <v>2775</v>
      </c>
      <c r="D1735" s="10" t="s">
        <v>3004</v>
      </c>
      <c r="E1735" s="10" t="s">
        <v>931</v>
      </c>
      <c r="F1735" s="10" t="s">
        <v>320</v>
      </c>
      <c r="G1735" s="10" t="s">
        <v>922</v>
      </c>
      <c r="I1735" s="10"/>
      <c r="J1735" s="10" t="s">
        <v>131</v>
      </c>
      <c r="K1735" s="10" t="s">
        <v>26</v>
      </c>
      <c r="L1735">
        <v>236062.39537099999</v>
      </c>
    </row>
    <row r="1736" spans="1:12" x14ac:dyDescent="0.3">
      <c r="A1736" s="10" t="s">
        <v>930</v>
      </c>
      <c r="B1736" s="10" t="s">
        <v>2774</v>
      </c>
      <c r="C1736" s="10" t="s">
        <v>2775</v>
      </c>
      <c r="D1736" s="10" t="s">
        <v>3004</v>
      </c>
      <c r="E1736" s="10" t="s">
        <v>931</v>
      </c>
      <c r="F1736" s="10" t="s">
        <v>320</v>
      </c>
      <c r="G1736" s="10" t="s">
        <v>922</v>
      </c>
      <c r="I1736" s="10"/>
      <c r="J1736" s="10" t="s">
        <v>131</v>
      </c>
      <c r="K1736" s="10" t="s">
        <v>27</v>
      </c>
      <c r="L1736">
        <v>187372.47765999995</v>
      </c>
    </row>
    <row r="1737" spans="1:12" x14ac:dyDescent="0.3">
      <c r="A1737" s="10" t="s">
        <v>932</v>
      </c>
      <c r="B1737" s="10" t="s">
        <v>2774</v>
      </c>
      <c r="C1737" s="10" t="s">
        <v>2775</v>
      </c>
      <c r="D1737" s="10" t="s">
        <v>3005</v>
      </c>
      <c r="E1737" s="10" t="s">
        <v>933</v>
      </c>
      <c r="F1737" s="10" t="s">
        <v>320</v>
      </c>
      <c r="G1737" s="10" t="s">
        <v>922</v>
      </c>
      <c r="I1737" s="10"/>
      <c r="J1737" s="10" t="s">
        <v>131</v>
      </c>
      <c r="K1737" s="10" t="s">
        <v>9</v>
      </c>
      <c r="L1737">
        <v>13089.040548425</v>
      </c>
    </row>
    <row r="1738" spans="1:12" x14ac:dyDescent="0.3">
      <c r="A1738" s="10" t="s">
        <v>932</v>
      </c>
      <c r="B1738" s="10" t="s">
        <v>2774</v>
      </c>
      <c r="C1738" s="10" t="s">
        <v>2775</v>
      </c>
      <c r="D1738" s="10" t="s">
        <v>3005</v>
      </c>
      <c r="E1738" s="10" t="s">
        <v>933</v>
      </c>
      <c r="F1738" s="10" t="s">
        <v>320</v>
      </c>
      <c r="G1738" s="10" t="s">
        <v>922</v>
      </c>
      <c r="I1738" s="10"/>
      <c r="J1738" s="10" t="s">
        <v>131</v>
      </c>
      <c r="K1738" s="10" t="s">
        <v>10</v>
      </c>
      <c r="L1738">
        <v>13348.882386650001</v>
      </c>
    </row>
    <row r="1739" spans="1:12" x14ac:dyDescent="0.3">
      <c r="A1739" s="10" t="s">
        <v>932</v>
      </c>
      <c r="B1739" s="10" t="s">
        <v>2774</v>
      </c>
      <c r="C1739" s="10" t="s">
        <v>2775</v>
      </c>
      <c r="D1739" s="10" t="s">
        <v>3005</v>
      </c>
      <c r="E1739" s="10" t="s">
        <v>933</v>
      </c>
      <c r="F1739" s="10" t="s">
        <v>320</v>
      </c>
      <c r="G1739" s="10" t="s">
        <v>922</v>
      </c>
      <c r="I1739" s="10"/>
      <c r="J1739" s="10" t="s">
        <v>131</v>
      </c>
      <c r="K1739" s="10" t="s">
        <v>11</v>
      </c>
      <c r="L1739">
        <v>14076.615330050001</v>
      </c>
    </row>
    <row r="1740" spans="1:12" x14ac:dyDescent="0.3">
      <c r="A1740" s="10" t="s">
        <v>932</v>
      </c>
      <c r="B1740" s="10" t="s">
        <v>2774</v>
      </c>
      <c r="C1740" s="10" t="s">
        <v>2775</v>
      </c>
      <c r="D1740" s="10" t="s">
        <v>3005</v>
      </c>
      <c r="E1740" s="10" t="s">
        <v>933</v>
      </c>
      <c r="F1740" s="10" t="s">
        <v>320</v>
      </c>
      <c r="G1740" s="10" t="s">
        <v>922</v>
      </c>
      <c r="I1740" s="10"/>
      <c r="J1740" s="10" t="s">
        <v>131</v>
      </c>
      <c r="K1740" s="10" t="s">
        <v>12</v>
      </c>
      <c r="L1740">
        <v>13520.399942724998</v>
      </c>
    </row>
    <row r="1741" spans="1:12" x14ac:dyDescent="0.3">
      <c r="A1741" s="10" t="s">
        <v>932</v>
      </c>
      <c r="B1741" s="10" t="s">
        <v>2774</v>
      </c>
      <c r="C1741" s="10" t="s">
        <v>2775</v>
      </c>
      <c r="D1741" s="10" t="s">
        <v>3005</v>
      </c>
      <c r="E1741" s="10" t="s">
        <v>933</v>
      </c>
      <c r="F1741" s="10" t="s">
        <v>320</v>
      </c>
      <c r="G1741" s="10" t="s">
        <v>922</v>
      </c>
      <c r="I1741" s="10"/>
      <c r="J1741" s="10" t="s">
        <v>131</v>
      </c>
      <c r="K1741" s="10" t="s">
        <v>13</v>
      </c>
      <c r="L1741">
        <v>14064.922602849996</v>
      </c>
    </row>
    <row r="1742" spans="1:12" x14ac:dyDescent="0.3">
      <c r="A1742" s="10" t="s">
        <v>932</v>
      </c>
      <c r="B1742" s="10" t="s">
        <v>2774</v>
      </c>
      <c r="C1742" s="10" t="s">
        <v>2775</v>
      </c>
      <c r="D1742" s="10" t="s">
        <v>3005</v>
      </c>
      <c r="E1742" s="10" t="s">
        <v>933</v>
      </c>
      <c r="F1742" s="10" t="s">
        <v>320</v>
      </c>
      <c r="G1742" s="10" t="s">
        <v>922</v>
      </c>
      <c r="I1742" s="10"/>
      <c r="J1742" s="10" t="s">
        <v>131</v>
      </c>
      <c r="K1742" s="10" t="s">
        <v>14</v>
      </c>
      <c r="L1742">
        <v>14420.661774900003</v>
      </c>
    </row>
    <row r="1743" spans="1:12" x14ac:dyDescent="0.3">
      <c r="A1743" s="10" t="s">
        <v>932</v>
      </c>
      <c r="B1743" s="10" t="s">
        <v>2774</v>
      </c>
      <c r="C1743" s="10" t="s">
        <v>2775</v>
      </c>
      <c r="D1743" s="10" t="s">
        <v>3005</v>
      </c>
      <c r="E1743" s="10" t="s">
        <v>933</v>
      </c>
      <c r="F1743" s="10" t="s">
        <v>320</v>
      </c>
      <c r="G1743" s="10" t="s">
        <v>922</v>
      </c>
      <c r="I1743" s="10"/>
      <c r="J1743" s="10" t="s">
        <v>131</v>
      </c>
      <c r="K1743" s="10" t="s">
        <v>15</v>
      </c>
      <c r="L1743">
        <v>14817.681185874997</v>
      </c>
    </row>
    <row r="1744" spans="1:12" x14ac:dyDescent="0.3">
      <c r="A1744" s="10" t="s">
        <v>932</v>
      </c>
      <c r="B1744" s="10" t="s">
        <v>2774</v>
      </c>
      <c r="C1744" s="10" t="s">
        <v>2775</v>
      </c>
      <c r="D1744" s="10" t="s">
        <v>3005</v>
      </c>
      <c r="E1744" s="10" t="s">
        <v>933</v>
      </c>
      <c r="F1744" s="10" t="s">
        <v>320</v>
      </c>
      <c r="G1744" s="10" t="s">
        <v>922</v>
      </c>
      <c r="I1744" s="10"/>
      <c r="J1744" s="10" t="s">
        <v>131</v>
      </c>
      <c r="K1744" s="10" t="s">
        <v>16</v>
      </c>
      <c r="L1744">
        <v>14466.562291449998</v>
      </c>
    </row>
    <row r="1745" spans="1:12" x14ac:dyDescent="0.3">
      <c r="A1745" s="10" t="s">
        <v>932</v>
      </c>
      <c r="B1745" s="10" t="s">
        <v>2774</v>
      </c>
      <c r="C1745" s="10" t="s">
        <v>2775</v>
      </c>
      <c r="D1745" s="10" t="s">
        <v>3005</v>
      </c>
      <c r="E1745" s="10" t="s">
        <v>933</v>
      </c>
      <c r="F1745" s="10" t="s">
        <v>320</v>
      </c>
      <c r="G1745" s="10" t="s">
        <v>922</v>
      </c>
      <c r="I1745" s="10"/>
      <c r="J1745" s="10" t="s">
        <v>131</v>
      </c>
      <c r="K1745" s="10" t="s">
        <v>17</v>
      </c>
      <c r="L1745">
        <v>13740.084535400001</v>
      </c>
    </row>
    <row r="1746" spans="1:12" x14ac:dyDescent="0.3">
      <c r="A1746" s="10" t="s">
        <v>932</v>
      </c>
      <c r="B1746" s="10" t="s">
        <v>2774</v>
      </c>
      <c r="C1746" s="10" t="s">
        <v>2775</v>
      </c>
      <c r="D1746" s="10" t="s">
        <v>3005</v>
      </c>
      <c r="E1746" s="10" t="s">
        <v>933</v>
      </c>
      <c r="F1746" s="10" t="s">
        <v>320</v>
      </c>
      <c r="G1746" s="10" t="s">
        <v>922</v>
      </c>
      <c r="I1746" s="10"/>
      <c r="J1746" s="10" t="s">
        <v>131</v>
      </c>
      <c r="K1746" s="10" t="s">
        <v>18</v>
      </c>
      <c r="L1746">
        <v>13208.882828450001</v>
      </c>
    </row>
    <row r="1747" spans="1:12" x14ac:dyDescent="0.3">
      <c r="A1747" s="10" t="s">
        <v>932</v>
      </c>
      <c r="B1747" s="10" t="s">
        <v>2774</v>
      </c>
      <c r="C1747" s="10" t="s">
        <v>2775</v>
      </c>
      <c r="D1747" s="10" t="s">
        <v>3005</v>
      </c>
      <c r="E1747" s="10" t="s">
        <v>933</v>
      </c>
      <c r="F1747" s="10" t="s">
        <v>320</v>
      </c>
      <c r="G1747" s="10" t="s">
        <v>922</v>
      </c>
      <c r="I1747" s="10"/>
      <c r="J1747" s="10" t="s">
        <v>131</v>
      </c>
      <c r="K1747" s="10" t="s">
        <v>19</v>
      </c>
      <c r="L1747">
        <v>13111.240353174997</v>
      </c>
    </row>
    <row r="1748" spans="1:12" x14ac:dyDescent="0.3">
      <c r="A1748" s="10" t="s">
        <v>932</v>
      </c>
      <c r="B1748" s="10" t="s">
        <v>2774</v>
      </c>
      <c r="C1748" s="10" t="s">
        <v>2775</v>
      </c>
      <c r="D1748" s="10" t="s">
        <v>3005</v>
      </c>
      <c r="E1748" s="10" t="s">
        <v>933</v>
      </c>
      <c r="F1748" s="10" t="s">
        <v>320</v>
      </c>
      <c r="G1748" s="10" t="s">
        <v>922</v>
      </c>
      <c r="I1748" s="10"/>
      <c r="J1748" s="10" t="s">
        <v>131</v>
      </c>
      <c r="K1748" s="10" t="s">
        <v>20</v>
      </c>
      <c r="L1748">
        <v>12985.823890424999</v>
      </c>
    </row>
    <row r="1749" spans="1:12" x14ac:dyDescent="0.3">
      <c r="A1749" s="10" t="s">
        <v>932</v>
      </c>
      <c r="B1749" s="10" t="s">
        <v>2774</v>
      </c>
      <c r="C1749" s="10" t="s">
        <v>2775</v>
      </c>
      <c r="D1749" s="10" t="s">
        <v>3005</v>
      </c>
      <c r="E1749" s="10" t="s">
        <v>933</v>
      </c>
      <c r="F1749" s="10" t="s">
        <v>320</v>
      </c>
      <c r="G1749" s="10" t="s">
        <v>922</v>
      </c>
      <c r="I1749" s="10"/>
      <c r="J1749" s="10" t="s">
        <v>131</v>
      </c>
      <c r="K1749" s="10" t="s">
        <v>21</v>
      </c>
      <c r="L1749">
        <v>13447.012513499998</v>
      </c>
    </row>
    <row r="1750" spans="1:12" x14ac:dyDescent="0.3">
      <c r="A1750" s="10" t="s">
        <v>932</v>
      </c>
      <c r="B1750" s="10" t="s">
        <v>2774</v>
      </c>
      <c r="C1750" s="10" t="s">
        <v>2775</v>
      </c>
      <c r="D1750" s="10" t="s">
        <v>3005</v>
      </c>
      <c r="E1750" s="10" t="s">
        <v>933</v>
      </c>
      <c r="F1750" s="10" t="s">
        <v>320</v>
      </c>
      <c r="G1750" s="10" t="s">
        <v>922</v>
      </c>
      <c r="I1750" s="10"/>
      <c r="J1750" s="10" t="s">
        <v>131</v>
      </c>
      <c r="K1750" s="10" t="s">
        <v>22</v>
      </c>
      <c r="L1750">
        <v>13879.570388849999</v>
      </c>
    </row>
    <row r="1751" spans="1:12" x14ac:dyDescent="0.3">
      <c r="A1751" s="10" t="s">
        <v>932</v>
      </c>
      <c r="B1751" s="10" t="s">
        <v>2774</v>
      </c>
      <c r="C1751" s="10" t="s">
        <v>2775</v>
      </c>
      <c r="D1751" s="10" t="s">
        <v>3005</v>
      </c>
      <c r="E1751" s="10" t="s">
        <v>933</v>
      </c>
      <c r="F1751" s="10" t="s">
        <v>320</v>
      </c>
      <c r="G1751" s="10" t="s">
        <v>922</v>
      </c>
      <c r="I1751" s="10"/>
      <c r="J1751" s="10" t="s">
        <v>131</v>
      </c>
      <c r="K1751" s="10" t="s">
        <v>23</v>
      </c>
      <c r="L1751">
        <v>14229.118979849996</v>
      </c>
    </row>
    <row r="1752" spans="1:12" x14ac:dyDescent="0.3">
      <c r="A1752" s="10" t="s">
        <v>932</v>
      </c>
      <c r="B1752" s="10" t="s">
        <v>2774</v>
      </c>
      <c r="C1752" s="10" t="s">
        <v>2775</v>
      </c>
      <c r="D1752" s="10" t="s">
        <v>3005</v>
      </c>
      <c r="E1752" s="10" t="s">
        <v>933</v>
      </c>
      <c r="F1752" s="10" t="s">
        <v>320</v>
      </c>
      <c r="G1752" s="10" t="s">
        <v>922</v>
      </c>
      <c r="I1752" s="10"/>
      <c r="J1752" s="10" t="s">
        <v>131</v>
      </c>
      <c r="K1752" s="10" t="s">
        <v>24</v>
      </c>
      <c r="L1752">
        <v>14934.101111525</v>
      </c>
    </row>
    <row r="1753" spans="1:12" x14ac:dyDescent="0.3">
      <c r="A1753" s="10" t="s">
        <v>932</v>
      </c>
      <c r="B1753" s="10" t="s">
        <v>2774</v>
      </c>
      <c r="C1753" s="10" t="s">
        <v>2775</v>
      </c>
      <c r="D1753" s="10" t="s">
        <v>3005</v>
      </c>
      <c r="E1753" s="10" t="s">
        <v>933</v>
      </c>
      <c r="F1753" s="10" t="s">
        <v>320</v>
      </c>
      <c r="G1753" s="10" t="s">
        <v>922</v>
      </c>
      <c r="I1753" s="10"/>
      <c r="J1753" s="10" t="s">
        <v>131</v>
      </c>
      <c r="K1753" s="10" t="s">
        <v>25</v>
      </c>
      <c r="L1753">
        <v>14340.767073800002</v>
      </c>
    </row>
    <row r="1754" spans="1:12" x14ac:dyDescent="0.3">
      <c r="A1754" s="10" t="s">
        <v>932</v>
      </c>
      <c r="B1754" s="10" t="s">
        <v>2774</v>
      </c>
      <c r="C1754" s="10" t="s">
        <v>2775</v>
      </c>
      <c r="D1754" s="10" t="s">
        <v>3005</v>
      </c>
      <c r="E1754" s="10" t="s">
        <v>933</v>
      </c>
      <c r="F1754" s="10" t="s">
        <v>320</v>
      </c>
      <c r="G1754" s="10" t="s">
        <v>922</v>
      </c>
      <c r="I1754" s="10"/>
      <c r="J1754" s="10" t="s">
        <v>131</v>
      </c>
      <c r="K1754" s="10" t="s">
        <v>26</v>
      </c>
      <c r="L1754">
        <v>15947.846236174999</v>
      </c>
    </row>
    <row r="1755" spans="1:12" x14ac:dyDescent="0.3">
      <c r="A1755" s="10" t="s">
        <v>932</v>
      </c>
      <c r="B1755" s="10" t="s">
        <v>2774</v>
      </c>
      <c r="C1755" s="10" t="s">
        <v>2775</v>
      </c>
      <c r="D1755" s="10" t="s">
        <v>3005</v>
      </c>
      <c r="E1755" s="10" t="s">
        <v>933</v>
      </c>
      <c r="F1755" s="10" t="s">
        <v>320</v>
      </c>
      <c r="G1755" s="10" t="s">
        <v>922</v>
      </c>
      <c r="I1755" s="10"/>
      <c r="J1755" s="10" t="s">
        <v>131</v>
      </c>
      <c r="K1755" s="10" t="s">
        <v>27</v>
      </c>
      <c r="L1755">
        <v>14874.6325966</v>
      </c>
    </row>
    <row r="1756" spans="1:12" x14ac:dyDescent="0.3">
      <c r="A1756" s="10" t="s">
        <v>934</v>
      </c>
      <c r="B1756" s="10" t="s">
        <v>2774</v>
      </c>
      <c r="C1756" s="10" t="s">
        <v>2775</v>
      </c>
      <c r="D1756" s="10" t="s">
        <v>3006</v>
      </c>
      <c r="E1756" s="10" t="s">
        <v>935</v>
      </c>
      <c r="F1756" s="10" t="s">
        <v>320</v>
      </c>
      <c r="G1756" s="10" t="s">
        <v>922</v>
      </c>
      <c r="I1756" s="10"/>
      <c r="J1756" s="10" t="s">
        <v>131</v>
      </c>
      <c r="K1756" s="10" t="s">
        <v>9</v>
      </c>
      <c r="L1756">
        <v>6497.7559181779989</v>
      </c>
    </row>
    <row r="1757" spans="1:12" x14ac:dyDescent="0.3">
      <c r="A1757" s="10" t="s">
        <v>934</v>
      </c>
      <c r="B1757" s="10" t="s">
        <v>2774</v>
      </c>
      <c r="C1757" s="10" t="s">
        <v>2775</v>
      </c>
      <c r="D1757" s="10" t="s">
        <v>3006</v>
      </c>
      <c r="E1757" s="10" t="s">
        <v>935</v>
      </c>
      <c r="F1757" s="10" t="s">
        <v>320</v>
      </c>
      <c r="G1757" s="10" t="s">
        <v>922</v>
      </c>
      <c r="I1757" s="10"/>
      <c r="J1757" s="10" t="s">
        <v>131</v>
      </c>
      <c r="K1757" s="10" t="s">
        <v>10</v>
      </c>
      <c r="L1757">
        <v>6590.6400102099988</v>
      </c>
    </row>
    <row r="1758" spans="1:12" x14ac:dyDescent="0.3">
      <c r="A1758" s="10" t="s">
        <v>934</v>
      </c>
      <c r="B1758" s="10" t="s">
        <v>2774</v>
      </c>
      <c r="C1758" s="10" t="s">
        <v>2775</v>
      </c>
      <c r="D1758" s="10" t="s">
        <v>3006</v>
      </c>
      <c r="E1758" s="10" t="s">
        <v>935</v>
      </c>
      <c r="F1758" s="10" t="s">
        <v>320</v>
      </c>
      <c r="G1758" s="10" t="s">
        <v>922</v>
      </c>
      <c r="I1758" s="10"/>
      <c r="J1758" s="10" t="s">
        <v>131</v>
      </c>
      <c r="K1758" s="10" t="s">
        <v>11</v>
      </c>
      <c r="L1758">
        <v>7092.0760889000003</v>
      </c>
    </row>
    <row r="1759" spans="1:12" x14ac:dyDescent="0.3">
      <c r="A1759" s="10" t="s">
        <v>934</v>
      </c>
      <c r="B1759" s="10" t="s">
        <v>2774</v>
      </c>
      <c r="C1759" s="10" t="s">
        <v>2775</v>
      </c>
      <c r="D1759" s="10" t="s">
        <v>3006</v>
      </c>
      <c r="E1759" s="10" t="s">
        <v>935</v>
      </c>
      <c r="F1759" s="10" t="s">
        <v>320</v>
      </c>
      <c r="G1759" s="10" t="s">
        <v>922</v>
      </c>
      <c r="I1759" s="10"/>
      <c r="J1759" s="10" t="s">
        <v>131</v>
      </c>
      <c r="K1759" s="10" t="s">
        <v>12</v>
      </c>
      <c r="L1759">
        <v>6630.099881359999</v>
      </c>
    </row>
    <row r="1760" spans="1:12" x14ac:dyDescent="0.3">
      <c r="A1760" s="10" t="s">
        <v>934</v>
      </c>
      <c r="B1760" s="10" t="s">
        <v>2774</v>
      </c>
      <c r="C1760" s="10" t="s">
        <v>2775</v>
      </c>
      <c r="D1760" s="10" t="s">
        <v>3006</v>
      </c>
      <c r="E1760" s="10" t="s">
        <v>935</v>
      </c>
      <c r="F1760" s="10" t="s">
        <v>320</v>
      </c>
      <c r="G1760" s="10" t="s">
        <v>922</v>
      </c>
      <c r="I1760" s="10"/>
      <c r="J1760" s="10" t="s">
        <v>131</v>
      </c>
      <c r="K1760" s="10" t="s">
        <v>13</v>
      </c>
      <c r="L1760">
        <v>7097.8069146819989</v>
      </c>
    </row>
    <row r="1761" spans="1:12" x14ac:dyDescent="0.3">
      <c r="A1761" s="10" t="s">
        <v>934</v>
      </c>
      <c r="B1761" s="10" t="s">
        <v>2774</v>
      </c>
      <c r="C1761" s="10" t="s">
        <v>2775</v>
      </c>
      <c r="D1761" s="10" t="s">
        <v>3006</v>
      </c>
      <c r="E1761" s="10" t="s">
        <v>935</v>
      </c>
      <c r="F1761" s="10" t="s">
        <v>320</v>
      </c>
      <c r="G1761" s="10" t="s">
        <v>922</v>
      </c>
      <c r="I1761" s="10"/>
      <c r="J1761" s="10" t="s">
        <v>131</v>
      </c>
      <c r="K1761" s="10" t="s">
        <v>14</v>
      </c>
      <c r="L1761">
        <v>7049.0535311980011</v>
      </c>
    </row>
    <row r="1762" spans="1:12" x14ac:dyDescent="0.3">
      <c r="A1762" s="10" t="s">
        <v>934</v>
      </c>
      <c r="B1762" s="10" t="s">
        <v>2774</v>
      </c>
      <c r="C1762" s="10" t="s">
        <v>2775</v>
      </c>
      <c r="D1762" s="10" t="s">
        <v>3006</v>
      </c>
      <c r="E1762" s="10" t="s">
        <v>935</v>
      </c>
      <c r="F1762" s="10" t="s">
        <v>320</v>
      </c>
      <c r="G1762" s="10" t="s">
        <v>922</v>
      </c>
      <c r="I1762" s="10"/>
      <c r="J1762" s="10" t="s">
        <v>131</v>
      </c>
      <c r="K1762" s="10" t="s">
        <v>15</v>
      </c>
      <c r="L1762">
        <v>7103.3948759859995</v>
      </c>
    </row>
    <row r="1763" spans="1:12" x14ac:dyDescent="0.3">
      <c r="A1763" s="10" t="s">
        <v>934</v>
      </c>
      <c r="B1763" s="10" t="s">
        <v>2774</v>
      </c>
      <c r="C1763" s="10" t="s">
        <v>2775</v>
      </c>
      <c r="D1763" s="10" t="s">
        <v>3006</v>
      </c>
      <c r="E1763" s="10" t="s">
        <v>935</v>
      </c>
      <c r="F1763" s="10" t="s">
        <v>320</v>
      </c>
      <c r="G1763" s="10" t="s">
        <v>922</v>
      </c>
      <c r="I1763" s="10"/>
      <c r="J1763" s="10" t="s">
        <v>131</v>
      </c>
      <c r="K1763" s="10" t="s">
        <v>16</v>
      </c>
      <c r="L1763">
        <v>7506.3329193160007</v>
      </c>
    </row>
    <row r="1764" spans="1:12" x14ac:dyDescent="0.3">
      <c r="A1764" s="10" t="s">
        <v>934</v>
      </c>
      <c r="B1764" s="10" t="s">
        <v>2774</v>
      </c>
      <c r="C1764" s="10" t="s">
        <v>2775</v>
      </c>
      <c r="D1764" s="10" t="s">
        <v>3006</v>
      </c>
      <c r="E1764" s="10" t="s">
        <v>935</v>
      </c>
      <c r="F1764" s="10" t="s">
        <v>320</v>
      </c>
      <c r="G1764" s="10" t="s">
        <v>922</v>
      </c>
      <c r="I1764" s="10"/>
      <c r="J1764" s="10" t="s">
        <v>131</v>
      </c>
      <c r="K1764" s="10" t="s">
        <v>17</v>
      </c>
      <c r="L1764">
        <v>6758.3609441580002</v>
      </c>
    </row>
    <row r="1765" spans="1:12" x14ac:dyDescent="0.3">
      <c r="A1765" s="10" t="s">
        <v>934</v>
      </c>
      <c r="B1765" s="10" t="s">
        <v>2774</v>
      </c>
      <c r="C1765" s="10" t="s">
        <v>2775</v>
      </c>
      <c r="D1765" s="10" t="s">
        <v>3006</v>
      </c>
      <c r="E1765" s="10" t="s">
        <v>935</v>
      </c>
      <c r="F1765" s="10" t="s">
        <v>320</v>
      </c>
      <c r="G1765" s="10" t="s">
        <v>922</v>
      </c>
      <c r="I1765" s="10"/>
      <c r="J1765" s="10" t="s">
        <v>131</v>
      </c>
      <c r="K1765" s="10" t="s">
        <v>18</v>
      </c>
      <c r="L1765">
        <v>6815.7113722560007</v>
      </c>
    </row>
    <row r="1766" spans="1:12" x14ac:dyDescent="0.3">
      <c r="A1766" s="10" t="s">
        <v>934</v>
      </c>
      <c r="B1766" s="10" t="s">
        <v>2774</v>
      </c>
      <c r="C1766" s="10" t="s">
        <v>2775</v>
      </c>
      <c r="D1766" s="10" t="s">
        <v>3006</v>
      </c>
      <c r="E1766" s="10" t="s">
        <v>935</v>
      </c>
      <c r="F1766" s="10" t="s">
        <v>320</v>
      </c>
      <c r="G1766" s="10" t="s">
        <v>922</v>
      </c>
      <c r="I1766" s="10"/>
      <c r="J1766" s="10" t="s">
        <v>131</v>
      </c>
      <c r="K1766" s="10" t="s">
        <v>19</v>
      </c>
      <c r="L1766">
        <v>6605.3268144539998</v>
      </c>
    </row>
    <row r="1767" spans="1:12" x14ac:dyDescent="0.3">
      <c r="A1767" s="10" t="s">
        <v>934</v>
      </c>
      <c r="B1767" s="10" t="s">
        <v>2774</v>
      </c>
      <c r="C1767" s="10" t="s">
        <v>2775</v>
      </c>
      <c r="D1767" s="10" t="s">
        <v>3006</v>
      </c>
      <c r="E1767" s="10" t="s">
        <v>935</v>
      </c>
      <c r="F1767" s="10" t="s">
        <v>320</v>
      </c>
      <c r="G1767" s="10" t="s">
        <v>922</v>
      </c>
      <c r="I1767" s="10"/>
      <c r="J1767" s="10" t="s">
        <v>131</v>
      </c>
      <c r="K1767" s="10" t="s">
        <v>20</v>
      </c>
      <c r="L1767">
        <v>6107.5736298539987</v>
      </c>
    </row>
    <row r="1768" spans="1:12" x14ac:dyDescent="0.3">
      <c r="A1768" s="10" t="s">
        <v>934</v>
      </c>
      <c r="B1768" s="10" t="s">
        <v>2774</v>
      </c>
      <c r="C1768" s="10" t="s">
        <v>2775</v>
      </c>
      <c r="D1768" s="10" t="s">
        <v>3006</v>
      </c>
      <c r="E1768" s="10" t="s">
        <v>935</v>
      </c>
      <c r="F1768" s="10" t="s">
        <v>320</v>
      </c>
      <c r="G1768" s="10" t="s">
        <v>922</v>
      </c>
      <c r="I1768" s="10"/>
      <c r="J1768" s="10" t="s">
        <v>131</v>
      </c>
      <c r="K1768" s="10" t="s">
        <v>21</v>
      </c>
      <c r="L1768">
        <v>6435.1424340039994</v>
      </c>
    </row>
    <row r="1769" spans="1:12" x14ac:dyDescent="0.3">
      <c r="A1769" s="10" t="s">
        <v>934</v>
      </c>
      <c r="B1769" s="10" t="s">
        <v>2774</v>
      </c>
      <c r="C1769" s="10" t="s">
        <v>2775</v>
      </c>
      <c r="D1769" s="10" t="s">
        <v>3006</v>
      </c>
      <c r="E1769" s="10" t="s">
        <v>935</v>
      </c>
      <c r="F1769" s="10" t="s">
        <v>320</v>
      </c>
      <c r="G1769" s="10" t="s">
        <v>922</v>
      </c>
      <c r="I1769" s="10"/>
      <c r="J1769" s="10" t="s">
        <v>131</v>
      </c>
      <c r="K1769" s="10" t="s">
        <v>22</v>
      </c>
      <c r="L1769">
        <v>6464.8000555640001</v>
      </c>
    </row>
    <row r="1770" spans="1:12" x14ac:dyDescent="0.3">
      <c r="A1770" s="10" t="s">
        <v>934</v>
      </c>
      <c r="B1770" s="10" t="s">
        <v>2774</v>
      </c>
      <c r="C1770" s="10" t="s">
        <v>2775</v>
      </c>
      <c r="D1770" s="10" t="s">
        <v>3006</v>
      </c>
      <c r="E1770" s="10" t="s">
        <v>935</v>
      </c>
      <c r="F1770" s="10" t="s">
        <v>320</v>
      </c>
      <c r="G1770" s="10" t="s">
        <v>922</v>
      </c>
      <c r="I1770" s="10"/>
      <c r="J1770" s="10" t="s">
        <v>131</v>
      </c>
      <c r="K1770" s="10" t="s">
        <v>23</v>
      </c>
      <c r="L1770">
        <v>6625.0380885240002</v>
      </c>
    </row>
    <row r="1771" spans="1:12" x14ac:dyDescent="0.3">
      <c r="A1771" s="10" t="s">
        <v>934</v>
      </c>
      <c r="B1771" s="10" t="s">
        <v>2774</v>
      </c>
      <c r="C1771" s="10" t="s">
        <v>2775</v>
      </c>
      <c r="D1771" s="10" t="s">
        <v>3006</v>
      </c>
      <c r="E1771" s="10" t="s">
        <v>935</v>
      </c>
      <c r="F1771" s="10" t="s">
        <v>320</v>
      </c>
      <c r="G1771" s="10" t="s">
        <v>922</v>
      </c>
      <c r="I1771" s="10"/>
      <c r="J1771" s="10" t="s">
        <v>131</v>
      </c>
      <c r="K1771" s="10" t="s">
        <v>24</v>
      </c>
      <c r="L1771">
        <v>6814.4953096500012</v>
      </c>
    </row>
    <row r="1772" spans="1:12" x14ac:dyDescent="0.3">
      <c r="A1772" s="10" t="s">
        <v>934</v>
      </c>
      <c r="B1772" s="10" t="s">
        <v>2774</v>
      </c>
      <c r="C1772" s="10" t="s">
        <v>2775</v>
      </c>
      <c r="D1772" s="10" t="s">
        <v>3006</v>
      </c>
      <c r="E1772" s="10" t="s">
        <v>935</v>
      </c>
      <c r="F1772" s="10" t="s">
        <v>320</v>
      </c>
      <c r="G1772" s="10" t="s">
        <v>922</v>
      </c>
      <c r="I1772" s="10"/>
      <c r="J1772" s="10" t="s">
        <v>131</v>
      </c>
      <c r="K1772" s="10" t="s">
        <v>25</v>
      </c>
      <c r="L1772">
        <v>6451.714253340002</v>
      </c>
    </row>
    <row r="1773" spans="1:12" x14ac:dyDescent="0.3">
      <c r="A1773" s="10" t="s">
        <v>934</v>
      </c>
      <c r="B1773" s="10" t="s">
        <v>2774</v>
      </c>
      <c r="C1773" s="10" t="s">
        <v>2775</v>
      </c>
      <c r="D1773" s="10" t="s">
        <v>3006</v>
      </c>
      <c r="E1773" s="10" t="s">
        <v>935</v>
      </c>
      <c r="F1773" s="10" t="s">
        <v>320</v>
      </c>
      <c r="G1773" s="10" t="s">
        <v>922</v>
      </c>
      <c r="I1773" s="10"/>
      <c r="J1773" s="10" t="s">
        <v>131</v>
      </c>
      <c r="K1773" s="10" t="s">
        <v>26</v>
      </c>
      <c r="L1773">
        <v>7479.9850386299986</v>
      </c>
    </row>
    <row r="1774" spans="1:12" x14ac:dyDescent="0.3">
      <c r="A1774" s="10" t="s">
        <v>934</v>
      </c>
      <c r="B1774" s="10" t="s">
        <v>2774</v>
      </c>
      <c r="C1774" s="10" t="s">
        <v>2775</v>
      </c>
      <c r="D1774" s="10" t="s">
        <v>3006</v>
      </c>
      <c r="E1774" s="10" t="s">
        <v>935</v>
      </c>
      <c r="F1774" s="10" t="s">
        <v>320</v>
      </c>
      <c r="G1774" s="10" t="s">
        <v>922</v>
      </c>
      <c r="I1774" s="10"/>
      <c r="J1774" s="10" t="s">
        <v>131</v>
      </c>
      <c r="K1774" s="10" t="s">
        <v>27</v>
      </c>
      <c r="L1774">
        <v>6496.9412788560003</v>
      </c>
    </row>
    <row r="1775" spans="1:12" x14ac:dyDescent="0.3">
      <c r="A1775" s="10" t="s">
        <v>936</v>
      </c>
      <c r="B1775" s="10" t="s">
        <v>2774</v>
      </c>
      <c r="C1775" s="10" t="s">
        <v>2775</v>
      </c>
      <c r="D1775" s="10" t="s">
        <v>3007</v>
      </c>
      <c r="E1775" s="10" t="s">
        <v>937</v>
      </c>
      <c r="F1775" s="10" t="s">
        <v>320</v>
      </c>
      <c r="G1775" s="10" t="s">
        <v>922</v>
      </c>
      <c r="I1775" s="10"/>
      <c r="J1775" s="10" t="s">
        <v>131</v>
      </c>
      <c r="K1775" s="10" t="s">
        <v>9</v>
      </c>
      <c r="L1775">
        <v>144.41893079999997</v>
      </c>
    </row>
    <row r="1776" spans="1:12" x14ac:dyDescent="0.3">
      <c r="A1776" s="10" t="s">
        <v>936</v>
      </c>
      <c r="B1776" s="10" t="s">
        <v>2774</v>
      </c>
      <c r="C1776" s="10" t="s">
        <v>2775</v>
      </c>
      <c r="D1776" s="10" t="s">
        <v>3007</v>
      </c>
      <c r="E1776" s="10" t="s">
        <v>937</v>
      </c>
      <c r="F1776" s="10" t="s">
        <v>320</v>
      </c>
      <c r="G1776" s="10" t="s">
        <v>922</v>
      </c>
      <c r="I1776" s="10"/>
      <c r="J1776" s="10" t="s">
        <v>131</v>
      </c>
      <c r="K1776" s="10" t="s">
        <v>10</v>
      </c>
      <c r="L1776">
        <v>235.235878066</v>
      </c>
    </row>
    <row r="1777" spans="1:12" x14ac:dyDescent="0.3">
      <c r="A1777" s="10" t="s">
        <v>936</v>
      </c>
      <c r="B1777" s="10" t="s">
        <v>2774</v>
      </c>
      <c r="C1777" s="10" t="s">
        <v>2775</v>
      </c>
      <c r="D1777" s="10" t="s">
        <v>3007</v>
      </c>
      <c r="E1777" s="10" t="s">
        <v>937</v>
      </c>
      <c r="F1777" s="10" t="s">
        <v>320</v>
      </c>
      <c r="G1777" s="10" t="s">
        <v>922</v>
      </c>
      <c r="I1777" s="10"/>
      <c r="J1777" s="10" t="s">
        <v>131</v>
      </c>
      <c r="K1777" s="10" t="s">
        <v>11</v>
      </c>
      <c r="L1777">
        <v>245.59819779400001</v>
      </c>
    </row>
    <row r="1778" spans="1:12" x14ac:dyDescent="0.3">
      <c r="A1778" s="10" t="s">
        <v>936</v>
      </c>
      <c r="B1778" s="10" t="s">
        <v>2774</v>
      </c>
      <c r="C1778" s="10" t="s">
        <v>2775</v>
      </c>
      <c r="D1778" s="10" t="s">
        <v>3007</v>
      </c>
      <c r="E1778" s="10" t="s">
        <v>937</v>
      </c>
      <c r="F1778" s="10" t="s">
        <v>320</v>
      </c>
      <c r="G1778" s="10" t="s">
        <v>922</v>
      </c>
      <c r="I1778" s="10"/>
      <c r="J1778" s="10" t="s">
        <v>131</v>
      </c>
      <c r="K1778" s="10" t="s">
        <v>12</v>
      </c>
      <c r="L1778">
        <v>307.13384426699997</v>
      </c>
    </row>
    <row r="1779" spans="1:12" x14ac:dyDescent="0.3">
      <c r="A1779" s="10" t="s">
        <v>936</v>
      </c>
      <c r="B1779" s="10" t="s">
        <v>2774</v>
      </c>
      <c r="C1779" s="10" t="s">
        <v>2775</v>
      </c>
      <c r="D1779" s="10" t="s">
        <v>3007</v>
      </c>
      <c r="E1779" s="10" t="s">
        <v>937</v>
      </c>
      <c r="F1779" s="10" t="s">
        <v>320</v>
      </c>
      <c r="G1779" s="10" t="s">
        <v>922</v>
      </c>
      <c r="I1779" s="10"/>
      <c r="J1779" s="10" t="s">
        <v>131</v>
      </c>
      <c r="K1779" s="10" t="s">
        <v>13</v>
      </c>
      <c r="L1779">
        <v>386.98860367600003</v>
      </c>
    </row>
    <row r="1780" spans="1:12" x14ac:dyDescent="0.3">
      <c r="A1780" s="10" t="s">
        <v>936</v>
      </c>
      <c r="B1780" s="10" t="s">
        <v>2774</v>
      </c>
      <c r="C1780" s="10" t="s">
        <v>2775</v>
      </c>
      <c r="D1780" s="10" t="s">
        <v>3007</v>
      </c>
      <c r="E1780" s="10" t="s">
        <v>937</v>
      </c>
      <c r="F1780" s="10" t="s">
        <v>320</v>
      </c>
      <c r="G1780" s="10" t="s">
        <v>922</v>
      </c>
      <c r="I1780" s="10"/>
      <c r="J1780" s="10" t="s">
        <v>131</v>
      </c>
      <c r="K1780" s="10" t="s">
        <v>14</v>
      </c>
      <c r="L1780">
        <v>480.29804353999998</v>
      </c>
    </row>
    <row r="1781" spans="1:12" x14ac:dyDescent="0.3">
      <c r="A1781" s="10" t="s">
        <v>936</v>
      </c>
      <c r="B1781" s="10" t="s">
        <v>2774</v>
      </c>
      <c r="C1781" s="10" t="s">
        <v>2775</v>
      </c>
      <c r="D1781" s="10" t="s">
        <v>3007</v>
      </c>
      <c r="E1781" s="10" t="s">
        <v>937</v>
      </c>
      <c r="F1781" s="10" t="s">
        <v>320</v>
      </c>
      <c r="G1781" s="10" t="s">
        <v>922</v>
      </c>
      <c r="I1781" s="10"/>
      <c r="J1781" s="10" t="s">
        <v>131</v>
      </c>
      <c r="K1781" s="10" t="s">
        <v>15</v>
      </c>
      <c r="L1781">
        <v>587.18021868299991</v>
      </c>
    </row>
    <row r="1782" spans="1:12" x14ac:dyDescent="0.3">
      <c r="A1782" s="10" t="s">
        <v>936</v>
      </c>
      <c r="B1782" s="10" t="s">
        <v>2774</v>
      </c>
      <c r="C1782" s="10" t="s">
        <v>2775</v>
      </c>
      <c r="D1782" s="10" t="s">
        <v>3007</v>
      </c>
      <c r="E1782" s="10" t="s">
        <v>937</v>
      </c>
      <c r="F1782" s="10" t="s">
        <v>320</v>
      </c>
      <c r="G1782" s="10" t="s">
        <v>922</v>
      </c>
      <c r="I1782" s="10"/>
      <c r="J1782" s="10" t="s">
        <v>131</v>
      </c>
      <c r="K1782" s="10" t="s">
        <v>16</v>
      </c>
      <c r="L1782">
        <v>736.61680572199987</v>
      </c>
    </row>
    <row r="1783" spans="1:12" x14ac:dyDescent="0.3">
      <c r="A1783" s="10" t="s">
        <v>936</v>
      </c>
      <c r="B1783" s="10" t="s">
        <v>2774</v>
      </c>
      <c r="C1783" s="10" t="s">
        <v>2775</v>
      </c>
      <c r="D1783" s="10" t="s">
        <v>3007</v>
      </c>
      <c r="E1783" s="10" t="s">
        <v>937</v>
      </c>
      <c r="F1783" s="10" t="s">
        <v>320</v>
      </c>
      <c r="G1783" s="10" t="s">
        <v>922</v>
      </c>
      <c r="I1783" s="10"/>
      <c r="J1783" s="10" t="s">
        <v>131</v>
      </c>
      <c r="K1783" s="10" t="s">
        <v>17</v>
      </c>
      <c r="L1783">
        <v>920.0071328790001</v>
      </c>
    </row>
    <row r="1784" spans="1:12" x14ac:dyDescent="0.3">
      <c r="A1784" s="10" t="s">
        <v>936</v>
      </c>
      <c r="B1784" s="10" t="s">
        <v>2774</v>
      </c>
      <c r="C1784" s="10" t="s">
        <v>2775</v>
      </c>
      <c r="D1784" s="10" t="s">
        <v>3007</v>
      </c>
      <c r="E1784" s="10" t="s">
        <v>937</v>
      </c>
      <c r="F1784" s="10" t="s">
        <v>320</v>
      </c>
      <c r="G1784" s="10" t="s">
        <v>922</v>
      </c>
      <c r="I1784" s="10"/>
      <c r="J1784" s="10" t="s">
        <v>131</v>
      </c>
      <c r="K1784" s="10" t="s">
        <v>18</v>
      </c>
      <c r="L1784">
        <v>1016.20766708</v>
      </c>
    </row>
    <row r="1785" spans="1:12" x14ac:dyDescent="0.3">
      <c r="A1785" s="10" t="s">
        <v>936</v>
      </c>
      <c r="B1785" s="10" t="s">
        <v>2774</v>
      </c>
      <c r="C1785" s="10" t="s">
        <v>2775</v>
      </c>
      <c r="D1785" s="10" t="s">
        <v>3007</v>
      </c>
      <c r="E1785" s="10" t="s">
        <v>937</v>
      </c>
      <c r="F1785" s="10" t="s">
        <v>320</v>
      </c>
      <c r="G1785" s="10" t="s">
        <v>922</v>
      </c>
      <c r="I1785" s="10"/>
      <c r="J1785" s="10" t="s">
        <v>131</v>
      </c>
      <c r="K1785" s="10" t="s">
        <v>19</v>
      </c>
      <c r="L1785">
        <v>1245.8099583599999</v>
      </c>
    </row>
    <row r="1786" spans="1:12" x14ac:dyDescent="0.3">
      <c r="A1786" s="10" t="s">
        <v>936</v>
      </c>
      <c r="B1786" s="10" t="s">
        <v>2774</v>
      </c>
      <c r="C1786" s="10" t="s">
        <v>2775</v>
      </c>
      <c r="D1786" s="10" t="s">
        <v>3007</v>
      </c>
      <c r="E1786" s="10" t="s">
        <v>937</v>
      </c>
      <c r="F1786" s="10" t="s">
        <v>320</v>
      </c>
      <c r="G1786" s="10" t="s">
        <v>922</v>
      </c>
      <c r="I1786" s="10"/>
      <c r="J1786" s="10" t="s">
        <v>131</v>
      </c>
      <c r="K1786" s="10" t="s">
        <v>20</v>
      </c>
      <c r="L1786">
        <v>1564.18959683</v>
      </c>
    </row>
    <row r="1787" spans="1:12" x14ac:dyDescent="0.3">
      <c r="A1787" s="10" t="s">
        <v>936</v>
      </c>
      <c r="B1787" s="10" t="s">
        <v>2774</v>
      </c>
      <c r="C1787" s="10" t="s">
        <v>2775</v>
      </c>
      <c r="D1787" s="10" t="s">
        <v>3007</v>
      </c>
      <c r="E1787" s="10" t="s">
        <v>937</v>
      </c>
      <c r="F1787" s="10" t="s">
        <v>320</v>
      </c>
      <c r="G1787" s="10" t="s">
        <v>922</v>
      </c>
      <c r="I1787" s="10"/>
      <c r="J1787" s="10" t="s">
        <v>131</v>
      </c>
      <c r="K1787" s="10" t="s">
        <v>21</v>
      </c>
      <c r="L1787">
        <v>1856.3990885499998</v>
      </c>
    </row>
    <row r="1788" spans="1:12" x14ac:dyDescent="0.3">
      <c r="A1788" s="10" t="s">
        <v>936</v>
      </c>
      <c r="B1788" s="10" t="s">
        <v>2774</v>
      </c>
      <c r="C1788" s="10" t="s">
        <v>2775</v>
      </c>
      <c r="D1788" s="10" t="s">
        <v>3007</v>
      </c>
      <c r="E1788" s="10" t="s">
        <v>937</v>
      </c>
      <c r="F1788" s="10" t="s">
        <v>320</v>
      </c>
      <c r="G1788" s="10" t="s">
        <v>922</v>
      </c>
      <c r="I1788" s="10"/>
      <c r="J1788" s="10" t="s">
        <v>131</v>
      </c>
      <c r="K1788" s="10" t="s">
        <v>22</v>
      </c>
      <c r="L1788">
        <v>2057.8555183799999</v>
      </c>
    </row>
    <row r="1789" spans="1:12" x14ac:dyDescent="0.3">
      <c r="A1789" s="10" t="s">
        <v>936</v>
      </c>
      <c r="B1789" s="10" t="s">
        <v>2774</v>
      </c>
      <c r="C1789" s="10" t="s">
        <v>2775</v>
      </c>
      <c r="D1789" s="10" t="s">
        <v>3007</v>
      </c>
      <c r="E1789" s="10" t="s">
        <v>937</v>
      </c>
      <c r="F1789" s="10" t="s">
        <v>320</v>
      </c>
      <c r="G1789" s="10" t="s">
        <v>922</v>
      </c>
      <c r="I1789" s="10"/>
      <c r="J1789" s="10" t="s">
        <v>131</v>
      </c>
      <c r="K1789" s="10" t="s">
        <v>23</v>
      </c>
      <c r="L1789">
        <v>2379.2239995899999</v>
      </c>
    </row>
    <row r="1790" spans="1:12" x14ac:dyDescent="0.3">
      <c r="A1790" s="10" t="s">
        <v>936</v>
      </c>
      <c r="B1790" s="10" t="s">
        <v>2774</v>
      </c>
      <c r="C1790" s="10" t="s">
        <v>2775</v>
      </c>
      <c r="D1790" s="10" t="s">
        <v>3007</v>
      </c>
      <c r="E1790" s="10" t="s">
        <v>937</v>
      </c>
      <c r="F1790" s="10" t="s">
        <v>320</v>
      </c>
      <c r="G1790" s="10" t="s">
        <v>922</v>
      </c>
      <c r="I1790" s="10"/>
      <c r="J1790" s="10" t="s">
        <v>131</v>
      </c>
      <c r="K1790" s="10" t="s">
        <v>24</v>
      </c>
      <c r="L1790">
        <v>2617.0645989200002</v>
      </c>
    </row>
    <row r="1791" spans="1:12" x14ac:dyDescent="0.3">
      <c r="A1791" s="10" t="s">
        <v>936</v>
      </c>
      <c r="B1791" s="10" t="s">
        <v>2774</v>
      </c>
      <c r="C1791" s="10" t="s">
        <v>2775</v>
      </c>
      <c r="D1791" s="10" t="s">
        <v>3007</v>
      </c>
      <c r="E1791" s="10" t="s">
        <v>937</v>
      </c>
      <c r="F1791" s="10" t="s">
        <v>320</v>
      </c>
      <c r="G1791" s="10" t="s">
        <v>922</v>
      </c>
      <c r="I1791" s="10"/>
      <c r="J1791" s="10" t="s">
        <v>131</v>
      </c>
      <c r="K1791" s="10" t="s">
        <v>25</v>
      </c>
      <c r="L1791">
        <v>2979.2259850699998</v>
      </c>
    </row>
    <row r="1792" spans="1:12" x14ac:dyDescent="0.3">
      <c r="A1792" s="10" t="s">
        <v>936</v>
      </c>
      <c r="B1792" s="10" t="s">
        <v>2774</v>
      </c>
      <c r="C1792" s="10" t="s">
        <v>2775</v>
      </c>
      <c r="D1792" s="10" t="s">
        <v>3007</v>
      </c>
      <c r="E1792" s="10" t="s">
        <v>937</v>
      </c>
      <c r="F1792" s="10" t="s">
        <v>320</v>
      </c>
      <c r="G1792" s="10" t="s">
        <v>922</v>
      </c>
      <c r="I1792" s="10"/>
      <c r="J1792" s="10" t="s">
        <v>131</v>
      </c>
      <c r="K1792" s="10" t="s">
        <v>26</v>
      </c>
      <c r="L1792">
        <v>3286.7597650100001</v>
      </c>
    </row>
    <row r="1793" spans="1:12" x14ac:dyDescent="0.3">
      <c r="A1793" s="10" t="s">
        <v>936</v>
      </c>
      <c r="B1793" s="10" t="s">
        <v>2774</v>
      </c>
      <c r="C1793" s="10" t="s">
        <v>2775</v>
      </c>
      <c r="D1793" s="10" t="s">
        <v>3007</v>
      </c>
      <c r="E1793" s="10" t="s">
        <v>937</v>
      </c>
      <c r="F1793" s="10" t="s">
        <v>320</v>
      </c>
      <c r="G1793" s="10" t="s">
        <v>922</v>
      </c>
      <c r="I1793" s="10"/>
      <c r="J1793" s="10" t="s">
        <v>131</v>
      </c>
      <c r="K1793" s="10" t="s">
        <v>27</v>
      </c>
      <c r="L1793">
        <v>3830.5975333799997</v>
      </c>
    </row>
    <row r="1794" spans="1:12" x14ac:dyDescent="0.3">
      <c r="A1794" s="10" t="s">
        <v>938</v>
      </c>
      <c r="B1794" s="10" t="s">
        <v>2774</v>
      </c>
      <c r="C1794" s="10" t="s">
        <v>2775</v>
      </c>
      <c r="D1794" s="10" t="s">
        <v>3008</v>
      </c>
      <c r="E1794" s="10" t="s">
        <v>939</v>
      </c>
      <c r="F1794" s="10" t="s">
        <v>320</v>
      </c>
      <c r="G1794" s="10" t="s">
        <v>922</v>
      </c>
      <c r="I1794" s="10"/>
      <c r="J1794" s="10" t="s">
        <v>131</v>
      </c>
      <c r="K1794" s="10" t="s">
        <v>9</v>
      </c>
      <c r="L1794">
        <v>43.798690559999997</v>
      </c>
    </row>
    <row r="1795" spans="1:12" x14ac:dyDescent="0.3">
      <c r="A1795" s="10" t="s">
        <v>938</v>
      </c>
      <c r="B1795" s="10" t="s">
        <v>2774</v>
      </c>
      <c r="C1795" s="10" t="s">
        <v>2775</v>
      </c>
      <c r="D1795" s="10" t="s">
        <v>3008</v>
      </c>
      <c r="E1795" s="10" t="s">
        <v>939</v>
      </c>
      <c r="F1795" s="10" t="s">
        <v>320</v>
      </c>
      <c r="G1795" s="10" t="s">
        <v>922</v>
      </c>
      <c r="I1795" s="10"/>
      <c r="J1795" s="10" t="s">
        <v>131</v>
      </c>
      <c r="K1795" s="10" t="s">
        <v>10</v>
      </c>
      <c r="L1795">
        <v>35.184321597999997</v>
      </c>
    </row>
    <row r="1796" spans="1:12" x14ac:dyDescent="0.3">
      <c r="A1796" s="10" t="s">
        <v>938</v>
      </c>
      <c r="B1796" s="10" t="s">
        <v>2774</v>
      </c>
      <c r="C1796" s="10" t="s">
        <v>2775</v>
      </c>
      <c r="D1796" s="10" t="s">
        <v>3008</v>
      </c>
      <c r="E1796" s="10" t="s">
        <v>939</v>
      </c>
      <c r="F1796" s="10" t="s">
        <v>320</v>
      </c>
      <c r="G1796" s="10" t="s">
        <v>922</v>
      </c>
      <c r="I1796" s="10"/>
      <c r="J1796" s="10" t="s">
        <v>131</v>
      </c>
      <c r="K1796" s="10" t="s">
        <v>11</v>
      </c>
      <c r="L1796">
        <v>39.396466564999997</v>
      </c>
    </row>
    <row r="1797" spans="1:12" x14ac:dyDescent="0.3">
      <c r="A1797" s="10" t="s">
        <v>938</v>
      </c>
      <c r="B1797" s="10" t="s">
        <v>2774</v>
      </c>
      <c r="C1797" s="10" t="s">
        <v>2775</v>
      </c>
      <c r="D1797" s="10" t="s">
        <v>3008</v>
      </c>
      <c r="E1797" s="10" t="s">
        <v>939</v>
      </c>
      <c r="F1797" s="10" t="s">
        <v>320</v>
      </c>
      <c r="G1797" s="10" t="s">
        <v>922</v>
      </c>
      <c r="I1797" s="10"/>
      <c r="J1797" s="10" t="s">
        <v>131</v>
      </c>
      <c r="K1797" s="10" t="s">
        <v>12</v>
      </c>
      <c r="L1797">
        <v>52.646923685999994</v>
      </c>
    </row>
    <row r="1798" spans="1:12" x14ac:dyDescent="0.3">
      <c r="A1798" s="10" t="s">
        <v>938</v>
      </c>
      <c r="B1798" s="10" t="s">
        <v>2774</v>
      </c>
      <c r="C1798" s="10" t="s">
        <v>2775</v>
      </c>
      <c r="D1798" s="10" t="s">
        <v>3008</v>
      </c>
      <c r="E1798" s="10" t="s">
        <v>939</v>
      </c>
      <c r="F1798" s="10" t="s">
        <v>320</v>
      </c>
      <c r="G1798" s="10" t="s">
        <v>922</v>
      </c>
      <c r="I1798" s="10"/>
      <c r="J1798" s="10" t="s">
        <v>131</v>
      </c>
      <c r="K1798" s="10" t="s">
        <v>13</v>
      </c>
      <c r="L1798">
        <v>49.476930237999994</v>
      </c>
    </row>
    <row r="1799" spans="1:12" x14ac:dyDescent="0.3">
      <c r="A1799" s="10" t="s">
        <v>938</v>
      </c>
      <c r="B1799" s="10" t="s">
        <v>2774</v>
      </c>
      <c r="C1799" s="10" t="s">
        <v>2775</v>
      </c>
      <c r="D1799" s="10" t="s">
        <v>3008</v>
      </c>
      <c r="E1799" s="10" t="s">
        <v>939</v>
      </c>
      <c r="F1799" s="10" t="s">
        <v>320</v>
      </c>
      <c r="G1799" s="10" t="s">
        <v>922</v>
      </c>
      <c r="I1799" s="10"/>
      <c r="J1799" s="10" t="s">
        <v>131</v>
      </c>
      <c r="K1799" s="10" t="s">
        <v>14</v>
      </c>
      <c r="L1799">
        <v>47.684923198</v>
      </c>
    </row>
    <row r="1800" spans="1:12" x14ac:dyDescent="0.3">
      <c r="A1800" s="10" t="s">
        <v>938</v>
      </c>
      <c r="B1800" s="10" t="s">
        <v>2774</v>
      </c>
      <c r="C1800" s="10" t="s">
        <v>2775</v>
      </c>
      <c r="D1800" s="10" t="s">
        <v>3008</v>
      </c>
      <c r="E1800" s="10" t="s">
        <v>939</v>
      </c>
      <c r="F1800" s="10" t="s">
        <v>320</v>
      </c>
      <c r="G1800" s="10" t="s">
        <v>922</v>
      </c>
      <c r="I1800" s="10"/>
      <c r="J1800" s="10" t="s">
        <v>131</v>
      </c>
      <c r="K1800" s="10" t="s">
        <v>15</v>
      </c>
      <c r="L1800">
        <v>51.994168798000004</v>
      </c>
    </row>
    <row r="1801" spans="1:12" x14ac:dyDescent="0.3">
      <c r="A1801" s="10" t="s">
        <v>938</v>
      </c>
      <c r="B1801" s="10" t="s">
        <v>2774</v>
      </c>
      <c r="C1801" s="10" t="s">
        <v>2775</v>
      </c>
      <c r="D1801" s="10" t="s">
        <v>3008</v>
      </c>
      <c r="E1801" s="10" t="s">
        <v>939</v>
      </c>
      <c r="F1801" s="10" t="s">
        <v>320</v>
      </c>
      <c r="G1801" s="10" t="s">
        <v>922</v>
      </c>
      <c r="I1801" s="10"/>
      <c r="J1801" s="10" t="s">
        <v>131</v>
      </c>
      <c r="K1801" s="10" t="s">
        <v>16</v>
      </c>
      <c r="L1801">
        <v>54.974931352999995</v>
      </c>
    </row>
    <row r="1802" spans="1:12" x14ac:dyDescent="0.3">
      <c r="A1802" s="10" t="s">
        <v>938</v>
      </c>
      <c r="B1802" s="10" t="s">
        <v>2774</v>
      </c>
      <c r="C1802" s="10" t="s">
        <v>2775</v>
      </c>
      <c r="D1802" s="10" t="s">
        <v>3008</v>
      </c>
      <c r="E1802" s="10" t="s">
        <v>939</v>
      </c>
      <c r="F1802" s="10" t="s">
        <v>320</v>
      </c>
      <c r="G1802" s="10" t="s">
        <v>922</v>
      </c>
      <c r="I1802" s="10"/>
      <c r="J1802" s="10" t="s">
        <v>131</v>
      </c>
      <c r="K1802" s="10" t="s">
        <v>17</v>
      </c>
      <c r="L1802">
        <v>57.009557763000004</v>
      </c>
    </row>
    <row r="1803" spans="1:12" x14ac:dyDescent="0.3">
      <c r="A1803" s="10" t="s">
        <v>938</v>
      </c>
      <c r="B1803" s="10" t="s">
        <v>2774</v>
      </c>
      <c r="C1803" s="10" t="s">
        <v>2775</v>
      </c>
      <c r="D1803" s="10" t="s">
        <v>3008</v>
      </c>
      <c r="E1803" s="10" t="s">
        <v>939</v>
      </c>
      <c r="F1803" s="10" t="s">
        <v>320</v>
      </c>
      <c r="G1803" s="10" t="s">
        <v>922</v>
      </c>
      <c r="I1803" s="10"/>
      <c r="J1803" s="10" t="s">
        <v>131</v>
      </c>
      <c r="K1803" s="10" t="s">
        <v>18</v>
      </c>
      <c r="L1803">
        <v>66.653456156999994</v>
      </c>
    </row>
    <row r="1804" spans="1:12" x14ac:dyDescent="0.3">
      <c r="A1804" s="10" t="s">
        <v>938</v>
      </c>
      <c r="B1804" s="10" t="s">
        <v>2774</v>
      </c>
      <c r="C1804" s="10" t="s">
        <v>2775</v>
      </c>
      <c r="D1804" s="10" t="s">
        <v>3008</v>
      </c>
      <c r="E1804" s="10" t="s">
        <v>939</v>
      </c>
      <c r="F1804" s="10" t="s">
        <v>320</v>
      </c>
      <c r="G1804" s="10" t="s">
        <v>922</v>
      </c>
      <c r="I1804" s="10"/>
      <c r="J1804" s="10" t="s">
        <v>131</v>
      </c>
      <c r="K1804" s="10" t="s">
        <v>19</v>
      </c>
      <c r="L1804">
        <v>98.276855517000001</v>
      </c>
    </row>
    <row r="1805" spans="1:12" x14ac:dyDescent="0.3">
      <c r="A1805" s="10" t="s">
        <v>938</v>
      </c>
      <c r="B1805" s="10" t="s">
        <v>2774</v>
      </c>
      <c r="C1805" s="10" t="s">
        <v>2775</v>
      </c>
      <c r="D1805" s="10" t="s">
        <v>3008</v>
      </c>
      <c r="E1805" s="10" t="s">
        <v>939</v>
      </c>
      <c r="F1805" s="10" t="s">
        <v>320</v>
      </c>
      <c r="G1805" s="10" t="s">
        <v>922</v>
      </c>
      <c r="I1805" s="10"/>
      <c r="J1805" s="10" t="s">
        <v>131</v>
      </c>
      <c r="K1805" s="10" t="s">
        <v>20</v>
      </c>
      <c r="L1805">
        <v>63.853178395</v>
      </c>
    </row>
    <row r="1806" spans="1:12" x14ac:dyDescent="0.3">
      <c r="A1806" s="10" t="s">
        <v>938</v>
      </c>
      <c r="B1806" s="10" t="s">
        <v>2774</v>
      </c>
      <c r="C1806" s="10" t="s">
        <v>2775</v>
      </c>
      <c r="D1806" s="10" t="s">
        <v>3008</v>
      </c>
      <c r="E1806" s="10" t="s">
        <v>939</v>
      </c>
      <c r="F1806" s="10" t="s">
        <v>320</v>
      </c>
      <c r="G1806" s="10" t="s">
        <v>922</v>
      </c>
      <c r="I1806" s="10"/>
      <c r="J1806" s="10" t="s">
        <v>131</v>
      </c>
      <c r="K1806" s="10" t="s">
        <v>21</v>
      </c>
      <c r="L1806">
        <v>70.049762397000009</v>
      </c>
    </row>
    <row r="1807" spans="1:12" x14ac:dyDescent="0.3">
      <c r="A1807" s="10" t="s">
        <v>938</v>
      </c>
      <c r="B1807" s="10" t="s">
        <v>2774</v>
      </c>
      <c r="C1807" s="10" t="s">
        <v>2775</v>
      </c>
      <c r="D1807" s="10" t="s">
        <v>3008</v>
      </c>
      <c r="E1807" s="10" t="s">
        <v>939</v>
      </c>
      <c r="F1807" s="10" t="s">
        <v>320</v>
      </c>
      <c r="G1807" s="10" t="s">
        <v>922</v>
      </c>
      <c r="I1807" s="10"/>
      <c r="J1807" s="10" t="s">
        <v>131</v>
      </c>
      <c r="K1807" s="10" t="s">
        <v>22</v>
      </c>
      <c r="L1807">
        <v>77.304457927999991</v>
      </c>
    </row>
    <row r="1808" spans="1:12" x14ac:dyDescent="0.3">
      <c r="A1808" s="10" t="s">
        <v>938</v>
      </c>
      <c r="B1808" s="10" t="s">
        <v>2774</v>
      </c>
      <c r="C1808" s="10" t="s">
        <v>2775</v>
      </c>
      <c r="D1808" s="10" t="s">
        <v>3008</v>
      </c>
      <c r="E1808" s="10" t="s">
        <v>939</v>
      </c>
      <c r="F1808" s="10" t="s">
        <v>320</v>
      </c>
      <c r="G1808" s="10" t="s">
        <v>922</v>
      </c>
      <c r="I1808" s="10"/>
      <c r="J1808" s="10" t="s">
        <v>131</v>
      </c>
      <c r="K1808" s="10" t="s">
        <v>23</v>
      </c>
      <c r="L1808">
        <v>84.540995515999995</v>
      </c>
    </row>
    <row r="1809" spans="1:12" x14ac:dyDescent="0.3">
      <c r="A1809" s="10" t="s">
        <v>938</v>
      </c>
      <c r="B1809" s="10" t="s">
        <v>2774</v>
      </c>
      <c r="C1809" s="10" t="s">
        <v>2775</v>
      </c>
      <c r="D1809" s="10" t="s">
        <v>3008</v>
      </c>
      <c r="E1809" s="10" t="s">
        <v>939</v>
      </c>
      <c r="F1809" s="10" t="s">
        <v>320</v>
      </c>
      <c r="G1809" s="10" t="s">
        <v>922</v>
      </c>
      <c r="I1809" s="10"/>
      <c r="J1809" s="10" t="s">
        <v>131</v>
      </c>
      <c r="K1809" s="10" t="s">
        <v>24</v>
      </c>
      <c r="L1809">
        <v>94.898980792999993</v>
      </c>
    </row>
    <row r="1810" spans="1:12" x14ac:dyDescent="0.3">
      <c r="A1810" s="10" t="s">
        <v>938</v>
      </c>
      <c r="B1810" s="10" t="s">
        <v>2774</v>
      </c>
      <c r="C1810" s="10" t="s">
        <v>2775</v>
      </c>
      <c r="D1810" s="10" t="s">
        <v>3008</v>
      </c>
      <c r="E1810" s="10" t="s">
        <v>939</v>
      </c>
      <c r="F1810" s="10" t="s">
        <v>320</v>
      </c>
      <c r="G1810" s="10" t="s">
        <v>922</v>
      </c>
      <c r="I1810" s="10"/>
      <c r="J1810" s="10" t="s">
        <v>131</v>
      </c>
      <c r="K1810" s="10" t="s">
        <v>25</v>
      </c>
      <c r="L1810">
        <v>86.814401756999999</v>
      </c>
    </row>
    <row r="1811" spans="1:12" x14ac:dyDescent="0.3">
      <c r="A1811" s="10" t="s">
        <v>938</v>
      </c>
      <c r="B1811" s="10" t="s">
        <v>2774</v>
      </c>
      <c r="C1811" s="10" t="s">
        <v>2775</v>
      </c>
      <c r="D1811" s="10" t="s">
        <v>3008</v>
      </c>
      <c r="E1811" s="10" t="s">
        <v>939</v>
      </c>
      <c r="F1811" s="10" t="s">
        <v>320</v>
      </c>
      <c r="G1811" s="10" t="s">
        <v>922</v>
      </c>
      <c r="I1811" s="10"/>
      <c r="J1811" s="10" t="s">
        <v>131</v>
      </c>
      <c r="K1811" s="10" t="s">
        <v>26</v>
      </c>
      <c r="L1811">
        <v>106.38092400400001</v>
      </c>
    </row>
    <row r="1812" spans="1:12" x14ac:dyDescent="0.3">
      <c r="A1812" s="10" t="s">
        <v>938</v>
      </c>
      <c r="B1812" s="10" t="s">
        <v>2774</v>
      </c>
      <c r="C1812" s="10" t="s">
        <v>2775</v>
      </c>
      <c r="D1812" s="10" t="s">
        <v>3008</v>
      </c>
      <c r="E1812" s="10" t="s">
        <v>939</v>
      </c>
      <c r="F1812" s="10" t="s">
        <v>320</v>
      </c>
      <c r="G1812" s="10" t="s">
        <v>922</v>
      </c>
      <c r="I1812" s="10"/>
      <c r="J1812" s="10" t="s">
        <v>131</v>
      </c>
      <c r="K1812" s="10" t="s">
        <v>27</v>
      </c>
      <c r="L1812">
        <v>111.42624480200001</v>
      </c>
    </row>
    <row r="1813" spans="1:12" x14ac:dyDescent="0.3">
      <c r="A1813" s="10" t="s">
        <v>940</v>
      </c>
      <c r="B1813" s="10" t="s">
        <v>2774</v>
      </c>
      <c r="C1813" s="10" t="s">
        <v>2775</v>
      </c>
      <c r="D1813" s="10" t="s">
        <v>3009</v>
      </c>
      <c r="E1813" s="10" t="s">
        <v>941</v>
      </c>
      <c r="F1813" s="10" t="s">
        <v>320</v>
      </c>
      <c r="G1813" s="10" t="s">
        <v>913</v>
      </c>
      <c r="I1813" s="10"/>
      <c r="J1813" s="10" t="s">
        <v>942</v>
      </c>
      <c r="K1813" s="10" t="s">
        <v>9</v>
      </c>
      <c r="L1813">
        <v>14241968</v>
      </c>
    </row>
    <row r="1814" spans="1:12" x14ac:dyDescent="0.3">
      <c r="A1814" s="10" t="s">
        <v>940</v>
      </c>
      <c r="B1814" s="10" t="s">
        <v>2774</v>
      </c>
      <c r="C1814" s="10" t="s">
        <v>2775</v>
      </c>
      <c r="D1814" s="10" t="s">
        <v>3009</v>
      </c>
      <c r="E1814" s="10" t="s">
        <v>941</v>
      </c>
      <c r="F1814" s="10" t="s">
        <v>320</v>
      </c>
      <c r="G1814" s="10" t="s">
        <v>913</v>
      </c>
      <c r="I1814" s="10"/>
      <c r="J1814" s="10" t="s">
        <v>942</v>
      </c>
      <c r="K1814" s="10" t="s">
        <v>10</v>
      </c>
      <c r="L1814">
        <v>9263234</v>
      </c>
    </row>
    <row r="1815" spans="1:12" x14ac:dyDescent="0.3">
      <c r="A1815" s="10" t="s">
        <v>940</v>
      </c>
      <c r="B1815" s="10" t="s">
        <v>2774</v>
      </c>
      <c r="C1815" s="10" t="s">
        <v>2775</v>
      </c>
      <c r="D1815" s="10" t="s">
        <v>3009</v>
      </c>
      <c r="E1815" s="10" t="s">
        <v>941</v>
      </c>
      <c r="F1815" s="10" t="s">
        <v>320</v>
      </c>
      <c r="G1815" s="10" t="s">
        <v>913</v>
      </c>
      <c r="I1815" s="10"/>
      <c r="J1815" s="10" t="s">
        <v>942</v>
      </c>
      <c r="K1815" s="10" t="s">
        <v>11</v>
      </c>
      <c r="L1815">
        <v>9379840</v>
      </c>
    </row>
    <row r="1816" spans="1:12" x14ac:dyDescent="0.3">
      <c r="A1816" s="10" t="s">
        <v>940</v>
      </c>
      <c r="B1816" s="10" t="s">
        <v>2774</v>
      </c>
      <c r="C1816" s="10" t="s">
        <v>2775</v>
      </c>
      <c r="D1816" s="10" t="s">
        <v>3009</v>
      </c>
      <c r="E1816" s="10" t="s">
        <v>941</v>
      </c>
      <c r="F1816" s="10" t="s">
        <v>320</v>
      </c>
      <c r="G1816" s="10" t="s">
        <v>913</v>
      </c>
      <c r="I1816" s="10"/>
      <c r="J1816" s="10" t="s">
        <v>942</v>
      </c>
      <c r="K1816" s="10" t="s">
        <v>12</v>
      </c>
      <c r="L1816">
        <v>9244272</v>
      </c>
    </row>
    <row r="1817" spans="1:12" x14ac:dyDescent="0.3">
      <c r="A1817" s="10" t="s">
        <v>940</v>
      </c>
      <c r="B1817" s="10" t="s">
        <v>2774</v>
      </c>
      <c r="C1817" s="10" t="s">
        <v>2775</v>
      </c>
      <c r="D1817" s="10" t="s">
        <v>3009</v>
      </c>
      <c r="E1817" s="10" t="s">
        <v>941</v>
      </c>
      <c r="F1817" s="10" t="s">
        <v>320</v>
      </c>
      <c r="G1817" s="10" t="s">
        <v>913</v>
      </c>
      <c r="I1817" s="10"/>
      <c r="J1817" s="10" t="s">
        <v>942</v>
      </c>
      <c r="K1817" s="10" t="s">
        <v>13</v>
      </c>
      <c r="L1817">
        <v>10281184</v>
      </c>
    </row>
    <row r="1818" spans="1:12" x14ac:dyDescent="0.3">
      <c r="A1818" s="10" t="s">
        <v>940</v>
      </c>
      <c r="B1818" s="10" t="s">
        <v>2774</v>
      </c>
      <c r="C1818" s="10" t="s">
        <v>2775</v>
      </c>
      <c r="D1818" s="10" t="s">
        <v>3009</v>
      </c>
      <c r="E1818" s="10" t="s">
        <v>941</v>
      </c>
      <c r="F1818" s="10" t="s">
        <v>320</v>
      </c>
      <c r="G1818" s="10" t="s">
        <v>913</v>
      </c>
      <c r="I1818" s="10"/>
      <c r="J1818" s="10" t="s">
        <v>942</v>
      </c>
      <c r="K1818" s="10" t="s">
        <v>14</v>
      </c>
      <c r="L1818">
        <v>10251872</v>
      </c>
    </row>
    <row r="1819" spans="1:12" x14ac:dyDescent="0.3">
      <c r="A1819" s="10" t="s">
        <v>940</v>
      </c>
      <c r="B1819" s="10" t="s">
        <v>2774</v>
      </c>
      <c r="C1819" s="10" t="s">
        <v>2775</v>
      </c>
      <c r="D1819" s="10" t="s">
        <v>3009</v>
      </c>
      <c r="E1819" s="10" t="s">
        <v>941</v>
      </c>
      <c r="F1819" s="10" t="s">
        <v>320</v>
      </c>
      <c r="G1819" s="10" t="s">
        <v>913</v>
      </c>
      <c r="I1819" s="10"/>
      <c r="J1819" s="10" t="s">
        <v>942</v>
      </c>
      <c r="K1819" s="10" t="s">
        <v>15</v>
      </c>
      <c r="L1819">
        <v>12538208</v>
      </c>
    </row>
    <row r="1820" spans="1:12" x14ac:dyDescent="0.3">
      <c r="A1820" s="10" t="s">
        <v>940</v>
      </c>
      <c r="B1820" s="10" t="s">
        <v>2774</v>
      </c>
      <c r="C1820" s="10" t="s">
        <v>2775</v>
      </c>
      <c r="D1820" s="10" t="s">
        <v>3009</v>
      </c>
      <c r="E1820" s="10" t="s">
        <v>941</v>
      </c>
      <c r="F1820" s="10" t="s">
        <v>320</v>
      </c>
      <c r="G1820" s="10" t="s">
        <v>913</v>
      </c>
      <c r="I1820" s="10"/>
      <c r="J1820" s="10" t="s">
        <v>942</v>
      </c>
      <c r="K1820" s="10" t="s">
        <v>16</v>
      </c>
      <c r="L1820">
        <v>13007200</v>
      </c>
    </row>
    <row r="1821" spans="1:12" x14ac:dyDescent="0.3">
      <c r="A1821" s="10" t="s">
        <v>940</v>
      </c>
      <c r="B1821" s="10" t="s">
        <v>2774</v>
      </c>
      <c r="C1821" s="10" t="s">
        <v>2775</v>
      </c>
      <c r="D1821" s="10" t="s">
        <v>3009</v>
      </c>
      <c r="E1821" s="10" t="s">
        <v>941</v>
      </c>
      <c r="F1821" s="10" t="s">
        <v>320</v>
      </c>
      <c r="G1821" s="10" t="s">
        <v>913</v>
      </c>
      <c r="I1821" s="10"/>
      <c r="J1821" s="10" t="s">
        <v>942</v>
      </c>
      <c r="K1821" s="10" t="s">
        <v>17</v>
      </c>
      <c r="L1821">
        <v>16733488</v>
      </c>
    </row>
    <row r="1822" spans="1:12" x14ac:dyDescent="0.3">
      <c r="A1822" s="10" t="s">
        <v>940</v>
      </c>
      <c r="B1822" s="10" t="s">
        <v>2774</v>
      </c>
      <c r="C1822" s="10" t="s">
        <v>2775</v>
      </c>
      <c r="D1822" s="10" t="s">
        <v>3009</v>
      </c>
      <c r="E1822" s="10" t="s">
        <v>941</v>
      </c>
      <c r="F1822" s="10" t="s">
        <v>320</v>
      </c>
      <c r="G1822" s="10" t="s">
        <v>913</v>
      </c>
      <c r="I1822" s="10"/>
      <c r="J1822" s="10" t="s">
        <v>942</v>
      </c>
      <c r="K1822" s="10" t="s">
        <v>18</v>
      </c>
      <c r="L1822">
        <v>13431481</v>
      </c>
    </row>
    <row r="1823" spans="1:12" x14ac:dyDescent="0.3">
      <c r="A1823" s="10" t="s">
        <v>940</v>
      </c>
      <c r="B1823" s="10" t="s">
        <v>2774</v>
      </c>
      <c r="C1823" s="10" t="s">
        <v>2775</v>
      </c>
      <c r="D1823" s="10" t="s">
        <v>3009</v>
      </c>
      <c r="E1823" s="10" t="s">
        <v>941</v>
      </c>
      <c r="F1823" s="10" t="s">
        <v>320</v>
      </c>
      <c r="G1823" s="10" t="s">
        <v>913</v>
      </c>
      <c r="I1823" s="10"/>
      <c r="J1823" s="10" t="s">
        <v>942</v>
      </c>
      <c r="K1823" s="10" t="s">
        <v>19</v>
      </c>
      <c r="L1823">
        <v>16525485</v>
      </c>
    </row>
    <row r="1824" spans="1:12" x14ac:dyDescent="0.3">
      <c r="A1824" s="10" t="s">
        <v>940</v>
      </c>
      <c r="B1824" s="10" t="s">
        <v>2774</v>
      </c>
      <c r="C1824" s="10" t="s">
        <v>2775</v>
      </c>
      <c r="D1824" s="10" t="s">
        <v>3009</v>
      </c>
      <c r="E1824" s="10" t="s">
        <v>941</v>
      </c>
      <c r="F1824" s="10" t="s">
        <v>320</v>
      </c>
      <c r="G1824" s="10" t="s">
        <v>913</v>
      </c>
      <c r="I1824" s="10"/>
      <c r="J1824" s="10" t="s">
        <v>942</v>
      </c>
      <c r="K1824" s="10" t="s">
        <v>20</v>
      </c>
      <c r="L1824">
        <v>20848160</v>
      </c>
    </row>
    <row r="1825" spans="1:12" x14ac:dyDescent="0.3">
      <c r="A1825" s="10" t="s">
        <v>940</v>
      </c>
      <c r="B1825" s="10" t="s">
        <v>2774</v>
      </c>
      <c r="C1825" s="10" t="s">
        <v>2775</v>
      </c>
      <c r="D1825" s="10" t="s">
        <v>3009</v>
      </c>
      <c r="E1825" s="10" t="s">
        <v>941</v>
      </c>
      <c r="F1825" s="10" t="s">
        <v>320</v>
      </c>
      <c r="G1825" s="10" t="s">
        <v>913</v>
      </c>
      <c r="I1825" s="10"/>
      <c r="J1825" s="10" t="s">
        <v>942</v>
      </c>
      <c r="K1825" s="10" t="s">
        <v>21</v>
      </c>
      <c r="L1825">
        <v>23476319</v>
      </c>
    </row>
    <row r="1826" spans="1:12" x14ac:dyDescent="0.3">
      <c r="A1826" s="10" t="s">
        <v>940</v>
      </c>
      <c r="B1826" s="10" t="s">
        <v>2774</v>
      </c>
      <c r="C1826" s="10" t="s">
        <v>2775</v>
      </c>
      <c r="D1826" s="10" t="s">
        <v>3009</v>
      </c>
      <c r="E1826" s="10" t="s">
        <v>941</v>
      </c>
      <c r="F1826" s="10" t="s">
        <v>320</v>
      </c>
      <c r="G1826" s="10" t="s">
        <v>913</v>
      </c>
      <c r="I1826" s="10"/>
      <c r="J1826" s="10" t="s">
        <v>942</v>
      </c>
      <c r="K1826" s="10" t="s">
        <v>22</v>
      </c>
      <c r="L1826">
        <v>25396312</v>
      </c>
    </row>
    <row r="1827" spans="1:12" x14ac:dyDescent="0.3">
      <c r="A1827" s="10" t="s">
        <v>940</v>
      </c>
      <c r="B1827" s="10" t="s">
        <v>2774</v>
      </c>
      <c r="C1827" s="10" t="s">
        <v>2775</v>
      </c>
      <c r="D1827" s="10" t="s">
        <v>3009</v>
      </c>
      <c r="E1827" s="10" t="s">
        <v>941</v>
      </c>
      <c r="F1827" s="10" t="s">
        <v>320</v>
      </c>
      <c r="G1827" s="10" t="s">
        <v>913</v>
      </c>
      <c r="I1827" s="10"/>
      <c r="J1827" s="10" t="s">
        <v>942</v>
      </c>
      <c r="K1827" s="10" t="s">
        <v>23</v>
      </c>
      <c r="L1827">
        <v>24388728</v>
      </c>
    </row>
    <row r="1828" spans="1:12" x14ac:dyDescent="0.3">
      <c r="A1828" s="10" t="s">
        <v>940</v>
      </c>
      <c r="B1828" s="10" t="s">
        <v>2774</v>
      </c>
      <c r="C1828" s="10" t="s">
        <v>2775</v>
      </c>
      <c r="D1828" s="10" t="s">
        <v>3009</v>
      </c>
      <c r="E1828" s="10" t="s">
        <v>941</v>
      </c>
      <c r="F1828" s="10" t="s">
        <v>320</v>
      </c>
      <c r="G1828" s="10" t="s">
        <v>913</v>
      </c>
      <c r="I1828" s="10"/>
      <c r="J1828" s="10" t="s">
        <v>942</v>
      </c>
      <c r="K1828" s="10" t="s">
        <v>24</v>
      </c>
      <c r="L1828">
        <v>27167352</v>
      </c>
    </row>
    <row r="1829" spans="1:12" x14ac:dyDescent="0.3">
      <c r="A1829" s="10" t="s">
        <v>940</v>
      </c>
      <c r="B1829" s="10" t="s">
        <v>2774</v>
      </c>
      <c r="C1829" s="10" t="s">
        <v>2775</v>
      </c>
      <c r="D1829" s="10" t="s">
        <v>3009</v>
      </c>
      <c r="E1829" s="10" t="s">
        <v>941</v>
      </c>
      <c r="F1829" s="10" t="s">
        <v>320</v>
      </c>
      <c r="G1829" s="10" t="s">
        <v>913</v>
      </c>
      <c r="I1829" s="10"/>
      <c r="J1829" s="10" t="s">
        <v>942</v>
      </c>
      <c r="K1829" s="10" t="s">
        <v>25</v>
      </c>
      <c r="L1829">
        <v>27007344</v>
      </c>
    </row>
    <row r="1830" spans="1:12" x14ac:dyDescent="0.3">
      <c r="A1830" s="10" t="s">
        <v>940</v>
      </c>
      <c r="B1830" s="10" t="s">
        <v>2774</v>
      </c>
      <c r="C1830" s="10" t="s">
        <v>2775</v>
      </c>
      <c r="D1830" s="10" t="s">
        <v>3009</v>
      </c>
      <c r="E1830" s="10" t="s">
        <v>941</v>
      </c>
      <c r="F1830" s="10" t="s">
        <v>320</v>
      </c>
      <c r="G1830" s="10" t="s">
        <v>913</v>
      </c>
      <c r="I1830" s="10"/>
      <c r="J1830" s="10" t="s">
        <v>942</v>
      </c>
      <c r="K1830" s="10" t="s">
        <v>26</v>
      </c>
      <c r="L1830">
        <v>27740144</v>
      </c>
    </row>
    <row r="1831" spans="1:12" x14ac:dyDescent="0.3">
      <c r="A1831" s="10" t="s">
        <v>940</v>
      </c>
      <c r="B1831" s="10" t="s">
        <v>2774</v>
      </c>
      <c r="C1831" s="10" t="s">
        <v>2775</v>
      </c>
      <c r="D1831" s="10" t="s">
        <v>3009</v>
      </c>
      <c r="E1831" s="10" t="s">
        <v>941</v>
      </c>
      <c r="F1831" s="10" t="s">
        <v>320</v>
      </c>
      <c r="G1831" s="10" t="s">
        <v>913</v>
      </c>
      <c r="I1831" s="10"/>
      <c r="J1831" s="10" t="s">
        <v>942</v>
      </c>
      <c r="K1831" s="10" t="s">
        <v>27</v>
      </c>
      <c r="L1831">
        <v>26772689</v>
      </c>
    </row>
    <row r="1832" spans="1:12" x14ac:dyDescent="0.3">
      <c r="A1832" s="10" t="s">
        <v>940</v>
      </c>
      <c r="B1832" s="10" t="s">
        <v>2774</v>
      </c>
      <c r="C1832" s="10" t="s">
        <v>2775</v>
      </c>
      <c r="D1832" s="10" t="s">
        <v>3009</v>
      </c>
      <c r="E1832" s="10" t="s">
        <v>941</v>
      </c>
      <c r="F1832" s="10" t="s">
        <v>320</v>
      </c>
      <c r="G1832" s="10" t="s">
        <v>913</v>
      </c>
      <c r="I1832" s="10"/>
      <c r="J1832" s="10" t="s">
        <v>942</v>
      </c>
      <c r="K1832" s="10" t="s">
        <v>28</v>
      </c>
      <c r="L1832">
        <v>24444998</v>
      </c>
    </row>
    <row r="1833" spans="1:12" x14ac:dyDescent="0.3">
      <c r="A1833" s="10" t="s">
        <v>943</v>
      </c>
      <c r="B1833" s="10" t="s">
        <v>2774</v>
      </c>
      <c r="C1833" s="10" t="s">
        <v>2775</v>
      </c>
      <c r="D1833" s="10" t="s">
        <v>3010</v>
      </c>
      <c r="E1833" s="10" t="s">
        <v>944</v>
      </c>
      <c r="F1833" s="10" t="s">
        <v>320</v>
      </c>
      <c r="G1833" s="10" t="s">
        <v>913</v>
      </c>
      <c r="I1833" s="10"/>
      <c r="J1833" s="10" t="s">
        <v>942</v>
      </c>
      <c r="K1833" s="10" t="s">
        <v>9</v>
      </c>
      <c r="L1833">
        <v>11918992</v>
      </c>
    </row>
    <row r="1834" spans="1:12" x14ac:dyDescent="0.3">
      <c r="A1834" s="10" t="s">
        <v>943</v>
      </c>
      <c r="B1834" s="10" t="s">
        <v>2774</v>
      </c>
      <c r="C1834" s="10" t="s">
        <v>2775</v>
      </c>
      <c r="D1834" s="10" t="s">
        <v>3010</v>
      </c>
      <c r="E1834" s="10" t="s">
        <v>944</v>
      </c>
      <c r="F1834" s="10" t="s">
        <v>320</v>
      </c>
      <c r="G1834" s="10" t="s">
        <v>913</v>
      </c>
      <c r="I1834" s="10"/>
      <c r="J1834" s="10" t="s">
        <v>942</v>
      </c>
      <c r="K1834" s="10" t="s">
        <v>10</v>
      </c>
      <c r="L1834">
        <v>13517432</v>
      </c>
    </row>
    <row r="1835" spans="1:12" x14ac:dyDescent="0.3">
      <c r="A1835" s="10" t="s">
        <v>943</v>
      </c>
      <c r="B1835" s="10" t="s">
        <v>2774</v>
      </c>
      <c r="C1835" s="10" t="s">
        <v>2775</v>
      </c>
      <c r="D1835" s="10" t="s">
        <v>3010</v>
      </c>
      <c r="E1835" s="10" t="s">
        <v>944</v>
      </c>
      <c r="F1835" s="10" t="s">
        <v>320</v>
      </c>
      <c r="G1835" s="10" t="s">
        <v>913</v>
      </c>
      <c r="I1835" s="10"/>
      <c r="J1835" s="10" t="s">
        <v>942</v>
      </c>
      <c r="K1835" s="10" t="s">
        <v>11</v>
      </c>
      <c r="L1835">
        <v>13505504</v>
      </c>
    </row>
    <row r="1836" spans="1:12" x14ac:dyDescent="0.3">
      <c r="A1836" s="10" t="s">
        <v>943</v>
      </c>
      <c r="B1836" s="10" t="s">
        <v>2774</v>
      </c>
      <c r="C1836" s="10" t="s">
        <v>2775</v>
      </c>
      <c r="D1836" s="10" t="s">
        <v>3010</v>
      </c>
      <c r="E1836" s="10" t="s">
        <v>944</v>
      </c>
      <c r="F1836" s="10" t="s">
        <v>320</v>
      </c>
      <c r="G1836" s="10" t="s">
        <v>913</v>
      </c>
      <c r="I1836" s="10"/>
      <c r="J1836" s="10" t="s">
        <v>942</v>
      </c>
      <c r="K1836" s="10" t="s">
        <v>12</v>
      </c>
      <c r="L1836">
        <v>14736608</v>
      </c>
    </row>
    <row r="1837" spans="1:12" x14ac:dyDescent="0.3">
      <c r="A1837" s="10" t="s">
        <v>943</v>
      </c>
      <c r="B1837" s="10" t="s">
        <v>2774</v>
      </c>
      <c r="C1837" s="10" t="s">
        <v>2775</v>
      </c>
      <c r="D1837" s="10" t="s">
        <v>3010</v>
      </c>
      <c r="E1837" s="10" t="s">
        <v>944</v>
      </c>
      <c r="F1837" s="10" t="s">
        <v>320</v>
      </c>
      <c r="G1837" s="10" t="s">
        <v>913</v>
      </c>
      <c r="I1837" s="10"/>
      <c r="J1837" s="10" t="s">
        <v>942</v>
      </c>
      <c r="K1837" s="10" t="s">
        <v>13</v>
      </c>
      <c r="L1837">
        <v>16048320</v>
      </c>
    </row>
    <row r="1838" spans="1:12" x14ac:dyDescent="0.3">
      <c r="A1838" s="10" t="s">
        <v>943</v>
      </c>
      <c r="B1838" s="10" t="s">
        <v>2774</v>
      </c>
      <c r="C1838" s="10" t="s">
        <v>2775</v>
      </c>
      <c r="D1838" s="10" t="s">
        <v>3010</v>
      </c>
      <c r="E1838" s="10" t="s">
        <v>944</v>
      </c>
      <c r="F1838" s="10" t="s">
        <v>320</v>
      </c>
      <c r="G1838" s="10" t="s">
        <v>913</v>
      </c>
      <c r="I1838" s="10"/>
      <c r="J1838" s="10" t="s">
        <v>942</v>
      </c>
      <c r="K1838" s="10" t="s">
        <v>14</v>
      </c>
      <c r="L1838">
        <v>15557344</v>
      </c>
    </row>
    <row r="1839" spans="1:12" x14ac:dyDescent="0.3">
      <c r="A1839" s="10" t="s">
        <v>943</v>
      </c>
      <c r="B1839" s="10" t="s">
        <v>2774</v>
      </c>
      <c r="C1839" s="10" t="s">
        <v>2775</v>
      </c>
      <c r="D1839" s="10" t="s">
        <v>3010</v>
      </c>
      <c r="E1839" s="10" t="s">
        <v>944</v>
      </c>
      <c r="F1839" s="10" t="s">
        <v>320</v>
      </c>
      <c r="G1839" s="10" t="s">
        <v>913</v>
      </c>
      <c r="I1839" s="10"/>
      <c r="J1839" s="10" t="s">
        <v>942</v>
      </c>
      <c r="K1839" s="10" t="s">
        <v>15</v>
      </c>
      <c r="L1839">
        <v>14333568</v>
      </c>
    </row>
    <row r="1840" spans="1:12" x14ac:dyDescent="0.3">
      <c r="A1840" s="10" t="s">
        <v>943</v>
      </c>
      <c r="B1840" s="10" t="s">
        <v>2774</v>
      </c>
      <c r="C1840" s="10" t="s">
        <v>2775</v>
      </c>
      <c r="D1840" s="10" t="s">
        <v>3010</v>
      </c>
      <c r="E1840" s="10" t="s">
        <v>944</v>
      </c>
      <c r="F1840" s="10" t="s">
        <v>320</v>
      </c>
      <c r="G1840" s="10" t="s">
        <v>913</v>
      </c>
      <c r="I1840" s="10"/>
      <c r="J1840" s="10" t="s">
        <v>942</v>
      </c>
      <c r="K1840" s="10" t="s">
        <v>16</v>
      </c>
      <c r="L1840">
        <v>8764288</v>
      </c>
    </row>
    <row r="1841" spans="1:12" x14ac:dyDescent="0.3">
      <c r="A1841" s="10" t="s">
        <v>943</v>
      </c>
      <c r="B1841" s="10" t="s">
        <v>2774</v>
      </c>
      <c r="C1841" s="10" t="s">
        <v>2775</v>
      </c>
      <c r="D1841" s="10" t="s">
        <v>3010</v>
      </c>
      <c r="E1841" s="10" t="s">
        <v>944</v>
      </c>
      <c r="F1841" s="10" t="s">
        <v>320</v>
      </c>
      <c r="G1841" s="10" t="s">
        <v>913</v>
      </c>
      <c r="I1841" s="10"/>
      <c r="J1841" s="10" t="s">
        <v>942</v>
      </c>
      <c r="K1841" s="10" t="s">
        <v>17</v>
      </c>
      <c r="L1841">
        <v>4825488</v>
      </c>
    </row>
    <row r="1842" spans="1:12" x14ac:dyDescent="0.3">
      <c r="A1842" s="10" t="s">
        <v>943</v>
      </c>
      <c r="B1842" s="10" t="s">
        <v>2774</v>
      </c>
      <c r="C1842" s="10" t="s">
        <v>2775</v>
      </c>
      <c r="D1842" s="10" t="s">
        <v>3010</v>
      </c>
      <c r="E1842" s="10" t="s">
        <v>944</v>
      </c>
      <c r="F1842" s="10" t="s">
        <v>320</v>
      </c>
      <c r="G1842" s="10" t="s">
        <v>913</v>
      </c>
      <c r="I1842" s="10"/>
      <c r="J1842" s="10" t="s">
        <v>942</v>
      </c>
      <c r="K1842" s="10" t="s">
        <v>18</v>
      </c>
      <c r="L1842">
        <v>6378671</v>
      </c>
    </row>
    <row r="1843" spans="1:12" x14ac:dyDescent="0.3">
      <c r="A1843" s="10" t="s">
        <v>943</v>
      </c>
      <c r="B1843" s="10" t="s">
        <v>2774</v>
      </c>
      <c r="C1843" s="10" t="s">
        <v>2775</v>
      </c>
      <c r="D1843" s="10" t="s">
        <v>3010</v>
      </c>
      <c r="E1843" s="10" t="s">
        <v>944</v>
      </c>
      <c r="F1843" s="10" t="s">
        <v>320</v>
      </c>
      <c r="G1843" s="10" t="s">
        <v>913</v>
      </c>
      <c r="I1843" s="10"/>
      <c r="J1843" s="10" t="s">
        <v>942</v>
      </c>
      <c r="K1843" s="10" t="s">
        <v>19</v>
      </c>
      <c r="L1843">
        <v>10226747</v>
      </c>
    </row>
    <row r="1844" spans="1:12" x14ac:dyDescent="0.3">
      <c r="A1844" s="10" t="s">
        <v>943</v>
      </c>
      <c r="B1844" s="10" t="s">
        <v>2774</v>
      </c>
      <c r="C1844" s="10" t="s">
        <v>2775</v>
      </c>
      <c r="D1844" s="10" t="s">
        <v>3010</v>
      </c>
      <c r="E1844" s="10" t="s">
        <v>944</v>
      </c>
      <c r="F1844" s="10" t="s">
        <v>320</v>
      </c>
      <c r="G1844" s="10" t="s">
        <v>913</v>
      </c>
      <c r="I1844" s="10"/>
      <c r="J1844" s="10" t="s">
        <v>942</v>
      </c>
      <c r="K1844" s="10" t="s">
        <v>20</v>
      </c>
      <c r="L1844">
        <v>10449728</v>
      </c>
    </row>
    <row r="1845" spans="1:12" x14ac:dyDescent="0.3">
      <c r="A1845" s="10" t="s">
        <v>943</v>
      </c>
      <c r="B1845" s="10" t="s">
        <v>2774</v>
      </c>
      <c r="C1845" s="10" t="s">
        <v>2775</v>
      </c>
      <c r="D1845" s="10" t="s">
        <v>3010</v>
      </c>
      <c r="E1845" s="10" t="s">
        <v>944</v>
      </c>
      <c r="F1845" s="10" t="s">
        <v>320</v>
      </c>
      <c r="G1845" s="10" t="s">
        <v>913</v>
      </c>
      <c r="I1845" s="10"/>
      <c r="J1845" s="10" t="s">
        <v>942</v>
      </c>
      <c r="K1845" s="10" t="s">
        <v>21</v>
      </c>
      <c r="L1845">
        <v>9808976</v>
      </c>
    </row>
    <row r="1846" spans="1:12" x14ac:dyDescent="0.3">
      <c r="A1846" s="10" t="s">
        <v>943</v>
      </c>
      <c r="B1846" s="10" t="s">
        <v>2774</v>
      </c>
      <c r="C1846" s="10" t="s">
        <v>2775</v>
      </c>
      <c r="D1846" s="10" t="s">
        <v>3010</v>
      </c>
      <c r="E1846" s="10" t="s">
        <v>944</v>
      </c>
      <c r="F1846" s="10" t="s">
        <v>320</v>
      </c>
      <c r="G1846" s="10" t="s">
        <v>913</v>
      </c>
      <c r="I1846" s="10"/>
      <c r="J1846" s="10" t="s">
        <v>942</v>
      </c>
      <c r="K1846" s="10" t="s">
        <v>22</v>
      </c>
      <c r="L1846">
        <v>9292317</v>
      </c>
    </row>
    <row r="1847" spans="1:12" x14ac:dyDescent="0.3">
      <c r="A1847" s="10" t="s">
        <v>943</v>
      </c>
      <c r="B1847" s="10" t="s">
        <v>2774</v>
      </c>
      <c r="C1847" s="10" t="s">
        <v>2775</v>
      </c>
      <c r="D1847" s="10" t="s">
        <v>3010</v>
      </c>
      <c r="E1847" s="10" t="s">
        <v>944</v>
      </c>
      <c r="F1847" s="10" t="s">
        <v>320</v>
      </c>
      <c r="G1847" s="10" t="s">
        <v>913</v>
      </c>
      <c r="I1847" s="10"/>
      <c r="J1847" s="10" t="s">
        <v>942</v>
      </c>
      <c r="K1847" s="10" t="s">
        <v>23</v>
      </c>
      <c r="L1847">
        <v>8295685</v>
      </c>
    </row>
    <row r="1848" spans="1:12" x14ac:dyDescent="0.3">
      <c r="A1848" s="10" t="s">
        <v>943</v>
      </c>
      <c r="B1848" s="10" t="s">
        <v>2774</v>
      </c>
      <c r="C1848" s="10" t="s">
        <v>2775</v>
      </c>
      <c r="D1848" s="10" t="s">
        <v>3010</v>
      </c>
      <c r="E1848" s="10" t="s">
        <v>944</v>
      </c>
      <c r="F1848" s="10" t="s">
        <v>320</v>
      </c>
      <c r="G1848" s="10" t="s">
        <v>913</v>
      </c>
      <c r="I1848" s="10"/>
      <c r="J1848" s="10" t="s">
        <v>942</v>
      </c>
      <c r="K1848" s="10" t="s">
        <v>24</v>
      </c>
      <c r="L1848">
        <v>9111963</v>
      </c>
    </row>
    <row r="1849" spans="1:12" x14ac:dyDescent="0.3">
      <c r="A1849" s="10" t="s">
        <v>943</v>
      </c>
      <c r="B1849" s="10" t="s">
        <v>2774</v>
      </c>
      <c r="C1849" s="10" t="s">
        <v>2775</v>
      </c>
      <c r="D1849" s="10" t="s">
        <v>3010</v>
      </c>
      <c r="E1849" s="10" t="s">
        <v>944</v>
      </c>
      <c r="F1849" s="10" t="s">
        <v>320</v>
      </c>
      <c r="G1849" s="10" t="s">
        <v>913</v>
      </c>
      <c r="I1849" s="10"/>
      <c r="J1849" s="10" t="s">
        <v>942</v>
      </c>
      <c r="K1849" s="10" t="s">
        <v>25</v>
      </c>
      <c r="L1849">
        <v>9951424</v>
      </c>
    </row>
    <row r="1850" spans="1:12" x14ac:dyDescent="0.3">
      <c r="A1850" s="10" t="s">
        <v>943</v>
      </c>
      <c r="B1850" s="10" t="s">
        <v>2774</v>
      </c>
      <c r="C1850" s="10" t="s">
        <v>2775</v>
      </c>
      <c r="D1850" s="10" t="s">
        <v>3010</v>
      </c>
      <c r="E1850" s="10" t="s">
        <v>944</v>
      </c>
      <c r="F1850" s="10" t="s">
        <v>320</v>
      </c>
      <c r="G1850" s="10" t="s">
        <v>913</v>
      </c>
      <c r="I1850" s="10"/>
      <c r="J1850" s="10" t="s">
        <v>942</v>
      </c>
      <c r="K1850" s="10" t="s">
        <v>26</v>
      </c>
      <c r="L1850">
        <v>9944096</v>
      </c>
    </row>
    <row r="1851" spans="1:12" x14ac:dyDescent="0.3">
      <c r="A1851" s="10" t="s">
        <v>943</v>
      </c>
      <c r="B1851" s="10" t="s">
        <v>2774</v>
      </c>
      <c r="C1851" s="10" t="s">
        <v>2775</v>
      </c>
      <c r="D1851" s="10" t="s">
        <v>3010</v>
      </c>
      <c r="E1851" s="10" t="s">
        <v>944</v>
      </c>
      <c r="F1851" s="10" t="s">
        <v>320</v>
      </c>
      <c r="G1851" s="10" t="s">
        <v>913</v>
      </c>
      <c r="I1851" s="10"/>
      <c r="J1851" s="10" t="s">
        <v>942</v>
      </c>
      <c r="K1851" s="10" t="s">
        <v>27</v>
      </c>
      <c r="L1851">
        <v>11359416</v>
      </c>
    </row>
    <row r="1852" spans="1:12" x14ac:dyDescent="0.3">
      <c r="A1852" s="10" t="s">
        <v>943</v>
      </c>
      <c r="B1852" s="10" t="s">
        <v>2774</v>
      </c>
      <c r="C1852" s="10" t="s">
        <v>2775</v>
      </c>
      <c r="D1852" s="10" t="s">
        <v>3010</v>
      </c>
      <c r="E1852" s="10" t="s">
        <v>944</v>
      </c>
      <c r="F1852" s="10" t="s">
        <v>320</v>
      </c>
      <c r="G1852" s="10" t="s">
        <v>913</v>
      </c>
      <c r="I1852" s="10"/>
      <c r="J1852" s="10" t="s">
        <v>942</v>
      </c>
      <c r="K1852" s="10" t="s">
        <v>28</v>
      </c>
      <c r="L1852">
        <v>11479202</v>
      </c>
    </row>
    <row r="1853" spans="1:12" x14ac:dyDescent="0.3">
      <c r="A1853" s="10" t="s">
        <v>945</v>
      </c>
      <c r="B1853" s="10" t="s">
        <v>2774</v>
      </c>
      <c r="C1853" s="10" t="s">
        <v>2775</v>
      </c>
      <c r="D1853" s="10" t="s">
        <v>3011</v>
      </c>
      <c r="E1853" s="10" t="s">
        <v>946</v>
      </c>
      <c r="F1853" s="10" t="s">
        <v>320</v>
      </c>
      <c r="G1853" s="10" t="s">
        <v>913</v>
      </c>
      <c r="I1853" s="10"/>
      <c r="J1853" s="10" t="s">
        <v>942</v>
      </c>
      <c r="K1853" s="10" t="s">
        <v>9</v>
      </c>
      <c r="L1853">
        <v>30627376</v>
      </c>
    </row>
    <row r="1854" spans="1:12" x14ac:dyDescent="0.3">
      <c r="A1854" s="10" t="s">
        <v>945</v>
      </c>
      <c r="B1854" s="10" t="s">
        <v>2774</v>
      </c>
      <c r="C1854" s="10" t="s">
        <v>2775</v>
      </c>
      <c r="D1854" s="10" t="s">
        <v>3011</v>
      </c>
      <c r="E1854" s="10" t="s">
        <v>946</v>
      </c>
      <c r="F1854" s="10" t="s">
        <v>320</v>
      </c>
      <c r="G1854" s="10" t="s">
        <v>913</v>
      </c>
      <c r="I1854" s="10"/>
      <c r="J1854" s="10" t="s">
        <v>942</v>
      </c>
      <c r="K1854" s="10" t="s">
        <v>10</v>
      </c>
      <c r="L1854">
        <v>28467588</v>
      </c>
    </row>
    <row r="1855" spans="1:12" x14ac:dyDescent="0.3">
      <c r="A1855" s="10" t="s">
        <v>945</v>
      </c>
      <c r="B1855" s="10" t="s">
        <v>2774</v>
      </c>
      <c r="C1855" s="10" t="s">
        <v>2775</v>
      </c>
      <c r="D1855" s="10" t="s">
        <v>3011</v>
      </c>
      <c r="E1855" s="10" t="s">
        <v>946</v>
      </c>
      <c r="F1855" s="10" t="s">
        <v>320</v>
      </c>
      <c r="G1855" s="10" t="s">
        <v>913</v>
      </c>
      <c r="I1855" s="10"/>
      <c r="J1855" s="10" t="s">
        <v>942</v>
      </c>
      <c r="K1855" s="10" t="s">
        <v>11</v>
      </c>
      <c r="L1855">
        <v>30323264</v>
      </c>
    </row>
    <row r="1856" spans="1:12" x14ac:dyDescent="0.3">
      <c r="A1856" s="10" t="s">
        <v>945</v>
      </c>
      <c r="B1856" s="10" t="s">
        <v>2774</v>
      </c>
      <c r="C1856" s="10" t="s">
        <v>2775</v>
      </c>
      <c r="D1856" s="10" t="s">
        <v>3011</v>
      </c>
      <c r="E1856" s="10" t="s">
        <v>946</v>
      </c>
      <c r="F1856" s="10" t="s">
        <v>320</v>
      </c>
      <c r="G1856" s="10" t="s">
        <v>913</v>
      </c>
      <c r="I1856" s="10"/>
      <c r="J1856" s="10" t="s">
        <v>942</v>
      </c>
      <c r="K1856" s="10" t="s">
        <v>12</v>
      </c>
      <c r="L1856">
        <v>29586800</v>
      </c>
    </row>
    <row r="1857" spans="1:12" x14ac:dyDescent="0.3">
      <c r="A1857" s="10" t="s">
        <v>945</v>
      </c>
      <c r="B1857" s="10" t="s">
        <v>2774</v>
      </c>
      <c r="C1857" s="10" t="s">
        <v>2775</v>
      </c>
      <c r="D1857" s="10" t="s">
        <v>3011</v>
      </c>
      <c r="E1857" s="10" t="s">
        <v>946</v>
      </c>
      <c r="F1857" s="10" t="s">
        <v>320</v>
      </c>
      <c r="G1857" s="10" t="s">
        <v>913</v>
      </c>
      <c r="I1857" s="10"/>
      <c r="J1857" s="10" t="s">
        <v>942</v>
      </c>
      <c r="K1857" s="10" t="s">
        <v>13</v>
      </c>
      <c r="L1857">
        <v>31323536</v>
      </c>
    </row>
    <row r="1858" spans="1:12" x14ac:dyDescent="0.3">
      <c r="A1858" s="10" t="s">
        <v>945</v>
      </c>
      <c r="B1858" s="10" t="s">
        <v>2774</v>
      </c>
      <c r="C1858" s="10" t="s">
        <v>2775</v>
      </c>
      <c r="D1858" s="10" t="s">
        <v>3011</v>
      </c>
      <c r="E1858" s="10" t="s">
        <v>946</v>
      </c>
      <c r="F1858" s="10" t="s">
        <v>320</v>
      </c>
      <c r="G1858" s="10" t="s">
        <v>913</v>
      </c>
      <c r="I1858" s="10"/>
      <c r="J1858" s="10" t="s">
        <v>942</v>
      </c>
      <c r="K1858" s="10" t="s">
        <v>14</v>
      </c>
      <c r="L1858">
        <v>33826048</v>
      </c>
    </row>
    <row r="1859" spans="1:12" x14ac:dyDescent="0.3">
      <c r="A1859" s="10" t="s">
        <v>945</v>
      </c>
      <c r="B1859" s="10" t="s">
        <v>2774</v>
      </c>
      <c r="C1859" s="10" t="s">
        <v>2775</v>
      </c>
      <c r="D1859" s="10" t="s">
        <v>3011</v>
      </c>
      <c r="E1859" s="10" t="s">
        <v>946</v>
      </c>
      <c r="F1859" s="10" t="s">
        <v>320</v>
      </c>
      <c r="G1859" s="10" t="s">
        <v>913</v>
      </c>
      <c r="I1859" s="10"/>
      <c r="J1859" s="10" t="s">
        <v>942</v>
      </c>
      <c r="K1859" s="10" t="s">
        <v>15</v>
      </c>
      <c r="L1859">
        <v>35734992</v>
      </c>
    </row>
    <row r="1860" spans="1:12" x14ac:dyDescent="0.3">
      <c r="A1860" s="10" t="s">
        <v>945</v>
      </c>
      <c r="B1860" s="10" t="s">
        <v>2774</v>
      </c>
      <c r="C1860" s="10" t="s">
        <v>2775</v>
      </c>
      <c r="D1860" s="10" t="s">
        <v>3011</v>
      </c>
      <c r="E1860" s="10" t="s">
        <v>946</v>
      </c>
      <c r="F1860" s="10" t="s">
        <v>320</v>
      </c>
      <c r="G1860" s="10" t="s">
        <v>913</v>
      </c>
      <c r="I1860" s="10"/>
      <c r="J1860" s="10" t="s">
        <v>942</v>
      </c>
      <c r="K1860" s="10" t="s">
        <v>16</v>
      </c>
      <c r="L1860">
        <v>47225296</v>
      </c>
    </row>
    <row r="1861" spans="1:12" x14ac:dyDescent="0.3">
      <c r="A1861" s="10" t="s">
        <v>945</v>
      </c>
      <c r="B1861" s="10" t="s">
        <v>2774</v>
      </c>
      <c r="C1861" s="10" t="s">
        <v>2775</v>
      </c>
      <c r="D1861" s="10" t="s">
        <v>3011</v>
      </c>
      <c r="E1861" s="10" t="s">
        <v>946</v>
      </c>
      <c r="F1861" s="10" t="s">
        <v>320</v>
      </c>
      <c r="G1861" s="10" t="s">
        <v>913</v>
      </c>
      <c r="I1861" s="10"/>
      <c r="J1861" s="10" t="s">
        <v>942</v>
      </c>
      <c r="K1861" s="10" t="s">
        <v>17</v>
      </c>
      <c r="L1861">
        <v>47551392</v>
      </c>
    </row>
    <row r="1862" spans="1:12" x14ac:dyDescent="0.3">
      <c r="A1862" s="10" t="s">
        <v>945</v>
      </c>
      <c r="B1862" s="10" t="s">
        <v>2774</v>
      </c>
      <c r="C1862" s="10" t="s">
        <v>2775</v>
      </c>
      <c r="D1862" s="10" t="s">
        <v>3011</v>
      </c>
      <c r="E1862" s="10" t="s">
        <v>946</v>
      </c>
      <c r="F1862" s="10" t="s">
        <v>320</v>
      </c>
      <c r="G1862" s="10" t="s">
        <v>913</v>
      </c>
      <c r="I1862" s="10"/>
      <c r="J1862" s="10" t="s">
        <v>942</v>
      </c>
      <c r="K1862" s="10" t="s">
        <v>18</v>
      </c>
      <c r="L1862">
        <v>44929147</v>
      </c>
    </row>
    <row r="1863" spans="1:12" x14ac:dyDescent="0.3">
      <c r="A1863" s="10" t="s">
        <v>945</v>
      </c>
      <c r="B1863" s="10" t="s">
        <v>2774</v>
      </c>
      <c r="C1863" s="10" t="s">
        <v>2775</v>
      </c>
      <c r="D1863" s="10" t="s">
        <v>3011</v>
      </c>
      <c r="E1863" s="10" t="s">
        <v>946</v>
      </c>
      <c r="F1863" s="10" t="s">
        <v>320</v>
      </c>
      <c r="G1863" s="10" t="s">
        <v>913</v>
      </c>
      <c r="I1863" s="10"/>
      <c r="J1863" s="10" t="s">
        <v>942</v>
      </c>
      <c r="K1863" s="10" t="s">
        <v>19</v>
      </c>
      <c r="L1863">
        <v>43460925</v>
      </c>
    </row>
    <row r="1864" spans="1:12" x14ac:dyDescent="0.3">
      <c r="A1864" s="10" t="s">
        <v>945</v>
      </c>
      <c r="B1864" s="10" t="s">
        <v>2774</v>
      </c>
      <c r="C1864" s="10" t="s">
        <v>2775</v>
      </c>
      <c r="D1864" s="10" t="s">
        <v>3011</v>
      </c>
      <c r="E1864" s="10" t="s">
        <v>946</v>
      </c>
      <c r="F1864" s="10" t="s">
        <v>320</v>
      </c>
      <c r="G1864" s="10" t="s">
        <v>913</v>
      </c>
      <c r="I1864" s="10"/>
      <c r="J1864" s="10" t="s">
        <v>942</v>
      </c>
      <c r="K1864" s="10" t="s">
        <v>20</v>
      </c>
      <c r="L1864">
        <v>45627792</v>
      </c>
    </row>
    <row r="1865" spans="1:12" x14ac:dyDescent="0.3">
      <c r="A1865" s="10" t="s">
        <v>945</v>
      </c>
      <c r="B1865" s="10" t="s">
        <v>2774</v>
      </c>
      <c r="C1865" s="10" t="s">
        <v>2775</v>
      </c>
      <c r="D1865" s="10" t="s">
        <v>3011</v>
      </c>
      <c r="E1865" s="10" t="s">
        <v>946</v>
      </c>
      <c r="F1865" s="10" t="s">
        <v>320</v>
      </c>
      <c r="G1865" s="10" t="s">
        <v>913</v>
      </c>
      <c r="I1865" s="10"/>
      <c r="J1865" s="10" t="s">
        <v>942</v>
      </c>
      <c r="K1865" s="10" t="s">
        <v>21</v>
      </c>
      <c r="L1865">
        <v>45164525</v>
      </c>
    </row>
    <row r="1866" spans="1:12" x14ac:dyDescent="0.3">
      <c r="A1866" s="10" t="s">
        <v>945</v>
      </c>
      <c r="B1866" s="10" t="s">
        <v>2774</v>
      </c>
      <c r="C1866" s="10" t="s">
        <v>2775</v>
      </c>
      <c r="D1866" s="10" t="s">
        <v>3011</v>
      </c>
      <c r="E1866" s="10" t="s">
        <v>946</v>
      </c>
      <c r="F1866" s="10" t="s">
        <v>320</v>
      </c>
      <c r="G1866" s="10" t="s">
        <v>913</v>
      </c>
      <c r="I1866" s="10"/>
      <c r="J1866" s="10" t="s">
        <v>942</v>
      </c>
      <c r="K1866" s="10" t="s">
        <v>22</v>
      </c>
      <c r="L1866">
        <v>45915623</v>
      </c>
    </row>
    <row r="1867" spans="1:12" x14ac:dyDescent="0.3">
      <c r="A1867" s="10" t="s">
        <v>945</v>
      </c>
      <c r="B1867" s="10" t="s">
        <v>2774</v>
      </c>
      <c r="C1867" s="10" t="s">
        <v>2775</v>
      </c>
      <c r="D1867" s="10" t="s">
        <v>3011</v>
      </c>
      <c r="E1867" s="10" t="s">
        <v>946</v>
      </c>
      <c r="F1867" s="10" t="s">
        <v>320</v>
      </c>
      <c r="G1867" s="10" t="s">
        <v>913</v>
      </c>
      <c r="I1867" s="10"/>
      <c r="J1867" s="10" t="s">
        <v>942</v>
      </c>
      <c r="K1867" s="10" t="s">
        <v>23</v>
      </c>
      <c r="L1867">
        <v>43819832</v>
      </c>
    </row>
    <row r="1868" spans="1:12" x14ac:dyDescent="0.3">
      <c r="A1868" s="10" t="s">
        <v>945</v>
      </c>
      <c r="B1868" s="10" t="s">
        <v>2774</v>
      </c>
      <c r="C1868" s="10" t="s">
        <v>2775</v>
      </c>
      <c r="D1868" s="10" t="s">
        <v>3011</v>
      </c>
      <c r="E1868" s="10" t="s">
        <v>946</v>
      </c>
      <c r="F1868" s="10" t="s">
        <v>320</v>
      </c>
      <c r="G1868" s="10" t="s">
        <v>913</v>
      </c>
      <c r="I1868" s="10"/>
      <c r="J1868" s="10" t="s">
        <v>942</v>
      </c>
      <c r="K1868" s="10" t="s">
        <v>24</v>
      </c>
      <c r="L1868">
        <v>44350748</v>
      </c>
    </row>
    <row r="1869" spans="1:12" x14ac:dyDescent="0.3">
      <c r="A1869" s="10" t="s">
        <v>945</v>
      </c>
      <c r="B1869" s="10" t="s">
        <v>2774</v>
      </c>
      <c r="C1869" s="10" t="s">
        <v>2775</v>
      </c>
      <c r="D1869" s="10" t="s">
        <v>3011</v>
      </c>
      <c r="E1869" s="10" t="s">
        <v>946</v>
      </c>
      <c r="F1869" s="10" t="s">
        <v>320</v>
      </c>
      <c r="G1869" s="10" t="s">
        <v>913</v>
      </c>
      <c r="I1869" s="10"/>
      <c r="J1869" s="10" t="s">
        <v>942</v>
      </c>
      <c r="K1869" s="10" t="s">
        <v>25</v>
      </c>
      <c r="L1869">
        <v>46063808</v>
      </c>
    </row>
    <row r="1870" spans="1:12" x14ac:dyDescent="0.3">
      <c r="A1870" s="10" t="s">
        <v>945</v>
      </c>
      <c r="B1870" s="10" t="s">
        <v>2774</v>
      </c>
      <c r="C1870" s="10" t="s">
        <v>2775</v>
      </c>
      <c r="D1870" s="10" t="s">
        <v>3011</v>
      </c>
      <c r="E1870" s="10" t="s">
        <v>946</v>
      </c>
      <c r="F1870" s="10" t="s">
        <v>320</v>
      </c>
      <c r="G1870" s="10" t="s">
        <v>913</v>
      </c>
      <c r="I1870" s="10"/>
      <c r="J1870" s="10" t="s">
        <v>942</v>
      </c>
      <c r="K1870" s="10" t="s">
        <v>26</v>
      </c>
      <c r="L1870">
        <v>45466576</v>
      </c>
    </row>
    <row r="1871" spans="1:12" x14ac:dyDescent="0.3">
      <c r="A1871" s="10" t="s">
        <v>945</v>
      </c>
      <c r="B1871" s="10" t="s">
        <v>2774</v>
      </c>
      <c r="C1871" s="10" t="s">
        <v>2775</v>
      </c>
      <c r="D1871" s="10" t="s">
        <v>3011</v>
      </c>
      <c r="E1871" s="10" t="s">
        <v>946</v>
      </c>
      <c r="F1871" s="10" t="s">
        <v>320</v>
      </c>
      <c r="G1871" s="10" t="s">
        <v>913</v>
      </c>
      <c r="I1871" s="10"/>
      <c r="J1871" s="10" t="s">
        <v>942</v>
      </c>
      <c r="K1871" s="10" t="s">
        <v>27</v>
      </c>
      <c r="L1871">
        <v>46785697</v>
      </c>
    </row>
    <row r="1872" spans="1:12" x14ac:dyDescent="0.3">
      <c r="A1872" s="10" t="s">
        <v>945</v>
      </c>
      <c r="B1872" s="10" t="s">
        <v>2774</v>
      </c>
      <c r="C1872" s="10" t="s">
        <v>2775</v>
      </c>
      <c r="D1872" s="10" t="s">
        <v>3011</v>
      </c>
      <c r="E1872" s="10" t="s">
        <v>946</v>
      </c>
      <c r="F1872" s="10" t="s">
        <v>320</v>
      </c>
      <c r="G1872" s="10" t="s">
        <v>913</v>
      </c>
      <c r="I1872" s="10"/>
      <c r="J1872" s="10" t="s">
        <v>942</v>
      </c>
      <c r="K1872" s="10" t="s">
        <v>28</v>
      </c>
      <c r="L1872">
        <v>47431109</v>
      </c>
    </row>
    <row r="1873" spans="1:12" x14ac:dyDescent="0.3">
      <c r="A1873" s="10" t="s">
        <v>947</v>
      </c>
      <c r="B1873" s="10" t="s">
        <v>2905</v>
      </c>
      <c r="C1873" s="10" t="s">
        <v>2906</v>
      </c>
      <c r="D1873" s="10" t="s">
        <v>3012</v>
      </c>
      <c r="E1873" s="10" t="s">
        <v>949</v>
      </c>
      <c r="F1873" s="10" t="s">
        <v>948</v>
      </c>
      <c r="G1873" s="10" t="s">
        <v>950</v>
      </c>
      <c r="I1873" s="10"/>
      <c r="J1873" s="10" t="s">
        <v>951</v>
      </c>
      <c r="K1873" s="10" t="s">
        <v>22</v>
      </c>
      <c r="L1873">
        <v>4</v>
      </c>
    </row>
    <row r="1874" spans="1:12" x14ac:dyDescent="0.3">
      <c r="A1874" s="10" t="s">
        <v>947</v>
      </c>
      <c r="B1874" s="10" t="s">
        <v>2905</v>
      </c>
      <c r="C1874" s="10" t="s">
        <v>2906</v>
      </c>
      <c r="D1874" s="10" t="s">
        <v>3012</v>
      </c>
      <c r="E1874" s="10" t="s">
        <v>949</v>
      </c>
      <c r="F1874" s="10" t="s">
        <v>948</v>
      </c>
      <c r="G1874" s="10" t="s">
        <v>950</v>
      </c>
      <c r="I1874" s="10"/>
      <c r="J1874" s="10" t="s">
        <v>951</v>
      </c>
      <c r="K1874" s="10" t="s">
        <v>23</v>
      </c>
      <c r="L1874">
        <v>10</v>
      </c>
    </row>
    <row r="1875" spans="1:12" x14ac:dyDescent="0.3">
      <c r="A1875" s="10" t="s">
        <v>947</v>
      </c>
      <c r="B1875" s="10" t="s">
        <v>2905</v>
      </c>
      <c r="C1875" s="10" t="s">
        <v>2906</v>
      </c>
      <c r="D1875" s="10" t="s">
        <v>3012</v>
      </c>
      <c r="E1875" s="10" t="s">
        <v>949</v>
      </c>
      <c r="F1875" s="10" t="s">
        <v>948</v>
      </c>
      <c r="G1875" s="10" t="s">
        <v>950</v>
      </c>
      <c r="I1875" s="10"/>
      <c r="J1875" s="10" t="s">
        <v>951</v>
      </c>
      <c r="K1875" s="10" t="s">
        <v>24</v>
      </c>
      <c r="L1875">
        <v>3</v>
      </c>
    </row>
    <row r="1876" spans="1:12" x14ac:dyDescent="0.3">
      <c r="A1876" s="10" t="s">
        <v>947</v>
      </c>
      <c r="B1876" s="10" t="s">
        <v>2905</v>
      </c>
      <c r="C1876" s="10" t="s">
        <v>2906</v>
      </c>
      <c r="D1876" s="10" t="s">
        <v>3012</v>
      </c>
      <c r="E1876" s="10" t="s">
        <v>949</v>
      </c>
      <c r="F1876" s="10" t="s">
        <v>948</v>
      </c>
      <c r="G1876" s="10" t="s">
        <v>950</v>
      </c>
      <c r="I1876" s="10"/>
      <c r="J1876" s="10" t="s">
        <v>951</v>
      </c>
      <c r="K1876" s="10" t="s">
        <v>25</v>
      </c>
      <c r="L1876">
        <v>6</v>
      </c>
    </row>
    <row r="1877" spans="1:12" x14ac:dyDescent="0.3">
      <c r="A1877" s="10" t="s">
        <v>947</v>
      </c>
      <c r="B1877" s="10" t="s">
        <v>2905</v>
      </c>
      <c r="C1877" s="10" t="s">
        <v>2906</v>
      </c>
      <c r="D1877" s="10" t="s">
        <v>3012</v>
      </c>
      <c r="E1877" s="10" t="s">
        <v>949</v>
      </c>
      <c r="F1877" s="10" t="s">
        <v>948</v>
      </c>
      <c r="G1877" s="10" t="s">
        <v>950</v>
      </c>
      <c r="I1877" s="10"/>
      <c r="J1877" s="10" t="s">
        <v>951</v>
      </c>
      <c r="K1877" s="10" t="s">
        <v>26</v>
      </c>
      <c r="L1877">
        <v>3</v>
      </c>
    </row>
    <row r="1878" spans="1:12" x14ac:dyDescent="0.3">
      <c r="A1878" s="10" t="s">
        <v>947</v>
      </c>
      <c r="B1878" s="10" t="s">
        <v>2905</v>
      </c>
      <c r="C1878" s="10" t="s">
        <v>2906</v>
      </c>
      <c r="D1878" s="10" t="s">
        <v>3012</v>
      </c>
      <c r="E1878" s="10" t="s">
        <v>949</v>
      </c>
      <c r="F1878" s="10" t="s">
        <v>948</v>
      </c>
      <c r="G1878" s="10" t="s">
        <v>950</v>
      </c>
      <c r="I1878" s="10"/>
      <c r="J1878" s="10" t="s">
        <v>951</v>
      </c>
      <c r="K1878" s="10" t="s">
        <v>27</v>
      </c>
      <c r="L1878">
        <v>8</v>
      </c>
    </row>
    <row r="1879" spans="1:12" x14ac:dyDescent="0.3">
      <c r="A1879" s="10" t="s">
        <v>947</v>
      </c>
      <c r="B1879" s="10" t="s">
        <v>2905</v>
      </c>
      <c r="C1879" s="10" t="s">
        <v>2906</v>
      </c>
      <c r="D1879" s="10" t="s">
        <v>3012</v>
      </c>
      <c r="E1879" s="10" t="s">
        <v>949</v>
      </c>
      <c r="F1879" s="10" t="s">
        <v>948</v>
      </c>
      <c r="G1879" s="10" t="s">
        <v>950</v>
      </c>
      <c r="I1879" s="10"/>
      <c r="J1879" s="10" t="s">
        <v>951</v>
      </c>
      <c r="K1879" s="10" t="s">
        <v>28</v>
      </c>
      <c r="L1879">
        <v>2</v>
      </c>
    </row>
    <row r="1880" spans="1:12" x14ac:dyDescent="0.3">
      <c r="A1880" s="10" t="s">
        <v>952</v>
      </c>
      <c r="B1880" s="10" t="s">
        <v>2905</v>
      </c>
      <c r="C1880" s="10" t="s">
        <v>2906</v>
      </c>
      <c r="D1880" s="10" t="s">
        <v>3012</v>
      </c>
      <c r="E1880" s="10" t="s">
        <v>953</v>
      </c>
      <c r="F1880" s="10" t="s">
        <v>948</v>
      </c>
      <c r="G1880" s="10" t="s">
        <v>950</v>
      </c>
      <c r="I1880" s="10"/>
      <c r="J1880" s="10" t="s">
        <v>951</v>
      </c>
      <c r="K1880" s="10" t="s">
        <v>22</v>
      </c>
      <c r="L1880">
        <v>53</v>
      </c>
    </row>
    <row r="1881" spans="1:12" x14ac:dyDescent="0.3">
      <c r="A1881" s="10" t="s">
        <v>952</v>
      </c>
      <c r="B1881" s="10" t="s">
        <v>2905</v>
      </c>
      <c r="C1881" s="10" t="s">
        <v>2906</v>
      </c>
      <c r="D1881" s="10" t="s">
        <v>3012</v>
      </c>
      <c r="E1881" s="10" t="s">
        <v>953</v>
      </c>
      <c r="F1881" s="10" t="s">
        <v>948</v>
      </c>
      <c r="G1881" s="10" t="s">
        <v>950</v>
      </c>
      <c r="I1881" s="10"/>
      <c r="J1881" s="10" t="s">
        <v>951</v>
      </c>
      <c r="K1881" s="10" t="s">
        <v>23</v>
      </c>
      <c r="L1881">
        <v>39</v>
      </c>
    </row>
    <row r="1882" spans="1:12" x14ac:dyDescent="0.3">
      <c r="A1882" s="10" t="s">
        <v>952</v>
      </c>
      <c r="B1882" s="10" t="s">
        <v>2905</v>
      </c>
      <c r="C1882" s="10" t="s">
        <v>2906</v>
      </c>
      <c r="D1882" s="10" t="s">
        <v>3012</v>
      </c>
      <c r="E1882" s="10" t="s">
        <v>953</v>
      </c>
      <c r="F1882" s="10" t="s">
        <v>948</v>
      </c>
      <c r="G1882" s="10" t="s">
        <v>950</v>
      </c>
      <c r="I1882" s="10"/>
      <c r="J1882" s="10" t="s">
        <v>951</v>
      </c>
      <c r="K1882" s="10" t="s">
        <v>24</v>
      </c>
      <c r="L1882">
        <v>39</v>
      </c>
    </row>
    <row r="1883" spans="1:12" x14ac:dyDescent="0.3">
      <c r="A1883" s="10" t="s">
        <v>952</v>
      </c>
      <c r="B1883" s="10" t="s">
        <v>2905</v>
      </c>
      <c r="C1883" s="10" t="s">
        <v>2906</v>
      </c>
      <c r="D1883" s="10" t="s">
        <v>3012</v>
      </c>
      <c r="E1883" s="10" t="s">
        <v>953</v>
      </c>
      <c r="F1883" s="10" t="s">
        <v>948</v>
      </c>
      <c r="G1883" s="10" t="s">
        <v>950</v>
      </c>
      <c r="I1883" s="10"/>
      <c r="J1883" s="10" t="s">
        <v>951</v>
      </c>
      <c r="K1883" s="10" t="s">
        <v>25</v>
      </c>
      <c r="L1883">
        <v>40</v>
      </c>
    </row>
    <row r="1884" spans="1:12" x14ac:dyDescent="0.3">
      <c r="A1884" s="10" t="s">
        <v>952</v>
      </c>
      <c r="B1884" s="10" t="s">
        <v>2905</v>
      </c>
      <c r="C1884" s="10" t="s">
        <v>2906</v>
      </c>
      <c r="D1884" s="10" t="s">
        <v>3012</v>
      </c>
      <c r="E1884" s="10" t="s">
        <v>953</v>
      </c>
      <c r="F1884" s="10" t="s">
        <v>948</v>
      </c>
      <c r="G1884" s="10" t="s">
        <v>950</v>
      </c>
      <c r="I1884" s="10"/>
      <c r="J1884" s="10" t="s">
        <v>951</v>
      </c>
      <c r="K1884" s="10" t="s">
        <v>26</v>
      </c>
      <c r="L1884">
        <v>44</v>
      </c>
    </row>
    <row r="1885" spans="1:12" x14ac:dyDescent="0.3">
      <c r="A1885" s="10" t="s">
        <v>952</v>
      </c>
      <c r="B1885" s="10" t="s">
        <v>2905</v>
      </c>
      <c r="C1885" s="10" t="s">
        <v>2906</v>
      </c>
      <c r="D1885" s="10" t="s">
        <v>3012</v>
      </c>
      <c r="E1885" s="10" t="s">
        <v>953</v>
      </c>
      <c r="F1885" s="10" t="s">
        <v>948</v>
      </c>
      <c r="G1885" s="10" t="s">
        <v>950</v>
      </c>
      <c r="I1885" s="10"/>
      <c r="J1885" s="10" t="s">
        <v>951</v>
      </c>
      <c r="K1885" s="10" t="s">
        <v>27</v>
      </c>
      <c r="L1885">
        <v>22</v>
      </c>
    </row>
    <row r="1886" spans="1:12" x14ac:dyDescent="0.3">
      <c r="A1886" s="10" t="s">
        <v>952</v>
      </c>
      <c r="B1886" s="10" t="s">
        <v>2905</v>
      </c>
      <c r="C1886" s="10" t="s">
        <v>2906</v>
      </c>
      <c r="D1886" s="10" t="s">
        <v>3012</v>
      </c>
      <c r="E1886" s="10" t="s">
        <v>953</v>
      </c>
      <c r="F1886" s="10" t="s">
        <v>948</v>
      </c>
      <c r="G1886" s="10" t="s">
        <v>950</v>
      </c>
      <c r="I1886" s="10"/>
      <c r="J1886" s="10" t="s">
        <v>951</v>
      </c>
      <c r="K1886" s="10" t="s">
        <v>28</v>
      </c>
      <c r="L1886">
        <v>31</v>
      </c>
    </row>
    <row r="1887" spans="1:12" x14ac:dyDescent="0.3">
      <c r="A1887" s="10" t="s">
        <v>954</v>
      </c>
      <c r="B1887" s="10" t="s">
        <v>2905</v>
      </c>
      <c r="C1887" s="10" t="s">
        <v>2906</v>
      </c>
      <c r="D1887" s="10" t="s">
        <v>3012</v>
      </c>
      <c r="E1887" s="10" t="s">
        <v>955</v>
      </c>
      <c r="F1887" s="10" t="s">
        <v>948</v>
      </c>
      <c r="G1887" s="10" t="s">
        <v>950</v>
      </c>
      <c r="I1887" s="10"/>
      <c r="J1887" s="10" t="s">
        <v>951</v>
      </c>
      <c r="K1887" s="10" t="s">
        <v>22</v>
      </c>
      <c r="L1887">
        <v>27</v>
      </c>
    </row>
    <row r="1888" spans="1:12" x14ac:dyDescent="0.3">
      <c r="A1888" s="10" t="s">
        <v>954</v>
      </c>
      <c r="B1888" s="10" t="s">
        <v>2905</v>
      </c>
      <c r="C1888" s="10" t="s">
        <v>2906</v>
      </c>
      <c r="D1888" s="10" t="s">
        <v>3012</v>
      </c>
      <c r="E1888" s="10" t="s">
        <v>955</v>
      </c>
      <c r="F1888" s="10" t="s">
        <v>948</v>
      </c>
      <c r="G1888" s="10" t="s">
        <v>950</v>
      </c>
      <c r="I1888" s="10"/>
      <c r="J1888" s="10" t="s">
        <v>951</v>
      </c>
      <c r="K1888" s="10" t="s">
        <v>23</v>
      </c>
      <c r="L1888">
        <v>22</v>
      </c>
    </row>
    <row r="1889" spans="1:12" x14ac:dyDescent="0.3">
      <c r="A1889" s="10" t="s">
        <v>954</v>
      </c>
      <c r="B1889" s="10" t="s">
        <v>2905</v>
      </c>
      <c r="C1889" s="10" t="s">
        <v>2906</v>
      </c>
      <c r="D1889" s="10" t="s">
        <v>3012</v>
      </c>
      <c r="E1889" s="10" t="s">
        <v>955</v>
      </c>
      <c r="F1889" s="10" t="s">
        <v>948</v>
      </c>
      <c r="G1889" s="10" t="s">
        <v>950</v>
      </c>
      <c r="I1889" s="10"/>
      <c r="J1889" s="10" t="s">
        <v>951</v>
      </c>
      <c r="K1889" s="10" t="s">
        <v>24</v>
      </c>
      <c r="L1889">
        <v>34</v>
      </c>
    </row>
    <row r="1890" spans="1:12" x14ac:dyDescent="0.3">
      <c r="A1890" s="10" t="s">
        <v>954</v>
      </c>
      <c r="B1890" s="10" t="s">
        <v>2905</v>
      </c>
      <c r="C1890" s="10" t="s">
        <v>2906</v>
      </c>
      <c r="D1890" s="10" t="s">
        <v>3012</v>
      </c>
      <c r="E1890" s="10" t="s">
        <v>955</v>
      </c>
      <c r="F1890" s="10" t="s">
        <v>948</v>
      </c>
      <c r="G1890" s="10" t="s">
        <v>950</v>
      </c>
      <c r="I1890" s="10"/>
      <c r="J1890" s="10" t="s">
        <v>951</v>
      </c>
      <c r="K1890" s="10" t="s">
        <v>25</v>
      </c>
      <c r="L1890">
        <v>28</v>
      </c>
    </row>
    <row r="1891" spans="1:12" x14ac:dyDescent="0.3">
      <c r="A1891" s="10" t="s">
        <v>954</v>
      </c>
      <c r="B1891" s="10" t="s">
        <v>2905</v>
      </c>
      <c r="C1891" s="10" t="s">
        <v>2906</v>
      </c>
      <c r="D1891" s="10" t="s">
        <v>3012</v>
      </c>
      <c r="E1891" s="10" t="s">
        <v>955</v>
      </c>
      <c r="F1891" s="10" t="s">
        <v>948</v>
      </c>
      <c r="G1891" s="10" t="s">
        <v>950</v>
      </c>
      <c r="I1891" s="10"/>
      <c r="J1891" s="10" t="s">
        <v>951</v>
      </c>
      <c r="K1891" s="10" t="s">
        <v>26</v>
      </c>
      <c r="L1891">
        <v>29</v>
      </c>
    </row>
    <row r="1892" spans="1:12" x14ac:dyDescent="0.3">
      <c r="A1892" s="10" t="s">
        <v>954</v>
      </c>
      <c r="B1892" s="10" t="s">
        <v>2905</v>
      </c>
      <c r="C1892" s="10" t="s">
        <v>2906</v>
      </c>
      <c r="D1892" s="10" t="s">
        <v>3012</v>
      </c>
      <c r="E1892" s="10" t="s">
        <v>955</v>
      </c>
      <c r="F1892" s="10" t="s">
        <v>948</v>
      </c>
      <c r="G1892" s="10" t="s">
        <v>950</v>
      </c>
      <c r="I1892" s="10"/>
      <c r="J1892" s="10" t="s">
        <v>951</v>
      </c>
      <c r="K1892" s="10" t="s">
        <v>27</v>
      </c>
      <c r="L1892">
        <v>18</v>
      </c>
    </row>
    <row r="1893" spans="1:12" x14ac:dyDescent="0.3">
      <c r="A1893" s="10" t="s">
        <v>954</v>
      </c>
      <c r="B1893" s="10" t="s">
        <v>2905</v>
      </c>
      <c r="C1893" s="10" t="s">
        <v>2906</v>
      </c>
      <c r="D1893" s="10" t="s">
        <v>3012</v>
      </c>
      <c r="E1893" s="10" t="s">
        <v>955</v>
      </c>
      <c r="F1893" s="10" t="s">
        <v>948</v>
      </c>
      <c r="G1893" s="10" t="s">
        <v>950</v>
      </c>
      <c r="I1893" s="10"/>
      <c r="J1893" s="10" t="s">
        <v>951</v>
      </c>
      <c r="K1893" s="10" t="s">
        <v>28</v>
      </c>
      <c r="L1893">
        <v>33</v>
      </c>
    </row>
    <row r="1894" spans="1:12" x14ac:dyDescent="0.3">
      <c r="A1894" s="10" t="s">
        <v>956</v>
      </c>
      <c r="B1894" s="10" t="s">
        <v>2905</v>
      </c>
      <c r="C1894" s="10" t="s">
        <v>2906</v>
      </c>
      <c r="D1894" s="10" t="s">
        <v>3012</v>
      </c>
      <c r="E1894" s="10" t="s">
        <v>957</v>
      </c>
      <c r="F1894" s="10" t="s">
        <v>948</v>
      </c>
      <c r="G1894" s="10" t="s">
        <v>950</v>
      </c>
      <c r="I1894" s="10"/>
      <c r="J1894" s="10" t="s">
        <v>951</v>
      </c>
      <c r="K1894" s="10" t="s">
        <v>22</v>
      </c>
      <c r="L1894">
        <v>75</v>
      </c>
    </row>
    <row r="1895" spans="1:12" x14ac:dyDescent="0.3">
      <c r="A1895" s="10" t="s">
        <v>956</v>
      </c>
      <c r="B1895" s="10" t="s">
        <v>2905</v>
      </c>
      <c r="C1895" s="10" t="s">
        <v>2906</v>
      </c>
      <c r="D1895" s="10" t="s">
        <v>3012</v>
      </c>
      <c r="E1895" s="10" t="s">
        <v>957</v>
      </c>
      <c r="F1895" s="10" t="s">
        <v>948</v>
      </c>
      <c r="G1895" s="10" t="s">
        <v>950</v>
      </c>
      <c r="I1895" s="10"/>
      <c r="J1895" s="10" t="s">
        <v>951</v>
      </c>
      <c r="K1895" s="10" t="s">
        <v>23</v>
      </c>
      <c r="L1895">
        <v>68</v>
      </c>
    </row>
    <row r="1896" spans="1:12" x14ac:dyDescent="0.3">
      <c r="A1896" s="10" t="s">
        <v>956</v>
      </c>
      <c r="B1896" s="10" t="s">
        <v>2905</v>
      </c>
      <c r="C1896" s="10" t="s">
        <v>2906</v>
      </c>
      <c r="D1896" s="10" t="s">
        <v>3012</v>
      </c>
      <c r="E1896" s="10" t="s">
        <v>957</v>
      </c>
      <c r="F1896" s="10" t="s">
        <v>948</v>
      </c>
      <c r="G1896" s="10" t="s">
        <v>950</v>
      </c>
      <c r="I1896" s="10"/>
      <c r="J1896" s="10" t="s">
        <v>951</v>
      </c>
      <c r="K1896" s="10" t="s">
        <v>24</v>
      </c>
      <c r="L1896">
        <v>69</v>
      </c>
    </row>
    <row r="1897" spans="1:12" x14ac:dyDescent="0.3">
      <c r="A1897" s="10" t="s">
        <v>956</v>
      </c>
      <c r="B1897" s="10" t="s">
        <v>2905</v>
      </c>
      <c r="C1897" s="10" t="s">
        <v>2906</v>
      </c>
      <c r="D1897" s="10" t="s">
        <v>3012</v>
      </c>
      <c r="E1897" s="10" t="s">
        <v>957</v>
      </c>
      <c r="F1897" s="10" t="s">
        <v>948</v>
      </c>
      <c r="G1897" s="10" t="s">
        <v>950</v>
      </c>
      <c r="I1897" s="10"/>
      <c r="J1897" s="10" t="s">
        <v>951</v>
      </c>
      <c r="K1897" s="10" t="s">
        <v>25</v>
      </c>
      <c r="L1897">
        <v>112</v>
      </c>
    </row>
    <row r="1898" spans="1:12" x14ac:dyDescent="0.3">
      <c r="A1898" s="10" t="s">
        <v>956</v>
      </c>
      <c r="B1898" s="10" t="s">
        <v>2905</v>
      </c>
      <c r="C1898" s="10" t="s">
        <v>2906</v>
      </c>
      <c r="D1898" s="10" t="s">
        <v>3012</v>
      </c>
      <c r="E1898" s="10" t="s">
        <v>957</v>
      </c>
      <c r="F1898" s="10" t="s">
        <v>948</v>
      </c>
      <c r="G1898" s="10" t="s">
        <v>950</v>
      </c>
      <c r="I1898" s="10"/>
      <c r="J1898" s="10" t="s">
        <v>951</v>
      </c>
      <c r="K1898" s="10" t="s">
        <v>26</v>
      </c>
      <c r="L1898">
        <v>96</v>
      </c>
    </row>
    <row r="1899" spans="1:12" x14ac:dyDescent="0.3">
      <c r="A1899" s="10" t="s">
        <v>956</v>
      </c>
      <c r="B1899" s="10" t="s">
        <v>2905</v>
      </c>
      <c r="C1899" s="10" t="s">
        <v>2906</v>
      </c>
      <c r="D1899" s="10" t="s">
        <v>3012</v>
      </c>
      <c r="E1899" s="10" t="s">
        <v>957</v>
      </c>
      <c r="F1899" s="10" t="s">
        <v>948</v>
      </c>
      <c r="G1899" s="10" t="s">
        <v>950</v>
      </c>
      <c r="I1899" s="10"/>
      <c r="J1899" s="10" t="s">
        <v>951</v>
      </c>
      <c r="K1899" s="10" t="s">
        <v>27</v>
      </c>
      <c r="L1899">
        <v>97</v>
      </c>
    </row>
    <row r="1900" spans="1:12" x14ac:dyDescent="0.3">
      <c r="A1900" s="10" t="s">
        <v>956</v>
      </c>
      <c r="B1900" s="10" t="s">
        <v>2905</v>
      </c>
      <c r="C1900" s="10" t="s">
        <v>2906</v>
      </c>
      <c r="D1900" s="10" t="s">
        <v>3012</v>
      </c>
      <c r="E1900" s="10" t="s">
        <v>957</v>
      </c>
      <c r="F1900" s="10" t="s">
        <v>948</v>
      </c>
      <c r="G1900" s="10" t="s">
        <v>950</v>
      </c>
      <c r="I1900" s="10"/>
      <c r="J1900" s="10" t="s">
        <v>951</v>
      </c>
      <c r="K1900" s="10" t="s">
        <v>28</v>
      </c>
      <c r="L1900">
        <v>123</v>
      </c>
    </row>
    <row r="1901" spans="1:12" x14ac:dyDescent="0.3">
      <c r="A1901" s="10" t="s">
        <v>958</v>
      </c>
      <c r="B1901" s="10" t="s">
        <v>2905</v>
      </c>
      <c r="C1901" s="10" t="s">
        <v>2906</v>
      </c>
      <c r="D1901" s="10" t="s">
        <v>3012</v>
      </c>
      <c r="E1901" s="10" t="s">
        <v>959</v>
      </c>
      <c r="F1901" s="10" t="s">
        <v>948</v>
      </c>
      <c r="G1901" s="10" t="s">
        <v>950</v>
      </c>
      <c r="I1901" s="10"/>
      <c r="J1901" s="10" t="s">
        <v>951</v>
      </c>
      <c r="K1901" s="10" t="s">
        <v>22</v>
      </c>
      <c r="L1901">
        <v>2632</v>
      </c>
    </row>
    <row r="1902" spans="1:12" x14ac:dyDescent="0.3">
      <c r="A1902" s="10" t="s">
        <v>958</v>
      </c>
      <c r="B1902" s="10" t="s">
        <v>2905</v>
      </c>
      <c r="C1902" s="10" t="s">
        <v>2906</v>
      </c>
      <c r="D1902" s="10" t="s">
        <v>3012</v>
      </c>
      <c r="E1902" s="10" t="s">
        <v>959</v>
      </c>
      <c r="F1902" s="10" t="s">
        <v>948</v>
      </c>
      <c r="G1902" s="10" t="s">
        <v>950</v>
      </c>
      <c r="I1902" s="10"/>
      <c r="J1902" s="10" t="s">
        <v>951</v>
      </c>
      <c r="K1902" s="10" t="s">
        <v>23</v>
      </c>
      <c r="L1902">
        <v>3614</v>
      </c>
    </row>
    <row r="1903" spans="1:12" x14ac:dyDescent="0.3">
      <c r="A1903" s="10" t="s">
        <v>958</v>
      </c>
      <c r="B1903" s="10" t="s">
        <v>2905</v>
      </c>
      <c r="C1903" s="10" t="s">
        <v>2906</v>
      </c>
      <c r="D1903" s="10" t="s">
        <v>3012</v>
      </c>
      <c r="E1903" s="10" t="s">
        <v>959</v>
      </c>
      <c r="F1903" s="10" t="s">
        <v>948</v>
      </c>
      <c r="G1903" s="10" t="s">
        <v>950</v>
      </c>
      <c r="I1903" s="10"/>
      <c r="J1903" s="10" t="s">
        <v>951</v>
      </c>
      <c r="K1903" s="10" t="s">
        <v>24</v>
      </c>
      <c r="L1903">
        <v>4905</v>
      </c>
    </row>
    <row r="1904" spans="1:12" x14ac:dyDescent="0.3">
      <c r="A1904" s="10" t="s">
        <v>958</v>
      </c>
      <c r="B1904" s="10" t="s">
        <v>2905</v>
      </c>
      <c r="C1904" s="10" t="s">
        <v>2906</v>
      </c>
      <c r="D1904" s="10" t="s">
        <v>3012</v>
      </c>
      <c r="E1904" s="10" t="s">
        <v>959</v>
      </c>
      <c r="F1904" s="10" t="s">
        <v>948</v>
      </c>
      <c r="G1904" s="10" t="s">
        <v>950</v>
      </c>
      <c r="I1904" s="10"/>
      <c r="J1904" s="10" t="s">
        <v>951</v>
      </c>
      <c r="K1904" s="10" t="s">
        <v>25</v>
      </c>
      <c r="L1904">
        <v>5491</v>
      </c>
    </row>
    <row r="1905" spans="1:12" x14ac:dyDescent="0.3">
      <c r="A1905" s="10" t="s">
        <v>958</v>
      </c>
      <c r="B1905" s="10" t="s">
        <v>2905</v>
      </c>
      <c r="C1905" s="10" t="s">
        <v>2906</v>
      </c>
      <c r="D1905" s="10" t="s">
        <v>3012</v>
      </c>
      <c r="E1905" s="10" t="s">
        <v>959</v>
      </c>
      <c r="F1905" s="10" t="s">
        <v>948</v>
      </c>
      <c r="G1905" s="10" t="s">
        <v>950</v>
      </c>
      <c r="I1905" s="10"/>
      <c r="J1905" s="10" t="s">
        <v>951</v>
      </c>
      <c r="K1905" s="10" t="s">
        <v>26</v>
      </c>
      <c r="L1905">
        <v>4119</v>
      </c>
    </row>
    <row r="1906" spans="1:12" x14ac:dyDescent="0.3">
      <c r="A1906" s="10" t="s">
        <v>958</v>
      </c>
      <c r="B1906" s="10" t="s">
        <v>2905</v>
      </c>
      <c r="C1906" s="10" t="s">
        <v>2906</v>
      </c>
      <c r="D1906" s="10" t="s">
        <v>3012</v>
      </c>
      <c r="E1906" s="10" t="s">
        <v>959</v>
      </c>
      <c r="F1906" s="10" t="s">
        <v>948</v>
      </c>
      <c r="G1906" s="10" t="s">
        <v>950</v>
      </c>
      <c r="I1906" s="10"/>
      <c r="J1906" s="10" t="s">
        <v>951</v>
      </c>
      <c r="K1906" s="10" t="s">
        <v>27</v>
      </c>
      <c r="L1906">
        <v>3474</v>
      </c>
    </row>
    <row r="1907" spans="1:12" x14ac:dyDescent="0.3">
      <c r="A1907" s="10" t="s">
        <v>958</v>
      </c>
      <c r="B1907" s="10" t="s">
        <v>2905</v>
      </c>
      <c r="C1907" s="10" t="s">
        <v>2906</v>
      </c>
      <c r="D1907" s="10" t="s">
        <v>3012</v>
      </c>
      <c r="E1907" s="10" t="s">
        <v>959</v>
      </c>
      <c r="F1907" s="10" t="s">
        <v>948</v>
      </c>
      <c r="G1907" s="10" t="s">
        <v>950</v>
      </c>
      <c r="I1907" s="10"/>
      <c r="J1907" s="10" t="s">
        <v>951</v>
      </c>
      <c r="K1907" s="10" t="s">
        <v>28</v>
      </c>
      <c r="L1907">
        <v>3701</v>
      </c>
    </row>
    <row r="1908" spans="1:12" x14ac:dyDescent="0.3">
      <c r="A1908" s="10" t="s">
        <v>960</v>
      </c>
      <c r="B1908" s="10" t="s">
        <v>2905</v>
      </c>
      <c r="C1908" s="10" t="s">
        <v>2906</v>
      </c>
      <c r="D1908" s="10" t="s">
        <v>3012</v>
      </c>
      <c r="E1908" s="10" t="s">
        <v>961</v>
      </c>
      <c r="F1908" s="10" t="s">
        <v>948</v>
      </c>
      <c r="G1908" s="10" t="s">
        <v>950</v>
      </c>
      <c r="I1908" s="10"/>
      <c r="J1908" s="10" t="s">
        <v>951</v>
      </c>
      <c r="K1908" s="10" t="s">
        <v>22</v>
      </c>
      <c r="L1908">
        <v>9</v>
      </c>
    </row>
    <row r="1909" spans="1:12" x14ac:dyDescent="0.3">
      <c r="A1909" s="10" t="s">
        <v>960</v>
      </c>
      <c r="B1909" s="10" t="s">
        <v>2905</v>
      </c>
      <c r="C1909" s="10" t="s">
        <v>2906</v>
      </c>
      <c r="D1909" s="10" t="s">
        <v>3012</v>
      </c>
      <c r="E1909" s="10" t="s">
        <v>961</v>
      </c>
      <c r="F1909" s="10" t="s">
        <v>948</v>
      </c>
      <c r="G1909" s="10" t="s">
        <v>950</v>
      </c>
      <c r="I1909" s="10"/>
      <c r="J1909" s="10" t="s">
        <v>951</v>
      </c>
      <c r="K1909" s="10" t="s">
        <v>23</v>
      </c>
      <c r="L1909">
        <v>7</v>
      </c>
    </row>
    <row r="1910" spans="1:12" x14ac:dyDescent="0.3">
      <c r="A1910" s="10" t="s">
        <v>960</v>
      </c>
      <c r="B1910" s="10" t="s">
        <v>2905</v>
      </c>
      <c r="C1910" s="10" t="s">
        <v>2906</v>
      </c>
      <c r="D1910" s="10" t="s">
        <v>3012</v>
      </c>
      <c r="E1910" s="10" t="s">
        <v>961</v>
      </c>
      <c r="F1910" s="10" t="s">
        <v>948</v>
      </c>
      <c r="G1910" s="10" t="s">
        <v>950</v>
      </c>
      <c r="I1910" s="10"/>
      <c r="J1910" s="10" t="s">
        <v>951</v>
      </c>
      <c r="K1910" s="10" t="s">
        <v>24</v>
      </c>
      <c r="L1910">
        <v>11</v>
      </c>
    </row>
    <row r="1911" spans="1:12" x14ac:dyDescent="0.3">
      <c r="A1911" s="10" t="s">
        <v>960</v>
      </c>
      <c r="B1911" s="10" t="s">
        <v>2905</v>
      </c>
      <c r="C1911" s="10" t="s">
        <v>2906</v>
      </c>
      <c r="D1911" s="10" t="s">
        <v>3012</v>
      </c>
      <c r="E1911" s="10" t="s">
        <v>961</v>
      </c>
      <c r="F1911" s="10" t="s">
        <v>948</v>
      </c>
      <c r="G1911" s="10" t="s">
        <v>950</v>
      </c>
      <c r="I1911" s="10"/>
      <c r="J1911" s="10" t="s">
        <v>951</v>
      </c>
      <c r="K1911" s="10" t="s">
        <v>25</v>
      </c>
      <c r="L1911">
        <v>14</v>
      </c>
    </row>
    <row r="1912" spans="1:12" x14ac:dyDescent="0.3">
      <c r="A1912" s="10" t="s">
        <v>960</v>
      </c>
      <c r="B1912" s="10" t="s">
        <v>2905</v>
      </c>
      <c r="C1912" s="10" t="s">
        <v>2906</v>
      </c>
      <c r="D1912" s="10" t="s">
        <v>3012</v>
      </c>
      <c r="E1912" s="10" t="s">
        <v>961</v>
      </c>
      <c r="F1912" s="10" t="s">
        <v>948</v>
      </c>
      <c r="G1912" s="10" t="s">
        <v>950</v>
      </c>
      <c r="I1912" s="10"/>
      <c r="J1912" s="10" t="s">
        <v>951</v>
      </c>
      <c r="K1912" s="10" t="s">
        <v>26</v>
      </c>
      <c r="L1912">
        <v>13</v>
      </c>
    </row>
    <row r="1913" spans="1:12" x14ac:dyDescent="0.3">
      <c r="A1913" s="10" t="s">
        <v>960</v>
      </c>
      <c r="B1913" s="10" t="s">
        <v>2905</v>
      </c>
      <c r="C1913" s="10" t="s">
        <v>2906</v>
      </c>
      <c r="D1913" s="10" t="s">
        <v>3012</v>
      </c>
      <c r="E1913" s="10" t="s">
        <v>961</v>
      </c>
      <c r="F1913" s="10" t="s">
        <v>948</v>
      </c>
      <c r="G1913" s="10" t="s">
        <v>950</v>
      </c>
      <c r="I1913" s="10"/>
      <c r="J1913" s="10" t="s">
        <v>951</v>
      </c>
      <c r="K1913" s="10" t="s">
        <v>27</v>
      </c>
      <c r="L1913">
        <v>1</v>
      </c>
    </row>
    <row r="1914" spans="1:12" x14ac:dyDescent="0.3">
      <c r="A1914" s="10" t="s">
        <v>962</v>
      </c>
      <c r="B1914" s="10" t="s">
        <v>2905</v>
      </c>
      <c r="C1914" s="10" t="s">
        <v>3013</v>
      </c>
      <c r="D1914" s="10" t="s">
        <v>2820</v>
      </c>
      <c r="E1914" s="10" t="s">
        <v>963</v>
      </c>
      <c r="F1914" s="10" t="s">
        <v>964</v>
      </c>
      <c r="G1914" s="10" t="s">
        <v>965</v>
      </c>
      <c r="I1914" s="10"/>
      <c r="J1914" s="10" t="s">
        <v>951</v>
      </c>
      <c r="K1914" s="10" t="s">
        <v>14</v>
      </c>
      <c r="L1914">
        <v>1932</v>
      </c>
    </row>
    <row r="1915" spans="1:12" x14ac:dyDescent="0.3">
      <c r="A1915" s="10" t="s">
        <v>962</v>
      </c>
      <c r="B1915" s="10" t="s">
        <v>2905</v>
      </c>
      <c r="C1915" s="10" t="s">
        <v>3013</v>
      </c>
      <c r="D1915" s="10" t="s">
        <v>2820</v>
      </c>
      <c r="E1915" s="10" t="s">
        <v>963</v>
      </c>
      <c r="F1915" s="10" t="s">
        <v>964</v>
      </c>
      <c r="G1915" s="10" t="s">
        <v>965</v>
      </c>
      <c r="I1915" s="10"/>
      <c r="J1915" s="10" t="s">
        <v>951</v>
      </c>
      <c r="K1915" s="10" t="s">
        <v>15</v>
      </c>
      <c r="L1915">
        <v>5898</v>
      </c>
    </row>
    <row r="1916" spans="1:12" x14ac:dyDescent="0.3">
      <c r="A1916" s="10" t="s">
        <v>962</v>
      </c>
      <c r="B1916" s="10" t="s">
        <v>2905</v>
      </c>
      <c r="C1916" s="10" t="s">
        <v>3013</v>
      </c>
      <c r="D1916" s="10" t="s">
        <v>2820</v>
      </c>
      <c r="E1916" s="10" t="s">
        <v>963</v>
      </c>
      <c r="F1916" s="10" t="s">
        <v>964</v>
      </c>
      <c r="G1916" s="10" t="s">
        <v>965</v>
      </c>
      <c r="I1916" s="10"/>
      <c r="J1916" s="10" t="s">
        <v>951</v>
      </c>
      <c r="K1916" s="10" t="s">
        <v>16</v>
      </c>
      <c r="L1916">
        <v>10661</v>
      </c>
    </row>
    <row r="1917" spans="1:12" x14ac:dyDescent="0.3">
      <c r="A1917" s="10" t="s">
        <v>962</v>
      </c>
      <c r="B1917" s="10" t="s">
        <v>2905</v>
      </c>
      <c r="C1917" s="10" t="s">
        <v>3013</v>
      </c>
      <c r="D1917" s="10" t="s">
        <v>2820</v>
      </c>
      <c r="E1917" s="10" t="s">
        <v>963</v>
      </c>
      <c r="F1917" s="10" t="s">
        <v>964</v>
      </c>
      <c r="G1917" s="10" t="s">
        <v>965</v>
      </c>
      <c r="I1917" s="10"/>
      <c r="J1917" s="10" t="s">
        <v>951</v>
      </c>
      <c r="K1917" s="10" t="s">
        <v>17</v>
      </c>
      <c r="L1917">
        <v>18450</v>
      </c>
    </row>
    <row r="1918" spans="1:12" x14ac:dyDescent="0.3">
      <c r="A1918" s="10" t="s">
        <v>962</v>
      </c>
      <c r="B1918" s="10" t="s">
        <v>2905</v>
      </c>
      <c r="C1918" s="10" t="s">
        <v>3013</v>
      </c>
      <c r="D1918" s="10" t="s">
        <v>2820</v>
      </c>
      <c r="E1918" s="10" t="s">
        <v>963</v>
      </c>
      <c r="F1918" s="10" t="s">
        <v>964</v>
      </c>
      <c r="G1918" s="10" t="s">
        <v>965</v>
      </c>
      <c r="I1918" s="10"/>
      <c r="J1918" s="10" t="s">
        <v>951</v>
      </c>
      <c r="K1918" s="10" t="s">
        <v>18</v>
      </c>
      <c r="L1918">
        <v>23914</v>
      </c>
    </row>
    <row r="1919" spans="1:12" x14ac:dyDescent="0.3">
      <c r="A1919" s="10" t="s">
        <v>962</v>
      </c>
      <c r="B1919" s="10" t="s">
        <v>2905</v>
      </c>
      <c r="C1919" s="10" t="s">
        <v>3013</v>
      </c>
      <c r="D1919" s="10" t="s">
        <v>2820</v>
      </c>
      <c r="E1919" s="10" t="s">
        <v>963</v>
      </c>
      <c r="F1919" s="10" t="s">
        <v>964</v>
      </c>
      <c r="G1919" s="10" t="s">
        <v>965</v>
      </c>
      <c r="I1919" s="10"/>
      <c r="J1919" s="10" t="s">
        <v>951</v>
      </c>
      <c r="K1919" s="10" t="s">
        <v>19</v>
      </c>
      <c r="L1919">
        <v>24796</v>
      </c>
    </row>
    <row r="1920" spans="1:12" x14ac:dyDescent="0.3">
      <c r="A1920" s="10" t="s">
        <v>962</v>
      </c>
      <c r="B1920" s="10" t="s">
        <v>2905</v>
      </c>
      <c r="C1920" s="10" t="s">
        <v>3013</v>
      </c>
      <c r="D1920" s="10" t="s">
        <v>2820</v>
      </c>
      <c r="E1920" s="10" t="s">
        <v>963</v>
      </c>
      <c r="F1920" s="10" t="s">
        <v>964</v>
      </c>
      <c r="G1920" s="10" t="s">
        <v>965</v>
      </c>
      <c r="I1920" s="10"/>
      <c r="J1920" s="10" t="s">
        <v>951</v>
      </c>
      <c r="K1920" s="10" t="s">
        <v>20</v>
      </c>
      <c r="L1920">
        <v>29085</v>
      </c>
    </row>
    <row r="1921" spans="1:12" x14ac:dyDescent="0.3">
      <c r="A1921" s="10" t="s">
        <v>962</v>
      </c>
      <c r="B1921" s="10" t="s">
        <v>2905</v>
      </c>
      <c r="C1921" s="10" t="s">
        <v>3013</v>
      </c>
      <c r="D1921" s="10" t="s">
        <v>2820</v>
      </c>
      <c r="E1921" s="10" t="s">
        <v>963</v>
      </c>
      <c r="F1921" s="10" t="s">
        <v>964</v>
      </c>
      <c r="G1921" s="10" t="s">
        <v>965</v>
      </c>
      <c r="I1921" s="10"/>
      <c r="J1921" s="10" t="s">
        <v>951</v>
      </c>
      <c r="K1921" s="10" t="s">
        <v>21</v>
      </c>
      <c r="L1921">
        <v>28201</v>
      </c>
    </row>
    <row r="1922" spans="1:12" x14ac:dyDescent="0.3">
      <c r="A1922" s="10" t="s">
        <v>962</v>
      </c>
      <c r="B1922" s="10" t="s">
        <v>2905</v>
      </c>
      <c r="C1922" s="10" t="s">
        <v>3013</v>
      </c>
      <c r="D1922" s="10" t="s">
        <v>2820</v>
      </c>
      <c r="E1922" s="10" t="s">
        <v>963</v>
      </c>
      <c r="F1922" s="10" t="s">
        <v>964</v>
      </c>
      <c r="G1922" s="10" t="s">
        <v>965</v>
      </c>
      <c r="I1922" s="10"/>
      <c r="J1922" s="10" t="s">
        <v>951</v>
      </c>
      <c r="K1922" s="10" t="s">
        <v>22</v>
      </c>
      <c r="L1922">
        <v>27018</v>
      </c>
    </row>
    <row r="1923" spans="1:12" x14ac:dyDescent="0.3">
      <c r="A1923" s="10" t="s">
        <v>962</v>
      </c>
      <c r="B1923" s="10" t="s">
        <v>2905</v>
      </c>
      <c r="C1923" s="10" t="s">
        <v>3013</v>
      </c>
      <c r="D1923" s="10" t="s">
        <v>2820</v>
      </c>
      <c r="E1923" s="10" t="s">
        <v>963</v>
      </c>
      <c r="F1923" s="10" t="s">
        <v>964</v>
      </c>
      <c r="G1923" s="10" t="s">
        <v>965</v>
      </c>
      <c r="I1923" s="10"/>
      <c r="J1923" s="10" t="s">
        <v>951</v>
      </c>
      <c r="K1923" s="10" t="s">
        <v>23</v>
      </c>
      <c r="L1923">
        <v>24576</v>
      </c>
    </row>
    <row r="1924" spans="1:12" x14ac:dyDescent="0.3">
      <c r="A1924" s="10" t="s">
        <v>962</v>
      </c>
      <c r="B1924" s="10" t="s">
        <v>2905</v>
      </c>
      <c r="C1924" s="10" t="s">
        <v>3013</v>
      </c>
      <c r="D1924" s="10" t="s">
        <v>2820</v>
      </c>
      <c r="E1924" s="10" t="s">
        <v>963</v>
      </c>
      <c r="F1924" s="10" t="s">
        <v>964</v>
      </c>
      <c r="G1924" s="10" t="s">
        <v>965</v>
      </c>
      <c r="I1924" s="10"/>
      <c r="J1924" s="10" t="s">
        <v>951</v>
      </c>
      <c r="K1924" s="10" t="s">
        <v>24</v>
      </c>
      <c r="L1924">
        <v>22557</v>
      </c>
    </row>
    <row r="1925" spans="1:12" x14ac:dyDescent="0.3">
      <c r="A1925" s="10" t="s">
        <v>962</v>
      </c>
      <c r="B1925" s="10" t="s">
        <v>2905</v>
      </c>
      <c r="C1925" s="10" t="s">
        <v>3013</v>
      </c>
      <c r="D1925" s="10" t="s">
        <v>2820</v>
      </c>
      <c r="E1925" s="10" t="s">
        <v>963</v>
      </c>
      <c r="F1925" s="10" t="s">
        <v>964</v>
      </c>
      <c r="G1925" s="10" t="s">
        <v>965</v>
      </c>
      <c r="I1925" s="10"/>
      <c r="J1925" s="10" t="s">
        <v>951</v>
      </c>
      <c r="K1925" s="10" t="s">
        <v>25</v>
      </c>
      <c r="L1925">
        <v>21043</v>
      </c>
    </row>
    <row r="1926" spans="1:12" x14ac:dyDescent="0.3">
      <c r="A1926" s="10" t="s">
        <v>962</v>
      </c>
      <c r="B1926" s="10" t="s">
        <v>2905</v>
      </c>
      <c r="C1926" s="10" t="s">
        <v>3013</v>
      </c>
      <c r="D1926" s="10" t="s">
        <v>2820</v>
      </c>
      <c r="E1926" s="10" t="s">
        <v>963</v>
      </c>
      <c r="F1926" s="10" t="s">
        <v>964</v>
      </c>
      <c r="G1926" s="10" t="s">
        <v>965</v>
      </c>
      <c r="I1926" s="10"/>
      <c r="J1926" s="10" t="s">
        <v>951</v>
      </c>
      <c r="K1926" s="10" t="s">
        <v>26</v>
      </c>
      <c r="L1926">
        <v>22445</v>
      </c>
    </row>
    <row r="1927" spans="1:12" x14ac:dyDescent="0.3">
      <c r="A1927" s="10" t="s">
        <v>962</v>
      </c>
      <c r="B1927" s="10" t="s">
        <v>2905</v>
      </c>
      <c r="C1927" s="10" t="s">
        <v>3013</v>
      </c>
      <c r="D1927" s="10" t="s">
        <v>2820</v>
      </c>
      <c r="E1927" s="10" t="s">
        <v>963</v>
      </c>
      <c r="F1927" s="10" t="s">
        <v>964</v>
      </c>
      <c r="G1927" s="10" t="s">
        <v>965</v>
      </c>
      <c r="I1927" s="10"/>
      <c r="J1927" s="10" t="s">
        <v>951</v>
      </c>
      <c r="K1927" s="10" t="s">
        <v>27</v>
      </c>
      <c r="L1927">
        <v>22696</v>
      </c>
    </row>
    <row r="1928" spans="1:12" x14ac:dyDescent="0.3">
      <c r="A1928" s="10" t="s">
        <v>962</v>
      </c>
      <c r="B1928" s="10" t="s">
        <v>2905</v>
      </c>
      <c r="C1928" s="10" t="s">
        <v>3013</v>
      </c>
      <c r="D1928" s="10" t="s">
        <v>2820</v>
      </c>
      <c r="E1928" s="10" t="s">
        <v>963</v>
      </c>
      <c r="F1928" s="10" t="s">
        <v>964</v>
      </c>
      <c r="G1928" s="10" t="s">
        <v>965</v>
      </c>
      <c r="I1928" s="10"/>
      <c r="J1928" s="10" t="s">
        <v>951</v>
      </c>
      <c r="K1928" s="10" t="s">
        <v>28</v>
      </c>
      <c r="L1928">
        <v>23740</v>
      </c>
    </row>
    <row r="1929" spans="1:12" x14ac:dyDescent="0.3">
      <c r="A1929" s="10" t="s">
        <v>962</v>
      </c>
      <c r="B1929" s="10" t="s">
        <v>2905</v>
      </c>
      <c r="C1929" s="10" t="s">
        <v>3013</v>
      </c>
      <c r="D1929" s="10" t="s">
        <v>2820</v>
      </c>
      <c r="E1929" s="10" t="s">
        <v>963</v>
      </c>
      <c r="F1929" s="10" t="s">
        <v>964</v>
      </c>
      <c r="G1929" s="10" t="s">
        <v>965</v>
      </c>
      <c r="I1929" s="10"/>
      <c r="J1929" s="10" t="s">
        <v>951</v>
      </c>
      <c r="K1929" s="10" t="s">
        <v>29</v>
      </c>
      <c r="L1929">
        <v>21910</v>
      </c>
    </row>
    <row r="1930" spans="1:12" x14ac:dyDescent="0.3">
      <c r="A1930" s="10" t="s">
        <v>962</v>
      </c>
      <c r="B1930" s="10" t="s">
        <v>2905</v>
      </c>
      <c r="C1930" s="10" t="s">
        <v>3013</v>
      </c>
      <c r="D1930" s="10" t="s">
        <v>2820</v>
      </c>
      <c r="E1930" s="10" t="s">
        <v>963</v>
      </c>
      <c r="F1930" s="10" t="s">
        <v>964</v>
      </c>
      <c r="G1930" s="10" t="s">
        <v>965</v>
      </c>
      <c r="I1930" s="10"/>
      <c r="J1930" s="10" t="s">
        <v>951</v>
      </c>
      <c r="K1930" s="10" t="s">
        <v>30</v>
      </c>
      <c r="L1930">
        <v>5467</v>
      </c>
    </row>
    <row r="1931" spans="1:12" x14ac:dyDescent="0.3">
      <c r="A1931" s="10" t="s">
        <v>966</v>
      </c>
      <c r="B1931" s="10" t="s">
        <v>2905</v>
      </c>
      <c r="C1931" s="10" t="s">
        <v>3013</v>
      </c>
      <c r="D1931" s="10" t="s">
        <v>2821</v>
      </c>
      <c r="E1931" s="10" t="s">
        <v>967</v>
      </c>
      <c r="F1931" s="10" t="s">
        <v>964</v>
      </c>
      <c r="G1931" s="10" t="s">
        <v>965</v>
      </c>
      <c r="I1931" s="10"/>
      <c r="J1931" s="10" t="s">
        <v>951</v>
      </c>
      <c r="K1931" s="10" t="s">
        <v>14</v>
      </c>
      <c r="L1931">
        <v>84447</v>
      </c>
    </row>
    <row r="1932" spans="1:12" x14ac:dyDescent="0.3">
      <c r="A1932" s="10" t="s">
        <v>966</v>
      </c>
      <c r="B1932" s="10" t="s">
        <v>2905</v>
      </c>
      <c r="C1932" s="10" t="s">
        <v>3013</v>
      </c>
      <c r="D1932" s="10" t="s">
        <v>2821</v>
      </c>
      <c r="E1932" s="10" t="s">
        <v>967</v>
      </c>
      <c r="F1932" s="10" t="s">
        <v>964</v>
      </c>
      <c r="G1932" s="10" t="s">
        <v>965</v>
      </c>
      <c r="I1932" s="10"/>
      <c r="J1932" s="10" t="s">
        <v>951</v>
      </c>
      <c r="K1932" s="10" t="s">
        <v>15</v>
      </c>
      <c r="L1932">
        <v>86835</v>
      </c>
    </row>
    <row r="1933" spans="1:12" x14ac:dyDescent="0.3">
      <c r="A1933" s="10" t="s">
        <v>966</v>
      </c>
      <c r="B1933" s="10" t="s">
        <v>2905</v>
      </c>
      <c r="C1933" s="10" t="s">
        <v>3013</v>
      </c>
      <c r="D1933" s="10" t="s">
        <v>2821</v>
      </c>
      <c r="E1933" s="10" t="s">
        <v>967</v>
      </c>
      <c r="F1933" s="10" t="s">
        <v>964</v>
      </c>
      <c r="G1933" s="10" t="s">
        <v>965</v>
      </c>
      <c r="I1933" s="10"/>
      <c r="J1933" s="10" t="s">
        <v>951</v>
      </c>
      <c r="K1933" s="10" t="s">
        <v>16</v>
      </c>
      <c r="L1933">
        <v>100658</v>
      </c>
    </row>
    <row r="1934" spans="1:12" x14ac:dyDescent="0.3">
      <c r="A1934" s="10" t="s">
        <v>966</v>
      </c>
      <c r="B1934" s="10" t="s">
        <v>2905</v>
      </c>
      <c r="C1934" s="10" t="s">
        <v>3013</v>
      </c>
      <c r="D1934" s="10" t="s">
        <v>2821</v>
      </c>
      <c r="E1934" s="10" t="s">
        <v>967</v>
      </c>
      <c r="F1934" s="10" t="s">
        <v>964</v>
      </c>
      <c r="G1934" s="10" t="s">
        <v>965</v>
      </c>
      <c r="I1934" s="10"/>
      <c r="J1934" s="10" t="s">
        <v>951</v>
      </c>
      <c r="K1934" s="10" t="s">
        <v>17</v>
      </c>
      <c r="L1934">
        <v>111345</v>
      </c>
    </row>
    <row r="1935" spans="1:12" x14ac:dyDescent="0.3">
      <c r="A1935" s="10" t="s">
        <v>966</v>
      </c>
      <c r="B1935" s="10" t="s">
        <v>2905</v>
      </c>
      <c r="C1935" s="10" t="s">
        <v>3013</v>
      </c>
      <c r="D1935" s="10" t="s">
        <v>2821</v>
      </c>
      <c r="E1935" s="10" t="s">
        <v>967</v>
      </c>
      <c r="F1935" s="10" t="s">
        <v>964</v>
      </c>
      <c r="G1935" s="10" t="s">
        <v>965</v>
      </c>
      <c r="I1935" s="10"/>
      <c r="J1935" s="10" t="s">
        <v>951</v>
      </c>
      <c r="K1935" s="10" t="s">
        <v>18</v>
      </c>
      <c r="L1935">
        <v>115323</v>
      </c>
    </row>
    <row r="1936" spans="1:12" x14ac:dyDescent="0.3">
      <c r="A1936" s="10" t="s">
        <v>966</v>
      </c>
      <c r="B1936" s="10" t="s">
        <v>2905</v>
      </c>
      <c r="C1936" s="10" t="s">
        <v>3013</v>
      </c>
      <c r="D1936" s="10" t="s">
        <v>2821</v>
      </c>
      <c r="E1936" s="10" t="s">
        <v>967</v>
      </c>
      <c r="F1936" s="10" t="s">
        <v>964</v>
      </c>
      <c r="G1936" s="10" t="s">
        <v>965</v>
      </c>
      <c r="I1936" s="10"/>
      <c r="J1936" s="10" t="s">
        <v>951</v>
      </c>
      <c r="K1936" s="10" t="s">
        <v>19</v>
      </c>
      <c r="L1936">
        <v>110116</v>
      </c>
    </row>
    <row r="1937" spans="1:12" x14ac:dyDescent="0.3">
      <c r="A1937" s="10" t="s">
        <v>966</v>
      </c>
      <c r="B1937" s="10" t="s">
        <v>2905</v>
      </c>
      <c r="C1937" s="10" t="s">
        <v>3013</v>
      </c>
      <c r="D1937" s="10" t="s">
        <v>2821</v>
      </c>
      <c r="E1937" s="10" t="s">
        <v>967</v>
      </c>
      <c r="F1937" s="10" t="s">
        <v>964</v>
      </c>
      <c r="G1937" s="10" t="s">
        <v>965</v>
      </c>
      <c r="I1937" s="10"/>
      <c r="J1937" s="10" t="s">
        <v>951</v>
      </c>
      <c r="K1937" s="10" t="s">
        <v>20</v>
      </c>
      <c r="L1937">
        <v>123814</v>
      </c>
    </row>
    <row r="1938" spans="1:12" x14ac:dyDescent="0.3">
      <c r="A1938" s="10" t="s">
        <v>966</v>
      </c>
      <c r="B1938" s="10" t="s">
        <v>2905</v>
      </c>
      <c r="C1938" s="10" t="s">
        <v>3013</v>
      </c>
      <c r="D1938" s="10" t="s">
        <v>2821</v>
      </c>
      <c r="E1938" s="10" t="s">
        <v>967</v>
      </c>
      <c r="F1938" s="10" t="s">
        <v>964</v>
      </c>
      <c r="G1938" s="10" t="s">
        <v>965</v>
      </c>
      <c r="I1938" s="10"/>
      <c r="J1938" s="10" t="s">
        <v>951</v>
      </c>
      <c r="K1938" s="10" t="s">
        <v>21</v>
      </c>
      <c r="L1938">
        <v>114911</v>
      </c>
    </row>
    <row r="1939" spans="1:12" x14ac:dyDescent="0.3">
      <c r="A1939" s="10" t="s">
        <v>966</v>
      </c>
      <c r="B1939" s="10" t="s">
        <v>2905</v>
      </c>
      <c r="C1939" s="10" t="s">
        <v>3013</v>
      </c>
      <c r="D1939" s="10" t="s">
        <v>2821</v>
      </c>
      <c r="E1939" s="10" t="s">
        <v>967</v>
      </c>
      <c r="F1939" s="10" t="s">
        <v>964</v>
      </c>
      <c r="G1939" s="10" t="s">
        <v>965</v>
      </c>
      <c r="I1939" s="10"/>
      <c r="J1939" s="10" t="s">
        <v>951</v>
      </c>
      <c r="K1939" s="10" t="s">
        <v>22</v>
      </c>
      <c r="L1939">
        <v>111422</v>
      </c>
    </row>
    <row r="1940" spans="1:12" x14ac:dyDescent="0.3">
      <c r="A1940" s="10" t="s">
        <v>966</v>
      </c>
      <c r="B1940" s="10" t="s">
        <v>2905</v>
      </c>
      <c r="C1940" s="10" t="s">
        <v>3013</v>
      </c>
      <c r="D1940" s="10" t="s">
        <v>2821</v>
      </c>
      <c r="E1940" s="10" t="s">
        <v>967</v>
      </c>
      <c r="F1940" s="10" t="s">
        <v>964</v>
      </c>
      <c r="G1940" s="10" t="s">
        <v>965</v>
      </c>
      <c r="I1940" s="10"/>
      <c r="J1940" s="10" t="s">
        <v>951</v>
      </c>
      <c r="K1940" s="10" t="s">
        <v>23</v>
      </c>
      <c r="L1940">
        <v>103703</v>
      </c>
    </row>
    <row r="1941" spans="1:12" x14ac:dyDescent="0.3">
      <c r="A1941" s="10" t="s">
        <v>966</v>
      </c>
      <c r="B1941" s="10" t="s">
        <v>2905</v>
      </c>
      <c r="C1941" s="10" t="s">
        <v>3013</v>
      </c>
      <c r="D1941" s="10" t="s">
        <v>2821</v>
      </c>
      <c r="E1941" s="10" t="s">
        <v>967</v>
      </c>
      <c r="F1941" s="10" t="s">
        <v>964</v>
      </c>
      <c r="G1941" s="10" t="s">
        <v>965</v>
      </c>
      <c r="I1941" s="10"/>
      <c r="J1941" s="10" t="s">
        <v>951</v>
      </c>
      <c r="K1941" s="10" t="s">
        <v>24</v>
      </c>
      <c r="L1941">
        <v>95272</v>
      </c>
    </row>
    <row r="1942" spans="1:12" x14ac:dyDescent="0.3">
      <c r="A1942" s="10" t="s">
        <v>966</v>
      </c>
      <c r="B1942" s="10" t="s">
        <v>2905</v>
      </c>
      <c r="C1942" s="10" t="s">
        <v>3013</v>
      </c>
      <c r="D1942" s="10" t="s">
        <v>2821</v>
      </c>
      <c r="E1942" s="10" t="s">
        <v>967</v>
      </c>
      <c r="F1942" s="10" t="s">
        <v>964</v>
      </c>
      <c r="G1942" s="10" t="s">
        <v>965</v>
      </c>
      <c r="I1942" s="10"/>
      <c r="J1942" s="10" t="s">
        <v>951</v>
      </c>
      <c r="K1942" s="10" t="s">
        <v>25</v>
      </c>
      <c r="L1942">
        <v>91121</v>
      </c>
    </row>
    <row r="1943" spans="1:12" x14ac:dyDescent="0.3">
      <c r="A1943" s="10" t="s">
        <v>966</v>
      </c>
      <c r="B1943" s="10" t="s">
        <v>2905</v>
      </c>
      <c r="C1943" s="10" t="s">
        <v>3013</v>
      </c>
      <c r="D1943" s="10" t="s">
        <v>2821</v>
      </c>
      <c r="E1943" s="10" t="s">
        <v>967</v>
      </c>
      <c r="F1943" s="10" t="s">
        <v>964</v>
      </c>
      <c r="G1943" s="10" t="s">
        <v>965</v>
      </c>
      <c r="I1943" s="10"/>
      <c r="J1943" s="10" t="s">
        <v>951</v>
      </c>
      <c r="K1943" s="10" t="s">
        <v>26</v>
      </c>
      <c r="L1943">
        <v>90084</v>
      </c>
    </row>
    <row r="1944" spans="1:12" x14ac:dyDescent="0.3">
      <c r="A1944" s="10" t="s">
        <v>966</v>
      </c>
      <c r="B1944" s="10" t="s">
        <v>2905</v>
      </c>
      <c r="C1944" s="10" t="s">
        <v>3013</v>
      </c>
      <c r="D1944" s="10" t="s">
        <v>2821</v>
      </c>
      <c r="E1944" s="10" t="s">
        <v>967</v>
      </c>
      <c r="F1944" s="10" t="s">
        <v>964</v>
      </c>
      <c r="G1944" s="10" t="s">
        <v>965</v>
      </c>
      <c r="I1944" s="10"/>
      <c r="J1944" s="10" t="s">
        <v>951</v>
      </c>
      <c r="K1944" s="10" t="s">
        <v>27</v>
      </c>
      <c r="L1944">
        <v>86439</v>
      </c>
    </row>
    <row r="1945" spans="1:12" x14ac:dyDescent="0.3">
      <c r="A1945" s="10" t="s">
        <v>966</v>
      </c>
      <c r="B1945" s="10" t="s">
        <v>2905</v>
      </c>
      <c r="C1945" s="10" t="s">
        <v>3013</v>
      </c>
      <c r="D1945" s="10" t="s">
        <v>2821</v>
      </c>
      <c r="E1945" s="10" t="s">
        <v>967</v>
      </c>
      <c r="F1945" s="10" t="s">
        <v>964</v>
      </c>
      <c r="G1945" s="10" t="s">
        <v>965</v>
      </c>
      <c r="I1945" s="10"/>
      <c r="J1945" s="10" t="s">
        <v>951</v>
      </c>
      <c r="K1945" s="10" t="s">
        <v>28</v>
      </c>
      <c r="L1945">
        <v>92891</v>
      </c>
    </row>
    <row r="1946" spans="1:12" x14ac:dyDescent="0.3">
      <c r="A1946" s="10" t="s">
        <v>966</v>
      </c>
      <c r="B1946" s="10" t="s">
        <v>2905</v>
      </c>
      <c r="C1946" s="10" t="s">
        <v>3013</v>
      </c>
      <c r="D1946" s="10" t="s">
        <v>2821</v>
      </c>
      <c r="E1946" s="10" t="s">
        <v>967</v>
      </c>
      <c r="F1946" s="10" t="s">
        <v>964</v>
      </c>
      <c r="G1946" s="10" t="s">
        <v>965</v>
      </c>
      <c r="I1946" s="10"/>
      <c r="J1946" s="10" t="s">
        <v>951</v>
      </c>
      <c r="K1946" s="10" t="s">
        <v>29</v>
      </c>
      <c r="L1946">
        <v>89545</v>
      </c>
    </row>
    <row r="1947" spans="1:12" x14ac:dyDescent="0.3">
      <c r="A1947" s="10" t="s">
        <v>966</v>
      </c>
      <c r="B1947" s="10" t="s">
        <v>2905</v>
      </c>
      <c r="C1947" s="10" t="s">
        <v>3013</v>
      </c>
      <c r="D1947" s="10" t="s">
        <v>2821</v>
      </c>
      <c r="E1947" s="10" t="s">
        <v>967</v>
      </c>
      <c r="F1947" s="10" t="s">
        <v>964</v>
      </c>
      <c r="G1947" s="10" t="s">
        <v>965</v>
      </c>
      <c r="I1947" s="10"/>
      <c r="J1947" s="10" t="s">
        <v>951</v>
      </c>
      <c r="K1947" s="10" t="s">
        <v>30</v>
      </c>
      <c r="L1947">
        <v>22381</v>
      </c>
    </row>
    <row r="1948" spans="1:12" x14ac:dyDescent="0.3">
      <c r="A1948" s="10" t="s">
        <v>968</v>
      </c>
      <c r="B1948" s="10" t="s">
        <v>2905</v>
      </c>
      <c r="C1948" s="10" t="s">
        <v>3013</v>
      </c>
      <c r="D1948" s="10" t="s">
        <v>2822</v>
      </c>
      <c r="E1948" s="10" t="s">
        <v>969</v>
      </c>
      <c r="F1948" s="10" t="s">
        <v>964</v>
      </c>
      <c r="G1948" s="10" t="s">
        <v>965</v>
      </c>
      <c r="I1948" s="10"/>
      <c r="J1948" s="10" t="s">
        <v>951</v>
      </c>
      <c r="K1948" s="10" t="s">
        <v>14</v>
      </c>
      <c r="L1948">
        <v>82590</v>
      </c>
    </row>
    <row r="1949" spans="1:12" x14ac:dyDescent="0.3">
      <c r="A1949" s="10" t="s">
        <v>968</v>
      </c>
      <c r="B1949" s="10" t="s">
        <v>2905</v>
      </c>
      <c r="C1949" s="10" t="s">
        <v>3013</v>
      </c>
      <c r="D1949" s="10" t="s">
        <v>2822</v>
      </c>
      <c r="E1949" s="10" t="s">
        <v>969</v>
      </c>
      <c r="F1949" s="10" t="s">
        <v>964</v>
      </c>
      <c r="G1949" s="10" t="s">
        <v>965</v>
      </c>
      <c r="I1949" s="10"/>
      <c r="J1949" s="10" t="s">
        <v>951</v>
      </c>
      <c r="K1949" s="10" t="s">
        <v>15</v>
      </c>
      <c r="L1949">
        <v>81098</v>
      </c>
    </row>
    <row r="1950" spans="1:12" x14ac:dyDescent="0.3">
      <c r="A1950" s="10" t="s">
        <v>968</v>
      </c>
      <c r="B1950" s="10" t="s">
        <v>2905</v>
      </c>
      <c r="C1950" s="10" t="s">
        <v>3013</v>
      </c>
      <c r="D1950" s="10" t="s">
        <v>2822</v>
      </c>
      <c r="E1950" s="10" t="s">
        <v>969</v>
      </c>
      <c r="F1950" s="10" t="s">
        <v>964</v>
      </c>
      <c r="G1950" s="10" t="s">
        <v>965</v>
      </c>
      <c r="I1950" s="10"/>
      <c r="J1950" s="10" t="s">
        <v>951</v>
      </c>
      <c r="K1950" s="10" t="s">
        <v>16</v>
      </c>
      <c r="L1950">
        <v>90285</v>
      </c>
    </row>
    <row r="1951" spans="1:12" x14ac:dyDescent="0.3">
      <c r="A1951" s="10" t="s">
        <v>968</v>
      </c>
      <c r="B1951" s="10" t="s">
        <v>2905</v>
      </c>
      <c r="C1951" s="10" t="s">
        <v>3013</v>
      </c>
      <c r="D1951" s="10" t="s">
        <v>2822</v>
      </c>
      <c r="E1951" s="10" t="s">
        <v>969</v>
      </c>
      <c r="F1951" s="10" t="s">
        <v>964</v>
      </c>
      <c r="G1951" s="10" t="s">
        <v>965</v>
      </c>
      <c r="I1951" s="10"/>
      <c r="J1951" s="10" t="s">
        <v>951</v>
      </c>
      <c r="K1951" s="10" t="s">
        <v>17</v>
      </c>
      <c r="L1951">
        <v>93487</v>
      </c>
    </row>
    <row r="1952" spans="1:12" x14ac:dyDescent="0.3">
      <c r="A1952" s="10" t="s">
        <v>968</v>
      </c>
      <c r="B1952" s="10" t="s">
        <v>2905</v>
      </c>
      <c r="C1952" s="10" t="s">
        <v>3013</v>
      </c>
      <c r="D1952" s="10" t="s">
        <v>2822</v>
      </c>
      <c r="E1952" s="10" t="s">
        <v>969</v>
      </c>
      <c r="F1952" s="10" t="s">
        <v>964</v>
      </c>
      <c r="G1952" s="10" t="s">
        <v>965</v>
      </c>
      <c r="I1952" s="10"/>
      <c r="J1952" s="10" t="s">
        <v>951</v>
      </c>
      <c r="K1952" s="10" t="s">
        <v>18</v>
      </c>
      <c r="L1952">
        <v>92468</v>
      </c>
    </row>
    <row r="1953" spans="1:12" x14ac:dyDescent="0.3">
      <c r="A1953" s="10" t="s">
        <v>968</v>
      </c>
      <c r="B1953" s="10" t="s">
        <v>2905</v>
      </c>
      <c r="C1953" s="10" t="s">
        <v>3013</v>
      </c>
      <c r="D1953" s="10" t="s">
        <v>2822</v>
      </c>
      <c r="E1953" s="10" t="s">
        <v>969</v>
      </c>
      <c r="F1953" s="10" t="s">
        <v>964</v>
      </c>
      <c r="G1953" s="10" t="s">
        <v>965</v>
      </c>
      <c r="I1953" s="10"/>
      <c r="J1953" s="10" t="s">
        <v>951</v>
      </c>
      <c r="K1953" s="10" t="s">
        <v>19</v>
      </c>
      <c r="L1953">
        <v>86800</v>
      </c>
    </row>
    <row r="1954" spans="1:12" x14ac:dyDescent="0.3">
      <c r="A1954" s="10" t="s">
        <v>968</v>
      </c>
      <c r="B1954" s="10" t="s">
        <v>2905</v>
      </c>
      <c r="C1954" s="10" t="s">
        <v>3013</v>
      </c>
      <c r="D1954" s="10" t="s">
        <v>2822</v>
      </c>
      <c r="E1954" s="10" t="s">
        <v>969</v>
      </c>
      <c r="F1954" s="10" t="s">
        <v>964</v>
      </c>
      <c r="G1954" s="10" t="s">
        <v>965</v>
      </c>
      <c r="I1954" s="10"/>
      <c r="J1954" s="10" t="s">
        <v>951</v>
      </c>
      <c r="K1954" s="10" t="s">
        <v>20</v>
      </c>
      <c r="L1954">
        <v>96837</v>
      </c>
    </row>
    <row r="1955" spans="1:12" x14ac:dyDescent="0.3">
      <c r="A1955" s="10" t="s">
        <v>968</v>
      </c>
      <c r="B1955" s="10" t="s">
        <v>2905</v>
      </c>
      <c r="C1955" s="10" t="s">
        <v>3013</v>
      </c>
      <c r="D1955" s="10" t="s">
        <v>2822</v>
      </c>
      <c r="E1955" s="10" t="s">
        <v>969</v>
      </c>
      <c r="F1955" s="10" t="s">
        <v>964</v>
      </c>
      <c r="G1955" s="10" t="s">
        <v>965</v>
      </c>
      <c r="I1955" s="10"/>
      <c r="J1955" s="10" t="s">
        <v>951</v>
      </c>
      <c r="K1955" s="10" t="s">
        <v>21</v>
      </c>
      <c r="L1955">
        <v>89248</v>
      </c>
    </row>
    <row r="1956" spans="1:12" x14ac:dyDescent="0.3">
      <c r="A1956" s="10" t="s">
        <v>968</v>
      </c>
      <c r="B1956" s="10" t="s">
        <v>2905</v>
      </c>
      <c r="C1956" s="10" t="s">
        <v>3013</v>
      </c>
      <c r="D1956" s="10" t="s">
        <v>2822</v>
      </c>
      <c r="E1956" s="10" t="s">
        <v>969</v>
      </c>
      <c r="F1956" s="10" t="s">
        <v>964</v>
      </c>
      <c r="G1956" s="10" t="s">
        <v>965</v>
      </c>
      <c r="I1956" s="10"/>
      <c r="J1956" s="10" t="s">
        <v>951</v>
      </c>
      <c r="K1956" s="10" t="s">
        <v>22</v>
      </c>
      <c r="L1956">
        <v>87201</v>
      </c>
    </row>
    <row r="1957" spans="1:12" x14ac:dyDescent="0.3">
      <c r="A1957" s="10" t="s">
        <v>968</v>
      </c>
      <c r="B1957" s="10" t="s">
        <v>2905</v>
      </c>
      <c r="C1957" s="10" t="s">
        <v>3013</v>
      </c>
      <c r="D1957" s="10" t="s">
        <v>2822</v>
      </c>
      <c r="E1957" s="10" t="s">
        <v>969</v>
      </c>
      <c r="F1957" s="10" t="s">
        <v>964</v>
      </c>
      <c r="G1957" s="10" t="s">
        <v>965</v>
      </c>
      <c r="I1957" s="10"/>
      <c r="J1957" s="10" t="s">
        <v>951</v>
      </c>
      <c r="K1957" s="10" t="s">
        <v>23</v>
      </c>
      <c r="L1957">
        <v>81863</v>
      </c>
    </row>
    <row r="1958" spans="1:12" x14ac:dyDescent="0.3">
      <c r="A1958" s="10" t="s">
        <v>968</v>
      </c>
      <c r="B1958" s="10" t="s">
        <v>2905</v>
      </c>
      <c r="C1958" s="10" t="s">
        <v>3013</v>
      </c>
      <c r="D1958" s="10" t="s">
        <v>2822</v>
      </c>
      <c r="E1958" s="10" t="s">
        <v>969</v>
      </c>
      <c r="F1958" s="10" t="s">
        <v>964</v>
      </c>
      <c r="G1958" s="10" t="s">
        <v>965</v>
      </c>
      <c r="I1958" s="10"/>
      <c r="J1958" s="10" t="s">
        <v>951</v>
      </c>
      <c r="K1958" s="10" t="s">
        <v>24</v>
      </c>
      <c r="L1958">
        <v>75388</v>
      </c>
    </row>
    <row r="1959" spans="1:12" x14ac:dyDescent="0.3">
      <c r="A1959" s="10" t="s">
        <v>968</v>
      </c>
      <c r="B1959" s="10" t="s">
        <v>2905</v>
      </c>
      <c r="C1959" s="10" t="s">
        <v>3013</v>
      </c>
      <c r="D1959" s="10" t="s">
        <v>2822</v>
      </c>
      <c r="E1959" s="10" t="s">
        <v>969</v>
      </c>
      <c r="F1959" s="10" t="s">
        <v>964</v>
      </c>
      <c r="G1959" s="10" t="s">
        <v>965</v>
      </c>
      <c r="I1959" s="10"/>
      <c r="J1959" s="10" t="s">
        <v>951</v>
      </c>
      <c r="K1959" s="10" t="s">
        <v>25</v>
      </c>
      <c r="L1959">
        <v>72668</v>
      </c>
    </row>
    <row r="1960" spans="1:12" x14ac:dyDescent="0.3">
      <c r="A1960" s="10" t="s">
        <v>968</v>
      </c>
      <c r="B1960" s="10" t="s">
        <v>2905</v>
      </c>
      <c r="C1960" s="10" t="s">
        <v>3013</v>
      </c>
      <c r="D1960" s="10" t="s">
        <v>2822</v>
      </c>
      <c r="E1960" s="10" t="s">
        <v>969</v>
      </c>
      <c r="F1960" s="10" t="s">
        <v>964</v>
      </c>
      <c r="G1960" s="10" t="s">
        <v>965</v>
      </c>
      <c r="I1960" s="10"/>
      <c r="J1960" s="10" t="s">
        <v>951</v>
      </c>
      <c r="K1960" s="10" t="s">
        <v>26</v>
      </c>
      <c r="L1960">
        <v>70653</v>
      </c>
    </row>
    <row r="1961" spans="1:12" x14ac:dyDescent="0.3">
      <c r="A1961" s="10" t="s">
        <v>968</v>
      </c>
      <c r="B1961" s="10" t="s">
        <v>2905</v>
      </c>
      <c r="C1961" s="10" t="s">
        <v>3013</v>
      </c>
      <c r="D1961" s="10" t="s">
        <v>2822</v>
      </c>
      <c r="E1961" s="10" t="s">
        <v>969</v>
      </c>
      <c r="F1961" s="10" t="s">
        <v>964</v>
      </c>
      <c r="G1961" s="10" t="s">
        <v>965</v>
      </c>
      <c r="I1961" s="10"/>
      <c r="J1961" s="10" t="s">
        <v>951</v>
      </c>
      <c r="K1961" s="10" t="s">
        <v>27</v>
      </c>
      <c r="L1961">
        <v>67058</v>
      </c>
    </row>
    <row r="1962" spans="1:12" x14ac:dyDescent="0.3">
      <c r="A1962" s="10" t="s">
        <v>968</v>
      </c>
      <c r="B1962" s="10" t="s">
        <v>2905</v>
      </c>
      <c r="C1962" s="10" t="s">
        <v>3013</v>
      </c>
      <c r="D1962" s="10" t="s">
        <v>2822</v>
      </c>
      <c r="E1962" s="10" t="s">
        <v>969</v>
      </c>
      <c r="F1962" s="10" t="s">
        <v>964</v>
      </c>
      <c r="G1962" s="10" t="s">
        <v>965</v>
      </c>
      <c r="I1962" s="10"/>
      <c r="J1962" s="10" t="s">
        <v>951</v>
      </c>
      <c r="K1962" s="10" t="s">
        <v>28</v>
      </c>
      <c r="L1962">
        <v>72777</v>
      </c>
    </row>
    <row r="1963" spans="1:12" x14ac:dyDescent="0.3">
      <c r="A1963" s="10" t="s">
        <v>968</v>
      </c>
      <c r="B1963" s="10" t="s">
        <v>2905</v>
      </c>
      <c r="C1963" s="10" t="s">
        <v>3013</v>
      </c>
      <c r="D1963" s="10" t="s">
        <v>2822</v>
      </c>
      <c r="E1963" s="10" t="s">
        <v>969</v>
      </c>
      <c r="F1963" s="10" t="s">
        <v>964</v>
      </c>
      <c r="G1963" s="10" t="s">
        <v>965</v>
      </c>
      <c r="I1963" s="10"/>
      <c r="J1963" s="10" t="s">
        <v>951</v>
      </c>
      <c r="K1963" s="10" t="s">
        <v>29</v>
      </c>
      <c r="L1963">
        <v>70777</v>
      </c>
    </row>
    <row r="1964" spans="1:12" x14ac:dyDescent="0.3">
      <c r="A1964" s="10" t="s">
        <v>968</v>
      </c>
      <c r="B1964" s="10" t="s">
        <v>2905</v>
      </c>
      <c r="C1964" s="10" t="s">
        <v>3013</v>
      </c>
      <c r="D1964" s="10" t="s">
        <v>2822</v>
      </c>
      <c r="E1964" s="10" t="s">
        <v>969</v>
      </c>
      <c r="F1964" s="10" t="s">
        <v>964</v>
      </c>
      <c r="G1964" s="10" t="s">
        <v>965</v>
      </c>
      <c r="I1964" s="10"/>
      <c r="J1964" s="10" t="s">
        <v>951</v>
      </c>
      <c r="K1964" s="10" t="s">
        <v>30</v>
      </c>
      <c r="L1964">
        <v>17781</v>
      </c>
    </row>
    <row r="1965" spans="1:12" x14ac:dyDescent="0.3">
      <c r="A1965" s="10" t="s">
        <v>970</v>
      </c>
      <c r="B1965" s="10" t="s">
        <v>2905</v>
      </c>
      <c r="C1965" s="10" t="s">
        <v>3013</v>
      </c>
      <c r="D1965" s="10" t="s">
        <v>2823</v>
      </c>
      <c r="E1965" s="10" t="s">
        <v>971</v>
      </c>
      <c r="F1965" s="10" t="s">
        <v>964</v>
      </c>
      <c r="G1965" s="10" t="s">
        <v>965</v>
      </c>
      <c r="I1965" s="10"/>
      <c r="J1965" s="10" t="s">
        <v>951</v>
      </c>
      <c r="K1965" s="10" t="s">
        <v>14</v>
      </c>
      <c r="L1965">
        <v>1857</v>
      </c>
    </row>
    <row r="1966" spans="1:12" x14ac:dyDescent="0.3">
      <c r="A1966" s="10" t="s">
        <v>970</v>
      </c>
      <c r="B1966" s="10" t="s">
        <v>2905</v>
      </c>
      <c r="C1966" s="10" t="s">
        <v>3013</v>
      </c>
      <c r="D1966" s="10" t="s">
        <v>2823</v>
      </c>
      <c r="E1966" s="10" t="s">
        <v>971</v>
      </c>
      <c r="F1966" s="10" t="s">
        <v>964</v>
      </c>
      <c r="G1966" s="10" t="s">
        <v>965</v>
      </c>
      <c r="I1966" s="10"/>
      <c r="J1966" s="10" t="s">
        <v>951</v>
      </c>
      <c r="K1966" s="10" t="s">
        <v>15</v>
      </c>
      <c r="L1966">
        <v>5737</v>
      </c>
    </row>
    <row r="1967" spans="1:12" x14ac:dyDescent="0.3">
      <c r="A1967" s="10" t="s">
        <v>970</v>
      </c>
      <c r="B1967" s="10" t="s">
        <v>2905</v>
      </c>
      <c r="C1967" s="10" t="s">
        <v>3013</v>
      </c>
      <c r="D1967" s="10" t="s">
        <v>2823</v>
      </c>
      <c r="E1967" s="10" t="s">
        <v>971</v>
      </c>
      <c r="F1967" s="10" t="s">
        <v>964</v>
      </c>
      <c r="G1967" s="10" t="s">
        <v>965</v>
      </c>
      <c r="I1967" s="10"/>
      <c r="J1967" s="10" t="s">
        <v>951</v>
      </c>
      <c r="K1967" s="10" t="s">
        <v>16</v>
      </c>
      <c r="L1967">
        <v>10373</v>
      </c>
    </row>
    <row r="1968" spans="1:12" x14ac:dyDescent="0.3">
      <c r="A1968" s="10" t="s">
        <v>970</v>
      </c>
      <c r="B1968" s="10" t="s">
        <v>2905</v>
      </c>
      <c r="C1968" s="10" t="s">
        <v>3013</v>
      </c>
      <c r="D1968" s="10" t="s">
        <v>2823</v>
      </c>
      <c r="E1968" s="10" t="s">
        <v>971</v>
      </c>
      <c r="F1968" s="10" t="s">
        <v>964</v>
      </c>
      <c r="G1968" s="10" t="s">
        <v>965</v>
      </c>
      <c r="I1968" s="10"/>
      <c r="J1968" s="10" t="s">
        <v>951</v>
      </c>
      <c r="K1968" s="10" t="s">
        <v>17</v>
      </c>
      <c r="L1968">
        <v>17858</v>
      </c>
    </row>
    <row r="1969" spans="1:12" x14ac:dyDescent="0.3">
      <c r="A1969" s="10" t="s">
        <v>970</v>
      </c>
      <c r="B1969" s="10" t="s">
        <v>2905</v>
      </c>
      <c r="C1969" s="10" t="s">
        <v>3013</v>
      </c>
      <c r="D1969" s="10" t="s">
        <v>2823</v>
      </c>
      <c r="E1969" s="10" t="s">
        <v>971</v>
      </c>
      <c r="F1969" s="10" t="s">
        <v>964</v>
      </c>
      <c r="G1969" s="10" t="s">
        <v>965</v>
      </c>
      <c r="I1969" s="10"/>
      <c r="J1969" s="10" t="s">
        <v>951</v>
      </c>
      <c r="K1969" s="10" t="s">
        <v>18</v>
      </c>
      <c r="L1969">
        <v>22855</v>
      </c>
    </row>
    <row r="1970" spans="1:12" x14ac:dyDescent="0.3">
      <c r="A1970" s="10" t="s">
        <v>970</v>
      </c>
      <c r="B1970" s="10" t="s">
        <v>2905</v>
      </c>
      <c r="C1970" s="10" t="s">
        <v>3013</v>
      </c>
      <c r="D1970" s="10" t="s">
        <v>2823</v>
      </c>
      <c r="E1970" s="10" t="s">
        <v>971</v>
      </c>
      <c r="F1970" s="10" t="s">
        <v>964</v>
      </c>
      <c r="G1970" s="10" t="s">
        <v>965</v>
      </c>
      <c r="I1970" s="10"/>
      <c r="J1970" s="10" t="s">
        <v>951</v>
      </c>
      <c r="K1970" s="10" t="s">
        <v>19</v>
      </c>
      <c r="L1970">
        <v>23316</v>
      </c>
    </row>
    <row r="1971" spans="1:12" x14ac:dyDescent="0.3">
      <c r="A1971" s="10" t="s">
        <v>970</v>
      </c>
      <c r="B1971" s="10" t="s">
        <v>2905</v>
      </c>
      <c r="C1971" s="10" t="s">
        <v>3013</v>
      </c>
      <c r="D1971" s="10" t="s">
        <v>2823</v>
      </c>
      <c r="E1971" s="10" t="s">
        <v>971</v>
      </c>
      <c r="F1971" s="10" t="s">
        <v>964</v>
      </c>
      <c r="G1971" s="10" t="s">
        <v>965</v>
      </c>
      <c r="I1971" s="10"/>
      <c r="J1971" s="10" t="s">
        <v>951</v>
      </c>
      <c r="K1971" s="10" t="s">
        <v>20</v>
      </c>
      <c r="L1971">
        <v>26977</v>
      </c>
    </row>
    <row r="1972" spans="1:12" x14ac:dyDescent="0.3">
      <c r="A1972" s="10" t="s">
        <v>970</v>
      </c>
      <c r="B1972" s="10" t="s">
        <v>2905</v>
      </c>
      <c r="C1972" s="10" t="s">
        <v>3013</v>
      </c>
      <c r="D1972" s="10" t="s">
        <v>2823</v>
      </c>
      <c r="E1972" s="10" t="s">
        <v>971</v>
      </c>
      <c r="F1972" s="10" t="s">
        <v>964</v>
      </c>
      <c r="G1972" s="10" t="s">
        <v>965</v>
      </c>
      <c r="I1972" s="10"/>
      <c r="J1972" s="10" t="s">
        <v>951</v>
      </c>
      <c r="K1972" s="10" t="s">
        <v>21</v>
      </c>
      <c r="L1972">
        <v>25663</v>
      </c>
    </row>
    <row r="1973" spans="1:12" x14ac:dyDescent="0.3">
      <c r="A1973" s="10" t="s">
        <v>970</v>
      </c>
      <c r="B1973" s="10" t="s">
        <v>2905</v>
      </c>
      <c r="C1973" s="10" t="s">
        <v>3013</v>
      </c>
      <c r="D1973" s="10" t="s">
        <v>2823</v>
      </c>
      <c r="E1973" s="10" t="s">
        <v>971</v>
      </c>
      <c r="F1973" s="10" t="s">
        <v>964</v>
      </c>
      <c r="G1973" s="10" t="s">
        <v>965</v>
      </c>
      <c r="I1973" s="10"/>
      <c r="J1973" s="10" t="s">
        <v>951</v>
      </c>
      <c r="K1973" s="10" t="s">
        <v>22</v>
      </c>
      <c r="L1973">
        <v>24221</v>
      </c>
    </row>
    <row r="1974" spans="1:12" x14ac:dyDescent="0.3">
      <c r="A1974" s="10" t="s">
        <v>970</v>
      </c>
      <c r="B1974" s="10" t="s">
        <v>2905</v>
      </c>
      <c r="C1974" s="10" t="s">
        <v>3013</v>
      </c>
      <c r="D1974" s="10" t="s">
        <v>2823</v>
      </c>
      <c r="E1974" s="10" t="s">
        <v>971</v>
      </c>
      <c r="F1974" s="10" t="s">
        <v>964</v>
      </c>
      <c r="G1974" s="10" t="s">
        <v>965</v>
      </c>
      <c r="I1974" s="10"/>
      <c r="J1974" s="10" t="s">
        <v>951</v>
      </c>
      <c r="K1974" s="10" t="s">
        <v>23</v>
      </c>
      <c r="L1974">
        <v>21840</v>
      </c>
    </row>
    <row r="1975" spans="1:12" x14ac:dyDescent="0.3">
      <c r="A1975" s="10" t="s">
        <v>970</v>
      </c>
      <c r="B1975" s="10" t="s">
        <v>2905</v>
      </c>
      <c r="C1975" s="10" t="s">
        <v>3013</v>
      </c>
      <c r="D1975" s="10" t="s">
        <v>2823</v>
      </c>
      <c r="E1975" s="10" t="s">
        <v>971</v>
      </c>
      <c r="F1975" s="10" t="s">
        <v>964</v>
      </c>
      <c r="G1975" s="10" t="s">
        <v>965</v>
      </c>
      <c r="I1975" s="10"/>
      <c r="J1975" s="10" t="s">
        <v>951</v>
      </c>
      <c r="K1975" s="10" t="s">
        <v>24</v>
      </c>
      <c r="L1975">
        <v>19884</v>
      </c>
    </row>
    <row r="1976" spans="1:12" x14ac:dyDescent="0.3">
      <c r="A1976" s="10" t="s">
        <v>970</v>
      </c>
      <c r="B1976" s="10" t="s">
        <v>2905</v>
      </c>
      <c r="C1976" s="10" t="s">
        <v>3013</v>
      </c>
      <c r="D1976" s="10" t="s">
        <v>2823</v>
      </c>
      <c r="E1976" s="10" t="s">
        <v>971</v>
      </c>
      <c r="F1976" s="10" t="s">
        <v>964</v>
      </c>
      <c r="G1976" s="10" t="s">
        <v>965</v>
      </c>
      <c r="I1976" s="10"/>
      <c r="J1976" s="10" t="s">
        <v>951</v>
      </c>
      <c r="K1976" s="10" t="s">
        <v>25</v>
      </c>
      <c r="L1976">
        <v>18453</v>
      </c>
    </row>
    <row r="1977" spans="1:12" x14ac:dyDescent="0.3">
      <c r="A1977" s="10" t="s">
        <v>970</v>
      </c>
      <c r="B1977" s="10" t="s">
        <v>2905</v>
      </c>
      <c r="C1977" s="10" t="s">
        <v>3013</v>
      </c>
      <c r="D1977" s="10" t="s">
        <v>2823</v>
      </c>
      <c r="E1977" s="10" t="s">
        <v>971</v>
      </c>
      <c r="F1977" s="10" t="s">
        <v>964</v>
      </c>
      <c r="G1977" s="10" t="s">
        <v>965</v>
      </c>
      <c r="I1977" s="10"/>
      <c r="J1977" s="10" t="s">
        <v>951</v>
      </c>
      <c r="K1977" s="10" t="s">
        <v>26</v>
      </c>
      <c r="L1977">
        <v>19431</v>
      </c>
    </row>
    <row r="1978" spans="1:12" x14ac:dyDescent="0.3">
      <c r="A1978" s="10" t="s">
        <v>970</v>
      </c>
      <c r="B1978" s="10" t="s">
        <v>2905</v>
      </c>
      <c r="C1978" s="10" t="s">
        <v>3013</v>
      </c>
      <c r="D1978" s="10" t="s">
        <v>2823</v>
      </c>
      <c r="E1978" s="10" t="s">
        <v>971</v>
      </c>
      <c r="F1978" s="10" t="s">
        <v>964</v>
      </c>
      <c r="G1978" s="10" t="s">
        <v>965</v>
      </c>
      <c r="I1978" s="10"/>
      <c r="J1978" s="10" t="s">
        <v>951</v>
      </c>
      <c r="K1978" s="10" t="s">
        <v>27</v>
      </c>
      <c r="L1978">
        <v>19381</v>
      </c>
    </row>
    <row r="1979" spans="1:12" x14ac:dyDescent="0.3">
      <c r="A1979" s="10" t="s">
        <v>970</v>
      </c>
      <c r="B1979" s="10" t="s">
        <v>2905</v>
      </c>
      <c r="C1979" s="10" t="s">
        <v>3013</v>
      </c>
      <c r="D1979" s="10" t="s">
        <v>2823</v>
      </c>
      <c r="E1979" s="10" t="s">
        <v>971</v>
      </c>
      <c r="F1979" s="10" t="s">
        <v>964</v>
      </c>
      <c r="G1979" s="10" t="s">
        <v>965</v>
      </c>
      <c r="I1979" s="10"/>
      <c r="J1979" s="10" t="s">
        <v>951</v>
      </c>
      <c r="K1979" s="10" t="s">
        <v>28</v>
      </c>
      <c r="L1979">
        <v>20114</v>
      </c>
    </row>
    <row r="1980" spans="1:12" x14ac:dyDescent="0.3">
      <c r="A1980" s="10" t="s">
        <v>970</v>
      </c>
      <c r="B1980" s="10" t="s">
        <v>2905</v>
      </c>
      <c r="C1980" s="10" t="s">
        <v>3013</v>
      </c>
      <c r="D1980" s="10" t="s">
        <v>2823</v>
      </c>
      <c r="E1980" s="10" t="s">
        <v>971</v>
      </c>
      <c r="F1980" s="10" t="s">
        <v>964</v>
      </c>
      <c r="G1980" s="10" t="s">
        <v>965</v>
      </c>
      <c r="I1980" s="10"/>
      <c r="J1980" s="10" t="s">
        <v>951</v>
      </c>
      <c r="K1980" s="10" t="s">
        <v>29</v>
      </c>
      <c r="L1980">
        <v>18768</v>
      </c>
    </row>
    <row r="1981" spans="1:12" x14ac:dyDescent="0.3">
      <c r="A1981" s="10" t="s">
        <v>970</v>
      </c>
      <c r="B1981" s="10" t="s">
        <v>2905</v>
      </c>
      <c r="C1981" s="10" t="s">
        <v>3013</v>
      </c>
      <c r="D1981" s="10" t="s">
        <v>2823</v>
      </c>
      <c r="E1981" s="10" t="s">
        <v>971</v>
      </c>
      <c r="F1981" s="10" t="s">
        <v>964</v>
      </c>
      <c r="G1981" s="10" t="s">
        <v>965</v>
      </c>
      <c r="I1981" s="10"/>
      <c r="J1981" s="10" t="s">
        <v>951</v>
      </c>
      <c r="K1981" s="10" t="s">
        <v>30</v>
      </c>
      <c r="L1981">
        <v>4600</v>
      </c>
    </row>
    <row r="1982" spans="1:12" x14ac:dyDescent="0.3">
      <c r="A1982" s="10" t="s">
        <v>972</v>
      </c>
      <c r="B1982" s="10" t="s">
        <v>2905</v>
      </c>
      <c r="C1982" s="10" t="s">
        <v>3014</v>
      </c>
      <c r="D1982" s="10" t="s">
        <v>2820</v>
      </c>
      <c r="E1982" s="10" t="s">
        <v>974</v>
      </c>
      <c r="F1982" s="10" t="s">
        <v>964</v>
      </c>
      <c r="G1982" s="10" t="s">
        <v>47</v>
      </c>
      <c r="I1982" s="10"/>
      <c r="J1982" s="10" t="s">
        <v>951</v>
      </c>
      <c r="K1982" s="10" t="s">
        <v>17</v>
      </c>
      <c r="L1982">
        <v>442</v>
      </c>
    </row>
    <row r="1983" spans="1:12" x14ac:dyDescent="0.3">
      <c r="A1983" s="10" t="s">
        <v>972</v>
      </c>
      <c r="B1983" s="10" t="s">
        <v>2905</v>
      </c>
      <c r="C1983" s="10" t="s">
        <v>3014</v>
      </c>
      <c r="D1983" s="10" t="s">
        <v>2820</v>
      </c>
      <c r="E1983" s="10" t="s">
        <v>974</v>
      </c>
      <c r="F1983" s="10" t="s">
        <v>964</v>
      </c>
      <c r="G1983" s="10" t="s">
        <v>47</v>
      </c>
      <c r="I1983" s="10"/>
      <c r="J1983" s="10" t="s">
        <v>951</v>
      </c>
      <c r="K1983" s="10" t="s">
        <v>18</v>
      </c>
      <c r="L1983">
        <v>524</v>
      </c>
    </row>
    <row r="1984" spans="1:12" x14ac:dyDescent="0.3">
      <c r="A1984" s="10" t="s">
        <v>972</v>
      </c>
      <c r="B1984" s="10" t="s">
        <v>2905</v>
      </c>
      <c r="C1984" s="10" t="s">
        <v>3014</v>
      </c>
      <c r="D1984" s="10" t="s">
        <v>2820</v>
      </c>
      <c r="E1984" s="10" t="s">
        <v>974</v>
      </c>
      <c r="F1984" s="10" t="s">
        <v>964</v>
      </c>
      <c r="G1984" s="10" t="s">
        <v>47</v>
      </c>
      <c r="I1984" s="10"/>
      <c r="J1984" s="10" t="s">
        <v>951</v>
      </c>
      <c r="K1984" s="10" t="s">
        <v>19</v>
      </c>
      <c r="L1984">
        <v>482</v>
      </c>
    </row>
    <row r="1985" spans="1:12" x14ac:dyDescent="0.3">
      <c r="A1985" s="10" t="s">
        <v>972</v>
      </c>
      <c r="B1985" s="10" t="s">
        <v>2905</v>
      </c>
      <c r="C1985" s="10" t="s">
        <v>3014</v>
      </c>
      <c r="D1985" s="10" t="s">
        <v>2820</v>
      </c>
      <c r="E1985" s="10" t="s">
        <v>974</v>
      </c>
      <c r="F1985" s="10" t="s">
        <v>964</v>
      </c>
      <c r="G1985" s="10" t="s">
        <v>47</v>
      </c>
      <c r="I1985" s="10"/>
      <c r="J1985" s="10" t="s">
        <v>951</v>
      </c>
      <c r="K1985" s="10" t="s">
        <v>20</v>
      </c>
      <c r="L1985">
        <v>513</v>
      </c>
    </row>
    <row r="1986" spans="1:12" x14ac:dyDescent="0.3">
      <c r="A1986" s="10" t="s">
        <v>972</v>
      </c>
      <c r="B1986" s="10" t="s">
        <v>2905</v>
      </c>
      <c r="C1986" s="10" t="s">
        <v>3014</v>
      </c>
      <c r="D1986" s="10" t="s">
        <v>2820</v>
      </c>
      <c r="E1986" s="10" t="s">
        <v>974</v>
      </c>
      <c r="F1986" s="10" t="s">
        <v>964</v>
      </c>
      <c r="G1986" s="10" t="s">
        <v>47</v>
      </c>
      <c r="I1986" s="10"/>
      <c r="J1986" s="10" t="s">
        <v>951</v>
      </c>
      <c r="K1986" s="10" t="s">
        <v>21</v>
      </c>
      <c r="L1986">
        <v>501</v>
      </c>
    </row>
    <row r="1987" spans="1:12" x14ac:dyDescent="0.3">
      <c r="A1987" s="10" t="s">
        <v>972</v>
      </c>
      <c r="B1987" s="10" t="s">
        <v>2905</v>
      </c>
      <c r="C1987" s="10" t="s">
        <v>3014</v>
      </c>
      <c r="D1987" s="10" t="s">
        <v>2820</v>
      </c>
      <c r="E1987" s="10" t="s">
        <v>974</v>
      </c>
      <c r="F1987" s="10" t="s">
        <v>964</v>
      </c>
      <c r="G1987" s="10" t="s">
        <v>47</v>
      </c>
      <c r="I1987" s="10"/>
      <c r="J1987" s="10" t="s">
        <v>951</v>
      </c>
      <c r="K1987" s="10" t="s">
        <v>22</v>
      </c>
      <c r="L1987">
        <v>461</v>
      </c>
    </row>
    <row r="1988" spans="1:12" x14ac:dyDescent="0.3">
      <c r="A1988" s="10" t="s">
        <v>972</v>
      </c>
      <c r="B1988" s="10" t="s">
        <v>2905</v>
      </c>
      <c r="C1988" s="10" t="s">
        <v>3014</v>
      </c>
      <c r="D1988" s="10" t="s">
        <v>2820</v>
      </c>
      <c r="E1988" s="10" t="s">
        <v>974</v>
      </c>
      <c r="F1988" s="10" t="s">
        <v>964</v>
      </c>
      <c r="G1988" s="10" t="s">
        <v>47</v>
      </c>
      <c r="I1988" s="10"/>
      <c r="J1988" s="10" t="s">
        <v>951</v>
      </c>
      <c r="K1988" s="10" t="s">
        <v>23</v>
      </c>
      <c r="L1988">
        <v>363</v>
      </c>
    </row>
    <row r="1989" spans="1:12" x14ac:dyDescent="0.3">
      <c r="A1989" s="10" t="s">
        <v>972</v>
      </c>
      <c r="B1989" s="10" t="s">
        <v>2905</v>
      </c>
      <c r="C1989" s="10" t="s">
        <v>3014</v>
      </c>
      <c r="D1989" s="10" t="s">
        <v>2820</v>
      </c>
      <c r="E1989" s="10" t="s">
        <v>974</v>
      </c>
      <c r="F1989" s="10" t="s">
        <v>964</v>
      </c>
      <c r="G1989" s="10" t="s">
        <v>47</v>
      </c>
      <c r="I1989" s="10"/>
      <c r="J1989" s="10" t="s">
        <v>951</v>
      </c>
      <c r="K1989" s="10" t="s">
        <v>24</v>
      </c>
      <c r="L1989">
        <v>343</v>
      </c>
    </row>
    <row r="1990" spans="1:12" x14ac:dyDescent="0.3">
      <c r="A1990" s="10" t="s">
        <v>972</v>
      </c>
      <c r="B1990" s="10" t="s">
        <v>2905</v>
      </c>
      <c r="C1990" s="10" t="s">
        <v>3014</v>
      </c>
      <c r="D1990" s="10" t="s">
        <v>2820</v>
      </c>
      <c r="E1990" s="10" t="s">
        <v>974</v>
      </c>
      <c r="F1990" s="10" t="s">
        <v>964</v>
      </c>
      <c r="G1990" s="10" t="s">
        <v>47</v>
      </c>
      <c r="I1990" s="10"/>
      <c r="J1990" s="10" t="s">
        <v>951</v>
      </c>
      <c r="K1990" s="10" t="s">
        <v>25</v>
      </c>
      <c r="L1990">
        <v>326</v>
      </c>
    </row>
    <row r="1991" spans="1:12" x14ac:dyDescent="0.3">
      <c r="A1991" s="10" t="s">
        <v>972</v>
      </c>
      <c r="B1991" s="10" t="s">
        <v>2905</v>
      </c>
      <c r="C1991" s="10" t="s">
        <v>3014</v>
      </c>
      <c r="D1991" s="10" t="s">
        <v>2820</v>
      </c>
      <c r="E1991" s="10" t="s">
        <v>974</v>
      </c>
      <c r="F1991" s="10" t="s">
        <v>964</v>
      </c>
      <c r="G1991" s="10" t="s">
        <v>47</v>
      </c>
      <c r="I1991" s="10"/>
      <c r="J1991" s="10" t="s">
        <v>951</v>
      </c>
      <c r="K1991" s="10" t="s">
        <v>26</v>
      </c>
      <c r="L1991">
        <v>309</v>
      </c>
    </row>
    <row r="1992" spans="1:12" x14ac:dyDescent="0.3">
      <c r="A1992" s="10" t="s">
        <v>972</v>
      </c>
      <c r="B1992" s="10" t="s">
        <v>2905</v>
      </c>
      <c r="C1992" s="10" t="s">
        <v>3014</v>
      </c>
      <c r="D1992" s="10" t="s">
        <v>2820</v>
      </c>
      <c r="E1992" s="10" t="s">
        <v>974</v>
      </c>
      <c r="F1992" s="10" t="s">
        <v>964</v>
      </c>
      <c r="G1992" s="10" t="s">
        <v>47</v>
      </c>
      <c r="I1992" s="10"/>
      <c r="J1992" s="10" t="s">
        <v>951</v>
      </c>
      <c r="K1992" s="10" t="s">
        <v>27</v>
      </c>
      <c r="L1992">
        <v>327</v>
      </c>
    </row>
    <row r="1993" spans="1:12" x14ac:dyDescent="0.3">
      <c r="A1993" s="10" t="s">
        <v>972</v>
      </c>
      <c r="B1993" s="10" t="s">
        <v>2905</v>
      </c>
      <c r="C1993" s="10" t="s">
        <v>3014</v>
      </c>
      <c r="D1993" s="10" t="s">
        <v>2820</v>
      </c>
      <c r="E1993" s="10" t="s">
        <v>974</v>
      </c>
      <c r="F1993" s="10" t="s">
        <v>964</v>
      </c>
      <c r="G1993" s="10" t="s">
        <v>47</v>
      </c>
      <c r="I1993" s="10"/>
      <c r="J1993" s="10" t="s">
        <v>951</v>
      </c>
      <c r="K1993" s="10" t="s">
        <v>28</v>
      </c>
      <c r="L1993">
        <v>331</v>
      </c>
    </row>
    <row r="1994" spans="1:12" x14ac:dyDescent="0.3">
      <c r="A1994" s="10" t="s">
        <v>972</v>
      </c>
      <c r="B1994" s="10" t="s">
        <v>2905</v>
      </c>
      <c r="C1994" s="10" t="s">
        <v>3014</v>
      </c>
      <c r="D1994" s="10" t="s">
        <v>2820</v>
      </c>
      <c r="E1994" s="10" t="s">
        <v>974</v>
      </c>
      <c r="F1994" s="10" t="s">
        <v>964</v>
      </c>
      <c r="G1994" s="10" t="s">
        <v>47</v>
      </c>
      <c r="I1994" s="10"/>
      <c r="J1994" s="10" t="s">
        <v>951</v>
      </c>
      <c r="K1994" s="10" t="s">
        <v>29</v>
      </c>
      <c r="L1994">
        <v>336</v>
      </c>
    </row>
    <row r="1995" spans="1:12" x14ac:dyDescent="0.3">
      <c r="A1995" s="10" t="s">
        <v>975</v>
      </c>
      <c r="B1995" s="10" t="s">
        <v>2905</v>
      </c>
      <c r="C1995" s="10" t="s">
        <v>3014</v>
      </c>
      <c r="D1995" s="10" t="s">
        <v>2821</v>
      </c>
      <c r="E1995" s="10" t="s">
        <v>967</v>
      </c>
      <c r="F1995" s="10" t="s">
        <v>964</v>
      </c>
      <c r="G1995" s="10" t="s">
        <v>47</v>
      </c>
      <c r="I1995" s="10"/>
      <c r="J1995" s="10" t="s">
        <v>951</v>
      </c>
      <c r="K1995" s="10" t="s">
        <v>17</v>
      </c>
      <c r="L1995">
        <v>3315</v>
      </c>
    </row>
    <row r="1996" spans="1:12" x14ac:dyDescent="0.3">
      <c r="A1996" s="10" t="s">
        <v>975</v>
      </c>
      <c r="B1996" s="10" t="s">
        <v>2905</v>
      </c>
      <c r="C1996" s="10" t="s">
        <v>3014</v>
      </c>
      <c r="D1996" s="10" t="s">
        <v>2821</v>
      </c>
      <c r="E1996" s="10" t="s">
        <v>967</v>
      </c>
      <c r="F1996" s="10" t="s">
        <v>964</v>
      </c>
      <c r="G1996" s="10" t="s">
        <v>47</v>
      </c>
      <c r="I1996" s="10"/>
      <c r="J1996" s="10" t="s">
        <v>951</v>
      </c>
      <c r="K1996" s="10" t="s">
        <v>18</v>
      </c>
      <c r="L1996">
        <v>3344</v>
      </c>
    </row>
    <row r="1997" spans="1:12" x14ac:dyDescent="0.3">
      <c r="A1997" s="10" t="s">
        <v>975</v>
      </c>
      <c r="B1997" s="10" t="s">
        <v>2905</v>
      </c>
      <c r="C1997" s="10" t="s">
        <v>3014</v>
      </c>
      <c r="D1997" s="10" t="s">
        <v>2821</v>
      </c>
      <c r="E1997" s="10" t="s">
        <v>967</v>
      </c>
      <c r="F1997" s="10" t="s">
        <v>964</v>
      </c>
      <c r="G1997" s="10" t="s">
        <v>47</v>
      </c>
      <c r="I1997" s="10"/>
      <c r="J1997" s="10" t="s">
        <v>951</v>
      </c>
      <c r="K1997" s="10" t="s">
        <v>19</v>
      </c>
      <c r="L1997">
        <v>3073</v>
      </c>
    </row>
    <row r="1998" spans="1:12" x14ac:dyDescent="0.3">
      <c r="A1998" s="10" t="s">
        <v>975</v>
      </c>
      <c r="B1998" s="10" t="s">
        <v>2905</v>
      </c>
      <c r="C1998" s="10" t="s">
        <v>3014</v>
      </c>
      <c r="D1998" s="10" t="s">
        <v>2821</v>
      </c>
      <c r="E1998" s="10" t="s">
        <v>967</v>
      </c>
      <c r="F1998" s="10" t="s">
        <v>964</v>
      </c>
      <c r="G1998" s="10" t="s">
        <v>47</v>
      </c>
      <c r="I1998" s="10"/>
      <c r="J1998" s="10" t="s">
        <v>951</v>
      </c>
      <c r="K1998" s="10" t="s">
        <v>20</v>
      </c>
      <c r="L1998">
        <v>3543</v>
      </c>
    </row>
    <row r="1999" spans="1:12" x14ac:dyDescent="0.3">
      <c r="A1999" s="10" t="s">
        <v>975</v>
      </c>
      <c r="B1999" s="10" t="s">
        <v>2905</v>
      </c>
      <c r="C1999" s="10" t="s">
        <v>3014</v>
      </c>
      <c r="D1999" s="10" t="s">
        <v>2821</v>
      </c>
      <c r="E1999" s="10" t="s">
        <v>967</v>
      </c>
      <c r="F1999" s="10" t="s">
        <v>964</v>
      </c>
      <c r="G1999" s="10" t="s">
        <v>47</v>
      </c>
      <c r="I1999" s="10"/>
      <c r="J1999" s="10" t="s">
        <v>951</v>
      </c>
      <c r="K1999" s="10" t="s">
        <v>21</v>
      </c>
      <c r="L1999">
        <v>3204</v>
      </c>
    </row>
    <row r="2000" spans="1:12" x14ac:dyDescent="0.3">
      <c r="A2000" s="10" t="s">
        <v>975</v>
      </c>
      <c r="B2000" s="10" t="s">
        <v>2905</v>
      </c>
      <c r="C2000" s="10" t="s">
        <v>3014</v>
      </c>
      <c r="D2000" s="10" t="s">
        <v>2821</v>
      </c>
      <c r="E2000" s="10" t="s">
        <v>967</v>
      </c>
      <c r="F2000" s="10" t="s">
        <v>964</v>
      </c>
      <c r="G2000" s="10" t="s">
        <v>47</v>
      </c>
      <c r="I2000" s="10"/>
      <c r="J2000" s="10" t="s">
        <v>951</v>
      </c>
      <c r="K2000" s="10" t="s">
        <v>22</v>
      </c>
      <c r="L2000">
        <v>3143</v>
      </c>
    </row>
    <row r="2001" spans="1:12" x14ac:dyDescent="0.3">
      <c r="A2001" s="10" t="s">
        <v>975</v>
      </c>
      <c r="B2001" s="10" t="s">
        <v>2905</v>
      </c>
      <c r="C2001" s="10" t="s">
        <v>3014</v>
      </c>
      <c r="D2001" s="10" t="s">
        <v>2821</v>
      </c>
      <c r="E2001" s="10" t="s">
        <v>967</v>
      </c>
      <c r="F2001" s="10" t="s">
        <v>964</v>
      </c>
      <c r="G2001" s="10" t="s">
        <v>47</v>
      </c>
      <c r="I2001" s="10"/>
      <c r="J2001" s="10" t="s">
        <v>951</v>
      </c>
      <c r="K2001" s="10" t="s">
        <v>23</v>
      </c>
      <c r="L2001">
        <v>2811</v>
      </c>
    </row>
    <row r="2002" spans="1:12" x14ac:dyDescent="0.3">
      <c r="A2002" s="10" t="s">
        <v>975</v>
      </c>
      <c r="B2002" s="10" t="s">
        <v>2905</v>
      </c>
      <c r="C2002" s="10" t="s">
        <v>3014</v>
      </c>
      <c r="D2002" s="10" t="s">
        <v>2821</v>
      </c>
      <c r="E2002" s="10" t="s">
        <v>967</v>
      </c>
      <c r="F2002" s="10" t="s">
        <v>964</v>
      </c>
      <c r="G2002" s="10" t="s">
        <v>47</v>
      </c>
      <c r="I2002" s="10"/>
      <c r="J2002" s="10" t="s">
        <v>951</v>
      </c>
      <c r="K2002" s="10" t="s">
        <v>24</v>
      </c>
      <c r="L2002">
        <v>2716</v>
      </c>
    </row>
    <row r="2003" spans="1:12" x14ac:dyDescent="0.3">
      <c r="A2003" s="10" t="s">
        <v>975</v>
      </c>
      <c r="B2003" s="10" t="s">
        <v>2905</v>
      </c>
      <c r="C2003" s="10" t="s">
        <v>3014</v>
      </c>
      <c r="D2003" s="10" t="s">
        <v>2821</v>
      </c>
      <c r="E2003" s="10" t="s">
        <v>967</v>
      </c>
      <c r="F2003" s="10" t="s">
        <v>964</v>
      </c>
      <c r="G2003" s="10" t="s">
        <v>47</v>
      </c>
      <c r="I2003" s="10"/>
      <c r="J2003" s="10" t="s">
        <v>951</v>
      </c>
      <c r="K2003" s="10" t="s">
        <v>25</v>
      </c>
      <c r="L2003">
        <v>2621</v>
      </c>
    </row>
    <row r="2004" spans="1:12" x14ac:dyDescent="0.3">
      <c r="A2004" s="10" t="s">
        <v>975</v>
      </c>
      <c r="B2004" s="10" t="s">
        <v>2905</v>
      </c>
      <c r="C2004" s="10" t="s">
        <v>3014</v>
      </c>
      <c r="D2004" s="10" t="s">
        <v>2821</v>
      </c>
      <c r="E2004" s="10" t="s">
        <v>967</v>
      </c>
      <c r="F2004" s="10" t="s">
        <v>964</v>
      </c>
      <c r="G2004" s="10" t="s">
        <v>47</v>
      </c>
      <c r="I2004" s="10"/>
      <c r="J2004" s="10" t="s">
        <v>951</v>
      </c>
      <c r="K2004" s="10" t="s">
        <v>26</v>
      </c>
      <c r="L2004">
        <v>2783</v>
      </c>
    </row>
    <row r="2005" spans="1:12" x14ac:dyDescent="0.3">
      <c r="A2005" s="10" t="s">
        <v>975</v>
      </c>
      <c r="B2005" s="10" t="s">
        <v>2905</v>
      </c>
      <c r="C2005" s="10" t="s">
        <v>3014</v>
      </c>
      <c r="D2005" s="10" t="s">
        <v>2821</v>
      </c>
      <c r="E2005" s="10" t="s">
        <v>967</v>
      </c>
      <c r="F2005" s="10" t="s">
        <v>964</v>
      </c>
      <c r="G2005" s="10" t="s">
        <v>47</v>
      </c>
      <c r="I2005" s="10"/>
      <c r="J2005" s="10" t="s">
        <v>951</v>
      </c>
      <c r="K2005" s="10" t="s">
        <v>27</v>
      </c>
      <c r="L2005">
        <v>3469</v>
      </c>
    </row>
    <row r="2006" spans="1:12" x14ac:dyDescent="0.3">
      <c r="A2006" s="10" t="s">
        <v>975</v>
      </c>
      <c r="B2006" s="10" t="s">
        <v>2905</v>
      </c>
      <c r="C2006" s="10" t="s">
        <v>3014</v>
      </c>
      <c r="D2006" s="10" t="s">
        <v>2821</v>
      </c>
      <c r="E2006" s="10" t="s">
        <v>967</v>
      </c>
      <c r="F2006" s="10" t="s">
        <v>964</v>
      </c>
      <c r="G2006" s="10" t="s">
        <v>47</v>
      </c>
      <c r="I2006" s="10"/>
      <c r="J2006" s="10" t="s">
        <v>951</v>
      </c>
      <c r="K2006" s="10" t="s">
        <v>28</v>
      </c>
      <c r="L2006">
        <v>4069</v>
      </c>
    </row>
    <row r="2007" spans="1:12" x14ac:dyDescent="0.3">
      <c r="A2007" s="10" t="s">
        <v>975</v>
      </c>
      <c r="B2007" s="10" t="s">
        <v>2905</v>
      </c>
      <c r="C2007" s="10" t="s">
        <v>3014</v>
      </c>
      <c r="D2007" s="10" t="s">
        <v>2821</v>
      </c>
      <c r="E2007" s="10" t="s">
        <v>967</v>
      </c>
      <c r="F2007" s="10" t="s">
        <v>964</v>
      </c>
      <c r="G2007" s="10" t="s">
        <v>47</v>
      </c>
      <c r="I2007" s="10"/>
      <c r="J2007" s="10" t="s">
        <v>951</v>
      </c>
      <c r="K2007" s="10" t="s">
        <v>29</v>
      </c>
      <c r="L2007">
        <v>3402</v>
      </c>
    </row>
    <row r="2008" spans="1:12" x14ac:dyDescent="0.3">
      <c r="A2008" s="10" t="s">
        <v>969</v>
      </c>
      <c r="B2008" s="10" t="s">
        <v>2905</v>
      </c>
      <c r="C2008" s="10" t="s">
        <v>3014</v>
      </c>
      <c r="D2008" s="10" t="s">
        <v>2822</v>
      </c>
      <c r="E2008" s="10" t="s">
        <v>976</v>
      </c>
      <c r="F2008" s="10" t="s">
        <v>964</v>
      </c>
      <c r="G2008" s="10" t="s">
        <v>47</v>
      </c>
      <c r="I2008" s="10"/>
      <c r="J2008" s="10" t="s">
        <v>951</v>
      </c>
      <c r="K2008" s="10" t="s">
        <v>17</v>
      </c>
      <c r="L2008">
        <v>2932</v>
      </c>
    </row>
    <row r="2009" spans="1:12" x14ac:dyDescent="0.3">
      <c r="A2009" s="10" t="s">
        <v>969</v>
      </c>
      <c r="B2009" s="10" t="s">
        <v>2905</v>
      </c>
      <c r="C2009" s="10" t="s">
        <v>3014</v>
      </c>
      <c r="D2009" s="10" t="s">
        <v>2822</v>
      </c>
      <c r="E2009" s="10" t="s">
        <v>976</v>
      </c>
      <c r="F2009" s="10" t="s">
        <v>964</v>
      </c>
      <c r="G2009" s="10" t="s">
        <v>47</v>
      </c>
      <c r="I2009" s="10"/>
      <c r="J2009" s="10" t="s">
        <v>951</v>
      </c>
      <c r="K2009" s="10" t="s">
        <v>18</v>
      </c>
      <c r="L2009">
        <v>2881</v>
      </c>
    </row>
    <row r="2010" spans="1:12" x14ac:dyDescent="0.3">
      <c r="A2010" s="10" t="s">
        <v>969</v>
      </c>
      <c r="B2010" s="10" t="s">
        <v>2905</v>
      </c>
      <c r="C2010" s="10" t="s">
        <v>3014</v>
      </c>
      <c r="D2010" s="10" t="s">
        <v>2822</v>
      </c>
      <c r="E2010" s="10" t="s">
        <v>976</v>
      </c>
      <c r="F2010" s="10" t="s">
        <v>964</v>
      </c>
      <c r="G2010" s="10" t="s">
        <v>47</v>
      </c>
      <c r="I2010" s="10"/>
      <c r="J2010" s="10" t="s">
        <v>951</v>
      </c>
      <c r="K2010" s="10" t="s">
        <v>19</v>
      </c>
      <c r="L2010">
        <v>2636</v>
      </c>
    </row>
    <row r="2011" spans="1:12" x14ac:dyDescent="0.3">
      <c r="A2011" s="10" t="s">
        <v>969</v>
      </c>
      <c r="B2011" s="10" t="s">
        <v>2905</v>
      </c>
      <c r="C2011" s="10" t="s">
        <v>3014</v>
      </c>
      <c r="D2011" s="10" t="s">
        <v>2822</v>
      </c>
      <c r="E2011" s="10" t="s">
        <v>976</v>
      </c>
      <c r="F2011" s="10" t="s">
        <v>964</v>
      </c>
      <c r="G2011" s="10" t="s">
        <v>47</v>
      </c>
      <c r="I2011" s="10"/>
      <c r="J2011" s="10" t="s">
        <v>951</v>
      </c>
      <c r="K2011" s="10" t="s">
        <v>20</v>
      </c>
      <c r="L2011">
        <v>3085</v>
      </c>
    </row>
    <row r="2012" spans="1:12" x14ac:dyDescent="0.3">
      <c r="A2012" s="10" t="s">
        <v>969</v>
      </c>
      <c r="B2012" s="10" t="s">
        <v>2905</v>
      </c>
      <c r="C2012" s="10" t="s">
        <v>3014</v>
      </c>
      <c r="D2012" s="10" t="s">
        <v>2822</v>
      </c>
      <c r="E2012" s="10" t="s">
        <v>976</v>
      </c>
      <c r="F2012" s="10" t="s">
        <v>964</v>
      </c>
      <c r="G2012" s="10" t="s">
        <v>47</v>
      </c>
      <c r="I2012" s="10"/>
      <c r="J2012" s="10" t="s">
        <v>951</v>
      </c>
      <c r="K2012" s="10" t="s">
        <v>21</v>
      </c>
      <c r="L2012">
        <v>2766</v>
      </c>
    </row>
    <row r="2013" spans="1:12" x14ac:dyDescent="0.3">
      <c r="A2013" s="10" t="s">
        <v>969</v>
      </c>
      <c r="B2013" s="10" t="s">
        <v>2905</v>
      </c>
      <c r="C2013" s="10" t="s">
        <v>3014</v>
      </c>
      <c r="D2013" s="10" t="s">
        <v>2822</v>
      </c>
      <c r="E2013" s="10" t="s">
        <v>976</v>
      </c>
      <c r="F2013" s="10" t="s">
        <v>964</v>
      </c>
      <c r="G2013" s="10" t="s">
        <v>47</v>
      </c>
      <c r="I2013" s="10"/>
      <c r="J2013" s="10" t="s">
        <v>951</v>
      </c>
      <c r="K2013" s="10" t="s">
        <v>22</v>
      </c>
      <c r="L2013">
        <v>2740</v>
      </c>
    </row>
    <row r="2014" spans="1:12" x14ac:dyDescent="0.3">
      <c r="A2014" s="10" t="s">
        <v>969</v>
      </c>
      <c r="B2014" s="10" t="s">
        <v>2905</v>
      </c>
      <c r="C2014" s="10" t="s">
        <v>3014</v>
      </c>
      <c r="D2014" s="10" t="s">
        <v>2822</v>
      </c>
      <c r="E2014" s="10" t="s">
        <v>976</v>
      </c>
      <c r="F2014" s="10" t="s">
        <v>964</v>
      </c>
      <c r="G2014" s="10" t="s">
        <v>47</v>
      </c>
      <c r="I2014" s="10"/>
      <c r="J2014" s="10" t="s">
        <v>951</v>
      </c>
      <c r="K2014" s="10" t="s">
        <v>23</v>
      </c>
      <c r="L2014">
        <v>2457</v>
      </c>
    </row>
    <row r="2015" spans="1:12" x14ac:dyDescent="0.3">
      <c r="A2015" s="10" t="s">
        <v>969</v>
      </c>
      <c r="B2015" s="10" t="s">
        <v>2905</v>
      </c>
      <c r="C2015" s="10" t="s">
        <v>3014</v>
      </c>
      <c r="D2015" s="10" t="s">
        <v>2822</v>
      </c>
      <c r="E2015" s="10" t="s">
        <v>976</v>
      </c>
      <c r="F2015" s="10" t="s">
        <v>964</v>
      </c>
      <c r="G2015" s="10" t="s">
        <v>47</v>
      </c>
      <c r="I2015" s="10"/>
      <c r="J2015" s="10" t="s">
        <v>951</v>
      </c>
      <c r="K2015" s="10" t="s">
        <v>24</v>
      </c>
      <c r="L2015">
        <v>2371</v>
      </c>
    </row>
    <row r="2016" spans="1:12" x14ac:dyDescent="0.3">
      <c r="A2016" s="10" t="s">
        <v>969</v>
      </c>
      <c r="B2016" s="10" t="s">
        <v>2905</v>
      </c>
      <c r="C2016" s="10" t="s">
        <v>3014</v>
      </c>
      <c r="D2016" s="10" t="s">
        <v>2822</v>
      </c>
      <c r="E2016" s="10" t="s">
        <v>976</v>
      </c>
      <c r="F2016" s="10" t="s">
        <v>964</v>
      </c>
      <c r="G2016" s="10" t="s">
        <v>47</v>
      </c>
      <c r="I2016" s="10"/>
      <c r="J2016" s="10" t="s">
        <v>951</v>
      </c>
      <c r="K2016" s="10" t="s">
        <v>25</v>
      </c>
      <c r="L2016">
        <v>2312</v>
      </c>
    </row>
    <row r="2017" spans="1:12" x14ac:dyDescent="0.3">
      <c r="A2017" s="10" t="s">
        <v>969</v>
      </c>
      <c r="B2017" s="10" t="s">
        <v>2905</v>
      </c>
      <c r="C2017" s="10" t="s">
        <v>3014</v>
      </c>
      <c r="D2017" s="10" t="s">
        <v>2822</v>
      </c>
      <c r="E2017" s="10" t="s">
        <v>976</v>
      </c>
      <c r="F2017" s="10" t="s">
        <v>964</v>
      </c>
      <c r="G2017" s="10" t="s">
        <v>47</v>
      </c>
      <c r="I2017" s="10"/>
      <c r="J2017" s="10" t="s">
        <v>951</v>
      </c>
      <c r="K2017" s="10" t="s">
        <v>26</v>
      </c>
      <c r="L2017">
        <v>2456</v>
      </c>
    </row>
    <row r="2018" spans="1:12" x14ac:dyDescent="0.3">
      <c r="A2018" s="10" t="s">
        <v>969</v>
      </c>
      <c r="B2018" s="10" t="s">
        <v>2905</v>
      </c>
      <c r="C2018" s="10" t="s">
        <v>3014</v>
      </c>
      <c r="D2018" s="10" t="s">
        <v>2822</v>
      </c>
      <c r="E2018" s="10" t="s">
        <v>976</v>
      </c>
      <c r="F2018" s="10" t="s">
        <v>964</v>
      </c>
      <c r="G2018" s="10" t="s">
        <v>47</v>
      </c>
      <c r="I2018" s="10"/>
      <c r="J2018" s="10" t="s">
        <v>951</v>
      </c>
      <c r="K2018" s="10" t="s">
        <v>27</v>
      </c>
      <c r="L2018">
        <v>3091</v>
      </c>
    </row>
    <row r="2019" spans="1:12" x14ac:dyDescent="0.3">
      <c r="A2019" s="10" t="s">
        <v>969</v>
      </c>
      <c r="B2019" s="10" t="s">
        <v>2905</v>
      </c>
      <c r="C2019" s="10" t="s">
        <v>3014</v>
      </c>
      <c r="D2019" s="10" t="s">
        <v>2822</v>
      </c>
      <c r="E2019" s="10" t="s">
        <v>976</v>
      </c>
      <c r="F2019" s="10" t="s">
        <v>964</v>
      </c>
      <c r="G2019" s="10" t="s">
        <v>47</v>
      </c>
      <c r="I2019" s="10"/>
      <c r="J2019" s="10" t="s">
        <v>951</v>
      </c>
      <c r="K2019" s="10" t="s">
        <v>28</v>
      </c>
      <c r="L2019">
        <v>3688</v>
      </c>
    </row>
    <row r="2020" spans="1:12" x14ac:dyDescent="0.3">
      <c r="A2020" s="10" t="s">
        <v>969</v>
      </c>
      <c r="B2020" s="10" t="s">
        <v>2905</v>
      </c>
      <c r="C2020" s="10" t="s">
        <v>3014</v>
      </c>
      <c r="D2020" s="10" t="s">
        <v>2822</v>
      </c>
      <c r="E2020" s="10" t="s">
        <v>976</v>
      </c>
      <c r="F2020" s="10" t="s">
        <v>964</v>
      </c>
      <c r="G2020" s="10" t="s">
        <v>47</v>
      </c>
      <c r="I2020" s="10"/>
      <c r="J2020" s="10" t="s">
        <v>951</v>
      </c>
      <c r="K2020" s="10" t="s">
        <v>29</v>
      </c>
      <c r="L2020">
        <v>3041</v>
      </c>
    </row>
    <row r="2021" spans="1:12" x14ac:dyDescent="0.3">
      <c r="A2021" s="10" t="s">
        <v>977</v>
      </c>
      <c r="B2021" s="10" t="s">
        <v>2905</v>
      </c>
      <c r="C2021" s="10" t="s">
        <v>3014</v>
      </c>
      <c r="D2021" s="10" t="s">
        <v>2823</v>
      </c>
      <c r="E2021" s="10" t="s">
        <v>971</v>
      </c>
      <c r="F2021" s="10" t="s">
        <v>964</v>
      </c>
      <c r="G2021" s="10" t="s">
        <v>47</v>
      </c>
      <c r="I2021" s="10"/>
      <c r="J2021" s="10" t="s">
        <v>951</v>
      </c>
      <c r="K2021" s="10" t="s">
        <v>17</v>
      </c>
      <c r="L2021">
        <v>408</v>
      </c>
    </row>
    <row r="2022" spans="1:12" x14ac:dyDescent="0.3">
      <c r="A2022" s="10" t="s">
        <v>977</v>
      </c>
      <c r="B2022" s="10" t="s">
        <v>2905</v>
      </c>
      <c r="C2022" s="10" t="s">
        <v>3014</v>
      </c>
      <c r="D2022" s="10" t="s">
        <v>2823</v>
      </c>
      <c r="E2022" s="10" t="s">
        <v>971</v>
      </c>
      <c r="F2022" s="10" t="s">
        <v>964</v>
      </c>
      <c r="G2022" s="10" t="s">
        <v>47</v>
      </c>
      <c r="I2022" s="10"/>
      <c r="J2022" s="10" t="s">
        <v>951</v>
      </c>
      <c r="K2022" s="10" t="s">
        <v>18</v>
      </c>
      <c r="L2022">
        <v>496</v>
      </c>
    </row>
    <row r="2023" spans="1:12" x14ac:dyDescent="0.3">
      <c r="A2023" s="10" t="s">
        <v>977</v>
      </c>
      <c r="B2023" s="10" t="s">
        <v>2905</v>
      </c>
      <c r="C2023" s="10" t="s">
        <v>3014</v>
      </c>
      <c r="D2023" s="10" t="s">
        <v>2823</v>
      </c>
      <c r="E2023" s="10" t="s">
        <v>971</v>
      </c>
      <c r="F2023" s="10" t="s">
        <v>964</v>
      </c>
      <c r="G2023" s="10" t="s">
        <v>47</v>
      </c>
      <c r="I2023" s="10"/>
      <c r="J2023" s="10" t="s">
        <v>951</v>
      </c>
      <c r="K2023" s="10" t="s">
        <v>19</v>
      </c>
      <c r="L2023">
        <v>458</v>
      </c>
    </row>
    <row r="2024" spans="1:12" x14ac:dyDescent="0.3">
      <c r="A2024" s="10" t="s">
        <v>977</v>
      </c>
      <c r="B2024" s="10" t="s">
        <v>2905</v>
      </c>
      <c r="C2024" s="10" t="s">
        <v>3014</v>
      </c>
      <c r="D2024" s="10" t="s">
        <v>2823</v>
      </c>
      <c r="E2024" s="10" t="s">
        <v>971</v>
      </c>
      <c r="F2024" s="10" t="s">
        <v>964</v>
      </c>
      <c r="G2024" s="10" t="s">
        <v>47</v>
      </c>
      <c r="I2024" s="10"/>
      <c r="J2024" s="10" t="s">
        <v>951</v>
      </c>
      <c r="K2024" s="10" t="s">
        <v>20</v>
      </c>
      <c r="L2024">
        <v>489</v>
      </c>
    </row>
    <row r="2025" spans="1:12" x14ac:dyDescent="0.3">
      <c r="A2025" s="10" t="s">
        <v>977</v>
      </c>
      <c r="B2025" s="10" t="s">
        <v>2905</v>
      </c>
      <c r="C2025" s="10" t="s">
        <v>3014</v>
      </c>
      <c r="D2025" s="10" t="s">
        <v>2823</v>
      </c>
      <c r="E2025" s="10" t="s">
        <v>971</v>
      </c>
      <c r="F2025" s="10" t="s">
        <v>964</v>
      </c>
      <c r="G2025" s="10" t="s">
        <v>47</v>
      </c>
      <c r="I2025" s="10"/>
      <c r="J2025" s="10" t="s">
        <v>951</v>
      </c>
      <c r="K2025" s="10" t="s">
        <v>21</v>
      </c>
      <c r="L2025">
        <v>475</v>
      </c>
    </row>
    <row r="2026" spans="1:12" x14ac:dyDescent="0.3">
      <c r="A2026" s="10" t="s">
        <v>977</v>
      </c>
      <c r="B2026" s="10" t="s">
        <v>2905</v>
      </c>
      <c r="C2026" s="10" t="s">
        <v>3014</v>
      </c>
      <c r="D2026" s="10" t="s">
        <v>2823</v>
      </c>
      <c r="E2026" s="10" t="s">
        <v>971</v>
      </c>
      <c r="F2026" s="10" t="s">
        <v>964</v>
      </c>
      <c r="G2026" s="10" t="s">
        <v>47</v>
      </c>
      <c r="I2026" s="10"/>
      <c r="J2026" s="10" t="s">
        <v>951</v>
      </c>
      <c r="K2026" s="10" t="s">
        <v>22</v>
      </c>
      <c r="L2026">
        <v>440</v>
      </c>
    </row>
    <row r="2027" spans="1:12" x14ac:dyDescent="0.3">
      <c r="A2027" s="10" t="s">
        <v>977</v>
      </c>
      <c r="B2027" s="10" t="s">
        <v>2905</v>
      </c>
      <c r="C2027" s="10" t="s">
        <v>3014</v>
      </c>
      <c r="D2027" s="10" t="s">
        <v>2823</v>
      </c>
      <c r="E2027" s="10" t="s">
        <v>971</v>
      </c>
      <c r="F2027" s="10" t="s">
        <v>964</v>
      </c>
      <c r="G2027" s="10" t="s">
        <v>47</v>
      </c>
      <c r="I2027" s="10"/>
      <c r="J2027" s="10" t="s">
        <v>951</v>
      </c>
      <c r="K2027" s="10" t="s">
        <v>23</v>
      </c>
      <c r="L2027">
        <v>346</v>
      </c>
    </row>
    <row r="2028" spans="1:12" x14ac:dyDescent="0.3">
      <c r="A2028" s="10" t="s">
        <v>977</v>
      </c>
      <c r="B2028" s="10" t="s">
        <v>2905</v>
      </c>
      <c r="C2028" s="10" t="s">
        <v>3014</v>
      </c>
      <c r="D2028" s="10" t="s">
        <v>2823</v>
      </c>
      <c r="E2028" s="10" t="s">
        <v>971</v>
      </c>
      <c r="F2028" s="10" t="s">
        <v>964</v>
      </c>
      <c r="G2028" s="10" t="s">
        <v>47</v>
      </c>
      <c r="I2028" s="10"/>
      <c r="J2028" s="10" t="s">
        <v>951</v>
      </c>
      <c r="K2028" s="10" t="s">
        <v>24</v>
      </c>
      <c r="L2028">
        <v>328</v>
      </c>
    </row>
    <row r="2029" spans="1:12" x14ac:dyDescent="0.3">
      <c r="A2029" s="10" t="s">
        <v>977</v>
      </c>
      <c r="B2029" s="10" t="s">
        <v>2905</v>
      </c>
      <c r="C2029" s="10" t="s">
        <v>3014</v>
      </c>
      <c r="D2029" s="10" t="s">
        <v>2823</v>
      </c>
      <c r="E2029" s="10" t="s">
        <v>971</v>
      </c>
      <c r="F2029" s="10" t="s">
        <v>964</v>
      </c>
      <c r="G2029" s="10" t="s">
        <v>47</v>
      </c>
      <c r="I2029" s="10"/>
      <c r="J2029" s="10" t="s">
        <v>951</v>
      </c>
      <c r="K2029" s="10" t="s">
        <v>25</v>
      </c>
      <c r="L2029">
        <v>302</v>
      </c>
    </row>
    <row r="2030" spans="1:12" x14ac:dyDescent="0.3">
      <c r="A2030" s="10" t="s">
        <v>977</v>
      </c>
      <c r="B2030" s="10" t="s">
        <v>2905</v>
      </c>
      <c r="C2030" s="10" t="s">
        <v>3014</v>
      </c>
      <c r="D2030" s="10" t="s">
        <v>2823</v>
      </c>
      <c r="E2030" s="10" t="s">
        <v>971</v>
      </c>
      <c r="F2030" s="10" t="s">
        <v>964</v>
      </c>
      <c r="G2030" s="10" t="s">
        <v>47</v>
      </c>
      <c r="I2030" s="10"/>
      <c r="J2030" s="10" t="s">
        <v>951</v>
      </c>
      <c r="K2030" s="10" t="s">
        <v>26</v>
      </c>
      <c r="L2030">
        <v>313</v>
      </c>
    </row>
    <row r="2031" spans="1:12" x14ac:dyDescent="0.3">
      <c r="A2031" s="10" t="s">
        <v>977</v>
      </c>
      <c r="B2031" s="10" t="s">
        <v>2905</v>
      </c>
      <c r="C2031" s="10" t="s">
        <v>3014</v>
      </c>
      <c r="D2031" s="10" t="s">
        <v>2823</v>
      </c>
      <c r="E2031" s="10" t="s">
        <v>971</v>
      </c>
      <c r="F2031" s="10" t="s">
        <v>964</v>
      </c>
      <c r="G2031" s="10" t="s">
        <v>47</v>
      </c>
      <c r="I2031" s="10"/>
      <c r="J2031" s="10" t="s">
        <v>951</v>
      </c>
      <c r="K2031" s="10" t="s">
        <v>27</v>
      </c>
      <c r="L2031">
        <v>369</v>
      </c>
    </row>
    <row r="2032" spans="1:12" x14ac:dyDescent="0.3">
      <c r="A2032" s="10" t="s">
        <v>977</v>
      </c>
      <c r="B2032" s="10" t="s">
        <v>2905</v>
      </c>
      <c r="C2032" s="10" t="s">
        <v>3014</v>
      </c>
      <c r="D2032" s="10" t="s">
        <v>2823</v>
      </c>
      <c r="E2032" s="10" t="s">
        <v>971</v>
      </c>
      <c r="F2032" s="10" t="s">
        <v>964</v>
      </c>
      <c r="G2032" s="10" t="s">
        <v>47</v>
      </c>
      <c r="I2032" s="10"/>
      <c r="J2032" s="10" t="s">
        <v>951</v>
      </c>
      <c r="K2032" s="10" t="s">
        <v>28</v>
      </c>
      <c r="L2032">
        <v>371</v>
      </c>
    </row>
    <row r="2033" spans="1:12" x14ac:dyDescent="0.3">
      <c r="A2033" s="10" t="s">
        <v>977</v>
      </c>
      <c r="B2033" s="10" t="s">
        <v>2905</v>
      </c>
      <c r="C2033" s="10" t="s">
        <v>3014</v>
      </c>
      <c r="D2033" s="10" t="s">
        <v>2823</v>
      </c>
      <c r="E2033" s="10" t="s">
        <v>971</v>
      </c>
      <c r="F2033" s="10" t="s">
        <v>964</v>
      </c>
      <c r="G2033" s="10" t="s">
        <v>47</v>
      </c>
      <c r="I2033" s="10"/>
      <c r="J2033" s="10" t="s">
        <v>951</v>
      </c>
      <c r="K2033" s="10" t="s">
        <v>29</v>
      </c>
      <c r="L2033">
        <v>361</v>
      </c>
    </row>
    <row r="2034" spans="1:12" x14ac:dyDescent="0.3">
      <c r="A2034" s="10" t="s">
        <v>978</v>
      </c>
      <c r="B2034" s="10" t="s">
        <v>2905</v>
      </c>
      <c r="C2034" s="10" t="s">
        <v>3014</v>
      </c>
      <c r="D2034" s="10" t="s">
        <v>2820</v>
      </c>
      <c r="E2034" s="10" t="s">
        <v>979</v>
      </c>
      <c r="F2034" s="10" t="s">
        <v>980</v>
      </c>
      <c r="G2034" s="10" t="s">
        <v>47</v>
      </c>
      <c r="I2034" s="10"/>
      <c r="J2034" s="10" t="s">
        <v>951</v>
      </c>
      <c r="K2034" s="10" t="s">
        <v>17</v>
      </c>
      <c r="L2034">
        <v>0.67057971014492734</v>
      </c>
    </row>
    <row r="2035" spans="1:12" x14ac:dyDescent="0.3">
      <c r="A2035" s="10" t="s">
        <v>978</v>
      </c>
      <c r="B2035" s="10" t="s">
        <v>2905</v>
      </c>
      <c r="C2035" s="10" t="s">
        <v>3014</v>
      </c>
      <c r="D2035" s="10" t="s">
        <v>2820</v>
      </c>
      <c r="E2035" s="10" t="s">
        <v>979</v>
      </c>
      <c r="F2035" s="10" t="s">
        <v>980</v>
      </c>
      <c r="G2035" s="10" t="s">
        <v>47</v>
      </c>
      <c r="I2035" s="10"/>
      <c r="J2035" s="10" t="s">
        <v>951</v>
      </c>
      <c r="K2035" s="10" t="s">
        <v>18</v>
      </c>
      <c r="L2035">
        <v>0.99369565217391287</v>
      </c>
    </row>
    <row r="2036" spans="1:12" x14ac:dyDescent="0.3">
      <c r="A2036" s="10" t="s">
        <v>978</v>
      </c>
      <c r="B2036" s="10" t="s">
        <v>2905</v>
      </c>
      <c r="C2036" s="10" t="s">
        <v>3014</v>
      </c>
      <c r="D2036" s="10" t="s">
        <v>2820</v>
      </c>
      <c r="E2036" s="10" t="s">
        <v>979</v>
      </c>
      <c r="F2036" s="10" t="s">
        <v>980</v>
      </c>
      <c r="G2036" s="10" t="s">
        <v>47</v>
      </c>
      <c r="I2036" s="10"/>
      <c r="J2036" s="10" t="s">
        <v>951</v>
      </c>
      <c r="K2036" s="10" t="s">
        <v>19</v>
      </c>
      <c r="L2036">
        <v>0.78898550724637628</v>
      </c>
    </row>
    <row r="2037" spans="1:12" x14ac:dyDescent="0.3">
      <c r="A2037" s="10" t="s">
        <v>978</v>
      </c>
      <c r="B2037" s="10" t="s">
        <v>2905</v>
      </c>
      <c r="C2037" s="10" t="s">
        <v>3014</v>
      </c>
      <c r="D2037" s="10" t="s">
        <v>2820</v>
      </c>
      <c r="E2037" s="10" t="s">
        <v>979</v>
      </c>
      <c r="F2037" s="10" t="s">
        <v>980</v>
      </c>
      <c r="G2037" s="10" t="s">
        <v>47</v>
      </c>
      <c r="I2037" s="10"/>
      <c r="J2037" s="10" t="s">
        <v>951</v>
      </c>
      <c r="K2037" s="10" t="s">
        <v>20</v>
      </c>
      <c r="L2037">
        <v>0.93652173913043457</v>
      </c>
    </row>
    <row r="2038" spans="1:12" x14ac:dyDescent="0.3">
      <c r="A2038" s="10" t="s">
        <v>978</v>
      </c>
      <c r="B2038" s="10" t="s">
        <v>2905</v>
      </c>
      <c r="C2038" s="10" t="s">
        <v>3014</v>
      </c>
      <c r="D2038" s="10" t="s">
        <v>2820</v>
      </c>
      <c r="E2038" s="10" t="s">
        <v>979</v>
      </c>
      <c r="F2038" s="10" t="s">
        <v>980</v>
      </c>
      <c r="G2038" s="10" t="s">
        <v>47</v>
      </c>
      <c r="I2038" s="10"/>
      <c r="J2038" s="10" t="s">
        <v>951</v>
      </c>
      <c r="K2038" s="10" t="s">
        <v>21</v>
      </c>
      <c r="L2038">
        <v>1.7535507246376805</v>
      </c>
    </row>
    <row r="2039" spans="1:12" x14ac:dyDescent="0.3">
      <c r="A2039" s="10" t="s">
        <v>978</v>
      </c>
      <c r="B2039" s="10" t="s">
        <v>2905</v>
      </c>
      <c r="C2039" s="10" t="s">
        <v>3014</v>
      </c>
      <c r="D2039" s="10" t="s">
        <v>2820</v>
      </c>
      <c r="E2039" s="10" t="s">
        <v>979</v>
      </c>
      <c r="F2039" s="10" t="s">
        <v>980</v>
      </c>
      <c r="G2039" s="10" t="s">
        <v>47</v>
      </c>
      <c r="I2039" s="10"/>
      <c r="J2039" s="10" t="s">
        <v>951</v>
      </c>
      <c r="K2039" s="10" t="s">
        <v>22</v>
      </c>
      <c r="L2039">
        <v>0.91710144927536241</v>
      </c>
    </row>
    <row r="2040" spans="1:12" x14ac:dyDescent="0.3">
      <c r="A2040" s="10" t="s">
        <v>978</v>
      </c>
      <c r="B2040" s="10" t="s">
        <v>2905</v>
      </c>
      <c r="C2040" s="10" t="s">
        <v>3014</v>
      </c>
      <c r="D2040" s="10" t="s">
        <v>2820</v>
      </c>
      <c r="E2040" s="10" t="s">
        <v>979</v>
      </c>
      <c r="F2040" s="10" t="s">
        <v>980</v>
      </c>
      <c r="G2040" s="10" t="s">
        <v>47</v>
      </c>
      <c r="I2040" s="10"/>
      <c r="J2040" s="10" t="s">
        <v>951</v>
      </c>
      <c r="K2040" s="10" t="s">
        <v>23</v>
      </c>
      <c r="L2040">
        <v>0.60753623188405825</v>
      </c>
    </row>
    <row r="2041" spans="1:12" x14ac:dyDescent="0.3">
      <c r="A2041" s="10" t="s">
        <v>978</v>
      </c>
      <c r="B2041" s="10" t="s">
        <v>2905</v>
      </c>
      <c r="C2041" s="10" t="s">
        <v>3014</v>
      </c>
      <c r="D2041" s="10" t="s">
        <v>2820</v>
      </c>
      <c r="E2041" s="10" t="s">
        <v>979</v>
      </c>
      <c r="F2041" s="10" t="s">
        <v>980</v>
      </c>
      <c r="G2041" s="10" t="s">
        <v>47</v>
      </c>
      <c r="I2041" s="10"/>
      <c r="J2041" s="10" t="s">
        <v>951</v>
      </c>
      <c r="K2041" s="10" t="s">
        <v>24</v>
      </c>
      <c r="L2041">
        <v>0.62072463768115949</v>
      </c>
    </row>
    <row r="2042" spans="1:12" x14ac:dyDescent="0.3">
      <c r="A2042" s="10" t="s">
        <v>978</v>
      </c>
      <c r="B2042" s="10" t="s">
        <v>2905</v>
      </c>
      <c r="C2042" s="10" t="s">
        <v>3014</v>
      </c>
      <c r="D2042" s="10" t="s">
        <v>2820</v>
      </c>
      <c r="E2042" s="10" t="s">
        <v>979</v>
      </c>
      <c r="F2042" s="10" t="s">
        <v>980</v>
      </c>
      <c r="G2042" s="10" t="s">
        <v>47</v>
      </c>
      <c r="I2042" s="10"/>
      <c r="J2042" s="10" t="s">
        <v>951</v>
      </c>
      <c r="K2042" s="10" t="s">
        <v>25</v>
      </c>
      <c r="L2042">
        <v>0.61405797101449289</v>
      </c>
    </row>
    <row r="2043" spans="1:12" x14ac:dyDescent="0.3">
      <c r="A2043" s="10" t="s">
        <v>978</v>
      </c>
      <c r="B2043" s="10" t="s">
        <v>2905</v>
      </c>
      <c r="C2043" s="10" t="s">
        <v>3014</v>
      </c>
      <c r="D2043" s="10" t="s">
        <v>2820</v>
      </c>
      <c r="E2043" s="10" t="s">
        <v>979</v>
      </c>
      <c r="F2043" s="10" t="s">
        <v>980</v>
      </c>
      <c r="G2043" s="10" t="s">
        <v>47</v>
      </c>
      <c r="I2043" s="10"/>
      <c r="J2043" s="10" t="s">
        <v>951</v>
      </c>
      <c r="K2043" s="10" t="s">
        <v>26</v>
      </c>
      <c r="L2043">
        <v>0.53318840579710136</v>
      </c>
    </row>
    <row r="2044" spans="1:12" x14ac:dyDescent="0.3">
      <c r="A2044" s="10" t="s">
        <v>978</v>
      </c>
      <c r="B2044" s="10" t="s">
        <v>2905</v>
      </c>
      <c r="C2044" s="10" t="s">
        <v>3014</v>
      </c>
      <c r="D2044" s="10" t="s">
        <v>2820</v>
      </c>
      <c r="E2044" s="10" t="s">
        <v>979</v>
      </c>
      <c r="F2044" s="10" t="s">
        <v>980</v>
      </c>
      <c r="G2044" s="10" t="s">
        <v>47</v>
      </c>
      <c r="I2044" s="10"/>
      <c r="J2044" s="10" t="s">
        <v>951</v>
      </c>
      <c r="K2044" s="10" t="s">
        <v>27</v>
      </c>
      <c r="L2044">
        <v>1.3051449275362319</v>
      </c>
    </row>
    <row r="2045" spans="1:12" x14ac:dyDescent="0.3">
      <c r="A2045" s="10" t="s">
        <v>978</v>
      </c>
      <c r="B2045" s="10" t="s">
        <v>2905</v>
      </c>
      <c r="C2045" s="10" t="s">
        <v>3014</v>
      </c>
      <c r="D2045" s="10" t="s">
        <v>2820</v>
      </c>
      <c r="E2045" s="10" t="s">
        <v>979</v>
      </c>
      <c r="F2045" s="10" t="s">
        <v>980</v>
      </c>
      <c r="G2045" s="10" t="s">
        <v>47</v>
      </c>
      <c r="I2045" s="10"/>
      <c r="J2045" s="10" t="s">
        <v>951</v>
      </c>
      <c r="K2045" s="10" t="s">
        <v>28</v>
      </c>
      <c r="L2045">
        <v>0.5952898550724639</v>
      </c>
    </row>
    <row r="2046" spans="1:12" x14ac:dyDescent="0.3">
      <c r="A2046" s="10" t="s">
        <v>978</v>
      </c>
      <c r="B2046" s="10" t="s">
        <v>2905</v>
      </c>
      <c r="C2046" s="10" t="s">
        <v>3014</v>
      </c>
      <c r="D2046" s="10" t="s">
        <v>2820</v>
      </c>
      <c r="E2046" s="10" t="s">
        <v>979</v>
      </c>
      <c r="F2046" s="10" t="s">
        <v>980</v>
      </c>
      <c r="G2046" s="10" t="s">
        <v>47</v>
      </c>
      <c r="I2046" s="10"/>
      <c r="J2046" s="10" t="s">
        <v>951</v>
      </c>
      <c r="K2046" s="10" t="s">
        <v>29</v>
      </c>
      <c r="L2046">
        <v>0.68884057971014501</v>
      </c>
    </row>
    <row r="2047" spans="1:12" x14ac:dyDescent="0.3">
      <c r="A2047" s="10" t="s">
        <v>981</v>
      </c>
      <c r="B2047" s="10" t="s">
        <v>2905</v>
      </c>
      <c r="C2047" s="10" t="s">
        <v>3014</v>
      </c>
      <c r="D2047" s="10" t="s">
        <v>2821</v>
      </c>
      <c r="E2047" s="10" t="s">
        <v>51</v>
      </c>
      <c r="F2047" s="10" t="s">
        <v>980</v>
      </c>
      <c r="G2047" s="10" t="s">
        <v>47</v>
      </c>
      <c r="I2047" s="10"/>
      <c r="J2047" s="10" t="s">
        <v>951</v>
      </c>
      <c r="K2047" s="10" t="s">
        <v>17</v>
      </c>
      <c r="L2047">
        <v>4.4894927536231872</v>
      </c>
    </row>
    <row r="2048" spans="1:12" x14ac:dyDescent="0.3">
      <c r="A2048" s="10" t="s">
        <v>981</v>
      </c>
      <c r="B2048" s="10" t="s">
        <v>2905</v>
      </c>
      <c r="C2048" s="10" t="s">
        <v>3014</v>
      </c>
      <c r="D2048" s="10" t="s">
        <v>2821</v>
      </c>
      <c r="E2048" s="10" t="s">
        <v>51</v>
      </c>
      <c r="F2048" s="10" t="s">
        <v>980</v>
      </c>
      <c r="G2048" s="10" t="s">
        <v>47</v>
      </c>
      <c r="I2048" s="10"/>
      <c r="J2048" s="10" t="s">
        <v>951</v>
      </c>
      <c r="K2048" s="10" t="s">
        <v>18</v>
      </c>
      <c r="L2048">
        <v>5.1378985507246444</v>
      </c>
    </row>
    <row r="2049" spans="1:12" x14ac:dyDescent="0.3">
      <c r="A2049" s="10" t="s">
        <v>981</v>
      </c>
      <c r="B2049" s="10" t="s">
        <v>2905</v>
      </c>
      <c r="C2049" s="10" t="s">
        <v>3014</v>
      </c>
      <c r="D2049" s="10" t="s">
        <v>2821</v>
      </c>
      <c r="E2049" s="10" t="s">
        <v>51</v>
      </c>
      <c r="F2049" s="10" t="s">
        <v>980</v>
      </c>
      <c r="G2049" s="10" t="s">
        <v>47</v>
      </c>
      <c r="I2049" s="10"/>
      <c r="J2049" s="10" t="s">
        <v>951</v>
      </c>
      <c r="K2049" s="10" t="s">
        <v>19</v>
      </c>
      <c r="L2049">
        <v>4.6073188405797092</v>
      </c>
    </row>
    <row r="2050" spans="1:12" x14ac:dyDescent="0.3">
      <c r="A2050" s="10" t="s">
        <v>981</v>
      </c>
      <c r="B2050" s="10" t="s">
        <v>2905</v>
      </c>
      <c r="C2050" s="10" t="s">
        <v>3014</v>
      </c>
      <c r="D2050" s="10" t="s">
        <v>2821</v>
      </c>
      <c r="E2050" s="10" t="s">
        <v>51</v>
      </c>
      <c r="F2050" s="10" t="s">
        <v>980</v>
      </c>
      <c r="G2050" s="10" t="s">
        <v>47</v>
      </c>
      <c r="I2050" s="10"/>
      <c r="J2050" s="10" t="s">
        <v>951</v>
      </c>
      <c r="K2050" s="10" t="s">
        <v>20</v>
      </c>
      <c r="L2050">
        <v>4.9356521739130415</v>
      </c>
    </row>
    <row r="2051" spans="1:12" x14ac:dyDescent="0.3">
      <c r="A2051" s="10" t="s">
        <v>981</v>
      </c>
      <c r="B2051" s="10" t="s">
        <v>2905</v>
      </c>
      <c r="C2051" s="10" t="s">
        <v>3014</v>
      </c>
      <c r="D2051" s="10" t="s">
        <v>2821</v>
      </c>
      <c r="E2051" s="10" t="s">
        <v>51</v>
      </c>
      <c r="F2051" s="10" t="s">
        <v>980</v>
      </c>
      <c r="G2051" s="10" t="s">
        <v>47</v>
      </c>
      <c r="I2051" s="10"/>
      <c r="J2051" s="10" t="s">
        <v>951</v>
      </c>
      <c r="K2051" s="10" t="s">
        <v>21</v>
      </c>
      <c r="L2051">
        <v>5.2236231884057966</v>
      </c>
    </row>
    <row r="2052" spans="1:12" x14ac:dyDescent="0.3">
      <c r="A2052" s="10" t="s">
        <v>981</v>
      </c>
      <c r="B2052" s="10" t="s">
        <v>2905</v>
      </c>
      <c r="C2052" s="10" t="s">
        <v>3014</v>
      </c>
      <c r="D2052" s="10" t="s">
        <v>2821</v>
      </c>
      <c r="E2052" s="10" t="s">
        <v>51</v>
      </c>
      <c r="F2052" s="10" t="s">
        <v>980</v>
      </c>
      <c r="G2052" s="10" t="s">
        <v>47</v>
      </c>
      <c r="I2052" s="10"/>
      <c r="J2052" s="10" t="s">
        <v>951</v>
      </c>
      <c r="K2052" s="10" t="s">
        <v>22</v>
      </c>
      <c r="L2052">
        <v>4.6165217391304303</v>
      </c>
    </row>
    <row r="2053" spans="1:12" x14ac:dyDescent="0.3">
      <c r="A2053" s="10" t="s">
        <v>981</v>
      </c>
      <c r="B2053" s="10" t="s">
        <v>2905</v>
      </c>
      <c r="C2053" s="10" t="s">
        <v>3014</v>
      </c>
      <c r="D2053" s="10" t="s">
        <v>2821</v>
      </c>
      <c r="E2053" s="10" t="s">
        <v>51</v>
      </c>
      <c r="F2053" s="10" t="s">
        <v>980</v>
      </c>
      <c r="G2053" s="10" t="s">
        <v>47</v>
      </c>
      <c r="I2053" s="10"/>
      <c r="J2053" s="10" t="s">
        <v>951</v>
      </c>
      <c r="K2053" s="10" t="s">
        <v>23</v>
      </c>
      <c r="L2053">
        <v>3.9113768115942027</v>
      </c>
    </row>
    <row r="2054" spans="1:12" x14ac:dyDescent="0.3">
      <c r="A2054" s="10" t="s">
        <v>981</v>
      </c>
      <c r="B2054" s="10" t="s">
        <v>2905</v>
      </c>
      <c r="C2054" s="10" t="s">
        <v>3014</v>
      </c>
      <c r="D2054" s="10" t="s">
        <v>2821</v>
      </c>
      <c r="E2054" s="10" t="s">
        <v>51</v>
      </c>
      <c r="F2054" s="10" t="s">
        <v>980</v>
      </c>
      <c r="G2054" s="10" t="s">
        <v>47</v>
      </c>
      <c r="I2054" s="10"/>
      <c r="J2054" s="10" t="s">
        <v>951</v>
      </c>
      <c r="K2054" s="10" t="s">
        <v>24</v>
      </c>
      <c r="L2054">
        <v>4.3055797101449285</v>
      </c>
    </row>
    <row r="2055" spans="1:12" x14ac:dyDescent="0.3">
      <c r="A2055" s="10" t="s">
        <v>981</v>
      </c>
      <c r="B2055" s="10" t="s">
        <v>2905</v>
      </c>
      <c r="C2055" s="10" t="s">
        <v>3014</v>
      </c>
      <c r="D2055" s="10" t="s">
        <v>2821</v>
      </c>
      <c r="E2055" s="10" t="s">
        <v>51</v>
      </c>
      <c r="F2055" s="10" t="s">
        <v>980</v>
      </c>
      <c r="G2055" s="10" t="s">
        <v>47</v>
      </c>
      <c r="I2055" s="10"/>
      <c r="J2055" s="10" t="s">
        <v>951</v>
      </c>
      <c r="K2055" s="10" t="s">
        <v>25</v>
      </c>
      <c r="L2055">
        <v>3.9811594202898544</v>
      </c>
    </row>
    <row r="2056" spans="1:12" x14ac:dyDescent="0.3">
      <c r="A2056" s="10" t="s">
        <v>981</v>
      </c>
      <c r="B2056" s="10" t="s">
        <v>2905</v>
      </c>
      <c r="C2056" s="10" t="s">
        <v>3014</v>
      </c>
      <c r="D2056" s="10" t="s">
        <v>2821</v>
      </c>
      <c r="E2056" s="10" t="s">
        <v>51</v>
      </c>
      <c r="F2056" s="10" t="s">
        <v>980</v>
      </c>
      <c r="G2056" s="10" t="s">
        <v>47</v>
      </c>
      <c r="I2056" s="10"/>
      <c r="J2056" s="10" t="s">
        <v>951</v>
      </c>
      <c r="K2056" s="10" t="s">
        <v>26</v>
      </c>
      <c r="L2056">
        <v>3.9976086956521759</v>
      </c>
    </row>
    <row r="2057" spans="1:12" x14ac:dyDescent="0.3">
      <c r="A2057" s="10" t="s">
        <v>981</v>
      </c>
      <c r="B2057" s="10" t="s">
        <v>2905</v>
      </c>
      <c r="C2057" s="10" t="s">
        <v>3014</v>
      </c>
      <c r="D2057" s="10" t="s">
        <v>2821</v>
      </c>
      <c r="E2057" s="10" t="s">
        <v>51</v>
      </c>
      <c r="F2057" s="10" t="s">
        <v>980</v>
      </c>
      <c r="G2057" s="10" t="s">
        <v>47</v>
      </c>
      <c r="I2057" s="10"/>
      <c r="J2057" s="10" t="s">
        <v>951</v>
      </c>
      <c r="K2057" s="10" t="s">
        <v>27</v>
      </c>
      <c r="L2057">
        <v>5.1477536231883994</v>
      </c>
    </row>
    <row r="2058" spans="1:12" x14ac:dyDescent="0.3">
      <c r="A2058" s="10" t="s">
        <v>981</v>
      </c>
      <c r="B2058" s="10" t="s">
        <v>2905</v>
      </c>
      <c r="C2058" s="10" t="s">
        <v>3014</v>
      </c>
      <c r="D2058" s="10" t="s">
        <v>2821</v>
      </c>
      <c r="E2058" s="10" t="s">
        <v>51</v>
      </c>
      <c r="F2058" s="10" t="s">
        <v>980</v>
      </c>
      <c r="G2058" s="10" t="s">
        <v>47</v>
      </c>
      <c r="I2058" s="10"/>
      <c r="J2058" s="10" t="s">
        <v>951</v>
      </c>
      <c r="K2058" s="10" t="s">
        <v>28</v>
      </c>
      <c r="L2058">
        <v>5.7106521739130418</v>
      </c>
    </row>
    <row r="2059" spans="1:12" x14ac:dyDescent="0.3">
      <c r="A2059" s="10" t="s">
        <v>981</v>
      </c>
      <c r="B2059" s="10" t="s">
        <v>2905</v>
      </c>
      <c r="C2059" s="10" t="s">
        <v>3014</v>
      </c>
      <c r="D2059" s="10" t="s">
        <v>2821</v>
      </c>
      <c r="E2059" s="10" t="s">
        <v>51</v>
      </c>
      <c r="F2059" s="10" t="s">
        <v>980</v>
      </c>
      <c r="G2059" s="10" t="s">
        <v>47</v>
      </c>
      <c r="I2059" s="10"/>
      <c r="J2059" s="10" t="s">
        <v>951</v>
      </c>
      <c r="K2059" s="10" t="s">
        <v>29</v>
      </c>
      <c r="L2059">
        <v>4.8647826086956512</v>
      </c>
    </row>
    <row r="2060" spans="1:12" x14ac:dyDescent="0.3">
      <c r="A2060" s="10" t="s">
        <v>982</v>
      </c>
      <c r="B2060" s="10" t="s">
        <v>2905</v>
      </c>
      <c r="C2060" s="10" t="s">
        <v>3014</v>
      </c>
      <c r="D2060" s="10" t="s">
        <v>2822</v>
      </c>
      <c r="E2060" s="10" t="s">
        <v>52</v>
      </c>
      <c r="F2060" s="10" t="s">
        <v>980</v>
      </c>
      <c r="G2060" s="10" t="s">
        <v>47</v>
      </c>
      <c r="I2060" s="10"/>
      <c r="J2060" s="10" t="s">
        <v>951</v>
      </c>
      <c r="K2060" s="10" t="s">
        <v>17</v>
      </c>
      <c r="L2060">
        <v>3.8991304347826081</v>
      </c>
    </row>
    <row r="2061" spans="1:12" x14ac:dyDescent="0.3">
      <c r="A2061" s="10" t="s">
        <v>982</v>
      </c>
      <c r="B2061" s="10" t="s">
        <v>2905</v>
      </c>
      <c r="C2061" s="10" t="s">
        <v>3014</v>
      </c>
      <c r="D2061" s="10" t="s">
        <v>2822</v>
      </c>
      <c r="E2061" s="10" t="s">
        <v>52</v>
      </c>
      <c r="F2061" s="10" t="s">
        <v>980</v>
      </c>
      <c r="G2061" s="10" t="s">
        <v>47</v>
      </c>
      <c r="I2061" s="10"/>
      <c r="J2061" s="10" t="s">
        <v>951</v>
      </c>
      <c r="K2061" s="10" t="s">
        <v>18</v>
      </c>
      <c r="L2061">
        <v>4.2621014492753666</v>
      </c>
    </row>
    <row r="2062" spans="1:12" x14ac:dyDescent="0.3">
      <c r="A2062" s="10" t="s">
        <v>982</v>
      </c>
      <c r="B2062" s="10" t="s">
        <v>2905</v>
      </c>
      <c r="C2062" s="10" t="s">
        <v>3014</v>
      </c>
      <c r="D2062" s="10" t="s">
        <v>2822</v>
      </c>
      <c r="E2062" s="10" t="s">
        <v>52</v>
      </c>
      <c r="F2062" s="10" t="s">
        <v>980</v>
      </c>
      <c r="G2062" s="10" t="s">
        <v>47</v>
      </c>
      <c r="I2062" s="10"/>
      <c r="J2062" s="10" t="s">
        <v>951</v>
      </c>
      <c r="K2062" s="10" t="s">
        <v>19</v>
      </c>
      <c r="L2062">
        <v>3.8937681159420294</v>
      </c>
    </row>
    <row r="2063" spans="1:12" x14ac:dyDescent="0.3">
      <c r="A2063" s="10" t="s">
        <v>982</v>
      </c>
      <c r="B2063" s="10" t="s">
        <v>2905</v>
      </c>
      <c r="C2063" s="10" t="s">
        <v>3014</v>
      </c>
      <c r="D2063" s="10" t="s">
        <v>2822</v>
      </c>
      <c r="E2063" s="10" t="s">
        <v>52</v>
      </c>
      <c r="F2063" s="10" t="s">
        <v>980</v>
      </c>
      <c r="G2063" s="10" t="s">
        <v>47</v>
      </c>
      <c r="I2063" s="10"/>
      <c r="J2063" s="10" t="s">
        <v>951</v>
      </c>
      <c r="K2063" s="10" t="s">
        <v>20</v>
      </c>
      <c r="L2063">
        <v>4.1480434782608686</v>
      </c>
    </row>
    <row r="2064" spans="1:12" x14ac:dyDescent="0.3">
      <c r="A2064" s="10" t="s">
        <v>982</v>
      </c>
      <c r="B2064" s="10" t="s">
        <v>2905</v>
      </c>
      <c r="C2064" s="10" t="s">
        <v>3014</v>
      </c>
      <c r="D2064" s="10" t="s">
        <v>2822</v>
      </c>
      <c r="E2064" s="10" t="s">
        <v>52</v>
      </c>
      <c r="F2064" s="10" t="s">
        <v>980</v>
      </c>
      <c r="G2064" s="10" t="s">
        <v>47</v>
      </c>
      <c r="I2064" s="10"/>
      <c r="J2064" s="10" t="s">
        <v>951</v>
      </c>
      <c r="K2064" s="10" t="s">
        <v>21</v>
      </c>
      <c r="L2064">
        <v>4.3888405797101422</v>
      </c>
    </row>
    <row r="2065" spans="1:12" x14ac:dyDescent="0.3">
      <c r="A2065" s="10" t="s">
        <v>982</v>
      </c>
      <c r="B2065" s="10" t="s">
        <v>2905</v>
      </c>
      <c r="C2065" s="10" t="s">
        <v>3014</v>
      </c>
      <c r="D2065" s="10" t="s">
        <v>2822</v>
      </c>
      <c r="E2065" s="10" t="s">
        <v>52</v>
      </c>
      <c r="F2065" s="10" t="s">
        <v>980</v>
      </c>
      <c r="G2065" s="10" t="s">
        <v>47</v>
      </c>
      <c r="I2065" s="10"/>
      <c r="J2065" s="10" t="s">
        <v>951</v>
      </c>
      <c r="K2065" s="10" t="s">
        <v>22</v>
      </c>
      <c r="L2065">
        <v>3.8535507246376777</v>
      </c>
    </row>
    <row r="2066" spans="1:12" x14ac:dyDescent="0.3">
      <c r="A2066" s="10" t="s">
        <v>982</v>
      </c>
      <c r="B2066" s="10" t="s">
        <v>2905</v>
      </c>
      <c r="C2066" s="10" t="s">
        <v>3014</v>
      </c>
      <c r="D2066" s="10" t="s">
        <v>2822</v>
      </c>
      <c r="E2066" s="10" t="s">
        <v>52</v>
      </c>
      <c r="F2066" s="10" t="s">
        <v>980</v>
      </c>
      <c r="G2066" s="10" t="s">
        <v>47</v>
      </c>
      <c r="I2066" s="10"/>
      <c r="J2066" s="10" t="s">
        <v>951</v>
      </c>
      <c r="K2066" s="10" t="s">
        <v>23</v>
      </c>
      <c r="L2066">
        <v>3.3264492753623163</v>
      </c>
    </row>
    <row r="2067" spans="1:12" x14ac:dyDescent="0.3">
      <c r="A2067" s="10" t="s">
        <v>982</v>
      </c>
      <c r="B2067" s="10" t="s">
        <v>2905</v>
      </c>
      <c r="C2067" s="10" t="s">
        <v>3014</v>
      </c>
      <c r="D2067" s="10" t="s">
        <v>2822</v>
      </c>
      <c r="E2067" s="10" t="s">
        <v>52</v>
      </c>
      <c r="F2067" s="10" t="s">
        <v>980</v>
      </c>
      <c r="G2067" s="10" t="s">
        <v>47</v>
      </c>
      <c r="I2067" s="10"/>
      <c r="J2067" s="10" t="s">
        <v>951</v>
      </c>
      <c r="K2067" s="10" t="s">
        <v>24</v>
      </c>
      <c r="L2067">
        <v>3.6673188405797097</v>
      </c>
    </row>
    <row r="2068" spans="1:12" x14ac:dyDescent="0.3">
      <c r="A2068" s="10" t="s">
        <v>982</v>
      </c>
      <c r="B2068" s="10" t="s">
        <v>2905</v>
      </c>
      <c r="C2068" s="10" t="s">
        <v>3014</v>
      </c>
      <c r="D2068" s="10" t="s">
        <v>2822</v>
      </c>
      <c r="E2068" s="10" t="s">
        <v>52</v>
      </c>
      <c r="F2068" s="10" t="s">
        <v>980</v>
      </c>
      <c r="G2068" s="10" t="s">
        <v>47</v>
      </c>
      <c r="I2068" s="10"/>
      <c r="J2068" s="10" t="s">
        <v>951</v>
      </c>
      <c r="K2068" s="10" t="s">
        <v>25</v>
      </c>
      <c r="L2068">
        <v>3.4252173913043484</v>
      </c>
    </row>
    <row r="2069" spans="1:12" x14ac:dyDescent="0.3">
      <c r="A2069" s="10" t="s">
        <v>982</v>
      </c>
      <c r="B2069" s="10" t="s">
        <v>2905</v>
      </c>
      <c r="C2069" s="10" t="s">
        <v>3014</v>
      </c>
      <c r="D2069" s="10" t="s">
        <v>2822</v>
      </c>
      <c r="E2069" s="10" t="s">
        <v>52</v>
      </c>
      <c r="F2069" s="10" t="s">
        <v>980</v>
      </c>
      <c r="G2069" s="10" t="s">
        <v>47</v>
      </c>
      <c r="I2069" s="10"/>
      <c r="J2069" s="10" t="s">
        <v>951</v>
      </c>
      <c r="K2069" s="10" t="s">
        <v>26</v>
      </c>
      <c r="L2069">
        <v>3.4505797101449276</v>
      </c>
    </row>
    <row r="2070" spans="1:12" x14ac:dyDescent="0.3">
      <c r="A2070" s="10" t="s">
        <v>982</v>
      </c>
      <c r="B2070" s="10" t="s">
        <v>2905</v>
      </c>
      <c r="C2070" s="10" t="s">
        <v>3014</v>
      </c>
      <c r="D2070" s="10" t="s">
        <v>2822</v>
      </c>
      <c r="E2070" s="10" t="s">
        <v>52</v>
      </c>
      <c r="F2070" s="10" t="s">
        <v>980</v>
      </c>
      <c r="G2070" s="10" t="s">
        <v>47</v>
      </c>
      <c r="I2070" s="10"/>
      <c r="J2070" s="10" t="s">
        <v>951</v>
      </c>
      <c r="K2070" s="10" t="s">
        <v>27</v>
      </c>
      <c r="L2070">
        <v>4.6429710144927476</v>
      </c>
    </row>
    <row r="2071" spans="1:12" x14ac:dyDescent="0.3">
      <c r="A2071" s="10" t="s">
        <v>982</v>
      </c>
      <c r="B2071" s="10" t="s">
        <v>2905</v>
      </c>
      <c r="C2071" s="10" t="s">
        <v>3014</v>
      </c>
      <c r="D2071" s="10" t="s">
        <v>2822</v>
      </c>
      <c r="E2071" s="10" t="s">
        <v>52</v>
      </c>
      <c r="F2071" s="10" t="s">
        <v>980</v>
      </c>
      <c r="G2071" s="10" t="s">
        <v>47</v>
      </c>
      <c r="I2071" s="10"/>
      <c r="J2071" s="10" t="s">
        <v>951</v>
      </c>
      <c r="K2071" s="10" t="s">
        <v>28</v>
      </c>
      <c r="L2071">
        <v>5.0695652173913039</v>
      </c>
    </row>
    <row r="2072" spans="1:12" x14ac:dyDescent="0.3">
      <c r="A2072" s="10" t="s">
        <v>982</v>
      </c>
      <c r="B2072" s="10" t="s">
        <v>2905</v>
      </c>
      <c r="C2072" s="10" t="s">
        <v>3014</v>
      </c>
      <c r="D2072" s="10" t="s">
        <v>2822</v>
      </c>
      <c r="E2072" s="10" t="s">
        <v>52</v>
      </c>
      <c r="F2072" s="10" t="s">
        <v>980</v>
      </c>
      <c r="G2072" s="10" t="s">
        <v>47</v>
      </c>
      <c r="I2072" s="10"/>
      <c r="J2072" s="10" t="s">
        <v>951</v>
      </c>
      <c r="K2072" s="10" t="s">
        <v>29</v>
      </c>
      <c r="L2072">
        <v>4.370289855072464</v>
      </c>
    </row>
    <row r="2073" spans="1:12" x14ac:dyDescent="0.3">
      <c r="A2073" s="10" t="s">
        <v>983</v>
      </c>
      <c r="B2073" s="10" t="s">
        <v>2905</v>
      </c>
      <c r="C2073" s="10" t="s">
        <v>3014</v>
      </c>
      <c r="D2073" s="10" t="s">
        <v>2823</v>
      </c>
      <c r="E2073" s="10" t="s">
        <v>53</v>
      </c>
      <c r="F2073" s="10" t="s">
        <v>980</v>
      </c>
      <c r="G2073" s="10" t="s">
        <v>47</v>
      </c>
      <c r="I2073" s="10"/>
      <c r="J2073" s="10" t="s">
        <v>951</v>
      </c>
      <c r="K2073" s="10" t="s">
        <v>17</v>
      </c>
      <c r="L2073">
        <v>0.61913043478260854</v>
      </c>
    </row>
    <row r="2074" spans="1:12" x14ac:dyDescent="0.3">
      <c r="A2074" s="10" t="s">
        <v>983</v>
      </c>
      <c r="B2074" s="10" t="s">
        <v>2905</v>
      </c>
      <c r="C2074" s="10" t="s">
        <v>3014</v>
      </c>
      <c r="D2074" s="10" t="s">
        <v>2823</v>
      </c>
      <c r="E2074" s="10" t="s">
        <v>53</v>
      </c>
      <c r="F2074" s="10" t="s">
        <v>980</v>
      </c>
      <c r="G2074" s="10" t="s">
        <v>47</v>
      </c>
      <c r="I2074" s="10"/>
      <c r="J2074" s="10" t="s">
        <v>951</v>
      </c>
      <c r="K2074" s="10" t="s">
        <v>18</v>
      </c>
      <c r="L2074">
        <v>0.93565217391304334</v>
      </c>
    </row>
    <row r="2075" spans="1:12" x14ac:dyDescent="0.3">
      <c r="A2075" s="10" t="s">
        <v>983</v>
      </c>
      <c r="B2075" s="10" t="s">
        <v>2905</v>
      </c>
      <c r="C2075" s="10" t="s">
        <v>3014</v>
      </c>
      <c r="D2075" s="10" t="s">
        <v>2823</v>
      </c>
      <c r="E2075" s="10" t="s">
        <v>53</v>
      </c>
      <c r="F2075" s="10" t="s">
        <v>980</v>
      </c>
      <c r="G2075" s="10" t="s">
        <v>47</v>
      </c>
      <c r="I2075" s="10"/>
      <c r="J2075" s="10" t="s">
        <v>951</v>
      </c>
      <c r="K2075" s="10" t="s">
        <v>19</v>
      </c>
      <c r="L2075">
        <v>0.76297101449275306</v>
      </c>
    </row>
    <row r="2076" spans="1:12" x14ac:dyDescent="0.3">
      <c r="A2076" s="10" t="s">
        <v>983</v>
      </c>
      <c r="B2076" s="10" t="s">
        <v>2905</v>
      </c>
      <c r="C2076" s="10" t="s">
        <v>3014</v>
      </c>
      <c r="D2076" s="10" t="s">
        <v>2823</v>
      </c>
      <c r="E2076" s="10" t="s">
        <v>53</v>
      </c>
      <c r="F2076" s="10" t="s">
        <v>980</v>
      </c>
      <c r="G2076" s="10" t="s">
        <v>47</v>
      </c>
      <c r="I2076" s="10"/>
      <c r="J2076" s="10" t="s">
        <v>951</v>
      </c>
      <c r="K2076" s="10" t="s">
        <v>20</v>
      </c>
      <c r="L2076">
        <v>0.88782608695652165</v>
      </c>
    </row>
    <row r="2077" spans="1:12" x14ac:dyDescent="0.3">
      <c r="A2077" s="10" t="s">
        <v>983</v>
      </c>
      <c r="B2077" s="10" t="s">
        <v>2905</v>
      </c>
      <c r="C2077" s="10" t="s">
        <v>3014</v>
      </c>
      <c r="D2077" s="10" t="s">
        <v>2823</v>
      </c>
      <c r="E2077" s="10" t="s">
        <v>53</v>
      </c>
      <c r="F2077" s="10" t="s">
        <v>980</v>
      </c>
      <c r="G2077" s="10" t="s">
        <v>47</v>
      </c>
      <c r="I2077" s="10"/>
      <c r="J2077" s="10" t="s">
        <v>951</v>
      </c>
      <c r="K2077" s="10" t="s">
        <v>21</v>
      </c>
      <c r="L2077">
        <v>1.7208695652173915</v>
      </c>
    </row>
    <row r="2078" spans="1:12" x14ac:dyDescent="0.3">
      <c r="A2078" s="10" t="s">
        <v>983</v>
      </c>
      <c r="B2078" s="10" t="s">
        <v>2905</v>
      </c>
      <c r="C2078" s="10" t="s">
        <v>3014</v>
      </c>
      <c r="D2078" s="10" t="s">
        <v>2823</v>
      </c>
      <c r="E2078" s="10" t="s">
        <v>53</v>
      </c>
      <c r="F2078" s="10" t="s">
        <v>980</v>
      </c>
      <c r="G2078" s="10" t="s">
        <v>47</v>
      </c>
      <c r="I2078" s="10"/>
      <c r="J2078" s="10" t="s">
        <v>951</v>
      </c>
      <c r="K2078" s="10" t="s">
        <v>22</v>
      </c>
      <c r="L2078">
        <v>0.89369565217391322</v>
      </c>
    </row>
    <row r="2079" spans="1:12" x14ac:dyDescent="0.3">
      <c r="A2079" s="10" t="s">
        <v>983</v>
      </c>
      <c r="B2079" s="10" t="s">
        <v>2905</v>
      </c>
      <c r="C2079" s="10" t="s">
        <v>3014</v>
      </c>
      <c r="D2079" s="10" t="s">
        <v>2823</v>
      </c>
      <c r="E2079" s="10" t="s">
        <v>53</v>
      </c>
      <c r="F2079" s="10" t="s">
        <v>980</v>
      </c>
      <c r="G2079" s="10" t="s">
        <v>47</v>
      </c>
      <c r="I2079" s="10"/>
      <c r="J2079" s="10" t="s">
        <v>951</v>
      </c>
      <c r="K2079" s="10" t="s">
        <v>23</v>
      </c>
      <c r="L2079">
        <v>0.5701449275362318</v>
      </c>
    </row>
    <row r="2080" spans="1:12" x14ac:dyDescent="0.3">
      <c r="A2080" s="10" t="s">
        <v>983</v>
      </c>
      <c r="B2080" s="10" t="s">
        <v>2905</v>
      </c>
      <c r="C2080" s="10" t="s">
        <v>3014</v>
      </c>
      <c r="D2080" s="10" t="s">
        <v>2823</v>
      </c>
      <c r="E2080" s="10" t="s">
        <v>53</v>
      </c>
      <c r="F2080" s="10" t="s">
        <v>980</v>
      </c>
      <c r="G2080" s="10" t="s">
        <v>47</v>
      </c>
      <c r="I2080" s="10"/>
      <c r="J2080" s="10" t="s">
        <v>951</v>
      </c>
      <c r="K2080" s="10" t="s">
        <v>24</v>
      </c>
      <c r="L2080">
        <v>0.61717391304347824</v>
      </c>
    </row>
    <row r="2081" spans="1:12" x14ac:dyDescent="0.3">
      <c r="A2081" s="10" t="s">
        <v>983</v>
      </c>
      <c r="B2081" s="10" t="s">
        <v>2905</v>
      </c>
      <c r="C2081" s="10" t="s">
        <v>3014</v>
      </c>
      <c r="D2081" s="10" t="s">
        <v>2823</v>
      </c>
      <c r="E2081" s="10" t="s">
        <v>53</v>
      </c>
      <c r="F2081" s="10" t="s">
        <v>980</v>
      </c>
      <c r="G2081" s="10" t="s">
        <v>47</v>
      </c>
      <c r="I2081" s="10"/>
      <c r="J2081" s="10" t="s">
        <v>951</v>
      </c>
      <c r="K2081" s="10" t="s">
        <v>25</v>
      </c>
      <c r="L2081">
        <v>0.58659420289855102</v>
      </c>
    </row>
    <row r="2082" spans="1:12" x14ac:dyDescent="0.3">
      <c r="A2082" s="10" t="s">
        <v>983</v>
      </c>
      <c r="B2082" s="10" t="s">
        <v>2905</v>
      </c>
      <c r="C2082" s="10" t="s">
        <v>3014</v>
      </c>
      <c r="D2082" s="10" t="s">
        <v>2823</v>
      </c>
      <c r="E2082" s="10" t="s">
        <v>53</v>
      </c>
      <c r="F2082" s="10" t="s">
        <v>980</v>
      </c>
      <c r="G2082" s="10" t="s">
        <v>47</v>
      </c>
      <c r="I2082" s="10"/>
      <c r="J2082" s="10" t="s">
        <v>951</v>
      </c>
      <c r="K2082" s="10" t="s">
        <v>26</v>
      </c>
      <c r="L2082">
        <v>0.52471014492753631</v>
      </c>
    </row>
    <row r="2083" spans="1:12" x14ac:dyDescent="0.3">
      <c r="A2083" s="10" t="s">
        <v>983</v>
      </c>
      <c r="B2083" s="10" t="s">
        <v>2905</v>
      </c>
      <c r="C2083" s="10" t="s">
        <v>3014</v>
      </c>
      <c r="D2083" s="10" t="s">
        <v>2823</v>
      </c>
      <c r="E2083" s="10" t="s">
        <v>53</v>
      </c>
      <c r="F2083" s="10" t="s">
        <v>980</v>
      </c>
      <c r="G2083" s="10" t="s">
        <v>47</v>
      </c>
      <c r="I2083" s="10"/>
      <c r="J2083" s="10" t="s">
        <v>951</v>
      </c>
      <c r="K2083" s="10" t="s">
        <v>27</v>
      </c>
      <c r="L2083">
        <v>1.3472463768115939</v>
      </c>
    </row>
    <row r="2084" spans="1:12" x14ac:dyDescent="0.3">
      <c r="A2084" s="10" t="s">
        <v>983</v>
      </c>
      <c r="B2084" s="10" t="s">
        <v>2905</v>
      </c>
      <c r="C2084" s="10" t="s">
        <v>3014</v>
      </c>
      <c r="D2084" s="10" t="s">
        <v>2823</v>
      </c>
      <c r="E2084" s="10" t="s">
        <v>53</v>
      </c>
      <c r="F2084" s="10" t="s">
        <v>980</v>
      </c>
      <c r="G2084" s="10" t="s">
        <v>47</v>
      </c>
      <c r="I2084" s="10"/>
      <c r="J2084" s="10" t="s">
        <v>951</v>
      </c>
      <c r="K2084" s="10" t="s">
        <v>28</v>
      </c>
      <c r="L2084">
        <v>0.6772463768115945</v>
      </c>
    </row>
    <row r="2085" spans="1:12" x14ac:dyDescent="0.3">
      <c r="A2085" s="10" t="s">
        <v>983</v>
      </c>
      <c r="B2085" s="10" t="s">
        <v>2905</v>
      </c>
      <c r="C2085" s="10" t="s">
        <v>3014</v>
      </c>
      <c r="D2085" s="10" t="s">
        <v>2823</v>
      </c>
      <c r="E2085" s="10" t="s">
        <v>53</v>
      </c>
      <c r="F2085" s="10" t="s">
        <v>980</v>
      </c>
      <c r="G2085" s="10" t="s">
        <v>47</v>
      </c>
      <c r="I2085" s="10"/>
      <c r="J2085" s="10" t="s">
        <v>951</v>
      </c>
      <c r="K2085" s="10" t="s">
        <v>29</v>
      </c>
      <c r="L2085">
        <v>0.72260869565217412</v>
      </c>
    </row>
    <row r="2086" spans="1:12" x14ac:dyDescent="0.3">
      <c r="A2086" s="10" t="s">
        <v>984</v>
      </c>
      <c r="B2086" s="10" t="s">
        <v>2837</v>
      </c>
      <c r="C2086" s="10" t="s">
        <v>2838</v>
      </c>
      <c r="D2086" s="10" t="s">
        <v>3015</v>
      </c>
      <c r="E2086" s="10" t="s">
        <v>985</v>
      </c>
      <c r="F2086" s="10" t="s">
        <v>986</v>
      </c>
      <c r="G2086" s="10" t="s">
        <v>803</v>
      </c>
      <c r="I2086" s="10"/>
      <c r="J2086" s="10" t="s">
        <v>987</v>
      </c>
      <c r="K2086" s="10" t="s">
        <v>19</v>
      </c>
      <c r="L2086">
        <v>31</v>
      </c>
    </row>
    <row r="2087" spans="1:12" x14ac:dyDescent="0.3">
      <c r="A2087" s="10" t="s">
        <v>984</v>
      </c>
      <c r="B2087" s="10" t="s">
        <v>2837</v>
      </c>
      <c r="C2087" s="10" t="s">
        <v>2838</v>
      </c>
      <c r="D2087" s="10" t="s">
        <v>3015</v>
      </c>
      <c r="E2087" s="10" t="s">
        <v>985</v>
      </c>
      <c r="F2087" s="10" t="s">
        <v>986</v>
      </c>
      <c r="G2087" s="10" t="s">
        <v>803</v>
      </c>
      <c r="I2087" s="10"/>
      <c r="J2087" s="10" t="s">
        <v>987</v>
      </c>
      <c r="K2087" s="10" t="s">
        <v>20</v>
      </c>
      <c r="L2087">
        <v>125</v>
      </c>
    </row>
    <row r="2088" spans="1:12" x14ac:dyDescent="0.3">
      <c r="A2088" s="10" t="s">
        <v>984</v>
      </c>
      <c r="B2088" s="10" t="s">
        <v>2837</v>
      </c>
      <c r="C2088" s="10" t="s">
        <v>2838</v>
      </c>
      <c r="D2088" s="10" t="s">
        <v>3015</v>
      </c>
      <c r="E2088" s="10" t="s">
        <v>985</v>
      </c>
      <c r="F2088" s="10" t="s">
        <v>986</v>
      </c>
      <c r="G2088" s="10" t="s">
        <v>803</v>
      </c>
      <c r="I2088" s="10"/>
      <c r="J2088" s="10" t="s">
        <v>987</v>
      </c>
      <c r="K2088" s="10" t="s">
        <v>21</v>
      </c>
      <c r="L2088">
        <v>127</v>
      </c>
    </row>
    <row r="2089" spans="1:12" x14ac:dyDescent="0.3">
      <c r="A2089" s="10" t="s">
        <v>984</v>
      </c>
      <c r="B2089" s="10" t="s">
        <v>2837</v>
      </c>
      <c r="C2089" s="10" t="s">
        <v>2838</v>
      </c>
      <c r="D2089" s="10" t="s">
        <v>3015</v>
      </c>
      <c r="E2089" s="10" t="s">
        <v>985</v>
      </c>
      <c r="F2089" s="10" t="s">
        <v>986</v>
      </c>
      <c r="G2089" s="10" t="s">
        <v>803</v>
      </c>
      <c r="I2089" s="10"/>
      <c r="J2089" s="10" t="s">
        <v>987</v>
      </c>
      <c r="K2089" s="10" t="s">
        <v>22</v>
      </c>
      <c r="L2089">
        <v>136</v>
      </c>
    </row>
    <row r="2090" spans="1:12" x14ac:dyDescent="0.3">
      <c r="A2090" s="10" t="s">
        <v>984</v>
      </c>
      <c r="B2090" s="10" t="s">
        <v>2837</v>
      </c>
      <c r="C2090" s="10" t="s">
        <v>2838</v>
      </c>
      <c r="D2090" s="10" t="s">
        <v>3015</v>
      </c>
      <c r="E2090" s="10" t="s">
        <v>985</v>
      </c>
      <c r="F2090" s="10" t="s">
        <v>986</v>
      </c>
      <c r="G2090" s="10" t="s">
        <v>803</v>
      </c>
      <c r="I2090" s="10"/>
      <c r="J2090" s="10" t="s">
        <v>987</v>
      </c>
      <c r="K2090" s="10" t="s">
        <v>23</v>
      </c>
      <c r="L2090">
        <v>164</v>
      </c>
    </row>
    <row r="2091" spans="1:12" x14ac:dyDescent="0.3">
      <c r="A2091" s="10" t="s">
        <v>984</v>
      </c>
      <c r="B2091" s="10" t="s">
        <v>2837</v>
      </c>
      <c r="C2091" s="10" t="s">
        <v>2838</v>
      </c>
      <c r="D2091" s="10" t="s">
        <v>3015</v>
      </c>
      <c r="E2091" s="10" t="s">
        <v>985</v>
      </c>
      <c r="F2091" s="10" t="s">
        <v>986</v>
      </c>
      <c r="G2091" s="10" t="s">
        <v>803</v>
      </c>
      <c r="I2091" s="10"/>
      <c r="J2091" s="10" t="s">
        <v>987</v>
      </c>
      <c r="K2091" s="10" t="s">
        <v>24</v>
      </c>
      <c r="L2091">
        <v>164</v>
      </c>
    </row>
    <row r="2092" spans="1:12" x14ac:dyDescent="0.3">
      <c r="A2092" s="10" t="s">
        <v>984</v>
      </c>
      <c r="B2092" s="10" t="s">
        <v>2837</v>
      </c>
      <c r="C2092" s="10" t="s">
        <v>2838</v>
      </c>
      <c r="D2092" s="10" t="s">
        <v>3015</v>
      </c>
      <c r="E2092" s="10" t="s">
        <v>985</v>
      </c>
      <c r="F2092" s="10" t="s">
        <v>986</v>
      </c>
      <c r="G2092" s="10" t="s">
        <v>803</v>
      </c>
      <c r="I2092" s="10"/>
      <c r="J2092" s="10" t="s">
        <v>987</v>
      </c>
      <c r="K2092" s="10" t="s">
        <v>25</v>
      </c>
      <c r="L2092">
        <v>222</v>
      </c>
    </row>
    <row r="2093" spans="1:12" x14ac:dyDescent="0.3">
      <c r="A2093" s="10" t="s">
        <v>984</v>
      </c>
      <c r="B2093" s="10" t="s">
        <v>2837</v>
      </c>
      <c r="C2093" s="10" t="s">
        <v>2838</v>
      </c>
      <c r="D2093" s="10" t="s">
        <v>3015</v>
      </c>
      <c r="E2093" s="10" t="s">
        <v>985</v>
      </c>
      <c r="F2093" s="10" t="s">
        <v>986</v>
      </c>
      <c r="G2093" s="10" t="s">
        <v>803</v>
      </c>
      <c r="I2093" s="10"/>
      <c r="J2093" s="10" t="s">
        <v>987</v>
      </c>
      <c r="K2093" s="10" t="s">
        <v>26</v>
      </c>
      <c r="L2093">
        <v>195</v>
      </c>
    </row>
    <row r="2094" spans="1:12" x14ac:dyDescent="0.3">
      <c r="A2094" s="10" t="s">
        <v>984</v>
      </c>
      <c r="B2094" s="10" t="s">
        <v>2837</v>
      </c>
      <c r="C2094" s="10" t="s">
        <v>2838</v>
      </c>
      <c r="D2094" s="10" t="s">
        <v>3015</v>
      </c>
      <c r="E2094" s="10" t="s">
        <v>985</v>
      </c>
      <c r="F2094" s="10" t="s">
        <v>986</v>
      </c>
      <c r="G2094" s="10" t="s">
        <v>803</v>
      </c>
      <c r="I2094" s="10"/>
      <c r="J2094" s="10" t="s">
        <v>987</v>
      </c>
      <c r="K2094" s="10" t="s">
        <v>27</v>
      </c>
      <c r="L2094">
        <v>216</v>
      </c>
    </row>
    <row r="2095" spans="1:12" x14ac:dyDescent="0.3">
      <c r="A2095" s="10" t="s">
        <v>984</v>
      </c>
      <c r="B2095" s="10" t="s">
        <v>2837</v>
      </c>
      <c r="C2095" s="10" t="s">
        <v>2838</v>
      </c>
      <c r="D2095" s="10" t="s">
        <v>3015</v>
      </c>
      <c r="E2095" s="10" t="s">
        <v>985</v>
      </c>
      <c r="F2095" s="10" t="s">
        <v>986</v>
      </c>
      <c r="G2095" s="10" t="s">
        <v>803</v>
      </c>
      <c r="I2095" s="10"/>
      <c r="J2095" s="10" t="s">
        <v>987</v>
      </c>
      <c r="K2095" s="10" t="s">
        <v>28</v>
      </c>
      <c r="L2095">
        <v>325</v>
      </c>
    </row>
    <row r="2096" spans="1:12" x14ac:dyDescent="0.3">
      <c r="A2096" s="10" t="s">
        <v>984</v>
      </c>
      <c r="B2096" s="10" t="s">
        <v>2837</v>
      </c>
      <c r="C2096" s="10" t="s">
        <v>2838</v>
      </c>
      <c r="D2096" s="10" t="s">
        <v>3015</v>
      </c>
      <c r="E2096" s="10" t="s">
        <v>985</v>
      </c>
      <c r="F2096" s="10" t="s">
        <v>986</v>
      </c>
      <c r="G2096" s="10" t="s">
        <v>803</v>
      </c>
      <c r="I2096" s="10"/>
      <c r="J2096" s="10" t="s">
        <v>987</v>
      </c>
      <c r="K2096" s="10" t="s">
        <v>29</v>
      </c>
      <c r="L2096">
        <v>174</v>
      </c>
    </row>
    <row r="2097" spans="1:12" x14ac:dyDescent="0.3">
      <c r="A2097" s="10" t="s">
        <v>988</v>
      </c>
      <c r="B2097" s="10" t="s">
        <v>2837</v>
      </c>
      <c r="C2097" s="10" t="s">
        <v>2838</v>
      </c>
      <c r="D2097" s="10" t="s">
        <v>3015</v>
      </c>
      <c r="E2097" s="10" t="s">
        <v>989</v>
      </c>
      <c r="F2097" s="10" t="s">
        <v>986</v>
      </c>
      <c r="G2097" s="10" t="s">
        <v>803</v>
      </c>
      <c r="I2097" s="10"/>
      <c r="J2097" s="10" t="s">
        <v>987</v>
      </c>
      <c r="K2097" s="10" t="s">
        <v>19</v>
      </c>
      <c r="L2097">
        <v>10</v>
      </c>
    </row>
    <row r="2098" spans="1:12" x14ac:dyDescent="0.3">
      <c r="A2098" s="10" t="s">
        <v>988</v>
      </c>
      <c r="B2098" s="10" t="s">
        <v>2837</v>
      </c>
      <c r="C2098" s="10" t="s">
        <v>2838</v>
      </c>
      <c r="D2098" s="10" t="s">
        <v>3015</v>
      </c>
      <c r="E2098" s="10" t="s">
        <v>989</v>
      </c>
      <c r="F2098" s="10" t="s">
        <v>986</v>
      </c>
      <c r="G2098" s="10" t="s">
        <v>803</v>
      </c>
      <c r="I2098" s="10"/>
      <c r="J2098" s="10" t="s">
        <v>987</v>
      </c>
      <c r="K2098" s="10" t="s">
        <v>20</v>
      </c>
      <c r="L2098">
        <v>50</v>
      </c>
    </row>
    <row r="2099" spans="1:12" x14ac:dyDescent="0.3">
      <c r="A2099" s="10" t="s">
        <v>988</v>
      </c>
      <c r="B2099" s="10" t="s">
        <v>2837</v>
      </c>
      <c r="C2099" s="10" t="s">
        <v>2838</v>
      </c>
      <c r="D2099" s="10" t="s">
        <v>3015</v>
      </c>
      <c r="E2099" s="10" t="s">
        <v>989</v>
      </c>
      <c r="F2099" s="10" t="s">
        <v>986</v>
      </c>
      <c r="G2099" s="10" t="s">
        <v>803</v>
      </c>
      <c r="I2099" s="10"/>
      <c r="J2099" s="10" t="s">
        <v>987</v>
      </c>
      <c r="K2099" s="10" t="s">
        <v>21</v>
      </c>
      <c r="L2099">
        <v>52</v>
      </c>
    </row>
    <row r="2100" spans="1:12" x14ac:dyDescent="0.3">
      <c r="A2100" s="10" t="s">
        <v>988</v>
      </c>
      <c r="B2100" s="10" t="s">
        <v>2837</v>
      </c>
      <c r="C2100" s="10" t="s">
        <v>2838</v>
      </c>
      <c r="D2100" s="10" t="s">
        <v>3015</v>
      </c>
      <c r="E2100" s="10" t="s">
        <v>989</v>
      </c>
      <c r="F2100" s="10" t="s">
        <v>986</v>
      </c>
      <c r="G2100" s="10" t="s">
        <v>803</v>
      </c>
      <c r="I2100" s="10"/>
      <c r="J2100" s="10" t="s">
        <v>987</v>
      </c>
      <c r="K2100" s="10" t="s">
        <v>22</v>
      </c>
      <c r="L2100">
        <v>72</v>
      </c>
    </row>
    <row r="2101" spans="1:12" x14ac:dyDescent="0.3">
      <c r="A2101" s="10" t="s">
        <v>988</v>
      </c>
      <c r="B2101" s="10" t="s">
        <v>2837</v>
      </c>
      <c r="C2101" s="10" t="s">
        <v>2838</v>
      </c>
      <c r="D2101" s="10" t="s">
        <v>3015</v>
      </c>
      <c r="E2101" s="10" t="s">
        <v>989</v>
      </c>
      <c r="F2101" s="10" t="s">
        <v>986</v>
      </c>
      <c r="G2101" s="10" t="s">
        <v>803</v>
      </c>
      <c r="I2101" s="10"/>
      <c r="J2101" s="10" t="s">
        <v>987</v>
      </c>
      <c r="K2101" s="10" t="s">
        <v>23</v>
      </c>
      <c r="L2101">
        <v>89</v>
      </c>
    </row>
    <row r="2102" spans="1:12" x14ac:dyDescent="0.3">
      <c r="A2102" s="10" t="s">
        <v>988</v>
      </c>
      <c r="B2102" s="10" t="s">
        <v>2837</v>
      </c>
      <c r="C2102" s="10" t="s">
        <v>2838</v>
      </c>
      <c r="D2102" s="10" t="s">
        <v>3015</v>
      </c>
      <c r="E2102" s="10" t="s">
        <v>989</v>
      </c>
      <c r="F2102" s="10" t="s">
        <v>986</v>
      </c>
      <c r="G2102" s="10" t="s">
        <v>803</v>
      </c>
      <c r="I2102" s="10"/>
      <c r="J2102" s="10" t="s">
        <v>987</v>
      </c>
      <c r="K2102" s="10" t="s">
        <v>24</v>
      </c>
      <c r="L2102">
        <v>122</v>
      </c>
    </row>
    <row r="2103" spans="1:12" x14ac:dyDescent="0.3">
      <c r="A2103" s="10" t="s">
        <v>988</v>
      </c>
      <c r="B2103" s="10" t="s">
        <v>2837</v>
      </c>
      <c r="C2103" s="10" t="s">
        <v>2838</v>
      </c>
      <c r="D2103" s="10" t="s">
        <v>3015</v>
      </c>
      <c r="E2103" s="10" t="s">
        <v>989</v>
      </c>
      <c r="F2103" s="10" t="s">
        <v>986</v>
      </c>
      <c r="G2103" s="10" t="s">
        <v>803</v>
      </c>
      <c r="I2103" s="10"/>
      <c r="J2103" s="10" t="s">
        <v>987</v>
      </c>
      <c r="K2103" s="10" t="s">
        <v>25</v>
      </c>
      <c r="L2103">
        <v>105</v>
      </c>
    </row>
    <row r="2104" spans="1:12" x14ac:dyDescent="0.3">
      <c r="A2104" s="10" t="s">
        <v>988</v>
      </c>
      <c r="B2104" s="10" t="s">
        <v>2837</v>
      </c>
      <c r="C2104" s="10" t="s">
        <v>2838</v>
      </c>
      <c r="D2104" s="10" t="s">
        <v>3015</v>
      </c>
      <c r="E2104" s="10" t="s">
        <v>989</v>
      </c>
      <c r="F2104" s="10" t="s">
        <v>986</v>
      </c>
      <c r="G2104" s="10" t="s">
        <v>803</v>
      </c>
      <c r="I2104" s="10"/>
      <c r="J2104" s="10" t="s">
        <v>987</v>
      </c>
      <c r="K2104" s="10" t="s">
        <v>26</v>
      </c>
      <c r="L2104">
        <v>62</v>
      </c>
    </row>
    <row r="2105" spans="1:12" x14ac:dyDescent="0.3">
      <c r="A2105" s="10" t="s">
        <v>988</v>
      </c>
      <c r="B2105" s="10" t="s">
        <v>2837</v>
      </c>
      <c r="C2105" s="10" t="s">
        <v>2838</v>
      </c>
      <c r="D2105" s="10" t="s">
        <v>3015</v>
      </c>
      <c r="E2105" s="10" t="s">
        <v>989</v>
      </c>
      <c r="F2105" s="10" t="s">
        <v>986</v>
      </c>
      <c r="G2105" s="10" t="s">
        <v>803</v>
      </c>
      <c r="I2105" s="10"/>
      <c r="J2105" s="10" t="s">
        <v>987</v>
      </c>
      <c r="K2105" s="10" t="s">
        <v>27</v>
      </c>
      <c r="L2105">
        <v>78</v>
      </c>
    </row>
    <row r="2106" spans="1:12" x14ac:dyDescent="0.3">
      <c r="A2106" s="10" t="s">
        <v>988</v>
      </c>
      <c r="B2106" s="10" t="s">
        <v>2837</v>
      </c>
      <c r="C2106" s="10" t="s">
        <v>2838</v>
      </c>
      <c r="D2106" s="10" t="s">
        <v>3015</v>
      </c>
      <c r="E2106" s="10" t="s">
        <v>989</v>
      </c>
      <c r="F2106" s="10" t="s">
        <v>986</v>
      </c>
      <c r="G2106" s="10" t="s">
        <v>803</v>
      </c>
      <c r="I2106" s="10"/>
      <c r="J2106" s="10" t="s">
        <v>987</v>
      </c>
      <c r="K2106" s="10" t="s">
        <v>28</v>
      </c>
      <c r="L2106">
        <v>105</v>
      </c>
    </row>
    <row r="2107" spans="1:12" x14ac:dyDescent="0.3">
      <c r="A2107" s="10" t="s">
        <v>988</v>
      </c>
      <c r="B2107" s="10" t="s">
        <v>2837</v>
      </c>
      <c r="C2107" s="10" t="s">
        <v>2838</v>
      </c>
      <c r="D2107" s="10" t="s">
        <v>3015</v>
      </c>
      <c r="E2107" s="10" t="s">
        <v>989</v>
      </c>
      <c r="F2107" s="10" t="s">
        <v>986</v>
      </c>
      <c r="G2107" s="10" t="s">
        <v>803</v>
      </c>
      <c r="I2107" s="10"/>
      <c r="J2107" s="10" t="s">
        <v>987</v>
      </c>
      <c r="K2107" s="10" t="s">
        <v>29</v>
      </c>
      <c r="L2107">
        <v>104</v>
      </c>
    </row>
    <row r="2108" spans="1:12" x14ac:dyDescent="0.3">
      <c r="A2108" s="10" t="s">
        <v>990</v>
      </c>
      <c r="B2108" s="10" t="s">
        <v>2837</v>
      </c>
      <c r="C2108" s="10" t="s">
        <v>2838</v>
      </c>
      <c r="D2108" s="10" t="s">
        <v>3015</v>
      </c>
      <c r="E2108" s="10" t="s">
        <v>991</v>
      </c>
      <c r="F2108" s="10" t="s">
        <v>986</v>
      </c>
      <c r="G2108" s="10" t="s">
        <v>803</v>
      </c>
      <c r="I2108" s="10"/>
      <c r="J2108" s="10" t="s">
        <v>987</v>
      </c>
      <c r="K2108" s="10" t="s">
        <v>19</v>
      </c>
      <c r="L2108">
        <v>124</v>
      </c>
    </row>
    <row r="2109" spans="1:12" x14ac:dyDescent="0.3">
      <c r="A2109" s="10" t="s">
        <v>990</v>
      </c>
      <c r="B2109" s="10" t="s">
        <v>2837</v>
      </c>
      <c r="C2109" s="10" t="s">
        <v>2838</v>
      </c>
      <c r="D2109" s="10" t="s">
        <v>3015</v>
      </c>
      <c r="E2109" s="10" t="s">
        <v>991</v>
      </c>
      <c r="F2109" s="10" t="s">
        <v>986</v>
      </c>
      <c r="G2109" s="10" t="s">
        <v>803</v>
      </c>
      <c r="I2109" s="10"/>
      <c r="J2109" s="10" t="s">
        <v>987</v>
      </c>
      <c r="K2109" s="10" t="s">
        <v>20</v>
      </c>
      <c r="L2109">
        <v>522</v>
      </c>
    </row>
    <row r="2110" spans="1:12" x14ac:dyDescent="0.3">
      <c r="A2110" s="10" t="s">
        <v>990</v>
      </c>
      <c r="B2110" s="10" t="s">
        <v>2837</v>
      </c>
      <c r="C2110" s="10" t="s">
        <v>2838</v>
      </c>
      <c r="D2110" s="10" t="s">
        <v>3015</v>
      </c>
      <c r="E2110" s="10" t="s">
        <v>991</v>
      </c>
      <c r="F2110" s="10" t="s">
        <v>986</v>
      </c>
      <c r="G2110" s="10" t="s">
        <v>803</v>
      </c>
      <c r="I2110" s="10"/>
      <c r="J2110" s="10" t="s">
        <v>987</v>
      </c>
      <c r="K2110" s="10" t="s">
        <v>21</v>
      </c>
      <c r="L2110">
        <v>306</v>
      </c>
    </row>
    <row r="2111" spans="1:12" x14ac:dyDescent="0.3">
      <c r="A2111" s="10" t="s">
        <v>990</v>
      </c>
      <c r="B2111" s="10" t="s">
        <v>2837</v>
      </c>
      <c r="C2111" s="10" t="s">
        <v>2838</v>
      </c>
      <c r="D2111" s="10" t="s">
        <v>3015</v>
      </c>
      <c r="E2111" s="10" t="s">
        <v>991</v>
      </c>
      <c r="F2111" s="10" t="s">
        <v>986</v>
      </c>
      <c r="G2111" s="10" t="s">
        <v>803</v>
      </c>
      <c r="I2111" s="10"/>
      <c r="J2111" s="10" t="s">
        <v>987</v>
      </c>
      <c r="K2111" s="10" t="s">
        <v>22</v>
      </c>
      <c r="L2111">
        <v>422</v>
      </c>
    </row>
    <row r="2112" spans="1:12" x14ac:dyDescent="0.3">
      <c r="A2112" s="10" t="s">
        <v>990</v>
      </c>
      <c r="B2112" s="10" t="s">
        <v>2837</v>
      </c>
      <c r="C2112" s="10" t="s">
        <v>2838</v>
      </c>
      <c r="D2112" s="10" t="s">
        <v>3015</v>
      </c>
      <c r="E2112" s="10" t="s">
        <v>991</v>
      </c>
      <c r="F2112" s="10" t="s">
        <v>986</v>
      </c>
      <c r="G2112" s="10" t="s">
        <v>803</v>
      </c>
      <c r="I2112" s="10"/>
      <c r="J2112" s="10" t="s">
        <v>987</v>
      </c>
      <c r="K2112" s="10" t="s">
        <v>23</v>
      </c>
      <c r="L2112">
        <v>309</v>
      </c>
    </row>
    <row r="2113" spans="1:12" x14ac:dyDescent="0.3">
      <c r="A2113" s="10" t="s">
        <v>990</v>
      </c>
      <c r="B2113" s="10" t="s">
        <v>2837</v>
      </c>
      <c r="C2113" s="10" t="s">
        <v>2838</v>
      </c>
      <c r="D2113" s="10" t="s">
        <v>3015</v>
      </c>
      <c r="E2113" s="10" t="s">
        <v>991</v>
      </c>
      <c r="F2113" s="10" t="s">
        <v>986</v>
      </c>
      <c r="G2113" s="10" t="s">
        <v>803</v>
      </c>
      <c r="I2113" s="10"/>
      <c r="J2113" s="10" t="s">
        <v>987</v>
      </c>
      <c r="K2113" s="10" t="s">
        <v>24</v>
      </c>
      <c r="L2113">
        <v>306</v>
      </c>
    </row>
    <row r="2114" spans="1:12" x14ac:dyDescent="0.3">
      <c r="A2114" s="10" t="s">
        <v>990</v>
      </c>
      <c r="B2114" s="10" t="s">
        <v>2837</v>
      </c>
      <c r="C2114" s="10" t="s">
        <v>2838</v>
      </c>
      <c r="D2114" s="10" t="s">
        <v>3015</v>
      </c>
      <c r="E2114" s="10" t="s">
        <v>991</v>
      </c>
      <c r="F2114" s="10" t="s">
        <v>986</v>
      </c>
      <c r="G2114" s="10" t="s">
        <v>803</v>
      </c>
      <c r="I2114" s="10"/>
      <c r="J2114" s="10" t="s">
        <v>987</v>
      </c>
      <c r="K2114" s="10" t="s">
        <v>25</v>
      </c>
      <c r="L2114">
        <v>341</v>
      </c>
    </row>
    <row r="2115" spans="1:12" x14ac:dyDescent="0.3">
      <c r="A2115" s="10" t="s">
        <v>990</v>
      </c>
      <c r="B2115" s="10" t="s">
        <v>2837</v>
      </c>
      <c r="C2115" s="10" t="s">
        <v>2838</v>
      </c>
      <c r="D2115" s="10" t="s">
        <v>3015</v>
      </c>
      <c r="E2115" s="10" t="s">
        <v>991</v>
      </c>
      <c r="F2115" s="10" t="s">
        <v>986</v>
      </c>
      <c r="G2115" s="10" t="s">
        <v>803</v>
      </c>
      <c r="I2115" s="10"/>
      <c r="J2115" s="10" t="s">
        <v>987</v>
      </c>
      <c r="K2115" s="10" t="s">
        <v>26</v>
      </c>
      <c r="L2115">
        <v>189</v>
      </c>
    </row>
    <row r="2116" spans="1:12" x14ac:dyDescent="0.3">
      <c r="A2116" s="10" t="s">
        <v>990</v>
      </c>
      <c r="B2116" s="10" t="s">
        <v>2837</v>
      </c>
      <c r="C2116" s="10" t="s">
        <v>2838</v>
      </c>
      <c r="D2116" s="10" t="s">
        <v>3015</v>
      </c>
      <c r="E2116" s="10" t="s">
        <v>991</v>
      </c>
      <c r="F2116" s="10" t="s">
        <v>986</v>
      </c>
      <c r="G2116" s="10" t="s">
        <v>803</v>
      </c>
      <c r="I2116" s="10"/>
      <c r="J2116" s="10" t="s">
        <v>987</v>
      </c>
      <c r="K2116" s="10" t="s">
        <v>27</v>
      </c>
      <c r="L2116">
        <v>159</v>
      </c>
    </row>
    <row r="2117" spans="1:12" x14ac:dyDescent="0.3">
      <c r="A2117" s="10" t="s">
        <v>990</v>
      </c>
      <c r="B2117" s="10" t="s">
        <v>2837</v>
      </c>
      <c r="C2117" s="10" t="s">
        <v>2838</v>
      </c>
      <c r="D2117" s="10" t="s">
        <v>3015</v>
      </c>
      <c r="E2117" s="10" t="s">
        <v>991</v>
      </c>
      <c r="F2117" s="10" t="s">
        <v>986</v>
      </c>
      <c r="G2117" s="10" t="s">
        <v>803</v>
      </c>
      <c r="I2117" s="10"/>
      <c r="J2117" s="10" t="s">
        <v>987</v>
      </c>
      <c r="K2117" s="10" t="s">
        <v>28</v>
      </c>
      <c r="L2117">
        <v>200</v>
      </c>
    </row>
    <row r="2118" spans="1:12" x14ac:dyDescent="0.3">
      <c r="A2118" s="10" t="s">
        <v>990</v>
      </c>
      <c r="B2118" s="10" t="s">
        <v>2837</v>
      </c>
      <c r="C2118" s="10" t="s">
        <v>2838</v>
      </c>
      <c r="D2118" s="10" t="s">
        <v>3015</v>
      </c>
      <c r="E2118" s="10" t="s">
        <v>991</v>
      </c>
      <c r="F2118" s="10" t="s">
        <v>986</v>
      </c>
      <c r="G2118" s="10" t="s">
        <v>803</v>
      </c>
      <c r="I2118" s="10"/>
      <c r="J2118" s="10" t="s">
        <v>987</v>
      </c>
      <c r="K2118" s="10" t="s">
        <v>29</v>
      </c>
      <c r="L2118">
        <v>104</v>
      </c>
    </row>
    <row r="2119" spans="1:12" x14ac:dyDescent="0.3">
      <c r="A2119" s="10" t="s">
        <v>992</v>
      </c>
      <c r="B2119" s="10" t="s">
        <v>2837</v>
      </c>
      <c r="C2119" s="10" t="s">
        <v>2838</v>
      </c>
      <c r="D2119" s="10" t="s">
        <v>3015</v>
      </c>
      <c r="E2119" s="10" t="s">
        <v>993</v>
      </c>
      <c r="F2119" s="10" t="s">
        <v>986</v>
      </c>
      <c r="G2119" s="10" t="s">
        <v>803</v>
      </c>
      <c r="I2119" s="10"/>
      <c r="J2119" s="10" t="s">
        <v>987</v>
      </c>
      <c r="K2119" s="10" t="s">
        <v>19</v>
      </c>
      <c r="L2119">
        <v>10</v>
      </c>
    </row>
    <row r="2120" spans="1:12" x14ac:dyDescent="0.3">
      <c r="A2120" s="10" t="s">
        <v>992</v>
      </c>
      <c r="B2120" s="10" t="s">
        <v>2837</v>
      </c>
      <c r="C2120" s="10" t="s">
        <v>2838</v>
      </c>
      <c r="D2120" s="10" t="s">
        <v>3015</v>
      </c>
      <c r="E2120" s="10" t="s">
        <v>993</v>
      </c>
      <c r="F2120" s="10" t="s">
        <v>986</v>
      </c>
      <c r="G2120" s="10" t="s">
        <v>803</v>
      </c>
      <c r="I2120" s="10"/>
      <c r="J2120" s="10" t="s">
        <v>987</v>
      </c>
      <c r="K2120" s="10" t="s">
        <v>20</v>
      </c>
      <c r="L2120">
        <v>73</v>
      </c>
    </row>
    <row r="2121" spans="1:12" x14ac:dyDescent="0.3">
      <c r="A2121" s="10" t="s">
        <v>992</v>
      </c>
      <c r="B2121" s="10" t="s">
        <v>2837</v>
      </c>
      <c r="C2121" s="10" t="s">
        <v>2838</v>
      </c>
      <c r="D2121" s="10" t="s">
        <v>3015</v>
      </c>
      <c r="E2121" s="10" t="s">
        <v>993</v>
      </c>
      <c r="F2121" s="10" t="s">
        <v>986</v>
      </c>
      <c r="G2121" s="10" t="s">
        <v>803</v>
      </c>
      <c r="I2121" s="10"/>
      <c r="J2121" s="10" t="s">
        <v>987</v>
      </c>
      <c r="K2121" s="10" t="s">
        <v>21</v>
      </c>
      <c r="L2121">
        <v>44</v>
      </c>
    </row>
    <row r="2122" spans="1:12" x14ac:dyDescent="0.3">
      <c r="A2122" s="10" t="s">
        <v>992</v>
      </c>
      <c r="B2122" s="10" t="s">
        <v>2837</v>
      </c>
      <c r="C2122" s="10" t="s">
        <v>2838</v>
      </c>
      <c r="D2122" s="10" t="s">
        <v>3015</v>
      </c>
      <c r="E2122" s="10" t="s">
        <v>993</v>
      </c>
      <c r="F2122" s="10" t="s">
        <v>986</v>
      </c>
      <c r="G2122" s="10" t="s">
        <v>803</v>
      </c>
      <c r="I2122" s="10"/>
      <c r="J2122" s="10" t="s">
        <v>987</v>
      </c>
      <c r="K2122" s="10" t="s">
        <v>22</v>
      </c>
      <c r="L2122">
        <v>64</v>
      </c>
    </row>
    <row r="2123" spans="1:12" x14ac:dyDescent="0.3">
      <c r="A2123" s="10" t="s">
        <v>992</v>
      </c>
      <c r="B2123" s="10" t="s">
        <v>2837</v>
      </c>
      <c r="C2123" s="10" t="s">
        <v>2838</v>
      </c>
      <c r="D2123" s="10" t="s">
        <v>3015</v>
      </c>
      <c r="E2123" s="10" t="s">
        <v>993</v>
      </c>
      <c r="F2123" s="10" t="s">
        <v>986</v>
      </c>
      <c r="G2123" s="10" t="s">
        <v>803</v>
      </c>
      <c r="I2123" s="10"/>
      <c r="J2123" s="10" t="s">
        <v>987</v>
      </c>
      <c r="K2123" s="10" t="s">
        <v>23</v>
      </c>
      <c r="L2123">
        <v>49</v>
      </c>
    </row>
    <row r="2124" spans="1:12" x14ac:dyDescent="0.3">
      <c r="A2124" s="10" t="s">
        <v>992</v>
      </c>
      <c r="B2124" s="10" t="s">
        <v>2837</v>
      </c>
      <c r="C2124" s="10" t="s">
        <v>2838</v>
      </c>
      <c r="D2124" s="10" t="s">
        <v>3015</v>
      </c>
      <c r="E2124" s="10" t="s">
        <v>993</v>
      </c>
      <c r="F2124" s="10" t="s">
        <v>986</v>
      </c>
      <c r="G2124" s="10" t="s">
        <v>803</v>
      </c>
      <c r="I2124" s="10"/>
      <c r="J2124" s="10" t="s">
        <v>987</v>
      </c>
      <c r="K2124" s="10" t="s">
        <v>24</v>
      </c>
      <c r="L2124">
        <v>44</v>
      </c>
    </row>
    <row r="2125" spans="1:12" x14ac:dyDescent="0.3">
      <c r="A2125" s="10" t="s">
        <v>992</v>
      </c>
      <c r="B2125" s="10" t="s">
        <v>2837</v>
      </c>
      <c r="C2125" s="10" t="s">
        <v>2838</v>
      </c>
      <c r="D2125" s="10" t="s">
        <v>3015</v>
      </c>
      <c r="E2125" s="10" t="s">
        <v>993</v>
      </c>
      <c r="F2125" s="10" t="s">
        <v>986</v>
      </c>
      <c r="G2125" s="10" t="s">
        <v>803</v>
      </c>
      <c r="I2125" s="10"/>
      <c r="J2125" s="10" t="s">
        <v>987</v>
      </c>
      <c r="K2125" s="10" t="s">
        <v>25</v>
      </c>
      <c r="L2125">
        <v>45</v>
      </c>
    </row>
    <row r="2126" spans="1:12" x14ac:dyDescent="0.3">
      <c r="A2126" s="10" t="s">
        <v>992</v>
      </c>
      <c r="B2126" s="10" t="s">
        <v>2837</v>
      </c>
      <c r="C2126" s="10" t="s">
        <v>2838</v>
      </c>
      <c r="D2126" s="10" t="s">
        <v>3015</v>
      </c>
      <c r="E2126" s="10" t="s">
        <v>993</v>
      </c>
      <c r="F2126" s="10" t="s">
        <v>986</v>
      </c>
      <c r="G2126" s="10" t="s">
        <v>803</v>
      </c>
      <c r="I2126" s="10"/>
      <c r="J2126" s="10" t="s">
        <v>987</v>
      </c>
      <c r="K2126" s="10" t="s">
        <v>26</v>
      </c>
      <c r="L2126">
        <v>36</v>
      </c>
    </row>
    <row r="2127" spans="1:12" x14ac:dyDescent="0.3">
      <c r="A2127" s="10" t="s">
        <v>992</v>
      </c>
      <c r="B2127" s="10" t="s">
        <v>2837</v>
      </c>
      <c r="C2127" s="10" t="s">
        <v>2838</v>
      </c>
      <c r="D2127" s="10" t="s">
        <v>3015</v>
      </c>
      <c r="E2127" s="10" t="s">
        <v>993</v>
      </c>
      <c r="F2127" s="10" t="s">
        <v>986</v>
      </c>
      <c r="G2127" s="10" t="s">
        <v>803</v>
      </c>
      <c r="I2127" s="10"/>
      <c r="J2127" s="10" t="s">
        <v>987</v>
      </c>
      <c r="K2127" s="10" t="s">
        <v>27</v>
      </c>
      <c r="L2127">
        <v>33</v>
      </c>
    </row>
    <row r="2128" spans="1:12" x14ac:dyDescent="0.3">
      <c r="A2128" s="10" t="s">
        <v>992</v>
      </c>
      <c r="B2128" s="10" t="s">
        <v>2837</v>
      </c>
      <c r="C2128" s="10" t="s">
        <v>2838</v>
      </c>
      <c r="D2128" s="10" t="s">
        <v>3015</v>
      </c>
      <c r="E2128" s="10" t="s">
        <v>993</v>
      </c>
      <c r="F2128" s="10" t="s">
        <v>986</v>
      </c>
      <c r="G2128" s="10" t="s">
        <v>803</v>
      </c>
      <c r="I2128" s="10"/>
      <c r="J2128" s="10" t="s">
        <v>987</v>
      </c>
      <c r="K2128" s="10" t="s">
        <v>28</v>
      </c>
      <c r="L2128">
        <v>51</v>
      </c>
    </row>
    <row r="2129" spans="1:12" x14ac:dyDescent="0.3">
      <c r="A2129" s="10" t="s">
        <v>992</v>
      </c>
      <c r="B2129" s="10" t="s">
        <v>2837</v>
      </c>
      <c r="C2129" s="10" t="s">
        <v>2838</v>
      </c>
      <c r="D2129" s="10" t="s">
        <v>3015</v>
      </c>
      <c r="E2129" s="10" t="s">
        <v>993</v>
      </c>
      <c r="F2129" s="10" t="s">
        <v>986</v>
      </c>
      <c r="G2129" s="10" t="s">
        <v>803</v>
      </c>
      <c r="I2129" s="10"/>
      <c r="J2129" s="10" t="s">
        <v>987</v>
      </c>
      <c r="K2129" s="10" t="s">
        <v>29</v>
      </c>
      <c r="L2129">
        <v>34</v>
      </c>
    </row>
    <row r="2130" spans="1:12" x14ac:dyDescent="0.3">
      <c r="A2130" s="10" t="s">
        <v>994</v>
      </c>
      <c r="B2130" s="10" t="s">
        <v>2837</v>
      </c>
      <c r="C2130" s="10" t="s">
        <v>2838</v>
      </c>
      <c r="D2130" s="10" t="s">
        <v>3015</v>
      </c>
      <c r="E2130" s="10" t="s">
        <v>995</v>
      </c>
      <c r="F2130" s="10" t="s">
        <v>986</v>
      </c>
      <c r="G2130" s="10" t="s">
        <v>803</v>
      </c>
      <c r="I2130" s="10"/>
      <c r="J2130" s="10" t="s">
        <v>987</v>
      </c>
      <c r="K2130" s="10" t="s">
        <v>19</v>
      </c>
      <c r="L2130">
        <v>48</v>
      </c>
    </row>
    <row r="2131" spans="1:12" x14ac:dyDescent="0.3">
      <c r="A2131" s="10" t="s">
        <v>994</v>
      </c>
      <c r="B2131" s="10" t="s">
        <v>2837</v>
      </c>
      <c r="C2131" s="10" t="s">
        <v>2838</v>
      </c>
      <c r="D2131" s="10" t="s">
        <v>3015</v>
      </c>
      <c r="E2131" s="10" t="s">
        <v>995</v>
      </c>
      <c r="F2131" s="10" t="s">
        <v>986</v>
      </c>
      <c r="G2131" s="10" t="s">
        <v>803</v>
      </c>
      <c r="I2131" s="10"/>
      <c r="J2131" s="10" t="s">
        <v>987</v>
      </c>
      <c r="K2131" s="10" t="s">
        <v>20</v>
      </c>
      <c r="L2131">
        <v>232</v>
      </c>
    </row>
    <row r="2132" spans="1:12" x14ac:dyDescent="0.3">
      <c r="A2132" s="10" t="s">
        <v>994</v>
      </c>
      <c r="B2132" s="10" t="s">
        <v>2837</v>
      </c>
      <c r="C2132" s="10" t="s">
        <v>2838</v>
      </c>
      <c r="D2132" s="10" t="s">
        <v>3015</v>
      </c>
      <c r="E2132" s="10" t="s">
        <v>995</v>
      </c>
      <c r="F2132" s="10" t="s">
        <v>986</v>
      </c>
      <c r="G2132" s="10" t="s">
        <v>803</v>
      </c>
      <c r="I2132" s="10"/>
      <c r="J2132" s="10" t="s">
        <v>987</v>
      </c>
      <c r="K2132" s="10" t="s">
        <v>21</v>
      </c>
      <c r="L2132">
        <v>182</v>
      </c>
    </row>
    <row r="2133" spans="1:12" x14ac:dyDescent="0.3">
      <c r="A2133" s="10" t="s">
        <v>994</v>
      </c>
      <c r="B2133" s="10" t="s">
        <v>2837</v>
      </c>
      <c r="C2133" s="10" t="s">
        <v>2838</v>
      </c>
      <c r="D2133" s="10" t="s">
        <v>3015</v>
      </c>
      <c r="E2133" s="10" t="s">
        <v>995</v>
      </c>
      <c r="F2133" s="10" t="s">
        <v>986</v>
      </c>
      <c r="G2133" s="10" t="s">
        <v>803</v>
      </c>
      <c r="I2133" s="10"/>
      <c r="J2133" s="10" t="s">
        <v>987</v>
      </c>
      <c r="K2133" s="10" t="s">
        <v>22</v>
      </c>
      <c r="L2133">
        <v>299</v>
      </c>
    </row>
    <row r="2134" spans="1:12" x14ac:dyDescent="0.3">
      <c r="A2134" s="10" t="s">
        <v>994</v>
      </c>
      <c r="B2134" s="10" t="s">
        <v>2837</v>
      </c>
      <c r="C2134" s="10" t="s">
        <v>2838</v>
      </c>
      <c r="D2134" s="10" t="s">
        <v>3015</v>
      </c>
      <c r="E2134" s="10" t="s">
        <v>995</v>
      </c>
      <c r="F2134" s="10" t="s">
        <v>986</v>
      </c>
      <c r="G2134" s="10" t="s">
        <v>803</v>
      </c>
      <c r="I2134" s="10"/>
      <c r="J2134" s="10" t="s">
        <v>987</v>
      </c>
      <c r="K2134" s="10" t="s">
        <v>23</v>
      </c>
      <c r="L2134">
        <v>276</v>
      </c>
    </row>
    <row r="2135" spans="1:12" x14ac:dyDescent="0.3">
      <c r="A2135" s="10" t="s">
        <v>994</v>
      </c>
      <c r="B2135" s="10" t="s">
        <v>2837</v>
      </c>
      <c r="C2135" s="10" t="s">
        <v>2838</v>
      </c>
      <c r="D2135" s="10" t="s">
        <v>3015</v>
      </c>
      <c r="E2135" s="10" t="s">
        <v>995</v>
      </c>
      <c r="F2135" s="10" t="s">
        <v>986</v>
      </c>
      <c r="G2135" s="10" t="s">
        <v>803</v>
      </c>
      <c r="I2135" s="10"/>
      <c r="J2135" s="10" t="s">
        <v>987</v>
      </c>
      <c r="K2135" s="10" t="s">
        <v>24</v>
      </c>
      <c r="L2135">
        <v>277</v>
      </c>
    </row>
    <row r="2136" spans="1:12" x14ac:dyDescent="0.3">
      <c r="A2136" s="10" t="s">
        <v>994</v>
      </c>
      <c r="B2136" s="10" t="s">
        <v>2837</v>
      </c>
      <c r="C2136" s="10" t="s">
        <v>2838</v>
      </c>
      <c r="D2136" s="10" t="s">
        <v>3015</v>
      </c>
      <c r="E2136" s="10" t="s">
        <v>995</v>
      </c>
      <c r="F2136" s="10" t="s">
        <v>986</v>
      </c>
      <c r="G2136" s="10" t="s">
        <v>803</v>
      </c>
      <c r="I2136" s="10"/>
      <c r="J2136" s="10" t="s">
        <v>987</v>
      </c>
      <c r="K2136" s="10" t="s">
        <v>25</v>
      </c>
      <c r="L2136">
        <v>354</v>
      </c>
    </row>
    <row r="2137" spans="1:12" x14ac:dyDescent="0.3">
      <c r="A2137" s="10" t="s">
        <v>994</v>
      </c>
      <c r="B2137" s="10" t="s">
        <v>2837</v>
      </c>
      <c r="C2137" s="10" t="s">
        <v>2838</v>
      </c>
      <c r="D2137" s="10" t="s">
        <v>3015</v>
      </c>
      <c r="E2137" s="10" t="s">
        <v>995</v>
      </c>
      <c r="F2137" s="10" t="s">
        <v>986</v>
      </c>
      <c r="G2137" s="10" t="s">
        <v>803</v>
      </c>
      <c r="I2137" s="10"/>
      <c r="J2137" s="10" t="s">
        <v>987</v>
      </c>
      <c r="K2137" s="10" t="s">
        <v>26</v>
      </c>
      <c r="L2137">
        <v>267</v>
      </c>
    </row>
    <row r="2138" spans="1:12" x14ac:dyDescent="0.3">
      <c r="A2138" s="10" t="s">
        <v>994</v>
      </c>
      <c r="B2138" s="10" t="s">
        <v>2837</v>
      </c>
      <c r="C2138" s="10" t="s">
        <v>2838</v>
      </c>
      <c r="D2138" s="10" t="s">
        <v>3015</v>
      </c>
      <c r="E2138" s="10" t="s">
        <v>995</v>
      </c>
      <c r="F2138" s="10" t="s">
        <v>986</v>
      </c>
      <c r="G2138" s="10" t="s">
        <v>803</v>
      </c>
      <c r="I2138" s="10"/>
      <c r="J2138" s="10" t="s">
        <v>987</v>
      </c>
      <c r="K2138" s="10" t="s">
        <v>27</v>
      </c>
      <c r="L2138">
        <v>291</v>
      </c>
    </row>
    <row r="2139" spans="1:12" x14ac:dyDescent="0.3">
      <c r="A2139" s="10" t="s">
        <v>994</v>
      </c>
      <c r="B2139" s="10" t="s">
        <v>2837</v>
      </c>
      <c r="C2139" s="10" t="s">
        <v>2838</v>
      </c>
      <c r="D2139" s="10" t="s">
        <v>3015</v>
      </c>
      <c r="E2139" s="10" t="s">
        <v>995</v>
      </c>
      <c r="F2139" s="10" t="s">
        <v>986</v>
      </c>
      <c r="G2139" s="10" t="s">
        <v>803</v>
      </c>
      <c r="I2139" s="10"/>
      <c r="J2139" s="10" t="s">
        <v>987</v>
      </c>
      <c r="K2139" s="10" t="s">
        <v>28</v>
      </c>
      <c r="L2139">
        <v>424</v>
      </c>
    </row>
    <row r="2140" spans="1:12" x14ac:dyDescent="0.3">
      <c r="A2140" s="10" t="s">
        <v>994</v>
      </c>
      <c r="B2140" s="10" t="s">
        <v>2837</v>
      </c>
      <c r="C2140" s="10" t="s">
        <v>2838</v>
      </c>
      <c r="D2140" s="10" t="s">
        <v>3015</v>
      </c>
      <c r="E2140" s="10" t="s">
        <v>995</v>
      </c>
      <c r="F2140" s="10" t="s">
        <v>986</v>
      </c>
      <c r="G2140" s="10" t="s">
        <v>803</v>
      </c>
      <c r="I2140" s="10"/>
      <c r="J2140" s="10" t="s">
        <v>987</v>
      </c>
      <c r="K2140" s="10" t="s">
        <v>29</v>
      </c>
      <c r="L2140">
        <v>283</v>
      </c>
    </row>
    <row r="2141" spans="1:12" x14ac:dyDescent="0.3">
      <c r="A2141" s="10" t="s">
        <v>996</v>
      </c>
      <c r="B2141" s="10" t="s">
        <v>2837</v>
      </c>
      <c r="C2141" s="10" t="s">
        <v>2838</v>
      </c>
      <c r="D2141" s="10" t="s">
        <v>3015</v>
      </c>
      <c r="E2141" s="10" t="s">
        <v>997</v>
      </c>
      <c r="F2141" s="10" t="s">
        <v>986</v>
      </c>
      <c r="G2141" s="10" t="s">
        <v>803</v>
      </c>
      <c r="I2141" s="10"/>
      <c r="J2141" s="10" t="s">
        <v>987</v>
      </c>
      <c r="K2141" s="10" t="s">
        <v>19</v>
      </c>
      <c r="L2141">
        <v>67</v>
      </c>
    </row>
    <row r="2142" spans="1:12" x14ac:dyDescent="0.3">
      <c r="A2142" s="10" t="s">
        <v>996</v>
      </c>
      <c r="B2142" s="10" t="s">
        <v>2837</v>
      </c>
      <c r="C2142" s="10" t="s">
        <v>2838</v>
      </c>
      <c r="D2142" s="10" t="s">
        <v>3015</v>
      </c>
      <c r="E2142" s="10" t="s">
        <v>997</v>
      </c>
      <c r="F2142" s="10" t="s">
        <v>986</v>
      </c>
      <c r="G2142" s="10" t="s">
        <v>803</v>
      </c>
      <c r="I2142" s="10"/>
      <c r="J2142" s="10" t="s">
        <v>987</v>
      </c>
      <c r="K2142" s="10" t="s">
        <v>20</v>
      </c>
      <c r="L2142">
        <v>210</v>
      </c>
    </row>
    <row r="2143" spans="1:12" x14ac:dyDescent="0.3">
      <c r="A2143" s="10" t="s">
        <v>996</v>
      </c>
      <c r="B2143" s="10" t="s">
        <v>2837</v>
      </c>
      <c r="C2143" s="10" t="s">
        <v>2838</v>
      </c>
      <c r="D2143" s="10" t="s">
        <v>3015</v>
      </c>
      <c r="E2143" s="10" t="s">
        <v>997</v>
      </c>
      <c r="F2143" s="10" t="s">
        <v>986</v>
      </c>
      <c r="G2143" s="10" t="s">
        <v>803</v>
      </c>
      <c r="I2143" s="10"/>
      <c r="J2143" s="10" t="s">
        <v>987</v>
      </c>
      <c r="K2143" s="10" t="s">
        <v>21</v>
      </c>
      <c r="L2143">
        <v>217</v>
      </c>
    </row>
    <row r="2144" spans="1:12" x14ac:dyDescent="0.3">
      <c r="A2144" s="10" t="s">
        <v>996</v>
      </c>
      <c r="B2144" s="10" t="s">
        <v>2837</v>
      </c>
      <c r="C2144" s="10" t="s">
        <v>2838</v>
      </c>
      <c r="D2144" s="10" t="s">
        <v>3015</v>
      </c>
      <c r="E2144" s="10" t="s">
        <v>997</v>
      </c>
      <c r="F2144" s="10" t="s">
        <v>986</v>
      </c>
      <c r="G2144" s="10" t="s">
        <v>803</v>
      </c>
      <c r="I2144" s="10"/>
      <c r="J2144" s="10" t="s">
        <v>987</v>
      </c>
      <c r="K2144" s="10" t="s">
        <v>22</v>
      </c>
      <c r="L2144">
        <v>310</v>
      </c>
    </row>
    <row r="2145" spans="1:12" x14ac:dyDescent="0.3">
      <c r="A2145" s="10" t="s">
        <v>996</v>
      </c>
      <c r="B2145" s="10" t="s">
        <v>2837</v>
      </c>
      <c r="C2145" s="10" t="s">
        <v>2838</v>
      </c>
      <c r="D2145" s="10" t="s">
        <v>3015</v>
      </c>
      <c r="E2145" s="10" t="s">
        <v>997</v>
      </c>
      <c r="F2145" s="10" t="s">
        <v>986</v>
      </c>
      <c r="G2145" s="10" t="s">
        <v>803</v>
      </c>
      <c r="I2145" s="10"/>
      <c r="J2145" s="10" t="s">
        <v>987</v>
      </c>
      <c r="K2145" s="10" t="s">
        <v>23</v>
      </c>
      <c r="L2145">
        <v>308</v>
      </c>
    </row>
    <row r="2146" spans="1:12" x14ac:dyDescent="0.3">
      <c r="A2146" s="10" t="s">
        <v>996</v>
      </c>
      <c r="B2146" s="10" t="s">
        <v>2837</v>
      </c>
      <c r="C2146" s="10" t="s">
        <v>2838</v>
      </c>
      <c r="D2146" s="10" t="s">
        <v>3015</v>
      </c>
      <c r="E2146" s="10" t="s">
        <v>997</v>
      </c>
      <c r="F2146" s="10" t="s">
        <v>986</v>
      </c>
      <c r="G2146" s="10" t="s">
        <v>803</v>
      </c>
      <c r="I2146" s="10"/>
      <c r="J2146" s="10" t="s">
        <v>987</v>
      </c>
      <c r="K2146" s="10" t="s">
        <v>24</v>
      </c>
      <c r="L2146">
        <v>317</v>
      </c>
    </row>
    <row r="2147" spans="1:12" x14ac:dyDescent="0.3">
      <c r="A2147" s="10" t="s">
        <v>996</v>
      </c>
      <c r="B2147" s="10" t="s">
        <v>2837</v>
      </c>
      <c r="C2147" s="10" t="s">
        <v>2838</v>
      </c>
      <c r="D2147" s="10" t="s">
        <v>3015</v>
      </c>
      <c r="E2147" s="10" t="s">
        <v>997</v>
      </c>
      <c r="F2147" s="10" t="s">
        <v>986</v>
      </c>
      <c r="G2147" s="10" t="s">
        <v>803</v>
      </c>
      <c r="I2147" s="10"/>
      <c r="J2147" s="10" t="s">
        <v>987</v>
      </c>
      <c r="K2147" s="10" t="s">
        <v>25</v>
      </c>
      <c r="L2147">
        <v>316</v>
      </c>
    </row>
    <row r="2148" spans="1:12" x14ac:dyDescent="0.3">
      <c r="A2148" s="10" t="s">
        <v>996</v>
      </c>
      <c r="B2148" s="10" t="s">
        <v>2837</v>
      </c>
      <c r="C2148" s="10" t="s">
        <v>2838</v>
      </c>
      <c r="D2148" s="10" t="s">
        <v>3015</v>
      </c>
      <c r="E2148" s="10" t="s">
        <v>997</v>
      </c>
      <c r="F2148" s="10" t="s">
        <v>986</v>
      </c>
      <c r="G2148" s="10" t="s">
        <v>803</v>
      </c>
      <c r="I2148" s="10"/>
      <c r="J2148" s="10" t="s">
        <v>987</v>
      </c>
      <c r="K2148" s="10" t="s">
        <v>26</v>
      </c>
      <c r="L2148">
        <v>247</v>
      </c>
    </row>
    <row r="2149" spans="1:12" x14ac:dyDescent="0.3">
      <c r="A2149" s="10" t="s">
        <v>996</v>
      </c>
      <c r="B2149" s="10" t="s">
        <v>2837</v>
      </c>
      <c r="C2149" s="10" t="s">
        <v>2838</v>
      </c>
      <c r="D2149" s="10" t="s">
        <v>3015</v>
      </c>
      <c r="E2149" s="10" t="s">
        <v>997</v>
      </c>
      <c r="F2149" s="10" t="s">
        <v>986</v>
      </c>
      <c r="G2149" s="10" t="s">
        <v>803</v>
      </c>
      <c r="I2149" s="10"/>
      <c r="J2149" s="10" t="s">
        <v>987</v>
      </c>
      <c r="K2149" s="10" t="s">
        <v>27</v>
      </c>
      <c r="L2149">
        <v>297</v>
      </c>
    </row>
    <row r="2150" spans="1:12" x14ac:dyDescent="0.3">
      <c r="A2150" s="10" t="s">
        <v>996</v>
      </c>
      <c r="B2150" s="10" t="s">
        <v>2837</v>
      </c>
      <c r="C2150" s="10" t="s">
        <v>2838</v>
      </c>
      <c r="D2150" s="10" t="s">
        <v>3015</v>
      </c>
      <c r="E2150" s="10" t="s">
        <v>997</v>
      </c>
      <c r="F2150" s="10" t="s">
        <v>986</v>
      </c>
      <c r="G2150" s="10" t="s">
        <v>803</v>
      </c>
      <c r="I2150" s="10"/>
      <c r="J2150" s="10" t="s">
        <v>987</v>
      </c>
      <c r="K2150" s="10" t="s">
        <v>28</v>
      </c>
      <c r="L2150">
        <v>474</v>
      </c>
    </row>
    <row r="2151" spans="1:12" x14ac:dyDescent="0.3">
      <c r="A2151" s="10" t="s">
        <v>996</v>
      </c>
      <c r="B2151" s="10" t="s">
        <v>2837</v>
      </c>
      <c r="C2151" s="10" t="s">
        <v>2838</v>
      </c>
      <c r="D2151" s="10" t="s">
        <v>3015</v>
      </c>
      <c r="E2151" s="10" t="s">
        <v>997</v>
      </c>
      <c r="F2151" s="10" t="s">
        <v>986</v>
      </c>
      <c r="G2151" s="10" t="s">
        <v>803</v>
      </c>
      <c r="I2151" s="10"/>
      <c r="J2151" s="10" t="s">
        <v>987</v>
      </c>
      <c r="K2151" s="10" t="s">
        <v>29</v>
      </c>
      <c r="L2151">
        <v>206</v>
      </c>
    </row>
    <row r="2152" spans="1:12" x14ac:dyDescent="0.3">
      <c r="A2152" s="10" t="s">
        <v>998</v>
      </c>
      <c r="B2152" s="10" t="s">
        <v>2837</v>
      </c>
      <c r="C2152" s="10" t="s">
        <v>2838</v>
      </c>
      <c r="D2152" s="10" t="s">
        <v>3015</v>
      </c>
      <c r="E2152" s="10" t="s">
        <v>999</v>
      </c>
      <c r="F2152" s="10" t="s">
        <v>986</v>
      </c>
      <c r="G2152" s="10" t="s">
        <v>803</v>
      </c>
      <c r="I2152" s="10"/>
      <c r="J2152" s="10" t="s">
        <v>987</v>
      </c>
      <c r="K2152" s="10" t="s">
        <v>19</v>
      </c>
      <c r="L2152">
        <v>39</v>
      </c>
    </row>
    <row r="2153" spans="1:12" x14ac:dyDescent="0.3">
      <c r="A2153" s="10" t="s">
        <v>998</v>
      </c>
      <c r="B2153" s="10" t="s">
        <v>2837</v>
      </c>
      <c r="C2153" s="10" t="s">
        <v>2838</v>
      </c>
      <c r="D2153" s="10" t="s">
        <v>3015</v>
      </c>
      <c r="E2153" s="10" t="s">
        <v>999</v>
      </c>
      <c r="F2153" s="10" t="s">
        <v>986</v>
      </c>
      <c r="G2153" s="10" t="s">
        <v>803</v>
      </c>
      <c r="I2153" s="10"/>
      <c r="J2153" s="10" t="s">
        <v>987</v>
      </c>
      <c r="K2153" s="10" t="s">
        <v>20</v>
      </c>
      <c r="L2153">
        <v>189</v>
      </c>
    </row>
    <row r="2154" spans="1:12" x14ac:dyDescent="0.3">
      <c r="A2154" s="10" t="s">
        <v>998</v>
      </c>
      <c r="B2154" s="10" t="s">
        <v>2837</v>
      </c>
      <c r="C2154" s="10" t="s">
        <v>2838</v>
      </c>
      <c r="D2154" s="10" t="s">
        <v>3015</v>
      </c>
      <c r="E2154" s="10" t="s">
        <v>999</v>
      </c>
      <c r="F2154" s="10" t="s">
        <v>986</v>
      </c>
      <c r="G2154" s="10" t="s">
        <v>803</v>
      </c>
      <c r="I2154" s="10"/>
      <c r="J2154" s="10" t="s">
        <v>987</v>
      </c>
      <c r="K2154" s="10" t="s">
        <v>21</v>
      </c>
      <c r="L2154">
        <v>267</v>
      </c>
    </row>
    <row r="2155" spans="1:12" x14ac:dyDescent="0.3">
      <c r="A2155" s="10" t="s">
        <v>998</v>
      </c>
      <c r="B2155" s="10" t="s">
        <v>2837</v>
      </c>
      <c r="C2155" s="10" t="s">
        <v>2838</v>
      </c>
      <c r="D2155" s="10" t="s">
        <v>3015</v>
      </c>
      <c r="E2155" s="10" t="s">
        <v>999</v>
      </c>
      <c r="F2155" s="10" t="s">
        <v>986</v>
      </c>
      <c r="G2155" s="10" t="s">
        <v>803</v>
      </c>
      <c r="I2155" s="10"/>
      <c r="J2155" s="10" t="s">
        <v>987</v>
      </c>
      <c r="K2155" s="10" t="s">
        <v>22</v>
      </c>
      <c r="L2155">
        <v>240</v>
      </c>
    </row>
    <row r="2156" spans="1:12" x14ac:dyDescent="0.3">
      <c r="A2156" s="10" t="s">
        <v>998</v>
      </c>
      <c r="B2156" s="10" t="s">
        <v>2837</v>
      </c>
      <c r="C2156" s="10" t="s">
        <v>2838</v>
      </c>
      <c r="D2156" s="10" t="s">
        <v>3015</v>
      </c>
      <c r="E2156" s="10" t="s">
        <v>999</v>
      </c>
      <c r="F2156" s="10" t="s">
        <v>986</v>
      </c>
      <c r="G2156" s="10" t="s">
        <v>803</v>
      </c>
      <c r="I2156" s="10"/>
      <c r="J2156" s="10" t="s">
        <v>987</v>
      </c>
      <c r="K2156" s="10" t="s">
        <v>23</v>
      </c>
      <c r="L2156">
        <v>356</v>
      </c>
    </row>
    <row r="2157" spans="1:12" x14ac:dyDescent="0.3">
      <c r="A2157" s="10" t="s">
        <v>998</v>
      </c>
      <c r="B2157" s="10" t="s">
        <v>2837</v>
      </c>
      <c r="C2157" s="10" t="s">
        <v>2838</v>
      </c>
      <c r="D2157" s="10" t="s">
        <v>3015</v>
      </c>
      <c r="E2157" s="10" t="s">
        <v>999</v>
      </c>
      <c r="F2157" s="10" t="s">
        <v>986</v>
      </c>
      <c r="G2157" s="10" t="s">
        <v>803</v>
      </c>
      <c r="I2157" s="10"/>
      <c r="J2157" s="10" t="s">
        <v>987</v>
      </c>
      <c r="K2157" s="10" t="s">
        <v>24</v>
      </c>
      <c r="L2157">
        <v>460</v>
      </c>
    </row>
    <row r="2158" spans="1:12" x14ac:dyDescent="0.3">
      <c r="A2158" s="10" t="s">
        <v>998</v>
      </c>
      <c r="B2158" s="10" t="s">
        <v>2837</v>
      </c>
      <c r="C2158" s="10" t="s">
        <v>2838</v>
      </c>
      <c r="D2158" s="10" t="s">
        <v>3015</v>
      </c>
      <c r="E2158" s="10" t="s">
        <v>999</v>
      </c>
      <c r="F2158" s="10" t="s">
        <v>986</v>
      </c>
      <c r="G2158" s="10" t="s">
        <v>803</v>
      </c>
      <c r="I2158" s="10"/>
      <c r="J2158" s="10" t="s">
        <v>987</v>
      </c>
      <c r="K2158" s="10" t="s">
        <v>25</v>
      </c>
      <c r="L2158">
        <v>280</v>
      </c>
    </row>
    <row r="2159" spans="1:12" x14ac:dyDescent="0.3">
      <c r="A2159" s="10" t="s">
        <v>998</v>
      </c>
      <c r="B2159" s="10" t="s">
        <v>2837</v>
      </c>
      <c r="C2159" s="10" t="s">
        <v>2838</v>
      </c>
      <c r="D2159" s="10" t="s">
        <v>3015</v>
      </c>
      <c r="E2159" s="10" t="s">
        <v>999</v>
      </c>
      <c r="F2159" s="10" t="s">
        <v>986</v>
      </c>
      <c r="G2159" s="10" t="s">
        <v>803</v>
      </c>
      <c r="I2159" s="10"/>
      <c r="J2159" s="10" t="s">
        <v>987</v>
      </c>
      <c r="K2159" s="10" t="s">
        <v>26</v>
      </c>
      <c r="L2159">
        <v>211</v>
      </c>
    </row>
    <row r="2160" spans="1:12" x14ac:dyDescent="0.3">
      <c r="A2160" s="10" t="s">
        <v>998</v>
      </c>
      <c r="B2160" s="10" t="s">
        <v>2837</v>
      </c>
      <c r="C2160" s="10" t="s">
        <v>2838</v>
      </c>
      <c r="D2160" s="10" t="s">
        <v>3015</v>
      </c>
      <c r="E2160" s="10" t="s">
        <v>999</v>
      </c>
      <c r="F2160" s="10" t="s">
        <v>986</v>
      </c>
      <c r="G2160" s="10" t="s">
        <v>803</v>
      </c>
      <c r="I2160" s="10"/>
      <c r="J2160" s="10" t="s">
        <v>987</v>
      </c>
      <c r="K2160" s="10" t="s">
        <v>27</v>
      </c>
      <c r="L2160">
        <v>365</v>
      </c>
    </row>
    <row r="2161" spans="1:12" x14ac:dyDescent="0.3">
      <c r="A2161" s="10" t="s">
        <v>998</v>
      </c>
      <c r="B2161" s="10" t="s">
        <v>2837</v>
      </c>
      <c r="C2161" s="10" t="s">
        <v>2838</v>
      </c>
      <c r="D2161" s="10" t="s">
        <v>3015</v>
      </c>
      <c r="E2161" s="10" t="s">
        <v>999</v>
      </c>
      <c r="F2161" s="10" t="s">
        <v>986</v>
      </c>
      <c r="G2161" s="10" t="s">
        <v>803</v>
      </c>
      <c r="I2161" s="10"/>
      <c r="J2161" s="10" t="s">
        <v>987</v>
      </c>
      <c r="K2161" s="10" t="s">
        <v>28</v>
      </c>
      <c r="L2161">
        <v>561</v>
      </c>
    </row>
    <row r="2162" spans="1:12" x14ac:dyDescent="0.3">
      <c r="A2162" s="10" t="s">
        <v>998</v>
      </c>
      <c r="B2162" s="10" t="s">
        <v>2837</v>
      </c>
      <c r="C2162" s="10" t="s">
        <v>2838</v>
      </c>
      <c r="D2162" s="10" t="s">
        <v>3015</v>
      </c>
      <c r="E2162" s="10" t="s">
        <v>999</v>
      </c>
      <c r="F2162" s="10" t="s">
        <v>986</v>
      </c>
      <c r="G2162" s="10" t="s">
        <v>803</v>
      </c>
      <c r="I2162" s="10"/>
      <c r="J2162" s="10" t="s">
        <v>987</v>
      </c>
      <c r="K2162" s="10" t="s">
        <v>29</v>
      </c>
      <c r="L2162">
        <v>574</v>
      </c>
    </row>
    <row r="2163" spans="1:12" x14ac:dyDescent="0.3">
      <c r="A2163" s="10" t="s">
        <v>1000</v>
      </c>
      <c r="B2163" s="10" t="s">
        <v>2837</v>
      </c>
      <c r="C2163" s="10" t="s">
        <v>2838</v>
      </c>
      <c r="D2163" s="10" t="s">
        <v>3015</v>
      </c>
      <c r="E2163" s="10" t="s">
        <v>1001</v>
      </c>
      <c r="F2163" s="10" t="s">
        <v>986</v>
      </c>
      <c r="G2163" s="10" t="s">
        <v>803</v>
      </c>
      <c r="I2163" s="10"/>
      <c r="J2163" s="10" t="s">
        <v>987</v>
      </c>
      <c r="K2163" s="10" t="s">
        <v>19</v>
      </c>
      <c r="L2163">
        <v>353</v>
      </c>
    </row>
    <row r="2164" spans="1:12" x14ac:dyDescent="0.3">
      <c r="A2164" s="10" t="s">
        <v>1000</v>
      </c>
      <c r="B2164" s="10" t="s">
        <v>2837</v>
      </c>
      <c r="C2164" s="10" t="s">
        <v>2838</v>
      </c>
      <c r="D2164" s="10" t="s">
        <v>3015</v>
      </c>
      <c r="E2164" s="10" t="s">
        <v>1001</v>
      </c>
      <c r="F2164" s="10" t="s">
        <v>986</v>
      </c>
      <c r="G2164" s="10" t="s">
        <v>803</v>
      </c>
      <c r="I2164" s="10"/>
      <c r="J2164" s="10" t="s">
        <v>987</v>
      </c>
      <c r="K2164" s="10" t="s">
        <v>20</v>
      </c>
      <c r="L2164">
        <v>2228</v>
      </c>
    </row>
    <row r="2165" spans="1:12" x14ac:dyDescent="0.3">
      <c r="A2165" s="10" t="s">
        <v>1000</v>
      </c>
      <c r="B2165" s="10" t="s">
        <v>2837</v>
      </c>
      <c r="C2165" s="10" t="s">
        <v>2838</v>
      </c>
      <c r="D2165" s="10" t="s">
        <v>3015</v>
      </c>
      <c r="E2165" s="10" t="s">
        <v>1001</v>
      </c>
      <c r="F2165" s="10" t="s">
        <v>986</v>
      </c>
      <c r="G2165" s="10" t="s">
        <v>803</v>
      </c>
      <c r="I2165" s="10"/>
      <c r="J2165" s="10" t="s">
        <v>987</v>
      </c>
      <c r="K2165" s="10" t="s">
        <v>21</v>
      </c>
      <c r="L2165">
        <v>1920</v>
      </c>
    </row>
    <row r="2166" spans="1:12" x14ac:dyDescent="0.3">
      <c r="A2166" s="10" t="s">
        <v>1000</v>
      </c>
      <c r="B2166" s="10" t="s">
        <v>2837</v>
      </c>
      <c r="C2166" s="10" t="s">
        <v>2838</v>
      </c>
      <c r="D2166" s="10" t="s">
        <v>3015</v>
      </c>
      <c r="E2166" s="10" t="s">
        <v>1001</v>
      </c>
      <c r="F2166" s="10" t="s">
        <v>986</v>
      </c>
      <c r="G2166" s="10" t="s">
        <v>803</v>
      </c>
      <c r="I2166" s="10"/>
      <c r="J2166" s="10" t="s">
        <v>987</v>
      </c>
      <c r="K2166" s="10" t="s">
        <v>22</v>
      </c>
      <c r="L2166">
        <v>2415</v>
      </c>
    </row>
    <row r="2167" spans="1:12" x14ac:dyDescent="0.3">
      <c r="A2167" s="10" t="s">
        <v>1000</v>
      </c>
      <c r="B2167" s="10" t="s">
        <v>2837</v>
      </c>
      <c r="C2167" s="10" t="s">
        <v>2838</v>
      </c>
      <c r="D2167" s="10" t="s">
        <v>3015</v>
      </c>
      <c r="E2167" s="10" t="s">
        <v>1001</v>
      </c>
      <c r="F2167" s="10" t="s">
        <v>986</v>
      </c>
      <c r="G2167" s="10" t="s">
        <v>803</v>
      </c>
      <c r="I2167" s="10"/>
      <c r="J2167" s="10" t="s">
        <v>987</v>
      </c>
      <c r="K2167" s="10" t="s">
        <v>23</v>
      </c>
      <c r="L2167">
        <v>2273</v>
      </c>
    </row>
    <row r="2168" spans="1:12" x14ac:dyDescent="0.3">
      <c r="A2168" s="10" t="s">
        <v>1000</v>
      </c>
      <c r="B2168" s="10" t="s">
        <v>2837</v>
      </c>
      <c r="C2168" s="10" t="s">
        <v>2838</v>
      </c>
      <c r="D2168" s="10" t="s">
        <v>3015</v>
      </c>
      <c r="E2168" s="10" t="s">
        <v>1001</v>
      </c>
      <c r="F2168" s="10" t="s">
        <v>986</v>
      </c>
      <c r="G2168" s="10" t="s">
        <v>803</v>
      </c>
      <c r="I2168" s="10"/>
      <c r="J2168" s="10" t="s">
        <v>987</v>
      </c>
      <c r="K2168" s="10" t="s">
        <v>24</v>
      </c>
      <c r="L2168">
        <v>2828</v>
      </c>
    </row>
    <row r="2169" spans="1:12" x14ac:dyDescent="0.3">
      <c r="A2169" s="10" t="s">
        <v>1000</v>
      </c>
      <c r="B2169" s="10" t="s">
        <v>2837</v>
      </c>
      <c r="C2169" s="10" t="s">
        <v>2838</v>
      </c>
      <c r="D2169" s="10" t="s">
        <v>3015</v>
      </c>
      <c r="E2169" s="10" t="s">
        <v>1001</v>
      </c>
      <c r="F2169" s="10" t="s">
        <v>986</v>
      </c>
      <c r="G2169" s="10" t="s">
        <v>803</v>
      </c>
      <c r="I2169" s="10"/>
      <c r="J2169" s="10" t="s">
        <v>987</v>
      </c>
      <c r="K2169" s="10" t="s">
        <v>25</v>
      </c>
      <c r="L2169">
        <v>2615</v>
      </c>
    </row>
    <row r="2170" spans="1:12" x14ac:dyDescent="0.3">
      <c r="A2170" s="10" t="s">
        <v>1000</v>
      </c>
      <c r="B2170" s="10" t="s">
        <v>2837</v>
      </c>
      <c r="C2170" s="10" t="s">
        <v>2838</v>
      </c>
      <c r="D2170" s="10" t="s">
        <v>3015</v>
      </c>
      <c r="E2170" s="10" t="s">
        <v>1001</v>
      </c>
      <c r="F2170" s="10" t="s">
        <v>986</v>
      </c>
      <c r="G2170" s="10" t="s">
        <v>803</v>
      </c>
      <c r="I2170" s="10"/>
      <c r="J2170" s="10" t="s">
        <v>987</v>
      </c>
      <c r="K2170" s="10" t="s">
        <v>26</v>
      </c>
      <c r="L2170">
        <v>1552</v>
      </c>
    </row>
    <row r="2171" spans="1:12" x14ac:dyDescent="0.3">
      <c r="A2171" s="10" t="s">
        <v>1000</v>
      </c>
      <c r="B2171" s="10" t="s">
        <v>2837</v>
      </c>
      <c r="C2171" s="10" t="s">
        <v>2838</v>
      </c>
      <c r="D2171" s="10" t="s">
        <v>3015</v>
      </c>
      <c r="E2171" s="10" t="s">
        <v>1001</v>
      </c>
      <c r="F2171" s="10" t="s">
        <v>986</v>
      </c>
      <c r="G2171" s="10" t="s">
        <v>803</v>
      </c>
      <c r="I2171" s="10"/>
      <c r="J2171" s="10" t="s">
        <v>987</v>
      </c>
      <c r="K2171" s="10" t="s">
        <v>27</v>
      </c>
      <c r="L2171">
        <v>2015</v>
      </c>
    </row>
    <row r="2172" spans="1:12" x14ac:dyDescent="0.3">
      <c r="A2172" s="10" t="s">
        <v>1000</v>
      </c>
      <c r="B2172" s="10" t="s">
        <v>2837</v>
      </c>
      <c r="C2172" s="10" t="s">
        <v>2838</v>
      </c>
      <c r="D2172" s="10" t="s">
        <v>3015</v>
      </c>
      <c r="E2172" s="10" t="s">
        <v>1001</v>
      </c>
      <c r="F2172" s="10" t="s">
        <v>986</v>
      </c>
      <c r="G2172" s="10" t="s">
        <v>803</v>
      </c>
      <c r="I2172" s="10"/>
      <c r="J2172" s="10" t="s">
        <v>987</v>
      </c>
      <c r="K2172" s="10" t="s">
        <v>28</v>
      </c>
      <c r="L2172">
        <v>2949</v>
      </c>
    </row>
    <row r="2173" spans="1:12" x14ac:dyDescent="0.3">
      <c r="A2173" s="10" t="s">
        <v>1000</v>
      </c>
      <c r="B2173" s="10" t="s">
        <v>2837</v>
      </c>
      <c r="C2173" s="10" t="s">
        <v>2838</v>
      </c>
      <c r="D2173" s="10" t="s">
        <v>3015</v>
      </c>
      <c r="E2173" s="10" t="s">
        <v>1001</v>
      </c>
      <c r="F2173" s="10" t="s">
        <v>986</v>
      </c>
      <c r="G2173" s="10" t="s">
        <v>803</v>
      </c>
      <c r="I2173" s="10"/>
      <c r="J2173" s="10" t="s">
        <v>987</v>
      </c>
      <c r="K2173" s="10" t="s">
        <v>29</v>
      </c>
      <c r="L2173">
        <v>2570</v>
      </c>
    </row>
    <row r="2174" spans="1:12" x14ac:dyDescent="0.3">
      <c r="A2174" s="10" t="s">
        <v>1002</v>
      </c>
      <c r="B2174" s="10" t="s">
        <v>2837</v>
      </c>
      <c r="C2174" s="10" t="s">
        <v>2838</v>
      </c>
      <c r="D2174" s="10" t="s">
        <v>3015</v>
      </c>
      <c r="E2174" s="10" t="s">
        <v>1003</v>
      </c>
      <c r="F2174" s="10" t="s">
        <v>986</v>
      </c>
      <c r="G2174" s="10" t="s">
        <v>803</v>
      </c>
      <c r="I2174" s="10"/>
      <c r="J2174" s="10" t="s">
        <v>987</v>
      </c>
      <c r="K2174" s="10" t="s">
        <v>19</v>
      </c>
      <c r="L2174">
        <v>2</v>
      </c>
    </row>
    <row r="2175" spans="1:12" x14ac:dyDescent="0.3">
      <c r="A2175" s="10" t="s">
        <v>1002</v>
      </c>
      <c r="B2175" s="10" t="s">
        <v>2837</v>
      </c>
      <c r="C2175" s="10" t="s">
        <v>2838</v>
      </c>
      <c r="D2175" s="10" t="s">
        <v>3015</v>
      </c>
      <c r="E2175" s="10" t="s">
        <v>1003</v>
      </c>
      <c r="F2175" s="10" t="s">
        <v>986</v>
      </c>
      <c r="G2175" s="10" t="s">
        <v>803</v>
      </c>
      <c r="I2175" s="10"/>
      <c r="J2175" s="10" t="s">
        <v>987</v>
      </c>
      <c r="K2175" s="10" t="s">
        <v>20</v>
      </c>
      <c r="L2175">
        <v>15</v>
      </c>
    </row>
    <row r="2176" spans="1:12" x14ac:dyDescent="0.3">
      <c r="A2176" s="10" t="s">
        <v>1002</v>
      </c>
      <c r="B2176" s="10" t="s">
        <v>2837</v>
      </c>
      <c r="C2176" s="10" t="s">
        <v>2838</v>
      </c>
      <c r="D2176" s="10" t="s">
        <v>3015</v>
      </c>
      <c r="E2176" s="10" t="s">
        <v>1003</v>
      </c>
      <c r="F2176" s="10" t="s">
        <v>986</v>
      </c>
      <c r="G2176" s="10" t="s">
        <v>803</v>
      </c>
      <c r="I2176" s="10"/>
      <c r="J2176" s="10" t="s">
        <v>987</v>
      </c>
      <c r="K2176" s="10" t="s">
        <v>21</v>
      </c>
      <c r="L2176">
        <v>16</v>
      </c>
    </row>
    <row r="2177" spans="1:12" x14ac:dyDescent="0.3">
      <c r="A2177" s="10" t="s">
        <v>1002</v>
      </c>
      <c r="B2177" s="10" t="s">
        <v>2837</v>
      </c>
      <c r="C2177" s="10" t="s">
        <v>2838</v>
      </c>
      <c r="D2177" s="10" t="s">
        <v>3015</v>
      </c>
      <c r="E2177" s="10" t="s">
        <v>1003</v>
      </c>
      <c r="F2177" s="10" t="s">
        <v>986</v>
      </c>
      <c r="G2177" s="10" t="s">
        <v>803</v>
      </c>
      <c r="I2177" s="10"/>
      <c r="J2177" s="10" t="s">
        <v>987</v>
      </c>
      <c r="K2177" s="10" t="s">
        <v>22</v>
      </c>
      <c r="L2177">
        <v>20</v>
      </c>
    </row>
    <row r="2178" spans="1:12" x14ac:dyDescent="0.3">
      <c r="A2178" s="10" t="s">
        <v>1002</v>
      </c>
      <c r="B2178" s="10" t="s">
        <v>2837</v>
      </c>
      <c r="C2178" s="10" t="s">
        <v>2838</v>
      </c>
      <c r="D2178" s="10" t="s">
        <v>3015</v>
      </c>
      <c r="E2178" s="10" t="s">
        <v>1003</v>
      </c>
      <c r="F2178" s="10" t="s">
        <v>986</v>
      </c>
      <c r="G2178" s="10" t="s">
        <v>803</v>
      </c>
      <c r="I2178" s="10"/>
      <c r="J2178" s="10" t="s">
        <v>987</v>
      </c>
      <c r="K2178" s="10" t="s">
        <v>23</v>
      </c>
      <c r="L2178">
        <v>17</v>
      </c>
    </row>
    <row r="2179" spans="1:12" x14ac:dyDescent="0.3">
      <c r="A2179" s="10" t="s">
        <v>1002</v>
      </c>
      <c r="B2179" s="10" t="s">
        <v>2837</v>
      </c>
      <c r="C2179" s="10" t="s">
        <v>2838</v>
      </c>
      <c r="D2179" s="10" t="s">
        <v>3015</v>
      </c>
      <c r="E2179" s="10" t="s">
        <v>1003</v>
      </c>
      <c r="F2179" s="10" t="s">
        <v>986</v>
      </c>
      <c r="G2179" s="10" t="s">
        <v>803</v>
      </c>
      <c r="I2179" s="10"/>
      <c r="J2179" s="10" t="s">
        <v>987</v>
      </c>
      <c r="K2179" s="10" t="s">
        <v>24</v>
      </c>
      <c r="L2179">
        <v>56</v>
      </c>
    </row>
    <row r="2180" spans="1:12" x14ac:dyDescent="0.3">
      <c r="A2180" s="10" t="s">
        <v>1002</v>
      </c>
      <c r="B2180" s="10" t="s">
        <v>2837</v>
      </c>
      <c r="C2180" s="10" t="s">
        <v>2838</v>
      </c>
      <c r="D2180" s="10" t="s">
        <v>3015</v>
      </c>
      <c r="E2180" s="10" t="s">
        <v>1003</v>
      </c>
      <c r="F2180" s="10" t="s">
        <v>986</v>
      </c>
      <c r="G2180" s="10" t="s">
        <v>803</v>
      </c>
      <c r="I2180" s="10"/>
      <c r="J2180" s="10" t="s">
        <v>987</v>
      </c>
      <c r="K2180" s="10" t="s">
        <v>25</v>
      </c>
      <c r="L2180">
        <v>17</v>
      </c>
    </row>
    <row r="2181" spans="1:12" x14ac:dyDescent="0.3">
      <c r="A2181" s="10" t="s">
        <v>1002</v>
      </c>
      <c r="B2181" s="10" t="s">
        <v>2837</v>
      </c>
      <c r="C2181" s="10" t="s">
        <v>2838</v>
      </c>
      <c r="D2181" s="10" t="s">
        <v>3015</v>
      </c>
      <c r="E2181" s="10" t="s">
        <v>1003</v>
      </c>
      <c r="F2181" s="10" t="s">
        <v>986</v>
      </c>
      <c r="G2181" s="10" t="s">
        <v>803</v>
      </c>
      <c r="I2181" s="10"/>
      <c r="J2181" s="10" t="s">
        <v>987</v>
      </c>
      <c r="K2181" s="10" t="s">
        <v>26</v>
      </c>
      <c r="L2181">
        <v>19</v>
      </c>
    </row>
    <row r="2182" spans="1:12" x14ac:dyDescent="0.3">
      <c r="A2182" s="10" t="s">
        <v>1002</v>
      </c>
      <c r="B2182" s="10" t="s">
        <v>2837</v>
      </c>
      <c r="C2182" s="10" t="s">
        <v>2838</v>
      </c>
      <c r="D2182" s="10" t="s">
        <v>3015</v>
      </c>
      <c r="E2182" s="10" t="s">
        <v>1003</v>
      </c>
      <c r="F2182" s="10" t="s">
        <v>986</v>
      </c>
      <c r="G2182" s="10" t="s">
        <v>803</v>
      </c>
      <c r="I2182" s="10"/>
      <c r="J2182" s="10" t="s">
        <v>987</v>
      </c>
      <c r="K2182" s="10" t="s">
        <v>27</v>
      </c>
      <c r="L2182">
        <v>21</v>
      </c>
    </row>
    <row r="2183" spans="1:12" x14ac:dyDescent="0.3">
      <c r="A2183" s="10" t="s">
        <v>1002</v>
      </c>
      <c r="B2183" s="10" t="s">
        <v>2837</v>
      </c>
      <c r="C2183" s="10" t="s">
        <v>2838</v>
      </c>
      <c r="D2183" s="10" t="s">
        <v>3015</v>
      </c>
      <c r="E2183" s="10" t="s">
        <v>1003</v>
      </c>
      <c r="F2183" s="10" t="s">
        <v>986</v>
      </c>
      <c r="G2183" s="10" t="s">
        <v>803</v>
      </c>
      <c r="I2183" s="10"/>
      <c r="J2183" s="10" t="s">
        <v>987</v>
      </c>
      <c r="K2183" s="10" t="s">
        <v>28</v>
      </c>
      <c r="L2183">
        <v>56</v>
      </c>
    </row>
    <row r="2184" spans="1:12" x14ac:dyDescent="0.3">
      <c r="A2184" s="10" t="s">
        <v>1002</v>
      </c>
      <c r="B2184" s="10" t="s">
        <v>2837</v>
      </c>
      <c r="C2184" s="10" t="s">
        <v>2838</v>
      </c>
      <c r="D2184" s="10" t="s">
        <v>3015</v>
      </c>
      <c r="E2184" s="10" t="s">
        <v>1003</v>
      </c>
      <c r="F2184" s="10" t="s">
        <v>986</v>
      </c>
      <c r="G2184" s="10" t="s">
        <v>803</v>
      </c>
      <c r="I2184" s="10"/>
      <c r="J2184" s="10" t="s">
        <v>987</v>
      </c>
      <c r="K2184" s="10" t="s">
        <v>29</v>
      </c>
      <c r="L2184">
        <v>18</v>
      </c>
    </row>
    <row r="2185" spans="1:12" x14ac:dyDescent="0.3">
      <c r="A2185" s="10" t="s">
        <v>1004</v>
      </c>
      <c r="B2185" s="10" t="s">
        <v>2837</v>
      </c>
      <c r="C2185" s="10" t="s">
        <v>2838</v>
      </c>
      <c r="D2185" s="10" t="s">
        <v>3015</v>
      </c>
      <c r="E2185" s="10" t="s">
        <v>1005</v>
      </c>
      <c r="F2185" s="10" t="s">
        <v>986</v>
      </c>
      <c r="G2185" s="10" t="s">
        <v>803</v>
      </c>
      <c r="I2185" s="10"/>
      <c r="J2185" s="10" t="s">
        <v>987</v>
      </c>
      <c r="K2185" s="10" t="s">
        <v>19</v>
      </c>
      <c r="L2185">
        <v>3</v>
      </c>
    </row>
    <row r="2186" spans="1:12" x14ac:dyDescent="0.3">
      <c r="A2186" s="10" t="s">
        <v>1004</v>
      </c>
      <c r="B2186" s="10" t="s">
        <v>2837</v>
      </c>
      <c r="C2186" s="10" t="s">
        <v>2838</v>
      </c>
      <c r="D2186" s="10" t="s">
        <v>3015</v>
      </c>
      <c r="E2186" s="10" t="s">
        <v>1005</v>
      </c>
      <c r="F2186" s="10" t="s">
        <v>986</v>
      </c>
      <c r="G2186" s="10" t="s">
        <v>803</v>
      </c>
      <c r="I2186" s="10"/>
      <c r="J2186" s="10" t="s">
        <v>987</v>
      </c>
      <c r="K2186" s="10" t="s">
        <v>20</v>
      </c>
      <c r="L2186">
        <v>22</v>
      </c>
    </row>
    <row r="2187" spans="1:12" x14ac:dyDescent="0.3">
      <c r="A2187" s="10" t="s">
        <v>1004</v>
      </c>
      <c r="B2187" s="10" t="s">
        <v>2837</v>
      </c>
      <c r="C2187" s="10" t="s">
        <v>2838</v>
      </c>
      <c r="D2187" s="10" t="s">
        <v>3015</v>
      </c>
      <c r="E2187" s="10" t="s">
        <v>1005</v>
      </c>
      <c r="F2187" s="10" t="s">
        <v>986</v>
      </c>
      <c r="G2187" s="10" t="s">
        <v>803</v>
      </c>
      <c r="I2187" s="10"/>
      <c r="J2187" s="10" t="s">
        <v>987</v>
      </c>
      <c r="K2187" s="10" t="s">
        <v>21</v>
      </c>
      <c r="L2187">
        <v>10</v>
      </c>
    </row>
    <row r="2188" spans="1:12" x14ac:dyDescent="0.3">
      <c r="A2188" s="10" t="s">
        <v>1004</v>
      </c>
      <c r="B2188" s="10" t="s">
        <v>2837</v>
      </c>
      <c r="C2188" s="10" t="s">
        <v>2838</v>
      </c>
      <c r="D2188" s="10" t="s">
        <v>3015</v>
      </c>
      <c r="E2188" s="10" t="s">
        <v>1005</v>
      </c>
      <c r="F2188" s="10" t="s">
        <v>986</v>
      </c>
      <c r="G2188" s="10" t="s">
        <v>803</v>
      </c>
      <c r="I2188" s="10"/>
      <c r="J2188" s="10" t="s">
        <v>987</v>
      </c>
      <c r="K2188" s="10" t="s">
        <v>22</v>
      </c>
      <c r="L2188">
        <v>18</v>
      </c>
    </row>
    <row r="2189" spans="1:12" x14ac:dyDescent="0.3">
      <c r="A2189" s="10" t="s">
        <v>1004</v>
      </c>
      <c r="B2189" s="10" t="s">
        <v>2837</v>
      </c>
      <c r="C2189" s="10" t="s">
        <v>2838</v>
      </c>
      <c r="D2189" s="10" t="s">
        <v>3015</v>
      </c>
      <c r="E2189" s="10" t="s">
        <v>1005</v>
      </c>
      <c r="F2189" s="10" t="s">
        <v>986</v>
      </c>
      <c r="G2189" s="10" t="s">
        <v>803</v>
      </c>
      <c r="I2189" s="10"/>
      <c r="J2189" s="10" t="s">
        <v>987</v>
      </c>
      <c r="K2189" s="10" t="s">
        <v>23</v>
      </c>
      <c r="L2189">
        <v>19</v>
      </c>
    </row>
    <row r="2190" spans="1:12" x14ac:dyDescent="0.3">
      <c r="A2190" s="10" t="s">
        <v>1004</v>
      </c>
      <c r="B2190" s="10" t="s">
        <v>2837</v>
      </c>
      <c r="C2190" s="10" t="s">
        <v>2838</v>
      </c>
      <c r="D2190" s="10" t="s">
        <v>3015</v>
      </c>
      <c r="E2190" s="10" t="s">
        <v>1005</v>
      </c>
      <c r="F2190" s="10" t="s">
        <v>986</v>
      </c>
      <c r="G2190" s="10" t="s">
        <v>803</v>
      </c>
      <c r="I2190" s="10"/>
      <c r="J2190" s="10" t="s">
        <v>987</v>
      </c>
      <c r="K2190" s="10" t="s">
        <v>24</v>
      </c>
      <c r="L2190">
        <v>24</v>
      </c>
    </row>
    <row r="2191" spans="1:12" x14ac:dyDescent="0.3">
      <c r="A2191" s="10" t="s">
        <v>1004</v>
      </c>
      <c r="B2191" s="10" t="s">
        <v>2837</v>
      </c>
      <c r="C2191" s="10" t="s">
        <v>2838</v>
      </c>
      <c r="D2191" s="10" t="s">
        <v>3015</v>
      </c>
      <c r="E2191" s="10" t="s">
        <v>1005</v>
      </c>
      <c r="F2191" s="10" t="s">
        <v>986</v>
      </c>
      <c r="G2191" s="10" t="s">
        <v>803</v>
      </c>
      <c r="I2191" s="10"/>
      <c r="J2191" s="10" t="s">
        <v>987</v>
      </c>
      <c r="K2191" s="10" t="s">
        <v>25</v>
      </c>
      <c r="L2191">
        <v>15</v>
      </c>
    </row>
    <row r="2192" spans="1:12" x14ac:dyDescent="0.3">
      <c r="A2192" s="10" t="s">
        <v>1004</v>
      </c>
      <c r="B2192" s="10" t="s">
        <v>2837</v>
      </c>
      <c r="C2192" s="10" t="s">
        <v>2838</v>
      </c>
      <c r="D2192" s="10" t="s">
        <v>3015</v>
      </c>
      <c r="E2192" s="10" t="s">
        <v>1005</v>
      </c>
      <c r="F2192" s="10" t="s">
        <v>986</v>
      </c>
      <c r="G2192" s="10" t="s">
        <v>803</v>
      </c>
      <c r="I2192" s="10"/>
      <c r="J2192" s="10" t="s">
        <v>987</v>
      </c>
      <c r="K2192" s="10" t="s">
        <v>26</v>
      </c>
      <c r="L2192">
        <v>15</v>
      </c>
    </row>
    <row r="2193" spans="1:12" x14ac:dyDescent="0.3">
      <c r="A2193" s="10" t="s">
        <v>1004</v>
      </c>
      <c r="B2193" s="10" t="s">
        <v>2837</v>
      </c>
      <c r="C2193" s="10" t="s">
        <v>2838</v>
      </c>
      <c r="D2193" s="10" t="s">
        <v>3015</v>
      </c>
      <c r="E2193" s="10" t="s">
        <v>1005</v>
      </c>
      <c r="F2193" s="10" t="s">
        <v>986</v>
      </c>
      <c r="G2193" s="10" t="s">
        <v>803</v>
      </c>
      <c r="I2193" s="10"/>
      <c r="J2193" s="10" t="s">
        <v>987</v>
      </c>
      <c r="K2193" s="10" t="s">
        <v>27</v>
      </c>
      <c r="L2193">
        <v>18</v>
      </c>
    </row>
    <row r="2194" spans="1:12" x14ac:dyDescent="0.3">
      <c r="A2194" s="10" t="s">
        <v>1004</v>
      </c>
      <c r="B2194" s="10" t="s">
        <v>2837</v>
      </c>
      <c r="C2194" s="10" t="s">
        <v>2838</v>
      </c>
      <c r="D2194" s="10" t="s">
        <v>3015</v>
      </c>
      <c r="E2194" s="10" t="s">
        <v>1005</v>
      </c>
      <c r="F2194" s="10" t="s">
        <v>986</v>
      </c>
      <c r="G2194" s="10" t="s">
        <v>803</v>
      </c>
      <c r="I2194" s="10"/>
      <c r="J2194" s="10" t="s">
        <v>987</v>
      </c>
      <c r="K2194" s="10" t="s">
        <v>28</v>
      </c>
      <c r="L2194">
        <v>14</v>
      </c>
    </row>
    <row r="2195" spans="1:12" x14ac:dyDescent="0.3">
      <c r="A2195" s="10" t="s">
        <v>1004</v>
      </c>
      <c r="B2195" s="10" t="s">
        <v>2837</v>
      </c>
      <c r="C2195" s="10" t="s">
        <v>2838</v>
      </c>
      <c r="D2195" s="10" t="s">
        <v>3015</v>
      </c>
      <c r="E2195" s="10" t="s">
        <v>1005</v>
      </c>
      <c r="F2195" s="10" t="s">
        <v>986</v>
      </c>
      <c r="G2195" s="10" t="s">
        <v>803</v>
      </c>
      <c r="I2195" s="10"/>
      <c r="J2195" s="10" t="s">
        <v>987</v>
      </c>
      <c r="K2195" s="10" t="s">
        <v>29</v>
      </c>
      <c r="L2195">
        <v>11</v>
      </c>
    </row>
    <row r="2196" spans="1:12" x14ac:dyDescent="0.3">
      <c r="A2196" s="10" t="s">
        <v>1006</v>
      </c>
      <c r="B2196" s="10" t="s">
        <v>2837</v>
      </c>
      <c r="C2196" s="10" t="s">
        <v>2838</v>
      </c>
      <c r="D2196" s="10" t="s">
        <v>3015</v>
      </c>
      <c r="E2196" s="10" t="s">
        <v>1007</v>
      </c>
      <c r="F2196" s="10" t="s">
        <v>986</v>
      </c>
      <c r="G2196" s="10" t="s">
        <v>803</v>
      </c>
      <c r="I2196" s="10"/>
      <c r="J2196" s="10" t="s">
        <v>987</v>
      </c>
      <c r="K2196" s="10" t="s">
        <v>19</v>
      </c>
      <c r="L2196">
        <v>15</v>
      </c>
    </row>
    <row r="2197" spans="1:12" x14ac:dyDescent="0.3">
      <c r="A2197" s="10" t="s">
        <v>1006</v>
      </c>
      <c r="B2197" s="10" t="s">
        <v>2837</v>
      </c>
      <c r="C2197" s="10" t="s">
        <v>2838</v>
      </c>
      <c r="D2197" s="10" t="s">
        <v>3015</v>
      </c>
      <c r="E2197" s="10" t="s">
        <v>1007</v>
      </c>
      <c r="F2197" s="10" t="s">
        <v>986</v>
      </c>
      <c r="G2197" s="10" t="s">
        <v>803</v>
      </c>
      <c r="I2197" s="10"/>
      <c r="J2197" s="10" t="s">
        <v>987</v>
      </c>
      <c r="K2197" s="10" t="s">
        <v>20</v>
      </c>
      <c r="L2197">
        <v>86</v>
      </c>
    </row>
    <row r="2198" spans="1:12" x14ac:dyDescent="0.3">
      <c r="A2198" s="10" t="s">
        <v>1006</v>
      </c>
      <c r="B2198" s="10" t="s">
        <v>2837</v>
      </c>
      <c r="C2198" s="10" t="s">
        <v>2838</v>
      </c>
      <c r="D2198" s="10" t="s">
        <v>3015</v>
      </c>
      <c r="E2198" s="10" t="s">
        <v>1007</v>
      </c>
      <c r="F2198" s="10" t="s">
        <v>986</v>
      </c>
      <c r="G2198" s="10" t="s">
        <v>803</v>
      </c>
      <c r="I2198" s="10"/>
      <c r="J2198" s="10" t="s">
        <v>987</v>
      </c>
      <c r="K2198" s="10" t="s">
        <v>21</v>
      </c>
      <c r="L2198">
        <v>51</v>
      </c>
    </row>
    <row r="2199" spans="1:12" x14ac:dyDescent="0.3">
      <c r="A2199" s="10" t="s">
        <v>1006</v>
      </c>
      <c r="B2199" s="10" t="s">
        <v>2837</v>
      </c>
      <c r="C2199" s="10" t="s">
        <v>2838</v>
      </c>
      <c r="D2199" s="10" t="s">
        <v>3015</v>
      </c>
      <c r="E2199" s="10" t="s">
        <v>1007</v>
      </c>
      <c r="F2199" s="10" t="s">
        <v>986</v>
      </c>
      <c r="G2199" s="10" t="s">
        <v>803</v>
      </c>
      <c r="I2199" s="10"/>
      <c r="J2199" s="10" t="s">
        <v>987</v>
      </c>
      <c r="K2199" s="10" t="s">
        <v>22</v>
      </c>
      <c r="L2199">
        <v>76</v>
      </c>
    </row>
    <row r="2200" spans="1:12" x14ac:dyDescent="0.3">
      <c r="A2200" s="10" t="s">
        <v>1006</v>
      </c>
      <c r="B2200" s="10" t="s">
        <v>2837</v>
      </c>
      <c r="C2200" s="10" t="s">
        <v>2838</v>
      </c>
      <c r="D2200" s="10" t="s">
        <v>3015</v>
      </c>
      <c r="E2200" s="10" t="s">
        <v>1007</v>
      </c>
      <c r="F2200" s="10" t="s">
        <v>986</v>
      </c>
      <c r="G2200" s="10" t="s">
        <v>803</v>
      </c>
      <c r="I2200" s="10"/>
      <c r="J2200" s="10" t="s">
        <v>987</v>
      </c>
      <c r="K2200" s="10" t="s">
        <v>23</v>
      </c>
      <c r="L2200">
        <v>43</v>
      </c>
    </row>
    <row r="2201" spans="1:12" x14ac:dyDescent="0.3">
      <c r="A2201" s="10" t="s">
        <v>1006</v>
      </c>
      <c r="B2201" s="10" t="s">
        <v>2837</v>
      </c>
      <c r="C2201" s="10" t="s">
        <v>2838</v>
      </c>
      <c r="D2201" s="10" t="s">
        <v>3015</v>
      </c>
      <c r="E2201" s="10" t="s">
        <v>1007</v>
      </c>
      <c r="F2201" s="10" t="s">
        <v>986</v>
      </c>
      <c r="G2201" s="10" t="s">
        <v>803</v>
      </c>
      <c r="I2201" s="10"/>
      <c r="J2201" s="10" t="s">
        <v>987</v>
      </c>
      <c r="K2201" s="10" t="s">
        <v>24</v>
      </c>
      <c r="L2201">
        <v>81</v>
      </c>
    </row>
    <row r="2202" spans="1:12" x14ac:dyDescent="0.3">
      <c r="A2202" s="10" t="s">
        <v>1006</v>
      </c>
      <c r="B2202" s="10" t="s">
        <v>2837</v>
      </c>
      <c r="C2202" s="10" t="s">
        <v>2838</v>
      </c>
      <c r="D2202" s="10" t="s">
        <v>3015</v>
      </c>
      <c r="E2202" s="10" t="s">
        <v>1007</v>
      </c>
      <c r="F2202" s="10" t="s">
        <v>986</v>
      </c>
      <c r="G2202" s="10" t="s">
        <v>803</v>
      </c>
      <c r="I2202" s="10"/>
      <c r="J2202" s="10" t="s">
        <v>987</v>
      </c>
      <c r="K2202" s="10" t="s">
        <v>25</v>
      </c>
      <c r="L2202">
        <v>93</v>
      </c>
    </row>
    <row r="2203" spans="1:12" x14ac:dyDescent="0.3">
      <c r="A2203" s="10" t="s">
        <v>1006</v>
      </c>
      <c r="B2203" s="10" t="s">
        <v>2837</v>
      </c>
      <c r="C2203" s="10" t="s">
        <v>2838</v>
      </c>
      <c r="D2203" s="10" t="s">
        <v>3015</v>
      </c>
      <c r="E2203" s="10" t="s">
        <v>1007</v>
      </c>
      <c r="F2203" s="10" t="s">
        <v>986</v>
      </c>
      <c r="G2203" s="10" t="s">
        <v>803</v>
      </c>
      <c r="I2203" s="10"/>
      <c r="J2203" s="10" t="s">
        <v>987</v>
      </c>
      <c r="K2203" s="10" t="s">
        <v>26</v>
      </c>
      <c r="L2203">
        <v>91</v>
      </c>
    </row>
    <row r="2204" spans="1:12" x14ac:dyDescent="0.3">
      <c r="A2204" s="10" t="s">
        <v>1006</v>
      </c>
      <c r="B2204" s="10" t="s">
        <v>2837</v>
      </c>
      <c r="C2204" s="10" t="s">
        <v>2838</v>
      </c>
      <c r="D2204" s="10" t="s">
        <v>3015</v>
      </c>
      <c r="E2204" s="10" t="s">
        <v>1007</v>
      </c>
      <c r="F2204" s="10" t="s">
        <v>986</v>
      </c>
      <c r="G2204" s="10" t="s">
        <v>803</v>
      </c>
      <c r="I2204" s="10"/>
      <c r="J2204" s="10" t="s">
        <v>987</v>
      </c>
      <c r="K2204" s="10" t="s">
        <v>27</v>
      </c>
      <c r="L2204">
        <v>106</v>
      </c>
    </row>
    <row r="2205" spans="1:12" x14ac:dyDescent="0.3">
      <c r="A2205" s="10" t="s">
        <v>1006</v>
      </c>
      <c r="B2205" s="10" t="s">
        <v>2837</v>
      </c>
      <c r="C2205" s="10" t="s">
        <v>2838</v>
      </c>
      <c r="D2205" s="10" t="s">
        <v>3015</v>
      </c>
      <c r="E2205" s="10" t="s">
        <v>1007</v>
      </c>
      <c r="F2205" s="10" t="s">
        <v>986</v>
      </c>
      <c r="G2205" s="10" t="s">
        <v>803</v>
      </c>
      <c r="I2205" s="10"/>
      <c r="J2205" s="10" t="s">
        <v>987</v>
      </c>
      <c r="K2205" s="10" t="s">
        <v>28</v>
      </c>
      <c r="L2205">
        <v>116</v>
      </c>
    </row>
    <row r="2206" spans="1:12" x14ac:dyDescent="0.3">
      <c r="A2206" s="10" t="s">
        <v>1006</v>
      </c>
      <c r="B2206" s="10" t="s">
        <v>2837</v>
      </c>
      <c r="C2206" s="10" t="s">
        <v>2838</v>
      </c>
      <c r="D2206" s="10" t="s">
        <v>3015</v>
      </c>
      <c r="E2206" s="10" t="s">
        <v>1007</v>
      </c>
      <c r="F2206" s="10" t="s">
        <v>986</v>
      </c>
      <c r="G2206" s="10" t="s">
        <v>803</v>
      </c>
      <c r="I2206" s="10"/>
      <c r="J2206" s="10" t="s">
        <v>987</v>
      </c>
      <c r="K2206" s="10" t="s">
        <v>29</v>
      </c>
      <c r="L2206">
        <v>55</v>
      </c>
    </row>
    <row r="2207" spans="1:12" x14ac:dyDescent="0.3">
      <c r="A2207" s="10" t="s">
        <v>1008</v>
      </c>
      <c r="B2207" s="10" t="s">
        <v>2837</v>
      </c>
      <c r="C2207" s="10" t="s">
        <v>2838</v>
      </c>
      <c r="D2207" s="10" t="s">
        <v>3015</v>
      </c>
      <c r="E2207" s="10" t="s">
        <v>1009</v>
      </c>
      <c r="F2207" s="10" t="s">
        <v>986</v>
      </c>
      <c r="G2207" s="10" t="s">
        <v>803</v>
      </c>
      <c r="I2207" s="10"/>
      <c r="J2207" s="10" t="s">
        <v>987</v>
      </c>
      <c r="K2207" s="10" t="s">
        <v>19</v>
      </c>
      <c r="L2207">
        <v>62</v>
      </c>
    </row>
    <row r="2208" spans="1:12" x14ac:dyDescent="0.3">
      <c r="A2208" s="10" t="s">
        <v>1008</v>
      </c>
      <c r="B2208" s="10" t="s">
        <v>2837</v>
      </c>
      <c r="C2208" s="10" t="s">
        <v>2838</v>
      </c>
      <c r="D2208" s="10" t="s">
        <v>3015</v>
      </c>
      <c r="E2208" s="10" t="s">
        <v>1009</v>
      </c>
      <c r="F2208" s="10" t="s">
        <v>986</v>
      </c>
      <c r="G2208" s="10" t="s">
        <v>803</v>
      </c>
      <c r="I2208" s="10"/>
      <c r="J2208" s="10" t="s">
        <v>987</v>
      </c>
      <c r="K2208" s="10" t="s">
        <v>20</v>
      </c>
      <c r="L2208">
        <v>244</v>
      </c>
    </row>
    <row r="2209" spans="1:12" x14ac:dyDescent="0.3">
      <c r="A2209" s="10" t="s">
        <v>1008</v>
      </c>
      <c r="B2209" s="10" t="s">
        <v>2837</v>
      </c>
      <c r="C2209" s="10" t="s">
        <v>2838</v>
      </c>
      <c r="D2209" s="10" t="s">
        <v>3015</v>
      </c>
      <c r="E2209" s="10" t="s">
        <v>1009</v>
      </c>
      <c r="F2209" s="10" t="s">
        <v>986</v>
      </c>
      <c r="G2209" s="10" t="s">
        <v>803</v>
      </c>
      <c r="I2209" s="10"/>
      <c r="J2209" s="10" t="s">
        <v>987</v>
      </c>
      <c r="K2209" s="10" t="s">
        <v>21</v>
      </c>
      <c r="L2209">
        <v>198</v>
      </c>
    </row>
    <row r="2210" spans="1:12" x14ac:dyDescent="0.3">
      <c r="A2210" s="10" t="s">
        <v>1008</v>
      </c>
      <c r="B2210" s="10" t="s">
        <v>2837</v>
      </c>
      <c r="C2210" s="10" t="s">
        <v>2838</v>
      </c>
      <c r="D2210" s="10" t="s">
        <v>3015</v>
      </c>
      <c r="E2210" s="10" t="s">
        <v>1009</v>
      </c>
      <c r="F2210" s="10" t="s">
        <v>986</v>
      </c>
      <c r="G2210" s="10" t="s">
        <v>803</v>
      </c>
      <c r="I2210" s="10"/>
      <c r="J2210" s="10" t="s">
        <v>987</v>
      </c>
      <c r="K2210" s="10" t="s">
        <v>22</v>
      </c>
      <c r="L2210">
        <v>300</v>
      </c>
    </row>
    <row r="2211" spans="1:12" x14ac:dyDescent="0.3">
      <c r="A2211" s="10" t="s">
        <v>1008</v>
      </c>
      <c r="B2211" s="10" t="s">
        <v>2837</v>
      </c>
      <c r="C2211" s="10" t="s">
        <v>2838</v>
      </c>
      <c r="D2211" s="10" t="s">
        <v>3015</v>
      </c>
      <c r="E2211" s="10" t="s">
        <v>1009</v>
      </c>
      <c r="F2211" s="10" t="s">
        <v>986</v>
      </c>
      <c r="G2211" s="10" t="s">
        <v>803</v>
      </c>
      <c r="I2211" s="10"/>
      <c r="J2211" s="10" t="s">
        <v>987</v>
      </c>
      <c r="K2211" s="10" t="s">
        <v>23</v>
      </c>
      <c r="L2211">
        <v>240</v>
      </c>
    </row>
    <row r="2212" spans="1:12" x14ac:dyDescent="0.3">
      <c r="A2212" s="10" t="s">
        <v>1008</v>
      </c>
      <c r="B2212" s="10" t="s">
        <v>2837</v>
      </c>
      <c r="C2212" s="10" t="s">
        <v>2838</v>
      </c>
      <c r="D2212" s="10" t="s">
        <v>3015</v>
      </c>
      <c r="E2212" s="10" t="s">
        <v>1009</v>
      </c>
      <c r="F2212" s="10" t="s">
        <v>986</v>
      </c>
      <c r="G2212" s="10" t="s">
        <v>803</v>
      </c>
      <c r="I2212" s="10"/>
      <c r="J2212" s="10" t="s">
        <v>987</v>
      </c>
      <c r="K2212" s="10" t="s">
        <v>24</v>
      </c>
      <c r="L2212">
        <v>290</v>
      </c>
    </row>
    <row r="2213" spans="1:12" x14ac:dyDescent="0.3">
      <c r="A2213" s="10" t="s">
        <v>1008</v>
      </c>
      <c r="B2213" s="10" t="s">
        <v>2837</v>
      </c>
      <c r="C2213" s="10" t="s">
        <v>2838</v>
      </c>
      <c r="D2213" s="10" t="s">
        <v>3015</v>
      </c>
      <c r="E2213" s="10" t="s">
        <v>1009</v>
      </c>
      <c r="F2213" s="10" t="s">
        <v>986</v>
      </c>
      <c r="G2213" s="10" t="s">
        <v>803</v>
      </c>
      <c r="I2213" s="10"/>
      <c r="J2213" s="10" t="s">
        <v>987</v>
      </c>
      <c r="K2213" s="10" t="s">
        <v>25</v>
      </c>
      <c r="L2213">
        <v>328</v>
      </c>
    </row>
    <row r="2214" spans="1:12" x14ac:dyDescent="0.3">
      <c r="A2214" s="10" t="s">
        <v>1008</v>
      </c>
      <c r="B2214" s="10" t="s">
        <v>2837</v>
      </c>
      <c r="C2214" s="10" t="s">
        <v>2838</v>
      </c>
      <c r="D2214" s="10" t="s">
        <v>3015</v>
      </c>
      <c r="E2214" s="10" t="s">
        <v>1009</v>
      </c>
      <c r="F2214" s="10" t="s">
        <v>986</v>
      </c>
      <c r="G2214" s="10" t="s">
        <v>803</v>
      </c>
      <c r="I2214" s="10"/>
      <c r="J2214" s="10" t="s">
        <v>987</v>
      </c>
      <c r="K2214" s="10" t="s">
        <v>26</v>
      </c>
      <c r="L2214">
        <v>220</v>
      </c>
    </row>
    <row r="2215" spans="1:12" x14ac:dyDescent="0.3">
      <c r="A2215" s="10" t="s">
        <v>1008</v>
      </c>
      <c r="B2215" s="10" t="s">
        <v>2837</v>
      </c>
      <c r="C2215" s="10" t="s">
        <v>2838</v>
      </c>
      <c r="D2215" s="10" t="s">
        <v>3015</v>
      </c>
      <c r="E2215" s="10" t="s">
        <v>1009</v>
      </c>
      <c r="F2215" s="10" t="s">
        <v>986</v>
      </c>
      <c r="G2215" s="10" t="s">
        <v>803</v>
      </c>
      <c r="I2215" s="10"/>
      <c r="J2215" s="10" t="s">
        <v>987</v>
      </c>
      <c r="K2215" s="10" t="s">
        <v>27</v>
      </c>
      <c r="L2215">
        <v>324</v>
      </c>
    </row>
    <row r="2216" spans="1:12" x14ac:dyDescent="0.3">
      <c r="A2216" s="10" t="s">
        <v>1008</v>
      </c>
      <c r="B2216" s="10" t="s">
        <v>2837</v>
      </c>
      <c r="C2216" s="10" t="s">
        <v>2838</v>
      </c>
      <c r="D2216" s="10" t="s">
        <v>3015</v>
      </c>
      <c r="E2216" s="10" t="s">
        <v>1009</v>
      </c>
      <c r="F2216" s="10" t="s">
        <v>986</v>
      </c>
      <c r="G2216" s="10" t="s">
        <v>803</v>
      </c>
      <c r="I2216" s="10"/>
      <c r="J2216" s="10" t="s">
        <v>987</v>
      </c>
      <c r="K2216" s="10" t="s">
        <v>28</v>
      </c>
      <c r="L2216">
        <v>417</v>
      </c>
    </row>
    <row r="2217" spans="1:12" x14ac:dyDescent="0.3">
      <c r="A2217" s="10" t="s">
        <v>1008</v>
      </c>
      <c r="B2217" s="10" t="s">
        <v>2837</v>
      </c>
      <c r="C2217" s="10" t="s">
        <v>2838</v>
      </c>
      <c r="D2217" s="10" t="s">
        <v>3015</v>
      </c>
      <c r="E2217" s="10" t="s">
        <v>1009</v>
      </c>
      <c r="F2217" s="10" t="s">
        <v>986</v>
      </c>
      <c r="G2217" s="10" t="s">
        <v>803</v>
      </c>
      <c r="I2217" s="10"/>
      <c r="J2217" s="10" t="s">
        <v>987</v>
      </c>
      <c r="K2217" s="10" t="s">
        <v>29</v>
      </c>
      <c r="L2217">
        <v>201</v>
      </c>
    </row>
    <row r="2218" spans="1:12" x14ac:dyDescent="0.3">
      <c r="A2218" s="10" t="s">
        <v>1010</v>
      </c>
      <c r="B2218" s="10" t="s">
        <v>2837</v>
      </c>
      <c r="C2218" s="10" t="s">
        <v>2838</v>
      </c>
      <c r="D2218" s="10" t="s">
        <v>3015</v>
      </c>
      <c r="E2218" s="10" t="s">
        <v>1011</v>
      </c>
      <c r="F2218" s="10" t="s">
        <v>986</v>
      </c>
      <c r="G2218" s="10" t="s">
        <v>803</v>
      </c>
      <c r="I2218" s="10"/>
      <c r="J2218" s="10" t="s">
        <v>987</v>
      </c>
      <c r="K2218" s="10" t="s">
        <v>19</v>
      </c>
      <c r="L2218">
        <v>546</v>
      </c>
    </row>
    <row r="2219" spans="1:12" x14ac:dyDescent="0.3">
      <c r="A2219" s="10" t="s">
        <v>1010</v>
      </c>
      <c r="B2219" s="10" t="s">
        <v>2837</v>
      </c>
      <c r="C2219" s="10" t="s">
        <v>2838</v>
      </c>
      <c r="D2219" s="10" t="s">
        <v>3015</v>
      </c>
      <c r="E2219" s="10" t="s">
        <v>1011</v>
      </c>
      <c r="F2219" s="10" t="s">
        <v>986</v>
      </c>
      <c r="G2219" s="10" t="s">
        <v>803</v>
      </c>
      <c r="I2219" s="10"/>
      <c r="J2219" s="10" t="s">
        <v>987</v>
      </c>
      <c r="K2219" s="10" t="s">
        <v>20</v>
      </c>
      <c r="L2219">
        <v>1598</v>
      </c>
    </row>
    <row r="2220" spans="1:12" x14ac:dyDescent="0.3">
      <c r="A2220" s="10" t="s">
        <v>1010</v>
      </c>
      <c r="B2220" s="10" t="s">
        <v>2837</v>
      </c>
      <c r="C2220" s="10" t="s">
        <v>2838</v>
      </c>
      <c r="D2220" s="10" t="s">
        <v>3015</v>
      </c>
      <c r="E2220" s="10" t="s">
        <v>1011</v>
      </c>
      <c r="F2220" s="10" t="s">
        <v>986</v>
      </c>
      <c r="G2220" s="10" t="s">
        <v>803</v>
      </c>
      <c r="I2220" s="10"/>
      <c r="J2220" s="10" t="s">
        <v>987</v>
      </c>
      <c r="K2220" s="10" t="s">
        <v>21</v>
      </c>
      <c r="L2220">
        <v>1468</v>
      </c>
    </row>
    <row r="2221" spans="1:12" x14ac:dyDescent="0.3">
      <c r="A2221" s="10" t="s">
        <v>1010</v>
      </c>
      <c r="B2221" s="10" t="s">
        <v>2837</v>
      </c>
      <c r="C2221" s="10" t="s">
        <v>2838</v>
      </c>
      <c r="D2221" s="10" t="s">
        <v>3015</v>
      </c>
      <c r="E2221" s="10" t="s">
        <v>1011</v>
      </c>
      <c r="F2221" s="10" t="s">
        <v>986</v>
      </c>
      <c r="G2221" s="10" t="s">
        <v>803</v>
      </c>
      <c r="I2221" s="10"/>
      <c r="J2221" s="10" t="s">
        <v>987</v>
      </c>
      <c r="K2221" s="10" t="s">
        <v>22</v>
      </c>
      <c r="L2221">
        <v>2253</v>
      </c>
    </row>
    <row r="2222" spans="1:12" x14ac:dyDescent="0.3">
      <c r="A2222" s="10" t="s">
        <v>1010</v>
      </c>
      <c r="B2222" s="10" t="s">
        <v>2837</v>
      </c>
      <c r="C2222" s="10" t="s">
        <v>2838</v>
      </c>
      <c r="D2222" s="10" t="s">
        <v>3015</v>
      </c>
      <c r="E2222" s="10" t="s">
        <v>1011</v>
      </c>
      <c r="F2222" s="10" t="s">
        <v>986</v>
      </c>
      <c r="G2222" s="10" t="s">
        <v>803</v>
      </c>
      <c r="I2222" s="10"/>
      <c r="J2222" s="10" t="s">
        <v>987</v>
      </c>
      <c r="K2222" s="10" t="s">
        <v>23</v>
      </c>
      <c r="L2222">
        <v>2014</v>
      </c>
    </row>
    <row r="2223" spans="1:12" x14ac:dyDescent="0.3">
      <c r="A2223" s="10" t="s">
        <v>1010</v>
      </c>
      <c r="B2223" s="10" t="s">
        <v>2837</v>
      </c>
      <c r="C2223" s="10" t="s">
        <v>2838</v>
      </c>
      <c r="D2223" s="10" t="s">
        <v>3015</v>
      </c>
      <c r="E2223" s="10" t="s">
        <v>1011</v>
      </c>
      <c r="F2223" s="10" t="s">
        <v>986</v>
      </c>
      <c r="G2223" s="10" t="s">
        <v>803</v>
      </c>
      <c r="I2223" s="10"/>
      <c r="J2223" s="10" t="s">
        <v>987</v>
      </c>
      <c r="K2223" s="10" t="s">
        <v>24</v>
      </c>
      <c r="L2223">
        <v>2362</v>
      </c>
    </row>
    <row r="2224" spans="1:12" x14ac:dyDescent="0.3">
      <c r="A2224" s="10" t="s">
        <v>1010</v>
      </c>
      <c r="B2224" s="10" t="s">
        <v>2837</v>
      </c>
      <c r="C2224" s="10" t="s">
        <v>2838</v>
      </c>
      <c r="D2224" s="10" t="s">
        <v>3015</v>
      </c>
      <c r="E2224" s="10" t="s">
        <v>1011</v>
      </c>
      <c r="F2224" s="10" t="s">
        <v>986</v>
      </c>
      <c r="G2224" s="10" t="s">
        <v>803</v>
      </c>
      <c r="I2224" s="10"/>
      <c r="J2224" s="10" t="s">
        <v>987</v>
      </c>
      <c r="K2224" s="10" t="s">
        <v>25</v>
      </c>
      <c r="L2224">
        <v>2745</v>
      </c>
    </row>
    <row r="2225" spans="1:12" x14ac:dyDescent="0.3">
      <c r="A2225" s="10" t="s">
        <v>1010</v>
      </c>
      <c r="B2225" s="10" t="s">
        <v>2837</v>
      </c>
      <c r="C2225" s="10" t="s">
        <v>2838</v>
      </c>
      <c r="D2225" s="10" t="s">
        <v>3015</v>
      </c>
      <c r="E2225" s="10" t="s">
        <v>1011</v>
      </c>
      <c r="F2225" s="10" t="s">
        <v>986</v>
      </c>
      <c r="G2225" s="10" t="s">
        <v>803</v>
      </c>
      <c r="I2225" s="10"/>
      <c r="J2225" s="10" t="s">
        <v>987</v>
      </c>
      <c r="K2225" s="10" t="s">
        <v>26</v>
      </c>
      <c r="L2225">
        <v>1807</v>
      </c>
    </row>
    <row r="2226" spans="1:12" x14ac:dyDescent="0.3">
      <c r="A2226" s="10" t="s">
        <v>1010</v>
      </c>
      <c r="B2226" s="10" t="s">
        <v>2837</v>
      </c>
      <c r="C2226" s="10" t="s">
        <v>2838</v>
      </c>
      <c r="D2226" s="10" t="s">
        <v>3015</v>
      </c>
      <c r="E2226" s="10" t="s">
        <v>1011</v>
      </c>
      <c r="F2226" s="10" t="s">
        <v>986</v>
      </c>
      <c r="G2226" s="10" t="s">
        <v>803</v>
      </c>
      <c r="I2226" s="10"/>
      <c r="J2226" s="10" t="s">
        <v>987</v>
      </c>
      <c r="K2226" s="10" t="s">
        <v>27</v>
      </c>
      <c r="L2226">
        <v>2291</v>
      </c>
    </row>
    <row r="2227" spans="1:12" x14ac:dyDescent="0.3">
      <c r="A2227" s="10" t="s">
        <v>1010</v>
      </c>
      <c r="B2227" s="10" t="s">
        <v>2837</v>
      </c>
      <c r="C2227" s="10" t="s">
        <v>2838</v>
      </c>
      <c r="D2227" s="10" t="s">
        <v>3015</v>
      </c>
      <c r="E2227" s="10" t="s">
        <v>1011</v>
      </c>
      <c r="F2227" s="10" t="s">
        <v>986</v>
      </c>
      <c r="G2227" s="10" t="s">
        <v>803</v>
      </c>
      <c r="I2227" s="10"/>
      <c r="J2227" s="10" t="s">
        <v>987</v>
      </c>
      <c r="K2227" s="10" t="s">
        <v>28</v>
      </c>
      <c r="L2227">
        <v>2340</v>
      </c>
    </row>
    <row r="2228" spans="1:12" x14ac:dyDescent="0.3">
      <c r="A2228" s="10" t="s">
        <v>1010</v>
      </c>
      <c r="B2228" s="10" t="s">
        <v>2837</v>
      </c>
      <c r="C2228" s="10" t="s">
        <v>2838</v>
      </c>
      <c r="D2228" s="10" t="s">
        <v>3015</v>
      </c>
      <c r="E2228" s="10" t="s">
        <v>1011</v>
      </c>
      <c r="F2228" s="10" t="s">
        <v>986</v>
      </c>
      <c r="G2228" s="10" t="s">
        <v>803</v>
      </c>
      <c r="I2228" s="10"/>
      <c r="J2228" s="10" t="s">
        <v>987</v>
      </c>
      <c r="K2228" s="10" t="s">
        <v>29</v>
      </c>
      <c r="L2228">
        <v>1132</v>
      </c>
    </row>
    <row r="2229" spans="1:12" x14ac:dyDescent="0.3">
      <c r="A2229" s="10" t="s">
        <v>1012</v>
      </c>
      <c r="B2229" s="10" t="s">
        <v>2837</v>
      </c>
      <c r="C2229" s="10" t="s">
        <v>2838</v>
      </c>
      <c r="D2229" s="10" t="s">
        <v>3015</v>
      </c>
      <c r="E2229" s="10" t="s">
        <v>985</v>
      </c>
      <c r="F2229" s="10" t="s">
        <v>1013</v>
      </c>
      <c r="G2229" s="10" t="s">
        <v>803</v>
      </c>
      <c r="I2229" s="10"/>
      <c r="J2229" s="10" t="s">
        <v>987</v>
      </c>
      <c r="K2229" s="10" t="s">
        <v>19</v>
      </c>
      <c r="L2229">
        <v>139.9</v>
      </c>
    </row>
    <row r="2230" spans="1:12" x14ac:dyDescent="0.3">
      <c r="A2230" s="10" t="s">
        <v>1012</v>
      </c>
      <c r="B2230" s="10" t="s">
        <v>2837</v>
      </c>
      <c r="C2230" s="10" t="s">
        <v>2838</v>
      </c>
      <c r="D2230" s="10" t="s">
        <v>3015</v>
      </c>
      <c r="E2230" s="10" t="s">
        <v>985</v>
      </c>
      <c r="F2230" s="10" t="s">
        <v>1013</v>
      </c>
      <c r="G2230" s="10" t="s">
        <v>803</v>
      </c>
      <c r="I2230" s="10"/>
      <c r="J2230" s="10" t="s">
        <v>987</v>
      </c>
      <c r="K2230" s="10" t="s">
        <v>20</v>
      </c>
      <c r="L2230">
        <v>1846.3</v>
      </c>
    </row>
    <row r="2231" spans="1:12" x14ac:dyDescent="0.3">
      <c r="A2231" s="10" t="s">
        <v>1012</v>
      </c>
      <c r="B2231" s="10" t="s">
        <v>2837</v>
      </c>
      <c r="C2231" s="10" t="s">
        <v>2838</v>
      </c>
      <c r="D2231" s="10" t="s">
        <v>3015</v>
      </c>
      <c r="E2231" s="10" t="s">
        <v>985</v>
      </c>
      <c r="F2231" s="10" t="s">
        <v>1013</v>
      </c>
      <c r="G2231" s="10" t="s">
        <v>803</v>
      </c>
      <c r="I2231" s="10"/>
      <c r="J2231" s="10" t="s">
        <v>987</v>
      </c>
      <c r="K2231" s="10" t="s">
        <v>21</v>
      </c>
      <c r="L2231">
        <v>6341.5</v>
      </c>
    </row>
    <row r="2232" spans="1:12" x14ac:dyDescent="0.3">
      <c r="A2232" s="10" t="s">
        <v>1012</v>
      </c>
      <c r="B2232" s="10" t="s">
        <v>2837</v>
      </c>
      <c r="C2232" s="10" t="s">
        <v>2838</v>
      </c>
      <c r="D2232" s="10" t="s">
        <v>3015</v>
      </c>
      <c r="E2232" s="10" t="s">
        <v>985</v>
      </c>
      <c r="F2232" s="10" t="s">
        <v>1013</v>
      </c>
      <c r="G2232" s="10" t="s">
        <v>803</v>
      </c>
      <c r="I2232" s="10"/>
      <c r="J2232" s="10" t="s">
        <v>987</v>
      </c>
      <c r="K2232" s="10" t="s">
        <v>22</v>
      </c>
      <c r="L2232">
        <v>1184.5999999999999</v>
      </c>
    </row>
    <row r="2233" spans="1:12" x14ac:dyDescent="0.3">
      <c r="A2233" s="10" t="s">
        <v>1012</v>
      </c>
      <c r="B2233" s="10" t="s">
        <v>2837</v>
      </c>
      <c r="C2233" s="10" t="s">
        <v>2838</v>
      </c>
      <c r="D2233" s="10" t="s">
        <v>3015</v>
      </c>
      <c r="E2233" s="10" t="s">
        <v>985</v>
      </c>
      <c r="F2233" s="10" t="s">
        <v>1013</v>
      </c>
      <c r="G2233" s="10" t="s">
        <v>803</v>
      </c>
      <c r="I2233" s="10"/>
      <c r="J2233" s="10" t="s">
        <v>987</v>
      </c>
      <c r="K2233" s="10" t="s">
        <v>23</v>
      </c>
      <c r="L2233">
        <v>20263.5</v>
      </c>
    </row>
    <row r="2234" spans="1:12" x14ac:dyDescent="0.3">
      <c r="A2234" s="10" t="s">
        <v>1012</v>
      </c>
      <c r="B2234" s="10" t="s">
        <v>2837</v>
      </c>
      <c r="C2234" s="10" t="s">
        <v>2838</v>
      </c>
      <c r="D2234" s="10" t="s">
        <v>3015</v>
      </c>
      <c r="E2234" s="10" t="s">
        <v>985</v>
      </c>
      <c r="F2234" s="10" t="s">
        <v>1013</v>
      </c>
      <c r="G2234" s="10" t="s">
        <v>803</v>
      </c>
      <c r="I2234" s="10"/>
      <c r="J2234" s="10" t="s">
        <v>987</v>
      </c>
      <c r="K2234" s="10" t="s">
        <v>24</v>
      </c>
      <c r="L2234">
        <v>6359</v>
      </c>
    </row>
    <row r="2235" spans="1:12" x14ac:dyDescent="0.3">
      <c r="A2235" s="10" t="s">
        <v>1012</v>
      </c>
      <c r="B2235" s="10" t="s">
        <v>2837</v>
      </c>
      <c r="C2235" s="10" t="s">
        <v>2838</v>
      </c>
      <c r="D2235" s="10" t="s">
        <v>3015</v>
      </c>
      <c r="E2235" s="10" t="s">
        <v>985</v>
      </c>
      <c r="F2235" s="10" t="s">
        <v>1013</v>
      </c>
      <c r="G2235" s="10" t="s">
        <v>803</v>
      </c>
      <c r="I2235" s="10"/>
      <c r="J2235" s="10" t="s">
        <v>987</v>
      </c>
      <c r="K2235" s="10" t="s">
        <v>25</v>
      </c>
      <c r="L2235">
        <v>17197.8</v>
      </c>
    </row>
    <row r="2236" spans="1:12" x14ac:dyDescent="0.3">
      <c r="A2236" s="10" t="s">
        <v>1012</v>
      </c>
      <c r="B2236" s="10" t="s">
        <v>2837</v>
      </c>
      <c r="C2236" s="10" t="s">
        <v>2838</v>
      </c>
      <c r="D2236" s="10" t="s">
        <v>3015</v>
      </c>
      <c r="E2236" s="10" t="s">
        <v>985</v>
      </c>
      <c r="F2236" s="10" t="s">
        <v>1013</v>
      </c>
      <c r="G2236" s="10" t="s">
        <v>803</v>
      </c>
      <c r="I2236" s="10"/>
      <c r="J2236" s="10" t="s">
        <v>987</v>
      </c>
      <c r="K2236" s="10" t="s">
        <v>26</v>
      </c>
      <c r="L2236">
        <v>79333.8</v>
      </c>
    </row>
    <row r="2237" spans="1:12" x14ac:dyDescent="0.3">
      <c r="A2237" s="10" t="s">
        <v>1012</v>
      </c>
      <c r="B2237" s="10" t="s">
        <v>2837</v>
      </c>
      <c r="C2237" s="10" t="s">
        <v>2838</v>
      </c>
      <c r="D2237" s="10" t="s">
        <v>3015</v>
      </c>
      <c r="E2237" s="10" t="s">
        <v>985</v>
      </c>
      <c r="F2237" s="10" t="s">
        <v>1013</v>
      </c>
      <c r="G2237" s="10" t="s">
        <v>803</v>
      </c>
      <c r="I2237" s="10"/>
      <c r="J2237" s="10" t="s">
        <v>987</v>
      </c>
      <c r="K2237" s="10" t="s">
        <v>27</v>
      </c>
      <c r="L2237">
        <v>1429.8</v>
      </c>
    </row>
    <row r="2238" spans="1:12" x14ac:dyDescent="0.3">
      <c r="A2238" s="10" t="s">
        <v>1012</v>
      </c>
      <c r="B2238" s="10" t="s">
        <v>2837</v>
      </c>
      <c r="C2238" s="10" t="s">
        <v>2838</v>
      </c>
      <c r="D2238" s="10" t="s">
        <v>3015</v>
      </c>
      <c r="E2238" s="10" t="s">
        <v>985</v>
      </c>
      <c r="F2238" s="10" t="s">
        <v>1013</v>
      </c>
      <c r="G2238" s="10" t="s">
        <v>803</v>
      </c>
      <c r="I2238" s="10"/>
      <c r="J2238" s="10" t="s">
        <v>987</v>
      </c>
      <c r="K2238" s="10" t="s">
        <v>28</v>
      </c>
      <c r="L2238">
        <v>6013.3</v>
      </c>
    </row>
    <row r="2239" spans="1:12" x14ac:dyDescent="0.3">
      <c r="A2239" s="10" t="s">
        <v>1012</v>
      </c>
      <c r="B2239" s="10" t="s">
        <v>2837</v>
      </c>
      <c r="C2239" s="10" t="s">
        <v>2838</v>
      </c>
      <c r="D2239" s="10" t="s">
        <v>3015</v>
      </c>
      <c r="E2239" s="10" t="s">
        <v>985</v>
      </c>
      <c r="F2239" s="10" t="s">
        <v>1013</v>
      </c>
      <c r="G2239" s="10" t="s">
        <v>803</v>
      </c>
      <c r="I2239" s="10"/>
      <c r="J2239" s="10" t="s">
        <v>987</v>
      </c>
      <c r="K2239" s="10" t="s">
        <v>29</v>
      </c>
      <c r="L2239">
        <v>910.3</v>
      </c>
    </row>
    <row r="2240" spans="1:12" x14ac:dyDescent="0.3">
      <c r="A2240" s="10" t="s">
        <v>1014</v>
      </c>
      <c r="B2240" s="10" t="s">
        <v>2837</v>
      </c>
      <c r="C2240" s="10" t="s">
        <v>2838</v>
      </c>
      <c r="D2240" s="10" t="s">
        <v>3015</v>
      </c>
      <c r="E2240" s="10" t="s">
        <v>989</v>
      </c>
      <c r="F2240" s="10" t="s">
        <v>1013</v>
      </c>
      <c r="G2240" s="10" t="s">
        <v>803</v>
      </c>
      <c r="I2240" s="10"/>
      <c r="J2240" s="10" t="s">
        <v>987</v>
      </c>
      <c r="K2240" s="10" t="s">
        <v>19</v>
      </c>
      <c r="L2240">
        <v>13.1</v>
      </c>
    </row>
    <row r="2241" spans="1:12" x14ac:dyDescent="0.3">
      <c r="A2241" s="10" t="s">
        <v>1014</v>
      </c>
      <c r="B2241" s="10" t="s">
        <v>2837</v>
      </c>
      <c r="C2241" s="10" t="s">
        <v>2838</v>
      </c>
      <c r="D2241" s="10" t="s">
        <v>3015</v>
      </c>
      <c r="E2241" s="10" t="s">
        <v>989</v>
      </c>
      <c r="F2241" s="10" t="s">
        <v>1013</v>
      </c>
      <c r="G2241" s="10" t="s">
        <v>803</v>
      </c>
      <c r="I2241" s="10"/>
      <c r="J2241" s="10" t="s">
        <v>987</v>
      </c>
      <c r="K2241" s="10" t="s">
        <v>20</v>
      </c>
      <c r="L2241">
        <v>74.5</v>
      </c>
    </row>
    <row r="2242" spans="1:12" x14ac:dyDescent="0.3">
      <c r="A2242" s="10" t="s">
        <v>1014</v>
      </c>
      <c r="B2242" s="10" t="s">
        <v>2837</v>
      </c>
      <c r="C2242" s="10" t="s">
        <v>2838</v>
      </c>
      <c r="D2242" s="10" t="s">
        <v>3015</v>
      </c>
      <c r="E2242" s="10" t="s">
        <v>989</v>
      </c>
      <c r="F2242" s="10" t="s">
        <v>1013</v>
      </c>
      <c r="G2242" s="10" t="s">
        <v>803</v>
      </c>
      <c r="I2242" s="10"/>
      <c r="J2242" s="10" t="s">
        <v>987</v>
      </c>
      <c r="K2242" s="10" t="s">
        <v>21</v>
      </c>
      <c r="L2242">
        <v>215</v>
      </c>
    </row>
    <row r="2243" spans="1:12" x14ac:dyDescent="0.3">
      <c r="A2243" s="10" t="s">
        <v>1014</v>
      </c>
      <c r="B2243" s="10" t="s">
        <v>2837</v>
      </c>
      <c r="C2243" s="10" t="s">
        <v>2838</v>
      </c>
      <c r="D2243" s="10" t="s">
        <v>3015</v>
      </c>
      <c r="E2243" s="10" t="s">
        <v>989</v>
      </c>
      <c r="F2243" s="10" t="s">
        <v>1013</v>
      </c>
      <c r="G2243" s="10" t="s">
        <v>803</v>
      </c>
      <c r="I2243" s="10"/>
      <c r="J2243" s="10" t="s">
        <v>987</v>
      </c>
      <c r="K2243" s="10" t="s">
        <v>22</v>
      </c>
      <c r="L2243">
        <v>339.1</v>
      </c>
    </row>
    <row r="2244" spans="1:12" x14ac:dyDescent="0.3">
      <c r="A2244" s="10" t="s">
        <v>1014</v>
      </c>
      <c r="B2244" s="10" t="s">
        <v>2837</v>
      </c>
      <c r="C2244" s="10" t="s">
        <v>2838</v>
      </c>
      <c r="D2244" s="10" t="s">
        <v>3015</v>
      </c>
      <c r="E2244" s="10" t="s">
        <v>989</v>
      </c>
      <c r="F2244" s="10" t="s">
        <v>1013</v>
      </c>
      <c r="G2244" s="10" t="s">
        <v>803</v>
      </c>
      <c r="I2244" s="10"/>
      <c r="J2244" s="10" t="s">
        <v>987</v>
      </c>
      <c r="K2244" s="10" t="s">
        <v>23</v>
      </c>
      <c r="L2244">
        <v>841.9</v>
      </c>
    </row>
    <row r="2245" spans="1:12" x14ac:dyDescent="0.3">
      <c r="A2245" s="10" t="s">
        <v>1014</v>
      </c>
      <c r="B2245" s="10" t="s">
        <v>2837</v>
      </c>
      <c r="C2245" s="10" t="s">
        <v>2838</v>
      </c>
      <c r="D2245" s="10" t="s">
        <v>3015</v>
      </c>
      <c r="E2245" s="10" t="s">
        <v>989</v>
      </c>
      <c r="F2245" s="10" t="s">
        <v>1013</v>
      </c>
      <c r="G2245" s="10" t="s">
        <v>803</v>
      </c>
      <c r="I2245" s="10"/>
      <c r="J2245" s="10" t="s">
        <v>987</v>
      </c>
      <c r="K2245" s="10" t="s">
        <v>24</v>
      </c>
      <c r="L2245">
        <v>1848.9</v>
      </c>
    </row>
    <row r="2246" spans="1:12" x14ac:dyDescent="0.3">
      <c r="A2246" s="10" t="s">
        <v>1014</v>
      </c>
      <c r="B2246" s="10" t="s">
        <v>2837</v>
      </c>
      <c r="C2246" s="10" t="s">
        <v>2838</v>
      </c>
      <c r="D2246" s="10" t="s">
        <v>3015</v>
      </c>
      <c r="E2246" s="10" t="s">
        <v>989</v>
      </c>
      <c r="F2246" s="10" t="s">
        <v>1013</v>
      </c>
      <c r="G2246" s="10" t="s">
        <v>803</v>
      </c>
      <c r="I2246" s="10"/>
      <c r="J2246" s="10" t="s">
        <v>987</v>
      </c>
      <c r="K2246" s="10" t="s">
        <v>25</v>
      </c>
      <c r="L2246">
        <v>1452.7</v>
      </c>
    </row>
    <row r="2247" spans="1:12" x14ac:dyDescent="0.3">
      <c r="A2247" s="10" t="s">
        <v>1014</v>
      </c>
      <c r="B2247" s="10" t="s">
        <v>2837</v>
      </c>
      <c r="C2247" s="10" t="s">
        <v>2838</v>
      </c>
      <c r="D2247" s="10" t="s">
        <v>3015</v>
      </c>
      <c r="E2247" s="10" t="s">
        <v>989</v>
      </c>
      <c r="F2247" s="10" t="s">
        <v>1013</v>
      </c>
      <c r="G2247" s="10" t="s">
        <v>803</v>
      </c>
      <c r="I2247" s="10"/>
      <c r="J2247" s="10" t="s">
        <v>987</v>
      </c>
      <c r="K2247" s="10" t="s">
        <v>26</v>
      </c>
      <c r="L2247">
        <v>207.5</v>
      </c>
    </row>
    <row r="2248" spans="1:12" x14ac:dyDescent="0.3">
      <c r="A2248" s="10" t="s">
        <v>1014</v>
      </c>
      <c r="B2248" s="10" t="s">
        <v>2837</v>
      </c>
      <c r="C2248" s="10" t="s">
        <v>2838</v>
      </c>
      <c r="D2248" s="10" t="s">
        <v>3015</v>
      </c>
      <c r="E2248" s="10" t="s">
        <v>989</v>
      </c>
      <c r="F2248" s="10" t="s">
        <v>1013</v>
      </c>
      <c r="G2248" s="10" t="s">
        <v>803</v>
      </c>
      <c r="I2248" s="10"/>
      <c r="J2248" s="10" t="s">
        <v>987</v>
      </c>
      <c r="K2248" s="10" t="s">
        <v>27</v>
      </c>
      <c r="L2248">
        <v>255.4</v>
      </c>
    </row>
    <row r="2249" spans="1:12" x14ac:dyDescent="0.3">
      <c r="A2249" s="10" t="s">
        <v>1014</v>
      </c>
      <c r="B2249" s="10" t="s">
        <v>2837</v>
      </c>
      <c r="C2249" s="10" t="s">
        <v>2838</v>
      </c>
      <c r="D2249" s="10" t="s">
        <v>3015</v>
      </c>
      <c r="E2249" s="10" t="s">
        <v>989</v>
      </c>
      <c r="F2249" s="10" t="s">
        <v>1013</v>
      </c>
      <c r="G2249" s="10" t="s">
        <v>803</v>
      </c>
      <c r="I2249" s="10"/>
      <c r="J2249" s="10" t="s">
        <v>987</v>
      </c>
      <c r="K2249" s="10" t="s">
        <v>28</v>
      </c>
      <c r="L2249">
        <v>1427.8</v>
      </c>
    </row>
    <row r="2250" spans="1:12" x14ac:dyDescent="0.3">
      <c r="A2250" s="10" t="s">
        <v>1014</v>
      </c>
      <c r="B2250" s="10" t="s">
        <v>2837</v>
      </c>
      <c r="C2250" s="10" t="s">
        <v>2838</v>
      </c>
      <c r="D2250" s="10" t="s">
        <v>3015</v>
      </c>
      <c r="E2250" s="10" t="s">
        <v>989</v>
      </c>
      <c r="F2250" s="10" t="s">
        <v>1013</v>
      </c>
      <c r="G2250" s="10" t="s">
        <v>803</v>
      </c>
      <c r="I2250" s="10"/>
      <c r="J2250" s="10" t="s">
        <v>987</v>
      </c>
      <c r="K2250" s="10" t="s">
        <v>29</v>
      </c>
      <c r="L2250">
        <v>1438.5</v>
      </c>
    </row>
    <row r="2251" spans="1:12" x14ac:dyDescent="0.3">
      <c r="A2251" s="10" t="s">
        <v>1015</v>
      </c>
      <c r="B2251" s="10" t="s">
        <v>2837</v>
      </c>
      <c r="C2251" s="10" t="s">
        <v>2838</v>
      </c>
      <c r="D2251" s="10" t="s">
        <v>3015</v>
      </c>
      <c r="E2251" s="10" t="s">
        <v>991</v>
      </c>
      <c r="F2251" s="10" t="s">
        <v>1013</v>
      </c>
      <c r="G2251" s="10" t="s">
        <v>803</v>
      </c>
      <c r="I2251" s="10"/>
      <c r="J2251" s="10" t="s">
        <v>987</v>
      </c>
      <c r="K2251" s="10" t="s">
        <v>19</v>
      </c>
      <c r="L2251">
        <v>1049.0999999999999</v>
      </c>
    </row>
    <row r="2252" spans="1:12" x14ac:dyDescent="0.3">
      <c r="A2252" s="10" t="s">
        <v>1015</v>
      </c>
      <c r="B2252" s="10" t="s">
        <v>2837</v>
      </c>
      <c r="C2252" s="10" t="s">
        <v>2838</v>
      </c>
      <c r="D2252" s="10" t="s">
        <v>3015</v>
      </c>
      <c r="E2252" s="10" t="s">
        <v>991</v>
      </c>
      <c r="F2252" s="10" t="s">
        <v>1013</v>
      </c>
      <c r="G2252" s="10" t="s">
        <v>803</v>
      </c>
      <c r="I2252" s="10"/>
      <c r="J2252" s="10" t="s">
        <v>987</v>
      </c>
      <c r="K2252" s="10" t="s">
        <v>20</v>
      </c>
      <c r="L2252">
        <v>2442.3000000000002</v>
      </c>
    </row>
    <row r="2253" spans="1:12" x14ac:dyDescent="0.3">
      <c r="A2253" s="10" t="s">
        <v>1015</v>
      </c>
      <c r="B2253" s="10" t="s">
        <v>2837</v>
      </c>
      <c r="C2253" s="10" t="s">
        <v>2838</v>
      </c>
      <c r="D2253" s="10" t="s">
        <v>3015</v>
      </c>
      <c r="E2253" s="10" t="s">
        <v>991</v>
      </c>
      <c r="F2253" s="10" t="s">
        <v>1013</v>
      </c>
      <c r="G2253" s="10" t="s">
        <v>803</v>
      </c>
      <c r="I2253" s="10"/>
      <c r="J2253" s="10" t="s">
        <v>987</v>
      </c>
      <c r="K2253" s="10" t="s">
        <v>21</v>
      </c>
      <c r="L2253">
        <v>1075.7</v>
      </c>
    </row>
    <row r="2254" spans="1:12" x14ac:dyDescent="0.3">
      <c r="A2254" s="10" t="s">
        <v>1015</v>
      </c>
      <c r="B2254" s="10" t="s">
        <v>2837</v>
      </c>
      <c r="C2254" s="10" t="s">
        <v>2838</v>
      </c>
      <c r="D2254" s="10" t="s">
        <v>3015</v>
      </c>
      <c r="E2254" s="10" t="s">
        <v>991</v>
      </c>
      <c r="F2254" s="10" t="s">
        <v>1013</v>
      </c>
      <c r="G2254" s="10" t="s">
        <v>803</v>
      </c>
      <c r="I2254" s="10"/>
      <c r="J2254" s="10" t="s">
        <v>987</v>
      </c>
      <c r="K2254" s="10" t="s">
        <v>22</v>
      </c>
      <c r="L2254">
        <v>1112.8</v>
      </c>
    </row>
    <row r="2255" spans="1:12" x14ac:dyDescent="0.3">
      <c r="A2255" s="10" t="s">
        <v>1015</v>
      </c>
      <c r="B2255" s="10" t="s">
        <v>2837</v>
      </c>
      <c r="C2255" s="10" t="s">
        <v>2838</v>
      </c>
      <c r="D2255" s="10" t="s">
        <v>3015</v>
      </c>
      <c r="E2255" s="10" t="s">
        <v>991</v>
      </c>
      <c r="F2255" s="10" t="s">
        <v>1013</v>
      </c>
      <c r="G2255" s="10" t="s">
        <v>803</v>
      </c>
      <c r="I2255" s="10"/>
      <c r="J2255" s="10" t="s">
        <v>987</v>
      </c>
      <c r="K2255" s="10" t="s">
        <v>23</v>
      </c>
      <c r="L2255">
        <v>1820</v>
      </c>
    </row>
    <row r="2256" spans="1:12" x14ac:dyDescent="0.3">
      <c r="A2256" s="10" t="s">
        <v>1015</v>
      </c>
      <c r="B2256" s="10" t="s">
        <v>2837</v>
      </c>
      <c r="C2256" s="10" t="s">
        <v>2838</v>
      </c>
      <c r="D2256" s="10" t="s">
        <v>3015</v>
      </c>
      <c r="E2256" s="10" t="s">
        <v>991</v>
      </c>
      <c r="F2256" s="10" t="s">
        <v>1013</v>
      </c>
      <c r="G2256" s="10" t="s">
        <v>803</v>
      </c>
      <c r="I2256" s="10"/>
      <c r="J2256" s="10" t="s">
        <v>987</v>
      </c>
      <c r="K2256" s="10" t="s">
        <v>24</v>
      </c>
      <c r="L2256">
        <v>3433.4</v>
      </c>
    </row>
    <row r="2257" spans="1:12" x14ac:dyDescent="0.3">
      <c r="A2257" s="10" t="s">
        <v>1015</v>
      </c>
      <c r="B2257" s="10" t="s">
        <v>2837</v>
      </c>
      <c r="C2257" s="10" t="s">
        <v>2838</v>
      </c>
      <c r="D2257" s="10" t="s">
        <v>3015</v>
      </c>
      <c r="E2257" s="10" t="s">
        <v>991</v>
      </c>
      <c r="F2257" s="10" t="s">
        <v>1013</v>
      </c>
      <c r="G2257" s="10" t="s">
        <v>803</v>
      </c>
      <c r="I2257" s="10"/>
      <c r="J2257" s="10" t="s">
        <v>987</v>
      </c>
      <c r="K2257" s="10" t="s">
        <v>25</v>
      </c>
      <c r="L2257">
        <v>5382.4</v>
      </c>
    </row>
    <row r="2258" spans="1:12" x14ac:dyDescent="0.3">
      <c r="A2258" s="10" t="s">
        <v>1015</v>
      </c>
      <c r="B2258" s="10" t="s">
        <v>2837</v>
      </c>
      <c r="C2258" s="10" t="s">
        <v>2838</v>
      </c>
      <c r="D2258" s="10" t="s">
        <v>3015</v>
      </c>
      <c r="E2258" s="10" t="s">
        <v>991</v>
      </c>
      <c r="F2258" s="10" t="s">
        <v>1013</v>
      </c>
      <c r="G2258" s="10" t="s">
        <v>803</v>
      </c>
      <c r="I2258" s="10"/>
      <c r="J2258" s="10" t="s">
        <v>987</v>
      </c>
      <c r="K2258" s="10" t="s">
        <v>26</v>
      </c>
      <c r="L2258">
        <v>13286.5</v>
      </c>
    </row>
    <row r="2259" spans="1:12" x14ac:dyDescent="0.3">
      <c r="A2259" s="10" t="s">
        <v>1015</v>
      </c>
      <c r="B2259" s="10" t="s">
        <v>2837</v>
      </c>
      <c r="C2259" s="10" t="s">
        <v>2838</v>
      </c>
      <c r="D2259" s="10" t="s">
        <v>3015</v>
      </c>
      <c r="E2259" s="10" t="s">
        <v>991</v>
      </c>
      <c r="F2259" s="10" t="s">
        <v>1013</v>
      </c>
      <c r="G2259" s="10" t="s">
        <v>803</v>
      </c>
      <c r="I2259" s="10"/>
      <c r="J2259" s="10" t="s">
        <v>987</v>
      </c>
      <c r="K2259" s="10" t="s">
        <v>27</v>
      </c>
      <c r="L2259">
        <v>305.7</v>
      </c>
    </row>
    <row r="2260" spans="1:12" x14ac:dyDescent="0.3">
      <c r="A2260" s="10" t="s">
        <v>1015</v>
      </c>
      <c r="B2260" s="10" t="s">
        <v>2837</v>
      </c>
      <c r="C2260" s="10" t="s">
        <v>2838</v>
      </c>
      <c r="D2260" s="10" t="s">
        <v>3015</v>
      </c>
      <c r="E2260" s="10" t="s">
        <v>991</v>
      </c>
      <c r="F2260" s="10" t="s">
        <v>1013</v>
      </c>
      <c r="G2260" s="10" t="s">
        <v>803</v>
      </c>
      <c r="I2260" s="10"/>
      <c r="J2260" s="10" t="s">
        <v>987</v>
      </c>
      <c r="K2260" s="10" t="s">
        <v>28</v>
      </c>
      <c r="L2260">
        <v>5647.4</v>
      </c>
    </row>
    <row r="2261" spans="1:12" x14ac:dyDescent="0.3">
      <c r="A2261" s="10" t="s">
        <v>1015</v>
      </c>
      <c r="B2261" s="10" t="s">
        <v>2837</v>
      </c>
      <c r="C2261" s="10" t="s">
        <v>2838</v>
      </c>
      <c r="D2261" s="10" t="s">
        <v>3015</v>
      </c>
      <c r="E2261" s="10" t="s">
        <v>991</v>
      </c>
      <c r="F2261" s="10" t="s">
        <v>1013</v>
      </c>
      <c r="G2261" s="10" t="s">
        <v>803</v>
      </c>
      <c r="I2261" s="10"/>
      <c r="J2261" s="10" t="s">
        <v>987</v>
      </c>
      <c r="K2261" s="10" t="s">
        <v>29</v>
      </c>
      <c r="L2261">
        <v>1352.4</v>
      </c>
    </row>
    <row r="2262" spans="1:12" x14ac:dyDescent="0.3">
      <c r="A2262" s="10" t="s">
        <v>1016</v>
      </c>
      <c r="B2262" s="10" t="s">
        <v>2837</v>
      </c>
      <c r="C2262" s="10" t="s">
        <v>2838</v>
      </c>
      <c r="D2262" s="10" t="s">
        <v>3015</v>
      </c>
      <c r="E2262" s="10" t="s">
        <v>993</v>
      </c>
      <c r="F2262" s="10" t="s">
        <v>1013</v>
      </c>
      <c r="G2262" s="10" t="s">
        <v>803</v>
      </c>
      <c r="I2262" s="10"/>
      <c r="J2262" s="10" t="s">
        <v>987</v>
      </c>
      <c r="K2262" s="10" t="s">
        <v>19</v>
      </c>
      <c r="L2262">
        <v>40</v>
      </c>
    </row>
    <row r="2263" spans="1:12" x14ac:dyDescent="0.3">
      <c r="A2263" s="10" t="s">
        <v>1016</v>
      </c>
      <c r="B2263" s="10" t="s">
        <v>2837</v>
      </c>
      <c r="C2263" s="10" t="s">
        <v>2838</v>
      </c>
      <c r="D2263" s="10" t="s">
        <v>3015</v>
      </c>
      <c r="E2263" s="10" t="s">
        <v>993</v>
      </c>
      <c r="F2263" s="10" t="s">
        <v>1013</v>
      </c>
      <c r="G2263" s="10" t="s">
        <v>803</v>
      </c>
      <c r="I2263" s="10"/>
      <c r="J2263" s="10" t="s">
        <v>987</v>
      </c>
      <c r="K2263" s="10" t="s">
        <v>20</v>
      </c>
      <c r="L2263">
        <v>1973.2</v>
      </c>
    </row>
    <row r="2264" spans="1:12" x14ac:dyDescent="0.3">
      <c r="A2264" s="10" t="s">
        <v>1016</v>
      </c>
      <c r="B2264" s="10" t="s">
        <v>2837</v>
      </c>
      <c r="C2264" s="10" t="s">
        <v>2838</v>
      </c>
      <c r="D2264" s="10" t="s">
        <v>3015</v>
      </c>
      <c r="E2264" s="10" t="s">
        <v>993</v>
      </c>
      <c r="F2264" s="10" t="s">
        <v>1013</v>
      </c>
      <c r="G2264" s="10" t="s">
        <v>803</v>
      </c>
      <c r="I2264" s="10"/>
      <c r="J2264" s="10" t="s">
        <v>987</v>
      </c>
      <c r="K2264" s="10" t="s">
        <v>21</v>
      </c>
      <c r="L2264">
        <v>3329.4</v>
      </c>
    </row>
    <row r="2265" spans="1:12" x14ac:dyDescent="0.3">
      <c r="A2265" s="10" t="s">
        <v>1016</v>
      </c>
      <c r="B2265" s="10" t="s">
        <v>2837</v>
      </c>
      <c r="C2265" s="10" t="s">
        <v>2838</v>
      </c>
      <c r="D2265" s="10" t="s">
        <v>3015</v>
      </c>
      <c r="E2265" s="10" t="s">
        <v>993</v>
      </c>
      <c r="F2265" s="10" t="s">
        <v>1013</v>
      </c>
      <c r="G2265" s="10" t="s">
        <v>803</v>
      </c>
      <c r="I2265" s="10"/>
      <c r="J2265" s="10" t="s">
        <v>987</v>
      </c>
      <c r="K2265" s="10" t="s">
        <v>22</v>
      </c>
      <c r="L2265">
        <v>344.5</v>
      </c>
    </row>
    <row r="2266" spans="1:12" x14ac:dyDescent="0.3">
      <c r="A2266" s="10" t="s">
        <v>1016</v>
      </c>
      <c r="B2266" s="10" t="s">
        <v>2837</v>
      </c>
      <c r="C2266" s="10" t="s">
        <v>2838</v>
      </c>
      <c r="D2266" s="10" t="s">
        <v>3015</v>
      </c>
      <c r="E2266" s="10" t="s">
        <v>993</v>
      </c>
      <c r="F2266" s="10" t="s">
        <v>1013</v>
      </c>
      <c r="G2266" s="10" t="s">
        <v>803</v>
      </c>
      <c r="I2266" s="10"/>
      <c r="J2266" s="10" t="s">
        <v>987</v>
      </c>
      <c r="K2266" s="10" t="s">
        <v>23</v>
      </c>
      <c r="L2266">
        <v>1401.4</v>
      </c>
    </row>
    <row r="2267" spans="1:12" x14ac:dyDescent="0.3">
      <c r="A2267" s="10" t="s">
        <v>1016</v>
      </c>
      <c r="B2267" s="10" t="s">
        <v>2837</v>
      </c>
      <c r="C2267" s="10" t="s">
        <v>2838</v>
      </c>
      <c r="D2267" s="10" t="s">
        <v>3015</v>
      </c>
      <c r="E2267" s="10" t="s">
        <v>993</v>
      </c>
      <c r="F2267" s="10" t="s">
        <v>1013</v>
      </c>
      <c r="G2267" s="10" t="s">
        <v>803</v>
      </c>
      <c r="I2267" s="10"/>
      <c r="J2267" s="10" t="s">
        <v>987</v>
      </c>
      <c r="K2267" s="10" t="s">
        <v>24</v>
      </c>
      <c r="L2267">
        <v>8775.1</v>
      </c>
    </row>
    <row r="2268" spans="1:12" x14ac:dyDescent="0.3">
      <c r="A2268" s="10" t="s">
        <v>1016</v>
      </c>
      <c r="B2268" s="10" t="s">
        <v>2837</v>
      </c>
      <c r="C2268" s="10" t="s">
        <v>2838</v>
      </c>
      <c r="D2268" s="10" t="s">
        <v>3015</v>
      </c>
      <c r="E2268" s="10" t="s">
        <v>993</v>
      </c>
      <c r="F2268" s="10" t="s">
        <v>1013</v>
      </c>
      <c r="G2268" s="10" t="s">
        <v>803</v>
      </c>
      <c r="I2268" s="10"/>
      <c r="J2268" s="10" t="s">
        <v>987</v>
      </c>
      <c r="K2268" s="10" t="s">
        <v>25</v>
      </c>
      <c r="L2268">
        <v>205.4</v>
      </c>
    </row>
    <row r="2269" spans="1:12" x14ac:dyDescent="0.3">
      <c r="A2269" s="10" t="s">
        <v>1016</v>
      </c>
      <c r="B2269" s="10" t="s">
        <v>2837</v>
      </c>
      <c r="C2269" s="10" t="s">
        <v>2838</v>
      </c>
      <c r="D2269" s="10" t="s">
        <v>3015</v>
      </c>
      <c r="E2269" s="10" t="s">
        <v>993</v>
      </c>
      <c r="F2269" s="10" t="s">
        <v>1013</v>
      </c>
      <c r="G2269" s="10" t="s">
        <v>803</v>
      </c>
      <c r="I2269" s="10"/>
      <c r="J2269" s="10" t="s">
        <v>987</v>
      </c>
      <c r="K2269" s="10" t="s">
        <v>26</v>
      </c>
      <c r="L2269">
        <v>88.5</v>
      </c>
    </row>
    <row r="2270" spans="1:12" x14ac:dyDescent="0.3">
      <c r="A2270" s="10" t="s">
        <v>1016</v>
      </c>
      <c r="B2270" s="10" t="s">
        <v>2837</v>
      </c>
      <c r="C2270" s="10" t="s">
        <v>2838</v>
      </c>
      <c r="D2270" s="10" t="s">
        <v>3015</v>
      </c>
      <c r="E2270" s="10" t="s">
        <v>993</v>
      </c>
      <c r="F2270" s="10" t="s">
        <v>1013</v>
      </c>
      <c r="G2270" s="10" t="s">
        <v>803</v>
      </c>
      <c r="I2270" s="10"/>
      <c r="J2270" s="10" t="s">
        <v>987</v>
      </c>
      <c r="K2270" s="10" t="s">
        <v>27</v>
      </c>
      <c r="L2270">
        <v>191.5</v>
      </c>
    </row>
    <row r="2271" spans="1:12" x14ac:dyDescent="0.3">
      <c r="A2271" s="10" t="s">
        <v>1016</v>
      </c>
      <c r="B2271" s="10" t="s">
        <v>2837</v>
      </c>
      <c r="C2271" s="10" t="s">
        <v>2838</v>
      </c>
      <c r="D2271" s="10" t="s">
        <v>3015</v>
      </c>
      <c r="E2271" s="10" t="s">
        <v>993</v>
      </c>
      <c r="F2271" s="10" t="s">
        <v>1013</v>
      </c>
      <c r="G2271" s="10" t="s">
        <v>803</v>
      </c>
      <c r="I2271" s="10"/>
      <c r="J2271" s="10" t="s">
        <v>987</v>
      </c>
      <c r="K2271" s="10" t="s">
        <v>28</v>
      </c>
      <c r="L2271">
        <v>993.8</v>
      </c>
    </row>
    <row r="2272" spans="1:12" x14ac:dyDescent="0.3">
      <c r="A2272" s="10" t="s">
        <v>1016</v>
      </c>
      <c r="B2272" s="10" t="s">
        <v>2837</v>
      </c>
      <c r="C2272" s="10" t="s">
        <v>2838</v>
      </c>
      <c r="D2272" s="10" t="s">
        <v>3015</v>
      </c>
      <c r="E2272" s="10" t="s">
        <v>993</v>
      </c>
      <c r="F2272" s="10" t="s">
        <v>1013</v>
      </c>
      <c r="G2272" s="10" t="s">
        <v>803</v>
      </c>
      <c r="I2272" s="10"/>
      <c r="J2272" s="10" t="s">
        <v>987</v>
      </c>
      <c r="K2272" s="10" t="s">
        <v>29</v>
      </c>
      <c r="L2272">
        <v>108.4</v>
      </c>
    </row>
    <row r="2273" spans="1:12" x14ac:dyDescent="0.3">
      <c r="A2273" s="10" t="s">
        <v>1017</v>
      </c>
      <c r="B2273" s="10" t="s">
        <v>2837</v>
      </c>
      <c r="C2273" s="10" t="s">
        <v>2838</v>
      </c>
      <c r="D2273" s="10" t="s">
        <v>3015</v>
      </c>
      <c r="E2273" s="10" t="s">
        <v>995</v>
      </c>
      <c r="F2273" s="10" t="s">
        <v>1013</v>
      </c>
      <c r="G2273" s="10" t="s">
        <v>803</v>
      </c>
      <c r="I2273" s="10"/>
      <c r="J2273" s="10" t="s">
        <v>987</v>
      </c>
      <c r="K2273" s="10" t="s">
        <v>19</v>
      </c>
      <c r="L2273">
        <v>1918.6</v>
      </c>
    </row>
    <row r="2274" spans="1:12" x14ac:dyDescent="0.3">
      <c r="A2274" s="10" t="s">
        <v>1017</v>
      </c>
      <c r="B2274" s="10" t="s">
        <v>2837</v>
      </c>
      <c r="C2274" s="10" t="s">
        <v>2838</v>
      </c>
      <c r="D2274" s="10" t="s">
        <v>3015</v>
      </c>
      <c r="E2274" s="10" t="s">
        <v>995</v>
      </c>
      <c r="F2274" s="10" t="s">
        <v>1013</v>
      </c>
      <c r="G2274" s="10" t="s">
        <v>803</v>
      </c>
      <c r="I2274" s="10"/>
      <c r="J2274" s="10" t="s">
        <v>987</v>
      </c>
      <c r="K2274" s="10" t="s">
        <v>20</v>
      </c>
      <c r="L2274">
        <v>1919</v>
      </c>
    </row>
    <row r="2275" spans="1:12" x14ac:dyDescent="0.3">
      <c r="A2275" s="10" t="s">
        <v>1017</v>
      </c>
      <c r="B2275" s="10" t="s">
        <v>2837</v>
      </c>
      <c r="C2275" s="10" t="s">
        <v>2838</v>
      </c>
      <c r="D2275" s="10" t="s">
        <v>3015</v>
      </c>
      <c r="E2275" s="10" t="s">
        <v>995</v>
      </c>
      <c r="F2275" s="10" t="s">
        <v>1013</v>
      </c>
      <c r="G2275" s="10" t="s">
        <v>803</v>
      </c>
      <c r="I2275" s="10"/>
      <c r="J2275" s="10" t="s">
        <v>987</v>
      </c>
      <c r="K2275" s="10" t="s">
        <v>21</v>
      </c>
      <c r="L2275">
        <v>1695.1</v>
      </c>
    </row>
    <row r="2276" spans="1:12" x14ac:dyDescent="0.3">
      <c r="A2276" s="10" t="s">
        <v>1017</v>
      </c>
      <c r="B2276" s="10" t="s">
        <v>2837</v>
      </c>
      <c r="C2276" s="10" t="s">
        <v>2838</v>
      </c>
      <c r="D2276" s="10" t="s">
        <v>3015</v>
      </c>
      <c r="E2276" s="10" t="s">
        <v>995</v>
      </c>
      <c r="F2276" s="10" t="s">
        <v>1013</v>
      </c>
      <c r="G2276" s="10" t="s">
        <v>803</v>
      </c>
      <c r="I2276" s="10"/>
      <c r="J2276" s="10" t="s">
        <v>987</v>
      </c>
      <c r="K2276" s="10" t="s">
        <v>22</v>
      </c>
      <c r="L2276">
        <v>2723.7</v>
      </c>
    </row>
    <row r="2277" spans="1:12" x14ac:dyDescent="0.3">
      <c r="A2277" s="10" t="s">
        <v>1017</v>
      </c>
      <c r="B2277" s="10" t="s">
        <v>2837</v>
      </c>
      <c r="C2277" s="10" t="s">
        <v>2838</v>
      </c>
      <c r="D2277" s="10" t="s">
        <v>3015</v>
      </c>
      <c r="E2277" s="10" t="s">
        <v>995</v>
      </c>
      <c r="F2277" s="10" t="s">
        <v>1013</v>
      </c>
      <c r="G2277" s="10" t="s">
        <v>803</v>
      </c>
      <c r="I2277" s="10"/>
      <c r="J2277" s="10" t="s">
        <v>987</v>
      </c>
      <c r="K2277" s="10" t="s">
        <v>23</v>
      </c>
      <c r="L2277">
        <v>3821.7</v>
      </c>
    </row>
    <row r="2278" spans="1:12" x14ac:dyDescent="0.3">
      <c r="A2278" s="10" t="s">
        <v>1017</v>
      </c>
      <c r="B2278" s="10" t="s">
        <v>2837</v>
      </c>
      <c r="C2278" s="10" t="s">
        <v>2838</v>
      </c>
      <c r="D2278" s="10" t="s">
        <v>3015</v>
      </c>
      <c r="E2278" s="10" t="s">
        <v>995</v>
      </c>
      <c r="F2278" s="10" t="s">
        <v>1013</v>
      </c>
      <c r="G2278" s="10" t="s">
        <v>803</v>
      </c>
      <c r="I2278" s="10"/>
      <c r="J2278" s="10" t="s">
        <v>987</v>
      </c>
      <c r="K2278" s="10" t="s">
        <v>24</v>
      </c>
      <c r="L2278">
        <v>7227.4</v>
      </c>
    </row>
    <row r="2279" spans="1:12" x14ac:dyDescent="0.3">
      <c r="A2279" s="10" t="s">
        <v>1017</v>
      </c>
      <c r="B2279" s="10" t="s">
        <v>2837</v>
      </c>
      <c r="C2279" s="10" t="s">
        <v>2838</v>
      </c>
      <c r="D2279" s="10" t="s">
        <v>3015</v>
      </c>
      <c r="E2279" s="10" t="s">
        <v>995</v>
      </c>
      <c r="F2279" s="10" t="s">
        <v>1013</v>
      </c>
      <c r="G2279" s="10" t="s">
        <v>803</v>
      </c>
      <c r="I2279" s="10"/>
      <c r="J2279" s="10" t="s">
        <v>987</v>
      </c>
      <c r="K2279" s="10" t="s">
        <v>25</v>
      </c>
      <c r="L2279">
        <v>9365.1</v>
      </c>
    </row>
    <row r="2280" spans="1:12" x14ac:dyDescent="0.3">
      <c r="A2280" s="10" t="s">
        <v>1017</v>
      </c>
      <c r="B2280" s="10" t="s">
        <v>2837</v>
      </c>
      <c r="C2280" s="10" t="s">
        <v>2838</v>
      </c>
      <c r="D2280" s="10" t="s">
        <v>3015</v>
      </c>
      <c r="E2280" s="10" t="s">
        <v>995</v>
      </c>
      <c r="F2280" s="10" t="s">
        <v>1013</v>
      </c>
      <c r="G2280" s="10" t="s">
        <v>803</v>
      </c>
      <c r="I2280" s="10"/>
      <c r="J2280" s="10" t="s">
        <v>987</v>
      </c>
      <c r="K2280" s="10" t="s">
        <v>26</v>
      </c>
      <c r="L2280">
        <v>9934.7999999999993</v>
      </c>
    </row>
    <row r="2281" spans="1:12" x14ac:dyDescent="0.3">
      <c r="A2281" s="10" t="s">
        <v>1017</v>
      </c>
      <c r="B2281" s="10" t="s">
        <v>2837</v>
      </c>
      <c r="C2281" s="10" t="s">
        <v>2838</v>
      </c>
      <c r="D2281" s="10" t="s">
        <v>3015</v>
      </c>
      <c r="E2281" s="10" t="s">
        <v>995</v>
      </c>
      <c r="F2281" s="10" t="s">
        <v>1013</v>
      </c>
      <c r="G2281" s="10" t="s">
        <v>803</v>
      </c>
      <c r="I2281" s="10"/>
      <c r="J2281" s="10" t="s">
        <v>987</v>
      </c>
      <c r="K2281" s="10" t="s">
        <v>27</v>
      </c>
      <c r="L2281">
        <v>2551.6</v>
      </c>
    </row>
    <row r="2282" spans="1:12" x14ac:dyDescent="0.3">
      <c r="A2282" s="10" t="s">
        <v>1017</v>
      </c>
      <c r="B2282" s="10" t="s">
        <v>2837</v>
      </c>
      <c r="C2282" s="10" t="s">
        <v>2838</v>
      </c>
      <c r="D2282" s="10" t="s">
        <v>3015</v>
      </c>
      <c r="E2282" s="10" t="s">
        <v>995</v>
      </c>
      <c r="F2282" s="10" t="s">
        <v>1013</v>
      </c>
      <c r="G2282" s="10" t="s">
        <v>803</v>
      </c>
      <c r="I2282" s="10"/>
      <c r="J2282" s="10" t="s">
        <v>987</v>
      </c>
      <c r="K2282" s="10" t="s">
        <v>28</v>
      </c>
      <c r="L2282">
        <v>2781.5</v>
      </c>
    </row>
    <row r="2283" spans="1:12" x14ac:dyDescent="0.3">
      <c r="A2283" s="10" t="s">
        <v>1017</v>
      </c>
      <c r="B2283" s="10" t="s">
        <v>2837</v>
      </c>
      <c r="C2283" s="10" t="s">
        <v>2838</v>
      </c>
      <c r="D2283" s="10" t="s">
        <v>3015</v>
      </c>
      <c r="E2283" s="10" t="s">
        <v>995</v>
      </c>
      <c r="F2283" s="10" t="s">
        <v>1013</v>
      </c>
      <c r="G2283" s="10" t="s">
        <v>803</v>
      </c>
      <c r="I2283" s="10"/>
      <c r="J2283" s="10" t="s">
        <v>987</v>
      </c>
      <c r="K2283" s="10" t="s">
        <v>29</v>
      </c>
      <c r="L2283">
        <v>7103.4</v>
      </c>
    </row>
    <row r="2284" spans="1:12" x14ac:dyDescent="0.3">
      <c r="A2284" s="10" t="s">
        <v>1018</v>
      </c>
      <c r="B2284" s="10" t="s">
        <v>2837</v>
      </c>
      <c r="C2284" s="10" t="s">
        <v>2838</v>
      </c>
      <c r="D2284" s="10" t="s">
        <v>3015</v>
      </c>
      <c r="E2284" s="10" t="s">
        <v>997</v>
      </c>
      <c r="F2284" s="10" t="s">
        <v>1013</v>
      </c>
      <c r="G2284" s="10" t="s">
        <v>803</v>
      </c>
      <c r="I2284" s="10"/>
      <c r="J2284" s="10" t="s">
        <v>987</v>
      </c>
      <c r="K2284" s="10" t="s">
        <v>19</v>
      </c>
      <c r="L2284">
        <v>88.8</v>
      </c>
    </row>
    <row r="2285" spans="1:12" x14ac:dyDescent="0.3">
      <c r="A2285" s="10" t="s">
        <v>1018</v>
      </c>
      <c r="B2285" s="10" t="s">
        <v>2837</v>
      </c>
      <c r="C2285" s="10" t="s">
        <v>2838</v>
      </c>
      <c r="D2285" s="10" t="s">
        <v>3015</v>
      </c>
      <c r="E2285" s="10" t="s">
        <v>997</v>
      </c>
      <c r="F2285" s="10" t="s">
        <v>1013</v>
      </c>
      <c r="G2285" s="10" t="s">
        <v>803</v>
      </c>
      <c r="I2285" s="10"/>
      <c r="J2285" s="10" t="s">
        <v>987</v>
      </c>
      <c r="K2285" s="10" t="s">
        <v>20</v>
      </c>
      <c r="L2285">
        <v>655.4</v>
      </c>
    </row>
    <row r="2286" spans="1:12" x14ac:dyDescent="0.3">
      <c r="A2286" s="10" t="s">
        <v>1018</v>
      </c>
      <c r="B2286" s="10" t="s">
        <v>2837</v>
      </c>
      <c r="C2286" s="10" t="s">
        <v>2838</v>
      </c>
      <c r="D2286" s="10" t="s">
        <v>3015</v>
      </c>
      <c r="E2286" s="10" t="s">
        <v>997</v>
      </c>
      <c r="F2286" s="10" t="s">
        <v>1013</v>
      </c>
      <c r="G2286" s="10" t="s">
        <v>803</v>
      </c>
      <c r="I2286" s="10"/>
      <c r="J2286" s="10" t="s">
        <v>987</v>
      </c>
      <c r="K2286" s="10" t="s">
        <v>21</v>
      </c>
      <c r="L2286">
        <v>525.29999999999995</v>
      </c>
    </row>
    <row r="2287" spans="1:12" x14ac:dyDescent="0.3">
      <c r="A2287" s="10" t="s">
        <v>1018</v>
      </c>
      <c r="B2287" s="10" t="s">
        <v>2837</v>
      </c>
      <c r="C2287" s="10" t="s">
        <v>2838</v>
      </c>
      <c r="D2287" s="10" t="s">
        <v>3015</v>
      </c>
      <c r="E2287" s="10" t="s">
        <v>997</v>
      </c>
      <c r="F2287" s="10" t="s">
        <v>1013</v>
      </c>
      <c r="G2287" s="10" t="s">
        <v>803</v>
      </c>
      <c r="I2287" s="10"/>
      <c r="J2287" s="10" t="s">
        <v>987</v>
      </c>
      <c r="K2287" s="10" t="s">
        <v>22</v>
      </c>
      <c r="L2287">
        <v>3307.6</v>
      </c>
    </row>
    <row r="2288" spans="1:12" x14ac:dyDescent="0.3">
      <c r="A2288" s="10" t="s">
        <v>1018</v>
      </c>
      <c r="B2288" s="10" t="s">
        <v>2837</v>
      </c>
      <c r="C2288" s="10" t="s">
        <v>2838</v>
      </c>
      <c r="D2288" s="10" t="s">
        <v>3015</v>
      </c>
      <c r="E2288" s="10" t="s">
        <v>997</v>
      </c>
      <c r="F2288" s="10" t="s">
        <v>1013</v>
      </c>
      <c r="G2288" s="10" t="s">
        <v>803</v>
      </c>
      <c r="I2288" s="10"/>
      <c r="J2288" s="10" t="s">
        <v>987</v>
      </c>
      <c r="K2288" s="10" t="s">
        <v>23</v>
      </c>
      <c r="L2288">
        <v>2274.8000000000002</v>
      </c>
    </row>
    <row r="2289" spans="1:12" x14ac:dyDescent="0.3">
      <c r="A2289" s="10" t="s">
        <v>1018</v>
      </c>
      <c r="B2289" s="10" t="s">
        <v>2837</v>
      </c>
      <c r="C2289" s="10" t="s">
        <v>2838</v>
      </c>
      <c r="D2289" s="10" t="s">
        <v>3015</v>
      </c>
      <c r="E2289" s="10" t="s">
        <v>997</v>
      </c>
      <c r="F2289" s="10" t="s">
        <v>1013</v>
      </c>
      <c r="G2289" s="10" t="s">
        <v>803</v>
      </c>
      <c r="I2289" s="10"/>
      <c r="J2289" s="10" t="s">
        <v>987</v>
      </c>
      <c r="K2289" s="10" t="s">
        <v>24</v>
      </c>
      <c r="L2289">
        <v>2163.1</v>
      </c>
    </row>
    <row r="2290" spans="1:12" x14ac:dyDescent="0.3">
      <c r="A2290" s="10" t="s">
        <v>1018</v>
      </c>
      <c r="B2290" s="10" t="s">
        <v>2837</v>
      </c>
      <c r="C2290" s="10" t="s">
        <v>2838</v>
      </c>
      <c r="D2290" s="10" t="s">
        <v>3015</v>
      </c>
      <c r="E2290" s="10" t="s">
        <v>997</v>
      </c>
      <c r="F2290" s="10" t="s">
        <v>1013</v>
      </c>
      <c r="G2290" s="10" t="s">
        <v>803</v>
      </c>
      <c r="I2290" s="10"/>
      <c r="J2290" s="10" t="s">
        <v>987</v>
      </c>
      <c r="K2290" s="10" t="s">
        <v>25</v>
      </c>
      <c r="L2290">
        <v>3750</v>
      </c>
    </row>
    <row r="2291" spans="1:12" x14ac:dyDescent="0.3">
      <c r="A2291" s="10" t="s">
        <v>1018</v>
      </c>
      <c r="B2291" s="10" t="s">
        <v>2837</v>
      </c>
      <c r="C2291" s="10" t="s">
        <v>2838</v>
      </c>
      <c r="D2291" s="10" t="s">
        <v>3015</v>
      </c>
      <c r="E2291" s="10" t="s">
        <v>997</v>
      </c>
      <c r="F2291" s="10" t="s">
        <v>1013</v>
      </c>
      <c r="G2291" s="10" t="s">
        <v>803</v>
      </c>
      <c r="I2291" s="10"/>
      <c r="J2291" s="10" t="s">
        <v>987</v>
      </c>
      <c r="K2291" s="10" t="s">
        <v>26</v>
      </c>
      <c r="L2291">
        <v>3632.8</v>
      </c>
    </row>
    <row r="2292" spans="1:12" x14ac:dyDescent="0.3">
      <c r="A2292" s="10" t="s">
        <v>1018</v>
      </c>
      <c r="B2292" s="10" t="s">
        <v>2837</v>
      </c>
      <c r="C2292" s="10" t="s">
        <v>2838</v>
      </c>
      <c r="D2292" s="10" t="s">
        <v>3015</v>
      </c>
      <c r="E2292" s="10" t="s">
        <v>997</v>
      </c>
      <c r="F2292" s="10" t="s">
        <v>1013</v>
      </c>
      <c r="G2292" s="10" t="s">
        <v>803</v>
      </c>
      <c r="I2292" s="10"/>
      <c r="J2292" s="10" t="s">
        <v>987</v>
      </c>
      <c r="K2292" s="10" t="s">
        <v>27</v>
      </c>
      <c r="L2292">
        <v>1207.5999999999999</v>
      </c>
    </row>
    <row r="2293" spans="1:12" x14ac:dyDescent="0.3">
      <c r="A2293" s="10" t="s">
        <v>1018</v>
      </c>
      <c r="B2293" s="10" t="s">
        <v>2837</v>
      </c>
      <c r="C2293" s="10" t="s">
        <v>2838</v>
      </c>
      <c r="D2293" s="10" t="s">
        <v>3015</v>
      </c>
      <c r="E2293" s="10" t="s">
        <v>997</v>
      </c>
      <c r="F2293" s="10" t="s">
        <v>1013</v>
      </c>
      <c r="G2293" s="10" t="s">
        <v>803</v>
      </c>
      <c r="I2293" s="10"/>
      <c r="J2293" s="10" t="s">
        <v>987</v>
      </c>
      <c r="K2293" s="10" t="s">
        <v>28</v>
      </c>
      <c r="L2293">
        <v>4102.5</v>
      </c>
    </row>
    <row r="2294" spans="1:12" x14ac:dyDescent="0.3">
      <c r="A2294" s="10" t="s">
        <v>1018</v>
      </c>
      <c r="B2294" s="10" t="s">
        <v>2837</v>
      </c>
      <c r="C2294" s="10" t="s">
        <v>2838</v>
      </c>
      <c r="D2294" s="10" t="s">
        <v>3015</v>
      </c>
      <c r="E2294" s="10" t="s">
        <v>997</v>
      </c>
      <c r="F2294" s="10" t="s">
        <v>1013</v>
      </c>
      <c r="G2294" s="10" t="s">
        <v>803</v>
      </c>
      <c r="I2294" s="10"/>
      <c r="J2294" s="10" t="s">
        <v>987</v>
      </c>
      <c r="K2294" s="10" t="s">
        <v>29</v>
      </c>
      <c r="L2294">
        <v>1593.9</v>
      </c>
    </row>
    <row r="2295" spans="1:12" x14ac:dyDescent="0.3">
      <c r="A2295" s="10" t="s">
        <v>1019</v>
      </c>
      <c r="B2295" s="10" t="s">
        <v>2837</v>
      </c>
      <c r="C2295" s="10" t="s">
        <v>2838</v>
      </c>
      <c r="D2295" s="10" t="s">
        <v>3015</v>
      </c>
      <c r="E2295" s="10" t="s">
        <v>999</v>
      </c>
      <c r="F2295" s="10" t="s">
        <v>1013</v>
      </c>
      <c r="G2295" s="10" t="s">
        <v>803</v>
      </c>
      <c r="I2295" s="10"/>
      <c r="J2295" s="10" t="s">
        <v>987</v>
      </c>
      <c r="K2295" s="10" t="s">
        <v>19</v>
      </c>
      <c r="L2295">
        <v>285.8</v>
      </c>
    </row>
    <row r="2296" spans="1:12" x14ac:dyDescent="0.3">
      <c r="A2296" s="10" t="s">
        <v>1019</v>
      </c>
      <c r="B2296" s="10" t="s">
        <v>2837</v>
      </c>
      <c r="C2296" s="10" t="s">
        <v>2838</v>
      </c>
      <c r="D2296" s="10" t="s">
        <v>3015</v>
      </c>
      <c r="E2296" s="10" t="s">
        <v>999</v>
      </c>
      <c r="F2296" s="10" t="s">
        <v>1013</v>
      </c>
      <c r="G2296" s="10" t="s">
        <v>803</v>
      </c>
      <c r="I2296" s="10"/>
      <c r="J2296" s="10" t="s">
        <v>987</v>
      </c>
      <c r="K2296" s="10" t="s">
        <v>20</v>
      </c>
      <c r="L2296">
        <v>5968.9</v>
      </c>
    </row>
    <row r="2297" spans="1:12" x14ac:dyDescent="0.3">
      <c r="A2297" s="10" t="s">
        <v>1019</v>
      </c>
      <c r="B2297" s="10" t="s">
        <v>2837</v>
      </c>
      <c r="C2297" s="10" t="s">
        <v>2838</v>
      </c>
      <c r="D2297" s="10" t="s">
        <v>3015</v>
      </c>
      <c r="E2297" s="10" t="s">
        <v>999</v>
      </c>
      <c r="F2297" s="10" t="s">
        <v>1013</v>
      </c>
      <c r="G2297" s="10" t="s">
        <v>803</v>
      </c>
      <c r="I2297" s="10"/>
      <c r="J2297" s="10" t="s">
        <v>987</v>
      </c>
      <c r="K2297" s="10" t="s">
        <v>21</v>
      </c>
      <c r="L2297">
        <v>7786.2</v>
      </c>
    </row>
    <row r="2298" spans="1:12" x14ac:dyDescent="0.3">
      <c r="A2298" s="10" t="s">
        <v>1019</v>
      </c>
      <c r="B2298" s="10" t="s">
        <v>2837</v>
      </c>
      <c r="C2298" s="10" t="s">
        <v>2838</v>
      </c>
      <c r="D2298" s="10" t="s">
        <v>3015</v>
      </c>
      <c r="E2298" s="10" t="s">
        <v>999</v>
      </c>
      <c r="F2298" s="10" t="s">
        <v>1013</v>
      </c>
      <c r="G2298" s="10" t="s">
        <v>803</v>
      </c>
      <c r="I2298" s="10"/>
      <c r="J2298" s="10" t="s">
        <v>987</v>
      </c>
      <c r="K2298" s="10" t="s">
        <v>22</v>
      </c>
      <c r="L2298">
        <v>3343.9</v>
      </c>
    </row>
    <row r="2299" spans="1:12" x14ac:dyDescent="0.3">
      <c r="A2299" s="10" t="s">
        <v>1019</v>
      </c>
      <c r="B2299" s="10" t="s">
        <v>2837</v>
      </c>
      <c r="C2299" s="10" t="s">
        <v>2838</v>
      </c>
      <c r="D2299" s="10" t="s">
        <v>3015</v>
      </c>
      <c r="E2299" s="10" t="s">
        <v>999</v>
      </c>
      <c r="F2299" s="10" t="s">
        <v>1013</v>
      </c>
      <c r="G2299" s="10" t="s">
        <v>803</v>
      </c>
      <c r="I2299" s="10"/>
      <c r="J2299" s="10" t="s">
        <v>987</v>
      </c>
      <c r="K2299" s="10" t="s">
        <v>23</v>
      </c>
      <c r="L2299">
        <v>9794.2999999999993</v>
      </c>
    </row>
    <row r="2300" spans="1:12" x14ac:dyDescent="0.3">
      <c r="A2300" s="10" t="s">
        <v>1019</v>
      </c>
      <c r="B2300" s="10" t="s">
        <v>2837</v>
      </c>
      <c r="C2300" s="10" t="s">
        <v>2838</v>
      </c>
      <c r="D2300" s="10" t="s">
        <v>3015</v>
      </c>
      <c r="E2300" s="10" t="s">
        <v>999</v>
      </c>
      <c r="F2300" s="10" t="s">
        <v>1013</v>
      </c>
      <c r="G2300" s="10" t="s">
        <v>803</v>
      </c>
      <c r="I2300" s="10"/>
      <c r="J2300" s="10" t="s">
        <v>987</v>
      </c>
      <c r="K2300" s="10" t="s">
        <v>24</v>
      </c>
      <c r="L2300">
        <v>13052.9</v>
      </c>
    </row>
    <row r="2301" spans="1:12" x14ac:dyDescent="0.3">
      <c r="A2301" s="10" t="s">
        <v>1019</v>
      </c>
      <c r="B2301" s="10" t="s">
        <v>2837</v>
      </c>
      <c r="C2301" s="10" t="s">
        <v>2838</v>
      </c>
      <c r="D2301" s="10" t="s">
        <v>3015</v>
      </c>
      <c r="E2301" s="10" t="s">
        <v>999</v>
      </c>
      <c r="F2301" s="10" t="s">
        <v>1013</v>
      </c>
      <c r="G2301" s="10" t="s">
        <v>803</v>
      </c>
      <c r="I2301" s="10"/>
      <c r="J2301" s="10" t="s">
        <v>987</v>
      </c>
      <c r="K2301" s="10" t="s">
        <v>25</v>
      </c>
      <c r="L2301">
        <v>5642.1</v>
      </c>
    </row>
    <row r="2302" spans="1:12" x14ac:dyDescent="0.3">
      <c r="A2302" s="10" t="s">
        <v>1019</v>
      </c>
      <c r="B2302" s="10" t="s">
        <v>2837</v>
      </c>
      <c r="C2302" s="10" t="s">
        <v>2838</v>
      </c>
      <c r="D2302" s="10" t="s">
        <v>3015</v>
      </c>
      <c r="E2302" s="10" t="s">
        <v>999</v>
      </c>
      <c r="F2302" s="10" t="s">
        <v>1013</v>
      </c>
      <c r="G2302" s="10" t="s">
        <v>803</v>
      </c>
      <c r="I2302" s="10"/>
      <c r="J2302" s="10" t="s">
        <v>987</v>
      </c>
      <c r="K2302" s="10" t="s">
        <v>26</v>
      </c>
      <c r="L2302">
        <v>174525.4</v>
      </c>
    </row>
    <row r="2303" spans="1:12" x14ac:dyDescent="0.3">
      <c r="A2303" s="10" t="s">
        <v>1019</v>
      </c>
      <c r="B2303" s="10" t="s">
        <v>2837</v>
      </c>
      <c r="C2303" s="10" t="s">
        <v>2838</v>
      </c>
      <c r="D2303" s="10" t="s">
        <v>3015</v>
      </c>
      <c r="E2303" s="10" t="s">
        <v>999</v>
      </c>
      <c r="F2303" s="10" t="s">
        <v>1013</v>
      </c>
      <c r="G2303" s="10" t="s">
        <v>803</v>
      </c>
      <c r="I2303" s="10"/>
      <c r="J2303" s="10" t="s">
        <v>987</v>
      </c>
      <c r="K2303" s="10" t="s">
        <v>27</v>
      </c>
      <c r="L2303">
        <v>4374.6000000000004</v>
      </c>
    </row>
    <row r="2304" spans="1:12" x14ac:dyDescent="0.3">
      <c r="A2304" s="10" t="s">
        <v>1019</v>
      </c>
      <c r="B2304" s="10" t="s">
        <v>2837</v>
      </c>
      <c r="C2304" s="10" t="s">
        <v>2838</v>
      </c>
      <c r="D2304" s="10" t="s">
        <v>3015</v>
      </c>
      <c r="E2304" s="10" t="s">
        <v>999</v>
      </c>
      <c r="F2304" s="10" t="s">
        <v>1013</v>
      </c>
      <c r="G2304" s="10" t="s">
        <v>803</v>
      </c>
      <c r="I2304" s="10"/>
      <c r="J2304" s="10" t="s">
        <v>987</v>
      </c>
      <c r="K2304" s="10" t="s">
        <v>28</v>
      </c>
      <c r="L2304">
        <v>10882.1</v>
      </c>
    </row>
    <row r="2305" spans="1:12" x14ac:dyDescent="0.3">
      <c r="A2305" s="10" t="s">
        <v>1019</v>
      </c>
      <c r="B2305" s="10" t="s">
        <v>2837</v>
      </c>
      <c r="C2305" s="10" t="s">
        <v>2838</v>
      </c>
      <c r="D2305" s="10" t="s">
        <v>3015</v>
      </c>
      <c r="E2305" s="10" t="s">
        <v>999</v>
      </c>
      <c r="F2305" s="10" t="s">
        <v>1013</v>
      </c>
      <c r="G2305" s="10" t="s">
        <v>803</v>
      </c>
      <c r="I2305" s="10"/>
      <c r="J2305" s="10" t="s">
        <v>987</v>
      </c>
      <c r="K2305" s="10" t="s">
        <v>29</v>
      </c>
      <c r="L2305">
        <v>9725.7000000000007</v>
      </c>
    </row>
    <row r="2306" spans="1:12" x14ac:dyDescent="0.3">
      <c r="A2306" s="10" t="s">
        <v>1020</v>
      </c>
      <c r="B2306" s="10" t="s">
        <v>2837</v>
      </c>
      <c r="C2306" s="10" t="s">
        <v>2838</v>
      </c>
      <c r="D2306" s="10" t="s">
        <v>3015</v>
      </c>
      <c r="E2306" s="10" t="s">
        <v>1001</v>
      </c>
      <c r="F2306" s="10" t="s">
        <v>1013</v>
      </c>
      <c r="G2306" s="10" t="s">
        <v>803</v>
      </c>
      <c r="I2306" s="10"/>
      <c r="J2306" s="10" t="s">
        <v>987</v>
      </c>
      <c r="K2306" s="10" t="s">
        <v>19</v>
      </c>
      <c r="L2306">
        <v>3670</v>
      </c>
    </row>
    <row r="2307" spans="1:12" x14ac:dyDescent="0.3">
      <c r="A2307" s="10" t="s">
        <v>1020</v>
      </c>
      <c r="B2307" s="10" t="s">
        <v>2837</v>
      </c>
      <c r="C2307" s="10" t="s">
        <v>2838</v>
      </c>
      <c r="D2307" s="10" t="s">
        <v>3015</v>
      </c>
      <c r="E2307" s="10" t="s">
        <v>1001</v>
      </c>
      <c r="F2307" s="10" t="s">
        <v>1013</v>
      </c>
      <c r="G2307" s="10" t="s">
        <v>803</v>
      </c>
      <c r="I2307" s="10"/>
      <c r="J2307" s="10" t="s">
        <v>987</v>
      </c>
      <c r="K2307" s="10" t="s">
        <v>20</v>
      </c>
      <c r="L2307">
        <v>34252</v>
      </c>
    </row>
    <row r="2308" spans="1:12" x14ac:dyDescent="0.3">
      <c r="A2308" s="10" t="s">
        <v>1020</v>
      </c>
      <c r="B2308" s="10" t="s">
        <v>2837</v>
      </c>
      <c r="C2308" s="10" t="s">
        <v>2838</v>
      </c>
      <c r="D2308" s="10" t="s">
        <v>3015</v>
      </c>
      <c r="E2308" s="10" t="s">
        <v>1001</v>
      </c>
      <c r="F2308" s="10" t="s">
        <v>1013</v>
      </c>
      <c r="G2308" s="10" t="s">
        <v>803</v>
      </c>
      <c r="I2308" s="10"/>
      <c r="J2308" s="10" t="s">
        <v>987</v>
      </c>
      <c r="K2308" s="10" t="s">
        <v>21</v>
      </c>
      <c r="L2308">
        <v>9430</v>
      </c>
    </row>
    <row r="2309" spans="1:12" x14ac:dyDescent="0.3">
      <c r="A2309" s="10" t="s">
        <v>1020</v>
      </c>
      <c r="B2309" s="10" t="s">
        <v>2837</v>
      </c>
      <c r="C2309" s="10" t="s">
        <v>2838</v>
      </c>
      <c r="D2309" s="10" t="s">
        <v>3015</v>
      </c>
      <c r="E2309" s="10" t="s">
        <v>1001</v>
      </c>
      <c r="F2309" s="10" t="s">
        <v>1013</v>
      </c>
      <c r="G2309" s="10" t="s">
        <v>803</v>
      </c>
      <c r="I2309" s="10"/>
      <c r="J2309" s="10" t="s">
        <v>987</v>
      </c>
      <c r="K2309" s="10" t="s">
        <v>22</v>
      </c>
      <c r="L2309">
        <v>9130.7000000000007</v>
      </c>
    </row>
    <row r="2310" spans="1:12" x14ac:dyDescent="0.3">
      <c r="A2310" s="10" t="s">
        <v>1020</v>
      </c>
      <c r="B2310" s="10" t="s">
        <v>2837</v>
      </c>
      <c r="C2310" s="10" t="s">
        <v>2838</v>
      </c>
      <c r="D2310" s="10" t="s">
        <v>3015</v>
      </c>
      <c r="E2310" s="10" t="s">
        <v>1001</v>
      </c>
      <c r="F2310" s="10" t="s">
        <v>1013</v>
      </c>
      <c r="G2310" s="10" t="s">
        <v>803</v>
      </c>
      <c r="I2310" s="10"/>
      <c r="J2310" s="10" t="s">
        <v>987</v>
      </c>
      <c r="K2310" s="10" t="s">
        <v>23</v>
      </c>
      <c r="L2310">
        <v>15131.4</v>
      </c>
    </row>
    <row r="2311" spans="1:12" x14ac:dyDescent="0.3">
      <c r="A2311" s="10" t="s">
        <v>1020</v>
      </c>
      <c r="B2311" s="10" t="s">
        <v>2837</v>
      </c>
      <c r="C2311" s="10" t="s">
        <v>2838</v>
      </c>
      <c r="D2311" s="10" t="s">
        <v>3015</v>
      </c>
      <c r="E2311" s="10" t="s">
        <v>1001</v>
      </c>
      <c r="F2311" s="10" t="s">
        <v>1013</v>
      </c>
      <c r="G2311" s="10" t="s">
        <v>803</v>
      </c>
      <c r="I2311" s="10"/>
      <c r="J2311" s="10" t="s">
        <v>987</v>
      </c>
      <c r="K2311" s="10" t="s">
        <v>24</v>
      </c>
      <c r="L2311">
        <v>56773.5</v>
      </c>
    </row>
    <row r="2312" spans="1:12" x14ac:dyDescent="0.3">
      <c r="A2312" s="10" t="s">
        <v>1020</v>
      </c>
      <c r="B2312" s="10" t="s">
        <v>2837</v>
      </c>
      <c r="C2312" s="10" t="s">
        <v>2838</v>
      </c>
      <c r="D2312" s="10" t="s">
        <v>3015</v>
      </c>
      <c r="E2312" s="10" t="s">
        <v>1001</v>
      </c>
      <c r="F2312" s="10" t="s">
        <v>1013</v>
      </c>
      <c r="G2312" s="10" t="s">
        <v>803</v>
      </c>
      <c r="I2312" s="10"/>
      <c r="J2312" s="10" t="s">
        <v>987</v>
      </c>
      <c r="K2312" s="10" t="s">
        <v>25</v>
      </c>
      <c r="L2312">
        <v>16000.9</v>
      </c>
    </row>
    <row r="2313" spans="1:12" x14ac:dyDescent="0.3">
      <c r="A2313" s="10" t="s">
        <v>1020</v>
      </c>
      <c r="B2313" s="10" t="s">
        <v>2837</v>
      </c>
      <c r="C2313" s="10" t="s">
        <v>2838</v>
      </c>
      <c r="D2313" s="10" t="s">
        <v>3015</v>
      </c>
      <c r="E2313" s="10" t="s">
        <v>1001</v>
      </c>
      <c r="F2313" s="10" t="s">
        <v>1013</v>
      </c>
      <c r="G2313" s="10" t="s">
        <v>803</v>
      </c>
      <c r="I2313" s="10"/>
      <c r="J2313" s="10" t="s">
        <v>987</v>
      </c>
      <c r="K2313" s="10" t="s">
        <v>26</v>
      </c>
      <c r="L2313">
        <v>147187.4</v>
      </c>
    </row>
    <row r="2314" spans="1:12" x14ac:dyDescent="0.3">
      <c r="A2314" s="10" t="s">
        <v>1020</v>
      </c>
      <c r="B2314" s="10" t="s">
        <v>2837</v>
      </c>
      <c r="C2314" s="10" t="s">
        <v>2838</v>
      </c>
      <c r="D2314" s="10" t="s">
        <v>3015</v>
      </c>
      <c r="E2314" s="10" t="s">
        <v>1001</v>
      </c>
      <c r="F2314" s="10" t="s">
        <v>1013</v>
      </c>
      <c r="G2314" s="10" t="s">
        <v>803</v>
      </c>
      <c r="I2314" s="10"/>
      <c r="J2314" s="10" t="s">
        <v>987</v>
      </c>
      <c r="K2314" s="10" t="s">
        <v>27</v>
      </c>
      <c r="L2314">
        <v>14377.4</v>
      </c>
    </row>
    <row r="2315" spans="1:12" x14ac:dyDescent="0.3">
      <c r="A2315" s="10" t="s">
        <v>1020</v>
      </c>
      <c r="B2315" s="10" t="s">
        <v>2837</v>
      </c>
      <c r="C2315" s="10" t="s">
        <v>2838</v>
      </c>
      <c r="D2315" s="10" t="s">
        <v>3015</v>
      </c>
      <c r="E2315" s="10" t="s">
        <v>1001</v>
      </c>
      <c r="F2315" s="10" t="s">
        <v>1013</v>
      </c>
      <c r="G2315" s="10" t="s">
        <v>803</v>
      </c>
      <c r="I2315" s="10"/>
      <c r="J2315" s="10" t="s">
        <v>987</v>
      </c>
      <c r="K2315" s="10" t="s">
        <v>28</v>
      </c>
      <c r="L2315">
        <v>27909.7</v>
      </c>
    </row>
    <row r="2316" spans="1:12" x14ac:dyDescent="0.3">
      <c r="A2316" s="10" t="s">
        <v>1020</v>
      </c>
      <c r="B2316" s="10" t="s">
        <v>2837</v>
      </c>
      <c r="C2316" s="10" t="s">
        <v>2838</v>
      </c>
      <c r="D2316" s="10" t="s">
        <v>3015</v>
      </c>
      <c r="E2316" s="10" t="s">
        <v>1001</v>
      </c>
      <c r="F2316" s="10" t="s">
        <v>1013</v>
      </c>
      <c r="G2316" s="10" t="s">
        <v>803</v>
      </c>
      <c r="I2316" s="10"/>
      <c r="J2316" s="10" t="s">
        <v>987</v>
      </c>
      <c r="K2316" s="10" t="s">
        <v>29</v>
      </c>
      <c r="L2316">
        <v>50455.1</v>
      </c>
    </row>
    <row r="2317" spans="1:12" x14ac:dyDescent="0.3">
      <c r="A2317" s="10" t="s">
        <v>1021</v>
      </c>
      <c r="B2317" s="10" t="s">
        <v>2837</v>
      </c>
      <c r="C2317" s="10" t="s">
        <v>2838</v>
      </c>
      <c r="D2317" s="10" t="s">
        <v>3015</v>
      </c>
      <c r="E2317" s="10" t="s">
        <v>1003</v>
      </c>
      <c r="F2317" s="10" t="s">
        <v>1013</v>
      </c>
      <c r="G2317" s="10" t="s">
        <v>803</v>
      </c>
      <c r="I2317" s="10"/>
      <c r="J2317" s="10" t="s">
        <v>987</v>
      </c>
      <c r="K2317" s="10" t="s">
        <v>19</v>
      </c>
      <c r="L2317">
        <v>2.7</v>
      </c>
    </row>
    <row r="2318" spans="1:12" x14ac:dyDescent="0.3">
      <c r="A2318" s="10" t="s">
        <v>1021</v>
      </c>
      <c r="B2318" s="10" t="s">
        <v>2837</v>
      </c>
      <c r="C2318" s="10" t="s">
        <v>2838</v>
      </c>
      <c r="D2318" s="10" t="s">
        <v>3015</v>
      </c>
      <c r="E2318" s="10" t="s">
        <v>1003</v>
      </c>
      <c r="F2318" s="10" t="s">
        <v>1013</v>
      </c>
      <c r="G2318" s="10" t="s">
        <v>803</v>
      </c>
      <c r="I2318" s="10"/>
      <c r="J2318" s="10" t="s">
        <v>987</v>
      </c>
      <c r="K2318" s="10" t="s">
        <v>20</v>
      </c>
      <c r="L2318">
        <v>10.6</v>
      </c>
    </row>
    <row r="2319" spans="1:12" x14ac:dyDescent="0.3">
      <c r="A2319" s="10" t="s">
        <v>1021</v>
      </c>
      <c r="B2319" s="10" t="s">
        <v>2837</v>
      </c>
      <c r="C2319" s="10" t="s">
        <v>2838</v>
      </c>
      <c r="D2319" s="10" t="s">
        <v>3015</v>
      </c>
      <c r="E2319" s="10" t="s">
        <v>1003</v>
      </c>
      <c r="F2319" s="10" t="s">
        <v>1013</v>
      </c>
      <c r="G2319" s="10" t="s">
        <v>803</v>
      </c>
      <c r="I2319" s="10"/>
      <c r="J2319" s="10" t="s">
        <v>987</v>
      </c>
      <c r="K2319" s="10" t="s">
        <v>21</v>
      </c>
      <c r="L2319">
        <v>65.599999999999994</v>
      </c>
    </row>
    <row r="2320" spans="1:12" x14ac:dyDescent="0.3">
      <c r="A2320" s="10" t="s">
        <v>1021</v>
      </c>
      <c r="B2320" s="10" t="s">
        <v>2837</v>
      </c>
      <c r="C2320" s="10" t="s">
        <v>2838</v>
      </c>
      <c r="D2320" s="10" t="s">
        <v>3015</v>
      </c>
      <c r="E2320" s="10" t="s">
        <v>1003</v>
      </c>
      <c r="F2320" s="10" t="s">
        <v>1013</v>
      </c>
      <c r="G2320" s="10" t="s">
        <v>803</v>
      </c>
      <c r="I2320" s="10"/>
      <c r="J2320" s="10" t="s">
        <v>987</v>
      </c>
      <c r="K2320" s="10" t="s">
        <v>22</v>
      </c>
      <c r="L2320">
        <v>5</v>
      </c>
    </row>
    <row r="2321" spans="1:12" x14ac:dyDescent="0.3">
      <c r="A2321" s="10" t="s">
        <v>1021</v>
      </c>
      <c r="B2321" s="10" t="s">
        <v>2837</v>
      </c>
      <c r="C2321" s="10" t="s">
        <v>2838</v>
      </c>
      <c r="D2321" s="10" t="s">
        <v>3015</v>
      </c>
      <c r="E2321" s="10" t="s">
        <v>1003</v>
      </c>
      <c r="F2321" s="10" t="s">
        <v>1013</v>
      </c>
      <c r="G2321" s="10" t="s">
        <v>803</v>
      </c>
      <c r="I2321" s="10"/>
      <c r="J2321" s="10" t="s">
        <v>987</v>
      </c>
      <c r="K2321" s="10" t="s">
        <v>23</v>
      </c>
      <c r="L2321">
        <v>1788.9</v>
      </c>
    </row>
    <row r="2322" spans="1:12" x14ac:dyDescent="0.3">
      <c r="A2322" s="10" t="s">
        <v>1021</v>
      </c>
      <c r="B2322" s="10" t="s">
        <v>2837</v>
      </c>
      <c r="C2322" s="10" t="s">
        <v>2838</v>
      </c>
      <c r="D2322" s="10" t="s">
        <v>3015</v>
      </c>
      <c r="E2322" s="10" t="s">
        <v>1003</v>
      </c>
      <c r="F2322" s="10" t="s">
        <v>1013</v>
      </c>
      <c r="G2322" s="10" t="s">
        <v>803</v>
      </c>
      <c r="I2322" s="10"/>
      <c r="J2322" s="10" t="s">
        <v>987</v>
      </c>
      <c r="K2322" s="10" t="s">
        <v>24</v>
      </c>
      <c r="L2322">
        <v>8327.1</v>
      </c>
    </row>
    <row r="2323" spans="1:12" x14ac:dyDescent="0.3">
      <c r="A2323" s="10" t="s">
        <v>1021</v>
      </c>
      <c r="B2323" s="10" t="s">
        <v>2837</v>
      </c>
      <c r="C2323" s="10" t="s">
        <v>2838</v>
      </c>
      <c r="D2323" s="10" t="s">
        <v>3015</v>
      </c>
      <c r="E2323" s="10" t="s">
        <v>1003</v>
      </c>
      <c r="F2323" s="10" t="s">
        <v>1013</v>
      </c>
      <c r="G2323" s="10" t="s">
        <v>803</v>
      </c>
      <c r="I2323" s="10"/>
      <c r="J2323" s="10" t="s">
        <v>987</v>
      </c>
      <c r="K2323" s="10" t="s">
        <v>25</v>
      </c>
      <c r="L2323">
        <v>6.5</v>
      </c>
    </row>
    <row r="2324" spans="1:12" x14ac:dyDescent="0.3">
      <c r="A2324" s="10" t="s">
        <v>1021</v>
      </c>
      <c r="B2324" s="10" t="s">
        <v>2837</v>
      </c>
      <c r="C2324" s="10" t="s">
        <v>2838</v>
      </c>
      <c r="D2324" s="10" t="s">
        <v>3015</v>
      </c>
      <c r="E2324" s="10" t="s">
        <v>1003</v>
      </c>
      <c r="F2324" s="10" t="s">
        <v>1013</v>
      </c>
      <c r="G2324" s="10" t="s">
        <v>803</v>
      </c>
      <c r="I2324" s="10"/>
      <c r="J2324" s="10" t="s">
        <v>987</v>
      </c>
      <c r="K2324" s="10" t="s">
        <v>26</v>
      </c>
      <c r="L2324">
        <v>83.3</v>
      </c>
    </row>
    <row r="2325" spans="1:12" x14ac:dyDescent="0.3">
      <c r="A2325" s="10" t="s">
        <v>1021</v>
      </c>
      <c r="B2325" s="10" t="s">
        <v>2837</v>
      </c>
      <c r="C2325" s="10" t="s">
        <v>2838</v>
      </c>
      <c r="D2325" s="10" t="s">
        <v>3015</v>
      </c>
      <c r="E2325" s="10" t="s">
        <v>1003</v>
      </c>
      <c r="F2325" s="10" t="s">
        <v>1013</v>
      </c>
      <c r="G2325" s="10" t="s">
        <v>803</v>
      </c>
      <c r="I2325" s="10"/>
      <c r="J2325" s="10" t="s">
        <v>987</v>
      </c>
      <c r="K2325" s="10" t="s">
        <v>27</v>
      </c>
      <c r="L2325">
        <v>101.8</v>
      </c>
    </row>
    <row r="2326" spans="1:12" x14ac:dyDescent="0.3">
      <c r="A2326" s="10" t="s">
        <v>1021</v>
      </c>
      <c r="B2326" s="10" t="s">
        <v>2837</v>
      </c>
      <c r="C2326" s="10" t="s">
        <v>2838</v>
      </c>
      <c r="D2326" s="10" t="s">
        <v>3015</v>
      </c>
      <c r="E2326" s="10" t="s">
        <v>1003</v>
      </c>
      <c r="F2326" s="10" t="s">
        <v>1013</v>
      </c>
      <c r="G2326" s="10" t="s">
        <v>803</v>
      </c>
      <c r="I2326" s="10"/>
      <c r="J2326" s="10" t="s">
        <v>987</v>
      </c>
      <c r="K2326" s="10" t="s">
        <v>28</v>
      </c>
      <c r="L2326">
        <v>2098.9</v>
      </c>
    </row>
    <row r="2327" spans="1:12" x14ac:dyDescent="0.3">
      <c r="A2327" s="10" t="s">
        <v>1021</v>
      </c>
      <c r="B2327" s="10" t="s">
        <v>2837</v>
      </c>
      <c r="C2327" s="10" t="s">
        <v>2838</v>
      </c>
      <c r="D2327" s="10" t="s">
        <v>3015</v>
      </c>
      <c r="E2327" s="10" t="s">
        <v>1003</v>
      </c>
      <c r="F2327" s="10" t="s">
        <v>1013</v>
      </c>
      <c r="G2327" s="10" t="s">
        <v>803</v>
      </c>
      <c r="I2327" s="10"/>
      <c r="J2327" s="10" t="s">
        <v>987</v>
      </c>
      <c r="K2327" s="10" t="s">
        <v>29</v>
      </c>
      <c r="L2327">
        <v>7.5</v>
      </c>
    </row>
    <row r="2328" spans="1:12" x14ac:dyDescent="0.3">
      <c r="A2328" s="10" t="s">
        <v>1022</v>
      </c>
      <c r="B2328" s="10" t="s">
        <v>2837</v>
      </c>
      <c r="C2328" s="10" t="s">
        <v>2838</v>
      </c>
      <c r="D2328" s="10" t="s">
        <v>3015</v>
      </c>
      <c r="E2328" s="10" t="s">
        <v>1005</v>
      </c>
      <c r="F2328" s="10" t="s">
        <v>1013</v>
      </c>
      <c r="G2328" s="10" t="s">
        <v>803</v>
      </c>
      <c r="I2328" s="10"/>
      <c r="J2328" s="10" t="s">
        <v>987</v>
      </c>
      <c r="K2328" s="10" t="s">
        <v>19</v>
      </c>
      <c r="L2328">
        <v>6.7</v>
      </c>
    </row>
    <row r="2329" spans="1:12" x14ac:dyDescent="0.3">
      <c r="A2329" s="10" t="s">
        <v>1022</v>
      </c>
      <c r="B2329" s="10" t="s">
        <v>2837</v>
      </c>
      <c r="C2329" s="10" t="s">
        <v>2838</v>
      </c>
      <c r="D2329" s="10" t="s">
        <v>3015</v>
      </c>
      <c r="E2329" s="10" t="s">
        <v>1005</v>
      </c>
      <c r="F2329" s="10" t="s">
        <v>1013</v>
      </c>
      <c r="G2329" s="10" t="s">
        <v>803</v>
      </c>
      <c r="I2329" s="10"/>
      <c r="J2329" s="10" t="s">
        <v>987</v>
      </c>
      <c r="K2329" s="10" t="s">
        <v>20</v>
      </c>
      <c r="L2329">
        <v>59.7</v>
      </c>
    </row>
    <row r="2330" spans="1:12" x14ac:dyDescent="0.3">
      <c r="A2330" s="10" t="s">
        <v>1022</v>
      </c>
      <c r="B2330" s="10" t="s">
        <v>2837</v>
      </c>
      <c r="C2330" s="10" t="s">
        <v>2838</v>
      </c>
      <c r="D2330" s="10" t="s">
        <v>3015</v>
      </c>
      <c r="E2330" s="10" t="s">
        <v>1005</v>
      </c>
      <c r="F2330" s="10" t="s">
        <v>1013</v>
      </c>
      <c r="G2330" s="10" t="s">
        <v>803</v>
      </c>
      <c r="I2330" s="10"/>
      <c r="J2330" s="10" t="s">
        <v>987</v>
      </c>
      <c r="K2330" s="10" t="s">
        <v>21</v>
      </c>
      <c r="L2330">
        <v>17.100000000000001</v>
      </c>
    </row>
    <row r="2331" spans="1:12" x14ac:dyDescent="0.3">
      <c r="A2331" s="10" t="s">
        <v>1022</v>
      </c>
      <c r="B2331" s="10" t="s">
        <v>2837</v>
      </c>
      <c r="C2331" s="10" t="s">
        <v>2838</v>
      </c>
      <c r="D2331" s="10" t="s">
        <v>3015</v>
      </c>
      <c r="E2331" s="10" t="s">
        <v>1005</v>
      </c>
      <c r="F2331" s="10" t="s">
        <v>1013</v>
      </c>
      <c r="G2331" s="10" t="s">
        <v>803</v>
      </c>
      <c r="I2331" s="10"/>
      <c r="J2331" s="10" t="s">
        <v>987</v>
      </c>
      <c r="K2331" s="10" t="s">
        <v>22</v>
      </c>
      <c r="L2331">
        <v>20</v>
      </c>
    </row>
    <row r="2332" spans="1:12" x14ac:dyDescent="0.3">
      <c r="A2332" s="10" t="s">
        <v>1022</v>
      </c>
      <c r="B2332" s="10" t="s">
        <v>2837</v>
      </c>
      <c r="C2332" s="10" t="s">
        <v>2838</v>
      </c>
      <c r="D2332" s="10" t="s">
        <v>3015</v>
      </c>
      <c r="E2332" s="10" t="s">
        <v>1005</v>
      </c>
      <c r="F2332" s="10" t="s">
        <v>1013</v>
      </c>
      <c r="G2332" s="10" t="s">
        <v>803</v>
      </c>
      <c r="I2332" s="10"/>
      <c r="J2332" s="10" t="s">
        <v>987</v>
      </c>
      <c r="K2332" s="10" t="s">
        <v>23</v>
      </c>
      <c r="L2332">
        <v>21.3</v>
      </c>
    </row>
    <row r="2333" spans="1:12" x14ac:dyDescent="0.3">
      <c r="A2333" s="10" t="s">
        <v>1022</v>
      </c>
      <c r="B2333" s="10" t="s">
        <v>2837</v>
      </c>
      <c r="C2333" s="10" t="s">
        <v>2838</v>
      </c>
      <c r="D2333" s="10" t="s">
        <v>3015</v>
      </c>
      <c r="E2333" s="10" t="s">
        <v>1005</v>
      </c>
      <c r="F2333" s="10" t="s">
        <v>1013</v>
      </c>
      <c r="G2333" s="10" t="s">
        <v>803</v>
      </c>
      <c r="I2333" s="10"/>
      <c r="J2333" s="10" t="s">
        <v>987</v>
      </c>
      <c r="K2333" s="10" t="s">
        <v>24</v>
      </c>
      <c r="L2333">
        <v>46</v>
      </c>
    </row>
    <row r="2334" spans="1:12" x14ac:dyDescent="0.3">
      <c r="A2334" s="10" t="s">
        <v>1022</v>
      </c>
      <c r="B2334" s="10" t="s">
        <v>2837</v>
      </c>
      <c r="C2334" s="10" t="s">
        <v>2838</v>
      </c>
      <c r="D2334" s="10" t="s">
        <v>3015</v>
      </c>
      <c r="E2334" s="10" t="s">
        <v>1005</v>
      </c>
      <c r="F2334" s="10" t="s">
        <v>1013</v>
      </c>
      <c r="G2334" s="10" t="s">
        <v>803</v>
      </c>
      <c r="I2334" s="10"/>
      <c r="J2334" s="10" t="s">
        <v>987</v>
      </c>
      <c r="K2334" s="10" t="s">
        <v>25</v>
      </c>
      <c r="L2334">
        <v>37.4</v>
      </c>
    </row>
    <row r="2335" spans="1:12" x14ac:dyDescent="0.3">
      <c r="A2335" s="10" t="s">
        <v>1022</v>
      </c>
      <c r="B2335" s="10" t="s">
        <v>2837</v>
      </c>
      <c r="C2335" s="10" t="s">
        <v>2838</v>
      </c>
      <c r="D2335" s="10" t="s">
        <v>3015</v>
      </c>
      <c r="E2335" s="10" t="s">
        <v>1005</v>
      </c>
      <c r="F2335" s="10" t="s">
        <v>1013</v>
      </c>
      <c r="G2335" s="10" t="s">
        <v>803</v>
      </c>
      <c r="I2335" s="10"/>
      <c r="J2335" s="10" t="s">
        <v>987</v>
      </c>
      <c r="K2335" s="10" t="s">
        <v>26</v>
      </c>
      <c r="L2335">
        <v>18.5</v>
      </c>
    </row>
    <row r="2336" spans="1:12" x14ac:dyDescent="0.3">
      <c r="A2336" s="10" t="s">
        <v>1022</v>
      </c>
      <c r="B2336" s="10" t="s">
        <v>2837</v>
      </c>
      <c r="C2336" s="10" t="s">
        <v>2838</v>
      </c>
      <c r="D2336" s="10" t="s">
        <v>3015</v>
      </c>
      <c r="E2336" s="10" t="s">
        <v>1005</v>
      </c>
      <c r="F2336" s="10" t="s">
        <v>1013</v>
      </c>
      <c r="G2336" s="10" t="s">
        <v>803</v>
      </c>
      <c r="I2336" s="10"/>
      <c r="J2336" s="10" t="s">
        <v>987</v>
      </c>
      <c r="K2336" s="10" t="s">
        <v>27</v>
      </c>
      <c r="L2336">
        <v>72.599999999999994</v>
      </c>
    </row>
    <row r="2337" spans="1:12" x14ac:dyDescent="0.3">
      <c r="A2337" s="10" t="s">
        <v>1022</v>
      </c>
      <c r="B2337" s="10" t="s">
        <v>2837</v>
      </c>
      <c r="C2337" s="10" t="s">
        <v>2838</v>
      </c>
      <c r="D2337" s="10" t="s">
        <v>3015</v>
      </c>
      <c r="E2337" s="10" t="s">
        <v>1005</v>
      </c>
      <c r="F2337" s="10" t="s">
        <v>1013</v>
      </c>
      <c r="G2337" s="10" t="s">
        <v>803</v>
      </c>
      <c r="I2337" s="10"/>
      <c r="J2337" s="10" t="s">
        <v>987</v>
      </c>
      <c r="K2337" s="10" t="s">
        <v>28</v>
      </c>
      <c r="L2337">
        <v>10.1</v>
      </c>
    </row>
    <row r="2338" spans="1:12" x14ac:dyDescent="0.3">
      <c r="A2338" s="10" t="s">
        <v>1022</v>
      </c>
      <c r="B2338" s="10" t="s">
        <v>2837</v>
      </c>
      <c r="C2338" s="10" t="s">
        <v>2838</v>
      </c>
      <c r="D2338" s="10" t="s">
        <v>3015</v>
      </c>
      <c r="E2338" s="10" t="s">
        <v>1005</v>
      </c>
      <c r="F2338" s="10" t="s">
        <v>1013</v>
      </c>
      <c r="G2338" s="10" t="s">
        <v>803</v>
      </c>
      <c r="I2338" s="10"/>
      <c r="J2338" s="10" t="s">
        <v>987</v>
      </c>
      <c r="K2338" s="10" t="s">
        <v>29</v>
      </c>
      <c r="L2338">
        <v>47.7</v>
      </c>
    </row>
    <row r="2339" spans="1:12" x14ac:dyDescent="0.3">
      <c r="A2339" s="10" t="s">
        <v>1023</v>
      </c>
      <c r="B2339" s="10" t="s">
        <v>2837</v>
      </c>
      <c r="C2339" s="10" t="s">
        <v>2838</v>
      </c>
      <c r="D2339" s="10" t="s">
        <v>3015</v>
      </c>
      <c r="E2339" s="10" t="s">
        <v>1007</v>
      </c>
      <c r="F2339" s="10" t="s">
        <v>1013</v>
      </c>
      <c r="G2339" s="10" t="s">
        <v>803</v>
      </c>
      <c r="I2339" s="10"/>
      <c r="J2339" s="10" t="s">
        <v>987</v>
      </c>
      <c r="K2339" s="10" t="s">
        <v>19</v>
      </c>
      <c r="L2339">
        <v>1880.5</v>
      </c>
    </row>
    <row r="2340" spans="1:12" x14ac:dyDescent="0.3">
      <c r="A2340" s="10" t="s">
        <v>1023</v>
      </c>
      <c r="B2340" s="10" t="s">
        <v>2837</v>
      </c>
      <c r="C2340" s="10" t="s">
        <v>2838</v>
      </c>
      <c r="D2340" s="10" t="s">
        <v>3015</v>
      </c>
      <c r="E2340" s="10" t="s">
        <v>1007</v>
      </c>
      <c r="F2340" s="10" t="s">
        <v>1013</v>
      </c>
      <c r="G2340" s="10" t="s">
        <v>803</v>
      </c>
      <c r="I2340" s="10"/>
      <c r="J2340" s="10" t="s">
        <v>987</v>
      </c>
      <c r="K2340" s="10" t="s">
        <v>20</v>
      </c>
      <c r="L2340">
        <v>1455.1</v>
      </c>
    </row>
    <row r="2341" spans="1:12" x14ac:dyDescent="0.3">
      <c r="A2341" s="10" t="s">
        <v>1023</v>
      </c>
      <c r="B2341" s="10" t="s">
        <v>2837</v>
      </c>
      <c r="C2341" s="10" t="s">
        <v>2838</v>
      </c>
      <c r="D2341" s="10" t="s">
        <v>3015</v>
      </c>
      <c r="E2341" s="10" t="s">
        <v>1007</v>
      </c>
      <c r="F2341" s="10" t="s">
        <v>1013</v>
      </c>
      <c r="G2341" s="10" t="s">
        <v>803</v>
      </c>
      <c r="I2341" s="10"/>
      <c r="J2341" s="10" t="s">
        <v>987</v>
      </c>
      <c r="K2341" s="10" t="s">
        <v>21</v>
      </c>
      <c r="L2341">
        <v>189.5</v>
      </c>
    </row>
    <row r="2342" spans="1:12" x14ac:dyDescent="0.3">
      <c r="A2342" s="10" t="s">
        <v>1023</v>
      </c>
      <c r="B2342" s="10" t="s">
        <v>2837</v>
      </c>
      <c r="C2342" s="10" t="s">
        <v>2838</v>
      </c>
      <c r="D2342" s="10" t="s">
        <v>3015</v>
      </c>
      <c r="E2342" s="10" t="s">
        <v>1007</v>
      </c>
      <c r="F2342" s="10" t="s">
        <v>1013</v>
      </c>
      <c r="G2342" s="10" t="s">
        <v>803</v>
      </c>
      <c r="I2342" s="10"/>
      <c r="J2342" s="10" t="s">
        <v>987</v>
      </c>
      <c r="K2342" s="10" t="s">
        <v>22</v>
      </c>
      <c r="L2342">
        <v>1054.4000000000001</v>
      </c>
    </row>
    <row r="2343" spans="1:12" x14ac:dyDescent="0.3">
      <c r="A2343" s="10" t="s">
        <v>1023</v>
      </c>
      <c r="B2343" s="10" t="s">
        <v>2837</v>
      </c>
      <c r="C2343" s="10" t="s">
        <v>2838</v>
      </c>
      <c r="D2343" s="10" t="s">
        <v>3015</v>
      </c>
      <c r="E2343" s="10" t="s">
        <v>1007</v>
      </c>
      <c r="F2343" s="10" t="s">
        <v>1013</v>
      </c>
      <c r="G2343" s="10" t="s">
        <v>803</v>
      </c>
      <c r="I2343" s="10"/>
      <c r="J2343" s="10" t="s">
        <v>987</v>
      </c>
      <c r="K2343" s="10" t="s">
        <v>23</v>
      </c>
      <c r="L2343">
        <v>425.4</v>
      </c>
    </row>
    <row r="2344" spans="1:12" x14ac:dyDescent="0.3">
      <c r="A2344" s="10" t="s">
        <v>1023</v>
      </c>
      <c r="B2344" s="10" t="s">
        <v>2837</v>
      </c>
      <c r="C2344" s="10" t="s">
        <v>2838</v>
      </c>
      <c r="D2344" s="10" t="s">
        <v>3015</v>
      </c>
      <c r="E2344" s="10" t="s">
        <v>1007</v>
      </c>
      <c r="F2344" s="10" t="s">
        <v>1013</v>
      </c>
      <c r="G2344" s="10" t="s">
        <v>803</v>
      </c>
      <c r="I2344" s="10"/>
      <c r="J2344" s="10" t="s">
        <v>987</v>
      </c>
      <c r="K2344" s="10" t="s">
        <v>24</v>
      </c>
      <c r="L2344">
        <v>1301</v>
      </c>
    </row>
    <row r="2345" spans="1:12" x14ac:dyDescent="0.3">
      <c r="A2345" s="10" t="s">
        <v>1023</v>
      </c>
      <c r="B2345" s="10" t="s">
        <v>2837</v>
      </c>
      <c r="C2345" s="10" t="s">
        <v>2838</v>
      </c>
      <c r="D2345" s="10" t="s">
        <v>3015</v>
      </c>
      <c r="E2345" s="10" t="s">
        <v>1007</v>
      </c>
      <c r="F2345" s="10" t="s">
        <v>1013</v>
      </c>
      <c r="G2345" s="10" t="s">
        <v>803</v>
      </c>
      <c r="I2345" s="10"/>
      <c r="J2345" s="10" t="s">
        <v>987</v>
      </c>
      <c r="K2345" s="10" t="s">
        <v>25</v>
      </c>
      <c r="L2345">
        <v>3286.2</v>
      </c>
    </row>
    <row r="2346" spans="1:12" x14ac:dyDescent="0.3">
      <c r="A2346" s="10" t="s">
        <v>1023</v>
      </c>
      <c r="B2346" s="10" t="s">
        <v>2837</v>
      </c>
      <c r="C2346" s="10" t="s">
        <v>2838</v>
      </c>
      <c r="D2346" s="10" t="s">
        <v>3015</v>
      </c>
      <c r="E2346" s="10" t="s">
        <v>1007</v>
      </c>
      <c r="F2346" s="10" t="s">
        <v>1013</v>
      </c>
      <c r="G2346" s="10" t="s">
        <v>803</v>
      </c>
      <c r="I2346" s="10"/>
      <c r="J2346" s="10" t="s">
        <v>987</v>
      </c>
      <c r="K2346" s="10" t="s">
        <v>26</v>
      </c>
      <c r="L2346">
        <v>29121.599999999999</v>
      </c>
    </row>
    <row r="2347" spans="1:12" x14ac:dyDescent="0.3">
      <c r="A2347" s="10" t="s">
        <v>1023</v>
      </c>
      <c r="B2347" s="10" t="s">
        <v>2837</v>
      </c>
      <c r="C2347" s="10" t="s">
        <v>2838</v>
      </c>
      <c r="D2347" s="10" t="s">
        <v>3015</v>
      </c>
      <c r="E2347" s="10" t="s">
        <v>1007</v>
      </c>
      <c r="F2347" s="10" t="s">
        <v>1013</v>
      </c>
      <c r="G2347" s="10" t="s">
        <v>803</v>
      </c>
      <c r="I2347" s="10"/>
      <c r="J2347" s="10" t="s">
        <v>987</v>
      </c>
      <c r="K2347" s="10" t="s">
        <v>27</v>
      </c>
      <c r="L2347">
        <v>1699.8</v>
      </c>
    </row>
    <row r="2348" spans="1:12" x14ac:dyDescent="0.3">
      <c r="A2348" s="10" t="s">
        <v>1023</v>
      </c>
      <c r="B2348" s="10" t="s">
        <v>2837</v>
      </c>
      <c r="C2348" s="10" t="s">
        <v>2838</v>
      </c>
      <c r="D2348" s="10" t="s">
        <v>3015</v>
      </c>
      <c r="E2348" s="10" t="s">
        <v>1007</v>
      </c>
      <c r="F2348" s="10" t="s">
        <v>1013</v>
      </c>
      <c r="G2348" s="10" t="s">
        <v>803</v>
      </c>
      <c r="I2348" s="10"/>
      <c r="J2348" s="10" t="s">
        <v>987</v>
      </c>
      <c r="K2348" s="10" t="s">
        <v>28</v>
      </c>
      <c r="L2348">
        <v>2638.7</v>
      </c>
    </row>
    <row r="2349" spans="1:12" x14ac:dyDescent="0.3">
      <c r="A2349" s="10" t="s">
        <v>1023</v>
      </c>
      <c r="B2349" s="10" t="s">
        <v>2837</v>
      </c>
      <c r="C2349" s="10" t="s">
        <v>2838</v>
      </c>
      <c r="D2349" s="10" t="s">
        <v>3015</v>
      </c>
      <c r="E2349" s="10" t="s">
        <v>1007</v>
      </c>
      <c r="F2349" s="10" t="s">
        <v>1013</v>
      </c>
      <c r="G2349" s="10" t="s">
        <v>803</v>
      </c>
      <c r="I2349" s="10"/>
      <c r="J2349" s="10" t="s">
        <v>987</v>
      </c>
      <c r="K2349" s="10" t="s">
        <v>29</v>
      </c>
      <c r="L2349">
        <v>1296.4000000000001</v>
      </c>
    </row>
    <row r="2350" spans="1:12" x14ac:dyDescent="0.3">
      <c r="A2350" s="10" t="s">
        <v>1024</v>
      </c>
      <c r="B2350" s="10" t="s">
        <v>2837</v>
      </c>
      <c r="C2350" s="10" t="s">
        <v>2838</v>
      </c>
      <c r="D2350" s="10" t="s">
        <v>3015</v>
      </c>
      <c r="E2350" s="10" t="s">
        <v>1009</v>
      </c>
      <c r="F2350" s="10" t="s">
        <v>1013</v>
      </c>
      <c r="G2350" s="10" t="s">
        <v>803</v>
      </c>
      <c r="I2350" s="10"/>
      <c r="J2350" s="10" t="s">
        <v>987</v>
      </c>
      <c r="K2350" s="10" t="s">
        <v>19</v>
      </c>
      <c r="L2350">
        <v>88.1</v>
      </c>
    </row>
    <row r="2351" spans="1:12" x14ac:dyDescent="0.3">
      <c r="A2351" s="10" t="s">
        <v>1024</v>
      </c>
      <c r="B2351" s="10" t="s">
        <v>2837</v>
      </c>
      <c r="C2351" s="10" t="s">
        <v>2838</v>
      </c>
      <c r="D2351" s="10" t="s">
        <v>3015</v>
      </c>
      <c r="E2351" s="10" t="s">
        <v>1009</v>
      </c>
      <c r="F2351" s="10" t="s">
        <v>1013</v>
      </c>
      <c r="G2351" s="10" t="s">
        <v>803</v>
      </c>
      <c r="I2351" s="10"/>
      <c r="J2351" s="10" t="s">
        <v>987</v>
      </c>
      <c r="K2351" s="10" t="s">
        <v>20</v>
      </c>
      <c r="L2351">
        <v>403.5</v>
      </c>
    </row>
    <row r="2352" spans="1:12" x14ac:dyDescent="0.3">
      <c r="A2352" s="10" t="s">
        <v>1024</v>
      </c>
      <c r="B2352" s="10" t="s">
        <v>2837</v>
      </c>
      <c r="C2352" s="10" t="s">
        <v>2838</v>
      </c>
      <c r="D2352" s="10" t="s">
        <v>3015</v>
      </c>
      <c r="E2352" s="10" t="s">
        <v>1009</v>
      </c>
      <c r="F2352" s="10" t="s">
        <v>1013</v>
      </c>
      <c r="G2352" s="10" t="s">
        <v>803</v>
      </c>
      <c r="I2352" s="10"/>
      <c r="J2352" s="10" t="s">
        <v>987</v>
      </c>
      <c r="K2352" s="10" t="s">
        <v>21</v>
      </c>
      <c r="L2352">
        <v>562.29999999999995</v>
      </c>
    </row>
    <row r="2353" spans="1:12" x14ac:dyDescent="0.3">
      <c r="A2353" s="10" t="s">
        <v>1024</v>
      </c>
      <c r="B2353" s="10" t="s">
        <v>2837</v>
      </c>
      <c r="C2353" s="10" t="s">
        <v>2838</v>
      </c>
      <c r="D2353" s="10" t="s">
        <v>3015</v>
      </c>
      <c r="E2353" s="10" t="s">
        <v>1009</v>
      </c>
      <c r="F2353" s="10" t="s">
        <v>1013</v>
      </c>
      <c r="G2353" s="10" t="s">
        <v>803</v>
      </c>
      <c r="I2353" s="10"/>
      <c r="J2353" s="10" t="s">
        <v>987</v>
      </c>
      <c r="K2353" s="10" t="s">
        <v>22</v>
      </c>
      <c r="L2353">
        <v>453.4</v>
      </c>
    </row>
    <row r="2354" spans="1:12" x14ac:dyDescent="0.3">
      <c r="A2354" s="10" t="s">
        <v>1024</v>
      </c>
      <c r="B2354" s="10" t="s">
        <v>2837</v>
      </c>
      <c r="C2354" s="10" t="s">
        <v>2838</v>
      </c>
      <c r="D2354" s="10" t="s">
        <v>3015</v>
      </c>
      <c r="E2354" s="10" t="s">
        <v>1009</v>
      </c>
      <c r="F2354" s="10" t="s">
        <v>1013</v>
      </c>
      <c r="G2354" s="10" t="s">
        <v>803</v>
      </c>
      <c r="I2354" s="10"/>
      <c r="J2354" s="10" t="s">
        <v>987</v>
      </c>
      <c r="K2354" s="10" t="s">
        <v>23</v>
      </c>
      <c r="L2354">
        <v>1533.5</v>
      </c>
    </row>
    <row r="2355" spans="1:12" x14ac:dyDescent="0.3">
      <c r="A2355" s="10" t="s">
        <v>1024</v>
      </c>
      <c r="B2355" s="10" t="s">
        <v>2837</v>
      </c>
      <c r="C2355" s="10" t="s">
        <v>2838</v>
      </c>
      <c r="D2355" s="10" t="s">
        <v>3015</v>
      </c>
      <c r="E2355" s="10" t="s">
        <v>1009</v>
      </c>
      <c r="F2355" s="10" t="s">
        <v>1013</v>
      </c>
      <c r="G2355" s="10" t="s">
        <v>803</v>
      </c>
      <c r="I2355" s="10"/>
      <c r="J2355" s="10" t="s">
        <v>987</v>
      </c>
      <c r="K2355" s="10" t="s">
        <v>24</v>
      </c>
      <c r="L2355">
        <v>2061.5</v>
      </c>
    </row>
    <row r="2356" spans="1:12" x14ac:dyDescent="0.3">
      <c r="A2356" s="10" t="s">
        <v>1024</v>
      </c>
      <c r="B2356" s="10" t="s">
        <v>2837</v>
      </c>
      <c r="C2356" s="10" t="s">
        <v>2838</v>
      </c>
      <c r="D2356" s="10" t="s">
        <v>3015</v>
      </c>
      <c r="E2356" s="10" t="s">
        <v>1009</v>
      </c>
      <c r="F2356" s="10" t="s">
        <v>1013</v>
      </c>
      <c r="G2356" s="10" t="s">
        <v>803</v>
      </c>
      <c r="I2356" s="10"/>
      <c r="J2356" s="10" t="s">
        <v>987</v>
      </c>
      <c r="K2356" s="10" t="s">
        <v>25</v>
      </c>
      <c r="L2356">
        <v>1348.1</v>
      </c>
    </row>
    <row r="2357" spans="1:12" x14ac:dyDescent="0.3">
      <c r="A2357" s="10" t="s">
        <v>1024</v>
      </c>
      <c r="B2357" s="10" t="s">
        <v>2837</v>
      </c>
      <c r="C2357" s="10" t="s">
        <v>2838</v>
      </c>
      <c r="D2357" s="10" t="s">
        <v>3015</v>
      </c>
      <c r="E2357" s="10" t="s">
        <v>1009</v>
      </c>
      <c r="F2357" s="10" t="s">
        <v>1013</v>
      </c>
      <c r="G2357" s="10" t="s">
        <v>803</v>
      </c>
      <c r="I2357" s="10"/>
      <c r="J2357" s="10" t="s">
        <v>987</v>
      </c>
      <c r="K2357" s="10" t="s">
        <v>26</v>
      </c>
      <c r="L2357">
        <v>2340.3000000000002</v>
      </c>
    </row>
    <row r="2358" spans="1:12" x14ac:dyDescent="0.3">
      <c r="A2358" s="10" t="s">
        <v>1024</v>
      </c>
      <c r="B2358" s="10" t="s">
        <v>2837</v>
      </c>
      <c r="C2358" s="10" t="s">
        <v>2838</v>
      </c>
      <c r="D2358" s="10" t="s">
        <v>3015</v>
      </c>
      <c r="E2358" s="10" t="s">
        <v>1009</v>
      </c>
      <c r="F2358" s="10" t="s">
        <v>1013</v>
      </c>
      <c r="G2358" s="10" t="s">
        <v>803</v>
      </c>
      <c r="I2358" s="10"/>
      <c r="J2358" s="10" t="s">
        <v>987</v>
      </c>
      <c r="K2358" s="10" t="s">
        <v>27</v>
      </c>
      <c r="L2358">
        <v>957.4</v>
      </c>
    </row>
    <row r="2359" spans="1:12" x14ac:dyDescent="0.3">
      <c r="A2359" s="10" t="s">
        <v>1024</v>
      </c>
      <c r="B2359" s="10" t="s">
        <v>2837</v>
      </c>
      <c r="C2359" s="10" t="s">
        <v>2838</v>
      </c>
      <c r="D2359" s="10" t="s">
        <v>3015</v>
      </c>
      <c r="E2359" s="10" t="s">
        <v>1009</v>
      </c>
      <c r="F2359" s="10" t="s">
        <v>1013</v>
      </c>
      <c r="G2359" s="10" t="s">
        <v>803</v>
      </c>
      <c r="I2359" s="10"/>
      <c r="J2359" s="10" t="s">
        <v>987</v>
      </c>
      <c r="K2359" s="10" t="s">
        <v>28</v>
      </c>
      <c r="L2359">
        <v>16607.900000000001</v>
      </c>
    </row>
    <row r="2360" spans="1:12" x14ac:dyDescent="0.3">
      <c r="A2360" s="10" t="s">
        <v>1024</v>
      </c>
      <c r="B2360" s="10" t="s">
        <v>2837</v>
      </c>
      <c r="C2360" s="10" t="s">
        <v>2838</v>
      </c>
      <c r="D2360" s="10" t="s">
        <v>3015</v>
      </c>
      <c r="E2360" s="10" t="s">
        <v>1009</v>
      </c>
      <c r="F2360" s="10" t="s">
        <v>1013</v>
      </c>
      <c r="G2360" s="10" t="s">
        <v>803</v>
      </c>
      <c r="I2360" s="10"/>
      <c r="J2360" s="10" t="s">
        <v>987</v>
      </c>
      <c r="K2360" s="10" t="s">
        <v>29</v>
      </c>
      <c r="L2360">
        <v>4193.1000000000004</v>
      </c>
    </row>
    <row r="2361" spans="1:12" x14ac:dyDescent="0.3">
      <c r="A2361" s="10" t="s">
        <v>1025</v>
      </c>
      <c r="B2361" s="10" t="s">
        <v>2837</v>
      </c>
      <c r="C2361" s="10" t="s">
        <v>2838</v>
      </c>
      <c r="D2361" s="10" t="s">
        <v>3015</v>
      </c>
      <c r="E2361" s="10" t="s">
        <v>1011</v>
      </c>
      <c r="F2361" s="10" t="s">
        <v>1013</v>
      </c>
      <c r="G2361" s="10" t="s">
        <v>803</v>
      </c>
      <c r="I2361" s="10"/>
      <c r="J2361" s="10" t="s">
        <v>987</v>
      </c>
      <c r="K2361" s="10" t="s">
        <v>19</v>
      </c>
      <c r="L2361">
        <v>4253.6000000000004</v>
      </c>
    </row>
    <row r="2362" spans="1:12" x14ac:dyDescent="0.3">
      <c r="A2362" s="10" t="s">
        <v>1025</v>
      </c>
      <c r="B2362" s="10" t="s">
        <v>2837</v>
      </c>
      <c r="C2362" s="10" t="s">
        <v>2838</v>
      </c>
      <c r="D2362" s="10" t="s">
        <v>3015</v>
      </c>
      <c r="E2362" s="10" t="s">
        <v>1011</v>
      </c>
      <c r="F2362" s="10" t="s">
        <v>1013</v>
      </c>
      <c r="G2362" s="10" t="s">
        <v>803</v>
      </c>
      <c r="I2362" s="10"/>
      <c r="J2362" s="10" t="s">
        <v>987</v>
      </c>
      <c r="K2362" s="10" t="s">
        <v>20</v>
      </c>
      <c r="L2362">
        <v>25805.200000000001</v>
      </c>
    </row>
    <row r="2363" spans="1:12" x14ac:dyDescent="0.3">
      <c r="A2363" s="10" t="s">
        <v>1025</v>
      </c>
      <c r="B2363" s="10" t="s">
        <v>2837</v>
      </c>
      <c r="C2363" s="10" t="s">
        <v>2838</v>
      </c>
      <c r="D2363" s="10" t="s">
        <v>3015</v>
      </c>
      <c r="E2363" s="10" t="s">
        <v>1011</v>
      </c>
      <c r="F2363" s="10" t="s">
        <v>1013</v>
      </c>
      <c r="G2363" s="10" t="s">
        <v>803</v>
      </c>
      <c r="I2363" s="10"/>
      <c r="J2363" s="10" t="s">
        <v>987</v>
      </c>
      <c r="K2363" s="10" t="s">
        <v>21</v>
      </c>
      <c r="L2363">
        <v>9372.4</v>
      </c>
    </row>
    <row r="2364" spans="1:12" x14ac:dyDescent="0.3">
      <c r="A2364" s="10" t="s">
        <v>1025</v>
      </c>
      <c r="B2364" s="10" t="s">
        <v>2837</v>
      </c>
      <c r="C2364" s="10" t="s">
        <v>2838</v>
      </c>
      <c r="D2364" s="10" t="s">
        <v>3015</v>
      </c>
      <c r="E2364" s="10" t="s">
        <v>1011</v>
      </c>
      <c r="F2364" s="10" t="s">
        <v>1013</v>
      </c>
      <c r="G2364" s="10" t="s">
        <v>803</v>
      </c>
      <c r="I2364" s="10"/>
      <c r="J2364" s="10" t="s">
        <v>987</v>
      </c>
      <c r="K2364" s="10" t="s">
        <v>22</v>
      </c>
      <c r="L2364">
        <v>13720.5</v>
      </c>
    </row>
    <row r="2365" spans="1:12" x14ac:dyDescent="0.3">
      <c r="A2365" s="10" t="s">
        <v>1025</v>
      </c>
      <c r="B2365" s="10" t="s">
        <v>2837</v>
      </c>
      <c r="C2365" s="10" t="s">
        <v>2838</v>
      </c>
      <c r="D2365" s="10" t="s">
        <v>3015</v>
      </c>
      <c r="E2365" s="10" t="s">
        <v>1011</v>
      </c>
      <c r="F2365" s="10" t="s">
        <v>1013</v>
      </c>
      <c r="G2365" s="10" t="s">
        <v>803</v>
      </c>
      <c r="I2365" s="10"/>
      <c r="J2365" s="10" t="s">
        <v>987</v>
      </c>
      <c r="K2365" s="10" t="s">
        <v>23</v>
      </c>
      <c r="L2365">
        <v>28794.9</v>
      </c>
    </row>
    <row r="2366" spans="1:12" x14ac:dyDescent="0.3">
      <c r="A2366" s="10" t="s">
        <v>1025</v>
      </c>
      <c r="B2366" s="10" t="s">
        <v>2837</v>
      </c>
      <c r="C2366" s="10" t="s">
        <v>2838</v>
      </c>
      <c r="D2366" s="10" t="s">
        <v>3015</v>
      </c>
      <c r="E2366" s="10" t="s">
        <v>1011</v>
      </c>
      <c r="F2366" s="10" t="s">
        <v>1013</v>
      </c>
      <c r="G2366" s="10" t="s">
        <v>803</v>
      </c>
      <c r="I2366" s="10"/>
      <c r="J2366" s="10" t="s">
        <v>987</v>
      </c>
      <c r="K2366" s="10" t="s">
        <v>24</v>
      </c>
      <c r="L2366">
        <v>16934.8</v>
      </c>
    </row>
    <row r="2367" spans="1:12" x14ac:dyDescent="0.3">
      <c r="A2367" s="10" t="s">
        <v>1025</v>
      </c>
      <c r="B2367" s="10" t="s">
        <v>2837</v>
      </c>
      <c r="C2367" s="10" t="s">
        <v>2838</v>
      </c>
      <c r="D2367" s="10" t="s">
        <v>3015</v>
      </c>
      <c r="E2367" s="10" t="s">
        <v>1011</v>
      </c>
      <c r="F2367" s="10" t="s">
        <v>1013</v>
      </c>
      <c r="G2367" s="10" t="s">
        <v>803</v>
      </c>
      <c r="I2367" s="10"/>
      <c r="J2367" s="10" t="s">
        <v>987</v>
      </c>
      <c r="K2367" s="10" t="s">
        <v>25</v>
      </c>
      <c r="L2367">
        <v>38368.1</v>
      </c>
    </row>
    <row r="2368" spans="1:12" x14ac:dyDescent="0.3">
      <c r="A2368" s="10" t="s">
        <v>1025</v>
      </c>
      <c r="B2368" s="10" t="s">
        <v>2837</v>
      </c>
      <c r="C2368" s="10" t="s">
        <v>2838</v>
      </c>
      <c r="D2368" s="10" t="s">
        <v>3015</v>
      </c>
      <c r="E2368" s="10" t="s">
        <v>1011</v>
      </c>
      <c r="F2368" s="10" t="s">
        <v>1013</v>
      </c>
      <c r="G2368" s="10" t="s">
        <v>803</v>
      </c>
      <c r="I2368" s="10"/>
      <c r="J2368" s="10" t="s">
        <v>987</v>
      </c>
      <c r="K2368" s="10" t="s">
        <v>26</v>
      </c>
      <c r="L2368">
        <v>54364.7</v>
      </c>
    </row>
    <row r="2369" spans="1:12" x14ac:dyDescent="0.3">
      <c r="A2369" s="10" t="s">
        <v>1025</v>
      </c>
      <c r="B2369" s="10" t="s">
        <v>2837</v>
      </c>
      <c r="C2369" s="10" t="s">
        <v>2838</v>
      </c>
      <c r="D2369" s="10" t="s">
        <v>3015</v>
      </c>
      <c r="E2369" s="10" t="s">
        <v>1011</v>
      </c>
      <c r="F2369" s="10" t="s">
        <v>1013</v>
      </c>
      <c r="G2369" s="10" t="s">
        <v>803</v>
      </c>
      <c r="I2369" s="10"/>
      <c r="J2369" s="10" t="s">
        <v>987</v>
      </c>
      <c r="K2369" s="10" t="s">
        <v>27</v>
      </c>
      <c r="L2369">
        <v>7935.5</v>
      </c>
    </row>
    <row r="2370" spans="1:12" x14ac:dyDescent="0.3">
      <c r="A2370" s="10" t="s">
        <v>1025</v>
      </c>
      <c r="B2370" s="10" t="s">
        <v>2837</v>
      </c>
      <c r="C2370" s="10" t="s">
        <v>2838</v>
      </c>
      <c r="D2370" s="10" t="s">
        <v>3015</v>
      </c>
      <c r="E2370" s="10" t="s">
        <v>1011</v>
      </c>
      <c r="F2370" s="10" t="s">
        <v>1013</v>
      </c>
      <c r="G2370" s="10" t="s">
        <v>803</v>
      </c>
      <c r="I2370" s="10"/>
      <c r="J2370" s="10" t="s">
        <v>987</v>
      </c>
      <c r="K2370" s="10" t="s">
        <v>28</v>
      </c>
      <c r="L2370">
        <v>10846.9</v>
      </c>
    </row>
    <row r="2371" spans="1:12" x14ac:dyDescent="0.3">
      <c r="A2371" s="10" t="s">
        <v>1025</v>
      </c>
      <c r="B2371" s="10" t="s">
        <v>2837</v>
      </c>
      <c r="C2371" s="10" t="s">
        <v>2838</v>
      </c>
      <c r="D2371" s="10" t="s">
        <v>3015</v>
      </c>
      <c r="E2371" s="10" t="s">
        <v>1011</v>
      </c>
      <c r="F2371" s="10" t="s">
        <v>1013</v>
      </c>
      <c r="G2371" s="10" t="s">
        <v>803</v>
      </c>
      <c r="I2371" s="10"/>
      <c r="J2371" s="10" t="s">
        <v>987</v>
      </c>
      <c r="K2371" s="10" t="s">
        <v>29</v>
      </c>
      <c r="L2371">
        <v>6643.6</v>
      </c>
    </row>
    <row r="2372" spans="1:12" x14ac:dyDescent="0.3">
      <c r="A2372" s="10" t="s">
        <v>1026</v>
      </c>
      <c r="B2372" s="10" t="s">
        <v>2837</v>
      </c>
      <c r="C2372" s="10" t="s">
        <v>2838</v>
      </c>
      <c r="D2372" s="10" t="s">
        <v>3015</v>
      </c>
      <c r="E2372" s="10" t="s">
        <v>985</v>
      </c>
      <c r="F2372" s="10" t="s">
        <v>1027</v>
      </c>
      <c r="G2372" s="10" t="s">
        <v>803</v>
      </c>
      <c r="I2372" s="10"/>
      <c r="J2372" s="10" t="s">
        <v>987</v>
      </c>
      <c r="K2372" s="10" t="s">
        <v>19</v>
      </c>
      <c r="L2372">
        <v>4.5</v>
      </c>
    </row>
    <row r="2373" spans="1:12" x14ac:dyDescent="0.3">
      <c r="A2373" s="10" t="s">
        <v>1026</v>
      </c>
      <c r="B2373" s="10" t="s">
        <v>2837</v>
      </c>
      <c r="C2373" s="10" t="s">
        <v>2838</v>
      </c>
      <c r="D2373" s="10" t="s">
        <v>3015</v>
      </c>
      <c r="E2373" s="10" t="s">
        <v>985</v>
      </c>
      <c r="F2373" s="10" t="s">
        <v>1027</v>
      </c>
      <c r="G2373" s="10" t="s">
        <v>803</v>
      </c>
      <c r="I2373" s="10"/>
      <c r="J2373" s="10" t="s">
        <v>987</v>
      </c>
      <c r="K2373" s="10" t="s">
        <v>20</v>
      </c>
      <c r="L2373">
        <v>14.8</v>
      </c>
    </row>
    <row r="2374" spans="1:12" x14ac:dyDescent="0.3">
      <c r="A2374" s="10" t="s">
        <v>1026</v>
      </c>
      <c r="B2374" s="10" t="s">
        <v>2837</v>
      </c>
      <c r="C2374" s="10" t="s">
        <v>2838</v>
      </c>
      <c r="D2374" s="10" t="s">
        <v>3015</v>
      </c>
      <c r="E2374" s="10" t="s">
        <v>985</v>
      </c>
      <c r="F2374" s="10" t="s">
        <v>1027</v>
      </c>
      <c r="G2374" s="10" t="s">
        <v>803</v>
      </c>
      <c r="I2374" s="10"/>
      <c r="J2374" s="10" t="s">
        <v>987</v>
      </c>
      <c r="K2374" s="10" t="s">
        <v>21</v>
      </c>
      <c r="L2374">
        <v>49.9</v>
      </c>
    </row>
    <row r="2375" spans="1:12" x14ac:dyDescent="0.3">
      <c r="A2375" s="10" t="s">
        <v>1026</v>
      </c>
      <c r="B2375" s="10" t="s">
        <v>2837</v>
      </c>
      <c r="C2375" s="10" t="s">
        <v>2838</v>
      </c>
      <c r="D2375" s="10" t="s">
        <v>3015</v>
      </c>
      <c r="E2375" s="10" t="s">
        <v>985</v>
      </c>
      <c r="F2375" s="10" t="s">
        <v>1027</v>
      </c>
      <c r="G2375" s="10" t="s">
        <v>803</v>
      </c>
      <c r="I2375" s="10"/>
      <c r="J2375" s="10" t="s">
        <v>987</v>
      </c>
      <c r="K2375" s="10" t="s">
        <v>22</v>
      </c>
      <c r="L2375">
        <v>8.6999999999999993</v>
      </c>
    </row>
    <row r="2376" spans="1:12" x14ac:dyDescent="0.3">
      <c r="A2376" s="10" t="s">
        <v>1026</v>
      </c>
      <c r="B2376" s="10" t="s">
        <v>2837</v>
      </c>
      <c r="C2376" s="10" t="s">
        <v>2838</v>
      </c>
      <c r="D2376" s="10" t="s">
        <v>3015</v>
      </c>
      <c r="E2376" s="10" t="s">
        <v>985</v>
      </c>
      <c r="F2376" s="10" t="s">
        <v>1027</v>
      </c>
      <c r="G2376" s="10" t="s">
        <v>803</v>
      </c>
      <c r="I2376" s="10"/>
      <c r="J2376" s="10" t="s">
        <v>987</v>
      </c>
      <c r="K2376" s="10" t="s">
        <v>23</v>
      </c>
      <c r="L2376">
        <v>123.6</v>
      </c>
    </row>
    <row r="2377" spans="1:12" x14ac:dyDescent="0.3">
      <c r="A2377" s="10" t="s">
        <v>1026</v>
      </c>
      <c r="B2377" s="10" t="s">
        <v>2837</v>
      </c>
      <c r="C2377" s="10" t="s">
        <v>2838</v>
      </c>
      <c r="D2377" s="10" t="s">
        <v>3015</v>
      </c>
      <c r="E2377" s="10" t="s">
        <v>985</v>
      </c>
      <c r="F2377" s="10" t="s">
        <v>1027</v>
      </c>
      <c r="G2377" s="10" t="s">
        <v>803</v>
      </c>
      <c r="I2377" s="10"/>
      <c r="J2377" s="10" t="s">
        <v>987</v>
      </c>
      <c r="K2377" s="10" t="s">
        <v>24</v>
      </c>
      <c r="L2377">
        <v>38.799999999999997</v>
      </c>
    </row>
    <row r="2378" spans="1:12" x14ac:dyDescent="0.3">
      <c r="A2378" s="10" t="s">
        <v>1026</v>
      </c>
      <c r="B2378" s="10" t="s">
        <v>2837</v>
      </c>
      <c r="C2378" s="10" t="s">
        <v>2838</v>
      </c>
      <c r="D2378" s="10" t="s">
        <v>3015</v>
      </c>
      <c r="E2378" s="10" t="s">
        <v>985</v>
      </c>
      <c r="F2378" s="10" t="s">
        <v>1027</v>
      </c>
      <c r="G2378" s="10" t="s">
        <v>803</v>
      </c>
      <c r="I2378" s="10"/>
      <c r="J2378" s="10" t="s">
        <v>987</v>
      </c>
      <c r="K2378" s="10" t="s">
        <v>25</v>
      </c>
      <c r="L2378">
        <v>77.5</v>
      </c>
    </row>
    <row r="2379" spans="1:12" x14ac:dyDescent="0.3">
      <c r="A2379" s="10" t="s">
        <v>1026</v>
      </c>
      <c r="B2379" s="10" t="s">
        <v>2837</v>
      </c>
      <c r="C2379" s="10" t="s">
        <v>2838</v>
      </c>
      <c r="D2379" s="10" t="s">
        <v>3015</v>
      </c>
      <c r="E2379" s="10" t="s">
        <v>985</v>
      </c>
      <c r="F2379" s="10" t="s">
        <v>1027</v>
      </c>
      <c r="G2379" s="10" t="s">
        <v>803</v>
      </c>
      <c r="I2379" s="10"/>
      <c r="J2379" s="10" t="s">
        <v>987</v>
      </c>
      <c r="K2379" s="10" t="s">
        <v>26</v>
      </c>
      <c r="L2379">
        <v>406.8</v>
      </c>
    </row>
    <row r="2380" spans="1:12" x14ac:dyDescent="0.3">
      <c r="A2380" s="10" t="s">
        <v>1026</v>
      </c>
      <c r="B2380" s="10" t="s">
        <v>2837</v>
      </c>
      <c r="C2380" s="10" t="s">
        <v>2838</v>
      </c>
      <c r="D2380" s="10" t="s">
        <v>3015</v>
      </c>
      <c r="E2380" s="10" t="s">
        <v>985</v>
      </c>
      <c r="F2380" s="10" t="s">
        <v>1027</v>
      </c>
      <c r="G2380" s="10" t="s">
        <v>803</v>
      </c>
      <c r="I2380" s="10"/>
      <c r="J2380" s="10" t="s">
        <v>987</v>
      </c>
      <c r="K2380" s="10" t="s">
        <v>27</v>
      </c>
      <c r="L2380">
        <v>6.6</v>
      </c>
    </row>
    <row r="2381" spans="1:12" x14ac:dyDescent="0.3">
      <c r="A2381" s="10" t="s">
        <v>1026</v>
      </c>
      <c r="B2381" s="10" t="s">
        <v>2837</v>
      </c>
      <c r="C2381" s="10" t="s">
        <v>2838</v>
      </c>
      <c r="D2381" s="10" t="s">
        <v>3015</v>
      </c>
      <c r="E2381" s="10" t="s">
        <v>985</v>
      </c>
      <c r="F2381" s="10" t="s">
        <v>1027</v>
      </c>
      <c r="G2381" s="10" t="s">
        <v>803</v>
      </c>
      <c r="I2381" s="10"/>
      <c r="J2381" s="10" t="s">
        <v>987</v>
      </c>
      <c r="K2381" s="10" t="s">
        <v>28</v>
      </c>
      <c r="L2381">
        <v>18.5</v>
      </c>
    </row>
    <row r="2382" spans="1:12" x14ac:dyDescent="0.3">
      <c r="A2382" s="10" t="s">
        <v>1026</v>
      </c>
      <c r="B2382" s="10" t="s">
        <v>2837</v>
      </c>
      <c r="C2382" s="10" t="s">
        <v>2838</v>
      </c>
      <c r="D2382" s="10" t="s">
        <v>3015</v>
      </c>
      <c r="E2382" s="10" t="s">
        <v>985</v>
      </c>
      <c r="F2382" s="10" t="s">
        <v>1027</v>
      </c>
      <c r="G2382" s="10" t="s">
        <v>803</v>
      </c>
      <c r="I2382" s="10"/>
      <c r="J2382" s="10" t="s">
        <v>987</v>
      </c>
      <c r="K2382" s="10" t="s">
        <v>29</v>
      </c>
      <c r="L2382">
        <v>5.2</v>
      </c>
    </row>
    <row r="2383" spans="1:12" x14ac:dyDescent="0.3">
      <c r="A2383" s="10" t="s">
        <v>1028</v>
      </c>
      <c r="B2383" s="10" t="s">
        <v>2837</v>
      </c>
      <c r="C2383" s="10" t="s">
        <v>2838</v>
      </c>
      <c r="D2383" s="10" t="s">
        <v>3015</v>
      </c>
      <c r="E2383" s="10" t="s">
        <v>989</v>
      </c>
      <c r="F2383" s="10" t="s">
        <v>1027</v>
      </c>
      <c r="G2383" s="10" t="s">
        <v>803</v>
      </c>
      <c r="I2383" s="10"/>
      <c r="J2383" s="10" t="s">
        <v>987</v>
      </c>
      <c r="K2383" s="10" t="s">
        <v>19</v>
      </c>
      <c r="L2383">
        <v>1.3</v>
      </c>
    </row>
    <row r="2384" spans="1:12" x14ac:dyDescent="0.3">
      <c r="A2384" s="10" t="s">
        <v>1028</v>
      </c>
      <c r="B2384" s="10" t="s">
        <v>2837</v>
      </c>
      <c r="C2384" s="10" t="s">
        <v>2838</v>
      </c>
      <c r="D2384" s="10" t="s">
        <v>3015</v>
      </c>
      <c r="E2384" s="10" t="s">
        <v>989</v>
      </c>
      <c r="F2384" s="10" t="s">
        <v>1027</v>
      </c>
      <c r="G2384" s="10" t="s">
        <v>803</v>
      </c>
      <c r="I2384" s="10"/>
      <c r="J2384" s="10" t="s">
        <v>987</v>
      </c>
      <c r="K2384" s="10" t="s">
        <v>20</v>
      </c>
      <c r="L2384">
        <v>1.5</v>
      </c>
    </row>
    <row r="2385" spans="1:12" x14ac:dyDescent="0.3">
      <c r="A2385" s="10" t="s">
        <v>1028</v>
      </c>
      <c r="B2385" s="10" t="s">
        <v>2837</v>
      </c>
      <c r="C2385" s="10" t="s">
        <v>2838</v>
      </c>
      <c r="D2385" s="10" t="s">
        <v>3015</v>
      </c>
      <c r="E2385" s="10" t="s">
        <v>989</v>
      </c>
      <c r="F2385" s="10" t="s">
        <v>1027</v>
      </c>
      <c r="G2385" s="10" t="s">
        <v>803</v>
      </c>
      <c r="I2385" s="10"/>
      <c r="J2385" s="10" t="s">
        <v>987</v>
      </c>
      <c r="K2385" s="10" t="s">
        <v>21</v>
      </c>
      <c r="L2385">
        <v>4.0999999999999996</v>
      </c>
    </row>
    <row r="2386" spans="1:12" x14ac:dyDescent="0.3">
      <c r="A2386" s="10" t="s">
        <v>1028</v>
      </c>
      <c r="B2386" s="10" t="s">
        <v>2837</v>
      </c>
      <c r="C2386" s="10" t="s">
        <v>2838</v>
      </c>
      <c r="D2386" s="10" t="s">
        <v>3015</v>
      </c>
      <c r="E2386" s="10" t="s">
        <v>989</v>
      </c>
      <c r="F2386" s="10" t="s">
        <v>1027</v>
      </c>
      <c r="G2386" s="10" t="s">
        <v>803</v>
      </c>
      <c r="I2386" s="10"/>
      <c r="J2386" s="10" t="s">
        <v>987</v>
      </c>
      <c r="K2386" s="10" t="s">
        <v>22</v>
      </c>
      <c r="L2386">
        <v>4.7</v>
      </c>
    </row>
    <row r="2387" spans="1:12" x14ac:dyDescent="0.3">
      <c r="A2387" s="10" t="s">
        <v>1028</v>
      </c>
      <c r="B2387" s="10" t="s">
        <v>2837</v>
      </c>
      <c r="C2387" s="10" t="s">
        <v>2838</v>
      </c>
      <c r="D2387" s="10" t="s">
        <v>3015</v>
      </c>
      <c r="E2387" s="10" t="s">
        <v>989</v>
      </c>
      <c r="F2387" s="10" t="s">
        <v>1027</v>
      </c>
      <c r="G2387" s="10" t="s">
        <v>803</v>
      </c>
      <c r="I2387" s="10"/>
      <c r="J2387" s="10" t="s">
        <v>987</v>
      </c>
      <c r="K2387" s="10" t="s">
        <v>23</v>
      </c>
      <c r="L2387">
        <v>9.5</v>
      </c>
    </row>
    <row r="2388" spans="1:12" x14ac:dyDescent="0.3">
      <c r="A2388" s="10" t="s">
        <v>1028</v>
      </c>
      <c r="B2388" s="10" t="s">
        <v>2837</v>
      </c>
      <c r="C2388" s="10" t="s">
        <v>2838</v>
      </c>
      <c r="D2388" s="10" t="s">
        <v>3015</v>
      </c>
      <c r="E2388" s="10" t="s">
        <v>989</v>
      </c>
      <c r="F2388" s="10" t="s">
        <v>1027</v>
      </c>
      <c r="G2388" s="10" t="s">
        <v>803</v>
      </c>
      <c r="I2388" s="10"/>
      <c r="J2388" s="10" t="s">
        <v>987</v>
      </c>
      <c r="K2388" s="10" t="s">
        <v>24</v>
      </c>
      <c r="L2388">
        <v>15.2</v>
      </c>
    </row>
    <row r="2389" spans="1:12" x14ac:dyDescent="0.3">
      <c r="A2389" s="10" t="s">
        <v>1028</v>
      </c>
      <c r="B2389" s="10" t="s">
        <v>2837</v>
      </c>
      <c r="C2389" s="10" t="s">
        <v>2838</v>
      </c>
      <c r="D2389" s="10" t="s">
        <v>3015</v>
      </c>
      <c r="E2389" s="10" t="s">
        <v>989</v>
      </c>
      <c r="F2389" s="10" t="s">
        <v>1027</v>
      </c>
      <c r="G2389" s="10" t="s">
        <v>803</v>
      </c>
      <c r="I2389" s="10"/>
      <c r="J2389" s="10" t="s">
        <v>987</v>
      </c>
      <c r="K2389" s="10" t="s">
        <v>25</v>
      </c>
      <c r="L2389">
        <v>13.8</v>
      </c>
    </row>
    <row r="2390" spans="1:12" x14ac:dyDescent="0.3">
      <c r="A2390" s="10" t="s">
        <v>1028</v>
      </c>
      <c r="B2390" s="10" t="s">
        <v>2837</v>
      </c>
      <c r="C2390" s="10" t="s">
        <v>2838</v>
      </c>
      <c r="D2390" s="10" t="s">
        <v>3015</v>
      </c>
      <c r="E2390" s="10" t="s">
        <v>989</v>
      </c>
      <c r="F2390" s="10" t="s">
        <v>1027</v>
      </c>
      <c r="G2390" s="10" t="s">
        <v>803</v>
      </c>
      <c r="I2390" s="10"/>
      <c r="J2390" s="10" t="s">
        <v>987</v>
      </c>
      <c r="K2390" s="10" t="s">
        <v>26</v>
      </c>
      <c r="L2390">
        <v>3.3</v>
      </c>
    </row>
    <row r="2391" spans="1:12" x14ac:dyDescent="0.3">
      <c r="A2391" s="10" t="s">
        <v>1028</v>
      </c>
      <c r="B2391" s="10" t="s">
        <v>2837</v>
      </c>
      <c r="C2391" s="10" t="s">
        <v>2838</v>
      </c>
      <c r="D2391" s="10" t="s">
        <v>3015</v>
      </c>
      <c r="E2391" s="10" t="s">
        <v>989</v>
      </c>
      <c r="F2391" s="10" t="s">
        <v>1027</v>
      </c>
      <c r="G2391" s="10" t="s">
        <v>803</v>
      </c>
      <c r="I2391" s="10"/>
      <c r="J2391" s="10" t="s">
        <v>987</v>
      </c>
      <c r="K2391" s="10" t="s">
        <v>27</v>
      </c>
      <c r="L2391">
        <v>3.3</v>
      </c>
    </row>
    <row r="2392" spans="1:12" x14ac:dyDescent="0.3">
      <c r="A2392" s="10" t="s">
        <v>1028</v>
      </c>
      <c r="B2392" s="10" t="s">
        <v>2837</v>
      </c>
      <c r="C2392" s="10" t="s">
        <v>2838</v>
      </c>
      <c r="D2392" s="10" t="s">
        <v>3015</v>
      </c>
      <c r="E2392" s="10" t="s">
        <v>989</v>
      </c>
      <c r="F2392" s="10" t="s">
        <v>1027</v>
      </c>
      <c r="G2392" s="10" t="s">
        <v>803</v>
      </c>
      <c r="I2392" s="10"/>
      <c r="J2392" s="10" t="s">
        <v>987</v>
      </c>
      <c r="K2392" s="10" t="s">
        <v>28</v>
      </c>
      <c r="L2392">
        <v>13.6</v>
      </c>
    </row>
    <row r="2393" spans="1:12" x14ac:dyDescent="0.3">
      <c r="A2393" s="10" t="s">
        <v>1028</v>
      </c>
      <c r="B2393" s="10" t="s">
        <v>2837</v>
      </c>
      <c r="C2393" s="10" t="s">
        <v>2838</v>
      </c>
      <c r="D2393" s="10" t="s">
        <v>3015</v>
      </c>
      <c r="E2393" s="10" t="s">
        <v>989</v>
      </c>
      <c r="F2393" s="10" t="s">
        <v>1027</v>
      </c>
      <c r="G2393" s="10" t="s">
        <v>803</v>
      </c>
      <c r="I2393" s="10"/>
      <c r="J2393" s="10" t="s">
        <v>987</v>
      </c>
      <c r="K2393" s="10" t="s">
        <v>29</v>
      </c>
      <c r="L2393">
        <v>13.8</v>
      </c>
    </row>
    <row r="2394" spans="1:12" x14ac:dyDescent="0.3">
      <c r="A2394" s="10" t="s">
        <v>1029</v>
      </c>
      <c r="B2394" s="10" t="s">
        <v>2837</v>
      </c>
      <c r="C2394" s="10" t="s">
        <v>2838</v>
      </c>
      <c r="D2394" s="10" t="s">
        <v>3015</v>
      </c>
      <c r="E2394" s="10" t="s">
        <v>991</v>
      </c>
      <c r="F2394" s="10" t="s">
        <v>1027</v>
      </c>
      <c r="G2394" s="10" t="s">
        <v>803</v>
      </c>
      <c r="I2394" s="10"/>
      <c r="J2394" s="10" t="s">
        <v>987</v>
      </c>
      <c r="K2394" s="10" t="s">
        <v>19</v>
      </c>
      <c r="L2394">
        <v>8.5</v>
      </c>
    </row>
    <row r="2395" spans="1:12" x14ac:dyDescent="0.3">
      <c r="A2395" s="10" t="s">
        <v>1029</v>
      </c>
      <c r="B2395" s="10" t="s">
        <v>2837</v>
      </c>
      <c r="C2395" s="10" t="s">
        <v>2838</v>
      </c>
      <c r="D2395" s="10" t="s">
        <v>3015</v>
      </c>
      <c r="E2395" s="10" t="s">
        <v>991</v>
      </c>
      <c r="F2395" s="10" t="s">
        <v>1027</v>
      </c>
      <c r="G2395" s="10" t="s">
        <v>803</v>
      </c>
      <c r="I2395" s="10"/>
      <c r="J2395" s="10" t="s">
        <v>987</v>
      </c>
      <c r="K2395" s="10" t="s">
        <v>20</v>
      </c>
      <c r="L2395">
        <v>4.7</v>
      </c>
    </row>
    <row r="2396" spans="1:12" x14ac:dyDescent="0.3">
      <c r="A2396" s="10" t="s">
        <v>1029</v>
      </c>
      <c r="B2396" s="10" t="s">
        <v>2837</v>
      </c>
      <c r="C2396" s="10" t="s">
        <v>2838</v>
      </c>
      <c r="D2396" s="10" t="s">
        <v>3015</v>
      </c>
      <c r="E2396" s="10" t="s">
        <v>991</v>
      </c>
      <c r="F2396" s="10" t="s">
        <v>1027</v>
      </c>
      <c r="G2396" s="10" t="s">
        <v>803</v>
      </c>
      <c r="I2396" s="10"/>
      <c r="J2396" s="10" t="s">
        <v>987</v>
      </c>
      <c r="K2396" s="10" t="s">
        <v>21</v>
      </c>
      <c r="L2396">
        <v>3.5</v>
      </c>
    </row>
    <row r="2397" spans="1:12" x14ac:dyDescent="0.3">
      <c r="A2397" s="10" t="s">
        <v>1029</v>
      </c>
      <c r="B2397" s="10" t="s">
        <v>2837</v>
      </c>
      <c r="C2397" s="10" t="s">
        <v>2838</v>
      </c>
      <c r="D2397" s="10" t="s">
        <v>3015</v>
      </c>
      <c r="E2397" s="10" t="s">
        <v>991</v>
      </c>
      <c r="F2397" s="10" t="s">
        <v>1027</v>
      </c>
      <c r="G2397" s="10" t="s">
        <v>803</v>
      </c>
      <c r="I2397" s="10"/>
      <c r="J2397" s="10" t="s">
        <v>987</v>
      </c>
      <c r="K2397" s="10" t="s">
        <v>22</v>
      </c>
      <c r="L2397">
        <v>2.6</v>
      </c>
    </row>
    <row r="2398" spans="1:12" x14ac:dyDescent="0.3">
      <c r="A2398" s="10" t="s">
        <v>1029</v>
      </c>
      <c r="B2398" s="10" t="s">
        <v>2837</v>
      </c>
      <c r="C2398" s="10" t="s">
        <v>2838</v>
      </c>
      <c r="D2398" s="10" t="s">
        <v>3015</v>
      </c>
      <c r="E2398" s="10" t="s">
        <v>991</v>
      </c>
      <c r="F2398" s="10" t="s">
        <v>1027</v>
      </c>
      <c r="G2398" s="10" t="s">
        <v>803</v>
      </c>
      <c r="I2398" s="10"/>
      <c r="J2398" s="10" t="s">
        <v>987</v>
      </c>
      <c r="K2398" s="10" t="s">
        <v>23</v>
      </c>
      <c r="L2398">
        <v>5.9</v>
      </c>
    </row>
    <row r="2399" spans="1:12" x14ac:dyDescent="0.3">
      <c r="A2399" s="10" t="s">
        <v>1029</v>
      </c>
      <c r="B2399" s="10" t="s">
        <v>2837</v>
      </c>
      <c r="C2399" s="10" t="s">
        <v>2838</v>
      </c>
      <c r="D2399" s="10" t="s">
        <v>3015</v>
      </c>
      <c r="E2399" s="10" t="s">
        <v>991</v>
      </c>
      <c r="F2399" s="10" t="s">
        <v>1027</v>
      </c>
      <c r="G2399" s="10" t="s">
        <v>803</v>
      </c>
      <c r="I2399" s="10"/>
      <c r="J2399" s="10" t="s">
        <v>987</v>
      </c>
      <c r="K2399" s="10" t="s">
        <v>24</v>
      </c>
      <c r="L2399">
        <v>11.2</v>
      </c>
    </row>
    <row r="2400" spans="1:12" x14ac:dyDescent="0.3">
      <c r="A2400" s="10" t="s">
        <v>1029</v>
      </c>
      <c r="B2400" s="10" t="s">
        <v>2837</v>
      </c>
      <c r="C2400" s="10" t="s">
        <v>2838</v>
      </c>
      <c r="D2400" s="10" t="s">
        <v>3015</v>
      </c>
      <c r="E2400" s="10" t="s">
        <v>991</v>
      </c>
      <c r="F2400" s="10" t="s">
        <v>1027</v>
      </c>
      <c r="G2400" s="10" t="s">
        <v>803</v>
      </c>
      <c r="I2400" s="10"/>
      <c r="J2400" s="10" t="s">
        <v>987</v>
      </c>
      <c r="K2400" s="10" t="s">
        <v>25</v>
      </c>
      <c r="L2400">
        <v>15.8</v>
      </c>
    </row>
    <row r="2401" spans="1:12" x14ac:dyDescent="0.3">
      <c r="A2401" s="10" t="s">
        <v>1029</v>
      </c>
      <c r="B2401" s="10" t="s">
        <v>2837</v>
      </c>
      <c r="C2401" s="10" t="s">
        <v>2838</v>
      </c>
      <c r="D2401" s="10" t="s">
        <v>3015</v>
      </c>
      <c r="E2401" s="10" t="s">
        <v>991</v>
      </c>
      <c r="F2401" s="10" t="s">
        <v>1027</v>
      </c>
      <c r="G2401" s="10" t="s">
        <v>803</v>
      </c>
      <c r="I2401" s="10"/>
      <c r="J2401" s="10" t="s">
        <v>987</v>
      </c>
      <c r="K2401" s="10" t="s">
        <v>26</v>
      </c>
      <c r="L2401">
        <v>70.3</v>
      </c>
    </row>
    <row r="2402" spans="1:12" x14ac:dyDescent="0.3">
      <c r="A2402" s="10" t="s">
        <v>1029</v>
      </c>
      <c r="B2402" s="10" t="s">
        <v>2837</v>
      </c>
      <c r="C2402" s="10" t="s">
        <v>2838</v>
      </c>
      <c r="D2402" s="10" t="s">
        <v>3015</v>
      </c>
      <c r="E2402" s="10" t="s">
        <v>991</v>
      </c>
      <c r="F2402" s="10" t="s">
        <v>1027</v>
      </c>
      <c r="G2402" s="10" t="s">
        <v>803</v>
      </c>
      <c r="I2402" s="10"/>
      <c r="J2402" s="10" t="s">
        <v>987</v>
      </c>
      <c r="K2402" s="10" t="s">
        <v>27</v>
      </c>
      <c r="L2402">
        <v>1.9</v>
      </c>
    </row>
    <row r="2403" spans="1:12" x14ac:dyDescent="0.3">
      <c r="A2403" s="10" t="s">
        <v>1029</v>
      </c>
      <c r="B2403" s="10" t="s">
        <v>2837</v>
      </c>
      <c r="C2403" s="10" t="s">
        <v>2838</v>
      </c>
      <c r="D2403" s="10" t="s">
        <v>3015</v>
      </c>
      <c r="E2403" s="10" t="s">
        <v>991</v>
      </c>
      <c r="F2403" s="10" t="s">
        <v>1027</v>
      </c>
      <c r="G2403" s="10" t="s">
        <v>803</v>
      </c>
      <c r="I2403" s="10"/>
      <c r="J2403" s="10" t="s">
        <v>987</v>
      </c>
      <c r="K2403" s="10" t="s">
        <v>28</v>
      </c>
      <c r="L2403">
        <v>28.2</v>
      </c>
    </row>
    <row r="2404" spans="1:12" x14ac:dyDescent="0.3">
      <c r="A2404" s="10" t="s">
        <v>1029</v>
      </c>
      <c r="B2404" s="10" t="s">
        <v>2837</v>
      </c>
      <c r="C2404" s="10" t="s">
        <v>2838</v>
      </c>
      <c r="D2404" s="10" t="s">
        <v>3015</v>
      </c>
      <c r="E2404" s="10" t="s">
        <v>991</v>
      </c>
      <c r="F2404" s="10" t="s">
        <v>1027</v>
      </c>
      <c r="G2404" s="10" t="s">
        <v>803</v>
      </c>
      <c r="I2404" s="10"/>
      <c r="J2404" s="10" t="s">
        <v>987</v>
      </c>
      <c r="K2404" s="10" t="s">
        <v>29</v>
      </c>
      <c r="L2404">
        <v>13</v>
      </c>
    </row>
    <row r="2405" spans="1:12" x14ac:dyDescent="0.3">
      <c r="A2405" s="10" t="s">
        <v>1030</v>
      </c>
      <c r="B2405" s="10" t="s">
        <v>2837</v>
      </c>
      <c r="C2405" s="10" t="s">
        <v>2838</v>
      </c>
      <c r="D2405" s="10" t="s">
        <v>3015</v>
      </c>
      <c r="E2405" s="10" t="s">
        <v>993</v>
      </c>
      <c r="F2405" s="10" t="s">
        <v>1027</v>
      </c>
      <c r="G2405" s="10" t="s">
        <v>803</v>
      </c>
      <c r="I2405" s="10"/>
      <c r="J2405" s="10" t="s">
        <v>987</v>
      </c>
      <c r="K2405" s="10" t="s">
        <v>19</v>
      </c>
      <c r="L2405">
        <v>4</v>
      </c>
    </row>
    <row r="2406" spans="1:12" x14ac:dyDescent="0.3">
      <c r="A2406" s="10" t="s">
        <v>1030</v>
      </c>
      <c r="B2406" s="10" t="s">
        <v>2837</v>
      </c>
      <c r="C2406" s="10" t="s">
        <v>2838</v>
      </c>
      <c r="D2406" s="10" t="s">
        <v>3015</v>
      </c>
      <c r="E2406" s="10" t="s">
        <v>993</v>
      </c>
      <c r="F2406" s="10" t="s">
        <v>1027</v>
      </c>
      <c r="G2406" s="10" t="s">
        <v>803</v>
      </c>
      <c r="I2406" s="10"/>
      <c r="J2406" s="10" t="s">
        <v>987</v>
      </c>
      <c r="K2406" s="10" t="s">
        <v>20</v>
      </c>
      <c r="L2406">
        <v>27</v>
      </c>
    </row>
    <row r="2407" spans="1:12" x14ac:dyDescent="0.3">
      <c r="A2407" s="10" t="s">
        <v>1030</v>
      </c>
      <c r="B2407" s="10" t="s">
        <v>2837</v>
      </c>
      <c r="C2407" s="10" t="s">
        <v>2838</v>
      </c>
      <c r="D2407" s="10" t="s">
        <v>3015</v>
      </c>
      <c r="E2407" s="10" t="s">
        <v>993</v>
      </c>
      <c r="F2407" s="10" t="s">
        <v>1027</v>
      </c>
      <c r="G2407" s="10" t="s">
        <v>803</v>
      </c>
      <c r="I2407" s="10"/>
      <c r="J2407" s="10" t="s">
        <v>987</v>
      </c>
      <c r="K2407" s="10" t="s">
        <v>21</v>
      </c>
      <c r="L2407">
        <v>75.7</v>
      </c>
    </row>
    <row r="2408" spans="1:12" x14ac:dyDescent="0.3">
      <c r="A2408" s="10" t="s">
        <v>1030</v>
      </c>
      <c r="B2408" s="10" t="s">
        <v>2837</v>
      </c>
      <c r="C2408" s="10" t="s">
        <v>2838</v>
      </c>
      <c r="D2408" s="10" t="s">
        <v>3015</v>
      </c>
      <c r="E2408" s="10" t="s">
        <v>993</v>
      </c>
      <c r="F2408" s="10" t="s">
        <v>1027</v>
      </c>
      <c r="G2408" s="10" t="s">
        <v>803</v>
      </c>
      <c r="I2408" s="10"/>
      <c r="J2408" s="10" t="s">
        <v>987</v>
      </c>
      <c r="K2408" s="10" t="s">
        <v>22</v>
      </c>
      <c r="L2408">
        <v>5.4</v>
      </c>
    </row>
    <row r="2409" spans="1:12" x14ac:dyDescent="0.3">
      <c r="A2409" s="10" t="s">
        <v>1030</v>
      </c>
      <c r="B2409" s="10" t="s">
        <v>2837</v>
      </c>
      <c r="C2409" s="10" t="s">
        <v>2838</v>
      </c>
      <c r="D2409" s="10" t="s">
        <v>3015</v>
      </c>
      <c r="E2409" s="10" t="s">
        <v>993</v>
      </c>
      <c r="F2409" s="10" t="s">
        <v>1027</v>
      </c>
      <c r="G2409" s="10" t="s">
        <v>803</v>
      </c>
      <c r="I2409" s="10"/>
      <c r="J2409" s="10" t="s">
        <v>987</v>
      </c>
      <c r="K2409" s="10" t="s">
        <v>23</v>
      </c>
      <c r="L2409">
        <v>28.6</v>
      </c>
    </row>
    <row r="2410" spans="1:12" x14ac:dyDescent="0.3">
      <c r="A2410" s="10" t="s">
        <v>1030</v>
      </c>
      <c r="B2410" s="10" t="s">
        <v>2837</v>
      </c>
      <c r="C2410" s="10" t="s">
        <v>2838</v>
      </c>
      <c r="D2410" s="10" t="s">
        <v>3015</v>
      </c>
      <c r="E2410" s="10" t="s">
        <v>993</v>
      </c>
      <c r="F2410" s="10" t="s">
        <v>1027</v>
      </c>
      <c r="G2410" s="10" t="s">
        <v>803</v>
      </c>
      <c r="I2410" s="10"/>
      <c r="J2410" s="10" t="s">
        <v>987</v>
      </c>
      <c r="K2410" s="10" t="s">
        <v>24</v>
      </c>
      <c r="L2410">
        <v>199.4</v>
      </c>
    </row>
    <row r="2411" spans="1:12" x14ac:dyDescent="0.3">
      <c r="A2411" s="10" t="s">
        <v>1030</v>
      </c>
      <c r="B2411" s="10" t="s">
        <v>2837</v>
      </c>
      <c r="C2411" s="10" t="s">
        <v>2838</v>
      </c>
      <c r="D2411" s="10" t="s">
        <v>3015</v>
      </c>
      <c r="E2411" s="10" t="s">
        <v>993</v>
      </c>
      <c r="F2411" s="10" t="s">
        <v>1027</v>
      </c>
      <c r="G2411" s="10" t="s">
        <v>803</v>
      </c>
      <c r="I2411" s="10"/>
      <c r="J2411" s="10" t="s">
        <v>987</v>
      </c>
      <c r="K2411" s="10" t="s">
        <v>25</v>
      </c>
      <c r="L2411">
        <v>4.5999999999999996</v>
      </c>
    </row>
    <row r="2412" spans="1:12" x14ac:dyDescent="0.3">
      <c r="A2412" s="10" t="s">
        <v>1030</v>
      </c>
      <c r="B2412" s="10" t="s">
        <v>2837</v>
      </c>
      <c r="C2412" s="10" t="s">
        <v>2838</v>
      </c>
      <c r="D2412" s="10" t="s">
        <v>3015</v>
      </c>
      <c r="E2412" s="10" t="s">
        <v>993</v>
      </c>
      <c r="F2412" s="10" t="s">
        <v>1027</v>
      </c>
      <c r="G2412" s="10" t="s">
        <v>803</v>
      </c>
      <c r="I2412" s="10"/>
      <c r="J2412" s="10" t="s">
        <v>987</v>
      </c>
      <c r="K2412" s="10" t="s">
        <v>26</v>
      </c>
      <c r="L2412">
        <v>2.5</v>
      </c>
    </row>
    <row r="2413" spans="1:12" x14ac:dyDescent="0.3">
      <c r="A2413" s="10" t="s">
        <v>1030</v>
      </c>
      <c r="B2413" s="10" t="s">
        <v>2837</v>
      </c>
      <c r="C2413" s="10" t="s">
        <v>2838</v>
      </c>
      <c r="D2413" s="10" t="s">
        <v>3015</v>
      </c>
      <c r="E2413" s="10" t="s">
        <v>993</v>
      </c>
      <c r="F2413" s="10" t="s">
        <v>1027</v>
      </c>
      <c r="G2413" s="10" t="s">
        <v>803</v>
      </c>
      <c r="I2413" s="10"/>
      <c r="J2413" s="10" t="s">
        <v>987</v>
      </c>
      <c r="K2413" s="10" t="s">
        <v>27</v>
      </c>
      <c r="L2413">
        <v>5.8</v>
      </c>
    </row>
    <row r="2414" spans="1:12" x14ac:dyDescent="0.3">
      <c r="A2414" s="10" t="s">
        <v>1030</v>
      </c>
      <c r="B2414" s="10" t="s">
        <v>2837</v>
      </c>
      <c r="C2414" s="10" t="s">
        <v>2838</v>
      </c>
      <c r="D2414" s="10" t="s">
        <v>3015</v>
      </c>
      <c r="E2414" s="10" t="s">
        <v>993</v>
      </c>
      <c r="F2414" s="10" t="s">
        <v>1027</v>
      </c>
      <c r="G2414" s="10" t="s">
        <v>803</v>
      </c>
      <c r="I2414" s="10"/>
      <c r="J2414" s="10" t="s">
        <v>987</v>
      </c>
      <c r="K2414" s="10" t="s">
        <v>28</v>
      </c>
      <c r="L2414">
        <v>19.5</v>
      </c>
    </row>
    <row r="2415" spans="1:12" x14ac:dyDescent="0.3">
      <c r="A2415" s="10" t="s">
        <v>1030</v>
      </c>
      <c r="B2415" s="10" t="s">
        <v>2837</v>
      </c>
      <c r="C2415" s="10" t="s">
        <v>2838</v>
      </c>
      <c r="D2415" s="10" t="s">
        <v>3015</v>
      </c>
      <c r="E2415" s="10" t="s">
        <v>993</v>
      </c>
      <c r="F2415" s="10" t="s">
        <v>1027</v>
      </c>
      <c r="G2415" s="10" t="s">
        <v>803</v>
      </c>
      <c r="I2415" s="10"/>
      <c r="J2415" s="10" t="s">
        <v>987</v>
      </c>
      <c r="K2415" s="10" t="s">
        <v>29</v>
      </c>
      <c r="L2415">
        <v>3.2</v>
      </c>
    </row>
    <row r="2416" spans="1:12" x14ac:dyDescent="0.3">
      <c r="A2416" s="10" t="s">
        <v>1031</v>
      </c>
      <c r="B2416" s="10" t="s">
        <v>2837</v>
      </c>
      <c r="C2416" s="10" t="s">
        <v>2838</v>
      </c>
      <c r="D2416" s="10" t="s">
        <v>3015</v>
      </c>
      <c r="E2416" s="10" t="s">
        <v>995</v>
      </c>
      <c r="F2416" s="10" t="s">
        <v>1027</v>
      </c>
      <c r="G2416" s="10" t="s">
        <v>803</v>
      </c>
      <c r="I2416" s="10"/>
      <c r="J2416" s="10" t="s">
        <v>987</v>
      </c>
      <c r="K2416" s="10" t="s">
        <v>19</v>
      </c>
      <c r="L2416">
        <v>40</v>
      </c>
    </row>
    <row r="2417" spans="1:12" x14ac:dyDescent="0.3">
      <c r="A2417" s="10" t="s">
        <v>1031</v>
      </c>
      <c r="B2417" s="10" t="s">
        <v>2837</v>
      </c>
      <c r="C2417" s="10" t="s">
        <v>2838</v>
      </c>
      <c r="D2417" s="10" t="s">
        <v>3015</v>
      </c>
      <c r="E2417" s="10" t="s">
        <v>995</v>
      </c>
      <c r="F2417" s="10" t="s">
        <v>1027</v>
      </c>
      <c r="G2417" s="10" t="s">
        <v>803</v>
      </c>
      <c r="I2417" s="10"/>
      <c r="J2417" s="10" t="s">
        <v>987</v>
      </c>
      <c r="K2417" s="10" t="s">
        <v>20</v>
      </c>
      <c r="L2417">
        <v>8.3000000000000007</v>
      </c>
    </row>
    <row r="2418" spans="1:12" x14ac:dyDescent="0.3">
      <c r="A2418" s="10" t="s">
        <v>1031</v>
      </c>
      <c r="B2418" s="10" t="s">
        <v>2837</v>
      </c>
      <c r="C2418" s="10" t="s">
        <v>2838</v>
      </c>
      <c r="D2418" s="10" t="s">
        <v>3015</v>
      </c>
      <c r="E2418" s="10" t="s">
        <v>995</v>
      </c>
      <c r="F2418" s="10" t="s">
        <v>1027</v>
      </c>
      <c r="G2418" s="10" t="s">
        <v>803</v>
      </c>
      <c r="I2418" s="10"/>
      <c r="J2418" s="10" t="s">
        <v>987</v>
      </c>
      <c r="K2418" s="10" t="s">
        <v>21</v>
      </c>
      <c r="L2418">
        <v>9.3000000000000007</v>
      </c>
    </row>
    <row r="2419" spans="1:12" x14ac:dyDescent="0.3">
      <c r="A2419" s="10" t="s">
        <v>1031</v>
      </c>
      <c r="B2419" s="10" t="s">
        <v>2837</v>
      </c>
      <c r="C2419" s="10" t="s">
        <v>2838</v>
      </c>
      <c r="D2419" s="10" t="s">
        <v>3015</v>
      </c>
      <c r="E2419" s="10" t="s">
        <v>995</v>
      </c>
      <c r="F2419" s="10" t="s">
        <v>1027</v>
      </c>
      <c r="G2419" s="10" t="s">
        <v>803</v>
      </c>
      <c r="I2419" s="10"/>
      <c r="J2419" s="10" t="s">
        <v>987</v>
      </c>
      <c r="K2419" s="10" t="s">
        <v>22</v>
      </c>
      <c r="L2419">
        <v>9.1</v>
      </c>
    </row>
    <row r="2420" spans="1:12" x14ac:dyDescent="0.3">
      <c r="A2420" s="10" t="s">
        <v>1031</v>
      </c>
      <c r="B2420" s="10" t="s">
        <v>2837</v>
      </c>
      <c r="C2420" s="10" t="s">
        <v>2838</v>
      </c>
      <c r="D2420" s="10" t="s">
        <v>3015</v>
      </c>
      <c r="E2420" s="10" t="s">
        <v>995</v>
      </c>
      <c r="F2420" s="10" t="s">
        <v>1027</v>
      </c>
      <c r="G2420" s="10" t="s">
        <v>803</v>
      </c>
      <c r="I2420" s="10"/>
      <c r="J2420" s="10" t="s">
        <v>987</v>
      </c>
      <c r="K2420" s="10" t="s">
        <v>23</v>
      </c>
      <c r="L2420">
        <v>13.8</v>
      </c>
    </row>
    <row r="2421" spans="1:12" x14ac:dyDescent="0.3">
      <c r="A2421" s="10" t="s">
        <v>1031</v>
      </c>
      <c r="B2421" s="10" t="s">
        <v>2837</v>
      </c>
      <c r="C2421" s="10" t="s">
        <v>2838</v>
      </c>
      <c r="D2421" s="10" t="s">
        <v>3015</v>
      </c>
      <c r="E2421" s="10" t="s">
        <v>995</v>
      </c>
      <c r="F2421" s="10" t="s">
        <v>1027</v>
      </c>
      <c r="G2421" s="10" t="s">
        <v>803</v>
      </c>
      <c r="I2421" s="10"/>
      <c r="J2421" s="10" t="s">
        <v>987</v>
      </c>
      <c r="K2421" s="10" t="s">
        <v>24</v>
      </c>
      <c r="L2421">
        <v>26.1</v>
      </c>
    </row>
    <row r="2422" spans="1:12" x14ac:dyDescent="0.3">
      <c r="A2422" s="10" t="s">
        <v>1031</v>
      </c>
      <c r="B2422" s="10" t="s">
        <v>2837</v>
      </c>
      <c r="C2422" s="10" t="s">
        <v>2838</v>
      </c>
      <c r="D2422" s="10" t="s">
        <v>3015</v>
      </c>
      <c r="E2422" s="10" t="s">
        <v>995</v>
      </c>
      <c r="F2422" s="10" t="s">
        <v>1027</v>
      </c>
      <c r="G2422" s="10" t="s">
        <v>803</v>
      </c>
      <c r="I2422" s="10"/>
      <c r="J2422" s="10" t="s">
        <v>987</v>
      </c>
      <c r="K2422" s="10" t="s">
        <v>25</v>
      </c>
      <c r="L2422">
        <v>26.5</v>
      </c>
    </row>
    <row r="2423" spans="1:12" x14ac:dyDescent="0.3">
      <c r="A2423" s="10" t="s">
        <v>1031</v>
      </c>
      <c r="B2423" s="10" t="s">
        <v>2837</v>
      </c>
      <c r="C2423" s="10" t="s">
        <v>2838</v>
      </c>
      <c r="D2423" s="10" t="s">
        <v>3015</v>
      </c>
      <c r="E2423" s="10" t="s">
        <v>995</v>
      </c>
      <c r="F2423" s="10" t="s">
        <v>1027</v>
      </c>
      <c r="G2423" s="10" t="s">
        <v>803</v>
      </c>
      <c r="I2423" s="10"/>
      <c r="J2423" s="10" t="s">
        <v>987</v>
      </c>
      <c r="K2423" s="10" t="s">
        <v>26</v>
      </c>
      <c r="L2423">
        <v>37.200000000000003</v>
      </c>
    </row>
    <row r="2424" spans="1:12" x14ac:dyDescent="0.3">
      <c r="A2424" s="10" t="s">
        <v>1031</v>
      </c>
      <c r="B2424" s="10" t="s">
        <v>2837</v>
      </c>
      <c r="C2424" s="10" t="s">
        <v>2838</v>
      </c>
      <c r="D2424" s="10" t="s">
        <v>3015</v>
      </c>
      <c r="E2424" s="10" t="s">
        <v>995</v>
      </c>
      <c r="F2424" s="10" t="s">
        <v>1027</v>
      </c>
      <c r="G2424" s="10" t="s">
        <v>803</v>
      </c>
      <c r="I2424" s="10"/>
      <c r="J2424" s="10" t="s">
        <v>987</v>
      </c>
      <c r="K2424" s="10" t="s">
        <v>27</v>
      </c>
      <c r="L2424">
        <v>8.8000000000000007</v>
      </c>
    </row>
    <row r="2425" spans="1:12" x14ac:dyDescent="0.3">
      <c r="A2425" s="10" t="s">
        <v>1031</v>
      </c>
      <c r="B2425" s="10" t="s">
        <v>2837</v>
      </c>
      <c r="C2425" s="10" t="s">
        <v>2838</v>
      </c>
      <c r="D2425" s="10" t="s">
        <v>3015</v>
      </c>
      <c r="E2425" s="10" t="s">
        <v>995</v>
      </c>
      <c r="F2425" s="10" t="s">
        <v>1027</v>
      </c>
      <c r="G2425" s="10" t="s">
        <v>803</v>
      </c>
      <c r="I2425" s="10"/>
      <c r="J2425" s="10" t="s">
        <v>987</v>
      </c>
      <c r="K2425" s="10" t="s">
        <v>28</v>
      </c>
      <c r="L2425">
        <v>6.6</v>
      </c>
    </row>
    <row r="2426" spans="1:12" x14ac:dyDescent="0.3">
      <c r="A2426" s="10" t="s">
        <v>1031</v>
      </c>
      <c r="B2426" s="10" t="s">
        <v>2837</v>
      </c>
      <c r="C2426" s="10" t="s">
        <v>2838</v>
      </c>
      <c r="D2426" s="10" t="s">
        <v>3015</v>
      </c>
      <c r="E2426" s="10" t="s">
        <v>995</v>
      </c>
      <c r="F2426" s="10" t="s">
        <v>1027</v>
      </c>
      <c r="G2426" s="10" t="s">
        <v>803</v>
      </c>
      <c r="I2426" s="10"/>
      <c r="J2426" s="10" t="s">
        <v>987</v>
      </c>
      <c r="K2426" s="10" t="s">
        <v>29</v>
      </c>
      <c r="L2426">
        <v>25.1</v>
      </c>
    </row>
    <row r="2427" spans="1:12" x14ac:dyDescent="0.3">
      <c r="A2427" s="10" t="s">
        <v>1032</v>
      </c>
      <c r="B2427" s="10" t="s">
        <v>2837</v>
      </c>
      <c r="C2427" s="10" t="s">
        <v>2838</v>
      </c>
      <c r="D2427" s="10" t="s">
        <v>3015</v>
      </c>
      <c r="E2427" s="10" t="s">
        <v>997</v>
      </c>
      <c r="F2427" s="10" t="s">
        <v>1027</v>
      </c>
      <c r="G2427" s="10" t="s">
        <v>803</v>
      </c>
      <c r="I2427" s="10"/>
      <c r="J2427" s="10" t="s">
        <v>987</v>
      </c>
      <c r="K2427" s="10" t="s">
        <v>19</v>
      </c>
      <c r="L2427">
        <v>1.3</v>
      </c>
    </row>
    <row r="2428" spans="1:12" x14ac:dyDescent="0.3">
      <c r="A2428" s="10" t="s">
        <v>1032</v>
      </c>
      <c r="B2428" s="10" t="s">
        <v>2837</v>
      </c>
      <c r="C2428" s="10" t="s">
        <v>2838</v>
      </c>
      <c r="D2428" s="10" t="s">
        <v>3015</v>
      </c>
      <c r="E2428" s="10" t="s">
        <v>997</v>
      </c>
      <c r="F2428" s="10" t="s">
        <v>1027</v>
      </c>
      <c r="G2428" s="10" t="s">
        <v>803</v>
      </c>
      <c r="I2428" s="10"/>
      <c r="J2428" s="10" t="s">
        <v>987</v>
      </c>
      <c r="K2428" s="10" t="s">
        <v>20</v>
      </c>
      <c r="L2428">
        <v>3.1</v>
      </c>
    </row>
    <row r="2429" spans="1:12" x14ac:dyDescent="0.3">
      <c r="A2429" s="10" t="s">
        <v>1032</v>
      </c>
      <c r="B2429" s="10" t="s">
        <v>2837</v>
      </c>
      <c r="C2429" s="10" t="s">
        <v>2838</v>
      </c>
      <c r="D2429" s="10" t="s">
        <v>3015</v>
      </c>
      <c r="E2429" s="10" t="s">
        <v>997</v>
      </c>
      <c r="F2429" s="10" t="s">
        <v>1027</v>
      </c>
      <c r="G2429" s="10" t="s">
        <v>803</v>
      </c>
      <c r="I2429" s="10"/>
      <c r="J2429" s="10" t="s">
        <v>987</v>
      </c>
      <c r="K2429" s="10" t="s">
        <v>21</v>
      </c>
      <c r="L2429">
        <v>2.4</v>
      </c>
    </row>
    <row r="2430" spans="1:12" x14ac:dyDescent="0.3">
      <c r="A2430" s="10" t="s">
        <v>1032</v>
      </c>
      <c r="B2430" s="10" t="s">
        <v>2837</v>
      </c>
      <c r="C2430" s="10" t="s">
        <v>2838</v>
      </c>
      <c r="D2430" s="10" t="s">
        <v>3015</v>
      </c>
      <c r="E2430" s="10" t="s">
        <v>997</v>
      </c>
      <c r="F2430" s="10" t="s">
        <v>1027</v>
      </c>
      <c r="G2430" s="10" t="s">
        <v>803</v>
      </c>
      <c r="I2430" s="10"/>
      <c r="J2430" s="10" t="s">
        <v>987</v>
      </c>
      <c r="K2430" s="10" t="s">
        <v>22</v>
      </c>
      <c r="L2430">
        <v>10.7</v>
      </c>
    </row>
    <row r="2431" spans="1:12" x14ac:dyDescent="0.3">
      <c r="A2431" s="10" t="s">
        <v>1032</v>
      </c>
      <c r="B2431" s="10" t="s">
        <v>2837</v>
      </c>
      <c r="C2431" s="10" t="s">
        <v>2838</v>
      </c>
      <c r="D2431" s="10" t="s">
        <v>3015</v>
      </c>
      <c r="E2431" s="10" t="s">
        <v>997</v>
      </c>
      <c r="F2431" s="10" t="s">
        <v>1027</v>
      </c>
      <c r="G2431" s="10" t="s">
        <v>803</v>
      </c>
      <c r="I2431" s="10"/>
      <c r="J2431" s="10" t="s">
        <v>987</v>
      </c>
      <c r="K2431" s="10" t="s">
        <v>23</v>
      </c>
      <c r="L2431">
        <v>7.4</v>
      </c>
    </row>
    <row r="2432" spans="1:12" x14ac:dyDescent="0.3">
      <c r="A2432" s="10" t="s">
        <v>1032</v>
      </c>
      <c r="B2432" s="10" t="s">
        <v>2837</v>
      </c>
      <c r="C2432" s="10" t="s">
        <v>2838</v>
      </c>
      <c r="D2432" s="10" t="s">
        <v>3015</v>
      </c>
      <c r="E2432" s="10" t="s">
        <v>997</v>
      </c>
      <c r="F2432" s="10" t="s">
        <v>1027</v>
      </c>
      <c r="G2432" s="10" t="s">
        <v>803</v>
      </c>
      <c r="I2432" s="10"/>
      <c r="J2432" s="10" t="s">
        <v>987</v>
      </c>
      <c r="K2432" s="10" t="s">
        <v>24</v>
      </c>
      <c r="L2432">
        <v>6.8</v>
      </c>
    </row>
    <row r="2433" spans="1:12" x14ac:dyDescent="0.3">
      <c r="A2433" s="10" t="s">
        <v>1032</v>
      </c>
      <c r="B2433" s="10" t="s">
        <v>2837</v>
      </c>
      <c r="C2433" s="10" t="s">
        <v>2838</v>
      </c>
      <c r="D2433" s="10" t="s">
        <v>3015</v>
      </c>
      <c r="E2433" s="10" t="s">
        <v>997</v>
      </c>
      <c r="F2433" s="10" t="s">
        <v>1027</v>
      </c>
      <c r="G2433" s="10" t="s">
        <v>803</v>
      </c>
      <c r="I2433" s="10"/>
      <c r="J2433" s="10" t="s">
        <v>987</v>
      </c>
      <c r="K2433" s="10" t="s">
        <v>25</v>
      </c>
      <c r="L2433">
        <v>11.9</v>
      </c>
    </row>
    <row r="2434" spans="1:12" x14ac:dyDescent="0.3">
      <c r="A2434" s="10" t="s">
        <v>1032</v>
      </c>
      <c r="B2434" s="10" t="s">
        <v>2837</v>
      </c>
      <c r="C2434" s="10" t="s">
        <v>2838</v>
      </c>
      <c r="D2434" s="10" t="s">
        <v>3015</v>
      </c>
      <c r="E2434" s="10" t="s">
        <v>997</v>
      </c>
      <c r="F2434" s="10" t="s">
        <v>1027</v>
      </c>
      <c r="G2434" s="10" t="s">
        <v>803</v>
      </c>
      <c r="I2434" s="10"/>
      <c r="J2434" s="10" t="s">
        <v>987</v>
      </c>
      <c r="K2434" s="10" t="s">
        <v>26</v>
      </c>
      <c r="L2434">
        <v>14.7</v>
      </c>
    </row>
    <row r="2435" spans="1:12" x14ac:dyDescent="0.3">
      <c r="A2435" s="10" t="s">
        <v>1032</v>
      </c>
      <c r="B2435" s="10" t="s">
        <v>2837</v>
      </c>
      <c r="C2435" s="10" t="s">
        <v>2838</v>
      </c>
      <c r="D2435" s="10" t="s">
        <v>3015</v>
      </c>
      <c r="E2435" s="10" t="s">
        <v>997</v>
      </c>
      <c r="F2435" s="10" t="s">
        <v>1027</v>
      </c>
      <c r="G2435" s="10" t="s">
        <v>803</v>
      </c>
      <c r="I2435" s="10"/>
      <c r="J2435" s="10" t="s">
        <v>987</v>
      </c>
      <c r="K2435" s="10" t="s">
        <v>27</v>
      </c>
      <c r="L2435">
        <v>4.0999999999999996</v>
      </c>
    </row>
    <row r="2436" spans="1:12" x14ac:dyDescent="0.3">
      <c r="A2436" s="10" t="s">
        <v>1032</v>
      </c>
      <c r="B2436" s="10" t="s">
        <v>2837</v>
      </c>
      <c r="C2436" s="10" t="s">
        <v>2838</v>
      </c>
      <c r="D2436" s="10" t="s">
        <v>3015</v>
      </c>
      <c r="E2436" s="10" t="s">
        <v>997</v>
      </c>
      <c r="F2436" s="10" t="s">
        <v>1027</v>
      </c>
      <c r="G2436" s="10" t="s">
        <v>803</v>
      </c>
      <c r="I2436" s="10"/>
      <c r="J2436" s="10" t="s">
        <v>987</v>
      </c>
      <c r="K2436" s="10" t="s">
        <v>28</v>
      </c>
      <c r="L2436">
        <v>8.6999999999999993</v>
      </c>
    </row>
    <row r="2437" spans="1:12" x14ac:dyDescent="0.3">
      <c r="A2437" s="10" t="s">
        <v>1032</v>
      </c>
      <c r="B2437" s="10" t="s">
        <v>2837</v>
      </c>
      <c r="C2437" s="10" t="s">
        <v>2838</v>
      </c>
      <c r="D2437" s="10" t="s">
        <v>3015</v>
      </c>
      <c r="E2437" s="10" t="s">
        <v>997</v>
      </c>
      <c r="F2437" s="10" t="s">
        <v>1027</v>
      </c>
      <c r="G2437" s="10" t="s">
        <v>803</v>
      </c>
      <c r="I2437" s="10"/>
      <c r="J2437" s="10" t="s">
        <v>987</v>
      </c>
      <c r="K2437" s="10" t="s">
        <v>29</v>
      </c>
      <c r="L2437">
        <v>7.7</v>
      </c>
    </row>
    <row r="2438" spans="1:12" x14ac:dyDescent="0.3">
      <c r="A2438" s="10" t="s">
        <v>1033</v>
      </c>
      <c r="B2438" s="10" t="s">
        <v>2837</v>
      </c>
      <c r="C2438" s="10" t="s">
        <v>2838</v>
      </c>
      <c r="D2438" s="10" t="s">
        <v>3015</v>
      </c>
      <c r="E2438" s="10" t="s">
        <v>999</v>
      </c>
      <c r="F2438" s="10" t="s">
        <v>1027</v>
      </c>
      <c r="G2438" s="10" t="s">
        <v>803</v>
      </c>
      <c r="I2438" s="10"/>
      <c r="J2438" s="10" t="s">
        <v>987</v>
      </c>
      <c r="K2438" s="10" t="s">
        <v>19</v>
      </c>
      <c r="L2438">
        <v>7.3</v>
      </c>
    </row>
    <row r="2439" spans="1:12" x14ac:dyDescent="0.3">
      <c r="A2439" s="10" t="s">
        <v>1033</v>
      </c>
      <c r="B2439" s="10" t="s">
        <v>2837</v>
      </c>
      <c r="C2439" s="10" t="s">
        <v>2838</v>
      </c>
      <c r="D2439" s="10" t="s">
        <v>3015</v>
      </c>
      <c r="E2439" s="10" t="s">
        <v>999</v>
      </c>
      <c r="F2439" s="10" t="s">
        <v>1027</v>
      </c>
      <c r="G2439" s="10" t="s">
        <v>803</v>
      </c>
      <c r="I2439" s="10"/>
      <c r="J2439" s="10" t="s">
        <v>987</v>
      </c>
      <c r="K2439" s="10" t="s">
        <v>20</v>
      </c>
      <c r="L2439">
        <v>31.6</v>
      </c>
    </row>
    <row r="2440" spans="1:12" x14ac:dyDescent="0.3">
      <c r="A2440" s="10" t="s">
        <v>1033</v>
      </c>
      <c r="B2440" s="10" t="s">
        <v>2837</v>
      </c>
      <c r="C2440" s="10" t="s">
        <v>2838</v>
      </c>
      <c r="D2440" s="10" t="s">
        <v>3015</v>
      </c>
      <c r="E2440" s="10" t="s">
        <v>999</v>
      </c>
      <c r="F2440" s="10" t="s">
        <v>1027</v>
      </c>
      <c r="G2440" s="10" t="s">
        <v>803</v>
      </c>
      <c r="I2440" s="10"/>
      <c r="J2440" s="10" t="s">
        <v>987</v>
      </c>
      <c r="K2440" s="10" t="s">
        <v>21</v>
      </c>
      <c r="L2440">
        <v>29.2</v>
      </c>
    </row>
    <row r="2441" spans="1:12" x14ac:dyDescent="0.3">
      <c r="A2441" s="10" t="s">
        <v>1033</v>
      </c>
      <c r="B2441" s="10" t="s">
        <v>2837</v>
      </c>
      <c r="C2441" s="10" t="s">
        <v>2838</v>
      </c>
      <c r="D2441" s="10" t="s">
        <v>3015</v>
      </c>
      <c r="E2441" s="10" t="s">
        <v>999</v>
      </c>
      <c r="F2441" s="10" t="s">
        <v>1027</v>
      </c>
      <c r="G2441" s="10" t="s">
        <v>803</v>
      </c>
      <c r="I2441" s="10"/>
      <c r="J2441" s="10" t="s">
        <v>987</v>
      </c>
      <c r="K2441" s="10" t="s">
        <v>22</v>
      </c>
      <c r="L2441">
        <v>13.9</v>
      </c>
    </row>
    <row r="2442" spans="1:12" x14ac:dyDescent="0.3">
      <c r="A2442" s="10" t="s">
        <v>1033</v>
      </c>
      <c r="B2442" s="10" t="s">
        <v>2837</v>
      </c>
      <c r="C2442" s="10" t="s">
        <v>2838</v>
      </c>
      <c r="D2442" s="10" t="s">
        <v>3015</v>
      </c>
      <c r="E2442" s="10" t="s">
        <v>999</v>
      </c>
      <c r="F2442" s="10" t="s">
        <v>1027</v>
      </c>
      <c r="G2442" s="10" t="s">
        <v>803</v>
      </c>
      <c r="I2442" s="10"/>
      <c r="J2442" s="10" t="s">
        <v>987</v>
      </c>
      <c r="K2442" s="10" t="s">
        <v>23</v>
      </c>
      <c r="L2442">
        <v>27.5</v>
      </c>
    </row>
    <row r="2443" spans="1:12" x14ac:dyDescent="0.3">
      <c r="A2443" s="10" t="s">
        <v>1033</v>
      </c>
      <c r="B2443" s="10" t="s">
        <v>2837</v>
      </c>
      <c r="C2443" s="10" t="s">
        <v>2838</v>
      </c>
      <c r="D2443" s="10" t="s">
        <v>3015</v>
      </c>
      <c r="E2443" s="10" t="s">
        <v>999</v>
      </c>
      <c r="F2443" s="10" t="s">
        <v>1027</v>
      </c>
      <c r="G2443" s="10" t="s">
        <v>803</v>
      </c>
      <c r="I2443" s="10"/>
      <c r="J2443" s="10" t="s">
        <v>987</v>
      </c>
      <c r="K2443" s="10" t="s">
        <v>24</v>
      </c>
      <c r="L2443">
        <v>28.4</v>
      </c>
    </row>
    <row r="2444" spans="1:12" x14ac:dyDescent="0.3">
      <c r="A2444" s="10" t="s">
        <v>1033</v>
      </c>
      <c r="B2444" s="10" t="s">
        <v>2837</v>
      </c>
      <c r="C2444" s="10" t="s">
        <v>2838</v>
      </c>
      <c r="D2444" s="10" t="s">
        <v>3015</v>
      </c>
      <c r="E2444" s="10" t="s">
        <v>999</v>
      </c>
      <c r="F2444" s="10" t="s">
        <v>1027</v>
      </c>
      <c r="G2444" s="10" t="s">
        <v>803</v>
      </c>
      <c r="I2444" s="10"/>
      <c r="J2444" s="10" t="s">
        <v>987</v>
      </c>
      <c r="K2444" s="10" t="s">
        <v>25</v>
      </c>
      <c r="L2444">
        <v>20.2</v>
      </c>
    </row>
    <row r="2445" spans="1:12" x14ac:dyDescent="0.3">
      <c r="A2445" s="10" t="s">
        <v>1033</v>
      </c>
      <c r="B2445" s="10" t="s">
        <v>2837</v>
      </c>
      <c r="C2445" s="10" t="s">
        <v>2838</v>
      </c>
      <c r="D2445" s="10" t="s">
        <v>3015</v>
      </c>
      <c r="E2445" s="10" t="s">
        <v>999</v>
      </c>
      <c r="F2445" s="10" t="s">
        <v>1027</v>
      </c>
      <c r="G2445" s="10" t="s">
        <v>803</v>
      </c>
      <c r="I2445" s="10"/>
      <c r="J2445" s="10" t="s">
        <v>987</v>
      </c>
      <c r="K2445" s="10" t="s">
        <v>26</v>
      </c>
      <c r="L2445">
        <v>827.1</v>
      </c>
    </row>
    <row r="2446" spans="1:12" x14ac:dyDescent="0.3">
      <c r="A2446" s="10" t="s">
        <v>1033</v>
      </c>
      <c r="B2446" s="10" t="s">
        <v>2837</v>
      </c>
      <c r="C2446" s="10" t="s">
        <v>2838</v>
      </c>
      <c r="D2446" s="10" t="s">
        <v>3015</v>
      </c>
      <c r="E2446" s="10" t="s">
        <v>999</v>
      </c>
      <c r="F2446" s="10" t="s">
        <v>1027</v>
      </c>
      <c r="G2446" s="10" t="s">
        <v>803</v>
      </c>
      <c r="I2446" s="10"/>
      <c r="J2446" s="10" t="s">
        <v>987</v>
      </c>
      <c r="K2446" s="10" t="s">
        <v>27</v>
      </c>
      <c r="L2446">
        <v>12</v>
      </c>
    </row>
    <row r="2447" spans="1:12" x14ac:dyDescent="0.3">
      <c r="A2447" s="10" t="s">
        <v>1033</v>
      </c>
      <c r="B2447" s="10" t="s">
        <v>2837</v>
      </c>
      <c r="C2447" s="10" t="s">
        <v>2838</v>
      </c>
      <c r="D2447" s="10" t="s">
        <v>3015</v>
      </c>
      <c r="E2447" s="10" t="s">
        <v>999</v>
      </c>
      <c r="F2447" s="10" t="s">
        <v>1027</v>
      </c>
      <c r="G2447" s="10" t="s">
        <v>803</v>
      </c>
      <c r="I2447" s="10"/>
      <c r="J2447" s="10" t="s">
        <v>987</v>
      </c>
      <c r="K2447" s="10" t="s">
        <v>28</v>
      </c>
      <c r="L2447">
        <v>19.399999999999999</v>
      </c>
    </row>
    <row r="2448" spans="1:12" x14ac:dyDescent="0.3">
      <c r="A2448" s="10" t="s">
        <v>1033</v>
      </c>
      <c r="B2448" s="10" t="s">
        <v>2837</v>
      </c>
      <c r="C2448" s="10" t="s">
        <v>2838</v>
      </c>
      <c r="D2448" s="10" t="s">
        <v>3015</v>
      </c>
      <c r="E2448" s="10" t="s">
        <v>999</v>
      </c>
      <c r="F2448" s="10" t="s">
        <v>1027</v>
      </c>
      <c r="G2448" s="10" t="s">
        <v>803</v>
      </c>
      <c r="I2448" s="10"/>
      <c r="J2448" s="10" t="s">
        <v>987</v>
      </c>
      <c r="K2448" s="10" t="s">
        <v>29</v>
      </c>
      <c r="L2448">
        <v>16.899999999999999</v>
      </c>
    </row>
    <row r="2449" spans="1:12" x14ac:dyDescent="0.3">
      <c r="A2449" s="10" t="s">
        <v>1034</v>
      </c>
      <c r="B2449" s="10" t="s">
        <v>2837</v>
      </c>
      <c r="C2449" s="10" t="s">
        <v>2838</v>
      </c>
      <c r="D2449" s="10" t="s">
        <v>3015</v>
      </c>
      <c r="E2449" s="10" t="s">
        <v>1001</v>
      </c>
      <c r="F2449" s="10" t="s">
        <v>1027</v>
      </c>
      <c r="G2449" s="10" t="s">
        <v>803</v>
      </c>
      <c r="I2449" s="10"/>
      <c r="J2449" s="10" t="s">
        <v>987</v>
      </c>
      <c r="K2449" s="10" t="s">
        <v>19</v>
      </c>
      <c r="L2449">
        <v>10.4</v>
      </c>
    </row>
    <row r="2450" spans="1:12" x14ac:dyDescent="0.3">
      <c r="A2450" s="10" t="s">
        <v>1034</v>
      </c>
      <c r="B2450" s="10" t="s">
        <v>2837</v>
      </c>
      <c r="C2450" s="10" t="s">
        <v>2838</v>
      </c>
      <c r="D2450" s="10" t="s">
        <v>3015</v>
      </c>
      <c r="E2450" s="10" t="s">
        <v>1001</v>
      </c>
      <c r="F2450" s="10" t="s">
        <v>1027</v>
      </c>
      <c r="G2450" s="10" t="s">
        <v>803</v>
      </c>
      <c r="I2450" s="10"/>
      <c r="J2450" s="10" t="s">
        <v>987</v>
      </c>
      <c r="K2450" s="10" t="s">
        <v>20</v>
      </c>
      <c r="L2450">
        <v>15.4</v>
      </c>
    </row>
    <row r="2451" spans="1:12" x14ac:dyDescent="0.3">
      <c r="A2451" s="10" t="s">
        <v>1034</v>
      </c>
      <c r="B2451" s="10" t="s">
        <v>2837</v>
      </c>
      <c r="C2451" s="10" t="s">
        <v>2838</v>
      </c>
      <c r="D2451" s="10" t="s">
        <v>3015</v>
      </c>
      <c r="E2451" s="10" t="s">
        <v>1001</v>
      </c>
      <c r="F2451" s="10" t="s">
        <v>1027</v>
      </c>
      <c r="G2451" s="10" t="s">
        <v>803</v>
      </c>
      <c r="I2451" s="10"/>
      <c r="J2451" s="10" t="s">
        <v>987</v>
      </c>
      <c r="K2451" s="10" t="s">
        <v>21</v>
      </c>
      <c r="L2451">
        <v>4.9000000000000004</v>
      </c>
    </row>
    <row r="2452" spans="1:12" x14ac:dyDescent="0.3">
      <c r="A2452" s="10" t="s">
        <v>1034</v>
      </c>
      <c r="B2452" s="10" t="s">
        <v>2837</v>
      </c>
      <c r="C2452" s="10" t="s">
        <v>2838</v>
      </c>
      <c r="D2452" s="10" t="s">
        <v>3015</v>
      </c>
      <c r="E2452" s="10" t="s">
        <v>1001</v>
      </c>
      <c r="F2452" s="10" t="s">
        <v>1027</v>
      </c>
      <c r="G2452" s="10" t="s">
        <v>803</v>
      </c>
      <c r="I2452" s="10"/>
      <c r="J2452" s="10" t="s">
        <v>987</v>
      </c>
      <c r="K2452" s="10" t="s">
        <v>22</v>
      </c>
      <c r="L2452">
        <v>3.8</v>
      </c>
    </row>
    <row r="2453" spans="1:12" x14ac:dyDescent="0.3">
      <c r="A2453" s="10" t="s">
        <v>1034</v>
      </c>
      <c r="B2453" s="10" t="s">
        <v>2837</v>
      </c>
      <c r="C2453" s="10" t="s">
        <v>2838</v>
      </c>
      <c r="D2453" s="10" t="s">
        <v>3015</v>
      </c>
      <c r="E2453" s="10" t="s">
        <v>1001</v>
      </c>
      <c r="F2453" s="10" t="s">
        <v>1027</v>
      </c>
      <c r="G2453" s="10" t="s">
        <v>803</v>
      </c>
      <c r="I2453" s="10"/>
      <c r="J2453" s="10" t="s">
        <v>987</v>
      </c>
      <c r="K2453" s="10" t="s">
        <v>23</v>
      </c>
      <c r="L2453">
        <v>6.7</v>
      </c>
    </row>
    <row r="2454" spans="1:12" x14ac:dyDescent="0.3">
      <c r="A2454" s="10" t="s">
        <v>1034</v>
      </c>
      <c r="B2454" s="10" t="s">
        <v>2837</v>
      </c>
      <c r="C2454" s="10" t="s">
        <v>2838</v>
      </c>
      <c r="D2454" s="10" t="s">
        <v>3015</v>
      </c>
      <c r="E2454" s="10" t="s">
        <v>1001</v>
      </c>
      <c r="F2454" s="10" t="s">
        <v>1027</v>
      </c>
      <c r="G2454" s="10" t="s">
        <v>803</v>
      </c>
      <c r="I2454" s="10"/>
      <c r="J2454" s="10" t="s">
        <v>987</v>
      </c>
      <c r="K2454" s="10" t="s">
        <v>24</v>
      </c>
      <c r="L2454">
        <v>20.100000000000001</v>
      </c>
    </row>
    <row r="2455" spans="1:12" x14ac:dyDescent="0.3">
      <c r="A2455" s="10" t="s">
        <v>1034</v>
      </c>
      <c r="B2455" s="10" t="s">
        <v>2837</v>
      </c>
      <c r="C2455" s="10" t="s">
        <v>2838</v>
      </c>
      <c r="D2455" s="10" t="s">
        <v>3015</v>
      </c>
      <c r="E2455" s="10" t="s">
        <v>1001</v>
      </c>
      <c r="F2455" s="10" t="s">
        <v>1027</v>
      </c>
      <c r="G2455" s="10" t="s">
        <v>803</v>
      </c>
      <c r="I2455" s="10"/>
      <c r="J2455" s="10" t="s">
        <v>987</v>
      </c>
      <c r="K2455" s="10" t="s">
        <v>25</v>
      </c>
      <c r="L2455">
        <v>6.1</v>
      </c>
    </row>
    <row r="2456" spans="1:12" x14ac:dyDescent="0.3">
      <c r="A2456" s="10" t="s">
        <v>1034</v>
      </c>
      <c r="B2456" s="10" t="s">
        <v>2837</v>
      </c>
      <c r="C2456" s="10" t="s">
        <v>2838</v>
      </c>
      <c r="D2456" s="10" t="s">
        <v>3015</v>
      </c>
      <c r="E2456" s="10" t="s">
        <v>1001</v>
      </c>
      <c r="F2456" s="10" t="s">
        <v>1027</v>
      </c>
      <c r="G2456" s="10" t="s">
        <v>803</v>
      </c>
      <c r="I2456" s="10"/>
      <c r="J2456" s="10" t="s">
        <v>987</v>
      </c>
      <c r="K2456" s="10" t="s">
        <v>26</v>
      </c>
      <c r="L2456">
        <v>94.8</v>
      </c>
    </row>
    <row r="2457" spans="1:12" x14ac:dyDescent="0.3">
      <c r="A2457" s="10" t="s">
        <v>1034</v>
      </c>
      <c r="B2457" s="10" t="s">
        <v>2837</v>
      </c>
      <c r="C2457" s="10" t="s">
        <v>2838</v>
      </c>
      <c r="D2457" s="10" t="s">
        <v>3015</v>
      </c>
      <c r="E2457" s="10" t="s">
        <v>1001</v>
      </c>
      <c r="F2457" s="10" t="s">
        <v>1027</v>
      </c>
      <c r="G2457" s="10" t="s">
        <v>803</v>
      </c>
      <c r="I2457" s="10"/>
      <c r="J2457" s="10" t="s">
        <v>987</v>
      </c>
      <c r="K2457" s="10" t="s">
        <v>27</v>
      </c>
      <c r="L2457">
        <v>7.1</v>
      </c>
    </row>
    <row r="2458" spans="1:12" x14ac:dyDescent="0.3">
      <c r="A2458" s="10" t="s">
        <v>1034</v>
      </c>
      <c r="B2458" s="10" t="s">
        <v>2837</v>
      </c>
      <c r="C2458" s="10" t="s">
        <v>2838</v>
      </c>
      <c r="D2458" s="10" t="s">
        <v>3015</v>
      </c>
      <c r="E2458" s="10" t="s">
        <v>1001</v>
      </c>
      <c r="F2458" s="10" t="s">
        <v>1027</v>
      </c>
      <c r="G2458" s="10" t="s">
        <v>803</v>
      </c>
      <c r="I2458" s="10"/>
      <c r="J2458" s="10" t="s">
        <v>987</v>
      </c>
      <c r="K2458" s="10" t="s">
        <v>28</v>
      </c>
      <c r="L2458">
        <v>9.5</v>
      </c>
    </row>
    <row r="2459" spans="1:12" x14ac:dyDescent="0.3">
      <c r="A2459" s="10" t="s">
        <v>1034</v>
      </c>
      <c r="B2459" s="10" t="s">
        <v>2837</v>
      </c>
      <c r="C2459" s="10" t="s">
        <v>2838</v>
      </c>
      <c r="D2459" s="10" t="s">
        <v>3015</v>
      </c>
      <c r="E2459" s="10" t="s">
        <v>1001</v>
      </c>
      <c r="F2459" s="10" t="s">
        <v>1027</v>
      </c>
      <c r="G2459" s="10" t="s">
        <v>803</v>
      </c>
      <c r="I2459" s="10"/>
      <c r="J2459" s="10" t="s">
        <v>987</v>
      </c>
      <c r="K2459" s="10" t="s">
        <v>29</v>
      </c>
      <c r="L2459">
        <v>19.600000000000001</v>
      </c>
    </row>
    <row r="2460" spans="1:12" x14ac:dyDescent="0.3">
      <c r="A2460" s="10" t="s">
        <v>1035</v>
      </c>
      <c r="B2460" s="10" t="s">
        <v>2837</v>
      </c>
      <c r="C2460" s="10" t="s">
        <v>2838</v>
      </c>
      <c r="D2460" s="10" t="s">
        <v>3015</v>
      </c>
      <c r="E2460" s="10" t="s">
        <v>1003</v>
      </c>
      <c r="F2460" s="10" t="s">
        <v>1027</v>
      </c>
      <c r="G2460" s="10" t="s">
        <v>803</v>
      </c>
      <c r="I2460" s="10"/>
      <c r="J2460" s="10" t="s">
        <v>987</v>
      </c>
      <c r="K2460" s="10" t="s">
        <v>19</v>
      </c>
      <c r="L2460">
        <v>1.4</v>
      </c>
    </row>
    <row r="2461" spans="1:12" x14ac:dyDescent="0.3">
      <c r="A2461" s="10" t="s">
        <v>1035</v>
      </c>
      <c r="B2461" s="10" t="s">
        <v>2837</v>
      </c>
      <c r="C2461" s="10" t="s">
        <v>2838</v>
      </c>
      <c r="D2461" s="10" t="s">
        <v>3015</v>
      </c>
      <c r="E2461" s="10" t="s">
        <v>1003</v>
      </c>
      <c r="F2461" s="10" t="s">
        <v>1027</v>
      </c>
      <c r="G2461" s="10" t="s">
        <v>803</v>
      </c>
      <c r="I2461" s="10"/>
      <c r="J2461" s="10" t="s">
        <v>987</v>
      </c>
      <c r="K2461" s="10" t="s">
        <v>20</v>
      </c>
      <c r="L2461">
        <v>0.7</v>
      </c>
    </row>
    <row r="2462" spans="1:12" x14ac:dyDescent="0.3">
      <c r="A2462" s="10" t="s">
        <v>1035</v>
      </c>
      <c r="B2462" s="10" t="s">
        <v>2837</v>
      </c>
      <c r="C2462" s="10" t="s">
        <v>2838</v>
      </c>
      <c r="D2462" s="10" t="s">
        <v>3015</v>
      </c>
      <c r="E2462" s="10" t="s">
        <v>1003</v>
      </c>
      <c r="F2462" s="10" t="s">
        <v>1027</v>
      </c>
      <c r="G2462" s="10" t="s">
        <v>803</v>
      </c>
      <c r="I2462" s="10"/>
      <c r="J2462" s="10" t="s">
        <v>987</v>
      </c>
      <c r="K2462" s="10" t="s">
        <v>21</v>
      </c>
      <c r="L2462">
        <v>4.0999999999999996</v>
      </c>
    </row>
    <row r="2463" spans="1:12" x14ac:dyDescent="0.3">
      <c r="A2463" s="10" t="s">
        <v>1035</v>
      </c>
      <c r="B2463" s="10" t="s">
        <v>2837</v>
      </c>
      <c r="C2463" s="10" t="s">
        <v>2838</v>
      </c>
      <c r="D2463" s="10" t="s">
        <v>3015</v>
      </c>
      <c r="E2463" s="10" t="s">
        <v>1003</v>
      </c>
      <c r="F2463" s="10" t="s">
        <v>1027</v>
      </c>
      <c r="G2463" s="10" t="s">
        <v>803</v>
      </c>
      <c r="I2463" s="10"/>
      <c r="J2463" s="10" t="s">
        <v>987</v>
      </c>
      <c r="K2463" s="10" t="s">
        <v>22</v>
      </c>
      <c r="L2463">
        <v>0.3</v>
      </c>
    </row>
    <row r="2464" spans="1:12" x14ac:dyDescent="0.3">
      <c r="A2464" s="10" t="s">
        <v>1035</v>
      </c>
      <c r="B2464" s="10" t="s">
        <v>2837</v>
      </c>
      <c r="C2464" s="10" t="s">
        <v>2838</v>
      </c>
      <c r="D2464" s="10" t="s">
        <v>3015</v>
      </c>
      <c r="E2464" s="10" t="s">
        <v>1003</v>
      </c>
      <c r="F2464" s="10" t="s">
        <v>1027</v>
      </c>
      <c r="G2464" s="10" t="s">
        <v>803</v>
      </c>
      <c r="I2464" s="10"/>
      <c r="J2464" s="10" t="s">
        <v>987</v>
      </c>
      <c r="K2464" s="10" t="s">
        <v>23</v>
      </c>
      <c r="L2464">
        <v>105.2</v>
      </c>
    </row>
    <row r="2465" spans="1:12" x14ac:dyDescent="0.3">
      <c r="A2465" s="10" t="s">
        <v>1035</v>
      </c>
      <c r="B2465" s="10" t="s">
        <v>2837</v>
      </c>
      <c r="C2465" s="10" t="s">
        <v>2838</v>
      </c>
      <c r="D2465" s="10" t="s">
        <v>3015</v>
      </c>
      <c r="E2465" s="10" t="s">
        <v>1003</v>
      </c>
      <c r="F2465" s="10" t="s">
        <v>1027</v>
      </c>
      <c r="G2465" s="10" t="s">
        <v>803</v>
      </c>
      <c r="I2465" s="10"/>
      <c r="J2465" s="10" t="s">
        <v>987</v>
      </c>
      <c r="K2465" s="10" t="s">
        <v>24</v>
      </c>
      <c r="L2465">
        <v>148.69999999999999</v>
      </c>
    </row>
    <row r="2466" spans="1:12" x14ac:dyDescent="0.3">
      <c r="A2466" s="10" t="s">
        <v>1035</v>
      </c>
      <c r="B2466" s="10" t="s">
        <v>2837</v>
      </c>
      <c r="C2466" s="10" t="s">
        <v>2838</v>
      </c>
      <c r="D2466" s="10" t="s">
        <v>3015</v>
      </c>
      <c r="E2466" s="10" t="s">
        <v>1003</v>
      </c>
      <c r="F2466" s="10" t="s">
        <v>1027</v>
      </c>
      <c r="G2466" s="10" t="s">
        <v>803</v>
      </c>
      <c r="I2466" s="10"/>
      <c r="J2466" s="10" t="s">
        <v>987</v>
      </c>
      <c r="K2466" s="10" t="s">
        <v>25</v>
      </c>
      <c r="L2466">
        <v>0.4</v>
      </c>
    </row>
    <row r="2467" spans="1:12" x14ac:dyDescent="0.3">
      <c r="A2467" s="10" t="s">
        <v>1035</v>
      </c>
      <c r="B2467" s="10" t="s">
        <v>2837</v>
      </c>
      <c r="C2467" s="10" t="s">
        <v>2838</v>
      </c>
      <c r="D2467" s="10" t="s">
        <v>3015</v>
      </c>
      <c r="E2467" s="10" t="s">
        <v>1003</v>
      </c>
      <c r="F2467" s="10" t="s">
        <v>1027</v>
      </c>
      <c r="G2467" s="10" t="s">
        <v>803</v>
      </c>
      <c r="I2467" s="10"/>
      <c r="J2467" s="10" t="s">
        <v>987</v>
      </c>
      <c r="K2467" s="10" t="s">
        <v>26</v>
      </c>
      <c r="L2467">
        <v>4.4000000000000004</v>
      </c>
    </row>
    <row r="2468" spans="1:12" x14ac:dyDescent="0.3">
      <c r="A2468" s="10" t="s">
        <v>1035</v>
      </c>
      <c r="B2468" s="10" t="s">
        <v>2837</v>
      </c>
      <c r="C2468" s="10" t="s">
        <v>2838</v>
      </c>
      <c r="D2468" s="10" t="s">
        <v>3015</v>
      </c>
      <c r="E2468" s="10" t="s">
        <v>1003</v>
      </c>
      <c r="F2468" s="10" t="s">
        <v>1027</v>
      </c>
      <c r="G2468" s="10" t="s">
        <v>803</v>
      </c>
      <c r="I2468" s="10"/>
      <c r="J2468" s="10" t="s">
        <v>987</v>
      </c>
      <c r="K2468" s="10" t="s">
        <v>27</v>
      </c>
      <c r="L2468">
        <v>4.8</v>
      </c>
    </row>
    <row r="2469" spans="1:12" x14ac:dyDescent="0.3">
      <c r="A2469" s="10" t="s">
        <v>1035</v>
      </c>
      <c r="B2469" s="10" t="s">
        <v>2837</v>
      </c>
      <c r="C2469" s="10" t="s">
        <v>2838</v>
      </c>
      <c r="D2469" s="10" t="s">
        <v>3015</v>
      </c>
      <c r="E2469" s="10" t="s">
        <v>1003</v>
      </c>
      <c r="F2469" s="10" t="s">
        <v>1027</v>
      </c>
      <c r="G2469" s="10" t="s">
        <v>803</v>
      </c>
      <c r="I2469" s="10"/>
      <c r="J2469" s="10" t="s">
        <v>987</v>
      </c>
      <c r="K2469" s="10" t="s">
        <v>28</v>
      </c>
      <c r="L2469">
        <v>37.5</v>
      </c>
    </row>
    <row r="2470" spans="1:12" x14ac:dyDescent="0.3">
      <c r="A2470" s="10" t="s">
        <v>1035</v>
      </c>
      <c r="B2470" s="10" t="s">
        <v>2837</v>
      </c>
      <c r="C2470" s="10" t="s">
        <v>2838</v>
      </c>
      <c r="D2470" s="10" t="s">
        <v>3015</v>
      </c>
      <c r="E2470" s="10" t="s">
        <v>1003</v>
      </c>
      <c r="F2470" s="10" t="s">
        <v>1027</v>
      </c>
      <c r="G2470" s="10" t="s">
        <v>803</v>
      </c>
      <c r="I2470" s="10"/>
      <c r="J2470" s="10" t="s">
        <v>987</v>
      </c>
      <c r="K2470" s="10" t="s">
        <v>29</v>
      </c>
      <c r="L2470">
        <v>0.4</v>
      </c>
    </row>
    <row r="2471" spans="1:12" x14ac:dyDescent="0.3">
      <c r="A2471" s="10" t="s">
        <v>1036</v>
      </c>
      <c r="B2471" s="10" t="s">
        <v>2837</v>
      </c>
      <c r="C2471" s="10" t="s">
        <v>2838</v>
      </c>
      <c r="D2471" s="10" t="s">
        <v>3015</v>
      </c>
      <c r="E2471" s="10" t="s">
        <v>1005</v>
      </c>
      <c r="F2471" s="10" t="s">
        <v>1027</v>
      </c>
      <c r="G2471" s="10" t="s">
        <v>803</v>
      </c>
      <c r="I2471" s="10"/>
      <c r="J2471" s="10" t="s">
        <v>987</v>
      </c>
      <c r="K2471" s="10" t="s">
        <v>19</v>
      </c>
      <c r="L2471">
        <v>2.2000000000000002</v>
      </c>
    </row>
    <row r="2472" spans="1:12" x14ac:dyDescent="0.3">
      <c r="A2472" s="10" t="s">
        <v>1036</v>
      </c>
      <c r="B2472" s="10" t="s">
        <v>2837</v>
      </c>
      <c r="C2472" s="10" t="s">
        <v>2838</v>
      </c>
      <c r="D2472" s="10" t="s">
        <v>3015</v>
      </c>
      <c r="E2472" s="10" t="s">
        <v>1005</v>
      </c>
      <c r="F2472" s="10" t="s">
        <v>1027</v>
      </c>
      <c r="G2472" s="10" t="s">
        <v>803</v>
      </c>
      <c r="I2472" s="10"/>
      <c r="J2472" s="10" t="s">
        <v>987</v>
      </c>
      <c r="K2472" s="10" t="s">
        <v>20</v>
      </c>
      <c r="L2472">
        <v>2.7</v>
      </c>
    </row>
    <row r="2473" spans="1:12" x14ac:dyDescent="0.3">
      <c r="A2473" s="10" t="s">
        <v>1036</v>
      </c>
      <c r="B2473" s="10" t="s">
        <v>2837</v>
      </c>
      <c r="C2473" s="10" t="s">
        <v>2838</v>
      </c>
      <c r="D2473" s="10" t="s">
        <v>3015</v>
      </c>
      <c r="E2473" s="10" t="s">
        <v>1005</v>
      </c>
      <c r="F2473" s="10" t="s">
        <v>1027</v>
      </c>
      <c r="G2473" s="10" t="s">
        <v>803</v>
      </c>
      <c r="I2473" s="10"/>
      <c r="J2473" s="10" t="s">
        <v>987</v>
      </c>
      <c r="K2473" s="10" t="s">
        <v>21</v>
      </c>
      <c r="L2473">
        <v>1.7</v>
      </c>
    </row>
    <row r="2474" spans="1:12" x14ac:dyDescent="0.3">
      <c r="A2474" s="10" t="s">
        <v>1036</v>
      </c>
      <c r="B2474" s="10" t="s">
        <v>2837</v>
      </c>
      <c r="C2474" s="10" t="s">
        <v>2838</v>
      </c>
      <c r="D2474" s="10" t="s">
        <v>3015</v>
      </c>
      <c r="E2474" s="10" t="s">
        <v>1005</v>
      </c>
      <c r="F2474" s="10" t="s">
        <v>1027</v>
      </c>
      <c r="G2474" s="10" t="s">
        <v>803</v>
      </c>
      <c r="I2474" s="10"/>
      <c r="J2474" s="10" t="s">
        <v>987</v>
      </c>
      <c r="K2474" s="10" t="s">
        <v>22</v>
      </c>
      <c r="L2474">
        <v>1.1000000000000001</v>
      </c>
    </row>
    <row r="2475" spans="1:12" x14ac:dyDescent="0.3">
      <c r="A2475" s="10" t="s">
        <v>1036</v>
      </c>
      <c r="B2475" s="10" t="s">
        <v>2837</v>
      </c>
      <c r="C2475" s="10" t="s">
        <v>2838</v>
      </c>
      <c r="D2475" s="10" t="s">
        <v>3015</v>
      </c>
      <c r="E2475" s="10" t="s">
        <v>1005</v>
      </c>
      <c r="F2475" s="10" t="s">
        <v>1027</v>
      </c>
      <c r="G2475" s="10" t="s">
        <v>803</v>
      </c>
      <c r="I2475" s="10"/>
      <c r="J2475" s="10" t="s">
        <v>987</v>
      </c>
      <c r="K2475" s="10" t="s">
        <v>23</v>
      </c>
      <c r="L2475">
        <v>1.1000000000000001</v>
      </c>
    </row>
    <row r="2476" spans="1:12" x14ac:dyDescent="0.3">
      <c r="A2476" s="10" t="s">
        <v>1036</v>
      </c>
      <c r="B2476" s="10" t="s">
        <v>2837</v>
      </c>
      <c r="C2476" s="10" t="s">
        <v>2838</v>
      </c>
      <c r="D2476" s="10" t="s">
        <v>3015</v>
      </c>
      <c r="E2476" s="10" t="s">
        <v>1005</v>
      </c>
      <c r="F2476" s="10" t="s">
        <v>1027</v>
      </c>
      <c r="G2476" s="10" t="s">
        <v>803</v>
      </c>
      <c r="I2476" s="10"/>
      <c r="J2476" s="10" t="s">
        <v>987</v>
      </c>
      <c r="K2476" s="10" t="s">
        <v>24</v>
      </c>
      <c r="L2476">
        <v>1.9</v>
      </c>
    </row>
    <row r="2477" spans="1:12" x14ac:dyDescent="0.3">
      <c r="A2477" s="10" t="s">
        <v>1036</v>
      </c>
      <c r="B2477" s="10" t="s">
        <v>2837</v>
      </c>
      <c r="C2477" s="10" t="s">
        <v>2838</v>
      </c>
      <c r="D2477" s="10" t="s">
        <v>3015</v>
      </c>
      <c r="E2477" s="10" t="s">
        <v>1005</v>
      </c>
      <c r="F2477" s="10" t="s">
        <v>1027</v>
      </c>
      <c r="G2477" s="10" t="s">
        <v>803</v>
      </c>
      <c r="I2477" s="10"/>
      <c r="J2477" s="10" t="s">
        <v>987</v>
      </c>
      <c r="K2477" s="10" t="s">
        <v>25</v>
      </c>
      <c r="L2477">
        <v>2.5</v>
      </c>
    </row>
    <row r="2478" spans="1:12" x14ac:dyDescent="0.3">
      <c r="A2478" s="10" t="s">
        <v>1036</v>
      </c>
      <c r="B2478" s="10" t="s">
        <v>2837</v>
      </c>
      <c r="C2478" s="10" t="s">
        <v>2838</v>
      </c>
      <c r="D2478" s="10" t="s">
        <v>3015</v>
      </c>
      <c r="E2478" s="10" t="s">
        <v>1005</v>
      </c>
      <c r="F2478" s="10" t="s">
        <v>1027</v>
      </c>
      <c r="G2478" s="10" t="s">
        <v>803</v>
      </c>
      <c r="I2478" s="10"/>
      <c r="J2478" s="10" t="s">
        <v>987</v>
      </c>
      <c r="K2478" s="10" t="s">
        <v>26</v>
      </c>
      <c r="L2478">
        <v>1.2</v>
      </c>
    </row>
    <row r="2479" spans="1:12" x14ac:dyDescent="0.3">
      <c r="A2479" s="10" t="s">
        <v>1036</v>
      </c>
      <c r="B2479" s="10" t="s">
        <v>2837</v>
      </c>
      <c r="C2479" s="10" t="s">
        <v>2838</v>
      </c>
      <c r="D2479" s="10" t="s">
        <v>3015</v>
      </c>
      <c r="E2479" s="10" t="s">
        <v>1005</v>
      </c>
      <c r="F2479" s="10" t="s">
        <v>1027</v>
      </c>
      <c r="G2479" s="10" t="s">
        <v>803</v>
      </c>
      <c r="I2479" s="10"/>
      <c r="J2479" s="10" t="s">
        <v>987</v>
      </c>
      <c r="K2479" s="10" t="s">
        <v>27</v>
      </c>
      <c r="L2479">
        <v>4</v>
      </c>
    </row>
    <row r="2480" spans="1:12" x14ac:dyDescent="0.3">
      <c r="A2480" s="10" t="s">
        <v>1036</v>
      </c>
      <c r="B2480" s="10" t="s">
        <v>2837</v>
      </c>
      <c r="C2480" s="10" t="s">
        <v>2838</v>
      </c>
      <c r="D2480" s="10" t="s">
        <v>3015</v>
      </c>
      <c r="E2480" s="10" t="s">
        <v>1005</v>
      </c>
      <c r="F2480" s="10" t="s">
        <v>1027</v>
      </c>
      <c r="G2480" s="10" t="s">
        <v>803</v>
      </c>
      <c r="I2480" s="10"/>
      <c r="J2480" s="10" t="s">
        <v>987</v>
      </c>
      <c r="K2480" s="10" t="s">
        <v>28</v>
      </c>
      <c r="L2480">
        <v>0.7</v>
      </c>
    </row>
    <row r="2481" spans="1:12" x14ac:dyDescent="0.3">
      <c r="A2481" s="10" t="s">
        <v>1036</v>
      </c>
      <c r="B2481" s="10" t="s">
        <v>2837</v>
      </c>
      <c r="C2481" s="10" t="s">
        <v>2838</v>
      </c>
      <c r="D2481" s="10" t="s">
        <v>3015</v>
      </c>
      <c r="E2481" s="10" t="s">
        <v>1005</v>
      </c>
      <c r="F2481" s="10" t="s">
        <v>1027</v>
      </c>
      <c r="G2481" s="10" t="s">
        <v>803</v>
      </c>
      <c r="I2481" s="10"/>
      <c r="J2481" s="10" t="s">
        <v>987</v>
      </c>
      <c r="K2481" s="10" t="s">
        <v>29</v>
      </c>
      <c r="L2481">
        <v>4.3</v>
      </c>
    </row>
    <row r="2482" spans="1:12" x14ac:dyDescent="0.3">
      <c r="A2482" s="10" t="s">
        <v>1037</v>
      </c>
      <c r="B2482" s="10" t="s">
        <v>2837</v>
      </c>
      <c r="C2482" s="10" t="s">
        <v>2838</v>
      </c>
      <c r="D2482" s="10" t="s">
        <v>3015</v>
      </c>
      <c r="E2482" s="10" t="s">
        <v>1007</v>
      </c>
      <c r="F2482" s="10" t="s">
        <v>1027</v>
      </c>
      <c r="G2482" s="10" t="s">
        <v>803</v>
      </c>
      <c r="I2482" s="10"/>
      <c r="J2482" s="10" t="s">
        <v>987</v>
      </c>
      <c r="K2482" s="10" t="s">
        <v>19</v>
      </c>
      <c r="L2482">
        <v>125.4</v>
      </c>
    </row>
    <row r="2483" spans="1:12" x14ac:dyDescent="0.3">
      <c r="A2483" s="10" t="s">
        <v>1037</v>
      </c>
      <c r="B2483" s="10" t="s">
        <v>2837</v>
      </c>
      <c r="C2483" s="10" t="s">
        <v>2838</v>
      </c>
      <c r="D2483" s="10" t="s">
        <v>3015</v>
      </c>
      <c r="E2483" s="10" t="s">
        <v>1007</v>
      </c>
      <c r="F2483" s="10" t="s">
        <v>1027</v>
      </c>
      <c r="G2483" s="10" t="s">
        <v>803</v>
      </c>
      <c r="I2483" s="10"/>
      <c r="J2483" s="10" t="s">
        <v>987</v>
      </c>
      <c r="K2483" s="10" t="s">
        <v>20</v>
      </c>
      <c r="L2483">
        <v>16.899999999999999</v>
      </c>
    </row>
    <row r="2484" spans="1:12" x14ac:dyDescent="0.3">
      <c r="A2484" s="10" t="s">
        <v>1037</v>
      </c>
      <c r="B2484" s="10" t="s">
        <v>2837</v>
      </c>
      <c r="C2484" s="10" t="s">
        <v>2838</v>
      </c>
      <c r="D2484" s="10" t="s">
        <v>3015</v>
      </c>
      <c r="E2484" s="10" t="s">
        <v>1007</v>
      </c>
      <c r="F2484" s="10" t="s">
        <v>1027</v>
      </c>
      <c r="G2484" s="10" t="s">
        <v>803</v>
      </c>
      <c r="I2484" s="10"/>
      <c r="J2484" s="10" t="s">
        <v>987</v>
      </c>
      <c r="K2484" s="10" t="s">
        <v>21</v>
      </c>
      <c r="L2484">
        <v>3.7</v>
      </c>
    </row>
    <row r="2485" spans="1:12" x14ac:dyDescent="0.3">
      <c r="A2485" s="10" t="s">
        <v>1037</v>
      </c>
      <c r="B2485" s="10" t="s">
        <v>2837</v>
      </c>
      <c r="C2485" s="10" t="s">
        <v>2838</v>
      </c>
      <c r="D2485" s="10" t="s">
        <v>3015</v>
      </c>
      <c r="E2485" s="10" t="s">
        <v>1007</v>
      </c>
      <c r="F2485" s="10" t="s">
        <v>1027</v>
      </c>
      <c r="G2485" s="10" t="s">
        <v>803</v>
      </c>
      <c r="I2485" s="10"/>
      <c r="J2485" s="10" t="s">
        <v>987</v>
      </c>
      <c r="K2485" s="10" t="s">
        <v>22</v>
      </c>
      <c r="L2485">
        <v>13.9</v>
      </c>
    </row>
    <row r="2486" spans="1:12" x14ac:dyDescent="0.3">
      <c r="A2486" s="10" t="s">
        <v>1037</v>
      </c>
      <c r="B2486" s="10" t="s">
        <v>2837</v>
      </c>
      <c r="C2486" s="10" t="s">
        <v>2838</v>
      </c>
      <c r="D2486" s="10" t="s">
        <v>3015</v>
      </c>
      <c r="E2486" s="10" t="s">
        <v>1007</v>
      </c>
      <c r="F2486" s="10" t="s">
        <v>1027</v>
      </c>
      <c r="G2486" s="10" t="s">
        <v>803</v>
      </c>
      <c r="I2486" s="10"/>
      <c r="J2486" s="10" t="s">
        <v>987</v>
      </c>
      <c r="K2486" s="10" t="s">
        <v>23</v>
      </c>
      <c r="L2486">
        <v>9.9</v>
      </c>
    </row>
    <row r="2487" spans="1:12" x14ac:dyDescent="0.3">
      <c r="A2487" s="10" t="s">
        <v>1037</v>
      </c>
      <c r="B2487" s="10" t="s">
        <v>2837</v>
      </c>
      <c r="C2487" s="10" t="s">
        <v>2838</v>
      </c>
      <c r="D2487" s="10" t="s">
        <v>3015</v>
      </c>
      <c r="E2487" s="10" t="s">
        <v>1007</v>
      </c>
      <c r="F2487" s="10" t="s">
        <v>1027</v>
      </c>
      <c r="G2487" s="10" t="s">
        <v>803</v>
      </c>
      <c r="I2487" s="10"/>
      <c r="J2487" s="10" t="s">
        <v>987</v>
      </c>
      <c r="K2487" s="10" t="s">
        <v>24</v>
      </c>
      <c r="L2487">
        <v>16.100000000000001</v>
      </c>
    </row>
    <row r="2488" spans="1:12" x14ac:dyDescent="0.3">
      <c r="A2488" s="10" t="s">
        <v>1037</v>
      </c>
      <c r="B2488" s="10" t="s">
        <v>2837</v>
      </c>
      <c r="C2488" s="10" t="s">
        <v>2838</v>
      </c>
      <c r="D2488" s="10" t="s">
        <v>3015</v>
      </c>
      <c r="E2488" s="10" t="s">
        <v>1007</v>
      </c>
      <c r="F2488" s="10" t="s">
        <v>1027</v>
      </c>
      <c r="G2488" s="10" t="s">
        <v>803</v>
      </c>
      <c r="I2488" s="10"/>
      <c r="J2488" s="10" t="s">
        <v>987</v>
      </c>
      <c r="K2488" s="10" t="s">
        <v>25</v>
      </c>
      <c r="L2488">
        <v>35.299999999999997</v>
      </c>
    </row>
    <row r="2489" spans="1:12" x14ac:dyDescent="0.3">
      <c r="A2489" s="10" t="s">
        <v>1037</v>
      </c>
      <c r="B2489" s="10" t="s">
        <v>2837</v>
      </c>
      <c r="C2489" s="10" t="s">
        <v>2838</v>
      </c>
      <c r="D2489" s="10" t="s">
        <v>3015</v>
      </c>
      <c r="E2489" s="10" t="s">
        <v>1007</v>
      </c>
      <c r="F2489" s="10" t="s">
        <v>1027</v>
      </c>
      <c r="G2489" s="10" t="s">
        <v>803</v>
      </c>
      <c r="I2489" s="10"/>
      <c r="J2489" s="10" t="s">
        <v>987</v>
      </c>
      <c r="K2489" s="10" t="s">
        <v>26</v>
      </c>
      <c r="L2489">
        <v>320</v>
      </c>
    </row>
    <row r="2490" spans="1:12" x14ac:dyDescent="0.3">
      <c r="A2490" s="10" t="s">
        <v>1037</v>
      </c>
      <c r="B2490" s="10" t="s">
        <v>2837</v>
      </c>
      <c r="C2490" s="10" t="s">
        <v>2838</v>
      </c>
      <c r="D2490" s="10" t="s">
        <v>3015</v>
      </c>
      <c r="E2490" s="10" t="s">
        <v>1007</v>
      </c>
      <c r="F2490" s="10" t="s">
        <v>1027</v>
      </c>
      <c r="G2490" s="10" t="s">
        <v>803</v>
      </c>
      <c r="I2490" s="10"/>
      <c r="J2490" s="10" t="s">
        <v>987</v>
      </c>
      <c r="K2490" s="10" t="s">
        <v>27</v>
      </c>
      <c r="L2490">
        <v>16</v>
      </c>
    </row>
    <row r="2491" spans="1:12" x14ac:dyDescent="0.3">
      <c r="A2491" s="10" t="s">
        <v>1037</v>
      </c>
      <c r="B2491" s="10" t="s">
        <v>2837</v>
      </c>
      <c r="C2491" s="10" t="s">
        <v>2838</v>
      </c>
      <c r="D2491" s="10" t="s">
        <v>3015</v>
      </c>
      <c r="E2491" s="10" t="s">
        <v>1007</v>
      </c>
      <c r="F2491" s="10" t="s">
        <v>1027</v>
      </c>
      <c r="G2491" s="10" t="s">
        <v>803</v>
      </c>
      <c r="I2491" s="10"/>
      <c r="J2491" s="10" t="s">
        <v>987</v>
      </c>
      <c r="K2491" s="10" t="s">
        <v>28</v>
      </c>
      <c r="L2491">
        <v>22.7</v>
      </c>
    </row>
    <row r="2492" spans="1:12" x14ac:dyDescent="0.3">
      <c r="A2492" s="10" t="s">
        <v>1037</v>
      </c>
      <c r="B2492" s="10" t="s">
        <v>2837</v>
      </c>
      <c r="C2492" s="10" t="s">
        <v>2838</v>
      </c>
      <c r="D2492" s="10" t="s">
        <v>3015</v>
      </c>
      <c r="E2492" s="10" t="s">
        <v>1007</v>
      </c>
      <c r="F2492" s="10" t="s">
        <v>1027</v>
      </c>
      <c r="G2492" s="10" t="s">
        <v>803</v>
      </c>
      <c r="I2492" s="10"/>
      <c r="J2492" s="10" t="s">
        <v>987</v>
      </c>
      <c r="K2492" s="10" t="s">
        <v>29</v>
      </c>
      <c r="L2492">
        <v>23.6</v>
      </c>
    </row>
    <row r="2493" spans="1:12" x14ac:dyDescent="0.3">
      <c r="A2493" s="10" t="s">
        <v>1038</v>
      </c>
      <c r="B2493" s="10" t="s">
        <v>2837</v>
      </c>
      <c r="C2493" s="10" t="s">
        <v>2838</v>
      </c>
      <c r="D2493" s="10" t="s">
        <v>3015</v>
      </c>
      <c r="E2493" s="10" t="s">
        <v>1009</v>
      </c>
      <c r="F2493" s="10" t="s">
        <v>1027</v>
      </c>
      <c r="G2493" s="10" t="s">
        <v>803</v>
      </c>
      <c r="I2493" s="10"/>
      <c r="J2493" s="10" t="s">
        <v>987</v>
      </c>
      <c r="K2493" s="10" t="s">
        <v>19</v>
      </c>
      <c r="L2493">
        <v>1.4</v>
      </c>
    </row>
    <row r="2494" spans="1:12" x14ac:dyDescent="0.3">
      <c r="A2494" s="10" t="s">
        <v>1038</v>
      </c>
      <c r="B2494" s="10" t="s">
        <v>2837</v>
      </c>
      <c r="C2494" s="10" t="s">
        <v>2838</v>
      </c>
      <c r="D2494" s="10" t="s">
        <v>3015</v>
      </c>
      <c r="E2494" s="10" t="s">
        <v>1009</v>
      </c>
      <c r="F2494" s="10" t="s">
        <v>1027</v>
      </c>
      <c r="G2494" s="10" t="s">
        <v>803</v>
      </c>
      <c r="I2494" s="10"/>
      <c r="J2494" s="10" t="s">
        <v>987</v>
      </c>
      <c r="K2494" s="10" t="s">
        <v>20</v>
      </c>
      <c r="L2494">
        <v>1.7</v>
      </c>
    </row>
    <row r="2495" spans="1:12" x14ac:dyDescent="0.3">
      <c r="A2495" s="10" t="s">
        <v>1038</v>
      </c>
      <c r="B2495" s="10" t="s">
        <v>2837</v>
      </c>
      <c r="C2495" s="10" t="s">
        <v>2838</v>
      </c>
      <c r="D2495" s="10" t="s">
        <v>3015</v>
      </c>
      <c r="E2495" s="10" t="s">
        <v>1009</v>
      </c>
      <c r="F2495" s="10" t="s">
        <v>1027</v>
      </c>
      <c r="G2495" s="10" t="s">
        <v>803</v>
      </c>
      <c r="I2495" s="10"/>
      <c r="J2495" s="10" t="s">
        <v>987</v>
      </c>
      <c r="K2495" s="10" t="s">
        <v>21</v>
      </c>
      <c r="L2495">
        <v>2.8</v>
      </c>
    </row>
    <row r="2496" spans="1:12" x14ac:dyDescent="0.3">
      <c r="A2496" s="10" t="s">
        <v>1038</v>
      </c>
      <c r="B2496" s="10" t="s">
        <v>2837</v>
      </c>
      <c r="C2496" s="10" t="s">
        <v>2838</v>
      </c>
      <c r="D2496" s="10" t="s">
        <v>3015</v>
      </c>
      <c r="E2496" s="10" t="s">
        <v>1009</v>
      </c>
      <c r="F2496" s="10" t="s">
        <v>1027</v>
      </c>
      <c r="G2496" s="10" t="s">
        <v>803</v>
      </c>
      <c r="I2496" s="10"/>
      <c r="J2496" s="10" t="s">
        <v>987</v>
      </c>
      <c r="K2496" s="10" t="s">
        <v>22</v>
      </c>
      <c r="L2496">
        <v>1.5</v>
      </c>
    </row>
    <row r="2497" spans="1:12" x14ac:dyDescent="0.3">
      <c r="A2497" s="10" t="s">
        <v>1038</v>
      </c>
      <c r="B2497" s="10" t="s">
        <v>2837</v>
      </c>
      <c r="C2497" s="10" t="s">
        <v>2838</v>
      </c>
      <c r="D2497" s="10" t="s">
        <v>3015</v>
      </c>
      <c r="E2497" s="10" t="s">
        <v>1009</v>
      </c>
      <c r="F2497" s="10" t="s">
        <v>1027</v>
      </c>
      <c r="G2497" s="10" t="s">
        <v>803</v>
      </c>
      <c r="I2497" s="10"/>
      <c r="J2497" s="10" t="s">
        <v>987</v>
      </c>
      <c r="K2497" s="10" t="s">
        <v>23</v>
      </c>
      <c r="L2497">
        <v>6.4</v>
      </c>
    </row>
    <row r="2498" spans="1:12" x14ac:dyDescent="0.3">
      <c r="A2498" s="10" t="s">
        <v>1038</v>
      </c>
      <c r="B2498" s="10" t="s">
        <v>2837</v>
      </c>
      <c r="C2498" s="10" t="s">
        <v>2838</v>
      </c>
      <c r="D2498" s="10" t="s">
        <v>3015</v>
      </c>
      <c r="E2498" s="10" t="s">
        <v>1009</v>
      </c>
      <c r="F2498" s="10" t="s">
        <v>1027</v>
      </c>
      <c r="G2498" s="10" t="s">
        <v>803</v>
      </c>
      <c r="I2498" s="10"/>
      <c r="J2498" s="10" t="s">
        <v>987</v>
      </c>
      <c r="K2498" s="10" t="s">
        <v>24</v>
      </c>
      <c r="L2498">
        <v>7.1</v>
      </c>
    </row>
    <row r="2499" spans="1:12" x14ac:dyDescent="0.3">
      <c r="A2499" s="10" t="s">
        <v>1038</v>
      </c>
      <c r="B2499" s="10" t="s">
        <v>2837</v>
      </c>
      <c r="C2499" s="10" t="s">
        <v>2838</v>
      </c>
      <c r="D2499" s="10" t="s">
        <v>3015</v>
      </c>
      <c r="E2499" s="10" t="s">
        <v>1009</v>
      </c>
      <c r="F2499" s="10" t="s">
        <v>1027</v>
      </c>
      <c r="G2499" s="10" t="s">
        <v>803</v>
      </c>
      <c r="I2499" s="10"/>
      <c r="J2499" s="10" t="s">
        <v>987</v>
      </c>
      <c r="K2499" s="10" t="s">
        <v>25</v>
      </c>
      <c r="L2499">
        <v>4.0999999999999996</v>
      </c>
    </row>
    <row r="2500" spans="1:12" x14ac:dyDescent="0.3">
      <c r="A2500" s="10" t="s">
        <v>1038</v>
      </c>
      <c r="B2500" s="10" t="s">
        <v>2837</v>
      </c>
      <c r="C2500" s="10" t="s">
        <v>2838</v>
      </c>
      <c r="D2500" s="10" t="s">
        <v>3015</v>
      </c>
      <c r="E2500" s="10" t="s">
        <v>1009</v>
      </c>
      <c r="F2500" s="10" t="s">
        <v>1027</v>
      </c>
      <c r="G2500" s="10" t="s">
        <v>803</v>
      </c>
      <c r="I2500" s="10"/>
      <c r="J2500" s="10" t="s">
        <v>987</v>
      </c>
      <c r="K2500" s="10" t="s">
        <v>26</v>
      </c>
      <c r="L2500">
        <v>10.6</v>
      </c>
    </row>
    <row r="2501" spans="1:12" x14ac:dyDescent="0.3">
      <c r="A2501" s="10" t="s">
        <v>1038</v>
      </c>
      <c r="B2501" s="10" t="s">
        <v>2837</v>
      </c>
      <c r="C2501" s="10" t="s">
        <v>2838</v>
      </c>
      <c r="D2501" s="10" t="s">
        <v>3015</v>
      </c>
      <c r="E2501" s="10" t="s">
        <v>1009</v>
      </c>
      <c r="F2501" s="10" t="s">
        <v>1027</v>
      </c>
      <c r="G2501" s="10" t="s">
        <v>803</v>
      </c>
      <c r="I2501" s="10"/>
      <c r="J2501" s="10" t="s">
        <v>987</v>
      </c>
      <c r="K2501" s="10" t="s">
        <v>27</v>
      </c>
      <c r="L2501">
        <v>3</v>
      </c>
    </row>
    <row r="2502" spans="1:12" x14ac:dyDescent="0.3">
      <c r="A2502" s="10" t="s">
        <v>1038</v>
      </c>
      <c r="B2502" s="10" t="s">
        <v>2837</v>
      </c>
      <c r="C2502" s="10" t="s">
        <v>2838</v>
      </c>
      <c r="D2502" s="10" t="s">
        <v>3015</v>
      </c>
      <c r="E2502" s="10" t="s">
        <v>1009</v>
      </c>
      <c r="F2502" s="10" t="s">
        <v>1027</v>
      </c>
      <c r="G2502" s="10" t="s">
        <v>803</v>
      </c>
      <c r="I2502" s="10"/>
      <c r="J2502" s="10" t="s">
        <v>987</v>
      </c>
      <c r="K2502" s="10" t="s">
        <v>28</v>
      </c>
      <c r="L2502">
        <v>39.799999999999997</v>
      </c>
    </row>
    <row r="2503" spans="1:12" x14ac:dyDescent="0.3">
      <c r="A2503" s="10" t="s">
        <v>1038</v>
      </c>
      <c r="B2503" s="10" t="s">
        <v>2837</v>
      </c>
      <c r="C2503" s="10" t="s">
        <v>2838</v>
      </c>
      <c r="D2503" s="10" t="s">
        <v>3015</v>
      </c>
      <c r="E2503" s="10" t="s">
        <v>1009</v>
      </c>
      <c r="F2503" s="10" t="s">
        <v>1027</v>
      </c>
      <c r="G2503" s="10" t="s">
        <v>803</v>
      </c>
      <c r="I2503" s="10"/>
      <c r="J2503" s="10" t="s">
        <v>987</v>
      </c>
      <c r="K2503" s="10" t="s">
        <v>29</v>
      </c>
      <c r="L2503">
        <v>20.9</v>
      </c>
    </row>
    <row r="2504" spans="1:12" x14ac:dyDescent="0.3">
      <c r="A2504" s="10" t="s">
        <v>1039</v>
      </c>
      <c r="B2504" s="10" t="s">
        <v>2837</v>
      </c>
      <c r="C2504" s="10" t="s">
        <v>2838</v>
      </c>
      <c r="D2504" s="10" t="s">
        <v>3015</v>
      </c>
      <c r="E2504" s="10" t="s">
        <v>1011</v>
      </c>
      <c r="F2504" s="10" t="s">
        <v>1027</v>
      </c>
      <c r="G2504" s="10" t="s">
        <v>803</v>
      </c>
      <c r="I2504" s="10"/>
      <c r="J2504" s="10" t="s">
        <v>987</v>
      </c>
      <c r="K2504" s="10" t="s">
        <v>19</v>
      </c>
      <c r="L2504">
        <v>7.8</v>
      </c>
    </row>
    <row r="2505" spans="1:12" x14ac:dyDescent="0.3">
      <c r="A2505" s="10" t="s">
        <v>1039</v>
      </c>
      <c r="B2505" s="10" t="s">
        <v>2837</v>
      </c>
      <c r="C2505" s="10" t="s">
        <v>2838</v>
      </c>
      <c r="D2505" s="10" t="s">
        <v>3015</v>
      </c>
      <c r="E2505" s="10" t="s">
        <v>1011</v>
      </c>
      <c r="F2505" s="10" t="s">
        <v>1027</v>
      </c>
      <c r="G2505" s="10" t="s">
        <v>803</v>
      </c>
      <c r="I2505" s="10"/>
      <c r="J2505" s="10" t="s">
        <v>987</v>
      </c>
      <c r="K2505" s="10" t="s">
        <v>20</v>
      </c>
      <c r="L2505">
        <v>16.100000000000001</v>
      </c>
    </row>
    <row r="2506" spans="1:12" x14ac:dyDescent="0.3">
      <c r="A2506" s="10" t="s">
        <v>1039</v>
      </c>
      <c r="B2506" s="10" t="s">
        <v>2837</v>
      </c>
      <c r="C2506" s="10" t="s">
        <v>2838</v>
      </c>
      <c r="D2506" s="10" t="s">
        <v>3015</v>
      </c>
      <c r="E2506" s="10" t="s">
        <v>1011</v>
      </c>
      <c r="F2506" s="10" t="s">
        <v>1027</v>
      </c>
      <c r="G2506" s="10" t="s">
        <v>803</v>
      </c>
      <c r="I2506" s="10"/>
      <c r="J2506" s="10" t="s">
        <v>987</v>
      </c>
      <c r="K2506" s="10" t="s">
        <v>21</v>
      </c>
      <c r="L2506">
        <v>6.4</v>
      </c>
    </row>
    <row r="2507" spans="1:12" x14ac:dyDescent="0.3">
      <c r="A2507" s="10" t="s">
        <v>1039</v>
      </c>
      <c r="B2507" s="10" t="s">
        <v>2837</v>
      </c>
      <c r="C2507" s="10" t="s">
        <v>2838</v>
      </c>
      <c r="D2507" s="10" t="s">
        <v>3015</v>
      </c>
      <c r="E2507" s="10" t="s">
        <v>1011</v>
      </c>
      <c r="F2507" s="10" t="s">
        <v>1027</v>
      </c>
      <c r="G2507" s="10" t="s">
        <v>803</v>
      </c>
      <c r="I2507" s="10"/>
      <c r="J2507" s="10" t="s">
        <v>987</v>
      </c>
      <c r="K2507" s="10" t="s">
        <v>22</v>
      </c>
      <c r="L2507">
        <v>6.1</v>
      </c>
    </row>
    <row r="2508" spans="1:12" x14ac:dyDescent="0.3">
      <c r="A2508" s="10" t="s">
        <v>1039</v>
      </c>
      <c r="B2508" s="10" t="s">
        <v>2837</v>
      </c>
      <c r="C2508" s="10" t="s">
        <v>2838</v>
      </c>
      <c r="D2508" s="10" t="s">
        <v>3015</v>
      </c>
      <c r="E2508" s="10" t="s">
        <v>1011</v>
      </c>
      <c r="F2508" s="10" t="s">
        <v>1027</v>
      </c>
      <c r="G2508" s="10" t="s">
        <v>803</v>
      </c>
      <c r="I2508" s="10"/>
      <c r="J2508" s="10" t="s">
        <v>987</v>
      </c>
      <c r="K2508" s="10" t="s">
        <v>23</v>
      </c>
      <c r="L2508">
        <v>14.3</v>
      </c>
    </row>
    <row r="2509" spans="1:12" x14ac:dyDescent="0.3">
      <c r="A2509" s="10" t="s">
        <v>1039</v>
      </c>
      <c r="B2509" s="10" t="s">
        <v>2837</v>
      </c>
      <c r="C2509" s="10" t="s">
        <v>2838</v>
      </c>
      <c r="D2509" s="10" t="s">
        <v>3015</v>
      </c>
      <c r="E2509" s="10" t="s">
        <v>1011</v>
      </c>
      <c r="F2509" s="10" t="s">
        <v>1027</v>
      </c>
      <c r="G2509" s="10" t="s">
        <v>803</v>
      </c>
      <c r="I2509" s="10"/>
      <c r="J2509" s="10" t="s">
        <v>987</v>
      </c>
      <c r="K2509" s="10" t="s">
        <v>24</v>
      </c>
      <c r="L2509">
        <v>7.2</v>
      </c>
    </row>
    <row r="2510" spans="1:12" x14ac:dyDescent="0.3">
      <c r="A2510" s="10" t="s">
        <v>1039</v>
      </c>
      <c r="B2510" s="10" t="s">
        <v>2837</v>
      </c>
      <c r="C2510" s="10" t="s">
        <v>2838</v>
      </c>
      <c r="D2510" s="10" t="s">
        <v>3015</v>
      </c>
      <c r="E2510" s="10" t="s">
        <v>1011</v>
      </c>
      <c r="F2510" s="10" t="s">
        <v>1027</v>
      </c>
      <c r="G2510" s="10" t="s">
        <v>803</v>
      </c>
      <c r="I2510" s="10"/>
      <c r="J2510" s="10" t="s">
        <v>987</v>
      </c>
      <c r="K2510" s="10" t="s">
        <v>25</v>
      </c>
      <c r="L2510">
        <v>14</v>
      </c>
    </row>
    <row r="2511" spans="1:12" x14ac:dyDescent="0.3">
      <c r="A2511" s="10" t="s">
        <v>1039</v>
      </c>
      <c r="B2511" s="10" t="s">
        <v>2837</v>
      </c>
      <c r="C2511" s="10" t="s">
        <v>2838</v>
      </c>
      <c r="D2511" s="10" t="s">
        <v>3015</v>
      </c>
      <c r="E2511" s="10" t="s">
        <v>1011</v>
      </c>
      <c r="F2511" s="10" t="s">
        <v>1027</v>
      </c>
      <c r="G2511" s="10" t="s">
        <v>803</v>
      </c>
      <c r="I2511" s="10"/>
      <c r="J2511" s="10" t="s">
        <v>987</v>
      </c>
      <c r="K2511" s="10" t="s">
        <v>26</v>
      </c>
      <c r="L2511">
        <v>30.1</v>
      </c>
    </row>
    <row r="2512" spans="1:12" x14ac:dyDescent="0.3">
      <c r="A2512" s="10" t="s">
        <v>1039</v>
      </c>
      <c r="B2512" s="10" t="s">
        <v>2837</v>
      </c>
      <c r="C2512" s="10" t="s">
        <v>2838</v>
      </c>
      <c r="D2512" s="10" t="s">
        <v>3015</v>
      </c>
      <c r="E2512" s="10" t="s">
        <v>1011</v>
      </c>
      <c r="F2512" s="10" t="s">
        <v>1027</v>
      </c>
      <c r="G2512" s="10" t="s">
        <v>803</v>
      </c>
      <c r="I2512" s="10"/>
      <c r="J2512" s="10" t="s">
        <v>987</v>
      </c>
      <c r="K2512" s="10" t="s">
        <v>27</v>
      </c>
      <c r="L2512">
        <v>3.5</v>
      </c>
    </row>
    <row r="2513" spans="1:12" x14ac:dyDescent="0.3">
      <c r="A2513" s="10" t="s">
        <v>1039</v>
      </c>
      <c r="B2513" s="10" t="s">
        <v>2837</v>
      </c>
      <c r="C2513" s="10" t="s">
        <v>2838</v>
      </c>
      <c r="D2513" s="10" t="s">
        <v>3015</v>
      </c>
      <c r="E2513" s="10" t="s">
        <v>1011</v>
      </c>
      <c r="F2513" s="10" t="s">
        <v>1027</v>
      </c>
      <c r="G2513" s="10" t="s">
        <v>803</v>
      </c>
      <c r="I2513" s="10"/>
      <c r="J2513" s="10" t="s">
        <v>987</v>
      </c>
      <c r="K2513" s="10" t="s">
        <v>28</v>
      </c>
      <c r="L2513">
        <v>4.5999999999999996</v>
      </c>
    </row>
    <row r="2514" spans="1:12" x14ac:dyDescent="0.3">
      <c r="A2514" s="10" t="s">
        <v>1039</v>
      </c>
      <c r="B2514" s="10" t="s">
        <v>2837</v>
      </c>
      <c r="C2514" s="10" t="s">
        <v>2838</v>
      </c>
      <c r="D2514" s="10" t="s">
        <v>3015</v>
      </c>
      <c r="E2514" s="10" t="s">
        <v>1011</v>
      </c>
      <c r="F2514" s="10" t="s">
        <v>1027</v>
      </c>
      <c r="G2514" s="10" t="s">
        <v>803</v>
      </c>
      <c r="I2514" s="10"/>
      <c r="J2514" s="10" t="s">
        <v>987</v>
      </c>
      <c r="K2514" s="10" t="s">
        <v>29</v>
      </c>
      <c r="L2514">
        <v>5.9</v>
      </c>
    </row>
    <row r="2515" spans="1:12" x14ac:dyDescent="0.3">
      <c r="A2515" s="10" t="s">
        <v>1040</v>
      </c>
      <c r="B2515" s="10" t="s">
        <v>2837</v>
      </c>
      <c r="C2515" s="10" t="s">
        <v>3016</v>
      </c>
      <c r="D2515" s="10" t="s">
        <v>3015</v>
      </c>
      <c r="E2515" s="10" t="s">
        <v>985</v>
      </c>
      <c r="F2515" s="10" t="s">
        <v>986</v>
      </c>
      <c r="G2515" s="10" t="s">
        <v>803</v>
      </c>
      <c r="I2515" s="10"/>
      <c r="J2515" s="10" t="s">
        <v>987</v>
      </c>
      <c r="K2515" s="10" t="s">
        <v>19</v>
      </c>
      <c r="L2515">
        <v>10</v>
      </c>
    </row>
    <row r="2516" spans="1:12" x14ac:dyDescent="0.3">
      <c r="A2516" s="10" t="s">
        <v>1040</v>
      </c>
      <c r="B2516" s="10" t="s">
        <v>2837</v>
      </c>
      <c r="C2516" s="10" t="s">
        <v>3016</v>
      </c>
      <c r="D2516" s="10" t="s">
        <v>3015</v>
      </c>
      <c r="E2516" s="10" t="s">
        <v>985</v>
      </c>
      <c r="F2516" s="10" t="s">
        <v>986</v>
      </c>
      <c r="G2516" s="10" t="s">
        <v>803</v>
      </c>
      <c r="I2516" s="10"/>
      <c r="J2516" s="10" t="s">
        <v>987</v>
      </c>
      <c r="K2516" s="10" t="s">
        <v>20</v>
      </c>
      <c r="L2516">
        <v>54</v>
      </c>
    </row>
    <row r="2517" spans="1:12" x14ac:dyDescent="0.3">
      <c r="A2517" s="10" t="s">
        <v>1040</v>
      </c>
      <c r="B2517" s="10" t="s">
        <v>2837</v>
      </c>
      <c r="C2517" s="10" t="s">
        <v>3016</v>
      </c>
      <c r="D2517" s="10" t="s">
        <v>3015</v>
      </c>
      <c r="E2517" s="10" t="s">
        <v>985</v>
      </c>
      <c r="F2517" s="10" t="s">
        <v>986</v>
      </c>
      <c r="G2517" s="10" t="s">
        <v>803</v>
      </c>
      <c r="I2517" s="10"/>
      <c r="J2517" s="10" t="s">
        <v>987</v>
      </c>
      <c r="K2517" s="10" t="s">
        <v>21</v>
      </c>
      <c r="L2517">
        <v>58</v>
      </c>
    </row>
    <row r="2518" spans="1:12" x14ac:dyDescent="0.3">
      <c r="A2518" s="10" t="s">
        <v>1040</v>
      </c>
      <c r="B2518" s="10" t="s">
        <v>2837</v>
      </c>
      <c r="C2518" s="10" t="s">
        <v>3016</v>
      </c>
      <c r="D2518" s="10" t="s">
        <v>3015</v>
      </c>
      <c r="E2518" s="10" t="s">
        <v>985</v>
      </c>
      <c r="F2518" s="10" t="s">
        <v>986</v>
      </c>
      <c r="G2518" s="10" t="s">
        <v>803</v>
      </c>
      <c r="I2518" s="10"/>
      <c r="J2518" s="10" t="s">
        <v>987</v>
      </c>
      <c r="K2518" s="10" t="s">
        <v>22</v>
      </c>
      <c r="L2518">
        <v>61</v>
      </c>
    </row>
    <row r="2519" spans="1:12" x14ac:dyDescent="0.3">
      <c r="A2519" s="10" t="s">
        <v>1040</v>
      </c>
      <c r="B2519" s="10" t="s">
        <v>2837</v>
      </c>
      <c r="C2519" s="10" t="s">
        <v>3016</v>
      </c>
      <c r="D2519" s="10" t="s">
        <v>3015</v>
      </c>
      <c r="E2519" s="10" t="s">
        <v>985</v>
      </c>
      <c r="F2519" s="10" t="s">
        <v>986</v>
      </c>
      <c r="G2519" s="10" t="s">
        <v>803</v>
      </c>
      <c r="I2519" s="10"/>
      <c r="J2519" s="10" t="s">
        <v>987</v>
      </c>
      <c r="K2519" s="10" t="s">
        <v>23</v>
      </c>
      <c r="L2519">
        <v>72</v>
      </c>
    </row>
    <row r="2520" spans="1:12" x14ac:dyDescent="0.3">
      <c r="A2520" s="10" t="s">
        <v>1040</v>
      </c>
      <c r="B2520" s="10" t="s">
        <v>2837</v>
      </c>
      <c r="C2520" s="10" t="s">
        <v>3016</v>
      </c>
      <c r="D2520" s="10" t="s">
        <v>3015</v>
      </c>
      <c r="E2520" s="10" t="s">
        <v>985</v>
      </c>
      <c r="F2520" s="10" t="s">
        <v>986</v>
      </c>
      <c r="G2520" s="10" t="s">
        <v>803</v>
      </c>
      <c r="I2520" s="10"/>
      <c r="J2520" s="10" t="s">
        <v>987</v>
      </c>
      <c r="K2520" s="10" t="s">
        <v>24</v>
      </c>
      <c r="L2520">
        <v>67</v>
      </c>
    </row>
    <row r="2521" spans="1:12" x14ac:dyDescent="0.3">
      <c r="A2521" s="10" t="s">
        <v>1040</v>
      </c>
      <c r="B2521" s="10" t="s">
        <v>2837</v>
      </c>
      <c r="C2521" s="10" t="s">
        <v>3016</v>
      </c>
      <c r="D2521" s="10" t="s">
        <v>3015</v>
      </c>
      <c r="E2521" s="10" t="s">
        <v>985</v>
      </c>
      <c r="F2521" s="10" t="s">
        <v>986</v>
      </c>
      <c r="G2521" s="10" t="s">
        <v>803</v>
      </c>
      <c r="I2521" s="10"/>
      <c r="J2521" s="10" t="s">
        <v>987</v>
      </c>
      <c r="K2521" s="10" t="s">
        <v>25</v>
      </c>
      <c r="L2521">
        <v>82</v>
      </c>
    </row>
    <row r="2522" spans="1:12" x14ac:dyDescent="0.3">
      <c r="A2522" s="10" t="s">
        <v>1040</v>
      </c>
      <c r="B2522" s="10" t="s">
        <v>2837</v>
      </c>
      <c r="C2522" s="10" t="s">
        <v>3016</v>
      </c>
      <c r="D2522" s="10" t="s">
        <v>3015</v>
      </c>
      <c r="E2522" s="10" t="s">
        <v>985</v>
      </c>
      <c r="F2522" s="10" t="s">
        <v>986</v>
      </c>
      <c r="G2522" s="10" t="s">
        <v>803</v>
      </c>
      <c r="I2522" s="10"/>
      <c r="J2522" s="10" t="s">
        <v>987</v>
      </c>
      <c r="K2522" s="10" t="s">
        <v>26</v>
      </c>
      <c r="L2522">
        <v>65</v>
      </c>
    </row>
    <row r="2523" spans="1:12" x14ac:dyDescent="0.3">
      <c r="A2523" s="10" t="s">
        <v>1040</v>
      </c>
      <c r="B2523" s="10" t="s">
        <v>2837</v>
      </c>
      <c r="C2523" s="10" t="s">
        <v>3016</v>
      </c>
      <c r="D2523" s="10" t="s">
        <v>3015</v>
      </c>
      <c r="E2523" s="10" t="s">
        <v>985</v>
      </c>
      <c r="F2523" s="10" t="s">
        <v>986</v>
      </c>
      <c r="G2523" s="10" t="s">
        <v>803</v>
      </c>
      <c r="I2523" s="10"/>
      <c r="J2523" s="10" t="s">
        <v>987</v>
      </c>
      <c r="K2523" s="10" t="s">
        <v>27</v>
      </c>
      <c r="L2523">
        <v>72</v>
      </c>
    </row>
    <row r="2524" spans="1:12" x14ac:dyDescent="0.3">
      <c r="A2524" s="10" t="s">
        <v>1040</v>
      </c>
      <c r="B2524" s="10" t="s">
        <v>2837</v>
      </c>
      <c r="C2524" s="10" t="s">
        <v>3016</v>
      </c>
      <c r="D2524" s="10" t="s">
        <v>3015</v>
      </c>
      <c r="E2524" s="10" t="s">
        <v>985</v>
      </c>
      <c r="F2524" s="10" t="s">
        <v>986</v>
      </c>
      <c r="G2524" s="10" t="s">
        <v>803</v>
      </c>
      <c r="I2524" s="10"/>
      <c r="J2524" s="10" t="s">
        <v>987</v>
      </c>
      <c r="K2524" s="10" t="s">
        <v>28</v>
      </c>
      <c r="L2524">
        <v>100</v>
      </c>
    </row>
    <row r="2525" spans="1:12" x14ac:dyDescent="0.3">
      <c r="A2525" s="10" t="s">
        <v>1040</v>
      </c>
      <c r="B2525" s="10" t="s">
        <v>2837</v>
      </c>
      <c r="C2525" s="10" t="s">
        <v>3016</v>
      </c>
      <c r="D2525" s="10" t="s">
        <v>3015</v>
      </c>
      <c r="E2525" s="10" t="s">
        <v>985</v>
      </c>
      <c r="F2525" s="10" t="s">
        <v>986</v>
      </c>
      <c r="G2525" s="10" t="s">
        <v>803</v>
      </c>
      <c r="I2525" s="10"/>
      <c r="J2525" s="10" t="s">
        <v>987</v>
      </c>
      <c r="K2525" s="10" t="s">
        <v>29</v>
      </c>
      <c r="L2525">
        <v>63</v>
      </c>
    </row>
    <row r="2526" spans="1:12" x14ac:dyDescent="0.3">
      <c r="A2526" s="10" t="s">
        <v>1041</v>
      </c>
      <c r="B2526" s="10" t="s">
        <v>2837</v>
      </c>
      <c r="C2526" s="10" t="s">
        <v>3016</v>
      </c>
      <c r="D2526" s="10" t="s">
        <v>3015</v>
      </c>
      <c r="E2526" s="10" t="s">
        <v>989</v>
      </c>
      <c r="F2526" s="10" t="s">
        <v>986</v>
      </c>
      <c r="G2526" s="10" t="s">
        <v>803</v>
      </c>
      <c r="I2526" s="10"/>
      <c r="J2526" s="10" t="s">
        <v>987</v>
      </c>
      <c r="K2526" s="10" t="s">
        <v>19</v>
      </c>
      <c r="L2526">
        <v>2</v>
      </c>
    </row>
    <row r="2527" spans="1:12" x14ac:dyDescent="0.3">
      <c r="A2527" s="10" t="s">
        <v>1041</v>
      </c>
      <c r="B2527" s="10" t="s">
        <v>2837</v>
      </c>
      <c r="C2527" s="10" t="s">
        <v>3016</v>
      </c>
      <c r="D2527" s="10" t="s">
        <v>3015</v>
      </c>
      <c r="E2527" s="10" t="s">
        <v>989</v>
      </c>
      <c r="F2527" s="10" t="s">
        <v>986</v>
      </c>
      <c r="G2527" s="10" t="s">
        <v>803</v>
      </c>
      <c r="I2527" s="10"/>
      <c r="J2527" s="10" t="s">
        <v>987</v>
      </c>
      <c r="K2527" s="10" t="s">
        <v>20</v>
      </c>
      <c r="L2527">
        <v>18</v>
      </c>
    </row>
    <row r="2528" spans="1:12" x14ac:dyDescent="0.3">
      <c r="A2528" s="10" t="s">
        <v>1041</v>
      </c>
      <c r="B2528" s="10" t="s">
        <v>2837</v>
      </c>
      <c r="C2528" s="10" t="s">
        <v>3016</v>
      </c>
      <c r="D2528" s="10" t="s">
        <v>3015</v>
      </c>
      <c r="E2528" s="10" t="s">
        <v>989</v>
      </c>
      <c r="F2528" s="10" t="s">
        <v>986</v>
      </c>
      <c r="G2528" s="10" t="s">
        <v>803</v>
      </c>
      <c r="I2528" s="10"/>
      <c r="J2528" s="10" t="s">
        <v>987</v>
      </c>
      <c r="K2528" s="10" t="s">
        <v>21</v>
      </c>
      <c r="L2528">
        <v>12</v>
      </c>
    </row>
    <row r="2529" spans="1:12" x14ac:dyDescent="0.3">
      <c r="A2529" s="10" t="s">
        <v>1041</v>
      </c>
      <c r="B2529" s="10" t="s">
        <v>2837</v>
      </c>
      <c r="C2529" s="10" t="s">
        <v>3016</v>
      </c>
      <c r="D2529" s="10" t="s">
        <v>3015</v>
      </c>
      <c r="E2529" s="10" t="s">
        <v>989</v>
      </c>
      <c r="F2529" s="10" t="s">
        <v>986</v>
      </c>
      <c r="G2529" s="10" t="s">
        <v>803</v>
      </c>
      <c r="I2529" s="10"/>
      <c r="J2529" s="10" t="s">
        <v>987</v>
      </c>
      <c r="K2529" s="10" t="s">
        <v>22</v>
      </c>
      <c r="L2529">
        <v>28</v>
      </c>
    </row>
    <row r="2530" spans="1:12" x14ac:dyDescent="0.3">
      <c r="A2530" s="10" t="s">
        <v>1041</v>
      </c>
      <c r="B2530" s="10" t="s">
        <v>2837</v>
      </c>
      <c r="C2530" s="10" t="s">
        <v>3016</v>
      </c>
      <c r="D2530" s="10" t="s">
        <v>3015</v>
      </c>
      <c r="E2530" s="10" t="s">
        <v>989</v>
      </c>
      <c r="F2530" s="10" t="s">
        <v>986</v>
      </c>
      <c r="G2530" s="10" t="s">
        <v>803</v>
      </c>
      <c r="I2530" s="10"/>
      <c r="J2530" s="10" t="s">
        <v>987</v>
      </c>
      <c r="K2530" s="10" t="s">
        <v>23</v>
      </c>
      <c r="L2530">
        <v>32</v>
      </c>
    </row>
    <row r="2531" spans="1:12" x14ac:dyDescent="0.3">
      <c r="A2531" s="10" t="s">
        <v>1041</v>
      </c>
      <c r="B2531" s="10" t="s">
        <v>2837</v>
      </c>
      <c r="C2531" s="10" t="s">
        <v>3016</v>
      </c>
      <c r="D2531" s="10" t="s">
        <v>3015</v>
      </c>
      <c r="E2531" s="10" t="s">
        <v>989</v>
      </c>
      <c r="F2531" s="10" t="s">
        <v>986</v>
      </c>
      <c r="G2531" s="10" t="s">
        <v>803</v>
      </c>
      <c r="I2531" s="10"/>
      <c r="J2531" s="10" t="s">
        <v>987</v>
      </c>
      <c r="K2531" s="10" t="s">
        <v>24</v>
      </c>
      <c r="L2531">
        <v>40</v>
      </c>
    </row>
    <row r="2532" spans="1:12" x14ac:dyDescent="0.3">
      <c r="A2532" s="10" t="s">
        <v>1041</v>
      </c>
      <c r="B2532" s="10" t="s">
        <v>2837</v>
      </c>
      <c r="C2532" s="10" t="s">
        <v>3016</v>
      </c>
      <c r="D2532" s="10" t="s">
        <v>3015</v>
      </c>
      <c r="E2532" s="10" t="s">
        <v>989</v>
      </c>
      <c r="F2532" s="10" t="s">
        <v>986</v>
      </c>
      <c r="G2532" s="10" t="s">
        <v>803</v>
      </c>
      <c r="I2532" s="10"/>
      <c r="J2532" s="10" t="s">
        <v>987</v>
      </c>
      <c r="K2532" s="10" t="s">
        <v>25</v>
      </c>
      <c r="L2532">
        <v>24</v>
      </c>
    </row>
    <row r="2533" spans="1:12" x14ac:dyDescent="0.3">
      <c r="A2533" s="10" t="s">
        <v>1041</v>
      </c>
      <c r="B2533" s="10" t="s">
        <v>2837</v>
      </c>
      <c r="C2533" s="10" t="s">
        <v>3016</v>
      </c>
      <c r="D2533" s="10" t="s">
        <v>3015</v>
      </c>
      <c r="E2533" s="10" t="s">
        <v>989</v>
      </c>
      <c r="F2533" s="10" t="s">
        <v>986</v>
      </c>
      <c r="G2533" s="10" t="s">
        <v>803</v>
      </c>
      <c r="I2533" s="10"/>
      <c r="J2533" s="10" t="s">
        <v>987</v>
      </c>
      <c r="K2533" s="10" t="s">
        <v>26</v>
      </c>
      <c r="L2533">
        <v>15</v>
      </c>
    </row>
    <row r="2534" spans="1:12" x14ac:dyDescent="0.3">
      <c r="A2534" s="10" t="s">
        <v>1041</v>
      </c>
      <c r="B2534" s="10" t="s">
        <v>2837</v>
      </c>
      <c r="C2534" s="10" t="s">
        <v>3016</v>
      </c>
      <c r="D2534" s="10" t="s">
        <v>3015</v>
      </c>
      <c r="E2534" s="10" t="s">
        <v>989</v>
      </c>
      <c r="F2534" s="10" t="s">
        <v>986</v>
      </c>
      <c r="G2534" s="10" t="s">
        <v>803</v>
      </c>
      <c r="I2534" s="10"/>
      <c r="J2534" s="10" t="s">
        <v>987</v>
      </c>
      <c r="K2534" s="10" t="s">
        <v>27</v>
      </c>
      <c r="L2534">
        <v>21</v>
      </c>
    </row>
    <row r="2535" spans="1:12" x14ac:dyDescent="0.3">
      <c r="A2535" s="10" t="s">
        <v>1041</v>
      </c>
      <c r="B2535" s="10" t="s">
        <v>2837</v>
      </c>
      <c r="C2535" s="10" t="s">
        <v>3016</v>
      </c>
      <c r="D2535" s="10" t="s">
        <v>3015</v>
      </c>
      <c r="E2535" s="10" t="s">
        <v>989</v>
      </c>
      <c r="F2535" s="10" t="s">
        <v>986</v>
      </c>
      <c r="G2535" s="10" t="s">
        <v>803</v>
      </c>
      <c r="I2535" s="10"/>
      <c r="J2535" s="10" t="s">
        <v>987</v>
      </c>
      <c r="K2535" s="10" t="s">
        <v>28</v>
      </c>
      <c r="L2535">
        <v>32</v>
      </c>
    </row>
    <row r="2536" spans="1:12" x14ac:dyDescent="0.3">
      <c r="A2536" s="10" t="s">
        <v>1041</v>
      </c>
      <c r="B2536" s="10" t="s">
        <v>2837</v>
      </c>
      <c r="C2536" s="10" t="s">
        <v>3016</v>
      </c>
      <c r="D2536" s="10" t="s">
        <v>3015</v>
      </c>
      <c r="E2536" s="10" t="s">
        <v>989</v>
      </c>
      <c r="F2536" s="10" t="s">
        <v>986</v>
      </c>
      <c r="G2536" s="10" t="s">
        <v>803</v>
      </c>
      <c r="I2536" s="10"/>
      <c r="J2536" s="10" t="s">
        <v>987</v>
      </c>
      <c r="K2536" s="10" t="s">
        <v>29</v>
      </c>
      <c r="L2536">
        <v>35</v>
      </c>
    </row>
    <row r="2537" spans="1:12" x14ac:dyDescent="0.3">
      <c r="A2537" s="10" t="s">
        <v>1042</v>
      </c>
      <c r="B2537" s="10" t="s">
        <v>2837</v>
      </c>
      <c r="C2537" s="10" t="s">
        <v>3016</v>
      </c>
      <c r="D2537" s="10" t="s">
        <v>3015</v>
      </c>
      <c r="E2537" s="10" t="s">
        <v>991</v>
      </c>
      <c r="F2537" s="10" t="s">
        <v>986</v>
      </c>
      <c r="G2537" s="10" t="s">
        <v>803</v>
      </c>
      <c r="I2537" s="10"/>
      <c r="J2537" s="10" t="s">
        <v>987</v>
      </c>
      <c r="K2537" s="10" t="s">
        <v>19</v>
      </c>
      <c r="L2537">
        <v>32</v>
      </c>
    </row>
    <row r="2538" spans="1:12" x14ac:dyDescent="0.3">
      <c r="A2538" s="10" t="s">
        <v>1042</v>
      </c>
      <c r="B2538" s="10" t="s">
        <v>2837</v>
      </c>
      <c r="C2538" s="10" t="s">
        <v>3016</v>
      </c>
      <c r="D2538" s="10" t="s">
        <v>3015</v>
      </c>
      <c r="E2538" s="10" t="s">
        <v>991</v>
      </c>
      <c r="F2538" s="10" t="s">
        <v>986</v>
      </c>
      <c r="G2538" s="10" t="s">
        <v>803</v>
      </c>
      <c r="I2538" s="10"/>
      <c r="J2538" s="10" t="s">
        <v>987</v>
      </c>
      <c r="K2538" s="10" t="s">
        <v>20</v>
      </c>
      <c r="L2538">
        <v>106</v>
      </c>
    </row>
    <row r="2539" spans="1:12" x14ac:dyDescent="0.3">
      <c r="A2539" s="10" t="s">
        <v>1042</v>
      </c>
      <c r="B2539" s="10" t="s">
        <v>2837</v>
      </c>
      <c r="C2539" s="10" t="s">
        <v>3016</v>
      </c>
      <c r="D2539" s="10" t="s">
        <v>3015</v>
      </c>
      <c r="E2539" s="10" t="s">
        <v>991</v>
      </c>
      <c r="F2539" s="10" t="s">
        <v>986</v>
      </c>
      <c r="G2539" s="10" t="s">
        <v>803</v>
      </c>
      <c r="I2539" s="10"/>
      <c r="J2539" s="10" t="s">
        <v>987</v>
      </c>
      <c r="K2539" s="10" t="s">
        <v>21</v>
      </c>
      <c r="L2539">
        <v>66</v>
      </c>
    </row>
    <row r="2540" spans="1:12" x14ac:dyDescent="0.3">
      <c r="A2540" s="10" t="s">
        <v>1042</v>
      </c>
      <c r="B2540" s="10" t="s">
        <v>2837</v>
      </c>
      <c r="C2540" s="10" t="s">
        <v>3016</v>
      </c>
      <c r="D2540" s="10" t="s">
        <v>3015</v>
      </c>
      <c r="E2540" s="10" t="s">
        <v>991</v>
      </c>
      <c r="F2540" s="10" t="s">
        <v>986</v>
      </c>
      <c r="G2540" s="10" t="s">
        <v>803</v>
      </c>
      <c r="I2540" s="10"/>
      <c r="J2540" s="10" t="s">
        <v>987</v>
      </c>
      <c r="K2540" s="10" t="s">
        <v>22</v>
      </c>
      <c r="L2540">
        <v>79</v>
      </c>
    </row>
    <row r="2541" spans="1:12" x14ac:dyDescent="0.3">
      <c r="A2541" s="10" t="s">
        <v>1042</v>
      </c>
      <c r="B2541" s="10" t="s">
        <v>2837</v>
      </c>
      <c r="C2541" s="10" t="s">
        <v>3016</v>
      </c>
      <c r="D2541" s="10" t="s">
        <v>3015</v>
      </c>
      <c r="E2541" s="10" t="s">
        <v>991</v>
      </c>
      <c r="F2541" s="10" t="s">
        <v>986</v>
      </c>
      <c r="G2541" s="10" t="s">
        <v>803</v>
      </c>
      <c r="I2541" s="10"/>
      <c r="J2541" s="10" t="s">
        <v>987</v>
      </c>
      <c r="K2541" s="10" t="s">
        <v>23</v>
      </c>
      <c r="L2541">
        <v>58</v>
      </c>
    </row>
    <row r="2542" spans="1:12" x14ac:dyDescent="0.3">
      <c r="A2542" s="10" t="s">
        <v>1042</v>
      </c>
      <c r="B2542" s="10" t="s">
        <v>2837</v>
      </c>
      <c r="C2542" s="10" t="s">
        <v>3016</v>
      </c>
      <c r="D2542" s="10" t="s">
        <v>3015</v>
      </c>
      <c r="E2542" s="10" t="s">
        <v>991</v>
      </c>
      <c r="F2542" s="10" t="s">
        <v>986</v>
      </c>
      <c r="G2542" s="10" t="s">
        <v>803</v>
      </c>
      <c r="I2542" s="10"/>
      <c r="J2542" s="10" t="s">
        <v>987</v>
      </c>
      <c r="K2542" s="10" t="s">
        <v>24</v>
      </c>
      <c r="L2542">
        <v>61</v>
      </c>
    </row>
    <row r="2543" spans="1:12" x14ac:dyDescent="0.3">
      <c r="A2543" s="10" t="s">
        <v>1042</v>
      </c>
      <c r="B2543" s="10" t="s">
        <v>2837</v>
      </c>
      <c r="C2543" s="10" t="s">
        <v>3016</v>
      </c>
      <c r="D2543" s="10" t="s">
        <v>3015</v>
      </c>
      <c r="E2543" s="10" t="s">
        <v>991</v>
      </c>
      <c r="F2543" s="10" t="s">
        <v>986</v>
      </c>
      <c r="G2543" s="10" t="s">
        <v>803</v>
      </c>
      <c r="I2543" s="10"/>
      <c r="J2543" s="10" t="s">
        <v>987</v>
      </c>
      <c r="K2543" s="10" t="s">
        <v>25</v>
      </c>
      <c r="L2543">
        <v>53</v>
      </c>
    </row>
    <row r="2544" spans="1:12" x14ac:dyDescent="0.3">
      <c r="A2544" s="10" t="s">
        <v>1042</v>
      </c>
      <c r="B2544" s="10" t="s">
        <v>2837</v>
      </c>
      <c r="C2544" s="10" t="s">
        <v>3016</v>
      </c>
      <c r="D2544" s="10" t="s">
        <v>3015</v>
      </c>
      <c r="E2544" s="10" t="s">
        <v>991</v>
      </c>
      <c r="F2544" s="10" t="s">
        <v>986</v>
      </c>
      <c r="G2544" s="10" t="s">
        <v>803</v>
      </c>
      <c r="I2544" s="10"/>
      <c r="J2544" s="10" t="s">
        <v>987</v>
      </c>
      <c r="K2544" s="10" t="s">
        <v>26</v>
      </c>
      <c r="L2544">
        <v>36</v>
      </c>
    </row>
    <row r="2545" spans="1:12" x14ac:dyDescent="0.3">
      <c r="A2545" s="10" t="s">
        <v>1042</v>
      </c>
      <c r="B2545" s="10" t="s">
        <v>2837</v>
      </c>
      <c r="C2545" s="10" t="s">
        <v>3016</v>
      </c>
      <c r="D2545" s="10" t="s">
        <v>3015</v>
      </c>
      <c r="E2545" s="10" t="s">
        <v>991</v>
      </c>
      <c r="F2545" s="10" t="s">
        <v>986</v>
      </c>
      <c r="G2545" s="10" t="s">
        <v>803</v>
      </c>
      <c r="I2545" s="10"/>
      <c r="J2545" s="10" t="s">
        <v>987</v>
      </c>
      <c r="K2545" s="10" t="s">
        <v>27</v>
      </c>
      <c r="L2545">
        <v>30</v>
      </c>
    </row>
    <row r="2546" spans="1:12" x14ac:dyDescent="0.3">
      <c r="A2546" s="10" t="s">
        <v>1042</v>
      </c>
      <c r="B2546" s="10" t="s">
        <v>2837</v>
      </c>
      <c r="C2546" s="10" t="s">
        <v>3016</v>
      </c>
      <c r="D2546" s="10" t="s">
        <v>3015</v>
      </c>
      <c r="E2546" s="10" t="s">
        <v>991</v>
      </c>
      <c r="F2546" s="10" t="s">
        <v>986</v>
      </c>
      <c r="G2546" s="10" t="s">
        <v>803</v>
      </c>
      <c r="I2546" s="10"/>
      <c r="J2546" s="10" t="s">
        <v>987</v>
      </c>
      <c r="K2546" s="10" t="s">
        <v>28</v>
      </c>
      <c r="L2546">
        <v>33</v>
      </c>
    </row>
    <row r="2547" spans="1:12" x14ac:dyDescent="0.3">
      <c r="A2547" s="10" t="s">
        <v>1042</v>
      </c>
      <c r="B2547" s="10" t="s">
        <v>2837</v>
      </c>
      <c r="C2547" s="10" t="s">
        <v>3016</v>
      </c>
      <c r="D2547" s="10" t="s">
        <v>3015</v>
      </c>
      <c r="E2547" s="10" t="s">
        <v>991</v>
      </c>
      <c r="F2547" s="10" t="s">
        <v>986</v>
      </c>
      <c r="G2547" s="10" t="s">
        <v>803</v>
      </c>
      <c r="I2547" s="10"/>
      <c r="J2547" s="10" t="s">
        <v>987</v>
      </c>
      <c r="K2547" s="10" t="s">
        <v>29</v>
      </c>
      <c r="L2547">
        <v>28</v>
      </c>
    </row>
    <row r="2548" spans="1:12" x14ac:dyDescent="0.3">
      <c r="A2548" s="10" t="s">
        <v>1043</v>
      </c>
      <c r="B2548" s="10" t="s">
        <v>2837</v>
      </c>
      <c r="C2548" s="10" t="s">
        <v>3016</v>
      </c>
      <c r="D2548" s="10" t="s">
        <v>3015</v>
      </c>
      <c r="E2548" s="10" t="s">
        <v>993</v>
      </c>
      <c r="F2548" s="10" t="s">
        <v>986</v>
      </c>
      <c r="G2548" s="10" t="s">
        <v>803</v>
      </c>
      <c r="I2548" s="10"/>
      <c r="J2548" s="10" t="s">
        <v>987</v>
      </c>
      <c r="K2548" s="10" t="s">
        <v>19</v>
      </c>
      <c r="L2548">
        <v>4</v>
      </c>
    </row>
    <row r="2549" spans="1:12" x14ac:dyDescent="0.3">
      <c r="A2549" s="10" t="s">
        <v>1043</v>
      </c>
      <c r="B2549" s="10" t="s">
        <v>2837</v>
      </c>
      <c r="C2549" s="10" t="s">
        <v>3016</v>
      </c>
      <c r="D2549" s="10" t="s">
        <v>3015</v>
      </c>
      <c r="E2549" s="10" t="s">
        <v>993</v>
      </c>
      <c r="F2549" s="10" t="s">
        <v>986</v>
      </c>
      <c r="G2549" s="10" t="s">
        <v>803</v>
      </c>
      <c r="I2549" s="10"/>
      <c r="J2549" s="10" t="s">
        <v>987</v>
      </c>
      <c r="K2549" s="10" t="s">
        <v>20</v>
      </c>
      <c r="L2549">
        <v>20</v>
      </c>
    </row>
    <row r="2550" spans="1:12" x14ac:dyDescent="0.3">
      <c r="A2550" s="10" t="s">
        <v>1043</v>
      </c>
      <c r="B2550" s="10" t="s">
        <v>2837</v>
      </c>
      <c r="C2550" s="10" t="s">
        <v>3016</v>
      </c>
      <c r="D2550" s="10" t="s">
        <v>3015</v>
      </c>
      <c r="E2550" s="10" t="s">
        <v>993</v>
      </c>
      <c r="F2550" s="10" t="s">
        <v>986</v>
      </c>
      <c r="G2550" s="10" t="s">
        <v>803</v>
      </c>
      <c r="I2550" s="10"/>
      <c r="J2550" s="10" t="s">
        <v>987</v>
      </c>
      <c r="K2550" s="10" t="s">
        <v>21</v>
      </c>
      <c r="L2550">
        <v>17</v>
      </c>
    </row>
    <row r="2551" spans="1:12" x14ac:dyDescent="0.3">
      <c r="A2551" s="10" t="s">
        <v>1043</v>
      </c>
      <c r="B2551" s="10" t="s">
        <v>2837</v>
      </c>
      <c r="C2551" s="10" t="s">
        <v>3016</v>
      </c>
      <c r="D2551" s="10" t="s">
        <v>3015</v>
      </c>
      <c r="E2551" s="10" t="s">
        <v>993</v>
      </c>
      <c r="F2551" s="10" t="s">
        <v>986</v>
      </c>
      <c r="G2551" s="10" t="s">
        <v>803</v>
      </c>
      <c r="I2551" s="10"/>
      <c r="J2551" s="10" t="s">
        <v>987</v>
      </c>
      <c r="K2551" s="10" t="s">
        <v>22</v>
      </c>
      <c r="L2551">
        <v>18</v>
      </c>
    </row>
    <row r="2552" spans="1:12" x14ac:dyDescent="0.3">
      <c r="A2552" s="10" t="s">
        <v>1043</v>
      </c>
      <c r="B2552" s="10" t="s">
        <v>2837</v>
      </c>
      <c r="C2552" s="10" t="s">
        <v>3016</v>
      </c>
      <c r="D2552" s="10" t="s">
        <v>3015</v>
      </c>
      <c r="E2552" s="10" t="s">
        <v>993</v>
      </c>
      <c r="F2552" s="10" t="s">
        <v>986</v>
      </c>
      <c r="G2552" s="10" t="s">
        <v>803</v>
      </c>
      <c r="I2552" s="10"/>
      <c r="J2552" s="10" t="s">
        <v>987</v>
      </c>
      <c r="K2552" s="10" t="s">
        <v>23</v>
      </c>
      <c r="L2552">
        <v>16</v>
      </c>
    </row>
    <row r="2553" spans="1:12" x14ac:dyDescent="0.3">
      <c r="A2553" s="10" t="s">
        <v>1043</v>
      </c>
      <c r="B2553" s="10" t="s">
        <v>2837</v>
      </c>
      <c r="C2553" s="10" t="s">
        <v>3016</v>
      </c>
      <c r="D2553" s="10" t="s">
        <v>3015</v>
      </c>
      <c r="E2553" s="10" t="s">
        <v>993</v>
      </c>
      <c r="F2553" s="10" t="s">
        <v>986</v>
      </c>
      <c r="G2553" s="10" t="s">
        <v>803</v>
      </c>
      <c r="I2553" s="10"/>
      <c r="J2553" s="10" t="s">
        <v>987</v>
      </c>
      <c r="K2553" s="10" t="s">
        <v>24</v>
      </c>
      <c r="L2553">
        <v>14</v>
      </c>
    </row>
    <row r="2554" spans="1:12" x14ac:dyDescent="0.3">
      <c r="A2554" s="10" t="s">
        <v>1043</v>
      </c>
      <c r="B2554" s="10" t="s">
        <v>2837</v>
      </c>
      <c r="C2554" s="10" t="s">
        <v>3016</v>
      </c>
      <c r="D2554" s="10" t="s">
        <v>3015</v>
      </c>
      <c r="E2554" s="10" t="s">
        <v>993</v>
      </c>
      <c r="F2554" s="10" t="s">
        <v>986</v>
      </c>
      <c r="G2554" s="10" t="s">
        <v>803</v>
      </c>
      <c r="I2554" s="10"/>
      <c r="J2554" s="10" t="s">
        <v>987</v>
      </c>
      <c r="K2554" s="10" t="s">
        <v>25</v>
      </c>
      <c r="L2554">
        <v>11</v>
      </c>
    </row>
    <row r="2555" spans="1:12" x14ac:dyDescent="0.3">
      <c r="A2555" s="10" t="s">
        <v>1043</v>
      </c>
      <c r="B2555" s="10" t="s">
        <v>2837</v>
      </c>
      <c r="C2555" s="10" t="s">
        <v>3016</v>
      </c>
      <c r="D2555" s="10" t="s">
        <v>3015</v>
      </c>
      <c r="E2555" s="10" t="s">
        <v>993</v>
      </c>
      <c r="F2555" s="10" t="s">
        <v>986</v>
      </c>
      <c r="G2555" s="10" t="s">
        <v>803</v>
      </c>
      <c r="I2555" s="10"/>
      <c r="J2555" s="10" t="s">
        <v>987</v>
      </c>
      <c r="K2555" s="10" t="s">
        <v>26</v>
      </c>
      <c r="L2555">
        <v>12</v>
      </c>
    </row>
    <row r="2556" spans="1:12" x14ac:dyDescent="0.3">
      <c r="A2556" s="10" t="s">
        <v>1043</v>
      </c>
      <c r="B2556" s="10" t="s">
        <v>2837</v>
      </c>
      <c r="C2556" s="10" t="s">
        <v>3016</v>
      </c>
      <c r="D2556" s="10" t="s">
        <v>3015</v>
      </c>
      <c r="E2556" s="10" t="s">
        <v>993</v>
      </c>
      <c r="F2556" s="10" t="s">
        <v>986</v>
      </c>
      <c r="G2556" s="10" t="s">
        <v>803</v>
      </c>
      <c r="I2556" s="10"/>
      <c r="J2556" s="10" t="s">
        <v>987</v>
      </c>
      <c r="K2556" s="10" t="s">
        <v>27</v>
      </c>
      <c r="L2556">
        <v>6</v>
      </c>
    </row>
    <row r="2557" spans="1:12" x14ac:dyDescent="0.3">
      <c r="A2557" s="10" t="s">
        <v>1043</v>
      </c>
      <c r="B2557" s="10" t="s">
        <v>2837</v>
      </c>
      <c r="C2557" s="10" t="s">
        <v>3016</v>
      </c>
      <c r="D2557" s="10" t="s">
        <v>3015</v>
      </c>
      <c r="E2557" s="10" t="s">
        <v>993</v>
      </c>
      <c r="F2557" s="10" t="s">
        <v>986</v>
      </c>
      <c r="G2557" s="10" t="s">
        <v>803</v>
      </c>
      <c r="I2557" s="10"/>
      <c r="J2557" s="10" t="s">
        <v>987</v>
      </c>
      <c r="K2557" s="10" t="s">
        <v>28</v>
      </c>
      <c r="L2557">
        <v>13</v>
      </c>
    </row>
    <row r="2558" spans="1:12" x14ac:dyDescent="0.3">
      <c r="A2558" s="10" t="s">
        <v>1043</v>
      </c>
      <c r="B2558" s="10" t="s">
        <v>2837</v>
      </c>
      <c r="C2558" s="10" t="s">
        <v>3016</v>
      </c>
      <c r="D2558" s="10" t="s">
        <v>3015</v>
      </c>
      <c r="E2558" s="10" t="s">
        <v>993</v>
      </c>
      <c r="F2558" s="10" t="s">
        <v>986</v>
      </c>
      <c r="G2558" s="10" t="s">
        <v>803</v>
      </c>
      <c r="I2558" s="10"/>
      <c r="J2558" s="10" t="s">
        <v>987</v>
      </c>
      <c r="K2558" s="10" t="s">
        <v>29</v>
      </c>
      <c r="L2558">
        <v>6</v>
      </c>
    </row>
    <row r="2559" spans="1:12" x14ac:dyDescent="0.3">
      <c r="A2559" s="10" t="s">
        <v>1044</v>
      </c>
      <c r="B2559" s="10" t="s">
        <v>2837</v>
      </c>
      <c r="C2559" s="10" t="s">
        <v>3016</v>
      </c>
      <c r="D2559" s="10" t="s">
        <v>3015</v>
      </c>
      <c r="E2559" s="10" t="s">
        <v>995</v>
      </c>
      <c r="F2559" s="10" t="s">
        <v>986</v>
      </c>
      <c r="G2559" s="10" t="s">
        <v>803</v>
      </c>
      <c r="I2559" s="10"/>
      <c r="J2559" s="10" t="s">
        <v>987</v>
      </c>
      <c r="K2559" s="10" t="s">
        <v>19</v>
      </c>
      <c r="L2559">
        <v>5</v>
      </c>
    </row>
    <row r="2560" spans="1:12" x14ac:dyDescent="0.3">
      <c r="A2560" s="10" t="s">
        <v>1044</v>
      </c>
      <c r="B2560" s="10" t="s">
        <v>2837</v>
      </c>
      <c r="C2560" s="10" t="s">
        <v>3016</v>
      </c>
      <c r="D2560" s="10" t="s">
        <v>3015</v>
      </c>
      <c r="E2560" s="10" t="s">
        <v>995</v>
      </c>
      <c r="F2560" s="10" t="s">
        <v>986</v>
      </c>
      <c r="G2560" s="10" t="s">
        <v>803</v>
      </c>
      <c r="I2560" s="10"/>
      <c r="J2560" s="10" t="s">
        <v>987</v>
      </c>
      <c r="K2560" s="10" t="s">
        <v>20</v>
      </c>
      <c r="L2560">
        <v>57</v>
      </c>
    </row>
    <row r="2561" spans="1:12" x14ac:dyDescent="0.3">
      <c r="A2561" s="10" t="s">
        <v>1044</v>
      </c>
      <c r="B2561" s="10" t="s">
        <v>2837</v>
      </c>
      <c r="C2561" s="10" t="s">
        <v>3016</v>
      </c>
      <c r="D2561" s="10" t="s">
        <v>3015</v>
      </c>
      <c r="E2561" s="10" t="s">
        <v>995</v>
      </c>
      <c r="F2561" s="10" t="s">
        <v>986</v>
      </c>
      <c r="G2561" s="10" t="s">
        <v>803</v>
      </c>
      <c r="I2561" s="10"/>
      <c r="J2561" s="10" t="s">
        <v>987</v>
      </c>
      <c r="K2561" s="10" t="s">
        <v>21</v>
      </c>
      <c r="L2561">
        <v>49</v>
      </c>
    </row>
    <row r="2562" spans="1:12" x14ac:dyDescent="0.3">
      <c r="A2562" s="10" t="s">
        <v>1044</v>
      </c>
      <c r="B2562" s="10" t="s">
        <v>2837</v>
      </c>
      <c r="C2562" s="10" t="s">
        <v>3016</v>
      </c>
      <c r="D2562" s="10" t="s">
        <v>3015</v>
      </c>
      <c r="E2562" s="10" t="s">
        <v>995</v>
      </c>
      <c r="F2562" s="10" t="s">
        <v>986</v>
      </c>
      <c r="G2562" s="10" t="s">
        <v>803</v>
      </c>
      <c r="I2562" s="10"/>
      <c r="J2562" s="10" t="s">
        <v>987</v>
      </c>
      <c r="K2562" s="10" t="s">
        <v>22</v>
      </c>
      <c r="L2562">
        <v>68</v>
      </c>
    </row>
    <row r="2563" spans="1:12" x14ac:dyDescent="0.3">
      <c r="A2563" s="10" t="s">
        <v>1044</v>
      </c>
      <c r="B2563" s="10" t="s">
        <v>2837</v>
      </c>
      <c r="C2563" s="10" t="s">
        <v>3016</v>
      </c>
      <c r="D2563" s="10" t="s">
        <v>3015</v>
      </c>
      <c r="E2563" s="10" t="s">
        <v>995</v>
      </c>
      <c r="F2563" s="10" t="s">
        <v>986</v>
      </c>
      <c r="G2563" s="10" t="s">
        <v>803</v>
      </c>
      <c r="I2563" s="10"/>
      <c r="J2563" s="10" t="s">
        <v>987</v>
      </c>
      <c r="K2563" s="10" t="s">
        <v>23</v>
      </c>
      <c r="L2563">
        <v>70</v>
      </c>
    </row>
    <row r="2564" spans="1:12" x14ac:dyDescent="0.3">
      <c r="A2564" s="10" t="s">
        <v>1044</v>
      </c>
      <c r="B2564" s="10" t="s">
        <v>2837</v>
      </c>
      <c r="C2564" s="10" t="s">
        <v>3016</v>
      </c>
      <c r="D2564" s="10" t="s">
        <v>3015</v>
      </c>
      <c r="E2564" s="10" t="s">
        <v>995</v>
      </c>
      <c r="F2564" s="10" t="s">
        <v>986</v>
      </c>
      <c r="G2564" s="10" t="s">
        <v>803</v>
      </c>
      <c r="I2564" s="10"/>
      <c r="J2564" s="10" t="s">
        <v>987</v>
      </c>
      <c r="K2564" s="10" t="s">
        <v>24</v>
      </c>
      <c r="L2564">
        <v>63</v>
      </c>
    </row>
    <row r="2565" spans="1:12" x14ac:dyDescent="0.3">
      <c r="A2565" s="10" t="s">
        <v>1044</v>
      </c>
      <c r="B2565" s="10" t="s">
        <v>2837</v>
      </c>
      <c r="C2565" s="10" t="s">
        <v>3016</v>
      </c>
      <c r="D2565" s="10" t="s">
        <v>3015</v>
      </c>
      <c r="E2565" s="10" t="s">
        <v>995</v>
      </c>
      <c r="F2565" s="10" t="s">
        <v>986</v>
      </c>
      <c r="G2565" s="10" t="s">
        <v>803</v>
      </c>
      <c r="I2565" s="10"/>
      <c r="J2565" s="10" t="s">
        <v>987</v>
      </c>
      <c r="K2565" s="10" t="s">
        <v>25</v>
      </c>
      <c r="L2565">
        <v>90</v>
      </c>
    </row>
    <row r="2566" spans="1:12" x14ac:dyDescent="0.3">
      <c r="A2566" s="10" t="s">
        <v>1044</v>
      </c>
      <c r="B2566" s="10" t="s">
        <v>2837</v>
      </c>
      <c r="C2566" s="10" t="s">
        <v>3016</v>
      </c>
      <c r="D2566" s="10" t="s">
        <v>3015</v>
      </c>
      <c r="E2566" s="10" t="s">
        <v>995</v>
      </c>
      <c r="F2566" s="10" t="s">
        <v>986</v>
      </c>
      <c r="G2566" s="10" t="s">
        <v>803</v>
      </c>
      <c r="I2566" s="10"/>
      <c r="J2566" s="10" t="s">
        <v>987</v>
      </c>
      <c r="K2566" s="10" t="s">
        <v>26</v>
      </c>
      <c r="L2566">
        <v>62</v>
      </c>
    </row>
    <row r="2567" spans="1:12" x14ac:dyDescent="0.3">
      <c r="A2567" s="10" t="s">
        <v>1044</v>
      </c>
      <c r="B2567" s="10" t="s">
        <v>2837</v>
      </c>
      <c r="C2567" s="10" t="s">
        <v>3016</v>
      </c>
      <c r="D2567" s="10" t="s">
        <v>3015</v>
      </c>
      <c r="E2567" s="10" t="s">
        <v>995</v>
      </c>
      <c r="F2567" s="10" t="s">
        <v>986</v>
      </c>
      <c r="G2567" s="10" t="s">
        <v>803</v>
      </c>
      <c r="I2567" s="10"/>
      <c r="J2567" s="10" t="s">
        <v>987</v>
      </c>
      <c r="K2567" s="10" t="s">
        <v>27</v>
      </c>
      <c r="L2567">
        <v>44</v>
      </c>
    </row>
    <row r="2568" spans="1:12" x14ac:dyDescent="0.3">
      <c r="A2568" s="10" t="s">
        <v>1044</v>
      </c>
      <c r="B2568" s="10" t="s">
        <v>2837</v>
      </c>
      <c r="C2568" s="10" t="s">
        <v>3016</v>
      </c>
      <c r="D2568" s="10" t="s">
        <v>3015</v>
      </c>
      <c r="E2568" s="10" t="s">
        <v>995</v>
      </c>
      <c r="F2568" s="10" t="s">
        <v>986</v>
      </c>
      <c r="G2568" s="10" t="s">
        <v>803</v>
      </c>
      <c r="I2568" s="10"/>
      <c r="J2568" s="10" t="s">
        <v>987</v>
      </c>
      <c r="K2568" s="10" t="s">
        <v>28</v>
      </c>
      <c r="L2568">
        <v>92</v>
      </c>
    </row>
    <row r="2569" spans="1:12" x14ac:dyDescent="0.3">
      <c r="A2569" s="10" t="s">
        <v>1044</v>
      </c>
      <c r="B2569" s="10" t="s">
        <v>2837</v>
      </c>
      <c r="C2569" s="10" t="s">
        <v>3016</v>
      </c>
      <c r="D2569" s="10" t="s">
        <v>3015</v>
      </c>
      <c r="E2569" s="10" t="s">
        <v>995</v>
      </c>
      <c r="F2569" s="10" t="s">
        <v>986</v>
      </c>
      <c r="G2569" s="10" t="s">
        <v>803</v>
      </c>
      <c r="I2569" s="10"/>
      <c r="J2569" s="10" t="s">
        <v>987</v>
      </c>
      <c r="K2569" s="10" t="s">
        <v>29</v>
      </c>
      <c r="L2569">
        <v>70</v>
      </c>
    </row>
    <row r="2570" spans="1:12" x14ac:dyDescent="0.3">
      <c r="A2570" s="10" t="s">
        <v>1045</v>
      </c>
      <c r="B2570" s="10" t="s">
        <v>2837</v>
      </c>
      <c r="C2570" s="10" t="s">
        <v>3016</v>
      </c>
      <c r="D2570" s="10" t="s">
        <v>3015</v>
      </c>
      <c r="E2570" s="10" t="s">
        <v>997</v>
      </c>
      <c r="F2570" s="10" t="s">
        <v>986</v>
      </c>
      <c r="G2570" s="10" t="s">
        <v>803</v>
      </c>
      <c r="I2570" s="10"/>
      <c r="J2570" s="10" t="s">
        <v>987</v>
      </c>
      <c r="K2570" s="10" t="s">
        <v>19</v>
      </c>
      <c r="L2570">
        <v>27</v>
      </c>
    </row>
    <row r="2571" spans="1:12" x14ac:dyDescent="0.3">
      <c r="A2571" s="10" t="s">
        <v>1045</v>
      </c>
      <c r="B2571" s="10" t="s">
        <v>2837</v>
      </c>
      <c r="C2571" s="10" t="s">
        <v>3016</v>
      </c>
      <c r="D2571" s="10" t="s">
        <v>3015</v>
      </c>
      <c r="E2571" s="10" t="s">
        <v>997</v>
      </c>
      <c r="F2571" s="10" t="s">
        <v>986</v>
      </c>
      <c r="G2571" s="10" t="s">
        <v>803</v>
      </c>
      <c r="I2571" s="10"/>
      <c r="J2571" s="10" t="s">
        <v>987</v>
      </c>
      <c r="K2571" s="10" t="s">
        <v>20</v>
      </c>
      <c r="L2571">
        <v>62</v>
      </c>
    </row>
    <row r="2572" spans="1:12" x14ac:dyDescent="0.3">
      <c r="A2572" s="10" t="s">
        <v>1045</v>
      </c>
      <c r="B2572" s="10" t="s">
        <v>2837</v>
      </c>
      <c r="C2572" s="10" t="s">
        <v>3016</v>
      </c>
      <c r="D2572" s="10" t="s">
        <v>3015</v>
      </c>
      <c r="E2572" s="10" t="s">
        <v>997</v>
      </c>
      <c r="F2572" s="10" t="s">
        <v>986</v>
      </c>
      <c r="G2572" s="10" t="s">
        <v>803</v>
      </c>
      <c r="I2572" s="10"/>
      <c r="J2572" s="10" t="s">
        <v>987</v>
      </c>
      <c r="K2572" s="10" t="s">
        <v>21</v>
      </c>
      <c r="L2572">
        <v>74</v>
      </c>
    </row>
    <row r="2573" spans="1:12" x14ac:dyDescent="0.3">
      <c r="A2573" s="10" t="s">
        <v>1045</v>
      </c>
      <c r="B2573" s="10" t="s">
        <v>2837</v>
      </c>
      <c r="C2573" s="10" t="s">
        <v>3016</v>
      </c>
      <c r="D2573" s="10" t="s">
        <v>3015</v>
      </c>
      <c r="E2573" s="10" t="s">
        <v>997</v>
      </c>
      <c r="F2573" s="10" t="s">
        <v>986</v>
      </c>
      <c r="G2573" s="10" t="s">
        <v>803</v>
      </c>
      <c r="I2573" s="10"/>
      <c r="J2573" s="10" t="s">
        <v>987</v>
      </c>
      <c r="K2573" s="10" t="s">
        <v>22</v>
      </c>
      <c r="L2573">
        <v>87</v>
      </c>
    </row>
    <row r="2574" spans="1:12" x14ac:dyDescent="0.3">
      <c r="A2574" s="10" t="s">
        <v>1045</v>
      </c>
      <c r="B2574" s="10" t="s">
        <v>2837</v>
      </c>
      <c r="C2574" s="10" t="s">
        <v>3016</v>
      </c>
      <c r="D2574" s="10" t="s">
        <v>3015</v>
      </c>
      <c r="E2574" s="10" t="s">
        <v>997</v>
      </c>
      <c r="F2574" s="10" t="s">
        <v>986</v>
      </c>
      <c r="G2574" s="10" t="s">
        <v>803</v>
      </c>
      <c r="I2574" s="10"/>
      <c r="J2574" s="10" t="s">
        <v>987</v>
      </c>
      <c r="K2574" s="10" t="s">
        <v>23</v>
      </c>
      <c r="L2574">
        <v>88</v>
      </c>
    </row>
    <row r="2575" spans="1:12" x14ac:dyDescent="0.3">
      <c r="A2575" s="10" t="s">
        <v>1045</v>
      </c>
      <c r="B2575" s="10" t="s">
        <v>2837</v>
      </c>
      <c r="C2575" s="10" t="s">
        <v>3016</v>
      </c>
      <c r="D2575" s="10" t="s">
        <v>3015</v>
      </c>
      <c r="E2575" s="10" t="s">
        <v>997</v>
      </c>
      <c r="F2575" s="10" t="s">
        <v>986</v>
      </c>
      <c r="G2575" s="10" t="s">
        <v>803</v>
      </c>
      <c r="I2575" s="10"/>
      <c r="J2575" s="10" t="s">
        <v>987</v>
      </c>
      <c r="K2575" s="10" t="s">
        <v>24</v>
      </c>
      <c r="L2575">
        <v>76</v>
      </c>
    </row>
    <row r="2576" spans="1:12" x14ac:dyDescent="0.3">
      <c r="A2576" s="10" t="s">
        <v>1045</v>
      </c>
      <c r="B2576" s="10" t="s">
        <v>2837</v>
      </c>
      <c r="C2576" s="10" t="s">
        <v>3016</v>
      </c>
      <c r="D2576" s="10" t="s">
        <v>3015</v>
      </c>
      <c r="E2576" s="10" t="s">
        <v>997</v>
      </c>
      <c r="F2576" s="10" t="s">
        <v>986</v>
      </c>
      <c r="G2576" s="10" t="s">
        <v>803</v>
      </c>
      <c r="I2576" s="10"/>
      <c r="J2576" s="10" t="s">
        <v>987</v>
      </c>
      <c r="K2576" s="10" t="s">
        <v>25</v>
      </c>
      <c r="L2576">
        <v>80</v>
      </c>
    </row>
    <row r="2577" spans="1:12" x14ac:dyDescent="0.3">
      <c r="A2577" s="10" t="s">
        <v>1045</v>
      </c>
      <c r="B2577" s="10" t="s">
        <v>2837</v>
      </c>
      <c r="C2577" s="10" t="s">
        <v>3016</v>
      </c>
      <c r="D2577" s="10" t="s">
        <v>3015</v>
      </c>
      <c r="E2577" s="10" t="s">
        <v>997</v>
      </c>
      <c r="F2577" s="10" t="s">
        <v>986</v>
      </c>
      <c r="G2577" s="10" t="s">
        <v>803</v>
      </c>
      <c r="I2577" s="10"/>
      <c r="J2577" s="10" t="s">
        <v>987</v>
      </c>
      <c r="K2577" s="10" t="s">
        <v>26</v>
      </c>
      <c r="L2577">
        <v>69</v>
      </c>
    </row>
    <row r="2578" spans="1:12" x14ac:dyDescent="0.3">
      <c r="A2578" s="10" t="s">
        <v>1045</v>
      </c>
      <c r="B2578" s="10" t="s">
        <v>2837</v>
      </c>
      <c r="C2578" s="10" t="s">
        <v>3016</v>
      </c>
      <c r="D2578" s="10" t="s">
        <v>3015</v>
      </c>
      <c r="E2578" s="10" t="s">
        <v>997</v>
      </c>
      <c r="F2578" s="10" t="s">
        <v>986</v>
      </c>
      <c r="G2578" s="10" t="s">
        <v>803</v>
      </c>
      <c r="I2578" s="10"/>
      <c r="J2578" s="10" t="s">
        <v>987</v>
      </c>
      <c r="K2578" s="10" t="s">
        <v>27</v>
      </c>
      <c r="L2578">
        <v>72</v>
      </c>
    </row>
    <row r="2579" spans="1:12" x14ac:dyDescent="0.3">
      <c r="A2579" s="10" t="s">
        <v>1045</v>
      </c>
      <c r="B2579" s="10" t="s">
        <v>2837</v>
      </c>
      <c r="C2579" s="10" t="s">
        <v>3016</v>
      </c>
      <c r="D2579" s="10" t="s">
        <v>3015</v>
      </c>
      <c r="E2579" s="10" t="s">
        <v>997</v>
      </c>
      <c r="F2579" s="10" t="s">
        <v>986</v>
      </c>
      <c r="G2579" s="10" t="s">
        <v>803</v>
      </c>
      <c r="I2579" s="10"/>
      <c r="J2579" s="10" t="s">
        <v>987</v>
      </c>
      <c r="K2579" s="10" t="s">
        <v>28</v>
      </c>
      <c r="L2579">
        <v>130</v>
      </c>
    </row>
    <row r="2580" spans="1:12" x14ac:dyDescent="0.3">
      <c r="A2580" s="10" t="s">
        <v>1045</v>
      </c>
      <c r="B2580" s="10" t="s">
        <v>2837</v>
      </c>
      <c r="C2580" s="10" t="s">
        <v>3016</v>
      </c>
      <c r="D2580" s="10" t="s">
        <v>3015</v>
      </c>
      <c r="E2580" s="10" t="s">
        <v>997</v>
      </c>
      <c r="F2580" s="10" t="s">
        <v>986</v>
      </c>
      <c r="G2580" s="10" t="s">
        <v>803</v>
      </c>
      <c r="I2580" s="10"/>
      <c r="J2580" s="10" t="s">
        <v>987</v>
      </c>
      <c r="K2580" s="10" t="s">
        <v>29</v>
      </c>
      <c r="L2580">
        <v>47</v>
      </c>
    </row>
    <row r="2581" spans="1:12" x14ac:dyDescent="0.3">
      <c r="A2581" s="10" t="s">
        <v>1046</v>
      </c>
      <c r="B2581" s="10" t="s">
        <v>2837</v>
      </c>
      <c r="C2581" s="10" t="s">
        <v>3016</v>
      </c>
      <c r="D2581" s="10" t="s">
        <v>3015</v>
      </c>
      <c r="E2581" s="10" t="s">
        <v>999</v>
      </c>
      <c r="F2581" s="10" t="s">
        <v>986</v>
      </c>
      <c r="G2581" s="10" t="s">
        <v>803</v>
      </c>
      <c r="I2581" s="10"/>
      <c r="J2581" s="10" t="s">
        <v>987</v>
      </c>
      <c r="K2581" s="10" t="s">
        <v>19</v>
      </c>
      <c r="L2581">
        <v>10</v>
      </c>
    </row>
    <row r="2582" spans="1:12" x14ac:dyDescent="0.3">
      <c r="A2582" s="10" t="s">
        <v>1046</v>
      </c>
      <c r="B2582" s="10" t="s">
        <v>2837</v>
      </c>
      <c r="C2582" s="10" t="s">
        <v>3016</v>
      </c>
      <c r="D2582" s="10" t="s">
        <v>3015</v>
      </c>
      <c r="E2582" s="10" t="s">
        <v>999</v>
      </c>
      <c r="F2582" s="10" t="s">
        <v>986</v>
      </c>
      <c r="G2582" s="10" t="s">
        <v>803</v>
      </c>
      <c r="I2582" s="10"/>
      <c r="J2582" s="10" t="s">
        <v>987</v>
      </c>
      <c r="K2582" s="10" t="s">
        <v>20</v>
      </c>
      <c r="L2582">
        <v>42</v>
      </c>
    </row>
    <row r="2583" spans="1:12" x14ac:dyDescent="0.3">
      <c r="A2583" s="10" t="s">
        <v>1046</v>
      </c>
      <c r="B2583" s="10" t="s">
        <v>2837</v>
      </c>
      <c r="C2583" s="10" t="s">
        <v>3016</v>
      </c>
      <c r="D2583" s="10" t="s">
        <v>3015</v>
      </c>
      <c r="E2583" s="10" t="s">
        <v>999</v>
      </c>
      <c r="F2583" s="10" t="s">
        <v>986</v>
      </c>
      <c r="G2583" s="10" t="s">
        <v>803</v>
      </c>
      <c r="I2583" s="10"/>
      <c r="J2583" s="10" t="s">
        <v>987</v>
      </c>
      <c r="K2583" s="10" t="s">
        <v>21</v>
      </c>
      <c r="L2583">
        <v>82</v>
      </c>
    </row>
    <row r="2584" spans="1:12" x14ac:dyDescent="0.3">
      <c r="A2584" s="10" t="s">
        <v>1046</v>
      </c>
      <c r="B2584" s="10" t="s">
        <v>2837</v>
      </c>
      <c r="C2584" s="10" t="s">
        <v>3016</v>
      </c>
      <c r="D2584" s="10" t="s">
        <v>3015</v>
      </c>
      <c r="E2584" s="10" t="s">
        <v>999</v>
      </c>
      <c r="F2584" s="10" t="s">
        <v>986</v>
      </c>
      <c r="G2584" s="10" t="s">
        <v>803</v>
      </c>
      <c r="I2584" s="10"/>
      <c r="J2584" s="10" t="s">
        <v>987</v>
      </c>
      <c r="K2584" s="10" t="s">
        <v>22</v>
      </c>
      <c r="L2584">
        <v>79</v>
      </c>
    </row>
    <row r="2585" spans="1:12" x14ac:dyDescent="0.3">
      <c r="A2585" s="10" t="s">
        <v>1046</v>
      </c>
      <c r="B2585" s="10" t="s">
        <v>2837</v>
      </c>
      <c r="C2585" s="10" t="s">
        <v>3016</v>
      </c>
      <c r="D2585" s="10" t="s">
        <v>3015</v>
      </c>
      <c r="E2585" s="10" t="s">
        <v>999</v>
      </c>
      <c r="F2585" s="10" t="s">
        <v>986</v>
      </c>
      <c r="G2585" s="10" t="s">
        <v>803</v>
      </c>
      <c r="I2585" s="10"/>
      <c r="J2585" s="10" t="s">
        <v>987</v>
      </c>
      <c r="K2585" s="10" t="s">
        <v>23</v>
      </c>
      <c r="L2585">
        <v>157</v>
      </c>
    </row>
    <row r="2586" spans="1:12" x14ac:dyDescent="0.3">
      <c r="A2586" s="10" t="s">
        <v>1046</v>
      </c>
      <c r="B2586" s="10" t="s">
        <v>2837</v>
      </c>
      <c r="C2586" s="10" t="s">
        <v>3016</v>
      </c>
      <c r="D2586" s="10" t="s">
        <v>3015</v>
      </c>
      <c r="E2586" s="10" t="s">
        <v>999</v>
      </c>
      <c r="F2586" s="10" t="s">
        <v>986</v>
      </c>
      <c r="G2586" s="10" t="s">
        <v>803</v>
      </c>
      <c r="I2586" s="10"/>
      <c r="J2586" s="10" t="s">
        <v>987</v>
      </c>
      <c r="K2586" s="10" t="s">
        <v>24</v>
      </c>
      <c r="L2586">
        <v>154</v>
      </c>
    </row>
    <row r="2587" spans="1:12" x14ac:dyDescent="0.3">
      <c r="A2587" s="10" t="s">
        <v>1046</v>
      </c>
      <c r="B2587" s="10" t="s">
        <v>2837</v>
      </c>
      <c r="C2587" s="10" t="s">
        <v>3016</v>
      </c>
      <c r="D2587" s="10" t="s">
        <v>3015</v>
      </c>
      <c r="E2587" s="10" t="s">
        <v>999</v>
      </c>
      <c r="F2587" s="10" t="s">
        <v>986</v>
      </c>
      <c r="G2587" s="10" t="s">
        <v>803</v>
      </c>
      <c r="I2587" s="10"/>
      <c r="J2587" s="10" t="s">
        <v>987</v>
      </c>
      <c r="K2587" s="10" t="s">
        <v>25</v>
      </c>
      <c r="L2587">
        <v>82</v>
      </c>
    </row>
    <row r="2588" spans="1:12" x14ac:dyDescent="0.3">
      <c r="A2588" s="10" t="s">
        <v>1046</v>
      </c>
      <c r="B2588" s="10" t="s">
        <v>2837</v>
      </c>
      <c r="C2588" s="10" t="s">
        <v>3016</v>
      </c>
      <c r="D2588" s="10" t="s">
        <v>3015</v>
      </c>
      <c r="E2588" s="10" t="s">
        <v>999</v>
      </c>
      <c r="F2588" s="10" t="s">
        <v>986</v>
      </c>
      <c r="G2588" s="10" t="s">
        <v>803</v>
      </c>
      <c r="I2588" s="10"/>
      <c r="J2588" s="10" t="s">
        <v>987</v>
      </c>
      <c r="K2588" s="10" t="s">
        <v>26</v>
      </c>
      <c r="L2588">
        <v>75</v>
      </c>
    </row>
    <row r="2589" spans="1:12" x14ac:dyDescent="0.3">
      <c r="A2589" s="10" t="s">
        <v>1046</v>
      </c>
      <c r="B2589" s="10" t="s">
        <v>2837</v>
      </c>
      <c r="C2589" s="10" t="s">
        <v>3016</v>
      </c>
      <c r="D2589" s="10" t="s">
        <v>3015</v>
      </c>
      <c r="E2589" s="10" t="s">
        <v>999</v>
      </c>
      <c r="F2589" s="10" t="s">
        <v>986</v>
      </c>
      <c r="G2589" s="10" t="s">
        <v>803</v>
      </c>
      <c r="I2589" s="10"/>
      <c r="J2589" s="10" t="s">
        <v>987</v>
      </c>
      <c r="K2589" s="10" t="s">
        <v>27</v>
      </c>
      <c r="L2589">
        <v>101</v>
      </c>
    </row>
    <row r="2590" spans="1:12" x14ac:dyDescent="0.3">
      <c r="A2590" s="10" t="s">
        <v>1046</v>
      </c>
      <c r="B2590" s="10" t="s">
        <v>2837</v>
      </c>
      <c r="C2590" s="10" t="s">
        <v>3016</v>
      </c>
      <c r="D2590" s="10" t="s">
        <v>3015</v>
      </c>
      <c r="E2590" s="10" t="s">
        <v>999</v>
      </c>
      <c r="F2590" s="10" t="s">
        <v>986</v>
      </c>
      <c r="G2590" s="10" t="s">
        <v>803</v>
      </c>
      <c r="I2590" s="10"/>
      <c r="J2590" s="10" t="s">
        <v>987</v>
      </c>
      <c r="K2590" s="10" t="s">
        <v>28</v>
      </c>
      <c r="L2590">
        <v>159</v>
      </c>
    </row>
    <row r="2591" spans="1:12" x14ac:dyDescent="0.3">
      <c r="A2591" s="10" t="s">
        <v>1046</v>
      </c>
      <c r="B2591" s="10" t="s">
        <v>2837</v>
      </c>
      <c r="C2591" s="10" t="s">
        <v>3016</v>
      </c>
      <c r="D2591" s="10" t="s">
        <v>3015</v>
      </c>
      <c r="E2591" s="10" t="s">
        <v>999</v>
      </c>
      <c r="F2591" s="10" t="s">
        <v>986</v>
      </c>
      <c r="G2591" s="10" t="s">
        <v>803</v>
      </c>
      <c r="I2591" s="10"/>
      <c r="J2591" s="10" t="s">
        <v>987</v>
      </c>
      <c r="K2591" s="10" t="s">
        <v>29</v>
      </c>
      <c r="L2591">
        <v>188</v>
      </c>
    </row>
    <row r="2592" spans="1:12" x14ac:dyDescent="0.3">
      <c r="A2592" s="10" t="s">
        <v>1047</v>
      </c>
      <c r="B2592" s="10" t="s">
        <v>2837</v>
      </c>
      <c r="C2592" s="10" t="s">
        <v>3016</v>
      </c>
      <c r="D2592" s="10" t="s">
        <v>3015</v>
      </c>
      <c r="E2592" s="10" t="s">
        <v>1001</v>
      </c>
      <c r="F2592" s="10" t="s">
        <v>986</v>
      </c>
      <c r="G2592" s="10" t="s">
        <v>803</v>
      </c>
      <c r="I2592" s="10"/>
      <c r="J2592" s="10" t="s">
        <v>987</v>
      </c>
      <c r="K2592" s="10" t="s">
        <v>19</v>
      </c>
      <c r="L2592">
        <v>77</v>
      </c>
    </row>
    <row r="2593" spans="1:12" x14ac:dyDescent="0.3">
      <c r="A2593" s="10" t="s">
        <v>1047</v>
      </c>
      <c r="B2593" s="10" t="s">
        <v>2837</v>
      </c>
      <c r="C2593" s="10" t="s">
        <v>3016</v>
      </c>
      <c r="D2593" s="10" t="s">
        <v>3015</v>
      </c>
      <c r="E2593" s="10" t="s">
        <v>1001</v>
      </c>
      <c r="F2593" s="10" t="s">
        <v>986</v>
      </c>
      <c r="G2593" s="10" t="s">
        <v>803</v>
      </c>
      <c r="I2593" s="10"/>
      <c r="J2593" s="10" t="s">
        <v>987</v>
      </c>
      <c r="K2593" s="10" t="s">
        <v>20</v>
      </c>
      <c r="L2593">
        <v>560</v>
      </c>
    </row>
    <row r="2594" spans="1:12" x14ac:dyDescent="0.3">
      <c r="A2594" s="10" t="s">
        <v>1047</v>
      </c>
      <c r="B2594" s="10" t="s">
        <v>2837</v>
      </c>
      <c r="C2594" s="10" t="s">
        <v>3016</v>
      </c>
      <c r="D2594" s="10" t="s">
        <v>3015</v>
      </c>
      <c r="E2594" s="10" t="s">
        <v>1001</v>
      </c>
      <c r="F2594" s="10" t="s">
        <v>986</v>
      </c>
      <c r="G2594" s="10" t="s">
        <v>803</v>
      </c>
      <c r="I2594" s="10"/>
      <c r="J2594" s="10" t="s">
        <v>987</v>
      </c>
      <c r="K2594" s="10" t="s">
        <v>21</v>
      </c>
      <c r="L2594">
        <v>493</v>
      </c>
    </row>
    <row r="2595" spans="1:12" x14ac:dyDescent="0.3">
      <c r="A2595" s="10" t="s">
        <v>1047</v>
      </c>
      <c r="B2595" s="10" t="s">
        <v>2837</v>
      </c>
      <c r="C2595" s="10" t="s">
        <v>3016</v>
      </c>
      <c r="D2595" s="10" t="s">
        <v>3015</v>
      </c>
      <c r="E2595" s="10" t="s">
        <v>1001</v>
      </c>
      <c r="F2595" s="10" t="s">
        <v>986</v>
      </c>
      <c r="G2595" s="10" t="s">
        <v>803</v>
      </c>
      <c r="I2595" s="10"/>
      <c r="J2595" s="10" t="s">
        <v>987</v>
      </c>
      <c r="K2595" s="10" t="s">
        <v>22</v>
      </c>
      <c r="L2595">
        <v>560</v>
      </c>
    </row>
    <row r="2596" spans="1:12" x14ac:dyDescent="0.3">
      <c r="A2596" s="10" t="s">
        <v>1047</v>
      </c>
      <c r="B2596" s="10" t="s">
        <v>2837</v>
      </c>
      <c r="C2596" s="10" t="s">
        <v>3016</v>
      </c>
      <c r="D2596" s="10" t="s">
        <v>3015</v>
      </c>
      <c r="E2596" s="10" t="s">
        <v>1001</v>
      </c>
      <c r="F2596" s="10" t="s">
        <v>986</v>
      </c>
      <c r="G2596" s="10" t="s">
        <v>803</v>
      </c>
      <c r="I2596" s="10"/>
      <c r="J2596" s="10" t="s">
        <v>987</v>
      </c>
      <c r="K2596" s="10" t="s">
        <v>23</v>
      </c>
      <c r="L2596">
        <v>596</v>
      </c>
    </row>
    <row r="2597" spans="1:12" x14ac:dyDescent="0.3">
      <c r="A2597" s="10" t="s">
        <v>1047</v>
      </c>
      <c r="B2597" s="10" t="s">
        <v>2837</v>
      </c>
      <c r="C2597" s="10" t="s">
        <v>3016</v>
      </c>
      <c r="D2597" s="10" t="s">
        <v>3015</v>
      </c>
      <c r="E2597" s="10" t="s">
        <v>1001</v>
      </c>
      <c r="F2597" s="10" t="s">
        <v>986</v>
      </c>
      <c r="G2597" s="10" t="s">
        <v>803</v>
      </c>
      <c r="I2597" s="10"/>
      <c r="J2597" s="10" t="s">
        <v>987</v>
      </c>
      <c r="K2597" s="10" t="s">
        <v>24</v>
      </c>
      <c r="L2597">
        <v>820</v>
      </c>
    </row>
    <row r="2598" spans="1:12" x14ac:dyDescent="0.3">
      <c r="A2598" s="10" t="s">
        <v>1047</v>
      </c>
      <c r="B2598" s="10" t="s">
        <v>2837</v>
      </c>
      <c r="C2598" s="10" t="s">
        <v>3016</v>
      </c>
      <c r="D2598" s="10" t="s">
        <v>3015</v>
      </c>
      <c r="E2598" s="10" t="s">
        <v>1001</v>
      </c>
      <c r="F2598" s="10" t="s">
        <v>986</v>
      </c>
      <c r="G2598" s="10" t="s">
        <v>803</v>
      </c>
      <c r="I2598" s="10"/>
      <c r="J2598" s="10" t="s">
        <v>987</v>
      </c>
      <c r="K2598" s="10" t="s">
        <v>25</v>
      </c>
      <c r="L2598">
        <v>655</v>
      </c>
    </row>
    <row r="2599" spans="1:12" x14ac:dyDescent="0.3">
      <c r="A2599" s="10" t="s">
        <v>1047</v>
      </c>
      <c r="B2599" s="10" t="s">
        <v>2837</v>
      </c>
      <c r="C2599" s="10" t="s">
        <v>3016</v>
      </c>
      <c r="D2599" s="10" t="s">
        <v>3015</v>
      </c>
      <c r="E2599" s="10" t="s">
        <v>1001</v>
      </c>
      <c r="F2599" s="10" t="s">
        <v>986</v>
      </c>
      <c r="G2599" s="10" t="s">
        <v>803</v>
      </c>
      <c r="I2599" s="10"/>
      <c r="J2599" s="10" t="s">
        <v>987</v>
      </c>
      <c r="K2599" s="10" t="s">
        <v>26</v>
      </c>
      <c r="L2599">
        <v>407</v>
      </c>
    </row>
    <row r="2600" spans="1:12" x14ac:dyDescent="0.3">
      <c r="A2600" s="10" t="s">
        <v>1047</v>
      </c>
      <c r="B2600" s="10" t="s">
        <v>2837</v>
      </c>
      <c r="C2600" s="10" t="s">
        <v>3016</v>
      </c>
      <c r="D2600" s="10" t="s">
        <v>3015</v>
      </c>
      <c r="E2600" s="10" t="s">
        <v>1001</v>
      </c>
      <c r="F2600" s="10" t="s">
        <v>986</v>
      </c>
      <c r="G2600" s="10" t="s">
        <v>803</v>
      </c>
      <c r="I2600" s="10"/>
      <c r="J2600" s="10" t="s">
        <v>987</v>
      </c>
      <c r="K2600" s="10" t="s">
        <v>27</v>
      </c>
      <c r="L2600">
        <v>466</v>
      </c>
    </row>
    <row r="2601" spans="1:12" x14ac:dyDescent="0.3">
      <c r="A2601" s="10" t="s">
        <v>1047</v>
      </c>
      <c r="B2601" s="10" t="s">
        <v>2837</v>
      </c>
      <c r="C2601" s="10" t="s">
        <v>3016</v>
      </c>
      <c r="D2601" s="10" t="s">
        <v>3015</v>
      </c>
      <c r="E2601" s="10" t="s">
        <v>1001</v>
      </c>
      <c r="F2601" s="10" t="s">
        <v>986</v>
      </c>
      <c r="G2601" s="10" t="s">
        <v>803</v>
      </c>
      <c r="I2601" s="10"/>
      <c r="J2601" s="10" t="s">
        <v>987</v>
      </c>
      <c r="K2601" s="10" t="s">
        <v>28</v>
      </c>
      <c r="L2601">
        <v>709</v>
      </c>
    </row>
    <row r="2602" spans="1:12" x14ac:dyDescent="0.3">
      <c r="A2602" s="10" t="s">
        <v>1047</v>
      </c>
      <c r="B2602" s="10" t="s">
        <v>2837</v>
      </c>
      <c r="C2602" s="10" t="s">
        <v>3016</v>
      </c>
      <c r="D2602" s="10" t="s">
        <v>3015</v>
      </c>
      <c r="E2602" s="10" t="s">
        <v>1001</v>
      </c>
      <c r="F2602" s="10" t="s">
        <v>986</v>
      </c>
      <c r="G2602" s="10" t="s">
        <v>803</v>
      </c>
      <c r="I2602" s="10"/>
      <c r="J2602" s="10" t="s">
        <v>987</v>
      </c>
      <c r="K2602" s="10" t="s">
        <v>29</v>
      </c>
      <c r="L2602">
        <v>655</v>
      </c>
    </row>
    <row r="2603" spans="1:12" x14ac:dyDescent="0.3">
      <c r="A2603" s="10" t="s">
        <v>1048</v>
      </c>
      <c r="B2603" s="10" t="s">
        <v>2837</v>
      </c>
      <c r="C2603" s="10" t="s">
        <v>3016</v>
      </c>
      <c r="D2603" s="10" t="s">
        <v>3015</v>
      </c>
      <c r="E2603" s="10" t="s">
        <v>1003</v>
      </c>
      <c r="F2603" s="10" t="s">
        <v>986</v>
      </c>
      <c r="G2603" s="10" t="s">
        <v>803</v>
      </c>
      <c r="I2603" s="10"/>
      <c r="J2603" s="10" t="s">
        <v>987</v>
      </c>
      <c r="K2603" s="10" t="s">
        <v>19</v>
      </c>
      <c r="L2603">
        <v>1</v>
      </c>
    </row>
    <row r="2604" spans="1:12" x14ac:dyDescent="0.3">
      <c r="A2604" s="10" t="s">
        <v>1048</v>
      </c>
      <c r="B2604" s="10" t="s">
        <v>2837</v>
      </c>
      <c r="C2604" s="10" t="s">
        <v>3016</v>
      </c>
      <c r="D2604" s="10" t="s">
        <v>3015</v>
      </c>
      <c r="E2604" s="10" t="s">
        <v>1003</v>
      </c>
      <c r="F2604" s="10" t="s">
        <v>986</v>
      </c>
      <c r="G2604" s="10" t="s">
        <v>803</v>
      </c>
      <c r="I2604" s="10"/>
      <c r="J2604" s="10" t="s">
        <v>987</v>
      </c>
      <c r="K2604" s="10" t="s">
        <v>20</v>
      </c>
      <c r="L2604">
        <v>3</v>
      </c>
    </row>
    <row r="2605" spans="1:12" x14ac:dyDescent="0.3">
      <c r="A2605" s="10" t="s">
        <v>1048</v>
      </c>
      <c r="B2605" s="10" t="s">
        <v>2837</v>
      </c>
      <c r="C2605" s="10" t="s">
        <v>3016</v>
      </c>
      <c r="D2605" s="10" t="s">
        <v>3015</v>
      </c>
      <c r="E2605" s="10" t="s">
        <v>1003</v>
      </c>
      <c r="F2605" s="10" t="s">
        <v>986</v>
      </c>
      <c r="G2605" s="10" t="s">
        <v>803</v>
      </c>
      <c r="I2605" s="10"/>
      <c r="J2605" s="10" t="s">
        <v>987</v>
      </c>
      <c r="K2605" s="10" t="s">
        <v>21</v>
      </c>
      <c r="L2605">
        <v>6</v>
      </c>
    </row>
    <row r="2606" spans="1:12" x14ac:dyDescent="0.3">
      <c r="A2606" s="10" t="s">
        <v>1048</v>
      </c>
      <c r="B2606" s="10" t="s">
        <v>2837</v>
      </c>
      <c r="C2606" s="10" t="s">
        <v>3016</v>
      </c>
      <c r="D2606" s="10" t="s">
        <v>3015</v>
      </c>
      <c r="E2606" s="10" t="s">
        <v>1003</v>
      </c>
      <c r="F2606" s="10" t="s">
        <v>986</v>
      </c>
      <c r="G2606" s="10" t="s">
        <v>803</v>
      </c>
      <c r="I2606" s="10"/>
      <c r="J2606" s="10" t="s">
        <v>987</v>
      </c>
      <c r="K2606" s="10" t="s">
        <v>22</v>
      </c>
      <c r="L2606">
        <v>1</v>
      </c>
    </row>
    <row r="2607" spans="1:12" x14ac:dyDescent="0.3">
      <c r="A2607" s="10" t="s">
        <v>1048</v>
      </c>
      <c r="B2607" s="10" t="s">
        <v>2837</v>
      </c>
      <c r="C2607" s="10" t="s">
        <v>3016</v>
      </c>
      <c r="D2607" s="10" t="s">
        <v>3015</v>
      </c>
      <c r="E2607" s="10" t="s">
        <v>1003</v>
      </c>
      <c r="F2607" s="10" t="s">
        <v>986</v>
      </c>
      <c r="G2607" s="10" t="s">
        <v>803</v>
      </c>
      <c r="I2607" s="10"/>
      <c r="J2607" s="10" t="s">
        <v>987</v>
      </c>
      <c r="K2607" s="10" t="s">
        <v>23</v>
      </c>
      <c r="L2607">
        <v>1</v>
      </c>
    </row>
    <row r="2608" spans="1:12" x14ac:dyDescent="0.3">
      <c r="A2608" s="10" t="s">
        <v>1048</v>
      </c>
      <c r="B2608" s="10" t="s">
        <v>2837</v>
      </c>
      <c r="C2608" s="10" t="s">
        <v>3016</v>
      </c>
      <c r="D2608" s="10" t="s">
        <v>3015</v>
      </c>
      <c r="E2608" s="10" t="s">
        <v>1003</v>
      </c>
      <c r="F2608" s="10" t="s">
        <v>986</v>
      </c>
      <c r="G2608" s="10" t="s">
        <v>803</v>
      </c>
      <c r="I2608" s="10"/>
      <c r="J2608" s="10" t="s">
        <v>987</v>
      </c>
      <c r="K2608" s="10" t="s">
        <v>24</v>
      </c>
      <c r="L2608">
        <v>10</v>
      </c>
    </row>
    <row r="2609" spans="1:12" x14ac:dyDescent="0.3">
      <c r="A2609" s="10" t="s">
        <v>1048</v>
      </c>
      <c r="B2609" s="10" t="s">
        <v>2837</v>
      </c>
      <c r="C2609" s="10" t="s">
        <v>3016</v>
      </c>
      <c r="D2609" s="10" t="s">
        <v>3015</v>
      </c>
      <c r="E2609" s="10" t="s">
        <v>1003</v>
      </c>
      <c r="F2609" s="10" t="s">
        <v>986</v>
      </c>
      <c r="G2609" s="10" t="s">
        <v>803</v>
      </c>
      <c r="I2609" s="10"/>
      <c r="J2609" s="10" t="s">
        <v>987</v>
      </c>
      <c r="K2609" s="10" t="s">
        <v>26</v>
      </c>
      <c r="L2609">
        <v>2</v>
      </c>
    </row>
    <row r="2610" spans="1:12" x14ac:dyDescent="0.3">
      <c r="A2610" s="10" t="s">
        <v>1048</v>
      </c>
      <c r="B2610" s="10" t="s">
        <v>2837</v>
      </c>
      <c r="C2610" s="10" t="s">
        <v>3016</v>
      </c>
      <c r="D2610" s="10" t="s">
        <v>3015</v>
      </c>
      <c r="E2610" s="10" t="s">
        <v>1003</v>
      </c>
      <c r="F2610" s="10" t="s">
        <v>986</v>
      </c>
      <c r="G2610" s="10" t="s">
        <v>803</v>
      </c>
      <c r="I2610" s="10"/>
      <c r="J2610" s="10" t="s">
        <v>987</v>
      </c>
      <c r="K2610" s="10" t="s">
        <v>27</v>
      </c>
      <c r="L2610">
        <v>2</v>
      </c>
    </row>
    <row r="2611" spans="1:12" x14ac:dyDescent="0.3">
      <c r="A2611" s="10" t="s">
        <v>1048</v>
      </c>
      <c r="B2611" s="10" t="s">
        <v>2837</v>
      </c>
      <c r="C2611" s="10" t="s">
        <v>3016</v>
      </c>
      <c r="D2611" s="10" t="s">
        <v>3015</v>
      </c>
      <c r="E2611" s="10" t="s">
        <v>1003</v>
      </c>
      <c r="F2611" s="10" t="s">
        <v>986</v>
      </c>
      <c r="G2611" s="10" t="s">
        <v>803</v>
      </c>
      <c r="I2611" s="10"/>
      <c r="J2611" s="10" t="s">
        <v>987</v>
      </c>
      <c r="K2611" s="10" t="s">
        <v>28</v>
      </c>
      <c r="L2611">
        <v>12</v>
      </c>
    </row>
    <row r="2612" spans="1:12" x14ac:dyDescent="0.3">
      <c r="A2612" s="10" t="s">
        <v>1049</v>
      </c>
      <c r="B2612" s="10" t="s">
        <v>2837</v>
      </c>
      <c r="C2612" s="10" t="s">
        <v>3016</v>
      </c>
      <c r="D2612" s="10" t="s">
        <v>3015</v>
      </c>
      <c r="E2612" s="10" t="s">
        <v>1005</v>
      </c>
      <c r="F2612" s="10" t="s">
        <v>986</v>
      </c>
      <c r="G2612" s="10" t="s">
        <v>803</v>
      </c>
      <c r="I2612" s="10"/>
      <c r="J2612" s="10" t="s">
        <v>987</v>
      </c>
      <c r="K2612" s="10" t="s">
        <v>20</v>
      </c>
      <c r="L2612">
        <v>2</v>
      </c>
    </row>
    <row r="2613" spans="1:12" x14ac:dyDescent="0.3">
      <c r="A2613" s="10" t="s">
        <v>1049</v>
      </c>
      <c r="B2613" s="10" t="s">
        <v>2837</v>
      </c>
      <c r="C2613" s="10" t="s">
        <v>3016</v>
      </c>
      <c r="D2613" s="10" t="s">
        <v>3015</v>
      </c>
      <c r="E2613" s="10" t="s">
        <v>1005</v>
      </c>
      <c r="F2613" s="10" t="s">
        <v>986</v>
      </c>
      <c r="G2613" s="10" t="s">
        <v>803</v>
      </c>
      <c r="I2613" s="10"/>
      <c r="J2613" s="10" t="s">
        <v>987</v>
      </c>
      <c r="K2613" s="10" t="s">
        <v>21</v>
      </c>
      <c r="L2613">
        <v>3</v>
      </c>
    </row>
    <row r="2614" spans="1:12" x14ac:dyDescent="0.3">
      <c r="A2614" s="10" t="s">
        <v>1049</v>
      </c>
      <c r="B2614" s="10" t="s">
        <v>2837</v>
      </c>
      <c r="C2614" s="10" t="s">
        <v>3016</v>
      </c>
      <c r="D2614" s="10" t="s">
        <v>3015</v>
      </c>
      <c r="E2614" s="10" t="s">
        <v>1005</v>
      </c>
      <c r="F2614" s="10" t="s">
        <v>986</v>
      </c>
      <c r="G2614" s="10" t="s">
        <v>803</v>
      </c>
      <c r="I2614" s="10"/>
      <c r="J2614" s="10" t="s">
        <v>987</v>
      </c>
      <c r="K2614" s="10" t="s">
        <v>22</v>
      </c>
      <c r="L2614">
        <v>2</v>
      </c>
    </row>
    <row r="2615" spans="1:12" x14ac:dyDescent="0.3">
      <c r="A2615" s="10" t="s">
        <v>1049</v>
      </c>
      <c r="B2615" s="10" t="s">
        <v>2837</v>
      </c>
      <c r="C2615" s="10" t="s">
        <v>3016</v>
      </c>
      <c r="D2615" s="10" t="s">
        <v>3015</v>
      </c>
      <c r="E2615" s="10" t="s">
        <v>1005</v>
      </c>
      <c r="F2615" s="10" t="s">
        <v>986</v>
      </c>
      <c r="G2615" s="10" t="s">
        <v>803</v>
      </c>
      <c r="I2615" s="10"/>
      <c r="J2615" s="10" t="s">
        <v>987</v>
      </c>
      <c r="K2615" s="10" t="s">
        <v>23</v>
      </c>
      <c r="L2615">
        <v>2</v>
      </c>
    </row>
    <row r="2616" spans="1:12" x14ac:dyDescent="0.3">
      <c r="A2616" s="10" t="s">
        <v>1049</v>
      </c>
      <c r="B2616" s="10" t="s">
        <v>2837</v>
      </c>
      <c r="C2616" s="10" t="s">
        <v>3016</v>
      </c>
      <c r="D2616" s="10" t="s">
        <v>3015</v>
      </c>
      <c r="E2616" s="10" t="s">
        <v>1005</v>
      </c>
      <c r="F2616" s="10" t="s">
        <v>986</v>
      </c>
      <c r="G2616" s="10" t="s">
        <v>803</v>
      </c>
      <c r="I2616" s="10"/>
      <c r="J2616" s="10" t="s">
        <v>987</v>
      </c>
      <c r="K2616" s="10" t="s">
        <v>24</v>
      </c>
      <c r="L2616">
        <v>6</v>
      </c>
    </row>
    <row r="2617" spans="1:12" x14ac:dyDescent="0.3">
      <c r="A2617" s="10" t="s">
        <v>1049</v>
      </c>
      <c r="B2617" s="10" t="s">
        <v>2837</v>
      </c>
      <c r="C2617" s="10" t="s">
        <v>3016</v>
      </c>
      <c r="D2617" s="10" t="s">
        <v>3015</v>
      </c>
      <c r="E2617" s="10" t="s">
        <v>1005</v>
      </c>
      <c r="F2617" s="10" t="s">
        <v>986</v>
      </c>
      <c r="G2617" s="10" t="s">
        <v>803</v>
      </c>
      <c r="I2617" s="10"/>
      <c r="J2617" s="10" t="s">
        <v>987</v>
      </c>
      <c r="K2617" s="10" t="s">
        <v>25</v>
      </c>
      <c r="L2617">
        <v>4</v>
      </c>
    </row>
    <row r="2618" spans="1:12" x14ac:dyDescent="0.3">
      <c r="A2618" s="10" t="s">
        <v>1049</v>
      </c>
      <c r="B2618" s="10" t="s">
        <v>2837</v>
      </c>
      <c r="C2618" s="10" t="s">
        <v>3016</v>
      </c>
      <c r="D2618" s="10" t="s">
        <v>3015</v>
      </c>
      <c r="E2618" s="10" t="s">
        <v>1005</v>
      </c>
      <c r="F2618" s="10" t="s">
        <v>986</v>
      </c>
      <c r="G2618" s="10" t="s">
        <v>803</v>
      </c>
      <c r="I2618" s="10"/>
      <c r="J2618" s="10" t="s">
        <v>987</v>
      </c>
      <c r="K2618" s="10" t="s">
        <v>26</v>
      </c>
      <c r="L2618">
        <v>1</v>
      </c>
    </row>
    <row r="2619" spans="1:12" x14ac:dyDescent="0.3">
      <c r="A2619" s="10" t="s">
        <v>1049</v>
      </c>
      <c r="B2619" s="10" t="s">
        <v>2837</v>
      </c>
      <c r="C2619" s="10" t="s">
        <v>3016</v>
      </c>
      <c r="D2619" s="10" t="s">
        <v>3015</v>
      </c>
      <c r="E2619" s="10" t="s">
        <v>1005</v>
      </c>
      <c r="F2619" s="10" t="s">
        <v>986</v>
      </c>
      <c r="G2619" s="10" t="s">
        <v>803</v>
      </c>
      <c r="I2619" s="10"/>
      <c r="J2619" s="10" t="s">
        <v>987</v>
      </c>
      <c r="K2619" s="10" t="s">
        <v>27</v>
      </c>
      <c r="L2619">
        <v>1</v>
      </c>
    </row>
    <row r="2620" spans="1:12" x14ac:dyDescent="0.3">
      <c r="A2620" s="10" t="s">
        <v>1049</v>
      </c>
      <c r="B2620" s="10" t="s">
        <v>2837</v>
      </c>
      <c r="C2620" s="10" t="s">
        <v>3016</v>
      </c>
      <c r="D2620" s="10" t="s">
        <v>3015</v>
      </c>
      <c r="E2620" s="10" t="s">
        <v>1005</v>
      </c>
      <c r="F2620" s="10" t="s">
        <v>986</v>
      </c>
      <c r="G2620" s="10" t="s">
        <v>803</v>
      </c>
      <c r="I2620" s="10"/>
      <c r="J2620" s="10" t="s">
        <v>987</v>
      </c>
      <c r="K2620" s="10" t="s">
        <v>28</v>
      </c>
      <c r="L2620">
        <v>4</v>
      </c>
    </row>
    <row r="2621" spans="1:12" x14ac:dyDescent="0.3">
      <c r="A2621" s="10" t="s">
        <v>1049</v>
      </c>
      <c r="B2621" s="10" t="s">
        <v>2837</v>
      </c>
      <c r="C2621" s="10" t="s">
        <v>3016</v>
      </c>
      <c r="D2621" s="10" t="s">
        <v>3015</v>
      </c>
      <c r="E2621" s="10" t="s">
        <v>1005</v>
      </c>
      <c r="F2621" s="10" t="s">
        <v>986</v>
      </c>
      <c r="G2621" s="10" t="s">
        <v>803</v>
      </c>
      <c r="I2621" s="10"/>
      <c r="J2621" s="10" t="s">
        <v>987</v>
      </c>
      <c r="K2621" s="10" t="s">
        <v>29</v>
      </c>
      <c r="L2621">
        <v>2</v>
      </c>
    </row>
    <row r="2622" spans="1:12" x14ac:dyDescent="0.3">
      <c r="A2622" s="10" t="s">
        <v>1050</v>
      </c>
      <c r="B2622" s="10" t="s">
        <v>2837</v>
      </c>
      <c r="C2622" s="10" t="s">
        <v>3016</v>
      </c>
      <c r="D2622" s="10" t="s">
        <v>3015</v>
      </c>
      <c r="E2622" s="10" t="s">
        <v>1007</v>
      </c>
      <c r="F2622" s="10" t="s">
        <v>986</v>
      </c>
      <c r="G2622" s="10" t="s">
        <v>803</v>
      </c>
      <c r="I2622" s="10"/>
      <c r="J2622" s="10" t="s">
        <v>987</v>
      </c>
      <c r="K2622" s="10" t="s">
        <v>19</v>
      </c>
      <c r="L2622">
        <v>3</v>
      </c>
    </row>
    <row r="2623" spans="1:12" x14ac:dyDescent="0.3">
      <c r="A2623" s="10" t="s">
        <v>1050</v>
      </c>
      <c r="B2623" s="10" t="s">
        <v>2837</v>
      </c>
      <c r="C2623" s="10" t="s">
        <v>3016</v>
      </c>
      <c r="D2623" s="10" t="s">
        <v>3015</v>
      </c>
      <c r="E2623" s="10" t="s">
        <v>1007</v>
      </c>
      <c r="F2623" s="10" t="s">
        <v>986</v>
      </c>
      <c r="G2623" s="10" t="s">
        <v>803</v>
      </c>
      <c r="I2623" s="10"/>
      <c r="J2623" s="10" t="s">
        <v>987</v>
      </c>
      <c r="K2623" s="10" t="s">
        <v>20</v>
      </c>
      <c r="L2623">
        <v>21</v>
      </c>
    </row>
    <row r="2624" spans="1:12" x14ac:dyDescent="0.3">
      <c r="A2624" s="10" t="s">
        <v>1050</v>
      </c>
      <c r="B2624" s="10" t="s">
        <v>2837</v>
      </c>
      <c r="C2624" s="10" t="s">
        <v>3016</v>
      </c>
      <c r="D2624" s="10" t="s">
        <v>3015</v>
      </c>
      <c r="E2624" s="10" t="s">
        <v>1007</v>
      </c>
      <c r="F2624" s="10" t="s">
        <v>986</v>
      </c>
      <c r="G2624" s="10" t="s">
        <v>803</v>
      </c>
      <c r="I2624" s="10"/>
      <c r="J2624" s="10" t="s">
        <v>987</v>
      </c>
      <c r="K2624" s="10" t="s">
        <v>21</v>
      </c>
      <c r="L2624">
        <v>15</v>
      </c>
    </row>
    <row r="2625" spans="1:12" x14ac:dyDescent="0.3">
      <c r="A2625" s="10" t="s">
        <v>1050</v>
      </c>
      <c r="B2625" s="10" t="s">
        <v>2837</v>
      </c>
      <c r="C2625" s="10" t="s">
        <v>3016</v>
      </c>
      <c r="D2625" s="10" t="s">
        <v>3015</v>
      </c>
      <c r="E2625" s="10" t="s">
        <v>1007</v>
      </c>
      <c r="F2625" s="10" t="s">
        <v>986</v>
      </c>
      <c r="G2625" s="10" t="s">
        <v>803</v>
      </c>
      <c r="I2625" s="10"/>
      <c r="J2625" s="10" t="s">
        <v>987</v>
      </c>
      <c r="K2625" s="10" t="s">
        <v>22</v>
      </c>
      <c r="L2625">
        <v>20</v>
      </c>
    </row>
    <row r="2626" spans="1:12" x14ac:dyDescent="0.3">
      <c r="A2626" s="10" t="s">
        <v>1050</v>
      </c>
      <c r="B2626" s="10" t="s">
        <v>2837</v>
      </c>
      <c r="C2626" s="10" t="s">
        <v>3016</v>
      </c>
      <c r="D2626" s="10" t="s">
        <v>3015</v>
      </c>
      <c r="E2626" s="10" t="s">
        <v>1007</v>
      </c>
      <c r="F2626" s="10" t="s">
        <v>986</v>
      </c>
      <c r="G2626" s="10" t="s">
        <v>803</v>
      </c>
      <c r="I2626" s="10"/>
      <c r="J2626" s="10" t="s">
        <v>987</v>
      </c>
      <c r="K2626" s="10" t="s">
        <v>23</v>
      </c>
      <c r="L2626">
        <v>14</v>
      </c>
    </row>
    <row r="2627" spans="1:12" x14ac:dyDescent="0.3">
      <c r="A2627" s="10" t="s">
        <v>1050</v>
      </c>
      <c r="B2627" s="10" t="s">
        <v>2837</v>
      </c>
      <c r="C2627" s="10" t="s">
        <v>3016</v>
      </c>
      <c r="D2627" s="10" t="s">
        <v>3015</v>
      </c>
      <c r="E2627" s="10" t="s">
        <v>1007</v>
      </c>
      <c r="F2627" s="10" t="s">
        <v>986</v>
      </c>
      <c r="G2627" s="10" t="s">
        <v>803</v>
      </c>
      <c r="I2627" s="10"/>
      <c r="J2627" s="10" t="s">
        <v>987</v>
      </c>
      <c r="K2627" s="10" t="s">
        <v>24</v>
      </c>
      <c r="L2627">
        <v>23</v>
      </c>
    </row>
    <row r="2628" spans="1:12" x14ac:dyDescent="0.3">
      <c r="A2628" s="10" t="s">
        <v>1050</v>
      </c>
      <c r="B2628" s="10" t="s">
        <v>2837</v>
      </c>
      <c r="C2628" s="10" t="s">
        <v>3016</v>
      </c>
      <c r="D2628" s="10" t="s">
        <v>3015</v>
      </c>
      <c r="E2628" s="10" t="s">
        <v>1007</v>
      </c>
      <c r="F2628" s="10" t="s">
        <v>986</v>
      </c>
      <c r="G2628" s="10" t="s">
        <v>803</v>
      </c>
      <c r="I2628" s="10"/>
      <c r="J2628" s="10" t="s">
        <v>987</v>
      </c>
      <c r="K2628" s="10" t="s">
        <v>25</v>
      </c>
      <c r="L2628">
        <v>17</v>
      </c>
    </row>
    <row r="2629" spans="1:12" x14ac:dyDescent="0.3">
      <c r="A2629" s="10" t="s">
        <v>1050</v>
      </c>
      <c r="B2629" s="10" t="s">
        <v>2837</v>
      </c>
      <c r="C2629" s="10" t="s">
        <v>3016</v>
      </c>
      <c r="D2629" s="10" t="s">
        <v>3015</v>
      </c>
      <c r="E2629" s="10" t="s">
        <v>1007</v>
      </c>
      <c r="F2629" s="10" t="s">
        <v>986</v>
      </c>
      <c r="G2629" s="10" t="s">
        <v>803</v>
      </c>
      <c r="I2629" s="10"/>
      <c r="J2629" s="10" t="s">
        <v>987</v>
      </c>
      <c r="K2629" s="10" t="s">
        <v>26</v>
      </c>
      <c r="L2629">
        <v>23</v>
      </c>
    </row>
    <row r="2630" spans="1:12" x14ac:dyDescent="0.3">
      <c r="A2630" s="10" t="s">
        <v>1050</v>
      </c>
      <c r="B2630" s="10" t="s">
        <v>2837</v>
      </c>
      <c r="C2630" s="10" t="s">
        <v>3016</v>
      </c>
      <c r="D2630" s="10" t="s">
        <v>3015</v>
      </c>
      <c r="E2630" s="10" t="s">
        <v>1007</v>
      </c>
      <c r="F2630" s="10" t="s">
        <v>986</v>
      </c>
      <c r="G2630" s="10" t="s">
        <v>803</v>
      </c>
      <c r="I2630" s="10"/>
      <c r="J2630" s="10" t="s">
        <v>987</v>
      </c>
      <c r="K2630" s="10" t="s">
        <v>27</v>
      </c>
      <c r="L2630">
        <v>19</v>
      </c>
    </row>
    <row r="2631" spans="1:12" x14ac:dyDescent="0.3">
      <c r="A2631" s="10" t="s">
        <v>1050</v>
      </c>
      <c r="B2631" s="10" t="s">
        <v>2837</v>
      </c>
      <c r="C2631" s="10" t="s">
        <v>3016</v>
      </c>
      <c r="D2631" s="10" t="s">
        <v>3015</v>
      </c>
      <c r="E2631" s="10" t="s">
        <v>1007</v>
      </c>
      <c r="F2631" s="10" t="s">
        <v>986</v>
      </c>
      <c r="G2631" s="10" t="s">
        <v>803</v>
      </c>
      <c r="I2631" s="10"/>
      <c r="J2631" s="10" t="s">
        <v>987</v>
      </c>
      <c r="K2631" s="10" t="s">
        <v>28</v>
      </c>
      <c r="L2631">
        <v>20</v>
      </c>
    </row>
    <row r="2632" spans="1:12" x14ac:dyDescent="0.3">
      <c r="A2632" s="10" t="s">
        <v>1050</v>
      </c>
      <c r="B2632" s="10" t="s">
        <v>2837</v>
      </c>
      <c r="C2632" s="10" t="s">
        <v>3016</v>
      </c>
      <c r="D2632" s="10" t="s">
        <v>3015</v>
      </c>
      <c r="E2632" s="10" t="s">
        <v>1007</v>
      </c>
      <c r="F2632" s="10" t="s">
        <v>986</v>
      </c>
      <c r="G2632" s="10" t="s">
        <v>803</v>
      </c>
      <c r="I2632" s="10"/>
      <c r="J2632" s="10" t="s">
        <v>987</v>
      </c>
      <c r="K2632" s="10" t="s">
        <v>29</v>
      </c>
      <c r="L2632">
        <v>14</v>
      </c>
    </row>
    <row r="2633" spans="1:12" x14ac:dyDescent="0.3">
      <c r="A2633" s="10" t="s">
        <v>1051</v>
      </c>
      <c r="B2633" s="10" t="s">
        <v>2837</v>
      </c>
      <c r="C2633" s="10" t="s">
        <v>3016</v>
      </c>
      <c r="D2633" s="10" t="s">
        <v>3015</v>
      </c>
      <c r="E2633" s="10" t="s">
        <v>1009</v>
      </c>
      <c r="F2633" s="10" t="s">
        <v>986</v>
      </c>
      <c r="G2633" s="10" t="s">
        <v>803</v>
      </c>
      <c r="I2633" s="10"/>
      <c r="J2633" s="10" t="s">
        <v>987</v>
      </c>
      <c r="K2633" s="10" t="s">
        <v>19</v>
      </c>
      <c r="L2633">
        <v>12</v>
      </c>
    </row>
    <row r="2634" spans="1:12" x14ac:dyDescent="0.3">
      <c r="A2634" s="10" t="s">
        <v>1051</v>
      </c>
      <c r="B2634" s="10" t="s">
        <v>2837</v>
      </c>
      <c r="C2634" s="10" t="s">
        <v>3016</v>
      </c>
      <c r="D2634" s="10" t="s">
        <v>3015</v>
      </c>
      <c r="E2634" s="10" t="s">
        <v>1009</v>
      </c>
      <c r="F2634" s="10" t="s">
        <v>986</v>
      </c>
      <c r="G2634" s="10" t="s">
        <v>803</v>
      </c>
      <c r="I2634" s="10"/>
      <c r="J2634" s="10" t="s">
        <v>987</v>
      </c>
      <c r="K2634" s="10" t="s">
        <v>20</v>
      </c>
      <c r="L2634">
        <v>44</v>
      </c>
    </row>
    <row r="2635" spans="1:12" x14ac:dyDescent="0.3">
      <c r="A2635" s="10" t="s">
        <v>1051</v>
      </c>
      <c r="B2635" s="10" t="s">
        <v>2837</v>
      </c>
      <c r="C2635" s="10" t="s">
        <v>3016</v>
      </c>
      <c r="D2635" s="10" t="s">
        <v>3015</v>
      </c>
      <c r="E2635" s="10" t="s">
        <v>1009</v>
      </c>
      <c r="F2635" s="10" t="s">
        <v>986</v>
      </c>
      <c r="G2635" s="10" t="s">
        <v>803</v>
      </c>
      <c r="I2635" s="10"/>
      <c r="J2635" s="10" t="s">
        <v>987</v>
      </c>
      <c r="K2635" s="10" t="s">
        <v>21</v>
      </c>
      <c r="L2635">
        <v>47</v>
      </c>
    </row>
    <row r="2636" spans="1:12" x14ac:dyDescent="0.3">
      <c r="A2636" s="10" t="s">
        <v>1051</v>
      </c>
      <c r="B2636" s="10" t="s">
        <v>2837</v>
      </c>
      <c r="C2636" s="10" t="s">
        <v>3016</v>
      </c>
      <c r="D2636" s="10" t="s">
        <v>3015</v>
      </c>
      <c r="E2636" s="10" t="s">
        <v>1009</v>
      </c>
      <c r="F2636" s="10" t="s">
        <v>986</v>
      </c>
      <c r="G2636" s="10" t="s">
        <v>803</v>
      </c>
      <c r="I2636" s="10"/>
      <c r="J2636" s="10" t="s">
        <v>987</v>
      </c>
      <c r="K2636" s="10" t="s">
        <v>22</v>
      </c>
      <c r="L2636">
        <v>52</v>
      </c>
    </row>
    <row r="2637" spans="1:12" x14ac:dyDescent="0.3">
      <c r="A2637" s="10" t="s">
        <v>1051</v>
      </c>
      <c r="B2637" s="10" t="s">
        <v>2837</v>
      </c>
      <c r="C2637" s="10" t="s">
        <v>3016</v>
      </c>
      <c r="D2637" s="10" t="s">
        <v>3015</v>
      </c>
      <c r="E2637" s="10" t="s">
        <v>1009</v>
      </c>
      <c r="F2637" s="10" t="s">
        <v>986</v>
      </c>
      <c r="G2637" s="10" t="s">
        <v>803</v>
      </c>
      <c r="I2637" s="10"/>
      <c r="J2637" s="10" t="s">
        <v>987</v>
      </c>
      <c r="K2637" s="10" t="s">
        <v>23</v>
      </c>
      <c r="L2637">
        <v>48</v>
      </c>
    </row>
    <row r="2638" spans="1:12" x14ac:dyDescent="0.3">
      <c r="A2638" s="10" t="s">
        <v>1051</v>
      </c>
      <c r="B2638" s="10" t="s">
        <v>2837</v>
      </c>
      <c r="C2638" s="10" t="s">
        <v>3016</v>
      </c>
      <c r="D2638" s="10" t="s">
        <v>3015</v>
      </c>
      <c r="E2638" s="10" t="s">
        <v>1009</v>
      </c>
      <c r="F2638" s="10" t="s">
        <v>986</v>
      </c>
      <c r="G2638" s="10" t="s">
        <v>803</v>
      </c>
      <c r="I2638" s="10"/>
      <c r="J2638" s="10" t="s">
        <v>987</v>
      </c>
      <c r="K2638" s="10" t="s">
        <v>24</v>
      </c>
      <c r="L2638">
        <v>59</v>
      </c>
    </row>
    <row r="2639" spans="1:12" x14ac:dyDescent="0.3">
      <c r="A2639" s="10" t="s">
        <v>1051</v>
      </c>
      <c r="B2639" s="10" t="s">
        <v>2837</v>
      </c>
      <c r="C2639" s="10" t="s">
        <v>3016</v>
      </c>
      <c r="D2639" s="10" t="s">
        <v>3015</v>
      </c>
      <c r="E2639" s="10" t="s">
        <v>1009</v>
      </c>
      <c r="F2639" s="10" t="s">
        <v>986</v>
      </c>
      <c r="G2639" s="10" t="s">
        <v>803</v>
      </c>
      <c r="I2639" s="10"/>
      <c r="J2639" s="10" t="s">
        <v>987</v>
      </c>
      <c r="K2639" s="10" t="s">
        <v>25</v>
      </c>
      <c r="L2639">
        <v>80</v>
      </c>
    </row>
    <row r="2640" spans="1:12" x14ac:dyDescent="0.3">
      <c r="A2640" s="10" t="s">
        <v>1051</v>
      </c>
      <c r="B2640" s="10" t="s">
        <v>2837</v>
      </c>
      <c r="C2640" s="10" t="s">
        <v>3016</v>
      </c>
      <c r="D2640" s="10" t="s">
        <v>3015</v>
      </c>
      <c r="E2640" s="10" t="s">
        <v>1009</v>
      </c>
      <c r="F2640" s="10" t="s">
        <v>986</v>
      </c>
      <c r="G2640" s="10" t="s">
        <v>803</v>
      </c>
      <c r="I2640" s="10"/>
      <c r="J2640" s="10" t="s">
        <v>987</v>
      </c>
      <c r="K2640" s="10" t="s">
        <v>26</v>
      </c>
      <c r="L2640">
        <v>63</v>
      </c>
    </row>
    <row r="2641" spans="1:12" x14ac:dyDescent="0.3">
      <c r="A2641" s="10" t="s">
        <v>1051</v>
      </c>
      <c r="B2641" s="10" t="s">
        <v>2837</v>
      </c>
      <c r="C2641" s="10" t="s">
        <v>3016</v>
      </c>
      <c r="D2641" s="10" t="s">
        <v>3015</v>
      </c>
      <c r="E2641" s="10" t="s">
        <v>1009</v>
      </c>
      <c r="F2641" s="10" t="s">
        <v>986</v>
      </c>
      <c r="G2641" s="10" t="s">
        <v>803</v>
      </c>
      <c r="I2641" s="10"/>
      <c r="J2641" s="10" t="s">
        <v>987</v>
      </c>
      <c r="K2641" s="10" t="s">
        <v>27</v>
      </c>
      <c r="L2641">
        <v>63</v>
      </c>
    </row>
    <row r="2642" spans="1:12" x14ac:dyDescent="0.3">
      <c r="A2642" s="10" t="s">
        <v>1051</v>
      </c>
      <c r="B2642" s="10" t="s">
        <v>2837</v>
      </c>
      <c r="C2642" s="10" t="s">
        <v>3016</v>
      </c>
      <c r="D2642" s="10" t="s">
        <v>3015</v>
      </c>
      <c r="E2642" s="10" t="s">
        <v>1009</v>
      </c>
      <c r="F2642" s="10" t="s">
        <v>986</v>
      </c>
      <c r="G2642" s="10" t="s">
        <v>803</v>
      </c>
      <c r="I2642" s="10"/>
      <c r="J2642" s="10" t="s">
        <v>987</v>
      </c>
      <c r="K2642" s="10" t="s">
        <v>28</v>
      </c>
      <c r="L2642">
        <v>83</v>
      </c>
    </row>
    <row r="2643" spans="1:12" x14ac:dyDescent="0.3">
      <c r="A2643" s="10" t="s">
        <v>1051</v>
      </c>
      <c r="B2643" s="10" t="s">
        <v>2837</v>
      </c>
      <c r="C2643" s="10" t="s">
        <v>3016</v>
      </c>
      <c r="D2643" s="10" t="s">
        <v>3015</v>
      </c>
      <c r="E2643" s="10" t="s">
        <v>1009</v>
      </c>
      <c r="F2643" s="10" t="s">
        <v>986</v>
      </c>
      <c r="G2643" s="10" t="s">
        <v>803</v>
      </c>
      <c r="I2643" s="10"/>
      <c r="J2643" s="10" t="s">
        <v>987</v>
      </c>
      <c r="K2643" s="10" t="s">
        <v>29</v>
      </c>
      <c r="L2643">
        <v>46</v>
      </c>
    </row>
    <row r="2644" spans="1:12" x14ac:dyDescent="0.3">
      <c r="A2644" s="10" t="s">
        <v>1052</v>
      </c>
      <c r="B2644" s="10" t="s">
        <v>2837</v>
      </c>
      <c r="C2644" s="10" t="s">
        <v>3016</v>
      </c>
      <c r="D2644" s="10" t="s">
        <v>3015</v>
      </c>
      <c r="E2644" s="10" t="s">
        <v>1011</v>
      </c>
      <c r="F2644" s="10" t="s">
        <v>986</v>
      </c>
      <c r="G2644" s="10" t="s">
        <v>803</v>
      </c>
      <c r="I2644" s="10"/>
      <c r="J2644" s="10" t="s">
        <v>987</v>
      </c>
      <c r="K2644" s="10" t="s">
        <v>19</v>
      </c>
      <c r="L2644">
        <v>99</v>
      </c>
    </row>
    <row r="2645" spans="1:12" x14ac:dyDescent="0.3">
      <c r="A2645" s="10" t="s">
        <v>1052</v>
      </c>
      <c r="B2645" s="10" t="s">
        <v>2837</v>
      </c>
      <c r="C2645" s="10" t="s">
        <v>3016</v>
      </c>
      <c r="D2645" s="10" t="s">
        <v>3015</v>
      </c>
      <c r="E2645" s="10" t="s">
        <v>1011</v>
      </c>
      <c r="F2645" s="10" t="s">
        <v>986</v>
      </c>
      <c r="G2645" s="10" t="s">
        <v>803</v>
      </c>
      <c r="I2645" s="10"/>
      <c r="J2645" s="10" t="s">
        <v>987</v>
      </c>
      <c r="K2645" s="10" t="s">
        <v>20</v>
      </c>
      <c r="L2645">
        <v>384</v>
      </c>
    </row>
    <row r="2646" spans="1:12" x14ac:dyDescent="0.3">
      <c r="A2646" s="10" t="s">
        <v>1052</v>
      </c>
      <c r="B2646" s="10" t="s">
        <v>2837</v>
      </c>
      <c r="C2646" s="10" t="s">
        <v>3016</v>
      </c>
      <c r="D2646" s="10" t="s">
        <v>3015</v>
      </c>
      <c r="E2646" s="10" t="s">
        <v>1011</v>
      </c>
      <c r="F2646" s="10" t="s">
        <v>986</v>
      </c>
      <c r="G2646" s="10" t="s">
        <v>803</v>
      </c>
      <c r="I2646" s="10"/>
      <c r="J2646" s="10" t="s">
        <v>987</v>
      </c>
      <c r="K2646" s="10" t="s">
        <v>21</v>
      </c>
      <c r="L2646">
        <v>359</v>
      </c>
    </row>
    <row r="2647" spans="1:12" x14ac:dyDescent="0.3">
      <c r="A2647" s="10" t="s">
        <v>1052</v>
      </c>
      <c r="B2647" s="10" t="s">
        <v>2837</v>
      </c>
      <c r="C2647" s="10" t="s">
        <v>3016</v>
      </c>
      <c r="D2647" s="10" t="s">
        <v>3015</v>
      </c>
      <c r="E2647" s="10" t="s">
        <v>1011</v>
      </c>
      <c r="F2647" s="10" t="s">
        <v>986</v>
      </c>
      <c r="G2647" s="10" t="s">
        <v>803</v>
      </c>
      <c r="I2647" s="10"/>
      <c r="J2647" s="10" t="s">
        <v>987</v>
      </c>
      <c r="K2647" s="10" t="s">
        <v>22</v>
      </c>
      <c r="L2647">
        <v>586</v>
      </c>
    </row>
    <row r="2648" spans="1:12" x14ac:dyDescent="0.3">
      <c r="A2648" s="10" t="s">
        <v>1052</v>
      </c>
      <c r="B2648" s="10" t="s">
        <v>2837</v>
      </c>
      <c r="C2648" s="10" t="s">
        <v>3016</v>
      </c>
      <c r="D2648" s="10" t="s">
        <v>3015</v>
      </c>
      <c r="E2648" s="10" t="s">
        <v>1011</v>
      </c>
      <c r="F2648" s="10" t="s">
        <v>986</v>
      </c>
      <c r="G2648" s="10" t="s">
        <v>803</v>
      </c>
      <c r="I2648" s="10"/>
      <c r="J2648" s="10" t="s">
        <v>987</v>
      </c>
      <c r="K2648" s="10" t="s">
        <v>23</v>
      </c>
      <c r="L2648">
        <v>547</v>
      </c>
    </row>
    <row r="2649" spans="1:12" x14ac:dyDescent="0.3">
      <c r="A2649" s="10" t="s">
        <v>1052</v>
      </c>
      <c r="B2649" s="10" t="s">
        <v>2837</v>
      </c>
      <c r="C2649" s="10" t="s">
        <v>3016</v>
      </c>
      <c r="D2649" s="10" t="s">
        <v>3015</v>
      </c>
      <c r="E2649" s="10" t="s">
        <v>1011</v>
      </c>
      <c r="F2649" s="10" t="s">
        <v>986</v>
      </c>
      <c r="G2649" s="10" t="s">
        <v>803</v>
      </c>
      <c r="I2649" s="10"/>
      <c r="J2649" s="10" t="s">
        <v>987</v>
      </c>
      <c r="K2649" s="10" t="s">
        <v>24</v>
      </c>
      <c r="L2649">
        <v>609</v>
      </c>
    </row>
    <row r="2650" spans="1:12" x14ac:dyDescent="0.3">
      <c r="A2650" s="10" t="s">
        <v>1052</v>
      </c>
      <c r="B2650" s="10" t="s">
        <v>2837</v>
      </c>
      <c r="C2650" s="10" t="s">
        <v>3016</v>
      </c>
      <c r="D2650" s="10" t="s">
        <v>3015</v>
      </c>
      <c r="E2650" s="10" t="s">
        <v>1011</v>
      </c>
      <c r="F2650" s="10" t="s">
        <v>986</v>
      </c>
      <c r="G2650" s="10" t="s">
        <v>803</v>
      </c>
      <c r="I2650" s="10"/>
      <c r="J2650" s="10" t="s">
        <v>987</v>
      </c>
      <c r="K2650" s="10" t="s">
        <v>25</v>
      </c>
      <c r="L2650">
        <v>681</v>
      </c>
    </row>
    <row r="2651" spans="1:12" x14ac:dyDescent="0.3">
      <c r="A2651" s="10" t="s">
        <v>1052</v>
      </c>
      <c r="B2651" s="10" t="s">
        <v>2837</v>
      </c>
      <c r="C2651" s="10" t="s">
        <v>3016</v>
      </c>
      <c r="D2651" s="10" t="s">
        <v>3015</v>
      </c>
      <c r="E2651" s="10" t="s">
        <v>1011</v>
      </c>
      <c r="F2651" s="10" t="s">
        <v>986</v>
      </c>
      <c r="G2651" s="10" t="s">
        <v>803</v>
      </c>
      <c r="I2651" s="10"/>
      <c r="J2651" s="10" t="s">
        <v>987</v>
      </c>
      <c r="K2651" s="10" t="s">
        <v>26</v>
      </c>
      <c r="L2651">
        <v>436</v>
      </c>
    </row>
    <row r="2652" spans="1:12" x14ac:dyDescent="0.3">
      <c r="A2652" s="10" t="s">
        <v>1052</v>
      </c>
      <c r="B2652" s="10" t="s">
        <v>2837</v>
      </c>
      <c r="C2652" s="10" t="s">
        <v>3016</v>
      </c>
      <c r="D2652" s="10" t="s">
        <v>3015</v>
      </c>
      <c r="E2652" s="10" t="s">
        <v>1011</v>
      </c>
      <c r="F2652" s="10" t="s">
        <v>986</v>
      </c>
      <c r="G2652" s="10" t="s">
        <v>803</v>
      </c>
      <c r="I2652" s="10"/>
      <c r="J2652" s="10" t="s">
        <v>987</v>
      </c>
      <c r="K2652" s="10" t="s">
        <v>27</v>
      </c>
      <c r="L2652">
        <v>539</v>
      </c>
    </row>
    <row r="2653" spans="1:12" x14ac:dyDescent="0.3">
      <c r="A2653" s="10" t="s">
        <v>1052</v>
      </c>
      <c r="B2653" s="10" t="s">
        <v>2837</v>
      </c>
      <c r="C2653" s="10" t="s">
        <v>3016</v>
      </c>
      <c r="D2653" s="10" t="s">
        <v>3015</v>
      </c>
      <c r="E2653" s="10" t="s">
        <v>1011</v>
      </c>
      <c r="F2653" s="10" t="s">
        <v>986</v>
      </c>
      <c r="G2653" s="10" t="s">
        <v>803</v>
      </c>
      <c r="I2653" s="10"/>
      <c r="J2653" s="10" t="s">
        <v>987</v>
      </c>
      <c r="K2653" s="10" t="s">
        <v>28</v>
      </c>
      <c r="L2653">
        <v>546</v>
      </c>
    </row>
    <row r="2654" spans="1:12" x14ac:dyDescent="0.3">
      <c r="A2654" s="10" t="s">
        <v>1052</v>
      </c>
      <c r="B2654" s="10" t="s">
        <v>2837</v>
      </c>
      <c r="C2654" s="10" t="s">
        <v>3016</v>
      </c>
      <c r="D2654" s="10" t="s">
        <v>3015</v>
      </c>
      <c r="E2654" s="10" t="s">
        <v>1011</v>
      </c>
      <c r="F2654" s="10" t="s">
        <v>986</v>
      </c>
      <c r="G2654" s="10" t="s">
        <v>803</v>
      </c>
      <c r="I2654" s="10"/>
      <c r="J2654" s="10" t="s">
        <v>987</v>
      </c>
      <c r="K2654" s="10" t="s">
        <v>29</v>
      </c>
      <c r="L2654">
        <v>352</v>
      </c>
    </row>
    <row r="2655" spans="1:12" x14ac:dyDescent="0.3">
      <c r="A2655" s="10" t="s">
        <v>1053</v>
      </c>
      <c r="B2655" s="10" t="s">
        <v>2837</v>
      </c>
      <c r="C2655" s="10" t="s">
        <v>3016</v>
      </c>
      <c r="D2655" s="10" t="s">
        <v>3015</v>
      </c>
      <c r="E2655" s="10" t="s">
        <v>985</v>
      </c>
      <c r="F2655" s="10" t="s">
        <v>1013</v>
      </c>
      <c r="G2655" s="10" t="s">
        <v>803</v>
      </c>
      <c r="I2655" s="10"/>
      <c r="J2655" s="10" t="s">
        <v>987</v>
      </c>
      <c r="K2655" s="10" t="s">
        <v>19</v>
      </c>
      <c r="L2655">
        <v>31.5</v>
      </c>
    </row>
    <row r="2656" spans="1:12" x14ac:dyDescent="0.3">
      <c r="A2656" s="10" t="s">
        <v>1053</v>
      </c>
      <c r="B2656" s="10" t="s">
        <v>2837</v>
      </c>
      <c r="C2656" s="10" t="s">
        <v>3016</v>
      </c>
      <c r="D2656" s="10" t="s">
        <v>3015</v>
      </c>
      <c r="E2656" s="10" t="s">
        <v>985</v>
      </c>
      <c r="F2656" s="10" t="s">
        <v>1013</v>
      </c>
      <c r="G2656" s="10" t="s">
        <v>803</v>
      </c>
      <c r="I2656" s="10"/>
      <c r="J2656" s="10" t="s">
        <v>987</v>
      </c>
      <c r="K2656" s="10" t="s">
        <v>20</v>
      </c>
      <c r="L2656">
        <v>443.7</v>
      </c>
    </row>
    <row r="2657" spans="1:12" x14ac:dyDescent="0.3">
      <c r="A2657" s="10" t="s">
        <v>1053</v>
      </c>
      <c r="B2657" s="10" t="s">
        <v>2837</v>
      </c>
      <c r="C2657" s="10" t="s">
        <v>3016</v>
      </c>
      <c r="D2657" s="10" t="s">
        <v>3015</v>
      </c>
      <c r="E2657" s="10" t="s">
        <v>985</v>
      </c>
      <c r="F2657" s="10" t="s">
        <v>1013</v>
      </c>
      <c r="G2657" s="10" t="s">
        <v>803</v>
      </c>
      <c r="I2657" s="10"/>
      <c r="J2657" s="10" t="s">
        <v>987</v>
      </c>
      <c r="K2657" s="10" t="s">
        <v>21</v>
      </c>
      <c r="L2657">
        <v>3188</v>
      </c>
    </row>
    <row r="2658" spans="1:12" x14ac:dyDescent="0.3">
      <c r="A2658" s="10" t="s">
        <v>1053</v>
      </c>
      <c r="B2658" s="10" t="s">
        <v>2837</v>
      </c>
      <c r="C2658" s="10" t="s">
        <v>3016</v>
      </c>
      <c r="D2658" s="10" t="s">
        <v>3015</v>
      </c>
      <c r="E2658" s="10" t="s">
        <v>985</v>
      </c>
      <c r="F2658" s="10" t="s">
        <v>1013</v>
      </c>
      <c r="G2658" s="10" t="s">
        <v>803</v>
      </c>
      <c r="I2658" s="10"/>
      <c r="J2658" s="10" t="s">
        <v>987</v>
      </c>
      <c r="K2658" s="10" t="s">
        <v>22</v>
      </c>
      <c r="L2658">
        <v>207.9</v>
      </c>
    </row>
    <row r="2659" spans="1:12" x14ac:dyDescent="0.3">
      <c r="A2659" s="10" t="s">
        <v>1053</v>
      </c>
      <c r="B2659" s="10" t="s">
        <v>2837</v>
      </c>
      <c r="C2659" s="10" t="s">
        <v>3016</v>
      </c>
      <c r="D2659" s="10" t="s">
        <v>3015</v>
      </c>
      <c r="E2659" s="10" t="s">
        <v>985</v>
      </c>
      <c r="F2659" s="10" t="s">
        <v>1013</v>
      </c>
      <c r="G2659" s="10" t="s">
        <v>803</v>
      </c>
      <c r="I2659" s="10"/>
      <c r="J2659" s="10" t="s">
        <v>987</v>
      </c>
      <c r="K2659" s="10" t="s">
        <v>23</v>
      </c>
      <c r="L2659">
        <v>11382.4</v>
      </c>
    </row>
    <row r="2660" spans="1:12" x14ac:dyDescent="0.3">
      <c r="A2660" s="10" t="s">
        <v>1053</v>
      </c>
      <c r="B2660" s="10" t="s">
        <v>2837</v>
      </c>
      <c r="C2660" s="10" t="s">
        <v>3016</v>
      </c>
      <c r="D2660" s="10" t="s">
        <v>3015</v>
      </c>
      <c r="E2660" s="10" t="s">
        <v>985</v>
      </c>
      <c r="F2660" s="10" t="s">
        <v>1013</v>
      </c>
      <c r="G2660" s="10" t="s">
        <v>803</v>
      </c>
      <c r="I2660" s="10"/>
      <c r="J2660" s="10" t="s">
        <v>987</v>
      </c>
      <c r="K2660" s="10" t="s">
        <v>24</v>
      </c>
      <c r="L2660">
        <v>2113.4</v>
      </c>
    </row>
    <row r="2661" spans="1:12" x14ac:dyDescent="0.3">
      <c r="A2661" s="10" t="s">
        <v>1053</v>
      </c>
      <c r="B2661" s="10" t="s">
        <v>2837</v>
      </c>
      <c r="C2661" s="10" t="s">
        <v>3016</v>
      </c>
      <c r="D2661" s="10" t="s">
        <v>3015</v>
      </c>
      <c r="E2661" s="10" t="s">
        <v>985</v>
      </c>
      <c r="F2661" s="10" t="s">
        <v>1013</v>
      </c>
      <c r="G2661" s="10" t="s">
        <v>803</v>
      </c>
      <c r="I2661" s="10"/>
      <c r="J2661" s="10" t="s">
        <v>987</v>
      </c>
      <c r="K2661" s="10" t="s">
        <v>25</v>
      </c>
      <c r="L2661">
        <v>10703.3</v>
      </c>
    </row>
    <row r="2662" spans="1:12" x14ac:dyDescent="0.3">
      <c r="A2662" s="10" t="s">
        <v>1053</v>
      </c>
      <c r="B2662" s="10" t="s">
        <v>2837</v>
      </c>
      <c r="C2662" s="10" t="s">
        <v>3016</v>
      </c>
      <c r="D2662" s="10" t="s">
        <v>3015</v>
      </c>
      <c r="E2662" s="10" t="s">
        <v>985</v>
      </c>
      <c r="F2662" s="10" t="s">
        <v>1013</v>
      </c>
      <c r="G2662" s="10" t="s">
        <v>803</v>
      </c>
      <c r="I2662" s="10"/>
      <c r="J2662" s="10" t="s">
        <v>987</v>
      </c>
      <c r="K2662" s="10" t="s">
        <v>26</v>
      </c>
      <c r="L2662">
        <v>31118.3</v>
      </c>
    </row>
    <row r="2663" spans="1:12" x14ac:dyDescent="0.3">
      <c r="A2663" s="10" t="s">
        <v>1053</v>
      </c>
      <c r="B2663" s="10" t="s">
        <v>2837</v>
      </c>
      <c r="C2663" s="10" t="s">
        <v>3016</v>
      </c>
      <c r="D2663" s="10" t="s">
        <v>3015</v>
      </c>
      <c r="E2663" s="10" t="s">
        <v>985</v>
      </c>
      <c r="F2663" s="10" t="s">
        <v>1013</v>
      </c>
      <c r="G2663" s="10" t="s">
        <v>803</v>
      </c>
      <c r="I2663" s="10"/>
      <c r="J2663" s="10" t="s">
        <v>987</v>
      </c>
      <c r="K2663" s="10" t="s">
        <v>27</v>
      </c>
      <c r="L2663">
        <v>747</v>
      </c>
    </row>
    <row r="2664" spans="1:12" x14ac:dyDescent="0.3">
      <c r="A2664" s="10" t="s">
        <v>1053</v>
      </c>
      <c r="B2664" s="10" t="s">
        <v>2837</v>
      </c>
      <c r="C2664" s="10" t="s">
        <v>3016</v>
      </c>
      <c r="D2664" s="10" t="s">
        <v>3015</v>
      </c>
      <c r="E2664" s="10" t="s">
        <v>985</v>
      </c>
      <c r="F2664" s="10" t="s">
        <v>1013</v>
      </c>
      <c r="G2664" s="10" t="s">
        <v>803</v>
      </c>
      <c r="I2664" s="10"/>
      <c r="J2664" s="10" t="s">
        <v>987</v>
      </c>
      <c r="K2664" s="10" t="s">
        <v>28</v>
      </c>
      <c r="L2664">
        <v>1986.2</v>
      </c>
    </row>
    <row r="2665" spans="1:12" x14ac:dyDescent="0.3">
      <c r="A2665" s="10" t="s">
        <v>1053</v>
      </c>
      <c r="B2665" s="10" t="s">
        <v>2837</v>
      </c>
      <c r="C2665" s="10" t="s">
        <v>3016</v>
      </c>
      <c r="D2665" s="10" t="s">
        <v>3015</v>
      </c>
      <c r="E2665" s="10" t="s">
        <v>985</v>
      </c>
      <c r="F2665" s="10" t="s">
        <v>1013</v>
      </c>
      <c r="G2665" s="10" t="s">
        <v>803</v>
      </c>
      <c r="I2665" s="10"/>
      <c r="J2665" s="10" t="s">
        <v>987</v>
      </c>
      <c r="K2665" s="10" t="s">
        <v>29</v>
      </c>
      <c r="L2665">
        <v>315.89999999999998</v>
      </c>
    </row>
    <row r="2666" spans="1:12" x14ac:dyDescent="0.3">
      <c r="A2666" s="10" t="s">
        <v>1054</v>
      </c>
      <c r="B2666" s="10" t="s">
        <v>2837</v>
      </c>
      <c r="C2666" s="10" t="s">
        <v>3016</v>
      </c>
      <c r="D2666" s="10" t="s">
        <v>3015</v>
      </c>
      <c r="E2666" s="10" t="s">
        <v>989</v>
      </c>
      <c r="F2666" s="10" t="s">
        <v>1013</v>
      </c>
      <c r="G2666" s="10" t="s">
        <v>803</v>
      </c>
      <c r="I2666" s="10"/>
      <c r="J2666" s="10" t="s">
        <v>987</v>
      </c>
      <c r="K2666" s="10" t="s">
        <v>19</v>
      </c>
      <c r="L2666">
        <v>0.6</v>
      </c>
    </row>
    <row r="2667" spans="1:12" x14ac:dyDescent="0.3">
      <c r="A2667" s="10" t="s">
        <v>1054</v>
      </c>
      <c r="B2667" s="10" t="s">
        <v>2837</v>
      </c>
      <c r="C2667" s="10" t="s">
        <v>3016</v>
      </c>
      <c r="D2667" s="10" t="s">
        <v>3015</v>
      </c>
      <c r="E2667" s="10" t="s">
        <v>989</v>
      </c>
      <c r="F2667" s="10" t="s">
        <v>1013</v>
      </c>
      <c r="G2667" s="10" t="s">
        <v>803</v>
      </c>
      <c r="I2667" s="10"/>
      <c r="J2667" s="10" t="s">
        <v>987</v>
      </c>
      <c r="K2667" s="10" t="s">
        <v>20</v>
      </c>
      <c r="L2667">
        <v>13</v>
      </c>
    </row>
    <row r="2668" spans="1:12" x14ac:dyDescent="0.3">
      <c r="A2668" s="10" t="s">
        <v>1054</v>
      </c>
      <c r="B2668" s="10" t="s">
        <v>2837</v>
      </c>
      <c r="C2668" s="10" t="s">
        <v>3016</v>
      </c>
      <c r="D2668" s="10" t="s">
        <v>3015</v>
      </c>
      <c r="E2668" s="10" t="s">
        <v>989</v>
      </c>
      <c r="F2668" s="10" t="s">
        <v>1013</v>
      </c>
      <c r="G2668" s="10" t="s">
        <v>803</v>
      </c>
      <c r="I2668" s="10"/>
      <c r="J2668" s="10" t="s">
        <v>987</v>
      </c>
      <c r="K2668" s="10" t="s">
        <v>21</v>
      </c>
      <c r="L2668">
        <v>17.2</v>
      </c>
    </row>
    <row r="2669" spans="1:12" x14ac:dyDescent="0.3">
      <c r="A2669" s="10" t="s">
        <v>1054</v>
      </c>
      <c r="B2669" s="10" t="s">
        <v>2837</v>
      </c>
      <c r="C2669" s="10" t="s">
        <v>3016</v>
      </c>
      <c r="D2669" s="10" t="s">
        <v>3015</v>
      </c>
      <c r="E2669" s="10" t="s">
        <v>989</v>
      </c>
      <c r="F2669" s="10" t="s">
        <v>1013</v>
      </c>
      <c r="G2669" s="10" t="s">
        <v>803</v>
      </c>
      <c r="I2669" s="10"/>
      <c r="J2669" s="10" t="s">
        <v>987</v>
      </c>
      <c r="K2669" s="10" t="s">
        <v>22</v>
      </c>
      <c r="L2669">
        <v>104.8</v>
      </c>
    </row>
    <row r="2670" spans="1:12" x14ac:dyDescent="0.3">
      <c r="A2670" s="10" t="s">
        <v>1054</v>
      </c>
      <c r="B2670" s="10" t="s">
        <v>2837</v>
      </c>
      <c r="C2670" s="10" t="s">
        <v>3016</v>
      </c>
      <c r="D2670" s="10" t="s">
        <v>3015</v>
      </c>
      <c r="E2670" s="10" t="s">
        <v>989</v>
      </c>
      <c r="F2670" s="10" t="s">
        <v>1013</v>
      </c>
      <c r="G2670" s="10" t="s">
        <v>803</v>
      </c>
      <c r="I2670" s="10"/>
      <c r="J2670" s="10" t="s">
        <v>987</v>
      </c>
      <c r="K2670" s="10" t="s">
        <v>23</v>
      </c>
      <c r="L2670">
        <v>191.2</v>
      </c>
    </row>
    <row r="2671" spans="1:12" x14ac:dyDescent="0.3">
      <c r="A2671" s="10" t="s">
        <v>1054</v>
      </c>
      <c r="B2671" s="10" t="s">
        <v>2837</v>
      </c>
      <c r="C2671" s="10" t="s">
        <v>3016</v>
      </c>
      <c r="D2671" s="10" t="s">
        <v>3015</v>
      </c>
      <c r="E2671" s="10" t="s">
        <v>989</v>
      </c>
      <c r="F2671" s="10" t="s">
        <v>1013</v>
      </c>
      <c r="G2671" s="10" t="s">
        <v>803</v>
      </c>
      <c r="I2671" s="10"/>
      <c r="J2671" s="10" t="s">
        <v>987</v>
      </c>
      <c r="K2671" s="10" t="s">
        <v>24</v>
      </c>
      <c r="L2671">
        <v>1099.7</v>
      </c>
    </row>
    <row r="2672" spans="1:12" x14ac:dyDescent="0.3">
      <c r="A2672" s="10" t="s">
        <v>1054</v>
      </c>
      <c r="B2672" s="10" t="s">
        <v>2837</v>
      </c>
      <c r="C2672" s="10" t="s">
        <v>3016</v>
      </c>
      <c r="D2672" s="10" t="s">
        <v>3015</v>
      </c>
      <c r="E2672" s="10" t="s">
        <v>989</v>
      </c>
      <c r="F2672" s="10" t="s">
        <v>1013</v>
      </c>
      <c r="G2672" s="10" t="s">
        <v>803</v>
      </c>
      <c r="I2672" s="10"/>
      <c r="J2672" s="10" t="s">
        <v>987</v>
      </c>
      <c r="K2672" s="10" t="s">
        <v>25</v>
      </c>
      <c r="L2672">
        <v>60.3</v>
      </c>
    </row>
    <row r="2673" spans="1:12" x14ac:dyDescent="0.3">
      <c r="A2673" s="10" t="s">
        <v>1054</v>
      </c>
      <c r="B2673" s="10" t="s">
        <v>2837</v>
      </c>
      <c r="C2673" s="10" t="s">
        <v>3016</v>
      </c>
      <c r="D2673" s="10" t="s">
        <v>3015</v>
      </c>
      <c r="E2673" s="10" t="s">
        <v>989</v>
      </c>
      <c r="F2673" s="10" t="s">
        <v>1013</v>
      </c>
      <c r="G2673" s="10" t="s">
        <v>803</v>
      </c>
      <c r="I2673" s="10"/>
      <c r="J2673" s="10" t="s">
        <v>987</v>
      </c>
      <c r="K2673" s="10" t="s">
        <v>26</v>
      </c>
      <c r="L2673">
        <v>30.4</v>
      </c>
    </row>
    <row r="2674" spans="1:12" x14ac:dyDescent="0.3">
      <c r="A2674" s="10" t="s">
        <v>1054</v>
      </c>
      <c r="B2674" s="10" t="s">
        <v>2837</v>
      </c>
      <c r="C2674" s="10" t="s">
        <v>3016</v>
      </c>
      <c r="D2674" s="10" t="s">
        <v>3015</v>
      </c>
      <c r="E2674" s="10" t="s">
        <v>989</v>
      </c>
      <c r="F2674" s="10" t="s">
        <v>1013</v>
      </c>
      <c r="G2674" s="10" t="s">
        <v>803</v>
      </c>
      <c r="I2674" s="10"/>
      <c r="J2674" s="10" t="s">
        <v>987</v>
      </c>
      <c r="K2674" s="10" t="s">
        <v>27</v>
      </c>
      <c r="L2674">
        <v>29.3</v>
      </c>
    </row>
    <row r="2675" spans="1:12" x14ac:dyDescent="0.3">
      <c r="A2675" s="10" t="s">
        <v>1054</v>
      </c>
      <c r="B2675" s="10" t="s">
        <v>2837</v>
      </c>
      <c r="C2675" s="10" t="s">
        <v>3016</v>
      </c>
      <c r="D2675" s="10" t="s">
        <v>3015</v>
      </c>
      <c r="E2675" s="10" t="s">
        <v>989</v>
      </c>
      <c r="F2675" s="10" t="s">
        <v>1013</v>
      </c>
      <c r="G2675" s="10" t="s">
        <v>803</v>
      </c>
      <c r="I2675" s="10"/>
      <c r="J2675" s="10" t="s">
        <v>987</v>
      </c>
      <c r="K2675" s="10" t="s">
        <v>28</v>
      </c>
      <c r="L2675">
        <v>601</v>
      </c>
    </row>
    <row r="2676" spans="1:12" x14ac:dyDescent="0.3">
      <c r="A2676" s="10" t="s">
        <v>1054</v>
      </c>
      <c r="B2676" s="10" t="s">
        <v>2837</v>
      </c>
      <c r="C2676" s="10" t="s">
        <v>3016</v>
      </c>
      <c r="D2676" s="10" t="s">
        <v>3015</v>
      </c>
      <c r="E2676" s="10" t="s">
        <v>989</v>
      </c>
      <c r="F2676" s="10" t="s">
        <v>1013</v>
      </c>
      <c r="G2676" s="10" t="s">
        <v>803</v>
      </c>
      <c r="I2676" s="10"/>
      <c r="J2676" s="10" t="s">
        <v>987</v>
      </c>
      <c r="K2676" s="10" t="s">
        <v>29</v>
      </c>
      <c r="L2676">
        <v>189.8</v>
      </c>
    </row>
    <row r="2677" spans="1:12" x14ac:dyDescent="0.3">
      <c r="A2677" s="10" t="s">
        <v>1055</v>
      </c>
      <c r="B2677" s="10" t="s">
        <v>2837</v>
      </c>
      <c r="C2677" s="10" t="s">
        <v>3016</v>
      </c>
      <c r="D2677" s="10" t="s">
        <v>3015</v>
      </c>
      <c r="E2677" s="10" t="s">
        <v>991</v>
      </c>
      <c r="F2677" s="10" t="s">
        <v>1013</v>
      </c>
      <c r="G2677" s="10" t="s">
        <v>803</v>
      </c>
      <c r="I2677" s="10"/>
      <c r="J2677" s="10" t="s">
        <v>987</v>
      </c>
      <c r="K2677" s="10" t="s">
        <v>19</v>
      </c>
      <c r="L2677">
        <v>243.8</v>
      </c>
    </row>
    <row r="2678" spans="1:12" x14ac:dyDescent="0.3">
      <c r="A2678" s="10" t="s">
        <v>1055</v>
      </c>
      <c r="B2678" s="10" t="s">
        <v>2837</v>
      </c>
      <c r="C2678" s="10" t="s">
        <v>3016</v>
      </c>
      <c r="D2678" s="10" t="s">
        <v>3015</v>
      </c>
      <c r="E2678" s="10" t="s">
        <v>991</v>
      </c>
      <c r="F2678" s="10" t="s">
        <v>1013</v>
      </c>
      <c r="G2678" s="10" t="s">
        <v>803</v>
      </c>
      <c r="I2678" s="10"/>
      <c r="J2678" s="10" t="s">
        <v>987</v>
      </c>
      <c r="K2678" s="10" t="s">
        <v>20</v>
      </c>
      <c r="L2678">
        <v>137.6</v>
      </c>
    </row>
    <row r="2679" spans="1:12" x14ac:dyDescent="0.3">
      <c r="A2679" s="10" t="s">
        <v>1055</v>
      </c>
      <c r="B2679" s="10" t="s">
        <v>2837</v>
      </c>
      <c r="C2679" s="10" t="s">
        <v>3016</v>
      </c>
      <c r="D2679" s="10" t="s">
        <v>3015</v>
      </c>
      <c r="E2679" s="10" t="s">
        <v>991</v>
      </c>
      <c r="F2679" s="10" t="s">
        <v>1013</v>
      </c>
      <c r="G2679" s="10" t="s">
        <v>803</v>
      </c>
      <c r="I2679" s="10"/>
      <c r="J2679" s="10" t="s">
        <v>987</v>
      </c>
      <c r="K2679" s="10" t="s">
        <v>21</v>
      </c>
      <c r="L2679">
        <v>49.9</v>
      </c>
    </row>
    <row r="2680" spans="1:12" x14ac:dyDescent="0.3">
      <c r="A2680" s="10" t="s">
        <v>1055</v>
      </c>
      <c r="B2680" s="10" t="s">
        <v>2837</v>
      </c>
      <c r="C2680" s="10" t="s">
        <v>3016</v>
      </c>
      <c r="D2680" s="10" t="s">
        <v>3015</v>
      </c>
      <c r="E2680" s="10" t="s">
        <v>991</v>
      </c>
      <c r="F2680" s="10" t="s">
        <v>1013</v>
      </c>
      <c r="G2680" s="10" t="s">
        <v>803</v>
      </c>
      <c r="I2680" s="10"/>
      <c r="J2680" s="10" t="s">
        <v>987</v>
      </c>
      <c r="K2680" s="10" t="s">
        <v>22</v>
      </c>
      <c r="L2680">
        <v>41.9</v>
      </c>
    </row>
    <row r="2681" spans="1:12" x14ac:dyDescent="0.3">
      <c r="A2681" s="10" t="s">
        <v>1055</v>
      </c>
      <c r="B2681" s="10" t="s">
        <v>2837</v>
      </c>
      <c r="C2681" s="10" t="s">
        <v>3016</v>
      </c>
      <c r="D2681" s="10" t="s">
        <v>3015</v>
      </c>
      <c r="E2681" s="10" t="s">
        <v>991</v>
      </c>
      <c r="F2681" s="10" t="s">
        <v>1013</v>
      </c>
      <c r="G2681" s="10" t="s">
        <v>803</v>
      </c>
      <c r="I2681" s="10"/>
      <c r="J2681" s="10" t="s">
        <v>987</v>
      </c>
      <c r="K2681" s="10" t="s">
        <v>23</v>
      </c>
      <c r="L2681">
        <v>139.5</v>
      </c>
    </row>
    <row r="2682" spans="1:12" x14ac:dyDescent="0.3">
      <c r="A2682" s="10" t="s">
        <v>1055</v>
      </c>
      <c r="B2682" s="10" t="s">
        <v>2837</v>
      </c>
      <c r="C2682" s="10" t="s">
        <v>3016</v>
      </c>
      <c r="D2682" s="10" t="s">
        <v>3015</v>
      </c>
      <c r="E2682" s="10" t="s">
        <v>991</v>
      </c>
      <c r="F2682" s="10" t="s">
        <v>1013</v>
      </c>
      <c r="G2682" s="10" t="s">
        <v>803</v>
      </c>
      <c r="I2682" s="10"/>
      <c r="J2682" s="10" t="s">
        <v>987</v>
      </c>
      <c r="K2682" s="10" t="s">
        <v>24</v>
      </c>
      <c r="L2682">
        <v>265.2</v>
      </c>
    </row>
    <row r="2683" spans="1:12" x14ac:dyDescent="0.3">
      <c r="A2683" s="10" t="s">
        <v>1055</v>
      </c>
      <c r="B2683" s="10" t="s">
        <v>2837</v>
      </c>
      <c r="C2683" s="10" t="s">
        <v>3016</v>
      </c>
      <c r="D2683" s="10" t="s">
        <v>3015</v>
      </c>
      <c r="E2683" s="10" t="s">
        <v>991</v>
      </c>
      <c r="F2683" s="10" t="s">
        <v>1013</v>
      </c>
      <c r="G2683" s="10" t="s">
        <v>803</v>
      </c>
      <c r="I2683" s="10"/>
      <c r="J2683" s="10" t="s">
        <v>987</v>
      </c>
      <c r="K2683" s="10" t="s">
        <v>25</v>
      </c>
      <c r="L2683">
        <v>309.3</v>
      </c>
    </row>
    <row r="2684" spans="1:12" x14ac:dyDescent="0.3">
      <c r="A2684" s="10" t="s">
        <v>1055</v>
      </c>
      <c r="B2684" s="10" t="s">
        <v>2837</v>
      </c>
      <c r="C2684" s="10" t="s">
        <v>3016</v>
      </c>
      <c r="D2684" s="10" t="s">
        <v>3015</v>
      </c>
      <c r="E2684" s="10" t="s">
        <v>991</v>
      </c>
      <c r="F2684" s="10" t="s">
        <v>1013</v>
      </c>
      <c r="G2684" s="10" t="s">
        <v>803</v>
      </c>
      <c r="I2684" s="10"/>
      <c r="J2684" s="10" t="s">
        <v>987</v>
      </c>
      <c r="K2684" s="10" t="s">
        <v>26</v>
      </c>
      <c r="L2684">
        <v>5041</v>
      </c>
    </row>
    <row r="2685" spans="1:12" x14ac:dyDescent="0.3">
      <c r="A2685" s="10" t="s">
        <v>1055</v>
      </c>
      <c r="B2685" s="10" t="s">
        <v>2837</v>
      </c>
      <c r="C2685" s="10" t="s">
        <v>3016</v>
      </c>
      <c r="D2685" s="10" t="s">
        <v>3015</v>
      </c>
      <c r="E2685" s="10" t="s">
        <v>991</v>
      </c>
      <c r="F2685" s="10" t="s">
        <v>1013</v>
      </c>
      <c r="G2685" s="10" t="s">
        <v>803</v>
      </c>
      <c r="I2685" s="10"/>
      <c r="J2685" s="10" t="s">
        <v>987</v>
      </c>
      <c r="K2685" s="10" t="s">
        <v>27</v>
      </c>
      <c r="L2685">
        <v>26.5</v>
      </c>
    </row>
    <row r="2686" spans="1:12" x14ac:dyDescent="0.3">
      <c r="A2686" s="10" t="s">
        <v>1055</v>
      </c>
      <c r="B2686" s="10" t="s">
        <v>2837</v>
      </c>
      <c r="C2686" s="10" t="s">
        <v>3016</v>
      </c>
      <c r="D2686" s="10" t="s">
        <v>3015</v>
      </c>
      <c r="E2686" s="10" t="s">
        <v>991</v>
      </c>
      <c r="F2686" s="10" t="s">
        <v>1013</v>
      </c>
      <c r="G2686" s="10" t="s">
        <v>803</v>
      </c>
      <c r="I2686" s="10"/>
      <c r="J2686" s="10" t="s">
        <v>987</v>
      </c>
      <c r="K2686" s="10" t="s">
        <v>28</v>
      </c>
      <c r="L2686">
        <v>2303.4</v>
      </c>
    </row>
    <row r="2687" spans="1:12" x14ac:dyDescent="0.3">
      <c r="A2687" s="10" t="s">
        <v>1055</v>
      </c>
      <c r="B2687" s="10" t="s">
        <v>2837</v>
      </c>
      <c r="C2687" s="10" t="s">
        <v>3016</v>
      </c>
      <c r="D2687" s="10" t="s">
        <v>3015</v>
      </c>
      <c r="E2687" s="10" t="s">
        <v>991</v>
      </c>
      <c r="F2687" s="10" t="s">
        <v>1013</v>
      </c>
      <c r="G2687" s="10" t="s">
        <v>803</v>
      </c>
      <c r="I2687" s="10"/>
      <c r="J2687" s="10" t="s">
        <v>987</v>
      </c>
      <c r="K2687" s="10" t="s">
        <v>29</v>
      </c>
      <c r="L2687">
        <v>191.2</v>
      </c>
    </row>
    <row r="2688" spans="1:12" x14ac:dyDescent="0.3">
      <c r="A2688" s="10" t="s">
        <v>1056</v>
      </c>
      <c r="B2688" s="10" t="s">
        <v>2837</v>
      </c>
      <c r="C2688" s="10" t="s">
        <v>3016</v>
      </c>
      <c r="D2688" s="10" t="s">
        <v>3015</v>
      </c>
      <c r="E2688" s="10" t="s">
        <v>993</v>
      </c>
      <c r="F2688" s="10" t="s">
        <v>1013</v>
      </c>
      <c r="G2688" s="10" t="s">
        <v>803</v>
      </c>
      <c r="I2688" s="10"/>
      <c r="J2688" s="10" t="s">
        <v>987</v>
      </c>
      <c r="K2688" s="10" t="s">
        <v>19</v>
      </c>
      <c r="L2688">
        <v>3.4</v>
      </c>
    </row>
    <row r="2689" spans="1:12" x14ac:dyDescent="0.3">
      <c r="A2689" s="10" t="s">
        <v>1056</v>
      </c>
      <c r="B2689" s="10" t="s">
        <v>2837</v>
      </c>
      <c r="C2689" s="10" t="s">
        <v>3016</v>
      </c>
      <c r="D2689" s="10" t="s">
        <v>3015</v>
      </c>
      <c r="E2689" s="10" t="s">
        <v>993</v>
      </c>
      <c r="F2689" s="10" t="s">
        <v>1013</v>
      </c>
      <c r="G2689" s="10" t="s">
        <v>803</v>
      </c>
      <c r="I2689" s="10"/>
      <c r="J2689" s="10" t="s">
        <v>987</v>
      </c>
      <c r="K2689" s="10" t="s">
        <v>20</v>
      </c>
      <c r="L2689">
        <v>238.7</v>
      </c>
    </row>
    <row r="2690" spans="1:12" x14ac:dyDescent="0.3">
      <c r="A2690" s="10" t="s">
        <v>1056</v>
      </c>
      <c r="B2690" s="10" t="s">
        <v>2837</v>
      </c>
      <c r="C2690" s="10" t="s">
        <v>3016</v>
      </c>
      <c r="D2690" s="10" t="s">
        <v>3015</v>
      </c>
      <c r="E2690" s="10" t="s">
        <v>993</v>
      </c>
      <c r="F2690" s="10" t="s">
        <v>1013</v>
      </c>
      <c r="G2690" s="10" t="s">
        <v>803</v>
      </c>
      <c r="I2690" s="10"/>
      <c r="J2690" s="10" t="s">
        <v>987</v>
      </c>
      <c r="K2690" s="10" t="s">
        <v>21</v>
      </c>
      <c r="L2690">
        <v>252</v>
      </c>
    </row>
    <row r="2691" spans="1:12" x14ac:dyDescent="0.3">
      <c r="A2691" s="10" t="s">
        <v>1056</v>
      </c>
      <c r="B2691" s="10" t="s">
        <v>2837</v>
      </c>
      <c r="C2691" s="10" t="s">
        <v>3016</v>
      </c>
      <c r="D2691" s="10" t="s">
        <v>3015</v>
      </c>
      <c r="E2691" s="10" t="s">
        <v>993</v>
      </c>
      <c r="F2691" s="10" t="s">
        <v>1013</v>
      </c>
      <c r="G2691" s="10" t="s">
        <v>803</v>
      </c>
      <c r="I2691" s="10"/>
      <c r="J2691" s="10" t="s">
        <v>987</v>
      </c>
      <c r="K2691" s="10" t="s">
        <v>22</v>
      </c>
      <c r="L2691">
        <v>11</v>
      </c>
    </row>
    <row r="2692" spans="1:12" x14ac:dyDescent="0.3">
      <c r="A2692" s="10" t="s">
        <v>1056</v>
      </c>
      <c r="B2692" s="10" t="s">
        <v>2837</v>
      </c>
      <c r="C2692" s="10" t="s">
        <v>3016</v>
      </c>
      <c r="D2692" s="10" t="s">
        <v>3015</v>
      </c>
      <c r="E2692" s="10" t="s">
        <v>993</v>
      </c>
      <c r="F2692" s="10" t="s">
        <v>1013</v>
      </c>
      <c r="G2692" s="10" t="s">
        <v>803</v>
      </c>
      <c r="I2692" s="10"/>
      <c r="J2692" s="10" t="s">
        <v>987</v>
      </c>
      <c r="K2692" s="10" t="s">
        <v>23</v>
      </c>
      <c r="L2692">
        <v>938.6</v>
      </c>
    </row>
    <row r="2693" spans="1:12" x14ac:dyDescent="0.3">
      <c r="A2693" s="10" t="s">
        <v>1056</v>
      </c>
      <c r="B2693" s="10" t="s">
        <v>2837</v>
      </c>
      <c r="C2693" s="10" t="s">
        <v>3016</v>
      </c>
      <c r="D2693" s="10" t="s">
        <v>3015</v>
      </c>
      <c r="E2693" s="10" t="s">
        <v>993</v>
      </c>
      <c r="F2693" s="10" t="s">
        <v>1013</v>
      </c>
      <c r="G2693" s="10" t="s">
        <v>803</v>
      </c>
      <c r="I2693" s="10"/>
      <c r="J2693" s="10" t="s">
        <v>987</v>
      </c>
      <c r="K2693" s="10" t="s">
        <v>24</v>
      </c>
      <c r="L2693">
        <v>118.9</v>
      </c>
    </row>
    <row r="2694" spans="1:12" x14ac:dyDescent="0.3">
      <c r="A2694" s="10" t="s">
        <v>1056</v>
      </c>
      <c r="B2694" s="10" t="s">
        <v>2837</v>
      </c>
      <c r="C2694" s="10" t="s">
        <v>3016</v>
      </c>
      <c r="D2694" s="10" t="s">
        <v>3015</v>
      </c>
      <c r="E2694" s="10" t="s">
        <v>993</v>
      </c>
      <c r="F2694" s="10" t="s">
        <v>1013</v>
      </c>
      <c r="G2694" s="10" t="s">
        <v>803</v>
      </c>
      <c r="I2694" s="10"/>
      <c r="J2694" s="10" t="s">
        <v>987</v>
      </c>
      <c r="K2694" s="10" t="s">
        <v>25</v>
      </c>
      <c r="L2694">
        <v>17.2</v>
      </c>
    </row>
    <row r="2695" spans="1:12" x14ac:dyDescent="0.3">
      <c r="A2695" s="10" t="s">
        <v>1056</v>
      </c>
      <c r="B2695" s="10" t="s">
        <v>2837</v>
      </c>
      <c r="C2695" s="10" t="s">
        <v>3016</v>
      </c>
      <c r="D2695" s="10" t="s">
        <v>3015</v>
      </c>
      <c r="E2695" s="10" t="s">
        <v>993</v>
      </c>
      <c r="F2695" s="10" t="s">
        <v>1013</v>
      </c>
      <c r="G2695" s="10" t="s">
        <v>803</v>
      </c>
      <c r="I2695" s="10"/>
      <c r="J2695" s="10" t="s">
        <v>987</v>
      </c>
      <c r="K2695" s="10" t="s">
        <v>26</v>
      </c>
      <c r="L2695">
        <v>17.399999999999999</v>
      </c>
    </row>
    <row r="2696" spans="1:12" x14ac:dyDescent="0.3">
      <c r="A2696" s="10" t="s">
        <v>1056</v>
      </c>
      <c r="B2696" s="10" t="s">
        <v>2837</v>
      </c>
      <c r="C2696" s="10" t="s">
        <v>3016</v>
      </c>
      <c r="D2696" s="10" t="s">
        <v>3015</v>
      </c>
      <c r="E2696" s="10" t="s">
        <v>993</v>
      </c>
      <c r="F2696" s="10" t="s">
        <v>1013</v>
      </c>
      <c r="G2696" s="10" t="s">
        <v>803</v>
      </c>
      <c r="I2696" s="10"/>
      <c r="J2696" s="10" t="s">
        <v>987</v>
      </c>
      <c r="K2696" s="10" t="s">
        <v>27</v>
      </c>
      <c r="L2696">
        <v>5.6</v>
      </c>
    </row>
    <row r="2697" spans="1:12" x14ac:dyDescent="0.3">
      <c r="A2697" s="10" t="s">
        <v>1056</v>
      </c>
      <c r="B2697" s="10" t="s">
        <v>2837</v>
      </c>
      <c r="C2697" s="10" t="s">
        <v>3016</v>
      </c>
      <c r="D2697" s="10" t="s">
        <v>3015</v>
      </c>
      <c r="E2697" s="10" t="s">
        <v>993</v>
      </c>
      <c r="F2697" s="10" t="s">
        <v>1013</v>
      </c>
      <c r="G2697" s="10" t="s">
        <v>803</v>
      </c>
      <c r="I2697" s="10"/>
      <c r="J2697" s="10" t="s">
        <v>987</v>
      </c>
      <c r="K2697" s="10" t="s">
        <v>28</v>
      </c>
      <c r="L2697">
        <v>25.6</v>
      </c>
    </row>
    <row r="2698" spans="1:12" x14ac:dyDescent="0.3">
      <c r="A2698" s="10" t="s">
        <v>1056</v>
      </c>
      <c r="B2698" s="10" t="s">
        <v>2837</v>
      </c>
      <c r="C2698" s="10" t="s">
        <v>3016</v>
      </c>
      <c r="D2698" s="10" t="s">
        <v>3015</v>
      </c>
      <c r="E2698" s="10" t="s">
        <v>993</v>
      </c>
      <c r="F2698" s="10" t="s">
        <v>1013</v>
      </c>
      <c r="G2698" s="10" t="s">
        <v>803</v>
      </c>
      <c r="I2698" s="10"/>
      <c r="J2698" s="10" t="s">
        <v>987</v>
      </c>
      <c r="K2698" s="10" t="s">
        <v>29</v>
      </c>
      <c r="L2698">
        <v>4.0999999999999996</v>
      </c>
    </row>
    <row r="2699" spans="1:12" x14ac:dyDescent="0.3">
      <c r="A2699" s="10" t="s">
        <v>1057</v>
      </c>
      <c r="B2699" s="10" t="s">
        <v>2837</v>
      </c>
      <c r="C2699" s="10" t="s">
        <v>3016</v>
      </c>
      <c r="D2699" s="10" t="s">
        <v>3015</v>
      </c>
      <c r="E2699" s="10" t="s">
        <v>995</v>
      </c>
      <c r="F2699" s="10" t="s">
        <v>1013</v>
      </c>
      <c r="G2699" s="10" t="s">
        <v>803</v>
      </c>
      <c r="I2699" s="10"/>
      <c r="J2699" s="10" t="s">
        <v>987</v>
      </c>
      <c r="K2699" s="10" t="s">
        <v>19</v>
      </c>
      <c r="L2699">
        <v>5.7</v>
      </c>
    </row>
    <row r="2700" spans="1:12" x14ac:dyDescent="0.3">
      <c r="A2700" s="10" t="s">
        <v>1057</v>
      </c>
      <c r="B2700" s="10" t="s">
        <v>2837</v>
      </c>
      <c r="C2700" s="10" t="s">
        <v>3016</v>
      </c>
      <c r="D2700" s="10" t="s">
        <v>3015</v>
      </c>
      <c r="E2700" s="10" t="s">
        <v>995</v>
      </c>
      <c r="F2700" s="10" t="s">
        <v>1013</v>
      </c>
      <c r="G2700" s="10" t="s">
        <v>803</v>
      </c>
      <c r="I2700" s="10"/>
      <c r="J2700" s="10" t="s">
        <v>987</v>
      </c>
      <c r="K2700" s="10" t="s">
        <v>20</v>
      </c>
      <c r="L2700">
        <v>84.3</v>
      </c>
    </row>
    <row r="2701" spans="1:12" x14ac:dyDescent="0.3">
      <c r="A2701" s="10" t="s">
        <v>1057</v>
      </c>
      <c r="B2701" s="10" t="s">
        <v>2837</v>
      </c>
      <c r="C2701" s="10" t="s">
        <v>3016</v>
      </c>
      <c r="D2701" s="10" t="s">
        <v>3015</v>
      </c>
      <c r="E2701" s="10" t="s">
        <v>995</v>
      </c>
      <c r="F2701" s="10" t="s">
        <v>1013</v>
      </c>
      <c r="G2701" s="10" t="s">
        <v>803</v>
      </c>
      <c r="I2701" s="10"/>
      <c r="J2701" s="10" t="s">
        <v>987</v>
      </c>
      <c r="K2701" s="10" t="s">
        <v>21</v>
      </c>
      <c r="L2701">
        <v>73.2</v>
      </c>
    </row>
    <row r="2702" spans="1:12" x14ac:dyDescent="0.3">
      <c r="A2702" s="10" t="s">
        <v>1057</v>
      </c>
      <c r="B2702" s="10" t="s">
        <v>2837</v>
      </c>
      <c r="C2702" s="10" t="s">
        <v>3016</v>
      </c>
      <c r="D2702" s="10" t="s">
        <v>3015</v>
      </c>
      <c r="E2702" s="10" t="s">
        <v>995</v>
      </c>
      <c r="F2702" s="10" t="s">
        <v>1013</v>
      </c>
      <c r="G2702" s="10" t="s">
        <v>803</v>
      </c>
      <c r="I2702" s="10"/>
      <c r="J2702" s="10" t="s">
        <v>987</v>
      </c>
      <c r="K2702" s="10" t="s">
        <v>22</v>
      </c>
      <c r="L2702">
        <v>111.7</v>
      </c>
    </row>
    <row r="2703" spans="1:12" x14ac:dyDescent="0.3">
      <c r="A2703" s="10" t="s">
        <v>1057</v>
      </c>
      <c r="B2703" s="10" t="s">
        <v>2837</v>
      </c>
      <c r="C2703" s="10" t="s">
        <v>3016</v>
      </c>
      <c r="D2703" s="10" t="s">
        <v>3015</v>
      </c>
      <c r="E2703" s="10" t="s">
        <v>995</v>
      </c>
      <c r="F2703" s="10" t="s">
        <v>1013</v>
      </c>
      <c r="G2703" s="10" t="s">
        <v>803</v>
      </c>
      <c r="I2703" s="10"/>
      <c r="J2703" s="10" t="s">
        <v>987</v>
      </c>
      <c r="K2703" s="10" t="s">
        <v>23</v>
      </c>
      <c r="L2703">
        <v>824.4</v>
      </c>
    </row>
    <row r="2704" spans="1:12" x14ac:dyDescent="0.3">
      <c r="A2704" s="10" t="s">
        <v>1057</v>
      </c>
      <c r="B2704" s="10" t="s">
        <v>2837</v>
      </c>
      <c r="C2704" s="10" t="s">
        <v>3016</v>
      </c>
      <c r="D2704" s="10" t="s">
        <v>3015</v>
      </c>
      <c r="E2704" s="10" t="s">
        <v>995</v>
      </c>
      <c r="F2704" s="10" t="s">
        <v>1013</v>
      </c>
      <c r="G2704" s="10" t="s">
        <v>803</v>
      </c>
      <c r="I2704" s="10"/>
      <c r="J2704" s="10" t="s">
        <v>987</v>
      </c>
      <c r="K2704" s="10" t="s">
        <v>24</v>
      </c>
      <c r="L2704">
        <v>696.7</v>
      </c>
    </row>
    <row r="2705" spans="1:12" x14ac:dyDescent="0.3">
      <c r="A2705" s="10" t="s">
        <v>1057</v>
      </c>
      <c r="B2705" s="10" t="s">
        <v>2837</v>
      </c>
      <c r="C2705" s="10" t="s">
        <v>3016</v>
      </c>
      <c r="D2705" s="10" t="s">
        <v>3015</v>
      </c>
      <c r="E2705" s="10" t="s">
        <v>995</v>
      </c>
      <c r="F2705" s="10" t="s">
        <v>1013</v>
      </c>
      <c r="G2705" s="10" t="s">
        <v>803</v>
      </c>
      <c r="I2705" s="10"/>
      <c r="J2705" s="10" t="s">
        <v>987</v>
      </c>
      <c r="K2705" s="10" t="s">
        <v>25</v>
      </c>
      <c r="L2705">
        <v>661.2</v>
      </c>
    </row>
    <row r="2706" spans="1:12" x14ac:dyDescent="0.3">
      <c r="A2706" s="10" t="s">
        <v>1057</v>
      </c>
      <c r="B2706" s="10" t="s">
        <v>2837</v>
      </c>
      <c r="C2706" s="10" t="s">
        <v>3016</v>
      </c>
      <c r="D2706" s="10" t="s">
        <v>3015</v>
      </c>
      <c r="E2706" s="10" t="s">
        <v>995</v>
      </c>
      <c r="F2706" s="10" t="s">
        <v>1013</v>
      </c>
      <c r="G2706" s="10" t="s">
        <v>803</v>
      </c>
      <c r="I2706" s="10"/>
      <c r="J2706" s="10" t="s">
        <v>987</v>
      </c>
      <c r="K2706" s="10" t="s">
        <v>26</v>
      </c>
      <c r="L2706">
        <v>215.7</v>
      </c>
    </row>
    <row r="2707" spans="1:12" x14ac:dyDescent="0.3">
      <c r="A2707" s="10" t="s">
        <v>1057</v>
      </c>
      <c r="B2707" s="10" t="s">
        <v>2837</v>
      </c>
      <c r="C2707" s="10" t="s">
        <v>3016</v>
      </c>
      <c r="D2707" s="10" t="s">
        <v>3015</v>
      </c>
      <c r="E2707" s="10" t="s">
        <v>995</v>
      </c>
      <c r="F2707" s="10" t="s">
        <v>1013</v>
      </c>
      <c r="G2707" s="10" t="s">
        <v>803</v>
      </c>
      <c r="I2707" s="10"/>
      <c r="J2707" s="10" t="s">
        <v>987</v>
      </c>
      <c r="K2707" s="10" t="s">
        <v>27</v>
      </c>
      <c r="L2707">
        <v>326.89999999999998</v>
      </c>
    </row>
    <row r="2708" spans="1:12" x14ac:dyDescent="0.3">
      <c r="A2708" s="10" t="s">
        <v>1057</v>
      </c>
      <c r="B2708" s="10" t="s">
        <v>2837</v>
      </c>
      <c r="C2708" s="10" t="s">
        <v>3016</v>
      </c>
      <c r="D2708" s="10" t="s">
        <v>3015</v>
      </c>
      <c r="E2708" s="10" t="s">
        <v>995</v>
      </c>
      <c r="F2708" s="10" t="s">
        <v>1013</v>
      </c>
      <c r="G2708" s="10" t="s">
        <v>803</v>
      </c>
      <c r="I2708" s="10"/>
      <c r="J2708" s="10" t="s">
        <v>987</v>
      </c>
      <c r="K2708" s="10" t="s">
        <v>28</v>
      </c>
      <c r="L2708">
        <v>178.4</v>
      </c>
    </row>
    <row r="2709" spans="1:12" x14ac:dyDescent="0.3">
      <c r="A2709" s="10" t="s">
        <v>1057</v>
      </c>
      <c r="B2709" s="10" t="s">
        <v>2837</v>
      </c>
      <c r="C2709" s="10" t="s">
        <v>3016</v>
      </c>
      <c r="D2709" s="10" t="s">
        <v>3015</v>
      </c>
      <c r="E2709" s="10" t="s">
        <v>995</v>
      </c>
      <c r="F2709" s="10" t="s">
        <v>1013</v>
      </c>
      <c r="G2709" s="10" t="s">
        <v>803</v>
      </c>
      <c r="I2709" s="10"/>
      <c r="J2709" s="10" t="s">
        <v>987</v>
      </c>
      <c r="K2709" s="10" t="s">
        <v>29</v>
      </c>
      <c r="L2709">
        <v>1311.5</v>
      </c>
    </row>
    <row r="2710" spans="1:12" x14ac:dyDescent="0.3">
      <c r="A2710" s="10" t="s">
        <v>1058</v>
      </c>
      <c r="B2710" s="10" t="s">
        <v>2837</v>
      </c>
      <c r="C2710" s="10" t="s">
        <v>3016</v>
      </c>
      <c r="D2710" s="10" t="s">
        <v>3015</v>
      </c>
      <c r="E2710" s="10" t="s">
        <v>997</v>
      </c>
      <c r="F2710" s="10" t="s">
        <v>1013</v>
      </c>
      <c r="G2710" s="10" t="s">
        <v>803</v>
      </c>
      <c r="I2710" s="10"/>
      <c r="J2710" s="10" t="s">
        <v>987</v>
      </c>
      <c r="K2710" s="10" t="s">
        <v>19</v>
      </c>
      <c r="L2710">
        <v>34.200000000000003</v>
      </c>
    </row>
    <row r="2711" spans="1:12" x14ac:dyDescent="0.3">
      <c r="A2711" s="10" t="s">
        <v>1058</v>
      </c>
      <c r="B2711" s="10" t="s">
        <v>2837</v>
      </c>
      <c r="C2711" s="10" t="s">
        <v>3016</v>
      </c>
      <c r="D2711" s="10" t="s">
        <v>3015</v>
      </c>
      <c r="E2711" s="10" t="s">
        <v>997</v>
      </c>
      <c r="F2711" s="10" t="s">
        <v>1013</v>
      </c>
      <c r="G2711" s="10" t="s">
        <v>803</v>
      </c>
      <c r="I2711" s="10"/>
      <c r="J2711" s="10" t="s">
        <v>987</v>
      </c>
      <c r="K2711" s="10" t="s">
        <v>20</v>
      </c>
      <c r="L2711">
        <v>98.7</v>
      </c>
    </row>
    <row r="2712" spans="1:12" x14ac:dyDescent="0.3">
      <c r="A2712" s="10" t="s">
        <v>1058</v>
      </c>
      <c r="B2712" s="10" t="s">
        <v>2837</v>
      </c>
      <c r="C2712" s="10" t="s">
        <v>3016</v>
      </c>
      <c r="D2712" s="10" t="s">
        <v>3015</v>
      </c>
      <c r="E2712" s="10" t="s">
        <v>997</v>
      </c>
      <c r="F2712" s="10" t="s">
        <v>1013</v>
      </c>
      <c r="G2712" s="10" t="s">
        <v>803</v>
      </c>
      <c r="I2712" s="10"/>
      <c r="J2712" s="10" t="s">
        <v>987</v>
      </c>
      <c r="K2712" s="10" t="s">
        <v>21</v>
      </c>
      <c r="L2712">
        <v>194.1</v>
      </c>
    </row>
    <row r="2713" spans="1:12" x14ac:dyDescent="0.3">
      <c r="A2713" s="10" t="s">
        <v>1058</v>
      </c>
      <c r="B2713" s="10" t="s">
        <v>2837</v>
      </c>
      <c r="C2713" s="10" t="s">
        <v>3016</v>
      </c>
      <c r="D2713" s="10" t="s">
        <v>3015</v>
      </c>
      <c r="E2713" s="10" t="s">
        <v>997</v>
      </c>
      <c r="F2713" s="10" t="s">
        <v>1013</v>
      </c>
      <c r="G2713" s="10" t="s">
        <v>803</v>
      </c>
      <c r="I2713" s="10"/>
      <c r="J2713" s="10" t="s">
        <v>987</v>
      </c>
      <c r="K2713" s="10" t="s">
        <v>22</v>
      </c>
      <c r="L2713">
        <v>264.39999999999998</v>
      </c>
    </row>
    <row r="2714" spans="1:12" x14ac:dyDescent="0.3">
      <c r="A2714" s="10" t="s">
        <v>1058</v>
      </c>
      <c r="B2714" s="10" t="s">
        <v>2837</v>
      </c>
      <c r="C2714" s="10" t="s">
        <v>3016</v>
      </c>
      <c r="D2714" s="10" t="s">
        <v>3015</v>
      </c>
      <c r="E2714" s="10" t="s">
        <v>997</v>
      </c>
      <c r="F2714" s="10" t="s">
        <v>1013</v>
      </c>
      <c r="G2714" s="10" t="s">
        <v>803</v>
      </c>
      <c r="I2714" s="10"/>
      <c r="J2714" s="10" t="s">
        <v>987</v>
      </c>
      <c r="K2714" s="10" t="s">
        <v>23</v>
      </c>
      <c r="L2714">
        <v>745.1</v>
      </c>
    </row>
    <row r="2715" spans="1:12" x14ac:dyDescent="0.3">
      <c r="A2715" s="10" t="s">
        <v>1058</v>
      </c>
      <c r="B2715" s="10" t="s">
        <v>2837</v>
      </c>
      <c r="C2715" s="10" t="s">
        <v>3016</v>
      </c>
      <c r="D2715" s="10" t="s">
        <v>3015</v>
      </c>
      <c r="E2715" s="10" t="s">
        <v>997</v>
      </c>
      <c r="F2715" s="10" t="s">
        <v>1013</v>
      </c>
      <c r="G2715" s="10" t="s">
        <v>803</v>
      </c>
      <c r="I2715" s="10"/>
      <c r="J2715" s="10" t="s">
        <v>987</v>
      </c>
      <c r="K2715" s="10" t="s">
        <v>24</v>
      </c>
      <c r="L2715">
        <v>298.7</v>
      </c>
    </row>
    <row r="2716" spans="1:12" x14ac:dyDescent="0.3">
      <c r="A2716" s="10" t="s">
        <v>1058</v>
      </c>
      <c r="B2716" s="10" t="s">
        <v>2837</v>
      </c>
      <c r="C2716" s="10" t="s">
        <v>3016</v>
      </c>
      <c r="D2716" s="10" t="s">
        <v>3015</v>
      </c>
      <c r="E2716" s="10" t="s">
        <v>997</v>
      </c>
      <c r="F2716" s="10" t="s">
        <v>1013</v>
      </c>
      <c r="G2716" s="10" t="s">
        <v>803</v>
      </c>
      <c r="I2716" s="10"/>
      <c r="J2716" s="10" t="s">
        <v>987</v>
      </c>
      <c r="K2716" s="10" t="s">
        <v>25</v>
      </c>
      <c r="L2716">
        <v>157.80000000000001</v>
      </c>
    </row>
    <row r="2717" spans="1:12" x14ac:dyDescent="0.3">
      <c r="A2717" s="10" t="s">
        <v>1058</v>
      </c>
      <c r="B2717" s="10" t="s">
        <v>2837</v>
      </c>
      <c r="C2717" s="10" t="s">
        <v>3016</v>
      </c>
      <c r="D2717" s="10" t="s">
        <v>3015</v>
      </c>
      <c r="E2717" s="10" t="s">
        <v>997</v>
      </c>
      <c r="F2717" s="10" t="s">
        <v>1013</v>
      </c>
      <c r="G2717" s="10" t="s">
        <v>803</v>
      </c>
      <c r="I2717" s="10"/>
      <c r="J2717" s="10" t="s">
        <v>987</v>
      </c>
      <c r="K2717" s="10" t="s">
        <v>26</v>
      </c>
      <c r="L2717">
        <v>925.5</v>
      </c>
    </row>
    <row r="2718" spans="1:12" x14ac:dyDescent="0.3">
      <c r="A2718" s="10" t="s">
        <v>1058</v>
      </c>
      <c r="B2718" s="10" t="s">
        <v>2837</v>
      </c>
      <c r="C2718" s="10" t="s">
        <v>3016</v>
      </c>
      <c r="D2718" s="10" t="s">
        <v>3015</v>
      </c>
      <c r="E2718" s="10" t="s">
        <v>997</v>
      </c>
      <c r="F2718" s="10" t="s">
        <v>1013</v>
      </c>
      <c r="G2718" s="10" t="s">
        <v>803</v>
      </c>
      <c r="I2718" s="10"/>
      <c r="J2718" s="10" t="s">
        <v>987</v>
      </c>
      <c r="K2718" s="10" t="s">
        <v>27</v>
      </c>
      <c r="L2718">
        <v>312.60000000000002</v>
      </c>
    </row>
    <row r="2719" spans="1:12" x14ac:dyDescent="0.3">
      <c r="A2719" s="10" t="s">
        <v>1058</v>
      </c>
      <c r="B2719" s="10" t="s">
        <v>2837</v>
      </c>
      <c r="C2719" s="10" t="s">
        <v>3016</v>
      </c>
      <c r="D2719" s="10" t="s">
        <v>3015</v>
      </c>
      <c r="E2719" s="10" t="s">
        <v>997</v>
      </c>
      <c r="F2719" s="10" t="s">
        <v>1013</v>
      </c>
      <c r="G2719" s="10" t="s">
        <v>803</v>
      </c>
      <c r="I2719" s="10"/>
      <c r="J2719" s="10" t="s">
        <v>987</v>
      </c>
      <c r="K2719" s="10" t="s">
        <v>28</v>
      </c>
      <c r="L2719">
        <v>1469.1</v>
      </c>
    </row>
    <row r="2720" spans="1:12" x14ac:dyDescent="0.3">
      <c r="A2720" s="10" t="s">
        <v>1058</v>
      </c>
      <c r="B2720" s="10" t="s">
        <v>2837</v>
      </c>
      <c r="C2720" s="10" t="s">
        <v>3016</v>
      </c>
      <c r="D2720" s="10" t="s">
        <v>3015</v>
      </c>
      <c r="E2720" s="10" t="s">
        <v>997</v>
      </c>
      <c r="F2720" s="10" t="s">
        <v>1013</v>
      </c>
      <c r="G2720" s="10" t="s">
        <v>803</v>
      </c>
      <c r="I2720" s="10"/>
      <c r="J2720" s="10" t="s">
        <v>987</v>
      </c>
      <c r="K2720" s="10" t="s">
        <v>29</v>
      </c>
      <c r="L2720">
        <v>575</v>
      </c>
    </row>
    <row r="2721" spans="1:12" x14ac:dyDescent="0.3">
      <c r="A2721" s="10" t="s">
        <v>1059</v>
      </c>
      <c r="B2721" s="10" t="s">
        <v>2837</v>
      </c>
      <c r="C2721" s="10" t="s">
        <v>3016</v>
      </c>
      <c r="D2721" s="10" t="s">
        <v>3015</v>
      </c>
      <c r="E2721" s="10" t="s">
        <v>999</v>
      </c>
      <c r="F2721" s="10" t="s">
        <v>1013</v>
      </c>
      <c r="G2721" s="10" t="s">
        <v>803</v>
      </c>
      <c r="I2721" s="10"/>
      <c r="J2721" s="10" t="s">
        <v>987</v>
      </c>
      <c r="K2721" s="10" t="s">
        <v>19</v>
      </c>
      <c r="L2721">
        <v>36.5</v>
      </c>
    </row>
    <row r="2722" spans="1:12" x14ac:dyDescent="0.3">
      <c r="A2722" s="10" t="s">
        <v>1059</v>
      </c>
      <c r="B2722" s="10" t="s">
        <v>2837</v>
      </c>
      <c r="C2722" s="10" t="s">
        <v>3016</v>
      </c>
      <c r="D2722" s="10" t="s">
        <v>3015</v>
      </c>
      <c r="E2722" s="10" t="s">
        <v>999</v>
      </c>
      <c r="F2722" s="10" t="s">
        <v>1013</v>
      </c>
      <c r="G2722" s="10" t="s">
        <v>803</v>
      </c>
      <c r="I2722" s="10"/>
      <c r="J2722" s="10" t="s">
        <v>987</v>
      </c>
      <c r="K2722" s="10" t="s">
        <v>20</v>
      </c>
      <c r="L2722">
        <v>2451.1999999999998</v>
      </c>
    </row>
    <row r="2723" spans="1:12" x14ac:dyDescent="0.3">
      <c r="A2723" s="10" t="s">
        <v>1059</v>
      </c>
      <c r="B2723" s="10" t="s">
        <v>2837</v>
      </c>
      <c r="C2723" s="10" t="s">
        <v>3016</v>
      </c>
      <c r="D2723" s="10" t="s">
        <v>3015</v>
      </c>
      <c r="E2723" s="10" t="s">
        <v>999</v>
      </c>
      <c r="F2723" s="10" t="s">
        <v>1013</v>
      </c>
      <c r="G2723" s="10" t="s">
        <v>803</v>
      </c>
      <c r="I2723" s="10"/>
      <c r="J2723" s="10" t="s">
        <v>987</v>
      </c>
      <c r="K2723" s="10" t="s">
        <v>21</v>
      </c>
      <c r="L2723">
        <v>3498.6</v>
      </c>
    </row>
    <row r="2724" spans="1:12" x14ac:dyDescent="0.3">
      <c r="A2724" s="10" t="s">
        <v>1059</v>
      </c>
      <c r="B2724" s="10" t="s">
        <v>2837</v>
      </c>
      <c r="C2724" s="10" t="s">
        <v>3016</v>
      </c>
      <c r="D2724" s="10" t="s">
        <v>3015</v>
      </c>
      <c r="E2724" s="10" t="s">
        <v>999</v>
      </c>
      <c r="F2724" s="10" t="s">
        <v>1013</v>
      </c>
      <c r="G2724" s="10" t="s">
        <v>803</v>
      </c>
      <c r="I2724" s="10"/>
      <c r="J2724" s="10" t="s">
        <v>987</v>
      </c>
      <c r="K2724" s="10" t="s">
        <v>22</v>
      </c>
      <c r="L2724">
        <v>1357.4</v>
      </c>
    </row>
    <row r="2725" spans="1:12" x14ac:dyDescent="0.3">
      <c r="A2725" s="10" t="s">
        <v>1059</v>
      </c>
      <c r="B2725" s="10" t="s">
        <v>2837</v>
      </c>
      <c r="C2725" s="10" t="s">
        <v>3016</v>
      </c>
      <c r="D2725" s="10" t="s">
        <v>3015</v>
      </c>
      <c r="E2725" s="10" t="s">
        <v>999</v>
      </c>
      <c r="F2725" s="10" t="s">
        <v>1013</v>
      </c>
      <c r="G2725" s="10" t="s">
        <v>803</v>
      </c>
      <c r="I2725" s="10"/>
      <c r="J2725" s="10" t="s">
        <v>987</v>
      </c>
      <c r="K2725" s="10" t="s">
        <v>23</v>
      </c>
      <c r="L2725">
        <v>5081.6000000000004</v>
      </c>
    </row>
    <row r="2726" spans="1:12" x14ac:dyDescent="0.3">
      <c r="A2726" s="10" t="s">
        <v>1059</v>
      </c>
      <c r="B2726" s="10" t="s">
        <v>2837</v>
      </c>
      <c r="C2726" s="10" t="s">
        <v>3016</v>
      </c>
      <c r="D2726" s="10" t="s">
        <v>3015</v>
      </c>
      <c r="E2726" s="10" t="s">
        <v>999</v>
      </c>
      <c r="F2726" s="10" t="s">
        <v>1013</v>
      </c>
      <c r="G2726" s="10" t="s">
        <v>803</v>
      </c>
      <c r="I2726" s="10"/>
      <c r="J2726" s="10" t="s">
        <v>987</v>
      </c>
      <c r="K2726" s="10" t="s">
        <v>24</v>
      </c>
      <c r="L2726">
        <v>6321.9</v>
      </c>
    </row>
    <row r="2727" spans="1:12" x14ac:dyDescent="0.3">
      <c r="A2727" s="10" t="s">
        <v>1059</v>
      </c>
      <c r="B2727" s="10" t="s">
        <v>2837</v>
      </c>
      <c r="C2727" s="10" t="s">
        <v>3016</v>
      </c>
      <c r="D2727" s="10" t="s">
        <v>3015</v>
      </c>
      <c r="E2727" s="10" t="s">
        <v>999</v>
      </c>
      <c r="F2727" s="10" t="s">
        <v>1013</v>
      </c>
      <c r="G2727" s="10" t="s">
        <v>803</v>
      </c>
      <c r="I2727" s="10"/>
      <c r="J2727" s="10" t="s">
        <v>987</v>
      </c>
      <c r="K2727" s="10" t="s">
        <v>25</v>
      </c>
      <c r="L2727">
        <v>2097</v>
      </c>
    </row>
    <row r="2728" spans="1:12" x14ac:dyDescent="0.3">
      <c r="A2728" s="10" t="s">
        <v>1059</v>
      </c>
      <c r="B2728" s="10" t="s">
        <v>2837</v>
      </c>
      <c r="C2728" s="10" t="s">
        <v>3016</v>
      </c>
      <c r="D2728" s="10" t="s">
        <v>3015</v>
      </c>
      <c r="E2728" s="10" t="s">
        <v>999</v>
      </c>
      <c r="F2728" s="10" t="s">
        <v>1013</v>
      </c>
      <c r="G2728" s="10" t="s">
        <v>803</v>
      </c>
      <c r="I2728" s="10"/>
      <c r="J2728" s="10" t="s">
        <v>987</v>
      </c>
      <c r="K2728" s="10" t="s">
        <v>26</v>
      </c>
      <c r="L2728">
        <v>128343.7</v>
      </c>
    </row>
    <row r="2729" spans="1:12" x14ac:dyDescent="0.3">
      <c r="A2729" s="10" t="s">
        <v>1059</v>
      </c>
      <c r="B2729" s="10" t="s">
        <v>2837</v>
      </c>
      <c r="C2729" s="10" t="s">
        <v>3016</v>
      </c>
      <c r="D2729" s="10" t="s">
        <v>3015</v>
      </c>
      <c r="E2729" s="10" t="s">
        <v>999</v>
      </c>
      <c r="F2729" s="10" t="s">
        <v>1013</v>
      </c>
      <c r="G2729" s="10" t="s">
        <v>803</v>
      </c>
      <c r="I2729" s="10"/>
      <c r="J2729" s="10" t="s">
        <v>987</v>
      </c>
      <c r="K2729" s="10" t="s">
        <v>27</v>
      </c>
      <c r="L2729">
        <v>946.5</v>
      </c>
    </row>
    <row r="2730" spans="1:12" x14ac:dyDescent="0.3">
      <c r="A2730" s="10" t="s">
        <v>1059</v>
      </c>
      <c r="B2730" s="10" t="s">
        <v>2837</v>
      </c>
      <c r="C2730" s="10" t="s">
        <v>3016</v>
      </c>
      <c r="D2730" s="10" t="s">
        <v>3015</v>
      </c>
      <c r="E2730" s="10" t="s">
        <v>999</v>
      </c>
      <c r="F2730" s="10" t="s">
        <v>1013</v>
      </c>
      <c r="G2730" s="10" t="s">
        <v>803</v>
      </c>
      <c r="I2730" s="10"/>
      <c r="J2730" s="10" t="s">
        <v>987</v>
      </c>
      <c r="K2730" s="10" t="s">
        <v>28</v>
      </c>
      <c r="L2730">
        <v>4101.3999999999996</v>
      </c>
    </row>
    <row r="2731" spans="1:12" x14ac:dyDescent="0.3">
      <c r="A2731" s="10" t="s">
        <v>1059</v>
      </c>
      <c r="B2731" s="10" t="s">
        <v>2837</v>
      </c>
      <c r="C2731" s="10" t="s">
        <v>3016</v>
      </c>
      <c r="D2731" s="10" t="s">
        <v>3015</v>
      </c>
      <c r="E2731" s="10" t="s">
        <v>999</v>
      </c>
      <c r="F2731" s="10" t="s">
        <v>1013</v>
      </c>
      <c r="G2731" s="10" t="s">
        <v>803</v>
      </c>
      <c r="I2731" s="10"/>
      <c r="J2731" s="10" t="s">
        <v>987</v>
      </c>
      <c r="K2731" s="10" t="s">
        <v>29</v>
      </c>
      <c r="L2731">
        <v>3722.3</v>
      </c>
    </row>
    <row r="2732" spans="1:12" x14ac:dyDescent="0.3">
      <c r="A2732" s="10" t="s">
        <v>1060</v>
      </c>
      <c r="B2732" s="10" t="s">
        <v>2837</v>
      </c>
      <c r="C2732" s="10" t="s">
        <v>3016</v>
      </c>
      <c r="D2732" s="10" t="s">
        <v>3015</v>
      </c>
      <c r="E2732" s="10" t="s">
        <v>1001</v>
      </c>
      <c r="F2732" s="10" t="s">
        <v>1013</v>
      </c>
      <c r="G2732" s="10" t="s">
        <v>803</v>
      </c>
      <c r="I2732" s="10"/>
      <c r="J2732" s="10" t="s">
        <v>987</v>
      </c>
      <c r="K2732" s="10" t="s">
        <v>19</v>
      </c>
      <c r="L2732">
        <v>255.5</v>
      </c>
    </row>
    <row r="2733" spans="1:12" x14ac:dyDescent="0.3">
      <c r="A2733" s="10" t="s">
        <v>1060</v>
      </c>
      <c r="B2733" s="10" t="s">
        <v>2837</v>
      </c>
      <c r="C2733" s="10" t="s">
        <v>3016</v>
      </c>
      <c r="D2733" s="10" t="s">
        <v>3015</v>
      </c>
      <c r="E2733" s="10" t="s">
        <v>1001</v>
      </c>
      <c r="F2733" s="10" t="s">
        <v>1013</v>
      </c>
      <c r="G2733" s="10" t="s">
        <v>803</v>
      </c>
      <c r="I2733" s="10"/>
      <c r="J2733" s="10" t="s">
        <v>987</v>
      </c>
      <c r="K2733" s="10" t="s">
        <v>20</v>
      </c>
      <c r="L2733">
        <v>19130</v>
      </c>
    </row>
    <row r="2734" spans="1:12" x14ac:dyDescent="0.3">
      <c r="A2734" s="10" t="s">
        <v>1060</v>
      </c>
      <c r="B2734" s="10" t="s">
        <v>2837</v>
      </c>
      <c r="C2734" s="10" t="s">
        <v>3016</v>
      </c>
      <c r="D2734" s="10" t="s">
        <v>3015</v>
      </c>
      <c r="E2734" s="10" t="s">
        <v>1001</v>
      </c>
      <c r="F2734" s="10" t="s">
        <v>1013</v>
      </c>
      <c r="G2734" s="10" t="s">
        <v>803</v>
      </c>
      <c r="I2734" s="10"/>
      <c r="J2734" s="10" t="s">
        <v>987</v>
      </c>
      <c r="K2734" s="10" t="s">
        <v>21</v>
      </c>
      <c r="L2734">
        <v>3360.8</v>
      </c>
    </row>
    <row r="2735" spans="1:12" x14ac:dyDescent="0.3">
      <c r="A2735" s="10" t="s">
        <v>1060</v>
      </c>
      <c r="B2735" s="10" t="s">
        <v>2837</v>
      </c>
      <c r="C2735" s="10" t="s">
        <v>3016</v>
      </c>
      <c r="D2735" s="10" t="s">
        <v>3015</v>
      </c>
      <c r="E2735" s="10" t="s">
        <v>1001</v>
      </c>
      <c r="F2735" s="10" t="s">
        <v>1013</v>
      </c>
      <c r="G2735" s="10" t="s">
        <v>803</v>
      </c>
      <c r="I2735" s="10"/>
      <c r="J2735" s="10" t="s">
        <v>987</v>
      </c>
      <c r="K2735" s="10" t="s">
        <v>22</v>
      </c>
      <c r="L2735">
        <v>4601.7</v>
      </c>
    </row>
    <row r="2736" spans="1:12" x14ac:dyDescent="0.3">
      <c r="A2736" s="10" t="s">
        <v>1060</v>
      </c>
      <c r="B2736" s="10" t="s">
        <v>2837</v>
      </c>
      <c r="C2736" s="10" t="s">
        <v>3016</v>
      </c>
      <c r="D2736" s="10" t="s">
        <v>3015</v>
      </c>
      <c r="E2736" s="10" t="s">
        <v>1001</v>
      </c>
      <c r="F2736" s="10" t="s">
        <v>1013</v>
      </c>
      <c r="G2736" s="10" t="s">
        <v>803</v>
      </c>
      <c r="I2736" s="10"/>
      <c r="J2736" s="10" t="s">
        <v>987</v>
      </c>
      <c r="K2736" s="10" t="s">
        <v>23</v>
      </c>
      <c r="L2736">
        <v>5900.5</v>
      </c>
    </row>
    <row r="2737" spans="1:12" x14ac:dyDescent="0.3">
      <c r="A2737" s="10" t="s">
        <v>1060</v>
      </c>
      <c r="B2737" s="10" t="s">
        <v>2837</v>
      </c>
      <c r="C2737" s="10" t="s">
        <v>3016</v>
      </c>
      <c r="D2737" s="10" t="s">
        <v>3015</v>
      </c>
      <c r="E2737" s="10" t="s">
        <v>1001</v>
      </c>
      <c r="F2737" s="10" t="s">
        <v>1013</v>
      </c>
      <c r="G2737" s="10" t="s">
        <v>803</v>
      </c>
      <c r="I2737" s="10"/>
      <c r="J2737" s="10" t="s">
        <v>987</v>
      </c>
      <c r="K2737" s="10" t="s">
        <v>24</v>
      </c>
      <c r="L2737">
        <v>27088.3</v>
      </c>
    </row>
    <row r="2738" spans="1:12" x14ac:dyDescent="0.3">
      <c r="A2738" s="10" t="s">
        <v>1060</v>
      </c>
      <c r="B2738" s="10" t="s">
        <v>2837</v>
      </c>
      <c r="C2738" s="10" t="s">
        <v>3016</v>
      </c>
      <c r="D2738" s="10" t="s">
        <v>3015</v>
      </c>
      <c r="E2738" s="10" t="s">
        <v>1001</v>
      </c>
      <c r="F2738" s="10" t="s">
        <v>1013</v>
      </c>
      <c r="G2738" s="10" t="s">
        <v>803</v>
      </c>
      <c r="I2738" s="10"/>
      <c r="J2738" s="10" t="s">
        <v>987</v>
      </c>
      <c r="K2738" s="10" t="s">
        <v>25</v>
      </c>
      <c r="L2738">
        <v>4297.7</v>
      </c>
    </row>
    <row r="2739" spans="1:12" x14ac:dyDescent="0.3">
      <c r="A2739" s="10" t="s">
        <v>1060</v>
      </c>
      <c r="B2739" s="10" t="s">
        <v>2837</v>
      </c>
      <c r="C2739" s="10" t="s">
        <v>3016</v>
      </c>
      <c r="D2739" s="10" t="s">
        <v>3015</v>
      </c>
      <c r="E2739" s="10" t="s">
        <v>1001</v>
      </c>
      <c r="F2739" s="10" t="s">
        <v>1013</v>
      </c>
      <c r="G2739" s="10" t="s">
        <v>803</v>
      </c>
      <c r="I2739" s="10"/>
      <c r="J2739" s="10" t="s">
        <v>987</v>
      </c>
      <c r="K2739" s="10" t="s">
        <v>26</v>
      </c>
      <c r="L2739">
        <v>80663.100000000006</v>
      </c>
    </row>
    <row r="2740" spans="1:12" x14ac:dyDescent="0.3">
      <c r="A2740" s="10" t="s">
        <v>1060</v>
      </c>
      <c r="B2740" s="10" t="s">
        <v>2837</v>
      </c>
      <c r="C2740" s="10" t="s">
        <v>3016</v>
      </c>
      <c r="D2740" s="10" t="s">
        <v>3015</v>
      </c>
      <c r="E2740" s="10" t="s">
        <v>1001</v>
      </c>
      <c r="F2740" s="10" t="s">
        <v>1013</v>
      </c>
      <c r="G2740" s="10" t="s">
        <v>803</v>
      </c>
      <c r="I2740" s="10"/>
      <c r="J2740" s="10" t="s">
        <v>987</v>
      </c>
      <c r="K2740" s="10" t="s">
        <v>27</v>
      </c>
      <c r="L2740">
        <v>4961.3</v>
      </c>
    </row>
    <row r="2741" spans="1:12" x14ac:dyDescent="0.3">
      <c r="A2741" s="10" t="s">
        <v>1060</v>
      </c>
      <c r="B2741" s="10" t="s">
        <v>2837</v>
      </c>
      <c r="C2741" s="10" t="s">
        <v>3016</v>
      </c>
      <c r="D2741" s="10" t="s">
        <v>3015</v>
      </c>
      <c r="E2741" s="10" t="s">
        <v>1001</v>
      </c>
      <c r="F2741" s="10" t="s">
        <v>1013</v>
      </c>
      <c r="G2741" s="10" t="s">
        <v>803</v>
      </c>
      <c r="I2741" s="10"/>
      <c r="J2741" s="10" t="s">
        <v>987</v>
      </c>
      <c r="K2741" s="10" t="s">
        <v>28</v>
      </c>
      <c r="L2741">
        <v>9876.9</v>
      </c>
    </row>
    <row r="2742" spans="1:12" x14ac:dyDescent="0.3">
      <c r="A2742" s="10" t="s">
        <v>1060</v>
      </c>
      <c r="B2742" s="10" t="s">
        <v>2837</v>
      </c>
      <c r="C2742" s="10" t="s">
        <v>3016</v>
      </c>
      <c r="D2742" s="10" t="s">
        <v>3015</v>
      </c>
      <c r="E2742" s="10" t="s">
        <v>1001</v>
      </c>
      <c r="F2742" s="10" t="s">
        <v>1013</v>
      </c>
      <c r="G2742" s="10" t="s">
        <v>803</v>
      </c>
      <c r="I2742" s="10"/>
      <c r="J2742" s="10" t="s">
        <v>987</v>
      </c>
      <c r="K2742" s="10" t="s">
        <v>29</v>
      </c>
      <c r="L2742">
        <v>15286.5</v>
      </c>
    </row>
    <row r="2743" spans="1:12" x14ac:dyDescent="0.3">
      <c r="A2743" s="10" t="s">
        <v>1061</v>
      </c>
      <c r="B2743" s="10" t="s">
        <v>2837</v>
      </c>
      <c r="C2743" s="10" t="s">
        <v>3016</v>
      </c>
      <c r="D2743" s="10" t="s">
        <v>3015</v>
      </c>
      <c r="E2743" s="10" t="s">
        <v>1003</v>
      </c>
      <c r="F2743" s="10" t="s">
        <v>1013</v>
      </c>
      <c r="G2743" s="10" t="s">
        <v>803</v>
      </c>
      <c r="I2743" s="10"/>
      <c r="J2743" s="10" t="s">
        <v>987</v>
      </c>
      <c r="K2743" s="10" t="s">
        <v>19</v>
      </c>
      <c r="L2743">
        <v>2.4</v>
      </c>
    </row>
    <row r="2744" spans="1:12" x14ac:dyDescent="0.3">
      <c r="A2744" s="10" t="s">
        <v>1061</v>
      </c>
      <c r="B2744" s="10" t="s">
        <v>2837</v>
      </c>
      <c r="C2744" s="10" t="s">
        <v>3016</v>
      </c>
      <c r="D2744" s="10" t="s">
        <v>3015</v>
      </c>
      <c r="E2744" s="10" t="s">
        <v>1003</v>
      </c>
      <c r="F2744" s="10" t="s">
        <v>1013</v>
      </c>
      <c r="G2744" s="10" t="s">
        <v>803</v>
      </c>
      <c r="I2744" s="10"/>
      <c r="J2744" s="10" t="s">
        <v>987</v>
      </c>
      <c r="K2744" s="10" t="s">
        <v>20</v>
      </c>
      <c r="L2744">
        <v>0.8</v>
      </c>
    </row>
    <row r="2745" spans="1:12" x14ac:dyDescent="0.3">
      <c r="A2745" s="10" t="s">
        <v>1061</v>
      </c>
      <c r="B2745" s="10" t="s">
        <v>2837</v>
      </c>
      <c r="C2745" s="10" t="s">
        <v>3016</v>
      </c>
      <c r="D2745" s="10" t="s">
        <v>3015</v>
      </c>
      <c r="E2745" s="10" t="s">
        <v>1003</v>
      </c>
      <c r="F2745" s="10" t="s">
        <v>1013</v>
      </c>
      <c r="G2745" s="10" t="s">
        <v>803</v>
      </c>
      <c r="I2745" s="10"/>
      <c r="J2745" s="10" t="s">
        <v>987</v>
      </c>
      <c r="K2745" s="10" t="s">
        <v>21</v>
      </c>
      <c r="L2745">
        <v>1.4</v>
      </c>
    </row>
    <row r="2746" spans="1:12" x14ac:dyDescent="0.3">
      <c r="A2746" s="10" t="s">
        <v>1061</v>
      </c>
      <c r="B2746" s="10" t="s">
        <v>2837</v>
      </c>
      <c r="C2746" s="10" t="s">
        <v>3016</v>
      </c>
      <c r="D2746" s="10" t="s">
        <v>3015</v>
      </c>
      <c r="E2746" s="10" t="s">
        <v>1003</v>
      </c>
      <c r="F2746" s="10" t="s">
        <v>1013</v>
      </c>
      <c r="G2746" s="10" t="s">
        <v>803</v>
      </c>
      <c r="I2746" s="10"/>
      <c r="J2746" s="10" t="s">
        <v>987</v>
      </c>
      <c r="K2746" s="10" t="s">
        <v>22</v>
      </c>
      <c r="L2746">
        <v>0.1</v>
      </c>
    </row>
    <row r="2747" spans="1:12" x14ac:dyDescent="0.3">
      <c r="A2747" s="10" t="s">
        <v>1061</v>
      </c>
      <c r="B2747" s="10" t="s">
        <v>2837</v>
      </c>
      <c r="C2747" s="10" t="s">
        <v>3016</v>
      </c>
      <c r="D2747" s="10" t="s">
        <v>3015</v>
      </c>
      <c r="E2747" s="10" t="s">
        <v>1003</v>
      </c>
      <c r="F2747" s="10" t="s">
        <v>1013</v>
      </c>
      <c r="G2747" s="10" t="s">
        <v>803</v>
      </c>
      <c r="I2747" s="10"/>
      <c r="J2747" s="10" t="s">
        <v>987</v>
      </c>
      <c r="K2747" s="10" t="s">
        <v>23</v>
      </c>
      <c r="L2747">
        <v>4</v>
      </c>
    </row>
    <row r="2748" spans="1:12" x14ac:dyDescent="0.3">
      <c r="A2748" s="10" t="s">
        <v>1061</v>
      </c>
      <c r="B2748" s="10" t="s">
        <v>2837</v>
      </c>
      <c r="C2748" s="10" t="s">
        <v>3016</v>
      </c>
      <c r="D2748" s="10" t="s">
        <v>3015</v>
      </c>
      <c r="E2748" s="10" t="s">
        <v>1003</v>
      </c>
      <c r="F2748" s="10" t="s">
        <v>1013</v>
      </c>
      <c r="G2748" s="10" t="s">
        <v>803</v>
      </c>
      <c r="I2748" s="10"/>
      <c r="J2748" s="10" t="s">
        <v>987</v>
      </c>
      <c r="K2748" s="10" t="s">
        <v>24</v>
      </c>
      <c r="L2748">
        <v>7.1</v>
      </c>
    </row>
    <row r="2749" spans="1:12" x14ac:dyDescent="0.3">
      <c r="A2749" s="10" t="s">
        <v>1061</v>
      </c>
      <c r="B2749" s="10" t="s">
        <v>2837</v>
      </c>
      <c r="C2749" s="10" t="s">
        <v>3016</v>
      </c>
      <c r="D2749" s="10" t="s">
        <v>3015</v>
      </c>
      <c r="E2749" s="10" t="s">
        <v>1003</v>
      </c>
      <c r="F2749" s="10" t="s">
        <v>1013</v>
      </c>
      <c r="G2749" s="10" t="s">
        <v>803</v>
      </c>
      <c r="I2749" s="10"/>
      <c r="J2749" s="10" t="s">
        <v>987</v>
      </c>
      <c r="K2749" s="10" t="s">
        <v>26</v>
      </c>
      <c r="L2749">
        <v>10.4</v>
      </c>
    </row>
    <row r="2750" spans="1:12" x14ac:dyDescent="0.3">
      <c r="A2750" s="10" t="s">
        <v>1061</v>
      </c>
      <c r="B2750" s="10" t="s">
        <v>2837</v>
      </c>
      <c r="C2750" s="10" t="s">
        <v>3016</v>
      </c>
      <c r="D2750" s="10" t="s">
        <v>3015</v>
      </c>
      <c r="E2750" s="10" t="s">
        <v>1003</v>
      </c>
      <c r="F2750" s="10" t="s">
        <v>1013</v>
      </c>
      <c r="G2750" s="10" t="s">
        <v>803</v>
      </c>
      <c r="I2750" s="10"/>
      <c r="J2750" s="10" t="s">
        <v>987</v>
      </c>
      <c r="K2750" s="10" t="s">
        <v>27</v>
      </c>
      <c r="L2750">
        <v>0.1</v>
      </c>
    </row>
    <row r="2751" spans="1:12" x14ac:dyDescent="0.3">
      <c r="A2751" s="10" t="s">
        <v>1061</v>
      </c>
      <c r="B2751" s="10" t="s">
        <v>2837</v>
      </c>
      <c r="C2751" s="10" t="s">
        <v>3016</v>
      </c>
      <c r="D2751" s="10" t="s">
        <v>3015</v>
      </c>
      <c r="E2751" s="10" t="s">
        <v>1003</v>
      </c>
      <c r="F2751" s="10" t="s">
        <v>1013</v>
      </c>
      <c r="G2751" s="10" t="s">
        <v>803</v>
      </c>
      <c r="I2751" s="10"/>
      <c r="J2751" s="10" t="s">
        <v>987</v>
      </c>
      <c r="K2751" s="10" t="s">
        <v>28</v>
      </c>
      <c r="L2751">
        <v>515.4</v>
      </c>
    </row>
    <row r="2752" spans="1:12" x14ac:dyDescent="0.3">
      <c r="A2752" s="10" t="s">
        <v>1062</v>
      </c>
      <c r="B2752" s="10" t="s">
        <v>2837</v>
      </c>
      <c r="C2752" s="10" t="s">
        <v>3016</v>
      </c>
      <c r="D2752" s="10" t="s">
        <v>3015</v>
      </c>
      <c r="E2752" s="10" t="s">
        <v>1005</v>
      </c>
      <c r="F2752" s="10" t="s">
        <v>1013</v>
      </c>
      <c r="G2752" s="10" t="s">
        <v>803</v>
      </c>
      <c r="I2752" s="10"/>
      <c r="J2752" s="10" t="s">
        <v>987</v>
      </c>
      <c r="K2752" s="10" t="s">
        <v>20</v>
      </c>
      <c r="L2752">
        <v>1.1000000000000001</v>
      </c>
    </row>
    <row r="2753" spans="1:12" x14ac:dyDescent="0.3">
      <c r="A2753" s="10" t="s">
        <v>1062</v>
      </c>
      <c r="B2753" s="10" t="s">
        <v>2837</v>
      </c>
      <c r="C2753" s="10" t="s">
        <v>3016</v>
      </c>
      <c r="D2753" s="10" t="s">
        <v>3015</v>
      </c>
      <c r="E2753" s="10" t="s">
        <v>1005</v>
      </c>
      <c r="F2753" s="10" t="s">
        <v>1013</v>
      </c>
      <c r="G2753" s="10" t="s">
        <v>803</v>
      </c>
      <c r="I2753" s="10"/>
      <c r="J2753" s="10" t="s">
        <v>987</v>
      </c>
      <c r="K2753" s="10" t="s">
        <v>21</v>
      </c>
      <c r="L2753">
        <v>0.4</v>
      </c>
    </row>
    <row r="2754" spans="1:12" x14ac:dyDescent="0.3">
      <c r="A2754" s="10" t="s">
        <v>1062</v>
      </c>
      <c r="B2754" s="10" t="s">
        <v>2837</v>
      </c>
      <c r="C2754" s="10" t="s">
        <v>3016</v>
      </c>
      <c r="D2754" s="10" t="s">
        <v>3015</v>
      </c>
      <c r="E2754" s="10" t="s">
        <v>1005</v>
      </c>
      <c r="F2754" s="10" t="s">
        <v>1013</v>
      </c>
      <c r="G2754" s="10" t="s">
        <v>803</v>
      </c>
      <c r="I2754" s="10"/>
      <c r="J2754" s="10" t="s">
        <v>987</v>
      </c>
      <c r="K2754" s="10" t="s">
        <v>22</v>
      </c>
      <c r="L2754">
        <v>0.2</v>
      </c>
    </row>
    <row r="2755" spans="1:12" x14ac:dyDescent="0.3">
      <c r="A2755" s="10" t="s">
        <v>1062</v>
      </c>
      <c r="B2755" s="10" t="s">
        <v>2837</v>
      </c>
      <c r="C2755" s="10" t="s">
        <v>3016</v>
      </c>
      <c r="D2755" s="10" t="s">
        <v>3015</v>
      </c>
      <c r="E2755" s="10" t="s">
        <v>1005</v>
      </c>
      <c r="F2755" s="10" t="s">
        <v>1013</v>
      </c>
      <c r="G2755" s="10" t="s">
        <v>803</v>
      </c>
      <c r="I2755" s="10"/>
      <c r="J2755" s="10" t="s">
        <v>987</v>
      </c>
      <c r="K2755" s="10" t="s">
        <v>23</v>
      </c>
      <c r="L2755">
        <v>0.5</v>
      </c>
    </row>
    <row r="2756" spans="1:12" x14ac:dyDescent="0.3">
      <c r="A2756" s="10" t="s">
        <v>1062</v>
      </c>
      <c r="B2756" s="10" t="s">
        <v>2837</v>
      </c>
      <c r="C2756" s="10" t="s">
        <v>3016</v>
      </c>
      <c r="D2756" s="10" t="s">
        <v>3015</v>
      </c>
      <c r="E2756" s="10" t="s">
        <v>1005</v>
      </c>
      <c r="F2756" s="10" t="s">
        <v>1013</v>
      </c>
      <c r="G2756" s="10" t="s">
        <v>803</v>
      </c>
      <c r="I2756" s="10"/>
      <c r="J2756" s="10" t="s">
        <v>987</v>
      </c>
      <c r="K2756" s="10" t="s">
        <v>24</v>
      </c>
      <c r="L2756">
        <v>11.5</v>
      </c>
    </row>
    <row r="2757" spans="1:12" x14ac:dyDescent="0.3">
      <c r="A2757" s="10" t="s">
        <v>1062</v>
      </c>
      <c r="B2757" s="10" t="s">
        <v>2837</v>
      </c>
      <c r="C2757" s="10" t="s">
        <v>3016</v>
      </c>
      <c r="D2757" s="10" t="s">
        <v>3015</v>
      </c>
      <c r="E2757" s="10" t="s">
        <v>1005</v>
      </c>
      <c r="F2757" s="10" t="s">
        <v>1013</v>
      </c>
      <c r="G2757" s="10" t="s">
        <v>803</v>
      </c>
      <c r="I2757" s="10"/>
      <c r="J2757" s="10" t="s">
        <v>987</v>
      </c>
      <c r="K2757" s="10" t="s">
        <v>25</v>
      </c>
      <c r="L2757">
        <v>26.1</v>
      </c>
    </row>
    <row r="2758" spans="1:12" x14ac:dyDescent="0.3">
      <c r="A2758" s="10" t="s">
        <v>1062</v>
      </c>
      <c r="B2758" s="10" t="s">
        <v>2837</v>
      </c>
      <c r="C2758" s="10" t="s">
        <v>3016</v>
      </c>
      <c r="D2758" s="10" t="s">
        <v>3015</v>
      </c>
      <c r="E2758" s="10" t="s">
        <v>1005</v>
      </c>
      <c r="F2758" s="10" t="s">
        <v>1013</v>
      </c>
      <c r="G2758" s="10" t="s">
        <v>803</v>
      </c>
      <c r="I2758" s="10"/>
      <c r="J2758" s="10" t="s">
        <v>987</v>
      </c>
      <c r="K2758" s="10" t="s">
        <v>26</v>
      </c>
      <c r="L2758">
        <v>0.2</v>
      </c>
    </row>
    <row r="2759" spans="1:12" x14ac:dyDescent="0.3">
      <c r="A2759" s="10" t="s">
        <v>1062</v>
      </c>
      <c r="B2759" s="10" t="s">
        <v>2837</v>
      </c>
      <c r="C2759" s="10" t="s">
        <v>3016</v>
      </c>
      <c r="D2759" s="10" t="s">
        <v>3015</v>
      </c>
      <c r="E2759" s="10" t="s">
        <v>1005</v>
      </c>
      <c r="F2759" s="10" t="s">
        <v>1013</v>
      </c>
      <c r="G2759" s="10" t="s">
        <v>803</v>
      </c>
      <c r="I2759" s="10"/>
      <c r="J2759" s="10" t="s">
        <v>987</v>
      </c>
      <c r="K2759" s="10" t="s">
        <v>27</v>
      </c>
      <c r="L2759">
        <v>0.1</v>
      </c>
    </row>
    <row r="2760" spans="1:12" x14ac:dyDescent="0.3">
      <c r="A2760" s="10" t="s">
        <v>1062</v>
      </c>
      <c r="B2760" s="10" t="s">
        <v>2837</v>
      </c>
      <c r="C2760" s="10" t="s">
        <v>3016</v>
      </c>
      <c r="D2760" s="10" t="s">
        <v>3015</v>
      </c>
      <c r="E2760" s="10" t="s">
        <v>1005</v>
      </c>
      <c r="F2760" s="10" t="s">
        <v>1013</v>
      </c>
      <c r="G2760" s="10" t="s">
        <v>803</v>
      </c>
      <c r="I2760" s="10"/>
      <c r="J2760" s="10" t="s">
        <v>987</v>
      </c>
      <c r="K2760" s="10" t="s">
        <v>28</v>
      </c>
      <c r="L2760">
        <v>1</v>
      </c>
    </row>
    <row r="2761" spans="1:12" x14ac:dyDescent="0.3">
      <c r="A2761" s="10" t="s">
        <v>1062</v>
      </c>
      <c r="B2761" s="10" t="s">
        <v>2837</v>
      </c>
      <c r="C2761" s="10" t="s">
        <v>3016</v>
      </c>
      <c r="D2761" s="10" t="s">
        <v>3015</v>
      </c>
      <c r="E2761" s="10" t="s">
        <v>1005</v>
      </c>
      <c r="F2761" s="10" t="s">
        <v>1013</v>
      </c>
      <c r="G2761" s="10" t="s">
        <v>803</v>
      </c>
      <c r="I2761" s="10"/>
      <c r="J2761" s="10" t="s">
        <v>987</v>
      </c>
      <c r="K2761" s="10" t="s">
        <v>29</v>
      </c>
      <c r="L2761">
        <v>1.1000000000000001</v>
      </c>
    </row>
    <row r="2762" spans="1:12" x14ac:dyDescent="0.3">
      <c r="A2762" s="10" t="s">
        <v>1063</v>
      </c>
      <c r="B2762" s="10" t="s">
        <v>2837</v>
      </c>
      <c r="C2762" s="10" t="s">
        <v>3016</v>
      </c>
      <c r="D2762" s="10" t="s">
        <v>3015</v>
      </c>
      <c r="E2762" s="10" t="s">
        <v>1007</v>
      </c>
      <c r="F2762" s="10" t="s">
        <v>1013</v>
      </c>
      <c r="G2762" s="10" t="s">
        <v>803</v>
      </c>
      <c r="I2762" s="10"/>
      <c r="J2762" s="10" t="s">
        <v>987</v>
      </c>
      <c r="K2762" s="10" t="s">
        <v>19</v>
      </c>
      <c r="L2762">
        <v>150.1</v>
      </c>
    </row>
    <row r="2763" spans="1:12" x14ac:dyDescent="0.3">
      <c r="A2763" s="10" t="s">
        <v>1063</v>
      </c>
      <c r="B2763" s="10" t="s">
        <v>2837</v>
      </c>
      <c r="C2763" s="10" t="s">
        <v>3016</v>
      </c>
      <c r="D2763" s="10" t="s">
        <v>3015</v>
      </c>
      <c r="E2763" s="10" t="s">
        <v>1007</v>
      </c>
      <c r="F2763" s="10" t="s">
        <v>1013</v>
      </c>
      <c r="G2763" s="10" t="s">
        <v>803</v>
      </c>
      <c r="I2763" s="10"/>
      <c r="J2763" s="10" t="s">
        <v>987</v>
      </c>
      <c r="K2763" s="10" t="s">
        <v>20</v>
      </c>
      <c r="L2763">
        <v>110.5</v>
      </c>
    </row>
    <row r="2764" spans="1:12" x14ac:dyDescent="0.3">
      <c r="A2764" s="10" t="s">
        <v>1063</v>
      </c>
      <c r="B2764" s="10" t="s">
        <v>2837</v>
      </c>
      <c r="C2764" s="10" t="s">
        <v>3016</v>
      </c>
      <c r="D2764" s="10" t="s">
        <v>3015</v>
      </c>
      <c r="E2764" s="10" t="s">
        <v>1007</v>
      </c>
      <c r="F2764" s="10" t="s">
        <v>1013</v>
      </c>
      <c r="G2764" s="10" t="s">
        <v>803</v>
      </c>
      <c r="I2764" s="10"/>
      <c r="J2764" s="10" t="s">
        <v>987</v>
      </c>
      <c r="K2764" s="10" t="s">
        <v>21</v>
      </c>
      <c r="L2764">
        <v>12.6</v>
      </c>
    </row>
    <row r="2765" spans="1:12" x14ac:dyDescent="0.3">
      <c r="A2765" s="10" t="s">
        <v>1063</v>
      </c>
      <c r="B2765" s="10" t="s">
        <v>2837</v>
      </c>
      <c r="C2765" s="10" t="s">
        <v>3016</v>
      </c>
      <c r="D2765" s="10" t="s">
        <v>3015</v>
      </c>
      <c r="E2765" s="10" t="s">
        <v>1007</v>
      </c>
      <c r="F2765" s="10" t="s">
        <v>1013</v>
      </c>
      <c r="G2765" s="10" t="s">
        <v>803</v>
      </c>
      <c r="I2765" s="10"/>
      <c r="J2765" s="10" t="s">
        <v>987</v>
      </c>
      <c r="K2765" s="10" t="s">
        <v>22</v>
      </c>
      <c r="L2765">
        <v>182.7</v>
      </c>
    </row>
    <row r="2766" spans="1:12" x14ac:dyDescent="0.3">
      <c r="A2766" s="10" t="s">
        <v>1063</v>
      </c>
      <c r="B2766" s="10" t="s">
        <v>2837</v>
      </c>
      <c r="C2766" s="10" t="s">
        <v>3016</v>
      </c>
      <c r="D2766" s="10" t="s">
        <v>3015</v>
      </c>
      <c r="E2766" s="10" t="s">
        <v>1007</v>
      </c>
      <c r="F2766" s="10" t="s">
        <v>1013</v>
      </c>
      <c r="G2766" s="10" t="s">
        <v>803</v>
      </c>
      <c r="I2766" s="10"/>
      <c r="J2766" s="10" t="s">
        <v>987</v>
      </c>
      <c r="K2766" s="10" t="s">
        <v>23</v>
      </c>
      <c r="L2766">
        <v>81.3</v>
      </c>
    </row>
    <row r="2767" spans="1:12" x14ac:dyDescent="0.3">
      <c r="A2767" s="10" t="s">
        <v>1063</v>
      </c>
      <c r="B2767" s="10" t="s">
        <v>2837</v>
      </c>
      <c r="C2767" s="10" t="s">
        <v>3016</v>
      </c>
      <c r="D2767" s="10" t="s">
        <v>3015</v>
      </c>
      <c r="E2767" s="10" t="s">
        <v>1007</v>
      </c>
      <c r="F2767" s="10" t="s">
        <v>1013</v>
      </c>
      <c r="G2767" s="10" t="s">
        <v>803</v>
      </c>
      <c r="I2767" s="10"/>
      <c r="J2767" s="10" t="s">
        <v>987</v>
      </c>
      <c r="K2767" s="10" t="s">
        <v>24</v>
      </c>
      <c r="L2767">
        <v>230.6</v>
      </c>
    </row>
    <row r="2768" spans="1:12" x14ac:dyDescent="0.3">
      <c r="A2768" s="10" t="s">
        <v>1063</v>
      </c>
      <c r="B2768" s="10" t="s">
        <v>2837</v>
      </c>
      <c r="C2768" s="10" t="s">
        <v>3016</v>
      </c>
      <c r="D2768" s="10" t="s">
        <v>3015</v>
      </c>
      <c r="E2768" s="10" t="s">
        <v>1007</v>
      </c>
      <c r="F2768" s="10" t="s">
        <v>1013</v>
      </c>
      <c r="G2768" s="10" t="s">
        <v>803</v>
      </c>
      <c r="I2768" s="10"/>
      <c r="J2768" s="10" t="s">
        <v>987</v>
      </c>
      <c r="K2768" s="10" t="s">
        <v>25</v>
      </c>
      <c r="L2768">
        <v>42.1</v>
      </c>
    </row>
    <row r="2769" spans="1:12" x14ac:dyDescent="0.3">
      <c r="A2769" s="10" t="s">
        <v>1063</v>
      </c>
      <c r="B2769" s="10" t="s">
        <v>2837</v>
      </c>
      <c r="C2769" s="10" t="s">
        <v>3016</v>
      </c>
      <c r="D2769" s="10" t="s">
        <v>3015</v>
      </c>
      <c r="E2769" s="10" t="s">
        <v>1007</v>
      </c>
      <c r="F2769" s="10" t="s">
        <v>1013</v>
      </c>
      <c r="G2769" s="10" t="s">
        <v>803</v>
      </c>
      <c r="I2769" s="10"/>
      <c r="J2769" s="10" t="s">
        <v>987</v>
      </c>
      <c r="K2769" s="10" t="s">
        <v>26</v>
      </c>
      <c r="L2769">
        <v>3700.8</v>
      </c>
    </row>
    <row r="2770" spans="1:12" x14ac:dyDescent="0.3">
      <c r="A2770" s="10" t="s">
        <v>1063</v>
      </c>
      <c r="B2770" s="10" t="s">
        <v>2837</v>
      </c>
      <c r="C2770" s="10" t="s">
        <v>3016</v>
      </c>
      <c r="D2770" s="10" t="s">
        <v>3015</v>
      </c>
      <c r="E2770" s="10" t="s">
        <v>1007</v>
      </c>
      <c r="F2770" s="10" t="s">
        <v>1013</v>
      </c>
      <c r="G2770" s="10" t="s">
        <v>803</v>
      </c>
      <c r="I2770" s="10"/>
      <c r="J2770" s="10" t="s">
        <v>987</v>
      </c>
      <c r="K2770" s="10" t="s">
        <v>27</v>
      </c>
      <c r="L2770">
        <v>539.70000000000005</v>
      </c>
    </row>
    <row r="2771" spans="1:12" x14ac:dyDescent="0.3">
      <c r="A2771" s="10" t="s">
        <v>1063</v>
      </c>
      <c r="B2771" s="10" t="s">
        <v>2837</v>
      </c>
      <c r="C2771" s="10" t="s">
        <v>3016</v>
      </c>
      <c r="D2771" s="10" t="s">
        <v>3015</v>
      </c>
      <c r="E2771" s="10" t="s">
        <v>1007</v>
      </c>
      <c r="F2771" s="10" t="s">
        <v>1013</v>
      </c>
      <c r="G2771" s="10" t="s">
        <v>803</v>
      </c>
      <c r="I2771" s="10"/>
      <c r="J2771" s="10" t="s">
        <v>987</v>
      </c>
      <c r="K2771" s="10" t="s">
        <v>28</v>
      </c>
      <c r="L2771">
        <v>366.5</v>
      </c>
    </row>
    <row r="2772" spans="1:12" x14ac:dyDescent="0.3">
      <c r="A2772" s="10" t="s">
        <v>1063</v>
      </c>
      <c r="B2772" s="10" t="s">
        <v>2837</v>
      </c>
      <c r="C2772" s="10" t="s">
        <v>3016</v>
      </c>
      <c r="D2772" s="10" t="s">
        <v>3015</v>
      </c>
      <c r="E2772" s="10" t="s">
        <v>1007</v>
      </c>
      <c r="F2772" s="10" t="s">
        <v>1013</v>
      </c>
      <c r="G2772" s="10" t="s">
        <v>803</v>
      </c>
      <c r="I2772" s="10"/>
      <c r="J2772" s="10" t="s">
        <v>987</v>
      </c>
      <c r="K2772" s="10" t="s">
        <v>29</v>
      </c>
      <c r="L2772">
        <v>542.20000000000005</v>
      </c>
    </row>
    <row r="2773" spans="1:12" x14ac:dyDescent="0.3">
      <c r="A2773" s="10" t="s">
        <v>1064</v>
      </c>
      <c r="B2773" s="10" t="s">
        <v>2837</v>
      </c>
      <c r="C2773" s="10" t="s">
        <v>3016</v>
      </c>
      <c r="D2773" s="10" t="s">
        <v>3015</v>
      </c>
      <c r="E2773" s="10" t="s">
        <v>1009</v>
      </c>
      <c r="F2773" s="10" t="s">
        <v>1013</v>
      </c>
      <c r="G2773" s="10" t="s">
        <v>803</v>
      </c>
      <c r="I2773" s="10"/>
      <c r="J2773" s="10" t="s">
        <v>987</v>
      </c>
      <c r="K2773" s="10" t="s">
        <v>19</v>
      </c>
      <c r="L2773">
        <v>14.8</v>
      </c>
    </row>
    <row r="2774" spans="1:12" x14ac:dyDescent="0.3">
      <c r="A2774" s="10" t="s">
        <v>1064</v>
      </c>
      <c r="B2774" s="10" t="s">
        <v>2837</v>
      </c>
      <c r="C2774" s="10" t="s">
        <v>3016</v>
      </c>
      <c r="D2774" s="10" t="s">
        <v>3015</v>
      </c>
      <c r="E2774" s="10" t="s">
        <v>1009</v>
      </c>
      <c r="F2774" s="10" t="s">
        <v>1013</v>
      </c>
      <c r="G2774" s="10" t="s">
        <v>803</v>
      </c>
      <c r="I2774" s="10"/>
      <c r="J2774" s="10" t="s">
        <v>987</v>
      </c>
      <c r="K2774" s="10" t="s">
        <v>20</v>
      </c>
      <c r="L2774">
        <v>59.7</v>
      </c>
    </row>
    <row r="2775" spans="1:12" x14ac:dyDescent="0.3">
      <c r="A2775" s="10" t="s">
        <v>1064</v>
      </c>
      <c r="B2775" s="10" t="s">
        <v>2837</v>
      </c>
      <c r="C2775" s="10" t="s">
        <v>3016</v>
      </c>
      <c r="D2775" s="10" t="s">
        <v>3015</v>
      </c>
      <c r="E2775" s="10" t="s">
        <v>1009</v>
      </c>
      <c r="F2775" s="10" t="s">
        <v>1013</v>
      </c>
      <c r="G2775" s="10" t="s">
        <v>803</v>
      </c>
      <c r="I2775" s="10"/>
      <c r="J2775" s="10" t="s">
        <v>987</v>
      </c>
      <c r="K2775" s="10" t="s">
        <v>21</v>
      </c>
      <c r="L2775">
        <v>120.2</v>
      </c>
    </row>
    <row r="2776" spans="1:12" x14ac:dyDescent="0.3">
      <c r="A2776" s="10" t="s">
        <v>1064</v>
      </c>
      <c r="B2776" s="10" t="s">
        <v>2837</v>
      </c>
      <c r="C2776" s="10" t="s">
        <v>3016</v>
      </c>
      <c r="D2776" s="10" t="s">
        <v>3015</v>
      </c>
      <c r="E2776" s="10" t="s">
        <v>1009</v>
      </c>
      <c r="F2776" s="10" t="s">
        <v>1013</v>
      </c>
      <c r="G2776" s="10" t="s">
        <v>803</v>
      </c>
      <c r="I2776" s="10"/>
      <c r="J2776" s="10" t="s">
        <v>987</v>
      </c>
      <c r="K2776" s="10" t="s">
        <v>22</v>
      </c>
      <c r="L2776">
        <v>47.1</v>
      </c>
    </row>
    <row r="2777" spans="1:12" x14ac:dyDescent="0.3">
      <c r="A2777" s="10" t="s">
        <v>1064</v>
      </c>
      <c r="B2777" s="10" t="s">
        <v>2837</v>
      </c>
      <c r="C2777" s="10" t="s">
        <v>3016</v>
      </c>
      <c r="D2777" s="10" t="s">
        <v>3015</v>
      </c>
      <c r="E2777" s="10" t="s">
        <v>1009</v>
      </c>
      <c r="F2777" s="10" t="s">
        <v>1013</v>
      </c>
      <c r="G2777" s="10" t="s">
        <v>803</v>
      </c>
      <c r="I2777" s="10"/>
      <c r="J2777" s="10" t="s">
        <v>987</v>
      </c>
      <c r="K2777" s="10" t="s">
        <v>23</v>
      </c>
      <c r="L2777">
        <v>754.3</v>
      </c>
    </row>
    <row r="2778" spans="1:12" x14ac:dyDescent="0.3">
      <c r="A2778" s="10" t="s">
        <v>1064</v>
      </c>
      <c r="B2778" s="10" t="s">
        <v>2837</v>
      </c>
      <c r="C2778" s="10" t="s">
        <v>3016</v>
      </c>
      <c r="D2778" s="10" t="s">
        <v>3015</v>
      </c>
      <c r="E2778" s="10" t="s">
        <v>1009</v>
      </c>
      <c r="F2778" s="10" t="s">
        <v>1013</v>
      </c>
      <c r="G2778" s="10" t="s">
        <v>803</v>
      </c>
      <c r="I2778" s="10"/>
      <c r="J2778" s="10" t="s">
        <v>987</v>
      </c>
      <c r="K2778" s="10" t="s">
        <v>24</v>
      </c>
      <c r="L2778">
        <v>743.3</v>
      </c>
    </row>
    <row r="2779" spans="1:12" x14ac:dyDescent="0.3">
      <c r="A2779" s="10" t="s">
        <v>1064</v>
      </c>
      <c r="B2779" s="10" t="s">
        <v>2837</v>
      </c>
      <c r="C2779" s="10" t="s">
        <v>3016</v>
      </c>
      <c r="D2779" s="10" t="s">
        <v>3015</v>
      </c>
      <c r="E2779" s="10" t="s">
        <v>1009</v>
      </c>
      <c r="F2779" s="10" t="s">
        <v>1013</v>
      </c>
      <c r="G2779" s="10" t="s">
        <v>803</v>
      </c>
      <c r="I2779" s="10"/>
      <c r="J2779" s="10" t="s">
        <v>987</v>
      </c>
      <c r="K2779" s="10" t="s">
        <v>25</v>
      </c>
      <c r="L2779">
        <v>185.3</v>
      </c>
    </row>
    <row r="2780" spans="1:12" x14ac:dyDescent="0.3">
      <c r="A2780" s="10" t="s">
        <v>1064</v>
      </c>
      <c r="B2780" s="10" t="s">
        <v>2837</v>
      </c>
      <c r="C2780" s="10" t="s">
        <v>3016</v>
      </c>
      <c r="D2780" s="10" t="s">
        <v>3015</v>
      </c>
      <c r="E2780" s="10" t="s">
        <v>1009</v>
      </c>
      <c r="F2780" s="10" t="s">
        <v>1013</v>
      </c>
      <c r="G2780" s="10" t="s">
        <v>803</v>
      </c>
      <c r="I2780" s="10"/>
      <c r="J2780" s="10" t="s">
        <v>987</v>
      </c>
      <c r="K2780" s="10" t="s">
        <v>26</v>
      </c>
      <c r="L2780">
        <v>189.8</v>
      </c>
    </row>
    <row r="2781" spans="1:12" x14ac:dyDescent="0.3">
      <c r="A2781" s="10" t="s">
        <v>1064</v>
      </c>
      <c r="B2781" s="10" t="s">
        <v>2837</v>
      </c>
      <c r="C2781" s="10" t="s">
        <v>3016</v>
      </c>
      <c r="D2781" s="10" t="s">
        <v>3015</v>
      </c>
      <c r="E2781" s="10" t="s">
        <v>1009</v>
      </c>
      <c r="F2781" s="10" t="s">
        <v>1013</v>
      </c>
      <c r="G2781" s="10" t="s">
        <v>803</v>
      </c>
      <c r="I2781" s="10"/>
      <c r="J2781" s="10" t="s">
        <v>987</v>
      </c>
      <c r="K2781" s="10" t="s">
        <v>27</v>
      </c>
      <c r="L2781">
        <v>227.3</v>
      </c>
    </row>
    <row r="2782" spans="1:12" x14ac:dyDescent="0.3">
      <c r="A2782" s="10" t="s">
        <v>1064</v>
      </c>
      <c r="B2782" s="10" t="s">
        <v>2837</v>
      </c>
      <c r="C2782" s="10" t="s">
        <v>3016</v>
      </c>
      <c r="D2782" s="10" t="s">
        <v>3015</v>
      </c>
      <c r="E2782" s="10" t="s">
        <v>1009</v>
      </c>
      <c r="F2782" s="10" t="s">
        <v>1013</v>
      </c>
      <c r="G2782" s="10" t="s">
        <v>803</v>
      </c>
      <c r="I2782" s="10"/>
      <c r="J2782" s="10" t="s">
        <v>987</v>
      </c>
      <c r="K2782" s="10" t="s">
        <v>28</v>
      </c>
      <c r="L2782">
        <v>169.9</v>
      </c>
    </row>
    <row r="2783" spans="1:12" x14ac:dyDescent="0.3">
      <c r="A2783" s="10" t="s">
        <v>1064</v>
      </c>
      <c r="B2783" s="10" t="s">
        <v>2837</v>
      </c>
      <c r="C2783" s="10" t="s">
        <v>3016</v>
      </c>
      <c r="D2783" s="10" t="s">
        <v>3015</v>
      </c>
      <c r="E2783" s="10" t="s">
        <v>1009</v>
      </c>
      <c r="F2783" s="10" t="s">
        <v>1013</v>
      </c>
      <c r="G2783" s="10" t="s">
        <v>803</v>
      </c>
      <c r="I2783" s="10"/>
      <c r="J2783" s="10" t="s">
        <v>987</v>
      </c>
      <c r="K2783" s="10" t="s">
        <v>29</v>
      </c>
      <c r="L2783">
        <v>460.4</v>
      </c>
    </row>
    <row r="2784" spans="1:12" x14ac:dyDescent="0.3">
      <c r="A2784" s="10" t="s">
        <v>1065</v>
      </c>
      <c r="B2784" s="10" t="s">
        <v>2837</v>
      </c>
      <c r="C2784" s="10" t="s">
        <v>3016</v>
      </c>
      <c r="D2784" s="10" t="s">
        <v>3015</v>
      </c>
      <c r="E2784" s="10" t="s">
        <v>1011</v>
      </c>
      <c r="F2784" s="10" t="s">
        <v>1013</v>
      </c>
      <c r="G2784" s="10" t="s">
        <v>803</v>
      </c>
      <c r="I2784" s="10"/>
      <c r="J2784" s="10" t="s">
        <v>987</v>
      </c>
      <c r="K2784" s="10" t="s">
        <v>19</v>
      </c>
      <c r="L2784">
        <v>362.1</v>
      </c>
    </row>
    <row r="2785" spans="1:12" x14ac:dyDescent="0.3">
      <c r="A2785" s="10" t="s">
        <v>1065</v>
      </c>
      <c r="B2785" s="10" t="s">
        <v>2837</v>
      </c>
      <c r="C2785" s="10" t="s">
        <v>3016</v>
      </c>
      <c r="D2785" s="10" t="s">
        <v>3015</v>
      </c>
      <c r="E2785" s="10" t="s">
        <v>1011</v>
      </c>
      <c r="F2785" s="10" t="s">
        <v>1013</v>
      </c>
      <c r="G2785" s="10" t="s">
        <v>803</v>
      </c>
      <c r="I2785" s="10"/>
      <c r="J2785" s="10" t="s">
        <v>987</v>
      </c>
      <c r="K2785" s="10" t="s">
        <v>20</v>
      </c>
      <c r="L2785">
        <v>1467</v>
      </c>
    </row>
    <row r="2786" spans="1:12" x14ac:dyDescent="0.3">
      <c r="A2786" s="10" t="s">
        <v>1065</v>
      </c>
      <c r="B2786" s="10" t="s">
        <v>2837</v>
      </c>
      <c r="C2786" s="10" t="s">
        <v>3016</v>
      </c>
      <c r="D2786" s="10" t="s">
        <v>3015</v>
      </c>
      <c r="E2786" s="10" t="s">
        <v>1011</v>
      </c>
      <c r="F2786" s="10" t="s">
        <v>1013</v>
      </c>
      <c r="G2786" s="10" t="s">
        <v>803</v>
      </c>
      <c r="I2786" s="10"/>
      <c r="J2786" s="10" t="s">
        <v>987</v>
      </c>
      <c r="K2786" s="10" t="s">
        <v>21</v>
      </c>
      <c r="L2786">
        <v>3193.5</v>
      </c>
    </row>
    <row r="2787" spans="1:12" x14ac:dyDescent="0.3">
      <c r="A2787" s="10" t="s">
        <v>1065</v>
      </c>
      <c r="B2787" s="10" t="s">
        <v>2837</v>
      </c>
      <c r="C2787" s="10" t="s">
        <v>3016</v>
      </c>
      <c r="D2787" s="10" t="s">
        <v>3015</v>
      </c>
      <c r="E2787" s="10" t="s">
        <v>1011</v>
      </c>
      <c r="F2787" s="10" t="s">
        <v>1013</v>
      </c>
      <c r="G2787" s="10" t="s">
        <v>803</v>
      </c>
      <c r="I2787" s="10"/>
      <c r="J2787" s="10" t="s">
        <v>987</v>
      </c>
      <c r="K2787" s="10" t="s">
        <v>22</v>
      </c>
      <c r="L2787">
        <v>1006.4</v>
      </c>
    </row>
    <row r="2788" spans="1:12" x14ac:dyDescent="0.3">
      <c r="A2788" s="10" t="s">
        <v>1065</v>
      </c>
      <c r="B2788" s="10" t="s">
        <v>2837</v>
      </c>
      <c r="C2788" s="10" t="s">
        <v>3016</v>
      </c>
      <c r="D2788" s="10" t="s">
        <v>3015</v>
      </c>
      <c r="E2788" s="10" t="s">
        <v>1011</v>
      </c>
      <c r="F2788" s="10" t="s">
        <v>1013</v>
      </c>
      <c r="G2788" s="10" t="s">
        <v>803</v>
      </c>
      <c r="I2788" s="10"/>
      <c r="J2788" s="10" t="s">
        <v>987</v>
      </c>
      <c r="K2788" s="10" t="s">
        <v>23</v>
      </c>
      <c r="L2788">
        <v>3420.7</v>
      </c>
    </row>
    <row r="2789" spans="1:12" x14ac:dyDescent="0.3">
      <c r="A2789" s="10" t="s">
        <v>1065</v>
      </c>
      <c r="B2789" s="10" t="s">
        <v>2837</v>
      </c>
      <c r="C2789" s="10" t="s">
        <v>3016</v>
      </c>
      <c r="D2789" s="10" t="s">
        <v>3015</v>
      </c>
      <c r="E2789" s="10" t="s">
        <v>1011</v>
      </c>
      <c r="F2789" s="10" t="s">
        <v>1013</v>
      </c>
      <c r="G2789" s="10" t="s">
        <v>803</v>
      </c>
      <c r="I2789" s="10"/>
      <c r="J2789" s="10" t="s">
        <v>987</v>
      </c>
      <c r="K2789" s="10" t="s">
        <v>24</v>
      </c>
      <c r="L2789">
        <v>3509.8</v>
      </c>
    </row>
    <row r="2790" spans="1:12" x14ac:dyDescent="0.3">
      <c r="A2790" s="10" t="s">
        <v>1065</v>
      </c>
      <c r="B2790" s="10" t="s">
        <v>2837</v>
      </c>
      <c r="C2790" s="10" t="s">
        <v>3016</v>
      </c>
      <c r="D2790" s="10" t="s">
        <v>3015</v>
      </c>
      <c r="E2790" s="10" t="s">
        <v>1011</v>
      </c>
      <c r="F2790" s="10" t="s">
        <v>1013</v>
      </c>
      <c r="G2790" s="10" t="s">
        <v>803</v>
      </c>
      <c r="I2790" s="10"/>
      <c r="J2790" s="10" t="s">
        <v>987</v>
      </c>
      <c r="K2790" s="10" t="s">
        <v>25</v>
      </c>
      <c r="L2790">
        <v>3140.9</v>
      </c>
    </row>
    <row r="2791" spans="1:12" x14ac:dyDescent="0.3">
      <c r="A2791" s="10" t="s">
        <v>1065</v>
      </c>
      <c r="B2791" s="10" t="s">
        <v>2837</v>
      </c>
      <c r="C2791" s="10" t="s">
        <v>3016</v>
      </c>
      <c r="D2791" s="10" t="s">
        <v>3015</v>
      </c>
      <c r="E2791" s="10" t="s">
        <v>1011</v>
      </c>
      <c r="F2791" s="10" t="s">
        <v>1013</v>
      </c>
      <c r="G2791" s="10" t="s">
        <v>803</v>
      </c>
      <c r="I2791" s="10"/>
      <c r="J2791" s="10" t="s">
        <v>987</v>
      </c>
      <c r="K2791" s="10" t="s">
        <v>26</v>
      </c>
      <c r="L2791">
        <v>16538.400000000001</v>
      </c>
    </row>
    <row r="2792" spans="1:12" x14ac:dyDescent="0.3">
      <c r="A2792" s="10" t="s">
        <v>1065</v>
      </c>
      <c r="B2792" s="10" t="s">
        <v>2837</v>
      </c>
      <c r="C2792" s="10" t="s">
        <v>3016</v>
      </c>
      <c r="D2792" s="10" t="s">
        <v>3015</v>
      </c>
      <c r="E2792" s="10" t="s">
        <v>1011</v>
      </c>
      <c r="F2792" s="10" t="s">
        <v>1013</v>
      </c>
      <c r="G2792" s="10" t="s">
        <v>803</v>
      </c>
      <c r="I2792" s="10"/>
      <c r="J2792" s="10" t="s">
        <v>987</v>
      </c>
      <c r="K2792" s="10" t="s">
        <v>27</v>
      </c>
      <c r="L2792">
        <v>1126.8</v>
      </c>
    </row>
    <row r="2793" spans="1:12" x14ac:dyDescent="0.3">
      <c r="A2793" s="10" t="s">
        <v>1065</v>
      </c>
      <c r="B2793" s="10" t="s">
        <v>2837</v>
      </c>
      <c r="C2793" s="10" t="s">
        <v>3016</v>
      </c>
      <c r="D2793" s="10" t="s">
        <v>3015</v>
      </c>
      <c r="E2793" s="10" t="s">
        <v>1011</v>
      </c>
      <c r="F2793" s="10" t="s">
        <v>1013</v>
      </c>
      <c r="G2793" s="10" t="s">
        <v>803</v>
      </c>
      <c r="I2793" s="10"/>
      <c r="J2793" s="10" t="s">
        <v>987</v>
      </c>
      <c r="K2793" s="10" t="s">
        <v>28</v>
      </c>
      <c r="L2793">
        <v>3301.9</v>
      </c>
    </row>
    <row r="2794" spans="1:12" x14ac:dyDescent="0.3">
      <c r="A2794" s="10" t="s">
        <v>1065</v>
      </c>
      <c r="B2794" s="10" t="s">
        <v>2837</v>
      </c>
      <c r="C2794" s="10" t="s">
        <v>3016</v>
      </c>
      <c r="D2794" s="10" t="s">
        <v>3015</v>
      </c>
      <c r="E2794" s="10" t="s">
        <v>1011</v>
      </c>
      <c r="F2794" s="10" t="s">
        <v>1013</v>
      </c>
      <c r="G2794" s="10" t="s">
        <v>803</v>
      </c>
      <c r="I2794" s="10"/>
      <c r="J2794" s="10" t="s">
        <v>987</v>
      </c>
      <c r="K2794" s="10" t="s">
        <v>29</v>
      </c>
      <c r="L2794">
        <v>2170.4</v>
      </c>
    </row>
    <row r="2795" spans="1:12" x14ac:dyDescent="0.3">
      <c r="A2795" s="10" t="s">
        <v>1066</v>
      </c>
      <c r="B2795" s="10" t="s">
        <v>2837</v>
      </c>
      <c r="C2795" s="10" t="s">
        <v>3016</v>
      </c>
      <c r="D2795" s="10" t="s">
        <v>3015</v>
      </c>
      <c r="E2795" s="10" t="s">
        <v>985</v>
      </c>
      <c r="F2795" s="10" t="s">
        <v>1027</v>
      </c>
      <c r="G2795" s="10" t="s">
        <v>803</v>
      </c>
      <c r="I2795" s="10"/>
      <c r="J2795" s="10" t="s">
        <v>987</v>
      </c>
      <c r="K2795" s="10" t="s">
        <v>19</v>
      </c>
      <c r="L2795">
        <v>3.1</v>
      </c>
    </row>
    <row r="2796" spans="1:12" x14ac:dyDescent="0.3">
      <c r="A2796" s="10" t="s">
        <v>1066</v>
      </c>
      <c r="B2796" s="10" t="s">
        <v>2837</v>
      </c>
      <c r="C2796" s="10" t="s">
        <v>3016</v>
      </c>
      <c r="D2796" s="10" t="s">
        <v>3015</v>
      </c>
      <c r="E2796" s="10" t="s">
        <v>985</v>
      </c>
      <c r="F2796" s="10" t="s">
        <v>1027</v>
      </c>
      <c r="G2796" s="10" t="s">
        <v>803</v>
      </c>
      <c r="I2796" s="10"/>
      <c r="J2796" s="10" t="s">
        <v>987</v>
      </c>
      <c r="K2796" s="10" t="s">
        <v>20</v>
      </c>
      <c r="L2796">
        <v>8.1999999999999993</v>
      </c>
    </row>
    <row r="2797" spans="1:12" x14ac:dyDescent="0.3">
      <c r="A2797" s="10" t="s">
        <v>1066</v>
      </c>
      <c r="B2797" s="10" t="s">
        <v>2837</v>
      </c>
      <c r="C2797" s="10" t="s">
        <v>3016</v>
      </c>
      <c r="D2797" s="10" t="s">
        <v>3015</v>
      </c>
      <c r="E2797" s="10" t="s">
        <v>985</v>
      </c>
      <c r="F2797" s="10" t="s">
        <v>1027</v>
      </c>
      <c r="G2797" s="10" t="s">
        <v>803</v>
      </c>
      <c r="I2797" s="10"/>
      <c r="J2797" s="10" t="s">
        <v>987</v>
      </c>
      <c r="K2797" s="10" t="s">
        <v>21</v>
      </c>
      <c r="L2797">
        <v>55</v>
      </c>
    </row>
    <row r="2798" spans="1:12" x14ac:dyDescent="0.3">
      <c r="A2798" s="10" t="s">
        <v>1066</v>
      </c>
      <c r="B2798" s="10" t="s">
        <v>2837</v>
      </c>
      <c r="C2798" s="10" t="s">
        <v>3016</v>
      </c>
      <c r="D2798" s="10" t="s">
        <v>3015</v>
      </c>
      <c r="E2798" s="10" t="s">
        <v>985</v>
      </c>
      <c r="F2798" s="10" t="s">
        <v>1027</v>
      </c>
      <c r="G2798" s="10" t="s">
        <v>803</v>
      </c>
      <c r="I2798" s="10"/>
      <c r="J2798" s="10" t="s">
        <v>987</v>
      </c>
      <c r="K2798" s="10" t="s">
        <v>22</v>
      </c>
      <c r="L2798">
        <v>3.4</v>
      </c>
    </row>
    <row r="2799" spans="1:12" x14ac:dyDescent="0.3">
      <c r="A2799" s="10" t="s">
        <v>1066</v>
      </c>
      <c r="B2799" s="10" t="s">
        <v>2837</v>
      </c>
      <c r="C2799" s="10" t="s">
        <v>3016</v>
      </c>
      <c r="D2799" s="10" t="s">
        <v>3015</v>
      </c>
      <c r="E2799" s="10" t="s">
        <v>985</v>
      </c>
      <c r="F2799" s="10" t="s">
        <v>1027</v>
      </c>
      <c r="G2799" s="10" t="s">
        <v>803</v>
      </c>
      <c r="I2799" s="10"/>
      <c r="J2799" s="10" t="s">
        <v>987</v>
      </c>
      <c r="K2799" s="10" t="s">
        <v>23</v>
      </c>
      <c r="L2799">
        <v>158.1</v>
      </c>
    </row>
    <row r="2800" spans="1:12" x14ac:dyDescent="0.3">
      <c r="A2800" s="10" t="s">
        <v>1066</v>
      </c>
      <c r="B2800" s="10" t="s">
        <v>2837</v>
      </c>
      <c r="C2800" s="10" t="s">
        <v>3016</v>
      </c>
      <c r="D2800" s="10" t="s">
        <v>3015</v>
      </c>
      <c r="E2800" s="10" t="s">
        <v>985</v>
      </c>
      <c r="F2800" s="10" t="s">
        <v>1027</v>
      </c>
      <c r="G2800" s="10" t="s">
        <v>803</v>
      </c>
      <c r="I2800" s="10"/>
      <c r="J2800" s="10" t="s">
        <v>987</v>
      </c>
      <c r="K2800" s="10" t="s">
        <v>24</v>
      </c>
      <c r="L2800">
        <v>31.5</v>
      </c>
    </row>
    <row r="2801" spans="1:12" x14ac:dyDescent="0.3">
      <c r="A2801" s="10" t="s">
        <v>1066</v>
      </c>
      <c r="B2801" s="10" t="s">
        <v>2837</v>
      </c>
      <c r="C2801" s="10" t="s">
        <v>3016</v>
      </c>
      <c r="D2801" s="10" t="s">
        <v>3015</v>
      </c>
      <c r="E2801" s="10" t="s">
        <v>985</v>
      </c>
      <c r="F2801" s="10" t="s">
        <v>1027</v>
      </c>
      <c r="G2801" s="10" t="s">
        <v>803</v>
      </c>
      <c r="I2801" s="10"/>
      <c r="J2801" s="10" t="s">
        <v>987</v>
      </c>
      <c r="K2801" s="10" t="s">
        <v>25</v>
      </c>
      <c r="L2801">
        <v>130.5</v>
      </c>
    </row>
    <row r="2802" spans="1:12" x14ac:dyDescent="0.3">
      <c r="A2802" s="10" t="s">
        <v>1066</v>
      </c>
      <c r="B2802" s="10" t="s">
        <v>2837</v>
      </c>
      <c r="C2802" s="10" t="s">
        <v>3016</v>
      </c>
      <c r="D2802" s="10" t="s">
        <v>3015</v>
      </c>
      <c r="E2802" s="10" t="s">
        <v>985</v>
      </c>
      <c r="F2802" s="10" t="s">
        <v>1027</v>
      </c>
      <c r="G2802" s="10" t="s">
        <v>803</v>
      </c>
      <c r="I2802" s="10"/>
      <c r="J2802" s="10" t="s">
        <v>987</v>
      </c>
      <c r="K2802" s="10" t="s">
        <v>26</v>
      </c>
      <c r="L2802">
        <v>478.7</v>
      </c>
    </row>
    <row r="2803" spans="1:12" x14ac:dyDescent="0.3">
      <c r="A2803" s="10" t="s">
        <v>1066</v>
      </c>
      <c r="B2803" s="10" t="s">
        <v>2837</v>
      </c>
      <c r="C2803" s="10" t="s">
        <v>3016</v>
      </c>
      <c r="D2803" s="10" t="s">
        <v>3015</v>
      </c>
      <c r="E2803" s="10" t="s">
        <v>985</v>
      </c>
      <c r="F2803" s="10" t="s">
        <v>1027</v>
      </c>
      <c r="G2803" s="10" t="s">
        <v>803</v>
      </c>
      <c r="I2803" s="10"/>
      <c r="J2803" s="10" t="s">
        <v>987</v>
      </c>
      <c r="K2803" s="10" t="s">
        <v>27</v>
      </c>
      <c r="L2803">
        <v>10.4</v>
      </c>
    </row>
    <row r="2804" spans="1:12" x14ac:dyDescent="0.3">
      <c r="A2804" s="10" t="s">
        <v>1066</v>
      </c>
      <c r="B2804" s="10" t="s">
        <v>2837</v>
      </c>
      <c r="C2804" s="10" t="s">
        <v>3016</v>
      </c>
      <c r="D2804" s="10" t="s">
        <v>3015</v>
      </c>
      <c r="E2804" s="10" t="s">
        <v>985</v>
      </c>
      <c r="F2804" s="10" t="s">
        <v>1027</v>
      </c>
      <c r="G2804" s="10" t="s">
        <v>803</v>
      </c>
      <c r="I2804" s="10"/>
      <c r="J2804" s="10" t="s">
        <v>987</v>
      </c>
      <c r="K2804" s="10" t="s">
        <v>28</v>
      </c>
      <c r="L2804">
        <v>19.899999999999999</v>
      </c>
    </row>
    <row r="2805" spans="1:12" x14ac:dyDescent="0.3">
      <c r="A2805" s="10" t="s">
        <v>1066</v>
      </c>
      <c r="B2805" s="10" t="s">
        <v>2837</v>
      </c>
      <c r="C2805" s="10" t="s">
        <v>3016</v>
      </c>
      <c r="D2805" s="10" t="s">
        <v>3015</v>
      </c>
      <c r="E2805" s="10" t="s">
        <v>985</v>
      </c>
      <c r="F2805" s="10" t="s">
        <v>1027</v>
      </c>
      <c r="G2805" s="10" t="s">
        <v>803</v>
      </c>
      <c r="I2805" s="10"/>
      <c r="J2805" s="10" t="s">
        <v>987</v>
      </c>
      <c r="K2805" s="10" t="s">
        <v>29</v>
      </c>
      <c r="L2805">
        <v>5</v>
      </c>
    </row>
    <row r="2806" spans="1:12" x14ac:dyDescent="0.3">
      <c r="A2806" s="10" t="s">
        <v>1067</v>
      </c>
      <c r="B2806" s="10" t="s">
        <v>2837</v>
      </c>
      <c r="C2806" s="10" t="s">
        <v>3016</v>
      </c>
      <c r="D2806" s="10" t="s">
        <v>3015</v>
      </c>
      <c r="E2806" s="10" t="s">
        <v>989</v>
      </c>
      <c r="F2806" s="10" t="s">
        <v>1027</v>
      </c>
      <c r="G2806" s="10" t="s">
        <v>803</v>
      </c>
      <c r="I2806" s="10"/>
      <c r="J2806" s="10" t="s">
        <v>987</v>
      </c>
      <c r="K2806" s="10" t="s">
        <v>19</v>
      </c>
      <c r="L2806">
        <v>0.3</v>
      </c>
    </row>
    <row r="2807" spans="1:12" x14ac:dyDescent="0.3">
      <c r="A2807" s="10" t="s">
        <v>1067</v>
      </c>
      <c r="B2807" s="10" t="s">
        <v>2837</v>
      </c>
      <c r="C2807" s="10" t="s">
        <v>3016</v>
      </c>
      <c r="D2807" s="10" t="s">
        <v>3015</v>
      </c>
      <c r="E2807" s="10" t="s">
        <v>989</v>
      </c>
      <c r="F2807" s="10" t="s">
        <v>1027</v>
      </c>
      <c r="G2807" s="10" t="s">
        <v>803</v>
      </c>
      <c r="I2807" s="10"/>
      <c r="J2807" s="10" t="s">
        <v>987</v>
      </c>
      <c r="K2807" s="10" t="s">
        <v>20</v>
      </c>
      <c r="L2807">
        <v>0.7</v>
      </c>
    </row>
    <row r="2808" spans="1:12" x14ac:dyDescent="0.3">
      <c r="A2808" s="10" t="s">
        <v>1067</v>
      </c>
      <c r="B2808" s="10" t="s">
        <v>2837</v>
      </c>
      <c r="C2808" s="10" t="s">
        <v>3016</v>
      </c>
      <c r="D2808" s="10" t="s">
        <v>3015</v>
      </c>
      <c r="E2808" s="10" t="s">
        <v>989</v>
      </c>
      <c r="F2808" s="10" t="s">
        <v>1027</v>
      </c>
      <c r="G2808" s="10" t="s">
        <v>803</v>
      </c>
      <c r="I2808" s="10"/>
      <c r="J2808" s="10" t="s">
        <v>987</v>
      </c>
      <c r="K2808" s="10" t="s">
        <v>21</v>
      </c>
      <c r="L2808">
        <v>1.4</v>
      </c>
    </row>
    <row r="2809" spans="1:12" x14ac:dyDescent="0.3">
      <c r="A2809" s="10" t="s">
        <v>1067</v>
      </c>
      <c r="B2809" s="10" t="s">
        <v>2837</v>
      </c>
      <c r="C2809" s="10" t="s">
        <v>3016</v>
      </c>
      <c r="D2809" s="10" t="s">
        <v>3015</v>
      </c>
      <c r="E2809" s="10" t="s">
        <v>989</v>
      </c>
      <c r="F2809" s="10" t="s">
        <v>1027</v>
      </c>
      <c r="G2809" s="10" t="s">
        <v>803</v>
      </c>
      <c r="I2809" s="10"/>
      <c r="J2809" s="10" t="s">
        <v>987</v>
      </c>
      <c r="K2809" s="10" t="s">
        <v>22</v>
      </c>
      <c r="L2809">
        <v>3.7</v>
      </c>
    </row>
    <row r="2810" spans="1:12" x14ac:dyDescent="0.3">
      <c r="A2810" s="10" t="s">
        <v>1067</v>
      </c>
      <c r="B2810" s="10" t="s">
        <v>2837</v>
      </c>
      <c r="C2810" s="10" t="s">
        <v>3016</v>
      </c>
      <c r="D2810" s="10" t="s">
        <v>3015</v>
      </c>
      <c r="E2810" s="10" t="s">
        <v>989</v>
      </c>
      <c r="F2810" s="10" t="s">
        <v>1027</v>
      </c>
      <c r="G2810" s="10" t="s">
        <v>803</v>
      </c>
      <c r="I2810" s="10"/>
      <c r="J2810" s="10" t="s">
        <v>987</v>
      </c>
      <c r="K2810" s="10" t="s">
        <v>23</v>
      </c>
      <c r="L2810">
        <v>6</v>
      </c>
    </row>
    <row r="2811" spans="1:12" x14ac:dyDescent="0.3">
      <c r="A2811" s="10" t="s">
        <v>1067</v>
      </c>
      <c r="B2811" s="10" t="s">
        <v>2837</v>
      </c>
      <c r="C2811" s="10" t="s">
        <v>3016</v>
      </c>
      <c r="D2811" s="10" t="s">
        <v>3015</v>
      </c>
      <c r="E2811" s="10" t="s">
        <v>989</v>
      </c>
      <c r="F2811" s="10" t="s">
        <v>1027</v>
      </c>
      <c r="G2811" s="10" t="s">
        <v>803</v>
      </c>
      <c r="I2811" s="10"/>
      <c r="J2811" s="10" t="s">
        <v>987</v>
      </c>
      <c r="K2811" s="10" t="s">
        <v>24</v>
      </c>
      <c r="L2811">
        <v>27.5</v>
      </c>
    </row>
    <row r="2812" spans="1:12" x14ac:dyDescent="0.3">
      <c r="A2812" s="10" t="s">
        <v>1067</v>
      </c>
      <c r="B2812" s="10" t="s">
        <v>2837</v>
      </c>
      <c r="C2812" s="10" t="s">
        <v>3016</v>
      </c>
      <c r="D2812" s="10" t="s">
        <v>3015</v>
      </c>
      <c r="E2812" s="10" t="s">
        <v>989</v>
      </c>
      <c r="F2812" s="10" t="s">
        <v>1027</v>
      </c>
      <c r="G2812" s="10" t="s">
        <v>803</v>
      </c>
      <c r="I2812" s="10"/>
      <c r="J2812" s="10" t="s">
        <v>987</v>
      </c>
      <c r="K2812" s="10" t="s">
        <v>25</v>
      </c>
      <c r="L2812">
        <v>2.5</v>
      </c>
    </row>
    <row r="2813" spans="1:12" x14ac:dyDescent="0.3">
      <c r="A2813" s="10" t="s">
        <v>1067</v>
      </c>
      <c r="B2813" s="10" t="s">
        <v>2837</v>
      </c>
      <c r="C2813" s="10" t="s">
        <v>3016</v>
      </c>
      <c r="D2813" s="10" t="s">
        <v>3015</v>
      </c>
      <c r="E2813" s="10" t="s">
        <v>989</v>
      </c>
      <c r="F2813" s="10" t="s">
        <v>1027</v>
      </c>
      <c r="G2813" s="10" t="s">
        <v>803</v>
      </c>
      <c r="I2813" s="10"/>
      <c r="J2813" s="10" t="s">
        <v>987</v>
      </c>
      <c r="K2813" s="10" t="s">
        <v>26</v>
      </c>
      <c r="L2813">
        <v>2</v>
      </c>
    </row>
    <row r="2814" spans="1:12" x14ac:dyDescent="0.3">
      <c r="A2814" s="10" t="s">
        <v>1067</v>
      </c>
      <c r="B2814" s="10" t="s">
        <v>2837</v>
      </c>
      <c r="C2814" s="10" t="s">
        <v>3016</v>
      </c>
      <c r="D2814" s="10" t="s">
        <v>3015</v>
      </c>
      <c r="E2814" s="10" t="s">
        <v>989</v>
      </c>
      <c r="F2814" s="10" t="s">
        <v>1027</v>
      </c>
      <c r="G2814" s="10" t="s">
        <v>803</v>
      </c>
      <c r="I2814" s="10"/>
      <c r="J2814" s="10" t="s">
        <v>987</v>
      </c>
      <c r="K2814" s="10" t="s">
        <v>27</v>
      </c>
      <c r="L2814">
        <v>1.4</v>
      </c>
    </row>
    <row r="2815" spans="1:12" x14ac:dyDescent="0.3">
      <c r="A2815" s="10" t="s">
        <v>1067</v>
      </c>
      <c r="B2815" s="10" t="s">
        <v>2837</v>
      </c>
      <c r="C2815" s="10" t="s">
        <v>3016</v>
      </c>
      <c r="D2815" s="10" t="s">
        <v>3015</v>
      </c>
      <c r="E2815" s="10" t="s">
        <v>989</v>
      </c>
      <c r="F2815" s="10" t="s">
        <v>1027</v>
      </c>
      <c r="G2815" s="10" t="s">
        <v>803</v>
      </c>
      <c r="I2815" s="10"/>
      <c r="J2815" s="10" t="s">
        <v>987</v>
      </c>
      <c r="K2815" s="10" t="s">
        <v>28</v>
      </c>
      <c r="L2815">
        <v>18.8</v>
      </c>
    </row>
    <row r="2816" spans="1:12" x14ac:dyDescent="0.3">
      <c r="A2816" s="10" t="s">
        <v>1067</v>
      </c>
      <c r="B2816" s="10" t="s">
        <v>2837</v>
      </c>
      <c r="C2816" s="10" t="s">
        <v>3016</v>
      </c>
      <c r="D2816" s="10" t="s">
        <v>3015</v>
      </c>
      <c r="E2816" s="10" t="s">
        <v>989</v>
      </c>
      <c r="F2816" s="10" t="s">
        <v>1027</v>
      </c>
      <c r="G2816" s="10" t="s">
        <v>803</v>
      </c>
      <c r="I2816" s="10"/>
      <c r="J2816" s="10" t="s">
        <v>987</v>
      </c>
      <c r="K2816" s="10" t="s">
        <v>29</v>
      </c>
      <c r="L2816">
        <v>5.4</v>
      </c>
    </row>
    <row r="2817" spans="1:12" x14ac:dyDescent="0.3">
      <c r="A2817" s="10" t="s">
        <v>1068</v>
      </c>
      <c r="B2817" s="10" t="s">
        <v>2837</v>
      </c>
      <c r="C2817" s="10" t="s">
        <v>3016</v>
      </c>
      <c r="D2817" s="10" t="s">
        <v>3015</v>
      </c>
      <c r="E2817" s="10" t="s">
        <v>991</v>
      </c>
      <c r="F2817" s="10" t="s">
        <v>1027</v>
      </c>
      <c r="G2817" s="10" t="s">
        <v>803</v>
      </c>
      <c r="I2817" s="10"/>
      <c r="J2817" s="10" t="s">
        <v>987</v>
      </c>
      <c r="K2817" s="10" t="s">
        <v>19</v>
      </c>
      <c r="L2817">
        <v>7.6</v>
      </c>
    </row>
    <row r="2818" spans="1:12" x14ac:dyDescent="0.3">
      <c r="A2818" s="10" t="s">
        <v>1068</v>
      </c>
      <c r="B2818" s="10" t="s">
        <v>2837</v>
      </c>
      <c r="C2818" s="10" t="s">
        <v>3016</v>
      </c>
      <c r="D2818" s="10" t="s">
        <v>3015</v>
      </c>
      <c r="E2818" s="10" t="s">
        <v>991</v>
      </c>
      <c r="F2818" s="10" t="s">
        <v>1027</v>
      </c>
      <c r="G2818" s="10" t="s">
        <v>803</v>
      </c>
      <c r="I2818" s="10"/>
      <c r="J2818" s="10" t="s">
        <v>987</v>
      </c>
      <c r="K2818" s="10" t="s">
        <v>20</v>
      </c>
      <c r="L2818">
        <v>1.3</v>
      </c>
    </row>
    <row r="2819" spans="1:12" x14ac:dyDescent="0.3">
      <c r="A2819" s="10" t="s">
        <v>1068</v>
      </c>
      <c r="B2819" s="10" t="s">
        <v>2837</v>
      </c>
      <c r="C2819" s="10" t="s">
        <v>3016</v>
      </c>
      <c r="D2819" s="10" t="s">
        <v>3015</v>
      </c>
      <c r="E2819" s="10" t="s">
        <v>991</v>
      </c>
      <c r="F2819" s="10" t="s">
        <v>1027</v>
      </c>
      <c r="G2819" s="10" t="s">
        <v>803</v>
      </c>
      <c r="I2819" s="10"/>
      <c r="J2819" s="10" t="s">
        <v>987</v>
      </c>
      <c r="K2819" s="10" t="s">
        <v>21</v>
      </c>
      <c r="L2819">
        <v>0.8</v>
      </c>
    </row>
    <row r="2820" spans="1:12" x14ac:dyDescent="0.3">
      <c r="A2820" s="10" t="s">
        <v>1068</v>
      </c>
      <c r="B2820" s="10" t="s">
        <v>2837</v>
      </c>
      <c r="C2820" s="10" t="s">
        <v>3016</v>
      </c>
      <c r="D2820" s="10" t="s">
        <v>3015</v>
      </c>
      <c r="E2820" s="10" t="s">
        <v>991</v>
      </c>
      <c r="F2820" s="10" t="s">
        <v>1027</v>
      </c>
      <c r="G2820" s="10" t="s">
        <v>803</v>
      </c>
      <c r="I2820" s="10"/>
      <c r="J2820" s="10" t="s">
        <v>987</v>
      </c>
      <c r="K2820" s="10" t="s">
        <v>22</v>
      </c>
      <c r="L2820">
        <v>0.5</v>
      </c>
    </row>
    <row r="2821" spans="1:12" x14ac:dyDescent="0.3">
      <c r="A2821" s="10" t="s">
        <v>1068</v>
      </c>
      <c r="B2821" s="10" t="s">
        <v>2837</v>
      </c>
      <c r="C2821" s="10" t="s">
        <v>3016</v>
      </c>
      <c r="D2821" s="10" t="s">
        <v>3015</v>
      </c>
      <c r="E2821" s="10" t="s">
        <v>991</v>
      </c>
      <c r="F2821" s="10" t="s">
        <v>1027</v>
      </c>
      <c r="G2821" s="10" t="s">
        <v>803</v>
      </c>
      <c r="I2821" s="10"/>
      <c r="J2821" s="10" t="s">
        <v>987</v>
      </c>
      <c r="K2821" s="10" t="s">
        <v>23</v>
      </c>
      <c r="L2821">
        <v>2.4</v>
      </c>
    </row>
    <row r="2822" spans="1:12" x14ac:dyDescent="0.3">
      <c r="A2822" s="10" t="s">
        <v>1068</v>
      </c>
      <c r="B2822" s="10" t="s">
        <v>2837</v>
      </c>
      <c r="C2822" s="10" t="s">
        <v>3016</v>
      </c>
      <c r="D2822" s="10" t="s">
        <v>3015</v>
      </c>
      <c r="E2822" s="10" t="s">
        <v>991</v>
      </c>
      <c r="F2822" s="10" t="s">
        <v>1027</v>
      </c>
      <c r="G2822" s="10" t="s">
        <v>803</v>
      </c>
      <c r="I2822" s="10"/>
      <c r="J2822" s="10" t="s">
        <v>987</v>
      </c>
      <c r="K2822" s="10" t="s">
        <v>24</v>
      </c>
      <c r="L2822">
        <v>4.3</v>
      </c>
    </row>
    <row r="2823" spans="1:12" x14ac:dyDescent="0.3">
      <c r="A2823" s="10" t="s">
        <v>1068</v>
      </c>
      <c r="B2823" s="10" t="s">
        <v>2837</v>
      </c>
      <c r="C2823" s="10" t="s">
        <v>3016</v>
      </c>
      <c r="D2823" s="10" t="s">
        <v>3015</v>
      </c>
      <c r="E2823" s="10" t="s">
        <v>991</v>
      </c>
      <c r="F2823" s="10" t="s">
        <v>1027</v>
      </c>
      <c r="G2823" s="10" t="s">
        <v>803</v>
      </c>
      <c r="I2823" s="10"/>
      <c r="J2823" s="10" t="s">
        <v>987</v>
      </c>
      <c r="K2823" s="10" t="s">
        <v>25</v>
      </c>
      <c r="L2823">
        <v>5.8</v>
      </c>
    </row>
    <row r="2824" spans="1:12" x14ac:dyDescent="0.3">
      <c r="A2824" s="10" t="s">
        <v>1068</v>
      </c>
      <c r="B2824" s="10" t="s">
        <v>2837</v>
      </c>
      <c r="C2824" s="10" t="s">
        <v>3016</v>
      </c>
      <c r="D2824" s="10" t="s">
        <v>3015</v>
      </c>
      <c r="E2824" s="10" t="s">
        <v>991</v>
      </c>
      <c r="F2824" s="10" t="s">
        <v>1027</v>
      </c>
      <c r="G2824" s="10" t="s">
        <v>803</v>
      </c>
      <c r="I2824" s="10"/>
      <c r="J2824" s="10" t="s">
        <v>987</v>
      </c>
      <c r="K2824" s="10" t="s">
        <v>26</v>
      </c>
      <c r="L2824">
        <v>140</v>
      </c>
    </row>
    <row r="2825" spans="1:12" x14ac:dyDescent="0.3">
      <c r="A2825" s="10" t="s">
        <v>1068</v>
      </c>
      <c r="B2825" s="10" t="s">
        <v>2837</v>
      </c>
      <c r="C2825" s="10" t="s">
        <v>3016</v>
      </c>
      <c r="D2825" s="10" t="s">
        <v>3015</v>
      </c>
      <c r="E2825" s="10" t="s">
        <v>991</v>
      </c>
      <c r="F2825" s="10" t="s">
        <v>1027</v>
      </c>
      <c r="G2825" s="10" t="s">
        <v>803</v>
      </c>
      <c r="I2825" s="10"/>
      <c r="J2825" s="10" t="s">
        <v>987</v>
      </c>
      <c r="K2825" s="10" t="s">
        <v>27</v>
      </c>
      <c r="L2825">
        <v>0.9</v>
      </c>
    </row>
    <row r="2826" spans="1:12" x14ac:dyDescent="0.3">
      <c r="A2826" s="10" t="s">
        <v>1068</v>
      </c>
      <c r="B2826" s="10" t="s">
        <v>2837</v>
      </c>
      <c r="C2826" s="10" t="s">
        <v>3016</v>
      </c>
      <c r="D2826" s="10" t="s">
        <v>3015</v>
      </c>
      <c r="E2826" s="10" t="s">
        <v>991</v>
      </c>
      <c r="F2826" s="10" t="s">
        <v>1027</v>
      </c>
      <c r="G2826" s="10" t="s">
        <v>803</v>
      </c>
      <c r="I2826" s="10"/>
      <c r="J2826" s="10" t="s">
        <v>987</v>
      </c>
      <c r="K2826" s="10" t="s">
        <v>28</v>
      </c>
      <c r="L2826">
        <v>69.8</v>
      </c>
    </row>
    <row r="2827" spans="1:12" x14ac:dyDescent="0.3">
      <c r="A2827" s="10" t="s">
        <v>1068</v>
      </c>
      <c r="B2827" s="10" t="s">
        <v>2837</v>
      </c>
      <c r="C2827" s="10" t="s">
        <v>3016</v>
      </c>
      <c r="D2827" s="10" t="s">
        <v>3015</v>
      </c>
      <c r="E2827" s="10" t="s">
        <v>991</v>
      </c>
      <c r="F2827" s="10" t="s">
        <v>1027</v>
      </c>
      <c r="G2827" s="10" t="s">
        <v>803</v>
      </c>
      <c r="I2827" s="10"/>
      <c r="J2827" s="10" t="s">
        <v>987</v>
      </c>
      <c r="K2827" s="10" t="s">
        <v>29</v>
      </c>
      <c r="L2827">
        <v>6.8</v>
      </c>
    </row>
    <row r="2828" spans="1:12" x14ac:dyDescent="0.3">
      <c r="A2828" s="10" t="s">
        <v>1069</v>
      </c>
      <c r="B2828" s="10" t="s">
        <v>2837</v>
      </c>
      <c r="C2828" s="10" t="s">
        <v>3016</v>
      </c>
      <c r="D2828" s="10" t="s">
        <v>3015</v>
      </c>
      <c r="E2828" s="10" t="s">
        <v>993</v>
      </c>
      <c r="F2828" s="10" t="s">
        <v>1027</v>
      </c>
      <c r="G2828" s="10" t="s">
        <v>803</v>
      </c>
      <c r="I2828" s="10"/>
      <c r="J2828" s="10" t="s">
        <v>987</v>
      </c>
      <c r="K2828" s="10" t="s">
        <v>19</v>
      </c>
      <c r="L2828">
        <v>0.8</v>
      </c>
    </row>
    <row r="2829" spans="1:12" x14ac:dyDescent="0.3">
      <c r="A2829" s="10" t="s">
        <v>1069</v>
      </c>
      <c r="B2829" s="10" t="s">
        <v>2837</v>
      </c>
      <c r="C2829" s="10" t="s">
        <v>3016</v>
      </c>
      <c r="D2829" s="10" t="s">
        <v>3015</v>
      </c>
      <c r="E2829" s="10" t="s">
        <v>993</v>
      </c>
      <c r="F2829" s="10" t="s">
        <v>1027</v>
      </c>
      <c r="G2829" s="10" t="s">
        <v>803</v>
      </c>
      <c r="I2829" s="10"/>
      <c r="J2829" s="10" t="s">
        <v>987</v>
      </c>
      <c r="K2829" s="10" t="s">
        <v>20</v>
      </c>
      <c r="L2829">
        <v>11.9</v>
      </c>
    </row>
    <row r="2830" spans="1:12" x14ac:dyDescent="0.3">
      <c r="A2830" s="10" t="s">
        <v>1069</v>
      </c>
      <c r="B2830" s="10" t="s">
        <v>2837</v>
      </c>
      <c r="C2830" s="10" t="s">
        <v>3016</v>
      </c>
      <c r="D2830" s="10" t="s">
        <v>3015</v>
      </c>
      <c r="E2830" s="10" t="s">
        <v>993</v>
      </c>
      <c r="F2830" s="10" t="s">
        <v>1027</v>
      </c>
      <c r="G2830" s="10" t="s">
        <v>803</v>
      </c>
      <c r="I2830" s="10"/>
      <c r="J2830" s="10" t="s">
        <v>987</v>
      </c>
      <c r="K2830" s="10" t="s">
        <v>21</v>
      </c>
      <c r="L2830">
        <v>14.8</v>
      </c>
    </row>
    <row r="2831" spans="1:12" x14ac:dyDescent="0.3">
      <c r="A2831" s="10" t="s">
        <v>1069</v>
      </c>
      <c r="B2831" s="10" t="s">
        <v>2837</v>
      </c>
      <c r="C2831" s="10" t="s">
        <v>3016</v>
      </c>
      <c r="D2831" s="10" t="s">
        <v>3015</v>
      </c>
      <c r="E2831" s="10" t="s">
        <v>993</v>
      </c>
      <c r="F2831" s="10" t="s">
        <v>1027</v>
      </c>
      <c r="G2831" s="10" t="s">
        <v>803</v>
      </c>
      <c r="I2831" s="10"/>
      <c r="J2831" s="10" t="s">
        <v>987</v>
      </c>
      <c r="K2831" s="10" t="s">
        <v>22</v>
      </c>
      <c r="L2831">
        <v>0.6</v>
      </c>
    </row>
    <row r="2832" spans="1:12" x14ac:dyDescent="0.3">
      <c r="A2832" s="10" t="s">
        <v>1069</v>
      </c>
      <c r="B2832" s="10" t="s">
        <v>2837</v>
      </c>
      <c r="C2832" s="10" t="s">
        <v>3016</v>
      </c>
      <c r="D2832" s="10" t="s">
        <v>3015</v>
      </c>
      <c r="E2832" s="10" t="s">
        <v>993</v>
      </c>
      <c r="F2832" s="10" t="s">
        <v>1027</v>
      </c>
      <c r="G2832" s="10" t="s">
        <v>803</v>
      </c>
      <c r="I2832" s="10"/>
      <c r="J2832" s="10" t="s">
        <v>987</v>
      </c>
      <c r="K2832" s="10" t="s">
        <v>23</v>
      </c>
      <c r="L2832">
        <v>58.7</v>
      </c>
    </row>
    <row r="2833" spans="1:12" x14ac:dyDescent="0.3">
      <c r="A2833" s="10" t="s">
        <v>1069</v>
      </c>
      <c r="B2833" s="10" t="s">
        <v>2837</v>
      </c>
      <c r="C2833" s="10" t="s">
        <v>3016</v>
      </c>
      <c r="D2833" s="10" t="s">
        <v>3015</v>
      </c>
      <c r="E2833" s="10" t="s">
        <v>993</v>
      </c>
      <c r="F2833" s="10" t="s">
        <v>1027</v>
      </c>
      <c r="G2833" s="10" t="s">
        <v>803</v>
      </c>
      <c r="I2833" s="10"/>
      <c r="J2833" s="10" t="s">
        <v>987</v>
      </c>
      <c r="K2833" s="10" t="s">
        <v>24</v>
      </c>
      <c r="L2833">
        <v>8.5</v>
      </c>
    </row>
    <row r="2834" spans="1:12" x14ac:dyDescent="0.3">
      <c r="A2834" s="10" t="s">
        <v>1069</v>
      </c>
      <c r="B2834" s="10" t="s">
        <v>2837</v>
      </c>
      <c r="C2834" s="10" t="s">
        <v>3016</v>
      </c>
      <c r="D2834" s="10" t="s">
        <v>3015</v>
      </c>
      <c r="E2834" s="10" t="s">
        <v>993</v>
      </c>
      <c r="F2834" s="10" t="s">
        <v>1027</v>
      </c>
      <c r="G2834" s="10" t="s">
        <v>803</v>
      </c>
      <c r="I2834" s="10"/>
      <c r="J2834" s="10" t="s">
        <v>987</v>
      </c>
      <c r="K2834" s="10" t="s">
        <v>25</v>
      </c>
      <c r="L2834">
        <v>1.6</v>
      </c>
    </row>
    <row r="2835" spans="1:12" x14ac:dyDescent="0.3">
      <c r="A2835" s="10" t="s">
        <v>1069</v>
      </c>
      <c r="B2835" s="10" t="s">
        <v>2837</v>
      </c>
      <c r="C2835" s="10" t="s">
        <v>3016</v>
      </c>
      <c r="D2835" s="10" t="s">
        <v>3015</v>
      </c>
      <c r="E2835" s="10" t="s">
        <v>993</v>
      </c>
      <c r="F2835" s="10" t="s">
        <v>1027</v>
      </c>
      <c r="G2835" s="10" t="s">
        <v>803</v>
      </c>
      <c r="I2835" s="10"/>
      <c r="J2835" s="10" t="s">
        <v>987</v>
      </c>
      <c r="K2835" s="10" t="s">
        <v>26</v>
      </c>
      <c r="L2835">
        <v>1.4</v>
      </c>
    </row>
    <row r="2836" spans="1:12" x14ac:dyDescent="0.3">
      <c r="A2836" s="10" t="s">
        <v>1069</v>
      </c>
      <c r="B2836" s="10" t="s">
        <v>2837</v>
      </c>
      <c r="C2836" s="10" t="s">
        <v>3016</v>
      </c>
      <c r="D2836" s="10" t="s">
        <v>3015</v>
      </c>
      <c r="E2836" s="10" t="s">
        <v>993</v>
      </c>
      <c r="F2836" s="10" t="s">
        <v>1027</v>
      </c>
      <c r="G2836" s="10" t="s">
        <v>803</v>
      </c>
      <c r="I2836" s="10"/>
      <c r="J2836" s="10" t="s">
        <v>987</v>
      </c>
      <c r="K2836" s="10" t="s">
        <v>27</v>
      </c>
      <c r="L2836">
        <v>0.9</v>
      </c>
    </row>
    <row r="2837" spans="1:12" x14ac:dyDescent="0.3">
      <c r="A2837" s="10" t="s">
        <v>1069</v>
      </c>
      <c r="B2837" s="10" t="s">
        <v>2837</v>
      </c>
      <c r="C2837" s="10" t="s">
        <v>3016</v>
      </c>
      <c r="D2837" s="10" t="s">
        <v>3015</v>
      </c>
      <c r="E2837" s="10" t="s">
        <v>993</v>
      </c>
      <c r="F2837" s="10" t="s">
        <v>1027</v>
      </c>
      <c r="G2837" s="10" t="s">
        <v>803</v>
      </c>
      <c r="I2837" s="10"/>
      <c r="J2837" s="10" t="s">
        <v>987</v>
      </c>
      <c r="K2837" s="10" t="s">
        <v>28</v>
      </c>
      <c r="L2837">
        <v>2</v>
      </c>
    </row>
    <row r="2838" spans="1:12" x14ac:dyDescent="0.3">
      <c r="A2838" s="10" t="s">
        <v>1069</v>
      </c>
      <c r="B2838" s="10" t="s">
        <v>2837</v>
      </c>
      <c r="C2838" s="10" t="s">
        <v>3016</v>
      </c>
      <c r="D2838" s="10" t="s">
        <v>3015</v>
      </c>
      <c r="E2838" s="10" t="s">
        <v>993</v>
      </c>
      <c r="F2838" s="10" t="s">
        <v>1027</v>
      </c>
      <c r="G2838" s="10" t="s">
        <v>803</v>
      </c>
      <c r="I2838" s="10"/>
      <c r="J2838" s="10" t="s">
        <v>987</v>
      </c>
      <c r="K2838" s="10" t="s">
        <v>29</v>
      </c>
      <c r="L2838">
        <v>0.7</v>
      </c>
    </row>
    <row r="2839" spans="1:12" x14ac:dyDescent="0.3">
      <c r="A2839" s="10" t="s">
        <v>1070</v>
      </c>
      <c r="B2839" s="10" t="s">
        <v>2837</v>
      </c>
      <c r="C2839" s="10" t="s">
        <v>3016</v>
      </c>
      <c r="D2839" s="10" t="s">
        <v>3015</v>
      </c>
      <c r="E2839" s="10" t="s">
        <v>995</v>
      </c>
      <c r="F2839" s="10" t="s">
        <v>1027</v>
      </c>
      <c r="G2839" s="10" t="s">
        <v>803</v>
      </c>
      <c r="I2839" s="10"/>
      <c r="J2839" s="10" t="s">
        <v>987</v>
      </c>
      <c r="K2839" s="10" t="s">
        <v>19</v>
      </c>
      <c r="L2839">
        <v>1.1000000000000001</v>
      </c>
    </row>
    <row r="2840" spans="1:12" x14ac:dyDescent="0.3">
      <c r="A2840" s="10" t="s">
        <v>1070</v>
      </c>
      <c r="B2840" s="10" t="s">
        <v>2837</v>
      </c>
      <c r="C2840" s="10" t="s">
        <v>3016</v>
      </c>
      <c r="D2840" s="10" t="s">
        <v>3015</v>
      </c>
      <c r="E2840" s="10" t="s">
        <v>995</v>
      </c>
      <c r="F2840" s="10" t="s">
        <v>1027</v>
      </c>
      <c r="G2840" s="10" t="s">
        <v>803</v>
      </c>
      <c r="I2840" s="10"/>
      <c r="J2840" s="10" t="s">
        <v>987</v>
      </c>
      <c r="K2840" s="10" t="s">
        <v>20</v>
      </c>
      <c r="L2840">
        <v>1.5</v>
      </c>
    </row>
    <row r="2841" spans="1:12" x14ac:dyDescent="0.3">
      <c r="A2841" s="10" t="s">
        <v>1070</v>
      </c>
      <c r="B2841" s="10" t="s">
        <v>2837</v>
      </c>
      <c r="C2841" s="10" t="s">
        <v>3016</v>
      </c>
      <c r="D2841" s="10" t="s">
        <v>3015</v>
      </c>
      <c r="E2841" s="10" t="s">
        <v>995</v>
      </c>
      <c r="F2841" s="10" t="s">
        <v>1027</v>
      </c>
      <c r="G2841" s="10" t="s">
        <v>803</v>
      </c>
      <c r="I2841" s="10"/>
      <c r="J2841" s="10" t="s">
        <v>987</v>
      </c>
      <c r="K2841" s="10" t="s">
        <v>21</v>
      </c>
      <c r="L2841">
        <v>1.5</v>
      </c>
    </row>
    <row r="2842" spans="1:12" x14ac:dyDescent="0.3">
      <c r="A2842" s="10" t="s">
        <v>1070</v>
      </c>
      <c r="B2842" s="10" t="s">
        <v>2837</v>
      </c>
      <c r="C2842" s="10" t="s">
        <v>3016</v>
      </c>
      <c r="D2842" s="10" t="s">
        <v>3015</v>
      </c>
      <c r="E2842" s="10" t="s">
        <v>995</v>
      </c>
      <c r="F2842" s="10" t="s">
        <v>1027</v>
      </c>
      <c r="G2842" s="10" t="s">
        <v>803</v>
      </c>
      <c r="I2842" s="10"/>
      <c r="J2842" s="10" t="s">
        <v>987</v>
      </c>
      <c r="K2842" s="10" t="s">
        <v>22</v>
      </c>
      <c r="L2842">
        <v>1.6</v>
      </c>
    </row>
    <row r="2843" spans="1:12" x14ac:dyDescent="0.3">
      <c r="A2843" s="10" t="s">
        <v>1070</v>
      </c>
      <c r="B2843" s="10" t="s">
        <v>2837</v>
      </c>
      <c r="C2843" s="10" t="s">
        <v>3016</v>
      </c>
      <c r="D2843" s="10" t="s">
        <v>3015</v>
      </c>
      <c r="E2843" s="10" t="s">
        <v>995</v>
      </c>
      <c r="F2843" s="10" t="s">
        <v>1027</v>
      </c>
      <c r="G2843" s="10" t="s">
        <v>803</v>
      </c>
      <c r="I2843" s="10"/>
      <c r="J2843" s="10" t="s">
        <v>987</v>
      </c>
      <c r="K2843" s="10" t="s">
        <v>23</v>
      </c>
      <c r="L2843">
        <v>11.8</v>
      </c>
    </row>
    <row r="2844" spans="1:12" x14ac:dyDescent="0.3">
      <c r="A2844" s="10" t="s">
        <v>1070</v>
      </c>
      <c r="B2844" s="10" t="s">
        <v>2837</v>
      </c>
      <c r="C2844" s="10" t="s">
        <v>3016</v>
      </c>
      <c r="D2844" s="10" t="s">
        <v>3015</v>
      </c>
      <c r="E2844" s="10" t="s">
        <v>995</v>
      </c>
      <c r="F2844" s="10" t="s">
        <v>1027</v>
      </c>
      <c r="G2844" s="10" t="s">
        <v>803</v>
      </c>
      <c r="I2844" s="10"/>
      <c r="J2844" s="10" t="s">
        <v>987</v>
      </c>
      <c r="K2844" s="10" t="s">
        <v>24</v>
      </c>
      <c r="L2844">
        <v>11.1</v>
      </c>
    </row>
    <row r="2845" spans="1:12" x14ac:dyDescent="0.3">
      <c r="A2845" s="10" t="s">
        <v>1070</v>
      </c>
      <c r="B2845" s="10" t="s">
        <v>2837</v>
      </c>
      <c r="C2845" s="10" t="s">
        <v>3016</v>
      </c>
      <c r="D2845" s="10" t="s">
        <v>3015</v>
      </c>
      <c r="E2845" s="10" t="s">
        <v>995</v>
      </c>
      <c r="F2845" s="10" t="s">
        <v>1027</v>
      </c>
      <c r="G2845" s="10" t="s">
        <v>803</v>
      </c>
      <c r="I2845" s="10"/>
      <c r="J2845" s="10" t="s">
        <v>987</v>
      </c>
      <c r="K2845" s="10" t="s">
        <v>25</v>
      </c>
      <c r="L2845">
        <v>7.3</v>
      </c>
    </row>
    <row r="2846" spans="1:12" x14ac:dyDescent="0.3">
      <c r="A2846" s="10" t="s">
        <v>1070</v>
      </c>
      <c r="B2846" s="10" t="s">
        <v>2837</v>
      </c>
      <c r="C2846" s="10" t="s">
        <v>3016</v>
      </c>
      <c r="D2846" s="10" t="s">
        <v>3015</v>
      </c>
      <c r="E2846" s="10" t="s">
        <v>995</v>
      </c>
      <c r="F2846" s="10" t="s">
        <v>1027</v>
      </c>
      <c r="G2846" s="10" t="s">
        <v>803</v>
      </c>
      <c r="I2846" s="10"/>
      <c r="J2846" s="10" t="s">
        <v>987</v>
      </c>
      <c r="K2846" s="10" t="s">
        <v>26</v>
      </c>
      <c r="L2846">
        <v>3.5</v>
      </c>
    </row>
    <row r="2847" spans="1:12" x14ac:dyDescent="0.3">
      <c r="A2847" s="10" t="s">
        <v>1070</v>
      </c>
      <c r="B2847" s="10" t="s">
        <v>2837</v>
      </c>
      <c r="C2847" s="10" t="s">
        <v>3016</v>
      </c>
      <c r="D2847" s="10" t="s">
        <v>3015</v>
      </c>
      <c r="E2847" s="10" t="s">
        <v>995</v>
      </c>
      <c r="F2847" s="10" t="s">
        <v>1027</v>
      </c>
      <c r="G2847" s="10" t="s">
        <v>803</v>
      </c>
      <c r="I2847" s="10"/>
      <c r="J2847" s="10" t="s">
        <v>987</v>
      </c>
      <c r="K2847" s="10" t="s">
        <v>27</v>
      </c>
      <c r="L2847">
        <v>7.4</v>
      </c>
    </row>
    <row r="2848" spans="1:12" x14ac:dyDescent="0.3">
      <c r="A2848" s="10" t="s">
        <v>1070</v>
      </c>
      <c r="B2848" s="10" t="s">
        <v>2837</v>
      </c>
      <c r="C2848" s="10" t="s">
        <v>3016</v>
      </c>
      <c r="D2848" s="10" t="s">
        <v>3015</v>
      </c>
      <c r="E2848" s="10" t="s">
        <v>995</v>
      </c>
      <c r="F2848" s="10" t="s">
        <v>1027</v>
      </c>
      <c r="G2848" s="10" t="s">
        <v>803</v>
      </c>
      <c r="I2848" s="10"/>
      <c r="J2848" s="10" t="s">
        <v>987</v>
      </c>
      <c r="K2848" s="10" t="s">
        <v>28</v>
      </c>
      <c r="L2848">
        <v>1.9</v>
      </c>
    </row>
    <row r="2849" spans="1:12" x14ac:dyDescent="0.3">
      <c r="A2849" s="10" t="s">
        <v>1070</v>
      </c>
      <c r="B2849" s="10" t="s">
        <v>2837</v>
      </c>
      <c r="C2849" s="10" t="s">
        <v>3016</v>
      </c>
      <c r="D2849" s="10" t="s">
        <v>3015</v>
      </c>
      <c r="E2849" s="10" t="s">
        <v>995</v>
      </c>
      <c r="F2849" s="10" t="s">
        <v>1027</v>
      </c>
      <c r="G2849" s="10" t="s">
        <v>803</v>
      </c>
      <c r="I2849" s="10"/>
      <c r="J2849" s="10" t="s">
        <v>987</v>
      </c>
      <c r="K2849" s="10" t="s">
        <v>29</v>
      </c>
      <c r="L2849">
        <v>18.7</v>
      </c>
    </row>
    <row r="2850" spans="1:12" x14ac:dyDescent="0.3">
      <c r="A2850" s="10" t="s">
        <v>1071</v>
      </c>
      <c r="B2850" s="10" t="s">
        <v>2837</v>
      </c>
      <c r="C2850" s="10" t="s">
        <v>3016</v>
      </c>
      <c r="D2850" s="10" t="s">
        <v>3015</v>
      </c>
      <c r="E2850" s="10" t="s">
        <v>997</v>
      </c>
      <c r="F2850" s="10" t="s">
        <v>1027</v>
      </c>
      <c r="G2850" s="10" t="s">
        <v>803</v>
      </c>
      <c r="I2850" s="10"/>
      <c r="J2850" s="10" t="s">
        <v>987</v>
      </c>
      <c r="K2850" s="10" t="s">
        <v>19</v>
      </c>
      <c r="L2850">
        <v>1.3</v>
      </c>
    </row>
    <row r="2851" spans="1:12" x14ac:dyDescent="0.3">
      <c r="A2851" s="10" t="s">
        <v>1071</v>
      </c>
      <c r="B2851" s="10" t="s">
        <v>2837</v>
      </c>
      <c r="C2851" s="10" t="s">
        <v>3016</v>
      </c>
      <c r="D2851" s="10" t="s">
        <v>3015</v>
      </c>
      <c r="E2851" s="10" t="s">
        <v>997</v>
      </c>
      <c r="F2851" s="10" t="s">
        <v>1027</v>
      </c>
      <c r="G2851" s="10" t="s">
        <v>803</v>
      </c>
      <c r="I2851" s="10"/>
      <c r="J2851" s="10" t="s">
        <v>987</v>
      </c>
      <c r="K2851" s="10" t="s">
        <v>20</v>
      </c>
      <c r="L2851">
        <v>1.6</v>
      </c>
    </row>
    <row r="2852" spans="1:12" x14ac:dyDescent="0.3">
      <c r="A2852" s="10" t="s">
        <v>1071</v>
      </c>
      <c r="B2852" s="10" t="s">
        <v>2837</v>
      </c>
      <c r="C2852" s="10" t="s">
        <v>3016</v>
      </c>
      <c r="D2852" s="10" t="s">
        <v>3015</v>
      </c>
      <c r="E2852" s="10" t="s">
        <v>997</v>
      </c>
      <c r="F2852" s="10" t="s">
        <v>1027</v>
      </c>
      <c r="G2852" s="10" t="s">
        <v>803</v>
      </c>
      <c r="I2852" s="10"/>
      <c r="J2852" s="10" t="s">
        <v>987</v>
      </c>
      <c r="K2852" s="10" t="s">
        <v>21</v>
      </c>
      <c r="L2852">
        <v>2.6</v>
      </c>
    </row>
    <row r="2853" spans="1:12" x14ac:dyDescent="0.3">
      <c r="A2853" s="10" t="s">
        <v>1071</v>
      </c>
      <c r="B2853" s="10" t="s">
        <v>2837</v>
      </c>
      <c r="C2853" s="10" t="s">
        <v>3016</v>
      </c>
      <c r="D2853" s="10" t="s">
        <v>3015</v>
      </c>
      <c r="E2853" s="10" t="s">
        <v>997</v>
      </c>
      <c r="F2853" s="10" t="s">
        <v>1027</v>
      </c>
      <c r="G2853" s="10" t="s">
        <v>803</v>
      </c>
      <c r="I2853" s="10"/>
      <c r="J2853" s="10" t="s">
        <v>987</v>
      </c>
      <c r="K2853" s="10" t="s">
        <v>22</v>
      </c>
      <c r="L2853">
        <v>3</v>
      </c>
    </row>
    <row r="2854" spans="1:12" x14ac:dyDescent="0.3">
      <c r="A2854" s="10" t="s">
        <v>1071</v>
      </c>
      <c r="B2854" s="10" t="s">
        <v>2837</v>
      </c>
      <c r="C2854" s="10" t="s">
        <v>3016</v>
      </c>
      <c r="D2854" s="10" t="s">
        <v>3015</v>
      </c>
      <c r="E2854" s="10" t="s">
        <v>997</v>
      </c>
      <c r="F2854" s="10" t="s">
        <v>1027</v>
      </c>
      <c r="G2854" s="10" t="s">
        <v>803</v>
      </c>
      <c r="I2854" s="10"/>
      <c r="J2854" s="10" t="s">
        <v>987</v>
      </c>
      <c r="K2854" s="10" t="s">
        <v>23</v>
      </c>
      <c r="L2854">
        <v>8.5</v>
      </c>
    </row>
    <row r="2855" spans="1:12" x14ac:dyDescent="0.3">
      <c r="A2855" s="10" t="s">
        <v>1071</v>
      </c>
      <c r="B2855" s="10" t="s">
        <v>2837</v>
      </c>
      <c r="C2855" s="10" t="s">
        <v>3016</v>
      </c>
      <c r="D2855" s="10" t="s">
        <v>3015</v>
      </c>
      <c r="E2855" s="10" t="s">
        <v>997</v>
      </c>
      <c r="F2855" s="10" t="s">
        <v>1027</v>
      </c>
      <c r="G2855" s="10" t="s">
        <v>803</v>
      </c>
      <c r="I2855" s="10"/>
      <c r="J2855" s="10" t="s">
        <v>987</v>
      </c>
      <c r="K2855" s="10" t="s">
        <v>24</v>
      </c>
      <c r="L2855">
        <v>3.9</v>
      </c>
    </row>
    <row r="2856" spans="1:12" x14ac:dyDescent="0.3">
      <c r="A2856" s="10" t="s">
        <v>1071</v>
      </c>
      <c r="B2856" s="10" t="s">
        <v>2837</v>
      </c>
      <c r="C2856" s="10" t="s">
        <v>3016</v>
      </c>
      <c r="D2856" s="10" t="s">
        <v>3015</v>
      </c>
      <c r="E2856" s="10" t="s">
        <v>997</v>
      </c>
      <c r="F2856" s="10" t="s">
        <v>1027</v>
      </c>
      <c r="G2856" s="10" t="s">
        <v>803</v>
      </c>
      <c r="I2856" s="10"/>
      <c r="J2856" s="10" t="s">
        <v>987</v>
      </c>
      <c r="K2856" s="10" t="s">
        <v>25</v>
      </c>
      <c r="L2856">
        <v>2</v>
      </c>
    </row>
    <row r="2857" spans="1:12" x14ac:dyDescent="0.3">
      <c r="A2857" s="10" t="s">
        <v>1071</v>
      </c>
      <c r="B2857" s="10" t="s">
        <v>2837</v>
      </c>
      <c r="C2857" s="10" t="s">
        <v>3016</v>
      </c>
      <c r="D2857" s="10" t="s">
        <v>3015</v>
      </c>
      <c r="E2857" s="10" t="s">
        <v>997</v>
      </c>
      <c r="F2857" s="10" t="s">
        <v>1027</v>
      </c>
      <c r="G2857" s="10" t="s">
        <v>803</v>
      </c>
      <c r="I2857" s="10"/>
      <c r="J2857" s="10" t="s">
        <v>987</v>
      </c>
      <c r="K2857" s="10" t="s">
        <v>26</v>
      </c>
      <c r="L2857">
        <v>13.4</v>
      </c>
    </row>
    <row r="2858" spans="1:12" x14ac:dyDescent="0.3">
      <c r="A2858" s="10" t="s">
        <v>1071</v>
      </c>
      <c r="B2858" s="10" t="s">
        <v>2837</v>
      </c>
      <c r="C2858" s="10" t="s">
        <v>3016</v>
      </c>
      <c r="D2858" s="10" t="s">
        <v>3015</v>
      </c>
      <c r="E2858" s="10" t="s">
        <v>997</v>
      </c>
      <c r="F2858" s="10" t="s">
        <v>1027</v>
      </c>
      <c r="G2858" s="10" t="s">
        <v>803</v>
      </c>
      <c r="I2858" s="10"/>
      <c r="J2858" s="10" t="s">
        <v>987</v>
      </c>
      <c r="K2858" s="10" t="s">
        <v>27</v>
      </c>
      <c r="L2858">
        <v>4.3</v>
      </c>
    </row>
    <row r="2859" spans="1:12" x14ac:dyDescent="0.3">
      <c r="A2859" s="10" t="s">
        <v>1071</v>
      </c>
      <c r="B2859" s="10" t="s">
        <v>2837</v>
      </c>
      <c r="C2859" s="10" t="s">
        <v>3016</v>
      </c>
      <c r="D2859" s="10" t="s">
        <v>3015</v>
      </c>
      <c r="E2859" s="10" t="s">
        <v>997</v>
      </c>
      <c r="F2859" s="10" t="s">
        <v>1027</v>
      </c>
      <c r="G2859" s="10" t="s">
        <v>803</v>
      </c>
      <c r="I2859" s="10"/>
      <c r="J2859" s="10" t="s">
        <v>987</v>
      </c>
      <c r="K2859" s="10" t="s">
        <v>28</v>
      </c>
      <c r="L2859">
        <v>11.3</v>
      </c>
    </row>
    <row r="2860" spans="1:12" x14ac:dyDescent="0.3">
      <c r="A2860" s="10" t="s">
        <v>1071</v>
      </c>
      <c r="B2860" s="10" t="s">
        <v>2837</v>
      </c>
      <c r="C2860" s="10" t="s">
        <v>3016</v>
      </c>
      <c r="D2860" s="10" t="s">
        <v>3015</v>
      </c>
      <c r="E2860" s="10" t="s">
        <v>997</v>
      </c>
      <c r="F2860" s="10" t="s">
        <v>1027</v>
      </c>
      <c r="G2860" s="10" t="s">
        <v>803</v>
      </c>
      <c r="I2860" s="10"/>
      <c r="J2860" s="10" t="s">
        <v>987</v>
      </c>
      <c r="K2860" s="10" t="s">
        <v>29</v>
      </c>
      <c r="L2860">
        <v>12.2</v>
      </c>
    </row>
    <row r="2861" spans="1:12" x14ac:dyDescent="0.3">
      <c r="A2861" s="10" t="s">
        <v>1072</v>
      </c>
      <c r="B2861" s="10" t="s">
        <v>2837</v>
      </c>
      <c r="C2861" s="10" t="s">
        <v>3016</v>
      </c>
      <c r="D2861" s="10" t="s">
        <v>3015</v>
      </c>
      <c r="E2861" s="10" t="s">
        <v>999</v>
      </c>
      <c r="F2861" s="10" t="s">
        <v>1027</v>
      </c>
      <c r="G2861" s="10" t="s">
        <v>803</v>
      </c>
      <c r="I2861" s="10"/>
      <c r="J2861" s="10" t="s">
        <v>987</v>
      </c>
      <c r="K2861" s="10" t="s">
        <v>19</v>
      </c>
      <c r="L2861">
        <v>3.6</v>
      </c>
    </row>
    <row r="2862" spans="1:12" x14ac:dyDescent="0.3">
      <c r="A2862" s="10" t="s">
        <v>1072</v>
      </c>
      <c r="B2862" s="10" t="s">
        <v>2837</v>
      </c>
      <c r="C2862" s="10" t="s">
        <v>3016</v>
      </c>
      <c r="D2862" s="10" t="s">
        <v>3015</v>
      </c>
      <c r="E2862" s="10" t="s">
        <v>999</v>
      </c>
      <c r="F2862" s="10" t="s">
        <v>1027</v>
      </c>
      <c r="G2862" s="10" t="s">
        <v>803</v>
      </c>
      <c r="I2862" s="10"/>
      <c r="J2862" s="10" t="s">
        <v>987</v>
      </c>
      <c r="K2862" s="10" t="s">
        <v>20</v>
      </c>
      <c r="L2862">
        <v>58.4</v>
      </c>
    </row>
    <row r="2863" spans="1:12" x14ac:dyDescent="0.3">
      <c r="A2863" s="10" t="s">
        <v>1072</v>
      </c>
      <c r="B2863" s="10" t="s">
        <v>2837</v>
      </c>
      <c r="C2863" s="10" t="s">
        <v>3016</v>
      </c>
      <c r="D2863" s="10" t="s">
        <v>3015</v>
      </c>
      <c r="E2863" s="10" t="s">
        <v>999</v>
      </c>
      <c r="F2863" s="10" t="s">
        <v>1027</v>
      </c>
      <c r="G2863" s="10" t="s">
        <v>803</v>
      </c>
      <c r="I2863" s="10"/>
      <c r="J2863" s="10" t="s">
        <v>987</v>
      </c>
      <c r="K2863" s="10" t="s">
        <v>21</v>
      </c>
      <c r="L2863">
        <v>42.7</v>
      </c>
    </row>
    <row r="2864" spans="1:12" x14ac:dyDescent="0.3">
      <c r="A2864" s="10" t="s">
        <v>1072</v>
      </c>
      <c r="B2864" s="10" t="s">
        <v>2837</v>
      </c>
      <c r="C2864" s="10" t="s">
        <v>3016</v>
      </c>
      <c r="D2864" s="10" t="s">
        <v>3015</v>
      </c>
      <c r="E2864" s="10" t="s">
        <v>999</v>
      </c>
      <c r="F2864" s="10" t="s">
        <v>1027</v>
      </c>
      <c r="G2864" s="10" t="s">
        <v>803</v>
      </c>
      <c r="I2864" s="10"/>
      <c r="J2864" s="10" t="s">
        <v>987</v>
      </c>
      <c r="K2864" s="10" t="s">
        <v>22</v>
      </c>
      <c r="L2864">
        <v>17.2</v>
      </c>
    </row>
    <row r="2865" spans="1:12" x14ac:dyDescent="0.3">
      <c r="A2865" s="10" t="s">
        <v>1072</v>
      </c>
      <c r="B2865" s="10" t="s">
        <v>2837</v>
      </c>
      <c r="C2865" s="10" t="s">
        <v>3016</v>
      </c>
      <c r="D2865" s="10" t="s">
        <v>3015</v>
      </c>
      <c r="E2865" s="10" t="s">
        <v>999</v>
      </c>
      <c r="F2865" s="10" t="s">
        <v>1027</v>
      </c>
      <c r="G2865" s="10" t="s">
        <v>803</v>
      </c>
      <c r="I2865" s="10"/>
      <c r="J2865" s="10" t="s">
        <v>987</v>
      </c>
      <c r="K2865" s="10" t="s">
        <v>23</v>
      </c>
      <c r="L2865">
        <v>32.4</v>
      </c>
    </row>
    <row r="2866" spans="1:12" x14ac:dyDescent="0.3">
      <c r="A2866" s="10" t="s">
        <v>1072</v>
      </c>
      <c r="B2866" s="10" t="s">
        <v>2837</v>
      </c>
      <c r="C2866" s="10" t="s">
        <v>3016</v>
      </c>
      <c r="D2866" s="10" t="s">
        <v>3015</v>
      </c>
      <c r="E2866" s="10" t="s">
        <v>999</v>
      </c>
      <c r="F2866" s="10" t="s">
        <v>1027</v>
      </c>
      <c r="G2866" s="10" t="s">
        <v>803</v>
      </c>
      <c r="I2866" s="10"/>
      <c r="J2866" s="10" t="s">
        <v>987</v>
      </c>
      <c r="K2866" s="10" t="s">
        <v>24</v>
      </c>
      <c r="L2866">
        <v>41.1</v>
      </c>
    </row>
    <row r="2867" spans="1:12" x14ac:dyDescent="0.3">
      <c r="A2867" s="10" t="s">
        <v>1072</v>
      </c>
      <c r="B2867" s="10" t="s">
        <v>2837</v>
      </c>
      <c r="C2867" s="10" t="s">
        <v>3016</v>
      </c>
      <c r="D2867" s="10" t="s">
        <v>3015</v>
      </c>
      <c r="E2867" s="10" t="s">
        <v>999</v>
      </c>
      <c r="F2867" s="10" t="s">
        <v>1027</v>
      </c>
      <c r="G2867" s="10" t="s">
        <v>803</v>
      </c>
      <c r="I2867" s="10"/>
      <c r="J2867" s="10" t="s">
        <v>987</v>
      </c>
      <c r="K2867" s="10" t="s">
        <v>25</v>
      </c>
      <c r="L2867">
        <v>25.6</v>
      </c>
    </row>
    <row r="2868" spans="1:12" x14ac:dyDescent="0.3">
      <c r="A2868" s="10" t="s">
        <v>1072</v>
      </c>
      <c r="B2868" s="10" t="s">
        <v>2837</v>
      </c>
      <c r="C2868" s="10" t="s">
        <v>3016</v>
      </c>
      <c r="D2868" s="10" t="s">
        <v>3015</v>
      </c>
      <c r="E2868" s="10" t="s">
        <v>999</v>
      </c>
      <c r="F2868" s="10" t="s">
        <v>1027</v>
      </c>
      <c r="G2868" s="10" t="s">
        <v>803</v>
      </c>
      <c r="I2868" s="10"/>
      <c r="J2868" s="10" t="s">
        <v>987</v>
      </c>
      <c r="K2868" s="10" t="s">
        <v>26</v>
      </c>
      <c r="L2868">
        <v>1711.2</v>
      </c>
    </row>
    <row r="2869" spans="1:12" x14ac:dyDescent="0.3">
      <c r="A2869" s="10" t="s">
        <v>1072</v>
      </c>
      <c r="B2869" s="10" t="s">
        <v>2837</v>
      </c>
      <c r="C2869" s="10" t="s">
        <v>3016</v>
      </c>
      <c r="D2869" s="10" t="s">
        <v>3015</v>
      </c>
      <c r="E2869" s="10" t="s">
        <v>999</v>
      </c>
      <c r="F2869" s="10" t="s">
        <v>1027</v>
      </c>
      <c r="G2869" s="10" t="s">
        <v>803</v>
      </c>
      <c r="I2869" s="10"/>
      <c r="J2869" s="10" t="s">
        <v>987</v>
      </c>
      <c r="K2869" s="10" t="s">
        <v>27</v>
      </c>
      <c r="L2869">
        <v>9.4</v>
      </c>
    </row>
    <row r="2870" spans="1:12" x14ac:dyDescent="0.3">
      <c r="A2870" s="10" t="s">
        <v>1072</v>
      </c>
      <c r="B2870" s="10" t="s">
        <v>2837</v>
      </c>
      <c r="C2870" s="10" t="s">
        <v>3016</v>
      </c>
      <c r="D2870" s="10" t="s">
        <v>3015</v>
      </c>
      <c r="E2870" s="10" t="s">
        <v>999</v>
      </c>
      <c r="F2870" s="10" t="s">
        <v>1027</v>
      </c>
      <c r="G2870" s="10" t="s">
        <v>803</v>
      </c>
      <c r="I2870" s="10"/>
      <c r="J2870" s="10" t="s">
        <v>987</v>
      </c>
      <c r="K2870" s="10" t="s">
        <v>28</v>
      </c>
      <c r="L2870">
        <v>25.8</v>
      </c>
    </row>
    <row r="2871" spans="1:12" x14ac:dyDescent="0.3">
      <c r="A2871" s="10" t="s">
        <v>1072</v>
      </c>
      <c r="B2871" s="10" t="s">
        <v>2837</v>
      </c>
      <c r="C2871" s="10" t="s">
        <v>3016</v>
      </c>
      <c r="D2871" s="10" t="s">
        <v>3015</v>
      </c>
      <c r="E2871" s="10" t="s">
        <v>999</v>
      </c>
      <c r="F2871" s="10" t="s">
        <v>1027</v>
      </c>
      <c r="G2871" s="10" t="s">
        <v>803</v>
      </c>
      <c r="I2871" s="10"/>
      <c r="J2871" s="10" t="s">
        <v>987</v>
      </c>
      <c r="K2871" s="10" t="s">
        <v>29</v>
      </c>
      <c r="L2871">
        <v>19.8</v>
      </c>
    </row>
    <row r="2872" spans="1:12" x14ac:dyDescent="0.3">
      <c r="A2872" s="10" t="s">
        <v>1073</v>
      </c>
      <c r="B2872" s="10" t="s">
        <v>2837</v>
      </c>
      <c r="C2872" s="10" t="s">
        <v>3016</v>
      </c>
      <c r="D2872" s="10" t="s">
        <v>3015</v>
      </c>
      <c r="E2872" s="10" t="s">
        <v>1001</v>
      </c>
      <c r="F2872" s="10" t="s">
        <v>1027</v>
      </c>
      <c r="G2872" s="10" t="s">
        <v>803</v>
      </c>
      <c r="I2872" s="10"/>
      <c r="J2872" s="10" t="s">
        <v>987</v>
      </c>
      <c r="K2872" s="10" t="s">
        <v>19</v>
      </c>
      <c r="L2872">
        <v>3.3</v>
      </c>
    </row>
    <row r="2873" spans="1:12" x14ac:dyDescent="0.3">
      <c r="A2873" s="10" t="s">
        <v>1073</v>
      </c>
      <c r="B2873" s="10" t="s">
        <v>2837</v>
      </c>
      <c r="C2873" s="10" t="s">
        <v>3016</v>
      </c>
      <c r="D2873" s="10" t="s">
        <v>3015</v>
      </c>
      <c r="E2873" s="10" t="s">
        <v>1001</v>
      </c>
      <c r="F2873" s="10" t="s">
        <v>1027</v>
      </c>
      <c r="G2873" s="10" t="s">
        <v>803</v>
      </c>
      <c r="I2873" s="10"/>
      <c r="J2873" s="10" t="s">
        <v>987</v>
      </c>
      <c r="K2873" s="10" t="s">
        <v>20</v>
      </c>
      <c r="L2873">
        <v>34.200000000000003</v>
      </c>
    </row>
    <row r="2874" spans="1:12" x14ac:dyDescent="0.3">
      <c r="A2874" s="10" t="s">
        <v>1073</v>
      </c>
      <c r="B2874" s="10" t="s">
        <v>2837</v>
      </c>
      <c r="C2874" s="10" t="s">
        <v>3016</v>
      </c>
      <c r="D2874" s="10" t="s">
        <v>3015</v>
      </c>
      <c r="E2874" s="10" t="s">
        <v>1001</v>
      </c>
      <c r="F2874" s="10" t="s">
        <v>1027</v>
      </c>
      <c r="G2874" s="10" t="s">
        <v>803</v>
      </c>
      <c r="I2874" s="10"/>
      <c r="J2874" s="10" t="s">
        <v>987</v>
      </c>
      <c r="K2874" s="10" t="s">
        <v>21</v>
      </c>
      <c r="L2874">
        <v>6.8</v>
      </c>
    </row>
    <row r="2875" spans="1:12" x14ac:dyDescent="0.3">
      <c r="A2875" s="10" t="s">
        <v>1073</v>
      </c>
      <c r="B2875" s="10" t="s">
        <v>2837</v>
      </c>
      <c r="C2875" s="10" t="s">
        <v>3016</v>
      </c>
      <c r="D2875" s="10" t="s">
        <v>3015</v>
      </c>
      <c r="E2875" s="10" t="s">
        <v>1001</v>
      </c>
      <c r="F2875" s="10" t="s">
        <v>1027</v>
      </c>
      <c r="G2875" s="10" t="s">
        <v>803</v>
      </c>
      <c r="I2875" s="10"/>
      <c r="J2875" s="10" t="s">
        <v>987</v>
      </c>
      <c r="K2875" s="10" t="s">
        <v>22</v>
      </c>
      <c r="L2875">
        <v>8.1999999999999993</v>
      </c>
    </row>
    <row r="2876" spans="1:12" x14ac:dyDescent="0.3">
      <c r="A2876" s="10" t="s">
        <v>1073</v>
      </c>
      <c r="B2876" s="10" t="s">
        <v>2837</v>
      </c>
      <c r="C2876" s="10" t="s">
        <v>3016</v>
      </c>
      <c r="D2876" s="10" t="s">
        <v>3015</v>
      </c>
      <c r="E2876" s="10" t="s">
        <v>1001</v>
      </c>
      <c r="F2876" s="10" t="s">
        <v>1027</v>
      </c>
      <c r="G2876" s="10" t="s">
        <v>803</v>
      </c>
      <c r="I2876" s="10"/>
      <c r="J2876" s="10" t="s">
        <v>987</v>
      </c>
      <c r="K2876" s="10" t="s">
        <v>23</v>
      </c>
      <c r="L2876">
        <v>9.9</v>
      </c>
    </row>
    <row r="2877" spans="1:12" x14ac:dyDescent="0.3">
      <c r="A2877" s="10" t="s">
        <v>1073</v>
      </c>
      <c r="B2877" s="10" t="s">
        <v>2837</v>
      </c>
      <c r="C2877" s="10" t="s">
        <v>3016</v>
      </c>
      <c r="D2877" s="10" t="s">
        <v>3015</v>
      </c>
      <c r="E2877" s="10" t="s">
        <v>1001</v>
      </c>
      <c r="F2877" s="10" t="s">
        <v>1027</v>
      </c>
      <c r="G2877" s="10" t="s">
        <v>803</v>
      </c>
      <c r="I2877" s="10"/>
      <c r="J2877" s="10" t="s">
        <v>987</v>
      </c>
      <c r="K2877" s="10" t="s">
        <v>24</v>
      </c>
      <c r="L2877">
        <v>33</v>
      </c>
    </row>
    <row r="2878" spans="1:12" x14ac:dyDescent="0.3">
      <c r="A2878" s="10" t="s">
        <v>1073</v>
      </c>
      <c r="B2878" s="10" t="s">
        <v>2837</v>
      </c>
      <c r="C2878" s="10" t="s">
        <v>3016</v>
      </c>
      <c r="D2878" s="10" t="s">
        <v>3015</v>
      </c>
      <c r="E2878" s="10" t="s">
        <v>1001</v>
      </c>
      <c r="F2878" s="10" t="s">
        <v>1027</v>
      </c>
      <c r="G2878" s="10" t="s">
        <v>803</v>
      </c>
      <c r="I2878" s="10"/>
      <c r="J2878" s="10" t="s">
        <v>987</v>
      </c>
      <c r="K2878" s="10" t="s">
        <v>25</v>
      </c>
      <c r="L2878">
        <v>6.6</v>
      </c>
    </row>
    <row r="2879" spans="1:12" x14ac:dyDescent="0.3">
      <c r="A2879" s="10" t="s">
        <v>1073</v>
      </c>
      <c r="B2879" s="10" t="s">
        <v>2837</v>
      </c>
      <c r="C2879" s="10" t="s">
        <v>3016</v>
      </c>
      <c r="D2879" s="10" t="s">
        <v>3015</v>
      </c>
      <c r="E2879" s="10" t="s">
        <v>1001</v>
      </c>
      <c r="F2879" s="10" t="s">
        <v>1027</v>
      </c>
      <c r="G2879" s="10" t="s">
        <v>803</v>
      </c>
      <c r="I2879" s="10"/>
      <c r="J2879" s="10" t="s">
        <v>987</v>
      </c>
      <c r="K2879" s="10" t="s">
        <v>26</v>
      </c>
      <c r="L2879">
        <v>198.2</v>
      </c>
    </row>
    <row r="2880" spans="1:12" x14ac:dyDescent="0.3">
      <c r="A2880" s="10" t="s">
        <v>1073</v>
      </c>
      <c r="B2880" s="10" t="s">
        <v>2837</v>
      </c>
      <c r="C2880" s="10" t="s">
        <v>3016</v>
      </c>
      <c r="D2880" s="10" t="s">
        <v>3015</v>
      </c>
      <c r="E2880" s="10" t="s">
        <v>1001</v>
      </c>
      <c r="F2880" s="10" t="s">
        <v>1027</v>
      </c>
      <c r="G2880" s="10" t="s">
        <v>803</v>
      </c>
      <c r="I2880" s="10"/>
      <c r="J2880" s="10" t="s">
        <v>987</v>
      </c>
      <c r="K2880" s="10" t="s">
        <v>27</v>
      </c>
      <c r="L2880">
        <v>10.6</v>
      </c>
    </row>
    <row r="2881" spans="1:12" x14ac:dyDescent="0.3">
      <c r="A2881" s="10" t="s">
        <v>1073</v>
      </c>
      <c r="B2881" s="10" t="s">
        <v>2837</v>
      </c>
      <c r="C2881" s="10" t="s">
        <v>3016</v>
      </c>
      <c r="D2881" s="10" t="s">
        <v>3015</v>
      </c>
      <c r="E2881" s="10" t="s">
        <v>1001</v>
      </c>
      <c r="F2881" s="10" t="s">
        <v>1027</v>
      </c>
      <c r="G2881" s="10" t="s">
        <v>803</v>
      </c>
      <c r="I2881" s="10"/>
      <c r="J2881" s="10" t="s">
        <v>987</v>
      </c>
      <c r="K2881" s="10" t="s">
        <v>28</v>
      </c>
      <c r="L2881">
        <v>13.9</v>
      </c>
    </row>
    <row r="2882" spans="1:12" x14ac:dyDescent="0.3">
      <c r="A2882" s="10" t="s">
        <v>1073</v>
      </c>
      <c r="B2882" s="10" t="s">
        <v>2837</v>
      </c>
      <c r="C2882" s="10" t="s">
        <v>3016</v>
      </c>
      <c r="D2882" s="10" t="s">
        <v>3015</v>
      </c>
      <c r="E2882" s="10" t="s">
        <v>1001</v>
      </c>
      <c r="F2882" s="10" t="s">
        <v>1027</v>
      </c>
      <c r="G2882" s="10" t="s">
        <v>803</v>
      </c>
      <c r="I2882" s="10"/>
      <c r="J2882" s="10" t="s">
        <v>987</v>
      </c>
      <c r="K2882" s="10" t="s">
        <v>29</v>
      </c>
      <c r="L2882">
        <v>23.3</v>
      </c>
    </row>
    <row r="2883" spans="1:12" x14ac:dyDescent="0.3">
      <c r="A2883" s="10" t="s">
        <v>1074</v>
      </c>
      <c r="B2883" s="10" t="s">
        <v>2837</v>
      </c>
      <c r="C2883" s="10" t="s">
        <v>3016</v>
      </c>
      <c r="D2883" s="10" t="s">
        <v>3015</v>
      </c>
      <c r="E2883" s="10" t="s">
        <v>1003</v>
      </c>
      <c r="F2883" s="10" t="s">
        <v>1027</v>
      </c>
      <c r="G2883" s="10" t="s">
        <v>803</v>
      </c>
      <c r="I2883" s="10"/>
      <c r="J2883" s="10" t="s">
        <v>987</v>
      </c>
      <c r="K2883" s="10" t="s">
        <v>19</v>
      </c>
      <c r="L2883">
        <v>2.4</v>
      </c>
    </row>
    <row r="2884" spans="1:12" x14ac:dyDescent="0.3">
      <c r="A2884" s="10" t="s">
        <v>1074</v>
      </c>
      <c r="B2884" s="10" t="s">
        <v>2837</v>
      </c>
      <c r="C2884" s="10" t="s">
        <v>3016</v>
      </c>
      <c r="D2884" s="10" t="s">
        <v>3015</v>
      </c>
      <c r="E2884" s="10" t="s">
        <v>1003</v>
      </c>
      <c r="F2884" s="10" t="s">
        <v>1027</v>
      </c>
      <c r="G2884" s="10" t="s">
        <v>803</v>
      </c>
      <c r="I2884" s="10"/>
      <c r="J2884" s="10" t="s">
        <v>987</v>
      </c>
      <c r="K2884" s="10" t="s">
        <v>20</v>
      </c>
      <c r="L2884">
        <v>0.3</v>
      </c>
    </row>
    <row r="2885" spans="1:12" x14ac:dyDescent="0.3">
      <c r="A2885" s="10" t="s">
        <v>1074</v>
      </c>
      <c r="B2885" s="10" t="s">
        <v>2837</v>
      </c>
      <c r="C2885" s="10" t="s">
        <v>3016</v>
      </c>
      <c r="D2885" s="10" t="s">
        <v>3015</v>
      </c>
      <c r="E2885" s="10" t="s">
        <v>1003</v>
      </c>
      <c r="F2885" s="10" t="s">
        <v>1027</v>
      </c>
      <c r="G2885" s="10" t="s">
        <v>803</v>
      </c>
      <c r="I2885" s="10"/>
      <c r="J2885" s="10" t="s">
        <v>987</v>
      </c>
      <c r="K2885" s="10" t="s">
        <v>21</v>
      </c>
      <c r="L2885">
        <v>0.2</v>
      </c>
    </row>
    <row r="2886" spans="1:12" x14ac:dyDescent="0.3">
      <c r="A2886" s="10" t="s">
        <v>1074</v>
      </c>
      <c r="B2886" s="10" t="s">
        <v>2837</v>
      </c>
      <c r="C2886" s="10" t="s">
        <v>3016</v>
      </c>
      <c r="D2886" s="10" t="s">
        <v>3015</v>
      </c>
      <c r="E2886" s="10" t="s">
        <v>1003</v>
      </c>
      <c r="F2886" s="10" t="s">
        <v>1027</v>
      </c>
      <c r="G2886" s="10" t="s">
        <v>803</v>
      </c>
      <c r="I2886" s="10"/>
      <c r="J2886" s="10" t="s">
        <v>987</v>
      </c>
      <c r="K2886" s="10" t="s">
        <v>22</v>
      </c>
      <c r="L2886">
        <v>0.1</v>
      </c>
    </row>
    <row r="2887" spans="1:12" x14ac:dyDescent="0.3">
      <c r="A2887" s="10" t="s">
        <v>1074</v>
      </c>
      <c r="B2887" s="10" t="s">
        <v>2837</v>
      </c>
      <c r="C2887" s="10" t="s">
        <v>3016</v>
      </c>
      <c r="D2887" s="10" t="s">
        <v>3015</v>
      </c>
      <c r="E2887" s="10" t="s">
        <v>1003</v>
      </c>
      <c r="F2887" s="10" t="s">
        <v>1027</v>
      </c>
      <c r="G2887" s="10" t="s">
        <v>803</v>
      </c>
      <c r="I2887" s="10"/>
      <c r="J2887" s="10" t="s">
        <v>987</v>
      </c>
      <c r="K2887" s="10" t="s">
        <v>23</v>
      </c>
      <c r="L2887">
        <v>4</v>
      </c>
    </row>
    <row r="2888" spans="1:12" x14ac:dyDescent="0.3">
      <c r="A2888" s="10" t="s">
        <v>1074</v>
      </c>
      <c r="B2888" s="10" t="s">
        <v>2837</v>
      </c>
      <c r="C2888" s="10" t="s">
        <v>3016</v>
      </c>
      <c r="D2888" s="10" t="s">
        <v>3015</v>
      </c>
      <c r="E2888" s="10" t="s">
        <v>1003</v>
      </c>
      <c r="F2888" s="10" t="s">
        <v>1027</v>
      </c>
      <c r="G2888" s="10" t="s">
        <v>803</v>
      </c>
      <c r="I2888" s="10"/>
      <c r="J2888" s="10" t="s">
        <v>987</v>
      </c>
      <c r="K2888" s="10" t="s">
        <v>24</v>
      </c>
      <c r="L2888">
        <v>0.7</v>
      </c>
    </row>
    <row r="2889" spans="1:12" x14ac:dyDescent="0.3">
      <c r="A2889" s="10" t="s">
        <v>1074</v>
      </c>
      <c r="B2889" s="10" t="s">
        <v>2837</v>
      </c>
      <c r="C2889" s="10" t="s">
        <v>3016</v>
      </c>
      <c r="D2889" s="10" t="s">
        <v>3015</v>
      </c>
      <c r="E2889" s="10" t="s">
        <v>1003</v>
      </c>
      <c r="F2889" s="10" t="s">
        <v>1027</v>
      </c>
      <c r="G2889" s="10" t="s">
        <v>803</v>
      </c>
      <c r="I2889" s="10"/>
      <c r="J2889" s="10" t="s">
        <v>987</v>
      </c>
      <c r="K2889" s="10" t="s">
        <v>26</v>
      </c>
      <c r="L2889">
        <v>5.2</v>
      </c>
    </row>
    <row r="2890" spans="1:12" x14ac:dyDescent="0.3">
      <c r="A2890" s="10" t="s">
        <v>1074</v>
      </c>
      <c r="B2890" s="10" t="s">
        <v>2837</v>
      </c>
      <c r="C2890" s="10" t="s">
        <v>3016</v>
      </c>
      <c r="D2890" s="10" t="s">
        <v>3015</v>
      </c>
      <c r="E2890" s="10" t="s">
        <v>1003</v>
      </c>
      <c r="F2890" s="10" t="s">
        <v>1027</v>
      </c>
      <c r="G2890" s="10" t="s">
        <v>803</v>
      </c>
      <c r="I2890" s="10"/>
      <c r="J2890" s="10" t="s">
        <v>987</v>
      </c>
      <c r="K2890" s="10" t="s">
        <v>27</v>
      </c>
      <c r="L2890">
        <v>0.1</v>
      </c>
    </row>
    <row r="2891" spans="1:12" x14ac:dyDescent="0.3">
      <c r="A2891" s="10" t="s">
        <v>1074</v>
      </c>
      <c r="B2891" s="10" t="s">
        <v>2837</v>
      </c>
      <c r="C2891" s="10" t="s">
        <v>3016</v>
      </c>
      <c r="D2891" s="10" t="s">
        <v>3015</v>
      </c>
      <c r="E2891" s="10" t="s">
        <v>1003</v>
      </c>
      <c r="F2891" s="10" t="s">
        <v>1027</v>
      </c>
      <c r="G2891" s="10" t="s">
        <v>803</v>
      </c>
      <c r="I2891" s="10"/>
      <c r="J2891" s="10" t="s">
        <v>987</v>
      </c>
      <c r="K2891" s="10" t="s">
        <v>28</v>
      </c>
      <c r="L2891">
        <v>42.9</v>
      </c>
    </row>
    <row r="2892" spans="1:12" x14ac:dyDescent="0.3">
      <c r="A2892" s="10" t="s">
        <v>1075</v>
      </c>
      <c r="B2892" s="10" t="s">
        <v>2837</v>
      </c>
      <c r="C2892" s="10" t="s">
        <v>3016</v>
      </c>
      <c r="D2892" s="10" t="s">
        <v>3015</v>
      </c>
      <c r="E2892" s="10" t="s">
        <v>1005</v>
      </c>
      <c r="F2892" s="10" t="s">
        <v>1027</v>
      </c>
      <c r="G2892" s="10" t="s">
        <v>803</v>
      </c>
      <c r="I2892" s="10"/>
      <c r="J2892" s="10" t="s">
        <v>987</v>
      </c>
      <c r="K2892" s="10" t="s">
        <v>20</v>
      </c>
      <c r="L2892">
        <v>0.5</v>
      </c>
    </row>
    <row r="2893" spans="1:12" x14ac:dyDescent="0.3">
      <c r="A2893" s="10" t="s">
        <v>1075</v>
      </c>
      <c r="B2893" s="10" t="s">
        <v>2837</v>
      </c>
      <c r="C2893" s="10" t="s">
        <v>3016</v>
      </c>
      <c r="D2893" s="10" t="s">
        <v>3015</v>
      </c>
      <c r="E2893" s="10" t="s">
        <v>1005</v>
      </c>
      <c r="F2893" s="10" t="s">
        <v>1027</v>
      </c>
      <c r="G2893" s="10" t="s">
        <v>803</v>
      </c>
      <c r="I2893" s="10"/>
      <c r="J2893" s="10" t="s">
        <v>987</v>
      </c>
      <c r="K2893" s="10" t="s">
        <v>21</v>
      </c>
      <c r="L2893">
        <v>0.1</v>
      </c>
    </row>
    <row r="2894" spans="1:12" x14ac:dyDescent="0.3">
      <c r="A2894" s="10" t="s">
        <v>1075</v>
      </c>
      <c r="B2894" s="10" t="s">
        <v>2837</v>
      </c>
      <c r="C2894" s="10" t="s">
        <v>3016</v>
      </c>
      <c r="D2894" s="10" t="s">
        <v>3015</v>
      </c>
      <c r="E2894" s="10" t="s">
        <v>1005</v>
      </c>
      <c r="F2894" s="10" t="s">
        <v>1027</v>
      </c>
      <c r="G2894" s="10" t="s">
        <v>803</v>
      </c>
      <c r="I2894" s="10"/>
      <c r="J2894" s="10" t="s">
        <v>987</v>
      </c>
      <c r="K2894" s="10" t="s">
        <v>22</v>
      </c>
      <c r="L2894">
        <v>0.1</v>
      </c>
    </row>
    <row r="2895" spans="1:12" x14ac:dyDescent="0.3">
      <c r="A2895" s="10" t="s">
        <v>1075</v>
      </c>
      <c r="B2895" s="10" t="s">
        <v>2837</v>
      </c>
      <c r="C2895" s="10" t="s">
        <v>3016</v>
      </c>
      <c r="D2895" s="10" t="s">
        <v>3015</v>
      </c>
      <c r="E2895" s="10" t="s">
        <v>1005</v>
      </c>
      <c r="F2895" s="10" t="s">
        <v>1027</v>
      </c>
      <c r="G2895" s="10" t="s">
        <v>803</v>
      </c>
      <c r="I2895" s="10"/>
      <c r="J2895" s="10" t="s">
        <v>987</v>
      </c>
      <c r="K2895" s="10" t="s">
        <v>23</v>
      </c>
      <c r="L2895">
        <v>0.3</v>
      </c>
    </row>
    <row r="2896" spans="1:12" x14ac:dyDescent="0.3">
      <c r="A2896" s="10" t="s">
        <v>1075</v>
      </c>
      <c r="B2896" s="10" t="s">
        <v>2837</v>
      </c>
      <c r="C2896" s="10" t="s">
        <v>3016</v>
      </c>
      <c r="D2896" s="10" t="s">
        <v>3015</v>
      </c>
      <c r="E2896" s="10" t="s">
        <v>1005</v>
      </c>
      <c r="F2896" s="10" t="s">
        <v>1027</v>
      </c>
      <c r="G2896" s="10" t="s">
        <v>803</v>
      </c>
      <c r="I2896" s="10"/>
      <c r="J2896" s="10" t="s">
        <v>987</v>
      </c>
      <c r="K2896" s="10" t="s">
        <v>24</v>
      </c>
      <c r="L2896">
        <v>1.9</v>
      </c>
    </row>
    <row r="2897" spans="1:12" x14ac:dyDescent="0.3">
      <c r="A2897" s="10" t="s">
        <v>1075</v>
      </c>
      <c r="B2897" s="10" t="s">
        <v>2837</v>
      </c>
      <c r="C2897" s="10" t="s">
        <v>3016</v>
      </c>
      <c r="D2897" s="10" t="s">
        <v>3015</v>
      </c>
      <c r="E2897" s="10" t="s">
        <v>1005</v>
      </c>
      <c r="F2897" s="10" t="s">
        <v>1027</v>
      </c>
      <c r="G2897" s="10" t="s">
        <v>803</v>
      </c>
      <c r="I2897" s="10"/>
      <c r="J2897" s="10" t="s">
        <v>987</v>
      </c>
      <c r="K2897" s="10" t="s">
        <v>25</v>
      </c>
      <c r="L2897">
        <v>6.5</v>
      </c>
    </row>
    <row r="2898" spans="1:12" x14ac:dyDescent="0.3">
      <c r="A2898" s="10" t="s">
        <v>1075</v>
      </c>
      <c r="B2898" s="10" t="s">
        <v>2837</v>
      </c>
      <c r="C2898" s="10" t="s">
        <v>3016</v>
      </c>
      <c r="D2898" s="10" t="s">
        <v>3015</v>
      </c>
      <c r="E2898" s="10" t="s">
        <v>1005</v>
      </c>
      <c r="F2898" s="10" t="s">
        <v>1027</v>
      </c>
      <c r="G2898" s="10" t="s">
        <v>803</v>
      </c>
      <c r="I2898" s="10"/>
      <c r="J2898" s="10" t="s">
        <v>987</v>
      </c>
      <c r="K2898" s="10" t="s">
        <v>26</v>
      </c>
      <c r="L2898">
        <v>0.2</v>
      </c>
    </row>
    <row r="2899" spans="1:12" x14ac:dyDescent="0.3">
      <c r="A2899" s="10" t="s">
        <v>1075</v>
      </c>
      <c r="B2899" s="10" t="s">
        <v>2837</v>
      </c>
      <c r="C2899" s="10" t="s">
        <v>3016</v>
      </c>
      <c r="D2899" s="10" t="s">
        <v>3015</v>
      </c>
      <c r="E2899" s="10" t="s">
        <v>1005</v>
      </c>
      <c r="F2899" s="10" t="s">
        <v>1027</v>
      </c>
      <c r="G2899" s="10" t="s">
        <v>803</v>
      </c>
      <c r="I2899" s="10"/>
      <c r="J2899" s="10" t="s">
        <v>987</v>
      </c>
      <c r="K2899" s="10" t="s">
        <v>27</v>
      </c>
      <c r="L2899">
        <v>0.1</v>
      </c>
    </row>
    <row r="2900" spans="1:12" x14ac:dyDescent="0.3">
      <c r="A2900" s="10" t="s">
        <v>1075</v>
      </c>
      <c r="B2900" s="10" t="s">
        <v>2837</v>
      </c>
      <c r="C2900" s="10" t="s">
        <v>3016</v>
      </c>
      <c r="D2900" s="10" t="s">
        <v>3015</v>
      </c>
      <c r="E2900" s="10" t="s">
        <v>1005</v>
      </c>
      <c r="F2900" s="10" t="s">
        <v>1027</v>
      </c>
      <c r="G2900" s="10" t="s">
        <v>803</v>
      </c>
      <c r="I2900" s="10"/>
      <c r="J2900" s="10" t="s">
        <v>987</v>
      </c>
      <c r="K2900" s="10" t="s">
        <v>28</v>
      </c>
      <c r="L2900">
        <v>0.2</v>
      </c>
    </row>
    <row r="2901" spans="1:12" x14ac:dyDescent="0.3">
      <c r="A2901" s="10" t="s">
        <v>1075</v>
      </c>
      <c r="B2901" s="10" t="s">
        <v>2837</v>
      </c>
      <c r="C2901" s="10" t="s">
        <v>3016</v>
      </c>
      <c r="D2901" s="10" t="s">
        <v>3015</v>
      </c>
      <c r="E2901" s="10" t="s">
        <v>1005</v>
      </c>
      <c r="F2901" s="10" t="s">
        <v>1027</v>
      </c>
      <c r="G2901" s="10" t="s">
        <v>803</v>
      </c>
      <c r="I2901" s="10"/>
      <c r="J2901" s="10" t="s">
        <v>987</v>
      </c>
      <c r="K2901" s="10" t="s">
        <v>29</v>
      </c>
      <c r="L2901">
        <v>0.5</v>
      </c>
    </row>
    <row r="2902" spans="1:12" x14ac:dyDescent="0.3">
      <c r="A2902" s="10" t="s">
        <v>1076</v>
      </c>
      <c r="B2902" s="10" t="s">
        <v>2837</v>
      </c>
      <c r="C2902" s="10" t="s">
        <v>3016</v>
      </c>
      <c r="D2902" s="10" t="s">
        <v>3015</v>
      </c>
      <c r="E2902" s="10" t="s">
        <v>1007</v>
      </c>
      <c r="F2902" s="10" t="s">
        <v>1027</v>
      </c>
      <c r="G2902" s="10" t="s">
        <v>803</v>
      </c>
      <c r="I2902" s="10"/>
      <c r="J2902" s="10" t="s">
        <v>987</v>
      </c>
      <c r="K2902" s="10" t="s">
        <v>19</v>
      </c>
      <c r="L2902">
        <v>50</v>
      </c>
    </row>
    <row r="2903" spans="1:12" x14ac:dyDescent="0.3">
      <c r="A2903" s="10" t="s">
        <v>1076</v>
      </c>
      <c r="B2903" s="10" t="s">
        <v>2837</v>
      </c>
      <c r="C2903" s="10" t="s">
        <v>3016</v>
      </c>
      <c r="D2903" s="10" t="s">
        <v>3015</v>
      </c>
      <c r="E2903" s="10" t="s">
        <v>1007</v>
      </c>
      <c r="F2903" s="10" t="s">
        <v>1027</v>
      </c>
      <c r="G2903" s="10" t="s">
        <v>803</v>
      </c>
      <c r="I2903" s="10"/>
      <c r="J2903" s="10" t="s">
        <v>987</v>
      </c>
      <c r="K2903" s="10" t="s">
        <v>20</v>
      </c>
      <c r="L2903">
        <v>5.3</v>
      </c>
    </row>
    <row r="2904" spans="1:12" x14ac:dyDescent="0.3">
      <c r="A2904" s="10" t="s">
        <v>1076</v>
      </c>
      <c r="B2904" s="10" t="s">
        <v>2837</v>
      </c>
      <c r="C2904" s="10" t="s">
        <v>3016</v>
      </c>
      <c r="D2904" s="10" t="s">
        <v>3015</v>
      </c>
      <c r="E2904" s="10" t="s">
        <v>1007</v>
      </c>
      <c r="F2904" s="10" t="s">
        <v>1027</v>
      </c>
      <c r="G2904" s="10" t="s">
        <v>803</v>
      </c>
      <c r="I2904" s="10"/>
      <c r="J2904" s="10" t="s">
        <v>987</v>
      </c>
      <c r="K2904" s="10" t="s">
        <v>21</v>
      </c>
      <c r="L2904">
        <v>0.8</v>
      </c>
    </row>
    <row r="2905" spans="1:12" x14ac:dyDescent="0.3">
      <c r="A2905" s="10" t="s">
        <v>1076</v>
      </c>
      <c r="B2905" s="10" t="s">
        <v>2837</v>
      </c>
      <c r="C2905" s="10" t="s">
        <v>3016</v>
      </c>
      <c r="D2905" s="10" t="s">
        <v>3015</v>
      </c>
      <c r="E2905" s="10" t="s">
        <v>1007</v>
      </c>
      <c r="F2905" s="10" t="s">
        <v>1027</v>
      </c>
      <c r="G2905" s="10" t="s">
        <v>803</v>
      </c>
      <c r="I2905" s="10"/>
      <c r="J2905" s="10" t="s">
        <v>987</v>
      </c>
      <c r="K2905" s="10" t="s">
        <v>22</v>
      </c>
      <c r="L2905">
        <v>9.1</v>
      </c>
    </row>
    <row r="2906" spans="1:12" x14ac:dyDescent="0.3">
      <c r="A2906" s="10" t="s">
        <v>1076</v>
      </c>
      <c r="B2906" s="10" t="s">
        <v>2837</v>
      </c>
      <c r="C2906" s="10" t="s">
        <v>3016</v>
      </c>
      <c r="D2906" s="10" t="s">
        <v>3015</v>
      </c>
      <c r="E2906" s="10" t="s">
        <v>1007</v>
      </c>
      <c r="F2906" s="10" t="s">
        <v>1027</v>
      </c>
      <c r="G2906" s="10" t="s">
        <v>803</v>
      </c>
      <c r="I2906" s="10"/>
      <c r="J2906" s="10" t="s">
        <v>987</v>
      </c>
      <c r="K2906" s="10" t="s">
        <v>23</v>
      </c>
      <c r="L2906">
        <v>5.8</v>
      </c>
    </row>
    <row r="2907" spans="1:12" x14ac:dyDescent="0.3">
      <c r="A2907" s="10" t="s">
        <v>1076</v>
      </c>
      <c r="B2907" s="10" t="s">
        <v>2837</v>
      </c>
      <c r="C2907" s="10" t="s">
        <v>3016</v>
      </c>
      <c r="D2907" s="10" t="s">
        <v>3015</v>
      </c>
      <c r="E2907" s="10" t="s">
        <v>1007</v>
      </c>
      <c r="F2907" s="10" t="s">
        <v>1027</v>
      </c>
      <c r="G2907" s="10" t="s">
        <v>803</v>
      </c>
      <c r="I2907" s="10"/>
      <c r="J2907" s="10" t="s">
        <v>987</v>
      </c>
      <c r="K2907" s="10" t="s">
        <v>24</v>
      </c>
      <c r="L2907">
        <v>10</v>
      </c>
    </row>
    <row r="2908" spans="1:12" x14ac:dyDescent="0.3">
      <c r="A2908" s="10" t="s">
        <v>1076</v>
      </c>
      <c r="B2908" s="10" t="s">
        <v>2837</v>
      </c>
      <c r="C2908" s="10" t="s">
        <v>3016</v>
      </c>
      <c r="D2908" s="10" t="s">
        <v>3015</v>
      </c>
      <c r="E2908" s="10" t="s">
        <v>1007</v>
      </c>
      <c r="F2908" s="10" t="s">
        <v>1027</v>
      </c>
      <c r="G2908" s="10" t="s">
        <v>803</v>
      </c>
      <c r="I2908" s="10"/>
      <c r="J2908" s="10" t="s">
        <v>987</v>
      </c>
      <c r="K2908" s="10" t="s">
        <v>25</v>
      </c>
      <c r="L2908">
        <v>2.5</v>
      </c>
    </row>
    <row r="2909" spans="1:12" x14ac:dyDescent="0.3">
      <c r="A2909" s="10" t="s">
        <v>1076</v>
      </c>
      <c r="B2909" s="10" t="s">
        <v>2837</v>
      </c>
      <c r="C2909" s="10" t="s">
        <v>3016</v>
      </c>
      <c r="D2909" s="10" t="s">
        <v>3015</v>
      </c>
      <c r="E2909" s="10" t="s">
        <v>1007</v>
      </c>
      <c r="F2909" s="10" t="s">
        <v>1027</v>
      </c>
      <c r="G2909" s="10" t="s">
        <v>803</v>
      </c>
      <c r="I2909" s="10"/>
      <c r="J2909" s="10" t="s">
        <v>987</v>
      </c>
      <c r="K2909" s="10" t="s">
        <v>26</v>
      </c>
      <c r="L2909">
        <v>160.9</v>
      </c>
    </row>
    <row r="2910" spans="1:12" x14ac:dyDescent="0.3">
      <c r="A2910" s="10" t="s">
        <v>1076</v>
      </c>
      <c r="B2910" s="10" t="s">
        <v>2837</v>
      </c>
      <c r="C2910" s="10" t="s">
        <v>3016</v>
      </c>
      <c r="D2910" s="10" t="s">
        <v>3015</v>
      </c>
      <c r="E2910" s="10" t="s">
        <v>1007</v>
      </c>
      <c r="F2910" s="10" t="s">
        <v>1027</v>
      </c>
      <c r="G2910" s="10" t="s">
        <v>803</v>
      </c>
      <c r="I2910" s="10"/>
      <c r="J2910" s="10" t="s">
        <v>987</v>
      </c>
      <c r="K2910" s="10" t="s">
        <v>27</v>
      </c>
      <c r="L2910">
        <v>28.4</v>
      </c>
    </row>
    <row r="2911" spans="1:12" x14ac:dyDescent="0.3">
      <c r="A2911" s="10" t="s">
        <v>1076</v>
      </c>
      <c r="B2911" s="10" t="s">
        <v>2837</v>
      </c>
      <c r="C2911" s="10" t="s">
        <v>3016</v>
      </c>
      <c r="D2911" s="10" t="s">
        <v>3015</v>
      </c>
      <c r="E2911" s="10" t="s">
        <v>1007</v>
      </c>
      <c r="F2911" s="10" t="s">
        <v>1027</v>
      </c>
      <c r="G2911" s="10" t="s">
        <v>803</v>
      </c>
      <c r="I2911" s="10"/>
      <c r="J2911" s="10" t="s">
        <v>987</v>
      </c>
      <c r="K2911" s="10" t="s">
        <v>28</v>
      </c>
      <c r="L2911">
        <v>18.3</v>
      </c>
    </row>
    <row r="2912" spans="1:12" x14ac:dyDescent="0.3">
      <c r="A2912" s="10" t="s">
        <v>1076</v>
      </c>
      <c r="B2912" s="10" t="s">
        <v>2837</v>
      </c>
      <c r="C2912" s="10" t="s">
        <v>3016</v>
      </c>
      <c r="D2912" s="10" t="s">
        <v>3015</v>
      </c>
      <c r="E2912" s="10" t="s">
        <v>1007</v>
      </c>
      <c r="F2912" s="10" t="s">
        <v>1027</v>
      </c>
      <c r="G2912" s="10" t="s">
        <v>803</v>
      </c>
      <c r="I2912" s="10"/>
      <c r="J2912" s="10" t="s">
        <v>987</v>
      </c>
      <c r="K2912" s="10" t="s">
        <v>29</v>
      </c>
      <c r="L2912">
        <v>38.700000000000003</v>
      </c>
    </row>
    <row r="2913" spans="1:12" x14ac:dyDescent="0.3">
      <c r="A2913" s="10" t="s">
        <v>1077</v>
      </c>
      <c r="B2913" s="10" t="s">
        <v>2837</v>
      </c>
      <c r="C2913" s="10" t="s">
        <v>3016</v>
      </c>
      <c r="D2913" s="10" t="s">
        <v>3015</v>
      </c>
      <c r="E2913" s="10" t="s">
        <v>1009</v>
      </c>
      <c r="F2913" s="10" t="s">
        <v>1027</v>
      </c>
      <c r="G2913" s="10" t="s">
        <v>803</v>
      </c>
      <c r="I2913" s="10"/>
      <c r="J2913" s="10" t="s">
        <v>987</v>
      </c>
      <c r="K2913" s="10" t="s">
        <v>19</v>
      </c>
      <c r="L2913">
        <v>1.2</v>
      </c>
    </row>
    <row r="2914" spans="1:12" x14ac:dyDescent="0.3">
      <c r="A2914" s="10" t="s">
        <v>1077</v>
      </c>
      <c r="B2914" s="10" t="s">
        <v>2837</v>
      </c>
      <c r="C2914" s="10" t="s">
        <v>3016</v>
      </c>
      <c r="D2914" s="10" t="s">
        <v>3015</v>
      </c>
      <c r="E2914" s="10" t="s">
        <v>1009</v>
      </c>
      <c r="F2914" s="10" t="s">
        <v>1027</v>
      </c>
      <c r="G2914" s="10" t="s">
        <v>803</v>
      </c>
      <c r="I2914" s="10"/>
      <c r="J2914" s="10" t="s">
        <v>987</v>
      </c>
      <c r="K2914" s="10" t="s">
        <v>20</v>
      </c>
      <c r="L2914">
        <v>1.4</v>
      </c>
    </row>
    <row r="2915" spans="1:12" x14ac:dyDescent="0.3">
      <c r="A2915" s="10" t="s">
        <v>1077</v>
      </c>
      <c r="B2915" s="10" t="s">
        <v>2837</v>
      </c>
      <c r="C2915" s="10" t="s">
        <v>3016</v>
      </c>
      <c r="D2915" s="10" t="s">
        <v>3015</v>
      </c>
      <c r="E2915" s="10" t="s">
        <v>1009</v>
      </c>
      <c r="F2915" s="10" t="s">
        <v>1027</v>
      </c>
      <c r="G2915" s="10" t="s">
        <v>803</v>
      </c>
      <c r="I2915" s="10"/>
      <c r="J2915" s="10" t="s">
        <v>987</v>
      </c>
      <c r="K2915" s="10" t="s">
        <v>21</v>
      </c>
      <c r="L2915">
        <v>2.6</v>
      </c>
    </row>
    <row r="2916" spans="1:12" x14ac:dyDescent="0.3">
      <c r="A2916" s="10" t="s">
        <v>1077</v>
      </c>
      <c r="B2916" s="10" t="s">
        <v>2837</v>
      </c>
      <c r="C2916" s="10" t="s">
        <v>3016</v>
      </c>
      <c r="D2916" s="10" t="s">
        <v>3015</v>
      </c>
      <c r="E2916" s="10" t="s">
        <v>1009</v>
      </c>
      <c r="F2916" s="10" t="s">
        <v>1027</v>
      </c>
      <c r="G2916" s="10" t="s">
        <v>803</v>
      </c>
      <c r="I2916" s="10"/>
      <c r="J2916" s="10" t="s">
        <v>987</v>
      </c>
      <c r="K2916" s="10" t="s">
        <v>22</v>
      </c>
      <c r="L2916">
        <v>0.9</v>
      </c>
    </row>
    <row r="2917" spans="1:12" x14ac:dyDescent="0.3">
      <c r="A2917" s="10" t="s">
        <v>1077</v>
      </c>
      <c r="B2917" s="10" t="s">
        <v>2837</v>
      </c>
      <c r="C2917" s="10" t="s">
        <v>3016</v>
      </c>
      <c r="D2917" s="10" t="s">
        <v>3015</v>
      </c>
      <c r="E2917" s="10" t="s">
        <v>1009</v>
      </c>
      <c r="F2917" s="10" t="s">
        <v>1027</v>
      </c>
      <c r="G2917" s="10" t="s">
        <v>803</v>
      </c>
      <c r="I2917" s="10"/>
      <c r="J2917" s="10" t="s">
        <v>987</v>
      </c>
      <c r="K2917" s="10" t="s">
        <v>23</v>
      </c>
      <c r="L2917">
        <v>15.7</v>
      </c>
    </row>
    <row r="2918" spans="1:12" x14ac:dyDescent="0.3">
      <c r="A2918" s="10" t="s">
        <v>1077</v>
      </c>
      <c r="B2918" s="10" t="s">
        <v>2837</v>
      </c>
      <c r="C2918" s="10" t="s">
        <v>3016</v>
      </c>
      <c r="D2918" s="10" t="s">
        <v>3015</v>
      </c>
      <c r="E2918" s="10" t="s">
        <v>1009</v>
      </c>
      <c r="F2918" s="10" t="s">
        <v>1027</v>
      </c>
      <c r="G2918" s="10" t="s">
        <v>803</v>
      </c>
      <c r="I2918" s="10"/>
      <c r="J2918" s="10" t="s">
        <v>987</v>
      </c>
      <c r="K2918" s="10" t="s">
        <v>24</v>
      </c>
      <c r="L2918">
        <v>12.6</v>
      </c>
    </row>
    <row r="2919" spans="1:12" x14ac:dyDescent="0.3">
      <c r="A2919" s="10" t="s">
        <v>1077</v>
      </c>
      <c r="B2919" s="10" t="s">
        <v>2837</v>
      </c>
      <c r="C2919" s="10" t="s">
        <v>3016</v>
      </c>
      <c r="D2919" s="10" t="s">
        <v>3015</v>
      </c>
      <c r="E2919" s="10" t="s">
        <v>1009</v>
      </c>
      <c r="F2919" s="10" t="s">
        <v>1027</v>
      </c>
      <c r="G2919" s="10" t="s">
        <v>803</v>
      </c>
      <c r="I2919" s="10"/>
      <c r="J2919" s="10" t="s">
        <v>987</v>
      </c>
      <c r="K2919" s="10" t="s">
        <v>25</v>
      </c>
      <c r="L2919">
        <v>2.2999999999999998</v>
      </c>
    </row>
    <row r="2920" spans="1:12" x14ac:dyDescent="0.3">
      <c r="A2920" s="10" t="s">
        <v>1077</v>
      </c>
      <c r="B2920" s="10" t="s">
        <v>2837</v>
      </c>
      <c r="C2920" s="10" t="s">
        <v>3016</v>
      </c>
      <c r="D2920" s="10" t="s">
        <v>3015</v>
      </c>
      <c r="E2920" s="10" t="s">
        <v>1009</v>
      </c>
      <c r="F2920" s="10" t="s">
        <v>1027</v>
      </c>
      <c r="G2920" s="10" t="s">
        <v>803</v>
      </c>
      <c r="I2920" s="10"/>
      <c r="J2920" s="10" t="s">
        <v>987</v>
      </c>
      <c r="K2920" s="10" t="s">
        <v>26</v>
      </c>
      <c r="L2920">
        <v>3</v>
      </c>
    </row>
    <row r="2921" spans="1:12" x14ac:dyDescent="0.3">
      <c r="A2921" s="10" t="s">
        <v>1077</v>
      </c>
      <c r="B2921" s="10" t="s">
        <v>2837</v>
      </c>
      <c r="C2921" s="10" t="s">
        <v>3016</v>
      </c>
      <c r="D2921" s="10" t="s">
        <v>3015</v>
      </c>
      <c r="E2921" s="10" t="s">
        <v>1009</v>
      </c>
      <c r="F2921" s="10" t="s">
        <v>1027</v>
      </c>
      <c r="G2921" s="10" t="s">
        <v>803</v>
      </c>
      <c r="I2921" s="10"/>
      <c r="J2921" s="10" t="s">
        <v>987</v>
      </c>
      <c r="K2921" s="10" t="s">
        <v>27</v>
      </c>
      <c r="L2921">
        <v>3.6</v>
      </c>
    </row>
    <row r="2922" spans="1:12" x14ac:dyDescent="0.3">
      <c r="A2922" s="10" t="s">
        <v>1077</v>
      </c>
      <c r="B2922" s="10" t="s">
        <v>2837</v>
      </c>
      <c r="C2922" s="10" t="s">
        <v>3016</v>
      </c>
      <c r="D2922" s="10" t="s">
        <v>3015</v>
      </c>
      <c r="E2922" s="10" t="s">
        <v>1009</v>
      </c>
      <c r="F2922" s="10" t="s">
        <v>1027</v>
      </c>
      <c r="G2922" s="10" t="s">
        <v>803</v>
      </c>
      <c r="I2922" s="10"/>
      <c r="J2922" s="10" t="s">
        <v>987</v>
      </c>
      <c r="K2922" s="10" t="s">
        <v>28</v>
      </c>
      <c r="L2922">
        <v>2</v>
      </c>
    </row>
    <row r="2923" spans="1:12" x14ac:dyDescent="0.3">
      <c r="A2923" s="10" t="s">
        <v>1077</v>
      </c>
      <c r="B2923" s="10" t="s">
        <v>2837</v>
      </c>
      <c r="C2923" s="10" t="s">
        <v>3016</v>
      </c>
      <c r="D2923" s="10" t="s">
        <v>3015</v>
      </c>
      <c r="E2923" s="10" t="s">
        <v>1009</v>
      </c>
      <c r="F2923" s="10" t="s">
        <v>1027</v>
      </c>
      <c r="G2923" s="10" t="s">
        <v>803</v>
      </c>
      <c r="I2923" s="10"/>
      <c r="J2923" s="10" t="s">
        <v>987</v>
      </c>
      <c r="K2923" s="10" t="s">
        <v>29</v>
      </c>
      <c r="L2923">
        <v>10</v>
      </c>
    </row>
    <row r="2924" spans="1:12" x14ac:dyDescent="0.3">
      <c r="A2924" s="10" t="s">
        <v>1078</v>
      </c>
      <c r="B2924" s="10" t="s">
        <v>2837</v>
      </c>
      <c r="C2924" s="10" t="s">
        <v>3016</v>
      </c>
      <c r="D2924" s="10" t="s">
        <v>3015</v>
      </c>
      <c r="E2924" s="10" t="s">
        <v>1011</v>
      </c>
      <c r="F2924" s="10" t="s">
        <v>1027</v>
      </c>
      <c r="G2924" s="10" t="s">
        <v>803</v>
      </c>
      <c r="I2924" s="10"/>
      <c r="J2924" s="10" t="s">
        <v>987</v>
      </c>
      <c r="K2924" s="10" t="s">
        <v>19</v>
      </c>
      <c r="L2924">
        <v>3.7</v>
      </c>
    </row>
    <row r="2925" spans="1:12" x14ac:dyDescent="0.3">
      <c r="A2925" s="10" t="s">
        <v>1078</v>
      </c>
      <c r="B2925" s="10" t="s">
        <v>2837</v>
      </c>
      <c r="C2925" s="10" t="s">
        <v>3016</v>
      </c>
      <c r="D2925" s="10" t="s">
        <v>3015</v>
      </c>
      <c r="E2925" s="10" t="s">
        <v>1011</v>
      </c>
      <c r="F2925" s="10" t="s">
        <v>1027</v>
      </c>
      <c r="G2925" s="10" t="s">
        <v>803</v>
      </c>
      <c r="I2925" s="10"/>
      <c r="J2925" s="10" t="s">
        <v>987</v>
      </c>
      <c r="K2925" s="10" t="s">
        <v>20</v>
      </c>
      <c r="L2925">
        <v>3.8</v>
      </c>
    </row>
    <row r="2926" spans="1:12" x14ac:dyDescent="0.3">
      <c r="A2926" s="10" t="s">
        <v>1078</v>
      </c>
      <c r="B2926" s="10" t="s">
        <v>2837</v>
      </c>
      <c r="C2926" s="10" t="s">
        <v>3016</v>
      </c>
      <c r="D2926" s="10" t="s">
        <v>3015</v>
      </c>
      <c r="E2926" s="10" t="s">
        <v>1011</v>
      </c>
      <c r="F2926" s="10" t="s">
        <v>1027</v>
      </c>
      <c r="G2926" s="10" t="s">
        <v>803</v>
      </c>
      <c r="I2926" s="10"/>
      <c r="J2926" s="10" t="s">
        <v>987</v>
      </c>
      <c r="K2926" s="10" t="s">
        <v>21</v>
      </c>
      <c r="L2926">
        <v>8.9</v>
      </c>
    </row>
    <row r="2927" spans="1:12" x14ac:dyDescent="0.3">
      <c r="A2927" s="10" t="s">
        <v>1078</v>
      </c>
      <c r="B2927" s="10" t="s">
        <v>2837</v>
      </c>
      <c r="C2927" s="10" t="s">
        <v>3016</v>
      </c>
      <c r="D2927" s="10" t="s">
        <v>3015</v>
      </c>
      <c r="E2927" s="10" t="s">
        <v>1011</v>
      </c>
      <c r="F2927" s="10" t="s">
        <v>1027</v>
      </c>
      <c r="G2927" s="10" t="s">
        <v>803</v>
      </c>
      <c r="I2927" s="10"/>
      <c r="J2927" s="10" t="s">
        <v>987</v>
      </c>
      <c r="K2927" s="10" t="s">
        <v>22</v>
      </c>
      <c r="L2927">
        <v>1.7</v>
      </c>
    </row>
    <row r="2928" spans="1:12" x14ac:dyDescent="0.3">
      <c r="A2928" s="10" t="s">
        <v>1078</v>
      </c>
      <c r="B2928" s="10" t="s">
        <v>2837</v>
      </c>
      <c r="C2928" s="10" t="s">
        <v>3016</v>
      </c>
      <c r="D2928" s="10" t="s">
        <v>3015</v>
      </c>
      <c r="E2928" s="10" t="s">
        <v>1011</v>
      </c>
      <c r="F2928" s="10" t="s">
        <v>1027</v>
      </c>
      <c r="G2928" s="10" t="s">
        <v>803</v>
      </c>
      <c r="I2928" s="10"/>
      <c r="J2928" s="10" t="s">
        <v>987</v>
      </c>
      <c r="K2928" s="10" t="s">
        <v>23</v>
      </c>
      <c r="L2928">
        <v>6.3</v>
      </c>
    </row>
    <row r="2929" spans="1:12" x14ac:dyDescent="0.3">
      <c r="A2929" s="10" t="s">
        <v>1078</v>
      </c>
      <c r="B2929" s="10" t="s">
        <v>2837</v>
      </c>
      <c r="C2929" s="10" t="s">
        <v>3016</v>
      </c>
      <c r="D2929" s="10" t="s">
        <v>3015</v>
      </c>
      <c r="E2929" s="10" t="s">
        <v>1011</v>
      </c>
      <c r="F2929" s="10" t="s">
        <v>1027</v>
      </c>
      <c r="G2929" s="10" t="s">
        <v>803</v>
      </c>
      <c r="I2929" s="10"/>
      <c r="J2929" s="10" t="s">
        <v>987</v>
      </c>
      <c r="K2929" s="10" t="s">
        <v>24</v>
      </c>
      <c r="L2929">
        <v>5.8</v>
      </c>
    </row>
    <row r="2930" spans="1:12" x14ac:dyDescent="0.3">
      <c r="A2930" s="10" t="s">
        <v>1078</v>
      </c>
      <c r="B2930" s="10" t="s">
        <v>2837</v>
      </c>
      <c r="C2930" s="10" t="s">
        <v>3016</v>
      </c>
      <c r="D2930" s="10" t="s">
        <v>3015</v>
      </c>
      <c r="E2930" s="10" t="s">
        <v>1011</v>
      </c>
      <c r="F2930" s="10" t="s">
        <v>1027</v>
      </c>
      <c r="G2930" s="10" t="s">
        <v>803</v>
      </c>
      <c r="I2930" s="10"/>
      <c r="J2930" s="10" t="s">
        <v>987</v>
      </c>
      <c r="K2930" s="10" t="s">
        <v>25</v>
      </c>
      <c r="L2930">
        <v>4.5999999999999996</v>
      </c>
    </row>
    <row r="2931" spans="1:12" x14ac:dyDescent="0.3">
      <c r="A2931" s="10" t="s">
        <v>1078</v>
      </c>
      <c r="B2931" s="10" t="s">
        <v>2837</v>
      </c>
      <c r="C2931" s="10" t="s">
        <v>3016</v>
      </c>
      <c r="D2931" s="10" t="s">
        <v>3015</v>
      </c>
      <c r="E2931" s="10" t="s">
        <v>1011</v>
      </c>
      <c r="F2931" s="10" t="s">
        <v>1027</v>
      </c>
      <c r="G2931" s="10" t="s">
        <v>803</v>
      </c>
      <c r="I2931" s="10"/>
      <c r="J2931" s="10" t="s">
        <v>987</v>
      </c>
      <c r="K2931" s="10" t="s">
        <v>26</v>
      </c>
      <c r="L2931">
        <v>37.9</v>
      </c>
    </row>
    <row r="2932" spans="1:12" x14ac:dyDescent="0.3">
      <c r="A2932" s="10" t="s">
        <v>1078</v>
      </c>
      <c r="B2932" s="10" t="s">
        <v>2837</v>
      </c>
      <c r="C2932" s="10" t="s">
        <v>3016</v>
      </c>
      <c r="D2932" s="10" t="s">
        <v>3015</v>
      </c>
      <c r="E2932" s="10" t="s">
        <v>1011</v>
      </c>
      <c r="F2932" s="10" t="s">
        <v>1027</v>
      </c>
      <c r="G2932" s="10" t="s">
        <v>803</v>
      </c>
      <c r="I2932" s="10"/>
      <c r="J2932" s="10" t="s">
        <v>987</v>
      </c>
      <c r="K2932" s="10" t="s">
        <v>27</v>
      </c>
      <c r="L2932">
        <v>2.1</v>
      </c>
    </row>
    <row r="2933" spans="1:12" x14ac:dyDescent="0.3">
      <c r="A2933" s="10" t="s">
        <v>1078</v>
      </c>
      <c r="B2933" s="10" t="s">
        <v>2837</v>
      </c>
      <c r="C2933" s="10" t="s">
        <v>3016</v>
      </c>
      <c r="D2933" s="10" t="s">
        <v>3015</v>
      </c>
      <c r="E2933" s="10" t="s">
        <v>1011</v>
      </c>
      <c r="F2933" s="10" t="s">
        <v>1027</v>
      </c>
      <c r="G2933" s="10" t="s">
        <v>803</v>
      </c>
      <c r="I2933" s="10"/>
      <c r="J2933" s="10" t="s">
        <v>987</v>
      </c>
      <c r="K2933" s="10" t="s">
        <v>28</v>
      </c>
      <c r="L2933">
        <v>6</v>
      </c>
    </row>
    <row r="2934" spans="1:12" x14ac:dyDescent="0.3">
      <c r="A2934" s="10" t="s">
        <v>1078</v>
      </c>
      <c r="B2934" s="10" t="s">
        <v>2837</v>
      </c>
      <c r="C2934" s="10" t="s">
        <v>3016</v>
      </c>
      <c r="D2934" s="10" t="s">
        <v>3015</v>
      </c>
      <c r="E2934" s="10" t="s">
        <v>1011</v>
      </c>
      <c r="F2934" s="10" t="s">
        <v>1027</v>
      </c>
      <c r="G2934" s="10" t="s">
        <v>803</v>
      </c>
      <c r="I2934" s="10"/>
      <c r="J2934" s="10" t="s">
        <v>987</v>
      </c>
      <c r="K2934" s="10" t="s">
        <v>29</v>
      </c>
      <c r="L2934">
        <v>6.2</v>
      </c>
    </row>
    <row r="2935" spans="1:12" x14ac:dyDescent="0.3">
      <c r="A2935" s="10" t="s">
        <v>1079</v>
      </c>
      <c r="B2935" s="10" t="s">
        <v>2774</v>
      </c>
      <c r="C2935" s="10" t="s">
        <v>3017</v>
      </c>
      <c r="D2935" s="10" t="s">
        <v>3018</v>
      </c>
      <c r="E2935" s="10" t="s">
        <v>1080</v>
      </c>
      <c r="F2935" s="10" t="s">
        <v>1013</v>
      </c>
      <c r="G2935" s="10" t="s">
        <v>1081</v>
      </c>
      <c r="I2935" s="10"/>
      <c r="J2935" s="10" t="s">
        <v>1082</v>
      </c>
      <c r="K2935" s="10" t="s">
        <v>27</v>
      </c>
      <c r="L2935">
        <v>57934.291112888073</v>
      </c>
    </row>
    <row r="2936" spans="1:12" x14ac:dyDescent="0.3">
      <c r="A2936" s="10" t="s">
        <v>1079</v>
      </c>
      <c r="B2936" s="10" t="s">
        <v>2774</v>
      </c>
      <c r="C2936" s="10" t="s">
        <v>3017</v>
      </c>
      <c r="D2936" s="10" t="s">
        <v>3018</v>
      </c>
      <c r="E2936" s="10" t="s">
        <v>1080</v>
      </c>
      <c r="F2936" s="10" t="s">
        <v>1013</v>
      </c>
      <c r="G2936" s="10" t="s">
        <v>1081</v>
      </c>
      <c r="I2936" s="10"/>
      <c r="J2936" s="10" t="s">
        <v>1082</v>
      </c>
      <c r="K2936" s="10" t="s">
        <v>28</v>
      </c>
      <c r="L2936">
        <v>6877.3828351890024</v>
      </c>
    </row>
    <row r="2937" spans="1:12" x14ac:dyDescent="0.3">
      <c r="A2937" s="10" t="s">
        <v>1079</v>
      </c>
      <c r="B2937" s="10" t="s">
        <v>2774</v>
      </c>
      <c r="C2937" s="10" t="s">
        <v>3017</v>
      </c>
      <c r="D2937" s="10" t="s">
        <v>3018</v>
      </c>
      <c r="E2937" s="10" t="s">
        <v>1080</v>
      </c>
      <c r="F2937" s="10" t="s">
        <v>1013</v>
      </c>
      <c r="G2937" s="10" t="s">
        <v>1081</v>
      </c>
      <c r="I2937" s="10"/>
      <c r="J2937" s="10" t="s">
        <v>1082</v>
      </c>
      <c r="K2937" s="10" t="s">
        <v>29</v>
      </c>
      <c r="L2937">
        <v>17114.357269496046</v>
      </c>
    </row>
    <row r="2938" spans="1:12" x14ac:dyDescent="0.3">
      <c r="A2938" s="10" t="s">
        <v>1079</v>
      </c>
      <c r="B2938" s="10" t="s">
        <v>2774</v>
      </c>
      <c r="C2938" s="10" t="s">
        <v>3017</v>
      </c>
      <c r="D2938" s="10" t="s">
        <v>3018</v>
      </c>
      <c r="E2938" s="10" t="s">
        <v>1080</v>
      </c>
      <c r="F2938" s="10" t="s">
        <v>1013</v>
      </c>
      <c r="G2938" s="10" t="s">
        <v>1081</v>
      </c>
      <c r="I2938" s="10"/>
      <c r="J2938" s="10" t="s">
        <v>1082</v>
      </c>
      <c r="K2938" s="10" t="s">
        <v>30</v>
      </c>
      <c r="L2938">
        <v>13748.511442310974</v>
      </c>
    </row>
    <row r="2939" spans="1:12" x14ac:dyDescent="0.3">
      <c r="A2939" s="10" t="s">
        <v>1083</v>
      </c>
      <c r="B2939" s="10" t="s">
        <v>2774</v>
      </c>
      <c r="C2939" s="10" t="s">
        <v>3017</v>
      </c>
      <c r="D2939" s="10" t="s">
        <v>3018</v>
      </c>
      <c r="E2939" s="10" t="s">
        <v>1084</v>
      </c>
      <c r="F2939" s="10" t="s">
        <v>1013</v>
      </c>
      <c r="G2939" s="10" t="s">
        <v>1085</v>
      </c>
      <c r="I2939" s="10"/>
      <c r="J2939" s="10" t="s">
        <v>1082</v>
      </c>
      <c r="K2939" s="10" t="s">
        <v>27</v>
      </c>
      <c r="L2939">
        <v>25976.224842120049</v>
      </c>
    </row>
    <row r="2940" spans="1:12" x14ac:dyDescent="0.3">
      <c r="A2940" s="10" t="s">
        <v>1083</v>
      </c>
      <c r="B2940" s="10" t="s">
        <v>2774</v>
      </c>
      <c r="C2940" s="10" t="s">
        <v>3017</v>
      </c>
      <c r="D2940" s="10" t="s">
        <v>3018</v>
      </c>
      <c r="E2940" s="10" t="s">
        <v>1084</v>
      </c>
      <c r="F2940" s="10" t="s">
        <v>1013</v>
      </c>
      <c r="G2940" s="10" t="s">
        <v>1085</v>
      </c>
      <c r="I2940" s="10"/>
      <c r="J2940" s="10" t="s">
        <v>1082</v>
      </c>
      <c r="K2940" s="10" t="s">
        <v>28</v>
      </c>
      <c r="L2940">
        <v>68185.366234019923</v>
      </c>
    </row>
    <row r="2941" spans="1:12" x14ac:dyDescent="0.3">
      <c r="A2941" s="10" t="s">
        <v>1083</v>
      </c>
      <c r="B2941" s="10" t="s">
        <v>2774</v>
      </c>
      <c r="C2941" s="10" t="s">
        <v>3017</v>
      </c>
      <c r="D2941" s="10" t="s">
        <v>3018</v>
      </c>
      <c r="E2941" s="10" t="s">
        <v>1084</v>
      </c>
      <c r="F2941" s="10" t="s">
        <v>1013</v>
      </c>
      <c r="G2941" s="10" t="s">
        <v>1085</v>
      </c>
      <c r="I2941" s="10"/>
      <c r="J2941" s="10" t="s">
        <v>1082</v>
      </c>
      <c r="K2941" s="10" t="s">
        <v>29</v>
      </c>
      <c r="L2941">
        <v>29048.38764346996</v>
      </c>
    </row>
    <row r="2942" spans="1:12" x14ac:dyDescent="0.3">
      <c r="A2942" s="10" t="s">
        <v>1086</v>
      </c>
      <c r="B2942" s="10" t="s">
        <v>2774</v>
      </c>
      <c r="C2942" s="10" t="s">
        <v>3017</v>
      </c>
      <c r="D2942" s="10" t="s">
        <v>3019</v>
      </c>
      <c r="E2942" s="10" t="s">
        <v>1080</v>
      </c>
      <c r="F2942" s="10" t="s">
        <v>1013</v>
      </c>
      <c r="G2942" s="10" t="s">
        <v>1081</v>
      </c>
      <c r="I2942" s="10"/>
      <c r="J2942" s="10" t="s">
        <v>1082</v>
      </c>
      <c r="K2942" s="10" t="s">
        <v>27</v>
      </c>
      <c r="L2942">
        <v>5103.559843572003</v>
      </c>
    </row>
    <row r="2943" spans="1:12" x14ac:dyDescent="0.3">
      <c r="A2943" s="10" t="s">
        <v>1086</v>
      </c>
      <c r="B2943" s="10" t="s">
        <v>2774</v>
      </c>
      <c r="C2943" s="10" t="s">
        <v>3017</v>
      </c>
      <c r="D2943" s="10" t="s">
        <v>3019</v>
      </c>
      <c r="E2943" s="10" t="s">
        <v>1080</v>
      </c>
      <c r="F2943" s="10" t="s">
        <v>1013</v>
      </c>
      <c r="G2943" s="10" t="s">
        <v>1081</v>
      </c>
      <c r="I2943" s="10"/>
      <c r="J2943" s="10" t="s">
        <v>1082</v>
      </c>
      <c r="K2943" s="10" t="s">
        <v>28</v>
      </c>
      <c r="L2943">
        <v>24687.040944788045</v>
      </c>
    </row>
    <row r="2944" spans="1:12" x14ac:dyDescent="0.3">
      <c r="A2944" s="10" t="s">
        <v>1086</v>
      </c>
      <c r="B2944" s="10" t="s">
        <v>2774</v>
      </c>
      <c r="C2944" s="10" t="s">
        <v>3017</v>
      </c>
      <c r="D2944" s="10" t="s">
        <v>3019</v>
      </c>
      <c r="E2944" s="10" t="s">
        <v>1080</v>
      </c>
      <c r="F2944" s="10" t="s">
        <v>1013</v>
      </c>
      <c r="G2944" s="10" t="s">
        <v>1081</v>
      </c>
      <c r="I2944" s="10"/>
      <c r="J2944" s="10" t="s">
        <v>1082</v>
      </c>
      <c r="K2944" s="10" t="s">
        <v>29</v>
      </c>
      <c r="L2944">
        <v>6468.7707061150068</v>
      </c>
    </row>
    <row r="2945" spans="1:12" x14ac:dyDescent="0.3">
      <c r="A2945" s="10" t="s">
        <v>1086</v>
      </c>
      <c r="B2945" s="10" t="s">
        <v>2774</v>
      </c>
      <c r="C2945" s="10" t="s">
        <v>3017</v>
      </c>
      <c r="D2945" s="10" t="s">
        <v>3019</v>
      </c>
      <c r="E2945" s="10" t="s">
        <v>1080</v>
      </c>
      <c r="F2945" s="10" t="s">
        <v>1013</v>
      </c>
      <c r="G2945" s="10" t="s">
        <v>1081</v>
      </c>
      <c r="I2945" s="10"/>
      <c r="J2945" s="10" t="s">
        <v>1082</v>
      </c>
      <c r="K2945" s="10" t="s">
        <v>30</v>
      </c>
      <c r="L2945">
        <v>9828.0013147360241</v>
      </c>
    </row>
    <row r="2946" spans="1:12" x14ac:dyDescent="0.3">
      <c r="A2946" s="10" t="s">
        <v>1087</v>
      </c>
      <c r="B2946" s="10" t="s">
        <v>2774</v>
      </c>
      <c r="C2946" s="10" t="s">
        <v>3017</v>
      </c>
      <c r="D2946" s="10" t="s">
        <v>3019</v>
      </c>
      <c r="E2946" s="10" t="s">
        <v>1084</v>
      </c>
      <c r="F2946" s="10" t="s">
        <v>1013</v>
      </c>
      <c r="G2946" s="10" t="s">
        <v>1085</v>
      </c>
      <c r="I2946" s="10"/>
      <c r="J2946" s="10" t="s">
        <v>1082</v>
      </c>
      <c r="K2946" s="10" t="s">
        <v>27</v>
      </c>
      <c r="L2946">
        <v>40849.623022186082</v>
      </c>
    </row>
    <row r="2947" spans="1:12" x14ac:dyDescent="0.3">
      <c r="A2947" s="10" t="s">
        <v>1087</v>
      </c>
      <c r="B2947" s="10" t="s">
        <v>2774</v>
      </c>
      <c r="C2947" s="10" t="s">
        <v>3017</v>
      </c>
      <c r="D2947" s="10" t="s">
        <v>3019</v>
      </c>
      <c r="E2947" s="10" t="s">
        <v>1084</v>
      </c>
      <c r="F2947" s="10" t="s">
        <v>1013</v>
      </c>
      <c r="G2947" s="10" t="s">
        <v>1085</v>
      </c>
      <c r="I2947" s="10"/>
      <c r="J2947" s="10" t="s">
        <v>1082</v>
      </c>
      <c r="K2947" s="10" t="s">
        <v>28</v>
      </c>
      <c r="L2947">
        <v>22890.781158730089</v>
      </c>
    </row>
    <row r="2948" spans="1:12" x14ac:dyDescent="0.3">
      <c r="A2948" s="10" t="s">
        <v>1087</v>
      </c>
      <c r="B2948" s="10" t="s">
        <v>2774</v>
      </c>
      <c r="C2948" s="10" t="s">
        <v>3017</v>
      </c>
      <c r="D2948" s="10" t="s">
        <v>3019</v>
      </c>
      <c r="E2948" s="10" t="s">
        <v>1084</v>
      </c>
      <c r="F2948" s="10" t="s">
        <v>1013</v>
      </c>
      <c r="G2948" s="10" t="s">
        <v>1085</v>
      </c>
      <c r="I2948" s="10"/>
      <c r="J2948" s="10" t="s">
        <v>1082</v>
      </c>
      <c r="K2948" s="10" t="s">
        <v>29</v>
      </c>
      <c r="L2948">
        <v>19672.24912201599</v>
      </c>
    </row>
    <row r="2949" spans="1:12" x14ac:dyDescent="0.3">
      <c r="A2949" s="10" t="s">
        <v>1088</v>
      </c>
      <c r="B2949" s="10" t="s">
        <v>2774</v>
      </c>
      <c r="C2949" s="10" t="s">
        <v>3017</v>
      </c>
      <c r="D2949" s="10" t="s">
        <v>3020</v>
      </c>
      <c r="E2949" s="10" t="s">
        <v>1080</v>
      </c>
      <c r="F2949" s="10" t="s">
        <v>1013</v>
      </c>
      <c r="G2949" s="10" t="s">
        <v>1081</v>
      </c>
      <c r="I2949" s="10"/>
      <c r="J2949" s="10" t="s">
        <v>1082</v>
      </c>
      <c r="K2949" s="10" t="s">
        <v>27</v>
      </c>
      <c r="L2949">
        <v>50958.50135029995</v>
      </c>
    </row>
    <row r="2950" spans="1:12" x14ac:dyDescent="0.3">
      <c r="A2950" s="10" t="s">
        <v>1088</v>
      </c>
      <c r="B2950" s="10" t="s">
        <v>2774</v>
      </c>
      <c r="C2950" s="10" t="s">
        <v>3017</v>
      </c>
      <c r="D2950" s="10" t="s">
        <v>3020</v>
      </c>
      <c r="E2950" s="10" t="s">
        <v>1080</v>
      </c>
      <c r="F2950" s="10" t="s">
        <v>1013</v>
      </c>
      <c r="G2950" s="10" t="s">
        <v>1081</v>
      </c>
      <c r="I2950" s="10"/>
      <c r="J2950" s="10" t="s">
        <v>1082</v>
      </c>
      <c r="K2950" s="10" t="s">
        <v>28</v>
      </c>
      <c r="L2950">
        <v>84205.75151994593</v>
      </c>
    </row>
    <row r="2951" spans="1:12" x14ac:dyDescent="0.3">
      <c r="A2951" s="10" t="s">
        <v>1088</v>
      </c>
      <c r="B2951" s="10" t="s">
        <v>2774</v>
      </c>
      <c r="C2951" s="10" t="s">
        <v>3017</v>
      </c>
      <c r="D2951" s="10" t="s">
        <v>3020</v>
      </c>
      <c r="E2951" s="10" t="s">
        <v>1080</v>
      </c>
      <c r="F2951" s="10" t="s">
        <v>1013</v>
      </c>
      <c r="G2951" s="10" t="s">
        <v>1081</v>
      </c>
      <c r="I2951" s="10"/>
      <c r="J2951" s="10" t="s">
        <v>1082</v>
      </c>
      <c r="K2951" s="10" t="s">
        <v>29</v>
      </c>
      <c r="L2951">
        <v>84614.363648583108</v>
      </c>
    </row>
    <row r="2952" spans="1:12" x14ac:dyDescent="0.3">
      <c r="A2952" s="10" t="s">
        <v>1088</v>
      </c>
      <c r="B2952" s="10" t="s">
        <v>2774</v>
      </c>
      <c r="C2952" s="10" t="s">
        <v>3017</v>
      </c>
      <c r="D2952" s="10" t="s">
        <v>3020</v>
      </c>
      <c r="E2952" s="10" t="s">
        <v>1080</v>
      </c>
      <c r="F2952" s="10" t="s">
        <v>1013</v>
      </c>
      <c r="G2952" s="10" t="s">
        <v>1081</v>
      </c>
      <c r="I2952" s="10"/>
      <c r="J2952" s="10" t="s">
        <v>1082</v>
      </c>
      <c r="K2952" s="10" t="s">
        <v>30</v>
      </c>
      <c r="L2952">
        <v>91900.719601312929</v>
      </c>
    </row>
    <row r="2953" spans="1:12" x14ac:dyDescent="0.3">
      <c r="A2953" s="10" t="s">
        <v>1089</v>
      </c>
      <c r="B2953" s="10" t="s">
        <v>2774</v>
      </c>
      <c r="C2953" s="10" t="s">
        <v>3017</v>
      </c>
      <c r="D2953" s="10" t="s">
        <v>3020</v>
      </c>
      <c r="E2953" s="10" t="s">
        <v>1084</v>
      </c>
      <c r="F2953" s="10" t="s">
        <v>1013</v>
      </c>
      <c r="G2953" s="10" t="s">
        <v>1085</v>
      </c>
      <c r="I2953" s="10"/>
      <c r="J2953" s="10" t="s">
        <v>1082</v>
      </c>
      <c r="K2953" s="10" t="s">
        <v>27</v>
      </c>
      <c r="L2953">
        <v>130282.31732920818</v>
      </c>
    </row>
    <row r="2954" spans="1:12" x14ac:dyDescent="0.3">
      <c r="A2954" s="10" t="s">
        <v>1089</v>
      </c>
      <c r="B2954" s="10" t="s">
        <v>2774</v>
      </c>
      <c r="C2954" s="10" t="s">
        <v>3017</v>
      </c>
      <c r="D2954" s="10" t="s">
        <v>3020</v>
      </c>
      <c r="E2954" s="10" t="s">
        <v>1084</v>
      </c>
      <c r="F2954" s="10" t="s">
        <v>1013</v>
      </c>
      <c r="G2954" s="10" t="s">
        <v>1085</v>
      </c>
      <c r="I2954" s="10"/>
      <c r="J2954" s="10" t="s">
        <v>1082</v>
      </c>
      <c r="K2954" s="10" t="s">
        <v>28</v>
      </c>
      <c r="L2954">
        <v>133367.76101434592</v>
      </c>
    </row>
    <row r="2955" spans="1:12" x14ac:dyDescent="0.3">
      <c r="A2955" s="10" t="s">
        <v>1089</v>
      </c>
      <c r="B2955" s="10" t="s">
        <v>2774</v>
      </c>
      <c r="C2955" s="10" t="s">
        <v>3017</v>
      </c>
      <c r="D2955" s="10" t="s">
        <v>3020</v>
      </c>
      <c r="E2955" s="10" t="s">
        <v>1084</v>
      </c>
      <c r="F2955" s="10" t="s">
        <v>1013</v>
      </c>
      <c r="G2955" s="10" t="s">
        <v>1085</v>
      </c>
      <c r="I2955" s="10"/>
      <c r="J2955" s="10" t="s">
        <v>1082</v>
      </c>
      <c r="K2955" s="10" t="s">
        <v>29</v>
      </c>
      <c r="L2955">
        <v>235379.56134748465</v>
      </c>
    </row>
    <row r="2956" spans="1:12" x14ac:dyDescent="0.3">
      <c r="A2956" s="10" t="s">
        <v>1090</v>
      </c>
      <c r="B2956" s="10" t="s">
        <v>2774</v>
      </c>
      <c r="C2956" s="10" t="s">
        <v>3017</v>
      </c>
      <c r="D2956" s="10" t="s">
        <v>3021</v>
      </c>
      <c r="E2956" s="10" t="s">
        <v>1080</v>
      </c>
      <c r="F2956" s="10" t="s">
        <v>1013</v>
      </c>
      <c r="G2956" s="10" t="s">
        <v>1081</v>
      </c>
      <c r="I2956" s="10"/>
      <c r="J2956" s="10" t="s">
        <v>1082</v>
      </c>
      <c r="K2956" s="10" t="s">
        <v>27</v>
      </c>
      <c r="L2956">
        <v>210891.08032853817</v>
      </c>
    </row>
    <row r="2957" spans="1:12" x14ac:dyDescent="0.3">
      <c r="A2957" s="10" t="s">
        <v>1090</v>
      </c>
      <c r="B2957" s="10" t="s">
        <v>2774</v>
      </c>
      <c r="C2957" s="10" t="s">
        <v>3017</v>
      </c>
      <c r="D2957" s="10" t="s">
        <v>3021</v>
      </c>
      <c r="E2957" s="10" t="s">
        <v>1080</v>
      </c>
      <c r="F2957" s="10" t="s">
        <v>1013</v>
      </c>
      <c r="G2957" s="10" t="s">
        <v>1081</v>
      </c>
      <c r="I2957" s="10"/>
      <c r="J2957" s="10" t="s">
        <v>1082</v>
      </c>
      <c r="K2957" s="10" t="s">
        <v>28</v>
      </c>
      <c r="L2957">
        <v>209117.25733571529</v>
      </c>
    </row>
    <row r="2958" spans="1:12" x14ac:dyDescent="0.3">
      <c r="A2958" s="10" t="s">
        <v>1090</v>
      </c>
      <c r="B2958" s="10" t="s">
        <v>2774</v>
      </c>
      <c r="C2958" s="10" t="s">
        <v>3017</v>
      </c>
      <c r="D2958" s="10" t="s">
        <v>3021</v>
      </c>
      <c r="E2958" s="10" t="s">
        <v>1080</v>
      </c>
      <c r="F2958" s="10" t="s">
        <v>1013</v>
      </c>
      <c r="G2958" s="10" t="s">
        <v>1081</v>
      </c>
      <c r="I2958" s="10"/>
      <c r="J2958" s="10" t="s">
        <v>1082</v>
      </c>
      <c r="K2958" s="10" t="s">
        <v>29</v>
      </c>
      <c r="L2958">
        <v>216689.94101068482</v>
      </c>
    </row>
    <row r="2959" spans="1:12" x14ac:dyDescent="0.3">
      <c r="A2959" s="10" t="s">
        <v>1090</v>
      </c>
      <c r="B2959" s="10" t="s">
        <v>2774</v>
      </c>
      <c r="C2959" s="10" t="s">
        <v>3017</v>
      </c>
      <c r="D2959" s="10" t="s">
        <v>3021</v>
      </c>
      <c r="E2959" s="10" t="s">
        <v>1080</v>
      </c>
      <c r="F2959" s="10" t="s">
        <v>1013</v>
      </c>
      <c r="G2959" s="10" t="s">
        <v>1081</v>
      </c>
      <c r="I2959" s="10"/>
      <c r="J2959" s="10" t="s">
        <v>1082</v>
      </c>
      <c r="K2959" s="10" t="s">
        <v>30</v>
      </c>
      <c r="L2959">
        <v>209410.20027351304</v>
      </c>
    </row>
    <row r="2960" spans="1:12" x14ac:dyDescent="0.3">
      <c r="A2960" s="10" t="s">
        <v>1091</v>
      </c>
      <c r="B2960" s="10" t="s">
        <v>2774</v>
      </c>
      <c r="C2960" s="10" t="s">
        <v>3017</v>
      </c>
      <c r="D2960" s="10" t="s">
        <v>3021</v>
      </c>
      <c r="E2960" s="10" t="s">
        <v>1084</v>
      </c>
      <c r="F2960" s="10" t="s">
        <v>1013</v>
      </c>
      <c r="G2960" s="10" t="s">
        <v>1085</v>
      </c>
      <c r="I2960" s="10"/>
      <c r="J2960" s="10" t="s">
        <v>1082</v>
      </c>
      <c r="K2960" s="10" t="s">
        <v>27</v>
      </c>
      <c r="L2960">
        <v>127779.26743905396</v>
      </c>
    </row>
    <row r="2961" spans="1:12" x14ac:dyDescent="0.3">
      <c r="A2961" s="10" t="s">
        <v>1091</v>
      </c>
      <c r="B2961" s="10" t="s">
        <v>2774</v>
      </c>
      <c r="C2961" s="10" t="s">
        <v>3017</v>
      </c>
      <c r="D2961" s="10" t="s">
        <v>3021</v>
      </c>
      <c r="E2961" s="10" t="s">
        <v>1084</v>
      </c>
      <c r="F2961" s="10" t="s">
        <v>1013</v>
      </c>
      <c r="G2961" s="10" t="s">
        <v>1085</v>
      </c>
      <c r="I2961" s="10"/>
      <c r="J2961" s="10" t="s">
        <v>1082</v>
      </c>
      <c r="K2961" s="10" t="s">
        <v>28</v>
      </c>
      <c r="L2961">
        <v>100443.52422614199</v>
      </c>
    </row>
    <row r="2962" spans="1:12" x14ac:dyDescent="0.3">
      <c r="A2962" s="10" t="s">
        <v>1091</v>
      </c>
      <c r="B2962" s="10" t="s">
        <v>2774</v>
      </c>
      <c r="C2962" s="10" t="s">
        <v>3017</v>
      </c>
      <c r="D2962" s="10" t="s">
        <v>3021</v>
      </c>
      <c r="E2962" s="10" t="s">
        <v>1084</v>
      </c>
      <c r="F2962" s="10" t="s">
        <v>1013</v>
      </c>
      <c r="G2962" s="10" t="s">
        <v>1085</v>
      </c>
      <c r="I2962" s="10"/>
      <c r="J2962" s="10" t="s">
        <v>1082</v>
      </c>
      <c r="K2962" s="10" t="s">
        <v>29</v>
      </c>
      <c r="L2962">
        <v>40787.234523657949</v>
      </c>
    </row>
    <row r="2963" spans="1:12" x14ac:dyDescent="0.3">
      <c r="A2963" s="10" t="s">
        <v>1092</v>
      </c>
      <c r="B2963" s="10" t="s">
        <v>2774</v>
      </c>
      <c r="C2963" s="10" t="s">
        <v>3017</v>
      </c>
      <c r="D2963" s="10" t="s">
        <v>3022</v>
      </c>
      <c r="E2963" s="10" t="s">
        <v>1080</v>
      </c>
      <c r="F2963" s="10" t="s">
        <v>1013</v>
      </c>
      <c r="G2963" s="10" t="s">
        <v>1093</v>
      </c>
      <c r="I2963" s="10"/>
      <c r="J2963" s="10" t="s">
        <v>1082</v>
      </c>
      <c r="K2963" s="10" t="s">
        <v>26</v>
      </c>
      <c r="L2963">
        <v>56062.061193076006</v>
      </c>
    </row>
    <row r="2964" spans="1:12" x14ac:dyDescent="0.3">
      <c r="A2964" s="10" t="s">
        <v>1092</v>
      </c>
      <c r="B2964" s="10" t="s">
        <v>2774</v>
      </c>
      <c r="C2964" s="10" t="s">
        <v>3017</v>
      </c>
      <c r="D2964" s="10" t="s">
        <v>3022</v>
      </c>
      <c r="E2964" s="10" t="s">
        <v>1080</v>
      </c>
      <c r="F2964" s="10" t="s">
        <v>1013</v>
      </c>
      <c r="G2964" s="10" t="s">
        <v>1093</v>
      </c>
      <c r="I2964" s="10"/>
      <c r="J2964" s="10" t="s">
        <v>1082</v>
      </c>
      <c r="K2964" s="10" t="s">
        <v>27</v>
      </c>
      <c r="L2964">
        <v>108892.7924623242</v>
      </c>
    </row>
    <row r="2965" spans="1:12" x14ac:dyDescent="0.3">
      <c r="A2965" s="10" t="s">
        <v>1092</v>
      </c>
      <c r="B2965" s="10" t="s">
        <v>2774</v>
      </c>
      <c r="C2965" s="10" t="s">
        <v>3017</v>
      </c>
      <c r="D2965" s="10" t="s">
        <v>3022</v>
      </c>
      <c r="E2965" s="10" t="s">
        <v>1080</v>
      </c>
      <c r="F2965" s="10" t="s">
        <v>1013</v>
      </c>
      <c r="G2965" s="10" t="s">
        <v>1093</v>
      </c>
      <c r="I2965" s="10"/>
      <c r="J2965" s="10" t="s">
        <v>1082</v>
      </c>
      <c r="K2965" s="10" t="s">
        <v>28</v>
      </c>
      <c r="L2965">
        <v>91083.13435337889</v>
      </c>
    </row>
    <row r="2966" spans="1:12" x14ac:dyDescent="0.3">
      <c r="A2966" s="10" t="s">
        <v>1092</v>
      </c>
      <c r="B2966" s="10" t="s">
        <v>2774</v>
      </c>
      <c r="C2966" s="10" t="s">
        <v>3017</v>
      </c>
      <c r="D2966" s="10" t="s">
        <v>3022</v>
      </c>
      <c r="E2966" s="10" t="s">
        <v>1080</v>
      </c>
      <c r="F2966" s="10" t="s">
        <v>1013</v>
      </c>
      <c r="G2966" s="10" t="s">
        <v>1093</v>
      </c>
      <c r="I2966" s="10"/>
      <c r="J2966" s="10" t="s">
        <v>1082</v>
      </c>
      <c r="K2966" s="10" t="s">
        <v>29</v>
      </c>
      <c r="L2966">
        <v>101728.72091648303</v>
      </c>
    </row>
    <row r="2967" spans="1:12" x14ac:dyDescent="0.3">
      <c r="A2967" s="10" t="s">
        <v>1092</v>
      </c>
      <c r="B2967" s="10" t="s">
        <v>2774</v>
      </c>
      <c r="C2967" s="10" t="s">
        <v>3017</v>
      </c>
      <c r="D2967" s="10" t="s">
        <v>3022</v>
      </c>
      <c r="E2967" s="10" t="s">
        <v>1080</v>
      </c>
      <c r="F2967" s="10" t="s">
        <v>1013</v>
      </c>
      <c r="G2967" s="10" t="s">
        <v>1093</v>
      </c>
      <c r="I2967" s="10"/>
      <c r="J2967" s="10" t="s">
        <v>1082</v>
      </c>
      <c r="K2967" s="10" t="s">
        <v>30</v>
      </c>
      <c r="L2967">
        <v>105649.23104378299</v>
      </c>
    </row>
    <row r="2968" spans="1:12" x14ac:dyDescent="0.3">
      <c r="A2968" s="10" t="s">
        <v>1094</v>
      </c>
      <c r="B2968" s="10" t="s">
        <v>2774</v>
      </c>
      <c r="C2968" s="10" t="s">
        <v>3017</v>
      </c>
      <c r="D2968" s="10" t="s">
        <v>3022</v>
      </c>
      <c r="E2968" s="10" t="s">
        <v>1084</v>
      </c>
      <c r="F2968" s="10" t="s">
        <v>1013</v>
      </c>
      <c r="G2968" s="10" t="s">
        <v>1095</v>
      </c>
      <c r="I2968" s="10"/>
      <c r="J2968" s="10" t="s">
        <v>1082</v>
      </c>
      <c r="K2968" s="10" t="s">
        <v>26</v>
      </c>
      <c r="L2968">
        <v>171131.94035613493</v>
      </c>
    </row>
    <row r="2969" spans="1:12" x14ac:dyDescent="0.3">
      <c r="A2969" s="10" t="s">
        <v>1094</v>
      </c>
      <c r="B2969" s="10" t="s">
        <v>2774</v>
      </c>
      <c r="C2969" s="10" t="s">
        <v>3017</v>
      </c>
      <c r="D2969" s="10" t="s">
        <v>3022</v>
      </c>
      <c r="E2969" s="10" t="s">
        <v>1084</v>
      </c>
      <c r="F2969" s="10" t="s">
        <v>1013</v>
      </c>
      <c r="G2969" s="10" t="s">
        <v>1095</v>
      </c>
      <c r="I2969" s="10"/>
      <c r="J2969" s="10" t="s">
        <v>1082</v>
      </c>
      <c r="K2969" s="10" t="s">
        <v>27</v>
      </c>
      <c r="L2969">
        <v>156258.54217234883</v>
      </c>
    </row>
    <row r="2970" spans="1:12" x14ac:dyDescent="0.3">
      <c r="A2970" s="10" t="s">
        <v>1094</v>
      </c>
      <c r="B2970" s="10" t="s">
        <v>2774</v>
      </c>
      <c r="C2970" s="10" t="s">
        <v>3017</v>
      </c>
      <c r="D2970" s="10" t="s">
        <v>3022</v>
      </c>
      <c r="E2970" s="10" t="s">
        <v>1084</v>
      </c>
      <c r="F2970" s="10" t="s">
        <v>1013</v>
      </c>
      <c r="G2970" s="10" t="s">
        <v>1095</v>
      </c>
      <c r="I2970" s="10"/>
      <c r="J2970" s="10" t="s">
        <v>1082</v>
      </c>
      <c r="K2970" s="10" t="s">
        <v>28</v>
      </c>
      <c r="L2970">
        <v>201553.1272493664</v>
      </c>
    </row>
    <row r="2971" spans="1:12" x14ac:dyDescent="0.3">
      <c r="A2971" s="10" t="s">
        <v>1094</v>
      </c>
      <c r="B2971" s="10" t="s">
        <v>2774</v>
      </c>
      <c r="C2971" s="10" t="s">
        <v>3017</v>
      </c>
      <c r="D2971" s="10" t="s">
        <v>3022</v>
      </c>
      <c r="E2971" s="10" t="s">
        <v>1084</v>
      </c>
      <c r="F2971" s="10" t="s">
        <v>1013</v>
      </c>
      <c r="G2971" s="10" t="s">
        <v>1095</v>
      </c>
      <c r="I2971" s="10"/>
      <c r="J2971" s="10" t="s">
        <v>1082</v>
      </c>
      <c r="K2971" s="10" t="s">
        <v>29</v>
      </c>
      <c r="L2971">
        <v>264427.94898466812</v>
      </c>
    </row>
    <row r="2972" spans="1:12" x14ac:dyDescent="0.3">
      <c r="A2972" s="10" t="s">
        <v>1096</v>
      </c>
      <c r="B2972" s="10" t="s">
        <v>3023</v>
      </c>
      <c r="C2972" s="10" t="s">
        <v>3024</v>
      </c>
      <c r="D2972" s="10" t="s">
        <v>3025</v>
      </c>
      <c r="E2972" s="10" t="s">
        <v>1097</v>
      </c>
      <c r="F2972" s="10" t="s">
        <v>1098</v>
      </c>
      <c r="G2972" s="10" t="s">
        <v>1099</v>
      </c>
      <c r="I2972" s="10"/>
      <c r="J2972" s="10" t="s">
        <v>1100</v>
      </c>
      <c r="K2972" s="10" t="s">
        <v>9</v>
      </c>
      <c r="L2972">
        <v>4</v>
      </c>
    </row>
    <row r="2973" spans="1:12" x14ac:dyDescent="0.3">
      <c r="A2973" s="10" t="s">
        <v>1096</v>
      </c>
      <c r="B2973" s="10" t="s">
        <v>3023</v>
      </c>
      <c r="C2973" s="10" t="s">
        <v>3024</v>
      </c>
      <c r="D2973" s="10" t="s">
        <v>3025</v>
      </c>
      <c r="E2973" s="10" t="s">
        <v>1097</v>
      </c>
      <c r="F2973" s="10" t="s">
        <v>1098</v>
      </c>
      <c r="G2973" s="10" t="s">
        <v>1099</v>
      </c>
      <c r="I2973" s="10"/>
      <c r="J2973" s="10" t="s">
        <v>1100</v>
      </c>
      <c r="K2973" s="10" t="s">
        <v>10</v>
      </c>
      <c r="L2973">
        <v>5</v>
      </c>
    </row>
    <row r="2974" spans="1:12" x14ac:dyDescent="0.3">
      <c r="A2974" s="10" t="s">
        <v>1096</v>
      </c>
      <c r="B2974" s="10" t="s">
        <v>3023</v>
      </c>
      <c r="C2974" s="10" t="s">
        <v>3024</v>
      </c>
      <c r="D2974" s="10" t="s">
        <v>3025</v>
      </c>
      <c r="E2974" s="10" t="s">
        <v>1097</v>
      </c>
      <c r="F2974" s="10" t="s">
        <v>1098</v>
      </c>
      <c r="G2974" s="10" t="s">
        <v>1099</v>
      </c>
      <c r="I2974" s="10"/>
      <c r="J2974" s="10" t="s">
        <v>1100</v>
      </c>
      <c r="K2974" s="10" t="s">
        <v>11</v>
      </c>
      <c r="L2974">
        <v>6</v>
      </c>
    </row>
    <row r="2975" spans="1:12" x14ac:dyDescent="0.3">
      <c r="A2975" s="10" t="s">
        <v>1096</v>
      </c>
      <c r="B2975" s="10" t="s">
        <v>3023</v>
      </c>
      <c r="C2975" s="10" t="s">
        <v>3024</v>
      </c>
      <c r="D2975" s="10" t="s">
        <v>3025</v>
      </c>
      <c r="E2975" s="10" t="s">
        <v>1097</v>
      </c>
      <c r="F2975" s="10" t="s">
        <v>1098</v>
      </c>
      <c r="G2975" s="10" t="s">
        <v>1099</v>
      </c>
      <c r="I2975" s="10"/>
      <c r="J2975" s="10" t="s">
        <v>1100</v>
      </c>
      <c r="K2975" s="10" t="s">
        <v>12</v>
      </c>
      <c r="L2975">
        <v>2</v>
      </c>
    </row>
    <row r="2976" spans="1:12" x14ac:dyDescent="0.3">
      <c r="A2976" s="10" t="s">
        <v>1096</v>
      </c>
      <c r="B2976" s="10" t="s">
        <v>3023</v>
      </c>
      <c r="C2976" s="10" t="s">
        <v>3024</v>
      </c>
      <c r="D2976" s="10" t="s">
        <v>3025</v>
      </c>
      <c r="E2976" s="10" t="s">
        <v>1097</v>
      </c>
      <c r="F2976" s="10" t="s">
        <v>1098</v>
      </c>
      <c r="G2976" s="10" t="s">
        <v>1099</v>
      </c>
      <c r="I2976" s="10"/>
      <c r="J2976" s="10" t="s">
        <v>1100</v>
      </c>
      <c r="K2976" s="10" t="s">
        <v>13</v>
      </c>
      <c r="L2976">
        <v>7</v>
      </c>
    </row>
    <row r="2977" spans="1:12" x14ac:dyDescent="0.3">
      <c r="A2977" s="10" t="s">
        <v>1096</v>
      </c>
      <c r="B2977" s="10" t="s">
        <v>3023</v>
      </c>
      <c r="C2977" s="10" t="s">
        <v>3024</v>
      </c>
      <c r="D2977" s="10" t="s">
        <v>3025</v>
      </c>
      <c r="E2977" s="10" t="s">
        <v>1097</v>
      </c>
      <c r="F2977" s="10" t="s">
        <v>1098</v>
      </c>
      <c r="G2977" s="10" t="s">
        <v>1099</v>
      </c>
      <c r="I2977" s="10"/>
      <c r="J2977" s="10" t="s">
        <v>1100</v>
      </c>
      <c r="K2977" s="10" t="s">
        <v>14</v>
      </c>
      <c r="L2977">
        <v>4</v>
      </c>
    </row>
    <row r="2978" spans="1:12" x14ac:dyDescent="0.3">
      <c r="A2978" s="10" t="s">
        <v>1096</v>
      </c>
      <c r="B2978" s="10" t="s">
        <v>3023</v>
      </c>
      <c r="C2978" s="10" t="s">
        <v>3024</v>
      </c>
      <c r="D2978" s="10" t="s">
        <v>3025</v>
      </c>
      <c r="E2978" s="10" t="s">
        <v>1097</v>
      </c>
      <c r="F2978" s="10" t="s">
        <v>1098</v>
      </c>
      <c r="G2978" s="10" t="s">
        <v>1099</v>
      </c>
      <c r="I2978" s="10"/>
      <c r="J2978" s="10" t="s">
        <v>1100</v>
      </c>
      <c r="K2978" s="10" t="s">
        <v>15</v>
      </c>
      <c r="L2978">
        <v>5</v>
      </c>
    </row>
    <row r="2979" spans="1:12" x14ac:dyDescent="0.3">
      <c r="A2979" s="10" t="s">
        <v>1096</v>
      </c>
      <c r="B2979" s="10" t="s">
        <v>3023</v>
      </c>
      <c r="C2979" s="10" t="s">
        <v>3024</v>
      </c>
      <c r="D2979" s="10" t="s">
        <v>3025</v>
      </c>
      <c r="E2979" s="10" t="s">
        <v>1097</v>
      </c>
      <c r="F2979" s="10" t="s">
        <v>1098</v>
      </c>
      <c r="G2979" s="10" t="s">
        <v>1099</v>
      </c>
      <c r="I2979" s="10"/>
      <c r="J2979" s="10" t="s">
        <v>1100</v>
      </c>
      <c r="K2979" s="10" t="s">
        <v>16</v>
      </c>
      <c r="L2979">
        <v>5</v>
      </c>
    </row>
    <row r="2980" spans="1:12" x14ac:dyDescent="0.3">
      <c r="A2980" s="10" t="s">
        <v>1096</v>
      </c>
      <c r="B2980" s="10" t="s">
        <v>3023</v>
      </c>
      <c r="C2980" s="10" t="s">
        <v>3024</v>
      </c>
      <c r="D2980" s="10" t="s">
        <v>3025</v>
      </c>
      <c r="E2980" s="10" t="s">
        <v>1097</v>
      </c>
      <c r="F2980" s="10" t="s">
        <v>1098</v>
      </c>
      <c r="G2980" s="10" t="s">
        <v>1099</v>
      </c>
      <c r="I2980" s="10"/>
      <c r="J2980" s="10" t="s">
        <v>1100</v>
      </c>
      <c r="K2980" s="10" t="s">
        <v>17</v>
      </c>
      <c r="L2980">
        <v>4</v>
      </c>
    </row>
    <row r="2981" spans="1:12" x14ac:dyDescent="0.3">
      <c r="A2981" s="10" t="s">
        <v>1096</v>
      </c>
      <c r="B2981" s="10" t="s">
        <v>3023</v>
      </c>
      <c r="C2981" s="10" t="s">
        <v>3024</v>
      </c>
      <c r="D2981" s="10" t="s">
        <v>3025</v>
      </c>
      <c r="E2981" s="10" t="s">
        <v>1097</v>
      </c>
      <c r="F2981" s="10" t="s">
        <v>1098</v>
      </c>
      <c r="G2981" s="10" t="s">
        <v>1099</v>
      </c>
      <c r="I2981" s="10"/>
      <c r="J2981" s="10" t="s">
        <v>1100</v>
      </c>
      <c r="K2981" s="10" t="s">
        <v>18</v>
      </c>
      <c r="L2981">
        <v>9</v>
      </c>
    </row>
    <row r="2982" spans="1:12" x14ac:dyDescent="0.3">
      <c r="A2982" s="10" t="s">
        <v>1096</v>
      </c>
      <c r="B2982" s="10" t="s">
        <v>3023</v>
      </c>
      <c r="C2982" s="10" t="s">
        <v>3024</v>
      </c>
      <c r="D2982" s="10" t="s">
        <v>3025</v>
      </c>
      <c r="E2982" s="10" t="s">
        <v>1097</v>
      </c>
      <c r="F2982" s="10" t="s">
        <v>1098</v>
      </c>
      <c r="G2982" s="10" t="s">
        <v>1099</v>
      </c>
      <c r="I2982" s="10"/>
      <c r="J2982" s="10" t="s">
        <v>1100</v>
      </c>
      <c r="K2982" s="10" t="s">
        <v>20</v>
      </c>
      <c r="L2982">
        <v>1</v>
      </c>
    </row>
    <row r="2983" spans="1:12" x14ac:dyDescent="0.3">
      <c r="A2983" s="10" t="s">
        <v>1096</v>
      </c>
      <c r="B2983" s="10" t="s">
        <v>3023</v>
      </c>
      <c r="C2983" s="10" t="s">
        <v>3024</v>
      </c>
      <c r="D2983" s="10" t="s">
        <v>3025</v>
      </c>
      <c r="E2983" s="10" t="s">
        <v>1097</v>
      </c>
      <c r="F2983" s="10" t="s">
        <v>1098</v>
      </c>
      <c r="G2983" s="10" t="s">
        <v>1099</v>
      </c>
      <c r="I2983" s="10"/>
      <c r="J2983" s="10" t="s">
        <v>1100</v>
      </c>
      <c r="K2983" s="10" t="s">
        <v>21</v>
      </c>
      <c r="L2983">
        <v>1</v>
      </c>
    </row>
    <row r="2984" spans="1:12" x14ac:dyDescent="0.3">
      <c r="A2984" s="10" t="s">
        <v>1096</v>
      </c>
      <c r="B2984" s="10" t="s">
        <v>3023</v>
      </c>
      <c r="C2984" s="10" t="s">
        <v>3024</v>
      </c>
      <c r="D2984" s="10" t="s">
        <v>3025</v>
      </c>
      <c r="E2984" s="10" t="s">
        <v>1097</v>
      </c>
      <c r="F2984" s="10" t="s">
        <v>1098</v>
      </c>
      <c r="G2984" s="10" t="s">
        <v>1099</v>
      </c>
      <c r="I2984" s="10"/>
      <c r="J2984" s="10" t="s">
        <v>1100</v>
      </c>
      <c r="K2984" s="10" t="s">
        <v>26</v>
      </c>
      <c r="L2984">
        <v>4</v>
      </c>
    </row>
    <row r="2985" spans="1:12" x14ac:dyDescent="0.3">
      <c r="A2985" s="10" t="s">
        <v>1096</v>
      </c>
      <c r="B2985" s="10" t="s">
        <v>3023</v>
      </c>
      <c r="C2985" s="10" t="s">
        <v>3024</v>
      </c>
      <c r="D2985" s="10" t="s">
        <v>3025</v>
      </c>
      <c r="E2985" s="10" t="s">
        <v>1097</v>
      </c>
      <c r="F2985" s="10" t="s">
        <v>1098</v>
      </c>
      <c r="G2985" s="10" t="s">
        <v>1099</v>
      </c>
      <c r="I2985" s="10"/>
      <c r="J2985" s="10" t="s">
        <v>1100</v>
      </c>
      <c r="K2985" s="10" t="s">
        <v>27</v>
      </c>
      <c r="L2985">
        <v>2</v>
      </c>
    </row>
    <row r="2986" spans="1:12" x14ac:dyDescent="0.3">
      <c r="A2986" s="10" t="s">
        <v>1096</v>
      </c>
      <c r="B2986" s="10" t="s">
        <v>3023</v>
      </c>
      <c r="C2986" s="10" t="s">
        <v>3024</v>
      </c>
      <c r="D2986" s="10" t="s">
        <v>3025</v>
      </c>
      <c r="E2986" s="10" t="s">
        <v>1097</v>
      </c>
      <c r="F2986" s="10" t="s">
        <v>1098</v>
      </c>
      <c r="G2986" s="10" t="s">
        <v>1099</v>
      </c>
      <c r="I2986" s="10"/>
      <c r="J2986" s="10" t="s">
        <v>1100</v>
      </c>
      <c r="K2986" s="10" t="s">
        <v>28</v>
      </c>
      <c r="L2986">
        <v>1</v>
      </c>
    </row>
    <row r="2987" spans="1:12" x14ac:dyDescent="0.3">
      <c r="A2987" s="10" t="s">
        <v>1101</v>
      </c>
      <c r="B2987" s="10" t="s">
        <v>3023</v>
      </c>
      <c r="C2987" s="10" t="s">
        <v>3024</v>
      </c>
      <c r="D2987" s="10" t="s">
        <v>3025</v>
      </c>
      <c r="E2987" s="10" t="s">
        <v>1102</v>
      </c>
      <c r="F2987" s="10" t="s">
        <v>1098</v>
      </c>
      <c r="G2987" s="10" t="s">
        <v>1099</v>
      </c>
      <c r="I2987" s="10"/>
      <c r="J2987" s="10" t="s">
        <v>1100</v>
      </c>
      <c r="K2987" s="10" t="s">
        <v>9</v>
      </c>
      <c r="L2987">
        <v>6</v>
      </c>
    </row>
    <row r="2988" spans="1:12" x14ac:dyDescent="0.3">
      <c r="A2988" s="10" t="s">
        <v>1101</v>
      </c>
      <c r="B2988" s="10" t="s">
        <v>3023</v>
      </c>
      <c r="C2988" s="10" t="s">
        <v>3024</v>
      </c>
      <c r="D2988" s="10" t="s">
        <v>3025</v>
      </c>
      <c r="E2988" s="10" t="s">
        <v>1102</v>
      </c>
      <c r="F2988" s="10" t="s">
        <v>1098</v>
      </c>
      <c r="G2988" s="10" t="s">
        <v>1099</v>
      </c>
      <c r="I2988" s="10"/>
      <c r="J2988" s="10" t="s">
        <v>1100</v>
      </c>
      <c r="K2988" s="10" t="s">
        <v>10</v>
      </c>
      <c r="L2988">
        <v>7</v>
      </c>
    </row>
    <row r="2989" spans="1:12" x14ac:dyDescent="0.3">
      <c r="A2989" s="10" t="s">
        <v>1101</v>
      </c>
      <c r="B2989" s="10" t="s">
        <v>3023</v>
      </c>
      <c r="C2989" s="10" t="s">
        <v>3024</v>
      </c>
      <c r="D2989" s="10" t="s">
        <v>3025</v>
      </c>
      <c r="E2989" s="10" t="s">
        <v>1102</v>
      </c>
      <c r="F2989" s="10" t="s">
        <v>1098</v>
      </c>
      <c r="G2989" s="10" t="s">
        <v>1099</v>
      </c>
      <c r="I2989" s="10"/>
      <c r="J2989" s="10" t="s">
        <v>1100</v>
      </c>
      <c r="K2989" s="10" t="s">
        <v>11</v>
      </c>
      <c r="L2989">
        <v>6</v>
      </c>
    </row>
    <row r="2990" spans="1:12" x14ac:dyDescent="0.3">
      <c r="A2990" s="10" t="s">
        <v>1101</v>
      </c>
      <c r="B2990" s="10" t="s">
        <v>3023</v>
      </c>
      <c r="C2990" s="10" t="s">
        <v>3024</v>
      </c>
      <c r="D2990" s="10" t="s">
        <v>3025</v>
      </c>
      <c r="E2990" s="10" t="s">
        <v>1102</v>
      </c>
      <c r="F2990" s="10" t="s">
        <v>1098</v>
      </c>
      <c r="G2990" s="10" t="s">
        <v>1099</v>
      </c>
      <c r="I2990" s="10"/>
      <c r="J2990" s="10" t="s">
        <v>1100</v>
      </c>
      <c r="K2990" s="10" t="s">
        <v>12</v>
      </c>
      <c r="L2990">
        <v>9</v>
      </c>
    </row>
    <row r="2991" spans="1:12" x14ac:dyDescent="0.3">
      <c r="A2991" s="10" t="s">
        <v>1101</v>
      </c>
      <c r="B2991" s="10" t="s">
        <v>3023</v>
      </c>
      <c r="C2991" s="10" t="s">
        <v>3024</v>
      </c>
      <c r="D2991" s="10" t="s">
        <v>3025</v>
      </c>
      <c r="E2991" s="10" t="s">
        <v>1102</v>
      </c>
      <c r="F2991" s="10" t="s">
        <v>1098</v>
      </c>
      <c r="G2991" s="10" t="s">
        <v>1099</v>
      </c>
      <c r="I2991" s="10"/>
      <c r="J2991" s="10" t="s">
        <v>1100</v>
      </c>
      <c r="K2991" s="10" t="s">
        <v>13</v>
      </c>
      <c r="L2991">
        <v>10</v>
      </c>
    </row>
    <row r="2992" spans="1:12" x14ac:dyDescent="0.3">
      <c r="A2992" s="10" t="s">
        <v>1101</v>
      </c>
      <c r="B2992" s="10" t="s">
        <v>3023</v>
      </c>
      <c r="C2992" s="10" t="s">
        <v>3024</v>
      </c>
      <c r="D2992" s="10" t="s">
        <v>3025</v>
      </c>
      <c r="E2992" s="10" t="s">
        <v>1102</v>
      </c>
      <c r="F2992" s="10" t="s">
        <v>1098</v>
      </c>
      <c r="G2992" s="10" t="s">
        <v>1099</v>
      </c>
      <c r="I2992" s="10"/>
      <c r="J2992" s="10" t="s">
        <v>1100</v>
      </c>
      <c r="K2992" s="10" t="s">
        <v>14</v>
      </c>
      <c r="L2992">
        <v>9</v>
      </c>
    </row>
    <row r="2993" spans="1:12" x14ac:dyDescent="0.3">
      <c r="A2993" s="10" t="s">
        <v>1101</v>
      </c>
      <c r="B2993" s="10" t="s">
        <v>3023</v>
      </c>
      <c r="C2993" s="10" t="s">
        <v>3024</v>
      </c>
      <c r="D2993" s="10" t="s">
        <v>3025</v>
      </c>
      <c r="E2993" s="10" t="s">
        <v>1102</v>
      </c>
      <c r="F2993" s="10" t="s">
        <v>1098</v>
      </c>
      <c r="G2993" s="10" t="s">
        <v>1099</v>
      </c>
      <c r="I2993" s="10"/>
      <c r="J2993" s="10" t="s">
        <v>1100</v>
      </c>
      <c r="K2993" s="10" t="s">
        <v>15</v>
      </c>
      <c r="L2993">
        <v>8</v>
      </c>
    </row>
    <row r="2994" spans="1:12" x14ac:dyDescent="0.3">
      <c r="A2994" s="10" t="s">
        <v>1101</v>
      </c>
      <c r="B2994" s="10" t="s">
        <v>3023</v>
      </c>
      <c r="C2994" s="10" t="s">
        <v>3024</v>
      </c>
      <c r="D2994" s="10" t="s">
        <v>3025</v>
      </c>
      <c r="E2994" s="10" t="s">
        <v>1102</v>
      </c>
      <c r="F2994" s="10" t="s">
        <v>1098</v>
      </c>
      <c r="G2994" s="10" t="s">
        <v>1099</v>
      </c>
      <c r="I2994" s="10"/>
      <c r="J2994" s="10" t="s">
        <v>1100</v>
      </c>
      <c r="K2994" s="10" t="s">
        <v>16</v>
      </c>
      <c r="L2994">
        <v>16</v>
      </c>
    </row>
    <row r="2995" spans="1:12" x14ac:dyDescent="0.3">
      <c r="A2995" s="10" t="s">
        <v>1101</v>
      </c>
      <c r="B2995" s="10" t="s">
        <v>3023</v>
      </c>
      <c r="C2995" s="10" t="s">
        <v>3024</v>
      </c>
      <c r="D2995" s="10" t="s">
        <v>3025</v>
      </c>
      <c r="E2995" s="10" t="s">
        <v>1102</v>
      </c>
      <c r="F2995" s="10" t="s">
        <v>1098</v>
      </c>
      <c r="G2995" s="10" t="s">
        <v>1099</v>
      </c>
      <c r="I2995" s="10"/>
      <c r="J2995" s="10" t="s">
        <v>1100</v>
      </c>
      <c r="K2995" s="10" t="s">
        <v>17</v>
      </c>
      <c r="L2995">
        <v>17</v>
      </c>
    </row>
    <row r="2996" spans="1:12" x14ac:dyDescent="0.3">
      <c r="A2996" s="10" t="s">
        <v>1101</v>
      </c>
      <c r="B2996" s="10" t="s">
        <v>3023</v>
      </c>
      <c r="C2996" s="10" t="s">
        <v>3024</v>
      </c>
      <c r="D2996" s="10" t="s">
        <v>3025</v>
      </c>
      <c r="E2996" s="10" t="s">
        <v>1102</v>
      </c>
      <c r="F2996" s="10" t="s">
        <v>1098</v>
      </c>
      <c r="G2996" s="10" t="s">
        <v>1099</v>
      </c>
      <c r="I2996" s="10"/>
      <c r="J2996" s="10" t="s">
        <v>1100</v>
      </c>
      <c r="K2996" s="10" t="s">
        <v>18</v>
      </c>
      <c r="L2996">
        <v>8</v>
      </c>
    </row>
    <row r="2997" spans="1:12" x14ac:dyDescent="0.3">
      <c r="A2997" s="10" t="s">
        <v>1101</v>
      </c>
      <c r="B2997" s="10" t="s">
        <v>3023</v>
      </c>
      <c r="C2997" s="10" t="s">
        <v>3024</v>
      </c>
      <c r="D2997" s="10" t="s">
        <v>3025</v>
      </c>
      <c r="E2997" s="10" t="s">
        <v>1102</v>
      </c>
      <c r="F2997" s="10" t="s">
        <v>1098</v>
      </c>
      <c r="G2997" s="10" t="s">
        <v>1099</v>
      </c>
      <c r="I2997" s="10"/>
      <c r="J2997" s="10" t="s">
        <v>1100</v>
      </c>
      <c r="K2997" s="10" t="s">
        <v>19</v>
      </c>
      <c r="L2997">
        <v>25</v>
      </c>
    </row>
    <row r="2998" spans="1:12" x14ac:dyDescent="0.3">
      <c r="A2998" s="10" t="s">
        <v>1101</v>
      </c>
      <c r="B2998" s="10" t="s">
        <v>3023</v>
      </c>
      <c r="C2998" s="10" t="s">
        <v>3024</v>
      </c>
      <c r="D2998" s="10" t="s">
        <v>3025</v>
      </c>
      <c r="E2998" s="10" t="s">
        <v>1102</v>
      </c>
      <c r="F2998" s="10" t="s">
        <v>1098</v>
      </c>
      <c r="G2998" s="10" t="s">
        <v>1099</v>
      </c>
      <c r="I2998" s="10"/>
      <c r="J2998" s="10" t="s">
        <v>1100</v>
      </c>
      <c r="K2998" s="10" t="s">
        <v>20</v>
      </c>
      <c r="L2998">
        <v>19</v>
      </c>
    </row>
    <row r="2999" spans="1:12" x14ac:dyDescent="0.3">
      <c r="A2999" s="10" t="s">
        <v>1101</v>
      </c>
      <c r="B2999" s="10" t="s">
        <v>3023</v>
      </c>
      <c r="C2999" s="10" t="s">
        <v>3024</v>
      </c>
      <c r="D2999" s="10" t="s">
        <v>3025</v>
      </c>
      <c r="E2999" s="10" t="s">
        <v>1102</v>
      </c>
      <c r="F2999" s="10" t="s">
        <v>1098</v>
      </c>
      <c r="G2999" s="10" t="s">
        <v>1099</v>
      </c>
      <c r="I2999" s="10"/>
      <c r="J2999" s="10" t="s">
        <v>1100</v>
      </c>
      <c r="K2999" s="10" t="s">
        <v>21</v>
      </c>
      <c r="L2999">
        <v>15</v>
      </c>
    </row>
    <row r="3000" spans="1:12" x14ac:dyDescent="0.3">
      <c r="A3000" s="10" t="s">
        <v>1101</v>
      </c>
      <c r="B3000" s="10" t="s">
        <v>3023</v>
      </c>
      <c r="C3000" s="10" t="s">
        <v>3024</v>
      </c>
      <c r="D3000" s="10" t="s">
        <v>3025</v>
      </c>
      <c r="E3000" s="10" t="s">
        <v>1102</v>
      </c>
      <c r="F3000" s="10" t="s">
        <v>1098</v>
      </c>
      <c r="G3000" s="10" t="s">
        <v>1099</v>
      </c>
      <c r="I3000" s="10"/>
      <c r="J3000" s="10" t="s">
        <v>1100</v>
      </c>
      <c r="K3000" s="10" t="s">
        <v>22</v>
      </c>
      <c r="L3000">
        <v>13</v>
      </c>
    </row>
    <row r="3001" spans="1:12" x14ac:dyDescent="0.3">
      <c r="A3001" s="10" t="s">
        <v>1101</v>
      </c>
      <c r="B3001" s="10" t="s">
        <v>3023</v>
      </c>
      <c r="C3001" s="10" t="s">
        <v>3024</v>
      </c>
      <c r="D3001" s="10" t="s">
        <v>3025</v>
      </c>
      <c r="E3001" s="10" t="s">
        <v>1102</v>
      </c>
      <c r="F3001" s="10" t="s">
        <v>1098</v>
      </c>
      <c r="G3001" s="10" t="s">
        <v>1099</v>
      </c>
      <c r="I3001" s="10"/>
      <c r="J3001" s="10" t="s">
        <v>1100</v>
      </c>
      <c r="K3001" s="10" t="s">
        <v>23</v>
      </c>
      <c r="L3001">
        <v>17</v>
      </c>
    </row>
    <row r="3002" spans="1:12" x14ac:dyDescent="0.3">
      <c r="A3002" s="10" t="s">
        <v>1101</v>
      </c>
      <c r="B3002" s="10" t="s">
        <v>3023</v>
      </c>
      <c r="C3002" s="10" t="s">
        <v>3024</v>
      </c>
      <c r="D3002" s="10" t="s">
        <v>3025</v>
      </c>
      <c r="E3002" s="10" t="s">
        <v>1102</v>
      </c>
      <c r="F3002" s="10" t="s">
        <v>1098</v>
      </c>
      <c r="G3002" s="10" t="s">
        <v>1099</v>
      </c>
      <c r="I3002" s="10"/>
      <c r="J3002" s="10" t="s">
        <v>1100</v>
      </c>
      <c r="K3002" s="10" t="s">
        <v>24</v>
      </c>
      <c r="L3002">
        <v>12</v>
      </c>
    </row>
    <row r="3003" spans="1:12" x14ac:dyDescent="0.3">
      <c r="A3003" s="10" t="s">
        <v>1101</v>
      </c>
      <c r="B3003" s="10" t="s">
        <v>3023</v>
      </c>
      <c r="C3003" s="10" t="s">
        <v>3024</v>
      </c>
      <c r="D3003" s="10" t="s">
        <v>3025</v>
      </c>
      <c r="E3003" s="10" t="s">
        <v>1102</v>
      </c>
      <c r="F3003" s="10" t="s">
        <v>1098</v>
      </c>
      <c r="G3003" s="10" t="s">
        <v>1099</v>
      </c>
      <c r="I3003" s="10"/>
      <c r="J3003" s="10" t="s">
        <v>1100</v>
      </c>
      <c r="K3003" s="10" t="s">
        <v>25</v>
      </c>
      <c r="L3003">
        <v>18</v>
      </c>
    </row>
    <row r="3004" spans="1:12" x14ac:dyDescent="0.3">
      <c r="A3004" s="10" t="s">
        <v>1101</v>
      </c>
      <c r="B3004" s="10" t="s">
        <v>3023</v>
      </c>
      <c r="C3004" s="10" t="s">
        <v>3024</v>
      </c>
      <c r="D3004" s="10" t="s">
        <v>3025</v>
      </c>
      <c r="E3004" s="10" t="s">
        <v>1102</v>
      </c>
      <c r="F3004" s="10" t="s">
        <v>1098</v>
      </c>
      <c r="G3004" s="10" t="s">
        <v>1099</v>
      </c>
      <c r="I3004" s="10"/>
      <c r="J3004" s="10" t="s">
        <v>1100</v>
      </c>
      <c r="K3004" s="10" t="s">
        <v>26</v>
      </c>
      <c r="L3004">
        <v>10</v>
      </c>
    </row>
    <row r="3005" spans="1:12" x14ac:dyDescent="0.3">
      <c r="A3005" s="10" t="s">
        <v>1101</v>
      </c>
      <c r="B3005" s="10" t="s">
        <v>3023</v>
      </c>
      <c r="C3005" s="10" t="s">
        <v>3024</v>
      </c>
      <c r="D3005" s="10" t="s">
        <v>3025</v>
      </c>
      <c r="E3005" s="10" t="s">
        <v>1102</v>
      </c>
      <c r="F3005" s="10" t="s">
        <v>1098</v>
      </c>
      <c r="G3005" s="10" t="s">
        <v>1099</v>
      </c>
      <c r="I3005" s="10"/>
      <c r="J3005" s="10" t="s">
        <v>1100</v>
      </c>
      <c r="K3005" s="10" t="s">
        <v>27</v>
      </c>
      <c r="L3005">
        <v>10</v>
      </c>
    </row>
    <row r="3006" spans="1:12" x14ac:dyDescent="0.3">
      <c r="A3006" s="10" t="s">
        <v>1101</v>
      </c>
      <c r="B3006" s="10" t="s">
        <v>3023</v>
      </c>
      <c r="C3006" s="10" t="s">
        <v>3024</v>
      </c>
      <c r="D3006" s="10" t="s">
        <v>3025</v>
      </c>
      <c r="E3006" s="10" t="s">
        <v>1102</v>
      </c>
      <c r="F3006" s="10" t="s">
        <v>1098</v>
      </c>
      <c r="G3006" s="10" t="s">
        <v>1099</v>
      </c>
      <c r="I3006" s="10"/>
      <c r="J3006" s="10" t="s">
        <v>1100</v>
      </c>
      <c r="K3006" s="10" t="s">
        <v>28</v>
      </c>
      <c r="L3006">
        <v>9</v>
      </c>
    </row>
    <row r="3007" spans="1:12" x14ac:dyDescent="0.3">
      <c r="A3007" s="10" t="s">
        <v>1101</v>
      </c>
      <c r="B3007" s="10" t="s">
        <v>3023</v>
      </c>
      <c r="C3007" s="10" t="s">
        <v>3024</v>
      </c>
      <c r="D3007" s="10" t="s">
        <v>3025</v>
      </c>
      <c r="E3007" s="10" t="s">
        <v>1102</v>
      </c>
      <c r="F3007" s="10" t="s">
        <v>1098</v>
      </c>
      <c r="G3007" s="10" t="s">
        <v>1099</v>
      </c>
      <c r="I3007" s="10"/>
      <c r="J3007" s="10" t="s">
        <v>1100</v>
      </c>
      <c r="K3007" s="10" t="s">
        <v>29</v>
      </c>
      <c r="L3007">
        <v>11</v>
      </c>
    </row>
    <row r="3008" spans="1:12" x14ac:dyDescent="0.3">
      <c r="A3008" s="10" t="s">
        <v>1103</v>
      </c>
      <c r="B3008" s="10" t="s">
        <v>3023</v>
      </c>
      <c r="C3008" s="10" t="s">
        <v>3024</v>
      </c>
      <c r="D3008" s="10" t="s">
        <v>3025</v>
      </c>
      <c r="E3008" s="10" t="s">
        <v>89</v>
      </c>
      <c r="F3008" s="10" t="s">
        <v>1098</v>
      </c>
      <c r="G3008" s="10" t="s">
        <v>1099</v>
      </c>
      <c r="I3008" s="10"/>
      <c r="J3008" s="10" t="s">
        <v>1100</v>
      </c>
      <c r="K3008" s="10" t="s">
        <v>9</v>
      </c>
      <c r="L3008">
        <v>8</v>
      </c>
    </row>
    <row r="3009" spans="1:12" x14ac:dyDescent="0.3">
      <c r="A3009" s="10" t="s">
        <v>1103</v>
      </c>
      <c r="B3009" s="10" t="s">
        <v>3023</v>
      </c>
      <c r="C3009" s="10" t="s">
        <v>3024</v>
      </c>
      <c r="D3009" s="10" t="s">
        <v>3025</v>
      </c>
      <c r="E3009" s="10" t="s">
        <v>89</v>
      </c>
      <c r="F3009" s="10" t="s">
        <v>1098</v>
      </c>
      <c r="G3009" s="10" t="s">
        <v>1099</v>
      </c>
      <c r="I3009" s="10"/>
      <c r="J3009" s="10" t="s">
        <v>1100</v>
      </c>
      <c r="K3009" s="10" t="s">
        <v>10</v>
      </c>
      <c r="L3009">
        <v>9</v>
      </c>
    </row>
    <row r="3010" spans="1:12" x14ac:dyDescent="0.3">
      <c r="A3010" s="10" t="s">
        <v>1103</v>
      </c>
      <c r="B3010" s="10" t="s">
        <v>3023</v>
      </c>
      <c r="C3010" s="10" t="s">
        <v>3024</v>
      </c>
      <c r="D3010" s="10" t="s">
        <v>3025</v>
      </c>
      <c r="E3010" s="10" t="s">
        <v>89</v>
      </c>
      <c r="F3010" s="10" t="s">
        <v>1098</v>
      </c>
      <c r="G3010" s="10" t="s">
        <v>1099</v>
      </c>
      <c r="I3010" s="10"/>
      <c r="J3010" s="10" t="s">
        <v>1100</v>
      </c>
      <c r="K3010" s="10" t="s">
        <v>11</v>
      </c>
      <c r="L3010">
        <v>7</v>
      </c>
    </row>
    <row r="3011" spans="1:12" x14ac:dyDescent="0.3">
      <c r="A3011" s="10" t="s">
        <v>1103</v>
      </c>
      <c r="B3011" s="10" t="s">
        <v>3023</v>
      </c>
      <c r="C3011" s="10" t="s">
        <v>3024</v>
      </c>
      <c r="D3011" s="10" t="s">
        <v>3025</v>
      </c>
      <c r="E3011" s="10" t="s">
        <v>89</v>
      </c>
      <c r="F3011" s="10" t="s">
        <v>1098</v>
      </c>
      <c r="G3011" s="10" t="s">
        <v>1099</v>
      </c>
      <c r="I3011" s="10"/>
      <c r="J3011" s="10" t="s">
        <v>1100</v>
      </c>
      <c r="K3011" s="10" t="s">
        <v>12</v>
      </c>
      <c r="L3011">
        <v>6</v>
      </c>
    </row>
    <row r="3012" spans="1:12" x14ac:dyDescent="0.3">
      <c r="A3012" s="10" t="s">
        <v>1103</v>
      </c>
      <c r="B3012" s="10" t="s">
        <v>3023</v>
      </c>
      <c r="C3012" s="10" t="s">
        <v>3024</v>
      </c>
      <c r="D3012" s="10" t="s">
        <v>3025</v>
      </c>
      <c r="E3012" s="10" t="s">
        <v>89</v>
      </c>
      <c r="F3012" s="10" t="s">
        <v>1098</v>
      </c>
      <c r="G3012" s="10" t="s">
        <v>1099</v>
      </c>
      <c r="I3012" s="10"/>
      <c r="J3012" s="10" t="s">
        <v>1100</v>
      </c>
      <c r="K3012" s="10" t="s">
        <v>13</v>
      </c>
      <c r="L3012">
        <v>10</v>
      </c>
    </row>
    <row r="3013" spans="1:12" x14ac:dyDescent="0.3">
      <c r="A3013" s="10" t="s">
        <v>1103</v>
      </c>
      <c r="B3013" s="10" t="s">
        <v>3023</v>
      </c>
      <c r="C3013" s="10" t="s">
        <v>3024</v>
      </c>
      <c r="D3013" s="10" t="s">
        <v>3025</v>
      </c>
      <c r="E3013" s="10" t="s">
        <v>89</v>
      </c>
      <c r="F3013" s="10" t="s">
        <v>1098</v>
      </c>
      <c r="G3013" s="10" t="s">
        <v>1099</v>
      </c>
      <c r="I3013" s="10"/>
      <c r="J3013" s="10" t="s">
        <v>1100</v>
      </c>
      <c r="K3013" s="10" t="s">
        <v>14</v>
      </c>
      <c r="L3013">
        <v>9</v>
      </c>
    </row>
    <row r="3014" spans="1:12" x14ac:dyDescent="0.3">
      <c r="A3014" s="10" t="s">
        <v>1103</v>
      </c>
      <c r="B3014" s="10" t="s">
        <v>3023</v>
      </c>
      <c r="C3014" s="10" t="s">
        <v>3024</v>
      </c>
      <c r="D3014" s="10" t="s">
        <v>3025</v>
      </c>
      <c r="E3014" s="10" t="s">
        <v>89</v>
      </c>
      <c r="F3014" s="10" t="s">
        <v>1098</v>
      </c>
      <c r="G3014" s="10" t="s">
        <v>1099</v>
      </c>
      <c r="I3014" s="10"/>
      <c r="J3014" s="10" t="s">
        <v>1100</v>
      </c>
      <c r="K3014" s="10" t="s">
        <v>15</v>
      </c>
      <c r="L3014">
        <v>6</v>
      </c>
    </row>
    <row r="3015" spans="1:12" x14ac:dyDescent="0.3">
      <c r="A3015" s="10" t="s">
        <v>1103</v>
      </c>
      <c r="B3015" s="10" t="s">
        <v>3023</v>
      </c>
      <c r="C3015" s="10" t="s">
        <v>3024</v>
      </c>
      <c r="D3015" s="10" t="s">
        <v>3025</v>
      </c>
      <c r="E3015" s="10" t="s">
        <v>89</v>
      </c>
      <c r="F3015" s="10" t="s">
        <v>1098</v>
      </c>
      <c r="G3015" s="10" t="s">
        <v>1099</v>
      </c>
      <c r="I3015" s="10"/>
      <c r="J3015" s="10" t="s">
        <v>1100</v>
      </c>
      <c r="K3015" s="10" t="s">
        <v>16</v>
      </c>
      <c r="L3015">
        <v>7</v>
      </c>
    </row>
    <row r="3016" spans="1:12" x14ac:dyDescent="0.3">
      <c r="A3016" s="10" t="s">
        <v>1103</v>
      </c>
      <c r="B3016" s="10" t="s">
        <v>3023</v>
      </c>
      <c r="C3016" s="10" t="s">
        <v>3024</v>
      </c>
      <c r="D3016" s="10" t="s">
        <v>3025</v>
      </c>
      <c r="E3016" s="10" t="s">
        <v>89</v>
      </c>
      <c r="F3016" s="10" t="s">
        <v>1098</v>
      </c>
      <c r="G3016" s="10" t="s">
        <v>1099</v>
      </c>
      <c r="I3016" s="10"/>
      <c r="J3016" s="10" t="s">
        <v>1100</v>
      </c>
      <c r="K3016" s="10" t="s">
        <v>17</v>
      </c>
      <c r="L3016">
        <v>7</v>
      </c>
    </row>
    <row r="3017" spans="1:12" x14ac:dyDescent="0.3">
      <c r="A3017" s="10" t="s">
        <v>1103</v>
      </c>
      <c r="B3017" s="10" t="s">
        <v>3023</v>
      </c>
      <c r="C3017" s="10" t="s">
        <v>3024</v>
      </c>
      <c r="D3017" s="10" t="s">
        <v>3025</v>
      </c>
      <c r="E3017" s="10" t="s">
        <v>89</v>
      </c>
      <c r="F3017" s="10" t="s">
        <v>1098</v>
      </c>
      <c r="G3017" s="10" t="s">
        <v>1099</v>
      </c>
      <c r="I3017" s="10"/>
      <c r="J3017" s="10" t="s">
        <v>1100</v>
      </c>
      <c r="K3017" s="10" t="s">
        <v>18</v>
      </c>
      <c r="L3017">
        <v>13</v>
      </c>
    </row>
    <row r="3018" spans="1:12" x14ac:dyDescent="0.3">
      <c r="A3018" s="10" t="s">
        <v>1103</v>
      </c>
      <c r="B3018" s="10" t="s">
        <v>3023</v>
      </c>
      <c r="C3018" s="10" t="s">
        <v>3024</v>
      </c>
      <c r="D3018" s="10" t="s">
        <v>3025</v>
      </c>
      <c r="E3018" s="10" t="s">
        <v>89</v>
      </c>
      <c r="F3018" s="10" t="s">
        <v>1098</v>
      </c>
      <c r="G3018" s="10" t="s">
        <v>1099</v>
      </c>
      <c r="I3018" s="10"/>
      <c r="J3018" s="10" t="s">
        <v>1100</v>
      </c>
      <c r="K3018" s="10" t="s">
        <v>19</v>
      </c>
      <c r="L3018">
        <v>7</v>
      </c>
    </row>
    <row r="3019" spans="1:12" x14ac:dyDescent="0.3">
      <c r="A3019" s="10" t="s">
        <v>1103</v>
      </c>
      <c r="B3019" s="10" t="s">
        <v>3023</v>
      </c>
      <c r="C3019" s="10" t="s">
        <v>3024</v>
      </c>
      <c r="D3019" s="10" t="s">
        <v>3025</v>
      </c>
      <c r="E3019" s="10" t="s">
        <v>89</v>
      </c>
      <c r="F3019" s="10" t="s">
        <v>1098</v>
      </c>
      <c r="G3019" s="10" t="s">
        <v>1099</v>
      </c>
      <c r="I3019" s="10"/>
      <c r="J3019" s="10" t="s">
        <v>1100</v>
      </c>
      <c r="K3019" s="10" t="s">
        <v>20</v>
      </c>
      <c r="L3019">
        <v>5</v>
      </c>
    </row>
    <row r="3020" spans="1:12" x14ac:dyDescent="0.3">
      <c r="A3020" s="10" t="s">
        <v>1103</v>
      </c>
      <c r="B3020" s="10" t="s">
        <v>3023</v>
      </c>
      <c r="C3020" s="10" t="s">
        <v>3024</v>
      </c>
      <c r="D3020" s="10" t="s">
        <v>3025</v>
      </c>
      <c r="E3020" s="10" t="s">
        <v>89</v>
      </c>
      <c r="F3020" s="10" t="s">
        <v>1098</v>
      </c>
      <c r="G3020" s="10" t="s">
        <v>1099</v>
      </c>
      <c r="I3020" s="10"/>
      <c r="J3020" s="10" t="s">
        <v>1100</v>
      </c>
      <c r="K3020" s="10" t="s">
        <v>21</v>
      </c>
      <c r="L3020">
        <v>3</v>
      </c>
    </row>
    <row r="3021" spans="1:12" x14ac:dyDescent="0.3">
      <c r="A3021" s="10" t="s">
        <v>1103</v>
      </c>
      <c r="B3021" s="10" t="s">
        <v>3023</v>
      </c>
      <c r="C3021" s="10" t="s">
        <v>3024</v>
      </c>
      <c r="D3021" s="10" t="s">
        <v>3025</v>
      </c>
      <c r="E3021" s="10" t="s">
        <v>89</v>
      </c>
      <c r="F3021" s="10" t="s">
        <v>1098</v>
      </c>
      <c r="G3021" s="10" t="s">
        <v>1099</v>
      </c>
      <c r="I3021" s="10"/>
      <c r="J3021" s="10" t="s">
        <v>1100</v>
      </c>
      <c r="K3021" s="10" t="s">
        <v>22</v>
      </c>
      <c r="L3021">
        <v>5</v>
      </c>
    </row>
    <row r="3022" spans="1:12" x14ac:dyDescent="0.3">
      <c r="A3022" s="10" t="s">
        <v>1103</v>
      </c>
      <c r="B3022" s="10" t="s">
        <v>3023</v>
      </c>
      <c r="C3022" s="10" t="s">
        <v>3024</v>
      </c>
      <c r="D3022" s="10" t="s">
        <v>3025</v>
      </c>
      <c r="E3022" s="10" t="s">
        <v>89</v>
      </c>
      <c r="F3022" s="10" t="s">
        <v>1098</v>
      </c>
      <c r="G3022" s="10" t="s">
        <v>1099</v>
      </c>
      <c r="I3022" s="10"/>
      <c r="J3022" s="10" t="s">
        <v>1100</v>
      </c>
      <c r="K3022" s="10" t="s">
        <v>23</v>
      </c>
      <c r="L3022">
        <v>8</v>
      </c>
    </row>
    <row r="3023" spans="1:12" x14ac:dyDescent="0.3">
      <c r="A3023" s="10" t="s">
        <v>1103</v>
      </c>
      <c r="B3023" s="10" t="s">
        <v>3023</v>
      </c>
      <c r="C3023" s="10" t="s">
        <v>3024</v>
      </c>
      <c r="D3023" s="10" t="s">
        <v>3025</v>
      </c>
      <c r="E3023" s="10" t="s">
        <v>89</v>
      </c>
      <c r="F3023" s="10" t="s">
        <v>1098</v>
      </c>
      <c r="G3023" s="10" t="s">
        <v>1099</v>
      </c>
      <c r="I3023" s="10"/>
      <c r="J3023" s="10" t="s">
        <v>1100</v>
      </c>
      <c r="K3023" s="10" t="s">
        <v>24</v>
      </c>
      <c r="L3023">
        <v>6</v>
      </c>
    </row>
    <row r="3024" spans="1:12" x14ac:dyDescent="0.3">
      <c r="A3024" s="10" t="s">
        <v>1103</v>
      </c>
      <c r="B3024" s="10" t="s">
        <v>3023</v>
      </c>
      <c r="C3024" s="10" t="s">
        <v>3024</v>
      </c>
      <c r="D3024" s="10" t="s">
        <v>3025</v>
      </c>
      <c r="E3024" s="10" t="s">
        <v>89</v>
      </c>
      <c r="F3024" s="10" t="s">
        <v>1098</v>
      </c>
      <c r="G3024" s="10" t="s">
        <v>1099</v>
      </c>
      <c r="I3024" s="10"/>
      <c r="J3024" s="10" t="s">
        <v>1100</v>
      </c>
      <c r="K3024" s="10" t="s">
        <v>25</v>
      </c>
      <c r="L3024">
        <v>7</v>
      </c>
    </row>
    <row r="3025" spans="1:12" x14ac:dyDescent="0.3">
      <c r="A3025" s="10" t="s">
        <v>1103</v>
      </c>
      <c r="B3025" s="10" t="s">
        <v>3023</v>
      </c>
      <c r="C3025" s="10" t="s">
        <v>3024</v>
      </c>
      <c r="D3025" s="10" t="s">
        <v>3025</v>
      </c>
      <c r="E3025" s="10" t="s">
        <v>89</v>
      </c>
      <c r="F3025" s="10" t="s">
        <v>1098</v>
      </c>
      <c r="G3025" s="10" t="s">
        <v>1099</v>
      </c>
      <c r="I3025" s="10"/>
      <c r="J3025" s="10" t="s">
        <v>1100</v>
      </c>
      <c r="K3025" s="10" t="s">
        <v>26</v>
      </c>
      <c r="L3025">
        <v>11</v>
      </c>
    </row>
    <row r="3026" spans="1:12" x14ac:dyDescent="0.3">
      <c r="A3026" s="10" t="s">
        <v>1103</v>
      </c>
      <c r="B3026" s="10" t="s">
        <v>3023</v>
      </c>
      <c r="C3026" s="10" t="s">
        <v>3024</v>
      </c>
      <c r="D3026" s="10" t="s">
        <v>3025</v>
      </c>
      <c r="E3026" s="10" t="s">
        <v>89</v>
      </c>
      <c r="F3026" s="10" t="s">
        <v>1098</v>
      </c>
      <c r="G3026" s="10" t="s">
        <v>1099</v>
      </c>
      <c r="I3026" s="10"/>
      <c r="J3026" s="10" t="s">
        <v>1100</v>
      </c>
      <c r="K3026" s="10" t="s">
        <v>27</v>
      </c>
      <c r="L3026">
        <v>10</v>
      </c>
    </row>
    <row r="3027" spans="1:12" x14ac:dyDescent="0.3">
      <c r="A3027" s="10" t="s">
        <v>1103</v>
      </c>
      <c r="B3027" s="10" t="s">
        <v>3023</v>
      </c>
      <c r="C3027" s="10" t="s">
        <v>3024</v>
      </c>
      <c r="D3027" s="10" t="s">
        <v>3025</v>
      </c>
      <c r="E3027" s="10" t="s">
        <v>89</v>
      </c>
      <c r="F3027" s="10" t="s">
        <v>1098</v>
      </c>
      <c r="G3027" s="10" t="s">
        <v>1099</v>
      </c>
      <c r="I3027" s="10"/>
      <c r="J3027" s="10" t="s">
        <v>1100</v>
      </c>
      <c r="K3027" s="10" t="s">
        <v>28</v>
      </c>
      <c r="L3027">
        <v>6</v>
      </c>
    </row>
    <row r="3028" spans="1:12" x14ac:dyDescent="0.3">
      <c r="A3028" s="10" t="s">
        <v>1103</v>
      </c>
      <c r="B3028" s="10" t="s">
        <v>3023</v>
      </c>
      <c r="C3028" s="10" t="s">
        <v>3024</v>
      </c>
      <c r="D3028" s="10" t="s">
        <v>3025</v>
      </c>
      <c r="E3028" s="10" t="s">
        <v>89</v>
      </c>
      <c r="F3028" s="10" t="s">
        <v>1098</v>
      </c>
      <c r="G3028" s="10" t="s">
        <v>1099</v>
      </c>
      <c r="I3028" s="10"/>
      <c r="J3028" s="10" t="s">
        <v>1100</v>
      </c>
      <c r="K3028" s="10" t="s">
        <v>29</v>
      </c>
      <c r="L3028">
        <v>6</v>
      </c>
    </row>
    <row r="3029" spans="1:12" x14ac:dyDescent="0.3">
      <c r="A3029" s="10" t="s">
        <v>1104</v>
      </c>
      <c r="B3029" s="10" t="s">
        <v>3023</v>
      </c>
      <c r="C3029" s="10" t="s">
        <v>3024</v>
      </c>
      <c r="D3029" s="10" t="s">
        <v>3025</v>
      </c>
      <c r="E3029" s="10" t="s">
        <v>1105</v>
      </c>
      <c r="F3029" s="10" t="s">
        <v>1098</v>
      </c>
      <c r="G3029" s="10" t="s">
        <v>1099</v>
      </c>
      <c r="I3029" s="10"/>
      <c r="J3029" s="10" t="s">
        <v>1100</v>
      </c>
      <c r="K3029" s="10" t="s">
        <v>11</v>
      </c>
      <c r="L3029">
        <v>6</v>
      </c>
    </row>
    <row r="3030" spans="1:12" x14ac:dyDescent="0.3">
      <c r="A3030" s="10" t="s">
        <v>1104</v>
      </c>
      <c r="B3030" s="10" t="s">
        <v>3023</v>
      </c>
      <c r="C3030" s="10" t="s">
        <v>3024</v>
      </c>
      <c r="D3030" s="10" t="s">
        <v>3025</v>
      </c>
      <c r="E3030" s="10" t="s">
        <v>1105</v>
      </c>
      <c r="F3030" s="10" t="s">
        <v>1098</v>
      </c>
      <c r="G3030" s="10" t="s">
        <v>1099</v>
      </c>
      <c r="I3030" s="10"/>
      <c r="J3030" s="10" t="s">
        <v>1100</v>
      </c>
      <c r="K3030" s="10" t="s">
        <v>12</v>
      </c>
      <c r="L3030">
        <v>2</v>
      </c>
    </row>
    <row r="3031" spans="1:12" x14ac:dyDescent="0.3">
      <c r="A3031" s="10" t="s">
        <v>1104</v>
      </c>
      <c r="B3031" s="10" t="s">
        <v>3023</v>
      </c>
      <c r="C3031" s="10" t="s">
        <v>3024</v>
      </c>
      <c r="D3031" s="10" t="s">
        <v>3025</v>
      </c>
      <c r="E3031" s="10" t="s">
        <v>1105</v>
      </c>
      <c r="F3031" s="10" t="s">
        <v>1098</v>
      </c>
      <c r="G3031" s="10" t="s">
        <v>1099</v>
      </c>
      <c r="I3031" s="10"/>
      <c r="J3031" s="10" t="s">
        <v>1100</v>
      </c>
      <c r="K3031" s="10" t="s">
        <v>13</v>
      </c>
      <c r="L3031">
        <v>4</v>
      </c>
    </row>
    <row r="3032" spans="1:12" x14ac:dyDescent="0.3">
      <c r="A3032" s="10" t="s">
        <v>1104</v>
      </c>
      <c r="B3032" s="10" t="s">
        <v>3023</v>
      </c>
      <c r="C3032" s="10" t="s">
        <v>3024</v>
      </c>
      <c r="D3032" s="10" t="s">
        <v>3025</v>
      </c>
      <c r="E3032" s="10" t="s">
        <v>1105</v>
      </c>
      <c r="F3032" s="10" t="s">
        <v>1098</v>
      </c>
      <c r="G3032" s="10" t="s">
        <v>1099</v>
      </c>
      <c r="I3032" s="10"/>
      <c r="J3032" s="10" t="s">
        <v>1100</v>
      </c>
      <c r="K3032" s="10" t="s">
        <v>14</v>
      </c>
      <c r="L3032">
        <v>1</v>
      </c>
    </row>
    <row r="3033" spans="1:12" x14ac:dyDescent="0.3">
      <c r="A3033" s="10" t="s">
        <v>1104</v>
      </c>
      <c r="B3033" s="10" t="s">
        <v>3023</v>
      </c>
      <c r="C3033" s="10" t="s">
        <v>3024</v>
      </c>
      <c r="D3033" s="10" t="s">
        <v>3025</v>
      </c>
      <c r="E3033" s="10" t="s">
        <v>1105</v>
      </c>
      <c r="F3033" s="10" t="s">
        <v>1098</v>
      </c>
      <c r="G3033" s="10" t="s">
        <v>1099</v>
      </c>
      <c r="I3033" s="10"/>
      <c r="J3033" s="10" t="s">
        <v>1100</v>
      </c>
      <c r="K3033" s="10" t="s">
        <v>15</v>
      </c>
      <c r="L3033">
        <v>2</v>
      </c>
    </row>
    <row r="3034" spans="1:12" x14ac:dyDescent="0.3">
      <c r="A3034" s="10" t="s">
        <v>1104</v>
      </c>
      <c r="B3034" s="10" t="s">
        <v>3023</v>
      </c>
      <c r="C3034" s="10" t="s">
        <v>3024</v>
      </c>
      <c r="D3034" s="10" t="s">
        <v>3025</v>
      </c>
      <c r="E3034" s="10" t="s">
        <v>1105</v>
      </c>
      <c r="F3034" s="10" t="s">
        <v>1098</v>
      </c>
      <c r="G3034" s="10" t="s">
        <v>1099</v>
      </c>
      <c r="I3034" s="10"/>
      <c r="J3034" s="10" t="s">
        <v>1100</v>
      </c>
      <c r="K3034" s="10" t="s">
        <v>16</v>
      </c>
      <c r="L3034">
        <v>4</v>
      </c>
    </row>
    <row r="3035" spans="1:12" x14ac:dyDescent="0.3">
      <c r="A3035" s="10" t="s">
        <v>1104</v>
      </c>
      <c r="B3035" s="10" t="s">
        <v>3023</v>
      </c>
      <c r="C3035" s="10" t="s">
        <v>3024</v>
      </c>
      <c r="D3035" s="10" t="s">
        <v>3025</v>
      </c>
      <c r="E3035" s="10" t="s">
        <v>1105</v>
      </c>
      <c r="F3035" s="10" t="s">
        <v>1098</v>
      </c>
      <c r="G3035" s="10" t="s">
        <v>1099</v>
      </c>
      <c r="I3035" s="10"/>
      <c r="J3035" s="10" t="s">
        <v>1100</v>
      </c>
      <c r="K3035" s="10" t="s">
        <v>17</v>
      </c>
      <c r="L3035">
        <v>7</v>
      </c>
    </row>
    <row r="3036" spans="1:12" x14ac:dyDescent="0.3">
      <c r="A3036" s="10" t="s">
        <v>1104</v>
      </c>
      <c r="B3036" s="10" t="s">
        <v>3023</v>
      </c>
      <c r="C3036" s="10" t="s">
        <v>3024</v>
      </c>
      <c r="D3036" s="10" t="s">
        <v>3025</v>
      </c>
      <c r="E3036" s="10" t="s">
        <v>1105</v>
      </c>
      <c r="F3036" s="10" t="s">
        <v>1098</v>
      </c>
      <c r="G3036" s="10" t="s">
        <v>1099</v>
      </c>
      <c r="I3036" s="10"/>
      <c r="J3036" s="10" t="s">
        <v>1100</v>
      </c>
      <c r="K3036" s="10" t="s">
        <v>18</v>
      </c>
      <c r="L3036">
        <v>8</v>
      </c>
    </row>
    <row r="3037" spans="1:12" x14ac:dyDescent="0.3">
      <c r="A3037" s="10" t="s">
        <v>1104</v>
      </c>
      <c r="B3037" s="10" t="s">
        <v>3023</v>
      </c>
      <c r="C3037" s="10" t="s">
        <v>3024</v>
      </c>
      <c r="D3037" s="10" t="s">
        <v>3025</v>
      </c>
      <c r="E3037" s="10" t="s">
        <v>1105</v>
      </c>
      <c r="F3037" s="10" t="s">
        <v>1098</v>
      </c>
      <c r="G3037" s="10" t="s">
        <v>1099</v>
      </c>
      <c r="I3037" s="10"/>
      <c r="J3037" s="10" t="s">
        <v>1100</v>
      </c>
      <c r="K3037" s="10" t="s">
        <v>19</v>
      </c>
      <c r="L3037">
        <v>7</v>
      </c>
    </row>
    <row r="3038" spans="1:12" x14ac:dyDescent="0.3">
      <c r="A3038" s="10" t="s">
        <v>1104</v>
      </c>
      <c r="B3038" s="10" t="s">
        <v>3023</v>
      </c>
      <c r="C3038" s="10" t="s">
        <v>3024</v>
      </c>
      <c r="D3038" s="10" t="s">
        <v>3025</v>
      </c>
      <c r="E3038" s="10" t="s">
        <v>1105</v>
      </c>
      <c r="F3038" s="10" t="s">
        <v>1098</v>
      </c>
      <c r="G3038" s="10" t="s">
        <v>1099</v>
      </c>
      <c r="I3038" s="10"/>
      <c r="J3038" s="10" t="s">
        <v>1100</v>
      </c>
      <c r="K3038" s="10" t="s">
        <v>20</v>
      </c>
      <c r="L3038">
        <v>3</v>
      </c>
    </row>
    <row r="3039" spans="1:12" x14ac:dyDescent="0.3">
      <c r="A3039" s="10" t="s">
        <v>1104</v>
      </c>
      <c r="B3039" s="10" t="s">
        <v>3023</v>
      </c>
      <c r="C3039" s="10" t="s">
        <v>3024</v>
      </c>
      <c r="D3039" s="10" t="s">
        <v>3025</v>
      </c>
      <c r="E3039" s="10" t="s">
        <v>1105</v>
      </c>
      <c r="F3039" s="10" t="s">
        <v>1098</v>
      </c>
      <c r="G3039" s="10" t="s">
        <v>1099</v>
      </c>
      <c r="I3039" s="10"/>
      <c r="J3039" s="10" t="s">
        <v>1100</v>
      </c>
      <c r="K3039" s="10" t="s">
        <v>21</v>
      </c>
      <c r="L3039">
        <v>11</v>
      </c>
    </row>
    <row r="3040" spans="1:12" x14ac:dyDescent="0.3">
      <c r="A3040" s="10" t="s">
        <v>1104</v>
      </c>
      <c r="B3040" s="10" t="s">
        <v>3023</v>
      </c>
      <c r="C3040" s="10" t="s">
        <v>3024</v>
      </c>
      <c r="D3040" s="10" t="s">
        <v>3025</v>
      </c>
      <c r="E3040" s="10" t="s">
        <v>1105</v>
      </c>
      <c r="F3040" s="10" t="s">
        <v>1098</v>
      </c>
      <c r="G3040" s="10" t="s">
        <v>1099</v>
      </c>
      <c r="I3040" s="10"/>
      <c r="J3040" s="10" t="s">
        <v>1100</v>
      </c>
      <c r="K3040" s="10" t="s">
        <v>22</v>
      </c>
      <c r="L3040">
        <v>6</v>
      </c>
    </row>
    <row r="3041" spans="1:12" x14ac:dyDescent="0.3">
      <c r="A3041" s="10" t="s">
        <v>1104</v>
      </c>
      <c r="B3041" s="10" t="s">
        <v>3023</v>
      </c>
      <c r="C3041" s="10" t="s">
        <v>3024</v>
      </c>
      <c r="D3041" s="10" t="s">
        <v>3025</v>
      </c>
      <c r="E3041" s="10" t="s">
        <v>1105</v>
      </c>
      <c r="F3041" s="10" t="s">
        <v>1098</v>
      </c>
      <c r="G3041" s="10" t="s">
        <v>1099</v>
      </c>
      <c r="I3041" s="10"/>
      <c r="J3041" s="10" t="s">
        <v>1100</v>
      </c>
      <c r="K3041" s="10" t="s">
        <v>24</v>
      </c>
      <c r="L3041">
        <v>1</v>
      </c>
    </row>
    <row r="3042" spans="1:12" x14ac:dyDescent="0.3">
      <c r="A3042" s="10" t="s">
        <v>1106</v>
      </c>
      <c r="B3042" s="10" t="s">
        <v>3023</v>
      </c>
      <c r="C3042" s="10" t="s">
        <v>3024</v>
      </c>
      <c r="D3042" s="10" t="s">
        <v>3025</v>
      </c>
      <c r="E3042" s="10" t="s">
        <v>1107</v>
      </c>
      <c r="F3042" s="10" t="s">
        <v>1098</v>
      </c>
      <c r="G3042" s="10" t="s">
        <v>1099</v>
      </c>
      <c r="I3042" s="10"/>
      <c r="J3042" s="10" t="s">
        <v>1100</v>
      </c>
      <c r="K3042" s="10" t="s">
        <v>9</v>
      </c>
      <c r="L3042">
        <v>20</v>
      </c>
    </row>
    <row r="3043" spans="1:12" x14ac:dyDescent="0.3">
      <c r="A3043" s="10" t="s">
        <v>1106</v>
      </c>
      <c r="B3043" s="10" t="s">
        <v>3023</v>
      </c>
      <c r="C3043" s="10" t="s">
        <v>3024</v>
      </c>
      <c r="D3043" s="10" t="s">
        <v>3025</v>
      </c>
      <c r="E3043" s="10" t="s">
        <v>1107</v>
      </c>
      <c r="F3043" s="10" t="s">
        <v>1098</v>
      </c>
      <c r="G3043" s="10" t="s">
        <v>1099</v>
      </c>
      <c r="I3043" s="10"/>
      <c r="J3043" s="10" t="s">
        <v>1100</v>
      </c>
      <c r="K3043" s="10" t="s">
        <v>10</v>
      </c>
      <c r="L3043">
        <v>21</v>
      </c>
    </row>
    <row r="3044" spans="1:12" x14ac:dyDescent="0.3">
      <c r="A3044" s="10" t="s">
        <v>1106</v>
      </c>
      <c r="B3044" s="10" t="s">
        <v>3023</v>
      </c>
      <c r="C3044" s="10" t="s">
        <v>3024</v>
      </c>
      <c r="D3044" s="10" t="s">
        <v>3025</v>
      </c>
      <c r="E3044" s="10" t="s">
        <v>1107</v>
      </c>
      <c r="F3044" s="10" t="s">
        <v>1098</v>
      </c>
      <c r="G3044" s="10" t="s">
        <v>1099</v>
      </c>
      <c r="I3044" s="10"/>
      <c r="J3044" s="10" t="s">
        <v>1100</v>
      </c>
      <c r="K3044" s="10" t="s">
        <v>11</v>
      </c>
      <c r="L3044">
        <v>25</v>
      </c>
    </row>
    <row r="3045" spans="1:12" x14ac:dyDescent="0.3">
      <c r="A3045" s="10" t="s">
        <v>1106</v>
      </c>
      <c r="B3045" s="10" t="s">
        <v>3023</v>
      </c>
      <c r="C3045" s="10" t="s">
        <v>3024</v>
      </c>
      <c r="D3045" s="10" t="s">
        <v>3025</v>
      </c>
      <c r="E3045" s="10" t="s">
        <v>1107</v>
      </c>
      <c r="F3045" s="10" t="s">
        <v>1098</v>
      </c>
      <c r="G3045" s="10" t="s">
        <v>1099</v>
      </c>
      <c r="I3045" s="10"/>
      <c r="J3045" s="10" t="s">
        <v>1100</v>
      </c>
      <c r="K3045" s="10" t="s">
        <v>12</v>
      </c>
      <c r="L3045">
        <v>19</v>
      </c>
    </row>
    <row r="3046" spans="1:12" x14ac:dyDescent="0.3">
      <c r="A3046" s="10" t="s">
        <v>1106</v>
      </c>
      <c r="B3046" s="10" t="s">
        <v>3023</v>
      </c>
      <c r="C3046" s="10" t="s">
        <v>3024</v>
      </c>
      <c r="D3046" s="10" t="s">
        <v>3025</v>
      </c>
      <c r="E3046" s="10" t="s">
        <v>1107</v>
      </c>
      <c r="F3046" s="10" t="s">
        <v>1098</v>
      </c>
      <c r="G3046" s="10" t="s">
        <v>1099</v>
      </c>
      <c r="I3046" s="10"/>
      <c r="J3046" s="10" t="s">
        <v>1100</v>
      </c>
      <c r="K3046" s="10" t="s">
        <v>13</v>
      </c>
      <c r="L3046">
        <v>31</v>
      </c>
    </row>
    <row r="3047" spans="1:12" x14ac:dyDescent="0.3">
      <c r="A3047" s="10" t="s">
        <v>1106</v>
      </c>
      <c r="B3047" s="10" t="s">
        <v>3023</v>
      </c>
      <c r="C3047" s="10" t="s">
        <v>3024</v>
      </c>
      <c r="D3047" s="10" t="s">
        <v>3025</v>
      </c>
      <c r="E3047" s="10" t="s">
        <v>1107</v>
      </c>
      <c r="F3047" s="10" t="s">
        <v>1098</v>
      </c>
      <c r="G3047" s="10" t="s">
        <v>1099</v>
      </c>
      <c r="I3047" s="10"/>
      <c r="J3047" s="10" t="s">
        <v>1100</v>
      </c>
      <c r="K3047" s="10" t="s">
        <v>14</v>
      </c>
      <c r="L3047">
        <v>23</v>
      </c>
    </row>
    <row r="3048" spans="1:12" x14ac:dyDescent="0.3">
      <c r="A3048" s="10" t="s">
        <v>1106</v>
      </c>
      <c r="B3048" s="10" t="s">
        <v>3023</v>
      </c>
      <c r="C3048" s="10" t="s">
        <v>3024</v>
      </c>
      <c r="D3048" s="10" t="s">
        <v>3025</v>
      </c>
      <c r="E3048" s="10" t="s">
        <v>1107</v>
      </c>
      <c r="F3048" s="10" t="s">
        <v>1098</v>
      </c>
      <c r="G3048" s="10" t="s">
        <v>1099</v>
      </c>
      <c r="I3048" s="10"/>
      <c r="J3048" s="10" t="s">
        <v>1100</v>
      </c>
      <c r="K3048" s="10" t="s">
        <v>15</v>
      </c>
      <c r="L3048">
        <v>21</v>
      </c>
    </row>
    <row r="3049" spans="1:12" x14ac:dyDescent="0.3">
      <c r="A3049" s="10" t="s">
        <v>1106</v>
      </c>
      <c r="B3049" s="10" t="s">
        <v>3023</v>
      </c>
      <c r="C3049" s="10" t="s">
        <v>3024</v>
      </c>
      <c r="D3049" s="10" t="s">
        <v>3025</v>
      </c>
      <c r="E3049" s="10" t="s">
        <v>1107</v>
      </c>
      <c r="F3049" s="10" t="s">
        <v>1098</v>
      </c>
      <c r="G3049" s="10" t="s">
        <v>1099</v>
      </c>
      <c r="I3049" s="10"/>
      <c r="J3049" s="10" t="s">
        <v>1100</v>
      </c>
      <c r="K3049" s="10" t="s">
        <v>16</v>
      </c>
      <c r="L3049">
        <v>32</v>
      </c>
    </row>
    <row r="3050" spans="1:12" x14ac:dyDescent="0.3">
      <c r="A3050" s="10" t="s">
        <v>1106</v>
      </c>
      <c r="B3050" s="10" t="s">
        <v>3023</v>
      </c>
      <c r="C3050" s="10" t="s">
        <v>3024</v>
      </c>
      <c r="D3050" s="10" t="s">
        <v>3025</v>
      </c>
      <c r="E3050" s="10" t="s">
        <v>1107</v>
      </c>
      <c r="F3050" s="10" t="s">
        <v>1098</v>
      </c>
      <c r="G3050" s="10" t="s">
        <v>1099</v>
      </c>
      <c r="I3050" s="10"/>
      <c r="J3050" s="10" t="s">
        <v>1100</v>
      </c>
      <c r="K3050" s="10" t="s">
        <v>17</v>
      </c>
      <c r="L3050">
        <v>35</v>
      </c>
    </row>
    <row r="3051" spans="1:12" x14ac:dyDescent="0.3">
      <c r="A3051" s="10" t="s">
        <v>1106</v>
      </c>
      <c r="B3051" s="10" t="s">
        <v>3023</v>
      </c>
      <c r="C3051" s="10" t="s">
        <v>3024</v>
      </c>
      <c r="D3051" s="10" t="s">
        <v>3025</v>
      </c>
      <c r="E3051" s="10" t="s">
        <v>1107</v>
      </c>
      <c r="F3051" s="10" t="s">
        <v>1098</v>
      </c>
      <c r="G3051" s="10" t="s">
        <v>1099</v>
      </c>
      <c r="I3051" s="10"/>
      <c r="J3051" s="10" t="s">
        <v>1100</v>
      </c>
      <c r="K3051" s="10" t="s">
        <v>18</v>
      </c>
      <c r="L3051">
        <v>38</v>
      </c>
    </row>
    <row r="3052" spans="1:12" x14ac:dyDescent="0.3">
      <c r="A3052" s="10" t="s">
        <v>1106</v>
      </c>
      <c r="B3052" s="10" t="s">
        <v>3023</v>
      </c>
      <c r="C3052" s="10" t="s">
        <v>3024</v>
      </c>
      <c r="D3052" s="10" t="s">
        <v>3025</v>
      </c>
      <c r="E3052" s="10" t="s">
        <v>1107</v>
      </c>
      <c r="F3052" s="10" t="s">
        <v>1098</v>
      </c>
      <c r="G3052" s="10" t="s">
        <v>1099</v>
      </c>
      <c r="I3052" s="10"/>
      <c r="J3052" s="10" t="s">
        <v>1100</v>
      </c>
      <c r="K3052" s="10" t="s">
        <v>19</v>
      </c>
      <c r="L3052">
        <v>39</v>
      </c>
    </row>
    <row r="3053" spans="1:12" x14ac:dyDescent="0.3">
      <c r="A3053" s="10" t="s">
        <v>1106</v>
      </c>
      <c r="B3053" s="10" t="s">
        <v>3023</v>
      </c>
      <c r="C3053" s="10" t="s">
        <v>3024</v>
      </c>
      <c r="D3053" s="10" t="s">
        <v>3025</v>
      </c>
      <c r="E3053" s="10" t="s">
        <v>1107</v>
      </c>
      <c r="F3053" s="10" t="s">
        <v>1098</v>
      </c>
      <c r="G3053" s="10" t="s">
        <v>1099</v>
      </c>
      <c r="I3053" s="10"/>
      <c r="J3053" s="10" t="s">
        <v>1100</v>
      </c>
      <c r="K3053" s="10" t="s">
        <v>20</v>
      </c>
      <c r="L3053">
        <v>28</v>
      </c>
    </row>
    <row r="3054" spans="1:12" x14ac:dyDescent="0.3">
      <c r="A3054" s="10" t="s">
        <v>1106</v>
      </c>
      <c r="B3054" s="10" t="s">
        <v>3023</v>
      </c>
      <c r="C3054" s="10" t="s">
        <v>3024</v>
      </c>
      <c r="D3054" s="10" t="s">
        <v>3025</v>
      </c>
      <c r="E3054" s="10" t="s">
        <v>1107</v>
      </c>
      <c r="F3054" s="10" t="s">
        <v>1098</v>
      </c>
      <c r="G3054" s="10" t="s">
        <v>1099</v>
      </c>
      <c r="I3054" s="10"/>
      <c r="J3054" s="10" t="s">
        <v>1100</v>
      </c>
      <c r="K3054" s="10" t="s">
        <v>21</v>
      </c>
      <c r="L3054">
        <v>30</v>
      </c>
    </row>
    <row r="3055" spans="1:12" x14ac:dyDescent="0.3">
      <c r="A3055" s="10" t="s">
        <v>1106</v>
      </c>
      <c r="B3055" s="10" t="s">
        <v>3023</v>
      </c>
      <c r="C3055" s="10" t="s">
        <v>3024</v>
      </c>
      <c r="D3055" s="10" t="s">
        <v>3025</v>
      </c>
      <c r="E3055" s="10" t="s">
        <v>1107</v>
      </c>
      <c r="F3055" s="10" t="s">
        <v>1098</v>
      </c>
      <c r="G3055" s="10" t="s">
        <v>1099</v>
      </c>
      <c r="I3055" s="10"/>
      <c r="J3055" s="10" t="s">
        <v>1100</v>
      </c>
      <c r="K3055" s="10" t="s">
        <v>22</v>
      </c>
      <c r="L3055">
        <v>24</v>
      </c>
    </row>
    <row r="3056" spans="1:12" x14ac:dyDescent="0.3">
      <c r="A3056" s="10" t="s">
        <v>1106</v>
      </c>
      <c r="B3056" s="10" t="s">
        <v>3023</v>
      </c>
      <c r="C3056" s="10" t="s">
        <v>3024</v>
      </c>
      <c r="D3056" s="10" t="s">
        <v>3025</v>
      </c>
      <c r="E3056" s="10" t="s">
        <v>1107</v>
      </c>
      <c r="F3056" s="10" t="s">
        <v>1098</v>
      </c>
      <c r="G3056" s="10" t="s">
        <v>1099</v>
      </c>
      <c r="I3056" s="10"/>
      <c r="J3056" s="10" t="s">
        <v>1100</v>
      </c>
      <c r="K3056" s="10" t="s">
        <v>23</v>
      </c>
      <c r="L3056">
        <v>25</v>
      </c>
    </row>
    <row r="3057" spans="1:12" x14ac:dyDescent="0.3">
      <c r="A3057" s="10" t="s">
        <v>1106</v>
      </c>
      <c r="B3057" s="10" t="s">
        <v>3023</v>
      </c>
      <c r="C3057" s="10" t="s">
        <v>3024</v>
      </c>
      <c r="D3057" s="10" t="s">
        <v>3025</v>
      </c>
      <c r="E3057" s="10" t="s">
        <v>1107</v>
      </c>
      <c r="F3057" s="10" t="s">
        <v>1098</v>
      </c>
      <c r="G3057" s="10" t="s">
        <v>1099</v>
      </c>
      <c r="I3057" s="10"/>
      <c r="J3057" s="10" t="s">
        <v>1100</v>
      </c>
      <c r="K3057" s="10" t="s">
        <v>24</v>
      </c>
      <c r="L3057">
        <v>19</v>
      </c>
    </row>
    <row r="3058" spans="1:12" x14ac:dyDescent="0.3">
      <c r="A3058" s="10" t="s">
        <v>1106</v>
      </c>
      <c r="B3058" s="10" t="s">
        <v>3023</v>
      </c>
      <c r="C3058" s="10" t="s">
        <v>3024</v>
      </c>
      <c r="D3058" s="10" t="s">
        <v>3025</v>
      </c>
      <c r="E3058" s="10" t="s">
        <v>1107</v>
      </c>
      <c r="F3058" s="10" t="s">
        <v>1098</v>
      </c>
      <c r="G3058" s="10" t="s">
        <v>1099</v>
      </c>
      <c r="I3058" s="10"/>
      <c r="J3058" s="10" t="s">
        <v>1100</v>
      </c>
      <c r="K3058" s="10" t="s">
        <v>25</v>
      </c>
      <c r="L3058">
        <v>25</v>
      </c>
    </row>
    <row r="3059" spans="1:12" x14ac:dyDescent="0.3">
      <c r="A3059" s="10" t="s">
        <v>1106</v>
      </c>
      <c r="B3059" s="10" t="s">
        <v>3023</v>
      </c>
      <c r="C3059" s="10" t="s">
        <v>3024</v>
      </c>
      <c r="D3059" s="10" t="s">
        <v>3025</v>
      </c>
      <c r="E3059" s="10" t="s">
        <v>1107</v>
      </c>
      <c r="F3059" s="10" t="s">
        <v>1098</v>
      </c>
      <c r="G3059" s="10" t="s">
        <v>1099</v>
      </c>
      <c r="I3059" s="10"/>
      <c r="J3059" s="10" t="s">
        <v>1100</v>
      </c>
      <c r="K3059" s="10" t="s">
        <v>26</v>
      </c>
      <c r="L3059">
        <v>25</v>
      </c>
    </row>
    <row r="3060" spans="1:12" x14ac:dyDescent="0.3">
      <c r="A3060" s="10" t="s">
        <v>1106</v>
      </c>
      <c r="B3060" s="10" t="s">
        <v>3023</v>
      </c>
      <c r="C3060" s="10" t="s">
        <v>3024</v>
      </c>
      <c r="D3060" s="10" t="s">
        <v>3025</v>
      </c>
      <c r="E3060" s="10" t="s">
        <v>1107</v>
      </c>
      <c r="F3060" s="10" t="s">
        <v>1098</v>
      </c>
      <c r="G3060" s="10" t="s">
        <v>1099</v>
      </c>
      <c r="I3060" s="10"/>
      <c r="J3060" s="10" t="s">
        <v>1100</v>
      </c>
      <c r="K3060" s="10" t="s">
        <v>27</v>
      </c>
      <c r="L3060">
        <v>22</v>
      </c>
    </row>
    <row r="3061" spans="1:12" x14ac:dyDescent="0.3">
      <c r="A3061" s="10" t="s">
        <v>1106</v>
      </c>
      <c r="B3061" s="10" t="s">
        <v>3023</v>
      </c>
      <c r="C3061" s="10" t="s">
        <v>3024</v>
      </c>
      <c r="D3061" s="10" t="s">
        <v>3025</v>
      </c>
      <c r="E3061" s="10" t="s">
        <v>1107</v>
      </c>
      <c r="F3061" s="10" t="s">
        <v>1098</v>
      </c>
      <c r="G3061" s="10" t="s">
        <v>1099</v>
      </c>
      <c r="I3061" s="10"/>
      <c r="J3061" s="10" t="s">
        <v>1100</v>
      </c>
      <c r="K3061" s="10" t="s">
        <v>28</v>
      </c>
      <c r="L3061">
        <v>16</v>
      </c>
    </row>
    <row r="3062" spans="1:12" x14ac:dyDescent="0.3">
      <c r="A3062" s="10" t="s">
        <v>1106</v>
      </c>
      <c r="B3062" s="10" t="s">
        <v>3023</v>
      </c>
      <c r="C3062" s="10" t="s">
        <v>3024</v>
      </c>
      <c r="D3062" s="10" t="s">
        <v>3025</v>
      </c>
      <c r="E3062" s="10" t="s">
        <v>1107</v>
      </c>
      <c r="F3062" s="10" t="s">
        <v>1098</v>
      </c>
      <c r="G3062" s="10" t="s">
        <v>1099</v>
      </c>
      <c r="I3062" s="10"/>
      <c r="J3062" s="10" t="s">
        <v>1100</v>
      </c>
      <c r="K3062" s="10" t="s">
        <v>29</v>
      </c>
      <c r="L3062">
        <v>17</v>
      </c>
    </row>
    <row r="3063" spans="1:12" x14ac:dyDescent="0.3">
      <c r="A3063" s="10" t="s">
        <v>1108</v>
      </c>
      <c r="B3063" s="10" t="s">
        <v>3023</v>
      </c>
      <c r="C3063" s="10" t="s">
        <v>3024</v>
      </c>
      <c r="D3063" s="10" t="s">
        <v>3026</v>
      </c>
      <c r="E3063" s="10" t="s">
        <v>1097</v>
      </c>
      <c r="F3063" s="10" t="s">
        <v>1098</v>
      </c>
      <c r="G3063" s="10" t="s">
        <v>1099</v>
      </c>
      <c r="I3063" s="10"/>
      <c r="J3063" s="10" t="s">
        <v>1100</v>
      </c>
      <c r="K3063" s="10" t="s">
        <v>15</v>
      </c>
      <c r="L3063">
        <v>1</v>
      </c>
    </row>
    <row r="3064" spans="1:12" x14ac:dyDescent="0.3">
      <c r="A3064" s="10" t="s">
        <v>1109</v>
      </c>
      <c r="B3064" s="10" t="s">
        <v>3023</v>
      </c>
      <c r="C3064" s="10" t="s">
        <v>3024</v>
      </c>
      <c r="D3064" s="10" t="s">
        <v>3026</v>
      </c>
      <c r="E3064" s="10" t="s">
        <v>1102</v>
      </c>
      <c r="F3064" s="10" t="s">
        <v>1098</v>
      </c>
      <c r="G3064" s="10" t="s">
        <v>1099</v>
      </c>
      <c r="I3064" s="10"/>
      <c r="J3064" s="10" t="s">
        <v>1100</v>
      </c>
      <c r="K3064" s="10" t="s">
        <v>16</v>
      </c>
      <c r="L3064">
        <v>3</v>
      </c>
    </row>
    <row r="3065" spans="1:12" x14ac:dyDescent="0.3">
      <c r="A3065" s="10" t="s">
        <v>1109</v>
      </c>
      <c r="B3065" s="10" t="s">
        <v>3023</v>
      </c>
      <c r="C3065" s="10" t="s">
        <v>3024</v>
      </c>
      <c r="D3065" s="10" t="s">
        <v>3026</v>
      </c>
      <c r="E3065" s="10" t="s">
        <v>1102</v>
      </c>
      <c r="F3065" s="10" t="s">
        <v>1098</v>
      </c>
      <c r="G3065" s="10" t="s">
        <v>1099</v>
      </c>
      <c r="I3065" s="10"/>
      <c r="J3065" s="10" t="s">
        <v>1100</v>
      </c>
      <c r="K3065" s="10" t="s">
        <v>22</v>
      </c>
      <c r="L3065">
        <v>1</v>
      </c>
    </row>
    <row r="3066" spans="1:12" x14ac:dyDescent="0.3">
      <c r="A3066" s="10" t="s">
        <v>1109</v>
      </c>
      <c r="B3066" s="10" t="s">
        <v>3023</v>
      </c>
      <c r="C3066" s="10" t="s">
        <v>3024</v>
      </c>
      <c r="D3066" s="10" t="s">
        <v>3026</v>
      </c>
      <c r="E3066" s="10" t="s">
        <v>1102</v>
      </c>
      <c r="F3066" s="10" t="s">
        <v>1098</v>
      </c>
      <c r="G3066" s="10" t="s">
        <v>1099</v>
      </c>
      <c r="I3066" s="10"/>
      <c r="J3066" s="10" t="s">
        <v>1100</v>
      </c>
      <c r="K3066" s="10" t="s">
        <v>23</v>
      </c>
      <c r="L3066">
        <v>2</v>
      </c>
    </row>
    <row r="3067" spans="1:12" x14ac:dyDescent="0.3">
      <c r="A3067" s="10" t="s">
        <v>1110</v>
      </c>
      <c r="B3067" s="10" t="s">
        <v>3023</v>
      </c>
      <c r="C3067" s="10" t="s">
        <v>3024</v>
      </c>
      <c r="D3067" s="10" t="s">
        <v>3026</v>
      </c>
      <c r="E3067" s="10" t="s">
        <v>89</v>
      </c>
      <c r="F3067" s="10" t="s">
        <v>1098</v>
      </c>
      <c r="G3067" s="10" t="s">
        <v>1099</v>
      </c>
      <c r="I3067" s="10"/>
      <c r="J3067" s="10" t="s">
        <v>1100</v>
      </c>
      <c r="K3067" s="10" t="s">
        <v>10</v>
      </c>
      <c r="L3067">
        <v>1</v>
      </c>
    </row>
    <row r="3068" spans="1:12" x14ac:dyDescent="0.3">
      <c r="A3068" s="10" t="s">
        <v>1110</v>
      </c>
      <c r="B3068" s="10" t="s">
        <v>3023</v>
      </c>
      <c r="C3068" s="10" t="s">
        <v>3024</v>
      </c>
      <c r="D3068" s="10" t="s">
        <v>3026</v>
      </c>
      <c r="E3068" s="10" t="s">
        <v>89</v>
      </c>
      <c r="F3068" s="10" t="s">
        <v>1098</v>
      </c>
      <c r="G3068" s="10" t="s">
        <v>1099</v>
      </c>
      <c r="I3068" s="10"/>
      <c r="J3068" s="10" t="s">
        <v>1100</v>
      </c>
      <c r="K3068" s="10" t="s">
        <v>18</v>
      </c>
      <c r="L3068">
        <v>1</v>
      </c>
    </row>
    <row r="3069" spans="1:12" x14ac:dyDescent="0.3">
      <c r="A3069" s="10" t="s">
        <v>1110</v>
      </c>
      <c r="B3069" s="10" t="s">
        <v>3023</v>
      </c>
      <c r="C3069" s="10" t="s">
        <v>3024</v>
      </c>
      <c r="D3069" s="10" t="s">
        <v>3026</v>
      </c>
      <c r="E3069" s="10" t="s">
        <v>89</v>
      </c>
      <c r="F3069" s="10" t="s">
        <v>1098</v>
      </c>
      <c r="G3069" s="10" t="s">
        <v>1099</v>
      </c>
      <c r="I3069" s="10"/>
      <c r="J3069" s="10" t="s">
        <v>1100</v>
      </c>
      <c r="K3069" s="10" t="s">
        <v>28</v>
      </c>
      <c r="L3069">
        <v>1</v>
      </c>
    </row>
    <row r="3070" spans="1:12" x14ac:dyDescent="0.3">
      <c r="A3070" s="10" t="s">
        <v>1111</v>
      </c>
      <c r="B3070" s="10" t="s">
        <v>3023</v>
      </c>
      <c r="C3070" s="10" t="s">
        <v>3024</v>
      </c>
      <c r="D3070" s="10" t="s">
        <v>3026</v>
      </c>
      <c r="E3070" s="10" t="s">
        <v>1107</v>
      </c>
      <c r="F3070" s="10" t="s">
        <v>1098</v>
      </c>
      <c r="G3070" s="10" t="s">
        <v>1099</v>
      </c>
      <c r="I3070" s="10"/>
      <c r="J3070" s="10" t="s">
        <v>1100</v>
      </c>
      <c r="K3070" s="10" t="s">
        <v>10</v>
      </c>
      <c r="L3070">
        <v>1</v>
      </c>
    </row>
    <row r="3071" spans="1:12" x14ac:dyDescent="0.3">
      <c r="A3071" s="10" t="s">
        <v>1111</v>
      </c>
      <c r="B3071" s="10" t="s">
        <v>3023</v>
      </c>
      <c r="C3071" s="10" t="s">
        <v>3024</v>
      </c>
      <c r="D3071" s="10" t="s">
        <v>3026</v>
      </c>
      <c r="E3071" s="10" t="s">
        <v>1107</v>
      </c>
      <c r="F3071" s="10" t="s">
        <v>1098</v>
      </c>
      <c r="G3071" s="10" t="s">
        <v>1099</v>
      </c>
      <c r="I3071" s="10"/>
      <c r="J3071" s="10" t="s">
        <v>1100</v>
      </c>
      <c r="K3071" s="10" t="s">
        <v>15</v>
      </c>
      <c r="L3071">
        <v>1</v>
      </c>
    </row>
    <row r="3072" spans="1:12" x14ac:dyDescent="0.3">
      <c r="A3072" s="10" t="s">
        <v>1111</v>
      </c>
      <c r="B3072" s="10" t="s">
        <v>3023</v>
      </c>
      <c r="C3072" s="10" t="s">
        <v>3024</v>
      </c>
      <c r="D3072" s="10" t="s">
        <v>3026</v>
      </c>
      <c r="E3072" s="10" t="s">
        <v>1107</v>
      </c>
      <c r="F3072" s="10" t="s">
        <v>1098</v>
      </c>
      <c r="G3072" s="10" t="s">
        <v>1099</v>
      </c>
      <c r="I3072" s="10"/>
      <c r="J3072" s="10" t="s">
        <v>1100</v>
      </c>
      <c r="K3072" s="10" t="s">
        <v>16</v>
      </c>
      <c r="L3072">
        <v>3</v>
      </c>
    </row>
    <row r="3073" spans="1:12" x14ac:dyDescent="0.3">
      <c r="A3073" s="10" t="s">
        <v>1111</v>
      </c>
      <c r="B3073" s="10" t="s">
        <v>3023</v>
      </c>
      <c r="C3073" s="10" t="s">
        <v>3024</v>
      </c>
      <c r="D3073" s="10" t="s">
        <v>3026</v>
      </c>
      <c r="E3073" s="10" t="s">
        <v>1107</v>
      </c>
      <c r="F3073" s="10" t="s">
        <v>1098</v>
      </c>
      <c r="G3073" s="10" t="s">
        <v>1099</v>
      </c>
      <c r="I3073" s="10"/>
      <c r="J3073" s="10" t="s">
        <v>1100</v>
      </c>
      <c r="K3073" s="10" t="s">
        <v>18</v>
      </c>
      <c r="L3073">
        <v>1</v>
      </c>
    </row>
    <row r="3074" spans="1:12" x14ac:dyDescent="0.3">
      <c r="A3074" s="10" t="s">
        <v>1111</v>
      </c>
      <c r="B3074" s="10" t="s">
        <v>3023</v>
      </c>
      <c r="C3074" s="10" t="s">
        <v>3024</v>
      </c>
      <c r="D3074" s="10" t="s">
        <v>3026</v>
      </c>
      <c r="E3074" s="10" t="s">
        <v>1107</v>
      </c>
      <c r="F3074" s="10" t="s">
        <v>1098</v>
      </c>
      <c r="G3074" s="10" t="s">
        <v>1099</v>
      </c>
      <c r="I3074" s="10"/>
      <c r="J3074" s="10" t="s">
        <v>1100</v>
      </c>
      <c r="K3074" s="10" t="s">
        <v>22</v>
      </c>
      <c r="L3074">
        <v>1</v>
      </c>
    </row>
    <row r="3075" spans="1:12" x14ac:dyDescent="0.3">
      <c r="A3075" s="10" t="s">
        <v>1111</v>
      </c>
      <c r="B3075" s="10" t="s">
        <v>3023</v>
      </c>
      <c r="C3075" s="10" t="s">
        <v>3024</v>
      </c>
      <c r="D3075" s="10" t="s">
        <v>3026</v>
      </c>
      <c r="E3075" s="10" t="s">
        <v>1107</v>
      </c>
      <c r="F3075" s="10" t="s">
        <v>1098</v>
      </c>
      <c r="G3075" s="10" t="s">
        <v>1099</v>
      </c>
      <c r="I3075" s="10"/>
      <c r="J3075" s="10" t="s">
        <v>1100</v>
      </c>
      <c r="K3075" s="10" t="s">
        <v>23</v>
      </c>
      <c r="L3075">
        <v>2</v>
      </c>
    </row>
    <row r="3076" spans="1:12" x14ac:dyDescent="0.3">
      <c r="A3076" s="10" t="s">
        <v>1111</v>
      </c>
      <c r="B3076" s="10" t="s">
        <v>3023</v>
      </c>
      <c r="C3076" s="10" t="s">
        <v>3024</v>
      </c>
      <c r="D3076" s="10" t="s">
        <v>3026</v>
      </c>
      <c r="E3076" s="10" t="s">
        <v>1107</v>
      </c>
      <c r="F3076" s="10" t="s">
        <v>1098</v>
      </c>
      <c r="G3076" s="10" t="s">
        <v>1099</v>
      </c>
      <c r="I3076" s="10"/>
      <c r="J3076" s="10" t="s">
        <v>1100</v>
      </c>
      <c r="K3076" s="10" t="s">
        <v>28</v>
      </c>
      <c r="L3076">
        <v>1</v>
      </c>
    </row>
    <row r="3077" spans="1:12" x14ac:dyDescent="0.3">
      <c r="A3077" s="10" t="s">
        <v>1112</v>
      </c>
      <c r="B3077" s="10" t="s">
        <v>3023</v>
      </c>
      <c r="C3077" s="10" t="s">
        <v>3024</v>
      </c>
      <c r="D3077" s="10" t="s">
        <v>3027</v>
      </c>
      <c r="E3077" s="10" t="s">
        <v>1097</v>
      </c>
      <c r="F3077" s="10" t="s">
        <v>1098</v>
      </c>
      <c r="G3077" s="10" t="s">
        <v>1099</v>
      </c>
      <c r="I3077" s="10"/>
      <c r="J3077" s="10" t="s">
        <v>1100</v>
      </c>
      <c r="K3077" s="10" t="s">
        <v>10</v>
      </c>
      <c r="L3077">
        <v>2</v>
      </c>
    </row>
    <row r="3078" spans="1:12" x14ac:dyDescent="0.3">
      <c r="A3078" s="10" t="s">
        <v>1113</v>
      </c>
      <c r="B3078" s="10" t="s">
        <v>3023</v>
      </c>
      <c r="C3078" s="10" t="s">
        <v>3024</v>
      </c>
      <c r="D3078" s="10" t="s">
        <v>3027</v>
      </c>
      <c r="E3078" s="10" t="s">
        <v>1102</v>
      </c>
      <c r="F3078" s="10" t="s">
        <v>1098</v>
      </c>
      <c r="G3078" s="10" t="s">
        <v>1099</v>
      </c>
      <c r="I3078" s="10"/>
      <c r="J3078" s="10" t="s">
        <v>1100</v>
      </c>
      <c r="K3078" s="10" t="s">
        <v>14</v>
      </c>
      <c r="L3078">
        <v>1</v>
      </c>
    </row>
    <row r="3079" spans="1:12" x14ac:dyDescent="0.3">
      <c r="A3079" s="10" t="s">
        <v>1113</v>
      </c>
      <c r="B3079" s="10" t="s">
        <v>3023</v>
      </c>
      <c r="C3079" s="10" t="s">
        <v>3024</v>
      </c>
      <c r="D3079" s="10" t="s">
        <v>3027</v>
      </c>
      <c r="E3079" s="10" t="s">
        <v>1102</v>
      </c>
      <c r="F3079" s="10" t="s">
        <v>1098</v>
      </c>
      <c r="G3079" s="10" t="s">
        <v>1099</v>
      </c>
      <c r="I3079" s="10"/>
      <c r="J3079" s="10" t="s">
        <v>1100</v>
      </c>
      <c r="K3079" s="10" t="s">
        <v>15</v>
      </c>
      <c r="L3079">
        <v>1</v>
      </c>
    </row>
    <row r="3080" spans="1:12" x14ac:dyDescent="0.3">
      <c r="A3080" s="10" t="s">
        <v>1113</v>
      </c>
      <c r="B3080" s="10" t="s">
        <v>3023</v>
      </c>
      <c r="C3080" s="10" t="s">
        <v>3024</v>
      </c>
      <c r="D3080" s="10" t="s">
        <v>3027</v>
      </c>
      <c r="E3080" s="10" t="s">
        <v>1102</v>
      </c>
      <c r="F3080" s="10" t="s">
        <v>1098</v>
      </c>
      <c r="G3080" s="10" t="s">
        <v>1099</v>
      </c>
      <c r="I3080" s="10"/>
      <c r="J3080" s="10" t="s">
        <v>1100</v>
      </c>
      <c r="K3080" s="10" t="s">
        <v>16</v>
      </c>
      <c r="L3080">
        <v>1</v>
      </c>
    </row>
    <row r="3081" spans="1:12" x14ac:dyDescent="0.3">
      <c r="A3081" s="10" t="s">
        <v>1113</v>
      </c>
      <c r="B3081" s="10" t="s">
        <v>3023</v>
      </c>
      <c r="C3081" s="10" t="s">
        <v>3024</v>
      </c>
      <c r="D3081" s="10" t="s">
        <v>3027</v>
      </c>
      <c r="E3081" s="10" t="s">
        <v>1102</v>
      </c>
      <c r="F3081" s="10" t="s">
        <v>1098</v>
      </c>
      <c r="G3081" s="10" t="s">
        <v>1099</v>
      </c>
      <c r="I3081" s="10"/>
      <c r="J3081" s="10" t="s">
        <v>1100</v>
      </c>
      <c r="K3081" s="10" t="s">
        <v>17</v>
      </c>
      <c r="L3081">
        <v>2</v>
      </c>
    </row>
    <row r="3082" spans="1:12" x14ac:dyDescent="0.3">
      <c r="A3082" s="10" t="s">
        <v>1114</v>
      </c>
      <c r="B3082" s="10" t="s">
        <v>3023</v>
      </c>
      <c r="C3082" s="10" t="s">
        <v>3024</v>
      </c>
      <c r="D3082" s="10" t="s">
        <v>3027</v>
      </c>
      <c r="E3082" s="10" t="s">
        <v>1107</v>
      </c>
      <c r="F3082" s="10" t="s">
        <v>1098</v>
      </c>
      <c r="G3082" s="10" t="s">
        <v>1099</v>
      </c>
      <c r="I3082" s="10"/>
      <c r="J3082" s="10" t="s">
        <v>1100</v>
      </c>
      <c r="K3082" s="10" t="s">
        <v>9</v>
      </c>
      <c r="L3082">
        <v>1</v>
      </c>
    </row>
    <row r="3083" spans="1:12" x14ac:dyDescent="0.3">
      <c r="A3083" s="10" t="s">
        <v>1114</v>
      </c>
      <c r="B3083" s="10" t="s">
        <v>3023</v>
      </c>
      <c r="C3083" s="10" t="s">
        <v>3024</v>
      </c>
      <c r="D3083" s="10" t="s">
        <v>3027</v>
      </c>
      <c r="E3083" s="10" t="s">
        <v>1107</v>
      </c>
      <c r="F3083" s="10" t="s">
        <v>1098</v>
      </c>
      <c r="G3083" s="10" t="s">
        <v>1099</v>
      </c>
      <c r="I3083" s="10"/>
      <c r="J3083" s="10" t="s">
        <v>1100</v>
      </c>
      <c r="K3083" s="10" t="s">
        <v>10</v>
      </c>
      <c r="L3083">
        <v>2</v>
      </c>
    </row>
    <row r="3084" spans="1:12" x14ac:dyDescent="0.3">
      <c r="A3084" s="10" t="s">
        <v>1114</v>
      </c>
      <c r="B3084" s="10" t="s">
        <v>3023</v>
      </c>
      <c r="C3084" s="10" t="s">
        <v>3024</v>
      </c>
      <c r="D3084" s="10" t="s">
        <v>3027</v>
      </c>
      <c r="E3084" s="10" t="s">
        <v>1107</v>
      </c>
      <c r="F3084" s="10" t="s">
        <v>1098</v>
      </c>
      <c r="G3084" s="10" t="s">
        <v>1099</v>
      </c>
      <c r="I3084" s="10"/>
      <c r="J3084" s="10" t="s">
        <v>1100</v>
      </c>
      <c r="K3084" s="10" t="s">
        <v>14</v>
      </c>
      <c r="L3084">
        <v>1</v>
      </c>
    </row>
    <row r="3085" spans="1:12" x14ac:dyDescent="0.3">
      <c r="A3085" s="10" t="s">
        <v>1114</v>
      </c>
      <c r="B3085" s="10" t="s">
        <v>3023</v>
      </c>
      <c r="C3085" s="10" t="s">
        <v>3024</v>
      </c>
      <c r="D3085" s="10" t="s">
        <v>3027</v>
      </c>
      <c r="E3085" s="10" t="s">
        <v>1107</v>
      </c>
      <c r="F3085" s="10" t="s">
        <v>1098</v>
      </c>
      <c r="G3085" s="10" t="s">
        <v>1099</v>
      </c>
      <c r="I3085" s="10"/>
      <c r="J3085" s="10" t="s">
        <v>1100</v>
      </c>
      <c r="K3085" s="10" t="s">
        <v>15</v>
      </c>
      <c r="L3085">
        <v>1</v>
      </c>
    </row>
    <row r="3086" spans="1:12" x14ac:dyDescent="0.3">
      <c r="A3086" s="10" t="s">
        <v>1114</v>
      </c>
      <c r="B3086" s="10" t="s">
        <v>3023</v>
      </c>
      <c r="C3086" s="10" t="s">
        <v>3024</v>
      </c>
      <c r="D3086" s="10" t="s">
        <v>3027</v>
      </c>
      <c r="E3086" s="10" t="s">
        <v>1107</v>
      </c>
      <c r="F3086" s="10" t="s">
        <v>1098</v>
      </c>
      <c r="G3086" s="10" t="s">
        <v>1099</v>
      </c>
      <c r="I3086" s="10"/>
      <c r="J3086" s="10" t="s">
        <v>1100</v>
      </c>
      <c r="K3086" s="10" t="s">
        <v>16</v>
      </c>
      <c r="L3086">
        <v>1</v>
      </c>
    </row>
    <row r="3087" spans="1:12" x14ac:dyDescent="0.3">
      <c r="A3087" s="10" t="s">
        <v>1114</v>
      </c>
      <c r="B3087" s="10" t="s">
        <v>3023</v>
      </c>
      <c r="C3087" s="10" t="s">
        <v>3024</v>
      </c>
      <c r="D3087" s="10" t="s">
        <v>3027</v>
      </c>
      <c r="E3087" s="10" t="s">
        <v>1107</v>
      </c>
      <c r="F3087" s="10" t="s">
        <v>1098</v>
      </c>
      <c r="G3087" s="10" t="s">
        <v>1099</v>
      </c>
      <c r="I3087" s="10"/>
      <c r="J3087" s="10" t="s">
        <v>1100</v>
      </c>
      <c r="K3087" s="10" t="s">
        <v>17</v>
      </c>
      <c r="L3087">
        <v>2</v>
      </c>
    </row>
    <row r="3088" spans="1:12" x14ac:dyDescent="0.3">
      <c r="A3088" s="10" t="s">
        <v>1115</v>
      </c>
      <c r="B3088" s="10" t="s">
        <v>3023</v>
      </c>
      <c r="C3088" s="10" t="s">
        <v>3024</v>
      </c>
      <c r="D3088" s="10" t="s">
        <v>3028</v>
      </c>
      <c r="E3088" s="10" t="s">
        <v>1097</v>
      </c>
      <c r="F3088" s="10" t="s">
        <v>1098</v>
      </c>
      <c r="G3088" s="10" t="s">
        <v>1099</v>
      </c>
      <c r="I3088" s="10"/>
      <c r="J3088" s="10" t="s">
        <v>1100</v>
      </c>
      <c r="K3088" s="10" t="s">
        <v>9</v>
      </c>
      <c r="L3088">
        <v>1</v>
      </c>
    </row>
    <row r="3089" spans="1:12" x14ac:dyDescent="0.3">
      <c r="A3089" s="10" t="s">
        <v>1115</v>
      </c>
      <c r="B3089" s="10" t="s">
        <v>3023</v>
      </c>
      <c r="C3089" s="10" t="s">
        <v>3024</v>
      </c>
      <c r="D3089" s="10" t="s">
        <v>3028</v>
      </c>
      <c r="E3089" s="10" t="s">
        <v>1097</v>
      </c>
      <c r="F3089" s="10" t="s">
        <v>1098</v>
      </c>
      <c r="G3089" s="10" t="s">
        <v>1099</v>
      </c>
      <c r="I3089" s="10"/>
      <c r="J3089" s="10" t="s">
        <v>1100</v>
      </c>
      <c r="K3089" s="10" t="s">
        <v>10</v>
      </c>
      <c r="L3089">
        <v>1</v>
      </c>
    </row>
    <row r="3090" spans="1:12" x14ac:dyDescent="0.3">
      <c r="A3090" s="10" t="s">
        <v>1115</v>
      </c>
      <c r="B3090" s="10" t="s">
        <v>3023</v>
      </c>
      <c r="C3090" s="10" t="s">
        <v>3024</v>
      </c>
      <c r="D3090" s="10" t="s">
        <v>3028</v>
      </c>
      <c r="E3090" s="10" t="s">
        <v>1097</v>
      </c>
      <c r="F3090" s="10" t="s">
        <v>1098</v>
      </c>
      <c r="G3090" s="10" t="s">
        <v>1099</v>
      </c>
      <c r="I3090" s="10"/>
      <c r="J3090" s="10" t="s">
        <v>1100</v>
      </c>
      <c r="K3090" s="10" t="s">
        <v>16</v>
      </c>
      <c r="L3090">
        <v>1</v>
      </c>
    </row>
    <row r="3091" spans="1:12" x14ac:dyDescent="0.3">
      <c r="A3091" s="10" t="s">
        <v>1115</v>
      </c>
      <c r="B3091" s="10" t="s">
        <v>3023</v>
      </c>
      <c r="C3091" s="10" t="s">
        <v>3024</v>
      </c>
      <c r="D3091" s="10" t="s">
        <v>3028</v>
      </c>
      <c r="E3091" s="10" t="s">
        <v>1097</v>
      </c>
      <c r="F3091" s="10" t="s">
        <v>1098</v>
      </c>
      <c r="G3091" s="10" t="s">
        <v>1099</v>
      </c>
      <c r="I3091" s="10"/>
      <c r="J3091" s="10" t="s">
        <v>1100</v>
      </c>
      <c r="K3091" s="10" t="s">
        <v>18</v>
      </c>
      <c r="L3091">
        <v>1</v>
      </c>
    </row>
    <row r="3092" spans="1:12" x14ac:dyDescent="0.3">
      <c r="A3092" s="10" t="s">
        <v>1115</v>
      </c>
      <c r="B3092" s="10" t="s">
        <v>3023</v>
      </c>
      <c r="C3092" s="10" t="s">
        <v>3024</v>
      </c>
      <c r="D3092" s="10" t="s">
        <v>3028</v>
      </c>
      <c r="E3092" s="10" t="s">
        <v>1097</v>
      </c>
      <c r="F3092" s="10" t="s">
        <v>1098</v>
      </c>
      <c r="G3092" s="10" t="s">
        <v>1099</v>
      </c>
      <c r="I3092" s="10"/>
      <c r="J3092" s="10" t="s">
        <v>1100</v>
      </c>
      <c r="K3092" s="10" t="s">
        <v>20</v>
      </c>
      <c r="L3092">
        <v>1</v>
      </c>
    </row>
    <row r="3093" spans="1:12" x14ac:dyDescent="0.3">
      <c r="A3093" s="10" t="s">
        <v>1116</v>
      </c>
      <c r="B3093" s="10" t="s">
        <v>3023</v>
      </c>
      <c r="C3093" s="10" t="s">
        <v>3024</v>
      </c>
      <c r="D3093" s="10" t="s">
        <v>3028</v>
      </c>
      <c r="E3093" s="10" t="s">
        <v>1102</v>
      </c>
      <c r="F3093" s="10" t="s">
        <v>1098</v>
      </c>
      <c r="G3093" s="10" t="s">
        <v>1099</v>
      </c>
      <c r="I3093" s="10"/>
      <c r="J3093" s="10" t="s">
        <v>1100</v>
      </c>
      <c r="K3093" s="10" t="s">
        <v>13</v>
      </c>
      <c r="L3093">
        <v>1</v>
      </c>
    </row>
    <row r="3094" spans="1:12" x14ac:dyDescent="0.3">
      <c r="A3094" s="10" t="s">
        <v>1116</v>
      </c>
      <c r="B3094" s="10" t="s">
        <v>3023</v>
      </c>
      <c r="C3094" s="10" t="s">
        <v>3024</v>
      </c>
      <c r="D3094" s="10" t="s">
        <v>3028</v>
      </c>
      <c r="E3094" s="10" t="s">
        <v>1102</v>
      </c>
      <c r="F3094" s="10" t="s">
        <v>1098</v>
      </c>
      <c r="G3094" s="10" t="s">
        <v>1099</v>
      </c>
      <c r="I3094" s="10"/>
      <c r="J3094" s="10" t="s">
        <v>1100</v>
      </c>
      <c r="K3094" s="10" t="s">
        <v>14</v>
      </c>
      <c r="L3094">
        <v>1</v>
      </c>
    </row>
    <row r="3095" spans="1:12" x14ac:dyDescent="0.3">
      <c r="A3095" s="10" t="s">
        <v>1116</v>
      </c>
      <c r="B3095" s="10" t="s">
        <v>3023</v>
      </c>
      <c r="C3095" s="10" t="s">
        <v>3024</v>
      </c>
      <c r="D3095" s="10" t="s">
        <v>3028</v>
      </c>
      <c r="E3095" s="10" t="s">
        <v>1102</v>
      </c>
      <c r="F3095" s="10" t="s">
        <v>1098</v>
      </c>
      <c r="G3095" s="10" t="s">
        <v>1099</v>
      </c>
      <c r="I3095" s="10"/>
      <c r="J3095" s="10" t="s">
        <v>1100</v>
      </c>
      <c r="K3095" s="10" t="s">
        <v>16</v>
      </c>
      <c r="L3095">
        <v>3</v>
      </c>
    </row>
    <row r="3096" spans="1:12" x14ac:dyDescent="0.3">
      <c r="A3096" s="10" t="s">
        <v>1116</v>
      </c>
      <c r="B3096" s="10" t="s">
        <v>3023</v>
      </c>
      <c r="C3096" s="10" t="s">
        <v>3024</v>
      </c>
      <c r="D3096" s="10" t="s">
        <v>3028</v>
      </c>
      <c r="E3096" s="10" t="s">
        <v>1102</v>
      </c>
      <c r="F3096" s="10" t="s">
        <v>1098</v>
      </c>
      <c r="G3096" s="10" t="s">
        <v>1099</v>
      </c>
      <c r="I3096" s="10"/>
      <c r="J3096" s="10" t="s">
        <v>1100</v>
      </c>
      <c r="K3096" s="10" t="s">
        <v>17</v>
      </c>
      <c r="L3096">
        <v>2</v>
      </c>
    </row>
    <row r="3097" spans="1:12" x14ac:dyDescent="0.3">
      <c r="A3097" s="10" t="s">
        <v>1116</v>
      </c>
      <c r="B3097" s="10" t="s">
        <v>3023</v>
      </c>
      <c r="C3097" s="10" t="s">
        <v>3024</v>
      </c>
      <c r="D3097" s="10" t="s">
        <v>3028</v>
      </c>
      <c r="E3097" s="10" t="s">
        <v>1102</v>
      </c>
      <c r="F3097" s="10" t="s">
        <v>1098</v>
      </c>
      <c r="G3097" s="10" t="s">
        <v>1099</v>
      </c>
      <c r="I3097" s="10"/>
      <c r="J3097" s="10" t="s">
        <v>1100</v>
      </c>
      <c r="K3097" s="10" t="s">
        <v>18</v>
      </c>
      <c r="L3097">
        <v>1</v>
      </c>
    </row>
    <row r="3098" spans="1:12" x14ac:dyDescent="0.3">
      <c r="A3098" s="10" t="s">
        <v>1116</v>
      </c>
      <c r="B3098" s="10" t="s">
        <v>3023</v>
      </c>
      <c r="C3098" s="10" t="s">
        <v>3024</v>
      </c>
      <c r="D3098" s="10" t="s">
        <v>3028</v>
      </c>
      <c r="E3098" s="10" t="s">
        <v>1102</v>
      </c>
      <c r="F3098" s="10" t="s">
        <v>1098</v>
      </c>
      <c r="G3098" s="10" t="s">
        <v>1099</v>
      </c>
      <c r="I3098" s="10"/>
      <c r="J3098" s="10" t="s">
        <v>1100</v>
      </c>
      <c r="K3098" s="10" t="s">
        <v>21</v>
      </c>
      <c r="L3098">
        <v>1</v>
      </c>
    </row>
    <row r="3099" spans="1:12" x14ac:dyDescent="0.3">
      <c r="A3099" s="10" t="s">
        <v>1116</v>
      </c>
      <c r="B3099" s="10" t="s">
        <v>3023</v>
      </c>
      <c r="C3099" s="10" t="s">
        <v>3024</v>
      </c>
      <c r="D3099" s="10" t="s">
        <v>3028</v>
      </c>
      <c r="E3099" s="10" t="s">
        <v>1102</v>
      </c>
      <c r="F3099" s="10" t="s">
        <v>1098</v>
      </c>
      <c r="G3099" s="10" t="s">
        <v>1099</v>
      </c>
      <c r="I3099" s="10"/>
      <c r="J3099" s="10" t="s">
        <v>1100</v>
      </c>
      <c r="K3099" s="10" t="s">
        <v>27</v>
      </c>
      <c r="L3099">
        <v>1</v>
      </c>
    </row>
    <row r="3100" spans="1:12" x14ac:dyDescent="0.3">
      <c r="A3100" s="10" t="s">
        <v>1117</v>
      </c>
      <c r="B3100" s="10" t="s">
        <v>3023</v>
      </c>
      <c r="C3100" s="10" t="s">
        <v>3024</v>
      </c>
      <c r="D3100" s="10" t="s">
        <v>3028</v>
      </c>
      <c r="E3100" s="10" t="s">
        <v>89</v>
      </c>
      <c r="F3100" s="10" t="s">
        <v>1098</v>
      </c>
      <c r="G3100" s="10" t="s">
        <v>1099</v>
      </c>
      <c r="I3100" s="10"/>
      <c r="J3100" s="10" t="s">
        <v>1100</v>
      </c>
      <c r="K3100" s="10" t="s">
        <v>14</v>
      </c>
      <c r="L3100">
        <v>2</v>
      </c>
    </row>
    <row r="3101" spans="1:12" x14ac:dyDescent="0.3">
      <c r="A3101" s="10" t="s">
        <v>1117</v>
      </c>
      <c r="B3101" s="10" t="s">
        <v>3023</v>
      </c>
      <c r="C3101" s="10" t="s">
        <v>3024</v>
      </c>
      <c r="D3101" s="10" t="s">
        <v>3028</v>
      </c>
      <c r="E3101" s="10" t="s">
        <v>89</v>
      </c>
      <c r="F3101" s="10" t="s">
        <v>1098</v>
      </c>
      <c r="G3101" s="10" t="s">
        <v>1099</v>
      </c>
      <c r="I3101" s="10"/>
      <c r="J3101" s="10" t="s">
        <v>1100</v>
      </c>
      <c r="K3101" s="10" t="s">
        <v>15</v>
      </c>
      <c r="L3101">
        <v>2</v>
      </c>
    </row>
    <row r="3102" spans="1:12" x14ac:dyDescent="0.3">
      <c r="A3102" s="10" t="s">
        <v>1117</v>
      </c>
      <c r="B3102" s="10" t="s">
        <v>3023</v>
      </c>
      <c r="C3102" s="10" t="s">
        <v>3024</v>
      </c>
      <c r="D3102" s="10" t="s">
        <v>3028</v>
      </c>
      <c r="E3102" s="10" t="s">
        <v>89</v>
      </c>
      <c r="F3102" s="10" t="s">
        <v>1098</v>
      </c>
      <c r="G3102" s="10" t="s">
        <v>1099</v>
      </c>
      <c r="I3102" s="10"/>
      <c r="J3102" s="10" t="s">
        <v>1100</v>
      </c>
      <c r="K3102" s="10" t="s">
        <v>16</v>
      </c>
      <c r="L3102">
        <v>3</v>
      </c>
    </row>
    <row r="3103" spans="1:12" x14ac:dyDescent="0.3">
      <c r="A3103" s="10" t="s">
        <v>1117</v>
      </c>
      <c r="B3103" s="10" t="s">
        <v>3023</v>
      </c>
      <c r="C3103" s="10" t="s">
        <v>3024</v>
      </c>
      <c r="D3103" s="10" t="s">
        <v>3028</v>
      </c>
      <c r="E3103" s="10" t="s">
        <v>89</v>
      </c>
      <c r="F3103" s="10" t="s">
        <v>1098</v>
      </c>
      <c r="G3103" s="10" t="s">
        <v>1099</v>
      </c>
      <c r="I3103" s="10"/>
      <c r="J3103" s="10" t="s">
        <v>1100</v>
      </c>
      <c r="K3103" s="10" t="s">
        <v>22</v>
      </c>
      <c r="L3103">
        <v>1</v>
      </c>
    </row>
    <row r="3104" spans="1:12" x14ac:dyDescent="0.3">
      <c r="A3104" s="10" t="s">
        <v>1117</v>
      </c>
      <c r="B3104" s="10" t="s">
        <v>3023</v>
      </c>
      <c r="C3104" s="10" t="s">
        <v>3024</v>
      </c>
      <c r="D3104" s="10" t="s">
        <v>3028</v>
      </c>
      <c r="E3104" s="10" t="s">
        <v>89</v>
      </c>
      <c r="F3104" s="10" t="s">
        <v>1098</v>
      </c>
      <c r="G3104" s="10" t="s">
        <v>1099</v>
      </c>
      <c r="I3104" s="10"/>
      <c r="J3104" s="10" t="s">
        <v>1100</v>
      </c>
      <c r="K3104" s="10" t="s">
        <v>28</v>
      </c>
      <c r="L3104">
        <v>3</v>
      </c>
    </row>
    <row r="3105" spans="1:12" x14ac:dyDescent="0.3">
      <c r="A3105" s="10" t="s">
        <v>1118</v>
      </c>
      <c r="B3105" s="10" t="s">
        <v>3023</v>
      </c>
      <c r="C3105" s="10" t="s">
        <v>3024</v>
      </c>
      <c r="D3105" s="10" t="s">
        <v>3028</v>
      </c>
      <c r="E3105" s="10" t="s">
        <v>1105</v>
      </c>
      <c r="F3105" s="10" t="s">
        <v>1098</v>
      </c>
      <c r="G3105" s="10" t="s">
        <v>1099</v>
      </c>
      <c r="I3105" s="10"/>
      <c r="J3105" s="10" t="s">
        <v>1100</v>
      </c>
      <c r="K3105" s="10" t="s">
        <v>11</v>
      </c>
      <c r="L3105">
        <v>6</v>
      </c>
    </row>
    <row r="3106" spans="1:12" x14ac:dyDescent="0.3">
      <c r="A3106" s="10" t="s">
        <v>1118</v>
      </c>
      <c r="B3106" s="10" t="s">
        <v>3023</v>
      </c>
      <c r="C3106" s="10" t="s">
        <v>3024</v>
      </c>
      <c r="D3106" s="10" t="s">
        <v>3028</v>
      </c>
      <c r="E3106" s="10" t="s">
        <v>1105</v>
      </c>
      <c r="F3106" s="10" t="s">
        <v>1098</v>
      </c>
      <c r="G3106" s="10" t="s">
        <v>1099</v>
      </c>
      <c r="I3106" s="10"/>
      <c r="J3106" s="10" t="s">
        <v>1100</v>
      </c>
      <c r="K3106" s="10" t="s">
        <v>14</v>
      </c>
      <c r="L3106">
        <v>1</v>
      </c>
    </row>
    <row r="3107" spans="1:12" x14ac:dyDescent="0.3">
      <c r="A3107" s="10" t="s">
        <v>1118</v>
      </c>
      <c r="B3107" s="10" t="s">
        <v>3023</v>
      </c>
      <c r="C3107" s="10" t="s">
        <v>3024</v>
      </c>
      <c r="D3107" s="10" t="s">
        <v>3028</v>
      </c>
      <c r="E3107" s="10" t="s">
        <v>1105</v>
      </c>
      <c r="F3107" s="10" t="s">
        <v>1098</v>
      </c>
      <c r="G3107" s="10" t="s">
        <v>1099</v>
      </c>
      <c r="I3107" s="10"/>
      <c r="J3107" s="10" t="s">
        <v>1100</v>
      </c>
      <c r="K3107" s="10" t="s">
        <v>19</v>
      </c>
      <c r="L3107">
        <v>1</v>
      </c>
    </row>
    <row r="3108" spans="1:12" x14ac:dyDescent="0.3">
      <c r="A3108" s="10" t="s">
        <v>1118</v>
      </c>
      <c r="B3108" s="10" t="s">
        <v>3023</v>
      </c>
      <c r="C3108" s="10" t="s">
        <v>3024</v>
      </c>
      <c r="D3108" s="10" t="s">
        <v>3028</v>
      </c>
      <c r="E3108" s="10" t="s">
        <v>1105</v>
      </c>
      <c r="F3108" s="10" t="s">
        <v>1098</v>
      </c>
      <c r="G3108" s="10" t="s">
        <v>1099</v>
      </c>
      <c r="I3108" s="10"/>
      <c r="J3108" s="10" t="s">
        <v>1100</v>
      </c>
      <c r="K3108" s="10" t="s">
        <v>21</v>
      </c>
      <c r="L3108">
        <v>11</v>
      </c>
    </row>
    <row r="3109" spans="1:12" x14ac:dyDescent="0.3">
      <c r="A3109" s="10" t="s">
        <v>1118</v>
      </c>
      <c r="B3109" s="10" t="s">
        <v>3023</v>
      </c>
      <c r="C3109" s="10" t="s">
        <v>3024</v>
      </c>
      <c r="D3109" s="10" t="s">
        <v>3028</v>
      </c>
      <c r="E3109" s="10" t="s">
        <v>1105</v>
      </c>
      <c r="F3109" s="10" t="s">
        <v>1098</v>
      </c>
      <c r="G3109" s="10" t="s">
        <v>1099</v>
      </c>
      <c r="I3109" s="10"/>
      <c r="J3109" s="10" t="s">
        <v>1100</v>
      </c>
      <c r="K3109" s="10" t="s">
        <v>24</v>
      </c>
      <c r="L3109">
        <v>1</v>
      </c>
    </row>
    <row r="3110" spans="1:12" x14ac:dyDescent="0.3">
      <c r="A3110" s="10" t="s">
        <v>1119</v>
      </c>
      <c r="B3110" s="10" t="s">
        <v>3023</v>
      </c>
      <c r="C3110" s="10" t="s">
        <v>3024</v>
      </c>
      <c r="D3110" s="10" t="s">
        <v>3028</v>
      </c>
      <c r="E3110" s="10" t="s">
        <v>1107</v>
      </c>
      <c r="F3110" s="10" t="s">
        <v>1098</v>
      </c>
      <c r="G3110" s="10" t="s">
        <v>1099</v>
      </c>
      <c r="I3110" s="10"/>
      <c r="J3110" s="10" t="s">
        <v>1100</v>
      </c>
      <c r="K3110" s="10" t="s">
        <v>9</v>
      </c>
      <c r="L3110">
        <v>1</v>
      </c>
    </row>
    <row r="3111" spans="1:12" x14ac:dyDescent="0.3">
      <c r="A3111" s="10" t="s">
        <v>1119</v>
      </c>
      <c r="B3111" s="10" t="s">
        <v>3023</v>
      </c>
      <c r="C3111" s="10" t="s">
        <v>3024</v>
      </c>
      <c r="D3111" s="10" t="s">
        <v>3028</v>
      </c>
      <c r="E3111" s="10" t="s">
        <v>1107</v>
      </c>
      <c r="F3111" s="10" t="s">
        <v>1098</v>
      </c>
      <c r="G3111" s="10" t="s">
        <v>1099</v>
      </c>
      <c r="I3111" s="10"/>
      <c r="J3111" s="10" t="s">
        <v>1100</v>
      </c>
      <c r="K3111" s="10" t="s">
        <v>10</v>
      </c>
      <c r="L3111">
        <v>1</v>
      </c>
    </row>
    <row r="3112" spans="1:12" x14ac:dyDescent="0.3">
      <c r="A3112" s="10" t="s">
        <v>1119</v>
      </c>
      <c r="B3112" s="10" t="s">
        <v>3023</v>
      </c>
      <c r="C3112" s="10" t="s">
        <v>3024</v>
      </c>
      <c r="D3112" s="10" t="s">
        <v>3028</v>
      </c>
      <c r="E3112" s="10" t="s">
        <v>1107</v>
      </c>
      <c r="F3112" s="10" t="s">
        <v>1098</v>
      </c>
      <c r="G3112" s="10" t="s">
        <v>1099</v>
      </c>
      <c r="I3112" s="10"/>
      <c r="J3112" s="10" t="s">
        <v>1100</v>
      </c>
      <c r="K3112" s="10" t="s">
        <v>11</v>
      </c>
      <c r="L3112">
        <v>6</v>
      </c>
    </row>
    <row r="3113" spans="1:12" x14ac:dyDescent="0.3">
      <c r="A3113" s="10" t="s">
        <v>1119</v>
      </c>
      <c r="B3113" s="10" t="s">
        <v>3023</v>
      </c>
      <c r="C3113" s="10" t="s">
        <v>3024</v>
      </c>
      <c r="D3113" s="10" t="s">
        <v>3028</v>
      </c>
      <c r="E3113" s="10" t="s">
        <v>1107</v>
      </c>
      <c r="F3113" s="10" t="s">
        <v>1098</v>
      </c>
      <c r="G3113" s="10" t="s">
        <v>1099</v>
      </c>
      <c r="I3113" s="10"/>
      <c r="J3113" s="10" t="s">
        <v>1100</v>
      </c>
      <c r="K3113" s="10" t="s">
        <v>13</v>
      </c>
      <c r="L3113">
        <v>1</v>
      </c>
    </row>
    <row r="3114" spans="1:12" x14ac:dyDescent="0.3">
      <c r="A3114" s="10" t="s">
        <v>1119</v>
      </c>
      <c r="B3114" s="10" t="s">
        <v>3023</v>
      </c>
      <c r="C3114" s="10" t="s">
        <v>3024</v>
      </c>
      <c r="D3114" s="10" t="s">
        <v>3028</v>
      </c>
      <c r="E3114" s="10" t="s">
        <v>1107</v>
      </c>
      <c r="F3114" s="10" t="s">
        <v>1098</v>
      </c>
      <c r="G3114" s="10" t="s">
        <v>1099</v>
      </c>
      <c r="I3114" s="10"/>
      <c r="J3114" s="10" t="s">
        <v>1100</v>
      </c>
      <c r="K3114" s="10" t="s">
        <v>14</v>
      </c>
      <c r="L3114">
        <v>4</v>
      </c>
    </row>
    <row r="3115" spans="1:12" x14ac:dyDescent="0.3">
      <c r="A3115" s="10" t="s">
        <v>1119</v>
      </c>
      <c r="B3115" s="10" t="s">
        <v>3023</v>
      </c>
      <c r="C3115" s="10" t="s">
        <v>3024</v>
      </c>
      <c r="D3115" s="10" t="s">
        <v>3028</v>
      </c>
      <c r="E3115" s="10" t="s">
        <v>1107</v>
      </c>
      <c r="F3115" s="10" t="s">
        <v>1098</v>
      </c>
      <c r="G3115" s="10" t="s">
        <v>1099</v>
      </c>
      <c r="I3115" s="10"/>
      <c r="J3115" s="10" t="s">
        <v>1100</v>
      </c>
      <c r="K3115" s="10" t="s">
        <v>15</v>
      </c>
      <c r="L3115">
        <v>2</v>
      </c>
    </row>
    <row r="3116" spans="1:12" x14ac:dyDescent="0.3">
      <c r="A3116" s="10" t="s">
        <v>1119</v>
      </c>
      <c r="B3116" s="10" t="s">
        <v>3023</v>
      </c>
      <c r="C3116" s="10" t="s">
        <v>3024</v>
      </c>
      <c r="D3116" s="10" t="s">
        <v>3028</v>
      </c>
      <c r="E3116" s="10" t="s">
        <v>1107</v>
      </c>
      <c r="F3116" s="10" t="s">
        <v>1098</v>
      </c>
      <c r="G3116" s="10" t="s">
        <v>1099</v>
      </c>
      <c r="I3116" s="10"/>
      <c r="J3116" s="10" t="s">
        <v>1100</v>
      </c>
      <c r="K3116" s="10" t="s">
        <v>16</v>
      </c>
      <c r="L3116">
        <v>7</v>
      </c>
    </row>
    <row r="3117" spans="1:12" x14ac:dyDescent="0.3">
      <c r="A3117" s="10" t="s">
        <v>1119</v>
      </c>
      <c r="B3117" s="10" t="s">
        <v>3023</v>
      </c>
      <c r="C3117" s="10" t="s">
        <v>3024</v>
      </c>
      <c r="D3117" s="10" t="s">
        <v>3028</v>
      </c>
      <c r="E3117" s="10" t="s">
        <v>1107</v>
      </c>
      <c r="F3117" s="10" t="s">
        <v>1098</v>
      </c>
      <c r="G3117" s="10" t="s">
        <v>1099</v>
      </c>
      <c r="I3117" s="10"/>
      <c r="J3117" s="10" t="s">
        <v>1100</v>
      </c>
      <c r="K3117" s="10" t="s">
        <v>17</v>
      </c>
      <c r="L3117">
        <v>2</v>
      </c>
    </row>
    <row r="3118" spans="1:12" x14ac:dyDescent="0.3">
      <c r="A3118" s="10" t="s">
        <v>1119</v>
      </c>
      <c r="B3118" s="10" t="s">
        <v>3023</v>
      </c>
      <c r="C3118" s="10" t="s">
        <v>3024</v>
      </c>
      <c r="D3118" s="10" t="s">
        <v>3028</v>
      </c>
      <c r="E3118" s="10" t="s">
        <v>1107</v>
      </c>
      <c r="F3118" s="10" t="s">
        <v>1098</v>
      </c>
      <c r="G3118" s="10" t="s">
        <v>1099</v>
      </c>
      <c r="I3118" s="10"/>
      <c r="J3118" s="10" t="s">
        <v>1100</v>
      </c>
      <c r="K3118" s="10" t="s">
        <v>18</v>
      </c>
      <c r="L3118">
        <v>2</v>
      </c>
    </row>
    <row r="3119" spans="1:12" x14ac:dyDescent="0.3">
      <c r="A3119" s="10" t="s">
        <v>1119</v>
      </c>
      <c r="B3119" s="10" t="s">
        <v>3023</v>
      </c>
      <c r="C3119" s="10" t="s">
        <v>3024</v>
      </c>
      <c r="D3119" s="10" t="s">
        <v>3028</v>
      </c>
      <c r="E3119" s="10" t="s">
        <v>1107</v>
      </c>
      <c r="F3119" s="10" t="s">
        <v>1098</v>
      </c>
      <c r="G3119" s="10" t="s">
        <v>1099</v>
      </c>
      <c r="I3119" s="10"/>
      <c r="J3119" s="10" t="s">
        <v>1100</v>
      </c>
      <c r="K3119" s="10" t="s">
        <v>19</v>
      </c>
      <c r="L3119">
        <v>1</v>
      </c>
    </row>
    <row r="3120" spans="1:12" x14ac:dyDescent="0.3">
      <c r="A3120" s="10" t="s">
        <v>1119</v>
      </c>
      <c r="B3120" s="10" t="s">
        <v>3023</v>
      </c>
      <c r="C3120" s="10" t="s">
        <v>3024</v>
      </c>
      <c r="D3120" s="10" t="s">
        <v>3028</v>
      </c>
      <c r="E3120" s="10" t="s">
        <v>1107</v>
      </c>
      <c r="F3120" s="10" t="s">
        <v>1098</v>
      </c>
      <c r="G3120" s="10" t="s">
        <v>1099</v>
      </c>
      <c r="I3120" s="10"/>
      <c r="J3120" s="10" t="s">
        <v>1100</v>
      </c>
      <c r="K3120" s="10" t="s">
        <v>20</v>
      </c>
      <c r="L3120">
        <v>1</v>
      </c>
    </row>
    <row r="3121" spans="1:12" x14ac:dyDescent="0.3">
      <c r="A3121" s="10" t="s">
        <v>1119</v>
      </c>
      <c r="B3121" s="10" t="s">
        <v>3023</v>
      </c>
      <c r="C3121" s="10" t="s">
        <v>3024</v>
      </c>
      <c r="D3121" s="10" t="s">
        <v>3028</v>
      </c>
      <c r="E3121" s="10" t="s">
        <v>1107</v>
      </c>
      <c r="F3121" s="10" t="s">
        <v>1098</v>
      </c>
      <c r="G3121" s="10" t="s">
        <v>1099</v>
      </c>
      <c r="I3121" s="10"/>
      <c r="J3121" s="10" t="s">
        <v>1100</v>
      </c>
      <c r="K3121" s="10" t="s">
        <v>21</v>
      </c>
      <c r="L3121">
        <v>12</v>
      </c>
    </row>
    <row r="3122" spans="1:12" x14ac:dyDescent="0.3">
      <c r="A3122" s="10" t="s">
        <v>1119</v>
      </c>
      <c r="B3122" s="10" t="s">
        <v>3023</v>
      </c>
      <c r="C3122" s="10" t="s">
        <v>3024</v>
      </c>
      <c r="D3122" s="10" t="s">
        <v>3028</v>
      </c>
      <c r="E3122" s="10" t="s">
        <v>1107</v>
      </c>
      <c r="F3122" s="10" t="s">
        <v>1098</v>
      </c>
      <c r="G3122" s="10" t="s">
        <v>1099</v>
      </c>
      <c r="I3122" s="10"/>
      <c r="J3122" s="10" t="s">
        <v>1100</v>
      </c>
      <c r="K3122" s="10" t="s">
        <v>22</v>
      </c>
      <c r="L3122">
        <v>1</v>
      </c>
    </row>
    <row r="3123" spans="1:12" x14ac:dyDescent="0.3">
      <c r="A3123" s="10" t="s">
        <v>1119</v>
      </c>
      <c r="B3123" s="10" t="s">
        <v>3023</v>
      </c>
      <c r="C3123" s="10" t="s">
        <v>3024</v>
      </c>
      <c r="D3123" s="10" t="s">
        <v>3028</v>
      </c>
      <c r="E3123" s="10" t="s">
        <v>1107</v>
      </c>
      <c r="F3123" s="10" t="s">
        <v>1098</v>
      </c>
      <c r="G3123" s="10" t="s">
        <v>1099</v>
      </c>
      <c r="I3123" s="10"/>
      <c r="J3123" s="10" t="s">
        <v>1100</v>
      </c>
      <c r="K3123" s="10" t="s">
        <v>24</v>
      </c>
      <c r="L3123">
        <v>1</v>
      </c>
    </row>
    <row r="3124" spans="1:12" x14ac:dyDescent="0.3">
      <c r="A3124" s="10" t="s">
        <v>1119</v>
      </c>
      <c r="B3124" s="10" t="s">
        <v>3023</v>
      </c>
      <c r="C3124" s="10" t="s">
        <v>3024</v>
      </c>
      <c r="D3124" s="10" t="s">
        <v>3028</v>
      </c>
      <c r="E3124" s="10" t="s">
        <v>1107</v>
      </c>
      <c r="F3124" s="10" t="s">
        <v>1098</v>
      </c>
      <c r="G3124" s="10" t="s">
        <v>1099</v>
      </c>
      <c r="I3124" s="10"/>
      <c r="J3124" s="10" t="s">
        <v>1100</v>
      </c>
      <c r="K3124" s="10" t="s">
        <v>27</v>
      </c>
      <c r="L3124">
        <v>1</v>
      </c>
    </row>
    <row r="3125" spans="1:12" x14ac:dyDescent="0.3">
      <c r="A3125" s="10" t="s">
        <v>1119</v>
      </c>
      <c r="B3125" s="10" t="s">
        <v>3023</v>
      </c>
      <c r="C3125" s="10" t="s">
        <v>3024</v>
      </c>
      <c r="D3125" s="10" t="s">
        <v>3028</v>
      </c>
      <c r="E3125" s="10" t="s">
        <v>1107</v>
      </c>
      <c r="F3125" s="10" t="s">
        <v>1098</v>
      </c>
      <c r="G3125" s="10" t="s">
        <v>1099</v>
      </c>
      <c r="I3125" s="10"/>
      <c r="J3125" s="10" t="s">
        <v>1100</v>
      </c>
      <c r="K3125" s="10" t="s">
        <v>28</v>
      </c>
      <c r="L3125">
        <v>3</v>
      </c>
    </row>
    <row r="3126" spans="1:12" x14ac:dyDescent="0.3">
      <c r="A3126" s="10" t="s">
        <v>1120</v>
      </c>
      <c r="B3126" s="10" t="s">
        <v>3023</v>
      </c>
      <c r="C3126" s="10" t="s">
        <v>3024</v>
      </c>
      <c r="D3126" s="10" t="s">
        <v>3029</v>
      </c>
      <c r="E3126" s="10" t="s">
        <v>1102</v>
      </c>
      <c r="F3126" s="10" t="s">
        <v>1098</v>
      </c>
      <c r="G3126" s="10" t="s">
        <v>1099</v>
      </c>
      <c r="I3126" s="10"/>
      <c r="J3126" s="10" t="s">
        <v>1100</v>
      </c>
      <c r="K3126" s="10" t="s">
        <v>10</v>
      </c>
      <c r="L3126">
        <v>1</v>
      </c>
    </row>
    <row r="3127" spans="1:12" x14ac:dyDescent="0.3">
      <c r="A3127" s="10" t="s">
        <v>1121</v>
      </c>
      <c r="B3127" s="10" t="s">
        <v>3023</v>
      </c>
      <c r="C3127" s="10" t="s">
        <v>3024</v>
      </c>
      <c r="D3127" s="10" t="s">
        <v>3029</v>
      </c>
      <c r="E3127" s="10" t="s">
        <v>89</v>
      </c>
      <c r="F3127" s="10" t="s">
        <v>1098</v>
      </c>
      <c r="G3127" s="10" t="s">
        <v>1099</v>
      </c>
      <c r="I3127" s="10"/>
      <c r="J3127" s="10" t="s">
        <v>1100</v>
      </c>
      <c r="K3127" s="10" t="s">
        <v>18</v>
      </c>
      <c r="L3127">
        <v>1</v>
      </c>
    </row>
    <row r="3128" spans="1:12" x14ac:dyDescent="0.3">
      <c r="A3128" s="10" t="s">
        <v>1121</v>
      </c>
      <c r="B3128" s="10" t="s">
        <v>3023</v>
      </c>
      <c r="C3128" s="10" t="s">
        <v>3024</v>
      </c>
      <c r="D3128" s="10" t="s">
        <v>3029</v>
      </c>
      <c r="E3128" s="10" t="s">
        <v>89</v>
      </c>
      <c r="F3128" s="10" t="s">
        <v>1098</v>
      </c>
      <c r="G3128" s="10" t="s">
        <v>1099</v>
      </c>
      <c r="I3128" s="10"/>
      <c r="J3128" s="10" t="s">
        <v>1100</v>
      </c>
      <c r="K3128" s="10" t="s">
        <v>24</v>
      </c>
      <c r="L3128">
        <v>1</v>
      </c>
    </row>
    <row r="3129" spans="1:12" x14ac:dyDescent="0.3">
      <c r="A3129" s="10" t="s">
        <v>1122</v>
      </c>
      <c r="B3129" s="10" t="s">
        <v>3023</v>
      </c>
      <c r="C3129" s="10" t="s">
        <v>3024</v>
      </c>
      <c r="D3129" s="10" t="s">
        <v>3029</v>
      </c>
      <c r="E3129" s="10" t="s">
        <v>1105</v>
      </c>
      <c r="F3129" s="10" t="s">
        <v>1098</v>
      </c>
      <c r="G3129" s="10" t="s">
        <v>1099</v>
      </c>
      <c r="I3129" s="10"/>
      <c r="J3129" s="10" t="s">
        <v>1100</v>
      </c>
      <c r="K3129" s="10" t="s">
        <v>20</v>
      </c>
      <c r="L3129">
        <v>1</v>
      </c>
    </row>
    <row r="3130" spans="1:12" x14ac:dyDescent="0.3">
      <c r="A3130" s="10" t="s">
        <v>1123</v>
      </c>
      <c r="B3130" s="10" t="s">
        <v>3023</v>
      </c>
      <c r="C3130" s="10" t="s">
        <v>3024</v>
      </c>
      <c r="D3130" s="10" t="s">
        <v>3029</v>
      </c>
      <c r="E3130" s="10" t="s">
        <v>1107</v>
      </c>
      <c r="F3130" s="10" t="s">
        <v>1098</v>
      </c>
      <c r="G3130" s="10" t="s">
        <v>1099</v>
      </c>
      <c r="I3130" s="10"/>
      <c r="J3130" s="10" t="s">
        <v>1100</v>
      </c>
      <c r="K3130" s="10" t="s">
        <v>10</v>
      </c>
      <c r="L3130">
        <v>1</v>
      </c>
    </row>
    <row r="3131" spans="1:12" x14ac:dyDescent="0.3">
      <c r="A3131" s="10" t="s">
        <v>1123</v>
      </c>
      <c r="B3131" s="10" t="s">
        <v>3023</v>
      </c>
      <c r="C3131" s="10" t="s">
        <v>3024</v>
      </c>
      <c r="D3131" s="10" t="s">
        <v>3029</v>
      </c>
      <c r="E3131" s="10" t="s">
        <v>1107</v>
      </c>
      <c r="F3131" s="10" t="s">
        <v>1098</v>
      </c>
      <c r="G3131" s="10" t="s">
        <v>1099</v>
      </c>
      <c r="I3131" s="10"/>
      <c r="J3131" s="10" t="s">
        <v>1100</v>
      </c>
      <c r="K3131" s="10" t="s">
        <v>18</v>
      </c>
      <c r="L3131">
        <v>1</v>
      </c>
    </row>
    <row r="3132" spans="1:12" x14ac:dyDescent="0.3">
      <c r="A3132" s="10" t="s">
        <v>1123</v>
      </c>
      <c r="B3132" s="10" t="s">
        <v>3023</v>
      </c>
      <c r="C3132" s="10" t="s">
        <v>3024</v>
      </c>
      <c r="D3132" s="10" t="s">
        <v>3029</v>
      </c>
      <c r="E3132" s="10" t="s">
        <v>1107</v>
      </c>
      <c r="F3132" s="10" t="s">
        <v>1098</v>
      </c>
      <c r="G3132" s="10" t="s">
        <v>1099</v>
      </c>
      <c r="I3132" s="10"/>
      <c r="J3132" s="10" t="s">
        <v>1100</v>
      </c>
      <c r="K3132" s="10" t="s">
        <v>20</v>
      </c>
      <c r="L3132">
        <v>1</v>
      </c>
    </row>
    <row r="3133" spans="1:12" x14ac:dyDescent="0.3">
      <c r="A3133" s="10" t="s">
        <v>1123</v>
      </c>
      <c r="B3133" s="10" t="s">
        <v>3023</v>
      </c>
      <c r="C3133" s="10" t="s">
        <v>3024</v>
      </c>
      <c r="D3133" s="10" t="s">
        <v>3029</v>
      </c>
      <c r="E3133" s="10" t="s">
        <v>1107</v>
      </c>
      <c r="F3133" s="10" t="s">
        <v>1098</v>
      </c>
      <c r="G3133" s="10" t="s">
        <v>1099</v>
      </c>
      <c r="I3133" s="10"/>
      <c r="J3133" s="10" t="s">
        <v>1100</v>
      </c>
      <c r="K3133" s="10" t="s">
        <v>24</v>
      </c>
      <c r="L3133">
        <v>1</v>
      </c>
    </row>
    <row r="3134" spans="1:12" x14ac:dyDescent="0.3">
      <c r="A3134" s="10" t="s">
        <v>1124</v>
      </c>
      <c r="B3134" s="10" t="s">
        <v>3023</v>
      </c>
      <c r="C3134" s="10" t="s">
        <v>3024</v>
      </c>
      <c r="D3134" s="10" t="s">
        <v>3030</v>
      </c>
      <c r="E3134" s="10" t="s">
        <v>89</v>
      </c>
      <c r="F3134" s="10" t="s">
        <v>1098</v>
      </c>
      <c r="G3134" s="10" t="s">
        <v>1099</v>
      </c>
      <c r="I3134" s="10"/>
      <c r="J3134" s="10" t="s">
        <v>1100</v>
      </c>
      <c r="K3134" s="10" t="s">
        <v>9</v>
      </c>
      <c r="L3134">
        <v>1</v>
      </c>
    </row>
    <row r="3135" spans="1:12" x14ac:dyDescent="0.3">
      <c r="A3135" s="10" t="s">
        <v>1124</v>
      </c>
      <c r="B3135" s="10" t="s">
        <v>3023</v>
      </c>
      <c r="C3135" s="10" t="s">
        <v>3024</v>
      </c>
      <c r="D3135" s="10" t="s">
        <v>3030</v>
      </c>
      <c r="E3135" s="10" t="s">
        <v>89</v>
      </c>
      <c r="F3135" s="10" t="s">
        <v>1098</v>
      </c>
      <c r="G3135" s="10" t="s">
        <v>1099</v>
      </c>
      <c r="I3135" s="10"/>
      <c r="J3135" s="10" t="s">
        <v>1100</v>
      </c>
      <c r="K3135" s="10" t="s">
        <v>13</v>
      </c>
      <c r="L3135">
        <v>1</v>
      </c>
    </row>
    <row r="3136" spans="1:12" x14ac:dyDescent="0.3">
      <c r="A3136" s="10" t="s">
        <v>1124</v>
      </c>
      <c r="B3136" s="10" t="s">
        <v>3023</v>
      </c>
      <c r="C3136" s="10" t="s">
        <v>3024</v>
      </c>
      <c r="D3136" s="10" t="s">
        <v>3030</v>
      </c>
      <c r="E3136" s="10" t="s">
        <v>89</v>
      </c>
      <c r="F3136" s="10" t="s">
        <v>1098</v>
      </c>
      <c r="G3136" s="10" t="s">
        <v>1099</v>
      </c>
      <c r="I3136" s="10"/>
      <c r="J3136" s="10" t="s">
        <v>1100</v>
      </c>
      <c r="K3136" s="10" t="s">
        <v>16</v>
      </c>
      <c r="L3136">
        <v>1</v>
      </c>
    </row>
    <row r="3137" spans="1:12" x14ac:dyDescent="0.3">
      <c r="A3137" s="10" t="s">
        <v>1125</v>
      </c>
      <c r="B3137" s="10" t="s">
        <v>3023</v>
      </c>
      <c r="C3137" s="10" t="s">
        <v>3024</v>
      </c>
      <c r="D3137" s="10" t="s">
        <v>3030</v>
      </c>
      <c r="E3137" s="10" t="s">
        <v>1105</v>
      </c>
      <c r="F3137" s="10" t="s">
        <v>1098</v>
      </c>
      <c r="G3137" s="10" t="s">
        <v>1099</v>
      </c>
      <c r="I3137" s="10"/>
      <c r="J3137" s="10" t="s">
        <v>1100</v>
      </c>
      <c r="K3137" s="10" t="s">
        <v>12</v>
      </c>
      <c r="L3137">
        <v>1</v>
      </c>
    </row>
    <row r="3138" spans="1:12" x14ac:dyDescent="0.3">
      <c r="A3138" s="10" t="s">
        <v>1125</v>
      </c>
      <c r="B3138" s="10" t="s">
        <v>3023</v>
      </c>
      <c r="C3138" s="10" t="s">
        <v>3024</v>
      </c>
      <c r="D3138" s="10" t="s">
        <v>3030</v>
      </c>
      <c r="E3138" s="10" t="s">
        <v>1105</v>
      </c>
      <c r="F3138" s="10" t="s">
        <v>1098</v>
      </c>
      <c r="G3138" s="10" t="s">
        <v>1099</v>
      </c>
      <c r="I3138" s="10"/>
      <c r="J3138" s="10" t="s">
        <v>1100</v>
      </c>
      <c r="K3138" s="10" t="s">
        <v>13</v>
      </c>
      <c r="L3138">
        <v>3</v>
      </c>
    </row>
    <row r="3139" spans="1:12" x14ac:dyDescent="0.3">
      <c r="A3139" s="10" t="s">
        <v>1126</v>
      </c>
      <c r="B3139" s="10" t="s">
        <v>3023</v>
      </c>
      <c r="C3139" s="10" t="s">
        <v>3024</v>
      </c>
      <c r="D3139" s="10" t="s">
        <v>3030</v>
      </c>
      <c r="E3139" s="10" t="s">
        <v>1107</v>
      </c>
      <c r="F3139" s="10" t="s">
        <v>1098</v>
      </c>
      <c r="G3139" s="10" t="s">
        <v>1099</v>
      </c>
      <c r="I3139" s="10"/>
      <c r="J3139" s="10" t="s">
        <v>1100</v>
      </c>
      <c r="K3139" s="10" t="s">
        <v>9</v>
      </c>
      <c r="L3139">
        <v>2</v>
      </c>
    </row>
    <row r="3140" spans="1:12" x14ac:dyDescent="0.3">
      <c r="A3140" s="10" t="s">
        <v>1126</v>
      </c>
      <c r="B3140" s="10" t="s">
        <v>3023</v>
      </c>
      <c r="C3140" s="10" t="s">
        <v>3024</v>
      </c>
      <c r="D3140" s="10" t="s">
        <v>3030</v>
      </c>
      <c r="E3140" s="10" t="s">
        <v>1107</v>
      </c>
      <c r="F3140" s="10" t="s">
        <v>1098</v>
      </c>
      <c r="G3140" s="10" t="s">
        <v>1099</v>
      </c>
      <c r="I3140" s="10"/>
      <c r="J3140" s="10" t="s">
        <v>1100</v>
      </c>
      <c r="K3140" s="10" t="s">
        <v>12</v>
      </c>
      <c r="L3140">
        <v>1</v>
      </c>
    </row>
    <row r="3141" spans="1:12" x14ac:dyDescent="0.3">
      <c r="A3141" s="10" t="s">
        <v>1126</v>
      </c>
      <c r="B3141" s="10" t="s">
        <v>3023</v>
      </c>
      <c r="C3141" s="10" t="s">
        <v>3024</v>
      </c>
      <c r="D3141" s="10" t="s">
        <v>3030</v>
      </c>
      <c r="E3141" s="10" t="s">
        <v>1107</v>
      </c>
      <c r="F3141" s="10" t="s">
        <v>1098</v>
      </c>
      <c r="G3141" s="10" t="s">
        <v>1099</v>
      </c>
      <c r="I3141" s="10"/>
      <c r="J3141" s="10" t="s">
        <v>1100</v>
      </c>
      <c r="K3141" s="10" t="s">
        <v>13</v>
      </c>
      <c r="L3141">
        <v>4</v>
      </c>
    </row>
    <row r="3142" spans="1:12" x14ac:dyDescent="0.3">
      <c r="A3142" s="10" t="s">
        <v>1126</v>
      </c>
      <c r="B3142" s="10" t="s">
        <v>3023</v>
      </c>
      <c r="C3142" s="10" t="s">
        <v>3024</v>
      </c>
      <c r="D3142" s="10" t="s">
        <v>3030</v>
      </c>
      <c r="E3142" s="10" t="s">
        <v>1107</v>
      </c>
      <c r="F3142" s="10" t="s">
        <v>1098</v>
      </c>
      <c r="G3142" s="10" t="s">
        <v>1099</v>
      </c>
      <c r="I3142" s="10"/>
      <c r="J3142" s="10" t="s">
        <v>1100</v>
      </c>
      <c r="K3142" s="10" t="s">
        <v>16</v>
      </c>
      <c r="L3142">
        <v>1</v>
      </c>
    </row>
    <row r="3143" spans="1:12" x14ac:dyDescent="0.3">
      <c r="A3143" s="10" t="s">
        <v>1127</v>
      </c>
      <c r="B3143" s="10" t="s">
        <v>3023</v>
      </c>
      <c r="C3143" s="10" t="s">
        <v>3024</v>
      </c>
      <c r="D3143" s="10" t="s">
        <v>3031</v>
      </c>
      <c r="E3143" s="10" t="s">
        <v>1097</v>
      </c>
      <c r="F3143" s="10" t="s">
        <v>1098</v>
      </c>
      <c r="G3143" s="10" t="s">
        <v>1099</v>
      </c>
      <c r="I3143" s="10"/>
      <c r="J3143" s="10" t="s">
        <v>1100</v>
      </c>
      <c r="K3143" s="10" t="s">
        <v>11</v>
      </c>
      <c r="L3143">
        <v>1</v>
      </c>
    </row>
    <row r="3144" spans="1:12" x14ac:dyDescent="0.3">
      <c r="A3144" s="10" t="s">
        <v>1127</v>
      </c>
      <c r="B3144" s="10" t="s">
        <v>3023</v>
      </c>
      <c r="C3144" s="10" t="s">
        <v>3024</v>
      </c>
      <c r="D3144" s="10" t="s">
        <v>3031</v>
      </c>
      <c r="E3144" s="10" t="s">
        <v>1097</v>
      </c>
      <c r="F3144" s="10" t="s">
        <v>1098</v>
      </c>
      <c r="G3144" s="10" t="s">
        <v>1099</v>
      </c>
      <c r="I3144" s="10"/>
      <c r="J3144" s="10" t="s">
        <v>1100</v>
      </c>
      <c r="K3144" s="10" t="s">
        <v>14</v>
      </c>
      <c r="L3144">
        <v>1</v>
      </c>
    </row>
    <row r="3145" spans="1:12" x14ac:dyDescent="0.3">
      <c r="A3145" s="10" t="s">
        <v>1127</v>
      </c>
      <c r="B3145" s="10" t="s">
        <v>3023</v>
      </c>
      <c r="C3145" s="10" t="s">
        <v>3024</v>
      </c>
      <c r="D3145" s="10" t="s">
        <v>3031</v>
      </c>
      <c r="E3145" s="10" t="s">
        <v>1097</v>
      </c>
      <c r="F3145" s="10" t="s">
        <v>1098</v>
      </c>
      <c r="G3145" s="10" t="s">
        <v>1099</v>
      </c>
      <c r="I3145" s="10"/>
      <c r="J3145" s="10" t="s">
        <v>1100</v>
      </c>
      <c r="K3145" s="10" t="s">
        <v>16</v>
      </c>
      <c r="L3145">
        <v>2</v>
      </c>
    </row>
    <row r="3146" spans="1:12" x14ac:dyDescent="0.3">
      <c r="A3146" s="10" t="s">
        <v>1127</v>
      </c>
      <c r="B3146" s="10" t="s">
        <v>3023</v>
      </c>
      <c r="C3146" s="10" t="s">
        <v>3024</v>
      </c>
      <c r="D3146" s="10" t="s">
        <v>3031</v>
      </c>
      <c r="E3146" s="10" t="s">
        <v>1097</v>
      </c>
      <c r="F3146" s="10" t="s">
        <v>1098</v>
      </c>
      <c r="G3146" s="10" t="s">
        <v>1099</v>
      </c>
      <c r="I3146" s="10"/>
      <c r="J3146" s="10" t="s">
        <v>1100</v>
      </c>
      <c r="K3146" s="10" t="s">
        <v>18</v>
      </c>
      <c r="L3146">
        <v>3</v>
      </c>
    </row>
    <row r="3147" spans="1:12" x14ac:dyDescent="0.3">
      <c r="A3147" s="10" t="s">
        <v>1128</v>
      </c>
      <c r="B3147" s="10" t="s">
        <v>3023</v>
      </c>
      <c r="C3147" s="10" t="s">
        <v>3024</v>
      </c>
      <c r="D3147" s="10" t="s">
        <v>3031</v>
      </c>
      <c r="E3147" s="10" t="s">
        <v>1102</v>
      </c>
      <c r="F3147" s="10" t="s">
        <v>1098</v>
      </c>
      <c r="G3147" s="10" t="s">
        <v>1099</v>
      </c>
      <c r="I3147" s="10"/>
      <c r="J3147" s="10" t="s">
        <v>1100</v>
      </c>
      <c r="K3147" s="10" t="s">
        <v>9</v>
      </c>
      <c r="L3147">
        <v>1</v>
      </c>
    </row>
    <row r="3148" spans="1:12" x14ac:dyDescent="0.3">
      <c r="A3148" s="10" t="s">
        <v>1128</v>
      </c>
      <c r="B3148" s="10" t="s">
        <v>3023</v>
      </c>
      <c r="C3148" s="10" t="s">
        <v>3024</v>
      </c>
      <c r="D3148" s="10" t="s">
        <v>3031</v>
      </c>
      <c r="E3148" s="10" t="s">
        <v>1102</v>
      </c>
      <c r="F3148" s="10" t="s">
        <v>1098</v>
      </c>
      <c r="G3148" s="10" t="s">
        <v>1099</v>
      </c>
      <c r="I3148" s="10"/>
      <c r="J3148" s="10" t="s">
        <v>1100</v>
      </c>
      <c r="K3148" s="10" t="s">
        <v>12</v>
      </c>
      <c r="L3148">
        <v>3</v>
      </c>
    </row>
    <row r="3149" spans="1:12" x14ac:dyDescent="0.3">
      <c r="A3149" s="10" t="s">
        <v>1128</v>
      </c>
      <c r="B3149" s="10" t="s">
        <v>3023</v>
      </c>
      <c r="C3149" s="10" t="s">
        <v>3024</v>
      </c>
      <c r="D3149" s="10" t="s">
        <v>3031</v>
      </c>
      <c r="E3149" s="10" t="s">
        <v>1102</v>
      </c>
      <c r="F3149" s="10" t="s">
        <v>1098</v>
      </c>
      <c r="G3149" s="10" t="s">
        <v>1099</v>
      </c>
      <c r="I3149" s="10"/>
      <c r="J3149" s="10" t="s">
        <v>1100</v>
      </c>
      <c r="K3149" s="10" t="s">
        <v>13</v>
      </c>
      <c r="L3149">
        <v>1</v>
      </c>
    </row>
    <row r="3150" spans="1:12" x14ac:dyDescent="0.3">
      <c r="A3150" s="10" t="s">
        <v>1128</v>
      </c>
      <c r="B3150" s="10" t="s">
        <v>3023</v>
      </c>
      <c r="C3150" s="10" t="s">
        <v>3024</v>
      </c>
      <c r="D3150" s="10" t="s">
        <v>3031</v>
      </c>
      <c r="E3150" s="10" t="s">
        <v>1102</v>
      </c>
      <c r="F3150" s="10" t="s">
        <v>1098</v>
      </c>
      <c r="G3150" s="10" t="s">
        <v>1099</v>
      </c>
      <c r="I3150" s="10"/>
      <c r="J3150" s="10" t="s">
        <v>1100</v>
      </c>
      <c r="K3150" s="10" t="s">
        <v>15</v>
      </c>
      <c r="L3150">
        <v>3</v>
      </c>
    </row>
    <row r="3151" spans="1:12" x14ac:dyDescent="0.3">
      <c r="A3151" s="10" t="s">
        <v>1128</v>
      </c>
      <c r="B3151" s="10" t="s">
        <v>3023</v>
      </c>
      <c r="C3151" s="10" t="s">
        <v>3024</v>
      </c>
      <c r="D3151" s="10" t="s">
        <v>3031</v>
      </c>
      <c r="E3151" s="10" t="s">
        <v>1102</v>
      </c>
      <c r="F3151" s="10" t="s">
        <v>1098</v>
      </c>
      <c r="G3151" s="10" t="s">
        <v>1099</v>
      </c>
      <c r="I3151" s="10"/>
      <c r="J3151" s="10" t="s">
        <v>1100</v>
      </c>
      <c r="K3151" s="10" t="s">
        <v>17</v>
      </c>
      <c r="L3151">
        <v>5</v>
      </c>
    </row>
    <row r="3152" spans="1:12" x14ac:dyDescent="0.3">
      <c r="A3152" s="10" t="s">
        <v>1128</v>
      </c>
      <c r="B3152" s="10" t="s">
        <v>3023</v>
      </c>
      <c r="C3152" s="10" t="s">
        <v>3024</v>
      </c>
      <c r="D3152" s="10" t="s">
        <v>3031</v>
      </c>
      <c r="E3152" s="10" t="s">
        <v>1102</v>
      </c>
      <c r="F3152" s="10" t="s">
        <v>1098</v>
      </c>
      <c r="G3152" s="10" t="s">
        <v>1099</v>
      </c>
      <c r="I3152" s="10"/>
      <c r="J3152" s="10" t="s">
        <v>1100</v>
      </c>
      <c r="K3152" s="10" t="s">
        <v>18</v>
      </c>
      <c r="L3152">
        <v>2</v>
      </c>
    </row>
    <row r="3153" spans="1:12" x14ac:dyDescent="0.3">
      <c r="A3153" s="10" t="s">
        <v>1128</v>
      </c>
      <c r="B3153" s="10" t="s">
        <v>3023</v>
      </c>
      <c r="C3153" s="10" t="s">
        <v>3024</v>
      </c>
      <c r="D3153" s="10" t="s">
        <v>3031</v>
      </c>
      <c r="E3153" s="10" t="s">
        <v>1102</v>
      </c>
      <c r="F3153" s="10" t="s">
        <v>1098</v>
      </c>
      <c r="G3153" s="10" t="s">
        <v>1099</v>
      </c>
      <c r="I3153" s="10"/>
      <c r="J3153" s="10" t="s">
        <v>1100</v>
      </c>
      <c r="K3153" s="10" t="s">
        <v>19</v>
      </c>
      <c r="L3153">
        <v>2</v>
      </c>
    </row>
    <row r="3154" spans="1:12" x14ac:dyDescent="0.3">
      <c r="A3154" s="10" t="s">
        <v>1128</v>
      </c>
      <c r="B3154" s="10" t="s">
        <v>3023</v>
      </c>
      <c r="C3154" s="10" t="s">
        <v>3024</v>
      </c>
      <c r="D3154" s="10" t="s">
        <v>3031</v>
      </c>
      <c r="E3154" s="10" t="s">
        <v>1102</v>
      </c>
      <c r="F3154" s="10" t="s">
        <v>1098</v>
      </c>
      <c r="G3154" s="10" t="s">
        <v>1099</v>
      </c>
      <c r="I3154" s="10"/>
      <c r="J3154" s="10" t="s">
        <v>1100</v>
      </c>
      <c r="K3154" s="10" t="s">
        <v>20</v>
      </c>
      <c r="L3154">
        <v>1</v>
      </c>
    </row>
    <row r="3155" spans="1:12" x14ac:dyDescent="0.3">
      <c r="A3155" s="10" t="s">
        <v>1128</v>
      </c>
      <c r="B3155" s="10" t="s">
        <v>3023</v>
      </c>
      <c r="C3155" s="10" t="s">
        <v>3024</v>
      </c>
      <c r="D3155" s="10" t="s">
        <v>3031</v>
      </c>
      <c r="E3155" s="10" t="s">
        <v>1102</v>
      </c>
      <c r="F3155" s="10" t="s">
        <v>1098</v>
      </c>
      <c r="G3155" s="10" t="s">
        <v>1099</v>
      </c>
      <c r="I3155" s="10"/>
      <c r="J3155" s="10" t="s">
        <v>1100</v>
      </c>
      <c r="K3155" s="10" t="s">
        <v>21</v>
      </c>
      <c r="L3155">
        <v>2</v>
      </c>
    </row>
    <row r="3156" spans="1:12" x14ac:dyDescent="0.3">
      <c r="A3156" s="10" t="s">
        <v>1128</v>
      </c>
      <c r="B3156" s="10" t="s">
        <v>3023</v>
      </c>
      <c r="C3156" s="10" t="s">
        <v>3024</v>
      </c>
      <c r="D3156" s="10" t="s">
        <v>3031</v>
      </c>
      <c r="E3156" s="10" t="s">
        <v>1102</v>
      </c>
      <c r="F3156" s="10" t="s">
        <v>1098</v>
      </c>
      <c r="G3156" s="10" t="s">
        <v>1099</v>
      </c>
      <c r="I3156" s="10"/>
      <c r="J3156" s="10" t="s">
        <v>1100</v>
      </c>
      <c r="K3156" s="10" t="s">
        <v>22</v>
      </c>
      <c r="L3156">
        <v>4</v>
      </c>
    </row>
    <row r="3157" spans="1:12" x14ac:dyDescent="0.3">
      <c r="A3157" s="10" t="s">
        <v>1128</v>
      </c>
      <c r="B3157" s="10" t="s">
        <v>3023</v>
      </c>
      <c r="C3157" s="10" t="s">
        <v>3024</v>
      </c>
      <c r="D3157" s="10" t="s">
        <v>3031</v>
      </c>
      <c r="E3157" s="10" t="s">
        <v>1102</v>
      </c>
      <c r="F3157" s="10" t="s">
        <v>1098</v>
      </c>
      <c r="G3157" s="10" t="s">
        <v>1099</v>
      </c>
      <c r="I3157" s="10"/>
      <c r="J3157" s="10" t="s">
        <v>1100</v>
      </c>
      <c r="K3157" s="10" t="s">
        <v>24</v>
      </c>
      <c r="L3157">
        <v>3</v>
      </c>
    </row>
    <row r="3158" spans="1:12" x14ac:dyDescent="0.3">
      <c r="A3158" s="10" t="s">
        <v>1128</v>
      </c>
      <c r="B3158" s="10" t="s">
        <v>3023</v>
      </c>
      <c r="C3158" s="10" t="s">
        <v>3024</v>
      </c>
      <c r="D3158" s="10" t="s">
        <v>3031</v>
      </c>
      <c r="E3158" s="10" t="s">
        <v>1102</v>
      </c>
      <c r="F3158" s="10" t="s">
        <v>1098</v>
      </c>
      <c r="G3158" s="10" t="s">
        <v>1099</v>
      </c>
      <c r="I3158" s="10"/>
      <c r="J3158" s="10" t="s">
        <v>1100</v>
      </c>
      <c r="K3158" s="10" t="s">
        <v>25</v>
      </c>
      <c r="L3158">
        <v>1</v>
      </c>
    </row>
    <row r="3159" spans="1:12" x14ac:dyDescent="0.3">
      <c r="A3159" s="10" t="s">
        <v>1128</v>
      </c>
      <c r="B3159" s="10" t="s">
        <v>3023</v>
      </c>
      <c r="C3159" s="10" t="s">
        <v>3024</v>
      </c>
      <c r="D3159" s="10" t="s">
        <v>3031</v>
      </c>
      <c r="E3159" s="10" t="s">
        <v>1102</v>
      </c>
      <c r="F3159" s="10" t="s">
        <v>1098</v>
      </c>
      <c r="G3159" s="10" t="s">
        <v>1099</v>
      </c>
      <c r="I3159" s="10"/>
      <c r="J3159" s="10" t="s">
        <v>1100</v>
      </c>
      <c r="K3159" s="10" t="s">
        <v>27</v>
      </c>
      <c r="L3159">
        <v>1</v>
      </c>
    </row>
    <row r="3160" spans="1:12" x14ac:dyDescent="0.3">
      <c r="A3160" s="10" t="s">
        <v>1128</v>
      </c>
      <c r="B3160" s="10" t="s">
        <v>3023</v>
      </c>
      <c r="C3160" s="10" t="s">
        <v>3024</v>
      </c>
      <c r="D3160" s="10" t="s">
        <v>3031</v>
      </c>
      <c r="E3160" s="10" t="s">
        <v>1102</v>
      </c>
      <c r="F3160" s="10" t="s">
        <v>1098</v>
      </c>
      <c r="G3160" s="10" t="s">
        <v>1099</v>
      </c>
      <c r="I3160" s="10"/>
      <c r="J3160" s="10" t="s">
        <v>1100</v>
      </c>
      <c r="K3160" s="10" t="s">
        <v>28</v>
      </c>
      <c r="L3160">
        <v>2</v>
      </c>
    </row>
    <row r="3161" spans="1:12" x14ac:dyDescent="0.3">
      <c r="A3161" s="10" t="s">
        <v>1128</v>
      </c>
      <c r="B3161" s="10" t="s">
        <v>3023</v>
      </c>
      <c r="C3161" s="10" t="s">
        <v>3024</v>
      </c>
      <c r="D3161" s="10" t="s">
        <v>3031</v>
      </c>
      <c r="E3161" s="10" t="s">
        <v>1102</v>
      </c>
      <c r="F3161" s="10" t="s">
        <v>1098</v>
      </c>
      <c r="G3161" s="10" t="s">
        <v>1099</v>
      </c>
      <c r="I3161" s="10"/>
      <c r="J3161" s="10" t="s">
        <v>1100</v>
      </c>
      <c r="K3161" s="10" t="s">
        <v>29</v>
      </c>
      <c r="L3161">
        <v>1</v>
      </c>
    </row>
    <row r="3162" spans="1:12" x14ac:dyDescent="0.3">
      <c r="A3162" s="10" t="s">
        <v>1129</v>
      </c>
      <c r="B3162" s="10" t="s">
        <v>3023</v>
      </c>
      <c r="C3162" s="10" t="s">
        <v>3024</v>
      </c>
      <c r="D3162" s="10" t="s">
        <v>3031</v>
      </c>
      <c r="E3162" s="10" t="s">
        <v>89</v>
      </c>
      <c r="F3162" s="10" t="s">
        <v>1098</v>
      </c>
      <c r="G3162" s="10" t="s">
        <v>1099</v>
      </c>
      <c r="I3162" s="10"/>
      <c r="J3162" s="10" t="s">
        <v>1100</v>
      </c>
      <c r="K3162" s="10" t="s">
        <v>10</v>
      </c>
      <c r="L3162">
        <v>3</v>
      </c>
    </row>
    <row r="3163" spans="1:12" x14ac:dyDescent="0.3">
      <c r="A3163" s="10" t="s">
        <v>1129</v>
      </c>
      <c r="B3163" s="10" t="s">
        <v>3023</v>
      </c>
      <c r="C3163" s="10" t="s">
        <v>3024</v>
      </c>
      <c r="D3163" s="10" t="s">
        <v>3031</v>
      </c>
      <c r="E3163" s="10" t="s">
        <v>89</v>
      </c>
      <c r="F3163" s="10" t="s">
        <v>1098</v>
      </c>
      <c r="G3163" s="10" t="s">
        <v>1099</v>
      </c>
      <c r="I3163" s="10"/>
      <c r="J3163" s="10" t="s">
        <v>1100</v>
      </c>
      <c r="K3163" s="10" t="s">
        <v>12</v>
      </c>
      <c r="L3163">
        <v>1</v>
      </c>
    </row>
    <row r="3164" spans="1:12" x14ac:dyDescent="0.3">
      <c r="A3164" s="10" t="s">
        <v>1129</v>
      </c>
      <c r="B3164" s="10" t="s">
        <v>3023</v>
      </c>
      <c r="C3164" s="10" t="s">
        <v>3024</v>
      </c>
      <c r="D3164" s="10" t="s">
        <v>3031</v>
      </c>
      <c r="E3164" s="10" t="s">
        <v>89</v>
      </c>
      <c r="F3164" s="10" t="s">
        <v>1098</v>
      </c>
      <c r="G3164" s="10" t="s">
        <v>1099</v>
      </c>
      <c r="I3164" s="10"/>
      <c r="J3164" s="10" t="s">
        <v>1100</v>
      </c>
      <c r="K3164" s="10" t="s">
        <v>13</v>
      </c>
      <c r="L3164">
        <v>1</v>
      </c>
    </row>
    <row r="3165" spans="1:12" x14ac:dyDescent="0.3">
      <c r="A3165" s="10" t="s">
        <v>1129</v>
      </c>
      <c r="B3165" s="10" t="s">
        <v>3023</v>
      </c>
      <c r="C3165" s="10" t="s">
        <v>3024</v>
      </c>
      <c r="D3165" s="10" t="s">
        <v>3031</v>
      </c>
      <c r="E3165" s="10" t="s">
        <v>89</v>
      </c>
      <c r="F3165" s="10" t="s">
        <v>1098</v>
      </c>
      <c r="G3165" s="10" t="s">
        <v>1099</v>
      </c>
      <c r="I3165" s="10"/>
      <c r="J3165" s="10" t="s">
        <v>1100</v>
      </c>
      <c r="K3165" s="10" t="s">
        <v>16</v>
      </c>
      <c r="L3165">
        <v>1</v>
      </c>
    </row>
    <row r="3166" spans="1:12" x14ac:dyDescent="0.3">
      <c r="A3166" s="10" t="s">
        <v>1129</v>
      </c>
      <c r="B3166" s="10" t="s">
        <v>3023</v>
      </c>
      <c r="C3166" s="10" t="s">
        <v>3024</v>
      </c>
      <c r="D3166" s="10" t="s">
        <v>3031</v>
      </c>
      <c r="E3166" s="10" t="s">
        <v>89</v>
      </c>
      <c r="F3166" s="10" t="s">
        <v>1098</v>
      </c>
      <c r="G3166" s="10" t="s">
        <v>1099</v>
      </c>
      <c r="I3166" s="10"/>
      <c r="J3166" s="10" t="s">
        <v>1100</v>
      </c>
      <c r="K3166" s="10" t="s">
        <v>17</v>
      </c>
      <c r="L3166">
        <v>1</v>
      </c>
    </row>
    <row r="3167" spans="1:12" x14ac:dyDescent="0.3">
      <c r="A3167" s="10" t="s">
        <v>1129</v>
      </c>
      <c r="B3167" s="10" t="s">
        <v>3023</v>
      </c>
      <c r="C3167" s="10" t="s">
        <v>3024</v>
      </c>
      <c r="D3167" s="10" t="s">
        <v>3031</v>
      </c>
      <c r="E3167" s="10" t="s">
        <v>89</v>
      </c>
      <c r="F3167" s="10" t="s">
        <v>1098</v>
      </c>
      <c r="G3167" s="10" t="s">
        <v>1099</v>
      </c>
      <c r="I3167" s="10"/>
      <c r="J3167" s="10" t="s">
        <v>1100</v>
      </c>
      <c r="K3167" s="10" t="s">
        <v>18</v>
      </c>
      <c r="L3167">
        <v>3</v>
      </c>
    </row>
    <row r="3168" spans="1:12" x14ac:dyDescent="0.3">
      <c r="A3168" s="10" t="s">
        <v>1129</v>
      </c>
      <c r="B3168" s="10" t="s">
        <v>3023</v>
      </c>
      <c r="C3168" s="10" t="s">
        <v>3024</v>
      </c>
      <c r="D3168" s="10" t="s">
        <v>3031</v>
      </c>
      <c r="E3168" s="10" t="s">
        <v>89</v>
      </c>
      <c r="F3168" s="10" t="s">
        <v>1098</v>
      </c>
      <c r="G3168" s="10" t="s">
        <v>1099</v>
      </c>
      <c r="I3168" s="10"/>
      <c r="J3168" s="10" t="s">
        <v>1100</v>
      </c>
      <c r="K3168" s="10" t="s">
        <v>20</v>
      </c>
      <c r="L3168">
        <v>2</v>
      </c>
    </row>
    <row r="3169" spans="1:12" x14ac:dyDescent="0.3">
      <c r="A3169" s="10" t="s">
        <v>1129</v>
      </c>
      <c r="B3169" s="10" t="s">
        <v>3023</v>
      </c>
      <c r="C3169" s="10" t="s">
        <v>3024</v>
      </c>
      <c r="D3169" s="10" t="s">
        <v>3031</v>
      </c>
      <c r="E3169" s="10" t="s">
        <v>89</v>
      </c>
      <c r="F3169" s="10" t="s">
        <v>1098</v>
      </c>
      <c r="G3169" s="10" t="s">
        <v>1099</v>
      </c>
      <c r="I3169" s="10"/>
      <c r="J3169" s="10" t="s">
        <v>1100</v>
      </c>
      <c r="K3169" s="10" t="s">
        <v>22</v>
      </c>
      <c r="L3169">
        <v>1</v>
      </c>
    </row>
    <row r="3170" spans="1:12" x14ac:dyDescent="0.3">
      <c r="A3170" s="10" t="s">
        <v>1129</v>
      </c>
      <c r="B3170" s="10" t="s">
        <v>3023</v>
      </c>
      <c r="C3170" s="10" t="s">
        <v>3024</v>
      </c>
      <c r="D3170" s="10" t="s">
        <v>3031</v>
      </c>
      <c r="E3170" s="10" t="s">
        <v>89</v>
      </c>
      <c r="F3170" s="10" t="s">
        <v>1098</v>
      </c>
      <c r="G3170" s="10" t="s">
        <v>1099</v>
      </c>
      <c r="I3170" s="10"/>
      <c r="J3170" s="10" t="s">
        <v>1100</v>
      </c>
      <c r="K3170" s="10" t="s">
        <v>23</v>
      </c>
      <c r="L3170">
        <v>1</v>
      </c>
    </row>
    <row r="3171" spans="1:12" x14ac:dyDescent="0.3">
      <c r="A3171" s="10" t="s">
        <v>1129</v>
      </c>
      <c r="B3171" s="10" t="s">
        <v>3023</v>
      </c>
      <c r="C3171" s="10" t="s">
        <v>3024</v>
      </c>
      <c r="D3171" s="10" t="s">
        <v>3031</v>
      </c>
      <c r="E3171" s="10" t="s">
        <v>89</v>
      </c>
      <c r="F3171" s="10" t="s">
        <v>1098</v>
      </c>
      <c r="G3171" s="10" t="s">
        <v>1099</v>
      </c>
      <c r="I3171" s="10"/>
      <c r="J3171" s="10" t="s">
        <v>1100</v>
      </c>
      <c r="K3171" s="10" t="s">
        <v>25</v>
      </c>
      <c r="L3171">
        <v>1</v>
      </c>
    </row>
    <row r="3172" spans="1:12" x14ac:dyDescent="0.3">
      <c r="A3172" s="10" t="s">
        <v>1129</v>
      </c>
      <c r="B3172" s="10" t="s">
        <v>3023</v>
      </c>
      <c r="C3172" s="10" t="s">
        <v>3024</v>
      </c>
      <c r="D3172" s="10" t="s">
        <v>3031</v>
      </c>
      <c r="E3172" s="10" t="s">
        <v>89</v>
      </c>
      <c r="F3172" s="10" t="s">
        <v>1098</v>
      </c>
      <c r="G3172" s="10" t="s">
        <v>1099</v>
      </c>
      <c r="I3172" s="10"/>
      <c r="J3172" s="10" t="s">
        <v>1100</v>
      </c>
      <c r="K3172" s="10" t="s">
        <v>26</v>
      </c>
      <c r="L3172">
        <v>1</v>
      </c>
    </row>
    <row r="3173" spans="1:12" x14ac:dyDescent="0.3">
      <c r="A3173" s="10" t="s">
        <v>1129</v>
      </c>
      <c r="B3173" s="10" t="s">
        <v>3023</v>
      </c>
      <c r="C3173" s="10" t="s">
        <v>3024</v>
      </c>
      <c r="D3173" s="10" t="s">
        <v>3031</v>
      </c>
      <c r="E3173" s="10" t="s">
        <v>89</v>
      </c>
      <c r="F3173" s="10" t="s">
        <v>1098</v>
      </c>
      <c r="G3173" s="10" t="s">
        <v>1099</v>
      </c>
      <c r="I3173" s="10"/>
      <c r="J3173" s="10" t="s">
        <v>1100</v>
      </c>
      <c r="K3173" s="10" t="s">
        <v>27</v>
      </c>
      <c r="L3173">
        <v>1</v>
      </c>
    </row>
    <row r="3174" spans="1:12" x14ac:dyDescent="0.3">
      <c r="A3174" s="10" t="s">
        <v>1130</v>
      </c>
      <c r="B3174" s="10" t="s">
        <v>3023</v>
      </c>
      <c r="C3174" s="10" t="s">
        <v>3024</v>
      </c>
      <c r="D3174" s="10" t="s">
        <v>3031</v>
      </c>
      <c r="E3174" s="10" t="s">
        <v>1105</v>
      </c>
      <c r="F3174" s="10" t="s">
        <v>1098</v>
      </c>
      <c r="G3174" s="10" t="s">
        <v>1099</v>
      </c>
      <c r="I3174" s="10"/>
      <c r="J3174" s="10" t="s">
        <v>1100</v>
      </c>
      <c r="K3174" s="10" t="s">
        <v>13</v>
      </c>
      <c r="L3174">
        <v>1</v>
      </c>
    </row>
    <row r="3175" spans="1:12" x14ac:dyDescent="0.3">
      <c r="A3175" s="10" t="s">
        <v>1131</v>
      </c>
      <c r="B3175" s="10" t="s">
        <v>3023</v>
      </c>
      <c r="C3175" s="10" t="s">
        <v>3024</v>
      </c>
      <c r="D3175" s="10" t="s">
        <v>3031</v>
      </c>
      <c r="E3175" s="10" t="s">
        <v>1107</v>
      </c>
      <c r="F3175" s="10" t="s">
        <v>1098</v>
      </c>
      <c r="G3175" s="10" t="s">
        <v>1099</v>
      </c>
      <c r="I3175" s="10"/>
      <c r="J3175" s="10" t="s">
        <v>1100</v>
      </c>
      <c r="K3175" s="10" t="s">
        <v>9</v>
      </c>
      <c r="L3175">
        <v>1</v>
      </c>
    </row>
    <row r="3176" spans="1:12" x14ac:dyDescent="0.3">
      <c r="A3176" s="10" t="s">
        <v>1131</v>
      </c>
      <c r="B3176" s="10" t="s">
        <v>3023</v>
      </c>
      <c r="C3176" s="10" t="s">
        <v>3024</v>
      </c>
      <c r="D3176" s="10" t="s">
        <v>3031</v>
      </c>
      <c r="E3176" s="10" t="s">
        <v>1107</v>
      </c>
      <c r="F3176" s="10" t="s">
        <v>1098</v>
      </c>
      <c r="G3176" s="10" t="s">
        <v>1099</v>
      </c>
      <c r="I3176" s="10"/>
      <c r="J3176" s="10" t="s">
        <v>1100</v>
      </c>
      <c r="K3176" s="10" t="s">
        <v>10</v>
      </c>
      <c r="L3176">
        <v>3</v>
      </c>
    </row>
    <row r="3177" spans="1:12" x14ac:dyDescent="0.3">
      <c r="A3177" s="10" t="s">
        <v>1131</v>
      </c>
      <c r="B3177" s="10" t="s">
        <v>3023</v>
      </c>
      <c r="C3177" s="10" t="s">
        <v>3024</v>
      </c>
      <c r="D3177" s="10" t="s">
        <v>3031</v>
      </c>
      <c r="E3177" s="10" t="s">
        <v>1107</v>
      </c>
      <c r="F3177" s="10" t="s">
        <v>1098</v>
      </c>
      <c r="G3177" s="10" t="s">
        <v>1099</v>
      </c>
      <c r="I3177" s="10"/>
      <c r="J3177" s="10" t="s">
        <v>1100</v>
      </c>
      <c r="K3177" s="10" t="s">
        <v>11</v>
      </c>
      <c r="L3177">
        <v>1</v>
      </c>
    </row>
    <row r="3178" spans="1:12" x14ac:dyDescent="0.3">
      <c r="A3178" s="10" t="s">
        <v>1131</v>
      </c>
      <c r="B3178" s="10" t="s">
        <v>3023</v>
      </c>
      <c r="C3178" s="10" t="s">
        <v>3024</v>
      </c>
      <c r="D3178" s="10" t="s">
        <v>3031</v>
      </c>
      <c r="E3178" s="10" t="s">
        <v>1107</v>
      </c>
      <c r="F3178" s="10" t="s">
        <v>1098</v>
      </c>
      <c r="G3178" s="10" t="s">
        <v>1099</v>
      </c>
      <c r="I3178" s="10"/>
      <c r="J3178" s="10" t="s">
        <v>1100</v>
      </c>
      <c r="K3178" s="10" t="s">
        <v>12</v>
      </c>
      <c r="L3178">
        <v>4</v>
      </c>
    </row>
    <row r="3179" spans="1:12" x14ac:dyDescent="0.3">
      <c r="A3179" s="10" t="s">
        <v>1131</v>
      </c>
      <c r="B3179" s="10" t="s">
        <v>3023</v>
      </c>
      <c r="C3179" s="10" t="s">
        <v>3024</v>
      </c>
      <c r="D3179" s="10" t="s">
        <v>3031</v>
      </c>
      <c r="E3179" s="10" t="s">
        <v>1107</v>
      </c>
      <c r="F3179" s="10" t="s">
        <v>1098</v>
      </c>
      <c r="G3179" s="10" t="s">
        <v>1099</v>
      </c>
      <c r="I3179" s="10"/>
      <c r="J3179" s="10" t="s">
        <v>1100</v>
      </c>
      <c r="K3179" s="10" t="s">
        <v>13</v>
      </c>
      <c r="L3179">
        <v>3</v>
      </c>
    </row>
    <row r="3180" spans="1:12" x14ac:dyDescent="0.3">
      <c r="A3180" s="10" t="s">
        <v>1131</v>
      </c>
      <c r="B3180" s="10" t="s">
        <v>3023</v>
      </c>
      <c r="C3180" s="10" t="s">
        <v>3024</v>
      </c>
      <c r="D3180" s="10" t="s">
        <v>3031</v>
      </c>
      <c r="E3180" s="10" t="s">
        <v>1107</v>
      </c>
      <c r="F3180" s="10" t="s">
        <v>1098</v>
      </c>
      <c r="G3180" s="10" t="s">
        <v>1099</v>
      </c>
      <c r="I3180" s="10"/>
      <c r="J3180" s="10" t="s">
        <v>1100</v>
      </c>
      <c r="K3180" s="10" t="s">
        <v>14</v>
      </c>
      <c r="L3180">
        <v>1</v>
      </c>
    </row>
    <row r="3181" spans="1:12" x14ac:dyDescent="0.3">
      <c r="A3181" s="10" t="s">
        <v>1131</v>
      </c>
      <c r="B3181" s="10" t="s">
        <v>3023</v>
      </c>
      <c r="C3181" s="10" t="s">
        <v>3024</v>
      </c>
      <c r="D3181" s="10" t="s">
        <v>3031</v>
      </c>
      <c r="E3181" s="10" t="s">
        <v>1107</v>
      </c>
      <c r="F3181" s="10" t="s">
        <v>1098</v>
      </c>
      <c r="G3181" s="10" t="s">
        <v>1099</v>
      </c>
      <c r="I3181" s="10"/>
      <c r="J3181" s="10" t="s">
        <v>1100</v>
      </c>
      <c r="K3181" s="10" t="s">
        <v>15</v>
      </c>
      <c r="L3181">
        <v>3</v>
      </c>
    </row>
    <row r="3182" spans="1:12" x14ac:dyDescent="0.3">
      <c r="A3182" s="10" t="s">
        <v>1131</v>
      </c>
      <c r="B3182" s="10" t="s">
        <v>3023</v>
      </c>
      <c r="C3182" s="10" t="s">
        <v>3024</v>
      </c>
      <c r="D3182" s="10" t="s">
        <v>3031</v>
      </c>
      <c r="E3182" s="10" t="s">
        <v>1107</v>
      </c>
      <c r="F3182" s="10" t="s">
        <v>1098</v>
      </c>
      <c r="G3182" s="10" t="s">
        <v>1099</v>
      </c>
      <c r="I3182" s="10"/>
      <c r="J3182" s="10" t="s">
        <v>1100</v>
      </c>
      <c r="K3182" s="10" t="s">
        <v>16</v>
      </c>
      <c r="L3182">
        <v>3</v>
      </c>
    </row>
    <row r="3183" spans="1:12" x14ac:dyDescent="0.3">
      <c r="A3183" s="10" t="s">
        <v>1131</v>
      </c>
      <c r="B3183" s="10" t="s">
        <v>3023</v>
      </c>
      <c r="C3183" s="10" t="s">
        <v>3024</v>
      </c>
      <c r="D3183" s="10" t="s">
        <v>3031</v>
      </c>
      <c r="E3183" s="10" t="s">
        <v>1107</v>
      </c>
      <c r="F3183" s="10" t="s">
        <v>1098</v>
      </c>
      <c r="G3183" s="10" t="s">
        <v>1099</v>
      </c>
      <c r="I3183" s="10"/>
      <c r="J3183" s="10" t="s">
        <v>1100</v>
      </c>
      <c r="K3183" s="10" t="s">
        <v>17</v>
      </c>
      <c r="L3183">
        <v>6</v>
      </c>
    </row>
    <row r="3184" spans="1:12" x14ac:dyDescent="0.3">
      <c r="A3184" s="10" t="s">
        <v>1131</v>
      </c>
      <c r="B3184" s="10" t="s">
        <v>3023</v>
      </c>
      <c r="C3184" s="10" t="s">
        <v>3024</v>
      </c>
      <c r="D3184" s="10" t="s">
        <v>3031</v>
      </c>
      <c r="E3184" s="10" t="s">
        <v>1107</v>
      </c>
      <c r="F3184" s="10" t="s">
        <v>1098</v>
      </c>
      <c r="G3184" s="10" t="s">
        <v>1099</v>
      </c>
      <c r="I3184" s="10"/>
      <c r="J3184" s="10" t="s">
        <v>1100</v>
      </c>
      <c r="K3184" s="10" t="s">
        <v>18</v>
      </c>
      <c r="L3184">
        <v>8</v>
      </c>
    </row>
    <row r="3185" spans="1:12" x14ac:dyDescent="0.3">
      <c r="A3185" s="10" t="s">
        <v>1131</v>
      </c>
      <c r="B3185" s="10" t="s">
        <v>3023</v>
      </c>
      <c r="C3185" s="10" t="s">
        <v>3024</v>
      </c>
      <c r="D3185" s="10" t="s">
        <v>3031</v>
      </c>
      <c r="E3185" s="10" t="s">
        <v>1107</v>
      </c>
      <c r="F3185" s="10" t="s">
        <v>1098</v>
      </c>
      <c r="G3185" s="10" t="s">
        <v>1099</v>
      </c>
      <c r="I3185" s="10"/>
      <c r="J3185" s="10" t="s">
        <v>1100</v>
      </c>
      <c r="K3185" s="10" t="s">
        <v>19</v>
      </c>
      <c r="L3185">
        <v>2</v>
      </c>
    </row>
    <row r="3186" spans="1:12" x14ac:dyDescent="0.3">
      <c r="A3186" s="10" t="s">
        <v>1131</v>
      </c>
      <c r="B3186" s="10" t="s">
        <v>3023</v>
      </c>
      <c r="C3186" s="10" t="s">
        <v>3024</v>
      </c>
      <c r="D3186" s="10" t="s">
        <v>3031</v>
      </c>
      <c r="E3186" s="10" t="s">
        <v>1107</v>
      </c>
      <c r="F3186" s="10" t="s">
        <v>1098</v>
      </c>
      <c r="G3186" s="10" t="s">
        <v>1099</v>
      </c>
      <c r="I3186" s="10"/>
      <c r="J3186" s="10" t="s">
        <v>1100</v>
      </c>
      <c r="K3186" s="10" t="s">
        <v>20</v>
      </c>
      <c r="L3186">
        <v>3</v>
      </c>
    </row>
    <row r="3187" spans="1:12" x14ac:dyDescent="0.3">
      <c r="A3187" s="10" t="s">
        <v>1131</v>
      </c>
      <c r="B3187" s="10" t="s">
        <v>3023</v>
      </c>
      <c r="C3187" s="10" t="s">
        <v>3024</v>
      </c>
      <c r="D3187" s="10" t="s">
        <v>3031</v>
      </c>
      <c r="E3187" s="10" t="s">
        <v>1107</v>
      </c>
      <c r="F3187" s="10" t="s">
        <v>1098</v>
      </c>
      <c r="G3187" s="10" t="s">
        <v>1099</v>
      </c>
      <c r="I3187" s="10"/>
      <c r="J3187" s="10" t="s">
        <v>1100</v>
      </c>
      <c r="K3187" s="10" t="s">
        <v>21</v>
      </c>
      <c r="L3187">
        <v>2</v>
      </c>
    </row>
    <row r="3188" spans="1:12" x14ac:dyDescent="0.3">
      <c r="A3188" s="10" t="s">
        <v>1131</v>
      </c>
      <c r="B3188" s="10" t="s">
        <v>3023</v>
      </c>
      <c r="C3188" s="10" t="s">
        <v>3024</v>
      </c>
      <c r="D3188" s="10" t="s">
        <v>3031</v>
      </c>
      <c r="E3188" s="10" t="s">
        <v>1107</v>
      </c>
      <c r="F3188" s="10" t="s">
        <v>1098</v>
      </c>
      <c r="G3188" s="10" t="s">
        <v>1099</v>
      </c>
      <c r="I3188" s="10"/>
      <c r="J3188" s="10" t="s">
        <v>1100</v>
      </c>
      <c r="K3188" s="10" t="s">
        <v>22</v>
      </c>
      <c r="L3188">
        <v>5</v>
      </c>
    </row>
    <row r="3189" spans="1:12" x14ac:dyDescent="0.3">
      <c r="A3189" s="10" t="s">
        <v>1131</v>
      </c>
      <c r="B3189" s="10" t="s">
        <v>3023</v>
      </c>
      <c r="C3189" s="10" t="s">
        <v>3024</v>
      </c>
      <c r="D3189" s="10" t="s">
        <v>3031</v>
      </c>
      <c r="E3189" s="10" t="s">
        <v>1107</v>
      </c>
      <c r="F3189" s="10" t="s">
        <v>1098</v>
      </c>
      <c r="G3189" s="10" t="s">
        <v>1099</v>
      </c>
      <c r="I3189" s="10"/>
      <c r="J3189" s="10" t="s">
        <v>1100</v>
      </c>
      <c r="K3189" s="10" t="s">
        <v>23</v>
      </c>
      <c r="L3189">
        <v>1</v>
      </c>
    </row>
    <row r="3190" spans="1:12" x14ac:dyDescent="0.3">
      <c r="A3190" s="10" t="s">
        <v>1131</v>
      </c>
      <c r="B3190" s="10" t="s">
        <v>3023</v>
      </c>
      <c r="C3190" s="10" t="s">
        <v>3024</v>
      </c>
      <c r="D3190" s="10" t="s">
        <v>3031</v>
      </c>
      <c r="E3190" s="10" t="s">
        <v>1107</v>
      </c>
      <c r="F3190" s="10" t="s">
        <v>1098</v>
      </c>
      <c r="G3190" s="10" t="s">
        <v>1099</v>
      </c>
      <c r="I3190" s="10"/>
      <c r="J3190" s="10" t="s">
        <v>1100</v>
      </c>
      <c r="K3190" s="10" t="s">
        <v>24</v>
      </c>
      <c r="L3190">
        <v>3</v>
      </c>
    </row>
    <row r="3191" spans="1:12" x14ac:dyDescent="0.3">
      <c r="A3191" s="10" t="s">
        <v>1131</v>
      </c>
      <c r="B3191" s="10" t="s">
        <v>3023</v>
      </c>
      <c r="C3191" s="10" t="s">
        <v>3024</v>
      </c>
      <c r="D3191" s="10" t="s">
        <v>3031</v>
      </c>
      <c r="E3191" s="10" t="s">
        <v>1107</v>
      </c>
      <c r="F3191" s="10" t="s">
        <v>1098</v>
      </c>
      <c r="G3191" s="10" t="s">
        <v>1099</v>
      </c>
      <c r="I3191" s="10"/>
      <c r="J3191" s="10" t="s">
        <v>1100</v>
      </c>
      <c r="K3191" s="10" t="s">
        <v>25</v>
      </c>
      <c r="L3191">
        <v>2</v>
      </c>
    </row>
    <row r="3192" spans="1:12" x14ac:dyDescent="0.3">
      <c r="A3192" s="10" t="s">
        <v>1131</v>
      </c>
      <c r="B3192" s="10" t="s">
        <v>3023</v>
      </c>
      <c r="C3192" s="10" t="s">
        <v>3024</v>
      </c>
      <c r="D3192" s="10" t="s">
        <v>3031</v>
      </c>
      <c r="E3192" s="10" t="s">
        <v>1107</v>
      </c>
      <c r="F3192" s="10" t="s">
        <v>1098</v>
      </c>
      <c r="G3192" s="10" t="s">
        <v>1099</v>
      </c>
      <c r="I3192" s="10"/>
      <c r="J3192" s="10" t="s">
        <v>1100</v>
      </c>
      <c r="K3192" s="10" t="s">
        <v>26</v>
      </c>
      <c r="L3192">
        <v>1</v>
      </c>
    </row>
    <row r="3193" spans="1:12" x14ac:dyDescent="0.3">
      <c r="A3193" s="10" t="s">
        <v>1131</v>
      </c>
      <c r="B3193" s="10" t="s">
        <v>3023</v>
      </c>
      <c r="C3193" s="10" t="s">
        <v>3024</v>
      </c>
      <c r="D3193" s="10" t="s">
        <v>3031</v>
      </c>
      <c r="E3193" s="10" t="s">
        <v>1107</v>
      </c>
      <c r="F3193" s="10" t="s">
        <v>1098</v>
      </c>
      <c r="G3193" s="10" t="s">
        <v>1099</v>
      </c>
      <c r="I3193" s="10"/>
      <c r="J3193" s="10" t="s">
        <v>1100</v>
      </c>
      <c r="K3193" s="10" t="s">
        <v>27</v>
      </c>
      <c r="L3193">
        <v>2</v>
      </c>
    </row>
    <row r="3194" spans="1:12" x14ac:dyDescent="0.3">
      <c r="A3194" s="10" t="s">
        <v>1131</v>
      </c>
      <c r="B3194" s="10" t="s">
        <v>3023</v>
      </c>
      <c r="C3194" s="10" t="s">
        <v>3024</v>
      </c>
      <c r="D3194" s="10" t="s">
        <v>3031</v>
      </c>
      <c r="E3194" s="10" t="s">
        <v>1107</v>
      </c>
      <c r="F3194" s="10" t="s">
        <v>1098</v>
      </c>
      <c r="G3194" s="10" t="s">
        <v>1099</v>
      </c>
      <c r="I3194" s="10"/>
      <c r="J3194" s="10" t="s">
        <v>1100</v>
      </c>
      <c r="K3194" s="10" t="s">
        <v>28</v>
      </c>
      <c r="L3194">
        <v>2</v>
      </c>
    </row>
    <row r="3195" spans="1:12" x14ac:dyDescent="0.3">
      <c r="A3195" s="10" t="s">
        <v>1131</v>
      </c>
      <c r="B3195" s="10" t="s">
        <v>3023</v>
      </c>
      <c r="C3195" s="10" t="s">
        <v>3024</v>
      </c>
      <c r="D3195" s="10" t="s">
        <v>3031</v>
      </c>
      <c r="E3195" s="10" t="s">
        <v>1107</v>
      </c>
      <c r="F3195" s="10" t="s">
        <v>1098</v>
      </c>
      <c r="G3195" s="10" t="s">
        <v>1099</v>
      </c>
      <c r="I3195" s="10"/>
      <c r="J3195" s="10" t="s">
        <v>1100</v>
      </c>
      <c r="K3195" s="10" t="s">
        <v>29</v>
      </c>
      <c r="L3195">
        <v>1</v>
      </c>
    </row>
    <row r="3196" spans="1:12" x14ac:dyDescent="0.3">
      <c r="A3196" s="10" t="s">
        <v>1132</v>
      </c>
      <c r="B3196" s="10" t="s">
        <v>3023</v>
      </c>
      <c r="C3196" s="10" t="s">
        <v>3024</v>
      </c>
      <c r="D3196" s="10" t="s">
        <v>3032</v>
      </c>
      <c r="E3196" s="10" t="s">
        <v>1097</v>
      </c>
      <c r="F3196" s="10" t="s">
        <v>1098</v>
      </c>
      <c r="G3196" s="10" t="s">
        <v>1099</v>
      </c>
      <c r="I3196" s="10"/>
      <c r="J3196" s="10" t="s">
        <v>1100</v>
      </c>
      <c r="K3196" s="10" t="s">
        <v>11</v>
      </c>
      <c r="L3196">
        <v>1</v>
      </c>
    </row>
    <row r="3197" spans="1:12" x14ac:dyDescent="0.3">
      <c r="A3197" s="10" t="s">
        <v>1132</v>
      </c>
      <c r="B3197" s="10" t="s">
        <v>3023</v>
      </c>
      <c r="C3197" s="10" t="s">
        <v>3024</v>
      </c>
      <c r="D3197" s="10" t="s">
        <v>3032</v>
      </c>
      <c r="E3197" s="10" t="s">
        <v>1097</v>
      </c>
      <c r="F3197" s="10" t="s">
        <v>1098</v>
      </c>
      <c r="G3197" s="10" t="s">
        <v>1099</v>
      </c>
      <c r="I3197" s="10"/>
      <c r="J3197" s="10" t="s">
        <v>1100</v>
      </c>
      <c r="K3197" s="10" t="s">
        <v>12</v>
      </c>
      <c r="L3197">
        <v>1</v>
      </c>
    </row>
    <row r="3198" spans="1:12" x14ac:dyDescent="0.3">
      <c r="A3198" s="10" t="s">
        <v>1132</v>
      </c>
      <c r="B3198" s="10" t="s">
        <v>3023</v>
      </c>
      <c r="C3198" s="10" t="s">
        <v>3024</v>
      </c>
      <c r="D3198" s="10" t="s">
        <v>3032</v>
      </c>
      <c r="E3198" s="10" t="s">
        <v>1097</v>
      </c>
      <c r="F3198" s="10" t="s">
        <v>1098</v>
      </c>
      <c r="G3198" s="10" t="s">
        <v>1099</v>
      </c>
      <c r="I3198" s="10"/>
      <c r="J3198" s="10" t="s">
        <v>1100</v>
      </c>
      <c r="K3198" s="10" t="s">
        <v>13</v>
      </c>
      <c r="L3198">
        <v>1</v>
      </c>
    </row>
    <row r="3199" spans="1:12" x14ac:dyDescent="0.3">
      <c r="A3199" s="10" t="s">
        <v>1132</v>
      </c>
      <c r="B3199" s="10" t="s">
        <v>3023</v>
      </c>
      <c r="C3199" s="10" t="s">
        <v>3024</v>
      </c>
      <c r="D3199" s="10" t="s">
        <v>3032</v>
      </c>
      <c r="E3199" s="10" t="s">
        <v>1097</v>
      </c>
      <c r="F3199" s="10" t="s">
        <v>1098</v>
      </c>
      <c r="G3199" s="10" t="s">
        <v>1099</v>
      </c>
      <c r="I3199" s="10"/>
      <c r="J3199" s="10" t="s">
        <v>1100</v>
      </c>
      <c r="K3199" s="10" t="s">
        <v>18</v>
      </c>
      <c r="L3199">
        <v>1</v>
      </c>
    </row>
    <row r="3200" spans="1:12" x14ac:dyDescent="0.3">
      <c r="A3200" s="10" t="s">
        <v>1132</v>
      </c>
      <c r="B3200" s="10" t="s">
        <v>3023</v>
      </c>
      <c r="C3200" s="10" t="s">
        <v>3024</v>
      </c>
      <c r="D3200" s="10" t="s">
        <v>3032</v>
      </c>
      <c r="E3200" s="10" t="s">
        <v>1097</v>
      </c>
      <c r="F3200" s="10" t="s">
        <v>1098</v>
      </c>
      <c r="G3200" s="10" t="s">
        <v>1099</v>
      </c>
      <c r="I3200" s="10"/>
      <c r="J3200" s="10" t="s">
        <v>1100</v>
      </c>
      <c r="K3200" s="10" t="s">
        <v>26</v>
      </c>
      <c r="L3200">
        <v>2</v>
      </c>
    </row>
    <row r="3201" spans="1:12" x14ac:dyDescent="0.3">
      <c r="A3201" s="10" t="s">
        <v>1132</v>
      </c>
      <c r="B3201" s="10" t="s">
        <v>3023</v>
      </c>
      <c r="C3201" s="10" t="s">
        <v>3024</v>
      </c>
      <c r="D3201" s="10" t="s">
        <v>3032</v>
      </c>
      <c r="E3201" s="10" t="s">
        <v>1097</v>
      </c>
      <c r="F3201" s="10" t="s">
        <v>1098</v>
      </c>
      <c r="G3201" s="10" t="s">
        <v>1099</v>
      </c>
      <c r="I3201" s="10"/>
      <c r="J3201" s="10" t="s">
        <v>1100</v>
      </c>
      <c r="K3201" s="10" t="s">
        <v>28</v>
      </c>
      <c r="L3201">
        <v>1</v>
      </c>
    </row>
    <row r="3202" spans="1:12" x14ac:dyDescent="0.3">
      <c r="A3202" s="10" t="s">
        <v>1133</v>
      </c>
      <c r="B3202" s="10" t="s">
        <v>3023</v>
      </c>
      <c r="C3202" s="10" t="s">
        <v>3024</v>
      </c>
      <c r="D3202" s="10" t="s">
        <v>3032</v>
      </c>
      <c r="E3202" s="10" t="s">
        <v>1102</v>
      </c>
      <c r="F3202" s="10" t="s">
        <v>1098</v>
      </c>
      <c r="G3202" s="10" t="s">
        <v>1099</v>
      </c>
      <c r="I3202" s="10"/>
      <c r="J3202" s="10" t="s">
        <v>1100</v>
      </c>
      <c r="K3202" s="10" t="s">
        <v>12</v>
      </c>
      <c r="L3202">
        <v>3</v>
      </c>
    </row>
    <row r="3203" spans="1:12" x14ac:dyDescent="0.3">
      <c r="A3203" s="10" t="s">
        <v>1133</v>
      </c>
      <c r="B3203" s="10" t="s">
        <v>3023</v>
      </c>
      <c r="C3203" s="10" t="s">
        <v>3024</v>
      </c>
      <c r="D3203" s="10" t="s">
        <v>3032</v>
      </c>
      <c r="E3203" s="10" t="s">
        <v>1102</v>
      </c>
      <c r="F3203" s="10" t="s">
        <v>1098</v>
      </c>
      <c r="G3203" s="10" t="s">
        <v>1099</v>
      </c>
      <c r="I3203" s="10"/>
      <c r="J3203" s="10" t="s">
        <v>1100</v>
      </c>
      <c r="K3203" s="10" t="s">
        <v>13</v>
      </c>
      <c r="L3203">
        <v>1</v>
      </c>
    </row>
    <row r="3204" spans="1:12" x14ac:dyDescent="0.3">
      <c r="A3204" s="10" t="s">
        <v>1133</v>
      </c>
      <c r="B3204" s="10" t="s">
        <v>3023</v>
      </c>
      <c r="C3204" s="10" t="s">
        <v>3024</v>
      </c>
      <c r="D3204" s="10" t="s">
        <v>3032</v>
      </c>
      <c r="E3204" s="10" t="s">
        <v>1102</v>
      </c>
      <c r="F3204" s="10" t="s">
        <v>1098</v>
      </c>
      <c r="G3204" s="10" t="s">
        <v>1099</v>
      </c>
      <c r="I3204" s="10"/>
      <c r="J3204" s="10" t="s">
        <v>1100</v>
      </c>
      <c r="K3204" s="10" t="s">
        <v>14</v>
      </c>
      <c r="L3204">
        <v>2</v>
      </c>
    </row>
    <row r="3205" spans="1:12" x14ac:dyDescent="0.3">
      <c r="A3205" s="10" t="s">
        <v>1133</v>
      </c>
      <c r="B3205" s="10" t="s">
        <v>3023</v>
      </c>
      <c r="C3205" s="10" t="s">
        <v>3024</v>
      </c>
      <c r="D3205" s="10" t="s">
        <v>3032</v>
      </c>
      <c r="E3205" s="10" t="s">
        <v>1102</v>
      </c>
      <c r="F3205" s="10" t="s">
        <v>1098</v>
      </c>
      <c r="G3205" s="10" t="s">
        <v>1099</v>
      </c>
      <c r="I3205" s="10"/>
      <c r="J3205" s="10" t="s">
        <v>1100</v>
      </c>
      <c r="K3205" s="10" t="s">
        <v>15</v>
      </c>
      <c r="L3205">
        <v>1</v>
      </c>
    </row>
    <row r="3206" spans="1:12" x14ac:dyDescent="0.3">
      <c r="A3206" s="10" t="s">
        <v>1133</v>
      </c>
      <c r="B3206" s="10" t="s">
        <v>3023</v>
      </c>
      <c r="C3206" s="10" t="s">
        <v>3024</v>
      </c>
      <c r="D3206" s="10" t="s">
        <v>3032</v>
      </c>
      <c r="E3206" s="10" t="s">
        <v>1102</v>
      </c>
      <c r="F3206" s="10" t="s">
        <v>1098</v>
      </c>
      <c r="G3206" s="10" t="s">
        <v>1099</v>
      </c>
      <c r="I3206" s="10"/>
      <c r="J3206" s="10" t="s">
        <v>1100</v>
      </c>
      <c r="K3206" s="10" t="s">
        <v>16</v>
      </c>
      <c r="L3206">
        <v>1</v>
      </c>
    </row>
    <row r="3207" spans="1:12" x14ac:dyDescent="0.3">
      <c r="A3207" s="10" t="s">
        <v>1133</v>
      </c>
      <c r="B3207" s="10" t="s">
        <v>3023</v>
      </c>
      <c r="C3207" s="10" t="s">
        <v>3024</v>
      </c>
      <c r="D3207" s="10" t="s">
        <v>3032</v>
      </c>
      <c r="E3207" s="10" t="s">
        <v>1102</v>
      </c>
      <c r="F3207" s="10" t="s">
        <v>1098</v>
      </c>
      <c r="G3207" s="10" t="s">
        <v>1099</v>
      </c>
      <c r="I3207" s="10"/>
      <c r="J3207" s="10" t="s">
        <v>1100</v>
      </c>
      <c r="K3207" s="10" t="s">
        <v>18</v>
      </c>
      <c r="L3207">
        <v>4</v>
      </c>
    </row>
    <row r="3208" spans="1:12" x14ac:dyDescent="0.3">
      <c r="A3208" s="10" t="s">
        <v>1133</v>
      </c>
      <c r="B3208" s="10" t="s">
        <v>3023</v>
      </c>
      <c r="C3208" s="10" t="s">
        <v>3024</v>
      </c>
      <c r="D3208" s="10" t="s">
        <v>3032</v>
      </c>
      <c r="E3208" s="10" t="s">
        <v>1102</v>
      </c>
      <c r="F3208" s="10" t="s">
        <v>1098</v>
      </c>
      <c r="G3208" s="10" t="s">
        <v>1099</v>
      </c>
      <c r="I3208" s="10"/>
      <c r="J3208" s="10" t="s">
        <v>1100</v>
      </c>
      <c r="K3208" s="10" t="s">
        <v>21</v>
      </c>
      <c r="L3208">
        <v>2</v>
      </c>
    </row>
    <row r="3209" spans="1:12" x14ac:dyDescent="0.3">
      <c r="A3209" s="10" t="s">
        <v>1133</v>
      </c>
      <c r="B3209" s="10" t="s">
        <v>3023</v>
      </c>
      <c r="C3209" s="10" t="s">
        <v>3024</v>
      </c>
      <c r="D3209" s="10" t="s">
        <v>3032</v>
      </c>
      <c r="E3209" s="10" t="s">
        <v>1102</v>
      </c>
      <c r="F3209" s="10" t="s">
        <v>1098</v>
      </c>
      <c r="G3209" s="10" t="s">
        <v>1099</v>
      </c>
      <c r="I3209" s="10"/>
      <c r="J3209" s="10" t="s">
        <v>1100</v>
      </c>
      <c r="K3209" s="10" t="s">
        <v>23</v>
      </c>
      <c r="L3209">
        <v>6</v>
      </c>
    </row>
    <row r="3210" spans="1:12" x14ac:dyDescent="0.3">
      <c r="A3210" s="10" t="s">
        <v>1133</v>
      </c>
      <c r="B3210" s="10" t="s">
        <v>3023</v>
      </c>
      <c r="C3210" s="10" t="s">
        <v>3024</v>
      </c>
      <c r="D3210" s="10" t="s">
        <v>3032</v>
      </c>
      <c r="E3210" s="10" t="s">
        <v>1102</v>
      </c>
      <c r="F3210" s="10" t="s">
        <v>1098</v>
      </c>
      <c r="G3210" s="10" t="s">
        <v>1099</v>
      </c>
      <c r="I3210" s="10"/>
      <c r="J3210" s="10" t="s">
        <v>1100</v>
      </c>
      <c r="K3210" s="10" t="s">
        <v>25</v>
      </c>
      <c r="L3210">
        <v>2</v>
      </c>
    </row>
    <row r="3211" spans="1:12" x14ac:dyDescent="0.3">
      <c r="A3211" s="10" t="s">
        <v>1133</v>
      </c>
      <c r="B3211" s="10" t="s">
        <v>3023</v>
      </c>
      <c r="C3211" s="10" t="s">
        <v>3024</v>
      </c>
      <c r="D3211" s="10" t="s">
        <v>3032</v>
      </c>
      <c r="E3211" s="10" t="s">
        <v>1102</v>
      </c>
      <c r="F3211" s="10" t="s">
        <v>1098</v>
      </c>
      <c r="G3211" s="10" t="s">
        <v>1099</v>
      </c>
      <c r="I3211" s="10"/>
      <c r="J3211" s="10" t="s">
        <v>1100</v>
      </c>
      <c r="K3211" s="10" t="s">
        <v>27</v>
      </c>
      <c r="L3211">
        <v>1</v>
      </c>
    </row>
    <row r="3212" spans="1:12" x14ac:dyDescent="0.3">
      <c r="A3212" s="10" t="s">
        <v>1133</v>
      </c>
      <c r="B3212" s="10" t="s">
        <v>3023</v>
      </c>
      <c r="C3212" s="10" t="s">
        <v>3024</v>
      </c>
      <c r="D3212" s="10" t="s">
        <v>3032</v>
      </c>
      <c r="E3212" s="10" t="s">
        <v>1102</v>
      </c>
      <c r="F3212" s="10" t="s">
        <v>1098</v>
      </c>
      <c r="G3212" s="10" t="s">
        <v>1099</v>
      </c>
      <c r="I3212" s="10"/>
      <c r="J3212" s="10" t="s">
        <v>1100</v>
      </c>
      <c r="K3212" s="10" t="s">
        <v>28</v>
      </c>
      <c r="L3212">
        <v>1</v>
      </c>
    </row>
    <row r="3213" spans="1:12" x14ac:dyDescent="0.3">
      <c r="A3213" s="10" t="s">
        <v>1134</v>
      </c>
      <c r="B3213" s="10" t="s">
        <v>3023</v>
      </c>
      <c r="C3213" s="10" t="s">
        <v>3024</v>
      </c>
      <c r="D3213" s="10" t="s">
        <v>3032</v>
      </c>
      <c r="E3213" s="10" t="s">
        <v>89</v>
      </c>
      <c r="F3213" s="10" t="s">
        <v>1098</v>
      </c>
      <c r="G3213" s="10" t="s">
        <v>1099</v>
      </c>
      <c r="I3213" s="10"/>
      <c r="J3213" s="10" t="s">
        <v>1100</v>
      </c>
      <c r="K3213" s="10" t="s">
        <v>9</v>
      </c>
      <c r="L3213">
        <v>1</v>
      </c>
    </row>
    <row r="3214" spans="1:12" x14ac:dyDescent="0.3">
      <c r="A3214" s="10" t="s">
        <v>1134</v>
      </c>
      <c r="B3214" s="10" t="s">
        <v>3023</v>
      </c>
      <c r="C3214" s="10" t="s">
        <v>3024</v>
      </c>
      <c r="D3214" s="10" t="s">
        <v>3032</v>
      </c>
      <c r="E3214" s="10" t="s">
        <v>89</v>
      </c>
      <c r="F3214" s="10" t="s">
        <v>1098</v>
      </c>
      <c r="G3214" s="10" t="s">
        <v>1099</v>
      </c>
      <c r="I3214" s="10"/>
      <c r="J3214" s="10" t="s">
        <v>1100</v>
      </c>
      <c r="K3214" s="10" t="s">
        <v>11</v>
      </c>
      <c r="L3214">
        <v>1</v>
      </c>
    </row>
    <row r="3215" spans="1:12" x14ac:dyDescent="0.3">
      <c r="A3215" s="10" t="s">
        <v>1134</v>
      </c>
      <c r="B3215" s="10" t="s">
        <v>3023</v>
      </c>
      <c r="C3215" s="10" t="s">
        <v>3024</v>
      </c>
      <c r="D3215" s="10" t="s">
        <v>3032</v>
      </c>
      <c r="E3215" s="10" t="s">
        <v>89</v>
      </c>
      <c r="F3215" s="10" t="s">
        <v>1098</v>
      </c>
      <c r="G3215" s="10" t="s">
        <v>1099</v>
      </c>
      <c r="I3215" s="10"/>
      <c r="J3215" s="10" t="s">
        <v>1100</v>
      </c>
      <c r="K3215" s="10" t="s">
        <v>13</v>
      </c>
      <c r="L3215">
        <v>1</v>
      </c>
    </row>
    <row r="3216" spans="1:12" x14ac:dyDescent="0.3">
      <c r="A3216" s="10" t="s">
        <v>1134</v>
      </c>
      <c r="B3216" s="10" t="s">
        <v>3023</v>
      </c>
      <c r="C3216" s="10" t="s">
        <v>3024</v>
      </c>
      <c r="D3216" s="10" t="s">
        <v>3032</v>
      </c>
      <c r="E3216" s="10" t="s">
        <v>89</v>
      </c>
      <c r="F3216" s="10" t="s">
        <v>1098</v>
      </c>
      <c r="G3216" s="10" t="s">
        <v>1099</v>
      </c>
      <c r="I3216" s="10"/>
      <c r="J3216" s="10" t="s">
        <v>1100</v>
      </c>
      <c r="K3216" s="10" t="s">
        <v>14</v>
      </c>
      <c r="L3216">
        <v>2</v>
      </c>
    </row>
    <row r="3217" spans="1:12" x14ac:dyDescent="0.3">
      <c r="A3217" s="10" t="s">
        <v>1134</v>
      </c>
      <c r="B3217" s="10" t="s">
        <v>3023</v>
      </c>
      <c r="C3217" s="10" t="s">
        <v>3024</v>
      </c>
      <c r="D3217" s="10" t="s">
        <v>3032</v>
      </c>
      <c r="E3217" s="10" t="s">
        <v>89</v>
      </c>
      <c r="F3217" s="10" t="s">
        <v>1098</v>
      </c>
      <c r="G3217" s="10" t="s">
        <v>1099</v>
      </c>
      <c r="I3217" s="10"/>
      <c r="J3217" s="10" t="s">
        <v>1100</v>
      </c>
      <c r="K3217" s="10" t="s">
        <v>16</v>
      </c>
      <c r="L3217">
        <v>1</v>
      </c>
    </row>
    <row r="3218" spans="1:12" x14ac:dyDescent="0.3">
      <c r="A3218" s="10" t="s">
        <v>1134</v>
      </c>
      <c r="B3218" s="10" t="s">
        <v>3023</v>
      </c>
      <c r="C3218" s="10" t="s">
        <v>3024</v>
      </c>
      <c r="D3218" s="10" t="s">
        <v>3032</v>
      </c>
      <c r="E3218" s="10" t="s">
        <v>89</v>
      </c>
      <c r="F3218" s="10" t="s">
        <v>1098</v>
      </c>
      <c r="G3218" s="10" t="s">
        <v>1099</v>
      </c>
      <c r="I3218" s="10"/>
      <c r="J3218" s="10" t="s">
        <v>1100</v>
      </c>
      <c r="K3218" s="10" t="s">
        <v>18</v>
      </c>
      <c r="L3218">
        <v>2</v>
      </c>
    </row>
    <row r="3219" spans="1:12" x14ac:dyDescent="0.3">
      <c r="A3219" s="10" t="s">
        <v>1134</v>
      </c>
      <c r="B3219" s="10" t="s">
        <v>3023</v>
      </c>
      <c r="C3219" s="10" t="s">
        <v>3024</v>
      </c>
      <c r="D3219" s="10" t="s">
        <v>3032</v>
      </c>
      <c r="E3219" s="10" t="s">
        <v>89</v>
      </c>
      <c r="F3219" s="10" t="s">
        <v>1098</v>
      </c>
      <c r="G3219" s="10" t="s">
        <v>1099</v>
      </c>
      <c r="I3219" s="10"/>
      <c r="J3219" s="10" t="s">
        <v>1100</v>
      </c>
      <c r="K3219" s="10" t="s">
        <v>21</v>
      </c>
      <c r="L3219">
        <v>1</v>
      </c>
    </row>
    <row r="3220" spans="1:12" x14ac:dyDescent="0.3">
      <c r="A3220" s="10" t="s">
        <v>1134</v>
      </c>
      <c r="B3220" s="10" t="s">
        <v>3023</v>
      </c>
      <c r="C3220" s="10" t="s">
        <v>3024</v>
      </c>
      <c r="D3220" s="10" t="s">
        <v>3032</v>
      </c>
      <c r="E3220" s="10" t="s">
        <v>89</v>
      </c>
      <c r="F3220" s="10" t="s">
        <v>1098</v>
      </c>
      <c r="G3220" s="10" t="s">
        <v>1099</v>
      </c>
      <c r="I3220" s="10"/>
      <c r="J3220" s="10" t="s">
        <v>1100</v>
      </c>
      <c r="K3220" s="10" t="s">
        <v>23</v>
      </c>
      <c r="L3220">
        <v>1</v>
      </c>
    </row>
    <row r="3221" spans="1:12" x14ac:dyDescent="0.3">
      <c r="A3221" s="10" t="s">
        <v>1134</v>
      </c>
      <c r="B3221" s="10" t="s">
        <v>3023</v>
      </c>
      <c r="C3221" s="10" t="s">
        <v>3024</v>
      </c>
      <c r="D3221" s="10" t="s">
        <v>3032</v>
      </c>
      <c r="E3221" s="10" t="s">
        <v>89</v>
      </c>
      <c r="F3221" s="10" t="s">
        <v>1098</v>
      </c>
      <c r="G3221" s="10" t="s">
        <v>1099</v>
      </c>
      <c r="I3221" s="10"/>
      <c r="J3221" s="10" t="s">
        <v>1100</v>
      </c>
      <c r="K3221" s="10" t="s">
        <v>24</v>
      </c>
      <c r="L3221">
        <v>1</v>
      </c>
    </row>
    <row r="3222" spans="1:12" x14ac:dyDescent="0.3">
      <c r="A3222" s="10" t="s">
        <v>1134</v>
      </c>
      <c r="B3222" s="10" t="s">
        <v>3023</v>
      </c>
      <c r="C3222" s="10" t="s">
        <v>3024</v>
      </c>
      <c r="D3222" s="10" t="s">
        <v>3032</v>
      </c>
      <c r="E3222" s="10" t="s">
        <v>89</v>
      </c>
      <c r="F3222" s="10" t="s">
        <v>1098</v>
      </c>
      <c r="G3222" s="10" t="s">
        <v>1099</v>
      </c>
      <c r="I3222" s="10"/>
      <c r="J3222" s="10" t="s">
        <v>1100</v>
      </c>
      <c r="K3222" s="10" t="s">
        <v>25</v>
      </c>
      <c r="L3222">
        <v>2</v>
      </c>
    </row>
    <row r="3223" spans="1:12" x14ac:dyDescent="0.3">
      <c r="A3223" s="10" t="s">
        <v>1134</v>
      </c>
      <c r="B3223" s="10" t="s">
        <v>3023</v>
      </c>
      <c r="C3223" s="10" t="s">
        <v>3024</v>
      </c>
      <c r="D3223" s="10" t="s">
        <v>3032</v>
      </c>
      <c r="E3223" s="10" t="s">
        <v>89</v>
      </c>
      <c r="F3223" s="10" t="s">
        <v>1098</v>
      </c>
      <c r="G3223" s="10" t="s">
        <v>1099</v>
      </c>
      <c r="I3223" s="10"/>
      <c r="J3223" s="10" t="s">
        <v>1100</v>
      </c>
      <c r="K3223" s="10" t="s">
        <v>27</v>
      </c>
      <c r="L3223">
        <v>2</v>
      </c>
    </row>
    <row r="3224" spans="1:12" x14ac:dyDescent="0.3">
      <c r="A3224" s="10" t="s">
        <v>1135</v>
      </c>
      <c r="B3224" s="10" t="s">
        <v>3023</v>
      </c>
      <c r="C3224" s="10" t="s">
        <v>3024</v>
      </c>
      <c r="D3224" s="10" t="s">
        <v>3032</v>
      </c>
      <c r="E3224" s="10" t="s">
        <v>1105</v>
      </c>
      <c r="F3224" s="10" t="s">
        <v>1098</v>
      </c>
      <c r="G3224" s="10" t="s">
        <v>1099</v>
      </c>
      <c r="I3224" s="10"/>
      <c r="J3224" s="10" t="s">
        <v>1100</v>
      </c>
      <c r="K3224" s="10" t="s">
        <v>17</v>
      </c>
      <c r="L3224">
        <v>3</v>
      </c>
    </row>
    <row r="3225" spans="1:12" x14ac:dyDescent="0.3">
      <c r="A3225" s="10" t="s">
        <v>1135</v>
      </c>
      <c r="B3225" s="10" t="s">
        <v>3023</v>
      </c>
      <c r="C3225" s="10" t="s">
        <v>3024</v>
      </c>
      <c r="D3225" s="10" t="s">
        <v>3032</v>
      </c>
      <c r="E3225" s="10" t="s">
        <v>1105</v>
      </c>
      <c r="F3225" s="10" t="s">
        <v>1098</v>
      </c>
      <c r="G3225" s="10" t="s">
        <v>1099</v>
      </c>
      <c r="I3225" s="10"/>
      <c r="J3225" s="10" t="s">
        <v>1100</v>
      </c>
      <c r="K3225" s="10" t="s">
        <v>18</v>
      </c>
      <c r="L3225">
        <v>1</v>
      </c>
    </row>
    <row r="3226" spans="1:12" x14ac:dyDescent="0.3">
      <c r="A3226" s="10" t="s">
        <v>1136</v>
      </c>
      <c r="B3226" s="10" t="s">
        <v>3023</v>
      </c>
      <c r="C3226" s="10" t="s">
        <v>3024</v>
      </c>
      <c r="D3226" s="10" t="s">
        <v>3032</v>
      </c>
      <c r="E3226" s="10" t="s">
        <v>1107</v>
      </c>
      <c r="F3226" s="10" t="s">
        <v>1098</v>
      </c>
      <c r="G3226" s="10" t="s">
        <v>1099</v>
      </c>
      <c r="I3226" s="10"/>
      <c r="J3226" s="10" t="s">
        <v>1100</v>
      </c>
      <c r="K3226" s="10" t="s">
        <v>9</v>
      </c>
      <c r="L3226">
        <v>1</v>
      </c>
    </row>
    <row r="3227" spans="1:12" x14ac:dyDescent="0.3">
      <c r="A3227" s="10" t="s">
        <v>1136</v>
      </c>
      <c r="B3227" s="10" t="s">
        <v>3023</v>
      </c>
      <c r="C3227" s="10" t="s">
        <v>3024</v>
      </c>
      <c r="D3227" s="10" t="s">
        <v>3032</v>
      </c>
      <c r="E3227" s="10" t="s">
        <v>1107</v>
      </c>
      <c r="F3227" s="10" t="s">
        <v>1098</v>
      </c>
      <c r="G3227" s="10" t="s">
        <v>1099</v>
      </c>
      <c r="I3227" s="10"/>
      <c r="J3227" s="10" t="s">
        <v>1100</v>
      </c>
      <c r="K3227" s="10" t="s">
        <v>11</v>
      </c>
      <c r="L3227">
        <v>2</v>
      </c>
    </row>
    <row r="3228" spans="1:12" x14ac:dyDescent="0.3">
      <c r="A3228" s="10" t="s">
        <v>1136</v>
      </c>
      <c r="B3228" s="10" t="s">
        <v>3023</v>
      </c>
      <c r="C3228" s="10" t="s">
        <v>3024</v>
      </c>
      <c r="D3228" s="10" t="s">
        <v>3032</v>
      </c>
      <c r="E3228" s="10" t="s">
        <v>1107</v>
      </c>
      <c r="F3228" s="10" t="s">
        <v>1098</v>
      </c>
      <c r="G3228" s="10" t="s">
        <v>1099</v>
      </c>
      <c r="I3228" s="10"/>
      <c r="J3228" s="10" t="s">
        <v>1100</v>
      </c>
      <c r="K3228" s="10" t="s">
        <v>12</v>
      </c>
      <c r="L3228">
        <v>4</v>
      </c>
    </row>
    <row r="3229" spans="1:12" x14ac:dyDescent="0.3">
      <c r="A3229" s="10" t="s">
        <v>1136</v>
      </c>
      <c r="B3229" s="10" t="s">
        <v>3023</v>
      </c>
      <c r="C3229" s="10" t="s">
        <v>3024</v>
      </c>
      <c r="D3229" s="10" t="s">
        <v>3032</v>
      </c>
      <c r="E3229" s="10" t="s">
        <v>1107</v>
      </c>
      <c r="F3229" s="10" t="s">
        <v>1098</v>
      </c>
      <c r="G3229" s="10" t="s">
        <v>1099</v>
      </c>
      <c r="I3229" s="10"/>
      <c r="J3229" s="10" t="s">
        <v>1100</v>
      </c>
      <c r="K3229" s="10" t="s">
        <v>13</v>
      </c>
      <c r="L3229">
        <v>3</v>
      </c>
    </row>
    <row r="3230" spans="1:12" x14ac:dyDescent="0.3">
      <c r="A3230" s="10" t="s">
        <v>1136</v>
      </c>
      <c r="B3230" s="10" t="s">
        <v>3023</v>
      </c>
      <c r="C3230" s="10" t="s">
        <v>3024</v>
      </c>
      <c r="D3230" s="10" t="s">
        <v>3032</v>
      </c>
      <c r="E3230" s="10" t="s">
        <v>1107</v>
      </c>
      <c r="F3230" s="10" t="s">
        <v>1098</v>
      </c>
      <c r="G3230" s="10" t="s">
        <v>1099</v>
      </c>
      <c r="I3230" s="10"/>
      <c r="J3230" s="10" t="s">
        <v>1100</v>
      </c>
      <c r="K3230" s="10" t="s">
        <v>14</v>
      </c>
      <c r="L3230">
        <v>4</v>
      </c>
    </row>
    <row r="3231" spans="1:12" x14ac:dyDescent="0.3">
      <c r="A3231" s="10" t="s">
        <v>1136</v>
      </c>
      <c r="B3231" s="10" t="s">
        <v>3023</v>
      </c>
      <c r="C3231" s="10" t="s">
        <v>3024</v>
      </c>
      <c r="D3231" s="10" t="s">
        <v>3032</v>
      </c>
      <c r="E3231" s="10" t="s">
        <v>1107</v>
      </c>
      <c r="F3231" s="10" t="s">
        <v>1098</v>
      </c>
      <c r="G3231" s="10" t="s">
        <v>1099</v>
      </c>
      <c r="I3231" s="10"/>
      <c r="J3231" s="10" t="s">
        <v>1100</v>
      </c>
      <c r="K3231" s="10" t="s">
        <v>15</v>
      </c>
      <c r="L3231">
        <v>1</v>
      </c>
    </row>
    <row r="3232" spans="1:12" x14ac:dyDescent="0.3">
      <c r="A3232" s="10" t="s">
        <v>1136</v>
      </c>
      <c r="B3232" s="10" t="s">
        <v>3023</v>
      </c>
      <c r="C3232" s="10" t="s">
        <v>3024</v>
      </c>
      <c r="D3232" s="10" t="s">
        <v>3032</v>
      </c>
      <c r="E3232" s="10" t="s">
        <v>1107</v>
      </c>
      <c r="F3232" s="10" t="s">
        <v>1098</v>
      </c>
      <c r="G3232" s="10" t="s">
        <v>1099</v>
      </c>
      <c r="I3232" s="10"/>
      <c r="J3232" s="10" t="s">
        <v>1100</v>
      </c>
      <c r="K3232" s="10" t="s">
        <v>16</v>
      </c>
      <c r="L3232">
        <v>2</v>
      </c>
    </row>
    <row r="3233" spans="1:12" x14ac:dyDescent="0.3">
      <c r="A3233" s="10" t="s">
        <v>1136</v>
      </c>
      <c r="B3233" s="10" t="s">
        <v>3023</v>
      </c>
      <c r="C3233" s="10" t="s">
        <v>3024</v>
      </c>
      <c r="D3233" s="10" t="s">
        <v>3032</v>
      </c>
      <c r="E3233" s="10" t="s">
        <v>1107</v>
      </c>
      <c r="F3233" s="10" t="s">
        <v>1098</v>
      </c>
      <c r="G3233" s="10" t="s">
        <v>1099</v>
      </c>
      <c r="I3233" s="10"/>
      <c r="J3233" s="10" t="s">
        <v>1100</v>
      </c>
      <c r="K3233" s="10" t="s">
        <v>17</v>
      </c>
      <c r="L3233">
        <v>3</v>
      </c>
    </row>
    <row r="3234" spans="1:12" x14ac:dyDescent="0.3">
      <c r="A3234" s="10" t="s">
        <v>1136</v>
      </c>
      <c r="B3234" s="10" t="s">
        <v>3023</v>
      </c>
      <c r="C3234" s="10" t="s">
        <v>3024</v>
      </c>
      <c r="D3234" s="10" t="s">
        <v>3032</v>
      </c>
      <c r="E3234" s="10" t="s">
        <v>1107</v>
      </c>
      <c r="F3234" s="10" t="s">
        <v>1098</v>
      </c>
      <c r="G3234" s="10" t="s">
        <v>1099</v>
      </c>
      <c r="I3234" s="10"/>
      <c r="J3234" s="10" t="s">
        <v>1100</v>
      </c>
      <c r="K3234" s="10" t="s">
        <v>18</v>
      </c>
      <c r="L3234">
        <v>8</v>
      </c>
    </row>
    <row r="3235" spans="1:12" x14ac:dyDescent="0.3">
      <c r="A3235" s="10" t="s">
        <v>1136</v>
      </c>
      <c r="B3235" s="10" t="s">
        <v>3023</v>
      </c>
      <c r="C3235" s="10" t="s">
        <v>3024</v>
      </c>
      <c r="D3235" s="10" t="s">
        <v>3032</v>
      </c>
      <c r="E3235" s="10" t="s">
        <v>1107</v>
      </c>
      <c r="F3235" s="10" t="s">
        <v>1098</v>
      </c>
      <c r="G3235" s="10" t="s">
        <v>1099</v>
      </c>
      <c r="I3235" s="10"/>
      <c r="J3235" s="10" t="s">
        <v>1100</v>
      </c>
      <c r="K3235" s="10" t="s">
        <v>21</v>
      </c>
      <c r="L3235">
        <v>3</v>
      </c>
    </row>
    <row r="3236" spans="1:12" x14ac:dyDescent="0.3">
      <c r="A3236" s="10" t="s">
        <v>1136</v>
      </c>
      <c r="B3236" s="10" t="s">
        <v>3023</v>
      </c>
      <c r="C3236" s="10" t="s">
        <v>3024</v>
      </c>
      <c r="D3236" s="10" t="s">
        <v>3032</v>
      </c>
      <c r="E3236" s="10" t="s">
        <v>1107</v>
      </c>
      <c r="F3236" s="10" t="s">
        <v>1098</v>
      </c>
      <c r="G3236" s="10" t="s">
        <v>1099</v>
      </c>
      <c r="I3236" s="10"/>
      <c r="J3236" s="10" t="s">
        <v>1100</v>
      </c>
      <c r="K3236" s="10" t="s">
        <v>23</v>
      </c>
      <c r="L3236">
        <v>7</v>
      </c>
    </row>
    <row r="3237" spans="1:12" x14ac:dyDescent="0.3">
      <c r="A3237" s="10" t="s">
        <v>1136</v>
      </c>
      <c r="B3237" s="10" t="s">
        <v>3023</v>
      </c>
      <c r="C3237" s="10" t="s">
        <v>3024</v>
      </c>
      <c r="D3237" s="10" t="s">
        <v>3032</v>
      </c>
      <c r="E3237" s="10" t="s">
        <v>1107</v>
      </c>
      <c r="F3237" s="10" t="s">
        <v>1098</v>
      </c>
      <c r="G3237" s="10" t="s">
        <v>1099</v>
      </c>
      <c r="I3237" s="10"/>
      <c r="J3237" s="10" t="s">
        <v>1100</v>
      </c>
      <c r="K3237" s="10" t="s">
        <v>24</v>
      </c>
      <c r="L3237">
        <v>1</v>
      </c>
    </row>
    <row r="3238" spans="1:12" x14ac:dyDescent="0.3">
      <c r="A3238" s="10" t="s">
        <v>1136</v>
      </c>
      <c r="B3238" s="10" t="s">
        <v>3023</v>
      </c>
      <c r="C3238" s="10" t="s">
        <v>3024</v>
      </c>
      <c r="D3238" s="10" t="s">
        <v>3032</v>
      </c>
      <c r="E3238" s="10" t="s">
        <v>1107</v>
      </c>
      <c r="F3238" s="10" t="s">
        <v>1098</v>
      </c>
      <c r="G3238" s="10" t="s">
        <v>1099</v>
      </c>
      <c r="I3238" s="10"/>
      <c r="J3238" s="10" t="s">
        <v>1100</v>
      </c>
      <c r="K3238" s="10" t="s">
        <v>25</v>
      </c>
      <c r="L3238">
        <v>4</v>
      </c>
    </row>
    <row r="3239" spans="1:12" x14ac:dyDescent="0.3">
      <c r="A3239" s="10" t="s">
        <v>1136</v>
      </c>
      <c r="B3239" s="10" t="s">
        <v>3023</v>
      </c>
      <c r="C3239" s="10" t="s">
        <v>3024</v>
      </c>
      <c r="D3239" s="10" t="s">
        <v>3032</v>
      </c>
      <c r="E3239" s="10" t="s">
        <v>1107</v>
      </c>
      <c r="F3239" s="10" t="s">
        <v>1098</v>
      </c>
      <c r="G3239" s="10" t="s">
        <v>1099</v>
      </c>
      <c r="I3239" s="10"/>
      <c r="J3239" s="10" t="s">
        <v>1100</v>
      </c>
      <c r="K3239" s="10" t="s">
        <v>26</v>
      </c>
      <c r="L3239">
        <v>2</v>
      </c>
    </row>
    <row r="3240" spans="1:12" x14ac:dyDescent="0.3">
      <c r="A3240" s="10" t="s">
        <v>1136</v>
      </c>
      <c r="B3240" s="10" t="s">
        <v>3023</v>
      </c>
      <c r="C3240" s="10" t="s">
        <v>3024</v>
      </c>
      <c r="D3240" s="10" t="s">
        <v>3032</v>
      </c>
      <c r="E3240" s="10" t="s">
        <v>1107</v>
      </c>
      <c r="F3240" s="10" t="s">
        <v>1098</v>
      </c>
      <c r="G3240" s="10" t="s">
        <v>1099</v>
      </c>
      <c r="I3240" s="10"/>
      <c r="J3240" s="10" t="s">
        <v>1100</v>
      </c>
      <c r="K3240" s="10" t="s">
        <v>27</v>
      </c>
      <c r="L3240">
        <v>3</v>
      </c>
    </row>
    <row r="3241" spans="1:12" x14ac:dyDescent="0.3">
      <c r="A3241" s="10" t="s">
        <v>1136</v>
      </c>
      <c r="B3241" s="10" t="s">
        <v>3023</v>
      </c>
      <c r="C3241" s="10" t="s">
        <v>3024</v>
      </c>
      <c r="D3241" s="10" t="s">
        <v>3032</v>
      </c>
      <c r="E3241" s="10" t="s">
        <v>1107</v>
      </c>
      <c r="F3241" s="10" t="s">
        <v>1098</v>
      </c>
      <c r="G3241" s="10" t="s">
        <v>1099</v>
      </c>
      <c r="I3241" s="10"/>
      <c r="J3241" s="10" t="s">
        <v>1100</v>
      </c>
      <c r="K3241" s="10" t="s">
        <v>28</v>
      </c>
      <c r="L3241">
        <v>2</v>
      </c>
    </row>
    <row r="3242" spans="1:12" x14ac:dyDescent="0.3">
      <c r="A3242" s="10" t="s">
        <v>1137</v>
      </c>
      <c r="B3242" s="10" t="s">
        <v>3023</v>
      </c>
      <c r="C3242" s="10" t="s">
        <v>3024</v>
      </c>
      <c r="D3242" s="10" t="s">
        <v>3033</v>
      </c>
      <c r="E3242" s="10" t="s">
        <v>1097</v>
      </c>
      <c r="F3242" s="10" t="s">
        <v>1098</v>
      </c>
      <c r="G3242" s="10" t="s">
        <v>1099</v>
      </c>
      <c r="I3242" s="10"/>
      <c r="J3242" s="10" t="s">
        <v>1100</v>
      </c>
      <c r="K3242" s="10" t="s">
        <v>9</v>
      </c>
      <c r="L3242">
        <v>2</v>
      </c>
    </row>
    <row r="3243" spans="1:12" x14ac:dyDescent="0.3">
      <c r="A3243" s="10" t="s">
        <v>1137</v>
      </c>
      <c r="B3243" s="10" t="s">
        <v>3023</v>
      </c>
      <c r="C3243" s="10" t="s">
        <v>3024</v>
      </c>
      <c r="D3243" s="10" t="s">
        <v>3033</v>
      </c>
      <c r="E3243" s="10" t="s">
        <v>1097</v>
      </c>
      <c r="F3243" s="10" t="s">
        <v>1098</v>
      </c>
      <c r="G3243" s="10" t="s">
        <v>1099</v>
      </c>
      <c r="I3243" s="10"/>
      <c r="J3243" s="10" t="s">
        <v>1100</v>
      </c>
      <c r="K3243" s="10" t="s">
        <v>11</v>
      </c>
      <c r="L3243">
        <v>2</v>
      </c>
    </row>
    <row r="3244" spans="1:12" x14ac:dyDescent="0.3">
      <c r="A3244" s="10" t="s">
        <v>1137</v>
      </c>
      <c r="B3244" s="10" t="s">
        <v>3023</v>
      </c>
      <c r="C3244" s="10" t="s">
        <v>3024</v>
      </c>
      <c r="D3244" s="10" t="s">
        <v>3033</v>
      </c>
      <c r="E3244" s="10" t="s">
        <v>1097</v>
      </c>
      <c r="F3244" s="10" t="s">
        <v>1098</v>
      </c>
      <c r="G3244" s="10" t="s">
        <v>1099</v>
      </c>
      <c r="I3244" s="10"/>
      <c r="J3244" s="10" t="s">
        <v>1100</v>
      </c>
      <c r="K3244" s="10" t="s">
        <v>13</v>
      </c>
      <c r="L3244">
        <v>2</v>
      </c>
    </row>
    <row r="3245" spans="1:12" x14ac:dyDescent="0.3">
      <c r="A3245" s="10" t="s">
        <v>1137</v>
      </c>
      <c r="B3245" s="10" t="s">
        <v>3023</v>
      </c>
      <c r="C3245" s="10" t="s">
        <v>3024</v>
      </c>
      <c r="D3245" s="10" t="s">
        <v>3033</v>
      </c>
      <c r="E3245" s="10" t="s">
        <v>1097</v>
      </c>
      <c r="F3245" s="10" t="s">
        <v>1098</v>
      </c>
      <c r="G3245" s="10" t="s">
        <v>1099</v>
      </c>
      <c r="I3245" s="10"/>
      <c r="J3245" s="10" t="s">
        <v>1100</v>
      </c>
      <c r="K3245" s="10" t="s">
        <v>14</v>
      </c>
      <c r="L3245">
        <v>1</v>
      </c>
    </row>
    <row r="3246" spans="1:12" x14ac:dyDescent="0.3">
      <c r="A3246" s="10" t="s">
        <v>1137</v>
      </c>
      <c r="B3246" s="10" t="s">
        <v>3023</v>
      </c>
      <c r="C3246" s="10" t="s">
        <v>3024</v>
      </c>
      <c r="D3246" s="10" t="s">
        <v>3033</v>
      </c>
      <c r="E3246" s="10" t="s">
        <v>1097</v>
      </c>
      <c r="F3246" s="10" t="s">
        <v>1098</v>
      </c>
      <c r="G3246" s="10" t="s">
        <v>1099</v>
      </c>
      <c r="I3246" s="10"/>
      <c r="J3246" s="10" t="s">
        <v>1100</v>
      </c>
      <c r="K3246" s="10" t="s">
        <v>15</v>
      </c>
      <c r="L3246">
        <v>2</v>
      </c>
    </row>
    <row r="3247" spans="1:12" x14ac:dyDescent="0.3">
      <c r="A3247" s="10" t="s">
        <v>1137</v>
      </c>
      <c r="B3247" s="10" t="s">
        <v>3023</v>
      </c>
      <c r="C3247" s="10" t="s">
        <v>3024</v>
      </c>
      <c r="D3247" s="10" t="s">
        <v>3033</v>
      </c>
      <c r="E3247" s="10" t="s">
        <v>1097</v>
      </c>
      <c r="F3247" s="10" t="s">
        <v>1098</v>
      </c>
      <c r="G3247" s="10" t="s">
        <v>1099</v>
      </c>
      <c r="I3247" s="10"/>
      <c r="J3247" s="10" t="s">
        <v>1100</v>
      </c>
      <c r="K3247" s="10" t="s">
        <v>17</v>
      </c>
      <c r="L3247">
        <v>1</v>
      </c>
    </row>
    <row r="3248" spans="1:12" x14ac:dyDescent="0.3">
      <c r="A3248" s="10" t="s">
        <v>1138</v>
      </c>
      <c r="B3248" s="10" t="s">
        <v>3023</v>
      </c>
      <c r="C3248" s="10" t="s">
        <v>3024</v>
      </c>
      <c r="D3248" s="10" t="s">
        <v>3033</v>
      </c>
      <c r="E3248" s="10" t="s">
        <v>1102</v>
      </c>
      <c r="F3248" s="10" t="s">
        <v>1098</v>
      </c>
      <c r="G3248" s="10" t="s">
        <v>1099</v>
      </c>
      <c r="I3248" s="10"/>
      <c r="J3248" s="10" t="s">
        <v>1100</v>
      </c>
      <c r="K3248" s="10" t="s">
        <v>9</v>
      </c>
      <c r="L3248">
        <v>1</v>
      </c>
    </row>
    <row r="3249" spans="1:12" x14ac:dyDescent="0.3">
      <c r="A3249" s="10" t="s">
        <v>1138</v>
      </c>
      <c r="B3249" s="10" t="s">
        <v>3023</v>
      </c>
      <c r="C3249" s="10" t="s">
        <v>3024</v>
      </c>
      <c r="D3249" s="10" t="s">
        <v>3033</v>
      </c>
      <c r="E3249" s="10" t="s">
        <v>1102</v>
      </c>
      <c r="F3249" s="10" t="s">
        <v>1098</v>
      </c>
      <c r="G3249" s="10" t="s">
        <v>1099</v>
      </c>
      <c r="I3249" s="10"/>
      <c r="J3249" s="10" t="s">
        <v>1100</v>
      </c>
      <c r="K3249" s="10" t="s">
        <v>10</v>
      </c>
      <c r="L3249">
        <v>2</v>
      </c>
    </row>
    <row r="3250" spans="1:12" x14ac:dyDescent="0.3">
      <c r="A3250" s="10" t="s">
        <v>1138</v>
      </c>
      <c r="B3250" s="10" t="s">
        <v>3023</v>
      </c>
      <c r="C3250" s="10" t="s">
        <v>3024</v>
      </c>
      <c r="D3250" s="10" t="s">
        <v>3033</v>
      </c>
      <c r="E3250" s="10" t="s">
        <v>1102</v>
      </c>
      <c r="F3250" s="10" t="s">
        <v>1098</v>
      </c>
      <c r="G3250" s="10" t="s">
        <v>1099</v>
      </c>
      <c r="I3250" s="10"/>
      <c r="J3250" s="10" t="s">
        <v>1100</v>
      </c>
      <c r="K3250" s="10" t="s">
        <v>11</v>
      </c>
      <c r="L3250">
        <v>1</v>
      </c>
    </row>
    <row r="3251" spans="1:12" x14ac:dyDescent="0.3">
      <c r="A3251" s="10" t="s">
        <v>1138</v>
      </c>
      <c r="B3251" s="10" t="s">
        <v>3023</v>
      </c>
      <c r="C3251" s="10" t="s">
        <v>3024</v>
      </c>
      <c r="D3251" s="10" t="s">
        <v>3033</v>
      </c>
      <c r="E3251" s="10" t="s">
        <v>1102</v>
      </c>
      <c r="F3251" s="10" t="s">
        <v>1098</v>
      </c>
      <c r="G3251" s="10" t="s">
        <v>1099</v>
      </c>
      <c r="I3251" s="10"/>
      <c r="J3251" s="10" t="s">
        <v>1100</v>
      </c>
      <c r="K3251" s="10" t="s">
        <v>12</v>
      </c>
      <c r="L3251">
        <v>1</v>
      </c>
    </row>
    <row r="3252" spans="1:12" x14ac:dyDescent="0.3">
      <c r="A3252" s="10" t="s">
        <v>1138</v>
      </c>
      <c r="B3252" s="10" t="s">
        <v>3023</v>
      </c>
      <c r="C3252" s="10" t="s">
        <v>3024</v>
      </c>
      <c r="D3252" s="10" t="s">
        <v>3033</v>
      </c>
      <c r="E3252" s="10" t="s">
        <v>1102</v>
      </c>
      <c r="F3252" s="10" t="s">
        <v>1098</v>
      </c>
      <c r="G3252" s="10" t="s">
        <v>1099</v>
      </c>
      <c r="I3252" s="10"/>
      <c r="J3252" s="10" t="s">
        <v>1100</v>
      </c>
      <c r="K3252" s="10" t="s">
        <v>14</v>
      </c>
      <c r="L3252">
        <v>1</v>
      </c>
    </row>
    <row r="3253" spans="1:12" x14ac:dyDescent="0.3">
      <c r="A3253" s="10" t="s">
        <v>1138</v>
      </c>
      <c r="B3253" s="10" t="s">
        <v>3023</v>
      </c>
      <c r="C3253" s="10" t="s">
        <v>3024</v>
      </c>
      <c r="D3253" s="10" t="s">
        <v>3033</v>
      </c>
      <c r="E3253" s="10" t="s">
        <v>1102</v>
      </c>
      <c r="F3253" s="10" t="s">
        <v>1098</v>
      </c>
      <c r="G3253" s="10" t="s">
        <v>1099</v>
      </c>
      <c r="I3253" s="10"/>
      <c r="J3253" s="10" t="s">
        <v>1100</v>
      </c>
      <c r="K3253" s="10" t="s">
        <v>16</v>
      </c>
      <c r="L3253">
        <v>4</v>
      </c>
    </row>
    <row r="3254" spans="1:12" x14ac:dyDescent="0.3">
      <c r="A3254" s="10" t="s">
        <v>1138</v>
      </c>
      <c r="B3254" s="10" t="s">
        <v>3023</v>
      </c>
      <c r="C3254" s="10" t="s">
        <v>3024</v>
      </c>
      <c r="D3254" s="10" t="s">
        <v>3033</v>
      </c>
      <c r="E3254" s="10" t="s">
        <v>1102</v>
      </c>
      <c r="F3254" s="10" t="s">
        <v>1098</v>
      </c>
      <c r="G3254" s="10" t="s">
        <v>1099</v>
      </c>
      <c r="I3254" s="10"/>
      <c r="J3254" s="10" t="s">
        <v>1100</v>
      </c>
      <c r="K3254" s="10" t="s">
        <v>17</v>
      </c>
      <c r="L3254">
        <v>7</v>
      </c>
    </row>
    <row r="3255" spans="1:12" x14ac:dyDescent="0.3">
      <c r="A3255" s="10" t="s">
        <v>1138</v>
      </c>
      <c r="B3255" s="10" t="s">
        <v>3023</v>
      </c>
      <c r="C3255" s="10" t="s">
        <v>3024</v>
      </c>
      <c r="D3255" s="10" t="s">
        <v>3033</v>
      </c>
      <c r="E3255" s="10" t="s">
        <v>1102</v>
      </c>
      <c r="F3255" s="10" t="s">
        <v>1098</v>
      </c>
      <c r="G3255" s="10" t="s">
        <v>1099</v>
      </c>
      <c r="I3255" s="10"/>
      <c r="J3255" s="10" t="s">
        <v>1100</v>
      </c>
      <c r="K3255" s="10" t="s">
        <v>18</v>
      </c>
      <c r="L3255">
        <v>1</v>
      </c>
    </row>
    <row r="3256" spans="1:12" x14ac:dyDescent="0.3">
      <c r="A3256" s="10" t="s">
        <v>1138</v>
      </c>
      <c r="B3256" s="10" t="s">
        <v>3023</v>
      </c>
      <c r="C3256" s="10" t="s">
        <v>3024</v>
      </c>
      <c r="D3256" s="10" t="s">
        <v>3033</v>
      </c>
      <c r="E3256" s="10" t="s">
        <v>1102</v>
      </c>
      <c r="F3256" s="10" t="s">
        <v>1098</v>
      </c>
      <c r="G3256" s="10" t="s">
        <v>1099</v>
      </c>
      <c r="I3256" s="10"/>
      <c r="J3256" s="10" t="s">
        <v>1100</v>
      </c>
      <c r="K3256" s="10" t="s">
        <v>19</v>
      </c>
      <c r="L3256">
        <v>13</v>
      </c>
    </row>
    <row r="3257" spans="1:12" x14ac:dyDescent="0.3">
      <c r="A3257" s="10" t="s">
        <v>1138</v>
      </c>
      <c r="B3257" s="10" t="s">
        <v>3023</v>
      </c>
      <c r="C3257" s="10" t="s">
        <v>3024</v>
      </c>
      <c r="D3257" s="10" t="s">
        <v>3033</v>
      </c>
      <c r="E3257" s="10" t="s">
        <v>1102</v>
      </c>
      <c r="F3257" s="10" t="s">
        <v>1098</v>
      </c>
      <c r="G3257" s="10" t="s">
        <v>1099</v>
      </c>
      <c r="I3257" s="10"/>
      <c r="J3257" s="10" t="s">
        <v>1100</v>
      </c>
      <c r="K3257" s="10" t="s">
        <v>20</v>
      </c>
      <c r="L3257">
        <v>13</v>
      </c>
    </row>
    <row r="3258" spans="1:12" x14ac:dyDescent="0.3">
      <c r="A3258" s="10" t="s">
        <v>1138</v>
      </c>
      <c r="B3258" s="10" t="s">
        <v>3023</v>
      </c>
      <c r="C3258" s="10" t="s">
        <v>3024</v>
      </c>
      <c r="D3258" s="10" t="s">
        <v>3033</v>
      </c>
      <c r="E3258" s="10" t="s">
        <v>1102</v>
      </c>
      <c r="F3258" s="10" t="s">
        <v>1098</v>
      </c>
      <c r="G3258" s="10" t="s">
        <v>1099</v>
      </c>
      <c r="I3258" s="10"/>
      <c r="J3258" s="10" t="s">
        <v>1100</v>
      </c>
      <c r="K3258" s="10" t="s">
        <v>21</v>
      </c>
      <c r="L3258">
        <v>1</v>
      </c>
    </row>
    <row r="3259" spans="1:12" x14ac:dyDescent="0.3">
      <c r="A3259" s="10" t="s">
        <v>1138</v>
      </c>
      <c r="B3259" s="10" t="s">
        <v>3023</v>
      </c>
      <c r="C3259" s="10" t="s">
        <v>3024</v>
      </c>
      <c r="D3259" s="10" t="s">
        <v>3033</v>
      </c>
      <c r="E3259" s="10" t="s">
        <v>1102</v>
      </c>
      <c r="F3259" s="10" t="s">
        <v>1098</v>
      </c>
      <c r="G3259" s="10" t="s">
        <v>1099</v>
      </c>
      <c r="I3259" s="10"/>
      <c r="J3259" s="10" t="s">
        <v>1100</v>
      </c>
      <c r="K3259" s="10" t="s">
        <v>22</v>
      </c>
      <c r="L3259">
        <v>2</v>
      </c>
    </row>
    <row r="3260" spans="1:12" x14ac:dyDescent="0.3">
      <c r="A3260" s="10" t="s">
        <v>1138</v>
      </c>
      <c r="B3260" s="10" t="s">
        <v>3023</v>
      </c>
      <c r="C3260" s="10" t="s">
        <v>3024</v>
      </c>
      <c r="D3260" s="10" t="s">
        <v>3033</v>
      </c>
      <c r="E3260" s="10" t="s">
        <v>1102</v>
      </c>
      <c r="F3260" s="10" t="s">
        <v>1098</v>
      </c>
      <c r="G3260" s="10" t="s">
        <v>1099</v>
      </c>
      <c r="I3260" s="10"/>
      <c r="J3260" s="10" t="s">
        <v>1100</v>
      </c>
      <c r="K3260" s="10" t="s">
        <v>23</v>
      </c>
      <c r="L3260">
        <v>6</v>
      </c>
    </row>
    <row r="3261" spans="1:12" x14ac:dyDescent="0.3">
      <c r="A3261" s="10" t="s">
        <v>1138</v>
      </c>
      <c r="B3261" s="10" t="s">
        <v>3023</v>
      </c>
      <c r="C3261" s="10" t="s">
        <v>3024</v>
      </c>
      <c r="D3261" s="10" t="s">
        <v>3033</v>
      </c>
      <c r="E3261" s="10" t="s">
        <v>1102</v>
      </c>
      <c r="F3261" s="10" t="s">
        <v>1098</v>
      </c>
      <c r="G3261" s="10" t="s">
        <v>1099</v>
      </c>
      <c r="I3261" s="10"/>
      <c r="J3261" s="10" t="s">
        <v>1100</v>
      </c>
      <c r="K3261" s="10" t="s">
        <v>24</v>
      </c>
      <c r="L3261">
        <v>7</v>
      </c>
    </row>
    <row r="3262" spans="1:12" x14ac:dyDescent="0.3">
      <c r="A3262" s="10" t="s">
        <v>1138</v>
      </c>
      <c r="B3262" s="10" t="s">
        <v>3023</v>
      </c>
      <c r="C3262" s="10" t="s">
        <v>3024</v>
      </c>
      <c r="D3262" s="10" t="s">
        <v>3033</v>
      </c>
      <c r="E3262" s="10" t="s">
        <v>1102</v>
      </c>
      <c r="F3262" s="10" t="s">
        <v>1098</v>
      </c>
      <c r="G3262" s="10" t="s">
        <v>1099</v>
      </c>
      <c r="I3262" s="10"/>
      <c r="J3262" s="10" t="s">
        <v>1100</v>
      </c>
      <c r="K3262" s="10" t="s">
        <v>25</v>
      </c>
      <c r="L3262">
        <v>2</v>
      </c>
    </row>
    <row r="3263" spans="1:12" x14ac:dyDescent="0.3">
      <c r="A3263" s="10" t="s">
        <v>1138</v>
      </c>
      <c r="B3263" s="10" t="s">
        <v>3023</v>
      </c>
      <c r="C3263" s="10" t="s">
        <v>3024</v>
      </c>
      <c r="D3263" s="10" t="s">
        <v>3033</v>
      </c>
      <c r="E3263" s="10" t="s">
        <v>1102</v>
      </c>
      <c r="F3263" s="10" t="s">
        <v>1098</v>
      </c>
      <c r="G3263" s="10" t="s">
        <v>1099</v>
      </c>
      <c r="I3263" s="10"/>
      <c r="J3263" s="10" t="s">
        <v>1100</v>
      </c>
      <c r="K3263" s="10" t="s">
        <v>26</v>
      </c>
      <c r="L3263">
        <v>1</v>
      </c>
    </row>
    <row r="3264" spans="1:12" x14ac:dyDescent="0.3">
      <c r="A3264" s="10" t="s">
        <v>1138</v>
      </c>
      <c r="B3264" s="10" t="s">
        <v>3023</v>
      </c>
      <c r="C3264" s="10" t="s">
        <v>3024</v>
      </c>
      <c r="D3264" s="10" t="s">
        <v>3033</v>
      </c>
      <c r="E3264" s="10" t="s">
        <v>1102</v>
      </c>
      <c r="F3264" s="10" t="s">
        <v>1098</v>
      </c>
      <c r="G3264" s="10" t="s">
        <v>1099</v>
      </c>
      <c r="I3264" s="10"/>
      <c r="J3264" s="10" t="s">
        <v>1100</v>
      </c>
      <c r="K3264" s="10" t="s">
        <v>27</v>
      </c>
      <c r="L3264">
        <v>3</v>
      </c>
    </row>
    <row r="3265" spans="1:12" x14ac:dyDescent="0.3">
      <c r="A3265" s="10" t="s">
        <v>1138</v>
      </c>
      <c r="B3265" s="10" t="s">
        <v>3023</v>
      </c>
      <c r="C3265" s="10" t="s">
        <v>3024</v>
      </c>
      <c r="D3265" s="10" t="s">
        <v>3033</v>
      </c>
      <c r="E3265" s="10" t="s">
        <v>1102</v>
      </c>
      <c r="F3265" s="10" t="s">
        <v>1098</v>
      </c>
      <c r="G3265" s="10" t="s">
        <v>1099</v>
      </c>
      <c r="I3265" s="10"/>
      <c r="J3265" s="10" t="s">
        <v>1100</v>
      </c>
      <c r="K3265" s="10" t="s">
        <v>28</v>
      </c>
      <c r="L3265">
        <v>2</v>
      </c>
    </row>
    <row r="3266" spans="1:12" x14ac:dyDescent="0.3">
      <c r="A3266" s="10" t="s">
        <v>1138</v>
      </c>
      <c r="B3266" s="10" t="s">
        <v>3023</v>
      </c>
      <c r="C3266" s="10" t="s">
        <v>3024</v>
      </c>
      <c r="D3266" s="10" t="s">
        <v>3033</v>
      </c>
      <c r="E3266" s="10" t="s">
        <v>1102</v>
      </c>
      <c r="F3266" s="10" t="s">
        <v>1098</v>
      </c>
      <c r="G3266" s="10" t="s">
        <v>1099</v>
      </c>
      <c r="I3266" s="10"/>
      <c r="J3266" s="10" t="s">
        <v>1100</v>
      </c>
      <c r="K3266" s="10" t="s">
        <v>29</v>
      </c>
      <c r="L3266">
        <v>2</v>
      </c>
    </row>
    <row r="3267" spans="1:12" x14ac:dyDescent="0.3">
      <c r="A3267" s="10" t="s">
        <v>1139</v>
      </c>
      <c r="B3267" s="10" t="s">
        <v>3023</v>
      </c>
      <c r="C3267" s="10" t="s">
        <v>3024</v>
      </c>
      <c r="D3267" s="10" t="s">
        <v>3033</v>
      </c>
      <c r="E3267" s="10" t="s">
        <v>89</v>
      </c>
      <c r="F3267" s="10" t="s">
        <v>1098</v>
      </c>
      <c r="G3267" s="10" t="s">
        <v>1099</v>
      </c>
      <c r="I3267" s="10"/>
      <c r="J3267" s="10" t="s">
        <v>1100</v>
      </c>
      <c r="K3267" s="10" t="s">
        <v>9</v>
      </c>
      <c r="L3267">
        <v>1</v>
      </c>
    </row>
    <row r="3268" spans="1:12" x14ac:dyDescent="0.3">
      <c r="A3268" s="10" t="s">
        <v>1139</v>
      </c>
      <c r="B3268" s="10" t="s">
        <v>3023</v>
      </c>
      <c r="C3268" s="10" t="s">
        <v>3024</v>
      </c>
      <c r="D3268" s="10" t="s">
        <v>3033</v>
      </c>
      <c r="E3268" s="10" t="s">
        <v>89</v>
      </c>
      <c r="F3268" s="10" t="s">
        <v>1098</v>
      </c>
      <c r="G3268" s="10" t="s">
        <v>1099</v>
      </c>
      <c r="I3268" s="10"/>
      <c r="J3268" s="10" t="s">
        <v>1100</v>
      </c>
      <c r="K3268" s="10" t="s">
        <v>10</v>
      </c>
      <c r="L3268">
        <v>1</v>
      </c>
    </row>
    <row r="3269" spans="1:12" x14ac:dyDescent="0.3">
      <c r="A3269" s="10" t="s">
        <v>1139</v>
      </c>
      <c r="B3269" s="10" t="s">
        <v>3023</v>
      </c>
      <c r="C3269" s="10" t="s">
        <v>3024</v>
      </c>
      <c r="D3269" s="10" t="s">
        <v>3033</v>
      </c>
      <c r="E3269" s="10" t="s">
        <v>89</v>
      </c>
      <c r="F3269" s="10" t="s">
        <v>1098</v>
      </c>
      <c r="G3269" s="10" t="s">
        <v>1099</v>
      </c>
      <c r="I3269" s="10"/>
      <c r="J3269" s="10" t="s">
        <v>1100</v>
      </c>
      <c r="K3269" s="10" t="s">
        <v>12</v>
      </c>
      <c r="L3269">
        <v>2</v>
      </c>
    </row>
    <row r="3270" spans="1:12" x14ac:dyDescent="0.3">
      <c r="A3270" s="10" t="s">
        <v>1139</v>
      </c>
      <c r="B3270" s="10" t="s">
        <v>3023</v>
      </c>
      <c r="C3270" s="10" t="s">
        <v>3024</v>
      </c>
      <c r="D3270" s="10" t="s">
        <v>3033</v>
      </c>
      <c r="E3270" s="10" t="s">
        <v>89</v>
      </c>
      <c r="F3270" s="10" t="s">
        <v>1098</v>
      </c>
      <c r="G3270" s="10" t="s">
        <v>1099</v>
      </c>
      <c r="I3270" s="10"/>
      <c r="J3270" s="10" t="s">
        <v>1100</v>
      </c>
      <c r="K3270" s="10" t="s">
        <v>13</v>
      </c>
      <c r="L3270">
        <v>1</v>
      </c>
    </row>
    <row r="3271" spans="1:12" x14ac:dyDescent="0.3">
      <c r="A3271" s="10" t="s">
        <v>1139</v>
      </c>
      <c r="B3271" s="10" t="s">
        <v>3023</v>
      </c>
      <c r="C3271" s="10" t="s">
        <v>3024</v>
      </c>
      <c r="D3271" s="10" t="s">
        <v>3033</v>
      </c>
      <c r="E3271" s="10" t="s">
        <v>89</v>
      </c>
      <c r="F3271" s="10" t="s">
        <v>1098</v>
      </c>
      <c r="G3271" s="10" t="s">
        <v>1099</v>
      </c>
      <c r="I3271" s="10"/>
      <c r="J3271" s="10" t="s">
        <v>1100</v>
      </c>
      <c r="K3271" s="10" t="s">
        <v>14</v>
      </c>
      <c r="L3271">
        <v>3</v>
      </c>
    </row>
    <row r="3272" spans="1:12" x14ac:dyDescent="0.3">
      <c r="A3272" s="10" t="s">
        <v>1139</v>
      </c>
      <c r="B3272" s="10" t="s">
        <v>3023</v>
      </c>
      <c r="C3272" s="10" t="s">
        <v>3024</v>
      </c>
      <c r="D3272" s="10" t="s">
        <v>3033</v>
      </c>
      <c r="E3272" s="10" t="s">
        <v>89</v>
      </c>
      <c r="F3272" s="10" t="s">
        <v>1098</v>
      </c>
      <c r="G3272" s="10" t="s">
        <v>1099</v>
      </c>
      <c r="I3272" s="10"/>
      <c r="J3272" s="10" t="s">
        <v>1100</v>
      </c>
      <c r="K3272" s="10" t="s">
        <v>15</v>
      </c>
      <c r="L3272">
        <v>2</v>
      </c>
    </row>
    <row r="3273" spans="1:12" x14ac:dyDescent="0.3">
      <c r="A3273" s="10" t="s">
        <v>1139</v>
      </c>
      <c r="B3273" s="10" t="s">
        <v>3023</v>
      </c>
      <c r="C3273" s="10" t="s">
        <v>3024</v>
      </c>
      <c r="D3273" s="10" t="s">
        <v>3033</v>
      </c>
      <c r="E3273" s="10" t="s">
        <v>89</v>
      </c>
      <c r="F3273" s="10" t="s">
        <v>1098</v>
      </c>
      <c r="G3273" s="10" t="s">
        <v>1099</v>
      </c>
      <c r="I3273" s="10"/>
      <c r="J3273" s="10" t="s">
        <v>1100</v>
      </c>
      <c r="K3273" s="10" t="s">
        <v>17</v>
      </c>
      <c r="L3273">
        <v>1</v>
      </c>
    </row>
    <row r="3274" spans="1:12" x14ac:dyDescent="0.3">
      <c r="A3274" s="10" t="s">
        <v>1139</v>
      </c>
      <c r="B3274" s="10" t="s">
        <v>3023</v>
      </c>
      <c r="C3274" s="10" t="s">
        <v>3024</v>
      </c>
      <c r="D3274" s="10" t="s">
        <v>3033</v>
      </c>
      <c r="E3274" s="10" t="s">
        <v>89</v>
      </c>
      <c r="F3274" s="10" t="s">
        <v>1098</v>
      </c>
      <c r="G3274" s="10" t="s">
        <v>1099</v>
      </c>
      <c r="I3274" s="10"/>
      <c r="J3274" s="10" t="s">
        <v>1100</v>
      </c>
      <c r="K3274" s="10" t="s">
        <v>18</v>
      </c>
      <c r="L3274">
        <v>2</v>
      </c>
    </row>
    <row r="3275" spans="1:12" x14ac:dyDescent="0.3">
      <c r="A3275" s="10" t="s">
        <v>1139</v>
      </c>
      <c r="B3275" s="10" t="s">
        <v>3023</v>
      </c>
      <c r="C3275" s="10" t="s">
        <v>3024</v>
      </c>
      <c r="D3275" s="10" t="s">
        <v>3033</v>
      </c>
      <c r="E3275" s="10" t="s">
        <v>89</v>
      </c>
      <c r="F3275" s="10" t="s">
        <v>1098</v>
      </c>
      <c r="G3275" s="10" t="s">
        <v>1099</v>
      </c>
      <c r="I3275" s="10"/>
      <c r="J3275" s="10" t="s">
        <v>1100</v>
      </c>
      <c r="K3275" s="10" t="s">
        <v>19</v>
      </c>
      <c r="L3275">
        <v>4</v>
      </c>
    </row>
    <row r="3276" spans="1:12" x14ac:dyDescent="0.3">
      <c r="A3276" s="10" t="s">
        <v>1139</v>
      </c>
      <c r="B3276" s="10" t="s">
        <v>3023</v>
      </c>
      <c r="C3276" s="10" t="s">
        <v>3024</v>
      </c>
      <c r="D3276" s="10" t="s">
        <v>3033</v>
      </c>
      <c r="E3276" s="10" t="s">
        <v>89</v>
      </c>
      <c r="F3276" s="10" t="s">
        <v>1098</v>
      </c>
      <c r="G3276" s="10" t="s">
        <v>1099</v>
      </c>
      <c r="I3276" s="10"/>
      <c r="J3276" s="10" t="s">
        <v>1100</v>
      </c>
      <c r="K3276" s="10" t="s">
        <v>21</v>
      </c>
      <c r="L3276">
        <v>1</v>
      </c>
    </row>
    <row r="3277" spans="1:12" x14ac:dyDescent="0.3">
      <c r="A3277" s="10" t="s">
        <v>1139</v>
      </c>
      <c r="B3277" s="10" t="s">
        <v>3023</v>
      </c>
      <c r="C3277" s="10" t="s">
        <v>3024</v>
      </c>
      <c r="D3277" s="10" t="s">
        <v>3033</v>
      </c>
      <c r="E3277" s="10" t="s">
        <v>89</v>
      </c>
      <c r="F3277" s="10" t="s">
        <v>1098</v>
      </c>
      <c r="G3277" s="10" t="s">
        <v>1099</v>
      </c>
      <c r="I3277" s="10"/>
      <c r="J3277" s="10" t="s">
        <v>1100</v>
      </c>
      <c r="K3277" s="10" t="s">
        <v>22</v>
      </c>
      <c r="L3277">
        <v>1</v>
      </c>
    </row>
    <row r="3278" spans="1:12" x14ac:dyDescent="0.3">
      <c r="A3278" s="10" t="s">
        <v>1139</v>
      </c>
      <c r="B3278" s="10" t="s">
        <v>3023</v>
      </c>
      <c r="C3278" s="10" t="s">
        <v>3024</v>
      </c>
      <c r="D3278" s="10" t="s">
        <v>3033</v>
      </c>
      <c r="E3278" s="10" t="s">
        <v>89</v>
      </c>
      <c r="F3278" s="10" t="s">
        <v>1098</v>
      </c>
      <c r="G3278" s="10" t="s">
        <v>1099</v>
      </c>
      <c r="I3278" s="10"/>
      <c r="J3278" s="10" t="s">
        <v>1100</v>
      </c>
      <c r="K3278" s="10" t="s">
        <v>23</v>
      </c>
      <c r="L3278">
        <v>3</v>
      </c>
    </row>
    <row r="3279" spans="1:12" x14ac:dyDescent="0.3">
      <c r="A3279" s="10" t="s">
        <v>1139</v>
      </c>
      <c r="B3279" s="10" t="s">
        <v>3023</v>
      </c>
      <c r="C3279" s="10" t="s">
        <v>3024</v>
      </c>
      <c r="D3279" s="10" t="s">
        <v>3033</v>
      </c>
      <c r="E3279" s="10" t="s">
        <v>89</v>
      </c>
      <c r="F3279" s="10" t="s">
        <v>1098</v>
      </c>
      <c r="G3279" s="10" t="s">
        <v>1099</v>
      </c>
      <c r="I3279" s="10"/>
      <c r="J3279" s="10" t="s">
        <v>1100</v>
      </c>
      <c r="K3279" s="10" t="s">
        <v>25</v>
      </c>
      <c r="L3279">
        <v>2</v>
      </c>
    </row>
    <row r="3280" spans="1:12" x14ac:dyDescent="0.3">
      <c r="A3280" s="10" t="s">
        <v>1139</v>
      </c>
      <c r="B3280" s="10" t="s">
        <v>3023</v>
      </c>
      <c r="C3280" s="10" t="s">
        <v>3024</v>
      </c>
      <c r="D3280" s="10" t="s">
        <v>3033</v>
      </c>
      <c r="E3280" s="10" t="s">
        <v>89</v>
      </c>
      <c r="F3280" s="10" t="s">
        <v>1098</v>
      </c>
      <c r="G3280" s="10" t="s">
        <v>1099</v>
      </c>
      <c r="I3280" s="10"/>
      <c r="J3280" s="10" t="s">
        <v>1100</v>
      </c>
      <c r="K3280" s="10" t="s">
        <v>26</v>
      </c>
      <c r="L3280">
        <v>5</v>
      </c>
    </row>
    <row r="3281" spans="1:12" x14ac:dyDescent="0.3">
      <c r="A3281" s="10" t="s">
        <v>1139</v>
      </c>
      <c r="B3281" s="10" t="s">
        <v>3023</v>
      </c>
      <c r="C3281" s="10" t="s">
        <v>3024</v>
      </c>
      <c r="D3281" s="10" t="s">
        <v>3033</v>
      </c>
      <c r="E3281" s="10" t="s">
        <v>89</v>
      </c>
      <c r="F3281" s="10" t="s">
        <v>1098</v>
      </c>
      <c r="G3281" s="10" t="s">
        <v>1099</v>
      </c>
      <c r="I3281" s="10"/>
      <c r="J3281" s="10" t="s">
        <v>1100</v>
      </c>
      <c r="K3281" s="10" t="s">
        <v>27</v>
      </c>
      <c r="L3281">
        <v>3</v>
      </c>
    </row>
    <row r="3282" spans="1:12" x14ac:dyDescent="0.3">
      <c r="A3282" s="10" t="s">
        <v>1139</v>
      </c>
      <c r="B3282" s="10" t="s">
        <v>3023</v>
      </c>
      <c r="C3282" s="10" t="s">
        <v>3024</v>
      </c>
      <c r="D3282" s="10" t="s">
        <v>3033</v>
      </c>
      <c r="E3282" s="10" t="s">
        <v>89</v>
      </c>
      <c r="F3282" s="10" t="s">
        <v>1098</v>
      </c>
      <c r="G3282" s="10" t="s">
        <v>1099</v>
      </c>
      <c r="I3282" s="10"/>
      <c r="J3282" s="10" t="s">
        <v>1100</v>
      </c>
      <c r="K3282" s="10" t="s">
        <v>29</v>
      </c>
      <c r="L3282">
        <v>2</v>
      </c>
    </row>
    <row r="3283" spans="1:12" x14ac:dyDescent="0.3">
      <c r="A3283" s="10" t="s">
        <v>1140</v>
      </c>
      <c r="B3283" s="10" t="s">
        <v>3023</v>
      </c>
      <c r="C3283" s="10" t="s">
        <v>3024</v>
      </c>
      <c r="D3283" s="10" t="s">
        <v>3033</v>
      </c>
      <c r="E3283" s="10" t="s">
        <v>1105</v>
      </c>
      <c r="F3283" s="10" t="s">
        <v>1098</v>
      </c>
      <c r="G3283" s="10" t="s">
        <v>1099</v>
      </c>
      <c r="I3283" s="10"/>
      <c r="J3283" s="10" t="s">
        <v>1100</v>
      </c>
      <c r="K3283" s="10" t="s">
        <v>16</v>
      </c>
      <c r="L3283">
        <v>3</v>
      </c>
    </row>
    <row r="3284" spans="1:12" x14ac:dyDescent="0.3">
      <c r="A3284" s="10" t="s">
        <v>1140</v>
      </c>
      <c r="B3284" s="10" t="s">
        <v>3023</v>
      </c>
      <c r="C3284" s="10" t="s">
        <v>3024</v>
      </c>
      <c r="D3284" s="10" t="s">
        <v>3033</v>
      </c>
      <c r="E3284" s="10" t="s">
        <v>1105</v>
      </c>
      <c r="F3284" s="10" t="s">
        <v>1098</v>
      </c>
      <c r="G3284" s="10" t="s">
        <v>1099</v>
      </c>
      <c r="I3284" s="10"/>
      <c r="J3284" s="10" t="s">
        <v>1100</v>
      </c>
      <c r="K3284" s="10" t="s">
        <v>18</v>
      </c>
      <c r="L3284">
        <v>1</v>
      </c>
    </row>
    <row r="3285" spans="1:12" x14ac:dyDescent="0.3">
      <c r="A3285" s="10" t="s">
        <v>1141</v>
      </c>
      <c r="B3285" s="10" t="s">
        <v>3023</v>
      </c>
      <c r="C3285" s="10" t="s">
        <v>3024</v>
      </c>
      <c r="D3285" s="10" t="s">
        <v>3033</v>
      </c>
      <c r="E3285" s="10" t="s">
        <v>1107</v>
      </c>
      <c r="F3285" s="10" t="s">
        <v>1098</v>
      </c>
      <c r="G3285" s="10" t="s">
        <v>1099</v>
      </c>
      <c r="I3285" s="10"/>
      <c r="J3285" s="10" t="s">
        <v>1100</v>
      </c>
      <c r="K3285" s="10" t="s">
        <v>9</v>
      </c>
      <c r="L3285">
        <v>4</v>
      </c>
    </row>
    <row r="3286" spans="1:12" x14ac:dyDescent="0.3">
      <c r="A3286" s="10" t="s">
        <v>1141</v>
      </c>
      <c r="B3286" s="10" t="s">
        <v>3023</v>
      </c>
      <c r="C3286" s="10" t="s">
        <v>3024</v>
      </c>
      <c r="D3286" s="10" t="s">
        <v>3033</v>
      </c>
      <c r="E3286" s="10" t="s">
        <v>1107</v>
      </c>
      <c r="F3286" s="10" t="s">
        <v>1098</v>
      </c>
      <c r="G3286" s="10" t="s">
        <v>1099</v>
      </c>
      <c r="I3286" s="10"/>
      <c r="J3286" s="10" t="s">
        <v>1100</v>
      </c>
      <c r="K3286" s="10" t="s">
        <v>10</v>
      </c>
      <c r="L3286">
        <v>3</v>
      </c>
    </row>
    <row r="3287" spans="1:12" x14ac:dyDescent="0.3">
      <c r="A3287" s="10" t="s">
        <v>1141</v>
      </c>
      <c r="B3287" s="10" t="s">
        <v>3023</v>
      </c>
      <c r="C3287" s="10" t="s">
        <v>3024</v>
      </c>
      <c r="D3287" s="10" t="s">
        <v>3033</v>
      </c>
      <c r="E3287" s="10" t="s">
        <v>1107</v>
      </c>
      <c r="F3287" s="10" t="s">
        <v>1098</v>
      </c>
      <c r="G3287" s="10" t="s">
        <v>1099</v>
      </c>
      <c r="I3287" s="10"/>
      <c r="J3287" s="10" t="s">
        <v>1100</v>
      </c>
      <c r="K3287" s="10" t="s">
        <v>11</v>
      </c>
      <c r="L3287">
        <v>3</v>
      </c>
    </row>
    <row r="3288" spans="1:12" x14ac:dyDescent="0.3">
      <c r="A3288" s="10" t="s">
        <v>1141</v>
      </c>
      <c r="B3288" s="10" t="s">
        <v>3023</v>
      </c>
      <c r="C3288" s="10" t="s">
        <v>3024</v>
      </c>
      <c r="D3288" s="10" t="s">
        <v>3033</v>
      </c>
      <c r="E3288" s="10" t="s">
        <v>1107</v>
      </c>
      <c r="F3288" s="10" t="s">
        <v>1098</v>
      </c>
      <c r="G3288" s="10" t="s">
        <v>1099</v>
      </c>
      <c r="I3288" s="10"/>
      <c r="J3288" s="10" t="s">
        <v>1100</v>
      </c>
      <c r="K3288" s="10" t="s">
        <v>12</v>
      </c>
      <c r="L3288">
        <v>3</v>
      </c>
    </row>
    <row r="3289" spans="1:12" x14ac:dyDescent="0.3">
      <c r="A3289" s="10" t="s">
        <v>1141</v>
      </c>
      <c r="B3289" s="10" t="s">
        <v>3023</v>
      </c>
      <c r="C3289" s="10" t="s">
        <v>3024</v>
      </c>
      <c r="D3289" s="10" t="s">
        <v>3033</v>
      </c>
      <c r="E3289" s="10" t="s">
        <v>1107</v>
      </c>
      <c r="F3289" s="10" t="s">
        <v>1098</v>
      </c>
      <c r="G3289" s="10" t="s">
        <v>1099</v>
      </c>
      <c r="I3289" s="10"/>
      <c r="J3289" s="10" t="s">
        <v>1100</v>
      </c>
      <c r="K3289" s="10" t="s">
        <v>13</v>
      </c>
      <c r="L3289">
        <v>3</v>
      </c>
    </row>
    <row r="3290" spans="1:12" x14ac:dyDescent="0.3">
      <c r="A3290" s="10" t="s">
        <v>1141</v>
      </c>
      <c r="B3290" s="10" t="s">
        <v>3023</v>
      </c>
      <c r="C3290" s="10" t="s">
        <v>3024</v>
      </c>
      <c r="D3290" s="10" t="s">
        <v>3033</v>
      </c>
      <c r="E3290" s="10" t="s">
        <v>1107</v>
      </c>
      <c r="F3290" s="10" t="s">
        <v>1098</v>
      </c>
      <c r="G3290" s="10" t="s">
        <v>1099</v>
      </c>
      <c r="I3290" s="10"/>
      <c r="J3290" s="10" t="s">
        <v>1100</v>
      </c>
      <c r="K3290" s="10" t="s">
        <v>14</v>
      </c>
      <c r="L3290">
        <v>5</v>
      </c>
    </row>
    <row r="3291" spans="1:12" x14ac:dyDescent="0.3">
      <c r="A3291" s="10" t="s">
        <v>1141</v>
      </c>
      <c r="B3291" s="10" t="s">
        <v>3023</v>
      </c>
      <c r="C3291" s="10" t="s">
        <v>3024</v>
      </c>
      <c r="D3291" s="10" t="s">
        <v>3033</v>
      </c>
      <c r="E3291" s="10" t="s">
        <v>1107</v>
      </c>
      <c r="F3291" s="10" t="s">
        <v>1098</v>
      </c>
      <c r="G3291" s="10" t="s">
        <v>1099</v>
      </c>
      <c r="I3291" s="10"/>
      <c r="J3291" s="10" t="s">
        <v>1100</v>
      </c>
      <c r="K3291" s="10" t="s">
        <v>15</v>
      </c>
      <c r="L3291">
        <v>4</v>
      </c>
    </row>
    <row r="3292" spans="1:12" x14ac:dyDescent="0.3">
      <c r="A3292" s="10" t="s">
        <v>1141</v>
      </c>
      <c r="B3292" s="10" t="s">
        <v>3023</v>
      </c>
      <c r="C3292" s="10" t="s">
        <v>3024</v>
      </c>
      <c r="D3292" s="10" t="s">
        <v>3033</v>
      </c>
      <c r="E3292" s="10" t="s">
        <v>1107</v>
      </c>
      <c r="F3292" s="10" t="s">
        <v>1098</v>
      </c>
      <c r="G3292" s="10" t="s">
        <v>1099</v>
      </c>
      <c r="I3292" s="10"/>
      <c r="J3292" s="10" t="s">
        <v>1100</v>
      </c>
      <c r="K3292" s="10" t="s">
        <v>16</v>
      </c>
      <c r="L3292">
        <v>7</v>
      </c>
    </row>
    <row r="3293" spans="1:12" x14ac:dyDescent="0.3">
      <c r="A3293" s="10" t="s">
        <v>1141</v>
      </c>
      <c r="B3293" s="10" t="s">
        <v>3023</v>
      </c>
      <c r="C3293" s="10" t="s">
        <v>3024</v>
      </c>
      <c r="D3293" s="10" t="s">
        <v>3033</v>
      </c>
      <c r="E3293" s="10" t="s">
        <v>1107</v>
      </c>
      <c r="F3293" s="10" t="s">
        <v>1098</v>
      </c>
      <c r="G3293" s="10" t="s">
        <v>1099</v>
      </c>
      <c r="I3293" s="10"/>
      <c r="J3293" s="10" t="s">
        <v>1100</v>
      </c>
      <c r="K3293" s="10" t="s">
        <v>17</v>
      </c>
      <c r="L3293">
        <v>9</v>
      </c>
    </row>
    <row r="3294" spans="1:12" x14ac:dyDescent="0.3">
      <c r="A3294" s="10" t="s">
        <v>1141</v>
      </c>
      <c r="B3294" s="10" t="s">
        <v>3023</v>
      </c>
      <c r="C3294" s="10" t="s">
        <v>3024</v>
      </c>
      <c r="D3294" s="10" t="s">
        <v>3033</v>
      </c>
      <c r="E3294" s="10" t="s">
        <v>1107</v>
      </c>
      <c r="F3294" s="10" t="s">
        <v>1098</v>
      </c>
      <c r="G3294" s="10" t="s">
        <v>1099</v>
      </c>
      <c r="I3294" s="10"/>
      <c r="J3294" s="10" t="s">
        <v>1100</v>
      </c>
      <c r="K3294" s="10" t="s">
        <v>18</v>
      </c>
      <c r="L3294">
        <v>4</v>
      </c>
    </row>
    <row r="3295" spans="1:12" x14ac:dyDescent="0.3">
      <c r="A3295" s="10" t="s">
        <v>1141</v>
      </c>
      <c r="B3295" s="10" t="s">
        <v>3023</v>
      </c>
      <c r="C3295" s="10" t="s">
        <v>3024</v>
      </c>
      <c r="D3295" s="10" t="s">
        <v>3033</v>
      </c>
      <c r="E3295" s="10" t="s">
        <v>1107</v>
      </c>
      <c r="F3295" s="10" t="s">
        <v>1098</v>
      </c>
      <c r="G3295" s="10" t="s">
        <v>1099</v>
      </c>
      <c r="I3295" s="10"/>
      <c r="J3295" s="10" t="s">
        <v>1100</v>
      </c>
      <c r="K3295" s="10" t="s">
        <v>19</v>
      </c>
      <c r="L3295">
        <v>17</v>
      </c>
    </row>
    <row r="3296" spans="1:12" x14ac:dyDescent="0.3">
      <c r="A3296" s="10" t="s">
        <v>1141</v>
      </c>
      <c r="B3296" s="10" t="s">
        <v>3023</v>
      </c>
      <c r="C3296" s="10" t="s">
        <v>3024</v>
      </c>
      <c r="D3296" s="10" t="s">
        <v>3033</v>
      </c>
      <c r="E3296" s="10" t="s">
        <v>1107</v>
      </c>
      <c r="F3296" s="10" t="s">
        <v>1098</v>
      </c>
      <c r="G3296" s="10" t="s">
        <v>1099</v>
      </c>
      <c r="I3296" s="10"/>
      <c r="J3296" s="10" t="s">
        <v>1100</v>
      </c>
      <c r="K3296" s="10" t="s">
        <v>20</v>
      </c>
      <c r="L3296">
        <v>13</v>
      </c>
    </row>
    <row r="3297" spans="1:12" x14ac:dyDescent="0.3">
      <c r="A3297" s="10" t="s">
        <v>1141</v>
      </c>
      <c r="B3297" s="10" t="s">
        <v>3023</v>
      </c>
      <c r="C3297" s="10" t="s">
        <v>3024</v>
      </c>
      <c r="D3297" s="10" t="s">
        <v>3033</v>
      </c>
      <c r="E3297" s="10" t="s">
        <v>1107</v>
      </c>
      <c r="F3297" s="10" t="s">
        <v>1098</v>
      </c>
      <c r="G3297" s="10" t="s">
        <v>1099</v>
      </c>
      <c r="I3297" s="10"/>
      <c r="J3297" s="10" t="s">
        <v>1100</v>
      </c>
      <c r="K3297" s="10" t="s">
        <v>21</v>
      </c>
      <c r="L3297">
        <v>2</v>
      </c>
    </row>
    <row r="3298" spans="1:12" x14ac:dyDescent="0.3">
      <c r="A3298" s="10" t="s">
        <v>1141</v>
      </c>
      <c r="B3298" s="10" t="s">
        <v>3023</v>
      </c>
      <c r="C3298" s="10" t="s">
        <v>3024</v>
      </c>
      <c r="D3298" s="10" t="s">
        <v>3033</v>
      </c>
      <c r="E3298" s="10" t="s">
        <v>1107</v>
      </c>
      <c r="F3298" s="10" t="s">
        <v>1098</v>
      </c>
      <c r="G3298" s="10" t="s">
        <v>1099</v>
      </c>
      <c r="I3298" s="10"/>
      <c r="J3298" s="10" t="s">
        <v>1100</v>
      </c>
      <c r="K3298" s="10" t="s">
        <v>22</v>
      </c>
      <c r="L3298">
        <v>3</v>
      </c>
    </row>
    <row r="3299" spans="1:12" x14ac:dyDescent="0.3">
      <c r="A3299" s="10" t="s">
        <v>1141</v>
      </c>
      <c r="B3299" s="10" t="s">
        <v>3023</v>
      </c>
      <c r="C3299" s="10" t="s">
        <v>3024</v>
      </c>
      <c r="D3299" s="10" t="s">
        <v>3033</v>
      </c>
      <c r="E3299" s="10" t="s">
        <v>1107</v>
      </c>
      <c r="F3299" s="10" t="s">
        <v>1098</v>
      </c>
      <c r="G3299" s="10" t="s">
        <v>1099</v>
      </c>
      <c r="I3299" s="10"/>
      <c r="J3299" s="10" t="s">
        <v>1100</v>
      </c>
      <c r="K3299" s="10" t="s">
        <v>23</v>
      </c>
      <c r="L3299">
        <v>9</v>
      </c>
    </row>
    <row r="3300" spans="1:12" x14ac:dyDescent="0.3">
      <c r="A3300" s="10" t="s">
        <v>1141</v>
      </c>
      <c r="B3300" s="10" t="s">
        <v>3023</v>
      </c>
      <c r="C3300" s="10" t="s">
        <v>3024</v>
      </c>
      <c r="D3300" s="10" t="s">
        <v>3033</v>
      </c>
      <c r="E3300" s="10" t="s">
        <v>1107</v>
      </c>
      <c r="F3300" s="10" t="s">
        <v>1098</v>
      </c>
      <c r="G3300" s="10" t="s">
        <v>1099</v>
      </c>
      <c r="I3300" s="10"/>
      <c r="J3300" s="10" t="s">
        <v>1100</v>
      </c>
      <c r="K3300" s="10" t="s">
        <v>24</v>
      </c>
      <c r="L3300">
        <v>7</v>
      </c>
    </row>
    <row r="3301" spans="1:12" x14ac:dyDescent="0.3">
      <c r="A3301" s="10" t="s">
        <v>1141</v>
      </c>
      <c r="B3301" s="10" t="s">
        <v>3023</v>
      </c>
      <c r="C3301" s="10" t="s">
        <v>3024</v>
      </c>
      <c r="D3301" s="10" t="s">
        <v>3033</v>
      </c>
      <c r="E3301" s="10" t="s">
        <v>1107</v>
      </c>
      <c r="F3301" s="10" t="s">
        <v>1098</v>
      </c>
      <c r="G3301" s="10" t="s">
        <v>1099</v>
      </c>
      <c r="I3301" s="10"/>
      <c r="J3301" s="10" t="s">
        <v>1100</v>
      </c>
      <c r="K3301" s="10" t="s">
        <v>25</v>
      </c>
      <c r="L3301">
        <v>4</v>
      </c>
    </row>
    <row r="3302" spans="1:12" x14ac:dyDescent="0.3">
      <c r="A3302" s="10" t="s">
        <v>1141</v>
      </c>
      <c r="B3302" s="10" t="s">
        <v>3023</v>
      </c>
      <c r="C3302" s="10" t="s">
        <v>3024</v>
      </c>
      <c r="D3302" s="10" t="s">
        <v>3033</v>
      </c>
      <c r="E3302" s="10" t="s">
        <v>1107</v>
      </c>
      <c r="F3302" s="10" t="s">
        <v>1098</v>
      </c>
      <c r="G3302" s="10" t="s">
        <v>1099</v>
      </c>
      <c r="I3302" s="10"/>
      <c r="J3302" s="10" t="s">
        <v>1100</v>
      </c>
      <c r="K3302" s="10" t="s">
        <v>26</v>
      </c>
      <c r="L3302">
        <v>6</v>
      </c>
    </row>
    <row r="3303" spans="1:12" x14ac:dyDescent="0.3">
      <c r="A3303" s="10" t="s">
        <v>1141</v>
      </c>
      <c r="B3303" s="10" t="s">
        <v>3023</v>
      </c>
      <c r="C3303" s="10" t="s">
        <v>3024</v>
      </c>
      <c r="D3303" s="10" t="s">
        <v>3033</v>
      </c>
      <c r="E3303" s="10" t="s">
        <v>1107</v>
      </c>
      <c r="F3303" s="10" t="s">
        <v>1098</v>
      </c>
      <c r="G3303" s="10" t="s">
        <v>1099</v>
      </c>
      <c r="I3303" s="10"/>
      <c r="J3303" s="10" t="s">
        <v>1100</v>
      </c>
      <c r="K3303" s="10" t="s">
        <v>27</v>
      </c>
      <c r="L3303">
        <v>6</v>
      </c>
    </row>
    <row r="3304" spans="1:12" x14ac:dyDescent="0.3">
      <c r="A3304" s="10" t="s">
        <v>1141</v>
      </c>
      <c r="B3304" s="10" t="s">
        <v>3023</v>
      </c>
      <c r="C3304" s="10" t="s">
        <v>3024</v>
      </c>
      <c r="D3304" s="10" t="s">
        <v>3033</v>
      </c>
      <c r="E3304" s="10" t="s">
        <v>1107</v>
      </c>
      <c r="F3304" s="10" t="s">
        <v>1098</v>
      </c>
      <c r="G3304" s="10" t="s">
        <v>1099</v>
      </c>
      <c r="I3304" s="10"/>
      <c r="J3304" s="10" t="s">
        <v>1100</v>
      </c>
      <c r="K3304" s="10" t="s">
        <v>28</v>
      </c>
      <c r="L3304">
        <v>2</v>
      </c>
    </row>
    <row r="3305" spans="1:12" x14ac:dyDescent="0.3">
      <c r="A3305" s="10" t="s">
        <v>1141</v>
      </c>
      <c r="B3305" s="10" t="s">
        <v>3023</v>
      </c>
      <c r="C3305" s="10" t="s">
        <v>3024</v>
      </c>
      <c r="D3305" s="10" t="s">
        <v>3033</v>
      </c>
      <c r="E3305" s="10" t="s">
        <v>1107</v>
      </c>
      <c r="F3305" s="10" t="s">
        <v>1098</v>
      </c>
      <c r="G3305" s="10" t="s">
        <v>1099</v>
      </c>
      <c r="I3305" s="10"/>
      <c r="J3305" s="10" t="s">
        <v>1100</v>
      </c>
      <c r="K3305" s="10" t="s">
        <v>29</v>
      </c>
      <c r="L3305">
        <v>4</v>
      </c>
    </row>
    <row r="3306" spans="1:12" x14ac:dyDescent="0.3">
      <c r="A3306" s="10" t="s">
        <v>1142</v>
      </c>
      <c r="B3306" s="10" t="s">
        <v>3023</v>
      </c>
      <c r="C3306" s="10" t="s">
        <v>3024</v>
      </c>
      <c r="D3306" s="10" t="s">
        <v>3034</v>
      </c>
      <c r="E3306" s="10" t="s">
        <v>1097</v>
      </c>
      <c r="F3306" s="10" t="s">
        <v>1098</v>
      </c>
      <c r="G3306" s="10" t="s">
        <v>1099</v>
      </c>
      <c r="I3306" s="10"/>
      <c r="J3306" s="10" t="s">
        <v>1100</v>
      </c>
      <c r="K3306" s="10" t="s">
        <v>27</v>
      </c>
      <c r="L3306">
        <v>1</v>
      </c>
    </row>
    <row r="3307" spans="1:12" x14ac:dyDescent="0.3">
      <c r="A3307" s="10" t="s">
        <v>1143</v>
      </c>
      <c r="B3307" s="10" t="s">
        <v>3023</v>
      </c>
      <c r="C3307" s="10" t="s">
        <v>3024</v>
      </c>
      <c r="D3307" s="10" t="s">
        <v>3034</v>
      </c>
      <c r="E3307" s="10" t="s">
        <v>1102</v>
      </c>
      <c r="F3307" s="10" t="s">
        <v>1098</v>
      </c>
      <c r="G3307" s="10" t="s">
        <v>1099</v>
      </c>
      <c r="I3307" s="10"/>
      <c r="J3307" s="10" t="s">
        <v>1100</v>
      </c>
      <c r="K3307" s="10" t="s">
        <v>22</v>
      </c>
      <c r="L3307">
        <v>1</v>
      </c>
    </row>
    <row r="3308" spans="1:12" x14ac:dyDescent="0.3">
      <c r="A3308" s="10" t="s">
        <v>1144</v>
      </c>
      <c r="B3308" s="10" t="s">
        <v>3023</v>
      </c>
      <c r="C3308" s="10" t="s">
        <v>3024</v>
      </c>
      <c r="D3308" s="10" t="s">
        <v>3034</v>
      </c>
      <c r="E3308" s="10" t="s">
        <v>1107</v>
      </c>
      <c r="F3308" s="10" t="s">
        <v>1098</v>
      </c>
      <c r="G3308" s="10" t="s">
        <v>1099</v>
      </c>
      <c r="I3308" s="10"/>
      <c r="J3308" s="10" t="s">
        <v>1100</v>
      </c>
      <c r="K3308" s="10" t="s">
        <v>22</v>
      </c>
      <c r="L3308">
        <v>1</v>
      </c>
    </row>
    <row r="3309" spans="1:12" x14ac:dyDescent="0.3">
      <c r="A3309" s="10" t="s">
        <v>1144</v>
      </c>
      <c r="B3309" s="10" t="s">
        <v>3023</v>
      </c>
      <c r="C3309" s="10" t="s">
        <v>3024</v>
      </c>
      <c r="D3309" s="10" t="s">
        <v>3034</v>
      </c>
      <c r="E3309" s="10" t="s">
        <v>1107</v>
      </c>
      <c r="F3309" s="10" t="s">
        <v>1098</v>
      </c>
      <c r="G3309" s="10" t="s">
        <v>1099</v>
      </c>
      <c r="I3309" s="10"/>
      <c r="J3309" s="10" t="s">
        <v>1100</v>
      </c>
      <c r="K3309" s="10" t="s">
        <v>27</v>
      </c>
      <c r="L3309">
        <v>1</v>
      </c>
    </row>
    <row r="3310" spans="1:12" x14ac:dyDescent="0.3">
      <c r="A3310" s="10" t="s">
        <v>1145</v>
      </c>
      <c r="B3310" s="10" t="s">
        <v>3023</v>
      </c>
      <c r="C3310" s="10" t="s">
        <v>3024</v>
      </c>
      <c r="D3310" s="10" t="s">
        <v>3035</v>
      </c>
      <c r="E3310" s="10" t="s">
        <v>1097</v>
      </c>
      <c r="F3310" s="10" t="s">
        <v>1098</v>
      </c>
      <c r="G3310" s="10" t="s">
        <v>1099</v>
      </c>
      <c r="I3310" s="10"/>
      <c r="J3310" s="10" t="s">
        <v>1100</v>
      </c>
      <c r="K3310" s="10" t="s">
        <v>13</v>
      </c>
      <c r="L3310">
        <v>1</v>
      </c>
    </row>
    <row r="3311" spans="1:12" x14ac:dyDescent="0.3">
      <c r="A3311" s="10" t="s">
        <v>1145</v>
      </c>
      <c r="B3311" s="10" t="s">
        <v>3023</v>
      </c>
      <c r="C3311" s="10" t="s">
        <v>3024</v>
      </c>
      <c r="D3311" s="10" t="s">
        <v>3035</v>
      </c>
      <c r="E3311" s="10" t="s">
        <v>1097</v>
      </c>
      <c r="F3311" s="10" t="s">
        <v>1098</v>
      </c>
      <c r="G3311" s="10" t="s">
        <v>1099</v>
      </c>
      <c r="I3311" s="10"/>
      <c r="J3311" s="10" t="s">
        <v>1100</v>
      </c>
      <c r="K3311" s="10" t="s">
        <v>16</v>
      </c>
      <c r="L3311">
        <v>1</v>
      </c>
    </row>
    <row r="3312" spans="1:12" x14ac:dyDescent="0.3">
      <c r="A3312" s="10" t="s">
        <v>1146</v>
      </c>
      <c r="B3312" s="10" t="s">
        <v>3023</v>
      </c>
      <c r="C3312" s="10" t="s">
        <v>3024</v>
      </c>
      <c r="D3312" s="10" t="s">
        <v>3035</v>
      </c>
      <c r="E3312" s="10" t="s">
        <v>1102</v>
      </c>
      <c r="F3312" s="10" t="s">
        <v>1098</v>
      </c>
      <c r="G3312" s="10" t="s">
        <v>1099</v>
      </c>
      <c r="I3312" s="10"/>
      <c r="J3312" s="10" t="s">
        <v>1100</v>
      </c>
      <c r="K3312" s="10" t="s">
        <v>14</v>
      </c>
      <c r="L3312">
        <v>1</v>
      </c>
    </row>
    <row r="3313" spans="1:12" x14ac:dyDescent="0.3">
      <c r="A3313" s="10" t="s">
        <v>1147</v>
      </c>
      <c r="B3313" s="10" t="s">
        <v>3023</v>
      </c>
      <c r="C3313" s="10" t="s">
        <v>3024</v>
      </c>
      <c r="D3313" s="10" t="s">
        <v>3035</v>
      </c>
      <c r="E3313" s="10" t="s">
        <v>89</v>
      </c>
      <c r="F3313" s="10" t="s">
        <v>1098</v>
      </c>
      <c r="G3313" s="10" t="s">
        <v>1099</v>
      </c>
      <c r="I3313" s="10"/>
      <c r="J3313" s="10" t="s">
        <v>1100</v>
      </c>
      <c r="K3313" s="10" t="s">
        <v>11</v>
      </c>
      <c r="L3313">
        <v>1</v>
      </c>
    </row>
    <row r="3314" spans="1:12" x14ac:dyDescent="0.3">
      <c r="A3314" s="10" t="s">
        <v>1148</v>
      </c>
      <c r="B3314" s="10" t="s">
        <v>3023</v>
      </c>
      <c r="C3314" s="10" t="s">
        <v>3024</v>
      </c>
      <c r="D3314" s="10" t="s">
        <v>3035</v>
      </c>
      <c r="E3314" s="10" t="s">
        <v>1105</v>
      </c>
      <c r="F3314" s="10" t="s">
        <v>1098</v>
      </c>
      <c r="G3314" s="10" t="s">
        <v>1099</v>
      </c>
      <c r="I3314" s="10"/>
      <c r="J3314" s="10" t="s">
        <v>1100</v>
      </c>
      <c r="K3314" s="10" t="s">
        <v>15</v>
      </c>
      <c r="L3314">
        <v>1</v>
      </c>
    </row>
    <row r="3315" spans="1:12" x14ac:dyDescent="0.3">
      <c r="A3315" s="10" t="s">
        <v>1148</v>
      </c>
      <c r="B3315" s="10" t="s">
        <v>3023</v>
      </c>
      <c r="C3315" s="10" t="s">
        <v>3024</v>
      </c>
      <c r="D3315" s="10" t="s">
        <v>3035</v>
      </c>
      <c r="E3315" s="10" t="s">
        <v>1105</v>
      </c>
      <c r="F3315" s="10" t="s">
        <v>1098</v>
      </c>
      <c r="G3315" s="10" t="s">
        <v>1099</v>
      </c>
      <c r="I3315" s="10"/>
      <c r="J3315" s="10" t="s">
        <v>1100</v>
      </c>
      <c r="K3315" s="10" t="s">
        <v>19</v>
      </c>
      <c r="L3315">
        <v>1</v>
      </c>
    </row>
    <row r="3316" spans="1:12" x14ac:dyDescent="0.3">
      <c r="A3316" s="10" t="s">
        <v>1148</v>
      </c>
      <c r="B3316" s="10" t="s">
        <v>3023</v>
      </c>
      <c r="C3316" s="10" t="s">
        <v>3024</v>
      </c>
      <c r="D3316" s="10" t="s">
        <v>3035</v>
      </c>
      <c r="E3316" s="10" t="s">
        <v>1105</v>
      </c>
      <c r="F3316" s="10" t="s">
        <v>1098</v>
      </c>
      <c r="G3316" s="10" t="s">
        <v>1099</v>
      </c>
      <c r="I3316" s="10"/>
      <c r="J3316" s="10" t="s">
        <v>1100</v>
      </c>
      <c r="K3316" s="10" t="s">
        <v>22</v>
      </c>
      <c r="L3316">
        <v>1</v>
      </c>
    </row>
    <row r="3317" spans="1:12" x14ac:dyDescent="0.3">
      <c r="A3317" s="10" t="s">
        <v>1149</v>
      </c>
      <c r="B3317" s="10" t="s">
        <v>3023</v>
      </c>
      <c r="C3317" s="10" t="s">
        <v>3024</v>
      </c>
      <c r="D3317" s="10" t="s">
        <v>3035</v>
      </c>
      <c r="E3317" s="10" t="s">
        <v>1107</v>
      </c>
      <c r="F3317" s="10" t="s">
        <v>1098</v>
      </c>
      <c r="G3317" s="10" t="s">
        <v>1099</v>
      </c>
      <c r="I3317" s="10"/>
      <c r="J3317" s="10" t="s">
        <v>1100</v>
      </c>
      <c r="K3317" s="10" t="s">
        <v>11</v>
      </c>
      <c r="L3317">
        <v>1</v>
      </c>
    </row>
    <row r="3318" spans="1:12" x14ac:dyDescent="0.3">
      <c r="A3318" s="10" t="s">
        <v>1149</v>
      </c>
      <c r="B3318" s="10" t="s">
        <v>3023</v>
      </c>
      <c r="C3318" s="10" t="s">
        <v>3024</v>
      </c>
      <c r="D3318" s="10" t="s">
        <v>3035</v>
      </c>
      <c r="E3318" s="10" t="s">
        <v>1107</v>
      </c>
      <c r="F3318" s="10" t="s">
        <v>1098</v>
      </c>
      <c r="G3318" s="10" t="s">
        <v>1099</v>
      </c>
      <c r="I3318" s="10"/>
      <c r="J3318" s="10" t="s">
        <v>1100</v>
      </c>
      <c r="K3318" s="10" t="s">
        <v>13</v>
      </c>
      <c r="L3318">
        <v>1</v>
      </c>
    </row>
    <row r="3319" spans="1:12" x14ac:dyDescent="0.3">
      <c r="A3319" s="10" t="s">
        <v>1149</v>
      </c>
      <c r="B3319" s="10" t="s">
        <v>3023</v>
      </c>
      <c r="C3319" s="10" t="s">
        <v>3024</v>
      </c>
      <c r="D3319" s="10" t="s">
        <v>3035</v>
      </c>
      <c r="E3319" s="10" t="s">
        <v>1107</v>
      </c>
      <c r="F3319" s="10" t="s">
        <v>1098</v>
      </c>
      <c r="G3319" s="10" t="s">
        <v>1099</v>
      </c>
      <c r="I3319" s="10"/>
      <c r="J3319" s="10" t="s">
        <v>1100</v>
      </c>
      <c r="K3319" s="10" t="s">
        <v>14</v>
      </c>
      <c r="L3319">
        <v>1</v>
      </c>
    </row>
    <row r="3320" spans="1:12" x14ac:dyDescent="0.3">
      <c r="A3320" s="10" t="s">
        <v>1149</v>
      </c>
      <c r="B3320" s="10" t="s">
        <v>3023</v>
      </c>
      <c r="C3320" s="10" t="s">
        <v>3024</v>
      </c>
      <c r="D3320" s="10" t="s">
        <v>3035</v>
      </c>
      <c r="E3320" s="10" t="s">
        <v>1107</v>
      </c>
      <c r="F3320" s="10" t="s">
        <v>1098</v>
      </c>
      <c r="G3320" s="10" t="s">
        <v>1099</v>
      </c>
      <c r="I3320" s="10"/>
      <c r="J3320" s="10" t="s">
        <v>1100</v>
      </c>
      <c r="K3320" s="10" t="s">
        <v>15</v>
      </c>
      <c r="L3320">
        <v>1</v>
      </c>
    </row>
    <row r="3321" spans="1:12" x14ac:dyDescent="0.3">
      <c r="A3321" s="10" t="s">
        <v>1149</v>
      </c>
      <c r="B3321" s="10" t="s">
        <v>3023</v>
      </c>
      <c r="C3321" s="10" t="s">
        <v>3024</v>
      </c>
      <c r="D3321" s="10" t="s">
        <v>3035</v>
      </c>
      <c r="E3321" s="10" t="s">
        <v>1107</v>
      </c>
      <c r="F3321" s="10" t="s">
        <v>1098</v>
      </c>
      <c r="G3321" s="10" t="s">
        <v>1099</v>
      </c>
      <c r="I3321" s="10"/>
      <c r="J3321" s="10" t="s">
        <v>1100</v>
      </c>
      <c r="K3321" s="10" t="s">
        <v>16</v>
      </c>
      <c r="L3321">
        <v>1</v>
      </c>
    </row>
    <row r="3322" spans="1:12" x14ac:dyDescent="0.3">
      <c r="A3322" s="10" t="s">
        <v>1149</v>
      </c>
      <c r="B3322" s="10" t="s">
        <v>3023</v>
      </c>
      <c r="C3322" s="10" t="s">
        <v>3024</v>
      </c>
      <c r="D3322" s="10" t="s">
        <v>3035</v>
      </c>
      <c r="E3322" s="10" t="s">
        <v>1107</v>
      </c>
      <c r="F3322" s="10" t="s">
        <v>1098</v>
      </c>
      <c r="G3322" s="10" t="s">
        <v>1099</v>
      </c>
      <c r="I3322" s="10"/>
      <c r="J3322" s="10" t="s">
        <v>1100</v>
      </c>
      <c r="K3322" s="10" t="s">
        <v>19</v>
      </c>
      <c r="L3322">
        <v>1</v>
      </c>
    </row>
    <row r="3323" spans="1:12" x14ac:dyDescent="0.3">
      <c r="A3323" s="10" t="s">
        <v>1149</v>
      </c>
      <c r="B3323" s="10" t="s">
        <v>3023</v>
      </c>
      <c r="C3323" s="10" t="s">
        <v>3024</v>
      </c>
      <c r="D3323" s="10" t="s">
        <v>3035</v>
      </c>
      <c r="E3323" s="10" t="s">
        <v>1107</v>
      </c>
      <c r="F3323" s="10" t="s">
        <v>1098</v>
      </c>
      <c r="G3323" s="10" t="s">
        <v>1099</v>
      </c>
      <c r="I3323" s="10"/>
      <c r="J3323" s="10" t="s">
        <v>1100</v>
      </c>
      <c r="K3323" s="10" t="s">
        <v>22</v>
      </c>
      <c r="L3323">
        <v>1</v>
      </c>
    </row>
    <row r="3324" spans="1:12" x14ac:dyDescent="0.3">
      <c r="A3324" s="10" t="s">
        <v>1150</v>
      </c>
      <c r="B3324" s="10" t="s">
        <v>3023</v>
      </c>
      <c r="C3324" s="10" t="s">
        <v>3024</v>
      </c>
      <c r="D3324" s="10" t="s">
        <v>3036</v>
      </c>
      <c r="E3324" s="10" t="s">
        <v>1097</v>
      </c>
      <c r="F3324" s="10" t="s">
        <v>1098</v>
      </c>
      <c r="G3324" s="10" t="s">
        <v>1099</v>
      </c>
      <c r="I3324" s="10"/>
      <c r="J3324" s="10" t="s">
        <v>1100</v>
      </c>
      <c r="K3324" s="10" t="s">
        <v>14</v>
      </c>
      <c r="L3324">
        <v>1</v>
      </c>
    </row>
    <row r="3325" spans="1:12" x14ac:dyDescent="0.3">
      <c r="A3325" s="10" t="s">
        <v>1150</v>
      </c>
      <c r="B3325" s="10" t="s">
        <v>3023</v>
      </c>
      <c r="C3325" s="10" t="s">
        <v>3024</v>
      </c>
      <c r="D3325" s="10" t="s">
        <v>3036</v>
      </c>
      <c r="E3325" s="10" t="s">
        <v>1097</v>
      </c>
      <c r="F3325" s="10" t="s">
        <v>1098</v>
      </c>
      <c r="G3325" s="10" t="s">
        <v>1099</v>
      </c>
      <c r="I3325" s="10"/>
      <c r="J3325" s="10" t="s">
        <v>1100</v>
      </c>
      <c r="K3325" s="10" t="s">
        <v>21</v>
      </c>
      <c r="L3325">
        <v>1</v>
      </c>
    </row>
    <row r="3326" spans="1:12" x14ac:dyDescent="0.3">
      <c r="A3326" s="10" t="s">
        <v>1151</v>
      </c>
      <c r="B3326" s="10" t="s">
        <v>3023</v>
      </c>
      <c r="C3326" s="10" t="s">
        <v>3024</v>
      </c>
      <c r="D3326" s="10" t="s">
        <v>3036</v>
      </c>
      <c r="E3326" s="10" t="s">
        <v>1102</v>
      </c>
      <c r="F3326" s="10" t="s">
        <v>1098</v>
      </c>
      <c r="G3326" s="10" t="s">
        <v>1099</v>
      </c>
      <c r="I3326" s="10"/>
      <c r="J3326" s="10" t="s">
        <v>1100</v>
      </c>
      <c r="K3326" s="10" t="s">
        <v>12</v>
      </c>
      <c r="L3326">
        <v>1</v>
      </c>
    </row>
    <row r="3327" spans="1:12" x14ac:dyDescent="0.3">
      <c r="A3327" s="10" t="s">
        <v>1151</v>
      </c>
      <c r="B3327" s="10" t="s">
        <v>3023</v>
      </c>
      <c r="C3327" s="10" t="s">
        <v>3024</v>
      </c>
      <c r="D3327" s="10" t="s">
        <v>3036</v>
      </c>
      <c r="E3327" s="10" t="s">
        <v>1102</v>
      </c>
      <c r="F3327" s="10" t="s">
        <v>1098</v>
      </c>
      <c r="G3327" s="10" t="s">
        <v>1099</v>
      </c>
      <c r="I3327" s="10"/>
      <c r="J3327" s="10" t="s">
        <v>1100</v>
      </c>
      <c r="K3327" s="10" t="s">
        <v>14</v>
      </c>
      <c r="L3327">
        <v>1</v>
      </c>
    </row>
    <row r="3328" spans="1:12" x14ac:dyDescent="0.3">
      <c r="A3328" s="10" t="s">
        <v>1151</v>
      </c>
      <c r="B3328" s="10" t="s">
        <v>3023</v>
      </c>
      <c r="C3328" s="10" t="s">
        <v>3024</v>
      </c>
      <c r="D3328" s="10" t="s">
        <v>3036</v>
      </c>
      <c r="E3328" s="10" t="s">
        <v>1102</v>
      </c>
      <c r="F3328" s="10" t="s">
        <v>1098</v>
      </c>
      <c r="G3328" s="10" t="s">
        <v>1099</v>
      </c>
      <c r="I3328" s="10"/>
      <c r="J3328" s="10" t="s">
        <v>1100</v>
      </c>
      <c r="K3328" s="10" t="s">
        <v>16</v>
      </c>
      <c r="L3328">
        <v>1</v>
      </c>
    </row>
    <row r="3329" spans="1:12" x14ac:dyDescent="0.3">
      <c r="A3329" s="10" t="s">
        <v>1151</v>
      </c>
      <c r="B3329" s="10" t="s">
        <v>3023</v>
      </c>
      <c r="C3329" s="10" t="s">
        <v>3024</v>
      </c>
      <c r="D3329" s="10" t="s">
        <v>3036</v>
      </c>
      <c r="E3329" s="10" t="s">
        <v>1102</v>
      </c>
      <c r="F3329" s="10" t="s">
        <v>1098</v>
      </c>
      <c r="G3329" s="10" t="s">
        <v>1099</v>
      </c>
      <c r="I3329" s="10"/>
      <c r="J3329" s="10" t="s">
        <v>1100</v>
      </c>
      <c r="K3329" s="10" t="s">
        <v>21</v>
      </c>
      <c r="L3329">
        <v>7</v>
      </c>
    </row>
    <row r="3330" spans="1:12" x14ac:dyDescent="0.3">
      <c r="A3330" s="10" t="s">
        <v>1151</v>
      </c>
      <c r="B3330" s="10" t="s">
        <v>3023</v>
      </c>
      <c r="C3330" s="10" t="s">
        <v>3024</v>
      </c>
      <c r="D3330" s="10" t="s">
        <v>3036</v>
      </c>
      <c r="E3330" s="10" t="s">
        <v>1102</v>
      </c>
      <c r="F3330" s="10" t="s">
        <v>1098</v>
      </c>
      <c r="G3330" s="10" t="s">
        <v>1099</v>
      </c>
      <c r="I3330" s="10"/>
      <c r="J3330" s="10" t="s">
        <v>1100</v>
      </c>
      <c r="K3330" s="10" t="s">
        <v>22</v>
      </c>
      <c r="L3330">
        <v>1</v>
      </c>
    </row>
    <row r="3331" spans="1:12" x14ac:dyDescent="0.3">
      <c r="A3331" s="10" t="s">
        <v>1151</v>
      </c>
      <c r="B3331" s="10" t="s">
        <v>3023</v>
      </c>
      <c r="C3331" s="10" t="s">
        <v>3024</v>
      </c>
      <c r="D3331" s="10" t="s">
        <v>3036</v>
      </c>
      <c r="E3331" s="10" t="s">
        <v>1102</v>
      </c>
      <c r="F3331" s="10" t="s">
        <v>1098</v>
      </c>
      <c r="G3331" s="10" t="s">
        <v>1099</v>
      </c>
      <c r="I3331" s="10"/>
      <c r="J3331" s="10" t="s">
        <v>1100</v>
      </c>
      <c r="K3331" s="10" t="s">
        <v>25</v>
      </c>
      <c r="L3331">
        <v>6</v>
      </c>
    </row>
    <row r="3332" spans="1:12" x14ac:dyDescent="0.3">
      <c r="A3332" s="10" t="s">
        <v>1151</v>
      </c>
      <c r="B3332" s="10" t="s">
        <v>3023</v>
      </c>
      <c r="C3332" s="10" t="s">
        <v>3024</v>
      </c>
      <c r="D3332" s="10" t="s">
        <v>3036</v>
      </c>
      <c r="E3332" s="10" t="s">
        <v>1102</v>
      </c>
      <c r="F3332" s="10" t="s">
        <v>1098</v>
      </c>
      <c r="G3332" s="10" t="s">
        <v>1099</v>
      </c>
      <c r="I3332" s="10"/>
      <c r="J3332" s="10" t="s">
        <v>1100</v>
      </c>
      <c r="K3332" s="10" t="s">
        <v>28</v>
      </c>
      <c r="L3332">
        <v>2</v>
      </c>
    </row>
    <row r="3333" spans="1:12" x14ac:dyDescent="0.3">
      <c r="A3333" s="10" t="s">
        <v>1152</v>
      </c>
      <c r="B3333" s="10" t="s">
        <v>3023</v>
      </c>
      <c r="C3333" s="10" t="s">
        <v>3024</v>
      </c>
      <c r="D3333" s="10" t="s">
        <v>3036</v>
      </c>
      <c r="E3333" s="10" t="s">
        <v>89</v>
      </c>
      <c r="F3333" s="10" t="s">
        <v>1098</v>
      </c>
      <c r="G3333" s="10" t="s">
        <v>1099</v>
      </c>
      <c r="I3333" s="10"/>
      <c r="J3333" s="10" t="s">
        <v>1100</v>
      </c>
      <c r="K3333" s="10" t="s">
        <v>9</v>
      </c>
      <c r="L3333">
        <v>1</v>
      </c>
    </row>
    <row r="3334" spans="1:12" x14ac:dyDescent="0.3">
      <c r="A3334" s="10" t="s">
        <v>1152</v>
      </c>
      <c r="B3334" s="10" t="s">
        <v>3023</v>
      </c>
      <c r="C3334" s="10" t="s">
        <v>3024</v>
      </c>
      <c r="D3334" s="10" t="s">
        <v>3036</v>
      </c>
      <c r="E3334" s="10" t="s">
        <v>89</v>
      </c>
      <c r="F3334" s="10" t="s">
        <v>1098</v>
      </c>
      <c r="G3334" s="10" t="s">
        <v>1099</v>
      </c>
      <c r="I3334" s="10"/>
      <c r="J3334" s="10" t="s">
        <v>1100</v>
      </c>
      <c r="K3334" s="10" t="s">
        <v>12</v>
      </c>
      <c r="L3334">
        <v>1</v>
      </c>
    </row>
    <row r="3335" spans="1:12" x14ac:dyDescent="0.3">
      <c r="A3335" s="10" t="s">
        <v>1152</v>
      </c>
      <c r="B3335" s="10" t="s">
        <v>3023</v>
      </c>
      <c r="C3335" s="10" t="s">
        <v>3024</v>
      </c>
      <c r="D3335" s="10" t="s">
        <v>3036</v>
      </c>
      <c r="E3335" s="10" t="s">
        <v>89</v>
      </c>
      <c r="F3335" s="10" t="s">
        <v>1098</v>
      </c>
      <c r="G3335" s="10" t="s">
        <v>1099</v>
      </c>
      <c r="I3335" s="10"/>
      <c r="J3335" s="10" t="s">
        <v>1100</v>
      </c>
      <c r="K3335" s="10" t="s">
        <v>14</v>
      </c>
      <c r="L3335">
        <v>1</v>
      </c>
    </row>
    <row r="3336" spans="1:12" x14ac:dyDescent="0.3">
      <c r="A3336" s="10" t="s">
        <v>1152</v>
      </c>
      <c r="B3336" s="10" t="s">
        <v>3023</v>
      </c>
      <c r="C3336" s="10" t="s">
        <v>3024</v>
      </c>
      <c r="D3336" s="10" t="s">
        <v>3036</v>
      </c>
      <c r="E3336" s="10" t="s">
        <v>89</v>
      </c>
      <c r="F3336" s="10" t="s">
        <v>1098</v>
      </c>
      <c r="G3336" s="10" t="s">
        <v>1099</v>
      </c>
      <c r="I3336" s="10"/>
      <c r="J3336" s="10" t="s">
        <v>1100</v>
      </c>
      <c r="K3336" s="10" t="s">
        <v>17</v>
      </c>
      <c r="L3336">
        <v>1</v>
      </c>
    </row>
    <row r="3337" spans="1:12" x14ac:dyDescent="0.3">
      <c r="A3337" s="10" t="s">
        <v>1152</v>
      </c>
      <c r="B3337" s="10" t="s">
        <v>3023</v>
      </c>
      <c r="C3337" s="10" t="s">
        <v>3024</v>
      </c>
      <c r="D3337" s="10" t="s">
        <v>3036</v>
      </c>
      <c r="E3337" s="10" t="s">
        <v>89</v>
      </c>
      <c r="F3337" s="10" t="s">
        <v>1098</v>
      </c>
      <c r="G3337" s="10" t="s">
        <v>1099</v>
      </c>
      <c r="I3337" s="10"/>
      <c r="J3337" s="10" t="s">
        <v>1100</v>
      </c>
      <c r="K3337" s="10" t="s">
        <v>23</v>
      </c>
      <c r="L3337">
        <v>1</v>
      </c>
    </row>
    <row r="3338" spans="1:12" x14ac:dyDescent="0.3">
      <c r="A3338" s="10" t="s">
        <v>1152</v>
      </c>
      <c r="B3338" s="10" t="s">
        <v>3023</v>
      </c>
      <c r="C3338" s="10" t="s">
        <v>3024</v>
      </c>
      <c r="D3338" s="10" t="s">
        <v>3036</v>
      </c>
      <c r="E3338" s="10" t="s">
        <v>89</v>
      </c>
      <c r="F3338" s="10" t="s">
        <v>1098</v>
      </c>
      <c r="G3338" s="10" t="s">
        <v>1099</v>
      </c>
      <c r="I3338" s="10"/>
      <c r="J3338" s="10" t="s">
        <v>1100</v>
      </c>
      <c r="K3338" s="10" t="s">
        <v>24</v>
      </c>
      <c r="L3338">
        <v>1</v>
      </c>
    </row>
    <row r="3339" spans="1:12" x14ac:dyDescent="0.3">
      <c r="A3339" s="10" t="s">
        <v>1152</v>
      </c>
      <c r="B3339" s="10" t="s">
        <v>3023</v>
      </c>
      <c r="C3339" s="10" t="s">
        <v>3024</v>
      </c>
      <c r="D3339" s="10" t="s">
        <v>3036</v>
      </c>
      <c r="E3339" s="10" t="s">
        <v>89</v>
      </c>
      <c r="F3339" s="10" t="s">
        <v>1098</v>
      </c>
      <c r="G3339" s="10" t="s">
        <v>1099</v>
      </c>
      <c r="I3339" s="10"/>
      <c r="J3339" s="10" t="s">
        <v>1100</v>
      </c>
      <c r="K3339" s="10" t="s">
        <v>27</v>
      </c>
      <c r="L3339">
        <v>1</v>
      </c>
    </row>
    <row r="3340" spans="1:12" x14ac:dyDescent="0.3">
      <c r="A3340" s="10" t="s">
        <v>1152</v>
      </c>
      <c r="B3340" s="10" t="s">
        <v>3023</v>
      </c>
      <c r="C3340" s="10" t="s">
        <v>3024</v>
      </c>
      <c r="D3340" s="10" t="s">
        <v>3036</v>
      </c>
      <c r="E3340" s="10" t="s">
        <v>89</v>
      </c>
      <c r="F3340" s="10" t="s">
        <v>1098</v>
      </c>
      <c r="G3340" s="10" t="s">
        <v>1099</v>
      </c>
      <c r="I3340" s="10"/>
      <c r="J3340" s="10" t="s">
        <v>1100</v>
      </c>
      <c r="K3340" s="10" t="s">
        <v>29</v>
      </c>
      <c r="L3340">
        <v>1</v>
      </c>
    </row>
    <row r="3341" spans="1:12" x14ac:dyDescent="0.3">
      <c r="A3341" s="10" t="s">
        <v>1153</v>
      </c>
      <c r="B3341" s="10" t="s">
        <v>3023</v>
      </c>
      <c r="C3341" s="10" t="s">
        <v>3024</v>
      </c>
      <c r="D3341" s="10" t="s">
        <v>3036</v>
      </c>
      <c r="E3341" s="10" t="s">
        <v>1105</v>
      </c>
      <c r="F3341" s="10" t="s">
        <v>1098</v>
      </c>
      <c r="G3341" s="10" t="s">
        <v>1099</v>
      </c>
      <c r="I3341" s="10"/>
      <c r="J3341" s="10" t="s">
        <v>1100</v>
      </c>
      <c r="K3341" s="10" t="s">
        <v>17</v>
      </c>
      <c r="L3341">
        <v>1</v>
      </c>
    </row>
    <row r="3342" spans="1:12" x14ac:dyDescent="0.3">
      <c r="A3342" s="10" t="s">
        <v>1153</v>
      </c>
      <c r="B3342" s="10" t="s">
        <v>3023</v>
      </c>
      <c r="C3342" s="10" t="s">
        <v>3024</v>
      </c>
      <c r="D3342" s="10" t="s">
        <v>3036</v>
      </c>
      <c r="E3342" s="10" t="s">
        <v>1105</v>
      </c>
      <c r="F3342" s="10" t="s">
        <v>1098</v>
      </c>
      <c r="G3342" s="10" t="s">
        <v>1099</v>
      </c>
      <c r="I3342" s="10"/>
      <c r="J3342" s="10" t="s">
        <v>1100</v>
      </c>
      <c r="K3342" s="10" t="s">
        <v>18</v>
      </c>
      <c r="L3342">
        <v>1</v>
      </c>
    </row>
    <row r="3343" spans="1:12" x14ac:dyDescent="0.3">
      <c r="A3343" s="10" t="s">
        <v>1153</v>
      </c>
      <c r="B3343" s="10" t="s">
        <v>3023</v>
      </c>
      <c r="C3343" s="10" t="s">
        <v>3024</v>
      </c>
      <c r="D3343" s="10" t="s">
        <v>3036</v>
      </c>
      <c r="E3343" s="10" t="s">
        <v>1105</v>
      </c>
      <c r="F3343" s="10" t="s">
        <v>1098</v>
      </c>
      <c r="G3343" s="10" t="s">
        <v>1099</v>
      </c>
      <c r="I3343" s="10"/>
      <c r="J3343" s="10" t="s">
        <v>1100</v>
      </c>
      <c r="K3343" s="10" t="s">
        <v>19</v>
      </c>
      <c r="L3343">
        <v>1</v>
      </c>
    </row>
    <row r="3344" spans="1:12" x14ac:dyDescent="0.3">
      <c r="A3344" s="10" t="s">
        <v>1153</v>
      </c>
      <c r="B3344" s="10" t="s">
        <v>3023</v>
      </c>
      <c r="C3344" s="10" t="s">
        <v>3024</v>
      </c>
      <c r="D3344" s="10" t="s">
        <v>3036</v>
      </c>
      <c r="E3344" s="10" t="s">
        <v>1105</v>
      </c>
      <c r="F3344" s="10" t="s">
        <v>1098</v>
      </c>
      <c r="G3344" s="10" t="s">
        <v>1099</v>
      </c>
      <c r="I3344" s="10"/>
      <c r="J3344" s="10" t="s">
        <v>1100</v>
      </c>
      <c r="K3344" s="10" t="s">
        <v>20</v>
      </c>
      <c r="L3344">
        <v>1</v>
      </c>
    </row>
    <row r="3345" spans="1:12" x14ac:dyDescent="0.3">
      <c r="A3345" s="10" t="s">
        <v>1154</v>
      </c>
      <c r="B3345" s="10" t="s">
        <v>3023</v>
      </c>
      <c r="C3345" s="10" t="s">
        <v>3024</v>
      </c>
      <c r="D3345" s="10" t="s">
        <v>3036</v>
      </c>
      <c r="E3345" s="10" t="s">
        <v>1107</v>
      </c>
      <c r="F3345" s="10" t="s">
        <v>1098</v>
      </c>
      <c r="G3345" s="10" t="s">
        <v>1099</v>
      </c>
      <c r="I3345" s="10"/>
      <c r="J3345" s="10" t="s">
        <v>1100</v>
      </c>
      <c r="K3345" s="10" t="s">
        <v>9</v>
      </c>
      <c r="L3345">
        <v>1</v>
      </c>
    </row>
    <row r="3346" spans="1:12" x14ac:dyDescent="0.3">
      <c r="A3346" s="10" t="s">
        <v>1154</v>
      </c>
      <c r="B3346" s="10" t="s">
        <v>3023</v>
      </c>
      <c r="C3346" s="10" t="s">
        <v>3024</v>
      </c>
      <c r="D3346" s="10" t="s">
        <v>3036</v>
      </c>
      <c r="E3346" s="10" t="s">
        <v>1107</v>
      </c>
      <c r="F3346" s="10" t="s">
        <v>1098</v>
      </c>
      <c r="G3346" s="10" t="s">
        <v>1099</v>
      </c>
      <c r="I3346" s="10"/>
      <c r="J3346" s="10" t="s">
        <v>1100</v>
      </c>
      <c r="K3346" s="10" t="s">
        <v>12</v>
      </c>
      <c r="L3346">
        <v>2</v>
      </c>
    </row>
    <row r="3347" spans="1:12" x14ac:dyDescent="0.3">
      <c r="A3347" s="10" t="s">
        <v>1154</v>
      </c>
      <c r="B3347" s="10" t="s">
        <v>3023</v>
      </c>
      <c r="C3347" s="10" t="s">
        <v>3024</v>
      </c>
      <c r="D3347" s="10" t="s">
        <v>3036</v>
      </c>
      <c r="E3347" s="10" t="s">
        <v>1107</v>
      </c>
      <c r="F3347" s="10" t="s">
        <v>1098</v>
      </c>
      <c r="G3347" s="10" t="s">
        <v>1099</v>
      </c>
      <c r="I3347" s="10"/>
      <c r="J3347" s="10" t="s">
        <v>1100</v>
      </c>
      <c r="K3347" s="10" t="s">
        <v>14</v>
      </c>
      <c r="L3347">
        <v>3</v>
      </c>
    </row>
    <row r="3348" spans="1:12" x14ac:dyDescent="0.3">
      <c r="A3348" s="10" t="s">
        <v>1154</v>
      </c>
      <c r="B3348" s="10" t="s">
        <v>3023</v>
      </c>
      <c r="C3348" s="10" t="s">
        <v>3024</v>
      </c>
      <c r="D3348" s="10" t="s">
        <v>3036</v>
      </c>
      <c r="E3348" s="10" t="s">
        <v>1107</v>
      </c>
      <c r="F3348" s="10" t="s">
        <v>1098</v>
      </c>
      <c r="G3348" s="10" t="s">
        <v>1099</v>
      </c>
      <c r="I3348" s="10"/>
      <c r="J3348" s="10" t="s">
        <v>1100</v>
      </c>
      <c r="K3348" s="10" t="s">
        <v>16</v>
      </c>
      <c r="L3348">
        <v>1</v>
      </c>
    </row>
    <row r="3349" spans="1:12" x14ac:dyDescent="0.3">
      <c r="A3349" s="10" t="s">
        <v>1154</v>
      </c>
      <c r="B3349" s="10" t="s">
        <v>3023</v>
      </c>
      <c r="C3349" s="10" t="s">
        <v>3024</v>
      </c>
      <c r="D3349" s="10" t="s">
        <v>3036</v>
      </c>
      <c r="E3349" s="10" t="s">
        <v>1107</v>
      </c>
      <c r="F3349" s="10" t="s">
        <v>1098</v>
      </c>
      <c r="G3349" s="10" t="s">
        <v>1099</v>
      </c>
      <c r="I3349" s="10"/>
      <c r="J3349" s="10" t="s">
        <v>1100</v>
      </c>
      <c r="K3349" s="10" t="s">
        <v>17</v>
      </c>
      <c r="L3349">
        <v>2</v>
      </c>
    </row>
    <row r="3350" spans="1:12" x14ac:dyDescent="0.3">
      <c r="A3350" s="10" t="s">
        <v>1154</v>
      </c>
      <c r="B3350" s="10" t="s">
        <v>3023</v>
      </c>
      <c r="C3350" s="10" t="s">
        <v>3024</v>
      </c>
      <c r="D3350" s="10" t="s">
        <v>3036</v>
      </c>
      <c r="E3350" s="10" t="s">
        <v>1107</v>
      </c>
      <c r="F3350" s="10" t="s">
        <v>1098</v>
      </c>
      <c r="G3350" s="10" t="s">
        <v>1099</v>
      </c>
      <c r="I3350" s="10"/>
      <c r="J3350" s="10" t="s">
        <v>1100</v>
      </c>
      <c r="K3350" s="10" t="s">
        <v>18</v>
      </c>
      <c r="L3350">
        <v>1</v>
      </c>
    </row>
    <row r="3351" spans="1:12" x14ac:dyDescent="0.3">
      <c r="A3351" s="10" t="s">
        <v>1154</v>
      </c>
      <c r="B3351" s="10" t="s">
        <v>3023</v>
      </c>
      <c r="C3351" s="10" t="s">
        <v>3024</v>
      </c>
      <c r="D3351" s="10" t="s">
        <v>3036</v>
      </c>
      <c r="E3351" s="10" t="s">
        <v>1107</v>
      </c>
      <c r="F3351" s="10" t="s">
        <v>1098</v>
      </c>
      <c r="G3351" s="10" t="s">
        <v>1099</v>
      </c>
      <c r="I3351" s="10"/>
      <c r="J3351" s="10" t="s">
        <v>1100</v>
      </c>
      <c r="K3351" s="10" t="s">
        <v>19</v>
      </c>
      <c r="L3351">
        <v>1</v>
      </c>
    </row>
    <row r="3352" spans="1:12" x14ac:dyDescent="0.3">
      <c r="A3352" s="10" t="s">
        <v>1154</v>
      </c>
      <c r="B3352" s="10" t="s">
        <v>3023</v>
      </c>
      <c r="C3352" s="10" t="s">
        <v>3024</v>
      </c>
      <c r="D3352" s="10" t="s">
        <v>3036</v>
      </c>
      <c r="E3352" s="10" t="s">
        <v>1107</v>
      </c>
      <c r="F3352" s="10" t="s">
        <v>1098</v>
      </c>
      <c r="G3352" s="10" t="s">
        <v>1099</v>
      </c>
      <c r="I3352" s="10"/>
      <c r="J3352" s="10" t="s">
        <v>1100</v>
      </c>
      <c r="K3352" s="10" t="s">
        <v>20</v>
      </c>
      <c r="L3352">
        <v>1</v>
      </c>
    </row>
    <row r="3353" spans="1:12" x14ac:dyDescent="0.3">
      <c r="A3353" s="10" t="s">
        <v>1154</v>
      </c>
      <c r="B3353" s="10" t="s">
        <v>3023</v>
      </c>
      <c r="C3353" s="10" t="s">
        <v>3024</v>
      </c>
      <c r="D3353" s="10" t="s">
        <v>3036</v>
      </c>
      <c r="E3353" s="10" t="s">
        <v>1107</v>
      </c>
      <c r="F3353" s="10" t="s">
        <v>1098</v>
      </c>
      <c r="G3353" s="10" t="s">
        <v>1099</v>
      </c>
      <c r="I3353" s="10"/>
      <c r="J3353" s="10" t="s">
        <v>1100</v>
      </c>
      <c r="K3353" s="10" t="s">
        <v>21</v>
      </c>
      <c r="L3353">
        <v>8</v>
      </c>
    </row>
    <row r="3354" spans="1:12" x14ac:dyDescent="0.3">
      <c r="A3354" s="10" t="s">
        <v>1154</v>
      </c>
      <c r="B3354" s="10" t="s">
        <v>3023</v>
      </c>
      <c r="C3354" s="10" t="s">
        <v>3024</v>
      </c>
      <c r="D3354" s="10" t="s">
        <v>3036</v>
      </c>
      <c r="E3354" s="10" t="s">
        <v>1107</v>
      </c>
      <c r="F3354" s="10" t="s">
        <v>1098</v>
      </c>
      <c r="G3354" s="10" t="s">
        <v>1099</v>
      </c>
      <c r="I3354" s="10"/>
      <c r="J3354" s="10" t="s">
        <v>1100</v>
      </c>
      <c r="K3354" s="10" t="s">
        <v>22</v>
      </c>
      <c r="L3354">
        <v>1</v>
      </c>
    </row>
    <row r="3355" spans="1:12" x14ac:dyDescent="0.3">
      <c r="A3355" s="10" t="s">
        <v>1154</v>
      </c>
      <c r="B3355" s="10" t="s">
        <v>3023</v>
      </c>
      <c r="C3355" s="10" t="s">
        <v>3024</v>
      </c>
      <c r="D3355" s="10" t="s">
        <v>3036</v>
      </c>
      <c r="E3355" s="10" t="s">
        <v>1107</v>
      </c>
      <c r="F3355" s="10" t="s">
        <v>1098</v>
      </c>
      <c r="G3355" s="10" t="s">
        <v>1099</v>
      </c>
      <c r="I3355" s="10"/>
      <c r="J3355" s="10" t="s">
        <v>1100</v>
      </c>
      <c r="K3355" s="10" t="s">
        <v>23</v>
      </c>
      <c r="L3355">
        <v>1</v>
      </c>
    </row>
    <row r="3356" spans="1:12" x14ac:dyDescent="0.3">
      <c r="A3356" s="10" t="s">
        <v>1154</v>
      </c>
      <c r="B3356" s="10" t="s">
        <v>3023</v>
      </c>
      <c r="C3356" s="10" t="s">
        <v>3024</v>
      </c>
      <c r="D3356" s="10" t="s">
        <v>3036</v>
      </c>
      <c r="E3356" s="10" t="s">
        <v>1107</v>
      </c>
      <c r="F3356" s="10" t="s">
        <v>1098</v>
      </c>
      <c r="G3356" s="10" t="s">
        <v>1099</v>
      </c>
      <c r="I3356" s="10"/>
      <c r="J3356" s="10" t="s">
        <v>1100</v>
      </c>
      <c r="K3356" s="10" t="s">
        <v>24</v>
      </c>
      <c r="L3356">
        <v>1</v>
      </c>
    </row>
    <row r="3357" spans="1:12" x14ac:dyDescent="0.3">
      <c r="A3357" s="10" t="s">
        <v>1154</v>
      </c>
      <c r="B3357" s="10" t="s">
        <v>3023</v>
      </c>
      <c r="C3357" s="10" t="s">
        <v>3024</v>
      </c>
      <c r="D3357" s="10" t="s">
        <v>3036</v>
      </c>
      <c r="E3357" s="10" t="s">
        <v>1107</v>
      </c>
      <c r="F3357" s="10" t="s">
        <v>1098</v>
      </c>
      <c r="G3357" s="10" t="s">
        <v>1099</v>
      </c>
      <c r="I3357" s="10"/>
      <c r="J3357" s="10" t="s">
        <v>1100</v>
      </c>
      <c r="K3357" s="10" t="s">
        <v>25</v>
      </c>
      <c r="L3357">
        <v>6</v>
      </c>
    </row>
    <row r="3358" spans="1:12" x14ac:dyDescent="0.3">
      <c r="A3358" s="10" t="s">
        <v>1154</v>
      </c>
      <c r="B3358" s="10" t="s">
        <v>3023</v>
      </c>
      <c r="C3358" s="10" t="s">
        <v>3024</v>
      </c>
      <c r="D3358" s="10" t="s">
        <v>3036</v>
      </c>
      <c r="E3358" s="10" t="s">
        <v>1107</v>
      </c>
      <c r="F3358" s="10" t="s">
        <v>1098</v>
      </c>
      <c r="G3358" s="10" t="s">
        <v>1099</v>
      </c>
      <c r="I3358" s="10"/>
      <c r="J3358" s="10" t="s">
        <v>1100</v>
      </c>
      <c r="K3358" s="10" t="s">
        <v>27</v>
      </c>
      <c r="L3358">
        <v>1</v>
      </c>
    </row>
    <row r="3359" spans="1:12" x14ac:dyDescent="0.3">
      <c r="A3359" s="10" t="s">
        <v>1154</v>
      </c>
      <c r="B3359" s="10" t="s">
        <v>3023</v>
      </c>
      <c r="C3359" s="10" t="s">
        <v>3024</v>
      </c>
      <c r="D3359" s="10" t="s">
        <v>3036</v>
      </c>
      <c r="E3359" s="10" t="s">
        <v>1107</v>
      </c>
      <c r="F3359" s="10" t="s">
        <v>1098</v>
      </c>
      <c r="G3359" s="10" t="s">
        <v>1099</v>
      </c>
      <c r="I3359" s="10"/>
      <c r="J3359" s="10" t="s">
        <v>1100</v>
      </c>
      <c r="K3359" s="10" t="s">
        <v>28</v>
      </c>
      <c r="L3359">
        <v>2</v>
      </c>
    </row>
    <row r="3360" spans="1:12" x14ac:dyDescent="0.3">
      <c r="A3360" s="10" t="s">
        <v>1154</v>
      </c>
      <c r="B3360" s="10" t="s">
        <v>3023</v>
      </c>
      <c r="C3360" s="10" t="s">
        <v>3024</v>
      </c>
      <c r="D3360" s="10" t="s">
        <v>3036</v>
      </c>
      <c r="E3360" s="10" t="s">
        <v>1107</v>
      </c>
      <c r="F3360" s="10" t="s">
        <v>1098</v>
      </c>
      <c r="G3360" s="10" t="s">
        <v>1099</v>
      </c>
      <c r="I3360" s="10"/>
      <c r="J3360" s="10" t="s">
        <v>1100</v>
      </c>
      <c r="K3360" s="10" t="s">
        <v>29</v>
      </c>
      <c r="L3360">
        <v>1</v>
      </c>
    </row>
    <row r="3361" spans="1:12" x14ac:dyDescent="0.3">
      <c r="A3361" s="10" t="s">
        <v>1155</v>
      </c>
      <c r="B3361" s="10" t="s">
        <v>3023</v>
      </c>
      <c r="C3361" s="10" t="s">
        <v>3024</v>
      </c>
      <c r="D3361" s="10" t="s">
        <v>3037</v>
      </c>
      <c r="E3361" s="10" t="s">
        <v>1102</v>
      </c>
      <c r="F3361" s="10" t="s">
        <v>1098</v>
      </c>
      <c r="G3361" s="10" t="s">
        <v>1099</v>
      </c>
      <c r="I3361" s="10"/>
      <c r="J3361" s="10" t="s">
        <v>1100</v>
      </c>
      <c r="K3361" s="10" t="s">
        <v>11</v>
      </c>
      <c r="L3361">
        <v>1</v>
      </c>
    </row>
    <row r="3362" spans="1:12" x14ac:dyDescent="0.3">
      <c r="A3362" s="10" t="s">
        <v>1155</v>
      </c>
      <c r="B3362" s="10" t="s">
        <v>3023</v>
      </c>
      <c r="C3362" s="10" t="s">
        <v>3024</v>
      </c>
      <c r="D3362" s="10" t="s">
        <v>3037</v>
      </c>
      <c r="E3362" s="10" t="s">
        <v>1102</v>
      </c>
      <c r="F3362" s="10" t="s">
        <v>1098</v>
      </c>
      <c r="G3362" s="10" t="s">
        <v>1099</v>
      </c>
      <c r="I3362" s="10"/>
      <c r="J3362" s="10" t="s">
        <v>1100</v>
      </c>
      <c r="K3362" s="10" t="s">
        <v>17</v>
      </c>
      <c r="L3362">
        <v>1</v>
      </c>
    </row>
    <row r="3363" spans="1:12" x14ac:dyDescent="0.3">
      <c r="A3363" s="10" t="s">
        <v>1155</v>
      </c>
      <c r="B3363" s="10" t="s">
        <v>3023</v>
      </c>
      <c r="C3363" s="10" t="s">
        <v>3024</v>
      </c>
      <c r="D3363" s="10" t="s">
        <v>3037</v>
      </c>
      <c r="E3363" s="10" t="s">
        <v>1102</v>
      </c>
      <c r="F3363" s="10" t="s">
        <v>1098</v>
      </c>
      <c r="G3363" s="10" t="s">
        <v>1099</v>
      </c>
      <c r="I3363" s="10"/>
      <c r="J3363" s="10" t="s">
        <v>1100</v>
      </c>
      <c r="K3363" s="10" t="s">
        <v>24</v>
      </c>
      <c r="L3363">
        <v>1</v>
      </c>
    </row>
    <row r="3364" spans="1:12" x14ac:dyDescent="0.3">
      <c r="A3364" s="10" t="s">
        <v>1156</v>
      </c>
      <c r="B3364" s="10" t="s">
        <v>3023</v>
      </c>
      <c r="C3364" s="10" t="s">
        <v>3024</v>
      </c>
      <c r="D3364" s="10" t="s">
        <v>3037</v>
      </c>
      <c r="E3364" s="10" t="s">
        <v>89</v>
      </c>
      <c r="F3364" s="10" t="s">
        <v>1098</v>
      </c>
      <c r="G3364" s="10" t="s">
        <v>1099</v>
      </c>
      <c r="I3364" s="10"/>
      <c r="J3364" s="10" t="s">
        <v>1100</v>
      </c>
      <c r="K3364" s="10" t="s">
        <v>15</v>
      </c>
      <c r="L3364">
        <v>1</v>
      </c>
    </row>
    <row r="3365" spans="1:12" x14ac:dyDescent="0.3">
      <c r="A3365" s="10" t="s">
        <v>1157</v>
      </c>
      <c r="B3365" s="10" t="s">
        <v>3023</v>
      </c>
      <c r="C3365" s="10" t="s">
        <v>3024</v>
      </c>
      <c r="D3365" s="10" t="s">
        <v>3037</v>
      </c>
      <c r="E3365" s="10" t="s">
        <v>1105</v>
      </c>
      <c r="F3365" s="10" t="s">
        <v>1098</v>
      </c>
      <c r="G3365" s="10" t="s">
        <v>1099</v>
      </c>
      <c r="I3365" s="10"/>
      <c r="J3365" s="10" t="s">
        <v>1100</v>
      </c>
      <c r="K3365" s="10" t="s">
        <v>18</v>
      </c>
      <c r="L3365">
        <v>3</v>
      </c>
    </row>
    <row r="3366" spans="1:12" x14ac:dyDescent="0.3">
      <c r="A3366" s="10" t="s">
        <v>1158</v>
      </c>
      <c r="B3366" s="10" t="s">
        <v>3023</v>
      </c>
      <c r="C3366" s="10" t="s">
        <v>3024</v>
      </c>
      <c r="D3366" s="10" t="s">
        <v>3037</v>
      </c>
      <c r="E3366" s="10" t="s">
        <v>1107</v>
      </c>
      <c r="F3366" s="10" t="s">
        <v>1098</v>
      </c>
      <c r="G3366" s="10" t="s">
        <v>1099</v>
      </c>
      <c r="I3366" s="10"/>
      <c r="J3366" s="10" t="s">
        <v>1100</v>
      </c>
      <c r="K3366" s="10" t="s">
        <v>11</v>
      </c>
      <c r="L3366">
        <v>1</v>
      </c>
    </row>
    <row r="3367" spans="1:12" x14ac:dyDescent="0.3">
      <c r="A3367" s="10" t="s">
        <v>1158</v>
      </c>
      <c r="B3367" s="10" t="s">
        <v>3023</v>
      </c>
      <c r="C3367" s="10" t="s">
        <v>3024</v>
      </c>
      <c r="D3367" s="10" t="s">
        <v>3037</v>
      </c>
      <c r="E3367" s="10" t="s">
        <v>1107</v>
      </c>
      <c r="F3367" s="10" t="s">
        <v>1098</v>
      </c>
      <c r="G3367" s="10" t="s">
        <v>1099</v>
      </c>
      <c r="I3367" s="10"/>
      <c r="J3367" s="10" t="s">
        <v>1100</v>
      </c>
      <c r="K3367" s="10" t="s">
        <v>15</v>
      </c>
      <c r="L3367">
        <v>1</v>
      </c>
    </row>
    <row r="3368" spans="1:12" x14ac:dyDescent="0.3">
      <c r="A3368" s="10" t="s">
        <v>1158</v>
      </c>
      <c r="B3368" s="10" t="s">
        <v>3023</v>
      </c>
      <c r="C3368" s="10" t="s">
        <v>3024</v>
      </c>
      <c r="D3368" s="10" t="s">
        <v>3037</v>
      </c>
      <c r="E3368" s="10" t="s">
        <v>1107</v>
      </c>
      <c r="F3368" s="10" t="s">
        <v>1098</v>
      </c>
      <c r="G3368" s="10" t="s">
        <v>1099</v>
      </c>
      <c r="I3368" s="10"/>
      <c r="J3368" s="10" t="s">
        <v>1100</v>
      </c>
      <c r="K3368" s="10" t="s">
        <v>17</v>
      </c>
      <c r="L3368">
        <v>1</v>
      </c>
    </row>
    <row r="3369" spans="1:12" x14ac:dyDescent="0.3">
      <c r="A3369" s="10" t="s">
        <v>1158</v>
      </c>
      <c r="B3369" s="10" t="s">
        <v>3023</v>
      </c>
      <c r="C3369" s="10" t="s">
        <v>3024</v>
      </c>
      <c r="D3369" s="10" t="s">
        <v>3037</v>
      </c>
      <c r="E3369" s="10" t="s">
        <v>1107</v>
      </c>
      <c r="F3369" s="10" t="s">
        <v>1098</v>
      </c>
      <c r="G3369" s="10" t="s">
        <v>1099</v>
      </c>
      <c r="I3369" s="10"/>
      <c r="J3369" s="10" t="s">
        <v>1100</v>
      </c>
      <c r="K3369" s="10" t="s">
        <v>18</v>
      </c>
      <c r="L3369">
        <v>3</v>
      </c>
    </row>
    <row r="3370" spans="1:12" x14ac:dyDescent="0.3">
      <c r="A3370" s="10" t="s">
        <v>1158</v>
      </c>
      <c r="B3370" s="10" t="s">
        <v>3023</v>
      </c>
      <c r="C3370" s="10" t="s">
        <v>3024</v>
      </c>
      <c r="D3370" s="10" t="s">
        <v>3037</v>
      </c>
      <c r="E3370" s="10" t="s">
        <v>1107</v>
      </c>
      <c r="F3370" s="10" t="s">
        <v>1098</v>
      </c>
      <c r="G3370" s="10" t="s">
        <v>1099</v>
      </c>
      <c r="I3370" s="10"/>
      <c r="J3370" s="10" t="s">
        <v>1100</v>
      </c>
      <c r="K3370" s="10" t="s">
        <v>24</v>
      </c>
      <c r="L3370">
        <v>1</v>
      </c>
    </row>
    <row r="3371" spans="1:12" x14ac:dyDescent="0.3">
      <c r="A3371" s="10" t="s">
        <v>1159</v>
      </c>
      <c r="B3371" s="10" t="s">
        <v>3023</v>
      </c>
      <c r="C3371" s="10" t="s">
        <v>3024</v>
      </c>
      <c r="D3371" s="10" t="s">
        <v>3038</v>
      </c>
      <c r="E3371" s="10" t="s">
        <v>1097</v>
      </c>
      <c r="F3371" s="10" t="s">
        <v>1098</v>
      </c>
      <c r="G3371" s="10" t="s">
        <v>1099</v>
      </c>
      <c r="I3371" s="10"/>
      <c r="J3371" s="10" t="s">
        <v>1100</v>
      </c>
      <c r="K3371" s="10" t="s">
        <v>10</v>
      </c>
      <c r="L3371">
        <v>1</v>
      </c>
    </row>
    <row r="3372" spans="1:12" x14ac:dyDescent="0.3">
      <c r="A3372" s="10" t="s">
        <v>1159</v>
      </c>
      <c r="B3372" s="10" t="s">
        <v>3023</v>
      </c>
      <c r="C3372" s="10" t="s">
        <v>3024</v>
      </c>
      <c r="D3372" s="10" t="s">
        <v>3038</v>
      </c>
      <c r="E3372" s="10" t="s">
        <v>1097</v>
      </c>
      <c r="F3372" s="10" t="s">
        <v>1098</v>
      </c>
      <c r="G3372" s="10" t="s">
        <v>1099</v>
      </c>
      <c r="I3372" s="10"/>
      <c r="J3372" s="10" t="s">
        <v>1100</v>
      </c>
      <c r="K3372" s="10" t="s">
        <v>14</v>
      </c>
      <c r="L3372">
        <v>1</v>
      </c>
    </row>
    <row r="3373" spans="1:12" x14ac:dyDescent="0.3">
      <c r="A3373" s="10" t="s">
        <v>1160</v>
      </c>
      <c r="B3373" s="10" t="s">
        <v>3023</v>
      </c>
      <c r="C3373" s="10" t="s">
        <v>3024</v>
      </c>
      <c r="D3373" s="10" t="s">
        <v>3038</v>
      </c>
      <c r="E3373" s="10" t="s">
        <v>1102</v>
      </c>
      <c r="F3373" s="10" t="s">
        <v>1098</v>
      </c>
      <c r="G3373" s="10" t="s">
        <v>1099</v>
      </c>
      <c r="I3373" s="10"/>
      <c r="J3373" s="10" t="s">
        <v>1100</v>
      </c>
      <c r="K3373" s="10" t="s">
        <v>9</v>
      </c>
      <c r="L3373">
        <v>1</v>
      </c>
    </row>
    <row r="3374" spans="1:12" x14ac:dyDescent="0.3">
      <c r="A3374" s="10" t="s">
        <v>1160</v>
      </c>
      <c r="B3374" s="10" t="s">
        <v>3023</v>
      </c>
      <c r="C3374" s="10" t="s">
        <v>3024</v>
      </c>
      <c r="D3374" s="10" t="s">
        <v>3038</v>
      </c>
      <c r="E3374" s="10" t="s">
        <v>1102</v>
      </c>
      <c r="F3374" s="10" t="s">
        <v>1098</v>
      </c>
      <c r="G3374" s="10" t="s">
        <v>1099</v>
      </c>
      <c r="I3374" s="10"/>
      <c r="J3374" s="10" t="s">
        <v>1100</v>
      </c>
      <c r="K3374" s="10" t="s">
        <v>10</v>
      </c>
      <c r="L3374">
        <v>1</v>
      </c>
    </row>
    <row r="3375" spans="1:12" x14ac:dyDescent="0.3">
      <c r="A3375" s="10" t="s">
        <v>1160</v>
      </c>
      <c r="B3375" s="10" t="s">
        <v>3023</v>
      </c>
      <c r="C3375" s="10" t="s">
        <v>3024</v>
      </c>
      <c r="D3375" s="10" t="s">
        <v>3038</v>
      </c>
      <c r="E3375" s="10" t="s">
        <v>1102</v>
      </c>
      <c r="F3375" s="10" t="s">
        <v>1098</v>
      </c>
      <c r="G3375" s="10" t="s">
        <v>1099</v>
      </c>
      <c r="I3375" s="10"/>
      <c r="J3375" s="10" t="s">
        <v>1100</v>
      </c>
      <c r="K3375" s="10" t="s">
        <v>13</v>
      </c>
      <c r="L3375">
        <v>1</v>
      </c>
    </row>
    <row r="3376" spans="1:12" x14ac:dyDescent="0.3">
      <c r="A3376" s="10" t="s">
        <v>1160</v>
      </c>
      <c r="B3376" s="10" t="s">
        <v>3023</v>
      </c>
      <c r="C3376" s="10" t="s">
        <v>3024</v>
      </c>
      <c r="D3376" s="10" t="s">
        <v>3038</v>
      </c>
      <c r="E3376" s="10" t="s">
        <v>1102</v>
      </c>
      <c r="F3376" s="10" t="s">
        <v>1098</v>
      </c>
      <c r="G3376" s="10" t="s">
        <v>1099</v>
      </c>
      <c r="I3376" s="10"/>
      <c r="J3376" s="10" t="s">
        <v>1100</v>
      </c>
      <c r="K3376" s="10" t="s">
        <v>16</v>
      </c>
      <c r="L3376">
        <v>1</v>
      </c>
    </row>
    <row r="3377" spans="1:12" x14ac:dyDescent="0.3">
      <c r="A3377" s="10" t="s">
        <v>1160</v>
      </c>
      <c r="B3377" s="10" t="s">
        <v>3023</v>
      </c>
      <c r="C3377" s="10" t="s">
        <v>3024</v>
      </c>
      <c r="D3377" s="10" t="s">
        <v>3038</v>
      </c>
      <c r="E3377" s="10" t="s">
        <v>1102</v>
      </c>
      <c r="F3377" s="10" t="s">
        <v>1098</v>
      </c>
      <c r="G3377" s="10" t="s">
        <v>1099</v>
      </c>
      <c r="I3377" s="10"/>
      <c r="J3377" s="10" t="s">
        <v>1100</v>
      </c>
      <c r="K3377" s="10" t="s">
        <v>27</v>
      </c>
      <c r="L3377">
        <v>1</v>
      </c>
    </row>
    <row r="3378" spans="1:12" x14ac:dyDescent="0.3">
      <c r="A3378" s="10" t="s">
        <v>1161</v>
      </c>
      <c r="B3378" s="10" t="s">
        <v>3023</v>
      </c>
      <c r="C3378" s="10" t="s">
        <v>3024</v>
      </c>
      <c r="D3378" s="10" t="s">
        <v>3038</v>
      </c>
      <c r="E3378" s="10" t="s">
        <v>89</v>
      </c>
      <c r="F3378" s="10" t="s">
        <v>1098</v>
      </c>
      <c r="G3378" s="10" t="s">
        <v>1099</v>
      </c>
      <c r="I3378" s="10"/>
      <c r="J3378" s="10" t="s">
        <v>1100</v>
      </c>
      <c r="K3378" s="10" t="s">
        <v>9</v>
      </c>
      <c r="L3378">
        <v>1</v>
      </c>
    </row>
    <row r="3379" spans="1:12" x14ac:dyDescent="0.3">
      <c r="A3379" s="10" t="s">
        <v>1161</v>
      </c>
      <c r="B3379" s="10" t="s">
        <v>3023</v>
      </c>
      <c r="C3379" s="10" t="s">
        <v>3024</v>
      </c>
      <c r="D3379" s="10" t="s">
        <v>3038</v>
      </c>
      <c r="E3379" s="10" t="s">
        <v>89</v>
      </c>
      <c r="F3379" s="10" t="s">
        <v>1098</v>
      </c>
      <c r="G3379" s="10" t="s">
        <v>1099</v>
      </c>
      <c r="I3379" s="10"/>
      <c r="J3379" s="10" t="s">
        <v>1100</v>
      </c>
      <c r="K3379" s="10" t="s">
        <v>16</v>
      </c>
      <c r="L3379">
        <v>1</v>
      </c>
    </row>
    <row r="3380" spans="1:12" x14ac:dyDescent="0.3">
      <c r="A3380" s="10" t="s">
        <v>1161</v>
      </c>
      <c r="B3380" s="10" t="s">
        <v>3023</v>
      </c>
      <c r="C3380" s="10" t="s">
        <v>3024</v>
      </c>
      <c r="D3380" s="10" t="s">
        <v>3038</v>
      </c>
      <c r="E3380" s="10" t="s">
        <v>89</v>
      </c>
      <c r="F3380" s="10" t="s">
        <v>1098</v>
      </c>
      <c r="G3380" s="10" t="s">
        <v>1099</v>
      </c>
      <c r="I3380" s="10"/>
      <c r="J3380" s="10" t="s">
        <v>1100</v>
      </c>
      <c r="K3380" s="10" t="s">
        <v>18</v>
      </c>
      <c r="L3380">
        <v>1</v>
      </c>
    </row>
    <row r="3381" spans="1:12" x14ac:dyDescent="0.3">
      <c r="A3381" s="10" t="s">
        <v>1161</v>
      </c>
      <c r="B3381" s="10" t="s">
        <v>3023</v>
      </c>
      <c r="C3381" s="10" t="s">
        <v>3024</v>
      </c>
      <c r="D3381" s="10" t="s">
        <v>3038</v>
      </c>
      <c r="E3381" s="10" t="s">
        <v>89</v>
      </c>
      <c r="F3381" s="10" t="s">
        <v>1098</v>
      </c>
      <c r="G3381" s="10" t="s">
        <v>1099</v>
      </c>
      <c r="I3381" s="10"/>
      <c r="J3381" s="10" t="s">
        <v>1100</v>
      </c>
      <c r="K3381" s="10" t="s">
        <v>19</v>
      </c>
      <c r="L3381">
        <v>1</v>
      </c>
    </row>
    <row r="3382" spans="1:12" x14ac:dyDescent="0.3">
      <c r="A3382" s="10" t="s">
        <v>1161</v>
      </c>
      <c r="B3382" s="10" t="s">
        <v>3023</v>
      </c>
      <c r="C3382" s="10" t="s">
        <v>3024</v>
      </c>
      <c r="D3382" s="10" t="s">
        <v>3038</v>
      </c>
      <c r="E3382" s="10" t="s">
        <v>89</v>
      </c>
      <c r="F3382" s="10" t="s">
        <v>1098</v>
      </c>
      <c r="G3382" s="10" t="s">
        <v>1099</v>
      </c>
      <c r="I3382" s="10"/>
      <c r="J3382" s="10" t="s">
        <v>1100</v>
      </c>
      <c r="K3382" s="10" t="s">
        <v>24</v>
      </c>
      <c r="L3382">
        <v>1</v>
      </c>
    </row>
    <row r="3383" spans="1:12" x14ac:dyDescent="0.3">
      <c r="A3383" s="10" t="s">
        <v>1162</v>
      </c>
      <c r="B3383" s="10" t="s">
        <v>3023</v>
      </c>
      <c r="C3383" s="10" t="s">
        <v>3024</v>
      </c>
      <c r="D3383" s="10" t="s">
        <v>3038</v>
      </c>
      <c r="E3383" s="10" t="s">
        <v>1105</v>
      </c>
      <c r="F3383" s="10" t="s">
        <v>1098</v>
      </c>
      <c r="G3383" s="10" t="s">
        <v>1099</v>
      </c>
      <c r="I3383" s="10"/>
      <c r="J3383" s="10" t="s">
        <v>1100</v>
      </c>
      <c r="K3383" s="10" t="s">
        <v>15</v>
      </c>
      <c r="L3383">
        <v>1</v>
      </c>
    </row>
    <row r="3384" spans="1:12" x14ac:dyDescent="0.3">
      <c r="A3384" s="10" t="s">
        <v>1163</v>
      </c>
      <c r="B3384" s="10" t="s">
        <v>3023</v>
      </c>
      <c r="C3384" s="10" t="s">
        <v>3024</v>
      </c>
      <c r="D3384" s="10" t="s">
        <v>3038</v>
      </c>
      <c r="E3384" s="10" t="s">
        <v>1107</v>
      </c>
      <c r="F3384" s="10" t="s">
        <v>1098</v>
      </c>
      <c r="G3384" s="10" t="s">
        <v>1099</v>
      </c>
      <c r="I3384" s="10"/>
      <c r="J3384" s="10" t="s">
        <v>1100</v>
      </c>
      <c r="K3384" s="10" t="s">
        <v>9</v>
      </c>
      <c r="L3384">
        <v>2</v>
      </c>
    </row>
    <row r="3385" spans="1:12" x14ac:dyDescent="0.3">
      <c r="A3385" s="10" t="s">
        <v>1163</v>
      </c>
      <c r="B3385" s="10" t="s">
        <v>3023</v>
      </c>
      <c r="C3385" s="10" t="s">
        <v>3024</v>
      </c>
      <c r="D3385" s="10" t="s">
        <v>3038</v>
      </c>
      <c r="E3385" s="10" t="s">
        <v>1107</v>
      </c>
      <c r="F3385" s="10" t="s">
        <v>1098</v>
      </c>
      <c r="G3385" s="10" t="s">
        <v>1099</v>
      </c>
      <c r="I3385" s="10"/>
      <c r="J3385" s="10" t="s">
        <v>1100</v>
      </c>
      <c r="K3385" s="10" t="s">
        <v>10</v>
      </c>
      <c r="L3385">
        <v>2</v>
      </c>
    </row>
    <row r="3386" spans="1:12" x14ac:dyDescent="0.3">
      <c r="A3386" s="10" t="s">
        <v>1163</v>
      </c>
      <c r="B3386" s="10" t="s">
        <v>3023</v>
      </c>
      <c r="C3386" s="10" t="s">
        <v>3024</v>
      </c>
      <c r="D3386" s="10" t="s">
        <v>3038</v>
      </c>
      <c r="E3386" s="10" t="s">
        <v>1107</v>
      </c>
      <c r="F3386" s="10" t="s">
        <v>1098</v>
      </c>
      <c r="G3386" s="10" t="s">
        <v>1099</v>
      </c>
      <c r="I3386" s="10"/>
      <c r="J3386" s="10" t="s">
        <v>1100</v>
      </c>
      <c r="K3386" s="10" t="s">
        <v>13</v>
      </c>
      <c r="L3386">
        <v>1</v>
      </c>
    </row>
    <row r="3387" spans="1:12" x14ac:dyDescent="0.3">
      <c r="A3387" s="10" t="s">
        <v>1163</v>
      </c>
      <c r="B3387" s="10" t="s">
        <v>3023</v>
      </c>
      <c r="C3387" s="10" t="s">
        <v>3024</v>
      </c>
      <c r="D3387" s="10" t="s">
        <v>3038</v>
      </c>
      <c r="E3387" s="10" t="s">
        <v>1107</v>
      </c>
      <c r="F3387" s="10" t="s">
        <v>1098</v>
      </c>
      <c r="G3387" s="10" t="s">
        <v>1099</v>
      </c>
      <c r="I3387" s="10"/>
      <c r="J3387" s="10" t="s">
        <v>1100</v>
      </c>
      <c r="K3387" s="10" t="s">
        <v>14</v>
      </c>
      <c r="L3387">
        <v>1</v>
      </c>
    </row>
    <row r="3388" spans="1:12" x14ac:dyDescent="0.3">
      <c r="A3388" s="10" t="s">
        <v>1163</v>
      </c>
      <c r="B3388" s="10" t="s">
        <v>3023</v>
      </c>
      <c r="C3388" s="10" t="s">
        <v>3024</v>
      </c>
      <c r="D3388" s="10" t="s">
        <v>3038</v>
      </c>
      <c r="E3388" s="10" t="s">
        <v>1107</v>
      </c>
      <c r="F3388" s="10" t="s">
        <v>1098</v>
      </c>
      <c r="G3388" s="10" t="s">
        <v>1099</v>
      </c>
      <c r="I3388" s="10"/>
      <c r="J3388" s="10" t="s">
        <v>1100</v>
      </c>
      <c r="K3388" s="10" t="s">
        <v>15</v>
      </c>
      <c r="L3388">
        <v>1</v>
      </c>
    </row>
    <row r="3389" spans="1:12" x14ac:dyDescent="0.3">
      <c r="A3389" s="10" t="s">
        <v>1163</v>
      </c>
      <c r="B3389" s="10" t="s">
        <v>3023</v>
      </c>
      <c r="C3389" s="10" t="s">
        <v>3024</v>
      </c>
      <c r="D3389" s="10" t="s">
        <v>3038</v>
      </c>
      <c r="E3389" s="10" t="s">
        <v>1107</v>
      </c>
      <c r="F3389" s="10" t="s">
        <v>1098</v>
      </c>
      <c r="G3389" s="10" t="s">
        <v>1099</v>
      </c>
      <c r="I3389" s="10"/>
      <c r="J3389" s="10" t="s">
        <v>1100</v>
      </c>
      <c r="K3389" s="10" t="s">
        <v>16</v>
      </c>
      <c r="L3389">
        <v>2</v>
      </c>
    </row>
    <row r="3390" spans="1:12" x14ac:dyDescent="0.3">
      <c r="A3390" s="10" t="s">
        <v>1163</v>
      </c>
      <c r="B3390" s="10" t="s">
        <v>3023</v>
      </c>
      <c r="C3390" s="10" t="s">
        <v>3024</v>
      </c>
      <c r="D3390" s="10" t="s">
        <v>3038</v>
      </c>
      <c r="E3390" s="10" t="s">
        <v>1107</v>
      </c>
      <c r="F3390" s="10" t="s">
        <v>1098</v>
      </c>
      <c r="G3390" s="10" t="s">
        <v>1099</v>
      </c>
      <c r="I3390" s="10"/>
      <c r="J3390" s="10" t="s">
        <v>1100</v>
      </c>
      <c r="K3390" s="10" t="s">
        <v>18</v>
      </c>
      <c r="L3390">
        <v>1</v>
      </c>
    </row>
    <row r="3391" spans="1:12" x14ac:dyDescent="0.3">
      <c r="A3391" s="10" t="s">
        <v>1163</v>
      </c>
      <c r="B3391" s="10" t="s">
        <v>3023</v>
      </c>
      <c r="C3391" s="10" t="s">
        <v>3024</v>
      </c>
      <c r="D3391" s="10" t="s">
        <v>3038</v>
      </c>
      <c r="E3391" s="10" t="s">
        <v>1107</v>
      </c>
      <c r="F3391" s="10" t="s">
        <v>1098</v>
      </c>
      <c r="G3391" s="10" t="s">
        <v>1099</v>
      </c>
      <c r="I3391" s="10"/>
      <c r="J3391" s="10" t="s">
        <v>1100</v>
      </c>
      <c r="K3391" s="10" t="s">
        <v>19</v>
      </c>
      <c r="L3391">
        <v>1</v>
      </c>
    </row>
    <row r="3392" spans="1:12" x14ac:dyDescent="0.3">
      <c r="A3392" s="10" t="s">
        <v>1163</v>
      </c>
      <c r="B3392" s="10" t="s">
        <v>3023</v>
      </c>
      <c r="C3392" s="10" t="s">
        <v>3024</v>
      </c>
      <c r="D3392" s="10" t="s">
        <v>3038</v>
      </c>
      <c r="E3392" s="10" t="s">
        <v>1107</v>
      </c>
      <c r="F3392" s="10" t="s">
        <v>1098</v>
      </c>
      <c r="G3392" s="10" t="s">
        <v>1099</v>
      </c>
      <c r="I3392" s="10"/>
      <c r="J3392" s="10" t="s">
        <v>1100</v>
      </c>
      <c r="K3392" s="10" t="s">
        <v>24</v>
      </c>
      <c r="L3392">
        <v>1</v>
      </c>
    </row>
    <row r="3393" spans="1:12" x14ac:dyDescent="0.3">
      <c r="A3393" s="10" t="s">
        <v>1163</v>
      </c>
      <c r="B3393" s="10" t="s">
        <v>3023</v>
      </c>
      <c r="C3393" s="10" t="s">
        <v>3024</v>
      </c>
      <c r="D3393" s="10" t="s">
        <v>3038</v>
      </c>
      <c r="E3393" s="10" t="s">
        <v>1107</v>
      </c>
      <c r="F3393" s="10" t="s">
        <v>1098</v>
      </c>
      <c r="G3393" s="10" t="s">
        <v>1099</v>
      </c>
      <c r="I3393" s="10"/>
      <c r="J3393" s="10" t="s">
        <v>1100</v>
      </c>
      <c r="K3393" s="10" t="s">
        <v>27</v>
      </c>
      <c r="L3393">
        <v>1</v>
      </c>
    </row>
    <row r="3394" spans="1:12" x14ac:dyDescent="0.3">
      <c r="A3394" s="10" t="s">
        <v>1164</v>
      </c>
      <c r="B3394" s="10" t="s">
        <v>3023</v>
      </c>
      <c r="C3394" s="10" t="s">
        <v>3024</v>
      </c>
      <c r="D3394" s="10" t="s">
        <v>3039</v>
      </c>
      <c r="E3394" s="10" t="s">
        <v>1097</v>
      </c>
      <c r="F3394" s="10" t="s">
        <v>1098</v>
      </c>
      <c r="G3394" s="10" t="s">
        <v>1099</v>
      </c>
      <c r="I3394" s="10"/>
      <c r="J3394" s="10" t="s">
        <v>1100</v>
      </c>
      <c r="K3394" s="10" t="s">
        <v>11</v>
      </c>
      <c r="L3394">
        <v>2</v>
      </c>
    </row>
    <row r="3395" spans="1:12" x14ac:dyDescent="0.3">
      <c r="A3395" s="10" t="s">
        <v>1164</v>
      </c>
      <c r="B3395" s="10" t="s">
        <v>3023</v>
      </c>
      <c r="C3395" s="10" t="s">
        <v>3024</v>
      </c>
      <c r="D3395" s="10" t="s">
        <v>3039</v>
      </c>
      <c r="E3395" s="10" t="s">
        <v>1097</v>
      </c>
      <c r="F3395" s="10" t="s">
        <v>1098</v>
      </c>
      <c r="G3395" s="10" t="s">
        <v>1099</v>
      </c>
      <c r="I3395" s="10"/>
      <c r="J3395" s="10" t="s">
        <v>1100</v>
      </c>
      <c r="K3395" s="10" t="s">
        <v>15</v>
      </c>
      <c r="L3395">
        <v>1</v>
      </c>
    </row>
    <row r="3396" spans="1:12" x14ac:dyDescent="0.3">
      <c r="A3396" s="10" t="s">
        <v>1164</v>
      </c>
      <c r="B3396" s="10" t="s">
        <v>3023</v>
      </c>
      <c r="C3396" s="10" t="s">
        <v>3024</v>
      </c>
      <c r="D3396" s="10" t="s">
        <v>3039</v>
      </c>
      <c r="E3396" s="10" t="s">
        <v>1097</v>
      </c>
      <c r="F3396" s="10" t="s">
        <v>1098</v>
      </c>
      <c r="G3396" s="10" t="s">
        <v>1099</v>
      </c>
      <c r="I3396" s="10"/>
      <c r="J3396" s="10" t="s">
        <v>1100</v>
      </c>
      <c r="K3396" s="10" t="s">
        <v>17</v>
      </c>
      <c r="L3396">
        <v>1</v>
      </c>
    </row>
    <row r="3397" spans="1:12" x14ac:dyDescent="0.3">
      <c r="A3397" s="10" t="s">
        <v>1165</v>
      </c>
      <c r="B3397" s="10" t="s">
        <v>3023</v>
      </c>
      <c r="C3397" s="10" t="s">
        <v>3024</v>
      </c>
      <c r="D3397" s="10" t="s">
        <v>3039</v>
      </c>
      <c r="E3397" s="10" t="s">
        <v>1102</v>
      </c>
      <c r="F3397" s="10" t="s">
        <v>1098</v>
      </c>
      <c r="G3397" s="10" t="s">
        <v>1099</v>
      </c>
      <c r="I3397" s="10"/>
      <c r="J3397" s="10" t="s">
        <v>1100</v>
      </c>
      <c r="K3397" s="10" t="s">
        <v>13</v>
      </c>
      <c r="L3397">
        <v>1</v>
      </c>
    </row>
    <row r="3398" spans="1:12" x14ac:dyDescent="0.3">
      <c r="A3398" s="10" t="s">
        <v>1165</v>
      </c>
      <c r="B3398" s="10" t="s">
        <v>3023</v>
      </c>
      <c r="C3398" s="10" t="s">
        <v>3024</v>
      </c>
      <c r="D3398" s="10" t="s">
        <v>3039</v>
      </c>
      <c r="E3398" s="10" t="s">
        <v>1102</v>
      </c>
      <c r="F3398" s="10" t="s">
        <v>1098</v>
      </c>
      <c r="G3398" s="10" t="s">
        <v>1099</v>
      </c>
      <c r="I3398" s="10"/>
      <c r="J3398" s="10" t="s">
        <v>1100</v>
      </c>
      <c r="K3398" s="10" t="s">
        <v>15</v>
      </c>
      <c r="L3398">
        <v>1</v>
      </c>
    </row>
    <row r="3399" spans="1:12" x14ac:dyDescent="0.3">
      <c r="A3399" s="10" t="s">
        <v>1165</v>
      </c>
      <c r="B3399" s="10" t="s">
        <v>3023</v>
      </c>
      <c r="C3399" s="10" t="s">
        <v>3024</v>
      </c>
      <c r="D3399" s="10" t="s">
        <v>3039</v>
      </c>
      <c r="E3399" s="10" t="s">
        <v>1102</v>
      </c>
      <c r="F3399" s="10" t="s">
        <v>1098</v>
      </c>
      <c r="G3399" s="10" t="s">
        <v>1099</v>
      </c>
      <c r="I3399" s="10"/>
      <c r="J3399" s="10" t="s">
        <v>1100</v>
      </c>
      <c r="K3399" s="10" t="s">
        <v>20</v>
      </c>
      <c r="L3399">
        <v>1</v>
      </c>
    </row>
    <row r="3400" spans="1:12" x14ac:dyDescent="0.3">
      <c r="A3400" s="10" t="s">
        <v>1166</v>
      </c>
      <c r="B3400" s="10" t="s">
        <v>3023</v>
      </c>
      <c r="C3400" s="10" t="s">
        <v>3024</v>
      </c>
      <c r="D3400" s="10" t="s">
        <v>3039</v>
      </c>
      <c r="E3400" s="10" t="s">
        <v>89</v>
      </c>
      <c r="F3400" s="10" t="s">
        <v>1098</v>
      </c>
      <c r="G3400" s="10" t="s">
        <v>1099</v>
      </c>
      <c r="I3400" s="10"/>
      <c r="J3400" s="10" t="s">
        <v>1100</v>
      </c>
      <c r="K3400" s="10" t="s">
        <v>9</v>
      </c>
      <c r="L3400">
        <v>1</v>
      </c>
    </row>
    <row r="3401" spans="1:12" x14ac:dyDescent="0.3">
      <c r="A3401" s="10" t="s">
        <v>1166</v>
      </c>
      <c r="B3401" s="10" t="s">
        <v>3023</v>
      </c>
      <c r="C3401" s="10" t="s">
        <v>3024</v>
      </c>
      <c r="D3401" s="10" t="s">
        <v>3039</v>
      </c>
      <c r="E3401" s="10" t="s">
        <v>89</v>
      </c>
      <c r="F3401" s="10" t="s">
        <v>1098</v>
      </c>
      <c r="G3401" s="10" t="s">
        <v>1099</v>
      </c>
      <c r="I3401" s="10"/>
      <c r="J3401" s="10" t="s">
        <v>1100</v>
      </c>
      <c r="K3401" s="10" t="s">
        <v>11</v>
      </c>
      <c r="L3401">
        <v>1</v>
      </c>
    </row>
    <row r="3402" spans="1:12" x14ac:dyDescent="0.3">
      <c r="A3402" s="10" t="s">
        <v>1166</v>
      </c>
      <c r="B3402" s="10" t="s">
        <v>3023</v>
      </c>
      <c r="C3402" s="10" t="s">
        <v>3024</v>
      </c>
      <c r="D3402" s="10" t="s">
        <v>3039</v>
      </c>
      <c r="E3402" s="10" t="s">
        <v>89</v>
      </c>
      <c r="F3402" s="10" t="s">
        <v>1098</v>
      </c>
      <c r="G3402" s="10" t="s">
        <v>1099</v>
      </c>
      <c r="I3402" s="10"/>
      <c r="J3402" s="10" t="s">
        <v>1100</v>
      </c>
      <c r="K3402" s="10" t="s">
        <v>13</v>
      </c>
      <c r="L3402">
        <v>1</v>
      </c>
    </row>
    <row r="3403" spans="1:12" x14ac:dyDescent="0.3">
      <c r="A3403" s="10" t="s">
        <v>1166</v>
      </c>
      <c r="B3403" s="10" t="s">
        <v>3023</v>
      </c>
      <c r="C3403" s="10" t="s">
        <v>3024</v>
      </c>
      <c r="D3403" s="10" t="s">
        <v>3039</v>
      </c>
      <c r="E3403" s="10" t="s">
        <v>89</v>
      </c>
      <c r="F3403" s="10" t="s">
        <v>1098</v>
      </c>
      <c r="G3403" s="10" t="s">
        <v>1099</v>
      </c>
      <c r="I3403" s="10"/>
      <c r="J3403" s="10" t="s">
        <v>1100</v>
      </c>
      <c r="K3403" s="10" t="s">
        <v>18</v>
      </c>
      <c r="L3403">
        <v>1</v>
      </c>
    </row>
    <row r="3404" spans="1:12" x14ac:dyDescent="0.3">
      <c r="A3404" s="10" t="s">
        <v>1166</v>
      </c>
      <c r="B3404" s="10" t="s">
        <v>3023</v>
      </c>
      <c r="C3404" s="10" t="s">
        <v>3024</v>
      </c>
      <c r="D3404" s="10" t="s">
        <v>3039</v>
      </c>
      <c r="E3404" s="10" t="s">
        <v>89</v>
      </c>
      <c r="F3404" s="10" t="s">
        <v>1098</v>
      </c>
      <c r="G3404" s="10" t="s">
        <v>1099</v>
      </c>
      <c r="I3404" s="10"/>
      <c r="J3404" s="10" t="s">
        <v>1100</v>
      </c>
      <c r="K3404" s="10" t="s">
        <v>24</v>
      </c>
      <c r="L3404">
        <v>1</v>
      </c>
    </row>
    <row r="3405" spans="1:12" x14ac:dyDescent="0.3">
      <c r="A3405" s="10" t="s">
        <v>1166</v>
      </c>
      <c r="B3405" s="10" t="s">
        <v>3023</v>
      </c>
      <c r="C3405" s="10" t="s">
        <v>3024</v>
      </c>
      <c r="D3405" s="10" t="s">
        <v>3039</v>
      </c>
      <c r="E3405" s="10" t="s">
        <v>89</v>
      </c>
      <c r="F3405" s="10" t="s">
        <v>1098</v>
      </c>
      <c r="G3405" s="10" t="s">
        <v>1099</v>
      </c>
      <c r="I3405" s="10"/>
      <c r="J3405" s="10" t="s">
        <v>1100</v>
      </c>
      <c r="K3405" s="10" t="s">
        <v>28</v>
      </c>
      <c r="L3405">
        <v>1</v>
      </c>
    </row>
    <row r="3406" spans="1:12" x14ac:dyDescent="0.3">
      <c r="A3406" s="10" t="s">
        <v>1167</v>
      </c>
      <c r="B3406" s="10" t="s">
        <v>3023</v>
      </c>
      <c r="C3406" s="10" t="s">
        <v>3024</v>
      </c>
      <c r="D3406" s="10" t="s">
        <v>3039</v>
      </c>
      <c r="E3406" s="10" t="s">
        <v>1107</v>
      </c>
      <c r="F3406" s="10" t="s">
        <v>1098</v>
      </c>
      <c r="G3406" s="10" t="s">
        <v>1099</v>
      </c>
      <c r="I3406" s="10"/>
      <c r="J3406" s="10" t="s">
        <v>1100</v>
      </c>
      <c r="K3406" s="10" t="s">
        <v>9</v>
      </c>
      <c r="L3406">
        <v>1</v>
      </c>
    </row>
    <row r="3407" spans="1:12" x14ac:dyDescent="0.3">
      <c r="A3407" s="10" t="s">
        <v>1167</v>
      </c>
      <c r="B3407" s="10" t="s">
        <v>3023</v>
      </c>
      <c r="C3407" s="10" t="s">
        <v>3024</v>
      </c>
      <c r="D3407" s="10" t="s">
        <v>3039</v>
      </c>
      <c r="E3407" s="10" t="s">
        <v>1107</v>
      </c>
      <c r="F3407" s="10" t="s">
        <v>1098</v>
      </c>
      <c r="G3407" s="10" t="s">
        <v>1099</v>
      </c>
      <c r="I3407" s="10"/>
      <c r="J3407" s="10" t="s">
        <v>1100</v>
      </c>
      <c r="K3407" s="10" t="s">
        <v>11</v>
      </c>
      <c r="L3407">
        <v>3</v>
      </c>
    </row>
    <row r="3408" spans="1:12" x14ac:dyDescent="0.3">
      <c r="A3408" s="10" t="s">
        <v>1167</v>
      </c>
      <c r="B3408" s="10" t="s">
        <v>3023</v>
      </c>
      <c r="C3408" s="10" t="s">
        <v>3024</v>
      </c>
      <c r="D3408" s="10" t="s">
        <v>3039</v>
      </c>
      <c r="E3408" s="10" t="s">
        <v>1107</v>
      </c>
      <c r="F3408" s="10" t="s">
        <v>1098</v>
      </c>
      <c r="G3408" s="10" t="s">
        <v>1099</v>
      </c>
      <c r="I3408" s="10"/>
      <c r="J3408" s="10" t="s">
        <v>1100</v>
      </c>
      <c r="K3408" s="10" t="s">
        <v>13</v>
      </c>
      <c r="L3408">
        <v>2</v>
      </c>
    </row>
    <row r="3409" spans="1:12" x14ac:dyDescent="0.3">
      <c r="A3409" s="10" t="s">
        <v>1167</v>
      </c>
      <c r="B3409" s="10" t="s">
        <v>3023</v>
      </c>
      <c r="C3409" s="10" t="s">
        <v>3024</v>
      </c>
      <c r="D3409" s="10" t="s">
        <v>3039</v>
      </c>
      <c r="E3409" s="10" t="s">
        <v>1107</v>
      </c>
      <c r="F3409" s="10" t="s">
        <v>1098</v>
      </c>
      <c r="G3409" s="10" t="s">
        <v>1099</v>
      </c>
      <c r="I3409" s="10"/>
      <c r="J3409" s="10" t="s">
        <v>1100</v>
      </c>
      <c r="K3409" s="10" t="s">
        <v>15</v>
      </c>
      <c r="L3409">
        <v>2</v>
      </c>
    </row>
    <row r="3410" spans="1:12" x14ac:dyDescent="0.3">
      <c r="A3410" s="10" t="s">
        <v>1167</v>
      </c>
      <c r="B3410" s="10" t="s">
        <v>3023</v>
      </c>
      <c r="C3410" s="10" t="s">
        <v>3024</v>
      </c>
      <c r="D3410" s="10" t="s">
        <v>3039</v>
      </c>
      <c r="E3410" s="10" t="s">
        <v>1107</v>
      </c>
      <c r="F3410" s="10" t="s">
        <v>1098</v>
      </c>
      <c r="G3410" s="10" t="s">
        <v>1099</v>
      </c>
      <c r="I3410" s="10"/>
      <c r="J3410" s="10" t="s">
        <v>1100</v>
      </c>
      <c r="K3410" s="10" t="s">
        <v>17</v>
      </c>
      <c r="L3410">
        <v>1</v>
      </c>
    </row>
    <row r="3411" spans="1:12" x14ac:dyDescent="0.3">
      <c r="A3411" s="10" t="s">
        <v>1167</v>
      </c>
      <c r="B3411" s="10" t="s">
        <v>3023</v>
      </c>
      <c r="C3411" s="10" t="s">
        <v>3024</v>
      </c>
      <c r="D3411" s="10" t="s">
        <v>3039</v>
      </c>
      <c r="E3411" s="10" t="s">
        <v>1107</v>
      </c>
      <c r="F3411" s="10" t="s">
        <v>1098</v>
      </c>
      <c r="G3411" s="10" t="s">
        <v>1099</v>
      </c>
      <c r="I3411" s="10"/>
      <c r="J3411" s="10" t="s">
        <v>1100</v>
      </c>
      <c r="K3411" s="10" t="s">
        <v>18</v>
      </c>
      <c r="L3411">
        <v>1</v>
      </c>
    </row>
    <row r="3412" spans="1:12" x14ac:dyDescent="0.3">
      <c r="A3412" s="10" t="s">
        <v>1167</v>
      </c>
      <c r="B3412" s="10" t="s">
        <v>3023</v>
      </c>
      <c r="C3412" s="10" t="s">
        <v>3024</v>
      </c>
      <c r="D3412" s="10" t="s">
        <v>3039</v>
      </c>
      <c r="E3412" s="10" t="s">
        <v>1107</v>
      </c>
      <c r="F3412" s="10" t="s">
        <v>1098</v>
      </c>
      <c r="G3412" s="10" t="s">
        <v>1099</v>
      </c>
      <c r="I3412" s="10"/>
      <c r="J3412" s="10" t="s">
        <v>1100</v>
      </c>
      <c r="K3412" s="10" t="s">
        <v>20</v>
      </c>
      <c r="L3412">
        <v>1</v>
      </c>
    </row>
    <row r="3413" spans="1:12" x14ac:dyDescent="0.3">
      <c r="A3413" s="10" t="s">
        <v>1167</v>
      </c>
      <c r="B3413" s="10" t="s">
        <v>3023</v>
      </c>
      <c r="C3413" s="10" t="s">
        <v>3024</v>
      </c>
      <c r="D3413" s="10" t="s">
        <v>3039</v>
      </c>
      <c r="E3413" s="10" t="s">
        <v>1107</v>
      </c>
      <c r="F3413" s="10" t="s">
        <v>1098</v>
      </c>
      <c r="G3413" s="10" t="s">
        <v>1099</v>
      </c>
      <c r="I3413" s="10"/>
      <c r="J3413" s="10" t="s">
        <v>1100</v>
      </c>
      <c r="K3413" s="10" t="s">
        <v>24</v>
      </c>
      <c r="L3413">
        <v>1</v>
      </c>
    </row>
    <row r="3414" spans="1:12" x14ac:dyDescent="0.3">
      <c r="A3414" s="10" t="s">
        <v>1167</v>
      </c>
      <c r="B3414" s="10" t="s">
        <v>3023</v>
      </c>
      <c r="C3414" s="10" t="s">
        <v>3024</v>
      </c>
      <c r="D3414" s="10" t="s">
        <v>3039</v>
      </c>
      <c r="E3414" s="10" t="s">
        <v>1107</v>
      </c>
      <c r="F3414" s="10" t="s">
        <v>1098</v>
      </c>
      <c r="G3414" s="10" t="s">
        <v>1099</v>
      </c>
      <c r="I3414" s="10"/>
      <c r="J3414" s="10" t="s">
        <v>1100</v>
      </c>
      <c r="K3414" s="10" t="s">
        <v>28</v>
      </c>
      <c r="L3414">
        <v>1</v>
      </c>
    </row>
    <row r="3415" spans="1:12" x14ac:dyDescent="0.3">
      <c r="A3415" s="10" t="s">
        <v>1168</v>
      </c>
      <c r="B3415" s="10" t="s">
        <v>3023</v>
      </c>
      <c r="C3415" s="10" t="s">
        <v>3024</v>
      </c>
      <c r="D3415" s="10" t="s">
        <v>3040</v>
      </c>
      <c r="E3415" s="10" t="s">
        <v>1097</v>
      </c>
      <c r="F3415" s="10" t="s">
        <v>1098</v>
      </c>
      <c r="G3415" s="10" t="s">
        <v>1099</v>
      </c>
      <c r="I3415" s="10"/>
      <c r="J3415" s="10" t="s">
        <v>1100</v>
      </c>
      <c r="K3415" s="10" t="s">
        <v>13</v>
      </c>
      <c r="L3415">
        <v>2</v>
      </c>
    </row>
    <row r="3416" spans="1:12" x14ac:dyDescent="0.3">
      <c r="A3416" s="10" t="s">
        <v>1168</v>
      </c>
      <c r="B3416" s="10" t="s">
        <v>3023</v>
      </c>
      <c r="C3416" s="10" t="s">
        <v>3024</v>
      </c>
      <c r="D3416" s="10" t="s">
        <v>3040</v>
      </c>
      <c r="E3416" s="10" t="s">
        <v>1097</v>
      </c>
      <c r="F3416" s="10" t="s">
        <v>1098</v>
      </c>
      <c r="G3416" s="10" t="s">
        <v>1099</v>
      </c>
      <c r="I3416" s="10"/>
      <c r="J3416" s="10" t="s">
        <v>1100</v>
      </c>
      <c r="K3416" s="10" t="s">
        <v>17</v>
      </c>
      <c r="L3416">
        <v>1</v>
      </c>
    </row>
    <row r="3417" spans="1:12" x14ac:dyDescent="0.3">
      <c r="A3417" s="10" t="s">
        <v>1168</v>
      </c>
      <c r="B3417" s="10" t="s">
        <v>3023</v>
      </c>
      <c r="C3417" s="10" t="s">
        <v>3024</v>
      </c>
      <c r="D3417" s="10" t="s">
        <v>3040</v>
      </c>
      <c r="E3417" s="10" t="s">
        <v>1097</v>
      </c>
      <c r="F3417" s="10" t="s">
        <v>1098</v>
      </c>
      <c r="G3417" s="10" t="s">
        <v>1099</v>
      </c>
      <c r="I3417" s="10"/>
      <c r="J3417" s="10" t="s">
        <v>1100</v>
      </c>
      <c r="K3417" s="10" t="s">
        <v>26</v>
      </c>
      <c r="L3417">
        <v>1</v>
      </c>
    </row>
    <row r="3418" spans="1:12" x14ac:dyDescent="0.3">
      <c r="A3418" s="10" t="s">
        <v>1169</v>
      </c>
      <c r="B3418" s="10" t="s">
        <v>3023</v>
      </c>
      <c r="C3418" s="10" t="s">
        <v>3024</v>
      </c>
      <c r="D3418" s="10" t="s">
        <v>3040</v>
      </c>
      <c r="E3418" s="10" t="s">
        <v>1102</v>
      </c>
      <c r="F3418" s="10" t="s">
        <v>1098</v>
      </c>
      <c r="G3418" s="10" t="s">
        <v>1099</v>
      </c>
      <c r="I3418" s="10"/>
      <c r="J3418" s="10" t="s">
        <v>1100</v>
      </c>
      <c r="K3418" s="10" t="s">
        <v>10</v>
      </c>
      <c r="L3418">
        <v>1</v>
      </c>
    </row>
    <row r="3419" spans="1:12" x14ac:dyDescent="0.3">
      <c r="A3419" s="10" t="s">
        <v>1169</v>
      </c>
      <c r="B3419" s="10" t="s">
        <v>3023</v>
      </c>
      <c r="C3419" s="10" t="s">
        <v>3024</v>
      </c>
      <c r="D3419" s="10" t="s">
        <v>3040</v>
      </c>
      <c r="E3419" s="10" t="s">
        <v>1102</v>
      </c>
      <c r="F3419" s="10" t="s">
        <v>1098</v>
      </c>
      <c r="G3419" s="10" t="s">
        <v>1099</v>
      </c>
      <c r="I3419" s="10"/>
      <c r="J3419" s="10" t="s">
        <v>1100</v>
      </c>
      <c r="K3419" s="10" t="s">
        <v>11</v>
      </c>
      <c r="L3419">
        <v>1</v>
      </c>
    </row>
    <row r="3420" spans="1:12" x14ac:dyDescent="0.3">
      <c r="A3420" s="10" t="s">
        <v>1169</v>
      </c>
      <c r="B3420" s="10" t="s">
        <v>3023</v>
      </c>
      <c r="C3420" s="10" t="s">
        <v>3024</v>
      </c>
      <c r="D3420" s="10" t="s">
        <v>3040</v>
      </c>
      <c r="E3420" s="10" t="s">
        <v>1102</v>
      </c>
      <c r="F3420" s="10" t="s">
        <v>1098</v>
      </c>
      <c r="G3420" s="10" t="s">
        <v>1099</v>
      </c>
      <c r="I3420" s="10"/>
      <c r="J3420" s="10" t="s">
        <v>1100</v>
      </c>
      <c r="K3420" s="10" t="s">
        <v>13</v>
      </c>
      <c r="L3420">
        <v>1</v>
      </c>
    </row>
    <row r="3421" spans="1:12" x14ac:dyDescent="0.3">
      <c r="A3421" s="10" t="s">
        <v>1169</v>
      </c>
      <c r="B3421" s="10" t="s">
        <v>3023</v>
      </c>
      <c r="C3421" s="10" t="s">
        <v>3024</v>
      </c>
      <c r="D3421" s="10" t="s">
        <v>3040</v>
      </c>
      <c r="E3421" s="10" t="s">
        <v>1102</v>
      </c>
      <c r="F3421" s="10" t="s">
        <v>1098</v>
      </c>
      <c r="G3421" s="10" t="s">
        <v>1099</v>
      </c>
      <c r="I3421" s="10"/>
      <c r="J3421" s="10" t="s">
        <v>1100</v>
      </c>
      <c r="K3421" s="10" t="s">
        <v>22</v>
      </c>
      <c r="L3421">
        <v>1</v>
      </c>
    </row>
    <row r="3422" spans="1:12" x14ac:dyDescent="0.3">
      <c r="A3422" s="10" t="s">
        <v>1169</v>
      </c>
      <c r="B3422" s="10" t="s">
        <v>3023</v>
      </c>
      <c r="C3422" s="10" t="s">
        <v>3024</v>
      </c>
      <c r="D3422" s="10" t="s">
        <v>3040</v>
      </c>
      <c r="E3422" s="10" t="s">
        <v>1102</v>
      </c>
      <c r="F3422" s="10" t="s">
        <v>1098</v>
      </c>
      <c r="G3422" s="10" t="s">
        <v>1099</v>
      </c>
      <c r="I3422" s="10"/>
      <c r="J3422" s="10" t="s">
        <v>1100</v>
      </c>
      <c r="K3422" s="10" t="s">
        <v>23</v>
      </c>
      <c r="L3422">
        <v>1</v>
      </c>
    </row>
    <row r="3423" spans="1:12" x14ac:dyDescent="0.3">
      <c r="A3423" s="10" t="s">
        <v>1169</v>
      </c>
      <c r="B3423" s="10" t="s">
        <v>3023</v>
      </c>
      <c r="C3423" s="10" t="s">
        <v>3024</v>
      </c>
      <c r="D3423" s="10" t="s">
        <v>3040</v>
      </c>
      <c r="E3423" s="10" t="s">
        <v>1102</v>
      </c>
      <c r="F3423" s="10" t="s">
        <v>1098</v>
      </c>
      <c r="G3423" s="10" t="s">
        <v>1099</v>
      </c>
      <c r="I3423" s="10"/>
      <c r="J3423" s="10" t="s">
        <v>1100</v>
      </c>
      <c r="K3423" s="10" t="s">
        <v>25</v>
      </c>
      <c r="L3423">
        <v>1</v>
      </c>
    </row>
    <row r="3424" spans="1:12" x14ac:dyDescent="0.3">
      <c r="A3424" s="10" t="s">
        <v>1169</v>
      </c>
      <c r="B3424" s="10" t="s">
        <v>3023</v>
      </c>
      <c r="C3424" s="10" t="s">
        <v>3024</v>
      </c>
      <c r="D3424" s="10" t="s">
        <v>3040</v>
      </c>
      <c r="E3424" s="10" t="s">
        <v>1102</v>
      </c>
      <c r="F3424" s="10" t="s">
        <v>1098</v>
      </c>
      <c r="G3424" s="10" t="s">
        <v>1099</v>
      </c>
      <c r="I3424" s="10"/>
      <c r="J3424" s="10" t="s">
        <v>1100</v>
      </c>
      <c r="K3424" s="10" t="s">
        <v>26</v>
      </c>
      <c r="L3424">
        <v>1</v>
      </c>
    </row>
    <row r="3425" spans="1:12" x14ac:dyDescent="0.3">
      <c r="A3425" s="10" t="s">
        <v>1169</v>
      </c>
      <c r="B3425" s="10" t="s">
        <v>3023</v>
      </c>
      <c r="C3425" s="10" t="s">
        <v>3024</v>
      </c>
      <c r="D3425" s="10" t="s">
        <v>3040</v>
      </c>
      <c r="E3425" s="10" t="s">
        <v>1102</v>
      </c>
      <c r="F3425" s="10" t="s">
        <v>1098</v>
      </c>
      <c r="G3425" s="10" t="s">
        <v>1099</v>
      </c>
      <c r="I3425" s="10"/>
      <c r="J3425" s="10" t="s">
        <v>1100</v>
      </c>
      <c r="K3425" s="10" t="s">
        <v>27</v>
      </c>
      <c r="L3425">
        <v>1</v>
      </c>
    </row>
    <row r="3426" spans="1:12" x14ac:dyDescent="0.3">
      <c r="A3426" s="10" t="s">
        <v>1169</v>
      </c>
      <c r="B3426" s="10" t="s">
        <v>3023</v>
      </c>
      <c r="C3426" s="10" t="s">
        <v>3024</v>
      </c>
      <c r="D3426" s="10" t="s">
        <v>3040</v>
      </c>
      <c r="E3426" s="10" t="s">
        <v>1102</v>
      </c>
      <c r="F3426" s="10" t="s">
        <v>1098</v>
      </c>
      <c r="G3426" s="10" t="s">
        <v>1099</v>
      </c>
      <c r="I3426" s="10"/>
      <c r="J3426" s="10" t="s">
        <v>1100</v>
      </c>
      <c r="K3426" s="10" t="s">
        <v>29</v>
      </c>
      <c r="L3426">
        <v>3</v>
      </c>
    </row>
    <row r="3427" spans="1:12" x14ac:dyDescent="0.3">
      <c r="A3427" s="10" t="s">
        <v>1170</v>
      </c>
      <c r="B3427" s="10" t="s">
        <v>3023</v>
      </c>
      <c r="C3427" s="10" t="s">
        <v>3024</v>
      </c>
      <c r="D3427" s="10" t="s">
        <v>3040</v>
      </c>
      <c r="E3427" s="10" t="s">
        <v>89</v>
      </c>
      <c r="F3427" s="10" t="s">
        <v>1098</v>
      </c>
      <c r="G3427" s="10" t="s">
        <v>1099</v>
      </c>
      <c r="I3427" s="10"/>
      <c r="J3427" s="10" t="s">
        <v>1100</v>
      </c>
      <c r="K3427" s="10" t="s">
        <v>9</v>
      </c>
      <c r="L3427">
        <v>2</v>
      </c>
    </row>
    <row r="3428" spans="1:12" x14ac:dyDescent="0.3">
      <c r="A3428" s="10" t="s">
        <v>1170</v>
      </c>
      <c r="B3428" s="10" t="s">
        <v>3023</v>
      </c>
      <c r="C3428" s="10" t="s">
        <v>3024</v>
      </c>
      <c r="D3428" s="10" t="s">
        <v>3040</v>
      </c>
      <c r="E3428" s="10" t="s">
        <v>89</v>
      </c>
      <c r="F3428" s="10" t="s">
        <v>1098</v>
      </c>
      <c r="G3428" s="10" t="s">
        <v>1099</v>
      </c>
      <c r="I3428" s="10"/>
      <c r="J3428" s="10" t="s">
        <v>1100</v>
      </c>
      <c r="K3428" s="10" t="s">
        <v>12</v>
      </c>
      <c r="L3428">
        <v>1</v>
      </c>
    </row>
    <row r="3429" spans="1:12" x14ac:dyDescent="0.3">
      <c r="A3429" s="10" t="s">
        <v>1170</v>
      </c>
      <c r="B3429" s="10" t="s">
        <v>3023</v>
      </c>
      <c r="C3429" s="10" t="s">
        <v>3024</v>
      </c>
      <c r="D3429" s="10" t="s">
        <v>3040</v>
      </c>
      <c r="E3429" s="10" t="s">
        <v>89</v>
      </c>
      <c r="F3429" s="10" t="s">
        <v>1098</v>
      </c>
      <c r="G3429" s="10" t="s">
        <v>1099</v>
      </c>
      <c r="I3429" s="10"/>
      <c r="J3429" s="10" t="s">
        <v>1100</v>
      </c>
      <c r="K3429" s="10" t="s">
        <v>13</v>
      </c>
      <c r="L3429">
        <v>3</v>
      </c>
    </row>
    <row r="3430" spans="1:12" x14ac:dyDescent="0.3">
      <c r="A3430" s="10" t="s">
        <v>1170</v>
      </c>
      <c r="B3430" s="10" t="s">
        <v>3023</v>
      </c>
      <c r="C3430" s="10" t="s">
        <v>3024</v>
      </c>
      <c r="D3430" s="10" t="s">
        <v>3040</v>
      </c>
      <c r="E3430" s="10" t="s">
        <v>89</v>
      </c>
      <c r="F3430" s="10" t="s">
        <v>1098</v>
      </c>
      <c r="G3430" s="10" t="s">
        <v>1099</v>
      </c>
      <c r="I3430" s="10"/>
      <c r="J3430" s="10" t="s">
        <v>1100</v>
      </c>
      <c r="K3430" s="10" t="s">
        <v>19</v>
      </c>
      <c r="L3430">
        <v>1</v>
      </c>
    </row>
    <row r="3431" spans="1:12" x14ac:dyDescent="0.3">
      <c r="A3431" s="10" t="s">
        <v>1170</v>
      </c>
      <c r="B3431" s="10" t="s">
        <v>3023</v>
      </c>
      <c r="C3431" s="10" t="s">
        <v>3024</v>
      </c>
      <c r="D3431" s="10" t="s">
        <v>3040</v>
      </c>
      <c r="E3431" s="10" t="s">
        <v>89</v>
      </c>
      <c r="F3431" s="10" t="s">
        <v>1098</v>
      </c>
      <c r="G3431" s="10" t="s">
        <v>1099</v>
      </c>
      <c r="I3431" s="10"/>
      <c r="J3431" s="10" t="s">
        <v>1100</v>
      </c>
      <c r="K3431" s="10" t="s">
        <v>20</v>
      </c>
      <c r="L3431">
        <v>1</v>
      </c>
    </row>
    <row r="3432" spans="1:12" x14ac:dyDescent="0.3">
      <c r="A3432" s="10" t="s">
        <v>1170</v>
      </c>
      <c r="B3432" s="10" t="s">
        <v>3023</v>
      </c>
      <c r="C3432" s="10" t="s">
        <v>3024</v>
      </c>
      <c r="D3432" s="10" t="s">
        <v>3040</v>
      </c>
      <c r="E3432" s="10" t="s">
        <v>89</v>
      </c>
      <c r="F3432" s="10" t="s">
        <v>1098</v>
      </c>
      <c r="G3432" s="10" t="s">
        <v>1099</v>
      </c>
      <c r="I3432" s="10"/>
      <c r="J3432" s="10" t="s">
        <v>1100</v>
      </c>
      <c r="K3432" s="10" t="s">
        <v>21</v>
      </c>
      <c r="L3432">
        <v>1</v>
      </c>
    </row>
    <row r="3433" spans="1:12" x14ac:dyDescent="0.3">
      <c r="A3433" s="10" t="s">
        <v>1170</v>
      </c>
      <c r="B3433" s="10" t="s">
        <v>3023</v>
      </c>
      <c r="C3433" s="10" t="s">
        <v>3024</v>
      </c>
      <c r="D3433" s="10" t="s">
        <v>3040</v>
      </c>
      <c r="E3433" s="10" t="s">
        <v>89</v>
      </c>
      <c r="F3433" s="10" t="s">
        <v>1098</v>
      </c>
      <c r="G3433" s="10" t="s">
        <v>1099</v>
      </c>
      <c r="I3433" s="10"/>
      <c r="J3433" s="10" t="s">
        <v>1100</v>
      </c>
      <c r="K3433" s="10" t="s">
        <v>22</v>
      </c>
      <c r="L3433">
        <v>1</v>
      </c>
    </row>
    <row r="3434" spans="1:12" x14ac:dyDescent="0.3">
      <c r="A3434" s="10" t="s">
        <v>1170</v>
      </c>
      <c r="B3434" s="10" t="s">
        <v>3023</v>
      </c>
      <c r="C3434" s="10" t="s">
        <v>3024</v>
      </c>
      <c r="D3434" s="10" t="s">
        <v>3040</v>
      </c>
      <c r="E3434" s="10" t="s">
        <v>89</v>
      </c>
      <c r="F3434" s="10" t="s">
        <v>1098</v>
      </c>
      <c r="G3434" s="10" t="s">
        <v>1099</v>
      </c>
      <c r="I3434" s="10"/>
      <c r="J3434" s="10" t="s">
        <v>1100</v>
      </c>
      <c r="K3434" s="10" t="s">
        <v>26</v>
      </c>
      <c r="L3434">
        <v>2</v>
      </c>
    </row>
    <row r="3435" spans="1:12" x14ac:dyDescent="0.3">
      <c r="A3435" s="10" t="s">
        <v>1170</v>
      </c>
      <c r="B3435" s="10" t="s">
        <v>3023</v>
      </c>
      <c r="C3435" s="10" t="s">
        <v>3024</v>
      </c>
      <c r="D3435" s="10" t="s">
        <v>3040</v>
      </c>
      <c r="E3435" s="10" t="s">
        <v>89</v>
      </c>
      <c r="F3435" s="10" t="s">
        <v>1098</v>
      </c>
      <c r="G3435" s="10" t="s">
        <v>1099</v>
      </c>
      <c r="I3435" s="10"/>
      <c r="J3435" s="10" t="s">
        <v>1100</v>
      </c>
      <c r="K3435" s="10" t="s">
        <v>27</v>
      </c>
      <c r="L3435">
        <v>1</v>
      </c>
    </row>
    <row r="3436" spans="1:12" x14ac:dyDescent="0.3">
      <c r="A3436" s="10" t="s">
        <v>1170</v>
      </c>
      <c r="B3436" s="10" t="s">
        <v>3023</v>
      </c>
      <c r="C3436" s="10" t="s">
        <v>3024</v>
      </c>
      <c r="D3436" s="10" t="s">
        <v>3040</v>
      </c>
      <c r="E3436" s="10" t="s">
        <v>89</v>
      </c>
      <c r="F3436" s="10" t="s">
        <v>1098</v>
      </c>
      <c r="G3436" s="10" t="s">
        <v>1099</v>
      </c>
      <c r="I3436" s="10"/>
      <c r="J3436" s="10" t="s">
        <v>1100</v>
      </c>
      <c r="K3436" s="10" t="s">
        <v>29</v>
      </c>
      <c r="L3436">
        <v>1</v>
      </c>
    </row>
    <row r="3437" spans="1:12" x14ac:dyDescent="0.3">
      <c r="A3437" s="10" t="s">
        <v>1171</v>
      </c>
      <c r="B3437" s="10" t="s">
        <v>3023</v>
      </c>
      <c r="C3437" s="10" t="s">
        <v>3024</v>
      </c>
      <c r="D3437" s="10" t="s">
        <v>3040</v>
      </c>
      <c r="E3437" s="10" t="s">
        <v>1105</v>
      </c>
      <c r="F3437" s="10" t="s">
        <v>1098</v>
      </c>
      <c r="G3437" s="10" t="s">
        <v>1099</v>
      </c>
      <c r="I3437" s="10"/>
      <c r="J3437" s="10" t="s">
        <v>1100</v>
      </c>
      <c r="K3437" s="10" t="s">
        <v>17</v>
      </c>
      <c r="L3437">
        <v>1</v>
      </c>
    </row>
    <row r="3438" spans="1:12" x14ac:dyDescent="0.3">
      <c r="A3438" s="10" t="s">
        <v>1171</v>
      </c>
      <c r="B3438" s="10" t="s">
        <v>3023</v>
      </c>
      <c r="C3438" s="10" t="s">
        <v>3024</v>
      </c>
      <c r="D3438" s="10" t="s">
        <v>3040</v>
      </c>
      <c r="E3438" s="10" t="s">
        <v>1105</v>
      </c>
      <c r="F3438" s="10" t="s">
        <v>1098</v>
      </c>
      <c r="G3438" s="10" t="s">
        <v>1099</v>
      </c>
      <c r="I3438" s="10"/>
      <c r="J3438" s="10" t="s">
        <v>1100</v>
      </c>
      <c r="K3438" s="10" t="s">
        <v>19</v>
      </c>
      <c r="L3438">
        <v>4</v>
      </c>
    </row>
    <row r="3439" spans="1:12" x14ac:dyDescent="0.3">
      <c r="A3439" s="10" t="s">
        <v>1171</v>
      </c>
      <c r="B3439" s="10" t="s">
        <v>3023</v>
      </c>
      <c r="C3439" s="10" t="s">
        <v>3024</v>
      </c>
      <c r="D3439" s="10" t="s">
        <v>3040</v>
      </c>
      <c r="E3439" s="10" t="s">
        <v>1105</v>
      </c>
      <c r="F3439" s="10" t="s">
        <v>1098</v>
      </c>
      <c r="G3439" s="10" t="s">
        <v>1099</v>
      </c>
      <c r="I3439" s="10"/>
      <c r="J3439" s="10" t="s">
        <v>1100</v>
      </c>
      <c r="K3439" s="10" t="s">
        <v>20</v>
      </c>
      <c r="L3439">
        <v>1</v>
      </c>
    </row>
    <row r="3440" spans="1:12" x14ac:dyDescent="0.3">
      <c r="A3440" s="10" t="s">
        <v>1171</v>
      </c>
      <c r="B3440" s="10" t="s">
        <v>3023</v>
      </c>
      <c r="C3440" s="10" t="s">
        <v>3024</v>
      </c>
      <c r="D3440" s="10" t="s">
        <v>3040</v>
      </c>
      <c r="E3440" s="10" t="s">
        <v>1105</v>
      </c>
      <c r="F3440" s="10" t="s">
        <v>1098</v>
      </c>
      <c r="G3440" s="10" t="s">
        <v>1099</v>
      </c>
      <c r="I3440" s="10"/>
      <c r="J3440" s="10" t="s">
        <v>1100</v>
      </c>
      <c r="K3440" s="10" t="s">
        <v>22</v>
      </c>
      <c r="L3440">
        <v>4</v>
      </c>
    </row>
    <row r="3441" spans="1:12" x14ac:dyDescent="0.3">
      <c r="A3441" s="10" t="s">
        <v>1172</v>
      </c>
      <c r="B3441" s="10" t="s">
        <v>3023</v>
      </c>
      <c r="C3441" s="10" t="s">
        <v>3024</v>
      </c>
      <c r="D3441" s="10" t="s">
        <v>3040</v>
      </c>
      <c r="E3441" s="10" t="s">
        <v>1107</v>
      </c>
      <c r="F3441" s="10" t="s">
        <v>1098</v>
      </c>
      <c r="G3441" s="10" t="s">
        <v>1099</v>
      </c>
      <c r="I3441" s="10"/>
      <c r="J3441" s="10" t="s">
        <v>1100</v>
      </c>
      <c r="K3441" s="10" t="s">
        <v>9</v>
      </c>
      <c r="L3441">
        <v>2</v>
      </c>
    </row>
    <row r="3442" spans="1:12" x14ac:dyDescent="0.3">
      <c r="A3442" s="10" t="s">
        <v>1172</v>
      </c>
      <c r="B3442" s="10" t="s">
        <v>3023</v>
      </c>
      <c r="C3442" s="10" t="s">
        <v>3024</v>
      </c>
      <c r="D3442" s="10" t="s">
        <v>3040</v>
      </c>
      <c r="E3442" s="10" t="s">
        <v>1107</v>
      </c>
      <c r="F3442" s="10" t="s">
        <v>1098</v>
      </c>
      <c r="G3442" s="10" t="s">
        <v>1099</v>
      </c>
      <c r="I3442" s="10"/>
      <c r="J3442" s="10" t="s">
        <v>1100</v>
      </c>
      <c r="K3442" s="10" t="s">
        <v>10</v>
      </c>
      <c r="L3442">
        <v>1</v>
      </c>
    </row>
    <row r="3443" spans="1:12" x14ac:dyDescent="0.3">
      <c r="A3443" s="10" t="s">
        <v>1172</v>
      </c>
      <c r="B3443" s="10" t="s">
        <v>3023</v>
      </c>
      <c r="C3443" s="10" t="s">
        <v>3024</v>
      </c>
      <c r="D3443" s="10" t="s">
        <v>3040</v>
      </c>
      <c r="E3443" s="10" t="s">
        <v>1107</v>
      </c>
      <c r="F3443" s="10" t="s">
        <v>1098</v>
      </c>
      <c r="G3443" s="10" t="s">
        <v>1099</v>
      </c>
      <c r="I3443" s="10"/>
      <c r="J3443" s="10" t="s">
        <v>1100</v>
      </c>
      <c r="K3443" s="10" t="s">
        <v>11</v>
      </c>
      <c r="L3443">
        <v>1</v>
      </c>
    </row>
    <row r="3444" spans="1:12" x14ac:dyDescent="0.3">
      <c r="A3444" s="10" t="s">
        <v>1172</v>
      </c>
      <c r="B3444" s="10" t="s">
        <v>3023</v>
      </c>
      <c r="C3444" s="10" t="s">
        <v>3024</v>
      </c>
      <c r="D3444" s="10" t="s">
        <v>3040</v>
      </c>
      <c r="E3444" s="10" t="s">
        <v>1107</v>
      </c>
      <c r="F3444" s="10" t="s">
        <v>1098</v>
      </c>
      <c r="G3444" s="10" t="s">
        <v>1099</v>
      </c>
      <c r="I3444" s="10"/>
      <c r="J3444" s="10" t="s">
        <v>1100</v>
      </c>
      <c r="K3444" s="10" t="s">
        <v>12</v>
      </c>
      <c r="L3444">
        <v>1</v>
      </c>
    </row>
    <row r="3445" spans="1:12" x14ac:dyDescent="0.3">
      <c r="A3445" s="10" t="s">
        <v>1172</v>
      </c>
      <c r="B3445" s="10" t="s">
        <v>3023</v>
      </c>
      <c r="C3445" s="10" t="s">
        <v>3024</v>
      </c>
      <c r="D3445" s="10" t="s">
        <v>3040</v>
      </c>
      <c r="E3445" s="10" t="s">
        <v>1107</v>
      </c>
      <c r="F3445" s="10" t="s">
        <v>1098</v>
      </c>
      <c r="G3445" s="10" t="s">
        <v>1099</v>
      </c>
      <c r="I3445" s="10"/>
      <c r="J3445" s="10" t="s">
        <v>1100</v>
      </c>
      <c r="K3445" s="10" t="s">
        <v>13</v>
      </c>
      <c r="L3445">
        <v>6</v>
      </c>
    </row>
    <row r="3446" spans="1:12" x14ac:dyDescent="0.3">
      <c r="A3446" s="10" t="s">
        <v>1172</v>
      </c>
      <c r="B3446" s="10" t="s">
        <v>3023</v>
      </c>
      <c r="C3446" s="10" t="s">
        <v>3024</v>
      </c>
      <c r="D3446" s="10" t="s">
        <v>3040</v>
      </c>
      <c r="E3446" s="10" t="s">
        <v>1107</v>
      </c>
      <c r="F3446" s="10" t="s">
        <v>1098</v>
      </c>
      <c r="G3446" s="10" t="s">
        <v>1099</v>
      </c>
      <c r="I3446" s="10"/>
      <c r="J3446" s="10" t="s">
        <v>1100</v>
      </c>
      <c r="K3446" s="10" t="s">
        <v>17</v>
      </c>
      <c r="L3446">
        <v>2</v>
      </c>
    </row>
    <row r="3447" spans="1:12" x14ac:dyDescent="0.3">
      <c r="A3447" s="10" t="s">
        <v>1172</v>
      </c>
      <c r="B3447" s="10" t="s">
        <v>3023</v>
      </c>
      <c r="C3447" s="10" t="s">
        <v>3024</v>
      </c>
      <c r="D3447" s="10" t="s">
        <v>3040</v>
      </c>
      <c r="E3447" s="10" t="s">
        <v>1107</v>
      </c>
      <c r="F3447" s="10" t="s">
        <v>1098</v>
      </c>
      <c r="G3447" s="10" t="s">
        <v>1099</v>
      </c>
      <c r="I3447" s="10"/>
      <c r="J3447" s="10" t="s">
        <v>1100</v>
      </c>
      <c r="K3447" s="10" t="s">
        <v>19</v>
      </c>
      <c r="L3447">
        <v>5</v>
      </c>
    </row>
    <row r="3448" spans="1:12" x14ac:dyDescent="0.3">
      <c r="A3448" s="10" t="s">
        <v>1172</v>
      </c>
      <c r="B3448" s="10" t="s">
        <v>3023</v>
      </c>
      <c r="C3448" s="10" t="s">
        <v>3024</v>
      </c>
      <c r="D3448" s="10" t="s">
        <v>3040</v>
      </c>
      <c r="E3448" s="10" t="s">
        <v>1107</v>
      </c>
      <c r="F3448" s="10" t="s">
        <v>1098</v>
      </c>
      <c r="G3448" s="10" t="s">
        <v>1099</v>
      </c>
      <c r="I3448" s="10"/>
      <c r="J3448" s="10" t="s">
        <v>1100</v>
      </c>
      <c r="K3448" s="10" t="s">
        <v>20</v>
      </c>
      <c r="L3448">
        <v>2</v>
      </c>
    </row>
    <row r="3449" spans="1:12" x14ac:dyDescent="0.3">
      <c r="A3449" s="10" t="s">
        <v>1172</v>
      </c>
      <c r="B3449" s="10" t="s">
        <v>3023</v>
      </c>
      <c r="C3449" s="10" t="s">
        <v>3024</v>
      </c>
      <c r="D3449" s="10" t="s">
        <v>3040</v>
      </c>
      <c r="E3449" s="10" t="s">
        <v>1107</v>
      </c>
      <c r="F3449" s="10" t="s">
        <v>1098</v>
      </c>
      <c r="G3449" s="10" t="s">
        <v>1099</v>
      </c>
      <c r="I3449" s="10"/>
      <c r="J3449" s="10" t="s">
        <v>1100</v>
      </c>
      <c r="K3449" s="10" t="s">
        <v>21</v>
      </c>
      <c r="L3449">
        <v>1</v>
      </c>
    </row>
    <row r="3450" spans="1:12" x14ac:dyDescent="0.3">
      <c r="A3450" s="10" t="s">
        <v>1172</v>
      </c>
      <c r="B3450" s="10" t="s">
        <v>3023</v>
      </c>
      <c r="C3450" s="10" t="s">
        <v>3024</v>
      </c>
      <c r="D3450" s="10" t="s">
        <v>3040</v>
      </c>
      <c r="E3450" s="10" t="s">
        <v>1107</v>
      </c>
      <c r="F3450" s="10" t="s">
        <v>1098</v>
      </c>
      <c r="G3450" s="10" t="s">
        <v>1099</v>
      </c>
      <c r="I3450" s="10"/>
      <c r="J3450" s="10" t="s">
        <v>1100</v>
      </c>
      <c r="K3450" s="10" t="s">
        <v>22</v>
      </c>
      <c r="L3450">
        <v>6</v>
      </c>
    </row>
    <row r="3451" spans="1:12" x14ac:dyDescent="0.3">
      <c r="A3451" s="10" t="s">
        <v>1172</v>
      </c>
      <c r="B3451" s="10" t="s">
        <v>3023</v>
      </c>
      <c r="C3451" s="10" t="s">
        <v>3024</v>
      </c>
      <c r="D3451" s="10" t="s">
        <v>3040</v>
      </c>
      <c r="E3451" s="10" t="s">
        <v>1107</v>
      </c>
      <c r="F3451" s="10" t="s">
        <v>1098</v>
      </c>
      <c r="G3451" s="10" t="s">
        <v>1099</v>
      </c>
      <c r="I3451" s="10"/>
      <c r="J3451" s="10" t="s">
        <v>1100</v>
      </c>
      <c r="K3451" s="10" t="s">
        <v>23</v>
      </c>
      <c r="L3451">
        <v>1</v>
      </c>
    </row>
    <row r="3452" spans="1:12" x14ac:dyDescent="0.3">
      <c r="A3452" s="10" t="s">
        <v>1172</v>
      </c>
      <c r="B3452" s="10" t="s">
        <v>3023</v>
      </c>
      <c r="C3452" s="10" t="s">
        <v>3024</v>
      </c>
      <c r="D3452" s="10" t="s">
        <v>3040</v>
      </c>
      <c r="E3452" s="10" t="s">
        <v>1107</v>
      </c>
      <c r="F3452" s="10" t="s">
        <v>1098</v>
      </c>
      <c r="G3452" s="10" t="s">
        <v>1099</v>
      </c>
      <c r="I3452" s="10"/>
      <c r="J3452" s="10" t="s">
        <v>1100</v>
      </c>
      <c r="K3452" s="10" t="s">
        <v>25</v>
      </c>
      <c r="L3452">
        <v>1</v>
      </c>
    </row>
    <row r="3453" spans="1:12" x14ac:dyDescent="0.3">
      <c r="A3453" s="10" t="s">
        <v>1172</v>
      </c>
      <c r="B3453" s="10" t="s">
        <v>3023</v>
      </c>
      <c r="C3453" s="10" t="s">
        <v>3024</v>
      </c>
      <c r="D3453" s="10" t="s">
        <v>3040</v>
      </c>
      <c r="E3453" s="10" t="s">
        <v>1107</v>
      </c>
      <c r="F3453" s="10" t="s">
        <v>1098</v>
      </c>
      <c r="G3453" s="10" t="s">
        <v>1099</v>
      </c>
      <c r="I3453" s="10"/>
      <c r="J3453" s="10" t="s">
        <v>1100</v>
      </c>
      <c r="K3453" s="10" t="s">
        <v>26</v>
      </c>
      <c r="L3453">
        <v>4</v>
      </c>
    </row>
    <row r="3454" spans="1:12" x14ac:dyDescent="0.3">
      <c r="A3454" s="10" t="s">
        <v>1172</v>
      </c>
      <c r="B3454" s="10" t="s">
        <v>3023</v>
      </c>
      <c r="C3454" s="10" t="s">
        <v>3024</v>
      </c>
      <c r="D3454" s="10" t="s">
        <v>3040</v>
      </c>
      <c r="E3454" s="10" t="s">
        <v>1107</v>
      </c>
      <c r="F3454" s="10" t="s">
        <v>1098</v>
      </c>
      <c r="G3454" s="10" t="s">
        <v>1099</v>
      </c>
      <c r="I3454" s="10"/>
      <c r="J3454" s="10" t="s">
        <v>1100</v>
      </c>
      <c r="K3454" s="10" t="s">
        <v>27</v>
      </c>
      <c r="L3454">
        <v>2</v>
      </c>
    </row>
    <row r="3455" spans="1:12" x14ac:dyDescent="0.3">
      <c r="A3455" s="10" t="s">
        <v>1172</v>
      </c>
      <c r="B3455" s="10" t="s">
        <v>3023</v>
      </c>
      <c r="C3455" s="10" t="s">
        <v>3024</v>
      </c>
      <c r="D3455" s="10" t="s">
        <v>3040</v>
      </c>
      <c r="E3455" s="10" t="s">
        <v>1107</v>
      </c>
      <c r="F3455" s="10" t="s">
        <v>1098</v>
      </c>
      <c r="G3455" s="10" t="s">
        <v>1099</v>
      </c>
      <c r="I3455" s="10"/>
      <c r="J3455" s="10" t="s">
        <v>1100</v>
      </c>
      <c r="K3455" s="10" t="s">
        <v>29</v>
      </c>
      <c r="L3455">
        <v>4</v>
      </c>
    </row>
    <row r="3456" spans="1:12" x14ac:dyDescent="0.3">
      <c r="A3456" s="10" t="s">
        <v>1173</v>
      </c>
      <c r="B3456" s="10" t="s">
        <v>3023</v>
      </c>
      <c r="C3456" s="10" t="s">
        <v>3024</v>
      </c>
      <c r="D3456" s="10" t="s">
        <v>3041</v>
      </c>
      <c r="E3456" s="10" t="s">
        <v>1097</v>
      </c>
      <c r="F3456" s="10" t="s">
        <v>1098</v>
      </c>
      <c r="G3456" s="10" t="s">
        <v>1099</v>
      </c>
      <c r="I3456" s="10"/>
      <c r="J3456" s="10" t="s">
        <v>1100</v>
      </c>
      <c r="K3456" s="10" t="s">
        <v>9</v>
      </c>
      <c r="L3456">
        <v>1</v>
      </c>
    </row>
    <row r="3457" spans="1:12" x14ac:dyDescent="0.3">
      <c r="A3457" s="10" t="s">
        <v>1174</v>
      </c>
      <c r="B3457" s="10" t="s">
        <v>3023</v>
      </c>
      <c r="C3457" s="10" t="s">
        <v>3024</v>
      </c>
      <c r="D3457" s="10" t="s">
        <v>3041</v>
      </c>
      <c r="E3457" s="10" t="s">
        <v>1102</v>
      </c>
      <c r="F3457" s="10" t="s">
        <v>1098</v>
      </c>
      <c r="G3457" s="10" t="s">
        <v>1099</v>
      </c>
      <c r="I3457" s="10"/>
      <c r="J3457" s="10" t="s">
        <v>1100</v>
      </c>
      <c r="K3457" s="10" t="s">
        <v>12</v>
      </c>
      <c r="L3457">
        <v>1</v>
      </c>
    </row>
    <row r="3458" spans="1:12" x14ac:dyDescent="0.3">
      <c r="A3458" s="10" t="s">
        <v>1174</v>
      </c>
      <c r="B3458" s="10" t="s">
        <v>3023</v>
      </c>
      <c r="C3458" s="10" t="s">
        <v>3024</v>
      </c>
      <c r="D3458" s="10" t="s">
        <v>3041</v>
      </c>
      <c r="E3458" s="10" t="s">
        <v>1102</v>
      </c>
      <c r="F3458" s="10" t="s">
        <v>1098</v>
      </c>
      <c r="G3458" s="10" t="s">
        <v>1099</v>
      </c>
      <c r="I3458" s="10"/>
      <c r="J3458" s="10" t="s">
        <v>1100</v>
      </c>
      <c r="K3458" s="10" t="s">
        <v>19</v>
      </c>
      <c r="L3458">
        <v>1</v>
      </c>
    </row>
    <row r="3459" spans="1:12" x14ac:dyDescent="0.3">
      <c r="A3459" s="10" t="s">
        <v>1174</v>
      </c>
      <c r="B3459" s="10" t="s">
        <v>3023</v>
      </c>
      <c r="C3459" s="10" t="s">
        <v>3024</v>
      </c>
      <c r="D3459" s="10" t="s">
        <v>3041</v>
      </c>
      <c r="E3459" s="10" t="s">
        <v>1102</v>
      </c>
      <c r="F3459" s="10" t="s">
        <v>1098</v>
      </c>
      <c r="G3459" s="10" t="s">
        <v>1099</v>
      </c>
      <c r="I3459" s="10"/>
      <c r="J3459" s="10" t="s">
        <v>1100</v>
      </c>
      <c r="K3459" s="10" t="s">
        <v>22</v>
      </c>
      <c r="L3459">
        <v>1</v>
      </c>
    </row>
    <row r="3460" spans="1:12" x14ac:dyDescent="0.3">
      <c r="A3460" s="10" t="s">
        <v>1174</v>
      </c>
      <c r="B3460" s="10" t="s">
        <v>3023</v>
      </c>
      <c r="C3460" s="10" t="s">
        <v>3024</v>
      </c>
      <c r="D3460" s="10" t="s">
        <v>3041</v>
      </c>
      <c r="E3460" s="10" t="s">
        <v>1102</v>
      </c>
      <c r="F3460" s="10" t="s">
        <v>1098</v>
      </c>
      <c r="G3460" s="10" t="s">
        <v>1099</v>
      </c>
      <c r="I3460" s="10"/>
      <c r="J3460" s="10" t="s">
        <v>1100</v>
      </c>
      <c r="K3460" s="10" t="s">
        <v>29</v>
      </c>
      <c r="L3460">
        <v>1</v>
      </c>
    </row>
    <row r="3461" spans="1:12" x14ac:dyDescent="0.3">
      <c r="A3461" s="10" t="s">
        <v>1175</v>
      </c>
      <c r="B3461" s="10" t="s">
        <v>3023</v>
      </c>
      <c r="C3461" s="10" t="s">
        <v>3024</v>
      </c>
      <c r="D3461" s="10" t="s">
        <v>3041</v>
      </c>
      <c r="E3461" s="10" t="s">
        <v>89</v>
      </c>
      <c r="F3461" s="10" t="s">
        <v>1098</v>
      </c>
      <c r="G3461" s="10" t="s">
        <v>1099</v>
      </c>
      <c r="I3461" s="10"/>
      <c r="J3461" s="10" t="s">
        <v>1100</v>
      </c>
      <c r="K3461" s="10" t="s">
        <v>11</v>
      </c>
      <c r="L3461">
        <v>1</v>
      </c>
    </row>
    <row r="3462" spans="1:12" x14ac:dyDescent="0.3">
      <c r="A3462" s="10" t="s">
        <v>1175</v>
      </c>
      <c r="B3462" s="10" t="s">
        <v>3023</v>
      </c>
      <c r="C3462" s="10" t="s">
        <v>3024</v>
      </c>
      <c r="D3462" s="10" t="s">
        <v>3041</v>
      </c>
      <c r="E3462" s="10" t="s">
        <v>89</v>
      </c>
      <c r="F3462" s="10" t="s">
        <v>1098</v>
      </c>
      <c r="G3462" s="10" t="s">
        <v>1099</v>
      </c>
      <c r="I3462" s="10"/>
      <c r="J3462" s="10" t="s">
        <v>1100</v>
      </c>
      <c r="K3462" s="10" t="s">
        <v>13</v>
      </c>
      <c r="L3462">
        <v>1</v>
      </c>
    </row>
    <row r="3463" spans="1:12" x14ac:dyDescent="0.3">
      <c r="A3463" s="10" t="s">
        <v>1176</v>
      </c>
      <c r="B3463" s="10" t="s">
        <v>3023</v>
      </c>
      <c r="C3463" s="10" t="s">
        <v>3024</v>
      </c>
      <c r="D3463" s="10" t="s">
        <v>3041</v>
      </c>
      <c r="E3463" s="10" t="s">
        <v>1107</v>
      </c>
      <c r="F3463" s="10" t="s">
        <v>1098</v>
      </c>
      <c r="G3463" s="10" t="s">
        <v>1099</v>
      </c>
      <c r="I3463" s="10"/>
      <c r="J3463" s="10" t="s">
        <v>1100</v>
      </c>
      <c r="K3463" s="10" t="s">
        <v>9</v>
      </c>
      <c r="L3463">
        <v>1</v>
      </c>
    </row>
    <row r="3464" spans="1:12" x14ac:dyDescent="0.3">
      <c r="A3464" s="10" t="s">
        <v>1176</v>
      </c>
      <c r="B3464" s="10" t="s">
        <v>3023</v>
      </c>
      <c r="C3464" s="10" t="s">
        <v>3024</v>
      </c>
      <c r="D3464" s="10" t="s">
        <v>3041</v>
      </c>
      <c r="E3464" s="10" t="s">
        <v>1107</v>
      </c>
      <c r="F3464" s="10" t="s">
        <v>1098</v>
      </c>
      <c r="G3464" s="10" t="s">
        <v>1099</v>
      </c>
      <c r="I3464" s="10"/>
      <c r="J3464" s="10" t="s">
        <v>1100</v>
      </c>
      <c r="K3464" s="10" t="s">
        <v>11</v>
      </c>
      <c r="L3464">
        <v>1</v>
      </c>
    </row>
    <row r="3465" spans="1:12" x14ac:dyDescent="0.3">
      <c r="A3465" s="10" t="s">
        <v>1176</v>
      </c>
      <c r="B3465" s="10" t="s">
        <v>3023</v>
      </c>
      <c r="C3465" s="10" t="s">
        <v>3024</v>
      </c>
      <c r="D3465" s="10" t="s">
        <v>3041</v>
      </c>
      <c r="E3465" s="10" t="s">
        <v>1107</v>
      </c>
      <c r="F3465" s="10" t="s">
        <v>1098</v>
      </c>
      <c r="G3465" s="10" t="s">
        <v>1099</v>
      </c>
      <c r="I3465" s="10"/>
      <c r="J3465" s="10" t="s">
        <v>1100</v>
      </c>
      <c r="K3465" s="10" t="s">
        <v>12</v>
      </c>
      <c r="L3465">
        <v>1</v>
      </c>
    </row>
    <row r="3466" spans="1:12" x14ac:dyDescent="0.3">
      <c r="A3466" s="10" t="s">
        <v>1176</v>
      </c>
      <c r="B3466" s="10" t="s">
        <v>3023</v>
      </c>
      <c r="C3466" s="10" t="s">
        <v>3024</v>
      </c>
      <c r="D3466" s="10" t="s">
        <v>3041</v>
      </c>
      <c r="E3466" s="10" t="s">
        <v>1107</v>
      </c>
      <c r="F3466" s="10" t="s">
        <v>1098</v>
      </c>
      <c r="G3466" s="10" t="s">
        <v>1099</v>
      </c>
      <c r="I3466" s="10"/>
      <c r="J3466" s="10" t="s">
        <v>1100</v>
      </c>
      <c r="K3466" s="10" t="s">
        <v>13</v>
      </c>
      <c r="L3466">
        <v>1</v>
      </c>
    </row>
    <row r="3467" spans="1:12" x14ac:dyDescent="0.3">
      <c r="A3467" s="10" t="s">
        <v>1176</v>
      </c>
      <c r="B3467" s="10" t="s">
        <v>3023</v>
      </c>
      <c r="C3467" s="10" t="s">
        <v>3024</v>
      </c>
      <c r="D3467" s="10" t="s">
        <v>3041</v>
      </c>
      <c r="E3467" s="10" t="s">
        <v>1107</v>
      </c>
      <c r="F3467" s="10" t="s">
        <v>1098</v>
      </c>
      <c r="G3467" s="10" t="s">
        <v>1099</v>
      </c>
      <c r="I3467" s="10"/>
      <c r="J3467" s="10" t="s">
        <v>1100</v>
      </c>
      <c r="K3467" s="10" t="s">
        <v>19</v>
      </c>
      <c r="L3467">
        <v>1</v>
      </c>
    </row>
    <row r="3468" spans="1:12" x14ac:dyDescent="0.3">
      <c r="A3468" s="10" t="s">
        <v>1176</v>
      </c>
      <c r="B3468" s="10" t="s">
        <v>3023</v>
      </c>
      <c r="C3468" s="10" t="s">
        <v>3024</v>
      </c>
      <c r="D3468" s="10" t="s">
        <v>3041</v>
      </c>
      <c r="E3468" s="10" t="s">
        <v>1107</v>
      </c>
      <c r="F3468" s="10" t="s">
        <v>1098</v>
      </c>
      <c r="G3468" s="10" t="s">
        <v>1099</v>
      </c>
      <c r="I3468" s="10"/>
      <c r="J3468" s="10" t="s">
        <v>1100</v>
      </c>
      <c r="K3468" s="10" t="s">
        <v>22</v>
      </c>
      <c r="L3468">
        <v>1</v>
      </c>
    </row>
    <row r="3469" spans="1:12" x14ac:dyDescent="0.3">
      <c r="A3469" s="10" t="s">
        <v>1176</v>
      </c>
      <c r="B3469" s="10" t="s">
        <v>3023</v>
      </c>
      <c r="C3469" s="10" t="s">
        <v>3024</v>
      </c>
      <c r="D3469" s="10" t="s">
        <v>3041</v>
      </c>
      <c r="E3469" s="10" t="s">
        <v>1107</v>
      </c>
      <c r="F3469" s="10" t="s">
        <v>1098</v>
      </c>
      <c r="G3469" s="10" t="s">
        <v>1099</v>
      </c>
      <c r="I3469" s="10"/>
      <c r="J3469" s="10" t="s">
        <v>1100</v>
      </c>
      <c r="K3469" s="10" t="s">
        <v>29</v>
      </c>
      <c r="L3469">
        <v>1</v>
      </c>
    </row>
    <row r="3470" spans="1:12" x14ac:dyDescent="0.3">
      <c r="A3470" s="10" t="s">
        <v>1177</v>
      </c>
      <c r="B3470" s="10" t="s">
        <v>3023</v>
      </c>
      <c r="C3470" s="10" t="s">
        <v>3024</v>
      </c>
      <c r="D3470" s="10" t="s">
        <v>3042</v>
      </c>
      <c r="E3470" s="10" t="s">
        <v>1097</v>
      </c>
      <c r="F3470" s="10" t="s">
        <v>1098</v>
      </c>
      <c r="G3470" s="10" t="s">
        <v>1099</v>
      </c>
      <c r="I3470" s="10"/>
      <c r="J3470" s="10" t="s">
        <v>1100</v>
      </c>
      <c r="K3470" s="10" t="s">
        <v>15</v>
      </c>
      <c r="L3470">
        <v>1</v>
      </c>
    </row>
    <row r="3471" spans="1:12" x14ac:dyDescent="0.3">
      <c r="A3471" s="10" t="s">
        <v>1177</v>
      </c>
      <c r="B3471" s="10" t="s">
        <v>3023</v>
      </c>
      <c r="C3471" s="10" t="s">
        <v>3024</v>
      </c>
      <c r="D3471" s="10" t="s">
        <v>3042</v>
      </c>
      <c r="E3471" s="10" t="s">
        <v>1097</v>
      </c>
      <c r="F3471" s="10" t="s">
        <v>1098</v>
      </c>
      <c r="G3471" s="10" t="s">
        <v>1099</v>
      </c>
      <c r="I3471" s="10"/>
      <c r="J3471" s="10" t="s">
        <v>1100</v>
      </c>
      <c r="K3471" s="10" t="s">
        <v>16</v>
      </c>
      <c r="L3471">
        <v>1</v>
      </c>
    </row>
    <row r="3472" spans="1:12" x14ac:dyDescent="0.3">
      <c r="A3472" s="10" t="s">
        <v>1177</v>
      </c>
      <c r="B3472" s="10" t="s">
        <v>3023</v>
      </c>
      <c r="C3472" s="10" t="s">
        <v>3024</v>
      </c>
      <c r="D3472" s="10" t="s">
        <v>3042</v>
      </c>
      <c r="E3472" s="10" t="s">
        <v>1097</v>
      </c>
      <c r="F3472" s="10" t="s">
        <v>1098</v>
      </c>
      <c r="G3472" s="10" t="s">
        <v>1099</v>
      </c>
      <c r="I3472" s="10"/>
      <c r="J3472" s="10" t="s">
        <v>1100</v>
      </c>
      <c r="K3472" s="10" t="s">
        <v>18</v>
      </c>
      <c r="L3472">
        <v>1</v>
      </c>
    </row>
    <row r="3473" spans="1:12" x14ac:dyDescent="0.3">
      <c r="A3473" s="10" t="s">
        <v>1177</v>
      </c>
      <c r="B3473" s="10" t="s">
        <v>3023</v>
      </c>
      <c r="C3473" s="10" t="s">
        <v>3024</v>
      </c>
      <c r="D3473" s="10" t="s">
        <v>3042</v>
      </c>
      <c r="E3473" s="10" t="s">
        <v>1097</v>
      </c>
      <c r="F3473" s="10" t="s">
        <v>1098</v>
      </c>
      <c r="G3473" s="10" t="s">
        <v>1099</v>
      </c>
      <c r="I3473" s="10"/>
      <c r="J3473" s="10" t="s">
        <v>1100</v>
      </c>
      <c r="K3473" s="10" t="s">
        <v>26</v>
      </c>
      <c r="L3473">
        <v>1</v>
      </c>
    </row>
    <row r="3474" spans="1:12" x14ac:dyDescent="0.3">
      <c r="A3474" s="10" t="s">
        <v>1179</v>
      </c>
      <c r="B3474" s="10" t="s">
        <v>3023</v>
      </c>
      <c r="C3474" s="10" t="s">
        <v>3024</v>
      </c>
      <c r="D3474" s="10" t="s">
        <v>3042</v>
      </c>
      <c r="E3474" s="10" t="s">
        <v>1102</v>
      </c>
      <c r="F3474" s="10" t="s">
        <v>1098</v>
      </c>
      <c r="G3474" s="10" t="s">
        <v>1099</v>
      </c>
      <c r="I3474" s="10"/>
      <c r="J3474" s="10" t="s">
        <v>1100</v>
      </c>
      <c r="K3474" s="10" t="s">
        <v>9</v>
      </c>
      <c r="L3474">
        <v>3</v>
      </c>
    </row>
    <row r="3475" spans="1:12" x14ac:dyDescent="0.3">
      <c r="A3475" s="10" t="s">
        <v>1179</v>
      </c>
      <c r="B3475" s="10" t="s">
        <v>3023</v>
      </c>
      <c r="C3475" s="10" t="s">
        <v>3024</v>
      </c>
      <c r="D3475" s="10" t="s">
        <v>3042</v>
      </c>
      <c r="E3475" s="10" t="s">
        <v>1102</v>
      </c>
      <c r="F3475" s="10" t="s">
        <v>1098</v>
      </c>
      <c r="G3475" s="10" t="s">
        <v>1099</v>
      </c>
      <c r="I3475" s="10"/>
      <c r="J3475" s="10" t="s">
        <v>1100</v>
      </c>
      <c r="K3475" s="10" t="s">
        <v>10</v>
      </c>
      <c r="L3475">
        <v>1</v>
      </c>
    </row>
    <row r="3476" spans="1:12" x14ac:dyDescent="0.3">
      <c r="A3476" s="10" t="s">
        <v>1179</v>
      </c>
      <c r="B3476" s="10" t="s">
        <v>3023</v>
      </c>
      <c r="C3476" s="10" t="s">
        <v>3024</v>
      </c>
      <c r="D3476" s="10" t="s">
        <v>3042</v>
      </c>
      <c r="E3476" s="10" t="s">
        <v>1102</v>
      </c>
      <c r="F3476" s="10" t="s">
        <v>1098</v>
      </c>
      <c r="G3476" s="10" t="s">
        <v>1099</v>
      </c>
      <c r="I3476" s="10"/>
      <c r="J3476" s="10" t="s">
        <v>1100</v>
      </c>
      <c r="K3476" s="10" t="s">
        <v>13</v>
      </c>
      <c r="L3476">
        <v>1</v>
      </c>
    </row>
    <row r="3477" spans="1:12" x14ac:dyDescent="0.3">
      <c r="A3477" s="10" t="s">
        <v>1179</v>
      </c>
      <c r="B3477" s="10" t="s">
        <v>3023</v>
      </c>
      <c r="C3477" s="10" t="s">
        <v>3024</v>
      </c>
      <c r="D3477" s="10" t="s">
        <v>3042</v>
      </c>
      <c r="E3477" s="10" t="s">
        <v>1102</v>
      </c>
      <c r="F3477" s="10" t="s">
        <v>1098</v>
      </c>
      <c r="G3477" s="10" t="s">
        <v>1099</v>
      </c>
      <c r="I3477" s="10"/>
      <c r="J3477" s="10" t="s">
        <v>1100</v>
      </c>
      <c r="K3477" s="10" t="s">
        <v>15</v>
      </c>
      <c r="L3477">
        <v>1</v>
      </c>
    </row>
    <row r="3478" spans="1:12" x14ac:dyDescent="0.3">
      <c r="A3478" s="10" t="s">
        <v>1179</v>
      </c>
      <c r="B3478" s="10" t="s">
        <v>3023</v>
      </c>
      <c r="C3478" s="10" t="s">
        <v>3024</v>
      </c>
      <c r="D3478" s="10" t="s">
        <v>3042</v>
      </c>
      <c r="E3478" s="10" t="s">
        <v>1102</v>
      </c>
      <c r="F3478" s="10" t="s">
        <v>1098</v>
      </c>
      <c r="G3478" s="10" t="s">
        <v>1099</v>
      </c>
      <c r="I3478" s="10"/>
      <c r="J3478" s="10" t="s">
        <v>1100</v>
      </c>
      <c r="K3478" s="10" t="s">
        <v>19</v>
      </c>
      <c r="L3478">
        <v>3</v>
      </c>
    </row>
    <row r="3479" spans="1:12" x14ac:dyDescent="0.3">
      <c r="A3479" s="10" t="s">
        <v>1179</v>
      </c>
      <c r="B3479" s="10" t="s">
        <v>3023</v>
      </c>
      <c r="C3479" s="10" t="s">
        <v>3024</v>
      </c>
      <c r="D3479" s="10" t="s">
        <v>3042</v>
      </c>
      <c r="E3479" s="10" t="s">
        <v>1102</v>
      </c>
      <c r="F3479" s="10" t="s">
        <v>1098</v>
      </c>
      <c r="G3479" s="10" t="s">
        <v>1099</v>
      </c>
      <c r="I3479" s="10"/>
      <c r="J3479" s="10" t="s">
        <v>1100</v>
      </c>
      <c r="K3479" s="10" t="s">
        <v>23</v>
      </c>
      <c r="L3479">
        <v>2</v>
      </c>
    </row>
    <row r="3480" spans="1:12" x14ac:dyDescent="0.3">
      <c r="A3480" s="10" t="s">
        <v>1179</v>
      </c>
      <c r="B3480" s="10" t="s">
        <v>3023</v>
      </c>
      <c r="C3480" s="10" t="s">
        <v>3024</v>
      </c>
      <c r="D3480" s="10" t="s">
        <v>3042</v>
      </c>
      <c r="E3480" s="10" t="s">
        <v>1102</v>
      </c>
      <c r="F3480" s="10" t="s">
        <v>1098</v>
      </c>
      <c r="G3480" s="10" t="s">
        <v>1099</v>
      </c>
      <c r="I3480" s="10"/>
      <c r="J3480" s="10" t="s">
        <v>1100</v>
      </c>
      <c r="K3480" s="10" t="s">
        <v>25</v>
      </c>
      <c r="L3480">
        <v>3</v>
      </c>
    </row>
    <row r="3481" spans="1:12" x14ac:dyDescent="0.3">
      <c r="A3481" s="10" t="s">
        <v>1179</v>
      </c>
      <c r="B3481" s="10" t="s">
        <v>3023</v>
      </c>
      <c r="C3481" s="10" t="s">
        <v>3024</v>
      </c>
      <c r="D3481" s="10" t="s">
        <v>3042</v>
      </c>
      <c r="E3481" s="10" t="s">
        <v>1102</v>
      </c>
      <c r="F3481" s="10" t="s">
        <v>1098</v>
      </c>
      <c r="G3481" s="10" t="s">
        <v>1099</v>
      </c>
      <c r="I3481" s="10"/>
      <c r="J3481" s="10" t="s">
        <v>1100</v>
      </c>
      <c r="K3481" s="10" t="s">
        <v>26</v>
      </c>
      <c r="L3481">
        <v>1</v>
      </c>
    </row>
    <row r="3482" spans="1:12" x14ac:dyDescent="0.3">
      <c r="A3482" s="10" t="s">
        <v>1179</v>
      </c>
      <c r="B3482" s="10" t="s">
        <v>3023</v>
      </c>
      <c r="C3482" s="10" t="s">
        <v>3024</v>
      </c>
      <c r="D3482" s="10" t="s">
        <v>3042</v>
      </c>
      <c r="E3482" s="10" t="s">
        <v>1102</v>
      </c>
      <c r="F3482" s="10" t="s">
        <v>1098</v>
      </c>
      <c r="G3482" s="10" t="s">
        <v>1099</v>
      </c>
      <c r="I3482" s="10"/>
      <c r="J3482" s="10" t="s">
        <v>1100</v>
      </c>
      <c r="K3482" s="10" t="s">
        <v>28</v>
      </c>
      <c r="L3482">
        <v>1</v>
      </c>
    </row>
    <row r="3483" spans="1:12" x14ac:dyDescent="0.3">
      <c r="A3483" s="10" t="s">
        <v>1179</v>
      </c>
      <c r="B3483" s="10" t="s">
        <v>3023</v>
      </c>
      <c r="C3483" s="10" t="s">
        <v>3024</v>
      </c>
      <c r="D3483" s="10" t="s">
        <v>3042</v>
      </c>
      <c r="E3483" s="10" t="s">
        <v>1102</v>
      </c>
      <c r="F3483" s="10" t="s">
        <v>1098</v>
      </c>
      <c r="G3483" s="10" t="s">
        <v>1099</v>
      </c>
      <c r="I3483" s="10"/>
      <c r="J3483" s="10" t="s">
        <v>1100</v>
      </c>
      <c r="K3483" s="10" t="s">
        <v>29</v>
      </c>
      <c r="L3483">
        <v>1</v>
      </c>
    </row>
    <row r="3484" spans="1:12" x14ac:dyDescent="0.3">
      <c r="A3484" s="10" t="s">
        <v>1180</v>
      </c>
      <c r="B3484" s="10" t="s">
        <v>3023</v>
      </c>
      <c r="C3484" s="10" t="s">
        <v>3024</v>
      </c>
      <c r="D3484" s="10" t="s">
        <v>3042</v>
      </c>
      <c r="E3484" s="10" t="s">
        <v>89</v>
      </c>
      <c r="F3484" s="10" t="s">
        <v>1098</v>
      </c>
      <c r="G3484" s="10" t="s">
        <v>1099</v>
      </c>
      <c r="I3484" s="10"/>
      <c r="J3484" s="10" t="s">
        <v>1100</v>
      </c>
      <c r="K3484" s="10" t="s">
        <v>11</v>
      </c>
      <c r="L3484">
        <v>2</v>
      </c>
    </row>
    <row r="3485" spans="1:12" x14ac:dyDescent="0.3">
      <c r="A3485" s="10" t="s">
        <v>1180</v>
      </c>
      <c r="B3485" s="10" t="s">
        <v>3023</v>
      </c>
      <c r="C3485" s="10" t="s">
        <v>3024</v>
      </c>
      <c r="D3485" s="10" t="s">
        <v>3042</v>
      </c>
      <c r="E3485" s="10" t="s">
        <v>89</v>
      </c>
      <c r="F3485" s="10" t="s">
        <v>1098</v>
      </c>
      <c r="G3485" s="10" t="s">
        <v>1099</v>
      </c>
      <c r="I3485" s="10"/>
      <c r="J3485" s="10" t="s">
        <v>1100</v>
      </c>
      <c r="K3485" s="10" t="s">
        <v>17</v>
      </c>
      <c r="L3485">
        <v>1</v>
      </c>
    </row>
    <row r="3486" spans="1:12" x14ac:dyDescent="0.3">
      <c r="A3486" s="10" t="s">
        <v>1180</v>
      </c>
      <c r="B3486" s="10" t="s">
        <v>3023</v>
      </c>
      <c r="C3486" s="10" t="s">
        <v>3024</v>
      </c>
      <c r="D3486" s="10" t="s">
        <v>3042</v>
      </c>
      <c r="E3486" s="10" t="s">
        <v>89</v>
      </c>
      <c r="F3486" s="10" t="s">
        <v>1098</v>
      </c>
      <c r="G3486" s="10" t="s">
        <v>1099</v>
      </c>
      <c r="I3486" s="10"/>
      <c r="J3486" s="10" t="s">
        <v>1100</v>
      </c>
      <c r="K3486" s="10" t="s">
        <v>19</v>
      </c>
      <c r="L3486">
        <v>1</v>
      </c>
    </row>
    <row r="3487" spans="1:12" x14ac:dyDescent="0.3">
      <c r="A3487" s="10" t="s">
        <v>1180</v>
      </c>
      <c r="B3487" s="10" t="s">
        <v>3023</v>
      </c>
      <c r="C3487" s="10" t="s">
        <v>3024</v>
      </c>
      <c r="D3487" s="10" t="s">
        <v>3042</v>
      </c>
      <c r="E3487" s="10" t="s">
        <v>89</v>
      </c>
      <c r="F3487" s="10" t="s">
        <v>1098</v>
      </c>
      <c r="G3487" s="10" t="s">
        <v>1099</v>
      </c>
      <c r="I3487" s="10"/>
      <c r="J3487" s="10" t="s">
        <v>1100</v>
      </c>
      <c r="K3487" s="10" t="s">
        <v>20</v>
      </c>
      <c r="L3487">
        <v>1</v>
      </c>
    </row>
    <row r="3488" spans="1:12" x14ac:dyDescent="0.3">
      <c r="A3488" s="10" t="s">
        <v>1180</v>
      </c>
      <c r="B3488" s="10" t="s">
        <v>3023</v>
      </c>
      <c r="C3488" s="10" t="s">
        <v>3024</v>
      </c>
      <c r="D3488" s="10" t="s">
        <v>3042</v>
      </c>
      <c r="E3488" s="10" t="s">
        <v>89</v>
      </c>
      <c r="F3488" s="10" t="s">
        <v>1098</v>
      </c>
      <c r="G3488" s="10" t="s">
        <v>1099</v>
      </c>
      <c r="I3488" s="10"/>
      <c r="J3488" s="10" t="s">
        <v>1100</v>
      </c>
      <c r="K3488" s="10" t="s">
        <v>25</v>
      </c>
      <c r="L3488">
        <v>1</v>
      </c>
    </row>
    <row r="3489" spans="1:12" x14ac:dyDescent="0.3">
      <c r="A3489" s="10" t="s">
        <v>1180</v>
      </c>
      <c r="B3489" s="10" t="s">
        <v>3023</v>
      </c>
      <c r="C3489" s="10" t="s">
        <v>3024</v>
      </c>
      <c r="D3489" s="10" t="s">
        <v>3042</v>
      </c>
      <c r="E3489" s="10" t="s">
        <v>89</v>
      </c>
      <c r="F3489" s="10" t="s">
        <v>1098</v>
      </c>
      <c r="G3489" s="10" t="s">
        <v>1099</v>
      </c>
      <c r="I3489" s="10"/>
      <c r="J3489" s="10" t="s">
        <v>1100</v>
      </c>
      <c r="K3489" s="10" t="s">
        <v>26</v>
      </c>
      <c r="L3489">
        <v>1</v>
      </c>
    </row>
    <row r="3490" spans="1:12" x14ac:dyDescent="0.3">
      <c r="A3490" s="10" t="s">
        <v>1180</v>
      </c>
      <c r="B3490" s="10" t="s">
        <v>3023</v>
      </c>
      <c r="C3490" s="10" t="s">
        <v>3024</v>
      </c>
      <c r="D3490" s="10" t="s">
        <v>3042</v>
      </c>
      <c r="E3490" s="10" t="s">
        <v>89</v>
      </c>
      <c r="F3490" s="10" t="s">
        <v>1098</v>
      </c>
      <c r="G3490" s="10" t="s">
        <v>1099</v>
      </c>
      <c r="I3490" s="10"/>
      <c r="J3490" s="10" t="s">
        <v>1100</v>
      </c>
      <c r="K3490" s="10" t="s">
        <v>29</v>
      </c>
      <c r="L3490">
        <v>1</v>
      </c>
    </row>
    <row r="3491" spans="1:12" x14ac:dyDescent="0.3">
      <c r="A3491" s="10" t="s">
        <v>1181</v>
      </c>
      <c r="B3491" s="10" t="s">
        <v>3023</v>
      </c>
      <c r="C3491" s="10" t="s">
        <v>3024</v>
      </c>
      <c r="D3491" s="10" t="s">
        <v>3042</v>
      </c>
      <c r="E3491" s="10" t="s">
        <v>1105</v>
      </c>
      <c r="F3491" s="10" t="s">
        <v>1098</v>
      </c>
      <c r="G3491" s="10" t="s">
        <v>1099</v>
      </c>
      <c r="I3491" s="10"/>
      <c r="J3491" s="10" t="s">
        <v>1100</v>
      </c>
      <c r="K3491" s="10" t="s">
        <v>17</v>
      </c>
      <c r="L3491">
        <v>2</v>
      </c>
    </row>
    <row r="3492" spans="1:12" x14ac:dyDescent="0.3">
      <c r="A3492" s="10" t="s">
        <v>1182</v>
      </c>
      <c r="B3492" s="10" t="s">
        <v>3023</v>
      </c>
      <c r="C3492" s="10" t="s">
        <v>3024</v>
      </c>
      <c r="D3492" s="10" t="s">
        <v>3042</v>
      </c>
      <c r="E3492" s="10" t="s">
        <v>1107</v>
      </c>
      <c r="F3492" s="10" t="s">
        <v>1098</v>
      </c>
      <c r="G3492" s="10" t="s">
        <v>1099</v>
      </c>
      <c r="I3492" s="10"/>
      <c r="J3492" s="10" t="s">
        <v>1100</v>
      </c>
      <c r="K3492" s="10" t="s">
        <v>9</v>
      </c>
      <c r="L3492">
        <v>3</v>
      </c>
    </row>
    <row r="3493" spans="1:12" x14ac:dyDescent="0.3">
      <c r="A3493" s="10" t="s">
        <v>1182</v>
      </c>
      <c r="B3493" s="10" t="s">
        <v>3023</v>
      </c>
      <c r="C3493" s="10" t="s">
        <v>3024</v>
      </c>
      <c r="D3493" s="10" t="s">
        <v>3042</v>
      </c>
      <c r="E3493" s="10" t="s">
        <v>1107</v>
      </c>
      <c r="F3493" s="10" t="s">
        <v>1098</v>
      </c>
      <c r="G3493" s="10" t="s">
        <v>1099</v>
      </c>
      <c r="I3493" s="10"/>
      <c r="J3493" s="10" t="s">
        <v>1100</v>
      </c>
      <c r="K3493" s="10" t="s">
        <v>10</v>
      </c>
      <c r="L3493">
        <v>1</v>
      </c>
    </row>
    <row r="3494" spans="1:12" x14ac:dyDescent="0.3">
      <c r="A3494" s="10" t="s">
        <v>1182</v>
      </c>
      <c r="B3494" s="10" t="s">
        <v>3023</v>
      </c>
      <c r="C3494" s="10" t="s">
        <v>3024</v>
      </c>
      <c r="D3494" s="10" t="s">
        <v>3042</v>
      </c>
      <c r="E3494" s="10" t="s">
        <v>1107</v>
      </c>
      <c r="F3494" s="10" t="s">
        <v>1098</v>
      </c>
      <c r="G3494" s="10" t="s">
        <v>1099</v>
      </c>
      <c r="I3494" s="10"/>
      <c r="J3494" s="10" t="s">
        <v>1100</v>
      </c>
      <c r="K3494" s="10" t="s">
        <v>11</v>
      </c>
      <c r="L3494">
        <v>2</v>
      </c>
    </row>
    <row r="3495" spans="1:12" x14ac:dyDescent="0.3">
      <c r="A3495" s="10" t="s">
        <v>1182</v>
      </c>
      <c r="B3495" s="10" t="s">
        <v>3023</v>
      </c>
      <c r="C3495" s="10" t="s">
        <v>3024</v>
      </c>
      <c r="D3495" s="10" t="s">
        <v>3042</v>
      </c>
      <c r="E3495" s="10" t="s">
        <v>1107</v>
      </c>
      <c r="F3495" s="10" t="s">
        <v>1098</v>
      </c>
      <c r="G3495" s="10" t="s">
        <v>1099</v>
      </c>
      <c r="I3495" s="10"/>
      <c r="J3495" s="10" t="s">
        <v>1100</v>
      </c>
      <c r="K3495" s="10" t="s">
        <v>13</v>
      </c>
      <c r="L3495">
        <v>1</v>
      </c>
    </row>
    <row r="3496" spans="1:12" x14ac:dyDescent="0.3">
      <c r="A3496" s="10" t="s">
        <v>1182</v>
      </c>
      <c r="B3496" s="10" t="s">
        <v>3023</v>
      </c>
      <c r="C3496" s="10" t="s">
        <v>3024</v>
      </c>
      <c r="D3496" s="10" t="s">
        <v>3042</v>
      </c>
      <c r="E3496" s="10" t="s">
        <v>1107</v>
      </c>
      <c r="F3496" s="10" t="s">
        <v>1098</v>
      </c>
      <c r="G3496" s="10" t="s">
        <v>1099</v>
      </c>
      <c r="I3496" s="10"/>
      <c r="J3496" s="10" t="s">
        <v>1100</v>
      </c>
      <c r="K3496" s="10" t="s">
        <v>15</v>
      </c>
      <c r="L3496">
        <v>2</v>
      </c>
    </row>
    <row r="3497" spans="1:12" x14ac:dyDescent="0.3">
      <c r="A3497" s="10" t="s">
        <v>1182</v>
      </c>
      <c r="B3497" s="10" t="s">
        <v>3023</v>
      </c>
      <c r="C3497" s="10" t="s">
        <v>3024</v>
      </c>
      <c r="D3497" s="10" t="s">
        <v>3042</v>
      </c>
      <c r="E3497" s="10" t="s">
        <v>1107</v>
      </c>
      <c r="F3497" s="10" t="s">
        <v>1098</v>
      </c>
      <c r="G3497" s="10" t="s">
        <v>1099</v>
      </c>
      <c r="I3497" s="10"/>
      <c r="J3497" s="10" t="s">
        <v>1100</v>
      </c>
      <c r="K3497" s="10" t="s">
        <v>16</v>
      </c>
      <c r="L3497">
        <v>1</v>
      </c>
    </row>
    <row r="3498" spans="1:12" x14ac:dyDescent="0.3">
      <c r="A3498" s="10" t="s">
        <v>1182</v>
      </c>
      <c r="B3498" s="10" t="s">
        <v>3023</v>
      </c>
      <c r="C3498" s="10" t="s">
        <v>3024</v>
      </c>
      <c r="D3498" s="10" t="s">
        <v>3042</v>
      </c>
      <c r="E3498" s="10" t="s">
        <v>1107</v>
      </c>
      <c r="F3498" s="10" t="s">
        <v>1098</v>
      </c>
      <c r="G3498" s="10" t="s">
        <v>1099</v>
      </c>
      <c r="I3498" s="10"/>
      <c r="J3498" s="10" t="s">
        <v>1100</v>
      </c>
      <c r="K3498" s="10" t="s">
        <v>17</v>
      </c>
      <c r="L3498">
        <v>3</v>
      </c>
    </row>
    <row r="3499" spans="1:12" x14ac:dyDescent="0.3">
      <c r="A3499" s="10" t="s">
        <v>1182</v>
      </c>
      <c r="B3499" s="10" t="s">
        <v>3023</v>
      </c>
      <c r="C3499" s="10" t="s">
        <v>3024</v>
      </c>
      <c r="D3499" s="10" t="s">
        <v>3042</v>
      </c>
      <c r="E3499" s="10" t="s">
        <v>1107</v>
      </c>
      <c r="F3499" s="10" t="s">
        <v>1098</v>
      </c>
      <c r="G3499" s="10" t="s">
        <v>1099</v>
      </c>
      <c r="I3499" s="10"/>
      <c r="J3499" s="10" t="s">
        <v>1100</v>
      </c>
      <c r="K3499" s="10" t="s">
        <v>18</v>
      </c>
      <c r="L3499">
        <v>1</v>
      </c>
    </row>
    <row r="3500" spans="1:12" x14ac:dyDescent="0.3">
      <c r="A3500" s="10" t="s">
        <v>1182</v>
      </c>
      <c r="B3500" s="10" t="s">
        <v>3023</v>
      </c>
      <c r="C3500" s="10" t="s">
        <v>3024</v>
      </c>
      <c r="D3500" s="10" t="s">
        <v>3042</v>
      </c>
      <c r="E3500" s="10" t="s">
        <v>1107</v>
      </c>
      <c r="F3500" s="10" t="s">
        <v>1098</v>
      </c>
      <c r="G3500" s="10" t="s">
        <v>1099</v>
      </c>
      <c r="I3500" s="10"/>
      <c r="J3500" s="10" t="s">
        <v>1100</v>
      </c>
      <c r="K3500" s="10" t="s">
        <v>19</v>
      </c>
      <c r="L3500">
        <v>4</v>
      </c>
    </row>
    <row r="3501" spans="1:12" x14ac:dyDescent="0.3">
      <c r="A3501" s="10" t="s">
        <v>1182</v>
      </c>
      <c r="B3501" s="10" t="s">
        <v>3023</v>
      </c>
      <c r="C3501" s="10" t="s">
        <v>3024</v>
      </c>
      <c r="D3501" s="10" t="s">
        <v>3042</v>
      </c>
      <c r="E3501" s="10" t="s">
        <v>1107</v>
      </c>
      <c r="F3501" s="10" t="s">
        <v>1098</v>
      </c>
      <c r="G3501" s="10" t="s">
        <v>1099</v>
      </c>
      <c r="I3501" s="10"/>
      <c r="J3501" s="10" t="s">
        <v>1100</v>
      </c>
      <c r="K3501" s="10" t="s">
        <v>20</v>
      </c>
      <c r="L3501">
        <v>1</v>
      </c>
    </row>
    <row r="3502" spans="1:12" x14ac:dyDescent="0.3">
      <c r="A3502" s="10" t="s">
        <v>1182</v>
      </c>
      <c r="B3502" s="10" t="s">
        <v>3023</v>
      </c>
      <c r="C3502" s="10" t="s">
        <v>3024</v>
      </c>
      <c r="D3502" s="10" t="s">
        <v>3042</v>
      </c>
      <c r="E3502" s="10" t="s">
        <v>1107</v>
      </c>
      <c r="F3502" s="10" t="s">
        <v>1098</v>
      </c>
      <c r="G3502" s="10" t="s">
        <v>1099</v>
      </c>
      <c r="I3502" s="10"/>
      <c r="J3502" s="10" t="s">
        <v>1100</v>
      </c>
      <c r="K3502" s="10" t="s">
        <v>23</v>
      </c>
      <c r="L3502">
        <v>2</v>
      </c>
    </row>
    <row r="3503" spans="1:12" x14ac:dyDescent="0.3">
      <c r="A3503" s="10" t="s">
        <v>1182</v>
      </c>
      <c r="B3503" s="10" t="s">
        <v>3023</v>
      </c>
      <c r="C3503" s="10" t="s">
        <v>3024</v>
      </c>
      <c r="D3503" s="10" t="s">
        <v>3042</v>
      </c>
      <c r="E3503" s="10" t="s">
        <v>1107</v>
      </c>
      <c r="F3503" s="10" t="s">
        <v>1098</v>
      </c>
      <c r="G3503" s="10" t="s">
        <v>1099</v>
      </c>
      <c r="I3503" s="10"/>
      <c r="J3503" s="10" t="s">
        <v>1100</v>
      </c>
      <c r="K3503" s="10" t="s">
        <v>25</v>
      </c>
      <c r="L3503">
        <v>4</v>
      </c>
    </row>
    <row r="3504" spans="1:12" x14ac:dyDescent="0.3">
      <c r="A3504" s="10" t="s">
        <v>1182</v>
      </c>
      <c r="B3504" s="10" t="s">
        <v>3023</v>
      </c>
      <c r="C3504" s="10" t="s">
        <v>3024</v>
      </c>
      <c r="D3504" s="10" t="s">
        <v>3042</v>
      </c>
      <c r="E3504" s="10" t="s">
        <v>1107</v>
      </c>
      <c r="F3504" s="10" t="s">
        <v>1098</v>
      </c>
      <c r="G3504" s="10" t="s">
        <v>1099</v>
      </c>
      <c r="I3504" s="10"/>
      <c r="J3504" s="10" t="s">
        <v>1100</v>
      </c>
      <c r="K3504" s="10" t="s">
        <v>26</v>
      </c>
      <c r="L3504">
        <v>3</v>
      </c>
    </row>
    <row r="3505" spans="1:12" x14ac:dyDescent="0.3">
      <c r="A3505" s="10" t="s">
        <v>1182</v>
      </c>
      <c r="B3505" s="10" t="s">
        <v>3023</v>
      </c>
      <c r="C3505" s="10" t="s">
        <v>3024</v>
      </c>
      <c r="D3505" s="10" t="s">
        <v>3042</v>
      </c>
      <c r="E3505" s="10" t="s">
        <v>1107</v>
      </c>
      <c r="F3505" s="10" t="s">
        <v>1098</v>
      </c>
      <c r="G3505" s="10" t="s">
        <v>1099</v>
      </c>
      <c r="I3505" s="10"/>
      <c r="J3505" s="10" t="s">
        <v>1100</v>
      </c>
      <c r="K3505" s="10" t="s">
        <v>28</v>
      </c>
      <c r="L3505">
        <v>1</v>
      </c>
    </row>
    <row r="3506" spans="1:12" x14ac:dyDescent="0.3">
      <c r="A3506" s="10" t="s">
        <v>1182</v>
      </c>
      <c r="B3506" s="10" t="s">
        <v>3023</v>
      </c>
      <c r="C3506" s="10" t="s">
        <v>3024</v>
      </c>
      <c r="D3506" s="10" t="s">
        <v>3042</v>
      </c>
      <c r="E3506" s="10" t="s">
        <v>1107</v>
      </c>
      <c r="F3506" s="10" t="s">
        <v>1098</v>
      </c>
      <c r="G3506" s="10" t="s">
        <v>1099</v>
      </c>
      <c r="I3506" s="10"/>
      <c r="J3506" s="10" t="s">
        <v>1100</v>
      </c>
      <c r="K3506" s="10" t="s">
        <v>29</v>
      </c>
      <c r="L3506">
        <v>2</v>
      </c>
    </row>
    <row r="3507" spans="1:12" x14ac:dyDescent="0.3">
      <c r="A3507" s="10" t="s">
        <v>1183</v>
      </c>
      <c r="B3507" s="10" t="s">
        <v>3023</v>
      </c>
      <c r="C3507" s="10" t="s">
        <v>3024</v>
      </c>
      <c r="D3507" s="10" t="s">
        <v>3043</v>
      </c>
      <c r="E3507" s="10" t="s">
        <v>1102</v>
      </c>
      <c r="F3507" s="10" t="s">
        <v>1098</v>
      </c>
      <c r="G3507" s="10" t="s">
        <v>1099</v>
      </c>
      <c r="I3507" s="10"/>
      <c r="J3507" s="10" t="s">
        <v>1100</v>
      </c>
      <c r="K3507" s="10" t="s">
        <v>26</v>
      </c>
      <c r="L3507">
        <v>1</v>
      </c>
    </row>
    <row r="3508" spans="1:12" x14ac:dyDescent="0.3">
      <c r="A3508" s="10" t="s">
        <v>1184</v>
      </c>
      <c r="B3508" s="10" t="s">
        <v>3023</v>
      </c>
      <c r="C3508" s="10" t="s">
        <v>3024</v>
      </c>
      <c r="D3508" s="10" t="s">
        <v>3043</v>
      </c>
      <c r="E3508" s="10" t="s">
        <v>89</v>
      </c>
      <c r="F3508" s="10" t="s">
        <v>1098</v>
      </c>
      <c r="G3508" s="10" t="s">
        <v>1099</v>
      </c>
      <c r="I3508" s="10"/>
      <c r="J3508" s="10" t="s">
        <v>1100</v>
      </c>
      <c r="K3508" s="10" t="s">
        <v>26</v>
      </c>
      <c r="L3508">
        <v>1</v>
      </c>
    </row>
    <row r="3509" spans="1:12" x14ac:dyDescent="0.3">
      <c r="A3509" s="10" t="s">
        <v>1185</v>
      </c>
      <c r="B3509" s="10" t="s">
        <v>3023</v>
      </c>
      <c r="C3509" s="10" t="s">
        <v>3024</v>
      </c>
      <c r="D3509" s="10" t="s">
        <v>3043</v>
      </c>
      <c r="E3509" s="10" t="s">
        <v>1107</v>
      </c>
      <c r="F3509" s="10" t="s">
        <v>1098</v>
      </c>
      <c r="G3509" s="10" t="s">
        <v>1099</v>
      </c>
      <c r="I3509" s="10"/>
      <c r="J3509" s="10" t="s">
        <v>1100</v>
      </c>
      <c r="K3509" s="10" t="s">
        <v>26</v>
      </c>
      <c r="L3509">
        <v>2</v>
      </c>
    </row>
    <row r="3510" spans="1:12" x14ac:dyDescent="0.3">
      <c r="A3510" s="10" t="s">
        <v>1186</v>
      </c>
      <c r="B3510" s="10" t="s">
        <v>3023</v>
      </c>
      <c r="C3510" s="10" t="s">
        <v>3024</v>
      </c>
      <c r="D3510" s="10" t="s">
        <v>3044</v>
      </c>
      <c r="E3510" s="10" t="s">
        <v>89</v>
      </c>
      <c r="F3510" s="10" t="s">
        <v>1098</v>
      </c>
      <c r="G3510" s="10" t="s">
        <v>1099</v>
      </c>
      <c r="I3510" s="10"/>
      <c r="J3510" s="10" t="s">
        <v>1100</v>
      </c>
      <c r="K3510" s="10" t="s">
        <v>28</v>
      </c>
      <c r="L3510">
        <v>1</v>
      </c>
    </row>
    <row r="3511" spans="1:12" x14ac:dyDescent="0.3">
      <c r="A3511" s="10" t="s">
        <v>1186</v>
      </c>
      <c r="B3511" s="10" t="s">
        <v>3023</v>
      </c>
      <c r="C3511" s="10" t="s">
        <v>3024</v>
      </c>
      <c r="D3511" s="10" t="s">
        <v>3044</v>
      </c>
      <c r="E3511" s="10" t="s">
        <v>89</v>
      </c>
      <c r="F3511" s="10" t="s">
        <v>1098</v>
      </c>
      <c r="G3511" s="10" t="s">
        <v>1099</v>
      </c>
      <c r="I3511" s="10"/>
      <c r="J3511" s="10" t="s">
        <v>1100</v>
      </c>
      <c r="K3511" s="10" t="s">
        <v>29</v>
      </c>
      <c r="L3511">
        <v>1</v>
      </c>
    </row>
    <row r="3512" spans="1:12" x14ac:dyDescent="0.3">
      <c r="A3512" s="10" t="s">
        <v>1187</v>
      </c>
      <c r="B3512" s="10" t="s">
        <v>3023</v>
      </c>
      <c r="C3512" s="10" t="s">
        <v>3024</v>
      </c>
      <c r="D3512" s="10" t="s">
        <v>3044</v>
      </c>
      <c r="E3512" s="10" t="s">
        <v>1107</v>
      </c>
      <c r="F3512" s="10" t="s">
        <v>1098</v>
      </c>
      <c r="G3512" s="10" t="s">
        <v>1099</v>
      </c>
      <c r="I3512" s="10"/>
      <c r="J3512" s="10" t="s">
        <v>1100</v>
      </c>
      <c r="K3512" s="10" t="s">
        <v>28</v>
      </c>
      <c r="L3512">
        <v>1</v>
      </c>
    </row>
    <row r="3513" spans="1:12" x14ac:dyDescent="0.3">
      <c r="A3513" s="10" t="s">
        <v>1187</v>
      </c>
      <c r="B3513" s="10" t="s">
        <v>3023</v>
      </c>
      <c r="C3513" s="10" t="s">
        <v>3024</v>
      </c>
      <c r="D3513" s="10" t="s">
        <v>3044</v>
      </c>
      <c r="E3513" s="10" t="s">
        <v>1107</v>
      </c>
      <c r="F3513" s="10" t="s">
        <v>1098</v>
      </c>
      <c r="G3513" s="10" t="s">
        <v>1099</v>
      </c>
      <c r="I3513" s="10"/>
      <c r="J3513" s="10" t="s">
        <v>1100</v>
      </c>
      <c r="K3513" s="10" t="s">
        <v>29</v>
      </c>
      <c r="L3513">
        <v>1</v>
      </c>
    </row>
    <row r="3514" spans="1:12" x14ac:dyDescent="0.3">
      <c r="A3514" s="10" t="s">
        <v>1188</v>
      </c>
      <c r="B3514" s="10" t="s">
        <v>3023</v>
      </c>
      <c r="C3514" s="10" t="s">
        <v>3024</v>
      </c>
      <c r="D3514" s="10" t="s">
        <v>3045</v>
      </c>
      <c r="E3514" s="10" t="s">
        <v>1102</v>
      </c>
      <c r="F3514" s="10" t="s">
        <v>1098</v>
      </c>
      <c r="G3514" s="10" t="s">
        <v>1099</v>
      </c>
      <c r="I3514" s="10"/>
      <c r="J3514" s="10" t="s">
        <v>1100</v>
      </c>
      <c r="K3514" s="10" t="s">
        <v>26</v>
      </c>
      <c r="L3514">
        <v>5</v>
      </c>
    </row>
    <row r="3515" spans="1:12" x14ac:dyDescent="0.3">
      <c r="A3515" s="10" t="s">
        <v>1189</v>
      </c>
      <c r="B3515" s="10" t="s">
        <v>3023</v>
      </c>
      <c r="C3515" s="10" t="s">
        <v>3024</v>
      </c>
      <c r="D3515" s="10" t="s">
        <v>3045</v>
      </c>
      <c r="E3515" s="10" t="s">
        <v>1107</v>
      </c>
      <c r="F3515" s="10" t="s">
        <v>1098</v>
      </c>
      <c r="G3515" s="10" t="s">
        <v>1099</v>
      </c>
      <c r="I3515" s="10"/>
      <c r="J3515" s="10" t="s">
        <v>1100</v>
      </c>
      <c r="K3515" s="10" t="s">
        <v>26</v>
      </c>
      <c r="L3515">
        <v>5</v>
      </c>
    </row>
    <row r="3516" spans="1:12" x14ac:dyDescent="0.3">
      <c r="A3516" s="10" t="s">
        <v>1190</v>
      </c>
      <c r="B3516" s="10" t="s">
        <v>3023</v>
      </c>
      <c r="C3516" s="10" t="s">
        <v>3024</v>
      </c>
      <c r="D3516" s="10" t="s">
        <v>3046</v>
      </c>
      <c r="E3516" s="10" t="s">
        <v>1097</v>
      </c>
      <c r="F3516" s="10" t="s">
        <v>1098</v>
      </c>
      <c r="G3516" s="10" t="s">
        <v>1099</v>
      </c>
      <c r="I3516" s="10"/>
      <c r="J3516" s="10" t="s">
        <v>1100</v>
      </c>
      <c r="K3516" s="10" t="s">
        <v>17</v>
      </c>
      <c r="L3516">
        <v>1</v>
      </c>
    </row>
    <row r="3517" spans="1:12" x14ac:dyDescent="0.3">
      <c r="A3517" s="10" t="s">
        <v>1190</v>
      </c>
      <c r="B3517" s="10" t="s">
        <v>3023</v>
      </c>
      <c r="C3517" s="10" t="s">
        <v>3024</v>
      </c>
      <c r="D3517" s="10" t="s">
        <v>3046</v>
      </c>
      <c r="E3517" s="10" t="s">
        <v>1097</v>
      </c>
      <c r="F3517" s="10" t="s">
        <v>1098</v>
      </c>
      <c r="G3517" s="10" t="s">
        <v>1099</v>
      </c>
      <c r="I3517" s="10"/>
      <c r="J3517" s="10" t="s">
        <v>1100</v>
      </c>
      <c r="K3517" s="10" t="s">
        <v>18</v>
      </c>
      <c r="L3517">
        <v>2</v>
      </c>
    </row>
    <row r="3518" spans="1:12" x14ac:dyDescent="0.3">
      <c r="A3518" s="10" t="s">
        <v>1190</v>
      </c>
      <c r="B3518" s="10" t="s">
        <v>3023</v>
      </c>
      <c r="C3518" s="10" t="s">
        <v>3024</v>
      </c>
      <c r="D3518" s="10" t="s">
        <v>3046</v>
      </c>
      <c r="E3518" s="10" t="s">
        <v>1097</v>
      </c>
      <c r="F3518" s="10" t="s">
        <v>1098</v>
      </c>
      <c r="G3518" s="10" t="s">
        <v>1099</v>
      </c>
      <c r="I3518" s="10"/>
      <c r="J3518" s="10" t="s">
        <v>1100</v>
      </c>
      <c r="K3518" s="10" t="s">
        <v>27</v>
      </c>
      <c r="L3518">
        <v>1</v>
      </c>
    </row>
    <row r="3519" spans="1:12" x14ac:dyDescent="0.3">
      <c r="A3519" s="10" t="s">
        <v>1191</v>
      </c>
      <c r="B3519" s="10" t="s">
        <v>3023</v>
      </c>
      <c r="C3519" s="10" t="s">
        <v>3024</v>
      </c>
      <c r="D3519" s="10" t="s">
        <v>3046</v>
      </c>
      <c r="E3519" s="10" t="s">
        <v>1102</v>
      </c>
      <c r="F3519" s="10" t="s">
        <v>1098</v>
      </c>
      <c r="G3519" s="10" t="s">
        <v>1099</v>
      </c>
      <c r="I3519" s="10"/>
      <c r="J3519" s="10" t="s">
        <v>1100</v>
      </c>
      <c r="K3519" s="10" t="s">
        <v>11</v>
      </c>
      <c r="L3519">
        <v>2</v>
      </c>
    </row>
    <row r="3520" spans="1:12" x14ac:dyDescent="0.3">
      <c r="A3520" s="10" t="s">
        <v>1191</v>
      </c>
      <c r="B3520" s="10" t="s">
        <v>3023</v>
      </c>
      <c r="C3520" s="10" t="s">
        <v>3024</v>
      </c>
      <c r="D3520" s="10" t="s">
        <v>3046</v>
      </c>
      <c r="E3520" s="10" t="s">
        <v>1102</v>
      </c>
      <c r="F3520" s="10" t="s">
        <v>1098</v>
      </c>
      <c r="G3520" s="10" t="s">
        <v>1099</v>
      </c>
      <c r="I3520" s="10"/>
      <c r="J3520" s="10" t="s">
        <v>1100</v>
      </c>
      <c r="K3520" s="10" t="s">
        <v>13</v>
      </c>
      <c r="L3520">
        <v>2</v>
      </c>
    </row>
    <row r="3521" spans="1:12" x14ac:dyDescent="0.3">
      <c r="A3521" s="10" t="s">
        <v>1191</v>
      </c>
      <c r="B3521" s="10" t="s">
        <v>3023</v>
      </c>
      <c r="C3521" s="10" t="s">
        <v>3024</v>
      </c>
      <c r="D3521" s="10" t="s">
        <v>3046</v>
      </c>
      <c r="E3521" s="10" t="s">
        <v>1102</v>
      </c>
      <c r="F3521" s="10" t="s">
        <v>1098</v>
      </c>
      <c r="G3521" s="10" t="s">
        <v>1099</v>
      </c>
      <c r="I3521" s="10"/>
      <c r="J3521" s="10" t="s">
        <v>1100</v>
      </c>
      <c r="K3521" s="10" t="s">
        <v>14</v>
      </c>
      <c r="L3521">
        <v>2</v>
      </c>
    </row>
    <row r="3522" spans="1:12" x14ac:dyDescent="0.3">
      <c r="A3522" s="10" t="s">
        <v>1191</v>
      </c>
      <c r="B3522" s="10" t="s">
        <v>3023</v>
      </c>
      <c r="C3522" s="10" t="s">
        <v>3024</v>
      </c>
      <c r="D3522" s="10" t="s">
        <v>3046</v>
      </c>
      <c r="E3522" s="10" t="s">
        <v>1102</v>
      </c>
      <c r="F3522" s="10" t="s">
        <v>1098</v>
      </c>
      <c r="G3522" s="10" t="s">
        <v>1099</v>
      </c>
      <c r="I3522" s="10"/>
      <c r="J3522" s="10" t="s">
        <v>1100</v>
      </c>
      <c r="K3522" s="10" t="s">
        <v>15</v>
      </c>
      <c r="L3522">
        <v>1</v>
      </c>
    </row>
    <row r="3523" spans="1:12" x14ac:dyDescent="0.3">
      <c r="A3523" s="10" t="s">
        <v>1191</v>
      </c>
      <c r="B3523" s="10" t="s">
        <v>3023</v>
      </c>
      <c r="C3523" s="10" t="s">
        <v>3024</v>
      </c>
      <c r="D3523" s="10" t="s">
        <v>3046</v>
      </c>
      <c r="E3523" s="10" t="s">
        <v>1102</v>
      </c>
      <c r="F3523" s="10" t="s">
        <v>1098</v>
      </c>
      <c r="G3523" s="10" t="s">
        <v>1099</v>
      </c>
      <c r="I3523" s="10"/>
      <c r="J3523" s="10" t="s">
        <v>1100</v>
      </c>
      <c r="K3523" s="10" t="s">
        <v>19</v>
      </c>
      <c r="L3523">
        <v>6</v>
      </c>
    </row>
    <row r="3524" spans="1:12" x14ac:dyDescent="0.3">
      <c r="A3524" s="10" t="s">
        <v>1191</v>
      </c>
      <c r="B3524" s="10" t="s">
        <v>3023</v>
      </c>
      <c r="C3524" s="10" t="s">
        <v>3024</v>
      </c>
      <c r="D3524" s="10" t="s">
        <v>3046</v>
      </c>
      <c r="E3524" s="10" t="s">
        <v>1102</v>
      </c>
      <c r="F3524" s="10" t="s">
        <v>1098</v>
      </c>
      <c r="G3524" s="10" t="s">
        <v>1099</v>
      </c>
      <c r="I3524" s="10"/>
      <c r="J3524" s="10" t="s">
        <v>1100</v>
      </c>
      <c r="K3524" s="10" t="s">
        <v>20</v>
      </c>
      <c r="L3524">
        <v>3</v>
      </c>
    </row>
    <row r="3525" spans="1:12" x14ac:dyDescent="0.3">
      <c r="A3525" s="10" t="s">
        <v>1191</v>
      </c>
      <c r="B3525" s="10" t="s">
        <v>3023</v>
      </c>
      <c r="C3525" s="10" t="s">
        <v>3024</v>
      </c>
      <c r="D3525" s="10" t="s">
        <v>3046</v>
      </c>
      <c r="E3525" s="10" t="s">
        <v>1102</v>
      </c>
      <c r="F3525" s="10" t="s">
        <v>1098</v>
      </c>
      <c r="G3525" s="10" t="s">
        <v>1099</v>
      </c>
      <c r="I3525" s="10"/>
      <c r="J3525" s="10" t="s">
        <v>1100</v>
      </c>
      <c r="K3525" s="10" t="s">
        <v>21</v>
      </c>
      <c r="L3525">
        <v>1</v>
      </c>
    </row>
    <row r="3526" spans="1:12" x14ac:dyDescent="0.3">
      <c r="A3526" s="10" t="s">
        <v>1191</v>
      </c>
      <c r="B3526" s="10" t="s">
        <v>3023</v>
      </c>
      <c r="C3526" s="10" t="s">
        <v>3024</v>
      </c>
      <c r="D3526" s="10" t="s">
        <v>3046</v>
      </c>
      <c r="E3526" s="10" t="s">
        <v>1102</v>
      </c>
      <c r="F3526" s="10" t="s">
        <v>1098</v>
      </c>
      <c r="G3526" s="10" t="s">
        <v>1099</v>
      </c>
      <c r="I3526" s="10"/>
      <c r="J3526" s="10" t="s">
        <v>1100</v>
      </c>
      <c r="K3526" s="10" t="s">
        <v>22</v>
      </c>
      <c r="L3526">
        <v>2</v>
      </c>
    </row>
    <row r="3527" spans="1:12" x14ac:dyDescent="0.3">
      <c r="A3527" s="10" t="s">
        <v>1191</v>
      </c>
      <c r="B3527" s="10" t="s">
        <v>3023</v>
      </c>
      <c r="C3527" s="10" t="s">
        <v>3024</v>
      </c>
      <c r="D3527" s="10" t="s">
        <v>3046</v>
      </c>
      <c r="E3527" s="10" t="s">
        <v>1102</v>
      </c>
      <c r="F3527" s="10" t="s">
        <v>1098</v>
      </c>
      <c r="G3527" s="10" t="s">
        <v>1099</v>
      </c>
      <c r="I3527" s="10"/>
      <c r="J3527" s="10" t="s">
        <v>1100</v>
      </c>
      <c r="K3527" s="10" t="s">
        <v>25</v>
      </c>
      <c r="L3527">
        <v>1</v>
      </c>
    </row>
    <row r="3528" spans="1:12" x14ac:dyDescent="0.3">
      <c r="A3528" s="10" t="s">
        <v>1191</v>
      </c>
      <c r="B3528" s="10" t="s">
        <v>3023</v>
      </c>
      <c r="C3528" s="10" t="s">
        <v>3024</v>
      </c>
      <c r="D3528" s="10" t="s">
        <v>3046</v>
      </c>
      <c r="E3528" s="10" t="s">
        <v>1102</v>
      </c>
      <c r="F3528" s="10" t="s">
        <v>1098</v>
      </c>
      <c r="G3528" s="10" t="s">
        <v>1099</v>
      </c>
      <c r="I3528" s="10"/>
      <c r="J3528" s="10" t="s">
        <v>1100</v>
      </c>
      <c r="K3528" s="10" t="s">
        <v>26</v>
      </c>
      <c r="L3528">
        <v>1</v>
      </c>
    </row>
    <row r="3529" spans="1:12" x14ac:dyDescent="0.3">
      <c r="A3529" s="10" t="s">
        <v>1191</v>
      </c>
      <c r="B3529" s="10" t="s">
        <v>3023</v>
      </c>
      <c r="C3529" s="10" t="s">
        <v>3024</v>
      </c>
      <c r="D3529" s="10" t="s">
        <v>3046</v>
      </c>
      <c r="E3529" s="10" t="s">
        <v>1102</v>
      </c>
      <c r="F3529" s="10" t="s">
        <v>1098</v>
      </c>
      <c r="G3529" s="10" t="s">
        <v>1099</v>
      </c>
      <c r="I3529" s="10"/>
      <c r="J3529" s="10" t="s">
        <v>1100</v>
      </c>
      <c r="K3529" s="10" t="s">
        <v>27</v>
      </c>
      <c r="L3529">
        <v>1</v>
      </c>
    </row>
    <row r="3530" spans="1:12" x14ac:dyDescent="0.3">
      <c r="A3530" s="10" t="s">
        <v>1191</v>
      </c>
      <c r="B3530" s="10" t="s">
        <v>3023</v>
      </c>
      <c r="C3530" s="10" t="s">
        <v>3024</v>
      </c>
      <c r="D3530" s="10" t="s">
        <v>3046</v>
      </c>
      <c r="E3530" s="10" t="s">
        <v>1102</v>
      </c>
      <c r="F3530" s="10" t="s">
        <v>1098</v>
      </c>
      <c r="G3530" s="10" t="s">
        <v>1099</v>
      </c>
      <c r="I3530" s="10"/>
      <c r="J3530" s="10" t="s">
        <v>1100</v>
      </c>
      <c r="K3530" s="10" t="s">
        <v>28</v>
      </c>
      <c r="L3530">
        <v>1</v>
      </c>
    </row>
    <row r="3531" spans="1:12" x14ac:dyDescent="0.3">
      <c r="A3531" s="10" t="s">
        <v>1191</v>
      </c>
      <c r="B3531" s="10" t="s">
        <v>3023</v>
      </c>
      <c r="C3531" s="10" t="s">
        <v>3024</v>
      </c>
      <c r="D3531" s="10" t="s">
        <v>3046</v>
      </c>
      <c r="E3531" s="10" t="s">
        <v>1102</v>
      </c>
      <c r="F3531" s="10" t="s">
        <v>1098</v>
      </c>
      <c r="G3531" s="10" t="s">
        <v>1099</v>
      </c>
      <c r="I3531" s="10"/>
      <c r="J3531" s="10" t="s">
        <v>1100</v>
      </c>
      <c r="K3531" s="10" t="s">
        <v>29</v>
      </c>
      <c r="L3531">
        <v>3</v>
      </c>
    </row>
    <row r="3532" spans="1:12" x14ac:dyDescent="0.3">
      <c r="A3532" s="10" t="s">
        <v>1192</v>
      </c>
      <c r="B3532" s="10" t="s">
        <v>3023</v>
      </c>
      <c r="C3532" s="10" t="s">
        <v>3024</v>
      </c>
      <c r="D3532" s="10" t="s">
        <v>3046</v>
      </c>
      <c r="E3532" s="10" t="s">
        <v>89</v>
      </c>
      <c r="F3532" s="10" t="s">
        <v>1098</v>
      </c>
      <c r="G3532" s="10" t="s">
        <v>1099</v>
      </c>
      <c r="I3532" s="10"/>
      <c r="J3532" s="10" t="s">
        <v>1100</v>
      </c>
      <c r="K3532" s="10" t="s">
        <v>10</v>
      </c>
      <c r="L3532">
        <v>3</v>
      </c>
    </row>
    <row r="3533" spans="1:12" x14ac:dyDescent="0.3">
      <c r="A3533" s="10" t="s">
        <v>1192</v>
      </c>
      <c r="B3533" s="10" t="s">
        <v>3023</v>
      </c>
      <c r="C3533" s="10" t="s">
        <v>3024</v>
      </c>
      <c r="D3533" s="10" t="s">
        <v>3046</v>
      </c>
      <c r="E3533" s="10" t="s">
        <v>89</v>
      </c>
      <c r="F3533" s="10" t="s">
        <v>1098</v>
      </c>
      <c r="G3533" s="10" t="s">
        <v>1099</v>
      </c>
      <c r="I3533" s="10"/>
      <c r="J3533" s="10" t="s">
        <v>1100</v>
      </c>
      <c r="K3533" s="10" t="s">
        <v>11</v>
      </c>
      <c r="L3533">
        <v>1</v>
      </c>
    </row>
    <row r="3534" spans="1:12" x14ac:dyDescent="0.3">
      <c r="A3534" s="10" t="s">
        <v>1192</v>
      </c>
      <c r="B3534" s="10" t="s">
        <v>3023</v>
      </c>
      <c r="C3534" s="10" t="s">
        <v>3024</v>
      </c>
      <c r="D3534" s="10" t="s">
        <v>3046</v>
      </c>
      <c r="E3534" s="10" t="s">
        <v>89</v>
      </c>
      <c r="F3534" s="10" t="s">
        <v>1098</v>
      </c>
      <c r="G3534" s="10" t="s">
        <v>1099</v>
      </c>
      <c r="I3534" s="10"/>
      <c r="J3534" s="10" t="s">
        <v>1100</v>
      </c>
      <c r="K3534" s="10" t="s">
        <v>12</v>
      </c>
      <c r="L3534">
        <v>1</v>
      </c>
    </row>
    <row r="3535" spans="1:12" x14ac:dyDescent="0.3">
      <c r="A3535" s="10" t="s">
        <v>1192</v>
      </c>
      <c r="B3535" s="10" t="s">
        <v>3023</v>
      </c>
      <c r="C3535" s="10" t="s">
        <v>3024</v>
      </c>
      <c r="D3535" s="10" t="s">
        <v>3046</v>
      </c>
      <c r="E3535" s="10" t="s">
        <v>89</v>
      </c>
      <c r="F3535" s="10" t="s">
        <v>1098</v>
      </c>
      <c r="G3535" s="10" t="s">
        <v>1099</v>
      </c>
      <c r="I3535" s="10"/>
      <c r="J3535" s="10" t="s">
        <v>1100</v>
      </c>
      <c r="K3535" s="10" t="s">
        <v>14</v>
      </c>
      <c r="L3535">
        <v>1</v>
      </c>
    </row>
    <row r="3536" spans="1:12" x14ac:dyDescent="0.3">
      <c r="A3536" s="10" t="s">
        <v>1192</v>
      </c>
      <c r="B3536" s="10" t="s">
        <v>3023</v>
      </c>
      <c r="C3536" s="10" t="s">
        <v>3024</v>
      </c>
      <c r="D3536" s="10" t="s">
        <v>3046</v>
      </c>
      <c r="E3536" s="10" t="s">
        <v>89</v>
      </c>
      <c r="F3536" s="10" t="s">
        <v>1098</v>
      </c>
      <c r="G3536" s="10" t="s">
        <v>1099</v>
      </c>
      <c r="I3536" s="10"/>
      <c r="J3536" s="10" t="s">
        <v>1100</v>
      </c>
      <c r="K3536" s="10" t="s">
        <v>15</v>
      </c>
      <c r="L3536">
        <v>1</v>
      </c>
    </row>
    <row r="3537" spans="1:12" x14ac:dyDescent="0.3">
      <c r="A3537" s="10" t="s">
        <v>1192</v>
      </c>
      <c r="B3537" s="10" t="s">
        <v>3023</v>
      </c>
      <c r="C3537" s="10" t="s">
        <v>3024</v>
      </c>
      <c r="D3537" s="10" t="s">
        <v>3046</v>
      </c>
      <c r="E3537" s="10" t="s">
        <v>89</v>
      </c>
      <c r="F3537" s="10" t="s">
        <v>1098</v>
      </c>
      <c r="G3537" s="10" t="s">
        <v>1099</v>
      </c>
      <c r="I3537" s="10"/>
      <c r="J3537" s="10" t="s">
        <v>1100</v>
      </c>
      <c r="K3537" s="10" t="s">
        <v>17</v>
      </c>
      <c r="L3537">
        <v>2</v>
      </c>
    </row>
    <row r="3538" spans="1:12" x14ac:dyDescent="0.3">
      <c r="A3538" s="10" t="s">
        <v>1192</v>
      </c>
      <c r="B3538" s="10" t="s">
        <v>3023</v>
      </c>
      <c r="C3538" s="10" t="s">
        <v>3024</v>
      </c>
      <c r="D3538" s="10" t="s">
        <v>3046</v>
      </c>
      <c r="E3538" s="10" t="s">
        <v>89</v>
      </c>
      <c r="F3538" s="10" t="s">
        <v>1098</v>
      </c>
      <c r="G3538" s="10" t="s">
        <v>1099</v>
      </c>
      <c r="I3538" s="10"/>
      <c r="J3538" s="10" t="s">
        <v>1100</v>
      </c>
      <c r="K3538" s="10" t="s">
        <v>18</v>
      </c>
      <c r="L3538">
        <v>2</v>
      </c>
    </row>
    <row r="3539" spans="1:12" x14ac:dyDescent="0.3">
      <c r="A3539" s="10" t="s">
        <v>1192</v>
      </c>
      <c r="B3539" s="10" t="s">
        <v>3023</v>
      </c>
      <c r="C3539" s="10" t="s">
        <v>3024</v>
      </c>
      <c r="D3539" s="10" t="s">
        <v>3046</v>
      </c>
      <c r="E3539" s="10" t="s">
        <v>89</v>
      </c>
      <c r="F3539" s="10" t="s">
        <v>1098</v>
      </c>
      <c r="G3539" s="10" t="s">
        <v>1099</v>
      </c>
      <c r="I3539" s="10"/>
      <c r="J3539" s="10" t="s">
        <v>1100</v>
      </c>
      <c r="K3539" s="10" t="s">
        <v>20</v>
      </c>
      <c r="L3539">
        <v>1</v>
      </c>
    </row>
    <row r="3540" spans="1:12" x14ac:dyDescent="0.3">
      <c r="A3540" s="10" t="s">
        <v>1192</v>
      </c>
      <c r="B3540" s="10" t="s">
        <v>3023</v>
      </c>
      <c r="C3540" s="10" t="s">
        <v>3024</v>
      </c>
      <c r="D3540" s="10" t="s">
        <v>3046</v>
      </c>
      <c r="E3540" s="10" t="s">
        <v>89</v>
      </c>
      <c r="F3540" s="10" t="s">
        <v>1098</v>
      </c>
      <c r="G3540" s="10" t="s">
        <v>1099</v>
      </c>
      <c r="I3540" s="10"/>
      <c r="J3540" s="10" t="s">
        <v>1100</v>
      </c>
      <c r="K3540" s="10" t="s">
        <v>22</v>
      </c>
      <c r="L3540">
        <v>1</v>
      </c>
    </row>
    <row r="3541" spans="1:12" x14ac:dyDescent="0.3">
      <c r="A3541" s="10" t="s">
        <v>1192</v>
      </c>
      <c r="B3541" s="10" t="s">
        <v>3023</v>
      </c>
      <c r="C3541" s="10" t="s">
        <v>3024</v>
      </c>
      <c r="D3541" s="10" t="s">
        <v>3046</v>
      </c>
      <c r="E3541" s="10" t="s">
        <v>89</v>
      </c>
      <c r="F3541" s="10" t="s">
        <v>1098</v>
      </c>
      <c r="G3541" s="10" t="s">
        <v>1099</v>
      </c>
      <c r="I3541" s="10"/>
      <c r="J3541" s="10" t="s">
        <v>1100</v>
      </c>
      <c r="K3541" s="10" t="s">
        <v>23</v>
      </c>
      <c r="L3541">
        <v>1</v>
      </c>
    </row>
    <row r="3542" spans="1:12" x14ac:dyDescent="0.3">
      <c r="A3542" s="10" t="s">
        <v>1192</v>
      </c>
      <c r="B3542" s="10" t="s">
        <v>3023</v>
      </c>
      <c r="C3542" s="10" t="s">
        <v>3024</v>
      </c>
      <c r="D3542" s="10" t="s">
        <v>3046</v>
      </c>
      <c r="E3542" s="10" t="s">
        <v>89</v>
      </c>
      <c r="F3542" s="10" t="s">
        <v>1098</v>
      </c>
      <c r="G3542" s="10" t="s">
        <v>1099</v>
      </c>
      <c r="I3542" s="10"/>
      <c r="J3542" s="10" t="s">
        <v>1100</v>
      </c>
      <c r="K3542" s="10" t="s">
        <v>24</v>
      </c>
      <c r="L3542">
        <v>1</v>
      </c>
    </row>
    <row r="3543" spans="1:12" x14ac:dyDescent="0.3">
      <c r="A3543" s="10" t="s">
        <v>1192</v>
      </c>
      <c r="B3543" s="10" t="s">
        <v>3023</v>
      </c>
      <c r="C3543" s="10" t="s">
        <v>3024</v>
      </c>
      <c r="D3543" s="10" t="s">
        <v>3046</v>
      </c>
      <c r="E3543" s="10" t="s">
        <v>89</v>
      </c>
      <c r="F3543" s="10" t="s">
        <v>1098</v>
      </c>
      <c r="G3543" s="10" t="s">
        <v>1099</v>
      </c>
      <c r="I3543" s="10"/>
      <c r="J3543" s="10" t="s">
        <v>1100</v>
      </c>
      <c r="K3543" s="10" t="s">
        <v>27</v>
      </c>
      <c r="L3543">
        <v>2</v>
      </c>
    </row>
    <row r="3544" spans="1:12" x14ac:dyDescent="0.3">
      <c r="A3544" s="10" t="s">
        <v>1193</v>
      </c>
      <c r="B3544" s="10" t="s">
        <v>3023</v>
      </c>
      <c r="C3544" s="10" t="s">
        <v>3024</v>
      </c>
      <c r="D3544" s="10" t="s">
        <v>3046</v>
      </c>
      <c r="E3544" s="10" t="s">
        <v>1107</v>
      </c>
      <c r="F3544" s="10" t="s">
        <v>1098</v>
      </c>
      <c r="G3544" s="10" t="s">
        <v>1099</v>
      </c>
      <c r="I3544" s="10"/>
      <c r="J3544" s="10" t="s">
        <v>1100</v>
      </c>
      <c r="K3544" s="10" t="s">
        <v>10</v>
      </c>
      <c r="L3544">
        <v>3</v>
      </c>
    </row>
    <row r="3545" spans="1:12" x14ac:dyDescent="0.3">
      <c r="A3545" s="10" t="s">
        <v>1193</v>
      </c>
      <c r="B3545" s="10" t="s">
        <v>3023</v>
      </c>
      <c r="C3545" s="10" t="s">
        <v>3024</v>
      </c>
      <c r="D3545" s="10" t="s">
        <v>3046</v>
      </c>
      <c r="E3545" s="10" t="s">
        <v>1107</v>
      </c>
      <c r="F3545" s="10" t="s">
        <v>1098</v>
      </c>
      <c r="G3545" s="10" t="s">
        <v>1099</v>
      </c>
      <c r="I3545" s="10"/>
      <c r="J3545" s="10" t="s">
        <v>1100</v>
      </c>
      <c r="K3545" s="10" t="s">
        <v>11</v>
      </c>
      <c r="L3545">
        <v>3</v>
      </c>
    </row>
    <row r="3546" spans="1:12" x14ac:dyDescent="0.3">
      <c r="A3546" s="10" t="s">
        <v>1193</v>
      </c>
      <c r="B3546" s="10" t="s">
        <v>3023</v>
      </c>
      <c r="C3546" s="10" t="s">
        <v>3024</v>
      </c>
      <c r="D3546" s="10" t="s">
        <v>3046</v>
      </c>
      <c r="E3546" s="10" t="s">
        <v>1107</v>
      </c>
      <c r="F3546" s="10" t="s">
        <v>1098</v>
      </c>
      <c r="G3546" s="10" t="s">
        <v>1099</v>
      </c>
      <c r="I3546" s="10"/>
      <c r="J3546" s="10" t="s">
        <v>1100</v>
      </c>
      <c r="K3546" s="10" t="s">
        <v>12</v>
      </c>
      <c r="L3546">
        <v>1</v>
      </c>
    </row>
    <row r="3547" spans="1:12" x14ac:dyDescent="0.3">
      <c r="A3547" s="10" t="s">
        <v>1193</v>
      </c>
      <c r="B3547" s="10" t="s">
        <v>3023</v>
      </c>
      <c r="C3547" s="10" t="s">
        <v>3024</v>
      </c>
      <c r="D3547" s="10" t="s">
        <v>3046</v>
      </c>
      <c r="E3547" s="10" t="s">
        <v>1107</v>
      </c>
      <c r="F3547" s="10" t="s">
        <v>1098</v>
      </c>
      <c r="G3547" s="10" t="s">
        <v>1099</v>
      </c>
      <c r="I3547" s="10"/>
      <c r="J3547" s="10" t="s">
        <v>1100</v>
      </c>
      <c r="K3547" s="10" t="s">
        <v>13</v>
      </c>
      <c r="L3547">
        <v>2</v>
      </c>
    </row>
    <row r="3548" spans="1:12" x14ac:dyDescent="0.3">
      <c r="A3548" s="10" t="s">
        <v>1193</v>
      </c>
      <c r="B3548" s="10" t="s">
        <v>3023</v>
      </c>
      <c r="C3548" s="10" t="s">
        <v>3024</v>
      </c>
      <c r="D3548" s="10" t="s">
        <v>3046</v>
      </c>
      <c r="E3548" s="10" t="s">
        <v>1107</v>
      </c>
      <c r="F3548" s="10" t="s">
        <v>1098</v>
      </c>
      <c r="G3548" s="10" t="s">
        <v>1099</v>
      </c>
      <c r="I3548" s="10"/>
      <c r="J3548" s="10" t="s">
        <v>1100</v>
      </c>
      <c r="K3548" s="10" t="s">
        <v>14</v>
      </c>
      <c r="L3548">
        <v>3</v>
      </c>
    </row>
    <row r="3549" spans="1:12" x14ac:dyDescent="0.3">
      <c r="A3549" s="10" t="s">
        <v>1193</v>
      </c>
      <c r="B3549" s="10" t="s">
        <v>3023</v>
      </c>
      <c r="C3549" s="10" t="s">
        <v>3024</v>
      </c>
      <c r="D3549" s="10" t="s">
        <v>3046</v>
      </c>
      <c r="E3549" s="10" t="s">
        <v>1107</v>
      </c>
      <c r="F3549" s="10" t="s">
        <v>1098</v>
      </c>
      <c r="G3549" s="10" t="s">
        <v>1099</v>
      </c>
      <c r="I3549" s="10"/>
      <c r="J3549" s="10" t="s">
        <v>1100</v>
      </c>
      <c r="K3549" s="10" t="s">
        <v>15</v>
      </c>
      <c r="L3549">
        <v>2</v>
      </c>
    </row>
    <row r="3550" spans="1:12" x14ac:dyDescent="0.3">
      <c r="A3550" s="10" t="s">
        <v>1193</v>
      </c>
      <c r="B3550" s="10" t="s">
        <v>3023</v>
      </c>
      <c r="C3550" s="10" t="s">
        <v>3024</v>
      </c>
      <c r="D3550" s="10" t="s">
        <v>3046</v>
      </c>
      <c r="E3550" s="10" t="s">
        <v>1107</v>
      </c>
      <c r="F3550" s="10" t="s">
        <v>1098</v>
      </c>
      <c r="G3550" s="10" t="s">
        <v>1099</v>
      </c>
      <c r="I3550" s="10"/>
      <c r="J3550" s="10" t="s">
        <v>1100</v>
      </c>
      <c r="K3550" s="10" t="s">
        <v>17</v>
      </c>
      <c r="L3550">
        <v>3</v>
      </c>
    </row>
    <row r="3551" spans="1:12" x14ac:dyDescent="0.3">
      <c r="A3551" s="10" t="s">
        <v>1193</v>
      </c>
      <c r="B3551" s="10" t="s">
        <v>3023</v>
      </c>
      <c r="C3551" s="10" t="s">
        <v>3024</v>
      </c>
      <c r="D3551" s="10" t="s">
        <v>3046</v>
      </c>
      <c r="E3551" s="10" t="s">
        <v>1107</v>
      </c>
      <c r="F3551" s="10" t="s">
        <v>1098</v>
      </c>
      <c r="G3551" s="10" t="s">
        <v>1099</v>
      </c>
      <c r="I3551" s="10"/>
      <c r="J3551" s="10" t="s">
        <v>1100</v>
      </c>
      <c r="K3551" s="10" t="s">
        <v>18</v>
      </c>
      <c r="L3551">
        <v>4</v>
      </c>
    </row>
    <row r="3552" spans="1:12" x14ac:dyDescent="0.3">
      <c r="A3552" s="10" t="s">
        <v>1193</v>
      </c>
      <c r="B3552" s="10" t="s">
        <v>3023</v>
      </c>
      <c r="C3552" s="10" t="s">
        <v>3024</v>
      </c>
      <c r="D3552" s="10" t="s">
        <v>3046</v>
      </c>
      <c r="E3552" s="10" t="s">
        <v>1107</v>
      </c>
      <c r="F3552" s="10" t="s">
        <v>1098</v>
      </c>
      <c r="G3552" s="10" t="s">
        <v>1099</v>
      </c>
      <c r="I3552" s="10"/>
      <c r="J3552" s="10" t="s">
        <v>1100</v>
      </c>
      <c r="K3552" s="10" t="s">
        <v>19</v>
      </c>
      <c r="L3552">
        <v>6</v>
      </c>
    </row>
    <row r="3553" spans="1:12" x14ac:dyDescent="0.3">
      <c r="A3553" s="10" t="s">
        <v>1193</v>
      </c>
      <c r="B3553" s="10" t="s">
        <v>3023</v>
      </c>
      <c r="C3553" s="10" t="s">
        <v>3024</v>
      </c>
      <c r="D3553" s="10" t="s">
        <v>3046</v>
      </c>
      <c r="E3553" s="10" t="s">
        <v>1107</v>
      </c>
      <c r="F3553" s="10" t="s">
        <v>1098</v>
      </c>
      <c r="G3553" s="10" t="s">
        <v>1099</v>
      </c>
      <c r="I3553" s="10"/>
      <c r="J3553" s="10" t="s">
        <v>1100</v>
      </c>
      <c r="K3553" s="10" t="s">
        <v>20</v>
      </c>
      <c r="L3553">
        <v>4</v>
      </c>
    </row>
    <row r="3554" spans="1:12" x14ac:dyDescent="0.3">
      <c r="A3554" s="10" t="s">
        <v>1193</v>
      </c>
      <c r="B3554" s="10" t="s">
        <v>3023</v>
      </c>
      <c r="C3554" s="10" t="s">
        <v>3024</v>
      </c>
      <c r="D3554" s="10" t="s">
        <v>3046</v>
      </c>
      <c r="E3554" s="10" t="s">
        <v>1107</v>
      </c>
      <c r="F3554" s="10" t="s">
        <v>1098</v>
      </c>
      <c r="G3554" s="10" t="s">
        <v>1099</v>
      </c>
      <c r="I3554" s="10"/>
      <c r="J3554" s="10" t="s">
        <v>1100</v>
      </c>
      <c r="K3554" s="10" t="s">
        <v>21</v>
      </c>
      <c r="L3554">
        <v>1</v>
      </c>
    </row>
    <row r="3555" spans="1:12" x14ac:dyDescent="0.3">
      <c r="A3555" s="10" t="s">
        <v>1193</v>
      </c>
      <c r="B3555" s="10" t="s">
        <v>3023</v>
      </c>
      <c r="C3555" s="10" t="s">
        <v>3024</v>
      </c>
      <c r="D3555" s="10" t="s">
        <v>3046</v>
      </c>
      <c r="E3555" s="10" t="s">
        <v>1107</v>
      </c>
      <c r="F3555" s="10" t="s">
        <v>1098</v>
      </c>
      <c r="G3555" s="10" t="s">
        <v>1099</v>
      </c>
      <c r="I3555" s="10"/>
      <c r="J3555" s="10" t="s">
        <v>1100</v>
      </c>
      <c r="K3555" s="10" t="s">
        <v>22</v>
      </c>
      <c r="L3555">
        <v>3</v>
      </c>
    </row>
    <row r="3556" spans="1:12" x14ac:dyDescent="0.3">
      <c r="A3556" s="10" t="s">
        <v>1193</v>
      </c>
      <c r="B3556" s="10" t="s">
        <v>3023</v>
      </c>
      <c r="C3556" s="10" t="s">
        <v>3024</v>
      </c>
      <c r="D3556" s="10" t="s">
        <v>3046</v>
      </c>
      <c r="E3556" s="10" t="s">
        <v>1107</v>
      </c>
      <c r="F3556" s="10" t="s">
        <v>1098</v>
      </c>
      <c r="G3556" s="10" t="s">
        <v>1099</v>
      </c>
      <c r="I3556" s="10"/>
      <c r="J3556" s="10" t="s">
        <v>1100</v>
      </c>
      <c r="K3556" s="10" t="s">
        <v>23</v>
      </c>
      <c r="L3556">
        <v>1</v>
      </c>
    </row>
    <row r="3557" spans="1:12" x14ac:dyDescent="0.3">
      <c r="A3557" s="10" t="s">
        <v>1193</v>
      </c>
      <c r="B3557" s="10" t="s">
        <v>3023</v>
      </c>
      <c r="C3557" s="10" t="s">
        <v>3024</v>
      </c>
      <c r="D3557" s="10" t="s">
        <v>3046</v>
      </c>
      <c r="E3557" s="10" t="s">
        <v>1107</v>
      </c>
      <c r="F3557" s="10" t="s">
        <v>1098</v>
      </c>
      <c r="G3557" s="10" t="s">
        <v>1099</v>
      </c>
      <c r="I3557" s="10"/>
      <c r="J3557" s="10" t="s">
        <v>1100</v>
      </c>
      <c r="K3557" s="10" t="s">
        <v>24</v>
      </c>
      <c r="L3557">
        <v>1</v>
      </c>
    </row>
    <row r="3558" spans="1:12" x14ac:dyDescent="0.3">
      <c r="A3558" s="10" t="s">
        <v>1193</v>
      </c>
      <c r="B3558" s="10" t="s">
        <v>3023</v>
      </c>
      <c r="C3558" s="10" t="s">
        <v>3024</v>
      </c>
      <c r="D3558" s="10" t="s">
        <v>3046</v>
      </c>
      <c r="E3558" s="10" t="s">
        <v>1107</v>
      </c>
      <c r="F3558" s="10" t="s">
        <v>1098</v>
      </c>
      <c r="G3558" s="10" t="s">
        <v>1099</v>
      </c>
      <c r="I3558" s="10"/>
      <c r="J3558" s="10" t="s">
        <v>1100</v>
      </c>
      <c r="K3558" s="10" t="s">
        <v>25</v>
      </c>
      <c r="L3558">
        <v>1</v>
      </c>
    </row>
    <row r="3559" spans="1:12" x14ac:dyDescent="0.3">
      <c r="A3559" s="10" t="s">
        <v>1193</v>
      </c>
      <c r="B3559" s="10" t="s">
        <v>3023</v>
      </c>
      <c r="C3559" s="10" t="s">
        <v>3024</v>
      </c>
      <c r="D3559" s="10" t="s">
        <v>3046</v>
      </c>
      <c r="E3559" s="10" t="s">
        <v>1107</v>
      </c>
      <c r="F3559" s="10" t="s">
        <v>1098</v>
      </c>
      <c r="G3559" s="10" t="s">
        <v>1099</v>
      </c>
      <c r="I3559" s="10"/>
      <c r="J3559" s="10" t="s">
        <v>1100</v>
      </c>
      <c r="K3559" s="10" t="s">
        <v>26</v>
      </c>
      <c r="L3559">
        <v>1</v>
      </c>
    </row>
    <row r="3560" spans="1:12" x14ac:dyDescent="0.3">
      <c r="A3560" s="10" t="s">
        <v>1193</v>
      </c>
      <c r="B3560" s="10" t="s">
        <v>3023</v>
      </c>
      <c r="C3560" s="10" t="s">
        <v>3024</v>
      </c>
      <c r="D3560" s="10" t="s">
        <v>3046</v>
      </c>
      <c r="E3560" s="10" t="s">
        <v>1107</v>
      </c>
      <c r="F3560" s="10" t="s">
        <v>1098</v>
      </c>
      <c r="G3560" s="10" t="s">
        <v>1099</v>
      </c>
      <c r="I3560" s="10"/>
      <c r="J3560" s="10" t="s">
        <v>1100</v>
      </c>
      <c r="K3560" s="10" t="s">
        <v>27</v>
      </c>
      <c r="L3560">
        <v>4</v>
      </c>
    </row>
    <row r="3561" spans="1:12" x14ac:dyDescent="0.3">
      <c r="A3561" s="10" t="s">
        <v>1193</v>
      </c>
      <c r="B3561" s="10" t="s">
        <v>3023</v>
      </c>
      <c r="C3561" s="10" t="s">
        <v>3024</v>
      </c>
      <c r="D3561" s="10" t="s">
        <v>3046</v>
      </c>
      <c r="E3561" s="10" t="s">
        <v>1107</v>
      </c>
      <c r="F3561" s="10" t="s">
        <v>1098</v>
      </c>
      <c r="G3561" s="10" t="s">
        <v>1099</v>
      </c>
      <c r="I3561" s="10"/>
      <c r="J3561" s="10" t="s">
        <v>1100</v>
      </c>
      <c r="K3561" s="10" t="s">
        <v>28</v>
      </c>
      <c r="L3561">
        <v>1</v>
      </c>
    </row>
    <row r="3562" spans="1:12" x14ac:dyDescent="0.3">
      <c r="A3562" s="10" t="s">
        <v>1193</v>
      </c>
      <c r="B3562" s="10" t="s">
        <v>3023</v>
      </c>
      <c r="C3562" s="10" t="s">
        <v>3024</v>
      </c>
      <c r="D3562" s="10" t="s">
        <v>3046</v>
      </c>
      <c r="E3562" s="10" t="s">
        <v>1107</v>
      </c>
      <c r="F3562" s="10" t="s">
        <v>1098</v>
      </c>
      <c r="G3562" s="10" t="s">
        <v>1099</v>
      </c>
      <c r="I3562" s="10"/>
      <c r="J3562" s="10" t="s">
        <v>1100</v>
      </c>
      <c r="K3562" s="10" t="s">
        <v>29</v>
      </c>
      <c r="L3562">
        <v>3</v>
      </c>
    </row>
    <row r="3563" spans="1:12" x14ac:dyDescent="0.3">
      <c r="A3563" s="10" t="s">
        <v>1194</v>
      </c>
      <c r="B3563" s="10" t="s">
        <v>3023</v>
      </c>
      <c r="C3563" s="10" t="s">
        <v>3024</v>
      </c>
      <c r="D3563" s="10" t="s">
        <v>3047</v>
      </c>
      <c r="E3563" s="10" t="s">
        <v>1102</v>
      </c>
      <c r="F3563" s="10" t="s">
        <v>1098</v>
      </c>
      <c r="G3563" s="10" t="s">
        <v>1099</v>
      </c>
      <c r="I3563" s="10"/>
      <c r="J3563" s="10" t="s">
        <v>1100</v>
      </c>
      <c r="K3563" s="10" t="s">
        <v>25</v>
      </c>
      <c r="L3563">
        <v>1</v>
      </c>
    </row>
    <row r="3564" spans="1:12" x14ac:dyDescent="0.3">
      <c r="A3564" s="10" t="s">
        <v>1195</v>
      </c>
      <c r="B3564" s="10" t="s">
        <v>3023</v>
      </c>
      <c r="C3564" s="10" t="s">
        <v>3024</v>
      </c>
      <c r="D3564" s="10" t="s">
        <v>3047</v>
      </c>
      <c r="E3564" s="10" t="s">
        <v>1107</v>
      </c>
      <c r="F3564" s="10" t="s">
        <v>1098</v>
      </c>
      <c r="G3564" s="10" t="s">
        <v>1099</v>
      </c>
      <c r="I3564" s="10"/>
      <c r="J3564" s="10" t="s">
        <v>1100</v>
      </c>
      <c r="K3564" s="10" t="s">
        <v>25</v>
      </c>
      <c r="L3564">
        <v>1</v>
      </c>
    </row>
    <row r="3565" spans="1:12" x14ac:dyDescent="0.3">
      <c r="A3565" s="10" t="s">
        <v>1196</v>
      </c>
      <c r="B3565" s="10" t="s">
        <v>3023</v>
      </c>
      <c r="C3565" s="10" t="s">
        <v>3024</v>
      </c>
      <c r="D3565" s="10" t="s">
        <v>3048</v>
      </c>
      <c r="E3565" s="10" t="s">
        <v>1097</v>
      </c>
      <c r="F3565" s="10" t="s">
        <v>1098</v>
      </c>
      <c r="G3565" s="10" t="s">
        <v>1099</v>
      </c>
      <c r="I3565" s="10"/>
      <c r="J3565" s="10" t="s">
        <v>1100</v>
      </c>
      <c r="K3565" s="10" t="s">
        <v>10</v>
      </c>
      <c r="L3565">
        <v>1</v>
      </c>
    </row>
    <row r="3566" spans="1:12" x14ac:dyDescent="0.3">
      <c r="A3566" s="10" t="s">
        <v>1196</v>
      </c>
      <c r="B3566" s="10" t="s">
        <v>3023</v>
      </c>
      <c r="C3566" s="10" t="s">
        <v>3024</v>
      </c>
      <c r="D3566" s="10" t="s">
        <v>3048</v>
      </c>
      <c r="E3566" s="10" t="s">
        <v>1097</v>
      </c>
      <c r="F3566" s="10" t="s">
        <v>1098</v>
      </c>
      <c r="G3566" s="10" t="s">
        <v>1099</v>
      </c>
      <c r="I3566" s="10"/>
      <c r="J3566" s="10" t="s">
        <v>1100</v>
      </c>
      <c r="K3566" s="10" t="s">
        <v>12</v>
      </c>
      <c r="L3566">
        <v>1</v>
      </c>
    </row>
    <row r="3567" spans="1:12" x14ac:dyDescent="0.3">
      <c r="A3567" s="10" t="s">
        <v>1196</v>
      </c>
      <c r="B3567" s="10" t="s">
        <v>3023</v>
      </c>
      <c r="C3567" s="10" t="s">
        <v>3024</v>
      </c>
      <c r="D3567" s="10" t="s">
        <v>3048</v>
      </c>
      <c r="E3567" s="10" t="s">
        <v>1097</v>
      </c>
      <c r="F3567" s="10" t="s">
        <v>1098</v>
      </c>
      <c r="G3567" s="10" t="s">
        <v>1099</v>
      </c>
      <c r="I3567" s="10"/>
      <c r="J3567" s="10" t="s">
        <v>1100</v>
      </c>
      <c r="K3567" s="10" t="s">
        <v>13</v>
      </c>
      <c r="L3567">
        <v>1</v>
      </c>
    </row>
    <row r="3568" spans="1:12" x14ac:dyDescent="0.3">
      <c r="A3568" s="10" t="s">
        <v>1196</v>
      </c>
      <c r="B3568" s="10" t="s">
        <v>3023</v>
      </c>
      <c r="C3568" s="10" t="s">
        <v>3024</v>
      </c>
      <c r="D3568" s="10" t="s">
        <v>3048</v>
      </c>
      <c r="E3568" s="10" t="s">
        <v>1097</v>
      </c>
      <c r="F3568" s="10" t="s">
        <v>1098</v>
      </c>
      <c r="G3568" s="10" t="s">
        <v>1099</v>
      </c>
      <c r="I3568" s="10"/>
      <c r="J3568" s="10" t="s">
        <v>1100</v>
      </c>
      <c r="K3568" s="10" t="s">
        <v>18</v>
      </c>
      <c r="L3568">
        <v>1</v>
      </c>
    </row>
    <row r="3569" spans="1:12" x14ac:dyDescent="0.3">
      <c r="A3569" s="10" t="s">
        <v>1197</v>
      </c>
      <c r="B3569" s="10" t="s">
        <v>3023</v>
      </c>
      <c r="C3569" s="10" t="s">
        <v>3024</v>
      </c>
      <c r="D3569" s="10" t="s">
        <v>3048</v>
      </c>
      <c r="E3569" s="10" t="s">
        <v>1102</v>
      </c>
      <c r="F3569" s="10" t="s">
        <v>1098</v>
      </c>
      <c r="G3569" s="10" t="s">
        <v>1099</v>
      </c>
      <c r="I3569" s="10"/>
      <c r="J3569" s="10" t="s">
        <v>1100</v>
      </c>
      <c r="K3569" s="10" t="s">
        <v>10</v>
      </c>
      <c r="L3569">
        <v>1</v>
      </c>
    </row>
    <row r="3570" spans="1:12" x14ac:dyDescent="0.3">
      <c r="A3570" s="10" t="s">
        <v>1197</v>
      </c>
      <c r="B3570" s="10" t="s">
        <v>3023</v>
      </c>
      <c r="C3570" s="10" t="s">
        <v>3024</v>
      </c>
      <c r="D3570" s="10" t="s">
        <v>3048</v>
      </c>
      <c r="E3570" s="10" t="s">
        <v>1102</v>
      </c>
      <c r="F3570" s="10" t="s">
        <v>1098</v>
      </c>
      <c r="G3570" s="10" t="s">
        <v>1099</v>
      </c>
      <c r="I3570" s="10"/>
      <c r="J3570" s="10" t="s">
        <v>1100</v>
      </c>
      <c r="K3570" s="10" t="s">
        <v>11</v>
      </c>
      <c r="L3570">
        <v>1</v>
      </c>
    </row>
    <row r="3571" spans="1:12" x14ac:dyDescent="0.3">
      <c r="A3571" s="10" t="s">
        <v>1197</v>
      </c>
      <c r="B3571" s="10" t="s">
        <v>3023</v>
      </c>
      <c r="C3571" s="10" t="s">
        <v>3024</v>
      </c>
      <c r="D3571" s="10" t="s">
        <v>3048</v>
      </c>
      <c r="E3571" s="10" t="s">
        <v>1102</v>
      </c>
      <c r="F3571" s="10" t="s">
        <v>1098</v>
      </c>
      <c r="G3571" s="10" t="s">
        <v>1099</v>
      </c>
      <c r="I3571" s="10"/>
      <c r="J3571" s="10" t="s">
        <v>1100</v>
      </c>
      <c r="K3571" s="10" t="s">
        <v>13</v>
      </c>
      <c r="L3571">
        <v>1</v>
      </c>
    </row>
    <row r="3572" spans="1:12" x14ac:dyDescent="0.3">
      <c r="A3572" s="10" t="s">
        <v>1197</v>
      </c>
      <c r="B3572" s="10" t="s">
        <v>3023</v>
      </c>
      <c r="C3572" s="10" t="s">
        <v>3024</v>
      </c>
      <c r="D3572" s="10" t="s">
        <v>3048</v>
      </c>
      <c r="E3572" s="10" t="s">
        <v>1102</v>
      </c>
      <c r="F3572" s="10" t="s">
        <v>1098</v>
      </c>
      <c r="G3572" s="10" t="s">
        <v>1099</v>
      </c>
      <c r="I3572" s="10"/>
      <c r="J3572" s="10" t="s">
        <v>1100</v>
      </c>
      <c r="K3572" s="10" t="s">
        <v>16</v>
      </c>
      <c r="L3572">
        <v>2</v>
      </c>
    </row>
    <row r="3573" spans="1:12" x14ac:dyDescent="0.3">
      <c r="A3573" s="10" t="s">
        <v>1197</v>
      </c>
      <c r="B3573" s="10" t="s">
        <v>3023</v>
      </c>
      <c r="C3573" s="10" t="s">
        <v>3024</v>
      </c>
      <c r="D3573" s="10" t="s">
        <v>3048</v>
      </c>
      <c r="E3573" s="10" t="s">
        <v>1102</v>
      </c>
      <c r="F3573" s="10" t="s">
        <v>1098</v>
      </c>
      <c r="G3573" s="10" t="s">
        <v>1099</v>
      </c>
      <c r="I3573" s="10"/>
      <c r="J3573" s="10" t="s">
        <v>1100</v>
      </c>
      <c r="K3573" s="10" t="s">
        <v>20</v>
      </c>
      <c r="L3573">
        <v>1</v>
      </c>
    </row>
    <row r="3574" spans="1:12" x14ac:dyDescent="0.3">
      <c r="A3574" s="10" t="s">
        <v>1197</v>
      </c>
      <c r="B3574" s="10" t="s">
        <v>3023</v>
      </c>
      <c r="C3574" s="10" t="s">
        <v>3024</v>
      </c>
      <c r="D3574" s="10" t="s">
        <v>3048</v>
      </c>
      <c r="E3574" s="10" t="s">
        <v>1102</v>
      </c>
      <c r="F3574" s="10" t="s">
        <v>1098</v>
      </c>
      <c r="G3574" s="10" t="s">
        <v>1099</v>
      </c>
      <c r="I3574" s="10"/>
      <c r="J3574" s="10" t="s">
        <v>1100</v>
      </c>
      <c r="K3574" s="10" t="s">
        <v>21</v>
      </c>
      <c r="L3574">
        <v>1</v>
      </c>
    </row>
    <row r="3575" spans="1:12" x14ac:dyDescent="0.3">
      <c r="A3575" s="10" t="s">
        <v>1197</v>
      </c>
      <c r="B3575" s="10" t="s">
        <v>3023</v>
      </c>
      <c r="C3575" s="10" t="s">
        <v>3024</v>
      </c>
      <c r="D3575" s="10" t="s">
        <v>3048</v>
      </c>
      <c r="E3575" s="10" t="s">
        <v>1102</v>
      </c>
      <c r="F3575" s="10" t="s">
        <v>1098</v>
      </c>
      <c r="G3575" s="10" t="s">
        <v>1099</v>
      </c>
      <c r="I3575" s="10"/>
      <c r="J3575" s="10" t="s">
        <v>1100</v>
      </c>
      <c r="K3575" s="10" t="s">
        <v>24</v>
      </c>
      <c r="L3575">
        <v>1</v>
      </c>
    </row>
    <row r="3576" spans="1:12" x14ac:dyDescent="0.3">
      <c r="A3576" s="10" t="s">
        <v>1197</v>
      </c>
      <c r="B3576" s="10" t="s">
        <v>3023</v>
      </c>
      <c r="C3576" s="10" t="s">
        <v>3024</v>
      </c>
      <c r="D3576" s="10" t="s">
        <v>3048</v>
      </c>
      <c r="E3576" s="10" t="s">
        <v>1102</v>
      </c>
      <c r="F3576" s="10" t="s">
        <v>1098</v>
      </c>
      <c r="G3576" s="10" t="s">
        <v>1099</v>
      </c>
      <c r="I3576" s="10"/>
      <c r="J3576" s="10" t="s">
        <v>1100</v>
      </c>
      <c r="K3576" s="10" t="s">
        <v>25</v>
      </c>
      <c r="L3576">
        <v>1</v>
      </c>
    </row>
    <row r="3577" spans="1:12" x14ac:dyDescent="0.3">
      <c r="A3577" s="10" t="s">
        <v>1197</v>
      </c>
      <c r="B3577" s="10" t="s">
        <v>3023</v>
      </c>
      <c r="C3577" s="10" t="s">
        <v>3024</v>
      </c>
      <c r="D3577" s="10" t="s">
        <v>3048</v>
      </c>
      <c r="E3577" s="10" t="s">
        <v>1102</v>
      </c>
      <c r="F3577" s="10" t="s">
        <v>1098</v>
      </c>
      <c r="G3577" s="10" t="s">
        <v>1099</v>
      </c>
      <c r="I3577" s="10"/>
      <c r="J3577" s="10" t="s">
        <v>1100</v>
      </c>
      <c r="K3577" s="10" t="s">
        <v>27</v>
      </c>
      <c r="L3577">
        <v>1</v>
      </c>
    </row>
    <row r="3578" spans="1:12" x14ac:dyDescent="0.3">
      <c r="A3578" s="10" t="s">
        <v>1198</v>
      </c>
      <c r="B3578" s="10" t="s">
        <v>3023</v>
      </c>
      <c r="C3578" s="10" t="s">
        <v>3024</v>
      </c>
      <c r="D3578" s="10" t="s">
        <v>3048</v>
      </c>
      <c r="E3578" s="10" t="s">
        <v>89</v>
      </c>
      <c r="F3578" s="10" t="s">
        <v>1098</v>
      </c>
      <c r="G3578" s="10" t="s">
        <v>1099</v>
      </c>
      <c r="I3578" s="10"/>
      <c r="J3578" s="10" t="s">
        <v>1100</v>
      </c>
      <c r="K3578" s="10" t="s">
        <v>10</v>
      </c>
      <c r="L3578">
        <v>1</v>
      </c>
    </row>
    <row r="3579" spans="1:12" x14ac:dyDescent="0.3">
      <c r="A3579" s="10" t="s">
        <v>1198</v>
      </c>
      <c r="B3579" s="10" t="s">
        <v>3023</v>
      </c>
      <c r="C3579" s="10" t="s">
        <v>3024</v>
      </c>
      <c r="D3579" s="10" t="s">
        <v>3048</v>
      </c>
      <c r="E3579" s="10" t="s">
        <v>89</v>
      </c>
      <c r="F3579" s="10" t="s">
        <v>1098</v>
      </c>
      <c r="G3579" s="10" t="s">
        <v>1099</v>
      </c>
      <c r="I3579" s="10"/>
      <c r="J3579" s="10" t="s">
        <v>1100</v>
      </c>
      <c r="K3579" s="10" t="s">
        <v>13</v>
      </c>
      <c r="L3579">
        <v>1</v>
      </c>
    </row>
    <row r="3580" spans="1:12" x14ac:dyDescent="0.3">
      <c r="A3580" s="10" t="s">
        <v>1198</v>
      </c>
      <c r="B3580" s="10" t="s">
        <v>3023</v>
      </c>
      <c r="C3580" s="10" t="s">
        <v>3024</v>
      </c>
      <c r="D3580" s="10" t="s">
        <v>3048</v>
      </c>
      <c r="E3580" s="10" t="s">
        <v>89</v>
      </c>
      <c r="F3580" s="10" t="s">
        <v>1098</v>
      </c>
      <c r="G3580" s="10" t="s">
        <v>1099</v>
      </c>
      <c r="I3580" s="10"/>
      <c r="J3580" s="10" t="s">
        <v>1100</v>
      </c>
      <c r="K3580" s="10" t="s">
        <v>17</v>
      </c>
      <c r="L3580">
        <v>1</v>
      </c>
    </row>
    <row r="3581" spans="1:12" x14ac:dyDescent="0.3">
      <c r="A3581" s="10" t="s">
        <v>1198</v>
      </c>
      <c r="B3581" s="10" t="s">
        <v>3023</v>
      </c>
      <c r="C3581" s="10" t="s">
        <v>3024</v>
      </c>
      <c r="D3581" s="10" t="s">
        <v>3048</v>
      </c>
      <c r="E3581" s="10" t="s">
        <v>89</v>
      </c>
      <c r="F3581" s="10" t="s">
        <v>1098</v>
      </c>
      <c r="G3581" s="10" t="s">
        <v>1099</v>
      </c>
      <c r="I3581" s="10"/>
      <c r="J3581" s="10" t="s">
        <v>1100</v>
      </c>
      <c r="K3581" s="10" t="s">
        <v>23</v>
      </c>
      <c r="L3581">
        <v>1</v>
      </c>
    </row>
    <row r="3582" spans="1:12" x14ac:dyDescent="0.3">
      <c r="A3582" s="10" t="s">
        <v>1198</v>
      </c>
      <c r="B3582" s="10" t="s">
        <v>3023</v>
      </c>
      <c r="C3582" s="10" t="s">
        <v>3024</v>
      </c>
      <c r="D3582" s="10" t="s">
        <v>3048</v>
      </c>
      <c r="E3582" s="10" t="s">
        <v>89</v>
      </c>
      <c r="F3582" s="10" t="s">
        <v>1098</v>
      </c>
      <c r="G3582" s="10" t="s">
        <v>1099</v>
      </c>
      <c r="I3582" s="10"/>
      <c r="J3582" s="10" t="s">
        <v>1100</v>
      </c>
      <c r="K3582" s="10" t="s">
        <v>25</v>
      </c>
      <c r="L3582">
        <v>1</v>
      </c>
    </row>
    <row r="3583" spans="1:12" x14ac:dyDescent="0.3">
      <c r="A3583" s="10" t="s">
        <v>1198</v>
      </c>
      <c r="B3583" s="10" t="s">
        <v>3023</v>
      </c>
      <c r="C3583" s="10" t="s">
        <v>3024</v>
      </c>
      <c r="D3583" s="10" t="s">
        <v>3048</v>
      </c>
      <c r="E3583" s="10" t="s">
        <v>89</v>
      </c>
      <c r="F3583" s="10" t="s">
        <v>1098</v>
      </c>
      <c r="G3583" s="10" t="s">
        <v>1099</v>
      </c>
      <c r="I3583" s="10"/>
      <c r="J3583" s="10" t="s">
        <v>1100</v>
      </c>
      <c r="K3583" s="10" t="s">
        <v>26</v>
      </c>
      <c r="L3583">
        <v>1</v>
      </c>
    </row>
    <row r="3584" spans="1:12" x14ac:dyDescent="0.3">
      <c r="A3584" s="10" t="s">
        <v>1199</v>
      </c>
      <c r="B3584" s="10" t="s">
        <v>3023</v>
      </c>
      <c r="C3584" s="10" t="s">
        <v>3024</v>
      </c>
      <c r="D3584" s="10" t="s">
        <v>3048</v>
      </c>
      <c r="E3584" s="10" t="s">
        <v>1105</v>
      </c>
      <c r="F3584" s="10" t="s">
        <v>1098</v>
      </c>
      <c r="G3584" s="10" t="s">
        <v>1099</v>
      </c>
      <c r="I3584" s="10"/>
      <c r="J3584" s="10" t="s">
        <v>1100</v>
      </c>
      <c r="K3584" s="10" t="s">
        <v>12</v>
      </c>
      <c r="L3584">
        <v>1</v>
      </c>
    </row>
    <row r="3585" spans="1:12" x14ac:dyDescent="0.3">
      <c r="A3585" s="10" t="s">
        <v>1199</v>
      </c>
      <c r="B3585" s="10" t="s">
        <v>3023</v>
      </c>
      <c r="C3585" s="10" t="s">
        <v>3024</v>
      </c>
      <c r="D3585" s="10" t="s">
        <v>3048</v>
      </c>
      <c r="E3585" s="10" t="s">
        <v>1105</v>
      </c>
      <c r="F3585" s="10" t="s">
        <v>1098</v>
      </c>
      <c r="G3585" s="10" t="s">
        <v>1099</v>
      </c>
      <c r="I3585" s="10"/>
      <c r="J3585" s="10" t="s">
        <v>1100</v>
      </c>
      <c r="K3585" s="10" t="s">
        <v>16</v>
      </c>
      <c r="L3585">
        <v>1</v>
      </c>
    </row>
    <row r="3586" spans="1:12" x14ac:dyDescent="0.3">
      <c r="A3586" s="10" t="s">
        <v>1199</v>
      </c>
      <c r="B3586" s="10" t="s">
        <v>3023</v>
      </c>
      <c r="C3586" s="10" t="s">
        <v>3024</v>
      </c>
      <c r="D3586" s="10" t="s">
        <v>3048</v>
      </c>
      <c r="E3586" s="10" t="s">
        <v>1105</v>
      </c>
      <c r="F3586" s="10" t="s">
        <v>1098</v>
      </c>
      <c r="G3586" s="10" t="s">
        <v>1099</v>
      </c>
      <c r="I3586" s="10"/>
      <c r="J3586" s="10" t="s">
        <v>1100</v>
      </c>
      <c r="K3586" s="10" t="s">
        <v>18</v>
      </c>
      <c r="L3586">
        <v>2</v>
      </c>
    </row>
    <row r="3587" spans="1:12" x14ac:dyDescent="0.3">
      <c r="A3587" s="10" t="s">
        <v>1199</v>
      </c>
      <c r="B3587" s="10" t="s">
        <v>3023</v>
      </c>
      <c r="C3587" s="10" t="s">
        <v>3024</v>
      </c>
      <c r="D3587" s="10" t="s">
        <v>3048</v>
      </c>
      <c r="E3587" s="10" t="s">
        <v>1105</v>
      </c>
      <c r="F3587" s="10" t="s">
        <v>1098</v>
      </c>
      <c r="G3587" s="10" t="s">
        <v>1099</v>
      </c>
      <c r="I3587" s="10"/>
      <c r="J3587" s="10" t="s">
        <v>1100</v>
      </c>
      <c r="K3587" s="10" t="s">
        <v>22</v>
      </c>
      <c r="L3587">
        <v>1</v>
      </c>
    </row>
    <row r="3588" spans="1:12" x14ac:dyDescent="0.3">
      <c r="A3588" s="10" t="s">
        <v>1200</v>
      </c>
      <c r="B3588" s="10" t="s">
        <v>3023</v>
      </c>
      <c r="C3588" s="10" t="s">
        <v>3024</v>
      </c>
      <c r="D3588" s="10" t="s">
        <v>3048</v>
      </c>
      <c r="E3588" s="10" t="s">
        <v>1107</v>
      </c>
      <c r="F3588" s="10" t="s">
        <v>1098</v>
      </c>
      <c r="G3588" s="10" t="s">
        <v>1099</v>
      </c>
      <c r="I3588" s="10"/>
      <c r="J3588" s="10" t="s">
        <v>1100</v>
      </c>
      <c r="K3588" s="10" t="s">
        <v>10</v>
      </c>
      <c r="L3588">
        <v>3</v>
      </c>
    </row>
    <row r="3589" spans="1:12" x14ac:dyDescent="0.3">
      <c r="A3589" s="10" t="s">
        <v>1200</v>
      </c>
      <c r="B3589" s="10" t="s">
        <v>3023</v>
      </c>
      <c r="C3589" s="10" t="s">
        <v>3024</v>
      </c>
      <c r="D3589" s="10" t="s">
        <v>3048</v>
      </c>
      <c r="E3589" s="10" t="s">
        <v>1107</v>
      </c>
      <c r="F3589" s="10" t="s">
        <v>1098</v>
      </c>
      <c r="G3589" s="10" t="s">
        <v>1099</v>
      </c>
      <c r="I3589" s="10"/>
      <c r="J3589" s="10" t="s">
        <v>1100</v>
      </c>
      <c r="K3589" s="10" t="s">
        <v>11</v>
      </c>
      <c r="L3589">
        <v>1</v>
      </c>
    </row>
    <row r="3590" spans="1:12" x14ac:dyDescent="0.3">
      <c r="A3590" s="10" t="s">
        <v>1200</v>
      </c>
      <c r="B3590" s="10" t="s">
        <v>3023</v>
      </c>
      <c r="C3590" s="10" t="s">
        <v>3024</v>
      </c>
      <c r="D3590" s="10" t="s">
        <v>3048</v>
      </c>
      <c r="E3590" s="10" t="s">
        <v>1107</v>
      </c>
      <c r="F3590" s="10" t="s">
        <v>1098</v>
      </c>
      <c r="G3590" s="10" t="s">
        <v>1099</v>
      </c>
      <c r="I3590" s="10"/>
      <c r="J3590" s="10" t="s">
        <v>1100</v>
      </c>
      <c r="K3590" s="10" t="s">
        <v>12</v>
      </c>
      <c r="L3590">
        <v>2</v>
      </c>
    </row>
    <row r="3591" spans="1:12" x14ac:dyDescent="0.3">
      <c r="A3591" s="10" t="s">
        <v>1200</v>
      </c>
      <c r="B3591" s="10" t="s">
        <v>3023</v>
      </c>
      <c r="C3591" s="10" t="s">
        <v>3024</v>
      </c>
      <c r="D3591" s="10" t="s">
        <v>3048</v>
      </c>
      <c r="E3591" s="10" t="s">
        <v>1107</v>
      </c>
      <c r="F3591" s="10" t="s">
        <v>1098</v>
      </c>
      <c r="G3591" s="10" t="s">
        <v>1099</v>
      </c>
      <c r="I3591" s="10"/>
      <c r="J3591" s="10" t="s">
        <v>1100</v>
      </c>
      <c r="K3591" s="10" t="s">
        <v>13</v>
      </c>
      <c r="L3591">
        <v>3</v>
      </c>
    </row>
    <row r="3592" spans="1:12" x14ac:dyDescent="0.3">
      <c r="A3592" s="10" t="s">
        <v>1200</v>
      </c>
      <c r="B3592" s="10" t="s">
        <v>3023</v>
      </c>
      <c r="C3592" s="10" t="s">
        <v>3024</v>
      </c>
      <c r="D3592" s="10" t="s">
        <v>3048</v>
      </c>
      <c r="E3592" s="10" t="s">
        <v>1107</v>
      </c>
      <c r="F3592" s="10" t="s">
        <v>1098</v>
      </c>
      <c r="G3592" s="10" t="s">
        <v>1099</v>
      </c>
      <c r="I3592" s="10"/>
      <c r="J3592" s="10" t="s">
        <v>1100</v>
      </c>
      <c r="K3592" s="10" t="s">
        <v>16</v>
      </c>
      <c r="L3592">
        <v>3</v>
      </c>
    </row>
    <row r="3593" spans="1:12" x14ac:dyDescent="0.3">
      <c r="A3593" s="10" t="s">
        <v>1200</v>
      </c>
      <c r="B3593" s="10" t="s">
        <v>3023</v>
      </c>
      <c r="C3593" s="10" t="s">
        <v>3024</v>
      </c>
      <c r="D3593" s="10" t="s">
        <v>3048</v>
      </c>
      <c r="E3593" s="10" t="s">
        <v>1107</v>
      </c>
      <c r="F3593" s="10" t="s">
        <v>1098</v>
      </c>
      <c r="G3593" s="10" t="s">
        <v>1099</v>
      </c>
      <c r="I3593" s="10"/>
      <c r="J3593" s="10" t="s">
        <v>1100</v>
      </c>
      <c r="K3593" s="10" t="s">
        <v>17</v>
      </c>
      <c r="L3593">
        <v>1</v>
      </c>
    </row>
    <row r="3594" spans="1:12" x14ac:dyDescent="0.3">
      <c r="A3594" s="10" t="s">
        <v>1200</v>
      </c>
      <c r="B3594" s="10" t="s">
        <v>3023</v>
      </c>
      <c r="C3594" s="10" t="s">
        <v>3024</v>
      </c>
      <c r="D3594" s="10" t="s">
        <v>3048</v>
      </c>
      <c r="E3594" s="10" t="s">
        <v>1107</v>
      </c>
      <c r="F3594" s="10" t="s">
        <v>1098</v>
      </c>
      <c r="G3594" s="10" t="s">
        <v>1099</v>
      </c>
      <c r="I3594" s="10"/>
      <c r="J3594" s="10" t="s">
        <v>1100</v>
      </c>
      <c r="K3594" s="10" t="s">
        <v>18</v>
      </c>
      <c r="L3594">
        <v>3</v>
      </c>
    </row>
    <row r="3595" spans="1:12" x14ac:dyDescent="0.3">
      <c r="A3595" s="10" t="s">
        <v>1200</v>
      </c>
      <c r="B3595" s="10" t="s">
        <v>3023</v>
      </c>
      <c r="C3595" s="10" t="s">
        <v>3024</v>
      </c>
      <c r="D3595" s="10" t="s">
        <v>3048</v>
      </c>
      <c r="E3595" s="10" t="s">
        <v>1107</v>
      </c>
      <c r="F3595" s="10" t="s">
        <v>1098</v>
      </c>
      <c r="G3595" s="10" t="s">
        <v>1099</v>
      </c>
      <c r="I3595" s="10"/>
      <c r="J3595" s="10" t="s">
        <v>1100</v>
      </c>
      <c r="K3595" s="10" t="s">
        <v>20</v>
      </c>
      <c r="L3595">
        <v>1</v>
      </c>
    </row>
    <row r="3596" spans="1:12" x14ac:dyDescent="0.3">
      <c r="A3596" s="10" t="s">
        <v>1200</v>
      </c>
      <c r="B3596" s="10" t="s">
        <v>3023</v>
      </c>
      <c r="C3596" s="10" t="s">
        <v>3024</v>
      </c>
      <c r="D3596" s="10" t="s">
        <v>3048</v>
      </c>
      <c r="E3596" s="10" t="s">
        <v>1107</v>
      </c>
      <c r="F3596" s="10" t="s">
        <v>1098</v>
      </c>
      <c r="G3596" s="10" t="s">
        <v>1099</v>
      </c>
      <c r="I3596" s="10"/>
      <c r="J3596" s="10" t="s">
        <v>1100</v>
      </c>
      <c r="K3596" s="10" t="s">
        <v>21</v>
      </c>
      <c r="L3596">
        <v>1</v>
      </c>
    </row>
    <row r="3597" spans="1:12" x14ac:dyDescent="0.3">
      <c r="A3597" s="10" t="s">
        <v>1200</v>
      </c>
      <c r="B3597" s="10" t="s">
        <v>3023</v>
      </c>
      <c r="C3597" s="10" t="s">
        <v>3024</v>
      </c>
      <c r="D3597" s="10" t="s">
        <v>3048</v>
      </c>
      <c r="E3597" s="10" t="s">
        <v>1107</v>
      </c>
      <c r="F3597" s="10" t="s">
        <v>1098</v>
      </c>
      <c r="G3597" s="10" t="s">
        <v>1099</v>
      </c>
      <c r="I3597" s="10"/>
      <c r="J3597" s="10" t="s">
        <v>1100</v>
      </c>
      <c r="K3597" s="10" t="s">
        <v>22</v>
      </c>
      <c r="L3597">
        <v>1</v>
      </c>
    </row>
    <row r="3598" spans="1:12" x14ac:dyDescent="0.3">
      <c r="A3598" s="10" t="s">
        <v>1200</v>
      </c>
      <c r="B3598" s="10" t="s">
        <v>3023</v>
      </c>
      <c r="C3598" s="10" t="s">
        <v>3024</v>
      </c>
      <c r="D3598" s="10" t="s">
        <v>3048</v>
      </c>
      <c r="E3598" s="10" t="s">
        <v>1107</v>
      </c>
      <c r="F3598" s="10" t="s">
        <v>1098</v>
      </c>
      <c r="G3598" s="10" t="s">
        <v>1099</v>
      </c>
      <c r="I3598" s="10"/>
      <c r="J3598" s="10" t="s">
        <v>1100</v>
      </c>
      <c r="K3598" s="10" t="s">
        <v>23</v>
      </c>
      <c r="L3598">
        <v>1</v>
      </c>
    </row>
    <row r="3599" spans="1:12" x14ac:dyDescent="0.3">
      <c r="A3599" s="10" t="s">
        <v>1200</v>
      </c>
      <c r="B3599" s="10" t="s">
        <v>3023</v>
      </c>
      <c r="C3599" s="10" t="s">
        <v>3024</v>
      </c>
      <c r="D3599" s="10" t="s">
        <v>3048</v>
      </c>
      <c r="E3599" s="10" t="s">
        <v>1107</v>
      </c>
      <c r="F3599" s="10" t="s">
        <v>1098</v>
      </c>
      <c r="G3599" s="10" t="s">
        <v>1099</v>
      </c>
      <c r="I3599" s="10"/>
      <c r="J3599" s="10" t="s">
        <v>1100</v>
      </c>
      <c r="K3599" s="10" t="s">
        <v>24</v>
      </c>
      <c r="L3599">
        <v>1</v>
      </c>
    </row>
    <row r="3600" spans="1:12" x14ac:dyDescent="0.3">
      <c r="A3600" s="10" t="s">
        <v>1200</v>
      </c>
      <c r="B3600" s="10" t="s">
        <v>3023</v>
      </c>
      <c r="C3600" s="10" t="s">
        <v>3024</v>
      </c>
      <c r="D3600" s="10" t="s">
        <v>3048</v>
      </c>
      <c r="E3600" s="10" t="s">
        <v>1107</v>
      </c>
      <c r="F3600" s="10" t="s">
        <v>1098</v>
      </c>
      <c r="G3600" s="10" t="s">
        <v>1099</v>
      </c>
      <c r="I3600" s="10"/>
      <c r="J3600" s="10" t="s">
        <v>1100</v>
      </c>
      <c r="K3600" s="10" t="s">
        <v>25</v>
      </c>
      <c r="L3600">
        <v>2</v>
      </c>
    </row>
    <row r="3601" spans="1:12" x14ac:dyDescent="0.3">
      <c r="A3601" s="10" t="s">
        <v>1200</v>
      </c>
      <c r="B3601" s="10" t="s">
        <v>3023</v>
      </c>
      <c r="C3601" s="10" t="s">
        <v>3024</v>
      </c>
      <c r="D3601" s="10" t="s">
        <v>3048</v>
      </c>
      <c r="E3601" s="10" t="s">
        <v>1107</v>
      </c>
      <c r="F3601" s="10" t="s">
        <v>1098</v>
      </c>
      <c r="G3601" s="10" t="s">
        <v>1099</v>
      </c>
      <c r="I3601" s="10"/>
      <c r="J3601" s="10" t="s">
        <v>1100</v>
      </c>
      <c r="K3601" s="10" t="s">
        <v>26</v>
      </c>
      <c r="L3601">
        <v>1</v>
      </c>
    </row>
    <row r="3602" spans="1:12" x14ac:dyDescent="0.3">
      <c r="A3602" s="10" t="s">
        <v>1200</v>
      </c>
      <c r="B3602" s="10" t="s">
        <v>3023</v>
      </c>
      <c r="C3602" s="10" t="s">
        <v>3024</v>
      </c>
      <c r="D3602" s="10" t="s">
        <v>3048</v>
      </c>
      <c r="E3602" s="10" t="s">
        <v>1107</v>
      </c>
      <c r="F3602" s="10" t="s">
        <v>1098</v>
      </c>
      <c r="G3602" s="10" t="s">
        <v>1099</v>
      </c>
      <c r="I3602" s="10"/>
      <c r="J3602" s="10" t="s">
        <v>1100</v>
      </c>
      <c r="K3602" s="10" t="s">
        <v>27</v>
      </c>
      <c r="L3602">
        <v>1</v>
      </c>
    </row>
    <row r="3603" spans="1:12" x14ac:dyDescent="0.3">
      <c r="A3603" s="10" t="s">
        <v>1201</v>
      </c>
      <c r="B3603" s="10" t="s">
        <v>2827</v>
      </c>
      <c r="C3603" s="10" t="s">
        <v>3049</v>
      </c>
      <c r="D3603" s="10" t="s">
        <v>3050</v>
      </c>
      <c r="E3603" s="10" t="s">
        <v>1202</v>
      </c>
      <c r="F3603" s="10" t="s">
        <v>1203</v>
      </c>
      <c r="G3603" s="10" t="s">
        <v>1204</v>
      </c>
      <c r="I3603" s="10"/>
      <c r="J3603" s="10" t="s">
        <v>1205</v>
      </c>
      <c r="K3603" s="10" t="s">
        <v>21</v>
      </c>
      <c r="L3603">
        <v>250</v>
      </c>
    </row>
    <row r="3604" spans="1:12" x14ac:dyDescent="0.3">
      <c r="A3604" s="10" t="s">
        <v>1201</v>
      </c>
      <c r="B3604" s="10" t="s">
        <v>2827</v>
      </c>
      <c r="C3604" s="10" t="s">
        <v>3049</v>
      </c>
      <c r="D3604" s="10" t="s">
        <v>3050</v>
      </c>
      <c r="E3604" s="10" t="s">
        <v>1202</v>
      </c>
      <c r="F3604" s="10" t="s">
        <v>1203</v>
      </c>
      <c r="G3604" s="10" t="s">
        <v>1204</v>
      </c>
      <c r="I3604" s="10"/>
      <c r="J3604" s="10" t="s">
        <v>1205</v>
      </c>
      <c r="K3604" s="10" t="s">
        <v>22</v>
      </c>
      <c r="L3604">
        <v>254</v>
      </c>
    </row>
    <row r="3605" spans="1:12" x14ac:dyDescent="0.3">
      <c r="A3605" s="10" t="s">
        <v>1201</v>
      </c>
      <c r="B3605" s="10" t="s">
        <v>2827</v>
      </c>
      <c r="C3605" s="10" t="s">
        <v>3049</v>
      </c>
      <c r="D3605" s="10" t="s">
        <v>3050</v>
      </c>
      <c r="E3605" s="10" t="s">
        <v>1202</v>
      </c>
      <c r="F3605" s="10" t="s">
        <v>1203</v>
      </c>
      <c r="G3605" s="10" t="s">
        <v>1204</v>
      </c>
      <c r="I3605" s="10"/>
      <c r="J3605" s="10" t="s">
        <v>1205</v>
      </c>
      <c r="K3605" s="10" t="s">
        <v>23</v>
      </c>
      <c r="L3605">
        <v>255</v>
      </c>
    </row>
    <row r="3606" spans="1:12" x14ac:dyDescent="0.3">
      <c r="A3606" s="10" t="s">
        <v>1201</v>
      </c>
      <c r="B3606" s="10" t="s">
        <v>2827</v>
      </c>
      <c r="C3606" s="10" t="s">
        <v>3049</v>
      </c>
      <c r="D3606" s="10" t="s">
        <v>3050</v>
      </c>
      <c r="E3606" s="10" t="s">
        <v>1202</v>
      </c>
      <c r="F3606" s="10" t="s">
        <v>1203</v>
      </c>
      <c r="G3606" s="10" t="s">
        <v>1204</v>
      </c>
      <c r="I3606" s="10"/>
      <c r="J3606" s="10" t="s">
        <v>1205</v>
      </c>
      <c r="K3606" s="10" t="s">
        <v>24</v>
      </c>
      <c r="L3606">
        <v>253</v>
      </c>
    </row>
    <row r="3607" spans="1:12" x14ac:dyDescent="0.3">
      <c r="A3607" s="10" t="s">
        <v>1206</v>
      </c>
      <c r="B3607" s="10" t="s">
        <v>2827</v>
      </c>
      <c r="C3607" s="10" t="s">
        <v>3049</v>
      </c>
      <c r="D3607" s="10" t="s">
        <v>3050</v>
      </c>
      <c r="E3607" s="10" t="s">
        <v>1207</v>
      </c>
      <c r="F3607" s="10" t="s">
        <v>1203</v>
      </c>
      <c r="G3607" s="10" t="s">
        <v>1204</v>
      </c>
      <c r="I3607" s="10"/>
      <c r="J3607" s="10" t="s">
        <v>1205</v>
      </c>
      <c r="K3607" s="10" t="s">
        <v>11</v>
      </c>
      <c r="L3607">
        <v>251</v>
      </c>
    </row>
    <row r="3608" spans="1:12" x14ac:dyDescent="0.3">
      <c r="A3608" s="10" t="s">
        <v>1206</v>
      </c>
      <c r="B3608" s="10" t="s">
        <v>2827</v>
      </c>
      <c r="C3608" s="10" t="s">
        <v>3049</v>
      </c>
      <c r="D3608" s="10" t="s">
        <v>3050</v>
      </c>
      <c r="E3608" s="10" t="s">
        <v>1207</v>
      </c>
      <c r="F3608" s="10" t="s">
        <v>1203</v>
      </c>
      <c r="G3608" s="10" t="s">
        <v>1204</v>
      </c>
      <c r="I3608" s="10"/>
      <c r="J3608" s="10" t="s">
        <v>1205</v>
      </c>
      <c r="K3608" s="10" t="s">
        <v>14</v>
      </c>
      <c r="L3608">
        <v>255</v>
      </c>
    </row>
    <row r="3609" spans="1:12" x14ac:dyDescent="0.3">
      <c r="A3609" s="10" t="s">
        <v>1206</v>
      </c>
      <c r="B3609" s="10" t="s">
        <v>2827</v>
      </c>
      <c r="C3609" s="10" t="s">
        <v>3049</v>
      </c>
      <c r="D3609" s="10" t="s">
        <v>3050</v>
      </c>
      <c r="E3609" s="10" t="s">
        <v>1207</v>
      </c>
      <c r="F3609" s="10" t="s">
        <v>1203</v>
      </c>
      <c r="G3609" s="10" t="s">
        <v>1204</v>
      </c>
      <c r="I3609" s="10"/>
      <c r="J3609" s="10" t="s">
        <v>1205</v>
      </c>
      <c r="K3609" s="10" t="s">
        <v>15</v>
      </c>
      <c r="L3609">
        <v>253</v>
      </c>
    </row>
    <row r="3610" spans="1:12" x14ac:dyDescent="0.3">
      <c r="A3610" s="10" t="s">
        <v>1206</v>
      </c>
      <c r="B3610" s="10" t="s">
        <v>2827</v>
      </c>
      <c r="C3610" s="10" t="s">
        <v>3049</v>
      </c>
      <c r="D3610" s="10" t="s">
        <v>3050</v>
      </c>
      <c r="E3610" s="10" t="s">
        <v>1207</v>
      </c>
      <c r="F3610" s="10" t="s">
        <v>1203</v>
      </c>
      <c r="G3610" s="10" t="s">
        <v>1204</v>
      </c>
      <c r="I3610" s="10"/>
      <c r="J3610" s="10" t="s">
        <v>1205</v>
      </c>
      <c r="K3610" s="10" t="s">
        <v>16</v>
      </c>
      <c r="L3610">
        <v>254</v>
      </c>
    </row>
    <row r="3611" spans="1:12" x14ac:dyDescent="0.3">
      <c r="A3611" s="10" t="s">
        <v>1206</v>
      </c>
      <c r="B3611" s="10" t="s">
        <v>2827</v>
      </c>
      <c r="C3611" s="10" t="s">
        <v>3049</v>
      </c>
      <c r="D3611" s="10" t="s">
        <v>3050</v>
      </c>
      <c r="E3611" s="10" t="s">
        <v>1207</v>
      </c>
      <c r="F3611" s="10" t="s">
        <v>1203</v>
      </c>
      <c r="G3611" s="10" t="s">
        <v>1204</v>
      </c>
      <c r="I3611" s="10"/>
      <c r="J3611" s="10" t="s">
        <v>1205</v>
      </c>
      <c r="K3611" s="10" t="s">
        <v>17</v>
      </c>
      <c r="L3611">
        <v>260</v>
      </c>
    </row>
    <row r="3612" spans="1:12" x14ac:dyDescent="0.3">
      <c r="A3612" s="10" t="s">
        <v>1206</v>
      </c>
      <c r="B3612" s="10" t="s">
        <v>2827</v>
      </c>
      <c r="C3612" s="10" t="s">
        <v>3049</v>
      </c>
      <c r="D3612" s="10" t="s">
        <v>3050</v>
      </c>
      <c r="E3612" s="10" t="s">
        <v>1207</v>
      </c>
      <c r="F3612" s="10" t="s">
        <v>1203</v>
      </c>
      <c r="G3612" s="10" t="s">
        <v>1204</v>
      </c>
      <c r="I3612" s="10"/>
      <c r="J3612" s="10" t="s">
        <v>1205</v>
      </c>
      <c r="K3612" s="10" t="s">
        <v>18</v>
      </c>
      <c r="L3612">
        <v>262</v>
      </c>
    </row>
    <row r="3613" spans="1:12" x14ac:dyDescent="0.3">
      <c r="A3613" s="10" t="s">
        <v>1206</v>
      </c>
      <c r="B3613" s="10" t="s">
        <v>2827</v>
      </c>
      <c r="C3613" s="10" t="s">
        <v>3049</v>
      </c>
      <c r="D3613" s="10" t="s">
        <v>3050</v>
      </c>
      <c r="E3613" s="10" t="s">
        <v>1207</v>
      </c>
      <c r="F3613" s="10" t="s">
        <v>1203</v>
      </c>
      <c r="G3613" s="10" t="s">
        <v>1204</v>
      </c>
      <c r="I3613" s="10"/>
      <c r="J3613" s="10" t="s">
        <v>1205</v>
      </c>
      <c r="K3613" s="10" t="s">
        <v>19</v>
      </c>
      <c r="L3613">
        <v>271</v>
      </c>
    </row>
    <row r="3614" spans="1:12" x14ac:dyDescent="0.3">
      <c r="A3614" s="10" t="s">
        <v>1206</v>
      </c>
      <c r="B3614" s="10" t="s">
        <v>2827</v>
      </c>
      <c r="C3614" s="10" t="s">
        <v>3049</v>
      </c>
      <c r="D3614" s="10" t="s">
        <v>3050</v>
      </c>
      <c r="E3614" s="10" t="s">
        <v>1207</v>
      </c>
      <c r="F3614" s="10" t="s">
        <v>1203</v>
      </c>
      <c r="G3614" s="10" t="s">
        <v>1204</v>
      </c>
      <c r="I3614" s="10"/>
      <c r="J3614" s="10" t="s">
        <v>1205</v>
      </c>
      <c r="K3614" s="10" t="s">
        <v>20</v>
      </c>
      <c r="L3614">
        <v>267</v>
      </c>
    </row>
    <row r="3615" spans="1:12" x14ac:dyDescent="0.3">
      <c r="A3615" s="10" t="s">
        <v>1206</v>
      </c>
      <c r="B3615" s="10" t="s">
        <v>2827</v>
      </c>
      <c r="C3615" s="10" t="s">
        <v>3049</v>
      </c>
      <c r="D3615" s="10" t="s">
        <v>3050</v>
      </c>
      <c r="E3615" s="10" t="s">
        <v>1207</v>
      </c>
      <c r="F3615" s="10" t="s">
        <v>1203</v>
      </c>
      <c r="G3615" s="10" t="s">
        <v>1204</v>
      </c>
      <c r="I3615" s="10"/>
      <c r="J3615" s="10" t="s">
        <v>1205</v>
      </c>
      <c r="K3615" s="10" t="s">
        <v>21</v>
      </c>
      <c r="L3615">
        <v>267</v>
      </c>
    </row>
    <row r="3616" spans="1:12" x14ac:dyDescent="0.3">
      <c r="A3616" s="10" t="s">
        <v>1206</v>
      </c>
      <c r="B3616" s="10" t="s">
        <v>2827</v>
      </c>
      <c r="C3616" s="10" t="s">
        <v>3049</v>
      </c>
      <c r="D3616" s="10" t="s">
        <v>3050</v>
      </c>
      <c r="E3616" s="10" t="s">
        <v>1207</v>
      </c>
      <c r="F3616" s="10" t="s">
        <v>1203</v>
      </c>
      <c r="G3616" s="10" t="s">
        <v>1204</v>
      </c>
      <c r="I3616" s="10"/>
      <c r="J3616" s="10" t="s">
        <v>1205</v>
      </c>
      <c r="K3616" s="10" t="s">
        <v>22</v>
      </c>
      <c r="L3616">
        <v>264</v>
      </c>
    </row>
    <row r="3617" spans="1:12" x14ac:dyDescent="0.3">
      <c r="A3617" s="10" t="s">
        <v>1206</v>
      </c>
      <c r="B3617" s="10" t="s">
        <v>2827</v>
      </c>
      <c r="C3617" s="10" t="s">
        <v>3049</v>
      </c>
      <c r="D3617" s="10" t="s">
        <v>3050</v>
      </c>
      <c r="E3617" s="10" t="s">
        <v>1207</v>
      </c>
      <c r="F3617" s="10" t="s">
        <v>1203</v>
      </c>
      <c r="G3617" s="10" t="s">
        <v>1204</v>
      </c>
      <c r="I3617" s="10"/>
      <c r="J3617" s="10" t="s">
        <v>1205</v>
      </c>
      <c r="K3617" s="10" t="s">
        <v>23</v>
      </c>
      <c r="L3617">
        <v>264</v>
      </c>
    </row>
    <row r="3618" spans="1:12" x14ac:dyDescent="0.3">
      <c r="A3618" s="10" t="s">
        <v>1206</v>
      </c>
      <c r="B3618" s="10" t="s">
        <v>2827</v>
      </c>
      <c r="C3618" s="10" t="s">
        <v>3049</v>
      </c>
      <c r="D3618" s="10" t="s">
        <v>3050</v>
      </c>
      <c r="E3618" s="10" t="s">
        <v>1207</v>
      </c>
      <c r="F3618" s="10" t="s">
        <v>1203</v>
      </c>
      <c r="G3618" s="10" t="s">
        <v>1204</v>
      </c>
      <c r="I3618" s="10"/>
      <c r="J3618" s="10" t="s">
        <v>1205</v>
      </c>
      <c r="K3618" s="10" t="s">
        <v>24</v>
      </c>
      <c r="L3618">
        <v>265</v>
      </c>
    </row>
    <row r="3619" spans="1:12" x14ac:dyDescent="0.3">
      <c r="A3619" s="10" t="s">
        <v>1206</v>
      </c>
      <c r="B3619" s="10" t="s">
        <v>2827</v>
      </c>
      <c r="C3619" s="10" t="s">
        <v>3049</v>
      </c>
      <c r="D3619" s="10" t="s">
        <v>3050</v>
      </c>
      <c r="E3619" s="10" t="s">
        <v>1207</v>
      </c>
      <c r="F3619" s="10" t="s">
        <v>1203</v>
      </c>
      <c r="G3619" s="10" t="s">
        <v>1204</v>
      </c>
      <c r="I3619" s="10"/>
      <c r="J3619" s="10" t="s">
        <v>1205</v>
      </c>
      <c r="K3619" s="10" t="s">
        <v>25</v>
      </c>
      <c r="L3619">
        <v>267</v>
      </c>
    </row>
    <row r="3620" spans="1:12" x14ac:dyDescent="0.3">
      <c r="A3620" s="10" t="s">
        <v>1206</v>
      </c>
      <c r="B3620" s="10" t="s">
        <v>2827</v>
      </c>
      <c r="C3620" s="10" t="s">
        <v>3049</v>
      </c>
      <c r="D3620" s="10" t="s">
        <v>3050</v>
      </c>
      <c r="E3620" s="10" t="s">
        <v>1207</v>
      </c>
      <c r="F3620" s="10" t="s">
        <v>1203</v>
      </c>
      <c r="G3620" s="10" t="s">
        <v>1204</v>
      </c>
      <c r="I3620" s="10"/>
      <c r="J3620" s="10" t="s">
        <v>1205</v>
      </c>
      <c r="K3620" s="10" t="s">
        <v>26</v>
      </c>
      <c r="L3620">
        <v>269</v>
      </c>
    </row>
    <row r="3621" spans="1:12" x14ac:dyDescent="0.3">
      <c r="A3621" s="10" t="s">
        <v>1206</v>
      </c>
      <c r="B3621" s="10" t="s">
        <v>2827</v>
      </c>
      <c r="C3621" s="10" t="s">
        <v>3049</v>
      </c>
      <c r="D3621" s="10" t="s">
        <v>3050</v>
      </c>
      <c r="E3621" s="10" t="s">
        <v>1207</v>
      </c>
      <c r="F3621" s="10" t="s">
        <v>1203</v>
      </c>
      <c r="G3621" s="10" t="s">
        <v>1204</v>
      </c>
      <c r="I3621" s="10"/>
      <c r="J3621" s="10" t="s">
        <v>1205</v>
      </c>
      <c r="K3621" s="10" t="s">
        <v>27</v>
      </c>
      <c r="L3621">
        <v>271</v>
      </c>
    </row>
    <row r="3622" spans="1:12" x14ac:dyDescent="0.3">
      <c r="A3622" s="10" t="s">
        <v>1208</v>
      </c>
      <c r="B3622" s="10" t="s">
        <v>2827</v>
      </c>
      <c r="C3622" s="10" t="s">
        <v>3049</v>
      </c>
      <c r="D3622" s="10" t="s">
        <v>3050</v>
      </c>
      <c r="E3622" s="10" t="s">
        <v>1209</v>
      </c>
      <c r="F3622" s="10" t="s">
        <v>1203</v>
      </c>
      <c r="G3622" s="10" t="s">
        <v>1204</v>
      </c>
      <c r="I3622" s="10"/>
      <c r="J3622" s="10" t="s">
        <v>1205</v>
      </c>
      <c r="K3622" s="10" t="s">
        <v>22</v>
      </c>
      <c r="L3622">
        <v>250</v>
      </c>
    </row>
    <row r="3623" spans="1:12" x14ac:dyDescent="0.3">
      <c r="A3623" s="10" t="s">
        <v>1208</v>
      </c>
      <c r="B3623" s="10" t="s">
        <v>2827</v>
      </c>
      <c r="C3623" s="10" t="s">
        <v>3049</v>
      </c>
      <c r="D3623" s="10" t="s">
        <v>3050</v>
      </c>
      <c r="E3623" s="10" t="s">
        <v>1209</v>
      </c>
      <c r="F3623" s="10" t="s">
        <v>1203</v>
      </c>
      <c r="G3623" s="10" t="s">
        <v>1204</v>
      </c>
      <c r="I3623" s="10"/>
      <c r="J3623" s="10" t="s">
        <v>1205</v>
      </c>
      <c r="K3623" s="10" t="s">
        <v>23</v>
      </c>
      <c r="L3623">
        <v>240</v>
      </c>
    </row>
    <row r="3624" spans="1:12" x14ac:dyDescent="0.3">
      <c r="A3624" s="10" t="s">
        <v>1208</v>
      </c>
      <c r="B3624" s="10" t="s">
        <v>2827</v>
      </c>
      <c r="C3624" s="10" t="s">
        <v>3049</v>
      </c>
      <c r="D3624" s="10" t="s">
        <v>3050</v>
      </c>
      <c r="E3624" s="10" t="s">
        <v>1209</v>
      </c>
      <c r="F3624" s="10" t="s">
        <v>1203</v>
      </c>
      <c r="G3624" s="10" t="s">
        <v>1204</v>
      </c>
      <c r="I3624" s="10"/>
      <c r="J3624" s="10" t="s">
        <v>1205</v>
      </c>
      <c r="K3624" s="10" t="s">
        <v>24</v>
      </c>
      <c r="L3624">
        <v>247</v>
      </c>
    </row>
    <row r="3625" spans="1:12" x14ac:dyDescent="0.3">
      <c r="A3625" s="10" t="s">
        <v>1208</v>
      </c>
      <c r="B3625" s="10" t="s">
        <v>2827</v>
      </c>
      <c r="C3625" s="10" t="s">
        <v>3049</v>
      </c>
      <c r="D3625" s="10" t="s">
        <v>3050</v>
      </c>
      <c r="E3625" s="10" t="s">
        <v>1209</v>
      </c>
      <c r="F3625" s="10" t="s">
        <v>1203</v>
      </c>
      <c r="G3625" s="10" t="s">
        <v>1204</v>
      </c>
      <c r="I3625" s="10"/>
      <c r="J3625" s="10" t="s">
        <v>1205</v>
      </c>
      <c r="K3625" s="10" t="s">
        <v>25</v>
      </c>
      <c r="L3625">
        <v>249</v>
      </c>
    </row>
    <row r="3626" spans="1:12" x14ac:dyDescent="0.3">
      <c r="A3626" s="10" t="s">
        <v>1208</v>
      </c>
      <c r="B3626" s="10" t="s">
        <v>2827</v>
      </c>
      <c r="C3626" s="10" t="s">
        <v>3049</v>
      </c>
      <c r="D3626" s="10" t="s">
        <v>3050</v>
      </c>
      <c r="E3626" s="10" t="s">
        <v>1209</v>
      </c>
      <c r="F3626" s="10" t="s">
        <v>1203</v>
      </c>
      <c r="G3626" s="10" t="s">
        <v>1204</v>
      </c>
      <c r="I3626" s="10"/>
      <c r="J3626" s="10" t="s">
        <v>1205</v>
      </c>
      <c r="K3626" s="10" t="s">
        <v>27</v>
      </c>
      <c r="L3626">
        <v>250</v>
      </c>
    </row>
    <row r="3627" spans="1:12" x14ac:dyDescent="0.3">
      <c r="A3627" s="10" t="s">
        <v>1210</v>
      </c>
      <c r="B3627" s="10" t="s">
        <v>2827</v>
      </c>
      <c r="C3627" s="10" t="s">
        <v>3049</v>
      </c>
      <c r="D3627" s="10" t="s">
        <v>3050</v>
      </c>
      <c r="E3627" s="10" t="s">
        <v>1211</v>
      </c>
      <c r="F3627" s="10" t="s">
        <v>1203</v>
      </c>
      <c r="G3627" s="10" t="s">
        <v>1204</v>
      </c>
      <c r="I3627" s="10"/>
      <c r="J3627" s="10" t="s">
        <v>1205</v>
      </c>
      <c r="K3627" s="10" t="s">
        <v>9</v>
      </c>
      <c r="L3627">
        <v>250</v>
      </c>
    </row>
    <row r="3628" spans="1:12" x14ac:dyDescent="0.3">
      <c r="A3628" s="10" t="s">
        <v>1210</v>
      </c>
      <c r="B3628" s="10" t="s">
        <v>2827</v>
      </c>
      <c r="C3628" s="10" t="s">
        <v>3049</v>
      </c>
      <c r="D3628" s="10" t="s">
        <v>3050</v>
      </c>
      <c r="E3628" s="10" t="s">
        <v>1211</v>
      </c>
      <c r="F3628" s="10" t="s">
        <v>1203</v>
      </c>
      <c r="G3628" s="10" t="s">
        <v>1204</v>
      </c>
      <c r="I3628" s="10"/>
      <c r="J3628" s="10" t="s">
        <v>1205</v>
      </c>
      <c r="K3628" s="10" t="s">
        <v>13</v>
      </c>
      <c r="L3628">
        <v>251</v>
      </c>
    </row>
    <row r="3629" spans="1:12" x14ac:dyDescent="0.3">
      <c r="A3629" s="10" t="s">
        <v>1210</v>
      </c>
      <c r="B3629" s="10" t="s">
        <v>2827</v>
      </c>
      <c r="C3629" s="10" t="s">
        <v>3049</v>
      </c>
      <c r="D3629" s="10" t="s">
        <v>3050</v>
      </c>
      <c r="E3629" s="10" t="s">
        <v>1211</v>
      </c>
      <c r="F3629" s="10" t="s">
        <v>1203</v>
      </c>
      <c r="G3629" s="10" t="s">
        <v>1204</v>
      </c>
      <c r="I3629" s="10"/>
      <c r="J3629" s="10" t="s">
        <v>1205</v>
      </c>
      <c r="K3629" s="10" t="s">
        <v>16</v>
      </c>
      <c r="L3629">
        <v>253</v>
      </c>
    </row>
    <row r="3630" spans="1:12" x14ac:dyDescent="0.3">
      <c r="A3630" s="10" t="s">
        <v>1210</v>
      </c>
      <c r="B3630" s="10" t="s">
        <v>2827</v>
      </c>
      <c r="C3630" s="10" t="s">
        <v>3049</v>
      </c>
      <c r="D3630" s="10" t="s">
        <v>3050</v>
      </c>
      <c r="E3630" s="10" t="s">
        <v>1211</v>
      </c>
      <c r="F3630" s="10" t="s">
        <v>1203</v>
      </c>
      <c r="G3630" s="10" t="s">
        <v>1204</v>
      </c>
      <c r="I3630" s="10"/>
      <c r="J3630" s="10" t="s">
        <v>1205</v>
      </c>
      <c r="K3630" s="10" t="s">
        <v>18</v>
      </c>
      <c r="L3630">
        <v>252</v>
      </c>
    </row>
    <row r="3631" spans="1:12" x14ac:dyDescent="0.3">
      <c r="A3631" s="10" t="s">
        <v>1210</v>
      </c>
      <c r="B3631" s="10" t="s">
        <v>2827</v>
      </c>
      <c r="C3631" s="10" t="s">
        <v>3049</v>
      </c>
      <c r="D3631" s="10" t="s">
        <v>3050</v>
      </c>
      <c r="E3631" s="10" t="s">
        <v>1211</v>
      </c>
      <c r="F3631" s="10" t="s">
        <v>1203</v>
      </c>
      <c r="G3631" s="10" t="s">
        <v>1204</v>
      </c>
      <c r="I3631" s="10"/>
      <c r="J3631" s="10" t="s">
        <v>1205</v>
      </c>
      <c r="K3631" s="10" t="s">
        <v>20</v>
      </c>
      <c r="L3631">
        <v>254</v>
      </c>
    </row>
    <row r="3632" spans="1:12" x14ac:dyDescent="0.3">
      <c r="A3632" s="10" t="s">
        <v>1210</v>
      </c>
      <c r="B3632" s="10" t="s">
        <v>2827</v>
      </c>
      <c r="C3632" s="10" t="s">
        <v>3049</v>
      </c>
      <c r="D3632" s="10" t="s">
        <v>3050</v>
      </c>
      <c r="E3632" s="10" t="s">
        <v>1211</v>
      </c>
      <c r="F3632" s="10" t="s">
        <v>1203</v>
      </c>
      <c r="G3632" s="10" t="s">
        <v>1204</v>
      </c>
      <c r="I3632" s="10"/>
      <c r="J3632" s="10" t="s">
        <v>1205</v>
      </c>
      <c r="K3632" s="10" t="s">
        <v>22</v>
      </c>
      <c r="L3632">
        <v>255</v>
      </c>
    </row>
    <row r="3633" spans="1:12" x14ac:dyDescent="0.3">
      <c r="A3633" s="10" t="s">
        <v>1210</v>
      </c>
      <c r="B3633" s="10" t="s">
        <v>2827</v>
      </c>
      <c r="C3633" s="10" t="s">
        <v>3049</v>
      </c>
      <c r="D3633" s="10" t="s">
        <v>3050</v>
      </c>
      <c r="E3633" s="10" t="s">
        <v>1211</v>
      </c>
      <c r="F3633" s="10" t="s">
        <v>1203</v>
      </c>
      <c r="G3633" s="10" t="s">
        <v>1204</v>
      </c>
      <c r="I3633" s="10"/>
      <c r="J3633" s="10" t="s">
        <v>1205</v>
      </c>
      <c r="K3633" s="10" t="s">
        <v>23</v>
      </c>
      <c r="L3633">
        <v>240</v>
      </c>
    </row>
    <row r="3634" spans="1:12" x14ac:dyDescent="0.3">
      <c r="A3634" s="10" t="s">
        <v>1210</v>
      </c>
      <c r="B3634" s="10" t="s">
        <v>2827</v>
      </c>
      <c r="C3634" s="10" t="s">
        <v>3049</v>
      </c>
      <c r="D3634" s="10" t="s">
        <v>3050</v>
      </c>
      <c r="E3634" s="10" t="s">
        <v>1211</v>
      </c>
      <c r="F3634" s="10" t="s">
        <v>1203</v>
      </c>
      <c r="G3634" s="10" t="s">
        <v>1204</v>
      </c>
      <c r="I3634" s="10"/>
      <c r="J3634" s="10" t="s">
        <v>1205</v>
      </c>
      <c r="K3634" s="10" t="s">
        <v>24</v>
      </c>
      <c r="L3634">
        <v>243</v>
      </c>
    </row>
    <row r="3635" spans="1:12" x14ac:dyDescent="0.3">
      <c r="A3635" s="10" t="s">
        <v>1210</v>
      </c>
      <c r="B3635" s="10" t="s">
        <v>2827</v>
      </c>
      <c r="C3635" s="10" t="s">
        <v>3049</v>
      </c>
      <c r="D3635" s="10" t="s">
        <v>3050</v>
      </c>
      <c r="E3635" s="10" t="s">
        <v>1211</v>
      </c>
      <c r="F3635" s="10" t="s">
        <v>1203</v>
      </c>
      <c r="G3635" s="10" t="s">
        <v>1204</v>
      </c>
      <c r="I3635" s="10"/>
      <c r="J3635" s="10" t="s">
        <v>1205</v>
      </c>
      <c r="K3635" s="10" t="s">
        <v>26</v>
      </c>
      <c r="L3635">
        <v>244</v>
      </c>
    </row>
    <row r="3636" spans="1:12" x14ac:dyDescent="0.3">
      <c r="A3636" s="10" t="s">
        <v>1210</v>
      </c>
      <c r="B3636" s="10" t="s">
        <v>2827</v>
      </c>
      <c r="C3636" s="10" t="s">
        <v>3049</v>
      </c>
      <c r="D3636" s="10" t="s">
        <v>3050</v>
      </c>
      <c r="E3636" s="10" t="s">
        <v>1211</v>
      </c>
      <c r="F3636" s="10" t="s">
        <v>1203</v>
      </c>
      <c r="G3636" s="10" t="s">
        <v>1204</v>
      </c>
      <c r="I3636" s="10"/>
      <c r="J3636" s="10" t="s">
        <v>1205</v>
      </c>
      <c r="K3636" s="10" t="s">
        <v>28</v>
      </c>
      <c r="L3636">
        <v>241</v>
      </c>
    </row>
    <row r="3637" spans="1:12" x14ac:dyDescent="0.3">
      <c r="A3637" s="10" t="s">
        <v>1212</v>
      </c>
      <c r="B3637" s="10" t="s">
        <v>2827</v>
      </c>
      <c r="C3637" s="10" t="s">
        <v>3049</v>
      </c>
      <c r="D3637" s="10" t="s">
        <v>3050</v>
      </c>
      <c r="E3637" s="10" t="s">
        <v>1213</v>
      </c>
      <c r="F3637" s="10" t="s">
        <v>1203</v>
      </c>
      <c r="G3637" s="10" t="s">
        <v>1204</v>
      </c>
      <c r="I3637" s="10"/>
      <c r="J3637" s="10" t="s">
        <v>1205</v>
      </c>
      <c r="K3637" s="10" t="s">
        <v>10</v>
      </c>
      <c r="L3637">
        <v>252</v>
      </c>
    </row>
    <row r="3638" spans="1:12" x14ac:dyDescent="0.3">
      <c r="A3638" s="10" t="s">
        <v>1212</v>
      </c>
      <c r="B3638" s="10" t="s">
        <v>2827</v>
      </c>
      <c r="C3638" s="10" t="s">
        <v>3049</v>
      </c>
      <c r="D3638" s="10" t="s">
        <v>3050</v>
      </c>
      <c r="E3638" s="10" t="s">
        <v>1213</v>
      </c>
      <c r="F3638" s="10" t="s">
        <v>1203</v>
      </c>
      <c r="G3638" s="10" t="s">
        <v>1204</v>
      </c>
      <c r="I3638" s="10"/>
      <c r="J3638" s="10" t="s">
        <v>1205</v>
      </c>
      <c r="K3638" s="10" t="s">
        <v>12</v>
      </c>
      <c r="L3638">
        <v>253</v>
      </c>
    </row>
    <row r="3639" spans="1:12" x14ac:dyDescent="0.3">
      <c r="A3639" s="10" t="s">
        <v>1212</v>
      </c>
      <c r="B3639" s="10" t="s">
        <v>2827</v>
      </c>
      <c r="C3639" s="10" t="s">
        <v>3049</v>
      </c>
      <c r="D3639" s="10" t="s">
        <v>3050</v>
      </c>
      <c r="E3639" s="10" t="s">
        <v>1213</v>
      </c>
      <c r="F3639" s="10" t="s">
        <v>1203</v>
      </c>
      <c r="G3639" s="10" t="s">
        <v>1204</v>
      </c>
      <c r="I3639" s="10"/>
      <c r="J3639" s="10" t="s">
        <v>1205</v>
      </c>
      <c r="K3639" s="10" t="s">
        <v>15</v>
      </c>
      <c r="L3639">
        <v>254</v>
      </c>
    </row>
    <row r="3640" spans="1:12" x14ac:dyDescent="0.3">
      <c r="A3640" s="10" t="s">
        <v>1212</v>
      </c>
      <c r="B3640" s="10" t="s">
        <v>2827</v>
      </c>
      <c r="C3640" s="10" t="s">
        <v>3049</v>
      </c>
      <c r="D3640" s="10" t="s">
        <v>3050</v>
      </c>
      <c r="E3640" s="10" t="s">
        <v>1213</v>
      </c>
      <c r="F3640" s="10" t="s">
        <v>1203</v>
      </c>
      <c r="G3640" s="10" t="s">
        <v>1204</v>
      </c>
      <c r="I3640" s="10"/>
      <c r="J3640" s="10" t="s">
        <v>1205</v>
      </c>
      <c r="K3640" s="10" t="s">
        <v>17</v>
      </c>
      <c r="L3640">
        <v>255</v>
      </c>
    </row>
    <row r="3641" spans="1:12" x14ac:dyDescent="0.3">
      <c r="A3641" s="10" t="s">
        <v>1212</v>
      </c>
      <c r="B3641" s="10" t="s">
        <v>2827</v>
      </c>
      <c r="C3641" s="10" t="s">
        <v>3049</v>
      </c>
      <c r="D3641" s="10" t="s">
        <v>3050</v>
      </c>
      <c r="E3641" s="10" t="s">
        <v>1213</v>
      </c>
      <c r="F3641" s="10" t="s">
        <v>1203</v>
      </c>
      <c r="G3641" s="10" t="s">
        <v>1204</v>
      </c>
      <c r="I3641" s="10"/>
      <c r="J3641" s="10" t="s">
        <v>1205</v>
      </c>
      <c r="K3641" s="10" t="s">
        <v>19</v>
      </c>
      <c r="L3641">
        <v>259</v>
      </c>
    </row>
    <row r="3642" spans="1:12" x14ac:dyDescent="0.3">
      <c r="A3642" s="10" t="s">
        <v>1212</v>
      </c>
      <c r="B3642" s="10" t="s">
        <v>2827</v>
      </c>
      <c r="C3642" s="10" t="s">
        <v>3049</v>
      </c>
      <c r="D3642" s="10" t="s">
        <v>3050</v>
      </c>
      <c r="E3642" s="10" t="s">
        <v>1213</v>
      </c>
      <c r="F3642" s="10" t="s">
        <v>1203</v>
      </c>
      <c r="G3642" s="10" t="s">
        <v>1204</v>
      </c>
      <c r="I3642" s="10"/>
      <c r="J3642" s="10" t="s">
        <v>1205</v>
      </c>
      <c r="K3642" s="10" t="s">
        <v>21</v>
      </c>
      <c r="L3642">
        <v>259</v>
      </c>
    </row>
    <row r="3643" spans="1:12" x14ac:dyDescent="0.3">
      <c r="A3643" s="10" t="s">
        <v>1212</v>
      </c>
      <c r="B3643" s="10" t="s">
        <v>2827</v>
      </c>
      <c r="C3643" s="10" t="s">
        <v>3049</v>
      </c>
      <c r="D3643" s="10" t="s">
        <v>3050</v>
      </c>
      <c r="E3643" s="10" t="s">
        <v>1213</v>
      </c>
      <c r="F3643" s="10" t="s">
        <v>1203</v>
      </c>
      <c r="G3643" s="10" t="s">
        <v>1204</v>
      </c>
      <c r="I3643" s="10"/>
      <c r="J3643" s="10" t="s">
        <v>1205</v>
      </c>
      <c r="K3643" s="10" t="s">
        <v>22</v>
      </c>
      <c r="L3643">
        <v>254</v>
      </c>
    </row>
    <row r="3644" spans="1:12" x14ac:dyDescent="0.3">
      <c r="A3644" s="10" t="s">
        <v>1212</v>
      </c>
      <c r="B3644" s="10" t="s">
        <v>2827</v>
      </c>
      <c r="C3644" s="10" t="s">
        <v>3049</v>
      </c>
      <c r="D3644" s="10" t="s">
        <v>3050</v>
      </c>
      <c r="E3644" s="10" t="s">
        <v>1213</v>
      </c>
      <c r="F3644" s="10" t="s">
        <v>1203</v>
      </c>
      <c r="G3644" s="10" t="s">
        <v>1204</v>
      </c>
      <c r="I3644" s="10"/>
      <c r="J3644" s="10" t="s">
        <v>1205</v>
      </c>
      <c r="K3644" s="10" t="s">
        <v>23</v>
      </c>
      <c r="L3644">
        <v>252</v>
      </c>
    </row>
    <row r="3645" spans="1:12" x14ac:dyDescent="0.3">
      <c r="A3645" s="10" t="s">
        <v>1212</v>
      </c>
      <c r="B3645" s="10" t="s">
        <v>2827</v>
      </c>
      <c r="C3645" s="10" t="s">
        <v>3049</v>
      </c>
      <c r="D3645" s="10" t="s">
        <v>3050</v>
      </c>
      <c r="E3645" s="10" t="s">
        <v>1213</v>
      </c>
      <c r="F3645" s="10" t="s">
        <v>1203</v>
      </c>
      <c r="G3645" s="10" t="s">
        <v>1204</v>
      </c>
      <c r="I3645" s="10"/>
      <c r="J3645" s="10" t="s">
        <v>1205</v>
      </c>
      <c r="K3645" s="10" t="s">
        <v>24</v>
      </c>
      <c r="L3645">
        <v>247</v>
      </c>
    </row>
    <row r="3646" spans="1:12" x14ac:dyDescent="0.3">
      <c r="A3646" s="10" t="s">
        <v>1212</v>
      </c>
      <c r="B3646" s="10" t="s">
        <v>2827</v>
      </c>
      <c r="C3646" s="10" t="s">
        <v>3049</v>
      </c>
      <c r="D3646" s="10" t="s">
        <v>3050</v>
      </c>
      <c r="E3646" s="10" t="s">
        <v>1213</v>
      </c>
      <c r="F3646" s="10" t="s">
        <v>1203</v>
      </c>
      <c r="G3646" s="10" t="s">
        <v>1204</v>
      </c>
      <c r="I3646" s="10"/>
      <c r="J3646" s="10" t="s">
        <v>1205</v>
      </c>
      <c r="K3646" s="10" t="s">
        <v>25</v>
      </c>
      <c r="L3646">
        <v>247</v>
      </c>
    </row>
    <row r="3647" spans="1:12" x14ac:dyDescent="0.3">
      <c r="A3647" s="10" t="s">
        <v>1212</v>
      </c>
      <c r="B3647" s="10" t="s">
        <v>2827</v>
      </c>
      <c r="C3647" s="10" t="s">
        <v>3049</v>
      </c>
      <c r="D3647" s="10" t="s">
        <v>3050</v>
      </c>
      <c r="E3647" s="10" t="s">
        <v>1213</v>
      </c>
      <c r="F3647" s="10" t="s">
        <v>1203</v>
      </c>
      <c r="G3647" s="10" t="s">
        <v>1204</v>
      </c>
      <c r="I3647" s="10"/>
      <c r="J3647" s="10" t="s">
        <v>1205</v>
      </c>
      <c r="K3647" s="10" t="s">
        <v>26</v>
      </c>
      <c r="L3647">
        <v>252</v>
      </c>
    </row>
    <row r="3648" spans="1:12" x14ac:dyDescent="0.3">
      <c r="A3648" s="10" t="s">
        <v>1212</v>
      </c>
      <c r="B3648" s="10" t="s">
        <v>2827</v>
      </c>
      <c r="C3648" s="10" t="s">
        <v>3049</v>
      </c>
      <c r="D3648" s="10" t="s">
        <v>3050</v>
      </c>
      <c r="E3648" s="10" t="s">
        <v>1213</v>
      </c>
      <c r="F3648" s="10" t="s">
        <v>1203</v>
      </c>
      <c r="G3648" s="10" t="s">
        <v>1204</v>
      </c>
      <c r="I3648" s="10"/>
      <c r="J3648" s="10" t="s">
        <v>1205</v>
      </c>
      <c r="K3648" s="10" t="s">
        <v>27</v>
      </c>
      <c r="L3648">
        <v>249</v>
      </c>
    </row>
    <row r="3649" spans="1:12" x14ac:dyDescent="0.3">
      <c r="A3649" s="10" t="s">
        <v>1215</v>
      </c>
      <c r="B3649" s="10" t="s">
        <v>2827</v>
      </c>
      <c r="C3649" s="10" t="s">
        <v>3049</v>
      </c>
      <c r="D3649" s="10" t="s">
        <v>3051</v>
      </c>
      <c r="E3649" s="10" t="s">
        <v>1207</v>
      </c>
      <c r="F3649" s="10" t="s">
        <v>1203</v>
      </c>
      <c r="G3649" s="10" t="s">
        <v>1204</v>
      </c>
      <c r="I3649" s="10"/>
      <c r="J3649" s="10" t="s">
        <v>1205</v>
      </c>
      <c r="K3649" s="10" t="s">
        <v>11</v>
      </c>
      <c r="L3649">
        <v>247</v>
      </c>
    </row>
    <row r="3650" spans="1:12" x14ac:dyDescent="0.3">
      <c r="A3650" s="10" t="s">
        <v>1215</v>
      </c>
      <c r="B3650" s="10" t="s">
        <v>2827</v>
      </c>
      <c r="C3650" s="10" t="s">
        <v>3049</v>
      </c>
      <c r="D3650" s="10" t="s">
        <v>3051</v>
      </c>
      <c r="E3650" s="10" t="s">
        <v>1207</v>
      </c>
      <c r="F3650" s="10" t="s">
        <v>1203</v>
      </c>
      <c r="G3650" s="10" t="s">
        <v>1204</v>
      </c>
      <c r="I3650" s="10"/>
      <c r="J3650" s="10" t="s">
        <v>1205</v>
      </c>
      <c r="K3650" s="10" t="s">
        <v>14</v>
      </c>
      <c r="L3650">
        <v>248</v>
      </c>
    </row>
    <row r="3651" spans="1:12" x14ac:dyDescent="0.3">
      <c r="A3651" s="10" t="s">
        <v>1215</v>
      </c>
      <c r="B3651" s="10" t="s">
        <v>2827</v>
      </c>
      <c r="C3651" s="10" t="s">
        <v>3049</v>
      </c>
      <c r="D3651" s="10" t="s">
        <v>3051</v>
      </c>
      <c r="E3651" s="10" t="s">
        <v>1207</v>
      </c>
      <c r="F3651" s="10" t="s">
        <v>1203</v>
      </c>
      <c r="G3651" s="10" t="s">
        <v>1204</v>
      </c>
      <c r="I3651" s="10"/>
      <c r="J3651" s="10" t="s">
        <v>1205</v>
      </c>
      <c r="K3651" s="10" t="s">
        <v>15</v>
      </c>
      <c r="L3651">
        <v>248</v>
      </c>
    </row>
    <row r="3652" spans="1:12" x14ac:dyDescent="0.3">
      <c r="A3652" s="10" t="s">
        <v>1215</v>
      </c>
      <c r="B3652" s="10" t="s">
        <v>2827</v>
      </c>
      <c r="C3652" s="10" t="s">
        <v>3049</v>
      </c>
      <c r="D3652" s="10" t="s">
        <v>3051</v>
      </c>
      <c r="E3652" s="10" t="s">
        <v>1207</v>
      </c>
      <c r="F3652" s="10" t="s">
        <v>1203</v>
      </c>
      <c r="G3652" s="10" t="s">
        <v>1204</v>
      </c>
      <c r="I3652" s="10"/>
      <c r="J3652" s="10" t="s">
        <v>1205</v>
      </c>
      <c r="K3652" s="10" t="s">
        <v>16</v>
      </c>
      <c r="L3652">
        <v>246</v>
      </c>
    </row>
    <row r="3653" spans="1:12" x14ac:dyDescent="0.3">
      <c r="A3653" s="10" t="s">
        <v>1215</v>
      </c>
      <c r="B3653" s="10" t="s">
        <v>2827</v>
      </c>
      <c r="C3653" s="10" t="s">
        <v>3049</v>
      </c>
      <c r="D3653" s="10" t="s">
        <v>3051</v>
      </c>
      <c r="E3653" s="10" t="s">
        <v>1207</v>
      </c>
      <c r="F3653" s="10" t="s">
        <v>1203</v>
      </c>
      <c r="G3653" s="10" t="s">
        <v>1204</v>
      </c>
      <c r="I3653" s="10"/>
      <c r="J3653" s="10" t="s">
        <v>1205</v>
      </c>
      <c r="K3653" s="10" t="s">
        <v>17</v>
      </c>
      <c r="L3653">
        <v>247</v>
      </c>
    </row>
    <row r="3654" spans="1:12" x14ac:dyDescent="0.3">
      <c r="A3654" s="10" t="s">
        <v>1215</v>
      </c>
      <c r="B3654" s="10" t="s">
        <v>2827</v>
      </c>
      <c r="C3654" s="10" t="s">
        <v>3049</v>
      </c>
      <c r="D3654" s="10" t="s">
        <v>3051</v>
      </c>
      <c r="E3654" s="10" t="s">
        <v>1207</v>
      </c>
      <c r="F3654" s="10" t="s">
        <v>1203</v>
      </c>
      <c r="G3654" s="10" t="s">
        <v>1204</v>
      </c>
      <c r="I3654" s="10"/>
      <c r="J3654" s="10" t="s">
        <v>1205</v>
      </c>
      <c r="K3654" s="10" t="s">
        <v>18</v>
      </c>
      <c r="L3654">
        <v>253</v>
      </c>
    </row>
    <row r="3655" spans="1:12" x14ac:dyDescent="0.3">
      <c r="A3655" s="10" t="s">
        <v>1215</v>
      </c>
      <c r="B3655" s="10" t="s">
        <v>2827</v>
      </c>
      <c r="C3655" s="10" t="s">
        <v>3049</v>
      </c>
      <c r="D3655" s="10" t="s">
        <v>3051</v>
      </c>
      <c r="E3655" s="10" t="s">
        <v>1207</v>
      </c>
      <c r="F3655" s="10" t="s">
        <v>1203</v>
      </c>
      <c r="G3655" s="10" t="s">
        <v>1204</v>
      </c>
      <c r="I3655" s="10"/>
      <c r="J3655" s="10" t="s">
        <v>1205</v>
      </c>
      <c r="K3655" s="10" t="s">
        <v>19</v>
      </c>
      <c r="L3655">
        <v>253</v>
      </c>
    </row>
    <row r="3656" spans="1:12" x14ac:dyDescent="0.3">
      <c r="A3656" s="10" t="s">
        <v>1215</v>
      </c>
      <c r="B3656" s="10" t="s">
        <v>2827</v>
      </c>
      <c r="C3656" s="10" t="s">
        <v>3049</v>
      </c>
      <c r="D3656" s="10" t="s">
        <v>3051</v>
      </c>
      <c r="E3656" s="10" t="s">
        <v>1207</v>
      </c>
      <c r="F3656" s="10" t="s">
        <v>1203</v>
      </c>
      <c r="G3656" s="10" t="s">
        <v>1204</v>
      </c>
      <c r="I3656" s="10"/>
      <c r="J3656" s="10" t="s">
        <v>1205</v>
      </c>
      <c r="K3656" s="10" t="s">
        <v>20</v>
      </c>
      <c r="L3656">
        <v>259</v>
      </c>
    </row>
    <row r="3657" spans="1:12" x14ac:dyDescent="0.3">
      <c r="A3657" s="10" t="s">
        <v>1215</v>
      </c>
      <c r="B3657" s="10" t="s">
        <v>2827</v>
      </c>
      <c r="C3657" s="10" t="s">
        <v>3049</v>
      </c>
      <c r="D3657" s="10" t="s">
        <v>3051</v>
      </c>
      <c r="E3657" s="10" t="s">
        <v>1207</v>
      </c>
      <c r="F3657" s="10" t="s">
        <v>1203</v>
      </c>
      <c r="G3657" s="10" t="s">
        <v>1204</v>
      </c>
      <c r="I3657" s="10"/>
      <c r="J3657" s="10" t="s">
        <v>1205</v>
      </c>
      <c r="K3657" s="10" t="s">
        <v>21</v>
      </c>
      <c r="L3657">
        <v>261</v>
      </c>
    </row>
    <row r="3658" spans="1:12" x14ac:dyDescent="0.3">
      <c r="A3658" s="10" t="s">
        <v>1215</v>
      </c>
      <c r="B3658" s="10" t="s">
        <v>2827</v>
      </c>
      <c r="C3658" s="10" t="s">
        <v>3049</v>
      </c>
      <c r="D3658" s="10" t="s">
        <v>3051</v>
      </c>
      <c r="E3658" s="10" t="s">
        <v>1207</v>
      </c>
      <c r="F3658" s="10" t="s">
        <v>1203</v>
      </c>
      <c r="G3658" s="10" t="s">
        <v>1204</v>
      </c>
      <c r="I3658" s="10"/>
      <c r="J3658" s="10" t="s">
        <v>1205</v>
      </c>
      <c r="K3658" s="10" t="s">
        <v>22</v>
      </c>
      <c r="L3658">
        <v>256</v>
      </c>
    </row>
    <row r="3659" spans="1:12" x14ac:dyDescent="0.3">
      <c r="A3659" s="10" t="s">
        <v>1215</v>
      </c>
      <c r="B3659" s="10" t="s">
        <v>2827</v>
      </c>
      <c r="C3659" s="10" t="s">
        <v>3049</v>
      </c>
      <c r="D3659" s="10" t="s">
        <v>3051</v>
      </c>
      <c r="E3659" s="10" t="s">
        <v>1207</v>
      </c>
      <c r="F3659" s="10" t="s">
        <v>1203</v>
      </c>
      <c r="G3659" s="10" t="s">
        <v>1204</v>
      </c>
      <c r="I3659" s="10"/>
      <c r="J3659" s="10" t="s">
        <v>1205</v>
      </c>
      <c r="K3659" s="10" t="s">
        <v>23</v>
      </c>
      <c r="L3659">
        <v>256</v>
      </c>
    </row>
    <row r="3660" spans="1:12" x14ac:dyDescent="0.3">
      <c r="A3660" s="10" t="s">
        <v>1215</v>
      </c>
      <c r="B3660" s="10" t="s">
        <v>2827</v>
      </c>
      <c r="C3660" s="10" t="s">
        <v>3049</v>
      </c>
      <c r="D3660" s="10" t="s">
        <v>3051</v>
      </c>
      <c r="E3660" s="10" t="s">
        <v>1207</v>
      </c>
      <c r="F3660" s="10" t="s">
        <v>1203</v>
      </c>
      <c r="G3660" s="10" t="s">
        <v>1204</v>
      </c>
      <c r="I3660" s="10"/>
      <c r="J3660" s="10" t="s">
        <v>1205</v>
      </c>
      <c r="K3660" s="10" t="s">
        <v>24</v>
      </c>
      <c r="L3660">
        <v>260</v>
      </c>
    </row>
    <row r="3661" spans="1:12" x14ac:dyDescent="0.3">
      <c r="A3661" s="10" t="s">
        <v>1215</v>
      </c>
      <c r="B3661" s="10" t="s">
        <v>2827</v>
      </c>
      <c r="C3661" s="10" t="s">
        <v>3049</v>
      </c>
      <c r="D3661" s="10" t="s">
        <v>3051</v>
      </c>
      <c r="E3661" s="10" t="s">
        <v>1207</v>
      </c>
      <c r="F3661" s="10" t="s">
        <v>1203</v>
      </c>
      <c r="G3661" s="10" t="s">
        <v>1204</v>
      </c>
      <c r="I3661" s="10"/>
      <c r="J3661" s="10" t="s">
        <v>1205</v>
      </c>
      <c r="K3661" s="10" t="s">
        <v>25</v>
      </c>
      <c r="L3661">
        <v>262</v>
      </c>
    </row>
    <row r="3662" spans="1:12" x14ac:dyDescent="0.3">
      <c r="A3662" s="10" t="s">
        <v>1215</v>
      </c>
      <c r="B3662" s="10" t="s">
        <v>2827</v>
      </c>
      <c r="C3662" s="10" t="s">
        <v>3049</v>
      </c>
      <c r="D3662" s="10" t="s">
        <v>3051</v>
      </c>
      <c r="E3662" s="10" t="s">
        <v>1207</v>
      </c>
      <c r="F3662" s="10" t="s">
        <v>1203</v>
      </c>
      <c r="G3662" s="10" t="s">
        <v>1204</v>
      </c>
      <c r="I3662" s="10"/>
      <c r="J3662" s="10" t="s">
        <v>1205</v>
      </c>
      <c r="K3662" s="10" t="s">
        <v>26</v>
      </c>
      <c r="L3662">
        <v>261</v>
      </c>
    </row>
    <row r="3663" spans="1:12" x14ac:dyDescent="0.3">
      <c r="A3663" s="10" t="s">
        <v>1215</v>
      </c>
      <c r="B3663" s="10" t="s">
        <v>2827</v>
      </c>
      <c r="C3663" s="10" t="s">
        <v>3049</v>
      </c>
      <c r="D3663" s="10" t="s">
        <v>3051</v>
      </c>
      <c r="E3663" s="10" t="s">
        <v>1207</v>
      </c>
      <c r="F3663" s="10" t="s">
        <v>1203</v>
      </c>
      <c r="G3663" s="10" t="s">
        <v>1204</v>
      </c>
      <c r="I3663" s="10"/>
      <c r="J3663" s="10" t="s">
        <v>1205</v>
      </c>
      <c r="K3663" s="10" t="s">
        <v>27</v>
      </c>
      <c r="L3663">
        <v>260</v>
      </c>
    </row>
    <row r="3664" spans="1:12" x14ac:dyDescent="0.3">
      <c r="A3664" s="10" t="s">
        <v>1216</v>
      </c>
      <c r="B3664" s="10" t="s">
        <v>2827</v>
      </c>
      <c r="C3664" s="10" t="s">
        <v>3049</v>
      </c>
      <c r="D3664" s="10" t="s">
        <v>3051</v>
      </c>
      <c r="E3664" s="10" t="s">
        <v>1209</v>
      </c>
      <c r="F3664" s="10" t="s">
        <v>1203</v>
      </c>
      <c r="G3664" s="10" t="s">
        <v>1204</v>
      </c>
      <c r="I3664" s="10"/>
      <c r="J3664" s="10" t="s">
        <v>1205</v>
      </c>
      <c r="K3664" s="10" t="s">
        <v>22</v>
      </c>
      <c r="L3664">
        <v>250</v>
      </c>
    </row>
    <row r="3665" spans="1:12" x14ac:dyDescent="0.3">
      <c r="A3665" s="10" t="s">
        <v>1216</v>
      </c>
      <c r="B3665" s="10" t="s">
        <v>2827</v>
      </c>
      <c r="C3665" s="10" t="s">
        <v>3049</v>
      </c>
      <c r="D3665" s="10" t="s">
        <v>3051</v>
      </c>
      <c r="E3665" s="10" t="s">
        <v>1209</v>
      </c>
      <c r="F3665" s="10" t="s">
        <v>1203</v>
      </c>
      <c r="G3665" s="10" t="s">
        <v>1204</v>
      </c>
      <c r="I3665" s="10"/>
      <c r="J3665" s="10" t="s">
        <v>1205</v>
      </c>
      <c r="K3665" s="10" t="s">
        <v>23</v>
      </c>
      <c r="L3665">
        <v>249</v>
      </c>
    </row>
    <row r="3666" spans="1:12" x14ac:dyDescent="0.3">
      <c r="A3666" s="10" t="s">
        <v>1216</v>
      </c>
      <c r="B3666" s="10" t="s">
        <v>2827</v>
      </c>
      <c r="C3666" s="10" t="s">
        <v>3049</v>
      </c>
      <c r="D3666" s="10" t="s">
        <v>3051</v>
      </c>
      <c r="E3666" s="10" t="s">
        <v>1209</v>
      </c>
      <c r="F3666" s="10" t="s">
        <v>1203</v>
      </c>
      <c r="G3666" s="10" t="s">
        <v>1204</v>
      </c>
      <c r="I3666" s="10"/>
      <c r="J3666" s="10" t="s">
        <v>1205</v>
      </c>
      <c r="K3666" s="10" t="s">
        <v>24</v>
      </c>
      <c r="L3666">
        <v>252</v>
      </c>
    </row>
    <row r="3667" spans="1:12" x14ac:dyDescent="0.3">
      <c r="A3667" s="10" t="s">
        <v>1216</v>
      </c>
      <c r="B3667" s="10" t="s">
        <v>2827</v>
      </c>
      <c r="C3667" s="10" t="s">
        <v>3049</v>
      </c>
      <c r="D3667" s="10" t="s">
        <v>3051</v>
      </c>
      <c r="E3667" s="10" t="s">
        <v>1209</v>
      </c>
      <c r="F3667" s="10" t="s">
        <v>1203</v>
      </c>
      <c r="G3667" s="10" t="s">
        <v>1204</v>
      </c>
      <c r="I3667" s="10"/>
      <c r="J3667" s="10" t="s">
        <v>1205</v>
      </c>
      <c r="K3667" s="10" t="s">
        <v>25</v>
      </c>
      <c r="L3667">
        <v>252</v>
      </c>
    </row>
    <row r="3668" spans="1:12" x14ac:dyDescent="0.3">
      <c r="A3668" s="10" t="s">
        <v>1216</v>
      </c>
      <c r="B3668" s="10" t="s">
        <v>2827</v>
      </c>
      <c r="C3668" s="10" t="s">
        <v>3049</v>
      </c>
      <c r="D3668" s="10" t="s">
        <v>3051</v>
      </c>
      <c r="E3668" s="10" t="s">
        <v>1209</v>
      </c>
      <c r="F3668" s="10" t="s">
        <v>1203</v>
      </c>
      <c r="G3668" s="10" t="s">
        <v>1204</v>
      </c>
      <c r="I3668" s="10"/>
      <c r="J3668" s="10" t="s">
        <v>1205</v>
      </c>
      <c r="K3668" s="10" t="s">
        <v>27</v>
      </c>
      <c r="L3668">
        <v>251</v>
      </c>
    </row>
    <row r="3669" spans="1:12" x14ac:dyDescent="0.3">
      <c r="A3669" s="10" t="s">
        <v>1217</v>
      </c>
      <c r="B3669" s="10" t="s">
        <v>2827</v>
      </c>
      <c r="C3669" s="10" t="s">
        <v>3049</v>
      </c>
      <c r="D3669" s="10" t="s">
        <v>3051</v>
      </c>
      <c r="E3669" s="10" t="s">
        <v>1211</v>
      </c>
      <c r="F3669" s="10" t="s">
        <v>1203</v>
      </c>
      <c r="G3669" s="10" t="s">
        <v>1204</v>
      </c>
      <c r="I3669" s="10"/>
      <c r="J3669" s="10" t="s">
        <v>1205</v>
      </c>
      <c r="K3669" s="10" t="s">
        <v>9</v>
      </c>
      <c r="L3669">
        <v>250</v>
      </c>
    </row>
    <row r="3670" spans="1:12" x14ac:dyDescent="0.3">
      <c r="A3670" s="10" t="s">
        <v>1217</v>
      </c>
      <c r="B3670" s="10" t="s">
        <v>2827</v>
      </c>
      <c r="C3670" s="10" t="s">
        <v>3049</v>
      </c>
      <c r="D3670" s="10" t="s">
        <v>3051</v>
      </c>
      <c r="E3670" s="10" t="s">
        <v>1211</v>
      </c>
      <c r="F3670" s="10" t="s">
        <v>1203</v>
      </c>
      <c r="G3670" s="10" t="s">
        <v>1204</v>
      </c>
      <c r="I3670" s="10"/>
      <c r="J3670" s="10" t="s">
        <v>1205</v>
      </c>
      <c r="K3670" s="10" t="s">
        <v>13</v>
      </c>
      <c r="L3670">
        <v>254</v>
      </c>
    </row>
    <row r="3671" spans="1:12" x14ac:dyDescent="0.3">
      <c r="A3671" s="10" t="s">
        <v>1217</v>
      </c>
      <c r="B3671" s="10" t="s">
        <v>2827</v>
      </c>
      <c r="C3671" s="10" t="s">
        <v>3049</v>
      </c>
      <c r="D3671" s="10" t="s">
        <v>3051</v>
      </c>
      <c r="E3671" s="10" t="s">
        <v>1211</v>
      </c>
      <c r="F3671" s="10" t="s">
        <v>1203</v>
      </c>
      <c r="G3671" s="10" t="s">
        <v>1204</v>
      </c>
      <c r="I3671" s="10"/>
      <c r="J3671" s="10" t="s">
        <v>1205</v>
      </c>
      <c r="K3671" s="10" t="s">
        <v>16</v>
      </c>
      <c r="L3671">
        <v>256</v>
      </c>
    </row>
    <row r="3672" spans="1:12" x14ac:dyDescent="0.3">
      <c r="A3672" s="10" t="s">
        <v>1217</v>
      </c>
      <c r="B3672" s="10" t="s">
        <v>2827</v>
      </c>
      <c r="C3672" s="10" t="s">
        <v>3049</v>
      </c>
      <c r="D3672" s="10" t="s">
        <v>3051</v>
      </c>
      <c r="E3672" s="10" t="s">
        <v>1211</v>
      </c>
      <c r="F3672" s="10" t="s">
        <v>1203</v>
      </c>
      <c r="G3672" s="10" t="s">
        <v>1204</v>
      </c>
      <c r="I3672" s="10"/>
      <c r="J3672" s="10" t="s">
        <v>1205</v>
      </c>
      <c r="K3672" s="10" t="s">
        <v>18</v>
      </c>
      <c r="L3672">
        <v>260</v>
      </c>
    </row>
    <row r="3673" spans="1:12" x14ac:dyDescent="0.3">
      <c r="A3673" s="10" t="s">
        <v>1217</v>
      </c>
      <c r="B3673" s="10" t="s">
        <v>2827</v>
      </c>
      <c r="C3673" s="10" t="s">
        <v>3049</v>
      </c>
      <c r="D3673" s="10" t="s">
        <v>3051</v>
      </c>
      <c r="E3673" s="10" t="s">
        <v>1211</v>
      </c>
      <c r="F3673" s="10" t="s">
        <v>1203</v>
      </c>
      <c r="G3673" s="10" t="s">
        <v>1204</v>
      </c>
      <c r="I3673" s="10"/>
      <c r="J3673" s="10" t="s">
        <v>1205</v>
      </c>
      <c r="K3673" s="10" t="s">
        <v>20</v>
      </c>
      <c r="L3673">
        <v>259</v>
      </c>
    </row>
    <row r="3674" spans="1:12" x14ac:dyDescent="0.3">
      <c r="A3674" s="10" t="s">
        <v>1217</v>
      </c>
      <c r="B3674" s="10" t="s">
        <v>2827</v>
      </c>
      <c r="C3674" s="10" t="s">
        <v>3049</v>
      </c>
      <c r="D3674" s="10" t="s">
        <v>3051</v>
      </c>
      <c r="E3674" s="10" t="s">
        <v>1211</v>
      </c>
      <c r="F3674" s="10" t="s">
        <v>1203</v>
      </c>
      <c r="G3674" s="10" t="s">
        <v>1204</v>
      </c>
      <c r="I3674" s="10"/>
      <c r="J3674" s="10" t="s">
        <v>1205</v>
      </c>
      <c r="K3674" s="10" t="s">
        <v>22</v>
      </c>
      <c r="L3674">
        <v>262</v>
      </c>
    </row>
    <row r="3675" spans="1:12" x14ac:dyDescent="0.3">
      <c r="A3675" s="10" t="s">
        <v>1217</v>
      </c>
      <c r="B3675" s="10" t="s">
        <v>2827</v>
      </c>
      <c r="C3675" s="10" t="s">
        <v>3049</v>
      </c>
      <c r="D3675" s="10" t="s">
        <v>3051</v>
      </c>
      <c r="E3675" s="10" t="s">
        <v>1211</v>
      </c>
      <c r="F3675" s="10" t="s">
        <v>1203</v>
      </c>
      <c r="G3675" s="10" t="s">
        <v>1204</v>
      </c>
      <c r="I3675" s="10"/>
      <c r="J3675" s="10" t="s">
        <v>1205</v>
      </c>
      <c r="K3675" s="10" t="s">
        <v>23</v>
      </c>
      <c r="L3675">
        <v>261</v>
      </c>
    </row>
    <row r="3676" spans="1:12" x14ac:dyDescent="0.3">
      <c r="A3676" s="10" t="s">
        <v>1217</v>
      </c>
      <c r="B3676" s="10" t="s">
        <v>2827</v>
      </c>
      <c r="C3676" s="10" t="s">
        <v>3049</v>
      </c>
      <c r="D3676" s="10" t="s">
        <v>3051</v>
      </c>
      <c r="E3676" s="10" t="s">
        <v>1211</v>
      </c>
      <c r="F3676" s="10" t="s">
        <v>1203</v>
      </c>
      <c r="G3676" s="10" t="s">
        <v>1204</v>
      </c>
      <c r="I3676" s="10"/>
      <c r="J3676" s="10" t="s">
        <v>1205</v>
      </c>
      <c r="K3676" s="10" t="s">
        <v>24</v>
      </c>
      <c r="L3676">
        <v>263</v>
      </c>
    </row>
    <row r="3677" spans="1:12" x14ac:dyDescent="0.3">
      <c r="A3677" s="10" t="s">
        <v>1217</v>
      </c>
      <c r="B3677" s="10" t="s">
        <v>2827</v>
      </c>
      <c r="C3677" s="10" t="s">
        <v>3049</v>
      </c>
      <c r="D3677" s="10" t="s">
        <v>3051</v>
      </c>
      <c r="E3677" s="10" t="s">
        <v>1211</v>
      </c>
      <c r="F3677" s="10" t="s">
        <v>1203</v>
      </c>
      <c r="G3677" s="10" t="s">
        <v>1204</v>
      </c>
      <c r="I3677" s="10"/>
      <c r="J3677" s="10" t="s">
        <v>1205</v>
      </c>
      <c r="K3677" s="10" t="s">
        <v>26</v>
      </c>
      <c r="L3677">
        <v>260</v>
      </c>
    </row>
    <row r="3678" spans="1:12" x14ac:dyDescent="0.3">
      <c r="A3678" s="10" t="s">
        <v>1217</v>
      </c>
      <c r="B3678" s="10" t="s">
        <v>2827</v>
      </c>
      <c r="C3678" s="10" t="s">
        <v>3049</v>
      </c>
      <c r="D3678" s="10" t="s">
        <v>3051</v>
      </c>
      <c r="E3678" s="10" t="s">
        <v>1211</v>
      </c>
      <c r="F3678" s="10" t="s">
        <v>1203</v>
      </c>
      <c r="G3678" s="10" t="s">
        <v>1204</v>
      </c>
      <c r="I3678" s="10"/>
      <c r="J3678" s="10" t="s">
        <v>1205</v>
      </c>
      <c r="K3678" s="10" t="s">
        <v>28</v>
      </c>
      <c r="L3678">
        <v>263</v>
      </c>
    </row>
    <row r="3679" spans="1:12" x14ac:dyDescent="0.3">
      <c r="A3679" s="10" t="s">
        <v>1218</v>
      </c>
      <c r="B3679" s="10" t="s">
        <v>2827</v>
      </c>
      <c r="C3679" s="10" t="s">
        <v>3049</v>
      </c>
      <c r="D3679" s="10" t="s">
        <v>3051</v>
      </c>
      <c r="E3679" s="10" t="s">
        <v>1213</v>
      </c>
      <c r="F3679" s="10" t="s">
        <v>1203</v>
      </c>
      <c r="G3679" s="10" t="s">
        <v>1204</v>
      </c>
      <c r="I3679" s="10"/>
      <c r="J3679" s="10" t="s">
        <v>1205</v>
      </c>
      <c r="K3679" s="10" t="s">
        <v>10</v>
      </c>
      <c r="L3679">
        <v>248</v>
      </c>
    </row>
    <row r="3680" spans="1:12" x14ac:dyDescent="0.3">
      <c r="A3680" s="10" t="s">
        <v>1218</v>
      </c>
      <c r="B3680" s="10" t="s">
        <v>2827</v>
      </c>
      <c r="C3680" s="10" t="s">
        <v>3049</v>
      </c>
      <c r="D3680" s="10" t="s">
        <v>3051</v>
      </c>
      <c r="E3680" s="10" t="s">
        <v>1213</v>
      </c>
      <c r="F3680" s="10" t="s">
        <v>1203</v>
      </c>
      <c r="G3680" s="10" t="s">
        <v>1204</v>
      </c>
      <c r="I3680" s="10"/>
      <c r="J3680" s="10" t="s">
        <v>1205</v>
      </c>
      <c r="K3680" s="10" t="s">
        <v>12</v>
      </c>
      <c r="L3680">
        <v>246</v>
      </c>
    </row>
    <row r="3681" spans="1:12" x14ac:dyDescent="0.3">
      <c r="A3681" s="10" t="s">
        <v>1218</v>
      </c>
      <c r="B3681" s="10" t="s">
        <v>2827</v>
      </c>
      <c r="C3681" s="10" t="s">
        <v>3049</v>
      </c>
      <c r="D3681" s="10" t="s">
        <v>3051</v>
      </c>
      <c r="E3681" s="10" t="s">
        <v>1213</v>
      </c>
      <c r="F3681" s="10" t="s">
        <v>1203</v>
      </c>
      <c r="G3681" s="10" t="s">
        <v>1204</v>
      </c>
      <c r="I3681" s="10"/>
      <c r="J3681" s="10" t="s">
        <v>1205</v>
      </c>
      <c r="K3681" s="10" t="s">
        <v>15</v>
      </c>
      <c r="L3681">
        <v>252</v>
      </c>
    </row>
    <row r="3682" spans="1:12" x14ac:dyDescent="0.3">
      <c r="A3682" s="10" t="s">
        <v>1218</v>
      </c>
      <c r="B3682" s="10" t="s">
        <v>2827</v>
      </c>
      <c r="C3682" s="10" t="s">
        <v>3049</v>
      </c>
      <c r="D3682" s="10" t="s">
        <v>3051</v>
      </c>
      <c r="E3682" s="10" t="s">
        <v>1213</v>
      </c>
      <c r="F3682" s="10" t="s">
        <v>1203</v>
      </c>
      <c r="G3682" s="10" t="s">
        <v>1204</v>
      </c>
      <c r="I3682" s="10"/>
      <c r="J3682" s="10" t="s">
        <v>1205</v>
      </c>
      <c r="K3682" s="10" t="s">
        <v>17</v>
      </c>
      <c r="L3682">
        <v>250</v>
      </c>
    </row>
    <row r="3683" spans="1:12" x14ac:dyDescent="0.3">
      <c r="A3683" s="10" t="s">
        <v>1218</v>
      </c>
      <c r="B3683" s="10" t="s">
        <v>2827</v>
      </c>
      <c r="C3683" s="10" t="s">
        <v>3049</v>
      </c>
      <c r="D3683" s="10" t="s">
        <v>3051</v>
      </c>
      <c r="E3683" s="10" t="s">
        <v>1213</v>
      </c>
      <c r="F3683" s="10" t="s">
        <v>1203</v>
      </c>
      <c r="G3683" s="10" t="s">
        <v>1204</v>
      </c>
      <c r="I3683" s="10"/>
      <c r="J3683" s="10" t="s">
        <v>1205</v>
      </c>
      <c r="K3683" s="10" t="s">
        <v>19</v>
      </c>
      <c r="L3683">
        <v>256</v>
      </c>
    </row>
    <row r="3684" spans="1:12" x14ac:dyDescent="0.3">
      <c r="A3684" s="10" t="s">
        <v>1218</v>
      </c>
      <c r="B3684" s="10" t="s">
        <v>2827</v>
      </c>
      <c r="C3684" s="10" t="s">
        <v>3049</v>
      </c>
      <c r="D3684" s="10" t="s">
        <v>3051</v>
      </c>
      <c r="E3684" s="10" t="s">
        <v>1213</v>
      </c>
      <c r="F3684" s="10" t="s">
        <v>1203</v>
      </c>
      <c r="G3684" s="10" t="s">
        <v>1204</v>
      </c>
      <c r="I3684" s="10"/>
      <c r="J3684" s="10" t="s">
        <v>1205</v>
      </c>
      <c r="K3684" s="10" t="s">
        <v>21</v>
      </c>
      <c r="L3684">
        <v>265</v>
      </c>
    </row>
    <row r="3685" spans="1:12" x14ac:dyDescent="0.3">
      <c r="A3685" s="10" t="s">
        <v>1218</v>
      </c>
      <c r="B3685" s="10" t="s">
        <v>2827</v>
      </c>
      <c r="C3685" s="10" t="s">
        <v>3049</v>
      </c>
      <c r="D3685" s="10" t="s">
        <v>3051</v>
      </c>
      <c r="E3685" s="10" t="s">
        <v>1213</v>
      </c>
      <c r="F3685" s="10" t="s">
        <v>1203</v>
      </c>
      <c r="G3685" s="10" t="s">
        <v>1204</v>
      </c>
      <c r="I3685" s="10"/>
      <c r="J3685" s="10" t="s">
        <v>1205</v>
      </c>
      <c r="K3685" s="10" t="s">
        <v>22</v>
      </c>
      <c r="L3685">
        <v>267</v>
      </c>
    </row>
    <row r="3686" spans="1:12" x14ac:dyDescent="0.3">
      <c r="A3686" s="10" t="s">
        <v>1218</v>
      </c>
      <c r="B3686" s="10" t="s">
        <v>2827</v>
      </c>
      <c r="C3686" s="10" t="s">
        <v>3049</v>
      </c>
      <c r="D3686" s="10" t="s">
        <v>3051</v>
      </c>
      <c r="E3686" s="10" t="s">
        <v>1213</v>
      </c>
      <c r="F3686" s="10" t="s">
        <v>1203</v>
      </c>
      <c r="G3686" s="10" t="s">
        <v>1204</v>
      </c>
      <c r="I3686" s="10"/>
      <c r="J3686" s="10" t="s">
        <v>1205</v>
      </c>
      <c r="K3686" s="10" t="s">
        <v>23</v>
      </c>
      <c r="L3686">
        <v>265</v>
      </c>
    </row>
    <row r="3687" spans="1:12" x14ac:dyDescent="0.3">
      <c r="A3687" s="10" t="s">
        <v>1218</v>
      </c>
      <c r="B3687" s="10" t="s">
        <v>2827</v>
      </c>
      <c r="C3687" s="10" t="s">
        <v>3049</v>
      </c>
      <c r="D3687" s="10" t="s">
        <v>3051</v>
      </c>
      <c r="E3687" s="10" t="s">
        <v>1213</v>
      </c>
      <c r="F3687" s="10" t="s">
        <v>1203</v>
      </c>
      <c r="G3687" s="10" t="s">
        <v>1204</v>
      </c>
      <c r="I3687" s="10"/>
      <c r="J3687" s="10" t="s">
        <v>1205</v>
      </c>
      <c r="K3687" s="10" t="s">
        <v>24</v>
      </c>
      <c r="L3687">
        <v>262</v>
      </c>
    </row>
    <row r="3688" spans="1:12" x14ac:dyDescent="0.3">
      <c r="A3688" s="10" t="s">
        <v>1218</v>
      </c>
      <c r="B3688" s="10" t="s">
        <v>2827</v>
      </c>
      <c r="C3688" s="10" t="s">
        <v>3049</v>
      </c>
      <c r="D3688" s="10" t="s">
        <v>3051</v>
      </c>
      <c r="E3688" s="10" t="s">
        <v>1213</v>
      </c>
      <c r="F3688" s="10" t="s">
        <v>1203</v>
      </c>
      <c r="G3688" s="10" t="s">
        <v>1204</v>
      </c>
      <c r="I3688" s="10"/>
      <c r="J3688" s="10" t="s">
        <v>1205</v>
      </c>
      <c r="K3688" s="10" t="s">
        <v>25</v>
      </c>
      <c r="L3688">
        <v>266</v>
      </c>
    </row>
    <row r="3689" spans="1:12" x14ac:dyDescent="0.3">
      <c r="A3689" s="10" t="s">
        <v>1218</v>
      </c>
      <c r="B3689" s="10" t="s">
        <v>2827</v>
      </c>
      <c r="C3689" s="10" t="s">
        <v>3049</v>
      </c>
      <c r="D3689" s="10" t="s">
        <v>3051</v>
      </c>
      <c r="E3689" s="10" t="s">
        <v>1213</v>
      </c>
      <c r="F3689" s="10" t="s">
        <v>1203</v>
      </c>
      <c r="G3689" s="10" t="s">
        <v>1204</v>
      </c>
      <c r="I3689" s="10"/>
      <c r="J3689" s="10" t="s">
        <v>1205</v>
      </c>
      <c r="K3689" s="10" t="s">
        <v>26</v>
      </c>
      <c r="L3689">
        <v>266</v>
      </c>
    </row>
    <row r="3690" spans="1:12" x14ac:dyDescent="0.3">
      <c r="A3690" s="10" t="s">
        <v>1218</v>
      </c>
      <c r="B3690" s="10" t="s">
        <v>2827</v>
      </c>
      <c r="C3690" s="10" t="s">
        <v>3049</v>
      </c>
      <c r="D3690" s="10" t="s">
        <v>3051</v>
      </c>
      <c r="E3690" s="10" t="s">
        <v>1213</v>
      </c>
      <c r="F3690" s="10" t="s">
        <v>1203</v>
      </c>
      <c r="G3690" s="10" t="s">
        <v>1204</v>
      </c>
      <c r="I3690" s="10"/>
      <c r="J3690" s="10" t="s">
        <v>1205</v>
      </c>
      <c r="K3690" s="10" t="s">
        <v>27</v>
      </c>
      <c r="L3690">
        <v>264</v>
      </c>
    </row>
    <row r="3691" spans="1:12" x14ac:dyDescent="0.3">
      <c r="A3691" s="10" t="s">
        <v>1219</v>
      </c>
      <c r="B3691" s="10" t="s">
        <v>2827</v>
      </c>
      <c r="C3691" s="10" t="s">
        <v>3049</v>
      </c>
      <c r="D3691" s="10" t="s">
        <v>3052</v>
      </c>
      <c r="E3691" s="10" t="s">
        <v>1207</v>
      </c>
      <c r="F3691" s="10" t="s">
        <v>1203</v>
      </c>
      <c r="G3691" s="10" t="s">
        <v>1204</v>
      </c>
      <c r="I3691" s="10"/>
      <c r="J3691" s="10" t="s">
        <v>1205</v>
      </c>
      <c r="K3691" s="10" t="s">
        <v>16</v>
      </c>
      <c r="L3691">
        <v>250</v>
      </c>
    </row>
    <row r="3692" spans="1:12" x14ac:dyDescent="0.3">
      <c r="A3692" s="10" t="s">
        <v>1219</v>
      </c>
      <c r="B3692" s="10" t="s">
        <v>2827</v>
      </c>
      <c r="C3692" s="10" t="s">
        <v>3049</v>
      </c>
      <c r="D3692" s="10" t="s">
        <v>3052</v>
      </c>
      <c r="E3692" s="10" t="s">
        <v>1207</v>
      </c>
      <c r="F3692" s="10" t="s">
        <v>1203</v>
      </c>
      <c r="G3692" s="10" t="s">
        <v>1204</v>
      </c>
      <c r="I3692" s="10"/>
      <c r="J3692" s="10" t="s">
        <v>1205</v>
      </c>
      <c r="K3692" s="10" t="s">
        <v>18</v>
      </c>
      <c r="L3692">
        <v>256</v>
      </c>
    </row>
    <row r="3693" spans="1:12" x14ac:dyDescent="0.3">
      <c r="A3693" s="10" t="s">
        <v>1219</v>
      </c>
      <c r="B3693" s="10" t="s">
        <v>2827</v>
      </c>
      <c r="C3693" s="10" t="s">
        <v>3049</v>
      </c>
      <c r="D3693" s="10" t="s">
        <v>3052</v>
      </c>
      <c r="E3693" s="10" t="s">
        <v>1207</v>
      </c>
      <c r="F3693" s="10" t="s">
        <v>1203</v>
      </c>
      <c r="G3693" s="10" t="s">
        <v>1204</v>
      </c>
      <c r="I3693" s="10"/>
      <c r="J3693" s="10" t="s">
        <v>1205</v>
      </c>
      <c r="K3693" s="10" t="s">
        <v>20</v>
      </c>
      <c r="L3693">
        <v>259</v>
      </c>
    </row>
    <row r="3694" spans="1:12" x14ac:dyDescent="0.3">
      <c r="A3694" s="10" t="s">
        <v>1219</v>
      </c>
      <c r="B3694" s="10" t="s">
        <v>2827</v>
      </c>
      <c r="C3694" s="10" t="s">
        <v>3049</v>
      </c>
      <c r="D3694" s="10" t="s">
        <v>3052</v>
      </c>
      <c r="E3694" s="10" t="s">
        <v>1207</v>
      </c>
      <c r="F3694" s="10" t="s">
        <v>1203</v>
      </c>
      <c r="G3694" s="10" t="s">
        <v>1204</v>
      </c>
      <c r="I3694" s="10"/>
      <c r="J3694" s="10" t="s">
        <v>1205</v>
      </c>
      <c r="K3694" s="10" t="s">
        <v>22</v>
      </c>
      <c r="L3694">
        <v>255</v>
      </c>
    </row>
    <row r="3695" spans="1:12" x14ac:dyDescent="0.3">
      <c r="A3695" s="10" t="s">
        <v>1220</v>
      </c>
      <c r="B3695" s="10" t="s">
        <v>2827</v>
      </c>
      <c r="C3695" s="10" t="s">
        <v>3049</v>
      </c>
      <c r="D3695" s="10" t="s">
        <v>3052</v>
      </c>
      <c r="E3695" s="10" t="s">
        <v>1209</v>
      </c>
      <c r="F3695" s="10" t="s">
        <v>1203</v>
      </c>
      <c r="G3695" s="10" t="s">
        <v>1204</v>
      </c>
      <c r="I3695" s="10"/>
      <c r="J3695" s="10" t="s">
        <v>1205</v>
      </c>
      <c r="K3695" s="10" t="s">
        <v>23</v>
      </c>
      <c r="L3695">
        <v>250</v>
      </c>
    </row>
    <row r="3696" spans="1:12" x14ac:dyDescent="0.3">
      <c r="A3696" s="10" t="s">
        <v>1220</v>
      </c>
      <c r="B3696" s="10" t="s">
        <v>2827</v>
      </c>
      <c r="C3696" s="10" t="s">
        <v>3049</v>
      </c>
      <c r="D3696" s="10" t="s">
        <v>3052</v>
      </c>
      <c r="E3696" s="10" t="s">
        <v>1209</v>
      </c>
      <c r="F3696" s="10" t="s">
        <v>1203</v>
      </c>
      <c r="G3696" s="10" t="s">
        <v>1204</v>
      </c>
      <c r="I3696" s="10"/>
      <c r="J3696" s="10" t="s">
        <v>1205</v>
      </c>
      <c r="K3696" s="10" t="s">
        <v>27</v>
      </c>
      <c r="L3696">
        <v>253</v>
      </c>
    </row>
    <row r="3697" spans="1:12" x14ac:dyDescent="0.3">
      <c r="A3697" s="10" t="s">
        <v>1221</v>
      </c>
      <c r="B3697" s="10" t="s">
        <v>2827</v>
      </c>
      <c r="C3697" s="10" t="s">
        <v>3049</v>
      </c>
      <c r="D3697" s="10" t="s">
        <v>3052</v>
      </c>
      <c r="E3697" s="10" t="s">
        <v>1211</v>
      </c>
      <c r="F3697" s="10" t="s">
        <v>1203</v>
      </c>
      <c r="G3697" s="10" t="s">
        <v>1204</v>
      </c>
      <c r="I3697" s="10"/>
      <c r="J3697" s="10" t="s">
        <v>1205</v>
      </c>
      <c r="K3697" s="10" t="s">
        <v>9</v>
      </c>
      <c r="L3697">
        <v>250</v>
      </c>
    </row>
    <row r="3698" spans="1:12" x14ac:dyDescent="0.3">
      <c r="A3698" s="10" t="s">
        <v>1221</v>
      </c>
      <c r="B3698" s="10" t="s">
        <v>2827</v>
      </c>
      <c r="C3698" s="10" t="s">
        <v>3049</v>
      </c>
      <c r="D3698" s="10" t="s">
        <v>3052</v>
      </c>
      <c r="E3698" s="10" t="s">
        <v>1211</v>
      </c>
      <c r="F3698" s="10" t="s">
        <v>1203</v>
      </c>
      <c r="G3698" s="10" t="s">
        <v>1204</v>
      </c>
      <c r="I3698" s="10"/>
      <c r="J3698" s="10" t="s">
        <v>1205</v>
      </c>
      <c r="K3698" s="10" t="s">
        <v>13</v>
      </c>
      <c r="L3698">
        <v>256</v>
      </c>
    </row>
    <row r="3699" spans="1:12" x14ac:dyDescent="0.3">
      <c r="A3699" s="10" t="s">
        <v>1221</v>
      </c>
      <c r="B3699" s="10" t="s">
        <v>2827</v>
      </c>
      <c r="C3699" s="10" t="s">
        <v>3049</v>
      </c>
      <c r="D3699" s="10" t="s">
        <v>3052</v>
      </c>
      <c r="E3699" s="10" t="s">
        <v>1211</v>
      </c>
      <c r="F3699" s="10" t="s">
        <v>1203</v>
      </c>
      <c r="G3699" s="10" t="s">
        <v>1204</v>
      </c>
      <c r="I3699" s="10"/>
      <c r="J3699" s="10" t="s">
        <v>1205</v>
      </c>
      <c r="K3699" s="10" t="s">
        <v>16</v>
      </c>
      <c r="L3699">
        <v>258</v>
      </c>
    </row>
    <row r="3700" spans="1:12" x14ac:dyDescent="0.3">
      <c r="A3700" s="10" t="s">
        <v>1221</v>
      </c>
      <c r="B3700" s="10" t="s">
        <v>2827</v>
      </c>
      <c r="C3700" s="10" t="s">
        <v>3049</v>
      </c>
      <c r="D3700" s="10" t="s">
        <v>3052</v>
      </c>
      <c r="E3700" s="10" t="s">
        <v>1211</v>
      </c>
      <c r="F3700" s="10" t="s">
        <v>1203</v>
      </c>
      <c r="G3700" s="10" t="s">
        <v>1204</v>
      </c>
      <c r="I3700" s="10"/>
      <c r="J3700" s="10" t="s">
        <v>1205</v>
      </c>
      <c r="K3700" s="10" t="s">
        <v>18</v>
      </c>
      <c r="L3700">
        <v>259</v>
      </c>
    </row>
    <row r="3701" spans="1:12" x14ac:dyDescent="0.3">
      <c r="A3701" s="10" t="s">
        <v>1221</v>
      </c>
      <c r="B3701" s="10" t="s">
        <v>2827</v>
      </c>
      <c r="C3701" s="10" t="s">
        <v>3049</v>
      </c>
      <c r="D3701" s="10" t="s">
        <v>3052</v>
      </c>
      <c r="E3701" s="10" t="s">
        <v>1211</v>
      </c>
      <c r="F3701" s="10" t="s">
        <v>1203</v>
      </c>
      <c r="G3701" s="10" t="s">
        <v>1204</v>
      </c>
      <c r="I3701" s="10"/>
      <c r="J3701" s="10" t="s">
        <v>1205</v>
      </c>
      <c r="K3701" s="10" t="s">
        <v>20</v>
      </c>
      <c r="L3701">
        <v>262</v>
      </c>
    </row>
    <row r="3702" spans="1:12" x14ac:dyDescent="0.3">
      <c r="A3702" s="10" t="s">
        <v>1221</v>
      </c>
      <c r="B3702" s="10" t="s">
        <v>2827</v>
      </c>
      <c r="C3702" s="10" t="s">
        <v>3049</v>
      </c>
      <c r="D3702" s="10" t="s">
        <v>3052</v>
      </c>
      <c r="E3702" s="10" t="s">
        <v>1211</v>
      </c>
      <c r="F3702" s="10" t="s">
        <v>1203</v>
      </c>
      <c r="G3702" s="10" t="s">
        <v>1204</v>
      </c>
      <c r="I3702" s="10"/>
      <c r="J3702" s="10" t="s">
        <v>1205</v>
      </c>
      <c r="K3702" s="10" t="s">
        <v>22</v>
      </c>
      <c r="L3702">
        <v>272</v>
      </c>
    </row>
    <row r="3703" spans="1:12" x14ac:dyDescent="0.3">
      <c r="A3703" s="10" t="s">
        <v>1221</v>
      </c>
      <c r="B3703" s="10" t="s">
        <v>2827</v>
      </c>
      <c r="C3703" s="10" t="s">
        <v>3049</v>
      </c>
      <c r="D3703" s="10" t="s">
        <v>3052</v>
      </c>
      <c r="E3703" s="10" t="s">
        <v>1211</v>
      </c>
      <c r="F3703" s="10" t="s">
        <v>1203</v>
      </c>
      <c r="G3703" s="10" t="s">
        <v>1204</v>
      </c>
      <c r="I3703" s="10"/>
      <c r="J3703" s="10" t="s">
        <v>1205</v>
      </c>
      <c r="K3703" s="10" t="s">
        <v>24</v>
      </c>
      <c r="L3703">
        <v>266</v>
      </c>
    </row>
    <row r="3704" spans="1:12" x14ac:dyDescent="0.3">
      <c r="A3704" s="10" t="s">
        <v>1221</v>
      </c>
      <c r="B3704" s="10" t="s">
        <v>2827</v>
      </c>
      <c r="C3704" s="10" t="s">
        <v>3049</v>
      </c>
      <c r="D3704" s="10" t="s">
        <v>3052</v>
      </c>
      <c r="E3704" s="10" t="s">
        <v>1211</v>
      </c>
      <c r="F3704" s="10" t="s">
        <v>1203</v>
      </c>
      <c r="G3704" s="10" t="s">
        <v>1204</v>
      </c>
      <c r="I3704" s="10"/>
      <c r="J3704" s="10" t="s">
        <v>1205</v>
      </c>
      <c r="K3704" s="10" t="s">
        <v>26</v>
      </c>
      <c r="L3704">
        <v>258</v>
      </c>
    </row>
    <row r="3705" spans="1:12" x14ac:dyDescent="0.3">
      <c r="A3705" s="10" t="s">
        <v>1222</v>
      </c>
      <c r="B3705" s="10" t="s">
        <v>2827</v>
      </c>
      <c r="C3705" s="10" t="s">
        <v>3049</v>
      </c>
      <c r="D3705" s="10" t="s">
        <v>3052</v>
      </c>
      <c r="E3705" s="10" t="s">
        <v>1213</v>
      </c>
      <c r="F3705" s="10" t="s">
        <v>1203</v>
      </c>
      <c r="G3705" s="10" t="s">
        <v>1204</v>
      </c>
      <c r="I3705" s="10"/>
      <c r="J3705" s="10" t="s">
        <v>1205</v>
      </c>
      <c r="K3705" s="10" t="s">
        <v>23</v>
      </c>
      <c r="L3705">
        <v>250</v>
      </c>
    </row>
    <row r="3706" spans="1:12" x14ac:dyDescent="0.3">
      <c r="A3706" s="10" t="s">
        <v>1222</v>
      </c>
      <c r="B3706" s="10" t="s">
        <v>2827</v>
      </c>
      <c r="C3706" s="10" t="s">
        <v>3049</v>
      </c>
      <c r="D3706" s="10" t="s">
        <v>3052</v>
      </c>
      <c r="E3706" s="10" t="s">
        <v>1213</v>
      </c>
      <c r="F3706" s="10" t="s">
        <v>1203</v>
      </c>
      <c r="G3706" s="10" t="s">
        <v>1204</v>
      </c>
      <c r="I3706" s="10"/>
      <c r="J3706" s="10" t="s">
        <v>1205</v>
      </c>
      <c r="K3706" s="10" t="s">
        <v>25</v>
      </c>
      <c r="L3706">
        <v>242</v>
      </c>
    </row>
    <row r="3707" spans="1:12" x14ac:dyDescent="0.3">
      <c r="A3707" s="10" t="s">
        <v>1222</v>
      </c>
      <c r="B3707" s="10" t="s">
        <v>2827</v>
      </c>
      <c r="C3707" s="10" t="s">
        <v>3049</v>
      </c>
      <c r="D3707" s="10" t="s">
        <v>3052</v>
      </c>
      <c r="E3707" s="10" t="s">
        <v>1213</v>
      </c>
      <c r="F3707" s="10" t="s">
        <v>1203</v>
      </c>
      <c r="G3707" s="10" t="s">
        <v>1204</v>
      </c>
      <c r="I3707" s="10"/>
      <c r="J3707" s="10" t="s">
        <v>1205</v>
      </c>
      <c r="K3707" s="10" t="s">
        <v>27</v>
      </c>
      <c r="L3707">
        <v>243</v>
      </c>
    </row>
    <row r="3708" spans="1:12" x14ac:dyDescent="0.3">
      <c r="A3708" s="10" t="s">
        <v>1223</v>
      </c>
      <c r="B3708" s="10" t="s">
        <v>2827</v>
      </c>
      <c r="C3708" s="10" t="s">
        <v>3049</v>
      </c>
      <c r="D3708" s="10" t="s">
        <v>3053</v>
      </c>
      <c r="E3708" s="10" t="s">
        <v>1207</v>
      </c>
      <c r="F3708" s="10" t="s">
        <v>1203</v>
      </c>
      <c r="G3708" s="10" t="s">
        <v>1204</v>
      </c>
      <c r="I3708" s="10"/>
      <c r="J3708" s="10" t="s">
        <v>1205</v>
      </c>
      <c r="K3708" s="10" t="s">
        <v>17</v>
      </c>
      <c r="L3708">
        <v>250</v>
      </c>
    </row>
    <row r="3709" spans="1:12" x14ac:dyDescent="0.3">
      <c r="A3709" s="10" t="s">
        <v>1223</v>
      </c>
      <c r="B3709" s="10" t="s">
        <v>2827</v>
      </c>
      <c r="C3709" s="10" t="s">
        <v>3049</v>
      </c>
      <c r="D3709" s="10" t="s">
        <v>3053</v>
      </c>
      <c r="E3709" s="10" t="s">
        <v>1207</v>
      </c>
      <c r="F3709" s="10" t="s">
        <v>1203</v>
      </c>
      <c r="G3709" s="10" t="s">
        <v>1204</v>
      </c>
      <c r="I3709" s="10"/>
      <c r="J3709" s="10" t="s">
        <v>1205</v>
      </c>
      <c r="K3709" s="10" t="s">
        <v>19</v>
      </c>
      <c r="L3709">
        <v>255</v>
      </c>
    </row>
    <row r="3710" spans="1:12" x14ac:dyDescent="0.3">
      <c r="A3710" s="10" t="s">
        <v>1223</v>
      </c>
      <c r="B3710" s="10" t="s">
        <v>2827</v>
      </c>
      <c r="C3710" s="10" t="s">
        <v>3049</v>
      </c>
      <c r="D3710" s="10" t="s">
        <v>3053</v>
      </c>
      <c r="E3710" s="10" t="s">
        <v>1207</v>
      </c>
      <c r="F3710" s="10" t="s">
        <v>1203</v>
      </c>
      <c r="G3710" s="10" t="s">
        <v>1204</v>
      </c>
      <c r="I3710" s="10"/>
      <c r="J3710" s="10" t="s">
        <v>1205</v>
      </c>
      <c r="K3710" s="10" t="s">
        <v>21</v>
      </c>
      <c r="L3710">
        <v>259</v>
      </c>
    </row>
    <row r="3711" spans="1:12" x14ac:dyDescent="0.3">
      <c r="A3711" s="10" t="s">
        <v>1223</v>
      </c>
      <c r="B3711" s="10" t="s">
        <v>2827</v>
      </c>
      <c r="C3711" s="10" t="s">
        <v>3049</v>
      </c>
      <c r="D3711" s="10" t="s">
        <v>3053</v>
      </c>
      <c r="E3711" s="10" t="s">
        <v>1207</v>
      </c>
      <c r="F3711" s="10" t="s">
        <v>1203</v>
      </c>
      <c r="G3711" s="10" t="s">
        <v>1204</v>
      </c>
      <c r="I3711" s="10"/>
      <c r="J3711" s="10" t="s">
        <v>1205</v>
      </c>
      <c r="K3711" s="10" t="s">
        <v>23</v>
      </c>
      <c r="L3711">
        <v>255</v>
      </c>
    </row>
    <row r="3712" spans="1:12" x14ac:dyDescent="0.3">
      <c r="A3712" s="10" t="s">
        <v>1224</v>
      </c>
      <c r="B3712" s="10" t="s">
        <v>2827</v>
      </c>
      <c r="C3712" s="10" t="s">
        <v>3049</v>
      </c>
      <c r="D3712" s="10" t="s">
        <v>3053</v>
      </c>
      <c r="E3712" s="10" t="s">
        <v>1209</v>
      </c>
      <c r="F3712" s="10" t="s">
        <v>1203</v>
      </c>
      <c r="G3712" s="10" t="s">
        <v>1204</v>
      </c>
      <c r="I3712" s="10"/>
      <c r="J3712" s="10" t="s">
        <v>1205</v>
      </c>
      <c r="K3712" s="10" t="s">
        <v>24</v>
      </c>
      <c r="L3712">
        <v>250</v>
      </c>
    </row>
    <row r="3713" spans="1:12" x14ac:dyDescent="0.3">
      <c r="A3713" s="10" t="s">
        <v>1224</v>
      </c>
      <c r="B3713" s="10" t="s">
        <v>2827</v>
      </c>
      <c r="C3713" s="10" t="s">
        <v>3049</v>
      </c>
      <c r="D3713" s="10" t="s">
        <v>3053</v>
      </c>
      <c r="E3713" s="10" t="s">
        <v>1209</v>
      </c>
      <c r="F3713" s="10" t="s">
        <v>1203</v>
      </c>
      <c r="G3713" s="10" t="s">
        <v>1204</v>
      </c>
      <c r="I3713" s="10"/>
      <c r="J3713" s="10" t="s">
        <v>1205</v>
      </c>
      <c r="K3713" s="10" t="s">
        <v>25</v>
      </c>
      <c r="L3713">
        <v>249</v>
      </c>
    </row>
    <row r="3714" spans="1:12" x14ac:dyDescent="0.3">
      <c r="A3714" s="10" t="s">
        <v>1225</v>
      </c>
      <c r="B3714" s="10" t="s">
        <v>2827</v>
      </c>
      <c r="C3714" s="10" t="s">
        <v>3049</v>
      </c>
      <c r="D3714" s="10" t="s">
        <v>3053</v>
      </c>
      <c r="E3714" s="10" t="s">
        <v>1211</v>
      </c>
      <c r="F3714" s="10" t="s">
        <v>1203</v>
      </c>
      <c r="G3714" s="10" t="s">
        <v>1204</v>
      </c>
      <c r="I3714" s="10"/>
      <c r="J3714" s="10" t="s">
        <v>1205</v>
      </c>
      <c r="K3714" s="10" t="s">
        <v>9</v>
      </c>
      <c r="L3714">
        <v>250</v>
      </c>
    </row>
    <row r="3715" spans="1:12" x14ac:dyDescent="0.3">
      <c r="A3715" s="10" t="s">
        <v>1225</v>
      </c>
      <c r="B3715" s="10" t="s">
        <v>2827</v>
      </c>
      <c r="C3715" s="10" t="s">
        <v>3049</v>
      </c>
      <c r="D3715" s="10" t="s">
        <v>3053</v>
      </c>
      <c r="E3715" s="10" t="s">
        <v>1211</v>
      </c>
      <c r="F3715" s="10" t="s">
        <v>1203</v>
      </c>
      <c r="G3715" s="10" t="s">
        <v>1204</v>
      </c>
      <c r="I3715" s="10"/>
      <c r="J3715" s="10" t="s">
        <v>1205</v>
      </c>
      <c r="K3715" s="10" t="s">
        <v>13</v>
      </c>
      <c r="L3715">
        <v>252</v>
      </c>
    </row>
    <row r="3716" spans="1:12" x14ac:dyDescent="0.3">
      <c r="A3716" s="10" t="s">
        <v>1225</v>
      </c>
      <c r="B3716" s="10" t="s">
        <v>2827</v>
      </c>
      <c r="C3716" s="10" t="s">
        <v>3049</v>
      </c>
      <c r="D3716" s="10" t="s">
        <v>3053</v>
      </c>
      <c r="E3716" s="10" t="s">
        <v>1211</v>
      </c>
      <c r="F3716" s="10" t="s">
        <v>1203</v>
      </c>
      <c r="G3716" s="10" t="s">
        <v>1204</v>
      </c>
      <c r="I3716" s="10"/>
      <c r="J3716" s="10" t="s">
        <v>1205</v>
      </c>
      <c r="K3716" s="10" t="s">
        <v>16</v>
      </c>
      <c r="L3716">
        <v>250</v>
      </c>
    </row>
    <row r="3717" spans="1:12" x14ac:dyDescent="0.3">
      <c r="A3717" s="10" t="s">
        <v>1225</v>
      </c>
      <c r="B3717" s="10" t="s">
        <v>2827</v>
      </c>
      <c r="C3717" s="10" t="s">
        <v>3049</v>
      </c>
      <c r="D3717" s="10" t="s">
        <v>3053</v>
      </c>
      <c r="E3717" s="10" t="s">
        <v>1211</v>
      </c>
      <c r="F3717" s="10" t="s">
        <v>1203</v>
      </c>
      <c r="G3717" s="10" t="s">
        <v>1204</v>
      </c>
      <c r="I3717" s="10"/>
      <c r="J3717" s="10" t="s">
        <v>1205</v>
      </c>
      <c r="K3717" s="10" t="s">
        <v>18</v>
      </c>
      <c r="L3717">
        <v>251</v>
      </c>
    </row>
    <row r="3718" spans="1:12" x14ac:dyDescent="0.3">
      <c r="A3718" s="10" t="s">
        <v>1225</v>
      </c>
      <c r="B3718" s="10" t="s">
        <v>2827</v>
      </c>
      <c r="C3718" s="10" t="s">
        <v>3049</v>
      </c>
      <c r="D3718" s="10" t="s">
        <v>3053</v>
      </c>
      <c r="E3718" s="10" t="s">
        <v>1211</v>
      </c>
      <c r="F3718" s="10" t="s">
        <v>1203</v>
      </c>
      <c r="G3718" s="10" t="s">
        <v>1204</v>
      </c>
      <c r="I3718" s="10"/>
      <c r="J3718" s="10" t="s">
        <v>1205</v>
      </c>
      <c r="K3718" s="10" t="s">
        <v>20</v>
      </c>
      <c r="L3718">
        <v>260</v>
      </c>
    </row>
    <row r="3719" spans="1:12" x14ac:dyDescent="0.3">
      <c r="A3719" s="10" t="s">
        <v>1225</v>
      </c>
      <c r="B3719" s="10" t="s">
        <v>2827</v>
      </c>
      <c r="C3719" s="10" t="s">
        <v>3049</v>
      </c>
      <c r="D3719" s="10" t="s">
        <v>3053</v>
      </c>
      <c r="E3719" s="10" t="s">
        <v>1211</v>
      </c>
      <c r="F3719" s="10" t="s">
        <v>1203</v>
      </c>
      <c r="G3719" s="10" t="s">
        <v>1204</v>
      </c>
      <c r="I3719" s="10"/>
      <c r="J3719" s="10" t="s">
        <v>1205</v>
      </c>
      <c r="K3719" s="10" t="s">
        <v>23</v>
      </c>
      <c r="L3719">
        <v>261</v>
      </c>
    </row>
    <row r="3720" spans="1:12" x14ac:dyDescent="0.3">
      <c r="A3720" s="10" t="s">
        <v>1225</v>
      </c>
      <c r="B3720" s="10" t="s">
        <v>2827</v>
      </c>
      <c r="C3720" s="10" t="s">
        <v>3049</v>
      </c>
      <c r="D3720" s="10" t="s">
        <v>3053</v>
      </c>
      <c r="E3720" s="10" t="s">
        <v>1211</v>
      </c>
      <c r="F3720" s="10" t="s">
        <v>1203</v>
      </c>
      <c r="G3720" s="10" t="s">
        <v>1204</v>
      </c>
      <c r="I3720" s="10"/>
      <c r="J3720" s="10" t="s">
        <v>1205</v>
      </c>
      <c r="K3720" s="10" t="s">
        <v>28</v>
      </c>
      <c r="L3720">
        <v>250</v>
      </c>
    </row>
    <row r="3721" spans="1:12" x14ac:dyDescent="0.3">
      <c r="A3721" s="10" t="s">
        <v>1226</v>
      </c>
      <c r="B3721" s="10" t="s">
        <v>2827</v>
      </c>
      <c r="C3721" s="10" t="s">
        <v>3049</v>
      </c>
      <c r="D3721" s="10" t="s">
        <v>3053</v>
      </c>
      <c r="E3721" s="10" t="s">
        <v>1213</v>
      </c>
      <c r="F3721" s="10" t="s">
        <v>1203</v>
      </c>
      <c r="G3721" s="10" t="s">
        <v>1204</v>
      </c>
      <c r="I3721" s="10"/>
      <c r="J3721" s="10" t="s">
        <v>1205</v>
      </c>
      <c r="K3721" s="10" t="s">
        <v>24</v>
      </c>
      <c r="L3721">
        <v>250</v>
      </c>
    </row>
    <row r="3722" spans="1:12" x14ac:dyDescent="0.3">
      <c r="A3722" s="10" t="s">
        <v>1226</v>
      </c>
      <c r="B3722" s="10" t="s">
        <v>2827</v>
      </c>
      <c r="C3722" s="10" t="s">
        <v>3049</v>
      </c>
      <c r="D3722" s="10" t="s">
        <v>3053</v>
      </c>
      <c r="E3722" s="10" t="s">
        <v>1213</v>
      </c>
      <c r="F3722" s="10" t="s">
        <v>1203</v>
      </c>
      <c r="G3722" s="10" t="s">
        <v>1204</v>
      </c>
      <c r="I3722" s="10"/>
      <c r="J3722" s="10" t="s">
        <v>1205</v>
      </c>
      <c r="K3722" s="10" t="s">
        <v>26</v>
      </c>
      <c r="L3722">
        <v>251</v>
      </c>
    </row>
    <row r="3723" spans="1:12" x14ac:dyDescent="0.3">
      <c r="A3723" s="10" t="s">
        <v>1227</v>
      </c>
      <c r="B3723" s="10" t="s">
        <v>2945</v>
      </c>
      <c r="C3723" s="10" t="s">
        <v>2825</v>
      </c>
      <c r="D3723" s="10" t="s">
        <v>3054</v>
      </c>
      <c r="E3723" s="10" t="s">
        <v>1228</v>
      </c>
      <c r="F3723" s="10" t="s">
        <v>1229</v>
      </c>
      <c r="G3723" s="10" t="s">
        <v>813</v>
      </c>
      <c r="I3723" s="10"/>
      <c r="J3723" s="10" t="s">
        <v>2344</v>
      </c>
      <c r="K3723" s="10" t="s">
        <v>15</v>
      </c>
      <c r="L3723">
        <v>1950448</v>
      </c>
    </row>
    <row r="3724" spans="1:12" x14ac:dyDescent="0.3">
      <c r="A3724" s="10" t="s">
        <v>1227</v>
      </c>
      <c r="B3724" s="10" t="s">
        <v>2945</v>
      </c>
      <c r="C3724" s="10" t="s">
        <v>2825</v>
      </c>
      <c r="D3724" s="10" t="s">
        <v>3054</v>
      </c>
      <c r="E3724" s="10" t="s">
        <v>1228</v>
      </c>
      <c r="F3724" s="10" t="s">
        <v>1229</v>
      </c>
      <c r="G3724" s="10" t="s">
        <v>813</v>
      </c>
      <c r="I3724" s="10"/>
      <c r="J3724" s="10" t="s">
        <v>2344</v>
      </c>
      <c r="K3724" s="10" t="s">
        <v>16</v>
      </c>
      <c r="L3724">
        <v>2000044</v>
      </c>
    </row>
    <row r="3725" spans="1:12" x14ac:dyDescent="0.3">
      <c r="A3725" s="10" t="s">
        <v>1227</v>
      </c>
      <c r="B3725" s="10" t="s">
        <v>2945</v>
      </c>
      <c r="C3725" s="10" t="s">
        <v>2825</v>
      </c>
      <c r="D3725" s="10" t="s">
        <v>3054</v>
      </c>
      <c r="E3725" s="10" t="s">
        <v>1228</v>
      </c>
      <c r="F3725" s="10" t="s">
        <v>1229</v>
      </c>
      <c r="G3725" s="10" t="s">
        <v>813</v>
      </c>
      <c r="I3725" s="10"/>
      <c r="J3725" s="10" t="s">
        <v>2344</v>
      </c>
      <c r="K3725" s="10" t="s">
        <v>17</v>
      </c>
      <c r="L3725">
        <v>2049640</v>
      </c>
    </row>
    <row r="3726" spans="1:12" x14ac:dyDescent="0.3">
      <c r="A3726" s="10" t="s">
        <v>1227</v>
      </c>
      <c r="B3726" s="10" t="s">
        <v>2945</v>
      </c>
      <c r="C3726" s="10" t="s">
        <v>2825</v>
      </c>
      <c r="D3726" s="10" t="s">
        <v>3054</v>
      </c>
      <c r="E3726" s="10" t="s">
        <v>1228</v>
      </c>
      <c r="F3726" s="10" t="s">
        <v>1229</v>
      </c>
      <c r="G3726" s="10" t="s">
        <v>813</v>
      </c>
      <c r="I3726" s="10"/>
      <c r="J3726" s="10" t="s">
        <v>2344</v>
      </c>
      <c r="K3726" s="10" t="s">
        <v>18</v>
      </c>
      <c r="L3726">
        <v>2099236</v>
      </c>
    </row>
    <row r="3727" spans="1:12" x14ac:dyDescent="0.3">
      <c r="A3727" s="10" t="s">
        <v>1227</v>
      </c>
      <c r="B3727" s="10" t="s">
        <v>2945</v>
      </c>
      <c r="C3727" s="10" t="s">
        <v>2825</v>
      </c>
      <c r="D3727" s="10" t="s">
        <v>3054</v>
      </c>
      <c r="E3727" s="10" t="s">
        <v>1228</v>
      </c>
      <c r="F3727" s="10" t="s">
        <v>1229</v>
      </c>
      <c r="G3727" s="10" t="s">
        <v>813</v>
      </c>
      <c r="I3727" s="10"/>
      <c r="J3727" s="10" t="s">
        <v>2344</v>
      </c>
      <c r="K3727" s="10" t="s">
        <v>19</v>
      </c>
      <c r="L3727">
        <v>2148832</v>
      </c>
    </row>
    <row r="3728" spans="1:12" x14ac:dyDescent="0.3">
      <c r="A3728" s="10" t="s">
        <v>1227</v>
      </c>
      <c r="B3728" s="10" t="s">
        <v>2945</v>
      </c>
      <c r="C3728" s="10" t="s">
        <v>2825</v>
      </c>
      <c r="D3728" s="10" t="s">
        <v>3054</v>
      </c>
      <c r="E3728" s="10" t="s">
        <v>1228</v>
      </c>
      <c r="F3728" s="10" t="s">
        <v>1229</v>
      </c>
      <c r="G3728" s="10" t="s">
        <v>813</v>
      </c>
      <c r="I3728" s="10"/>
      <c r="J3728" s="10" t="s">
        <v>2344</v>
      </c>
      <c r="K3728" s="10" t="s">
        <v>20</v>
      </c>
      <c r="L3728">
        <v>2198428</v>
      </c>
    </row>
    <row r="3729" spans="1:12" x14ac:dyDescent="0.3">
      <c r="A3729" s="10" t="s">
        <v>1227</v>
      </c>
      <c r="B3729" s="10" t="s">
        <v>2945</v>
      </c>
      <c r="C3729" s="10" t="s">
        <v>2825</v>
      </c>
      <c r="D3729" s="10" t="s">
        <v>3054</v>
      </c>
      <c r="E3729" s="10" t="s">
        <v>1228</v>
      </c>
      <c r="F3729" s="10" t="s">
        <v>1229</v>
      </c>
      <c r="G3729" s="10" t="s">
        <v>813</v>
      </c>
      <c r="I3729" s="10"/>
      <c r="J3729" s="10" t="s">
        <v>2344</v>
      </c>
      <c r="K3729" s="10" t="s">
        <v>21</v>
      </c>
      <c r="L3729">
        <v>2248024</v>
      </c>
    </row>
    <row r="3730" spans="1:12" x14ac:dyDescent="0.3">
      <c r="A3730" s="10" t="s">
        <v>1227</v>
      </c>
      <c r="B3730" s="10" t="s">
        <v>2945</v>
      </c>
      <c r="C3730" s="10" t="s">
        <v>2825</v>
      </c>
      <c r="D3730" s="10" t="s">
        <v>3054</v>
      </c>
      <c r="E3730" s="10" t="s">
        <v>1228</v>
      </c>
      <c r="F3730" s="10" t="s">
        <v>1229</v>
      </c>
      <c r="G3730" s="10" t="s">
        <v>813</v>
      </c>
      <c r="I3730" s="10"/>
      <c r="J3730" s="10" t="s">
        <v>2344</v>
      </c>
      <c r="K3730" s="10" t="s">
        <v>22</v>
      </c>
      <c r="L3730">
        <v>2297620</v>
      </c>
    </row>
    <row r="3731" spans="1:12" x14ac:dyDescent="0.3">
      <c r="A3731" s="10" t="s">
        <v>1227</v>
      </c>
      <c r="B3731" s="10" t="s">
        <v>2945</v>
      </c>
      <c r="C3731" s="10" t="s">
        <v>2825</v>
      </c>
      <c r="D3731" s="10" t="s">
        <v>3054</v>
      </c>
      <c r="E3731" s="10" t="s">
        <v>1228</v>
      </c>
      <c r="F3731" s="10" t="s">
        <v>1229</v>
      </c>
      <c r="G3731" s="10" t="s">
        <v>813</v>
      </c>
      <c r="I3731" s="10"/>
      <c r="J3731" s="10" t="s">
        <v>2344</v>
      </c>
      <c r="K3731" s="10" t="s">
        <v>23</v>
      </c>
      <c r="L3731">
        <v>2347216</v>
      </c>
    </row>
    <row r="3732" spans="1:12" x14ac:dyDescent="0.3">
      <c r="A3732" s="10" t="s">
        <v>1227</v>
      </c>
      <c r="B3732" s="10" t="s">
        <v>2945</v>
      </c>
      <c r="C3732" s="10" t="s">
        <v>2825</v>
      </c>
      <c r="D3732" s="10" t="s">
        <v>3054</v>
      </c>
      <c r="E3732" s="10" t="s">
        <v>1228</v>
      </c>
      <c r="F3732" s="10" t="s">
        <v>1229</v>
      </c>
      <c r="G3732" s="10" t="s">
        <v>813</v>
      </c>
      <c r="I3732" s="10"/>
      <c r="J3732" s="10" t="s">
        <v>2344</v>
      </c>
      <c r="K3732" s="10" t="s">
        <v>24</v>
      </c>
      <c r="L3732">
        <v>2396812</v>
      </c>
    </row>
    <row r="3733" spans="1:12" x14ac:dyDescent="0.3">
      <c r="A3733" s="10" t="s">
        <v>1227</v>
      </c>
      <c r="B3733" s="10" t="s">
        <v>2945</v>
      </c>
      <c r="C3733" s="10" t="s">
        <v>2825</v>
      </c>
      <c r="D3733" s="10" t="s">
        <v>3054</v>
      </c>
      <c r="E3733" s="10" t="s">
        <v>1228</v>
      </c>
      <c r="F3733" s="10" t="s">
        <v>1229</v>
      </c>
      <c r="G3733" s="10" t="s">
        <v>813</v>
      </c>
      <c r="I3733" s="10"/>
      <c r="J3733" s="10" t="s">
        <v>2344</v>
      </c>
      <c r="K3733" s="10" t="s">
        <v>25</v>
      </c>
      <c r="L3733">
        <v>2446408</v>
      </c>
    </row>
    <row r="3734" spans="1:12" x14ac:dyDescent="0.3">
      <c r="A3734" s="10" t="s">
        <v>1227</v>
      </c>
      <c r="B3734" s="10" t="s">
        <v>2945</v>
      </c>
      <c r="C3734" s="10" t="s">
        <v>2825</v>
      </c>
      <c r="D3734" s="10" t="s">
        <v>3054</v>
      </c>
      <c r="E3734" s="10" t="s">
        <v>1228</v>
      </c>
      <c r="F3734" s="10" t="s">
        <v>1229</v>
      </c>
      <c r="G3734" s="10" t="s">
        <v>813</v>
      </c>
      <c r="I3734" s="10"/>
      <c r="J3734" s="10" t="s">
        <v>2344</v>
      </c>
      <c r="K3734" s="10" t="s">
        <v>26</v>
      </c>
      <c r="L3734">
        <v>2496004</v>
      </c>
    </row>
    <row r="3735" spans="1:12" x14ac:dyDescent="0.3">
      <c r="A3735" s="10" t="s">
        <v>1227</v>
      </c>
      <c r="B3735" s="10" t="s">
        <v>2945</v>
      </c>
      <c r="C3735" s="10" t="s">
        <v>2825</v>
      </c>
      <c r="D3735" s="10" t="s">
        <v>3054</v>
      </c>
      <c r="E3735" s="10" t="s">
        <v>1228</v>
      </c>
      <c r="F3735" s="10" t="s">
        <v>1229</v>
      </c>
      <c r="G3735" s="10" t="s">
        <v>813</v>
      </c>
      <c r="I3735" s="10"/>
      <c r="J3735" s="10" t="s">
        <v>2344</v>
      </c>
      <c r="K3735" s="10" t="s">
        <v>27</v>
      </c>
      <c r="L3735">
        <v>2545600</v>
      </c>
    </row>
    <row r="3736" spans="1:12" x14ac:dyDescent="0.3">
      <c r="A3736" s="10" t="s">
        <v>1227</v>
      </c>
      <c r="B3736" s="10" t="s">
        <v>2945</v>
      </c>
      <c r="C3736" s="10" t="s">
        <v>2825</v>
      </c>
      <c r="D3736" s="10" t="s">
        <v>3054</v>
      </c>
      <c r="E3736" s="10" t="s">
        <v>1228</v>
      </c>
      <c r="F3736" s="10" t="s">
        <v>1229</v>
      </c>
      <c r="G3736" s="10" t="s">
        <v>813</v>
      </c>
      <c r="I3736" s="10"/>
      <c r="J3736" s="10" t="s">
        <v>2344</v>
      </c>
      <c r="K3736" s="10" t="s">
        <v>28</v>
      </c>
      <c r="L3736">
        <v>2595196</v>
      </c>
    </row>
    <row r="3737" spans="1:12" x14ac:dyDescent="0.3">
      <c r="A3737" s="10" t="s">
        <v>1227</v>
      </c>
      <c r="B3737" s="10" t="s">
        <v>2945</v>
      </c>
      <c r="C3737" s="10" t="s">
        <v>2825</v>
      </c>
      <c r="D3737" s="10" t="s">
        <v>3054</v>
      </c>
      <c r="E3737" s="10" t="s">
        <v>1228</v>
      </c>
      <c r="F3737" s="10" t="s">
        <v>1229</v>
      </c>
      <c r="G3737" s="10" t="s">
        <v>813</v>
      </c>
      <c r="I3737" s="10"/>
      <c r="J3737" s="10" t="s">
        <v>2344</v>
      </c>
      <c r="K3737" s="10" t="s">
        <v>29</v>
      </c>
      <c r="L3737">
        <v>2644792</v>
      </c>
    </row>
    <row r="3738" spans="1:12" x14ac:dyDescent="0.3">
      <c r="A3738" s="10" t="s">
        <v>1230</v>
      </c>
      <c r="B3738" s="10" t="s">
        <v>2945</v>
      </c>
      <c r="C3738" s="10" t="s">
        <v>2825</v>
      </c>
      <c r="D3738" s="10" t="s">
        <v>3055</v>
      </c>
      <c r="E3738" s="10" t="s">
        <v>1231</v>
      </c>
      <c r="F3738" s="10" t="s">
        <v>1229</v>
      </c>
      <c r="G3738" s="10" t="s">
        <v>813</v>
      </c>
      <c r="I3738" s="10"/>
      <c r="J3738" s="10" t="s">
        <v>2344</v>
      </c>
      <c r="K3738" s="10" t="s">
        <v>15</v>
      </c>
      <c r="L3738">
        <v>13951328</v>
      </c>
    </row>
    <row r="3739" spans="1:12" x14ac:dyDescent="0.3">
      <c r="A3739" s="10" t="s">
        <v>1230</v>
      </c>
      <c r="B3739" s="10" t="s">
        <v>2945</v>
      </c>
      <c r="C3739" s="10" t="s">
        <v>2825</v>
      </c>
      <c r="D3739" s="10" t="s">
        <v>3055</v>
      </c>
      <c r="E3739" s="10" t="s">
        <v>1231</v>
      </c>
      <c r="F3739" s="10" t="s">
        <v>1229</v>
      </c>
      <c r="G3739" s="10" t="s">
        <v>813</v>
      </c>
      <c r="I3739" s="10"/>
      <c r="J3739" s="10" t="s">
        <v>2344</v>
      </c>
      <c r="K3739" s="10" t="s">
        <v>16</v>
      </c>
      <c r="L3739">
        <v>14113806</v>
      </c>
    </row>
    <row r="3740" spans="1:12" x14ac:dyDescent="0.3">
      <c r="A3740" s="10" t="s">
        <v>1230</v>
      </c>
      <c r="B3740" s="10" t="s">
        <v>2945</v>
      </c>
      <c r="C3740" s="10" t="s">
        <v>2825</v>
      </c>
      <c r="D3740" s="10" t="s">
        <v>3055</v>
      </c>
      <c r="E3740" s="10" t="s">
        <v>1231</v>
      </c>
      <c r="F3740" s="10" t="s">
        <v>1229</v>
      </c>
      <c r="G3740" s="10" t="s">
        <v>813</v>
      </c>
      <c r="I3740" s="10"/>
      <c r="J3740" s="10" t="s">
        <v>2344</v>
      </c>
      <c r="K3740" s="10" t="s">
        <v>17</v>
      </c>
      <c r="L3740">
        <v>14276283</v>
      </c>
    </row>
    <row r="3741" spans="1:12" x14ac:dyDescent="0.3">
      <c r="A3741" s="10" t="s">
        <v>1230</v>
      </c>
      <c r="B3741" s="10" t="s">
        <v>2945</v>
      </c>
      <c r="C3741" s="10" t="s">
        <v>2825</v>
      </c>
      <c r="D3741" s="10" t="s">
        <v>3055</v>
      </c>
      <c r="E3741" s="10" t="s">
        <v>1231</v>
      </c>
      <c r="F3741" s="10" t="s">
        <v>1229</v>
      </c>
      <c r="G3741" s="10" t="s">
        <v>813</v>
      </c>
      <c r="I3741" s="10"/>
      <c r="J3741" s="10" t="s">
        <v>2344</v>
      </c>
      <c r="K3741" s="10" t="s">
        <v>18</v>
      </c>
      <c r="L3741">
        <v>14438761</v>
      </c>
    </row>
    <row r="3742" spans="1:12" x14ac:dyDescent="0.3">
      <c r="A3742" s="10" t="s">
        <v>1230</v>
      </c>
      <c r="B3742" s="10" t="s">
        <v>2945</v>
      </c>
      <c r="C3742" s="10" t="s">
        <v>2825</v>
      </c>
      <c r="D3742" s="10" t="s">
        <v>3055</v>
      </c>
      <c r="E3742" s="10" t="s">
        <v>1231</v>
      </c>
      <c r="F3742" s="10" t="s">
        <v>1229</v>
      </c>
      <c r="G3742" s="10" t="s">
        <v>813</v>
      </c>
      <c r="I3742" s="10"/>
      <c r="J3742" s="10" t="s">
        <v>2344</v>
      </c>
      <c r="K3742" s="10" t="s">
        <v>19</v>
      </c>
      <c r="L3742">
        <v>14601238</v>
      </c>
    </row>
    <row r="3743" spans="1:12" x14ac:dyDescent="0.3">
      <c r="A3743" s="10" t="s">
        <v>1230</v>
      </c>
      <c r="B3743" s="10" t="s">
        <v>2945</v>
      </c>
      <c r="C3743" s="10" t="s">
        <v>2825</v>
      </c>
      <c r="D3743" s="10" t="s">
        <v>3055</v>
      </c>
      <c r="E3743" s="10" t="s">
        <v>1231</v>
      </c>
      <c r="F3743" s="10" t="s">
        <v>1229</v>
      </c>
      <c r="G3743" s="10" t="s">
        <v>813</v>
      </c>
      <c r="I3743" s="10"/>
      <c r="J3743" s="10" t="s">
        <v>2344</v>
      </c>
      <c r="K3743" s="10" t="s">
        <v>20</v>
      </c>
      <c r="L3743">
        <v>14763716</v>
      </c>
    </row>
    <row r="3744" spans="1:12" x14ac:dyDescent="0.3">
      <c r="A3744" s="10" t="s">
        <v>1230</v>
      </c>
      <c r="B3744" s="10" t="s">
        <v>2945</v>
      </c>
      <c r="C3744" s="10" t="s">
        <v>2825</v>
      </c>
      <c r="D3744" s="10" t="s">
        <v>3055</v>
      </c>
      <c r="E3744" s="10" t="s">
        <v>1231</v>
      </c>
      <c r="F3744" s="10" t="s">
        <v>1229</v>
      </c>
      <c r="G3744" s="10" t="s">
        <v>813</v>
      </c>
      <c r="I3744" s="10"/>
      <c r="J3744" s="10" t="s">
        <v>2344</v>
      </c>
      <c r="K3744" s="10" t="s">
        <v>21</v>
      </c>
      <c r="L3744">
        <v>14926194</v>
      </c>
    </row>
    <row r="3745" spans="1:12" x14ac:dyDescent="0.3">
      <c r="A3745" s="10" t="s">
        <v>1230</v>
      </c>
      <c r="B3745" s="10" t="s">
        <v>2945</v>
      </c>
      <c r="C3745" s="10" t="s">
        <v>2825</v>
      </c>
      <c r="D3745" s="10" t="s">
        <v>3055</v>
      </c>
      <c r="E3745" s="10" t="s">
        <v>1231</v>
      </c>
      <c r="F3745" s="10" t="s">
        <v>1229</v>
      </c>
      <c r="G3745" s="10" t="s">
        <v>813</v>
      </c>
      <c r="I3745" s="10"/>
      <c r="J3745" s="10" t="s">
        <v>2344</v>
      </c>
      <c r="K3745" s="10" t="s">
        <v>22</v>
      </c>
      <c r="L3745">
        <v>15088671</v>
      </c>
    </row>
    <row r="3746" spans="1:12" x14ac:dyDescent="0.3">
      <c r="A3746" s="10" t="s">
        <v>1230</v>
      </c>
      <c r="B3746" s="10" t="s">
        <v>2945</v>
      </c>
      <c r="C3746" s="10" t="s">
        <v>2825</v>
      </c>
      <c r="D3746" s="10" t="s">
        <v>3055</v>
      </c>
      <c r="E3746" s="10" t="s">
        <v>1231</v>
      </c>
      <c r="F3746" s="10" t="s">
        <v>1229</v>
      </c>
      <c r="G3746" s="10" t="s">
        <v>813</v>
      </c>
      <c r="I3746" s="10"/>
      <c r="J3746" s="10" t="s">
        <v>2344</v>
      </c>
      <c r="K3746" s="10" t="s">
        <v>23</v>
      </c>
      <c r="L3746">
        <v>15251149</v>
      </c>
    </row>
    <row r="3747" spans="1:12" x14ac:dyDescent="0.3">
      <c r="A3747" s="10" t="s">
        <v>1230</v>
      </c>
      <c r="B3747" s="10" t="s">
        <v>2945</v>
      </c>
      <c r="C3747" s="10" t="s">
        <v>2825</v>
      </c>
      <c r="D3747" s="10" t="s">
        <v>3055</v>
      </c>
      <c r="E3747" s="10" t="s">
        <v>1231</v>
      </c>
      <c r="F3747" s="10" t="s">
        <v>1229</v>
      </c>
      <c r="G3747" s="10" t="s">
        <v>813</v>
      </c>
      <c r="I3747" s="10"/>
      <c r="J3747" s="10" t="s">
        <v>2344</v>
      </c>
      <c r="K3747" s="10" t="s">
        <v>24</v>
      </c>
      <c r="L3747">
        <v>15413626</v>
      </c>
    </row>
    <row r="3748" spans="1:12" x14ac:dyDescent="0.3">
      <c r="A3748" s="10" t="s">
        <v>1230</v>
      </c>
      <c r="B3748" s="10" t="s">
        <v>2945</v>
      </c>
      <c r="C3748" s="10" t="s">
        <v>2825</v>
      </c>
      <c r="D3748" s="10" t="s">
        <v>3055</v>
      </c>
      <c r="E3748" s="10" t="s">
        <v>1231</v>
      </c>
      <c r="F3748" s="10" t="s">
        <v>1229</v>
      </c>
      <c r="G3748" s="10" t="s">
        <v>813</v>
      </c>
      <c r="I3748" s="10"/>
      <c r="J3748" s="10" t="s">
        <v>2344</v>
      </c>
      <c r="K3748" s="10" t="s">
        <v>25</v>
      </c>
      <c r="L3748">
        <v>15576104</v>
      </c>
    </row>
    <row r="3749" spans="1:12" x14ac:dyDescent="0.3">
      <c r="A3749" s="10" t="s">
        <v>1230</v>
      </c>
      <c r="B3749" s="10" t="s">
        <v>2945</v>
      </c>
      <c r="C3749" s="10" t="s">
        <v>2825</v>
      </c>
      <c r="D3749" s="10" t="s">
        <v>3055</v>
      </c>
      <c r="E3749" s="10" t="s">
        <v>1231</v>
      </c>
      <c r="F3749" s="10" t="s">
        <v>1229</v>
      </c>
      <c r="G3749" s="10" t="s">
        <v>813</v>
      </c>
      <c r="I3749" s="10"/>
      <c r="J3749" s="10" t="s">
        <v>2344</v>
      </c>
      <c r="K3749" s="10" t="s">
        <v>26</v>
      </c>
      <c r="L3749">
        <v>15738582</v>
      </c>
    </row>
    <row r="3750" spans="1:12" x14ac:dyDescent="0.3">
      <c r="A3750" s="10" t="s">
        <v>1230</v>
      </c>
      <c r="B3750" s="10" t="s">
        <v>2945</v>
      </c>
      <c r="C3750" s="10" t="s">
        <v>2825</v>
      </c>
      <c r="D3750" s="10" t="s">
        <v>3055</v>
      </c>
      <c r="E3750" s="10" t="s">
        <v>1231</v>
      </c>
      <c r="F3750" s="10" t="s">
        <v>1229</v>
      </c>
      <c r="G3750" s="10" t="s">
        <v>813</v>
      </c>
      <c r="I3750" s="10"/>
      <c r="J3750" s="10" t="s">
        <v>2344</v>
      </c>
      <c r="K3750" s="10" t="s">
        <v>27</v>
      </c>
      <c r="L3750">
        <v>15901059</v>
      </c>
    </row>
    <row r="3751" spans="1:12" x14ac:dyDescent="0.3">
      <c r="A3751" s="10" t="s">
        <v>1230</v>
      </c>
      <c r="B3751" s="10" t="s">
        <v>2945</v>
      </c>
      <c r="C3751" s="10" t="s">
        <v>2825</v>
      </c>
      <c r="D3751" s="10" t="s">
        <v>3055</v>
      </c>
      <c r="E3751" s="10" t="s">
        <v>1231</v>
      </c>
      <c r="F3751" s="10" t="s">
        <v>1229</v>
      </c>
      <c r="G3751" s="10" t="s">
        <v>813</v>
      </c>
      <c r="I3751" s="10"/>
      <c r="J3751" s="10" t="s">
        <v>2344</v>
      </c>
      <c r="K3751" s="10" t="s">
        <v>28</v>
      </c>
      <c r="L3751">
        <v>16063537</v>
      </c>
    </row>
    <row r="3752" spans="1:12" x14ac:dyDescent="0.3">
      <c r="A3752" s="10" t="s">
        <v>1230</v>
      </c>
      <c r="B3752" s="10" t="s">
        <v>2945</v>
      </c>
      <c r="C3752" s="10" t="s">
        <v>2825</v>
      </c>
      <c r="D3752" s="10" t="s">
        <v>3055</v>
      </c>
      <c r="E3752" s="10" t="s">
        <v>1231</v>
      </c>
      <c r="F3752" s="10" t="s">
        <v>1229</v>
      </c>
      <c r="G3752" s="10" t="s">
        <v>813</v>
      </c>
      <c r="I3752" s="10"/>
      <c r="J3752" s="10" t="s">
        <v>2344</v>
      </c>
      <c r="K3752" s="10" t="s">
        <v>29</v>
      </c>
      <c r="L3752">
        <v>16226014</v>
      </c>
    </row>
    <row r="3753" spans="1:12" x14ac:dyDescent="0.3">
      <c r="A3753" s="10" t="s">
        <v>1232</v>
      </c>
      <c r="B3753" s="10" t="s">
        <v>2945</v>
      </c>
      <c r="C3753" s="10" t="s">
        <v>2825</v>
      </c>
      <c r="D3753" s="10" t="s">
        <v>3056</v>
      </c>
      <c r="E3753" s="10" t="s">
        <v>1233</v>
      </c>
      <c r="F3753" s="10" t="s">
        <v>1229</v>
      </c>
      <c r="G3753" s="10" t="s">
        <v>813</v>
      </c>
      <c r="I3753" s="10"/>
      <c r="J3753" s="10" t="s">
        <v>2344</v>
      </c>
      <c r="K3753" s="10" t="s">
        <v>15</v>
      </c>
      <c r="L3753">
        <v>13392521</v>
      </c>
    </row>
    <row r="3754" spans="1:12" x14ac:dyDescent="0.3">
      <c r="A3754" s="10" t="s">
        <v>1232</v>
      </c>
      <c r="B3754" s="10" t="s">
        <v>2945</v>
      </c>
      <c r="C3754" s="10" t="s">
        <v>2825</v>
      </c>
      <c r="D3754" s="10" t="s">
        <v>3056</v>
      </c>
      <c r="E3754" s="10" t="s">
        <v>1233</v>
      </c>
      <c r="F3754" s="10" t="s">
        <v>1229</v>
      </c>
      <c r="G3754" s="10" t="s">
        <v>813</v>
      </c>
      <c r="I3754" s="10"/>
      <c r="J3754" s="10" t="s">
        <v>2344</v>
      </c>
      <c r="K3754" s="10" t="s">
        <v>16</v>
      </c>
      <c r="L3754">
        <v>13646217</v>
      </c>
    </row>
    <row r="3755" spans="1:12" x14ac:dyDescent="0.3">
      <c r="A3755" s="10" t="s">
        <v>1232</v>
      </c>
      <c r="B3755" s="10" t="s">
        <v>2945</v>
      </c>
      <c r="C3755" s="10" t="s">
        <v>2825</v>
      </c>
      <c r="D3755" s="10" t="s">
        <v>3056</v>
      </c>
      <c r="E3755" s="10" t="s">
        <v>1233</v>
      </c>
      <c r="F3755" s="10" t="s">
        <v>1229</v>
      </c>
      <c r="G3755" s="10" t="s">
        <v>813</v>
      </c>
      <c r="I3755" s="10"/>
      <c r="J3755" s="10" t="s">
        <v>2344</v>
      </c>
      <c r="K3755" s="10" t="s">
        <v>17</v>
      </c>
      <c r="L3755">
        <v>13899914</v>
      </c>
    </row>
    <row r="3756" spans="1:12" x14ac:dyDescent="0.3">
      <c r="A3756" s="10" t="s">
        <v>1232</v>
      </c>
      <c r="B3756" s="10" t="s">
        <v>2945</v>
      </c>
      <c r="C3756" s="10" t="s">
        <v>2825</v>
      </c>
      <c r="D3756" s="10" t="s">
        <v>3056</v>
      </c>
      <c r="E3756" s="10" t="s">
        <v>1233</v>
      </c>
      <c r="F3756" s="10" t="s">
        <v>1229</v>
      </c>
      <c r="G3756" s="10" t="s">
        <v>813</v>
      </c>
      <c r="I3756" s="10"/>
      <c r="J3756" s="10" t="s">
        <v>2344</v>
      </c>
      <c r="K3756" s="10" t="s">
        <v>18</v>
      </c>
      <c r="L3756">
        <v>14153610</v>
      </c>
    </row>
    <row r="3757" spans="1:12" x14ac:dyDescent="0.3">
      <c r="A3757" s="10" t="s">
        <v>1232</v>
      </c>
      <c r="B3757" s="10" t="s">
        <v>2945</v>
      </c>
      <c r="C3757" s="10" t="s">
        <v>2825</v>
      </c>
      <c r="D3757" s="10" t="s">
        <v>3056</v>
      </c>
      <c r="E3757" s="10" t="s">
        <v>1233</v>
      </c>
      <c r="F3757" s="10" t="s">
        <v>1229</v>
      </c>
      <c r="G3757" s="10" t="s">
        <v>813</v>
      </c>
      <c r="I3757" s="10"/>
      <c r="J3757" s="10" t="s">
        <v>2344</v>
      </c>
      <c r="K3757" s="10" t="s">
        <v>19</v>
      </c>
      <c r="L3757">
        <v>14407307</v>
      </c>
    </row>
    <row r="3758" spans="1:12" x14ac:dyDescent="0.3">
      <c r="A3758" s="10" t="s">
        <v>1232</v>
      </c>
      <c r="B3758" s="10" t="s">
        <v>2945</v>
      </c>
      <c r="C3758" s="10" t="s">
        <v>2825</v>
      </c>
      <c r="D3758" s="10" t="s">
        <v>3056</v>
      </c>
      <c r="E3758" s="10" t="s">
        <v>1233</v>
      </c>
      <c r="F3758" s="10" t="s">
        <v>1229</v>
      </c>
      <c r="G3758" s="10" t="s">
        <v>813</v>
      </c>
      <c r="I3758" s="10"/>
      <c r="J3758" s="10" t="s">
        <v>2344</v>
      </c>
      <c r="K3758" s="10" t="s">
        <v>20</v>
      </c>
      <c r="L3758">
        <v>14661003</v>
      </c>
    </row>
    <row r="3759" spans="1:12" x14ac:dyDescent="0.3">
      <c r="A3759" s="10" t="s">
        <v>1232</v>
      </c>
      <c r="B3759" s="10" t="s">
        <v>2945</v>
      </c>
      <c r="C3759" s="10" t="s">
        <v>2825</v>
      </c>
      <c r="D3759" s="10" t="s">
        <v>3056</v>
      </c>
      <c r="E3759" s="10" t="s">
        <v>1233</v>
      </c>
      <c r="F3759" s="10" t="s">
        <v>1229</v>
      </c>
      <c r="G3759" s="10" t="s">
        <v>813</v>
      </c>
      <c r="I3759" s="10"/>
      <c r="J3759" s="10" t="s">
        <v>2344</v>
      </c>
      <c r="K3759" s="10" t="s">
        <v>21</v>
      </c>
      <c r="L3759">
        <v>14914700</v>
      </c>
    </row>
    <row r="3760" spans="1:12" x14ac:dyDescent="0.3">
      <c r="A3760" s="10" t="s">
        <v>1232</v>
      </c>
      <c r="B3760" s="10" t="s">
        <v>2945</v>
      </c>
      <c r="C3760" s="10" t="s">
        <v>2825</v>
      </c>
      <c r="D3760" s="10" t="s">
        <v>3056</v>
      </c>
      <c r="E3760" s="10" t="s">
        <v>1233</v>
      </c>
      <c r="F3760" s="10" t="s">
        <v>1229</v>
      </c>
      <c r="G3760" s="10" t="s">
        <v>813</v>
      </c>
      <c r="I3760" s="10"/>
      <c r="J3760" s="10" t="s">
        <v>2344</v>
      </c>
      <c r="K3760" s="10" t="s">
        <v>22</v>
      </c>
      <c r="L3760">
        <v>15168396</v>
      </c>
    </row>
    <row r="3761" spans="1:12" x14ac:dyDescent="0.3">
      <c r="A3761" s="10" t="s">
        <v>1232</v>
      </c>
      <c r="B3761" s="10" t="s">
        <v>2945</v>
      </c>
      <c r="C3761" s="10" t="s">
        <v>2825</v>
      </c>
      <c r="D3761" s="10" t="s">
        <v>3056</v>
      </c>
      <c r="E3761" s="10" t="s">
        <v>1233</v>
      </c>
      <c r="F3761" s="10" t="s">
        <v>1229</v>
      </c>
      <c r="G3761" s="10" t="s">
        <v>813</v>
      </c>
      <c r="I3761" s="10"/>
      <c r="J3761" s="10" t="s">
        <v>2344</v>
      </c>
      <c r="K3761" s="10" t="s">
        <v>23</v>
      </c>
      <c r="L3761">
        <v>15422093</v>
      </c>
    </row>
    <row r="3762" spans="1:12" x14ac:dyDescent="0.3">
      <c r="A3762" s="10" t="s">
        <v>1232</v>
      </c>
      <c r="B3762" s="10" t="s">
        <v>2945</v>
      </c>
      <c r="C3762" s="10" t="s">
        <v>2825</v>
      </c>
      <c r="D3762" s="10" t="s">
        <v>3056</v>
      </c>
      <c r="E3762" s="10" t="s">
        <v>1233</v>
      </c>
      <c r="F3762" s="10" t="s">
        <v>1229</v>
      </c>
      <c r="G3762" s="10" t="s">
        <v>813</v>
      </c>
      <c r="I3762" s="10"/>
      <c r="J3762" s="10" t="s">
        <v>2344</v>
      </c>
      <c r="K3762" s="10" t="s">
        <v>24</v>
      </c>
      <c r="L3762">
        <v>15675789</v>
      </c>
    </row>
    <row r="3763" spans="1:12" x14ac:dyDescent="0.3">
      <c r="A3763" s="10" t="s">
        <v>1232</v>
      </c>
      <c r="B3763" s="10" t="s">
        <v>2945</v>
      </c>
      <c r="C3763" s="10" t="s">
        <v>2825</v>
      </c>
      <c r="D3763" s="10" t="s">
        <v>3056</v>
      </c>
      <c r="E3763" s="10" t="s">
        <v>1233</v>
      </c>
      <c r="F3763" s="10" t="s">
        <v>1229</v>
      </c>
      <c r="G3763" s="10" t="s">
        <v>813</v>
      </c>
      <c r="I3763" s="10"/>
      <c r="J3763" s="10" t="s">
        <v>2344</v>
      </c>
      <c r="K3763" s="10" t="s">
        <v>25</v>
      </c>
      <c r="L3763">
        <v>15929486</v>
      </c>
    </row>
    <row r="3764" spans="1:12" x14ac:dyDescent="0.3">
      <c r="A3764" s="10" t="s">
        <v>1232</v>
      </c>
      <c r="B3764" s="10" t="s">
        <v>2945</v>
      </c>
      <c r="C3764" s="10" t="s">
        <v>2825</v>
      </c>
      <c r="D3764" s="10" t="s">
        <v>3056</v>
      </c>
      <c r="E3764" s="10" t="s">
        <v>1233</v>
      </c>
      <c r="F3764" s="10" t="s">
        <v>1229</v>
      </c>
      <c r="G3764" s="10" t="s">
        <v>813</v>
      </c>
      <c r="I3764" s="10"/>
      <c r="J3764" s="10" t="s">
        <v>2344</v>
      </c>
      <c r="K3764" s="10" t="s">
        <v>26</v>
      </c>
      <c r="L3764">
        <v>16183182</v>
      </c>
    </row>
    <row r="3765" spans="1:12" x14ac:dyDescent="0.3">
      <c r="A3765" s="10" t="s">
        <v>1232</v>
      </c>
      <c r="B3765" s="10" t="s">
        <v>2945</v>
      </c>
      <c r="C3765" s="10" t="s">
        <v>2825</v>
      </c>
      <c r="D3765" s="10" t="s">
        <v>3056</v>
      </c>
      <c r="E3765" s="10" t="s">
        <v>1233</v>
      </c>
      <c r="F3765" s="10" t="s">
        <v>1229</v>
      </c>
      <c r="G3765" s="10" t="s">
        <v>813</v>
      </c>
      <c r="I3765" s="10"/>
      <c r="J3765" s="10" t="s">
        <v>2344</v>
      </c>
      <c r="K3765" s="10" t="s">
        <v>27</v>
      </c>
      <c r="L3765">
        <v>16436879</v>
      </c>
    </row>
    <row r="3766" spans="1:12" x14ac:dyDescent="0.3">
      <c r="A3766" s="10" t="s">
        <v>1232</v>
      </c>
      <c r="B3766" s="10" t="s">
        <v>2945</v>
      </c>
      <c r="C3766" s="10" t="s">
        <v>2825</v>
      </c>
      <c r="D3766" s="10" t="s">
        <v>3056</v>
      </c>
      <c r="E3766" s="10" t="s">
        <v>1233</v>
      </c>
      <c r="F3766" s="10" t="s">
        <v>1229</v>
      </c>
      <c r="G3766" s="10" t="s">
        <v>813</v>
      </c>
      <c r="I3766" s="10"/>
      <c r="J3766" s="10" t="s">
        <v>2344</v>
      </c>
      <c r="K3766" s="10" t="s">
        <v>28</v>
      </c>
      <c r="L3766">
        <v>16690575</v>
      </c>
    </row>
    <row r="3767" spans="1:12" x14ac:dyDescent="0.3">
      <c r="A3767" s="10" t="s">
        <v>1232</v>
      </c>
      <c r="B3767" s="10" t="s">
        <v>2945</v>
      </c>
      <c r="C3767" s="10" t="s">
        <v>2825</v>
      </c>
      <c r="D3767" s="10" t="s">
        <v>3056</v>
      </c>
      <c r="E3767" s="10" t="s">
        <v>1233</v>
      </c>
      <c r="F3767" s="10" t="s">
        <v>1229</v>
      </c>
      <c r="G3767" s="10" t="s">
        <v>813</v>
      </c>
      <c r="I3767" s="10"/>
      <c r="J3767" s="10" t="s">
        <v>2344</v>
      </c>
      <c r="K3767" s="10" t="s">
        <v>29</v>
      </c>
      <c r="L3767">
        <v>16944272</v>
      </c>
    </row>
    <row r="3768" spans="1:12" x14ac:dyDescent="0.3">
      <c r="A3768" s="10" t="s">
        <v>1234</v>
      </c>
      <c r="B3768" s="10" t="s">
        <v>2945</v>
      </c>
      <c r="C3768" s="10" t="s">
        <v>2825</v>
      </c>
      <c r="D3768" s="10" t="s">
        <v>3057</v>
      </c>
      <c r="E3768" s="10" t="s">
        <v>1235</v>
      </c>
      <c r="F3768" s="10" t="s">
        <v>1229</v>
      </c>
      <c r="G3768" s="10" t="s">
        <v>813</v>
      </c>
      <c r="I3768" s="10"/>
      <c r="J3768" s="10" t="s">
        <v>2344</v>
      </c>
      <c r="K3768" s="10" t="s">
        <v>15</v>
      </c>
      <c r="L3768">
        <v>1951341</v>
      </c>
    </row>
    <row r="3769" spans="1:12" x14ac:dyDescent="0.3">
      <c r="A3769" s="10" t="s">
        <v>1234</v>
      </c>
      <c r="B3769" s="10" t="s">
        <v>2945</v>
      </c>
      <c r="C3769" s="10" t="s">
        <v>2825</v>
      </c>
      <c r="D3769" s="10" t="s">
        <v>3057</v>
      </c>
      <c r="E3769" s="10" t="s">
        <v>1235</v>
      </c>
      <c r="F3769" s="10" t="s">
        <v>1229</v>
      </c>
      <c r="G3769" s="10" t="s">
        <v>813</v>
      </c>
      <c r="I3769" s="10"/>
      <c r="J3769" s="10" t="s">
        <v>2344</v>
      </c>
      <c r="K3769" s="10" t="s">
        <v>16</v>
      </c>
      <c r="L3769">
        <v>1898699</v>
      </c>
    </row>
    <row r="3770" spans="1:12" x14ac:dyDescent="0.3">
      <c r="A3770" s="10" t="s">
        <v>1234</v>
      </c>
      <c r="B3770" s="10" t="s">
        <v>2945</v>
      </c>
      <c r="C3770" s="10" t="s">
        <v>2825</v>
      </c>
      <c r="D3770" s="10" t="s">
        <v>3057</v>
      </c>
      <c r="E3770" s="10" t="s">
        <v>1235</v>
      </c>
      <c r="F3770" s="10" t="s">
        <v>1229</v>
      </c>
      <c r="G3770" s="10" t="s">
        <v>813</v>
      </c>
      <c r="I3770" s="10"/>
      <c r="J3770" s="10" t="s">
        <v>2344</v>
      </c>
      <c r="K3770" s="10" t="s">
        <v>17</v>
      </c>
      <c r="L3770">
        <v>1846056</v>
      </c>
    </row>
    <row r="3771" spans="1:12" x14ac:dyDescent="0.3">
      <c r="A3771" s="10" t="s">
        <v>1234</v>
      </c>
      <c r="B3771" s="10" t="s">
        <v>2945</v>
      </c>
      <c r="C3771" s="10" t="s">
        <v>2825</v>
      </c>
      <c r="D3771" s="10" t="s">
        <v>3057</v>
      </c>
      <c r="E3771" s="10" t="s">
        <v>1235</v>
      </c>
      <c r="F3771" s="10" t="s">
        <v>1229</v>
      </c>
      <c r="G3771" s="10" t="s">
        <v>813</v>
      </c>
      <c r="I3771" s="10"/>
      <c r="J3771" s="10" t="s">
        <v>2344</v>
      </c>
      <c r="K3771" s="10" t="s">
        <v>18</v>
      </c>
      <c r="L3771">
        <v>1793414</v>
      </c>
    </row>
    <row r="3772" spans="1:12" x14ac:dyDescent="0.3">
      <c r="A3772" s="10" t="s">
        <v>1234</v>
      </c>
      <c r="B3772" s="10" t="s">
        <v>2945</v>
      </c>
      <c r="C3772" s="10" t="s">
        <v>2825</v>
      </c>
      <c r="D3772" s="10" t="s">
        <v>3057</v>
      </c>
      <c r="E3772" s="10" t="s">
        <v>1235</v>
      </c>
      <c r="F3772" s="10" t="s">
        <v>1229</v>
      </c>
      <c r="G3772" s="10" t="s">
        <v>813</v>
      </c>
      <c r="I3772" s="10"/>
      <c r="J3772" s="10" t="s">
        <v>2344</v>
      </c>
      <c r="K3772" s="10" t="s">
        <v>19</v>
      </c>
      <c r="L3772">
        <v>1740771</v>
      </c>
    </row>
    <row r="3773" spans="1:12" x14ac:dyDescent="0.3">
      <c r="A3773" s="10" t="s">
        <v>1234</v>
      </c>
      <c r="B3773" s="10" t="s">
        <v>2945</v>
      </c>
      <c r="C3773" s="10" t="s">
        <v>2825</v>
      </c>
      <c r="D3773" s="10" t="s">
        <v>3057</v>
      </c>
      <c r="E3773" s="10" t="s">
        <v>1235</v>
      </c>
      <c r="F3773" s="10" t="s">
        <v>1229</v>
      </c>
      <c r="G3773" s="10" t="s">
        <v>813</v>
      </c>
      <c r="I3773" s="10"/>
      <c r="J3773" s="10" t="s">
        <v>2344</v>
      </c>
      <c r="K3773" s="10" t="s">
        <v>20</v>
      </c>
      <c r="L3773">
        <v>1688129</v>
      </c>
    </row>
    <row r="3774" spans="1:12" x14ac:dyDescent="0.3">
      <c r="A3774" s="10" t="s">
        <v>1234</v>
      </c>
      <c r="B3774" s="10" t="s">
        <v>2945</v>
      </c>
      <c r="C3774" s="10" t="s">
        <v>2825</v>
      </c>
      <c r="D3774" s="10" t="s">
        <v>3057</v>
      </c>
      <c r="E3774" s="10" t="s">
        <v>1235</v>
      </c>
      <c r="F3774" s="10" t="s">
        <v>1229</v>
      </c>
      <c r="G3774" s="10" t="s">
        <v>813</v>
      </c>
      <c r="I3774" s="10"/>
      <c r="J3774" s="10" t="s">
        <v>2344</v>
      </c>
      <c r="K3774" s="10" t="s">
        <v>21</v>
      </c>
      <c r="L3774">
        <v>1635486</v>
      </c>
    </row>
    <row r="3775" spans="1:12" x14ac:dyDescent="0.3">
      <c r="A3775" s="10" t="s">
        <v>1234</v>
      </c>
      <c r="B3775" s="10" t="s">
        <v>2945</v>
      </c>
      <c r="C3775" s="10" t="s">
        <v>2825</v>
      </c>
      <c r="D3775" s="10" t="s">
        <v>3057</v>
      </c>
      <c r="E3775" s="10" t="s">
        <v>1235</v>
      </c>
      <c r="F3775" s="10" t="s">
        <v>1229</v>
      </c>
      <c r="G3775" s="10" t="s">
        <v>813</v>
      </c>
      <c r="I3775" s="10"/>
      <c r="J3775" s="10" t="s">
        <v>2344</v>
      </c>
      <c r="K3775" s="10" t="s">
        <v>22</v>
      </c>
      <c r="L3775">
        <v>1582844</v>
      </c>
    </row>
    <row r="3776" spans="1:12" x14ac:dyDescent="0.3">
      <c r="A3776" s="10" t="s">
        <v>1234</v>
      </c>
      <c r="B3776" s="10" t="s">
        <v>2945</v>
      </c>
      <c r="C3776" s="10" t="s">
        <v>2825</v>
      </c>
      <c r="D3776" s="10" t="s">
        <v>3057</v>
      </c>
      <c r="E3776" s="10" t="s">
        <v>1235</v>
      </c>
      <c r="F3776" s="10" t="s">
        <v>1229</v>
      </c>
      <c r="G3776" s="10" t="s">
        <v>813</v>
      </c>
      <c r="I3776" s="10"/>
      <c r="J3776" s="10" t="s">
        <v>2344</v>
      </c>
      <c r="K3776" s="10" t="s">
        <v>23</v>
      </c>
      <c r="L3776">
        <v>1530201</v>
      </c>
    </row>
    <row r="3777" spans="1:12" x14ac:dyDescent="0.3">
      <c r="A3777" s="10" t="s">
        <v>1234</v>
      </c>
      <c r="B3777" s="10" t="s">
        <v>2945</v>
      </c>
      <c r="C3777" s="10" t="s">
        <v>2825</v>
      </c>
      <c r="D3777" s="10" t="s">
        <v>3057</v>
      </c>
      <c r="E3777" s="10" t="s">
        <v>1235</v>
      </c>
      <c r="F3777" s="10" t="s">
        <v>1229</v>
      </c>
      <c r="G3777" s="10" t="s">
        <v>813</v>
      </c>
      <c r="I3777" s="10"/>
      <c r="J3777" s="10" t="s">
        <v>2344</v>
      </c>
      <c r="K3777" s="10" t="s">
        <v>24</v>
      </c>
      <c r="L3777">
        <v>1477559</v>
      </c>
    </row>
    <row r="3778" spans="1:12" x14ac:dyDescent="0.3">
      <c r="A3778" s="10" t="s">
        <v>1234</v>
      </c>
      <c r="B3778" s="10" t="s">
        <v>2945</v>
      </c>
      <c r="C3778" s="10" t="s">
        <v>2825</v>
      </c>
      <c r="D3778" s="10" t="s">
        <v>3057</v>
      </c>
      <c r="E3778" s="10" t="s">
        <v>1235</v>
      </c>
      <c r="F3778" s="10" t="s">
        <v>1229</v>
      </c>
      <c r="G3778" s="10" t="s">
        <v>813</v>
      </c>
      <c r="I3778" s="10"/>
      <c r="J3778" s="10" t="s">
        <v>2344</v>
      </c>
      <c r="K3778" s="10" t="s">
        <v>25</v>
      </c>
      <c r="L3778">
        <v>1424916</v>
      </c>
    </row>
    <row r="3779" spans="1:12" x14ac:dyDescent="0.3">
      <c r="A3779" s="10" t="s">
        <v>1234</v>
      </c>
      <c r="B3779" s="10" t="s">
        <v>2945</v>
      </c>
      <c r="C3779" s="10" t="s">
        <v>2825</v>
      </c>
      <c r="D3779" s="10" t="s">
        <v>3057</v>
      </c>
      <c r="E3779" s="10" t="s">
        <v>1235</v>
      </c>
      <c r="F3779" s="10" t="s">
        <v>1229</v>
      </c>
      <c r="G3779" s="10" t="s">
        <v>813</v>
      </c>
      <c r="I3779" s="10"/>
      <c r="J3779" s="10" t="s">
        <v>2344</v>
      </c>
      <c r="K3779" s="10" t="s">
        <v>26</v>
      </c>
      <c r="L3779">
        <v>1372273</v>
      </c>
    </row>
    <row r="3780" spans="1:12" x14ac:dyDescent="0.3">
      <c r="A3780" s="10" t="s">
        <v>1234</v>
      </c>
      <c r="B3780" s="10" t="s">
        <v>2945</v>
      </c>
      <c r="C3780" s="10" t="s">
        <v>2825</v>
      </c>
      <c r="D3780" s="10" t="s">
        <v>3057</v>
      </c>
      <c r="E3780" s="10" t="s">
        <v>1235</v>
      </c>
      <c r="F3780" s="10" t="s">
        <v>1229</v>
      </c>
      <c r="G3780" s="10" t="s">
        <v>813</v>
      </c>
      <c r="I3780" s="10"/>
      <c r="J3780" s="10" t="s">
        <v>2344</v>
      </c>
      <c r="K3780" s="10" t="s">
        <v>27</v>
      </c>
      <c r="L3780">
        <v>1319631</v>
      </c>
    </row>
    <row r="3781" spans="1:12" x14ac:dyDescent="0.3">
      <c r="A3781" s="10" t="s">
        <v>1234</v>
      </c>
      <c r="B3781" s="10" t="s">
        <v>2945</v>
      </c>
      <c r="C3781" s="10" t="s">
        <v>2825</v>
      </c>
      <c r="D3781" s="10" t="s">
        <v>3057</v>
      </c>
      <c r="E3781" s="10" t="s">
        <v>1235</v>
      </c>
      <c r="F3781" s="10" t="s">
        <v>1229</v>
      </c>
      <c r="G3781" s="10" t="s">
        <v>813</v>
      </c>
      <c r="I3781" s="10"/>
      <c r="J3781" s="10" t="s">
        <v>2344</v>
      </c>
      <c r="K3781" s="10" t="s">
        <v>28</v>
      </c>
      <c r="L3781">
        <v>1266988</v>
      </c>
    </row>
    <row r="3782" spans="1:12" x14ac:dyDescent="0.3">
      <c r="A3782" s="10" t="s">
        <v>1234</v>
      </c>
      <c r="B3782" s="10" t="s">
        <v>2945</v>
      </c>
      <c r="C3782" s="10" t="s">
        <v>2825</v>
      </c>
      <c r="D3782" s="10" t="s">
        <v>3057</v>
      </c>
      <c r="E3782" s="10" t="s">
        <v>1235</v>
      </c>
      <c r="F3782" s="10" t="s">
        <v>1229</v>
      </c>
      <c r="G3782" s="10" t="s">
        <v>813</v>
      </c>
      <c r="I3782" s="10"/>
      <c r="J3782" s="10" t="s">
        <v>2344</v>
      </c>
      <c r="K3782" s="10" t="s">
        <v>29</v>
      </c>
      <c r="L3782">
        <v>1214346</v>
      </c>
    </row>
    <row r="3783" spans="1:12" x14ac:dyDescent="0.3">
      <c r="A3783" s="10" t="s">
        <v>1236</v>
      </c>
      <c r="B3783" s="10" t="s">
        <v>2945</v>
      </c>
      <c r="C3783" s="10" t="s">
        <v>2825</v>
      </c>
      <c r="D3783" s="10" t="s">
        <v>3058</v>
      </c>
      <c r="E3783" s="10" t="s">
        <v>1237</v>
      </c>
      <c r="F3783" s="10" t="s">
        <v>1229</v>
      </c>
      <c r="G3783" s="10" t="s">
        <v>813</v>
      </c>
      <c r="I3783" s="10"/>
      <c r="J3783" s="10" t="s">
        <v>2344</v>
      </c>
      <c r="K3783" s="10" t="s">
        <v>15</v>
      </c>
      <c r="L3783">
        <v>526889</v>
      </c>
    </row>
    <row r="3784" spans="1:12" x14ac:dyDescent="0.3">
      <c r="A3784" s="10" t="s">
        <v>1236</v>
      </c>
      <c r="B3784" s="10" t="s">
        <v>2945</v>
      </c>
      <c r="C3784" s="10" t="s">
        <v>2825</v>
      </c>
      <c r="D3784" s="10" t="s">
        <v>3058</v>
      </c>
      <c r="E3784" s="10" t="s">
        <v>1237</v>
      </c>
      <c r="F3784" s="10" t="s">
        <v>1229</v>
      </c>
      <c r="G3784" s="10" t="s">
        <v>813</v>
      </c>
      <c r="I3784" s="10"/>
      <c r="J3784" s="10" t="s">
        <v>2344</v>
      </c>
      <c r="K3784" s="10" t="s">
        <v>16</v>
      </c>
      <c r="L3784">
        <v>539146</v>
      </c>
    </row>
    <row r="3785" spans="1:12" x14ac:dyDescent="0.3">
      <c r="A3785" s="10" t="s">
        <v>1236</v>
      </c>
      <c r="B3785" s="10" t="s">
        <v>2945</v>
      </c>
      <c r="C3785" s="10" t="s">
        <v>2825</v>
      </c>
      <c r="D3785" s="10" t="s">
        <v>3058</v>
      </c>
      <c r="E3785" s="10" t="s">
        <v>1237</v>
      </c>
      <c r="F3785" s="10" t="s">
        <v>1229</v>
      </c>
      <c r="G3785" s="10" t="s">
        <v>813</v>
      </c>
      <c r="I3785" s="10"/>
      <c r="J3785" s="10" t="s">
        <v>2344</v>
      </c>
      <c r="K3785" s="10" t="s">
        <v>17</v>
      </c>
      <c r="L3785">
        <v>551404</v>
      </c>
    </row>
    <row r="3786" spans="1:12" x14ac:dyDescent="0.3">
      <c r="A3786" s="10" t="s">
        <v>1236</v>
      </c>
      <c r="B3786" s="10" t="s">
        <v>2945</v>
      </c>
      <c r="C3786" s="10" t="s">
        <v>2825</v>
      </c>
      <c r="D3786" s="10" t="s">
        <v>3058</v>
      </c>
      <c r="E3786" s="10" t="s">
        <v>1237</v>
      </c>
      <c r="F3786" s="10" t="s">
        <v>1229</v>
      </c>
      <c r="G3786" s="10" t="s">
        <v>813</v>
      </c>
      <c r="I3786" s="10"/>
      <c r="J3786" s="10" t="s">
        <v>2344</v>
      </c>
      <c r="K3786" s="10" t="s">
        <v>18</v>
      </c>
      <c r="L3786">
        <v>563661</v>
      </c>
    </row>
    <row r="3787" spans="1:12" x14ac:dyDescent="0.3">
      <c r="A3787" s="10" t="s">
        <v>1236</v>
      </c>
      <c r="B3787" s="10" t="s">
        <v>2945</v>
      </c>
      <c r="C3787" s="10" t="s">
        <v>2825</v>
      </c>
      <c r="D3787" s="10" t="s">
        <v>3058</v>
      </c>
      <c r="E3787" s="10" t="s">
        <v>1237</v>
      </c>
      <c r="F3787" s="10" t="s">
        <v>1229</v>
      </c>
      <c r="G3787" s="10" t="s">
        <v>813</v>
      </c>
      <c r="I3787" s="10"/>
      <c r="J3787" s="10" t="s">
        <v>2344</v>
      </c>
      <c r="K3787" s="10" t="s">
        <v>19</v>
      </c>
      <c r="L3787">
        <v>575919</v>
      </c>
    </row>
    <row r="3788" spans="1:12" x14ac:dyDescent="0.3">
      <c r="A3788" s="10" t="s">
        <v>1236</v>
      </c>
      <c r="B3788" s="10" t="s">
        <v>2945</v>
      </c>
      <c r="C3788" s="10" t="s">
        <v>2825</v>
      </c>
      <c r="D3788" s="10" t="s">
        <v>3058</v>
      </c>
      <c r="E3788" s="10" t="s">
        <v>1237</v>
      </c>
      <c r="F3788" s="10" t="s">
        <v>1229</v>
      </c>
      <c r="G3788" s="10" t="s">
        <v>813</v>
      </c>
      <c r="I3788" s="10"/>
      <c r="J3788" s="10" t="s">
        <v>2344</v>
      </c>
      <c r="K3788" s="10" t="s">
        <v>20</v>
      </c>
      <c r="L3788">
        <v>588176</v>
      </c>
    </row>
    <row r="3789" spans="1:12" x14ac:dyDescent="0.3">
      <c r="A3789" s="10" t="s">
        <v>1236</v>
      </c>
      <c r="B3789" s="10" t="s">
        <v>2945</v>
      </c>
      <c r="C3789" s="10" t="s">
        <v>2825</v>
      </c>
      <c r="D3789" s="10" t="s">
        <v>3058</v>
      </c>
      <c r="E3789" s="10" t="s">
        <v>1237</v>
      </c>
      <c r="F3789" s="10" t="s">
        <v>1229</v>
      </c>
      <c r="G3789" s="10" t="s">
        <v>813</v>
      </c>
      <c r="I3789" s="10"/>
      <c r="J3789" s="10" t="s">
        <v>2344</v>
      </c>
      <c r="K3789" s="10" t="s">
        <v>21</v>
      </c>
      <c r="L3789">
        <v>600433</v>
      </c>
    </row>
    <row r="3790" spans="1:12" x14ac:dyDescent="0.3">
      <c r="A3790" s="10" t="s">
        <v>1236</v>
      </c>
      <c r="B3790" s="10" t="s">
        <v>2945</v>
      </c>
      <c r="C3790" s="10" t="s">
        <v>2825</v>
      </c>
      <c r="D3790" s="10" t="s">
        <v>3058</v>
      </c>
      <c r="E3790" s="10" t="s">
        <v>1237</v>
      </c>
      <c r="F3790" s="10" t="s">
        <v>1229</v>
      </c>
      <c r="G3790" s="10" t="s">
        <v>813</v>
      </c>
      <c r="I3790" s="10"/>
      <c r="J3790" s="10" t="s">
        <v>2344</v>
      </c>
      <c r="K3790" s="10" t="s">
        <v>22</v>
      </c>
      <c r="L3790">
        <v>612691</v>
      </c>
    </row>
    <row r="3791" spans="1:12" x14ac:dyDescent="0.3">
      <c r="A3791" s="10" t="s">
        <v>1236</v>
      </c>
      <c r="B3791" s="10" t="s">
        <v>2945</v>
      </c>
      <c r="C3791" s="10" t="s">
        <v>2825</v>
      </c>
      <c r="D3791" s="10" t="s">
        <v>3058</v>
      </c>
      <c r="E3791" s="10" t="s">
        <v>1237</v>
      </c>
      <c r="F3791" s="10" t="s">
        <v>1229</v>
      </c>
      <c r="G3791" s="10" t="s">
        <v>813</v>
      </c>
      <c r="I3791" s="10"/>
      <c r="J3791" s="10" t="s">
        <v>2344</v>
      </c>
      <c r="K3791" s="10" t="s">
        <v>23</v>
      </c>
      <c r="L3791">
        <v>624948</v>
      </c>
    </row>
    <row r="3792" spans="1:12" x14ac:dyDescent="0.3">
      <c r="A3792" s="10" t="s">
        <v>1236</v>
      </c>
      <c r="B3792" s="10" t="s">
        <v>2945</v>
      </c>
      <c r="C3792" s="10" t="s">
        <v>2825</v>
      </c>
      <c r="D3792" s="10" t="s">
        <v>3058</v>
      </c>
      <c r="E3792" s="10" t="s">
        <v>1237</v>
      </c>
      <c r="F3792" s="10" t="s">
        <v>1229</v>
      </c>
      <c r="G3792" s="10" t="s">
        <v>813</v>
      </c>
      <c r="I3792" s="10"/>
      <c r="J3792" s="10" t="s">
        <v>2344</v>
      </c>
      <c r="K3792" s="10" t="s">
        <v>24</v>
      </c>
      <c r="L3792">
        <v>637205</v>
      </c>
    </row>
    <row r="3793" spans="1:12" x14ac:dyDescent="0.3">
      <c r="A3793" s="10" t="s">
        <v>1236</v>
      </c>
      <c r="B3793" s="10" t="s">
        <v>2945</v>
      </c>
      <c r="C3793" s="10" t="s">
        <v>2825</v>
      </c>
      <c r="D3793" s="10" t="s">
        <v>3058</v>
      </c>
      <c r="E3793" s="10" t="s">
        <v>1237</v>
      </c>
      <c r="F3793" s="10" t="s">
        <v>1229</v>
      </c>
      <c r="G3793" s="10" t="s">
        <v>813</v>
      </c>
      <c r="I3793" s="10"/>
      <c r="J3793" s="10" t="s">
        <v>2344</v>
      </c>
      <c r="K3793" s="10" t="s">
        <v>25</v>
      </c>
      <c r="L3793">
        <v>649463</v>
      </c>
    </row>
    <row r="3794" spans="1:12" x14ac:dyDescent="0.3">
      <c r="A3794" s="10" t="s">
        <v>1236</v>
      </c>
      <c r="B3794" s="10" t="s">
        <v>2945</v>
      </c>
      <c r="C3794" s="10" t="s">
        <v>2825</v>
      </c>
      <c r="D3794" s="10" t="s">
        <v>3058</v>
      </c>
      <c r="E3794" s="10" t="s">
        <v>1237</v>
      </c>
      <c r="F3794" s="10" t="s">
        <v>1229</v>
      </c>
      <c r="G3794" s="10" t="s">
        <v>813</v>
      </c>
      <c r="I3794" s="10"/>
      <c r="J3794" s="10" t="s">
        <v>2344</v>
      </c>
      <c r="K3794" s="10" t="s">
        <v>26</v>
      </c>
      <c r="L3794">
        <v>661720</v>
      </c>
    </row>
    <row r="3795" spans="1:12" x14ac:dyDescent="0.3">
      <c r="A3795" s="10" t="s">
        <v>1236</v>
      </c>
      <c r="B3795" s="10" t="s">
        <v>2945</v>
      </c>
      <c r="C3795" s="10" t="s">
        <v>2825</v>
      </c>
      <c r="D3795" s="10" t="s">
        <v>3058</v>
      </c>
      <c r="E3795" s="10" t="s">
        <v>1237</v>
      </c>
      <c r="F3795" s="10" t="s">
        <v>1229</v>
      </c>
      <c r="G3795" s="10" t="s">
        <v>813</v>
      </c>
      <c r="I3795" s="10"/>
      <c r="J3795" s="10" t="s">
        <v>2344</v>
      </c>
      <c r="K3795" s="10" t="s">
        <v>27</v>
      </c>
      <c r="L3795">
        <v>673978</v>
      </c>
    </row>
    <row r="3796" spans="1:12" x14ac:dyDescent="0.3">
      <c r="A3796" s="10" t="s">
        <v>1236</v>
      </c>
      <c r="B3796" s="10" t="s">
        <v>2945</v>
      </c>
      <c r="C3796" s="10" t="s">
        <v>2825</v>
      </c>
      <c r="D3796" s="10" t="s">
        <v>3058</v>
      </c>
      <c r="E3796" s="10" t="s">
        <v>1237</v>
      </c>
      <c r="F3796" s="10" t="s">
        <v>1229</v>
      </c>
      <c r="G3796" s="10" t="s">
        <v>813</v>
      </c>
      <c r="I3796" s="10"/>
      <c r="J3796" s="10" t="s">
        <v>2344</v>
      </c>
      <c r="K3796" s="10" t="s">
        <v>28</v>
      </c>
      <c r="L3796">
        <v>686235</v>
      </c>
    </row>
    <row r="3797" spans="1:12" x14ac:dyDescent="0.3">
      <c r="A3797" s="10" t="s">
        <v>1236</v>
      </c>
      <c r="B3797" s="10" t="s">
        <v>2945</v>
      </c>
      <c r="C3797" s="10" t="s">
        <v>2825</v>
      </c>
      <c r="D3797" s="10" t="s">
        <v>3058</v>
      </c>
      <c r="E3797" s="10" t="s">
        <v>1237</v>
      </c>
      <c r="F3797" s="10" t="s">
        <v>1229</v>
      </c>
      <c r="G3797" s="10" t="s">
        <v>813</v>
      </c>
      <c r="I3797" s="10"/>
      <c r="J3797" s="10" t="s">
        <v>2344</v>
      </c>
      <c r="K3797" s="10" t="s">
        <v>29</v>
      </c>
      <c r="L3797">
        <v>698492</v>
      </c>
    </row>
    <row r="3798" spans="1:12" x14ac:dyDescent="0.3">
      <c r="A3798" s="10" t="s">
        <v>1238</v>
      </c>
      <c r="B3798" s="10" t="s">
        <v>2945</v>
      </c>
      <c r="C3798" s="10" t="s">
        <v>2825</v>
      </c>
      <c r="D3798" s="10" t="s">
        <v>3059</v>
      </c>
      <c r="E3798" s="10" t="s">
        <v>1239</v>
      </c>
      <c r="F3798" s="10" t="s">
        <v>1229</v>
      </c>
      <c r="G3798" s="10" t="s">
        <v>813</v>
      </c>
      <c r="I3798" s="10"/>
      <c r="J3798" s="10" t="s">
        <v>2344</v>
      </c>
      <c r="K3798" s="10" t="s">
        <v>15</v>
      </c>
      <c r="L3798">
        <v>423782</v>
      </c>
    </row>
    <row r="3799" spans="1:12" x14ac:dyDescent="0.3">
      <c r="A3799" s="10" t="s">
        <v>1238</v>
      </c>
      <c r="B3799" s="10" t="s">
        <v>2945</v>
      </c>
      <c r="C3799" s="10" t="s">
        <v>2825</v>
      </c>
      <c r="D3799" s="10" t="s">
        <v>3059</v>
      </c>
      <c r="E3799" s="10" t="s">
        <v>1239</v>
      </c>
      <c r="F3799" s="10" t="s">
        <v>1229</v>
      </c>
      <c r="G3799" s="10" t="s">
        <v>813</v>
      </c>
      <c r="I3799" s="10"/>
      <c r="J3799" s="10" t="s">
        <v>2344</v>
      </c>
      <c r="K3799" s="10" t="s">
        <v>16</v>
      </c>
      <c r="L3799">
        <v>434678</v>
      </c>
    </row>
    <row r="3800" spans="1:12" x14ac:dyDescent="0.3">
      <c r="A3800" s="10" t="s">
        <v>1238</v>
      </c>
      <c r="B3800" s="10" t="s">
        <v>2945</v>
      </c>
      <c r="C3800" s="10" t="s">
        <v>2825</v>
      </c>
      <c r="D3800" s="10" t="s">
        <v>3059</v>
      </c>
      <c r="E3800" s="10" t="s">
        <v>1239</v>
      </c>
      <c r="F3800" s="10" t="s">
        <v>1229</v>
      </c>
      <c r="G3800" s="10" t="s">
        <v>813</v>
      </c>
      <c r="I3800" s="10"/>
      <c r="J3800" s="10" t="s">
        <v>2344</v>
      </c>
      <c r="K3800" s="10" t="s">
        <v>17</v>
      </c>
      <c r="L3800">
        <v>445575</v>
      </c>
    </row>
    <row r="3801" spans="1:12" x14ac:dyDescent="0.3">
      <c r="A3801" s="10" t="s">
        <v>1238</v>
      </c>
      <c r="B3801" s="10" t="s">
        <v>2945</v>
      </c>
      <c r="C3801" s="10" t="s">
        <v>2825</v>
      </c>
      <c r="D3801" s="10" t="s">
        <v>3059</v>
      </c>
      <c r="E3801" s="10" t="s">
        <v>1239</v>
      </c>
      <c r="F3801" s="10" t="s">
        <v>1229</v>
      </c>
      <c r="G3801" s="10" t="s">
        <v>813</v>
      </c>
      <c r="I3801" s="10"/>
      <c r="J3801" s="10" t="s">
        <v>2344</v>
      </c>
      <c r="K3801" s="10" t="s">
        <v>18</v>
      </c>
      <c r="L3801">
        <v>456471</v>
      </c>
    </row>
    <row r="3802" spans="1:12" x14ac:dyDescent="0.3">
      <c r="A3802" s="10" t="s">
        <v>1238</v>
      </c>
      <c r="B3802" s="10" t="s">
        <v>2945</v>
      </c>
      <c r="C3802" s="10" t="s">
        <v>2825</v>
      </c>
      <c r="D3802" s="10" t="s">
        <v>3059</v>
      </c>
      <c r="E3802" s="10" t="s">
        <v>1239</v>
      </c>
      <c r="F3802" s="10" t="s">
        <v>1229</v>
      </c>
      <c r="G3802" s="10" t="s">
        <v>813</v>
      </c>
      <c r="I3802" s="10"/>
      <c r="J3802" s="10" t="s">
        <v>2344</v>
      </c>
      <c r="K3802" s="10" t="s">
        <v>19</v>
      </c>
      <c r="L3802">
        <v>467368</v>
      </c>
    </row>
    <row r="3803" spans="1:12" x14ac:dyDescent="0.3">
      <c r="A3803" s="10" t="s">
        <v>1238</v>
      </c>
      <c r="B3803" s="10" t="s">
        <v>2945</v>
      </c>
      <c r="C3803" s="10" t="s">
        <v>2825</v>
      </c>
      <c r="D3803" s="10" t="s">
        <v>3059</v>
      </c>
      <c r="E3803" s="10" t="s">
        <v>1239</v>
      </c>
      <c r="F3803" s="10" t="s">
        <v>1229</v>
      </c>
      <c r="G3803" s="10" t="s">
        <v>813</v>
      </c>
      <c r="I3803" s="10"/>
      <c r="J3803" s="10" t="s">
        <v>2344</v>
      </c>
      <c r="K3803" s="10" t="s">
        <v>20</v>
      </c>
      <c r="L3803">
        <v>478264</v>
      </c>
    </row>
    <row r="3804" spans="1:12" x14ac:dyDescent="0.3">
      <c r="A3804" s="10" t="s">
        <v>1238</v>
      </c>
      <c r="B3804" s="10" t="s">
        <v>2945</v>
      </c>
      <c r="C3804" s="10" t="s">
        <v>2825</v>
      </c>
      <c r="D3804" s="10" t="s">
        <v>3059</v>
      </c>
      <c r="E3804" s="10" t="s">
        <v>1239</v>
      </c>
      <c r="F3804" s="10" t="s">
        <v>1229</v>
      </c>
      <c r="G3804" s="10" t="s">
        <v>813</v>
      </c>
      <c r="I3804" s="10"/>
      <c r="J3804" s="10" t="s">
        <v>2344</v>
      </c>
      <c r="K3804" s="10" t="s">
        <v>21</v>
      </c>
      <c r="L3804">
        <v>489161</v>
      </c>
    </row>
    <row r="3805" spans="1:12" x14ac:dyDescent="0.3">
      <c r="A3805" s="10" t="s">
        <v>1238</v>
      </c>
      <c r="B3805" s="10" t="s">
        <v>2945</v>
      </c>
      <c r="C3805" s="10" t="s">
        <v>2825</v>
      </c>
      <c r="D3805" s="10" t="s">
        <v>3059</v>
      </c>
      <c r="E3805" s="10" t="s">
        <v>1239</v>
      </c>
      <c r="F3805" s="10" t="s">
        <v>1229</v>
      </c>
      <c r="G3805" s="10" t="s">
        <v>813</v>
      </c>
      <c r="I3805" s="10"/>
      <c r="J3805" s="10" t="s">
        <v>2344</v>
      </c>
      <c r="K3805" s="10" t="s">
        <v>22</v>
      </c>
      <c r="L3805">
        <v>500057</v>
      </c>
    </row>
    <row r="3806" spans="1:12" x14ac:dyDescent="0.3">
      <c r="A3806" s="10" t="s">
        <v>1238</v>
      </c>
      <c r="B3806" s="10" t="s">
        <v>2945</v>
      </c>
      <c r="C3806" s="10" t="s">
        <v>2825</v>
      </c>
      <c r="D3806" s="10" t="s">
        <v>3059</v>
      </c>
      <c r="E3806" s="10" t="s">
        <v>1239</v>
      </c>
      <c r="F3806" s="10" t="s">
        <v>1229</v>
      </c>
      <c r="G3806" s="10" t="s">
        <v>813</v>
      </c>
      <c r="I3806" s="10"/>
      <c r="J3806" s="10" t="s">
        <v>2344</v>
      </c>
      <c r="K3806" s="10" t="s">
        <v>23</v>
      </c>
      <c r="L3806">
        <v>510954</v>
      </c>
    </row>
    <row r="3807" spans="1:12" x14ac:dyDescent="0.3">
      <c r="A3807" s="10" t="s">
        <v>1238</v>
      </c>
      <c r="B3807" s="10" t="s">
        <v>2945</v>
      </c>
      <c r="C3807" s="10" t="s">
        <v>2825</v>
      </c>
      <c r="D3807" s="10" t="s">
        <v>3059</v>
      </c>
      <c r="E3807" s="10" t="s">
        <v>1239</v>
      </c>
      <c r="F3807" s="10" t="s">
        <v>1229</v>
      </c>
      <c r="G3807" s="10" t="s">
        <v>813</v>
      </c>
      <c r="I3807" s="10"/>
      <c r="J3807" s="10" t="s">
        <v>2344</v>
      </c>
      <c r="K3807" s="10" t="s">
        <v>24</v>
      </c>
      <c r="L3807">
        <v>521850</v>
      </c>
    </row>
    <row r="3808" spans="1:12" x14ac:dyDescent="0.3">
      <c r="A3808" s="10" t="s">
        <v>1238</v>
      </c>
      <c r="B3808" s="10" t="s">
        <v>2945</v>
      </c>
      <c r="C3808" s="10" t="s">
        <v>2825</v>
      </c>
      <c r="D3808" s="10" t="s">
        <v>3059</v>
      </c>
      <c r="E3808" s="10" t="s">
        <v>1239</v>
      </c>
      <c r="F3808" s="10" t="s">
        <v>1229</v>
      </c>
      <c r="G3808" s="10" t="s">
        <v>813</v>
      </c>
      <c r="I3808" s="10"/>
      <c r="J3808" s="10" t="s">
        <v>2344</v>
      </c>
      <c r="K3808" s="10" t="s">
        <v>25</v>
      </c>
      <c r="L3808">
        <v>532747</v>
      </c>
    </row>
    <row r="3809" spans="1:12" x14ac:dyDescent="0.3">
      <c r="A3809" s="10" t="s">
        <v>1238</v>
      </c>
      <c r="B3809" s="10" t="s">
        <v>2945</v>
      </c>
      <c r="C3809" s="10" t="s">
        <v>2825</v>
      </c>
      <c r="D3809" s="10" t="s">
        <v>3059</v>
      </c>
      <c r="E3809" s="10" t="s">
        <v>1239</v>
      </c>
      <c r="F3809" s="10" t="s">
        <v>1229</v>
      </c>
      <c r="G3809" s="10" t="s">
        <v>813</v>
      </c>
      <c r="I3809" s="10"/>
      <c r="J3809" s="10" t="s">
        <v>2344</v>
      </c>
      <c r="K3809" s="10" t="s">
        <v>26</v>
      </c>
      <c r="L3809">
        <v>543643</v>
      </c>
    </row>
    <row r="3810" spans="1:12" x14ac:dyDescent="0.3">
      <c r="A3810" s="10" t="s">
        <v>1238</v>
      </c>
      <c r="B3810" s="10" t="s">
        <v>2945</v>
      </c>
      <c r="C3810" s="10" t="s">
        <v>2825</v>
      </c>
      <c r="D3810" s="10" t="s">
        <v>3059</v>
      </c>
      <c r="E3810" s="10" t="s">
        <v>1239</v>
      </c>
      <c r="F3810" s="10" t="s">
        <v>1229</v>
      </c>
      <c r="G3810" s="10" t="s">
        <v>813</v>
      </c>
      <c r="I3810" s="10"/>
      <c r="J3810" s="10" t="s">
        <v>2344</v>
      </c>
      <c r="K3810" s="10" t="s">
        <v>27</v>
      </c>
      <c r="L3810">
        <v>554539</v>
      </c>
    </row>
    <row r="3811" spans="1:12" x14ac:dyDescent="0.3">
      <c r="A3811" s="10" t="s">
        <v>1238</v>
      </c>
      <c r="B3811" s="10" t="s">
        <v>2945</v>
      </c>
      <c r="C3811" s="10" t="s">
        <v>2825</v>
      </c>
      <c r="D3811" s="10" t="s">
        <v>3059</v>
      </c>
      <c r="E3811" s="10" t="s">
        <v>1239</v>
      </c>
      <c r="F3811" s="10" t="s">
        <v>1229</v>
      </c>
      <c r="G3811" s="10" t="s">
        <v>813</v>
      </c>
      <c r="I3811" s="10"/>
      <c r="J3811" s="10" t="s">
        <v>2344</v>
      </c>
      <c r="K3811" s="10" t="s">
        <v>28</v>
      </c>
      <c r="L3811">
        <v>565436</v>
      </c>
    </row>
    <row r="3812" spans="1:12" x14ac:dyDescent="0.3">
      <c r="A3812" s="10" t="s">
        <v>1238</v>
      </c>
      <c r="B3812" s="10" t="s">
        <v>2945</v>
      </c>
      <c r="C3812" s="10" t="s">
        <v>2825</v>
      </c>
      <c r="D3812" s="10" t="s">
        <v>3059</v>
      </c>
      <c r="E3812" s="10" t="s">
        <v>1239</v>
      </c>
      <c r="F3812" s="10" t="s">
        <v>1229</v>
      </c>
      <c r="G3812" s="10" t="s">
        <v>813</v>
      </c>
      <c r="I3812" s="10"/>
      <c r="J3812" s="10" t="s">
        <v>2344</v>
      </c>
      <c r="K3812" s="10" t="s">
        <v>29</v>
      </c>
      <c r="L3812">
        <v>576332</v>
      </c>
    </row>
    <row r="3813" spans="1:12" x14ac:dyDescent="0.3">
      <c r="A3813" s="10" t="s">
        <v>1240</v>
      </c>
      <c r="B3813" s="10" t="s">
        <v>2945</v>
      </c>
      <c r="C3813" s="10" t="s">
        <v>2825</v>
      </c>
      <c r="D3813" s="10" t="s">
        <v>3060</v>
      </c>
      <c r="E3813" s="10" t="s">
        <v>1241</v>
      </c>
      <c r="F3813" s="10" t="s">
        <v>1229</v>
      </c>
      <c r="G3813" s="10" t="s">
        <v>813</v>
      </c>
      <c r="I3813" s="10"/>
      <c r="J3813" s="10" t="s">
        <v>2344</v>
      </c>
      <c r="K3813" s="10" t="s">
        <v>15</v>
      </c>
      <c r="L3813">
        <v>11000717</v>
      </c>
    </row>
    <row r="3814" spans="1:12" x14ac:dyDescent="0.3">
      <c r="A3814" s="10" t="s">
        <v>1240</v>
      </c>
      <c r="B3814" s="10" t="s">
        <v>2945</v>
      </c>
      <c r="C3814" s="10" t="s">
        <v>2825</v>
      </c>
      <c r="D3814" s="10" t="s">
        <v>3060</v>
      </c>
      <c r="E3814" s="10" t="s">
        <v>1241</v>
      </c>
      <c r="F3814" s="10" t="s">
        <v>1229</v>
      </c>
      <c r="G3814" s="10" t="s">
        <v>813</v>
      </c>
      <c r="I3814" s="10"/>
      <c r="J3814" s="10" t="s">
        <v>2344</v>
      </c>
      <c r="K3814" s="10" t="s">
        <v>16</v>
      </c>
      <c r="L3814">
        <v>11398848</v>
      </c>
    </row>
    <row r="3815" spans="1:12" x14ac:dyDescent="0.3">
      <c r="A3815" s="10" t="s">
        <v>1240</v>
      </c>
      <c r="B3815" s="10" t="s">
        <v>2945</v>
      </c>
      <c r="C3815" s="10" t="s">
        <v>2825</v>
      </c>
      <c r="D3815" s="10" t="s">
        <v>3060</v>
      </c>
      <c r="E3815" s="10" t="s">
        <v>1241</v>
      </c>
      <c r="F3815" s="10" t="s">
        <v>1229</v>
      </c>
      <c r="G3815" s="10" t="s">
        <v>813</v>
      </c>
      <c r="I3815" s="10"/>
      <c r="J3815" s="10" t="s">
        <v>2344</v>
      </c>
      <c r="K3815" s="10" t="s">
        <v>17</v>
      </c>
      <c r="L3815">
        <v>11796979</v>
      </c>
    </row>
    <row r="3816" spans="1:12" x14ac:dyDescent="0.3">
      <c r="A3816" s="10" t="s">
        <v>1240</v>
      </c>
      <c r="B3816" s="10" t="s">
        <v>2945</v>
      </c>
      <c r="C3816" s="10" t="s">
        <v>2825</v>
      </c>
      <c r="D3816" s="10" t="s">
        <v>3060</v>
      </c>
      <c r="E3816" s="10" t="s">
        <v>1241</v>
      </c>
      <c r="F3816" s="10" t="s">
        <v>1229</v>
      </c>
      <c r="G3816" s="10" t="s">
        <v>813</v>
      </c>
      <c r="I3816" s="10"/>
      <c r="J3816" s="10" t="s">
        <v>2344</v>
      </c>
      <c r="K3816" s="10" t="s">
        <v>18</v>
      </c>
      <c r="L3816">
        <v>12195110</v>
      </c>
    </row>
    <row r="3817" spans="1:12" x14ac:dyDescent="0.3">
      <c r="A3817" s="10" t="s">
        <v>1240</v>
      </c>
      <c r="B3817" s="10" t="s">
        <v>2945</v>
      </c>
      <c r="C3817" s="10" t="s">
        <v>2825</v>
      </c>
      <c r="D3817" s="10" t="s">
        <v>3060</v>
      </c>
      <c r="E3817" s="10" t="s">
        <v>1241</v>
      </c>
      <c r="F3817" s="10" t="s">
        <v>1229</v>
      </c>
      <c r="G3817" s="10" t="s">
        <v>813</v>
      </c>
      <c r="I3817" s="10"/>
      <c r="J3817" s="10" t="s">
        <v>2344</v>
      </c>
      <c r="K3817" s="10" t="s">
        <v>19</v>
      </c>
      <c r="L3817">
        <v>12593241</v>
      </c>
    </row>
    <row r="3818" spans="1:12" x14ac:dyDescent="0.3">
      <c r="A3818" s="10" t="s">
        <v>1240</v>
      </c>
      <c r="B3818" s="10" t="s">
        <v>2945</v>
      </c>
      <c r="C3818" s="10" t="s">
        <v>2825</v>
      </c>
      <c r="D3818" s="10" t="s">
        <v>3060</v>
      </c>
      <c r="E3818" s="10" t="s">
        <v>1241</v>
      </c>
      <c r="F3818" s="10" t="s">
        <v>1229</v>
      </c>
      <c r="G3818" s="10" t="s">
        <v>813</v>
      </c>
      <c r="I3818" s="10"/>
      <c r="J3818" s="10" t="s">
        <v>2344</v>
      </c>
      <c r="K3818" s="10" t="s">
        <v>20</v>
      </c>
      <c r="L3818">
        <v>12991372</v>
      </c>
    </row>
    <row r="3819" spans="1:12" x14ac:dyDescent="0.3">
      <c r="A3819" s="10" t="s">
        <v>1240</v>
      </c>
      <c r="B3819" s="10" t="s">
        <v>2945</v>
      </c>
      <c r="C3819" s="10" t="s">
        <v>2825</v>
      </c>
      <c r="D3819" s="10" t="s">
        <v>3060</v>
      </c>
      <c r="E3819" s="10" t="s">
        <v>1241</v>
      </c>
      <c r="F3819" s="10" t="s">
        <v>1229</v>
      </c>
      <c r="G3819" s="10" t="s">
        <v>813</v>
      </c>
      <c r="I3819" s="10"/>
      <c r="J3819" s="10" t="s">
        <v>2344</v>
      </c>
      <c r="K3819" s="10" t="s">
        <v>21</v>
      </c>
      <c r="L3819">
        <v>13389503</v>
      </c>
    </row>
    <row r="3820" spans="1:12" x14ac:dyDescent="0.3">
      <c r="A3820" s="10" t="s">
        <v>1240</v>
      </c>
      <c r="B3820" s="10" t="s">
        <v>2945</v>
      </c>
      <c r="C3820" s="10" t="s">
        <v>2825</v>
      </c>
      <c r="D3820" s="10" t="s">
        <v>3060</v>
      </c>
      <c r="E3820" s="10" t="s">
        <v>1241</v>
      </c>
      <c r="F3820" s="10" t="s">
        <v>1229</v>
      </c>
      <c r="G3820" s="10" t="s">
        <v>813</v>
      </c>
      <c r="I3820" s="10"/>
      <c r="J3820" s="10" t="s">
        <v>2344</v>
      </c>
      <c r="K3820" s="10" t="s">
        <v>22</v>
      </c>
      <c r="L3820">
        <v>13787634</v>
      </c>
    </row>
    <row r="3821" spans="1:12" x14ac:dyDescent="0.3">
      <c r="A3821" s="10" t="s">
        <v>1240</v>
      </c>
      <c r="B3821" s="10" t="s">
        <v>2945</v>
      </c>
      <c r="C3821" s="10" t="s">
        <v>2825</v>
      </c>
      <c r="D3821" s="10" t="s">
        <v>3060</v>
      </c>
      <c r="E3821" s="10" t="s">
        <v>1241</v>
      </c>
      <c r="F3821" s="10" t="s">
        <v>1229</v>
      </c>
      <c r="G3821" s="10" t="s">
        <v>813</v>
      </c>
      <c r="I3821" s="10"/>
      <c r="J3821" s="10" t="s">
        <v>2344</v>
      </c>
      <c r="K3821" s="10" t="s">
        <v>23</v>
      </c>
      <c r="L3821">
        <v>14185765</v>
      </c>
    </row>
    <row r="3822" spans="1:12" x14ac:dyDescent="0.3">
      <c r="A3822" s="10" t="s">
        <v>1240</v>
      </c>
      <c r="B3822" s="10" t="s">
        <v>2945</v>
      </c>
      <c r="C3822" s="10" t="s">
        <v>2825</v>
      </c>
      <c r="D3822" s="10" t="s">
        <v>3060</v>
      </c>
      <c r="E3822" s="10" t="s">
        <v>1241</v>
      </c>
      <c r="F3822" s="10" t="s">
        <v>1229</v>
      </c>
      <c r="G3822" s="10" t="s">
        <v>813</v>
      </c>
      <c r="I3822" s="10"/>
      <c r="J3822" s="10" t="s">
        <v>2344</v>
      </c>
      <c r="K3822" s="10" t="s">
        <v>24</v>
      </c>
      <c r="L3822">
        <v>14583896</v>
      </c>
    </row>
    <row r="3823" spans="1:12" x14ac:dyDescent="0.3">
      <c r="A3823" s="10" t="s">
        <v>1240</v>
      </c>
      <c r="B3823" s="10" t="s">
        <v>2945</v>
      </c>
      <c r="C3823" s="10" t="s">
        <v>2825</v>
      </c>
      <c r="D3823" s="10" t="s">
        <v>3060</v>
      </c>
      <c r="E3823" s="10" t="s">
        <v>1241</v>
      </c>
      <c r="F3823" s="10" t="s">
        <v>1229</v>
      </c>
      <c r="G3823" s="10" t="s">
        <v>813</v>
      </c>
      <c r="I3823" s="10"/>
      <c r="J3823" s="10" t="s">
        <v>2344</v>
      </c>
      <c r="K3823" s="10" t="s">
        <v>25</v>
      </c>
      <c r="L3823">
        <v>14982027</v>
      </c>
    </row>
    <row r="3824" spans="1:12" x14ac:dyDescent="0.3">
      <c r="A3824" s="10" t="s">
        <v>1240</v>
      </c>
      <c r="B3824" s="10" t="s">
        <v>2945</v>
      </c>
      <c r="C3824" s="10" t="s">
        <v>2825</v>
      </c>
      <c r="D3824" s="10" t="s">
        <v>3060</v>
      </c>
      <c r="E3824" s="10" t="s">
        <v>1241</v>
      </c>
      <c r="F3824" s="10" t="s">
        <v>1229</v>
      </c>
      <c r="G3824" s="10" t="s">
        <v>813</v>
      </c>
      <c r="I3824" s="10"/>
      <c r="J3824" s="10" t="s">
        <v>2344</v>
      </c>
      <c r="K3824" s="10" t="s">
        <v>26</v>
      </c>
      <c r="L3824">
        <v>15380158</v>
      </c>
    </row>
    <row r="3825" spans="1:12" x14ac:dyDescent="0.3">
      <c r="A3825" s="10" t="s">
        <v>1240</v>
      </c>
      <c r="B3825" s="10" t="s">
        <v>2945</v>
      </c>
      <c r="C3825" s="10" t="s">
        <v>2825</v>
      </c>
      <c r="D3825" s="10" t="s">
        <v>3060</v>
      </c>
      <c r="E3825" s="10" t="s">
        <v>1241</v>
      </c>
      <c r="F3825" s="10" t="s">
        <v>1229</v>
      </c>
      <c r="G3825" s="10" t="s">
        <v>813</v>
      </c>
      <c r="I3825" s="10"/>
      <c r="J3825" s="10" t="s">
        <v>2344</v>
      </c>
      <c r="K3825" s="10" t="s">
        <v>27</v>
      </c>
      <c r="L3825">
        <v>15778289</v>
      </c>
    </row>
    <row r="3826" spans="1:12" x14ac:dyDescent="0.3">
      <c r="A3826" s="10" t="s">
        <v>1240</v>
      </c>
      <c r="B3826" s="10" t="s">
        <v>2945</v>
      </c>
      <c r="C3826" s="10" t="s">
        <v>2825</v>
      </c>
      <c r="D3826" s="10" t="s">
        <v>3060</v>
      </c>
      <c r="E3826" s="10" t="s">
        <v>1241</v>
      </c>
      <c r="F3826" s="10" t="s">
        <v>1229</v>
      </c>
      <c r="G3826" s="10" t="s">
        <v>813</v>
      </c>
      <c r="I3826" s="10"/>
      <c r="J3826" s="10" t="s">
        <v>2344</v>
      </c>
      <c r="K3826" s="10" t="s">
        <v>28</v>
      </c>
      <c r="L3826">
        <v>16176420</v>
      </c>
    </row>
    <row r="3827" spans="1:12" x14ac:dyDescent="0.3">
      <c r="A3827" s="10" t="s">
        <v>1240</v>
      </c>
      <c r="B3827" s="10" t="s">
        <v>2945</v>
      </c>
      <c r="C3827" s="10" t="s">
        <v>2825</v>
      </c>
      <c r="D3827" s="10" t="s">
        <v>3060</v>
      </c>
      <c r="E3827" s="10" t="s">
        <v>1241</v>
      </c>
      <c r="F3827" s="10" t="s">
        <v>1229</v>
      </c>
      <c r="G3827" s="10" t="s">
        <v>813</v>
      </c>
      <c r="I3827" s="10"/>
      <c r="J3827" s="10" t="s">
        <v>2344</v>
      </c>
      <c r="K3827" s="10" t="s">
        <v>29</v>
      </c>
      <c r="L3827">
        <v>16574551</v>
      </c>
    </row>
    <row r="3828" spans="1:12" x14ac:dyDescent="0.3">
      <c r="A3828" s="10" t="s">
        <v>1242</v>
      </c>
      <c r="B3828" s="10" t="s">
        <v>2945</v>
      </c>
      <c r="C3828" s="10" t="s">
        <v>2825</v>
      </c>
      <c r="D3828" s="10" t="s">
        <v>3061</v>
      </c>
      <c r="E3828" s="10" t="s">
        <v>1243</v>
      </c>
      <c r="F3828" s="10" t="s">
        <v>1229</v>
      </c>
      <c r="G3828" s="10" t="s">
        <v>813</v>
      </c>
      <c r="I3828" s="10"/>
      <c r="J3828" s="10" t="s">
        <v>2344</v>
      </c>
      <c r="K3828" s="10" t="s">
        <v>15</v>
      </c>
      <c r="L3828">
        <v>6943058</v>
      </c>
    </row>
    <row r="3829" spans="1:12" x14ac:dyDescent="0.3">
      <c r="A3829" s="10" t="s">
        <v>1242</v>
      </c>
      <c r="B3829" s="10" t="s">
        <v>2945</v>
      </c>
      <c r="C3829" s="10" t="s">
        <v>2825</v>
      </c>
      <c r="D3829" s="10" t="s">
        <v>3061</v>
      </c>
      <c r="E3829" s="10" t="s">
        <v>1243</v>
      </c>
      <c r="F3829" s="10" t="s">
        <v>1229</v>
      </c>
      <c r="G3829" s="10" t="s">
        <v>813</v>
      </c>
      <c r="I3829" s="10"/>
      <c r="J3829" s="10" t="s">
        <v>2344</v>
      </c>
      <c r="K3829" s="10" t="s">
        <v>16</v>
      </c>
      <c r="L3829">
        <v>7025102</v>
      </c>
    </row>
    <row r="3830" spans="1:12" x14ac:dyDescent="0.3">
      <c r="A3830" s="10" t="s">
        <v>1242</v>
      </c>
      <c r="B3830" s="10" t="s">
        <v>2945</v>
      </c>
      <c r="C3830" s="10" t="s">
        <v>2825</v>
      </c>
      <c r="D3830" s="10" t="s">
        <v>3061</v>
      </c>
      <c r="E3830" s="10" t="s">
        <v>1243</v>
      </c>
      <c r="F3830" s="10" t="s">
        <v>1229</v>
      </c>
      <c r="G3830" s="10" t="s">
        <v>813</v>
      </c>
      <c r="I3830" s="10"/>
      <c r="J3830" s="10" t="s">
        <v>2344</v>
      </c>
      <c r="K3830" s="10" t="s">
        <v>17</v>
      </c>
      <c r="L3830">
        <v>7107145</v>
      </c>
    </row>
    <row r="3831" spans="1:12" x14ac:dyDescent="0.3">
      <c r="A3831" s="10" t="s">
        <v>1242</v>
      </c>
      <c r="B3831" s="10" t="s">
        <v>2945</v>
      </c>
      <c r="C3831" s="10" t="s">
        <v>2825</v>
      </c>
      <c r="D3831" s="10" t="s">
        <v>3061</v>
      </c>
      <c r="E3831" s="10" t="s">
        <v>1243</v>
      </c>
      <c r="F3831" s="10" t="s">
        <v>1229</v>
      </c>
      <c r="G3831" s="10" t="s">
        <v>813</v>
      </c>
      <c r="I3831" s="10"/>
      <c r="J3831" s="10" t="s">
        <v>2344</v>
      </c>
      <c r="K3831" s="10" t="s">
        <v>18</v>
      </c>
      <c r="L3831">
        <v>7189188</v>
      </c>
    </row>
    <row r="3832" spans="1:12" x14ac:dyDescent="0.3">
      <c r="A3832" s="10" t="s">
        <v>1242</v>
      </c>
      <c r="B3832" s="10" t="s">
        <v>2945</v>
      </c>
      <c r="C3832" s="10" t="s">
        <v>2825</v>
      </c>
      <c r="D3832" s="10" t="s">
        <v>3061</v>
      </c>
      <c r="E3832" s="10" t="s">
        <v>1243</v>
      </c>
      <c r="F3832" s="10" t="s">
        <v>1229</v>
      </c>
      <c r="G3832" s="10" t="s">
        <v>813</v>
      </c>
      <c r="I3832" s="10"/>
      <c r="J3832" s="10" t="s">
        <v>2344</v>
      </c>
      <c r="K3832" s="10" t="s">
        <v>19</v>
      </c>
      <c r="L3832">
        <v>7271232</v>
      </c>
    </row>
    <row r="3833" spans="1:12" x14ac:dyDescent="0.3">
      <c r="A3833" s="10" t="s">
        <v>1242</v>
      </c>
      <c r="B3833" s="10" t="s">
        <v>2945</v>
      </c>
      <c r="C3833" s="10" t="s">
        <v>2825</v>
      </c>
      <c r="D3833" s="10" t="s">
        <v>3061</v>
      </c>
      <c r="E3833" s="10" t="s">
        <v>1243</v>
      </c>
      <c r="F3833" s="10" t="s">
        <v>1229</v>
      </c>
      <c r="G3833" s="10" t="s">
        <v>813</v>
      </c>
      <c r="I3833" s="10"/>
      <c r="J3833" s="10" t="s">
        <v>2344</v>
      </c>
      <c r="K3833" s="10" t="s">
        <v>20</v>
      </c>
      <c r="L3833">
        <v>7353275</v>
      </c>
    </row>
    <row r="3834" spans="1:12" x14ac:dyDescent="0.3">
      <c r="A3834" s="10" t="s">
        <v>1242</v>
      </c>
      <c r="B3834" s="10" t="s">
        <v>2945</v>
      </c>
      <c r="C3834" s="10" t="s">
        <v>2825</v>
      </c>
      <c r="D3834" s="10" t="s">
        <v>3061</v>
      </c>
      <c r="E3834" s="10" t="s">
        <v>1243</v>
      </c>
      <c r="F3834" s="10" t="s">
        <v>1229</v>
      </c>
      <c r="G3834" s="10" t="s">
        <v>813</v>
      </c>
      <c r="I3834" s="10"/>
      <c r="J3834" s="10" t="s">
        <v>2344</v>
      </c>
      <c r="K3834" s="10" t="s">
        <v>21</v>
      </c>
      <c r="L3834">
        <v>7435319</v>
      </c>
    </row>
    <row r="3835" spans="1:12" x14ac:dyDescent="0.3">
      <c r="A3835" s="10" t="s">
        <v>1242</v>
      </c>
      <c r="B3835" s="10" t="s">
        <v>2945</v>
      </c>
      <c r="C3835" s="10" t="s">
        <v>2825</v>
      </c>
      <c r="D3835" s="10" t="s">
        <v>3061</v>
      </c>
      <c r="E3835" s="10" t="s">
        <v>1243</v>
      </c>
      <c r="F3835" s="10" t="s">
        <v>1229</v>
      </c>
      <c r="G3835" s="10" t="s">
        <v>813</v>
      </c>
      <c r="I3835" s="10"/>
      <c r="J3835" s="10" t="s">
        <v>2344</v>
      </c>
      <c r="K3835" s="10" t="s">
        <v>22</v>
      </c>
      <c r="L3835">
        <v>7517362</v>
      </c>
    </row>
    <row r="3836" spans="1:12" x14ac:dyDescent="0.3">
      <c r="A3836" s="10" t="s">
        <v>1242</v>
      </c>
      <c r="B3836" s="10" t="s">
        <v>2945</v>
      </c>
      <c r="C3836" s="10" t="s">
        <v>2825</v>
      </c>
      <c r="D3836" s="10" t="s">
        <v>3061</v>
      </c>
      <c r="E3836" s="10" t="s">
        <v>1243</v>
      </c>
      <c r="F3836" s="10" t="s">
        <v>1229</v>
      </c>
      <c r="G3836" s="10" t="s">
        <v>813</v>
      </c>
      <c r="I3836" s="10"/>
      <c r="J3836" s="10" t="s">
        <v>2344</v>
      </c>
      <c r="K3836" s="10" t="s">
        <v>23</v>
      </c>
      <c r="L3836">
        <v>7599405</v>
      </c>
    </row>
    <row r="3837" spans="1:12" x14ac:dyDescent="0.3">
      <c r="A3837" s="10" t="s">
        <v>1242</v>
      </c>
      <c r="B3837" s="10" t="s">
        <v>2945</v>
      </c>
      <c r="C3837" s="10" t="s">
        <v>2825</v>
      </c>
      <c r="D3837" s="10" t="s">
        <v>3061</v>
      </c>
      <c r="E3837" s="10" t="s">
        <v>1243</v>
      </c>
      <c r="F3837" s="10" t="s">
        <v>1229</v>
      </c>
      <c r="G3837" s="10" t="s">
        <v>813</v>
      </c>
      <c r="I3837" s="10"/>
      <c r="J3837" s="10" t="s">
        <v>2344</v>
      </c>
      <c r="K3837" s="10" t="s">
        <v>24</v>
      </c>
      <c r="L3837">
        <v>7681449</v>
      </c>
    </row>
    <row r="3838" spans="1:12" x14ac:dyDescent="0.3">
      <c r="A3838" s="10" t="s">
        <v>1242</v>
      </c>
      <c r="B3838" s="10" t="s">
        <v>2945</v>
      </c>
      <c r="C3838" s="10" t="s">
        <v>2825</v>
      </c>
      <c r="D3838" s="10" t="s">
        <v>3061</v>
      </c>
      <c r="E3838" s="10" t="s">
        <v>1243</v>
      </c>
      <c r="F3838" s="10" t="s">
        <v>1229</v>
      </c>
      <c r="G3838" s="10" t="s">
        <v>813</v>
      </c>
      <c r="I3838" s="10"/>
      <c r="J3838" s="10" t="s">
        <v>2344</v>
      </c>
      <c r="K3838" s="10" t="s">
        <v>25</v>
      </c>
      <c r="L3838">
        <v>7763492</v>
      </c>
    </row>
    <row r="3839" spans="1:12" x14ac:dyDescent="0.3">
      <c r="A3839" s="10" t="s">
        <v>1242</v>
      </c>
      <c r="B3839" s="10" t="s">
        <v>2945</v>
      </c>
      <c r="C3839" s="10" t="s">
        <v>2825</v>
      </c>
      <c r="D3839" s="10" t="s">
        <v>3061</v>
      </c>
      <c r="E3839" s="10" t="s">
        <v>1243</v>
      </c>
      <c r="F3839" s="10" t="s">
        <v>1229</v>
      </c>
      <c r="G3839" s="10" t="s">
        <v>813</v>
      </c>
      <c r="I3839" s="10"/>
      <c r="J3839" s="10" t="s">
        <v>2344</v>
      </c>
      <c r="K3839" s="10" t="s">
        <v>26</v>
      </c>
      <c r="L3839">
        <v>7845536</v>
      </c>
    </row>
    <row r="3840" spans="1:12" x14ac:dyDescent="0.3">
      <c r="A3840" s="10" t="s">
        <v>1242</v>
      </c>
      <c r="B3840" s="10" t="s">
        <v>2945</v>
      </c>
      <c r="C3840" s="10" t="s">
        <v>2825</v>
      </c>
      <c r="D3840" s="10" t="s">
        <v>3061</v>
      </c>
      <c r="E3840" s="10" t="s">
        <v>1243</v>
      </c>
      <c r="F3840" s="10" t="s">
        <v>1229</v>
      </c>
      <c r="G3840" s="10" t="s">
        <v>813</v>
      </c>
      <c r="I3840" s="10"/>
      <c r="J3840" s="10" t="s">
        <v>2344</v>
      </c>
      <c r="K3840" s="10" t="s">
        <v>27</v>
      </c>
      <c r="L3840">
        <v>7927579</v>
      </c>
    </row>
    <row r="3841" spans="1:12" x14ac:dyDescent="0.3">
      <c r="A3841" s="10" t="s">
        <v>1242</v>
      </c>
      <c r="B3841" s="10" t="s">
        <v>2945</v>
      </c>
      <c r="C3841" s="10" t="s">
        <v>2825</v>
      </c>
      <c r="D3841" s="10" t="s">
        <v>3061</v>
      </c>
      <c r="E3841" s="10" t="s">
        <v>1243</v>
      </c>
      <c r="F3841" s="10" t="s">
        <v>1229</v>
      </c>
      <c r="G3841" s="10" t="s">
        <v>813</v>
      </c>
      <c r="I3841" s="10"/>
      <c r="J3841" s="10" t="s">
        <v>2344</v>
      </c>
      <c r="K3841" s="10" t="s">
        <v>28</v>
      </c>
      <c r="L3841">
        <v>8009622</v>
      </c>
    </row>
    <row r="3842" spans="1:12" x14ac:dyDescent="0.3">
      <c r="A3842" s="10" t="s">
        <v>1242</v>
      </c>
      <c r="B3842" s="10" t="s">
        <v>2945</v>
      </c>
      <c r="C3842" s="10" t="s">
        <v>2825</v>
      </c>
      <c r="D3842" s="10" t="s">
        <v>3061</v>
      </c>
      <c r="E3842" s="10" t="s">
        <v>1243</v>
      </c>
      <c r="F3842" s="10" t="s">
        <v>1229</v>
      </c>
      <c r="G3842" s="10" t="s">
        <v>813</v>
      </c>
      <c r="I3842" s="10"/>
      <c r="J3842" s="10" t="s">
        <v>2344</v>
      </c>
      <c r="K3842" s="10" t="s">
        <v>29</v>
      </c>
      <c r="L3842">
        <v>8091666</v>
      </c>
    </row>
    <row r="3843" spans="1:12" x14ac:dyDescent="0.3">
      <c r="A3843" s="10" t="s">
        <v>1244</v>
      </c>
      <c r="B3843" s="10" t="s">
        <v>2945</v>
      </c>
      <c r="C3843" s="10" t="s">
        <v>2825</v>
      </c>
      <c r="D3843" s="10" t="s">
        <v>3062</v>
      </c>
      <c r="E3843" s="10" t="s">
        <v>1245</v>
      </c>
      <c r="F3843" s="10" t="s">
        <v>1229</v>
      </c>
      <c r="G3843" s="10" t="s">
        <v>813</v>
      </c>
      <c r="I3843" s="10"/>
      <c r="J3843" s="10" t="s">
        <v>2344</v>
      </c>
      <c r="K3843" s="10" t="s">
        <v>15</v>
      </c>
      <c r="L3843">
        <v>6321221</v>
      </c>
    </row>
    <row r="3844" spans="1:12" x14ac:dyDescent="0.3">
      <c r="A3844" s="10" t="s">
        <v>1244</v>
      </c>
      <c r="B3844" s="10" t="s">
        <v>2945</v>
      </c>
      <c r="C3844" s="10" t="s">
        <v>2825</v>
      </c>
      <c r="D3844" s="10" t="s">
        <v>3062</v>
      </c>
      <c r="E3844" s="10" t="s">
        <v>1245</v>
      </c>
      <c r="F3844" s="10" t="s">
        <v>1229</v>
      </c>
      <c r="G3844" s="10" t="s">
        <v>813</v>
      </c>
      <c r="I3844" s="10"/>
      <c r="J3844" s="10" t="s">
        <v>2344</v>
      </c>
      <c r="K3844" s="10" t="s">
        <v>16</v>
      </c>
      <c r="L3844">
        <v>6391973</v>
      </c>
    </row>
    <row r="3845" spans="1:12" x14ac:dyDescent="0.3">
      <c r="A3845" s="10" t="s">
        <v>1244</v>
      </c>
      <c r="B3845" s="10" t="s">
        <v>2945</v>
      </c>
      <c r="C3845" s="10" t="s">
        <v>2825</v>
      </c>
      <c r="D3845" s="10" t="s">
        <v>3062</v>
      </c>
      <c r="E3845" s="10" t="s">
        <v>1245</v>
      </c>
      <c r="F3845" s="10" t="s">
        <v>1229</v>
      </c>
      <c r="G3845" s="10" t="s">
        <v>813</v>
      </c>
      <c r="I3845" s="10"/>
      <c r="J3845" s="10" t="s">
        <v>2344</v>
      </c>
      <c r="K3845" s="10" t="s">
        <v>17</v>
      </c>
      <c r="L3845">
        <v>6462726</v>
      </c>
    </row>
    <row r="3846" spans="1:12" x14ac:dyDescent="0.3">
      <c r="A3846" s="10" t="s">
        <v>1244</v>
      </c>
      <c r="B3846" s="10" t="s">
        <v>2945</v>
      </c>
      <c r="C3846" s="10" t="s">
        <v>2825</v>
      </c>
      <c r="D3846" s="10" t="s">
        <v>3062</v>
      </c>
      <c r="E3846" s="10" t="s">
        <v>1245</v>
      </c>
      <c r="F3846" s="10" t="s">
        <v>1229</v>
      </c>
      <c r="G3846" s="10" t="s">
        <v>813</v>
      </c>
      <c r="I3846" s="10"/>
      <c r="J3846" s="10" t="s">
        <v>2344</v>
      </c>
      <c r="K3846" s="10" t="s">
        <v>18</v>
      </c>
      <c r="L3846">
        <v>6533478</v>
      </c>
    </row>
    <row r="3847" spans="1:12" x14ac:dyDescent="0.3">
      <c r="A3847" s="10" t="s">
        <v>1244</v>
      </c>
      <c r="B3847" s="10" t="s">
        <v>2945</v>
      </c>
      <c r="C3847" s="10" t="s">
        <v>2825</v>
      </c>
      <c r="D3847" s="10" t="s">
        <v>3062</v>
      </c>
      <c r="E3847" s="10" t="s">
        <v>1245</v>
      </c>
      <c r="F3847" s="10" t="s">
        <v>1229</v>
      </c>
      <c r="G3847" s="10" t="s">
        <v>813</v>
      </c>
      <c r="I3847" s="10"/>
      <c r="J3847" s="10" t="s">
        <v>2344</v>
      </c>
      <c r="K3847" s="10" t="s">
        <v>19</v>
      </c>
      <c r="L3847">
        <v>6604230</v>
      </c>
    </row>
    <row r="3848" spans="1:12" x14ac:dyDescent="0.3">
      <c r="A3848" s="10" t="s">
        <v>1244</v>
      </c>
      <c r="B3848" s="10" t="s">
        <v>2945</v>
      </c>
      <c r="C3848" s="10" t="s">
        <v>2825</v>
      </c>
      <c r="D3848" s="10" t="s">
        <v>3062</v>
      </c>
      <c r="E3848" s="10" t="s">
        <v>1245</v>
      </c>
      <c r="F3848" s="10" t="s">
        <v>1229</v>
      </c>
      <c r="G3848" s="10" t="s">
        <v>813</v>
      </c>
      <c r="I3848" s="10"/>
      <c r="J3848" s="10" t="s">
        <v>2344</v>
      </c>
      <c r="K3848" s="10" t="s">
        <v>20</v>
      </c>
      <c r="L3848">
        <v>6674982</v>
      </c>
    </row>
    <row r="3849" spans="1:12" x14ac:dyDescent="0.3">
      <c r="A3849" s="10" t="s">
        <v>1244</v>
      </c>
      <c r="B3849" s="10" t="s">
        <v>2945</v>
      </c>
      <c r="C3849" s="10" t="s">
        <v>2825</v>
      </c>
      <c r="D3849" s="10" t="s">
        <v>3062</v>
      </c>
      <c r="E3849" s="10" t="s">
        <v>1245</v>
      </c>
      <c r="F3849" s="10" t="s">
        <v>1229</v>
      </c>
      <c r="G3849" s="10" t="s">
        <v>813</v>
      </c>
      <c r="I3849" s="10"/>
      <c r="J3849" s="10" t="s">
        <v>2344</v>
      </c>
      <c r="K3849" s="10" t="s">
        <v>21</v>
      </c>
      <c r="L3849">
        <v>6745734</v>
      </c>
    </row>
    <row r="3850" spans="1:12" x14ac:dyDescent="0.3">
      <c r="A3850" s="10" t="s">
        <v>1244</v>
      </c>
      <c r="B3850" s="10" t="s">
        <v>2945</v>
      </c>
      <c r="C3850" s="10" t="s">
        <v>2825</v>
      </c>
      <c r="D3850" s="10" t="s">
        <v>3062</v>
      </c>
      <c r="E3850" s="10" t="s">
        <v>1245</v>
      </c>
      <c r="F3850" s="10" t="s">
        <v>1229</v>
      </c>
      <c r="G3850" s="10" t="s">
        <v>813</v>
      </c>
      <c r="I3850" s="10"/>
      <c r="J3850" s="10" t="s">
        <v>2344</v>
      </c>
      <c r="K3850" s="10" t="s">
        <v>22</v>
      </c>
      <c r="L3850">
        <v>6816487</v>
      </c>
    </row>
    <row r="3851" spans="1:12" x14ac:dyDescent="0.3">
      <c r="A3851" s="10" t="s">
        <v>1244</v>
      </c>
      <c r="B3851" s="10" t="s">
        <v>2945</v>
      </c>
      <c r="C3851" s="10" t="s">
        <v>2825</v>
      </c>
      <c r="D3851" s="10" t="s">
        <v>3062</v>
      </c>
      <c r="E3851" s="10" t="s">
        <v>1245</v>
      </c>
      <c r="F3851" s="10" t="s">
        <v>1229</v>
      </c>
      <c r="G3851" s="10" t="s">
        <v>813</v>
      </c>
      <c r="I3851" s="10"/>
      <c r="J3851" s="10" t="s">
        <v>2344</v>
      </c>
      <c r="K3851" s="10" t="s">
        <v>23</v>
      </c>
      <c r="L3851">
        <v>6887239</v>
      </c>
    </row>
    <row r="3852" spans="1:12" x14ac:dyDescent="0.3">
      <c r="A3852" s="10" t="s">
        <v>1244</v>
      </c>
      <c r="B3852" s="10" t="s">
        <v>2945</v>
      </c>
      <c r="C3852" s="10" t="s">
        <v>2825</v>
      </c>
      <c r="D3852" s="10" t="s">
        <v>3062</v>
      </c>
      <c r="E3852" s="10" t="s">
        <v>1245</v>
      </c>
      <c r="F3852" s="10" t="s">
        <v>1229</v>
      </c>
      <c r="G3852" s="10" t="s">
        <v>813</v>
      </c>
      <c r="I3852" s="10"/>
      <c r="J3852" s="10" t="s">
        <v>2344</v>
      </c>
      <c r="K3852" s="10" t="s">
        <v>24</v>
      </c>
      <c r="L3852">
        <v>6957991</v>
      </c>
    </row>
    <row r="3853" spans="1:12" x14ac:dyDescent="0.3">
      <c r="A3853" s="10" t="s">
        <v>1244</v>
      </c>
      <c r="B3853" s="10" t="s">
        <v>2945</v>
      </c>
      <c r="C3853" s="10" t="s">
        <v>2825</v>
      </c>
      <c r="D3853" s="10" t="s">
        <v>3062</v>
      </c>
      <c r="E3853" s="10" t="s">
        <v>1245</v>
      </c>
      <c r="F3853" s="10" t="s">
        <v>1229</v>
      </c>
      <c r="G3853" s="10" t="s">
        <v>813</v>
      </c>
      <c r="I3853" s="10"/>
      <c r="J3853" s="10" t="s">
        <v>2344</v>
      </c>
      <c r="K3853" s="10" t="s">
        <v>25</v>
      </c>
      <c r="L3853">
        <v>7028743</v>
      </c>
    </row>
    <row r="3854" spans="1:12" x14ac:dyDescent="0.3">
      <c r="A3854" s="10" t="s">
        <v>1244</v>
      </c>
      <c r="B3854" s="10" t="s">
        <v>2945</v>
      </c>
      <c r="C3854" s="10" t="s">
        <v>2825</v>
      </c>
      <c r="D3854" s="10" t="s">
        <v>3062</v>
      </c>
      <c r="E3854" s="10" t="s">
        <v>1245</v>
      </c>
      <c r="F3854" s="10" t="s">
        <v>1229</v>
      </c>
      <c r="G3854" s="10" t="s">
        <v>813</v>
      </c>
      <c r="I3854" s="10"/>
      <c r="J3854" s="10" t="s">
        <v>2344</v>
      </c>
      <c r="K3854" s="10" t="s">
        <v>26</v>
      </c>
      <c r="L3854">
        <v>7099495</v>
      </c>
    </row>
    <row r="3855" spans="1:12" x14ac:dyDescent="0.3">
      <c r="A3855" s="10" t="s">
        <v>1244</v>
      </c>
      <c r="B3855" s="10" t="s">
        <v>2945</v>
      </c>
      <c r="C3855" s="10" t="s">
        <v>2825</v>
      </c>
      <c r="D3855" s="10" t="s">
        <v>3062</v>
      </c>
      <c r="E3855" s="10" t="s">
        <v>1245</v>
      </c>
      <c r="F3855" s="10" t="s">
        <v>1229</v>
      </c>
      <c r="G3855" s="10" t="s">
        <v>813</v>
      </c>
      <c r="I3855" s="10"/>
      <c r="J3855" s="10" t="s">
        <v>2344</v>
      </c>
      <c r="K3855" s="10" t="s">
        <v>27</v>
      </c>
      <c r="L3855">
        <v>7170247</v>
      </c>
    </row>
    <row r="3856" spans="1:12" x14ac:dyDescent="0.3">
      <c r="A3856" s="10" t="s">
        <v>1244</v>
      </c>
      <c r="B3856" s="10" t="s">
        <v>2945</v>
      </c>
      <c r="C3856" s="10" t="s">
        <v>2825</v>
      </c>
      <c r="D3856" s="10" t="s">
        <v>3062</v>
      </c>
      <c r="E3856" s="10" t="s">
        <v>1245</v>
      </c>
      <c r="F3856" s="10" t="s">
        <v>1229</v>
      </c>
      <c r="G3856" s="10" t="s">
        <v>813</v>
      </c>
      <c r="I3856" s="10"/>
      <c r="J3856" s="10" t="s">
        <v>2344</v>
      </c>
      <c r="K3856" s="10" t="s">
        <v>28</v>
      </c>
      <c r="L3856">
        <v>7241000</v>
      </c>
    </row>
    <row r="3857" spans="1:12" x14ac:dyDescent="0.3">
      <c r="A3857" s="10" t="s">
        <v>1244</v>
      </c>
      <c r="B3857" s="10" t="s">
        <v>2945</v>
      </c>
      <c r="C3857" s="10" t="s">
        <v>2825</v>
      </c>
      <c r="D3857" s="10" t="s">
        <v>3062</v>
      </c>
      <c r="E3857" s="10" t="s">
        <v>1245</v>
      </c>
      <c r="F3857" s="10" t="s">
        <v>1229</v>
      </c>
      <c r="G3857" s="10" t="s">
        <v>813</v>
      </c>
      <c r="I3857" s="10"/>
      <c r="J3857" s="10" t="s">
        <v>2344</v>
      </c>
      <c r="K3857" s="10" t="s">
        <v>29</v>
      </c>
      <c r="L3857">
        <v>7311752</v>
      </c>
    </row>
    <row r="3858" spans="1:12" x14ac:dyDescent="0.3">
      <c r="A3858" s="10" t="s">
        <v>1246</v>
      </c>
      <c r="B3858" s="10" t="s">
        <v>2945</v>
      </c>
      <c r="C3858" s="10" t="s">
        <v>2825</v>
      </c>
      <c r="D3858" s="10" t="s">
        <v>3063</v>
      </c>
      <c r="E3858" s="10" t="s">
        <v>1247</v>
      </c>
      <c r="F3858" s="10" t="s">
        <v>1229</v>
      </c>
      <c r="G3858" s="10" t="s">
        <v>813</v>
      </c>
      <c r="I3858" s="10"/>
      <c r="J3858" s="10" t="s">
        <v>2344</v>
      </c>
      <c r="K3858" s="10" t="s">
        <v>15</v>
      </c>
      <c r="L3858">
        <v>6792966</v>
      </c>
    </row>
    <row r="3859" spans="1:12" x14ac:dyDescent="0.3">
      <c r="A3859" s="10" t="s">
        <v>1246</v>
      </c>
      <c r="B3859" s="10" t="s">
        <v>2945</v>
      </c>
      <c r="C3859" s="10" t="s">
        <v>2825</v>
      </c>
      <c r="D3859" s="10" t="s">
        <v>3063</v>
      </c>
      <c r="E3859" s="10" t="s">
        <v>1247</v>
      </c>
      <c r="F3859" s="10" t="s">
        <v>1229</v>
      </c>
      <c r="G3859" s="10" t="s">
        <v>813</v>
      </c>
      <c r="I3859" s="10"/>
      <c r="J3859" s="10" t="s">
        <v>2344</v>
      </c>
      <c r="K3859" s="10" t="s">
        <v>16</v>
      </c>
      <c r="L3859">
        <v>6851103</v>
      </c>
    </row>
    <row r="3860" spans="1:12" x14ac:dyDescent="0.3">
      <c r="A3860" s="10" t="s">
        <v>1246</v>
      </c>
      <c r="B3860" s="10" t="s">
        <v>2945</v>
      </c>
      <c r="C3860" s="10" t="s">
        <v>2825</v>
      </c>
      <c r="D3860" s="10" t="s">
        <v>3063</v>
      </c>
      <c r="E3860" s="10" t="s">
        <v>1247</v>
      </c>
      <c r="F3860" s="10" t="s">
        <v>1229</v>
      </c>
      <c r="G3860" s="10" t="s">
        <v>813</v>
      </c>
      <c r="I3860" s="10"/>
      <c r="J3860" s="10" t="s">
        <v>2344</v>
      </c>
      <c r="K3860" s="10" t="s">
        <v>17</v>
      </c>
      <c r="L3860">
        <v>6909240</v>
      </c>
    </row>
    <row r="3861" spans="1:12" x14ac:dyDescent="0.3">
      <c r="A3861" s="10" t="s">
        <v>1246</v>
      </c>
      <c r="B3861" s="10" t="s">
        <v>2945</v>
      </c>
      <c r="C3861" s="10" t="s">
        <v>2825</v>
      </c>
      <c r="D3861" s="10" t="s">
        <v>3063</v>
      </c>
      <c r="E3861" s="10" t="s">
        <v>1247</v>
      </c>
      <c r="F3861" s="10" t="s">
        <v>1229</v>
      </c>
      <c r="G3861" s="10" t="s">
        <v>813</v>
      </c>
      <c r="I3861" s="10"/>
      <c r="J3861" s="10" t="s">
        <v>2344</v>
      </c>
      <c r="K3861" s="10" t="s">
        <v>18</v>
      </c>
      <c r="L3861">
        <v>6967378</v>
      </c>
    </row>
    <row r="3862" spans="1:12" x14ac:dyDescent="0.3">
      <c r="A3862" s="10" t="s">
        <v>1246</v>
      </c>
      <c r="B3862" s="10" t="s">
        <v>2945</v>
      </c>
      <c r="C3862" s="10" t="s">
        <v>2825</v>
      </c>
      <c r="D3862" s="10" t="s">
        <v>3063</v>
      </c>
      <c r="E3862" s="10" t="s">
        <v>1247</v>
      </c>
      <c r="F3862" s="10" t="s">
        <v>1229</v>
      </c>
      <c r="G3862" s="10" t="s">
        <v>813</v>
      </c>
      <c r="I3862" s="10"/>
      <c r="J3862" s="10" t="s">
        <v>2344</v>
      </c>
      <c r="K3862" s="10" t="s">
        <v>19</v>
      </c>
      <c r="L3862">
        <v>7025515</v>
      </c>
    </row>
    <row r="3863" spans="1:12" x14ac:dyDescent="0.3">
      <c r="A3863" s="10" t="s">
        <v>1246</v>
      </c>
      <c r="B3863" s="10" t="s">
        <v>2945</v>
      </c>
      <c r="C3863" s="10" t="s">
        <v>2825</v>
      </c>
      <c r="D3863" s="10" t="s">
        <v>3063</v>
      </c>
      <c r="E3863" s="10" t="s">
        <v>1247</v>
      </c>
      <c r="F3863" s="10" t="s">
        <v>1229</v>
      </c>
      <c r="G3863" s="10" t="s">
        <v>813</v>
      </c>
      <c r="I3863" s="10"/>
      <c r="J3863" s="10" t="s">
        <v>2344</v>
      </c>
      <c r="K3863" s="10" t="s">
        <v>20</v>
      </c>
      <c r="L3863">
        <v>7083652</v>
      </c>
    </row>
    <row r="3864" spans="1:12" x14ac:dyDescent="0.3">
      <c r="A3864" s="10" t="s">
        <v>1246</v>
      </c>
      <c r="B3864" s="10" t="s">
        <v>2945</v>
      </c>
      <c r="C3864" s="10" t="s">
        <v>2825</v>
      </c>
      <c r="D3864" s="10" t="s">
        <v>3063</v>
      </c>
      <c r="E3864" s="10" t="s">
        <v>1247</v>
      </c>
      <c r="F3864" s="10" t="s">
        <v>1229</v>
      </c>
      <c r="G3864" s="10" t="s">
        <v>813</v>
      </c>
      <c r="I3864" s="10"/>
      <c r="J3864" s="10" t="s">
        <v>2344</v>
      </c>
      <c r="K3864" s="10" t="s">
        <v>21</v>
      </c>
      <c r="L3864">
        <v>7141790</v>
      </c>
    </row>
    <row r="3865" spans="1:12" x14ac:dyDescent="0.3">
      <c r="A3865" s="10" t="s">
        <v>1246</v>
      </c>
      <c r="B3865" s="10" t="s">
        <v>2945</v>
      </c>
      <c r="C3865" s="10" t="s">
        <v>2825</v>
      </c>
      <c r="D3865" s="10" t="s">
        <v>3063</v>
      </c>
      <c r="E3865" s="10" t="s">
        <v>1247</v>
      </c>
      <c r="F3865" s="10" t="s">
        <v>1229</v>
      </c>
      <c r="G3865" s="10" t="s">
        <v>813</v>
      </c>
      <c r="I3865" s="10"/>
      <c r="J3865" s="10" t="s">
        <v>2344</v>
      </c>
      <c r="K3865" s="10" t="s">
        <v>22</v>
      </c>
      <c r="L3865">
        <v>7199927</v>
      </c>
    </row>
    <row r="3866" spans="1:12" x14ac:dyDescent="0.3">
      <c r="A3866" s="10" t="s">
        <v>1246</v>
      </c>
      <c r="B3866" s="10" t="s">
        <v>2945</v>
      </c>
      <c r="C3866" s="10" t="s">
        <v>2825</v>
      </c>
      <c r="D3866" s="10" t="s">
        <v>3063</v>
      </c>
      <c r="E3866" s="10" t="s">
        <v>1247</v>
      </c>
      <c r="F3866" s="10" t="s">
        <v>1229</v>
      </c>
      <c r="G3866" s="10" t="s">
        <v>813</v>
      </c>
      <c r="I3866" s="10"/>
      <c r="J3866" s="10" t="s">
        <v>2344</v>
      </c>
      <c r="K3866" s="10" t="s">
        <v>23</v>
      </c>
      <c r="L3866">
        <v>7258064</v>
      </c>
    </row>
    <row r="3867" spans="1:12" x14ac:dyDescent="0.3">
      <c r="A3867" s="10" t="s">
        <v>1246</v>
      </c>
      <c r="B3867" s="10" t="s">
        <v>2945</v>
      </c>
      <c r="C3867" s="10" t="s">
        <v>2825</v>
      </c>
      <c r="D3867" s="10" t="s">
        <v>3063</v>
      </c>
      <c r="E3867" s="10" t="s">
        <v>1247</v>
      </c>
      <c r="F3867" s="10" t="s">
        <v>1229</v>
      </c>
      <c r="G3867" s="10" t="s">
        <v>813</v>
      </c>
      <c r="I3867" s="10"/>
      <c r="J3867" s="10" t="s">
        <v>2344</v>
      </c>
      <c r="K3867" s="10" t="s">
        <v>24</v>
      </c>
      <c r="L3867">
        <v>7316202</v>
      </c>
    </row>
    <row r="3868" spans="1:12" x14ac:dyDescent="0.3">
      <c r="A3868" s="10" t="s">
        <v>1246</v>
      </c>
      <c r="B3868" s="10" t="s">
        <v>2945</v>
      </c>
      <c r="C3868" s="10" t="s">
        <v>2825</v>
      </c>
      <c r="D3868" s="10" t="s">
        <v>3063</v>
      </c>
      <c r="E3868" s="10" t="s">
        <v>1247</v>
      </c>
      <c r="F3868" s="10" t="s">
        <v>1229</v>
      </c>
      <c r="G3868" s="10" t="s">
        <v>813</v>
      </c>
      <c r="I3868" s="10"/>
      <c r="J3868" s="10" t="s">
        <v>2344</v>
      </c>
      <c r="K3868" s="10" t="s">
        <v>25</v>
      </c>
      <c r="L3868">
        <v>7374339</v>
      </c>
    </row>
    <row r="3869" spans="1:12" x14ac:dyDescent="0.3">
      <c r="A3869" s="10" t="s">
        <v>1246</v>
      </c>
      <c r="B3869" s="10" t="s">
        <v>2945</v>
      </c>
      <c r="C3869" s="10" t="s">
        <v>2825</v>
      </c>
      <c r="D3869" s="10" t="s">
        <v>3063</v>
      </c>
      <c r="E3869" s="10" t="s">
        <v>1247</v>
      </c>
      <c r="F3869" s="10" t="s">
        <v>1229</v>
      </c>
      <c r="G3869" s="10" t="s">
        <v>813</v>
      </c>
      <c r="I3869" s="10"/>
      <c r="J3869" s="10" t="s">
        <v>2344</v>
      </c>
      <c r="K3869" s="10" t="s">
        <v>26</v>
      </c>
      <c r="L3869">
        <v>7432477</v>
      </c>
    </row>
    <row r="3870" spans="1:12" x14ac:dyDescent="0.3">
      <c r="A3870" s="10" t="s">
        <v>1246</v>
      </c>
      <c r="B3870" s="10" t="s">
        <v>2945</v>
      </c>
      <c r="C3870" s="10" t="s">
        <v>2825</v>
      </c>
      <c r="D3870" s="10" t="s">
        <v>3063</v>
      </c>
      <c r="E3870" s="10" t="s">
        <v>1247</v>
      </c>
      <c r="F3870" s="10" t="s">
        <v>1229</v>
      </c>
      <c r="G3870" s="10" t="s">
        <v>813</v>
      </c>
      <c r="I3870" s="10"/>
      <c r="J3870" s="10" t="s">
        <v>2344</v>
      </c>
      <c r="K3870" s="10" t="s">
        <v>27</v>
      </c>
      <c r="L3870">
        <v>7490614</v>
      </c>
    </row>
    <row r="3871" spans="1:12" x14ac:dyDescent="0.3">
      <c r="A3871" s="10" t="s">
        <v>1246</v>
      </c>
      <c r="B3871" s="10" t="s">
        <v>2945</v>
      </c>
      <c r="C3871" s="10" t="s">
        <v>2825</v>
      </c>
      <c r="D3871" s="10" t="s">
        <v>3063</v>
      </c>
      <c r="E3871" s="10" t="s">
        <v>1247</v>
      </c>
      <c r="F3871" s="10" t="s">
        <v>1229</v>
      </c>
      <c r="G3871" s="10" t="s">
        <v>813</v>
      </c>
      <c r="I3871" s="10"/>
      <c r="J3871" s="10" t="s">
        <v>2344</v>
      </c>
      <c r="K3871" s="10" t="s">
        <v>28</v>
      </c>
      <c r="L3871">
        <v>7548751</v>
      </c>
    </row>
    <row r="3872" spans="1:12" x14ac:dyDescent="0.3">
      <c r="A3872" s="10" t="s">
        <v>1246</v>
      </c>
      <c r="B3872" s="10" t="s">
        <v>2945</v>
      </c>
      <c r="C3872" s="10" t="s">
        <v>2825</v>
      </c>
      <c r="D3872" s="10" t="s">
        <v>3063</v>
      </c>
      <c r="E3872" s="10" t="s">
        <v>1247</v>
      </c>
      <c r="F3872" s="10" t="s">
        <v>1229</v>
      </c>
      <c r="G3872" s="10" t="s">
        <v>813</v>
      </c>
      <c r="I3872" s="10"/>
      <c r="J3872" s="10" t="s">
        <v>2344</v>
      </c>
      <c r="K3872" s="10" t="s">
        <v>29</v>
      </c>
      <c r="L3872">
        <v>7606889</v>
      </c>
    </row>
    <row r="3873" spans="1:12" x14ac:dyDescent="0.3">
      <c r="A3873" s="10" t="s">
        <v>1248</v>
      </c>
      <c r="B3873" s="10" t="s">
        <v>2945</v>
      </c>
      <c r="C3873" s="10" t="s">
        <v>2825</v>
      </c>
      <c r="D3873" s="10" t="s">
        <v>3064</v>
      </c>
      <c r="E3873" s="10" t="s">
        <v>1249</v>
      </c>
      <c r="F3873" s="10" t="s">
        <v>1229</v>
      </c>
      <c r="G3873" s="10" t="s">
        <v>813</v>
      </c>
      <c r="I3873" s="10"/>
      <c r="J3873" s="10" t="s">
        <v>2344</v>
      </c>
      <c r="K3873" s="10" t="s">
        <v>15</v>
      </c>
      <c r="L3873">
        <v>59442</v>
      </c>
    </row>
    <row r="3874" spans="1:12" x14ac:dyDescent="0.3">
      <c r="A3874" s="10" t="s">
        <v>1248</v>
      </c>
      <c r="B3874" s="10" t="s">
        <v>2945</v>
      </c>
      <c r="C3874" s="10" t="s">
        <v>2825</v>
      </c>
      <c r="D3874" s="10" t="s">
        <v>3064</v>
      </c>
      <c r="E3874" s="10" t="s">
        <v>1249</v>
      </c>
      <c r="F3874" s="10" t="s">
        <v>1229</v>
      </c>
      <c r="G3874" s="10" t="s">
        <v>813</v>
      </c>
      <c r="I3874" s="10"/>
      <c r="J3874" s="10" t="s">
        <v>2344</v>
      </c>
      <c r="K3874" s="10" t="s">
        <v>16</v>
      </c>
      <c r="L3874">
        <v>76774</v>
      </c>
    </row>
    <row r="3875" spans="1:12" x14ac:dyDescent="0.3">
      <c r="A3875" s="10" t="s">
        <v>1248</v>
      </c>
      <c r="B3875" s="10" t="s">
        <v>2945</v>
      </c>
      <c r="C3875" s="10" t="s">
        <v>2825</v>
      </c>
      <c r="D3875" s="10" t="s">
        <v>3064</v>
      </c>
      <c r="E3875" s="10" t="s">
        <v>1249</v>
      </c>
      <c r="F3875" s="10" t="s">
        <v>1229</v>
      </c>
      <c r="G3875" s="10" t="s">
        <v>813</v>
      </c>
      <c r="I3875" s="10"/>
      <c r="J3875" s="10" t="s">
        <v>2344</v>
      </c>
      <c r="K3875" s="10" t="s">
        <v>17</v>
      </c>
      <c r="L3875">
        <v>94107</v>
      </c>
    </row>
    <row r="3876" spans="1:12" x14ac:dyDescent="0.3">
      <c r="A3876" s="10" t="s">
        <v>1248</v>
      </c>
      <c r="B3876" s="10" t="s">
        <v>2945</v>
      </c>
      <c r="C3876" s="10" t="s">
        <v>2825</v>
      </c>
      <c r="D3876" s="10" t="s">
        <v>3064</v>
      </c>
      <c r="E3876" s="10" t="s">
        <v>1249</v>
      </c>
      <c r="F3876" s="10" t="s">
        <v>1229</v>
      </c>
      <c r="G3876" s="10" t="s">
        <v>813</v>
      </c>
      <c r="I3876" s="10"/>
      <c r="J3876" s="10" t="s">
        <v>2344</v>
      </c>
      <c r="K3876" s="10" t="s">
        <v>18</v>
      </c>
      <c r="L3876">
        <v>111439</v>
      </c>
    </row>
    <row r="3877" spans="1:12" x14ac:dyDescent="0.3">
      <c r="A3877" s="10" t="s">
        <v>1248</v>
      </c>
      <c r="B3877" s="10" t="s">
        <v>2945</v>
      </c>
      <c r="C3877" s="10" t="s">
        <v>2825</v>
      </c>
      <c r="D3877" s="10" t="s">
        <v>3064</v>
      </c>
      <c r="E3877" s="10" t="s">
        <v>1249</v>
      </c>
      <c r="F3877" s="10" t="s">
        <v>1229</v>
      </c>
      <c r="G3877" s="10" t="s">
        <v>813</v>
      </c>
      <c r="I3877" s="10"/>
      <c r="J3877" s="10" t="s">
        <v>2344</v>
      </c>
      <c r="K3877" s="10" t="s">
        <v>19</v>
      </c>
      <c r="L3877">
        <v>128772</v>
      </c>
    </row>
    <row r="3878" spans="1:12" x14ac:dyDescent="0.3">
      <c r="A3878" s="10" t="s">
        <v>1248</v>
      </c>
      <c r="B3878" s="10" t="s">
        <v>2945</v>
      </c>
      <c r="C3878" s="10" t="s">
        <v>2825</v>
      </c>
      <c r="D3878" s="10" t="s">
        <v>3064</v>
      </c>
      <c r="E3878" s="10" t="s">
        <v>1249</v>
      </c>
      <c r="F3878" s="10" t="s">
        <v>1229</v>
      </c>
      <c r="G3878" s="10" t="s">
        <v>813</v>
      </c>
      <c r="I3878" s="10"/>
      <c r="J3878" s="10" t="s">
        <v>2344</v>
      </c>
      <c r="K3878" s="10" t="s">
        <v>20</v>
      </c>
      <c r="L3878">
        <v>146104</v>
      </c>
    </row>
    <row r="3879" spans="1:12" x14ac:dyDescent="0.3">
      <c r="A3879" s="10" t="s">
        <v>1248</v>
      </c>
      <c r="B3879" s="10" t="s">
        <v>2945</v>
      </c>
      <c r="C3879" s="10" t="s">
        <v>2825</v>
      </c>
      <c r="D3879" s="10" t="s">
        <v>3064</v>
      </c>
      <c r="E3879" s="10" t="s">
        <v>1249</v>
      </c>
      <c r="F3879" s="10" t="s">
        <v>1229</v>
      </c>
      <c r="G3879" s="10" t="s">
        <v>813</v>
      </c>
      <c r="I3879" s="10"/>
      <c r="J3879" s="10" t="s">
        <v>2344</v>
      </c>
      <c r="K3879" s="10" t="s">
        <v>21</v>
      </c>
      <c r="L3879">
        <v>163437</v>
      </c>
    </row>
    <row r="3880" spans="1:12" x14ac:dyDescent="0.3">
      <c r="A3880" s="10" t="s">
        <v>1248</v>
      </c>
      <c r="B3880" s="10" t="s">
        <v>2945</v>
      </c>
      <c r="C3880" s="10" t="s">
        <v>2825</v>
      </c>
      <c r="D3880" s="10" t="s">
        <v>3064</v>
      </c>
      <c r="E3880" s="10" t="s">
        <v>1249</v>
      </c>
      <c r="F3880" s="10" t="s">
        <v>1229</v>
      </c>
      <c r="G3880" s="10" t="s">
        <v>813</v>
      </c>
      <c r="I3880" s="10"/>
      <c r="J3880" s="10" t="s">
        <v>2344</v>
      </c>
      <c r="K3880" s="10" t="s">
        <v>22</v>
      </c>
      <c r="L3880">
        <v>180769</v>
      </c>
    </row>
    <row r="3881" spans="1:12" x14ac:dyDescent="0.3">
      <c r="A3881" s="10" t="s">
        <v>1248</v>
      </c>
      <c r="B3881" s="10" t="s">
        <v>2945</v>
      </c>
      <c r="C3881" s="10" t="s">
        <v>2825</v>
      </c>
      <c r="D3881" s="10" t="s">
        <v>3064</v>
      </c>
      <c r="E3881" s="10" t="s">
        <v>1249</v>
      </c>
      <c r="F3881" s="10" t="s">
        <v>1229</v>
      </c>
      <c r="G3881" s="10" t="s">
        <v>813</v>
      </c>
      <c r="I3881" s="10"/>
      <c r="J3881" s="10" t="s">
        <v>2344</v>
      </c>
      <c r="K3881" s="10" t="s">
        <v>23</v>
      </c>
      <c r="L3881">
        <v>198102</v>
      </c>
    </row>
    <row r="3882" spans="1:12" x14ac:dyDescent="0.3">
      <c r="A3882" s="10" t="s">
        <v>1248</v>
      </c>
      <c r="B3882" s="10" t="s">
        <v>2945</v>
      </c>
      <c r="C3882" s="10" t="s">
        <v>2825</v>
      </c>
      <c r="D3882" s="10" t="s">
        <v>3064</v>
      </c>
      <c r="E3882" s="10" t="s">
        <v>1249</v>
      </c>
      <c r="F3882" s="10" t="s">
        <v>1229</v>
      </c>
      <c r="G3882" s="10" t="s">
        <v>813</v>
      </c>
      <c r="I3882" s="10"/>
      <c r="J3882" s="10" t="s">
        <v>2344</v>
      </c>
      <c r="K3882" s="10" t="s">
        <v>24</v>
      </c>
      <c r="L3882">
        <v>215434</v>
      </c>
    </row>
    <row r="3883" spans="1:12" x14ac:dyDescent="0.3">
      <c r="A3883" s="10" t="s">
        <v>1248</v>
      </c>
      <c r="B3883" s="10" t="s">
        <v>2945</v>
      </c>
      <c r="C3883" s="10" t="s">
        <v>2825</v>
      </c>
      <c r="D3883" s="10" t="s">
        <v>3064</v>
      </c>
      <c r="E3883" s="10" t="s">
        <v>1249</v>
      </c>
      <c r="F3883" s="10" t="s">
        <v>1229</v>
      </c>
      <c r="G3883" s="10" t="s">
        <v>813</v>
      </c>
      <c r="I3883" s="10"/>
      <c r="J3883" s="10" t="s">
        <v>2344</v>
      </c>
      <c r="K3883" s="10" t="s">
        <v>25</v>
      </c>
      <c r="L3883">
        <v>232767</v>
      </c>
    </row>
    <row r="3884" spans="1:12" x14ac:dyDescent="0.3">
      <c r="A3884" s="10" t="s">
        <v>1248</v>
      </c>
      <c r="B3884" s="10" t="s">
        <v>2945</v>
      </c>
      <c r="C3884" s="10" t="s">
        <v>2825</v>
      </c>
      <c r="D3884" s="10" t="s">
        <v>3064</v>
      </c>
      <c r="E3884" s="10" t="s">
        <v>1249</v>
      </c>
      <c r="F3884" s="10" t="s">
        <v>1229</v>
      </c>
      <c r="G3884" s="10" t="s">
        <v>813</v>
      </c>
      <c r="I3884" s="10"/>
      <c r="J3884" s="10" t="s">
        <v>2344</v>
      </c>
      <c r="K3884" s="10" t="s">
        <v>26</v>
      </c>
      <c r="L3884">
        <v>250099</v>
      </c>
    </row>
    <row r="3885" spans="1:12" x14ac:dyDescent="0.3">
      <c r="A3885" s="10" t="s">
        <v>1248</v>
      </c>
      <c r="B3885" s="10" t="s">
        <v>2945</v>
      </c>
      <c r="C3885" s="10" t="s">
        <v>2825</v>
      </c>
      <c r="D3885" s="10" t="s">
        <v>3064</v>
      </c>
      <c r="E3885" s="10" t="s">
        <v>1249</v>
      </c>
      <c r="F3885" s="10" t="s">
        <v>1229</v>
      </c>
      <c r="G3885" s="10" t="s">
        <v>813</v>
      </c>
      <c r="I3885" s="10"/>
      <c r="J3885" s="10" t="s">
        <v>2344</v>
      </c>
      <c r="K3885" s="10" t="s">
        <v>27</v>
      </c>
      <c r="L3885">
        <v>267432</v>
      </c>
    </row>
    <row r="3886" spans="1:12" x14ac:dyDescent="0.3">
      <c r="A3886" s="10" t="s">
        <v>1248</v>
      </c>
      <c r="B3886" s="10" t="s">
        <v>2945</v>
      </c>
      <c r="C3886" s="10" t="s">
        <v>2825</v>
      </c>
      <c r="D3886" s="10" t="s">
        <v>3064</v>
      </c>
      <c r="E3886" s="10" t="s">
        <v>1249</v>
      </c>
      <c r="F3886" s="10" t="s">
        <v>1229</v>
      </c>
      <c r="G3886" s="10" t="s">
        <v>813</v>
      </c>
      <c r="I3886" s="10"/>
      <c r="J3886" s="10" t="s">
        <v>2344</v>
      </c>
      <c r="K3886" s="10" t="s">
        <v>28</v>
      </c>
      <c r="L3886">
        <v>284764</v>
      </c>
    </row>
    <row r="3887" spans="1:12" x14ac:dyDescent="0.3">
      <c r="A3887" s="10" t="s">
        <v>1248</v>
      </c>
      <c r="B3887" s="10" t="s">
        <v>2945</v>
      </c>
      <c r="C3887" s="10" t="s">
        <v>2825</v>
      </c>
      <c r="D3887" s="10" t="s">
        <v>3064</v>
      </c>
      <c r="E3887" s="10" t="s">
        <v>1249</v>
      </c>
      <c r="F3887" s="10" t="s">
        <v>1229</v>
      </c>
      <c r="G3887" s="10" t="s">
        <v>813</v>
      </c>
      <c r="I3887" s="10"/>
      <c r="J3887" s="10" t="s">
        <v>2344</v>
      </c>
      <c r="K3887" s="10" t="s">
        <v>29</v>
      </c>
      <c r="L3887">
        <v>302097</v>
      </c>
    </row>
    <row r="3888" spans="1:12" x14ac:dyDescent="0.3">
      <c r="A3888" s="10" t="s">
        <v>1250</v>
      </c>
      <c r="B3888" s="10" t="s">
        <v>2818</v>
      </c>
      <c r="C3888" s="10" t="s">
        <v>2819</v>
      </c>
      <c r="D3888" s="10" t="s">
        <v>3065</v>
      </c>
      <c r="E3888" s="10" t="s">
        <v>1251</v>
      </c>
      <c r="F3888" s="10"/>
      <c r="G3888" s="10" t="s">
        <v>47</v>
      </c>
      <c r="I3888" s="10"/>
      <c r="J3888" s="10" t="s">
        <v>951</v>
      </c>
      <c r="K3888" s="10" t="s">
        <v>17</v>
      </c>
      <c r="L3888">
        <v>370</v>
      </c>
    </row>
    <row r="3889" spans="1:12" x14ac:dyDescent="0.3">
      <c r="A3889" s="10" t="s">
        <v>1250</v>
      </c>
      <c r="B3889" s="10" t="s">
        <v>2818</v>
      </c>
      <c r="C3889" s="10" t="s">
        <v>2819</v>
      </c>
      <c r="D3889" s="10" t="s">
        <v>3065</v>
      </c>
      <c r="E3889" s="10" t="s">
        <v>1251</v>
      </c>
      <c r="F3889" s="10"/>
      <c r="G3889" s="10" t="s">
        <v>47</v>
      </c>
      <c r="I3889" s="10"/>
      <c r="J3889" s="10" t="s">
        <v>951</v>
      </c>
      <c r="K3889" s="10" t="s">
        <v>18</v>
      </c>
      <c r="L3889">
        <v>423</v>
      </c>
    </row>
    <row r="3890" spans="1:12" x14ac:dyDescent="0.3">
      <c r="A3890" s="10" t="s">
        <v>1250</v>
      </c>
      <c r="B3890" s="10" t="s">
        <v>2818</v>
      </c>
      <c r="C3890" s="10" t="s">
        <v>2819</v>
      </c>
      <c r="D3890" s="10" t="s">
        <v>3065</v>
      </c>
      <c r="E3890" s="10" t="s">
        <v>1251</v>
      </c>
      <c r="F3890" s="10"/>
      <c r="G3890" s="10" t="s">
        <v>47</v>
      </c>
      <c r="I3890" s="10"/>
      <c r="J3890" s="10" t="s">
        <v>951</v>
      </c>
      <c r="K3890" s="10" t="s">
        <v>19</v>
      </c>
      <c r="L3890">
        <v>351</v>
      </c>
    </row>
    <row r="3891" spans="1:12" x14ac:dyDescent="0.3">
      <c r="A3891" s="10" t="s">
        <v>1250</v>
      </c>
      <c r="B3891" s="10" t="s">
        <v>2818</v>
      </c>
      <c r="C3891" s="10" t="s">
        <v>2819</v>
      </c>
      <c r="D3891" s="10" t="s">
        <v>3065</v>
      </c>
      <c r="E3891" s="10" t="s">
        <v>1251</v>
      </c>
      <c r="F3891" s="10"/>
      <c r="G3891" s="10" t="s">
        <v>47</v>
      </c>
      <c r="I3891" s="10"/>
      <c r="J3891" s="10" t="s">
        <v>951</v>
      </c>
      <c r="K3891" s="10" t="s">
        <v>20</v>
      </c>
      <c r="L3891">
        <v>372</v>
      </c>
    </row>
    <row r="3892" spans="1:12" x14ac:dyDescent="0.3">
      <c r="A3892" s="10" t="s">
        <v>1250</v>
      </c>
      <c r="B3892" s="10" t="s">
        <v>2818</v>
      </c>
      <c r="C3892" s="10" t="s">
        <v>2819</v>
      </c>
      <c r="D3892" s="10" t="s">
        <v>3065</v>
      </c>
      <c r="E3892" s="10" t="s">
        <v>1251</v>
      </c>
      <c r="F3892" s="10"/>
      <c r="G3892" s="10" t="s">
        <v>47</v>
      </c>
      <c r="I3892" s="10"/>
      <c r="J3892" s="10" t="s">
        <v>951</v>
      </c>
      <c r="K3892" s="10" t="s">
        <v>21</v>
      </c>
      <c r="L3892">
        <v>432</v>
      </c>
    </row>
    <row r="3893" spans="1:12" x14ac:dyDescent="0.3">
      <c r="A3893" s="10" t="s">
        <v>1250</v>
      </c>
      <c r="B3893" s="10" t="s">
        <v>2818</v>
      </c>
      <c r="C3893" s="10" t="s">
        <v>2819</v>
      </c>
      <c r="D3893" s="10" t="s">
        <v>3065</v>
      </c>
      <c r="E3893" s="10" t="s">
        <v>1251</v>
      </c>
      <c r="F3893" s="10"/>
      <c r="G3893" s="10" t="s">
        <v>47</v>
      </c>
      <c r="I3893" s="10"/>
      <c r="J3893" s="10" t="s">
        <v>951</v>
      </c>
      <c r="K3893" s="10" t="s">
        <v>22</v>
      </c>
      <c r="L3893">
        <v>342</v>
      </c>
    </row>
    <row r="3894" spans="1:12" x14ac:dyDescent="0.3">
      <c r="A3894" s="10" t="s">
        <v>1250</v>
      </c>
      <c r="B3894" s="10" t="s">
        <v>2818</v>
      </c>
      <c r="C3894" s="10" t="s">
        <v>2819</v>
      </c>
      <c r="D3894" s="10" t="s">
        <v>3065</v>
      </c>
      <c r="E3894" s="10" t="s">
        <v>1251</v>
      </c>
      <c r="F3894" s="10"/>
      <c r="G3894" s="10" t="s">
        <v>47</v>
      </c>
      <c r="I3894" s="10"/>
      <c r="J3894" s="10" t="s">
        <v>951</v>
      </c>
      <c r="K3894" s="10" t="s">
        <v>23</v>
      </c>
      <c r="L3894">
        <v>325</v>
      </c>
    </row>
    <row r="3895" spans="1:12" x14ac:dyDescent="0.3">
      <c r="A3895" s="10" t="s">
        <v>1250</v>
      </c>
      <c r="B3895" s="10" t="s">
        <v>2818</v>
      </c>
      <c r="C3895" s="10" t="s">
        <v>2819</v>
      </c>
      <c r="D3895" s="10" t="s">
        <v>3065</v>
      </c>
      <c r="E3895" s="10" t="s">
        <v>1251</v>
      </c>
      <c r="F3895" s="10"/>
      <c r="G3895" s="10" t="s">
        <v>47</v>
      </c>
      <c r="I3895" s="10"/>
      <c r="J3895" s="10" t="s">
        <v>951</v>
      </c>
      <c r="K3895" s="10" t="s">
        <v>24</v>
      </c>
      <c r="L3895">
        <v>284</v>
      </c>
    </row>
    <row r="3896" spans="1:12" x14ac:dyDescent="0.3">
      <c r="A3896" s="10" t="s">
        <v>1250</v>
      </c>
      <c r="B3896" s="10" t="s">
        <v>2818</v>
      </c>
      <c r="C3896" s="10" t="s">
        <v>2819</v>
      </c>
      <c r="D3896" s="10" t="s">
        <v>3065</v>
      </c>
      <c r="E3896" s="10" t="s">
        <v>1251</v>
      </c>
      <c r="F3896" s="10"/>
      <c r="G3896" s="10" t="s">
        <v>47</v>
      </c>
      <c r="I3896" s="10"/>
      <c r="J3896" s="10" t="s">
        <v>951</v>
      </c>
      <c r="K3896" s="10" t="s">
        <v>25</v>
      </c>
      <c r="L3896">
        <v>276</v>
      </c>
    </row>
    <row r="3897" spans="1:12" x14ac:dyDescent="0.3">
      <c r="A3897" s="10" t="s">
        <v>1250</v>
      </c>
      <c r="B3897" s="10" t="s">
        <v>2818</v>
      </c>
      <c r="C3897" s="10" t="s">
        <v>2819</v>
      </c>
      <c r="D3897" s="10" t="s">
        <v>3065</v>
      </c>
      <c r="E3897" s="10" t="s">
        <v>1251</v>
      </c>
      <c r="F3897" s="10"/>
      <c r="G3897" s="10" t="s">
        <v>47</v>
      </c>
      <c r="I3897" s="10"/>
      <c r="J3897" s="10" t="s">
        <v>951</v>
      </c>
      <c r="K3897" s="10" t="s">
        <v>26</v>
      </c>
      <c r="L3897">
        <v>300</v>
      </c>
    </row>
    <row r="3898" spans="1:12" x14ac:dyDescent="0.3">
      <c r="A3898" s="10" t="s">
        <v>1250</v>
      </c>
      <c r="B3898" s="10" t="s">
        <v>2818</v>
      </c>
      <c r="C3898" s="10" t="s">
        <v>2819</v>
      </c>
      <c r="D3898" s="10" t="s">
        <v>3065</v>
      </c>
      <c r="E3898" s="10" t="s">
        <v>1251</v>
      </c>
      <c r="F3898" s="10"/>
      <c r="G3898" s="10" t="s">
        <v>47</v>
      </c>
      <c r="I3898" s="10"/>
      <c r="J3898" s="10" t="s">
        <v>951</v>
      </c>
      <c r="K3898" s="10" t="s">
        <v>27</v>
      </c>
      <c r="L3898">
        <v>262</v>
      </c>
    </row>
    <row r="3899" spans="1:12" x14ac:dyDescent="0.3">
      <c r="A3899" s="10" t="s">
        <v>1250</v>
      </c>
      <c r="B3899" s="10" t="s">
        <v>2818</v>
      </c>
      <c r="C3899" s="10" t="s">
        <v>2819</v>
      </c>
      <c r="D3899" s="10" t="s">
        <v>3065</v>
      </c>
      <c r="E3899" s="10" t="s">
        <v>1251</v>
      </c>
      <c r="F3899" s="10"/>
      <c r="G3899" s="10" t="s">
        <v>47</v>
      </c>
      <c r="I3899" s="10"/>
      <c r="J3899" s="10" t="s">
        <v>951</v>
      </c>
      <c r="K3899" s="10" t="s">
        <v>28</v>
      </c>
      <c r="L3899">
        <v>267</v>
      </c>
    </row>
    <row r="3900" spans="1:12" x14ac:dyDescent="0.3">
      <c r="A3900" s="10" t="s">
        <v>1250</v>
      </c>
      <c r="B3900" s="10" t="s">
        <v>2818</v>
      </c>
      <c r="C3900" s="10" t="s">
        <v>2819</v>
      </c>
      <c r="D3900" s="10" t="s">
        <v>3065</v>
      </c>
      <c r="E3900" s="10" t="s">
        <v>1251</v>
      </c>
      <c r="F3900" s="10"/>
      <c r="G3900" s="10" t="s">
        <v>47</v>
      </c>
      <c r="I3900" s="10"/>
      <c r="J3900" s="10" t="s">
        <v>951</v>
      </c>
      <c r="K3900" s="10" t="s">
        <v>29</v>
      </c>
      <c r="L3900">
        <v>265</v>
      </c>
    </row>
    <row r="3901" spans="1:12" x14ac:dyDescent="0.3">
      <c r="A3901" s="10" t="s">
        <v>1252</v>
      </c>
      <c r="B3901" s="10" t="s">
        <v>2818</v>
      </c>
      <c r="C3901" s="10" t="s">
        <v>2819</v>
      </c>
      <c r="D3901" s="10" t="s">
        <v>3065</v>
      </c>
      <c r="E3901" s="10" t="s">
        <v>1253</v>
      </c>
      <c r="F3901" s="10"/>
      <c r="G3901" s="10" t="s">
        <v>47</v>
      </c>
      <c r="I3901" s="10"/>
      <c r="J3901" s="10" t="s">
        <v>951</v>
      </c>
      <c r="K3901" s="10" t="s">
        <v>17</v>
      </c>
      <c r="L3901">
        <v>82650</v>
      </c>
    </row>
    <row r="3902" spans="1:12" x14ac:dyDescent="0.3">
      <c r="A3902" s="10" t="s">
        <v>1252</v>
      </c>
      <c r="B3902" s="10" t="s">
        <v>2818</v>
      </c>
      <c r="C3902" s="10" t="s">
        <v>2819</v>
      </c>
      <c r="D3902" s="10" t="s">
        <v>3065</v>
      </c>
      <c r="E3902" s="10" t="s">
        <v>1253</v>
      </c>
      <c r="F3902" s="10"/>
      <c r="G3902" s="10" t="s">
        <v>47</v>
      </c>
      <c r="I3902" s="10"/>
      <c r="J3902" s="10" t="s">
        <v>951</v>
      </c>
      <c r="K3902" s="10" t="s">
        <v>18</v>
      </c>
      <c r="L3902">
        <v>90759</v>
      </c>
    </row>
    <row r="3903" spans="1:12" x14ac:dyDescent="0.3">
      <c r="A3903" s="10" t="s">
        <v>1252</v>
      </c>
      <c r="B3903" s="10" t="s">
        <v>2818</v>
      </c>
      <c r="C3903" s="10" t="s">
        <v>2819</v>
      </c>
      <c r="D3903" s="10" t="s">
        <v>3065</v>
      </c>
      <c r="E3903" s="10" t="s">
        <v>1253</v>
      </c>
      <c r="F3903" s="10"/>
      <c r="G3903" s="10" t="s">
        <v>47</v>
      </c>
      <c r="I3903" s="10"/>
      <c r="J3903" s="10" t="s">
        <v>951</v>
      </c>
      <c r="K3903" s="10" t="s">
        <v>19</v>
      </c>
      <c r="L3903">
        <v>85585</v>
      </c>
    </row>
    <row r="3904" spans="1:12" x14ac:dyDescent="0.3">
      <c r="A3904" s="10" t="s">
        <v>1252</v>
      </c>
      <c r="B3904" s="10" t="s">
        <v>2818</v>
      </c>
      <c r="C3904" s="10" t="s">
        <v>2819</v>
      </c>
      <c r="D3904" s="10" t="s">
        <v>3065</v>
      </c>
      <c r="E3904" s="10" t="s">
        <v>1253</v>
      </c>
      <c r="F3904" s="10"/>
      <c r="G3904" s="10" t="s">
        <v>47</v>
      </c>
      <c r="I3904" s="10"/>
      <c r="J3904" s="10" t="s">
        <v>951</v>
      </c>
      <c r="K3904" s="10" t="s">
        <v>20</v>
      </c>
      <c r="L3904">
        <v>94761</v>
      </c>
    </row>
    <row r="3905" spans="1:12" x14ac:dyDescent="0.3">
      <c r="A3905" s="10" t="s">
        <v>1252</v>
      </c>
      <c r="B3905" s="10" t="s">
        <v>2818</v>
      </c>
      <c r="C3905" s="10" t="s">
        <v>2819</v>
      </c>
      <c r="D3905" s="10" t="s">
        <v>3065</v>
      </c>
      <c r="E3905" s="10" t="s">
        <v>1253</v>
      </c>
      <c r="F3905" s="10"/>
      <c r="G3905" s="10" t="s">
        <v>47</v>
      </c>
      <c r="I3905" s="10"/>
      <c r="J3905" s="10" t="s">
        <v>951</v>
      </c>
      <c r="K3905" s="10" t="s">
        <v>21</v>
      </c>
      <c r="L3905">
        <v>82954</v>
      </c>
    </row>
    <row r="3906" spans="1:12" x14ac:dyDescent="0.3">
      <c r="A3906" s="10" t="s">
        <v>1252</v>
      </c>
      <c r="B3906" s="10" t="s">
        <v>2818</v>
      </c>
      <c r="C3906" s="10" t="s">
        <v>2819</v>
      </c>
      <c r="D3906" s="10" t="s">
        <v>3065</v>
      </c>
      <c r="E3906" s="10" t="s">
        <v>1253</v>
      </c>
      <c r="F3906" s="10"/>
      <c r="G3906" s="10" t="s">
        <v>47</v>
      </c>
      <c r="I3906" s="10"/>
      <c r="J3906" s="10" t="s">
        <v>951</v>
      </c>
      <c r="K3906" s="10" t="s">
        <v>22</v>
      </c>
      <c r="L3906">
        <v>79029</v>
      </c>
    </row>
    <row r="3907" spans="1:12" x14ac:dyDescent="0.3">
      <c r="A3907" s="10" t="s">
        <v>1252</v>
      </c>
      <c r="B3907" s="10" t="s">
        <v>2818</v>
      </c>
      <c r="C3907" s="10" t="s">
        <v>2819</v>
      </c>
      <c r="D3907" s="10" t="s">
        <v>3065</v>
      </c>
      <c r="E3907" s="10" t="s">
        <v>1253</v>
      </c>
      <c r="F3907" s="10"/>
      <c r="G3907" s="10" t="s">
        <v>47</v>
      </c>
      <c r="I3907" s="10"/>
      <c r="J3907" s="10" t="s">
        <v>951</v>
      </c>
      <c r="K3907" s="10" t="s">
        <v>23</v>
      </c>
      <c r="L3907">
        <v>81567</v>
      </c>
    </row>
    <row r="3908" spans="1:12" x14ac:dyDescent="0.3">
      <c r="A3908" s="10" t="s">
        <v>1252</v>
      </c>
      <c r="B3908" s="10" t="s">
        <v>2818</v>
      </c>
      <c r="C3908" s="10" t="s">
        <v>2819</v>
      </c>
      <c r="D3908" s="10" t="s">
        <v>3065</v>
      </c>
      <c r="E3908" s="10" t="s">
        <v>1253</v>
      </c>
      <c r="F3908" s="10"/>
      <c r="G3908" s="10" t="s">
        <v>47</v>
      </c>
      <c r="I3908" s="10"/>
      <c r="J3908" s="10" t="s">
        <v>951</v>
      </c>
      <c r="K3908" s="10" t="s">
        <v>24</v>
      </c>
      <c r="L3908">
        <v>78237</v>
      </c>
    </row>
    <row r="3909" spans="1:12" x14ac:dyDescent="0.3">
      <c r="A3909" s="10" t="s">
        <v>1252</v>
      </c>
      <c r="B3909" s="10" t="s">
        <v>2818</v>
      </c>
      <c r="C3909" s="10" t="s">
        <v>2819</v>
      </c>
      <c r="D3909" s="10" t="s">
        <v>3065</v>
      </c>
      <c r="E3909" s="10" t="s">
        <v>1253</v>
      </c>
      <c r="F3909" s="10"/>
      <c r="G3909" s="10" t="s">
        <v>47</v>
      </c>
      <c r="I3909" s="10"/>
      <c r="J3909" s="10" t="s">
        <v>951</v>
      </c>
      <c r="K3909" s="10" t="s">
        <v>25</v>
      </c>
      <c r="L3909">
        <v>74027</v>
      </c>
    </row>
    <row r="3910" spans="1:12" x14ac:dyDescent="0.3">
      <c r="A3910" s="10" t="s">
        <v>1252</v>
      </c>
      <c r="B3910" s="10" t="s">
        <v>2818</v>
      </c>
      <c r="C3910" s="10" t="s">
        <v>2819</v>
      </c>
      <c r="D3910" s="10" t="s">
        <v>3065</v>
      </c>
      <c r="E3910" s="10" t="s">
        <v>1253</v>
      </c>
      <c r="F3910" s="10"/>
      <c r="G3910" s="10" t="s">
        <v>47</v>
      </c>
      <c r="I3910" s="10"/>
      <c r="J3910" s="10" t="s">
        <v>951</v>
      </c>
      <c r="K3910" s="10" t="s">
        <v>26</v>
      </c>
      <c r="L3910">
        <v>73788</v>
      </c>
    </row>
    <row r="3911" spans="1:12" x14ac:dyDescent="0.3">
      <c r="A3911" s="10" t="s">
        <v>1252</v>
      </c>
      <c r="B3911" s="10" t="s">
        <v>2818</v>
      </c>
      <c r="C3911" s="10" t="s">
        <v>2819</v>
      </c>
      <c r="D3911" s="10" t="s">
        <v>3065</v>
      </c>
      <c r="E3911" s="10" t="s">
        <v>1253</v>
      </c>
      <c r="F3911" s="10"/>
      <c r="G3911" s="10" t="s">
        <v>47</v>
      </c>
      <c r="I3911" s="10"/>
      <c r="J3911" s="10" t="s">
        <v>951</v>
      </c>
      <c r="K3911" s="10" t="s">
        <v>27</v>
      </c>
      <c r="L3911">
        <v>76490</v>
      </c>
    </row>
    <row r="3912" spans="1:12" x14ac:dyDescent="0.3">
      <c r="A3912" s="10" t="s">
        <v>1252</v>
      </c>
      <c r="B3912" s="10" t="s">
        <v>2818</v>
      </c>
      <c r="C3912" s="10" t="s">
        <v>2819</v>
      </c>
      <c r="D3912" s="10" t="s">
        <v>3065</v>
      </c>
      <c r="E3912" s="10" t="s">
        <v>1253</v>
      </c>
      <c r="F3912" s="10"/>
      <c r="G3912" s="10" t="s">
        <v>47</v>
      </c>
      <c r="I3912" s="10"/>
      <c r="J3912" s="10" t="s">
        <v>951</v>
      </c>
      <c r="K3912" s="10" t="s">
        <v>28</v>
      </c>
      <c r="L3912">
        <v>71350</v>
      </c>
    </row>
    <row r="3913" spans="1:12" x14ac:dyDescent="0.3">
      <c r="A3913" s="10" t="s">
        <v>1252</v>
      </c>
      <c r="B3913" s="10" t="s">
        <v>2818</v>
      </c>
      <c r="C3913" s="10" t="s">
        <v>2819</v>
      </c>
      <c r="D3913" s="10" t="s">
        <v>3065</v>
      </c>
      <c r="E3913" s="10" t="s">
        <v>1253</v>
      </c>
      <c r="F3913" s="10"/>
      <c r="G3913" s="10" t="s">
        <v>47</v>
      </c>
      <c r="I3913" s="10"/>
      <c r="J3913" s="10" t="s">
        <v>951</v>
      </c>
      <c r="K3913" s="10" t="s">
        <v>29</v>
      </c>
      <c r="L3913">
        <v>48422</v>
      </c>
    </row>
    <row r="3914" spans="1:12" x14ac:dyDescent="0.3">
      <c r="A3914" s="10" t="s">
        <v>1254</v>
      </c>
      <c r="B3914" s="10" t="s">
        <v>2818</v>
      </c>
      <c r="C3914" s="10" t="s">
        <v>2819</v>
      </c>
      <c r="D3914" s="10" t="s">
        <v>3065</v>
      </c>
      <c r="E3914" s="10" t="s">
        <v>1255</v>
      </c>
      <c r="F3914" s="10"/>
      <c r="G3914" s="10" t="s">
        <v>47</v>
      </c>
      <c r="I3914" s="10"/>
      <c r="J3914" s="10" t="s">
        <v>951</v>
      </c>
      <c r="K3914" s="10" t="s">
        <v>17</v>
      </c>
      <c r="L3914">
        <v>28827</v>
      </c>
    </row>
    <row r="3915" spans="1:12" x14ac:dyDescent="0.3">
      <c r="A3915" s="10" t="s">
        <v>1254</v>
      </c>
      <c r="B3915" s="10" t="s">
        <v>2818</v>
      </c>
      <c r="C3915" s="10" t="s">
        <v>2819</v>
      </c>
      <c r="D3915" s="10" t="s">
        <v>3065</v>
      </c>
      <c r="E3915" s="10" t="s">
        <v>1255</v>
      </c>
      <c r="F3915" s="10"/>
      <c r="G3915" s="10" t="s">
        <v>47</v>
      </c>
      <c r="I3915" s="10"/>
      <c r="J3915" s="10" t="s">
        <v>951</v>
      </c>
      <c r="K3915" s="10" t="s">
        <v>18</v>
      </c>
      <c r="L3915">
        <v>33271</v>
      </c>
    </row>
    <row r="3916" spans="1:12" x14ac:dyDescent="0.3">
      <c r="A3916" s="10" t="s">
        <v>1254</v>
      </c>
      <c r="B3916" s="10" t="s">
        <v>2818</v>
      </c>
      <c r="C3916" s="10" t="s">
        <v>2819</v>
      </c>
      <c r="D3916" s="10" t="s">
        <v>3065</v>
      </c>
      <c r="E3916" s="10" t="s">
        <v>1255</v>
      </c>
      <c r="F3916" s="10"/>
      <c r="G3916" s="10" t="s">
        <v>47</v>
      </c>
      <c r="I3916" s="10"/>
      <c r="J3916" s="10" t="s">
        <v>951</v>
      </c>
      <c r="K3916" s="10" t="s">
        <v>19</v>
      </c>
      <c r="L3916">
        <v>37393</v>
      </c>
    </row>
    <row r="3917" spans="1:12" x14ac:dyDescent="0.3">
      <c r="A3917" s="10" t="s">
        <v>1254</v>
      </c>
      <c r="B3917" s="10" t="s">
        <v>2818</v>
      </c>
      <c r="C3917" s="10" t="s">
        <v>2819</v>
      </c>
      <c r="D3917" s="10" t="s">
        <v>3065</v>
      </c>
      <c r="E3917" s="10" t="s">
        <v>1255</v>
      </c>
      <c r="F3917" s="10"/>
      <c r="G3917" s="10" t="s">
        <v>47</v>
      </c>
      <c r="I3917" s="10"/>
      <c r="J3917" s="10" t="s">
        <v>951</v>
      </c>
      <c r="K3917" s="10" t="s">
        <v>20</v>
      </c>
      <c r="L3917">
        <v>41954</v>
      </c>
    </row>
    <row r="3918" spans="1:12" x14ac:dyDescent="0.3">
      <c r="A3918" s="10" t="s">
        <v>1254</v>
      </c>
      <c r="B3918" s="10" t="s">
        <v>2818</v>
      </c>
      <c r="C3918" s="10" t="s">
        <v>2819</v>
      </c>
      <c r="D3918" s="10" t="s">
        <v>3065</v>
      </c>
      <c r="E3918" s="10" t="s">
        <v>1255</v>
      </c>
      <c r="F3918" s="10"/>
      <c r="G3918" s="10" t="s">
        <v>47</v>
      </c>
      <c r="I3918" s="10"/>
      <c r="J3918" s="10" t="s">
        <v>951</v>
      </c>
      <c r="K3918" s="10" t="s">
        <v>21</v>
      </c>
      <c r="L3918">
        <v>39294</v>
      </c>
    </row>
    <row r="3919" spans="1:12" x14ac:dyDescent="0.3">
      <c r="A3919" s="10" t="s">
        <v>1254</v>
      </c>
      <c r="B3919" s="10" t="s">
        <v>2818</v>
      </c>
      <c r="C3919" s="10" t="s">
        <v>2819</v>
      </c>
      <c r="D3919" s="10" t="s">
        <v>3065</v>
      </c>
      <c r="E3919" s="10" t="s">
        <v>1255</v>
      </c>
      <c r="F3919" s="10"/>
      <c r="G3919" s="10" t="s">
        <v>47</v>
      </c>
      <c r="I3919" s="10"/>
      <c r="J3919" s="10" t="s">
        <v>951</v>
      </c>
      <c r="K3919" s="10" t="s">
        <v>22</v>
      </c>
      <c r="L3919">
        <v>35273</v>
      </c>
    </row>
    <row r="3920" spans="1:12" x14ac:dyDescent="0.3">
      <c r="A3920" s="10" t="s">
        <v>1254</v>
      </c>
      <c r="B3920" s="10" t="s">
        <v>2818</v>
      </c>
      <c r="C3920" s="10" t="s">
        <v>2819</v>
      </c>
      <c r="D3920" s="10" t="s">
        <v>3065</v>
      </c>
      <c r="E3920" s="10" t="s">
        <v>1255</v>
      </c>
      <c r="F3920" s="10"/>
      <c r="G3920" s="10" t="s">
        <v>47</v>
      </c>
      <c r="I3920" s="10"/>
      <c r="J3920" s="10" t="s">
        <v>951</v>
      </c>
      <c r="K3920" s="10" t="s">
        <v>23</v>
      </c>
      <c r="L3920">
        <v>31073</v>
      </c>
    </row>
    <row r="3921" spans="1:12" x14ac:dyDescent="0.3">
      <c r="A3921" s="10" t="s">
        <v>1254</v>
      </c>
      <c r="B3921" s="10" t="s">
        <v>2818</v>
      </c>
      <c r="C3921" s="10" t="s">
        <v>2819</v>
      </c>
      <c r="D3921" s="10" t="s">
        <v>3065</v>
      </c>
      <c r="E3921" s="10" t="s">
        <v>1255</v>
      </c>
      <c r="F3921" s="10"/>
      <c r="G3921" s="10" t="s">
        <v>47</v>
      </c>
      <c r="I3921" s="10"/>
      <c r="J3921" s="10" t="s">
        <v>951</v>
      </c>
      <c r="K3921" s="10" t="s">
        <v>24</v>
      </c>
      <c r="L3921">
        <v>29024</v>
      </c>
    </row>
    <row r="3922" spans="1:12" x14ac:dyDescent="0.3">
      <c r="A3922" s="10" t="s">
        <v>1254</v>
      </c>
      <c r="B3922" s="10" t="s">
        <v>2818</v>
      </c>
      <c r="C3922" s="10" t="s">
        <v>2819</v>
      </c>
      <c r="D3922" s="10" t="s">
        <v>3065</v>
      </c>
      <c r="E3922" s="10" t="s">
        <v>1255</v>
      </c>
      <c r="F3922" s="10"/>
      <c r="G3922" s="10" t="s">
        <v>47</v>
      </c>
      <c r="I3922" s="10"/>
      <c r="J3922" s="10" t="s">
        <v>951</v>
      </c>
      <c r="K3922" s="10" t="s">
        <v>25</v>
      </c>
      <c r="L3922">
        <v>26907</v>
      </c>
    </row>
    <row r="3923" spans="1:12" x14ac:dyDescent="0.3">
      <c r="A3923" s="10" t="s">
        <v>1254</v>
      </c>
      <c r="B3923" s="10" t="s">
        <v>2818</v>
      </c>
      <c r="C3923" s="10" t="s">
        <v>2819</v>
      </c>
      <c r="D3923" s="10" t="s">
        <v>3065</v>
      </c>
      <c r="E3923" s="10" t="s">
        <v>1255</v>
      </c>
      <c r="F3923" s="10"/>
      <c r="G3923" s="10" t="s">
        <v>47</v>
      </c>
      <c r="I3923" s="10"/>
      <c r="J3923" s="10" t="s">
        <v>951</v>
      </c>
      <c r="K3923" s="10" t="s">
        <v>26</v>
      </c>
      <c r="L3923">
        <v>26720</v>
      </c>
    </row>
    <row r="3924" spans="1:12" x14ac:dyDescent="0.3">
      <c r="A3924" s="10" t="s">
        <v>1254</v>
      </c>
      <c r="B3924" s="10" t="s">
        <v>2818</v>
      </c>
      <c r="C3924" s="10" t="s">
        <v>2819</v>
      </c>
      <c r="D3924" s="10" t="s">
        <v>3065</v>
      </c>
      <c r="E3924" s="10" t="s">
        <v>1255</v>
      </c>
      <c r="F3924" s="10"/>
      <c r="G3924" s="10" t="s">
        <v>47</v>
      </c>
      <c r="I3924" s="10"/>
      <c r="J3924" s="10" t="s">
        <v>951</v>
      </c>
      <c r="K3924" s="10" t="s">
        <v>27</v>
      </c>
      <c r="L3924">
        <v>27426</v>
      </c>
    </row>
    <row r="3925" spans="1:12" x14ac:dyDescent="0.3">
      <c r="A3925" s="10" t="s">
        <v>1254</v>
      </c>
      <c r="B3925" s="10" t="s">
        <v>2818</v>
      </c>
      <c r="C3925" s="10" t="s">
        <v>2819</v>
      </c>
      <c r="D3925" s="10" t="s">
        <v>3065</v>
      </c>
      <c r="E3925" s="10" t="s">
        <v>1255</v>
      </c>
      <c r="F3925" s="10"/>
      <c r="G3925" s="10" t="s">
        <v>47</v>
      </c>
      <c r="I3925" s="10"/>
      <c r="J3925" s="10" t="s">
        <v>951</v>
      </c>
      <c r="K3925" s="10" t="s">
        <v>28</v>
      </c>
      <c r="L3925">
        <v>27763</v>
      </c>
    </row>
    <row r="3926" spans="1:12" x14ac:dyDescent="0.3">
      <c r="A3926" s="10" t="s">
        <v>1254</v>
      </c>
      <c r="B3926" s="10" t="s">
        <v>2818</v>
      </c>
      <c r="C3926" s="10" t="s">
        <v>2819</v>
      </c>
      <c r="D3926" s="10" t="s">
        <v>3065</v>
      </c>
      <c r="E3926" s="10" t="s">
        <v>1255</v>
      </c>
      <c r="F3926" s="10"/>
      <c r="G3926" s="10" t="s">
        <v>47</v>
      </c>
      <c r="I3926" s="10"/>
      <c r="J3926" s="10" t="s">
        <v>951</v>
      </c>
      <c r="K3926" s="10" t="s">
        <v>29</v>
      </c>
      <c r="L3926">
        <v>22194</v>
      </c>
    </row>
    <row r="3927" spans="1:12" x14ac:dyDescent="0.3">
      <c r="A3927" s="10" t="s">
        <v>1256</v>
      </c>
      <c r="B3927" s="10" t="s">
        <v>2818</v>
      </c>
      <c r="C3927" s="10" t="s">
        <v>2819</v>
      </c>
      <c r="D3927" s="10" t="s">
        <v>3065</v>
      </c>
      <c r="E3927" s="10" t="s">
        <v>1257</v>
      </c>
      <c r="F3927" s="10"/>
      <c r="G3927" s="10" t="s">
        <v>47</v>
      </c>
      <c r="I3927" s="10"/>
      <c r="J3927" s="10" t="s">
        <v>951</v>
      </c>
      <c r="K3927" s="10" t="s">
        <v>17</v>
      </c>
      <c r="L3927">
        <v>2227</v>
      </c>
    </row>
    <row r="3928" spans="1:12" x14ac:dyDescent="0.3">
      <c r="A3928" s="10" t="s">
        <v>1256</v>
      </c>
      <c r="B3928" s="10" t="s">
        <v>2818</v>
      </c>
      <c r="C3928" s="10" t="s">
        <v>2819</v>
      </c>
      <c r="D3928" s="10" t="s">
        <v>3065</v>
      </c>
      <c r="E3928" s="10" t="s">
        <v>1257</v>
      </c>
      <c r="F3928" s="10"/>
      <c r="G3928" s="10" t="s">
        <v>47</v>
      </c>
      <c r="I3928" s="10"/>
      <c r="J3928" s="10" t="s">
        <v>951</v>
      </c>
      <c r="K3928" s="10" t="s">
        <v>18</v>
      </c>
      <c r="L3928">
        <v>2291</v>
      </c>
    </row>
    <row r="3929" spans="1:12" x14ac:dyDescent="0.3">
      <c r="A3929" s="10" t="s">
        <v>1256</v>
      </c>
      <c r="B3929" s="10" t="s">
        <v>2818</v>
      </c>
      <c r="C3929" s="10" t="s">
        <v>2819</v>
      </c>
      <c r="D3929" s="10" t="s">
        <v>3065</v>
      </c>
      <c r="E3929" s="10" t="s">
        <v>1257</v>
      </c>
      <c r="F3929" s="10"/>
      <c r="G3929" s="10" t="s">
        <v>47</v>
      </c>
      <c r="I3929" s="10"/>
      <c r="J3929" s="10" t="s">
        <v>951</v>
      </c>
      <c r="K3929" s="10" t="s">
        <v>19</v>
      </c>
      <c r="L3929">
        <v>2216</v>
      </c>
    </row>
    <row r="3930" spans="1:12" x14ac:dyDescent="0.3">
      <c r="A3930" s="10" t="s">
        <v>1256</v>
      </c>
      <c r="B3930" s="10" t="s">
        <v>2818</v>
      </c>
      <c r="C3930" s="10" t="s">
        <v>2819</v>
      </c>
      <c r="D3930" s="10" t="s">
        <v>3065</v>
      </c>
      <c r="E3930" s="10" t="s">
        <v>1257</v>
      </c>
      <c r="F3930" s="10"/>
      <c r="G3930" s="10" t="s">
        <v>47</v>
      </c>
      <c r="I3930" s="10"/>
      <c r="J3930" s="10" t="s">
        <v>951</v>
      </c>
      <c r="K3930" s="10" t="s">
        <v>20</v>
      </c>
      <c r="L3930">
        <v>1701</v>
      </c>
    </row>
    <row r="3931" spans="1:12" x14ac:dyDescent="0.3">
      <c r="A3931" s="10" t="s">
        <v>1256</v>
      </c>
      <c r="B3931" s="10" t="s">
        <v>2818</v>
      </c>
      <c r="C3931" s="10" t="s">
        <v>2819</v>
      </c>
      <c r="D3931" s="10" t="s">
        <v>3065</v>
      </c>
      <c r="E3931" s="10" t="s">
        <v>1257</v>
      </c>
      <c r="F3931" s="10"/>
      <c r="G3931" s="10" t="s">
        <v>47</v>
      </c>
      <c r="I3931" s="10"/>
      <c r="J3931" s="10" t="s">
        <v>951</v>
      </c>
      <c r="K3931" s="10" t="s">
        <v>21</v>
      </c>
      <c r="L3931">
        <v>1396</v>
      </c>
    </row>
    <row r="3932" spans="1:12" x14ac:dyDescent="0.3">
      <c r="A3932" s="10" t="s">
        <v>1256</v>
      </c>
      <c r="B3932" s="10" t="s">
        <v>2818</v>
      </c>
      <c r="C3932" s="10" t="s">
        <v>2819</v>
      </c>
      <c r="D3932" s="10" t="s">
        <v>3065</v>
      </c>
      <c r="E3932" s="10" t="s">
        <v>1257</v>
      </c>
      <c r="F3932" s="10"/>
      <c r="G3932" s="10" t="s">
        <v>47</v>
      </c>
      <c r="I3932" s="10"/>
      <c r="J3932" s="10" t="s">
        <v>951</v>
      </c>
      <c r="K3932" s="10" t="s">
        <v>22</v>
      </c>
      <c r="L3932">
        <v>1139</v>
      </c>
    </row>
    <row r="3933" spans="1:12" x14ac:dyDescent="0.3">
      <c r="A3933" s="10" t="s">
        <v>1256</v>
      </c>
      <c r="B3933" s="10" t="s">
        <v>2818</v>
      </c>
      <c r="C3933" s="10" t="s">
        <v>2819</v>
      </c>
      <c r="D3933" s="10" t="s">
        <v>3065</v>
      </c>
      <c r="E3933" s="10" t="s">
        <v>1257</v>
      </c>
      <c r="F3933" s="10"/>
      <c r="G3933" s="10" t="s">
        <v>47</v>
      </c>
      <c r="I3933" s="10"/>
      <c r="J3933" s="10" t="s">
        <v>951</v>
      </c>
      <c r="K3933" s="10" t="s">
        <v>23</v>
      </c>
      <c r="L3933">
        <v>1151</v>
      </c>
    </row>
    <row r="3934" spans="1:12" x14ac:dyDescent="0.3">
      <c r="A3934" s="10" t="s">
        <v>1256</v>
      </c>
      <c r="B3934" s="10" t="s">
        <v>2818</v>
      </c>
      <c r="C3934" s="10" t="s">
        <v>2819</v>
      </c>
      <c r="D3934" s="10" t="s">
        <v>3065</v>
      </c>
      <c r="E3934" s="10" t="s">
        <v>1257</v>
      </c>
      <c r="F3934" s="10"/>
      <c r="G3934" s="10" t="s">
        <v>47</v>
      </c>
      <c r="I3934" s="10"/>
      <c r="J3934" s="10" t="s">
        <v>951</v>
      </c>
      <c r="K3934" s="10" t="s">
        <v>24</v>
      </c>
      <c r="L3934">
        <v>1057</v>
      </c>
    </row>
    <row r="3935" spans="1:12" x14ac:dyDescent="0.3">
      <c r="A3935" s="10" t="s">
        <v>1256</v>
      </c>
      <c r="B3935" s="10" t="s">
        <v>2818</v>
      </c>
      <c r="C3935" s="10" t="s">
        <v>2819</v>
      </c>
      <c r="D3935" s="10" t="s">
        <v>3065</v>
      </c>
      <c r="E3935" s="10" t="s">
        <v>1257</v>
      </c>
      <c r="F3935" s="10"/>
      <c r="G3935" s="10" t="s">
        <v>47</v>
      </c>
      <c r="I3935" s="10"/>
      <c r="J3935" s="10" t="s">
        <v>951</v>
      </c>
      <c r="K3935" s="10" t="s">
        <v>25</v>
      </c>
      <c r="L3935">
        <v>1083</v>
      </c>
    </row>
    <row r="3936" spans="1:12" x14ac:dyDescent="0.3">
      <c r="A3936" s="10" t="s">
        <v>1256</v>
      </c>
      <c r="B3936" s="10" t="s">
        <v>2818</v>
      </c>
      <c r="C3936" s="10" t="s">
        <v>2819</v>
      </c>
      <c r="D3936" s="10" t="s">
        <v>3065</v>
      </c>
      <c r="E3936" s="10" t="s">
        <v>1257</v>
      </c>
      <c r="F3936" s="10"/>
      <c r="G3936" s="10" t="s">
        <v>47</v>
      </c>
      <c r="I3936" s="10"/>
      <c r="J3936" s="10" t="s">
        <v>951</v>
      </c>
      <c r="K3936" s="10" t="s">
        <v>26</v>
      </c>
      <c r="L3936">
        <v>1066</v>
      </c>
    </row>
    <row r="3937" spans="1:12" x14ac:dyDescent="0.3">
      <c r="A3937" s="10" t="s">
        <v>1256</v>
      </c>
      <c r="B3937" s="10" t="s">
        <v>2818</v>
      </c>
      <c r="C3937" s="10" t="s">
        <v>2819</v>
      </c>
      <c r="D3937" s="10" t="s">
        <v>3065</v>
      </c>
      <c r="E3937" s="10" t="s">
        <v>1257</v>
      </c>
      <c r="F3937" s="10"/>
      <c r="G3937" s="10" t="s">
        <v>47</v>
      </c>
      <c r="I3937" s="10"/>
      <c r="J3937" s="10" t="s">
        <v>951</v>
      </c>
      <c r="K3937" s="10" t="s">
        <v>27</v>
      </c>
      <c r="L3937">
        <v>1023</v>
      </c>
    </row>
    <row r="3938" spans="1:12" x14ac:dyDescent="0.3">
      <c r="A3938" s="10" t="s">
        <v>1256</v>
      </c>
      <c r="B3938" s="10" t="s">
        <v>2818</v>
      </c>
      <c r="C3938" s="10" t="s">
        <v>2819</v>
      </c>
      <c r="D3938" s="10" t="s">
        <v>3065</v>
      </c>
      <c r="E3938" s="10" t="s">
        <v>1257</v>
      </c>
      <c r="F3938" s="10"/>
      <c r="G3938" s="10" t="s">
        <v>47</v>
      </c>
      <c r="I3938" s="10"/>
      <c r="J3938" s="10" t="s">
        <v>951</v>
      </c>
      <c r="K3938" s="10" t="s">
        <v>28</v>
      </c>
      <c r="L3938">
        <v>1026</v>
      </c>
    </row>
    <row r="3939" spans="1:12" x14ac:dyDescent="0.3">
      <c r="A3939" s="10" t="s">
        <v>1256</v>
      </c>
      <c r="B3939" s="10" t="s">
        <v>2818</v>
      </c>
      <c r="C3939" s="10" t="s">
        <v>2819</v>
      </c>
      <c r="D3939" s="10" t="s">
        <v>3065</v>
      </c>
      <c r="E3939" s="10" t="s">
        <v>1257</v>
      </c>
      <c r="F3939" s="10"/>
      <c r="G3939" s="10" t="s">
        <v>47</v>
      </c>
      <c r="I3939" s="10"/>
      <c r="J3939" s="10" t="s">
        <v>951</v>
      </c>
      <c r="K3939" s="10" t="s">
        <v>29</v>
      </c>
      <c r="L3939">
        <v>1038</v>
      </c>
    </row>
    <row r="3940" spans="1:12" x14ac:dyDescent="0.3">
      <c r="A3940" s="10" t="s">
        <v>1258</v>
      </c>
      <c r="B3940" s="10" t="s">
        <v>2818</v>
      </c>
      <c r="C3940" s="10" t="s">
        <v>2819</v>
      </c>
      <c r="D3940" s="10" t="s">
        <v>3065</v>
      </c>
      <c r="E3940" s="10" t="s">
        <v>1259</v>
      </c>
      <c r="F3940" s="10"/>
      <c r="G3940" s="10" t="s">
        <v>47</v>
      </c>
      <c r="I3940" s="10"/>
      <c r="J3940" s="10" t="s">
        <v>951</v>
      </c>
      <c r="K3940" s="10" t="s">
        <v>17</v>
      </c>
      <c r="L3940">
        <v>2002</v>
      </c>
    </row>
    <row r="3941" spans="1:12" x14ac:dyDescent="0.3">
      <c r="A3941" s="10" t="s">
        <v>1258</v>
      </c>
      <c r="B3941" s="10" t="s">
        <v>2818</v>
      </c>
      <c r="C3941" s="10" t="s">
        <v>2819</v>
      </c>
      <c r="D3941" s="10" t="s">
        <v>3065</v>
      </c>
      <c r="E3941" s="10" t="s">
        <v>1259</v>
      </c>
      <c r="F3941" s="10"/>
      <c r="G3941" s="10" t="s">
        <v>47</v>
      </c>
      <c r="I3941" s="10"/>
      <c r="J3941" s="10" t="s">
        <v>951</v>
      </c>
      <c r="K3941" s="10" t="s">
        <v>18</v>
      </c>
      <c r="L3941">
        <v>2483</v>
      </c>
    </row>
    <row r="3942" spans="1:12" x14ac:dyDescent="0.3">
      <c r="A3942" s="10" t="s">
        <v>1258</v>
      </c>
      <c r="B3942" s="10" t="s">
        <v>2818</v>
      </c>
      <c r="C3942" s="10" t="s">
        <v>2819</v>
      </c>
      <c r="D3942" s="10" t="s">
        <v>3065</v>
      </c>
      <c r="E3942" s="10" t="s">
        <v>1259</v>
      </c>
      <c r="F3942" s="10"/>
      <c r="G3942" s="10" t="s">
        <v>47</v>
      </c>
      <c r="I3942" s="10"/>
      <c r="J3942" s="10" t="s">
        <v>951</v>
      </c>
      <c r="K3942" s="10" t="s">
        <v>19</v>
      </c>
      <c r="L3942">
        <v>2207</v>
      </c>
    </row>
    <row r="3943" spans="1:12" x14ac:dyDescent="0.3">
      <c r="A3943" s="10" t="s">
        <v>1258</v>
      </c>
      <c r="B3943" s="10" t="s">
        <v>2818</v>
      </c>
      <c r="C3943" s="10" t="s">
        <v>2819</v>
      </c>
      <c r="D3943" s="10" t="s">
        <v>3065</v>
      </c>
      <c r="E3943" s="10" t="s">
        <v>1259</v>
      </c>
      <c r="F3943" s="10"/>
      <c r="G3943" s="10" t="s">
        <v>47</v>
      </c>
      <c r="I3943" s="10"/>
      <c r="J3943" s="10" t="s">
        <v>951</v>
      </c>
      <c r="K3943" s="10" t="s">
        <v>20</v>
      </c>
      <c r="L3943">
        <v>2132</v>
      </c>
    </row>
    <row r="3944" spans="1:12" x14ac:dyDescent="0.3">
      <c r="A3944" s="10" t="s">
        <v>1258</v>
      </c>
      <c r="B3944" s="10" t="s">
        <v>2818</v>
      </c>
      <c r="C3944" s="10" t="s">
        <v>2819</v>
      </c>
      <c r="D3944" s="10" t="s">
        <v>3065</v>
      </c>
      <c r="E3944" s="10" t="s">
        <v>1259</v>
      </c>
      <c r="F3944" s="10"/>
      <c r="G3944" s="10" t="s">
        <v>47</v>
      </c>
      <c r="I3944" s="10"/>
      <c r="J3944" s="10" t="s">
        <v>951</v>
      </c>
      <c r="K3944" s="10" t="s">
        <v>21</v>
      </c>
      <c r="L3944">
        <v>2536</v>
      </c>
    </row>
    <row r="3945" spans="1:12" x14ac:dyDescent="0.3">
      <c r="A3945" s="10" t="s">
        <v>1258</v>
      </c>
      <c r="B3945" s="10" t="s">
        <v>2818</v>
      </c>
      <c r="C3945" s="10" t="s">
        <v>2819</v>
      </c>
      <c r="D3945" s="10" t="s">
        <v>3065</v>
      </c>
      <c r="E3945" s="10" t="s">
        <v>1259</v>
      </c>
      <c r="F3945" s="10"/>
      <c r="G3945" s="10" t="s">
        <v>47</v>
      </c>
      <c r="I3945" s="10"/>
      <c r="J3945" s="10" t="s">
        <v>951</v>
      </c>
      <c r="K3945" s="10" t="s">
        <v>22</v>
      </c>
      <c r="L3945">
        <v>2676</v>
      </c>
    </row>
    <row r="3946" spans="1:12" x14ac:dyDescent="0.3">
      <c r="A3946" s="10" t="s">
        <v>1258</v>
      </c>
      <c r="B3946" s="10" t="s">
        <v>2818</v>
      </c>
      <c r="C3946" s="10" t="s">
        <v>2819</v>
      </c>
      <c r="D3946" s="10" t="s">
        <v>3065</v>
      </c>
      <c r="E3946" s="10" t="s">
        <v>1259</v>
      </c>
      <c r="F3946" s="10"/>
      <c r="G3946" s="10" t="s">
        <v>47</v>
      </c>
      <c r="I3946" s="10"/>
      <c r="J3946" s="10" t="s">
        <v>951</v>
      </c>
      <c r="K3946" s="10" t="s">
        <v>23</v>
      </c>
      <c r="L3946">
        <v>2659</v>
      </c>
    </row>
    <row r="3947" spans="1:12" x14ac:dyDescent="0.3">
      <c r="A3947" s="10" t="s">
        <v>1258</v>
      </c>
      <c r="B3947" s="10" t="s">
        <v>2818</v>
      </c>
      <c r="C3947" s="10" t="s">
        <v>2819</v>
      </c>
      <c r="D3947" s="10" t="s">
        <v>3065</v>
      </c>
      <c r="E3947" s="10" t="s">
        <v>1259</v>
      </c>
      <c r="F3947" s="10"/>
      <c r="G3947" s="10" t="s">
        <v>47</v>
      </c>
      <c r="I3947" s="10"/>
      <c r="J3947" s="10" t="s">
        <v>951</v>
      </c>
      <c r="K3947" s="10" t="s">
        <v>24</v>
      </c>
      <c r="L3947">
        <v>2563</v>
      </c>
    </row>
    <row r="3948" spans="1:12" x14ac:dyDescent="0.3">
      <c r="A3948" s="10" t="s">
        <v>1258</v>
      </c>
      <c r="B3948" s="10" t="s">
        <v>2818</v>
      </c>
      <c r="C3948" s="10" t="s">
        <v>2819</v>
      </c>
      <c r="D3948" s="10" t="s">
        <v>3065</v>
      </c>
      <c r="E3948" s="10" t="s">
        <v>1259</v>
      </c>
      <c r="F3948" s="10"/>
      <c r="G3948" s="10" t="s">
        <v>47</v>
      </c>
      <c r="I3948" s="10"/>
      <c r="J3948" s="10" t="s">
        <v>951</v>
      </c>
      <c r="K3948" s="10" t="s">
        <v>25</v>
      </c>
      <c r="L3948">
        <v>2684</v>
      </c>
    </row>
    <row r="3949" spans="1:12" x14ac:dyDescent="0.3">
      <c r="A3949" s="10" t="s">
        <v>1258</v>
      </c>
      <c r="B3949" s="10" t="s">
        <v>2818</v>
      </c>
      <c r="C3949" s="10" t="s">
        <v>2819</v>
      </c>
      <c r="D3949" s="10" t="s">
        <v>3065</v>
      </c>
      <c r="E3949" s="10" t="s">
        <v>1259</v>
      </c>
      <c r="F3949" s="10"/>
      <c r="G3949" s="10" t="s">
        <v>47</v>
      </c>
      <c r="I3949" s="10"/>
      <c r="J3949" s="10" t="s">
        <v>951</v>
      </c>
      <c r="K3949" s="10" t="s">
        <v>26</v>
      </c>
      <c r="L3949">
        <v>2514</v>
      </c>
    </row>
    <row r="3950" spans="1:12" x14ac:dyDescent="0.3">
      <c r="A3950" s="10" t="s">
        <v>1258</v>
      </c>
      <c r="B3950" s="10" t="s">
        <v>2818</v>
      </c>
      <c r="C3950" s="10" t="s">
        <v>2819</v>
      </c>
      <c r="D3950" s="10" t="s">
        <v>3065</v>
      </c>
      <c r="E3950" s="10" t="s">
        <v>1259</v>
      </c>
      <c r="F3950" s="10"/>
      <c r="G3950" s="10" t="s">
        <v>47</v>
      </c>
      <c r="I3950" s="10"/>
      <c r="J3950" s="10" t="s">
        <v>951</v>
      </c>
      <c r="K3950" s="10" t="s">
        <v>27</v>
      </c>
      <c r="L3950">
        <v>2199</v>
      </c>
    </row>
    <row r="3951" spans="1:12" x14ac:dyDescent="0.3">
      <c r="A3951" s="10" t="s">
        <v>1258</v>
      </c>
      <c r="B3951" s="10" t="s">
        <v>2818</v>
      </c>
      <c r="C3951" s="10" t="s">
        <v>2819</v>
      </c>
      <c r="D3951" s="10" t="s">
        <v>3065</v>
      </c>
      <c r="E3951" s="10" t="s">
        <v>1259</v>
      </c>
      <c r="F3951" s="10"/>
      <c r="G3951" s="10" t="s">
        <v>47</v>
      </c>
      <c r="I3951" s="10"/>
      <c r="J3951" s="10" t="s">
        <v>951</v>
      </c>
      <c r="K3951" s="10" t="s">
        <v>28</v>
      </c>
      <c r="L3951">
        <v>2011</v>
      </c>
    </row>
    <row r="3952" spans="1:12" x14ac:dyDescent="0.3">
      <c r="A3952" s="10" t="s">
        <v>1258</v>
      </c>
      <c r="B3952" s="10" t="s">
        <v>2818</v>
      </c>
      <c r="C3952" s="10" t="s">
        <v>2819</v>
      </c>
      <c r="D3952" s="10" t="s">
        <v>3065</v>
      </c>
      <c r="E3952" s="10" t="s">
        <v>1259</v>
      </c>
      <c r="F3952" s="10"/>
      <c r="G3952" s="10" t="s">
        <v>47</v>
      </c>
      <c r="I3952" s="10"/>
      <c r="J3952" s="10" t="s">
        <v>951</v>
      </c>
      <c r="K3952" s="10" t="s">
        <v>29</v>
      </c>
      <c r="L3952">
        <v>1718</v>
      </c>
    </row>
    <row r="3953" spans="1:12" x14ac:dyDescent="0.3">
      <c r="A3953" s="10" t="s">
        <v>1260</v>
      </c>
      <c r="B3953" s="10" t="s">
        <v>2818</v>
      </c>
      <c r="C3953" s="10" t="s">
        <v>2819</v>
      </c>
      <c r="D3953" s="10" t="s">
        <v>3065</v>
      </c>
      <c r="E3953" s="10" t="s">
        <v>1261</v>
      </c>
      <c r="F3953" s="10"/>
      <c r="G3953" s="10" t="s">
        <v>47</v>
      </c>
      <c r="I3953" s="10"/>
      <c r="J3953" s="10" t="s">
        <v>951</v>
      </c>
      <c r="K3953" s="10" t="s">
        <v>17</v>
      </c>
      <c r="L3953">
        <v>11404</v>
      </c>
    </row>
    <row r="3954" spans="1:12" x14ac:dyDescent="0.3">
      <c r="A3954" s="10" t="s">
        <v>1260</v>
      </c>
      <c r="B3954" s="10" t="s">
        <v>2818</v>
      </c>
      <c r="C3954" s="10" t="s">
        <v>2819</v>
      </c>
      <c r="D3954" s="10" t="s">
        <v>3065</v>
      </c>
      <c r="E3954" s="10" t="s">
        <v>1261</v>
      </c>
      <c r="F3954" s="10"/>
      <c r="G3954" s="10" t="s">
        <v>47</v>
      </c>
      <c r="I3954" s="10"/>
      <c r="J3954" s="10" t="s">
        <v>951</v>
      </c>
      <c r="K3954" s="10" t="s">
        <v>18</v>
      </c>
      <c r="L3954">
        <v>12143</v>
      </c>
    </row>
    <row r="3955" spans="1:12" x14ac:dyDescent="0.3">
      <c r="A3955" s="10" t="s">
        <v>1260</v>
      </c>
      <c r="B3955" s="10" t="s">
        <v>2818</v>
      </c>
      <c r="C3955" s="10" t="s">
        <v>2819</v>
      </c>
      <c r="D3955" s="10" t="s">
        <v>3065</v>
      </c>
      <c r="E3955" s="10" t="s">
        <v>1261</v>
      </c>
      <c r="F3955" s="10"/>
      <c r="G3955" s="10" t="s">
        <v>47</v>
      </c>
      <c r="I3955" s="10"/>
      <c r="J3955" s="10" t="s">
        <v>951</v>
      </c>
      <c r="K3955" s="10" t="s">
        <v>19</v>
      </c>
      <c r="L3955">
        <v>9453</v>
      </c>
    </row>
    <row r="3956" spans="1:12" x14ac:dyDescent="0.3">
      <c r="A3956" s="10" t="s">
        <v>1260</v>
      </c>
      <c r="B3956" s="10" t="s">
        <v>2818</v>
      </c>
      <c r="C3956" s="10" t="s">
        <v>2819</v>
      </c>
      <c r="D3956" s="10" t="s">
        <v>3065</v>
      </c>
      <c r="E3956" s="10" t="s">
        <v>1261</v>
      </c>
      <c r="F3956" s="10"/>
      <c r="G3956" s="10" t="s">
        <v>47</v>
      </c>
      <c r="I3956" s="10"/>
      <c r="J3956" s="10" t="s">
        <v>951</v>
      </c>
      <c r="K3956" s="10" t="s">
        <v>20</v>
      </c>
      <c r="L3956">
        <v>10129</v>
      </c>
    </row>
    <row r="3957" spans="1:12" x14ac:dyDescent="0.3">
      <c r="A3957" s="10" t="s">
        <v>1260</v>
      </c>
      <c r="B3957" s="10" t="s">
        <v>2818</v>
      </c>
      <c r="C3957" s="10" t="s">
        <v>2819</v>
      </c>
      <c r="D3957" s="10" t="s">
        <v>3065</v>
      </c>
      <c r="E3957" s="10" t="s">
        <v>1261</v>
      </c>
      <c r="F3957" s="10"/>
      <c r="G3957" s="10" t="s">
        <v>47</v>
      </c>
      <c r="I3957" s="10"/>
      <c r="J3957" s="10" t="s">
        <v>951</v>
      </c>
      <c r="K3957" s="10" t="s">
        <v>21</v>
      </c>
      <c r="L3957">
        <v>10040</v>
      </c>
    </row>
    <row r="3958" spans="1:12" x14ac:dyDescent="0.3">
      <c r="A3958" s="10" t="s">
        <v>1260</v>
      </c>
      <c r="B3958" s="10" t="s">
        <v>2818</v>
      </c>
      <c r="C3958" s="10" t="s">
        <v>2819</v>
      </c>
      <c r="D3958" s="10" t="s">
        <v>3065</v>
      </c>
      <c r="E3958" s="10" t="s">
        <v>1261</v>
      </c>
      <c r="F3958" s="10"/>
      <c r="G3958" s="10" t="s">
        <v>47</v>
      </c>
      <c r="I3958" s="10"/>
      <c r="J3958" s="10" t="s">
        <v>951</v>
      </c>
      <c r="K3958" s="10" t="s">
        <v>22</v>
      </c>
      <c r="L3958">
        <v>10088</v>
      </c>
    </row>
    <row r="3959" spans="1:12" x14ac:dyDescent="0.3">
      <c r="A3959" s="10" t="s">
        <v>1260</v>
      </c>
      <c r="B3959" s="10" t="s">
        <v>2818</v>
      </c>
      <c r="C3959" s="10" t="s">
        <v>2819</v>
      </c>
      <c r="D3959" s="10" t="s">
        <v>3065</v>
      </c>
      <c r="E3959" s="10" t="s">
        <v>1261</v>
      </c>
      <c r="F3959" s="10"/>
      <c r="G3959" s="10" t="s">
        <v>47</v>
      </c>
      <c r="I3959" s="10"/>
      <c r="J3959" s="10" t="s">
        <v>951</v>
      </c>
      <c r="K3959" s="10" t="s">
        <v>23</v>
      </c>
      <c r="L3959">
        <v>10210</v>
      </c>
    </row>
    <row r="3960" spans="1:12" x14ac:dyDescent="0.3">
      <c r="A3960" s="10" t="s">
        <v>1260</v>
      </c>
      <c r="B3960" s="10" t="s">
        <v>2818</v>
      </c>
      <c r="C3960" s="10" t="s">
        <v>2819</v>
      </c>
      <c r="D3960" s="10" t="s">
        <v>3065</v>
      </c>
      <c r="E3960" s="10" t="s">
        <v>1261</v>
      </c>
      <c r="F3960" s="10"/>
      <c r="G3960" s="10" t="s">
        <v>47</v>
      </c>
      <c r="I3960" s="10"/>
      <c r="J3960" s="10" t="s">
        <v>951</v>
      </c>
      <c r="K3960" s="10" t="s">
        <v>24</v>
      </c>
      <c r="L3960">
        <v>10062</v>
      </c>
    </row>
    <row r="3961" spans="1:12" x14ac:dyDescent="0.3">
      <c r="A3961" s="10" t="s">
        <v>1260</v>
      </c>
      <c r="B3961" s="10" t="s">
        <v>2818</v>
      </c>
      <c r="C3961" s="10" t="s">
        <v>2819</v>
      </c>
      <c r="D3961" s="10" t="s">
        <v>3065</v>
      </c>
      <c r="E3961" s="10" t="s">
        <v>1261</v>
      </c>
      <c r="F3961" s="10"/>
      <c r="G3961" s="10" t="s">
        <v>47</v>
      </c>
      <c r="I3961" s="10"/>
      <c r="J3961" s="10" t="s">
        <v>951</v>
      </c>
      <c r="K3961" s="10" t="s">
        <v>25</v>
      </c>
      <c r="L3961">
        <v>9417</v>
      </c>
    </row>
    <row r="3962" spans="1:12" x14ac:dyDescent="0.3">
      <c r="A3962" s="10" t="s">
        <v>1260</v>
      </c>
      <c r="B3962" s="10" t="s">
        <v>2818</v>
      </c>
      <c r="C3962" s="10" t="s">
        <v>2819</v>
      </c>
      <c r="D3962" s="10" t="s">
        <v>3065</v>
      </c>
      <c r="E3962" s="10" t="s">
        <v>1261</v>
      </c>
      <c r="F3962" s="10"/>
      <c r="G3962" s="10" t="s">
        <v>47</v>
      </c>
      <c r="I3962" s="10"/>
      <c r="J3962" s="10" t="s">
        <v>951</v>
      </c>
      <c r="K3962" s="10" t="s">
        <v>26</v>
      </c>
      <c r="L3962">
        <v>9492</v>
      </c>
    </row>
    <row r="3963" spans="1:12" x14ac:dyDescent="0.3">
      <c r="A3963" s="10" t="s">
        <v>1260</v>
      </c>
      <c r="B3963" s="10" t="s">
        <v>2818</v>
      </c>
      <c r="C3963" s="10" t="s">
        <v>2819</v>
      </c>
      <c r="D3963" s="10" t="s">
        <v>3065</v>
      </c>
      <c r="E3963" s="10" t="s">
        <v>1261</v>
      </c>
      <c r="F3963" s="10"/>
      <c r="G3963" s="10" t="s">
        <v>47</v>
      </c>
      <c r="I3963" s="10"/>
      <c r="J3963" s="10" t="s">
        <v>951</v>
      </c>
      <c r="K3963" s="10" t="s">
        <v>27</v>
      </c>
      <c r="L3963">
        <v>9230</v>
      </c>
    </row>
    <row r="3964" spans="1:12" x14ac:dyDescent="0.3">
      <c r="A3964" s="10" t="s">
        <v>1260</v>
      </c>
      <c r="B3964" s="10" t="s">
        <v>2818</v>
      </c>
      <c r="C3964" s="10" t="s">
        <v>2819</v>
      </c>
      <c r="D3964" s="10" t="s">
        <v>3065</v>
      </c>
      <c r="E3964" s="10" t="s">
        <v>1261</v>
      </c>
      <c r="F3964" s="10"/>
      <c r="G3964" s="10" t="s">
        <v>47</v>
      </c>
      <c r="I3964" s="10"/>
      <c r="J3964" s="10" t="s">
        <v>951</v>
      </c>
      <c r="K3964" s="10" t="s">
        <v>28</v>
      </c>
      <c r="L3964">
        <v>8642</v>
      </c>
    </row>
    <row r="3965" spans="1:12" x14ac:dyDescent="0.3">
      <c r="A3965" s="10" t="s">
        <v>1260</v>
      </c>
      <c r="B3965" s="10" t="s">
        <v>2818</v>
      </c>
      <c r="C3965" s="10" t="s">
        <v>2819</v>
      </c>
      <c r="D3965" s="10" t="s">
        <v>3065</v>
      </c>
      <c r="E3965" s="10" t="s">
        <v>1261</v>
      </c>
      <c r="F3965" s="10"/>
      <c r="G3965" s="10" t="s">
        <v>47</v>
      </c>
      <c r="I3965" s="10"/>
      <c r="J3965" s="10" t="s">
        <v>951</v>
      </c>
      <c r="K3965" s="10" t="s">
        <v>29</v>
      </c>
      <c r="L3965">
        <v>7378</v>
      </c>
    </row>
    <row r="3966" spans="1:12" x14ac:dyDescent="0.3">
      <c r="A3966" s="10" t="s">
        <v>1262</v>
      </c>
      <c r="B3966" s="10" t="s">
        <v>2818</v>
      </c>
      <c r="C3966" s="10" t="s">
        <v>2819</v>
      </c>
      <c r="D3966" s="10" t="s">
        <v>3065</v>
      </c>
      <c r="E3966" s="10" t="s">
        <v>1263</v>
      </c>
      <c r="F3966" s="10"/>
      <c r="G3966" s="10" t="s">
        <v>47</v>
      </c>
      <c r="I3966" s="10"/>
      <c r="J3966" s="10" t="s">
        <v>951</v>
      </c>
      <c r="K3966" s="10" t="s">
        <v>17</v>
      </c>
      <c r="L3966">
        <v>1408</v>
      </c>
    </row>
    <row r="3967" spans="1:12" x14ac:dyDescent="0.3">
      <c r="A3967" s="10" t="s">
        <v>1262</v>
      </c>
      <c r="B3967" s="10" t="s">
        <v>2818</v>
      </c>
      <c r="C3967" s="10" t="s">
        <v>2819</v>
      </c>
      <c r="D3967" s="10" t="s">
        <v>3065</v>
      </c>
      <c r="E3967" s="10" t="s">
        <v>1263</v>
      </c>
      <c r="F3967" s="10"/>
      <c r="G3967" s="10" t="s">
        <v>47</v>
      </c>
      <c r="I3967" s="10"/>
      <c r="J3967" s="10" t="s">
        <v>951</v>
      </c>
      <c r="K3967" s="10" t="s">
        <v>18</v>
      </c>
      <c r="L3967">
        <v>2206</v>
      </c>
    </row>
    <row r="3968" spans="1:12" x14ac:dyDescent="0.3">
      <c r="A3968" s="10" t="s">
        <v>1262</v>
      </c>
      <c r="B3968" s="10" t="s">
        <v>2818</v>
      </c>
      <c r="C3968" s="10" t="s">
        <v>2819</v>
      </c>
      <c r="D3968" s="10" t="s">
        <v>3065</v>
      </c>
      <c r="E3968" s="10" t="s">
        <v>1263</v>
      </c>
      <c r="F3968" s="10"/>
      <c r="G3968" s="10" t="s">
        <v>47</v>
      </c>
      <c r="I3968" s="10"/>
      <c r="J3968" s="10" t="s">
        <v>951</v>
      </c>
      <c r="K3968" s="10" t="s">
        <v>19</v>
      </c>
      <c r="L3968">
        <v>2543</v>
      </c>
    </row>
    <row r="3969" spans="1:12" x14ac:dyDescent="0.3">
      <c r="A3969" s="10" t="s">
        <v>1262</v>
      </c>
      <c r="B3969" s="10" t="s">
        <v>2818</v>
      </c>
      <c r="C3969" s="10" t="s">
        <v>2819</v>
      </c>
      <c r="D3969" s="10" t="s">
        <v>3065</v>
      </c>
      <c r="E3969" s="10" t="s">
        <v>1263</v>
      </c>
      <c r="F3969" s="10"/>
      <c r="G3969" s="10" t="s">
        <v>47</v>
      </c>
      <c r="I3969" s="10"/>
      <c r="J3969" s="10" t="s">
        <v>951</v>
      </c>
      <c r="K3969" s="10" t="s">
        <v>20</v>
      </c>
      <c r="L3969">
        <v>2678</v>
      </c>
    </row>
    <row r="3970" spans="1:12" x14ac:dyDescent="0.3">
      <c r="A3970" s="10" t="s">
        <v>1262</v>
      </c>
      <c r="B3970" s="10" t="s">
        <v>2818</v>
      </c>
      <c r="C3970" s="10" t="s">
        <v>2819</v>
      </c>
      <c r="D3970" s="10" t="s">
        <v>3065</v>
      </c>
      <c r="E3970" s="10" t="s">
        <v>1263</v>
      </c>
      <c r="F3970" s="10"/>
      <c r="G3970" s="10" t="s">
        <v>47</v>
      </c>
      <c r="I3970" s="10"/>
      <c r="J3970" s="10" t="s">
        <v>951</v>
      </c>
      <c r="K3970" s="10" t="s">
        <v>21</v>
      </c>
      <c r="L3970">
        <v>3526</v>
      </c>
    </row>
    <row r="3971" spans="1:12" x14ac:dyDescent="0.3">
      <c r="A3971" s="10" t="s">
        <v>1262</v>
      </c>
      <c r="B3971" s="10" t="s">
        <v>2818</v>
      </c>
      <c r="C3971" s="10" t="s">
        <v>2819</v>
      </c>
      <c r="D3971" s="10" t="s">
        <v>3065</v>
      </c>
      <c r="E3971" s="10" t="s">
        <v>1263</v>
      </c>
      <c r="F3971" s="10"/>
      <c r="G3971" s="10" t="s">
        <v>47</v>
      </c>
      <c r="I3971" s="10"/>
      <c r="J3971" s="10" t="s">
        <v>951</v>
      </c>
      <c r="K3971" s="10" t="s">
        <v>22</v>
      </c>
      <c r="L3971">
        <v>2859</v>
      </c>
    </row>
    <row r="3972" spans="1:12" x14ac:dyDescent="0.3">
      <c r="A3972" s="10" t="s">
        <v>1262</v>
      </c>
      <c r="B3972" s="10" t="s">
        <v>2818</v>
      </c>
      <c r="C3972" s="10" t="s">
        <v>2819</v>
      </c>
      <c r="D3972" s="10" t="s">
        <v>3065</v>
      </c>
      <c r="E3972" s="10" t="s">
        <v>1263</v>
      </c>
      <c r="F3972" s="10"/>
      <c r="G3972" s="10" t="s">
        <v>47</v>
      </c>
      <c r="I3972" s="10"/>
      <c r="J3972" s="10" t="s">
        <v>951</v>
      </c>
      <c r="K3972" s="10" t="s">
        <v>23</v>
      </c>
      <c r="L3972">
        <v>2475</v>
      </c>
    </row>
    <row r="3973" spans="1:12" x14ac:dyDescent="0.3">
      <c r="A3973" s="10" t="s">
        <v>1262</v>
      </c>
      <c r="B3973" s="10" t="s">
        <v>2818</v>
      </c>
      <c r="C3973" s="10" t="s">
        <v>2819</v>
      </c>
      <c r="D3973" s="10" t="s">
        <v>3065</v>
      </c>
      <c r="E3973" s="10" t="s">
        <v>1263</v>
      </c>
      <c r="F3973" s="10"/>
      <c r="G3973" s="10" t="s">
        <v>47</v>
      </c>
      <c r="I3973" s="10"/>
      <c r="J3973" s="10" t="s">
        <v>951</v>
      </c>
      <c r="K3973" s="10" t="s">
        <v>24</v>
      </c>
      <c r="L3973">
        <v>1992</v>
      </c>
    </row>
    <row r="3974" spans="1:12" x14ac:dyDescent="0.3">
      <c r="A3974" s="10" t="s">
        <v>1262</v>
      </c>
      <c r="B3974" s="10" t="s">
        <v>2818</v>
      </c>
      <c r="C3974" s="10" t="s">
        <v>2819</v>
      </c>
      <c r="D3974" s="10" t="s">
        <v>3065</v>
      </c>
      <c r="E3974" s="10" t="s">
        <v>1263</v>
      </c>
      <c r="F3974" s="10"/>
      <c r="G3974" s="10" t="s">
        <v>47</v>
      </c>
      <c r="I3974" s="10"/>
      <c r="J3974" s="10" t="s">
        <v>951</v>
      </c>
      <c r="K3974" s="10" t="s">
        <v>25</v>
      </c>
      <c r="L3974">
        <v>1559</v>
      </c>
    </row>
    <row r="3975" spans="1:12" x14ac:dyDescent="0.3">
      <c r="A3975" s="10" t="s">
        <v>1262</v>
      </c>
      <c r="B3975" s="10" t="s">
        <v>2818</v>
      </c>
      <c r="C3975" s="10" t="s">
        <v>2819</v>
      </c>
      <c r="D3975" s="10" t="s">
        <v>3065</v>
      </c>
      <c r="E3975" s="10" t="s">
        <v>1263</v>
      </c>
      <c r="F3975" s="10"/>
      <c r="G3975" s="10" t="s">
        <v>47</v>
      </c>
      <c r="I3975" s="10"/>
      <c r="J3975" s="10" t="s">
        <v>951</v>
      </c>
      <c r="K3975" s="10" t="s">
        <v>26</v>
      </c>
      <c r="L3975">
        <v>1091</v>
      </c>
    </row>
    <row r="3976" spans="1:12" x14ac:dyDescent="0.3">
      <c r="A3976" s="10" t="s">
        <v>1262</v>
      </c>
      <c r="B3976" s="10" t="s">
        <v>2818</v>
      </c>
      <c r="C3976" s="10" t="s">
        <v>2819</v>
      </c>
      <c r="D3976" s="10" t="s">
        <v>3065</v>
      </c>
      <c r="E3976" s="10" t="s">
        <v>1263</v>
      </c>
      <c r="F3976" s="10"/>
      <c r="G3976" s="10" t="s">
        <v>47</v>
      </c>
      <c r="I3976" s="10"/>
      <c r="J3976" s="10" t="s">
        <v>951</v>
      </c>
      <c r="K3976" s="10" t="s">
        <v>27</v>
      </c>
      <c r="L3976">
        <v>758</v>
      </c>
    </row>
    <row r="3977" spans="1:12" x14ac:dyDescent="0.3">
      <c r="A3977" s="10" t="s">
        <v>1262</v>
      </c>
      <c r="B3977" s="10" t="s">
        <v>2818</v>
      </c>
      <c r="C3977" s="10" t="s">
        <v>2819</v>
      </c>
      <c r="D3977" s="10" t="s">
        <v>3065</v>
      </c>
      <c r="E3977" s="10" t="s">
        <v>1263</v>
      </c>
      <c r="F3977" s="10"/>
      <c r="G3977" s="10" t="s">
        <v>47</v>
      </c>
      <c r="I3977" s="10"/>
      <c r="J3977" s="10" t="s">
        <v>951</v>
      </c>
      <c r="K3977" s="10" t="s">
        <v>28</v>
      </c>
      <c r="L3977">
        <v>478</v>
      </c>
    </row>
    <row r="3978" spans="1:12" x14ac:dyDescent="0.3">
      <c r="A3978" s="10" t="s">
        <v>1262</v>
      </c>
      <c r="B3978" s="10" t="s">
        <v>2818</v>
      </c>
      <c r="C3978" s="10" t="s">
        <v>2819</v>
      </c>
      <c r="D3978" s="10" t="s">
        <v>3065</v>
      </c>
      <c r="E3978" s="10" t="s">
        <v>1263</v>
      </c>
      <c r="F3978" s="10"/>
      <c r="G3978" s="10" t="s">
        <v>47</v>
      </c>
      <c r="I3978" s="10"/>
      <c r="J3978" s="10" t="s">
        <v>951</v>
      </c>
      <c r="K3978" s="10" t="s">
        <v>29</v>
      </c>
      <c r="L3978">
        <v>598</v>
      </c>
    </row>
    <row r="3979" spans="1:12" x14ac:dyDescent="0.3">
      <c r="A3979" s="10" t="s">
        <v>1264</v>
      </c>
      <c r="B3979" s="10" t="s">
        <v>2818</v>
      </c>
      <c r="C3979" s="10" t="s">
        <v>2819</v>
      </c>
      <c r="D3979" s="10" t="s">
        <v>3065</v>
      </c>
      <c r="E3979" s="10" t="s">
        <v>1265</v>
      </c>
      <c r="F3979" s="10"/>
      <c r="G3979" s="10" t="s">
        <v>47</v>
      </c>
      <c r="I3979" s="10"/>
      <c r="J3979" s="10" t="s">
        <v>951</v>
      </c>
      <c r="K3979" s="10" t="s">
        <v>17</v>
      </c>
      <c r="L3979">
        <v>4571</v>
      </c>
    </row>
    <row r="3980" spans="1:12" x14ac:dyDescent="0.3">
      <c r="A3980" s="10" t="s">
        <v>1264</v>
      </c>
      <c r="B3980" s="10" t="s">
        <v>2818</v>
      </c>
      <c r="C3980" s="10" t="s">
        <v>2819</v>
      </c>
      <c r="D3980" s="10" t="s">
        <v>3065</v>
      </c>
      <c r="E3980" s="10" t="s">
        <v>1265</v>
      </c>
      <c r="F3980" s="10"/>
      <c r="G3980" s="10" t="s">
        <v>47</v>
      </c>
      <c r="I3980" s="10"/>
      <c r="J3980" s="10" t="s">
        <v>951</v>
      </c>
      <c r="K3980" s="10" t="s">
        <v>18</v>
      </c>
      <c r="L3980">
        <v>4893</v>
      </c>
    </row>
    <row r="3981" spans="1:12" x14ac:dyDescent="0.3">
      <c r="A3981" s="10" t="s">
        <v>1264</v>
      </c>
      <c r="B3981" s="10" t="s">
        <v>2818</v>
      </c>
      <c r="C3981" s="10" t="s">
        <v>2819</v>
      </c>
      <c r="D3981" s="10" t="s">
        <v>3065</v>
      </c>
      <c r="E3981" s="10" t="s">
        <v>1265</v>
      </c>
      <c r="F3981" s="10"/>
      <c r="G3981" s="10" t="s">
        <v>47</v>
      </c>
      <c r="I3981" s="10"/>
      <c r="J3981" s="10" t="s">
        <v>951</v>
      </c>
      <c r="K3981" s="10" t="s">
        <v>19</v>
      </c>
      <c r="L3981">
        <v>4625</v>
      </c>
    </row>
    <row r="3982" spans="1:12" x14ac:dyDescent="0.3">
      <c r="A3982" s="10" t="s">
        <v>1264</v>
      </c>
      <c r="B3982" s="10" t="s">
        <v>2818</v>
      </c>
      <c r="C3982" s="10" t="s">
        <v>2819</v>
      </c>
      <c r="D3982" s="10" t="s">
        <v>3065</v>
      </c>
      <c r="E3982" s="10" t="s">
        <v>1265</v>
      </c>
      <c r="F3982" s="10"/>
      <c r="G3982" s="10" t="s">
        <v>47</v>
      </c>
      <c r="I3982" s="10"/>
      <c r="J3982" s="10" t="s">
        <v>951</v>
      </c>
      <c r="K3982" s="10" t="s">
        <v>20</v>
      </c>
      <c r="L3982">
        <v>4553</v>
      </c>
    </row>
    <row r="3983" spans="1:12" x14ac:dyDescent="0.3">
      <c r="A3983" s="10" t="s">
        <v>1264</v>
      </c>
      <c r="B3983" s="10" t="s">
        <v>2818</v>
      </c>
      <c r="C3983" s="10" t="s">
        <v>2819</v>
      </c>
      <c r="D3983" s="10" t="s">
        <v>3065</v>
      </c>
      <c r="E3983" s="10" t="s">
        <v>1265</v>
      </c>
      <c r="F3983" s="10"/>
      <c r="G3983" s="10" t="s">
        <v>47</v>
      </c>
      <c r="I3983" s="10"/>
      <c r="J3983" s="10" t="s">
        <v>951</v>
      </c>
      <c r="K3983" s="10" t="s">
        <v>21</v>
      </c>
      <c r="L3983">
        <v>5367</v>
      </c>
    </row>
    <row r="3984" spans="1:12" x14ac:dyDescent="0.3">
      <c r="A3984" s="10" t="s">
        <v>1264</v>
      </c>
      <c r="B3984" s="10" t="s">
        <v>2818</v>
      </c>
      <c r="C3984" s="10" t="s">
        <v>2819</v>
      </c>
      <c r="D3984" s="10" t="s">
        <v>3065</v>
      </c>
      <c r="E3984" s="10" t="s">
        <v>1265</v>
      </c>
      <c r="F3984" s="10"/>
      <c r="G3984" s="10" t="s">
        <v>47</v>
      </c>
      <c r="I3984" s="10"/>
      <c r="J3984" s="10" t="s">
        <v>951</v>
      </c>
      <c r="K3984" s="10" t="s">
        <v>22</v>
      </c>
      <c r="L3984">
        <v>5526</v>
      </c>
    </row>
    <row r="3985" spans="1:12" x14ac:dyDescent="0.3">
      <c r="A3985" s="10" t="s">
        <v>1264</v>
      </c>
      <c r="B3985" s="10" t="s">
        <v>2818</v>
      </c>
      <c r="C3985" s="10" t="s">
        <v>2819</v>
      </c>
      <c r="D3985" s="10" t="s">
        <v>3065</v>
      </c>
      <c r="E3985" s="10" t="s">
        <v>1265</v>
      </c>
      <c r="F3985" s="10"/>
      <c r="G3985" s="10" t="s">
        <v>47</v>
      </c>
      <c r="I3985" s="10"/>
      <c r="J3985" s="10" t="s">
        <v>951</v>
      </c>
      <c r="K3985" s="10" t="s">
        <v>23</v>
      </c>
      <c r="L3985">
        <v>5532</v>
      </c>
    </row>
    <row r="3986" spans="1:12" x14ac:dyDescent="0.3">
      <c r="A3986" s="10" t="s">
        <v>1264</v>
      </c>
      <c r="B3986" s="10" t="s">
        <v>2818</v>
      </c>
      <c r="C3986" s="10" t="s">
        <v>2819</v>
      </c>
      <c r="D3986" s="10" t="s">
        <v>3065</v>
      </c>
      <c r="E3986" s="10" t="s">
        <v>1265</v>
      </c>
      <c r="F3986" s="10"/>
      <c r="G3986" s="10" t="s">
        <v>47</v>
      </c>
      <c r="I3986" s="10"/>
      <c r="J3986" s="10" t="s">
        <v>951</v>
      </c>
      <c r="K3986" s="10" t="s">
        <v>24</v>
      </c>
      <c r="L3986">
        <v>5473</v>
      </c>
    </row>
    <row r="3987" spans="1:12" x14ac:dyDescent="0.3">
      <c r="A3987" s="10" t="s">
        <v>1264</v>
      </c>
      <c r="B3987" s="10" t="s">
        <v>2818</v>
      </c>
      <c r="C3987" s="10" t="s">
        <v>2819</v>
      </c>
      <c r="D3987" s="10" t="s">
        <v>3065</v>
      </c>
      <c r="E3987" s="10" t="s">
        <v>1265</v>
      </c>
      <c r="F3987" s="10"/>
      <c r="G3987" s="10" t="s">
        <v>47</v>
      </c>
      <c r="I3987" s="10"/>
      <c r="J3987" s="10" t="s">
        <v>951</v>
      </c>
      <c r="K3987" s="10" t="s">
        <v>25</v>
      </c>
      <c r="L3987">
        <v>5069</v>
      </c>
    </row>
    <row r="3988" spans="1:12" x14ac:dyDescent="0.3">
      <c r="A3988" s="10" t="s">
        <v>1264</v>
      </c>
      <c r="B3988" s="10" t="s">
        <v>2818</v>
      </c>
      <c r="C3988" s="10" t="s">
        <v>2819</v>
      </c>
      <c r="D3988" s="10" t="s">
        <v>3065</v>
      </c>
      <c r="E3988" s="10" t="s">
        <v>1265</v>
      </c>
      <c r="F3988" s="10"/>
      <c r="G3988" s="10" t="s">
        <v>47</v>
      </c>
      <c r="I3988" s="10"/>
      <c r="J3988" s="10" t="s">
        <v>951</v>
      </c>
      <c r="K3988" s="10" t="s">
        <v>26</v>
      </c>
      <c r="L3988">
        <v>5084</v>
      </c>
    </row>
    <row r="3989" spans="1:12" x14ac:dyDescent="0.3">
      <c r="A3989" s="10" t="s">
        <v>1264</v>
      </c>
      <c r="B3989" s="10" t="s">
        <v>2818</v>
      </c>
      <c r="C3989" s="10" t="s">
        <v>2819</v>
      </c>
      <c r="D3989" s="10" t="s">
        <v>3065</v>
      </c>
      <c r="E3989" s="10" t="s">
        <v>1265</v>
      </c>
      <c r="F3989" s="10"/>
      <c r="G3989" s="10" t="s">
        <v>47</v>
      </c>
      <c r="I3989" s="10"/>
      <c r="J3989" s="10" t="s">
        <v>951</v>
      </c>
      <c r="K3989" s="10" t="s">
        <v>27</v>
      </c>
      <c r="L3989">
        <v>4930</v>
      </c>
    </row>
    <row r="3990" spans="1:12" x14ac:dyDescent="0.3">
      <c r="A3990" s="10" t="s">
        <v>1264</v>
      </c>
      <c r="B3990" s="10" t="s">
        <v>2818</v>
      </c>
      <c r="C3990" s="10" t="s">
        <v>2819</v>
      </c>
      <c r="D3990" s="10" t="s">
        <v>3065</v>
      </c>
      <c r="E3990" s="10" t="s">
        <v>1265</v>
      </c>
      <c r="F3990" s="10"/>
      <c r="G3990" s="10" t="s">
        <v>47</v>
      </c>
      <c r="I3990" s="10"/>
      <c r="J3990" s="10" t="s">
        <v>951</v>
      </c>
      <c r="K3990" s="10" t="s">
        <v>28</v>
      </c>
      <c r="L3990">
        <v>4170</v>
      </c>
    </row>
    <row r="3991" spans="1:12" x14ac:dyDescent="0.3">
      <c r="A3991" s="10" t="s">
        <v>1264</v>
      </c>
      <c r="B3991" s="10" t="s">
        <v>2818</v>
      </c>
      <c r="C3991" s="10" t="s">
        <v>2819</v>
      </c>
      <c r="D3991" s="10" t="s">
        <v>3065</v>
      </c>
      <c r="E3991" s="10" t="s">
        <v>1265</v>
      </c>
      <c r="F3991" s="10"/>
      <c r="G3991" s="10" t="s">
        <v>47</v>
      </c>
      <c r="I3991" s="10"/>
      <c r="J3991" s="10" t="s">
        <v>951</v>
      </c>
      <c r="K3991" s="10" t="s">
        <v>29</v>
      </c>
      <c r="L3991">
        <v>3511</v>
      </c>
    </row>
    <row r="3992" spans="1:12" x14ac:dyDescent="0.3">
      <c r="A3992" s="10" t="s">
        <v>1266</v>
      </c>
      <c r="B3992" s="10" t="s">
        <v>2818</v>
      </c>
      <c r="C3992" s="10" t="s">
        <v>2819</v>
      </c>
      <c r="D3992" s="10" t="s">
        <v>3065</v>
      </c>
      <c r="E3992" s="10" t="s">
        <v>1267</v>
      </c>
      <c r="F3992" s="10"/>
      <c r="G3992" s="10" t="s">
        <v>47</v>
      </c>
      <c r="I3992" s="10"/>
      <c r="J3992" s="10" t="s">
        <v>951</v>
      </c>
      <c r="K3992" s="10" t="s">
        <v>17</v>
      </c>
      <c r="L3992">
        <v>5582</v>
      </c>
    </row>
    <row r="3993" spans="1:12" x14ac:dyDescent="0.3">
      <c r="A3993" s="10" t="s">
        <v>1266</v>
      </c>
      <c r="B3993" s="10" t="s">
        <v>2818</v>
      </c>
      <c r="C3993" s="10" t="s">
        <v>2819</v>
      </c>
      <c r="D3993" s="10" t="s">
        <v>3065</v>
      </c>
      <c r="E3993" s="10" t="s">
        <v>1267</v>
      </c>
      <c r="F3993" s="10"/>
      <c r="G3993" s="10" t="s">
        <v>47</v>
      </c>
      <c r="I3993" s="10"/>
      <c r="J3993" s="10" t="s">
        <v>951</v>
      </c>
      <c r="K3993" s="10" t="s">
        <v>18</v>
      </c>
      <c r="L3993">
        <v>6455</v>
      </c>
    </row>
    <row r="3994" spans="1:12" x14ac:dyDescent="0.3">
      <c r="A3994" s="10" t="s">
        <v>1266</v>
      </c>
      <c r="B3994" s="10" t="s">
        <v>2818</v>
      </c>
      <c r="C3994" s="10" t="s">
        <v>2819</v>
      </c>
      <c r="D3994" s="10" t="s">
        <v>3065</v>
      </c>
      <c r="E3994" s="10" t="s">
        <v>1267</v>
      </c>
      <c r="F3994" s="10"/>
      <c r="G3994" s="10" t="s">
        <v>47</v>
      </c>
      <c r="I3994" s="10"/>
      <c r="J3994" s="10" t="s">
        <v>951</v>
      </c>
      <c r="K3994" s="10" t="s">
        <v>19</v>
      </c>
      <c r="L3994">
        <v>6073</v>
      </c>
    </row>
    <row r="3995" spans="1:12" x14ac:dyDescent="0.3">
      <c r="A3995" s="10" t="s">
        <v>1266</v>
      </c>
      <c r="B3995" s="10" t="s">
        <v>2818</v>
      </c>
      <c r="C3995" s="10" t="s">
        <v>2819</v>
      </c>
      <c r="D3995" s="10" t="s">
        <v>3065</v>
      </c>
      <c r="E3995" s="10" t="s">
        <v>1267</v>
      </c>
      <c r="F3995" s="10"/>
      <c r="G3995" s="10" t="s">
        <v>47</v>
      </c>
      <c r="I3995" s="10"/>
      <c r="J3995" s="10" t="s">
        <v>951</v>
      </c>
      <c r="K3995" s="10" t="s">
        <v>20</v>
      </c>
      <c r="L3995">
        <v>6546</v>
      </c>
    </row>
    <row r="3996" spans="1:12" x14ac:dyDescent="0.3">
      <c r="A3996" s="10" t="s">
        <v>1266</v>
      </c>
      <c r="B3996" s="10" t="s">
        <v>2818</v>
      </c>
      <c r="C3996" s="10" t="s">
        <v>2819</v>
      </c>
      <c r="D3996" s="10" t="s">
        <v>3065</v>
      </c>
      <c r="E3996" s="10" t="s">
        <v>1267</v>
      </c>
      <c r="F3996" s="10"/>
      <c r="G3996" s="10" t="s">
        <v>47</v>
      </c>
      <c r="I3996" s="10"/>
      <c r="J3996" s="10" t="s">
        <v>951</v>
      </c>
      <c r="K3996" s="10" t="s">
        <v>21</v>
      </c>
      <c r="L3996">
        <v>6611</v>
      </c>
    </row>
    <row r="3997" spans="1:12" x14ac:dyDescent="0.3">
      <c r="A3997" s="10" t="s">
        <v>1266</v>
      </c>
      <c r="B3997" s="10" t="s">
        <v>2818</v>
      </c>
      <c r="C3997" s="10" t="s">
        <v>2819</v>
      </c>
      <c r="D3997" s="10" t="s">
        <v>3065</v>
      </c>
      <c r="E3997" s="10" t="s">
        <v>1267</v>
      </c>
      <c r="F3997" s="10"/>
      <c r="G3997" s="10" t="s">
        <v>47</v>
      </c>
      <c r="I3997" s="10"/>
      <c r="J3997" s="10" t="s">
        <v>951</v>
      </c>
      <c r="K3997" s="10" t="s">
        <v>22</v>
      </c>
      <c r="L3997">
        <v>6520</v>
      </c>
    </row>
    <row r="3998" spans="1:12" x14ac:dyDescent="0.3">
      <c r="A3998" s="10" t="s">
        <v>1266</v>
      </c>
      <c r="B3998" s="10" t="s">
        <v>2818</v>
      </c>
      <c r="C3998" s="10" t="s">
        <v>2819</v>
      </c>
      <c r="D3998" s="10" t="s">
        <v>3065</v>
      </c>
      <c r="E3998" s="10" t="s">
        <v>1267</v>
      </c>
      <c r="F3998" s="10"/>
      <c r="G3998" s="10" t="s">
        <v>47</v>
      </c>
      <c r="I3998" s="10"/>
      <c r="J3998" s="10" t="s">
        <v>951</v>
      </c>
      <c r="K3998" s="10" t="s">
        <v>23</v>
      </c>
      <c r="L3998">
        <v>7364</v>
      </c>
    </row>
    <row r="3999" spans="1:12" x14ac:dyDescent="0.3">
      <c r="A3999" s="10" t="s">
        <v>1266</v>
      </c>
      <c r="B3999" s="10" t="s">
        <v>2818</v>
      </c>
      <c r="C3999" s="10" t="s">
        <v>2819</v>
      </c>
      <c r="D3999" s="10" t="s">
        <v>3065</v>
      </c>
      <c r="E3999" s="10" t="s">
        <v>1267</v>
      </c>
      <c r="F3999" s="10"/>
      <c r="G3999" s="10" t="s">
        <v>47</v>
      </c>
      <c r="I3999" s="10"/>
      <c r="J3999" s="10" t="s">
        <v>951</v>
      </c>
      <c r="K3999" s="10" t="s">
        <v>24</v>
      </c>
      <c r="L3999">
        <v>7583</v>
      </c>
    </row>
    <row r="4000" spans="1:12" x14ac:dyDescent="0.3">
      <c r="A4000" s="10" t="s">
        <v>1266</v>
      </c>
      <c r="B4000" s="10" t="s">
        <v>2818</v>
      </c>
      <c r="C4000" s="10" t="s">
        <v>2819</v>
      </c>
      <c r="D4000" s="10" t="s">
        <v>3065</v>
      </c>
      <c r="E4000" s="10" t="s">
        <v>1267</v>
      </c>
      <c r="F4000" s="10"/>
      <c r="G4000" s="10" t="s">
        <v>47</v>
      </c>
      <c r="I4000" s="10"/>
      <c r="J4000" s="10" t="s">
        <v>951</v>
      </c>
      <c r="K4000" s="10" t="s">
        <v>25</v>
      </c>
      <c r="L4000">
        <v>6930</v>
      </c>
    </row>
    <row r="4001" spans="1:12" x14ac:dyDescent="0.3">
      <c r="A4001" s="10" t="s">
        <v>1266</v>
      </c>
      <c r="B4001" s="10" t="s">
        <v>2818</v>
      </c>
      <c r="C4001" s="10" t="s">
        <v>2819</v>
      </c>
      <c r="D4001" s="10" t="s">
        <v>3065</v>
      </c>
      <c r="E4001" s="10" t="s">
        <v>1267</v>
      </c>
      <c r="F4001" s="10"/>
      <c r="G4001" s="10" t="s">
        <v>47</v>
      </c>
      <c r="I4001" s="10"/>
      <c r="J4001" s="10" t="s">
        <v>951</v>
      </c>
      <c r="K4001" s="10" t="s">
        <v>26</v>
      </c>
      <c r="L4001">
        <v>7184</v>
      </c>
    </row>
    <row r="4002" spans="1:12" x14ac:dyDescent="0.3">
      <c r="A4002" s="10" t="s">
        <v>1266</v>
      </c>
      <c r="B4002" s="10" t="s">
        <v>2818</v>
      </c>
      <c r="C4002" s="10" t="s">
        <v>2819</v>
      </c>
      <c r="D4002" s="10" t="s">
        <v>3065</v>
      </c>
      <c r="E4002" s="10" t="s">
        <v>1267</v>
      </c>
      <c r="F4002" s="10"/>
      <c r="G4002" s="10" t="s">
        <v>47</v>
      </c>
      <c r="I4002" s="10"/>
      <c r="J4002" s="10" t="s">
        <v>951</v>
      </c>
      <c r="K4002" s="10" t="s">
        <v>27</v>
      </c>
      <c r="L4002">
        <v>6976</v>
      </c>
    </row>
    <row r="4003" spans="1:12" x14ac:dyDescent="0.3">
      <c r="A4003" s="10" t="s">
        <v>1266</v>
      </c>
      <c r="B4003" s="10" t="s">
        <v>2818</v>
      </c>
      <c r="C4003" s="10" t="s">
        <v>2819</v>
      </c>
      <c r="D4003" s="10" t="s">
        <v>3065</v>
      </c>
      <c r="E4003" s="10" t="s">
        <v>1267</v>
      </c>
      <c r="F4003" s="10"/>
      <c r="G4003" s="10" t="s">
        <v>47</v>
      </c>
      <c r="I4003" s="10"/>
      <c r="J4003" s="10" t="s">
        <v>951</v>
      </c>
      <c r="K4003" s="10" t="s">
        <v>28</v>
      </c>
      <c r="L4003">
        <v>13375</v>
      </c>
    </row>
    <row r="4004" spans="1:12" x14ac:dyDescent="0.3">
      <c r="A4004" s="10" t="s">
        <v>1266</v>
      </c>
      <c r="B4004" s="10" t="s">
        <v>2818</v>
      </c>
      <c r="C4004" s="10" t="s">
        <v>2819</v>
      </c>
      <c r="D4004" s="10" t="s">
        <v>3065</v>
      </c>
      <c r="E4004" s="10" t="s">
        <v>1267</v>
      </c>
      <c r="F4004" s="10"/>
      <c r="G4004" s="10" t="s">
        <v>47</v>
      </c>
      <c r="I4004" s="10"/>
      <c r="J4004" s="10" t="s">
        <v>951</v>
      </c>
      <c r="K4004" s="10" t="s">
        <v>29</v>
      </c>
      <c r="L4004">
        <v>6951</v>
      </c>
    </row>
    <row r="4005" spans="1:12" x14ac:dyDescent="0.3">
      <c r="A4005" s="10" t="s">
        <v>1268</v>
      </c>
      <c r="B4005" s="10" t="s">
        <v>2818</v>
      </c>
      <c r="C4005" s="10" t="s">
        <v>2819</v>
      </c>
      <c r="D4005" s="10" t="s">
        <v>3065</v>
      </c>
      <c r="E4005" s="10" t="s">
        <v>1269</v>
      </c>
      <c r="F4005" s="10"/>
      <c r="G4005" s="10" t="s">
        <v>47</v>
      </c>
      <c r="I4005" s="10"/>
      <c r="J4005" s="10" t="s">
        <v>951</v>
      </c>
      <c r="K4005" s="10" t="s">
        <v>17</v>
      </c>
      <c r="L4005">
        <v>4681</v>
      </c>
    </row>
    <row r="4006" spans="1:12" x14ac:dyDescent="0.3">
      <c r="A4006" s="10" t="s">
        <v>1268</v>
      </c>
      <c r="B4006" s="10" t="s">
        <v>2818</v>
      </c>
      <c r="C4006" s="10" t="s">
        <v>2819</v>
      </c>
      <c r="D4006" s="10" t="s">
        <v>3065</v>
      </c>
      <c r="E4006" s="10" t="s">
        <v>1269</v>
      </c>
      <c r="F4006" s="10"/>
      <c r="G4006" s="10" t="s">
        <v>47</v>
      </c>
      <c r="I4006" s="10"/>
      <c r="J4006" s="10" t="s">
        <v>951</v>
      </c>
      <c r="K4006" s="10" t="s">
        <v>18</v>
      </c>
      <c r="L4006">
        <v>4812</v>
      </c>
    </row>
    <row r="4007" spans="1:12" x14ac:dyDescent="0.3">
      <c r="A4007" s="10" t="s">
        <v>1268</v>
      </c>
      <c r="B4007" s="10" t="s">
        <v>2818</v>
      </c>
      <c r="C4007" s="10" t="s">
        <v>2819</v>
      </c>
      <c r="D4007" s="10" t="s">
        <v>3065</v>
      </c>
      <c r="E4007" s="10" t="s">
        <v>1269</v>
      </c>
      <c r="F4007" s="10"/>
      <c r="G4007" s="10" t="s">
        <v>47</v>
      </c>
      <c r="I4007" s="10"/>
      <c r="J4007" s="10" t="s">
        <v>951</v>
      </c>
      <c r="K4007" s="10" t="s">
        <v>19</v>
      </c>
      <c r="L4007">
        <v>3815</v>
      </c>
    </row>
    <row r="4008" spans="1:12" x14ac:dyDescent="0.3">
      <c r="A4008" s="10" t="s">
        <v>1268</v>
      </c>
      <c r="B4008" s="10" t="s">
        <v>2818</v>
      </c>
      <c r="C4008" s="10" t="s">
        <v>2819</v>
      </c>
      <c r="D4008" s="10" t="s">
        <v>3065</v>
      </c>
      <c r="E4008" s="10" t="s">
        <v>1269</v>
      </c>
      <c r="F4008" s="10"/>
      <c r="G4008" s="10" t="s">
        <v>47</v>
      </c>
      <c r="I4008" s="10"/>
      <c r="J4008" s="10" t="s">
        <v>951</v>
      </c>
      <c r="K4008" s="10" t="s">
        <v>20</v>
      </c>
      <c r="L4008">
        <v>3511</v>
      </c>
    </row>
    <row r="4009" spans="1:12" x14ac:dyDescent="0.3">
      <c r="A4009" s="10" t="s">
        <v>1268</v>
      </c>
      <c r="B4009" s="10" t="s">
        <v>2818</v>
      </c>
      <c r="C4009" s="10" t="s">
        <v>2819</v>
      </c>
      <c r="D4009" s="10" t="s">
        <v>3065</v>
      </c>
      <c r="E4009" s="10" t="s">
        <v>1269</v>
      </c>
      <c r="F4009" s="10"/>
      <c r="G4009" s="10" t="s">
        <v>47</v>
      </c>
      <c r="I4009" s="10"/>
      <c r="J4009" s="10" t="s">
        <v>951</v>
      </c>
      <c r="K4009" s="10" t="s">
        <v>21</v>
      </c>
      <c r="L4009">
        <v>3401</v>
      </c>
    </row>
    <row r="4010" spans="1:12" x14ac:dyDescent="0.3">
      <c r="A4010" s="10" t="s">
        <v>1268</v>
      </c>
      <c r="B4010" s="10" t="s">
        <v>2818</v>
      </c>
      <c r="C4010" s="10" t="s">
        <v>2819</v>
      </c>
      <c r="D4010" s="10" t="s">
        <v>3065</v>
      </c>
      <c r="E4010" s="10" t="s">
        <v>1269</v>
      </c>
      <c r="F4010" s="10"/>
      <c r="G4010" s="10" t="s">
        <v>47</v>
      </c>
      <c r="I4010" s="10"/>
      <c r="J4010" s="10" t="s">
        <v>951</v>
      </c>
      <c r="K4010" s="10" t="s">
        <v>22</v>
      </c>
      <c r="L4010">
        <v>3922</v>
      </c>
    </row>
    <row r="4011" spans="1:12" x14ac:dyDescent="0.3">
      <c r="A4011" s="10" t="s">
        <v>1268</v>
      </c>
      <c r="B4011" s="10" t="s">
        <v>2818</v>
      </c>
      <c r="C4011" s="10" t="s">
        <v>2819</v>
      </c>
      <c r="D4011" s="10" t="s">
        <v>3065</v>
      </c>
      <c r="E4011" s="10" t="s">
        <v>1269</v>
      </c>
      <c r="F4011" s="10"/>
      <c r="G4011" s="10" t="s">
        <v>47</v>
      </c>
      <c r="I4011" s="10"/>
      <c r="J4011" s="10" t="s">
        <v>951</v>
      </c>
      <c r="K4011" s="10" t="s">
        <v>23</v>
      </c>
      <c r="L4011">
        <v>4323</v>
      </c>
    </row>
    <row r="4012" spans="1:12" x14ac:dyDescent="0.3">
      <c r="A4012" s="10" t="s">
        <v>1268</v>
      </c>
      <c r="B4012" s="10" t="s">
        <v>2818</v>
      </c>
      <c r="C4012" s="10" t="s">
        <v>2819</v>
      </c>
      <c r="D4012" s="10" t="s">
        <v>3065</v>
      </c>
      <c r="E4012" s="10" t="s">
        <v>1269</v>
      </c>
      <c r="F4012" s="10"/>
      <c r="G4012" s="10" t="s">
        <v>47</v>
      </c>
      <c r="I4012" s="10"/>
      <c r="J4012" s="10" t="s">
        <v>951</v>
      </c>
      <c r="K4012" s="10" t="s">
        <v>24</v>
      </c>
      <c r="L4012">
        <v>3831</v>
      </c>
    </row>
    <row r="4013" spans="1:12" x14ac:dyDescent="0.3">
      <c r="A4013" s="10" t="s">
        <v>1268</v>
      </c>
      <c r="B4013" s="10" t="s">
        <v>2818</v>
      </c>
      <c r="C4013" s="10" t="s">
        <v>2819</v>
      </c>
      <c r="D4013" s="10" t="s">
        <v>3065</v>
      </c>
      <c r="E4013" s="10" t="s">
        <v>1269</v>
      </c>
      <c r="F4013" s="10"/>
      <c r="G4013" s="10" t="s">
        <v>47</v>
      </c>
      <c r="I4013" s="10"/>
      <c r="J4013" s="10" t="s">
        <v>951</v>
      </c>
      <c r="K4013" s="10" t="s">
        <v>25</v>
      </c>
      <c r="L4013">
        <v>3975</v>
      </c>
    </row>
    <row r="4014" spans="1:12" x14ac:dyDescent="0.3">
      <c r="A4014" s="10" t="s">
        <v>1268</v>
      </c>
      <c r="B4014" s="10" t="s">
        <v>2818</v>
      </c>
      <c r="C4014" s="10" t="s">
        <v>2819</v>
      </c>
      <c r="D4014" s="10" t="s">
        <v>3065</v>
      </c>
      <c r="E4014" s="10" t="s">
        <v>1269</v>
      </c>
      <c r="F4014" s="10"/>
      <c r="G4014" s="10" t="s">
        <v>47</v>
      </c>
      <c r="I4014" s="10"/>
      <c r="J4014" s="10" t="s">
        <v>951</v>
      </c>
      <c r="K4014" s="10" t="s">
        <v>26</v>
      </c>
      <c r="L4014">
        <v>4140</v>
      </c>
    </row>
    <row r="4015" spans="1:12" x14ac:dyDescent="0.3">
      <c r="A4015" s="10" t="s">
        <v>1268</v>
      </c>
      <c r="B4015" s="10" t="s">
        <v>2818</v>
      </c>
      <c r="C4015" s="10" t="s">
        <v>2819</v>
      </c>
      <c r="D4015" s="10" t="s">
        <v>3065</v>
      </c>
      <c r="E4015" s="10" t="s">
        <v>1269</v>
      </c>
      <c r="F4015" s="10"/>
      <c r="G4015" s="10" t="s">
        <v>47</v>
      </c>
      <c r="I4015" s="10"/>
      <c r="J4015" s="10" t="s">
        <v>951</v>
      </c>
      <c r="K4015" s="10" t="s">
        <v>27</v>
      </c>
      <c r="L4015">
        <v>4216</v>
      </c>
    </row>
    <row r="4016" spans="1:12" x14ac:dyDescent="0.3">
      <c r="A4016" s="10" t="s">
        <v>1268</v>
      </c>
      <c r="B4016" s="10" t="s">
        <v>2818</v>
      </c>
      <c r="C4016" s="10" t="s">
        <v>2819</v>
      </c>
      <c r="D4016" s="10" t="s">
        <v>3065</v>
      </c>
      <c r="E4016" s="10" t="s">
        <v>1269</v>
      </c>
      <c r="F4016" s="10"/>
      <c r="G4016" s="10" t="s">
        <v>47</v>
      </c>
      <c r="I4016" s="10"/>
      <c r="J4016" s="10" t="s">
        <v>951</v>
      </c>
      <c r="K4016" s="10" t="s">
        <v>28</v>
      </c>
      <c r="L4016">
        <v>3474</v>
      </c>
    </row>
    <row r="4017" spans="1:12" x14ac:dyDescent="0.3">
      <c r="A4017" s="10" t="s">
        <v>1268</v>
      </c>
      <c r="B4017" s="10" t="s">
        <v>2818</v>
      </c>
      <c r="C4017" s="10" t="s">
        <v>2819</v>
      </c>
      <c r="D4017" s="10" t="s">
        <v>3065</v>
      </c>
      <c r="E4017" s="10" t="s">
        <v>1269</v>
      </c>
      <c r="F4017" s="10"/>
      <c r="G4017" s="10" t="s">
        <v>47</v>
      </c>
      <c r="I4017" s="10"/>
      <c r="J4017" s="10" t="s">
        <v>951</v>
      </c>
      <c r="K4017" s="10" t="s">
        <v>29</v>
      </c>
      <c r="L4017">
        <v>2819</v>
      </c>
    </row>
    <row r="4018" spans="1:12" x14ac:dyDescent="0.3">
      <c r="A4018" s="10" t="s">
        <v>1270</v>
      </c>
      <c r="B4018" s="10" t="s">
        <v>2818</v>
      </c>
      <c r="C4018" s="10" t="s">
        <v>2819</v>
      </c>
      <c r="D4018" s="10" t="s">
        <v>3065</v>
      </c>
      <c r="E4018" s="10" t="s">
        <v>973</v>
      </c>
      <c r="F4018" s="10"/>
      <c r="G4018" s="10" t="s">
        <v>47</v>
      </c>
      <c r="I4018" s="10"/>
      <c r="J4018" s="10" t="s">
        <v>951</v>
      </c>
      <c r="K4018" s="10" t="s">
        <v>17</v>
      </c>
      <c r="L4018">
        <v>442</v>
      </c>
    </row>
    <row r="4019" spans="1:12" x14ac:dyDescent="0.3">
      <c r="A4019" s="10" t="s">
        <v>1270</v>
      </c>
      <c r="B4019" s="10" t="s">
        <v>2818</v>
      </c>
      <c r="C4019" s="10" t="s">
        <v>2819</v>
      </c>
      <c r="D4019" s="10" t="s">
        <v>3065</v>
      </c>
      <c r="E4019" s="10" t="s">
        <v>973</v>
      </c>
      <c r="F4019" s="10"/>
      <c r="G4019" s="10" t="s">
        <v>47</v>
      </c>
      <c r="I4019" s="10"/>
      <c r="J4019" s="10" t="s">
        <v>951</v>
      </c>
      <c r="K4019" s="10" t="s">
        <v>18</v>
      </c>
      <c r="L4019">
        <v>524</v>
      </c>
    </row>
    <row r="4020" spans="1:12" x14ac:dyDescent="0.3">
      <c r="A4020" s="10" t="s">
        <v>1270</v>
      </c>
      <c r="B4020" s="10" t="s">
        <v>2818</v>
      </c>
      <c r="C4020" s="10" t="s">
        <v>2819</v>
      </c>
      <c r="D4020" s="10" t="s">
        <v>3065</v>
      </c>
      <c r="E4020" s="10" t="s">
        <v>973</v>
      </c>
      <c r="F4020" s="10"/>
      <c r="G4020" s="10" t="s">
        <v>47</v>
      </c>
      <c r="I4020" s="10"/>
      <c r="J4020" s="10" t="s">
        <v>951</v>
      </c>
      <c r="K4020" s="10" t="s">
        <v>19</v>
      </c>
      <c r="L4020">
        <v>482</v>
      </c>
    </row>
    <row r="4021" spans="1:12" x14ac:dyDescent="0.3">
      <c r="A4021" s="10" t="s">
        <v>1270</v>
      </c>
      <c r="B4021" s="10" t="s">
        <v>2818</v>
      </c>
      <c r="C4021" s="10" t="s">
        <v>2819</v>
      </c>
      <c r="D4021" s="10" t="s">
        <v>3065</v>
      </c>
      <c r="E4021" s="10" t="s">
        <v>973</v>
      </c>
      <c r="F4021" s="10"/>
      <c r="G4021" s="10" t="s">
        <v>47</v>
      </c>
      <c r="I4021" s="10"/>
      <c r="J4021" s="10" t="s">
        <v>951</v>
      </c>
      <c r="K4021" s="10" t="s">
        <v>20</v>
      </c>
      <c r="L4021">
        <v>513</v>
      </c>
    </row>
    <row r="4022" spans="1:12" x14ac:dyDescent="0.3">
      <c r="A4022" s="10" t="s">
        <v>1270</v>
      </c>
      <c r="B4022" s="10" t="s">
        <v>2818</v>
      </c>
      <c r="C4022" s="10" t="s">
        <v>2819</v>
      </c>
      <c r="D4022" s="10" t="s">
        <v>3065</v>
      </c>
      <c r="E4022" s="10" t="s">
        <v>973</v>
      </c>
      <c r="F4022" s="10"/>
      <c r="G4022" s="10" t="s">
        <v>47</v>
      </c>
      <c r="I4022" s="10"/>
      <c r="J4022" s="10" t="s">
        <v>951</v>
      </c>
      <c r="K4022" s="10" t="s">
        <v>21</v>
      </c>
      <c r="L4022">
        <v>501</v>
      </c>
    </row>
    <row r="4023" spans="1:12" x14ac:dyDescent="0.3">
      <c r="A4023" s="10" t="s">
        <v>1270</v>
      </c>
      <c r="B4023" s="10" t="s">
        <v>2818</v>
      </c>
      <c r="C4023" s="10" t="s">
        <v>2819</v>
      </c>
      <c r="D4023" s="10" t="s">
        <v>3065</v>
      </c>
      <c r="E4023" s="10" t="s">
        <v>973</v>
      </c>
      <c r="F4023" s="10"/>
      <c r="G4023" s="10" t="s">
        <v>47</v>
      </c>
      <c r="I4023" s="10"/>
      <c r="J4023" s="10" t="s">
        <v>951</v>
      </c>
      <c r="K4023" s="10" t="s">
        <v>22</v>
      </c>
      <c r="L4023">
        <v>461</v>
      </c>
    </row>
    <row r="4024" spans="1:12" x14ac:dyDescent="0.3">
      <c r="A4024" s="10" t="s">
        <v>1270</v>
      </c>
      <c r="B4024" s="10" t="s">
        <v>2818</v>
      </c>
      <c r="C4024" s="10" t="s">
        <v>2819</v>
      </c>
      <c r="D4024" s="10" t="s">
        <v>3065</v>
      </c>
      <c r="E4024" s="10" t="s">
        <v>973</v>
      </c>
      <c r="F4024" s="10"/>
      <c r="G4024" s="10" t="s">
        <v>47</v>
      </c>
      <c r="I4024" s="10"/>
      <c r="J4024" s="10" t="s">
        <v>951</v>
      </c>
      <c r="K4024" s="10" t="s">
        <v>23</v>
      </c>
      <c r="L4024">
        <v>363</v>
      </c>
    </row>
    <row r="4025" spans="1:12" x14ac:dyDescent="0.3">
      <c r="A4025" s="10" t="s">
        <v>1270</v>
      </c>
      <c r="B4025" s="10" t="s">
        <v>2818</v>
      </c>
      <c r="C4025" s="10" t="s">
        <v>2819</v>
      </c>
      <c r="D4025" s="10" t="s">
        <v>3065</v>
      </c>
      <c r="E4025" s="10" t="s">
        <v>973</v>
      </c>
      <c r="F4025" s="10"/>
      <c r="G4025" s="10" t="s">
        <v>47</v>
      </c>
      <c r="I4025" s="10"/>
      <c r="J4025" s="10" t="s">
        <v>951</v>
      </c>
      <c r="K4025" s="10" t="s">
        <v>24</v>
      </c>
      <c r="L4025">
        <v>343</v>
      </c>
    </row>
    <row r="4026" spans="1:12" x14ac:dyDescent="0.3">
      <c r="A4026" s="10" t="s">
        <v>1270</v>
      </c>
      <c r="B4026" s="10" t="s">
        <v>2818</v>
      </c>
      <c r="C4026" s="10" t="s">
        <v>2819</v>
      </c>
      <c r="D4026" s="10" t="s">
        <v>3065</v>
      </c>
      <c r="E4026" s="10" t="s">
        <v>973</v>
      </c>
      <c r="F4026" s="10"/>
      <c r="G4026" s="10" t="s">
        <v>47</v>
      </c>
      <c r="I4026" s="10"/>
      <c r="J4026" s="10" t="s">
        <v>951</v>
      </c>
      <c r="K4026" s="10" t="s">
        <v>25</v>
      </c>
      <c r="L4026">
        <v>326</v>
      </c>
    </row>
    <row r="4027" spans="1:12" x14ac:dyDescent="0.3">
      <c r="A4027" s="10" t="s">
        <v>1270</v>
      </c>
      <c r="B4027" s="10" t="s">
        <v>2818</v>
      </c>
      <c r="C4027" s="10" t="s">
        <v>2819</v>
      </c>
      <c r="D4027" s="10" t="s">
        <v>3065</v>
      </c>
      <c r="E4027" s="10" t="s">
        <v>973</v>
      </c>
      <c r="F4027" s="10"/>
      <c r="G4027" s="10" t="s">
        <v>47</v>
      </c>
      <c r="I4027" s="10"/>
      <c r="J4027" s="10" t="s">
        <v>951</v>
      </c>
      <c r="K4027" s="10" t="s">
        <v>26</v>
      </c>
      <c r="L4027">
        <v>309</v>
      </c>
    </row>
    <row r="4028" spans="1:12" x14ac:dyDescent="0.3">
      <c r="A4028" s="10" t="s">
        <v>1270</v>
      </c>
      <c r="B4028" s="10" t="s">
        <v>2818</v>
      </c>
      <c r="C4028" s="10" t="s">
        <v>2819</v>
      </c>
      <c r="D4028" s="10" t="s">
        <v>3065</v>
      </c>
      <c r="E4028" s="10" t="s">
        <v>973</v>
      </c>
      <c r="F4028" s="10"/>
      <c r="G4028" s="10" t="s">
        <v>47</v>
      </c>
      <c r="I4028" s="10"/>
      <c r="J4028" s="10" t="s">
        <v>951</v>
      </c>
      <c r="K4028" s="10" t="s">
        <v>27</v>
      </c>
      <c r="L4028">
        <v>327</v>
      </c>
    </row>
    <row r="4029" spans="1:12" x14ac:dyDescent="0.3">
      <c r="A4029" s="10" t="s">
        <v>1270</v>
      </c>
      <c r="B4029" s="10" t="s">
        <v>2818</v>
      </c>
      <c r="C4029" s="10" t="s">
        <v>2819</v>
      </c>
      <c r="D4029" s="10" t="s">
        <v>3065</v>
      </c>
      <c r="E4029" s="10" t="s">
        <v>973</v>
      </c>
      <c r="F4029" s="10"/>
      <c r="G4029" s="10" t="s">
        <v>47</v>
      </c>
      <c r="I4029" s="10"/>
      <c r="J4029" s="10" t="s">
        <v>951</v>
      </c>
      <c r="K4029" s="10" t="s">
        <v>28</v>
      </c>
      <c r="L4029">
        <v>331</v>
      </c>
    </row>
    <row r="4030" spans="1:12" x14ac:dyDescent="0.3">
      <c r="A4030" s="10" t="s">
        <v>1270</v>
      </c>
      <c r="B4030" s="10" t="s">
        <v>2818</v>
      </c>
      <c r="C4030" s="10" t="s">
        <v>2819</v>
      </c>
      <c r="D4030" s="10" t="s">
        <v>3065</v>
      </c>
      <c r="E4030" s="10" t="s">
        <v>973</v>
      </c>
      <c r="F4030" s="10"/>
      <c r="G4030" s="10" t="s">
        <v>47</v>
      </c>
      <c r="I4030" s="10"/>
      <c r="J4030" s="10" t="s">
        <v>951</v>
      </c>
      <c r="K4030" s="10" t="s">
        <v>29</v>
      </c>
      <c r="L4030">
        <v>336</v>
      </c>
    </row>
    <row r="4031" spans="1:12" x14ac:dyDescent="0.3">
      <c r="A4031" s="10" t="s">
        <v>1271</v>
      </c>
      <c r="B4031" s="10" t="s">
        <v>2818</v>
      </c>
      <c r="C4031" s="10" t="s">
        <v>2819</v>
      </c>
      <c r="D4031" s="10" t="s">
        <v>2821</v>
      </c>
      <c r="E4031" s="10" t="s">
        <v>1251</v>
      </c>
      <c r="F4031" s="10"/>
      <c r="G4031" s="10" t="s">
        <v>47</v>
      </c>
      <c r="I4031" s="10"/>
      <c r="J4031" s="10" t="s">
        <v>951</v>
      </c>
      <c r="K4031" s="10" t="s">
        <v>17</v>
      </c>
      <c r="L4031">
        <v>556</v>
      </c>
    </row>
    <row r="4032" spans="1:12" x14ac:dyDescent="0.3">
      <c r="A4032" s="10" t="s">
        <v>1271</v>
      </c>
      <c r="B4032" s="10" t="s">
        <v>2818</v>
      </c>
      <c r="C4032" s="10" t="s">
        <v>2819</v>
      </c>
      <c r="D4032" s="10" t="s">
        <v>2821</v>
      </c>
      <c r="E4032" s="10" t="s">
        <v>1251</v>
      </c>
      <c r="F4032" s="10"/>
      <c r="G4032" s="10" t="s">
        <v>47</v>
      </c>
      <c r="I4032" s="10"/>
      <c r="J4032" s="10" t="s">
        <v>951</v>
      </c>
      <c r="K4032" s="10" t="s">
        <v>18</v>
      </c>
      <c r="L4032">
        <v>592</v>
      </c>
    </row>
    <row r="4033" spans="1:12" x14ac:dyDescent="0.3">
      <c r="A4033" s="10" t="s">
        <v>1271</v>
      </c>
      <c r="B4033" s="10" t="s">
        <v>2818</v>
      </c>
      <c r="C4033" s="10" t="s">
        <v>2819</v>
      </c>
      <c r="D4033" s="10" t="s">
        <v>2821</v>
      </c>
      <c r="E4033" s="10" t="s">
        <v>1251</v>
      </c>
      <c r="F4033" s="10"/>
      <c r="G4033" s="10" t="s">
        <v>47</v>
      </c>
      <c r="I4033" s="10"/>
      <c r="J4033" s="10" t="s">
        <v>951</v>
      </c>
      <c r="K4033" s="10" t="s">
        <v>19</v>
      </c>
      <c r="L4033">
        <v>486</v>
      </c>
    </row>
    <row r="4034" spans="1:12" x14ac:dyDescent="0.3">
      <c r="A4034" s="10" t="s">
        <v>1271</v>
      </c>
      <c r="B4034" s="10" t="s">
        <v>2818</v>
      </c>
      <c r="C4034" s="10" t="s">
        <v>2819</v>
      </c>
      <c r="D4034" s="10" t="s">
        <v>2821</v>
      </c>
      <c r="E4034" s="10" t="s">
        <v>1251</v>
      </c>
      <c r="F4034" s="10"/>
      <c r="G4034" s="10" t="s">
        <v>47</v>
      </c>
      <c r="I4034" s="10"/>
      <c r="J4034" s="10" t="s">
        <v>951</v>
      </c>
      <c r="K4034" s="10" t="s">
        <v>20</v>
      </c>
      <c r="L4034">
        <v>543</v>
      </c>
    </row>
    <row r="4035" spans="1:12" x14ac:dyDescent="0.3">
      <c r="A4035" s="10" t="s">
        <v>1271</v>
      </c>
      <c r="B4035" s="10" t="s">
        <v>2818</v>
      </c>
      <c r="C4035" s="10" t="s">
        <v>2819</v>
      </c>
      <c r="D4035" s="10" t="s">
        <v>2821</v>
      </c>
      <c r="E4035" s="10" t="s">
        <v>1251</v>
      </c>
      <c r="F4035" s="10"/>
      <c r="G4035" s="10" t="s">
        <v>47</v>
      </c>
      <c r="I4035" s="10"/>
      <c r="J4035" s="10" t="s">
        <v>951</v>
      </c>
      <c r="K4035" s="10" t="s">
        <v>21</v>
      </c>
      <c r="L4035">
        <v>483</v>
      </c>
    </row>
    <row r="4036" spans="1:12" x14ac:dyDescent="0.3">
      <c r="A4036" s="10" t="s">
        <v>1271</v>
      </c>
      <c r="B4036" s="10" t="s">
        <v>2818</v>
      </c>
      <c r="C4036" s="10" t="s">
        <v>2819</v>
      </c>
      <c r="D4036" s="10" t="s">
        <v>2821</v>
      </c>
      <c r="E4036" s="10" t="s">
        <v>1251</v>
      </c>
      <c r="F4036" s="10"/>
      <c r="G4036" s="10" t="s">
        <v>47</v>
      </c>
      <c r="I4036" s="10"/>
      <c r="J4036" s="10" t="s">
        <v>951</v>
      </c>
      <c r="K4036" s="10" t="s">
        <v>22</v>
      </c>
      <c r="L4036">
        <v>481</v>
      </c>
    </row>
    <row r="4037" spans="1:12" x14ac:dyDescent="0.3">
      <c r="A4037" s="10" t="s">
        <v>1271</v>
      </c>
      <c r="B4037" s="10" t="s">
        <v>2818</v>
      </c>
      <c r="C4037" s="10" t="s">
        <v>2819</v>
      </c>
      <c r="D4037" s="10" t="s">
        <v>2821</v>
      </c>
      <c r="E4037" s="10" t="s">
        <v>1251</v>
      </c>
      <c r="F4037" s="10"/>
      <c r="G4037" s="10" t="s">
        <v>47</v>
      </c>
      <c r="I4037" s="10"/>
      <c r="J4037" s="10" t="s">
        <v>951</v>
      </c>
      <c r="K4037" s="10" t="s">
        <v>23</v>
      </c>
      <c r="L4037">
        <v>541</v>
      </c>
    </row>
    <row r="4038" spans="1:12" x14ac:dyDescent="0.3">
      <c r="A4038" s="10" t="s">
        <v>1271</v>
      </c>
      <c r="B4038" s="10" t="s">
        <v>2818</v>
      </c>
      <c r="C4038" s="10" t="s">
        <v>2819</v>
      </c>
      <c r="D4038" s="10" t="s">
        <v>2821</v>
      </c>
      <c r="E4038" s="10" t="s">
        <v>1251</v>
      </c>
      <c r="F4038" s="10"/>
      <c r="G4038" s="10" t="s">
        <v>47</v>
      </c>
      <c r="I4038" s="10"/>
      <c r="J4038" s="10" t="s">
        <v>951</v>
      </c>
      <c r="K4038" s="10" t="s">
        <v>24</v>
      </c>
      <c r="L4038">
        <v>526</v>
      </c>
    </row>
    <row r="4039" spans="1:12" x14ac:dyDescent="0.3">
      <c r="A4039" s="10" t="s">
        <v>1271</v>
      </c>
      <c r="B4039" s="10" t="s">
        <v>2818</v>
      </c>
      <c r="C4039" s="10" t="s">
        <v>2819</v>
      </c>
      <c r="D4039" s="10" t="s">
        <v>2821</v>
      </c>
      <c r="E4039" s="10" t="s">
        <v>1251</v>
      </c>
      <c r="F4039" s="10"/>
      <c r="G4039" s="10" t="s">
        <v>47</v>
      </c>
      <c r="I4039" s="10"/>
      <c r="J4039" s="10" t="s">
        <v>951</v>
      </c>
      <c r="K4039" s="10" t="s">
        <v>25</v>
      </c>
      <c r="L4039">
        <v>496</v>
      </c>
    </row>
    <row r="4040" spans="1:12" x14ac:dyDescent="0.3">
      <c r="A4040" s="10" t="s">
        <v>1271</v>
      </c>
      <c r="B4040" s="10" t="s">
        <v>2818</v>
      </c>
      <c r="C4040" s="10" t="s">
        <v>2819</v>
      </c>
      <c r="D4040" s="10" t="s">
        <v>2821</v>
      </c>
      <c r="E4040" s="10" t="s">
        <v>1251</v>
      </c>
      <c r="F4040" s="10"/>
      <c r="G4040" s="10" t="s">
        <v>47</v>
      </c>
      <c r="I4040" s="10"/>
      <c r="J4040" s="10" t="s">
        <v>951</v>
      </c>
      <c r="K4040" s="10" t="s">
        <v>26</v>
      </c>
      <c r="L4040">
        <v>587</v>
      </c>
    </row>
    <row r="4041" spans="1:12" x14ac:dyDescent="0.3">
      <c r="A4041" s="10" t="s">
        <v>1271</v>
      </c>
      <c r="B4041" s="10" t="s">
        <v>2818</v>
      </c>
      <c r="C4041" s="10" t="s">
        <v>2819</v>
      </c>
      <c r="D4041" s="10" t="s">
        <v>2821</v>
      </c>
      <c r="E4041" s="10" t="s">
        <v>1251</v>
      </c>
      <c r="F4041" s="10"/>
      <c r="G4041" s="10" t="s">
        <v>47</v>
      </c>
      <c r="I4041" s="10"/>
      <c r="J4041" s="10" t="s">
        <v>951</v>
      </c>
      <c r="K4041" s="10" t="s">
        <v>27</v>
      </c>
      <c r="L4041">
        <v>627</v>
      </c>
    </row>
    <row r="4042" spans="1:12" x14ac:dyDescent="0.3">
      <c r="A4042" s="10" t="s">
        <v>1271</v>
      </c>
      <c r="B4042" s="10" t="s">
        <v>2818</v>
      </c>
      <c r="C4042" s="10" t="s">
        <v>2819</v>
      </c>
      <c r="D4042" s="10" t="s">
        <v>2821</v>
      </c>
      <c r="E4042" s="10" t="s">
        <v>1251</v>
      </c>
      <c r="F4042" s="10"/>
      <c r="G4042" s="10" t="s">
        <v>47</v>
      </c>
      <c r="I4042" s="10"/>
      <c r="J4042" s="10" t="s">
        <v>951</v>
      </c>
      <c r="K4042" s="10" t="s">
        <v>28</v>
      </c>
      <c r="L4042">
        <v>679</v>
      </c>
    </row>
    <row r="4043" spans="1:12" x14ac:dyDescent="0.3">
      <c r="A4043" s="10" t="s">
        <v>1271</v>
      </c>
      <c r="B4043" s="10" t="s">
        <v>2818</v>
      </c>
      <c r="C4043" s="10" t="s">
        <v>2819</v>
      </c>
      <c r="D4043" s="10" t="s">
        <v>2821</v>
      </c>
      <c r="E4043" s="10" t="s">
        <v>1251</v>
      </c>
      <c r="F4043" s="10"/>
      <c r="G4043" s="10" t="s">
        <v>47</v>
      </c>
      <c r="I4043" s="10"/>
      <c r="J4043" s="10" t="s">
        <v>951</v>
      </c>
      <c r="K4043" s="10" t="s">
        <v>29</v>
      </c>
      <c r="L4043">
        <v>753</v>
      </c>
    </row>
    <row r="4044" spans="1:12" x14ac:dyDescent="0.3">
      <c r="A4044" s="10" t="s">
        <v>1272</v>
      </c>
      <c r="B4044" s="10" t="s">
        <v>2818</v>
      </c>
      <c r="C4044" s="10" t="s">
        <v>2819</v>
      </c>
      <c r="D4044" s="10" t="s">
        <v>2821</v>
      </c>
      <c r="E4044" s="10" t="s">
        <v>1253</v>
      </c>
      <c r="F4044" s="10"/>
      <c r="G4044" s="10" t="s">
        <v>47</v>
      </c>
      <c r="I4044" s="10"/>
      <c r="J4044" s="10" t="s">
        <v>951</v>
      </c>
      <c r="K4044" s="10" t="s">
        <v>17</v>
      </c>
      <c r="L4044">
        <v>175325</v>
      </c>
    </row>
    <row r="4045" spans="1:12" x14ac:dyDescent="0.3">
      <c r="A4045" s="10" t="s">
        <v>1272</v>
      </c>
      <c r="B4045" s="10" t="s">
        <v>2818</v>
      </c>
      <c r="C4045" s="10" t="s">
        <v>2819</v>
      </c>
      <c r="D4045" s="10" t="s">
        <v>2821</v>
      </c>
      <c r="E4045" s="10" t="s">
        <v>1253</v>
      </c>
      <c r="F4045" s="10"/>
      <c r="G4045" s="10" t="s">
        <v>47</v>
      </c>
      <c r="I4045" s="10"/>
      <c r="J4045" s="10" t="s">
        <v>951</v>
      </c>
      <c r="K4045" s="10" t="s">
        <v>18</v>
      </c>
      <c r="L4045">
        <v>190322</v>
      </c>
    </row>
    <row r="4046" spans="1:12" x14ac:dyDescent="0.3">
      <c r="A4046" s="10" t="s">
        <v>1272</v>
      </c>
      <c r="B4046" s="10" t="s">
        <v>2818</v>
      </c>
      <c r="C4046" s="10" t="s">
        <v>2819</v>
      </c>
      <c r="D4046" s="10" t="s">
        <v>2821</v>
      </c>
      <c r="E4046" s="10" t="s">
        <v>1253</v>
      </c>
      <c r="F4046" s="10"/>
      <c r="G4046" s="10" t="s">
        <v>47</v>
      </c>
      <c r="I4046" s="10"/>
      <c r="J4046" s="10" t="s">
        <v>951</v>
      </c>
      <c r="K4046" s="10" t="s">
        <v>19</v>
      </c>
      <c r="L4046">
        <v>186180</v>
      </c>
    </row>
    <row r="4047" spans="1:12" x14ac:dyDescent="0.3">
      <c r="A4047" s="10" t="s">
        <v>1272</v>
      </c>
      <c r="B4047" s="10" t="s">
        <v>2818</v>
      </c>
      <c r="C4047" s="10" t="s">
        <v>2819</v>
      </c>
      <c r="D4047" s="10" t="s">
        <v>2821</v>
      </c>
      <c r="E4047" s="10" t="s">
        <v>1253</v>
      </c>
      <c r="F4047" s="10"/>
      <c r="G4047" s="10" t="s">
        <v>47</v>
      </c>
      <c r="I4047" s="10"/>
      <c r="J4047" s="10" t="s">
        <v>951</v>
      </c>
      <c r="K4047" s="10" t="s">
        <v>20</v>
      </c>
      <c r="L4047">
        <v>207976</v>
      </c>
    </row>
    <row r="4048" spans="1:12" x14ac:dyDescent="0.3">
      <c r="A4048" s="10" t="s">
        <v>1272</v>
      </c>
      <c r="B4048" s="10" t="s">
        <v>2818</v>
      </c>
      <c r="C4048" s="10" t="s">
        <v>2819</v>
      </c>
      <c r="D4048" s="10" t="s">
        <v>2821</v>
      </c>
      <c r="E4048" s="10" t="s">
        <v>1253</v>
      </c>
      <c r="F4048" s="10"/>
      <c r="G4048" s="10" t="s">
        <v>47</v>
      </c>
      <c r="I4048" s="10"/>
      <c r="J4048" s="10" t="s">
        <v>951</v>
      </c>
      <c r="K4048" s="10" t="s">
        <v>21</v>
      </c>
      <c r="L4048">
        <v>190955</v>
      </c>
    </row>
    <row r="4049" spans="1:12" x14ac:dyDescent="0.3">
      <c r="A4049" s="10" t="s">
        <v>1272</v>
      </c>
      <c r="B4049" s="10" t="s">
        <v>2818</v>
      </c>
      <c r="C4049" s="10" t="s">
        <v>2819</v>
      </c>
      <c r="D4049" s="10" t="s">
        <v>2821</v>
      </c>
      <c r="E4049" s="10" t="s">
        <v>1253</v>
      </c>
      <c r="F4049" s="10"/>
      <c r="G4049" s="10" t="s">
        <v>47</v>
      </c>
      <c r="I4049" s="10"/>
      <c r="J4049" s="10" t="s">
        <v>951</v>
      </c>
      <c r="K4049" s="10" t="s">
        <v>22</v>
      </c>
      <c r="L4049">
        <v>188145</v>
      </c>
    </row>
    <row r="4050" spans="1:12" x14ac:dyDescent="0.3">
      <c r="A4050" s="10" t="s">
        <v>1272</v>
      </c>
      <c r="B4050" s="10" t="s">
        <v>2818</v>
      </c>
      <c r="C4050" s="10" t="s">
        <v>2819</v>
      </c>
      <c r="D4050" s="10" t="s">
        <v>2821</v>
      </c>
      <c r="E4050" s="10" t="s">
        <v>1253</v>
      </c>
      <c r="F4050" s="10"/>
      <c r="G4050" s="10" t="s">
        <v>47</v>
      </c>
      <c r="I4050" s="10"/>
      <c r="J4050" s="10" t="s">
        <v>951</v>
      </c>
      <c r="K4050" s="10" t="s">
        <v>23</v>
      </c>
      <c r="L4050">
        <v>192337</v>
      </c>
    </row>
    <row r="4051" spans="1:12" x14ac:dyDescent="0.3">
      <c r="A4051" s="10" t="s">
        <v>1272</v>
      </c>
      <c r="B4051" s="10" t="s">
        <v>2818</v>
      </c>
      <c r="C4051" s="10" t="s">
        <v>2819</v>
      </c>
      <c r="D4051" s="10" t="s">
        <v>2821</v>
      </c>
      <c r="E4051" s="10" t="s">
        <v>1253</v>
      </c>
      <c r="F4051" s="10"/>
      <c r="G4051" s="10" t="s">
        <v>47</v>
      </c>
      <c r="I4051" s="10"/>
      <c r="J4051" s="10" t="s">
        <v>951</v>
      </c>
      <c r="K4051" s="10" t="s">
        <v>24</v>
      </c>
      <c r="L4051">
        <v>184167</v>
      </c>
    </row>
    <row r="4052" spans="1:12" x14ac:dyDescent="0.3">
      <c r="A4052" s="10" t="s">
        <v>1272</v>
      </c>
      <c r="B4052" s="10" t="s">
        <v>2818</v>
      </c>
      <c r="C4052" s="10" t="s">
        <v>2819</v>
      </c>
      <c r="D4052" s="10" t="s">
        <v>2821</v>
      </c>
      <c r="E4052" s="10" t="s">
        <v>1253</v>
      </c>
      <c r="F4052" s="10"/>
      <c r="G4052" s="10" t="s">
        <v>47</v>
      </c>
      <c r="I4052" s="10"/>
      <c r="J4052" s="10" t="s">
        <v>951</v>
      </c>
      <c r="K4052" s="10" t="s">
        <v>25</v>
      </c>
      <c r="L4052">
        <v>172384</v>
      </c>
    </row>
    <row r="4053" spans="1:12" x14ac:dyDescent="0.3">
      <c r="A4053" s="10" t="s">
        <v>1272</v>
      </c>
      <c r="B4053" s="10" t="s">
        <v>2818</v>
      </c>
      <c r="C4053" s="10" t="s">
        <v>2819</v>
      </c>
      <c r="D4053" s="10" t="s">
        <v>2821</v>
      </c>
      <c r="E4053" s="10" t="s">
        <v>1253</v>
      </c>
      <c r="F4053" s="10"/>
      <c r="G4053" s="10" t="s">
        <v>47</v>
      </c>
      <c r="I4053" s="10"/>
      <c r="J4053" s="10" t="s">
        <v>951</v>
      </c>
      <c r="K4053" s="10" t="s">
        <v>26</v>
      </c>
      <c r="L4053">
        <v>170010</v>
      </c>
    </row>
    <row r="4054" spans="1:12" x14ac:dyDescent="0.3">
      <c r="A4054" s="10" t="s">
        <v>1272</v>
      </c>
      <c r="B4054" s="10" t="s">
        <v>2818</v>
      </c>
      <c r="C4054" s="10" t="s">
        <v>2819</v>
      </c>
      <c r="D4054" s="10" t="s">
        <v>2821</v>
      </c>
      <c r="E4054" s="10" t="s">
        <v>1253</v>
      </c>
      <c r="F4054" s="10"/>
      <c r="G4054" s="10" t="s">
        <v>47</v>
      </c>
      <c r="I4054" s="10"/>
      <c r="J4054" s="10" t="s">
        <v>951</v>
      </c>
      <c r="K4054" s="10" t="s">
        <v>27</v>
      </c>
      <c r="L4054">
        <v>172199</v>
      </c>
    </row>
    <row r="4055" spans="1:12" x14ac:dyDescent="0.3">
      <c r="A4055" s="10" t="s">
        <v>1272</v>
      </c>
      <c r="B4055" s="10" t="s">
        <v>2818</v>
      </c>
      <c r="C4055" s="10" t="s">
        <v>2819</v>
      </c>
      <c r="D4055" s="10" t="s">
        <v>2821</v>
      </c>
      <c r="E4055" s="10" t="s">
        <v>1253</v>
      </c>
      <c r="F4055" s="10"/>
      <c r="G4055" s="10" t="s">
        <v>47</v>
      </c>
      <c r="I4055" s="10"/>
      <c r="J4055" s="10" t="s">
        <v>951</v>
      </c>
      <c r="K4055" s="10" t="s">
        <v>28</v>
      </c>
      <c r="L4055">
        <v>169147</v>
      </c>
    </row>
    <row r="4056" spans="1:12" x14ac:dyDescent="0.3">
      <c r="A4056" s="10" t="s">
        <v>1272</v>
      </c>
      <c r="B4056" s="10" t="s">
        <v>2818</v>
      </c>
      <c r="C4056" s="10" t="s">
        <v>2819</v>
      </c>
      <c r="D4056" s="10" t="s">
        <v>2821</v>
      </c>
      <c r="E4056" s="10" t="s">
        <v>1253</v>
      </c>
      <c r="F4056" s="10"/>
      <c r="G4056" s="10" t="s">
        <v>47</v>
      </c>
      <c r="I4056" s="10"/>
      <c r="J4056" s="10" t="s">
        <v>951</v>
      </c>
      <c r="K4056" s="10" t="s">
        <v>29</v>
      </c>
      <c r="L4056">
        <v>118445</v>
      </c>
    </row>
    <row r="4057" spans="1:12" x14ac:dyDescent="0.3">
      <c r="A4057" s="10" t="s">
        <v>1273</v>
      </c>
      <c r="B4057" s="10" t="s">
        <v>2818</v>
      </c>
      <c r="C4057" s="10" t="s">
        <v>2819</v>
      </c>
      <c r="D4057" s="10" t="s">
        <v>2821</v>
      </c>
      <c r="E4057" s="10" t="s">
        <v>1255</v>
      </c>
      <c r="F4057" s="10"/>
      <c r="G4057" s="10" t="s">
        <v>47</v>
      </c>
      <c r="I4057" s="10"/>
      <c r="J4057" s="10" t="s">
        <v>951</v>
      </c>
      <c r="K4057" s="10" t="s">
        <v>17</v>
      </c>
      <c r="L4057">
        <v>116728</v>
      </c>
    </row>
    <row r="4058" spans="1:12" x14ac:dyDescent="0.3">
      <c r="A4058" s="10" t="s">
        <v>1273</v>
      </c>
      <c r="B4058" s="10" t="s">
        <v>2818</v>
      </c>
      <c r="C4058" s="10" t="s">
        <v>2819</v>
      </c>
      <c r="D4058" s="10" t="s">
        <v>2821</v>
      </c>
      <c r="E4058" s="10" t="s">
        <v>1255</v>
      </c>
      <c r="F4058" s="10"/>
      <c r="G4058" s="10" t="s">
        <v>47</v>
      </c>
      <c r="I4058" s="10"/>
      <c r="J4058" s="10" t="s">
        <v>951</v>
      </c>
      <c r="K4058" s="10" t="s">
        <v>18</v>
      </c>
      <c r="L4058">
        <v>118226</v>
      </c>
    </row>
    <row r="4059" spans="1:12" x14ac:dyDescent="0.3">
      <c r="A4059" s="10" t="s">
        <v>1273</v>
      </c>
      <c r="B4059" s="10" t="s">
        <v>2818</v>
      </c>
      <c r="C4059" s="10" t="s">
        <v>2819</v>
      </c>
      <c r="D4059" s="10" t="s">
        <v>2821</v>
      </c>
      <c r="E4059" s="10" t="s">
        <v>1255</v>
      </c>
      <c r="F4059" s="10"/>
      <c r="G4059" s="10" t="s">
        <v>47</v>
      </c>
      <c r="I4059" s="10"/>
      <c r="J4059" s="10" t="s">
        <v>951</v>
      </c>
      <c r="K4059" s="10" t="s">
        <v>19</v>
      </c>
      <c r="L4059">
        <v>114425</v>
      </c>
    </row>
    <row r="4060" spans="1:12" x14ac:dyDescent="0.3">
      <c r="A4060" s="10" t="s">
        <v>1273</v>
      </c>
      <c r="B4060" s="10" t="s">
        <v>2818</v>
      </c>
      <c r="C4060" s="10" t="s">
        <v>2819</v>
      </c>
      <c r="D4060" s="10" t="s">
        <v>2821</v>
      </c>
      <c r="E4060" s="10" t="s">
        <v>1255</v>
      </c>
      <c r="F4060" s="10"/>
      <c r="G4060" s="10" t="s">
        <v>47</v>
      </c>
      <c r="I4060" s="10"/>
      <c r="J4060" s="10" t="s">
        <v>951</v>
      </c>
      <c r="K4060" s="10" t="s">
        <v>20</v>
      </c>
      <c r="L4060">
        <v>121873</v>
      </c>
    </row>
    <row r="4061" spans="1:12" x14ac:dyDescent="0.3">
      <c r="A4061" s="10" t="s">
        <v>1273</v>
      </c>
      <c r="B4061" s="10" t="s">
        <v>2818</v>
      </c>
      <c r="C4061" s="10" t="s">
        <v>2819</v>
      </c>
      <c r="D4061" s="10" t="s">
        <v>2821</v>
      </c>
      <c r="E4061" s="10" t="s">
        <v>1255</v>
      </c>
      <c r="F4061" s="10"/>
      <c r="G4061" s="10" t="s">
        <v>47</v>
      </c>
      <c r="I4061" s="10"/>
      <c r="J4061" s="10" t="s">
        <v>951</v>
      </c>
      <c r="K4061" s="10" t="s">
        <v>21</v>
      </c>
      <c r="L4061">
        <v>105719</v>
      </c>
    </row>
    <row r="4062" spans="1:12" x14ac:dyDescent="0.3">
      <c r="A4062" s="10" t="s">
        <v>1273</v>
      </c>
      <c r="B4062" s="10" t="s">
        <v>2818</v>
      </c>
      <c r="C4062" s="10" t="s">
        <v>2819</v>
      </c>
      <c r="D4062" s="10" t="s">
        <v>2821</v>
      </c>
      <c r="E4062" s="10" t="s">
        <v>1255</v>
      </c>
      <c r="F4062" s="10"/>
      <c r="G4062" s="10" t="s">
        <v>47</v>
      </c>
      <c r="I4062" s="10"/>
      <c r="J4062" s="10" t="s">
        <v>951</v>
      </c>
      <c r="K4062" s="10" t="s">
        <v>22</v>
      </c>
      <c r="L4062">
        <v>94976</v>
      </c>
    </row>
    <row r="4063" spans="1:12" x14ac:dyDescent="0.3">
      <c r="A4063" s="10" t="s">
        <v>1273</v>
      </c>
      <c r="B4063" s="10" t="s">
        <v>2818</v>
      </c>
      <c r="C4063" s="10" t="s">
        <v>2819</v>
      </c>
      <c r="D4063" s="10" t="s">
        <v>2821</v>
      </c>
      <c r="E4063" s="10" t="s">
        <v>1255</v>
      </c>
      <c r="F4063" s="10"/>
      <c r="G4063" s="10" t="s">
        <v>47</v>
      </c>
      <c r="I4063" s="10"/>
      <c r="J4063" s="10" t="s">
        <v>951</v>
      </c>
      <c r="K4063" s="10" t="s">
        <v>23</v>
      </c>
      <c r="L4063">
        <v>86826</v>
      </c>
    </row>
    <row r="4064" spans="1:12" x14ac:dyDescent="0.3">
      <c r="A4064" s="10" t="s">
        <v>1273</v>
      </c>
      <c r="B4064" s="10" t="s">
        <v>2818</v>
      </c>
      <c r="C4064" s="10" t="s">
        <v>2819</v>
      </c>
      <c r="D4064" s="10" t="s">
        <v>2821</v>
      </c>
      <c r="E4064" s="10" t="s">
        <v>1255</v>
      </c>
      <c r="F4064" s="10"/>
      <c r="G4064" s="10" t="s">
        <v>47</v>
      </c>
      <c r="I4064" s="10"/>
      <c r="J4064" s="10" t="s">
        <v>951</v>
      </c>
      <c r="K4064" s="10" t="s">
        <v>24</v>
      </c>
      <c r="L4064">
        <v>80032</v>
      </c>
    </row>
    <row r="4065" spans="1:12" x14ac:dyDescent="0.3">
      <c r="A4065" s="10" t="s">
        <v>1273</v>
      </c>
      <c r="B4065" s="10" t="s">
        <v>2818</v>
      </c>
      <c r="C4065" s="10" t="s">
        <v>2819</v>
      </c>
      <c r="D4065" s="10" t="s">
        <v>2821</v>
      </c>
      <c r="E4065" s="10" t="s">
        <v>1255</v>
      </c>
      <c r="F4065" s="10"/>
      <c r="G4065" s="10" t="s">
        <v>47</v>
      </c>
      <c r="I4065" s="10"/>
      <c r="J4065" s="10" t="s">
        <v>951</v>
      </c>
      <c r="K4065" s="10" t="s">
        <v>25</v>
      </c>
      <c r="L4065">
        <v>75339</v>
      </c>
    </row>
    <row r="4066" spans="1:12" x14ac:dyDescent="0.3">
      <c r="A4066" s="10" t="s">
        <v>1273</v>
      </c>
      <c r="B4066" s="10" t="s">
        <v>2818</v>
      </c>
      <c r="C4066" s="10" t="s">
        <v>2819</v>
      </c>
      <c r="D4066" s="10" t="s">
        <v>2821</v>
      </c>
      <c r="E4066" s="10" t="s">
        <v>1255</v>
      </c>
      <c r="F4066" s="10"/>
      <c r="G4066" s="10" t="s">
        <v>47</v>
      </c>
      <c r="I4066" s="10"/>
      <c r="J4066" s="10" t="s">
        <v>951</v>
      </c>
      <c r="K4066" s="10" t="s">
        <v>26</v>
      </c>
      <c r="L4066">
        <v>72913</v>
      </c>
    </row>
    <row r="4067" spans="1:12" x14ac:dyDescent="0.3">
      <c r="A4067" s="10" t="s">
        <v>1273</v>
      </c>
      <c r="B4067" s="10" t="s">
        <v>2818</v>
      </c>
      <c r="C4067" s="10" t="s">
        <v>2819</v>
      </c>
      <c r="D4067" s="10" t="s">
        <v>2821</v>
      </c>
      <c r="E4067" s="10" t="s">
        <v>1255</v>
      </c>
      <c r="F4067" s="10"/>
      <c r="G4067" s="10" t="s">
        <v>47</v>
      </c>
      <c r="I4067" s="10"/>
      <c r="J4067" s="10" t="s">
        <v>951</v>
      </c>
      <c r="K4067" s="10" t="s">
        <v>27</v>
      </c>
      <c r="L4067">
        <v>74580</v>
      </c>
    </row>
    <row r="4068" spans="1:12" x14ac:dyDescent="0.3">
      <c r="A4068" s="10" t="s">
        <v>1273</v>
      </c>
      <c r="B4068" s="10" t="s">
        <v>2818</v>
      </c>
      <c r="C4068" s="10" t="s">
        <v>2819</v>
      </c>
      <c r="D4068" s="10" t="s">
        <v>2821</v>
      </c>
      <c r="E4068" s="10" t="s">
        <v>1255</v>
      </c>
      <c r="F4068" s="10"/>
      <c r="G4068" s="10" t="s">
        <v>47</v>
      </c>
      <c r="I4068" s="10"/>
      <c r="J4068" s="10" t="s">
        <v>951</v>
      </c>
      <c r="K4068" s="10" t="s">
        <v>28</v>
      </c>
      <c r="L4068">
        <v>78983</v>
      </c>
    </row>
    <row r="4069" spans="1:12" x14ac:dyDescent="0.3">
      <c r="A4069" s="10" t="s">
        <v>1273</v>
      </c>
      <c r="B4069" s="10" t="s">
        <v>2818</v>
      </c>
      <c r="C4069" s="10" t="s">
        <v>2819</v>
      </c>
      <c r="D4069" s="10" t="s">
        <v>2821</v>
      </c>
      <c r="E4069" s="10" t="s">
        <v>1255</v>
      </c>
      <c r="F4069" s="10"/>
      <c r="G4069" s="10" t="s">
        <v>47</v>
      </c>
      <c r="I4069" s="10"/>
      <c r="J4069" s="10" t="s">
        <v>951</v>
      </c>
      <c r="K4069" s="10" t="s">
        <v>29</v>
      </c>
      <c r="L4069">
        <v>63973</v>
      </c>
    </row>
    <row r="4070" spans="1:12" x14ac:dyDescent="0.3">
      <c r="A4070" s="10" t="s">
        <v>1274</v>
      </c>
      <c r="B4070" s="10" t="s">
        <v>2818</v>
      </c>
      <c r="C4070" s="10" t="s">
        <v>2819</v>
      </c>
      <c r="D4070" s="10" t="s">
        <v>2821</v>
      </c>
      <c r="E4070" s="10" t="s">
        <v>1257</v>
      </c>
      <c r="F4070" s="10"/>
      <c r="G4070" s="10" t="s">
        <v>47</v>
      </c>
      <c r="I4070" s="10"/>
      <c r="J4070" s="10" t="s">
        <v>951</v>
      </c>
      <c r="K4070" s="10" t="s">
        <v>17</v>
      </c>
      <c r="L4070">
        <v>7070</v>
      </c>
    </row>
    <row r="4071" spans="1:12" x14ac:dyDescent="0.3">
      <c r="A4071" s="10" t="s">
        <v>1274</v>
      </c>
      <c r="B4071" s="10" t="s">
        <v>2818</v>
      </c>
      <c r="C4071" s="10" t="s">
        <v>2819</v>
      </c>
      <c r="D4071" s="10" t="s">
        <v>2821</v>
      </c>
      <c r="E4071" s="10" t="s">
        <v>1257</v>
      </c>
      <c r="F4071" s="10"/>
      <c r="G4071" s="10" t="s">
        <v>47</v>
      </c>
      <c r="I4071" s="10"/>
      <c r="J4071" s="10" t="s">
        <v>951</v>
      </c>
      <c r="K4071" s="10" t="s">
        <v>18</v>
      </c>
      <c r="L4071">
        <v>7255</v>
      </c>
    </row>
    <row r="4072" spans="1:12" x14ac:dyDescent="0.3">
      <c r="A4072" s="10" t="s">
        <v>1274</v>
      </c>
      <c r="B4072" s="10" t="s">
        <v>2818</v>
      </c>
      <c r="C4072" s="10" t="s">
        <v>2819</v>
      </c>
      <c r="D4072" s="10" t="s">
        <v>2821</v>
      </c>
      <c r="E4072" s="10" t="s">
        <v>1257</v>
      </c>
      <c r="F4072" s="10"/>
      <c r="G4072" s="10" t="s">
        <v>47</v>
      </c>
      <c r="I4072" s="10"/>
      <c r="J4072" s="10" t="s">
        <v>951</v>
      </c>
      <c r="K4072" s="10" t="s">
        <v>19</v>
      </c>
      <c r="L4072">
        <v>8590</v>
      </c>
    </row>
    <row r="4073" spans="1:12" x14ac:dyDescent="0.3">
      <c r="A4073" s="10" t="s">
        <v>1274</v>
      </c>
      <c r="B4073" s="10" t="s">
        <v>2818</v>
      </c>
      <c r="C4073" s="10" t="s">
        <v>2819</v>
      </c>
      <c r="D4073" s="10" t="s">
        <v>2821</v>
      </c>
      <c r="E4073" s="10" t="s">
        <v>1257</v>
      </c>
      <c r="F4073" s="10"/>
      <c r="G4073" s="10" t="s">
        <v>47</v>
      </c>
      <c r="I4073" s="10"/>
      <c r="J4073" s="10" t="s">
        <v>951</v>
      </c>
      <c r="K4073" s="10" t="s">
        <v>20</v>
      </c>
      <c r="L4073">
        <v>6619</v>
      </c>
    </row>
    <row r="4074" spans="1:12" x14ac:dyDescent="0.3">
      <c r="A4074" s="10" t="s">
        <v>1274</v>
      </c>
      <c r="B4074" s="10" t="s">
        <v>2818</v>
      </c>
      <c r="C4074" s="10" t="s">
        <v>2819</v>
      </c>
      <c r="D4074" s="10" t="s">
        <v>2821</v>
      </c>
      <c r="E4074" s="10" t="s">
        <v>1257</v>
      </c>
      <c r="F4074" s="10"/>
      <c r="G4074" s="10" t="s">
        <v>47</v>
      </c>
      <c r="I4074" s="10"/>
      <c r="J4074" s="10" t="s">
        <v>951</v>
      </c>
      <c r="K4074" s="10" t="s">
        <v>21</v>
      </c>
      <c r="L4074">
        <v>5000</v>
      </c>
    </row>
    <row r="4075" spans="1:12" x14ac:dyDescent="0.3">
      <c r="A4075" s="10" t="s">
        <v>1274</v>
      </c>
      <c r="B4075" s="10" t="s">
        <v>2818</v>
      </c>
      <c r="C4075" s="10" t="s">
        <v>2819</v>
      </c>
      <c r="D4075" s="10" t="s">
        <v>2821</v>
      </c>
      <c r="E4075" s="10" t="s">
        <v>1257</v>
      </c>
      <c r="F4075" s="10"/>
      <c r="G4075" s="10" t="s">
        <v>47</v>
      </c>
      <c r="I4075" s="10"/>
      <c r="J4075" s="10" t="s">
        <v>951</v>
      </c>
      <c r="K4075" s="10" t="s">
        <v>22</v>
      </c>
      <c r="L4075">
        <v>5775</v>
      </c>
    </row>
    <row r="4076" spans="1:12" x14ac:dyDescent="0.3">
      <c r="A4076" s="10" t="s">
        <v>1274</v>
      </c>
      <c r="B4076" s="10" t="s">
        <v>2818</v>
      </c>
      <c r="C4076" s="10" t="s">
        <v>2819</v>
      </c>
      <c r="D4076" s="10" t="s">
        <v>2821</v>
      </c>
      <c r="E4076" s="10" t="s">
        <v>1257</v>
      </c>
      <c r="F4076" s="10"/>
      <c r="G4076" s="10" t="s">
        <v>47</v>
      </c>
      <c r="I4076" s="10"/>
      <c r="J4076" s="10" t="s">
        <v>951</v>
      </c>
      <c r="K4076" s="10" t="s">
        <v>23</v>
      </c>
      <c r="L4076">
        <v>6348</v>
      </c>
    </row>
    <row r="4077" spans="1:12" x14ac:dyDescent="0.3">
      <c r="A4077" s="10" t="s">
        <v>1274</v>
      </c>
      <c r="B4077" s="10" t="s">
        <v>2818</v>
      </c>
      <c r="C4077" s="10" t="s">
        <v>2819</v>
      </c>
      <c r="D4077" s="10" t="s">
        <v>2821</v>
      </c>
      <c r="E4077" s="10" t="s">
        <v>1257</v>
      </c>
      <c r="F4077" s="10"/>
      <c r="G4077" s="10" t="s">
        <v>47</v>
      </c>
      <c r="I4077" s="10"/>
      <c r="J4077" s="10" t="s">
        <v>951</v>
      </c>
      <c r="K4077" s="10" t="s">
        <v>24</v>
      </c>
      <c r="L4077">
        <v>6069</v>
      </c>
    </row>
    <row r="4078" spans="1:12" x14ac:dyDescent="0.3">
      <c r="A4078" s="10" t="s">
        <v>1274</v>
      </c>
      <c r="B4078" s="10" t="s">
        <v>2818</v>
      </c>
      <c r="C4078" s="10" t="s">
        <v>2819</v>
      </c>
      <c r="D4078" s="10" t="s">
        <v>2821</v>
      </c>
      <c r="E4078" s="10" t="s">
        <v>1257</v>
      </c>
      <c r="F4078" s="10"/>
      <c r="G4078" s="10" t="s">
        <v>47</v>
      </c>
      <c r="I4078" s="10"/>
      <c r="J4078" s="10" t="s">
        <v>951</v>
      </c>
      <c r="K4078" s="10" t="s">
        <v>25</v>
      </c>
      <c r="L4078">
        <v>5934</v>
      </c>
    </row>
    <row r="4079" spans="1:12" x14ac:dyDescent="0.3">
      <c r="A4079" s="10" t="s">
        <v>1274</v>
      </c>
      <c r="B4079" s="10" t="s">
        <v>2818</v>
      </c>
      <c r="C4079" s="10" t="s">
        <v>2819</v>
      </c>
      <c r="D4079" s="10" t="s">
        <v>2821</v>
      </c>
      <c r="E4079" s="10" t="s">
        <v>1257</v>
      </c>
      <c r="F4079" s="10"/>
      <c r="G4079" s="10" t="s">
        <v>47</v>
      </c>
      <c r="I4079" s="10"/>
      <c r="J4079" s="10" t="s">
        <v>951</v>
      </c>
      <c r="K4079" s="10" t="s">
        <v>26</v>
      </c>
      <c r="L4079">
        <v>6797</v>
      </c>
    </row>
    <row r="4080" spans="1:12" x14ac:dyDescent="0.3">
      <c r="A4080" s="10" t="s">
        <v>1274</v>
      </c>
      <c r="B4080" s="10" t="s">
        <v>2818</v>
      </c>
      <c r="C4080" s="10" t="s">
        <v>2819</v>
      </c>
      <c r="D4080" s="10" t="s">
        <v>2821</v>
      </c>
      <c r="E4080" s="10" t="s">
        <v>1257</v>
      </c>
      <c r="F4080" s="10"/>
      <c r="G4080" s="10" t="s">
        <v>47</v>
      </c>
      <c r="I4080" s="10"/>
      <c r="J4080" s="10" t="s">
        <v>951</v>
      </c>
      <c r="K4080" s="10" t="s">
        <v>27</v>
      </c>
      <c r="L4080">
        <v>6851</v>
      </c>
    </row>
    <row r="4081" spans="1:12" x14ac:dyDescent="0.3">
      <c r="A4081" s="10" t="s">
        <v>1274</v>
      </c>
      <c r="B4081" s="10" t="s">
        <v>2818</v>
      </c>
      <c r="C4081" s="10" t="s">
        <v>2819</v>
      </c>
      <c r="D4081" s="10" t="s">
        <v>2821</v>
      </c>
      <c r="E4081" s="10" t="s">
        <v>1257</v>
      </c>
      <c r="F4081" s="10"/>
      <c r="G4081" s="10" t="s">
        <v>47</v>
      </c>
      <c r="I4081" s="10"/>
      <c r="J4081" s="10" t="s">
        <v>951</v>
      </c>
      <c r="K4081" s="10" t="s">
        <v>28</v>
      </c>
      <c r="L4081">
        <v>7378</v>
      </c>
    </row>
    <row r="4082" spans="1:12" x14ac:dyDescent="0.3">
      <c r="A4082" s="10" t="s">
        <v>1274</v>
      </c>
      <c r="B4082" s="10" t="s">
        <v>2818</v>
      </c>
      <c r="C4082" s="10" t="s">
        <v>2819</v>
      </c>
      <c r="D4082" s="10" t="s">
        <v>2821</v>
      </c>
      <c r="E4082" s="10" t="s">
        <v>1257</v>
      </c>
      <c r="F4082" s="10"/>
      <c r="G4082" s="10" t="s">
        <v>47</v>
      </c>
      <c r="I4082" s="10"/>
      <c r="J4082" s="10" t="s">
        <v>951</v>
      </c>
      <c r="K4082" s="10" t="s">
        <v>29</v>
      </c>
      <c r="L4082">
        <v>5367</v>
      </c>
    </row>
    <row r="4083" spans="1:12" x14ac:dyDescent="0.3">
      <c r="A4083" s="10" t="s">
        <v>1275</v>
      </c>
      <c r="B4083" s="10" t="s">
        <v>2818</v>
      </c>
      <c r="C4083" s="10" t="s">
        <v>2819</v>
      </c>
      <c r="D4083" s="10" t="s">
        <v>2821</v>
      </c>
      <c r="E4083" s="10" t="s">
        <v>1259</v>
      </c>
      <c r="F4083" s="10"/>
      <c r="G4083" s="10" t="s">
        <v>47</v>
      </c>
      <c r="I4083" s="10"/>
      <c r="J4083" s="10" t="s">
        <v>951</v>
      </c>
      <c r="K4083" s="10" t="s">
        <v>17</v>
      </c>
      <c r="L4083">
        <v>46071</v>
      </c>
    </row>
    <row r="4084" spans="1:12" x14ac:dyDescent="0.3">
      <c r="A4084" s="10" t="s">
        <v>1275</v>
      </c>
      <c r="B4084" s="10" t="s">
        <v>2818</v>
      </c>
      <c r="C4084" s="10" t="s">
        <v>2819</v>
      </c>
      <c r="D4084" s="10" t="s">
        <v>2821</v>
      </c>
      <c r="E4084" s="10" t="s">
        <v>1259</v>
      </c>
      <c r="F4084" s="10"/>
      <c r="G4084" s="10" t="s">
        <v>47</v>
      </c>
      <c r="I4084" s="10"/>
      <c r="J4084" s="10" t="s">
        <v>951</v>
      </c>
      <c r="K4084" s="10" t="s">
        <v>18</v>
      </c>
      <c r="L4084">
        <v>55047</v>
      </c>
    </row>
    <row r="4085" spans="1:12" x14ac:dyDescent="0.3">
      <c r="A4085" s="10" t="s">
        <v>1275</v>
      </c>
      <c r="B4085" s="10" t="s">
        <v>2818</v>
      </c>
      <c r="C4085" s="10" t="s">
        <v>2819</v>
      </c>
      <c r="D4085" s="10" t="s">
        <v>2821</v>
      </c>
      <c r="E4085" s="10" t="s">
        <v>1259</v>
      </c>
      <c r="F4085" s="10"/>
      <c r="G4085" s="10" t="s">
        <v>47</v>
      </c>
      <c r="I4085" s="10"/>
      <c r="J4085" s="10" t="s">
        <v>951</v>
      </c>
      <c r="K4085" s="10" t="s">
        <v>19</v>
      </c>
      <c r="L4085">
        <v>57248</v>
      </c>
    </row>
    <row r="4086" spans="1:12" x14ac:dyDescent="0.3">
      <c r="A4086" s="10" t="s">
        <v>1275</v>
      </c>
      <c r="B4086" s="10" t="s">
        <v>2818</v>
      </c>
      <c r="C4086" s="10" t="s">
        <v>2819</v>
      </c>
      <c r="D4086" s="10" t="s">
        <v>2821</v>
      </c>
      <c r="E4086" s="10" t="s">
        <v>1259</v>
      </c>
      <c r="F4086" s="10"/>
      <c r="G4086" s="10" t="s">
        <v>47</v>
      </c>
      <c r="I4086" s="10"/>
      <c r="J4086" s="10" t="s">
        <v>951</v>
      </c>
      <c r="K4086" s="10" t="s">
        <v>20</v>
      </c>
      <c r="L4086">
        <v>63169</v>
      </c>
    </row>
    <row r="4087" spans="1:12" x14ac:dyDescent="0.3">
      <c r="A4087" s="10" t="s">
        <v>1275</v>
      </c>
      <c r="B4087" s="10" t="s">
        <v>2818</v>
      </c>
      <c r="C4087" s="10" t="s">
        <v>2819</v>
      </c>
      <c r="D4087" s="10" t="s">
        <v>2821</v>
      </c>
      <c r="E4087" s="10" t="s">
        <v>1259</v>
      </c>
      <c r="F4087" s="10"/>
      <c r="G4087" s="10" t="s">
        <v>47</v>
      </c>
      <c r="I4087" s="10"/>
      <c r="J4087" s="10" t="s">
        <v>951</v>
      </c>
      <c r="K4087" s="10" t="s">
        <v>21</v>
      </c>
      <c r="L4087">
        <v>58703</v>
      </c>
    </row>
    <row r="4088" spans="1:12" x14ac:dyDescent="0.3">
      <c r="A4088" s="10" t="s">
        <v>1275</v>
      </c>
      <c r="B4088" s="10" t="s">
        <v>2818</v>
      </c>
      <c r="C4088" s="10" t="s">
        <v>2819</v>
      </c>
      <c r="D4088" s="10" t="s">
        <v>2821</v>
      </c>
      <c r="E4088" s="10" t="s">
        <v>1259</v>
      </c>
      <c r="F4088" s="10"/>
      <c r="G4088" s="10" t="s">
        <v>47</v>
      </c>
      <c r="I4088" s="10"/>
      <c r="J4088" s="10" t="s">
        <v>951</v>
      </c>
      <c r="K4088" s="10" t="s">
        <v>22</v>
      </c>
      <c r="L4088">
        <v>61628</v>
      </c>
    </row>
    <row r="4089" spans="1:12" x14ac:dyDescent="0.3">
      <c r="A4089" s="10" t="s">
        <v>1275</v>
      </c>
      <c r="B4089" s="10" t="s">
        <v>2818</v>
      </c>
      <c r="C4089" s="10" t="s">
        <v>2819</v>
      </c>
      <c r="D4089" s="10" t="s">
        <v>2821</v>
      </c>
      <c r="E4089" s="10" t="s">
        <v>1259</v>
      </c>
      <c r="F4089" s="10"/>
      <c r="G4089" s="10" t="s">
        <v>47</v>
      </c>
      <c r="I4089" s="10"/>
      <c r="J4089" s="10" t="s">
        <v>951</v>
      </c>
      <c r="K4089" s="10" t="s">
        <v>23</v>
      </c>
      <c r="L4089">
        <v>64170</v>
      </c>
    </row>
    <row r="4090" spans="1:12" x14ac:dyDescent="0.3">
      <c r="A4090" s="10" t="s">
        <v>1275</v>
      </c>
      <c r="B4090" s="10" t="s">
        <v>2818</v>
      </c>
      <c r="C4090" s="10" t="s">
        <v>2819</v>
      </c>
      <c r="D4090" s="10" t="s">
        <v>2821</v>
      </c>
      <c r="E4090" s="10" t="s">
        <v>1259</v>
      </c>
      <c r="F4090" s="10"/>
      <c r="G4090" s="10" t="s">
        <v>47</v>
      </c>
      <c r="I4090" s="10"/>
      <c r="J4090" s="10" t="s">
        <v>951</v>
      </c>
      <c r="K4090" s="10" t="s">
        <v>24</v>
      </c>
      <c r="L4090">
        <v>65309</v>
      </c>
    </row>
    <row r="4091" spans="1:12" x14ac:dyDescent="0.3">
      <c r="A4091" s="10" t="s">
        <v>1275</v>
      </c>
      <c r="B4091" s="10" t="s">
        <v>2818</v>
      </c>
      <c r="C4091" s="10" t="s">
        <v>2819</v>
      </c>
      <c r="D4091" s="10" t="s">
        <v>2821</v>
      </c>
      <c r="E4091" s="10" t="s">
        <v>1259</v>
      </c>
      <c r="F4091" s="10"/>
      <c r="G4091" s="10" t="s">
        <v>47</v>
      </c>
      <c r="I4091" s="10"/>
      <c r="J4091" s="10" t="s">
        <v>951</v>
      </c>
      <c r="K4091" s="10" t="s">
        <v>25</v>
      </c>
      <c r="L4091">
        <v>61703</v>
      </c>
    </row>
    <row r="4092" spans="1:12" x14ac:dyDescent="0.3">
      <c r="A4092" s="10" t="s">
        <v>1275</v>
      </c>
      <c r="B4092" s="10" t="s">
        <v>2818</v>
      </c>
      <c r="C4092" s="10" t="s">
        <v>2819</v>
      </c>
      <c r="D4092" s="10" t="s">
        <v>2821</v>
      </c>
      <c r="E4092" s="10" t="s">
        <v>1259</v>
      </c>
      <c r="F4092" s="10"/>
      <c r="G4092" s="10" t="s">
        <v>47</v>
      </c>
      <c r="I4092" s="10"/>
      <c r="J4092" s="10" t="s">
        <v>951</v>
      </c>
      <c r="K4092" s="10" t="s">
        <v>26</v>
      </c>
      <c r="L4092">
        <v>60356</v>
      </c>
    </row>
    <row r="4093" spans="1:12" x14ac:dyDescent="0.3">
      <c r="A4093" s="10" t="s">
        <v>1275</v>
      </c>
      <c r="B4093" s="10" t="s">
        <v>2818</v>
      </c>
      <c r="C4093" s="10" t="s">
        <v>2819</v>
      </c>
      <c r="D4093" s="10" t="s">
        <v>2821</v>
      </c>
      <c r="E4093" s="10" t="s">
        <v>1259</v>
      </c>
      <c r="F4093" s="10"/>
      <c r="G4093" s="10" t="s">
        <v>47</v>
      </c>
      <c r="I4093" s="10"/>
      <c r="J4093" s="10" t="s">
        <v>951</v>
      </c>
      <c r="K4093" s="10" t="s">
        <v>27</v>
      </c>
      <c r="L4093">
        <v>55257</v>
      </c>
    </row>
    <row r="4094" spans="1:12" x14ac:dyDescent="0.3">
      <c r="A4094" s="10" t="s">
        <v>1275</v>
      </c>
      <c r="B4094" s="10" t="s">
        <v>2818</v>
      </c>
      <c r="C4094" s="10" t="s">
        <v>2819</v>
      </c>
      <c r="D4094" s="10" t="s">
        <v>2821</v>
      </c>
      <c r="E4094" s="10" t="s">
        <v>1259</v>
      </c>
      <c r="F4094" s="10"/>
      <c r="G4094" s="10" t="s">
        <v>47</v>
      </c>
      <c r="I4094" s="10"/>
      <c r="J4094" s="10" t="s">
        <v>951</v>
      </c>
      <c r="K4094" s="10" t="s">
        <v>28</v>
      </c>
      <c r="L4094">
        <v>54924</v>
      </c>
    </row>
    <row r="4095" spans="1:12" x14ac:dyDescent="0.3">
      <c r="A4095" s="10" t="s">
        <v>1275</v>
      </c>
      <c r="B4095" s="10" t="s">
        <v>2818</v>
      </c>
      <c r="C4095" s="10" t="s">
        <v>2819</v>
      </c>
      <c r="D4095" s="10" t="s">
        <v>2821</v>
      </c>
      <c r="E4095" s="10" t="s">
        <v>1259</v>
      </c>
      <c r="F4095" s="10"/>
      <c r="G4095" s="10" t="s">
        <v>47</v>
      </c>
      <c r="I4095" s="10"/>
      <c r="J4095" s="10" t="s">
        <v>951</v>
      </c>
      <c r="K4095" s="10" t="s">
        <v>29</v>
      </c>
      <c r="L4095">
        <v>45714</v>
      </c>
    </row>
    <row r="4096" spans="1:12" x14ac:dyDescent="0.3">
      <c r="A4096" s="10" t="s">
        <v>1276</v>
      </c>
      <c r="B4096" s="10" t="s">
        <v>2818</v>
      </c>
      <c r="C4096" s="10" t="s">
        <v>2819</v>
      </c>
      <c r="D4096" s="10" t="s">
        <v>2821</v>
      </c>
      <c r="E4096" s="10" t="s">
        <v>1261</v>
      </c>
      <c r="F4096" s="10"/>
      <c r="G4096" s="10" t="s">
        <v>47</v>
      </c>
      <c r="I4096" s="10"/>
      <c r="J4096" s="10" t="s">
        <v>951</v>
      </c>
      <c r="K4096" s="10" t="s">
        <v>17</v>
      </c>
      <c r="L4096">
        <v>61938</v>
      </c>
    </row>
    <row r="4097" spans="1:12" x14ac:dyDescent="0.3">
      <c r="A4097" s="10" t="s">
        <v>1276</v>
      </c>
      <c r="B4097" s="10" t="s">
        <v>2818</v>
      </c>
      <c r="C4097" s="10" t="s">
        <v>2819</v>
      </c>
      <c r="D4097" s="10" t="s">
        <v>2821</v>
      </c>
      <c r="E4097" s="10" t="s">
        <v>1261</v>
      </c>
      <c r="F4097" s="10"/>
      <c r="G4097" s="10" t="s">
        <v>47</v>
      </c>
      <c r="I4097" s="10"/>
      <c r="J4097" s="10" t="s">
        <v>951</v>
      </c>
      <c r="K4097" s="10" t="s">
        <v>18</v>
      </c>
      <c r="L4097">
        <v>61521</v>
      </c>
    </row>
    <row r="4098" spans="1:12" x14ac:dyDescent="0.3">
      <c r="A4098" s="10" t="s">
        <v>1276</v>
      </c>
      <c r="B4098" s="10" t="s">
        <v>2818</v>
      </c>
      <c r="C4098" s="10" t="s">
        <v>2819</v>
      </c>
      <c r="D4098" s="10" t="s">
        <v>2821</v>
      </c>
      <c r="E4098" s="10" t="s">
        <v>1261</v>
      </c>
      <c r="F4098" s="10"/>
      <c r="G4098" s="10" t="s">
        <v>47</v>
      </c>
      <c r="I4098" s="10"/>
      <c r="J4098" s="10" t="s">
        <v>951</v>
      </c>
      <c r="K4098" s="10" t="s">
        <v>19</v>
      </c>
      <c r="L4098">
        <v>53128</v>
      </c>
    </row>
    <row r="4099" spans="1:12" x14ac:dyDescent="0.3">
      <c r="A4099" s="10" t="s">
        <v>1276</v>
      </c>
      <c r="B4099" s="10" t="s">
        <v>2818</v>
      </c>
      <c r="C4099" s="10" t="s">
        <v>2819</v>
      </c>
      <c r="D4099" s="10" t="s">
        <v>2821</v>
      </c>
      <c r="E4099" s="10" t="s">
        <v>1261</v>
      </c>
      <c r="F4099" s="10"/>
      <c r="G4099" s="10" t="s">
        <v>47</v>
      </c>
      <c r="I4099" s="10"/>
      <c r="J4099" s="10" t="s">
        <v>951</v>
      </c>
      <c r="K4099" s="10" t="s">
        <v>20</v>
      </c>
      <c r="L4099">
        <v>61399</v>
      </c>
    </row>
    <row r="4100" spans="1:12" x14ac:dyDescent="0.3">
      <c r="A4100" s="10" t="s">
        <v>1276</v>
      </c>
      <c r="B4100" s="10" t="s">
        <v>2818</v>
      </c>
      <c r="C4100" s="10" t="s">
        <v>2819</v>
      </c>
      <c r="D4100" s="10" t="s">
        <v>2821</v>
      </c>
      <c r="E4100" s="10" t="s">
        <v>1261</v>
      </c>
      <c r="F4100" s="10"/>
      <c r="G4100" s="10" t="s">
        <v>47</v>
      </c>
      <c r="I4100" s="10"/>
      <c r="J4100" s="10" t="s">
        <v>951</v>
      </c>
      <c r="K4100" s="10" t="s">
        <v>21</v>
      </c>
      <c r="L4100">
        <v>54080</v>
      </c>
    </row>
    <row r="4101" spans="1:12" x14ac:dyDescent="0.3">
      <c r="A4101" s="10" t="s">
        <v>1276</v>
      </c>
      <c r="B4101" s="10" t="s">
        <v>2818</v>
      </c>
      <c r="C4101" s="10" t="s">
        <v>2819</v>
      </c>
      <c r="D4101" s="10" t="s">
        <v>2821</v>
      </c>
      <c r="E4101" s="10" t="s">
        <v>1261</v>
      </c>
      <c r="F4101" s="10"/>
      <c r="G4101" s="10" t="s">
        <v>47</v>
      </c>
      <c r="I4101" s="10"/>
      <c r="J4101" s="10" t="s">
        <v>951</v>
      </c>
      <c r="K4101" s="10" t="s">
        <v>22</v>
      </c>
      <c r="L4101">
        <v>57975</v>
      </c>
    </row>
    <row r="4102" spans="1:12" x14ac:dyDescent="0.3">
      <c r="A4102" s="10" t="s">
        <v>1276</v>
      </c>
      <c r="B4102" s="10" t="s">
        <v>2818</v>
      </c>
      <c r="C4102" s="10" t="s">
        <v>2819</v>
      </c>
      <c r="D4102" s="10" t="s">
        <v>2821</v>
      </c>
      <c r="E4102" s="10" t="s">
        <v>1261</v>
      </c>
      <c r="F4102" s="10"/>
      <c r="G4102" s="10" t="s">
        <v>47</v>
      </c>
      <c r="I4102" s="10"/>
      <c r="J4102" s="10" t="s">
        <v>951</v>
      </c>
      <c r="K4102" s="10" t="s">
        <v>23</v>
      </c>
      <c r="L4102">
        <v>65854</v>
      </c>
    </row>
    <row r="4103" spans="1:12" x14ac:dyDescent="0.3">
      <c r="A4103" s="10" t="s">
        <v>1276</v>
      </c>
      <c r="B4103" s="10" t="s">
        <v>2818</v>
      </c>
      <c r="C4103" s="10" t="s">
        <v>2819</v>
      </c>
      <c r="D4103" s="10" t="s">
        <v>2821</v>
      </c>
      <c r="E4103" s="10" t="s">
        <v>1261</v>
      </c>
      <c r="F4103" s="10"/>
      <c r="G4103" s="10" t="s">
        <v>47</v>
      </c>
      <c r="I4103" s="10"/>
      <c r="J4103" s="10" t="s">
        <v>951</v>
      </c>
      <c r="K4103" s="10" t="s">
        <v>24</v>
      </c>
      <c r="L4103">
        <v>67606</v>
      </c>
    </row>
    <row r="4104" spans="1:12" x14ac:dyDescent="0.3">
      <c r="A4104" s="10" t="s">
        <v>1276</v>
      </c>
      <c r="B4104" s="10" t="s">
        <v>2818</v>
      </c>
      <c r="C4104" s="10" t="s">
        <v>2819</v>
      </c>
      <c r="D4104" s="10" t="s">
        <v>2821</v>
      </c>
      <c r="E4104" s="10" t="s">
        <v>1261</v>
      </c>
      <c r="F4104" s="10"/>
      <c r="G4104" s="10" t="s">
        <v>47</v>
      </c>
      <c r="I4104" s="10"/>
      <c r="J4104" s="10" t="s">
        <v>951</v>
      </c>
      <c r="K4104" s="10" t="s">
        <v>25</v>
      </c>
      <c r="L4104">
        <v>65950</v>
      </c>
    </row>
    <row r="4105" spans="1:12" x14ac:dyDescent="0.3">
      <c r="A4105" s="10" t="s">
        <v>1276</v>
      </c>
      <c r="B4105" s="10" t="s">
        <v>2818</v>
      </c>
      <c r="C4105" s="10" t="s">
        <v>2819</v>
      </c>
      <c r="D4105" s="10" t="s">
        <v>2821</v>
      </c>
      <c r="E4105" s="10" t="s">
        <v>1261</v>
      </c>
      <c r="F4105" s="10"/>
      <c r="G4105" s="10" t="s">
        <v>47</v>
      </c>
      <c r="I4105" s="10"/>
      <c r="J4105" s="10" t="s">
        <v>951</v>
      </c>
      <c r="K4105" s="10" t="s">
        <v>26</v>
      </c>
      <c r="L4105">
        <v>69644</v>
      </c>
    </row>
    <row r="4106" spans="1:12" x14ac:dyDescent="0.3">
      <c r="A4106" s="10" t="s">
        <v>1276</v>
      </c>
      <c r="B4106" s="10" t="s">
        <v>2818</v>
      </c>
      <c r="C4106" s="10" t="s">
        <v>2819</v>
      </c>
      <c r="D4106" s="10" t="s">
        <v>2821</v>
      </c>
      <c r="E4106" s="10" t="s">
        <v>1261</v>
      </c>
      <c r="F4106" s="10"/>
      <c r="G4106" s="10" t="s">
        <v>47</v>
      </c>
      <c r="I4106" s="10"/>
      <c r="J4106" s="10" t="s">
        <v>951</v>
      </c>
      <c r="K4106" s="10" t="s">
        <v>27</v>
      </c>
      <c r="L4106">
        <v>73956</v>
      </c>
    </row>
    <row r="4107" spans="1:12" x14ac:dyDescent="0.3">
      <c r="A4107" s="10" t="s">
        <v>1276</v>
      </c>
      <c r="B4107" s="10" t="s">
        <v>2818</v>
      </c>
      <c r="C4107" s="10" t="s">
        <v>2819</v>
      </c>
      <c r="D4107" s="10" t="s">
        <v>2821</v>
      </c>
      <c r="E4107" s="10" t="s">
        <v>1261</v>
      </c>
      <c r="F4107" s="10"/>
      <c r="G4107" s="10" t="s">
        <v>47</v>
      </c>
      <c r="I4107" s="10"/>
      <c r="J4107" s="10" t="s">
        <v>951</v>
      </c>
      <c r="K4107" s="10" t="s">
        <v>28</v>
      </c>
      <c r="L4107">
        <v>79050</v>
      </c>
    </row>
    <row r="4108" spans="1:12" x14ac:dyDescent="0.3">
      <c r="A4108" s="10" t="s">
        <v>1276</v>
      </c>
      <c r="B4108" s="10" t="s">
        <v>2818</v>
      </c>
      <c r="C4108" s="10" t="s">
        <v>2819</v>
      </c>
      <c r="D4108" s="10" t="s">
        <v>2821</v>
      </c>
      <c r="E4108" s="10" t="s">
        <v>1261</v>
      </c>
      <c r="F4108" s="10"/>
      <c r="G4108" s="10" t="s">
        <v>47</v>
      </c>
      <c r="I4108" s="10"/>
      <c r="J4108" s="10" t="s">
        <v>951</v>
      </c>
      <c r="K4108" s="10" t="s">
        <v>29</v>
      </c>
      <c r="L4108">
        <v>67883</v>
      </c>
    </row>
    <row r="4109" spans="1:12" x14ac:dyDescent="0.3">
      <c r="A4109" s="10" t="s">
        <v>1277</v>
      </c>
      <c r="B4109" s="10" t="s">
        <v>2818</v>
      </c>
      <c r="C4109" s="10" t="s">
        <v>2819</v>
      </c>
      <c r="D4109" s="10" t="s">
        <v>2821</v>
      </c>
      <c r="E4109" s="10" t="s">
        <v>1263</v>
      </c>
      <c r="F4109" s="10"/>
      <c r="G4109" s="10" t="s">
        <v>47</v>
      </c>
      <c r="I4109" s="10"/>
      <c r="J4109" s="10" t="s">
        <v>951</v>
      </c>
      <c r="K4109" s="10" t="s">
        <v>17</v>
      </c>
      <c r="L4109">
        <v>21414</v>
      </c>
    </row>
    <row r="4110" spans="1:12" x14ac:dyDescent="0.3">
      <c r="A4110" s="10" t="s">
        <v>1277</v>
      </c>
      <c r="B4110" s="10" t="s">
        <v>2818</v>
      </c>
      <c r="C4110" s="10" t="s">
        <v>2819</v>
      </c>
      <c r="D4110" s="10" t="s">
        <v>2821</v>
      </c>
      <c r="E4110" s="10" t="s">
        <v>1263</v>
      </c>
      <c r="F4110" s="10"/>
      <c r="G4110" s="10" t="s">
        <v>47</v>
      </c>
      <c r="I4110" s="10"/>
      <c r="J4110" s="10" t="s">
        <v>951</v>
      </c>
      <c r="K4110" s="10" t="s">
        <v>18</v>
      </c>
      <c r="L4110">
        <v>27837</v>
      </c>
    </row>
    <row r="4111" spans="1:12" x14ac:dyDescent="0.3">
      <c r="A4111" s="10" t="s">
        <v>1277</v>
      </c>
      <c r="B4111" s="10" t="s">
        <v>2818</v>
      </c>
      <c r="C4111" s="10" t="s">
        <v>2819</v>
      </c>
      <c r="D4111" s="10" t="s">
        <v>2821</v>
      </c>
      <c r="E4111" s="10" t="s">
        <v>1263</v>
      </c>
      <c r="F4111" s="10"/>
      <c r="G4111" s="10" t="s">
        <v>47</v>
      </c>
      <c r="I4111" s="10"/>
      <c r="J4111" s="10" t="s">
        <v>951</v>
      </c>
      <c r="K4111" s="10" t="s">
        <v>19</v>
      </c>
      <c r="L4111">
        <v>30757</v>
      </c>
    </row>
    <row r="4112" spans="1:12" x14ac:dyDescent="0.3">
      <c r="A4112" s="10" t="s">
        <v>1277</v>
      </c>
      <c r="B4112" s="10" t="s">
        <v>2818</v>
      </c>
      <c r="C4112" s="10" t="s">
        <v>2819</v>
      </c>
      <c r="D4112" s="10" t="s">
        <v>2821</v>
      </c>
      <c r="E4112" s="10" t="s">
        <v>1263</v>
      </c>
      <c r="F4112" s="10"/>
      <c r="G4112" s="10" t="s">
        <v>47</v>
      </c>
      <c r="I4112" s="10"/>
      <c r="J4112" s="10" t="s">
        <v>951</v>
      </c>
      <c r="K4112" s="10" t="s">
        <v>20</v>
      </c>
      <c r="L4112">
        <v>34739</v>
      </c>
    </row>
    <row r="4113" spans="1:12" x14ac:dyDescent="0.3">
      <c r="A4113" s="10" t="s">
        <v>1277</v>
      </c>
      <c r="B4113" s="10" t="s">
        <v>2818</v>
      </c>
      <c r="C4113" s="10" t="s">
        <v>2819</v>
      </c>
      <c r="D4113" s="10" t="s">
        <v>2821</v>
      </c>
      <c r="E4113" s="10" t="s">
        <v>1263</v>
      </c>
      <c r="F4113" s="10"/>
      <c r="G4113" s="10" t="s">
        <v>47</v>
      </c>
      <c r="I4113" s="10"/>
      <c r="J4113" s="10" t="s">
        <v>951</v>
      </c>
      <c r="K4113" s="10" t="s">
        <v>21</v>
      </c>
      <c r="L4113">
        <v>33013</v>
      </c>
    </row>
    <row r="4114" spans="1:12" x14ac:dyDescent="0.3">
      <c r="A4114" s="10" t="s">
        <v>1277</v>
      </c>
      <c r="B4114" s="10" t="s">
        <v>2818</v>
      </c>
      <c r="C4114" s="10" t="s">
        <v>2819</v>
      </c>
      <c r="D4114" s="10" t="s">
        <v>2821</v>
      </c>
      <c r="E4114" s="10" t="s">
        <v>1263</v>
      </c>
      <c r="F4114" s="10"/>
      <c r="G4114" s="10" t="s">
        <v>47</v>
      </c>
      <c r="I4114" s="10"/>
      <c r="J4114" s="10" t="s">
        <v>951</v>
      </c>
      <c r="K4114" s="10" t="s">
        <v>22</v>
      </c>
      <c r="L4114">
        <v>31218</v>
      </c>
    </row>
    <row r="4115" spans="1:12" x14ac:dyDescent="0.3">
      <c r="A4115" s="10" t="s">
        <v>1277</v>
      </c>
      <c r="B4115" s="10" t="s">
        <v>2818</v>
      </c>
      <c r="C4115" s="10" t="s">
        <v>2819</v>
      </c>
      <c r="D4115" s="10" t="s">
        <v>2821</v>
      </c>
      <c r="E4115" s="10" t="s">
        <v>1263</v>
      </c>
      <c r="F4115" s="10"/>
      <c r="G4115" s="10" t="s">
        <v>47</v>
      </c>
      <c r="I4115" s="10"/>
      <c r="J4115" s="10" t="s">
        <v>951</v>
      </c>
      <c r="K4115" s="10" t="s">
        <v>23</v>
      </c>
      <c r="L4115">
        <v>32961</v>
      </c>
    </row>
    <row r="4116" spans="1:12" x14ac:dyDescent="0.3">
      <c r="A4116" s="10" t="s">
        <v>1277</v>
      </c>
      <c r="B4116" s="10" t="s">
        <v>2818</v>
      </c>
      <c r="C4116" s="10" t="s">
        <v>2819</v>
      </c>
      <c r="D4116" s="10" t="s">
        <v>2821</v>
      </c>
      <c r="E4116" s="10" t="s">
        <v>1263</v>
      </c>
      <c r="F4116" s="10"/>
      <c r="G4116" s="10" t="s">
        <v>47</v>
      </c>
      <c r="I4116" s="10"/>
      <c r="J4116" s="10" t="s">
        <v>951</v>
      </c>
      <c r="K4116" s="10" t="s">
        <v>24</v>
      </c>
      <c r="L4116">
        <v>32038</v>
      </c>
    </row>
    <row r="4117" spans="1:12" x14ac:dyDescent="0.3">
      <c r="A4117" s="10" t="s">
        <v>1277</v>
      </c>
      <c r="B4117" s="10" t="s">
        <v>2818</v>
      </c>
      <c r="C4117" s="10" t="s">
        <v>2819</v>
      </c>
      <c r="D4117" s="10" t="s">
        <v>2821</v>
      </c>
      <c r="E4117" s="10" t="s">
        <v>1263</v>
      </c>
      <c r="F4117" s="10"/>
      <c r="G4117" s="10" t="s">
        <v>47</v>
      </c>
      <c r="I4117" s="10"/>
      <c r="J4117" s="10" t="s">
        <v>951</v>
      </c>
      <c r="K4117" s="10" t="s">
        <v>25</v>
      </c>
      <c r="L4117">
        <v>29864</v>
      </c>
    </row>
    <row r="4118" spans="1:12" x14ac:dyDescent="0.3">
      <c r="A4118" s="10" t="s">
        <v>1277</v>
      </c>
      <c r="B4118" s="10" t="s">
        <v>2818</v>
      </c>
      <c r="C4118" s="10" t="s">
        <v>2819</v>
      </c>
      <c r="D4118" s="10" t="s">
        <v>2821</v>
      </c>
      <c r="E4118" s="10" t="s">
        <v>1263</v>
      </c>
      <c r="F4118" s="10"/>
      <c r="G4118" s="10" t="s">
        <v>47</v>
      </c>
      <c r="I4118" s="10"/>
      <c r="J4118" s="10" t="s">
        <v>951</v>
      </c>
      <c r="K4118" s="10" t="s">
        <v>26</v>
      </c>
      <c r="L4118">
        <v>29660</v>
      </c>
    </row>
    <row r="4119" spans="1:12" x14ac:dyDescent="0.3">
      <c r="A4119" s="10" t="s">
        <v>1277</v>
      </c>
      <c r="B4119" s="10" t="s">
        <v>2818</v>
      </c>
      <c r="C4119" s="10" t="s">
        <v>2819</v>
      </c>
      <c r="D4119" s="10" t="s">
        <v>2821</v>
      </c>
      <c r="E4119" s="10" t="s">
        <v>1263</v>
      </c>
      <c r="F4119" s="10"/>
      <c r="G4119" s="10" t="s">
        <v>47</v>
      </c>
      <c r="I4119" s="10"/>
      <c r="J4119" s="10" t="s">
        <v>951</v>
      </c>
      <c r="K4119" s="10" t="s">
        <v>27</v>
      </c>
      <c r="L4119">
        <v>24350</v>
      </c>
    </row>
    <row r="4120" spans="1:12" x14ac:dyDescent="0.3">
      <c r="A4120" s="10" t="s">
        <v>1277</v>
      </c>
      <c r="B4120" s="10" t="s">
        <v>2818</v>
      </c>
      <c r="C4120" s="10" t="s">
        <v>2819</v>
      </c>
      <c r="D4120" s="10" t="s">
        <v>2821</v>
      </c>
      <c r="E4120" s="10" t="s">
        <v>1263</v>
      </c>
      <c r="F4120" s="10"/>
      <c r="G4120" s="10" t="s">
        <v>47</v>
      </c>
      <c r="I4120" s="10"/>
      <c r="J4120" s="10" t="s">
        <v>951</v>
      </c>
      <c r="K4120" s="10" t="s">
        <v>28</v>
      </c>
      <c r="L4120">
        <v>23252</v>
      </c>
    </row>
    <row r="4121" spans="1:12" x14ac:dyDescent="0.3">
      <c r="A4121" s="10" t="s">
        <v>1277</v>
      </c>
      <c r="B4121" s="10" t="s">
        <v>2818</v>
      </c>
      <c r="C4121" s="10" t="s">
        <v>2819</v>
      </c>
      <c r="D4121" s="10" t="s">
        <v>2821</v>
      </c>
      <c r="E4121" s="10" t="s">
        <v>1263</v>
      </c>
      <c r="F4121" s="10"/>
      <c r="G4121" s="10" t="s">
        <v>47</v>
      </c>
      <c r="I4121" s="10"/>
      <c r="J4121" s="10" t="s">
        <v>951</v>
      </c>
      <c r="K4121" s="10" t="s">
        <v>29</v>
      </c>
      <c r="L4121">
        <v>22487</v>
      </c>
    </row>
    <row r="4122" spans="1:12" x14ac:dyDescent="0.3">
      <c r="A4122" s="10" t="s">
        <v>1278</v>
      </c>
      <c r="B4122" s="10" t="s">
        <v>2818</v>
      </c>
      <c r="C4122" s="10" t="s">
        <v>2819</v>
      </c>
      <c r="D4122" s="10" t="s">
        <v>2821</v>
      </c>
      <c r="E4122" s="10" t="s">
        <v>1265</v>
      </c>
      <c r="F4122" s="10"/>
      <c r="G4122" s="10" t="s">
        <v>47</v>
      </c>
      <c r="I4122" s="10"/>
      <c r="J4122" s="10" t="s">
        <v>951</v>
      </c>
      <c r="K4122" s="10" t="s">
        <v>17</v>
      </c>
      <c r="L4122">
        <v>68820</v>
      </c>
    </row>
    <row r="4123" spans="1:12" x14ac:dyDescent="0.3">
      <c r="A4123" s="10" t="s">
        <v>1278</v>
      </c>
      <c r="B4123" s="10" t="s">
        <v>2818</v>
      </c>
      <c r="C4123" s="10" t="s">
        <v>2819</v>
      </c>
      <c r="D4123" s="10" t="s">
        <v>2821</v>
      </c>
      <c r="E4123" s="10" t="s">
        <v>1265</v>
      </c>
      <c r="F4123" s="10"/>
      <c r="G4123" s="10" t="s">
        <v>47</v>
      </c>
      <c r="I4123" s="10"/>
      <c r="J4123" s="10" t="s">
        <v>951</v>
      </c>
      <c r="K4123" s="10" t="s">
        <v>18</v>
      </c>
      <c r="L4123">
        <v>74569</v>
      </c>
    </row>
    <row r="4124" spans="1:12" x14ac:dyDescent="0.3">
      <c r="A4124" s="10" t="s">
        <v>1278</v>
      </c>
      <c r="B4124" s="10" t="s">
        <v>2818</v>
      </c>
      <c r="C4124" s="10" t="s">
        <v>2819</v>
      </c>
      <c r="D4124" s="10" t="s">
        <v>2821</v>
      </c>
      <c r="E4124" s="10" t="s">
        <v>1265</v>
      </c>
      <c r="F4124" s="10"/>
      <c r="G4124" s="10" t="s">
        <v>47</v>
      </c>
      <c r="I4124" s="10"/>
      <c r="J4124" s="10" t="s">
        <v>951</v>
      </c>
      <c r="K4124" s="10" t="s">
        <v>19</v>
      </c>
      <c r="L4124">
        <v>68537</v>
      </c>
    </row>
    <row r="4125" spans="1:12" x14ac:dyDescent="0.3">
      <c r="A4125" s="10" t="s">
        <v>1278</v>
      </c>
      <c r="B4125" s="10" t="s">
        <v>2818</v>
      </c>
      <c r="C4125" s="10" t="s">
        <v>2819</v>
      </c>
      <c r="D4125" s="10" t="s">
        <v>2821</v>
      </c>
      <c r="E4125" s="10" t="s">
        <v>1265</v>
      </c>
      <c r="F4125" s="10"/>
      <c r="G4125" s="10" t="s">
        <v>47</v>
      </c>
      <c r="I4125" s="10"/>
      <c r="J4125" s="10" t="s">
        <v>951</v>
      </c>
      <c r="K4125" s="10" t="s">
        <v>20</v>
      </c>
      <c r="L4125">
        <v>74723</v>
      </c>
    </row>
    <row r="4126" spans="1:12" x14ac:dyDescent="0.3">
      <c r="A4126" s="10" t="s">
        <v>1278</v>
      </c>
      <c r="B4126" s="10" t="s">
        <v>2818</v>
      </c>
      <c r="C4126" s="10" t="s">
        <v>2819</v>
      </c>
      <c r="D4126" s="10" t="s">
        <v>2821</v>
      </c>
      <c r="E4126" s="10" t="s">
        <v>1265</v>
      </c>
      <c r="F4126" s="10"/>
      <c r="G4126" s="10" t="s">
        <v>47</v>
      </c>
      <c r="I4126" s="10"/>
      <c r="J4126" s="10" t="s">
        <v>951</v>
      </c>
      <c r="K4126" s="10" t="s">
        <v>21</v>
      </c>
      <c r="L4126">
        <v>71992</v>
      </c>
    </row>
    <row r="4127" spans="1:12" x14ac:dyDescent="0.3">
      <c r="A4127" s="10" t="s">
        <v>1278</v>
      </c>
      <c r="B4127" s="10" t="s">
        <v>2818</v>
      </c>
      <c r="C4127" s="10" t="s">
        <v>2819</v>
      </c>
      <c r="D4127" s="10" t="s">
        <v>2821</v>
      </c>
      <c r="E4127" s="10" t="s">
        <v>1265</v>
      </c>
      <c r="F4127" s="10"/>
      <c r="G4127" s="10" t="s">
        <v>47</v>
      </c>
      <c r="I4127" s="10"/>
      <c r="J4127" s="10" t="s">
        <v>951</v>
      </c>
      <c r="K4127" s="10" t="s">
        <v>22</v>
      </c>
      <c r="L4127">
        <v>70900</v>
      </c>
    </row>
    <row r="4128" spans="1:12" x14ac:dyDescent="0.3">
      <c r="A4128" s="10" t="s">
        <v>1278</v>
      </c>
      <c r="B4128" s="10" t="s">
        <v>2818</v>
      </c>
      <c r="C4128" s="10" t="s">
        <v>2819</v>
      </c>
      <c r="D4128" s="10" t="s">
        <v>2821</v>
      </c>
      <c r="E4128" s="10" t="s">
        <v>1265</v>
      </c>
      <c r="F4128" s="10"/>
      <c r="G4128" s="10" t="s">
        <v>47</v>
      </c>
      <c r="I4128" s="10"/>
      <c r="J4128" s="10" t="s">
        <v>951</v>
      </c>
      <c r="K4128" s="10" t="s">
        <v>23</v>
      </c>
      <c r="L4128">
        <v>70862</v>
      </c>
    </row>
    <row r="4129" spans="1:12" x14ac:dyDescent="0.3">
      <c r="A4129" s="10" t="s">
        <v>1278</v>
      </c>
      <c r="B4129" s="10" t="s">
        <v>2818</v>
      </c>
      <c r="C4129" s="10" t="s">
        <v>2819</v>
      </c>
      <c r="D4129" s="10" t="s">
        <v>2821</v>
      </c>
      <c r="E4129" s="10" t="s">
        <v>1265</v>
      </c>
      <c r="F4129" s="10"/>
      <c r="G4129" s="10" t="s">
        <v>47</v>
      </c>
      <c r="I4129" s="10"/>
      <c r="J4129" s="10" t="s">
        <v>951</v>
      </c>
      <c r="K4129" s="10" t="s">
        <v>24</v>
      </c>
      <c r="L4129">
        <v>67765</v>
      </c>
    </row>
    <row r="4130" spans="1:12" x14ac:dyDescent="0.3">
      <c r="A4130" s="10" t="s">
        <v>1278</v>
      </c>
      <c r="B4130" s="10" t="s">
        <v>2818</v>
      </c>
      <c r="C4130" s="10" t="s">
        <v>2819</v>
      </c>
      <c r="D4130" s="10" t="s">
        <v>2821</v>
      </c>
      <c r="E4130" s="10" t="s">
        <v>1265</v>
      </c>
      <c r="F4130" s="10"/>
      <c r="G4130" s="10" t="s">
        <v>47</v>
      </c>
      <c r="I4130" s="10"/>
      <c r="J4130" s="10" t="s">
        <v>951</v>
      </c>
      <c r="K4130" s="10" t="s">
        <v>25</v>
      </c>
      <c r="L4130">
        <v>62361</v>
      </c>
    </row>
    <row r="4131" spans="1:12" x14ac:dyDescent="0.3">
      <c r="A4131" s="10" t="s">
        <v>1278</v>
      </c>
      <c r="B4131" s="10" t="s">
        <v>2818</v>
      </c>
      <c r="C4131" s="10" t="s">
        <v>2819</v>
      </c>
      <c r="D4131" s="10" t="s">
        <v>2821</v>
      </c>
      <c r="E4131" s="10" t="s">
        <v>1265</v>
      </c>
      <c r="F4131" s="10"/>
      <c r="G4131" s="10" t="s">
        <v>47</v>
      </c>
      <c r="I4131" s="10"/>
      <c r="J4131" s="10" t="s">
        <v>951</v>
      </c>
      <c r="K4131" s="10" t="s">
        <v>26</v>
      </c>
      <c r="L4131">
        <v>61224</v>
      </c>
    </row>
    <row r="4132" spans="1:12" x14ac:dyDescent="0.3">
      <c r="A4132" s="10" t="s">
        <v>1278</v>
      </c>
      <c r="B4132" s="10" t="s">
        <v>2818</v>
      </c>
      <c r="C4132" s="10" t="s">
        <v>2819</v>
      </c>
      <c r="D4132" s="10" t="s">
        <v>2821</v>
      </c>
      <c r="E4132" s="10" t="s">
        <v>1265</v>
      </c>
      <c r="F4132" s="10"/>
      <c r="G4132" s="10" t="s">
        <v>47</v>
      </c>
      <c r="I4132" s="10"/>
      <c r="J4132" s="10" t="s">
        <v>951</v>
      </c>
      <c r="K4132" s="10" t="s">
        <v>27</v>
      </c>
      <c r="L4132">
        <v>58469</v>
      </c>
    </row>
    <row r="4133" spans="1:12" x14ac:dyDescent="0.3">
      <c r="A4133" s="10" t="s">
        <v>1278</v>
      </c>
      <c r="B4133" s="10" t="s">
        <v>2818</v>
      </c>
      <c r="C4133" s="10" t="s">
        <v>2819</v>
      </c>
      <c r="D4133" s="10" t="s">
        <v>2821</v>
      </c>
      <c r="E4133" s="10" t="s">
        <v>1265</v>
      </c>
      <c r="F4133" s="10"/>
      <c r="G4133" s="10" t="s">
        <v>47</v>
      </c>
      <c r="I4133" s="10"/>
      <c r="J4133" s="10" t="s">
        <v>951</v>
      </c>
      <c r="K4133" s="10" t="s">
        <v>28</v>
      </c>
      <c r="L4133">
        <v>54014</v>
      </c>
    </row>
    <row r="4134" spans="1:12" x14ac:dyDescent="0.3">
      <c r="A4134" s="10" t="s">
        <v>1278</v>
      </c>
      <c r="B4134" s="10" t="s">
        <v>2818</v>
      </c>
      <c r="C4134" s="10" t="s">
        <v>2819</v>
      </c>
      <c r="D4134" s="10" t="s">
        <v>2821</v>
      </c>
      <c r="E4134" s="10" t="s">
        <v>1265</v>
      </c>
      <c r="F4134" s="10"/>
      <c r="G4134" s="10" t="s">
        <v>47</v>
      </c>
      <c r="I4134" s="10"/>
      <c r="J4134" s="10" t="s">
        <v>951</v>
      </c>
      <c r="K4134" s="10" t="s">
        <v>29</v>
      </c>
      <c r="L4134">
        <v>43823</v>
      </c>
    </row>
    <row r="4135" spans="1:12" x14ac:dyDescent="0.3">
      <c r="A4135" s="10" t="s">
        <v>1279</v>
      </c>
      <c r="B4135" s="10" t="s">
        <v>2818</v>
      </c>
      <c r="C4135" s="10" t="s">
        <v>2819</v>
      </c>
      <c r="D4135" s="10" t="s">
        <v>2821</v>
      </c>
      <c r="E4135" s="10" t="s">
        <v>1267</v>
      </c>
      <c r="F4135" s="10"/>
      <c r="G4135" s="10" t="s">
        <v>47</v>
      </c>
      <c r="I4135" s="10"/>
      <c r="J4135" s="10" t="s">
        <v>951</v>
      </c>
      <c r="K4135" s="10" t="s">
        <v>17</v>
      </c>
      <c r="L4135">
        <v>40193</v>
      </c>
    </row>
    <row r="4136" spans="1:12" x14ac:dyDescent="0.3">
      <c r="A4136" s="10" t="s">
        <v>1279</v>
      </c>
      <c r="B4136" s="10" t="s">
        <v>2818</v>
      </c>
      <c r="C4136" s="10" t="s">
        <v>2819</v>
      </c>
      <c r="D4136" s="10" t="s">
        <v>2821</v>
      </c>
      <c r="E4136" s="10" t="s">
        <v>1267</v>
      </c>
      <c r="F4136" s="10"/>
      <c r="G4136" s="10" t="s">
        <v>47</v>
      </c>
      <c r="I4136" s="10"/>
      <c r="J4136" s="10" t="s">
        <v>951</v>
      </c>
      <c r="K4136" s="10" t="s">
        <v>18</v>
      </c>
      <c r="L4136">
        <v>45551</v>
      </c>
    </row>
    <row r="4137" spans="1:12" x14ac:dyDescent="0.3">
      <c r="A4137" s="10" t="s">
        <v>1279</v>
      </c>
      <c r="B4137" s="10" t="s">
        <v>2818</v>
      </c>
      <c r="C4137" s="10" t="s">
        <v>2819</v>
      </c>
      <c r="D4137" s="10" t="s">
        <v>2821</v>
      </c>
      <c r="E4137" s="10" t="s">
        <v>1267</v>
      </c>
      <c r="F4137" s="10"/>
      <c r="G4137" s="10" t="s">
        <v>47</v>
      </c>
      <c r="I4137" s="10"/>
      <c r="J4137" s="10" t="s">
        <v>951</v>
      </c>
      <c r="K4137" s="10" t="s">
        <v>19</v>
      </c>
      <c r="L4137">
        <v>45221</v>
      </c>
    </row>
    <row r="4138" spans="1:12" x14ac:dyDescent="0.3">
      <c r="A4138" s="10" t="s">
        <v>1279</v>
      </c>
      <c r="B4138" s="10" t="s">
        <v>2818</v>
      </c>
      <c r="C4138" s="10" t="s">
        <v>2819</v>
      </c>
      <c r="D4138" s="10" t="s">
        <v>2821</v>
      </c>
      <c r="E4138" s="10" t="s">
        <v>1267</v>
      </c>
      <c r="F4138" s="10"/>
      <c r="G4138" s="10" t="s">
        <v>47</v>
      </c>
      <c r="I4138" s="10"/>
      <c r="J4138" s="10" t="s">
        <v>951</v>
      </c>
      <c r="K4138" s="10" t="s">
        <v>20</v>
      </c>
      <c r="L4138">
        <v>49358</v>
      </c>
    </row>
    <row r="4139" spans="1:12" x14ac:dyDescent="0.3">
      <c r="A4139" s="10" t="s">
        <v>1279</v>
      </c>
      <c r="B4139" s="10" t="s">
        <v>2818</v>
      </c>
      <c r="C4139" s="10" t="s">
        <v>2819</v>
      </c>
      <c r="D4139" s="10" t="s">
        <v>2821</v>
      </c>
      <c r="E4139" s="10" t="s">
        <v>1267</v>
      </c>
      <c r="F4139" s="10"/>
      <c r="G4139" s="10" t="s">
        <v>47</v>
      </c>
      <c r="I4139" s="10"/>
      <c r="J4139" s="10" t="s">
        <v>951</v>
      </c>
      <c r="K4139" s="10" t="s">
        <v>21</v>
      </c>
      <c r="L4139">
        <v>46630</v>
      </c>
    </row>
    <row r="4140" spans="1:12" x14ac:dyDescent="0.3">
      <c r="A4140" s="10" t="s">
        <v>1279</v>
      </c>
      <c r="B4140" s="10" t="s">
        <v>2818</v>
      </c>
      <c r="C4140" s="10" t="s">
        <v>2819</v>
      </c>
      <c r="D4140" s="10" t="s">
        <v>2821</v>
      </c>
      <c r="E4140" s="10" t="s">
        <v>1267</v>
      </c>
      <c r="F4140" s="10"/>
      <c r="G4140" s="10" t="s">
        <v>47</v>
      </c>
      <c r="I4140" s="10"/>
      <c r="J4140" s="10" t="s">
        <v>951</v>
      </c>
      <c r="K4140" s="10" t="s">
        <v>22</v>
      </c>
      <c r="L4140">
        <v>47445</v>
      </c>
    </row>
    <row r="4141" spans="1:12" x14ac:dyDescent="0.3">
      <c r="A4141" s="10" t="s">
        <v>1279</v>
      </c>
      <c r="B4141" s="10" t="s">
        <v>2818</v>
      </c>
      <c r="C4141" s="10" t="s">
        <v>2819</v>
      </c>
      <c r="D4141" s="10" t="s">
        <v>2821</v>
      </c>
      <c r="E4141" s="10" t="s">
        <v>1267</v>
      </c>
      <c r="F4141" s="10"/>
      <c r="G4141" s="10" t="s">
        <v>47</v>
      </c>
      <c r="I4141" s="10"/>
      <c r="J4141" s="10" t="s">
        <v>951</v>
      </c>
      <c r="K4141" s="10" t="s">
        <v>23</v>
      </c>
      <c r="L4141">
        <v>51295</v>
      </c>
    </row>
    <row r="4142" spans="1:12" x14ac:dyDescent="0.3">
      <c r="A4142" s="10" t="s">
        <v>1279</v>
      </c>
      <c r="B4142" s="10" t="s">
        <v>2818</v>
      </c>
      <c r="C4142" s="10" t="s">
        <v>2819</v>
      </c>
      <c r="D4142" s="10" t="s">
        <v>2821</v>
      </c>
      <c r="E4142" s="10" t="s">
        <v>1267</v>
      </c>
      <c r="F4142" s="10"/>
      <c r="G4142" s="10" t="s">
        <v>47</v>
      </c>
      <c r="I4142" s="10"/>
      <c r="J4142" s="10" t="s">
        <v>951</v>
      </c>
      <c r="K4142" s="10" t="s">
        <v>24</v>
      </c>
      <c r="L4142">
        <v>51210</v>
      </c>
    </row>
    <row r="4143" spans="1:12" x14ac:dyDescent="0.3">
      <c r="A4143" s="10" t="s">
        <v>1279</v>
      </c>
      <c r="B4143" s="10" t="s">
        <v>2818</v>
      </c>
      <c r="C4143" s="10" t="s">
        <v>2819</v>
      </c>
      <c r="D4143" s="10" t="s">
        <v>2821</v>
      </c>
      <c r="E4143" s="10" t="s">
        <v>1267</v>
      </c>
      <c r="F4143" s="10"/>
      <c r="G4143" s="10" t="s">
        <v>47</v>
      </c>
      <c r="I4143" s="10"/>
      <c r="J4143" s="10" t="s">
        <v>951</v>
      </c>
      <c r="K4143" s="10" t="s">
        <v>25</v>
      </c>
      <c r="L4143">
        <v>49602</v>
      </c>
    </row>
    <row r="4144" spans="1:12" x14ac:dyDescent="0.3">
      <c r="A4144" s="10" t="s">
        <v>1279</v>
      </c>
      <c r="B4144" s="10" t="s">
        <v>2818</v>
      </c>
      <c r="C4144" s="10" t="s">
        <v>2819</v>
      </c>
      <c r="D4144" s="10" t="s">
        <v>2821</v>
      </c>
      <c r="E4144" s="10" t="s">
        <v>1267</v>
      </c>
      <c r="F4144" s="10"/>
      <c r="G4144" s="10" t="s">
        <v>47</v>
      </c>
      <c r="I4144" s="10"/>
      <c r="J4144" s="10" t="s">
        <v>951</v>
      </c>
      <c r="K4144" s="10" t="s">
        <v>26</v>
      </c>
      <c r="L4144">
        <v>48314</v>
      </c>
    </row>
    <row r="4145" spans="1:12" x14ac:dyDescent="0.3">
      <c r="A4145" s="10" t="s">
        <v>1279</v>
      </c>
      <c r="B4145" s="10" t="s">
        <v>2818</v>
      </c>
      <c r="C4145" s="10" t="s">
        <v>2819</v>
      </c>
      <c r="D4145" s="10" t="s">
        <v>2821</v>
      </c>
      <c r="E4145" s="10" t="s">
        <v>1267</v>
      </c>
      <c r="F4145" s="10"/>
      <c r="G4145" s="10" t="s">
        <v>47</v>
      </c>
      <c r="I4145" s="10"/>
      <c r="J4145" s="10" t="s">
        <v>951</v>
      </c>
      <c r="K4145" s="10" t="s">
        <v>27</v>
      </c>
      <c r="L4145">
        <v>46077</v>
      </c>
    </row>
    <row r="4146" spans="1:12" x14ac:dyDescent="0.3">
      <c r="A4146" s="10" t="s">
        <v>1279</v>
      </c>
      <c r="B4146" s="10" t="s">
        <v>2818</v>
      </c>
      <c r="C4146" s="10" t="s">
        <v>2819</v>
      </c>
      <c r="D4146" s="10" t="s">
        <v>2821</v>
      </c>
      <c r="E4146" s="10" t="s">
        <v>1267</v>
      </c>
      <c r="F4146" s="10"/>
      <c r="G4146" s="10" t="s">
        <v>47</v>
      </c>
      <c r="I4146" s="10"/>
      <c r="J4146" s="10" t="s">
        <v>951</v>
      </c>
      <c r="K4146" s="10" t="s">
        <v>28</v>
      </c>
      <c r="L4146">
        <v>51243</v>
      </c>
    </row>
    <row r="4147" spans="1:12" x14ac:dyDescent="0.3">
      <c r="A4147" s="10" t="s">
        <v>1279</v>
      </c>
      <c r="B4147" s="10" t="s">
        <v>2818</v>
      </c>
      <c r="C4147" s="10" t="s">
        <v>2819</v>
      </c>
      <c r="D4147" s="10" t="s">
        <v>2821</v>
      </c>
      <c r="E4147" s="10" t="s">
        <v>1267</v>
      </c>
      <c r="F4147" s="10"/>
      <c r="G4147" s="10" t="s">
        <v>47</v>
      </c>
      <c r="I4147" s="10"/>
      <c r="J4147" s="10" t="s">
        <v>951</v>
      </c>
      <c r="K4147" s="10" t="s">
        <v>29</v>
      </c>
      <c r="L4147">
        <v>41759</v>
      </c>
    </row>
    <row r="4148" spans="1:12" x14ac:dyDescent="0.3">
      <c r="A4148" s="10" t="s">
        <v>1280</v>
      </c>
      <c r="B4148" s="10" t="s">
        <v>2818</v>
      </c>
      <c r="C4148" s="10" t="s">
        <v>2819</v>
      </c>
      <c r="D4148" s="10" t="s">
        <v>2821</v>
      </c>
      <c r="E4148" s="10" t="s">
        <v>1269</v>
      </c>
      <c r="F4148" s="10"/>
      <c r="G4148" s="10" t="s">
        <v>47</v>
      </c>
      <c r="I4148" s="10"/>
      <c r="J4148" s="10" t="s">
        <v>951</v>
      </c>
      <c r="K4148" s="10" t="s">
        <v>17</v>
      </c>
      <c r="L4148">
        <v>27599</v>
      </c>
    </row>
    <row r="4149" spans="1:12" x14ac:dyDescent="0.3">
      <c r="A4149" s="10" t="s">
        <v>1280</v>
      </c>
      <c r="B4149" s="10" t="s">
        <v>2818</v>
      </c>
      <c r="C4149" s="10" t="s">
        <v>2819</v>
      </c>
      <c r="D4149" s="10" t="s">
        <v>2821</v>
      </c>
      <c r="E4149" s="10" t="s">
        <v>1269</v>
      </c>
      <c r="F4149" s="10"/>
      <c r="G4149" s="10" t="s">
        <v>47</v>
      </c>
      <c r="I4149" s="10"/>
      <c r="J4149" s="10" t="s">
        <v>951</v>
      </c>
      <c r="K4149" s="10" t="s">
        <v>18</v>
      </c>
      <c r="L4149">
        <v>30233</v>
      </c>
    </row>
    <row r="4150" spans="1:12" x14ac:dyDescent="0.3">
      <c r="A4150" s="10" t="s">
        <v>1280</v>
      </c>
      <c r="B4150" s="10" t="s">
        <v>2818</v>
      </c>
      <c r="C4150" s="10" t="s">
        <v>2819</v>
      </c>
      <c r="D4150" s="10" t="s">
        <v>2821</v>
      </c>
      <c r="E4150" s="10" t="s">
        <v>1269</v>
      </c>
      <c r="F4150" s="10"/>
      <c r="G4150" s="10" t="s">
        <v>47</v>
      </c>
      <c r="I4150" s="10"/>
      <c r="J4150" s="10" t="s">
        <v>951</v>
      </c>
      <c r="K4150" s="10" t="s">
        <v>19</v>
      </c>
      <c r="L4150">
        <v>28390</v>
      </c>
    </row>
    <row r="4151" spans="1:12" x14ac:dyDescent="0.3">
      <c r="A4151" s="10" t="s">
        <v>1280</v>
      </c>
      <c r="B4151" s="10" t="s">
        <v>2818</v>
      </c>
      <c r="C4151" s="10" t="s">
        <v>2819</v>
      </c>
      <c r="D4151" s="10" t="s">
        <v>2821</v>
      </c>
      <c r="E4151" s="10" t="s">
        <v>1269</v>
      </c>
      <c r="F4151" s="10"/>
      <c r="G4151" s="10" t="s">
        <v>47</v>
      </c>
      <c r="I4151" s="10"/>
      <c r="J4151" s="10" t="s">
        <v>951</v>
      </c>
      <c r="K4151" s="10" t="s">
        <v>20</v>
      </c>
      <c r="L4151">
        <v>30547</v>
      </c>
    </row>
    <row r="4152" spans="1:12" x14ac:dyDescent="0.3">
      <c r="A4152" s="10" t="s">
        <v>1280</v>
      </c>
      <c r="B4152" s="10" t="s">
        <v>2818</v>
      </c>
      <c r="C4152" s="10" t="s">
        <v>2819</v>
      </c>
      <c r="D4152" s="10" t="s">
        <v>2821</v>
      </c>
      <c r="E4152" s="10" t="s">
        <v>1269</v>
      </c>
      <c r="F4152" s="10"/>
      <c r="G4152" s="10" t="s">
        <v>47</v>
      </c>
      <c r="I4152" s="10"/>
      <c r="J4152" s="10" t="s">
        <v>951</v>
      </c>
      <c r="K4152" s="10" t="s">
        <v>21</v>
      </c>
      <c r="L4152">
        <v>27568</v>
      </c>
    </row>
    <row r="4153" spans="1:12" x14ac:dyDescent="0.3">
      <c r="A4153" s="10" t="s">
        <v>1280</v>
      </c>
      <c r="B4153" s="10" t="s">
        <v>2818</v>
      </c>
      <c r="C4153" s="10" t="s">
        <v>2819</v>
      </c>
      <c r="D4153" s="10" t="s">
        <v>2821</v>
      </c>
      <c r="E4153" s="10" t="s">
        <v>1269</v>
      </c>
      <c r="F4153" s="10"/>
      <c r="G4153" s="10" t="s">
        <v>47</v>
      </c>
      <c r="I4153" s="10"/>
      <c r="J4153" s="10" t="s">
        <v>951</v>
      </c>
      <c r="K4153" s="10" t="s">
        <v>22</v>
      </c>
      <c r="L4153">
        <v>35069</v>
      </c>
    </row>
    <row r="4154" spans="1:12" x14ac:dyDescent="0.3">
      <c r="A4154" s="10" t="s">
        <v>1280</v>
      </c>
      <c r="B4154" s="10" t="s">
        <v>2818</v>
      </c>
      <c r="C4154" s="10" t="s">
        <v>2819</v>
      </c>
      <c r="D4154" s="10" t="s">
        <v>2821</v>
      </c>
      <c r="E4154" s="10" t="s">
        <v>1269</v>
      </c>
      <c r="F4154" s="10"/>
      <c r="G4154" s="10" t="s">
        <v>47</v>
      </c>
      <c r="I4154" s="10"/>
      <c r="J4154" s="10" t="s">
        <v>951</v>
      </c>
      <c r="K4154" s="10" t="s">
        <v>23</v>
      </c>
      <c r="L4154">
        <v>40809</v>
      </c>
    </row>
    <row r="4155" spans="1:12" x14ac:dyDescent="0.3">
      <c r="A4155" s="10" t="s">
        <v>1280</v>
      </c>
      <c r="B4155" s="10" t="s">
        <v>2818</v>
      </c>
      <c r="C4155" s="10" t="s">
        <v>2819</v>
      </c>
      <c r="D4155" s="10" t="s">
        <v>2821</v>
      </c>
      <c r="E4155" s="10" t="s">
        <v>1269</v>
      </c>
      <c r="F4155" s="10"/>
      <c r="G4155" s="10" t="s">
        <v>47</v>
      </c>
      <c r="I4155" s="10"/>
      <c r="J4155" s="10" t="s">
        <v>951</v>
      </c>
      <c r="K4155" s="10" t="s">
        <v>24</v>
      </c>
      <c r="L4155">
        <v>39284</v>
      </c>
    </row>
    <row r="4156" spans="1:12" x14ac:dyDescent="0.3">
      <c r="A4156" s="10" t="s">
        <v>1280</v>
      </c>
      <c r="B4156" s="10" t="s">
        <v>2818</v>
      </c>
      <c r="C4156" s="10" t="s">
        <v>2819</v>
      </c>
      <c r="D4156" s="10" t="s">
        <v>2821</v>
      </c>
      <c r="E4156" s="10" t="s">
        <v>1269</v>
      </c>
      <c r="F4156" s="10"/>
      <c r="G4156" s="10" t="s">
        <v>47</v>
      </c>
      <c r="I4156" s="10"/>
      <c r="J4156" s="10" t="s">
        <v>951</v>
      </c>
      <c r="K4156" s="10" t="s">
        <v>25</v>
      </c>
      <c r="L4156">
        <v>36505</v>
      </c>
    </row>
    <row r="4157" spans="1:12" x14ac:dyDescent="0.3">
      <c r="A4157" s="10" t="s">
        <v>1280</v>
      </c>
      <c r="B4157" s="10" t="s">
        <v>2818</v>
      </c>
      <c r="C4157" s="10" t="s">
        <v>2819</v>
      </c>
      <c r="D4157" s="10" t="s">
        <v>2821</v>
      </c>
      <c r="E4157" s="10" t="s">
        <v>1269</v>
      </c>
      <c r="F4157" s="10"/>
      <c r="G4157" s="10" t="s">
        <v>47</v>
      </c>
      <c r="I4157" s="10"/>
      <c r="J4157" s="10" t="s">
        <v>951</v>
      </c>
      <c r="K4157" s="10" t="s">
        <v>26</v>
      </c>
      <c r="L4157">
        <v>34831</v>
      </c>
    </row>
    <row r="4158" spans="1:12" x14ac:dyDescent="0.3">
      <c r="A4158" s="10" t="s">
        <v>1280</v>
      </c>
      <c r="B4158" s="10" t="s">
        <v>2818</v>
      </c>
      <c r="C4158" s="10" t="s">
        <v>2819</v>
      </c>
      <c r="D4158" s="10" t="s">
        <v>2821</v>
      </c>
      <c r="E4158" s="10" t="s">
        <v>1269</v>
      </c>
      <c r="F4158" s="10"/>
      <c r="G4158" s="10" t="s">
        <v>47</v>
      </c>
      <c r="I4158" s="10"/>
      <c r="J4158" s="10" t="s">
        <v>951</v>
      </c>
      <c r="K4158" s="10" t="s">
        <v>27</v>
      </c>
      <c r="L4158">
        <v>34269</v>
      </c>
    </row>
    <row r="4159" spans="1:12" x14ac:dyDescent="0.3">
      <c r="A4159" s="10" t="s">
        <v>1280</v>
      </c>
      <c r="B4159" s="10" t="s">
        <v>2818</v>
      </c>
      <c r="C4159" s="10" t="s">
        <v>2819</v>
      </c>
      <c r="D4159" s="10" t="s">
        <v>2821</v>
      </c>
      <c r="E4159" s="10" t="s">
        <v>1269</v>
      </c>
      <c r="F4159" s="10"/>
      <c r="G4159" s="10" t="s">
        <v>47</v>
      </c>
      <c r="I4159" s="10"/>
      <c r="J4159" s="10" t="s">
        <v>951</v>
      </c>
      <c r="K4159" s="10" t="s">
        <v>28</v>
      </c>
      <c r="L4159">
        <v>32496</v>
      </c>
    </row>
    <row r="4160" spans="1:12" x14ac:dyDescent="0.3">
      <c r="A4160" s="10" t="s">
        <v>1280</v>
      </c>
      <c r="B4160" s="10" t="s">
        <v>2818</v>
      </c>
      <c r="C4160" s="10" t="s">
        <v>2819</v>
      </c>
      <c r="D4160" s="10" t="s">
        <v>2821</v>
      </c>
      <c r="E4160" s="10" t="s">
        <v>1269</v>
      </c>
      <c r="F4160" s="10"/>
      <c r="G4160" s="10" t="s">
        <v>47</v>
      </c>
      <c r="I4160" s="10"/>
      <c r="J4160" s="10" t="s">
        <v>951</v>
      </c>
      <c r="K4160" s="10" t="s">
        <v>29</v>
      </c>
      <c r="L4160">
        <v>24972</v>
      </c>
    </row>
    <row r="4161" spans="1:12" x14ac:dyDescent="0.3">
      <c r="A4161" s="10" t="s">
        <v>1281</v>
      </c>
      <c r="B4161" s="10" t="s">
        <v>2818</v>
      </c>
      <c r="C4161" s="10" t="s">
        <v>2819</v>
      </c>
      <c r="D4161" s="10" t="s">
        <v>2821</v>
      </c>
      <c r="E4161" s="10" t="s">
        <v>973</v>
      </c>
      <c r="F4161" s="10"/>
      <c r="G4161" s="10" t="s">
        <v>47</v>
      </c>
      <c r="I4161" s="10"/>
      <c r="J4161" s="10" t="s">
        <v>951</v>
      </c>
      <c r="K4161" s="10" t="s">
        <v>17</v>
      </c>
      <c r="L4161">
        <v>3315</v>
      </c>
    </row>
    <row r="4162" spans="1:12" x14ac:dyDescent="0.3">
      <c r="A4162" s="10" t="s">
        <v>1281</v>
      </c>
      <c r="B4162" s="10" t="s">
        <v>2818</v>
      </c>
      <c r="C4162" s="10" t="s">
        <v>2819</v>
      </c>
      <c r="D4162" s="10" t="s">
        <v>2821</v>
      </c>
      <c r="E4162" s="10" t="s">
        <v>973</v>
      </c>
      <c r="F4162" s="10"/>
      <c r="G4162" s="10" t="s">
        <v>47</v>
      </c>
      <c r="I4162" s="10"/>
      <c r="J4162" s="10" t="s">
        <v>951</v>
      </c>
      <c r="K4162" s="10" t="s">
        <v>18</v>
      </c>
      <c r="L4162">
        <v>3344</v>
      </c>
    </row>
    <row r="4163" spans="1:12" x14ac:dyDescent="0.3">
      <c r="A4163" s="10" t="s">
        <v>1281</v>
      </c>
      <c r="B4163" s="10" t="s">
        <v>2818</v>
      </c>
      <c r="C4163" s="10" t="s">
        <v>2819</v>
      </c>
      <c r="D4163" s="10" t="s">
        <v>2821</v>
      </c>
      <c r="E4163" s="10" t="s">
        <v>973</v>
      </c>
      <c r="F4163" s="10"/>
      <c r="G4163" s="10" t="s">
        <v>47</v>
      </c>
      <c r="I4163" s="10"/>
      <c r="J4163" s="10" t="s">
        <v>951</v>
      </c>
      <c r="K4163" s="10" t="s">
        <v>19</v>
      </c>
      <c r="L4163">
        <v>3073</v>
      </c>
    </row>
    <row r="4164" spans="1:12" x14ac:dyDescent="0.3">
      <c r="A4164" s="10" t="s">
        <v>1281</v>
      </c>
      <c r="B4164" s="10" t="s">
        <v>2818</v>
      </c>
      <c r="C4164" s="10" t="s">
        <v>2819</v>
      </c>
      <c r="D4164" s="10" t="s">
        <v>2821</v>
      </c>
      <c r="E4164" s="10" t="s">
        <v>973</v>
      </c>
      <c r="F4164" s="10"/>
      <c r="G4164" s="10" t="s">
        <v>47</v>
      </c>
      <c r="I4164" s="10"/>
      <c r="J4164" s="10" t="s">
        <v>951</v>
      </c>
      <c r="K4164" s="10" t="s">
        <v>20</v>
      </c>
      <c r="L4164">
        <v>3543</v>
      </c>
    </row>
    <row r="4165" spans="1:12" x14ac:dyDescent="0.3">
      <c r="A4165" s="10" t="s">
        <v>1281</v>
      </c>
      <c r="B4165" s="10" t="s">
        <v>2818</v>
      </c>
      <c r="C4165" s="10" t="s">
        <v>2819</v>
      </c>
      <c r="D4165" s="10" t="s">
        <v>2821</v>
      </c>
      <c r="E4165" s="10" t="s">
        <v>973</v>
      </c>
      <c r="F4165" s="10"/>
      <c r="G4165" s="10" t="s">
        <v>47</v>
      </c>
      <c r="I4165" s="10"/>
      <c r="J4165" s="10" t="s">
        <v>951</v>
      </c>
      <c r="K4165" s="10" t="s">
        <v>21</v>
      </c>
      <c r="L4165">
        <v>3204</v>
      </c>
    </row>
    <row r="4166" spans="1:12" x14ac:dyDescent="0.3">
      <c r="A4166" s="10" t="s">
        <v>1281</v>
      </c>
      <c r="B4166" s="10" t="s">
        <v>2818</v>
      </c>
      <c r="C4166" s="10" t="s">
        <v>2819</v>
      </c>
      <c r="D4166" s="10" t="s">
        <v>2821</v>
      </c>
      <c r="E4166" s="10" t="s">
        <v>973</v>
      </c>
      <c r="F4166" s="10"/>
      <c r="G4166" s="10" t="s">
        <v>47</v>
      </c>
      <c r="I4166" s="10"/>
      <c r="J4166" s="10" t="s">
        <v>951</v>
      </c>
      <c r="K4166" s="10" t="s">
        <v>22</v>
      </c>
      <c r="L4166">
        <v>3143</v>
      </c>
    </row>
    <row r="4167" spans="1:12" x14ac:dyDescent="0.3">
      <c r="A4167" s="10" t="s">
        <v>1281</v>
      </c>
      <c r="B4167" s="10" t="s">
        <v>2818</v>
      </c>
      <c r="C4167" s="10" t="s">
        <v>2819</v>
      </c>
      <c r="D4167" s="10" t="s">
        <v>2821</v>
      </c>
      <c r="E4167" s="10" t="s">
        <v>973</v>
      </c>
      <c r="F4167" s="10"/>
      <c r="G4167" s="10" t="s">
        <v>47</v>
      </c>
      <c r="I4167" s="10"/>
      <c r="J4167" s="10" t="s">
        <v>951</v>
      </c>
      <c r="K4167" s="10" t="s">
        <v>23</v>
      </c>
      <c r="L4167">
        <v>2811</v>
      </c>
    </row>
    <row r="4168" spans="1:12" x14ac:dyDescent="0.3">
      <c r="A4168" s="10" t="s">
        <v>1281</v>
      </c>
      <c r="B4168" s="10" t="s">
        <v>2818</v>
      </c>
      <c r="C4168" s="10" t="s">
        <v>2819</v>
      </c>
      <c r="D4168" s="10" t="s">
        <v>2821</v>
      </c>
      <c r="E4168" s="10" t="s">
        <v>973</v>
      </c>
      <c r="F4168" s="10"/>
      <c r="G4168" s="10" t="s">
        <v>47</v>
      </c>
      <c r="I4168" s="10"/>
      <c r="J4168" s="10" t="s">
        <v>951</v>
      </c>
      <c r="K4168" s="10" t="s">
        <v>24</v>
      </c>
      <c r="L4168">
        <v>2716</v>
      </c>
    </row>
    <row r="4169" spans="1:12" x14ac:dyDescent="0.3">
      <c r="A4169" s="10" t="s">
        <v>1281</v>
      </c>
      <c r="B4169" s="10" t="s">
        <v>2818</v>
      </c>
      <c r="C4169" s="10" t="s">
        <v>2819</v>
      </c>
      <c r="D4169" s="10" t="s">
        <v>2821</v>
      </c>
      <c r="E4169" s="10" t="s">
        <v>973</v>
      </c>
      <c r="F4169" s="10"/>
      <c r="G4169" s="10" t="s">
        <v>47</v>
      </c>
      <c r="I4169" s="10"/>
      <c r="J4169" s="10" t="s">
        <v>951</v>
      </c>
      <c r="K4169" s="10" t="s">
        <v>25</v>
      </c>
      <c r="L4169">
        <v>2621</v>
      </c>
    </row>
    <row r="4170" spans="1:12" x14ac:dyDescent="0.3">
      <c r="A4170" s="10" t="s">
        <v>1281</v>
      </c>
      <c r="B4170" s="10" t="s">
        <v>2818</v>
      </c>
      <c r="C4170" s="10" t="s">
        <v>2819</v>
      </c>
      <c r="D4170" s="10" t="s">
        <v>2821</v>
      </c>
      <c r="E4170" s="10" t="s">
        <v>973</v>
      </c>
      <c r="F4170" s="10"/>
      <c r="G4170" s="10" t="s">
        <v>47</v>
      </c>
      <c r="I4170" s="10"/>
      <c r="J4170" s="10" t="s">
        <v>951</v>
      </c>
      <c r="K4170" s="10" t="s">
        <v>26</v>
      </c>
      <c r="L4170">
        <v>2783</v>
      </c>
    </row>
    <row r="4171" spans="1:12" x14ac:dyDescent="0.3">
      <c r="A4171" s="10" t="s">
        <v>1281</v>
      </c>
      <c r="B4171" s="10" t="s">
        <v>2818</v>
      </c>
      <c r="C4171" s="10" t="s">
        <v>2819</v>
      </c>
      <c r="D4171" s="10" t="s">
        <v>2821</v>
      </c>
      <c r="E4171" s="10" t="s">
        <v>973</v>
      </c>
      <c r="F4171" s="10"/>
      <c r="G4171" s="10" t="s">
        <v>47</v>
      </c>
      <c r="I4171" s="10"/>
      <c r="J4171" s="10" t="s">
        <v>951</v>
      </c>
      <c r="K4171" s="10" t="s">
        <v>27</v>
      </c>
      <c r="L4171">
        <v>3469</v>
      </c>
    </row>
    <row r="4172" spans="1:12" x14ac:dyDescent="0.3">
      <c r="A4172" s="10" t="s">
        <v>1281</v>
      </c>
      <c r="B4172" s="10" t="s">
        <v>2818</v>
      </c>
      <c r="C4172" s="10" t="s">
        <v>2819</v>
      </c>
      <c r="D4172" s="10" t="s">
        <v>2821</v>
      </c>
      <c r="E4172" s="10" t="s">
        <v>973</v>
      </c>
      <c r="F4172" s="10"/>
      <c r="G4172" s="10" t="s">
        <v>47</v>
      </c>
      <c r="I4172" s="10"/>
      <c r="J4172" s="10" t="s">
        <v>951</v>
      </c>
      <c r="K4172" s="10" t="s">
        <v>28</v>
      </c>
      <c r="L4172">
        <v>4069</v>
      </c>
    </row>
    <row r="4173" spans="1:12" x14ac:dyDescent="0.3">
      <c r="A4173" s="10" t="s">
        <v>1281</v>
      </c>
      <c r="B4173" s="10" t="s">
        <v>2818</v>
      </c>
      <c r="C4173" s="10" t="s">
        <v>2819</v>
      </c>
      <c r="D4173" s="10" t="s">
        <v>2821</v>
      </c>
      <c r="E4173" s="10" t="s">
        <v>973</v>
      </c>
      <c r="F4173" s="10"/>
      <c r="G4173" s="10" t="s">
        <v>47</v>
      </c>
      <c r="I4173" s="10"/>
      <c r="J4173" s="10" t="s">
        <v>951</v>
      </c>
      <c r="K4173" s="10" t="s">
        <v>29</v>
      </c>
      <c r="L4173">
        <v>3402</v>
      </c>
    </row>
    <row r="4174" spans="1:12" x14ac:dyDescent="0.3">
      <c r="A4174" s="10" t="s">
        <v>1282</v>
      </c>
      <c r="B4174" s="10" t="s">
        <v>2818</v>
      </c>
      <c r="C4174" s="10" t="s">
        <v>2819</v>
      </c>
      <c r="D4174" s="10" t="s">
        <v>2822</v>
      </c>
      <c r="E4174" s="10" t="s">
        <v>1251</v>
      </c>
      <c r="F4174" s="10"/>
      <c r="G4174" s="10" t="s">
        <v>47</v>
      </c>
      <c r="I4174" s="10"/>
      <c r="J4174" s="10" t="s">
        <v>951</v>
      </c>
      <c r="K4174" s="10" t="s">
        <v>17</v>
      </c>
      <c r="L4174">
        <v>292</v>
      </c>
    </row>
    <row r="4175" spans="1:12" x14ac:dyDescent="0.3">
      <c r="A4175" s="10" t="s">
        <v>1282</v>
      </c>
      <c r="B4175" s="10" t="s">
        <v>2818</v>
      </c>
      <c r="C4175" s="10" t="s">
        <v>2819</v>
      </c>
      <c r="D4175" s="10" t="s">
        <v>2822</v>
      </c>
      <c r="E4175" s="10" t="s">
        <v>1251</v>
      </c>
      <c r="F4175" s="10"/>
      <c r="G4175" s="10" t="s">
        <v>47</v>
      </c>
      <c r="I4175" s="10"/>
      <c r="J4175" s="10" t="s">
        <v>951</v>
      </c>
      <c r="K4175" s="10" t="s">
        <v>18</v>
      </c>
      <c r="L4175">
        <v>308</v>
      </c>
    </row>
    <row r="4176" spans="1:12" x14ac:dyDescent="0.3">
      <c r="A4176" s="10" t="s">
        <v>1282</v>
      </c>
      <c r="B4176" s="10" t="s">
        <v>2818</v>
      </c>
      <c r="C4176" s="10" t="s">
        <v>2819</v>
      </c>
      <c r="D4176" s="10" t="s">
        <v>2822</v>
      </c>
      <c r="E4176" s="10" t="s">
        <v>1251</v>
      </c>
      <c r="F4176" s="10"/>
      <c r="G4176" s="10" t="s">
        <v>47</v>
      </c>
      <c r="I4176" s="10"/>
      <c r="J4176" s="10" t="s">
        <v>951</v>
      </c>
      <c r="K4176" s="10" t="s">
        <v>19</v>
      </c>
      <c r="L4176">
        <v>251</v>
      </c>
    </row>
    <row r="4177" spans="1:12" x14ac:dyDescent="0.3">
      <c r="A4177" s="10" t="s">
        <v>1282</v>
      </c>
      <c r="B4177" s="10" t="s">
        <v>2818</v>
      </c>
      <c r="C4177" s="10" t="s">
        <v>2819</v>
      </c>
      <c r="D4177" s="10" t="s">
        <v>2822</v>
      </c>
      <c r="E4177" s="10" t="s">
        <v>1251</v>
      </c>
      <c r="F4177" s="10"/>
      <c r="G4177" s="10" t="s">
        <v>47</v>
      </c>
      <c r="I4177" s="10"/>
      <c r="J4177" s="10" t="s">
        <v>951</v>
      </c>
      <c r="K4177" s="10" t="s">
        <v>20</v>
      </c>
      <c r="L4177">
        <v>269</v>
      </c>
    </row>
    <row r="4178" spans="1:12" x14ac:dyDescent="0.3">
      <c r="A4178" s="10" t="s">
        <v>1282</v>
      </c>
      <c r="B4178" s="10" t="s">
        <v>2818</v>
      </c>
      <c r="C4178" s="10" t="s">
        <v>2819</v>
      </c>
      <c r="D4178" s="10" t="s">
        <v>2822</v>
      </c>
      <c r="E4178" s="10" t="s">
        <v>1251</v>
      </c>
      <c r="F4178" s="10"/>
      <c r="G4178" s="10" t="s">
        <v>47</v>
      </c>
      <c r="I4178" s="10"/>
      <c r="J4178" s="10" t="s">
        <v>951</v>
      </c>
      <c r="K4178" s="10" t="s">
        <v>21</v>
      </c>
      <c r="L4178">
        <v>217</v>
      </c>
    </row>
    <row r="4179" spans="1:12" x14ac:dyDescent="0.3">
      <c r="A4179" s="10" t="s">
        <v>1282</v>
      </c>
      <c r="B4179" s="10" t="s">
        <v>2818</v>
      </c>
      <c r="C4179" s="10" t="s">
        <v>2819</v>
      </c>
      <c r="D4179" s="10" t="s">
        <v>2822</v>
      </c>
      <c r="E4179" s="10" t="s">
        <v>1251</v>
      </c>
      <c r="F4179" s="10"/>
      <c r="G4179" s="10" t="s">
        <v>47</v>
      </c>
      <c r="I4179" s="10"/>
      <c r="J4179" s="10" t="s">
        <v>951</v>
      </c>
      <c r="K4179" s="10" t="s">
        <v>22</v>
      </c>
      <c r="L4179">
        <v>247</v>
      </c>
    </row>
    <row r="4180" spans="1:12" x14ac:dyDescent="0.3">
      <c r="A4180" s="10" t="s">
        <v>1282</v>
      </c>
      <c r="B4180" s="10" t="s">
        <v>2818</v>
      </c>
      <c r="C4180" s="10" t="s">
        <v>2819</v>
      </c>
      <c r="D4180" s="10" t="s">
        <v>2822</v>
      </c>
      <c r="E4180" s="10" t="s">
        <v>1251</v>
      </c>
      <c r="F4180" s="10"/>
      <c r="G4180" s="10" t="s">
        <v>47</v>
      </c>
      <c r="I4180" s="10"/>
      <c r="J4180" s="10" t="s">
        <v>951</v>
      </c>
      <c r="K4180" s="10" t="s">
        <v>23</v>
      </c>
      <c r="L4180">
        <v>302</v>
      </c>
    </row>
    <row r="4181" spans="1:12" x14ac:dyDescent="0.3">
      <c r="A4181" s="10" t="s">
        <v>1282</v>
      </c>
      <c r="B4181" s="10" t="s">
        <v>2818</v>
      </c>
      <c r="C4181" s="10" t="s">
        <v>2819</v>
      </c>
      <c r="D4181" s="10" t="s">
        <v>2822</v>
      </c>
      <c r="E4181" s="10" t="s">
        <v>1251</v>
      </c>
      <c r="F4181" s="10"/>
      <c r="G4181" s="10" t="s">
        <v>47</v>
      </c>
      <c r="I4181" s="10"/>
      <c r="J4181" s="10" t="s">
        <v>951</v>
      </c>
      <c r="K4181" s="10" t="s">
        <v>24</v>
      </c>
      <c r="L4181">
        <v>305</v>
      </c>
    </row>
    <row r="4182" spans="1:12" x14ac:dyDescent="0.3">
      <c r="A4182" s="10" t="s">
        <v>1282</v>
      </c>
      <c r="B4182" s="10" t="s">
        <v>2818</v>
      </c>
      <c r="C4182" s="10" t="s">
        <v>2819</v>
      </c>
      <c r="D4182" s="10" t="s">
        <v>2822</v>
      </c>
      <c r="E4182" s="10" t="s">
        <v>1251</v>
      </c>
      <c r="F4182" s="10"/>
      <c r="G4182" s="10" t="s">
        <v>47</v>
      </c>
      <c r="I4182" s="10"/>
      <c r="J4182" s="10" t="s">
        <v>951</v>
      </c>
      <c r="K4182" s="10" t="s">
        <v>25</v>
      </c>
      <c r="L4182">
        <v>281</v>
      </c>
    </row>
    <row r="4183" spans="1:12" x14ac:dyDescent="0.3">
      <c r="A4183" s="10" t="s">
        <v>1282</v>
      </c>
      <c r="B4183" s="10" t="s">
        <v>2818</v>
      </c>
      <c r="C4183" s="10" t="s">
        <v>2819</v>
      </c>
      <c r="D4183" s="10" t="s">
        <v>2822</v>
      </c>
      <c r="E4183" s="10" t="s">
        <v>1251</v>
      </c>
      <c r="F4183" s="10"/>
      <c r="G4183" s="10" t="s">
        <v>47</v>
      </c>
      <c r="I4183" s="10"/>
      <c r="J4183" s="10" t="s">
        <v>951</v>
      </c>
      <c r="K4183" s="10" t="s">
        <v>26</v>
      </c>
      <c r="L4183">
        <v>303</v>
      </c>
    </row>
    <row r="4184" spans="1:12" x14ac:dyDescent="0.3">
      <c r="A4184" s="10" t="s">
        <v>1282</v>
      </c>
      <c r="B4184" s="10" t="s">
        <v>2818</v>
      </c>
      <c r="C4184" s="10" t="s">
        <v>2819</v>
      </c>
      <c r="D4184" s="10" t="s">
        <v>2822</v>
      </c>
      <c r="E4184" s="10" t="s">
        <v>1251</v>
      </c>
      <c r="F4184" s="10"/>
      <c r="G4184" s="10" t="s">
        <v>47</v>
      </c>
      <c r="I4184" s="10"/>
      <c r="J4184" s="10" t="s">
        <v>951</v>
      </c>
      <c r="K4184" s="10" t="s">
        <v>27</v>
      </c>
      <c r="L4184">
        <v>335</v>
      </c>
    </row>
    <row r="4185" spans="1:12" x14ac:dyDescent="0.3">
      <c r="A4185" s="10" t="s">
        <v>1282</v>
      </c>
      <c r="B4185" s="10" t="s">
        <v>2818</v>
      </c>
      <c r="C4185" s="10" t="s">
        <v>2819</v>
      </c>
      <c r="D4185" s="10" t="s">
        <v>2822</v>
      </c>
      <c r="E4185" s="10" t="s">
        <v>1251</v>
      </c>
      <c r="F4185" s="10"/>
      <c r="G4185" s="10" t="s">
        <v>47</v>
      </c>
      <c r="I4185" s="10"/>
      <c r="J4185" s="10" t="s">
        <v>951</v>
      </c>
      <c r="K4185" s="10" t="s">
        <v>28</v>
      </c>
      <c r="L4185">
        <v>361</v>
      </c>
    </row>
    <row r="4186" spans="1:12" x14ac:dyDescent="0.3">
      <c r="A4186" s="10" t="s">
        <v>1282</v>
      </c>
      <c r="B4186" s="10" t="s">
        <v>2818</v>
      </c>
      <c r="C4186" s="10" t="s">
        <v>2819</v>
      </c>
      <c r="D4186" s="10" t="s">
        <v>2822</v>
      </c>
      <c r="E4186" s="10" t="s">
        <v>1251</v>
      </c>
      <c r="F4186" s="10"/>
      <c r="G4186" s="10" t="s">
        <v>47</v>
      </c>
      <c r="I4186" s="10"/>
      <c r="J4186" s="10" t="s">
        <v>951</v>
      </c>
      <c r="K4186" s="10" t="s">
        <v>29</v>
      </c>
      <c r="L4186">
        <v>443</v>
      </c>
    </row>
    <row r="4187" spans="1:12" x14ac:dyDescent="0.3">
      <c r="A4187" s="10" t="s">
        <v>1283</v>
      </c>
      <c r="B4187" s="10" t="s">
        <v>2818</v>
      </c>
      <c r="C4187" s="10" t="s">
        <v>2819</v>
      </c>
      <c r="D4187" s="10" t="s">
        <v>2822</v>
      </c>
      <c r="E4187" s="10" t="s">
        <v>1253</v>
      </c>
      <c r="F4187" s="10"/>
      <c r="G4187" s="10" t="s">
        <v>47</v>
      </c>
      <c r="I4187" s="10"/>
      <c r="J4187" s="10" t="s">
        <v>951</v>
      </c>
      <c r="K4187" s="10" t="s">
        <v>17</v>
      </c>
      <c r="L4187">
        <v>106144</v>
      </c>
    </row>
    <row r="4188" spans="1:12" x14ac:dyDescent="0.3">
      <c r="A4188" s="10" t="s">
        <v>1283</v>
      </c>
      <c r="B4188" s="10" t="s">
        <v>2818</v>
      </c>
      <c r="C4188" s="10" t="s">
        <v>2819</v>
      </c>
      <c r="D4188" s="10" t="s">
        <v>2822</v>
      </c>
      <c r="E4188" s="10" t="s">
        <v>1253</v>
      </c>
      <c r="F4188" s="10"/>
      <c r="G4188" s="10" t="s">
        <v>47</v>
      </c>
      <c r="I4188" s="10"/>
      <c r="J4188" s="10" t="s">
        <v>951</v>
      </c>
      <c r="K4188" s="10" t="s">
        <v>18</v>
      </c>
      <c r="L4188">
        <v>113752</v>
      </c>
    </row>
    <row r="4189" spans="1:12" x14ac:dyDescent="0.3">
      <c r="A4189" s="10" t="s">
        <v>1283</v>
      </c>
      <c r="B4189" s="10" t="s">
        <v>2818</v>
      </c>
      <c r="C4189" s="10" t="s">
        <v>2819</v>
      </c>
      <c r="D4189" s="10" t="s">
        <v>2822</v>
      </c>
      <c r="E4189" s="10" t="s">
        <v>1253</v>
      </c>
      <c r="F4189" s="10"/>
      <c r="G4189" s="10" t="s">
        <v>47</v>
      </c>
      <c r="I4189" s="10"/>
      <c r="J4189" s="10" t="s">
        <v>951</v>
      </c>
      <c r="K4189" s="10" t="s">
        <v>19</v>
      </c>
      <c r="L4189">
        <v>113478</v>
      </c>
    </row>
    <row r="4190" spans="1:12" x14ac:dyDescent="0.3">
      <c r="A4190" s="10" t="s">
        <v>1283</v>
      </c>
      <c r="B4190" s="10" t="s">
        <v>2818</v>
      </c>
      <c r="C4190" s="10" t="s">
        <v>2819</v>
      </c>
      <c r="D4190" s="10" t="s">
        <v>2822</v>
      </c>
      <c r="E4190" s="10" t="s">
        <v>1253</v>
      </c>
      <c r="F4190" s="10"/>
      <c r="G4190" s="10" t="s">
        <v>47</v>
      </c>
      <c r="I4190" s="10"/>
      <c r="J4190" s="10" t="s">
        <v>951</v>
      </c>
      <c r="K4190" s="10" t="s">
        <v>20</v>
      </c>
      <c r="L4190">
        <v>127956</v>
      </c>
    </row>
    <row r="4191" spans="1:12" x14ac:dyDescent="0.3">
      <c r="A4191" s="10" t="s">
        <v>1283</v>
      </c>
      <c r="B4191" s="10" t="s">
        <v>2818</v>
      </c>
      <c r="C4191" s="10" t="s">
        <v>2819</v>
      </c>
      <c r="D4191" s="10" t="s">
        <v>2822</v>
      </c>
      <c r="E4191" s="10" t="s">
        <v>1253</v>
      </c>
      <c r="F4191" s="10"/>
      <c r="G4191" s="10" t="s">
        <v>47</v>
      </c>
      <c r="I4191" s="10"/>
      <c r="J4191" s="10" t="s">
        <v>951</v>
      </c>
      <c r="K4191" s="10" t="s">
        <v>21</v>
      </c>
      <c r="L4191">
        <v>120470</v>
      </c>
    </row>
    <row r="4192" spans="1:12" x14ac:dyDescent="0.3">
      <c r="A4192" s="10" t="s">
        <v>1283</v>
      </c>
      <c r="B4192" s="10" t="s">
        <v>2818</v>
      </c>
      <c r="C4192" s="10" t="s">
        <v>2819</v>
      </c>
      <c r="D4192" s="10" t="s">
        <v>2822</v>
      </c>
      <c r="E4192" s="10" t="s">
        <v>1253</v>
      </c>
      <c r="F4192" s="10"/>
      <c r="G4192" s="10" t="s">
        <v>47</v>
      </c>
      <c r="I4192" s="10"/>
      <c r="J4192" s="10" t="s">
        <v>951</v>
      </c>
      <c r="K4192" s="10" t="s">
        <v>22</v>
      </c>
      <c r="L4192">
        <v>121090</v>
      </c>
    </row>
    <row r="4193" spans="1:12" x14ac:dyDescent="0.3">
      <c r="A4193" s="10" t="s">
        <v>1283</v>
      </c>
      <c r="B4193" s="10" t="s">
        <v>2818</v>
      </c>
      <c r="C4193" s="10" t="s">
        <v>2819</v>
      </c>
      <c r="D4193" s="10" t="s">
        <v>2822</v>
      </c>
      <c r="E4193" s="10" t="s">
        <v>1253</v>
      </c>
      <c r="F4193" s="10"/>
      <c r="G4193" s="10" t="s">
        <v>47</v>
      </c>
      <c r="I4193" s="10"/>
      <c r="J4193" s="10" t="s">
        <v>951</v>
      </c>
      <c r="K4193" s="10" t="s">
        <v>23</v>
      </c>
      <c r="L4193">
        <v>117110</v>
      </c>
    </row>
    <row r="4194" spans="1:12" x14ac:dyDescent="0.3">
      <c r="A4194" s="10" t="s">
        <v>1283</v>
      </c>
      <c r="B4194" s="10" t="s">
        <v>2818</v>
      </c>
      <c r="C4194" s="10" t="s">
        <v>2819</v>
      </c>
      <c r="D4194" s="10" t="s">
        <v>2822</v>
      </c>
      <c r="E4194" s="10" t="s">
        <v>1253</v>
      </c>
      <c r="F4194" s="10"/>
      <c r="G4194" s="10" t="s">
        <v>47</v>
      </c>
      <c r="I4194" s="10"/>
      <c r="J4194" s="10" t="s">
        <v>951</v>
      </c>
      <c r="K4194" s="10" t="s">
        <v>24</v>
      </c>
      <c r="L4194">
        <v>111729</v>
      </c>
    </row>
    <row r="4195" spans="1:12" x14ac:dyDescent="0.3">
      <c r="A4195" s="10" t="s">
        <v>1283</v>
      </c>
      <c r="B4195" s="10" t="s">
        <v>2818</v>
      </c>
      <c r="C4195" s="10" t="s">
        <v>2819</v>
      </c>
      <c r="D4195" s="10" t="s">
        <v>2822</v>
      </c>
      <c r="E4195" s="10" t="s">
        <v>1253</v>
      </c>
      <c r="F4195" s="10"/>
      <c r="G4195" s="10" t="s">
        <v>47</v>
      </c>
      <c r="I4195" s="10"/>
      <c r="J4195" s="10" t="s">
        <v>951</v>
      </c>
      <c r="K4195" s="10" t="s">
        <v>25</v>
      </c>
      <c r="L4195">
        <v>103902</v>
      </c>
    </row>
    <row r="4196" spans="1:12" x14ac:dyDescent="0.3">
      <c r="A4196" s="10" t="s">
        <v>1283</v>
      </c>
      <c r="B4196" s="10" t="s">
        <v>2818</v>
      </c>
      <c r="C4196" s="10" t="s">
        <v>2819</v>
      </c>
      <c r="D4196" s="10" t="s">
        <v>2822</v>
      </c>
      <c r="E4196" s="10" t="s">
        <v>1253</v>
      </c>
      <c r="F4196" s="10"/>
      <c r="G4196" s="10" t="s">
        <v>47</v>
      </c>
      <c r="I4196" s="10"/>
      <c r="J4196" s="10" t="s">
        <v>951</v>
      </c>
      <c r="K4196" s="10" t="s">
        <v>26</v>
      </c>
      <c r="L4196">
        <v>101267</v>
      </c>
    </row>
    <row r="4197" spans="1:12" x14ac:dyDescent="0.3">
      <c r="A4197" s="10" t="s">
        <v>1283</v>
      </c>
      <c r="B4197" s="10" t="s">
        <v>2818</v>
      </c>
      <c r="C4197" s="10" t="s">
        <v>2819</v>
      </c>
      <c r="D4197" s="10" t="s">
        <v>2822</v>
      </c>
      <c r="E4197" s="10" t="s">
        <v>1253</v>
      </c>
      <c r="F4197" s="10"/>
      <c r="G4197" s="10" t="s">
        <v>47</v>
      </c>
      <c r="I4197" s="10"/>
      <c r="J4197" s="10" t="s">
        <v>951</v>
      </c>
      <c r="K4197" s="10" t="s">
        <v>27</v>
      </c>
      <c r="L4197">
        <v>100746</v>
      </c>
    </row>
    <row r="4198" spans="1:12" x14ac:dyDescent="0.3">
      <c r="A4198" s="10" t="s">
        <v>1283</v>
      </c>
      <c r="B4198" s="10" t="s">
        <v>2818</v>
      </c>
      <c r="C4198" s="10" t="s">
        <v>2819</v>
      </c>
      <c r="D4198" s="10" t="s">
        <v>2822</v>
      </c>
      <c r="E4198" s="10" t="s">
        <v>1253</v>
      </c>
      <c r="F4198" s="10"/>
      <c r="G4198" s="10" t="s">
        <v>47</v>
      </c>
      <c r="I4198" s="10"/>
      <c r="J4198" s="10" t="s">
        <v>951</v>
      </c>
      <c r="K4198" s="10" t="s">
        <v>28</v>
      </c>
      <c r="L4198">
        <v>102355</v>
      </c>
    </row>
    <row r="4199" spans="1:12" x14ac:dyDescent="0.3">
      <c r="A4199" s="10" t="s">
        <v>1283</v>
      </c>
      <c r="B4199" s="10" t="s">
        <v>2818</v>
      </c>
      <c r="C4199" s="10" t="s">
        <v>2819</v>
      </c>
      <c r="D4199" s="10" t="s">
        <v>2822</v>
      </c>
      <c r="E4199" s="10" t="s">
        <v>1253</v>
      </c>
      <c r="F4199" s="10"/>
      <c r="G4199" s="10" t="s">
        <v>47</v>
      </c>
      <c r="I4199" s="10"/>
      <c r="J4199" s="10" t="s">
        <v>951</v>
      </c>
      <c r="K4199" s="10" t="s">
        <v>29</v>
      </c>
      <c r="L4199">
        <v>73855</v>
      </c>
    </row>
    <row r="4200" spans="1:12" x14ac:dyDescent="0.3">
      <c r="A4200" s="10" t="s">
        <v>1284</v>
      </c>
      <c r="B4200" s="10" t="s">
        <v>2818</v>
      </c>
      <c r="C4200" s="10" t="s">
        <v>2819</v>
      </c>
      <c r="D4200" s="10" t="s">
        <v>2822</v>
      </c>
      <c r="E4200" s="10" t="s">
        <v>1255</v>
      </c>
      <c r="F4200" s="10"/>
      <c r="G4200" s="10" t="s">
        <v>47</v>
      </c>
      <c r="I4200" s="10"/>
      <c r="J4200" s="10" t="s">
        <v>951</v>
      </c>
      <c r="K4200" s="10" t="s">
        <v>17</v>
      </c>
      <c r="L4200">
        <v>99905</v>
      </c>
    </row>
    <row r="4201" spans="1:12" x14ac:dyDescent="0.3">
      <c r="A4201" s="10" t="s">
        <v>1284</v>
      </c>
      <c r="B4201" s="10" t="s">
        <v>2818</v>
      </c>
      <c r="C4201" s="10" t="s">
        <v>2819</v>
      </c>
      <c r="D4201" s="10" t="s">
        <v>2822</v>
      </c>
      <c r="E4201" s="10" t="s">
        <v>1255</v>
      </c>
      <c r="F4201" s="10"/>
      <c r="G4201" s="10" t="s">
        <v>47</v>
      </c>
      <c r="I4201" s="10"/>
      <c r="J4201" s="10" t="s">
        <v>951</v>
      </c>
      <c r="K4201" s="10" t="s">
        <v>18</v>
      </c>
      <c r="L4201">
        <v>98518</v>
      </c>
    </row>
    <row r="4202" spans="1:12" x14ac:dyDescent="0.3">
      <c r="A4202" s="10" t="s">
        <v>1284</v>
      </c>
      <c r="B4202" s="10" t="s">
        <v>2818</v>
      </c>
      <c r="C4202" s="10" t="s">
        <v>2819</v>
      </c>
      <c r="D4202" s="10" t="s">
        <v>2822</v>
      </c>
      <c r="E4202" s="10" t="s">
        <v>1255</v>
      </c>
      <c r="F4202" s="10"/>
      <c r="G4202" s="10" t="s">
        <v>47</v>
      </c>
      <c r="I4202" s="10"/>
      <c r="J4202" s="10" t="s">
        <v>951</v>
      </c>
      <c r="K4202" s="10" t="s">
        <v>19</v>
      </c>
      <c r="L4202">
        <v>92219</v>
      </c>
    </row>
    <row r="4203" spans="1:12" x14ac:dyDescent="0.3">
      <c r="A4203" s="10" t="s">
        <v>1284</v>
      </c>
      <c r="B4203" s="10" t="s">
        <v>2818</v>
      </c>
      <c r="C4203" s="10" t="s">
        <v>2819</v>
      </c>
      <c r="D4203" s="10" t="s">
        <v>2822</v>
      </c>
      <c r="E4203" s="10" t="s">
        <v>1255</v>
      </c>
      <c r="F4203" s="10"/>
      <c r="G4203" s="10" t="s">
        <v>47</v>
      </c>
      <c r="I4203" s="10"/>
      <c r="J4203" s="10" t="s">
        <v>951</v>
      </c>
      <c r="K4203" s="10" t="s">
        <v>20</v>
      </c>
      <c r="L4203">
        <v>96234</v>
      </c>
    </row>
    <row r="4204" spans="1:12" x14ac:dyDescent="0.3">
      <c r="A4204" s="10" t="s">
        <v>1284</v>
      </c>
      <c r="B4204" s="10" t="s">
        <v>2818</v>
      </c>
      <c r="C4204" s="10" t="s">
        <v>2819</v>
      </c>
      <c r="D4204" s="10" t="s">
        <v>2822</v>
      </c>
      <c r="E4204" s="10" t="s">
        <v>1255</v>
      </c>
      <c r="F4204" s="10"/>
      <c r="G4204" s="10" t="s">
        <v>47</v>
      </c>
      <c r="I4204" s="10"/>
      <c r="J4204" s="10" t="s">
        <v>951</v>
      </c>
      <c r="K4204" s="10" t="s">
        <v>21</v>
      </c>
      <c r="L4204">
        <v>81342</v>
      </c>
    </row>
    <row r="4205" spans="1:12" x14ac:dyDescent="0.3">
      <c r="A4205" s="10" t="s">
        <v>1284</v>
      </c>
      <c r="B4205" s="10" t="s">
        <v>2818</v>
      </c>
      <c r="C4205" s="10" t="s">
        <v>2819</v>
      </c>
      <c r="D4205" s="10" t="s">
        <v>2822</v>
      </c>
      <c r="E4205" s="10" t="s">
        <v>1255</v>
      </c>
      <c r="F4205" s="10"/>
      <c r="G4205" s="10" t="s">
        <v>47</v>
      </c>
      <c r="I4205" s="10"/>
      <c r="J4205" s="10" t="s">
        <v>951</v>
      </c>
      <c r="K4205" s="10" t="s">
        <v>22</v>
      </c>
      <c r="L4205">
        <v>72959</v>
      </c>
    </row>
    <row r="4206" spans="1:12" x14ac:dyDescent="0.3">
      <c r="A4206" s="10" t="s">
        <v>1284</v>
      </c>
      <c r="B4206" s="10" t="s">
        <v>2818</v>
      </c>
      <c r="C4206" s="10" t="s">
        <v>2819</v>
      </c>
      <c r="D4206" s="10" t="s">
        <v>2822</v>
      </c>
      <c r="E4206" s="10" t="s">
        <v>1255</v>
      </c>
      <c r="F4206" s="10"/>
      <c r="G4206" s="10" t="s">
        <v>47</v>
      </c>
      <c r="I4206" s="10"/>
      <c r="J4206" s="10" t="s">
        <v>951</v>
      </c>
      <c r="K4206" s="10" t="s">
        <v>23</v>
      </c>
      <c r="L4206">
        <v>65627</v>
      </c>
    </row>
    <row r="4207" spans="1:12" x14ac:dyDescent="0.3">
      <c r="A4207" s="10" t="s">
        <v>1284</v>
      </c>
      <c r="B4207" s="10" t="s">
        <v>2818</v>
      </c>
      <c r="C4207" s="10" t="s">
        <v>2819</v>
      </c>
      <c r="D4207" s="10" t="s">
        <v>2822</v>
      </c>
      <c r="E4207" s="10" t="s">
        <v>1255</v>
      </c>
      <c r="F4207" s="10"/>
      <c r="G4207" s="10" t="s">
        <v>47</v>
      </c>
      <c r="I4207" s="10"/>
      <c r="J4207" s="10" t="s">
        <v>951</v>
      </c>
      <c r="K4207" s="10" t="s">
        <v>24</v>
      </c>
      <c r="L4207">
        <v>60170</v>
      </c>
    </row>
    <row r="4208" spans="1:12" x14ac:dyDescent="0.3">
      <c r="A4208" s="10" t="s">
        <v>1284</v>
      </c>
      <c r="B4208" s="10" t="s">
        <v>2818</v>
      </c>
      <c r="C4208" s="10" t="s">
        <v>2819</v>
      </c>
      <c r="D4208" s="10" t="s">
        <v>2822</v>
      </c>
      <c r="E4208" s="10" t="s">
        <v>1255</v>
      </c>
      <c r="F4208" s="10"/>
      <c r="G4208" s="10" t="s">
        <v>47</v>
      </c>
      <c r="I4208" s="10"/>
      <c r="J4208" s="10" t="s">
        <v>951</v>
      </c>
      <c r="K4208" s="10" t="s">
        <v>25</v>
      </c>
      <c r="L4208">
        <v>56983</v>
      </c>
    </row>
    <row r="4209" spans="1:12" x14ac:dyDescent="0.3">
      <c r="A4209" s="10" t="s">
        <v>1284</v>
      </c>
      <c r="B4209" s="10" t="s">
        <v>2818</v>
      </c>
      <c r="C4209" s="10" t="s">
        <v>2819</v>
      </c>
      <c r="D4209" s="10" t="s">
        <v>2822</v>
      </c>
      <c r="E4209" s="10" t="s">
        <v>1255</v>
      </c>
      <c r="F4209" s="10"/>
      <c r="G4209" s="10" t="s">
        <v>47</v>
      </c>
      <c r="I4209" s="10"/>
      <c r="J4209" s="10" t="s">
        <v>951</v>
      </c>
      <c r="K4209" s="10" t="s">
        <v>26</v>
      </c>
      <c r="L4209">
        <v>54456</v>
      </c>
    </row>
    <row r="4210" spans="1:12" x14ac:dyDescent="0.3">
      <c r="A4210" s="10" t="s">
        <v>1284</v>
      </c>
      <c r="B4210" s="10" t="s">
        <v>2818</v>
      </c>
      <c r="C4210" s="10" t="s">
        <v>2819</v>
      </c>
      <c r="D4210" s="10" t="s">
        <v>2822</v>
      </c>
      <c r="E4210" s="10" t="s">
        <v>1255</v>
      </c>
      <c r="F4210" s="10"/>
      <c r="G4210" s="10" t="s">
        <v>47</v>
      </c>
      <c r="I4210" s="10"/>
      <c r="J4210" s="10" t="s">
        <v>951</v>
      </c>
      <c r="K4210" s="10" t="s">
        <v>27</v>
      </c>
      <c r="L4210">
        <v>55445</v>
      </c>
    </row>
    <row r="4211" spans="1:12" x14ac:dyDescent="0.3">
      <c r="A4211" s="10" t="s">
        <v>1284</v>
      </c>
      <c r="B4211" s="10" t="s">
        <v>2818</v>
      </c>
      <c r="C4211" s="10" t="s">
        <v>2819</v>
      </c>
      <c r="D4211" s="10" t="s">
        <v>2822</v>
      </c>
      <c r="E4211" s="10" t="s">
        <v>1255</v>
      </c>
      <c r="F4211" s="10"/>
      <c r="G4211" s="10" t="s">
        <v>47</v>
      </c>
      <c r="I4211" s="10"/>
      <c r="J4211" s="10" t="s">
        <v>951</v>
      </c>
      <c r="K4211" s="10" t="s">
        <v>28</v>
      </c>
      <c r="L4211">
        <v>59643</v>
      </c>
    </row>
    <row r="4212" spans="1:12" x14ac:dyDescent="0.3">
      <c r="A4212" s="10" t="s">
        <v>1284</v>
      </c>
      <c r="B4212" s="10" t="s">
        <v>2818</v>
      </c>
      <c r="C4212" s="10" t="s">
        <v>2819</v>
      </c>
      <c r="D4212" s="10" t="s">
        <v>2822</v>
      </c>
      <c r="E4212" s="10" t="s">
        <v>1255</v>
      </c>
      <c r="F4212" s="10"/>
      <c r="G4212" s="10" t="s">
        <v>47</v>
      </c>
      <c r="I4212" s="10"/>
      <c r="J4212" s="10" t="s">
        <v>951</v>
      </c>
      <c r="K4212" s="10" t="s">
        <v>29</v>
      </c>
      <c r="L4212">
        <v>48952</v>
      </c>
    </row>
    <row r="4213" spans="1:12" x14ac:dyDescent="0.3">
      <c r="A4213" s="10" t="s">
        <v>1285</v>
      </c>
      <c r="B4213" s="10" t="s">
        <v>2818</v>
      </c>
      <c r="C4213" s="10" t="s">
        <v>2819</v>
      </c>
      <c r="D4213" s="10" t="s">
        <v>2822</v>
      </c>
      <c r="E4213" s="10" t="s">
        <v>1257</v>
      </c>
      <c r="F4213" s="10"/>
      <c r="G4213" s="10" t="s">
        <v>47</v>
      </c>
      <c r="I4213" s="10"/>
      <c r="J4213" s="10" t="s">
        <v>951</v>
      </c>
      <c r="K4213" s="10" t="s">
        <v>17</v>
      </c>
      <c r="L4213">
        <v>5704</v>
      </c>
    </row>
    <row r="4214" spans="1:12" x14ac:dyDescent="0.3">
      <c r="A4214" s="10" t="s">
        <v>1285</v>
      </c>
      <c r="B4214" s="10" t="s">
        <v>2818</v>
      </c>
      <c r="C4214" s="10" t="s">
        <v>2819</v>
      </c>
      <c r="D4214" s="10" t="s">
        <v>2822</v>
      </c>
      <c r="E4214" s="10" t="s">
        <v>1257</v>
      </c>
      <c r="F4214" s="10"/>
      <c r="G4214" s="10" t="s">
        <v>47</v>
      </c>
      <c r="I4214" s="10"/>
      <c r="J4214" s="10" t="s">
        <v>951</v>
      </c>
      <c r="K4214" s="10" t="s">
        <v>18</v>
      </c>
      <c r="L4214">
        <v>5938</v>
      </c>
    </row>
    <row r="4215" spans="1:12" x14ac:dyDescent="0.3">
      <c r="A4215" s="10" t="s">
        <v>1285</v>
      </c>
      <c r="B4215" s="10" t="s">
        <v>2818</v>
      </c>
      <c r="C4215" s="10" t="s">
        <v>2819</v>
      </c>
      <c r="D4215" s="10" t="s">
        <v>2822</v>
      </c>
      <c r="E4215" s="10" t="s">
        <v>1257</v>
      </c>
      <c r="F4215" s="10"/>
      <c r="G4215" s="10" t="s">
        <v>47</v>
      </c>
      <c r="I4215" s="10"/>
      <c r="J4215" s="10" t="s">
        <v>951</v>
      </c>
      <c r="K4215" s="10" t="s">
        <v>19</v>
      </c>
      <c r="L4215">
        <v>7308</v>
      </c>
    </row>
    <row r="4216" spans="1:12" x14ac:dyDescent="0.3">
      <c r="A4216" s="10" t="s">
        <v>1285</v>
      </c>
      <c r="B4216" s="10" t="s">
        <v>2818</v>
      </c>
      <c r="C4216" s="10" t="s">
        <v>2819</v>
      </c>
      <c r="D4216" s="10" t="s">
        <v>2822</v>
      </c>
      <c r="E4216" s="10" t="s">
        <v>1257</v>
      </c>
      <c r="F4216" s="10"/>
      <c r="G4216" s="10" t="s">
        <v>47</v>
      </c>
      <c r="I4216" s="10"/>
      <c r="J4216" s="10" t="s">
        <v>951</v>
      </c>
      <c r="K4216" s="10" t="s">
        <v>20</v>
      </c>
      <c r="L4216">
        <v>5611</v>
      </c>
    </row>
    <row r="4217" spans="1:12" x14ac:dyDescent="0.3">
      <c r="A4217" s="10" t="s">
        <v>1285</v>
      </c>
      <c r="B4217" s="10" t="s">
        <v>2818</v>
      </c>
      <c r="C4217" s="10" t="s">
        <v>2819</v>
      </c>
      <c r="D4217" s="10" t="s">
        <v>2822</v>
      </c>
      <c r="E4217" s="10" t="s">
        <v>1257</v>
      </c>
      <c r="F4217" s="10"/>
      <c r="G4217" s="10" t="s">
        <v>47</v>
      </c>
      <c r="I4217" s="10"/>
      <c r="J4217" s="10" t="s">
        <v>951</v>
      </c>
      <c r="K4217" s="10" t="s">
        <v>21</v>
      </c>
      <c r="L4217">
        <v>4178</v>
      </c>
    </row>
    <row r="4218" spans="1:12" x14ac:dyDescent="0.3">
      <c r="A4218" s="10" t="s">
        <v>1285</v>
      </c>
      <c r="B4218" s="10" t="s">
        <v>2818</v>
      </c>
      <c r="C4218" s="10" t="s">
        <v>2819</v>
      </c>
      <c r="D4218" s="10" t="s">
        <v>2822</v>
      </c>
      <c r="E4218" s="10" t="s">
        <v>1257</v>
      </c>
      <c r="F4218" s="10"/>
      <c r="G4218" s="10" t="s">
        <v>47</v>
      </c>
      <c r="I4218" s="10"/>
      <c r="J4218" s="10" t="s">
        <v>951</v>
      </c>
      <c r="K4218" s="10" t="s">
        <v>22</v>
      </c>
      <c r="L4218">
        <v>5128</v>
      </c>
    </row>
    <row r="4219" spans="1:12" x14ac:dyDescent="0.3">
      <c r="A4219" s="10" t="s">
        <v>1285</v>
      </c>
      <c r="B4219" s="10" t="s">
        <v>2818</v>
      </c>
      <c r="C4219" s="10" t="s">
        <v>2819</v>
      </c>
      <c r="D4219" s="10" t="s">
        <v>2822</v>
      </c>
      <c r="E4219" s="10" t="s">
        <v>1257</v>
      </c>
      <c r="F4219" s="10"/>
      <c r="G4219" s="10" t="s">
        <v>47</v>
      </c>
      <c r="I4219" s="10"/>
      <c r="J4219" s="10" t="s">
        <v>951</v>
      </c>
      <c r="K4219" s="10" t="s">
        <v>23</v>
      </c>
      <c r="L4219">
        <v>5581</v>
      </c>
    </row>
    <row r="4220" spans="1:12" x14ac:dyDescent="0.3">
      <c r="A4220" s="10" t="s">
        <v>1285</v>
      </c>
      <c r="B4220" s="10" t="s">
        <v>2818</v>
      </c>
      <c r="C4220" s="10" t="s">
        <v>2819</v>
      </c>
      <c r="D4220" s="10" t="s">
        <v>2822</v>
      </c>
      <c r="E4220" s="10" t="s">
        <v>1257</v>
      </c>
      <c r="F4220" s="10"/>
      <c r="G4220" s="10" t="s">
        <v>47</v>
      </c>
      <c r="I4220" s="10"/>
      <c r="J4220" s="10" t="s">
        <v>951</v>
      </c>
      <c r="K4220" s="10" t="s">
        <v>24</v>
      </c>
      <c r="L4220">
        <v>5366</v>
      </c>
    </row>
    <row r="4221" spans="1:12" x14ac:dyDescent="0.3">
      <c r="A4221" s="10" t="s">
        <v>1285</v>
      </c>
      <c r="B4221" s="10" t="s">
        <v>2818</v>
      </c>
      <c r="C4221" s="10" t="s">
        <v>2819</v>
      </c>
      <c r="D4221" s="10" t="s">
        <v>2822</v>
      </c>
      <c r="E4221" s="10" t="s">
        <v>1257</v>
      </c>
      <c r="F4221" s="10"/>
      <c r="G4221" s="10" t="s">
        <v>47</v>
      </c>
      <c r="I4221" s="10"/>
      <c r="J4221" s="10" t="s">
        <v>951</v>
      </c>
      <c r="K4221" s="10" t="s">
        <v>25</v>
      </c>
      <c r="L4221">
        <v>5225</v>
      </c>
    </row>
    <row r="4222" spans="1:12" x14ac:dyDescent="0.3">
      <c r="A4222" s="10" t="s">
        <v>1285</v>
      </c>
      <c r="B4222" s="10" t="s">
        <v>2818</v>
      </c>
      <c r="C4222" s="10" t="s">
        <v>2819</v>
      </c>
      <c r="D4222" s="10" t="s">
        <v>2822</v>
      </c>
      <c r="E4222" s="10" t="s">
        <v>1257</v>
      </c>
      <c r="F4222" s="10"/>
      <c r="G4222" s="10" t="s">
        <v>47</v>
      </c>
      <c r="I4222" s="10"/>
      <c r="J4222" s="10" t="s">
        <v>951</v>
      </c>
      <c r="K4222" s="10" t="s">
        <v>26</v>
      </c>
      <c r="L4222">
        <v>6021</v>
      </c>
    </row>
    <row r="4223" spans="1:12" x14ac:dyDescent="0.3">
      <c r="A4223" s="10" t="s">
        <v>1285</v>
      </c>
      <c r="B4223" s="10" t="s">
        <v>2818</v>
      </c>
      <c r="C4223" s="10" t="s">
        <v>2819</v>
      </c>
      <c r="D4223" s="10" t="s">
        <v>2822</v>
      </c>
      <c r="E4223" s="10" t="s">
        <v>1257</v>
      </c>
      <c r="F4223" s="10"/>
      <c r="G4223" s="10" t="s">
        <v>47</v>
      </c>
      <c r="I4223" s="10"/>
      <c r="J4223" s="10" t="s">
        <v>951</v>
      </c>
      <c r="K4223" s="10" t="s">
        <v>27</v>
      </c>
      <c r="L4223">
        <v>6037</v>
      </c>
    </row>
    <row r="4224" spans="1:12" x14ac:dyDescent="0.3">
      <c r="A4224" s="10" t="s">
        <v>1285</v>
      </c>
      <c r="B4224" s="10" t="s">
        <v>2818</v>
      </c>
      <c r="C4224" s="10" t="s">
        <v>2819</v>
      </c>
      <c r="D4224" s="10" t="s">
        <v>2822</v>
      </c>
      <c r="E4224" s="10" t="s">
        <v>1257</v>
      </c>
      <c r="F4224" s="10"/>
      <c r="G4224" s="10" t="s">
        <v>47</v>
      </c>
      <c r="I4224" s="10"/>
      <c r="J4224" s="10" t="s">
        <v>951</v>
      </c>
      <c r="K4224" s="10" t="s">
        <v>28</v>
      </c>
      <c r="L4224">
        <v>6575</v>
      </c>
    </row>
    <row r="4225" spans="1:12" x14ac:dyDescent="0.3">
      <c r="A4225" s="10" t="s">
        <v>1285</v>
      </c>
      <c r="B4225" s="10" t="s">
        <v>2818</v>
      </c>
      <c r="C4225" s="10" t="s">
        <v>2819</v>
      </c>
      <c r="D4225" s="10" t="s">
        <v>2822</v>
      </c>
      <c r="E4225" s="10" t="s">
        <v>1257</v>
      </c>
      <c r="F4225" s="10"/>
      <c r="G4225" s="10" t="s">
        <v>47</v>
      </c>
      <c r="I4225" s="10"/>
      <c r="J4225" s="10" t="s">
        <v>951</v>
      </c>
      <c r="K4225" s="10" t="s">
        <v>29</v>
      </c>
      <c r="L4225">
        <v>4666</v>
      </c>
    </row>
    <row r="4226" spans="1:12" x14ac:dyDescent="0.3">
      <c r="A4226" s="10" t="s">
        <v>1286</v>
      </c>
      <c r="B4226" s="10" t="s">
        <v>2818</v>
      </c>
      <c r="C4226" s="10" t="s">
        <v>2819</v>
      </c>
      <c r="D4226" s="10" t="s">
        <v>2822</v>
      </c>
      <c r="E4226" s="10" t="s">
        <v>1259</v>
      </c>
      <c r="F4226" s="10"/>
      <c r="G4226" s="10" t="s">
        <v>47</v>
      </c>
      <c r="I4226" s="10"/>
      <c r="J4226" s="10" t="s">
        <v>951</v>
      </c>
      <c r="K4226" s="10" t="s">
        <v>17</v>
      </c>
      <c r="L4226">
        <v>44761</v>
      </c>
    </row>
    <row r="4227" spans="1:12" x14ac:dyDescent="0.3">
      <c r="A4227" s="10" t="s">
        <v>1286</v>
      </c>
      <c r="B4227" s="10" t="s">
        <v>2818</v>
      </c>
      <c r="C4227" s="10" t="s">
        <v>2819</v>
      </c>
      <c r="D4227" s="10" t="s">
        <v>2822</v>
      </c>
      <c r="E4227" s="10" t="s">
        <v>1259</v>
      </c>
      <c r="F4227" s="10"/>
      <c r="G4227" s="10" t="s">
        <v>47</v>
      </c>
      <c r="I4227" s="10"/>
      <c r="J4227" s="10" t="s">
        <v>951</v>
      </c>
      <c r="K4227" s="10" t="s">
        <v>18</v>
      </c>
      <c r="L4227">
        <v>53487</v>
      </c>
    </row>
    <row r="4228" spans="1:12" x14ac:dyDescent="0.3">
      <c r="A4228" s="10" t="s">
        <v>1286</v>
      </c>
      <c r="B4228" s="10" t="s">
        <v>2818</v>
      </c>
      <c r="C4228" s="10" t="s">
        <v>2819</v>
      </c>
      <c r="D4228" s="10" t="s">
        <v>2822</v>
      </c>
      <c r="E4228" s="10" t="s">
        <v>1259</v>
      </c>
      <c r="F4228" s="10"/>
      <c r="G4228" s="10" t="s">
        <v>47</v>
      </c>
      <c r="I4228" s="10"/>
      <c r="J4228" s="10" t="s">
        <v>951</v>
      </c>
      <c r="K4228" s="10" t="s">
        <v>19</v>
      </c>
      <c r="L4228">
        <v>55875</v>
      </c>
    </row>
    <row r="4229" spans="1:12" x14ac:dyDescent="0.3">
      <c r="A4229" s="10" t="s">
        <v>1286</v>
      </c>
      <c r="B4229" s="10" t="s">
        <v>2818</v>
      </c>
      <c r="C4229" s="10" t="s">
        <v>2819</v>
      </c>
      <c r="D4229" s="10" t="s">
        <v>2822</v>
      </c>
      <c r="E4229" s="10" t="s">
        <v>1259</v>
      </c>
      <c r="F4229" s="10"/>
      <c r="G4229" s="10" t="s">
        <v>47</v>
      </c>
      <c r="I4229" s="10"/>
      <c r="J4229" s="10" t="s">
        <v>951</v>
      </c>
      <c r="K4229" s="10" t="s">
        <v>20</v>
      </c>
      <c r="L4229">
        <v>61787</v>
      </c>
    </row>
    <row r="4230" spans="1:12" x14ac:dyDescent="0.3">
      <c r="A4230" s="10" t="s">
        <v>1286</v>
      </c>
      <c r="B4230" s="10" t="s">
        <v>2818</v>
      </c>
      <c r="C4230" s="10" t="s">
        <v>2819</v>
      </c>
      <c r="D4230" s="10" t="s">
        <v>2822</v>
      </c>
      <c r="E4230" s="10" t="s">
        <v>1259</v>
      </c>
      <c r="F4230" s="10"/>
      <c r="G4230" s="10" t="s">
        <v>47</v>
      </c>
      <c r="I4230" s="10"/>
      <c r="J4230" s="10" t="s">
        <v>951</v>
      </c>
      <c r="K4230" s="10" t="s">
        <v>21</v>
      </c>
      <c r="L4230">
        <v>57056</v>
      </c>
    </row>
    <row r="4231" spans="1:12" x14ac:dyDescent="0.3">
      <c r="A4231" s="10" t="s">
        <v>1286</v>
      </c>
      <c r="B4231" s="10" t="s">
        <v>2818</v>
      </c>
      <c r="C4231" s="10" t="s">
        <v>2819</v>
      </c>
      <c r="D4231" s="10" t="s">
        <v>2822</v>
      </c>
      <c r="E4231" s="10" t="s">
        <v>1259</v>
      </c>
      <c r="F4231" s="10"/>
      <c r="G4231" s="10" t="s">
        <v>47</v>
      </c>
      <c r="I4231" s="10"/>
      <c r="J4231" s="10" t="s">
        <v>951</v>
      </c>
      <c r="K4231" s="10" t="s">
        <v>22</v>
      </c>
      <c r="L4231">
        <v>59923</v>
      </c>
    </row>
    <row r="4232" spans="1:12" x14ac:dyDescent="0.3">
      <c r="A4232" s="10" t="s">
        <v>1286</v>
      </c>
      <c r="B4232" s="10" t="s">
        <v>2818</v>
      </c>
      <c r="C4232" s="10" t="s">
        <v>2819</v>
      </c>
      <c r="D4232" s="10" t="s">
        <v>2822</v>
      </c>
      <c r="E4232" s="10" t="s">
        <v>1259</v>
      </c>
      <c r="F4232" s="10"/>
      <c r="G4232" s="10" t="s">
        <v>47</v>
      </c>
      <c r="I4232" s="10"/>
      <c r="J4232" s="10" t="s">
        <v>951</v>
      </c>
      <c r="K4232" s="10" t="s">
        <v>23</v>
      </c>
      <c r="L4232">
        <v>62087</v>
      </c>
    </row>
    <row r="4233" spans="1:12" x14ac:dyDescent="0.3">
      <c r="A4233" s="10" t="s">
        <v>1286</v>
      </c>
      <c r="B4233" s="10" t="s">
        <v>2818</v>
      </c>
      <c r="C4233" s="10" t="s">
        <v>2819</v>
      </c>
      <c r="D4233" s="10" t="s">
        <v>2822</v>
      </c>
      <c r="E4233" s="10" t="s">
        <v>1259</v>
      </c>
      <c r="F4233" s="10"/>
      <c r="G4233" s="10" t="s">
        <v>47</v>
      </c>
      <c r="I4233" s="10"/>
      <c r="J4233" s="10" t="s">
        <v>951</v>
      </c>
      <c r="K4233" s="10" t="s">
        <v>24</v>
      </c>
      <c r="L4233">
        <v>63193</v>
      </c>
    </row>
    <row r="4234" spans="1:12" x14ac:dyDescent="0.3">
      <c r="A4234" s="10" t="s">
        <v>1286</v>
      </c>
      <c r="B4234" s="10" t="s">
        <v>2818</v>
      </c>
      <c r="C4234" s="10" t="s">
        <v>2819</v>
      </c>
      <c r="D4234" s="10" t="s">
        <v>2822</v>
      </c>
      <c r="E4234" s="10" t="s">
        <v>1259</v>
      </c>
      <c r="F4234" s="10"/>
      <c r="G4234" s="10" t="s">
        <v>47</v>
      </c>
      <c r="I4234" s="10"/>
      <c r="J4234" s="10" t="s">
        <v>951</v>
      </c>
      <c r="K4234" s="10" t="s">
        <v>25</v>
      </c>
      <c r="L4234">
        <v>59568</v>
      </c>
    </row>
    <row r="4235" spans="1:12" x14ac:dyDescent="0.3">
      <c r="A4235" s="10" t="s">
        <v>1286</v>
      </c>
      <c r="B4235" s="10" t="s">
        <v>2818</v>
      </c>
      <c r="C4235" s="10" t="s">
        <v>2819</v>
      </c>
      <c r="D4235" s="10" t="s">
        <v>2822</v>
      </c>
      <c r="E4235" s="10" t="s">
        <v>1259</v>
      </c>
      <c r="F4235" s="10"/>
      <c r="G4235" s="10" t="s">
        <v>47</v>
      </c>
      <c r="I4235" s="10"/>
      <c r="J4235" s="10" t="s">
        <v>951</v>
      </c>
      <c r="K4235" s="10" t="s">
        <v>26</v>
      </c>
      <c r="L4235">
        <v>58196</v>
      </c>
    </row>
    <row r="4236" spans="1:12" x14ac:dyDescent="0.3">
      <c r="A4236" s="10" t="s">
        <v>1286</v>
      </c>
      <c r="B4236" s="10" t="s">
        <v>2818</v>
      </c>
      <c r="C4236" s="10" t="s">
        <v>2819</v>
      </c>
      <c r="D4236" s="10" t="s">
        <v>2822</v>
      </c>
      <c r="E4236" s="10" t="s">
        <v>1259</v>
      </c>
      <c r="F4236" s="10"/>
      <c r="G4236" s="10" t="s">
        <v>47</v>
      </c>
      <c r="I4236" s="10"/>
      <c r="J4236" s="10" t="s">
        <v>951</v>
      </c>
      <c r="K4236" s="10" t="s">
        <v>27</v>
      </c>
      <c r="L4236">
        <v>53430</v>
      </c>
    </row>
    <row r="4237" spans="1:12" x14ac:dyDescent="0.3">
      <c r="A4237" s="10" t="s">
        <v>1286</v>
      </c>
      <c r="B4237" s="10" t="s">
        <v>2818</v>
      </c>
      <c r="C4237" s="10" t="s">
        <v>2819</v>
      </c>
      <c r="D4237" s="10" t="s">
        <v>2822</v>
      </c>
      <c r="E4237" s="10" t="s">
        <v>1259</v>
      </c>
      <c r="F4237" s="10"/>
      <c r="G4237" s="10" t="s">
        <v>47</v>
      </c>
      <c r="I4237" s="10"/>
      <c r="J4237" s="10" t="s">
        <v>951</v>
      </c>
      <c r="K4237" s="10" t="s">
        <v>28</v>
      </c>
      <c r="L4237">
        <v>53148</v>
      </c>
    </row>
    <row r="4238" spans="1:12" x14ac:dyDescent="0.3">
      <c r="A4238" s="10" t="s">
        <v>1286</v>
      </c>
      <c r="B4238" s="10" t="s">
        <v>2818</v>
      </c>
      <c r="C4238" s="10" t="s">
        <v>2819</v>
      </c>
      <c r="D4238" s="10" t="s">
        <v>2822</v>
      </c>
      <c r="E4238" s="10" t="s">
        <v>1259</v>
      </c>
      <c r="F4238" s="10"/>
      <c r="G4238" s="10" t="s">
        <v>47</v>
      </c>
      <c r="I4238" s="10"/>
      <c r="J4238" s="10" t="s">
        <v>951</v>
      </c>
      <c r="K4238" s="10" t="s">
        <v>29</v>
      </c>
      <c r="L4238">
        <v>44474</v>
      </c>
    </row>
    <row r="4239" spans="1:12" x14ac:dyDescent="0.3">
      <c r="A4239" s="10" t="s">
        <v>1287</v>
      </c>
      <c r="B4239" s="10" t="s">
        <v>2818</v>
      </c>
      <c r="C4239" s="10" t="s">
        <v>2819</v>
      </c>
      <c r="D4239" s="10" t="s">
        <v>2822</v>
      </c>
      <c r="E4239" s="10" t="s">
        <v>1261</v>
      </c>
      <c r="F4239" s="10"/>
      <c r="G4239" s="10" t="s">
        <v>47</v>
      </c>
      <c r="I4239" s="10"/>
      <c r="J4239" s="10" t="s">
        <v>951</v>
      </c>
      <c r="K4239" s="10" t="s">
        <v>17</v>
      </c>
      <c r="L4239">
        <v>55916</v>
      </c>
    </row>
    <row r="4240" spans="1:12" x14ac:dyDescent="0.3">
      <c r="A4240" s="10" t="s">
        <v>1287</v>
      </c>
      <c r="B4240" s="10" t="s">
        <v>2818</v>
      </c>
      <c r="C4240" s="10" t="s">
        <v>2819</v>
      </c>
      <c r="D4240" s="10" t="s">
        <v>2822</v>
      </c>
      <c r="E4240" s="10" t="s">
        <v>1261</v>
      </c>
      <c r="F4240" s="10"/>
      <c r="G4240" s="10" t="s">
        <v>47</v>
      </c>
      <c r="I4240" s="10"/>
      <c r="J4240" s="10" t="s">
        <v>951</v>
      </c>
      <c r="K4240" s="10" t="s">
        <v>18</v>
      </c>
      <c r="L4240">
        <v>55167</v>
      </c>
    </row>
    <row r="4241" spans="1:12" x14ac:dyDescent="0.3">
      <c r="A4241" s="10" t="s">
        <v>1287</v>
      </c>
      <c r="B4241" s="10" t="s">
        <v>2818</v>
      </c>
      <c r="C4241" s="10" t="s">
        <v>2819</v>
      </c>
      <c r="D4241" s="10" t="s">
        <v>2822</v>
      </c>
      <c r="E4241" s="10" t="s">
        <v>1261</v>
      </c>
      <c r="F4241" s="10"/>
      <c r="G4241" s="10" t="s">
        <v>47</v>
      </c>
      <c r="I4241" s="10"/>
      <c r="J4241" s="10" t="s">
        <v>951</v>
      </c>
      <c r="K4241" s="10" t="s">
        <v>19</v>
      </c>
      <c r="L4241">
        <v>48039</v>
      </c>
    </row>
    <row r="4242" spans="1:12" x14ac:dyDescent="0.3">
      <c r="A4242" s="10" t="s">
        <v>1287</v>
      </c>
      <c r="B4242" s="10" t="s">
        <v>2818</v>
      </c>
      <c r="C4242" s="10" t="s">
        <v>2819</v>
      </c>
      <c r="D4242" s="10" t="s">
        <v>2822</v>
      </c>
      <c r="E4242" s="10" t="s">
        <v>1261</v>
      </c>
      <c r="F4242" s="10"/>
      <c r="G4242" s="10" t="s">
        <v>47</v>
      </c>
      <c r="I4242" s="10"/>
      <c r="J4242" s="10" t="s">
        <v>951</v>
      </c>
      <c r="K4242" s="10" t="s">
        <v>20</v>
      </c>
      <c r="L4242">
        <v>55870</v>
      </c>
    </row>
    <row r="4243" spans="1:12" x14ac:dyDescent="0.3">
      <c r="A4243" s="10" t="s">
        <v>1287</v>
      </c>
      <c r="B4243" s="10" t="s">
        <v>2818</v>
      </c>
      <c r="C4243" s="10" t="s">
        <v>2819</v>
      </c>
      <c r="D4243" s="10" t="s">
        <v>2822</v>
      </c>
      <c r="E4243" s="10" t="s">
        <v>1261</v>
      </c>
      <c r="F4243" s="10"/>
      <c r="G4243" s="10" t="s">
        <v>47</v>
      </c>
      <c r="I4243" s="10"/>
      <c r="J4243" s="10" t="s">
        <v>951</v>
      </c>
      <c r="K4243" s="10" t="s">
        <v>21</v>
      </c>
      <c r="L4243">
        <v>48580</v>
      </c>
    </row>
    <row r="4244" spans="1:12" x14ac:dyDescent="0.3">
      <c r="A4244" s="10" t="s">
        <v>1287</v>
      </c>
      <c r="B4244" s="10" t="s">
        <v>2818</v>
      </c>
      <c r="C4244" s="10" t="s">
        <v>2819</v>
      </c>
      <c r="D4244" s="10" t="s">
        <v>2822</v>
      </c>
      <c r="E4244" s="10" t="s">
        <v>1261</v>
      </c>
      <c r="F4244" s="10"/>
      <c r="G4244" s="10" t="s">
        <v>47</v>
      </c>
      <c r="I4244" s="10"/>
      <c r="J4244" s="10" t="s">
        <v>951</v>
      </c>
      <c r="K4244" s="10" t="s">
        <v>22</v>
      </c>
      <c r="L4244">
        <v>52521</v>
      </c>
    </row>
    <row r="4245" spans="1:12" x14ac:dyDescent="0.3">
      <c r="A4245" s="10" t="s">
        <v>1287</v>
      </c>
      <c r="B4245" s="10" t="s">
        <v>2818</v>
      </c>
      <c r="C4245" s="10" t="s">
        <v>2819</v>
      </c>
      <c r="D4245" s="10" t="s">
        <v>2822</v>
      </c>
      <c r="E4245" s="10" t="s">
        <v>1261</v>
      </c>
      <c r="F4245" s="10"/>
      <c r="G4245" s="10" t="s">
        <v>47</v>
      </c>
      <c r="I4245" s="10"/>
      <c r="J4245" s="10" t="s">
        <v>951</v>
      </c>
      <c r="K4245" s="10" t="s">
        <v>23</v>
      </c>
      <c r="L4245">
        <v>59327</v>
      </c>
    </row>
    <row r="4246" spans="1:12" x14ac:dyDescent="0.3">
      <c r="A4246" s="10" t="s">
        <v>1287</v>
      </c>
      <c r="B4246" s="10" t="s">
        <v>2818</v>
      </c>
      <c r="C4246" s="10" t="s">
        <v>2819</v>
      </c>
      <c r="D4246" s="10" t="s">
        <v>2822</v>
      </c>
      <c r="E4246" s="10" t="s">
        <v>1261</v>
      </c>
      <c r="F4246" s="10"/>
      <c r="G4246" s="10" t="s">
        <v>47</v>
      </c>
      <c r="I4246" s="10"/>
      <c r="J4246" s="10" t="s">
        <v>951</v>
      </c>
      <c r="K4246" s="10" t="s">
        <v>24</v>
      </c>
      <c r="L4246">
        <v>61050</v>
      </c>
    </row>
    <row r="4247" spans="1:12" x14ac:dyDescent="0.3">
      <c r="A4247" s="10" t="s">
        <v>1287</v>
      </c>
      <c r="B4247" s="10" t="s">
        <v>2818</v>
      </c>
      <c r="C4247" s="10" t="s">
        <v>2819</v>
      </c>
      <c r="D4247" s="10" t="s">
        <v>2822</v>
      </c>
      <c r="E4247" s="10" t="s">
        <v>1261</v>
      </c>
      <c r="F4247" s="10"/>
      <c r="G4247" s="10" t="s">
        <v>47</v>
      </c>
      <c r="I4247" s="10"/>
      <c r="J4247" s="10" t="s">
        <v>951</v>
      </c>
      <c r="K4247" s="10" t="s">
        <v>25</v>
      </c>
      <c r="L4247">
        <v>59721</v>
      </c>
    </row>
    <row r="4248" spans="1:12" x14ac:dyDescent="0.3">
      <c r="A4248" s="10" t="s">
        <v>1287</v>
      </c>
      <c r="B4248" s="10" t="s">
        <v>2818</v>
      </c>
      <c r="C4248" s="10" t="s">
        <v>2819</v>
      </c>
      <c r="D4248" s="10" t="s">
        <v>2822</v>
      </c>
      <c r="E4248" s="10" t="s">
        <v>1261</v>
      </c>
      <c r="F4248" s="10"/>
      <c r="G4248" s="10" t="s">
        <v>47</v>
      </c>
      <c r="I4248" s="10"/>
      <c r="J4248" s="10" t="s">
        <v>951</v>
      </c>
      <c r="K4248" s="10" t="s">
        <v>26</v>
      </c>
      <c r="L4248">
        <v>63154</v>
      </c>
    </row>
    <row r="4249" spans="1:12" x14ac:dyDescent="0.3">
      <c r="A4249" s="10" t="s">
        <v>1287</v>
      </c>
      <c r="B4249" s="10" t="s">
        <v>2818</v>
      </c>
      <c r="C4249" s="10" t="s">
        <v>2819</v>
      </c>
      <c r="D4249" s="10" t="s">
        <v>2822</v>
      </c>
      <c r="E4249" s="10" t="s">
        <v>1261</v>
      </c>
      <c r="F4249" s="10"/>
      <c r="G4249" s="10" t="s">
        <v>47</v>
      </c>
      <c r="I4249" s="10"/>
      <c r="J4249" s="10" t="s">
        <v>951</v>
      </c>
      <c r="K4249" s="10" t="s">
        <v>27</v>
      </c>
      <c r="L4249">
        <v>67505</v>
      </c>
    </row>
    <row r="4250" spans="1:12" x14ac:dyDescent="0.3">
      <c r="A4250" s="10" t="s">
        <v>1287</v>
      </c>
      <c r="B4250" s="10" t="s">
        <v>2818</v>
      </c>
      <c r="C4250" s="10" t="s">
        <v>2819</v>
      </c>
      <c r="D4250" s="10" t="s">
        <v>2822</v>
      </c>
      <c r="E4250" s="10" t="s">
        <v>1261</v>
      </c>
      <c r="F4250" s="10"/>
      <c r="G4250" s="10" t="s">
        <v>47</v>
      </c>
      <c r="I4250" s="10"/>
      <c r="J4250" s="10" t="s">
        <v>951</v>
      </c>
      <c r="K4250" s="10" t="s">
        <v>28</v>
      </c>
      <c r="L4250">
        <v>72800</v>
      </c>
    </row>
    <row r="4251" spans="1:12" x14ac:dyDescent="0.3">
      <c r="A4251" s="10" t="s">
        <v>1287</v>
      </c>
      <c r="B4251" s="10" t="s">
        <v>2818</v>
      </c>
      <c r="C4251" s="10" t="s">
        <v>2819</v>
      </c>
      <c r="D4251" s="10" t="s">
        <v>2822</v>
      </c>
      <c r="E4251" s="10" t="s">
        <v>1261</v>
      </c>
      <c r="F4251" s="10"/>
      <c r="G4251" s="10" t="s">
        <v>47</v>
      </c>
      <c r="I4251" s="10"/>
      <c r="J4251" s="10" t="s">
        <v>951</v>
      </c>
      <c r="K4251" s="10" t="s">
        <v>29</v>
      </c>
      <c r="L4251">
        <v>63248</v>
      </c>
    </row>
    <row r="4252" spans="1:12" x14ac:dyDescent="0.3">
      <c r="A4252" s="10" t="s">
        <v>1288</v>
      </c>
      <c r="B4252" s="10" t="s">
        <v>2818</v>
      </c>
      <c r="C4252" s="10" t="s">
        <v>2819</v>
      </c>
      <c r="D4252" s="10" t="s">
        <v>2822</v>
      </c>
      <c r="E4252" s="10" t="s">
        <v>1263</v>
      </c>
      <c r="F4252" s="10"/>
      <c r="G4252" s="10" t="s">
        <v>47</v>
      </c>
      <c r="I4252" s="10"/>
      <c r="J4252" s="10" t="s">
        <v>951</v>
      </c>
      <c r="K4252" s="10" t="s">
        <v>17</v>
      </c>
      <c r="L4252">
        <v>20683</v>
      </c>
    </row>
    <row r="4253" spans="1:12" x14ac:dyDescent="0.3">
      <c r="A4253" s="10" t="s">
        <v>1288</v>
      </c>
      <c r="B4253" s="10" t="s">
        <v>2818</v>
      </c>
      <c r="C4253" s="10" t="s">
        <v>2819</v>
      </c>
      <c r="D4253" s="10" t="s">
        <v>2822</v>
      </c>
      <c r="E4253" s="10" t="s">
        <v>1263</v>
      </c>
      <c r="F4253" s="10"/>
      <c r="G4253" s="10" t="s">
        <v>47</v>
      </c>
      <c r="I4253" s="10"/>
      <c r="J4253" s="10" t="s">
        <v>951</v>
      </c>
      <c r="K4253" s="10" t="s">
        <v>18</v>
      </c>
      <c r="L4253">
        <v>26723</v>
      </c>
    </row>
    <row r="4254" spans="1:12" x14ac:dyDescent="0.3">
      <c r="A4254" s="10" t="s">
        <v>1288</v>
      </c>
      <c r="B4254" s="10" t="s">
        <v>2818</v>
      </c>
      <c r="C4254" s="10" t="s">
        <v>2819</v>
      </c>
      <c r="D4254" s="10" t="s">
        <v>2822</v>
      </c>
      <c r="E4254" s="10" t="s">
        <v>1263</v>
      </c>
      <c r="F4254" s="10"/>
      <c r="G4254" s="10" t="s">
        <v>47</v>
      </c>
      <c r="I4254" s="10"/>
      <c r="J4254" s="10" t="s">
        <v>951</v>
      </c>
      <c r="K4254" s="10" t="s">
        <v>19</v>
      </c>
      <c r="L4254">
        <v>29460</v>
      </c>
    </row>
    <row r="4255" spans="1:12" x14ac:dyDescent="0.3">
      <c r="A4255" s="10" t="s">
        <v>1288</v>
      </c>
      <c r="B4255" s="10" t="s">
        <v>2818</v>
      </c>
      <c r="C4255" s="10" t="s">
        <v>2819</v>
      </c>
      <c r="D4255" s="10" t="s">
        <v>2822</v>
      </c>
      <c r="E4255" s="10" t="s">
        <v>1263</v>
      </c>
      <c r="F4255" s="10"/>
      <c r="G4255" s="10" t="s">
        <v>47</v>
      </c>
      <c r="I4255" s="10"/>
      <c r="J4255" s="10" t="s">
        <v>951</v>
      </c>
      <c r="K4255" s="10" t="s">
        <v>20</v>
      </c>
      <c r="L4255">
        <v>33451</v>
      </c>
    </row>
    <row r="4256" spans="1:12" x14ac:dyDescent="0.3">
      <c r="A4256" s="10" t="s">
        <v>1288</v>
      </c>
      <c r="B4256" s="10" t="s">
        <v>2818</v>
      </c>
      <c r="C4256" s="10" t="s">
        <v>2819</v>
      </c>
      <c r="D4256" s="10" t="s">
        <v>2822</v>
      </c>
      <c r="E4256" s="10" t="s">
        <v>1263</v>
      </c>
      <c r="F4256" s="10"/>
      <c r="G4256" s="10" t="s">
        <v>47</v>
      </c>
      <c r="I4256" s="10"/>
      <c r="J4256" s="10" t="s">
        <v>951</v>
      </c>
      <c r="K4256" s="10" t="s">
        <v>21</v>
      </c>
      <c r="L4256">
        <v>31213</v>
      </c>
    </row>
    <row r="4257" spans="1:12" x14ac:dyDescent="0.3">
      <c r="A4257" s="10" t="s">
        <v>1288</v>
      </c>
      <c r="B4257" s="10" t="s">
        <v>2818</v>
      </c>
      <c r="C4257" s="10" t="s">
        <v>2819</v>
      </c>
      <c r="D4257" s="10" t="s">
        <v>2822</v>
      </c>
      <c r="E4257" s="10" t="s">
        <v>1263</v>
      </c>
      <c r="F4257" s="10"/>
      <c r="G4257" s="10" t="s">
        <v>47</v>
      </c>
      <c r="I4257" s="10"/>
      <c r="J4257" s="10" t="s">
        <v>951</v>
      </c>
      <c r="K4257" s="10" t="s">
        <v>22</v>
      </c>
      <c r="L4257">
        <v>29773</v>
      </c>
    </row>
    <row r="4258" spans="1:12" x14ac:dyDescent="0.3">
      <c r="A4258" s="10" t="s">
        <v>1288</v>
      </c>
      <c r="B4258" s="10" t="s">
        <v>2818</v>
      </c>
      <c r="C4258" s="10" t="s">
        <v>2819</v>
      </c>
      <c r="D4258" s="10" t="s">
        <v>2822</v>
      </c>
      <c r="E4258" s="10" t="s">
        <v>1263</v>
      </c>
      <c r="F4258" s="10"/>
      <c r="G4258" s="10" t="s">
        <v>47</v>
      </c>
      <c r="I4258" s="10"/>
      <c r="J4258" s="10" t="s">
        <v>951</v>
      </c>
      <c r="K4258" s="10" t="s">
        <v>23</v>
      </c>
      <c r="L4258">
        <v>31426</v>
      </c>
    </row>
    <row r="4259" spans="1:12" x14ac:dyDescent="0.3">
      <c r="A4259" s="10" t="s">
        <v>1288</v>
      </c>
      <c r="B4259" s="10" t="s">
        <v>2818</v>
      </c>
      <c r="C4259" s="10" t="s">
        <v>2819</v>
      </c>
      <c r="D4259" s="10" t="s">
        <v>2822</v>
      </c>
      <c r="E4259" s="10" t="s">
        <v>1263</v>
      </c>
      <c r="F4259" s="10"/>
      <c r="G4259" s="10" t="s">
        <v>47</v>
      </c>
      <c r="I4259" s="10"/>
      <c r="J4259" s="10" t="s">
        <v>951</v>
      </c>
      <c r="K4259" s="10" t="s">
        <v>24</v>
      </c>
      <c r="L4259">
        <v>30685</v>
      </c>
    </row>
    <row r="4260" spans="1:12" x14ac:dyDescent="0.3">
      <c r="A4260" s="10" t="s">
        <v>1288</v>
      </c>
      <c r="B4260" s="10" t="s">
        <v>2818</v>
      </c>
      <c r="C4260" s="10" t="s">
        <v>2819</v>
      </c>
      <c r="D4260" s="10" t="s">
        <v>2822</v>
      </c>
      <c r="E4260" s="10" t="s">
        <v>1263</v>
      </c>
      <c r="F4260" s="10"/>
      <c r="G4260" s="10" t="s">
        <v>47</v>
      </c>
      <c r="I4260" s="10"/>
      <c r="J4260" s="10" t="s">
        <v>951</v>
      </c>
      <c r="K4260" s="10" t="s">
        <v>25</v>
      </c>
      <c r="L4260">
        <v>28775</v>
      </c>
    </row>
    <row r="4261" spans="1:12" x14ac:dyDescent="0.3">
      <c r="A4261" s="10" t="s">
        <v>1288</v>
      </c>
      <c r="B4261" s="10" t="s">
        <v>2818</v>
      </c>
      <c r="C4261" s="10" t="s">
        <v>2819</v>
      </c>
      <c r="D4261" s="10" t="s">
        <v>2822</v>
      </c>
      <c r="E4261" s="10" t="s">
        <v>1263</v>
      </c>
      <c r="F4261" s="10"/>
      <c r="G4261" s="10" t="s">
        <v>47</v>
      </c>
      <c r="I4261" s="10"/>
      <c r="J4261" s="10" t="s">
        <v>951</v>
      </c>
      <c r="K4261" s="10" t="s">
        <v>26</v>
      </c>
      <c r="L4261">
        <v>28735</v>
      </c>
    </row>
    <row r="4262" spans="1:12" x14ac:dyDescent="0.3">
      <c r="A4262" s="10" t="s">
        <v>1288</v>
      </c>
      <c r="B4262" s="10" t="s">
        <v>2818</v>
      </c>
      <c r="C4262" s="10" t="s">
        <v>2819</v>
      </c>
      <c r="D4262" s="10" t="s">
        <v>2822</v>
      </c>
      <c r="E4262" s="10" t="s">
        <v>1263</v>
      </c>
      <c r="F4262" s="10"/>
      <c r="G4262" s="10" t="s">
        <v>47</v>
      </c>
      <c r="I4262" s="10"/>
      <c r="J4262" s="10" t="s">
        <v>951</v>
      </c>
      <c r="K4262" s="10" t="s">
        <v>27</v>
      </c>
      <c r="L4262">
        <v>23697</v>
      </c>
    </row>
    <row r="4263" spans="1:12" x14ac:dyDescent="0.3">
      <c r="A4263" s="10" t="s">
        <v>1288</v>
      </c>
      <c r="B4263" s="10" t="s">
        <v>2818</v>
      </c>
      <c r="C4263" s="10" t="s">
        <v>2819</v>
      </c>
      <c r="D4263" s="10" t="s">
        <v>2822</v>
      </c>
      <c r="E4263" s="10" t="s">
        <v>1263</v>
      </c>
      <c r="F4263" s="10"/>
      <c r="G4263" s="10" t="s">
        <v>47</v>
      </c>
      <c r="I4263" s="10"/>
      <c r="J4263" s="10" t="s">
        <v>951</v>
      </c>
      <c r="K4263" s="10" t="s">
        <v>28</v>
      </c>
      <c r="L4263">
        <v>22787</v>
      </c>
    </row>
    <row r="4264" spans="1:12" x14ac:dyDescent="0.3">
      <c r="A4264" s="10" t="s">
        <v>1288</v>
      </c>
      <c r="B4264" s="10" t="s">
        <v>2818</v>
      </c>
      <c r="C4264" s="10" t="s">
        <v>2819</v>
      </c>
      <c r="D4264" s="10" t="s">
        <v>2822</v>
      </c>
      <c r="E4264" s="10" t="s">
        <v>1263</v>
      </c>
      <c r="F4264" s="10"/>
      <c r="G4264" s="10" t="s">
        <v>47</v>
      </c>
      <c r="I4264" s="10"/>
      <c r="J4264" s="10" t="s">
        <v>951</v>
      </c>
      <c r="K4264" s="10" t="s">
        <v>29</v>
      </c>
      <c r="L4264">
        <v>22092</v>
      </c>
    </row>
    <row r="4265" spans="1:12" x14ac:dyDescent="0.3">
      <c r="A4265" s="10" t="s">
        <v>1289</v>
      </c>
      <c r="B4265" s="10" t="s">
        <v>2818</v>
      </c>
      <c r="C4265" s="10" t="s">
        <v>2819</v>
      </c>
      <c r="D4265" s="10" t="s">
        <v>2822</v>
      </c>
      <c r="E4265" s="10" t="s">
        <v>1265</v>
      </c>
      <c r="F4265" s="10"/>
      <c r="G4265" s="10" t="s">
        <v>47</v>
      </c>
      <c r="I4265" s="10"/>
      <c r="J4265" s="10" t="s">
        <v>951</v>
      </c>
      <c r="K4265" s="10" t="s">
        <v>17</v>
      </c>
      <c r="L4265">
        <v>65857</v>
      </c>
    </row>
    <row r="4266" spans="1:12" x14ac:dyDescent="0.3">
      <c r="A4266" s="10" t="s">
        <v>1289</v>
      </c>
      <c r="B4266" s="10" t="s">
        <v>2818</v>
      </c>
      <c r="C4266" s="10" t="s">
        <v>2819</v>
      </c>
      <c r="D4266" s="10" t="s">
        <v>2822</v>
      </c>
      <c r="E4266" s="10" t="s">
        <v>1265</v>
      </c>
      <c r="F4266" s="10"/>
      <c r="G4266" s="10" t="s">
        <v>47</v>
      </c>
      <c r="I4266" s="10"/>
      <c r="J4266" s="10" t="s">
        <v>951</v>
      </c>
      <c r="K4266" s="10" t="s">
        <v>18</v>
      </c>
      <c r="L4266">
        <v>71478</v>
      </c>
    </row>
    <row r="4267" spans="1:12" x14ac:dyDescent="0.3">
      <c r="A4267" s="10" t="s">
        <v>1289</v>
      </c>
      <c r="B4267" s="10" t="s">
        <v>2818</v>
      </c>
      <c r="C4267" s="10" t="s">
        <v>2819</v>
      </c>
      <c r="D4267" s="10" t="s">
        <v>2822</v>
      </c>
      <c r="E4267" s="10" t="s">
        <v>1265</v>
      </c>
      <c r="F4267" s="10"/>
      <c r="G4267" s="10" t="s">
        <v>47</v>
      </c>
      <c r="I4267" s="10"/>
      <c r="J4267" s="10" t="s">
        <v>951</v>
      </c>
      <c r="K4267" s="10" t="s">
        <v>19</v>
      </c>
      <c r="L4267">
        <v>65642</v>
      </c>
    </row>
    <row r="4268" spans="1:12" x14ac:dyDescent="0.3">
      <c r="A4268" s="10" t="s">
        <v>1289</v>
      </c>
      <c r="B4268" s="10" t="s">
        <v>2818</v>
      </c>
      <c r="C4268" s="10" t="s">
        <v>2819</v>
      </c>
      <c r="D4268" s="10" t="s">
        <v>2822</v>
      </c>
      <c r="E4268" s="10" t="s">
        <v>1265</v>
      </c>
      <c r="F4268" s="10"/>
      <c r="G4268" s="10" t="s">
        <v>47</v>
      </c>
      <c r="I4268" s="10"/>
      <c r="J4268" s="10" t="s">
        <v>951</v>
      </c>
      <c r="K4268" s="10" t="s">
        <v>20</v>
      </c>
      <c r="L4268">
        <v>71809</v>
      </c>
    </row>
    <row r="4269" spans="1:12" x14ac:dyDescent="0.3">
      <c r="A4269" s="10" t="s">
        <v>1289</v>
      </c>
      <c r="B4269" s="10" t="s">
        <v>2818</v>
      </c>
      <c r="C4269" s="10" t="s">
        <v>2819</v>
      </c>
      <c r="D4269" s="10" t="s">
        <v>2822</v>
      </c>
      <c r="E4269" s="10" t="s">
        <v>1265</v>
      </c>
      <c r="F4269" s="10"/>
      <c r="G4269" s="10" t="s">
        <v>47</v>
      </c>
      <c r="I4269" s="10"/>
      <c r="J4269" s="10" t="s">
        <v>951</v>
      </c>
      <c r="K4269" s="10" t="s">
        <v>21</v>
      </c>
      <c r="L4269">
        <v>68579</v>
      </c>
    </row>
    <row r="4270" spans="1:12" x14ac:dyDescent="0.3">
      <c r="A4270" s="10" t="s">
        <v>1289</v>
      </c>
      <c r="B4270" s="10" t="s">
        <v>2818</v>
      </c>
      <c r="C4270" s="10" t="s">
        <v>2819</v>
      </c>
      <c r="D4270" s="10" t="s">
        <v>2822</v>
      </c>
      <c r="E4270" s="10" t="s">
        <v>1265</v>
      </c>
      <c r="F4270" s="10"/>
      <c r="G4270" s="10" t="s">
        <v>47</v>
      </c>
      <c r="I4270" s="10"/>
      <c r="J4270" s="10" t="s">
        <v>951</v>
      </c>
      <c r="K4270" s="10" t="s">
        <v>22</v>
      </c>
      <c r="L4270">
        <v>67511</v>
      </c>
    </row>
    <row r="4271" spans="1:12" x14ac:dyDescent="0.3">
      <c r="A4271" s="10" t="s">
        <v>1289</v>
      </c>
      <c r="B4271" s="10" t="s">
        <v>2818</v>
      </c>
      <c r="C4271" s="10" t="s">
        <v>2819</v>
      </c>
      <c r="D4271" s="10" t="s">
        <v>2822</v>
      </c>
      <c r="E4271" s="10" t="s">
        <v>1265</v>
      </c>
      <c r="F4271" s="10"/>
      <c r="G4271" s="10" t="s">
        <v>47</v>
      </c>
      <c r="I4271" s="10"/>
      <c r="J4271" s="10" t="s">
        <v>951</v>
      </c>
      <c r="K4271" s="10" t="s">
        <v>23</v>
      </c>
      <c r="L4271">
        <v>66949</v>
      </c>
    </row>
    <row r="4272" spans="1:12" x14ac:dyDescent="0.3">
      <c r="A4272" s="10" t="s">
        <v>1289</v>
      </c>
      <c r="B4272" s="10" t="s">
        <v>2818</v>
      </c>
      <c r="C4272" s="10" t="s">
        <v>2819</v>
      </c>
      <c r="D4272" s="10" t="s">
        <v>2822</v>
      </c>
      <c r="E4272" s="10" t="s">
        <v>1265</v>
      </c>
      <c r="F4272" s="10"/>
      <c r="G4272" s="10" t="s">
        <v>47</v>
      </c>
      <c r="I4272" s="10"/>
      <c r="J4272" s="10" t="s">
        <v>951</v>
      </c>
      <c r="K4272" s="10" t="s">
        <v>24</v>
      </c>
      <c r="L4272">
        <v>63829</v>
      </c>
    </row>
    <row r="4273" spans="1:12" x14ac:dyDescent="0.3">
      <c r="A4273" s="10" t="s">
        <v>1289</v>
      </c>
      <c r="B4273" s="10" t="s">
        <v>2818</v>
      </c>
      <c r="C4273" s="10" t="s">
        <v>2819</v>
      </c>
      <c r="D4273" s="10" t="s">
        <v>2822</v>
      </c>
      <c r="E4273" s="10" t="s">
        <v>1265</v>
      </c>
      <c r="F4273" s="10"/>
      <c r="G4273" s="10" t="s">
        <v>47</v>
      </c>
      <c r="I4273" s="10"/>
      <c r="J4273" s="10" t="s">
        <v>951</v>
      </c>
      <c r="K4273" s="10" t="s">
        <v>25</v>
      </c>
      <c r="L4273">
        <v>58592</v>
      </c>
    </row>
    <row r="4274" spans="1:12" x14ac:dyDescent="0.3">
      <c r="A4274" s="10" t="s">
        <v>1289</v>
      </c>
      <c r="B4274" s="10" t="s">
        <v>2818</v>
      </c>
      <c r="C4274" s="10" t="s">
        <v>2819</v>
      </c>
      <c r="D4274" s="10" t="s">
        <v>2822</v>
      </c>
      <c r="E4274" s="10" t="s">
        <v>1265</v>
      </c>
      <c r="F4274" s="10"/>
      <c r="G4274" s="10" t="s">
        <v>47</v>
      </c>
      <c r="I4274" s="10"/>
      <c r="J4274" s="10" t="s">
        <v>951</v>
      </c>
      <c r="K4274" s="10" t="s">
        <v>26</v>
      </c>
      <c r="L4274">
        <v>57377</v>
      </c>
    </row>
    <row r="4275" spans="1:12" x14ac:dyDescent="0.3">
      <c r="A4275" s="10" t="s">
        <v>1289</v>
      </c>
      <c r="B4275" s="10" t="s">
        <v>2818</v>
      </c>
      <c r="C4275" s="10" t="s">
        <v>2819</v>
      </c>
      <c r="D4275" s="10" t="s">
        <v>2822</v>
      </c>
      <c r="E4275" s="10" t="s">
        <v>1265</v>
      </c>
      <c r="F4275" s="10"/>
      <c r="G4275" s="10" t="s">
        <v>47</v>
      </c>
      <c r="I4275" s="10"/>
      <c r="J4275" s="10" t="s">
        <v>951</v>
      </c>
      <c r="K4275" s="10" t="s">
        <v>27</v>
      </c>
      <c r="L4275">
        <v>54654</v>
      </c>
    </row>
    <row r="4276" spans="1:12" x14ac:dyDescent="0.3">
      <c r="A4276" s="10" t="s">
        <v>1289</v>
      </c>
      <c r="B4276" s="10" t="s">
        <v>2818</v>
      </c>
      <c r="C4276" s="10" t="s">
        <v>2819</v>
      </c>
      <c r="D4276" s="10" t="s">
        <v>2822</v>
      </c>
      <c r="E4276" s="10" t="s">
        <v>1265</v>
      </c>
      <c r="F4276" s="10"/>
      <c r="G4276" s="10" t="s">
        <v>47</v>
      </c>
      <c r="I4276" s="10"/>
      <c r="J4276" s="10" t="s">
        <v>951</v>
      </c>
      <c r="K4276" s="10" t="s">
        <v>28</v>
      </c>
      <c r="L4276">
        <v>50758</v>
      </c>
    </row>
    <row r="4277" spans="1:12" x14ac:dyDescent="0.3">
      <c r="A4277" s="10" t="s">
        <v>1289</v>
      </c>
      <c r="B4277" s="10" t="s">
        <v>2818</v>
      </c>
      <c r="C4277" s="10" t="s">
        <v>2819</v>
      </c>
      <c r="D4277" s="10" t="s">
        <v>2822</v>
      </c>
      <c r="E4277" s="10" t="s">
        <v>1265</v>
      </c>
      <c r="F4277" s="10"/>
      <c r="G4277" s="10" t="s">
        <v>47</v>
      </c>
      <c r="I4277" s="10"/>
      <c r="J4277" s="10" t="s">
        <v>951</v>
      </c>
      <c r="K4277" s="10" t="s">
        <v>29</v>
      </c>
      <c r="L4277">
        <v>41178</v>
      </c>
    </row>
    <row r="4278" spans="1:12" x14ac:dyDescent="0.3">
      <c r="A4278" s="10" t="s">
        <v>1290</v>
      </c>
      <c r="B4278" s="10" t="s">
        <v>2818</v>
      </c>
      <c r="C4278" s="10" t="s">
        <v>2819</v>
      </c>
      <c r="D4278" s="10" t="s">
        <v>2822</v>
      </c>
      <c r="E4278" s="10" t="s">
        <v>1267</v>
      </c>
      <c r="F4278" s="10"/>
      <c r="G4278" s="10" t="s">
        <v>47</v>
      </c>
      <c r="I4278" s="10"/>
      <c r="J4278" s="10" t="s">
        <v>951</v>
      </c>
      <c r="K4278" s="10" t="s">
        <v>17</v>
      </c>
      <c r="L4278">
        <v>37132</v>
      </c>
    </row>
    <row r="4279" spans="1:12" x14ac:dyDescent="0.3">
      <c r="A4279" s="10" t="s">
        <v>1290</v>
      </c>
      <c r="B4279" s="10" t="s">
        <v>2818</v>
      </c>
      <c r="C4279" s="10" t="s">
        <v>2819</v>
      </c>
      <c r="D4279" s="10" t="s">
        <v>2822</v>
      </c>
      <c r="E4279" s="10" t="s">
        <v>1267</v>
      </c>
      <c r="F4279" s="10"/>
      <c r="G4279" s="10" t="s">
        <v>47</v>
      </c>
      <c r="I4279" s="10"/>
      <c r="J4279" s="10" t="s">
        <v>951</v>
      </c>
      <c r="K4279" s="10" t="s">
        <v>18</v>
      </c>
      <c r="L4279">
        <v>42117</v>
      </c>
    </row>
    <row r="4280" spans="1:12" x14ac:dyDescent="0.3">
      <c r="A4280" s="10" t="s">
        <v>1290</v>
      </c>
      <c r="B4280" s="10" t="s">
        <v>2818</v>
      </c>
      <c r="C4280" s="10" t="s">
        <v>2819</v>
      </c>
      <c r="D4280" s="10" t="s">
        <v>2822</v>
      </c>
      <c r="E4280" s="10" t="s">
        <v>1267</v>
      </c>
      <c r="F4280" s="10"/>
      <c r="G4280" s="10" t="s">
        <v>47</v>
      </c>
      <c r="I4280" s="10"/>
      <c r="J4280" s="10" t="s">
        <v>951</v>
      </c>
      <c r="K4280" s="10" t="s">
        <v>19</v>
      </c>
      <c r="L4280">
        <v>41963</v>
      </c>
    </row>
    <row r="4281" spans="1:12" x14ac:dyDescent="0.3">
      <c r="A4281" s="10" t="s">
        <v>1290</v>
      </c>
      <c r="B4281" s="10" t="s">
        <v>2818</v>
      </c>
      <c r="C4281" s="10" t="s">
        <v>2819</v>
      </c>
      <c r="D4281" s="10" t="s">
        <v>2822</v>
      </c>
      <c r="E4281" s="10" t="s">
        <v>1267</v>
      </c>
      <c r="F4281" s="10"/>
      <c r="G4281" s="10" t="s">
        <v>47</v>
      </c>
      <c r="I4281" s="10"/>
      <c r="J4281" s="10" t="s">
        <v>951</v>
      </c>
      <c r="K4281" s="10" t="s">
        <v>20</v>
      </c>
      <c r="L4281">
        <v>45816</v>
      </c>
    </row>
    <row r="4282" spans="1:12" x14ac:dyDescent="0.3">
      <c r="A4282" s="10" t="s">
        <v>1290</v>
      </c>
      <c r="B4282" s="10" t="s">
        <v>2818</v>
      </c>
      <c r="C4282" s="10" t="s">
        <v>2819</v>
      </c>
      <c r="D4282" s="10" t="s">
        <v>2822</v>
      </c>
      <c r="E4282" s="10" t="s">
        <v>1267</v>
      </c>
      <c r="F4282" s="10"/>
      <c r="G4282" s="10" t="s">
        <v>47</v>
      </c>
      <c r="I4282" s="10"/>
      <c r="J4282" s="10" t="s">
        <v>951</v>
      </c>
      <c r="K4282" s="10" t="s">
        <v>21</v>
      </c>
      <c r="L4282">
        <v>42988</v>
      </c>
    </row>
    <row r="4283" spans="1:12" x14ac:dyDescent="0.3">
      <c r="A4283" s="10" t="s">
        <v>1290</v>
      </c>
      <c r="B4283" s="10" t="s">
        <v>2818</v>
      </c>
      <c r="C4283" s="10" t="s">
        <v>2819</v>
      </c>
      <c r="D4283" s="10" t="s">
        <v>2822</v>
      </c>
      <c r="E4283" s="10" t="s">
        <v>1267</v>
      </c>
      <c r="F4283" s="10"/>
      <c r="G4283" s="10" t="s">
        <v>47</v>
      </c>
      <c r="I4283" s="10"/>
      <c r="J4283" s="10" t="s">
        <v>951</v>
      </c>
      <c r="K4283" s="10" t="s">
        <v>22</v>
      </c>
      <c r="L4283">
        <v>43874</v>
      </c>
    </row>
    <row r="4284" spans="1:12" x14ac:dyDescent="0.3">
      <c r="A4284" s="10" t="s">
        <v>1290</v>
      </c>
      <c r="B4284" s="10" t="s">
        <v>2818</v>
      </c>
      <c r="C4284" s="10" t="s">
        <v>2819</v>
      </c>
      <c r="D4284" s="10" t="s">
        <v>2822</v>
      </c>
      <c r="E4284" s="10" t="s">
        <v>1267</v>
      </c>
      <c r="F4284" s="10"/>
      <c r="G4284" s="10" t="s">
        <v>47</v>
      </c>
      <c r="I4284" s="10"/>
      <c r="J4284" s="10" t="s">
        <v>951</v>
      </c>
      <c r="K4284" s="10" t="s">
        <v>23</v>
      </c>
      <c r="L4284">
        <v>46650</v>
      </c>
    </row>
    <row r="4285" spans="1:12" x14ac:dyDescent="0.3">
      <c r="A4285" s="10" t="s">
        <v>1290</v>
      </c>
      <c r="B4285" s="10" t="s">
        <v>2818</v>
      </c>
      <c r="C4285" s="10" t="s">
        <v>2819</v>
      </c>
      <c r="D4285" s="10" t="s">
        <v>2822</v>
      </c>
      <c r="E4285" s="10" t="s">
        <v>1267</v>
      </c>
      <c r="F4285" s="10"/>
      <c r="G4285" s="10" t="s">
        <v>47</v>
      </c>
      <c r="I4285" s="10"/>
      <c r="J4285" s="10" t="s">
        <v>951</v>
      </c>
      <c r="K4285" s="10" t="s">
        <v>24</v>
      </c>
      <c r="L4285">
        <v>46464</v>
      </c>
    </row>
    <row r="4286" spans="1:12" x14ac:dyDescent="0.3">
      <c r="A4286" s="10" t="s">
        <v>1290</v>
      </c>
      <c r="B4286" s="10" t="s">
        <v>2818</v>
      </c>
      <c r="C4286" s="10" t="s">
        <v>2819</v>
      </c>
      <c r="D4286" s="10" t="s">
        <v>2822</v>
      </c>
      <c r="E4286" s="10" t="s">
        <v>1267</v>
      </c>
      <c r="F4286" s="10"/>
      <c r="G4286" s="10" t="s">
        <v>47</v>
      </c>
      <c r="I4286" s="10"/>
      <c r="J4286" s="10" t="s">
        <v>951</v>
      </c>
      <c r="K4286" s="10" t="s">
        <v>25</v>
      </c>
      <c r="L4286">
        <v>45119</v>
      </c>
    </row>
    <row r="4287" spans="1:12" x14ac:dyDescent="0.3">
      <c r="A4287" s="10" t="s">
        <v>1290</v>
      </c>
      <c r="B4287" s="10" t="s">
        <v>2818</v>
      </c>
      <c r="C4287" s="10" t="s">
        <v>2819</v>
      </c>
      <c r="D4287" s="10" t="s">
        <v>2822</v>
      </c>
      <c r="E4287" s="10" t="s">
        <v>1267</v>
      </c>
      <c r="F4287" s="10"/>
      <c r="G4287" s="10" t="s">
        <v>47</v>
      </c>
      <c r="I4287" s="10"/>
      <c r="J4287" s="10" t="s">
        <v>951</v>
      </c>
      <c r="K4287" s="10" t="s">
        <v>26</v>
      </c>
      <c r="L4287">
        <v>43529</v>
      </c>
    </row>
    <row r="4288" spans="1:12" x14ac:dyDescent="0.3">
      <c r="A4288" s="10" t="s">
        <v>1290</v>
      </c>
      <c r="B4288" s="10" t="s">
        <v>2818</v>
      </c>
      <c r="C4288" s="10" t="s">
        <v>2819</v>
      </c>
      <c r="D4288" s="10" t="s">
        <v>2822</v>
      </c>
      <c r="E4288" s="10" t="s">
        <v>1267</v>
      </c>
      <c r="F4288" s="10"/>
      <c r="G4288" s="10" t="s">
        <v>47</v>
      </c>
      <c r="I4288" s="10"/>
      <c r="J4288" s="10" t="s">
        <v>951</v>
      </c>
      <c r="K4288" s="10" t="s">
        <v>27</v>
      </c>
      <c r="L4288">
        <v>41368</v>
      </c>
    </row>
    <row r="4289" spans="1:12" x14ac:dyDescent="0.3">
      <c r="A4289" s="10" t="s">
        <v>1290</v>
      </c>
      <c r="B4289" s="10" t="s">
        <v>2818</v>
      </c>
      <c r="C4289" s="10" t="s">
        <v>2819</v>
      </c>
      <c r="D4289" s="10" t="s">
        <v>2822</v>
      </c>
      <c r="E4289" s="10" t="s">
        <v>1267</v>
      </c>
      <c r="F4289" s="10"/>
      <c r="G4289" s="10" t="s">
        <v>47</v>
      </c>
      <c r="I4289" s="10"/>
      <c r="J4289" s="10" t="s">
        <v>951</v>
      </c>
      <c r="K4289" s="10" t="s">
        <v>28</v>
      </c>
      <c r="L4289">
        <v>44646</v>
      </c>
    </row>
    <row r="4290" spans="1:12" x14ac:dyDescent="0.3">
      <c r="A4290" s="10" t="s">
        <v>1290</v>
      </c>
      <c r="B4290" s="10" t="s">
        <v>2818</v>
      </c>
      <c r="C4290" s="10" t="s">
        <v>2819</v>
      </c>
      <c r="D4290" s="10" t="s">
        <v>2822</v>
      </c>
      <c r="E4290" s="10" t="s">
        <v>1267</v>
      </c>
      <c r="F4290" s="10"/>
      <c r="G4290" s="10" t="s">
        <v>47</v>
      </c>
      <c r="I4290" s="10"/>
      <c r="J4290" s="10" t="s">
        <v>951</v>
      </c>
      <c r="K4290" s="10" t="s">
        <v>29</v>
      </c>
      <c r="L4290">
        <v>37309</v>
      </c>
    </row>
    <row r="4291" spans="1:12" x14ac:dyDescent="0.3">
      <c r="A4291" s="10" t="s">
        <v>1291</v>
      </c>
      <c r="B4291" s="10" t="s">
        <v>2818</v>
      </c>
      <c r="C4291" s="10" t="s">
        <v>2819</v>
      </c>
      <c r="D4291" s="10" t="s">
        <v>2822</v>
      </c>
      <c r="E4291" s="10" t="s">
        <v>1269</v>
      </c>
      <c r="F4291" s="10"/>
      <c r="G4291" s="10" t="s">
        <v>47</v>
      </c>
      <c r="I4291" s="10"/>
      <c r="J4291" s="10" t="s">
        <v>951</v>
      </c>
      <c r="K4291" s="10" t="s">
        <v>17</v>
      </c>
      <c r="L4291">
        <v>24179</v>
      </c>
    </row>
    <row r="4292" spans="1:12" x14ac:dyDescent="0.3">
      <c r="A4292" s="10" t="s">
        <v>1291</v>
      </c>
      <c r="B4292" s="10" t="s">
        <v>2818</v>
      </c>
      <c r="C4292" s="10" t="s">
        <v>2819</v>
      </c>
      <c r="D4292" s="10" t="s">
        <v>2822</v>
      </c>
      <c r="E4292" s="10" t="s">
        <v>1269</v>
      </c>
      <c r="F4292" s="10"/>
      <c r="G4292" s="10" t="s">
        <v>47</v>
      </c>
      <c r="I4292" s="10"/>
      <c r="J4292" s="10" t="s">
        <v>951</v>
      </c>
      <c r="K4292" s="10" t="s">
        <v>18</v>
      </c>
      <c r="L4292">
        <v>26687</v>
      </c>
    </row>
    <row r="4293" spans="1:12" x14ac:dyDescent="0.3">
      <c r="A4293" s="10" t="s">
        <v>1291</v>
      </c>
      <c r="B4293" s="10" t="s">
        <v>2818</v>
      </c>
      <c r="C4293" s="10" t="s">
        <v>2819</v>
      </c>
      <c r="D4293" s="10" t="s">
        <v>2822</v>
      </c>
      <c r="E4293" s="10" t="s">
        <v>1269</v>
      </c>
      <c r="F4293" s="10"/>
      <c r="G4293" s="10" t="s">
        <v>47</v>
      </c>
      <c r="I4293" s="10"/>
      <c r="J4293" s="10" t="s">
        <v>951</v>
      </c>
      <c r="K4293" s="10" t="s">
        <v>19</v>
      </c>
      <c r="L4293">
        <v>25511</v>
      </c>
    </row>
    <row r="4294" spans="1:12" x14ac:dyDescent="0.3">
      <c r="A4294" s="10" t="s">
        <v>1291</v>
      </c>
      <c r="B4294" s="10" t="s">
        <v>2818</v>
      </c>
      <c r="C4294" s="10" t="s">
        <v>2819</v>
      </c>
      <c r="D4294" s="10" t="s">
        <v>2822</v>
      </c>
      <c r="E4294" s="10" t="s">
        <v>1269</v>
      </c>
      <c r="F4294" s="10"/>
      <c r="G4294" s="10" t="s">
        <v>47</v>
      </c>
      <c r="I4294" s="10"/>
      <c r="J4294" s="10" t="s">
        <v>951</v>
      </c>
      <c r="K4294" s="10" t="s">
        <v>20</v>
      </c>
      <c r="L4294">
        <v>27958</v>
      </c>
    </row>
    <row r="4295" spans="1:12" x14ac:dyDescent="0.3">
      <c r="A4295" s="10" t="s">
        <v>1291</v>
      </c>
      <c r="B4295" s="10" t="s">
        <v>2818</v>
      </c>
      <c r="C4295" s="10" t="s">
        <v>2819</v>
      </c>
      <c r="D4295" s="10" t="s">
        <v>2822</v>
      </c>
      <c r="E4295" s="10" t="s">
        <v>1269</v>
      </c>
      <c r="F4295" s="10"/>
      <c r="G4295" s="10" t="s">
        <v>47</v>
      </c>
      <c r="I4295" s="10"/>
      <c r="J4295" s="10" t="s">
        <v>951</v>
      </c>
      <c r="K4295" s="10" t="s">
        <v>21</v>
      </c>
      <c r="L4295">
        <v>25020</v>
      </c>
    </row>
    <row r="4296" spans="1:12" x14ac:dyDescent="0.3">
      <c r="A4296" s="10" t="s">
        <v>1291</v>
      </c>
      <c r="B4296" s="10" t="s">
        <v>2818</v>
      </c>
      <c r="C4296" s="10" t="s">
        <v>2819</v>
      </c>
      <c r="D4296" s="10" t="s">
        <v>2822</v>
      </c>
      <c r="E4296" s="10" t="s">
        <v>1269</v>
      </c>
      <c r="F4296" s="10"/>
      <c r="G4296" s="10" t="s">
        <v>47</v>
      </c>
      <c r="I4296" s="10"/>
      <c r="J4296" s="10" t="s">
        <v>951</v>
      </c>
      <c r="K4296" s="10" t="s">
        <v>22</v>
      </c>
      <c r="L4296">
        <v>32183</v>
      </c>
    </row>
    <row r="4297" spans="1:12" x14ac:dyDescent="0.3">
      <c r="A4297" s="10" t="s">
        <v>1291</v>
      </c>
      <c r="B4297" s="10" t="s">
        <v>2818</v>
      </c>
      <c r="C4297" s="10" t="s">
        <v>2819</v>
      </c>
      <c r="D4297" s="10" t="s">
        <v>2822</v>
      </c>
      <c r="E4297" s="10" t="s">
        <v>1269</v>
      </c>
      <c r="F4297" s="10"/>
      <c r="G4297" s="10" t="s">
        <v>47</v>
      </c>
      <c r="I4297" s="10"/>
      <c r="J4297" s="10" t="s">
        <v>951</v>
      </c>
      <c r="K4297" s="10" t="s">
        <v>23</v>
      </c>
      <c r="L4297">
        <v>37173</v>
      </c>
    </row>
    <row r="4298" spans="1:12" x14ac:dyDescent="0.3">
      <c r="A4298" s="10" t="s">
        <v>1291</v>
      </c>
      <c r="B4298" s="10" t="s">
        <v>2818</v>
      </c>
      <c r="C4298" s="10" t="s">
        <v>2819</v>
      </c>
      <c r="D4298" s="10" t="s">
        <v>2822</v>
      </c>
      <c r="E4298" s="10" t="s">
        <v>1269</v>
      </c>
      <c r="F4298" s="10"/>
      <c r="G4298" s="10" t="s">
        <v>47</v>
      </c>
      <c r="I4298" s="10"/>
      <c r="J4298" s="10" t="s">
        <v>951</v>
      </c>
      <c r="K4298" s="10" t="s">
        <v>24</v>
      </c>
      <c r="L4298">
        <v>36006</v>
      </c>
    </row>
    <row r="4299" spans="1:12" x14ac:dyDescent="0.3">
      <c r="A4299" s="10" t="s">
        <v>1291</v>
      </c>
      <c r="B4299" s="10" t="s">
        <v>2818</v>
      </c>
      <c r="C4299" s="10" t="s">
        <v>2819</v>
      </c>
      <c r="D4299" s="10" t="s">
        <v>2822</v>
      </c>
      <c r="E4299" s="10" t="s">
        <v>1269</v>
      </c>
      <c r="F4299" s="10"/>
      <c r="G4299" s="10" t="s">
        <v>47</v>
      </c>
      <c r="I4299" s="10"/>
      <c r="J4299" s="10" t="s">
        <v>951</v>
      </c>
      <c r="K4299" s="10" t="s">
        <v>25</v>
      </c>
      <c r="L4299">
        <v>33103</v>
      </c>
    </row>
    <row r="4300" spans="1:12" x14ac:dyDescent="0.3">
      <c r="A4300" s="10" t="s">
        <v>1291</v>
      </c>
      <c r="B4300" s="10" t="s">
        <v>2818</v>
      </c>
      <c r="C4300" s="10" t="s">
        <v>2819</v>
      </c>
      <c r="D4300" s="10" t="s">
        <v>2822</v>
      </c>
      <c r="E4300" s="10" t="s">
        <v>1269</v>
      </c>
      <c r="F4300" s="10"/>
      <c r="G4300" s="10" t="s">
        <v>47</v>
      </c>
      <c r="I4300" s="10"/>
      <c r="J4300" s="10" t="s">
        <v>951</v>
      </c>
      <c r="K4300" s="10" t="s">
        <v>26</v>
      </c>
      <c r="L4300">
        <v>31264</v>
      </c>
    </row>
    <row r="4301" spans="1:12" x14ac:dyDescent="0.3">
      <c r="A4301" s="10" t="s">
        <v>1291</v>
      </c>
      <c r="B4301" s="10" t="s">
        <v>2818</v>
      </c>
      <c r="C4301" s="10" t="s">
        <v>2819</v>
      </c>
      <c r="D4301" s="10" t="s">
        <v>2822</v>
      </c>
      <c r="E4301" s="10" t="s">
        <v>1269</v>
      </c>
      <c r="F4301" s="10"/>
      <c r="G4301" s="10" t="s">
        <v>47</v>
      </c>
      <c r="I4301" s="10"/>
      <c r="J4301" s="10" t="s">
        <v>951</v>
      </c>
      <c r="K4301" s="10" t="s">
        <v>27</v>
      </c>
      <c r="L4301">
        <v>30575</v>
      </c>
    </row>
    <row r="4302" spans="1:12" x14ac:dyDescent="0.3">
      <c r="A4302" s="10" t="s">
        <v>1291</v>
      </c>
      <c r="B4302" s="10" t="s">
        <v>2818</v>
      </c>
      <c r="C4302" s="10" t="s">
        <v>2819</v>
      </c>
      <c r="D4302" s="10" t="s">
        <v>2822</v>
      </c>
      <c r="E4302" s="10" t="s">
        <v>1269</v>
      </c>
      <c r="F4302" s="10"/>
      <c r="G4302" s="10" t="s">
        <v>47</v>
      </c>
      <c r="I4302" s="10"/>
      <c r="J4302" s="10" t="s">
        <v>951</v>
      </c>
      <c r="K4302" s="10" t="s">
        <v>28</v>
      </c>
      <c r="L4302">
        <v>29467</v>
      </c>
    </row>
    <row r="4303" spans="1:12" x14ac:dyDescent="0.3">
      <c r="A4303" s="10" t="s">
        <v>1291</v>
      </c>
      <c r="B4303" s="10" t="s">
        <v>2818</v>
      </c>
      <c r="C4303" s="10" t="s">
        <v>2819</v>
      </c>
      <c r="D4303" s="10" t="s">
        <v>2822</v>
      </c>
      <c r="E4303" s="10" t="s">
        <v>1269</v>
      </c>
      <c r="F4303" s="10"/>
      <c r="G4303" s="10" t="s">
        <v>47</v>
      </c>
      <c r="I4303" s="10"/>
      <c r="J4303" s="10" t="s">
        <v>951</v>
      </c>
      <c r="K4303" s="10" t="s">
        <v>29</v>
      </c>
      <c r="L4303">
        <v>22664</v>
      </c>
    </row>
    <row r="4304" spans="1:12" x14ac:dyDescent="0.3">
      <c r="A4304" s="10" t="s">
        <v>1292</v>
      </c>
      <c r="B4304" s="10" t="s">
        <v>2818</v>
      </c>
      <c r="C4304" s="10" t="s">
        <v>2819</v>
      </c>
      <c r="D4304" s="10" t="s">
        <v>2822</v>
      </c>
      <c r="E4304" s="10" t="s">
        <v>973</v>
      </c>
      <c r="F4304" s="10"/>
      <c r="G4304" s="10" t="s">
        <v>47</v>
      </c>
      <c r="I4304" s="10"/>
      <c r="J4304" s="10" t="s">
        <v>951</v>
      </c>
      <c r="K4304" s="10" t="s">
        <v>17</v>
      </c>
      <c r="L4304">
        <v>2932</v>
      </c>
    </row>
    <row r="4305" spans="1:12" x14ac:dyDescent="0.3">
      <c r="A4305" s="10" t="s">
        <v>1292</v>
      </c>
      <c r="B4305" s="10" t="s">
        <v>2818</v>
      </c>
      <c r="C4305" s="10" t="s">
        <v>2819</v>
      </c>
      <c r="D4305" s="10" t="s">
        <v>2822</v>
      </c>
      <c r="E4305" s="10" t="s">
        <v>973</v>
      </c>
      <c r="F4305" s="10"/>
      <c r="G4305" s="10" t="s">
        <v>47</v>
      </c>
      <c r="I4305" s="10"/>
      <c r="J4305" s="10" t="s">
        <v>951</v>
      </c>
      <c r="K4305" s="10" t="s">
        <v>18</v>
      </c>
      <c r="L4305">
        <v>2881</v>
      </c>
    </row>
    <row r="4306" spans="1:12" x14ac:dyDescent="0.3">
      <c r="A4306" s="10" t="s">
        <v>1292</v>
      </c>
      <c r="B4306" s="10" t="s">
        <v>2818</v>
      </c>
      <c r="C4306" s="10" t="s">
        <v>2819</v>
      </c>
      <c r="D4306" s="10" t="s">
        <v>2822</v>
      </c>
      <c r="E4306" s="10" t="s">
        <v>973</v>
      </c>
      <c r="F4306" s="10"/>
      <c r="G4306" s="10" t="s">
        <v>47</v>
      </c>
      <c r="I4306" s="10"/>
      <c r="J4306" s="10" t="s">
        <v>951</v>
      </c>
      <c r="K4306" s="10" t="s">
        <v>19</v>
      </c>
      <c r="L4306">
        <v>2636</v>
      </c>
    </row>
    <row r="4307" spans="1:12" x14ac:dyDescent="0.3">
      <c r="A4307" s="10" t="s">
        <v>1292</v>
      </c>
      <c r="B4307" s="10" t="s">
        <v>2818</v>
      </c>
      <c r="C4307" s="10" t="s">
        <v>2819</v>
      </c>
      <c r="D4307" s="10" t="s">
        <v>2822</v>
      </c>
      <c r="E4307" s="10" t="s">
        <v>973</v>
      </c>
      <c r="F4307" s="10"/>
      <c r="G4307" s="10" t="s">
        <v>47</v>
      </c>
      <c r="I4307" s="10"/>
      <c r="J4307" s="10" t="s">
        <v>951</v>
      </c>
      <c r="K4307" s="10" t="s">
        <v>20</v>
      </c>
      <c r="L4307">
        <v>3085</v>
      </c>
    </row>
    <row r="4308" spans="1:12" x14ac:dyDescent="0.3">
      <c r="A4308" s="10" t="s">
        <v>1292</v>
      </c>
      <c r="B4308" s="10" t="s">
        <v>2818</v>
      </c>
      <c r="C4308" s="10" t="s">
        <v>2819</v>
      </c>
      <c r="D4308" s="10" t="s">
        <v>2822</v>
      </c>
      <c r="E4308" s="10" t="s">
        <v>973</v>
      </c>
      <c r="F4308" s="10"/>
      <c r="G4308" s="10" t="s">
        <v>47</v>
      </c>
      <c r="I4308" s="10"/>
      <c r="J4308" s="10" t="s">
        <v>951</v>
      </c>
      <c r="K4308" s="10" t="s">
        <v>21</v>
      </c>
      <c r="L4308">
        <v>2766</v>
      </c>
    </row>
    <row r="4309" spans="1:12" x14ac:dyDescent="0.3">
      <c r="A4309" s="10" t="s">
        <v>1292</v>
      </c>
      <c r="B4309" s="10" t="s">
        <v>2818</v>
      </c>
      <c r="C4309" s="10" t="s">
        <v>2819</v>
      </c>
      <c r="D4309" s="10" t="s">
        <v>2822</v>
      </c>
      <c r="E4309" s="10" t="s">
        <v>973</v>
      </c>
      <c r="F4309" s="10"/>
      <c r="G4309" s="10" t="s">
        <v>47</v>
      </c>
      <c r="I4309" s="10"/>
      <c r="J4309" s="10" t="s">
        <v>951</v>
      </c>
      <c r="K4309" s="10" t="s">
        <v>22</v>
      </c>
      <c r="L4309">
        <v>2740</v>
      </c>
    </row>
    <row r="4310" spans="1:12" x14ac:dyDescent="0.3">
      <c r="A4310" s="10" t="s">
        <v>1292</v>
      </c>
      <c r="B4310" s="10" t="s">
        <v>2818</v>
      </c>
      <c r="C4310" s="10" t="s">
        <v>2819</v>
      </c>
      <c r="D4310" s="10" t="s">
        <v>2822</v>
      </c>
      <c r="E4310" s="10" t="s">
        <v>973</v>
      </c>
      <c r="F4310" s="10"/>
      <c r="G4310" s="10" t="s">
        <v>47</v>
      </c>
      <c r="I4310" s="10"/>
      <c r="J4310" s="10" t="s">
        <v>951</v>
      </c>
      <c r="K4310" s="10" t="s">
        <v>23</v>
      </c>
      <c r="L4310">
        <v>2457</v>
      </c>
    </row>
    <row r="4311" spans="1:12" x14ac:dyDescent="0.3">
      <c r="A4311" s="10" t="s">
        <v>1292</v>
      </c>
      <c r="B4311" s="10" t="s">
        <v>2818</v>
      </c>
      <c r="C4311" s="10" t="s">
        <v>2819</v>
      </c>
      <c r="D4311" s="10" t="s">
        <v>2822</v>
      </c>
      <c r="E4311" s="10" t="s">
        <v>973</v>
      </c>
      <c r="F4311" s="10"/>
      <c r="G4311" s="10" t="s">
        <v>47</v>
      </c>
      <c r="I4311" s="10"/>
      <c r="J4311" s="10" t="s">
        <v>951</v>
      </c>
      <c r="K4311" s="10" t="s">
        <v>24</v>
      </c>
      <c r="L4311">
        <v>2371</v>
      </c>
    </row>
    <row r="4312" spans="1:12" x14ac:dyDescent="0.3">
      <c r="A4312" s="10" t="s">
        <v>1292</v>
      </c>
      <c r="B4312" s="10" t="s">
        <v>2818</v>
      </c>
      <c r="C4312" s="10" t="s">
        <v>2819</v>
      </c>
      <c r="D4312" s="10" t="s">
        <v>2822</v>
      </c>
      <c r="E4312" s="10" t="s">
        <v>973</v>
      </c>
      <c r="F4312" s="10"/>
      <c r="G4312" s="10" t="s">
        <v>47</v>
      </c>
      <c r="I4312" s="10"/>
      <c r="J4312" s="10" t="s">
        <v>951</v>
      </c>
      <c r="K4312" s="10" t="s">
        <v>25</v>
      </c>
      <c r="L4312">
        <v>2312</v>
      </c>
    </row>
    <row r="4313" spans="1:12" x14ac:dyDescent="0.3">
      <c r="A4313" s="10" t="s">
        <v>1292</v>
      </c>
      <c r="B4313" s="10" t="s">
        <v>2818</v>
      </c>
      <c r="C4313" s="10" t="s">
        <v>2819</v>
      </c>
      <c r="D4313" s="10" t="s">
        <v>2822</v>
      </c>
      <c r="E4313" s="10" t="s">
        <v>973</v>
      </c>
      <c r="F4313" s="10"/>
      <c r="G4313" s="10" t="s">
        <v>47</v>
      </c>
      <c r="I4313" s="10"/>
      <c r="J4313" s="10" t="s">
        <v>951</v>
      </c>
      <c r="K4313" s="10" t="s">
        <v>26</v>
      </c>
      <c r="L4313">
        <v>2456</v>
      </c>
    </row>
    <row r="4314" spans="1:12" x14ac:dyDescent="0.3">
      <c r="A4314" s="10" t="s">
        <v>1292</v>
      </c>
      <c r="B4314" s="10" t="s">
        <v>2818</v>
      </c>
      <c r="C4314" s="10" t="s">
        <v>2819</v>
      </c>
      <c r="D4314" s="10" t="s">
        <v>2822</v>
      </c>
      <c r="E4314" s="10" t="s">
        <v>973</v>
      </c>
      <c r="F4314" s="10"/>
      <c r="G4314" s="10" t="s">
        <v>47</v>
      </c>
      <c r="I4314" s="10"/>
      <c r="J4314" s="10" t="s">
        <v>951</v>
      </c>
      <c r="K4314" s="10" t="s">
        <v>27</v>
      </c>
      <c r="L4314">
        <v>3091</v>
      </c>
    </row>
    <row r="4315" spans="1:12" x14ac:dyDescent="0.3">
      <c r="A4315" s="10" t="s">
        <v>1292</v>
      </c>
      <c r="B4315" s="10" t="s">
        <v>2818</v>
      </c>
      <c r="C4315" s="10" t="s">
        <v>2819</v>
      </c>
      <c r="D4315" s="10" t="s">
        <v>2822</v>
      </c>
      <c r="E4315" s="10" t="s">
        <v>973</v>
      </c>
      <c r="F4315" s="10"/>
      <c r="G4315" s="10" t="s">
        <v>47</v>
      </c>
      <c r="I4315" s="10"/>
      <c r="J4315" s="10" t="s">
        <v>951</v>
      </c>
      <c r="K4315" s="10" t="s">
        <v>28</v>
      </c>
      <c r="L4315">
        <v>3688</v>
      </c>
    </row>
    <row r="4316" spans="1:12" x14ac:dyDescent="0.3">
      <c r="A4316" s="10" t="s">
        <v>1292</v>
      </c>
      <c r="B4316" s="10" t="s">
        <v>2818</v>
      </c>
      <c r="C4316" s="10" t="s">
        <v>2819</v>
      </c>
      <c r="D4316" s="10" t="s">
        <v>2822</v>
      </c>
      <c r="E4316" s="10" t="s">
        <v>973</v>
      </c>
      <c r="F4316" s="10"/>
      <c r="G4316" s="10" t="s">
        <v>47</v>
      </c>
      <c r="I4316" s="10"/>
      <c r="J4316" s="10" t="s">
        <v>951</v>
      </c>
      <c r="K4316" s="10" t="s">
        <v>29</v>
      </c>
      <c r="L4316">
        <v>3041</v>
      </c>
    </row>
    <row r="4317" spans="1:12" x14ac:dyDescent="0.3">
      <c r="A4317" s="10" t="s">
        <v>1293</v>
      </c>
      <c r="B4317" s="10" t="s">
        <v>2818</v>
      </c>
      <c r="C4317" s="10" t="s">
        <v>2819</v>
      </c>
      <c r="D4317" s="10" t="s">
        <v>2823</v>
      </c>
      <c r="E4317" s="10" t="s">
        <v>1251</v>
      </c>
      <c r="F4317" s="10"/>
      <c r="G4317" s="10" t="s">
        <v>47</v>
      </c>
      <c r="I4317" s="10"/>
      <c r="J4317" s="10" t="s">
        <v>951</v>
      </c>
      <c r="K4317" s="10" t="s">
        <v>17</v>
      </c>
      <c r="L4317">
        <v>286</v>
      </c>
    </row>
    <row r="4318" spans="1:12" x14ac:dyDescent="0.3">
      <c r="A4318" s="10" t="s">
        <v>1293</v>
      </c>
      <c r="B4318" s="10" t="s">
        <v>2818</v>
      </c>
      <c r="C4318" s="10" t="s">
        <v>2819</v>
      </c>
      <c r="D4318" s="10" t="s">
        <v>2823</v>
      </c>
      <c r="E4318" s="10" t="s">
        <v>1251</v>
      </c>
      <c r="F4318" s="10"/>
      <c r="G4318" s="10" t="s">
        <v>47</v>
      </c>
      <c r="I4318" s="10"/>
      <c r="J4318" s="10" t="s">
        <v>951</v>
      </c>
      <c r="K4318" s="10" t="s">
        <v>18</v>
      </c>
      <c r="L4318">
        <v>309</v>
      </c>
    </row>
    <row r="4319" spans="1:12" x14ac:dyDescent="0.3">
      <c r="A4319" s="10" t="s">
        <v>1293</v>
      </c>
      <c r="B4319" s="10" t="s">
        <v>2818</v>
      </c>
      <c r="C4319" s="10" t="s">
        <v>2819</v>
      </c>
      <c r="D4319" s="10" t="s">
        <v>2823</v>
      </c>
      <c r="E4319" s="10" t="s">
        <v>1251</v>
      </c>
      <c r="F4319" s="10"/>
      <c r="G4319" s="10" t="s">
        <v>47</v>
      </c>
      <c r="I4319" s="10"/>
      <c r="J4319" s="10" t="s">
        <v>951</v>
      </c>
      <c r="K4319" s="10" t="s">
        <v>19</v>
      </c>
      <c r="L4319">
        <v>260</v>
      </c>
    </row>
    <row r="4320" spans="1:12" x14ac:dyDescent="0.3">
      <c r="A4320" s="10" t="s">
        <v>1293</v>
      </c>
      <c r="B4320" s="10" t="s">
        <v>2818</v>
      </c>
      <c r="C4320" s="10" t="s">
        <v>2819</v>
      </c>
      <c r="D4320" s="10" t="s">
        <v>2823</v>
      </c>
      <c r="E4320" s="10" t="s">
        <v>1251</v>
      </c>
      <c r="F4320" s="10"/>
      <c r="G4320" s="10" t="s">
        <v>47</v>
      </c>
      <c r="I4320" s="10"/>
      <c r="J4320" s="10" t="s">
        <v>951</v>
      </c>
      <c r="K4320" s="10" t="s">
        <v>20</v>
      </c>
      <c r="L4320">
        <v>296</v>
      </c>
    </row>
    <row r="4321" spans="1:12" x14ac:dyDescent="0.3">
      <c r="A4321" s="10" t="s">
        <v>1293</v>
      </c>
      <c r="B4321" s="10" t="s">
        <v>2818</v>
      </c>
      <c r="C4321" s="10" t="s">
        <v>2819</v>
      </c>
      <c r="D4321" s="10" t="s">
        <v>2823</v>
      </c>
      <c r="E4321" s="10" t="s">
        <v>1251</v>
      </c>
      <c r="F4321" s="10"/>
      <c r="G4321" s="10" t="s">
        <v>47</v>
      </c>
      <c r="I4321" s="10"/>
      <c r="J4321" s="10" t="s">
        <v>951</v>
      </c>
      <c r="K4321" s="10" t="s">
        <v>21</v>
      </c>
      <c r="L4321">
        <v>288</v>
      </c>
    </row>
    <row r="4322" spans="1:12" x14ac:dyDescent="0.3">
      <c r="A4322" s="10" t="s">
        <v>1293</v>
      </c>
      <c r="B4322" s="10" t="s">
        <v>2818</v>
      </c>
      <c r="C4322" s="10" t="s">
        <v>2819</v>
      </c>
      <c r="D4322" s="10" t="s">
        <v>2823</v>
      </c>
      <c r="E4322" s="10" t="s">
        <v>1251</v>
      </c>
      <c r="F4322" s="10"/>
      <c r="G4322" s="10" t="s">
        <v>47</v>
      </c>
      <c r="I4322" s="10"/>
      <c r="J4322" s="10" t="s">
        <v>951</v>
      </c>
      <c r="K4322" s="10" t="s">
        <v>22</v>
      </c>
      <c r="L4322">
        <v>257</v>
      </c>
    </row>
    <row r="4323" spans="1:12" x14ac:dyDescent="0.3">
      <c r="A4323" s="10" t="s">
        <v>1293</v>
      </c>
      <c r="B4323" s="10" t="s">
        <v>2818</v>
      </c>
      <c r="C4323" s="10" t="s">
        <v>2819</v>
      </c>
      <c r="D4323" s="10" t="s">
        <v>2823</v>
      </c>
      <c r="E4323" s="10" t="s">
        <v>1251</v>
      </c>
      <c r="F4323" s="10"/>
      <c r="G4323" s="10" t="s">
        <v>47</v>
      </c>
      <c r="I4323" s="10"/>
      <c r="J4323" s="10" t="s">
        <v>951</v>
      </c>
      <c r="K4323" s="10" t="s">
        <v>23</v>
      </c>
      <c r="L4323">
        <v>237</v>
      </c>
    </row>
    <row r="4324" spans="1:12" x14ac:dyDescent="0.3">
      <c r="A4324" s="10" t="s">
        <v>1293</v>
      </c>
      <c r="B4324" s="10" t="s">
        <v>2818</v>
      </c>
      <c r="C4324" s="10" t="s">
        <v>2819</v>
      </c>
      <c r="D4324" s="10" t="s">
        <v>2823</v>
      </c>
      <c r="E4324" s="10" t="s">
        <v>1251</v>
      </c>
      <c r="F4324" s="10"/>
      <c r="G4324" s="10" t="s">
        <v>47</v>
      </c>
      <c r="I4324" s="10"/>
      <c r="J4324" s="10" t="s">
        <v>951</v>
      </c>
      <c r="K4324" s="10" t="s">
        <v>24</v>
      </c>
      <c r="L4324">
        <v>219</v>
      </c>
    </row>
    <row r="4325" spans="1:12" x14ac:dyDescent="0.3">
      <c r="A4325" s="10" t="s">
        <v>1293</v>
      </c>
      <c r="B4325" s="10" t="s">
        <v>2818</v>
      </c>
      <c r="C4325" s="10" t="s">
        <v>2819</v>
      </c>
      <c r="D4325" s="10" t="s">
        <v>2823</v>
      </c>
      <c r="E4325" s="10" t="s">
        <v>1251</v>
      </c>
      <c r="F4325" s="10"/>
      <c r="G4325" s="10" t="s">
        <v>47</v>
      </c>
      <c r="I4325" s="10"/>
      <c r="J4325" s="10" t="s">
        <v>951</v>
      </c>
      <c r="K4325" s="10" t="s">
        <v>25</v>
      </c>
      <c r="L4325">
        <v>213</v>
      </c>
    </row>
    <row r="4326" spans="1:12" x14ac:dyDescent="0.3">
      <c r="A4326" s="10" t="s">
        <v>1293</v>
      </c>
      <c r="B4326" s="10" t="s">
        <v>2818</v>
      </c>
      <c r="C4326" s="10" t="s">
        <v>2819</v>
      </c>
      <c r="D4326" s="10" t="s">
        <v>2823</v>
      </c>
      <c r="E4326" s="10" t="s">
        <v>1251</v>
      </c>
      <c r="F4326" s="10"/>
      <c r="G4326" s="10" t="s">
        <v>47</v>
      </c>
      <c r="I4326" s="10"/>
      <c r="J4326" s="10" t="s">
        <v>951</v>
      </c>
      <c r="K4326" s="10" t="s">
        <v>26</v>
      </c>
      <c r="L4326">
        <v>283</v>
      </c>
    </row>
    <row r="4327" spans="1:12" x14ac:dyDescent="0.3">
      <c r="A4327" s="10" t="s">
        <v>1293</v>
      </c>
      <c r="B4327" s="10" t="s">
        <v>2818</v>
      </c>
      <c r="C4327" s="10" t="s">
        <v>2819</v>
      </c>
      <c r="D4327" s="10" t="s">
        <v>2823</v>
      </c>
      <c r="E4327" s="10" t="s">
        <v>1251</v>
      </c>
      <c r="F4327" s="10"/>
      <c r="G4327" s="10" t="s">
        <v>47</v>
      </c>
      <c r="I4327" s="10"/>
      <c r="J4327" s="10" t="s">
        <v>951</v>
      </c>
      <c r="K4327" s="10" t="s">
        <v>27</v>
      </c>
      <c r="L4327">
        <v>291</v>
      </c>
    </row>
    <row r="4328" spans="1:12" x14ac:dyDescent="0.3">
      <c r="A4328" s="10" t="s">
        <v>1293</v>
      </c>
      <c r="B4328" s="10" t="s">
        <v>2818</v>
      </c>
      <c r="C4328" s="10" t="s">
        <v>2819</v>
      </c>
      <c r="D4328" s="10" t="s">
        <v>2823</v>
      </c>
      <c r="E4328" s="10" t="s">
        <v>1251</v>
      </c>
      <c r="F4328" s="10"/>
      <c r="G4328" s="10" t="s">
        <v>47</v>
      </c>
      <c r="I4328" s="10"/>
      <c r="J4328" s="10" t="s">
        <v>951</v>
      </c>
      <c r="K4328" s="10" t="s">
        <v>28</v>
      </c>
      <c r="L4328">
        <v>315</v>
      </c>
    </row>
    <row r="4329" spans="1:12" x14ac:dyDescent="0.3">
      <c r="A4329" s="10" t="s">
        <v>1293</v>
      </c>
      <c r="B4329" s="10" t="s">
        <v>2818</v>
      </c>
      <c r="C4329" s="10" t="s">
        <v>2819</v>
      </c>
      <c r="D4329" s="10" t="s">
        <v>2823</v>
      </c>
      <c r="E4329" s="10" t="s">
        <v>1251</v>
      </c>
      <c r="F4329" s="10"/>
      <c r="G4329" s="10" t="s">
        <v>47</v>
      </c>
      <c r="I4329" s="10"/>
      <c r="J4329" s="10" t="s">
        <v>951</v>
      </c>
      <c r="K4329" s="10" t="s">
        <v>29</v>
      </c>
      <c r="L4329">
        <v>310</v>
      </c>
    </row>
    <row r="4330" spans="1:12" x14ac:dyDescent="0.3">
      <c r="A4330" s="10" t="s">
        <v>1294</v>
      </c>
      <c r="B4330" s="10" t="s">
        <v>2818</v>
      </c>
      <c r="C4330" s="10" t="s">
        <v>2819</v>
      </c>
      <c r="D4330" s="10" t="s">
        <v>2823</v>
      </c>
      <c r="E4330" s="10" t="s">
        <v>1253</v>
      </c>
      <c r="F4330" s="10"/>
      <c r="G4330" s="10" t="s">
        <v>47</v>
      </c>
      <c r="I4330" s="10"/>
      <c r="J4330" s="10" t="s">
        <v>951</v>
      </c>
      <c r="K4330" s="10" t="s">
        <v>17</v>
      </c>
      <c r="L4330">
        <v>75635</v>
      </c>
    </row>
    <row r="4331" spans="1:12" x14ac:dyDescent="0.3">
      <c r="A4331" s="10" t="s">
        <v>1294</v>
      </c>
      <c r="B4331" s="10" t="s">
        <v>2818</v>
      </c>
      <c r="C4331" s="10" t="s">
        <v>2819</v>
      </c>
      <c r="D4331" s="10" t="s">
        <v>2823</v>
      </c>
      <c r="E4331" s="10" t="s">
        <v>1253</v>
      </c>
      <c r="F4331" s="10"/>
      <c r="G4331" s="10" t="s">
        <v>47</v>
      </c>
      <c r="I4331" s="10"/>
      <c r="J4331" s="10" t="s">
        <v>951</v>
      </c>
      <c r="K4331" s="10" t="s">
        <v>18</v>
      </c>
      <c r="L4331">
        <v>83140</v>
      </c>
    </row>
    <row r="4332" spans="1:12" x14ac:dyDescent="0.3">
      <c r="A4332" s="10" t="s">
        <v>1294</v>
      </c>
      <c r="B4332" s="10" t="s">
        <v>2818</v>
      </c>
      <c r="C4332" s="10" t="s">
        <v>2819</v>
      </c>
      <c r="D4332" s="10" t="s">
        <v>2823</v>
      </c>
      <c r="E4332" s="10" t="s">
        <v>1253</v>
      </c>
      <c r="F4332" s="10"/>
      <c r="G4332" s="10" t="s">
        <v>47</v>
      </c>
      <c r="I4332" s="10"/>
      <c r="J4332" s="10" t="s">
        <v>951</v>
      </c>
      <c r="K4332" s="10" t="s">
        <v>19</v>
      </c>
      <c r="L4332">
        <v>78728</v>
      </c>
    </row>
    <row r="4333" spans="1:12" x14ac:dyDescent="0.3">
      <c r="A4333" s="10" t="s">
        <v>1294</v>
      </c>
      <c r="B4333" s="10" t="s">
        <v>2818</v>
      </c>
      <c r="C4333" s="10" t="s">
        <v>2819</v>
      </c>
      <c r="D4333" s="10" t="s">
        <v>2823</v>
      </c>
      <c r="E4333" s="10" t="s">
        <v>1253</v>
      </c>
      <c r="F4333" s="10"/>
      <c r="G4333" s="10" t="s">
        <v>47</v>
      </c>
      <c r="I4333" s="10"/>
      <c r="J4333" s="10" t="s">
        <v>951</v>
      </c>
      <c r="K4333" s="10" t="s">
        <v>20</v>
      </c>
      <c r="L4333">
        <v>87523</v>
      </c>
    </row>
    <row r="4334" spans="1:12" x14ac:dyDescent="0.3">
      <c r="A4334" s="10" t="s">
        <v>1294</v>
      </c>
      <c r="B4334" s="10" t="s">
        <v>2818</v>
      </c>
      <c r="C4334" s="10" t="s">
        <v>2819</v>
      </c>
      <c r="D4334" s="10" t="s">
        <v>2823</v>
      </c>
      <c r="E4334" s="10" t="s">
        <v>1253</v>
      </c>
      <c r="F4334" s="10"/>
      <c r="G4334" s="10" t="s">
        <v>47</v>
      </c>
      <c r="I4334" s="10"/>
      <c r="J4334" s="10" t="s">
        <v>951</v>
      </c>
      <c r="K4334" s="10" t="s">
        <v>21</v>
      </c>
      <c r="L4334">
        <v>76372</v>
      </c>
    </row>
    <row r="4335" spans="1:12" x14ac:dyDescent="0.3">
      <c r="A4335" s="10" t="s">
        <v>1294</v>
      </c>
      <c r="B4335" s="10" t="s">
        <v>2818</v>
      </c>
      <c r="C4335" s="10" t="s">
        <v>2819</v>
      </c>
      <c r="D4335" s="10" t="s">
        <v>2823</v>
      </c>
      <c r="E4335" s="10" t="s">
        <v>1253</v>
      </c>
      <c r="F4335" s="10"/>
      <c r="G4335" s="10" t="s">
        <v>47</v>
      </c>
      <c r="I4335" s="10"/>
      <c r="J4335" s="10" t="s">
        <v>951</v>
      </c>
      <c r="K4335" s="10" t="s">
        <v>22</v>
      </c>
      <c r="L4335">
        <v>72652</v>
      </c>
    </row>
    <row r="4336" spans="1:12" x14ac:dyDescent="0.3">
      <c r="A4336" s="10" t="s">
        <v>1294</v>
      </c>
      <c r="B4336" s="10" t="s">
        <v>2818</v>
      </c>
      <c r="C4336" s="10" t="s">
        <v>2819</v>
      </c>
      <c r="D4336" s="10" t="s">
        <v>2823</v>
      </c>
      <c r="E4336" s="10" t="s">
        <v>1253</v>
      </c>
      <c r="F4336" s="10"/>
      <c r="G4336" s="10" t="s">
        <v>47</v>
      </c>
      <c r="I4336" s="10"/>
      <c r="J4336" s="10" t="s">
        <v>951</v>
      </c>
      <c r="K4336" s="10" t="s">
        <v>23</v>
      </c>
      <c r="L4336">
        <v>74838</v>
      </c>
    </row>
    <row r="4337" spans="1:12" x14ac:dyDescent="0.3">
      <c r="A4337" s="10" t="s">
        <v>1294</v>
      </c>
      <c r="B4337" s="10" t="s">
        <v>2818</v>
      </c>
      <c r="C4337" s="10" t="s">
        <v>2819</v>
      </c>
      <c r="D4337" s="10" t="s">
        <v>2823</v>
      </c>
      <c r="E4337" s="10" t="s">
        <v>1253</v>
      </c>
      <c r="F4337" s="10"/>
      <c r="G4337" s="10" t="s">
        <v>47</v>
      </c>
      <c r="I4337" s="10"/>
      <c r="J4337" s="10" t="s">
        <v>951</v>
      </c>
      <c r="K4337" s="10" t="s">
        <v>24</v>
      </c>
      <c r="L4337">
        <v>72081</v>
      </c>
    </row>
    <row r="4338" spans="1:12" x14ac:dyDescent="0.3">
      <c r="A4338" s="10" t="s">
        <v>1294</v>
      </c>
      <c r="B4338" s="10" t="s">
        <v>2818</v>
      </c>
      <c r="C4338" s="10" t="s">
        <v>2819</v>
      </c>
      <c r="D4338" s="10" t="s">
        <v>2823</v>
      </c>
      <c r="E4338" s="10" t="s">
        <v>1253</v>
      </c>
      <c r="F4338" s="10"/>
      <c r="G4338" s="10" t="s">
        <v>47</v>
      </c>
      <c r="I4338" s="10"/>
      <c r="J4338" s="10" t="s">
        <v>951</v>
      </c>
      <c r="K4338" s="10" t="s">
        <v>25</v>
      </c>
      <c r="L4338">
        <v>68191</v>
      </c>
    </row>
    <row r="4339" spans="1:12" x14ac:dyDescent="0.3">
      <c r="A4339" s="10" t="s">
        <v>1294</v>
      </c>
      <c r="B4339" s="10" t="s">
        <v>2818</v>
      </c>
      <c r="C4339" s="10" t="s">
        <v>2819</v>
      </c>
      <c r="D4339" s="10" t="s">
        <v>2823</v>
      </c>
      <c r="E4339" s="10" t="s">
        <v>1253</v>
      </c>
      <c r="F4339" s="10"/>
      <c r="G4339" s="10" t="s">
        <v>47</v>
      </c>
      <c r="I4339" s="10"/>
      <c r="J4339" s="10" t="s">
        <v>951</v>
      </c>
      <c r="K4339" s="10" t="s">
        <v>26</v>
      </c>
      <c r="L4339">
        <v>68311</v>
      </c>
    </row>
    <row r="4340" spans="1:12" x14ac:dyDescent="0.3">
      <c r="A4340" s="10" t="s">
        <v>1294</v>
      </c>
      <c r="B4340" s="10" t="s">
        <v>2818</v>
      </c>
      <c r="C4340" s="10" t="s">
        <v>2819</v>
      </c>
      <c r="D4340" s="10" t="s">
        <v>2823</v>
      </c>
      <c r="E4340" s="10" t="s">
        <v>1253</v>
      </c>
      <c r="F4340" s="10"/>
      <c r="G4340" s="10" t="s">
        <v>47</v>
      </c>
      <c r="I4340" s="10"/>
      <c r="J4340" s="10" t="s">
        <v>951</v>
      </c>
      <c r="K4340" s="10" t="s">
        <v>27</v>
      </c>
      <c r="L4340">
        <v>71108</v>
      </c>
    </row>
    <row r="4341" spans="1:12" x14ac:dyDescent="0.3">
      <c r="A4341" s="10" t="s">
        <v>1294</v>
      </c>
      <c r="B4341" s="10" t="s">
        <v>2818</v>
      </c>
      <c r="C4341" s="10" t="s">
        <v>2819</v>
      </c>
      <c r="D4341" s="10" t="s">
        <v>2823</v>
      </c>
      <c r="E4341" s="10" t="s">
        <v>1253</v>
      </c>
      <c r="F4341" s="10"/>
      <c r="G4341" s="10" t="s">
        <v>47</v>
      </c>
      <c r="I4341" s="10"/>
      <c r="J4341" s="10" t="s">
        <v>951</v>
      </c>
      <c r="K4341" s="10" t="s">
        <v>28</v>
      </c>
      <c r="L4341">
        <v>66393</v>
      </c>
    </row>
    <row r="4342" spans="1:12" x14ac:dyDescent="0.3">
      <c r="A4342" s="10" t="s">
        <v>1294</v>
      </c>
      <c r="B4342" s="10" t="s">
        <v>2818</v>
      </c>
      <c r="C4342" s="10" t="s">
        <v>2819</v>
      </c>
      <c r="D4342" s="10" t="s">
        <v>2823</v>
      </c>
      <c r="E4342" s="10" t="s">
        <v>1253</v>
      </c>
      <c r="F4342" s="10"/>
      <c r="G4342" s="10" t="s">
        <v>47</v>
      </c>
      <c r="I4342" s="10"/>
      <c r="J4342" s="10" t="s">
        <v>951</v>
      </c>
      <c r="K4342" s="10" t="s">
        <v>29</v>
      </c>
      <c r="L4342">
        <v>44590</v>
      </c>
    </row>
    <row r="4343" spans="1:12" x14ac:dyDescent="0.3">
      <c r="A4343" s="10" t="s">
        <v>1295</v>
      </c>
      <c r="B4343" s="10" t="s">
        <v>2818</v>
      </c>
      <c r="C4343" s="10" t="s">
        <v>2819</v>
      </c>
      <c r="D4343" s="10" t="s">
        <v>2823</v>
      </c>
      <c r="E4343" s="10" t="s">
        <v>1255</v>
      </c>
      <c r="F4343" s="10"/>
      <c r="G4343" s="10" t="s">
        <v>47</v>
      </c>
      <c r="I4343" s="10"/>
      <c r="J4343" s="10" t="s">
        <v>951</v>
      </c>
      <c r="K4343" s="10" t="s">
        <v>17</v>
      </c>
      <c r="L4343">
        <v>18052</v>
      </c>
    </row>
    <row r="4344" spans="1:12" x14ac:dyDescent="0.3">
      <c r="A4344" s="10" t="s">
        <v>1295</v>
      </c>
      <c r="B4344" s="10" t="s">
        <v>2818</v>
      </c>
      <c r="C4344" s="10" t="s">
        <v>2819</v>
      </c>
      <c r="D4344" s="10" t="s">
        <v>2823</v>
      </c>
      <c r="E4344" s="10" t="s">
        <v>1255</v>
      </c>
      <c r="F4344" s="10"/>
      <c r="G4344" s="10" t="s">
        <v>47</v>
      </c>
      <c r="I4344" s="10"/>
      <c r="J4344" s="10" t="s">
        <v>951</v>
      </c>
      <c r="K4344" s="10" t="s">
        <v>18</v>
      </c>
      <c r="L4344">
        <v>21168</v>
      </c>
    </row>
    <row r="4345" spans="1:12" x14ac:dyDescent="0.3">
      <c r="A4345" s="10" t="s">
        <v>1295</v>
      </c>
      <c r="B4345" s="10" t="s">
        <v>2818</v>
      </c>
      <c r="C4345" s="10" t="s">
        <v>2819</v>
      </c>
      <c r="D4345" s="10" t="s">
        <v>2823</v>
      </c>
      <c r="E4345" s="10" t="s">
        <v>1255</v>
      </c>
      <c r="F4345" s="10"/>
      <c r="G4345" s="10" t="s">
        <v>47</v>
      </c>
      <c r="I4345" s="10"/>
      <c r="J4345" s="10" t="s">
        <v>951</v>
      </c>
      <c r="K4345" s="10" t="s">
        <v>19</v>
      </c>
      <c r="L4345">
        <v>23880</v>
      </c>
    </row>
    <row r="4346" spans="1:12" x14ac:dyDescent="0.3">
      <c r="A4346" s="10" t="s">
        <v>1295</v>
      </c>
      <c r="B4346" s="10" t="s">
        <v>2818</v>
      </c>
      <c r="C4346" s="10" t="s">
        <v>2819</v>
      </c>
      <c r="D4346" s="10" t="s">
        <v>2823</v>
      </c>
      <c r="E4346" s="10" t="s">
        <v>1255</v>
      </c>
      <c r="F4346" s="10"/>
      <c r="G4346" s="10" t="s">
        <v>47</v>
      </c>
      <c r="I4346" s="10"/>
      <c r="J4346" s="10" t="s">
        <v>951</v>
      </c>
      <c r="K4346" s="10" t="s">
        <v>20</v>
      </c>
      <c r="L4346">
        <v>27575</v>
      </c>
    </row>
    <row r="4347" spans="1:12" x14ac:dyDescent="0.3">
      <c r="A4347" s="10" t="s">
        <v>1295</v>
      </c>
      <c r="B4347" s="10" t="s">
        <v>2818</v>
      </c>
      <c r="C4347" s="10" t="s">
        <v>2819</v>
      </c>
      <c r="D4347" s="10" t="s">
        <v>2823</v>
      </c>
      <c r="E4347" s="10" t="s">
        <v>1255</v>
      </c>
      <c r="F4347" s="10"/>
      <c r="G4347" s="10" t="s">
        <v>47</v>
      </c>
      <c r="I4347" s="10"/>
      <c r="J4347" s="10" t="s">
        <v>951</v>
      </c>
      <c r="K4347" s="10" t="s">
        <v>21</v>
      </c>
      <c r="L4347">
        <v>26128</v>
      </c>
    </row>
    <row r="4348" spans="1:12" x14ac:dyDescent="0.3">
      <c r="A4348" s="10" t="s">
        <v>1295</v>
      </c>
      <c r="B4348" s="10" t="s">
        <v>2818</v>
      </c>
      <c r="C4348" s="10" t="s">
        <v>2819</v>
      </c>
      <c r="D4348" s="10" t="s">
        <v>2823</v>
      </c>
      <c r="E4348" s="10" t="s">
        <v>1255</v>
      </c>
      <c r="F4348" s="10"/>
      <c r="G4348" s="10" t="s">
        <v>47</v>
      </c>
      <c r="I4348" s="10"/>
      <c r="J4348" s="10" t="s">
        <v>951</v>
      </c>
      <c r="K4348" s="10" t="s">
        <v>22</v>
      </c>
      <c r="L4348">
        <v>23615</v>
      </c>
    </row>
    <row r="4349" spans="1:12" x14ac:dyDescent="0.3">
      <c r="A4349" s="10" t="s">
        <v>1295</v>
      </c>
      <c r="B4349" s="10" t="s">
        <v>2818</v>
      </c>
      <c r="C4349" s="10" t="s">
        <v>2819</v>
      </c>
      <c r="D4349" s="10" t="s">
        <v>2823</v>
      </c>
      <c r="E4349" s="10" t="s">
        <v>1255</v>
      </c>
      <c r="F4349" s="10"/>
      <c r="G4349" s="10" t="s">
        <v>47</v>
      </c>
      <c r="I4349" s="10"/>
      <c r="J4349" s="10" t="s">
        <v>951</v>
      </c>
      <c r="K4349" s="10" t="s">
        <v>23</v>
      </c>
      <c r="L4349">
        <v>20948</v>
      </c>
    </row>
    <row r="4350" spans="1:12" x14ac:dyDescent="0.3">
      <c r="A4350" s="10" t="s">
        <v>1295</v>
      </c>
      <c r="B4350" s="10" t="s">
        <v>2818</v>
      </c>
      <c r="C4350" s="10" t="s">
        <v>2819</v>
      </c>
      <c r="D4350" s="10" t="s">
        <v>2823</v>
      </c>
      <c r="E4350" s="10" t="s">
        <v>1255</v>
      </c>
      <c r="F4350" s="10"/>
      <c r="G4350" s="10" t="s">
        <v>47</v>
      </c>
      <c r="I4350" s="10"/>
      <c r="J4350" s="10" t="s">
        <v>951</v>
      </c>
      <c r="K4350" s="10" t="s">
        <v>24</v>
      </c>
      <c r="L4350">
        <v>19581</v>
      </c>
    </row>
    <row r="4351" spans="1:12" x14ac:dyDescent="0.3">
      <c r="A4351" s="10" t="s">
        <v>1295</v>
      </c>
      <c r="B4351" s="10" t="s">
        <v>2818</v>
      </c>
      <c r="C4351" s="10" t="s">
        <v>2819</v>
      </c>
      <c r="D4351" s="10" t="s">
        <v>2823</v>
      </c>
      <c r="E4351" s="10" t="s">
        <v>1255</v>
      </c>
      <c r="F4351" s="10"/>
      <c r="G4351" s="10" t="s">
        <v>47</v>
      </c>
      <c r="I4351" s="10"/>
      <c r="J4351" s="10" t="s">
        <v>951</v>
      </c>
      <c r="K4351" s="10" t="s">
        <v>25</v>
      </c>
      <c r="L4351">
        <v>18050</v>
      </c>
    </row>
    <row r="4352" spans="1:12" x14ac:dyDescent="0.3">
      <c r="A4352" s="10" t="s">
        <v>1295</v>
      </c>
      <c r="B4352" s="10" t="s">
        <v>2818</v>
      </c>
      <c r="C4352" s="10" t="s">
        <v>2819</v>
      </c>
      <c r="D4352" s="10" t="s">
        <v>2823</v>
      </c>
      <c r="E4352" s="10" t="s">
        <v>1255</v>
      </c>
      <c r="F4352" s="10"/>
      <c r="G4352" s="10" t="s">
        <v>47</v>
      </c>
      <c r="I4352" s="10"/>
      <c r="J4352" s="10" t="s">
        <v>951</v>
      </c>
      <c r="K4352" s="10" t="s">
        <v>26</v>
      </c>
      <c r="L4352">
        <v>18186</v>
      </c>
    </row>
    <row r="4353" spans="1:12" x14ac:dyDescent="0.3">
      <c r="A4353" s="10" t="s">
        <v>1295</v>
      </c>
      <c r="B4353" s="10" t="s">
        <v>2818</v>
      </c>
      <c r="C4353" s="10" t="s">
        <v>2819</v>
      </c>
      <c r="D4353" s="10" t="s">
        <v>2823</v>
      </c>
      <c r="E4353" s="10" t="s">
        <v>1255</v>
      </c>
      <c r="F4353" s="10"/>
      <c r="G4353" s="10" t="s">
        <v>47</v>
      </c>
      <c r="I4353" s="10"/>
      <c r="J4353" s="10" t="s">
        <v>951</v>
      </c>
      <c r="K4353" s="10" t="s">
        <v>27</v>
      </c>
      <c r="L4353">
        <v>18891</v>
      </c>
    </row>
    <row r="4354" spans="1:12" x14ac:dyDescent="0.3">
      <c r="A4354" s="10" t="s">
        <v>1295</v>
      </c>
      <c r="B4354" s="10" t="s">
        <v>2818</v>
      </c>
      <c r="C4354" s="10" t="s">
        <v>2819</v>
      </c>
      <c r="D4354" s="10" t="s">
        <v>2823</v>
      </c>
      <c r="E4354" s="10" t="s">
        <v>1255</v>
      </c>
      <c r="F4354" s="10"/>
      <c r="G4354" s="10" t="s">
        <v>47</v>
      </c>
      <c r="I4354" s="10"/>
      <c r="J4354" s="10" t="s">
        <v>951</v>
      </c>
      <c r="K4354" s="10" t="s">
        <v>28</v>
      </c>
      <c r="L4354">
        <v>19116</v>
      </c>
    </row>
    <row r="4355" spans="1:12" x14ac:dyDescent="0.3">
      <c r="A4355" s="10" t="s">
        <v>1295</v>
      </c>
      <c r="B4355" s="10" t="s">
        <v>2818</v>
      </c>
      <c r="C4355" s="10" t="s">
        <v>2819</v>
      </c>
      <c r="D4355" s="10" t="s">
        <v>2823</v>
      </c>
      <c r="E4355" s="10" t="s">
        <v>1255</v>
      </c>
      <c r="F4355" s="10"/>
      <c r="G4355" s="10" t="s">
        <v>47</v>
      </c>
      <c r="I4355" s="10"/>
      <c r="J4355" s="10" t="s">
        <v>951</v>
      </c>
      <c r="K4355" s="10" t="s">
        <v>29</v>
      </c>
      <c r="L4355">
        <v>15021</v>
      </c>
    </row>
    <row r="4356" spans="1:12" x14ac:dyDescent="0.3">
      <c r="A4356" s="10" t="s">
        <v>1296</v>
      </c>
      <c r="B4356" s="10" t="s">
        <v>2818</v>
      </c>
      <c r="C4356" s="10" t="s">
        <v>2819</v>
      </c>
      <c r="D4356" s="10" t="s">
        <v>2823</v>
      </c>
      <c r="E4356" s="10" t="s">
        <v>1257</v>
      </c>
      <c r="F4356" s="10"/>
      <c r="G4356" s="10" t="s">
        <v>47</v>
      </c>
      <c r="I4356" s="10"/>
      <c r="J4356" s="10" t="s">
        <v>951</v>
      </c>
      <c r="K4356" s="10" t="s">
        <v>17</v>
      </c>
      <c r="L4356">
        <v>1486</v>
      </c>
    </row>
    <row r="4357" spans="1:12" x14ac:dyDescent="0.3">
      <c r="A4357" s="10" t="s">
        <v>1296</v>
      </c>
      <c r="B4357" s="10" t="s">
        <v>2818</v>
      </c>
      <c r="C4357" s="10" t="s">
        <v>2819</v>
      </c>
      <c r="D4357" s="10" t="s">
        <v>2823</v>
      </c>
      <c r="E4357" s="10" t="s">
        <v>1257</v>
      </c>
      <c r="F4357" s="10"/>
      <c r="G4357" s="10" t="s">
        <v>47</v>
      </c>
      <c r="I4357" s="10"/>
      <c r="J4357" s="10" t="s">
        <v>951</v>
      </c>
      <c r="K4357" s="10" t="s">
        <v>18</v>
      </c>
      <c r="L4357">
        <v>1425</v>
      </c>
    </row>
    <row r="4358" spans="1:12" x14ac:dyDescent="0.3">
      <c r="A4358" s="10" t="s">
        <v>1296</v>
      </c>
      <c r="B4358" s="10" t="s">
        <v>2818</v>
      </c>
      <c r="C4358" s="10" t="s">
        <v>2819</v>
      </c>
      <c r="D4358" s="10" t="s">
        <v>2823</v>
      </c>
      <c r="E4358" s="10" t="s">
        <v>1257</v>
      </c>
      <c r="F4358" s="10"/>
      <c r="G4358" s="10" t="s">
        <v>47</v>
      </c>
      <c r="I4358" s="10"/>
      <c r="J4358" s="10" t="s">
        <v>951</v>
      </c>
      <c r="K4358" s="10" t="s">
        <v>19</v>
      </c>
      <c r="L4358">
        <v>1381</v>
      </c>
    </row>
    <row r="4359" spans="1:12" x14ac:dyDescent="0.3">
      <c r="A4359" s="10" t="s">
        <v>1296</v>
      </c>
      <c r="B4359" s="10" t="s">
        <v>2818</v>
      </c>
      <c r="C4359" s="10" t="s">
        <v>2819</v>
      </c>
      <c r="D4359" s="10" t="s">
        <v>2823</v>
      </c>
      <c r="E4359" s="10" t="s">
        <v>1257</v>
      </c>
      <c r="F4359" s="10"/>
      <c r="G4359" s="10" t="s">
        <v>47</v>
      </c>
      <c r="I4359" s="10"/>
      <c r="J4359" s="10" t="s">
        <v>951</v>
      </c>
      <c r="K4359" s="10" t="s">
        <v>20</v>
      </c>
      <c r="L4359">
        <v>1099</v>
      </c>
    </row>
    <row r="4360" spans="1:12" x14ac:dyDescent="0.3">
      <c r="A4360" s="10" t="s">
        <v>1296</v>
      </c>
      <c r="B4360" s="10" t="s">
        <v>2818</v>
      </c>
      <c r="C4360" s="10" t="s">
        <v>2819</v>
      </c>
      <c r="D4360" s="10" t="s">
        <v>2823</v>
      </c>
      <c r="E4360" s="10" t="s">
        <v>1257</v>
      </c>
      <c r="F4360" s="10"/>
      <c r="G4360" s="10" t="s">
        <v>47</v>
      </c>
      <c r="I4360" s="10"/>
      <c r="J4360" s="10" t="s">
        <v>951</v>
      </c>
      <c r="K4360" s="10" t="s">
        <v>21</v>
      </c>
      <c r="L4360">
        <v>896</v>
      </c>
    </row>
    <row r="4361" spans="1:12" x14ac:dyDescent="0.3">
      <c r="A4361" s="10" t="s">
        <v>1296</v>
      </c>
      <c r="B4361" s="10" t="s">
        <v>2818</v>
      </c>
      <c r="C4361" s="10" t="s">
        <v>2819</v>
      </c>
      <c r="D4361" s="10" t="s">
        <v>2823</v>
      </c>
      <c r="E4361" s="10" t="s">
        <v>1257</v>
      </c>
      <c r="F4361" s="10"/>
      <c r="G4361" s="10" t="s">
        <v>47</v>
      </c>
      <c r="I4361" s="10"/>
      <c r="J4361" s="10" t="s">
        <v>951</v>
      </c>
      <c r="K4361" s="10" t="s">
        <v>22</v>
      </c>
      <c r="L4361">
        <v>707</v>
      </c>
    </row>
    <row r="4362" spans="1:12" x14ac:dyDescent="0.3">
      <c r="A4362" s="10" t="s">
        <v>1296</v>
      </c>
      <c r="B4362" s="10" t="s">
        <v>2818</v>
      </c>
      <c r="C4362" s="10" t="s">
        <v>2819</v>
      </c>
      <c r="D4362" s="10" t="s">
        <v>2823</v>
      </c>
      <c r="E4362" s="10" t="s">
        <v>1257</v>
      </c>
      <c r="F4362" s="10"/>
      <c r="G4362" s="10" t="s">
        <v>47</v>
      </c>
      <c r="I4362" s="10"/>
      <c r="J4362" s="10" t="s">
        <v>951</v>
      </c>
      <c r="K4362" s="10" t="s">
        <v>23</v>
      </c>
      <c r="L4362">
        <v>747</v>
      </c>
    </row>
    <row r="4363" spans="1:12" x14ac:dyDescent="0.3">
      <c r="A4363" s="10" t="s">
        <v>1296</v>
      </c>
      <c r="B4363" s="10" t="s">
        <v>2818</v>
      </c>
      <c r="C4363" s="10" t="s">
        <v>2819</v>
      </c>
      <c r="D4363" s="10" t="s">
        <v>2823</v>
      </c>
      <c r="E4363" s="10" t="s">
        <v>1257</v>
      </c>
      <c r="F4363" s="10"/>
      <c r="G4363" s="10" t="s">
        <v>47</v>
      </c>
      <c r="I4363" s="10"/>
      <c r="J4363" s="10" t="s">
        <v>951</v>
      </c>
      <c r="K4363" s="10" t="s">
        <v>24</v>
      </c>
      <c r="L4363">
        <v>692</v>
      </c>
    </row>
    <row r="4364" spans="1:12" x14ac:dyDescent="0.3">
      <c r="A4364" s="10" t="s">
        <v>1296</v>
      </c>
      <c r="B4364" s="10" t="s">
        <v>2818</v>
      </c>
      <c r="C4364" s="10" t="s">
        <v>2819</v>
      </c>
      <c r="D4364" s="10" t="s">
        <v>2823</v>
      </c>
      <c r="E4364" s="10" t="s">
        <v>1257</v>
      </c>
      <c r="F4364" s="10"/>
      <c r="G4364" s="10" t="s">
        <v>47</v>
      </c>
      <c r="I4364" s="10"/>
      <c r="J4364" s="10" t="s">
        <v>951</v>
      </c>
      <c r="K4364" s="10" t="s">
        <v>25</v>
      </c>
      <c r="L4364">
        <v>700</v>
      </c>
    </row>
    <row r="4365" spans="1:12" x14ac:dyDescent="0.3">
      <c r="A4365" s="10" t="s">
        <v>1296</v>
      </c>
      <c r="B4365" s="10" t="s">
        <v>2818</v>
      </c>
      <c r="C4365" s="10" t="s">
        <v>2819</v>
      </c>
      <c r="D4365" s="10" t="s">
        <v>2823</v>
      </c>
      <c r="E4365" s="10" t="s">
        <v>1257</v>
      </c>
      <c r="F4365" s="10"/>
      <c r="G4365" s="10" t="s">
        <v>47</v>
      </c>
      <c r="I4365" s="10"/>
      <c r="J4365" s="10" t="s">
        <v>951</v>
      </c>
      <c r="K4365" s="10" t="s">
        <v>26</v>
      </c>
      <c r="L4365">
        <v>755</v>
      </c>
    </row>
    <row r="4366" spans="1:12" x14ac:dyDescent="0.3">
      <c r="A4366" s="10" t="s">
        <v>1296</v>
      </c>
      <c r="B4366" s="10" t="s">
        <v>2818</v>
      </c>
      <c r="C4366" s="10" t="s">
        <v>2819</v>
      </c>
      <c r="D4366" s="10" t="s">
        <v>2823</v>
      </c>
      <c r="E4366" s="10" t="s">
        <v>1257</v>
      </c>
      <c r="F4366" s="10"/>
      <c r="G4366" s="10" t="s">
        <v>47</v>
      </c>
      <c r="I4366" s="10"/>
      <c r="J4366" s="10" t="s">
        <v>951</v>
      </c>
      <c r="K4366" s="10" t="s">
        <v>27</v>
      </c>
      <c r="L4366">
        <v>783</v>
      </c>
    </row>
    <row r="4367" spans="1:12" x14ac:dyDescent="0.3">
      <c r="A4367" s="10" t="s">
        <v>1296</v>
      </c>
      <c r="B4367" s="10" t="s">
        <v>2818</v>
      </c>
      <c r="C4367" s="10" t="s">
        <v>2819</v>
      </c>
      <c r="D4367" s="10" t="s">
        <v>2823</v>
      </c>
      <c r="E4367" s="10" t="s">
        <v>1257</v>
      </c>
      <c r="F4367" s="10"/>
      <c r="G4367" s="10" t="s">
        <v>47</v>
      </c>
      <c r="I4367" s="10"/>
      <c r="J4367" s="10" t="s">
        <v>951</v>
      </c>
      <c r="K4367" s="10" t="s">
        <v>28</v>
      </c>
      <c r="L4367">
        <v>776</v>
      </c>
    </row>
    <row r="4368" spans="1:12" x14ac:dyDescent="0.3">
      <c r="A4368" s="10" t="s">
        <v>1296</v>
      </c>
      <c r="B4368" s="10" t="s">
        <v>2818</v>
      </c>
      <c r="C4368" s="10" t="s">
        <v>2819</v>
      </c>
      <c r="D4368" s="10" t="s">
        <v>2823</v>
      </c>
      <c r="E4368" s="10" t="s">
        <v>1257</v>
      </c>
      <c r="F4368" s="10"/>
      <c r="G4368" s="10" t="s">
        <v>47</v>
      </c>
      <c r="I4368" s="10"/>
      <c r="J4368" s="10" t="s">
        <v>951</v>
      </c>
      <c r="K4368" s="10" t="s">
        <v>29</v>
      </c>
      <c r="L4368">
        <v>701</v>
      </c>
    </row>
    <row r="4369" spans="1:12" x14ac:dyDescent="0.3">
      <c r="A4369" s="10" t="s">
        <v>1297</v>
      </c>
      <c r="B4369" s="10" t="s">
        <v>2818</v>
      </c>
      <c r="C4369" s="10" t="s">
        <v>2819</v>
      </c>
      <c r="D4369" s="10" t="s">
        <v>2823</v>
      </c>
      <c r="E4369" s="10" t="s">
        <v>1259</v>
      </c>
      <c r="F4369" s="10"/>
      <c r="G4369" s="10" t="s">
        <v>47</v>
      </c>
      <c r="I4369" s="10"/>
      <c r="J4369" s="10" t="s">
        <v>951</v>
      </c>
      <c r="K4369" s="10" t="s">
        <v>17</v>
      </c>
      <c r="L4369">
        <v>1408</v>
      </c>
    </row>
    <row r="4370" spans="1:12" x14ac:dyDescent="0.3">
      <c r="A4370" s="10" t="s">
        <v>1297</v>
      </c>
      <c r="B4370" s="10" t="s">
        <v>2818</v>
      </c>
      <c r="C4370" s="10" t="s">
        <v>2819</v>
      </c>
      <c r="D4370" s="10" t="s">
        <v>2823</v>
      </c>
      <c r="E4370" s="10" t="s">
        <v>1259</v>
      </c>
      <c r="F4370" s="10"/>
      <c r="G4370" s="10" t="s">
        <v>47</v>
      </c>
      <c r="I4370" s="10"/>
      <c r="J4370" s="10" t="s">
        <v>951</v>
      </c>
      <c r="K4370" s="10" t="s">
        <v>18</v>
      </c>
      <c r="L4370">
        <v>1710</v>
      </c>
    </row>
    <row r="4371" spans="1:12" x14ac:dyDescent="0.3">
      <c r="A4371" s="10" t="s">
        <v>1297</v>
      </c>
      <c r="B4371" s="10" t="s">
        <v>2818</v>
      </c>
      <c r="C4371" s="10" t="s">
        <v>2819</v>
      </c>
      <c r="D4371" s="10" t="s">
        <v>2823</v>
      </c>
      <c r="E4371" s="10" t="s">
        <v>1259</v>
      </c>
      <c r="F4371" s="10"/>
      <c r="G4371" s="10" t="s">
        <v>47</v>
      </c>
      <c r="I4371" s="10"/>
      <c r="J4371" s="10" t="s">
        <v>951</v>
      </c>
      <c r="K4371" s="10" t="s">
        <v>19</v>
      </c>
      <c r="L4371">
        <v>1488</v>
      </c>
    </row>
    <row r="4372" spans="1:12" x14ac:dyDescent="0.3">
      <c r="A4372" s="10" t="s">
        <v>1297</v>
      </c>
      <c r="B4372" s="10" t="s">
        <v>2818</v>
      </c>
      <c r="C4372" s="10" t="s">
        <v>2819</v>
      </c>
      <c r="D4372" s="10" t="s">
        <v>2823</v>
      </c>
      <c r="E4372" s="10" t="s">
        <v>1259</v>
      </c>
      <c r="F4372" s="10"/>
      <c r="G4372" s="10" t="s">
        <v>47</v>
      </c>
      <c r="I4372" s="10"/>
      <c r="J4372" s="10" t="s">
        <v>951</v>
      </c>
      <c r="K4372" s="10" t="s">
        <v>20</v>
      </c>
      <c r="L4372">
        <v>1505</v>
      </c>
    </row>
    <row r="4373" spans="1:12" x14ac:dyDescent="0.3">
      <c r="A4373" s="10" t="s">
        <v>1297</v>
      </c>
      <c r="B4373" s="10" t="s">
        <v>2818</v>
      </c>
      <c r="C4373" s="10" t="s">
        <v>2819</v>
      </c>
      <c r="D4373" s="10" t="s">
        <v>2823</v>
      </c>
      <c r="E4373" s="10" t="s">
        <v>1259</v>
      </c>
      <c r="F4373" s="10"/>
      <c r="G4373" s="10" t="s">
        <v>47</v>
      </c>
      <c r="I4373" s="10"/>
      <c r="J4373" s="10" t="s">
        <v>951</v>
      </c>
      <c r="K4373" s="10" t="s">
        <v>21</v>
      </c>
      <c r="L4373">
        <v>1756</v>
      </c>
    </row>
    <row r="4374" spans="1:12" x14ac:dyDescent="0.3">
      <c r="A4374" s="10" t="s">
        <v>1297</v>
      </c>
      <c r="B4374" s="10" t="s">
        <v>2818</v>
      </c>
      <c r="C4374" s="10" t="s">
        <v>2819</v>
      </c>
      <c r="D4374" s="10" t="s">
        <v>2823</v>
      </c>
      <c r="E4374" s="10" t="s">
        <v>1259</v>
      </c>
      <c r="F4374" s="10"/>
      <c r="G4374" s="10" t="s">
        <v>47</v>
      </c>
      <c r="I4374" s="10"/>
      <c r="J4374" s="10" t="s">
        <v>951</v>
      </c>
      <c r="K4374" s="10" t="s">
        <v>22</v>
      </c>
      <c r="L4374">
        <v>1830</v>
      </c>
    </row>
    <row r="4375" spans="1:12" x14ac:dyDescent="0.3">
      <c r="A4375" s="10" t="s">
        <v>1297</v>
      </c>
      <c r="B4375" s="10" t="s">
        <v>2818</v>
      </c>
      <c r="C4375" s="10" t="s">
        <v>2819</v>
      </c>
      <c r="D4375" s="10" t="s">
        <v>2823</v>
      </c>
      <c r="E4375" s="10" t="s">
        <v>1259</v>
      </c>
      <c r="F4375" s="10"/>
      <c r="G4375" s="10" t="s">
        <v>47</v>
      </c>
      <c r="I4375" s="10"/>
      <c r="J4375" s="10" t="s">
        <v>951</v>
      </c>
      <c r="K4375" s="10" t="s">
        <v>23</v>
      </c>
      <c r="L4375">
        <v>1781</v>
      </c>
    </row>
    <row r="4376" spans="1:12" x14ac:dyDescent="0.3">
      <c r="A4376" s="10" t="s">
        <v>1297</v>
      </c>
      <c r="B4376" s="10" t="s">
        <v>2818</v>
      </c>
      <c r="C4376" s="10" t="s">
        <v>2819</v>
      </c>
      <c r="D4376" s="10" t="s">
        <v>2823</v>
      </c>
      <c r="E4376" s="10" t="s">
        <v>1259</v>
      </c>
      <c r="F4376" s="10"/>
      <c r="G4376" s="10" t="s">
        <v>47</v>
      </c>
      <c r="I4376" s="10"/>
      <c r="J4376" s="10" t="s">
        <v>951</v>
      </c>
      <c r="K4376" s="10" t="s">
        <v>24</v>
      </c>
      <c r="L4376">
        <v>1824</v>
      </c>
    </row>
    <row r="4377" spans="1:12" x14ac:dyDescent="0.3">
      <c r="A4377" s="10" t="s">
        <v>1297</v>
      </c>
      <c r="B4377" s="10" t="s">
        <v>2818</v>
      </c>
      <c r="C4377" s="10" t="s">
        <v>2819</v>
      </c>
      <c r="D4377" s="10" t="s">
        <v>2823</v>
      </c>
      <c r="E4377" s="10" t="s">
        <v>1259</v>
      </c>
      <c r="F4377" s="10"/>
      <c r="G4377" s="10" t="s">
        <v>47</v>
      </c>
      <c r="I4377" s="10"/>
      <c r="J4377" s="10" t="s">
        <v>951</v>
      </c>
      <c r="K4377" s="10" t="s">
        <v>25</v>
      </c>
      <c r="L4377">
        <v>1881</v>
      </c>
    </row>
    <row r="4378" spans="1:12" x14ac:dyDescent="0.3">
      <c r="A4378" s="10" t="s">
        <v>1297</v>
      </c>
      <c r="B4378" s="10" t="s">
        <v>2818</v>
      </c>
      <c r="C4378" s="10" t="s">
        <v>2819</v>
      </c>
      <c r="D4378" s="10" t="s">
        <v>2823</v>
      </c>
      <c r="E4378" s="10" t="s">
        <v>1259</v>
      </c>
      <c r="F4378" s="10"/>
      <c r="G4378" s="10" t="s">
        <v>47</v>
      </c>
      <c r="I4378" s="10"/>
      <c r="J4378" s="10" t="s">
        <v>951</v>
      </c>
      <c r="K4378" s="10" t="s">
        <v>26</v>
      </c>
      <c r="L4378">
        <v>1821</v>
      </c>
    </row>
    <row r="4379" spans="1:12" x14ac:dyDescent="0.3">
      <c r="A4379" s="10" t="s">
        <v>1297</v>
      </c>
      <c r="B4379" s="10" t="s">
        <v>2818</v>
      </c>
      <c r="C4379" s="10" t="s">
        <v>2819</v>
      </c>
      <c r="D4379" s="10" t="s">
        <v>2823</v>
      </c>
      <c r="E4379" s="10" t="s">
        <v>1259</v>
      </c>
      <c r="F4379" s="10"/>
      <c r="G4379" s="10" t="s">
        <v>47</v>
      </c>
      <c r="I4379" s="10"/>
      <c r="J4379" s="10" t="s">
        <v>951</v>
      </c>
      <c r="K4379" s="10" t="s">
        <v>27</v>
      </c>
      <c r="L4379">
        <v>1600</v>
      </c>
    </row>
    <row r="4380" spans="1:12" x14ac:dyDescent="0.3">
      <c r="A4380" s="10" t="s">
        <v>1297</v>
      </c>
      <c r="B4380" s="10" t="s">
        <v>2818</v>
      </c>
      <c r="C4380" s="10" t="s">
        <v>2819</v>
      </c>
      <c r="D4380" s="10" t="s">
        <v>2823</v>
      </c>
      <c r="E4380" s="10" t="s">
        <v>1259</v>
      </c>
      <c r="F4380" s="10"/>
      <c r="G4380" s="10" t="s">
        <v>47</v>
      </c>
      <c r="I4380" s="10"/>
      <c r="J4380" s="10" t="s">
        <v>951</v>
      </c>
      <c r="K4380" s="10" t="s">
        <v>28</v>
      </c>
      <c r="L4380">
        <v>1510</v>
      </c>
    </row>
    <row r="4381" spans="1:12" x14ac:dyDescent="0.3">
      <c r="A4381" s="10" t="s">
        <v>1297</v>
      </c>
      <c r="B4381" s="10" t="s">
        <v>2818</v>
      </c>
      <c r="C4381" s="10" t="s">
        <v>2819</v>
      </c>
      <c r="D4381" s="10" t="s">
        <v>2823</v>
      </c>
      <c r="E4381" s="10" t="s">
        <v>1259</v>
      </c>
      <c r="F4381" s="10"/>
      <c r="G4381" s="10" t="s">
        <v>47</v>
      </c>
      <c r="I4381" s="10"/>
      <c r="J4381" s="10" t="s">
        <v>951</v>
      </c>
      <c r="K4381" s="10" t="s">
        <v>29</v>
      </c>
      <c r="L4381">
        <v>1240</v>
      </c>
    </row>
    <row r="4382" spans="1:12" x14ac:dyDescent="0.3">
      <c r="A4382" s="10" t="s">
        <v>1298</v>
      </c>
      <c r="B4382" s="10" t="s">
        <v>2818</v>
      </c>
      <c r="C4382" s="10" t="s">
        <v>2819</v>
      </c>
      <c r="D4382" s="10" t="s">
        <v>2823</v>
      </c>
      <c r="E4382" s="10" t="s">
        <v>1261</v>
      </c>
      <c r="F4382" s="10"/>
      <c r="G4382" s="10" t="s">
        <v>47</v>
      </c>
      <c r="I4382" s="10"/>
      <c r="J4382" s="10" t="s">
        <v>951</v>
      </c>
      <c r="K4382" s="10" t="s">
        <v>17</v>
      </c>
      <c r="L4382">
        <v>6500</v>
      </c>
    </row>
    <row r="4383" spans="1:12" x14ac:dyDescent="0.3">
      <c r="A4383" s="10" t="s">
        <v>1298</v>
      </c>
      <c r="B4383" s="10" t="s">
        <v>2818</v>
      </c>
      <c r="C4383" s="10" t="s">
        <v>2819</v>
      </c>
      <c r="D4383" s="10" t="s">
        <v>2823</v>
      </c>
      <c r="E4383" s="10" t="s">
        <v>1261</v>
      </c>
      <c r="F4383" s="10"/>
      <c r="G4383" s="10" t="s">
        <v>47</v>
      </c>
      <c r="I4383" s="10"/>
      <c r="J4383" s="10" t="s">
        <v>951</v>
      </c>
      <c r="K4383" s="10" t="s">
        <v>18</v>
      </c>
      <c r="L4383">
        <v>6917</v>
      </c>
    </row>
    <row r="4384" spans="1:12" x14ac:dyDescent="0.3">
      <c r="A4384" s="10" t="s">
        <v>1298</v>
      </c>
      <c r="B4384" s="10" t="s">
        <v>2818</v>
      </c>
      <c r="C4384" s="10" t="s">
        <v>2819</v>
      </c>
      <c r="D4384" s="10" t="s">
        <v>2823</v>
      </c>
      <c r="E4384" s="10" t="s">
        <v>1261</v>
      </c>
      <c r="F4384" s="10"/>
      <c r="G4384" s="10" t="s">
        <v>47</v>
      </c>
      <c r="I4384" s="10"/>
      <c r="J4384" s="10" t="s">
        <v>951</v>
      </c>
      <c r="K4384" s="10" t="s">
        <v>19</v>
      </c>
      <c r="L4384">
        <v>5479</v>
      </c>
    </row>
    <row r="4385" spans="1:12" x14ac:dyDescent="0.3">
      <c r="A4385" s="10" t="s">
        <v>1298</v>
      </c>
      <c r="B4385" s="10" t="s">
        <v>2818</v>
      </c>
      <c r="C4385" s="10" t="s">
        <v>2819</v>
      </c>
      <c r="D4385" s="10" t="s">
        <v>2823</v>
      </c>
      <c r="E4385" s="10" t="s">
        <v>1261</v>
      </c>
      <c r="F4385" s="10"/>
      <c r="G4385" s="10" t="s">
        <v>47</v>
      </c>
      <c r="I4385" s="10"/>
      <c r="J4385" s="10" t="s">
        <v>951</v>
      </c>
      <c r="K4385" s="10" t="s">
        <v>20</v>
      </c>
      <c r="L4385">
        <v>5958</v>
      </c>
    </row>
    <row r="4386" spans="1:12" x14ac:dyDescent="0.3">
      <c r="A4386" s="10" t="s">
        <v>1298</v>
      </c>
      <c r="B4386" s="10" t="s">
        <v>2818</v>
      </c>
      <c r="C4386" s="10" t="s">
        <v>2819</v>
      </c>
      <c r="D4386" s="10" t="s">
        <v>2823</v>
      </c>
      <c r="E4386" s="10" t="s">
        <v>1261</v>
      </c>
      <c r="F4386" s="10"/>
      <c r="G4386" s="10" t="s">
        <v>47</v>
      </c>
      <c r="I4386" s="10"/>
      <c r="J4386" s="10" t="s">
        <v>951</v>
      </c>
      <c r="K4386" s="10" t="s">
        <v>21</v>
      </c>
      <c r="L4386">
        <v>5958</v>
      </c>
    </row>
    <row r="4387" spans="1:12" x14ac:dyDescent="0.3">
      <c r="A4387" s="10" t="s">
        <v>1298</v>
      </c>
      <c r="B4387" s="10" t="s">
        <v>2818</v>
      </c>
      <c r="C4387" s="10" t="s">
        <v>2819</v>
      </c>
      <c r="D4387" s="10" t="s">
        <v>2823</v>
      </c>
      <c r="E4387" s="10" t="s">
        <v>1261</v>
      </c>
      <c r="F4387" s="10"/>
      <c r="G4387" s="10" t="s">
        <v>47</v>
      </c>
      <c r="I4387" s="10"/>
      <c r="J4387" s="10" t="s">
        <v>951</v>
      </c>
      <c r="K4387" s="10" t="s">
        <v>22</v>
      </c>
      <c r="L4387">
        <v>5958</v>
      </c>
    </row>
    <row r="4388" spans="1:12" x14ac:dyDescent="0.3">
      <c r="A4388" s="10" t="s">
        <v>1298</v>
      </c>
      <c r="B4388" s="10" t="s">
        <v>2818</v>
      </c>
      <c r="C4388" s="10" t="s">
        <v>2819</v>
      </c>
      <c r="D4388" s="10" t="s">
        <v>2823</v>
      </c>
      <c r="E4388" s="10" t="s">
        <v>1261</v>
      </c>
      <c r="F4388" s="10"/>
      <c r="G4388" s="10" t="s">
        <v>47</v>
      </c>
      <c r="I4388" s="10"/>
      <c r="J4388" s="10" t="s">
        <v>951</v>
      </c>
      <c r="K4388" s="10" t="s">
        <v>23</v>
      </c>
      <c r="L4388">
        <v>6054</v>
      </c>
    </row>
    <row r="4389" spans="1:12" x14ac:dyDescent="0.3">
      <c r="A4389" s="10" t="s">
        <v>1298</v>
      </c>
      <c r="B4389" s="10" t="s">
        <v>2818</v>
      </c>
      <c r="C4389" s="10" t="s">
        <v>2819</v>
      </c>
      <c r="D4389" s="10" t="s">
        <v>2823</v>
      </c>
      <c r="E4389" s="10" t="s">
        <v>1261</v>
      </c>
      <c r="F4389" s="10"/>
      <c r="G4389" s="10" t="s">
        <v>47</v>
      </c>
      <c r="I4389" s="10"/>
      <c r="J4389" s="10" t="s">
        <v>951</v>
      </c>
      <c r="K4389" s="10" t="s">
        <v>24</v>
      </c>
      <c r="L4389">
        <v>6020</v>
      </c>
    </row>
    <row r="4390" spans="1:12" x14ac:dyDescent="0.3">
      <c r="A4390" s="10" t="s">
        <v>1298</v>
      </c>
      <c r="B4390" s="10" t="s">
        <v>2818</v>
      </c>
      <c r="C4390" s="10" t="s">
        <v>2819</v>
      </c>
      <c r="D4390" s="10" t="s">
        <v>2823</v>
      </c>
      <c r="E4390" s="10" t="s">
        <v>1261</v>
      </c>
      <c r="F4390" s="10"/>
      <c r="G4390" s="10" t="s">
        <v>47</v>
      </c>
      <c r="I4390" s="10"/>
      <c r="J4390" s="10" t="s">
        <v>951</v>
      </c>
      <c r="K4390" s="10" t="s">
        <v>25</v>
      </c>
      <c r="L4390">
        <v>5750</v>
      </c>
    </row>
    <row r="4391" spans="1:12" x14ac:dyDescent="0.3">
      <c r="A4391" s="10" t="s">
        <v>1298</v>
      </c>
      <c r="B4391" s="10" t="s">
        <v>2818</v>
      </c>
      <c r="C4391" s="10" t="s">
        <v>2819</v>
      </c>
      <c r="D4391" s="10" t="s">
        <v>2823</v>
      </c>
      <c r="E4391" s="10" t="s">
        <v>1261</v>
      </c>
      <c r="F4391" s="10"/>
      <c r="G4391" s="10" t="s">
        <v>47</v>
      </c>
      <c r="I4391" s="10"/>
      <c r="J4391" s="10" t="s">
        <v>951</v>
      </c>
      <c r="K4391" s="10" t="s">
        <v>26</v>
      </c>
      <c r="L4391">
        <v>5893</v>
      </c>
    </row>
    <row r="4392" spans="1:12" x14ac:dyDescent="0.3">
      <c r="A4392" s="10" t="s">
        <v>1298</v>
      </c>
      <c r="B4392" s="10" t="s">
        <v>2818</v>
      </c>
      <c r="C4392" s="10" t="s">
        <v>2819</v>
      </c>
      <c r="D4392" s="10" t="s">
        <v>2823</v>
      </c>
      <c r="E4392" s="10" t="s">
        <v>1261</v>
      </c>
      <c r="F4392" s="10"/>
      <c r="G4392" s="10" t="s">
        <v>47</v>
      </c>
      <c r="I4392" s="10"/>
      <c r="J4392" s="10" t="s">
        <v>951</v>
      </c>
      <c r="K4392" s="10" t="s">
        <v>27</v>
      </c>
      <c r="L4392">
        <v>5943</v>
      </c>
    </row>
    <row r="4393" spans="1:12" x14ac:dyDescent="0.3">
      <c r="A4393" s="10" t="s">
        <v>1298</v>
      </c>
      <c r="B4393" s="10" t="s">
        <v>2818</v>
      </c>
      <c r="C4393" s="10" t="s">
        <v>2819</v>
      </c>
      <c r="D4393" s="10" t="s">
        <v>2823</v>
      </c>
      <c r="E4393" s="10" t="s">
        <v>1261</v>
      </c>
      <c r="F4393" s="10"/>
      <c r="G4393" s="10" t="s">
        <v>47</v>
      </c>
      <c r="I4393" s="10"/>
      <c r="J4393" s="10" t="s">
        <v>951</v>
      </c>
      <c r="K4393" s="10" t="s">
        <v>28</v>
      </c>
      <c r="L4393">
        <v>5589</v>
      </c>
    </row>
    <row r="4394" spans="1:12" x14ac:dyDescent="0.3">
      <c r="A4394" s="10" t="s">
        <v>1298</v>
      </c>
      <c r="B4394" s="10" t="s">
        <v>2818</v>
      </c>
      <c r="C4394" s="10" t="s">
        <v>2819</v>
      </c>
      <c r="D4394" s="10" t="s">
        <v>2823</v>
      </c>
      <c r="E4394" s="10" t="s">
        <v>1261</v>
      </c>
      <c r="F4394" s="10"/>
      <c r="G4394" s="10" t="s">
        <v>47</v>
      </c>
      <c r="I4394" s="10"/>
      <c r="J4394" s="10" t="s">
        <v>951</v>
      </c>
      <c r="K4394" s="10" t="s">
        <v>29</v>
      </c>
      <c r="L4394">
        <v>4709</v>
      </c>
    </row>
    <row r="4395" spans="1:12" x14ac:dyDescent="0.3">
      <c r="A4395" s="10" t="s">
        <v>1299</v>
      </c>
      <c r="B4395" s="10" t="s">
        <v>2818</v>
      </c>
      <c r="C4395" s="10" t="s">
        <v>2819</v>
      </c>
      <c r="D4395" s="10" t="s">
        <v>2823</v>
      </c>
      <c r="E4395" s="10" t="s">
        <v>1263</v>
      </c>
      <c r="F4395" s="10"/>
      <c r="G4395" s="10" t="s">
        <v>47</v>
      </c>
      <c r="I4395" s="10"/>
      <c r="J4395" s="10" t="s">
        <v>951</v>
      </c>
      <c r="K4395" s="10" t="s">
        <v>17</v>
      </c>
      <c r="L4395">
        <v>782</v>
      </c>
    </row>
    <row r="4396" spans="1:12" x14ac:dyDescent="0.3">
      <c r="A4396" s="10" t="s">
        <v>1299</v>
      </c>
      <c r="B4396" s="10" t="s">
        <v>2818</v>
      </c>
      <c r="C4396" s="10" t="s">
        <v>2819</v>
      </c>
      <c r="D4396" s="10" t="s">
        <v>2823</v>
      </c>
      <c r="E4396" s="10" t="s">
        <v>1263</v>
      </c>
      <c r="F4396" s="10"/>
      <c r="G4396" s="10" t="s">
        <v>47</v>
      </c>
      <c r="I4396" s="10"/>
      <c r="J4396" s="10" t="s">
        <v>951</v>
      </c>
      <c r="K4396" s="10" t="s">
        <v>18</v>
      </c>
      <c r="L4396">
        <v>1182</v>
      </c>
    </row>
    <row r="4397" spans="1:12" x14ac:dyDescent="0.3">
      <c r="A4397" s="10" t="s">
        <v>1299</v>
      </c>
      <c r="B4397" s="10" t="s">
        <v>2818</v>
      </c>
      <c r="C4397" s="10" t="s">
        <v>2819</v>
      </c>
      <c r="D4397" s="10" t="s">
        <v>2823</v>
      </c>
      <c r="E4397" s="10" t="s">
        <v>1263</v>
      </c>
      <c r="F4397" s="10"/>
      <c r="G4397" s="10" t="s">
        <v>47</v>
      </c>
      <c r="I4397" s="10"/>
      <c r="J4397" s="10" t="s">
        <v>951</v>
      </c>
      <c r="K4397" s="10" t="s">
        <v>19</v>
      </c>
      <c r="L4397">
        <v>1382</v>
      </c>
    </row>
    <row r="4398" spans="1:12" x14ac:dyDescent="0.3">
      <c r="A4398" s="10" t="s">
        <v>1299</v>
      </c>
      <c r="B4398" s="10" t="s">
        <v>2818</v>
      </c>
      <c r="C4398" s="10" t="s">
        <v>2819</v>
      </c>
      <c r="D4398" s="10" t="s">
        <v>2823</v>
      </c>
      <c r="E4398" s="10" t="s">
        <v>1263</v>
      </c>
      <c r="F4398" s="10"/>
      <c r="G4398" s="10" t="s">
        <v>47</v>
      </c>
      <c r="I4398" s="10"/>
      <c r="J4398" s="10" t="s">
        <v>951</v>
      </c>
      <c r="K4398" s="10" t="s">
        <v>20</v>
      </c>
      <c r="L4398">
        <v>1424</v>
      </c>
    </row>
    <row r="4399" spans="1:12" x14ac:dyDescent="0.3">
      <c r="A4399" s="10" t="s">
        <v>1299</v>
      </c>
      <c r="B4399" s="10" t="s">
        <v>2818</v>
      </c>
      <c r="C4399" s="10" t="s">
        <v>2819</v>
      </c>
      <c r="D4399" s="10" t="s">
        <v>2823</v>
      </c>
      <c r="E4399" s="10" t="s">
        <v>1263</v>
      </c>
      <c r="F4399" s="10"/>
      <c r="G4399" s="10" t="s">
        <v>47</v>
      </c>
      <c r="I4399" s="10"/>
      <c r="J4399" s="10" t="s">
        <v>951</v>
      </c>
      <c r="K4399" s="10" t="s">
        <v>21</v>
      </c>
      <c r="L4399">
        <v>1968</v>
      </c>
    </row>
    <row r="4400" spans="1:12" x14ac:dyDescent="0.3">
      <c r="A4400" s="10" t="s">
        <v>1299</v>
      </c>
      <c r="B4400" s="10" t="s">
        <v>2818</v>
      </c>
      <c r="C4400" s="10" t="s">
        <v>2819</v>
      </c>
      <c r="D4400" s="10" t="s">
        <v>2823</v>
      </c>
      <c r="E4400" s="10" t="s">
        <v>1263</v>
      </c>
      <c r="F4400" s="10"/>
      <c r="G4400" s="10" t="s">
        <v>47</v>
      </c>
      <c r="I4400" s="10"/>
      <c r="J4400" s="10" t="s">
        <v>951</v>
      </c>
      <c r="K4400" s="10" t="s">
        <v>22</v>
      </c>
      <c r="L4400">
        <v>1577</v>
      </c>
    </row>
    <row r="4401" spans="1:12" x14ac:dyDescent="0.3">
      <c r="A4401" s="10" t="s">
        <v>1299</v>
      </c>
      <c r="B4401" s="10" t="s">
        <v>2818</v>
      </c>
      <c r="C4401" s="10" t="s">
        <v>2819</v>
      </c>
      <c r="D4401" s="10" t="s">
        <v>2823</v>
      </c>
      <c r="E4401" s="10" t="s">
        <v>1263</v>
      </c>
      <c r="F4401" s="10"/>
      <c r="G4401" s="10" t="s">
        <v>47</v>
      </c>
      <c r="I4401" s="10"/>
      <c r="J4401" s="10" t="s">
        <v>951</v>
      </c>
      <c r="K4401" s="10" t="s">
        <v>23</v>
      </c>
      <c r="L4401">
        <v>1341</v>
      </c>
    </row>
    <row r="4402" spans="1:12" x14ac:dyDescent="0.3">
      <c r="A4402" s="10" t="s">
        <v>1299</v>
      </c>
      <c r="B4402" s="10" t="s">
        <v>2818</v>
      </c>
      <c r="C4402" s="10" t="s">
        <v>2819</v>
      </c>
      <c r="D4402" s="10" t="s">
        <v>2823</v>
      </c>
      <c r="E4402" s="10" t="s">
        <v>1263</v>
      </c>
      <c r="F4402" s="10"/>
      <c r="G4402" s="10" t="s">
        <v>47</v>
      </c>
      <c r="I4402" s="10"/>
      <c r="J4402" s="10" t="s">
        <v>951</v>
      </c>
      <c r="K4402" s="10" t="s">
        <v>24</v>
      </c>
      <c r="L4402">
        <v>1130</v>
      </c>
    </row>
    <row r="4403" spans="1:12" x14ac:dyDescent="0.3">
      <c r="A4403" s="10" t="s">
        <v>1299</v>
      </c>
      <c r="B4403" s="10" t="s">
        <v>2818</v>
      </c>
      <c r="C4403" s="10" t="s">
        <v>2819</v>
      </c>
      <c r="D4403" s="10" t="s">
        <v>2823</v>
      </c>
      <c r="E4403" s="10" t="s">
        <v>1263</v>
      </c>
      <c r="F4403" s="10"/>
      <c r="G4403" s="10" t="s">
        <v>47</v>
      </c>
      <c r="I4403" s="10"/>
      <c r="J4403" s="10" t="s">
        <v>951</v>
      </c>
      <c r="K4403" s="10" t="s">
        <v>25</v>
      </c>
      <c r="L4403">
        <v>905</v>
      </c>
    </row>
    <row r="4404" spans="1:12" x14ac:dyDescent="0.3">
      <c r="A4404" s="10" t="s">
        <v>1299</v>
      </c>
      <c r="B4404" s="10" t="s">
        <v>2818</v>
      </c>
      <c r="C4404" s="10" t="s">
        <v>2819</v>
      </c>
      <c r="D4404" s="10" t="s">
        <v>2823</v>
      </c>
      <c r="E4404" s="10" t="s">
        <v>1263</v>
      </c>
      <c r="F4404" s="10"/>
      <c r="G4404" s="10" t="s">
        <v>47</v>
      </c>
      <c r="I4404" s="10"/>
      <c r="J4404" s="10" t="s">
        <v>951</v>
      </c>
      <c r="K4404" s="10" t="s">
        <v>26</v>
      </c>
      <c r="L4404">
        <v>656</v>
      </c>
    </row>
    <row r="4405" spans="1:12" x14ac:dyDescent="0.3">
      <c r="A4405" s="10" t="s">
        <v>1299</v>
      </c>
      <c r="B4405" s="10" t="s">
        <v>2818</v>
      </c>
      <c r="C4405" s="10" t="s">
        <v>2819</v>
      </c>
      <c r="D4405" s="10" t="s">
        <v>2823</v>
      </c>
      <c r="E4405" s="10" t="s">
        <v>1263</v>
      </c>
      <c r="F4405" s="10"/>
      <c r="G4405" s="10" t="s">
        <v>47</v>
      </c>
      <c r="I4405" s="10"/>
      <c r="J4405" s="10" t="s">
        <v>951</v>
      </c>
      <c r="K4405" s="10" t="s">
        <v>27</v>
      </c>
      <c r="L4405">
        <v>488</v>
      </c>
    </row>
    <row r="4406" spans="1:12" x14ac:dyDescent="0.3">
      <c r="A4406" s="10" t="s">
        <v>1299</v>
      </c>
      <c r="B4406" s="10" t="s">
        <v>2818</v>
      </c>
      <c r="C4406" s="10" t="s">
        <v>2819</v>
      </c>
      <c r="D4406" s="10" t="s">
        <v>2823</v>
      </c>
      <c r="E4406" s="10" t="s">
        <v>1263</v>
      </c>
      <c r="F4406" s="10"/>
      <c r="G4406" s="10" t="s">
        <v>47</v>
      </c>
      <c r="I4406" s="10"/>
      <c r="J4406" s="10" t="s">
        <v>951</v>
      </c>
      <c r="K4406" s="10" t="s">
        <v>28</v>
      </c>
      <c r="L4406">
        <v>322</v>
      </c>
    </row>
    <row r="4407" spans="1:12" x14ac:dyDescent="0.3">
      <c r="A4407" s="10" t="s">
        <v>1299</v>
      </c>
      <c r="B4407" s="10" t="s">
        <v>2818</v>
      </c>
      <c r="C4407" s="10" t="s">
        <v>2819</v>
      </c>
      <c r="D4407" s="10" t="s">
        <v>2823</v>
      </c>
      <c r="E4407" s="10" t="s">
        <v>1263</v>
      </c>
      <c r="F4407" s="10"/>
      <c r="G4407" s="10" t="s">
        <v>47</v>
      </c>
      <c r="I4407" s="10"/>
      <c r="J4407" s="10" t="s">
        <v>951</v>
      </c>
      <c r="K4407" s="10" t="s">
        <v>29</v>
      </c>
      <c r="L4407">
        <v>395</v>
      </c>
    </row>
    <row r="4408" spans="1:12" x14ac:dyDescent="0.3">
      <c r="A4408" s="10" t="s">
        <v>1300</v>
      </c>
      <c r="B4408" s="10" t="s">
        <v>2818</v>
      </c>
      <c r="C4408" s="10" t="s">
        <v>2819</v>
      </c>
      <c r="D4408" s="10" t="s">
        <v>2823</v>
      </c>
      <c r="E4408" s="10" t="s">
        <v>1265</v>
      </c>
      <c r="F4408" s="10"/>
      <c r="G4408" s="10" t="s">
        <v>47</v>
      </c>
      <c r="I4408" s="10"/>
      <c r="J4408" s="10" t="s">
        <v>951</v>
      </c>
      <c r="K4408" s="10" t="s">
        <v>17</v>
      </c>
      <c r="L4408">
        <v>3176</v>
      </c>
    </row>
    <row r="4409" spans="1:12" x14ac:dyDescent="0.3">
      <c r="A4409" s="10" t="s">
        <v>1300</v>
      </c>
      <c r="B4409" s="10" t="s">
        <v>2818</v>
      </c>
      <c r="C4409" s="10" t="s">
        <v>2819</v>
      </c>
      <c r="D4409" s="10" t="s">
        <v>2823</v>
      </c>
      <c r="E4409" s="10" t="s">
        <v>1265</v>
      </c>
      <c r="F4409" s="10"/>
      <c r="G4409" s="10" t="s">
        <v>47</v>
      </c>
      <c r="I4409" s="10"/>
      <c r="J4409" s="10" t="s">
        <v>951</v>
      </c>
      <c r="K4409" s="10" t="s">
        <v>18</v>
      </c>
      <c r="L4409">
        <v>3339</v>
      </c>
    </row>
    <row r="4410" spans="1:12" x14ac:dyDescent="0.3">
      <c r="A4410" s="10" t="s">
        <v>1300</v>
      </c>
      <c r="B4410" s="10" t="s">
        <v>2818</v>
      </c>
      <c r="C4410" s="10" t="s">
        <v>2819</v>
      </c>
      <c r="D4410" s="10" t="s">
        <v>2823</v>
      </c>
      <c r="E4410" s="10" t="s">
        <v>1265</v>
      </c>
      <c r="F4410" s="10"/>
      <c r="G4410" s="10" t="s">
        <v>47</v>
      </c>
      <c r="I4410" s="10"/>
      <c r="J4410" s="10" t="s">
        <v>951</v>
      </c>
      <c r="K4410" s="10" t="s">
        <v>19</v>
      </c>
      <c r="L4410">
        <v>3115</v>
      </c>
    </row>
    <row r="4411" spans="1:12" x14ac:dyDescent="0.3">
      <c r="A4411" s="10" t="s">
        <v>1300</v>
      </c>
      <c r="B4411" s="10" t="s">
        <v>2818</v>
      </c>
      <c r="C4411" s="10" t="s">
        <v>2819</v>
      </c>
      <c r="D4411" s="10" t="s">
        <v>2823</v>
      </c>
      <c r="E4411" s="10" t="s">
        <v>1265</v>
      </c>
      <c r="F4411" s="10"/>
      <c r="G4411" s="10" t="s">
        <v>47</v>
      </c>
      <c r="I4411" s="10"/>
      <c r="J4411" s="10" t="s">
        <v>951</v>
      </c>
      <c r="K4411" s="10" t="s">
        <v>20</v>
      </c>
      <c r="L4411">
        <v>3133</v>
      </c>
    </row>
    <row r="4412" spans="1:12" x14ac:dyDescent="0.3">
      <c r="A4412" s="10" t="s">
        <v>1300</v>
      </c>
      <c r="B4412" s="10" t="s">
        <v>2818</v>
      </c>
      <c r="C4412" s="10" t="s">
        <v>2819</v>
      </c>
      <c r="D4412" s="10" t="s">
        <v>2823</v>
      </c>
      <c r="E4412" s="10" t="s">
        <v>1265</v>
      </c>
      <c r="F4412" s="10"/>
      <c r="G4412" s="10" t="s">
        <v>47</v>
      </c>
      <c r="I4412" s="10"/>
      <c r="J4412" s="10" t="s">
        <v>951</v>
      </c>
      <c r="K4412" s="10" t="s">
        <v>21</v>
      </c>
      <c r="L4412">
        <v>3664</v>
      </c>
    </row>
    <row r="4413" spans="1:12" x14ac:dyDescent="0.3">
      <c r="A4413" s="10" t="s">
        <v>1300</v>
      </c>
      <c r="B4413" s="10" t="s">
        <v>2818</v>
      </c>
      <c r="C4413" s="10" t="s">
        <v>2819</v>
      </c>
      <c r="D4413" s="10" t="s">
        <v>2823</v>
      </c>
      <c r="E4413" s="10" t="s">
        <v>1265</v>
      </c>
      <c r="F4413" s="10"/>
      <c r="G4413" s="10" t="s">
        <v>47</v>
      </c>
      <c r="I4413" s="10"/>
      <c r="J4413" s="10" t="s">
        <v>951</v>
      </c>
      <c r="K4413" s="10" t="s">
        <v>22</v>
      </c>
      <c r="L4413">
        <v>3689</v>
      </c>
    </row>
    <row r="4414" spans="1:12" x14ac:dyDescent="0.3">
      <c r="A4414" s="10" t="s">
        <v>1300</v>
      </c>
      <c r="B4414" s="10" t="s">
        <v>2818</v>
      </c>
      <c r="C4414" s="10" t="s">
        <v>2819</v>
      </c>
      <c r="D4414" s="10" t="s">
        <v>2823</v>
      </c>
      <c r="E4414" s="10" t="s">
        <v>1265</v>
      </c>
      <c r="F4414" s="10"/>
      <c r="G4414" s="10" t="s">
        <v>47</v>
      </c>
      <c r="I4414" s="10"/>
      <c r="J4414" s="10" t="s">
        <v>951</v>
      </c>
      <c r="K4414" s="10" t="s">
        <v>23</v>
      </c>
      <c r="L4414">
        <v>3725</v>
      </c>
    </row>
    <row r="4415" spans="1:12" x14ac:dyDescent="0.3">
      <c r="A4415" s="10" t="s">
        <v>1300</v>
      </c>
      <c r="B4415" s="10" t="s">
        <v>2818</v>
      </c>
      <c r="C4415" s="10" t="s">
        <v>2819</v>
      </c>
      <c r="D4415" s="10" t="s">
        <v>2823</v>
      </c>
      <c r="E4415" s="10" t="s">
        <v>1265</v>
      </c>
      <c r="F4415" s="10"/>
      <c r="G4415" s="10" t="s">
        <v>47</v>
      </c>
      <c r="I4415" s="10"/>
      <c r="J4415" s="10" t="s">
        <v>951</v>
      </c>
      <c r="K4415" s="10" t="s">
        <v>24</v>
      </c>
      <c r="L4415">
        <v>3759</v>
      </c>
    </row>
    <row r="4416" spans="1:12" x14ac:dyDescent="0.3">
      <c r="A4416" s="10" t="s">
        <v>1300</v>
      </c>
      <c r="B4416" s="10" t="s">
        <v>2818</v>
      </c>
      <c r="C4416" s="10" t="s">
        <v>2819</v>
      </c>
      <c r="D4416" s="10" t="s">
        <v>2823</v>
      </c>
      <c r="E4416" s="10" t="s">
        <v>1265</v>
      </c>
      <c r="F4416" s="10"/>
      <c r="G4416" s="10" t="s">
        <v>47</v>
      </c>
      <c r="I4416" s="10"/>
      <c r="J4416" s="10" t="s">
        <v>951</v>
      </c>
      <c r="K4416" s="10" t="s">
        <v>25</v>
      </c>
      <c r="L4416">
        <v>3591</v>
      </c>
    </row>
    <row r="4417" spans="1:12" x14ac:dyDescent="0.3">
      <c r="A4417" s="10" t="s">
        <v>1300</v>
      </c>
      <c r="B4417" s="10" t="s">
        <v>2818</v>
      </c>
      <c r="C4417" s="10" t="s">
        <v>2819</v>
      </c>
      <c r="D4417" s="10" t="s">
        <v>2823</v>
      </c>
      <c r="E4417" s="10" t="s">
        <v>1265</v>
      </c>
      <c r="F4417" s="10"/>
      <c r="G4417" s="10" t="s">
        <v>47</v>
      </c>
      <c r="I4417" s="10"/>
      <c r="J4417" s="10" t="s">
        <v>951</v>
      </c>
      <c r="K4417" s="10" t="s">
        <v>26</v>
      </c>
      <c r="L4417">
        <v>3742</v>
      </c>
    </row>
    <row r="4418" spans="1:12" x14ac:dyDescent="0.3">
      <c r="A4418" s="10" t="s">
        <v>1300</v>
      </c>
      <c r="B4418" s="10" t="s">
        <v>2818</v>
      </c>
      <c r="C4418" s="10" t="s">
        <v>2819</v>
      </c>
      <c r="D4418" s="10" t="s">
        <v>2823</v>
      </c>
      <c r="E4418" s="10" t="s">
        <v>1265</v>
      </c>
      <c r="F4418" s="10"/>
      <c r="G4418" s="10" t="s">
        <v>47</v>
      </c>
      <c r="I4418" s="10"/>
      <c r="J4418" s="10" t="s">
        <v>951</v>
      </c>
      <c r="K4418" s="10" t="s">
        <v>27</v>
      </c>
      <c r="L4418">
        <v>3648</v>
      </c>
    </row>
    <row r="4419" spans="1:12" x14ac:dyDescent="0.3">
      <c r="A4419" s="10" t="s">
        <v>1300</v>
      </c>
      <c r="B4419" s="10" t="s">
        <v>2818</v>
      </c>
      <c r="C4419" s="10" t="s">
        <v>2819</v>
      </c>
      <c r="D4419" s="10" t="s">
        <v>2823</v>
      </c>
      <c r="E4419" s="10" t="s">
        <v>1265</v>
      </c>
      <c r="F4419" s="10"/>
      <c r="G4419" s="10" t="s">
        <v>47</v>
      </c>
      <c r="I4419" s="10"/>
      <c r="J4419" s="10" t="s">
        <v>951</v>
      </c>
      <c r="K4419" s="10" t="s">
        <v>28</v>
      </c>
      <c r="L4419">
        <v>3143</v>
      </c>
    </row>
    <row r="4420" spans="1:12" x14ac:dyDescent="0.3">
      <c r="A4420" s="10" t="s">
        <v>1300</v>
      </c>
      <c r="B4420" s="10" t="s">
        <v>2818</v>
      </c>
      <c r="C4420" s="10" t="s">
        <v>2819</v>
      </c>
      <c r="D4420" s="10" t="s">
        <v>2823</v>
      </c>
      <c r="E4420" s="10" t="s">
        <v>1265</v>
      </c>
      <c r="F4420" s="10"/>
      <c r="G4420" s="10" t="s">
        <v>47</v>
      </c>
      <c r="I4420" s="10"/>
      <c r="J4420" s="10" t="s">
        <v>951</v>
      </c>
      <c r="K4420" s="10" t="s">
        <v>29</v>
      </c>
      <c r="L4420">
        <v>2645</v>
      </c>
    </row>
    <row r="4421" spans="1:12" x14ac:dyDescent="0.3">
      <c r="A4421" s="10" t="s">
        <v>1301</v>
      </c>
      <c r="B4421" s="10" t="s">
        <v>2818</v>
      </c>
      <c r="C4421" s="10" t="s">
        <v>2819</v>
      </c>
      <c r="D4421" s="10" t="s">
        <v>2823</v>
      </c>
      <c r="E4421" s="10" t="s">
        <v>1267</v>
      </c>
      <c r="F4421" s="10"/>
      <c r="G4421" s="10" t="s">
        <v>47</v>
      </c>
      <c r="I4421" s="10"/>
      <c r="J4421" s="10" t="s">
        <v>951</v>
      </c>
      <c r="K4421" s="10" t="s">
        <v>17</v>
      </c>
      <c r="L4421">
        <v>3310</v>
      </c>
    </row>
    <row r="4422" spans="1:12" x14ac:dyDescent="0.3">
      <c r="A4422" s="10" t="s">
        <v>1301</v>
      </c>
      <c r="B4422" s="10" t="s">
        <v>2818</v>
      </c>
      <c r="C4422" s="10" t="s">
        <v>2819</v>
      </c>
      <c r="D4422" s="10" t="s">
        <v>2823</v>
      </c>
      <c r="E4422" s="10" t="s">
        <v>1267</v>
      </c>
      <c r="F4422" s="10"/>
      <c r="G4422" s="10" t="s">
        <v>47</v>
      </c>
      <c r="I4422" s="10"/>
      <c r="J4422" s="10" t="s">
        <v>951</v>
      </c>
      <c r="K4422" s="10" t="s">
        <v>18</v>
      </c>
      <c r="L4422">
        <v>3710</v>
      </c>
    </row>
    <row r="4423" spans="1:12" x14ac:dyDescent="0.3">
      <c r="A4423" s="10" t="s">
        <v>1301</v>
      </c>
      <c r="B4423" s="10" t="s">
        <v>2818</v>
      </c>
      <c r="C4423" s="10" t="s">
        <v>2819</v>
      </c>
      <c r="D4423" s="10" t="s">
        <v>2823</v>
      </c>
      <c r="E4423" s="10" t="s">
        <v>1267</v>
      </c>
      <c r="F4423" s="10"/>
      <c r="G4423" s="10" t="s">
        <v>47</v>
      </c>
      <c r="I4423" s="10"/>
      <c r="J4423" s="10" t="s">
        <v>951</v>
      </c>
      <c r="K4423" s="10" t="s">
        <v>19</v>
      </c>
      <c r="L4423">
        <v>3519</v>
      </c>
    </row>
    <row r="4424" spans="1:12" x14ac:dyDescent="0.3">
      <c r="A4424" s="10" t="s">
        <v>1301</v>
      </c>
      <c r="B4424" s="10" t="s">
        <v>2818</v>
      </c>
      <c r="C4424" s="10" t="s">
        <v>2819</v>
      </c>
      <c r="D4424" s="10" t="s">
        <v>2823</v>
      </c>
      <c r="E4424" s="10" t="s">
        <v>1267</v>
      </c>
      <c r="F4424" s="10"/>
      <c r="G4424" s="10" t="s">
        <v>47</v>
      </c>
      <c r="I4424" s="10"/>
      <c r="J4424" s="10" t="s">
        <v>951</v>
      </c>
      <c r="K4424" s="10" t="s">
        <v>20</v>
      </c>
      <c r="L4424">
        <v>3855</v>
      </c>
    </row>
    <row r="4425" spans="1:12" x14ac:dyDescent="0.3">
      <c r="A4425" s="10" t="s">
        <v>1301</v>
      </c>
      <c r="B4425" s="10" t="s">
        <v>2818</v>
      </c>
      <c r="C4425" s="10" t="s">
        <v>2819</v>
      </c>
      <c r="D4425" s="10" t="s">
        <v>2823</v>
      </c>
      <c r="E4425" s="10" t="s">
        <v>1267</v>
      </c>
      <c r="F4425" s="10"/>
      <c r="G4425" s="10" t="s">
        <v>47</v>
      </c>
      <c r="I4425" s="10"/>
      <c r="J4425" s="10" t="s">
        <v>951</v>
      </c>
      <c r="K4425" s="10" t="s">
        <v>21</v>
      </c>
      <c r="L4425">
        <v>4017</v>
      </c>
    </row>
    <row r="4426" spans="1:12" x14ac:dyDescent="0.3">
      <c r="A4426" s="10" t="s">
        <v>1301</v>
      </c>
      <c r="B4426" s="10" t="s">
        <v>2818</v>
      </c>
      <c r="C4426" s="10" t="s">
        <v>2819</v>
      </c>
      <c r="D4426" s="10" t="s">
        <v>2823</v>
      </c>
      <c r="E4426" s="10" t="s">
        <v>1267</v>
      </c>
      <c r="F4426" s="10"/>
      <c r="G4426" s="10" t="s">
        <v>47</v>
      </c>
      <c r="I4426" s="10"/>
      <c r="J4426" s="10" t="s">
        <v>951</v>
      </c>
      <c r="K4426" s="10" t="s">
        <v>22</v>
      </c>
      <c r="L4426">
        <v>3903</v>
      </c>
    </row>
    <row r="4427" spans="1:12" x14ac:dyDescent="0.3">
      <c r="A4427" s="10" t="s">
        <v>1301</v>
      </c>
      <c r="B4427" s="10" t="s">
        <v>2818</v>
      </c>
      <c r="C4427" s="10" t="s">
        <v>2819</v>
      </c>
      <c r="D4427" s="10" t="s">
        <v>2823</v>
      </c>
      <c r="E4427" s="10" t="s">
        <v>1267</v>
      </c>
      <c r="F4427" s="10"/>
      <c r="G4427" s="10" t="s">
        <v>47</v>
      </c>
      <c r="I4427" s="10"/>
      <c r="J4427" s="10" t="s">
        <v>951</v>
      </c>
      <c r="K4427" s="10" t="s">
        <v>23</v>
      </c>
      <c r="L4427">
        <v>4459</v>
      </c>
    </row>
    <row r="4428" spans="1:12" x14ac:dyDescent="0.3">
      <c r="A4428" s="10" t="s">
        <v>1301</v>
      </c>
      <c r="B4428" s="10" t="s">
        <v>2818</v>
      </c>
      <c r="C4428" s="10" t="s">
        <v>2819</v>
      </c>
      <c r="D4428" s="10" t="s">
        <v>2823</v>
      </c>
      <c r="E4428" s="10" t="s">
        <v>1267</v>
      </c>
      <c r="F4428" s="10"/>
      <c r="G4428" s="10" t="s">
        <v>47</v>
      </c>
      <c r="I4428" s="10"/>
      <c r="J4428" s="10" t="s">
        <v>951</v>
      </c>
      <c r="K4428" s="10" t="s">
        <v>24</v>
      </c>
      <c r="L4428">
        <v>4563</v>
      </c>
    </row>
    <row r="4429" spans="1:12" x14ac:dyDescent="0.3">
      <c r="A4429" s="10" t="s">
        <v>1301</v>
      </c>
      <c r="B4429" s="10" t="s">
        <v>2818</v>
      </c>
      <c r="C4429" s="10" t="s">
        <v>2819</v>
      </c>
      <c r="D4429" s="10" t="s">
        <v>2823</v>
      </c>
      <c r="E4429" s="10" t="s">
        <v>1267</v>
      </c>
      <c r="F4429" s="10"/>
      <c r="G4429" s="10" t="s">
        <v>47</v>
      </c>
      <c r="I4429" s="10"/>
      <c r="J4429" s="10" t="s">
        <v>951</v>
      </c>
      <c r="K4429" s="10" t="s">
        <v>25</v>
      </c>
      <c r="L4429">
        <v>4294</v>
      </c>
    </row>
    <row r="4430" spans="1:12" x14ac:dyDescent="0.3">
      <c r="A4430" s="10" t="s">
        <v>1301</v>
      </c>
      <c r="B4430" s="10" t="s">
        <v>2818</v>
      </c>
      <c r="C4430" s="10" t="s">
        <v>2819</v>
      </c>
      <c r="D4430" s="10" t="s">
        <v>2823</v>
      </c>
      <c r="E4430" s="10" t="s">
        <v>1267</v>
      </c>
      <c r="F4430" s="10"/>
      <c r="G4430" s="10" t="s">
        <v>47</v>
      </c>
      <c r="I4430" s="10"/>
      <c r="J4430" s="10" t="s">
        <v>951</v>
      </c>
      <c r="K4430" s="10" t="s">
        <v>26</v>
      </c>
      <c r="L4430">
        <v>4640</v>
      </c>
    </row>
    <row r="4431" spans="1:12" x14ac:dyDescent="0.3">
      <c r="A4431" s="10" t="s">
        <v>1301</v>
      </c>
      <c r="B4431" s="10" t="s">
        <v>2818</v>
      </c>
      <c r="C4431" s="10" t="s">
        <v>2819</v>
      </c>
      <c r="D4431" s="10" t="s">
        <v>2823</v>
      </c>
      <c r="E4431" s="10" t="s">
        <v>1267</v>
      </c>
      <c r="F4431" s="10"/>
      <c r="G4431" s="10" t="s">
        <v>47</v>
      </c>
      <c r="I4431" s="10"/>
      <c r="J4431" s="10" t="s">
        <v>951</v>
      </c>
      <c r="K4431" s="10" t="s">
        <v>27</v>
      </c>
      <c r="L4431">
        <v>4572</v>
      </c>
    </row>
    <row r="4432" spans="1:12" x14ac:dyDescent="0.3">
      <c r="A4432" s="10" t="s">
        <v>1301</v>
      </c>
      <c r="B4432" s="10" t="s">
        <v>2818</v>
      </c>
      <c r="C4432" s="10" t="s">
        <v>2819</v>
      </c>
      <c r="D4432" s="10" t="s">
        <v>2823</v>
      </c>
      <c r="E4432" s="10" t="s">
        <v>1267</v>
      </c>
      <c r="F4432" s="10"/>
      <c r="G4432" s="10" t="s">
        <v>47</v>
      </c>
      <c r="I4432" s="10"/>
      <c r="J4432" s="10" t="s">
        <v>951</v>
      </c>
      <c r="K4432" s="10" t="s">
        <v>28</v>
      </c>
      <c r="L4432">
        <v>6462</v>
      </c>
    </row>
    <row r="4433" spans="1:12" x14ac:dyDescent="0.3">
      <c r="A4433" s="10" t="s">
        <v>1301</v>
      </c>
      <c r="B4433" s="10" t="s">
        <v>2818</v>
      </c>
      <c r="C4433" s="10" t="s">
        <v>2819</v>
      </c>
      <c r="D4433" s="10" t="s">
        <v>2823</v>
      </c>
      <c r="E4433" s="10" t="s">
        <v>1267</v>
      </c>
      <c r="F4433" s="10"/>
      <c r="G4433" s="10" t="s">
        <v>47</v>
      </c>
      <c r="I4433" s="10"/>
      <c r="J4433" s="10" t="s">
        <v>951</v>
      </c>
      <c r="K4433" s="10" t="s">
        <v>29</v>
      </c>
      <c r="L4433">
        <v>4450</v>
      </c>
    </row>
    <row r="4434" spans="1:12" x14ac:dyDescent="0.3">
      <c r="A4434" s="10" t="s">
        <v>1302</v>
      </c>
      <c r="B4434" s="10" t="s">
        <v>2818</v>
      </c>
      <c r="C4434" s="10" t="s">
        <v>2819</v>
      </c>
      <c r="D4434" s="10" t="s">
        <v>2823</v>
      </c>
      <c r="E4434" s="10" t="s">
        <v>1269</v>
      </c>
      <c r="F4434" s="10"/>
      <c r="G4434" s="10" t="s">
        <v>47</v>
      </c>
      <c r="I4434" s="10"/>
      <c r="J4434" s="10" t="s">
        <v>951</v>
      </c>
      <c r="K4434" s="10" t="s">
        <v>17</v>
      </c>
      <c r="L4434">
        <v>3634</v>
      </c>
    </row>
    <row r="4435" spans="1:12" x14ac:dyDescent="0.3">
      <c r="A4435" s="10" t="s">
        <v>1302</v>
      </c>
      <c r="B4435" s="10" t="s">
        <v>2818</v>
      </c>
      <c r="C4435" s="10" t="s">
        <v>2819</v>
      </c>
      <c r="D4435" s="10" t="s">
        <v>2823</v>
      </c>
      <c r="E4435" s="10" t="s">
        <v>1269</v>
      </c>
      <c r="F4435" s="10"/>
      <c r="G4435" s="10" t="s">
        <v>47</v>
      </c>
      <c r="I4435" s="10"/>
      <c r="J4435" s="10" t="s">
        <v>951</v>
      </c>
      <c r="K4435" s="10" t="s">
        <v>18</v>
      </c>
      <c r="L4435">
        <v>3779</v>
      </c>
    </row>
    <row r="4436" spans="1:12" x14ac:dyDescent="0.3">
      <c r="A4436" s="10" t="s">
        <v>1302</v>
      </c>
      <c r="B4436" s="10" t="s">
        <v>2818</v>
      </c>
      <c r="C4436" s="10" t="s">
        <v>2819</v>
      </c>
      <c r="D4436" s="10" t="s">
        <v>2823</v>
      </c>
      <c r="E4436" s="10" t="s">
        <v>1269</v>
      </c>
      <c r="F4436" s="10"/>
      <c r="G4436" s="10" t="s">
        <v>47</v>
      </c>
      <c r="I4436" s="10"/>
      <c r="J4436" s="10" t="s">
        <v>951</v>
      </c>
      <c r="K4436" s="10" t="s">
        <v>19</v>
      </c>
      <c r="L4436">
        <v>3033</v>
      </c>
    </row>
    <row r="4437" spans="1:12" x14ac:dyDescent="0.3">
      <c r="A4437" s="10" t="s">
        <v>1302</v>
      </c>
      <c r="B4437" s="10" t="s">
        <v>2818</v>
      </c>
      <c r="C4437" s="10" t="s">
        <v>2819</v>
      </c>
      <c r="D4437" s="10" t="s">
        <v>2823</v>
      </c>
      <c r="E4437" s="10" t="s">
        <v>1269</v>
      </c>
      <c r="F4437" s="10"/>
      <c r="G4437" s="10" t="s">
        <v>47</v>
      </c>
      <c r="I4437" s="10"/>
      <c r="J4437" s="10" t="s">
        <v>951</v>
      </c>
      <c r="K4437" s="10" t="s">
        <v>20</v>
      </c>
      <c r="L4437">
        <v>2776</v>
      </c>
    </row>
    <row r="4438" spans="1:12" x14ac:dyDescent="0.3">
      <c r="A4438" s="10" t="s">
        <v>1302</v>
      </c>
      <c r="B4438" s="10" t="s">
        <v>2818</v>
      </c>
      <c r="C4438" s="10" t="s">
        <v>2819</v>
      </c>
      <c r="D4438" s="10" t="s">
        <v>2823</v>
      </c>
      <c r="E4438" s="10" t="s">
        <v>1269</v>
      </c>
      <c r="F4438" s="10"/>
      <c r="G4438" s="10" t="s">
        <v>47</v>
      </c>
      <c r="I4438" s="10"/>
      <c r="J4438" s="10" t="s">
        <v>951</v>
      </c>
      <c r="K4438" s="10" t="s">
        <v>21</v>
      </c>
      <c r="L4438">
        <v>2690</v>
      </c>
    </row>
    <row r="4439" spans="1:12" x14ac:dyDescent="0.3">
      <c r="A4439" s="10" t="s">
        <v>1302</v>
      </c>
      <c r="B4439" s="10" t="s">
        <v>2818</v>
      </c>
      <c r="C4439" s="10" t="s">
        <v>2819</v>
      </c>
      <c r="D4439" s="10" t="s">
        <v>2823</v>
      </c>
      <c r="E4439" s="10" t="s">
        <v>1269</v>
      </c>
      <c r="F4439" s="10"/>
      <c r="G4439" s="10" t="s">
        <v>47</v>
      </c>
      <c r="I4439" s="10"/>
      <c r="J4439" s="10" t="s">
        <v>951</v>
      </c>
      <c r="K4439" s="10" t="s">
        <v>22</v>
      </c>
      <c r="L4439">
        <v>3090</v>
      </c>
    </row>
    <row r="4440" spans="1:12" x14ac:dyDescent="0.3">
      <c r="A4440" s="10" t="s">
        <v>1302</v>
      </c>
      <c r="B4440" s="10" t="s">
        <v>2818</v>
      </c>
      <c r="C4440" s="10" t="s">
        <v>2819</v>
      </c>
      <c r="D4440" s="10" t="s">
        <v>2823</v>
      </c>
      <c r="E4440" s="10" t="s">
        <v>1269</v>
      </c>
      <c r="F4440" s="10"/>
      <c r="G4440" s="10" t="s">
        <v>47</v>
      </c>
      <c r="I4440" s="10"/>
      <c r="J4440" s="10" t="s">
        <v>951</v>
      </c>
      <c r="K4440" s="10" t="s">
        <v>23</v>
      </c>
      <c r="L4440">
        <v>3436</v>
      </c>
    </row>
    <row r="4441" spans="1:12" x14ac:dyDescent="0.3">
      <c r="A4441" s="10" t="s">
        <v>1302</v>
      </c>
      <c r="B4441" s="10" t="s">
        <v>2818</v>
      </c>
      <c r="C4441" s="10" t="s">
        <v>2819</v>
      </c>
      <c r="D4441" s="10" t="s">
        <v>2823</v>
      </c>
      <c r="E4441" s="10" t="s">
        <v>1269</v>
      </c>
      <c r="F4441" s="10"/>
      <c r="G4441" s="10" t="s">
        <v>47</v>
      </c>
      <c r="I4441" s="10"/>
      <c r="J4441" s="10" t="s">
        <v>951</v>
      </c>
      <c r="K4441" s="10" t="s">
        <v>24</v>
      </c>
      <c r="L4441">
        <v>3095</v>
      </c>
    </row>
    <row r="4442" spans="1:12" x14ac:dyDescent="0.3">
      <c r="A4442" s="10" t="s">
        <v>1302</v>
      </c>
      <c r="B4442" s="10" t="s">
        <v>2818</v>
      </c>
      <c r="C4442" s="10" t="s">
        <v>2819</v>
      </c>
      <c r="D4442" s="10" t="s">
        <v>2823</v>
      </c>
      <c r="E4442" s="10" t="s">
        <v>1269</v>
      </c>
      <c r="F4442" s="10"/>
      <c r="G4442" s="10" t="s">
        <v>47</v>
      </c>
      <c r="I4442" s="10"/>
      <c r="J4442" s="10" t="s">
        <v>951</v>
      </c>
      <c r="K4442" s="10" t="s">
        <v>25</v>
      </c>
      <c r="L4442">
        <v>3212</v>
      </c>
    </row>
    <row r="4443" spans="1:12" x14ac:dyDescent="0.3">
      <c r="A4443" s="10" t="s">
        <v>1302</v>
      </c>
      <c r="B4443" s="10" t="s">
        <v>2818</v>
      </c>
      <c r="C4443" s="10" t="s">
        <v>2819</v>
      </c>
      <c r="D4443" s="10" t="s">
        <v>2823</v>
      </c>
      <c r="E4443" s="10" t="s">
        <v>1269</v>
      </c>
      <c r="F4443" s="10"/>
      <c r="G4443" s="10" t="s">
        <v>47</v>
      </c>
      <c r="I4443" s="10"/>
      <c r="J4443" s="10" t="s">
        <v>951</v>
      </c>
      <c r="K4443" s="10" t="s">
        <v>26</v>
      </c>
      <c r="L4443">
        <v>3405</v>
      </c>
    </row>
    <row r="4444" spans="1:12" x14ac:dyDescent="0.3">
      <c r="A4444" s="10" t="s">
        <v>1302</v>
      </c>
      <c r="B4444" s="10" t="s">
        <v>2818</v>
      </c>
      <c r="C4444" s="10" t="s">
        <v>2819</v>
      </c>
      <c r="D4444" s="10" t="s">
        <v>2823</v>
      </c>
      <c r="E4444" s="10" t="s">
        <v>1269</v>
      </c>
      <c r="F4444" s="10"/>
      <c r="G4444" s="10" t="s">
        <v>47</v>
      </c>
      <c r="I4444" s="10"/>
      <c r="J4444" s="10" t="s">
        <v>951</v>
      </c>
      <c r="K4444" s="10" t="s">
        <v>27</v>
      </c>
      <c r="L4444">
        <v>3549</v>
      </c>
    </row>
    <row r="4445" spans="1:12" x14ac:dyDescent="0.3">
      <c r="A4445" s="10" t="s">
        <v>1302</v>
      </c>
      <c r="B4445" s="10" t="s">
        <v>2818</v>
      </c>
      <c r="C4445" s="10" t="s">
        <v>2819</v>
      </c>
      <c r="D4445" s="10" t="s">
        <v>2823</v>
      </c>
      <c r="E4445" s="10" t="s">
        <v>1269</v>
      </c>
      <c r="F4445" s="10"/>
      <c r="G4445" s="10" t="s">
        <v>47</v>
      </c>
      <c r="I4445" s="10"/>
      <c r="J4445" s="10" t="s">
        <v>951</v>
      </c>
      <c r="K4445" s="10" t="s">
        <v>28</v>
      </c>
      <c r="L4445">
        <v>2891</v>
      </c>
    </row>
    <row r="4446" spans="1:12" x14ac:dyDescent="0.3">
      <c r="A4446" s="10" t="s">
        <v>1302</v>
      </c>
      <c r="B4446" s="10" t="s">
        <v>2818</v>
      </c>
      <c r="C4446" s="10" t="s">
        <v>2819</v>
      </c>
      <c r="D4446" s="10" t="s">
        <v>2823</v>
      </c>
      <c r="E4446" s="10" t="s">
        <v>1269</v>
      </c>
      <c r="F4446" s="10"/>
      <c r="G4446" s="10" t="s">
        <v>47</v>
      </c>
      <c r="I4446" s="10"/>
      <c r="J4446" s="10" t="s">
        <v>951</v>
      </c>
      <c r="K4446" s="10" t="s">
        <v>29</v>
      </c>
      <c r="L4446">
        <v>2308</v>
      </c>
    </row>
    <row r="4447" spans="1:12" x14ac:dyDescent="0.3">
      <c r="A4447" s="10" t="s">
        <v>1303</v>
      </c>
      <c r="B4447" s="10" t="s">
        <v>2818</v>
      </c>
      <c r="C4447" s="10" t="s">
        <v>2819</v>
      </c>
      <c r="D4447" s="10" t="s">
        <v>2823</v>
      </c>
      <c r="E4447" s="10" t="s">
        <v>973</v>
      </c>
      <c r="F4447" s="10"/>
      <c r="G4447" s="10" t="s">
        <v>47</v>
      </c>
      <c r="I4447" s="10"/>
      <c r="J4447" s="10" t="s">
        <v>951</v>
      </c>
      <c r="K4447" s="10" t="s">
        <v>17</v>
      </c>
      <c r="L4447">
        <v>408</v>
      </c>
    </row>
    <row r="4448" spans="1:12" x14ac:dyDescent="0.3">
      <c r="A4448" s="10" t="s">
        <v>1303</v>
      </c>
      <c r="B4448" s="10" t="s">
        <v>2818</v>
      </c>
      <c r="C4448" s="10" t="s">
        <v>2819</v>
      </c>
      <c r="D4448" s="10" t="s">
        <v>2823</v>
      </c>
      <c r="E4448" s="10" t="s">
        <v>973</v>
      </c>
      <c r="F4448" s="10"/>
      <c r="G4448" s="10" t="s">
        <v>47</v>
      </c>
      <c r="I4448" s="10"/>
      <c r="J4448" s="10" t="s">
        <v>951</v>
      </c>
      <c r="K4448" s="10" t="s">
        <v>18</v>
      </c>
      <c r="L4448">
        <v>496</v>
      </c>
    </row>
    <row r="4449" spans="1:12" x14ac:dyDescent="0.3">
      <c r="A4449" s="10" t="s">
        <v>1303</v>
      </c>
      <c r="B4449" s="10" t="s">
        <v>2818</v>
      </c>
      <c r="C4449" s="10" t="s">
        <v>2819</v>
      </c>
      <c r="D4449" s="10" t="s">
        <v>2823</v>
      </c>
      <c r="E4449" s="10" t="s">
        <v>973</v>
      </c>
      <c r="F4449" s="10"/>
      <c r="G4449" s="10" t="s">
        <v>47</v>
      </c>
      <c r="I4449" s="10"/>
      <c r="J4449" s="10" t="s">
        <v>951</v>
      </c>
      <c r="K4449" s="10" t="s">
        <v>19</v>
      </c>
      <c r="L4449">
        <v>458</v>
      </c>
    </row>
    <row r="4450" spans="1:12" x14ac:dyDescent="0.3">
      <c r="A4450" s="10" t="s">
        <v>1303</v>
      </c>
      <c r="B4450" s="10" t="s">
        <v>2818</v>
      </c>
      <c r="C4450" s="10" t="s">
        <v>2819</v>
      </c>
      <c r="D4450" s="10" t="s">
        <v>2823</v>
      </c>
      <c r="E4450" s="10" t="s">
        <v>973</v>
      </c>
      <c r="F4450" s="10"/>
      <c r="G4450" s="10" t="s">
        <v>47</v>
      </c>
      <c r="I4450" s="10"/>
      <c r="J4450" s="10" t="s">
        <v>951</v>
      </c>
      <c r="K4450" s="10" t="s">
        <v>20</v>
      </c>
      <c r="L4450">
        <v>489</v>
      </c>
    </row>
    <row r="4451" spans="1:12" x14ac:dyDescent="0.3">
      <c r="A4451" s="10" t="s">
        <v>1303</v>
      </c>
      <c r="B4451" s="10" t="s">
        <v>2818</v>
      </c>
      <c r="C4451" s="10" t="s">
        <v>2819</v>
      </c>
      <c r="D4451" s="10" t="s">
        <v>2823</v>
      </c>
      <c r="E4451" s="10" t="s">
        <v>973</v>
      </c>
      <c r="F4451" s="10"/>
      <c r="G4451" s="10" t="s">
        <v>47</v>
      </c>
      <c r="I4451" s="10"/>
      <c r="J4451" s="10" t="s">
        <v>951</v>
      </c>
      <c r="K4451" s="10" t="s">
        <v>21</v>
      </c>
      <c r="L4451">
        <v>475</v>
      </c>
    </row>
    <row r="4452" spans="1:12" x14ac:dyDescent="0.3">
      <c r="A4452" s="10" t="s">
        <v>1303</v>
      </c>
      <c r="B4452" s="10" t="s">
        <v>2818</v>
      </c>
      <c r="C4452" s="10" t="s">
        <v>2819</v>
      </c>
      <c r="D4452" s="10" t="s">
        <v>2823</v>
      </c>
      <c r="E4452" s="10" t="s">
        <v>973</v>
      </c>
      <c r="F4452" s="10"/>
      <c r="G4452" s="10" t="s">
        <v>47</v>
      </c>
      <c r="I4452" s="10"/>
      <c r="J4452" s="10" t="s">
        <v>951</v>
      </c>
      <c r="K4452" s="10" t="s">
        <v>22</v>
      </c>
      <c r="L4452">
        <v>440</v>
      </c>
    </row>
    <row r="4453" spans="1:12" x14ac:dyDescent="0.3">
      <c r="A4453" s="10" t="s">
        <v>1303</v>
      </c>
      <c r="B4453" s="10" t="s">
        <v>2818</v>
      </c>
      <c r="C4453" s="10" t="s">
        <v>2819</v>
      </c>
      <c r="D4453" s="10" t="s">
        <v>2823</v>
      </c>
      <c r="E4453" s="10" t="s">
        <v>973</v>
      </c>
      <c r="F4453" s="10"/>
      <c r="G4453" s="10" t="s">
        <v>47</v>
      </c>
      <c r="I4453" s="10"/>
      <c r="J4453" s="10" t="s">
        <v>951</v>
      </c>
      <c r="K4453" s="10" t="s">
        <v>23</v>
      </c>
      <c r="L4453">
        <v>346</v>
      </c>
    </row>
    <row r="4454" spans="1:12" x14ac:dyDescent="0.3">
      <c r="A4454" s="10" t="s">
        <v>1303</v>
      </c>
      <c r="B4454" s="10" t="s">
        <v>2818</v>
      </c>
      <c r="C4454" s="10" t="s">
        <v>2819</v>
      </c>
      <c r="D4454" s="10" t="s">
        <v>2823</v>
      </c>
      <c r="E4454" s="10" t="s">
        <v>973</v>
      </c>
      <c r="F4454" s="10"/>
      <c r="G4454" s="10" t="s">
        <v>47</v>
      </c>
      <c r="I4454" s="10"/>
      <c r="J4454" s="10" t="s">
        <v>951</v>
      </c>
      <c r="K4454" s="10" t="s">
        <v>24</v>
      </c>
      <c r="L4454">
        <v>328</v>
      </c>
    </row>
    <row r="4455" spans="1:12" x14ac:dyDescent="0.3">
      <c r="A4455" s="10" t="s">
        <v>1303</v>
      </c>
      <c r="B4455" s="10" t="s">
        <v>2818</v>
      </c>
      <c r="C4455" s="10" t="s">
        <v>2819</v>
      </c>
      <c r="D4455" s="10" t="s">
        <v>2823</v>
      </c>
      <c r="E4455" s="10" t="s">
        <v>973</v>
      </c>
      <c r="F4455" s="10"/>
      <c r="G4455" s="10" t="s">
        <v>47</v>
      </c>
      <c r="I4455" s="10"/>
      <c r="J4455" s="10" t="s">
        <v>951</v>
      </c>
      <c r="K4455" s="10" t="s">
        <v>25</v>
      </c>
      <c r="L4455">
        <v>302</v>
      </c>
    </row>
    <row r="4456" spans="1:12" x14ac:dyDescent="0.3">
      <c r="A4456" s="10" t="s">
        <v>1303</v>
      </c>
      <c r="B4456" s="10" t="s">
        <v>2818</v>
      </c>
      <c r="C4456" s="10" t="s">
        <v>2819</v>
      </c>
      <c r="D4456" s="10" t="s">
        <v>2823</v>
      </c>
      <c r="E4456" s="10" t="s">
        <v>973</v>
      </c>
      <c r="F4456" s="10"/>
      <c r="G4456" s="10" t="s">
        <v>47</v>
      </c>
      <c r="I4456" s="10"/>
      <c r="J4456" s="10" t="s">
        <v>951</v>
      </c>
      <c r="K4456" s="10" t="s">
        <v>26</v>
      </c>
      <c r="L4456">
        <v>313</v>
      </c>
    </row>
    <row r="4457" spans="1:12" x14ac:dyDescent="0.3">
      <c r="A4457" s="10" t="s">
        <v>1303</v>
      </c>
      <c r="B4457" s="10" t="s">
        <v>2818</v>
      </c>
      <c r="C4457" s="10" t="s">
        <v>2819</v>
      </c>
      <c r="D4457" s="10" t="s">
        <v>2823</v>
      </c>
      <c r="E4457" s="10" t="s">
        <v>973</v>
      </c>
      <c r="F4457" s="10"/>
      <c r="G4457" s="10" t="s">
        <v>47</v>
      </c>
      <c r="I4457" s="10"/>
      <c r="J4457" s="10" t="s">
        <v>951</v>
      </c>
      <c r="K4457" s="10" t="s">
        <v>27</v>
      </c>
      <c r="L4457">
        <v>369</v>
      </c>
    </row>
    <row r="4458" spans="1:12" x14ac:dyDescent="0.3">
      <c r="A4458" s="10" t="s">
        <v>1303</v>
      </c>
      <c r="B4458" s="10" t="s">
        <v>2818</v>
      </c>
      <c r="C4458" s="10" t="s">
        <v>2819</v>
      </c>
      <c r="D4458" s="10" t="s">
        <v>2823</v>
      </c>
      <c r="E4458" s="10" t="s">
        <v>973</v>
      </c>
      <c r="F4458" s="10"/>
      <c r="G4458" s="10" t="s">
        <v>47</v>
      </c>
      <c r="I4458" s="10"/>
      <c r="J4458" s="10" t="s">
        <v>951</v>
      </c>
      <c r="K4458" s="10" t="s">
        <v>28</v>
      </c>
      <c r="L4458">
        <v>371</v>
      </c>
    </row>
    <row r="4459" spans="1:12" x14ac:dyDescent="0.3">
      <c r="A4459" s="10" t="s">
        <v>1303</v>
      </c>
      <c r="B4459" s="10" t="s">
        <v>2818</v>
      </c>
      <c r="C4459" s="10" t="s">
        <v>2819</v>
      </c>
      <c r="D4459" s="10" t="s">
        <v>2823</v>
      </c>
      <c r="E4459" s="10" t="s">
        <v>973</v>
      </c>
      <c r="F4459" s="10"/>
      <c r="G4459" s="10" t="s">
        <v>47</v>
      </c>
      <c r="I4459" s="10"/>
      <c r="J4459" s="10" t="s">
        <v>951</v>
      </c>
      <c r="K4459" s="10" t="s">
        <v>29</v>
      </c>
      <c r="L4459">
        <v>361</v>
      </c>
    </row>
    <row r="4460" spans="1:12" x14ac:dyDescent="0.3">
      <c r="A4460" s="10" t="s">
        <v>1304</v>
      </c>
      <c r="B4460" s="10" t="s">
        <v>2818</v>
      </c>
      <c r="C4460" s="10" t="s">
        <v>3066</v>
      </c>
      <c r="D4460" s="10" t="s">
        <v>3067</v>
      </c>
      <c r="E4460" s="10" t="s">
        <v>1306</v>
      </c>
      <c r="F4460" s="10"/>
      <c r="G4460" s="10" t="s">
        <v>950</v>
      </c>
      <c r="I4460" s="10"/>
      <c r="J4460" s="10" t="s">
        <v>1307</v>
      </c>
      <c r="K4460" s="10" t="s">
        <v>22</v>
      </c>
      <c r="L4460">
        <v>24</v>
      </c>
    </row>
    <row r="4461" spans="1:12" x14ac:dyDescent="0.3">
      <c r="A4461" s="10" t="s">
        <v>1304</v>
      </c>
      <c r="B4461" s="10" t="s">
        <v>2818</v>
      </c>
      <c r="C4461" s="10" t="s">
        <v>3066</v>
      </c>
      <c r="D4461" s="10" t="s">
        <v>3067</v>
      </c>
      <c r="E4461" s="10" t="s">
        <v>1306</v>
      </c>
      <c r="F4461" s="10"/>
      <c r="G4461" s="10" t="s">
        <v>950</v>
      </c>
      <c r="I4461" s="10"/>
      <c r="J4461" s="10" t="s">
        <v>1307</v>
      </c>
      <c r="K4461" s="10" t="s">
        <v>23</v>
      </c>
      <c r="L4461">
        <v>50</v>
      </c>
    </row>
    <row r="4462" spans="1:12" x14ac:dyDescent="0.3">
      <c r="A4462" s="10" t="s">
        <v>1304</v>
      </c>
      <c r="B4462" s="10" t="s">
        <v>2818</v>
      </c>
      <c r="C4462" s="10" t="s">
        <v>3066</v>
      </c>
      <c r="D4462" s="10" t="s">
        <v>3067</v>
      </c>
      <c r="E4462" s="10" t="s">
        <v>1306</v>
      </c>
      <c r="F4462" s="10"/>
      <c r="G4462" s="10" t="s">
        <v>950</v>
      </c>
      <c r="I4462" s="10"/>
      <c r="J4462" s="10" t="s">
        <v>1307</v>
      </c>
      <c r="K4462" s="10" t="s">
        <v>24</v>
      </c>
      <c r="L4462">
        <v>22</v>
      </c>
    </row>
    <row r="4463" spans="1:12" x14ac:dyDescent="0.3">
      <c r="A4463" s="10" t="s">
        <v>1304</v>
      </c>
      <c r="B4463" s="10" t="s">
        <v>2818</v>
      </c>
      <c r="C4463" s="10" t="s">
        <v>3066</v>
      </c>
      <c r="D4463" s="10" t="s">
        <v>3067</v>
      </c>
      <c r="E4463" s="10" t="s">
        <v>1306</v>
      </c>
      <c r="F4463" s="10"/>
      <c r="G4463" s="10" t="s">
        <v>950</v>
      </c>
      <c r="I4463" s="10"/>
      <c r="J4463" s="10" t="s">
        <v>1307</v>
      </c>
      <c r="K4463" s="10" t="s">
        <v>25</v>
      </c>
      <c r="L4463">
        <v>13</v>
      </c>
    </row>
    <row r="4464" spans="1:12" x14ac:dyDescent="0.3">
      <c r="A4464" s="10" t="s">
        <v>1304</v>
      </c>
      <c r="B4464" s="10" t="s">
        <v>2818</v>
      </c>
      <c r="C4464" s="10" t="s">
        <v>3066</v>
      </c>
      <c r="D4464" s="10" t="s">
        <v>3067</v>
      </c>
      <c r="E4464" s="10" t="s">
        <v>1306</v>
      </c>
      <c r="F4464" s="10"/>
      <c r="G4464" s="10" t="s">
        <v>950</v>
      </c>
      <c r="I4464" s="10"/>
      <c r="J4464" s="10" t="s">
        <v>1307</v>
      </c>
      <c r="K4464" s="10" t="s">
        <v>26</v>
      </c>
      <c r="L4464">
        <v>7</v>
      </c>
    </row>
    <row r="4465" spans="1:12" x14ac:dyDescent="0.3">
      <c r="A4465" s="10" t="s">
        <v>1304</v>
      </c>
      <c r="B4465" s="10" t="s">
        <v>2818</v>
      </c>
      <c r="C4465" s="10" t="s">
        <v>3066</v>
      </c>
      <c r="D4465" s="10" t="s">
        <v>3067</v>
      </c>
      <c r="E4465" s="10" t="s">
        <v>1306</v>
      </c>
      <c r="F4465" s="10"/>
      <c r="G4465" s="10" t="s">
        <v>950</v>
      </c>
      <c r="I4465" s="10"/>
      <c r="J4465" s="10" t="s">
        <v>1307</v>
      </c>
      <c r="K4465" s="10" t="s">
        <v>27</v>
      </c>
      <c r="L4465">
        <v>1</v>
      </c>
    </row>
    <row r="4466" spans="1:12" x14ac:dyDescent="0.3">
      <c r="A4466" s="10" t="s">
        <v>1304</v>
      </c>
      <c r="B4466" s="10" t="s">
        <v>2818</v>
      </c>
      <c r="C4466" s="10" t="s">
        <v>3066</v>
      </c>
      <c r="D4466" s="10" t="s">
        <v>3067</v>
      </c>
      <c r="E4466" s="10" t="s">
        <v>1306</v>
      </c>
      <c r="F4466" s="10"/>
      <c r="G4466" s="10" t="s">
        <v>950</v>
      </c>
      <c r="I4466" s="10"/>
      <c r="J4466" s="10" t="s">
        <v>1307</v>
      </c>
      <c r="K4466" s="10" t="s">
        <v>28</v>
      </c>
      <c r="L4466">
        <v>2</v>
      </c>
    </row>
    <row r="4467" spans="1:12" x14ac:dyDescent="0.3">
      <c r="A4467" s="10" t="s">
        <v>1308</v>
      </c>
      <c r="B4467" s="10" t="s">
        <v>2818</v>
      </c>
      <c r="C4467" s="10" t="s">
        <v>3066</v>
      </c>
      <c r="D4467" s="10" t="s">
        <v>3068</v>
      </c>
      <c r="E4467" s="10" t="s">
        <v>1310</v>
      </c>
      <c r="F4467" s="10"/>
      <c r="G4467" s="10" t="s">
        <v>950</v>
      </c>
      <c r="I4467" s="10"/>
      <c r="J4467" s="10" t="s">
        <v>1307</v>
      </c>
      <c r="K4467" s="10" t="s">
        <v>22</v>
      </c>
      <c r="L4467">
        <v>29</v>
      </c>
    </row>
    <row r="4468" spans="1:12" x14ac:dyDescent="0.3">
      <c r="A4468" s="10" t="s">
        <v>1308</v>
      </c>
      <c r="B4468" s="10" t="s">
        <v>2818</v>
      </c>
      <c r="C4468" s="10" t="s">
        <v>3066</v>
      </c>
      <c r="D4468" s="10" t="s">
        <v>3068</v>
      </c>
      <c r="E4468" s="10" t="s">
        <v>1310</v>
      </c>
      <c r="F4468" s="10"/>
      <c r="G4468" s="10" t="s">
        <v>950</v>
      </c>
      <c r="I4468" s="10"/>
      <c r="J4468" s="10" t="s">
        <v>1307</v>
      </c>
      <c r="K4468" s="10" t="s">
        <v>23</v>
      </c>
      <c r="L4468">
        <v>33</v>
      </c>
    </row>
    <row r="4469" spans="1:12" x14ac:dyDescent="0.3">
      <c r="A4469" s="10" t="s">
        <v>1308</v>
      </c>
      <c r="B4469" s="10" t="s">
        <v>2818</v>
      </c>
      <c r="C4469" s="10" t="s">
        <v>3066</v>
      </c>
      <c r="D4469" s="10" t="s">
        <v>3068</v>
      </c>
      <c r="E4469" s="10" t="s">
        <v>1310</v>
      </c>
      <c r="F4469" s="10"/>
      <c r="G4469" s="10" t="s">
        <v>950</v>
      </c>
      <c r="I4469" s="10"/>
      <c r="J4469" s="10" t="s">
        <v>1307</v>
      </c>
      <c r="K4469" s="10" t="s">
        <v>24</v>
      </c>
      <c r="L4469">
        <v>35</v>
      </c>
    </row>
    <row r="4470" spans="1:12" x14ac:dyDescent="0.3">
      <c r="A4470" s="10" t="s">
        <v>1308</v>
      </c>
      <c r="B4470" s="10" t="s">
        <v>2818</v>
      </c>
      <c r="C4470" s="10" t="s">
        <v>3066</v>
      </c>
      <c r="D4470" s="10" t="s">
        <v>3068</v>
      </c>
      <c r="E4470" s="10" t="s">
        <v>1310</v>
      </c>
      <c r="F4470" s="10"/>
      <c r="G4470" s="10" t="s">
        <v>950</v>
      </c>
      <c r="I4470" s="10"/>
      <c r="J4470" s="10" t="s">
        <v>1307</v>
      </c>
      <c r="K4470" s="10" t="s">
        <v>25</v>
      </c>
      <c r="L4470">
        <v>38</v>
      </c>
    </row>
    <row r="4471" spans="1:12" x14ac:dyDescent="0.3">
      <c r="A4471" s="10" t="s">
        <v>1308</v>
      </c>
      <c r="B4471" s="10" t="s">
        <v>2818</v>
      </c>
      <c r="C4471" s="10" t="s">
        <v>3066</v>
      </c>
      <c r="D4471" s="10" t="s">
        <v>3068</v>
      </c>
      <c r="E4471" s="10" t="s">
        <v>1310</v>
      </c>
      <c r="F4471" s="10"/>
      <c r="G4471" s="10" t="s">
        <v>950</v>
      </c>
      <c r="I4471" s="10"/>
      <c r="J4471" s="10" t="s">
        <v>1307</v>
      </c>
      <c r="K4471" s="10" t="s">
        <v>26</v>
      </c>
      <c r="L4471">
        <v>37</v>
      </c>
    </row>
    <row r="4472" spans="1:12" x14ac:dyDescent="0.3">
      <c r="A4472" s="10" t="s">
        <v>1308</v>
      </c>
      <c r="B4472" s="10" t="s">
        <v>2818</v>
      </c>
      <c r="C4472" s="10" t="s">
        <v>3066</v>
      </c>
      <c r="D4472" s="10" t="s">
        <v>3068</v>
      </c>
      <c r="E4472" s="10" t="s">
        <v>1310</v>
      </c>
      <c r="F4472" s="10"/>
      <c r="G4472" s="10" t="s">
        <v>950</v>
      </c>
      <c r="I4472" s="10"/>
      <c r="J4472" s="10" t="s">
        <v>1307</v>
      </c>
      <c r="K4472" s="10" t="s">
        <v>27</v>
      </c>
      <c r="L4472">
        <v>40</v>
      </c>
    </row>
    <row r="4473" spans="1:12" x14ac:dyDescent="0.3">
      <c r="A4473" s="10" t="s">
        <v>1308</v>
      </c>
      <c r="B4473" s="10" t="s">
        <v>2818</v>
      </c>
      <c r="C4473" s="10" t="s">
        <v>3066</v>
      </c>
      <c r="D4473" s="10" t="s">
        <v>3068</v>
      </c>
      <c r="E4473" s="10" t="s">
        <v>1310</v>
      </c>
      <c r="F4473" s="10"/>
      <c r="G4473" s="10" t="s">
        <v>950</v>
      </c>
      <c r="I4473" s="10"/>
      <c r="J4473" s="10" t="s">
        <v>1307</v>
      </c>
      <c r="K4473" s="10" t="s">
        <v>28</v>
      </c>
      <c r="L4473">
        <v>49</v>
      </c>
    </row>
    <row r="4474" spans="1:12" x14ac:dyDescent="0.3">
      <c r="A4474" s="10" t="s">
        <v>1311</v>
      </c>
      <c r="B4474" s="10" t="s">
        <v>2818</v>
      </c>
      <c r="C4474" s="10" t="s">
        <v>3066</v>
      </c>
      <c r="D4474" s="10" t="s">
        <v>3068</v>
      </c>
      <c r="E4474" s="10" t="s">
        <v>1312</v>
      </c>
      <c r="F4474" s="10"/>
      <c r="G4474" s="10" t="s">
        <v>950</v>
      </c>
      <c r="I4474" s="10"/>
      <c r="J4474" s="10" t="s">
        <v>1307</v>
      </c>
      <c r="K4474" s="10" t="s">
        <v>22</v>
      </c>
      <c r="L4474">
        <v>2</v>
      </c>
    </row>
    <row r="4475" spans="1:12" x14ac:dyDescent="0.3">
      <c r="A4475" s="10" t="s">
        <v>1311</v>
      </c>
      <c r="B4475" s="10" t="s">
        <v>2818</v>
      </c>
      <c r="C4475" s="10" t="s">
        <v>3066</v>
      </c>
      <c r="D4475" s="10" t="s">
        <v>3068</v>
      </c>
      <c r="E4475" s="10" t="s">
        <v>1312</v>
      </c>
      <c r="F4475" s="10"/>
      <c r="G4475" s="10" t="s">
        <v>950</v>
      </c>
      <c r="I4475" s="10"/>
      <c r="J4475" s="10" t="s">
        <v>1307</v>
      </c>
      <c r="K4475" s="10" t="s">
        <v>23</v>
      </c>
      <c r="L4475">
        <v>2</v>
      </c>
    </row>
    <row r="4476" spans="1:12" x14ac:dyDescent="0.3">
      <c r="A4476" s="10" t="s">
        <v>1311</v>
      </c>
      <c r="B4476" s="10" t="s">
        <v>2818</v>
      </c>
      <c r="C4476" s="10" t="s">
        <v>3066</v>
      </c>
      <c r="D4476" s="10" t="s">
        <v>3068</v>
      </c>
      <c r="E4476" s="10" t="s">
        <v>1312</v>
      </c>
      <c r="F4476" s="10"/>
      <c r="G4476" s="10" t="s">
        <v>950</v>
      </c>
      <c r="I4476" s="10"/>
      <c r="J4476" s="10" t="s">
        <v>1307</v>
      </c>
      <c r="K4476" s="10" t="s">
        <v>24</v>
      </c>
      <c r="L4476">
        <v>2</v>
      </c>
    </row>
    <row r="4477" spans="1:12" x14ac:dyDescent="0.3">
      <c r="A4477" s="10" t="s">
        <v>1311</v>
      </c>
      <c r="B4477" s="10" t="s">
        <v>2818</v>
      </c>
      <c r="C4477" s="10" t="s">
        <v>3066</v>
      </c>
      <c r="D4477" s="10" t="s">
        <v>3068</v>
      </c>
      <c r="E4477" s="10" t="s">
        <v>1312</v>
      </c>
      <c r="F4477" s="10"/>
      <c r="G4477" s="10" t="s">
        <v>950</v>
      </c>
      <c r="I4477" s="10"/>
      <c r="J4477" s="10" t="s">
        <v>1307</v>
      </c>
      <c r="K4477" s="10" t="s">
        <v>25</v>
      </c>
      <c r="L4477">
        <v>1</v>
      </c>
    </row>
    <row r="4478" spans="1:12" x14ac:dyDescent="0.3">
      <c r="A4478" s="10" t="s">
        <v>1311</v>
      </c>
      <c r="B4478" s="10" t="s">
        <v>2818</v>
      </c>
      <c r="C4478" s="10" t="s">
        <v>3066</v>
      </c>
      <c r="D4478" s="10" t="s">
        <v>3068</v>
      </c>
      <c r="E4478" s="10" t="s">
        <v>1312</v>
      </c>
      <c r="F4478" s="10"/>
      <c r="G4478" s="10" t="s">
        <v>950</v>
      </c>
      <c r="I4478" s="10"/>
      <c r="J4478" s="10" t="s">
        <v>1307</v>
      </c>
      <c r="K4478" s="10" t="s">
        <v>26</v>
      </c>
      <c r="L4478">
        <v>2</v>
      </c>
    </row>
    <row r="4479" spans="1:12" x14ac:dyDescent="0.3">
      <c r="A4479" s="10" t="s">
        <v>1311</v>
      </c>
      <c r="B4479" s="10" t="s">
        <v>2818</v>
      </c>
      <c r="C4479" s="10" t="s">
        <v>3066</v>
      </c>
      <c r="D4479" s="10" t="s">
        <v>3068</v>
      </c>
      <c r="E4479" s="10" t="s">
        <v>1312</v>
      </c>
      <c r="F4479" s="10"/>
      <c r="G4479" s="10" t="s">
        <v>950</v>
      </c>
      <c r="I4479" s="10"/>
      <c r="J4479" s="10" t="s">
        <v>1307</v>
      </c>
      <c r="K4479" s="10" t="s">
        <v>27</v>
      </c>
      <c r="L4479">
        <v>6</v>
      </c>
    </row>
    <row r="4480" spans="1:12" x14ac:dyDescent="0.3">
      <c r="A4480" s="10" t="s">
        <v>1311</v>
      </c>
      <c r="B4480" s="10" t="s">
        <v>2818</v>
      </c>
      <c r="C4480" s="10" t="s">
        <v>3066</v>
      </c>
      <c r="D4480" s="10" t="s">
        <v>3068</v>
      </c>
      <c r="E4480" s="10" t="s">
        <v>1312</v>
      </c>
      <c r="F4480" s="10"/>
      <c r="G4480" s="10" t="s">
        <v>950</v>
      </c>
      <c r="I4480" s="10"/>
      <c r="J4480" s="10" t="s">
        <v>1307</v>
      </c>
      <c r="K4480" s="10" t="s">
        <v>28</v>
      </c>
      <c r="L4480">
        <v>4</v>
      </c>
    </row>
    <row r="4481" spans="1:12" x14ac:dyDescent="0.3">
      <c r="A4481" s="10" t="s">
        <v>1313</v>
      </c>
      <c r="B4481" s="10" t="s">
        <v>2818</v>
      </c>
      <c r="C4481" s="10" t="s">
        <v>3066</v>
      </c>
      <c r="D4481" s="10" t="s">
        <v>3068</v>
      </c>
      <c r="E4481" s="10" t="s">
        <v>1314</v>
      </c>
      <c r="F4481" s="10"/>
      <c r="G4481" s="10" t="s">
        <v>950</v>
      </c>
      <c r="I4481" s="10"/>
      <c r="J4481" s="10" t="s">
        <v>1307</v>
      </c>
      <c r="K4481" s="10" t="s">
        <v>22</v>
      </c>
      <c r="L4481">
        <v>16</v>
      </c>
    </row>
    <row r="4482" spans="1:12" x14ac:dyDescent="0.3">
      <c r="A4482" s="10" t="s">
        <v>1313</v>
      </c>
      <c r="B4482" s="10" t="s">
        <v>2818</v>
      </c>
      <c r="C4482" s="10" t="s">
        <v>3066</v>
      </c>
      <c r="D4482" s="10" t="s">
        <v>3068</v>
      </c>
      <c r="E4482" s="10" t="s">
        <v>1314</v>
      </c>
      <c r="F4482" s="10"/>
      <c r="G4482" s="10" t="s">
        <v>950</v>
      </c>
      <c r="I4482" s="10"/>
      <c r="J4482" s="10" t="s">
        <v>1307</v>
      </c>
      <c r="K4482" s="10" t="s">
        <v>23</v>
      </c>
      <c r="L4482">
        <v>21</v>
      </c>
    </row>
    <row r="4483" spans="1:12" x14ac:dyDescent="0.3">
      <c r="A4483" s="10" t="s">
        <v>1313</v>
      </c>
      <c r="B4483" s="10" t="s">
        <v>2818</v>
      </c>
      <c r="C4483" s="10" t="s">
        <v>3066</v>
      </c>
      <c r="D4483" s="10" t="s">
        <v>3068</v>
      </c>
      <c r="E4483" s="10" t="s">
        <v>1314</v>
      </c>
      <c r="F4483" s="10"/>
      <c r="G4483" s="10" t="s">
        <v>950</v>
      </c>
      <c r="I4483" s="10"/>
      <c r="J4483" s="10" t="s">
        <v>1307</v>
      </c>
      <c r="K4483" s="10" t="s">
        <v>24</v>
      </c>
      <c r="L4483">
        <v>14</v>
      </c>
    </row>
    <row r="4484" spans="1:12" x14ac:dyDescent="0.3">
      <c r="A4484" s="10" t="s">
        <v>1313</v>
      </c>
      <c r="B4484" s="10" t="s">
        <v>2818</v>
      </c>
      <c r="C4484" s="10" t="s">
        <v>3066</v>
      </c>
      <c r="D4484" s="10" t="s">
        <v>3068</v>
      </c>
      <c r="E4484" s="10" t="s">
        <v>1314</v>
      </c>
      <c r="F4484" s="10"/>
      <c r="G4484" s="10" t="s">
        <v>950</v>
      </c>
      <c r="I4484" s="10"/>
      <c r="J4484" s="10" t="s">
        <v>1307</v>
      </c>
      <c r="K4484" s="10" t="s">
        <v>25</v>
      </c>
      <c r="L4484">
        <v>15</v>
      </c>
    </row>
    <row r="4485" spans="1:12" x14ac:dyDescent="0.3">
      <c r="A4485" s="10" t="s">
        <v>1313</v>
      </c>
      <c r="B4485" s="10" t="s">
        <v>2818</v>
      </c>
      <c r="C4485" s="10" t="s">
        <v>3066</v>
      </c>
      <c r="D4485" s="10" t="s">
        <v>3068</v>
      </c>
      <c r="E4485" s="10" t="s">
        <v>1314</v>
      </c>
      <c r="F4485" s="10"/>
      <c r="G4485" s="10" t="s">
        <v>950</v>
      </c>
      <c r="I4485" s="10"/>
      <c r="J4485" s="10" t="s">
        <v>1307</v>
      </c>
      <c r="K4485" s="10" t="s">
        <v>26</v>
      </c>
      <c r="L4485">
        <v>16</v>
      </c>
    </row>
    <row r="4486" spans="1:12" x14ac:dyDescent="0.3">
      <c r="A4486" s="10" t="s">
        <v>1313</v>
      </c>
      <c r="B4486" s="10" t="s">
        <v>2818</v>
      </c>
      <c r="C4486" s="10" t="s">
        <v>3066</v>
      </c>
      <c r="D4486" s="10" t="s">
        <v>3068</v>
      </c>
      <c r="E4486" s="10" t="s">
        <v>1314</v>
      </c>
      <c r="F4486" s="10"/>
      <c r="G4486" s="10" t="s">
        <v>950</v>
      </c>
      <c r="I4486" s="10"/>
      <c r="J4486" s="10" t="s">
        <v>1307</v>
      </c>
      <c r="K4486" s="10" t="s">
        <v>27</v>
      </c>
      <c r="L4486">
        <v>25</v>
      </c>
    </row>
    <row r="4487" spans="1:12" x14ac:dyDescent="0.3">
      <c r="A4487" s="10" t="s">
        <v>1313</v>
      </c>
      <c r="B4487" s="10" t="s">
        <v>2818</v>
      </c>
      <c r="C4487" s="10" t="s">
        <v>3066</v>
      </c>
      <c r="D4487" s="10" t="s">
        <v>3068</v>
      </c>
      <c r="E4487" s="10" t="s">
        <v>1314</v>
      </c>
      <c r="F4487" s="10"/>
      <c r="G4487" s="10" t="s">
        <v>950</v>
      </c>
      <c r="I4487" s="10"/>
      <c r="J4487" s="10" t="s">
        <v>1307</v>
      </c>
      <c r="K4487" s="10" t="s">
        <v>28</v>
      </c>
      <c r="L4487">
        <v>13</v>
      </c>
    </row>
    <row r="4488" spans="1:12" x14ac:dyDescent="0.3">
      <c r="A4488" s="10" t="s">
        <v>1315</v>
      </c>
      <c r="B4488" s="10" t="s">
        <v>2818</v>
      </c>
      <c r="C4488" s="10" t="s">
        <v>3066</v>
      </c>
      <c r="D4488" s="10" t="s">
        <v>3069</v>
      </c>
      <c r="E4488" s="10" t="s">
        <v>1317</v>
      </c>
      <c r="F4488" s="10"/>
      <c r="G4488" s="10" t="s">
        <v>950</v>
      </c>
      <c r="I4488" s="10"/>
      <c r="J4488" s="10" t="s">
        <v>1307</v>
      </c>
      <c r="K4488" s="10" t="s">
        <v>22</v>
      </c>
      <c r="L4488">
        <v>344</v>
      </c>
    </row>
    <row r="4489" spans="1:12" x14ac:dyDescent="0.3">
      <c r="A4489" s="10" t="s">
        <v>1315</v>
      </c>
      <c r="B4489" s="10" t="s">
        <v>2818</v>
      </c>
      <c r="C4489" s="10" t="s">
        <v>3066</v>
      </c>
      <c r="D4489" s="10" t="s">
        <v>3069</v>
      </c>
      <c r="E4489" s="10" t="s">
        <v>1317</v>
      </c>
      <c r="F4489" s="10"/>
      <c r="G4489" s="10" t="s">
        <v>950</v>
      </c>
      <c r="I4489" s="10"/>
      <c r="J4489" s="10" t="s">
        <v>1307</v>
      </c>
      <c r="K4489" s="10" t="s">
        <v>23</v>
      </c>
      <c r="L4489">
        <v>403</v>
      </c>
    </row>
    <row r="4490" spans="1:12" x14ac:dyDescent="0.3">
      <c r="A4490" s="10" t="s">
        <v>1315</v>
      </c>
      <c r="B4490" s="10" t="s">
        <v>2818</v>
      </c>
      <c r="C4490" s="10" t="s">
        <v>3066</v>
      </c>
      <c r="D4490" s="10" t="s">
        <v>3069</v>
      </c>
      <c r="E4490" s="10" t="s">
        <v>1317</v>
      </c>
      <c r="F4490" s="10"/>
      <c r="G4490" s="10" t="s">
        <v>950</v>
      </c>
      <c r="I4490" s="10"/>
      <c r="J4490" s="10" t="s">
        <v>1307</v>
      </c>
      <c r="K4490" s="10" t="s">
        <v>24</v>
      </c>
      <c r="L4490">
        <v>436</v>
      </c>
    </row>
    <row r="4491" spans="1:12" x14ac:dyDescent="0.3">
      <c r="A4491" s="10" t="s">
        <v>1315</v>
      </c>
      <c r="B4491" s="10" t="s">
        <v>2818</v>
      </c>
      <c r="C4491" s="10" t="s">
        <v>3066</v>
      </c>
      <c r="D4491" s="10" t="s">
        <v>3069</v>
      </c>
      <c r="E4491" s="10" t="s">
        <v>1317</v>
      </c>
      <c r="F4491" s="10"/>
      <c r="G4491" s="10" t="s">
        <v>950</v>
      </c>
      <c r="I4491" s="10"/>
      <c r="J4491" s="10" t="s">
        <v>1307</v>
      </c>
      <c r="K4491" s="10" t="s">
        <v>25</v>
      </c>
      <c r="L4491">
        <v>464</v>
      </c>
    </row>
    <row r="4492" spans="1:12" x14ac:dyDescent="0.3">
      <c r="A4492" s="10" t="s">
        <v>1315</v>
      </c>
      <c r="B4492" s="10" t="s">
        <v>2818</v>
      </c>
      <c r="C4492" s="10" t="s">
        <v>3066</v>
      </c>
      <c r="D4492" s="10" t="s">
        <v>3069</v>
      </c>
      <c r="E4492" s="10" t="s">
        <v>1317</v>
      </c>
      <c r="F4492" s="10"/>
      <c r="G4492" s="10" t="s">
        <v>950</v>
      </c>
      <c r="I4492" s="10"/>
      <c r="J4492" s="10" t="s">
        <v>1307</v>
      </c>
      <c r="K4492" s="10" t="s">
        <v>26</v>
      </c>
      <c r="L4492">
        <v>496</v>
      </c>
    </row>
    <row r="4493" spans="1:12" x14ac:dyDescent="0.3">
      <c r="A4493" s="10" t="s">
        <v>1315</v>
      </c>
      <c r="B4493" s="10" t="s">
        <v>2818</v>
      </c>
      <c r="C4493" s="10" t="s">
        <v>3066</v>
      </c>
      <c r="D4493" s="10" t="s">
        <v>3069</v>
      </c>
      <c r="E4493" s="10" t="s">
        <v>1317</v>
      </c>
      <c r="F4493" s="10"/>
      <c r="G4493" s="10" t="s">
        <v>950</v>
      </c>
      <c r="I4493" s="10"/>
      <c r="J4493" s="10" t="s">
        <v>1307</v>
      </c>
      <c r="K4493" s="10" t="s">
        <v>27</v>
      </c>
      <c r="L4493">
        <v>530</v>
      </c>
    </row>
    <row r="4494" spans="1:12" x14ac:dyDescent="0.3">
      <c r="A4494" s="10" t="s">
        <v>1315</v>
      </c>
      <c r="B4494" s="10" t="s">
        <v>2818</v>
      </c>
      <c r="C4494" s="10" t="s">
        <v>3066</v>
      </c>
      <c r="D4494" s="10" t="s">
        <v>3069</v>
      </c>
      <c r="E4494" s="10" t="s">
        <v>1317</v>
      </c>
      <c r="F4494" s="10"/>
      <c r="G4494" s="10" t="s">
        <v>950</v>
      </c>
      <c r="I4494" s="10"/>
      <c r="J4494" s="10" t="s">
        <v>1307</v>
      </c>
      <c r="K4494" s="10" t="s">
        <v>28</v>
      </c>
      <c r="L4494">
        <v>756</v>
      </c>
    </row>
    <row r="4495" spans="1:12" x14ac:dyDescent="0.3">
      <c r="A4495" s="10" t="s">
        <v>1318</v>
      </c>
      <c r="B4495" s="10" t="s">
        <v>2818</v>
      </c>
      <c r="C4495" s="10" t="s">
        <v>3066</v>
      </c>
      <c r="D4495" s="10" t="s">
        <v>3070</v>
      </c>
      <c r="E4495" s="10" t="s">
        <v>1320</v>
      </c>
      <c r="F4495" s="10"/>
      <c r="G4495" s="10" t="s">
        <v>950</v>
      </c>
      <c r="I4495" s="10"/>
      <c r="J4495" s="10" t="s">
        <v>1307</v>
      </c>
      <c r="K4495" s="10" t="s">
        <v>22</v>
      </c>
      <c r="L4495">
        <v>405</v>
      </c>
    </row>
    <row r="4496" spans="1:12" x14ac:dyDescent="0.3">
      <c r="A4496" s="10" t="s">
        <v>1318</v>
      </c>
      <c r="B4496" s="10" t="s">
        <v>2818</v>
      </c>
      <c r="C4496" s="10" t="s">
        <v>3066</v>
      </c>
      <c r="D4496" s="10" t="s">
        <v>3070</v>
      </c>
      <c r="E4496" s="10" t="s">
        <v>1320</v>
      </c>
      <c r="F4496" s="10"/>
      <c r="G4496" s="10" t="s">
        <v>950</v>
      </c>
      <c r="I4496" s="10"/>
      <c r="J4496" s="10" t="s">
        <v>1307</v>
      </c>
      <c r="K4496" s="10" t="s">
        <v>23</v>
      </c>
      <c r="L4496">
        <v>430</v>
      </c>
    </row>
    <row r="4497" spans="1:12" x14ac:dyDescent="0.3">
      <c r="A4497" s="10" t="s">
        <v>1318</v>
      </c>
      <c r="B4497" s="10" t="s">
        <v>2818</v>
      </c>
      <c r="C4497" s="10" t="s">
        <v>3066</v>
      </c>
      <c r="D4497" s="10" t="s">
        <v>3070</v>
      </c>
      <c r="E4497" s="10" t="s">
        <v>1320</v>
      </c>
      <c r="F4497" s="10"/>
      <c r="G4497" s="10" t="s">
        <v>950</v>
      </c>
      <c r="I4497" s="10"/>
      <c r="J4497" s="10" t="s">
        <v>1307</v>
      </c>
      <c r="K4497" s="10" t="s">
        <v>24</v>
      </c>
      <c r="L4497">
        <v>449</v>
      </c>
    </row>
    <row r="4498" spans="1:12" x14ac:dyDescent="0.3">
      <c r="A4498" s="10" t="s">
        <v>1318</v>
      </c>
      <c r="B4498" s="10" t="s">
        <v>2818</v>
      </c>
      <c r="C4498" s="10" t="s">
        <v>3066</v>
      </c>
      <c r="D4498" s="10" t="s">
        <v>3070</v>
      </c>
      <c r="E4498" s="10" t="s">
        <v>1320</v>
      </c>
      <c r="F4498" s="10"/>
      <c r="G4498" s="10" t="s">
        <v>950</v>
      </c>
      <c r="I4498" s="10"/>
      <c r="J4498" s="10" t="s">
        <v>1307</v>
      </c>
      <c r="K4498" s="10" t="s">
        <v>25</v>
      </c>
      <c r="L4498">
        <v>333</v>
      </c>
    </row>
    <row r="4499" spans="1:12" x14ac:dyDescent="0.3">
      <c r="A4499" s="10" t="s">
        <v>1318</v>
      </c>
      <c r="B4499" s="10" t="s">
        <v>2818</v>
      </c>
      <c r="C4499" s="10" t="s">
        <v>3066</v>
      </c>
      <c r="D4499" s="10" t="s">
        <v>3070</v>
      </c>
      <c r="E4499" s="10" t="s">
        <v>1320</v>
      </c>
      <c r="F4499" s="10"/>
      <c r="G4499" s="10" t="s">
        <v>950</v>
      </c>
      <c r="I4499" s="10"/>
      <c r="J4499" s="10" t="s">
        <v>1307</v>
      </c>
      <c r="K4499" s="10" t="s">
        <v>26</v>
      </c>
      <c r="L4499">
        <v>341</v>
      </c>
    </row>
    <row r="4500" spans="1:12" x14ac:dyDescent="0.3">
      <c r="A4500" s="10" t="s">
        <v>1318</v>
      </c>
      <c r="B4500" s="10" t="s">
        <v>2818</v>
      </c>
      <c r="C4500" s="10" t="s">
        <v>3066</v>
      </c>
      <c r="D4500" s="10" t="s">
        <v>3070</v>
      </c>
      <c r="E4500" s="10" t="s">
        <v>1320</v>
      </c>
      <c r="F4500" s="10"/>
      <c r="G4500" s="10" t="s">
        <v>950</v>
      </c>
      <c r="I4500" s="10"/>
      <c r="J4500" s="10" t="s">
        <v>1307</v>
      </c>
      <c r="K4500" s="10" t="s">
        <v>27</v>
      </c>
      <c r="L4500">
        <v>292</v>
      </c>
    </row>
    <row r="4501" spans="1:12" x14ac:dyDescent="0.3">
      <c r="A4501" s="10" t="s">
        <v>1318</v>
      </c>
      <c r="B4501" s="10" t="s">
        <v>2818</v>
      </c>
      <c r="C4501" s="10" t="s">
        <v>3066</v>
      </c>
      <c r="D4501" s="10" t="s">
        <v>3070</v>
      </c>
      <c r="E4501" s="10" t="s">
        <v>1320</v>
      </c>
      <c r="F4501" s="10"/>
      <c r="G4501" s="10" t="s">
        <v>950</v>
      </c>
      <c r="I4501" s="10"/>
      <c r="J4501" s="10" t="s">
        <v>1307</v>
      </c>
      <c r="K4501" s="10" t="s">
        <v>28</v>
      </c>
      <c r="L4501">
        <v>270</v>
      </c>
    </row>
    <row r="4502" spans="1:12" x14ac:dyDescent="0.3">
      <c r="A4502" s="10" t="s">
        <v>1321</v>
      </c>
      <c r="B4502" s="10" t="s">
        <v>2818</v>
      </c>
      <c r="C4502" s="10" t="s">
        <v>3066</v>
      </c>
      <c r="D4502" s="10" t="s">
        <v>3071</v>
      </c>
      <c r="E4502" s="10" t="s">
        <v>1323</v>
      </c>
      <c r="F4502" s="10"/>
      <c r="G4502" s="10" t="s">
        <v>950</v>
      </c>
      <c r="I4502" s="10"/>
      <c r="J4502" s="10" t="s">
        <v>1307</v>
      </c>
      <c r="K4502" s="10" t="s">
        <v>22</v>
      </c>
      <c r="L4502">
        <v>0</v>
      </c>
    </row>
    <row r="4503" spans="1:12" x14ac:dyDescent="0.3">
      <c r="A4503" s="10" t="s">
        <v>1321</v>
      </c>
      <c r="B4503" s="10" t="s">
        <v>2818</v>
      </c>
      <c r="C4503" s="10" t="s">
        <v>3066</v>
      </c>
      <c r="D4503" s="10" t="s">
        <v>3071</v>
      </c>
      <c r="E4503" s="10" t="s">
        <v>1323</v>
      </c>
      <c r="F4503" s="10"/>
      <c r="G4503" s="10" t="s">
        <v>950</v>
      </c>
      <c r="I4503" s="10"/>
      <c r="J4503" s="10" t="s">
        <v>1307</v>
      </c>
      <c r="K4503" s="10" t="s">
        <v>23</v>
      </c>
      <c r="L4503">
        <v>4</v>
      </c>
    </row>
    <row r="4504" spans="1:12" x14ac:dyDescent="0.3">
      <c r="A4504" s="10" t="s">
        <v>1321</v>
      </c>
      <c r="B4504" s="10" t="s">
        <v>2818</v>
      </c>
      <c r="C4504" s="10" t="s">
        <v>3066</v>
      </c>
      <c r="D4504" s="10" t="s">
        <v>3071</v>
      </c>
      <c r="E4504" s="10" t="s">
        <v>1323</v>
      </c>
      <c r="F4504" s="10"/>
      <c r="G4504" s="10" t="s">
        <v>950</v>
      </c>
      <c r="I4504" s="10"/>
      <c r="J4504" s="10" t="s">
        <v>1307</v>
      </c>
      <c r="K4504" s="10" t="s">
        <v>24</v>
      </c>
      <c r="L4504">
        <v>0</v>
      </c>
    </row>
    <row r="4505" spans="1:12" x14ac:dyDescent="0.3">
      <c r="A4505" s="10" t="s">
        <v>1321</v>
      </c>
      <c r="B4505" s="10" t="s">
        <v>2818</v>
      </c>
      <c r="C4505" s="10" t="s">
        <v>3066</v>
      </c>
      <c r="D4505" s="10" t="s">
        <v>3071</v>
      </c>
      <c r="E4505" s="10" t="s">
        <v>1323</v>
      </c>
      <c r="F4505" s="10"/>
      <c r="G4505" s="10" t="s">
        <v>950</v>
      </c>
      <c r="I4505" s="10"/>
      <c r="J4505" s="10" t="s">
        <v>1307</v>
      </c>
      <c r="K4505" s="10" t="s">
        <v>25</v>
      </c>
      <c r="L4505">
        <v>0</v>
      </c>
    </row>
    <row r="4506" spans="1:12" x14ac:dyDescent="0.3">
      <c r="A4506" s="10" t="s">
        <v>1321</v>
      </c>
      <c r="B4506" s="10" t="s">
        <v>2818</v>
      </c>
      <c r="C4506" s="10" t="s">
        <v>3066</v>
      </c>
      <c r="D4506" s="10" t="s">
        <v>3071</v>
      </c>
      <c r="E4506" s="10" t="s">
        <v>1323</v>
      </c>
      <c r="F4506" s="10"/>
      <c r="G4506" s="10" t="s">
        <v>950</v>
      </c>
      <c r="I4506" s="10"/>
      <c r="J4506" s="10" t="s">
        <v>1307</v>
      </c>
      <c r="K4506" s="10" t="s">
        <v>26</v>
      </c>
      <c r="L4506">
        <v>0</v>
      </c>
    </row>
    <row r="4507" spans="1:12" x14ac:dyDescent="0.3">
      <c r="A4507" s="10" t="s">
        <v>1321</v>
      </c>
      <c r="B4507" s="10" t="s">
        <v>2818</v>
      </c>
      <c r="C4507" s="10" t="s">
        <v>3066</v>
      </c>
      <c r="D4507" s="10" t="s">
        <v>3071</v>
      </c>
      <c r="E4507" s="10" t="s">
        <v>1323</v>
      </c>
      <c r="F4507" s="10"/>
      <c r="G4507" s="10" t="s">
        <v>950</v>
      </c>
      <c r="I4507" s="10"/>
      <c r="J4507" s="10" t="s">
        <v>1307</v>
      </c>
      <c r="K4507" s="10" t="s">
        <v>27</v>
      </c>
      <c r="L4507">
        <v>0</v>
      </c>
    </row>
    <row r="4508" spans="1:12" x14ac:dyDescent="0.3">
      <c r="A4508" s="10" t="s">
        <v>1321</v>
      </c>
      <c r="B4508" s="10" t="s">
        <v>2818</v>
      </c>
      <c r="C4508" s="10" t="s">
        <v>3066</v>
      </c>
      <c r="D4508" s="10" t="s">
        <v>3071</v>
      </c>
      <c r="E4508" s="10" t="s">
        <v>1323</v>
      </c>
      <c r="F4508" s="10"/>
      <c r="G4508" s="10" t="s">
        <v>950</v>
      </c>
      <c r="I4508" s="10"/>
      <c r="J4508" s="10" t="s">
        <v>1307</v>
      </c>
      <c r="K4508" s="10" t="s">
        <v>28</v>
      </c>
      <c r="L4508">
        <v>0</v>
      </c>
    </row>
    <row r="4509" spans="1:12" x14ac:dyDescent="0.3">
      <c r="A4509" s="10" t="s">
        <v>1324</v>
      </c>
      <c r="B4509" s="10" t="s">
        <v>2818</v>
      </c>
      <c r="C4509" s="10" t="s">
        <v>3066</v>
      </c>
      <c r="D4509" s="10" t="s">
        <v>3071</v>
      </c>
      <c r="E4509" s="10" t="s">
        <v>1325</v>
      </c>
      <c r="F4509" s="10"/>
      <c r="G4509" s="10" t="s">
        <v>950</v>
      </c>
      <c r="I4509" s="10"/>
      <c r="J4509" s="10" t="s">
        <v>1307</v>
      </c>
      <c r="K4509" s="10" t="s">
        <v>22</v>
      </c>
      <c r="L4509">
        <v>4</v>
      </c>
    </row>
    <row r="4510" spans="1:12" x14ac:dyDescent="0.3">
      <c r="A4510" s="10" t="s">
        <v>1324</v>
      </c>
      <c r="B4510" s="10" t="s">
        <v>2818</v>
      </c>
      <c r="C4510" s="10" t="s">
        <v>3066</v>
      </c>
      <c r="D4510" s="10" t="s">
        <v>3071</v>
      </c>
      <c r="E4510" s="10" t="s">
        <v>1325</v>
      </c>
      <c r="F4510" s="10"/>
      <c r="G4510" s="10" t="s">
        <v>950</v>
      </c>
      <c r="I4510" s="10"/>
      <c r="J4510" s="10" t="s">
        <v>1307</v>
      </c>
      <c r="K4510" s="10" t="s">
        <v>23</v>
      </c>
      <c r="L4510">
        <v>10</v>
      </c>
    </row>
    <row r="4511" spans="1:12" x14ac:dyDescent="0.3">
      <c r="A4511" s="10" t="s">
        <v>1324</v>
      </c>
      <c r="B4511" s="10" t="s">
        <v>2818</v>
      </c>
      <c r="C4511" s="10" t="s">
        <v>3066</v>
      </c>
      <c r="D4511" s="10" t="s">
        <v>3071</v>
      </c>
      <c r="E4511" s="10" t="s">
        <v>1325</v>
      </c>
      <c r="F4511" s="10"/>
      <c r="G4511" s="10" t="s">
        <v>950</v>
      </c>
      <c r="I4511" s="10"/>
      <c r="J4511" s="10" t="s">
        <v>1307</v>
      </c>
      <c r="K4511" s="10" t="s">
        <v>24</v>
      </c>
      <c r="L4511">
        <v>3</v>
      </c>
    </row>
    <row r="4512" spans="1:12" x14ac:dyDescent="0.3">
      <c r="A4512" s="10" t="s">
        <v>1324</v>
      </c>
      <c r="B4512" s="10" t="s">
        <v>2818</v>
      </c>
      <c r="C4512" s="10" t="s">
        <v>3066</v>
      </c>
      <c r="D4512" s="10" t="s">
        <v>3071</v>
      </c>
      <c r="E4512" s="10" t="s">
        <v>1325</v>
      </c>
      <c r="F4512" s="10"/>
      <c r="G4512" s="10" t="s">
        <v>950</v>
      </c>
      <c r="I4512" s="10"/>
      <c r="J4512" s="10" t="s">
        <v>1307</v>
      </c>
      <c r="K4512" s="10" t="s">
        <v>25</v>
      </c>
      <c r="L4512">
        <v>6</v>
      </c>
    </row>
    <row r="4513" spans="1:12" x14ac:dyDescent="0.3">
      <c r="A4513" s="10" t="s">
        <v>1324</v>
      </c>
      <c r="B4513" s="10" t="s">
        <v>2818</v>
      </c>
      <c r="C4513" s="10" t="s">
        <v>3066</v>
      </c>
      <c r="D4513" s="10" t="s">
        <v>3071</v>
      </c>
      <c r="E4513" s="10" t="s">
        <v>1325</v>
      </c>
      <c r="F4513" s="10"/>
      <c r="G4513" s="10" t="s">
        <v>950</v>
      </c>
      <c r="I4513" s="10"/>
      <c r="J4513" s="10" t="s">
        <v>1307</v>
      </c>
      <c r="K4513" s="10" t="s">
        <v>26</v>
      </c>
      <c r="L4513">
        <v>3</v>
      </c>
    </row>
    <row r="4514" spans="1:12" x14ac:dyDescent="0.3">
      <c r="A4514" s="10" t="s">
        <v>1324</v>
      </c>
      <c r="B4514" s="10" t="s">
        <v>2818</v>
      </c>
      <c r="C4514" s="10" t="s">
        <v>3066</v>
      </c>
      <c r="D4514" s="10" t="s">
        <v>3071</v>
      </c>
      <c r="E4514" s="10" t="s">
        <v>1325</v>
      </c>
      <c r="F4514" s="10"/>
      <c r="G4514" s="10" t="s">
        <v>950</v>
      </c>
      <c r="I4514" s="10"/>
      <c r="J4514" s="10" t="s">
        <v>1307</v>
      </c>
      <c r="K4514" s="10" t="s">
        <v>27</v>
      </c>
      <c r="L4514">
        <v>8</v>
      </c>
    </row>
    <row r="4515" spans="1:12" x14ac:dyDescent="0.3">
      <c r="A4515" s="10" t="s">
        <v>1324</v>
      </c>
      <c r="B4515" s="10" t="s">
        <v>2818</v>
      </c>
      <c r="C4515" s="10" t="s">
        <v>3066</v>
      </c>
      <c r="D4515" s="10" t="s">
        <v>3071</v>
      </c>
      <c r="E4515" s="10" t="s">
        <v>1325</v>
      </c>
      <c r="F4515" s="10"/>
      <c r="G4515" s="10" t="s">
        <v>950</v>
      </c>
      <c r="I4515" s="10"/>
      <c r="J4515" s="10" t="s">
        <v>1307</v>
      </c>
      <c r="K4515" s="10" t="s">
        <v>28</v>
      </c>
      <c r="L4515">
        <v>2</v>
      </c>
    </row>
    <row r="4516" spans="1:12" x14ac:dyDescent="0.3">
      <c r="A4516" s="10" t="s">
        <v>1326</v>
      </c>
      <c r="B4516" s="10" t="s">
        <v>2818</v>
      </c>
      <c r="C4516" s="10" t="s">
        <v>3066</v>
      </c>
      <c r="D4516" s="10" t="s">
        <v>3071</v>
      </c>
      <c r="E4516" s="10" t="s">
        <v>953</v>
      </c>
      <c r="F4516" s="10"/>
      <c r="G4516" s="10" t="s">
        <v>950</v>
      </c>
      <c r="I4516" s="10"/>
      <c r="J4516" s="10" t="s">
        <v>1307</v>
      </c>
      <c r="K4516" s="10" t="s">
        <v>22</v>
      </c>
      <c r="L4516">
        <v>53</v>
      </c>
    </row>
    <row r="4517" spans="1:12" x14ac:dyDescent="0.3">
      <c r="A4517" s="10" t="s">
        <v>1326</v>
      </c>
      <c r="B4517" s="10" t="s">
        <v>2818</v>
      </c>
      <c r="C4517" s="10" t="s">
        <v>3066</v>
      </c>
      <c r="D4517" s="10" t="s">
        <v>3071</v>
      </c>
      <c r="E4517" s="10" t="s">
        <v>953</v>
      </c>
      <c r="F4517" s="10"/>
      <c r="G4517" s="10" t="s">
        <v>950</v>
      </c>
      <c r="I4517" s="10"/>
      <c r="J4517" s="10" t="s">
        <v>1307</v>
      </c>
      <c r="K4517" s="10" t="s">
        <v>23</v>
      </c>
      <c r="L4517">
        <v>39</v>
      </c>
    </row>
    <row r="4518" spans="1:12" x14ac:dyDescent="0.3">
      <c r="A4518" s="10" t="s">
        <v>1326</v>
      </c>
      <c r="B4518" s="10" t="s">
        <v>2818</v>
      </c>
      <c r="C4518" s="10" t="s">
        <v>3066</v>
      </c>
      <c r="D4518" s="10" t="s">
        <v>3071</v>
      </c>
      <c r="E4518" s="10" t="s">
        <v>953</v>
      </c>
      <c r="F4518" s="10"/>
      <c r="G4518" s="10" t="s">
        <v>950</v>
      </c>
      <c r="I4518" s="10"/>
      <c r="J4518" s="10" t="s">
        <v>1307</v>
      </c>
      <c r="K4518" s="10" t="s">
        <v>24</v>
      </c>
      <c r="L4518">
        <v>39</v>
      </c>
    </row>
    <row r="4519" spans="1:12" x14ac:dyDescent="0.3">
      <c r="A4519" s="10" t="s">
        <v>1326</v>
      </c>
      <c r="B4519" s="10" t="s">
        <v>2818</v>
      </c>
      <c r="C4519" s="10" t="s">
        <v>3066</v>
      </c>
      <c r="D4519" s="10" t="s">
        <v>3071</v>
      </c>
      <c r="E4519" s="10" t="s">
        <v>953</v>
      </c>
      <c r="F4519" s="10"/>
      <c r="G4519" s="10" t="s">
        <v>950</v>
      </c>
      <c r="I4519" s="10"/>
      <c r="J4519" s="10" t="s">
        <v>1307</v>
      </c>
      <c r="K4519" s="10" t="s">
        <v>25</v>
      </c>
      <c r="L4519">
        <v>40</v>
      </c>
    </row>
    <row r="4520" spans="1:12" x14ac:dyDescent="0.3">
      <c r="A4520" s="10" t="s">
        <v>1326</v>
      </c>
      <c r="B4520" s="10" t="s">
        <v>2818</v>
      </c>
      <c r="C4520" s="10" t="s">
        <v>3066</v>
      </c>
      <c r="D4520" s="10" t="s">
        <v>3071</v>
      </c>
      <c r="E4520" s="10" t="s">
        <v>953</v>
      </c>
      <c r="F4520" s="10"/>
      <c r="G4520" s="10" t="s">
        <v>950</v>
      </c>
      <c r="I4520" s="10"/>
      <c r="J4520" s="10" t="s">
        <v>1307</v>
      </c>
      <c r="K4520" s="10" t="s">
        <v>26</v>
      </c>
      <c r="L4520">
        <v>44</v>
      </c>
    </row>
    <row r="4521" spans="1:12" x14ac:dyDescent="0.3">
      <c r="A4521" s="10" t="s">
        <v>1326</v>
      </c>
      <c r="B4521" s="10" t="s">
        <v>2818</v>
      </c>
      <c r="C4521" s="10" t="s">
        <v>3066</v>
      </c>
      <c r="D4521" s="10" t="s">
        <v>3071</v>
      </c>
      <c r="E4521" s="10" t="s">
        <v>953</v>
      </c>
      <c r="F4521" s="10"/>
      <c r="G4521" s="10" t="s">
        <v>950</v>
      </c>
      <c r="I4521" s="10"/>
      <c r="J4521" s="10" t="s">
        <v>1307</v>
      </c>
      <c r="K4521" s="10" t="s">
        <v>27</v>
      </c>
      <c r="L4521">
        <v>22</v>
      </c>
    </row>
    <row r="4522" spans="1:12" x14ac:dyDescent="0.3">
      <c r="A4522" s="10" t="s">
        <v>1326</v>
      </c>
      <c r="B4522" s="10" t="s">
        <v>2818</v>
      </c>
      <c r="C4522" s="10" t="s">
        <v>3066</v>
      </c>
      <c r="D4522" s="10" t="s">
        <v>3071</v>
      </c>
      <c r="E4522" s="10" t="s">
        <v>953</v>
      </c>
      <c r="F4522" s="10"/>
      <c r="G4522" s="10" t="s">
        <v>950</v>
      </c>
      <c r="I4522" s="10"/>
      <c r="J4522" s="10" t="s">
        <v>1307</v>
      </c>
      <c r="K4522" s="10" t="s">
        <v>28</v>
      </c>
      <c r="L4522">
        <v>31</v>
      </c>
    </row>
    <row r="4523" spans="1:12" x14ac:dyDescent="0.3">
      <c r="A4523" s="10" t="s">
        <v>1327</v>
      </c>
      <c r="B4523" s="10" t="s">
        <v>2818</v>
      </c>
      <c r="C4523" s="10" t="s">
        <v>3066</v>
      </c>
      <c r="D4523" s="10" t="s">
        <v>3071</v>
      </c>
      <c r="E4523" s="10" t="s">
        <v>955</v>
      </c>
      <c r="F4523" s="10"/>
      <c r="G4523" s="10" t="s">
        <v>950</v>
      </c>
      <c r="I4523" s="10"/>
      <c r="J4523" s="10" t="s">
        <v>1307</v>
      </c>
      <c r="K4523" s="10" t="s">
        <v>22</v>
      </c>
      <c r="L4523">
        <v>27</v>
      </c>
    </row>
    <row r="4524" spans="1:12" x14ac:dyDescent="0.3">
      <c r="A4524" s="10" t="s">
        <v>1327</v>
      </c>
      <c r="B4524" s="10" t="s">
        <v>2818</v>
      </c>
      <c r="C4524" s="10" t="s">
        <v>3066</v>
      </c>
      <c r="D4524" s="10" t="s">
        <v>3071</v>
      </c>
      <c r="E4524" s="10" t="s">
        <v>955</v>
      </c>
      <c r="F4524" s="10"/>
      <c r="G4524" s="10" t="s">
        <v>950</v>
      </c>
      <c r="I4524" s="10"/>
      <c r="J4524" s="10" t="s">
        <v>1307</v>
      </c>
      <c r="K4524" s="10" t="s">
        <v>23</v>
      </c>
      <c r="L4524">
        <v>22</v>
      </c>
    </row>
    <row r="4525" spans="1:12" x14ac:dyDescent="0.3">
      <c r="A4525" s="10" t="s">
        <v>1327</v>
      </c>
      <c r="B4525" s="10" t="s">
        <v>2818</v>
      </c>
      <c r="C4525" s="10" t="s">
        <v>3066</v>
      </c>
      <c r="D4525" s="10" t="s">
        <v>3071</v>
      </c>
      <c r="E4525" s="10" t="s">
        <v>955</v>
      </c>
      <c r="F4525" s="10"/>
      <c r="G4525" s="10" t="s">
        <v>950</v>
      </c>
      <c r="I4525" s="10"/>
      <c r="J4525" s="10" t="s">
        <v>1307</v>
      </c>
      <c r="K4525" s="10" t="s">
        <v>24</v>
      </c>
      <c r="L4525">
        <v>34</v>
      </c>
    </row>
    <row r="4526" spans="1:12" x14ac:dyDescent="0.3">
      <c r="A4526" s="10" t="s">
        <v>1327</v>
      </c>
      <c r="B4526" s="10" t="s">
        <v>2818</v>
      </c>
      <c r="C4526" s="10" t="s">
        <v>3066</v>
      </c>
      <c r="D4526" s="10" t="s">
        <v>3071</v>
      </c>
      <c r="E4526" s="10" t="s">
        <v>955</v>
      </c>
      <c r="F4526" s="10"/>
      <c r="G4526" s="10" t="s">
        <v>950</v>
      </c>
      <c r="I4526" s="10"/>
      <c r="J4526" s="10" t="s">
        <v>1307</v>
      </c>
      <c r="K4526" s="10" t="s">
        <v>25</v>
      </c>
      <c r="L4526">
        <v>28</v>
      </c>
    </row>
    <row r="4527" spans="1:12" x14ac:dyDescent="0.3">
      <c r="A4527" s="10" t="s">
        <v>1327</v>
      </c>
      <c r="B4527" s="10" t="s">
        <v>2818</v>
      </c>
      <c r="C4527" s="10" t="s">
        <v>3066</v>
      </c>
      <c r="D4527" s="10" t="s">
        <v>3071</v>
      </c>
      <c r="E4527" s="10" t="s">
        <v>955</v>
      </c>
      <c r="F4527" s="10"/>
      <c r="G4527" s="10" t="s">
        <v>950</v>
      </c>
      <c r="I4527" s="10"/>
      <c r="J4527" s="10" t="s">
        <v>1307</v>
      </c>
      <c r="K4527" s="10" t="s">
        <v>26</v>
      </c>
      <c r="L4527">
        <v>29</v>
      </c>
    </row>
    <row r="4528" spans="1:12" x14ac:dyDescent="0.3">
      <c r="A4528" s="10" t="s">
        <v>1327</v>
      </c>
      <c r="B4528" s="10" t="s">
        <v>2818</v>
      </c>
      <c r="C4528" s="10" t="s">
        <v>3066</v>
      </c>
      <c r="D4528" s="10" t="s">
        <v>3071</v>
      </c>
      <c r="E4528" s="10" t="s">
        <v>955</v>
      </c>
      <c r="F4528" s="10"/>
      <c r="G4528" s="10" t="s">
        <v>950</v>
      </c>
      <c r="I4528" s="10"/>
      <c r="J4528" s="10" t="s">
        <v>1307</v>
      </c>
      <c r="K4528" s="10" t="s">
        <v>27</v>
      </c>
      <c r="L4528">
        <v>18</v>
      </c>
    </row>
    <row r="4529" spans="1:12" x14ac:dyDescent="0.3">
      <c r="A4529" s="10" t="s">
        <v>1327</v>
      </c>
      <c r="B4529" s="10" t="s">
        <v>2818</v>
      </c>
      <c r="C4529" s="10" t="s">
        <v>3066</v>
      </c>
      <c r="D4529" s="10" t="s">
        <v>3071</v>
      </c>
      <c r="E4529" s="10" t="s">
        <v>955</v>
      </c>
      <c r="F4529" s="10"/>
      <c r="G4529" s="10" t="s">
        <v>950</v>
      </c>
      <c r="I4529" s="10"/>
      <c r="J4529" s="10" t="s">
        <v>1307</v>
      </c>
      <c r="K4529" s="10" t="s">
        <v>28</v>
      </c>
      <c r="L4529">
        <v>33</v>
      </c>
    </row>
    <row r="4530" spans="1:12" x14ac:dyDescent="0.3">
      <c r="A4530" s="10" t="s">
        <v>1328</v>
      </c>
      <c r="B4530" s="10" t="s">
        <v>2818</v>
      </c>
      <c r="C4530" s="10" t="s">
        <v>3066</v>
      </c>
      <c r="D4530" s="10" t="s">
        <v>3072</v>
      </c>
      <c r="E4530" s="10" t="s">
        <v>1330</v>
      </c>
      <c r="F4530" s="10"/>
      <c r="G4530" s="10" t="s">
        <v>950</v>
      </c>
      <c r="I4530" s="10"/>
      <c r="J4530" s="10" t="s">
        <v>1307</v>
      </c>
      <c r="K4530" s="10" t="s">
        <v>22</v>
      </c>
      <c r="L4530">
        <v>61</v>
      </c>
    </row>
    <row r="4531" spans="1:12" x14ac:dyDescent="0.3">
      <c r="A4531" s="10" t="s">
        <v>1328</v>
      </c>
      <c r="B4531" s="10" t="s">
        <v>2818</v>
      </c>
      <c r="C4531" s="10" t="s">
        <v>3066</v>
      </c>
      <c r="D4531" s="10" t="s">
        <v>3072</v>
      </c>
      <c r="E4531" s="10" t="s">
        <v>1330</v>
      </c>
      <c r="F4531" s="10"/>
      <c r="G4531" s="10" t="s">
        <v>950</v>
      </c>
      <c r="I4531" s="10"/>
      <c r="J4531" s="10" t="s">
        <v>1307</v>
      </c>
      <c r="K4531" s="10" t="s">
        <v>23</v>
      </c>
      <c r="L4531">
        <v>47</v>
      </c>
    </row>
    <row r="4532" spans="1:12" x14ac:dyDescent="0.3">
      <c r="A4532" s="10" t="s">
        <v>1328</v>
      </c>
      <c r="B4532" s="10" t="s">
        <v>2818</v>
      </c>
      <c r="C4532" s="10" t="s">
        <v>3066</v>
      </c>
      <c r="D4532" s="10" t="s">
        <v>3072</v>
      </c>
      <c r="E4532" s="10" t="s">
        <v>1330</v>
      </c>
      <c r="F4532" s="10"/>
      <c r="G4532" s="10" t="s">
        <v>950</v>
      </c>
      <c r="I4532" s="10"/>
      <c r="J4532" s="10" t="s">
        <v>1307</v>
      </c>
      <c r="K4532" s="10" t="s">
        <v>24</v>
      </c>
      <c r="L4532">
        <v>51</v>
      </c>
    </row>
    <row r="4533" spans="1:12" x14ac:dyDescent="0.3">
      <c r="A4533" s="10" t="s">
        <v>1328</v>
      </c>
      <c r="B4533" s="10" t="s">
        <v>2818</v>
      </c>
      <c r="C4533" s="10" t="s">
        <v>3066</v>
      </c>
      <c r="D4533" s="10" t="s">
        <v>3072</v>
      </c>
      <c r="E4533" s="10" t="s">
        <v>1330</v>
      </c>
      <c r="F4533" s="10"/>
      <c r="G4533" s="10" t="s">
        <v>950</v>
      </c>
      <c r="I4533" s="10"/>
      <c r="J4533" s="10" t="s">
        <v>1307</v>
      </c>
      <c r="K4533" s="10" t="s">
        <v>25</v>
      </c>
      <c r="L4533">
        <v>38</v>
      </c>
    </row>
    <row r="4534" spans="1:12" x14ac:dyDescent="0.3">
      <c r="A4534" s="10" t="s">
        <v>1328</v>
      </c>
      <c r="B4534" s="10" t="s">
        <v>2818</v>
      </c>
      <c r="C4534" s="10" t="s">
        <v>3066</v>
      </c>
      <c r="D4534" s="10" t="s">
        <v>3072</v>
      </c>
      <c r="E4534" s="10" t="s">
        <v>1330</v>
      </c>
      <c r="F4534" s="10"/>
      <c r="G4534" s="10" t="s">
        <v>950</v>
      </c>
      <c r="I4534" s="10"/>
      <c r="J4534" s="10" t="s">
        <v>1307</v>
      </c>
      <c r="K4534" s="10" t="s">
        <v>26</v>
      </c>
      <c r="L4534">
        <v>50</v>
      </c>
    </row>
    <row r="4535" spans="1:12" x14ac:dyDescent="0.3">
      <c r="A4535" s="10" t="s">
        <v>1328</v>
      </c>
      <c r="B4535" s="10" t="s">
        <v>2818</v>
      </c>
      <c r="C4535" s="10" t="s">
        <v>3066</v>
      </c>
      <c r="D4535" s="10" t="s">
        <v>3072</v>
      </c>
      <c r="E4535" s="10" t="s">
        <v>1330</v>
      </c>
      <c r="F4535" s="10"/>
      <c r="G4535" s="10" t="s">
        <v>950</v>
      </c>
      <c r="I4535" s="10"/>
      <c r="J4535" s="10" t="s">
        <v>1307</v>
      </c>
      <c r="K4535" s="10" t="s">
        <v>27</v>
      </c>
      <c r="L4535">
        <v>37</v>
      </c>
    </row>
    <row r="4536" spans="1:12" x14ac:dyDescent="0.3">
      <c r="A4536" s="10" t="s">
        <v>1328</v>
      </c>
      <c r="B4536" s="10" t="s">
        <v>2818</v>
      </c>
      <c r="C4536" s="10" t="s">
        <v>3066</v>
      </c>
      <c r="D4536" s="10" t="s">
        <v>3072</v>
      </c>
      <c r="E4536" s="10" t="s">
        <v>1330</v>
      </c>
      <c r="F4536" s="10"/>
      <c r="G4536" s="10" t="s">
        <v>950</v>
      </c>
      <c r="I4536" s="10"/>
      <c r="J4536" s="10" t="s">
        <v>1307</v>
      </c>
      <c r="K4536" s="10" t="s">
        <v>28</v>
      </c>
      <c r="L4536">
        <v>51</v>
      </c>
    </row>
    <row r="4537" spans="1:12" x14ac:dyDescent="0.3">
      <c r="A4537" s="10" t="s">
        <v>1331</v>
      </c>
      <c r="B4537" s="10" t="s">
        <v>2818</v>
      </c>
      <c r="C4537" s="10" t="s">
        <v>3066</v>
      </c>
      <c r="D4537" s="10" t="s">
        <v>3073</v>
      </c>
      <c r="E4537" s="10" t="s">
        <v>1333</v>
      </c>
      <c r="F4537" s="10"/>
      <c r="G4537" s="10" t="s">
        <v>950</v>
      </c>
      <c r="I4537" s="10"/>
      <c r="J4537" s="10" t="s">
        <v>1307</v>
      </c>
      <c r="K4537" s="10" t="s">
        <v>22</v>
      </c>
      <c r="L4537">
        <v>0</v>
      </c>
    </row>
    <row r="4538" spans="1:12" x14ac:dyDescent="0.3">
      <c r="A4538" s="10" t="s">
        <v>1331</v>
      </c>
      <c r="B4538" s="10" t="s">
        <v>2818</v>
      </c>
      <c r="C4538" s="10" t="s">
        <v>3066</v>
      </c>
      <c r="D4538" s="10" t="s">
        <v>3073</v>
      </c>
      <c r="E4538" s="10" t="s">
        <v>1333</v>
      </c>
      <c r="F4538" s="10"/>
      <c r="G4538" s="10" t="s">
        <v>950</v>
      </c>
      <c r="I4538" s="10"/>
      <c r="J4538" s="10" t="s">
        <v>1307</v>
      </c>
      <c r="K4538" s="10" t="s">
        <v>23</v>
      </c>
      <c r="L4538">
        <v>0</v>
      </c>
    </row>
    <row r="4539" spans="1:12" x14ac:dyDescent="0.3">
      <c r="A4539" s="10" t="s">
        <v>1331</v>
      </c>
      <c r="B4539" s="10" t="s">
        <v>2818</v>
      </c>
      <c r="C4539" s="10" t="s">
        <v>3066</v>
      </c>
      <c r="D4539" s="10" t="s">
        <v>3073</v>
      </c>
      <c r="E4539" s="10" t="s">
        <v>1333</v>
      </c>
      <c r="F4539" s="10"/>
      <c r="G4539" s="10" t="s">
        <v>950</v>
      </c>
      <c r="I4539" s="10"/>
      <c r="J4539" s="10" t="s">
        <v>1307</v>
      </c>
      <c r="K4539" s="10" t="s">
        <v>24</v>
      </c>
      <c r="L4539">
        <v>0</v>
      </c>
    </row>
    <row r="4540" spans="1:12" x14ac:dyDescent="0.3">
      <c r="A4540" s="10" t="s">
        <v>1331</v>
      </c>
      <c r="B4540" s="10" t="s">
        <v>2818</v>
      </c>
      <c r="C4540" s="10" t="s">
        <v>3066</v>
      </c>
      <c r="D4540" s="10" t="s">
        <v>3073</v>
      </c>
      <c r="E4540" s="10" t="s">
        <v>1333</v>
      </c>
      <c r="F4540" s="10"/>
      <c r="G4540" s="10" t="s">
        <v>950</v>
      </c>
      <c r="I4540" s="10"/>
      <c r="J4540" s="10" t="s">
        <v>1307</v>
      </c>
      <c r="K4540" s="10" t="s">
        <v>25</v>
      </c>
      <c r="L4540">
        <v>0</v>
      </c>
    </row>
    <row r="4541" spans="1:12" x14ac:dyDescent="0.3">
      <c r="A4541" s="10" t="s">
        <v>1331</v>
      </c>
      <c r="B4541" s="10" t="s">
        <v>2818</v>
      </c>
      <c r="C4541" s="10" t="s">
        <v>3066</v>
      </c>
      <c r="D4541" s="10" t="s">
        <v>3073</v>
      </c>
      <c r="E4541" s="10" t="s">
        <v>1333</v>
      </c>
      <c r="F4541" s="10"/>
      <c r="G4541" s="10" t="s">
        <v>950</v>
      </c>
      <c r="I4541" s="10"/>
      <c r="J4541" s="10" t="s">
        <v>1307</v>
      </c>
      <c r="K4541" s="10" t="s">
        <v>26</v>
      </c>
      <c r="L4541">
        <v>11</v>
      </c>
    </row>
    <row r="4542" spans="1:12" x14ac:dyDescent="0.3">
      <c r="A4542" s="10" t="s">
        <v>1331</v>
      </c>
      <c r="B4542" s="10" t="s">
        <v>2818</v>
      </c>
      <c r="C4542" s="10" t="s">
        <v>3066</v>
      </c>
      <c r="D4542" s="10" t="s">
        <v>3073</v>
      </c>
      <c r="E4542" s="10" t="s">
        <v>1333</v>
      </c>
      <c r="F4542" s="10"/>
      <c r="G4542" s="10" t="s">
        <v>950</v>
      </c>
      <c r="I4542" s="10"/>
      <c r="J4542" s="10" t="s">
        <v>1307</v>
      </c>
      <c r="K4542" s="10" t="s">
        <v>27</v>
      </c>
      <c r="L4542">
        <v>0</v>
      </c>
    </row>
    <row r="4543" spans="1:12" x14ac:dyDescent="0.3">
      <c r="A4543" s="10" t="s">
        <v>1331</v>
      </c>
      <c r="B4543" s="10" t="s">
        <v>2818</v>
      </c>
      <c r="C4543" s="10" t="s">
        <v>3066</v>
      </c>
      <c r="D4543" s="10" t="s">
        <v>3073</v>
      </c>
      <c r="E4543" s="10" t="s">
        <v>1333</v>
      </c>
      <c r="F4543" s="10"/>
      <c r="G4543" s="10" t="s">
        <v>950</v>
      </c>
      <c r="I4543" s="10"/>
      <c r="J4543" s="10" t="s">
        <v>1307</v>
      </c>
      <c r="K4543" s="10" t="s">
        <v>28</v>
      </c>
      <c r="L4543">
        <v>0</v>
      </c>
    </row>
    <row r="4544" spans="1:12" x14ac:dyDescent="0.3">
      <c r="A4544" s="10" t="s">
        <v>1334</v>
      </c>
      <c r="B4544" s="10" t="s">
        <v>2818</v>
      </c>
      <c r="C4544" s="10" t="s">
        <v>3066</v>
      </c>
      <c r="D4544" s="10" t="s">
        <v>3073</v>
      </c>
      <c r="E4544" s="10" t="s">
        <v>1335</v>
      </c>
      <c r="F4544" s="10"/>
      <c r="G4544" s="10" t="s">
        <v>950</v>
      </c>
      <c r="I4544" s="10"/>
      <c r="J4544" s="10" t="s">
        <v>1307</v>
      </c>
      <c r="K4544" s="10" t="s">
        <v>22</v>
      </c>
      <c r="L4544">
        <v>14</v>
      </c>
    </row>
    <row r="4545" spans="1:12" x14ac:dyDescent="0.3">
      <c r="A4545" s="10" t="s">
        <v>1334</v>
      </c>
      <c r="B4545" s="10" t="s">
        <v>2818</v>
      </c>
      <c r="C4545" s="10" t="s">
        <v>3066</v>
      </c>
      <c r="D4545" s="10" t="s">
        <v>3073</v>
      </c>
      <c r="E4545" s="10" t="s">
        <v>1335</v>
      </c>
      <c r="F4545" s="10"/>
      <c r="G4545" s="10" t="s">
        <v>950</v>
      </c>
      <c r="I4545" s="10"/>
      <c r="J4545" s="10" t="s">
        <v>1307</v>
      </c>
      <c r="K4545" s="10" t="s">
        <v>23</v>
      </c>
      <c r="L4545">
        <v>13</v>
      </c>
    </row>
    <row r="4546" spans="1:12" x14ac:dyDescent="0.3">
      <c r="A4546" s="10" t="s">
        <v>1334</v>
      </c>
      <c r="B4546" s="10" t="s">
        <v>2818</v>
      </c>
      <c r="C4546" s="10" t="s">
        <v>3066</v>
      </c>
      <c r="D4546" s="10" t="s">
        <v>3073</v>
      </c>
      <c r="E4546" s="10" t="s">
        <v>1335</v>
      </c>
      <c r="F4546" s="10"/>
      <c r="G4546" s="10" t="s">
        <v>950</v>
      </c>
      <c r="I4546" s="10"/>
      <c r="J4546" s="10" t="s">
        <v>1307</v>
      </c>
      <c r="K4546" s="10" t="s">
        <v>24</v>
      </c>
      <c r="L4546">
        <v>11</v>
      </c>
    </row>
    <row r="4547" spans="1:12" x14ac:dyDescent="0.3">
      <c r="A4547" s="10" t="s">
        <v>1334</v>
      </c>
      <c r="B4547" s="10" t="s">
        <v>2818</v>
      </c>
      <c r="C4547" s="10" t="s">
        <v>3066</v>
      </c>
      <c r="D4547" s="10" t="s">
        <v>3073</v>
      </c>
      <c r="E4547" s="10" t="s">
        <v>1335</v>
      </c>
      <c r="F4547" s="10"/>
      <c r="G4547" s="10" t="s">
        <v>950</v>
      </c>
      <c r="I4547" s="10"/>
      <c r="J4547" s="10" t="s">
        <v>1307</v>
      </c>
      <c r="K4547" s="10" t="s">
        <v>25</v>
      </c>
      <c r="L4547">
        <v>14</v>
      </c>
    </row>
    <row r="4548" spans="1:12" x14ac:dyDescent="0.3">
      <c r="A4548" s="10" t="s">
        <v>1334</v>
      </c>
      <c r="B4548" s="10" t="s">
        <v>2818</v>
      </c>
      <c r="C4548" s="10" t="s">
        <v>3066</v>
      </c>
      <c r="D4548" s="10" t="s">
        <v>3073</v>
      </c>
      <c r="E4548" s="10" t="s">
        <v>1335</v>
      </c>
      <c r="F4548" s="10"/>
      <c r="G4548" s="10" t="s">
        <v>950</v>
      </c>
      <c r="I4548" s="10"/>
      <c r="J4548" s="10" t="s">
        <v>1307</v>
      </c>
      <c r="K4548" s="10" t="s">
        <v>26</v>
      </c>
      <c r="L4548">
        <v>14</v>
      </c>
    </row>
    <row r="4549" spans="1:12" x14ac:dyDescent="0.3">
      <c r="A4549" s="10" t="s">
        <v>1334</v>
      </c>
      <c r="B4549" s="10" t="s">
        <v>2818</v>
      </c>
      <c r="C4549" s="10" t="s">
        <v>3066</v>
      </c>
      <c r="D4549" s="10" t="s">
        <v>3073</v>
      </c>
      <c r="E4549" s="10" t="s">
        <v>1335</v>
      </c>
      <c r="F4549" s="10"/>
      <c r="G4549" s="10" t="s">
        <v>950</v>
      </c>
      <c r="I4549" s="10"/>
      <c r="J4549" s="10" t="s">
        <v>1307</v>
      </c>
      <c r="K4549" s="10" t="s">
        <v>27</v>
      </c>
      <c r="L4549">
        <v>2</v>
      </c>
    </row>
    <row r="4550" spans="1:12" x14ac:dyDescent="0.3">
      <c r="A4550" s="10" t="s">
        <v>1334</v>
      </c>
      <c r="B4550" s="10" t="s">
        <v>2818</v>
      </c>
      <c r="C4550" s="10" t="s">
        <v>3066</v>
      </c>
      <c r="D4550" s="10" t="s">
        <v>3073</v>
      </c>
      <c r="E4550" s="10" t="s">
        <v>1335</v>
      </c>
      <c r="F4550" s="10"/>
      <c r="G4550" s="10" t="s">
        <v>950</v>
      </c>
      <c r="I4550" s="10"/>
      <c r="J4550" s="10" t="s">
        <v>1307</v>
      </c>
      <c r="K4550" s="10" t="s">
        <v>28</v>
      </c>
      <c r="L4550">
        <v>0</v>
      </c>
    </row>
    <row r="4551" spans="1:12" x14ac:dyDescent="0.3">
      <c r="A4551" s="10" t="s">
        <v>1336</v>
      </c>
      <c r="B4551" s="10" t="s">
        <v>2818</v>
      </c>
      <c r="C4551" s="10" t="s">
        <v>3066</v>
      </c>
      <c r="D4551" s="10" t="s">
        <v>3073</v>
      </c>
      <c r="E4551" s="10" t="s">
        <v>1337</v>
      </c>
      <c r="F4551" s="10"/>
      <c r="G4551" s="10" t="s">
        <v>950</v>
      </c>
      <c r="I4551" s="10"/>
      <c r="J4551" s="10" t="s">
        <v>1307</v>
      </c>
      <c r="K4551" s="10" t="s">
        <v>22</v>
      </c>
      <c r="L4551">
        <v>35</v>
      </c>
    </row>
    <row r="4552" spans="1:12" x14ac:dyDescent="0.3">
      <c r="A4552" s="10" t="s">
        <v>1336</v>
      </c>
      <c r="B4552" s="10" t="s">
        <v>2818</v>
      </c>
      <c r="C4552" s="10" t="s">
        <v>3066</v>
      </c>
      <c r="D4552" s="10" t="s">
        <v>3073</v>
      </c>
      <c r="E4552" s="10" t="s">
        <v>1337</v>
      </c>
      <c r="F4552" s="10"/>
      <c r="G4552" s="10" t="s">
        <v>950</v>
      </c>
      <c r="I4552" s="10"/>
      <c r="J4552" s="10" t="s">
        <v>1307</v>
      </c>
      <c r="K4552" s="10" t="s">
        <v>23</v>
      </c>
      <c r="L4552">
        <v>27</v>
      </c>
    </row>
    <row r="4553" spans="1:12" x14ac:dyDescent="0.3">
      <c r="A4553" s="10" t="s">
        <v>1336</v>
      </c>
      <c r="B4553" s="10" t="s">
        <v>2818</v>
      </c>
      <c r="C4553" s="10" t="s">
        <v>3066</v>
      </c>
      <c r="D4553" s="10" t="s">
        <v>3073</v>
      </c>
      <c r="E4553" s="10" t="s">
        <v>1337</v>
      </c>
      <c r="F4553" s="10"/>
      <c r="G4553" s="10" t="s">
        <v>950</v>
      </c>
      <c r="I4553" s="10"/>
      <c r="J4553" s="10" t="s">
        <v>1307</v>
      </c>
      <c r="K4553" s="10" t="s">
        <v>24</v>
      </c>
      <c r="L4553">
        <v>27</v>
      </c>
    </row>
    <row r="4554" spans="1:12" x14ac:dyDescent="0.3">
      <c r="A4554" s="10" t="s">
        <v>1336</v>
      </c>
      <c r="B4554" s="10" t="s">
        <v>2818</v>
      </c>
      <c r="C4554" s="10" t="s">
        <v>3066</v>
      </c>
      <c r="D4554" s="10" t="s">
        <v>3073</v>
      </c>
      <c r="E4554" s="10" t="s">
        <v>1337</v>
      </c>
      <c r="F4554" s="10"/>
      <c r="G4554" s="10" t="s">
        <v>950</v>
      </c>
      <c r="I4554" s="10"/>
      <c r="J4554" s="10" t="s">
        <v>1307</v>
      </c>
      <c r="K4554" s="10" t="s">
        <v>25</v>
      </c>
      <c r="L4554">
        <v>35</v>
      </c>
    </row>
    <row r="4555" spans="1:12" x14ac:dyDescent="0.3">
      <c r="A4555" s="10" t="s">
        <v>1336</v>
      </c>
      <c r="B4555" s="10" t="s">
        <v>2818</v>
      </c>
      <c r="C4555" s="10" t="s">
        <v>3066</v>
      </c>
      <c r="D4555" s="10" t="s">
        <v>3073</v>
      </c>
      <c r="E4555" s="10" t="s">
        <v>1337</v>
      </c>
      <c r="F4555" s="10"/>
      <c r="G4555" s="10" t="s">
        <v>950</v>
      </c>
      <c r="I4555" s="10"/>
      <c r="J4555" s="10" t="s">
        <v>1307</v>
      </c>
      <c r="K4555" s="10" t="s">
        <v>26</v>
      </c>
      <c r="L4555">
        <v>42</v>
      </c>
    </row>
    <row r="4556" spans="1:12" x14ac:dyDescent="0.3">
      <c r="A4556" s="10" t="s">
        <v>1336</v>
      </c>
      <c r="B4556" s="10" t="s">
        <v>2818</v>
      </c>
      <c r="C4556" s="10" t="s">
        <v>3066</v>
      </c>
      <c r="D4556" s="10" t="s">
        <v>3073</v>
      </c>
      <c r="E4556" s="10" t="s">
        <v>1337</v>
      </c>
      <c r="F4556" s="10"/>
      <c r="G4556" s="10" t="s">
        <v>950</v>
      </c>
      <c r="I4556" s="10"/>
      <c r="J4556" s="10" t="s">
        <v>1307</v>
      </c>
      <c r="K4556" s="10" t="s">
        <v>27</v>
      </c>
      <c r="L4556">
        <v>42</v>
      </c>
    </row>
    <row r="4557" spans="1:12" x14ac:dyDescent="0.3">
      <c r="A4557" s="10" t="s">
        <v>1336</v>
      </c>
      <c r="B4557" s="10" t="s">
        <v>2818</v>
      </c>
      <c r="C4557" s="10" t="s">
        <v>3066</v>
      </c>
      <c r="D4557" s="10" t="s">
        <v>3073</v>
      </c>
      <c r="E4557" s="10" t="s">
        <v>1337</v>
      </c>
      <c r="F4557" s="10"/>
      <c r="G4557" s="10" t="s">
        <v>950</v>
      </c>
      <c r="I4557" s="10"/>
      <c r="J4557" s="10" t="s">
        <v>1307</v>
      </c>
      <c r="K4557" s="10" t="s">
        <v>28</v>
      </c>
      <c r="L4557">
        <v>43</v>
      </c>
    </row>
    <row r="4558" spans="1:12" x14ac:dyDescent="0.3">
      <c r="A4558" s="10" t="s">
        <v>1338</v>
      </c>
      <c r="B4558" s="10" t="s">
        <v>2818</v>
      </c>
      <c r="C4558" s="10" t="s">
        <v>3066</v>
      </c>
      <c r="D4558" s="10" t="s">
        <v>3073</v>
      </c>
      <c r="E4558" s="10" t="s">
        <v>1339</v>
      </c>
      <c r="F4558" s="10"/>
      <c r="G4558" s="10" t="s">
        <v>950</v>
      </c>
      <c r="I4558" s="10"/>
      <c r="J4558" s="10" t="s">
        <v>1307</v>
      </c>
      <c r="K4558" s="10" t="s">
        <v>22</v>
      </c>
      <c r="L4558">
        <v>2192</v>
      </c>
    </row>
    <row r="4559" spans="1:12" x14ac:dyDescent="0.3">
      <c r="A4559" s="10" t="s">
        <v>1338</v>
      </c>
      <c r="B4559" s="10" t="s">
        <v>2818</v>
      </c>
      <c r="C4559" s="10" t="s">
        <v>3066</v>
      </c>
      <c r="D4559" s="10" t="s">
        <v>3073</v>
      </c>
      <c r="E4559" s="10" t="s">
        <v>1339</v>
      </c>
      <c r="F4559" s="10"/>
      <c r="G4559" s="10" t="s">
        <v>950</v>
      </c>
      <c r="I4559" s="10"/>
      <c r="J4559" s="10" t="s">
        <v>1307</v>
      </c>
      <c r="K4559" s="10" t="s">
        <v>23</v>
      </c>
      <c r="L4559">
        <v>2066</v>
      </c>
    </row>
    <row r="4560" spans="1:12" x14ac:dyDescent="0.3">
      <c r="A4560" s="10" t="s">
        <v>1338</v>
      </c>
      <c r="B4560" s="10" t="s">
        <v>2818</v>
      </c>
      <c r="C4560" s="10" t="s">
        <v>3066</v>
      </c>
      <c r="D4560" s="10" t="s">
        <v>3073</v>
      </c>
      <c r="E4560" s="10" t="s">
        <v>1339</v>
      </c>
      <c r="F4560" s="10"/>
      <c r="G4560" s="10" t="s">
        <v>950</v>
      </c>
      <c r="I4560" s="10"/>
      <c r="J4560" s="10" t="s">
        <v>1307</v>
      </c>
      <c r="K4560" s="10" t="s">
        <v>24</v>
      </c>
      <c r="L4560">
        <v>1908</v>
      </c>
    </row>
    <row r="4561" spans="1:12" x14ac:dyDescent="0.3">
      <c r="A4561" s="10" t="s">
        <v>1338</v>
      </c>
      <c r="B4561" s="10" t="s">
        <v>2818</v>
      </c>
      <c r="C4561" s="10" t="s">
        <v>3066</v>
      </c>
      <c r="D4561" s="10" t="s">
        <v>3073</v>
      </c>
      <c r="E4561" s="10" t="s">
        <v>1339</v>
      </c>
      <c r="F4561" s="10"/>
      <c r="G4561" s="10" t="s">
        <v>950</v>
      </c>
      <c r="I4561" s="10"/>
      <c r="J4561" s="10" t="s">
        <v>1307</v>
      </c>
      <c r="K4561" s="10" t="s">
        <v>25</v>
      </c>
      <c r="L4561">
        <v>1963</v>
      </c>
    </row>
    <row r="4562" spans="1:12" x14ac:dyDescent="0.3">
      <c r="A4562" s="10" t="s">
        <v>1338</v>
      </c>
      <c r="B4562" s="10" t="s">
        <v>2818</v>
      </c>
      <c r="C4562" s="10" t="s">
        <v>3066</v>
      </c>
      <c r="D4562" s="10" t="s">
        <v>3073</v>
      </c>
      <c r="E4562" s="10" t="s">
        <v>1339</v>
      </c>
      <c r="F4562" s="10"/>
      <c r="G4562" s="10" t="s">
        <v>950</v>
      </c>
      <c r="I4562" s="10"/>
      <c r="J4562" s="10" t="s">
        <v>1307</v>
      </c>
      <c r="K4562" s="10" t="s">
        <v>26</v>
      </c>
      <c r="L4562">
        <v>2185</v>
      </c>
    </row>
    <row r="4563" spans="1:12" x14ac:dyDescent="0.3">
      <c r="A4563" s="10" t="s">
        <v>1338</v>
      </c>
      <c r="B4563" s="10" t="s">
        <v>2818</v>
      </c>
      <c r="C4563" s="10" t="s">
        <v>3066</v>
      </c>
      <c r="D4563" s="10" t="s">
        <v>3073</v>
      </c>
      <c r="E4563" s="10" t="s">
        <v>1339</v>
      </c>
      <c r="F4563" s="10"/>
      <c r="G4563" s="10" t="s">
        <v>950</v>
      </c>
      <c r="I4563" s="10"/>
      <c r="J4563" s="10" t="s">
        <v>1307</v>
      </c>
      <c r="K4563" s="10" t="s">
        <v>27</v>
      </c>
      <c r="L4563">
        <v>2429</v>
      </c>
    </row>
    <row r="4564" spans="1:12" x14ac:dyDescent="0.3">
      <c r="A4564" s="10" t="s">
        <v>1338</v>
      </c>
      <c r="B4564" s="10" t="s">
        <v>2818</v>
      </c>
      <c r="C4564" s="10" t="s">
        <v>3066</v>
      </c>
      <c r="D4564" s="10" t="s">
        <v>3073</v>
      </c>
      <c r="E4564" s="10" t="s">
        <v>1339</v>
      </c>
      <c r="F4564" s="10"/>
      <c r="G4564" s="10" t="s">
        <v>950</v>
      </c>
      <c r="I4564" s="10"/>
      <c r="J4564" s="10" t="s">
        <v>1307</v>
      </c>
      <c r="K4564" s="10" t="s">
        <v>28</v>
      </c>
      <c r="L4564">
        <v>2673</v>
      </c>
    </row>
    <row r="4565" spans="1:12" x14ac:dyDescent="0.3">
      <c r="A4565" s="10" t="s">
        <v>1340</v>
      </c>
      <c r="B4565" s="10" t="s">
        <v>2818</v>
      </c>
      <c r="C4565" s="10" t="s">
        <v>3066</v>
      </c>
      <c r="D4565" s="10" t="s">
        <v>3073</v>
      </c>
      <c r="E4565" s="10" t="s">
        <v>1341</v>
      </c>
      <c r="F4565" s="10"/>
      <c r="G4565" s="10" t="s">
        <v>950</v>
      </c>
      <c r="I4565" s="10"/>
      <c r="J4565" s="10" t="s">
        <v>1307</v>
      </c>
      <c r="K4565" s="10" t="s">
        <v>22</v>
      </c>
      <c r="L4565">
        <v>210</v>
      </c>
    </row>
    <row r="4566" spans="1:12" x14ac:dyDescent="0.3">
      <c r="A4566" s="10" t="s">
        <v>1340</v>
      </c>
      <c r="B4566" s="10" t="s">
        <v>2818</v>
      </c>
      <c r="C4566" s="10" t="s">
        <v>3066</v>
      </c>
      <c r="D4566" s="10" t="s">
        <v>3073</v>
      </c>
      <c r="E4566" s="10" t="s">
        <v>1341</v>
      </c>
      <c r="F4566" s="10"/>
      <c r="G4566" s="10" t="s">
        <v>950</v>
      </c>
      <c r="I4566" s="10"/>
      <c r="J4566" s="10" t="s">
        <v>1307</v>
      </c>
      <c r="K4566" s="10" t="s">
        <v>23</v>
      </c>
      <c r="L4566">
        <v>237</v>
      </c>
    </row>
    <row r="4567" spans="1:12" x14ac:dyDescent="0.3">
      <c r="A4567" s="10" t="s">
        <v>1340</v>
      </c>
      <c r="B4567" s="10" t="s">
        <v>2818</v>
      </c>
      <c r="C4567" s="10" t="s">
        <v>3066</v>
      </c>
      <c r="D4567" s="10" t="s">
        <v>3073</v>
      </c>
      <c r="E4567" s="10" t="s">
        <v>1341</v>
      </c>
      <c r="F4567" s="10"/>
      <c r="G4567" s="10" t="s">
        <v>950</v>
      </c>
      <c r="I4567" s="10"/>
      <c r="J4567" s="10" t="s">
        <v>1307</v>
      </c>
      <c r="K4567" s="10" t="s">
        <v>24</v>
      </c>
      <c r="L4567">
        <v>233</v>
      </c>
    </row>
    <row r="4568" spans="1:12" x14ac:dyDescent="0.3">
      <c r="A4568" s="10" t="s">
        <v>1340</v>
      </c>
      <c r="B4568" s="10" t="s">
        <v>2818</v>
      </c>
      <c r="C4568" s="10" t="s">
        <v>3066</v>
      </c>
      <c r="D4568" s="10" t="s">
        <v>3073</v>
      </c>
      <c r="E4568" s="10" t="s">
        <v>1341</v>
      </c>
      <c r="F4568" s="10"/>
      <c r="G4568" s="10" t="s">
        <v>950</v>
      </c>
      <c r="I4568" s="10"/>
      <c r="J4568" s="10" t="s">
        <v>1307</v>
      </c>
      <c r="K4568" s="10" t="s">
        <v>25</v>
      </c>
      <c r="L4568">
        <v>225</v>
      </c>
    </row>
    <row r="4569" spans="1:12" x14ac:dyDescent="0.3">
      <c r="A4569" s="10" t="s">
        <v>1340</v>
      </c>
      <c r="B4569" s="10" t="s">
        <v>2818</v>
      </c>
      <c r="C4569" s="10" t="s">
        <v>3066</v>
      </c>
      <c r="D4569" s="10" t="s">
        <v>3073</v>
      </c>
      <c r="E4569" s="10" t="s">
        <v>1341</v>
      </c>
      <c r="F4569" s="10"/>
      <c r="G4569" s="10" t="s">
        <v>950</v>
      </c>
      <c r="I4569" s="10"/>
      <c r="J4569" s="10" t="s">
        <v>1307</v>
      </c>
      <c r="K4569" s="10" t="s">
        <v>26</v>
      </c>
      <c r="L4569">
        <v>283</v>
      </c>
    </row>
    <row r="4570" spans="1:12" x14ac:dyDescent="0.3">
      <c r="A4570" s="10" t="s">
        <v>1340</v>
      </c>
      <c r="B4570" s="10" t="s">
        <v>2818</v>
      </c>
      <c r="C4570" s="10" t="s">
        <v>3066</v>
      </c>
      <c r="D4570" s="10" t="s">
        <v>3073</v>
      </c>
      <c r="E4570" s="10" t="s">
        <v>1341</v>
      </c>
      <c r="F4570" s="10"/>
      <c r="G4570" s="10" t="s">
        <v>950</v>
      </c>
      <c r="I4570" s="10"/>
      <c r="J4570" s="10" t="s">
        <v>1307</v>
      </c>
      <c r="K4570" s="10" t="s">
        <v>27</v>
      </c>
      <c r="L4570">
        <v>429</v>
      </c>
    </row>
    <row r="4571" spans="1:12" x14ac:dyDescent="0.3">
      <c r="A4571" s="10" t="s">
        <v>1340</v>
      </c>
      <c r="B4571" s="10" t="s">
        <v>2818</v>
      </c>
      <c r="C4571" s="10" t="s">
        <v>3066</v>
      </c>
      <c r="D4571" s="10" t="s">
        <v>3073</v>
      </c>
      <c r="E4571" s="10" t="s">
        <v>1341</v>
      </c>
      <c r="F4571" s="10"/>
      <c r="G4571" s="10" t="s">
        <v>950</v>
      </c>
      <c r="I4571" s="10"/>
      <c r="J4571" s="10" t="s">
        <v>1307</v>
      </c>
      <c r="K4571" s="10" t="s">
        <v>28</v>
      </c>
      <c r="L4571">
        <v>458</v>
      </c>
    </row>
    <row r="4572" spans="1:12" x14ac:dyDescent="0.3">
      <c r="A4572" s="10" t="s">
        <v>1342</v>
      </c>
      <c r="B4572" s="10" t="s">
        <v>2818</v>
      </c>
      <c r="C4572" s="10" t="s">
        <v>3066</v>
      </c>
      <c r="D4572" s="10" t="s">
        <v>3073</v>
      </c>
      <c r="E4572" s="10" t="s">
        <v>1343</v>
      </c>
      <c r="F4572" s="10"/>
      <c r="G4572" s="10" t="s">
        <v>950</v>
      </c>
      <c r="I4572" s="10"/>
      <c r="J4572" s="10" t="s">
        <v>1307</v>
      </c>
      <c r="K4572" s="10" t="s">
        <v>22</v>
      </c>
      <c r="L4572">
        <v>693</v>
      </c>
    </row>
    <row r="4573" spans="1:12" x14ac:dyDescent="0.3">
      <c r="A4573" s="10" t="s">
        <v>1342</v>
      </c>
      <c r="B4573" s="10" t="s">
        <v>2818</v>
      </c>
      <c r="C4573" s="10" t="s">
        <v>3066</v>
      </c>
      <c r="D4573" s="10" t="s">
        <v>3073</v>
      </c>
      <c r="E4573" s="10" t="s">
        <v>1343</v>
      </c>
      <c r="F4573" s="10"/>
      <c r="G4573" s="10" t="s">
        <v>950</v>
      </c>
      <c r="I4573" s="10"/>
      <c r="J4573" s="10" t="s">
        <v>1307</v>
      </c>
      <c r="K4573" s="10" t="s">
        <v>23</v>
      </c>
      <c r="L4573">
        <v>607</v>
      </c>
    </row>
    <row r="4574" spans="1:12" x14ac:dyDescent="0.3">
      <c r="A4574" s="10" t="s">
        <v>1342</v>
      </c>
      <c r="B4574" s="10" t="s">
        <v>2818</v>
      </c>
      <c r="C4574" s="10" t="s">
        <v>3066</v>
      </c>
      <c r="D4574" s="10" t="s">
        <v>3073</v>
      </c>
      <c r="E4574" s="10" t="s">
        <v>1343</v>
      </c>
      <c r="F4574" s="10"/>
      <c r="G4574" s="10" t="s">
        <v>950</v>
      </c>
      <c r="I4574" s="10"/>
      <c r="J4574" s="10" t="s">
        <v>1307</v>
      </c>
      <c r="K4574" s="10" t="s">
        <v>24</v>
      </c>
      <c r="L4574">
        <v>612</v>
      </c>
    </row>
    <row r="4575" spans="1:12" x14ac:dyDescent="0.3">
      <c r="A4575" s="10" t="s">
        <v>1342</v>
      </c>
      <c r="B4575" s="10" t="s">
        <v>2818</v>
      </c>
      <c r="C4575" s="10" t="s">
        <v>3066</v>
      </c>
      <c r="D4575" s="10" t="s">
        <v>3073</v>
      </c>
      <c r="E4575" s="10" t="s">
        <v>1343</v>
      </c>
      <c r="F4575" s="10"/>
      <c r="G4575" s="10" t="s">
        <v>950</v>
      </c>
      <c r="I4575" s="10"/>
      <c r="J4575" s="10" t="s">
        <v>1307</v>
      </c>
      <c r="K4575" s="10" t="s">
        <v>25</v>
      </c>
      <c r="L4575">
        <v>611</v>
      </c>
    </row>
    <row r="4576" spans="1:12" x14ac:dyDescent="0.3">
      <c r="A4576" s="10" t="s">
        <v>1342</v>
      </c>
      <c r="B4576" s="10" t="s">
        <v>2818</v>
      </c>
      <c r="C4576" s="10" t="s">
        <v>3066</v>
      </c>
      <c r="D4576" s="10" t="s">
        <v>3073</v>
      </c>
      <c r="E4576" s="10" t="s">
        <v>1343</v>
      </c>
      <c r="F4576" s="10"/>
      <c r="G4576" s="10" t="s">
        <v>950</v>
      </c>
      <c r="I4576" s="10"/>
      <c r="J4576" s="10" t="s">
        <v>1307</v>
      </c>
      <c r="K4576" s="10" t="s">
        <v>26</v>
      </c>
      <c r="L4576">
        <v>681</v>
      </c>
    </row>
    <row r="4577" spans="1:12" x14ac:dyDescent="0.3">
      <c r="A4577" s="10" t="s">
        <v>1342</v>
      </c>
      <c r="B4577" s="10" t="s">
        <v>2818</v>
      </c>
      <c r="C4577" s="10" t="s">
        <v>3066</v>
      </c>
      <c r="D4577" s="10" t="s">
        <v>3073</v>
      </c>
      <c r="E4577" s="10" t="s">
        <v>1343</v>
      </c>
      <c r="F4577" s="10"/>
      <c r="G4577" s="10" t="s">
        <v>950</v>
      </c>
      <c r="I4577" s="10"/>
      <c r="J4577" s="10" t="s">
        <v>1307</v>
      </c>
      <c r="K4577" s="10" t="s">
        <v>27</v>
      </c>
      <c r="L4577">
        <v>761</v>
      </c>
    </row>
    <row r="4578" spans="1:12" x14ac:dyDescent="0.3">
      <c r="A4578" s="10" t="s">
        <v>1342</v>
      </c>
      <c r="B4578" s="10" t="s">
        <v>2818</v>
      </c>
      <c r="C4578" s="10" t="s">
        <v>3066</v>
      </c>
      <c r="D4578" s="10" t="s">
        <v>3073</v>
      </c>
      <c r="E4578" s="10" t="s">
        <v>1343</v>
      </c>
      <c r="F4578" s="10"/>
      <c r="G4578" s="10" t="s">
        <v>950</v>
      </c>
      <c r="I4578" s="10"/>
      <c r="J4578" s="10" t="s">
        <v>1307</v>
      </c>
      <c r="K4578" s="10" t="s">
        <v>28</v>
      </c>
      <c r="L4578">
        <v>897</v>
      </c>
    </row>
    <row r="4579" spans="1:12" x14ac:dyDescent="0.3">
      <c r="A4579" s="10" t="s">
        <v>1344</v>
      </c>
      <c r="B4579" s="10" t="s">
        <v>2818</v>
      </c>
      <c r="C4579" s="10" t="s">
        <v>3066</v>
      </c>
      <c r="D4579" s="10" t="s">
        <v>3073</v>
      </c>
      <c r="E4579" s="10" t="s">
        <v>1345</v>
      </c>
      <c r="F4579" s="10"/>
      <c r="G4579" s="10" t="s">
        <v>950</v>
      </c>
      <c r="I4579" s="10"/>
      <c r="J4579" s="10" t="s">
        <v>1307</v>
      </c>
      <c r="K4579" s="10" t="s">
        <v>22</v>
      </c>
      <c r="L4579">
        <v>0</v>
      </c>
    </row>
    <row r="4580" spans="1:12" x14ac:dyDescent="0.3">
      <c r="A4580" s="10" t="s">
        <v>1344</v>
      </c>
      <c r="B4580" s="10" t="s">
        <v>2818</v>
      </c>
      <c r="C4580" s="10" t="s">
        <v>3066</v>
      </c>
      <c r="D4580" s="10" t="s">
        <v>3073</v>
      </c>
      <c r="E4580" s="10" t="s">
        <v>1345</v>
      </c>
      <c r="F4580" s="10"/>
      <c r="G4580" s="10" t="s">
        <v>950</v>
      </c>
      <c r="I4580" s="10"/>
      <c r="J4580" s="10" t="s">
        <v>1307</v>
      </c>
      <c r="K4580" s="10" t="s">
        <v>23</v>
      </c>
      <c r="L4580">
        <v>0</v>
      </c>
    </row>
    <row r="4581" spans="1:12" x14ac:dyDescent="0.3">
      <c r="A4581" s="10" t="s">
        <v>1344</v>
      </c>
      <c r="B4581" s="10" t="s">
        <v>2818</v>
      </c>
      <c r="C4581" s="10" t="s">
        <v>3066</v>
      </c>
      <c r="D4581" s="10" t="s">
        <v>3073</v>
      </c>
      <c r="E4581" s="10" t="s">
        <v>1345</v>
      </c>
      <c r="F4581" s="10"/>
      <c r="G4581" s="10" t="s">
        <v>950</v>
      </c>
      <c r="I4581" s="10"/>
      <c r="J4581" s="10" t="s">
        <v>1307</v>
      </c>
      <c r="K4581" s="10" t="s">
        <v>24</v>
      </c>
      <c r="L4581">
        <v>0</v>
      </c>
    </row>
    <row r="4582" spans="1:12" x14ac:dyDescent="0.3">
      <c r="A4582" s="10" t="s">
        <v>1344</v>
      </c>
      <c r="B4582" s="10" t="s">
        <v>2818</v>
      </c>
      <c r="C4582" s="10" t="s">
        <v>3066</v>
      </c>
      <c r="D4582" s="10" t="s">
        <v>3073</v>
      </c>
      <c r="E4582" s="10" t="s">
        <v>1345</v>
      </c>
      <c r="F4582" s="10"/>
      <c r="G4582" s="10" t="s">
        <v>950</v>
      </c>
      <c r="I4582" s="10"/>
      <c r="J4582" s="10" t="s">
        <v>1307</v>
      </c>
      <c r="K4582" s="10" t="s">
        <v>25</v>
      </c>
      <c r="L4582">
        <v>0</v>
      </c>
    </row>
    <row r="4583" spans="1:12" x14ac:dyDescent="0.3">
      <c r="A4583" s="10" t="s">
        <v>1344</v>
      </c>
      <c r="B4583" s="10" t="s">
        <v>2818</v>
      </c>
      <c r="C4583" s="10" t="s">
        <v>3066</v>
      </c>
      <c r="D4583" s="10" t="s">
        <v>3073</v>
      </c>
      <c r="E4583" s="10" t="s">
        <v>1345</v>
      </c>
      <c r="F4583" s="10"/>
      <c r="G4583" s="10" t="s">
        <v>950</v>
      </c>
      <c r="I4583" s="10"/>
      <c r="J4583" s="10" t="s">
        <v>1307</v>
      </c>
      <c r="K4583" s="10" t="s">
        <v>26</v>
      </c>
      <c r="L4583">
        <v>2</v>
      </c>
    </row>
    <row r="4584" spans="1:12" x14ac:dyDescent="0.3">
      <c r="A4584" s="10" t="s">
        <v>1344</v>
      </c>
      <c r="B4584" s="10" t="s">
        <v>2818</v>
      </c>
      <c r="C4584" s="10" t="s">
        <v>3066</v>
      </c>
      <c r="D4584" s="10" t="s">
        <v>3073</v>
      </c>
      <c r="E4584" s="10" t="s">
        <v>1345</v>
      </c>
      <c r="F4584" s="10"/>
      <c r="G4584" s="10" t="s">
        <v>950</v>
      </c>
      <c r="I4584" s="10"/>
      <c r="J4584" s="10" t="s">
        <v>1307</v>
      </c>
      <c r="K4584" s="10" t="s">
        <v>27</v>
      </c>
      <c r="L4584">
        <v>4</v>
      </c>
    </row>
    <row r="4585" spans="1:12" x14ac:dyDescent="0.3">
      <c r="A4585" s="10" t="s">
        <v>1344</v>
      </c>
      <c r="B4585" s="10" t="s">
        <v>2818</v>
      </c>
      <c r="C4585" s="10" t="s">
        <v>3066</v>
      </c>
      <c r="D4585" s="10" t="s">
        <v>3073</v>
      </c>
      <c r="E4585" s="10" t="s">
        <v>1345</v>
      </c>
      <c r="F4585" s="10"/>
      <c r="G4585" s="10" t="s">
        <v>950</v>
      </c>
      <c r="I4585" s="10"/>
      <c r="J4585" s="10" t="s">
        <v>1307</v>
      </c>
      <c r="K4585" s="10" t="s">
        <v>28</v>
      </c>
      <c r="L4585">
        <v>117</v>
      </c>
    </row>
    <row r="4586" spans="1:12" x14ac:dyDescent="0.3">
      <c r="A4586" s="10" t="s">
        <v>1346</v>
      </c>
      <c r="B4586" s="10" t="s">
        <v>2818</v>
      </c>
      <c r="C4586" s="10" t="s">
        <v>3066</v>
      </c>
      <c r="D4586" s="10" t="s">
        <v>3073</v>
      </c>
      <c r="E4586" s="10" t="s">
        <v>1347</v>
      </c>
      <c r="F4586" s="10"/>
      <c r="G4586" s="10" t="s">
        <v>950</v>
      </c>
      <c r="I4586" s="10"/>
      <c r="J4586" s="10" t="s">
        <v>1307</v>
      </c>
      <c r="K4586" s="10" t="s">
        <v>22</v>
      </c>
      <c r="L4586">
        <v>1558</v>
      </c>
    </row>
    <row r="4587" spans="1:12" x14ac:dyDescent="0.3">
      <c r="A4587" s="10" t="s">
        <v>1346</v>
      </c>
      <c r="B4587" s="10" t="s">
        <v>2818</v>
      </c>
      <c r="C4587" s="10" t="s">
        <v>3066</v>
      </c>
      <c r="D4587" s="10" t="s">
        <v>3073</v>
      </c>
      <c r="E4587" s="10" t="s">
        <v>1347</v>
      </c>
      <c r="F4587" s="10"/>
      <c r="G4587" s="10" t="s">
        <v>950</v>
      </c>
      <c r="I4587" s="10"/>
      <c r="J4587" s="10" t="s">
        <v>1307</v>
      </c>
      <c r="K4587" s="10" t="s">
        <v>23</v>
      </c>
      <c r="L4587">
        <v>1320</v>
      </c>
    </row>
    <row r="4588" spans="1:12" x14ac:dyDescent="0.3">
      <c r="A4588" s="10" t="s">
        <v>1346</v>
      </c>
      <c r="B4588" s="10" t="s">
        <v>2818</v>
      </c>
      <c r="C4588" s="10" t="s">
        <v>3066</v>
      </c>
      <c r="D4588" s="10" t="s">
        <v>3073</v>
      </c>
      <c r="E4588" s="10" t="s">
        <v>1347</v>
      </c>
      <c r="F4588" s="10"/>
      <c r="G4588" s="10" t="s">
        <v>950</v>
      </c>
      <c r="I4588" s="10"/>
      <c r="J4588" s="10" t="s">
        <v>1307</v>
      </c>
      <c r="K4588" s="10" t="s">
        <v>24</v>
      </c>
      <c r="L4588">
        <v>1301</v>
      </c>
    </row>
    <row r="4589" spans="1:12" x14ac:dyDescent="0.3">
      <c r="A4589" s="10" t="s">
        <v>1346</v>
      </c>
      <c r="B4589" s="10" t="s">
        <v>2818</v>
      </c>
      <c r="C4589" s="10" t="s">
        <v>3066</v>
      </c>
      <c r="D4589" s="10" t="s">
        <v>3073</v>
      </c>
      <c r="E4589" s="10" t="s">
        <v>1347</v>
      </c>
      <c r="F4589" s="10"/>
      <c r="G4589" s="10" t="s">
        <v>950</v>
      </c>
      <c r="I4589" s="10"/>
      <c r="J4589" s="10" t="s">
        <v>1307</v>
      </c>
      <c r="K4589" s="10" t="s">
        <v>25</v>
      </c>
      <c r="L4589">
        <v>1416</v>
      </c>
    </row>
    <row r="4590" spans="1:12" x14ac:dyDescent="0.3">
      <c r="A4590" s="10" t="s">
        <v>1346</v>
      </c>
      <c r="B4590" s="10" t="s">
        <v>2818</v>
      </c>
      <c r="C4590" s="10" t="s">
        <v>3066</v>
      </c>
      <c r="D4590" s="10" t="s">
        <v>3073</v>
      </c>
      <c r="E4590" s="10" t="s">
        <v>1347</v>
      </c>
      <c r="F4590" s="10"/>
      <c r="G4590" s="10" t="s">
        <v>950</v>
      </c>
      <c r="I4590" s="10"/>
      <c r="J4590" s="10" t="s">
        <v>1307</v>
      </c>
      <c r="K4590" s="10" t="s">
        <v>26</v>
      </c>
      <c r="L4590">
        <v>1340</v>
      </c>
    </row>
    <row r="4591" spans="1:12" x14ac:dyDescent="0.3">
      <c r="A4591" s="10" t="s">
        <v>1346</v>
      </c>
      <c r="B4591" s="10" t="s">
        <v>2818</v>
      </c>
      <c r="C4591" s="10" t="s">
        <v>3066</v>
      </c>
      <c r="D4591" s="10" t="s">
        <v>3073</v>
      </c>
      <c r="E4591" s="10" t="s">
        <v>1347</v>
      </c>
      <c r="F4591" s="10"/>
      <c r="G4591" s="10" t="s">
        <v>950</v>
      </c>
      <c r="I4591" s="10"/>
      <c r="J4591" s="10" t="s">
        <v>1307</v>
      </c>
      <c r="K4591" s="10" t="s">
        <v>27</v>
      </c>
      <c r="L4591">
        <v>1231</v>
      </c>
    </row>
    <row r="4592" spans="1:12" x14ac:dyDescent="0.3">
      <c r="A4592" s="10" t="s">
        <v>1346</v>
      </c>
      <c r="B4592" s="10" t="s">
        <v>2818</v>
      </c>
      <c r="C4592" s="10" t="s">
        <v>3066</v>
      </c>
      <c r="D4592" s="10" t="s">
        <v>3073</v>
      </c>
      <c r="E4592" s="10" t="s">
        <v>1347</v>
      </c>
      <c r="F4592" s="10"/>
      <c r="G4592" s="10" t="s">
        <v>950</v>
      </c>
      <c r="I4592" s="10"/>
      <c r="J4592" s="10" t="s">
        <v>1307</v>
      </c>
      <c r="K4592" s="10" t="s">
        <v>28</v>
      </c>
      <c r="L4592">
        <v>1459</v>
      </c>
    </row>
    <row r="4593" spans="1:12" x14ac:dyDescent="0.3">
      <c r="A4593" s="10" t="s">
        <v>1348</v>
      </c>
      <c r="B4593" s="10" t="s">
        <v>2818</v>
      </c>
      <c r="C4593" s="10" t="s">
        <v>3066</v>
      </c>
      <c r="D4593" s="10" t="s">
        <v>3074</v>
      </c>
      <c r="E4593" s="10" t="s">
        <v>1350</v>
      </c>
      <c r="F4593" s="10"/>
      <c r="G4593" s="10" t="s">
        <v>950</v>
      </c>
      <c r="I4593" s="10"/>
      <c r="J4593" s="10" t="s">
        <v>1307</v>
      </c>
      <c r="K4593" s="10" t="s">
        <v>22</v>
      </c>
      <c r="L4593">
        <v>78</v>
      </c>
    </row>
    <row r="4594" spans="1:12" x14ac:dyDescent="0.3">
      <c r="A4594" s="10" t="s">
        <v>1348</v>
      </c>
      <c r="B4594" s="10" t="s">
        <v>2818</v>
      </c>
      <c r="C4594" s="10" t="s">
        <v>3066</v>
      </c>
      <c r="D4594" s="10" t="s">
        <v>3074</v>
      </c>
      <c r="E4594" s="10" t="s">
        <v>1350</v>
      </c>
      <c r="F4594" s="10"/>
      <c r="G4594" s="10" t="s">
        <v>950</v>
      </c>
      <c r="I4594" s="10"/>
      <c r="J4594" s="10" t="s">
        <v>1307</v>
      </c>
      <c r="K4594" s="10" t="s">
        <v>23</v>
      </c>
      <c r="L4594">
        <v>70</v>
      </c>
    </row>
    <row r="4595" spans="1:12" x14ac:dyDescent="0.3">
      <c r="A4595" s="10" t="s">
        <v>1348</v>
      </c>
      <c r="B4595" s="10" t="s">
        <v>2818</v>
      </c>
      <c r="C4595" s="10" t="s">
        <v>3066</v>
      </c>
      <c r="D4595" s="10" t="s">
        <v>3074</v>
      </c>
      <c r="E4595" s="10" t="s">
        <v>1350</v>
      </c>
      <c r="F4595" s="10"/>
      <c r="G4595" s="10" t="s">
        <v>950</v>
      </c>
      <c r="I4595" s="10"/>
      <c r="J4595" s="10" t="s">
        <v>1307</v>
      </c>
      <c r="K4595" s="10" t="s">
        <v>24</v>
      </c>
      <c r="L4595">
        <v>69</v>
      </c>
    </row>
    <row r="4596" spans="1:12" x14ac:dyDescent="0.3">
      <c r="A4596" s="10" t="s">
        <v>1348</v>
      </c>
      <c r="B4596" s="10" t="s">
        <v>2818</v>
      </c>
      <c r="C4596" s="10" t="s">
        <v>3066</v>
      </c>
      <c r="D4596" s="10" t="s">
        <v>3074</v>
      </c>
      <c r="E4596" s="10" t="s">
        <v>1350</v>
      </c>
      <c r="F4596" s="10"/>
      <c r="G4596" s="10" t="s">
        <v>950</v>
      </c>
      <c r="I4596" s="10"/>
      <c r="J4596" s="10" t="s">
        <v>1307</v>
      </c>
      <c r="K4596" s="10" t="s">
        <v>25</v>
      </c>
      <c r="L4596">
        <v>75</v>
      </c>
    </row>
    <row r="4597" spans="1:12" x14ac:dyDescent="0.3">
      <c r="A4597" s="10" t="s">
        <v>1348</v>
      </c>
      <c r="B4597" s="10" t="s">
        <v>2818</v>
      </c>
      <c r="C4597" s="10" t="s">
        <v>3066</v>
      </c>
      <c r="D4597" s="10" t="s">
        <v>3074</v>
      </c>
      <c r="E4597" s="10" t="s">
        <v>1350</v>
      </c>
      <c r="F4597" s="10"/>
      <c r="G4597" s="10" t="s">
        <v>950</v>
      </c>
      <c r="I4597" s="10"/>
      <c r="J4597" s="10" t="s">
        <v>1307</v>
      </c>
      <c r="K4597" s="10" t="s">
        <v>26</v>
      </c>
      <c r="L4597">
        <v>127</v>
      </c>
    </row>
    <row r="4598" spans="1:12" x14ac:dyDescent="0.3">
      <c r="A4598" s="10" t="s">
        <v>1348</v>
      </c>
      <c r="B4598" s="10" t="s">
        <v>2818</v>
      </c>
      <c r="C4598" s="10" t="s">
        <v>3066</v>
      </c>
      <c r="D4598" s="10" t="s">
        <v>3074</v>
      </c>
      <c r="E4598" s="10" t="s">
        <v>1350</v>
      </c>
      <c r="F4598" s="10"/>
      <c r="G4598" s="10" t="s">
        <v>950</v>
      </c>
      <c r="I4598" s="10"/>
      <c r="J4598" s="10" t="s">
        <v>1307</v>
      </c>
      <c r="K4598" s="10" t="s">
        <v>27</v>
      </c>
      <c r="L4598">
        <v>162</v>
      </c>
    </row>
    <row r="4599" spans="1:12" x14ac:dyDescent="0.3">
      <c r="A4599" s="10" t="s">
        <v>1348</v>
      </c>
      <c r="B4599" s="10" t="s">
        <v>2818</v>
      </c>
      <c r="C4599" s="10" t="s">
        <v>3066</v>
      </c>
      <c r="D4599" s="10" t="s">
        <v>3074</v>
      </c>
      <c r="E4599" s="10" t="s">
        <v>1350</v>
      </c>
      <c r="F4599" s="10"/>
      <c r="G4599" s="10" t="s">
        <v>950</v>
      </c>
      <c r="I4599" s="10"/>
      <c r="J4599" s="10" t="s">
        <v>1307</v>
      </c>
      <c r="K4599" s="10" t="s">
        <v>28</v>
      </c>
      <c r="L4599">
        <v>240</v>
      </c>
    </row>
    <row r="4600" spans="1:12" x14ac:dyDescent="0.3">
      <c r="A4600" s="10" t="s">
        <v>1351</v>
      </c>
      <c r="B4600" s="10" t="s">
        <v>2818</v>
      </c>
      <c r="C4600" s="10" t="s">
        <v>3066</v>
      </c>
      <c r="D4600" s="10" t="s">
        <v>3073</v>
      </c>
      <c r="E4600" s="10" t="s">
        <v>1352</v>
      </c>
      <c r="F4600" s="10"/>
      <c r="G4600" s="10" t="s">
        <v>950</v>
      </c>
      <c r="I4600" s="10"/>
      <c r="J4600" s="10" t="s">
        <v>1307</v>
      </c>
      <c r="K4600" s="10" t="s">
        <v>22</v>
      </c>
      <c r="L4600">
        <v>7</v>
      </c>
    </row>
    <row r="4601" spans="1:12" x14ac:dyDescent="0.3">
      <c r="A4601" s="10" t="s">
        <v>1351</v>
      </c>
      <c r="B4601" s="10" t="s">
        <v>2818</v>
      </c>
      <c r="C4601" s="10" t="s">
        <v>3066</v>
      </c>
      <c r="D4601" s="10" t="s">
        <v>3073</v>
      </c>
      <c r="E4601" s="10" t="s">
        <v>1352</v>
      </c>
      <c r="F4601" s="10"/>
      <c r="G4601" s="10" t="s">
        <v>950</v>
      </c>
      <c r="I4601" s="10"/>
      <c r="J4601" s="10" t="s">
        <v>1307</v>
      </c>
      <c r="K4601" s="10" t="s">
        <v>23</v>
      </c>
      <c r="L4601">
        <v>8</v>
      </c>
    </row>
    <row r="4602" spans="1:12" x14ac:dyDescent="0.3">
      <c r="A4602" s="10" t="s">
        <v>1351</v>
      </c>
      <c r="B4602" s="10" t="s">
        <v>2818</v>
      </c>
      <c r="C4602" s="10" t="s">
        <v>3066</v>
      </c>
      <c r="D4602" s="10" t="s">
        <v>3073</v>
      </c>
      <c r="E4602" s="10" t="s">
        <v>1352</v>
      </c>
      <c r="F4602" s="10"/>
      <c r="G4602" s="10" t="s">
        <v>950</v>
      </c>
      <c r="I4602" s="10"/>
      <c r="J4602" s="10" t="s">
        <v>1307</v>
      </c>
      <c r="K4602" s="10" t="s">
        <v>24</v>
      </c>
      <c r="L4602">
        <v>9</v>
      </c>
    </row>
    <row r="4603" spans="1:12" x14ac:dyDescent="0.3">
      <c r="A4603" s="10" t="s">
        <v>1351</v>
      </c>
      <c r="B4603" s="10" t="s">
        <v>2818</v>
      </c>
      <c r="C4603" s="10" t="s">
        <v>3066</v>
      </c>
      <c r="D4603" s="10" t="s">
        <v>3073</v>
      </c>
      <c r="E4603" s="10" t="s">
        <v>1352</v>
      </c>
      <c r="F4603" s="10"/>
      <c r="G4603" s="10" t="s">
        <v>950</v>
      </c>
      <c r="I4603" s="10"/>
      <c r="J4603" s="10" t="s">
        <v>1307</v>
      </c>
      <c r="K4603" s="10" t="s">
        <v>25</v>
      </c>
      <c r="L4603">
        <v>5</v>
      </c>
    </row>
    <row r="4604" spans="1:12" x14ac:dyDescent="0.3">
      <c r="A4604" s="10" t="s">
        <v>1351</v>
      </c>
      <c r="B4604" s="10" t="s">
        <v>2818</v>
      </c>
      <c r="C4604" s="10" t="s">
        <v>3066</v>
      </c>
      <c r="D4604" s="10" t="s">
        <v>3073</v>
      </c>
      <c r="E4604" s="10" t="s">
        <v>1352</v>
      </c>
      <c r="F4604" s="10"/>
      <c r="G4604" s="10" t="s">
        <v>950</v>
      </c>
      <c r="I4604" s="10"/>
      <c r="J4604" s="10" t="s">
        <v>1307</v>
      </c>
      <c r="K4604" s="10" t="s">
        <v>26</v>
      </c>
      <c r="L4604">
        <v>3</v>
      </c>
    </row>
    <row r="4605" spans="1:12" x14ac:dyDescent="0.3">
      <c r="A4605" s="10" t="s">
        <v>1351</v>
      </c>
      <c r="B4605" s="10" t="s">
        <v>2818</v>
      </c>
      <c r="C4605" s="10" t="s">
        <v>3066</v>
      </c>
      <c r="D4605" s="10" t="s">
        <v>3073</v>
      </c>
      <c r="E4605" s="10" t="s">
        <v>1352</v>
      </c>
      <c r="F4605" s="10"/>
      <c r="G4605" s="10" t="s">
        <v>950</v>
      </c>
      <c r="I4605" s="10"/>
      <c r="J4605" s="10" t="s">
        <v>1307</v>
      </c>
      <c r="K4605" s="10" t="s">
        <v>27</v>
      </c>
      <c r="L4605">
        <v>3</v>
      </c>
    </row>
    <row r="4606" spans="1:12" x14ac:dyDescent="0.3">
      <c r="A4606" s="10" t="s">
        <v>1351</v>
      </c>
      <c r="B4606" s="10" t="s">
        <v>2818</v>
      </c>
      <c r="C4606" s="10" t="s">
        <v>3066</v>
      </c>
      <c r="D4606" s="10" t="s">
        <v>3073</v>
      </c>
      <c r="E4606" s="10" t="s">
        <v>1352</v>
      </c>
      <c r="F4606" s="10"/>
      <c r="G4606" s="10" t="s">
        <v>950</v>
      </c>
      <c r="I4606" s="10"/>
      <c r="J4606" s="10" t="s">
        <v>1307</v>
      </c>
      <c r="K4606" s="10" t="s">
        <v>28</v>
      </c>
      <c r="L4606">
        <v>4</v>
      </c>
    </row>
    <row r="4607" spans="1:12" x14ac:dyDescent="0.3">
      <c r="A4607" s="10" t="s">
        <v>1353</v>
      </c>
      <c r="B4607" s="10" t="s">
        <v>2818</v>
      </c>
      <c r="C4607" s="10" t="s">
        <v>3066</v>
      </c>
      <c r="D4607" s="10" t="s">
        <v>3075</v>
      </c>
      <c r="E4607" s="10" t="s">
        <v>1355</v>
      </c>
      <c r="F4607" s="10"/>
      <c r="G4607" s="10" t="s">
        <v>950</v>
      </c>
      <c r="I4607" s="10"/>
      <c r="J4607" s="10" t="s">
        <v>1307</v>
      </c>
      <c r="K4607" s="10" t="s">
        <v>22</v>
      </c>
      <c r="L4607">
        <v>3</v>
      </c>
    </row>
    <row r="4608" spans="1:12" x14ac:dyDescent="0.3">
      <c r="A4608" s="10" t="s">
        <v>1353</v>
      </c>
      <c r="B4608" s="10" t="s">
        <v>2818</v>
      </c>
      <c r="C4608" s="10" t="s">
        <v>3066</v>
      </c>
      <c r="D4608" s="10" t="s">
        <v>3075</v>
      </c>
      <c r="E4608" s="10" t="s">
        <v>1355</v>
      </c>
      <c r="F4608" s="10"/>
      <c r="G4608" s="10" t="s">
        <v>950</v>
      </c>
      <c r="I4608" s="10"/>
      <c r="J4608" s="10" t="s">
        <v>1307</v>
      </c>
      <c r="K4608" s="10" t="s">
        <v>23</v>
      </c>
      <c r="L4608">
        <v>1</v>
      </c>
    </row>
    <row r="4609" spans="1:12" x14ac:dyDescent="0.3">
      <c r="A4609" s="10" t="s">
        <v>1353</v>
      </c>
      <c r="B4609" s="10" t="s">
        <v>2818</v>
      </c>
      <c r="C4609" s="10" t="s">
        <v>3066</v>
      </c>
      <c r="D4609" s="10" t="s">
        <v>3075</v>
      </c>
      <c r="E4609" s="10" t="s">
        <v>1355</v>
      </c>
      <c r="F4609" s="10"/>
      <c r="G4609" s="10" t="s">
        <v>950</v>
      </c>
      <c r="I4609" s="10"/>
      <c r="J4609" s="10" t="s">
        <v>1307</v>
      </c>
      <c r="K4609" s="10" t="s">
        <v>24</v>
      </c>
      <c r="L4609">
        <v>0</v>
      </c>
    </row>
    <row r="4610" spans="1:12" x14ac:dyDescent="0.3">
      <c r="A4610" s="10" t="s">
        <v>1353</v>
      </c>
      <c r="B4610" s="10" t="s">
        <v>2818</v>
      </c>
      <c r="C4610" s="10" t="s">
        <v>3066</v>
      </c>
      <c r="D4610" s="10" t="s">
        <v>3075</v>
      </c>
      <c r="E4610" s="10" t="s">
        <v>1355</v>
      </c>
      <c r="F4610" s="10"/>
      <c r="G4610" s="10" t="s">
        <v>950</v>
      </c>
      <c r="I4610" s="10"/>
      <c r="J4610" s="10" t="s">
        <v>1307</v>
      </c>
      <c r="K4610" s="10" t="s">
        <v>25</v>
      </c>
      <c r="L4610">
        <v>5</v>
      </c>
    </row>
    <row r="4611" spans="1:12" x14ac:dyDescent="0.3">
      <c r="A4611" s="10" t="s">
        <v>1353</v>
      </c>
      <c r="B4611" s="10" t="s">
        <v>2818</v>
      </c>
      <c r="C4611" s="10" t="s">
        <v>3066</v>
      </c>
      <c r="D4611" s="10" t="s">
        <v>3075</v>
      </c>
      <c r="E4611" s="10" t="s">
        <v>1355</v>
      </c>
      <c r="F4611" s="10"/>
      <c r="G4611" s="10" t="s">
        <v>950</v>
      </c>
      <c r="I4611" s="10"/>
      <c r="J4611" s="10" t="s">
        <v>1307</v>
      </c>
      <c r="K4611" s="10" t="s">
        <v>26</v>
      </c>
      <c r="L4611">
        <v>32</v>
      </c>
    </row>
    <row r="4612" spans="1:12" x14ac:dyDescent="0.3">
      <c r="A4612" s="10" t="s">
        <v>1353</v>
      </c>
      <c r="B4612" s="10" t="s">
        <v>2818</v>
      </c>
      <c r="C4612" s="10" t="s">
        <v>3066</v>
      </c>
      <c r="D4612" s="10" t="s">
        <v>3075</v>
      </c>
      <c r="E4612" s="10" t="s">
        <v>1355</v>
      </c>
      <c r="F4612" s="10"/>
      <c r="G4612" s="10" t="s">
        <v>950</v>
      </c>
      <c r="I4612" s="10"/>
      <c r="J4612" s="10" t="s">
        <v>1307</v>
      </c>
      <c r="K4612" s="10" t="s">
        <v>27</v>
      </c>
      <c r="L4612">
        <v>33</v>
      </c>
    </row>
    <row r="4613" spans="1:12" x14ac:dyDescent="0.3">
      <c r="A4613" s="10" t="s">
        <v>1353</v>
      </c>
      <c r="B4613" s="10" t="s">
        <v>2818</v>
      </c>
      <c r="C4613" s="10" t="s">
        <v>3066</v>
      </c>
      <c r="D4613" s="10" t="s">
        <v>3075</v>
      </c>
      <c r="E4613" s="10" t="s">
        <v>1355</v>
      </c>
      <c r="F4613" s="10"/>
      <c r="G4613" s="10" t="s">
        <v>950</v>
      </c>
      <c r="I4613" s="10"/>
      <c r="J4613" s="10" t="s">
        <v>1307</v>
      </c>
      <c r="K4613" s="10" t="s">
        <v>28</v>
      </c>
      <c r="L4613">
        <v>41</v>
      </c>
    </row>
    <row r="4614" spans="1:12" x14ac:dyDescent="0.3">
      <c r="A4614" s="10" t="s">
        <v>1356</v>
      </c>
      <c r="B4614" s="10" t="s">
        <v>2818</v>
      </c>
      <c r="C4614" s="10" t="s">
        <v>3066</v>
      </c>
      <c r="D4614" s="10" t="s">
        <v>3076</v>
      </c>
      <c r="E4614" s="10" t="s">
        <v>1358</v>
      </c>
      <c r="F4614" s="10"/>
      <c r="G4614" s="10" t="s">
        <v>950</v>
      </c>
      <c r="I4614" s="10"/>
      <c r="J4614" s="10" t="s">
        <v>1307</v>
      </c>
      <c r="K4614" s="10" t="s">
        <v>22</v>
      </c>
      <c r="L4614">
        <v>777</v>
      </c>
    </row>
    <row r="4615" spans="1:12" x14ac:dyDescent="0.3">
      <c r="A4615" s="10" t="s">
        <v>1356</v>
      </c>
      <c r="B4615" s="10" t="s">
        <v>2818</v>
      </c>
      <c r="C4615" s="10" t="s">
        <v>3066</v>
      </c>
      <c r="D4615" s="10" t="s">
        <v>3076</v>
      </c>
      <c r="E4615" s="10" t="s">
        <v>1358</v>
      </c>
      <c r="F4615" s="10"/>
      <c r="G4615" s="10" t="s">
        <v>950</v>
      </c>
      <c r="I4615" s="10"/>
      <c r="J4615" s="10" t="s">
        <v>1307</v>
      </c>
      <c r="K4615" s="10" t="s">
        <v>23</v>
      </c>
      <c r="L4615">
        <v>899</v>
      </c>
    </row>
    <row r="4616" spans="1:12" x14ac:dyDescent="0.3">
      <c r="A4616" s="10" t="s">
        <v>1356</v>
      </c>
      <c r="B4616" s="10" t="s">
        <v>2818</v>
      </c>
      <c r="C4616" s="10" t="s">
        <v>3066</v>
      </c>
      <c r="D4616" s="10" t="s">
        <v>3076</v>
      </c>
      <c r="E4616" s="10" t="s">
        <v>1358</v>
      </c>
      <c r="F4616" s="10"/>
      <c r="G4616" s="10" t="s">
        <v>950</v>
      </c>
      <c r="I4616" s="10"/>
      <c r="J4616" s="10" t="s">
        <v>1307</v>
      </c>
      <c r="K4616" s="10" t="s">
        <v>24</v>
      </c>
      <c r="L4616">
        <v>907</v>
      </c>
    </row>
    <row r="4617" spans="1:12" x14ac:dyDescent="0.3">
      <c r="A4617" s="10" t="s">
        <v>1356</v>
      </c>
      <c r="B4617" s="10" t="s">
        <v>2818</v>
      </c>
      <c r="C4617" s="10" t="s">
        <v>3066</v>
      </c>
      <c r="D4617" s="10" t="s">
        <v>3076</v>
      </c>
      <c r="E4617" s="10" t="s">
        <v>1358</v>
      </c>
      <c r="F4617" s="10"/>
      <c r="G4617" s="10" t="s">
        <v>950</v>
      </c>
      <c r="I4617" s="10"/>
      <c r="J4617" s="10" t="s">
        <v>1307</v>
      </c>
      <c r="K4617" s="10" t="s">
        <v>25</v>
      </c>
      <c r="L4617">
        <v>799</v>
      </c>
    </row>
    <row r="4618" spans="1:12" x14ac:dyDescent="0.3">
      <c r="A4618" s="10" t="s">
        <v>1356</v>
      </c>
      <c r="B4618" s="10" t="s">
        <v>2818</v>
      </c>
      <c r="C4618" s="10" t="s">
        <v>3066</v>
      </c>
      <c r="D4618" s="10" t="s">
        <v>3076</v>
      </c>
      <c r="E4618" s="10" t="s">
        <v>1358</v>
      </c>
      <c r="F4618" s="10"/>
      <c r="G4618" s="10" t="s">
        <v>950</v>
      </c>
      <c r="I4618" s="10"/>
      <c r="J4618" s="10" t="s">
        <v>1307</v>
      </c>
      <c r="K4618" s="10" t="s">
        <v>26</v>
      </c>
      <c r="L4618">
        <v>754</v>
      </c>
    </row>
    <row r="4619" spans="1:12" x14ac:dyDescent="0.3">
      <c r="A4619" s="10" t="s">
        <v>1356</v>
      </c>
      <c r="B4619" s="10" t="s">
        <v>2818</v>
      </c>
      <c r="C4619" s="10" t="s">
        <v>3066</v>
      </c>
      <c r="D4619" s="10" t="s">
        <v>3076</v>
      </c>
      <c r="E4619" s="10" t="s">
        <v>1358</v>
      </c>
      <c r="F4619" s="10"/>
      <c r="G4619" s="10" t="s">
        <v>950</v>
      </c>
      <c r="I4619" s="10"/>
      <c r="J4619" s="10" t="s">
        <v>1307</v>
      </c>
      <c r="K4619" s="10" t="s">
        <v>27</v>
      </c>
      <c r="L4619">
        <v>899</v>
      </c>
    </row>
    <row r="4620" spans="1:12" x14ac:dyDescent="0.3">
      <c r="A4620" s="10" t="s">
        <v>1356</v>
      </c>
      <c r="B4620" s="10" t="s">
        <v>2818</v>
      </c>
      <c r="C4620" s="10" t="s">
        <v>3066</v>
      </c>
      <c r="D4620" s="10" t="s">
        <v>3076</v>
      </c>
      <c r="E4620" s="10" t="s">
        <v>1358</v>
      </c>
      <c r="F4620" s="10"/>
      <c r="G4620" s="10" t="s">
        <v>950</v>
      </c>
      <c r="I4620" s="10"/>
      <c r="J4620" s="10" t="s">
        <v>1307</v>
      </c>
      <c r="K4620" s="10" t="s">
        <v>28</v>
      </c>
      <c r="L4620">
        <v>992</v>
      </c>
    </row>
    <row r="4621" spans="1:12" x14ac:dyDescent="0.3">
      <c r="A4621" s="10" t="s">
        <v>1359</v>
      </c>
      <c r="B4621" s="10" t="s">
        <v>2818</v>
      </c>
      <c r="C4621" s="10" t="s">
        <v>3066</v>
      </c>
      <c r="D4621" s="10" t="s">
        <v>3073</v>
      </c>
      <c r="E4621" s="10" t="s">
        <v>1360</v>
      </c>
      <c r="F4621" s="10"/>
      <c r="G4621" s="10" t="s">
        <v>950</v>
      </c>
      <c r="I4621" s="10"/>
      <c r="J4621" s="10" t="s">
        <v>1307</v>
      </c>
      <c r="K4621" s="10" t="s">
        <v>22</v>
      </c>
      <c r="L4621">
        <v>0</v>
      </c>
    </row>
    <row r="4622" spans="1:12" x14ac:dyDescent="0.3">
      <c r="A4622" s="10" t="s">
        <v>1359</v>
      </c>
      <c r="B4622" s="10" t="s">
        <v>2818</v>
      </c>
      <c r="C4622" s="10" t="s">
        <v>3066</v>
      </c>
      <c r="D4622" s="10" t="s">
        <v>3073</v>
      </c>
      <c r="E4622" s="10" t="s">
        <v>1360</v>
      </c>
      <c r="F4622" s="10"/>
      <c r="G4622" s="10" t="s">
        <v>950</v>
      </c>
      <c r="I4622" s="10"/>
      <c r="J4622" s="10" t="s">
        <v>1307</v>
      </c>
      <c r="K4622" s="10" t="s">
        <v>23</v>
      </c>
      <c r="L4622">
        <v>0</v>
      </c>
    </row>
    <row r="4623" spans="1:12" x14ac:dyDescent="0.3">
      <c r="A4623" s="10" t="s">
        <v>1359</v>
      </c>
      <c r="B4623" s="10" t="s">
        <v>2818</v>
      </c>
      <c r="C4623" s="10" t="s">
        <v>3066</v>
      </c>
      <c r="D4623" s="10" t="s">
        <v>3073</v>
      </c>
      <c r="E4623" s="10" t="s">
        <v>1360</v>
      </c>
      <c r="F4623" s="10"/>
      <c r="G4623" s="10" t="s">
        <v>950</v>
      </c>
      <c r="I4623" s="10"/>
      <c r="J4623" s="10" t="s">
        <v>1307</v>
      </c>
      <c r="K4623" s="10" t="s">
        <v>24</v>
      </c>
      <c r="L4623">
        <v>0</v>
      </c>
    </row>
    <row r="4624" spans="1:12" x14ac:dyDescent="0.3">
      <c r="A4624" s="10" t="s">
        <v>1359</v>
      </c>
      <c r="B4624" s="10" t="s">
        <v>2818</v>
      </c>
      <c r="C4624" s="10" t="s">
        <v>3066</v>
      </c>
      <c r="D4624" s="10" t="s">
        <v>3073</v>
      </c>
      <c r="E4624" s="10" t="s">
        <v>1360</v>
      </c>
      <c r="F4624" s="10"/>
      <c r="G4624" s="10" t="s">
        <v>950</v>
      </c>
      <c r="I4624" s="10"/>
      <c r="J4624" s="10" t="s">
        <v>1307</v>
      </c>
      <c r="K4624" s="10" t="s">
        <v>25</v>
      </c>
      <c r="L4624">
        <v>0</v>
      </c>
    </row>
    <row r="4625" spans="1:12" x14ac:dyDescent="0.3">
      <c r="A4625" s="10" t="s">
        <v>1359</v>
      </c>
      <c r="B4625" s="10" t="s">
        <v>2818</v>
      </c>
      <c r="C4625" s="10" t="s">
        <v>3066</v>
      </c>
      <c r="D4625" s="10" t="s">
        <v>3073</v>
      </c>
      <c r="E4625" s="10" t="s">
        <v>1360</v>
      </c>
      <c r="F4625" s="10"/>
      <c r="G4625" s="10" t="s">
        <v>950</v>
      </c>
      <c r="I4625" s="10"/>
      <c r="J4625" s="10" t="s">
        <v>1307</v>
      </c>
      <c r="K4625" s="10" t="s">
        <v>26</v>
      </c>
      <c r="L4625">
        <v>0</v>
      </c>
    </row>
    <row r="4626" spans="1:12" x14ac:dyDescent="0.3">
      <c r="A4626" s="10" t="s">
        <v>1359</v>
      </c>
      <c r="B4626" s="10" t="s">
        <v>2818</v>
      </c>
      <c r="C4626" s="10" t="s">
        <v>3066</v>
      </c>
      <c r="D4626" s="10" t="s">
        <v>3073</v>
      </c>
      <c r="E4626" s="10" t="s">
        <v>1360</v>
      </c>
      <c r="F4626" s="10"/>
      <c r="G4626" s="10" t="s">
        <v>950</v>
      </c>
      <c r="I4626" s="10"/>
      <c r="J4626" s="10" t="s">
        <v>1307</v>
      </c>
      <c r="K4626" s="10" t="s">
        <v>27</v>
      </c>
      <c r="L4626">
        <v>0</v>
      </c>
    </row>
    <row r="4627" spans="1:12" x14ac:dyDescent="0.3">
      <c r="A4627" s="10" t="s">
        <v>1359</v>
      </c>
      <c r="B4627" s="10" t="s">
        <v>2818</v>
      </c>
      <c r="C4627" s="10" t="s">
        <v>3066</v>
      </c>
      <c r="D4627" s="10" t="s">
        <v>3073</v>
      </c>
      <c r="E4627" s="10" t="s">
        <v>1360</v>
      </c>
      <c r="F4627" s="10"/>
      <c r="G4627" s="10" t="s">
        <v>950</v>
      </c>
      <c r="I4627" s="10"/>
      <c r="J4627" s="10" t="s">
        <v>1307</v>
      </c>
      <c r="K4627" s="10" t="s">
        <v>28</v>
      </c>
      <c r="L4627">
        <v>58</v>
      </c>
    </row>
    <row r="4628" spans="1:12" x14ac:dyDescent="0.3">
      <c r="A4628" s="10" t="s">
        <v>1361</v>
      </c>
      <c r="B4628" s="10" t="s">
        <v>2818</v>
      </c>
      <c r="C4628" s="10" t="s">
        <v>3066</v>
      </c>
      <c r="D4628" s="10" t="s">
        <v>3077</v>
      </c>
      <c r="E4628" s="10" t="s">
        <v>1363</v>
      </c>
      <c r="F4628" s="10"/>
      <c r="G4628" s="10" t="s">
        <v>950</v>
      </c>
      <c r="I4628" s="10"/>
      <c r="J4628" s="10" t="s">
        <v>1307</v>
      </c>
      <c r="K4628" s="10" t="s">
        <v>22</v>
      </c>
      <c r="L4628">
        <v>0</v>
      </c>
    </row>
    <row r="4629" spans="1:12" x14ac:dyDescent="0.3">
      <c r="A4629" s="10" t="s">
        <v>1361</v>
      </c>
      <c r="B4629" s="10" t="s">
        <v>2818</v>
      </c>
      <c r="C4629" s="10" t="s">
        <v>3066</v>
      </c>
      <c r="D4629" s="10" t="s">
        <v>3077</v>
      </c>
      <c r="E4629" s="10" t="s">
        <v>1363</v>
      </c>
      <c r="F4629" s="10"/>
      <c r="G4629" s="10" t="s">
        <v>950</v>
      </c>
      <c r="I4629" s="10"/>
      <c r="J4629" s="10" t="s">
        <v>1307</v>
      </c>
      <c r="K4629" s="10" t="s">
        <v>23</v>
      </c>
      <c r="L4629">
        <v>0</v>
      </c>
    </row>
    <row r="4630" spans="1:12" x14ac:dyDescent="0.3">
      <c r="A4630" s="10" t="s">
        <v>1361</v>
      </c>
      <c r="B4630" s="10" t="s">
        <v>2818</v>
      </c>
      <c r="C4630" s="10" t="s">
        <v>3066</v>
      </c>
      <c r="D4630" s="10" t="s">
        <v>3077</v>
      </c>
      <c r="E4630" s="10" t="s">
        <v>1363</v>
      </c>
      <c r="F4630" s="10"/>
      <c r="G4630" s="10" t="s">
        <v>950</v>
      </c>
      <c r="I4630" s="10"/>
      <c r="J4630" s="10" t="s">
        <v>1307</v>
      </c>
      <c r="K4630" s="10" t="s">
        <v>24</v>
      </c>
      <c r="L4630">
        <v>0</v>
      </c>
    </row>
    <row r="4631" spans="1:12" x14ac:dyDescent="0.3">
      <c r="A4631" s="10" t="s">
        <v>1361</v>
      </c>
      <c r="B4631" s="10" t="s">
        <v>2818</v>
      </c>
      <c r="C4631" s="10" t="s">
        <v>3066</v>
      </c>
      <c r="D4631" s="10" t="s">
        <v>3077</v>
      </c>
      <c r="E4631" s="10" t="s">
        <v>1363</v>
      </c>
      <c r="F4631" s="10"/>
      <c r="G4631" s="10" t="s">
        <v>950</v>
      </c>
      <c r="I4631" s="10"/>
      <c r="J4631" s="10" t="s">
        <v>1307</v>
      </c>
      <c r="K4631" s="10" t="s">
        <v>25</v>
      </c>
      <c r="L4631">
        <v>0</v>
      </c>
    </row>
    <row r="4632" spans="1:12" x14ac:dyDescent="0.3">
      <c r="A4632" s="10" t="s">
        <v>1361</v>
      </c>
      <c r="B4632" s="10" t="s">
        <v>2818</v>
      </c>
      <c r="C4632" s="10" t="s">
        <v>3066</v>
      </c>
      <c r="D4632" s="10" t="s">
        <v>3077</v>
      </c>
      <c r="E4632" s="10" t="s">
        <v>1363</v>
      </c>
      <c r="F4632" s="10"/>
      <c r="G4632" s="10" t="s">
        <v>950</v>
      </c>
      <c r="I4632" s="10"/>
      <c r="J4632" s="10" t="s">
        <v>1307</v>
      </c>
      <c r="K4632" s="10" t="s">
        <v>26</v>
      </c>
      <c r="L4632">
        <v>1</v>
      </c>
    </row>
    <row r="4633" spans="1:12" x14ac:dyDescent="0.3">
      <c r="A4633" s="10" t="s">
        <v>1361</v>
      </c>
      <c r="B4633" s="10" t="s">
        <v>2818</v>
      </c>
      <c r="C4633" s="10" t="s">
        <v>3066</v>
      </c>
      <c r="D4633" s="10" t="s">
        <v>3077</v>
      </c>
      <c r="E4633" s="10" t="s">
        <v>1363</v>
      </c>
      <c r="F4633" s="10"/>
      <c r="G4633" s="10" t="s">
        <v>950</v>
      </c>
      <c r="I4633" s="10"/>
      <c r="J4633" s="10" t="s">
        <v>1307</v>
      </c>
      <c r="K4633" s="10" t="s">
        <v>27</v>
      </c>
      <c r="L4633">
        <v>0</v>
      </c>
    </row>
    <row r="4634" spans="1:12" x14ac:dyDescent="0.3">
      <c r="A4634" s="10" t="s">
        <v>1361</v>
      </c>
      <c r="B4634" s="10" t="s">
        <v>2818</v>
      </c>
      <c r="C4634" s="10" t="s">
        <v>3066</v>
      </c>
      <c r="D4634" s="10" t="s">
        <v>3077</v>
      </c>
      <c r="E4634" s="10" t="s">
        <v>1363</v>
      </c>
      <c r="F4634" s="10"/>
      <c r="G4634" s="10" t="s">
        <v>950</v>
      </c>
      <c r="I4634" s="10"/>
      <c r="J4634" s="10" t="s">
        <v>1307</v>
      </c>
      <c r="K4634" s="10" t="s">
        <v>28</v>
      </c>
      <c r="L4634">
        <v>18</v>
      </c>
    </row>
    <row r="4635" spans="1:12" x14ac:dyDescent="0.3">
      <c r="A4635" s="10" t="s">
        <v>1364</v>
      </c>
      <c r="B4635" s="10" t="s">
        <v>2818</v>
      </c>
      <c r="C4635" s="10" t="s">
        <v>3066</v>
      </c>
      <c r="D4635" s="10" t="s">
        <v>3067</v>
      </c>
      <c r="E4635" s="10" t="s">
        <v>1365</v>
      </c>
      <c r="F4635" s="10"/>
      <c r="G4635" s="10" t="s">
        <v>950</v>
      </c>
      <c r="I4635" s="10"/>
      <c r="J4635" s="10" t="s">
        <v>1307</v>
      </c>
      <c r="K4635" s="10" t="s">
        <v>22</v>
      </c>
      <c r="L4635">
        <v>0</v>
      </c>
    </row>
    <row r="4636" spans="1:12" x14ac:dyDescent="0.3">
      <c r="A4636" s="10" t="s">
        <v>1364</v>
      </c>
      <c r="B4636" s="10" t="s">
        <v>2818</v>
      </c>
      <c r="C4636" s="10" t="s">
        <v>3066</v>
      </c>
      <c r="D4636" s="10" t="s">
        <v>3067</v>
      </c>
      <c r="E4636" s="10" t="s">
        <v>1365</v>
      </c>
      <c r="F4636" s="10"/>
      <c r="G4636" s="10" t="s">
        <v>950</v>
      </c>
      <c r="I4636" s="10"/>
      <c r="J4636" s="10" t="s">
        <v>1307</v>
      </c>
      <c r="K4636" s="10" t="s">
        <v>23</v>
      </c>
      <c r="L4636">
        <v>0</v>
      </c>
    </row>
    <row r="4637" spans="1:12" x14ac:dyDescent="0.3">
      <c r="A4637" s="10" t="s">
        <v>1364</v>
      </c>
      <c r="B4637" s="10" t="s">
        <v>2818</v>
      </c>
      <c r="C4637" s="10" t="s">
        <v>3066</v>
      </c>
      <c r="D4637" s="10" t="s">
        <v>3067</v>
      </c>
      <c r="E4637" s="10" t="s">
        <v>1365</v>
      </c>
      <c r="F4637" s="10"/>
      <c r="G4637" s="10" t="s">
        <v>950</v>
      </c>
      <c r="I4637" s="10"/>
      <c r="J4637" s="10" t="s">
        <v>1307</v>
      </c>
      <c r="K4637" s="10" t="s">
        <v>24</v>
      </c>
      <c r="L4637">
        <v>0</v>
      </c>
    </row>
    <row r="4638" spans="1:12" x14ac:dyDescent="0.3">
      <c r="A4638" s="10" t="s">
        <v>1364</v>
      </c>
      <c r="B4638" s="10" t="s">
        <v>2818</v>
      </c>
      <c r="C4638" s="10" t="s">
        <v>3066</v>
      </c>
      <c r="D4638" s="10" t="s">
        <v>3067</v>
      </c>
      <c r="E4638" s="10" t="s">
        <v>1365</v>
      </c>
      <c r="F4638" s="10"/>
      <c r="G4638" s="10" t="s">
        <v>950</v>
      </c>
      <c r="I4638" s="10"/>
      <c r="J4638" s="10" t="s">
        <v>1307</v>
      </c>
      <c r="K4638" s="10" t="s">
        <v>25</v>
      </c>
      <c r="L4638">
        <v>1</v>
      </c>
    </row>
    <row r="4639" spans="1:12" x14ac:dyDescent="0.3">
      <c r="A4639" s="10" t="s">
        <v>1364</v>
      </c>
      <c r="B4639" s="10" t="s">
        <v>2818</v>
      </c>
      <c r="C4639" s="10" t="s">
        <v>3066</v>
      </c>
      <c r="D4639" s="10" t="s">
        <v>3067</v>
      </c>
      <c r="E4639" s="10" t="s">
        <v>1365</v>
      </c>
      <c r="F4639" s="10"/>
      <c r="G4639" s="10" t="s">
        <v>950</v>
      </c>
      <c r="I4639" s="10"/>
      <c r="J4639" s="10" t="s">
        <v>1307</v>
      </c>
      <c r="K4639" s="10" t="s">
        <v>26</v>
      </c>
      <c r="L4639">
        <v>3</v>
      </c>
    </row>
    <row r="4640" spans="1:12" x14ac:dyDescent="0.3">
      <c r="A4640" s="10" t="s">
        <v>1364</v>
      </c>
      <c r="B4640" s="10" t="s">
        <v>2818</v>
      </c>
      <c r="C4640" s="10" t="s">
        <v>3066</v>
      </c>
      <c r="D4640" s="10" t="s">
        <v>3067</v>
      </c>
      <c r="E4640" s="10" t="s">
        <v>1365</v>
      </c>
      <c r="F4640" s="10"/>
      <c r="G4640" s="10" t="s">
        <v>950</v>
      </c>
      <c r="I4640" s="10"/>
      <c r="J4640" s="10" t="s">
        <v>1307</v>
      </c>
      <c r="K4640" s="10" t="s">
        <v>27</v>
      </c>
      <c r="L4640">
        <v>0</v>
      </c>
    </row>
    <row r="4641" spans="1:12" x14ac:dyDescent="0.3">
      <c r="A4641" s="10" t="s">
        <v>1364</v>
      </c>
      <c r="B4641" s="10" t="s">
        <v>2818</v>
      </c>
      <c r="C4641" s="10" t="s">
        <v>3066</v>
      </c>
      <c r="D4641" s="10" t="s">
        <v>3067</v>
      </c>
      <c r="E4641" s="10" t="s">
        <v>1365</v>
      </c>
      <c r="F4641" s="10"/>
      <c r="G4641" s="10" t="s">
        <v>950</v>
      </c>
      <c r="I4641" s="10"/>
      <c r="J4641" s="10" t="s">
        <v>1307</v>
      </c>
      <c r="K4641" s="10" t="s">
        <v>28</v>
      </c>
      <c r="L4641">
        <v>0</v>
      </c>
    </row>
    <row r="4642" spans="1:12" x14ac:dyDescent="0.3">
      <c r="A4642" s="10" t="s">
        <v>1366</v>
      </c>
      <c r="B4642" s="10" t="s">
        <v>2818</v>
      </c>
      <c r="C4642" s="10" t="s">
        <v>3066</v>
      </c>
      <c r="D4642" s="10" t="s">
        <v>3073</v>
      </c>
      <c r="E4642" s="10" t="s">
        <v>1367</v>
      </c>
      <c r="F4642" s="10"/>
      <c r="G4642" s="10" t="s">
        <v>950</v>
      </c>
      <c r="I4642" s="10"/>
      <c r="J4642" s="10" t="s">
        <v>1307</v>
      </c>
      <c r="K4642" s="10" t="s">
        <v>22</v>
      </c>
      <c r="L4642">
        <v>65</v>
      </c>
    </row>
    <row r="4643" spans="1:12" x14ac:dyDescent="0.3">
      <c r="A4643" s="10" t="s">
        <v>1366</v>
      </c>
      <c r="B4643" s="10" t="s">
        <v>2818</v>
      </c>
      <c r="C4643" s="10" t="s">
        <v>3066</v>
      </c>
      <c r="D4643" s="10" t="s">
        <v>3073</v>
      </c>
      <c r="E4643" s="10" t="s">
        <v>1367</v>
      </c>
      <c r="F4643" s="10"/>
      <c r="G4643" s="10" t="s">
        <v>950</v>
      </c>
      <c r="I4643" s="10"/>
      <c r="J4643" s="10" t="s">
        <v>1307</v>
      </c>
      <c r="K4643" s="10" t="s">
        <v>23</v>
      </c>
      <c r="L4643">
        <v>84</v>
      </c>
    </row>
    <row r="4644" spans="1:12" x14ac:dyDescent="0.3">
      <c r="A4644" s="10" t="s">
        <v>1366</v>
      </c>
      <c r="B4644" s="10" t="s">
        <v>2818</v>
      </c>
      <c r="C4644" s="10" t="s">
        <v>3066</v>
      </c>
      <c r="D4644" s="10" t="s">
        <v>3073</v>
      </c>
      <c r="E4644" s="10" t="s">
        <v>1367</v>
      </c>
      <c r="F4644" s="10"/>
      <c r="G4644" s="10" t="s">
        <v>950</v>
      </c>
      <c r="I4644" s="10"/>
      <c r="J4644" s="10" t="s">
        <v>1307</v>
      </c>
      <c r="K4644" s="10" t="s">
        <v>24</v>
      </c>
      <c r="L4644">
        <v>94</v>
      </c>
    </row>
    <row r="4645" spans="1:12" x14ac:dyDescent="0.3">
      <c r="A4645" s="10" t="s">
        <v>1366</v>
      </c>
      <c r="B4645" s="10" t="s">
        <v>2818</v>
      </c>
      <c r="C4645" s="10" t="s">
        <v>3066</v>
      </c>
      <c r="D4645" s="10" t="s">
        <v>3073</v>
      </c>
      <c r="E4645" s="10" t="s">
        <v>1367</v>
      </c>
      <c r="F4645" s="10"/>
      <c r="G4645" s="10" t="s">
        <v>950</v>
      </c>
      <c r="I4645" s="10"/>
      <c r="J4645" s="10" t="s">
        <v>1307</v>
      </c>
      <c r="K4645" s="10" t="s">
        <v>25</v>
      </c>
      <c r="L4645">
        <v>97</v>
      </c>
    </row>
    <row r="4646" spans="1:12" x14ac:dyDescent="0.3">
      <c r="A4646" s="10" t="s">
        <v>1366</v>
      </c>
      <c r="B4646" s="10" t="s">
        <v>2818</v>
      </c>
      <c r="C4646" s="10" t="s">
        <v>3066</v>
      </c>
      <c r="D4646" s="10" t="s">
        <v>3073</v>
      </c>
      <c r="E4646" s="10" t="s">
        <v>1367</v>
      </c>
      <c r="F4646" s="10"/>
      <c r="G4646" s="10" t="s">
        <v>950</v>
      </c>
      <c r="I4646" s="10"/>
      <c r="J4646" s="10" t="s">
        <v>1307</v>
      </c>
      <c r="K4646" s="10" t="s">
        <v>26</v>
      </c>
      <c r="L4646">
        <v>115</v>
      </c>
    </row>
    <row r="4647" spans="1:12" x14ac:dyDescent="0.3">
      <c r="A4647" s="10" t="s">
        <v>1366</v>
      </c>
      <c r="B4647" s="10" t="s">
        <v>2818</v>
      </c>
      <c r="C4647" s="10" t="s">
        <v>3066</v>
      </c>
      <c r="D4647" s="10" t="s">
        <v>3073</v>
      </c>
      <c r="E4647" s="10" t="s">
        <v>1367</v>
      </c>
      <c r="F4647" s="10"/>
      <c r="G4647" s="10" t="s">
        <v>950</v>
      </c>
      <c r="I4647" s="10"/>
      <c r="J4647" s="10" t="s">
        <v>1307</v>
      </c>
      <c r="K4647" s="10" t="s">
        <v>27</v>
      </c>
      <c r="L4647">
        <v>109</v>
      </c>
    </row>
    <row r="4648" spans="1:12" x14ac:dyDescent="0.3">
      <c r="A4648" s="10" t="s">
        <v>1366</v>
      </c>
      <c r="B4648" s="10" t="s">
        <v>2818</v>
      </c>
      <c r="C4648" s="10" t="s">
        <v>3066</v>
      </c>
      <c r="D4648" s="10" t="s">
        <v>3073</v>
      </c>
      <c r="E4648" s="10" t="s">
        <v>1367</v>
      </c>
      <c r="F4648" s="10"/>
      <c r="G4648" s="10" t="s">
        <v>950</v>
      </c>
      <c r="I4648" s="10"/>
      <c r="J4648" s="10" t="s">
        <v>1307</v>
      </c>
      <c r="K4648" s="10" t="s">
        <v>28</v>
      </c>
      <c r="L4648">
        <v>103</v>
      </c>
    </row>
    <row r="4649" spans="1:12" x14ac:dyDescent="0.3">
      <c r="A4649" s="10" t="s">
        <v>1368</v>
      </c>
      <c r="B4649" s="10" t="s">
        <v>2818</v>
      </c>
      <c r="C4649" s="10" t="s">
        <v>3066</v>
      </c>
      <c r="D4649" s="10" t="s">
        <v>3067</v>
      </c>
      <c r="E4649" s="10" t="s">
        <v>1369</v>
      </c>
      <c r="F4649" s="10"/>
      <c r="G4649" s="10" t="s">
        <v>950</v>
      </c>
      <c r="I4649" s="10"/>
      <c r="J4649" s="10" t="s">
        <v>1307</v>
      </c>
      <c r="K4649" s="10" t="s">
        <v>22</v>
      </c>
      <c r="L4649">
        <v>0</v>
      </c>
    </row>
    <row r="4650" spans="1:12" x14ac:dyDescent="0.3">
      <c r="A4650" s="10" t="s">
        <v>1368</v>
      </c>
      <c r="B4650" s="10" t="s">
        <v>2818</v>
      </c>
      <c r="C4650" s="10" t="s">
        <v>3066</v>
      </c>
      <c r="D4650" s="10" t="s">
        <v>3067</v>
      </c>
      <c r="E4650" s="10" t="s">
        <v>1369</v>
      </c>
      <c r="F4650" s="10"/>
      <c r="G4650" s="10" t="s">
        <v>950</v>
      </c>
      <c r="I4650" s="10"/>
      <c r="J4650" s="10" t="s">
        <v>1307</v>
      </c>
      <c r="K4650" s="10" t="s">
        <v>23</v>
      </c>
      <c r="L4650">
        <v>5</v>
      </c>
    </row>
    <row r="4651" spans="1:12" x14ac:dyDescent="0.3">
      <c r="A4651" s="10" t="s">
        <v>1368</v>
      </c>
      <c r="B4651" s="10" t="s">
        <v>2818</v>
      </c>
      <c r="C4651" s="10" t="s">
        <v>3066</v>
      </c>
      <c r="D4651" s="10" t="s">
        <v>3067</v>
      </c>
      <c r="E4651" s="10" t="s">
        <v>1369</v>
      </c>
      <c r="F4651" s="10"/>
      <c r="G4651" s="10" t="s">
        <v>950</v>
      </c>
      <c r="I4651" s="10"/>
      <c r="J4651" s="10" t="s">
        <v>1307</v>
      </c>
      <c r="K4651" s="10" t="s">
        <v>24</v>
      </c>
      <c r="L4651">
        <v>1</v>
      </c>
    </row>
    <row r="4652" spans="1:12" x14ac:dyDescent="0.3">
      <c r="A4652" s="10" t="s">
        <v>1368</v>
      </c>
      <c r="B4652" s="10" t="s">
        <v>2818</v>
      </c>
      <c r="C4652" s="10" t="s">
        <v>3066</v>
      </c>
      <c r="D4652" s="10" t="s">
        <v>3067</v>
      </c>
      <c r="E4652" s="10" t="s">
        <v>1369</v>
      </c>
      <c r="F4652" s="10"/>
      <c r="G4652" s="10" t="s">
        <v>950</v>
      </c>
      <c r="I4652" s="10"/>
      <c r="J4652" s="10" t="s">
        <v>1307</v>
      </c>
      <c r="K4652" s="10" t="s">
        <v>25</v>
      </c>
      <c r="L4652">
        <v>2</v>
      </c>
    </row>
    <row r="4653" spans="1:12" x14ac:dyDescent="0.3">
      <c r="A4653" s="10" t="s">
        <v>1368</v>
      </c>
      <c r="B4653" s="10" t="s">
        <v>2818</v>
      </c>
      <c r="C4653" s="10" t="s">
        <v>3066</v>
      </c>
      <c r="D4653" s="10" t="s">
        <v>3067</v>
      </c>
      <c r="E4653" s="10" t="s">
        <v>1369</v>
      </c>
      <c r="F4653" s="10"/>
      <c r="G4653" s="10" t="s">
        <v>950</v>
      </c>
      <c r="I4653" s="10"/>
      <c r="J4653" s="10" t="s">
        <v>1307</v>
      </c>
      <c r="K4653" s="10" t="s">
        <v>26</v>
      </c>
      <c r="L4653">
        <v>0</v>
      </c>
    </row>
    <row r="4654" spans="1:12" x14ac:dyDescent="0.3">
      <c r="A4654" s="10" t="s">
        <v>1368</v>
      </c>
      <c r="B4654" s="10" t="s">
        <v>2818</v>
      </c>
      <c r="C4654" s="10" t="s">
        <v>3066</v>
      </c>
      <c r="D4654" s="10" t="s">
        <v>3067</v>
      </c>
      <c r="E4654" s="10" t="s">
        <v>1369</v>
      </c>
      <c r="F4654" s="10"/>
      <c r="G4654" s="10" t="s">
        <v>950</v>
      </c>
      <c r="I4654" s="10"/>
      <c r="J4654" s="10" t="s">
        <v>1307</v>
      </c>
      <c r="K4654" s="10" t="s">
        <v>27</v>
      </c>
      <c r="L4654">
        <v>0</v>
      </c>
    </row>
    <row r="4655" spans="1:12" x14ac:dyDescent="0.3">
      <c r="A4655" s="10" t="s">
        <v>1368</v>
      </c>
      <c r="B4655" s="10" t="s">
        <v>2818</v>
      </c>
      <c r="C4655" s="10" t="s">
        <v>3066</v>
      </c>
      <c r="D4655" s="10" t="s">
        <v>3067</v>
      </c>
      <c r="E4655" s="10" t="s">
        <v>1369</v>
      </c>
      <c r="F4655" s="10"/>
      <c r="G4655" s="10" t="s">
        <v>950</v>
      </c>
      <c r="I4655" s="10"/>
      <c r="J4655" s="10" t="s">
        <v>1307</v>
      </c>
      <c r="K4655" s="10" t="s">
        <v>28</v>
      </c>
      <c r="L4655">
        <v>1</v>
      </c>
    </row>
    <row r="4656" spans="1:12" x14ac:dyDescent="0.3">
      <c r="A4656" s="10" t="s">
        <v>1370</v>
      </c>
      <c r="B4656" s="10" t="s">
        <v>2818</v>
      </c>
      <c r="C4656" s="10" t="s">
        <v>3066</v>
      </c>
      <c r="D4656" s="10" t="s">
        <v>3074</v>
      </c>
      <c r="E4656" s="10" t="s">
        <v>1371</v>
      </c>
      <c r="F4656" s="10"/>
      <c r="G4656" s="10" t="s">
        <v>950</v>
      </c>
      <c r="I4656" s="10"/>
      <c r="J4656" s="10" t="s">
        <v>1307</v>
      </c>
      <c r="K4656" s="10" t="s">
        <v>22</v>
      </c>
      <c r="L4656">
        <v>11</v>
      </c>
    </row>
    <row r="4657" spans="1:12" x14ac:dyDescent="0.3">
      <c r="A4657" s="10" t="s">
        <v>1370</v>
      </c>
      <c r="B4657" s="10" t="s">
        <v>2818</v>
      </c>
      <c r="C4657" s="10" t="s">
        <v>3066</v>
      </c>
      <c r="D4657" s="10" t="s">
        <v>3074</v>
      </c>
      <c r="E4657" s="10" t="s">
        <v>1371</v>
      </c>
      <c r="F4657" s="10"/>
      <c r="G4657" s="10" t="s">
        <v>950</v>
      </c>
      <c r="I4657" s="10"/>
      <c r="J4657" s="10" t="s">
        <v>1307</v>
      </c>
      <c r="K4657" s="10" t="s">
        <v>23</v>
      </c>
      <c r="L4657">
        <v>6</v>
      </c>
    </row>
    <row r="4658" spans="1:12" x14ac:dyDescent="0.3">
      <c r="A4658" s="10" t="s">
        <v>1370</v>
      </c>
      <c r="B4658" s="10" t="s">
        <v>2818</v>
      </c>
      <c r="C4658" s="10" t="s">
        <v>3066</v>
      </c>
      <c r="D4658" s="10" t="s">
        <v>3074</v>
      </c>
      <c r="E4658" s="10" t="s">
        <v>1371</v>
      </c>
      <c r="F4658" s="10"/>
      <c r="G4658" s="10" t="s">
        <v>950</v>
      </c>
      <c r="I4658" s="10"/>
      <c r="J4658" s="10" t="s">
        <v>1307</v>
      </c>
      <c r="K4658" s="10" t="s">
        <v>24</v>
      </c>
      <c r="L4658">
        <v>13</v>
      </c>
    </row>
    <row r="4659" spans="1:12" x14ac:dyDescent="0.3">
      <c r="A4659" s="10" t="s">
        <v>1370</v>
      </c>
      <c r="B4659" s="10" t="s">
        <v>2818</v>
      </c>
      <c r="C4659" s="10" t="s">
        <v>3066</v>
      </c>
      <c r="D4659" s="10" t="s">
        <v>3074</v>
      </c>
      <c r="E4659" s="10" t="s">
        <v>1371</v>
      </c>
      <c r="F4659" s="10"/>
      <c r="G4659" s="10" t="s">
        <v>950</v>
      </c>
      <c r="I4659" s="10"/>
      <c r="J4659" s="10" t="s">
        <v>1307</v>
      </c>
      <c r="K4659" s="10" t="s">
        <v>25</v>
      </c>
      <c r="L4659">
        <v>7</v>
      </c>
    </row>
    <row r="4660" spans="1:12" x14ac:dyDescent="0.3">
      <c r="A4660" s="10" t="s">
        <v>1370</v>
      </c>
      <c r="B4660" s="10" t="s">
        <v>2818</v>
      </c>
      <c r="C4660" s="10" t="s">
        <v>3066</v>
      </c>
      <c r="D4660" s="10" t="s">
        <v>3074</v>
      </c>
      <c r="E4660" s="10" t="s">
        <v>1371</v>
      </c>
      <c r="F4660" s="10"/>
      <c r="G4660" s="10" t="s">
        <v>950</v>
      </c>
      <c r="I4660" s="10"/>
      <c r="J4660" s="10" t="s">
        <v>1307</v>
      </c>
      <c r="K4660" s="10" t="s">
        <v>26</v>
      </c>
      <c r="L4660">
        <v>16</v>
      </c>
    </row>
    <row r="4661" spans="1:12" x14ac:dyDescent="0.3">
      <c r="A4661" s="10" t="s">
        <v>1370</v>
      </c>
      <c r="B4661" s="10" t="s">
        <v>2818</v>
      </c>
      <c r="C4661" s="10" t="s">
        <v>3066</v>
      </c>
      <c r="D4661" s="10" t="s">
        <v>3074</v>
      </c>
      <c r="E4661" s="10" t="s">
        <v>1371</v>
      </c>
      <c r="F4661" s="10"/>
      <c r="G4661" s="10" t="s">
        <v>950</v>
      </c>
      <c r="I4661" s="10"/>
      <c r="J4661" s="10" t="s">
        <v>1307</v>
      </c>
      <c r="K4661" s="10" t="s">
        <v>27</v>
      </c>
      <c r="L4661">
        <v>22</v>
      </c>
    </row>
    <row r="4662" spans="1:12" x14ac:dyDescent="0.3">
      <c r="A4662" s="10" t="s">
        <v>1370</v>
      </c>
      <c r="B4662" s="10" t="s">
        <v>2818</v>
      </c>
      <c r="C4662" s="10" t="s">
        <v>3066</v>
      </c>
      <c r="D4662" s="10" t="s">
        <v>3074</v>
      </c>
      <c r="E4662" s="10" t="s">
        <v>1371</v>
      </c>
      <c r="F4662" s="10"/>
      <c r="G4662" s="10" t="s">
        <v>950</v>
      </c>
      <c r="I4662" s="10"/>
      <c r="J4662" s="10" t="s">
        <v>1307</v>
      </c>
      <c r="K4662" s="10" t="s">
        <v>28</v>
      </c>
      <c r="L4662">
        <v>20</v>
      </c>
    </row>
    <row r="4663" spans="1:12" x14ac:dyDescent="0.3">
      <c r="A4663" s="10" t="s">
        <v>1372</v>
      </c>
      <c r="B4663" s="10" t="s">
        <v>2818</v>
      </c>
      <c r="C4663" s="10" t="s">
        <v>3066</v>
      </c>
      <c r="D4663" s="10" t="s">
        <v>3072</v>
      </c>
      <c r="E4663" s="10" t="s">
        <v>1373</v>
      </c>
      <c r="F4663" s="10"/>
      <c r="G4663" s="10" t="s">
        <v>950</v>
      </c>
      <c r="I4663" s="10"/>
      <c r="J4663" s="10" t="s">
        <v>1307</v>
      </c>
      <c r="K4663" s="10" t="s">
        <v>22</v>
      </c>
      <c r="L4663">
        <v>4</v>
      </c>
    </row>
    <row r="4664" spans="1:12" x14ac:dyDescent="0.3">
      <c r="A4664" s="10" t="s">
        <v>1372</v>
      </c>
      <c r="B4664" s="10" t="s">
        <v>2818</v>
      </c>
      <c r="C4664" s="10" t="s">
        <v>3066</v>
      </c>
      <c r="D4664" s="10" t="s">
        <v>3072</v>
      </c>
      <c r="E4664" s="10" t="s">
        <v>1373</v>
      </c>
      <c r="F4664" s="10"/>
      <c r="G4664" s="10" t="s">
        <v>950</v>
      </c>
      <c r="I4664" s="10"/>
      <c r="J4664" s="10" t="s">
        <v>1307</v>
      </c>
      <c r="K4664" s="10" t="s">
        <v>23</v>
      </c>
      <c r="L4664">
        <v>1</v>
      </c>
    </row>
    <row r="4665" spans="1:12" x14ac:dyDescent="0.3">
      <c r="A4665" s="10" t="s">
        <v>1372</v>
      </c>
      <c r="B4665" s="10" t="s">
        <v>2818</v>
      </c>
      <c r="C4665" s="10" t="s">
        <v>3066</v>
      </c>
      <c r="D4665" s="10" t="s">
        <v>3072</v>
      </c>
      <c r="E4665" s="10" t="s">
        <v>1373</v>
      </c>
      <c r="F4665" s="10"/>
      <c r="G4665" s="10" t="s">
        <v>950</v>
      </c>
      <c r="I4665" s="10"/>
      <c r="J4665" s="10" t="s">
        <v>1307</v>
      </c>
      <c r="K4665" s="10" t="s">
        <v>24</v>
      </c>
      <c r="L4665">
        <v>3</v>
      </c>
    </row>
    <row r="4666" spans="1:12" x14ac:dyDescent="0.3">
      <c r="A4666" s="10" t="s">
        <v>1372</v>
      </c>
      <c r="B4666" s="10" t="s">
        <v>2818</v>
      </c>
      <c r="C4666" s="10" t="s">
        <v>3066</v>
      </c>
      <c r="D4666" s="10" t="s">
        <v>3072</v>
      </c>
      <c r="E4666" s="10" t="s">
        <v>1373</v>
      </c>
      <c r="F4666" s="10"/>
      <c r="G4666" s="10" t="s">
        <v>950</v>
      </c>
      <c r="I4666" s="10"/>
      <c r="J4666" s="10" t="s">
        <v>1307</v>
      </c>
      <c r="K4666" s="10" t="s">
        <v>25</v>
      </c>
      <c r="L4666">
        <v>5</v>
      </c>
    </row>
    <row r="4667" spans="1:12" x14ac:dyDescent="0.3">
      <c r="A4667" s="10" t="s">
        <v>1372</v>
      </c>
      <c r="B4667" s="10" t="s">
        <v>2818</v>
      </c>
      <c r="C4667" s="10" t="s">
        <v>3066</v>
      </c>
      <c r="D4667" s="10" t="s">
        <v>3072</v>
      </c>
      <c r="E4667" s="10" t="s">
        <v>1373</v>
      </c>
      <c r="F4667" s="10"/>
      <c r="G4667" s="10" t="s">
        <v>950</v>
      </c>
      <c r="I4667" s="10"/>
      <c r="J4667" s="10" t="s">
        <v>1307</v>
      </c>
      <c r="K4667" s="10" t="s">
        <v>26</v>
      </c>
      <c r="L4667">
        <v>1</v>
      </c>
    </row>
    <row r="4668" spans="1:12" x14ac:dyDescent="0.3">
      <c r="A4668" s="10" t="s">
        <v>1372</v>
      </c>
      <c r="B4668" s="10" t="s">
        <v>2818</v>
      </c>
      <c r="C4668" s="10" t="s">
        <v>3066</v>
      </c>
      <c r="D4668" s="10" t="s">
        <v>3072</v>
      </c>
      <c r="E4668" s="10" t="s">
        <v>1373</v>
      </c>
      <c r="F4668" s="10"/>
      <c r="G4668" s="10" t="s">
        <v>950</v>
      </c>
      <c r="I4668" s="10"/>
      <c r="J4668" s="10" t="s">
        <v>1307</v>
      </c>
      <c r="K4668" s="10" t="s">
        <v>27</v>
      </c>
      <c r="L4668">
        <v>2</v>
      </c>
    </row>
    <row r="4669" spans="1:12" x14ac:dyDescent="0.3">
      <c r="A4669" s="10" t="s">
        <v>1372</v>
      </c>
      <c r="B4669" s="10" t="s">
        <v>2818</v>
      </c>
      <c r="C4669" s="10" t="s">
        <v>3066</v>
      </c>
      <c r="D4669" s="10" t="s">
        <v>3072</v>
      </c>
      <c r="E4669" s="10" t="s">
        <v>1373</v>
      </c>
      <c r="F4669" s="10"/>
      <c r="G4669" s="10" t="s">
        <v>950</v>
      </c>
      <c r="I4669" s="10"/>
      <c r="J4669" s="10" t="s">
        <v>1307</v>
      </c>
      <c r="K4669" s="10" t="s">
        <v>28</v>
      </c>
      <c r="L4669">
        <v>2</v>
      </c>
    </row>
    <row r="4670" spans="1:12" x14ac:dyDescent="0.3">
      <c r="A4670" s="10" t="s">
        <v>1374</v>
      </c>
      <c r="B4670" s="10" t="s">
        <v>2818</v>
      </c>
      <c r="C4670" s="10" t="s">
        <v>3066</v>
      </c>
      <c r="D4670" s="10" t="s">
        <v>3078</v>
      </c>
      <c r="E4670" s="10" t="s">
        <v>1376</v>
      </c>
      <c r="F4670" s="10"/>
      <c r="G4670" s="10" t="s">
        <v>950</v>
      </c>
      <c r="I4670" s="10"/>
      <c r="J4670" s="10" t="s">
        <v>1307</v>
      </c>
      <c r="K4670" s="10" t="s">
        <v>22</v>
      </c>
      <c r="L4670">
        <v>419</v>
      </c>
    </row>
    <row r="4671" spans="1:12" x14ac:dyDescent="0.3">
      <c r="A4671" s="10" t="s">
        <v>1374</v>
      </c>
      <c r="B4671" s="10" t="s">
        <v>2818</v>
      </c>
      <c r="C4671" s="10" t="s">
        <v>3066</v>
      </c>
      <c r="D4671" s="10" t="s">
        <v>3078</v>
      </c>
      <c r="E4671" s="10" t="s">
        <v>1376</v>
      </c>
      <c r="F4671" s="10"/>
      <c r="G4671" s="10" t="s">
        <v>950</v>
      </c>
      <c r="I4671" s="10"/>
      <c r="J4671" s="10" t="s">
        <v>1307</v>
      </c>
      <c r="K4671" s="10" t="s">
        <v>23</v>
      </c>
      <c r="L4671">
        <v>271</v>
      </c>
    </row>
    <row r="4672" spans="1:12" x14ac:dyDescent="0.3">
      <c r="A4672" s="10" t="s">
        <v>1374</v>
      </c>
      <c r="B4672" s="10" t="s">
        <v>2818</v>
      </c>
      <c r="C4672" s="10" t="s">
        <v>3066</v>
      </c>
      <c r="D4672" s="10" t="s">
        <v>3078</v>
      </c>
      <c r="E4672" s="10" t="s">
        <v>1376</v>
      </c>
      <c r="F4672" s="10"/>
      <c r="G4672" s="10" t="s">
        <v>950</v>
      </c>
      <c r="I4672" s="10"/>
      <c r="J4672" s="10" t="s">
        <v>1307</v>
      </c>
      <c r="K4672" s="10" t="s">
        <v>24</v>
      </c>
      <c r="L4672">
        <v>141</v>
      </c>
    </row>
    <row r="4673" spans="1:12" x14ac:dyDescent="0.3">
      <c r="A4673" s="10" t="s">
        <v>1374</v>
      </c>
      <c r="B4673" s="10" t="s">
        <v>2818</v>
      </c>
      <c r="C4673" s="10" t="s">
        <v>3066</v>
      </c>
      <c r="D4673" s="10" t="s">
        <v>3078</v>
      </c>
      <c r="E4673" s="10" t="s">
        <v>1376</v>
      </c>
      <c r="F4673" s="10"/>
      <c r="G4673" s="10" t="s">
        <v>950</v>
      </c>
      <c r="I4673" s="10"/>
      <c r="J4673" s="10" t="s">
        <v>1307</v>
      </c>
      <c r="K4673" s="10" t="s">
        <v>25</v>
      </c>
      <c r="L4673">
        <v>110</v>
      </c>
    </row>
    <row r="4674" spans="1:12" x14ac:dyDescent="0.3">
      <c r="A4674" s="10" t="s">
        <v>1374</v>
      </c>
      <c r="B4674" s="10" t="s">
        <v>2818</v>
      </c>
      <c r="C4674" s="10" t="s">
        <v>3066</v>
      </c>
      <c r="D4674" s="10" t="s">
        <v>3078</v>
      </c>
      <c r="E4674" s="10" t="s">
        <v>1376</v>
      </c>
      <c r="F4674" s="10"/>
      <c r="G4674" s="10" t="s">
        <v>950</v>
      </c>
      <c r="I4674" s="10"/>
      <c r="J4674" s="10" t="s">
        <v>1307</v>
      </c>
      <c r="K4674" s="10" t="s">
        <v>26</v>
      </c>
      <c r="L4674">
        <v>77</v>
      </c>
    </row>
    <row r="4675" spans="1:12" x14ac:dyDescent="0.3">
      <c r="A4675" s="10" t="s">
        <v>1374</v>
      </c>
      <c r="B4675" s="10" t="s">
        <v>2818</v>
      </c>
      <c r="C4675" s="10" t="s">
        <v>3066</v>
      </c>
      <c r="D4675" s="10" t="s">
        <v>3078</v>
      </c>
      <c r="E4675" s="10" t="s">
        <v>1376</v>
      </c>
      <c r="F4675" s="10"/>
      <c r="G4675" s="10" t="s">
        <v>950</v>
      </c>
      <c r="I4675" s="10"/>
      <c r="J4675" s="10" t="s">
        <v>1307</v>
      </c>
      <c r="K4675" s="10" t="s">
        <v>27</v>
      </c>
      <c r="L4675">
        <v>89</v>
      </c>
    </row>
    <row r="4676" spans="1:12" x14ac:dyDescent="0.3">
      <c r="A4676" s="10" t="s">
        <v>1374</v>
      </c>
      <c r="B4676" s="10" t="s">
        <v>2818</v>
      </c>
      <c r="C4676" s="10" t="s">
        <v>3066</v>
      </c>
      <c r="D4676" s="10" t="s">
        <v>3078</v>
      </c>
      <c r="E4676" s="10" t="s">
        <v>1376</v>
      </c>
      <c r="F4676" s="10"/>
      <c r="G4676" s="10" t="s">
        <v>950</v>
      </c>
      <c r="I4676" s="10"/>
      <c r="J4676" s="10" t="s">
        <v>1307</v>
      </c>
      <c r="K4676" s="10" t="s">
        <v>28</v>
      </c>
      <c r="L4676">
        <v>452</v>
      </c>
    </row>
    <row r="4677" spans="1:12" x14ac:dyDescent="0.3">
      <c r="A4677" s="10" t="s">
        <v>1377</v>
      </c>
      <c r="B4677" s="10" t="s">
        <v>2818</v>
      </c>
      <c r="C4677" s="10" t="s">
        <v>3066</v>
      </c>
      <c r="D4677" s="10" t="s">
        <v>3072</v>
      </c>
      <c r="E4677" s="10" t="s">
        <v>1378</v>
      </c>
      <c r="F4677" s="10"/>
      <c r="G4677" s="10" t="s">
        <v>950</v>
      </c>
      <c r="I4677" s="10"/>
      <c r="J4677" s="10" t="s">
        <v>1307</v>
      </c>
      <c r="K4677" s="10" t="s">
        <v>22</v>
      </c>
      <c r="L4677">
        <v>0</v>
      </c>
    </row>
    <row r="4678" spans="1:12" x14ac:dyDescent="0.3">
      <c r="A4678" s="10" t="s">
        <v>1377</v>
      </c>
      <c r="B4678" s="10" t="s">
        <v>2818</v>
      </c>
      <c r="C4678" s="10" t="s">
        <v>3066</v>
      </c>
      <c r="D4678" s="10" t="s">
        <v>3072</v>
      </c>
      <c r="E4678" s="10" t="s">
        <v>1378</v>
      </c>
      <c r="F4678" s="10"/>
      <c r="G4678" s="10" t="s">
        <v>950</v>
      </c>
      <c r="I4678" s="10"/>
      <c r="J4678" s="10" t="s">
        <v>1307</v>
      </c>
      <c r="K4678" s="10" t="s">
        <v>23</v>
      </c>
      <c r="L4678">
        <v>0</v>
      </c>
    </row>
    <row r="4679" spans="1:12" x14ac:dyDescent="0.3">
      <c r="A4679" s="10" t="s">
        <v>1377</v>
      </c>
      <c r="B4679" s="10" t="s">
        <v>2818</v>
      </c>
      <c r="C4679" s="10" t="s">
        <v>3066</v>
      </c>
      <c r="D4679" s="10" t="s">
        <v>3072</v>
      </c>
      <c r="E4679" s="10" t="s">
        <v>1378</v>
      </c>
      <c r="F4679" s="10"/>
      <c r="G4679" s="10" t="s">
        <v>950</v>
      </c>
      <c r="I4679" s="10"/>
      <c r="J4679" s="10" t="s">
        <v>1307</v>
      </c>
      <c r="K4679" s="10" t="s">
        <v>24</v>
      </c>
      <c r="L4679">
        <v>0</v>
      </c>
    </row>
    <row r="4680" spans="1:12" x14ac:dyDescent="0.3">
      <c r="A4680" s="10" t="s">
        <v>1377</v>
      </c>
      <c r="B4680" s="10" t="s">
        <v>2818</v>
      </c>
      <c r="C4680" s="10" t="s">
        <v>3066</v>
      </c>
      <c r="D4680" s="10" t="s">
        <v>3072</v>
      </c>
      <c r="E4680" s="10" t="s">
        <v>1378</v>
      </c>
      <c r="F4680" s="10"/>
      <c r="G4680" s="10" t="s">
        <v>950</v>
      </c>
      <c r="I4680" s="10"/>
      <c r="J4680" s="10" t="s">
        <v>1307</v>
      </c>
      <c r="K4680" s="10" t="s">
        <v>25</v>
      </c>
      <c r="L4680">
        <v>1</v>
      </c>
    </row>
    <row r="4681" spans="1:12" x14ac:dyDescent="0.3">
      <c r="A4681" s="10" t="s">
        <v>1377</v>
      </c>
      <c r="B4681" s="10" t="s">
        <v>2818</v>
      </c>
      <c r="C4681" s="10" t="s">
        <v>3066</v>
      </c>
      <c r="D4681" s="10" t="s">
        <v>3072</v>
      </c>
      <c r="E4681" s="10" t="s">
        <v>1378</v>
      </c>
      <c r="F4681" s="10"/>
      <c r="G4681" s="10" t="s">
        <v>950</v>
      </c>
      <c r="I4681" s="10"/>
      <c r="J4681" s="10" t="s">
        <v>1307</v>
      </c>
      <c r="K4681" s="10" t="s">
        <v>26</v>
      </c>
      <c r="L4681">
        <v>0</v>
      </c>
    </row>
    <row r="4682" spans="1:12" x14ac:dyDescent="0.3">
      <c r="A4682" s="10" t="s">
        <v>1377</v>
      </c>
      <c r="B4682" s="10" t="s">
        <v>2818</v>
      </c>
      <c r="C4682" s="10" t="s">
        <v>3066</v>
      </c>
      <c r="D4682" s="10" t="s">
        <v>3072</v>
      </c>
      <c r="E4682" s="10" t="s">
        <v>1378</v>
      </c>
      <c r="F4682" s="10"/>
      <c r="G4682" s="10" t="s">
        <v>950</v>
      </c>
      <c r="I4682" s="10"/>
      <c r="J4682" s="10" t="s">
        <v>1307</v>
      </c>
      <c r="K4682" s="10" t="s">
        <v>27</v>
      </c>
      <c r="L4682">
        <v>1</v>
      </c>
    </row>
    <row r="4683" spans="1:12" x14ac:dyDescent="0.3">
      <c r="A4683" s="10" t="s">
        <v>1377</v>
      </c>
      <c r="B4683" s="10" t="s">
        <v>2818</v>
      </c>
      <c r="C4683" s="10" t="s">
        <v>3066</v>
      </c>
      <c r="D4683" s="10" t="s">
        <v>3072</v>
      </c>
      <c r="E4683" s="10" t="s">
        <v>1378</v>
      </c>
      <c r="F4683" s="10"/>
      <c r="G4683" s="10" t="s">
        <v>950</v>
      </c>
      <c r="I4683" s="10"/>
      <c r="J4683" s="10" t="s">
        <v>1307</v>
      </c>
      <c r="K4683" s="10" t="s">
        <v>28</v>
      </c>
      <c r="L4683">
        <v>0</v>
      </c>
    </row>
    <row r="4684" spans="1:12" x14ac:dyDescent="0.3">
      <c r="A4684" s="10" t="s">
        <v>1379</v>
      </c>
      <c r="B4684" s="10" t="s">
        <v>2818</v>
      </c>
      <c r="C4684" s="10" t="s">
        <v>3066</v>
      </c>
      <c r="D4684" s="10" t="s">
        <v>3078</v>
      </c>
      <c r="E4684" s="10" t="s">
        <v>1380</v>
      </c>
      <c r="F4684" s="10"/>
      <c r="G4684" s="10" t="s">
        <v>950</v>
      </c>
      <c r="I4684" s="10"/>
      <c r="J4684" s="10" t="s">
        <v>1307</v>
      </c>
      <c r="K4684" s="10" t="s">
        <v>22</v>
      </c>
      <c r="L4684">
        <v>12</v>
      </c>
    </row>
    <row r="4685" spans="1:12" x14ac:dyDescent="0.3">
      <c r="A4685" s="10" t="s">
        <v>1379</v>
      </c>
      <c r="B4685" s="10" t="s">
        <v>2818</v>
      </c>
      <c r="C4685" s="10" t="s">
        <v>3066</v>
      </c>
      <c r="D4685" s="10" t="s">
        <v>3078</v>
      </c>
      <c r="E4685" s="10" t="s">
        <v>1380</v>
      </c>
      <c r="F4685" s="10"/>
      <c r="G4685" s="10" t="s">
        <v>950</v>
      </c>
      <c r="I4685" s="10"/>
      <c r="J4685" s="10" t="s">
        <v>1307</v>
      </c>
      <c r="K4685" s="10" t="s">
        <v>23</v>
      </c>
      <c r="L4685">
        <v>6</v>
      </c>
    </row>
    <row r="4686" spans="1:12" x14ac:dyDescent="0.3">
      <c r="A4686" s="10" t="s">
        <v>1379</v>
      </c>
      <c r="B4686" s="10" t="s">
        <v>2818</v>
      </c>
      <c r="C4686" s="10" t="s">
        <v>3066</v>
      </c>
      <c r="D4686" s="10" t="s">
        <v>3078</v>
      </c>
      <c r="E4686" s="10" t="s">
        <v>1380</v>
      </c>
      <c r="F4686" s="10"/>
      <c r="G4686" s="10" t="s">
        <v>950</v>
      </c>
      <c r="I4686" s="10"/>
      <c r="J4686" s="10" t="s">
        <v>1307</v>
      </c>
      <c r="K4686" s="10" t="s">
        <v>24</v>
      </c>
      <c r="L4686">
        <v>15</v>
      </c>
    </row>
    <row r="4687" spans="1:12" x14ac:dyDescent="0.3">
      <c r="A4687" s="10" t="s">
        <v>1379</v>
      </c>
      <c r="B4687" s="10" t="s">
        <v>2818</v>
      </c>
      <c r="C4687" s="10" t="s">
        <v>3066</v>
      </c>
      <c r="D4687" s="10" t="s">
        <v>3078</v>
      </c>
      <c r="E4687" s="10" t="s">
        <v>1380</v>
      </c>
      <c r="F4687" s="10"/>
      <c r="G4687" s="10" t="s">
        <v>950</v>
      </c>
      <c r="I4687" s="10"/>
      <c r="J4687" s="10" t="s">
        <v>1307</v>
      </c>
      <c r="K4687" s="10" t="s">
        <v>25</v>
      </c>
      <c r="L4687">
        <v>11</v>
      </c>
    </row>
    <row r="4688" spans="1:12" x14ac:dyDescent="0.3">
      <c r="A4688" s="10" t="s">
        <v>1379</v>
      </c>
      <c r="B4688" s="10" t="s">
        <v>2818</v>
      </c>
      <c r="C4688" s="10" t="s">
        <v>3066</v>
      </c>
      <c r="D4688" s="10" t="s">
        <v>3078</v>
      </c>
      <c r="E4688" s="10" t="s">
        <v>1380</v>
      </c>
      <c r="F4688" s="10"/>
      <c r="G4688" s="10" t="s">
        <v>950</v>
      </c>
      <c r="I4688" s="10"/>
      <c r="J4688" s="10" t="s">
        <v>1307</v>
      </c>
      <c r="K4688" s="10" t="s">
        <v>26</v>
      </c>
      <c r="L4688">
        <v>10</v>
      </c>
    </row>
    <row r="4689" spans="1:12" x14ac:dyDescent="0.3">
      <c r="A4689" s="10" t="s">
        <v>1379</v>
      </c>
      <c r="B4689" s="10" t="s">
        <v>2818</v>
      </c>
      <c r="C4689" s="10" t="s">
        <v>3066</v>
      </c>
      <c r="D4689" s="10" t="s">
        <v>3078</v>
      </c>
      <c r="E4689" s="10" t="s">
        <v>1380</v>
      </c>
      <c r="F4689" s="10"/>
      <c r="G4689" s="10" t="s">
        <v>950</v>
      </c>
      <c r="I4689" s="10"/>
      <c r="J4689" s="10" t="s">
        <v>1307</v>
      </c>
      <c r="K4689" s="10" t="s">
        <v>27</v>
      </c>
      <c r="L4689">
        <v>6</v>
      </c>
    </row>
    <row r="4690" spans="1:12" x14ac:dyDescent="0.3">
      <c r="A4690" s="10" t="s">
        <v>1379</v>
      </c>
      <c r="B4690" s="10" t="s">
        <v>2818</v>
      </c>
      <c r="C4690" s="10" t="s">
        <v>3066</v>
      </c>
      <c r="D4690" s="10" t="s">
        <v>3078</v>
      </c>
      <c r="E4690" s="10" t="s">
        <v>1380</v>
      </c>
      <c r="F4690" s="10"/>
      <c r="G4690" s="10" t="s">
        <v>950</v>
      </c>
      <c r="I4690" s="10"/>
      <c r="J4690" s="10" t="s">
        <v>1307</v>
      </c>
      <c r="K4690" s="10" t="s">
        <v>28</v>
      </c>
      <c r="L4690">
        <v>11</v>
      </c>
    </row>
    <row r="4691" spans="1:12" x14ac:dyDescent="0.3">
      <c r="A4691" s="10" t="s">
        <v>1381</v>
      </c>
      <c r="B4691" s="10" t="s">
        <v>2818</v>
      </c>
      <c r="C4691" s="10" t="s">
        <v>3066</v>
      </c>
      <c r="D4691" s="10" t="s">
        <v>3078</v>
      </c>
      <c r="E4691" s="10" t="s">
        <v>1382</v>
      </c>
      <c r="F4691" s="10"/>
      <c r="G4691" s="10" t="s">
        <v>950</v>
      </c>
      <c r="I4691" s="10"/>
      <c r="J4691" s="10" t="s">
        <v>1307</v>
      </c>
      <c r="K4691" s="10" t="s">
        <v>22</v>
      </c>
      <c r="L4691">
        <v>152</v>
      </c>
    </row>
    <row r="4692" spans="1:12" x14ac:dyDescent="0.3">
      <c r="A4692" s="10" t="s">
        <v>1381</v>
      </c>
      <c r="B4692" s="10" t="s">
        <v>2818</v>
      </c>
      <c r="C4692" s="10" t="s">
        <v>3066</v>
      </c>
      <c r="D4692" s="10" t="s">
        <v>3078</v>
      </c>
      <c r="E4692" s="10" t="s">
        <v>1382</v>
      </c>
      <c r="F4692" s="10"/>
      <c r="G4692" s="10" t="s">
        <v>950</v>
      </c>
      <c r="I4692" s="10"/>
      <c r="J4692" s="10" t="s">
        <v>1307</v>
      </c>
      <c r="K4692" s="10" t="s">
        <v>23</v>
      </c>
      <c r="L4692">
        <v>220</v>
      </c>
    </row>
    <row r="4693" spans="1:12" x14ac:dyDescent="0.3">
      <c r="A4693" s="10" t="s">
        <v>1381</v>
      </c>
      <c r="B4693" s="10" t="s">
        <v>2818</v>
      </c>
      <c r="C4693" s="10" t="s">
        <v>3066</v>
      </c>
      <c r="D4693" s="10" t="s">
        <v>3078</v>
      </c>
      <c r="E4693" s="10" t="s">
        <v>1382</v>
      </c>
      <c r="F4693" s="10"/>
      <c r="G4693" s="10" t="s">
        <v>950</v>
      </c>
      <c r="I4693" s="10"/>
      <c r="J4693" s="10" t="s">
        <v>1307</v>
      </c>
      <c r="K4693" s="10" t="s">
        <v>24</v>
      </c>
      <c r="L4693">
        <v>308</v>
      </c>
    </row>
    <row r="4694" spans="1:12" x14ac:dyDescent="0.3">
      <c r="A4694" s="10" t="s">
        <v>1381</v>
      </c>
      <c r="B4694" s="10" t="s">
        <v>2818</v>
      </c>
      <c r="C4694" s="10" t="s">
        <v>3066</v>
      </c>
      <c r="D4694" s="10" t="s">
        <v>3078</v>
      </c>
      <c r="E4694" s="10" t="s">
        <v>1382</v>
      </c>
      <c r="F4694" s="10"/>
      <c r="G4694" s="10" t="s">
        <v>950</v>
      </c>
      <c r="I4694" s="10"/>
      <c r="J4694" s="10" t="s">
        <v>1307</v>
      </c>
      <c r="K4694" s="10" t="s">
        <v>25</v>
      </c>
      <c r="L4694">
        <v>335</v>
      </c>
    </row>
    <row r="4695" spans="1:12" x14ac:dyDescent="0.3">
      <c r="A4695" s="10" t="s">
        <v>1381</v>
      </c>
      <c r="B4695" s="10" t="s">
        <v>2818</v>
      </c>
      <c r="C4695" s="10" t="s">
        <v>3066</v>
      </c>
      <c r="D4695" s="10" t="s">
        <v>3078</v>
      </c>
      <c r="E4695" s="10" t="s">
        <v>1382</v>
      </c>
      <c r="F4695" s="10"/>
      <c r="G4695" s="10" t="s">
        <v>950</v>
      </c>
      <c r="I4695" s="10"/>
      <c r="J4695" s="10" t="s">
        <v>1307</v>
      </c>
      <c r="K4695" s="10" t="s">
        <v>26</v>
      </c>
      <c r="L4695">
        <v>253</v>
      </c>
    </row>
    <row r="4696" spans="1:12" x14ac:dyDescent="0.3">
      <c r="A4696" s="10" t="s">
        <v>1381</v>
      </c>
      <c r="B4696" s="10" t="s">
        <v>2818</v>
      </c>
      <c r="C4696" s="10" t="s">
        <v>3066</v>
      </c>
      <c r="D4696" s="10" t="s">
        <v>3078</v>
      </c>
      <c r="E4696" s="10" t="s">
        <v>1382</v>
      </c>
      <c r="F4696" s="10"/>
      <c r="G4696" s="10" t="s">
        <v>950</v>
      </c>
      <c r="I4696" s="10"/>
      <c r="J4696" s="10" t="s">
        <v>1307</v>
      </c>
      <c r="K4696" s="10" t="s">
        <v>27</v>
      </c>
      <c r="L4696">
        <v>251</v>
      </c>
    </row>
    <row r="4697" spans="1:12" x14ac:dyDescent="0.3">
      <c r="A4697" s="10" t="s">
        <v>1381</v>
      </c>
      <c r="B4697" s="10" t="s">
        <v>2818</v>
      </c>
      <c r="C4697" s="10" t="s">
        <v>3066</v>
      </c>
      <c r="D4697" s="10" t="s">
        <v>3078</v>
      </c>
      <c r="E4697" s="10" t="s">
        <v>1382</v>
      </c>
      <c r="F4697" s="10"/>
      <c r="G4697" s="10" t="s">
        <v>950</v>
      </c>
      <c r="I4697" s="10"/>
      <c r="J4697" s="10" t="s">
        <v>1307</v>
      </c>
      <c r="K4697" s="10" t="s">
        <v>28</v>
      </c>
      <c r="L4697">
        <v>274</v>
      </c>
    </row>
    <row r="4698" spans="1:12" x14ac:dyDescent="0.3">
      <c r="A4698" s="10" t="s">
        <v>1383</v>
      </c>
      <c r="B4698" s="10" t="s">
        <v>2818</v>
      </c>
      <c r="C4698" s="10" t="s">
        <v>3066</v>
      </c>
      <c r="D4698" s="10" t="s">
        <v>3076</v>
      </c>
      <c r="E4698" s="10" t="s">
        <v>1384</v>
      </c>
      <c r="F4698" s="10"/>
      <c r="G4698" s="10" t="s">
        <v>950</v>
      </c>
      <c r="I4698" s="10"/>
      <c r="J4698" s="10" t="s">
        <v>1307</v>
      </c>
      <c r="K4698" s="10" t="s">
        <v>22</v>
      </c>
      <c r="L4698">
        <v>1499</v>
      </c>
    </row>
    <row r="4699" spans="1:12" x14ac:dyDescent="0.3">
      <c r="A4699" s="10" t="s">
        <v>1383</v>
      </c>
      <c r="B4699" s="10" t="s">
        <v>2818</v>
      </c>
      <c r="C4699" s="10" t="s">
        <v>3066</v>
      </c>
      <c r="D4699" s="10" t="s">
        <v>3076</v>
      </c>
      <c r="E4699" s="10" t="s">
        <v>1384</v>
      </c>
      <c r="F4699" s="10"/>
      <c r="G4699" s="10" t="s">
        <v>950</v>
      </c>
      <c r="I4699" s="10"/>
      <c r="J4699" s="10" t="s">
        <v>1307</v>
      </c>
      <c r="K4699" s="10" t="s">
        <v>23</v>
      </c>
      <c r="L4699">
        <v>1250</v>
      </c>
    </row>
    <row r="4700" spans="1:12" x14ac:dyDescent="0.3">
      <c r="A4700" s="10" t="s">
        <v>1383</v>
      </c>
      <c r="B4700" s="10" t="s">
        <v>2818</v>
      </c>
      <c r="C4700" s="10" t="s">
        <v>3066</v>
      </c>
      <c r="D4700" s="10" t="s">
        <v>3076</v>
      </c>
      <c r="E4700" s="10" t="s">
        <v>1384</v>
      </c>
      <c r="F4700" s="10"/>
      <c r="G4700" s="10" t="s">
        <v>950</v>
      </c>
      <c r="I4700" s="10"/>
      <c r="J4700" s="10" t="s">
        <v>1307</v>
      </c>
      <c r="K4700" s="10" t="s">
        <v>24</v>
      </c>
      <c r="L4700">
        <v>1102</v>
      </c>
    </row>
    <row r="4701" spans="1:12" x14ac:dyDescent="0.3">
      <c r="A4701" s="10" t="s">
        <v>1383</v>
      </c>
      <c r="B4701" s="10" t="s">
        <v>2818</v>
      </c>
      <c r="C4701" s="10" t="s">
        <v>3066</v>
      </c>
      <c r="D4701" s="10" t="s">
        <v>3076</v>
      </c>
      <c r="E4701" s="10" t="s">
        <v>1384</v>
      </c>
      <c r="F4701" s="10"/>
      <c r="G4701" s="10" t="s">
        <v>950</v>
      </c>
      <c r="I4701" s="10"/>
      <c r="J4701" s="10" t="s">
        <v>1307</v>
      </c>
      <c r="K4701" s="10" t="s">
        <v>25</v>
      </c>
      <c r="L4701">
        <v>1033</v>
      </c>
    </row>
    <row r="4702" spans="1:12" x14ac:dyDescent="0.3">
      <c r="A4702" s="10" t="s">
        <v>1383</v>
      </c>
      <c r="B4702" s="10" t="s">
        <v>2818</v>
      </c>
      <c r="C4702" s="10" t="s">
        <v>3066</v>
      </c>
      <c r="D4702" s="10" t="s">
        <v>3076</v>
      </c>
      <c r="E4702" s="10" t="s">
        <v>1384</v>
      </c>
      <c r="F4702" s="10"/>
      <c r="G4702" s="10" t="s">
        <v>950</v>
      </c>
      <c r="I4702" s="10"/>
      <c r="J4702" s="10" t="s">
        <v>1307</v>
      </c>
      <c r="K4702" s="10" t="s">
        <v>26</v>
      </c>
      <c r="L4702">
        <v>900</v>
      </c>
    </row>
    <row r="4703" spans="1:12" x14ac:dyDescent="0.3">
      <c r="A4703" s="10" t="s">
        <v>1383</v>
      </c>
      <c r="B4703" s="10" t="s">
        <v>2818</v>
      </c>
      <c r="C4703" s="10" t="s">
        <v>3066</v>
      </c>
      <c r="D4703" s="10" t="s">
        <v>3076</v>
      </c>
      <c r="E4703" s="10" t="s">
        <v>1384</v>
      </c>
      <c r="F4703" s="10"/>
      <c r="G4703" s="10" t="s">
        <v>950</v>
      </c>
      <c r="I4703" s="10"/>
      <c r="J4703" s="10" t="s">
        <v>1307</v>
      </c>
      <c r="K4703" s="10" t="s">
        <v>27</v>
      </c>
      <c r="L4703">
        <v>799</v>
      </c>
    </row>
    <row r="4704" spans="1:12" x14ac:dyDescent="0.3">
      <c r="A4704" s="10" t="s">
        <v>1383</v>
      </c>
      <c r="B4704" s="10" t="s">
        <v>2818</v>
      </c>
      <c r="C4704" s="10" t="s">
        <v>3066</v>
      </c>
      <c r="D4704" s="10" t="s">
        <v>3076</v>
      </c>
      <c r="E4704" s="10" t="s">
        <v>1384</v>
      </c>
      <c r="F4704" s="10"/>
      <c r="G4704" s="10" t="s">
        <v>950</v>
      </c>
      <c r="I4704" s="10"/>
      <c r="J4704" s="10" t="s">
        <v>1307</v>
      </c>
      <c r="K4704" s="10" t="s">
        <v>28</v>
      </c>
      <c r="L4704">
        <v>921</v>
      </c>
    </row>
    <row r="4705" spans="1:12" x14ac:dyDescent="0.3">
      <c r="A4705" s="10" t="s">
        <v>1385</v>
      </c>
      <c r="B4705" s="10" t="s">
        <v>2818</v>
      </c>
      <c r="C4705" s="10" t="s">
        <v>3066</v>
      </c>
      <c r="D4705" s="10" t="s">
        <v>3078</v>
      </c>
      <c r="E4705" s="10" t="s">
        <v>1386</v>
      </c>
      <c r="F4705" s="10"/>
      <c r="G4705" s="10" t="s">
        <v>950</v>
      </c>
      <c r="I4705" s="10"/>
      <c r="J4705" s="10" t="s">
        <v>1307</v>
      </c>
      <c r="K4705" s="10" t="s">
        <v>22</v>
      </c>
      <c r="L4705">
        <v>238</v>
      </c>
    </row>
    <row r="4706" spans="1:12" x14ac:dyDescent="0.3">
      <c r="A4706" s="10" t="s">
        <v>1385</v>
      </c>
      <c r="B4706" s="10" t="s">
        <v>2818</v>
      </c>
      <c r="C4706" s="10" t="s">
        <v>3066</v>
      </c>
      <c r="D4706" s="10" t="s">
        <v>3078</v>
      </c>
      <c r="E4706" s="10" t="s">
        <v>1386</v>
      </c>
      <c r="F4706" s="10"/>
      <c r="G4706" s="10" t="s">
        <v>950</v>
      </c>
      <c r="I4706" s="10"/>
      <c r="J4706" s="10" t="s">
        <v>1307</v>
      </c>
      <c r="K4706" s="10" t="s">
        <v>23</v>
      </c>
      <c r="L4706">
        <v>209</v>
      </c>
    </row>
    <row r="4707" spans="1:12" x14ac:dyDescent="0.3">
      <c r="A4707" s="10" t="s">
        <v>1385</v>
      </c>
      <c r="B4707" s="10" t="s">
        <v>2818</v>
      </c>
      <c r="C4707" s="10" t="s">
        <v>3066</v>
      </c>
      <c r="D4707" s="10" t="s">
        <v>3078</v>
      </c>
      <c r="E4707" s="10" t="s">
        <v>1386</v>
      </c>
      <c r="F4707" s="10"/>
      <c r="G4707" s="10" t="s">
        <v>950</v>
      </c>
      <c r="I4707" s="10"/>
      <c r="J4707" s="10" t="s">
        <v>1307</v>
      </c>
      <c r="K4707" s="10" t="s">
        <v>24</v>
      </c>
      <c r="L4707">
        <v>230</v>
      </c>
    </row>
    <row r="4708" spans="1:12" x14ac:dyDescent="0.3">
      <c r="A4708" s="10" t="s">
        <v>1385</v>
      </c>
      <c r="B4708" s="10" t="s">
        <v>2818</v>
      </c>
      <c r="C4708" s="10" t="s">
        <v>3066</v>
      </c>
      <c r="D4708" s="10" t="s">
        <v>3078</v>
      </c>
      <c r="E4708" s="10" t="s">
        <v>1386</v>
      </c>
      <c r="F4708" s="10"/>
      <c r="G4708" s="10" t="s">
        <v>950</v>
      </c>
      <c r="I4708" s="10"/>
      <c r="J4708" s="10" t="s">
        <v>1307</v>
      </c>
      <c r="K4708" s="10" t="s">
        <v>25</v>
      </c>
      <c r="L4708">
        <v>204</v>
      </c>
    </row>
    <row r="4709" spans="1:12" x14ac:dyDescent="0.3">
      <c r="A4709" s="10" t="s">
        <v>1385</v>
      </c>
      <c r="B4709" s="10" t="s">
        <v>2818</v>
      </c>
      <c r="C4709" s="10" t="s">
        <v>3066</v>
      </c>
      <c r="D4709" s="10" t="s">
        <v>3078</v>
      </c>
      <c r="E4709" s="10" t="s">
        <v>1386</v>
      </c>
      <c r="F4709" s="10"/>
      <c r="G4709" s="10" t="s">
        <v>950</v>
      </c>
      <c r="I4709" s="10"/>
      <c r="J4709" s="10" t="s">
        <v>1307</v>
      </c>
      <c r="K4709" s="10" t="s">
        <v>26</v>
      </c>
      <c r="L4709">
        <v>254</v>
      </c>
    </row>
    <row r="4710" spans="1:12" x14ac:dyDescent="0.3">
      <c r="A4710" s="10" t="s">
        <v>1385</v>
      </c>
      <c r="B4710" s="10" t="s">
        <v>2818</v>
      </c>
      <c r="C4710" s="10" t="s">
        <v>3066</v>
      </c>
      <c r="D4710" s="10" t="s">
        <v>3078</v>
      </c>
      <c r="E4710" s="10" t="s">
        <v>1386</v>
      </c>
      <c r="F4710" s="10"/>
      <c r="G4710" s="10" t="s">
        <v>950</v>
      </c>
      <c r="I4710" s="10"/>
      <c r="J4710" s="10" t="s">
        <v>1307</v>
      </c>
      <c r="K4710" s="10" t="s">
        <v>27</v>
      </c>
      <c r="L4710">
        <v>196</v>
      </c>
    </row>
    <row r="4711" spans="1:12" x14ac:dyDescent="0.3">
      <c r="A4711" s="10" t="s">
        <v>1385</v>
      </c>
      <c r="B4711" s="10" t="s">
        <v>2818</v>
      </c>
      <c r="C4711" s="10" t="s">
        <v>3066</v>
      </c>
      <c r="D4711" s="10" t="s">
        <v>3078</v>
      </c>
      <c r="E4711" s="10" t="s">
        <v>1386</v>
      </c>
      <c r="F4711" s="10"/>
      <c r="G4711" s="10" t="s">
        <v>950</v>
      </c>
      <c r="I4711" s="10"/>
      <c r="J4711" s="10" t="s">
        <v>1307</v>
      </c>
      <c r="K4711" s="10" t="s">
        <v>28</v>
      </c>
      <c r="L4711">
        <v>205</v>
      </c>
    </row>
    <row r="4712" spans="1:12" x14ac:dyDescent="0.3">
      <c r="A4712" s="10" t="s">
        <v>1387</v>
      </c>
      <c r="B4712" s="10" t="s">
        <v>2818</v>
      </c>
      <c r="C4712" s="10" t="s">
        <v>3066</v>
      </c>
      <c r="D4712" s="10" t="s">
        <v>3078</v>
      </c>
      <c r="E4712" s="10" t="s">
        <v>1388</v>
      </c>
      <c r="F4712" s="10"/>
      <c r="G4712" s="10" t="s">
        <v>950</v>
      </c>
      <c r="I4712" s="10"/>
      <c r="J4712" s="10" t="s">
        <v>1307</v>
      </c>
      <c r="K4712" s="10" t="s">
        <v>22</v>
      </c>
      <c r="L4712">
        <v>1543</v>
      </c>
    </row>
    <row r="4713" spans="1:12" x14ac:dyDescent="0.3">
      <c r="A4713" s="10" t="s">
        <v>1387</v>
      </c>
      <c r="B4713" s="10" t="s">
        <v>2818</v>
      </c>
      <c r="C4713" s="10" t="s">
        <v>3066</v>
      </c>
      <c r="D4713" s="10" t="s">
        <v>3078</v>
      </c>
      <c r="E4713" s="10" t="s">
        <v>1388</v>
      </c>
      <c r="F4713" s="10"/>
      <c r="G4713" s="10" t="s">
        <v>950</v>
      </c>
      <c r="I4713" s="10"/>
      <c r="J4713" s="10" t="s">
        <v>1307</v>
      </c>
      <c r="K4713" s="10" t="s">
        <v>23</v>
      </c>
      <c r="L4713">
        <v>1426</v>
      </c>
    </row>
    <row r="4714" spans="1:12" x14ac:dyDescent="0.3">
      <c r="A4714" s="10" t="s">
        <v>1387</v>
      </c>
      <c r="B4714" s="10" t="s">
        <v>2818</v>
      </c>
      <c r="C4714" s="10" t="s">
        <v>3066</v>
      </c>
      <c r="D4714" s="10" t="s">
        <v>3078</v>
      </c>
      <c r="E4714" s="10" t="s">
        <v>1388</v>
      </c>
      <c r="F4714" s="10"/>
      <c r="G4714" s="10" t="s">
        <v>950</v>
      </c>
      <c r="I4714" s="10"/>
      <c r="J4714" s="10" t="s">
        <v>1307</v>
      </c>
      <c r="K4714" s="10" t="s">
        <v>24</v>
      </c>
      <c r="L4714">
        <v>1440</v>
      </c>
    </row>
    <row r="4715" spans="1:12" x14ac:dyDescent="0.3">
      <c r="A4715" s="10" t="s">
        <v>1387</v>
      </c>
      <c r="B4715" s="10" t="s">
        <v>2818</v>
      </c>
      <c r="C4715" s="10" t="s">
        <v>3066</v>
      </c>
      <c r="D4715" s="10" t="s">
        <v>3078</v>
      </c>
      <c r="E4715" s="10" t="s">
        <v>1388</v>
      </c>
      <c r="F4715" s="10"/>
      <c r="G4715" s="10" t="s">
        <v>950</v>
      </c>
      <c r="I4715" s="10"/>
      <c r="J4715" s="10" t="s">
        <v>1307</v>
      </c>
      <c r="K4715" s="10" t="s">
        <v>25</v>
      </c>
      <c r="L4715">
        <v>1488</v>
      </c>
    </row>
    <row r="4716" spans="1:12" x14ac:dyDescent="0.3">
      <c r="A4716" s="10" t="s">
        <v>1387</v>
      </c>
      <c r="B4716" s="10" t="s">
        <v>2818</v>
      </c>
      <c r="C4716" s="10" t="s">
        <v>3066</v>
      </c>
      <c r="D4716" s="10" t="s">
        <v>3078</v>
      </c>
      <c r="E4716" s="10" t="s">
        <v>1388</v>
      </c>
      <c r="F4716" s="10"/>
      <c r="G4716" s="10" t="s">
        <v>950</v>
      </c>
      <c r="I4716" s="10"/>
      <c r="J4716" s="10" t="s">
        <v>1307</v>
      </c>
      <c r="K4716" s="10" t="s">
        <v>26</v>
      </c>
      <c r="L4716">
        <v>1764</v>
      </c>
    </row>
    <row r="4717" spans="1:12" x14ac:dyDescent="0.3">
      <c r="A4717" s="10" t="s">
        <v>1387</v>
      </c>
      <c r="B4717" s="10" t="s">
        <v>2818</v>
      </c>
      <c r="C4717" s="10" t="s">
        <v>3066</v>
      </c>
      <c r="D4717" s="10" t="s">
        <v>3078</v>
      </c>
      <c r="E4717" s="10" t="s">
        <v>1388</v>
      </c>
      <c r="F4717" s="10"/>
      <c r="G4717" s="10" t="s">
        <v>950</v>
      </c>
      <c r="I4717" s="10"/>
      <c r="J4717" s="10" t="s">
        <v>1307</v>
      </c>
      <c r="K4717" s="10" t="s">
        <v>27</v>
      </c>
      <c r="L4717">
        <v>1818</v>
      </c>
    </row>
    <row r="4718" spans="1:12" x14ac:dyDescent="0.3">
      <c r="A4718" s="10" t="s">
        <v>1387</v>
      </c>
      <c r="B4718" s="10" t="s">
        <v>2818</v>
      </c>
      <c r="C4718" s="10" t="s">
        <v>3066</v>
      </c>
      <c r="D4718" s="10" t="s">
        <v>3078</v>
      </c>
      <c r="E4718" s="10" t="s">
        <v>1388</v>
      </c>
      <c r="F4718" s="10"/>
      <c r="G4718" s="10" t="s">
        <v>950</v>
      </c>
      <c r="I4718" s="10"/>
      <c r="J4718" s="10" t="s">
        <v>1307</v>
      </c>
      <c r="K4718" s="10" t="s">
        <v>28</v>
      </c>
      <c r="L4718">
        <v>1725</v>
      </c>
    </row>
    <row r="4719" spans="1:12" x14ac:dyDescent="0.3">
      <c r="A4719" s="10" t="s">
        <v>1389</v>
      </c>
      <c r="B4719" s="10" t="s">
        <v>2818</v>
      </c>
      <c r="C4719" s="10" t="s">
        <v>3066</v>
      </c>
      <c r="D4719" s="10" t="s">
        <v>3075</v>
      </c>
      <c r="E4719" s="10" t="s">
        <v>1390</v>
      </c>
      <c r="F4719" s="10"/>
      <c r="G4719" s="10" t="s">
        <v>950</v>
      </c>
      <c r="I4719" s="10"/>
      <c r="J4719" s="10" t="s">
        <v>1307</v>
      </c>
      <c r="K4719" s="10" t="s">
        <v>22</v>
      </c>
      <c r="L4719">
        <v>5254</v>
      </c>
    </row>
    <row r="4720" spans="1:12" x14ac:dyDescent="0.3">
      <c r="A4720" s="10" t="s">
        <v>1389</v>
      </c>
      <c r="B4720" s="10" t="s">
        <v>2818</v>
      </c>
      <c r="C4720" s="10" t="s">
        <v>3066</v>
      </c>
      <c r="D4720" s="10" t="s">
        <v>3075</v>
      </c>
      <c r="E4720" s="10" t="s">
        <v>1390</v>
      </c>
      <c r="F4720" s="10"/>
      <c r="G4720" s="10" t="s">
        <v>950</v>
      </c>
      <c r="I4720" s="10"/>
      <c r="J4720" s="10" t="s">
        <v>1307</v>
      </c>
      <c r="K4720" s="10" t="s">
        <v>23</v>
      </c>
      <c r="L4720">
        <v>5602</v>
      </c>
    </row>
    <row r="4721" spans="1:12" x14ac:dyDescent="0.3">
      <c r="A4721" s="10" t="s">
        <v>1389</v>
      </c>
      <c r="B4721" s="10" t="s">
        <v>2818</v>
      </c>
      <c r="C4721" s="10" t="s">
        <v>3066</v>
      </c>
      <c r="D4721" s="10" t="s">
        <v>3075</v>
      </c>
      <c r="E4721" s="10" t="s">
        <v>1390</v>
      </c>
      <c r="F4721" s="10"/>
      <c r="G4721" s="10" t="s">
        <v>950</v>
      </c>
      <c r="I4721" s="10"/>
      <c r="J4721" s="10" t="s">
        <v>1307</v>
      </c>
      <c r="K4721" s="10" t="s">
        <v>24</v>
      </c>
      <c r="L4721">
        <v>6630</v>
      </c>
    </row>
    <row r="4722" spans="1:12" x14ac:dyDescent="0.3">
      <c r="A4722" s="10" t="s">
        <v>1389</v>
      </c>
      <c r="B4722" s="10" t="s">
        <v>2818</v>
      </c>
      <c r="C4722" s="10" t="s">
        <v>3066</v>
      </c>
      <c r="D4722" s="10" t="s">
        <v>3075</v>
      </c>
      <c r="E4722" s="10" t="s">
        <v>1390</v>
      </c>
      <c r="F4722" s="10"/>
      <c r="G4722" s="10" t="s">
        <v>950</v>
      </c>
      <c r="I4722" s="10"/>
      <c r="J4722" s="10" t="s">
        <v>1307</v>
      </c>
      <c r="K4722" s="10" t="s">
        <v>25</v>
      </c>
      <c r="L4722">
        <v>6461</v>
      </c>
    </row>
    <row r="4723" spans="1:12" x14ac:dyDescent="0.3">
      <c r="A4723" s="10" t="s">
        <v>1389</v>
      </c>
      <c r="B4723" s="10" t="s">
        <v>2818</v>
      </c>
      <c r="C4723" s="10" t="s">
        <v>3066</v>
      </c>
      <c r="D4723" s="10" t="s">
        <v>3075</v>
      </c>
      <c r="E4723" s="10" t="s">
        <v>1390</v>
      </c>
      <c r="F4723" s="10"/>
      <c r="G4723" s="10" t="s">
        <v>950</v>
      </c>
      <c r="I4723" s="10"/>
      <c r="J4723" s="10" t="s">
        <v>1307</v>
      </c>
      <c r="K4723" s="10" t="s">
        <v>26</v>
      </c>
      <c r="L4723">
        <v>6361</v>
      </c>
    </row>
    <row r="4724" spans="1:12" x14ac:dyDescent="0.3">
      <c r="A4724" s="10" t="s">
        <v>1389</v>
      </c>
      <c r="B4724" s="10" t="s">
        <v>2818</v>
      </c>
      <c r="C4724" s="10" t="s">
        <v>3066</v>
      </c>
      <c r="D4724" s="10" t="s">
        <v>3075</v>
      </c>
      <c r="E4724" s="10" t="s">
        <v>1390</v>
      </c>
      <c r="F4724" s="10"/>
      <c r="G4724" s="10" t="s">
        <v>950</v>
      </c>
      <c r="I4724" s="10"/>
      <c r="J4724" s="10" t="s">
        <v>1307</v>
      </c>
      <c r="K4724" s="10" t="s">
        <v>27</v>
      </c>
      <c r="L4724">
        <v>6225</v>
      </c>
    </row>
    <row r="4725" spans="1:12" x14ac:dyDescent="0.3">
      <c r="A4725" s="10" t="s">
        <v>1389</v>
      </c>
      <c r="B4725" s="10" t="s">
        <v>2818</v>
      </c>
      <c r="C4725" s="10" t="s">
        <v>3066</v>
      </c>
      <c r="D4725" s="10" t="s">
        <v>3075</v>
      </c>
      <c r="E4725" s="10" t="s">
        <v>1390</v>
      </c>
      <c r="F4725" s="10"/>
      <c r="G4725" s="10" t="s">
        <v>950</v>
      </c>
      <c r="I4725" s="10"/>
      <c r="J4725" s="10" t="s">
        <v>1307</v>
      </c>
      <c r="K4725" s="10" t="s">
        <v>28</v>
      </c>
      <c r="L4725">
        <v>6268</v>
      </c>
    </row>
    <row r="4726" spans="1:12" x14ac:dyDescent="0.3">
      <c r="A4726" s="10" t="s">
        <v>1391</v>
      </c>
      <c r="B4726" s="10" t="s">
        <v>2818</v>
      </c>
      <c r="C4726" s="10" t="s">
        <v>3066</v>
      </c>
      <c r="D4726" s="10" t="s">
        <v>3075</v>
      </c>
      <c r="E4726" s="10" t="s">
        <v>1392</v>
      </c>
      <c r="F4726" s="10"/>
      <c r="G4726" s="10" t="s">
        <v>950</v>
      </c>
      <c r="I4726" s="10"/>
      <c r="J4726" s="10" t="s">
        <v>1307</v>
      </c>
      <c r="K4726" s="10" t="s">
        <v>22</v>
      </c>
      <c r="L4726">
        <v>6382</v>
      </c>
    </row>
    <row r="4727" spans="1:12" x14ac:dyDescent="0.3">
      <c r="A4727" s="10" t="s">
        <v>1391</v>
      </c>
      <c r="B4727" s="10" t="s">
        <v>2818</v>
      </c>
      <c r="C4727" s="10" t="s">
        <v>3066</v>
      </c>
      <c r="D4727" s="10" t="s">
        <v>3075</v>
      </c>
      <c r="E4727" s="10" t="s">
        <v>1392</v>
      </c>
      <c r="F4727" s="10"/>
      <c r="G4727" s="10" t="s">
        <v>950</v>
      </c>
      <c r="I4727" s="10"/>
      <c r="J4727" s="10" t="s">
        <v>1307</v>
      </c>
      <c r="K4727" s="10" t="s">
        <v>23</v>
      </c>
      <c r="L4727">
        <v>5441</v>
      </c>
    </row>
    <row r="4728" spans="1:12" x14ac:dyDescent="0.3">
      <c r="A4728" s="10" t="s">
        <v>1391</v>
      </c>
      <c r="B4728" s="10" t="s">
        <v>2818</v>
      </c>
      <c r="C4728" s="10" t="s">
        <v>3066</v>
      </c>
      <c r="D4728" s="10" t="s">
        <v>3075</v>
      </c>
      <c r="E4728" s="10" t="s">
        <v>1392</v>
      </c>
      <c r="F4728" s="10"/>
      <c r="G4728" s="10" t="s">
        <v>950</v>
      </c>
      <c r="I4728" s="10"/>
      <c r="J4728" s="10" t="s">
        <v>1307</v>
      </c>
      <c r="K4728" s="10" t="s">
        <v>24</v>
      </c>
      <c r="L4728">
        <v>1393</v>
      </c>
    </row>
    <row r="4729" spans="1:12" x14ac:dyDescent="0.3">
      <c r="A4729" s="10" t="s">
        <v>1391</v>
      </c>
      <c r="B4729" s="10" t="s">
        <v>2818</v>
      </c>
      <c r="C4729" s="10" t="s">
        <v>3066</v>
      </c>
      <c r="D4729" s="10" t="s">
        <v>3075</v>
      </c>
      <c r="E4729" s="10" t="s">
        <v>1392</v>
      </c>
      <c r="F4729" s="10"/>
      <c r="G4729" s="10" t="s">
        <v>950</v>
      </c>
      <c r="I4729" s="10"/>
      <c r="J4729" s="10" t="s">
        <v>1307</v>
      </c>
      <c r="K4729" s="10" t="s">
        <v>25</v>
      </c>
      <c r="L4729">
        <v>1072</v>
      </c>
    </row>
    <row r="4730" spans="1:12" x14ac:dyDescent="0.3">
      <c r="A4730" s="10" t="s">
        <v>1391</v>
      </c>
      <c r="B4730" s="10" t="s">
        <v>2818</v>
      </c>
      <c r="C4730" s="10" t="s">
        <v>3066</v>
      </c>
      <c r="D4730" s="10" t="s">
        <v>3075</v>
      </c>
      <c r="E4730" s="10" t="s">
        <v>1392</v>
      </c>
      <c r="F4730" s="10"/>
      <c r="G4730" s="10" t="s">
        <v>950</v>
      </c>
      <c r="I4730" s="10"/>
      <c r="J4730" s="10" t="s">
        <v>1307</v>
      </c>
      <c r="K4730" s="10" t="s">
        <v>26</v>
      </c>
      <c r="L4730">
        <v>818</v>
      </c>
    </row>
    <row r="4731" spans="1:12" x14ac:dyDescent="0.3">
      <c r="A4731" s="10" t="s">
        <v>1391</v>
      </c>
      <c r="B4731" s="10" t="s">
        <v>2818</v>
      </c>
      <c r="C4731" s="10" t="s">
        <v>3066</v>
      </c>
      <c r="D4731" s="10" t="s">
        <v>3075</v>
      </c>
      <c r="E4731" s="10" t="s">
        <v>1392</v>
      </c>
      <c r="F4731" s="10"/>
      <c r="G4731" s="10" t="s">
        <v>950</v>
      </c>
      <c r="I4731" s="10"/>
      <c r="J4731" s="10" t="s">
        <v>1307</v>
      </c>
      <c r="K4731" s="10" t="s">
        <v>27</v>
      </c>
      <c r="L4731">
        <v>579</v>
      </c>
    </row>
    <row r="4732" spans="1:12" x14ac:dyDescent="0.3">
      <c r="A4732" s="10" t="s">
        <v>1391</v>
      </c>
      <c r="B4732" s="10" t="s">
        <v>2818</v>
      </c>
      <c r="C4732" s="10" t="s">
        <v>3066</v>
      </c>
      <c r="D4732" s="10" t="s">
        <v>3075</v>
      </c>
      <c r="E4732" s="10" t="s">
        <v>1392</v>
      </c>
      <c r="F4732" s="10"/>
      <c r="G4732" s="10" t="s">
        <v>950</v>
      </c>
      <c r="I4732" s="10"/>
      <c r="J4732" s="10" t="s">
        <v>1307</v>
      </c>
      <c r="K4732" s="10" t="s">
        <v>28</v>
      </c>
      <c r="L4732">
        <v>274</v>
      </c>
    </row>
    <row r="4733" spans="1:12" x14ac:dyDescent="0.3">
      <c r="A4733" s="10" t="s">
        <v>1393</v>
      </c>
      <c r="B4733" s="10" t="s">
        <v>2818</v>
      </c>
      <c r="C4733" s="10" t="s">
        <v>3066</v>
      </c>
      <c r="D4733" s="10" t="s">
        <v>3075</v>
      </c>
      <c r="E4733" s="10" t="s">
        <v>1394</v>
      </c>
      <c r="F4733" s="10"/>
      <c r="G4733" s="10" t="s">
        <v>950</v>
      </c>
      <c r="I4733" s="10"/>
      <c r="J4733" s="10" t="s">
        <v>1307</v>
      </c>
      <c r="K4733" s="10" t="s">
        <v>22</v>
      </c>
      <c r="L4733">
        <v>57471</v>
      </c>
    </row>
    <row r="4734" spans="1:12" x14ac:dyDescent="0.3">
      <c r="A4734" s="10" t="s">
        <v>1393</v>
      </c>
      <c r="B4734" s="10" t="s">
        <v>2818</v>
      </c>
      <c r="C4734" s="10" t="s">
        <v>3066</v>
      </c>
      <c r="D4734" s="10" t="s">
        <v>3075</v>
      </c>
      <c r="E4734" s="10" t="s">
        <v>1394</v>
      </c>
      <c r="F4734" s="10"/>
      <c r="G4734" s="10" t="s">
        <v>950</v>
      </c>
      <c r="I4734" s="10"/>
      <c r="J4734" s="10" t="s">
        <v>1307</v>
      </c>
      <c r="K4734" s="10" t="s">
        <v>23</v>
      </c>
      <c r="L4734">
        <v>62514</v>
      </c>
    </row>
    <row r="4735" spans="1:12" x14ac:dyDescent="0.3">
      <c r="A4735" s="10" t="s">
        <v>1393</v>
      </c>
      <c r="B4735" s="10" t="s">
        <v>2818</v>
      </c>
      <c r="C4735" s="10" t="s">
        <v>3066</v>
      </c>
      <c r="D4735" s="10" t="s">
        <v>3075</v>
      </c>
      <c r="E4735" s="10" t="s">
        <v>1394</v>
      </c>
      <c r="F4735" s="10"/>
      <c r="G4735" s="10" t="s">
        <v>950</v>
      </c>
      <c r="I4735" s="10"/>
      <c r="J4735" s="10" t="s">
        <v>1307</v>
      </c>
      <c r="K4735" s="10" t="s">
        <v>24</v>
      </c>
      <c r="L4735">
        <v>60895</v>
      </c>
    </row>
    <row r="4736" spans="1:12" x14ac:dyDescent="0.3">
      <c r="A4736" s="10" t="s">
        <v>1393</v>
      </c>
      <c r="B4736" s="10" t="s">
        <v>2818</v>
      </c>
      <c r="C4736" s="10" t="s">
        <v>3066</v>
      </c>
      <c r="D4736" s="10" t="s">
        <v>3075</v>
      </c>
      <c r="E4736" s="10" t="s">
        <v>1394</v>
      </c>
      <c r="F4736" s="10"/>
      <c r="G4736" s="10" t="s">
        <v>950</v>
      </c>
      <c r="I4736" s="10"/>
      <c r="J4736" s="10" t="s">
        <v>1307</v>
      </c>
      <c r="K4736" s="10" t="s">
        <v>25</v>
      </c>
      <c r="L4736">
        <v>60648</v>
      </c>
    </row>
    <row r="4737" spans="1:12" x14ac:dyDescent="0.3">
      <c r="A4737" s="10" t="s">
        <v>1393</v>
      </c>
      <c r="B4737" s="10" t="s">
        <v>2818</v>
      </c>
      <c r="C4737" s="10" t="s">
        <v>3066</v>
      </c>
      <c r="D4737" s="10" t="s">
        <v>3075</v>
      </c>
      <c r="E4737" s="10" t="s">
        <v>1394</v>
      </c>
      <c r="F4737" s="10"/>
      <c r="G4737" s="10" t="s">
        <v>950</v>
      </c>
      <c r="I4737" s="10"/>
      <c r="J4737" s="10" t="s">
        <v>1307</v>
      </c>
      <c r="K4737" s="10" t="s">
        <v>26</v>
      </c>
      <c r="L4737">
        <v>57939</v>
      </c>
    </row>
    <row r="4738" spans="1:12" x14ac:dyDescent="0.3">
      <c r="A4738" s="10" t="s">
        <v>1393</v>
      </c>
      <c r="B4738" s="10" t="s">
        <v>2818</v>
      </c>
      <c r="C4738" s="10" t="s">
        <v>3066</v>
      </c>
      <c r="D4738" s="10" t="s">
        <v>3075</v>
      </c>
      <c r="E4738" s="10" t="s">
        <v>1394</v>
      </c>
      <c r="F4738" s="10"/>
      <c r="G4738" s="10" t="s">
        <v>950</v>
      </c>
      <c r="I4738" s="10"/>
      <c r="J4738" s="10" t="s">
        <v>1307</v>
      </c>
      <c r="K4738" s="10" t="s">
        <v>27</v>
      </c>
      <c r="L4738">
        <v>57639</v>
      </c>
    </row>
    <row r="4739" spans="1:12" x14ac:dyDescent="0.3">
      <c r="A4739" s="10" t="s">
        <v>1393</v>
      </c>
      <c r="B4739" s="10" t="s">
        <v>2818</v>
      </c>
      <c r="C4739" s="10" t="s">
        <v>3066</v>
      </c>
      <c r="D4739" s="10" t="s">
        <v>3075</v>
      </c>
      <c r="E4739" s="10" t="s">
        <v>1394</v>
      </c>
      <c r="F4739" s="10"/>
      <c r="G4739" s="10" t="s">
        <v>950</v>
      </c>
      <c r="I4739" s="10"/>
      <c r="J4739" s="10" t="s">
        <v>1307</v>
      </c>
      <c r="K4739" s="10" t="s">
        <v>28</v>
      </c>
      <c r="L4739">
        <v>59786</v>
      </c>
    </row>
    <row r="4740" spans="1:12" x14ac:dyDescent="0.3">
      <c r="A4740" s="10" t="s">
        <v>1395</v>
      </c>
      <c r="B4740" s="10" t="s">
        <v>2818</v>
      </c>
      <c r="C4740" s="10" t="s">
        <v>3066</v>
      </c>
      <c r="D4740" s="10" t="s">
        <v>3074</v>
      </c>
      <c r="E4740" s="10" t="s">
        <v>1396</v>
      </c>
      <c r="F4740" s="10"/>
      <c r="G4740" s="10" t="s">
        <v>950</v>
      </c>
      <c r="I4740" s="10"/>
      <c r="J4740" s="10" t="s">
        <v>1307</v>
      </c>
      <c r="K4740" s="10" t="s">
        <v>22</v>
      </c>
      <c r="L4740">
        <v>0</v>
      </c>
    </row>
    <row r="4741" spans="1:12" x14ac:dyDescent="0.3">
      <c r="A4741" s="10" t="s">
        <v>1395</v>
      </c>
      <c r="B4741" s="10" t="s">
        <v>2818</v>
      </c>
      <c r="C4741" s="10" t="s">
        <v>3066</v>
      </c>
      <c r="D4741" s="10" t="s">
        <v>3074</v>
      </c>
      <c r="E4741" s="10" t="s">
        <v>1396</v>
      </c>
      <c r="F4741" s="10"/>
      <c r="G4741" s="10" t="s">
        <v>950</v>
      </c>
      <c r="I4741" s="10"/>
      <c r="J4741" s="10" t="s">
        <v>1307</v>
      </c>
      <c r="K4741" s="10" t="s">
        <v>23</v>
      </c>
      <c r="L4741">
        <v>1</v>
      </c>
    </row>
    <row r="4742" spans="1:12" x14ac:dyDescent="0.3">
      <c r="A4742" s="10" t="s">
        <v>1395</v>
      </c>
      <c r="B4742" s="10" t="s">
        <v>2818</v>
      </c>
      <c r="C4742" s="10" t="s">
        <v>3066</v>
      </c>
      <c r="D4742" s="10" t="s">
        <v>3074</v>
      </c>
      <c r="E4742" s="10" t="s">
        <v>1396</v>
      </c>
      <c r="F4742" s="10"/>
      <c r="G4742" s="10" t="s">
        <v>950</v>
      </c>
      <c r="I4742" s="10"/>
      <c r="J4742" s="10" t="s">
        <v>1307</v>
      </c>
      <c r="K4742" s="10" t="s">
        <v>24</v>
      </c>
      <c r="L4742">
        <v>0</v>
      </c>
    </row>
    <row r="4743" spans="1:12" x14ac:dyDescent="0.3">
      <c r="A4743" s="10" t="s">
        <v>1395</v>
      </c>
      <c r="B4743" s="10" t="s">
        <v>2818</v>
      </c>
      <c r="C4743" s="10" t="s">
        <v>3066</v>
      </c>
      <c r="D4743" s="10" t="s">
        <v>3074</v>
      </c>
      <c r="E4743" s="10" t="s">
        <v>1396</v>
      </c>
      <c r="F4743" s="10"/>
      <c r="G4743" s="10" t="s">
        <v>950</v>
      </c>
      <c r="I4743" s="10"/>
      <c r="J4743" s="10" t="s">
        <v>1307</v>
      </c>
      <c r="K4743" s="10" t="s">
        <v>25</v>
      </c>
      <c r="L4743">
        <v>0</v>
      </c>
    </row>
    <row r="4744" spans="1:12" x14ac:dyDescent="0.3">
      <c r="A4744" s="10" t="s">
        <v>1395</v>
      </c>
      <c r="B4744" s="10" t="s">
        <v>2818</v>
      </c>
      <c r="C4744" s="10" t="s">
        <v>3066</v>
      </c>
      <c r="D4744" s="10" t="s">
        <v>3074</v>
      </c>
      <c r="E4744" s="10" t="s">
        <v>1396</v>
      </c>
      <c r="F4744" s="10"/>
      <c r="G4744" s="10" t="s">
        <v>950</v>
      </c>
      <c r="I4744" s="10"/>
      <c r="J4744" s="10" t="s">
        <v>1307</v>
      </c>
      <c r="K4744" s="10" t="s">
        <v>26</v>
      </c>
      <c r="L4744">
        <v>0</v>
      </c>
    </row>
    <row r="4745" spans="1:12" x14ac:dyDescent="0.3">
      <c r="A4745" s="10" t="s">
        <v>1395</v>
      </c>
      <c r="B4745" s="10" t="s">
        <v>2818</v>
      </c>
      <c r="C4745" s="10" t="s">
        <v>3066</v>
      </c>
      <c r="D4745" s="10" t="s">
        <v>3074</v>
      </c>
      <c r="E4745" s="10" t="s">
        <v>1396</v>
      </c>
      <c r="F4745" s="10"/>
      <c r="G4745" s="10" t="s">
        <v>950</v>
      </c>
      <c r="I4745" s="10"/>
      <c r="J4745" s="10" t="s">
        <v>1307</v>
      </c>
      <c r="K4745" s="10" t="s">
        <v>27</v>
      </c>
      <c r="L4745">
        <v>0</v>
      </c>
    </row>
    <row r="4746" spans="1:12" x14ac:dyDescent="0.3">
      <c r="A4746" s="10" t="s">
        <v>1395</v>
      </c>
      <c r="B4746" s="10" t="s">
        <v>2818</v>
      </c>
      <c r="C4746" s="10" t="s">
        <v>3066</v>
      </c>
      <c r="D4746" s="10" t="s">
        <v>3074</v>
      </c>
      <c r="E4746" s="10" t="s">
        <v>1396</v>
      </c>
      <c r="F4746" s="10"/>
      <c r="G4746" s="10" t="s">
        <v>950</v>
      </c>
      <c r="I4746" s="10"/>
      <c r="J4746" s="10" t="s">
        <v>1307</v>
      </c>
      <c r="K4746" s="10" t="s">
        <v>28</v>
      </c>
      <c r="L4746">
        <v>0</v>
      </c>
    </row>
    <row r="4747" spans="1:12" x14ac:dyDescent="0.3">
      <c r="A4747" s="10" t="s">
        <v>1397</v>
      </c>
      <c r="B4747" s="10" t="s">
        <v>2818</v>
      </c>
      <c r="C4747" s="10" t="s">
        <v>3066</v>
      </c>
      <c r="D4747" s="10" t="s">
        <v>3075</v>
      </c>
      <c r="E4747" s="10" t="s">
        <v>1398</v>
      </c>
      <c r="F4747" s="10"/>
      <c r="G4747" s="10" t="s">
        <v>950</v>
      </c>
      <c r="I4747" s="10"/>
      <c r="J4747" s="10" t="s">
        <v>1307</v>
      </c>
      <c r="K4747" s="10" t="s">
        <v>22</v>
      </c>
      <c r="L4747">
        <v>17</v>
      </c>
    </row>
    <row r="4748" spans="1:12" x14ac:dyDescent="0.3">
      <c r="A4748" s="10" t="s">
        <v>1397</v>
      </c>
      <c r="B4748" s="10" t="s">
        <v>2818</v>
      </c>
      <c r="C4748" s="10" t="s">
        <v>3066</v>
      </c>
      <c r="D4748" s="10" t="s">
        <v>3075</v>
      </c>
      <c r="E4748" s="10" t="s">
        <v>1398</v>
      </c>
      <c r="F4748" s="10"/>
      <c r="G4748" s="10" t="s">
        <v>950</v>
      </c>
      <c r="I4748" s="10"/>
      <c r="J4748" s="10" t="s">
        <v>1307</v>
      </c>
      <c r="K4748" s="10" t="s">
        <v>23</v>
      </c>
      <c r="L4748">
        <v>12</v>
      </c>
    </row>
    <row r="4749" spans="1:12" x14ac:dyDescent="0.3">
      <c r="A4749" s="10" t="s">
        <v>1397</v>
      </c>
      <c r="B4749" s="10" t="s">
        <v>2818</v>
      </c>
      <c r="C4749" s="10" t="s">
        <v>3066</v>
      </c>
      <c r="D4749" s="10" t="s">
        <v>3075</v>
      </c>
      <c r="E4749" s="10" t="s">
        <v>1398</v>
      </c>
      <c r="F4749" s="10"/>
      <c r="G4749" s="10" t="s">
        <v>950</v>
      </c>
      <c r="I4749" s="10"/>
      <c r="J4749" s="10" t="s">
        <v>1307</v>
      </c>
      <c r="K4749" s="10" t="s">
        <v>24</v>
      </c>
      <c r="L4749">
        <v>14</v>
      </c>
    </row>
    <row r="4750" spans="1:12" x14ac:dyDescent="0.3">
      <c r="A4750" s="10" t="s">
        <v>1397</v>
      </c>
      <c r="B4750" s="10" t="s">
        <v>2818</v>
      </c>
      <c r="C4750" s="10" t="s">
        <v>3066</v>
      </c>
      <c r="D4750" s="10" t="s">
        <v>3075</v>
      </c>
      <c r="E4750" s="10" t="s">
        <v>1398</v>
      </c>
      <c r="F4750" s="10"/>
      <c r="G4750" s="10" t="s">
        <v>950</v>
      </c>
      <c r="I4750" s="10"/>
      <c r="J4750" s="10" t="s">
        <v>1307</v>
      </c>
      <c r="K4750" s="10" t="s">
        <v>25</v>
      </c>
      <c r="L4750">
        <v>22</v>
      </c>
    </row>
    <row r="4751" spans="1:12" x14ac:dyDescent="0.3">
      <c r="A4751" s="10" t="s">
        <v>1397</v>
      </c>
      <c r="B4751" s="10" t="s">
        <v>2818</v>
      </c>
      <c r="C4751" s="10" t="s">
        <v>3066</v>
      </c>
      <c r="D4751" s="10" t="s">
        <v>3075</v>
      </c>
      <c r="E4751" s="10" t="s">
        <v>1398</v>
      </c>
      <c r="F4751" s="10"/>
      <c r="G4751" s="10" t="s">
        <v>950</v>
      </c>
      <c r="I4751" s="10"/>
      <c r="J4751" s="10" t="s">
        <v>1307</v>
      </c>
      <c r="K4751" s="10" t="s">
        <v>26</v>
      </c>
      <c r="L4751">
        <v>41</v>
      </c>
    </row>
    <row r="4752" spans="1:12" x14ac:dyDescent="0.3">
      <c r="A4752" s="10" t="s">
        <v>1397</v>
      </c>
      <c r="B4752" s="10" t="s">
        <v>2818</v>
      </c>
      <c r="C4752" s="10" t="s">
        <v>3066</v>
      </c>
      <c r="D4752" s="10" t="s">
        <v>3075</v>
      </c>
      <c r="E4752" s="10" t="s">
        <v>1398</v>
      </c>
      <c r="F4752" s="10"/>
      <c r="G4752" s="10" t="s">
        <v>950</v>
      </c>
      <c r="I4752" s="10"/>
      <c r="J4752" s="10" t="s">
        <v>1307</v>
      </c>
      <c r="K4752" s="10" t="s">
        <v>27</v>
      </c>
      <c r="L4752">
        <v>76</v>
      </c>
    </row>
    <row r="4753" spans="1:12" x14ac:dyDescent="0.3">
      <c r="A4753" s="10" t="s">
        <v>1397</v>
      </c>
      <c r="B4753" s="10" t="s">
        <v>2818</v>
      </c>
      <c r="C4753" s="10" t="s">
        <v>3066</v>
      </c>
      <c r="D4753" s="10" t="s">
        <v>3075</v>
      </c>
      <c r="E4753" s="10" t="s">
        <v>1398</v>
      </c>
      <c r="F4753" s="10"/>
      <c r="G4753" s="10" t="s">
        <v>950</v>
      </c>
      <c r="I4753" s="10"/>
      <c r="J4753" s="10" t="s">
        <v>1307</v>
      </c>
      <c r="K4753" s="10" t="s">
        <v>28</v>
      </c>
      <c r="L4753">
        <v>72</v>
      </c>
    </row>
    <row r="4754" spans="1:12" x14ac:dyDescent="0.3">
      <c r="A4754" s="10" t="s">
        <v>1399</v>
      </c>
      <c r="B4754" s="10" t="s">
        <v>2818</v>
      </c>
      <c r="C4754" s="10" t="s">
        <v>3066</v>
      </c>
      <c r="D4754" s="10" t="s">
        <v>3078</v>
      </c>
      <c r="E4754" s="10" t="s">
        <v>1400</v>
      </c>
      <c r="F4754" s="10"/>
      <c r="G4754" s="10" t="s">
        <v>950</v>
      </c>
      <c r="I4754" s="10"/>
      <c r="J4754" s="10" t="s">
        <v>1307</v>
      </c>
      <c r="K4754" s="10" t="s">
        <v>22</v>
      </c>
      <c r="L4754">
        <v>0</v>
      </c>
    </row>
    <row r="4755" spans="1:12" x14ac:dyDescent="0.3">
      <c r="A4755" s="10" t="s">
        <v>1399</v>
      </c>
      <c r="B4755" s="10" t="s">
        <v>2818</v>
      </c>
      <c r="C4755" s="10" t="s">
        <v>3066</v>
      </c>
      <c r="D4755" s="10" t="s">
        <v>3078</v>
      </c>
      <c r="E4755" s="10" t="s">
        <v>1400</v>
      </c>
      <c r="F4755" s="10"/>
      <c r="G4755" s="10" t="s">
        <v>950</v>
      </c>
      <c r="I4755" s="10"/>
      <c r="J4755" s="10" t="s">
        <v>1307</v>
      </c>
      <c r="K4755" s="10" t="s">
        <v>23</v>
      </c>
      <c r="L4755">
        <v>5</v>
      </c>
    </row>
    <row r="4756" spans="1:12" x14ac:dyDescent="0.3">
      <c r="A4756" s="10" t="s">
        <v>1399</v>
      </c>
      <c r="B4756" s="10" t="s">
        <v>2818</v>
      </c>
      <c r="C4756" s="10" t="s">
        <v>3066</v>
      </c>
      <c r="D4756" s="10" t="s">
        <v>3078</v>
      </c>
      <c r="E4756" s="10" t="s">
        <v>1400</v>
      </c>
      <c r="F4756" s="10"/>
      <c r="G4756" s="10" t="s">
        <v>950</v>
      </c>
      <c r="I4756" s="10"/>
      <c r="J4756" s="10" t="s">
        <v>1307</v>
      </c>
      <c r="K4756" s="10" t="s">
        <v>24</v>
      </c>
      <c r="L4756">
        <v>2</v>
      </c>
    </row>
    <row r="4757" spans="1:12" x14ac:dyDescent="0.3">
      <c r="A4757" s="10" t="s">
        <v>1399</v>
      </c>
      <c r="B4757" s="10" t="s">
        <v>2818</v>
      </c>
      <c r="C4757" s="10" t="s">
        <v>3066</v>
      </c>
      <c r="D4757" s="10" t="s">
        <v>3078</v>
      </c>
      <c r="E4757" s="10" t="s">
        <v>1400</v>
      </c>
      <c r="F4757" s="10"/>
      <c r="G4757" s="10" t="s">
        <v>950</v>
      </c>
      <c r="I4757" s="10"/>
      <c r="J4757" s="10" t="s">
        <v>1307</v>
      </c>
      <c r="K4757" s="10" t="s">
        <v>25</v>
      </c>
      <c r="L4757">
        <v>2</v>
      </c>
    </row>
    <row r="4758" spans="1:12" x14ac:dyDescent="0.3">
      <c r="A4758" s="10" t="s">
        <v>1399</v>
      </c>
      <c r="B4758" s="10" t="s">
        <v>2818</v>
      </c>
      <c r="C4758" s="10" t="s">
        <v>3066</v>
      </c>
      <c r="D4758" s="10" t="s">
        <v>3078</v>
      </c>
      <c r="E4758" s="10" t="s">
        <v>1400</v>
      </c>
      <c r="F4758" s="10"/>
      <c r="G4758" s="10" t="s">
        <v>950</v>
      </c>
      <c r="I4758" s="10"/>
      <c r="J4758" s="10" t="s">
        <v>1307</v>
      </c>
      <c r="K4758" s="10" t="s">
        <v>26</v>
      </c>
      <c r="L4758">
        <v>3</v>
      </c>
    </row>
    <row r="4759" spans="1:12" x14ac:dyDescent="0.3">
      <c r="A4759" s="10" t="s">
        <v>1399</v>
      </c>
      <c r="B4759" s="10" t="s">
        <v>2818</v>
      </c>
      <c r="C4759" s="10" t="s">
        <v>3066</v>
      </c>
      <c r="D4759" s="10" t="s">
        <v>3078</v>
      </c>
      <c r="E4759" s="10" t="s">
        <v>1400</v>
      </c>
      <c r="F4759" s="10"/>
      <c r="G4759" s="10" t="s">
        <v>950</v>
      </c>
      <c r="I4759" s="10"/>
      <c r="J4759" s="10" t="s">
        <v>1307</v>
      </c>
      <c r="K4759" s="10" t="s">
        <v>27</v>
      </c>
      <c r="L4759">
        <v>3</v>
      </c>
    </row>
    <row r="4760" spans="1:12" x14ac:dyDescent="0.3">
      <c r="A4760" s="10" t="s">
        <v>1399</v>
      </c>
      <c r="B4760" s="10" t="s">
        <v>2818</v>
      </c>
      <c r="C4760" s="10" t="s">
        <v>3066</v>
      </c>
      <c r="D4760" s="10" t="s">
        <v>3078</v>
      </c>
      <c r="E4760" s="10" t="s">
        <v>1400</v>
      </c>
      <c r="F4760" s="10"/>
      <c r="G4760" s="10" t="s">
        <v>950</v>
      </c>
      <c r="I4760" s="10"/>
      <c r="J4760" s="10" t="s">
        <v>1307</v>
      </c>
      <c r="K4760" s="10" t="s">
        <v>28</v>
      </c>
      <c r="L4760">
        <v>6</v>
      </c>
    </row>
    <row r="4761" spans="1:12" x14ac:dyDescent="0.3">
      <c r="A4761" s="10" t="s">
        <v>1401</v>
      </c>
      <c r="B4761" s="10" t="s">
        <v>2818</v>
      </c>
      <c r="C4761" s="10" t="s">
        <v>3066</v>
      </c>
      <c r="D4761" s="10" t="s">
        <v>3074</v>
      </c>
      <c r="E4761" s="10" t="s">
        <v>1402</v>
      </c>
      <c r="F4761" s="10"/>
      <c r="G4761" s="10" t="s">
        <v>950</v>
      </c>
      <c r="I4761" s="10"/>
      <c r="J4761" s="10" t="s">
        <v>1307</v>
      </c>
      <c r="K4761" s="10" t="s">
        <v>22</v>
      </c>
      <c r="L4761">
        <v>0</v>
      </c>
    </row>
    <row r="4762" spans="1:12" x14ac:dyDescent="0.3">
      <c r="A4762" s="10" t="s">
        <v>1401</v>
      </c>
      <c r="B4762" s="10" t="s">
        <v>2818</v>
      </c>
      <c r="C4762" s="10" t="s">
        <v>3066</v>
      </c>
      <c r="D4762" s="10" t="s">
        <v>3074</v>
      </c>
      <c r="E4762" s="10" t="s">
        <v>1402</v>
      </c>
      <c r="F4762" s="10"/>
      <c r="G4762" s="10" t="s">
        <v>950</v>
      </c>
      <c r="I4762" s="10"/>
      <c r="J4762" s="10" t="s">
        <v>1307</v>
      </c>
      <c r="K4762" s="10" t="s">
        <v>23</v>
      </c>
      <c r="L4762">
        <v>2</v>
      </c>
    </row>
    <row r="4763" spans="1:12" x14ac:dyDescent="0.3">
      <c r="A4763" s="10" t="s">
        <v>1401</v>
      </c>
      <c r="B4763" s="10" t="s">
        <v>2818</v>
      </c>
      <c r="C4763" s="10" t="s">
        <v>3066</v>
      </c>
      <c r="D4763" s="10" t="s">
        <v>3074</v>
      </c>
      <c r="E4763" s="10" t="s">
        <v>1402</v>
      </c>
      <c r="F4763" s="10"/>
      <c r="G4763" s="10" t="s">
        <v>950</v>
      </c>
      <c r="I4763" s="10"/>
      <c r="J4763" s="10" t="s">
        <v>1307</v>
      </c>
      <c r="K4763" s="10" t="s">
        <v>24</v>
      </c>
      <c r="L4763">
        <v>0</v>
      </c>
    </row>
    <row r="4764" spans="1:12" x14ac:dyDescent="0.3">
      <c r="A4764" s="10" t="s">
        <v>1401</v>
      </c>
      <c r="B4764" s="10" t="s">
        <v>2818</v>
      </c>
      <c r="C4764" s="10" t="s">
        <v>3066</v>
      </c>
      <c r="D4764" s="10" t="s">
        <v>3074</v>
      </c>
      <c r="E4764" s="10" t="s">
        <v>1402</v>
      </c>
      <c r="F4764" s="10"/>
      <c r="G4764" s="10" t="s">
        <v>950</v>
      </c>
      <c r="I4764" s="10"/>
      <c r="J4764" s="10" t="s">
        <v>1307</v>
      </c>
      <c r="K4764" s="10" t="s">
        <v>25</v>
      </c>
      <c r="L4764">
        <v>5</v>
      </c>
    </row>
    <row r="4765" spans="1:12" x14ac:dyDescent="0.3">
      <c r="A4765" s="10" t="s">
        <v>1401</v>
      </c>
      <c r="B4765" s="10" t="s">
        <v>2818</v>
      </c>
      <c r="C4765" s="10" t="s">
        <v>3066</v>
      </c>
      <c r="D4765" s="10" t="s">
        <v>3074</v>
      </c>
      <c r="E4765" s="10" t="s">
        <v>1402</v>
      </c>
      <c r="F4765" s="10"/>
      <c r="G4765" s="10" t="s">
        <v>950</v>
      </c>
      <c r="I4765" s="10"/>
      <c r="J4765" s="10" t="s">
        <v>1307</v>
      </c>
      <c r="K4765" s="10" t="s">
        <v>26</v>
      </c>
      <c r="L4765">
        <v>100</v>
      </c>
    </row>
    <row r="4766" spans="1:12" x14ac:dyDescent="0.3">
      <c r="A4766" s="10" t="s">
        <v>1401</v>
      </c>
      <c r="B4766" s="10" t="s">
        <v>2818</v>
      </c>
      <c r="C4766" s="10" t="s">
        <v>3066</v>
      </c>
      <c r="D4766" s="10" t="s">
        <v>3074</v>
      </c>
      <c r="E4766" s="10" t="s">
        <v>1402</v>
      </c>
      <c r="F4766" s="10"/>
      <c r="G4766" s="10" t="s">
        <v>950</v>
      </c>
      <c r="I4766" s="10"/>
      <c r="J4766" s="10" t="s">
        <v>1307</v>
      </c>
      <c r="K4766" s="10" t="s">
        <v>27</v>
      </c>
      <c r="L4766">
        <v>246</v>
      </c>
    </row>
    <row r="4767" spans="1:12" x14ac:dyDescent="0.3">
      <c r="A4767" s="10" t="s">
        <v>1401</v>
      </c>
      <c r="B4767" s="10" t="s">
        <v>2818</v>
      </c>
      <c r="C4767" s="10" t="s">
        <v>3066</v>
      </c>
      <c r="D4767" s="10" t="s">
        <v>3074</v>
      </c>
      <c r="E4767" s="10" t="s">
        <v>1402</v>
      </c>
      <c r="F4767" s="10"/>
      <c r="G4767" s="10" t="s">
        <v>950</v>
      </c>
      <c r="I4767" s="10"/>
      <c r="J4767" s="10" t="s">
        <v>1307</v>
      </c>
      <c r="K4767" s="10" t="s">
        <v>28</v>
      </c>
      <c r="L4767">
        <v>1151</v>
      </c>
    </row>
    <row r="4768" spans="1:12" x14ac:dyDescent="0.3">
      <c r="A4768" s="10" t="s">
        <v>1403</v>
      </c>
      <c r="B4768" s="10" t="s">
        <v>2818</v>
      </c>
      <c r="C4768" s="10" t="s">
        <v>3066</v>
      </c>
      <c r="D4768" s="10" t="s">
        <v>3074</v>
      </c>
      <c r="E4768" s="10" t="s">
        <v>1404</v>
      </c>
      <c r="F4768" s="10"/>
      <c r="G4768" s="10" t="s">
        <v>950</v>
      </c>
      <c r="I4768" s="10"/>
      <c r="J4768" s="10" t="s">
        <v>1307</v>
      </c>
      <c r="K4768" s="10" t="s">
        <v>22</v>
      </c>
      <c r="L4768">
        <v>0</v>
      </c>
    </row>
    <row r="4769" spans="1:12" x14ac:dyDescent="0.3">
      <c r="A4769" s="10" t="s">
        <v>1403</v>
      </c>
      <c r="B4769" s="10" t="s">
        <v>2818</v>
      </c>
      <c r="C4769" s="10" t="s">
        <v>3066</v>
      </c>
      <c r="D4769" s="10" t="s">
        <v>3074</v>
      </c>
      <c r="E4769" s="10" t="s">
        <v>1404</v>
      </c>
      <c r="F4769" s="10"/>
      <c r="G4769" s="10" t="s">
        <v>950</v>
      </c>
      <c r="I4769" s="10"/>
      <c r="J4769" s="10" t="s">
        <v>1307</v>
      </c>
      <c r="K4769" s="10" t="s">
        <v>23</v>
      </c>
      <c r="L4769">
        <v>0</v>
      </c>
    </row>
    <row r="4770" spans="1:12" x14ac:dyDescent="0.3">
      <c r="A4770" s="10" t="s">
        <v>1403</v>
      </c>
      <c r="B4770" s="10" t="s">
        <v>2818</v>
      </c>
      <c r="C4770" s="10" t="s">
        <v>3066</v>
      </c>
      <c r="D4770" s="10" t="s">
        <v>3074</v>
      </c>
      <c r="E4770" s="10" t="s">
        <v>1404</v>
      </c>
      <c r="F4770" s="10"/>
      <c r="G4770" s="10" t="s">
        <v>950</v>
      </c>
      <c r="I4770" s="10"/>
      <c r="J4770" s="10" t="s">
        <v>1307</v>
      </c>
      <c r="K4770" s="10" t="s">
        <v>24</v>
      </c>
      <c r="L4770">
        <v>2</v>
      </c>
    </row>
    <row r="4771" spans="1:12" x14ac:dyDescent="0.3">
      <c r="A4771" s="10" t="s">
        <v>1403</v>
      </c>
      <c r="B4771" s="10" t="s">
        <v>2818</v>
      </c>
      <c r="C4771" s="10" t="s">
        <v>3066</v>
      </c>
      <c r="D4771" s="10" t="s">
        <v>3074</v>
      </c>
      <c r="E4771" s="10" t="s">
        <v>1404</v>
      </c>
      <c r="F4771" s="10"/>
      <c r="G4771" s="10" t="s">
        <v>950</v>
      </c>
      <c r="I4771" s="10"/>
      <c r="J4771" s="10" t="s">
        <v>1307</v>
      </c>
      <c r="K4771" s="10" t="s">
        <v>25</v>
      </c>
      <c r="L4771">
        <v>1</v>
      </c>
    </row>
    <row r="4772" spans="1:12" x14ac:dyDescent="0.3">
      <c r="A4772" s="10" t="s">
        <v>1403</v>
      </c>
      <c r="B4772" s="10" t="s">
        <v>2818</v>
      </c>
      <c r="C4772" s="10" t="s">
        <v>3066</v>
      </c>
      <c r="D4772" s="10" t="s">
        <v>3074</v>
      </c>
      <c r="E4772" s="10" t="s">
        <v>1404</v>
      </c>
      <c r="F4772" s="10"/>
      <c r="G4772" s="10" t="s">
        <v>950</v>
      </c>
      <c r="I4772" s="10"/>
      <c r="J4772" s="10" t="s">
        <v>1307</v>
      </c>
      <c r="K4772" s="10" t="s">
        <v>26</v>
      </c>
      <c r="L4772">
        <v>15</v>
      </c>
    </row>
    <row r="4773" spans="1:12" x14ac:dyDescent="0.3">
      <c r="A4773" s="10" t="s">
        <v>1403</v>
      </c>
      <c r="B4773" s="10" t="s">
        <v>2818</v>
      </c>
      <c r="C4773" s="10" t="s">
        <v>3066</v>
      </c>
      <c r="D4773" s="10" t="s">
        <v>3074</v>
      </c>
      <c r="E4773" s="10" t="s">
        <v>1404</v>
      </c>
      <c r="F4773" s="10"/>
      <c r="G4773" s="10" t="s">
        <v>950</v>
      </c>
      <c r="I4773" s="10"/>
      <c r="J4773" s="10" t="s">
        <v>1307</v>
      </c>
      <c r="K4773" s="10" t="s">
        <v>27</v>
      </c>
      <c r="L4773">
        <v>21</v>
      </c>
    </row>
    <row r="4774" spans="1:12" x14ac:dyDescent="0.3">
      <c r="A4774" s="10" t="s">
        <v>1403</v>
      </c>
      <c r="B4774" s="10" t="s">
        <v>2818</v>
      </c>
      <c r="C4774" s="10" t="s">
        <v>3066</v>
      </c>
      <c r="D4774" s="10" t="s">
        <v>3074</v>
      </c>
      <c r="E4774" s="10" t="s">
        <v>1404</v>
      </c>
      <c r="F4774" s="10"/>
      <c r="G4774" s="10" t="s">
        <v>950</v>
      </c>
      <c r="I4774" s="10"/>
      <c r="J4774" s="10" t="s">
        <v>1307</v>
      </c>
      <c r="K4774" s="10" t="s">
        <v>28</v>
      </c>
      <c r="L4774">
        <v>9</v>
      </c>
    </row>
    <row r="4775" spans="1:12" x14ac:dyDescent="0.3">
      <c r="A4775" s="10" t="s">
        <v>1405</v>
      </c>
      <c r="B4775" s="10" t="s">
        <v>2818</v>
      </c>
      <c r="C4775" s="10" t="s">
        <v>3066</v>
      </c>
      <c r="D4775" s="10" t="s">
        <v>3074</v>
      </c>
      <c r="E4775" s="10" t="s">
        <v>1406</v>
      </c>
      <c r="F4775" s="10"/>
      <c r="G4775" s="10" t="s">
        <v>950</v>
      </c>
      <c r="I4775" s="10"/>
      <c r="J4775" s="10" t="s">
        <v>1307</v>
      </c>
      <c r="K4775" s="10" t="s">
        <v>22</v>
      </c>
      <c r="L4775">
        <v>0</v>
      </c>
    </row>
    <row r="4776" spans="1:12" x14ac:dyDescent="0.3">
      <c r="A4776" s="10" t="s">
        <v>1405</v>
      </c>
      <c r="B4776" s="10" t="s">
        <v>2818</v>
      </c>
      <c r="C4776" s="10" t="s">
        <v>3066</v>
      </c>
      <c r="D4776" s="10" t="s">
        <v>3074</v>
      </c>
      <c r="E4776" s="10" t="s">
        <v>1406</v>
      </c>
      <c r="F4776" s="10"/>
      <c r="G4776" s="10" t="s">
        <v>950</v>
      </c>
      <c r="I4776" s="10"/>
      <c r="J4776" s="10" t="s">
        <v>1307</v>
      </c>
      <c r="K4776" s="10" t="s">
        <v>23</v>
      </c>
      <c r="L4776">
        <v>0</v>
      </c>
    </row>
    <row r="4777" spans="1:12" x14ac:dyDescent="0.3">
      <c r="A4777" s="10" t="s">
        <v>1405</v>
      </c>
      <c r="B4777" s="10" t="s">
        <v>2818</v>
      </c>
      <c r="C4777" s="10" t="s">
        <v>3066</v>
      </c>
      <c r="D4777" s="10" t="s">
        <v>3074</v>
      </c>
      <c r="E4777" s="10" t="s">
        <v>1406</v>
      </c>
      <c r="F4777" s="10"/>
      <c r="G4777" s="10" t="s">
        <v>950</v>
      </c>
      <c r="I4777" s="10"/>
      <c r="J4777" s="10" t="s">
        <v>1307</v>
      </c>
      <c r="K4777" s="10" t="s">
        <v>24</v>
      </c>
      <c r="L4777">
        <v>0</v>
      </c>
    </row>
    <row r="4778" spans="1:12" x14ac:dyDescent="0.3">
      <c r="A4778" s="10" t="s">
        <v>1405</v>
      </c>
      <c r="B4778" s="10" t="s">
        <v>2818</v>
      </c>
      <c r="C4778" s="10" t="s">
        <v>3066</v>
      </c>
      <c r="D4778" s="10" t="s">
        <v>3074</v>
      </c>
      <c r="E4778" s="10" t="s">
        <v>1406</v>
      </c>
      <c r="F4778" s="10"/>
      <c r="G4778" s="10" t="s">
        <v>950</v>
      </c>
      <c r="I4778" s="10"/>
      <c r="J4778" s="10" t="s">
        <v>1307</v>
      </c>
      <c r="K4778" s="10" t="s">
        <v>25</v>
      </c>
      <c r="L4778">
        <v>0</v>
      </c>
    </row>
    <row r="4779" spans="1:12" x14ac:dyDescent="0.3">
      <c r="A4779" s="10" t="s">
        <v>1405</v>
      </c>
      <c r="B4779" s="10" t="s">
        <v>2818</v>
      </c>
      <c r="C4779" s="10" t="s">
        <v>3066</v>
      </c>
      <c r="D4779" s="10" t="s">
        <v>3074</v>
      </c>
      <c r="E4779" s="10" t="s">
        <v>1406</v>
      </c>
      <c r="F4779" s="10"/>
      <c r="G4779" s="10" t="s">
        <v>950</v>
      </c>
      <c r="I4779" s="10"/>
      <c r="J4779" s="10" t="s">
        <v>1307</v>
      </c>
      <c r="K4779" s="10" t="s">
        <v>26</v>
      </c>
      <c r="L4779">
        <v>0</v>
      </c>
    </row>
    <row r="4780" spans="1:12" x14ac:dyDescent="0.3">
      <c r="A4780" s="10" t="s">
        <v>1405</v>
      </c>
      <c r="B4780" s="10" t="s">
        <v>2818</v>
      </c>
      <c r="C4780" s="10" t="s">
        <v>3066</v>
      </c>
      <c r="D4780" s="10" t="s">
        <v>3074</v>
      </c>
      <c r="E4780" s="10" t="s">
        <v>1406</v>
      </c>
      <c r="F4780" s="10"/>
      <c r="G4780" s="10" t="s">
        <v>950</v>
      </c>
      <c r="I4780" s="10"/>
      <c r="J4780" s="10" t="s">
        <v>1307</v>
      </c>
      <c r="K4780" s="10" t="s">
        <v>27</v>
      </c>
      <c r="L4780">
        <v>2</v>
      </c>
    </row>
    <row r="4781" spans="1:12" x14ac:dyDescent="0.3">
      <c r="A4781" s="10" t="s">
        <v>1405</v>
      </c>
      <c r="B4781" s="10" t="s">
        <v>2818</v>
      </c>
      <c r="C4781" s="10" t="s">
        <v>3066</v>
      </c>
      <c r="D4781" s="10" t="s">
        <v>3074</v>
      </c>
      <c r="E4781" s="10" t="s">
        <v>1406</v>
      </c>
      <c r="F4781" s="10"/>
      <c r="G4781" s="10" t="s">
        <v>950</v>
      </c>
      <c r="I4781" s="10"/>
      <c r="J4781" s="10" t="s">
        <v>1307</v>
      </c>
      <c r="K4781" s="10" t="s">
        <v>28</v>
      </c>
      <c r="L4781">
        <v>3</v>
      </c>
    </row>
    <row r="4782" spans="1:12" x14ac:dyDescent="0.3">
      <c r="A4782" s="10" t="s">
        <v>1407</v>
      </c>
      <c r="B4782" s="10" t="s">
        <v>2818</v>
      </c>
      <c r="C4782" s="10" t="s">
        <v>3066</v>
      </c>
      <c r="D4782" s="10" t="s">
        <v>3074</v>
      </c>
      <c r="E4782" s="10" t="s">
        <v>1408</v>
      </c>
      <c r="F4782" s="10"/>
      <c r="G4782" s="10" t="s">
        <v>950</v>
      </c>
      <c r="I4782" s="10"/>
      <c r="J4782" s="10" t="s">
        <v>1307</v>
      </c>
      <c r="K4782" s="10" t="s">
        <v>22</v>
      </c>
      <c r="L4782">
        <v>0</v>
      </c>
    </row>
    <row r="4783" spans="1:12" x14ac:dyDescent="0.3">
      <c r="A4783" s="10" t="s">
        <v>1407</v>
      </c>
      <c r="B4783" s="10" t="s">
        <v>2818</v>
      </c>
      <c r="C4783" s="10" t="s">
        <v>3066</v>
      </c>
      <c r="D4783" s="10" t="s">
        <v>3074</v>
      </c>
      <c r="E4783" s="10" t="s">
        <v>1408</v>
      </c>
      <c r="F4783" s="10"/>
      <c r="G4783" s="10" t="s">
        <v>950</v>
      </c>
      <c r="I4783" s="10"/>
      <c r="J4783" s="10" t="s">
        <v>1307</v>
      </c>
      <c r="K4783" s="10" t="s">
        <v>23</v>
      </c>
      <c r="L4783">
        <v>0</v>
      </c>
    </row>
    <row r="4784" spans="1:12" x14ac:dyDescent="0.3">
      <c r="A4784" s="10" t="s">
        <v>1407</v>
      </c>
      <c r="B4784" s="10" t="s">
        <v>2818</v>
      </c>
      <c r="C4784" s="10" t="s">
        <v>3066</v>
      </c>
      <c r="D4784" s="10" t="s">
        <v>3074</v>
      </c>
      <c r="E4784" s="10" t="s">
        <v>1408</v>
      </c>
      <c r="F4784" s="10"/>
      <c r="G4784" s="10" t="s">
        <v>950</v>
      </c>
      <c r="I4784" s="10"/>
      <c r="J4784" s="10" t="s">
        <v>1307</v>
      </c>
      <c r="K4784" s="10" t="s">
        <v>24</v>
      </c>
      <c r="L4784">
        <v>0</v>
      </c>
    </row>
    <row r="4785" spans="1:12" x14ac:dyDescent="0.3">
      <c r="A4785" s="10" t="s">
        <v>1407</v>
      </c>
      <c r="B4785" s="10" t="s">
        <v>2818</v>
      </c>
      <c r="C4785" s="10" t="s">
        <v>3066</v>
      </c>
      <c r="D4785" s="10" t="s">
        <v>3074</v>
      </c>
      <c r="E4785" s="10" t="s">
        <v>1408</v>
      </c>
      <c r="F4785" s="10"/>
      <c r="G4785" s="10" t="s">
        <v>950</v>
      </c>
      <c r="I4785" s="10"/>
      <c r="J4785" s="10" t="s">
        <v>1307</v>
      </c>
      <c r="K4785" s="10" t="s">
        <v>25</v>
      </c>
      <c r="L4785">
        <v>2</v>
      </c>
    </row>
    <row r="4786" spans="1:12" x14ac:dyDescent="0.3">
      <c r="A4786" s="10" t="s">
        <v>1407</v>
      </c>
      <c r="B4786" s="10" t="s">
        <v>2818</v>
      </c>
      <c r="C4786" s="10" t="s">
        <v>3066</v>
      </c>
      <c r="D4786" s="10" t="s">
        <v>3074</v>
      </c>
      <c r="E4786" s="10" t="s">
        <v>1408</v>
      </c>
      <c r="F4786" s="10"/>
      <c r="G4786" s="10" t="s">
        <v>950</v>
      </c>
      <c r="I4786" s="10"/>
      <c r="J4786" s="10" t="s">
        <v>1307</v>
      </c>
      <c r="K4786" s="10" t="s">
        <v>26</v>
      </c>
      <c r="L4786">
        <v>3</v>
      </c>
    </row>
    <row r="4787" spans="1:12" x14ac:dyDescent="0.3">
      <c r="A4787" s="10" t="s">
        <v>1407</v>
      </c>
      <c r="B4787" s="10" t="s">
        <v>2818</v>
      </c>
      <c r="C4787" s="10" t="s">
        <v>3066</v>
      </c>
      <c r="D4787" s="10" t="s">
        <v>3074</v>
      </c>
      <c r="E4787" s="10" t="s">
        <v>1408</v>
      </c>
      <c r="F4787" s="10"/>
      <c r="G4787" s="10" t="s">
        <v>950</v>
      </c>
      <c r="I4787" s="10"/>
      <c r="J4787" s="10" t="s">
        <v>1307</v>
      </c>
      <c r="K4787" s="10" t="s">
        <v>27</v>
      </c>
      <c r="L4787">
        <v>12</v>
      </c>
    </row>
    <row r="4788" spans="1:12" x14ac:dyDescent="0.3">
      <c r="A4788" s="10" t="s">
        <v>1407</v>
      </c>
      <c r="B4788" s="10" t="s">
        <v>2818</v>
      </c>
      <c r="C4788" s="10" t="s">
        <v>3066</v>
      </c>
      <c r="D4788" s="10" t="s">
        <v>3074</v>
      </c>
      <c r="E4788" s="10" t="s">
        <v>1408</v>
      </c>
      <c r="F4788" s="10"/>
      <c r="G4788" s="10" t="s">
        <v>950</v>
      </c>
      <c r="I4788" s="10"/>
      <c r="J4788" s="10" t="s">
        <v>1307</v>
      </c>
      <c r="K4788" s="10" t="s">
        <v>28</v>
      </c>
      <c r="L4788">
        <v>32</v>
      </c>
    </row>
    <row r="4789" spans="1:12" x14ac:dyDescent="0.3">
      <c r="A4789" s="10" t="s">
        <v>1409</v>
      </c>
      <c r="B4789" s="10" t="s">
        <v>2818</v>
      </c>
      <c r="C4789" s="10" t="s">
        <v>3066</v>
      </c>
      <c r="D4789" s="10" t="s">
        <v>3070</v>
      </c>
      <c r="E4789" s="10" t="s">
        <v>1410</v>
      </c>
      <c r="F4789" s="10"/>
      <c r="G4789" s="10" t="s">
        <v>950</v>
      </c>
      <c r="I4789" s="10"/>
      <c r="J4789" s="10" t="s">
        <v>1307</v>
      </c>
      <c r="K4789" s="10" t="s">
        <v>22</v>
      </c>
      <c r="L4789">
        <v>19</v>
      </c>
    </row>
    <row r="4790" spans="1:12" x14ac:dyDescent="0.3">
      <c r="A4790" s="10" t="s">
        <v>1409</v>
      </c>
      <c r="B4790" s="10" t="s">
        <v>2818</v>
      </c>
      <c r="C4790" s="10" t="s">
        <v>3066</v>
      </c>
      <c r="D4790" s="10" t="s">
        <v>3070</v>
      </c>
      <c r="E4790" s="10" t="s">
        <v>1410</v>
      </c>
      <c r="F4790" s="10"/>
      <c r="G4790" s="10" t="s">
        <v>950</v>
      </c>
      <c r="I4790" s="10"/>
      <c r="J4790" s="10" t="s">
        <v>1307</v>
      </c>
      <c r="K4790" s="10" t="s">
        <v>23</v>
      </c>
      <c r="L4790">
        <v>83</v>
      </c>
    </row>
    <row r="4791" spans="1:12" x14ac:dyDescent="0.3">
      <c r="A4791" s="10" t="s">
        <v>1409</v>
      </c>
      <c r="B4791" s="10" t="s">
        <v>2818</v>
      </c>
      <c r="C4791" s="10" t="s">
        <v>3066</v>
      </c>
      <c r="D4791" s="10" t="s">
        <v>3070</v>
      </c>
      <c r="E4791" s="10" t="s">
        <v>1410</v>
      </c>
      <c r="F4791" s="10"/>
      <c r="G4791" s="10" t="s">
        <v>950</v>
      </c>
      <c r="I4791" s="10"/>
      <c r="J4791" s="10" t="s">
        <v>1307</v>
      </c>
      <c r="K4791" s="10" t="s">
        <v>24</v>
      </c>
      <c r="L4791">
        <v>90</v>
      </c>
    </row>
    <row r="4792" spans="1:12" x14ac:dyDescent="0.3">
      <c r="A4792" s="10" t="s">
        <v>1409</v>
      </c>
      <c r="B4792" s="10" t="s">
        <v>2818</v>
      </c>
      <c r="C4792" s="10" t="s">
        <v>3066</v>
      </c>
      <c r="D4792" s="10" t="s">
        <v>3070</v>
      </c>
      <c r="E4792" s="10" t="s">
        <v>1410</v>
      </c>
      <c r="F4792" s="10"/>
      <c r="G4792" s="10" t="s">
        <v>950</v>
      </c>
      <c r="I4792" s="10"/>
      <c r="J4792" s="10" t="s">
        <v>1307</v>
      </c>
      <c r="K4792" s="10" t="s">
        <v>25</v>
      </c>
      <c r="L4792">
        <v>208</v>
      </c>
    </row>
    <row r="4793" spans="1:12" x14ac:dyDescent="0.3">
      <c r="A4793" s="10" t="s">
        <v>1409</v>
      </c>
      <c r="B4793" s="10" t="s">
        <v>2818</v>
      </c>
      <c r="C4793" s="10" t="s">
        <v>3066</v>
      </c>
      <c r="D4793" s="10" t="s">
        <v>3070</v>
      </c>
      <c r="E4793" s="10" t="s">
        <v>1410</v>
      </c>
      <c r="F4793" s="10"/>
      <c r="G4793" s="10" t="s">
        <v>950</v>
      </c>
      <c r="I4793" s="10"/>
      <c r="J4793" s="10" t="s">
        <v>1307</v>
      </c>
      <c r="K4793" s="10" t="s">
        <v>26</v>
      </c>
      <c r="L4793">
        <v>27</v>
      </c>
    </row>
    <row r="4794" spans="1:12" x14ac:dyDescent="0.3">
      <c r="A4794" s="10" t="s">
        <v>1409</v>
      </c>
      <c r="B4794" s="10" t="s">
        <v>2818</v>
      </c>
      <c r="C4794" s="10" t="s">
        <v>3066</v>
      </c>
      <c r="D4794" s="10" t="s">
        <v>3070</v>
      </c>
      <c r="E4794" s="10" t="s">
        <v>1410</v>
      </c>
      <c r="F4794" s="10"/>
      <c r="G4794" s="10" t="s">
        <v>950</v>
      </c>
      <c r="I4794" s="10"/>
      <c r="J4794" s="10" t="s">
        <v>1307</v>
      </c>
      <c r="K4794" s="10" t="s">
        <v>27</v>
      </c>
      <c r="L4794">
        <v>82</v>
      </c>
    </row>
    <row r="4795" spans="1:12" x14ac:dyDescent="0.3">
      <c r="A4795" s="10" t="s">
        <v>1409</v>
      </c>
      <c r="B4795" s="10" t="s">
        <v>2818</v>
      </c>
      <c r="C4795" s="10" t="s">
        <v>3066</v>
      </c>
      <c r="D4795" s="10" t="s">
        <v>3070</v>
      </c>
      <c r="E4795" s="10" t="s">
        <v>1410</v>
      </c>
      <c r="F4795" s="10"/>
      <c r="G4795" s="10" t="s">
        <v>950</v>
      </c>
      <c r="I4795" s="10"/>
      <c r="J4795" s="10" t="s">
        <v>1307</v>
      </c>
      <c r="K4795" s="10" t="s">
        <v>28</v>
      </c>
      <c r="L4795">
        <v>122</v>
      </c>
    </row>
    <row r="4796" spans="1:12" x14ac:dyDescent="0.3">
      <c r="A4796" s="10" t="s">
        <v>1411</v>
      </c>
      <c r="B4796" s="10" t="s">
        <v>2818</v>
      </c>
      <c r="C4796" s="10" t="s">
        <v>3066</v>
      </c>
      <c r="D4796" s="10" t="s">
        <v>3070</v>
      </c>
      <c r="E4796" s="10" t="s">
        <v>1412</v>
      </c>
      <c r="F4796" s="10"/>
      <c r="G4796" s="10" t="s">
        <v>950</v>
      </c>
      <c r="I4796" s="10"/>
      <c r="J4796" s="10" t="s">
        <v>1307</v>
      </c>
      <c r="K4796" s="10" t="s">
        <v>22</v>
      </c>
      <c r="L4796">
        <v>1474</v>
      </c>
    </row>
    <row r="4797" spans="1:12" x14ac:dyDescent="0.3">
      <c r="A4797" s="10" t="s">
        <v>1411</v>
      </c>
      <c r="B4797" s="10" t="s">
        <v>2818</v>
      </c>
      <c r="C4797" s="10" t="s">
        <v>3066</v>
      </c>
      <c r="D4797" s="10" t="s">
        <v>3070</v>
      </c>
      <c r="E4797" s="10" t="s">
        <v>1412</v>
      </c>
      <c r="F4797" s="10"/>
      <c r="G4797" s="10" t="s">
        <v>950</v>
      </c>
      <c r="I4797" s="10"/>
      <c r="J4797" s="10" t="s">
        <v>1307</v>
      </c>
      <c r="K4797" s="10" t="s">
        <v>23</v>
      </c>
      <c r="L4797">
        <v>1843</v>
      </c>
    </row>
    <row r="4798" spans="1:12" x14ac:dyDescent="0.3">
      <c r="A4798" s="10" t="s">
        <v>1411</v>
      </c>
      <c r="B4798" s="10" t="s">
        <v>2818</v>
      </c>
      <c r="C4798" s="10" t="s">
        <v>3066</v>
      </c>
      <c r="D4798" s="10" t="s">
        <v>3070</v>
      </c>
      <c r="E4798" s="10" t="s">
        <v>1412</v>
      </c>
      <c r="F4798" s="10"/>
      <c r="G4798" s="10" t="s">
        <v>950</v>
      </c>
      <c r="I4798" s="10"/>
      <c r="J4798" s="10" t="s">
        <v>1307</v>
      </c>
      <c r="K4798" s="10" t="s">
        <v>24</v>
      </c>
      <c r="L4798">
        <v>1951</v>
      </c>
    </row>
    <row r="4799" spans="1:12" x14ac:dyDescent="0.3">
      <c r="A4799" s="10" t="s">
        <v>1411</v>
      </c>
      <c r="B4799" s="10" t="s">
        <v>2818</v>
      </c>
      <c r="C4799" s="10" t="s">
        <v>3066</v>
      </c>
      <c r="D4799" s="10" t="s">
        <v>3070</v>
      </c>
      <c r="E4799" s="10" t="s">
        <v>1412</v>
      </c>
      <c r="F4799" s="10"/>
      <c r="G4799" s="10" t="s">
        <v>950</v>
      </c>
      <c r="I4799" s="10"/>
      <c r="J4799" s="10" t="s">
        <v>1307</v>
      </c>
      <c r="K4799" s="10" t="s">
        <v>25</v>
      </c>
      <c r="L4799">
        <v>1317</v>
      </c>
    </row>
    <row r="4800" spans="1:12" x14ac:dyDescent="0.3">
      <c r="A4800" s="10" t="s">
        <v>1411</v>
      </c>
      <c r="B4800" s="10" t="s">
        <v>2818</v>
      </c>
      <c r="C4800" s="10" t="s">
        <v>3066</v>
      </c>
      <c r="D4800" s="10" t="s">
        <v>3070</v>
      </c>
      <c r="E4800" s="10" t="s">
        <v>1412</v>
      </c>
      <c r="F4800" s="10"/>
      <c r="G4800" s="10" t="s">
        <v>950</v>
      </c>
      <c r="I4800" s="10"/>
      <c r="J4800" s="10" t="s">
        <v>1307</v>
      </c>
      <c r="K4800" s="10" t="s">
        <v>26</v>
      </c>
      <c r="L4800">
        <v>1274</v>
      </c>
    </row>
    <row r="4801" spans="1:12" x14ac:dyDescent="0.3">
      <c r="A4801" s="10" t="s">
        <v>1411</v>
      </c>
      <c r="B4801" s="10" t="s">
        <v>2818</v>
      </c>
      <c r="C4801" s="10" t="s">
        <v>3066</v>
      </c>
      <c r="D4801" s="10" t="s">
        <v>3070</v>
      </c>
      <c r="E4801" s="10" t="s">
        <v>1412</v>
      </c>
      <c r="F4801" s="10"/>
      <c r="G4801" s="10" t="s">
        <v>950</v>
      </c>
      <c r="I4801" s="10"/>
      <c r="J4801" s="10" t="s">
        <v>1307</v>
      </c>
      <c r="K4801" s="10" t="s">
        <v>27</v>
      </c>
      <c r="L4801">
        <v>2010</v>
      </c>
    </row>
    <row r="4802" spans="1:12" x14ac:dyDescent="0.3">
      <c r="A4802" s="10" t="s">
        <v>1411</v>
      </c>
      <c r="B4802" s="10" t="s">
        <v>2818</v>
      </c>
      <c r="C4802" s="10" t="s">
        <v>3066</v>
      </c>
      <c r="D4802" s="10" t="s">
        <v>3070</v>
      </c>
      <c r="E4802" s="10" t="s">
        <v>1412</v>
      </c>
      <c r="F4802" s="10"/>
      <c r="G4802" s="10" t="s">
        <v>950</v>
      </c>
      <c r="I4802" s="10"/>
      <c r="J4802" s="10" t="s">
        <v>1307</v>
      </c>
      <c r="K4802" s="10" t="s">
        <v>28</v>
      </c>
      <c r="L4802">
        <v>1458</v>
      </c>
    </row>
    <row r="4803" spans="1:12" x14ac:dyDescent="0.3">
      <c r="A4803" s="10" t="s">
        <v>1413</v>
      </c>
      <c r="B4803" s="10" t="s">
        <v>2818</v>
      </c>
      <c r="C4803" s="10" t="s">
        <v>3066</v>
      </c>
      <c r="D4803" s="10" t="s">
        <v>3070</v>
      </c>
      <c r="E4803" s="10" t="s">
        <v>1414</v>
      </c>
      <c r="F4803" s="10"/>
      <c r="G4803" s="10" t="s">
        <v>950</v>
      </c>
      <c r="I4803" s="10"/>
      <c r="J4803" s="10" t="s">
        <v>1307</v>
      </c>
      <c r="K4803" s="10" t="s">
        <v>22</v>
      </c>
      <c r="L4803">
        <v>0</v>
      </c>
    </row>
    <row r="4804" spans="1:12" x14ac:dyDescent="0.3">
      <c r="A4804" s="10" t="s">
        <v>1413</v>
      </c>
      <c r="B4804" s="10" t="s">
        <v>2818</v>
      </c>
      <c r="C4804" s="10" t="s">
        <v>3066</v>
      </c>
      <c r="D4804" s="10" t="s">
        <v>3070</v>
      </c>
      <c r="E4804" s="10" t="s">
        <v>1414</v>
      </c>
      <c r="F4804" s="10"/>
      <c r="G4804" s="10" t="s">
        <v>950</v>
      </c>
      <c r="I4804" s="10"/>
      <c r="J4804" s="10" t="s">
        <v>1307</v>
      </c>
      <c r="K4804" s="10" t="s">
        <v>23</v>
      </c>
      <c r="L4804">
        <v>0</v>
      </c>
    </row>
    <row r="4805" spans="1:12" x14ac:dyDescent="0.3">
      <c r="A4805" s="10" t="s">
        <v>1413</v>
      </c>
      <c r="B4805" s="10" t="s">
        <v>2818</v>
      </c>
      <c r="C4805" s="10" t="s">
        <v>3066</v>
      </c>
      <c r="D4805" s="10" t="s">
        <v>3070</v>
      </c>
      <c r="E4805" s="10" t="s">
        <v>1414</v>
      </c>
      <c r="F4805" s="10"/>
      <c r="G4805" s="10" t="s">
        <v>950</v>
      </c>
      <c r="I4805" s="10"/>
      <c r="J4805" s="10" t="s">
        <v>1307</v>
      </c>
      <c r="K4805" s="10" t="s">
        <v>24</v>
      </c>
      <c r="L4805">
        <v>0</v>
      </c>
    </row>
    <row r="4806" spans="1:12" x14ac:dyDescent="0.3">
      <c r="A4806" s="10" t="s">
        <v>1413</v>
      </c>
      <c r="B4806" s="10" t="s">
        <v>2818</v>
      </c>
      <c r="C4806" s="10" t="s">
        <v>3066</v>
      </c>
      <c r="D4806" s="10" t="s">
        <v>3070</v>
      </c>
      <c r="E4806" s="10" t="s">
        <v>1414</v>
      </c>
      <c r="F4806" s="10"/>
      <c r="G4806" s="10" t="s">
        <v>950</v>
      </c>
      <c r="I4806" s="10"/>
      <c r="J4806" s="10" t="s">
        <v>1307</v>
      </c>
      <c r="K4806" s="10" t="s">
        <v>25</v>
      </c>
      <c r="L4806">
        <v>5</v>
      </c>
    </row>
    <row r="4807" spans="1:12" x14ac:dyDescent="0.3">
      <c r="A4807" s="10" t="s">
        <v>1413</v>
      </c>
      <c r="B4807" s="10" t="s">
        <v>2818</v>
      </c>
      <c r="C4807" s="10" t="s">
        <v>3066</v>
      </c>
      <c r="D4807" s="10" t="s">
        <v>3070</v>
      </c>
      <c r="E4807" s="10" t="s">
        <v>1414</v>
      </c>
      <c r="F4807" s="10"/>
      <c r="G4807" s="10" t="s">
        <v>950</v>
      </c>
      <c r="I4807" s="10"/>
      <c r="J4807" s="10" t="s">
        <v>1307</v>
      </c>
      <c r="K4807" s="10" t="s">
        <v>26</v>
      </c>
      <c r="L4807">
        <v>4</v>
      </c>
    </row>
    <row r="4808" spans="1:12" x14ac:dyDescent="0.3">
      <c r="A4808" s="10" t="s">
        <v>1413</v>
      </c>
      <c r="B4808" s="10" t="s">
        <v>2818</v>
      </c>
      <c r="C4808" s="10" t="s">
        <v>3066</v>
      </c>
      <c r="D4808" s="10" t="s">
        <v>3070</v>
      </c>
      <c r="E4808" s="10" t="s">
        <v>1414</v>
      </c>
      <c r="F4808" s="10"/>
      <c r="G4808" s="10" t="s">
        <v>950</v>
      </c>
      <c r="I4808" s="10"/>
      <c r="J4808" s="10" t="s">
        <v>1307</v>
      </c>
      <c r="K4808" s="10" t="s">
        <v>27</v>
      </c>
      <c r="L4808">
        <v>11</v>
      </c>
    </row>
    <row r="4809" spans="1:12" x14ac:dyDescent="0.3">
      <c r="A4809" s="10" t="s">
        <v>1413</v>
      </c>
      <c r="B4809" s="10" t="s">
        <v>2818</v>
      </c>
      <c r="C4809" s="10" t="s">
        <v>3066</v>
      </c>
      <c r="D4809" s="10" t="s">
        <v>3070</v>
      </c>
      <c r="E4809" s="10" t="s">
        <v>1414</v>
      </c>
      <c r="F4809" s="10"/>
      <c r="G4809" s="10" t="s">
        <v>950</v>
      </c>
      <c r="I4809" s="10"/>
      <c r="J4809" s="10" t="s">
        <v>1307</v>
      </c>
      <c r="K4809" s="10" t="s">
        <v>28</v>
      </c>
      <c r="L4809">
        <v>10</v>
      </c>
    </row>
    <row r="4810" spans="1:12" x14ac:dyDescent="0.3">
      <c r="A4810" s="10" t="s">
        <v>1415</v>
      </c>
      <c r="B4810" s="10" t="s">
        <v>2818</v>
      </c>
      <c r="C4810" s="10" t="s">
        <v>3066</v>
      </c>
      <c r="D4810" s="10" t="s">
        <v>3070</v>
      </c>
      <c r="E4810" s="10" t="s">
        <v>1416</v>
      </c>
      <c r="F4810" s="10"/>
      <c r="G4810" s="10" t="s">
        <v>950</v>
      </c>
      <c r="I4810" s="10"/>
      <c r="J4810" s="10" t="s">
        <v>1307</v>
      </c>
      <c r="K4810" s="10" t="s">
        <v>22</v>
      </c>
      <c r="L4810">
        <v>6528</v>
      </c>
    </row>
    <row r="4811" spans="1:12" x14ac:dyDescent="0.3">
      <c r="A4811" s="10" t="s">
        <v>1415</v>
      </c>
      <c r="B4811" s="10" t="s">
        <v>2818</v>
      </c>
      <c r="C4811" s="10" t="s">
        <v>3066</v>
      </c>
      <c r="D4811" s="10" t="s">
        <v>3070</v>
      </c>
      <c r="E4811" s="10" t="s">
        <v>1416</v>
      </c>
      <c r="F4811" s="10"/>
      <c r="G4811" s="10" t="s">
        <v>950</v>
      </c>
      <c r="I4811" s="10"/>
      <c r="J4811" s="10" t="s">
        <v>1307</v>
      </c>
      <c r="K4811" s="10" t="s">
        <v>23</v>
      </c>
      <c r="L4811">
        <v>6094</v>
      </c>
    </row>
    <row r="4812" spans="1:12" x14ac:dyDescent="0.3">
      <c r="A4812" s="10" t="s">
        <v>1415</v>
      </c>
      <c r="B4812" s="10" t="s">
        <v>2818</v>
      </c>
      <c r="C4812" s="10" t="s">
        <v>3066</v>
      </c>
      <c r="D4812" s="10" t="s">
        <v>3070</v>
      </c>
      <c r="E4812" s="10" t="s">
        <v>1416</v>
      </c>
      <c r="F4812" s="10"/>
      <c r="G4812" s="10" t="s">
        <v>950</v>
      </c>
      <c r="I4812" s="10"/>
      <c r="J4812" s="10" t="s">
        <v>1307</v>
      </c>
      <c r="K4812" s="10" t="s">
        <v>24</v>
      </c>
      <c r="L4812">
        <v>5855</v>
      </c>
    </row>
    <row r="4813" spans="1:12" x14ac:dyDescent="0.3">
      <c r="A4813" s="10" t="s">
        <v>1415</v>
      </c>
      <c r="B4813" s="10" t="s">
        <v>2818</v>
      </c>
      <c r="C4813" s="10" t="s">
        <v>3066</v>
      </c>
      <c r="D4813" s="10" t="s">
        <v>3070</v>
      </c>
      <c r="E4813" s="10" t="s">
        <v>1416</v>
      </c>
      <c r="F4813" s="10"/>
      <c r="G4813" s="10" t="s">
        <v>950</v>
      </c>
      <c r="I4813" s="10"/>
      <c r="J4813" s="10" t="s">
        <v>1307</v>
      </c>
      <c r="K4813" s="10" t="s">
        <v>25</v>
      </c>
      <c r="L4813">
        <v>6064</v>
      </c>
    </row>
    <row r="4814" spans="1:12" x14ac:dyDescent="0.3">
      <c r="A4814" s="10" t="s">
        <v>1415</v>
      </c>
      <c r="B4814" s="10" t="s">
        <v>2818</v>
      </c>
      <c r="C4814" s="10" t="s">
        <v>3066</v>
      </c>
      <c r="D4814" s="10" t="s">
        <v>3070</v>
      </c>
      <c r="E4814" s="10" t="s">
        <v>1416</v>
      </c>
      <c r="F4814" s="10"/>
      <c r="G4814" s="10" t="s">
        <v>950</v>
      </c>
      <c r="I4814" s="10"/>
      <c r="J4814" s="10" t="s">
        <v>1307</v>
      </c>
      <c r="K4814" s="10" t="s">
        <v>26</v>
      </c>
      <c r="L4814">
        <v>5494</v>
      </c>
    </row>
    <row r="4815" spans="1:12" x14ac:dyDescent="0.3">
      <c r="A4815" s="10" t="s">
        <v>1415</v>
      </c>
      <c r="B4815" s="10" t="s">
        <v>2818</v>
      </c>
      <c r="C4815" s="10" t="s">
        <v>3066</v>
      </c>
      <c r="D4815" s="10" t="s">
        <v>3070</v>
      </c>
      <c r="E4815" s="10" t="s">
        <v>1416</v>
      </c>
      <c r="F4815" s="10"/>
      <c r="G4815" s="10" t="s">
        <v>950</v>
      </c>
      <c r="I4815" s="10"/>
      <c r="J4815" s="10" t="s">
        <v>1307</v>
      </c>
      <c r="K4815" s="10" t="s">
        <v>27</v>
      </c>
      <c r="L4815">
        <v>5998</v>
      </c>
    </row>
    <row r="4816" spans="1:12" x14ac:dyDescent="0.3">
      <c r="A4816" s="10" t="s">
        <v>1415</v>
      </c>
      <c r="B4816" s="10" t="s">
        <v>2818</v>
      </c>
      <c r="C4816" s="10" t="s">
        <v>3066</v>
      </c>
      <c r="D4816" s="10" t="s">
        <v>3070</v>
      </c>
      <c r="E4816" s="10" t="s">
        <v>1416</v>
      </c>
      <c r="F4816" s="10"/>
      <c r="G4816" s="10" t="s">
        <v>950</v>
      </c>
      <c r="I4816" s="10"/>
      <c r="J4816" s="10" t="s">
        <v>1307</v>
      </c>
      <c r="K4816" s="10" t="s">
        <v>28</v>
      </c>
      <c r="L4816">
        <v>5872</v>
      </c>
    </row>
    <row r="4817" spans="1:12" x14ac:dyDescent="0.3">
      <c r="A4817" s="10" t="s">
        <v>1417</v>
      </c>
      <c r="B4817" s="10" t="s">
        <v>2818</v>
      </c>
      <c r="C4817" s="10" t="s">
        <v>3066</v>
      </c>
      <c r="D4817" s="10" t="s">
        <v>3070</v>
      </c>
      <c r="E4817" s="10" t="s">
        <v>1418</v>
      </c>
      <c r="F4817" s="10"/>
      <c r="G4817" s="10" t="s">
        <v>950</v>
      </c>
      <c r="I4817" s="10"/>
      <c r="J4817" s="10" t="s">
        <v>1307</v>
      </c>
      <c r="K4817" s="10" t="s">
        <v>22</v>
      </c>
      <c r="L4817">
        <v>19</v>
      </c>
    </row>
    <row r="4818" spans="1:12" x14ac:dyDescent="0.3">
      <c r="A4818" s="10" t="s">
        <v>1417</v>
      </c>
      <c r="B4818" s="10" t="s">
        <v>2818</v>
      </c>
      <c r="C4818" s="10" t="s">
        <v>3066</v>
      </c>
      <c r="D4818" s="10" t="s">
        <v>3070</v>
      </c>
      <c r="E4818" s="10" t="s">
        <v>1418</v>
      </c>
      <c r="F4818" s="10"/>
      <c r="G4818" s="10" t="s">
        <v>950</v>
      </c>
      <c r="I4818" s="10"/>
      <c r="J4818" s="10" t="s">
        <v>1307</v>
      </c>
      <c r="K4818" s="10" t="s">
        <v>23</v>
      </c>
      <c r="L4818">
        <v>20</v>
      </c>
    </row>
    <row r="4819" spans="1:12" x14ac:dyDescent="0.3">
      <c r="A4819" s="10" t="s">
        <v>1417</v>
      </c>
      <c r="B4819" s="10" t="s">
        <v>2818</v>
      </c>
      <c r="C4819" s="10" t="s">
        <v>3066</v>
      </c>
      <c r="D4819" s="10" t="s">
        <v>3070</v>
      </c>
      <c r="E4819" s="10" t="s">
        <v>1418</v>
      </c>
      <c r="F4819" s="10"/>
      <c r="G4819" s="10" t="s">
        <v>950</v>
      </c>
      <c r="I4819" s="10"/>
      <c r="J4819" s="10" t="s">
        <v>1307</v>
      </c>
      <c r="K4819" s="10" t="s">
        <v>24</v>
      </c>
      <c r="L4819">
        <v>5</v>
      </c>
    </row>
    <row r="4820" spans="1:12" x14ac:dyDescent="0.3">
      <c r="A4820" s="10" t="s">
        <v>1417</v>
      </c>
      <c r="B4820" s="10" t="s">
        <v>2818</v>
      </c>
      <c r="C4820" s="10" t="s">
        <v>3066</v>
      </c>
      <c r="D4820" s="10" t="s">
        <v>3070</v>
      </c>
      <c r="E4820" s="10" t="s">
        <v>1418</v>
      </c>
      <c r="F4820" s="10"/>
      <c r="G4820" s="10" t="s">
        <v>950</v>
      </c>
      <c r="I4820" s="10"/>
      <c r="J4820" s="10" t="s">
        <v>1307</v>
      </c>
      <c r="K4820" s="10" t="s">
        <v>25</v>
      </c>
      <c r="L4820">
        <v>5</v>
      </c>
    </row>
    <row r="4821" spans="1:12" x14ac:dyDescent="0.3">
      <c r="A4821" s="10" t="s">
        <v>1417</v>
      </c>
      <c r="B4821" s="10" t="s">
        <v>2818</v>
      </c>
      <c r="C4821" s="10" t="s">
        <v>3066</v>
      </c>
      <c r="D4821" s="10" t="s">
        <v>3070</v>
      </c>
      <c r="E4821" s="10" t="s">
        <v>1418</v>
      </c>
      <c r="F4821" s="10"/>
      <c r="G4821" s="10" t="s">
        <v>950</v>
      </c>
      <c r="I4821" s="10"/>
      <c r="J4821" s="10" t="s">
        <v>1307</v>
      </c>
      <c r="K4821" s="10" t="s">
        <v>26</v>
      </c>
      <c r="L4821">
        <v>8</v>
      </c>
    </row>
    <row r="4822" spans="1:12" x14ac:dyDescent="0.3">
      <c r="A4822" s="10" t="s">
        <v>1417</v>
      </c>
      <c r="B4822" s="10" t="s">
        <v>2818</v>
      </c>
      <c r="C4822" s="10" t="s">
        <v>3066</v>
      </c>
      <c r="D4822" s="10" t="s">
        <v>3070</v>
      </c>
      <c r="E4822" s="10" t="s">
        <v>1418</v>
      </c>
      <c r="F4822" s="10"/>
      <c r="G4822" s="10" t="s">
        <v>950</v>
      </c>
      <c r="I4822" s="10"/>
      <c r="J4822" s="10" t="s">
        <v>1307</v>
      </c>
      <c r="K4822" s="10" t="s">
        <v>27</v>
      </c>
      <c r="L4822">
        <v>6</v>
      </c>
    </row>
    <row r="4823" spans="1:12" x14ac:dyDescent="0.3">
      <c r="A4823" s="10" t="s">
        <v>1417</v>
      </c>
      <c r="B4823" s="10" t="s">
        <v>2818</v>
      </c>
      <c r="C4823" s="10" t="s">
        <v>3066</v>
      </c>
      <c r="D4823" s="10" t="s">
        <v>3070</v>
      </c>
      <c r="E4823" s="10" t="s">
        <v>1418</v>
      </c>
      <c r="F4823" s="10"/>
      <c r="G4823" s="10" t="s">
        <v>950</v>
      </c>
      <c r="I4823" s="10"/>
      <c r="J4823" s="10" t="s">
        <v>1307</v>
      </c>
      <c r="K4823" s="10" t="s">
        <v>28</v>
      </c>
      <c r="L4823">
        <v>1</v>
      </c>
    </row>
    <row r="4824" spans="1:12" x14ac:dyDescent="0.3">
      <c r="A4824" s="10" t="s">
        <v>1419</v>
      </c>
      <c r="B4824" s="10" t="s">
        <v>2818</v>
      </c>
      <c r="C4824" s="10" t="s">
        <v>3066</v>
      </c>
      <c r="D4824" s="10" t="s">
        <v>3070</v>
      </c>
      <c r="E4824" s="10" t="s">
        <v>1420</v>
      </c>
      <c r="F4824" s="10"/>
      <c r="G4824" s="10" t="s">
        <v>950</v>
      </c>
      <c r="I4824" s="10"/>
      <c r="J4824" s="10" t="s">
        <v>1307</v>
      </c>
      <c r="K4824" s="10" t="s">
        <v>22</v>
      </c>
      <c r="L4824">
        <v>0</v>
      </c>
    </row>
    <row r="4825" spans="1:12" x14ac:dyDescent="0.3">
      <c r="A4825" s="10" t="s">
        <v>1419</v>
      </c>
      <c r="B4825" s="10" t="s">
        <v>2818</v>
      </c>
      <c r="C4825" s="10" t="s">
        <v>3066</v>
      </c>
      <c r="D4825" s="10" t="s">
        <v>3070</v>
      </c>
      <c r="E4825" s="10" t="s">
        <v>1420</v>
      </c>
      <c r="F4825" s="10"/>
      <c r="G4825" s="10" t="s">
        <v>950</v>
      </c>
      <c r="I4825" s="10"/>
      <c r="J4825" s="10" t="s">
        <v>1307</v>
      </c>
      <c r="K4825" s="10" t="s">
        <v>23</v>
      </c>
      <c r="L4825">
        <v>0</v>
      </c>
    </row>
    <row r="4826" spans="1:12" x14ac:dyDescent="0.3">
      <c r="A4826" s="10" t="s">
        <v>1419</v>
      </c>
      <c r="B4826" s="10" t="s">
        <v>2818</v>
      </c>
      <c r="C4826" s="10" t="s">
        <v>3066</v>
      </c>
      <c r="D4826" s="10" t="s">
        <v>3070</v>
      </c>
      <c r="E4826" s="10" t="s">
        <v>1420</v>
      </c>
      <c r="F4826" s="10"/>
      <c r="G4826" s="10" t="s">
        <v>950</v>
      </c>
      <c r="I4826" s="10"/>
      <c r="J4826" s="10" t="s">
        <v>1307</v>
      </c>
      <c r="K4826" s="10" t="s">
        <v>24</v>
      </c>
      <c r="L4826">
        <v>0</v>
      </c>
    </row>
    <row r="4827" spans="1:12" x14ac:dyDescent="0.3">
      <c r="A4827" s="10" t="s">
        <v>1419</v>
      </c>
      <c r="B4827" s="10" t="s">
        <v>2818</v>
      </c>
      <c r="C4827" s="10" t="s">
        <v>3066</v>
      </c>
      <c r="D4827" s="10" t="s">
        <v>3070</v>
      </c>
      <c r="E4827" s="10" t="s">
        <v>1420</v>
      </c>
      <c r="F4827" s="10"/>
      <c r="G4827" s="10" t="s">
        <v>950</v>
      </c>
      <c r="I4827" s="10"/>
      <c r="J4827" s="10" t="s">
        <v>1307</v>
      </c>
      <c r="K4827" s="10" t="s">
        <v>25</v>
      </c>
      <c r="L4827">
        <v>0</v>
      </c>
    </row>
    <row r="4828" spans="1:12" x14ac:dyDescent="0.3">
      <c r="A4828" s="10" t="s">
        <v>1419</v>
      </c>
      <c r="B4828" s="10" t="s">
        <v>2818</v>
      </c>
      <c r="C4828" s="10" t="s">
        <v>3066</v>
      </c>
      <c r="D4828" s="10" t="s">
        <v>3070</v>
      </c>
      <c r="E4828" s="10" t="s">
        <v>1420</v>
      </c>
      <c r="F4828" s="10"/>
      <c r="G4828" s="10" t="s">
        <v>950</v>
      </c>
      <c r="I4828" s="10"/>
      <c r="J4828" s="10" t="s">
        <v>1307</v>
      </c>
      <c r="K4828" s="10" t="s">
        <v>26</v>
      </c>
      <c r="L4828">
        <v>1</v>
      </c>
    </row>
    <row r="4829" spans="1:12" x14ac:dyDescent="0.3">
      <c r="A4829" s="10" t="s">
        <v>1419</v>
      </c>
      <c r="B4829" s="10" t="s">
        <v>2818</v>
      </c>
      <c r="C4829" s="10" t="s">
        <v>3066</v>
      </c>
      <c r="D4829" s="10" t="s">
        <v>3070</v>
      </c>
      <c r="E4829" s="10" t="s">
        <v>1420</v>
      </c>
      <c r="F4829" s="10"/>
      <c r="G4829" s="10" t="s">
        <v>950</v>
      </c>
      <c r="I4829" s="10"/>
      <c r="J4829" s="10" t="s">
        <v>1307</v>
      </c>
      <c r="K4829" s="10" t="s">
        <v>27</v>
      </c>
      <c r="L4829">
        <v>0</v>
      </c>
    </row>
    <row r="4830" spans="1:12" x14ac:dyDescent="0.3">
      <c r="A4830" s="10" t="s">
        <v>1419</v>
      </c>
      <c r="B4830" s="10" t="s">
        <v>2818</v>
      </c>
      <c r="C4830" s="10" t="s">
        <v>3066</v>
      </c>
      <c r="D4830" s="10" t="s">
        <v>3070</v>
      </c>
      <c r="E4830" s="10" t="s">
        <v>1420</v>
      </c>
      <c r="F4830" s="10"/>
      <c r="G4830" s="10" t="s">
        <v>950</v>
      </c>
      <c r="I4830" s="10"/>
      <c r="J4830" s="10" t="s">
        <v>1307</v>
      </c>
      <c r="K4830" s="10" t="s">
        <v>28</v>
      </c>
      <c r="L4830">
        <v>18</v>
      </c>
    </row>
    <row r="4831" spans="1:12" x14ac:dyDescent="0.3">
      <c r="A4831" s="10" t="s">
        <v>1421</v>
      </c>
      <c r="B4831" s="10" t="s">
        <v>2818</v>
      </c>
      <c r="C4831" s="10" t="s">
        <v>3066</v>
      </c>
      <c r="D4831" s="10" t="s">
        <v>3078</v>
      </c>
      <c r="E4831" s="10" t="s">
        <v>1422</v>
      </c>
      <c r="F4831" s="10"/>
      <c r="G4831" s="10" t="s">
        <v>950</v>
      </c>
      <c r="I4831" s="10"/>
      <c r="J4831" s="10" t="s">
        <v>1307</v>
      </c>
      <c r="K4831" s="10" t="s">
        <v>22</v>
      </c>
      <c r="L4831">
        <v>248</v>
      </c>
    </row>
    <row r="4832" spans="1:12" x14ac:dyDescent="0.3">
      <c r="A4832" s="10" t="s">
        <v>1421</v>
      </c>
      <c r="B4832" s="10" t="s">
        <v>2818</v>
      </c>
      <c r="C4832" s="10" t="s">
        <v>3066</v>
      </c>
      <c r="D4832" s="10" t="s">
        <v>3078</v>
      </c>
      <c r="E4832" s="10" t="s">
        <v>1422</v>
      </c>
      <c r="F4832" s="10"/>
      <c r="G4832" s="10" t="s">
        <v>950</v>
      </c>
      <c r="I4832" s="10"/>
      <c r="J4832" s="10" t="s">
        <v>1307</v>
      </c>
      <c r="K4832" s="10" t="s">
        <v>23</v>
      </c>
      <c r="L4832">
        <v>167</v>
      </c>
    </row>
    <row r="4833" spans="1:12" x14ac:dyDescent="0.3">
      <c r="A4833" s="10" t="s">
        <v>1421</v>
      </c>
      <c r="B4833" s="10" t="s">
        <v>2818</v>
      </c>
      <c r="C4833" s="10" t="s">
        <v>3066</v>
      </c>
      <c r="D4833" s="10" t="s">
        <v>3078</v>
      </c>
      <c r="E4833" s="10" t="s">
        <v>1422</v>
      </c>
      <c r="F4833" s="10"/>
      <c r="G4833" s="10" t="s">
        <v>950</v>
      </c>
      <c r="I4833" s="10"/>
      <c r="J4833" s="10" t="s">
        <v>1307</v>
      </c>
      <c r="K4833" s="10" t="s">
        <v>24</v>
      </c>
      <c r="L4833">
        <v>144</v>
      </c>
    </row>
    <row r="4834" spans="1:12" x14ac:dyDescent="0.3">
      <c r="A4834" s="10" t="s">
        <v>1421</v>
      </c>
      <c r="B4834" s="10" t="s">
        <v>2818</v>
      </c>
      <c r="C4834" s="10" t="s">
        <v>3066</v>
      </c>
      <c r="D4834" s="10" t="s">
        <v>3078</v>
      </c>
      <c r="E4834" s="10" t="s">
        <v>1422</v>
      </c>
      <c r="F4834" s="10"/>
      <c r="G4834" s="10" t="s">
        <v>950</v>
      </c>
      <c r="I4834" s="10"/>
      <c r="J4834" s="10" t="s">
        <v>1307</v>
      </c>
      <c r="K4834" s="10" t="s">
        <v>25</v>
      </c>
      <c r="L4834">
        <v>145</v>
      </c>
    </row>
    <row r="4835" spans="1:12" x14ac:dyDescent="0.3">
      <c r="A4835" s="10" t="s">
        <v>1421</v>
      </c>
      <c r="B4835" s="10" t="s">
        <v>2818</v>
      </c>
      <c r="C4835" s="10" t="s">
        <v>3066</v>
      </c>
      <c r="D4835" s="10" t="s">
        <v>3078</v>
      </c>
      <c r="E4835" s="10" t="s">
        <v>1422</v>
      </c>
      <c r="F4835" s="10"/>
      <c r="G4835" s="10" t="s">
        <v>950</v>
      </c>
      <c r="I4835" s="10"/>
      <c r="J4835" s="10" t="s">
        <v>1307</v>
      </c>
      <c r="K4835" s="10" t="s">
        <v>26</v>
      </c>
      <c r="L4835">
        <v>109</v>
      </c>
    </row>
    <row r="4836" spans="1:12" x14ac:dyDescent="0.3">
      <c r="A4836" s="10" t="s">
        <v>1421</v>
      </c>
      <c r="B4836" s="10" t="s">
        <v>2818</v>
      </c>
      <c r="C4836" s="10" t="s">
        <v>3066</v>
      </c>
      <c r="D4836" s="10" t="s">
        <v>3078</v>
      </c>
      <c r="E4836" s="10" t="s">
        <v>1422</v>
      </c>
      <c r="F4836" s="10"/>
      <c r="G4836" s="10" t="s">
        <v>950</v>
      </c>
      <c r="I4836" s="10"/>
      <c r="J4836" s="10" t="s">
        <v>1307</v>
      </c>
      <c r="K4836" s="10" t="s">
        <v>27</v>
      </c>
      <c r="L4836">
        <v>96</v>
      </c>
    </row>
    <row r="4837" spans="1:12" x14ac:dyDescent="0.3">
      <c r="A4837" s="10" t="s">
        <v>1421</v>
      </c>
      <c r="B4837" s="10" t="s">
        <v>2818</v>
      </c>
      <c r="C4837" s="10" t="s">
        <v>3066</v>
      </c>
      <c r="D4837" s="10" t="s">
        <v>3078</v>
      </c>
      <c r="E4837" s="10" t="s">
        <v>1422</v>
      </c>
      <c r="F4837" s="10"/>
      <c r="G4837" s="10" t="s">
        <v>950</v>
      </c>
      <c r="I4837" s="10"/>
      <c r="J4837" s="10" t="s">
        <v>1307</v>
      </c>
      <c r="K4837" s="10" t="s">
        <v>28</v>
      </c>
      <c r="L4837">
        <v>338</v>
      </c>
    </row>
    <row r="4838" spans="1:12" x14ac:dyDescent="0.3">
      <c r="A4838" s="10" t="s">
        <v>1423</v>
      </c>
      <c r="B4838" s="10" t="s">
        <v>2818</v>
      </c>
      <c r="C4838" s="10" t="s">
        <v>3066</v>
      </c>
      <c r="D4838" s="10" t="s">
        <v>3069</v>
      </c>
      <c r="E4838" s="10" t="s">
        <v>1424</v>
      </c>
      <c r="F4838" s="10"/>
      <c r="G4838" s="10" t="s">
        <v>950</v>
      </c>
      <c r="I4838" s="10"/>
      <c r="J4838" s="10" t="s">
        <v>1307</v>
      </c>
      <c r="K4838" s="10" t="s">
        <v>22</v>
      </c>
      <c r="L4838">
        <v>0</v>
      </c>
    </row>
    <row r="4839" spans="1:12" x14ac:dyDescent="0.3">
      <c r="A4839" s="10" t="s">
        <v>1423</v>
      </c>
      <c r="B4839" s="10" t="s">
        <v>2818</v>
      </c>
      <c r="C4839" s="10" t="s">
        <v>3066</v>
      </c>
      <c r="D4839" s="10" t="s">
        <v>3069</v>
      </c>
      <c r="E4839" s="10" t="s">
        <v>1424</v>
      </c>
      <c r="F4839" s="10"/>
      <c r="G4839" s="10" t="s">
        <v>950</v>
      </c>
      <c r="I4839" s="10"/>
      <c r="J4839" s="10" t="s">
        <v>1307</v>
      </c>
      <c r="K4839" s="10" t="s">
        <v>23</v>
      </c>
      <c r="L4839">
        <v>0</v>
      </c>
    </row>
    <row r="4840" spans="1:12" x14ac:dyDescent="0.3">
      <c r="A4840" s="10" t="s">
        <v>1423</v>
      </c>
      <c r="B4840" s="10" t="s">
        <v>2818</v>
      </c>
      <c r="C4840" s="10" t="s">
        <v>3066</v>
      </c>
      <c r="D4840" s="10" t="s">
        <v>3069</v>
      </c>
      <c r="E4840" s="10" t="s">
        <v>1424</v>
      </c>
      <c r="F4840" s="10"/>
      <c r="G4840" s="10" t="s">
        <v>950</v>
      </c>
      <c r="I4840" s="10"/>
      <c r="J4840" s="10" t="s">
        <v>1307</v>
      </c>
      <c r="K4840" s="10" t="s">
        <v>24</v>
      </c>
      <c r="L4840">
        <v>0</v>
      </c>
    </row>
    <row r="4841" spans="1:12" x14ac:dyDescent="0.3">
      <c r="A4841" s="10" t="s">
        <v>1423</v>
      </c>
      <c r="B4841" s="10" t="s">
        <v>2818</v>
      </c>
      <c r="C4841" s="10" t="s">
        <v>3066</v>
      </c>
      <c r="D4841" s="10" t="s">
        <v>3069</v>
      </c>
      <c r="E4841" s="10" t="s">
        <v>1424</v>
      </c>
      <c r="F4841" s="10"/>
      <c r="G4841" s="10" t="s">
        <v>950</v>
      </c>
      <c r="I4841" s="10"/>
      <c r="J4841" s="10" t="s">
        <v>1307</v>
      </c>
      <c r="K4841" s="10" t="s">
        <v>25</v>
      </c>
      <c r="L4841">
        <v>0</v>
      </c>
    </row>
    <row r="4842" spans="1:12" x14ac:dyDescent="0.3">
      <c r="A4842" s="10" t="s">
        <v>1423</v>
      </c>
      <c r="B4842" s="10" t="s">
        <v>2818</v>
      </c>
      <c r="C4842" s="10" t="s">
        <v>3066</v>
      </c>
      <c r="D4842" s="10" t="s">
        <v>3069</v>
      </c>
      <c r="E4842" s="10" t="s">
        <v>1424</v>
      </c>
      <c r="F4842" s="10"/>
      <c r="G4842" s="10" t="s">
        <v>950</v>
      </c>
      <c r="I4842" s="10"/>
      <c r="J4842" s="10" t="s">
        <v>1307</v>
      </c>
      <c r="K4842" s="10" t="s">
        <v>26</v>
      </c>
      <c r="L4842">
        <v>0</v>
      </c>
    </row>
    <row r="4843" spans="1:12" x14ac:dyDescent="0.3">
      <c r="A4843" s="10" t="s">
        <v>1423</v>
      </c>
      <c r="B4843" s="10" t="s">
        <v>2818</v>
      </c>
      <c r="C4843" s="10" t="s">
        <v>3066</v>
      </c>
      <c r="D4843" s="10" t="s">
        <v>3069</v>
      </c>
      <c r="E4843" s="10" t="s">
        <v>1424</v>
      </c>
      <c r="F4843" s="10"/>
      <c r="G4843" s="10" t="s">
        <v>950</v>
      </c>
      <c r="I4843" s="10"/>
      <c r="J4843" s="10" t="s">
        <v>1307</v>
      </c>
      <c r="K4843" s="10" t="s">
        <v>27</v>
      </c>
      <c r="L4843">
        <v>0</v>
      </c>
    </row>
    <row r="4844" spans="1:12" x14ac:dyDescent="0.3">
      <c r="A4844" s="10" t="s">
        <v>1423</v>
      </c>
      <c r="B4844" s="10" t="s">
        <v>2818</v>
      </c>
      <c r="C4844" s="10" t="s">
        <v>3066</v>
      </c>
      <c r="D4844" s="10" t="s">
        <v>3069</v>
      </c>
      <c r="E4844" s="10" t="s">
        <v>1424</v>
      </c>
      <c r="F4844" s="10"/>
      <c r="G4844" s="10" t="s">
        <v>950</v>
      </c>
      <c r="I4844" s="10"/>
      <c r="J4844" s="10" t="s">
        <v>1307</v>
      </c>
      <c r="K4844" s="10" t="s">
        <v>28</v>
      </c>
      <c r="L4844">
        <v>2</v>
      </c>
    </row>
    <row r="4845" spans="1:12" x14ac:dyDescent="0.3">
      <c r="A4845" s="10" t="s">
        <v>1425</v>
      </c>
      <c r="B4845" s="10" t="s">
        <v>2818</v>
      </c>
      <c r="C4845" s="10" t="s">
        <v>3066</v>
      </c>
      <c r="D4845" s="10" t="s">
        <v>3079</v>
      </c>
      <c r="E4845" s="10" t="s">
        <v>1427</v>
      </c>
      <c r="F4845" s="10"/>
      <c r="G4845" s="10" t="s">
        <v>950</v>
      </c>
      <c r="I4845" s="10"/>
      <c r="J4845" s="10" t="s">
        <v>1307</v>
      </c>
      <c r="K4845" s="10" t="s">
        <v>22</v>
      </c>
      <c r="L4845">
        <v>0</v>
      </c>
    </row>
    <row r="4846" spans="1:12" x14ac:dyDescent="0.3">
      <c r="A4846" s="10" t="s">
        <v>1425</v>
      </c>
      <c r="B4846" s="10" t="s">
        <v>2818</v>
      </c>
      <c r="C4846" s="10" t="s">
        <v>3066</v>
      </c>
      <c r="D4846" s="10" t="s">
        <v>3079</v>
      </c>
      <c r="E4846" s="10" t="s">
        <v>1427</v>
      </c>
      <c r="F4846" s="10"/>
      <c r="G4846" s="10" t="s">
        <v>950</v>
      </c>
      <c r="I4846" s="10"/>
      <c r="J4846" s="10" t="s">
        <v>1307</v>
      </c>
      <c r="K4846" s="10" t="s">
        <v>23</v>
      </c>
      <c r="L4846">
        <v>1</v>
      </c>
    </row>
    <row r="4847" spans="1:12" x14ac:dyDescent="0.3">
      <c r="A4847" s="10" t="s">
        <v>1425</v>
      </c>
      <c r="B4847" s="10" t="s">
        <v>2818</v>
      </c>
      <c r="C4847" s="10" t="s">
        <v>3066</v>
      </c>
      <c r="D4847" s="10" t="s">
        <v>3079</v>
      </c>
      <c r="E4847" s="10" t="s">
        <v>1427</v>
      </c>
      <c r="F4847" s="10"/>
      <c r="G4847" s="10" t="s">
        <v>950</v>
      </c>
      <c r="I4847" s="10"/>
      <c r="J4847" s="10" t="s">
        <v>1307</v>
      </c>
      <c r="K4847" s="10" t="s">
        <v>24</v>
      </c>
      <c r="L4847">
        <v>29</v>
      </c>
    </row>
    <row r="4848" spans="1:12" x14ac:dyDescent="0.3">
      <c r="A4848" s="10" t="s">
        <v>1425</v>
      </c>
      <c r="B4848" s="10" t="s">
        <v>2818</v>
      </c>
      <c r="C4848" s="10" t="s">
        <v>3066</v>
      </c>
      <c r="D4848" s="10" t="s">
        <v>3079</v>
      </c>
      <c r="E4848" s="10" t="s">
        <v>1427</v>
      </c>
      <c r="F4848" s="10"/>
      <c r="G4848" s="10" t="s">
        <v>950</v>
      </c>
      <c r="I4848" s="10"/>
      <c r="J4848" s="10" t="s">
        <v>1307</v>
      </c>
      <c r="K4848" s="10" t="s">
        <v>25</v>
      </c>
      <c r="L4848">
        <v>31</v>
      </c>
    </row>
    <row r="4849" spans="1:12" x14ac:dyDescent="0.3">
      <c r="A4849" s="10" t="s">
        <v>1425</v>
      </c>
      <c r="B4849" s="10" t="s">
        <v>2818</v>
      </c>
      <c r="C4849" s="10" t="s">
        <v>3066</v>
      </c>
      <c r="D4849" s="10" t="s">
        <v>3079</v>
      </c>
      <c r="E4849" s="10" t="s">
        <v>1427</v>
      </c>
      <c r="F4849" s="10"/>
      <c r="G4849" s="10" t="s">
        <v>950</v>
      </c>
      <c r="I4849" s="10"/>
      <c r="J4849" s="10" t="s">
        <v>1307</v>
      </c>
      <c r="K4849" s="10" t="s">
        <v>26</v>
      </c>
      <c r="L4849">
        <v>13</v>
      </c>
    </row>
    <row r="4850" spans="1:12" x14ac:dyDescent="0.3">
      <c r="A4850" s="10" t="s">
        <v>1425</v>
      </c>
      <c r="B4850" s="10" t="s">
        <v>2818</v>
      </c>
      <c r="C4850" s="10" t="s">
        <v>3066</v>
      </c>
      <c r="D4850" s="10" t="s">
        <v>3079</v>
      </c>
      <c r="E4850" s="10" t="s">
        <v>1427</v>
      </c>
      <c r="F4850" s="10"/>
      <c r="G4850" s="10" t="s">
        <v>950</v>
      </c>
      <c r="I4850" s="10"/>
      <c r="J4850" s="10" t="s">
        <v>1307</v>
      </c>
      <c r="K4850" s="10" t="s">
        <v>27</v>
      </c>
      <c r="L4850">
        <v>11</v>
      </c>
    </row>
    <row r="4851" spans="1:12" x14ac:dyDescent="0.3">
      <c r="A4851" s="10" t="s">
        <v>1425</v>
      </c>
      <c r="B4851" s="10" t="s">
        <v>2818</v>
      </c>
      <c r="C4851" s="10" t="s">
        <v>3066</v>
      </c>
      <c r="D4851" s="10" t="s">
        <v>3079</v>
      </c>
      <c r="E4851" s="10" t="s">
        <v>1427</v>
      </c>
      <c r="F4851" s="10"/>
      <c r="G4851" s="10" t="s">
        <v>950</v>
      </c>
      <c r="I4851" s="10"/>
      <c r="J4851" s="10" t="s">
        <v>1307</v>
      </c>
      <c r="K4851" s="10" t="s">
        <v>28</v>
      </c>
      <c r="L4851">
        <v>32</v>
      </c>
    </row>
    <row r="4852" spans="1:12" x14ac:dyDescent="0.3">
      <c r="A4852" s="10" t="s">
        <v>1428</v>
      </c>
      <c r="B4852" s="10" t="s">
        <v>2818</v>
      </c>
      <c r="C4852" s="10" t="s">
        <v>3066</v>
      </c>
      <c r="D4852" s="10" t="s">
        <v>3079</v>
      </c>
      <c r="E4852" s="10" t="s">
        <v>1429</v>
      </c>
      <c r="F4852" s="10"/>
      <c r="G4852" s="10" t="s">
        <v>950</v>
      </c>
      <c r="I4852" s="10"/>
      <c r="J4852" s="10" t="s">
        <v>1307</v>
      </c>
      <c r="K4852" s="10" t="s">
        <v>22</v>
      </c>
      <c r="L4852">
        <v>4</v>
      </c>
    </row>
    <row r="4853" spans="1:12" x14ac:dyDescent="0.3">
      <c r="A4853" s="10" t="s">
        <v>1428</v>
      </c>
      <c r="B4853" s="10" t="s">
        <v>2818</v>
      </c>
      <c r="C4853" s="10" t="s">
        <v>3066</v>
      </c>
      <c r="D4853" s="10" t="s">
        <v>3079</v>
      </c>
      <c r="E4853" s="10" t="s">
        <v>1429</v>
      </c>
      <c r="F4853" s="10"/>
      <c r="G4853" s="10" t="s">
        <v>950</v>
      </c>
      <c r="I4853" s="10"/>
      <c r="J4853" s="10" t="s">
        <v>1307</v>
      </c>
      <c r="K4853" s="10" t="s">
        <v>23</v>
      </c>
      <c r="L4853">
        <v>8</v>
      </c>
    </row>
    <row r="4854" spans="1:12" x14ac:dyDescent="0.3">
      <c r="A4854" s="10" t="s">
        <v>1428</v>
      </c>
      <c r="B4854" s="10" t="s">
        <v>2818</v>
      </c>
      <c r="C4854" s="10" t="s">
        <v>3066</v>
      </c>
      <c r="D4854" s="10" t="s">
        <v>3079</v>
      </c>
      <c r="E4854" s="10" t="s">
        <v>1429</v>
      </c>
      <c r="F4854" s="10"/>
      <c r="G4854" s="10" t="s">
        <v>950</v>
      </c>
      <c r="I4854" s="10"/>
      <c r="J4854" s="10" t="s">
        <v>1307</v>
      </c>
      <c r="K4854" s="10" t="s">
        <v>24</v>
      </c>
      <c r="L4854">
        <v>7</v>
      </c>
    </row>
    <row r="4855" spans="1:12" x14ac:dyDescent="0.3">
      <c r="A4855" s="10" t="s">
        <v>1428</v>
      </c>
      <c r="B4855" s="10" t="s">
        <v>2818</v>
      </c>
      <c r="C4855" s="10" t="s">
        <v>3066</v>
      </c>
      <c r="D4855" s="10" t="s">
        <v>3079</v>
      </c>
      <c r="E4855" s="10" t="s">
        <v>1429</v>
      </c>
      <c r="F4855" s="10"/>
      <c r="G4855" s="10" t="s">
        <v>950</v>
      </c>
      <c r="I4855" s="10"/>
      <c r="J4855" s="10" t="s">
        <v>1307</v>
      </c>
      <c r="K4855" s="10" t="s">
        <v>25</v>
      </c>
      <c r="L4855">
        <v>6</v>
      </c>
    </row>
    <row r="4856" spans="1:12" x14ac:dyDescent="0.3">
      <c r="A4856" s="10" t="s">
        <v>1428</v>
      </c>
      <c r="B4856" s="10" t="s">
        <v>2818</v>
      </c>
      <c r="C4856" s="10" t="s">
        <v>3066</v>
      </c>
      <c r="D4856" s="10" t="s">
        <v>3079</v>
      </c>
      <c r="E4856" s="10" t="s">
        <v>1429</v>
      </c>
      <c r="F4856" s="10"/>
      <c r="G4856" s="10" t="s">
        <v>950</v>
      </c>
      <c r="I4856" s="10"/>
      <c r="J4856" s="10" t="s">
        <v>1307</v>
      </c>
      <c r="K4856" s="10" t="s">
        <v>26</v>
      </c>
      <c r="L4856">
        <v>2</v>
      </c>
    </row>
    <row r="4857" spans="1:12" x14ac:dyDescent="0.3">
      <c r="A4857" s="10" t="s">
        <v>1428</v>
      </c>
      <c r="B4857" s="10" t="s">
        <v>2818</v>
      </c>
      <c r="C4857" s="10" t="s">
        <v>3066</v>
      </c>
      <c r="D4857" s="10" t="s">
        <v>3079</v>
      </c>
      <c r="E4857" s="10" t="s">
        <v>1429</v>
      </c>
      <c r="F4857" s="10"/>
      <c r="G4857" s="10" t="s">
        <v>950</v>
      </c>
      <c r="I4857" s="10"/>
      <c r="J4857" s="10" t="s">
        <v>1307</v>
      </c>
      <c r="K4857" s="10" t="s">
        <v>27</v>
      </c>
      <c r="L4857">
        <v>0</v>
      </c>
    </row>
    <row r="4858" spans="1:12" x14ac:dyDescent="0.3">
      <c r="A4858" s="10" t="s">
        <v>1428</v>
      </c>
      <c r="B4858" s="10" t="s">
        <v>2818</v>
      </c>
      <c r="C4858" s="10" t="s">
        <v>3066</v>
      </c>
      <c r="D4858" s="10" t="s">
        <v>3079</v>
      </c>
      <c r="E4858" s="10" t="s">
        <v>1429</v>
      </c>
      <c r="F4858" s="10"/>
      <c r="G4858" s="10" t="s">
        <v>950</v>
      </c>
      <c r="I4858" s="10"/>
      <c r="J4858" s="10" t="s">
        <v>1307</v>
      </c>
      <c r="K4858" s="10" t="s">
        <v>28</v>
      </c>
      <c r="L4858">
        <v>4</v>
      </c>
    </row>
    <row r="4859" spans="1:12" x14ac:dyDescent="0.3">
      <c r="A4859" s="10" t="s">
        <v>1430</v>
      </c>
      <c r="B4859" s="10" t="s">
        <v>2818</v>
      </c>
      <c r="C4859" s="10" t="s">
        <v>3066</v>
      </c>
      <c r="D4859" s="10" t="s">
        <v>3079</v>
      </c>
      <c r="E4859" s="10" t="s">
        <v>1431</v>
      </c>
      <c r="F4859" s="10"/>
      <c r="G4859" s="10" t="s">
        <v>950</v>
      </c>
      <c r="I4859" s="10"/>
      <c r="J4859" s="10" t="s">
        <v>1307</v>
      </c>
      <c r="K4859" s="10" t="s">
        <v>22</v>
      </c>
      <c r="L4859">
        <v>3</v>
      </c>
    </row>
    <row r="4860" spans="1:12" x14ac:dyDescent="0.3">
      <c r="A4860" s="10" t="s">
        <v>1430</v>
      </c>
      <c r="B4860" s="10" t="s">
        <v>2818</v>
      </c>
      <c r="C4860" s="10" t="s">
        <v>3066</v>
      </c>
      <c r="D4860" s="10" t="s">
        <v>3079</v>
      </c>
      <c r="E4860" s="10" t="s">
        <v>1431</v>
      </c>
      <c r="F4860" s="10"/>
      <c r="G4860" s="10" t="s">
        <v>950</v>
      </c>
      <c r="I4860" s="10"/>
      <c r="J4860" s="10" t="s">
        <v>1307</v>
      </c>
      <c r="K4860" s="10" t="s">
        <v>23</v>
      </c>
      <c r="L4860">
        <v>4</v>
      </c>
    </row>
    <row r="4861" spans="1:12" x14ac:dyDescent="0.3">
      <c r="A4861" s="10" t="s">
        <v>1430</v>
      </c>
      <c r="B4861" s="10" t="s">
        <v>2818</v>
      </c>
      <c r="C4861" s="10" t="s">
        <v>3066</v>
      </c>
      <c r="D4861" s="10" t="s">
        <v>3079</v>
      </c>
      <c r="E4861" s="10" t="s">
        <v>1431</v>
      </c>
      <c r="F4861" s="10"/>
      <c r="G4861" s="10" t="s">
        <v>950</v>
      </c>
      <c r="I4861" s="10"/>
      <c r="J4861" s="10" t="s">
        <v>1307</v>
      </c>
      <c r="K4861" s="10" t="s">
        <v>24</v>
      </c>
      <c r="L4861">
        <v>0</v>
      </c>
    </row>
    <row r="4862" spans="1:12" x14ac:dyDescent="0.3">
      <c r="A4862" s="10" t="s">
        <v>1430</v>
      </c>
      <c r="B4862" s="10" t="s">
        <v>2818</v>
      </c>
      <c r="C4862" s="10" t="s">
        <v>3066</v>
      </c>
      <c r="D4862" s="10" t="s">
        <v>3079</v>
      </c>
      <c r="E4862" s="10" t="s">
        <v>1431</v>
      </c>
      <c r="F4862" s="10"/>
      <c r="G4862" s="10" t="s">
        <v>950</v>
      </c>
      <c r="I4862" s="10"/>
      <c r="J4862" s="10" t="s">
        <v>1307</v>
      </c>
      <c r="K4862" s="10" t="s">
        <v>25</v>
      </c>
      <c r="L4862">
        <v>0</v>
      </c>
    </row>
    <row r="4863" spans="1:12" x14ac:dyDescent="0.3">
      <c r="A4863" s="10" t="s">
        <v>1430</v>
      </c>
      <c r="B4863" s="10" t="s">
        <v>2818</v>
      </c>
      <c r="C4863" s="10" t="s">
        <v>3066</v>
      </c>
      <c r="D4863" s="10" t="s">
        <v>3079</v>
      </c>
      <c r="E4863" s="10" t="s">
        <v>1431</v>
      </c>
      <c r="F4863" s="10"/>
      <c r="G4863" s="10" t="s">
        <v>950</v>
      </c>
      <c r="I4863" s="10"/>
      <c r="J4863" s="10" t="s">
        <v>1307</v>
      </c>
      <c r="K4863" s="10" t="s">
        <v>26</v>
      </c>
      <c r="L4863">
        <v>1</v>
      </c>
    </row>
    <row r="4864" spans="1:12" x14ac:dyDescent="0.3">
      <c r="A4864" s="10" t="s">
        <v>1430</v>
      </c>
      <c r="B4864" s="10" t="s">
        <v>2818</v>
      </c>
      <c r="C4864" s="10" t="s">
        <v>3066</v>
      </c>
      <c r="D4864" s="10" t="s">
        <v>3079</v>
      </c>
      <c r="E4864" s="10" t="s">
        <v>1431</v>
      </c>
      <c r="F4864" s="10"/>
      <c r="G4864" s="10" t="s">
        <v>950</v>
      </c>
      <c r="I4864" s="10"/>
      <c r="J4864" s="10" t="s">
        <v>1307</v>
      </c>
      <c r="K4864" s="10" t="s">
        <v>27</v>
      </c>
      <c r="L4864">
        <v>4</v>
      </c>
    </row>
    <row r="4865" spans="1:12" x14ac:dyDescent="0.3">
      <c r="A4865" s="10" t="s">
        <v>1430</v>
      </c>
      <c r="B4865" s="10" t="s">
        <v>2818</v>
      </c>
      <c r="C4865" s="10" t="s">
        <v>3066</v>
      </c>
      <c r="D4865" s="10" t="s">
        <v>3079</v>
      </c>
      <c r="E4865" s="10" t="s">
        <v>1431</v>
      </c>
      <c r="F4865" s="10"/>
      <c r="G4865" s="10" t="s">
        <v>950</v>
      </c>
      <c r="I4865" s="10"/>
      <c r="J4865" s="10" t="s">
        <v>1307</v>
      </c>
      <c r="K4865" s="10" t="s">
        <v>28</v>
      </c>
      <c r="L4865">
        <v>4</v>
      </c>
    </row>
    <row r="4866" spans="1:12" x14ac:dyDescent="0.3">
      <c r="A4866" s="10" t="s">
        <v>1432</v>
      </c>
      <c r="B4866" s="10" t="s">
        <v>2818</v>
      </c>
      <c r="C4866" s="10" t="s">
        <v>3066</v>
      </c>
      <c r="D4866" s="10" t="s">
        <v>3079</v>
      </c>
      <c r="E4866" s="10" t="s">
        <v>1433</v>
      </c>
      <c r="F4866" s="10"/>
      <c r="G4866" s="10" t="s">
        <v>950</v>
      </c>
      <c r="I4866" s="10"/>
      <c r="J4866" s="10" t="s">
        <v>1307</v>
      </c>
      <c r="K4866" s="10" t="s">
        <v>22</v>
      </c>
      <c r="L4866">
        <v>109</v>
      </c>
    </row>
    <row r="4867" spans="1:12" x14ac:dyDescent="0.3">
      <c r="A4867" s="10" t="s">
        <v>1432</v>
      </c>
      <c r="B4867" s="10" t="s">
        <v>2818</v>
      </c>
      <c r="C4867" s="10" t="s">
        <v>3066</v>
      </c>
      <c r="D4867" s="10" t="s">
        <v>3079</v>
      </c>
      <c r="E4867" s="10" t="s">
        <v>1433</v>
      </c>
      <c r="F4867" s="10"/>
      <c r="G4867" s="10" t="s">
        <v>950</v>
      </c>
      <c r="I4867" s="10"/>
      <c r="J4867" s="10" t="s">
        <v>1307</v>
      </c>
      <c r="K4867" s="10" t="s">
        <v>23</v>
      </c>
      <c r="L4867">
        <v>179</v>
      </c>
    </row>
    <row r="4868" spans="1:12" x14ac:dyDescent="0.3">
      <c r="A4868" s="10" t="s">
        <v>1432</v>
      </c>
      <c r="B4868" s="10" t="s">
        <v>2818</v>
      </c>
      <c r="C4868" s="10" t="s">
        <v>3066</v>
      </c>
      <c r="D4868" s="10" t="s">
        <v>3079</v>
      </c>
      <c r="E4868" s="10" t="s">
        <v>1433</v>
      </c>
      <c r="F4868" s="10"/>
      <c r="G4868" s="10" t="s">
        <v>950</v>
      </c>
      <c r="I4868" s="10"/>
      <c r="J4868" s="10" t="s">
        <v>1307</v>
      </c>
      <c r="K4868" s="10" t="s">
        <v>24</v>
      </c>
      <c r="L4868">
        <v>154</v>
      </c>
    </row>
    <row r="4869" spans="1:12" x14ac:dyDescent="0.3">
      <c r="A4869" s="10" t="s">
        <v>1432</v>
      </c>
      <c r="B4869" s="10" t="s">
        <v>2818</v>
      </c>
      <c r="C4869" s="10" t="s">
        <v>3066</v>
      </c>
      <c r="D4869" s="10" t="s">
        <v>3079</v>
      </c>
      <c r="E4869" s="10" t="s">
        <v>1433</v>
      </c>
      <c r="F4869" s="10"/>
      <c r="G4869" s="10" t="s">
        <v>950</v>
      </c>
      <c r="I4869" s="10"/>
      <c r="J4869" s="10" t="s">
        <v>1307</v>
      </c>
      <c r="K4869" s="10" t="s">
        <v>25</v>
      </c>
      <c r="L4869">
        <v>268</v>
      </c>
    </row>
    <row r="4870" spans="1:12" x14ac:dyDescent="0.3">
      <c r="A4870" s="10" t="s">
        <v>1432</v>
      </c>
      <c r="B4870" s="10" t="s">
        <v>2818</v>
      </c>
      <c r="C4870" s="10" t="s">
        <v>3066</v>
      </c>
      <c r="D4870" s="10" t="s">
        <v>3079</v>
      </c>
      <c r="E4870" s="10" t="s">
        <v>1433</v>
      </c>
      <c r="F4870" s="10"/>
      <c r="G4870" s="10" t="s">
        <v>950</v>
      </c>
      <c r="I4870" s="10"/>
      <c r="J4870" s="10" t="s">
        <v>1307</v>
      </c>
      <c r="K4870" s="10" t="s">
        <v>26</v>
      </c>
      <c r="L4870">
        <v>146</v>
      </c>
    </row>
    <row r="4871" spans="1:12" x14ac:dyDescent="0.3">
      <c r="A4871" s="10" t="s">
        <v>1432</v>
      </c>
      <c r="B4871" s="10" t="s">
        <v>2818</v>
      </c>
      <c r="C4871" s="10" t="s">
        <v>3066</v>
      </c>
      <c r="D4871" s="10" t="s">
        <v>3079</v>
      </c>
      <c r="E4871" s="10" t="s">
        <v>1433</v>
      </c>
      <c r="F4871" s="10"/>
      <c r="G4871" s="10" t="s">
        <v>950</v>
      </c>
      <c r="I4871" s="10"/>
      <c r="J4871" s="10" t="s">
        <v>1307</v>
      </c>
      <c r="K4871" s="10" t="s">
        <v>27</v>
      </c>
      <c r="L4871">
        <v>122</v>
      </c>
    </row>
    <row r="4872" spans="1:12" x14ac:dyDescent="0.3">
      <c r="A4872" s="10" t="s">
        <v>1432</v>
      </c>
      <c r="B4872" s="10" t="s">
        <v>2818</v>
      </c>
      <c r="C4872" s="10" t="s">
        <v>3066</v>
      </c>
      <c r="D4872" s="10" t="s">
        <v>3079</v>
      </c>
      <c r="E4872" s="10" t="s">
        <v>1433</v>
      </c>
      <c r="F4872" s="10"/>
      <c r="G4872" s="10" t="s">
        <v>950</v>
      </c>
      <c r="I4872" s="10"/>
      <c r="J4872" s="10" t="s">
        <v>1307</v>
      </c>
      <c r="K4872" s="10" t="s">
        <v>28</v>
      </c>
      <c r="L4872">
        <v>211</v>
      </c>
    </row>
    <row r="4873" spans="1:12" x14ac:dyDescent="0.3">
      <c r="A4873" s="10" t="s">
        <v>1434</v>
      </c>
      <c r="B4873" s="10" t="s">
        <v>2818</v>
      </c>
      <c r="C4873" s="10" t="s">
        <v>3066</v>
      </c>
      <c r="D4873" s="10" t="s">
        <v>3078</v>
      </c>
      <c r="E4873" s="10" t="s">
        <v>1435</v>
      </c>
      <c r="F4873" s="10"/>
      <c r="G4873" s="10" t="s">
        <v>950</v>
      </c>
      <c r="I4873" s="10"/>
      <c r="J4873" s="10" t="s">
        <v>1307</v>
      </c>
      <c r="K4873" s="10" t="s">
        <v>22</v>
      </c>
      <c r="L4873">
        <v>108</v>
      </c>
    </row>
    <row r="4874" spans="1:12" x14ac:dyDescent="0.3">
      <c r="A4874" s="10" t="s">
        <v>1434</v>
      </c>
      <c r="B4874" s="10" t="s">
        <v>2818</v>
      </c>
      <c r="C4874" s="10" t="s">
        <v>3066</v>
      </c>
      <c r="D4874" s="10" t="s">
        <v>3078</v>
      </c>
      <c r="E4874" s="10" t="s">
        <v>1435</v>
      </c>
      <c r="F4874" s="10"/>
      <c r="G4874" s="10" t="s">
        <v>950</v>
      </c>
      <c r="I4874" s="10"/>
      <c r="J4874" s="10" t="s">
        <v>1307</v>
      </c>
      <c r="K4874" s="10" t="s">
        <v>23</v>
      </c>
      <c r="L4874">
        <v>111</v>
      </c>
    </row>
    <row r="4875" spans="1:12" x14ac:dyDescent="0.3">
      <c r="A4875" s="10" t="s">
        <v>1434</v>
      </c>
      <c r="B4875" s="10" t="s">
        <v>2818</v>
      </c>
      <c r="C4875" s="10" t="s">
        <v>3066</v>
      </c>
      <c r="D4875" s="10" t="s">
        <v>3078</v>
      </c>
      <c r="E4875" s="10" t="s">
        <v>1435</v>
      </c>
      <c r="F4875" s="10"/>
      <c r="G4875" s="10" t="s">
        <v>950</v>
      </c>
      <c r="I4875" s="10"/>
      <c r="J4875" s="10" t="s">
        <v>1307</v>
      </c>
      <c r="K4875" s="10" t="s">
        <v>24</v>
      </c>
      <c r="L4875">
        <v>111</v>
      </c>
    </row>
    <row r="4876" spans="1:12" x14ac:dyDescent="0.3">
      <c r="A4876" s="10" t="s">
        <v>1434</v>
      </c>
      <c r="B4876" s="10" t="s">
        <v>2818</v>
      </c>
      <c r="C4876" s="10" t="s">
        <v>3066</v>
      </c>
      <c r="D4876" s="10" t="s">
        <v>3078</v>
      </c>
      <c r="E4876" s="10" t="s">
        <v>1435</v>
      </c>
      <c r="F4876" s="10"/>
      <c r="G4876" s="10" t="s">
        <v>950</v>
      </c>
      <c r="I4876" s="10"/>
      <c r="J4876" s="10" t="s">
        <v>1307</v>
      </c>
      <c r="K4876" s="10" t="s">
        <v>25</v>
      </c>
      <c r="L4876">
        <v>81</v>
      </c>
    </row>
    <row r="4877" spans="1:12" x14ac:dyDescent="0.3">
      <c r="A4877" s="10" t="s">
        <v>1434</v>
      </c>
      <c r="B4877" s="10" t="s">
        <v>2818</v>
      </c>
      <c r="C4877" s="10" t="s">
        <v>3066</v>
      </c>
      <c r="D4877" s="10" t="s">
        <v>3078</v>
      </c>
      <c r="E4877" s="10" t="s">
        <v>1435</v>
      </c>
      <c r="F4877" s="10"/>
      <c r="G4877" s="10" t="s">
        <v>950</v>
      </c>
      <c r="I4877" s="10"/>
      <c r="J4877" s="10" t="s">
        <v>1307</v>
      </c>
      <c r="K4877" s="10" t="s">
        <v>26</v>
      </c>
      <c r="L4877">
        <v>66</v>
      </c>
    </row>
    <row r="4878" spans="1:12" x14ac:dyDescent="0.3">
      <c r="A4878" s="10" t="s">
        <v>1434</v>
      </c>
      <c r="B4878" s="10" t="s">
        <v>2818</v>
      </c>
      <c r="C4878" s="10" t="s">
        <v>3066</v>
      </c>
      <c r="D4878" s="10" t="s">
        <v>3078</v>
      </c>
      <c r="E4878" s="10" t="s">
        <v>1435</v>
      </c>
      <c r="F4878" s="10"/>
      <c r="G4878" s="10" t="s">
        <v>950</v>
      </c>
      <c r="I4878" s="10"/>
      <c r="J4878" s="10" t="s">
        <v>1307</v>
      </c>
      <c r="K4878" s="10" t="s">
        <v>27</v>
      </c>
      <c r="L4878">
        <v>53</v>
      </c>
    </row>
    <row r="4879" spans="1:12" x14ac:dyDescent="0.3">
      <c r="A4879" s="10" t="s">
        <v>1434</v>
      </c>
      <c r="B4879" s="10" t="s">
        <v>2818</v>
      </c>
      <c r="C4879" s="10" t="s">
        <v>3066</v>
      </c>
      <c r="D4879" s="10" t="s">
        <v>3078</v>
      </c>
      <c r="E4879" s="10" t="s">
        <v>1435</v>
      </c>
      <c r="F4879" s="10"/>
      <c r="G4879" s="10" t="s">
        <v>950</v>
      </c>
      <c r="I4879" s="10"/>
      <c r="J4879" s="10" t="s">
        <v>1307</v>
      </c>
      <c r="K4879" s="10" t="s">
        <v>28</v>
      </c>
      <c r="L4879">
        <v>152</v>
      </c>
    </row>
    <row r="4880" spans="1:12" x14ac:dyDescent="0.3">
      <c r="A4880" s="10" t="s">
        <v>1436</v>
      </c>
      <c r="B4880" s="10" t="s">
        <v>2818</v>
      </c>
      <c r="C4880" s="10" t="s">
        <v>3066</v>
      </c>
      <c r="D4880" s="10" t="s">
        <v>3078</v>
      </c>
      <c r="E4880" s="10" t="s">
        <v>1437</v>
      </c>
      <c r="F4880" s="10"/>
      <c r="G4880" s="10" t="s">
        <v>950</v>
      </c>
      <c r="I4880" s="10"/>
      <c r="J4880" s="10" t="s">
        <v>1307</v>
      </c>
      <c r="K4880" s="10" t="s">
        <v>22</v>
      </c>
      <c r="L4880">
        <v>12</v>
      </c>
    </row>
    <row r="4881" spans="1:12" x14ac:dyDescent="0.3">
      <c r="A4881" s="10" t="s">
        <v>1436</v>
      </c>
      <c r="B4881" s="10" t="s">
        <v>2818</v>
      </c>
      <c r="C4881" s="10" t="s">
        <v>3066</v>
      </c>
      <c r="D4881" s="10" t="s">
        <v>3078</v>
      </c>
      <c r="E4881" s="10" t="s">
        <v>1437</v>
      </c>
      <c r="F4881" s="10"/>
      <c r="G4881" s="10" t="s">
        <v>950</v>
      </c>
      <c r="I4881" s="10"/>
      <c r="J4881" s="10" t="s">
        <v>1307</v>
      </c>
      <c r="K4881" s="10" t="s">
        <v>23</v>
      </c>
      <c r="L4881">
        <v>23</v>
      </c>
    </row>
    <row r="4882" spans="1:12" x14ac:dyDescent="0.3">
      <c r="A4882" s="10" t="s">
        <v>1436</v>
      </c>
      <c r="B4882" s="10" t="s">
        <v>2818</v>
      </c>
      <c r="C4882" s="10" t="s">
        <v>3066</v>
      </c>
      <c r="D4882" s="10" t="s">
        <v>3078</v>
      </c>
      <c r="E4882" s="10" t="s">
        <v>1437</v>
      </c>
      <c r="F4882" s="10"/>
      <c r="G4882" s="10" t="s">
        <v>950</v>
      </c>
      <c r="I4882" s="10"/>
      <c r="J4882" s="10" t="s">
        <v>1307</v>
      </c>
      <c r="K4882" s="10" t="s">
        <v>24</v>
      </c>
      <c r="L4882">
        <v>17</v>
      </c>
    </row>
    <row r="4883" spans="1:12" x14ac:dyDescent="0.3">
      <c r="A4883" s="10" t="s">
        <v>1436</v>
      </c>
      <c r="B4883" s="10" t="s">
        <v>2818</v>
      </c>
      <c r="C4883" s="10" t="s">
        <v>3066</v>
      </c>
      <c r="D4883" s="10" t="s">
        <v>3078</v>
      </c>
      <c r="E4883" s="10" t="s">
        <v>1437</v>
      </c>
      <c r="F4883" s="10"/>
      <c r="G4883" s="10" t="s">
        <v>950</v>
      </c>
      <c r="I4883" s="10"/>
      <c r="J4883" s="10" t="s">
        <v>1307</v>
      </c>
      <c r="K4883" s="10" t="s">
        <v>25</v>
      </c>
      <c r="L4883">
        <v>29</v>
      </c>
    </row>
    <row r="4884" spans="1:12" x14ac:dyDescent="0.3">
      <c r="A4884" s="10" t="s">
        <v>1436</v>
      </c>
      <c r="B4884" s="10" t="s">
        <v>2818</v>
      </c>
      <c r="C4884" s="10" t="s">
        <v>3066</v>
      </c>
      <c r="D4884" s="10" t="s">
        <v>3078</v>
      </c>
      <c r="E4884" s="10" t="s">
        <v>1437</v>
      </c>
      <c r="F4884" s="10"/>
      <c r="G4884" s="10" t="s">
        <v>950</v>
      </c>
      <c r="I4884" s="10"/>
      <c r="J4884" s="10" t="s">
        <v>1307</v>
      </c>
      <c r="K4884" s="10" t="s">
        <v>26</v>
      </c>
      <c r="L4884">
        <v>52</v>
      </c>
    </row>
    <row r="4885" spans="1:12" x14ac:dyDescent="0.3">
      <c r="A4885" s="10" t="s">
        <v>1436</v>
      </c>
      <c r="B4885" s="10" t="s">
        <v>2818</v>
      </c>
      <c r="C4885" s="10" t="s">
        <v>3066</v>
      </c>
      <c r="D4885" s="10" t="s">
        <v>3078</v>
      </c>
      <c r="E4885" s="10" t="s">
        <v>1437</v>
      </c>
      <c r="F4885" s="10"/>
      <c r="G4885" s="10" t="s">
        <v>950</v>
      </c>
      <c r="I4885" s="10"/>
      <c r="J4885" s="10" t="s">
        <v>1307</v>
      </c>
      <c r="K4885" s="10" t="s">
        <v>27</v>
      </c>
      <c r="L4885">
        <v>49</v>
      </c>
    </row>
    <row r="4886" spans="1:12" x14ac:dyDescent="0.3">
      <c r="A4886" s="10" t="s">
        <v>1436</v>
      </c>
      <c r="B4886" s="10" t="s">
        <v>2818</v>
      </c>
      <c r="C4886" s="10" t="s">
        <v>3066</v>
      </c>
      <c r="D4886" s="10" t="s">
        <v>3078</v>
      </c>
      <c r="E4886" s="10" t="s">
        <v>1437</v>
      </c>
      <c r="F4886" s="10"/>
      <c r="G4886" s="10" t="s">
        <v>950</v>
      </c>
      <c r="I4886" s="10"/>
      <c r="J4886" s="10" t="s">
        <v>1307</v>
      </c>
      <c r="K4886" s="10" t="s">
        <v>28</v>
      </c>
      <c r="L4886">
        <v>123</v>
      </c>
    </row>
    <row r="4887" spans="1:12" x14ac:dyDescent="0.3">
      <c r="A4887" s="10" t="s">
        <v>1438</v>
      </c>
      <c r="B4887" s="10" t="s">
        <v>2818</v>
      </c>
      <c r="C4887" s="10" t="s">
        <v>3066</v>
      </c>
      <c r="D4887" s="10" t="s">
        <v>3078</v>
      </c>
      <c r="E4887" s="10" t="s">
        <v>1439</v>
      </c>
      <c r="F4887" s="10"/>
      <c r="G4887" s="10" t="s">
        <v>950</v>
      </c>
      <c r="I4887" s="10"/>
      <c r="J4887" s="10" t="s">
        <v>1307</v>
      </c>
      <c r="K4887" s="10" t="s">
        <v>22</v>
      </c>
      <c r="L4887">
        <v>30</v>
      </c>
    </row>
    <row r="4888" spans="1:12" x14ac:dyDescent="0.3">
      <c r="A4888" s="10" t="s">
        <v>1438</v>
      </c>
      <c r="B4888" s="10" t="s">
        <v>2818</v>
      </c>
      <c r="C4888" s="10" t="s">
        <v>3066</v>
      </c>
      <c r="D4888" s="10" t="s">
        <v>3078</v>
      </c>
      <c r="E4888" s="10" t="s">
        <v>1439</v>
      </c>
      <c r="F4888" s="10"/>
      <c r="G4888" s="10" t="s">
        <v>950</v>
      </c>
      <c r="I4888" s="10"/>
      <c r="J4888" s="10" t="s">
        <v>1307</v>
      </c>
      <c r="K4888" s="10" t="s">
        <v>23</v>
      </c>
      <c r="L4888">
        <v>54</v>
      </c>
    </row>
    <row r="4889" spans="1:12" x14ac:dyDescent="0.3">
      <c r="A4889" s="10" t="s">
        <v>1438</v>
      </c>
      <c r="B4889" s="10" t="s">
        <v>2818</v>
      </c>
      <c r="C4889" s="10" t="s">
        <v>3066</v>
      </c>
      <c r="D4889" s="10" t="s">
        <v>3078</v>
      </c>
      <c r="E4889" s="10" t="s">
        <v>1439</v>
      </c>
      <c r="F4889" s="10"/>
      <c r="G4889" s="10" t="s">
        <v>950</v>
      </c>
      <c r="I4889" s="10"/>
      <c r="J4889" s="10" t="s">
        <v>1307</v>
      </c>
      <c r="K4889" s="10" t="s">
        <v>24</v>
      </c>
      <c r="L4889">
        <v>18</v>
      </c>
    </row>
    <row r="4890" spans="1:12" x14ac:dyDescent="0.3">
      <c r="A4890" s="10" t="s">
        <v>1438</v>
      </c>
      <c r="B4890" s="10" t="s">
        <v>2818</v>
      </c>
      <c r="C4890" s="10" t="s">
        <v>3066</v>
      </c>
      <c r="D4890" s="10" t="s">
        <v>3078</v>
      </c>
      <c r="E4890" s="10" t="s">
        <v>1439</v>
      </c>
      <c r="F4890" s="10"/>
      <c r="G4890" s="10" t="s">
        <v>950</v>
      </c>
      <c r="I4890" s="10"/>
      <c r="J4890" s="10" t="s">
        <v>1307</v>
      </c>
      <c r="K4890" s="10" t="s">
        <v>25</v>
      </c>
      <c r="L4890">
        <v>18</v>
      </c>
    </row>
    <row r="4891" spans="1:12" x14ac:dyDescent="0.3">
      <c r="A4891" s="10" t="s">
        <v>1438</v>
      </c>
      <c r="B4891" s="10" t="s">
        <v>2818</v>
      </c>
      <c r="C4891" s="10" t="s">
        <v>3066</v>
      </c>
      <c r="D4891" s="10" t="s">
        <v>3078</v>
      </c>
      <c r="E4891" s="10" t="s">
        <v>1439</v>
      </c>
      <c r="F4891" s="10"/>
      <c r="G4891" s="10" t="s">
        <v>950</v>
      </c>
      <c r="I4891" s="10"/>
      <c r="J4891" s="10" t="s">
        <v>1307</v>
      </c>
      <c r="K4891" s="10" t="s">
        <v>26</v>
      </c>
      <c r="L4891">
        <v>21</v>
      </c>
    </row>
    <row r="4892" spans="1:12" x14ac:dyDescent="0.3">
      <c r="A4892" s="10" t="s">
        <v>1438</v>
      </c>
      <c r="B4892" s="10" t="s">
        <v>2818</v>
      </c>
      <c r="C4892" s="10" t="s">
        <v>3066</v>
      </c>
      <c r="D4892" s="10" t="s">
        <v>3078</v>
      </c>
      <c r="E4892" s="10" t="s">
        <v>1439</v>
      </c>
      <c r="F4892" s="10"/>
      <c r="G4892" s="10" t="s">
        <v>950</v>
      </c>
      <c r="I4892" s="10"/>
      <c r="J4892" s="10" t="s">
        <v>1307</v>
      </c>
      <c r="K4892" s="10" t="s">
        <v>27</v>
      </c>
      <c r="L4892">
        <v>16</v>
      </c>
    </row>
    <row r="4893" spans="1:12" x14ac:dyDescent="0.3">
      <c r="A4893" s="10" t="s">
        <v>1438</v>
      </c>
      <c r="B4893" s="10" t="s">
        <v>2818</v>
      </c>
      <c r="C4893" s="10" t="s">
        <v>3066</v>
      </c>
      <c r="D4893" s="10" t="s">
        <v>3078</v>
      </c>
      <c r="E4893" s="10" t="s">
        <v>1439</v>
      </c>
      <c r="F4893" s="10"/>
      <c r="G4893" s="10" t="s">
        <v>950</v>
      </c>
      <c r="I4893" s="10"/>
      <c r="J4893" s="10" t="s">
        <v>1307</v>
      </c>
      <c r="K4893" s="10" t="s">
        <v>28</v>
      </c>
      <c r="L4893">
        <v>53</v>
      </c>
    </row>
    <row r="4894" spans="1:12" x14ac:dyDescent="0.3">
      <c r="A4894" s="10" t="s">
        <v>1440</v>
      </c>
      <c r="B4894" s="10" t="s">
        <v>2818</v>
      </c>
      <c r="C4894" s="10" t="s">
        <v>3066</v>
      </c>
      <c r="D4894" s="10" t="s">
        <v>3078</v>
      </c>
      <c r="E4894" s="10" t="s">
        <v>1441</v>
      </c>
      <c r="F4894" s="10"/>
      <c r="G4894" s="10" t="s">
        <v>950</v>
      </c>
      <c r="I4894" s="10"/>
      <c r="J4894" s="10" t="s">
        <v>1307</v>
      </c>
      <c r="K4894" s="10" t="s">
        <v>22</v>
      </c>
      <c r="L4894">
        <v>149</v>
      </c>
    </row>
    <row r="4895" spans="1:12" x14ac:dyDescent="0.3">
      <c r="A4895" s="10" t="s">
        <v>1440</v>
      </c>
      <c r="B4895" s="10" t="s">
        <v>2818</v>
      </c>
      <c r="C4895" s="10" t="s">
        <v>3066</v>
      </c>
      <c r="D4895" s="10" t="s">
        <v>3078</v>
      </c>
      <c r="E4895" s="10" t="s">
        <v>1441</v>
      </c>
      <c r="F4895" s="10"/>
      <c r="G4895" s="10" t="s">
        <v>950</v>
      </c>
      <c r="I4895" s="10"/>
      <c r="J4895" s="10" t="s">
        <v>1307</v>
      </c>
      <c r="K4895" s="10" t="s">
        <v>23</v>
      </c>
      <c r="L4895">
        <v>175</v>
      </c>
    </row>
    <row r="4896" spans="1:12" x14ac:dyDescent="0.3">
      <c r="A4896" s="10" t="s">
        <v>1440</v>
      </c>
      <c r="B4896" s="10" t="s">
        <v>2818</v>
      </c>
      <c r="C4896" s="10" t="s">
        <v>3066</v>
      </c>
      <c r="D4896" s="10" t="s">
        <v>3078</v>
      </c>
      <c r="E4896" s="10" t="s">
        <v>1441</v>
      </c>
      <c r="F4896" s="10"/>
      <c r="G4896" s="10" t="s">
        <v>950</v>
      </c>
      <c r="I4896" s="10"/>
      <c r="J4896" s="10" t="s">
        <v>1307</v>
      </c>
      <c r="K4896" s="10" t="s">
        <v>24</v>
      </c>
      <c r="L4896">
        <v>165</v>
      </c>
    </row>
    <row r="4897" spans="1:12" x14ac:dyDescent="0.3">
      <c r="A4897" s="10" t="s">
        <v>1440</v>
      </c>
      <c r="B4897" s="10" t="s">
        <v>2818</v>
      </c>
      <c r="C4897" s="10" t="s">
        <v>3066</v>
      </c>
      <c r="D4897" s="10" t="s">
        <v>3078</v>
      </c>
      <c r="E4897" s="10" t="s">
        <v>1441</v>
      </c>
      <c r="F4897" s="10"/>
      <c r="G4897" s="10" t="s">
        <v>950</v>
      </c>
      <c r="I4897" s="10"/>
      <c r="J4897" s="10" t="s">
        <v>1307</v>
      </c>
      <c r="K4897" s="10" t="s">
        <v>25</v>
      </c>
      <c r="L4897">
        <v>224</v>
      </c>
    </row>
    <row r="4898" spans="1:12" x14ac:dyDescent="0.3">
      <c r="A4898" s="10" t="s">
        <v>1440</v>
      </c>
      <c r="B4898" s="10" t="s">
        <v>2818</v>
      </c>
      <c r="C4898" s="10" t="s">
        <v>3066</v>
      </c>
      <c r="D4898" s="10" t="s">
        <v>3078</v>
      </c>
      <c r="E4898" s="10" t="s">
        <v>1441</v>
      </c>
      <c r="F4898" s="10"/>
      <c r="G4898" s="10" t="s">
        <v>950</v>
      </c>
      <c r="I4898" s="10"/>
      <c r="J4898" s="10" t="s">
        <v>1307</v>
      </c>
      <c r="K4898" s="10" t="s">
        <v>26</v>
      </c>
      <c r="L4898">
        <v>281</v>
      </c>
    </row>
    <row r="4899" spans="1:12" x14ac:dyDescent="0.3">
      <c r="A4899" s="10" t="s">
        <v>1440</v>
      </c>
      <c r="B4899" s="10" t="s">
        <v>2818</v>
      </c>
      <c r="C4899" s="10" t="s">
        <v>3066</v>
      </c>
      <c r="D4899" s="10" t="s">
        <v>3078</v>
      </c>
      <c r="E4899" s="10" t="s">
        <v>1441</v>
      </c>
      <c r="F4899" s="10"/>
      <c r="G4899" s="10" t="s">
        <v>950</v>
      </c>
      <c r="I4899" s="10"/>
      <c r="J4899" s="10" t="s">
        <v>1307</v>
      </c>
      <c r="K4899" s="10" t="s">
        <v>27</v>
      </c>
      <c r="L4899">
        <v>340</v>
      </c>
    </row>
    <row r="4900" spans="1:12" x14ac:dyDescent="0.3">
      <c r="A4900" s="10" t="s">
        <v>1440</v>
      </c>
      <c r="B4900" s="10" t="s">
        <v>2818</v>
      </c>
      <c r="C4900" s="10" t="s">
        <v>3066</v>
      </c>
      <c r="D4900" s="10" t="s">
        <v>3078</v>
      </c>
      <c r="E4900" s="10" t="s">
        <v>1441</v>
      </c>
      <c r="F4900" s="10"/>
      <c r="G4900" s="10" t="s">
        <v>950</v>
      </c>
      <c r="I4900" s="10"/>
      <c r="J4900" s="10" t="s">
        <v>1307</v>
      </c>
      <c r="K4900" s="10" t="s">
        <v>28</v>
      </c>
      <c r="L4900">
        <v>549</v>
      </c>
    </row>
    <row r="4901" spans="1:12" x14ac:dyDescent="0.3">
      <c r="A4901" s="10" t="s">
        <v>1442</v>
      </c>
      <c r="B4901" s="10" t="s">
        <v>2818</v>
      </c>
      <c r="C4901" s="10" t="s">
        <v>3066</v>
      </c>
      <c r="D4901" s="10" t="s">
        <v>3071</v>
      </c>
      <c r="E4901" s="10" t="s">
        <v>1443</v>
      </c>
      <c r="F4901" s="10"/>
      <c r="G4901" s="10" t="s">
        <v>950</v>
      </c>
      <c r="I4901" s="10"/>
      <c r="J4901" s="10" t="s">
        <v>1307</v>
      </c>
      <c r="K4901" s="10" t="s">
        <v>22</v>
      </c>
      <c r="L4901">
        <v>32</v>
      </c>
    </row>
    <row r="4902" spans="1:12" x14ac:dyDescent="0.3">
      <c r="A4902" s="10" t="s">
        <v>1442</v>
      </c>
      <c r="B4902" s="10" t="s">
        <v>2818</v>
      </c>
      <c r="C4902" s="10" t="s">
        <v>3066</v>
      </c>
      <c r="D4902" s="10" t="s">
        <v>3071</v>
      </c>
      <c r="E4902" s="10" t="s">
        <v>1443</v>
      </c>
      <c r="F4902" s="10"/>
      <c r="G4902" s="10" t="s">
        <v>950</v>
      </c>
      <c r="I4902" s="10"/>
      <c r="J4902" s="10" t="s">
        <v>1307</v>
      </c>
      <c r="K4902" s="10" t="s">
        <v>23</v>
      </c>
      <c r="L4902">
        <v>15</v>
      </c>
    </row>
    <row r="4903" spans="1:12" x14ac:dyDescent="0.3">
      <c r="A4903" s="10" t="s">
        <v>1442</v>
      </c>
      <c r="B4903" s="10" t="s">
        <v>2818</v>
      </c>
      <c r="C4903" s="10" t="s">
        <v>3066</v>
      </c>
      <c r="D4903" s="10" t="s">
        <v>3071</v>
      </c>
      <c r="E4903" s="10" t="s">
        <v>1443</v>
      </c>
      <c r="F4903" s="10"/>
      <c r="G4903" s="10" t="s">
        <v>950</v>
      </c>
      <c r="I4903" s="10"/>
      <c r="J4903" s="10" t="s">
        <v>1307</v>
      </c>
      <c r="K4903" s="10" t="s">
        <v>24</v>
      </c>
      <c r="L4903">
        <v>19</v>
      </c>
    </row>
    <row r="4904" spans="1:12" x14ac:dyDescent="0.3">
      <c r="A4904" s="10" t="s">
        <v>1442</v>
      </c>
      <c r="B4904" s="10" t="s">
        <v>2818</v>
      </c>
      <c r="C4904" s="10" t="s">
        <v>3066</v>
      </c>
      <c r="D4904" s="10" t="s">
        <v>3071</v>
      </c>
      <c r="E4904" s="10" t="s">
        <v>1443</v>
      </c>
      <c r="F4904" s="10"/>
      <c r="G4904" s="10" t="s">
        <v>950</v>
      </c>
      <c r="I4904" s="10"/>
      <c r="J4904" s="10" t="s">
        <v>1307</v>
      </c>
      <c r="K4904" s="10" t="s">
        <v>25</v>
      </c>
      <c r="L4904">
        <v>9</v>
      </c>
    </row>
    <row r="4905" spans="1:12" x14ac:dyDescent="0.3">
      <c r="A4905" s="10" t="s">
        <v>1442</v>
      </c>
      <c r="B4905" s="10" t="s">
        <v>2818</v>
      </c>
      <c r="C4905" s="10" t="s">
        <v>3066</v>
      </c>
      <c r="D4905" s="10" t="s">
        <v>3071</v>
      </c>
      <c r="E4905" s="10" t="s">
        <v>1443</v>
      </c>
      <c r="F4905" s="10"/>
      <c r="G4905" s="10" t="s">
        <v>950</v>
      </c>
      <c r="I4905" s="10"/>
      <c r="J4905" s="10" t="s">
        <v>1307</v>
      </c>
      <c r="K4905" s="10" t="s">
        <v>26</v>
      </c>
      <c r="L4905">
        <v>4</v>
      </c>
    </row>
    <row r="4906" spans="1:12" x14ac:dyDescent="0.3">
      <c r="A4906" s="10" t="s">
        <v>1442</v>
      </c>
      <c r="B4906" s="10" t="s">
        <v>2818</v>
      </c>
      <c r="C4906" s="10" t="s">
        <v>3066</v>
      </c>
      <c r="D4906" s="10" t="s">
        <v>3071</v>
      </c>
      <c r="E4906" s="10" t="s">
        <v>1443</v>
      </c>
      <c r="F4906" s="10"/>
      <c r="G4906" s="10" t="s">
        <v>950</v>
      </c>
      <c r="I4906" s="10"/>
      <c r="J4906" s="10" t="s">
        <v>1307</v>
      </c>
      <c r="K4906" s="10" t="s">
        <v>27</v>
      </c>
      <c r="L4906">
        <v>5</v>
      </c>
    </row>
    <row r="4907" spans="1:12" x14ac:dyDescent="0.3">
      <c r="A4907" s="10" t="s">
        <v>1442</v>
      </c>
      <c r="B4907" s="10" t="s">
        <v>2818</v>
      </c>
      <c r="C4907" s="10" t="s">
        <v>3066</v>
      </c>
      <c r="D4907" s="10" t="s">
        <v>3071</v>
      </c>
      <c r="E4907" s="10" t="s">
        <v>1443</v>
      </c>
      <c r="F4907" s="10"/>
      <c r="G4907" s="10" t="s">
        <v>950</v>
      </c>
      <c r="I4907" s="10"/>
      <c r="J4907" s="10" t="s">
        <v>1307</v>
      </c>
      <c r="K4907" s="10" t="s">
        <v>28</v>
      </c>
      <c r="L4907">
        <v>12</v>
      </c>
    </row>
    <row r="4908" spans="1:12" x14ac:dyDescent="0.3">
      <c r="A4908" s="10" t="s">
        <v>1444</v>
      </c>
      <c r="B4908" s="10" t="s">
        <v>2818</v>
      </c>
      <c r="C4908" s="10" t="s">
        <v>3066</v>
      </c>
      <c r="D4908" s="10" t="s">
        <v>3080</v>
      </c>
      <c r="E4908" s="10" t="s">
        <v>1446</v>
      </c>
      <c r="F4908" s="10"/>
      <c r="G4908" s="10" t="s">
        <v>950</v>
      </c>
      <c r="I4908" s="10"/>
      <c r="J4908" s="10" t="s">
        <v>1307</v>
      </c>
      <c r="K4908" s="10" t="s">
        <v>22</v>
      </c>
      <c r="L4908">
        <v>16</v>
      </c>
    </row>
    <row r="4909" spans="1:12" x14ac:dyDescent="0.3">
      <c r="A4909" s="10" t="s">
        <v>1444</v>
      </c>
      <c r="B4909" s="10" t="s">
        <v>2818</v>
      </c>
      <c r="C4909" s="10" t="s">
        <v>3066</v>
      </c>
      <c r="D4909" s="10" t="s">
        <v>3080</v>
      </c>
      <c r="E4909" s="10" t="s">
        <v>1446</v>
      </c>
      <c r="F4909" s="10"/>
      <c r="G4909" s="10" t="s">
        <v>950</v>
      </c>
      <c r="I4909" s="10"/>
      <c r="J4909" s="10" t="s">
        <v>1307</v>
      </c>
      <c r="K4909" s="10" t="s">
        <v>23</v>
      </c>
      <c r="L4909">
        <v>15</v>
      </c>
    </row>
    <row r="4910" spans="1:12" x14ac:dyDescent="0.3">
      <c r="A4910" s="10" t="s">
        <v>1444</v>
      </c>
      <c r="B4910" s="10" t="s">
        <v>2818</v>
      </c>
      <c r="C4910" s="10" t="s">
        <v>3066</v>
      </c>
      <c r="D4910" s="10" t="s">
        <v>3080</v>
      </c>
      <c r="E4910" s="10" t="s">
        <v>1446</v>
      </c>
      <c r="F4910" s="10"/>
      <c r="G4910" s="10" t="s">
        <v>950</v>
      </c>
      <c r="I4910" s="10"/>
      <c r="J4910" s="10" t="s">
        <v>1307</v>
      </c>
      <c r="K4910" s="10" t="s">
        <v>24</v>
      </c>
      <c r="L4910">
        <v>17</v>
      </c>
    </row>
    <row r="4911" spans="1:12" x14ac:dyDescent="0.3">
      <c r="A4911" s="10" t="s">
        <v>1444</v>
      </c>
      <c r="B4911" s="10" t="s">
        <v>2818</v>
      </c>
      <c r="C4911" s="10" t="s">
        <v>3066</v>
      </c>
      <c r="D4911" s="10" t="s">
        <v>3080</v>
      </c>
      <c r="E4911" s="10" t="s">
        <v>1446</v>
      </c>
      <c r="F4911" s="10"/>
      <c r="G4911" s="10" t="s">
        <v>950</v>
      </c>
      <c r="I4911" s="10"/>
      <c r="J4911" s="10" t="s">
        <v>1307</v>
      </c>
      <c r="K4911" s="10" t="s">
        <v>25</v>
      </c>
      <c r="L4911">
        <v>12</v>
      </c>
    </row>
    <row r="4912" spans="1:12" x14ac:dyDescent="0.3">
      <c r="A4912" s="10" t="s">
        <v>1444</v>
      </c>
      <c r="B4912" s="10" t="s">
        <v>2818</v>
      </c>
      <c r="C4912" s="10" t="s">
        <v>3066</v>
      </c>
      <c r="D4912" s="10" t="s">
        <v>3080</v>
      </c>
      <c r="E4912" s="10" t="s">
        <v>1446</v>
      </c>
      <c r="F4912" s="10"/>
      <c r="G4912" s="10" t="s">
        <v>950</v>
      </c>
      <c r="I4912" s="10"/>
      <c r="J4912" s="10" t="s">
        <v>1307</v>
      </c>
      <c r="K4912" s="10" t="s">
        <v>26</v>
      </c>
      <c r="L4912">
        <v>7</v>
      </c>
    </row>
    <row r="4913" spans="1:12" x14ac:dyDescent="0.3">
      <c r="A4913" s="10" t="s">
        <v>1444</v>
      </c>
      <c r="B4913" s="10" t="s">
        <v>2818</v>
      </c>
      <c r="C4913" s="10" t="s">
        <v>3066</v>
      </c>
      <c r="D4913" s="10" t="s">
        <v>3080</v>
      </c>
      <c r="E4913" s="10" t="s">
        <v>1446</v>
      </c>
      <c r="F4913" s="10"/>
      <c r="G4913" s="10" t="s">
        <v>950</v>
      </c>
      <c r="I4913" s="10"/>
      <c r="J4913" s="10" t="s">
        <v>1307</v>
      </c>
      <c r="K4913" s="10" t="s">
        <v>27</v>
      </c>
      <c r="L4913">
        <v>9</v>
      </c>
    </row>
    <row r="4914" spans="1:12" x14ac:dyDescent="0.3">
      <c r="A4914" s="10" t="s">
        <v>1444</v>
      </c>
      <c r="B4914" s="10" t="s">
        <v>2818</v>
      </c>
      <c r="C4914" s="10" t="s">
        <v>3066</v>
      </c>
      <c r="D4914" s="10" t="s">
        <v>3080</v>
      </c>
      <c r="E4914" s="10" t="s">
        <v>1446</v>
      </c>
      <c r="F4914" s="10"/>
      <c r="G4914" s="10" t="s">
        <v>950</v>
      </c>
      <c r="I4914" s="10"/>
      <c r="J4914" s="10" t="s">
        <v>1307</v>
      </c>
      <c r="K4914" s="10" t="s">
        <v>28</v>
      </c>
      <c r="L4914">
        <v>10</v>
      </c>
    </row>
    <row r="4915" spans="1:12" x14ac:dyDescent="0.3">
      <c r="A4915" s="10" t="s">
        <v>1447</v>
      </c>
      <c r="B4915" s="10" t="s">
        <v>2818</v>
      </c>
      <c r="C4915" s="10" t="s">
        <v>3066</v>
      </c>
      <c r="D4915" s="10" t="s">
        <v>3081</v>
      </c>
      <c r="E4915" s="10" t="s">
        <v>1449</v>
      </c>
      <c r="F4915" s="10"/>
      <c r="G4915" s="10" t="s">
        <v>950</v>
      </c>
      <c r="I4915" s="10"/>
      <c r="J4915" s="10" t="s">
        <v>1307</v>
      </c>
      <c r="K4915" s="10" t="s">
        <v>22</v>
      </c>
      <c r="L4915">
        <v>206</v>
      </c>
    </row>
    <row r="4916" spans="1:12" x14ac:dyDescent="0.3">
      <c r="A4916" s="10" t="s">
        <v>1447</v>
      </c>
      <c r="B4916" s="10" t="s">
        <v>2818</v>
      </c>
      <c r="C4916" s="10" t="s">
        <v>3066</v>
      </c>
      <c r="D4916" s="10" t="s">
        <v>3081</v>
      </c>
      <c r="E4916" s="10" t="s">
        <v>1449</v>
      </c>
      <c r="F4916" s="10"/>
      <c r="G4916" s="10" t="s">
        <v>950</v>
      </c>
      <c r="I4916" s="10"/>
      <c r="J4916" s="10" t="s">
        <v>1307</v>
      </c>
      <c r="K4916" s="10" t="s">
        <v>23</v>
      </c>
      <c r="L4916">
        <v>181</v>
      </c>
    </row>
    <row r="4917" spans="1:12" x14ac:dyDescent="0.3">
      <c r="A4917" s="10" t="s">
        <v>1447</v>
      </c>
      <c r="B4917" s="10" t="s">
        <v>2818</v>
      </c>
      <c r="C4917" s="10" t="s">
        <v>3066</v>
      </c>
      <c r="D4917" s="10" t="s">
        <v>3081</v>
      </c>
      <c r="E4917" s="10" t="s">
        <v>1449</v>
      </c>
      <c r="F4917" s="10"/>
      <c r="G4917" s="10" t="s">
        <v>950</v>
      </c>
      <c r="I4917" s="10"/>
      <c r="J4917" s="10" t="s">
        <v>1307</v>
      </c>
      <c r="K4917" s="10" t="s">
        <v>24</v>
      </c>
      <c r="L4917">
        <v>189</v>
      </c>
    </row>
    <row r="4918" spans="1:12" x14ac:dyDescent="0.3">
      <c r="A4918" s="10" t="s">
        <v>1447</v>
      </c>
      <c r="B4918" s="10" t="s">
        <v>2818</v>
      </c>
      <c r="C4918" s="10" t="s">
        <v>3066</v>
      </c>
      <c r="D4918" s="10" t="s">
        <v>3081</v>
      </c>
      <c r="E4918" s="10" t="s">
        <v>1449</v>
      </c>
      <c r="F4918" s="10"/>
      <c r="G4918" s="10" t="s">
        <v>950</v>
      </c>
      <c r="I4918" s="10"/>
      <c r="J4918" s="10" t="s">
        <v>1307</v>
      </c>
      <c r="K4918" s="10" t="s">
        <v>25</v>
      </c>
      <c r="L4918">
        <v>198</v>
      </c>
    </row>
    <row r="4919" spans="1:12" x14ac:dyDescent="0.3">
      <c r="A4919" s="10" t="s">
        <v>1447</v>
      </c>
      <c r="B4919" s="10" t="s">
        <v>2818</v>
      </c>
      <c r="C4919" s="10" t="s">
        <v>3066</v>
      </c>
      <c r="D4919" s="10" t="s">
        <v>3081</v>
      </c>
      <c r="E4919" s="10" t="s">
        <v>1449</v>
      </c>
      <c r="F4919" s="10"/>
      <c r="G4919" s="10" t="s">
        <v>950</v>
      </c>
      <c r="I4919" s="10"/>
      <c r="J4919" s="10" t="s">
        <v>1307</v>
      </c>
      <c r="K4919" s="10" t="s">
        <v>26</v>
      </c>
      <c r="L4919">
        <v>189</v>
      </c>
    </row>
    <row r="4920" spans="1:12" x14ac:dyDescent="0.3">
      <c r="A4920" s="10" t="s">
        <v>1447</v>
      </c>
      <c r="B4920" s="10" t="s">
        <v>2818</v>
      </c>
      <c r="C4920" s="10" t="s">
        <v>3066</v>
      </c>
      <c r="D4920" s="10" t="s">
        <v>3081</v>
      </c>
      <c r="E4920" s="10" t="s">
        <v>1449</v>
      </c>
      <c r="F4920" s="10"/>
      <c r="G4920" s="10" t="s">
        <v>950</v>
      </c>
      <c r="I4920" s="10"/>
      <c r="J4920" s="10" t="s">
        <v>1307</v>
      </c>
      <c r="K4920" s="10" t="s">
        <v>27</v>
      </c>
      <c r="L4920">
        <v>201</v>
      </c>
    </row>
    <row r="4921" spans="1:12" x14ac:dyDescent="0.3">
      <c r="A4921" s="10" t="s">
        <v>1447</v>
      </c>
      <c r="B4921" s="10" t="s">
        <v>2818</v>
      </c>
      <c r="C4921" s="10" t="s">
        <v>3066</v>
      </c>
      <c r="D4921" s="10" t="s">
        <v>3081</v>
      </c>
      <c r="E4921" s="10" t="s">
        <v>1449</v>
      </c>
      <c r="F4921" s="10"/>
      <c r="G4921" s="10" t="s">
        <v>950</v>
      </c>
      <c r="I4921" s="10"/>
      <c r="J4921" s="10" t="s">
        <v>1307</v>
      </c>
      <c r="K4921" s="10" t="s">
        <v>28</v>
      </c>
      <c r="L4921">
        <v>263</v>
      </c>
    </row>
    <row r="4922" spans="1:12" x14ac:dyDescent="0.3">
      <c r="A4922" s="10" t="s">
        <v>1450</v>
      </c>
      <c r="B4922" s="10" t="s">
        <v>2818</v>
      </c>
      <c r="C4922" s="10" t="s">
        <v>3066</v>
      </c>
      <c r="D4922" s="10" t="s">
        <v>3075</v>
      </c>
      <c r="E4922" s="10" t="s">
        <v>1451</v>
      </c>
      <c r="F4922" s="10"/>
      <c r="G4922" s="10" t="s">
        <v>950</v>
      </c>
      <c r="I4922" s="10"/>
      <c r="J4922" s="10" t="s">
        <v>1307</v>
      </c>
      <c r="K4922" s="10" t="s">
        <v>22</v>
      </c>
      <c r="L4922">
        <v>0</v>
      </c>
    </row>
    <row r="4923" spans="1:12" x14ac:dyDescent="0.3">
      <c r="A4923" s="10" t="s">
        <v>1450</v>
      </c>
      <c r="B4923" s="10" t="s">
        <v>2818</v>
      </c>
      <c r="C4923" s="10" t="s">
        <v>3066</v>
      </c>
      <c r="D4923" s="10" t="s">
        <v>3075</v>
      </c>
      <c r="E4923" s="10" t="s">
        <v>1451</v>
      </c>
      <c r="F4923" s="10"/>
      <c r="G4923" s="10" t="s">
        <v>950</v>
      </c>
      <c r="I4923" s="10"/>
      <c r="J4923" s="10" t="s">
        <v>1307</v>
      </c>
      <c r="K4923" s="10" t="s">
        <v>23</v>
      </c>
      <c r="L4923">
        <v>0</v>
      </c>
    </row>
    <row r="4924" spans="1:12" x14ac:dyDescent="0.3">
      <c r="A4924" s="10" t="s">
        <v>1450</v>
      </c>
      <c r="B4924" s="10" t="s">
        <v>2818</v>
      </c>
      <c r="C4924" s="10" t="s">
        <v>3066</v>
      </c>
      <c r="D4924" s="10" t="s">
        <v>3075</v>
      </c>
      <c r="E4924" s="10" t="s">
        <v>1451</v>
      </c>
      <c r="F4924" s="10"/>
      <c r="G4924" s="10" t="s">
        <v>950</v>
      </c>
      <c r="I4924" s="10"/>
      <c r="J4924" s="10" t="s">
        <v>1307</v>
      </c>
      <c r="K4924" s="10" t="s">
        <v>24</v>
      </c>
      <c r="L4924">
        <v>0</v>
      </c>
    </row>
    <row r="4925" spans="1:12" x14ac:dyDescent="0.3">
      <c r="A4925" s="10" t="s">
        <v>1450</v>
      </c>
      <c r="B4925" s="10" t="s">
        <v>2818</v>
      </c>
      <c r="C4925" s="10" t="s">
        <v>3066</v>
      </c>
      <c r="D4925" s="10" t="s">
        <v>3075</v>
      </c>
      <c r="E4925" s="10" t="s">
        <v>1451</v>
      </c>
      <c r="F4925" s="10"/>
      <c r="G4925" s="10" t="s">
        <v>950</v>
      </c>
      <c r="I4925" s="10"/>
      <c r="J4925" s="10" t="s">
        <v>1307</v>
      </c>
      <c r="K4925" s="10" t="s">
        <v>25</v>
      </c>
      <c r="L4925">
        <v>0</v>
      </c>
    </row>
    <row r="4926" spans="1:12" x14ac:dyDescent="0.3">
      <c r="A4926" s="10" t="s">
        <v>1450</v>
      </c>
      <c r="B4926" s="10" t="s">
        <v>2818</v>
      </c>
      <c r="C4926" s="10" t="s">
        <v>3066</v>
      </c>
      <c r="D4926" s="10" t="s">
        <v>3075</v>
      </c>
      <c r="E4926" s="10" t="s">
        <v>1451</v>
      </c>
      <c r="F4926" s="10"/>
      <c r="G4926" s="10" t="s">
        <v>950</v>
      </c>
      <c r="I4926" s="10"/>
      <c r="J4926" s="10" t="s">
        <v>1307</v>
      </c>
      <c r="K4926" s="10" t="s">
        <v>26</v>
      </c>
      <c r="L4926">
        <v>0</v>
      </c>
    </row>
    <row r="4927" spans="1:12" x14ac:dyDescent="0.3">
      <c r="A4927" s="10" t="s">
        <v>1450</v>
      </c>
      <c r="B4927" s="10" t="s">
        <v>2818</v>
      </c>
      <c r="C4927" s="10" t="s">
        <v>3066</v>
      </c>
      <c r="D4927" s="10" t="s">
        <v>3075</v>
      </c>
      <c r="E4927" s="10" t="s">
        <v>1451</v>
      </c>
      <c r="F4927" s="10"/>
      <c r="G4927" s="10" t="s">
        <v>950</v>
      </c>
      <c r="I4927" s="10"/>
      <c r="J4927" s="10" t="s">
        <v>1307</v>
      </c>
      <c r="K4927" s="10" t="s">
        <v>27</v>
      </c>
      <c r="L4927">
        <v>0</v>
      </c>
    </row>
    <row r="4928" spans="1:12" x14ac:dyDescent="0.3">
      <c r="A4928" s="10" t="s">
        <v>1450</v>
      </c>
      <c r="B4928" s="10" t="s">
        <v>2818</v>
      </c>
      <c r="C4928" s="10" t="s">
        <v>3066</v>
      </c>
      <c r="D4928" s="10" t="s">
        <v>3075</v>
      </c>
      <c r="E4928" s="10" t="s">
        <v>1451</v>
      </c>
      <c r="F4928" s="10"/>
      <c r="G4928" s="10" t="s">
        <v>950</v>
      </c>
      <c r="I4928" s="10"/>
      <c r="J4928" s="10" t="s">
        <v>1307</v>
      </c>
      <c r="K4928" s="10" t="s">
        <v>28</v>
      </c>
      <c r="L4928">
        <v>7</v>
      </c>
    </row>
    <row r="4929" spans="1:12" x14ac:dyDescent="0.3">
      <c r="A4929" s="10" t="s">
        <v>1452</v>
      </c>
      <c r="B4929" s="10" t="s">
        <v>2818</v>
      </c>
      <c r="C4929" s="10" t="s">
        <v>3066</v>
      </c>
      <c r="D4929" s="10" t="s">
        <v>3071</v>
      </c>
      <c r="E4929" s="10" t="s">
        <v>1453</v>
      </c>
      <c r="F4929" s="10"/>
      <c r="G4929" s="10" t="s">
        <v>950</v>
      </c>
      <c r="I4929" s="10"/>
      <c r="J4929" s="10" t="s">
        <v>1307</v>
      </c>
      <c r="K4929" s="10" t="s">
        <v>22</v>
      </c>
      <c r="L4929">
        <v>0</v>
      </c>
    </row>
    <row r="4930" spans="1:12" x14ac:dyDescent="0.3">
      <c r="A4930" s="10" t="s">
        <v>1452</v>
      </c>
      <c r="B4930" s="10" t="s">
        <v>2818</v>
      </c>
      <c r="C4930" s="10" t="s">
        <v>3066</v>
      </c>
      <c r="D4930" s="10" t="s">
        <v>3071</v>
      </c>
      <c r="E4930" s="10" t="s">
        <v>1453</v>
      </c>
      <c r="F4930" s="10"/>
      <c r="G4930" s="10" t="s">
        <v>950</v>
      </c>
      <c r="I4930" s="10"/>
      <c r="J4930" s="10" t="s">
        <v>1307</v>
      </c>
      <c r="K4930" s="10" t="s">
        <v>23</v>
      </c>
      <c r="L4930">
        <v>1</v>
      </c>
    </row>
    <row r="4931" spans="1:12" x14ac:dyDescent="0.3">
      <c r="A4931" s="10" t="s">
        <v>1452</v>
      </c>
      <c r="B4931" s="10" t="s">
        <v>2818</v>
      </c>
      <c r="C4931" s="10" t="s">
        <v>3066</v>
      </c>
      <c r="D4931" s="10" t="s">
        <v>3071</v>
      </c>
      <c r="E4931" s="10" t="s">
        <v>1453</v>
      </c>
      <c r="F4931" s="10"/>
      <c r="G4931" s="10" t="s">
        <v>950</v>
      </c>
      <c r="I4931" s="10"/>
      <c r="J4931" s="10" t="s">
        <v>1307</v>
      </c>
      <c r="K4931" s="10" t="s">
        <v>24</v>
      </c>
      <c r="L4931">
        <v>2</v>
      </c>
    </row>
    <row r="4932" spans="1:12" x14ac:dyDescent="0.3">
      <c r="A4932" s="10" t="s">
        <v>1452</v>
      </c>
      <c r="B4932" s="10" t="s">
        <v>2818</v>
      </c>
      <c r="C4932" s="10" t="s">
        <v>3066</v>
      </c>
      <c r="D4932" s="10" t="s">
        <v>3071</v>
      </c>
      <c r="E4932" s="10" t="s">
        <v>1453</v>
      </c>
      <c r="F4932" s="10"/>
      <c r="G4932" s="10" t="s">
        <v>950</v>
      </c>
      <c r="I4932" s="10"/>
      <c r="J4932" s="10" t="s">
        <v>1307</v>
      </c>
      <c r="K4932" s="10" t="s">
        <v>25</v>
      </c>
      <c r="L4932">
        <v>3</v>
      </c>
    </row>
    <row r="4933" spans="1:12" x14ac:dyDescent="0.3">
      <c r="A4933" s="10" t="s">
        <v>1452</v>
      </c>
      <c r="B4933" s="10" t="s">
        <v>2818</v>
      </c>
      <c r="C4933" s="10" t="s">
        <v>3066</v>
      </c>
      <c r="D4933" s="10" t="s">
        <v>3071</v>
      </c>
      <c r="E4933" s="10" t="s">
        <v>1453</v>
      </c>
      <c r="F4933" s="10"/>
      <c r="G4933" s="10" t="s">
        <v>950</v>
      </c>
      <c r="I4933" s="10"/>
      <c r="J4933" s="10" t="s">
        <v>1307</v>
      </c>
      <c r="K4933" s="10" t="s">
        <v>26</v>
      </c>
      <c r="L4933">
        <v>3</v>
      </c>
    </row>
    <row r="4934" spans="1:12" x14ac:dyDescent="0.3">
      <c r="A4934" s="10" t="s">
        <v>1452</v>
      </c>
      <c r="B4934" s="10" t="s">
        <v>2818</v>
      </c>
      <c r="C4934" s="10" t="s">
        <v>3066</v>
      </c>
      <c r="D4934" s="10" t="s">
        <v>3071</v>
      </c>
      <c r="E4934" s="10" t="s">
        <v>1453</v>
      </c>
      <c r="F4934" s="10"/>
      <c r="G4934" s="10" t="s">
        <v>950</v>
      </c>
      <c r="I4934" s="10"/>
      <c r="J4934" s="10" t="s">
        <v>1307</v>
      </c>
      <c r="K4934" s="10" t="s">
        <v>27</v>
      </c>
      <c r="L4934">
        <v>4</v>
      </c>
    </row>
    <row r="4935" spans="1:12" x14ac:dyDescent="0.3">
      <c r="A4935" s="10" t="s">
        <v>1452</v>
      </c>
      <c r="B4935" s="10" t="s">
        <v>2818</v>
      </c>
      <c r="C4935" s="10" t="s">
        <v>3066</v>
      </c>
      <c r="D4935" s="10" t="s">
        <v>3071</v>
      </c>
      <c r="E4935" s="10" t="s">
        <v>1453</v>
      </c>
      <c r="F4935" s="10"/>
      <c r="G4935" s="10" t="s">
        <v>950</v>
      </c>
      <c r="I4935" s="10"/>
      <c r="J4935" s="10" t="s">
        <v>1307</v>
      </c>
      <c r="K4935" s="10" t="s">
        <v>28</v>
      </c>
      <c r="L4935">
        <v>5</v>
      </c>
    </row>
    <row r="4936" spans="1:12" x14ac:dyDescent="0.3">
      <c r="A4936" s="10" t="s">
        <v>1454</v>
      </c>
      <c r="B4936" s="10" t="s">
        <v>2818</v>
      </c>
      <c r="C4936" s="10" t="s">
        <v>3066</v>
      </c>
      <c r="D4936" s="10" t="s">
        <v>3078</v>
      </c>
      <c r="E4936" s="10" t="s">
        <v>1455</v>
      </c>
      <c r="F4936" s="10"/>
      <c r="G4936" s="10" t="s">
        <v>950</v>
      </c>
      <c r="I4936" s="10"/>
      <c r="J4936" s="10" t="s">
        <v>1307</v>
      </c>
      <c r="K4936" s="10" t="s">
        <v>22</v>
      </c>
      <c r="L4936">
        <v>5</v>
      </c>
    </row>
    <row r="4937" spans="1:12" x14ac:dyDescent="0.3">
      <c r="A4937" s="10" t="s">
        <v>1454</v>
      </c>
      <c r="B4937" s="10" t="s">
        <v>2818</v>
      </c>
      <c r="C4937" s="10" t="s">
        <v>3066</v>
      </c>
      <c r="D4937" s="10" t="s">
        <v>3078</v>
      </c>
      <c r="E4937" s="10" t="s">
        <v>1455</v>
      </c>
      <c r="F4937" s="10"/>
      <c r="G4937" s="10" t="s">
        <v>950</v>
      </c>
      <c r="I4937" s="10"/>
      <c r="J4937" s="10" t="s">
        <v>1307</v>
      </c>
      <c r="K4937" s="10" t="s">
        <v>23</v>
      </c>
      <c r="L4937">
        <v>6</v>
      </c>
    </row>
    <row r="4938" spans="1:12" x14ac:dyDescent="0.3">
      <c r="A4938" s="10" t="s">
        <v>1454</v>
      </c>
      <c r="B4938" s="10" t="s">
        <v>2818</v>
      </c>
      <c r="C4938" s="10" t="s">
        <v>3066</v>
      </c>
      <c r="D4938" s="10" t="s">
        <v>3078</v>
      </c>
      <c r="E4938" s="10" t="s">
        <v>1455</v>
      </c>
      <c r="F4938" s="10"/>
      <c r="G4938" s="10" t="s">
        <v>950</v>
      </c>
      <c r="I4938" s="10"/>
      <c r="J4938" s="10" t="s">
        <v>1307</v>
      </c>
      <c r="K4938" s="10" t="s">
        <v>24</v>
      </c>
      <c r="L4938">
        <v>5</v>
      </c>
    </row>
    <row r="4939" spans="1:12" x14ac:dyDescent="0.3">
      <c r="A4939" s="10" t="s">
        <v>1454</v>
      </c>
      <c r="B4939" s="10" t="s">
        <v>2818</v>
      </c>
      <c r="C4939" s="10" t="s">
        <v>3066</v>
      </c>
      <c r="D4939" s="10" t="s">
        <v>3078</v>
      </c>
      <c r="E4939" s="10" t="s">
        <v>1455</v>
      </c>
      <c r="F4939" s="10"/>
      <c r="G4939" s="10" t="s">
        <v>950</v>
      </c>
      <c r="I4939" s="10"/>
      <c r="J4939" s="10" t="s">
        <v>1307</v>
      </c>
      <c r="K4939" s="10" t="s">
        <v>25</v>
      </c>
      <c r="L4939">
        <v>6</v>
      </c>
    </row>
    <row r="4940" spans="1:12" x14ac:dyDescent="0.3">
      <c r="A4940" s="10" t="s">
        <v>1454</v>
      </c>
      <c r="B4940" s="10" t="s">
        <v>2818</v>
      </c>
      <c r="C4940" s="10" t="s">
        <v>3066</v>
      </c>
      <c r="D4940" s="10" t="s">
        <v>3078</v>
      </c>
      <c r="E4940" s="10" t="s">
        <v>1455</v>
      </c>
      <c r="F4940" s="10"/>
      <c r="G4940" s="10" t="s">
        <v>950</v>
      </c>
      <c r="I4940" s="10"/>
      <c r="J4940" s="10" t="s">
        <v>1307</v>
      </c>
      <c r="K4940" s="10" t="s">
        <v>26</v>
      </c>
      <c r="L4940">
        <v>6</v>
      </c>
    </row>
    <row r="4941" spans="1:12" x14ac:dyDescent="0.3">
      <c r="A4941" s="10" t="s">
        <v>1454</v>
      </c>
      <c r="B4941" s="10" t="s">
        <v>2818</v>
      </c>
      <c r="C4941" s="10" t="s">
        <v>3066</v>
      </c>
      <c r="D4941" s="10" t="s">
        <v>3078</v>
      </c>
      <c r="E4941" s="10" t="s">
        <v>1455</v>
      </c>
      <c r="F4941" s="10"/>
      <c r="G4941" s="10" t="s">
        <v>950</v>
      </c>
      <c r="I4941" s="10"/>
      <c r="J4941" s="10" t="s">
        <v>1307</v>
      </c>
      <c r="K4941" s="10" t="s">
        <v>27</v>
      </c>
      <c r="L4941">
        <v>5</v>
      </c>
    </row>
    <row r="4942" spans="1:12" x14ac:dyDescent="0.3">
      <c r="A4942" s="10" t="s">
        <v>1454</v>
      </c>
      <c r="B4942" s="10" t="s">
        <v>2818</v>
      </c>
      <c r="C4942" s="10" t="s">
        <v>3066</v>
      </c>
      <c r="D4942" s="10" t="s">
        <v>3078</v>
      </c>
      <c r="E4942" s="10" t="s">
        <v>1455</v>
      </c>
      <c r="F4942" s="10"/>
      <c r="G4942" s="10" t="s">
        <v>950</v>
      </c>
      <c r="I4942" s="10"/>
      <c r="J4942" s="10" t="s">
        <v>1307</v>
      </c>
      <c r="K4942" s="10" t="s">
        <v>28</v>
      </c>
      <c r="L4942">
        <v>4</v>
      </c>
    </row>
    <row r="4943" spans="1:12" x14ac:dyDescent="0.3">
      <c r="A4943" s="10" t="s">
        <v>1456</v>
      </c>
      <c r="B4943" s="10" t="s">
        <v>2818</v>
      </c>
      <c r="C4943" s="10" t="s">
        <v>3066</v>
      </c>
      <c r="D4943" s="10" t="s">
        <v>3069</v>
      </c>
      <c r="E4943" s="10" t="s">
        <v>1457</v>
      </c>
      <c r="F4943" s="10"/>
      <c r="G4943" s="10" t="s">
        <v>950</v>
      </c>
      <c r="I4943" s="10"/>
      <c r="J4943" s="10" t="s">
        <v>1307</v>
      </c>
      <c r="K4943" s="10" t="s">
        <v>22</v>
      </c>
      <c r="L4943">
        <v>37</v>
      </c>
    </row>
    <row r="4944" spans="1:12" x14ac:dyDescent="0.3">
      <c r="A4944" s="10" t="s">
        <v>1456</v>
      </c>
      <c r="B4944" s="10" t="s">
        <v>2818</v>
      </c>
      <c r="C4944" s="10" t="s">
        <v>3066</v>
      </c>
      <c r="D4944" s="10" t="s">
        <v>3069</v>
      </c>
      <c r="E4944" s="10" t="s">
        <v>1457</v>
      </c>
      <c r="F4944" s="10"/>
      <c r="G4944" s="10" t="s">
        <v>950</v>
      </c>
      <c r="I4944" s="10"/>
      <c r="J4944" s="10" t="s">
        <v>1307</v>
      </c>
      <c r="K4944" s="10" t="s">
        <v>23</v>
      </c>
      <c r="L4944">
        <v>117</v>
      </c>
    </row>
    <row r="4945" spans="1:12" x14ac:dyDescent="0.3">
      <c r="A4945" s="10" t="s">
        <v>1456</v>
      </c>
      <c r="B4945" s="10" t="s">
        <v>2818</v>
      </c>
      <c r="C4945" s="10" t="s">
        <v>3066</v>
      </c>
      <c r="D4945" s="10" t="s">
        <v>3069</v>
      </c>
      <c r="E4945" s="10" t="s">
        <v>1457</v>
      </c>
      <c r="F4945" s="10"/>
      <c r="G4945" s="10" t="s">
        <v>950</v>
      </c>
      <c r="I4945" s="10"/>
      <c r="J4945" s="10" t="s">
        <v>1307</v>
      </c>
      <c r="K4945" s="10" t="s">
        <v>24</v>
      </c>
      <c r="L4945">
        <v>95</v>
      </c>
    </row>
    <row r="4946" spans="1:12" x14ac:dyDescent="0.3">
      <c r="A4946" s="10" t="s">
        <v>1456</v>
      </c>
      <c r="B4946" s="10" t="s">
        <v>2818</v>
      </c>
      <c r="C4946" s="10" t="s">
        <v>3066</v>
      </c>
      <c r="D4946" s="10" t="s">
        <v>3069</v>
      </c>
      <c r="E4946" s="10" t="s">
        <v>1457</v>
      </c>
      <c r="F4946" s="10"/>
      <c r="G4946" s="10" t="s">
        <v>950</v>
      </c>
      <c r="I4946" s="10"/>
      <c r="J4946" s="10" t="s">
        <v>1307</v>
      </c>
      <c r="K4946" s="10" t="s">
        <v>25</v>
      </c>
      <c r="L4946">
        <v>19</v>
      </c>
    </row>
    <row r="4947" spans="1:12" x14ac:dyDescent="0.3">
      <c r="A4947" s="10" t="s">
        <v>1456</v>
      </c>
      <c r="B4947" s="10" t="s">
        <v>2818</v>
      </c>
      <c r="C4947" s="10" t="s">
        <v>3066</v>
      </c>
      <c r="D4947" s="10" t="s">
        <v>3069</v>
      </c>
      <c r="E4947" s="10" t="s">
        <v>1457</v>
      </c>
      <c r="F4947" s="10"/>
      <c r="G4947" s="10" t="s">
        <v>950</v>
      </c>
      <c r="I4947" s="10"/>
      <c r="J4947" s="10" t="s">
        <v>1307</v>
      </c>
      <c r="K4947" s="10" t="s">
        <v>26</v>
      </c>
      <c r="L4947">
        <v>13</v>
      </c>
    </row>
    <row r="4948" spans="1:12" x14ac:dyDescent="0.3">
      <c r="A4948" s="10" t="s">
        <v>1456</v>
      </c>
      <c r="B4948" s="10" t="s">
        <v>2818</v>
      </c>
      <c r="C4948" s="10" t="s">
        <v>3066</v>
      </c>
      <c r="D4948" s="10" t="s">
        <v>3069</v>
      </c>
      <c r="E4948" s="10" t="s">
        <v>1457</v>
      </c>
      <c r="F4948" s="10"/>
      <c r="G4948" s="10" t="s">
        <v>950</v>
      </c>
      <c r="I4948" s="10"/>
      <c r="J4948" s="10" t="s">
        <v>1307</v>
      </c>
      <c r="K4948" s="10" t="s">
        <v>27</v>
      </c>
      <c r="L4948">
        <v>20</v>
      </c>
    </row>
    <row r="4949" spans="1:12" x14ac:dyDescent="0.3">
      <c r="A4949" s="10" t="s">
        <v>1456</v>
      </c>
      <c r="B4949" s="10" t="s">
        <v>2818</v>
      </c>
      <c r="C4949" s="10" t="s">
        <v>3066</v>
      </c>
      <c r="D4949" s="10" t="s">
        <v>3069</v>
      </c>
      <c r="E4949" s="10" t="s">
        <v>1457</v>
      </c>
      <c r="F4949" s="10"/>
      <c r="G4949" s="10" t="s">
        <v>950</v>
      </c>
      <c r="I4949" s="10"/>
      <c r="J4949" s="10" t="s">
        <v>1307</v>
      </c>
      <c r="K4949" s="10" t="s">
        <v>28</v>
      </c>
      <c r="L4949">
        <v>9</v>
      </c>
    </row>
    <row r="4950" spans="1:12" x14ac:dyDescent="0.3">
      <c r="A4950" s="10" t="s">
        <v>1458</v>
      </c>
      <c r="B4950" s="10" t="s">
        <v>2818</v>
      </c>
      <c r="C4950" s="10" t="s">
        <v>3066</v>
      </c>
      <c r="D4950" s="10" t="s">
        <v>3069</v>
      </c>
      <c r="E4950" s="10" t="s">
        <v>1459</v>
      </c>
      <c r="F4950" s="10"/>
      <c r="G4950" s="10" t="s">
        <v>950</v>
      </c>
      <c r="I4950" s="10"/>
      <c r="J4950" s="10" t="s">
        <v>1307</v>
      </c>
      <c r="K4950" s="10" t="s">
        <v>22</v>
      </c>
      <c r="L4950">
        <v>0</v>
      </c>
    </row>
    <row r="4951" spans="1:12" x14ac:dyDescent="0.3">
      <c r="A4951" s="10" t="s">
        <v>1458</v>
      </c>
      <c r="B4951" s="10" t="s">
        <v>2818</v>
      </c>
      <c r="C4951" s="10" t="s">
        <v>3066</v>
      </c>
      <c r="D4951" s="10" t="s">
        <v>3069</v>
      </c>
      <c r="E4951" s="10" t="s">
        <v>1459</v>
      </c>
      <c r="F4951" s="10"/>
      <c r="G4951" s="10" t="s">
        <v>950</v>
      </c>
      <c r="I4951" s="10"/>
      <c r="J4951" s="10" t="s">
        <v>1307</v>
      </c>
      <c r="K4951" s="10" t="s">
        <v>23</v>
      </c>
      <c r="L4951">
        <v>0</v>
      </c>
    </row>
    <row r="4952" spans="1:12" x14ac:dyDescent="0.3">
      <c r="A4952" s="10" t="s">
        <v>1458</v>
      </c>
      <c r="B4952" s="10" t="s">
        <v>2818</v>
      </c>
      <c r="C4952" s="10" t="s">
        <v>3066</v>
      </c>
      <c r="D4952" s="10" t="s">
        <v>3069</v>
      </c>
      <c r="E4952" s="10" t="s">
        <v>1459</v>
      </c>
      <c r="F4952" s="10"/>
      <c r="G4952" s="10" t="s">
        <v>950</v>
      </c>
      <c r="I4952" s="10"/>
      <c r="J4952" s="10" t="s">
        <v>1307</v>
      </c>
      <c r="K4952" s="10" t="s">
        <v>24</v>
      </c>
      <c r="L4952">
        <v>0</v>
      </c>
    </row>
    <row r="4953" spans="1:12" x14ac:dyDescent="0.3">
      <c r="A4953" s="10" t="s">
        <v>1458</v>
      </c>
      <c r="B4953" s="10" t="s">
        <v>2818</v>
      </c>
      <c r="C4953" s="10" t="s">
        <v>3066</v>
      </c>
      <c r="D4953" s="10" t="s">
        <v>3069</v>
      </c>
      <c r="E4953" s="10" t="s">
        <v>1459</v>
      </c>
      <c r="F4953" s="10"/>
      <c r="G4953" s="10" t="s">
        <v>950</v>
      </c>
      <c r="I4953" s="10"/>
      <c r="J4953" s="10" t="s">
        <v>1307</v>
      </c>
      <c r="K4953" s="10" t="s">
        <v>25</v>
      </c>
      <c r="L4953">
        <v>0</v>
      </c>
    </row>
    <row r="4954" spans="1:12" x14ac:dyDescent="0.3">
      <c r="A4954" s="10" t="s">
        <v>1458</v>
      </c>
      <c r="B4954" s="10" t="s">
        <v>2818</v>
      </c>
      <c r="C4954" s="10" t="s">
        <v>3066</v>
      </c>
      <c r="D4954" s="10" t="s">
        <v>3069</v>
      </c>
      <c r="E4954" s="10" t="s">
        <v>1459</v>
      </c>
      <c r="F4954" s="10"/>
      <c r="G4954" s="10" t="s">
        <v>950</v>
      </c>
      <c r="I4954" s="10"/>
      <c r="J4954" s="10" t="s">
        <v>1307</v>
      </c>
      <c r="K4954" s="10" t="s">
        <v>26</v>
      </c>
      <c r="L4954">
        <v>0</v>
      </c>
    </row>
    <row r="4955" spans="1:12" x14ac:dyDescent="0.3">
      <c r="A4955" s="10" t="s">
        <v>1458</v>
      </c>
      <c r="B4955" s="10" t="s">
        <v>2818</v>
      </c>
      <c r="C4955" s="10" t="s">
        <v>3066</v>
      </c>
      <c r="D4955" s="10" t="s">
        <v>3069</v>
      </c>
      <c r="E4955" s="10" t="s">
        <v>1459</v>
      </c>
      <c r="F4955" s="10"/>
      <c r="G4955" s="10" t="s">
        <v>950</v>
      </c>
      <c r="I4955" s="10"/>
      <c r="J4955" s="10" t="s">
        <v>1307</v>
      </c>
      <c r="K4955" s="10" t="s">
        <v>27</v>
      </c>
      <c r="L4955">
        <v>1</v>
      </c>
    </row>
    <row r="4956" spans="1:12" x14ac:dyDescent="0.3">
      <c r="A4956" s="10" t="s">
        <v>1458</v>
      </c>
      <c r="B4956" s="10" t="s">
        <v>2818</v>
      </c>
      <c r="C4956" s="10" t="s">
        <v>3066</v>
      </c>
      <c r="D4956" s="10" t="s">
        <v>3069</v>
      </c>
      <c r="E4956" s="10" t="s">
        <v>1459</v>
      </c>
      <c r="F4956" s="10"/>
      <c r="G4956" s="10" t="s">
        <v>950</v>
      </c>
      <c r="I4956" s="10"/>
      <c r="J4956" s="10" t="s">
        <v>1307</v>
      </c>
      <c r="K4956" s="10" t="s">
        <v>28</v>
      </c>
      <c r="L4956">
        <v>0</v>
      </c>
    </row>
    <row r="4957" spans="1:12" x14ac:dyDescent="0.3">
      <c r="A4957" s="10" t="s">
        <v>1460</v>
      </c>
      <c r="B4957" s="10" t="s">
        <v>2818</v>
      </c>
      <c r="C4957" s="10" t="s">
        <v>3066</v>
      </c>
      <c r="D4957" s="10" t="s">
        <v>3070</v>
      </c>
      <c r="E4957" s="10" t="s">
        <v>1461</v>
      </c>
      <c r="F4957" s="10"/>
      <c r="G4957" s="10" t="s">
        <v>950</v>
      </c>
      <c r="I4957" s="10"/>
      <c r="J4957" s="10" t="s">
        <v>1307</v>
      </c>
      <c r="K4957" s="10" t="s">
        <v>22</v>
      </c>
      <c r="L4957">
        <v>81</v>
      </c>
    </row>
    <row r="4958" spans="1:12" x14ac:dyDescent="0.3">
      <c r="A4958" s="10" t="s">
        <v>1460</v>
      </c>
      <c r="B4958" s="10" t="s">
        <v>2818</v>
      </c>
      <c r="C4958" s="10" t="s">
        <v>3066</v>
      </c>
      <c r="D4958" s="10" t="s">
        <v>3070</v>
      </c>
      <c r="E4958" s="10" t="s">
        <v>1461</v>
      </c>
      <c r="F4958" s="10"/>
      <c r="G4958" s="10" t="s">
        <v>950</v>
      </c>
      <c r="I4958" s="10"/>
      <c r="J4958" s="10" t="s">
        <v>1307</v>
      </c>
      <c r="K4958" s="10" t="s">
        <v>23</v>
      </c>
      <c r="L4958">
        <v>83</v>
      </c>
    </row>
    <row r="4959" spans="1:12" x14ac:dyDescent="0.3">
      <c r="A4959" s="10" t="s">
        <v>1460</v>
      </c>
      <c r="B4959" s="10" t="s">
        <v>2818</v>
      </c>
      <c r="C4959" s="10" t="s">
        <v>3066</v>
      </c>
      <c r="D4959" s="10" t="s">
        <v>3070</v>
      </c>
      <c r="E4959" s="10" t="s">
        <v>1461</v>
      </c>
      <c r="F4959" s="10"/>
      <c r="G4959" s="10" t="s">
        <v>950</v>
      </c>
      <c r="I4959" s="10"/>
      <c r="J4959" s="10" t="s">
        <v>1307</v>
      </c>
      <c r="K4959" s="10" t="s">
        <v>24</v>
      </c>
      <c r="L4959">
        <v>115</v>
      </c>
    </row>
    <row r="4960" spans="1:12" x14ac:dyDescent="0.3">
      <c r="A4960" s="10" t="s">
        <v>1460</v>
      </c>
      <c r="B4960" s="10" t="s">
        <v>2818</v>
      </c>
      <c r="C4960" s="10" t="s">
        <v>3066</v>
      </c>
      <c r="D4960" s="10" t="s">
        <v>3070</v>
      </c>
      <c r="E4960" s="10" t="s">
        <v>1461</v>
      </c>
      <c r="F4960" s="10"/>
      <c r="G4960" s="10" t="s">
        <v>950</v>
      </c>
      <c r="I4960" s="10"/>
      <c r="J4960" s="10" t="s">
        <v>1307</v>
      </c>
      <c r="K4960" s="10" t="s">
        <v>25</v>
      </c>
      <c r="L4960">
        <v>141</v>
      </c>
    </row>
    <row r="4961" spans="1:12" x14ac:dyDescent="0.3">
      <c r="A4961" s="10" t="s">
        <v>1460</v>
      </c>
      <c r="B4961" s="10" t="s">
        <v>2818</v>
      </c>
      <c r="C4961" s="10" t="s">
        <v>3066</v>
      </c>
      <c r="D4961" s="10" t="s">
        <v>3070</v>
      </c>
      <c r="E4961" s="10" t="s">
        <v>1461</v>
      </c>
      <c r="F4961" s="10"/>
      <c r="G4961" s="10" t="s">
        <v>950</v>
      </c>
      <c r="I4961" s="10"/>
      <c r="J4961" s="10" t="s">
        <v>1307</v>
      </c>
      <c r="K4961" s="10" t="s">
        <v>26</v>
      </c>
      <c r="L4961">
        <v>155</v>
      </c>
    </row>
    <row r="4962" spans="1:12" x14ac:dyDescent="0.3">
      <c r="A4962" s="10" t="s">
        <v>1460</v>
      </c>
      <c r="B4962" s="10" t="s">
        <v>2818</v>
      </c>
      <c r="C4962" s="10" t="s">
        <v>3066</v>
      </c>
      <c r="D4962" s="10" t="s">
        <v>3070</v>
      </c>
      <c r="E4962" s="10" t="s">
        <v>1461</v>
      </c>
      <c r="F4962" s="10"/>
      <c r="G4962" s="10" t="s">
        <v>950</v>
      </c>
      <c r="I4962" s="10"/>
      <c r="J4962" s="10" t="s">
        <v>1307</v>
      </c>
      <c r="K4962" s="10" t="s">
        <v>27</v>
      </c>
      <c r="L4962">
        <v>169</v>
      </c>
    </row>
    <row r="4963" spans="1:12" x14ac:dyDescent="0.3">
      <c r="A4963" s="10" t="s">
        <v>1460</v>
      </c>
      <c r="B4963" s="10" t="s">
        <v>2818</v>
      </c>
      <c r="C4963" s="10" t="s">
        <v>3066</v>
      </c>
      <c r="D4963" s="10" t="s">
        <v>3070</v>
      </c>
      <c r="E4963" s="10" t="s">
        <v>1461</v>
      </c>
      <c r="F4963" s="10"/>
      <c r="G4963" s="10" t="s">
        <v>950</v>
      </c>
      <c r="I4963" s="10"/>
      <c r="J4963" s="10" t="s">
        <v>1307</v>
      </c>
      <c r="K4963" s="10" t="s">
        <v>28</v>
      </c>
      <c r="L4963">
        <v>173</v>
      </c>
    </row>
    <row r="4964" spans="1:12" x14ac:dyDescent="0.3">
      <c r="A4964" s="10" t="s">
        <v>1462</v>
      </c>
      <c r="B4964" s="10" t="s">
        <v>2818</v>
      </c>
      <c r="C4964" s="10" t="s">
        <v>3066</v>
      </c>
      <c r="D4964" s="10" t="s">
        <v>3074</v>
      </c>
      <c r="E4964" s="10" t="s">
        <v>1463</v>
      </c>
      <c r="F4964" s="10"/>
      <c r="G4964" s="10" t="s">
        <v>950</v>
      </c>
      <c r="I4964" s="10"/>
      <c r="J4964" s="10" t="s">
        <v>1307</v>
      </c>
      <c r="K4964" s="10" t="s">
        <v>22</v>
      </c>
      <c r="L4964">
        <v>221</v>
      </c>
    </row>
    <row r="4965" spans="1:12" x14ac:dyDescent="0.3">
      <c r="A4965" s="10" t="s">
        <v>1462</v>
      </c>
      <c r="B4965" s="10" t="s">
        <v>2818</v>
      </c>
      <c r="C4965" s="10" t="s">
        <v>3066</v>
      </c>
      <c r="D4965" s="10" t="s">
        <v>3074</v>
      </c>
      <c r="E4965" s="10" t="s">
        <v>1463</v>
      </c>
      <c r="F4965" s="10"/>
      <c r="G4965" s="10" t="s">
        <v>950</v>
      </c>
      <c r="I4965" s="10"/>
      <c r="J4965" s="10" t="s">
        <v>1307</v>
      </c>
      <c r="K4965" s="10" t="s">
        <v>23</v>
      </c>
      <c r="L4965">
        <v>191</v>
      </c>
    </row>
    <row r="4966" spans="1:12" x14ac:dyDescent="0.3">
      <c r="A4966" s="10" t="s">
        <v>1462</v>
      </c>
      <c r="B4966" s="10" t="s">
        <v>2818</v>
      </c>
      <c r="C4966" s="10" t="s">
        <v>3066</v>
      </c>
      <c r="D4966" s="10" t="s">
        <v>3074</v>
      </c>
      <c r="E4966" s="10" t="s">
        <v>1463</v>
      </c>
      <c r="F4966" s="10"/>
      <c r="G4966" s="10" t="s">
        <v>950</v>
      </c>
      <c r="I4966" s="10"/>
      <c r="J4966" s="10" t="s">
        <v>1307</v>
      </c>
      <c r="K4966" s="10" t="s">
        <v>24</v>
      </c>
      <c r="L4966">
        <v>244</v>
      </c>
    </row>
    <row r="4967" spans="1:12" x14ac:dyDescent="0.3">
      <c r="A4967" s="10" t="s">
        <v>1462</v>
      </c>
      <c r="B4967" s="10" t="s">
        <v>2818</v>
      </c>
      <c r="C4967" s="10" t="s">
        <v>3066</v>
      </c>
      <c r="D4967" s="10" t="s">
        <v>3074</v>
      </c>
      <c r="E4967" s="10" t="s">
        <v>1463</v>
      </c>
      <c r="F4967" s="10"/>
      <c r="G4967" s="10" t="s">
        <v>950</v>
      </c>
      <c r="I4967" s="10"/>
      <c r="J4967" s="10" t="s">
        <v>1307</v>
      </c>
      <c r="K4967" s="10" t="s">
        <v>25</v>
      </c>
      <c r="L4967">
        <v>237</v>
      </c>
    </row>
    <row r="4968" spans="1:12" x14ac:dyDescent="0.3">
      <c r="A4968" s="10" t="s">
        <v>1462</v>
      </c>
      <c r="B4968" s="10" t="s">
        <v>2818</v>
      </c>
      <c r="C4968" s="10" t="s">
        <v>3066</v>
      </c>
      <c r="D4968" s="10" t="s">
        <v>3074</v>
      </c>
      <c r="E4968" s="10" t="s">
        <v>1463</v>
      </c>
      <c r="F4968" s="10"/>
      <c r="G4968" s="10" t="s">
        <v>950</v>
      </c>
      <c r="I4968" s="10"/>
      <c r="J4968" s="10" t="s">
        <v>1307</v>
      </c>
      <c r="K4968" s="10" t="s">
        <v>26</v>
      </c>
      <c r="L4968">
        <v>319</v>
      </c>
    </row>
    <row r="4969" spans="1:12" x14ac:dyDescent="0.3">
      <c r="A4969" s="10" t="s">
        <v>1462</v>
      </c>
      <c r="B4969" s="10" t="s">
        <v>2818</v>
      </c>
      <c r="C4969" s="10" t="s">
        <v>3066</v>
      </c>
      <c r="D4969" s="10" t="s">
        <v>3074</v>
      </c>
      <c r="E4969" s="10" t="s">
        <v>1463</v>
      </c>
      <c r="F4969" s="10"/>
      <c r="G4969" s="10" t="s">
        <v>950</v>
      </c>
      <c r="I4969" s="10"/>
      <c r="J4969" s="10" t="s">
        <v>1307</v>
      </c>
      <c r="K4969" s="10" t="s">
        <v>27</v>
      </c>
      <c r="L4969">
        <v>170</v>
      </c>
    </row>
    <row r="4970" spans="1:12" x14ac:dyDescent="0.3">
      <c r="A4970" s="10" t="s">
        <v>1462</v>
      </c>
      <c r="B4970" s="10" t="s">
        <v>2818</v>
      </c>
      <c r="C4970" s="10" t="s">
        <v>3066</v>
      </c>
      <c r="D4970" s="10" t="s">
        <v>3074</v>
      </c>
      <c r="E4970" s="10" t="s">
        <v>1463</v>
      </c>
      <c r="F4970" s="10"/>
      <c r="G4970" s="10" t="s">
        <v>950</v>
      </c>
      <c r="I4970" s="10"/>
      <c r="J4970" s="10" t="s">
        <v>1307</v>
      </c>
      <c r="K4970" s="10" t="s">
        <v>28</v>
      </c>
      <c r="L4970">
        <v>110</v>
      </c>
    </row>
    <row r="4971" spans="1:12" x14ac:dyDescent="0.3">
      <c r="A4971" s="10" t="s">
        <v>1464</v>
      </c>
      <c r="B4971" s="10" t="s">
        <v>2818</v>
      </c>
      <c r="C4971" s="10" t="s">
        <v>3066</v>
      </c>
      <c r="D4971" s="10" t="s">
        <v>3072</v>
      </c>
      <c r="E4971" s="10" t="s">
        <v>1465</v>
      </c>
      <c r="F4971" s="10"/>
      <c r="G4971" s="10" t="s">
        <v>950</v>
      </c>
      <c r="I4971" s="10"/>
      <c r="J4971" s="10" t="s">
        <v>1307</v>
      </c>
      <c r="K4971" s="10" t="s">
        <v>22</v>
      </c>
      <c r="L4971">
        <v>36</v>
      </c>
    </row>
    <row r="4972" spans="1:12" x14ac:dyDescent="0.3">
      <c r="A4972" s="10" t="s">
        <v>1464</v>
      </c>
      <c r="B4972" s="10" t="s">
        <v>2818</v>
      </c>
      <c r="C4972" s="10" t="s">
        <v>3066</v>
      </c>
      <c r="D4972" s="10" t="s">
        <v>3072</v>
      </c>
      <c r="E4972" s="10" t="s">
        <v>1465</v>
      </c>
      <c r="F4972" s="10"/>
      <c r="G4972" s="10" t="s">
        <v>950</v>
      </c>
      <c r="I4972" s="10"/>
      <c r="J4972" s="10" t="s">
        <v>1307</v>
      </c>
      <c r="K4972" s="10" t="s">
        <v>23</v>
      </c>
      <c r="L4972">
        <v>37</v>
      </c>
    </row>
    <row r="4973" spans="1:12" x14ac:dyDescent="0.3">
      <c r="A4973" s="10" t="s">
        <v>1464</v>
      </c>
      <c r="B4973" s="10" t="s">
        <v>2818</v>
      </c>
      <c r="C4973" s="10" t="s">
        <v>3066</v>
      </c>
      <c r="D4973" s="10" t="s">
        <v>3072</v>
      </c>
      <c r="E4973" s="10" t="s">
        <v>1465</v>
      </c>
      <c r="F4973" s="10"/>
      <c r="G4973" s="10" t="s">
        <v>950</v>
      </c>
      <c r="I4973" s="10"/>
      <c r="J4973" s="10" t="s">
        <v>1307</v>
      </c>
      <c r="K4973" s="10" t="s">
        <v>24</v>
      </c>
      <c r="L4973">
        <v>46</v>
      </c>
    </row>
    <row r="4974" spans="1:12" x14ac:dyDescent="0.3">
      <c r="A4974" s="10" t="s">
        <v>1464</v>
      </c>
      <c r="B4974" s="10" t="s">
        <v>2818</v>
      </c>
      <c r="C4974" s="10" t="s">
        <v>3066</v>
      </c>
      <c r="D4974" s="10" t="s">
        <v>3072</v>
      </c>
      <c r="E4974" s="10" t="s">
        <v>1465</v>
      </c>
      <c r="F4974" s="10"/>
      <c r="G4974" s="10" t="s">
        <v>950</v>
      </c>
      <c r="I4974" s="10"/>
      <c r="J4974" s="10" t="s">
        <v>1307</v>
      </c>
      <c r="K4974" s="10" t="s">
        <v>25</v>
      </c>
      <c r="L4974">
        <v>48</v>
      </c>
    </row>
    <row r="4975" spans="1:12" x14ac:dyDescent="0.3">
      <c r="A4975" s="10" t="s">
        <v>1464</v>
      </c>
      <c r="B4975" s="10" t="s">
        <v>2818</v>
      </c>
      <c r="C4975" s="10" t="s">
        <v>3066</v>
      </c>
      <c r="D4975" s="10" t="s">
        <v>3072</v>
      </c>
      <c r="E4975" s="10" t="s">
        <v>1465</v>
      </c>
      <c r="F4975" s="10"/>
      <c r="G4975" s="10" t="s">
        <v>950</v>
      </c>
      <c r="I4975" s="10"/>
      <c r="J4975" s="10" t="s">
        <v>1307</v>
      </c>
      <c r="K4975" s="10" t="s">
        <v>26</v>
      </c>
      <c r="L4975">
        <v>102</v>
      </c>
    </row>
    <row r="4976" spans="1:12" x14ac:dyDescent="0.3">
      <c r="A4976" s="10" t="s">
        <v>1464</v>
      </c>
      <c r="B4976" s="10" t="s">
        <v>2818</v>
      </c>
      <c r="C4976" s="10" t="s">
        <v>3066</v>
      </c>
      <c r="D4976" s="10" t="s">
        <v>3072</v>
      </c>
      <c r="E4976" s="10" t="s">
        <v>1465</v>
      </c>
      <c r="F4976" s="10"/>
      <c r="G4976" s="10" t="s">
        <v>950</v>
      </c>
      <c r="I4976" s="10"/>
      <c r="J4976" s="10" t="s">
        <v>1307</v>
      </c>
      <c r="K4976" s="10" t="s">
        <v>27</v>
      </c>
      <c r="L4976">
        <v>250</v>
      </c>
    </row>
    <row r="4977" spans="1:12" x14ac:dyDescent="0.3">
      <c r="A4977" s="10" t="s">
        <v>1464</v>
      </c>
      <c r="B4977" s="10" t="s">
        <v>2818</v>
      </c>
      <c r="C4977" s="10" t="s">
        <v>3066</v>
      </c>
      <c r="D4977" s="10" t="s">
        <v>3072</v>
      </c>
      <c r="E4977" s="10" t="s">
        <v>1465</v>
      </c>
      <c r="F4977" s="10"/>
      <c r="G4977" s="10" t="s">
        <v>950</v>
      </c>
      <c r="I4977" s="10"/>
      <c r="J4977" s="10" t="s">
        <v>1307</v>
      </c>
      <c r="K4977" s="10" t="s">
        <v>28</v>
      </c>
      <c r="L4977">
        <v>210</v>
      </c>
    </row>
    <row r="4978" spans="1:12" x14ac:dyDescent="0.3">
      <c r="A4978" s="10" t="s">
        <v>1466</v>
      </c>
      <c r="B4978" s="10" t="s">
        <v>2818</v>
      </c>
      <c r="C4978" s="10" t="s">
        <v>3066</v>
      </c>
      <c r="D4978" s="10" t="s">
        <v>3078</v>
      </c>
      <c r="E4978" s="10" t="s">
        <v>1467</v>
      </c>
      <c r="F4978" s="10"/>
      <c r="G4978" s="10" t="s">
        <v>950</v>
      </c>
      <c r="I4978" s="10"/>
      <c r="J4978" s="10" t="s">
        <v>1307</v>
      </c>
      <c r="K4978" s="10" t="s">
        <v>22</v>
      </c>
      <c r="L4978">
        <v>0</v>
      </c>
    </row>
    <row r="4979" spans="1:12" x14ac:dyDescent="0.3">
      <c r="A4979" s="10" t="s">
        <v>1466</v>
      </c>
      <c r="B4979" s="10" t="s">
        <v>2818</v>
      </c>
      <c r="C4979" s="10" t="s">
        <v>3066</v>
      </c>
      <c r="D4979" s="10" t="s">
        <v>3078</v>
      </c>
      <c r="E4979" s="10" t="s">
        <v>1467</v>
      </c>
      <c r="F4979" s="10"/>
      <c r="G4979" s="10" t="s">
        <v>950</v>
      </c>
      <c r="I4979" s="10"/>
      <c r="J4979" s="10" t="s">
        <v>1307</v>
      </c>
      <c r="K4979" s="10" t="s">
        <v>23</v>
      </c>
      <c r="L4979">
        <v>1</v>
      </c>
    </row>
    <row r="4980" spans="1:12" x14ac:dyDescent="0.3">
      <c r="A4980" s="10" t="s">
        <v>1466</v>
      </c>
      <c r="B4980" s="10" t="s">
        <v>2818</v>
      </c>
      <c r="C4980" s="10" t="s">
        <v>3066</v>
      </c>
      <c r="D4980" s="10" t="s">
        <v>3078</v>
      </c>
      <c r="E4980" s="10" t="s">
        <v>1467</v>
      </c>
      <c r="F4980" s="10"/>
      <c r="G4980" s="10" t="s">
        <v>950</v>
      </c>
      <c r="I4980" s="10"/>
      <c r="J4980" s="10" t="s">
        <v>1307</v>
      </c>
      <c r="K4980" s="10" t="s">
        <v>24</v>
      </c>
      <c r="L4980">
        <v>2</v>
      </c>
    </row>
    <row r="4981" spans="1:12" x14ac:dyDescent="0.3">
      <c r="A4981" s="10" t="s">
        <v>1466</v>
      </c>
      <c r="B4981" s="10" t="s">
        <v>2818</v>
      </c>
      <c r="C4981" s="10" t="s">
        <v>3066</v>
      </c>
      <c r="D4981" s="10" t="s">
        <v>3078</v>
      </c>
      <c r="E4981" s="10" t="s">
        <v>1467</v>
      </c>
      <c r="F4981" s="10"/>
      <c r="G4981" s="10" t="s">
        <v>950</v>
      </c>
      <c r="I4981" s="10"/>
      <c r="J4981" s="10" t="s">
        <v>1307</v>
      </c>
      <c r="K4981" s="10" t="s">
        <v>25</v>
      </c>
      <c r="L4981">
        <v>11</v>
      </c>
    </row>
    <row r="4982" spans="1:12" x14ac:dyDescent="0.3">
      <c r="A4982" s="10" t="s">
        <v>1466</v>
      </c>
      <c r="B4982" s="10" t="s">
        <v>2818</v>
      </c>
      <c r="C4982" s="10" t="s">
        <v>3066</v>
      </c>
      <c r="D4982" s="10" t="s">
        <v>3078</v>
      </c>
      <c r="E4982" s="10" t="s">
        <v>1467</v>
      </c>
      <c r="F4982" s="10"/>
      <c r="G4982" s="10" t="s">
        <v>950</v>
      </c>
      <c r="I4982" s="10"/>
      <c r="J4982" s="10" t="s">
        <v>1307</v>
      </c>
      <c r="K4982" s="10" t="s">
        <v>26</v>
      </c>
      <c r="L4982">
        <v>18</v>
      </c>
    </row>
    <row r="4983" spans="1:12" x14ac:dyDescent="0.3">
      <c r="A4983" s="10" t="s">
        <v>1466</v>
      </c>
      <c r="B4983" s="10" t="s">
        <v>2818</v>
      </c>
      <c r="C4983" s="10" t="s">
        <v>3066</v>
      </c>
      <c r="D4983" s="10" t="s">
        <v>3078</v>
      </c>
      <c r="E4983" s="10" t="s">
        <v>1467</v>
      </c>
      <c r="F4983" s="10"/>
      <c r="G4983" s="10" t="s">
        <v>950</v>
      </c>
      <c r="I4983" s="10"/>
      <c r="J4983" s="10" t="s">
        <v>1307</v>
      </c>
      <c r="K4983" s="10" t="s">
        <v>27</v>
      </c>
      <c r="L4983">
        <v>34</v>
      </c>
    </row>
    <row r="4984" spans="1:12" x14ac:dyDescent="0.3">
      <c r="A4984" s="10" t="s">
        <v>1466</v>
      </c>
      <c r="B4984" s="10" t="s">
        <v>2818</v>
      </c>
      <c r="C4984" s="10" t="s">
        <v>3066</v>
      </c>
      <c r="D4984" s="10" t="s">
        <v>3078</v>
      </c>
      <c r="E4984" s="10" t="s">
        <v>1467</v>
      </c>
      <c r="F4984" s="10"/>
      <c r="G4984" s="10" t="s">
        <v>950</v>
      </c>
      <c r="I4984" s="10"/>
      <c r="J4984" s="10" t="s">
        <v>1307</v>
      </c>
      <c r="K4984" s="10" t="s">
        <v>28</v>
      </c>
      <c r="L4984">
        <v>44</v>
      </c>
    </row>
    <row r="4985" spans="1:12" x14ac:dyDescent="0.3">
      <c r="A4985" s="10" t="s">
        <v>1468</v>
      </c>
      <c r="B4985" s="10" t="s">
        <v>2818</v>
      </c>
      <c r="C4985" s="10" t="s">
        <v>3066</v>
      </c>
      <c r="D4985" s="10" t="s">
        <v>3072</v>
      </c>
      <c r="E4985" s="10" t="s">
        <v>1469</v>
      </c>
      <c r="F4985" s="10"/>
      <c r="G4985" s="10" t="s">
        <v>950</v>
      </c>
      <c r="I4985" s="10"/>
      <c r="J4985" s="10" t="s">
        <v>1307</v>
      </c>
      <c r="K4985" s="10" t="s">
        <v>22</v>
      </c>
      <c r="L4985">
        <v>0</v>
      </c>
    </row>
    <row r="4986" spans="1:12" x14ac:dyDescent="0.3">
      <c r="A4986" s="10" t="s">
        <v>1468</v>
      </c>
      <c r="B4986" s="10" t="s">
        <v>2818</v>
      </c>
      <c r="C4986" s="10" t="s">
        <v>3066</v>
      </c>
      <c r="D4986" s="10" t="s">
        <v>3072</v>
      </c>
      <c r="E4986" s="10" t="s">
        <v>1469</v>
      </c>
      <c r="F4986" s="10"/>
      <c r="G4986" s="10" t="s">
        <v>950</v>
      </c>
      <c r="I4986" s="10"/>
      <c r="J4986" s="10" t="s">
        <v>1307</v>
      </c>
      <c r="K4986" s="10" t="s">
        <v>23</v>
      </c>
      <c r="L4986">
        <v>1</v>
      </c>
    </row>
    <row r="4987" spans="1:12" x14ac:dyDescent="0.3">
      <c r="A4987" s="10" t="s">
        <v>1468</v>
      </c>
      <c r="B4987" s="10" t="s">
        <v>2818</v>
      </c>
      <c r="C4987" s="10" t="s">
        <v>3066</v>
      </c>
      <c r="D4987" s="10" t="s">
        <v>3072</v>
      </c>
      <c r="E4987" s="10" t="s">
        <v>1469</v>
      </c>
      <c r="F4987" s="10"/>
      <c r="G4987" s="10" t="s">
        <v>950</v>
      </c>
      <c r="I4987" s="10"/>
      <c r="J4987" s="10" t="s">
        <v>1307</v>
      </c>
      <c r="K4987" s="10" t="s">
        <v>24</v>
      </c>
      <c r="L4987">
        <v>0</v>
      </c>
    </row>
    <row r="4988" spans="1:12" x14ac:dyDescent="0.3">
      <c r="A4988" s="10" t="s">
        <v>1468</v>
      </c>
      <c r="B4988" s="10" t="s">
        <v>2818</v>
      </c>
      <c r="C4988" s="10" t="s">
        <v>3066</v>
      </c>
      <c r="D4988" s="10" t="s">
        <v>3072</v>
      </c>
      <c r="E4988" s="10" t="s">
        <v>1469</v>
      </c>
      <c r="F4988" s="10"/>
      <c r="G4988" s="10" t="s">
        <v>950</v>
      </c>
      <c r="I4988" s="10"/>
      <c r="J4988" s="10" t="s">
        <v>1307</v>
      </c>
      <c r="K4988" s="10" t="s">
        <v>25</v>
      </c>
      <c r="L4988">
        <v>0</v>
      </c>
    </row>
    <row r="4989" spans="1:12" x14ac:dyDescent="0.3">
      <c r="A4989" s="10" t="s">
        <v>1468</v>
      </c>
      <c r="B4989" s="10" t="s">
        <v>2818</v>
      </c>
      <c r="C4989" s="10" t="s">
        <v>3066</v>
      </c>
      <c r="D4989" s="10" t="s">
        <v>3072</v>
      </c>
      <c r="E4989" s="10" t="s">
        <v>1469</v>
      </c>
      <c r="F4989" s="10"/>
      <c r="G4989" s="10" t="s">
        <v>950</v>
      </c>
      <c r="I4989" s="10"/>
      <c r="J4989" s="10" t="s">
        <v>1307</v>
      </c>
      <c r="K4989" s="10" t="s">
        <v>26</v>
      </c>
      <c r="L4989">
        <v>0</v>
      </c>
    </row>
    <row r="4990" spans="1:12" x14ac:dyDescent="0.3">
      <c r="A4990" s="10" t="s">
        <v>1468</v>
      </c>
      <c r="B4990" s="10" t="s">
        <v>2818</v>
      </c>
      <c r="C4990" s="10" t="s">
        <v>3066</v>
      </c>
      <c r="D4990" s="10" t="s">
        <v>3072</v>
      </c>
      <c r="E4990" s="10" t="s">
        <v>1469</v>
      </c>
      <c r="F4990" s="10"/>
      <c r="G4990" s="10" t="s">
        <v>950</v>
      </c>
      <c r="I4990" s="10"/>
      <c r="J4990" s="10" t="s">
        <v>1307</v>
      </c>
      <c r="K4990" s="10" t="s">
        <v>27</v>
      </c>
      <c r="L4990">
        <v>1</v>
      </c>
    </row>
    <row r="4991" spans="1:12" x14ac:dyDescent="0.3">
      <c r="A4991" s="10" t="s">
        <v>1468</v>
      </c>
      <c r="B4991" s="10" t="s">
        <v>2818</v>
      </c>
      <c r="C4991" s="10" t="s">
        <v>3066</v>
      </c>
      <c r="D4991" s="10" t="s">
        <v>3072</v>
      </c>
      <c r="E4991" s="10" t="s">
        <v>1469</v>
      </c>
      <c r="F4991" s="10"/>
      <c r="G4991" s="10" t="s">
        <v>950</v>
      </c>
      <c r="I4991" s="10"/>
      <c r="J4991" s="10" t="s">
        <v>1307</v>
      </c>
      <c r="K4991" s="10" t="s">
        <v>28</v>
      </c>
      <c r="L4991">
        <v>1</v>
      </c>
    </row>
    <row r="4992" spans="1:12" x14ac:dyDescent="0.3">
      <c r="A4992" s="10" t="s">
        <v>1470</v>
      </c>
      <c r="B4992" s="10" t="s">
        <v>2818</v>
      </c>
      <c r="C4992" s="10" t="s">
        <v>3066</v>
      </c>
      <c r="D4992" s="10" t="s">
        <v>3082</v>
      </c>
      <c r="E4992" s="10" t="s">
        <v>1472</v>
      </c>
      <c r="F4992" s="10"/>
      <c r="G4992" s="10" t="s">
        <v>950</v>
      </c>
      <c r="I4992" s="10"/>
      <c r="J4992" s="10" t="s">
        <v>1307</v>
      </c>
      <c r="K4992" s="10" t="s">
        <v>22</v>
      </c>
      <c r="L4992">
        <v>0</v>
      </c>
    </row>
    <row r="4993" spans="1:12" x14ac:dyDescent="0.3">
      <c r="A4993" s="10" t="s">
        <v>1470</v>
      </c>
      <c r="B4993" s="10" t="s">
        <v>2818</v>
      </c>
      <c r="C4993" s="10" t="s">
        <v>3066</v>
      </c>
      <c r="D4993" s="10" t="s">
        <v>3082</v>
      </c>
      <c r="E4993" s="10" t="s">
        <v>1472</v>
      </c>
      <c r="F4993" s="10"/>
      <c r="G4993" s="10" t="s">
        <v>950</v>
      </c>
      <c r="I4993" s="10"/>
      <c r="J4993" s="10" t="s">
        <v>1307</v>
      </c>
      <c r="K4993" s="10" t="s">
        <v>23</v>
      </c>
      <c r="L4993">
        <v>0</v>
      </c>
    </row>
    <row r="4994" spans="1:12" x14ac:dyDescent="0.3">
      <c r="A4994" s="10" t="s">
        <v>1470</v>
      </c>
      <c r="B4994" s="10" t="s">
        <v>2818</v>
      </c>
      <c r="C4994" s="10" t="s">
        <v>3066</v>
      </c>
      <c r="D4994" s="10" t="s">
        <v>3082</v>
      </c>
      <c r="E4994" s="10" t="s">
        <v>1472</v>
      </c>
      <c r="F4994" s="10"/>
      <c r="G4994" s="10" t="s">
        <v>950</v>
      </c>
      <c r="I4994" s="10"/>
      <c r="J4994" s="10" t="s">
        <v>1307</v>
      </c>
      <c r="K4994" s="10" t="s">
        <v>24</v>
      </c>
      <c r="L4994">
        <v>0</v>
      </c>
    </row>
    <row r="4995" spans="1:12" x14ac:dyDescent="0.3">
      <c r="A4995" s="10" t="s">
        <v>1470</v>
      </c>
      <c r="B4995" s="10" t="s">
        <v>2818</v>
      </c>
      <c r="C4995" s="10" t="s">
        <v>3066</v>
      </c>
      <c r="D4995" s="10" t="s">
        <v>3082</v>
      </c>
      <c r="E4995" s="10" t="s">
        <v>1472</v>
      </c>
      <c r="F4995" s="10"/>
      <c r="G4995" s="10" t="s">
        <v>950</v>
      </c>
      <c r="I4995" s="10"/>
      <c r="J4995" s="10" t="s">
        <v>1307</v>
      </c>
      <c r="K4995" s="10" t="s">
        <v>25</v>
      </c>
      <c r="L4995">
        <v>0</v>
      </c>
    </row>
    <row r="4996" spans="1:12" x14ac:dyDescent="0.3">
      <c r="A4996" s="10" t="s">
        <v>1470</v>
      </c>
      <c r="B4996" s="10" t="s">
        <v>2818</v>
      </c>
      <c r="C4996" s="10" t="s">
        <v>3066</v>
      </c>
      <c r="D4996" s="10" t="s">
        <v>3082</v>
      </c>
      <c r="E4996" s="10" t="s">
        <v>1472</v>
      </c>
      <c r="F4996" s="10"/>
      <c r="G4996" s="10" t="s">
        <v>950</v>
      </c>
      <c r="I4996" s="10"/>
      <c r="J4996" s="10" t="s">
        <v>1307</v>
      </c>
      <c r="K4996" s="10" t="s">
        <v>26</v>
      </c>
      <c r="L4996">
        <v>0</v>
      </c>
    </row>
    <row r="4997" spans="1:12" x14ac:dyDescent="0.3">
      <c r="A4997" s="10" t="s">
        <v>1470</v>
      </c>
      <c r="B4997" s="10" t="s">
        <v>2818</v>
      </c>
      <c r="C4997" s="10" t="s">
        <v>3066</v>
      </c>
      <c r="D4997" s="10" t="s">
        <v>3082</v>
      </c>
      <c r="E4997" s="10" t="s">
        <v>1472</v>
      </c>
      <c r="F4997" s="10"/>
      <c r="G4997" s="10" t="s">
        <v>950</v>
      </c>
      <c r="I4997" s="10"/>
      <c r="J4997" s="10" t="s">
        <v>1307</v>
      </c>
      <c r="K4997" s="10" t="s">
        <v>27</v>
      </c>
      <c r="L4997">
        <v>0</v>
      </c>
    </row>
    <row r="4998" spans="1:12" x14ac:dyDescent="0.3">
      <c r="A4998" s="10" t="s">
        <v>1470</v>
      </c>
      <c r="B4998" s="10" t="s">
        <v>2818</v>
      </c>
      <c r="C4998" s="10" t="s">
        <v>3066</v>
      </c>
      <c r="D4998" s="10" t="s">
        <v>3082</v>
      </c>
      <c r="E4998" s="10" t="s">
        <v>1472</v>
      </c>
      <c r="F4998" s="10"/>
      <c r="G4998" s="10" t="s">
        <v>950</v>
      </c>
      <c r="I4998" s="10"/>
      <c r="J4998" s="10" t="s">
        <v>1307</v>
      </c>
      <c r="K4998" s="10" t="s">
        <v>28</v>
      </c>
      <c r="L4998">
        <v>1</v>
      </c>
    </row>
    <row r="4999" spans="1:12" x14ac:dyDescent="0.3">
      <c r="A4999" s="10" t="s">
        <v>1473</v>
      </c>
      <c r="B4999" s="10" t="s">
        <v>2818</v>
      </c>
      <c r="C4999" s="10" t="s">
        <v>3066</v>
      </c>
      <c r="D4999" s="10" t="s">
        <v>3073</v>
      </c>
      <c r="E4999" s="10" t="s">
        <v>1474</v>
      </c>
      <c r="F4999" s="10"/>
      <c r="G4999" s="10" t="s">
        <v>950</v>
      </c>
      <c r="I4999" s="10"/>
      <c r="J4999" s="10" t="s">
        <v>1307</v>
      </c>
      <c r="K4999" s="10" t="s">
        <v>22</v>
      </c>
      <c r="L4999">
        <v>1</v>
      </c>
    </row>
    <row r="5000" spans="1:12" x14ac:dyDescent="0.3">
      <c r="A5000" s="10" t="s">
        <v>1473</v>
      </c>
      <c r="B5000" s="10" t="s">
        <v>2818</v>
      </c>
      <c r="C5000" s="10" t="s">
        <v>3066</v>
      </c>
      <c r="D5000" s="10" t="s">
        <v>3073</v>
      </c>
      <c r="E5000" s="10" t="s">
        <v>1474</v>
      </c>
      <c r="F5000" s="10"/>
      <c r="G5000" s="10" t="s">
        <v>950</v>
      </c>
      <c r="I5000" s="10"/>
      <c r="J5000" s="10" t="s">
        <v>1307</v>
      </c>
      <c r="K5000" s="10" t="s">
        <v>23</v>
      </c>
      <c r="L5000">
        <v>3</v>
      </c>
    </row>
    <row r="5001" spans="1:12" x14ac:dyDescent="0.3">
      <c r="A5001" s="10" t="s">
        <v>1473</v>
      </c>
      <c r="B5001" s="10" t="s">
        <v>2818</v>
      </c>
      <c r="C5001" s="10" t="s">
        <v>3066</v>
      </c>
      <c r="D5001" s="10" t="s">
        <v>3073</v>
      </c>
      <c r="E5001" s="10" t="s">
        <v>1474</v>
      </c>
      <c r="F5001" s="10"/>
      <c r="G5001" s="10" t="s">
        <v>950</v>
      </c>
      <c r="I5001" s="10"/>
      <c r="J5001" s="10" t="s">
        <v>1307</v>
      </c>
      <c r="K5001" s="10" t="s">
        <v>24</v>
      </c>
      <c r="L5001">
        <v>5</v>
      </c>
    </row>
    <row r="5002" spans="1:12" x14ac:dyDescent="0.3">
      <c r="A5002" s="10" t="s">
        <v>1473</v>
      </c>
      <c r="B5002" s="10" t="s">
        <v>2818</v>
      </c>
      <c r="C5002" s="10" t="s">
        <v>3066</v>
      </c>
      <c r="D5002" s="10" t="s">
        <v>3073</v>
      </c>
      <c r="E5002" s="10" t="s">
        <v>1474</v>
      </c>
      <c r="F5002" s="10"/>
      <c r="G5002" s="10" t="s">
        <v>950</v>
      </c>
      <c r="I5002" s="10"/>
      <c r="J5002" s="10" t="s">
        <v>1307</v>
      </c>
      <c r="K5002" s="10" t="s">
        <v>25</v>
      </c>
      <c r="L5002">
        <v>6</v>
      </c>
    </row>
    <row r="5003" spans="1:12" x14ac:dyDescent="0.3">
      <c r="A5003" s="10" t="s">
        <v>1473</v>
      </c>
      <c r="B5003" s="10" t="s">
        <v>2818</v>
      </c>
      <c r="C5003" s="10" t="s">
        <v>3066</v>
      </c>
      <c r="D5003" s="10" t="s">
        <v>3073</v>
      </c>
      <c r="E5003" s="10" t="s">
        <v>1474</v>
      </c>
      <c r="F5003" s="10"/>
      <c r="G5003" s="10" t="s">
        <v>950</v>
      </c>
      <c r="I5003" s="10"/>
      <c r="J5003" s="10" t="s">
        <v>1307</v>
      </c>
      <c r="K5003" s="10" t="s">
        <v>26</v>
      </c>
      <c r="L5003">
        <v>6</v>
      </c>
    </row>
    <row r="5004" spans="1:12" x14ac:dyDescent="0.3">
      <c r="A5004" s="10" t="s">
        <v>1473</v>
      </c>
      <c r="B5004" s="10" t="s">
        <v>2818</v>
      </c>
      <c r="C5004" s="10" t="s">
        <v>3066</v>
      </c>
      <c r="D5004" s="10" t="s">
        <v>3073</v>
      </c>
      <c r="E5004" s="10" t="s">
        <v>1474</v>
      </c>
      <c r="F5004" s="10"/>
      <c r="G5004" s="10" t="s">
        <v>950</v>
      </c>
      <c r="I5004" s="10"/>
      <c r="J5004" s="10" t="s">
        <v>1307</v>
      </c>
      <c r="K5004" s="10" t="s">
        <v>27</v>
      </c>
      <c r="L5004">
        <v>10</v>
      </c>
    </row>
    <row r="5005" spans="1:12" x14ac:dyDescent="0.3">
      <c r="A5005" s="10" t="s">
        <v>1473</v>
      </c>
      <c r="B5005" s="10" t="s">
        <v>2818</v>
      </c>
      <c r="C5005" s="10" t="s">
        <v>3066</v>
      </c>
      <c r="D5005" s="10" t="s">
        <v>3073</v>
      </c>
      <c r="E5005" s="10" t="s">
        <v>1474</v>
      </c>
      <c r="F5005" s="10"/>
      <c r="G5005" s="10" t="s">
        <v>950</v>
      </c>
      <c r="I5005" s="10"/>
      <c r="J5005" s="10" t="s">
        <v>1307</v>
      </c>
      <c r="K5005" s="10" t="s">
        <v>28</v>
      </c>
      <c r="L5005">
        <v>6</v>
      </c>
    </row>
    <row r="5006" spans="1:12" x14ac:dyDescent="0.3">
      <c r="A5006" s="10" t="s">
        <v>1475</v>
      </c>
      <c r="B5006" s="10" t="s">
        <v>2818</v>
      </c>
      <c r="C5006" s="10" t="s">
        <v>3066</v>
      </c>
      <c r="D5006" s="10" t="s">
        <v>3070</v>
      </c>
      <c r="E5006" s="10" t="s">
        <v>1476</v>
      </c>
      <c r="F5006" s="10"/>
      <c r="G5006" s="10" t="s">
        <v>950</v>
      </c>
      <c r="I5006" s="10"/>
      <c r="J5006" s="10" t="s">
        <v>1307</v>
      </c>
      <c r="K5006" s="10" t="s">
        <v>22</v>
      </c>
      <c r="L5006">
        <v>0</v>
      </c>
    </row>
    <row r="5007" spans="1:12" x14ac:dyDescent="0.3">
      <c r="A5007" s="10" t="s">
        <v>1475</v>
      </c>
      <c r="B5007" s="10" t="s">
        <v>2818</v>
      </c>
      <c r="C5007" s="10" t="s">
        <v>3066</v>
      </c>
      <c r="D5007" s="10" t="s">
        <v>3070</v>
      </c>
      <c r="E5007" s="10" t="s">
        <v>1476</v>
      </c>
      <c r="F5007" s="10"/>
      <c r="G5007" s="10" t="s">
        <v>950</v>
      </c>
      <c r="I5007" s="10"/>
      <c r="J5007" s="10" t="s">
        <v>1307</v>
      </c>
      <c r="K5007" s="10" t="s">
        <v>23</v>
      </c>
      <c r="L5007">
        <v>0</v>
      </c>
    </row>
    <row r="5008" spans="1:12" x14ac:dyDescent="0.3">
      <c r="A5008" s="10" t="s">
        <v>1475</v>
      </c>
      <c r="B5008" s="10" t="s">
        <v>2818</v>
      </c>
      <c r="C5008" s="10" t="s">
        <v>3066</v>
      </c>
      <c r="D5008" s="10" t="s">
        <v>3070</v>
      </c>
      <c r="E5008" s="10" t="s">
        <v>1476</v>
      </c>
      <c r="F5008" s="10"/>
      <c r="G5008" s="10" t="s">
        <v>950</v>
      </c>
      <c r="I5008" s="10"/>
      <c r="J5008" s="10" t="s">
        <v>1307</v>
      </c>
      <c r="K5008" s="10" t="s">
        <v>24</v>
      </c>
      <c r="L5008">
        <v>0</v>
      </c>
    </row>
    <row r="5009" spans="1:12" x14ac:dyDescent="0.3">
      <c r="A5009" s="10" t="s">
        <v>1475</v>
      </c>
      <c r="B5009" s="10" t="s">
        <v>2818</v>
      </c>
      <c r="C5009" s="10" t="s">
        <v>3066</v>
      </c>
      <c r="D5009" s="10" t="s">
        <v>3070</v>
      </c>
      <c r="E5009" s="10" t="s">
        <v>1476</v>
      </c>
      <c r="F5009" s="10"/>
      <c r="G5009" s="10" t="s">
        <v>950</v>
      </c>
      <c r="I5009" s="10"/>
      <c r="J5009" s="10" t="s">
        <v>1307</v>
      </c>
      <c r="K5009" s="10" t="s">
        <v>25</v>
      </c>
      <c r="L5009">
        <v>1</v>
      </c>
    </row>
    <row r="5010" spans="1:12" x14ac:dyDescent="0.3">
      <c r="A5010" s="10" t="s">
        <v>1475</v>
      </c>
      <c r="B5010" s="10" t="s">
        <v>2818</v>
      </c>
      <c r="C5010" s="10" t="s">
        <v>3066</v>
      </c>
      <c r="D5010" s="10" t="s">
        <v>3070</v>
      </c>
      <c r="E5010" s="10" t="s">
        <v>1476</v>
      </c>
      <c r="F5010" s="10"/>
      <c r="G5010" s="10" t="s">
        <v>950</v>
      </c>
      <c r="I5010" s="10"/>
      <c r="J5010" s="10" t="s">
        <v>1307</v>
      </c>
      <c r="K5010" s="10" t="s">
        <v>26</v>
      </c>
      <c r="L5010">
        <v>0</v>
      </c>
    </row>
    <row r="5011" spans="1:12" x14ac:dyDescent="0.3">
      <c r="A5011" s="10" t="s">
        <v>1475</v>
      </c>
      <c r="B5011" s="10" t="s">
        <v>2818</v>
      </c>
      <c r="C5011" s="10" t="s">
        <v>3066</v>
      </c>
      <c r="D5011" s="10" t="s">
        <v>3070</v>
      </c>
      <c r="E5011" s="10" t="s">
        <v>1476</v>
      </c>
      <c r="F5011" s="10"/>
      <c r="G5011" s="10" t="s">
        <v>950</v>
      </c>
      <c r="I5011" s="10"/>
      <c r="J5011" s="10" t="s">
        <v>1307</v>
      </c>
      <c r="K5011" s="10" t="s">
        <v>27</v>
      </c>
      <c r="L5011">
        <v>3</v>
      </c>
    </row>
    <row r="5012" spans="1:12" x14ac:dyDescent="0.3">
      <c r="A5012" s="10" t="s">
        <v>1475</v>
      </c>
      <c r="B5012" s="10" t="s">
        <v>2818</v>
      </c>
      <c r="C5012" s="10" t="s">
        <v>3066</v>
      </c>
      <c r="D5012" s="10" t="s">
        <v>3070</v>
      </c>
      <c r="E5012" s="10" t="s">
        <v>1476</v>
      </c>
      <c r="F5012" s="10"/>
      <c r="G5012" s="10" t="s">
        <v>950</v>
      </c>
      <c r="I5012" s="10"/>
      <c r="J5012" s="10" t="s">
        <v>1307</v>
      </c>
      <c r="K5012" s="10" t="s">
        <v>28</v>
      </c>
      <c r="L5012">
        <v>3</v>
      </c>
    </row>
    <row r="5013" spans="1:12" x14ac:dyDescent="0.3">
      <c r="A5013" s="10" t="s">
        <v>1477</v>
      </c>
      <c r="B5013" s="10" t="s">
        <v>2818</v>
      </c>
      <c r="C5013" s="10" t="s">
        <v>3066</v>
      </c>
      <c r="D5013" s="10" t="s">
        <v>3083</v>
      </c>
      <c r="E5013" s="10" t="s">
        <v>1479</v>
      </c>
      <c r="F5013" s="10"/>
      <c r="G5013" s="10" t="s">
        <v>950</v>
      </c>
      <c r="I5013" s="10"/>
      <c r="J5013" s="10" t="s">
        <v>1307</v>
      </c>
      <c r="K5013" s="10" t="s">
        <v>22</v>
      </c>
      <c r="L5013">
        <v>9</v>
      </c>
    </row>
    <row r="5014" spans="1:12" x14ac:dyDescent="0.3">
      <c r="A5014" s="10" t="s">
        <v>1477</v>
      </c>
      <c r="B5014" s="10" t="s">
        <v>2818</v>
      </c>
      <c r="C5014" s="10" t="s">
        <v>3066</v>
      </c>
      <c r="D5014" s="10" t="s">
        <v>3083</v>
      </c>
      <c r="E5014" s="10" t="s">
        <v>1479</v>
      </c>
      <c r="F5014" s="10"/>
      <c r="G5014" s="10" t="s">
        <v>950</v>
      </c>
      <c r="I5014" s="10"/>
      <c r="J5014" s="10" t="s">
        <v>1307</v>
      </c>
      <c r="K5014" s="10" t="s">
        <v>23</v>
      </c>
      <c r="L5014">
        <v>9</v>
      </c>
    </row>
    <row r="5015" spans="1:12" x14ac:dyDescent="0.3">
      <c r="A5015" s="10" t="s">
        <v>1477</v>
      </c>
      <c r="B5015" s="10" t="s">
        <v>2818</v>
      </c>
      <c r="C5015" s="10" t="s">
        <v>3066</v>
      </c>
      <c r="D5015" s="10" t="s">
        <v>3083</v>
      </c>
      <c r="E5015" s="10" t="s">
        <v>1479</v>
      </c>
      <c r="F5015" s="10"/>
      <c r="G5015" s="10" t="s">
        <v>950</v>
      </c>
      <c r="I5015" s="10"/>
      <c r="J5015" s="10" t="s">
        <v>1307</v>
      </c>
      <c r="K5015" s="10" t="s">
        <v>24</v>
      </c>
      <c r="L5015">
        <v>20</v>
      </c>
    </row>
    <row r="5016" spans="1:12" x14ac:dyDescent="0.3">
      <c r="A5016" s="10" t="s">
        <v>1477</v>
      </c>
      <c r="B5016" s="10" t="s">
        <v>2818</v>
      </c>
      <c r="C5016" s="10" t="s">
        <v>3066</v>
      </c>
      <c r="D5016" s="10" t="s">
        <v>3083</v>
      </c>
      <c r="E5016" s="10" t="s">
        <v>1479</v>
      </c>
      <c r="F5016" s="10"/>
      <c r="G5016" s="10" t="s">
        <v>950</v>
      </c>
      <c r="I5016" s="10"/>
      <c r="J5016" s="10" t="s">
        <v>1307</v>
      </c>
      <c r="K5016" s="10" t="s">
        <v>25</v>
      </c>
      <c r="L5016">
        <v>0</v>
      </c>
    </row>
    <row r="5017" spans="1:12" x14ac:dyDescent="0.3">
      <c r="A5017" s="10" t="s">
        <v>1477</v>
      </c>
      <c r="B5017" s="10" t="s">
        <v>2818</v>
      </c>
      <c r="C5017" s="10" t="s">
        <v>3066</v>
      </c>
      <c r="D5017" s="10" t="s">
        <v>3083</v>
      </c>
      <c r="E5017" s="10" t="s">
        <v>1479</v>
      </c>
      <c r="F5017" s="10"/>
      <c r="G5017" s="10" t="s">
        <v>950</v>
      </c>
      <c r="I5017" s="10"/>
      <c r="J5017" s="10" t="s">
        <v>1307</v>
      </c>
      <c r="K5017" s="10" t="s">
        <v>26</v>
      </c>
      <c r="L5017">
        <v>0</v>
      </c>
    </row>
    <row r="5018" spans="1:12" x14ac:dyDescent="0.3">
      <c r="A5018" s="10" t="s">
        <v>1477</v>
      </c>
      <c r="B5018" s="10" t="s">
        <v>2818</v>
      </c>
      <c r="C5018" s="10" t="s">
        <v>3066</v>
      </c>
      <c r="D5018" s="10" t="s">
        <v>3083</v>
      </c>
      <c r="E5018" s="10" t="s">
        <v>1479</v>
      </c>
      <c r="F5018" s="10"/>
      <c r="G5018" s="10" t="s">
        <v>950</v>
      </c>
      <c r="I5018" s="10"/>
      <c r="J5018" s="10" t="s">
        <v>1307</v>
      </c>
      <c r="K5018" s="10" t="s">
        <v>27</v>
      </c>
      <c r="L5018">
        <v>0</v>
      </c>
    </row>
    <row r="5019" spans="1:12" x14ac:dyDescent="0.3">
      <c r="A5019" s="10" t="s">
        <v>1477</v>
      </c>
      <c r="B5019" s="10" t="s">
        <v>2818</v>
      </c>
      <c r="C5019" s="10" t="s">
        <v>3066</v>
      </c>
      <c r="D5019" s="10" t="s">
        <v>3083</v>
      </c>
      <c r="E5019" s="10" t="s">
        <v>1479</v>
      </c>
      <c r="F5019" s="10"/>
      <c r="G5019" s="10" t="s">
        <v>950</v>
      </c>
      <c r="I5019" s="10"/>
      <c r="J5019" s="10" t="s">
        <v>1307</v>
      </c>
      <c r="K5019" s="10" t="s">
        <v>28</v>
      </c>
      <c r="L5019">
        <v>0</v>
      </c>
    </row>
    <row r="5020" spans="1:12" x14ac:dyDescent="0.3">
      <c r="A5020" s="10" t="s">
        <v>1480</v>
      </c>
      <c r="B5020" s="10" t="s">
        <v>2818</v>
      </c>
      <c r="C5020" s="10" t="s">
        <v>3066</v>
      </c>
      <c r="D5020" s="10" t="s">
        <v>3083</v>
      </c>
      <c r="E5020" s="10" t="s">
        <v>1481</v>
      </c>
      <c r="F5020" s="10"/>
      <c r="G5020" s="10" t="s">
        <v>950</v>
      </c>
      <c r="I5020" s="10"/>
      <c r="J5020" s="10" t="s">
        <v>1307</v>
      </c>
      <c r="K5020" s="10" t="s">
        <v>22</v>
      </c>
      <c r="L5020">
        <v>39</v>
      </c>
    </row>
    <row r="5021" spans="1:12" x14ac:dyDescent="0.3">
      <c r="A5021" s="10" t="s">
        <v>1480</v>
      </c>
      <c r="B5021" s="10" t="s">
        <v>2818</v>
      </c>
      <c r="C5021" s="10" t="s">
        <v>3066</v>
      </c>
      <c r="D5021" s="10" t="s">
        <v>3083</v>
      </c>
      <c r="E5021" s="10" t="s">
        <v>1481</v>
      </c>
      <c r="F5021" s="10"/>
      <c r="G5021" s="10" t="s">
        <v>950</v>
      </c>
      <c r="I5021" s="10"/>
      <c r="J5021" s="10" t="s">
        <v>1307</v>
      </c>
      <c r="K5021" s="10" t="s">
        <v>23</v>
      </c>
      <c r="L5021">
        <v>46</v>
      </c>
    </row>
    <row r="5022" spans="1:12" x14ac:dyDescent="0.3">
      <c r="A5022" s="10" t="s">
        <v>1480</v>
      </c>
      <c r="B5022" s="10" t="s">
        <v>2818</v>
      </c>
      <c r="C5022" s="10" t="s">
        <v>3066</v>
      </c>
      <c r="D5022" s="10" t="s">
        <v>3083</v>
      </c>
      <c r="E5022" s="10" t="s">
        <v>1481</v>
      </c>
      <c r="F5022" s="10"/>
      <c r="G5022" s="10" t="s">
        <v>950</v>
      </c>
      <c r="I5022" s="10"/>
      <c r="J5022" s="10" t="s">
        <v>1307</v>
      </c>
      <c r="K5022" s="10" t="s">
        <v>24</v>
      </c>
      <c r="L5022">
        <v>44</v>
      </c>
    </row>
    <row r="5023" spans="1:12" x14ac:dyDescent="0.3">
      <c r="A5023" s="10" t="s">
        <v>1480</v>
      </c>
      <c r="B5023" s="10" t="s">
        <v>2818</v>
      </c>
      <c r="C5023" s="10" t="s">
        <v>3066</v>
      </c>
      <c r="D5023" s="10" t="s">
        <v>3083</v>
      </c>
      <c r="E5023" s="10" t="s">
        <v>1481</v>
      </c>
      <c r="F5023" s="10"/>
      <c r="G5023" s="10" t="s">
        <v>950</v>
      </c>
      <c r="I5023" s="10"/>
      <c r="J5023" s="10" t="s">
        <v>1307</v>
      </c>
      <c r="K5023" s="10" t="s">
        <v>25</v>
      </c>
      <c r="L5023">
        <v>45</v>
      </c>
    </row>
    <row r="5024" spans="1:12" x14ac:dyDescent="0.3">
      <c r="A5024" s="10" t="s">
        <v>1480</v>
      </c>
      <c r="B5024" s="10" t="s">
        <v>2818</v>
      </c>
      <c r="C5024" s="10" t="s">
        <v>3066</v>
      </c>
      <c r="D5024" s="10" t="s">
        <v>3083</v>
      </c>
      <c r="E5024" s="10" t="s">
        <v>1481</v>
      </c>
      <c r="F5024" s="10"/>
      <c r="G5024" s="10" t="s">
        <v>950</v>
      </c>
      <c r="I5024" s="10"/>
      <c r="J5024" s="10" t="s">
        <v>1307</v>
      </c>
      <c r="K5024" s="10" t="s">
        <v>26</v>
      </c>
      <c r="L5024">
        <v>53</v>
      </c>
    </row>
    <row r="5025" spans="1:12" x14ac:dyDescent="0.3">
      <c r="A5025" s="10" t="s">
        <v>1480</v>
      </c>
      <c r="B5025" s="10" t="s">
        <v>2818</v>
      </c>
      <c r="C5025" s="10" t="s">
        <v>3066</v>
      </c>
      <c r="D5025" s="10" t="s">
        <v>3083</v>
      </c>
      <c r="E5025" s="10" t="s">
        <v>1481</v>
      </c>
      <c r="F5025" s="10"/>
      <c r="G5025" s="10" t="s">
        <v>950</v>
      </c>
      <c r="I5025" s="10"/>
      <c r="J5025" s="10" t="s">
        <v>1307</v>
      </c>
      <c r="K5025" s="10" t="s">
        <v>27</v>
      </c>
      <c r="L5025">
        <v>50</v>
      </c>
    </row>
    <row r="5026" spans="1:12" x14ac:dyDescent="0.3">
      <c r="A5026" s="10" t="s">
        <v>1480</v>
      </c>
      <c r="B5026" s="10" t="s">
        <v>2818</v>
      </c>
      <c r="C5026" s="10" t="s">
        <v>3066</v>
      </c>
      <c r="D5026" s="10" t="s">
        <v>3083</v>
      </c>
      <c r="E5026" s="10" t="s">
        <v>1481</v>
      </c>
      <c r="F5026" s="10"/>
      <c r="G5026" s="10" t="s">
        <v>950</v>
      </c>
      <c r="I5026" s="10"/>
      <c r="J5026" s="10" t="s">
        <v>1307</v>
      </c>
      <c r="K5026" s="10" t="s">
        <v>28</v>
      </c>
      <c r="L5026">
        <v>45</v>
      </c>
    </row>
    <row r="5027" spans="1:12" x14ac:dyDescent="0.3">
      <c r="A5027" s="10" t="s">
        <v>1482</v>
      </c>
      <c r="B5027" s="10" t="s">
        <v>2818</v>
      </c>
      <c r="C5027" s="10" t="s">
        <v>3066</v>
      </c>
      <c r="D5027" s="10" t="s">
        <v>3082</v>
      </c>
      <c r="E5027" s="10" t="s">
        <v>1483</v>
      </c>
      <c r="F5027" s="10"/>
      <c r="G5027" s="10" t="s">
        <v>950</v>
      </c>
      <c r="I5027" s="10"/>
      <c r="J5027" s="10" t="s">
        <v>1307</v>
      </c>
      <c r="K5027" s="10" t="s">
        <v>22</v>
      </c>
      <c r="L5027">
        <v>269</v>
      </c>
    </row>
    <row r="5028" spans="1:12" x14ac:dyDescent="0.3">
      <c r="A5028" s="10" t="s">
        <v>1482</v>
      </c>
      <c r="B5028" s="10" t="s">
        <v>2818</v>
      </c>
      <c r="C5028" s="10" t="s">
        <v>3066</v>
      </c>
      <c r="D5028" s="10" t="s">
        <v>3082</v>
      </c>
      <c r="E5028" s="10" t="s">
        <v>1483</v>
      </c>
      <c r="F5028" s="10"/>
      <c r="G5028" s="10" t="s">
        <v>950</v>
      </c>
      <c r="I5028" s="10"/>
      <c r="J5028" s="10" t="s">
        <v>1307</v>
      </c>
      <c r="K5028" s="10" t="s">
        <v>23</v>
      </c>
      <c r="L5028">
        <v>322</v>
      </c>
    </row>
    <row r="5029" spans="1:12" x14ac:dyDescent="0.3">
      <c r="A5029" s="10" t="s">
        <v>1482</v>
      </c>
      <c r="B5029" s="10" t="s">
        <v>2818</v>
      </c>
      <c r="C5029" s="10" t="s">
        <v>3066</v>
      </c>
      <c r="D5029" s="10" t="s">
        <v>3082</v>
      </c>
      <c r="E5029" s="10" t="s">
        <v>1483</v>
      </c>
      <c r="F5029" s="10"/>
      <c r="G5029" s="10" t="s">
        <v>950</v>
      </c>
      <c r="I5029" s="10"/>
      <c r="J5029" s="10" t="s">
        <v>1307</v>
      </c>
      <c r="K5029" s="10" t="s">
        <v>24</v>
      </c>
      <c r="L5029">
        <v>390</v>
      </c>
    </row>
    <row r="5030" spans="1:12" x14ac:dyDescent="0.3">
      <c r="A5030" s="10" t="s">
        <v>1482</v>
      </c>
      <c r="B5030" s="10" t="s">
        <v>2818</v>
      </c>
      <c r="C5030" s="10" t="s">
        <v>3066</v>
      </c>
      <c r="D5030" s="10" t="s">
        <v>3082</v>
      </c>
      <c r="E5030" s="10" t="s">
        <v>1483</v>
      </c>
      <c r="F5030" s="10"/>
      <c r="G5030" s="10" t="s">
        <v>950</v>
      </c>
      <c r="I5030" s="10"/>
      <c r="J5030" s="10" t="s">
        <v>1307</v>
      </c>
      <c r="K5030" s="10" t="s">
        <v>25</v>
      </c>
      <c r="L5030">
        <v>281</v>
      </c>
    </row>
    <row r="5031" spans="1:12" x14ac:dyDescent="0.3">
      <c r="A5031" s="10" t="s">
        <v>1482</v>
      </c>
      <c r="B5031" s="10" t="s">
        <v>2818</v>
      </c>
      <c r="C5031" s="10" t="s">
        <v>3066</v>
      </c>
      <c r="D5031" s="10" t="s">
        <v>3082</v>
      </c>
      <c r="E5031" s="10" t="s">
        <v>1483</v>
      </c>
      <c r="F5031" s="10"/>
      <c r="G5031" s="10" t="s">
        <v>950</v>
      </c>
      <c r="I5031" s="10"/>
      <c r="J5031" s="10" t="s">
        <v>1307</v>
      </c>
      <c r="K5031" s="10" t="s">
        <v>26</v>
      </c>
      <c r="L5031">
        <v>243</v>
      </c>
    </row>
    <row r="5032" spans="1:12" x14ac:dyDescent="0.3">
      <c r="A5032" s="10" t="s">
        <v>1482</v>
      </c>
      <c r="B5032" s="10" t="s">
        <v>2818</v>
      </c>
      <c r="C5032" s="10" t="s">
        <v>3066</v>
      </c>
      <c r="D5032" s="10" t="s">
        <v>3082</v>
      </c>
      <c r="E5032" s="10" t="s">
        <v>1483</v>
      </c>
      <c r="F5032" s="10"/>
      <c r="G5032" s="10" t="s">
        <v>950</v>
      </c>
      <c r="I5032" s="10"/>
      <c r="J5032" s="10" t="s">
        <v>1307</v>
      </c>
      <c r="K5032" s="10" t="s">
        <v>27</v>
      </c>
      <c r="L5032">
        <v>271</v>
      </c>
    </row>
    <row r="5033" spans="1:12" x14ac:dyDescent="0.3">
      <c r="A5033" s="10" t="s">
        <v>1482</v>
      </c>
      <c r="B5033" s="10" t="s">
        <v>2818</v>
      </c>
      <c r="C5033" s="10" t="s">
        <v>3066</v>
      </c>
      <c r="D5033" s="10" t="s">
        <v>3082</v>
      </c>
      <c r="E5033" s="10" t="s">
        <v>1483</v>
      </c>
      <c r="F5033" s="10"/>
      <c r="G5033" s="10" t="s">
        <v>950</v>
      </c>
      <c r="I5033" s="10"/>
      <c r="J5033" s="10" t="s">
        <v>1307</v>
      </c>
      <c r="K5033" s="10" t="s">
        <v>28</v>
      </c>
      <c r="L5033">
        <v>334</v>
      </c>
    </row>
    <row r="5034" spans="1:12" x14ac:dyDescent="0.3">
      <c r="A5034" s="10" t="s">
        <v>1484</v>
      </c>
      <c r="B5034" s="10" t="s">
        <v>2818</v>
      </c>
      <c r="C5034" s="10" t="s">
        <v>3066</v>
      </c>
      <c r="D5034" s="10" t="s">
        <v>3082</v>
      </c>
      <c r="E5034" s="10" t="s">
        <v>1485</v>
      </c>
      <c r="F5034" s="10"/>
      <c r="G5034" s="10" t="s">
        <v>950</v>
      </c>
      <c r="I5034" s="10"/>
      <c r="J5034" s="10" t="s">
        <v>1307</v>
      </c>
      <c r="K5034" s="10" t="s">
        <v>22</v>
      </c>
      <c r="L5034">
        <v>52</v>
      </c>
    </row>
    <row r="5035" spans="1:12" x14ac:dyDescent="0.3">
      <c r="A5035" s="10" t="s">
        <v>1484</v>
      </c>
      <c r="B5035" s="10" t="s">
        <v>2818</v>
      </c>
      <c r="C5035" s="10" t="s">
        <v>3066</v>
      </c>
      <c r="D5035" s="10" t="s">
        <v>3082</v>
      </c>
      <c r="E5035" s="10" t="s">
        <v>1485</v>
      </c>
      <c r="F5035" s="10"/>
      <c r="G5035" s="10" t="s">
        <v>950</v>
      </c>
      <c r="I5035" s="10"/>
      <c r="J5035" s="10" t="s">
        <v>1307</v>
      </c>
      <c r="K5035" s="10" t="s">
        <v>23</v>
      </c>
      <c r="L5035">
        <v>41</v>
      </c>
    </row>
    <row r="5036" spans="1:12" x14ac:dyDescent="0.3">
      <c r="A5036" s="10" t="s">
        <v>1484</v>
      </c>
      <c r="B5036" s="10" t="s">
        <v>2818</v>
      </c>
      <c r="C5036" s="10" t="s">
        <v>3066</v>
      </c>
      <c r="D5036" s="10" t="s">
        <v>3082</v>
      </c>
      <c r="E5036" s="10" t="s">
        <v>1485</v>
      </c>
      <c r="F5036" s="10"/>
      <c r="G5036" s="10" t="s">
        <v>950</v>
      </c>
      <c r="I5036" s="10"/>
      <c r="J5036" s="10" t="s">
        <v>1307</v>
      </c>
      <c r="K5036" s="10" t="s">
        <v>24</v>
      </c>
      <c r="L5036">
        <v>41</v>
      </c>
    </row>
    <row r="5037" spans="1:12" x14ac:dyDescent="0.3">
      <c r="A5037" s="10" t="s">
        <v>1484</v>
      </c>
      <c r="B5037" s="10" t="s">
        <v>2818</v>
      </c>
      <c r="C5037" s="10" t="s">
        <v>3066</v>
      </c>
      <c r="D5037" s="10" t="s">
        <v>3082</v>
      </c>
      <c r="E5037" s="10" t="s">
        <v>1485</v>
      </c>
      <c r="F5037" s="10"/>
      <c r="G5037" s="10" t="s">
        <v>950</v>
      </c>
      <c r="I5037" s="10"/>
      <c r="J5037" s="10" t="s">
        <v>1307</v>
      </c>
      <c r="K5037" s="10" t="s">
        <v>25</v>
      </c>
      <c r="L5037">
        <v>17</v>
      </c>
    </row>
    <row r="5038" spans="1:12" x14ac:dyDescent="0.3">
      <c r="A5038" s="10" t="s">
        <v>1484</v>
      </c>
      <c r="B5038" s="10" t="s">
        <v>2818</v>
      </c>
      <c r="C5038" s="10" t="s">
        <v>3066</v>
      </c>
      <c r="D5038" s="10" t="s">
        <v>3082</v>
      </c>
      <c r="E5038" s="10" t="s">
        <v>1485</v>
      </c>
      <c r="F5038" s="10"/>
      <c r="G5038" s="10" t="s">
        <v>950</v>
      </c>
      <c r="I5038" s="10"/>
      <c r="J5038" s="10" t="s">
        <v>1307</v>
      </c>
      <c r="K5038" s="10" t="s">
        <v>26</v>
      </c>
      <c r="L5038">
        <v>5</v>
      </c>
    </row>
    <row r="5039" spans="1:12" x14ac:dyDescent="0.3">
      <c r="A5039" s="10" t="s">
        <v>1484</v>
      </c>
      <c r="B5039" s="10" t="s">
        <v>2818</v>
      </c>
      <c r="C5039" s="10" t="s">
        <v>3066</v>
      </c>
      <c r="D5039" s="10" t="s">
        <v>3082</v>
      </c>
      <c r="E5039" s="10" t="s">
        <v>1485</v>
      </c>
      <c r="F5039" s="10"/>
      <c r="G5039" s="10" t="s">
        <v>950</v>
      </c>
      <c r="I5039" s="10"/>
      <c r="J5039" s="10" t="s">
        <v>1307</v>
      </c>
      <c r="K5039" s="10" t="s">
        <v>27</v>
      </c>
      <c r="L5039">
        <v>1</v>
      </c>
    </row>
    <row r="5040" spans="1:12" x14ac:dyDescent="0.3">
      <c r="A5040" s="10" t="s">
        <v>1484</v>
      </c>
      <c r="B5040" s="10" t="s">
        <v>2818</v>
      </c>
      <c r="C5040" s="10" t="s">
        <v>3066</v>
      </c>
      <c r="D5040" s="10" t="s">
        <v>3082</v>
      </c>
      <c r="E5040" s="10" t="s">
        <v>1485</v>
      </c>
      <c r="F5040" s="10"/>
      <c r="G5040" s="10" t="s">
        <v>950</v>
      </c>
      <c r="I5040" s="10"/>
      <c r="J5040" s="10" t="s">
        <v>1307</v>
      </c>
      <c r="K5040" s="10" t="s">
        <v>28</v>
      </c>
      <c r="L5040">
        <v>1</v>
      </c>
    </row>
    <row r="5041" spans="1:12" x14ac:dyDescent="0.3">
      <c r="A5041" s="10" t="s">
        <v>1486</v>
      </c>
      <c r="B5041" s="10" t="s">
        <v>2818</v>
      </c>
      <c r="C5041" s="10" t="s">
        <v>3066</v>
      </c>
      <c r="D5041" s="10" t="s">
        <v>3082</v>
      </c>
      <c r="E5041" s="10" t="s">
        <v>1487</v>
      </c>
      <c r="F5041" s="10"/>
      <c r="G5041" s="10" t="s">
        <v>950</v>
      </c>
      <c r="I5041" s="10"/>
      <c r="J5041" s="10" t="s">
        <v>1307</v>
      </c>
      <c r="K5041" s="10" t="s">
        <v>22</v>
      </c>
      <c r="L5041">
        <v>2</v>
      </c>
    </row>
    <row r="5042" spans="1:12" x14ac:dyDescent="0.3">
      <c r="A5042" s="10" t="s">
        <v>1486</v>
      </c>
      <c r="B5042" s="10" t="s">
        <v>2818</v>
      </c>
      <c r="C5042" s="10" t="s">
        <v>3066</v>
      </c>
      <c r="D5042" s="10" t="s">
        <v>3082</v>
      </c>
      <c r="E5042" s="10" t="s">
        <v>1487</v>
      </c>
      <c r="F5042" s="10"/>
      <c r="G5042" s="10" t="s">
        <v>950</v>
      </c>
      <c r="I5042" s="10"/>
      <c r="J5042" s="10" t="s">
        <v>1307</v>
      </c>
      <c r="K5042" s="10" t="s">
        <v>23</v>
      </c>
      <c r="L5042">
        <v>6</v>
      </c>
    </row>
    <row r="5043" spans="1:12" x14ac:dyDescent="0.3">
      <c r="A5043" s="10" t="s">
        <v>1486</v>
      </c>
      <c r="B5043" s="10" t="s">
        <v>2818</v>
      </c>
      <c r="C5043" s="10" t="s">
        <v>3066</v>
      </c>
      <c r="D5043" s="10" t="s">
        <v>3082</v>
      </c>
      <c r="E5043" s="10" t="s">
        <v>1487</v>
      </c>
      <c r="F5043" s="10"/>
      <c r="G5043" s="10" t="s">
        <v>950</v>
      </c>
      <c r="I5043" s="10"/>
      <c r="J5043" s="10" t="s">
        <v>1307</v>
      </c>
      <c r="K5043" s="10" t="s">
        <v>24</v>
      </c>
      <c r="L5043">
        <v>10</v>
      </c>
    </row>
    <row r="5044" spans="1:12" x14ac:dyDescent="0.3">
      <c r="A5044" s="10" t="s">
        <v>1486</v>
      </c>
      <c r="B5044" s="10" t="s">
        <v>2818</v>
      </c>
      <c r="C5044" s="10" t="s">
        <v>3066</v>
      </c>
      <c r="D5044" s="10" t="s">
        <v>3082</v>
      </c>
      <c r="E5044" s="10" t="s">
        <v>1487</v>
      </c>
      <c r="F5044" s="10"/>
      <c r="G5044" s="10" t="s">
        <v>950</v>
      </c>
      <c r="I5044" s="10"/>
      <c r="J5044" s="10" t="s">
        <v>1307</v>
      </c>
      <c r="K5044" s="10" t="s">
        <v>25</v>
      </c>
      <c r="L5044">
        <v>37</v>
      </c>
    </row>
    <row r="5045" spans="1:12" x14ac:dyDescent="0.3">
      <c r="A5045" s="10" t="s">
        <v>1486</v>
      </c>
      <c r="B5045" s="10" t="s">
        <v>2818</v>
      </c>
      <c r="C5045" s="10" t="s">
        <v>3066</v>
      </c>
      <c r="D5045" s="10" t="s">
        <v>3082</v>
      </c>
      <c r="E5045" s="10" t="s">
        <v>1487</v>
      </c>
      <c r="F5045" s="10"/>
      <c r="G5045" s="10" t="s">
        <v>950</v>
      </c>
      <c r="I5045" s="10"/>
      <c r="J5045" s="10" t="s">
        <v>1307</v>
      </c>
      <c r="K5045" s="10" t="s">
        <v>26</v>
      </c>
      <c r="L5045">
        <v>21</v>
      </c>
    </row>
    <row r="5046" spans="1:12" x14ac:dyDescent="0.3">
      <c r="A5046" s="10" t="s">
        <v>1486</v>
      </c>
      <c r="B5046" s="10" t="s">
        <v>2818</v>
      </c>
      <c r="C5046" s="10" t="s">
        <v>3066</v>
      </c>
      <c r="D5046" s="10" t="s">
        <v>3082</v>
      </c>
      <c r="E5046" s="10" t="s">
        <v>1487</v>
      </c>
      <c r="F5046" s="10"/>
      <c r="G5046" s="10" t="s">
        <v>950</v>
      </c>
      <c r="I5046" s="10"/>
      <c r="J5046" s="10" t="s">
        <v>1307</v>
      </c>
      <c r="K5046" s="10" t="s">
        <v>27</v>
      </c>
      <c r="L5046">
        <v>35</v>
      </c>
    </row>
    <row r="5047" spans="1:12" x14ac:dyDescent="0.3">
      <c r="A5047" s="10" t="s">
        <v>1486</v>
      </c>
      <c r="B5047" s="10" t="s">
        <v>2818</v>
      </c>
      <c r="C5047" s="10" t="s">
        <v>3066</v>
      </c>
      <c r="D5047" s="10" t="s">
        <v>3082</v>
      </c>
      <c r="E5047" s="10" t="s">
        <v>1487</v>
      </c>
      <c r="F5047" s="10"/>
      <c r="G5047" s="10" t="s">
        <v>950</v>
      </c>
      <c r="I5047" s="10"/>
      <c r="J5047" s="10" t="s">
        <v>1307</v>
      </c>
      <c r="K5047" s="10" t="s">
        <v>28</v>
      </c>
      <c r="L5047">
        <v>27</v>
      </c>
    </row>
    <row r="5048" spans="1:12" x14ac:dyDescent="0.3">
      <c r="A5048" s="10" t="s">
        <v>1488</v>
      </c>
      <c r="B5048" s="10" t="s">
        <v>2818</v>
      </c>
      <c r="C5048" s="10" t="s">
        <v>3066</v>
      </c>
      <c r="D5048" s="10" t="s">
        <v>3082</v>
      </c>
      <c r="E5048" s="10" t="s">
        <v>1489</v>
      </c>
      <c r="F5048" s="10"/>
      <c r="G5048" s="10" t="s">
        <v>950</v>
      </c>
      <c r="I5048" s="10"/>
      <c r="J5048" s="10" t="s">
        <v>1307</v>
      </c>
      <c r="K5048" s="10" t="s">
        <v>22</v>
      </c>
      <c r="L5048">
        <v>0</v>
      </c>
    </row>
    <row r="5049" spans="1:12" x14ac:dyDescent="0.3">
      <c r="A5049" s="10" t="s">
        <v>1488</v>
      </c>
      <c r="B5049" s="10" t="s">
        <v>2818</v>
      </c>
      <c r="C5049" s="10" t="s">
        <v>3066</v>
      </c>
      <c r="D5049" s="10" t="s">
        <v>3082</v>
      </c>
      <c r="E5049" s="10" t="s">
        <v>1489</v>
      </c>
      <c r="F5049" s="10"/>
      <c r="G5049" s="10" t="s">
        <v>950</v>
      </c>
      <c r="I5049" s="10"/>
      <c r="J5049" s="10" t="s">
        <v>1307</v>
      </c>
      <c r="K5049" s="10" t="s">
        <v>23</v>
      </c>
      <c r="L5049">
        <v>3</v>
      </c>
    </row>
    <row r="5050" spans="1:12" x14ac:dyDescent="0.3">
      <c r="A5050" s="10" t="s">
        <v>1488</v>
      </c>
      <c r="B5050" s="10" t="s">
        <v>2818</v>
      </c>
      <c r="C5050" s="10" t="s">
        <v>3066</v>
      </c>
      <c r="D5050" s="10" t="s">
        <v>3082</v>
      </c>
      <c r="E5050" s="10" t="s">
        <v>1489</v>
      </c>
      <c r="F5050" s="10"/>
      <c r="G5050" s="10" t="s">
        <v>950</v>
      </c>
      <c r="I5050" s="10"/>
      <c r="J5050" s="10" t="s">
        <v>1307</v>
      </c>
      <c r="K5050" s="10" t="s">
        <v>24</v>
      </c>
      <c r="L5050">
        <v>11</v>
      </c>
    </row>
    <row r="5051" spans="1:12" x14ac:dyDescent="0.3">
      <c r="A5051" s="10" t="s">
        <v>1488</v>
      </c>
      <c r="B5051" s="10" t="s">
        <v>2818</v>
      </c>
      <c r="C5051" s="10" t="s">
        <v>3066</v>
      </c>
      <c r="D5051" s="10" t="s">
        <v>3082</v>
      </c>
      <c r="E5051" s="10" t="s">
        <v>1489</v>
      </c>
      <c r="F5051" s="10"/>
      <c r="G5051" s="10" t="s">
        <v>950</v>
      </c>
      <c r="I5051" s="10"/>
      <c r="J5051" s="10" t="s">
        <v>1307</v>
      </c>
      <c r="K5051" s="10" t="s">
        <v>25</v>
      </c>
      <c r="L5051">
        <v>38</v>
      </c>
    </row>
    <row r="5052" spans="1:12" x14ac:dyDescent="0.3">
      <c r="A5052" s="10" t="s">
        <v>1488</v>
      </c>
      <c r="B5052" s="10" t="s">
        <v>2818</v>
      </c>
      <c r="C5052" s="10" t="s">
        <v>3066</v>
      </c>
      <c r="D5052" s="10" t="s">
        <v>3082</v>
      </c>
      <c r="E5052" s="10" t="s">
        <v>1489</v>
      </c>
      <c r="F5052" s="10"/>
      <c r="G5052" s="10" t="s">
        <v>950</v>
      </c>
      <c r="I5052" s="10"/>
      <c r="J5052" s="10" t="s">
        <v>1307</v>
      </c>
      <c r="K5052" s="10" t="s">
        <v>26</v>
      </c>
      <c r="L5052">
        <v>23</v>
      </c>
    </row>
    <row r="5053" spans="1:12" x14ac:dyDescent="0.3">
      <c r="A5053" s="10" t="s">
        <v>1488</v>
      </c>
      <c r="B5053" s="10" t="s">
        <v>2818</v>
      </c>
      <c r="C5053" s="10" t="s">
        <v>3066</v>
      </c>
      <c r="D5053" s="10" t="s">
        <v>3082</v>
      </c>
      <c r="E5053" s="10" t="s">
        <v>1489</v>
      </c>
      <c r="F5053" s="10"/>
      <c r="G5053" s="10" t="s">
        <v>950</v>
      </c>
      <c r="I5053" s="10"/>
      <c r="J5053" s="10" t="s">
        <v>1307</v>
      </c>
      <c r="K5053" s="10" t="s">
        <v>27</v>
      </c>
      <c r="L5053">
        <v>28</v>
      </c>
    </row>
    <row r="5054" spans="1:12" x14ac:dyDescent="0.3">
      <c r="A5054" s="10" t="s">
        <v>1488</v>
      </c>
      <c r="B5054" s="10" t="s">
        <v>2818</v>
      </c>
      <c r="C5054" s="10" t="s">
        <v>3066</v>
      </c>
      <c r="D5054" s="10" t="s">
        <v>3082</v>
      </c>
      <c r="E5054" s="10" t="s">
        <v>1489</v>
      </c>
      <c r="F5054" s="10"/>
      <c r="G5054" s="10" t="s">
        <v>950</v>
      </c>
      <c r="I5054" s="10"/>
      <c r="J5054" s="10" t="s">
        <v>1307</v>
      </c>
      <c r="K5054" s="10" t="s">
        <v>28</v>
      </c>
      <c r="L5054">
        <v>30</v>
      </c>
    </row>
    <row r="5055" spans="1:12" x14ac:dyDescent="0.3">
      <c r="A5055" s="10" t="s">
        <v>1490</v>
      </c>
      <c r="B5055" s="10" t="s">
        <v>2818</v>
      </c>
      <c r="C5055" s="10" t="s">
        <v>3066</v>
      </c>
      <c r="D5055" s="10" t="s">
        <v>3082</v>
      </c>
      <c r="E5055" s="10" t="s">
        <v>1491</v>
      </c>
      <c r="F5055" s="10"/>
      <c r="G5055" s="10" t="s">
        <v>950</v>
      </c>
      <c r="I5055" s="10"/>
      <c r="J5055" s="10" t="s">
        <v>1307</v>
      </c>
      <c r="K5055" s="10" t="s">
        <v>22</v>
      </c>
      <c r="L5055">
        <v>3278</v>
      </c>
    </row>
    <row r="5056" spans="1:12" x14ac:dyDescent="0.3">
      <c r="A5056" s="10" t="s">
        <v>1490</v>
      </c>
      <c r="B5056" s="10" t="s">
        <v>2818</v>
      </c>
      <c r="C5056" s="10" t="s">
        <v>3066</v>
      </c>
      <c r="D5056" s="10" t="s">
        <v>3082</v>
      </c>
      <c r="E5056" s="10" t="s">
        <v>1491</v>
      </c>
      <c r="F5056" s="10"/>
      <c r="G5056" s="10" t="s">
        <v>950</v>
      </c>
      <c r="I5056" s="10"/>
      <c r="J5056" s="10" t="s">
        <v>1307</v>
      </c>
      <c r="K5056" s="10" t="s">
        <v>23</v>
      </c>
      <c r="L5056">
        <v>3498</v>
      </c>
    </row>
    <row r="5057" spans="1:12" x14ac:dyDescent="0.3">
      <c r="A5057" s="10" t="s">
        <v>1490</v>
      </c>
      <c r="B5057" s="10" t="s">
        <v>2818</v>
      </c>
      <c r="C5057" s="10" t="s">
        <v>3066</v>
      </c>
      <c r="D5057" s="10" t="s">
        <v>3082</v>
      </c>
      <c r="E5057" s="10" t="s">
        <v>1491</v>
      </c>
      <c r="F5057" s="10"/>
      <c r="G5057" s="10" t="s">
        <v>950</v>
      </c>
      <c r="I5057" s="10"/>
      <c r="J5057" s="10" t="s">
        <v>1307</v>
      </c>
      <c r="K5057" s="10" t="s">
        <v>24</v>
      </c>
      <c r="L5057">
        <v>4101</v>
      </c>
    </row>
    <row r="5058" spans="1:12" x14ac:dyDescent="0.3">
      <c r="A5058" s="10" t="s">
        <v>1490</v>
      </c>
      <c r="B5058" s="10" t="s">
        <v>2818</v>
      </c>
      <c r="C5058" s="10" t="s">
        <v>3066</v>
      </c>
      <c r="D5058" s="10" t="s">
        <v>3082</v>
      </c>
      <c r="E5058" s="10" t="s">
        <v>1491</v>
      </c>
      <c r="F5058" s="10"/>
      <c r="G5058" s="10" t="s">
        <v>950</v>
      </c>
      <c r="I5058" s="10"/>
      <c r="J5058" s="10" t="s">
        <v>1307</v>
      </c>
      <c r="K5058" s="10" t="s">
        <v>25</v>
      </c>
      <c r="L5058">
        <v>3862</v>
      </c>
    </row>
    <row r="5059" spans="1:12" x14ac:dyDescent="0.3">
      <c r="A5059" s="10" t="s">
        <v>1490</v>
      </c>
      <c r="B5059" s="10" t="s">
        <v>2818</v>
      </c>
      <c r="C5059" s="10" t="s">
        <v>3066</v>
      </c>
      <c r="D5059" s="10" t="s">
        <v>3082</v>
      </c>
      <c r="E5059" s="10" t="s">
        <v>1491</v>
      </c>
      <c r="F5059" s="10"/>
      <c r="G5059" s="10" t="s">
        <v>950</v>
      </c>
      <c r="I5059" s="10"/>
      <c r="J5059" s="10" t="s">
        <v>1307</v>
      </c>
      <c r="K5059" s="10" t="s">
        <v>26</v>
      </c>
      <c r="L5059">
        <v>3711</v>
      </c>
    </row>
    <row r="5060" spans="1:12" x14ac:dyDescent="0.3">
      <c r="A5060" s="10" t="s">
        <v>1490</v>
      </c>
      <c r="B5060" s="10" t="s">
        <v>2818</v>
      </c>
      <c r="C5060" s="10" t="s">
        <v>3066</v>
      </c>
      <c r="D5060" s="10" t="s">
        <v>3082</v>
      </c>
      <c r="E5060" s="10" t="s">
        <v>1491</v>
      </c>
      <c r="F5060" s="10"/>
      <c r="G5060" s="10" t="s">
        <v>950</v>
      </c>
      <c r="I5060" s="10"/>
      <c r="J5060" s="10" t="s">
        <v>1307</v>
      </c>
      <c r="K5060" s="10" t="s">
        <v>27</v>
      </c>
      <c r="L5060">
        <v>3952</v>
      </c>
    </row>
    <row r="5061" spans="1:12" x14ac:dyDescent="0.3">
      <c r="A5061" s="10" t="s">
        <v>1490</v>
      </c>
      <c r="B5061" s="10" t="s">
        <v>2818</v>
      </c>
      <c r="C5061" s="10" t="s">
        <v>3066</v>
      </c>
      <c r="D5061" s="10" t="s">
        <v>3082</v>
      </c>
      <c r="E5061" s="10" t="s">
        <v>1491</v>
      </c>
      <c r="F5061" s="10"/>
      <c r="G5061" s="10" t="s">
        <v>950</v>
      </c>
      <c r="I5061" s="10"/>
      <c r="J5061" s="10" t="s">
        <v>1307</v>
      </c>
      <c r="K5061" s="10" t="s">
        <v>28</v>
      </c>
      <c r="L5061">
        <v>3289</v>
      </c>
    </row>
    <row r="5062" spans="1:12" x14ac:dyDescent="0.3">
      <c r="A5062" s="10" t="s">
        <v>1492</v>
      </c>
      <c r="B5062" s="10" t="s">
        <v>2818</v>
      </c>
      <c r="C5062" s="10" t="s">
        <v>3066</v>
      </c>
      <c r="D5062" s="10" t="s">
        <v>3082</v>
      </c>
      <c r="E5062" s="10" t="s">
        <v>1493</v>
      </c>
      <c r="F5062" s="10"/>
      <c r="G5062" s="10" t="s">
        <v>950</v>
      </c>
      <c r="I5062" s="10"/>
      <c r="J5062" s="10" t="s">
        <v>1307</v>
      </c>
      <c r="K5062" s="10" t="s">
        <v>22</v>
      </c>
      <c r="L5062">
        <v>19</v>
      </c>
    </row>
    <row r="5063" spans="1:12" x14ac:dyDescent="0.3">
      <c r="A5063" s="10" t="s">
        <v>1492</v>
      </c>
      <c r="B5063" s="10" t="s">
        <v>2818</v>
      </c>
      <c r="C5063" s="10" t="s">
        <v>3066</v>
      </c>
      <c r="D5063" s="10" t="s">
        <v>3082</v>
      </c>
      <c r="E5063" s="10" t="s">
        <v>1493</v>
      </c>
      <c r="F5063" s="10"/>
      <c r="G5063" s="10" t="s">
        <v>950</v>
      </c>
      <c r="I5063" s="10"/>
      <c r="J5063" s="10" t="s">
        <v>1307</v>
      </c>
      <c r="K5063" s="10" t="s">
        <v>23</v>
      </c>
      <c r="L5063">
        <v>74</v>
      </c>
    </row>
    <row r="5064" spans="1:12" x14ac:dyDescent="0.3">
      <c r="A5064" s="10" t="s">
        <v>1492</v>
      </c>
      <c r="B5064" s="10" t="s">
        <v>2818</v>
      </c>
      <c r="C5064" s="10" t="s">
        <v>3066</v>
      </c>
      <c r="D5064" s="10" t="s">
        <v>3082</v>
      </c>
      <c r="E5064" s="10" t="s">
        <v>1493</v>
      </c>
      <c r="F5064" s="10"/>
      <c r="G5064" s="10" t="s">
        <v>950</v>
      </c>
      <c r="I5064" s="10"/>
      <c r="J5064" s="10" t="s">
        <v>1307</v>
      </c>
      <c r="K5064" s="10" t="s">
        <v>24</v>
      </c>
      <c r="L5064">
        <v>332</v>
      </c>
    </row>
    <row r="5065" spans="1:12" x14ac:dyDescent="0.3">
      <c r="A5065" s="10" t="s">
        <v>1492</v>
      </c>
      <c r="B5065" s="10" t="s">
        <v>2818</v>
      </c>
      <c r="C5065" s="10" t="s">
        <v>3066</v>
      </c>
      <c r="D5065" s="10" t="s">
        <v>3082</v>
      </c>
      <c r="E5065" s="10" t="s">
        <v>1493</v>
      </c>
      <c r="F5065" s="10"/>
      <c r="G5065" s="10" t="s">
        <v>950</v>
      </c>
      <c r="I5065" s="10"/>
      <c r="J5065" s="10" t="s">
        <v>1307</v>
      </c>
      <c r="K5065" s="10" t="s">
        <v>25</v>
      </c>
      <c r="L5065">
        <v>412</v>
      </c>
    </row>
    <row r="5066" spans="1:12" x14ac:dyDescent="0.3">
      <c r="A5066" s="10" t="s">
        <v>1492</v>
      </c>
      <c r="B5066" s="10" t="s">
        <v>2818</v>
      </c>
      <c r="C5066" s="10" t="s">
        <v>3066</v>
      </c>
      <c r="D5066" s="10" t="s">
        <v>3082</v>
      </c>
      <c r="E5066" s="10" t="s">
        <v>1493</v>
      </c>
      <c r="F5066" s="10"/>
      <c r="G5066" s="10" t="s">
        <v>950</v>
      </c>
      <c r="I5066" s="10"/>
      <c r="J5066" s="10" t="s">
        <v>1307</v>
      </c>
      <c r="K5066" s="10" t="s">
        <v>26</v>
      </c>
      <c r="L5066">
        <v>432</v>
      </c>
    </row>
    <row r="5067" spans="1:12" x14ac:dyDescent="0.3">
      <c r="A5067" s="10" t="s">
        <v>1492</v>
      </c>
      <c r="B5067" s="10" t="s">
        <v>2818</v>
      </c>
      <c r="C5067" s="10" t="s">
        <v>3066</v>
      </c>
      <c r="D5067" s="10" t="s">
        <v>3082</v>
      </c>
      <c r="E5067" s="10" t="s">
        <v>1493</v>
      </c>
      <c r="F5067" s="10"/>
      <c r="G5067" s="10" t="s">
        <v>950</v>
      </c>
      <c r="I5067" s="10"/>
      <c r="J5067" s="10" t="s">
        <v>1307</v>
      </c>
      <c r="K5067" s="10" t="s">
        <v>27</v>
      </c>
      <c r="L5067">
        <v>471</v>
      </c>
    </row>
    <row r="5068" spans="1:12" x14ac:dyDescent="0.3">
      <c r="A5068" s="10" t="s">
        <v>1492</v>
      </c>
      <c r="B5068" s="10" t="s">
        <v>2818</v>
      </c>
      <c r="C5068" s="10" t="s">
        <v>3066</v>
      </c>
      <c r="D5068" s="10" t="s">
        <v>3082</v>
      </c>
      <c r="E5068" s="10" t="s">
        <v>1493</v>
      </c>
      <c r="F5068" s="10"/>
      <c r="G5068" s="10" t="s">
        <v>950</v>
      </c>
      <c r="I5068" s="10"/>
      <c r="J5068" s="10" t="s">
        <v>1307</v>
      </c>
      <c r="K5068" s="10" t="s">
        <v>28</v>
      </c>
      <c r="L5068">
        <v>479</v>
      </c>
    </row>
    <row r="5069" spans="1:12" x14ac:dyDescent="0.3">
      <c r="A5069" s="10" t="s">
        <v>1494</v>
      </c>
      <c r="B5069" s="10" t="s">
        <v>2818</v>
      </c>
      <c r="C5069" s="10" t="s">
        <v>3066</v>
      </c>
      <c r="D5069" s="10" t="s">
        <v>3082</v>
      </c>
      <c r="E5069" s="10" t="s">
        <v>1495</v>
      </c>
      <c r="F5069" s="10"/>
      <c r="G5069" s="10" t="s">
        <v>950</v>
      </c>
      <c r="I5069" s="10"/>
      <c r="J5069" s="10" t="s">
        <v>1307</v>
      </c>
      <c r="K5069" s="10" t="s">
        <v>22</v>
      </c>
      <c r="L5069">
        <v>2</v>
      </c>
    </row>
    <row r="5070" spans="1:12" x14ac:dyDescent="0.3">
      <c r="A5070" s="10" t="s">
        <v>1494</v>
      </c>
      <c r="B5070" s="10" t="s">
        <v>2818</v>
      </c>
      <c r="C5070" s="10" t="s">
        <v>3066</v>
      </c>
      <c r="D5070" s="10" t="s">
        <v>3082</v>
      </c>
      <c r="E5070" s="10" t="s">
        <v>1495</v>
      </c>
      <c r="F5070" s="10"/>
      <c r="G5070" s="10" t="s">
        <v>950</v>
      </c>
      <c r="I5070" s="10"/>
      <c r="J5070" s="10" t="s">
        <v>1307</v>
      </c>
      <c r="K5070" s="10" t="s">
        <v>23</v>
      </c>
      <c r="L5070">
        <v>31</v>
      </c>
    </row>
    <row r="5071" spans="1:12" x14ac:dyDescent="0.3">
      <c r="A5071" s="10" t="s">
        <v>1494</v>
      </c>
      <c r="B5071" s="10" t="s">
        <v>2818</v>
      </c>
      <c r="C5071" s="10" t="s">
        <v>3066</v>
      </c>
      <c r="D5071" s="10" t="s">
        <v>3082</v>
      </c>
      <c r="E5071" s="10" t="s">
        <v>1495</v>
      </c>
      <c r="F5071" s="10"/>
      <c r="G5071" s="10" t="s">
        <v>950</v>
      </c>
      <c r="I5071" s="10"/>
      <c r="J5071" s="10" t="s">
        <v>1307</v>
      </c>
      <c r="K5071" s="10" t="s">
        <v>24</v>
      </c>
      <c r="L5071">
        <v>189</v>
      </c>
    </row>
    <row r="5072" spans="1:12" x14ac:dyDescent="0.3">
      <c r="A5072" s="10" t="s">
        <v>1494</v>
      </c>
      <c r="B5072" s="10" t="s">
        <v>2818</v>
      </c>
      <c r="C5072" s="10" t="s">
        <v>3066</v>
      </c>
      <c r="D5072" s="10" t="s">
        <v>3082</v>
      </c>
      <c r="E5072" s="10" t="s">
        <v>1495</v>
      </c>
      <c r="F5072" s="10"/>
      <c r="G5072" s="10" t="s">
        <v>950</v>
      </c>
      <c r="I5072" s="10"/>
      <c r="J5072" s="10" t="s">
        <v>1307</v>
      </c>
      <c r="K5072" s="10" t="s">
        <v>25</v>
      </c>
      <c r="L5072">
        <v>237</v>
      </c>
    </row>
    <row r="5073" spans="1:12" x14ac:dyDescent="0.3">
      <c r="A5073" s="10" t="s">
        <v>1494</v>
      </c>
      <c r="B5073" s="10" t="s">
        <v>2818</v>
      </c>
      <c r="C5073" s="10" t="s">
        <v>3066</v>
      </c>
      <c r="D5073" s="10" t="s">
        <v>3082</v>
      </c>
      <c r="E5073" s="10" t="s">
        <v>1495</v>
      </c>
      <c r="F5073" s="10"/>
      <c r="G5073" s="10" t="s">
        <v>950</v>
      </c>
      <c r="I5073" s="10"/>
      <c r="J5073" s="10" t="s">
        <v>1307</v>
      </c>
      <c r="K5073" s="10" t="s">
        <v>26</v>
      </c>
      <c r="L5073">
        <v>215</v>
      </c>
    </row>
    <row r="5074" spans="1:12" x14ac:dyDescent="0.3">
      <c r="A5074" s="10" t="s">
        <v>1494</v>
      </c>
      <c r="B5074" s="10" t="s">
        <v>2818</v>
      </c>
      <c r="C5074" s="10" t="s">
        <v>3066</v>
      </c>
      <c r="D5074" s="10" t="s">
        <v>3082</v>
      </c>
      <c r="E5074" s="10" t="s">
        <v>1495</v>
      </c>
      <c r="F5074" s="10"/>
      <c r="G5074" s="10" t="s">
        <v>950</v>
      </c>
      <c r="I5074" s="10"/>
      <c r="J5074" s="10" t="s">
        <v>1307</v>
      </c>
      <c r="K5074" s="10" t="s">
        <v>27</v>
      </c>
      <c r="L5074">
        <v>208</v>
      </c>
    </row>
    <row r="5075" spans="1:12" x14ac:dyDescent="0.3">
      <c r="A5075" s="10" t="s">
        <v>1494</v>
      </c>
      <c r="B5075" s="10" t="s">
        <v>2818</v>
      </c>
      <c r="C5075" s="10" t="s">
        <v>3066</v>
      </c>
      <c r="D5075" s="10" t="s">
        <v>3082</v>
      </c>
      <c r="E5075" s="10" t="s">
        <v>1495</v>
      </c>
      <c r="F5075" s="10"/>
      <c r="G5075" s="10" t="s">
        <v>950</v>
      </c>
      <c r="I5075" s="10"/>
      <c r="J5075" s="10" t="s">
        <v>1307</v>
      </c>
      <c r="K5075" s="10" t="s">
        <v>28</v>
      </c>
      <c r="L5075">
        <v>219</v>
      </c>
    </row>
    <row r="5076" spans="1:12" x14ac:dyDescent="0.3">
      <c r="A5076" s="10" t="s">
        <v>1496</v>
      </c>
      <c r="B5076" s="10" t="s">
        <v>2818</v>
      </c>
      <c r="C5076" s="10" t="s">
        <v>3066</v>
      </c>
      <c r="D5076" s="10" t="s">
        <v>3082</v>
      </c>
      <c r="E5076" s="10" t="s">
        <v>1497</v>
      </c>
      <c r="F5076" s="10"/>
      <c r="G5076" s="10" t="s">
        <v>950</v>
      </c>
      <c r="I5076" s="10"/>
      <c r="J5076" s="10" t="s">
        <v>1307</v>
      </c>
      <c r="K5076" s="10" t="s">
        <v>22</v>
      </c>
      <c r="L5076">
        <v>1</v>
      </c>
    </row>
    <row r="5077" spans="1:12" x14ac:dyDescent="0.3">
      <c r="A5077" s="10" t="s">
        <v>1496</v>
      </c>
      <c r="B5077" s="10" t="s">
        <v>2818</v>
      </c>
      <c r="C5077" s="10" t="s">
        <v>3066</v>
      </c>
      <c r="D5077" s="10" t="s">
        <v>3082</v>
      </c>
      <c r="E5077" s="10" t="s">
        <v>1497</v>
      </c>
      <c r="F5077" s="10"/>
      <c r="G5077" s="10" t="s">
        <v>950</v>
      </c>
      <c r="I5077" s="10"/>
      <c r="J5077" s="10" t="s">
        <v>1307</v>
      </c>
      <c r="K5077" s="10" t="s">
        <v>23</v>
      </c>
      <c r="L5077">
        <v>21</v>
      </c>
    </row>
    <row r="5078" spans="1:12" x14ac:dyDescent="0.3">
      <c r="A5078" s="10" t="s">
        <v>1496</v>
      </c>
      <c r="B5078" s="10" t="s">
        <v>2818</v>
      </c>
      <c r="C5078" s="10" t="s">
        <v>3066</v>
      </c>
      <c r="D5078" s="10" t="s">
        <v>3082</v>
      </c>
      <c r="E5078" s="10" t="s">
        <v>1497</v>
      </c>
      <c r="F5078" s="10"/>
      <c r="G5078" s="10" t="s">
        <v>950</v>
      </c>
      <c r="I5078" s="10"/>
      <c r="J5078" s="10" t="s">
        <v>1307</v>
      </c>
      <c r="K5078" s="10" t="s">
        <v>24</v>
      </c>
      <c r="L5078">
        <v>113</v>
      </c>
    </row>
    <row r="5079" spans="1:12" x14ac:dyDescent="0.3">
      <c r="A5079" s="10" t="s">
        <v>1496</v>
      </c>
      <c r="B5079" s="10" t="s">
        <v>2818</v>
      </c>
      <c r="C5079" s="10" t="s">
        <v>3066</v>
      </c>
      <c r="D5079" s="10" t="s">
        <v>3082</v>
      </c>
      <c r="E5079" s="10" t="s">
        <v>1497</v>
      </c>
      <c r="F5079" s="10"/>
      <c r="G5079" s="10" t="s">
        <v>950</v>
      </c>
      <c r="I5079" s="10"/>
      <c r="J5079" s="10" t="s">
        <v>1307</v>
      </c>
      <c r="K5079" s="10" t="s">
        <v>25</v>
      </c>
      <c r="L5079">
        <v>123</v>
      </c>
    </row>
    <row r="5080" spans="1:12" x14ac:dyDescent="0.3">
      <c r="A5080" s="10" t="s">
        <v>1496</v>
      </c>
      <c r="B5080" s="10" t="s">
        <v>2818</v>
      </c>
      <c r="C5080" s="10" t="s">
        <v>3066</v>
      </c>
      <c r="D5080" s="10" t="s">
        <v>3082</v>
      </c>
      <c r="E5080" s="10" t="s">
        <v>1497</v>
      </c>
      <c r="F5080" s="10"/>
      <c r="G5080" s="10" t="s">
        <v>950</v>
      </c>
      <c r="I5080" s="10"/>
      <c r="J5080" s="10" t="s">
        <v>1307</v>
      </c>
      <c r="K5080" s="10" t="s">
        <v>26</v>
      </c>
      <c r="L5080">
        <v>106</v>
      </c>
    </row>
    <row r="5081" spans="1:12" x14ac:dyDescent="0.3">
      <c r="A5081" s="10" t="s">
        <v>1496</v>
      </c>
      <c r="B5081" s="10" t="s">
        <v>2818</v>
      </c>
      <c r="C5081" s="10" t="s">
        <v>3066</v>
      </c>
      <c r="D5081" s="10" t="s">
        <v>3082</v>
      </c>
      <c r="E5081" s="10" t="s">
        <v>1497</v>
      </c>
      <c r="F5081" s="10"/>
      <c r="G5081" s="10" t="s">
        <v>950</v>
      </c>
      <c r="I5081" s="10"/>
      <c r="J5081" s="10" t="s">
        <v>1307</v>
      </c>
      <c r="K5081" s="10" t="s">
        <v>27</v>
      </c>
      <c r="L5081">
        <v>109</v>
      </c>
    </row>
    <row r="5082" spans="1:12" x14ac:dyDescent="0.3">
      <c r="A5082" s="10" t="s">
        <v>1496</v>
      </c>
      <c r="B5082" s="10" t="s">
        <v>2818</v>
      </c>
      <c r="C5082" s="10" t="s">
        <v>3066</v>
      </c>
      <c r="D5082" s="10" t="s">
        <v>3082</v>
      </c>
      <c r="E5082" s="10" t="s">
        <v>1497</v>
      </c>
      <c r="F5082" s="10"/>
      <c r="G5082" s="10" t="s">
        <v>950</v>
      </c>
      <c r="I5082" s="10"/>
      <c r="J5082" s="10" t="s">
        <v>1307</v>
      </c>
      <c r="K5082" s="10" t="s">
        <v>28</v>
      </c>
      <c r="L5082">
        <v>130</v>
      </c>
    </row>
    <row r="5083" spans="1:12" x14ac:dyDescent="0.3">
      <c r="A5083" s="10" t="s">
        <v>1498</v>
      </c>
      <c r="B5083" s="10" t="s">
        <v>2818</v>
      </c>
      <c r="C5083" s="10" t="s">
        <v>3066</v>
      </c>
      <c r="D5083" s="10" t="s">
        <v>3082</v>
      </c>
      <c r="E5083" s="10" t="s">
        <v>1499</v>
      </c>
      <c r="F5083" s="10"/>
      <c r="G5083" s="10" t="s">
        <v>950</v>
      </c>
      <c r="I5083" s="10"/>
      <c r="J5083" s="10" t="s">
        <v>1307</v>
      </c>
      <c r="K5083" s="10" t="s">
        <v>22</v>
      </c>
      <c r="L5083">
        <v>36</v>
      </c>
    </row>
    <row r="5084" spans="1:12" x14ac:dyDescent="0.3">
      <c r="A5084" s="10" t="s">
        <v>1498</v>
      </c>
      <c r="B5084" s="10" t="s">
        <v>2818</v>
      </c>
      <c r="C5084" s="10" t="s">
        <v>3066</v>
      </c>
      <c r="D5084" s="10" t="s">
        <v>3082</v>
      </c>
      <c r="E5084" s="10" t="s">
        <v>1499</v>
      </c>
      <c r="F5084" s="10"/>
      <c r="G5084" s="10" t="s">
        <v>950</v>
      </c>
      <c r="I5084" s="10"/>
      <c r="J5084" s="10" t="s">
        <v>1307</v>
      </c>
      <c r="K5084" s="10" t="s">
        <v>23</v>
      </c>
      <c r="L5084">
        <v>199</v>
      </c>
    </row>
    <row r="5085" spans="1:12" x14ac:dyDescent="0.3">
      <c r="A5085" s="10" t="s">
        <v>1498</v>
      </c>
      <c r="B5085" s="10" t="s">
        <v>2818</v>
      </c>
      <c r="C5085" s="10" t="s">
        <v>3066</v>
      </c>
      <c r="D5085" s="10" t="s">
        <v>3082</v>
      </c>
      <c r="E5085" s="10" t="s">
        <v>1499</v>
      </c>
      <c r="F5085" s="10"/>
      <c r="G5085" s="10" t="s">
        <v>950</v>
      </c>
      <c r="I5085" s="10"/>
      <c r="J5085" s="10" t="s">
        <v>1307</v>
      </c>
      <c r="K5085" s="10" t="s">
        <v>24</v>
      </c>
      <c r="L5085">
        <v>852</v>
      </c>
    </row>
    <row r="5086" spans="1:12" x14ac:dyDescent="0.3">
      <c r="A5086" s="10" t="s">
        <v>1498</v>
      </c>
      <c r="B5086" s="10" t="s">
        <v>2818</v>
      </c>
      <c r="C5086" s="10" t="s">
        <v>3066</v>
      </c>
      <c r="D5086" s="10" t="s">
        <v>3082</v>
      </c>
      <c r="E5086" s="10" t="s">
        <v>1499</v>
      </c>
      <c r="F5086" s="10"/>
      <c r="G5086" s="10" t="s">
        <v>950</v>
      </c>
      <c r="I5086" s="10"/>
      <c r="J5086" s="10" t="s">
        <v>1307</v>
      </c>
      <c r="K5086" s="10" t="s">
        <v>25</v>
      </c>
      <c r="L5086">
        <v>1245</v>
      </c>
    </row>
    <row r="5087" spans="1:12" x14ac:dyDescent="0.3">
      <c r="A5087" s="10" t="s">
        <v>1498</v>
      </c>
      <c r="B5087" s="10" t="s">
        <v>2818</v>
      </c>
      <c r="C5087" s="10" t="s">
        <v>3066</v>
      </c>
      <c r="D5087" s="10" t="s">
        <v>3082</v>
      </c>
      <c r="E5087" s="10" t="s">
        <v>1499</v>
      </c>
      <c r="F5087" s="10"/>
      <c r="G5087" s="10" t="s">
        <v>950</v>
      </c>
      <c r="I5087" s="10"/>
      <c r="J5087" s="10" t="s">
        <v>1307</v>
      </c>
      <c r="K5087" s="10" t="s">
        <v>26</v>
      </c>
      <c r="L5087">
        <v>1537</v>
      </c>
    </row>
    <row r="5088" spans="1:12" x14ac:dyDescent="0.3">
      <c r="A5088" s="10" t="s">
        <v>1498</v>
      </c>
      <c r="B5088" s="10" t="s">
        <v>2818</v>
      </c>
      <c r="C5088" s="10" t="s">
        <v>3066</v>
      </c>
      <c r="D5088" s="10" t="s">
        <v>3082</v>
      </c>
      <c r="E5088" s="10" t="s">
        <v>1499</v>
      </c>
      <c r="F5088" s="10"/>
      <c r="G5088" s="10" t="s">
        <v>950</v>
      </c>
      <c r="I5088" s="10"/>
      <c r="J5088" s="10" t="s">
        <v>1307</v>
      </c>
      <c r="K5088" s="10" t="s">
        <v>27</v>
      </c>
      <c r="L5088">
        <v>1615</v>
      </c>
    </row>
    <row r="5089" spans="1:12" x14ac:dyDescent="0.3">
      <c r="A5089" s="10" t="s">
        <v>1498</v>
      </c>
      <c r="B5089" s="10" t="s">
        <v>2818</v>
      </c>
      <c r="C5089" s="10" t="s">
        <v>3066</v>
      </c>
      <c r="D5089" s="10" t="s">
        <v>3082</v>
      </c>
      <c r="E5089" s="10" t="s">
        <v>1499</v>
      </c>
      <c r="F5089" s="10"/>
      <c r="G5089" s="10" t="s">
        <v>950</v>
      </c>
      <c r="I5089" s="10"/>
      <c r="J5089" s="10" t="s">
        <v>1307</v>
      </c>
      <c r="K5089" s="10" t="s">
        <v>28</v>
      </c>
      <c r="L5089">
        <v>1658</v>
      </c>
    </row>
    <row r="5090" spans="1:12" x14ac:dyDescent="0.3">
      <c r="A5090" s="10" t="s">
        <v>1500</v>
      </c>
      <c r="B5090" s="10" t="s">
        <v>2818</v>
      </c>
      <c r="C5090" s="10" t="s">
        <v>3066</v>
      </c>
      <c r="D5090" s="10" t="s">
        <v>3082</v>
      </c>
      <c r="E5090" s="10" t="s">
        <v>1501</v>
      </c>
      <c r="F5090" s="10"/>
      <c r="G5090" s="10" t="s">
        <v>950</v>
      </c>
      <c r="I5090" s="10"/>
      <c r="J5090" s="10" t="s">
        <v>1307</v>
      </c>
      <c r="K5090" s="10" t="s">
        <v>22</v>
      </c>
      <c r="L5090">
        <v>20904</v>
      </c>
    </row>
    <row r="5091" spans="1:12" x14ac:dyDescent="0.3">
      <c r="A5091" s="10" t="s">
        <v>1500</v>
      </c>
      <c r="B5091" s="10" t="s">
        <v>2818</v>
      </c>
      <c r="C5091" s="10" t="s">
        <v>3066</v>
      </c>
      <c r="D5091" s="10" t="s">
        <v>3082</v>
      </c>
      <c r="E5091" s="10" t="s">
        <v>1501</v>
      </c>
      <c r="F5091" s="10"/>
      <c r="G5091" s="10" t="s">
        <v>950</v>
      </c>
      <c r="I5091" s="10"/>
      <c r="J5091" s="10" t="s">
        <v>1307</v>
      </c>
      <c r="K5091" s="10" t="s">
        <v>23</v>
      </c>
      <c r="L5091">
        <v>20588</v>
      </c>
    </row>
    <row r="5092" spans="1:12" x14ac:dyDescent="0.3">
      <c r="A5092" s="10" t="s">
        <v>1500</v>
      </c>
      <c r="B5092" s="10" t="s">
        <v>2818</v>
      </c>
      <c r="C5092" s="10" t="s">
        <v>3066</v>
      </c>
      <c r="D5092" s="10" t="s">
        <v>3082</v>
      </c>
      <c r="E5092" s="10" t="s">
        <v>1501</v>
      </c>
      <c r="F5092" s="10"/>
      <c r="G5092" s="10" t="s">
        <v>950</v>
      </c>
      <c r="I5092" s="10"/>
      <c r="J5092" s="10" t="s">
        <v>1307</v>
      </c>
      <c r="K5092" s="10" t="s">
        <v>24</v>
      </c>
      <c r="L5092">
        <v>19412</v>
      </c>
    </row>
    <row r="5093" spans="1:12" x14ac:dyDescent="0.3">
      <c r="A5093" s="10" t="s">
        <v>1500</v>
      </c>
      <c r="B5093" s="10" t="s">
        <v>2818</v>
      </c>
      <c r="C5093" s="10" t="s">
        <v>3066</v>
      </c>
      <c r="D5093" s="10" t="s">
        <v>3082</v>
      </c>
      <c r="E5093" s="10" t="s">
        <v>1501</v>
      </c>
      <c r="F5093" s="10"/>
      <c r="G5093" s="10" t="s">
        <v>950</v>
      </c>
      <c r="I5093" s="10"/>
      <c r="J5093" s="10" t="s">
        <v>1307</v>
      </c>
      <c r="K5093" s="10" t="s">
        <v>25</v>
      </c>
      <c r="L5093">
        <v>19377</v>
      </c>
    </row>
    <row r="5094" spans="1:12" x14ac:dyDescent="0.3">
      <c r="A5094" s="10" t="s">
        <v>1500</v>
      </c>
      <c r="B5094" s="10" t="s">
        <v>2818</v>
      </c>
      <c r="C5094" s="10" t="s">
        <v>3066</v>
      </c>
      <c r="D5094" s="10" t="s">
        <v>3082</v>
      </c>
      <c r="E5094" s="10" t="s">
        <v>1501</v>
      </c>
      <c r="F5094" s="10"/>
      <c r="G5094" s="10" t="s">
        <v>950</v>
      </c>
      <c r="I5094" s="10"/>
      <c r="J5094" s="10" t="s">
        <v>1307</v>
      </c>
      <c r="K5094" s="10" t="s">
        <v>26</v>
      </c>
      <c r="L5094">
        <v>18162</v>
      </c>
    </row>
    <row r="5095" spans="1:12" x14ac:dyDescent="0.3">
      <c r="A5095" s="10" t="s">
        <v>1500</v>
      </c>
      <c r="B5095" s="10" t="s">
        <v>2818</v>
      </c>
      <c r="C5095" s="10" t="s">
        <v>3066</v>
      </c>
      <c r="D5095" s="10" t="s">
        <v>3082</v>
      </c>
      <c r="E5095" s="10" t="s">
        <v>1501</v>
      </c>
      <c r="F5095" s="10"/>
      <c r="G5095" s="10" t="s">
        <v>950</v>
      </c>
      <c r="I5095" s="10"/>
      <c r="J5095" s="10" t="s">
        <v>1307</v>
      </c>
      <c r="K5095" s="10" t="s">
        <v>27</v>
      </c>
      <c r="L5095">
        <v>17935</v>
      </c>
    </row>
    <row r="5096" spans="1:12" x14ac:dyDescent="0.3">
      <c r="A5096" s="10" t="s">
        <v>1500</v>
      </c>
      <c r="B5096" s="10" t="s">
        <v>2818</v>
      </c>
      <c r="C5096" s="10" t="s">
        <v>3066</v>
      </c>
      <c r="D5096" s="10" t="s">
        <v>3082</v>
      </c>
      <c r="E5096" s="10" t="s">
        <v>1501</v>
      </c>
      <c r="F5096" s="10"/>
      <c r="G5096" s="10" t="s">
        <v>950</v>
      </c>
      <c r="I5096" s="10"/>
      <c r="J5096" s="10" t="s">
        <v>1307</v>
      </c>
      <c r="K5096" s="10" t="s">
        <v>28</v>
      </c>
      <c r="L5096">
        <v>18285</v>
      </c>
    </row>
    <row r="5097" spans="1:12" x14ac:dyDescent="0.3">
      <c r="A5097" s="10" t="s">
        <v>1502</v>
      </c>
      <c r="B5097" s="10" t="s">
        <v>2818</v>
      </c>
      <c r="C5097" s="10" t="s">
        <v>3066</v>
      </c>
      <c r="D5097" s="10" t="s">
        <v>3082</v>
      </c>
      <c r="E5097" s="10" t="s">
        <v>1503</v>
      </c>
      <c r="F5097" s="10"/>
      <c r="G5097" s="10" t="s">
        <v>950</v>
      </c>
      <c r="I5097" s="10"/>
      <c r="J5097" s="10" t="s">
        <v>1307</v>
      </c>
      <c r="K5097" s="10" t="s">
        <v>22</v>
      </c>
      <c r="L5097">
        <v>457</v>
      </c>
    </row>
    <row r="5098" spans="1:12" x14ac:dyDescent="0.3">
      <c r="A5098" s="10" t="s">
        <v>1502</v>
      </c>
      <c r="B5098" s="10" t="s">
        <v>2818</v>
      </c>
      <c r="C5098" s="10" t="s">
        <v>3066</v>
      </c>
      <c r="D5098" s="10" t="s">
        <v>3082</v>
      </c>
      <c r="E5098" s="10" t="s">
        <v>1503</v>
      </c>
      <c r="F5098" s="10"/>
      <c r="G5098" s="10" t="s">
        <v>950</v>
      </c>
      <c r="I5098" s="10"/>
      <c r="J5098" s="10" t="s">
        <v>1307</v>
      </c>
      <c r="K5098" s="10" t="s">
        <v>23</v>
      </c>
      <c r="L5098">
        <v>304</v>
      </c>
    </row>
    <row r="5099" spans="1:12" x14ac:dyDescent="0.3">
      <c r="A5099" s="10" t="s">
        <v>1502</v>
      </c>
      <c r="B5099" s="10" t="s">
        <v>2818</v>
      </c>
      <c r="C5099" s="10" t="s">
        <v>3066</v>
      </c>
      <c r="D5099" s="10" t="s">
        <v>3082</v>
      </c>
      <c r="E5099" s="10" t="s">
        <v>1503</v>
      </c>
      <c r="F5099" s="10"/>
      <c r="G5099" s="10" t="s">
        <v>950</v>
      </c>
      <c r="I5099" s="10"/>
      <c r="J5099" s="10" t="s">
        <v>1307</v>
      </c>
      <c r="K5099" s="10" t="s">
        <v>24</v>
      </c>
      <c r="L5099">
        <v>266</v>
      </c>
    </row>
    <row r="5100" spans="1:12" x14ac:dyDescent="0.3">
      <c r="A5100" s="10" t="s">
        <v>1502</v>
      </c>
      <c r="B5100" s="10" t="s">
        <v>2818</v>
      </c>
      <c r="C5100" s="10" t="s">
        <v>3066</v>
      </c>
      <c r="D5100" s="10" t="s">
        <v>3082</v>
      </c>
      <c r="E5100" s="10" t="s">
        <v>1503</v>
      </c>
      <c r="F5100" s="10"/>
      <c r="G5100" s="10" t="s">
        <v>950</v>
      </c>
      <c r="I5100" s="10"/>
      <c r="J5100" s="10" t="s">
        <v>1307</v>
      </c>
      <c r="K5100" s="10" t="s">
        <v>25</v>
      </c>
      <c r="L5100">
        <v>288</v>
      </c>
    </row>
    <row r="5101" spans="1:12" x14ac:dyDescent="0.3">
      <c r="A5101" s="10" t="s">
        <v>1502</v>
      </c>
      <c r="B5101" s="10" t="s">
        <v>2818</v>
      </c>
      <c r="C5101" s="10" t="s">
        <v>3066</v>
      </c>
      <c r="D5101" s="10" t="s">
        <v>3082</v>
      </c>
      <c r="E5101" s="10" t="s">
        <v>1503</v>
      </c>
      <c r="F5101" s="10"/>
      <c r="G5101" s="10" t="s">
        <v>950</v>
      </c>
      <c r="I5101" s="10"/>
      <c r="J5101" s="10" t="s">
        <v>1307</v>
      </c>
      <c r="K5101" s="10" t="s">
        <v>26</v>
      </c>
      <c r="L5101">
        <v>317</v>
      </c>
    </row>
    <row r="5102" spans="1:12" x14ac:dyDescent="0.3">
      <c r="A5102" s="10" t="s">
        <v>1502</v>
      </c>
      <c r="B5102" s="10" t="s">
        <v>2818</v>
      </c>
      <c r="C5102" s="10" t="s">
        <v>3066</v>
      </c>
      <c r="D5102" s="10" t="s">
        <v>3082</v>
      </c>
      <c r="E5102" s="10" t="s">
        <v>1503</v>
      </c>
      <c r="F5102" s="10"/>
      <c r="G5102" s="10" t="s">
        <v>950</v>
      </c>
      <c r="I5102" s="10"/>
      <c r="J5102" s="10" t="s">
        <v>1307</v>
      </c>
      <c r="K5102" s="10" t="s">
        <v>27</v>
      </c>
      <c r="L5102">
        <v>231</v>
      </c>
    </row>
    <row r="5103" spans="1:12" x14ac:dyDescent="0.3">
      <c r="A5103" s="10" t="s">
        <v>1502</v>
      </c>
      <c r="B5103" s="10" t="s">
        <v>2818</v>
      </c>
      <c r="C5103" s="10" t="s">
        <v>3066</v>
      </c>
      <c r="D5103" s="10" t="s">
        <v>3082</v>
      </c>
      <c r="E5103" s="10" t="s">
        <v>1503</v>
      </c>
      <c r="F5103" s="10"/>
      <c r="G5103" s="10" t="s">
        <v>950</v>
      </c>
      <c r="I5103" s="10"/>
      <c r="J5103" s="10" t="s">
        <v>1307</v>
      </c>
      <c r="K5103" s="10" t="s">
        <v>28</v>
      </c>
      <c r="L5103">
        <v>207</v>
      </c>
    </row>
    <row r="5104" spans="1:12" x14ac:dyDescent="0.3">
      <c r="A5104" s="10" t="s">
        <v>1504</v>
      </c>
      <c r="B5104" s="10" t="s">
        <v>2818</v>
      </c>
      <c r="C5104" s="10" t="s">
        <v>3066</v>
      </c>
      <c r="D5104" s="10" t="s">
        <v>3082</v>
      </c>
      <c r="E5104" s="10" t="s">
        <v>1505</v>
      </c>
      <c r="F5104" s="10"/>
      <c r="G5104" s="10" t="s">
        <v>950</v>
      </c>
      <c r="I5104" s="10"/>
      <c r="J5104" s="10" t="s">
        <v>1307</v>
      </c>
      <c r="K5104" s="10" t="s">
        <v>22</v>
      </c>
      <c r="L5104">
        <v>333</v>
      </c>
    </row>
    <row r="5105" spans="1:12" x14ac:dyDescent="0.3">
      <c r="A5105" s="10" t="s">
        <v>1504</v>
      </c>
      <c r="B5105" s="10" t="s">
        <v>2818</v>
      </c>
      <c r="C5105" s="10" t="s">
        <v>3066</v>
      </c>
      <c r="D5105" s="10" t="s">
        <v>3082</v>
      </c>
      <c r="E5105" s="10" t="s">
        <v>1505</v>
      </c>
      <c r="F5105" s="10"/>
      <c r="G5105" s="10" t="s">
        <v>950</v>
      </c>
      <c r="I5105" s="10"/>
      <c r="J5105" s="10" t="s">
        <v>1307</v>
      </c>
      <c r="K5105" s="10" t="s">
        <v>23</v>
      </c>
      <c r="L5105">
        <v>354</v>
      </c>
    </row>
    <row r="5106" spans="1:12" x14ac:dyDescent="0.3">
      <c r="A5106" s="10" t="s">
        <v>1504</v>
      </c>
      <c r="B5106" s="10" t="s">
        <v>2818</v>
      </c>
      <c r="C5106" s="10" t="s">
        <v>3066</v>
      </c>
      <c r="D5106" s="10" t="s">
        <v>3082</v>
      </c>
      <c r="E5106" s="10" t="s">
        <v>1505</v>
      </c>
      <c r="F5106" s="10"/>
      <c r="G5106" s="10" t="s">
        <v>950</v>
      </c>
      <c r="I5106" s="10"/>
      <c r="J5106" s="10" t="s">
        <v>1307</v>
      </c>
      <c r="K5106" s="10" t="s">
        <v>24</v>
      </c>
      <c r="L5106">
        <v>27</v>
      </c>
    </row>
    <row r="5107" spans="1:12" x14ac:dyDescent="0.3">
      <c r="A5107" s="10" t="s">
        <v>1504</v>
      </c>
      <c r="B5107" s="10" t="s">
        <v>2818</v>
      </c>
      <c r="C5107" s="10" t="s">
        <v>3066</v>
      </c>
      <c r="D5107" s="10" t="s">
        <v>3082</v>
      </c>
      <c r="E5107" s="10" t="s">
        <v>1505</v>
      </c>
      <c r="F5107" s="10"/>
      <c r="G5107" s="10" t="s">
        <v>950</v>
      </c>
      <c r="I5107" s="10"/>
      <c r="J5107" s="10" t="s">
        <v>1307</v>
      </c>
      <c r="K5107" s="10" t="s">
        <v>25</v>
      </c>
      <c r="L5107">
        <v>13</v>
      </c>
    </row>
    <row r="5108" spans="1:12" x14ac:dyDescent="0.3">
      <c r="A5108" s="10" t="s">
        <v>1504</v>
      </c>
      <c r="B5108" s="10" t="s">
        <v>2818</v>
      </c>
      <c r="C5108" s="10" t="s">
        <v>3066</v>
      </c>
      <c r="D5108" s="10" t="s">
        <v>3082</v>
      </c>
      <c r="E5108" s="10" t="s">
        <v>1505</v>
      </c>
      <c r="F5108" s="10"/>
      <c r="G5108" s="10" t="s">
        <v>950</v>
      </c>
      <c r="I5108" s="10"/>
      <c r="J5108" s="10" t="s">
        <v>1307</v>
      </c>
      <c r="K5108" s="10" t="s">
        <v>26</v>
      </c>
      <c r="L5108">
        <v>6</v>
      </c>
    </row>
    <row r="5109" spans="1:12" x14ac:dyDescent="0.3">
      <c r="A5109" s="10" t="s">
        <v>1504</v>
      </c>
      <c r="B5109" s="10" t="s">
        <v>2818</v>
      </c>
      <c r="C5109" s="10" t="s">
        <v>3066</v>
      </c>
      <c r="D5109" s="10" t="s">
        <v>3082</v>
      </c>
      <c r="E5109" s="10" t="s">
        <v>1505</v>
      </c>
      <c r="F5109" s="10"/>
      <c r="G5109" s="10" t="s">
        <v>950</v>
      </c>
      <c r="I5109" s="10"/>
      <c r="J5109" s="10" t="s">
        <v>1307</v>
      </c>
      <c r="K5109" s="10" t="s">
        <v>27</v>
      </c>
      <c r="L5109">
        <v>5</v>
      </c>
    </row>
    <row r="5110" spans="1:12" x14ac:dyDescent="0.3">
      <c r="A5110" s="10" t="s">
        <v>1504</v>
      </c>
      <c r="B5110" s="10" t="s">
        <v>2818</v>
      </c>
      <c r="C5110" s="10" t="s">
        <v>3066</v>
      </c>
      <c r="D5110" s="10" t="s">
        <v>3082</v>
      </c>
      <c r="E5110" s="10" t="s">
        <v>1505</v>
      </c>
      <c r="F5110" s="10"/>
      <c r="G5110" s="10" t="s">
        <v>950</v>
      </c>
      <c r="I5110" s="10"/>
      <c r="J5110" s="10" t="s">
        <v>1307</v>
      </c>
      <c r="K5110" s="10" t="s">
        <v>28</v>
      </c>
      <c r="L5110">
        <v>2</v>
      </c>
    </row>
    <row r="5111" spans="1:12" x14ac:dyDescent="0.3">
      <c r="A5111" s="10" t="s">
        <v>1506</v>
      </c>
      <c r="B5111" s="10" t="s">
        <v>2818</v>
      </c>
      <c r="C5111" s="10" t="s">
        <v>3066</v>
      </c>
      <c r="D5111" s="10" t="s">
        <v>3082</v>
      </c>
      <c r="E5111" s="10" t="s">
        <v>1507</v>
      </c>
      <c r="F5111" s="10"/>
      <c r="G5111" s="10" t="s">
        <v>950</v>
      </c>
      <c r="I5111" s="10"/>
      <c r="J5111" s="10" t="s">
        <v>1307</v>
      </c>
      <c r="K5111" s="10" t="s">
        <v>22</v>
      </c>
      <c r="L5111">
        <v>1055</v>
      </c>
    </row>
    <row r="5112" spans="1:12" x14ac:dyDescent="0.3">
      <c r="A5112" s="10" t="s">
        <v>1506</v>
      </c>
      <c r="B5112" s="10" t="s">
        <v>2818</v>
      </c>
      <c r="C5112" s="10" t="s">
        <v>3066</v>
      </c>
      <c r="D5112" s="10" t="s">
        <v>3082</v>
      </c>
      <c r="E5112" s="10" t="s">
        <v>1507</v>
      </c>
      <c r="F5112" s="10"/>
      <c r="G5112" s="10" t="s">
        <v>950</v>
      </c>
      <c r="I5112" s="10"/>
      <c r="J5112" s="10" t="s">
        <v>1307</v>
      </c>
      <c r="K5112" s="10" t="s">
        <v>23</v>
      </c>
      <c r="L5112">
        <v>956</v>
      </c>
    </row>
    <row r="5113" spans="1:12" x14ac:dyDescent="0.3">
      <c r="A5113" s="10" t="s">
        <v>1506</v>
      </c>
      <c r="B5113" s="10" t="s">
        <v>2818</v>
      </c>
      <c r="C5113" s="10" t="s">
        <v>3066</v>
      </c>
      <c r="D5113" s="10" t="s">
        <v>3082</v>
      </c>
      <c r="E5113" s="10" t="s">
        <v>1507</v>
      </c>
      <c r="F5113" s="10"/>
      <c r="G5113" s="10" t="s">
        <v>950</v>
      </c>
      <c r="I5113" s="10"/>
      <c r="J5113" s="10" t="s">
        <v>1307</v>
      </c>
      <c r="K5113" s="10" t="s">
        <v>24</v>
      </c>
      <c r="L5113">
        <v>314</v>
      </c>
    </row>
    <row r="5114" spans="1:12" x14ac:dyDescent="0.3">
      <c r="A5114" s="10" t="s">
        <v>1506</v>
      </c>
      <c r="B5114" s="10" t="s">
        <v>2818</v>
      </c>
      <c r="C5114" s="10" t="s">
        <v>3066</v>
      </c>
      <c r="D5114" s="10" t="s">
        <v>3082</v>
      </c>
      <c r="E5114" s="10" t="s">
        <v>1507</v>
      </c>
      <c r="F5114" s="10"/>
      <c r="G5114" s="10" t="s">
        <v>950</v>
      </c>
      <c r="I5114" s="10"/>
      <c r="J5114" s="10" t="s">
        <v>1307</v>
      </c>
      <c r="K5114" s="10" t="s">
        <v>25</v>
      </c>
      <c r="L5114">
        <v>103</v>
      </c>
    </row>
    <row r="5115" spans="1:12" x14ac:dyDescent="0.3">
      <c r="A5115" s="10" t="s">
        <v>1506</v>
      </c>
      <c r="B5115" s="10" t="s">
        <v>2818</v>
      </c>
      <c r="C5115" s="10" t="s">
        <v>3066</v>
      </c>
      <c r="D5115" s="10" t="s">
        <v>3082</v>
      </c>
      <c r="E5115" s="10" t="s">
        <v>1507</v>
      </c>
      <c r="F5115" s="10"/>
      <c r="G5115" s="10" t="s">
        <v>950</v>
      </c>
      <c r="I5115" s="10"/>
      <c r="J5115" s="10" t="s">
        <v>1307</v>
      </c>
      <c r="K5115" s="10" t="s">
        <v>26</v>
      </c>
      <c r="L5115">
        <v>82</v>
      </c>
    </row>
    <row r="5116" spans="1:12" x14ac:dyDescent="0.3">
      <c r="A5116" s="10" t="s">
        <v>1506</v>
      </c>
      <c r="B5116" s="10" t="s">
        <v>2818</v>
      </c>
      <c r="C5116" s="10" t="s">
        <v>3066</v>
      </c>
      <c r="D5116" s="10" t="s">
        <v>3082</v>
      </c>
      <c r="E5116" s="10" t="s">
        <v>1507</v>
      </c>
      <c r="F5116" s="10"/>
      <c r="G5116" s="10" t="s">
        <v>950</v>
      </c>
      <c r="I5116" s="10"/>
      <c r="J5116" s="10" t="s">
        <v>1307</v>
      </c>
      <c r="K5116" s="10" t="s">
        <v>27</v>
      </c>
      <c r="L5116">
        <v>44</v>
      </c>
    </row>
    <row r="5117" spans="1:12" x14ac:dyDescent="0.3">
      <c r="A5117" s="10" t="s">
        <v>1506</v>
      </c>
      <c r="B5117" s="10" t="s">
        <v>2818</v>
      </c>
      <c r="C5117" s="10" t="s">
        <v>3066</v>
      </c>
      <c r="D5117" s="10" t="s">
        <v>3082</v>
      </c>
      <c r="E5117" s="10" t="s">
        <v>1507</v>
      </c>
      <c r="F5117" s="10"/>
      <c r="G5117" s="10" t="s">
        <v>950</v>
      </c>
      <c r="I5117" s="10"/>
      <c r="J5117" s="10" t="s">
        <v>1307</v>
      </c>
      <c r="K5117" s="10" t="s">
        <v>28</v>
      </c>
      <c r="L5117">
        <v>20</v>
      </c>
    </row>
    <row r="5118" spans="1:12" x14ac:dyDescent="0.3">
      <c r="A5118" s="10" t="s">
        <v>1508</v>
      </c>
      <c r="B5118" s="10" t="s">
        <v>2818</v>
      </c>
      <c r="C5118" s="10" t="s">
        <v>3066</v>
      </c>
      <c r="D5118" s="10" t="s">
        <v>3082</v>
      </c>
      <c r="E5118" s="10" t="s">
        <v>1509</v>
      </c>
      <c r="F5118" s="10"/>
      <c r="G5118" s="10" t="s">
        <v>950</v>
      </c>
      <c r="I5118" s="10"/>
      <c r="J5118" s="10" t="s">
        <v>1307</v>
      </c>
      <c r="K5118" s="10" t="s">
        <v>22</v>
      </c>
      <c r="L5118">
        <v>4365</v>
      </c>
    </row>
    <row r="5119" spans="1:12" x14ac:dyDescent="0.3">
      <c r="A5119" s="10" t="s">
        <v>1508</v>
      </c>
      <c r="B5119" s="10" t="s">
        <v>2818</v>
      </c>
      <c r="C5119" s="10" t="s">
        <v>3066</v>
      </c>
      <c r="D5119" s="10" t="s">
        <v>3082</v>
      </c>
      <c r="E5119" s="10" t="s">
        <v>1509</v>
      </c>
      <c r="F5119" s="10"/>
      <c r="G5119" s="10" t="s">
        <v>950</v>
      </c>
      <c r="I5119" s="10"/>
      <c r="J5119" s="10" t="s">
        <v>1307</v>
      </c>
      <c r="K5119" s="10" t="s">
        <v>23</v>
      </c>
      <c r="L5119">
        <v>4324</v>
      </c>
    </row>
    <row r="5120" spans="1:12" x14ac:dyDescent="0.3">
      <c r="A5120" s="10" t="s">
        <v>1508</v>
      </c>
      <c r="B5120" s="10" t="s">
        <v>2818</v>
      </c>
      <c r="C5120" s="10" t="s">
        <v>3066</v>
      </c>
      <c r="D5120" s="10" t="s">
        <v>3082</v>
      </c>
      <c r="E5120" s="10" t="s">
        <v>1509</v>
      </c>
      <c r="F5120" s="10"/>
      <c r="G5120" s="10" t="s">
        <v>950</v>
      </c>
      <c r="I5120" s="10"/>
      <c r="J5120" s="10" t="s">
        <v>1307</v>
      </c>
      <c r="K5120" s="10" t="s">
        <v>24</v>
      </c>
      <c r="L5120">
        <v>3785</v>
      </c>
    </row>
    <row r="5121" spans="1:12" x14ac:dyDescent="0.3">
      <c r="A5121" s="10" t="s">
        <v>1508</v>
      </c>
      <c r="B5121" s="10" t="s">
        <v>2818</v>
      </c>
      <c r="C5121" s="10" t="s">
        <v>3066</v>
      </c>
      <c r="D5121" s="10" t="s">
        <v>3082</v>
      </c>
      <c r="E5121" s="10" t="s">
        <v>1509</v>
      </c>
      <c r="F5121" s="10"/>
      <c r="G5121" s="10" t="s">
        <v>950</v>
      </c>
      <c r="I5121" s="10"/>
      <c r="J5121" s="10" t="s">
        <v>1307</v>
      </c>
      <c r="K5121" s="10" t="s">
        <v>25</v>
      </c>
      <c r="L5121">
        <v>4471</v>
      </c>
    </row>
    <row r="5122" spans="1:12" x14ac:dyDescent="0.3">
      <c r="A5122" s="10" t="s">
        <v>1508</v>
      </c>
      <c r="B5122" s="10" t="s">
        <v>2818</v>
      </c>
      <c r="C5122" s="10" t="s">
        <v>3066</v>
      </c>
      <c r="D5122" s="10" t="s">
        <v>3082</v>
      </c>
      <c r="E5122" s="10" t="s">
        <v>1509</v>
      </c>
      <c r="F5122" s="10"/>
      <c r="G5122" s="10" t="s">
        <v>950</v>
      </c>
      <c r="I5122" s="10"/>
      <c r="J5122" s="10" t="s">
        <v>1307</v>
      </c>
      <c r="K5122" s="10" t="s">
        <v>26</v>
      </c>
      <c r="L5122">
        <v>5301</v>
      </c>
    </row>
    <row r="5123" spans="1:12" x14ac:dyDescent="0.3">
      <c r="A5123" s="10" t="s">
        <v>1508</v>
      </c>
      <c r="B5123" s="10" t="s">
        <v>2818</v>
      </c>
      <c r="C5123" s="10" t="s">
        <v>3066</v>
      </c>
      <c r="D5123" s="10" t="s">
        <v>3082</v>
      </c>
      <c r="E5123" s="10" t="s">
        <v>1509</v>
      </c>
      <c r="F5123" s="10"/>
      <c r="G5123" s="10" t="s">
        <v>950</v>
      </c>
      <c r="I5123" s="10"/>
      <c r="J5123" s="10" t="s">
        <v>1307</v>
      </c>
      <c r="K5123" s="10" t="s">
        <v>27</v>
      </c>
      <c r="L5123">
        <v>5637</v>
      </c>
    </row>
    <row r="5124" spans="1:12" x14ac:dyDescent="0.3">
      <c r="A5124" s="10" t="s">
        <v>1508</v>
      </c>
      <c r="B5124" s="10" t="s">
        <v>2818</v>
      </c>
      <c r="C5124" s="10" t="s">
        <v>3066</v>
      </c>
      <c r="D5124" s="10" t="s">
        <v>3082</v>
      </c>
      <c r="E5124" s="10" t="s">
        <v>1509</v>
      </c>
      <c r="F5124" s="10"/>
      <c r="G5124" s="10" t="s">
        <v>950</v>
      </c>
      <c r="I5124" s="10"/>
      <c r="J5124" s="10" t="s">
        <v>1307</v>
      </c>
      <c r="K5124" s="10" t="s">
        <v>28</v>
      </c>
      <c r="L5124">
        <v>4486</v>
      </c>
    </row>
    <row r="5125" spans="1:12" x14ac:dyDescent="0.3">
      <c r="A5125" s="10" t="s">
        <v>1510</v>
      </c>
      <c r="B5125" s="10" t="s">
        <v>2818</v>
      </c>
      <c r="C5125" s="10" t="s">
        <v>3066</v>
      </c>
      <c r="D5125" s="10" t="s">
        <v>3082</v>
      </c>
      <c r="E5125" s="10" t="s">
        <v>1511</v>
      </c>
      <c r="F5125" s="10"/>
      <c r="G5125" s="10" t="s">
        <v>950</v>
      </c>
      <c r="I5125" s="10"/>
      <c r="J5125" s="10" t="s">
        <v>1307</v>
      </c>
      <c r="K5125" s="10" t="s">
        <v>22</v>
      </c>
      <c r="L5125">
        <v>167</v>
      </c>
    </row>
    <row r="5126" spans="1:12" x14ac:dyDescent="0.3">
      <c r="A5126" s="10" t="s">
        <v>1510</v>
      </c>
      <c r="B5126" s="10" t="s">
        <v>2818</v>
      </c>
      <c r="C5126" s="10" t="s">
        <v>3066</v>
      </c>
      <c r="D5126" s="10" t="s">
        <v>3082</v>
      </c>
      <c r="E5126" s="10" t="s">
        <v>1511</v>
      </c>
      <c r="F5126" s="10"/>
      <c r="G5126" s="10" t="s">
        <v>950</v>
      </c>
      <c r="I5126" s="10"/>
      <c r="J5126" s="10" t="s">
        <v>1307</v>
      </c>
      <c r="K5126" s="10" t="s">
        <v>23</v>
      </c>
      <c r="L5126">
        <v>447</v>
      </c>
    </row>
    <row r="5127" spans="1:12" x14ac:dyDescent="0.3">
      <c r="A5127" s="10" t="s">
        <v>1510</v>
      </c>
      <c r="B5127" s="10" t="s">
        <v>2818</v>
      </c>
      <c r="C5127" s="10" t="s">
        <v>3066</v>
      </c>
      <c r="D5127" s="10" t="s">
        <v>3082</v>
      </c>
      <c r="E5127" s="10" t="s">
        <v>1511</v>
      </c>
      <c r="F5127" s="10"/>
      <c r="G5127" s="10" t="s">
        <v>950</v>
      </c>
      <c r="I5127" s="10"/>
      <c r="J5127" s="10" t="s">
        <v>1307</v>
      </c>
      <c r="K5127" s="10" t="s">
        <v>24</v>
      </c>
      <c r="L5127">
        <v>642</v>
      </c>
    </row>
    <row r="5128" spans="1:12" x14ac:dyDescent="0.3">
      <c r="A5128" s="10" t="s">
        <v>1510</v>
      </c>
      <c r="B5128" s="10" t="s">
        <v>2818</v>
      </c>
      <c r="C5128" s="10" t="s">
        <v>3066</v>
      </c>
      <c r="D5128" s="10" t="s">
        <v>3082</v>
      </c>
      <c r="E5128" s="10" t="s">
        <v>1511</v>
      </c>
      <c r="F5128" s="10"/>
      <c r="G5128" s="10" t="s">
        <v>950</v>
      </c>
      <c r="I5128" s="10"/>
      <c r="J5128" s="10" t="s">
        <v>1307</v>
      </c>
      <c r="K5128" s="10" t="s">
        <v>25</v>
      </c>
      <c r="L5128">
        <v>913</v>
      </c>
    </row>
    <row r="5129" spans="1:12" x14ac:dyDescent="0.3">
      <c r="A5129" s="10" t="s">
        <v>1510</v>
      </c>
      <c r="B5129" s="10" t="s">
        <v>2818</v>
      </c>
      <c r="C5129" s="10" t="s">
        <v>3066</v>
      </c>
      <c r="D5129" s="10" t="s">
        <v>3082</v>
      </c>
      <c r="E5129" s="10" t="s">
        <v>1511</v>
      </c>
      <c r="F5129" s="10"/>
      <c r="G5129" s="10" t="s">
        <v>950</v>
      </c>
      <c r="I5129" s="10"/>
      <c r="J5129" s="10" t="s">
        <v>1307</v>
      </c>
      <c r="K5129" s="10" t="s">
        <v>26</v>
      </c>
      <c r="L5129">
        <v>1270</v>
      </c>
    </row>
    <row r="5130" spans="1:12" x14ac:dyDescent="0.3">
      <c r="A5130" s="10" t="s">
        <v>1510</v>
      </c>
      <c r="B5130" s="10" t="s">
        <v>2818</v>
      </c>
      <c r="C5130" s="10" t="s">
        <v>3066</v>
      </c>
      <c r="D5130" s="10" t="s">
        <v>3082</v>
      </c>
      <c r="E5130" s="10" t="s">
        <v>1511</v>
      </c>
      <c r="F5130" s="10"/>
      <c r="G5130" s="10" t="s">
        <v>950</v>
      </c>
      <c r="I5130" s="10"/>
      <c r="J5130" s="10" t="s">
        <v>1307</v>
      </c>
      <c r="K5130" s="10" t="s">
        <v>27</v>
      </c>
      <c r="L5130">
        <v>1728</v>
      </c>
    </row>
    <row r="5131" spans="1:12" x14ac:dyDescent="0.3">
      <c r="A5131" s="10" t="s">
        <v>1510</v>
      </c>
      <c r="B5131" s="10" t="s">
        <v>2818</v>
      </c>
      <c r="C5131" s="10" t="s">
        <v>3066</v>
      </c>
      <c r="D5131" s="10" t="s">
        <v>3082</v>
      </c>
      <c r="E5131" s="10" t="s">
        <v>1511</v>
      </c>
      <c r="F5131" s="10"/>
      <c r="G5131" s="10" t="s">
        <v>950</v>
      </c>
      <c r="I5131" s="10"/>
      <c r="J5131" s="10" t="s">
        <v>1307</v>
      </c>
      <c r="K5131" s="10" t="s">
        <v>28</v>
      </c>
      <c r="L5131">
        <v>1791</v>
      </c>
    </row>
    <row r="5132" spans="1:12" x14ac:dyDescent="0.3">
      <c r="A5132" s="10" t="s">
        <v>1512</v>
      </c>
      <c r="B5132" s="10" t="s">
        <v>2818</v>
      </c>
      <c r="C5132" s="10" t="s">
        <v>3066</v>
      </c>
      <c r="D5132" s="10" t="s">
        <v>3074</v>
      </c>
      <c r="E5132" s="10" t="s">
        <v>1513</v>
      </c>
      <c r="F5132" s="10"/>
      <c r="G5132" s="10" t="s">
        <v>950</v>
      </c>
      <c r="I5132" s="10"/>
      <c r="J5132" s="10" t="s">
        <v>1307</v>
      </c>
      <c r="K5132" s="10" t="s">
        <v>22</v>
      </c>
      <c r="L5132">
        <v>9</v>
      </c>
    </row>
    <row r="5133" spans="1:12" x14ac:dyDescent="0.3">
      <c r="A5133" s="10" t="s">
        <v>1512</v>
      </c>
      <c r="B5133" s="10" t="s">
        <v>2818</v>
      </c>
      <c r="C5133" s="10" t="s">
        <v>3066</v>
      </c>
      <c r="D5133" s="10" t="s">
        <v>3074</v>
      </c>
      <c r="E5133" s="10" t="s">
        <v>1513</v>
      </c>
      <c r="F5133" s="10"/>
      <c r="G5133" s="10" t="s">
        <v>950</v>
      </c>
      <c r="I5133" s="10"/>
      <c r="J5133" s="10" t="s">
        <v>1307</v>
      </c>
      <c r="K5133" s="10" t="s">
        <v>23</v>
      </c>
      <c r="L5133">
        <v>15</v>
      </c>
    </row>
    <row r="5134" spans="1:12" x14ac:dyDescent="0.3">
      <c r="A5134" s="10" t="s">
        <v>1512</v>
      </c>
      <c r="B5134" s="10" t="s">
        <v>2818</v>
      </c>
      <c r="C5134" s="10" t="s">
        <v>3066</v>
      </c>
      <c r="D5134" s="10" t="s">
        <v>3074</v>
      </c>
      <c r="E5134" s="10" t="s">
        <v>1513</v>
      </c>
      <c r="F5134" s="10"/>
      <c r="G5134" s="10" t="s">
        <v>950</v>
      </c>
      <c r="I5134" s="10"/>
      <c r="J5134" s="10" t="s">
        <v>1307</v>
      </c>
      <c r="K5134" s="10" t="s">
        <v>24</v>
      </c>
      <c r="L5134">
        <v>12</v>
      </c>
    </row>
    <row r="5135" spans="1:12" x14ac:dyDescent="0.3">
      <c r="A5135" s="10" t="s">
        <v>1512</v>
      </c>
      <c r="B5135" s="10" t="s">
        <v>2818</v>
      </c>
      <c r="C5135" s="10" t="s">
        <v>3066</v>
      </c>
      <c r="D5135" s="10" t="s">
        <v>3074</v>
      </c>
      <c r="E5135" s="10" t="s">
        <v>1513</v>
      </c>
      <c r="F5135" s="10"/>
      <c r="G5135" s="10" t="s">
        <v>950</v>
      </c>
      <c r="I5135" s="10"/>
      <c r="J5135" s="10" t="s">
        <v>1307</v>
      </c>
      <c r="K5135" s="10" t="s">
        <v>25</v>
      </c>
      <c r="L5135">
        <v>12</v>
      </c>
    </row>
    <row r="5136" spans="1:12" x14ac:dyDescent="0.3">
      <c r="A5136" s="10" t="s">
        <v>1512</v>
      </c>
      <c r="B5136" s="10" t="s">
        <v>2818</v>
      </c>
      <c r="C5136" s="10" t="s">
        <v>3066</v>
      </c>
      <c r="D5136" s="10" t="s">
        <v>3074</v>
      </c>
      <c r="E5136" s="10" t="s">
        <v>1513</v>
      </c>
      <c r="F5136" s="10"/>
      <c r="G5136" s="10" t="s">
        <v>950</v>
      </c>
      <c r="I5136" s="10"/>
      <c r="J5136" s="10" t="s">
        <v>1307</v>
      </c>
      <c r="K5136" s="10" t="s">
        <v>26</v>
      </c>
      <c r="L5136">
        <v>14</v>
      </c>
    </row>
    <row r="5137" spans="1:12" x14ac:dyDescent="0.3">
      <c r="A5137" s="10" t="s">
        <v>1512</v>
      </c>
      <c r="B5137" s="10" t="s">
        <v>2818</v>
      </c>
      <c r="C5137" s="10" t="s">
        <v>3066</v>
      </c>
      <c r="D5137" s="10" t="s">
        <v>3074</v>
      </c>
      <c r="E5137" s="10" t="s">
        <v>1513</v>
      </c>
      <c r="F5137" s="10"/>
      <c r="G5137" s="10" t="s">
        <v>950</v>
      </c>
      <c r="I5137" s="10"/>
      <c r="J5137" s="10" t="s">
        <v>1307</v>
      </c>
      <c r="K5137" s="10" t="s">
        <v>27</v>
      </c>
      <c r="L5137">
        <v>17</v>
      </c>
    </row>
    <row r="5138" spans="1:12" x14ac:dyDescent="0.3">
      <c r="A5138" s="10" t="s">
        <v>1512</v>
      </c>
      <c r="B5138" s="10" t="s">
        <v>2818</v>
      </c>
      <c r="C5138" s="10" t="s">
        <v>3066</v>
      </c>
      <c r="D5138" s="10" t="s">
        <v>3074</v>
      </c>
      <c r="E5138" s="10" t="s">
        <v>1513</v>
      </c>
      <c r="F5138" s="10"/>
      <c r="G5138" s="10" t="s">
        <v>950</v>
      </c>
      <c r="I5138" s="10"/>
      <c r="J5138" s="10" t="s">
        <v>1307</v>
      </c>
      <c r="K5138" s="10" t="s">
        <v>28</v>
      </c>
      <c r="L5138">
        <v>10</v>
      </c>
    </row>
    <row r="5139" spans="1:12" x14ac:dyDescent="0.3">
      <c r="A5139" s="10" t="s">
        <v>1514</v>
      </c>
      <c r="B5139" s="10" t="s">
        <v>2818</v>
      </c>
      <c r="C5139" s="10" t="s">
        <v>3066</v>
      </c>
      <c r="D5139" s="10" t="s">
        <v>3084</v>
      </c>
      <c r="E5139" s="10" t="s">
        <v>1516</v>
      </c>
      <c r="F5139" s="10"/>
      <c r="G5139" s="10" t="s">
        <v>950</v>
      </c>
      <c r="I5139" s="10"/>
      <c r="J5139" s="10" t="s">
        <v>1307</v>
      </c>
      <c r="K5139" s="10" t="s">
        <v>22</v>
      </c>
      <c r="L5139">
        <v>0</v>
      </c>
    </row>
    <row r="5140" spans="1:12" x14ac:dyDescent="0.3">
      <c r="A5140" s="10" t="s">
        <v>1514</v>
      </c>
      <c r="B5140" s="10" t="s">
        <v>2818</v>
      </c>
      <c r="C5140" s="10" t="s">
        <v>3066</v>
      </c>
      <c r="D5140" s="10" t="s">
        <v>3084</v>
      </c>
      <c r="E5140" s="10" t="s">
        <v>1516</v>
      </c>
      <c r="F5140" s="10"/>
      <c r="G5140" s="10" t="s">
        <v>950</v>
      </c>
      <c r="I5140" s="10"/>
      <c r="J5140" s="10" t="s">
        <v>1307</v>
      </c>
      <c r="K5140" s="10" t="s">
        <v>23</v>
      </c>
      <c r="L5140">
        <v>0</v>
      </c>
    </row>
    <row r="5141" spans="1:12" x14ac:dyDescent="0.3">
      <c r="A5141" s="10" t="s">
        <v>1514</v>
      </c>
      <c r="B5141" s="10" t="s">
        <v>2818</v>
      </c>
      <c r="C5141" s="10" t="s">
        <v>3066</v>
      </c>
      <c r="D5141" s="10" t="s">
        <v>3084</v>
      </c>
      <c r="E5141" s="10" t="s">
        <v>1516</v>
      </c>
      <c r="F5141" s="10"/>
      <c r="G5141" s="10" t="s">
        <v>950</v>
      </c>
      <c r="I5141" s="10"/>
      <c r="J5141" s="10" t="s">
        <v>1307</v>
      </c>
      <c r="K5141" s="10" t="s">
        <v>24</v>
      </c>
      <c r="L5141">
        <v>0</v>
      </c>
    </row>
    <row r="5142" spans="1:12" x14ac:dyDescent="0.3">
      <c r="A5142" s="10" t="s">
        <v>1514</v>
      </c>
      <c r="B5142" s="10" t="s">
        <v>2818</v>
      </c>
      <c r="C5142" s="10" t="s">
        <v>3066</v>
      </c>
      <c r="D5142" s="10" t="s">
        <v>3084</v>
      </c>
      <c r="E5142" s="10" t="s">
        <v>1516</v>
      </c>
      <c r="F5142" s="10"/>
      <c r="G5142" s="10" t="s">
        <v>950</v>
      </c>
      <c r="I5142" s="10"/>
      <c r="J5142" s="10" t="s">
        <v>1307</v>
      </c>
      <c r="K5142" s="10" t="s">
        <v>25</v>
      </c>
      <c r="L5142">
        <v>0</v>
      </c>
    </row>
    <row r="5143" spans="1:12" x14ac:dyDescent="0.3">
      <c r="A5143" s="10" t="s">
        <v>1514</v>
      </c>
      <c r="B5143" s="10" t="s">
        <v>2818</v>
      </c>
      <c r="C5143" s="10" t="s">
        <v>3066</v>
      </c>
      <c r="D5143" s="10" t="s">
        <v>3084</v>
      </c>
      <c r="E5143" s="10" t="s">
        <v>1516</v>
      </c>
      <c r="F5143" s="10"/>
      <c r="G5143" s="10" t="s">
        <v>950</v>
      </c>
      <c r="I5143" s="10"/>
      <c r="J5143" s="10" t="s">
        <v>1307</v>
      </c>
      <c r="K5143" s="10" t="s">
        <v>26</v>
      </c>
      <c r="L5143">
        <v>1</v>
      </c>
    </row>
    <row r="5144" spans="1:12" x14ac:dyDescent="0.3">
      <c r="A5144" s="10" t="s">
        <v>1514</v>
      </c>
      <c r="B5144" s="10" t="s">
        <v>2818</v>
      </c>
      <c r="C5144" s="10" t="s">
        <v>3066</v>
      </c>
      <c r="D5144" s="10" t="s">
        <v>3084</v>
      </c>
      <c r="E5144" s="10" t="s">
        <v>1516</v>
      </c>
      <c r="F5144" s="10"/>
      <c r="G5144" s="10" t="s">
        <v>950</v>
      </c>
      <c r="I5144" s="10"/>
      <c r="J5144" s="10" t="s">
        <v>1307</v>
      </c>
      <c r="K5144" s="10" t="s">
        <v>27</v>
      </c>
      <c r="L5144">
        <v>0</v>
      </c>
    </row>
    <row r="5145" spans="1:12" x14ac:dyDescent="0.3">
      <c r="A5145" s="10" t="s">
        <v>1514</v>
      </c>
      <c r="B5145" s="10" t="s">
        <v>2818</v>
      </c>
      <c r="C5145" s="10" t="s">
        <v>3066</v>
      </c>
      <c r="D5145" s="10" t="s">
        <v>3084</v>
      </c>
      <c r="E5145" s="10" t="s">
        <v>1516</v>
      </c>
      <c r="F5145" s="10"/>
      <c r="G5145" s="10" t="s">
        <v>950</v>
      </c>
      <c r="I5145" s="10"/>
      <c r="J5145" s="10" t="s">
        <v>1307</v>
      </c>
      <c r="K5145" s="10" t="s">
        <v>28</v>
      </c>
      <c r="L5145">
        <v>0</v>
      </c>
    </row>
    <row r="5146" spans="1:12" x14ac:dyDescent="0.3">
      <c r="A5146" s="10" t="s">
        <v>1517</v>
      </c>
      <c r="B5146" s="10" t="s">
        <v>2818</v>
      </c>
      <c r="C5146" s="10" t="s">
        <v>3066</v>
      </c>
      <c r="D5146" s="10" t="s">
        <v>3084</v>
      </c>
      <c r="E5146" s="10" t="s">
        <v>1518</v>
      </c>
      <c r="F5146" s="10"/>
      <c r="G5146" s="10" t="s">
        <v>950</v>
      </c>
      <c r="I5146" s="10"/>
      <c r="J5146" s="10" t="s">
        <v>1307</v>
      </c>
      <c r="K5146" s="10" t="s">
        <v>22</v>
      </c>
      <c r="L5146">
        <v>37</v>
      </c>
    </row>
    <row r="5147" spans="1:12" x14ac:dyDescent="0.3">
      <c r="A5147" s="10" t="s">
        <v>1517</v>
      </c>
      <c r="B5147" s="10" t="s">
        <v>2818</v>
      </c>
      <c r="C5147" s="10" t="s">
        <v>3066</v>
      </c>
      <c r="D5147" s="10" t="s">
        <v>3084</v>
      </c>
      <c r="E5147" s="10" t="s">
        <v>1518</v>
      </c>
      <c r="F5147" s="10"/>
      <c r="G5147" s="10" t="s">
        <v>950</v>
      </c>
      <c r="I5147" s="10"/>
      <c r="J5147" s="10" t="s">
        <v>1307</v>
      </c>
      <c r="K5147" s="10" t="s">
        <v>23</v>
      </c>
      <c r="L5147">
        <v>14</v>
      </c>
    </row>
    <row r="5148" spans="1:12" x14ac:dyDescent="0.3">
      <c r="A5148" s="10" t="s">
        <v>1517</v>
      </c>
      <c r="B5148" s="10" t="s">
        <v>2818</v>
      </c>
      <c r="C5148" s="10" t="s">
        <v>3066</v>
      </c>
      <c r="D5148" s="10" t="s">
        <v>3084</v>
      </c>
      <c r="E5148" s="10" t="s">
        <v>1518</v>
      </c>
      <c r="F5148" s="10"/>
      <c r="G5148" s="10" t="s">
        <v>950</v>
      </c>
      <c r="I5148" s="10"/>
      <c r="J5148" s="10" t="s">
        <v>1307</v>
      </c>
      <c r="K5148" s="10" t="s">
        <v>24</v>
      </c>
      <c r="L5148">
        <v>16</v>
      </c>
    </row>
    <row r="5149" spans="1:12" x14ac:dyDescent="0.3">
      <c r="A5149" s="10" t="s">
        <v>1517</v>
      </c>
      <c r="B5149" s="10" t="s">
        <v>2818</v>
      </c>
      <c r="C5149" s="10" t="s">
        <v>3066</v>
      </c>
      <c r="D5149" s="10" t="s">
        <v>3084</v>
      </c>
      <c r="E5149" s="10" t="s">
        <v>1518</v>
      </c>
      <c r="F5149" s="10"/>
      <c r="G5149" s="10" t="s">
        <v>950</v>
      </c>
      <c r="I5149" s="10"/>
      <c r="J5149" s="10" t="s">
        <v>1307</v>
      </c>
      <c r="K5149" s="10" t="s">
        <v>25</v>
      </c>
      <c r="L5149">
        <v>37</v>
      </c>
    </row>
    <row r="5150" spans="1:12" x14ac:dyDescent="0.3">
      <c r="A5150" s="10" t="s">
        <v>1517</v>
      </c>
      <c r="B5150" s="10" t="s">
        <v>2818</v>
      </c>
      <c r="C5150" s="10" t="s">
        <v>3066</v>
      </c>
      <c r="D5150" s="10" t="s">
        <v>3084</v>
      </c>
      <c r="E5150" s="10" t="s">
        <v>1518</v>
      </c>
      <c r="F5150" s="10"/>
      <c r="G5150" s="10" t="s">
        <v>950</v>
      </c>
      <c r="I5150" s="10"/>
      <c r="J5150" s="10" t="s">
        <v>1307</v>
      </c>
      <c r="K5150" s="10" t="s">
        <v>26</v>
      </c>
      <c r="L5150">
        <v>6</v>
      </c>
    </row>
    <row r="5151" spans="1:12" x14ac:dyDescent="0.3">
      <c r="A5151" s="10" t="s">
        <v>1517</v>
      </c>
      <c r="B5151" s="10" t="s">
        <v>2818</v>
      </c>
      <c r="C5151" s="10" t="s">
        <v>3066</v>
      </c>
      <c r="D5151" s="10" t="s">
        <v>3084</v>
      </c>
      <c r="E5151" s="10" t="s">
        <v>1518</v>
      </c>
      <c r="F5151" s="10"/>
      <c r="G5151" s="10" t="s">
        <v>950</v>
      </c>
      <c r="I5151" s="10"/>
      <c r="J5151" s="10" t="s">
        <v>1307</v>
      </c>
      <c r="K5151" s="10" t="s">
        <v>27</v>
      </c>
      <c r="L5151">
        <v>8</v>
      </c>
    </row>
    <row r="5152" spans="1:12" x14ac:dyDescent="0.3">
      <c r="A5152" s="10" t="s">
        <v>1517</v>
      </c>
      <c r="B5152" s="10" t="s">
        <v>2818</v>
      </c>
      <c r="C5152" s="10" t="s">
        <v>3066</v>
      </c>
      <c r="D5152" s="10" t="s">
        <v>3084</v>
      </c>
      <c r="E5152" s="10" t="s">
        <v>1518</v>
      </c>
      <c r="F5152" s="10"/>
      <c r="G5152" s="10" t="s">
        <v>950</v>
      </c>
      <c r="I5152" s="10"/>
      <c r="J5152" s="10" t="s">
        <v>1307</v>
      </c>
      <c r="K5152" s="10" t="s">
        <v>28</v>
      </c>
      <c r="L5152">
        <v>7</v>
      </c>
    </row>
    <row r="5153" spans="1:12" x14ac:dyDescent="0.3">
      <c r="A5153" s="10" t="s">
        <v>1519</v>
      </c>
      <c r="B5153" s="10" t="s">
        <v>2818</v>
      </c>
      <c r="C5153" s="10" t="s">
        <v>3066</v>
      </c>
      <c r="D5153" s="10" t="s">
        <v>3084</v>
      </c>
      <c r="E5153" s="10" t="s">
        <v>1520</v>
      </c>
      <c r="F5153" s="10"/>
      <c r="G5153" s="10" t="s">
        <v>950</v>
      </c>
      <c r="I5153" s="10"/>
      <c r="J5153" s="10" t="s">
        <v>1307</v>
      </c>
      <c r="K5153" s="10" t="s">
        <v>22</v>
      </c>
      <c r="L5153">
        <v>4</v>
      </c>
    </row>
    <row r="5154" spans="1:12" x14ac:dyDescent="0.3">
      <c r="A5154" s="10" t="s">
        <v>1519</v>
      </c>
      <c r="B5154" s="10" t="s">
        <v>2818</v>
      </c>
      <c r="C5154" s="10" t="s">
        <v>3066</v>
      </c>
      <c r="D5154" s="10" t="s">
        <v>3084</v>
      </c>
      <c r="E5154" s="10" t="s">
        <v>1520</v>
      </c>
      <c r="F5154" s="10"/>
      <c r="G5154" s="10" t="s">
        <v>950</v>
      </c>
      <c r="I5154" s="10"/>
      <c r="J5154" s="10" t="s">
        <v>1307</v>
      </c>
      <c r="K5154" s="10" t="s">
        <v>23</v>
      </c>
      <c r="L5154">
        <v>11</v>
      </c>
    </row>
    <row r="5155" spans="1:12" x14ac:dyDescent="0.3">
      <c r="A5155" s="10" t="s">
        <v>1519</v>
      </c>
      <c r="B5155" s="10" t="s">
        <v>2818</v>
      </c>
      <c r="C5155" s="10" t="s">
        <v>3066</v>
      </c>
      <c r="D5155" s="10" t="s">
        <v>3084</v>
      </c>
      <c r="E5155" s="10" t="s">
        <v>1520</v>
      </c>
      <c r="F5155" s="10"/>
      <c r="G5155" s="10" t="s">
        <v>950</v>
      </c>
      <c r="I5155" s="10"/>
      <c r="J5155" s="10" t="s">
        <v>1307</v>
      </c>
      <c r="K5155" s="10" t="s">
        <v>24</v>
      </c>
      <c r="L5155">
        <v>5</v>
      </c>
    </row>
    <row r="5156" spans="1:12" x14ac:dyDescent="0.3">
      <c r="A5156" s="10" t="s">
        <v>1519</v>
      </c>
      <c r="B5156" s="10" t="s">
        <v>2818</v>
      </c>
      <c r="C5156" s="10" t="s">
        <v>3066</v>
      </c>
      <c r="D5156" s="10" t="s">
        <v>3084</v>
      </c>
      <c r="E5156" s="10" t="s">
        <v>1520</v>
      </c>
      <c r="F5156" s="10"/>
      <c r="G5156" s="10" t="s">
        <v>950</v>
      </c>
      <c r="I5156" s="10"/>
      <c r="J5156" s="10" t="s">
        <v>1307</v>
      </c>
      <c r="K5156" s="10" t="s">
        <v>25</v>
      </c>
      <c r="L5156">
        <v>0</v>
      </c>
    </row>
    <row r="5157" spans="1:12" x14ac:dyDescent="0.3">
      <c r="A5157" s="10" t="s">
        <v>1519</v>
      </c>
      <c r="B5157" s="10" t="s">
        <v>2818</v>
      </c>
      <c r="C5157" s="10" t="s">
        <v>3066</v>
      </c>
      <c r="D5157" s="10" t="s">
        <v>3084</v>
      </c>
      <c r="E5157" s="10" t="s">
        <v>1520</v>
      </c>
      <c r="F5157" s="10"/>
      <c r="G5157" s="10" t="s">
        <v>950</v>
      </c>
      <c r="I5157" s="10"/>
      <c r="J5157" s="10" t="s">
        <v>1307</v>
      </c>
      <c r="K5157" s="10" t="s">
        <v>26</v>
      </c>
      <c r="L5157">
        <v>0</v>
      </c>
    </row>
    <row r="5158" spans="1:12" x14ac:dyDescent="0.3">
      <c r="A5158" s="10" t="s">
        <v>1519</v>
      </c>
      <c r="B5158" s="10" t="s">
        <v>2818</v>
      </c>
      <c r="C5158" s="10" t="s">
        <v>3066</v>
      </c>
      <c r="D5158" s="10" t="s">
        <v>3084</v>
      </c>
      <c r="E5158" s="10" t="s">
        <v>1520</v>
      </c>
      <c r="F5158" s="10"/>
      <c r="G5158" s="10" t="s">
        <v>950</v>
      </c>
      <c r="I5158" s="10"/>
      <c r="J5158" s="10" t="s">
        <v>1307</v>
      </c>
      <c r="K5158" s="10" t="s">
        <v>27</v>
      </c>
      <c r="L5158">
        <v>0</v>
      </c>
    </row>
    <row r="5159" spans="1:12" x14ac:dyDescent="0.3">
      <c r="A5159" s="10" t="s">
        <v>1519</v>
      </c>
      <c r="B5159" s="10" t="s">
        <v>2818</v>
      </c>
      <c r="C5159" s="10" t="s">
        <v>3066</v>
      </c>
      <c r="D5159" s="10" t="s">
        <v>3084</v>
      </c>
      <c r="E5159" s="10" t="s">
        <v>1520</v>
      </c>
      <c r="F5159" s="10"/>
      <c r="G5159" s="10" t="s">
        <v>950</v>
      </c>
      <c r="I5159" s="10"/>
      <c r="J5159" s="10" t="s">
        <v>1307</v>
      </c>
      <c r="K5159" s="10" t="s">
        <v>28</v>
      </c>
      <c r="L5159">
        <v>0</v>
      </c>
    </row>
    <row r="5160" spans="1:12" x14ac:dyDescent="0.3">
      <c r="A5160" s="10" t="s">
        <v>1521</v>
      </c>
      <c r="B5160" s="10" t="s">
        <v>2818</v>
      </c>
      <c r="C5160" s="10" t="s">
        <v>3066</v>
      </c>
      <c r="D5160" s="10" t="s">
        <v>3084</v>
      </c>
      <c r="E5160" s="10" t="s">
        <v>1522</v>
      </c>
      <c r="F5160" s="10"/>
      <c r="G5160" s="10" t="s">
        <v>950</v>
      </c>
      <c r="I5160" s="10"/>
      <c r="J5160" s="10" t="s">
        <v>1307</v>
      </c>
      <c r="K5160" s="10" t="s">
        <v>22</v>
      </c>
      <c r="L5160">
        <v>4602</v>
      </c>
    </row>
    <row r="5161" spans="1:12" x14ac:dyDescent="0.3">
      <c r="A5161" s="10" t="s">
        <v>1521</v>
      </c>
      <c r="B5161" s="10" t="s">
        <v>2818</v>
      </c>
      <c r="C5161" s="10" t="s">
        <v>3066</v>
      </c>
      <c r="D5161" s="10" t="s">
        <v>3084</v>
      </c>
      <c r="E5161" s="10" t="s">
        <v>1522</v>
      </c>
      <c r="F5161" s="10"/>
      <c r="G5161" s="10" t="s">
        <v>950</v>
      </c>
      <c r="I5161" s="10"/>
      <c r="J5161" s="10" t="s">
        <v>1307</v>
      </c>
      <c r="K5161" s="10" t="s">
        <v>23</v>
      </c>
      <c r="L5161">
        <v>3754</v>
      </c>
    </row>
    <row r="5162" spans="1:12" x14ac:dyDescent="0.3">
      <c r="A5162" s="10" t="s">
        <v>1521</v>
      </c>
      <c r="B5162" s="10" t="s">
        <v>2818</v>
      </c>
      <c r="C5162" s="10" t="s">
        <v>3066</v>
      </c>
      <c r="D5162" s="10" t="s">
        <v>3084</v>
      </c>
      <c r="E5162" s="10" t="s">
        <v>1522</v>
      </c>
      <c r="F5162" s="10"/>
      <c r="G5162" s="10" t="s">
        <v>950</v>
      </c>
      <c r="I5162" s="10"/>
      <c r="J5162" s="10" t="s">
        <v>1307</v>
      </c>
      <c r="K5162" s="10" t="s">
        <v>24</v>
      </c>
      <c r="L5162">
        <v>3248</v>
      </c>
    </row>
    <row r="5163" spans="1:12" x14ac:dyDescent="0.3">
      <c r="A5163" s="10" t="s">
        <v>1521</v>
      </c>
      <c r="B5163" s="10" t="s">
        <v>2818</v>
      </c>
      <c r="C5163" s="10" t="s">
        <v>3066</v>
      </c>
      <c r="D5163" s="10" t="s">
        <v>3084</v>
      </c>
      <c r="E5163" s="10" t="s">
        <v>1522</v>
      </c>
      <c r="F5163" s="10"/>
      <c r="G5163" s="10" t="s">
        <v>950</v>
      </c>
      <c r="I5163" s="10"/>
      <c r="J5163" s="10" t="s">
        <v>1307</v>
      </c>
      <c r="K5163" s="10" t="s">
        <v>25</v>
      </c>
      <c r="L5163">
        <v>3819</v>
      </c>
    </row>
    <row r="5164" spans="1:12" x14ac:dyDescent="0.3">
      <c r="A5164" s="10" t="s">
        <v>1521</v>
      </c>
      <c r="B5164" s="10" t="s">
        <v>2818</v>
      </c>
      <c r="C5164" s="10" t="s">
        <v>3066</v>
      </c>
      <c r="D5164" s="10" t="s">
        <v>3084</v>
      </c>
      <c r="E5164" s="10" t="s">
        <v>1522</v>
      </c>
      <c r="F5164" s="10"/>
      <c r="G5164" s="10" t="s">
        <v>950</v>
      </c>
      <c r="I5164" s="10"/>
      <c r="J5164" s="10" t="s">
        <v>1307</v>
      </c>
      <c r="K5164" s="10" t="s">
        <v>26</v>
      </c>
      <c r="L5164">
        <v>4033</v>
      </c>
    </row>
    <row r="5165" spans="1:12" x14ac:dyDescent="0.3">
      <c r="A5165" s="10" t="s">
        <v>1521</v>
      </c>
      <c r="B5165" s="10" t="s">
        <v>2818</v>
      </c>
      <c r="C5165" s="10" t="s">
        <v>3066</v>
      </c>
      <c r="D5165" s="10" t="s">
        <v>3084</v>
      </c>
      <c r="E5165" s="10" t="s">
        <v>1522</v>
      </c>
      <c r="F5165" s="10"/>
      <c r="G5165" s="10" t="s">
        <v>950</v>
      </c>
      <c r="I5165" s="10"/>
      <c r="J5165" s="10" t="s">
        <v>1307</v>
      </c>
      <c r="K5165" s="10" t="s">
        <v>27</v>
      </c>
      <c r="L5165">
        <v>3607</v>
      </c>
    </row>
    <row r="5166" spans="1:12" x14ac:dyDescent="0.3">
      <c r="A5166" s="10" t="s">
        <v>1521</v>
      </c>
      <c r="B5166" s="10" t="s">
        <v>2818</v>
      </c>
      <c r="C5166" s="10" t="s">
        <v>3066</v>
      </c>
      <c r="D5166" s="10" t="s">
        <v>3084</v>
      </c>
      <c r="E5166" s="10" t="s">
        <v>1522</v>
      </c>
      <c r="F5166" s="10"/>
      <c r="G5166" s="10" t="s">
        <v>950</v>
      </c>
      <c r="I5166" s="10"/>
      <c r="J5166" s="10" t="s">
        <v>1307</v>
      </c>
      <c r="K5166" s="10" t="s">
        <v>28</v>
      </c>
      <c r="L5166">
        <v>3138</v>
      </c>
    </row>
    <row r="5167" spans="1:12" x14ac:dyDescent="0.3">
      <c r="A5167" s="10" t="s">
        <v>1523</v>
      </c>
      <c r="B5167" s="10" t="s">
        <v>2818</v>
      </c>
      <c r="C5167" s="10" t="s">
        <v>3066</v>
      </c>
      <c r="D5167" s="10" t="s">
        <v>3084</v>
      </c>
      <c r="E5167" s="10" t="s">
        <v>1524</v>
      </c>
      <c r="F5167" s="10"/>
      <c r="G5167" s="10" t="s">
        <v>950</v>
      </c>
      <c r="I5167" s="10"/>
      <c r="J5167" s="10" t="s">
        <v>1307</v>
      </c>
      <c r="K5167" s="10" t="s">
        <v>22</v>
      </c>
      <c r="L5167">
        <v>23930</v>
      </c>
    </row>
    <row r="5168" spans="1:12" x14ac:dyDescent="0.3">
      <c r="A5168" s="10" t="s">
        <v>1523</v>
      </c>
      <c r="B5168" s="10" t="s">
        <v>2818</v>
      </c>
      <c r="C5168" s="10" t="s">
        <v>3066</v>
      </c>
      <c r="D5168" s="10" t="s">
        <v>3084</v>
      </c>
      <c r="E5168" s="10" t="s">
        <v>1524</v>
      </c>
      <c r="F5168" s="10"/>
      <c r="G5168" s="10" t="s">
        <v>950</v>
      </c>
      <c r="I5168" s="10"/>
      <c r="J5168" s="10" t="s">
        <v>1307</v>
      </c>
      <c r="K5168" s="10" t="s">
        <v>23</v>
      </c>
      <c r="L5168">
        <v>18307</v>
      </c>
    </row>
    <row r="5169" spans="1:12" x14ac:dyDescent="0.3">
      <c r="A5169" s="10" t="s">
        <v>1523</v>
      </c>
      <c r="B5169" s="10" t="s">
        <v>2818</v>
      </c>
      <c r="C5169" s="10" t="s">
        <v>3066</v>
      </c>
      <c r="D5169" s="10" t="s">
        <v>3084</v>
      </c>
      <c r="E5169" s="10" t="s">
        <v>1524</v>
      </c>
      <c r="F5169" s="10"/>
      <c r="G5169" s="10" t="s">
        <v>950</v>
      </c>
      <c r="I5169" s="10"/>
      <c r="J5169" s="10" t="s">
        <v>1307</v>
      </c>
      <c r="K5169" s="10" t="s">
        <v>24</v>
      </c>
      <c r="L5169">
        <v>17152</v>
      </c>
    </row>
    <row r="5170" spans="1:12" x14ac:dyDescent="0.3">
      <c r="A5170" s="10" t="s">
        <v>1523</v>
      </c>
      <c r="B5170" s="10" t="s">
        <v>2818</v>
      </c>
      <c r="C5170" s="10" t="s">
        <v>3066</v>
      </c>
      <c r="D5170" s="10" t="s">
        <v>3084</v>
      </c>
      <c r="E5170" s="10" t="s">
        <v>1524</v>
      </c>
      <c r="F5170" s="10"/>
      <c r="G5170" s="10" t="s">
        <v>950</v>
      </c>
      <c r="I5170" s="10"/>
      <c r="J5170" s="10" t="s">
        <v>1307</v>
      </c>
      <c r="K5170" s="10" t="s">
        <v>25</v>
      </c>
      <c r="L5170">
        <v>14666</v>
      </c>
    </row>
    <row r="5171" spans="1:12" x14ac:dyDescent="0.3">
      <c r="A5171" s="10" t="s">
        <v>1523</v>
      </c>
      <c r="B5171" s="10" t="s">
        <v>2818</v>
      </c>
      <c r="C5171" s="10" t="s">
        <v>3066</v>
      </c>
      <c r="D5171" s="10" t="s">
        <v>3084</v>
      </c>
      <c r="E5171" s="10" t="s">
        <v>1524</v>
      </c>
      <c r="F5171" s="10"/>
      <c r="G5171" s="10" t="s">
        <v>950</v>
      </c>
      <c r="I5171" s="10"/>
      <c r="J5171" s="10" t="s">
        <v>1307</v>
      </c>
      <c r="K5171" s="10" t="s">
        <v>26</v>
      </c>
      <c r="L5171">
        <v>13600</v>
      </c>
    </row>
    <row r="5172" spans="1:12" x14ac:dyDescent="0.3">
      <c r="A5172" s="10" t="s">
        <v>1523</v>
      </c>
      <c r="B5172" s="10" t="s">
        <v>2818</v>
      </c>
      <c r="C5172" s="10" t="s">
        <v>3066</v>
      </c>
      <c r="D5172" s="10" t="s">
        <v>3084</v>
      </c>
      <c r="E5172" s="10" t="s">
        <v>1524</v>
      </c>
      <c r="F5172" s="10"/>
      <c r="G5172" s="10" t="s">
        <v>950</v>
      </c>
      <c r="I5172" s="10"/>
      <c r="J5172" s="10" t="s">
        <v>1307</v>
      </c>
      <c r="K5172" s="10" t="s">
        <v>27</v>
      </c>
      <c r="L5172">
        <v>13342</v>
      </c>
    </row>
    <row r="5173" spans="1:12" x14ac:dyDescent="0.3">
      <c r="A5173" s="10" t="s">
        <v>1523</v>
      </c>
      <c r="B5173" s="10" t="s">
        <v>2818</v>
      </c>
      <c r="C5173" s="10" t="s">
        <v>3066</v>
      </c>
      <c r="D5173" s="10" t="s">
        <v>3084</v>
      </c>
      <c r="E5173" s="10" t="s">
        <v>1524</v>
      </c>
      <c r="F5173" s="10"/>
      <c r="G5173" s="10" t="s">
        <v>950</v>
      </c>
      <c r="I5173" s="10"/>
      <c r="J5173" s="10" t="s">
        <v>1307</v>
      </c>
      <c r="K5173" s="10" t="s">
        <v>28</v>
      </c>
      <c r="L5173">
        <v>11796</v>
      </c>
    </row>
    <row r="5174" spans="1:12" x14ac:dyDescent="0.3">
      <c r="A5174" s="10" t="s">
        <v>1525</v>
      </c>
      <c r="B5174" s="10" t="s">
        <v>2818</v>
      </c>
      <c r="C5174" s="10" t="s">
        <v>3066</v>
      </c>
      <c r="D5174" s="10" t="s">
        <v>3085</v>
      </c>
      <c r="E5174" s="10" t="s">
        <v>1527</v>
      </c>
      <c r="F5174" s="10"/>
      <c r="G5174" s="10" t="s">
        <v>950</v>
      </c>
      <c r="I5174" s="10"/>
      <c r="J5174" s="10" t="s">
        <v>1307</v>
      </c>
      <c r="K5174" s="10" t="s">
        <v>22</v>
      </c>
      <c r="L5174">
        <v>13</v>
      </c>
    </row>
    <row r="5175" spans="1:12" x14ac:dyDescent="0.3">
      <c r="A5175" s="10" t="s">
        <v>1525</v>
      </c>
      <c r="B5175" s="10" t="s">
        <v>2818</v>
      </c>
      <c r="C5175" s="10" t="s">
        <v>3066</v>
      </c>
      <c r="D5175" s="10" t="s">
        <v>3085</v>
      </c>
      <c r="E5175" s="10" t="s">
        <v>1527</v>
      </c>
      <c r="F5175" s="10"/>
      <c r="G5175" s="10" t="s">
        <v>950</v>
      </c>
      <c r="I5175" s="10"/>
      <c r="J5175" s="10" t="s">
        <v>1307</v>
      </c>
      <c r="K5175" s="10" t="s">
        <v>23</v>
      </c>
      <c r="L5175">
        <v>18</v>
      </c>
    </row>
    <row r="5176" spans="1:12" x14ac:dyDescent="0.3">
      <c r="A5176" s="10" t="s">
        <v>1525</v>
      </c>
      <c r="B5176" s="10" t="s">
        <v>2818</v>
      </c>
      <c r="C5176" s="10" t="s">
        <v>3066</v>
      </c>
      <c r="D5176" s="10" t="s">
        <v>3085</v>
      </c>
      <c r="E5176" s="10" t="s">
        <v>1527</v>
      </c>
      <c r="F5176" s="10"/>
      <c r="G5176" s="10" t="s">
        <v>950</v>
      </c>
      <c r="I5176" s="10"/>
      <c r="J5176" s="10" t="s">
        <v>1307</v>
      </c>
      <c r="K5176" s="10" t="s">
        <v>24</v>
      </c>
      <c r="L5176">
        <v>26</v>
      </c>
    </row>
    <row r="5177" spans="1:12" x14ac:dyDescent="0.3">
      <c r="A5177" s="10" t="s">
        <v>1525</v>
      </c>
      <c r="B5177" s="10" t="s">
        <v>2818</v>
      </c>
      <c r="C5177" s="10" t="s">
        <v>3066</v>
      </c>
      <c r="D5177" s="10" t="s">
        <v>3085</v>
      </c>
      <c r="E5177" s="10" t="s">
        <v>1527</v>
      </c>
      <c r="F5177" s="10"/>
      <c r="G5177" s="10" t="s">
        <v>950</v>
      </c>
      <c r="I5177" s="10"/>
      <c r="J5177" s="10" t="s">
        <v>1307</v>
      </c>
      <c r="K5177" s="10" t="s">
        <v>25</v>
      </c>
      <c r="L5177">
        <v>24</v>
      </c>
    </row>
    <row r="5178" spans="1:12" x14ac:dyDescent="0.3">
      <c r="A5178" s="10" t="s">
        <v>1525</v>
      </c>
      <c r="B5178" s="10" t="s">
        <v>2818</v>
      </c>
      <c r="C5178" s="10" t="s">
        <v>3066</v>
      </c>
      <c r="D5178" s="10" t="s">
        <v>3085</v>
      </c>
      <c r="E5178" s="10" t="s">
        <v>1527</v>
      </c>
      <c r="F5178" s="10"/>
      <c r="G5178" s="10" t="s">
        <v>950</v>
      </c>
      <c r="I5178" s="10"/>
      <c r="J5178" s="10" t="s">
        <v>1307</v>
      </c>
      <c r="K5178" s="10" t="s">
        <v>26</v>
      </c>
      <c r="L5178">
        <v>28</v>
      </c>
    </row>
    <row r="5179" spans="1:12" x14ac:dyDescent="0.3">
      <c r="A5179" s="10" t="s">
        <v>1525</v>
      </c>
      <c r="B5179" s="10" t="s">
        <v>2818</v>
      </c>
      <c r="C5179" s="10" t="s">
        <v>3066</v>
      </c>
      <c r="D5179" s="10" t="s">
        <v>3085</v>
      </c>
      <c r="E5179" s="10" t="s">
        <v>1527</v>
      </c>
      <c r="F5179" s="10"/>
      <c r="G5179" s="10" t="s">
        <v>950</v>
      </c>
      <c r="I5179" s="10"/>
      <c r="J5179" s="10" t="s">
        <v>1307</v>
      </c>
      <c r="K5179" s="10" t="s">
        <v>27</v>
      </c>
      <c r="L5179">
        <v>43</v>
      </c>
    </row>
    <row r="5180" spans="1:12" x14ac:dyDescent="0.3">
      <c r="A5180" s="10" t="s">
        <v>1525</v>
      </c>
      <c r="B5180" s="10" t="s">
        <v>2818</v>
      </c>
      <c r="C5180" s="10" t="s">
        <v>3066</v>
      </c>
      <c r="D5180" s="10" t="s">
        <v>3085</v>
      </c>
      <c r="E5180" s="10" t="s">
        <v>1527</v>
      </c>
      <c r="F5180" s="10"/>
      <c r="G5180" s="10" t="s">
        <v>950</v>
      </c>
      <c r="I5180" s="10"/>
      <c r="J5180" s="10" t="s">
        <v>1307</v>
      </c>
      <c r="K5180" s="10" t="s">
        <v>28</v>
      </c>
      <c r="L5180">
        <v>101</v>
      </c>
    </row>
    <row r="5181" spans="1:12" x14ac:dyDescent="0.3">
      <c r="A5181" s="10" t="s">
        <v>1528</v>
      </c>
      <c r="B5181" s="10" t="s">
        <v>2818</v>
      </c>
      <c r="C5181" s="10" t="s">
        <v>3066</v>
      </c>
      <c r="D5181" s="10" t="s">
        <v>3069</v>
      </c>
      <c r="E5181" s="10" t="s">
        <v>1529</v>
      </c>
      <c r="F5181" s="10"/>
      <c r="G5181" s="10" t="s">
        <v>950</v>
      </c>
      <c r="I5181" s="10"/>
      <c r="J5181" s="10" t="s">
        <v>1307</v>
      </c>
      <c r="K5181" s="10" t="s">
        <v>22</v>
      </c>
      <c r="L5181">
        <v>0</v>
      </c>
    </row>
    <row r="5182" spans="1:12" x14ac:dyDescent="0.3">
      <c r="A5182" s="10" t="s">
        <v>1528</v>
      </c>
      <c r="B5182" s="10" t="s">
        <v>2818</v>
      </c>
      <c r="C5182" s="10" t="s">
        <v>3066</v>
      </c>
      <c r="D5182" s="10" t="s">
        <v>3069</v>
      </c>
      <c r="E5182" s="10" t="s">
        <v>1529</v>
      </c>
      <c r="F5182" s="10"/>
      <c r="G5182" s="10" t="s">
        <v>950</v>
      </c>
      <c r="I5182" s="10"/>
      <c r="J5182" s="10" t="s">
        <v>1307</v>
      </c>
      <c r="K5182" s="10" t="s">
        <v>23</v>
      </c>
      <c r="L5182">
        <v>0</v>
      </c>
    </row>
    <row r="5183" spans="1:12" x14ac:dyDescent="0.3">
      <c r="A5183" s="10" t="s">
        <v>1528</v>
      </c>
      <c r="B5183" s="10" t="s">
        <v>2818</v>
      </c>
      <c r="C5183" s="10" t="s">
        <v>3066</v>
      </c>
      <c r="D5183" s="10" t="s">
        <v>3069</v>
      </c>
      <c r="E5183" s="10" t="s">
        <v>1529</v>
      </c>
      <c r="F5183" s="10"/>
      <c r="G5183" s="10" t="s">
        <v>950</v>
      </c>
      <c r="I5183" s="10"/>
      <c r="J5183" s="10" t="s">
        <v>1307</v>
      </c>
      <c r="K5183" s="10" t="s">
        <v>24</v>
      </c>
      <c r="L5183">
        <v>0</v>
      </c>
    </row>
    <row r="5184" spans="1:12" x14ac:dyDescent="0.3">
      <c r="A5184" s="10" t="s">
        <v>1528</v>
      </c>
      <c r="B5184" s="10" t="s">
        <v>2818</v>
      </c>
      <c r="C5184" s="10" t="s">
        <v>3066</v>
      </c>
      <c r="D5184" s="10" t="s">
        <v>3069</v>
      </c>
      <c r="E5184" s="10" t="s">
        <v>1529</v>
      </c>
      <c r="F5184" s="10"/>
      <c r="G5184" s="10" t="s">
        <v>950</v>
      </c>
      <c r="I5184" s="10"/>
      <c r="J5184" s="10" t="s">
        <v>1307</v>
      </c>
      <c r="K5184" s="10" t="s">
        <v>25</v>
      </c>
      <c r="L5184">
        <v>0</v>
      </c>
    </row>
    <row r="5185" spans="1:12" x14ac:dyDescent="0.3">
      <c r="A5185" s="10" t="s">
        <v>1528</v>
      </c>
      <c r="B5185" s="10" t="s">
        <v>2818</v>
      </c>
      <c r="C5185" s="10" t="s">
        <v>3066</v>
      </c>
      <c r="D5185" s="10" t="s">
        <v>3069</v>
      </c>
      <c r="E5185" s="10" t="s">
        <v>1529</v>
      </c>
      <c r="F5185" s="10"/>
      <c r="G5185" s="10" t="s">
        <v>950</v>
      </c>
      <c r="I5185" s="10"/>
      <c r="J5185" s="10" t="s">
        <v>1307</v>
      </c>
      <c r="K5185" s="10" t="s">
        <v>26</v>
      </c>
      <c r="L5185">
        <v>1</v>
      </c>
    </row>
    <row r="5186" spans="1:12" x14ac:dyDescent="0.3">
      <c r="A5186" s="10" t="s">
        <v>1528</v>
      </c>
      <c r="B5186" s="10" t="s">
        <v>2818</v>
      </c>
      <c r="C5186" s="10" t="s">
        <v>3066</v>
      </c>
      <c r="D5186" s="10" t="s">
        <v>3069</v>
      </c>
      <c r="E5186" s="10" t="s">
        <v>1529</v>
      </c>
      <c r="F5186" s="10"/>
      <c r="G5186" s="10" t="s">
        <v>950</v>
      </c>
      <c r="I5186" s="10"/>
      <c r="J5186" s="10" t="s">
        <v>1307</v>
      </c>
      <c r="K5186" s="10" t="s">
        <v>27</v>
      </c>
      <c r="L5186">
        <v>5</v>
      </c>
    </row>
    <row r="5187" spans="1:12" x14ac:dyDescent="0.3">
      <c r="A5187" s="10" t="s">
        <v>1528</v>
      </c>
      <c r="B5187" s="10" t="s">
        <v>2818</v>
      </c>
      <c r="C5187" s="10" t="s">
        <v>3066</v>
      </c>
      <c r="D5187" s="10" t="s">
        <v>3069</v>
      </c>
      <c r="E5187" s="10" t="s">
        <v>1529</v>
      </c>
      <c r="F5187" s="10"/>
      <c r="G5187" s="10" t="s">
        <v>950</v>
      </c>
      <c r="I5187" s="10"/>
      <c r="J5187" s="10" t="s">
        <v>1307</v>
      </c>
      <c r="K5187" s="10" t="s">
        <v>28</v>
      </c>
      <c r="L5187">
        <v>15</v>
      </c>
    </row>
    <row r="5188" spans="1:12" x14ac:dyDescent="0.3">
      <c r="A5188" s="10" t="s">
        <v>1530</v>
      </c>
      <c r="B5188" s="10" t="s">
        <v>2818</v>
      </c>
      <c r="C5188" s="10" t="s">
        <v>3066</v>
      </c>
      <c r="D5188" s="10" t="s">
        <v>3083</v>
      </c>
      <c r="E5188" s="10" t="s">
        <v>1531</v>
      </c>
      <c r="F5188" s="10"/>
      <c r="G5188" s="10" t="s">
        <v>950</v>
      </c>
      <c r="I5188" s="10"/>
      <c r="J5188" s="10" t="s">
        <v>1307</v>
      </c>
      <c r="K5188" s="10" t="s">
        <v>22</v>
      </c>
      <c r="L5188">
        <v>4</v>
      </c>
    </row>
    <row r="5189" spans="1:12" x14ac:dyDescent="0.3">
      <c r="A5189" s="10" t="s">
        <v>1530</v>
      </c>
      <c r="B5189" s="10" t="s">
        <v>2818</v>
      </c>
      <c r="C5189" s="10" t="s">
        <v>3066</v>
      </c>
      <c r="D5189" s="10" t="s">
        <v>3083</v>
      </c>
      <c r="E5189" s="10" t="s">
        <v>1531</v>
      </c>
      <c r="F5189" s="10"/>
      <c r="G5189" s="10" t="s">
        <v>950</v>
      </c>
      <c r="I5189" s="10"/>
      <c r="J5189" s="10" t="s">
        <v>1307</v>
      </c>
      <c r="K5189" s="10" t="s">
        <v>23</v>
      </c>
      <c r="L5189">
        <v>17</v>
      </c>
    </row>
    <row r="5190" spans="1:12" x14ac:dyDescent="0.3">
      <c r="A5190" s="10" t="s">
        <v>1530</v>
      </c>
      <c r="B5190" s="10" t="s">
        <v>2818</v>
      </c>
      <c r="C5190" s="10" t="s">
        <v>3066</v>
      </c>
      <c r="D5190" s="10" t="s">
        <v>3083</v>
      </c>
      <c r="E5190" s="10" t="s">
        <v>1531</v>
      </c>
      <c r="F5190" s="10"/>
      <c r="G5190" s="10" t="s">
        <v>950</v>
      </c>
      <c r="I5190" s="10"/>
      <c r="J5190" s="10" t="s">
        <v>1307</v>
      </c>
      <c r="K5190" s="10" t="s">
        <v>24</v>
      </c>
      <c r="L5190">
        <v>43</v>
      </c>
    </row>
    <row r="5191" spans="1:12" x14ac:dyDescent="0.3">
      <c r="A5191" s="10" t="s">
        <v>1530</v>
      </c>
      <c r="B5191" s="10" t="s">
        <v>2818</v>
      </c>
      <c r="C5191" s="10" t="s">
        <v>3066</v>
      </c>
      <c r="D5191" s="10" t="s">
        <v>3083</v>
      </c>
      <c r="E5191" s="10" t="s">
        <v>1531</v>
      </c>
      <c r="F5191" s="10"/>
      <c r="G5191" s="10" t="s">
        <v>950</v>
      </c>
      <c r="I5191" s="10"/>
      <c r="J5191" s="10" t="s">
        <v>1307</v>
      </c>
      <c r="K5191" s="10" t="s">
        <v>25</v>
      </c>
      <c r="L5191">
        <v>472</v>
      </c>
    </row>
    <row r="5192" spans="1:12" x14ac:dyDescent="0.3">
      <c r="A5192" s="10" t="s">
        <v>1530</v>
      </c>
      <c r="B5192" s="10" t="s">
        <v>2818</v>
      </c>
      <c r="C5192" s="10" t="s">
        <v>3066</v>
      </c>
      <c r="D5192" s="10" t="s">
        <v>3083</v>
      </c>
      <c r="E5192" s="10" t="s">
        <v>1531</v>
      </c>
      <c r="F5192" s="10"/>
      <c r="G5192" s="10" t="s">
        <v>950</v>
      </c>
      <c r="I5192" s="10"/>
      <c r="J5192" s="10" t="s">
        <v>1307</v>
      </c>
      <c r="K5192" s="10" t="s">
        <v>26</v>
      </c>
      <c r="L5192">
        <v>860</v>
      </c>
    </row>
    <row r="5193" spans="1:12" x14ac:dyDescent="0.3">
      <c r="A5193" s="10" t="s">
        <v>1530</v>
      </c>
      <c r="B5193" s="10" t="s">
        <v>2818</v>
      </c>
      <c r="C5193" s="10" t="s">
        <v>3066</v>
      </c>
      <c r="D5193" s="10" t="s">
        <v>3083</v>
      </c>
      <c r="E5193" s="10" t="s">
        <v>1531</v>
      </c>
      <c r="F5193" s="10"/>
      <c r="G5193" s="10" t="s">
        <v>950</v>
      </c>
      <c r="I5193" s="10"/>
      <c r="J5193" s="10" t="s">
        <v>1307</v>
      </c>
      <c r="K5193" s="10" t="s">
        <v>27</v>
      </c>
      <c r="L5193">
        <v>1531</v>
      </c>
    </row>
    <row r="5194" spans="1:12" x14ac:dyDescent="0.3">
      <c r="A5194" s="10" t="s">
        <v>1530</v>
      </c>
      <c r="B5194" s="10" t="s">
        <v>2818</v>
      </c>
      <c r="C5194" s="10" t="s">
        <v>3066</v>
      </c>
      <c r="D5194" s="10" t="s">
        <v>3083</v>
      </c>
      <c r="E5194" s="10" t="s">
        <v>1531</v>
      </c>
      <c r="F5194" s="10"/>
      <c r="G5194" s="10" t="s">
        <v>950</v>
      </c>
      <c r="I5194" s="10"/>
      <c r="J5194" s="10" t="s">
        <v>1307</v>
      </c>
      <c r="K5194" s="10" t="s">
        <v>28</v>
      </c>
      <c r="L5194">
        <v>1804</v>
      </c>
    </row>
    <row r="5195" spans="1:12" x14ac:dyDescent="0.3">
      <c r="A5195" s="10" t="s">
        <v>1532</v>
      </c>
      <c r="B5195" s="10" t="s">
        <v>2818</v>
      </c>
      <c r="C5195" s="10" t="s">
        <v>3066</v>
      </c>
      <c r="D5195" s="10" t="s">
        <v>3077</v>
      </c>
      <c r="E5195" s="10" t="s">
        <v>1533</v>
      </c>
      <c r="F5195" s="10"/>
      <c r="G5195" s="10" t="s">
        <v>950</v>
      </c>
      <c r="I5195" s="10"/>
      <c r="J5195" s="10" t="s">
        <v>1307</v>
      </c>
      <c r="K5195" s="10" t="s">
        <v>22</v>
      </c>
      <c r="L5195">
        <v>0</v>
      </c>
    </row>
    <row r="5196" spans="1:12" x14ac:dyDescent="0.3">
      <c r="A5196" s="10" t="s">
        <v>1532</v>
      </c>
      <c r="B5196" s="10" t="s">
        <v>2818</v>
      </c>
      <c r="C5196" s="10" t="s">
        <v>3066</v>
      </c>
      <c r="D5196" s="10" t="s">
        <v>3077</v>
      </c>
      <c r="E5196" s="10" t="s">
        <v>1533</v>
      </c>
      <c r="F5196" s="10"/>
      <c r="G5196" s="10" t="s">
        <v>950</v>
      </c>
      <c r="I5196" s="10"/>
      <c r="J5196" s="10" t="s">
        <v>1307</v>
      </c>
      <c r="K5196" s="10" t="s">
        <v>23</v>
      </c>
      <c r="L5196">
        <v>0</v>
      </c>
    </row>
    <row r="5197" spans="1:12" x14ac:dyDescent="0.3">
      <c r="A5197" s="10" t="s">
        <v>1532</v>
      </c>
      <c r="B5197" s="10" t="s">
        <v>2818</v>
      </c>
      <c r="C5197" s="10" t="s">
        <v>3066</v>
      </c>
      <c r="D5197" s="10" t="s">
        <v>3077</v>
      </c>
      <c r="E5197" s="10" t="s">
        <v>1533</v>
      </c>
      <c r="F5197" s="10"/>
      <c r="G5197" s="10" t="s">
        <v>950</v>
      </c>
      <c r="I5197" s="10"/>
      <c r="J5197" s="10" t="s">
        <v>1307</v>
      </c>
      <c r="K5197" s="10" t="s">
        <v>24</v>
      </c>
      <c r="L5197">
        <v>0</v>
      </c>
    </row>
    <row r="5198" spans="1:12" x14ac:dyDescent="0.3">
      <c r="A5198" s="10" t="s">
        <v>1532</v>
      </c>
      <c r="B5198" s="10" t="s">
        <v>2818</v>
      </c>
      <c r="C5198" s="10" t="s">
        <v>3066</v>
      </c>
      <c r="D5198" s="10" t="s">
        <v>3077</v>
      </c>
      <c r="E5198" s="10" t="s">
        <v>1533</v>
      </c>
      <c r="F5198" s="10"/>
      <c r="G5198" s="10" t="s">
        <v>950</v>
      </c>
      <c r="I5198" s="10"/>
      <c r="J5198" s="10" t="s">
        <v>1307</v>
      </c>
      <c r="K5198" s="10" t="s">
        <v>25</v>
      </c>
      <c r="L5198">
        <v>0</v>
      </c>
    </row>
    <row r="5199" spans="1:12" x14ac:dyDescent="0.3">
      <c r="A5199" s="10" t="s">
        <v>1532</v>
      </c>
      <c r="B5199" s="10" t="s">
        <v>2818</v>
      </c>
      <c r="C5199" s="10" t="s">
        <v>3066</v>
      </c>
      <c r="D5199" s="10" t="s">
        <v>3077</v>
      </c>
      <c r="E5199" s="10" t="s">
        <v>1533</v>
      </c>
      <c r="F5199" s="10"/>
      <c r="G5199" s="10" t="s">
        <v>950</v>
      </c>
      <c r="I5199" s="10"/>
      <c r="J5199" s="10" t="s">
        <v>1307</v>
      </c>
      <c r="K5199" s="10" t="s">
        <v>26</v>
      </c>
      <c r="L5199">
        <v>0</v>
      </c>
    </row>
    <row r="5200" spans="1:12" x14ac:dyDescent="0.3">
      <c r="A5200" s="10" t="s">
        <v>1532</v>
      </c>
      <c r="B5200" s="10" t="s">
        <v>2818</v>
      </c>
      <c r="C5200" s="10" t="s">
        <v>3066</v>
      </c>
      <c r="D5200" s="10" t="s">
        <v>3077</v>
      </c>
      <c r="E5200" s="10" t="s">
        <v>1533</v>
      </c>
      <c r="F5200" s="10"/>
      <c r="G5200" s="10" t="s">
        <v>950</v>
      </c>
      <c r="I5200" s="10"/>
      <c r="J5200" s="10" t="s">
        <v>1307</v>
      </c>
      <c r="K5200" s="10" t="s">
        <v>27</v>
      </c>
      <c r="L5200">
        <v>0</v>
      </c>
    </row>
    <row r="5201" spans="1:12" x14ac:dyDescent="0.3">
      <c r="A5201" s="10" t="s">
        <v>1532</v>
      </c>
      <c r="B5201" s="10" t="s">
        <v>2818</v>
      </c>
      <c r="C5201" s="10" t="s">
        <v>3066</v>
      </c>
      <c r="D5201" s="10" t="s">
        <v>3077</v>
      </c>
      <c r="E5201" s="10" t="s">
        <v>1533</v>
      </c>
      <c r="F5201" s="10"/>
      <c r="G5201" s="10" t="s">
        <v>950</v>
      </c>
      <c r="I5201" s="10"/>
      <c r="J5201" s="10" t="s">
        <v>1307</v>
      </c>
      <c r="K5201" s="10" t="s">
        <v>28</v>
      </c>
      <c r="L5201">
        <v>1</v>
      </c>
    </row>
    <row r="5202" spans="1:12" x14ac:dyDescent="0.3">
      <c r="A5202" s="10" t="s">
        <v>1534</v>
      </c>
      <c r="B5202" s="10" t="s">
        <v>2818</v>
      </c>
      <c r="C5202" s="10" t="s">
        <v>3066</v>
      </c>
      <c r="D5202" s="10" t="s">
        <v>3069</v>
      </c>
      <c r="E5202" s="10" t="s">
        <v>1535</v>
      </c>
      <c r="F5202" s="10"/>
      <c r="G5202" s="10" t="s">
        <v>950</v>
      </c>
      <c r="I5202" s="10"/>
      <c r="J5202" s="10" t="s">
        <v>1307</v>
      </c>
      <c r="K5202" s="10" t="s">
        <v>22</v>
      </c>
      <c r="L5202">
        <v>33</v>
      </c>
    </row>
    <row r="5203" spans="1:12" x14ac:dyDescent="0.3">
      <c r="A5203" s="10" t="s">
        <v>1534</v>
      </c>
      <c r="B5203" s="10" t="s">
        <v>2818</v>
      </c>
      <c r="C5203" s="10" t="s">
        <v>3066</v>
      </c>
      <c r="D5203" s="10" t="s">
        <v>3069</v>
      </c>
      <c r="E5203" s="10" t="s">
        <v>1535</v>
      </c>
      <c r="F5203" s="10"/>
      <c r="G5203" s="10" t="s">
        <v>950</v>
      </c>
      <c r="I5203" s="10"/>
      <c r="J5203" s="10" t="s">
        <v>1307</v>
      </c>
      <c r="K5203" s="10" t="s">
        <v>23</v>
      </c>
      <c r="L5203">
        <v>28</v>
      </c>
    </row>
    <row r="5204" spans="1:12" x14ac:dyDescent="0.3">
      <c r="A5204" s="10" t="s">
        <v>1534</v>
      </c>
      <c r="B5204" s="10" t="s">
        <v>2818</v>
      </c>
      <c r="C5204" s="10" t="s">
        <v>3066</v>
      </c>
      <c r="D5204" s="10" t="s">
        <v>3069</v>
      </c>
      <c r="E5204" s="10" t="s">
        <v>1535</v>
      </c>
      <c r="F5204" s="10"/>
      <c r="G5204" s="10" t="s">
        <v>950</v>
      </c>
      <c r="I5204" s="10"/>
      <c r="J5204" s="10" t="s">
        <v>1307</v>
      </c>
      <c r="K5204" s="10" t="s">
        <v>24</v>
      </c>
      <c r="L5204">
        <v>28</v>
      </c>
    </row>
    <row r="5205" spans="1:12" x14ac:dyDescent="0.3">
      <c r="A5205" s="10" t="s">
        <v>1534</v>
      </c>
      <c r="B5205" s="10" t="s">
        <v>2818</v>
      </c>
      <c r="C5205" s="10" t="s">
        <v>3066</v>
      </c>
      <c r="D5205" s="10" t="s">
        <v>3069</v>
      </c>
      <c r="E5205" s="10" t="s">
        <v>1535</v>
      </c>
      <c r="F5205" s="10"/>
      <c r="G5205" s="10" t="s">
        <v>950</v>
      </c>
      <c r="I5205" s="10"/>
      <c r="J5205" s="10" t="s">
        <v>1307</v>
      </c>
      <c r="K5205" s="10" t="s">
        <v>25</v>
      </c>
      <c r="L5205">
        <v>43</v>
      </c>
    </row>
    <row r="5206" spans="1:12" x14ac:dyDescent="0.3">
      <c r="A5206" s="10" t="s">
        <v>1534</v>
      </c>
      <c r="B5206" s="10" t="s">
        <v>2818</v>
      </c>
      <c r="C5206" s="10" t="s">
        <v>3066</v>
      </c>
      <c r="D5206" s="10" t="s">
        <v>3069</v>
      </c>
      <c r="E5206" s="10" t="s">
        <v>1535</v>
      </c>
      <c r="F5206" s="10"/>
      <c r="G5206" s="10" t="s">
        <v>950</v>
      </c>
      <c r="I5206" s="10"/>
      <c r="J5206" s="10" t="s">
        <v>1307</v>
      </c>
      <c r="K5206" s="10" t="s">
        <v>26</v>
      </c>
      <c r="L5206">
        <v>49</v>
      </c>
    </row>
    <row r="5207" spans="1:12" x14ac:dyDescent="0.3">
      <c r="A5207" s="10" t="s">
        <v>1534</v>
      </c>
      <c r="B5207" s="10" t="s">
        <v>2818</v>
      </c>
      <c r="C5207" s="10" t="s">
        <v>3066</v>
      </c>
      <c r="D5207" s="10" t="s">
        <v>3069</v>
      </c>
      <c r="E5207" s="10" t="s">
        <v>1535</v>
      </c>
      <c r="F5207" s="10"/>
      <c r="G5207" s="10" t="s">
        <v>950</v>
      </c>
      <c r="I5207" s="10"/>
      <c r="J5207" s="10" t="s">
        <v>1307</v>
      </c>
      <c r="K5207" s="10" t="s">
        <v>27</v>
      </c>
      <c r="L5207">
        <v>26</v>
      </c>
    </row>
    <row r="5208" spans="1:12" x14ac:dyDescent="0.3">
      <c r="A5208" s="10" t="s">
        <v>1534</v>
      </c>
      <c r="B5208" s="10" t="s">
        <v>2818</v>
      </c>
      <c r="C5208" s="10" t="s">
        <v>3066</v>
      </c>
      <c r="D5208" s="10" t="s">
        <v>3069</v>
      </c>
      <c r="E5208" s="10" t="s">
        <v>1535</v>
      </c>
      <c r="F5208" s="10"/>
      <c r="G5208" s="10" t="s">
        <v>950</v>
      </c>
      <c r="I5208" s="10"/>
      <c r="J5208" s="10" t="s">
        <v>1307</v>
      </c>
      <c r="K5208" s="10" t="s">
        <v>28</v>
      </c>
      <c r="L5208">
        <v>47</v>
      </c>
    </row>
    <row r="5209" spans="1:12" x14ac:dyDescent="0.3">
      <c r="A5209" s="10" t="s">
        <v>1536</v>
      </c>
      <c r="B5209" s="10" t="s">
        <v>2818</v>
      </c>
      <c r="C5209" s="10" t="s">
        <v>3066</v>
      </c>
      <c r="D5209" s="10" t="s">
        <v>3071</v>
      </c>
      <c r="E5209" s="10" t="s">
        <v>1537</v>
      </c>
      <c r="F5209" s="10"/>
      <c r="G5209" s="10" t="s">
        <v>950</v>
      </c>
      <c r="I5209" s="10"/>
      <c r="J5209" s="10" t="s">
        <v>1307</v>
      </c>
      <c r="K5209" s="10" t="s">
        <v>22</v>
      </c>
      <c r="L5209">
        <v>0</v>
      </c>
    </row>
    <row r="5210" spans="1:12" x14ac:dyDescent="0.3">
      <c r="A5210" s="10" t="s">
        <v>1536</v>
      </c>
      <c r="B5210" s="10" t="s">
        <v>2818</v>
      </c>
      <c r="C5210" s="10" t="s">
        <v>3066</v>
      </c>
      <c r="D5210" s="10" t="s">
        <v>3071</v>
      </c>
      <c r="E5210" s="10" t="s">
        <v>1537</v>
      </c>
      <c r="F5210" s="10"/>
      <c r="G5210" s="10" t="s">
        <v>950</v>
      </c>
      <c r="I5210" s="10"/>
      <c r="J5210" s="10" t="s">
        <v>1307</v>
      </c>
      <c r="K5210" s="10" t="s">
        <v>23</v>
      </c>
      <c r="L5210">
        <v>2</v>
      </c>
    </row>
    <row r="5211" spans="1:12" x14ac:dyDescent="0.3">
      <c r="A5211" s="10" t="s">
        <v>1536</v>
      </c>
      <c r="B5211" s="10" t="s">
        <v>2818</v>
      </c>
      <c r="C5211" s="10" t="s">
        <v>3066</v>
      </c>
      <c r="D5211" s="10" t="s">
        <v>3071</v>
      </c>
      <c r="E5211" s="10" t="s">
        <v>1537</v>
      </c>
      <c r="F5211" s="10"/>
      <c r="G5211" s="10" t="s">
        <v>950</v>
      </c>
      <c r="I5211" s="10"/>
      <c r="J5211" s="10" t="s">
        <v>1307</v>
      </c>
      <c r="K5211" s="10" t="s">
        <v>24</v>
      </c>
      <c r="L5211">
        <v>0</v>
      </c>
    </row>
    <row r="5212" spans="1:12" x14ac:dyDescent="0.3">
      <c r="A5212" s="10" t="s">
        <v>1536</v>
      </c>
      <c r="B5212" s="10" t="s">
        <v>2818</v>
      </c>
      <c r="C5212" s="10" t="s">
        <v>3066</v>
      </c>
      <c r="D5212" s="10" t="s">
        <v>3071</v>
      </c>
      <c r="E5212" s="10" t="s">
        <v>1537</v>
      </c>
      <c r="F5212" s="10"/>
      <c r="G5212" s="10" t="s">
        <v>950</v>
      </c>
      <c r="I5212" s="10"/>
      <c r="J5212" s="10" t="s">
        <v>1307</v>
      </c>
      <c r="K5212" s="10" t="s">
        <v>25</v>
      </c>
      <c r="L5212">
        <v>5</v>
      </c>
    </row>
    <row r="5213" spans="1:12" x14ac:dyDescent="0.3">
      <c r="A5213" s="10" t="s">
        <v>1536</v>
      </c>
      <c r="B5213" s="10" t="s">
        <v>2818</v>
      </c>
      <c r="C5213" s="10" t="s">
        <v>3066</v>
      </c>
      <c r="D5213" s="10" t="s">
        <v>3071</v>
      </c>
      <c r="E5213" s="10" t="s">
        <v>1537</v>
      </c>
      <c r="F5213" s="10"/>
      <c r="G5213" s="10" t="s">
        <v>950</v>
      </c>
      <c r="I5213" s="10"/>
      <c r="J5213" s="10" t="s">
        <v>1307</v>
      </c>
      <c r="K5213" s="10" t="s">
        <v>26</v>
      </c>
      <c r="L5213">
        <v>1</v>
      </c>
    </row>
    <row r="5214" spans="1:12" x14ac:dyDescent="0.3">
      <c r="A5214" s="10" t="s">
        <v>1536</v>
      </c>
      <c r="B5214" s="10" t="s">
        <v>2818</v>
      </c>
      <c r="C5214" s="10" t="s">
        <v>3066</v>
      </c>
      <c r="D5214" s="10" t="s">
        <v>3071</v>
      </c>
      <c r="E5214" s="10" t="s">
        <v>1537</v>
      </c>
      <c r="F5214" s="10"/>
      <c r="G5214" s="10" t="s">
        <v>950</v>
      </c>
      <c r="I5214" s="10"/>
      <c r="J5214" s="10" t="s">
        <v>1307</v>
      </c>
      <c r="K5214" s="10" t="s">
        <v>27</v>
      </c>
      <c r="L5214">
        <v>5</v>
      </c>
    </row>
    <row r="5215" spans="1:12" x14ac:dyDescent="0.3">
      <c r="A5215" s="10" t="s">
        <v>1536</v>
      </c>
      <c r="B5215" s="10" t="s">
        <v>2818</v>
      </c>
      <c r="C5215" s="10" t="s">
        <v>3066</v>
      </c>
      <c r="D5215" s="10" t="s">
        <v>3071</v>
      </c>
      <c r="E5215" s="10" t="s">
        <v>1537</v>
      </c>
      <c r="F5215" s="10"/>
      <c r="G5215" s="10" t="s">
        <v>950</v>
      </c>
      <c r="I5215" s="10"/>
      <c r="J5215" s="10" t="s">
        <v>1307</v>
      </c>
      <c r="K5215" s="10" t="s">
        <v>28</v>
      </c>
      <c r="L5215">
        <v>8</v>
      </c>
    </row>
    <row r="5216" spans="1:12" x14ac:dyDescent="0.3">
      <c r="A5216" s="10" t="s">
        <v>1538</v>
      </c>
      <c r="B5216" s="10" t="s">
        <v>2818</v>
      </c>
      <c r="C5216" s="10" t="s">
        <v>3066</v>
      </c>
      <c r="D5216" s="10" t="s">
        <v>3078</v>
      </c>
      <c r="E5216" s="10" t="s">
        <v>1539</v>
      </c>
      <c r="F5216" s="10"/>
      <c r="G5216" s="10" t="s">
        <v>950</v>
      </c>
      <c r="I5216" s="10"/>
      <c r="J5216" s="10" t="s">
        <v>1307</v>
      </c>
      <c r="K5216" s="10" t="s">
        <v>22</v>
      </c>
      <c r="L5216">
        <v>1</v>
      </c>
    </row>
    <row r="5217" spans="1:12" x14ac:dyDescent="0.3">
      <c r="A5217" s="10" t="s">
        <v>1538</v>
      </c>
      <c r="B5217" s="10" t="s">
        <v>2818</v>
      </c>
      <c r="C5217" s="10" t="s">
        <v>3066</v>
      </c>
      <c r="D5217" s="10" t="s">
        <v>3078</v>
      </c>
      <c r="E5217" s="10" t="s">
        <v>1539</v>
      </c>
      <c r="F5217" s="10"/>
      <c r="G5217" s="10" t="s">
        <v>950</v>
      </c>
      <c r="I5217" s="10"/>
      <c r="J5217" s="10" t="s">
        <v>1307</v>
      </c>
      <c r="K5217" s="10" t="s">
        <v>23</v>
      </c>
      <c r="L5217">
        <v>1</v>
      </c>
    </row>
    <row r="5218" spans="1:12" x14ac:dyDescent="0.3">
      <c r="A5218" s="10" t="s">
        <v>1538</v>
      </c>
      <c r="B5218" s="10" t="s">
        <v>2818</v>
      </c>
      <c r="C5218" s="10" t="s">
        <v>3066</v>
      </c>
      <c r="D5218" s="10" t="s">
        <v>3078</v>
      </c>
      <c r="E5218" s="10" t="s">
        <v>1539</v>
      </c>
      <c r="F5218" s="10"/>
      <c r="G5218" s="10" t="s">
        <v>950</v>
      </c>
      <c r="I5218" s="10"/>
      <c r="J5218" s="10" t="s">
        <v>1307</v>
      </c>
      <c r="K5218" s="10" t="s">
        <v>24</v>
      </c>
      <c r="L5218">
        <v>0</v>
      </c>
    </row>
    <row r="5219" spans="1:12" x14ac:dyDescent="0.3">
      <c r="A5219" s="10" t="s">
        <v>1538</v>
      </c>
      <c r="B5219" s="10" t="s">
        <v>2818</v>
      </c>
      <c r="C5219" s="10" t="s">
        <v>3066</v>
      </c>
      <c r="D5219" s="10" t="s">
        <v>3078</v>
      </c>
      <c r="E5219" s="10" t="s">
        <v>1539</v>
      </c>
      <c r="F5219" s="10"/>
      <c r="G5219" s="10" t="s">
        <v>950</v>
      </c>
      <c r="I5219" s="10"/>
      <c r="J5219" s="10" t="s">
        <v>1307</v>
      </c>
      <c r="K5219" s="10" t="s">
        <v>25</v>
      </c>
      <c r="L5219">
        <v>0</v>
      </c>
    </row>
    <row r="5220" spans="1:12" x14ac:dyDescent="0.3">
      <c r="A5220" s="10" t="s">
        <v>1538</v>
      </c>
      <c r="B5220" s="10" t="s">
        <v>2818</v>
      </c>
      <c r="C5220" s="10" t="s">
        <v>3066</v>
      </c>
      <c r="D5220" s="10" t="s">
        <v>3078</v>
      </c>
      <c r="E5220" s="10" t="s">
        <v>1539</v>
      </c>
      <c r="F5220" s="10"/>
      <c r="G5220" s="10" t="s">
        <v>950</v>
      </c>
      <c r="I5220" s="10"/>
      <c r="J5220" s="10" t="s">
        <v>1307</v>
      </c>
      <c r="K5220" s="10" t="s">
        <v>26</v>
      </c>
      <c r="L5220">
        <v>2</v>
      </c>
    </row>
    <row r="5221" spans="1:12" x14ac:dyDescent="0.3">
      <c r="A5221" s="10" t="s">
        <v>1538</v>
      </c>
      <c r="B5221" s="10" t="s">
        <v>2818</v>
      </c>
      <c r="C5221" s="10" t="s">
        <v>3066</v>
      </c>
      <c r="D5221" s="10" t="s">
        <v>3078</v>
      </c>
      <c r="E5221" s="10" t="s">
        <v>1539</v>
      </c>
      <c r="F5221" s="10"/>
      <c r="G5221" s="10" t="s">
        <v>950</v>
      </c>
      <c r="I5221" s="10"/>
      <c r="J5221" s="10" t="s">
        <v>1307</v>
      </c>
      <c r="K5221" s="10" t="s">
        <v>27</v>
      </c>
      <c r="L5221">
        <v>3</v>
      </c>
    </row>
    <row r="5222" spans="1:12" x14ac:dyDescent="0.3">
      <c r="A5222" s="10" t="s">
        <v>1538</v>
      </c>
      <c r="B5222" s="10" t="s">
        <v>2818</v>
      </c>
      <c r="C5222" s="10" t="s">
        <v>3066</v>
      </c>
      <c r="D5222" s="10" t="s">
        <v>3078</v>
      </c>
      <c r="E5222" s="10" t="s">
        <v>1539</v>
      </c>
      <c r="F5222" s="10"/>
      <c r="G5222" s="10" t="s">
        <v>950</v>
      </c>
      <c r="I5222" s="10"/>
      <c r="J5222" s="10" t="s">
        <v>1307</v>
      </c>
      <c r="K5222" s="10" t="s">
        <v>28</v>
      </c>
      <c r="L5222">
        <v>12</v>
      </c>
    </row>
    <row r="5223" spans="1:12" x14ac:dyDescent="0.3">
      <c r="A5223" s="10" t="s">
        <v>1540</v>
      </c>
      <c r="B5223" s="10" t="s">
        <v>2818</v>
      </c>
      <c r="C5223" s="10" t="s">
        <v>3066</v>
      </c>
      <c r="D5223" s="10" t="s">
        <v>3078</v>
      </c>
      <c r="E5223" s="10" t="s">
        <v>1541</v>
      </c>
      <c r="F5223" s="10"/>
      <c r="G5223" s="10" t="s">
        <v>950</v>
      </c>
      <c r="I5223" s="10"/>
      <c r="J5223" s="10" t="s">
        <v>1307</v>
      </c>
      <c r="K5223" s="10" t="s">
        <v>22</v>
      </c>
      <c r="L5223">
        <v>1</v>
      </c>
    </row>
    <row r="5224" spans="1:12" x14ac:dyDescent="0.3">
      <c r="A5224" s="10" t="s">
        <v>1540</v>
      </c>
      <c r="B5224" s="10" t="s">
        <v>2818</v>
      </c>
      <c r="C5224" s="10" t="s">
        <v>3066</v>
      </c>
      <c r="D5224" s="10" t="s">
        <v>3078</v>
      </c>
      <c r="E5224" s="10" t="s">
        <v>1541</v>
      </c>
      <c r="F5224" s="10"/>
      <c r="G5224" s="10" t="s">
        <v>950</v>
      </c>
      <c r="I5224" s="10"/>
      <c r="J5224" s="10" t="s">
        <v>1307</v>
      </c>
      <c r="K5224" s="10" t="s">
        <v>23</v>
      </c>
      <c r="L5224">
        <v>5</v>
      </c>
    </row>
    <row r="5225" spans="1:12" x14ac:dyDescent="0.3">
      <c r="A5225" s="10" t="s">
        <v>1540</v>
      </c>
      <c r="B5225" s="10" t="s">
        <v>2818</v>
      </c>
      <c r="C5225" s="10" t="s">
        <v>3066</v>
      </c>
      <c r="D5225" s="10" t="s">
        <v>3078</v>
      </c>
      <c r="E5225" s="10" t="s">
        <v>1541</v>
      </c>
      <c r="F5225" s="10"/>
      <c r="G5225" s="10" t="s">
        <v>950</v>
      </c>
      <c r="I5225" s="10"/>
      <c r="J5225" s="10" t="s">
        <v>1307</v>
      </c>
      <c r="K5225" s="10" t="s">
        <v>24</v>
      </c>
      <c r="L5225">
        <v>7</v>
      </c>
    </row>
    <row r="5226" spans="1:12" x14ac:dyDescent="0.3">
      <c r="A5226" s="10" t="s">
        <v>1540</v>
      </c>
      <c r="B5226" s="10" t="s">
        <v>2818</v>
      </c>
      <c r="C5226" s="10" t="s">
        <v>3066</v>
      </c>
      <c r="D5226" s="10" t="s">
        <v>3078</v>
      </c>
      <c r="E5226" s="10" t="s">
        <v>1541</v>
      </c>
      <c r="F5226" s="10"/>
      <c r="G5226" s="10" t="s">
        <v>950</v>
      </c>
      <c r="I5226" s="10"/>
      <c r="J5226" s="10" t="s">
        <v>1307</v>
      </c>
      <c r="K5226" s="10" t="s">
        <v>25</v>
      </c>
      <c r="L5226">
        <v>42</v>
      </c>
    </row>
    <row r="5227" spans="1:12" x14ac:dyDescent="0.3">
      <c r="A5227" s="10" t="s">
        <v>1540</v>
      </c>
      <c r="B5227" s="10" t="s">
        <v>2818</v>
      </c>
      <c r="C5227" s="10" t="s">
        <v>3066</v>
      </c>
      <c r="D5227" s="10" t="s">
        <v>3078</v>
      </c>
      <c r="E5227" s="10" t="s">
        <v>1541</v>
      </c>
      <c r="F5227" s="10"/>
      <c r="G5227" s="10" t="s">
        <v>950</v>
      </c>
      <c r="I5227" s="10"/>
      <c r="J5227" s="10" t="s">
        <v>1307</v>
      </c>
      <c r="K5227" s="10" t="s">
        <v>26</v>
      </c>
      <c r="L5227">
        <v>10</v>
      </c>
    </row>
    <row r="5228" spans="1:12" x14ac:dyDescent="0.3">
      <c r="A5228" s="10" t="s">
        <v>1540</v>
      </c>
      <c r="B5228" s="10" t="s">
        <v>2818</v>
      </c>
      <c r="C5228" s="10" t="s">
        <v>3066</v>
      </c>
      <c r="D5228" s="10" t="s">
        <v>3078</v>
      </c>
      <c r="E5228" s="10" t="s">
        <v>1541</v>
      </c>
      <c r="F5228" s="10"/>
      <c r="G5228" s="10" t="s">
        <v>950</v>
      </c>
      <c r="I5228" s="10"/>
      <c r="J5228" s="10" t="s">
        <v>1307</v>
      </c>
      <c r="K5228" s="10" t="s">
        <v>27</v>
      </c>
      <c r="L5228">
        <v>11</v>
      </c>
    </row>
    <row r="5229" spans="1:12" x14ac:dyDescent="0.3">
      <c r="A5229" s="10" t="s">
        <v>1540</v>
      </c>
      <c r="B5229" s="10" t="s">
        <v>2818</v>
      </c>
      <c r="C5229" s="10" t="s">
        <v>3066</v>
      </c>
      <c r="D5229" s="10" t="s">
        <v>3078</v>
      </c>
      <c r="E5229" s="10" t="s">
        <v>1541</v>
      </c>
      <c r="F5229" s="10"/>
      <c r="G5229" s="10" t="s">
        <v>950</v>
      </c>
      <c r="I5229" s="10"/>
      <c r="J5229" s="10" t="s">
        <v>1307</v>
      </c>
      <c r="K5229" s="10" t="s">
        <v>28</v>
      </c>
      <c r="L5229">
        <v>742</v>
      </c>
    </row>
    <row r="5230" spans="1:12" x14ac:dyDescent="0.3">
      <c r="A5230" s="10" t="s">
        <v>1542</v>
      </c>
      <c r="B5230" s="10" t="s">
        <v>2818</v>
      </c>
      <c r="C5230" s="10" t="s">
        <v>3066</v>
      </c>
      <c r="D5230" s="10" t="s">
        <v>3076</v>
      </c>
      <c r="E5230" s="10" t="s">
        <v>1543</v>
      </c>
      <c r="F5230" s="10"/>
      <c r="G5230" s="10" t="s">
        <v>950</v>
      </c>
      <c r="I5230" s="10"/>
      <c r="J5230" s="10" t="s">
        <v>1307</v>
      </c>
      <c r="K5230" s="10" t="s">
        <v>22</v>
      </c>
      <c r="L5230">
        <v>856</v>
      </c>
    </row>
    <row r="5231" spans="1:12" x14ac:dyDescent="0.3">
      <c r="A5231" s="10" t="s">
        <v>1542</v>
      </c>
      <c r="B5231" s="10" t="s">
        <v>2818</v>
      </c>
      <c r="C5231" s="10" t="s">
        <v>3066</v>
      </c>
      <c r="D5231" s="10" t="s">
        <v>3076</v>
      </c>
      <c r="E5231" s="10" t="s">
        <v>1543</v>
      </c>
      <c r="F5231" s="10"/>
      <c r="G5231" s="10" t="s">
        <v>950</v>
      </c>
      <c r="I5231" s="10"/>
      <c r="J5231" s="10" t="s">
        <v>1307</v>
      </c>
      <c r="K5231" s="10" t="s">
        <v>23</v>
      </c>
      <c r="L5231">
        <v>861</v>
      </c>
    </row>
    <row r="5232" spans="1:12" x14ac:dyDescent="0.3">
      <c r="A5232" s="10" t="s">
        <v>1542</v>
      </c>
      <c r="B5232" s="10" t="s">
        <v>2818</v>
      </c>
      <c r="C5232" s="10" t="s">
        <v>3066</v>
      </c>
      <c r="D5232" s="10" t="s">
        <v>3076</v>
      </c>
      <c r="E5232" s="10" t="s">
        <v>1543</v>
      </c>
      <c r="F5232" s="10"/>
      <c r="G5232" s="10" t="s">
        <v>950</v>
      </c>
      <c r="I5232" s="10"/>
      <c r="J5232" s="10" t="s">
        <v>1307</v>
      </c>
      <c r="K5232" s="10" t="s">
        <v>24</v>
      </c>
      <c r="L5232">
        <v>862</v>
      </c>
    </row>
    <row r="5233" spans="1:12" x14ac:dyDescent="0.3">
      <c r="A5233" s="10" t="s">
        <v>1542</v>
      </c>
      <c r="B5233" s="10" t="s">
        <v>2818</v>
      </c>
      <c r="C5233" s="10" t="s">
        <v>3066</v>
      </c>
      <c r="D5233" s="10" t="s">
        <v>3076</v>
      </c>
      <c r="E5233" s="10" t="s">
        <v>1543</v>
      </c>
      <c r="F5233" s="10"/>
      <c r="G5233" s="10" t="s">
        <v>950</v>
      </c>
      <c r="I5233" s="10"/>
      <c r="J5233" s="10" t="s">
        <v>1307</v>
      </c>
      <c r="K5233" s="10" t="s">
        <v>25</v>
      </c>
      <c r="L5233">
        <v>792</v>
      </c>
    </row>
    <row r="5234" spans="1:12" x14ac:dyDescent="0.3">
      <c r="A5234" s="10" t="s">
        <v>1542</v>
      </c>
      <c r="B5234" s="10" t="s">
        <v>2818</v>
      </c>
      <c r="C5234" s="10" t="s">
        <v>3066</v>
      </c>
      <c r="D5234" s="10" t="s">
        <v>3076</v>
      </c>
      <c r="E5234" s="10" t="s">
        <v>1543</v>
      </c>
      <c r="F5234" s="10"/>
      <c r="G5234" s="10" t="s">
        <v>950</v>
      </c>
      <c r="I5234" s="10"/>
      <c r="J5234" s="10" t="s">
        <v>1307</v>
      </c>
      <c r="K5234" s="10" t="s">
        <v>26</v>
      </c>
      <c r="L5234">
        <v>859</v>
      </c>
    </row>
    <row r="5235" spans="1:12" x14ac:dyDescent="0.3">
      <c r="A5235" s="10" t="s">
        <v>1542</v>
      </c>
      <c r="B5235" s="10" t="s">
        <v>2818</v>
      </c>
      <c r="C5235" s="10" t="s">
        <v>3066</v>
      </c>
      <c r="D5235" s="10" t="s">
        <v>3076</v>
      </c>
      <c r="E5235" s="10" t="s">
        <v>1543</v>
      </c>
      <c r="F5235" s="10"/>
      <c r="G5235" s="10" t="s">
        <v>950</v>
      </c>
      <c r="I5235" s="10"/>
      <c r="J5235" s="10" t="s">
        <v>1307</v>
      </c>
      <c r="K5235" s="10" t="s">
        <v>27</v>
      </c>
      <c r="L5235">
        <v>750</v>
      </c>
    </row>
    <row r="5236" spans="1:12" x14ac:dyDescent="0.3">
      <c r="A5236" s="10" t="s">
        <v>1542</v>
      </c>
      <c r="B5236" s="10" t="s">
        <v>2818</v>
      </c>
      <c r="C5236" s="10" t="s">
        <v>3066</v>
      </c>
      <c r="D5236" s="10" t="s">
        <v>3076</v>
      </c>
      <c r="E5236" s="10" t="s">
        <v>1543</v>
      </c>
      <c r="F5236" s="10"/>
      <c r="G5236" s="10" t="s">
        <v>950</v>
      </c>
      <c r="I5236" s="10"/>
      <c r="J5236" s="10" t="s">
        <v>1307</v>
      </c>
      <c r="K5236" s="10" t="s">
        <v>28</v>
      </c>
      <c r="L5236">
        <v>805</v>
      </c>
    </row>
    <row r="5237" spans="1:12" x14ac:dyDescent="0.3">
      <c r="A5237" s="10" t="s">
        <v>1544</v>
      </c>
      <c r="B5237" s="10" t="s">
        <v>2818</v>
      </c>
      <c r="C5237" s="10" t="s">
        <v>3066</v>
      </c>
      <c r="D5237" s="10" t="s">
        <v>3085</v>
      </c>
      <c r="E5237" s="10" t="s">
        <v>1545</v>
      </c>
      <c r="F5237" s="10"/>
      <c r="G5237" s="10" t="s">
        <v>950</v>
      </c>
      <c r="I5237" s="10"/>
      <c r="J5237" s="10" t="s">
        <v>1307</v>
      </c>
      <c r="K5237" s="10" t="s">
        <v>22</v>
      </c>
      <c r="L5237">
        <v>193</v>
      </c>
    </row>
    <row r="5238" spans="1:12" x14ac:dyDescent="0.3">
      <c r="A5238" s="10" t="s">
        <v>1544</v>
      </c>
      <c r="B5238" s="10" t="s">
        <v>2818</v>
      </c>
      <c r="C5238" s="10" t="s">
        <v>3066</v>
      </c>
      <c r="D5238" s="10" t="s">
        <v>3085</v>
      </c>
      <c r="E5238" s="10" t="s">
        <v>1545</v>
      </c>
      <c r="F5238" s="10"/>
      <c r="G5238" s="10" t="s">
        <v>950</v>
      </c>
      <c r="I5238" s="10"/>
      <c r="J5238" s="10" t="s">
        <v>1307</v>
      </c>
      <c r="K5238" s="10" t="s">
        <v>23</v>
      </c>
      <c r="L5238">
        <v>212</v>
      </c>
    </row>
    <row r="5239" spans="1:12" x14ac:dyDescent="0.3">
      <c r="A5239" s="10" t="s">
        <v>1544</v>
      </c>
      <c r="B5239" s="10" t="s">
        <v>2818</v>
      </c>
      <c r="C5239" s="10" t="s">
        <v>3066</v>
      </c>
      <c r="D5239" s="10" t="s">
        <v>3085</v>
      </c>
      <c r="E5239" s="10" t="s">
        <v>1545</v>
      </c>
      <c r="F5239" s="10"/>
      <c r="G5239" s="10" t="s">
        <v>950</v>
      </c>
      <c r="I5239" s="10"/>
      <c r="J5239" s="10" t="s">
        <v>1307</v>
      </c>
      <c r="K5239" s="10" t="s">
        <v>24</v>
      </c>
      <c r="L5239">
        <v>218</v>
      </c>
    </row>
    <row r="5240" spans="1:12" x14ac:dyDescent="0.3">
      <c r="A5240" s="10" t="s">
        <v>1544</v>
      </c>
      <c r="B5240" s="10" t="s">
        <v>2818</v>
      </c>
      <c r="C5240" s="10" t="s">
        <v>3066</v>
      </c>
      <c r="D5240" s="10" t="s">
        <v>3085</v>
      </c>
      <c r="E5240" s="10" t="s">
        <v>1545</v>
      </c>
      <c r="F5240" s="10"/>
      <c r="G5240" s="10" t="s">
        <v>950</v>
      </c>
      <c r="I5240" s="10"/>
      <c r="J5240" s="10" t="s">
        <v>1307</v>
      </c>
      <c r="K5240" s="10" t="s">
        <v>25</v>
      </c>
      <c r="L5240">
        <v>170</v>
      </c>
    </row>
    <row r="5241" spans="1:12" x14ac:dyDescent="0.3">
      <c r="A5241" s="10" t="s">
        <v>1544</v>
      </c>
      <c r="B5241" s="10" t="s">
        <v>2818</v>
      </c>
      <c r="C5241" s="10" t="s">
        <v>3066</v>
      </c>
      <c r="D5241" s="10" t="s">
        <v>3085</v>
      </c>
      <c r="E5241" s="10" t="s">
        <v>1545</v>
      </c>
      <c r="F5241" s="10"/>
      <c r="G5241" s="10" t="s">
        <v>950</v>
      </c>
      <c r="I5241" s="10"/>
      <c r="J5241" s="10" t="s">
        <v>1307</v>
      </c>
      <c r="K5241" s="10" t="s">
        <v>26</v>
      </c>
      <c r="L5241">
        <v>152</v>
      </c>
    </row>
    <row r="5242" spans="1:12" x14ac:dyDescent="0.3">
      <c r="A5242" s="10" t="s">
        <v>1544</v>
      </c>
      <c r="B5242" s="10" t="s">
        <v>2818</v>
      </c>
      <c r="C5242" s="10" t="s">
        <v>3066</v>
      </c>
      <c r="D5242" s="10" t="s">
        <v>3085</v>
      </c>
      <c r="E5242" s="10" t="s">
        <v>1545</v>
      </c>
      <c r="F5242" s="10"/>
      <c r="G5242" s="10" t="s">
        <v>950</v>
      </c>
      <c r="I5242" s="10"/>
      <c r="J5242" s="10" t="s">
        <v>1307</v>
      </c>
      <c r="K5242" s="10" t="s">
        <v>27</v>
      </c>
      <c r="L5242">
        <v>126</v>
      </c>
    </row>
    <row r="5243" spans="1:12" x14ac:dyDescent="0.3">
      <c r="A5243" s="10" t="s">
        <v>1544</v>
      </c>
      <c r="B5243" s="10" t="s">
        <v>2818</v>
      </c>
      <c r="C5243" s="10" t="s">
        <v>3066</v>
      </c>
      <c r="D5243" s="10" t="s">
        <v>3085</v>
      </c>
      <c r="E5243" s="10" t="s">
        <v>1545</v>
      </c>
      <c r="F5243" s="10"/>
      <c r="G5243" s="10" t="s">
        <v>950</v>
      </c>
      <c r="I5243" s="10"/>
      <c r="J5243" s="10" t="s">
        <v>1307</v>
      </c>
      <c r="K5243" s="10" t="s">
        <v>28</v>
      </c>
      <c r="L5243">
        <v>118</v>
      </c>
    </row>
    <row r="5244" spans="1:12" x14ac:dyDescent="0.3">
      <c r="A5244" s="10" t="s">
        <v>1546</v>
      </c>
      <c r="B5244" s="10" t="s">
        <v>2818</v>
      </c>
      <c r="C5244" s="10" t="s">
        <v>3066</v>
      </c>
      <c r="D5244" s="10" t="s">
        <v>3076</v>
      </c>
      <c r="E5244" s="10" t="s">
        <v>1547</v>
      </c>
      <c r="F5244" s="10"/>
      <c r="G5244" s="10" t="s">
        <v>950</v>
      </c>
      <c r="I5244" s="10"/>
      <c r="J5244" s="10" t="s">
        <v>1307</v>
      </c>
      <c r="K5244" s="10" t="s">
        <v>22</v>
      </c>
      <c r="L5244">
        <v>6786</v>
      </c>
    </row>
    <row r="5245" spans="1:12" x14ac:dyDescent="0.3">
      <c r="A5245" s="10" t="s">
        <v>1546</v>
      </c>
      <c r="B5245" s="10" t="s">
        <v>2818</v>
      </c>
      <c r="C5245" s="10" t="s">
        <v>3066</v>
      </c>
      <c r="D5245" s="10" t="s">
        <v>3076</v>
      </c>
      <c r="E5245" s="10" t="s">
        <v>1547</v>
      </c>
      <c r="F5245" s="10"/>
      <c r="G5245" s="10" t="s">
        <v>950</v>
      </c>
      <c r="I5245" s="10"/>
      <c r="J5245" s="10" t="s">
        <v>1307</v>
      </c>
      <c r="K5245" s="10" t="s">
        <v>23</v>
      </c>
      <c r="L5245">
        <v>6966</v>
      </c>
    </row>
    <row r="5246" spans="1:12" x14ac:dyDescent="0.3">
      <c r="A5246" s="10" t="s">
        <v>1546</v>
      </c>
      <c r="B5246" s="10" t="s">
        <v>2818</v>
      </c>
      <c r="C5246" s="10" t="s">
        <v>3066</v>
      </c>
      <c r="D5246" s="10" t="s">
        <v>3076</v>
      </c>
      <c r="E5246" s="10" t="s">
        <v>1547</v>
      </c>
      <c r="F5246" s="10"/>
      <c r="G5246" s="10" t="s">
        <v>950</v>
      </c>
      <c r="I5246" s="10"/>
      <c r="J5246" s="10" t="s">
        <v>1307</v>
      </c>
      <c r="K5246" s="10" t="s">
        <v>24</v>
      </c>
      <c r="L5246">
        <v>6768</v>
      </c>
    </row>
    <row r="5247" spans="1:12" x14ac:dyDescent="0.3">
      <c r="A5247" s="10" t="s">
        <v>1546</v>
      </c>
      <c r="B5247" s="10" t="s">
        <v>2818</v>
      </c>
      <c r="C5247" s="10" t="s">
        <v>3066</v>
      </c>
      <c r="D5247" s="10" t="s">
        <v>3076</v>
      </c>
      <c r="E5247" s="10" t="s">
        <v>1547</v>
      </c>
      <c r="F5247" s="10"/>
      <c r="G5247" s="10" t="s">
        <v>950</v>
      </c>
      <c r="I5247" s="10"/>
      <c r="J5247" s="10" t="s">
        <v>1307</v>
      </c>
      <c r="K5247" s="10" t="s">
        <v>25</v>
      </c>
      <c r="L5247">
        <v>6674</v>
      </c>
    </row>
    <row r="5248" spans="1:12" x14ac:dyDescent="0.3">
      <c r="A5248" s="10" t="s">
        <v>1546</v>
      </c>
      <c r="B5248" s="10" t="s">
        <v>2818</v>
      </c>
      <c r="C5248" s="10" t="s">
        <v>3066</v>
      </c>
      <c r="D5248" s="10" t="s">
        <v>3076</v>
      </c>
      <c r="E5248" s="10" t="s">
        <v>1547</v>
      </c>
      <c r="F5248" s="10"/>
      <c r="G5248" s="10" t="s">
        <v>950</v>
      </c>
      <c r="I5248" s="10"/>
      <c r="J5248" s="10" t="s">
        <v>1307</v>
      </c>
      <c r="K5248" s="10" t="s">
        <v>26</v>
      </c>
      <c r="L5248">
        <v>6055</v>
      </c>
    </row>
    <row r="5249" spans="1:12" x14ac:dyDescent="0.3">
      <c r="A5249" s="10" t="s">
        <v>1546</v>
      </c>
      <c r="B5249" s="10" t="s">
        <v>2818</v>
      </c>
      <c r="C5249" s="10" t="s">
        <v>3066</v>
      </c>
      <c r="D5249" s="10" t="s">
        <v>3076</v>
      </c>
      <c r="E5249" s="10" t="s">
        <v>1547</v>
      </c>
      <c r="F5249" s="10"/>
      <c r="G5249" s="10" t="s">
        <v>950</v>
      </c>
      <c r="I5249" s="10"/>
      <c r="J5249" s="10" t="s">
        <v>1307</v>
      </c>
      <c r="K5249" s="10" t="s">
        <v>27</v>
      </c>
      <c r="L5249">
        <v>6038</v>
      </c>
    </row>
    <row r="5250" spans="1:12" x14ac:dyDescent="0.3">
      <c r="A5250" s="10" t="s">
        <v>1546</v>
      </c>
      <c r="B5250" s="10" t="s">
        <v>2818</v>
      </c>
      <c r="C5250" s="10" t="s">
        <v>3066</v>
      </c>
      <c r="D5250" s="10" t="s">
        <v>3076</v>
      </c>
      <c r="E5250" s="10" t="s">
        <v>1547</v>
      </c>
      <c r="F5250" s="10"/>
      <c r="G5250" s="10" t="s">
        <v>950</v>
      </c>
      <c r="I5250" s="10"/>
      <c r="J5250" s="10" t="s">
        <v>1307</v>
      </c>
      <c r="K5250" s="10" t="s">
        <v>28</v>
      </c>
      <c r="L5250">
        <v>5613</v>
      </c>
    </row>
    <row r="5251" spans="1:12" x14ac:dyDescent="0.3">
      <c r="A5251" s="10" t="s">
        <v>1548</v>
      </c>
      <c r="B5251" s="10" t="s">
        <v>2818</v>
      </c>
      <c r="C5251" s="10" t="s">
        <v>3066</v>
      </c>
      <c r="D5251" s="10" t="s">
        <v>3076</v>
      </c>
      <c r="E5251" s="10" t="s">
        <v>1549</v>
      </c>
      <c r="F5251" s="10"/>
      <c r="G5251" s="10" t="s">
        <v>950</v>
      </c>
      <c r="I5251" s="10"/>
      <c r="J5251" s="10" t="s">
        <v>1307</v>
      </c>
      <c r="K5251" s="10" t="s">
        <v>22</v>
      </c>
      <c r="L5251">
        <v>293</v>
      </c>
    </row>
    <row r="5252" spans="1:12" x14ac:dyDescent="0.3">
      <c r="A5252" s="10" t="s">
        <v>1548</v>
      </c>
      <c r="B5252" s="10" t="s">
        <v>2818</v>
      </c>
      <c r="C5252" s="10" t="s">
        <v>3066</v>
      </c>
      <c r="D5252" s="10" t="s">
        <v>3076</v>
      </c>
      <c r="E5252" s="10" t="s">
        <v>1549</v>
      </c>
      <c r="F5252" s="10"/>
      <c r="G5252" s="10" t="s">
        <v>950</v>
      </c>
      <c r="I5252" s="10"/>
      <c r="J5252" s="10" t="s">
        <v>1307</v>
      </c>
      <c r="K5252" s="10" t="s">
        <v>23</v>
      </c>
      <c r="L5252">
        <v>278</v>
      </c>
    </row>
    <row r="5253" spans="1:12" x14ac:dyDescent="0.3">
      <c r="A5253" s="10" t="s">
        <v>1548</v>
      </c>
      <c r="B5253" s="10" t="s">
        <v>2818</v>
      </c>
      <c r="C5253" s="10" t="s">
        <v>3066</v>
      </c>
      <c r="D5253" s="10" t="s">
        <v>3076</v>
      </c>
      <c r="E5253" s="10" t="s">
        <v>1549</v>
      </c>
      <c r="F5253" s="10"/>
      <c r="G5253" s="10" t="s">
        <v>950</v>
      </c>
      <c r="I5253" s="10"/>
      <c r="J5253" s="10" t="s">
        <v>1307</v>
      </c>
      <c r="K5253" s="10" t="s">
        <v>24</v>
      </c>
      <c r="L5253">
        <v>139</v>
      </c>
    </row>
    <row r="5254" spans="1:12" x14ac:dyDescent="0.3">
      <c r="A5254" s="10" t="s">
        <v>1548</v>
      </c>
      <c r="B5254" s="10" t="s">
        <v>2818</v>
      </c>
      <c r="C5254" s="10" t="s">
        <v>3066</v>
      </c>
      <c r="D5254" s="10" t="s">
        <v>3076</v>
      </c>
      <c r="E5254" s="10" t="s">
        <v>1549</v>
      </c>
      <c r="F5254" s="10"/>
      <c r="G5254" s="10" t="s">
        <v>950</v>
      </c>
      <c r="I5254" s="10"/>
      <c r="J5254" s="10" t="s">
        <v>1307</v>
      </c>
      <c r="K5254" s="10" t="s">
        <v>25</v>
      </c>
      <c r="L5254">
        <v>224</v>
      </c>
    </row>
    <row r="5255" spans="1:12" x14ac:dyDescent="0.3">
      <c r="A5255" s="10" t="s">
        <v>1548</v>
      </c>
      <c r="B5255" s="10" t="s">
        <v>2818</v>
      </c>
      <c r="C5255" s="10" t="s">
        <v>3066</v>
      </c>
      <c r="D5255" s="10" t="s">
        <v>3076</v>
      </c>
      <c r="E5255" s="10" t="s">
        <v>1549</v>
      </c>
      <c r="F5255" s="10"/>
      <c r="G5255" s="10" t="s">
        <v>950</v>
      </c>
      <c r="I5255" s="10"/>
      <c r="J5255" s="10" t="s">
        <v>1307</v>
      </c>
      <c r="K5255" s="10" t="s">
        <v>26</v>
      </c>
      <c r="L5255">
        <v>170</v>
      </c>
    </row>
    <row r="5256" spans="1:12" x14ac:dyDescent="0.3">
      <c r="A5256" s="10" t="s">
        <v>1548</v>
      </c>
      <c r="B5256" s="10" t="s">
        <v>2818</v>
      </c>
      <c r="C5256" s="10" t="s">
        <v>3066</v>
      </c>
      <c r="D5256" s="10" t="s">
        <v>3076</v>
      </c>
      <c r="E5256" s="10" t="s">
        <v>1549</v>
      </c>
      <c r="F5256" s="10"/>
      <c r="G5256" s="10" t="s">
        <v>950</v>
      </c>
      <c r="I5256" s="10"/>
      <c r="J5256" s="10" t="s">
        <v>1307</v>
      </c>
      <c r="K5256" s="10" t="s">
        <v>27</v>
      </c>
      <c r="L5256">
        <v>178</v>
      </c>
    </row>
    <row r="5257" spans="1:12" x14ac:dyDescent="0.3">
      <c r="A5257" s="10" t="s">
        <v>1548</v>
      </c>
      <c r="B5257" s="10" t="s">
        <v>2818</v>
      </c>
      <c r="C5257" s="10" t="s">
        <v>3066</v>
      </c>
      <c r="D5257" s="10" t="s">
        <v>3076</v>
      </c>
      <c r="E5257" s="10" t="s">
        <v>1549</v>
      </c>
      <c r="F5257" s="10"/>
      <c r="G5257" s="10" t="s">
        <v>950</v>
      </c>
      <c r="I5257" s="10"/>
      <c r="J5257" s="10" t="s">
        <v>1307</v>
      </c>
      <c r="K5257" s="10" t="s">
        <v>28</v>
      </c>
      <c r="L5257">
        <v>199</v>
      </c>
    </row>
    <row r="5258" spans="1:12" x14ac:dyDescent="0.3">
      <c r="A5258" s="10" t="s">
        <v>1550</v>
      </c>
      <c r="B5258" s="10" t="s">
        <v>2818</v>
      </c>
      <c r="C5258" s="10" t="s">
        <v>3066</v>
      </c>
      <c r="D5258" s="10" t="s">
        <v>3082</v>
      </c>
      <c r="E5258" s="10" t="s">
        <v>1551</v>
      </c>
      <c r="F5258" s="10"/>
      <c r="G5258" s="10" t="s">
        <v>950</v>
      </c>
      <c r="I5258" s="10"/>
      <c r="J5258" s="10" t="s">
        <v>1307</v>
      </c>
      <c r="K5258" s="10" t="s">
        <v>22</v>
      </c>
      <c r="L5258">
        <v>2</v>
      </c>
    </row>
    <row r="5259" spans="1:12" x14ac:dyDescent="0.3">
      <c r="A5259" s="10" t="s">
        <v>1550</v>
      </c>
      <c r="B5259" s="10" t="s">
        <v>2818</v>
      </c>
      <c r="C5259" s="10" t="s">
        <v>3066</v>
      </c>
      <c r="D5259" s="10" t="s">
        <v>3082</v>
      </c>
      <c r="E5259" s="10" t="s">
        <v>1551</v>
      </c>
      <c r="F5259" s="10"/>
      <c r="G5259" s="10" t="s">
        <v>950</v>
      </c>
      <c r="I5259" s="10"/>
      <c r="J5259" s="10" t="s">
        <v>1307</v>
      </c>
      <c r="K5259" s="10" t="s">
        <v>23</v>
      </c>
      <c r="L5259">
        <v>5</v>
      </c>
    </row>
    <row r="5260" spans="1:12" x14ac:dyDescent="0.3">
      <c r="A5260" s="10" t="s">
        <v>1550</v>
      </c>
      <c r="B5260" s="10" t="s">
        <v>2818</v>
      </c>
      <c r="C5260" s="10" t="s">
        <v>3066</v>
      </c>
      <c r="D5260" s="10" t="s">
        <v>3082</v>
      </c>
      <c r="E5260" s="10" t="s">
        <v>1551</v>
      </c>
      <c r="F5260" s="10"/>
      <c r="G5260" s="10" t="s">
        <v>950</v>
      </c>
      <c r="I5260" s="10"/>
      <c r="J5260" s="10" t="s">
        <v>1307</v>
      </c>
      <c r="K5260" s="10" t="s">
        <v>24</v>
      </c>
      <c r="L5260">
        <v>76</v>
      </c>
    </row>
    <row r="5261" spans="1:12" x14ac:dyDescent="0.3">
      <c r="A5261" s="10" t="s">
        <v>1550</v>
      </c>
      <c r="B5261" s="10" t="s">
        <v>2818</v>
      </c>
      <c r="C5261" s="10" t="s">
        <v>3066</v>
      </c>
      <c r="D5261" s="10" t="s">
        <v>3082</v>
      </c>
      <c r="E5261" s="10" t="s">
        <v>1551</v>
      </c>
      <c r="F5261" s="10"/>
      <c r="G5261" s="10" t="s">
        <v>950</v>
      </c>
      <c r="I5261" s="10"/>
      <c r="J5261" s="10" t="s">
        <v>1307</v>
      </c>
      <c r="K5261" s="10" t="s">
        <v>25</v>
      </c>
      <c r="L5261">
        <v>211</v>
      </c>
    </row>
    <row r="5262" spans="1:12" x14ac:dyDescent="0.3">
      <c r="A5262" s="10" t="s">
        <v>1550</v>
      </c>
      <c r="B5262" s="10" t="s">
        <v>2818</v>
      </c>
      <c r="C5262" s="10" t="s">
        <v>3066</v>
      </c>
      <c r="D5262" s="10" t="s">
        <v>3082</v>
      </c>
      <c r="E5262" s="10" t="s">
        <v>1551</v>
      </c>
      <c r="F5262" s="10"/>
      <c r="G5262" s="10" t="s">
        <v>950</v>
      </c>
      <c r="I5262" s="10"/>
      <c r="J5262" s="10" t="s">
        <v>1307</v>
      </c>
      <c r="K5262" s="10" t="s">
        <v>26</v>
      </c>
      <c r="L5262">
        <v>368</v>
      </c>
    </row>
    <row r="5263" spans="1:12" x14ac:dyDescent="0.3">
      <c r="A5263" s="10" t="s">
        <v>1550</v>
      </c>
      <c r="B5263" s="10" t="s">
        <v>2818</v>
      </c>
      <c r="C5263" s="10" t="s">
        <v>3066</v>
      </c>
      <c r="D5263" s="10" t="s">
        <v>3082</v>
      </c>
      <c r="E5263" s="10" t="s">
        <v>1551</v>
      </c>
      <c r="F5263" s="10"/>
      <c r="G5263" s="10" t="s">
        <v>950</v>
      </c>
      <c r="I5263" s="10"/>
      <c r="J5263" s="10" t="s">
        <v>1307</v>
      </c>
      <c r="K5263" s="10" t="s">
        <v>27</v>
      </c>
      <c r="L5263">
        <v>421</v>
      </c>
    </row>
    <row r="5264" spans="1:12" x14ac:dyDescent="0.3">
      <c r="A5264" s="10" t="s">
        <v>1550</v>
      </c>
      <c r="B5264" s="10" t="s">
        <v>2818</v>
      </c>
      <c r="C5264" s="10" t="s">
        <v>3066</v>
      </c>
      <c r="D5264" s="10" t="s">
        <v>3082</v>
      </c>
      <c r="E5264" s="10" t="s">
        <v>1551</v>
      </c>
      <c r="F5264" s="10"/>
      <c r="G5264" s="10" t="s">
        <v>950</v>
      </c>
      <c r="I5264" s="10"/>
      <c r="J5264" s="10" t="s">
        <v>1307</v>
      </c>
      <c r="K5264" s="10" t="s">
        <v>28</v>
      </c>
      <c r="L5264">
        <v>508</v>
      </c>
    </row>
    <row r="5265" spans="1:12" x14ac:dyDescent="0.3">
      <c r="A5265" s="10" t="s">
        <v>1552</v>
      </c>
      <c r="B5265" s="10" t="s">
        <v>2818</v>
      </c>
      <c r="C5265" s="10" t="s">
        <v>3066</v>
      </c>
      <c r="D5265" s="10" t="s">
        <v>3084</v>
      </c>
      <c r="E5265" s="10" t="s">
        <v>1553</v>
      </c>
      <c r="F5265" s="10"/>
      <c r="G5265" s="10" t="s">
        <v>950</v>
      </c>
      <c r="I5265" s="10"/>
      <c r="J5265" s="10" t="s">
        <v>1307</v>
      </c>
      <c r="K5265" s="10" t="s">
        <v>22</v>
      </c>
      <c r="L5265">
        <v>965</v>
      </c>
    </row>
    <row r="5266" spans="1:12" x14ac:dyDescent="0.3">
      <c r="A5266" s="10" t="s">
        <v>1552</v>
      </c>
      <c r="B5266" s="10" t="s">
        <v>2818</v>
      </c>
      <c r="C5266" s="10" t="s">
        <v>3066</v>
      </c>
      <c r="D5266" s="10" t="s">
        <v>3084</v>
      </c>
      <c r="E5266" s="10" t="s">
        <v>1553</v>
      </c>
      <c r="F5266" s="10"/>
      <c r="G5266" s="10" t="s">
        <v>950</v>
      </c>
      <c r="I5266" s="10"/>
      <c r="J5266" s="10" t="s">
        <v>1307</v>
      </c>
      <c r="K5266" s="10" t="s">
        <v>23</v>
      </c>
      <c r="L5266">
        <v>1119</v>
      </c>
    </row>
    <row r="5267" spans="1:12" x14ac:dyDescent="0.3">
      <c r="A5267" s="10" t="s">
        <v>1552</v>
      </c>
      <c r="B5267" s="10" t="s">
        <v>2818</v>
      </c>
      <c r="C5267" s="10" t="s">
        <v>3066</v>
      </c>
      <c r="D5267" s="10" t="s">
        <v>3084</v>
      </c>
      <c r="E5267" s="10" t="s">
        <v>1553</v>
      </c>
      <c r="F5267" s="10"/>
      <c r="G5267" s="10" t="s">
        <v>950</v>
      </c>
      <c r="I5267" s="10"/>
      <c r="J5267" s="10" t="s">
        <v>1307</v>
      </c>
      <c r="K5267" s="10" t="s">
        <v>24</v>
      </c>
      <c r="L5267">
        <v>1605</v>
      </c>
    </row>
    <row r="5268" spans="1:12" x14ac:dyDescent="0.3">
      <c r="A5268" s="10" t="s">
        <v>1552</v>
      </c>
      <c r="B5268" s="10" t="s">
        <v>2818</v>
      </c>
      <c r="C5268" s="10" t="s">
        <v>3066</v>
      </c>
      <c r="D5268" s="10" t="s">
        <v>3084</v>
      </c>
      <c r="E5268" s="10" t="s">
        <v>1553</v>
      </c>
      <c r="F5268" s="10"/>
      <c r="G5268" s="10" t="s">
        <v>950</v>
      </c>
      <c r="I5268" s="10"/>
      <c r="J5268" s="10" t="s">
        <v>1307</v>
      </c>
      <c r="K5268" s="10" t="s">
        <v>25</v>
      </c>
      <c r="L5268">
        <v>1915</v>
      </c>
    </row>
    <row r="5269" spans="1:12" x14ac:dyDescent="0.3">
      <c r="A5269" s="10" t="s">
        <v>1552</v>
      </c>
      <c r="B5269" s="10" t="s">
        <v>2818</v>
      </c>
      <c r="C5269" s="10" t="s">
        <v>3066</v>
      </c>
      <c r="D5269" s="10" t="s">
        <v>3084</v>
      </c>
      <c r="E5269" s="10" t="s">
        <v>1553</v>
      </c>
      <c r="F5269" s="10"/>
      <c r="G5269" s="10" t="s">
        <v>950</v>
      </c>
      <c r="I5269" s="10"/>
      <c r="J5269" s="10" t="s">
        <v>1307</v>
      </c>
      <c r="K5269" s="10" t="s">
        <v>26</v>
      </c>
      <c r="L5269">
        <v>1675</v>
      </c>
    </row>
    <row r="5270" spans="1:12" x14ac:dyDescent="0.3">
      <c r="A5270" s="10" t="s">
        <v>1552</v>
      </c>
      <c r="B5270" s="10" t="s">
        <v>2818</v>
      </c>
      <c r="C5270" s="10" t="s">
        <v>3066</v>
      </c>
      <c r="D5270" s="10" t="s">
        <v>3084</v>
      </c>
      <c r="E5270" s="10" t="s">
        <v>1553</v>
      </c>
      <c r="F5270" s="10"/>
      <c r="G5270" s="10" t="s">
        <v>950</v>
      </c>
      <c r="I5270" s="10"/>
      <c r="J5270" s="10" t="s">
        <v>1307</v>
      </c>
      <c r="K5270" s="10" t="s">
        <v>27</v>
      </c>
      <c r="L5270">
        <v>1721</v>
      </c>
    </row>
    <row r="5271" spans="1:12" x14ac:dyDescent="0.3">
      <c r="A5271" s="10" t="s">
        <v>1552</v>
      </c>
      <c r="B5271" s="10" t="s">
        <v>2818</v>
      </c>
      <c r="C5271" s="10" t="s">
        <v>3066</v>
      </c>
      <c r="D5271" s="10" t="s">
        <v>3084</v>
      </c>
      <c r="E5271" s="10" t="s">
        <v>1553</v>
      </c>
      <c r="F5271" s="10"/>
      <c r="G5271" s="10" t="s">
        <v>950</v>
      </c>
      <c r="I5271" s="10"/>
      <c r="J5271" s="10" t="s">
        <v>1307</v>
      </c>
      <c r="K5271" s="10" t="s">
        <v>28</v>
      </c>
      <c r="L5271">
        <v>1335</v>
      </c>
    </row>
    <row r="5272" spans="1:12" x14ac:dyDescent="0.3">
      <c r="A5272" s="10" t="s">
        <v>1554</v>
      </c>
      <c r="B5272" s="10" t="s">
        <v>2818</v>
      </c>
      <c r="C5272" s="10" t="s">
        <v>3066</v>
      </c>
      <c r="D5272" s="10" t="s">
        <v>3070</v>
      </c>
      <c r="E5272" s="10" t="s">
        <v>1555</v>
      </c>
      <c r="F5272" s="10"/>
      <c r="G5272" s="10" t="s">
        <v>950</v>
      </c>
      <c r="I5272" s="10"/>
      <c r="J5272" s="10" t="s">
        <v>1307</v>
      </c>
      <c r="K5272" s="10" t="s">
        <v>22</v>
      </c>
      <c r="L5272">
        <v>2662</v>
      </c>
    </row>
    <row r="5273" spans="1:12" x14ac:dyDescent="0.3">
      <c r="A5273" s="10" t="s">
        <v>1554</v>
      </c>
      <c r="B5273" s="10" t="s">
        <v>2818</v>
      </c>
      <c r="C5273" s="10" t="s">
        <v>3066</v>
      </c>
      <c r="D5273" s="10" t="s">
        <v>3070</v>
      </c>
      <c r="E5273" s="10" t="s">
        <v>1555</v>
      </c>
      <c r="F5273" s="10"/>
      <c r="G5273" s="10" t="s">
        <v>950</v>
      </c>
      <c r="I5273" s="10"/>
      <c r="J5273" s="10" t="s">
        <v>1307</v>
      </c>
      <c r="K5273" s="10" t="s">
        <v>23</v>
      </c>
      <c r="L5273">
        <v>2543</v>
      </c>
    </row>
    <row r="5274" spans="1:12" x14ac:dyDescent="0.3">
      <c r="A5274" s="10" t="s">
        <v>1554</v>
      </c>
      <c r="B5274" s="10" t="s">
        <v>2818</v>
      </c>
      <c r="C5274" s="10" t="s">
        <v>3066</v>
      </c>
      <c r="D5274" s="10" t="s">
        <v>3070</v>
      </c>
      <c r="E5274" s="10" t="s">
        <v>1555</v>
      </c>
      <c r="F5274" s="10"/>
      <c r="G5274" s="10" t="s">
        <v>950</v>
      </c>
      <c r="I5274" s="10"/>
      <c r="J5274" s="10" t="s">
        <v>1307</v>
      </c>
      <c r="K5274" s="10" t="s">
        <v>24</v>
      </c>
      <c r="L5274">
        <v>2238</v>
      </c>
    </row>
    <row r="5275" spans="1:12" x14ac:dyDescent="0.3">
      <c r="A5275" s="10" t="s">
        <v>1554</v>
      </c>
      <c r="B5275" s="10" t="s">
        <v>2818</v>
      </c>
      <c r="C5275" s="10" t="s">
        <v>3066</v>
      </c>
      <c r="D5275" s="10" t="s">
        <v>3070</v>
      </c>
      <c r="E5275" s="10" t="s">
        <v>1555</v>
      </c>
      <c r="F5275" s="10"/>
      <c r="G5275" s="10" t="s">
        <v>950</v>
      </c>
      <c r="I5275" s="10"/>
      <c r="J5275" s="10" t="s">
        <v>1307</v>
      </c>
      <c r="K5275" s="10" t="s">
        <v>25</v>
      </c>
      <c r="L5275">
        <v>2010</v>
      </c>
    </row>
    <row r="5276" spans="1:12" x14ac:dyDescent="0.3">
      <c r="A5276" s="10" t="s">
        <v>1554</v>
      </c>
      <c r="B5276" s="10" t="s">
        <v>2818</v>
      </c>
      <c r="C5276" s="10" t="s">
        <v>3066</v>
      </c>
      <c r="D5276" s="10" t="s">
        <v>3070</v>
      </c>
      <c r="E5276" s="10" t="s">
        <v>1555</v>
      </c>
      <c r="F5276" s="10"/>
      <c r="G5276" s="10" t="s">
        <v>950</v>
      </c>
      <c r="I5276" s="10"/>
      <c r="J5276" s="10" t="s">
        <v>1307</v>
      </c>
      <c r="K5276" s="10" t="s">
        <v>26</v>
      </c>
      <c r="L5276">
        <v>1770</v>
      </c>
    </row>
    <row r="5277" spans="1:12" x14ac:dyDescent="0.3">
      <c r="A5277" s="10" t="s">
        <v>1554</v>
      </c>
      <c r="B5277" s="10" t="s">
        <v>2818</v>
      </c>
      <c r="C5277" s="10" t="s">
        <v>3066</v>
      </c>
      <c r="D5277" s="10" t="s">
        <v>3070</v>
      </c>
      <c r="E5277" s="10" t="s">
        <v>1555</v>
      </c>
      <c r="F5277" s="10"/>
      <c r="G5277" s="10" t="s">
        <v>950</v>
      </c>
      <c r="I5277" s="10"/>
      <c r="J5277" s="10" t="s">
        <v>1307</v>
      </c>
      <c r="K5277" s="10" t="s">
        <v>27</v>
      </c>
      <c r="L5277">
        <v>1581</v>
      </c>
    </row>
    <row r="5278" spans="1:12" x14ac:dyDescent="0.3">
      <c r="A5278" s="10" t="s">
        <v>1554</v>
      </c>
      <c r="B5278" s="10" t="s">
        <v>2818</v>
      </c>
      <c r="C5278" s="10" t="s">
        <v>3066</v>
      </c>
      <c r="D5278" s="10" t="s">
        <v>3070</v>
      </c>
      <c r="E5278" s="10" t="s">
        <v>1555</v>
      </c>
      <c r="F5278" s="10"/>
      <c r="G5278" s="10" t="s">
        <v>950</v>
      </c>
      <c r="I5278" s="10"/>
      <c r="J5278" s="10" t="s">
        <v>1307</v>
      </c>
      <c r="K5278" s="10" t="s">
        <v>28</v>
      </c>
      <c r="L5278">
        <v>1354</v>
      </c>
    </row>
    <row r="5279" spans="1:12" x14ac:dyDescent="0.3">
      <c r="A5279" s="10" t="s">
        <v>1556</v>
      </c>
      <c r="B5279" s="10" t="s">
        <v>2818</v>
      </c>
      <c r="C5279" s="10" t="s">
        <v>3066</v>
      </c>
      <c r="D5279" s="10" t="s">
        <v>3070</v>
      </c>
      <c r="E5279" s="10" t="s">
        <v>1557</v>
      </c>
      <c r="F5279" s="10"/>
      <c r="G5279" s="10" t="s">
        <v>950</v>
      </c>
      <c r="I5279" s="10"/>
      <c r="J5279" s="10" t="s">
        <v>1307</v>
      </c>
      <c r="K5279" s="10" t="s">
        <v>22</v>
      </c>
      <c r="L5279">
        <v>212</v>
      </c>
    </row>
    <row r="5280" spans="1:12" x14ac:dyDescent="0.3">
      <c r="A5280" s="10" t="s">
        <v>1556</v>
      </c>
      <c r="B5280" s="10" t="s">
        <v>2818</v>
      </c>
      <c r="C5280" s="10" t="s">
        <v>3066</v>
      </c>
      <c r="D5280" s="10" t="s">
        <v>3070</v>
      </c>
      <c r="E5280" s="10" t="s">
        <v>1557</v>
      </c>
      <c r="F5280" s="10"/>
      <c r="G5280" s="10" t="s">
        <v>950</v>
      </c>
      <c r="I5280" s="10"/>
      <c r="J5280" s="10" t="s">
        <v>1307</v>
      </c>
      <c r="K5280" s="10" t="s">
        <v>23</v>
      </c>
      <c r="L5280">
        <v>212</v>
      </c>
    </row>
    <row r="5281" spans="1:12" x14ac:dyDescent="0.3">
      <c r="A5281" s="10" t="s">
        <v>1556</v>
      </c>
      <c r="B5281" s="10" t="s">
        <v>2818</v>
      </c>
      <c r="C5281" s="10" t="s">
        <v>3066</v>
      </c>
      <c r="D5281" s="10" t="s">
        <v>3070</v>
      </c>
      <c r="E5281" s="10" t="s">
        <v>1557</v>
      </c>
      <c r="F5281" s="10"/>
      <c r="G5281" s="10" t="s">
        <v>950</v>
      </c>
      <c r="I5281" s="10"/>
      <c r="J5281" s="10" t="s">
        <v>1307</v>
      </c>
      <c r="K5281" s="10" t="s">
        <v>24</v>
      </c>
      <c r="L5281">
        <v>218</v>
      </c>
    </row>
    <row r="5282" spans="1:12" x14ac:dyDescent="0.3">
      <c r="A5282" s="10" t="s">
        <v>1556</v>
      </c>
      <c r="B5282" s="10" t="s">
        <v>2818</v>
      </c>
      <c r="C5282" s="10" t="s">
        <v>3066</v>
      </c>
      <c r="D5282" s="10" t="s">
        <v>3070</v>
      </c>
      <c r="E5282" s="10" t="s">
        <v>1557</v>
      </c>
      <c r="F5282" s="10"/>
      <c r="G5282" s="10" t="s">
        <v>950</v>
      </c>
      <c r="I5282" s="10"/>
      <c r="J5282" s="10" t="s">
        <v>1307</v>
      </c>
      <c r="K5282" s="10" t="s">
        <v>25</v>
      </c>
      <c r="L5282">
        <v>172</v>
      </c>
    </row>
    <row r="5283" spans="1:12" x14ac:dyDescent="0.3">
      <c r="A5283" s="10" t="s">
        <v>1556</v>
      </c>
      <c r="B5283" s="10" t="s">
        <v>2818</v>
      </c>
      <c r="C5283" s="10" t="s">
        <v>3066</v>
      </c>
      <c r="D5283" s="10" t="s">
        <v>3070</v>
      </c>
      <c r="E5283" s="10" t="s">
        <v>1557</v>
      </c>
      <c r="F5283" s="10"/>
      <c r="G5283" s="10" t="s">
        <v>950</v>
      </c>
      <c r="I5283" s="10"/>
      <c r="J5283" s="10" t="s">
        <v>1307</v>
      </c>
      <c r="K5283" s="10" t="s">
        <v>26</v>
      </c>
      <c r="L5283">
        <v>102</v>
      </c>
    </row>
    <row r="5284" spans="1:12" x14ac:dyDescent="0.3">
      <c r="A5284" s="10" t="s">
        <v>1556</v>
      </c>
      <c r="B5284" s="10" t="s">
        <v>2818</v>
      </c>
      <c r="C5284" s="10" t="s">
        <v>3066</v>
      </c>
      <c r="D5284" s="10" t="s">
        <v>3070</v>
      </c>
      <c r="E5284" s="10" t="s">
        <v>1557</v>
      </c>
      <c r="F5284" s="10"/>
      <c r="G5284" s="10" t="s">
        <v>950</v>
      </c>
      <c r="I5284" s="10"/>
      <c r="J5284" s="10" t="s">
        <v>1307</v>
      </c>
      <c r="K5284" s="10" t="s">
        <v>27</v>
      </c>
      <c r="L5284">
        <v>65</v>
      </c>
    </row>
    <row r="5285" spans="1:12" x14ac:dyDescent="0.3">
      <c r="A5285" s="10" t="s">
        <v>1556</v>
      </c>
      <c r="B5285" s="10" t="s">
        <v>2818</v>
      </c>
      <c r="C5285" s="10" t="s">
        <v>3066</v>
      </c>
      <c r="D5285" s="10" t="s">
        <v>3070</v>
      </c>
      <c r="E5285" s="10" t="s">
        <v>1557</v>
      </c>
      <c r="F5285" s="10"/>
      <c r="G5285" s="10" t="s">
        <v>950</v>
      </c>
      <c r="I5285" s="10"/>
      <c r="J5285" s="10" t="s">
        <v>1307</v>
      </c>
      <c r="K5285" s="10" t="s">
        <v>28</v>
      </c>
      <c r="L5285">
        <v>54</v>
      </c>
    </row>
    <row r="5286" spans="1:12" x14ac:dyDescent="0.3">
      <c r="A5286" s="10" t="s">
        <v>1558</v>
      </c>
      <c r="B5286" s="10" t="s">
        <v>2818</v>
      </c>
      <c r="C5286" s="10" t="s">
        <v>3066</v>
      </c>
      <c r="D5286" s="10" t="s">
        <v>3070</v>
      </c>
      <c r="E5286" s="10" t="s">
        <v>1559</v>
      </c>
      <c r="F5286" s="10"/>
      <c r="G5286" s="10" t="s">
        <v>950</v>
      </c>
      <c r="I5286" s="10"/>
      <c r="J5286" s="10" t="s">
        <v>1307</v>
      </c>
      <c r="K5286" s="10" t="s">
        <v>22</v>
      </c>
      <c r="L5286">
        <v>0</v>
      </c>
    </row>
    <row r="5287" spans="1:12" x14ac:dyDescent="0.3">
      <c r="A5287" s="10" t="s">
        <v>1558</v>
      </c>
      <c r="B5287" s="10" t="s">
        <v>2818</v>
      </c>
      <c r="C5287" s="10" t="s">
        <v>3066</v>
      </c>
      <c r="D5287" s="10" t="s">
        <v>3070</v>
      </c>
      <c r="E5287" s="10" t="s">
        <v>1559</v>
      </c>
      <c r="F5287" s="10"/>
      <c r="G5287" s="10" t="s">
        <v>950</v>
      </c>
      <c r="I5287" s="10"/>
      <c r="J5287" s="10" t="s">
        <v>1307</v>
      </c>
      <c r="K5287" s="10" t="s">
        <v>23</v>
      </c>
      <c r="L5287">
        <v>0</v>
      </c>
    </row>
    <row r="5288" spans="1:12" x14ac:dyDescent="0.3">
      <c r="A5288" s="10" t="s">
        <v>1558</v>
      </c>
      <c r="B5288" s="10" t="s">
        <v>2818</v>
      </c>
      <c r="C5288" s="10" t="s">
        <v>3066</v>
      </c>
      <c r="D5288" s="10" t="s">
        <v>3070</v>
      </c>
      <c r="E5288" s="10" t="s">
        <v>1559</v>
      </c>
      <c r="F5288" s="10"/>
      <c r="G5288" s="10" t="s">
        <v>950</v>
      </c>
      <c r="I5288" s="10"/>
      <c r="J5288" s="10" t="s">
        <v>1307</v>
      </c>
      <c r="K5288" s="10" t="s">
        <v>24</v>
      </c>
      <c r="L5288">
        <v>2</v>
      </c>
    </row>
    <row r="5289" spans="1:12" x14ac:dyDescent="0.3">
      <c r="A5289" s="10" t="s">
        <v>1558</v>
      </c>
      <c r="B5289" s="10" t="s">
        <v>2818</v>
      </c>
      <c r="C5289" s="10" t="s">
        <v>3066</v>
      </c>
      <c r="D5289" s="10" t="s">
        <v>3070</v>
      </c>
      <c r="E5289" s="10" t="s">
        <v>1559</v>
      </c>
      <c r="F5289" s="10"/>
      <c r="G5289" s="10" t="s">
        <v>950</v>
      </c>
      <c r="I5289" s="10"/>
      <c r="J5289" s="10" t="s">
        <v>1307</v>
      </c>
      <c r="K5289" s="10" t="s">
        <v>25</v>
      </c>
      <c r="L5289">
        <v>8</v>
      </c>
    </row>
    <row r="5290" spans="1:12" x14ac:dyDescent="0.3">
      <c r="A5290" s="10" t="s">
        <v>1558</v>
      </c>
      <c r="B5290" s="10" t="s">
        <v>2818</v>
      </c>
      <c r="C5290" s="10" t="s">
        <v>3066</v>
      </c>
      <c r="D5290" s="10" t="s">
        <v>3070</v>
      </c>
      <c r="E5290" s="10" t="s">
        <v>1559</v>
      </c>
      <c r="F5290" s="10"/>
      <c r="G5290" s="10" t="s">
        <v>950</v>
      </c>
      <c r="I5290" s="10"/>
      <c r="J5290" s="10" t="s">
        <v>1307</v>
      </c>
      <c r="K5290" s="10" t="s">
        <v>26</v>
      </c>
      <c r="L5290">
        <v>30</v>
      </c>
    </row>
    <row r="5291" spans="1:12" x14ac:dyDescent="0.3">
      <c r="A5291" s="10" t="s">
        <v>1558</v>
      </c>
      <c r="B5291" s="10" t="s">
        <v>2818</v>
      </c>
      <c r="C5291" s="10" t="s">
        <v>3066</v>
      </c>
      <c r="D5291" s="10" t="s">
        <v>3070</v>
      </c>
      <c r="E5291" s="10" t="s">
        <v>1559</v>
      </c>
      <c r="F5291" s="10"/>
      <c r="G5291" s="10" t="s">
        <v>950</v>
      </c>
      <c r="I5291" s="10"/>
      <c r="J5291" s="10" t="s">
        <v>1307</v>
      </c>
      <c r="K5291" s="10" t="s">
        <v>27</v>
      </c>
      <c r="L5291">
        <v>31</v>
      </c>
    </row>
    <row r="5292" spans="1:12" x14ac:dyDescent="0.3">
      <c r="A5292" s="10" t="s">
        <v>1558</v>
      </c>
      <c r="B5292" s="10" t="s">
        <v>2818</v>
      </c>
      <c r="C5292" s="10" t="s">
        <v>3066</v>
      </c>
      <c r="D5292" s="10" t="s">
        <v>3070</v>
      </c>
      <c r="E5292" s="10" t="s">
        <v>1559</v>
      </c>
      <c r="F5292" s="10"/>
      <c r="G5292" s="10" t="s">
        <v>950</v>
      </c>
      <c r="I5292" s="10"/>
      <c r="J5292" s="10" t="s">
        <v>1307</v>
      </c>
      <c r="K5292" s="10" t="s">
        <v>28</v>
      </c>
      <c r="L5292">
        <v>49</v>
      </c>
    </row>
    <row r="5293" spans="1:12" x14ac:dyDescent="0.3">
      <c r="A5293" s="10" t="s">
        <v>1560</v>
      </c>
      <c r="B5293" s="10" t="s">
        <v>2818</v>
      </c>
      <c r="C5293" s="10" t="s">
        <v>3066</v>
      </c>
      <c r="D5293" s="10" t="s">
        <v>3070</v>
      </c>
      <c r="E5293" s="10" t="s">
        <v>1561</v>
      </c>
      <c r="F5293" s="10"/>
      <c r="G5293" s="10" t="s">
        <v>950</v>
      </c>
      <c r="I5293" s="10"/>
      <c r="J5293" s="10" t="s">
        <v>1307</v>
      </c>
      <c r="K5293" s="10" t="s">
        <v>22</v>
      </c>
      <c r="L5293">
        <v>472</v>
      </c>
    </row>
    <row r="5294" spans="1:12" x14ac:dyDescent="0.3">
      <c r="A5294" s="10" t="s">
        <v>1560</v>
      </c>
      <c r="B5294" s="10" t="s">
        <v>2818</v>
      </c>
      <c r="C5294" s="10" t="s">
        <v>3066</v>
      </c>
      <c r="D5294" s="10" t="s">
        <v>3070</v>
      </c>
      <c r="E5294" s="10" t="s">
        <v>1561</v>
      </c>
      <c r="F5294" s="10"/>
      <c r="G5294" s="10" t="s">
        <v>950</v>
      </c>
      <c r="I5294" s="10"/>
      <c r="J5294" s="10" t="s">
        <v>1307</v>
      </c>
      <c r="K5294" s="10" t="s">
        <v>23</v>
      </c>
      <c r="L5294">
        <v>390</v>
      </c>
    </row>
    <row r="5295" spans="1:12" x14ac:dyDescent="0.3">
      <c r="A5295" s="10" t="s">
        <v>1560</v>
      </c>
      <c r="B5295" s="10" t="s">
        <v>2818</v>
      </c>
      <c r="C5295" s="10" t="s">
        <v>3066</v>
      </c>
      <c r="D5295" s="10" t="s">
        <v>3070</v>
      </c>
      <c r="E5295" s="10" t="s">
        <v>1561</v>
      </c>
      <c r="F5295" s="10"/>
      <c r="G5295" s="10" t="s">
        <v>950</v>
      </c>
      <c r="I5295" s="10"/>
      <c r="J5295" s="10" t="s">
        <v>1307</v>
      </c>
      <c r="K5295" s="10" t="s">
        <v>24</v>
      </c>
      <c r="L5295">
        <v>371</v>
      </c>
    </row>
    <row r="5296" spans="1:12" x14ac:dyDescent="0.3">
      <c r="A5296" s="10" t="s">
        <v>1560</v>
      </c>
      <c r="B5296" s="10" t="s">
        <v>2818</v>
      </c>
      <c r="C5296" s="10" t="s">
        <v>3066</v>
      </c>
      <c r="D5296" s="10" t="s">
        <v>3070</v>
      </c>
      <c r="E5296" s="10" t="s">
        <v>1561</v>
      </c>
      <c r="F5296" s="10"/>
      <c r="G5296" s="10" t="s">
        <v>950</v>
      </c>
      <c r="I5296" s="10"/>
      <c r="J5296" s="10" t="s">
        <v>1307</v>
      </c>
      <c r="K5296" s="10" t="s">
        <v>25</v>
      </c>
      <c r="L5296">
        <v>346</v>
      </c>
    </row>
    <row r="5297" spans="1:12" x14ac:dyDescent="0.3">
      <c r="A5297" s="10" t="s">
        <v>1560</v>
      </c>
      <c r="B5297" s="10" t="s">
        <v>2818</v>
      </c>
      <c r="C5297" s="10" t="s">
        <v>3066</v>
      </c>
      <c r="D5297" s="10" t="s">
        <v>3070</v>
      </c>
      <c r="E5297" s="10" t="s">
        <v>1561</v>
      </c>
      <c r="F5297" s="10"/>
      <c r="G5297" s="10" t="s">
        <v>950</v>
      </c>
      <c r="I5297" s="10"/>
      <c r="J5297" s="10" t="s">
        <v>1307</v>
      </c>
      <c r="K5297" s="10" t="s">
        <v>26</v>
      </c>
      <c r="L5297">
        <v>247</v>
      </c>
    </row>
    <row r="5298" spans="1:12" x14ac:dyDescent="0.3">
      <c r="A5298" s="10" t="s">
        <v>1560</v>
      </c>
      <c r="B5298" s="10" t="s">
        <v>2818</v>
      </c>
      <c r="C5298" s="10" t="s">
        <v>3066</v>
      </c>
      <c r="D5298" s="10" t="s">
        <v>3070</v>
      </c>
      <c r="E5298" s="10" t="s">
        <v>1561</v>
      </c>
      <c r="F5298" s="10"/>
      <c r="G5298" s="10" t="s">
        <v>950</v>
      </c>
      <c r="I5298" s="10"/>
      <c r="J5298" s="10" t="s">
        <v>1307</v>
      </c>
      <c r="K5298" s="10" t="s">
        <v>27</v>
      </c>
      <c r="L5298">
        <v>289</v>
      </c>
    </row>
    <row r="5299" spans="1:12" x14ac:dyDescent="0.3">
      <c r="A5299" s="10" t="s">
        <v>1560</v>
      </c>
      <c r="B5299" s="10" t="s">
        <v>2818</v>
      </c>
      <c r="C5299" s="10" t="s">
        <v>3066</v>
      </c>
      <c r="D5299" s="10" t="s">
        <v>3070</v>
      </c>
      <c r="E5299" s="10" t="s">
        <v>1561</v>
      </c>
      <c r="F5299" s="10"/>
      <c r="G5299" s="10" t="s">
        <v>950</v>
      </c>
      <c r="I5299" s="10"/>
      <c r="J5299" s="10" t="s">
        <v>1307</v>
      </c>
      <c r="K5299" s="10" t="s">
        <v>28</v>
      </c>
      <c r="L5299">
        <v>652</v>
      </c>
    </row>
    <row r="5300" spans="1:12" x14ac:dyDescent="0.3">
      <c r="A5300" s="10" t="s">
        <v>1562</v>
      </c>
      <c r="B5300" s="10" t="s">
        <v>2818</v>
      </c>
      <c r="C5300" s="10" t="s">
        <v>3066</v>
      </c>
      <c r="D5300" s="10" t="s">
        <v>3070</v>
      </c>
      <c r="E5300" s="10" t="s">
        <v>1563</v>
      </c>
      <c r="F5300" s="10"/>
      <c r="G5300" s="10" t="s">
        <v>950</v>
      </c>
      <c r="I5300" s="10"/>
      <c r="J5300" s="10" t="s">
        <v>1307</v>
      </c>
      <c r="K5300" s="10" t="s">
        <v>22</v>
      </c>
      <c r="L5300">
        <v>28</v>
      </c>
    </row>
    <row r="5301" spans="1:12" x14ac:dyDescent="0.3">
      <c r="A5301" s="10" t="s">
        <v>1562</v>
      </c>
      <c r="B5301" s="10" t="s">
        <v>2818</v>
      </c>
      <c r="C5301" s="10" t="s">
        <v>3066</v>
      </c>
      <c r="D5301" s="10" t="s">
        <v>3070</v>
      </c>
      <c r="E5301" s="10" t="s">
        <v>1563</v>
      </c>
      <c r="F5301" s="10"/>
      <c r="G5301" s="10" t="s">
        <v>950</v>
      </c>
      <c r="I5301" s="10"/>
      <c r="J5301" s="10" t="s">
        <v>1307</v>
      </c>
      <c r="K5301" s="10" t="s">
        <v>23</v>
      </c>
      <c r="L5301">
        <v>28</v>
      </c>
    </row>
    <row r="5302" spans="1:12" x14ac:dyDescent="0.3">
      <c r="A5302" s="10" t="s">
        <v>1562</v>
      </c>
      <c r="B5302" s="10" t="s">
        <v>2818</v>
      </c>
      <c r="C5302" s="10" t="s">
        <v>3066</v>
      </c>
      <c r="D5302" s="10" t="s">
        <v>3070</v>
      </c>
      <c r="E5302" s="10" t="s">
        <v>1563</v>
      </c>
      <c r="F5302" s="10"/>
      <c r="G5302" s="10" t="s">
        <v>950</v>
      </c>
      <c r="I5302" s="10"/>
      <c r="J5302" s="10" t="s">
        <v>1307</v>
      </c>
      <c r="K5302" s="10" t="s">
        <v>24</v>
      </c>
      <c r="L5302">
        <v>34</v>
      </c>
    </row>
    <row r="5303" spans="1:12" x14ac:dyDescent="0.3">
      <c r="A5303" s="10" t="s">
        <v>1562</v>
      </c>
      <c r="B5303" s="10" t="s">
        <v>2818</v>
      </c>
      <c r="C5303" s="10" t="s">
        <v>3066</v>
      </c>
      <c r="D5303" s="10" t="s">
        <v>3070</v>
      </c>
      <c r="E5303" s="10" t="s">
        <v>1563</v>
      </c>
      <c r="F5303" s="10"/>
      <c r="G5303" s="10" t="s">
        <v>950</v>
      </c>
      <c r="I5303" s="10"/>
      <c r="J5303" s="10" t="s">
        <v>1307</v>
      </c>
      <c r="K5303" s="10" t="s">
        <v>25</v>
      </c>
      <c r="L5303">
        <v>11</v>
      </c>
    </row>
    <row r="5304" spans="1:12" x14ac:dyDescent="0.3">
      <c r="A5304" s="10" t="s">
        <v>1562</v>
      </c>
      <c r="B5304" s="10" t="s">
        <v>2818</v>
      </c>
      <c r="C5304" s="10" t="s">
        <v>3066</v>
      </c>
      <c r="D5304" s="10" t="s">
        <v>3070</v>
      </c>
      <c r="E5304" s="10" t="s">
        <v>1563</v>
      </c>
      <c r="F5304" s="10"/>
      <c r="G5304" s="10" t="s">
        <v>950</v>
      </c>
      <c r="I5304" s="10"/>
      <c r="J5304" s="10" t="s">
        <v>1307</v>
      </c>
      <c r="K5304" s="10" t="s">
        <v>26</v>
      </c>
      <c r="L5304">
        <v>4</v>
      </c>
    </row>
    <row r="5305" spans="1:12" x14ac:dyDescent="0.3">
      <c r="A5305" s="10" t="s">
        <v>1562</v>
      </c>
      <c r="B5305" s="10" t="s">
        <v>2818</v>
      </c>
      <c r="C5305" s="10" t="s">
        <v>3066</v>
      </c>
      <c r="D5305" s="10" t="s">
        <v>3070</v>
      </c>
      <c r="E5305" s="10" t="s">
        <v>1563</v>
      </c>
      <c r="F5305" s="10"/>
      <c r="G5305" s="10" t="s">
        <v>950</v>
      </c>
      <c r="I5305" s="10"/>
      <c r="J5305" s="10" t="s">
        <v>1307</v>
      </c>
      <c r="K5305" s="10" t="s">
        <v>27</v>
      </c>
      <c r="L5305">
        <v>1</v>
      </c>
    </row>
    <row r="5306" spans="1:12" x14ac:dyDescent="0.3">
      <c r="A5306" s="10" t="s">
        <v>1562</v>
      </c>
      <c r="B5306" s="10" t="s">
        <v>2818</v>
      </c>
      <c r="C5306" s="10" t="s">
        <v>3066</v>
      </c>
      <c r="D5306" s="10" t="s">
        <v>3070</v>
      </c>
      <c r="E5306" s="10" t="s">
        <v>1563</v>
      </c>
      <c r="F5306" s="10"/>
      <c r="G5306" s="10" t="s">
        <v>950</v>
      </c>
      <c r="I5306" s="10"/>
      <c r="J5306" s="10" t="s">
        <v>1307</v>
      </c>
      <c r="K5306" s="10" t="s">
        <v>28</v>
      </c>
      <c r="L5306">
        <v>2</v>
      </c>
    </row>
    <row r="5307" spans="1:12" x14ac:dyDescent="0.3">
      <c r="A5307" s="10" t="s">
        <v>1564</v>
      </c>
      <c r="B5307" s="10" t="s">
        <v>2818</v>
      </c>
      <c r="C5307" s="10" t="s">
        <v>3066</v>
      </c>
      <c r="D5307" s="10" t="s">
        <v>3070</v>
      </c>
      <c r="E5307" s="10" t="s">
        <v>1565</v>
      </c>
      <c r="F5307" s="10"/>
      <c r="G5307" s="10" t="s">
        <v>950</v>
      </c>
      <c r="I5307" s="10"/>
      <c r="J5307" s="10" t="s">
        <v>1307</v>
      </c>
      <c r="K5307" s="10" t="s">
        <v>22</v>
      </c>
      <c r="L5307">
        <v>15676</v>
      </c>
    </row>
    <row r="5308" spans="1:12" x14ac:dyDescent="0.3">
      <c r="A5308" s="10" t="s">
        <v>1564</v>
      </c>
      <c r="B5308" s="10" t="s">
        <v>2818</v>
      </c>
      <c r="C5308" s="10" t="s">
        <v>3066</v>
      </c>
      <c r="D5308" s="10" t="s">
        <v>3070</v>
      </c>
      <c r="E5308" s="10" t="s">
        <v>1565</v>
      </c>
      <c r="F5308" s="10"/>
      <c r="G5308" s="10" t="s">
        <v>950</v>
      </c>
      <c r="I5308" s="10"/>
      <c r="J5308" s="10" t="s">
        <v>1307</v>
      </c>
      <c r="K5308" s="10" t="s">
        <v>23</v>
      </c>
      <c r="L5308">
        <v>16635</v>
      </c>
    </row>
    <row r="5309" spans="1:12" x14ac:dyDescent="0.3">
      <c r="A5309" s="10" t="s">
        <v>1564</v>
      </c>
      <c r="B5309" s="10" t="s">
        <v>2818</v>
      </c>
      <c r="C5309" s="10" t="s">
        <v>3066</v>
      </c>
      <c r="D5309" s="10" t="s">
        <v>3070</v>
      </c>
      <c r="E5309" s="10" t="s">
        <v>1565</v>
      </c>
      <c r="F5309" s="10"/>
      <c r="G5309" s="10" t="s">
        <v>950</v>
      </c>
      <c r="I5309" s="10"/>
      <c r="J5309" s="10" t="s">
        <v>1307</v>
      </c>
      <c r="K5309" s="10" t="s">
        <v>24</v>
      </c>
      <c r="L5309">
        <v>15553</v>
      </c>
    </row>
    <row r="5310" spans="1:12" x14ac:dyDescent="0.3">
      <c r="A5310" s="10" t="s">
        <v>1564</v>
      </c>
      <c r="B5310" s="10" t="s">
        <v>2818</v>
      </c>
      <c r="C5310" s="10" t="s">
        <v>3066</v>
      </c>
      <c r="D5310" s="10" t="s">
        <v>3070</v>
      </c>
      <c r="E5310" s="10" t="s">
        <v>1565</v>
      </c>
      <c r="F5310" s="10"/>
      <c r="G5310" s="10" t="s">
        <v>950</v>
      </c>
      <c r="I5310" s="10"/>
      <c r="J5310" s="10" t="s">
        <v>1307</v>
      </c>
      <c r="K5310" s="10" t="s">
        <v>25</v>
      </c>
      <c r="L5310">
        <v>15321</v>
      </c>
    </row>
    <row r="5311" spans="1:12" x14ac:dyDescent="0.3">
      <c r="A5311" s="10" t="s">
        <v>1564</v>
      </c>
      <c r="B5311" s="10" t="s">
        <v>2818</v>
      </c>
      <c r="C5311" s="10" t="s">
        <v>3066</v>
      </c>
      <c r="D5311" s="10" t="s">
        <v>3070</v>
      </c>
      <c r="E5311" s="10" t="s">
        <v>1565</v>
      </c>
      <c r="F5311" s="10"/>
      <c r="G5311" s="10" t="s">
        <v>950</v>
      </c>
      <c r="I5311" s="10"/>
      <c r="J5311" s="10" t="s">
        <v>1307</v>
      </c>
      <c r="K5311" s="10" t="s">
        <v>26</v>
      </c>
      <c r="L5311">
        <v>15387</v>
      </c>
    </row>
    <row r="5312" spans="1:12" x14ac:dyDescent="0.3">
      <c r="A5312" s="10" t="s">
        <v>1564</v>
      </c>
      <c r="B5312" s="10" t="s">
        <v>2818</v>
      </c>
      <c r="C5312" s="10" t="s">
        <v>3066</v>
      </c>
      <c r="D5312" s="10" t="s">
        <v>3070</v>
      </c>
      <c r="E5312" s="10" t="s">
        <v>1565</v>
      </c>
      <c r="F5312" s="10"/>
      <c r="G5312" s="10" t="s">
        <v>950</v>
      </c>
      <c r="I5312" s="10"/>
      <c r="J5312" s="10" t="s">
        <v>1307</v>
      </c>
      <c r="K5312" s="10" t="s">
        <v>27</v>
      </c>
      <c r="L5312">
        <v>14621</v>
      </c>
    </row>
    <row r="5313" spans="1:12" x14ac:dyDescent="0.3">
      <c r="A5313" s="10" t="s">
        <v>1564</v>
      </c>
      <c r="B5313" s="10" t="s">
        <v>2818</v>
      </c>
      <c r="C5313" s="10" t="s">
        <v>3066</v>
      </c>
      <c r="D5313" s="10" t="s">
        <v>3070</v>
      </c>
      <c r="E5313" s="10" t="s">
        <v>1565</v>
      </c>
      <c r="F5313" s="10"/>
      <c r="G5313" s="10" t="s">
        <v>950</v>
      </c>
      <c r="I5313" s="10"/>
      <c r="J5313" s="10" t="s">
        <v>1307</v>
      </c>
      <c r="K5313" s="10" t="s">
        <v>28</v>
      </c>
      <c r="L5313">
        <v>16174</v>
      </c>
    </row>
    <row r="5314" spans="1:12" x14ac:dyDescent="0.3">
      <c r="A5314" s="10" t="s">
        <v>1566</v>
      </c>
      <c r="B5314" s="10" t="s">
        <v>2818</v>
      </c>
      <c r="C5314" s="10" t="s">
        <v>3066</v>
      </c>
      <c r="D5314" s="10" t="s">
        <v>3083</v>
      </c>
      <c r="E5314" s="10" t="s">
        <v>1567</v>
      </c>
      <c r="F5314" s="10"/>
      <c r="G5314" s="10" t="s">
        <v>950</v>
      </c>
      <c r="I5314" s="10"/>
      <c r="J5314" s="10" t="s">
        <v>1307</v>
      </c>
      <c r="K5314" s="10" t="s">
        <v>22</v>
      </c>
      <c r="L5314">
        <v>8</v>
      </c>
    </row>
    <row r="5315" spans="1:12" x14ac:dyDescent="0.3">
      <c r="A5315" s="10" t="s">
        <v>1566</v>
      </c>
      <c r="B5315" s="10" t="s">
        <v>2818</v>
      </c>
      <c r="C5315" s="10" t="s">
        <v>3066</v>
      </c>
      <c r="D5315" s="10" t="s">
        <v>3083</v>
      </c>
      <c r="E5315" s="10" t="s">
        <v>1567</v>
      </c>
      <c r="F5315" s="10"/>
      <c r="G5315" s="10" t="s">
        <v>950</v>
      </c>
      <c r="I5315" s="10"/>
      <c r="J5315" s="10" t="s">
        <v>1307</v>
      </c>
      <c r="K5315" s="10" t="s">
        <v>23</v>
      </c>
      <c r="L5315">
        <v>15</v>
      </c>
    </row>
    <row r="5316" spans="1:12" x14ac:dyDescent="0.3">
      <c r="A5316" s="10" t="s">
        <v>1566</v>
      </c>
      <c r="B5316" s="10" t="s">
        <v>2818</v>
      </c>
      <c r="C5316" s="10" t="s">
        <v>3066</v>
      </c>
      <c r="D5316" s="10" t="s">
        <v>3083</v>
      </c>
      <c r="E5316" s="10" t="s">
        <v>1567</v>
      </c>
      <c r="F5316" s="10"/>
      <c r="G5316" s="10" t="s">
        <v>950</v>
      </c>
      <c r="I5316" s="10"/>
      <c r="J5316" s="10" t="s">
        <v>1307</v>
      </c>
      <c r="K5316" s="10" t="s">
        <v>24</v>
      </c>
      <c r="L5316">
        <v>34</v>
      </c>
    </row>
    <row r="5317" spans="1:12" x14ac:dyDescent="0.3">
      <c r="A5317" s="10" t="s">
        <v>1566</v>
      </c>
      <c r="B5317" s="10" t="s">
        <v>2818</v>
      </c>
      <c r="C5317" s="10" t="s">
        <v>3066</v>
      </c>
      <c r="D5317" s="10" t="s">
        <v>3083</v>
      </c>
      <c r="E5317" s="10" t="s">
        <v>1567</v>
      </c>
      <c r="F5317" s="10"/>
      <c r="G5317" s="10" t="s">
        <v>950</v>
      </c>
      <c r="I5317" s="10"/>
      <c r="J5317" s="10" t="s">
        <v>1307</v>
      </c>
      <c r="K5317" s="10" t="s">
        <v>25</v>
      </c>
      <c r="L5317">
        <v>55</v>
      </c>
    </row>
    <row r="5318" spans="1:12" x14ac:dyDescent="0.3">
      <c r="A5318" s="10" t="s">
        <v>1566</v>
      </c>
      <c r="B5318" s="10" t="s">
        <v>2818</v>
      </c>
      <c r="C5318" s="10" t="s">
        <v>3066</v>
      </c>
      <c r="D5318" s="10" t="s">
        <v>3083</v>
      </c>
      <c r="E5318" s="10" t="s">
        <v>1567</v>
      </c>
      <c r="F5318" s="10"/>
      <c r="G5318" s="10" t="s">
        <v>950</v>
      </c>
      <c r="I5318" s="10"/>
      <c r="J5318" s="10" t="s">
        <v>1307</v>
      </c>
      <c r="K5318" s="10" t="s">
        <v>26</v>
      </c>
      <c r="L5318">
        <v>48</v>
      </c>
    </row>
    <row r="5319" spans="1:12" x14ac:dyDescent="0.3">
      <c r="A5319" s="10" t="s">
        <v>1566</v>
      </c>
      <c r="B5319" s="10" t="s">
        <v>2818</v>
      </c>
      <c r="C5319" s="10" t="s">
        <v>3066</v>
      </c>
      <c r="D5319" s="10" t="s">
        <v>3083</v>
      </c>
      <c r="E5319" s="10" t="s">
        <v>1567</v>
      </c>
      <c r="F5319" s="10"/>
      <c r="G5319" s="10" t="s">
        <v>950</v>
      </c>
      <c r="I5319" s="10"/>
      <c r="J5319" s="10" t="s">
        <v>1307</v>
      </c>
      <c r="K5319" s="10" t="s">
        <v>27</v>
      </c>
      <c r="L5319">
        <v>22</v>
      </c>
    </row>
    <row r="5320" spans="1:12" x14ac:dyDescent="0.3">
      <c r="A5320" s="10" t="s">
        <v>1566</v>
      </c>
      <c r="B5320" s="10" t="s">
        <v>2818</v>
      </c>
      <c r="C5320" s="10" t="s">
        <v>3066</v>
      </c>
      <c r="D5320" s="10" t="s">
        <v>3083</v>
      </c>
      <c r="E5320" s="10" t="s">
        <v>1567</v>
      </c>
      <c r="F5320" s="10"/>
      <c r="G5320" s="10" t="s">
        <v>950</v>
      </c>
      <c r="I5320" s="10"/>
      <c r="J5320" s="10" t="s">
        <v>1307</v>
      </c>
      <c r="K5320" s="10" t="s">
        <v>28</v>
      </c>
      <c r="L5320">
        <v>20</v>
      </c>
    </row>
    <row r="5321" spans="1:12" x14ac:dyDescent="0.3">
      <c r="A5321" s="10" t="s">
        <v>1568</v>
      </c>
      <c r="B5321" s="10" t="s">
        <v>2818</v>
      </c>
      <c r="C5321" s="10" t="s">
        <v>3066</v>
      </c>
      <c r="D5321" s="10" t="s">
        <v>3078</v>
      </c>
      <c r="E5321" s="10" t="s">
        <v>1569</v>
      </c>
      <c r="F5321" s="10"/>
      <c r="G5321" s="10" t="s">
        <v>950</v>
      </c>
      <c r="I5321" s="10"/>
      <c r="J5321" s="10" t="s">
        <v>1307</v>
      </c>
      <c r="K5321" s="10" t="s">
        <v>22</v>
      </c>
      <c r="L5321">
        <v>1365</v>
      </c>
    </row>
    <row r="5322" spans="1:12" x14ac:dyDescent="0.3">
      <c r="A5322" s="10" t="s">
        <v>1568</v>
      </c>
      <c r="B5322" s="10" t="s">
        <v>2818</v>
      </c>
      <c r="C5322" s="10" t="s">
        <v>3066</v>
      </c>
      <c r="D5322" s="10" t="s">
        <v>3078</v>
      </c>
      <c r="E5322" s="10" t="s">
        <v>1569</v>
      </c>
      <c r="F5322" s="10"/>
      <c r="G5322" s="10" t="s">
        <v>950</v>
      </c>
      <c r="I5322" s="10"/>
      <c r="J5322" s="10" t="s">
        <v>1307</v>
      </c>
      <c r="K5322" s="10" t="s">
        <v>23</v>
      </c>
      <c r="L5322">
        <v>1317</v>
      </c>
    </row>
    <row r="5323" spans="1:12" x14ac:dyDescent="0.3">
      <c r="A5323" s="10" t="s">
        <v>1568</v>
      </c>
      <c r="B5323" s="10" t="s">
        <v>2818</v>
      </c>
      <c r="C5323" s="10" t="s">
        <v>3066</v>
      </c>
      <c r="D5323" s="10" t="s">
        <v>3078</v>
      </c>
      <c r="E5323" s="10" t="s">
        <v>1569</v>
      </c>
      <c r="F5323" s="10"/>
      <c r="G5323" s="10" t="s">
        <v>950</v>
      </c>
      <c r="I5323" s="10"/>
      <c r="J5323" s="10" t="s">
        <v>1307</v>
      </c>
      <c r="K5323" s="10" t="s">
        <v>24</v>
      </c>
      <c r="L5323">
        <v>1254</v>
      </c>
    </row>
    <row r="5324" spans="1:12" x14ac:dyDescent="0.3">
      <c r="A5324" s="10" t="s">
        <v>1568</v>
      </c>
      <c r="B5324" s="10" t="s">
        <v>2818</v>
      </c>
      <c r="C5324" s="10" t="s">
        <v>3066</v>
      </c>
      <c r="D5324" s="10" t="s">
        <v>3078</v>
      </c>
      <c r="E5324" s="10" t="s">
        <v>1569</v>
      </c>
      <c r="F5324" s="10"/>
      <c r="G5324" s="10" t="s">
        <v>950</v>
      </c>
      <c r="I5324" s="10"/>
      <c r="J5324" s="10" t="s">
        <v>1307</v>
      </c>
      <c r="K5324" s="10" t="s">
        <v>25</v>
      </c>
      <c r="L5324">
        <v>1220</v>
      </c>
    </row>
    <row r="5325" spans="1:12" x14ac:dyDescent="0.3">
      <c r="A5325" s="10" t="s">
        <v>1568</v>
      </c>
      <c r="B5325" s="10" t="s">
        <v>2818</v>
      </c>
      <c r="C5325" s="10" t="s">
        <v>3066</v>
      </c>
      <c r="D5325" s="10" t="s">
        <v>3078</v>
      </c>
      <c r="E5325" s="10" t="s">
        <v>1569</v>
      </c>
      <c r="F5325" s="10"/>
      <c r="G5325" s="10" t="s">
        <v>950</v>
      </c>
      <c r="I5325" s="10"/>
      <c r="J5325" s="10" t="s">
        <v>1307</v>
      </c>
      <c r="K5325" s="10" t="s">
        <v>26</v>
      </c>
      <c r="L5325">
        <v>1177</v>
      </c>
    </row>
    <row r="5326" spans="1:12" x14ac:dyDescent="0.3">
      <c r="A5326" s="10" t="s">
        <v>1568</v>
      </c>
      <c r="B5326" s="10" t="s">
        <v>2818</v>
      </c>
      <c r="C5326" s="10" t="s">
        <v>3066</v>
      </c>
      <c r="D5326" s="10" t="s">
        <v>3078</v>
      </c>
      <c r="E5326" s="10" t="s">
        <v>1569</v>
      </c>
      <c r="F5326" s="10"/>
      <c r="G5326" s="10" t="s">
        <v>950</v>
      </c>
      <c r="I5326" s="10"/>
      <c r="J5326" s="10" t="s">
        <v>1307</v>
      </c>
      <c r="K5326" s="10" t="s">
        <v>27</v>
      </c>
      <c r="L5326">
        <v>1234</v>
      </c>
    </row>
    <row r="5327" spans="1:12" x14ac:dyDescent="0.3">
      <c r="A5327" s="10" t="s">
        <v>1568</v>
      </c>
      <c r="B5327" s="10" t="s">
        <v>2818</v>
      </c>
      <c r="C5327" s="10" t="s">
        <v>3066</v>
      </c>
      <c r="D5327" s="10" t="s">
        <v>3078</v>
      </c>
      <c r="E5327" s="10" t="s">
        <v>1569</v>
      </c>
      <c r="F5327" s="10"/>
      <c r="G5327" s="10" t="s">
        <v>950</v>
      </c>
      <c r="I5327" s="10"/>
      <c r="J5327" s="10" t="s">
        <v>1307</v>
      </c>
      <c r="K5327" s="10" t="s">
        <v>28</v>
      </c>
      <c r="L5327">
        <v>1427</v>
      </c>
    </row>
    <row r="5328" spans="1:12" x14ac:dyDescent="0.3">
      <c r="A5328" s="10" t="s">
        <v>1570</v>
      </c>
      <c r="B5328" s="10" t="s">
        <v>2818</v>
      </c>
      <c r="C5328" s="10" t="s">
        <v>3066</v>
      </c>
      <c r="D5328" s="10" t="s">
        <v>3078</v>
      </c>
      <c r="E5328" s="10" t="s">
        <v>1571</v>
      </c>
      <c r="F5328" s="10"/>
      <c r="G5328" s="10" t="s">
        <v>950</v>
      </c>
      <c r="I5328" s="10"/>
      <c r="J5328" s="10" t="s">
        <v>1307</v>
      </c>
      <c r="K5328" s="10" t="s">
        <v>22</v>
      </c>
      <c r="L5328">
        <v>1691</v>
      </c>
    </row>
    <row r="5329" spans="1:12" x14ac:dyDescent="0.3">
      <c r="A5329" s="10" t="s">
        <v>1570</v>
      </c>
      <c r="B5329" s="10" t="s">
        <v>2818</v>
      </c>
      <c r="C5329" s="10" t="s">
        <v>3066</v>
      </c>
      <c r="D5329" s="10" t="s">
        <v>3078</v>
      </c>
      <c r="E5329" s="10" t="s">
        <v>1571</v>
      </c>
      <c r="F5329" s="10"/>
      <c r="G5329" s="10" t="s">
        <v>950</v>
      </c>
      <c r="I5329" s="10"/>
      <c r="J5329" s="10" t="s">
        <v>1307</v>
      </c>
      <c r="K5329" s="10" t="s">
        <v>23</v>
      </c>
      <c r="L5329">
        <v>1162</v>
      </c>
    </row>
    <row r="5330" spans="1:12" x14ac:dyDescent="0.3">
      <c r="A5330" s="10" t="s">
        <v>1570</v>
      </c>
      <c r="B5330" s="10" t="s">
        <v>2818</v>
      </c>
      <c r="C5330" s="10" t="s">
        <v>3066</v>
      </c>
      <c r="D5330" s="10" t="s">
        <v>3078</v>
      </c>
      <c r="E5330" s="10" t="s">
        <v>1571</v>
      </c>
      <c r="F5330" s="10"/>
      <c r="G5330" s="10" t="s">
        <v>950</v>
      </c>
      <c r="I5330" s="10"/>
      <c r="J5330" s="10" t="s">
        <v>1307</v>
      </c>
      <c r="K5330" s="10" t="s">
        <v>24</v>
      </c>
      <c r="L5330">
        <v>1000</v>
      </c>
    </row>
    <row r="5331" spans="1:12" x14ac:dyDescent="0.3">
      <c r="A5331" s="10" t="s">
        <v>1570</v>
      </c>
      <c r="B5331" s="10" t="s">
        <v>2818</v>
      </c>
      <c r="C5331" s="10" t="s">
        <v>3066</v>
      </c>
      <c r="D5331" s="10" t="s">
        <v>3078</v>
      </c>
      <c r="E5331" s="10" t="s">
        <v>1571</v>
      </c>
      <c r="F5331" s="10"/>
      <c r="G5331" s="10" t="s">
        <v>950</v>
      </c>
      <c r="I5331" s="10"/>
      <c r="J5331" s="10" t="s">
        <v>1307</v>
      </c>
      <c r="K5331" s="10" t="s">
        <v>25</v>
      </c>
      <c r="L5331">
        <v>1215</v>
      </c>
    </row>
    <row r="5332" spans="1:12" x14ac:dyDescent="0.3">
      <c r="A5332" s="10" t="s">
        <v>1570</v>
      </c>
      <c r="B5332" s="10" t="s">
        <v>2818</v>
      </c>
      <c r="C5332" s="10" t="s">
        <v>3066</v>
      </c>
      <c r="D5332" s="10" t="s">
        <v>3078</v>
      </c>
      <c r="E5332" s="10" t="s">
        <v>1571</v>
      </c>
      <c r="F5332" s="10"/>
      <c r="G5332" s="10" t="s">
        <v>950</v>
      </c>
      <c r="I5332" s="10"/>
      <c r="J5332" s="10" t="s">
        <v>1307</v>
      </c>
      <c r="K5332" s="10" t="s">
        <v>26</v>
      </c>
      <c r="L5332">
        <v>1001</v>
      </c>
    </row>
    <row r="5333" spans="1:12" x14ac:dyDescent="0.3">
      <c r="A5333" s="10" t="s">
        <v>1570</v>
      </c>
      <c r="B5333" s="10" t="s">
        <v>2818</v>
      </c>
      <c r="C5333" s="10" t="s">
        <v>3066</v>
      </c>
      <c r="D5333" s="10" t="s">
        <v>3078</v>
      </c>
      <c r="E5333" s="10" t="s">
        <v>1571</v>
      </c>
      <c r="F5333" s="10"/>
      <c r="G5333" s="10" t="s">
        <v>950</v>
      </c>
      <c r="I5333" s="10"/>
      <c r="J5333" s="10" t="s">
        <v>1307</v>
      </c>
      <c r="K5333" s="10" t="s">
        <v>27</v>
      </c>
      <c r="L5333">
        <v>907</v>
      </c>
    </row>
    <row r="5334" spans="1:12" x14ac:dyDescent="0.3">
      <c r="A5334" s="10" t="s">
        <v>1570</v>
      </c>
      <c r="B5334" s="10" t="s">
        <v>2818</v>
      </c>
      <c r="C5334" s="10" t="s">
        <v>3066</v>
      </c>
      <c r="D5334" s="10" t="s">
        <v>3078</v>
      </c>
      <c r="E5334" s="10" t="s">
        <v>1571</v>
      </c>
      <c r="F5334" s="10"/>
      <c r="G5334" s="10" t="s">
        <v>950</v>
      </c>
      <c r="I5334" s="10"/>
      <c r="J5334" s="10" t="s">
        <v>1307</v>
      </c>
      <c r="K5334" s="10" t="s">
        <v>28</v>
      </c>
      <c r="L5334">
        <v>4163</v>
      </c>
    </row>
    <row r="5335" spans="1:12" x14ac:dyDescent="0.3">
      <c r="A5335" s="10" t="s">
        <v>1572</v>
      </c>
      <c r="B5335" s="10" t="s">
        <v>2818</v>
      </c>
      <c r="C5335" s="10" t="s">
        <v>3066</v>
      </c>
      <c r="D5335" s="10" t="s">
        <v>2922</v>
      </c>
      <c r="E5335" s="10" t="s">
        <v>1573</v>
      </c>
      <c r="F5335" s="10"/>
      <c r="G5335" s="10" t="s">
        <v>950</v>
      </c>
      <c r="I5335" s="10"/>
      <c r="J5335" s="10" t="s">
        <v>1307</v>
      </c>
      <c r="K5335" s="10" t="s">
        <v>22</v>
      </c>
      <c r="L5335">
        <v>124</v>
      </c>
    </row>
    <row r="5336" spans="1:12" x14ac:dyDescent="0.3">
      <c r="A5336" s="10" t="s">
        <v>1572</v>
      </c>
      <c r="B5336" s="10" t="s">
        <v>2818</v>
      </c>
      <c r="C5336" s="10" t="s">
        <v>3066</v>
      </c>
      <c r="D5336" s="10" t="s">
        <v>2922</v>
      </c>
      <c r="E5336" s="10" t="s">
        <v>1573</v>
      </c>
      <c r="F5336" s="10"/>
      <c r="G5336" s="10" t="s">
        <v>950</v>
      </c>
      <c r="I5336" s="10"/>
      <c r="J5336" s="10" t="s">
        <v>1307</v>
      </c>
      <c r="K5336" s="10" t="s">
        <v>23</v>
      </c>
      <c r="L5336">
        <v>159</v>
      </c>
    </row>
    <row r="5337" spans="1:12" x14ac:dyDescent="0.3">
      <c r="A5337" s="10" t="s">
        <v>1572</v>
      </c>
      <c r="B5337" s="10" t="s">
        <v>2818</v>
      </c>
      <c r="C5337" s="10" t="s">
        <v>3066</v>
      </c>
      <c r="D5337" s="10" t="s">
        <v>2922</v>
      </c>
      <c r="E5337" s="10" t="s">
        <v>1573</v>
      </c>
      <c r="F5337" s="10"/>
      <c r="G5337" s="10" t="s">
        <v>950</v>
      </c>
      <c r="I5337" s="10"/>
      <c r="J5337" s="10" t="s">
        <v>1307</v>
      </c>
      <c r="K5337" s="10" t="s">
        <v>24</v>
      </c>
      <c r="L5337">
        <v>196</v>
      </c>
    </row>
    <row r="5338" spans="1:12" x14ac:dyDescent="0.3">
      <c r="A5338" s="10" t="s">
        <v>1572</v>
      </c>
      <c r="B5338" s="10" t="s">
        <v>2818</v>
      </c>
      <c r="C5338" s="10" t="s">
        <v>3066</v>
      </c>
      <c r="D5338" s="10" t="s">
        <v>2922</v>
      </c>
      <c r="E5338" s="10" t="s">
        <v>1573</v>
      </c>
      <c r="F5338" s="10"/>
      <c r="G5338" s="10" t="s">
        <v>950</v>
      </c>
      <c r="I5338" s="10"/>
      <c r="J5338" s="10" t="s">
        <v>1307</v>
      </c>
      <c r="K5338" s="10" t="s">
        <v>25</v>
      </c>
      <c r="L5338">
        <v>351</v>
      </c>
    </row>
    <row r="5339" spans="1:12" x14ac:dyDescent="0.3">
      <c r="A5339" s="10" t="s">
        <v>1572</v>
      </c>
      <c r="B5339" s="10" t="s">
        <v>2818</v>
      </c>
      <c r="C5339" s="10" t="s">
        <v>3066</v>
      </c>
      <c r="D5339" s="10" t="s">
        <v>2922</v>
      </c>
      <c r="E5339" s="10" t="s">
        <v>1573</v>
      </c>
      <c r="F5339" s="10"/>
      <c r="G5339" s="10" t="s">
        <v>950</v>
      </c>
      <c r="I5339" s="10"/>
      <c r="J5339" s="10" t="s">
        <v>1307</v>
      </c>
      <c r="K5339" s="10" t="s">
        <v>26</v>
      </c>
      <c r="L5339">
        <v>1557</v>
      </c>
    </row>
    <row r="5340" spans="1:12" x14ac:dyDescent="0.3">
      <c r="A5340" s="10" t="s">
        <v>1572</v>
      </c>
      <c r="B5340" s="10" t="s">
        <v>2818</v>
      </c>
      <c r="C5340" s="10" t="s">
        <v>3066</v>
      </c>
      <c r="D5340" s="10" t="s">
        <v>2922</v>
      </c>
      <c r="E5340" s="10" t="s">
        <v>1573</v>
      </c>
      <c r="F5340" s="10"/>
      <c r="G5340" s="10" t="s">
        <v>950</v>
      </c>
      <c r="I5340" s="10"/>
      <c r="J5340" s="10" t="s">
        <v>1307</v>
      </c>
      <c r="K5340" s="10" t="s">
        <v>27</v>
      </c>
      <c r="L5340">
        <v>1461</v>
      </c>
    </row>
    <row r="5341" spans="1:12" x14ac:dyDescent="0.3">
      <c r="A5341" s="10" t="s">
        <v>1572</v>
      </c>
      <c r="B5341" s="10" t="s">
        <v>2818</v>
      </c>
      <c r="C5341" s="10" t="s">
        <v>3066</v>
      </c>
      <c r="D5341" s="10" t="s">
        <v>2922</v>
      </c>
      <c r="E5341" s="10" t="s">
        <v>1573</v>
      </c>
      <c r="F5341" s="10"/>
      <c r="G5341" s="10" t="s">
        <v>950</v>
      </c>
      <c r="I5341" s="10"/>
      <c r="J5341" s="10" t="s">
        <v>1307</v>
      </c>
      <c r="K5341" s="10" t="s">
        <v>28</v>
      </c>
      <c r="L5341">
        <v>1307</v>
      </c>
    </row>
    <row r="5342" spans="1:12" x14ac:dyDescent="0.3">
      <c r="A5342" s="10" t="s">
        <v>1574</v>
      </c>
      <c r="B5342" s="10" t="s">
        <v>2818</v>
      </c>
      <c r="C5342" s="10" t="s">
        <v>3066</v>
      </c>
      <c r="D5342" s="10" t="s">
        <v>3086</v>
      </c>
      <c r="E5342" s="10" t="s">
        <v>1576</v>
      </c>
      <c r="F5342" s="10"/>
      <c r="G5342" s="10" t="s">
        <v>950</v>
      </c>
      <c r="I5342" s="10"/>
      <c r="J5342" s="10" t="s">
        <v>1307</v>
      </c>
      <c r="K5342" s="10" t="s">
        <v>22</v>
      </c>
      <c r="L5342">
        <v>7</v>
      </c>
    </row>
    <row r="5343" spans="1:12" x14ac:dyDescent="0.3">
      <c r="A5343" s="10" t="s">
        <v>1574</v>
      </c>
      <c r="B5343" s="10" t="s">
        <v>2818</v>
      </c>
      <c r="C5343" s="10" t="s">
        <v>3066</v>
      </c>
      <c r="D5343" s="10" t="s">
        <v>3086</v>
      </c>
      <c r="E5343" s="10" t="s">
        <v>1576</v>
      </c>
      <c r="F5343" s="10"/>
      <c r="G5343" s="10" t="s">
        <v>950</v>
      </c>
      <c r="I5343" s="10"/>
      <c r="J5343" s="10" t="s">
        <v>1307</v>
      </c>
      <c r="K5343" s="10" t="s">
        <v>23</v>
      </c>
      <c r="L5343">
        <v>4</v>
      </c>
    </row>
    <row r="5344" spans="1:12" x14ac:dyDescent="0.3">
      <c r="A5344" s="10" t="s">
        <v>1574</v>
      </c>
      <c r="B5344" s="10" t="s">
        <v>2818</v>
      </c>
      <c r="C5344" s="10" t="s">
        <v>3066</v>
      </c>
      <c r="D5344" s="10" t="s">
        <v>3086</v>
      </c>
      <c r="E5344" s="10" t="s">
        <v>1576</v>
      </c>
      <c r="F5344" s="10"/>
      <c r="G5344" s="10" t="s">
        <v>950</v>
      </c>
      <c r="I5344" s="10"/>
      <c r="J5344" s="10" t="s">
        <v>1307</v>
      </c>
      <c r="K5344" s="10" t="s">
        <v>24</v>
      </c>
      <c r="L5344">
        <v>1</v>
      </c>
    </row>
    <row r="5345" spans="1:12" x14ac:dyDescent="0.3">
      <c r="A5345" s="10" t="s">
        <v>1574</v>
      </c>
      <c r="B5345" s="10" t="s">
        <v>2818</v>
      </c>
      <c r="C5345" s="10" t="s">
        <v>3066</v>
      </c>
      <c r="D5345" s="10" t="s">
        <v>3086</v>
      </c>
      <c r="E5345" s="10" t="s">
        <v>1576</v>
      </c>
      <c r="F5345" s="10"/>
      <c r="G5345" s="10" t="s">
        <v>950</v>
      </c>
      <c r="I5345" s="10"/>
      <c r="J5345" s="10" t="s">
        <v>1307</v>
      </c>
      <c r="K5345" s="10" t="s">
        <v>25</v>
      </c>
      <c r="L5345">
        <v>0</v>
      </c>
    </row>
    <row r="5346" spans="1:12" x14ac:dyDescent="0.3">
      <c r="A5346" s="10" t="s">
        <v>1574</v>
      </c>
      <c r="B5346" s="10" t="s">
        <v>2818</v>
      </c>
      <c r="C5346" s="10" t="s">
        <v>3066</v>
      </c>
      <c r="D5346" s="10" t="s">
        <v>3086</v>
      </c>
      <c r="E5346" s="10" t="s">
        <v>1576</v>
      </c>
      <c r="F5346" s="10"/>
      <c r="G5346" s="10" t="s">
        <v>950</v>
      </c>
      <c r="I5346" s="10"/>
      <c r="J5346" s="10" t="s">
        <v>1307</v>
      </c>
      <c r="K5346" s="10" t="s">
        <v>26</v>
      </c>
      <c r="L5346">
        <v>0</v>
      </c>
    </row>
    <row r="5347" spans="1:12" x14ac:dyDescent="0.3">
      <c r="A5347" s="10" t="s">
        <v>1574</v>
      </c>
      <c r="B5347" s="10" t="s">
        <v>2818</v>
      </c>
      <c r="C5347" s="10" t="s">
        <v>3066</v>
      </c>
      <c r="D5347" s="10" t="s">
        <v>3086</v>
      </c>
      <c r="E5347" s="10" t="s">
        <v>1576</v>
      </c>
      <c r="F5347" s="10"/>
      <c r="G5347" s="10" t="s">
        <v>950</v>
      </c>
      <c r="I5347" s="10"/>
      <c r="J5347" s="10" t="s">
        <v>1307</v>
      </c>
      <c r="K5347" s="10" t="s">
        <v>27</v>
      </c>
      <c r="L5347">
        <v>0</v>
      </c>
    </row>
    <row r="5348" spans="1:12" x14ac:dyDescent="0.3">
      <c r="A5348" s="10" t="s">
        <v>1574</v>
      </c>
      <c r="B5348" s="10" t="s">
        <v>2818</v>
      </c>
      <c r="C5348" s="10" t="s">
        <v>3066</v>
      </c>
      <c r="D5348" s="10" t="s">
        <v>3086</v>
      </c>
      <c r="E5348" s="10" t="s">
        <v>1576</v>
      </c>
      <c r="F5348" s="10"/>
      <c r="G5348" s="10" t="s">
        <v>950</v>
      </c>
      <c r="I5348" s="10"/>
      <c r="J5348" s="10" t="s">
        <v>1307</v>
      </c>
      <c r="K5348" s="10" t="s">
        <v>28</v>
      </c>
      <c r="L5348">
        <v>0</v>
      </c>
    </row>
    <row r="5349" spans="1:12" x14ac:dyDescent="0.3">
      <c r="A5349" s="10" t="s">
        <v>1577</v>
      </c>
      <c r="B5349" s="10" t="s">
        <v>2818</v>
      </c>
      <c r="C5349" s="10" t="s">
        <v>3066</v>
      </c>
      <c r="D5349" s="10" t="s">
        <v>3080</v>
      </c>
      <c r="E5349" s="10" t="s">
        <v>1578</v>
      </c>
      <c r="F5349" s="10"/>
      <c r="G5349" s="10" t="s">
        <v>950</v>
      </c>
      <c r="I5349" s="10"/>
      <c r="J5349" s="10" t="s">
        <v>1307</v>
      </c>
      <c r="K5349" s="10" t="s">
        <v>22</v>
      </c>
      <c r="L5349">
        <v>1</v>
      </c>
    </row>
    <row r="5350" spans="1:12" x14ac:dyDescent="0.3">
      <c r="A5350" s="10" t="s">
        <v>1577</v>
      </c>
      <c r="B5350" s="10" t="s">
        <v>2818</v>
      </c>
      <c r="C5350" s="10" t="s">
        <v>3066</v>
      </c>
      <c r="D5350" s="10" t="s">
        <v>3080</v>
      </c>
      <c r="E5350" s="10" t="s">
        <v>1578</v>
      </c>
      <c r="F5350" s="10"/>
      <c r="G5350" s="10" t="s">
        <v>950</v>
      </c>
      <c r="I5350" s="10"/>
      <c r="J5350" s="10" t="s">
        <v>1307</v>
      </c>
      <c r="K5350" s="10" t="s">
        <v>23</v>
      </c>
      <c r="L5350">
        <v>3</v>
      </c>
    </row>
    <row r="5351" spans="1:12" x14ac:dyDescent="0.3">
      <c r="A5351" s="10" t="s">
        <v>1577</v>
      </c>
      <c r="B5351" s="10" t="s">
        <v>2818</v>
      </c>
      <c r="C5351" s="10" t="s">
        <v>3066</v>
      </c>
      <c r="D5351" s="10" t="s">
        <v>3080</v>
      </c>
      <c r="E5351" s="10" t="s">
        <v>1578</v>
      </c>
      <c r="F5351" s="10"/>
      <c r="G5351" s="10" t="s">
        <v>950</v>
      </c>
      <c r="I5351" s="10"/>
      <c r="J5351" s="10" t="s">
        <v>1307</v>
      </c>
      <c r="K5351" s="10" t="s">
        <v>24</v>
      </c>
      <c r="L5351">
        <v>7</v>
      </c>
    </row>
    <row r="5352" spans="1:12" x14ac:dyDescent="0.3">
      <c r="A5352" s="10" t="s">
        <v>1577</v>
      </c>
      <c r="B5352" s="10" t="s">
        <v>2818</v>
      </c>
      <c r="C5352" s="10" t="s">
        <v>3066</v>
      </c>
      <c r="D5352" s="10" t="s">
        <v>3080</v>
      </c>
      <c r="E5352" s="10" t="s">
        <v>1578</v>
      </c>
      <c r="F5352" s="10"/>
      <c r="G5352" s="10" t="s">
        <v>950</v>
      </c>
      <c r="I5352" s="10"/>
      <c r="J5352" s="10" t="s">
        <v>1307</v>
      </c>
      <c r="K5352" s="10" t="s">
        <v>25</v>
      </c>
      <c r="L5352">
        <v>4</v>
      </c>
    </row>
    <row r="5353" spans="1:12" x14ac:dyDescent="0.3">
      <c r="A5353" s="10" t="s">
        <v>1577</v>
      </c>
      <c r="B5353" s="10" t="s">
        <v>2818</v>
      </c>
      <c r="C5353" s="10" t="s">
        <v>3066</v>
      </c>
      <c r="D5353" s="10" t="s">
        <v>3080</v>
      </c>
      <c r="E5353" s="10" t="s">
        <v>1578</v>
      </c>
      <c r="F5353" s="10"/>
      <c r="G5353" s="10" t="s">
        <v>950</v>
      </c>
      <c r="I5353" s="10"/>
      <c r="J5353" s="10" t="s">
        <v>1307</v>
      </c>
      <c r="K5353" s="10" t="s">
        <v>26</v>
      </c>
      <c r="L5353">
        <v>1</v>
      </c>
    </row>
    <row r="5354" spans="1:12" x14ac:dyDescent="0.3">
      <c r="A5354" s="10" t="s">
        <v>1577</v>
      </c>
      <c r="B5354" s="10" t="s">
        <v>2818</v>
      </c>
      <c r="C5354" s="10" t="s">
        <v>3066</v>
      </c>
      <c r="D5354" s="10" t="s">
        <v>3080</v>
      </c>
      <c r="E5354" s="10" t="s">
        <v>1578</v>
      </c>
      <c r="F5354" s="10"/>
      <c r="G5354" s="10" t="s">
        <v>950</v>
      </c>
      <c r="I5354" s="10"/>
      <c r="J5354" s="10" t="s">
        <v>1307</v>
      </c>
      <c r="K5354" s="10" t="s">
        <v>27</v>
      </c>
      <c r="L5354">
        <v>1</v>
      </c>
    </row>
    <row r="5355" spans="1:12" x14ac:dyDescent="0.3">
      <c r="A5355" s="10" t="s">
        <v>1577</v>
      </c>
      <c r="B5355" s="10" t="s">
        <v>2818</v>
      </c>
      <c r="C5355" s="10" t="s">
        <v>3066</v>
      </c>
      <c r="D5355" s="10" t="s">
        <v>3080</v>
      </c>
      <c r="E5355" s="10" t="s">
        <v>1578</v>
      </c>
      <c r="F5355" s="10"/>
      <c r="G5355" s="10" t="s">
        <v>950</v>
      </c>
      <c r="I5355" s="10"/>
      <c r="J5355" s="10" t="s">
        <v>1307</v>
      </c>
      <c r="K5355" s="10" t="s">
        <v>28</v>
      </c>
      <c r="L5355">
        <v>3</v>
      </c>
    </row>
    <row r="5356" spans="1:12" x14ac:dyDescent="0.3">
      <c r="A5356" s="10" t="s">
        <v>1579</v>
      </c>
      <c r="B5356" s="10" t="s">
        <v>2818</v>
      </c>
      <c r="C5356" s="10" t="s">
        <v>3066</v>
      </c>
      <c r="D5356" s="10" t="s">
        <v>3072</v>
      </c>
      <c r="E5356" s="10" t="s">
        <v>1580</v>
      </c>
      <c r="F5356" s="10"/>
      <c r="G5356" s="10" t="s">
        <v>950</v>
      </c>
      <c r="I5356" s="10"/>
      <c r="J5356" s="10" t="s">
        <v>1307</v>
      </c>
      <c r="K5356" s="10" t="s">
        <v>22</v>
      </c>
      <c r="L5356">
        <v>27</v>
      </c>
    </row>
    <row r="5357" spans="1:12" x14ac:dyDescent="0.3">
      <c r="A5357" s="10" t="s">
        <v>1579</v>
      </c>
      <c r="B5357" s="10" t="s">
        <v>2818</v>
      </c>
      <c r="C5357" s="10" t="s">
        <v>3066</v>
      </c>
      <c r="D5357" s="10" t="s">
        <v>3072</v>
      </c>
      <c r="E5357" s="10" t="s">
        <v>1580</v>
      </c>
      <c r="F5357" s="10"/>
      <c r="G5357" s="10" t="s">
        <v>950</v>
      </c>
      <c r="I5357" s="10"/>
      <c r="J5357" s="10" t="s">
        <v>1307</v>
      </c>
      <c r="K5357" s="10" t="s">
        <v>23</v>
      </c>
      <c r="L5357">
        <v>24</v>
      </c>
    </row>
    <row r="5358" spans="1:12" x14ac:dyDescent="0.3">
      <c r="A5358" s="10" t="s">
        <v>1579</v>
      </c>
      <c r="B5358" s="10" t="s">
        <v>2818</v>
      </c>
      <c r="C5358" s="10" t="s">
        <v>3066</v>
      </c>
      <c r="D5358" s="10" t="s">
        <v>3072</v>
      </c>
      <c r="E5358" s="10" t="s">
        <v>1580</v>
      </c>
      <c r="F5358" s="10"/>
      <c r="G5358" s="10" t="s">
        <v>950</v>
      </c>
      <c r="I5358" s="10"/>
      <c r="J5358" s="10" t="s">
        <v>1307</v>
      </c>
      <c r="K5358" s="10" t="s">
        <v>24</v>
      </c>
      <c r="L5358">
        <v>80</v>
      </c>
    </row>
    <row r="5359" spans="1:12" x14ac:dyDescent="0.3">
      <c r="A5359" s="10" t="s">
        <v>1579</v>
      </c>
      <c r="B5359" s="10" t="s">
        <v>2818</v>
      </c>
      <c r="C5359" s="10" t="s">
        <v>3066</v>
      </c>
      <c r="D5359" s="10" t="s">
        <v>3072</v>
      </c>
      <c r="E5359" s="10" t="s">
        <v>1580</v>
      </c>
      <c r="F5359" s="10"/>
      <c r="G5359" s="10" t="s">
        <v>950</v>
      </c>
      <c r="I5359" s="10"/>
      <c r="J5359" s="10" t="s">
        <v>1307</v>
      </c>
      <c r="K5359" s="10" t="s">
        <v>25</v>
      </c>
      <c r="L5359">
        <v>100</v>
      </c>
    </row>
    <row r="5360" spans="1:12" x14ac:dyDescent="0.3">
      <c r="A5360" s="10" t="s">
        <v>1579</v>
      </c>
      <c r="B5360" s="10" t="s">
        <v>2818</v>
      </c>
      <c r="C5360" s="10" t="s">
        <v>3066</v>
      </c>
      <c r="D5360" s="10" t="s">
        <v>3072</v>
      </c>
      <c r="E5360" s="10" t="s">
        <v>1580</v>
      </c>
      <c r="F5360" s="10"/>
      <c r="G5360" s="10" t="s">
        <v>950</v>
      </c>
      <c r="I5360" s="10"/>
      <c r="J5360" s="10" t="s">
        <v>1307</v>
      </c>
      <c r="K5360" s="10" t="s">
        <v>26</v>
      </c>
      <c r="L5360">
        <v>216</v>
      </c>
    </row>
    <row r="5361" spans="1:12" x14ac:dyDescent="0.3">
      <c r="A5361" s="10" t="s">
        <v>1579</v>
      </c>
      <c r="B5361" s="10" t="s">
        <v>2818</v>
      </c>
      <c r="C5361" s="10" t="s">
        <v>3066</v>
      </c>
      <c r="D5361" s="10" t="s">
        <v>3072</v>
      </c>
      <c r="E5361" s="10" t="s">
        <v>1580</v>
      </c>
      <c r="F5361" s="10"/>
      <c r="G5361" s="10" t="s">
        <v>950</v>
      </c>
      <c r="I5361" s="10"/>
      <c r="J5361" s="10" t="s">
        <v>1307</v>
      </c>
      <c r="K5361" s="10" t="s">
        <v>27</v>
      </c>
      <c r="L5361">
        <v>138</v>
      </c>
    </row>
    <row r="5362" spans="1:12" x14ac:dyDescent="0.3">
      <c r="A5362" s="10" t="s">
        <v>1579</v>
      </c>
      <c r="B5362" s="10" t="s">
        <v>2818</v>
      </c>
      <c r="C5362" s="10" t="s">
        <v>3066</v>
      </c>
      <c r="D5362" s="10" t="s">
        <v>3072</v>
      </c>
      <c r="E5362" s="10" t="s">
        <v>1580</v>
      </c>
      <c r="F5362" s="10"/>
      <c r="G5362" s="10" t="s">
        <v>950</v>
      </c>
      <c r="I5362" s="10"/>
      <c r="J5362" s="10" t="s">
        <v>1307</v>
      </c>
      <c r="K5362" s="10" t="s">
        <v>28</v>
      </c>
      <c r="L5362">
        <v>109</v>
      </c>
    </row>
    <row r="5363" spans="1:12" x14ac:dyDescent="0.3">
      <c r="A5363" s="10" t="s">
        <v>1581</v>
      </c>
      <c r="B5363" s="10" t="s">
        <v>2818</v>
      </c>
      <c r="C5363" s="10" t="s">
        <v>3066</v>
      </c>
      <c r="D5363" s="10" t="s">
        <v>3069</v>
      </c>
      <c r="E5363" s="10" t="s">
        <v>1582</v>
      </c>
      <c r="F5363" s="10"/>
      <c r="G5363" s="10" t="s">
        <v>950</v>
      </c>
      <c r="I5363" s="10"/>
      <c r="J5363" s="10" t="s">
        <v>1307</v>
      </c>
      <c r="K5363" s="10" t="s">
        <v>22</v>
      </c>
      <c r="L5363">
        <v>9</v>
      </c>
    </row>
    <row r="5364" spans="1:12" x14ac:dyDescent="0.3">
      <c r="A5364" s="10" t="s">
        <v>1581</v>
      </c>
      <c r="B5364" s="10" t="s">
        <v>2818</v>
      </c>
      <c r="C5364" s="10" t="s">
        <v>3066</v>
      </c>
      <c r="D5364" s="10" t="s">
        <v>3069</v>
      </c>
      <c r="E5364" s="10" t="s">
        <v>1582</v>
      </c>
      <c r="F5364" s="10"/>
      <c r="G5364" s="10" t="s">
        <v>950</v>
      </c>
      <c r="I5364" s="10"/>
      <c r="J5364" s="10" t="s">
        <v>1307</v>
      </c>
      <c r="K5364" s="10" t="s">
        <v>23</v>
      </c>
      <c r="L5364">
        <v>10</v>
      </c>
    </row>
    <row r="5365" spans="1:12" x14ac:dyDescent="0.3">
      <c r="A5365" s="10" t="s">
        <v>1581</v>
      </c>
      <c r="B5365" s="10" t="s">
        <v>2818</v>
      </c>
      <c r="C5365" s="10" t="s">
        <v>3066</v>
      </c>
      <c r="D5365" s="10" t="s">
        <v>3069</v>
      </c>
      <c r="E5365" s="10" t="s">
        <v>1582</v>
      </c>
      <c r="F5365" s="10"/>
      <c r="G5365" s="10" t="s">
        <v>950</v>
      </c>
      <c r="I5365" s="10"/>
      <c r="J5365" s="10" t="s">
        <v>1307</v>
      </c>
      <c r="K5365" s="10" t="s">
        <v>24</v>
      </c>
      <c r="L5365">
        <v>16</v>
      </c>
    </row>
    <row r="5366" spans="1:12" x14ac:dyDescent="0.3">
      <c r="A5366" s="10" t="s">
        <v>1581</v>
      </c>
      <c r="B5366" s="10" t="s">
        <v>2818</v>
      </c>
      <c r="C5366" s="10" t="s">
        <v>3066</v>
      </c>
      <c r="D5366" s="10" t="s">
        <v>3069</v>
      </c>
      <c r="E5366" s="10" t="s">
        <v>1582</v>
      </c>
      <c r="F5366" s="10"/>
      <c r="G5366" s="10" t="s">
        <v>950</v>
      </c>
      <c r="I5366" s="10"/>
      <c r="J5366" s="10" t="s">
        <v>1307</v>
      </c>
      <c r="K5366" s="10" t="s">
        <v>25</v>
      </c>
      <c r="L5366">
        <v>20</v>
      </c>
    </row>
    <row r="5367" spans="1:12" x14ac:dyDescent="0.3">
      <c r="A5367" s="10" t="s">
        <v>1581</v>
      </c>
      <c r="B5367" s="10" t="s">
        <v>2818</v>
      </c>
      <c r="C5367" s="10" t="s">
        <v>3066</v>
      </c>
      <c r="D5367" s="10" t="s">
        <v>3069</v>
      </c>
      <c r="E5367" s="10" t="s">
        <v>1582</v>
      </c>
      <c r="F5367" s="10"/>
      <c r="G5367" s="10" t="s">
        <v>950</v>
      </c>
      <c r="I5367" s="10"/>
      <c r="J5367" s="10" t="s">
        <v>1307</v>
      </c>
      <c r="K5367" s="10" t="s">
        <v>26</v>
      </c>
      <c r="L5367">
        <v>27</v>
      </c>
    </row>
    <row r="5368" spans="1:12" x14ac:dyDescent="0.3">
      <c r="A5368" s="10" t="s">
        <v>1581</v>
      </c>
      <c r="B5368" s="10" t="s">
        <v>2818</v>
      </c>
      <c r="C5368" s="10" t="s">
        <v>3066</v>
      </c>
      <c r="D5368" s="10" t="s">
        <v>3069</v>
      </c>
      <c r="E5368" s="10" t="s">
        <v>1582</v>
      </c>
      <c r="F5368" s="10"/>
      <c r="G5368" s="10" t="s">
        <v>950</v>
      </c>
      <c r="I5368" s="10"/>
      <c r="J5368" s="10" t="s">
        <v>1307</v>
      </c>
      <c r="K5368" s="10" t="s">
        <v>27</v>
      </c>
      <c r="L5368">
        <v>23</v>
      </c>
    </row>
    <row r="5369" spans="1:12" x14ac:dyDescent="0.3">
      <c r="A5369" s="10" t="s">
        <v>1581</v>
      </c>
      <c r="B5369" s="10" t="s">
        <v>2818</v>
      </c>
      <c r="C5369" s="10" t="s">
        <v>3066</v>
      </c>
      <c r="D5369" s="10" t="s">
        <v>3069</v>
      </c>
      <c r="E5369" s="10" t="s">
        <v>1582</v>
      </c>
      <c r="F5369" s="10"/>
      <c r="G5369" s="10" t="s">
        <v>950</v>
      </c>
      <c r="I5369" s="10"/>
      <c r="J5369" s="10" t="s">
        <v>1307</v>
      </c>
      <c r="K5369" s="10" t="s">
        <v>28</v>
      </c>
      <c r="L5369">
        <v>14</v>
      </c>
    </row>
    <row r="5370" spans="1:12" x14ac:dyDescent="0.3">
      <c r="A5370" s="10" t="s">
        <v>1583</v>
      </c>
      <c r="B5370" s="10" t="s">
        <v>2818</v>
      </c>
      <c r="C5370" s="10" t="s">
        <v>3066</v>
      </c>
      <c r="D5370" s="10" t="s">
        <v>3075</v>
      </c>
      <c r="E5370" s="10" t="s">
        <v>1584</v>
      </c>
      <c r="F5370" s="10"/>
      <c r="G5370" s="10" t="s">
        <v>950</v>
      </c>
      <c r="I5370" s="10"/>
      <c r="J5370" s="10" t="s">
        <v>1307</v>
      </c>
      <c r="K5370" s="10" t="s">
        <v>22</v>
      </c>
      <c r="L5370">
        <v>3</v>
      </c>
    </row>
    <row r="5371" spans="1:12" x14ac:dyDescent="0.3">
      <c r="A5371" s="10" t="s">
        <v>1583</v>
      </c>
      <c r="B5371" s="10" t="s">
        <v>2818</v>
      </c>
      <c r="C5371" s="10" t="s">
        <v>3066</v>
      </c>
      <c r="D5371" s="10" t="s">
        <v>3075</v>
      </c>
      <c r="E5371" s="10" t="s">
        <v>1584</v>
      </c>
      <c r="F5371" s="10"/>
      <c r="G5371" s="10" t="s">
        <v>950</v>
      </c>
      <c r="I5371" s="10"/>
      <c r="J5371" s="10" t="s">
        <v>1307</v>
      </c>
      <c r="K5371" s="10" t="s">
        <v>23</v>
      </c>
      <c r="L5371">
        <v>1</v>
      </c>
    </row>
    <row r="5372" spans="1:12" x14ac:dyDescent="0.3">
      <c r="A5372" s="10" t="s">
        <v>1583</v>
      </c>
      <c r="B5372" s="10" t="s">
        <v>2818</v>
      </c>
      <c r="C5372" s="10" t="s">
        <v>3066</v>
      </c>
      <c r="D5372" s="10" t="s">
        <v>3075</v>
      </c>
      <c r="E5372" s="10" t="s">
        <v>1584</v>
      </c>
      <c r="F5372" s="10"/>
      <c r="G5372" s="10" t="s">
        <v>950</v>
      </c>
      <c r="I5372" s="10"/>
      <c r="J5372" s="10" t="s">
        <v>1307</v>
      </c>
      <c r="K5372" s="10" t="s">
        <v>24</v>
      </c>
      <c r="L5372">
        <v>0</v>
      </c>
    </row>
    <row r="5373" spans="1:12" x14ac:dyDescent="0.3">
      <c r="A5373" s="10" t="s">
        <v>1583</v>
      </c>
      <c r="B5373" s="10" t="s">
        <v>2818</v>
      </c>
      <c r="C5373" s="10" t="s">
        <v>3066</v>
      </c>
      <c r="D5373" s="10" t="s">
        <v>3075</v>
      </c>
      <c r="E5373" s="10" t="s">
        <v>1584</v>
      </c>
      <c r="F5373" s="10"/>
      <c r="G5373" s="10" t="s">
        <v>950</v>
      </c>
      <c r="I5373" s="10"/>
      <c r="J5373" s="10" t="s">
        <v>1307</v>
      </c>
      <c r="K5373" s="10" t="s">
        <v>25</v>
      </c>
      <c r="L5373">
        <v>3</v>
      </c>
    </row>
    <row r="5374" spans="1:12" x14ac:dyDescent="0.3">
      <c r="A5374" s="10" t="s">
        <v>1583</v>
      </c>
      <c r="B5374" s="10" t="s">
        <v>2818</v>
      </c>
      <c r="C5374" s="10" t="s">
        <v>3066</v>
      </c>
      <c r="D5374" s="10" t="s">
        <v>3075</v>
      </c>
      <c r="E5374" s="10" t="s">
        <v>1584</v>
      </c>
      <c r="F5374" s="10"/>
      <c r="G5374" s="10" t="s">
        <v>950</v>
      </c>
      <c r="I5374" s="10"/>
      <c r="J5374" s="10" t="s">
        <v>1307</v>
      </c>
      <c r="K5374" s="10" t="s">
        <v>26</v>
      </c>
      <c r="L5374">
        <v>3</v>
      </c>
    </row>
    <row r="5375" spans="1:12" x14ac:dyDescent="0.3">
      <c r="A5375" s="10" t="s">
        <v>1583</v>
      </c>
      <c r="B5375" s="10" t="s">
        <v>2818</v>
      </c>
      <c r="C5375" s="10" t="s">
        <v>3066</v>
      </c>
      <c r="D5375" s="10" t="s">
        <v>3075</v>
      </c>
      <c r="E5375" s="10" t="s">
        <v>1584</v>
      </c>
      <c r="F5375" s="10"/>
      <c r="G5375" s="10" t="s">
        <v>950</v>
      </c>
      <c r="I5375" s="10"/>
      <c r="J5375" s="10" t="s">
        <v>1307</v>
      </c>
      <c r="K5375" s="10" t="s">
        <v>27</v>
      </c>
      <c r="L5375">
        <v>1</v>
      </c>
    </row>
    <row r="5376" spans="1:12" x14ac:dyDescent="0.3">
      <c r="A5376" s="10" t="s">
        <v>1583</v>
      </c>
      <c r="B5376" s="10" t="s">
        <v>2818</v>
      </c>
      <c r="C5376" s="10" t="s">
        <v>3066</v>
      </c>
      <c r="D5376" s="10" t="s">
        <v>3075</v>
      </c>
      <c r="E5376" s="10" t="s">
        <v>1584</v>
      </c>
      <c r="F5376" s="10"/>
      <c r="G5376" s="10" t="s">
        <v>950</v>
      </c>
      <c r="I5376" s="10"/>
      <c r="J5376" s="10" t="s">
        <v>1307</v>
      </c>
      <c r="K5376" s="10" t="s">
        <v>28</v>
      </c>
      <c r="L5376">
        <v>5</v>
      </c>
    </row>
    <row r="5377" spans="1:12" x14ac:dyDescent="0.3">
      <c r="A5377" s="10" t="s">
        <v>1585</v>
      </c>
      <c r="B5377" s="10" t="s">
        <v>2818</v>
      </c>
      <c r="C5377" s="10" t="s">
        <v>3066</v>
      </c>
      <c r="D5377" s="10" t="s">
        <v>3075</v>
      </c>
      <c r="E5377" s="10" t="s">
        <v>1586</v>
      </c>
      <c r="F5377" s="10"/>
      <c r="G5377" s="10" t="s">
        <v>950</v>
      </c>
      <c r="I5377" s="10"/>
      <c r="J5377" s="10" t="s">
        <v>1307</v>
      </c>
      <c r="K5377" s="10" t="s">
        <v>22</v>
      </c>
      <c r="L5377">
        <v>33</v>
      </c>
    </row>
    <row r="5378" spans="1:12" x14ac:dyDescent="0.3">
      <c r="A5378" s="10" t="s">
        <v>1585</v>
      </c>
      <c r="B5378" s="10" t="s">
        <v>2818</v>
      </c>
      <c r="C5378" s="10" t="s">
        <v>3066</v>
      </c>
      <c r="D5378" s="10" t="s">
        <v>3075</v>
      </c>
      <c r="E5378" s="10" t="s">
        <v>1586</v>
      </c>
      <c r="F5378" s="10"/>
      <c r="G5378" s="10" t="s">
        <v>950</v>
      </c>
      <c r="I5378" s="10"/>
      <c r="J5378" s="10" t="s">
        <v>1307</v>
      </c>
      <c r="K5378" s="10" t="s">
        <v>23</v>
      </c>
      <c r="L5378">
        <v>56</v>
      </c>
    </row>
    <row r="5379" spans="1:12" x14ac:dyDescent="0.3">
      <c r="A5379" s="10" t="s">
        <v>1585</v>
      </c>
      <c r="B5379" s="10" t="s">
        <v>2818</v>
      </c>
      <c r="C5379" s="10" t="s">
        <v>3066</v>
      </c>
      <c r="D5379" s="10" t="s">
        <v>3075</v>
      </c>
      <c r="E5379" s="10" t="s">
        <v>1586</v>
      </c>
      <c r="F5379" s="10"/>
      <c r="G5379" s="10" t="s">
        <v>950</v>
      </c>
      <c r="I5379" s="10"/>
      <c r="J5379" s="10" t="s">
        <v>1307</v>
      </c>
      <c r="K5379" s="10" t="s">
        <v>24</v>
      </c>
      <c r="L5379">
        <v>68</v>
      </c>
    </row>
    <row r="5380" spans="1:12" x14ac:dyDescent="0.3">
      <c r="A5380" s="10" t="s">
        <v>1585</v>
      </c>
      <c r="B5380" s="10" t="s">
        <v>2818</v>
      </c>
      <c r="C5380" s="10" t="s">
        <v>3066</v>
      </c>
      <c r="D5380" s="10" t="s">
        <v>3075</v>
      </c>
      <c r="E5380" s="10" t="s">
        <v>1586</v>
      </c>
      <c r="F5380" s="10"/>
      <c r="G5380" s="10" t="s">
        <v>950</v>
      </c>
      <c r="I5380" s="10"/>
      <c r="J5380" s="10" t="s">
        <v>1307</v>
      </c>
      <c r="K5380" s="10" t="s">
        <v>25</v>
      </c>
      <c r="L5380">
        <v>114</v>
      </c>
    </row>
    <row r="5381" spans="1:12" x14ac:dyDescent="0.3">
      <c r="A5381" s="10" t="s">
        <v>1585</v>
      </c>
      <c r="B5381" s="10" t="s">
        <v>2818</v>
      </c>
      <c r="C5381" s="10" t="s">
        <v>3066</v>
      </c>
      <c r="D5381" s="10" t="s">
        <v>3075</v>
      </c>
      <c r="E5381" s="10" t="s">
        <v>1586</v>
      </c>
      <c r="F5381" s="10"/>
      <c r="G5381" s="10" t="s">
        <v>950</v>
      </c>
      <c r="I5381" s="10"/>
      <c r="J5381" s="10" t="s">
        <v>1307</v>
      </c>
      <c r="K5381" s="10" t="s">
        <v>26</v>
      </c>
      <c r="L5381">
        <v>117</v>
      </c>
    </row>
    <row r="5382" spans="1:12" x14ac:dyDescent="0.3">
      <c r="A5382" s="10" t="s">
        <v>1585</v>
      </c>
      <c r="B5382" s="10" t="s">
        <v>2818</v>
      </c>
      <c r="C5382" s="10" t="s">
        <v>3066</v>
      </c>
      <c r="D5382" s="10" t="s">
        <v>3075</v>
      </c>
      <c r="E5382" s="10" t="s">
        <v>1586</v>
      </c>
      <c r="F5382" s="10"/>
      <c r="G5382" s="10" t="s">
        <v>950</v>
      </c>
      <c r="I5382" s="10"/>
      <c r="J5382" s="10" t="s">
        <v>1307</v>
      </c>
      <c r="K5382" s="10" t="s">
        <v>27</v>
      </c>
      <c r="L5382">
        <v>135</v>
      </c>
    </row>
    <row r="5383" spans="1:12" x14ac:dyDescent="0.3">
      <c r="A5383" s="10" t="s">
        <v>1585</v>
      </c>
      <c r="B5383" s="10" t="s">
        <v>2818</v>
      </c>
      <c r="C5383" s="10" t="s">
        <v>3066</v>
      </c>
      <c r="D5383" s="10" t="s">
        <v>3075</v>
      </c>
      <c r="E5383" s="10" t="s">
        <v>1586</v>
      </c>
      <c r="F5383" s="10"/>
      <c r="G5383" s="10" t="s">
        <v>950</v>
      </c>
      <c r="I5383" s="10"/>
      <c r="J5383" s="10" t="s">
        <v>1307</v>
      </c>
      <c r="K5383" s="10" t="s">
        <v>28</v>
      </c>
      <c r="L5383">
        <v>179</v>
      </c>
    </row>
    <row r="5384" spans="1:12" x14ac:dyDescent="0.3">
      <c r="A5384" s="10" t="s">
        <v>1587</v>
      </c>
      <c r="B5384" s="10" t="s">
        <v>2818</v>
      </c>
      <c r="C5384" s="10" t="s">
        <v>3066</v>
      </c>
      <c r="D5384" s="10" t="s">
        <v>3070</v>
      </c>
      <c r="E5384" s="10" t="s">
        <v>1588</v>
      </c>
      <c r="F5384" s="10"/>
      <c r="G5384" s="10" t="s">
        <v>950</v>
      </c>
      <c r="I5384" s="10"/>
      <c r="J5384" s="10" t="s">
        <v>1307</v>
      </c>
      <c r="K5384" s="10" t="s">
        <v>22</v>
      </c>
      <c r="L5384">
        <v>9</v>
      </c>
    </row>
    <row r="5385" spans="1:12" x14ac:dyDescent="0.3">
      <c r="A5385" s="10" t="s">
        <v>1587</v>
      </c>
      <c r="B5385" s="10" t="s">
        <v>2818</v>
      </c>
      <c r="C5385" s="10" t="s">
        <v>3066</v>
      </c>
      <c r="D5385" s="10" t="s">
        <v>3070</v>
      </c>
      <c r="E5385" s="10" t="s">
        <v>1588</v>
      </c>
      <c r="F5385" s="10"/>
      <c r="G5385" s="10" t="s">
        <v>950</v>
      </c>
      <c r="I5385" s="10"/>
      <c r="J5385" s="10" t="s">
        <v>1307</v>
      </c>
      <c r="K5385" s="10" t="s">
        <v>23</v>
      </c>
      <c r="L5385">
        <v>5</v>
      </c>
    </row>
    <row r="5386" spans="1:12" x14ac:dyDescent="0.3">
      <c r="A5386" s="10" t="s">
        <v>1587</v>
      </c>
      <c r="B5386" s="10" t="s">
        <v>2818</v>
      </c>
      <c r="C5386" s="10" t="s">
        <v>3066</v>
      </c>
      <c r="D5386" s="10" t="s">
        <v>3070</v>
      </c>
      <c r="E5386" s="10" t="s">
        <v>1588</v>
      </c>
      <c r="F5386" s="10"/>
      <c r="G5386" s="10" t="s">
        <v>950</v>
      </c>
      <c r="I5386" s="10"/>
      <c r="J5386" s="10" t="s">
        <v>1307</v>
      </c>
      <c r="K5386" s="10" t="s">
        <v>24</v>
      </c>
      <c r="L5386">
        <v>7</v>
      </c>
    </row>
    <row r="5387" spans="1:12" x14ac:dyDescent="0.3">
      <c r="A5387" s="10" t="s">
        <v>1587</v>
      </c>
      <c r="B5387" s="10" t="s">
        <v>2818</v>
      </c>
      <c r="C5387" s="10" t="s">
        <v>3066</v>
      </c>
      <c r="D5387" s="10" t="s">
        <v>3070</v>
      </c>
      <c r="E5387" s="10" t="s">
        <v>1588</v>
      </c>
      <c r="F5387" s="10"/>
      <c r="G5387" s="10" t="s">
        <v>950</v>
      </c>
      <c r="I5387" s="10"/>
      <c r="J5387" s="10" t="s">
        <v>1307</v>
      </c>
      <c r="K5387" s="10" t="s">
        <v>25</v>
      </c>
      <c r="L5387">
        <v>4</v>
      </c>
    </row>
    <row r="5388" spans="1:12" x14ac:dyDescent="0.3">
      <c r="A5388" s="10" t="s">
        <v>1587</v>
      </c>
      <c r="B5388" s="10" t="s">
        <v>2818</v>
      </c>
      <c r="C5388" s="10" t="s">
        <v>3066</v>
      </c>
      <c r="D5388" s="10" t="s">
        <v>3070</v>
      </c>
      <c r="E5388" s="10" t="s">
        <v>1588</v>
      </c>
      <c r="F5388" s="10"/>
      <c r="G5388" s="10" t="s">
        <v>950</v>
      </c>
      <c r="I5388" s="10"/>
      <c r="J5388" s="10" t="s">
        <v>1307</v>
      </c>
      <c r="K5388" s="10" t="s">
        <v>26</v>
      </c>
      <c r="L5388">
        <v>2</v>
      </c>
    </row>
    <row r="5389" spans="1:12" x14ac:dyDescent="0.3">
      <c r="A5389" s="10" t="s">
        <v>1587</v>
      </c>
      <c r="B5389" s="10" t="s">
        <v>2818</v>
      </c>
      <c r="C5389" s="10" t="s">
        <v>3066</v>
      </c>
      <c r="D5389" s="10" t="s">
        <v>3070</v>
      </c>
      <c r="E5389" s="10" t="s">
        <v>1588</v>
      </c>
      <c r="F5389" s="10"/>
      <c r="G5389" s="10" t="s">
        <v>950</v>
      </c>
      <c r="I5389" s="10"/>
      <c r="J5389" s="10" t="s">
        <v>1307</v>
      </c>
      <c r="K5389" s="10" t="s">
        <v>27</v>
      </c>
      <c r="L5389">
        <v>0</v>
      </c>
    </row>
    <row r="5390" spans="1:12" x14ac:dyDescent="0.3">
      <c r="A5390" s="10" t="s">
        <v>1587</v>
      </c>
      <c r="B5390" s="10" t="s">
        <v>2818</v>
      </c>
      <c r="C5390" s="10" t="s">
        <v>3066</v>
      </c>
      <c r="D5390" s="10" t="s">
        <v>3070</v>
      </c>
      <c r="E5390" s="10" t="s">
        <v>1588</v>
      </c>
      <c r="F5390" s="10"/>
      <c r="G5390" s="10" t="s">
        <v>950</v>
      </c>
      <c r="I5390" s="10"/>
      <c r="J5390" s="10" t="s">
        <v>1307</v>
      </c>
      <c r="K5390" s="10" t="s">
        <v>28</v>
      </c>
      <c r="L5390">
        <v>0</v>
      </c>
    </row>
    <row r="5391" spans="1:12" x14ac:dyDescent="0.3">
      <c r="A5391" s="10" t="s">
        <v>1589</v>
      </c>
      <c r="B5391" s="10" t="s">
        <v>2818</v>
      </c>
      <c r="C5391" s="10" t="s">
        <v>3066</v>
      </c>
      <c r="D5391" s="10" t="s">
        <v>3070</v>
      </c>
      <c r="E5391" s="10" t="s">
        <v>1590</v>
      </c>
      <c r="F5391" s="10"/>
      <c r="G5391" s="10" t="s">
        <v>950</v>
      </c>
      <c r="I5391" s="10"/>
      <c r="J5391" s="10" t="s">
        <v>1307</v>
      </c>
      <c r="K5391" s="10" t="s">
        <v>22</v>
      </c>
      <c r="L5391">
        <v>218</v>
      </c>
    </row>
    <row r="5392" spans="1:12" x14ac:dyDescent="0.3">
      <c r="A5392" s="10" t="s">
        <v>1589</v>
      </c>
      <c r="B5392" s="10" t="s">
        <v>2818</v>
      </c>
      <c r="C5392" s="10" t="s">
        <v>3066</v>
      </c>
      <c r="D5392" s="10" t="s">
        <v>3070</v>
      </c>
      <c r="E5392" s="10" t="s">
        <v>1590</v>
      </c>
      <c r="F5392" s="10"/>
      <c r="G5392" s="10" t="s">
        <v>950</v>
      </c>
      <c r="I5392" s="10"/>
      <c r="J5392" s="10" t="s">
        <v>1307</v>
      </c>
      <c r="K5392" s="10" t="s">
        <v>23</v>
      </c>
      <c r="L5392">
        <v>206</v>
      </c>
    </row>
    <row r="5393" spans="1:12" x14ac:dyDescent="0.3">
      <c r="A5393" s="10" t="s">
        <v>1589</v>
      </c>
      <c r="B5393" s="10" t="s">
        <v>2818</v>
      </c>
      <c r="C5393" s="10" t="s">
        <v>3066</v>
      </c>
      <c r="D5393" s="10" t="s">
        <v>3070</v>
      </c>
      <c r="E5393" s="10" t="s">
        <v>1590</v>
      </c>
      <c r="F5393" s="10"/>
      <c r="G5393" s="10" t="s">
        <v>950</v>
      </c>
      <c r="I5393" s="10"/>
      <c r="J5393" s="10" t="s">
        <v>1307</v>
      </c>
      <c r="K5393" s="10" t="s">
        <v>24</v>
      </c>
      <c r="L5393">
        <v>159</v>
      </c>
    </row>
    <row r="5394" spans="1:12" x14ac:dyDescent="0.3">
      <c r="A5394" s="10" t="s">
        <v>1589</v>
      </c>
      <c r="B5394" s="10" t="s">
        <v>2818</v>
      </c>
      <c r="C5394" s="10" t="s">
        <v>3066</v>
      </c>
      <c r="D5394" s="10" t="s">
        <v>3070</v>
      </c>
      <c r="E5394" s="10" t="s">
        <v>1590</v>
      </c>
      <c r="F5394" s="10"/>
      <c r="G5394" s="10" t="s">
        <v>950</v>
      </c>
      <c r="I5394" s="10"/>
      <c r="J5394" s="10" t="s">
        <v>1307</v>
      </c>
      <c r="K5394" s="10" t="s">
        <v>25</v>
      </c>
      <c r="L5394">
        <v>166</v>
      </c>
    </row>
    <row r="5395" spans="1:12" x14ac:dyDescent="0.3">
      <c r="A5395" s="10" t="s">
        <v>1589</v>
      </c>
      <c r="B5395" s="10" t="s">
        <v>2818</v>
      </c>
      <c r="C5395" s="10" t="s">
        <v>3066</v>
      </c>
      <c r="D5395" s="10" t="s">
        <v>3070</v>
      </c>
      <c r="E5395" s="10" t="s">
        <v>1590</v>
      </c>
      <c r="F5395" s="10"/>
      <c r="G5395" s="10" t="s">
        <v>950</v>
      </c>
      <c r="I5395" s="10"/>
      <c r="J5395" s="10" t="s">
        <v>1307</v>
      </c>
      <c r="K5395" s="10" t="s">
        <v>26</v>
      </c>
      <c r="L5395">
        <v>132</v>
      </c>
    </row>
    <row r="5396" spans="1:12" x14ac:dyDescent="0.3">
      <c r="A5396" s="10" t="s">
        <v>1589</v>
      </c>
      <c r="B5396" s="10" t="s">
        <v>2818</v>
      </c>
      <c r="C5396" s="10" t="s">
        <v>3066</v>
      </c>
      <c r="D5396" s="10" t="s">
        <v>3070</v>
      </c>
      <c r="E5396" s="10" t="s">
        <v>1590</v>
      </c>
      <c r="F5396" s="10"/>
      <c r="G5396" s="10" t="s">
        <v>950</v>
      </c>
      <c r="I5396" s="10"/>
      <c r="J5396" s="10" t="s">
        <v>1307</v>
      </c>
      <c r="K5396" s="10" t="s">
        <v>27</v>
      </c>
      <c r="L5396">
        <v>26</v>
      </c>
    </row>
    <row r="5397" spans="1:12" x14ac:dyDescent="0.3">
      <c r="A5397" s="10" t="s">
        <v>1589</v>
      </c>
      <c r="B5397" s="10" t="s">
        <v>2818</v>
      </c>
      <c r="C5397" s="10" t="s">
        <v>3066</v>
      </c>
      <c r="D5397" s="10" t="s">
        <v>3070</v>
      </c>
      <c r="E5397" s="10" t="s">
        <v>1590</v>
      </c>
      <c r="F5397" s="10"/>
      <c r="G5397" s="10" t="s">
        <v>950</v>
      </c>
      <c r="I5397" s="10"/>
      <c r="J5397" s="10" t="s">
        <v>1307</v>
      </c>
      <c r="K5397" s="10" t="s">
        <v>28</v>
      </c>
      <c r="L5397">
        <v>0</v>
      </c>
    </row>
    <row r="5398" spans="1:12" x14ac:dyDescent="0.3">
      <c r="A5398" s="10" t="s">
        <v>1591</v>
      </c>
      <c r="B5398" s="10" t="s">
        <v>2818</v>
      </c>
      <c r="C5398" s="10" t="s">
        <v>3066</v>
      </c>
      <c r="D5398" s="10" t="s">
        <v>3083</v>
      </c>
      <c r="E5398" s="10" t="s">
        <v>1592</v>
      </c>
      <c r="F5398" s="10"/>
      <c r="G5398" s="10" t="s">
        <v>950</v>
      </c>
      <c r="I5398" s="10"/>
      <c r="J5398" s="10" t="s">
        <v>1307</v>
      </c>
      <c r="K5398" s="10" t="s">
        <v>22</v>
      </c>
      <c r="L5398">
        <v>0</v>
      </c>
    </row>
    <row r="5399" spans="1:12" x14ac:dyDescent="0.3">
      <c r="A5399" s="10" t="s">
        <v>1591</v>
      </c>
      <c r="B5399" s="10" t="s">
        <v>2818</v>
      </c>
      <c r="C5399" s="10" t="s">
        <v>3066</v>
      </c>
      <c r="D5399" s="10" t="s">
        <v>3083</v>
      </c>
      <c r="E5399" s="10" t="s">
        <v>1592</v>
      </c>
      <c r="F5399" s="10"/>
      <c r="G5399" s="10" t="s">
        <v>950</v>
      </c>
      <c r="I5399" s="10"/>
      <c r="J5399" s="10" t="s">
        <v>1307</v>
      </c>
      <c r="K5399" s="10" t="s">
        <v>23</v>
      </c>
      <c r="L5399">
        <v>0</v>
      </c>
    </row>
    <row r="5400" spans="1:12" x14ac:dyDescent="0.3">
      <c r="A5400" s="10" t="s">
        <v>1591</v>
      </c>
      <c r="B5400" s="10" t="s">
        <v>2818</v>
      </c>
      <c r="C5400" s="10" t="s">
        <v>3066</v>
      </c>
      <c r="D5400" s="10" t="s">
        <v>3083</v>
      </c>
      <c r="E5400" s="10" t="s">
        <v>1592</v>
      </c>
      <c r="F5400" s="10"/>
      <c r="G5400" s="10" t="s">
        <v>950</v>
      </c>
      <c r="I5400" s="10"/>
      <c r="J5400" s="10" t="s">
        <v>1307</v>
      </c>
      <c r="K5400" s="10" t="s">
        <v>24</v>
      </c>
      <c r="L5400">
        <v>0</v>
      </c>
    </row>
    <row r="5401" spans="1:12" x14ac:dyDescent="0.3">
      <c r="A5401" s="10" t="s">
        <v>1591</v>
      </c>
      <c r="B5401" s="10" t="s">
        <v>2818</v>
      </c>
      <c r="C5401" s="10" t="s">
        <v>3066</v>
      </c>
      <c r="D5401" s="10" t="s">
        <v>3083</v>
      </c>
      <c r="E5401" s="10" t="s">
        <v>1592</v>
      </c>
      <c r="F5401" s="10"/>
      <c r="G5401" s="10" t="s">
        <v>950</v>
      </c>
      <c r="I5401" s="10"/>
      <c r="J5401" s="10" t="s">
        <v>1307</v>
      </c>
      <c r="K5401" s="10" t="s">
        <v>25</v>
      </c>
      <c r="L5401">
        <v>0</v>
      </c>
    </row>
    <row r="5402" spans="1:12" x14ac:dyDescent="0.3">
      <c r="A5402" s="10" t="s">
        <v>1591</v>
      </c>
      <c r="B5402" s="10" t="s">
        <v>2818</v>
      </c>
      <c r="C5402" s="10" t="s">
        <v>3066</v>
      </c>
      <c r="D5402" s="10" t="s">
        <v>3083</v>
      </c>
      <c r="E5402" s="10" t="s">
        <v>1592</v>
      </c>
      <c r="F5402" s="10"/>
      <c r="G5402" s="10" t="s">
        <v>950</v>
      </c>
      <c r="I5402" s="10"/>
      <c r="J5402" s="10" t="s">
        <v>1307</v>
      </c>
      <c r="K5402" s="10" t="s">
        <v>26</v>
      </c>
      <c r="L5402">
        <v>0</v>
      </c>
    </row>
    <row r="5403" spans="1:12" x14ac:dyDescent="0.3">
      <c r="A5403" s="10" t="s">
        <v>1591</v>
      </c>
      <c r="B5403" s="10" t="s">
        <v>2818</v>
      </c>
      <c r="C5403" s="10" t="s">
        <v>3066</v>
      </c>
      <c r="D5403" s="10" t="s">
        <v>3083</v>
      </c>
      <c r="E5403" s="10" t="s">
        <v>1592</v>
      </c>
      <c r="F5403" s="10"/>
      <c r="G5403" s="10" t="s">
        <v>950</v>
      </c>
      <c r="I5403" s="10"/>
      <c r="J5403" s="10" t="s">
        <v>1307</v>
      </c>
      <c r="K5403" s="10" t="s">
        <v>27</v>
      </c>
      <c r="L5403">
        <v>0</v>
      </c>
    </row>
    <row r="5404" spans="1:12" x14ac:dyDescent="0.3">
      <c r="A5404" s="10" t="s">
        <v>1591</v>
      </c>
      <c r="B5404" s="10" t="s">
        <v>2818</v>
      </c>
      <c r="C5404" s="10" t="s">
        <v>3066</v>
      </c>
      <c r="D5404" s="10" t="s">
        <v>3083</v>
      </c>
      <c r="E5404" s="10" t="s">
        <v>1592</v>
      </c>
      <c r="F5404" s="10"/>
      <c r="G5404" s="10" t="s">
        <v>950</v>
      </c>
      <c r="I5404" s="10"/>
      <c r="J5404" s="10" t="s">
        <v>1307</v>
      </c>
      <c r="K5404" s="10" t="s">
        <v>28</v>
      </c>
      <c r="L5404">
        <v>1</v>
      </c>
    </row>
    <row r="5405" spans="1:12" x14ac:dyDescent="0.3">
      <c r="A5405" s="10" t="s">
        <v>1593</v>
      </c>
      <c r="B5405" s="10" t="s">
        <v>2818</v>
      </c>
      <c r="C5405" s="10" t="s">
        <v>3066</v>
      </c>
      <c r="D5405" s="10" t="s">
        <v>3073</v>
      </c>
      <c r="E5405" s="10" t="s">
        <v>1594</v>
      </c>
      <c r="F5405" s="10"/>
      <c r="G5405" s="10" t="s">
        <v>950</v>
      </c>
      <c r="I5405" s="10"/>
      <c r="J5405" s="10" t="s">
        <v>1307</v>
      </c>
      <c r="K5405" s="10" t="s">
        <v>22</v>
      </c>
      <c r="L5405">
        <v>1</v>
      </c>
    </row>
    <row r="5406" spans="1:12" x14ac:dyDescent="0.3">
      <c r="A5406" s="10" t="s">
        <v>1593</v>
      </c>
      <c r="B5406" s="10" t="s">
        <v>2818</v>
      </c>
      <c r="C5406" s="10" t="s">
        <v>3066</v>
      </c>
      <c r="D5406" s="10" t="s">
        <v>3073</v>
      </c>
      <c r="E5406" s="10" t="s">
        <v>1594</v>
      </c>
      <c r="F5406" s="10"/>
      <c r="G5406" s="10" t="s">
        <v>950</v>
      </c>
      <c r="I5406" s="10"/>
      <c r="J5406" s="10" t="s">
        <v>1307</v>
      </c>
      <c r="K5406" s="10" t="s">
        <v>23</v>
      </c>
      <c r="L5406">
        <v>2</v>
      </c>
    </row>
    <row r="5407" spans="1:12" x14ac:dyDescent="0.3">
      <c r="A5407" s="10" t="s">
        <v>1593</v>
      </c>
      <c r="B5407" s="10" t="s">
        <v>2818</v>
      </c>
      <c r="C5407" s="10" t="s">
        <v>3066</v>
      </c>
      <c r="D5407" s="10" t="s">
        <v>3073</v>
      </c>
      <c r="E5407" s="10" t="s">
        <v>1594</v>
      </c>
      <c r="F5407" s="10"/>
      <c r="G5407" s="10" t="s">
        <v>950</v>
      </c>
      <c r="I5407" s="10"/>
      <c r="J5407" s="10" t="s">
        <v>1307</v>
      </c>
      <c r="K5407" s="10" t="s">
        <v>24</v>
      </c>
      <c r="L5407">
        <v>1</v>
      </c>
    </row>
    <row r="5408" spans="1:12" x14ac:dyDescent="0.3">
      <c r="A5408" s="10" t="s">
        <v>1593</v>
      </c>
      <c r="B5408" s="10" t="s">
        <v>2818</v>
      </c>
      <c r="C5408" s="10" t="s">
        <v>3066</v>
      </c>
      <c r="D5408" s="10" t="s">
        <v>3073</v>
      </c>
      <c r="E5408" s="10" t="s">
        <v>1594</v>
      </c>
      <c r="F5408" s="10"/>
      <c r="G5408" s="10" t="s">
        <v>950</v>
      </c>
      <c r="I5408" s="10"/>
      <c r="J5408" s="10" t="s">
        <v>1307</v>
      </c>
      <c r="K5408" s="10" t="s">
        <v>25</v>
      </c>
      <c r="L5408">
        <v>0</v>
      </c>
    </row>
    <row r="5409" spans="1:12" x14ac:dyDescent="0.3">
      <c r="A5409" s="10" t="s">
        <v>1593</v>
      </c>
      <c r="B5409" s="10" t="s">
        <v>2818</v>
      </c>
      <c r="C5409" s="10" t="s">
        <v>3066</v>
      </c>
      <c r="D5409" s="10" t="s">
        <v>3073</v>
      </c>
      <c r="E5409" s="10" t="s">
        <v>1594</v>
      </c>
      <c r="F5409" s="10"/>
      <c r="G5409" s="10" t="s">
        <v>950</v>
      </c>
      <c r="I5409" s="10"/>
      <c r="J5409" s="10" t="s">
        <v>1307</v>
      </c>
      <c r="K5409" s="10" t="s">
        <v>26</v>
      </c>
      <c r="L5409">
        <v>0</v>
      </c>
    </row>
    <row r="5410" spans="1:12" x14ac:dyDescent="0.3">
      <c r="A5410" s="10" t="s">
        <v>1593</v>
      </c>
      <c r="B5410" s="10" t="s">
        <v>2818</v>
      </c>
      <c r="C5410" s="10" t="s">
        <v>3066</v>
      </c>
      <c r="D5410" s="10" t="s">
        <v>3073</v>
      </c>
      <c r="E5410" s="10" t="s">
        <v>1594</v>
      </c>
      <c r="F5410" s="10"/>
      <c r="G5410" s="10" t="s">
        <v>950</v>
      </c>
      <c r="I5410" s="10"/>
      <c r="J5410" s="10" t="s">
        <v>1307</v>
      </c>
      <c r="K5410" s="10" t="s">
        <v>27</v>
      </c>
      <c r="L5410">
        <v>0</v>
      </c>
    </row>
    <row r="5411" spans="1:12" x14ac:dyDescent="0.3">
      <c r="A5411" s="10" t="s">
        <v>1593</v>
      </c>
      <c r="B5411" s="10" t="s">
        <v>2818</v>
      </c>
      <c r="C5411" s="10" t="s">
        <v>3066</v>
      </c>
      <c r="D5411" s="10" t="s">
        <v>3073</v>
      </c>
      <c r="E5411" s="10" t="s">
        <v>1594</v>
      </c>
      <c r="F5411" s="10"/>
      <c r="G5411" s="10" t="s">
        <v>950</v>
      </c>
      <c r="I5411" s="10"/>
      <c r="J5411" s="10" t="s">
        <v>1307</v>
      </c>
      <c r="K5411" s="10" t="s">
        <v>28</v>
      </c>
      <c r="L5411">
        <v>0</v>
      </c>
    </row>
    <row r="5412" spans="1:12" x14ac:dyDescent="0.3">
      <c r="A5412" s="10" t="s">
        <v>1595</v>
      </c>
      <c r="B5412" s="10" t="s">
        <v>2818</v>
      </c>
      <c r="C5412" s="10" t="s">
        <v>3066</v>
      </c>
      <c r="D5412" s="10" t="s">
        <v>3083</v>
      </c>
      <c r="E5412" s="10" t="s">
        <v>1596</v>
      </c>
      <c r="F5412" s="10"/>
      <c r="G5412" s="10" t="s">
        <v>950</v>
      </c>
      <c r="I5412" s="10"/>
      <c r="J5412" s="10" t="s">
        <v>1307</v>
      </c>
      <c r="K5412" s="10" t="s">
        <v>22</v>
      </c>
      <c r="L5412">
        <v>0</v>
      </c>
    </row>
    <row r="5413" spans="1:12" x14ac:dyDescent="0.3">
      <c r="A5413" s="10" t="s">
        <v>1595</v>
      </c>
      <c r="B5413" s="10" t="s">
        <v>2818</v>
      </c>
      <c r="C5413" s="10" t="s">
        <v>3066</v>
      </c>
      <c r="D5413" s="10" t="s">
        <v>3083</v>
      </c>
      <c r="E5413" s="10" t="s">
        <v>1596</v>
      </c>
      <c r="F5413" s="10"/>
      <c r="G5413" s="10" t="s">
        <v>950</v>
      </c>
      <c r="I5413" s="10"/>
      <c r="J5413" s="10" t="s">
        <v>1307</v>
      </c>
      <c r="K5413" s="10" t="s">
        <v>23</v>
      </c>
      <c r="L5413">
        <v>0</v>
      </c>
    </row>
    <row r="5414" spans="1:12" x14ac:dyDescent="0.3">
      <c r="A5414" s="10" t="s">
        <v>1595</v>
      </c>
      <c r="B5414" s="10" t="s">
        <v>2818</v>
      </c>
      <c r="C5414" s="10" t="s">
        <v>3066</v>
      </c>
      <c r="D5414" s="10" t="s">
        <v>3083</v>
      </c>
      <c r="E5414" s="10" t="s">
        <v>1596</v>
      </c>
      <c r="F5414" s="10"/>
      <c r="G5414" s="10" t="s">
        <v>950</v>
      </c>
      <c r="I5414" s="10"/>
      <c r="J5414" s="10" t="s">
        <v>1307</v>
      </c>
      <c r="K5414" s="10" t="s">
        <v>24</v>
      </c>
      <c r="L5414">
        <v>0</v>
      </c>
    </row>
    <row r="5415" spans="1:12" x14ac:dyDescent="0.3">
      <c r="A5415" s="10" t="s">
        <v>1595</v>
      </c>
      <c r="B5415" s="10" t="s">
        <v>2818</v>
      </c>
      <c r="C5415" s="10" t="s">
        <v>3066</v>
      </c>
      <c r="D5415" s="10" t="s">
        <v>3083</v>
      </c>
      <c r="E5415" s="10" t="s">
        <v>1596</v>
      </c>
      <c r="F5415" s="10"/>
      <c r="G5415" s="10" t="s">
        <v>950</v>
      </c>
      <c r="I5415" s="10"/>
      <c r="J5415" s="10" t="s">
        <v>1307</v>
      </c>
      <c r="K5415" s="10" t="s">
        <v>25</v>
      </c>
      <c r="L5415">
        <v>0</v>
      </c>
    </row>
    <row r="5416" spans="1:12" x14ac:dyDescent="0.3">
      <c r="A5416" s="10" t="s">
        <v>1595</v>
      </c>
      <c r="B5416" s="10" t="s">
        <v>2818</v>
      </c>
      <c r="C5416" s="10" t="s">
        <v>3066</v>
      </c>
      <c r="D5416" s="10" t="s">
        <v>3083</v>
      </c>
      <c r="E5416" s="10" t="s">
        <v>1596</v>
      </c>
      <c r="F5416" s="10"/>
      <c r="G5416" s="10" t="s">
        <v>950</v>
      </c>
      <c r="I5416" s="10"/>
      <c r="J5416" s="10" t="s">
        <v>1307</v>
      </c>
      <c r="K5416" s="10" t="s">
        <v>26</v>
      </c>
      <c r="L5416">
        <v>0</v>
      </c>
    </row>
    <row r="5417" spans="1:12" x14ac:dyDescent="0.3">
      <c r="A5417" s="10" t="s">
        <v>1595</v>
      </c>
      <c r="B5417" s="10" t="s">
        <v>2818</v>
      </c>
      <c r="C5417" s="10" t="s">
        <v>3066</v>
      </c>
      <c r="D5417" s="10" t="s">
        <v>3083</v>
      </c>
      <c r="E5417" s="10" t="s">
        <v>1596</v>
      </c>
      <c r="F5417" s="10"/>
      <c r="G5417" s="10" t="s">
        <v>950</v>
      </c>
      <c r="I5417" s="10"/>
      <c r="J5417" s="10" t="s">
        <v>1307</v>
      </c>
      <c r="K5417" s="10" t="s">
        <v>27</v>
      </c>
      <c r="L5417">
        <v>0</v>
      </c>
    </row>
    <row r="5418" spans="1:12" x14ac:dyDescent="0.3">
      <c r="A5418" s="10" t="s">
        <v>1595</v>
      </c>
      <c r="B5418" s="10" t="s">
        <v>2818</v>
      </c>
      <c r="C5418" s="10" t="s">
        <v>3066</v>
      </c>
      <c r="D5418" s="10" t="s">
        <v>3083</v>
      </c>
      <c r="E5418" s="10" t="s">
        <v>1596</v>
      </c>
      <c r="F5418" s="10"/>
      <c r="G5418" s="10" t="s">
        <v>950</v>
      </c>
      <c r="I5418" s="10"/>
      <c r="J5418" s="10" t="s">
        <v>1307</v>
      </c>
      <c r="K5418" s="10" t="s">
        <v>28</v>
      </c>
      <c r="L5418">
        <v>1</v>
      </c>
    </row>
    <row r="5419" spans="1:12" x14ac:dyDescent="0.3">
      <c r="A5419" s="10" t="s">
        <v>1597</v>
      </c>
      <c r="B5419" s="10" t="s">
        <v>2818</v>
      </c>
      <c r="C5419" s="10" t="s">
        <v>3066</v>
      </c>
      <c r="D5419" s="10" t="s">
        <v>3087</v>
      </c>
      <c r="E5419" s="10" t="s">
        <v>1599</v>
      </c>
      <c r="F5419" s="10"/>
      <c r="G5419" s="10" t="s">
        <v>950</v>
      </c>
      <c r="I5419" s="10"/>
      <c r="J5419" s="10" t="s">
        <v>1307</v>
      </c>
      <c r="K5419" s="10" t="s">
        <v>22</v>
      </c>
      <c r="L5419">
        <v>1</v>
      </c>
    </row>
    <row r="5420" spans="1:12" x14ac:dyDescent="0.3">
      <c r="A5420" s="10" t="s">
        <v>1597</v>
      </c>
      <c r="B5420" s="10" t="s">
        <v>2818</v>
      </c>
      <c r="C5420" s="10" t="s">
        <v>3066</v>
      </c>
      <c r="D5420" s="10" t="s">
        <v>3087</v>
      </c>
      <c r="E5420" s="10" t="s">
        <v>1599</v>
      </c>
      <c r="F5420" s="10"/>
      <c r="G5420" s="10" t="s">
        <v>950</v>
      </c>
      <c r="I5420" s="10"/>
      <c r="J5420" s="10" t="s">
        <v>1307</v>
      </c>
      <c r="K5420" s="10" t="s">
        <v>23</v>
      </c>
      <c r="L5420">
        <v>3</v>
      </c>
    </row>
    <row r="5421" spans="1:12" x14ac:dyDescent="0.3">
      <c r="A5421" s="10" t="s">
        <v>1597</v>
      </c>
      <c r="B5421" s="10" t="s">
        <v>2818</v>
      </c>
      <c r="C5421" s="10" t="s">
        <v>3066</v>
      </c>
      <c r="D5421" s="10" t="s">
        <v>3087</v>
      </c>
      <c r="E5421" s="10" t="s">
        <v>1599</v>
      </c>
      <c r="F5421" s="10"/>
      <c r="G5421" s="10" t="s">
        <v>950</v>
      </c>
      <c r="I5421" s="10"/>
      <c r="J5421" s="10" t="s">
        <v>1307</v>
      </c>
      <c r="K5421" s="10" t="s">
        <v>24</v>
      </c>
      <c r="L5421">
        <v>0</v>
      </c>
    </row>
    <row r="5422" spans="1:12" x14ac:dyDescent="0.3">
      <c r="A5422" s="10" t="s">
        <v>1597</v>
      </c>
      <c r="B5422" s="10" t="s">
        <v>2818</v>
      </c>
      <c r="C5422" s="10" t="s">
        <v>3066</v>
      </c>
      <c r="D5422" s="10" t="s">
        <v>3087</v>
      </c>
      <c r="E5422" s="10" t="s">
        <v>1599</v>
      </c>
      <c r="F5422" s="10"/>
      <c r="G5422" s="10" t="s">
        <v>950</v>
      </c>
      <c r="I5422" s="10"/>
      <c r="J5422" s="10" t="s">
        <v>1307</v>
      </c>
      <c r="K5422" s="10" t="s">
        <v>25</v>
      </c>
      <c r="L5422">
        <v>0</v>
      </c>
    </row>
    <row r="5423" spans="1:12" x14ac:dyDescent="0.3">
      <c r="A5423" s="10" t="s">
        <v>1597</v>
      </c>
      <c r="B5423" s="10" t="s">
        <v>2818</v>
      </c>
      <c r="C5423" s="10" t="s">
        <v>3066</v>
      </c>
      <c r="D5423" s="10" t="s">
        <v>3087</v>
      </c>
      <c r="E5423" s="10" t="s">
        <v>1599</v>
      </c>
      <c r="F5423" s="10"/>
      <c r="G5423" s="10" t="s">
        <v>950</v>
      </c>
      <c r="I5423" s="10"/>
      <c r="J5423" s="10" t="s">
        <v>1307</v>
      </c>
      <c r="K5423" s="10" t="s">
        <v>26</v>
      </c>
      <c r="L5423">
        <v>0</v>
      </c>
    </row>
    <row r="5424" spans="1:12" x14ac:dyDescent="0.3">
      <c r="A5424" s="10" t="s">
        <v>1597</v>
      </c>
      <c r="B5424" s="10" t="s">
        <v>2818</v>
      </c>
      <c r="C5424" s="10" t="s">
        <v>3066</v>
      </c>
      <c r="D5424" s="10" t="s">
        <v>3087</v>
      </c>
      <c r="E5424" s="10" t="s">
        <v>1599</v>
      </c>
      <c r="F5424" s="10"/>
      <c r="G5424" s="10" t="s">
        <v>950</v>
      </c>
      <c r="I5424" s="10"/>
      <c r="J5424" s="10" t="s">
        <v>1307</v>
      </c>
      <c r="K5424" s="10" t="s">
        <v>27</v>
      </c>
      <c r="L5424">
        <v>1</v>
      </c>
    </row>
    <row r="5425" spans="1:12" x14ac:dyDescent="0.3">
      <c r="A5425" s="10" t="s">
        <v>1597</v>
      </c>
      <c r="B5425" s="10" t="s">
        <v>2818</v>
      </c>
      <c r="C5425" s="10" t="s">
        <v>3066</v>
      </c>
      <c r="D5425" s="10" t="s">
        <v>3087</v>
      </c>
      <c r="E5425" s="10" t="s">
        <v>1599</v>
      </c>
      <c r="F5425" s="10"/>
      <c r="G5425" s="10" t="s">
        <v>950</v>
      </c>
      <c r="I5425" s="10"/>
      <c r="J5425" s="10" t="s">
        <v>1307</v>
      </c>
      <c r="K5425" s="10" t="s">
        <v>28</v>
      </c>
      <c r="L5425">
        <v>0</v>
      </c>
    </row>
    <row r="5426" spans="1:12" x14ac:dyDescent="0.3">
      <c r="A5426" s="10" t="s">
        <v>1600</v>
      </c>
      <c r="B5426" s="10" t="s">
        <v>2818</v>
      </c>
      <c r="C5426" s="10" t="s">
        <v>3066</v>
      </c>
      <c r="D5426" s="10" t="s">
        <v>3070</v>
      </c>
      <c r="E5426" s="10" t="s">
        <v>1601</v>
      </c>
      <c r="F5426" s="10"/>
      <c r="G5426" s="10" t="s">
        <v>950</v>
      </c>
      <c r="I5426" s="10"/>
      <c r="J5426" s="10" t="s">
        <v>1307</v>
      </c>
      <c r="K5426" s="10" t="s">
        <v>22</v>
      </c>
      <c r="L5426">
        <v>278</v>
      </c>
    </row>
    <row r="5427" spans="1:12" x14ac:dyDescent="0.3">
      <c r="A5427" s="10" t="s">
        <v>1600</v>
      </c>
      <c r="B5427" s="10" t="s">
        <v>2818</v>
      </c>
      <c r="C5427" s="10" t="s">
        <v>3066</v>
      </c>
      <c r="D5427" s="10" t="s">
        <v>3070</v>
      </c>
      <c r="E5427" s="10" t="s">
        <v>1601</v>
      </c>
      <c r="F5427" s="10"/>
      <c r="G5427" s="10" t="s">
        <v>950</v>
      </c>
      <c r="I5427" s="10"/>
      <c r="J5427" s="10" t="s">
        <v>1307</v>
      </c>
      <c r="K5427" s="10" t="s">
        <v>23</v>
      </c>
      <c r="L5427">
        <v>406</v>
      </c>
    </row>
    <row r="5428" spans="1:12" x14ac:dyDescent="0.3">
      <c r="A5428" s="10" t="s">
        <v>1600</v>
      </c>
      <c r="B5428" s="10" t="s">
        <v>2818</v>
      </c>
      <c r="C5428" s="10" t="s">
        <v>3066</v>
      </c>
      <c r="D5428" s="10" t="s">
        <v>3070</v>
      </c>
      <c r="E5428" s="10" t="s">
        <v>1601</v>
      </c>
      <c r="F5428" s="10"/>
      <c r="G5428" s="10" t="s">
        <v>950</v>
      </c>
      <c r="I5428" s="10"/>
      <c r="J5428" s="10" t="s">
        <v>1307</v>
      </c>
      <c r="K5428" s="10" t="s">
        <v>24</v>
      </c>
      <c r="L5428">
        <v>561</v>
      </c>
    </row>
    <row r="5429" spans="1:12" x14ac:dyDescent="0.3">
      <c r="A5429" s="10" t="s">
        <v>1600</v>
      </c>
      <c r="B5429" s="10" t="s">
        <v>2818</v>
      </c>
      <c r="C5429" s="10" t="s">
        <v>3066</v>
      </c>
      <c r="D5429" s="10" t="s">
        <v>3070</v>
      </c>
      <c r="E5429" s="10" t="s">
        <v>1601</v>
      </c>
      <c r="F5429" s="10"/>
      <c r="G5429" s="10" t="s">
        <v>950</v>
      </c>
      <c r="I5429" s="10"/>
      <c r="J5429" s="10" t="s">
        <v>1307</v>
      </c>
      <c r="K5429" s="10" t="s">
        <v>25</v>
      </c>
      <c r="L5429">
        <v>1098</v>
      </c>
    </row>
    <row r="5430" spans="1:12" x14ac:dyDescent="0.3">
      <c r="A5430" s="10" t="s">
        <v>1600</v>
      </c>
      <c r="B5430" s="10" t="s">
        <v>2818</v>
      </c>
      <c r="C5430" s="10" t="s">
        <v>3066</v>
      </c>
      <c r="D5430" s="10" t="s">
        <v>3070</v>
      </c>
      <c r="E5430" s="10" t="s">
        <v>1601</v>
      </c>
      <c r="F5430" s="10"/>
      <c r="G5430" s="10" t="s">
        <v>950</v>
      </c>
      <c r="I5430" s="10"/>
      <c r="J5430" s="10" t="s">
        <v>1307</v>
      </c>
      <c r="K5430" s="10" t="s">
        <v>26</v>
      </c>
      <c r="L5430">
        <v>103</v>
      </c>
    </row>
    <row r="5431" spans="1:12" x14ac:dyDescent="0.3">
      <c r="A5431" s="10" t="s">
        <v>1600</v>
      </c>
      <c r="B5431" s="10" t="s">
        <v>2818</v>
      </c>
      <c r="C5431" s="10" t="s">
        <v>3066</v>
      </c>
      <c r="D5431" s="10" t="s">
        <v>3070</v>
      </c>
      <c r="E5431" s="10" t="s">
        <v>1601</v>
      </c>
      <c r="F5431" s="10"/>
      <c r="G5431" s="10" t="s">
        <v>950</v>
      </c>
      <c r="I5431" s="10"/>
      <c r="J5431" s="10" t="s">
        <v>1307</v>
      </c>
      <c r="K5431" s="10" t="s">
        <v>27</v>
      </c>
      <c r="L5431">
        <v>275</v>
      </c>
    </row>
    <row r="5432" spans="1:12" x14ac:dyDescent="0.3">
      <c r="A5432" s="10" t="s">
        <v>1600</v>
      </c>
      <c r="B5432" s="10" t="s">
        <v>2818</v>
      </c>
      <c r="C5432" s="10" t="s">
        <v>3066</v>
      </c>
      <c r="D5432" s="10" t="s">
        <v>3070</v>
      </c>
      <c r="E5432" s="10" t="s">
        <v>1601</v>
      </c>
      <c r="F5432" s="10"/>
      <c r="G5432" s="10" t="s">
        <v>950</v>
      </c>
      <c r="I5432" s="10"/>
      <c r="J5432" s="10" t="s">
        <v>1307</v>
      </c>
      <c r="K5432" s="10" t="s">
        <v>28</v>
      </c>
      <c r="L5432">
        <v>264</v>
      </c>
    </row>
    <row r="5433" spans="1:12" x14ac:dyDescent="0.3">
      <c r="A5433" s="10" t="s">
        <v>1602</v>
      </c>
      <c r="B5433" s="10" t="s">
        <v>2818</v>
      </c>
      <c r="C5433" s="10" t="s">
        <v>3066</v>
      </c>
      <c r="D5433" s="10" t="s">
        <v>3083</v>
      </c>
      <c r="E5433" s="10" t="s">
        <v>1603</v>
      </c>
      <c r="F5433" s="10"/>
      <c r="G5433" s="10" t="s">
        <v>950</v>
      </c>
      <c r="I5433" s="10"/>
      <c r="J5433" s="10" t="s">
        <v>1307</v>
      </c>
      <c r="K5433" s="10" t="s">
        <v>22</v>
      </c>
      <c r="L5433">
        <v>77</v>
      </c>
    </row>
    <row r="5434" spans="1:12" x14ac:dyDescent="0.3">
      <c r="A5434" s="10" t="s">
        <v>1602</v>
      </c>
      <c r="B5434" s="10" t="s">
        <v>2818</v>
      </c>
      <c r="C5434" s="10" t="s">
        <v>3066</v>
      </c>
      <c r="D5434" s="10" t="s">
        <v>3083</v>
      </c>
      <c r="E5434" s="10" t="s">
        <v>1603</v>
      </c>
      <c r="F5434" s="10"/>
      <c r="G5434" s="10" t="s">
        <v>950</v>
      </c>
      <c r="I5434" s="10"/>
      <c r="J5434" s="10" t="s">
        <v>1307</v>
      </c>
      <c r="K5434" s="10" t="s">
        <v>23</v>
      </c>
      <c r="L5434">
        <v>95</v>
      </c>
    </row>
    <row r="5435" spans="1:12" x14ac:dyDescent="0.3">
      <c r="A5435" s="10" t="s">
        <v>1602</v>
      </c>
      <c r="B5435" s="10" t="s">
        <v>2818</v>
      </c>
      <c r="C5435" s="10" t="s">
        <v>3066</v>
      </c>
      <c r="D5435" s="10" t="s">
        <v>3083</v>
      </c>
      <c r="E5435" s="10" t="s">
        <v>1603</v>
      </c>
      <c r="F5435" s="10"/>
      <c r="G5435" s="10" t="s">
        <v>950</v>
      </c>
      <c r="I5435" s="10"/>
      <c r="J5435" s="10" t="s">
        <v>1307</v>
      </c>
      <c r="K5435" s="10" t="s">
        <v>24</v>
      </c>
      <c r="L5435">
        <v>99</v>
      </c>
    </row>
    <row r="5436" spans="1:12" x14ac:dyDescent="0.3">
      <c r="A5436" s="10" t="s">
        <v>1602</v>
      </c>
      <c r="B5436" s="10" t="s">
        <v>2818</v>
      </c>
      <c r="C5436" s="10" t="s">
        <v>3066</v>
      </c>
      <c r="D5436" s="10" t="s">
        <v>3083</v>
      </c>
      <c r="E5436" s="10" t="s">
        <v>1603</v>
      </c>
      <c r="F5436" s="10"/>
      <c r="G5436" s="10" t="s">
        <v>950</v>
      </c>
      <c r="I5436" s="10"/>
      <c r="J5436" s="10" t="s">
        <v>1307</v>
      </c>
      <c r="K5436" s="10" t="s">
        <v>25</v>
      </c>
      <c r="L5436">
        <v>112</v>
      </c>
    </row>
    <row r="5437" spans="1:12" x14ac:dyDescent="0.3">
      <c r="A5437" s="10" t="s">
        <v>1602</v>
      </c>
      <c r="B5437" s="10" t="s">
        <v>2818</v>
      </c>
      <c r="C5437" s="10" t="s">
        <v>3066</v>
      </c>
      <c r="D5437" s="10" t="s">
        <v>3083</v>
      </c>
      <c r="E5437" s="10" t="s">
        <v>1603</v>
      </c>
      <c r="F5437" s="10"/>
      <c r="G5437" s="10" t="s">
        <v>950</v>
      </c>
      <c r="I5437" s="10"/>
      <c r="J5437" s="10" t="s">
        <v>1307</v>
      </c>
      <c r="K5437" s="10" t="s">
        <v>26</v>
      </c>
      <c r="L5437">
        <v>154</v>
      </c>
    </row>
    <row r="5438" spans="1:12" x14ac:dyDescent="0.3">
      <c r="A5438" s="10" t="s">
        <v>1602</v>
      </c>
      <c r="B5438" s="10" t="s">
        <v>2818</v>
      </c>
      <c r="C5438" s="10" t="s">
        <v>3066</v>
      </c>
      <c r="D5438" s="10" t="s">
        <v>3083</v>
      </c>
      <c r="E5438" s="10" t="s">
        <v>1603</v>
      </c>
      <c r="F5438" s="10"/>
      <c r="G5438" s="10" t="s">
        <v>950</v>
      </c>
      <c r="I5438" s="10"/>
      <c r="J5438" s="10" t="s">
        <v>1307</v>
      </c>
      <c r="K5438" s="10" t="s">
        <v>27</v>
      </c>
      <c r="L5438">
        <v>83</v>
      </c>
    </row>
    <row r="5439" spans="1:12" x14ac:dyDescent="0.3">
      <c r="A5439" s="10" t="s">
        <v>1602</v>
      </c>
      <c r="B5439" s="10" t="s">
        <v>2818</v>
      </c>
      <c r="C5439" s="10" t="s">
        <v>3066</v>
      </c>
      <c r="D5439" s="10" t="s">
        <v>3083</v>
      </c>
      <c r="E5439" s="10" t="s">
        <v>1603</v>
      </c>
      <c r="F5439" s="10"/>
      <c r="G5439" s="10" t="s">
        <v>950</v>
      </c>
      <c r="I5439" s="10"/>
      <c r="J5439" s="10" t="s">
        <v>1307</v>
      </c>
      <c r="K5439" s="10" t="s">
        <v>28</v>
      </c>
      <c r="L5439">
        <v>73</v>
      </c>
    </row>
    <row r="5440" spans="1:12" x14ac:dyDescent="0.3">
      <c r="A5440" s="10" t="s">
        <v>1604</v>
      </c>
      <c r="B5440" s="10" t="s">
        <v>2818</v>
      </c>
      <c r="C5440" s="10" t="s">
        <v>3066</v>
      </c>
      <c r="D5440" s="10" t="s">
        <v>3080</v>
      </c>
      <c r="E5440" s="10" t="s">
        <v>1605</v>
      </c>
      <c r="F5440" s="10"/>
      <c r="G5440" s="10" t="s">
        <v>950</v>
      </c>
      <c r="I5440" s="10"/>
      <c r="J5440" s="10" t="s">
        <v>1307</v>
      </c>
      <c r="K5440" s="10" t="s">
        <v>22</v>
      </c>
      <c r="L5440">
        <v>2</v>
      </c>
    </row>
    <row r="5441" spans="1:12" x14ac:dyDescent="0.3">
      <c r="A5441" s="10" t="s">
        <v>1604</v>
      </c>
      <c r="B5441" s="10" t="s">
        <v>2818</v>
      </c>
      <c r="C5441" s="10" t="s">
        <v>3066</v>
      </c>
      <c r="D5441" s="10" t="s">
        <v>3080</v>
      </c>
      <c r="E5441" s="10" t="s">
        <v>1605</v>
      </c>
      <c r="F5441" s="10"/>
      <c r="G5441" s="10" t="s">
        <v>950</v>
      </c>
      <c r="I5441" s="10"/>
      <c r="J5441" s="10" t="s">
        <v>1307</v>
      </c>
      <c r="K5441" s="10" t="s">
        <v>23</v>
      </c>
      <c r="L5441">
        <v>7</v>
      </c>
    </row>
    <row r="5442" spans="1:12" x14ac:dyDescent="0.3">
      <c r="A5442" s="10" t="s">
        <v>1604</v>
      </c>
      <c r="B5442" s="10" t="s">
        <v>2818</v>
      </c>
      <c r="C5442" s="10" t="s">
        <v>3066</v>
      </c>
      <c r="D5442" s="10" t="s">
        <v>3080</v>
      </c>
      <c r="E5442" s="10" t="s">
        <v>1605</v>
      </c>
      <c r="F5442" s="10"/>
      <c r="G5442" s="10" t="s">
        <v>950</v>
      </c>
      <c r="I5442" s="10"/>
      <c r="J5442" s="10" t="s">
        <v>1307</v>
      </c>
      <c r="K5442" s="10" t="s">
        <v>24</v>
      </c>
      <c r="L5442">
        <v>4</v>
      </c>
    </row>
    <row r="5443" spans="1:12" x14ac:dyDescent="0.3">
      <c r="A5443" s="10" t="s">
        <v>1604</v>
      </c>
      <c r="B5443" s="10" t="s">
        <v>2818</v>
      </c>
      <c r="C5443" s="10" t="s">
        <v>3066</v>
      </c>
      <c r="D5443" s="10" t="s">
        <v>3080</v>
      </c>
      <c r="E5443" s="10" t="s">
        <v>1605</v>
      </c>
      <c r="F5443" s="10"/>
      <c r="G5443" s="10" t="s">
        <v>950</v>
      </c>
      <c r="I5443" s="10"/>
      <c r="J5443" s="10" t="s">
        <v>1307</v>
      </c>
      <c r="K5443" s="10" t="s">
        <v>25</v>
      </c>
      <c r="L5443">
        <v>7</v>
      </c>
    </row>
    <row r="5444" spans="1:12" x14ac:dyDescent="0.3">
      <c r="A5444" s="10" t="s">
        <v>1604</v>
      </c>
      <c r="B5444" s="10" t="s">
        <v>2818</v>
      </c>
      <c r="C5444" s="10" t="s">
        <v>3066</v>
      </c>
      <c r="D5444" s="10" t="s">
        <v>3080</v>
      </c>
      <c r="E5444" s="10" t="s">
        <v>1605</v>
      </c>
      <c r="F5444" s="10"/>
      <c r="G5444" s="10" t="s">
        <v>950</v>
      </c>
      <c r="I5444" s="10"/>
      <c r="J5444" s="10" t="s">
        <v>1307</v>
      </c>
      <c r="K5444" s="10" t="s">
        <v>26</v>
      </c>
      <c r="L5444">
        <v>5</v>
      </c>
    </row>
    <row r="5445" spans="1:12" x14ac:dyDescent="0.3">
      <c r="A5445" s="10" t="s">
        <v>1604</v>
      </c>
      <c r="B5445" s="10" t="s">
        <v>2818</v>
      </c>
      <c r="C5445" s="10" t="s">
        <v>3066</v>
      </c>
      <c r="D5445" s="10" t="s">
        <v>3080</v>
      </c>
      <c r="E5445" s="10" t="s">
        <v>1605</v>
      </c>
      <c r="F5445" s="10"/>
      <c r="G5445" s="10" t="s">
        <v>950</v>
      </c>
      <c r="I5445" s="10"/>
      <c r="J5445" s="10" t="s">
        <v>1307</v>
      </c>
      <c r="K5445" s="10" t="s">
        <v>27</v>
      </c>
      <c r="L5445">
        <v>10</v>
      </c>
    </row>
    <row r="5446" spans="1:12" x14ac:dyDescent="0.3">
      <c r="A5446" s="10" t="s">
        <v>1604</v>
      </c>
      <c r="B5446" s="10" t="s">
        <v>2818</v>
      </c>
      <c r="C5446" s="10" t="s">
        <v>3066</v>
      </c>
      <c r="D5446" s="10" t="s">
        <v>3080</v>
      </c>
      <c r="E5446" s="10" t="s">
        <v>1605</v>
      </c>
      <c r="F5446" s="10"/>
      <c r="G5446" s="10" t="s">
        <v>950</v>
      </c>
      <c r="I5446" s="10"/>
      <c r="J5446" s="10" t="s">
        <v>1307</v>
      </c>
      <c r="K5446" s="10" t="s">
        <v>28</v>
      </c>
      <c r="L5446">
        <v>8</v>
      </c>
    </row>
    <row r="5447" spans="1:12" x14ac:dyDescent="0.3">
      <c r="A5447" s="10" t="s">
        <v>1606</v>
      </c>
      <c r="B5447" s="10" t="s">
        <v>2818</v>
      </c>
      <c r="C5447" s="10" t="s">
        <v>3066</v>
      </c>
      <c r="D5447" s="10" t="s">
        <v>3071</v>
      </c>
      <c r="E5447" s="10" t="s">
        <v>1607</v>
      </c>
      <c r="F5447" s="10"/>
      <c r="G5447" s="10" t="s">
        <v>950</v>
      </c>
      <c r="I5447" s="10"/>
      <c r="J5447" s="10" t="s">
        <v>1307</v>
      </c>
      <c r="K5447" s="10" t="s">
        <v>22</v>
      </c>
      <c r="L5447">
        <v>0</v>
      </c>
    </row>
    <row r="5448" spans="1:12" x14ac:dyDescent="0.3">
      <c r="A5448" s="10" t="s">
        <v>1606</v>
      </c>
      <c r="B5448" s="10" t="s">
        <v>2818</v>
      </c>
      <c r="C5448" s="10" t="s">
        <v>3066</v>
      </c>
      <c r="D5448" s="10" t="s">
        <v>3071</v>
      </c>
      <c r="E5448" s="10" t="s">
        <v>1607</v>
      </c>
      <c r="F5448" s="10"/>
      <c r="G5448" s="10" t="s">
        <v>950</v>
      </c>
      <c r="I5448" s="10"/>
      <c r="J5448" s="10" t="s">
        <v>1307</v>
      </c>
      <c r="K5448" s="10" t="s">
        <v>23</v>
      </c>
      <c r="L5448">
        <v>1</v>
      </c>
    </row>
    <row r="5449" spans="1:12" x14ac:dyDescent="0.3">
      <c r="A5449" s="10" t="s">
        <v>1606</v>
      </c>
      <c r="B5449" s="10" t="s">
        <v>2818</v>
      </c>
      <c r="C5449" s="10" t="s">
        <v>3066</v>
      </c>
      <c r="D5449" s="10" t="s">
        <v>3071</v>
      </c>
      <c r="E5449" s="10" t="s">
        <v>1607</v>
      </c>
      <c r="F5449" s="10"/>
      <c r="G5449" s="10" t="s">
        <v>950</v>
      </c>
      <c r="I5449" s="10"/>
      <c r="J5449" s="10" t="s">
        <v>1307</v>
      </c>
      <c r="K5449" s="10" t="s">
        <v>24</v>
      </c>
      <c r="L5449">
        <v>0</v>
      </c>
    </row>
    <row r="5450" spans="1:12" x14ac:dyDescent="0.3">
      <c r="A5450" s="10" t="s">
        <v>1606</v>
      </c>
      <c r="B5450" s="10" t="s">
        <v>2818</v>
      </c>
      <c r="C5450" s="10" t="s">
        <v>3066</v>
      </c>
      <c r="D5450" s="10" t="s">
        <v>3071</v>
      </c>
      <c r="E5450" s="10" t="s">
        <v>1607</v>
      </c>
      <c r="F5450" s="10"/>
      <c r="G5450" s="10" t="s">
        <v>950</v>
      </c>
      <c r="I5450" s="10"/>
      <c r="J5450" s="10" t="s">
        <v>1307</v>
      </c>
      <c r="K5450" s="10" t="s">
        <v>25</v>
      </c>
      <c r="L5450">
        <v>0</v>
      </c>
    </row>
    <row r="5451" spans="1:12" x14ac:dyDescent="0.3">
      <c r="A5451" s="10" t="s">
        <v>1606</v>
      </c>
      <c r="B5451" s="10" t="s">
        <v>2818</v>
      </c>
      <c r="C5451" s="10" t="s">
        <v>3066</v>
      </c>
      <c r="D5451" s="10" t="s">
        <v>3071</v>
      </c>
      <c r="E5451" s="10" t="s">
        <v>1607</v>
      </c>
      <c r="F5451" s="10"/>
      <c r="G5451" s="10" t="s">
        <v>950</v>
      </c>
      <c r="I5451" s="10"/>
      <c r="J5451" s="10" t="s">
        <v>1307</v>
      </c>
      <c r="K5451" s="10" t="s">
        <v>26</v>
      </c>
      <c r="L5451">
        <v>1</v>
      </c>
    </row>
    <row r="5452" spans="1:12" x14ac:dyDescent="0.3">
      <c r="A5452" s="10" t="s">
        <v>1606</v>
      </c>
      <c r="B5452" s="10" t="s">
        <v>2818</v>
      </c>
      <c r="C5452" s="10" t="s">
        <v>3066</v>
      </c>
      <c r="D5452" s="10" t="s">
        <v>3071</v>
      </c>
      <c r="E5452" s="10" t="s">
        <v>1607</v>
      </c>
      <c r="F5452" s="10"/>
      <c r="G5452" s="10" t="s">
        <v>950</v>
      </c>
      <c r="I5452" s="10"/>
      <c r="J5452" s="10" t="s">
        <v>1307</v>
      </c>
      <c r="K5452" s="10" t="s">
        <v>27</v>
      </c>
      <c r="L5452">
        <v>0</v>
      </c>
    </row>
    <row r="5453" spans="1:12" x14ac:dyDescent="0.3">
      <c r="A5453" s="10" t="s">
        <v>1606</v>
      </c>
      <c r="B5453" s="10" t="s">
        <v>2818</v>
      </c>
      <c r="C5453" s="10" t="s">
        <v>3066</v>
      </c>
      <c r="D5453" s="10" t="s">
        <v>3071</v>
      </c>
      <c r="E5453" s="10" t="s">
        <v>1607</v>
      </c>
      <c r="F5453" s="10"/>
      <c r="G5453" s="10" t="s">
        <v>950</v>
      </c>
      <c r="I5453" s="10"/>
      <c r="J5453" s="10" t="s">
        <v>1307</v>
      </c>
      <c r="K5453" s="10" t="s">
        <v>28</v>
      </c>
      <c r="L5453">
        <v>0</v>
      </c>
    </row>
    <row r="5454" spans="1:12" x14ac:dyDescent="0.3">
      <c r="A5454" s="10" t="s">
        <v>1608</v>
      </c>
      <c r="B5454" s="10" t="s">
        <v>2818</v>
      </c>
      <c r="C5454" s="10" t="s">
        <v>3066</v>
      </c>
      <c r="D5454" s="10" t="s">
        <v>3072</v>
      </c>
      <c r="E5454" s="10" t="s">
        <v>1609</v>
      </c>
      <c r="F5454" s="10"/>
      <c r="G5454" s="10" t="s">
        <v>950</v>
      </c>
      <c r="I5454" s="10"/>
      <c r="J5454" s="10" t="s">
        <v>1307</v>
      </c>
      <c r="K5454" s="10" t="s">
        <v>22</v>
      </c>
      <c r="L5454">
        <v>106</v>
      </c>
    </row>
    <row r="5455" spans="1:12" x14ac:dyDescent="0.3">
      <c r="A5455" s="10" t="s">
        <v>1608</v>
      </c>
      <c r="B5455" s="10" t="s">
        <v>2818</v>
      </c>
      <c r="C5455" s="10" t="s">
        <v>3066</v>
      </c>
      <c r="D5455" s="10" t="s">
        <v>3072</v>
      </c>
      <c r="E5455" s="10" t="s">
        <v>1609</v>
      </c>
      <c r="F5455" s="10"/>
      <c r="G5455" s="10" t="s">
        <v>950</v>
      </c>
      <c r="I5455" s="10"/>
      <c r="J5455" s="10" t="s">
        <v>1307</v>
      </c>
      <c r="K5455" s="10" t="s">
        <v>23</v>
      </c>
      <c r="L5455">
        <v>98</v>
      </c>
    </row>
    <row r="5456" spans="1:12" x14ac:dyDescent="0.3">
      <c r="A5456" s="10" t="s">
        <v>1608</v>
      </c>
      <c r="B5456" s="10" t="s">
        <v>2818</v>
      </c>
      <c r="C5456" s="10" t="s">
        <v>3066</v>
      </c>
      <c r="D5456" s="10" t="s">
        <v>3072</v>
      </c>
      <c r="E5456" s="10" t="s">
        <v>1609</v>
      </c>
      <c r="F5456" s="10"/>
      <c r="G5456" s="10" t="s">
        <v>950</v>
      </c>
      <c r="I5456" s="10"/>
      <c r="J5456" s="10" t="s">
        <v>1307</v>
      </c>
      <c r="K5456" s="10" t="s">
        <v>24</v>
      </c>
      <c r="L5456">
        <v>80</v>
      </c>
    </row>
    <row r="5457" spans="1:12" x14ac:dyDescent="0.3">
      <c r="A5457" s="10" t="s">
        <v>1608</v>
      </c>
      <c r="B5457" s="10" t="s">
        <v>2818</v>
      </c>
      <c r="C5457" s="10" t="s">
        <v>3066</v>
      </c>
      <c r="D5457" s="10" t="s">
        <v>3072</v>
      </c>
      <c r="E5457" s="10" t="s">
        <v>1609</v>
      </c>
      <c r="F5457" s="10"/>
      <c r="G5457" s="10" t="s">
        <v>950</v>
      </c>
      <c r="I5457" s="10"/>
      <c r="J5457" s="10" t="s">
        <v>1307</v>
      </c>
      <c r="K5457" s="10" t="s">
        <v>25</v>
      </c>
      <c r="L5457">
        <v>61</v>
      </c>
    </row>
    <row r="5458" spans="1:12" x14ac:dyDescent="0.3">
      <c r="A5458" s="10" t="s">
        <v>1608</v>
      </c>
      <c r="B5458" s="10" t="s">
        <v>2818</v>
      </c>
      <c r="C5458" s="10" t="s">
        <v>3066</v>
      </c>
      <c r="D5458" s="10" t="s">
        <v>3072</v>
      </c>
      <c r="E5458" s="10" t="s">
        <v>1609</v>
      </c>
      <c r="F5458" s="10"/>
      <c r="G5458" s="10" t="s">
        <v>950</v>
      </c>
      <c r="I5458" s="10"/>
      <c r="J5458" s="10" t="s">
        <v>1307</v>
      </c>
      <c r="K5458" s="10" t="s">
        <v>26</v>
      </c>
      <c r="L5458">
        <v>68</v>
      </c>
    </row>
    <row r="5459" spans="1:12" x14ac:dyDescent="0.3">
      <c r="A5459" s="10" t="s">
        <v>1608</v>
      </c>
      <c r="B5459" s="10" t="s">
        <v>2818</v>
      </c>
      <c r="C5459" s="10" t="s">
        <v>3066</v>
      </c>
      <c r="D5459" s="10" t="s">
        <v>3072</v>
      </c>
      <c r="E5459" s="10" t="s">
        <v>1609</v>
      </c>
      <c r="F5459" s="10"/>
      <c r="G5459" s="10" t="s">
        <v>950</v>
      </c>
      <c r="I5459" s="10"/>
      <c r="J5459" s="10" t="s">
        <v>1307</v>
      </c>
      <c r="K5459" s="10" t="s">
        <v>27</v>
      </c>
      <c r="L5459">
        <v>149</v>
      </c>
    </row>
    <row r="5460" spans="1:12" x14ac:dyDescent="0.3">
      <c r="A5460" s="10" t="s">
        <v>1608</v>
      </c>
      <c r="B5460" s="10" t="s">
        <v>2818</v>
      </c>
      <c r="C5460" s="10" t="s">
        <v>3066</v>
      </c>
      <c r="D5460" s="10" t="s">
        <v>3072</v>
      </c>
      <c r="E5460" s="10" t="s">
        <v>1609</v>
      </c>
      <c r="F5460" s="10"/>
      <c r="G5460" s="10" t="s">
        <v>950</v>
      </c>
      <c r="I5460" s="10"/>
      <c r="J5460" s="10" t="s">
        <v>1307</v>
      </c>
      <c r="K5460" s="10" t="s">
        <v>28</v>
      </c>
      <c r="L5460">
        <v>64</v>
      </c>
    </row>
    <row r="5461" spans="1:12" x14ac:dyDescent="0.3">
      <c r="A5461" s="10" t="s">
        <v>1610</v>
      </c>
      <c r="B5461" s="10" t="s">
        <v>2818</v>
      </c>
      <c r="C5461" s="10" t="s">
        <v>3066</v>
      </c>
      <c r="D5461" s="10" t="s">
        <v>3078</v>
      </c>
      <c r="E5461" s="10" t="s">
        <v>1611</v>
      </c>
      <c r="F5461" s="10"/>
      <c r="G5461" s="10" t="s">
        <v>950</v>
      </c>
      <c r="I5461" s="10"/>
      <c r="J5461" s="10" t="s">
        <v>1307</v>
      </c>
      <c r="K5461" s="10" t="s">
        <v>22</v>
      </c>
      <c r="L5461">
        <v>5882</v>
      </c>
    </row>
    <row r="5462" spans="1:12" x14ac:dyDescent="0.3">
      <c r="A5462" s="10" t="s">
        <v>1610</v>
      </c>
      <c r="B5462" s="10" t="s">
        <v>2818</v>
      </c>
      <c r="C5462" s="10" t="s">
        <v>3066</v>
      </c>
      <c r="D5462" s="10" t="s">
        <v>3078</v>
      </c>
      <c r="E5462" s="10" t="s">
        <v>1611</v>
      </c>
      <c r="F5462" s="10"/>
      <c r="G5462" s="10" t="s">
        <v>950</v>
      </c>
      <c r="I5462" s="10"/>
      <c r="J5462" s="10" t="s">
        <v>1307</v>
      </c>
      <c r="K5462" s="10" t="s">
        <v>23</v>
      </c>
      <c r="L5462">
        <v>5635</v>
      </c>
    </row>
    <row r="5463" spans="1:12" x14ac:dyDescent="0.3">
      <c r="A5463" s="10" t="s">
        <v>1610</v>
      </c>
      <c r="B5463" s="10" t="s">
        <v>2818</v>
      </c>
      <c r="C5463" s="10" t="s">
        <v>3066</v>
      </c>
      <c r="D5463" s="10" t="s">
        <v>3078</v>
      </c>
      <c r="E5463" s="10" t="s">
        <v>1611</v>
      </c>
      <c r="F5463" s="10"/>
      <c r="G5463" s="10" t="s">
        <v>950</v>
      </c>
      <c r="I5463" s="10"/>
      <c r="J5463" s="10" t="s">
        <v>1307</v>
      </c>
      <c r="K5463" s="10" t="s">
        <v>24</v>
      </c>
      <c r="L5463">
        <v>4998</v>
      </c>
    </row>
    <row r="5464" spans="1:12" x14ac:dyDescent="0.3">
      <c r="A5464" s="10" t="s">
        <v>1610</v>
      </c>
      <c r="B5464" s="10" t="s">
        <v>2818</v>
      </c>
      <c r="C5464" s="10" t="s">
        <v>3066</v>
      </c>
      <c r="D5464" s="10" t="s">
        <v>3078</v>
      </c>
      <c r="E5464" s="10" t="s">
        <v>1611</v>
      </c>
      <c r="F5464" s="10"/>
      <c r="G5464" s="10" t="s">
        <v>950</v>
      </c>
      <c r="I5464" s="10"/>
      <c r="J5464" s="10" t="s">
        <v>1307</v>
      </c>
      <c r="K5464" s="10" t="s">
        <v>25</v>
      </c>
      <c r="L5464">
        <v>5346</v>
      </c>
    </row>
    <row r="5465" spans="1:12" x14ac:dyDescent="0.3">
      <c r="A5465" s="10" t="s">
        <v>1610</v>
      </c>
      <c r="B5465" s="10" t="s">
        <v>2818</v>
      </c>
      <c r="C5465" s="10" t="s">
        <v>3066</v>
      </c>
      <c r="D5465" s="10" t="s">
        <v>3078</v>
      </c>
      <c r="E5465" s="10" t="s">
        <v>1611</v>
      </c>
      <c r="F5465" s="10"/>
      <c r="G5465" s="10" t="s">
        <v>950</v>
      </c>
      <c r="I5465" s="10"/>
      <c r="J5465" s="10" t="s">
        <v>1307</v>
      </c>
      <c r="K5465" s="10" t="s">
        <v>26</v>
      </c>
      <c r="L5465">
        <v>5740</v>
      </c>
    </row>
    <row r="5466" spans="1:12" x14ac:dyDescent="0.3">
      <c r="A5466" s="10" t="s">
        <v>1610</v>
      </c>
      <c r="B5466" s="10" t="s">
        <v>2818</v>
      </c>
      <c r="C5466" s="10" t="s">
        <v>3066</v>
      </c>
      <c r="D5466" s="10" t="s">
        <v>3078</v>
      </c>
      <c r="E5466" s="10" t="s">
        <v>1611</v>
      </c>
      <c r="F5466" s="10"/>
      <c r="G5466" s="10" t="s">
        <v>950</v>
      </c>
      <c r="I5466" s="10"/>
      <c r="J5466" s="10" t="s">
        <v>1307</v>
      </c>
      <c r="K5466" s="10" t="s">
        <v>27</v>
      </c>
      <c r="L5466">
        <v>5989</v>
      </c>
    </row>
    <row r="5467" spans="1:12" x14ac:dyDescent="0.3">
      <c r="A5467" s="10" t="s">
        <v>1610</v>
      </c>
      <c r="B5467" s="10" t="s">
        <v>2818</v>
      </c>
      <c r="C5467" s="10" t="s">
        <v>3066</v>
      </c>
      <c r="D5467" s="10" t="s">
        <v>3078</v>
      </c>
      <c r="E5467" s="10" t="s">
        <v>1611</v>
      </c>
      <c r="F5467" s="10"/>
      <c r="G5467" s="10" t="s">
        <v>950</v>
      </c>
      <c r="I5467" s="10"/>
      <c r="J5467" s="10" t="s">
        <v>1307</v>
      </c>
      <c r="K5467" s="10" t="s">
        <v>28</v>
      </c>
      <c r="L5467">
        <v>6521</v>
      </c>
    </row>
    <row r="5468" spans="1:12" x14ac:dyDescent="0.3">
      <c r="A5468" s="10" t="s">
        <v>1612</v>
      </c>
      <c r="B5468" s="10" t="s">
        <v>2818</v>
      </c>
      <c r="C5468" s="10" t="s">
        <v>3066</v>
      </c>
      <c r="D5468" s="10" t="s">
        <v>3078</v>
      </c>
      <c r="E5468" s="10" t="s">
        <v>1613</v>
      </c>
      <c r="F5468" s="10"/>
      <c r="G5468" s="10" t="s">
        <v>950</v>
      </c>
      <c r="I5468" s="10"/>
      <c r="J5468" s="10" t="s">
        <v>1307</v>
      </c>
      <c r="K5468" s="10" t="s">
        <v>22</v>
      </c>
      <c r="L5468">
        <v>0</v>
      </c>
    </row>
    <row r="5469" spans="1:12" x14ac:dyDescent="0.3">
      <c r="A5469" s="10" t="s">
        <v>1612</v>
      </c>
      <c r="B5469" s="10" t="s">
        <v>2818</v>
      </c>
      <c r="C5469" s="10" t="s">
        <v>3066</v>
      </c>
      <c r="D5469" s="10" t="s">
        <v>3078</v>
      </c>
      <c r="E5469" s="10" t="s">
        <v>1613</v>
      </c>
      <c r="F5469" s="10"/>
      <c r="G5469" s="10" t="s">
        <v>950</v>
      </c>
      <c r="I5469" s="10"/>
      <c r="J5469" s="10" t="s">
        <v>1307</v>
      </c>
      <c r="K5469" s="10" t="s">
        <v>23</v>
      </c>
      <c r="L5469">
        <v>0</v>
      </c>
    </row>
    <row r="5470" spans="1:12" x14ac:dyDescent="0.3">
      <c r="A5470" s="10" t="s">
        <v>1612</v>
      </c>
      <c r="B5470" s="10" t="s">
        <v>2818</v>
      </c>
      <c r="C5470" s="10" t="s">
        <v>3066</v>
      </c>
      <c r="D5470" s="10" t="s">
        <v>3078</v>
      </c>
      <c r="E5470" s="10" t="s">
        <v>1613</v>
      </c>
      <c r="F5470" s="10"/>
      <c r="G5470" s="10" t="s">
        <v>950</v>
      </c>
      <c r="I5470" s="10"/>
      <c r="J5470" s="10" t="s">
        <v>1307</v>
      </c>
      <c r="K5470" s="10" t="s">
        <v>24</v>
      </c>
      <c r="L5470">
        <v>0</v>
      </c>
    </row>
    <row r="5471" spans="1:12" x14ac:dyDescent="0.3">
      <c r="A5471" s="10" t="s">
        <v>1612</v>
      </c>
      <c r="B5471" s="10" t="s">
        <v>2818</v>
      </c>
      <c r="C5471" s="10" t="s">
        <v>3066</v>
      </c>
      <c r="D5471" s="10" t="s">
        <v>3078</v>
      </c>
      <c r="E5471" s="10" t="s">
        <v>1613</v>
      </c>
      <c r="F5471" s="10"/>
      <c r="G5471" s="10" t="s">
        <v>950</v>
      </c>
      <c r="I5471" s="10"/>
      <c r="J5471" s="10" t="s">
        <v>1307</v>
      </c>
      <c r="K5471" s="10" t="s">
        <v>25</v>
      </c>
      <c r="L5471">
        <v>197</v>
      </c>
    </row>
    <row r="5472" spans="1:12" x14ac:dyDescent="0.3">
      <c r="A5472" s="10" t="s">
        <v>1612</v>
      </c>
      <c r="B5472" s="10" t="s">
        <v>2818</v>
      </c>
      <c r="C5472" s="10" t="s">
        <v>3066</v>
      </c>
      <c r="D5472" s="10" t="s">
        <v>3078</v>
      </c>
      <c r="E5472" s="10" t="s">
        <v>1613</v>
      </c>
      <c r="F5472" s="10"/>
      <c r="G5472" s="10" t="s">
        <v>950</v>
      </c>
      <c r="I5472" s="10"/>
      <c r="J5472" s="10" t="s">
        <v>1307</v>
      </c>
      <c r="K5472" s="10" t="s">
        <v>26</v>
      </c>
      <c r="L5472">
        <v>178</v>
      </c>
    </row>
    <row r="5473" spans="1:12" x14ac:dyDescent="0.3">
      <c r="A5473" s="10" t="s">
        <v>1612</v>
      </c>
      <c r="B5473" s="10" t="s">
        <v>2818</v>
      </c>
      <c r="C5473" s="10" t="s">
        <v>3066</v>
      </c>
      <c r="D5473" s="10" t="s">
        <v>3078</v>
      </c>
      <c r="E5473" s="10" t="s">
        <v>1613</v>
      </c>
      <c r="F5473" s="10"/>
      <c r="G5473" s="10" t="s">
        <v>950</v>
      </c>
      <c r="I5473" s="10"/>
      <c r="J5473" s="10" t="s">
        <v>1307</v>
      </c>
      <c r="K5473" s="10" t="s">
        <v>27</v>
      </c>
      <c r="L5473">
        <v>616</v>
      </c>
    </row>
    <row r="5474" spans="1:12" x14ac:dyDescent="0.3">
      <c r="A5474" s="10" t="s">
        <v>1612</v>
      </c>
      <c r="B5474" s="10" t="s">
        <v>2818</v>
      </c>
      <c r="C5474" s="10" t="s">
        <v>3066</v>
      </c>
      <c r="D5474" s="10" t="s">
        <v>3078</v>
      </c>
      <c r="E5474" s="10" t="s">
        <v>1613</v>
      </c>
      <c r="F5474" s="10"/>
      <c r="G5474" s="10" t="s">
        <v>950</v>
      </c>
      <c r="I5474" s="10"/>
      <c r="J5474" s="10" t="s">
        <v>1307</v>
      </c>
      <c r="K5474" s="10" t="s">
        <v>28</v>
      </c>
      <c r="L5474">
        <v>131</v>
      </c>
    </row>
    <row r="5475" spans="1:12" x14ac:dyDescent="0.3">
      <c r="A5475" s="10" t="s">
        <v>1614</v>
      </c>
      <c r="B5475" s="10" t="s">
        <v>2818</v>
      </c>
      <c r="C5475" s="10" t="s">
        <v>3066</v>
      </c>
      <c r="D5475" s="10" t="s">
        <v>3078</v>
      </c>
      <c r="E5475" s="10" t="s">
        <v>1615</v>
      </c>
      <c r="F5475" s="10"/>
      <c r="G5475" s="10" t="s">
        <v>950</v>
      </c>
      <c r="I5475" s="10"/>
      <c r="J5475" s="10" t="s">
        <v>1307</v>
      </c>
      <c r="K5475" s="10" t="s">
        <v>22</v>
      </c>
      <c r="L5475">
        <v>584</v>
      </c>
    </row>
    <row r="5476" spans="1:12" x14ac:dyDescent="0.3">
      <c r="A5476" s="10" t="s">
        <v>1614</v>
      </c>
      <c r="B5476" s="10" t="s">
        <v>2818</v>
      </c>
      <c r="C5476" s="10" t="s">
        <v>3066</v>
      </c>
      <c r="D5476" s="10" t="s">
        <v>3078</v>
      </c>
      <c r="E5476" s="10" t="s">
        <v>1615</v>
      </c>
      <c r="F5476" s="10"/>
      <c r="G5476" s="10" t="s">
        <v>950</v>
      </c>
      <c r="I5476" s="10"/>
      <c r="J5476" s="10" t="s">
        <v>1307</v>
      </c>
      <c r="K5476" s="10" t="s">
        <v>23</v>
      </c>
      <c r="L5476">
        <v>361</v>
      </c>
    </row>
    <row r="5477" spans="1:12" x14ac:dyDescent="0.3">
      <c r="A5477" s="10" t="s">
        <v>1614</v>
      </c>
      <c r="B5477" s="10" t="s">
        <v>2818</v>
      </c>
      <c r="C5477" s="10" t="s">
        <v>3066</v>
      </c>
      <c r="D5477" s="10" t="s">
        <v>3078</v>
      </c>
      <c r="E5477" s="10" t="s">
        <v>1615</v>
      </c>
      <c r="F5477" s="10"/>
      <c r="G5477" s="10" t="s">
        <v>950</v>
      </c>
      <c r="I5477" s="10"/>
      <c r="J5477" s="10" t="s">
        <v>1307</v>
      </c>
      <c r="K5477" s="10" t="s">
        <v>24</v>
      </c>
      <c r="L5477">
        <v>283</v>
      </c>
    </row>
    <row r="5478" spans="1:12" x14ac:dyDescent="0.3">
      <c r="A5478" s="10" t="s">
        <v>1614</v>
      </c>
      <c r="B5478" s="10" t="s">
        <v>2818</v>
      </c>
      <c r="C5478" s="10" t="s">
        <v>3066</v>
      </c>
      <c r="D5478" s="10" t="s">
        <v>3078</v>
      </c>
      <c r="E5478" s="10" t="s">
        <v>1615</v>
      </c>
      <c r="F5478" s="10"/>
      <c r="G5478" s="10" t="s">
        <v>950</v>
      </c>
      <c r="I5478" s="10"/>
      <c r="J5478" s="10" t="s">
        <v>1307</v>
      </c>
      <c r="K5478" s="10" t="s">
        <v>25</v>
      </c>
      <c r="L5478">
        <v>306</v>
      </c>
    </row>
    <row r="5479" spans="1:12" x14ac:dyDescent="0.3">
      <c r="A5479" s="10" t="s">
        <v>1614</v>
      </c>
      <c r="B5479" s="10" t="s">
        <v>2818</v>
      </c>
      <c r="C5479" s="10" t="s">
        <v>3066</v>
      </c>
      <c r="D5479" s="10" t="s">
        <v>3078</v>
      </c>
      <c r="E5479" s="10" t="s">
        <v>1615</v>
      </c>
      <c r="F5479" s="10"/>
      <c r="G5479" s="10" t="s">
        <v>950</v>
      </c>
      <c r="I5479" s="10"/>
      <c r="J5479" s="10" t="s">
        <v>1307</v>
      </c>
      <c r="K5479" s="10" t="s">
        <v>26</v>
      </c>
      <c r="L5479">
        <v>223</v>
      </c>
    </row>
    <row r="5480" spans="1:12" x14ac:dyDescent="0.3">
      <c r="A5480" s="10" t="s">
        <v>1614</v>
      </c>
      <c r="B5480" s="10" t="s">
        <v>2818</v>
      </c>
      <c r="C5480" s="10" t="s">
        <v>3066</v>
      </c>
      <c r="D5480" s="10" t="s">
        <v>3078</v>
      </c>
      <c r="E5480" s="10" t="s">
        <v>1615</v>
      </c>
      <c r="F5480" s="10"/>
      <c r="G5480" s="10" t="s">
        <v>950</v>
      </c>
      <c r="I5480" s="10"/>
      <c r="J5480" s="10" t="s">
        <v>1307</v>
      </c>
      <c r="K5480" s="10" t="s">
        <v>27</v>
      </c>
      <c r="L5480">
        <v>209</v>
      </c>
    </row>
    <row r="5481" spans="1:12" x14ac:dyDescent="0.3">
      <c r="A5481" s="10" t="s">
        <v>1614</v>
      </c>
      <c r="B5481" s="10" t="s">
        <v>2818</v>
      </c>
      <c r="C5481" s="10" t="s">
        <v>3066</v>
      </c>
      <c r="D5481" s="10" t="s">
        <v>3078</v>
      </c>
      <c r="E5481" s="10" t="s">
        <v>1615</v>
      </c>
      <c r="F5481" s="10"/>
      <c r="G5481" s="10" t="s">
        <v>950</v>
      </c>
      <c r="I5481" s="10"/>
      <c r="J5481" s="10" t="s">
        <v>1307</v>
      </c>
      <c r="K5481" s="10" t="s">
        <v>28</v>
      </c>
      <c r="L5481">
        <v>992</v>
      </c>
    </row>
    <row r="5482" spans="1:12" x14ac:dyDescent="0.3">
      <c r="A5482" s="10" t="s">
        <v>1616</v>
      </c>
      <c r="B5482" s="10" t="s">
        <v>2818</v>
      </c>
      <c r="C5482" s="10" t="s">
        <v>3066</v>
      </c>
      <c r="D5482" s="10" t="s">
        <v>3070</v>
      </c>
      <c r="E5482" s="10" t="s">
        <v>1617</v>
      </c>
      <c r="F5482" s="10"/>
      <c r="G5482" s="10" t="s">
        <v>950</v>
      </c>
      <c r="I5482" s="10"/>
      <c r="J5482" s="10" t="s">
        <v>1307</v>
      </c>
      <c r="K5482" s="10" t="s">
        <v>22</v>
      </c>
      <c r="L5482">
        <v>44</v>
      </c>
    </row>
    <row r="5483" spans="1:12" x14ac:dyDescent="0.3">
      <c r="A5483" s="10" t="s">
        <v>1616</v>
      </c>
      <c r="B5483" s="10" t="s">
        <v>2818</v>
      </c>
      <c r="C5483" s="10" t="s">
        <v>3066</v>
      </c>
      <c r="D5483" s="10" t="s">
        <v>3070</v>
      </c>
      <c r="E5483" s="10" t="s">
        <v>1617</v>
      </c>
      <c r="F5483" s="10"/>
      <c r="G5483" s="10" t="s">
        <v>950</v>
      </c>
      <c r="I5483" s="10"/>
      <c r="J5483" s="10" t="s">
        <v>1307</v>
      </c>
      <c r="K5483" s="10" t="s">
        <v>23</v>
      </c>
      <c r="L5483">
        <v>33</v>
      </c>
    </row>
    <row r="5484" spans="1:12" x14ac:dyDescent="0.3">
      <c r="A5484" s="10" t="s">
        <v>1616</v>
      </c>
      <c r="B5484" s="10" t="s">
        <v>2818</v>
      </c>
      <c r="C5484" s="10" t="s">
        <v>3066</v>
      </c>
      <c r="D5484" s="10" t="s">
        <v>3070</v>
      </c>
      <c r="E5484" s="10" t="s">
        <v>1617</v>
      </c>
      <c r="F5484" s="10"/>
      <c r="G5484" s="10" t="s">
        <v>950</v>
      </c>
      <c r="I5484" s="10"/>
      <c r="J5484" s="10" t="s">
        <v>1307</v>
      </c>
      <c r="K5484" s="10" t="s">
        <v>24</v>
      </c>
      <c r="L5484">
        <v>35</v>
      </c>
    </row>
    <row r="5485" spans="1:12" x14ac:dyDescent="0.3">
      <c r="A5485" s="10" t="s">
        <v>1616</v>
      </c>
      <c r="B5485" s="10" t="s">
        <v>2818</v>
      </c>
      <c r="C5485" s="10" t="s">
        <v>3066</v>
      </c>
      <c r="D5485" s="10" t="s">
        <v>3070</v>
      </c>
      <c r="E5485" s="10" t="s">
        <v>1617</v>
      </c>
      <c r="F5485" s="10"/>
      <c r="G5485" s="10" t="s">
        <v>950</v>
      </c>
      <c r="I5485" s="10"/>
      <c r="J5485" s="10" t="s">
        <v>1307</v>
      </c>
      <c r="K5485" s="10" t="s">
        <v>25</v>
      </c>
      <c r="L5485">
        <v>35</v>
      </c>
    </row>
    <row r="5486" spans="1:12" x14ac:dyDescent="0.3">
      <c r="A5486" s="10" t="s">
        <v>1616</v>
      </c>
      <c r="B5486" s="10" t="s">
        <v>2818</v>
      </c>
      <c r="C5486" s="10" t="s">
        <v>3066</v>
      </c>
      <c r="D5486" s="10" t="s">
        <v>3070</v>
      </c>
      <c r="E5486" s="10" t="s">
        <v>1617</v>
      </c>
      <c r="F5486" s="10"/>
      <c r="G5486" s="10" t="s">
        <v>950</v>
      </c>
      <c r="I5486" s="10"/>
      <c r="J5486" s="10" t="s">
        <v>1307</v>
      </c>
      <c r="K5486" s="10" t="s">
        <v>26</v>
      </c>
      <c r="L5486">
        <v>28</v>
      </c>
    </row>
    <row r="5487" spans="1:12" x14ac:dyDescent="0.3">
      <c r="A5487" s="10" t="s">
        <v>1616</v>
      </c>
      <c r="B5487" s="10" t="s">
        <v>2818</v>
      </c>
      <c r="C5487" s="10" t="s">
        <v>3066</v>
      </c>
      <c r="D5487" s="10" t="s">
        <v>3070</v>
      </c>
      <c r="E5487" s="10" t="s">
        <v>1617</v>
      </c>
      <c r="F5487" s="10"/>
      <c r="G5487" s="10" t="s">
        <v>950</v>
      </c>
      <c r="I5487" s="10"/>
      <c r="J5487" s="10" t="s">
        <v>1307</v>
      </c>
      <c r="K5487" s="10" t="s">
        <v>27</v>
      </c>
      <c r="L5487">
        <v>44</v>
      </c>
    </row>
    <row r="5488" spans="1:12" x14ac:dyDescent="0.3">
      <c r="A5488" s="10" t="s">
        <v>1616</v>
      </c>
      <c r="B5488" s="10" t="s">
        <v>2818</v>
      </c>
      <c r="C5488" s="10" t="s">
        <v>3066</v>
      </c>
      <c r="D5488" s="10" t="s">
        <v>3070</v>
      </c>
      <c r="E5488" s="10" t="s">
        <v>1617</v>
      </c>
      <c r="F5488" s="10"/>
      <c r="G5488" s="10" t="s">
        <v>950</v>
      </c>
      <c r="I5488" s="10"/>
      <c r="J5488" s="10" t="s">
        <v>1307</v>
      </c>
      <c r="K5488" s="10" t="s">
        <v>28</v>
      </c>
      <c r="L5488">
        <v>47</v>
      </c>
    </row>
    <row r="5489" spans="1:12" x14ac:dyDescent="0.3">
      <c r="A5489" s="10" t="s">
        <v>1618</v>
      </c>
      <c r="B5489" s="10" t="s">
        <v>2818</v>
      </c>
      <c r="C5489" s="10" t="s">
        <v>3066</v>
      </c>
      <c r="D5489" s="10" t="s">
        <v>3074</v>
      </c>
      <c r="E5489" s="10" t="s">
        <v>1619</v>
      </c>
      <c r="F5489" s="10"/>
      <c r="G5489" s="10" t="s">
        <v>950</v>
      </c>
      <c r="I5489" s="10"/>
      <c r="J5489" s="10" t="s">
        <v>1307</v>
      </c>
      <c r="K5489" s="10" t="s">
        <v>22</v>
      </c>
      <c r="L5489">
        <v>73</v>
      </c>
    </row>
    <row r="5490" spans="1:12" x14ac:dyDescent="0.3">
      <c r="A5490" s="10" t="s">
        <v>1618</v>
      </c>
      <c r="B5490" s="10" t="s">
        <v>2818</v>
      </c>
      <c r="C5490" s="10" t="s">
        <v>3066</v>
      </c>
      <c r="D5490" s="10" t="s">
        <v>3074</v>
      </c>
      <c r="E5490" s="10" t="s">
        <v>1619</v>
      </c>
      <c r="F5490" s="10"/>
      <c r="G5490" s="10" t="s">
        <v>950</v>
      </c>
      <c r="I5490" s="10"/>
      <c r="J5490" s="10" t="s">
        <v>1307</v>
      </c>
      <c r="K5490" s="10" t="s">
        <v>23</v>
      </c>
      <c r="L5490">
        <v>55</v>
      </c>
    </row>
    <row r="5491" spans="1:12" x14ac:dyDescent="0.3">
      <c r="A5491" s="10" t="s">
        <v>1618</v>
      </c>
      <c r="B5491" s="10" t="s">
        <v>2818</v>
      </c>
      <c r="C5491" s="10" t="s">
        <v>3066</v>
      </c>
      <c r="D5491" s="10" t="s">
        <v>3074</v>
      </c>
      <c r="E5491" s="10" t="s">
        <v>1619</v>
      </c>
      <c r="F5491" s="10"/>
      <c r="G5491" s="10" t="s">
        <v>950</v>
      </c>
      <c r="I5491" s="10"/>
      <c r="J5491" s="10" t="s">
        <v>1307</v>
      </c>
      <c r="K5491" s="10" t="s">
        <v>24</v>
      </c>
      <c r="L5491">
        <v>45</v>
      </c>
    </row>
    <row r="5492" spans="1:12" x14ac:dyDescent="0.3">
      <c r="A5492" s="10" t="s">
        <v>1618</v>
      </c>
      <c r="B5492" s="10" t="s">
        <v>2818</v>
      </c>
      <c r="C5492" s="10" t="s">
        <v>3066</v>
      </c>
      <c r="D5492" s="10" t="s">
        <v>3074</v>
      </c>
      <c r="E5492" s="10" t="s">
        <v>1619</v>
      </c>
      <c r="F5492" s="10"/>
      <c r="G5492" s="10" t="s">
        <v>950</v>
      </c>
      <c r="I5492" s="10"/>
      <c r="J5492" s="10" t="s">
        <v>1307</v>
      </c>
      <c r="K5492" s="10" t="s">
        <v>25</v>
      </c>
      <c r="L5492">
        <v>42</v>
      </c>
    </row>
    <row r="5493" spans="1:12" x14ac:dyDescent="0.3">
      <c r="A5493" s="10" t="s">
        <v>1618</v>
      </c>
      <c r="B5493" s="10" t="s">
        <v>2818</v>
      </c>
      <c r="C5493" s="10" t="s">
        <v>3066</v>
      </c>
      <c r="D5493" s="10" t="s">
        <v>3074</v>
      </c>
      <c r="E5493" s="10" t="s">
        <v>1619</v>
      </c>
      <c r="F5493" s="10"/>
      <c r="G5493" s="10" t="s">
        <v>950</v>
      </c>
      <c r="I5493" s="10"/>
      <c r="J5493" s="10" t="s">
        <v>1307</v>
      </c>
      <c r="K5493" s="10" t="s">
        <v>26</v>
      </c>
      <c r="L5493">
        <v>39</v>
      </c>
    </row>
    <row r="5494" spans="1:12" x14ac:dyDescent="0.3">
      <c r="A5494" s="10" t="s">
        <v>1618</v>
      </c>
      <c r="B5494" s="10" t="s">
        <v>2818</v>
      </c>
      <c r="C5494" s="10" t="s">
        <v>3066</v>
      </c>
      <c r="D5494" s="10" t="s">
        <v>3074</v>
      </c>
      <c r="E5494" s="10" t="s">
        <v>1619</v>
      </c>
      <c r="F5494" s="10"/>
      <c r="G5494" s="10" t="s">
        <v>950</v>
      </c>
      <c r="I5494" s="10"/>
      <c r="J5494" s="10" t="s">
        <v>1307</v>
      </c>
      <c r="K5494" s="10" t="s">
        <v>27</v>
      </c>
      <c r="L5494">
        <v>49</v>
      </c>
    </row>
    <row r="5495" spans="1:12" x14ac:dyDescent="0.3">
      <c r="A5495" s="10" t="s">
        <v>1618</v>
      </c>
      <c r="B5495" s="10" t="s">
        <v>2818</v>
      </c>
      <c r="C5495" s="10" t="s">
        <v>3066</v>
      </c>
      <c r="D5495" s="10" t="s">
        <v>3074</v>
      </c>
      <c r="E5495" s="10" t="s">
        <v>1619</v>
      </c>
      <c r="F5495" s="10"/>
      <c r="G5495" s="10" t="s">
        <v>950</v>
      </c>
      <c r="I5495" s="10"/>
      <c r="J5495" s="10" t="s">
        <v>1307</v>
      </c>
      <c r="K5495" s="10" t="s">
        <v>28</v>
      </c>
      <c r="L5495">
        <v>85</v>
      </c>
    </row>
    <row r="5496" spans="1:12" x14ac:dyDescent="0.3">
      <c r="A5496" s="10" t="s">
        <v>1620</v>
      </c>
      <c r="B5496" s="10" t="s">
        <v>2818</v>
      </c>
      <c r="C5496" s="10" t="s">
        <v>3066</v>
      </c>
      <c r="D5496" s="10" t="s">
        <v>3072</v>
      </c>
      <c r="E5496" s="10" t="s">
        <v>1621</v>
      </c>
      <c r="F5496" s="10"/>
      <c r="G5496" s="10" t="s">
        <v>950</v>
      </c>
      <c r="I5496" s="10"/>
      <c r="J5496" s="10" t="s">
        <v>1307</v>
      </c>
      <c r="K5496" s="10" t="s">
        <v>22</v>
      </c>
      <c r="L5496">
        <v>0</v>
      </c>
    </row>
    <row r="5497" spans="1:12" x14ac:dyDescent="0.3">
      <c r="A5497" s="10" t="s">
        <v>1620</v>
      </c>
      <c r="B5497" s="10" t="s">
        <v>2818</v>
      </c>
      <c r="C5497" s="10" t="s">
        <v>3066</v>
      </c>
      <c r="D5497" s="10" t="s">
        <v>3072</v>
      </c>
      <c r="E5497" s="10" t="s">
        <v>1621</v>
      </c>
      <c r="F5497" s="10"/>
      <c r="G5497" s="10" t="s">
        <v>950</v>
      </c>
      <c r="I5497" s="10"/>
      <c r="J5497" s="10" t="s">
        <v>1307</v>
      </c>
      <c r="K5497" s="10" t="s">
        <v>23</v>
      </c>
      <c r="L5497">
        <v>0</v>
      </c>
    </row>
    <row r="5498" spans="1:12" x14ac:dyDescent="0.3">
      <c r="A5498" s="10" t="s">
        <v>1620</v>
      </c>
      <c r="B5498" s="10" t="s">
        <v>2818</v>
      </c>
      <c r="C5498" s="10" t="s">
        <v>3066</v>
      </c>
      <c r="D5498" s="10" t="s">
        <v>3072</v>
      </c>
      <c r="E5498" s="10" t="s">
        <v>1621</v>
      </c>
      <c r="F5498" s="10"/>
      <c r="G5498" s="10" t="s">
        <v>950</v>
      </c>
      <c r="I5498" s="10"/>
      <c r="J5498" s="10" t="s">
        <v>1307</v>
      </c>
      <c r="K5498" s="10" t="s">
        <v>24</v>
      </c>
      <c r="L5498">
        <v>4</v>
      </c>
    </row>
    <row r="5499" spans="1:12" x14ac:dyDescent="0.3">
      <c r="A5499" s="10" t="s">
        <v>1620</v>
      </c>
      <c r="B5499" s="10" t="s">
        <v>2818</v>
      </c>
      <c r="C5499" s="10" t="s">
        <v>3066</v>
      </c>
      <c r="D5499" s="10" t="s">
        <v>3072</v>
      </c>
      <c r="E5499" s="10" t="s">
        <v>1621</v>
      </c>
      <c r="F5499" s="10"/>
      <c r="G5499" s="10" t="s">
        <v>950</v>
      </c>
      <c r="I5499" s="10"/>
      <c r="J5499" s="10" t="s">
        <v>1307</v>
      </c>
      <c r="K5499" s="10" t="s">
        <v>25</v>
      </c>
      <c r="L5499">
        <v>1</v>
      </c>
    </row>
    <row r="5500" spans="1:12" x14ac:dyDescent="0.3">
      <c r="A5500" s="10" t="s">
        <v>1620</v>
      </c>
      <c r="B5500" s="10" t="s">
        <v>2818</v>
      </c>
      <c r="C5500" s="10" t="s">
        <v>3066</v>
      </c>
      <c r="D5500" s="10" t="s">
        <v>3072</v>
      </c>
      <c r="E5500" s="10" t="s">
        <v>1621</v>
      </c>
      <c r="F5500" s="10"/>
      <c r="G5500" s="10" t="s">
        <v>950</v>
      </c>
      <c r="I5500" s="10"/>
      <c r="J5500" s="10" t="s">
        <v>1307</v>
      </c>
      <c r="K5500" s="10" t="s">
        <v>26</v>
      </c>
      <c r="L5500">
        <v>10</v>
      </c>
    </row>
    <row r="5501" spans="1:12" x14ac:dyDescent="0.3">
      <c r="A5501" s="10" t="s">
        <v>1620</v>
      </c>
      <c r="B5501" s="10" t="s">
        <v>2818</v>
      </c>
      <c r="C5501" s="10" t="s">
        <v>3066</v>
      </c>
      <c r="D5501" s="10" t="s">
        <v>3072</v>
      </c>
      <c r="E5501" s="10" t="s">
        <v>1621</v>
      </c>
      <c r="F5501" s="10"/>
      <c r="G5501" s="10" t="s">
        <v>950</v>
      </c>
      <c r="I5501" s="10"/>
      <c r="J5501" s="10" t="s">
        <v>1307</v>
      </c>
      <c r="K5501" s="10" t="s">
        <v>27</v>
      </c>
      <c r="L5501">
        <v>17</v>
      </c>
    </row>
    <row r="5502" spans="1:12" x14ac:dyDescent="0.3">
      <c r="A5502" s="10" t="s">
        <v>1620</v>
      </c>
      <c r="B5502" s="10" t="s">
        <v>2818</v>
      </c>
      <c r="C5502" s="10" t="s">
        <v>3066</v>
      </c>
      <c r="D5502" s="10" t="s">
        <v>3072</v>
      </c>
      <c r="E5502" s="10" t="s">
        <v>1621</v>
      </c>
      <c r="F5502" s="10"/>
      <c r="G5502" s="10" t="s">
        <v>950</v>
      </c>
      <c r="I5502" s="10"/>
      <c r="J5502" s="10" t="s">
        <v>1307</v>
      </c>
      <c r="K5502" s="10" t="s">
        <v>28</v>
      </c>
      <c r="L5502">
        <v>32</v>
      </c>
    </row>
    <row r="5503" spans="1:12" x14ac:dyDescent="0.3">
      <c r="A5503" s="10" t="s">
        <v>1622</v>
      </c>
      <c r="B5503" s="10" t="s">
        <v>2818</v>
      </c>
      <c r="C5503" s="10" t="s">
        <v>3066</v>
      </c>
      <c r="D5503" s="10" t="s">
        <v>3073</v>
      </c>
      <c r="E5503" s="10" t="s">
        <v>1623</v>
      </c>
      <c r="F5503" s="10"/>
      <c r="G5503" s="10" t="s">
        <v>950</v>
      </c>
      <c r="I5503" s="10"/>
      <c r="J5503" s="10" t="s">
        <v>1307</v>
      </c>
      <c r="K5503" s="10" t="s">
        <v>22</v>
      </c>
      <c r="L5503">
        <v>0</v>
      </c>
    </row>
    <row r="5504" spans="1:12" x14ac:dyDescent="0.3">
      <c r="A5504" s="10" t="s">
        <v>1622</v>
      </c>
      <c r="B5504" s="10" t="s">
        <v>2818</v>
      </c>
      <c r="C5504" s="10" t="s">
        <v>3066</v>
      </c>
      <c r="D5504" s="10" t="s">
        <v>3073</v>
      </c>
      <c r="E5504" s="10" t="s">
        <v>1623</v>
      </c>
      <c r="F5504" s="10"/>
      <c r="G5504" s="10" t="s">
        <v>950</v>
      </c>
      <c r="I5504" s="10"/>
      <c r="J5504" s="10" t="s">
        <v>1307</v>
      </c>
      <c r="K5504" s="10" t="s">
        <v>23</v>
      </c>
      <c r="L5504">
        <v>1</v>
      </c>
    </row>
    <row r="5505" spans="1:12" x14ac:dyDescent="0.3">
      <c r="A5505" s="10" t="s">
        <v>1622</v>
      </c>
      <c r="B5505" s="10" t="s">
        <v>2818</v>
      </c>
      <c r="C5505" s="10" t="s">
        <v>3066</v>
      </c>
      <c r="D5505" s="10" t="s">
        <v>3073</v>
      </c>
      <c r="E5505" s="10" t="s">
        <v>1623</v>
      </c>
      <c r="F5505" s="10"/>
      <c r="G5505" s="10" t="s">
        <v>950</v>
      </c>
      <c r="I5505" s="10"/>
      <c r="J5505" s="10" t="s">
        <v>1307</v>
      </c>
      <c r="K5505" s="10" t="s">
        <v>24</v>
      </c>
      <c r="L5505">
        <v>0</v>
      </c>
    </row>
    <row r="5506" spans="1:12" x14ac:dyDescent="0.3">
      <c r="A5506" s="10" t="s">
        <v>1622</v>
      </c>
      <c r="B5506" s="10" t="s">
        <v>2818</v>
      </c>
      <c r="C5506" s="10" t="s">
        <v>3066</v>
      </c>
      <c r="D5506" s="10" t="s">
        <v>3073</v>
      </c>
      <c r="E5506" s="10" t="s">
        <v>1623</v>
      </c>
      <c r="F5506" s="10"/>
      <c r="G5506" s="10" t="s">
        <v>950</v>
      </c>
      <c r="I5506" s="10"/>
      <c r="J5506" s="10" t="s">
        <v>1307</v>
      </c>
      <c r="K5506" s="10" t="s">
        <v>25</v>
      </c>
      <c r="L5506">
        <v>1</v>
      </c>
    </row>
    <row r="5507" spans="1:12" x14ac:dyDescent="0.3">
      <c r="A5507" s="10" t="s">
        <v>1622</v>
      </c>
      <c r="B5507" s="10" t="s">
        <v>2818</v>
      </c>
      <c r="C5507" s="10" t="s">
        <v>3066</v>
      </c>
      <c r="D5507" s="10" t="s">
        <v>3073</v>
      </c>
      <c r="E5507" s="10" t="s">
        <v>1623</v>
      </c>
      <c r="F5507" s="10"/>
      <c r="G5507" s="10" t="s">
        <v>950</v>
      </c>
      <c r="I5507" s="10"/>
      <c r="J5507" s="10" t="s">
        <v>1307</v>
      </c>
      <c r="K5507" s="10" t="s">
        <v>26</v>
      </c>
      <c r="L5507">
        <v>0</v>
      </c>
    </row>
    <row r="5508" spans="1:12" x14ac:dyDescent="0.3">
      <c r="A5508" s="10" t="s">
        <v>1622</v>
      </c>
      <c r="B5508" s="10" t="s">
        <v>2818</v>
      </c>
      <c r="C5508" s="10" t="s">
        <v>3066</v>
      </c>
      <c r="D5508" s="10" t="s">
        <v>3073</v>
      </c>
      <c r="E5508" s="10" t="s">
        <v>1623</v>
      </c>
      <c r="F5508" s="10"/>
      <c r="G5508" s="10" t="s">
        <v>950</v>
      </c>
      <c r="I5508" s="10"/>
      <c r="J5508" s="10" t="s">
        <v>1307</v>
      </c>
      <c r="K5508" s="10" t="s">
        <v>27</v>
      </c>
      <c r="L5508">
        <v>0</v>
      </c>
    </row>
    <row r="5509" spans="1:12" x14ac:dyDescent="0.3">
      <c r="A5509" s="10" t="s">
        <v>1622</v>
      </c>
      <c r="B5509" s="10" t="s">
        <v>2818</v>
      </c>
      <c r="C5509" s="10" t="s">
        <v>3066</v>
      </c>
      <c r="D5509" s="10" t="s">
        <v>3073</v>
      </c>
      <c r="E5509" s="10" t="s">
        <v>1623</v>
      </c>
      <c r="F5509" s="10"/>
      <c r="G5509" s="10" t="s">
        <v>950</v>
      </c>
      <c r="I5509" s="10"/>
      <c r="J5509" s="10" t="s">
        <v>1307</v>
      </c>
      <c r="K5509" s="10" t="s">
        <v>28</v>
      </c>
      <c r="L5509">
        <v>0</v>
      </c>
    </row>
    <row r="5510" spans="1:12" x14ac:dyDescent="0.3">
      <c r="A5510" s="10" t="s">
        <v>1624</v>
      </c>
      <c r="B5510" s="10" t="s">
        <v>2818</v>
      </c>
      <c r="C5510" s="10" t="s">
        <v>3066</v>
      </c>
      <c r="D5510" s="10" t="s">
        <v>3075</v>
      </c>
      <c r="E5510" s="10" t="s">
        <v>1625</v>
      </c>
      <c r="F5510" s="10"/>
      <c r="G5510" s="10" t="s">
        <v>950</v>
      </c>
      <c r="I5510" s="10"/>
      <c r="J5510" s="10" t="s">
        <v>1307</v>
      </c>
      <c r="K5510" s="10" t="s">
        <v>22</v>
      </c>
      <c r="L5510">
        <v>0</v>
      </c>
    </row>
    <row r="5511" spans="1:12" x14ac:dyDescent="0.3">
      <c r="A5511" s="10" t="s">
        <v>1624</v>
      </c>
      <c r="B5511" s="10" t="s">
        <v>2818</v>
      </c>
      <c r="C5511" s="10" t="s">
        <v>3066</v>
      </c>
      <c r="D5511" s="10" t="s">
        <v>3075</v>
      </c>
      <c r="E5511" s="10" t="s">
        <v>1625</v>
      </c>
      <c r="F5511" s="10"/>
      <c r="G5511" s="10" t="s">
        <v>950</v>
      </c>
      <c r="I5511" s="10"/>
      <c r="J5511" s="10" t="s">
        <v>1307</v>
      </c>
      <c r="K5511" s="10" t="s">
        <v>23</v>
      </c>
      <c r="L5511">
        <v>0</v>
      </c>
    </row>
    <row r="5512" spans="1:12" x14ac:dyDescent="0.3">
      <c r="A5512" s="10" t="s">
        <v>1624</v>
      </c>
      <c r="B5512" s="10" t="s">
        <v>2818</v>
      </c>
      <c r="C5512" s="10" t="s">
        <v>3066</v>
      </c>
      <c r="D5512" s="10" t="s">
        <v>3075</v>
      </c>
      <c r="E5512" s="10" t="s">
        <v>1625</v>
      </c>
      <c r="F5512" s="10"/>
      <c r="G5512" s="10" t="s">
        <v>950</v>
      </c>
      <c r="I5512" s="10"/>
      <c r="J5512" s="10" t="s">
        <v>1307</v>
      </c>
      <c r="K5512" s="10" t="s">
        <v>24</v>
      </c>
      <c r="L5512">
        <v>0</v>
      </c>
    </row>
    <row r="5513" spans="1:12" x14ac:dyDescent="0.3">
      <c r="A5513" s="10" t="s">
        <v>1624</v>
      </c>
      <c r="B5513" s="10" t="s">
        <v>2818</v>
      </c>
      <c r="C5513" s="10" t="s">
        <v>3066</v>
      </c>
      <c r="D5513" s="10" t="s">
        <v>3075</v>
      </c>
      <c r="E5513" s="10" t="s">
        <v>1625</v>
      </c>
      <c r="F5513" s="10"/>
      <c r="G5513" s="10" t="s">
        <v>950</v>
      </c>
      <c r="I5513" s="10"/>
      <c r="J5513" s="10" t="s">
        <v>1307</v>
      </c>
      <c r="K5513" s="10" t="s">
        <v>25</v>
      </c>
      <c r="L5513">
        <v>0</v>
      </c>
    </row>
    <row r="5514" spans="1:12" x14ac:dyDescent="0.3">
      <c r="A5514" s="10" t="s">
        <v>1624</v>
      </c>
      <c r="B5514" s="10" t="s">
        <v>2818</v>
      </c>
      <c r="C5514" s="10" t="s">
        <v>3066</v>
      </c>
      <c r="D5514" s="10" t="s">
        <v>3075</v>
      </c>
      <c r="E5514" s="10" t="s">
        <v>1625</v>
      </c>
      <c r="F5514" s="10"/>
      <c r="G5514" s="10" t="s">
        <v>950</v>
      </c>
      <c r="I5514" s="10"/>
      <c r="J5514" s="10" t="s">
        <v>1307</v>
      </c>
      <c r="K5514" s="10" t="s">
        <v>26</v>
      </c>
      <c r="L5514">
        <v>0</v>
      </c>
    </row>
    <row r="5515" spans="1:12" x14ac:dyDescent="0.3">
      <c r="A5515" s="10" t="s">
        <v>1624</v>
      </c>
      <c r="B5515" s="10" t="s">
        <v>2818</v>
      </c>
      <c r="C5515" s="10" t="s">
        <v>3066</v>
      </c>
      <c r="D5515" s="10" t="s">
        <v>3075</v>
      </c>
      <c r="E5515" s="10" t="s">
        <v>1625</v>
      </c>
      <c r="F5515" s="10"/>
      <c r="G5515" s="10" t="s">
        <v>950</v>
      </c>
      <c r="I5515" s="10"/>
      <c r="J5515" s="10" t="s">
        <v>1307</v>
      </c>
      <c r="K5515" s="10" t="s">
        <v>27</v>
      </c>
      <c r="L5515">
        <v>0</v>
      </c>
    </row>
    <row r="5516" spans="1:12" x14ac:dyDescent="0.3">
      <c r="A5516" s="10" t="s">
        <v>1624</v>
      </c>
      <c r="B5516" s="10" t="s">
        <v>2818</v>
      </c>
      <c r="C5516" s="10" t="s">
        <v>3066</v>
      </c>
      <c r="D5516" s="10" t="s">
        <v>3075</v>
      </c>
      <c r="E5516" s="10" t="s">
        <v>1625</v>
      </c>
      <c r="F5516" s="10"/>
      <c r="G5516" s="10" t="s">
        <v>950</v>
      </c>
      <c r="I5516" s="10"/>
      <c r="J5516" s="10" t="s">
        <v>1307</v>
      </c>
      <c r="K5516" s="10" t="s">
        <v>28</v>
      </c>
      <c r="L5516">
        <v>1</v>
      </c>
    </row>
    <row r="5517" spans="1:12" x14ac:dyDescent="0.3">
      <c r="A5517" s="10" t="s">
        <v>1626</v>
      </c>
      <c r="B5517" s="10" t="s">
        <v>2818</v>
      </c>
      <c r="C5517" s="10" t="s">
        <v>3066</v>
      </c>
      <c r="D5517" s="10" t="s">
        <v>3078</v>
      </c>
      <c r="E5517" s="10" t="s">
        <v>1627</v>
      </c>
      <c r="F5517" s="10"/>
      <c r="G5517" s="10" t="s">
        <v>950</v>
      </c>
      <c r="I5517" s="10"/>
      <c r="J5517" s="10" t="s">
        <v>1307</v>
      </c>
      <c r="K5517" s="10" t="s">
        <v>22</v>
      </c>
      <c r="L5517">
        <v>3</v>
      </c>
    </row>
    <row r="5518" spans="1:12" x14ac:dyDescent="0.3">
      <c r="A5518" s="10" t="s">
        <v>1626</v>
      </c>
      <c r="B5518" s="10" t="s">
        <v>2818</v>
      </c>
      <c r="C5518" s="10" t="s">
        <v>3066</v>
      </c>
      <c r="D5518" s="10" t="s">
        <v>3078</v>
      </c>
      <c r="E5518" s="10" t="s">
        <v>1627</v>
      </c>
      <c r="F5518" s="10"/>
      <c r="G5518" s="10" t="s">
        <v>950</v>
      </c>
      <c r="I5518" s="10"/>
      <c r="J5518" s="10" t="s">
        <v>1307</v>
      </c>
      <c r="K5518" s="10" t="s">
        <v>23</v>
      </c>
      <c r="L5518">
        <v>1</v>
      </c>
    </row>
    <row r="5519" spans="1:12" x14ac:dyDescent="0.3">
      <c r="A5519" s="10" t="s">
        <v>1626</v>
      </c>
      <c r="B5519" s="10" t="s">
        <v>2818</v>
      </c>
      <c r="C5519" s="10" t="s">
        <v>3066</v>
      </c>
      <c r="D5519" s="10" t="s">
        <v>3078</v>
      </c>
      <c r="E5519" s="10" t="s">
        <v>1627</v>
      </c>
      <c r="F5519" s="10"/>
      <c r="G5519" s="10" t="s">
        <v>950</v>
      </c>
      <c r="I5519" s="10"/>
      <c r="J5519" s="10" t="s">
        <v>1307</v>
      </c>
      <c r="K5519" s="10" t="s">
        <v>24</v>
      </c>
      <c r="L5519">
        <v>0</v>
      </c>
    </row>
    <row r="5520" spans="1:12" x14ac:dyDescent="0.3">
      <c r="A5520" s="10" t="s">
        <v>1626</v>
      </c>
      <c r="B5520" s="10" t="s">
        <v>2818</v>
      </c>
      <c r="C5520" s="10" t="s">
        <v>3066</v>
      </c>
      <c r="D5520" s="10" t="s">
        <v>3078</v>
      </c>
      <c r="E5520" s="10" t="s">
        <v>1627</v>
      </c>
      <c r="F5520" s="10"/>
      <c r="G5520" s="10" t="s">
        <v>950</v>
      </c>
      <c r="I5520" s="10"/>
      <c r="J5520" s="10" t="s">
        <v>1307</v>
      </c>
      <c r="K5520" s="10" t="s">
        <v>25</v>
      </c>
      <c r="L5520">
        <v>1</v>
      </c>
    </row>
    <row r="5521" spans="1:12" x14ac:dyDescent="0.3">
      <c r="A5521" s="10" t="s">
        <v>1626</v>
      </c>
      <c r="B5521" s="10" t="s">
        <v>2818</v>
      </c>
      <c r="C5521" s="10" t="s">
        <v>3066</v>
      </c>
      <c r="D5521" s="10" t="s">
        <v>3078</v>
      </c>
      <c r="E5521" s="10" t="s">
        <v>1627</v>
      </c>
      <c r="F5521" s="10"/>
      <c r="G5521" s="10" t="s">
        <v>950</v>
      </c>
      <c r="I5521" s="10"/>
      <c r="J5521" s="10" t="s">
        <v>1307</v>
      </c>
      <c r="K5521" s="10" t="s">
        <v>26</v>
      </c>
      <c r="L5521">
        <v>1</v>
      </c>
    </row>
    <row r="5522" spans="1:12" x14ac:dyDescent="0.3">
      <c r="A5522" s="10" t="s">
        <v>1626</v>
      </c>
      <c r="B5522" s="10" t="s">
        <v>2818</v>
      </c>
      <c r="C5522" s="10" t="s">
        <v>3066</v>
      </c>
      <c r="D5522" s="10" t="s">
        <v>3078</v>
      </c>
      <c r="E5522" s="10" t="s">
        <v>1627</v>
      </c>
      <c r="F5522" s="10"/>
      <c r="G5522" s="10" t="s">
        <v>950</v>
      </c>
      <c r="I5522" s="10"/>
      <c r="J5522" s="10" t="s">
        <v>1307</v>
      </c>
      <c r="K5522" s="10" t="s">
        <v>27</v>
      </c>
      <c r="L5522">
        <v>0</v>
      </c>
    </row>
    <row r="5523" spans="1:12" x14ac:dyDescent="0.3">
      <c r="A5523" s="10" t="s">
        <v>1626</v>
      </c>
      <c r="B5523" s="10" t="s">
        <v>2818</v>
      </c>
      <c r="C5523" s="10" t="s">
        <v>3066</v>
      </c>
      <c r="D5523" s="10" t="s">
        <v>3078</v>
      </c>
      <c r="E5523" s="10" t="s">
        <v>1627</v>
      </c>
      <c r="F5523" s="10"/>
      <c r="G5523" s="10" t="s">
        <v>950</v>
      </c>
      <c r="I5523" s="10"/>
      <c r="J5523" s="10" t="s">
        <v>1307</v>
      </c>
      <c r="K5523" s="10" t="s">
        <v>28</v>
      </c>
      <c r="L5523">
        <v>8</v>
      </c>
    </row>
    <row r="5524" spans="1:12" x14ac:dyDescent="0.3">
      <c r="A5524" s="10" t="s">
        <v>1628</v>
      </c>
      <c r="B5524" s="10" t="s">
        <v>2818</v>
      </c>
      <c r="C5524" s="10" t="s">
        <v>3066</v>
      </c>
      <c r="D5524" s="10" t="s">
        <v>3078</v>
      </c>
      <c r="E5524" s="10" t="s">
        <v>1629</v>
      </c>
      <c r="F5524" s="10"/>
      <c r="G5524" s="10" t="s">
        <v>950</v>
      </c>
      <c r="I5524" s="10"/>
      <c r="J5524" s="10" t="s">
        <v>1307</v>
      </c>
      <c r="K5524" s="10" t="s">
        <v>22</v>
      </c>
      <c r="L5524">
        <v>315</v>
      </c>
    </row>
    <row r="5525" spans="1:12" x14ac:dyDescent="0.3">
      <c r="A5525" s="10" t="s">
        <v>1628</v>
      </c>
      <c r="B5525" s="10" t="s">
        <v>2818</v>
      </c>
      <c r="C5525" s="10" t="s">
        <v>3066</v>
      </c>
      <c r="D5525" s="10" t="s">
        <v>3078</v>
      </c>
      <c r="E5525" s="10" t="s">
        <v>1629</v>
      </c>
      <c r="F5525" s="10"/>
      <c r="G5525" s="10" t="s">
        <v>950</v>
      </c>
      <c r="I5525" s="10"/>
      <c r="J5525" s="10" t="s">
        <v>1307</v>
      </c>
      <c r="K5525" s="10" t="s">
        <v>23</v>
      </c>
      <c r="L5525">
        <v>187</v>
      </c>
    </row>
    <row r="5526" spans="1:12" x14ac:dyDescent="0.3">
      <c r="A5526" s="10" t="s">
        <v>1628</v>
      </c>
      <c r="B5526" s="10" t="s">
        <v>2818</v>
      </c>
      <c r="C5526" s="10" t="s">
        <v>3066</v>
      </c>
      <c r="D5526" s="10" t="s">
        <v>3078</v>
      </c>
      <c r="E5526" s="10" t="s">
        <v>1629</v>
      </c>
      <c r="F5526" s="10"/>
      <c r="G5526" s="10" t="s">
        <v>950</v>
      </c>
      <c r="I5526" s="10"/>
      <c r="J5526" s="10" t="s">
        <v>1307</v>
      </c>
      <c r="K5526" s="10" t="s">
        <v>24</v>
      </c>
      <c r="L5526">
        <v>183</v>
      </c>
    </row>
    <row r="5527" spans="1:12" x14ac:dyDescent="0.3">
      <c r="A5527" s="10" t="s">
        <v>1628</v>
      </c>
      <c r="B5527" s="10" t="s">
        <v>2818</v>
      </c>
      <c r="C5527" s="10" t="s">
        <v>3066</v>
      </c>
      <c r="D5527" s="10" t="s">
        <v>3078</v>
      </c>
      <c r="E5527" s="10" t="s">
        <v>1629</v>
      </c>
      <c r="F5527" s="10"/>
      <c r="G5527" s="10" t="s">
        <v>950</v>
      </c>
      <c r="I5527" s="10"/>
      <c r="J5527" s="10" t="s">
        <v>1307</v>
      </c>
      <c r="K5527" s="10" t="s">
        <v>25</v>
      </c>
      <c r="L5527">
        <v>161</v>
      </c>
    </row>
    <row r="5528" spans="1:12" x14ac:dyDescent="0.3">
      <c r="A5528" s="10" t="s">
        <v>1628</v>
      </c>
      <c r="B5528" s="10" t="s">
        <v>2818</v>
      </c>
      <c r="C5528" s="10" t="s">
        <v>3066</v>
      </c>
      <c r="D5528" s="10" t="s">
        <v>3078</v>
      </c>
      <c r="E5528" s="10" t="s">
        <v>1629</v>
      </c>
      <c r="F5528" s="10"/>
      <c r="G5528" s="10" t="s">
        <v>950</v>
      </c>
      <c r="I5528" s="10"/>
      <c r="J5528" s="10" t="s">
        <v>1307</v>
      </c>
      <c r="K5528" s="10" t="s">
        <v>26</v>
      </c>
      <c r="L5528">
        <v>154</v>
      </c>
    </row>
    <row r="5529" spans="1:12" x14ac:dyDescent="0.3">
      <c r="A5529" s="10" t="s">
        <v>1628</v>
      </c>
      <c r="B5529" s="10" t="s">
        <v>2818</v>
      </c>
      <c r="C5529" s="10" t="s">
        <v>3066</v>
      </c>
      <c r="D5529" s="10" t="s">
        <v>3078</v>
      </c>
      <c r="E5529" s="10" t="s">
        <v>1629</v>
      </c>
      <c r="F5529" s="10"/>
      <c r="G5529" s="10" t="s">
        <v>950</v>
      </c>
      <c r="I5529" s="10"/>
      <c r="J5529" s="10" t="s">
        <v>1307</v>
      </c>
      <c r="K5529" s="10" t="s">
        <v>27</v>
      </c>
      <c r="L5529">
        <v>149</v>
      </c>
    </row>
    <row r="5530" spans="1:12" x14ac:dyDescent="0.3">
      <c r="A5530" s="10" t="s">
        <v>1628</v>
      </c>
      <c r="B5530" s="10" t="s">
        <v>2818</v>
      </c>
      <c r="C5530" s="10" t="s">
        <v>3066</v>
      </c>
      <c r="D5530" s="10" t="s">
        <v>3078</v>
      </c>
      <c r="E5530" s="10" t="s">
        <v>1629</v>
      </c>
      <c r="F5530" s="10"/>
      <c r="G5530" s="10" t="s">
        <v>950</v>
      </c>
      <c r="I5530" s="10"/>
      <c r="J5530" s="10" t="s">
        <v>1307</v>
      </c>
      <c r="K5530" s="10" t="s">
        <v>28</v>
      </c>
      <c r="L5530">
        <v>145</v>
      </c>
    </row>
    <row r="5531" spans="1:12" x14ac:dyDescent="0.3">
      <c r="A5531" s="10" t="s">
        <v>1630</v>
      </c>
      <c r="B5531" s="10" t="s">
        <v>2818</v>
      </c>
      <c r="C5531" s="10" t="s">
        <v>3066</v>
      </c>
      <c r="D5531" s="10" t="s">
        <v>3078</v>
      </c>
      <c r="E5531" s="10" t="s">
        <v>1631</v>
      </c>
      <c r="F5531" s="10"/>
      <c r="G5531" s="10" t="s">
        <v>950</v>
      </c>
      <c r="I5531" s="10"/>
      <c r="J5531" s="10" t="s">
        <v>1307</v>
      </c>
      <c r="K5531" s="10" t="s">
        <v>22</v>
      </c>
      <c r="L5531">
        <v>0</v>
      </c>
    </row>
    <row r="5532" spans="1:12" x14ac:dyDescent="0.3">
      <c r="A5532" s="10" t="s">
        <v>1630</v>
      </c>
      <c r="B5532" s="10" t="s">
        <v>2818</v>
      </c>
      <c r="C5532" s="10" t="s">
        <v>3066</v>
      </c>
      <c r="D5532" s="10" t="s">
        <v>3078</v>
      </c>
      <c r="E5532" s="10" t="s">
        <v>1631</v>
      </c>
      <c r="F5532" s="10"/>
      <c r="G5532" s="10" t="s">
        <v>950</v>
      </c>
      <c r="I5532" s="10"/>
      <c r="J5532" s="10" t="s">
        <v>1307</v>
      </c>
      <c r="K5532" s="10" t="s">
        <v>23</v>
      </c>
      <c r="L5532">
        <v>0</v>
      </c>
    </row>
    <row r="5533" spans="1:12" x14ac:dyDescent="0.3">
      <c r="A5533" s="10" t="s">
        <v>1630</v>
      </c>
      <c r="B5533" s="10" t="s">
        <v>2818</v>
      </c>
      <c r="C5533" s="10" t="s">
        <v>3066</v>
      </c>
      <c r="D5533" s="10" t="s">
        <v>3078</v>
      </c>
      <c r="E5533" s="10" t="s">
        <v>1631</v>
      </c>
      <c r="F5533" s="10"/>
      <c r="G5533" s="10" t="s">
        <v>950</v>
      </c>
      <c r="I5533" s="10"/>
      <c r="J5533" s="10" t="s">
        <v>1307</v>
      </c>
      <c r="K5533" s="10" t="s">
        <v>24</v>
      </c>
      <c r="L5533">
        <v>15</v>
      </c>
    </row>
    <row r="5534" spans="1:12" x14ac:dyDescent="0.3">
      <c r="A5534" s="10" t="s">
        <v>1630</v>
      </c>
      <c r="B5534" s="10" t="s">
        <v>2818</v>
      </c>
      <c r="C5534" s="10" t="s">
        <v>3066</v>
      </c>
      <c r="D5534" s="10" t="s">
        <v>3078</v>
      </c>
      <c r="E5534" s="10" t="s">
        <v>1631</v>
      </c>
      <c r="F5534" s="10"/>
      <c r="G5534" s="10" t="s">
        <v>950</v>
      </c>
      <c r="I5534" s="10"/>
      <c r="J5534" s="10" t="s">
        <v>1307</v>
      </c>
      <c r="K5534" s="10" t="s">
        <v>25</v>
      </c>
      <c r="L5534">
        <v>42</v>
      </c>
    </row>
    <row r="5535" spans="1:12" x14ac:dyDescent="0.3">
      <c r="A5535" s="10" t="s">
        <v>1630</v>
      </c>
      <c r="B5535" s="10" t="s">
        <v>2818</v>
      </c>
      <c r="C5535" s="10" t="s">
        <v>3066</v>
      </c>
      <c r="D5535" s="10" t="s">
        <v>3078</v>
      </c>
      <c r="E5535" s="10" t="s">
        <v>1631</v>
      </c>
      <c r="F5535" s="10"/>
      <c r="G5535" s="10" t="s">
        <v>950</v>
      </c>
      <c r="I5535" s="10"/>
      <c r="J5535" s="10" t="s">
        <v>1307</v>
      </c>
      <c r="K5535" s="10" t="s">
        <v>26</v>
      </c>
      <c r="L5535">
        <v>63</v>
      </c>
    </row>
    <row r="5536" spans="1:12" x14ac:dyDescent="0.3">
      <c r="A5536" s="10" t="s">
        <v>1630</v>
      </c>
      <c r="B5536" s="10" t="s">
        <v>2818</v>
      </c>
      <c r="C5536" s="10" t="s">
        <v>3066</v>
      </c>
      <c r="D5536" s="10" t="s">
        <v>3078</v>
      </c>
      <c r="E5536" s="10" t="s">
        <v>1631</v>
      </c>
      <c r="F5536" s="10"/>
      <c r="G5536" s="10" t="s">
        <v>950</v>
      </c>
      <c r="I5536" s="10"/>
      <c r="J5536" s="10" t="s">
        <v>1307</v>
      </c>
      <c r="K5536" s="10" t="s">
        <v>27</v>
      </c>
      <c r="L5536">
        <v>75</v>
      </c>
    </row>
    <row r="5537" spans="1:12" x14ac:dyDescent="0.3">
      <c r="A5537" s="10" t="s">
        <v>1630</v>
      </c>
      <c r="B5537" s="10" t="s">
        <v>2818</v>
      </c>
      <c r="C5537" s="10" t="s">
        <v>3066</v>
      </c>
      <c r="D5537" s="10" t="s">
        <v>3078</v>
      </c>
      <c r="E5537" s="10" t="s">
        <v>1631</v>
      </c>
      <c r="F5537" s="10"/>
      <c r="G5537" s="10" t="s">
        <v>950</v>
      </c>
      <c r="I5537" s="10"/>
      <c r="J5537" s="10" t="s">
        <v>1307</v>
      </c>
      <c r="K5537" s="10" t="s">
        <v>28</v>
      </c>
      <c r="L5537">
        <v>88</v>
      </c>
    </row>
    <row r="5538" spans="1:12" x14ac:dyDescent="0.3">
      <c r="A5538" s="10" t="s">
        <v>1632</v>
      </c>
      <c r="B5538" s="10" t="s">
        <v>2818</v>
      </c>
      <c r="C5538" s="10" t="s">
        <v>3066</v>
      </c>
      <c r="D5538" s="10" t="s">
        <v>3075</v>
      </c>
      <c r="E5538" s="10" t="s">
        <v>1633</v>
      </c>
      <c r="F5538" s="10"/>
      <c r="G5538" s="10" t="s">
        <v>950</v>
      </c>
      <c r="I5538" s="10"/>
      <c r="J5538" s="10" t="s">
        <v>1307</v>
      </c>
      <c r="K5538" s="10" t="s">
        <v>22</v>
      </c>
      <c r="L5538">
        <v>0</v>
      </c>
    </row>
    <row r="5539" spans="1:12" x14ac:dyDescent="0.3">
      <c r="A5539" s="10" t="s">
        <v>1632</v>
      </c>
      <c r="B5539" s="10" t="s">
        <v>2818</v>
      </c>
      <c r="C5539" s="10" t="s">
        <v>3066</v>
      </c>
      <c r="D5539" s="10" t="s">
        <v>3075</v>
      </c>
      <c r="E5539" s="10" t="s">
        <v>1633</v>
      </c>
      <c r="F5539" s="10"/>
      <c r="G5539" s="10" t="s">
        <v>950</v>
      </c>
      <c r="I5539" s="10"/>
      <c r="J5539" s="10" t="s">
        <v>1307</v>
      </c>
      <c r="K5539" s="10" t="s">
        <v>23</v>
      </c>
      <c r="L5539">
        <v>0</v>
      </c>
    </row>
    <row r="5540" spans="1:12" x14ac:dyDescent="0.3">
      <c r="A5540" s="10" t="s">
        <v>1632</v>
      </c>
      <c r="B5540" s="10" t="s">
        <v>2818</v>
      </c>
      <c r="C5540" s="10" t="s">
        <v>3066</v>
      </c>
      <c r="D5540" s="10" t="s">
        <v>3075</v>
      </c>
      <c r="E5540" s="10" t="s">
        <v>1633</v>
      </c>
      <c r="F5540" s="10"/>
      <c r="G5540" s="10" t="s">
        <v>950</v>
      </c>
      <c r="I5540" s="10"/>
      <c r="J5540" s="10" t="s">
        <v>1307</v>
      </c>
      <c r="K5540" s="10" t="s">
        <v>24</v>
      </c>
      <c r="L5540">
        <v>0</v>
      </c>
    </row>
    <row r="5541" spans="1:12" x14ac:dyDescent="0.3">
      <c r="A5541" s="10" t="s">
        <v>1632</v>
      </c>
      <c r="B5541" s="10" t="s">
        <v>2818</v>
      </c>
      <c r="C5541" s="10" t="s">
        <v>3066</v>
      </c>
      <c r="D5541" s="10" t="s">
        <v>3075</v>
      </c>
      <c r="E5541" s="10" t="s">
        <v>1633</v>
      </c>
      <c r="F5541" s="10"/>
      <c r="G5541" s="10" t="s">
        <v>950</v>
      </c>
      <c r="I5541" s="10"/>
      <c r="J5541" s="10" t="s">
        <v>1307</v>
      </c>
      <c r="K5541" s="10" t="s">
        <v>25</v>
      </c>
      <c r="L5541">
        <v>0</v>
      </c>
    </row>
    <row r="5542" spans="1:12" x14ac:dyDescent="0.3">
      <c r="A5542" s="10" t="s">
        <v>1632</v>
      </c>
      <c r="B5542" s="10" t="s">
        <v>2818</v>
      </c>
      <c r="C5542" s="10" t="s">
        <v>3066</v>
      </c>
      <c r="D5542" s="10" t="s">
        <v>3075</v>
      </c>
      <c r="E5542" s="10" t="s">
        <v>1633</v>
      </c>
      <c r="F5542" s="10"/>
      <c r="G5542" s="10" t="s">
        <v>950</v>
      </c>
      <c r="I5542" s="10"/>
      <c r="J5542" s="10" t="s">
        <v>1307</v>
      </c>
      <c r="K5542" s="10" t="s">
        <v>26</v>
      </c>
      <c r="L5542">
        <v>0</v>
      </c>
    </row>
    <row r="5543" spans="1:12" x14ac:dyDescent="0.3">
      <c r="A5543" s="10" t="s">
        <v>1632</v>
      </c>
      <c r="B5543" s="10" t="s">
        <v>2818</v>
      </c>
      <c r="C5543" s="10" t="s">
        <v>3066</v>
      </c>
      <c r="D5543" s="10" t="s">
        <v>3075</v>
      </c>
      <c r="E5543" s="10" t="s">
        <v>1633</v>
      </c>
      <c r="F5543" s="10"/>
      <c r="G5543" s="10" t="s">
        <v>950</v>
      </c>
      <c r="I5543" s="10"/>
      <c r="J5543" s="10" t="s">
        <v>1307</v>
      </c>
      <c r="K5543" s="10" t="s">
        <v>27</v>
      </c>
      <c r="L5543">
        <v>1</v>
      </c>
    </row>
    <row r="5544" spans="1:12" x14ac:dyDescent="0.3">
      <c r="A5544" s="10" t="s">
        <v>1632</v>
      </c>
      <c r="B5544" s="10" t="s">
        <v>2818</v>
      </c>
      <c r="C5544" s="10" t="s">
        <v>3066</v>
      </c>
      <c r="D5544" s="10" t="s">
        <v>3075</v>
      </c>
      <c r="E5544" s="10" t="s">
        <v>1633</v>
      </c>
      <c r="F5544" s="10"/>
      <c r="G5544" s="10" t="s">
        <v>950</v>
      </c>
      <c r="I5544" s="10"/>
      <c r="J5544" s="10" t="s">
        <v>1307</v>
      </c>
      <c r="K5544" s="10" t="s">
        <v>28</v>
      </c>
      <c r="L5544">
        <v>0</v>
      </c>
    </row>
    <row r="5545" spans="1:12" x14ac:dyDescent="0.3">
      <c r="A5545" s="10" t="s">
        <v>1634</v>
      </c>
      <c r="B5545" s="10" t="s">
        <v>2818</v>
      </c>
      <c r="C5545" s="10" t="s">
        <v>3066</v>
      </c>
      <c r="D5545" s="10" t="s">
        <v>3075</v>
      </c>
      <c r="E5545" s="10" t="s">
        <v>1635</v>
      </c>
      <c r="F5545" s="10"/>
      <c r="G5545" s="10" t="s">
        <v>950</v>
      </c>
      <c r="I5545" s="10"/>
      <c r="J5545" s="10" t="s">
        <v>1307</v>
      </c>
      <c r="K5545" s="10" t="s">
        <v>22</v>
      </c>
      <c r="L5545">
        <v>2</v>
      </c>
    </row>
    <row r="5546" spans="1:12" x14ac:dyDescent="0.3">
      <c r="A5546" s="10" t="s">
        <v>1634</v>
      </c>
      <c r="B5546" s="10" t="s">
        <v>2818</v>
      </c>
      <c r="C5546" s="10" t="s">
        <v>3066</v>
      </c>
      <c r="D5546" s="10" t="s">
        <v>3075</v>
      </c>
      <c r="E5546" s="10" t="s">
        <v>1635</v>
      </c>
      <c r="F5546" s="10"/>
      <c r="G5546" s="10" t="s">
        <v>950</v>
      </c>
      <c r="I5546" s="10"/>
      <c r="J5546" s="10" t="s">
        <v>1307</v>
      </c>
      <c r="K5546" s="10" t="s">
        <v>23</v>
      </c>
      <c r="L5546">
        <v>1</v>
      </c>
    </row>
    <row r="5547" spans="1:12" x14ac:dyDescent="0.3">
      <c r="A5547" s="10" t="s">
        <v>1634</v>
      </c>
      <c r="B5547" s="10" t="s">
        <v>2818</v>
      </c>
      <c r="C5547" s="10" t="s">
        <v>3066</v>
      </c>
      <c r="D5547" s="10" t="s">
        <v>3075</v>
      </c>
      <c r="E5547" s="10" t="s">
        <v>1635</v>
      </c>
      <c r="F5547" s="10"/>
      <c r="G5547" s="10" t="s">
        <v>950</v>
      </c>
      <c r="I5547" s="10"/>
      <c r="J5547" s="10" t="s">
        <v>1307</v>
      </c>
      <c r="K5547" s="10" t="s">
        <v>24</v>
      </c>
      <c r="L5547">
        <v>1</v>
      </c>
    </row>
    <row r="5548" spans="1:12" x14ac:dyDescent="0.3">
      <c r="A5548" s="10" t="s">
        <v>1634</v>
      </c>
      <c r="B5548" s="10" t="s">
        <v>2818</v>
      </c>
      <c r="C5548" s="10" t="s">
        <v>3066</v>
      </c>
      <c r="D5548" s="10" t="s">
        <v>3075</v>
      </c>
      <c r="E5548" s="10" t="s">
        <v>1635</v>
      </c>
      <c r="F5548" s="10"/>
      <c r="G5548" s="10" t="s">
        <v>950</v>
      </c>
      <c r="I5548" s="10"/>
      <c r="J5548" s="10" t="s">
        <v>1307</v>
      </c>
      <c r="K5548" s="10" t="s">
        <v>25</v>
      </c>
      <c r="L5548">
        <v>0</v>
      </c>
    </row>
    <row r="5549" spans="1:12" x14ac:dyDescent="0.3">
      <c r="A5549" s="10" t="s">
        <v>1634</v>
      </c>
      <c r="B5549" s="10" t="s">
        <v>2818</v>
      </c>
      <c r="C5549" s="10" t="s">
        <v>3066</v>
      </c>
      <c r="D5549" s="10" t="s">
        <v>3075</v>
      </c>
      <c r="E5549" s="10" t="s">
        <v>1635</v>
      </c>
      <c r="F5549" s="10"/>
      <c r="G5549" s="10" t="s">
        <v>950</v>
      </c>
      <c r="I5549" s="10"/>
      <c r="J5549" s="10" t="s">
        <v>1307</v>
      </c>
      <c r="K5549" s="10" t="s">
        <v>26</v>
      </c>
      <c r="L5549">
        <v>2</v>
      </c>
    </row>
    <row r="5550" spans="1:12" x14ac:dyDescent="0.3">
      <c r="A5550" s="10" t="s">
        <v>1634</v>
      </c>
      <c r="B5550" s="10" t="s">
        <v>2818</v>
      </c>
      <c r="C5550" s="10" t="s">
        <v>3066</v>
      </c>
      <c r="D5550" s="10" t="s">
        <v>3075</v>
      </c>
      <c r="E5550" s="10" t="s">
        <v>1635</v>
      </c>
      <c r="F5550" s="10"/>
      <c r="G5550" s="10" t="s">
        <v>950</v>
      </c>
      <c r="I5550" s="10"/>
      <c r="J5550" s="10" t="s">
        <v>1307</v>
      </c>
      <c r="K5550" s="10" t="s">
        <v>27</v>
      </c>
      <c r="L5550">
        <v>1</v>
      </c>
    </row>
    <row r="5551" spans="1:12" x14ac:dyDescent="0.3">
      <c r="A5551" s="10" t="s">
        <v>1634</v>
      </c>
      <c r="B5551" s="10" t="s">
        <v>2818</v>
      </c>
      <c r="C5551" s="10" t="s">
        <v>3066</v>
      </c>
      <c r="D5551" s="10" t="s">
        <v>3075</v>
      </c>
      <c r="E5551" s="10" t="s">
        <v>1635</v>
      </c>
      <c r="F5551" s="10"/>
      <c r="G5551" s="10" t="s">
        <v>950</v>
      </c>
      <c r="I5551" s="10"/>
      <c r="J5551" s="10" t="s">
        <v>1307</v>
      </c>
      <c r="K5551" s="10" t="s">
        <v>28</v>
      </c>
      <c r="L5551">
        <v>2</v>
      </c>
    </row>
    <row r="5552" spans="1:12" x14ac:dyDescent="0.3">
      <c r="A5552" s="10" t="s">
        <v>1636</v>
      </c>
      <c r="B5552" s="10" t="s">
        <v>2818</v>
      </c>
      <c r="C5552" s="10" t="s">
        <v>3066</v>
      </c>
      <c r="D5552" s="10" t="s">
        <v>3072</v>
      </c>
      <c r="E5552" s="10" t="s">
        <v>1637</v>
      </c>
      <c r="F5552" s="10"/>
      <c r="G5552" s="10" t="s">
        <v>950</v>
      </c>
      <c r="I5552" s="10"/>
      <c r="J5552" s="10" t="s">
        <v>1307</v>
      </c>
      <c r="K5552" s="10" t="s">
        <v>22</v>
      </c>
      <c r="L5552">
        <v>142</v>
      </c>
    </row>
    <row r="5553" spans="1:12" x14ac:dyDescent="0.3">
      <c r="A5553" s="10" t="s">
        <v>1636</v>
      </c>
      <c r="B5553" s="10" t="s">
        <v>2818</v>
      </c>
      <c r="C5553" s="10" t="s">
        <v>3066</v>
      </c>
      <c r="D5553" s="10" t="s">
        <v>3072</v>
      </c>
      <c r="E5553" s="10" t="s">
        <v>1637</v>
      </c>
      <c r="F5553" s="10"/>
      <c r="G5553" s="10" t="s">
        <v>950</v>
      </c>
      <c r="I5553" s="10"/>
      <c r="J5553" s="10" t="s">
        <v>1307</v>
      </c>
      <c r="K5553" s="10" t="s">
        <v>23</v>
      </c>
      <c r="L5553">
        <v>159</v>
      </c>
    </row>
    <row r="5554" spans="1:12" x14ac:dyDescent="0.3">
      <c r="A5554" s="10" t="s">
        <v>1636</v>
      </c>
      <c r="B5554" s="10" t="s">
        <v>2818</v>
      </c>
      <c r="C5554" s="10" t="s">
        <v>3066</v>
      </c>
      <c r="D5554" s="10" t="s">
        <v>3072</v>
      </c>
      <c r="E5554" s="10" t="s">
        <v>1637</v>
      </c>
      <c r="F5554" s="10"/>
      <c r="G5554" s="10" t="s">
        <v>950</v>
      </c>
      <c r="I5554" s="10"/>
      <c r="J5554" s="10" t="s">
        <v>1307</v>
      </c>
      <c r="K5554" s="10" t="s">
        <v>24</v>
      </c>
      <c r="L5554">
        <v>157</v>
      </c>
    </row>
    <row r="5555" spans="1:12" x14ac:dyDescent="0.3">
      <c r="A5555" s="10" t="s">
        <v>1636</v>
      </c>
      <c r="B5555" s="10" t="s">
        <v>2818</v>
      </c>
      <c r="C5555" s="10" t="s">
        <v>3066</v>
      </c>
      <c r="D5555" s="10" t="s">
        <v>3072</v>
      </c>
      <c r="E5555" s="10" t="s">
        <v>1637</v>
      </c>
      <c r="F5555" s="10"/>
      <c r="G5555" s="10" t="s">
        <v>950</v>
      </c>
      <c r="I5555" s="10"/>
      <c r="J5555" s="10" t="s">
        <v>1307</v>
      </c>
      <c r="K5555" s="10" t="s">
        <v>25</v>
      </c>
      <c r="L5555">
        <v>171</v>
      </c>
    </row>
    <row r="5556" spans="1:12" x14ac:dyDescent="0.3">
      <c r="A5556" s="10" t="s">
        <v>1636</v>
      </c>
      <c r="B5556" s="10" t="s">
        <v>2818</v>
      </c>
      <c r="C5556" s="10" t="s">
        <v>3066</v>
      </c>
      <c r="D5556" s="10" t="s">
        <v>3072</v>
      </c>
      <c r="E5556" s="10" t="s">
        <v>1637</v>
      </c>
      <c r="F5556" s="10"/>
      <c r="G5556" s="10" t="s">
        <v>950</v>
      </c>
      <c r="I5556" s="10"/>
      <c r="J5556" s="10" t="s">
        <v>1307</v>
      </c>
      <c r="K5556" s="10" t="s">
        <v>26</v>
      </c>
      <c r="L5556">
        <v>140</v>
      </c>
    </row>
    <row r="5557" spans="1:12" x14ac:dyDescent="0.3">
      <c r="A5557" s="10" t="s">
        <v>1636</v>
      </c>
      <c r="B5557" s="10" t="s">
        <v>2818</v>
      </c>
      <c r="C5557" s="10" t="s">
        <v>3066</v>
      </c>
      <c r="D5557" s="10" t="s">
        <v>3072</v>
      </c>
      <c r="E5557" s="10" t="s">
        <v>1637</v>
      </c>
      <c r="F5557" s="10"/>
      <c r="G5557" s="10" t="s">
        <v>950</v>
      </c>
      <c r="I5557" s="10"/>
      <c r="J5557" s="10" t="s">
        <v>1307</v>
      </c>
      <c r="K5557" s="10" t="s">
        <v>27</v>
      </c>
      <c r="L5557">
        <v>117</v>
      </c>
    </row>
    <row r="5558" spans="1:12" x14ac:dyDescent="0.3">
      <c r="A5558" s="10" t="s">
        <v>1636</v>
      </c>
      <c r="B5558" s="10" t="s">
        <v>2818</v>
      </c>
      <c r="C5558" s="10" t="s">
        <v>3066</v>
      </c>
      <c r="D5558" s="10" t="s">
        <v>3072</v>
      </c>
      <c r="E5558" s="10" t="s">
        <v>1637</v>
      </c>
      <c r="F5558" s="10"/>
      <c r="G5558" s="10" t="s">
        <v>950</v>
      </c>
      <c r="I5558" s="10"/>
      <c r="J5558" s="10" t="s">
        <v>1307</v>
      </c>
      <c r="K5558" s="10" t="s">
        <v>28</v>
      </c>
      <c r="L5558">
        <v>125</v>
      </c>
    </row>
    <row r="5559" spans="1:12" x14ac:dyDescent="0.3">
      <c r="A5559" s="10" t="s">
        <v>1638</v>
      </c>
      <c r="B5559" s="10" t="s">
        <v>2818</v>
      </c>
      <c r="C5559" s="10" t="s">
        <v>3066</v>
      </c>
      <c r="D5559" s="10" t="s">
        <v>3072</v>
      </c>
      <c r="E5559" s="10" t="s">
        <v>1639</v>
      </c>
      <c r="F5559" s="10"/>
      <c r="G5559" s="10" t="s">
        <v>950</v>
      </c>
      <c r="I5559" s="10"/>
      <c r="J5559" s="10" t="s">
        <v>1307</v>
      </c>
      <c r="K5559" s="10" t="s">
        <v>22</v>
      </c>
      <c r="L5559">
        <v>2</v>
      </c>
    </row>
    <row r="5560" spans="1:12" x14ac:dyDescent="0.3">
      <c r="A5560" s="10" t="s">
        <v>1638</v>
      </c>
      <c r="B5560" s="10" t="s">
        <v>2818</v>
      </c>
      <c r="C5560" s="10" t="s">
        <v>3066</v>
      </c>
      <c r="D5560" s="10" t="s">
        <v>3072</v>
      </c>
      <c r="E5560" s="10" t="s">
        <v>1639</v>
      </c>
      <c r="F5560" s="10"/>
      <c r="G5560" s="10" t="s">
        <v>950</v>
      </c>
      <c r="I5560" s="10"/>
      <c r="J5560" s="10" t="s">
        <v>1307</v>
      </c>
      <c r="K5560" s="10" t="s">
        <v>23</v>
      </c>
      <c r="L5560">
        <v>2</v>
      </c>
    </row>
    <row r="5561" spans="1:12" x14ac:dyDescent="0.3">
      <c r="A5561" s="10" t="s">
        <v>1638</v>
      </c>
      <c r="B5561" s="10" t="s">
        <v>2818</v>
      </c>
      <c r="C5561" s="10" t="s">
        <v>3066</v>
      </c>
      <c r="D5561" s="10" t="s">
        <v>3072</v>
      </c>
      <c r="E5561" s="10" t="s">
        <v>1639</v>
      </c>
      <c r="F5561" s="10"/>
      <c r="G5561" s="10" t="s">
        <v>950</v>
      </c>
      <c r="I5561" s="10"/>
      <c r="J5561" s="10" t="s">
        <v>1307</v>
      </c>
      <c r="K5561" s="10" t="s">
        <v>24</v>
      </c>
      <c r="L5561">
        <v>7</v>
      </c>
    </row>
    <row r="5562" spans="1:12" x14ac:dyDescent="0.3">
      <c r="A5562" s="10" t="s">
        <v>1638</v>
      </c>
      <c r="B5562" s="10" t="s">
        <v>2818</v>
      </c>
      <c r="C5562" s="10" t="s">
        <v>3066</v>
      </c>
      <c r="D5562" s="10" t="s">
        <v>3072</v>
      </c>
      <c r="E5562" s="10" t="s">
        <v>1639</v>
      </c>
      <c r="F5562" s="10"/>
      <c r="G5562" s="10" t="s">
        <v>950</v>
      </c>
      <c r="I5562" s="10"/>
      <c r="J5562" s="10" t="s">
        <v>1307</v>
      </c>
      <c r="K5562" s="10" t="s">
        <v>25</v>
      </c>
      <c r="L5562">
        <v>2</v>
      </c>
    </row>
    <row r="5563" spans="1:12" x14ac:dyDescent="0.3">
      <c r="A5563" s="10" t="s">
        <v>1638</v>
      </c>
      <c r="B5563" s="10" t="s">
        <v>2818</v>
      </c>
      <c r="C5563" s="10" t="s">
        <v>3066</v>
      </c>
      <c r="D5563" s="10" t="s">
        <v>3072</v>
      </c>
      <c r="E5563" s="10" t="s">
        <v>1639</v>
      </c>
      <c r="F5563" s="10"/>
      <c r="G5563" s="10" t="s">
        <v>950</v>
      </c>
      <c r="I5563" s="10"/>
      <c r="J5563" s="10" t="s">
        <v>1307</v>
      </c>
      <c r="K5563" s="10" t="s">
        <v>26</v>
      </c>
      <c r="L5563">
        <v>1</v>
      </c>
    </row>
    <row r="5564" spans="1:12" x14ac:dyDescent="0.3">
      <c r="A5564" s="10" t="s">
        <v>1638</v>
      </c>
      <c r="B5564" s="10" t="s">
        <v>2818</v>
      </c>
      <c r="C5564" s="10" t="s">
        <v>3066</v>
      </c>
      <c r="D5564" s="10" t="s">
        <v>3072</v>
      </c>
      <c r="E5564" s="10" t="s">
        <v>1639</v>
      </c>
      <c r="F5564" s="10"/>
      <c r="G5564" s="10" t="s">
        <v>950</v>
      </c>
      <c r="I5564" s="10"/>
      <c r="J5564" s="10" t="s">
        <v>1307</v>
      </c>
      <c r="K5564" s="10" t="s">
        <v>27</v>
      </c>
      <c r="L5564">
        <v>1</v>
      </c>
    </row>
    <row r="5565" spans="1:12" x14ac:dyDescent="0.3">
      <c r="A5565" s="10" t="s">
        <v>1638</v>
      </c>
      <c r="B5565" s="10" t="s">
        <v>2818</v>
      </c>
      <c r="C5565" s="10" t="s">
        <v>3066</v>
      </c>
      <c r="D5565" s="10" t="s">
        <v>3072</v>
      </c>
      <c r="E5565" s="10" t="s">
        <v>1639</v>
      </c>
      <c r="F5565" s="10"/>
      <c r="G5565" s="10" t="s">
        <v>950</v>
      </c>
      <c r="I5565" s="10"/>
      <c r="J5565" s="10" t="s">
        <v>1307</v>
      </c>
      <c r="K5565" s="10" t="s">
        <v>28</v>
      </c>
      <c r="L5565">
        <v>1</v>
      </c>
    </row>
    <row r="5566" spans="1:12" x14ac:dyDescent="0.3">
      <c r="A5566" s="10" t="s">
        <v>1640</v>
      </c>
      <c r="B5566" s="10" t="s">
        <v>2818</v>
      </c>
      <c r="C5566" s="10" t="s">
        <v>3066</v>
      </c>
      <c r="D5566" s="10" t="s">
        <v>3084</v>
      </c>
      <c r="E5566" s="10" t="s">
        <v>1641</v>
      </c>
      <c r="F5566" s="10"/>
      <c r="G5566" s="10" t="s">
        <v>950</v>
      </c>
      <c r="I5566" s="10"/>
      <c r="J5566" s="10" t="s">
        <v>1307</v>
      </c>
      <c r="K5566" s="10" t="s">
        <v>22</v>
      </c>
      <c r="L5566">
        <v>10</v>
      </c>
    </row>
    <row r="5567" spans="1:12" x14ac:dyDescent="0.3">
      <c r="A5567" s="10" t="s">
        <v>1640</v>
      </c>
      <c r="B5567" s="10" t="s">
        <v>2818</v>
      </c>
      <c r="C5567" s="10" t="s">
        <v>3066</v>
      </c>
      <c r="D5567" s="10" t="s">
        <v>3084</v>
      </c>
      <c r="E5567" s="10" t="s">
        <v>1641</v>
      </c>
      <c r="F5567" s="10"/>
      <c r="G5567" s="10" t="s">
        <v>950</v>
      </c>
      <c r="I5567" s="10"/>
      <c r="J5567" s="10" t="s">
        <v>1307</v>
      </c>
      <c r="K5567" s="10" t="s">
        <v>23</v>
      </c>
      <c r="L5567">
        <v>13</v>
      </c>
    </row>
    <row r="5568" spans="1:12" x14ac:dyDescent="0.3">
      <c r="A5568" s="10" t="s">
        <v>1640</v>
      </c>
      <c r="B5568" s="10" t="s">
        <v>2818</v>
      </c>
      <c r="C5568" s="10" t="s">
        <v>3066</v>
      </c>
      <c r="D5568" s="10" t="s">
        <v>3084</v>
      </c>
      <c r="E5568" s="10" t="s">
        <v>1641</v>
      </c>
      <c r="F5568" s="10"/>
      <c r="G5568" s="10" t="s">
        <v>950</v>
      </c>
      <c r="I5568" s="10"/>
      <c r="J5568" s="10" t="s">
        <v>1307</v>
      </c>
      <c r="K5568" s="10" t="s">
        <v>24</v>
      </c>
      <c r="L5568">
        <v>11</v>
      </c>
    </row>
    <row r="5569" spans="1:12" x14ac:dyDescent="0.3">
      <c r="A5569" s="10" t="s">
        <v>1640</v>
      </c>
      <c r="B5569" s="10" t="s">
        <v>2818</v>
      </c>
      <c r="C5569" s="10" t="s">
        <v>3066</v>
      </c>
      <c r="D5569" s="10" t="s">
        <v>3084</v>
      </c>
      <c r="E5569" s="10" t="s">
        <v>1641</v>
      </c>
      <c r="F5569" s="10"/>
      <c r="G5569" s="10" t="s">
        <v>950</v>
      </c>
      <c r="I5569" s="10"/>
      <c r="J5569" s="10" t="s">
        <v>1307</v>
      </c>
      <c r="K5569" s="10" t="s">
        <v>25</v>
      </c>
      <c r="L5569">
        <v>18</v>
      </c>
    </row>
    <row r="5570" spans="1:12" x14ac:dyDescent="0.3">
      <c r="A5570" s="10" t="s">
        <v>1640</v>
      </c>
      <c r="B5570" s="10" t="s">
        <v>2818</v>
      </c>
      <c r="C5570" s="10" t="s">
        <v>3066</v>
      </c>
      <c r="D5570" s="10" t="s">
        <v>3084</v>
      </c>
      <c r="E5570" s="10" t="s">
        <v>1641</v>
      </c>
      <c r="F5570" s="10"/>
      <c r="G5570" s="10" t="s">
        <v>950</v>
      </c>
      <c r="I5570" s="10"/>
      <c r="J5570" s="10" t="s">
        <v>1307</v>
      </c>
      <c r="K5570" s="10" t="s">
        <v>26</v>
      </c>
      <c r="L5570">
        <v>13</v>
      </c>
    </row>
    <row r="5571" spans="1:12" x14ac:dyDescent="0.3">
      <c r="A5571" s="10" t="s">
        <v>1640</v>
      </c>
      <c r="B5571" s="10" t="s">
        <v>2818</v>
      </c>
      <c r="C5571" s="10" t="s">
        <v>3066</v>
      </c>
      <c r="D5571" s="10" t="s">
        <v>3084</v>
      </c>
      <c r="E5571" s="10" t="s">
        <v>1641</v>
      </c>
      <c r="F5571" s="10"/>
      <c r="G5571" s="10" t="s">
        <v>950</v>
      </c>
      <c r="I5571" s="10"/>
      <c r="J5571" s="10" t="s">
        <v>1307</v>
      </c>
      <c r="K5571" s="10" t="s">
        <v>27</v>
      </c>
      <c r="L5571">
        <v>15</v>
      </c>
    </row>
    <row r="5572" spans="1:12" x14ac:dyDescent="0.3">
      <c r="A5572" s="10" t="s">
        <v>1640</v>
      </c>
      <c r="B5572" s="10" t="s">
        <v>2818</v>
      </c>
      <c r="C5572" s="10" t="s">
        <v>3066</v>
      </c>
      <c r="D5572" s="10" t="s">
        <v>3084</v>
      </c>
      <c r="E5572" s="10" t="s">
        <v>1641</v>
      </c>
      <c r="F5572" s="10"/>
      <c r="G5572" s="10" t="s">
        <v>950</v>
      </c>
      <c r="I5572" s="10"/>
      <c r="J5572" s="10" t="s">
        <v>1307</v>
      </c>
      <c r="K5572" s="10" t="s">
        <v>28</v>
      </c>
      <c r="L5572">
        <v>13</v>
      </c>
    </row>
    <row r="5573" spans="1:12" x14ac:dyDescent="0.3">
      <c r="A5573" s="10" t="s">
        <v>1642</v>
      </c>
      <c r="B5573" s="10" t="s">
        <v>2818</v>
      </c>
      <c r="C5573" s="10" t="s">
        <v>3066</v>
      </c>
      <c r="D5573" s="10" t="s">
        <v>3074</v>
      </c>
      <c r="E5573" s="10" t="s">
        <v>1643</v>
      </c>
      <c r="F5573" s="10"/>
      <c r="G5573" s="10" t="s">
        <v>950</v>
      </c>
      <c r="I5573" s="10"/>
      <c r="J5573" s="10" t="s">
        <v>1307</v>
      </c>
      <c r="K5573" s="10" t="s">
        <v>22</v>
      </c>
      <c r="L5573">
        <v>1</v>
      </c>
    </row>
    <row r="5574" spans="1:12" x14ac:dyDescent="0.3">
      <c r="A5574" s="10" t="s">
        <v>1642</v>
      </c>
      <c r="B5574" s="10" t="s">
        <v>2818</v>
      </c>
      <c r="C5574" s="10" t="s">
        <v>3066</v>
      </c>
      <c r="D5574" s="10" t="s">
        <v>3074</v>
      </c>
      <c r="E5574" s="10" t="s">
        <v>1643</v>
      </c>
      <c r="F5574" s="10"/>
      <c r="G5574" s="10" t="s">
        <v>950</v>
      </c>
      <c r="I5574" s="10"/>
      <c r="J5574" s="10" t="s">
        <v>1307</v>
      </c>
      <c r="K5574" s="10" t="s">
        <v>23</v>
      </c>
      <c r="L5574">
        <v>1</v>
      </c>
    </row>
    <row r="5575" spans="1:12" x14ac:dyDescent="0.3">
      <c r="A5575" s="10" t="s">
        <v>1642</v>
      </c>
      <c r="B5575" s="10" t="s">
        <v>2818</v>
      </c>
      <c r="C5575" s="10" t="s">
        <v>3066</v>
      </c>
      <c r="D5575" s="10" t="s">
        <v>3074</v>
      </c>
      <c r="E5575" s="10" t="s">
        <v>1643</v>
      </c>
      <c r="F5575" s="10"/>
      <c r="G5575" s="10" t="s">
        <v>950</v>
      </c>
      <c r="I5575" s="10"/>
      <c r="J5575" s="10" t="s">
        <v>1307</v>
      </c>
      <c r="K5575" s="10" t="s">
        <v>24</v>
      </c>
      <c r="L5575">
        <v>0</v>
      </c>
    </row>
    <row r="5576" spans="1:12" x14ac:dyDescent="0.3">
      <c r="A5576" s="10" t="s">
        <v>1642</v>
      </c>
      <c r="B5576" s="10" t="s">
        <v>2818</v>
      </c>
      <c r="C5576" s="10" t="s">
        <v>3066</v>
      </c>
      <c r="D5576" s="10" t="s">
        <v>3074</v>
      </c>
      <c r="E5576" s="10" t="s">
        <v>1643</v>
      </c>
      <c r="F5576" s="10"/>
      <c r="G5576" s="10" t="s">
        <v>950</v>
      </c>
      <c r="I5576" s="10"/>
      <c r="J5576" s="10" t="s">
        <v>1307</v>
      </c>
      <c r="K5576" s="10" t="s">
        <v>25</v>
      </c>
      <c r="L5576">
        <v>3</v>
      </c>
    </row>
    <row r="5577" spans="1:12" x14ac:dyDescent="0.3">
      <c r="A5577" s="10" t="s">
        <v>1642</v>
      </c>
      <c r="B5577" s="10" t="s">
        <v>2818</v>
      </c>
      <c r="C5577" s="10" t="s">
        <v>3066</v>
      </c>
      <c r="D5577" s="10" t="s">
        <v>3074</v>
      </c>
      <c r="E5577" s="10" t="s">
        <v>1643</v>
      </c>
      <c r="F5577" s="10"/>
      <c r="G5577" s="10" t="s">
        <v>950</v>
      </c>
      <c r="I5577" s="10"/>
      <c r="J5577" s="10" t="s">
        <v>1307</v>
      </c>
      <c r="K5577" s="10" t="s">
        <v>26</v>
      </c>
      <c r="L5577">
        <v>2</v>
      </c>
    </row>
    <row r="5578" spans="1:12" x14ac:dyDescent="0.3">
      <c r="A5578" s="10" t="s">
        <v>1642</v>
      </c>
      <c r="B5578" s="10" t="s">
        <v>2818</v>
      </c>
      <c r="C5578" s="10" t="s">
        <v>3066</v>
      </c>
      <c r="D5578" s="10" t="s">
        <v>3074</v>
      </c>
      <c r="E5578" s="10" t="s">
        <v>1643</v>
      </c>
      <c r="F5578" s="10"/>
      <c r="G5578" s="10" t="s">
        <v>950</v>
      </c>
      <c r="I5578" s="10"/>
      <c r="J5578" s="10" t="s">
        <v>1307</v>
      </c>
      <c r="K5578" s="10" t="s">
        <v>27</v>
      </c>
      <c r="L5578">
        <v>2</v>
      </c>
    </row>
    <row r="5579" spans="1:12" x14ac:dyDescent="0.3">
      <c r="A5579" s="10" t="s">
        <v>1642</v>
      </c>
      <c r="B5579" s="10" t="s">
        <v>2818</v>
      </c>
      <c r="C5579" s="10" t="s">
        <v>3066</v>
      </c>
      <c r="D5579" s="10" t="s">
        <v>3074</v>
      </c>
      <c r="E5579" s="10" t="s">
        <v>1643</v>
      </c>
      <c r="F5579" s="10"/>
      <c r="G5579" s="10" t="s">
        <v>950</v>
      </c>
      <c r="I5579" s="10"/>
      <c r="J5579" s="10" t="s">
        <v>1307</v>
      </c>
      <c r="K5579" s="10" t="s">
        <v>28</v>
      </c>
      <c r="L5579">
        <v>2</v>
      </c>
    </row>
    <row r="5580" spans="1:12" x14ac:dyDescent="0.3">
      <c r="A5580" s="10" t="s">
        <v>1644</v>
      </c>
      <c r="B5580" s="10" t="s">
        <v>2818</v>
      </c>
      <c r="C5580" s="10" t="s">
        <v>3066</v>
      </c>
      <c r="D5580" s="10" t="s">
        <v>3072</v>
      </c>
      <c r="E5580" s="10" t="s">
        <v>1645</v>
      </c>
      <c r="F5580" s="10"/>
      <c r="G5580" s="10" t="s">
        <v>950</v>
      </c>
      <c r="I5580" s="10"/>
      <c r="J5580" s="10" t="s">
        <v>1307</v>
      </c>
      <c r="K5580" s="10" t="s">
        <v>22</v>
      </c>
      <c r="L5580">
        <v>2</v>
      </c>
    </row>
    <row r="5581" spans="1:12" x14ac:dyDescent="0.3">
      <c r="A5581" s="10" t="s">
        <v>1644</v>
      </c>
      <c r="B5581" s="10" t="s">
        <v>2818</v>
      </c>
      <c r="C5581" s="10" t="s">
        <v>3066</v>
      </c>
      <c r="D5581" s="10" t="s">
        <v>3072</v>
      </c>
      <c r="E5581" s="10" t="s">
        <v>1645</v>
      </c>
      <c r="F5581" s="10"/>
      <c r="G5581" s="10" t="s">
        <v>950</v>
      </c>
      <c r="I5581" s="10"/>
      <c r="J5581" s="10" t="s">
        <v>1307</v>
      </c>
      <c r="K5581" s="10" t="s">
        <v>23</v>
      </c>
      <c r="L5581">
        <v>1</v>
      </c>
    </row>
    <row r="5582" spans="1:12" x14ac:dyDescent="0.3">
      <c r="A5582" s="10" t="s">
        <v>1644</v>
      </c>
      <c r="B5582" s="10" t="s">
        <v>2818</v>
      </c>
      <c r="C5582" s="10" t="s">
        <v>3066</v>
      </c>
      <c r="D5582" s="10" t="s">
        <v>3072</v>
      </c>
      <c r="E5582" s="10" t="s">
        <v>1645</v>
      </c>
      <c r="F5582" s="10"/>
      <c r="G5582" s="10" t="s">
        <v>950</v>
      </c>
      <c r="I5582" s="10"/>
      <c r="J5582" s="10" t="s">
        <v>1307</v>
      </c>
      <c r="K5582" s="10" t="s">
        <v>24</v>
      </c>
      <c r="L5582">
        <v>3</v>
      </c>
    </row>
    <row r="5583" spans="1:12" x14ac:dyDescent="0.3">
      <c r="A5583" s="10" t="s">
        <v>1644</v>
      </c>
      <c r="B5583" s="10" t="s">
        <v>2818</v>
      </c>
      <c r="C5583" s="10" t="s">
        <v>3066</v>
      </c>
      <c r="D5583" s="10" t="s">
        <v>3072</v>
      </c>
      <c r="E5583" s="10" t="s">
        <v>1645</v>
      </c>
      <c r="F5583" s="10"/>
      <c r="G5583" s="10" t="s">
        <v>950</v>
      </c>
      <c r="I5583" s="10"/>
      <c r="J5583" s="10" t="s">
        <v>1307</v>
      </c>
      <c r="K5583" s="10" t="s">
        <v>25</v>
      </c>
      <c r="L5583">
        <v>2</v>
      </c>
    </row>
    <row r="5584" spans="1:12" x14ac:dyDescent="0.3">
      <c r="A5584" s="10" t="s">
        <v>1644</v>
      </c>
      <c r="B5584" s="10" t="s">
        <v>2818</v>
      </c>
      <c r="C5584" s="10" t="s">
        <v>3066</v>
      </c>
      <c r="D5584" s="10" t="s">
        <v>3072</v>
      </c>
      <c r="E5584" s="10" t="s">
        <v>1645</v>
      </c>
      <c r="F5584" s="10"/>
      <c r="G5584" s="10" t="s">
        <v>950</v>
      </c>
      <c r="I5584" s="10"/>
      <c r="J5584" s="10" t="s">
        <v>1307</v>
      </c>
      <c r="K5584" s="10" t="s">
        <v>26</v>
      </c>
      <c r="L5584">
        <v>8</v>
      </c>
    </row>
    <row r="5585" spans="1:12" x14ac:dyDescent="0.3">
      <c r="A5585" s="10" t="s">
        <v>1644</v>
      </c>
      <c r="B5585" s="10" t="s">
        <v>2818</v>
      </c>
      <c r="C5585" s="10" t="s">
        <v>3066</v>
      </c>
      <c r="D5585" s="10" t="s">
        <v>3072</v>
      </c>
      <c r="E5585" s="10" t="s">
        <v>1645</v>
      </c>
      <c r="F5585" s="10"/>
      <c r="G5585" s="10" t="s">
        <v>950</v>
      </c>
      <c r="I5585" s="10"/>
      <c r="J5585" s="10" t="s">
        <v>1307</v>
      </c>
      <c r="K5585" s="10" t="s">
        <v>27</v>
      </c>
      <c r="L5585">
        <v>3</v>
      </c>
    </row>
    <row r="5586" spans="1:12" x14ac:dyDescent="0.3">
      <c r="A5586" s="10" t="s">
        <v>1644</v>
      </c>
      <c r="B5586" s="10" t="s">
        <v>2818</v>
      </c>
      <c r="C5586" s="10" t="s">
        <v>3066</v>
      </c>
      <c r="D5586" s="10" t="s">
        <v>3072</v>
      </c>
      <c r="E5586" s="10" t="s">
        <v>1645</v>
      </c>
      <c r="F5586" s="10"/>
      <c r="G5586" s="10" t="s">
        <v>950</v>
      </c>
      <c r="I5586" s="10"/>
      <c r="J5586" s="10" t="s">
        <v>1307</v>
      </c>
      <c r="K5586" s="10" t="s">
        <v>28</v>
      </c>
      <c r="L5586">
        <v>3</v>
      </c>
    </row>
    <row r="5587" spans="1:12" x14ac:dyDescent="0.3">
      <c r="A5587" s="10" t="s">
        <v>1646</v>
      </c>
      <c r="B5587" s="10" t="s">
        <v>2818</v>
      </c>
      <c r="C5587" s="10" t="s">
        <v>3066</v>
      </c>
      <c r="D5587" s="10" t="s">
        <v>3088</v>
      </c>
      <c r="E5587" s="10" t="s">
        <v>1648</v>
      </c>
      <c r="F5587" s="10"/>
      <c r="G5587" s="10" t="s">
        <v>950</v>
      </c>
      <c r="I5587" s="10"/>
      <c r="J5587" s="10" t="s">
        <v>1307</v>
      </c>
      <c r="K5587" s="10" t="s">
        <v>22</v>
      </c>
      <c r="L5587">
        <v>2</v>
      </c>
    </row>
    <row r="5588" spans="1:12" x14ac:dyDescent="0.3">
      <c r="A5588" s="10" t="s">
        <v>1646</v>
      </c>
      <c r="B5588" s="10" t="s">
        <v>2818</v>
      </c>
      <c r="C5588" s="10" t="s">
        <v>3066</v>
      </c>
      <c r="D5588" s="10" t="s">
        <v>3088</v>
      </c>
      <c r="E5588" s="10" t="s">
        <v>1648</v>
      </c>
      <c r="F5588" s="10"/>
      <c r="G5588" s="10" t="s">
        <v>950</v>
      </c>
      <c r="I5588" s="10"/>
      <c r="J5588" s="10" t="s">
        <v>1307</v>
      </c>
      <c r="K5588" s="10" t="s">
        <v>23</v>
      </c>
      <c r="L5588">
        <v>3</v>
      </c>
    </row>
    <row r="5589" spans="1:12" x14ac:dyDescent="0.3">
      <c r="A5589" s="10" t="s">
        <v>1646</v>
      </c>
      <c r="B5589" s="10" t="s">
        <v>2818</v>
      </c>
      <c r="C5589" s="10" t="s">
        <v>3066</v>
      </c>
      <c r="D5589" s="10" t="s">
        <v>3088</v>
      </c>
      <c r="E5589" s="10" t="s">
        <v>1648</v>
      </c>
      <c r="F5589" s="10"/>
      <c r="G5589" s="10" t="s">
        <v>950</v>
      </c>
      <c r="I5589" s="10"/>
      <c r="J5589" s="10" t="s">
        <v>1307</v>
      </c>
      <c r="K5589" s="10" t="s">
        <v>24</v>
      </c>
      <c r="L5589">
        <v>1</v>
      </c>
    </row>
    <row r="5590" spans="1:12" x14ac:dyDescent="0.3">
      <c r="A5590" s="10" t="s">
        <v>1646</v>
      </c>
      <c r="B5590" s="10" t="s">
        <v>2818</v>
      </c>
      <c r="C5590" s="10" t="s">
        <v>3066</v>
      </c>
      <c r="D5590" s="10" t="s">
        <v>3088</v>
      </c>
      <c r="E5590" s="10" t="s">
        <v>1648</v>
      </c>
      <c r="F5590" s="10"/>
      <c r="G5590" s="10" t="s">
        <v>950</v>
      </c>
      <c r="I5590" s="10"/>
      <c r="J5590" s="10" t="s">
        <v>1307</v>
      </c>
      <c r="K5590" s="10" t="s">
        <v>25</v>
      </c>
      <c r="L5590">
        <v>9</v>
      </c>
    </row>
    <row r="5591" spans="1:12" x14ac:dyDescent="0.3">
      <c r="A5591" s="10" t="s">
        <v>1646</v>
      </c>
      <c r="B5591" s="10" t="s">
        <v>2818</v>
      </c>
      <c r="C5591" s="10" t="s">
        <v>3066</v>
      </c>
      <c r="D5591" s="10" t="s">
        <v>3088</v>
      </c>
      <c r="E5591" s="10" t="s">
        <v>1648</v>
      </c>
      <c r="F5591" s="10"/>
      <c r="G5591" s="10" t="s">
        <v>950</v>
      </c>
      <c r="I5591" s="10"/>
      <c r="J5591" s="10" t="s">
        <v>1307</v>
      </c>
      <c r="K5591" s="10" t="s">
        <v>26</v>
      </c>
      <c r="L5591">
        <v>9</v>
      </c>
    </row>
    <row r="5592" spans="1:12" x14ac:dyDescent="0.3">
      <c r="A5592" s="10" t="s">
        <v>1646</v>
      </c>
      <c r="B5592" s="10" t="s">
        <v>2818</v>
      </c>
      <c r="C5592" s="10" t="s">
        <v>3066</v>
      </c>
      <c r="D5592" s="10" t="s">
        <v>3088</v>
      </c>
      <c r="E5592" s="10" t="s">
        <v>1648</v>
      </c>
      <c r="F5592" s="10"/>
      <c r="G5592" s="10" t="s">
        <v>950</v>
      </c>
      <c r="I5592" s="10"/>
      <c r="J5592" s="10" t="s">
        <v>1307</v>
      </c>
      <c r="K5592" s="10" t="s">
        <v>27</v>
      </c>
      <c r="L5592">
        <v>10</v>
      </c>
    </row>
    <row r="5593" spans="1:12" x14ac:dyDescent="0.3">
      <c r="A5593" s="10" t="s">
        <v>1646</v>
      </c>
      <c r="B5593" s="10" t="s">
        <v>2818</v>
      </c>
      <c r="C5593" s="10" t="s">
        <v>3066</v>
      </c>
      <c r="D5593" s="10" t="s">
        <v>3088</v>
      </c>
      <c r="E5593" s="10" t="s">
        <v>1648</v>
      </c>
      <c r="F5593" s="10"/>
      <c r="G5593" s="10" t="s">
        <v>950</v>
      </c>
      <c r="I5593" s="10"/>
      <c r="J5593" s="10" t="s">
        <v>1307</v>
      </c>
      <c r="K5593" s="10" t="s">
        <v>28</v>
      </c>
      <c r="L5593">
        <v>7</v>
      </c>
    </row>
    <row r="5594" spans="1:12" x14ac:dyDescent="0.3">
      <c r="A5594" s="10" t="s">
        <v>1649</v>
      </c>
      <c r="B5594" s="10" t="s">
        <v>2818</v>
      </c>
      <c r="C5594" s="10" t="s">
        <v>3066</v>
      </c>
      <c r="D5594" s="10" t="s">
        <v>3067</v>
      </c>
      <c r="E5594" s="10" t="s">
        <v>1650</v>
      </c>
      <c r="F5594" s="10"/>
      <c r="G5594" s="10" t="s">
        <v>950</v>
      </c>
      <c r="I5594" s="10"/>
      <c r="J5594" s="10" t="s">
        <v>1307</v>
      </c>
      <c r="K5594" s="10" t="s">
        <v>22</v>
      </c>
      <c r="L5594">
        <v>0</v>
      </c>
    </row>
    <row r="5595" spans="1:12" x14ac:dyDescent="0.3">
      <c r="A5595" s="10" t="s">
        <v>1649</v>
      </c>
      <c r="B5595" s="10" t="s">
        <v>2818</v>
      </c>
      <c r="C5595" s="10" t="s">
        <v>3066</v>
      </c>
      <c r="D5595" s="10" t="s">
        <v>3067</v>
      </c>
      <c r="E5595" s="10" t="s">
        <v>1650</v>
      </c>
      <c r="F5595" s="10"/>
      <c r="G5595" s="10" t="s">
        <v>950</v>
      </c>
      <c r="I5595" s="10"/>
      <c r="J5595" s="10" t="s">
        <v>1307</v>
      </c>
      <c r="K5595" s="10" t="s">
        <v>23</v>
      </c>
      <c r="L5595">
        <v>0</v>
      </c>
    </row>
    <row r="5596" spans="1:12" x14ac:dyDescent="0.3">
      <c r="A5596" s="10" t="s">
        <v>1649</v>
      </c>
      <c r="B5596" s="10" t="s">
        <v>2818</v>
      </c>
      <c r="C5596" s="10" t="s">
        <v>3066</v>
      </c>
      <c r="D5596" s="10" t="s">
        <v>3067</v>
      </c>
      <c r="E5596" s="10" t="s">
        <v>1650</v>
      </c>
      <c r="F5596" s="10"/>
      <c r="G5596" s="10" t="s">
        <v>950</v>
      </c>
      <c r="I5596" s="10"/>
      <c r="J5596" s="10" t="s">
        <v>1307</v>
      </c>
      <c r="K5596" s="10" t="s">
        <v>24</v>
      </c>
      <c r="L5596">
        <v>0</v>
      </c>
    </row>
    <row r="5597" spans="1:12" x14ac:dyDescent="0.3">
      <c r="A5597" s="10" t="s">
        <v>1649</v>
      </c>
      <c r="B5597" s="10" t="s">
        <v>2818</v>
      </c>
      <c r="C5597" s="10" t="s">
        <v>3066</v>
      </c>
      <c r="D5597" s="10" t="s">
        <v>3067</v>
      </c>
      <c r="E5597" s="10" t="s">
        <v>1650</v>
      </c>
      <c r="F5597" s="10"/>
      <c r="G5597" s="10" t="s">
        <v>950</v>
      </c>
      <c r="I5597" s="10"/>
      <c r="J5597" s="10" t="s">
        <v>1307</v>
      </c>
      <c r="K5597" s="10" t="s">
        <v>25</v>
      </c>
      <c r="L5597">
        <v>0</v>
      </c>
    </row>
    <row r="5598" spans="1:12" x14ac:dyDescent="0.3">
      <c r="A5598" s="10" t="s">
        <v>1649</v>
      </c>
      <c r="B5598" s="10" t="s">
        <v>2818</v>
      </c>
      <c r="C5598" s="10" t="s">
        <v>3066</v>
      </c>
      <c r="D5598" s="10" t="s">
        <v>3067</v>
      </c>
      <c r="E5598" s="10" t="s">
        <v>1650</v>
      </c>
      <c r="F5598" s="10"/>
      <c r="G5598" s="10" t="s">
        <v>950</v>
      </c>
      <c r="I5598" s="10"/>
      <c r="J5598" s="10" t="s">
        <v>1307</v>
      </c>
      <c r="K5598" s="10" t="s">
        <v>26</v>
      </c>
      <c r="L5598">
        <v>1</v>
      </c>
    </row>
    <row r="5599" spans="1:12" x14ac:dyDescent="0.3">
      <c r="A5599" s="10" t="s">
        <v>1649</v>
      </c>
      <c r="B5599" s="10" t="s">
        <v>2818</v>
      </c>
      <c r="C5599" s="10" t="s">
        <v>3066</v>
      </c>
      <c r="D5599" s="10" t="s">
        <v>3067</v>
      </c>
      <c r="E5599" s="10" t="s">
        <v>1650</v>
      </c>
      <c r="F5599" s="10"/>
      <c r="G5599" s="10" t="s">
        <v>950</v>
      </c>
      <c r="I5599" s="10"/>
      <c r="J5599" s="10" t="s">
        <v>1307</v>
      </c>
      <c r="K5599" s="10" t="s">
        <v>27</v>
      </c>
      <c r="L5599">
        <v>0</v>
      </c>
    </row>
    <row r="5600" spans="1:12" x14ac:dyDescent="0.3">
      <c r="A5600" s="10" t="s">
        <v>1649</v>
      </c>
      <c r="B5600" s="10" t="s">
        <v>2818</v>
      </c>
      <c r="C5600" s="10" t="s">
        <v>3066</v>
      </c>
      <c r="D5600" s="10" t="s">
        <v>3067</v>
      </c>
      <c r="E5600" s="10" t="s">
        <v>1650</v>
      </c>
      <c r="F5600" s="10"/>
      <c r="G5600" s="10" t="s">
        <v>950</v>
      </c>
      <c r="I5600" s="10"/>
      <c r="J5600" s="10" t="s">
        <v>1307</v>
      </c>
      <c r="K5600" s="10" t="s">
        <v>28</v>
      </c>
      <c r="L5600">
        <v>0</v>
      </c>
    </row>
    <row r="5601" spans="1:12" x14ac:dyDescent="0.3">
      <c r="A5601" s="10" t="s">
        <v>1651</v>
      </c>
      <c r="B5601" s="10" t="s">
        <v>2818</v>
      </c>
      <c r="C5601" s="10" t="s">
        <v>3066</v>
      </c>
      <c r="D5601" s="10" t="s">
        <v>3088</v>
      </c>
      <c r="E5601" s="10" t="s">
        <v>1652</v>
      </c>
      <c r="F5601" s="10"/>
      <c r="G5601" s="10" t="s">
        <v>950</v>
      </c>
      <c r="I5601" s="10"/>
      <c r="J5601" s="10" t="s">
        <v>1307</v>
      </c>
      <c r="K5601" s="10" t="s">
        <v>22</v>
      </c>
      <c r="L5601">
        <v>1</v>
      </c>
    </row>
    <row r="5602" spans="1:12" x14ac:dyDescent="0.3">
      <c r="A5602" s="10" t="s">
        <v>1651</v>
      </c>
      <c r="B5602" s="10" t="s">
        <v>2818</v>
      </c>
      <c r="C5602" s="10" t="s">
        <v>3066</v>
      </c>
      <c r="D5602" s="10" t="s">
        <v>3088</v>
      </c>
      <c r="E5602" s="10" t="s">
        <v>1652</v>
      </c>
      <c r="F5602" s="10"/>
      <c r="G5602" s="10" t="s">
        <v>950</v>
      </c>
      <c r="I5602" s="10"/>
      <c r="J5602" s="10" t="s">
        <v>1307</v>
      </c>
      <c r="K5602" s="10" t="s">
        <v>23</v>
      </c>
      <c r="L5602">
        <v>0</v>
      </c>
    </row>
    <row r="5603" spans="1:12" x14ac:dyDescent="0.3">
      <c r="A5603" s="10" t="s">
        <v>1651</v>
      </c>
      <c r="B5603" s="10" t="s">
        <v>2818</v>
      </c>
      <c r="C5603" s="10" t="s">
        <v>3066</v>
      </c>
      <c r="D5603" s="10" t="s">
        <v>3088</v>
      </c>
      <c r="E5603" s="10" t="s">
        <v>1652</v>
      </c>
      <c r="F5603" s="10"/>
      <c r="G5603" s="10" t="s">
        <v>950</v>
      </c>
      <c r="I5603" s="10"/>
      <c r="J5603" s="10" t="s">
        <v>1307</v>
      </c>
      <c r="K5603" s="10" t="s">
        <v>24</v>
      </c>
      <c r="L5603">
        <v>0</v>
      </c>
    </row>
    <row r="5604" spans="1:12" x14ac:dyDescent="0.3">
      <c r="A5604" s="10" t="s">
        <v>1651</v>
      </c>
      <c r="B5604" s="10" t="s">
        <v>2818</v>
      </c>
      <c r="C5604" s="10" t="s">
        <v>3066</v>
      </c>
      <c r="D5604" s="10" t="s">
        <v>3088</v>
      </c>
      <c r="E5604" s="10" t="s">
        <v>1652</v>
      </c>
      <c r="F5604" s="10"/>
      <c r="G5604" s="10" t="s">
        <v>950</v>
      </c>
      <c r="I5604" s="10"/>
      <c r="J5604" s="10" t="s">
        <v>1307</v>
      </c>
      <c r="K5604" s="10" t="s">
        <v>25</v>
      </c>
      <c r="L5604">
        <v>0</v>
      </c>
    </row>
    <row r="5605" spans="1:12" x14ac:dyDescent="0.3">
      <c r="A5605" s="10" t="s">
        <v>1651</v>
      </c>
      <c r="B5605" s="10" t="s">
        <v>2818</v>
      </c>
      <c r="C5605" s="10" t="s">
        <v>3066</v>
      </c>
      <c r="D5605" s="10" t="s">
        <v>3088</v>
      </c>
      <c r="E5605" s="10" t="s">
        <v>1652</v>
      </c>
      <c r="F5605" s="10"/>
      <c r="G5605" s="10" t="s">
        <v>950</v>
      </c>
      <c r="I5605" s="10"/>
      <c r="J5605" s="10" t="s">
        <v>1307</v>
      </c>
      <c r="K5605" s="10" t="s">
        <v>26</v>
      </c>
      <c r="L5605">
        <v>3</v>
      </c>
    </row>
    <row r="5606" spans="1:12" x14ac:dyDescent="0.3">
      <c r="A5606" s="10" t="s">
        <v>1651</v>
      </c>
      <c r="B5606" s="10" t="s">
        <v>2818</v>
      </c>
      <c r="C5606" s="10" t="s">
        <v>3066</v>
      </c>
      <c r="D5606" s="10" t="s">
        <v>3088</v>
      </c>
      <c r="E5606" s="10" t="s">
        <v>1652</v>
      </c>
      <c r="F5606" s="10"/>
      <c r="G5606" s="10" t="s">
        <v>950</v>
      </c>
      <c r="I5606" s="10"/>
      <c r="J5606" s="10" t="s">
        <v>1307</v>
      </c>
      <c r="K5606" s="10" t="s">
        <v>27</v>
      </c>
      <c r="L5606">
        <v>4</v>
      </c>
    </row>
    <row r="5607" spans="1:12" x14ac:dyDescent="0.3">
      <c r="A5607" s="10" t="s">
        <v>1651</v>
      </c>
      <c r="B5607" s="10" t="s">
        <v>2818</v>
      </c>
      <c r="C5607" s="10" t="s">
        <v>3066</v>
      </c>
      <c r="D5607" s="10" t="s">
        <v>3088</v>
      </c>
      <c r="E5607" s="10" t="s">
        <v>1652</v>
      </c>
      <c r="F5607" s="10"/>
      <c r="G5607" s="10" t="s">
        <v>950</v>
      </c>
      <c r="I5607" s="10"/>
      <c r="J5607" s="10" t="s">
        <v>1307</v>
      </c>
      <c r="K5607" s="10" t="s">
        <v>28</v>
      </c>
      <c r="L5607">
        <v>4</v>
      </c>
    </row>
    <row r="5608" spans="1:12" x14ac:dyDescent="0.3">
      <c r="A5608" s="10" t="s">
        <v>1653</v>
      </c>
      <c r="B5608" s="10" t="s">
        <v>2818</v>
      </c>
      <c r="C5608" s="10" t="s">
        <v>3066</v>
      </c>
      <c r="D5608" s="10" t="s">
        <v>3088</v>
      </c>
      <c r="E5608" s="10" t="s">
        <v>1654</v>
      </c>
      <c r="F5608" s="10"/>
      <c r="G5608" s="10" t="s">
        <v>950</v>
      </c>
      <c r="I5608" s="10"/>
      <c r="J5608" s="10" t="s">
        <v>1307</v>
      </c>
      <c r="K5608" s="10" t="s">
        <v>22</v>
      </c>
      <c r="L5608">
        <v>156</v>
      </c>
    </row>
    <row r="5609" spans="1:12" x14ac:dyDescent="0.3">
      <c r="A5609" s="10" t="s">
        <v>1653</v>
      </c>
      <c r="B5609" s="10" t="s">
        <v>2818</v>
      </c>
      <c r="C5609" s="10" t="s">
        <v>3066</v>
      </c>
      <c r="D5609" s="10" t="s">
        <v>3088</v>
      </c>
      <c r="E5609" s="10" t="s">
        <v>1654</v>
      </c>
      <c r="F5609" s="10"/>
      <c r="G5609" s="10" t="s">
        <v>950</v>
      </c>
      <c r="I5609" s="10"/>
      <c r="J5609" s="10" t="s">
        <v>1307</v>
      </c>
      <c r="K5609" s="10" t="s">
        <v>23</v>
      </c>
      <c r="L5609">
        <v>138</v>
      </c>
    </row>
    <row r="5610" spans="1:12" x14ac:dyDescent="0.3">
      <c r="A5610" s="10" t="s">
        <v>1653</v>
      </c>
      <c r="B5610" s="10" t="s">
        <v>2818</v>
      </c>
      <c r="C5610" s="10" t="s">
        <v>3066</v>
      </c>
      <c r="D5610" s="10" t="s">
        <v>3088</v>
      </c>
      <c r="E5610" s="10" t="s">
        <v>1654</v>
      </c>
      <c r="F5610" s="10"/>
      <c r="G5610" s="10" t="s">
        <v>950</v>
      </c>
      <c r="I5610" s="10"/>
      <c r="J5610" s="10" t="s">
        <v>1307</v>
      </c>
      <c r="K5610" s="10" t="s">
        <v>24</v>
      </c>
      <c r="L5610">
        <v>140</v>
      </c>
    </row>
    <row r="5611" spans="1:12" x14ac:dyDescent="0.3">
      <c r="A5611" s="10" t="s">
        <v>1653</v>
      </c>
      <c r="B5611" s="10" t="s">
        <v>2818</v>
      </c>
      <c r="C5611" s="10" t="s">
        <v>3066</v>
      </c>
      <c r="D5611" s="10" t="s">
        <v>3088</v>
      </c>
      <c r="E5611" s="10" t="s">
        <v>1654</v>
      </c>
      <c r="F5611" s="10"/>
      <c r="G5611" s="10" t="s">
        <v>950</v>
      </c>
      <c r="I5611" s="10"/>
      <c r="J5611" s="10" t="s">
        <v>1307</v>
      </c>
      <c r="K5611" s="10" t="s">
        <v>25</v>
      </c>
      <c r="L5611">
        <v>189</v>
      </c>
    </row>
    <row r="5612" spans="1:12" x14ac:dyDescent="0.3">
      <c r="A5612" s="10" t="s">
        <v>1653</v>
      </c>
      <c r="B5612" s="10" t="s">
        <v>2818</v>
      </c>
      <c r="C5612" s="10" t="s">
        <v>3066</v>
      </c>
      <c r="D5612" s="10" t="s">
        <v>3088</v>
      </c>
      <c r="E5612" s="10" t="s">
        <v>1654</v>
      </c>
      <c r="F5612" s="10"/>
      <c r="G5612" s="10" t="s">
        <v>950</v>
      </c>
      <c r="I5612" s="10"/>
      <c r="J5612" s="10" t="s">
        <v>1307</v>
      </c>
      <c r="K5612" s="10" t="s">
        <v>26</v>
      </c>
      <c r="L5612">
        <v>121</v>
      </c>
    </row>
    <row r="5613" spans="1:12" x14ac:dyDescent="0.3">
      <c r="A5613" s="10" t="s">
        <v>1653</v>
      </c>
      <c r="B5613" s="10" t="s">
        <v>2818</v>
      </c>
      <c r="C5613" s="10" t="s">
        <v>3066</v>
      </c>
      <c r="D5613" s="10" t="s">
        <v>3088</v>
      </c>
      <c r="E5613" s="10" t="s">
        <v>1654</v>
      </c>
      <c r="F5613" s="10"/>
      <c r="G5613" s="10" t="s">
        <v>950</v>
      </c>
      <c r="I5613" s="10"/>
      <c r="J5613" s="10" t="s">
        <v>1307</v>
      </c>
      <c r="K5613" s="10" t="s">
        <v>27</v>
      </c>
      <c r="L5613">
        <v>138</v>
      </c>
    </row>
    <row r="5614" spans="1:12" x14ac:dyDescent="0.3">
      <c r="A5614" s="10" t="s">
        <v>1653</v>
      </c>
      <c r="B5614" s="10" t="s">
        <v>2818</v>
      </c>
      <c r="C5614" s="10" t="s">
        <v>3066</v>
      </c>
      <c r="D5614" s="10" t="s">
        <v>3088</v>
      </c>
      <c r="E5614" s="10" t="s">
        <v>1654</v>
      </c>
      <c r="F5614" s="10"/>
      <c r="G5614" s="10" t="s">
        <v>950</v>
      </c>
      <c r="I5614" s="10"/>
      <c r="J5614" s="10" t="s">
        <v>1307</v>
      </c>
      <c r="K5614" s="10" t="s">
        <v>28</v>
      </c>
      <c r="L5614">
        <v>108</v>
      </c>
    </row>
    <row r="5615" spans="1:12" x14ac:dyDescent="0.3">
      <c r="A5615" s="10" t="s">
        <v>1655</v>
      </c>
      <c r="B5615" s="10" t="s">
        <v>2818</v>
      </c>
      <c r="C5615" s="10" t="s">
        <v>3066</v>
      </c>
      <c r="D5615" s="10" t="s">
        <v>3072</v>
      </c>
      <c r="E5615" s="10" t="s">
        <v>1656</v>
      </c>
      <c r="F5615" s="10"/>
      <c r="G5615" s="10" t="s">
        <v>950</v>
      </c>
      <c r="I5615" s="10"/>
      <c r="J5615" s="10" t="s">
        <v>1307</v>
      </c>
      <c r="K5615" s="10" t="s">
        <v>22</v>
      </c>
      <c r="L5615">
        <v>0</v>
      </c>
    </row>
    <row r="5616" spans="1:12" x14ac:dyDescent="0.3">
      <c r="A5616" s="10" t="s">
        <v>1655</v>
      </c>
      <c r="B5616" s="10" t="s">
        <v>2818</v>
      </c>
      <c r="C5616" s="10" t="s">
        <v>3066</v>
      </c>
      <c r="D5616" s="10" t="s">
        <v>3072</v>
      </c>
      <c r="E5616" s="10" t="s">
        <v>1656</v>
      </c>
      <c r="F5616" s="10"/>
      <c r="G5616" s="10" t="s">
        <v>950</v>
      </c>
      <c r="I5616" s="10"/>
      <c r="J5616" s="10" t="s">
        <v>1307</v>
      </c>
      <c r="K5616" s="10" t="s">
        <v>23</v>
      </c>
      <c r="L5616">
        <v>0</v>
      </c>
    </row>
    <row r="5617" spans="1:12" x14ac:dyDescent="0.3">
      <c r="A5617" s="10" t="s">
        <v>1655</v>
      </c>
      <c r="B5617" s="10" t="s">
        <v>2818</v>
      </c>
      <c r="C5617" s="10" t="s">
        <v>3066</v>
      </c>
      <c r="D5617" s="10" t="s">
        <v>3072</v>
      </c>
      <c r="E5617" s="10" t="s">
        <v>1656</v>
      </c>
      <c r="F5617" s="10"/>
      <c r="G5617" s="10" t="s">
        <v>950</v>
      </c>
      <c r="I5617" s="10"/>
      <c r="J5617" s="10" t="s">
        <v>1307</v>
      </c>
      <c r="K5617" s="10" t="s">
        <v>24</v>
      </c>
      <c r="L5617">
        <v>1</v>
      </c>
    </row>
    <row r="5618" spans="1:12" x14ac:dyDescent="0.3">
      <c r="A5618" s="10" t="s">
        <v>1655</v>
      </c>
      <c r="B5618" s="10" t="s">
        <v>2818</v>
      </c>
      <c r="C5618" s="10" t="s">
        <v>3066</v>
      </c>
      <c r="D5618" s="10" t="s">
        <v>3072</v>
      </c>
      <c r="E5618" s="10" t="s">
        <v>1656</v>
      </c>
      <c r="F5618" s="10"/>
      <c r="G5618" s="10" t="s">
        <v>950</v>
      </c>
      <c r="I5618" s="10"/>
      <c r="J5618" s="10" t="s">
        <v>1307</v>
      </c>
      <c r="K5618" s="10" t="s">
        <v>25</v>
      </c>
      <c r="L5618">
        <v>1</v>
      </c>
    </row>
    <row r="5619" spans="1:12" x14ac:dyDescent="0.3">
      <c r="A5619" s="10" t="s">
        <v>1655</v>
      </c>
      <c r="B5619" s="10" t="s">
        <v>2818</v>
      </c>
      <c r="C5619" s="10" t="s">
        <v>3066</v>
      </c>
      <c r="D5619" s="10" t="s">
        <v>3072</v>
      </c>
      <c r="E5619" s="10" t="s">
        <v>1656</v>
      </c>
      <c r="F5619" s="10"/>
      <c r="G5619" s="10" t="s">
        <v>950</v>
      </c>
      <c r="I5619" s="10"/>
      <c r="J5619" s="10" t="s">
        <v>1307</v>
      </c>
      <c r="K5619" s="10" t="s">
        <v>26</v>
      </c>
      <c r="L5619">
        <v>4</v>
      </c>
    </row>
    <row r="5620" spans="1:12" x14ac:dyDescent="0.3">
      <c r="A5620" s="10" t="s">
        <v>1655</v>
      </c>
      <c r="B5620" s="10" t="s">
        <v>2818</v>
      </c>
      <c r="C5620" s="10" t="s">
        <v>3066</v>
      </c>
      <c r="D5620" s="10" t="s">
        <v>3072</v>
      </c>
      <c r="E5620" s="10" t="s">
        <v>1656</v>
      </c>
      <c r="F5620" s="10"/>
      <c r="G5620" s="10" t="s">
        <v>950</v>
      </c>
      <c r="I5620" s="10"/>
      <c r="J5620" s="10" t="s">
        <v>1307</v>
      </c>
      <c r="K5620" s="10" t="s">
        <v>27</v>
      </c>
      <c r="L5620">
        <v>0</v>
      </c>
    </row>
    <row r="5621" spans="1:12" x14ac:dyDescent="0.3">
      <c r="A5621" s="10" t="s">
        <v>1655</v>
      </c>
      <c r="B5621" s="10" t="s">
        <v>2818</v>
      </c>
      <c r="C5621" s="10" t="s">
        <v>3066</v>
      </c>
      <c r="D5621" s="10" t="s">
        <v>3072</v>
      </c>
      <c r="E5621" s="10" t="s">
        <v>1656</v>
      </c>
      <c r="F5621" s="10"/>
      <c r="G5621" s="10" t="s">
        <v>950</v>
      </c>
      <c r="I5621" s="10"/>
      <c r="J5621" s="10" t="s">
        <v>1307</v>
      </c>
      <c r="K5621" s="10" t="s">
        <v>28</v>
      </c>
      <c r="L5621">
        <v>1</v>
      </c>
    </row>
    <row r="5622" spans="1:12" x14ac:dyDescent="0.3">
      <c r="A5622" s="10" t="s">
        <v>1657</v>
      </c>
      <c r="B5622" s="10" t="s">
        <v>2818</v>
      </c>
      <c r="C5622" s="10" t="s">
        <v>3066</v>
      </c>
      <c r="D5622" s="10" t="s">
        <v>3072</v>
      </c>
      <c r="E5622" s="10" t="s">
        <v>1658</v>
      </c>
      <c r="F5622" s="10"/>
      <c r="G5622" s="10" t="s">
        <v>950</v>
      </c>
      <c r="I5622" s="10"/>
      <c r="J5622" s="10" t="s">
        <v>1307</v>
      </c>
      <c r="K5622" s="10" t="s">
        <v>22</v>
      </c>
      <c r="L5622">
        <v>9842</v>
      </c>
    </row>
    <row r="5623" spans="1:12" x14ac:dyDescent="0.3">
      <c r="A5623" s="10" t="s">
        <v>1657</v>
      </c>
      <c r="B5623" s="10" t="s">
        <v>2818</v>
      </c>
      <c r="C5623" s="10" t="s">
        <v>3066</v>
      </c>
      <c r="D5623" s="10" t="s">
        <v>3072</v>
      </c>
      <c r="E5623" s="10" t="s">
        <v>1658</v>
      </c>
      <c r="F5623" s="10"/>
      <c r="G5623" s="10" t="s">
        <v>950</v>
      </c>
      <c r="I5623" s="10"/>
      <c r="J5623" s="10" t="s">
        <v>1307</v>
      </c>
      <c r="K5623" s="10" t="s">
        <v>23</v>
      </c>
      <c r="L5623">
        <v>10356</v>
      </c>
    </row>
    <row r="5624" spans="1:12" x14ac:dyDescent="0.3">
      <c r="A5624" s="10" t="s">
        <v>1657</v>
      </c>
      <c r="B5624" s="10" t="s">
        <v>2818</v>
      </c>
      <c r="C5624" s="10" t="s">
        <v>3066</v>
      </c>
      <c r="D5624" s="10" t="s">
        <v>3072</v>
      </c>
      <c r="E5624" s="10" t="s">
        <v>1658</v>
      </c>
      <c r="F5624" s="10"/>
      <c r="G5624" s="10" t="s">
        <v>950</v>
      </c>
      <c r="I5624" s="10"/>
      <c r="J5624" s="10" t="s">
        <v>1307</v>
      </c>
      <c r="K5624" s="10" t="s">
        <v>24</v>
      </c>
      <c r="L5624">
        <v>10853</v>
      </c>
    </row>
    <row r="5625" spans="1:12" x14ac:dyDescent="0.3">
      <c r="A5625" s="10" t="s">
        <v>1657</v>
      </c>
      <c r="B5625" s="10" t="s">
        <v>2818</v>
      </c>
      <c r="C5625" s="10" t="s">
        <v>3066</v>
      </c>
      <c r="D5625" s="10" t="s">
        <v>3072</v>
      </c>
      <c r="E5625" s="10" t="s">
        <v>1658</v>
      </c>
      <c r="F5625" s="10"/>
      <c r="G5625" s="10" t="s">
        <v>950</v>
      </c>
      <c r="I5625" s="10"/>
      <c r="J5625" s="10" t="s">
        <v>1307</v>
      </c>
      <c r="K5625" s="10" t="s">
        <v>25</v>
      </c>
      <c r="L5625">
        <v>12213</v>
      </c>
    </row>
    <row r="5626" spans="1:12" x14ac:dyDescent="0.3">
      <c r="A5626" s="10" t="s">
        <v>1657</v>
      </c>
      <c r="B5626" s="10" t="s">
        <v>2818</v>
      </c>
      <c r="C5626" s="10" t="s">
        <v>3066</v>
      </c>
      <c r="D5626" s="10" t="s">
        <v>3072</v>
      </c>
      <c r="E5626" s="10" t="s">
        <v>1658</v>
      </c>
      <c r="F5626" s="10"/>
      <c r="G5626" s="10" t="s">
        <v>950</v>
      </c>
      <c r="I5626" s="10"/>
      <c r="J5626" s="10" t="s">
        <v>1307</v>
      </c>
      <c r="K5626" s="10" t="s">
        <v>26</v>
      </c>
      <c r="L5626">
        <v>12254</v>
      </c>
    </row>
    <row r="5627" spans="1:12" x14ac:dyDescent="0.3">
      <c r="A5627" s="10" t="s">
        <v>1657</v>
      </c>
      <c r="B5627" s="10" t="s">
        <v>2818</v>
      </c>
      <c r="C5627" s="10" t="s">
        <v>3066</v>
      </c>
      <c r="D5627" s="10" t="s">
        <v>3072</v>
      </c>
      <c r="E5627" s="10" t="s">
        <v>1658</v>
      </c>
      <c r="F5627" s="10"/>
      <c r="G5627" s="10" t="s">
        <v>950</v>
      </c>
      <c r="I5627" s="10"/>
      <c r="J5627" s="10" t="s">
        <v>1307</v>
      </c>
      <c r="K5627" s="10" t="s">
        <v>27</v>
      </c>
      <c r="L5627">
        <v>15941</v>
      </c>
    </row>
    <row r="5628" spans="1:12" x14ac:dyDescent="0.3">
      <c r="A5628" s="10" t="s">
        <v>1657</v>
      </c>
      <c r="B5628" s="10" t="s">
        <v>2818</v>
      </c>
      <c r="C5628" s="10" t="s">
        <v>3066</v>
      </c>
      <c r="D5628" s="10" t="s">
        <v>3072</v>
      </c>
      <c r="E5628" s="10" t="s">
        <v>1658</v>
      </c>
      <c r="F5628" s="10"/>
      <c r="G5628" s="10" t="s">
        <v>950</v>
      </c>
      <c r="I5628" s="10"/>
      <c r="J5628" s="10" t="s">
        <v>1307</v>
      </c>
      <c r="K5628" s="10" t="s">
        <v>28</v>
      </c>
      <c r="L5628">
        <v>17463</v>
      </c>
    </row>
    <row r="5629" spans="1:12" x14ac:dyDescent="0.3">
      <c r="A5629" s="10" t="s">
        <v>1659</v>
      </c>
      <c r="B5629" s="10" t="s">
        <v>2818</v>
      </c>
      <c r="C5629" s="10" t="s">
        <v>3066</v>
      </c>
      <c r="D5629" s="10" t="s">
        <v>3073</v>
      </c>
      <c r="E5629" s="10" t="s">
        <v>1660</v>
      </c>
      <c r="F5629" s="10"/>
      <c r="G5629" s="10" t="s">
        <v>950</v>
      </c>
      <c r="I5629" s="10"/>
      <c r="J5629" s="10" t="s">
        <v>1307</v>
      </c>
      <c r="K5629" s="10" t="s">
        <v>22</v>
      </c>
      <c r="L5629">
        <v>350</v>
      </c>
    </row>
    <row r="5630" spans="1:12" x14ac:dyDescent="0.3">
      <c r="A5630" s="10" t="s">
        <v>1659</v>
      </c>
      <c r="B5630" s="10" t="s">
        <v>2818</v>
      </c>
      <c r="C5630" s="10" t="s">
        <v>3066</v>
      </c>
      <c r="D5630" s="10" t="s">
        <v>3073</v>
      </c>
      <c r="E5630" s="10" t="s">
        <v>1660</v>
      </c>
      <c r="F5630" s="10"/>
      <c r="G5630" s="10" t="s">
        <v>950</v>
      </c>
      <c r="I5630" s="10"/>
      <c r="J5630" s="10" t="s">
        <v>1307</v>
      </c>
      <c r="K5630" s="10" t="s">
        <v>23</v>
      </c>
      <c r="L5630">
        <v>336</v>
      </c>
    </row>
    <row r="5631" spans="1:12" x14ac:dyDescent="0.3">
      <c r="A5631" s="10" t="s">
        <v>1659</v>
      </c>
      <c r="B5631" s="10" t="s">
        <v>2818</v>
      </c>
      <c r="C5631" s="10" t="s">
        <v>3066</v>
      </c>
      <c r="D5631" s="10" t="s">
        <v>3073</v>
      </c>
      <c r="E5631" s="10" t="s">
        <v>1660</v>
      </c>
      <c r="F5631" s="10"/>
      <c r="G5631" s="10" t="s">
        <v>950</v>
      </c>
      <c r="I5631" s="10"/>
      <c r="J5631" s="10" t="s">
        <v>1307</v>
      </c>
      <c r="K5631" s="10" t="s">
        <v>24</v>
      </c>
      <c r="L5631">
        <v>390</v>
      </c>
    </row>
    <row r="5632" spans="1:12" x14ac:dyDescent="0.3">
      <c r="A5632" s="10" t="s">
        <v>1659</v>
      </c>
      <c r="B5632" s="10" t="s">
        <v>2818</v>
      </c>
      <c r="C5632" s="10" t="s">
        <v>3066</v>
      </c>
      <c r="D5632" s="10" t="s">
        <v>3073</v>
      </c>
      <c r="E5632" s="10" t="s">
        <v>1660</v>
      </c>
      <c r="F5632" s="10"/>
      <c r="G5632" s="10" t="s">
        <v>950</v>
      </c>
      <c r="I5632" s="10"/>
      <c r="J5632" s="10" t="s">
        <v>1307</v>
      </c>
      <c r="K5632" s="10" t="s">
        <v>25</v>
      </c>
      <c r="L5632">
        <v>408</v>
      </c>
    </row>
    <row r="5633" spans="1:12" x14ac:dyDescent="0.3">
      <c r="A5633" s="10" t="s">
        <v>1659</v>
      </c>
      <c r="B5633" s="10" t="s">
        <v>2818</v>
      </c>
      <c r="C5633" s="10" t="s">
        <v>3066</v>
      </c>
      <c r="D5633" s="10" t="s">
        <v>3073</v>
      </c>
      <c r="E5633" s="10" t="s">
        <v>1660</v>
      </c>
      <c r="F5633" s="10"/>
      <c r="G5633" s="10" t="s">
        <v>950</v>
      </c>
      <c r="I5633" s="10"/>
      <c r="J5633" s="10" t="s">
        <v>1307</v>
      </c>
      <c r="K5633" s="10" t="s">
        <v>26</v>
      </c>
      <c r="L5633">
        <v>327</v>
      </c>
    </row>
    <row r="5634" spans="1:12" x14ac:dyDescent="0.3">
      <c r="A5634" s="10" t="s">
        <v>1659</v>
      </c>
      <c r="B5634" s="10" t="s">
        <v>2818</v>
      </c>
      <c r="C5634" s="10" t="s">
        <v>3066</v>
      </c>
      <c r="D5634" s="10" t="s">
        <v>3073</v>
      </c>
      <c r="E5634" s="10" t="s">
        <v>1660</v>
      </c>
      <c r="F5634" s="10"/>
      <c r="G5634" s="10" t="s">
        <v>950</v>
      </c>
      <c r="I5634" s="10"/>
      <c r="J5634" s="10" t="s">
        <v>1307</v>
      </c>
      <c r="K5634" s="10" t="s">
        <v>27</v>
      </c>
      <c r="L5634">
        <v>270</v>
      </c>
    </row>
    <row r="5635" spans="1:12" x14ac:dyDescent="0.3">
      <c r="A5635" s="10" t="s">
        <v>1659</v>
      </c>
      <c r="B5635" s="10" t="s">
        <v>2818</v>
      </c>
      <c r="C5635" s="10" t="s">
        <v>3066</v>
      </c>
      <c r="D5635" s="10" t="s">
        <v>3073</v>
      </c>
      <c r="E5635" s="10" t="s">
        <v>1660</v>
      </c>
      <c r="F5635" s="10"/>
      <c r="G5635" s="10" t="s">
        <v>950</v>
      </c>
      <c r="I5635" s="10"/>
      <c r="J5635" s="10" t="s">
        <v>1307</v>
      </c>
      <c r="K5635" s="10" t="s">
        <v>28</v>
      </c>
      <c r="L5635">
        <v>264</v>
      </c>
    </row>
    <row r="5636" spans="1:12" x14ac:dyDescent="0.3">
      <c r="A5636" s="10" t="s">
        <v>1661</v>
      </c>
      <c r="B5636" s="10" t="s">
        <v>2818</v>
      </c>
      <c r="C5636" s="10" t="s">
        <v>3066</v>
      </c>
      <c r="D5636" s="10" t="s">
        <v>3074</v>
      </c>
      <c r="E5636" s="10" t="s">
        <v>1662</v>
      </c>
      <c r="F5636" s="10"/>
      <c r="G5636" s="10" t="s">
        <v>950</v>
      </c>
      <c r="I5636" s="10"/>
      <c r="J5636" s="10" t="s">
        <v>1307</v>
      </c>
      <c r="K5636" s="10" t="s">
        <v>22</v>
      </c>
      <c r="L5636">
        <v>3</v>
      </c>
    </row>
    <row r="5637" spans="1:12" x14ac:dyDescent="0.3">
      <c r="A5637" s="10" t="s">
        <v>1661</v>
      </c>
      <c r="B5637" s="10" t="s">
        <v>2818</v>
      </c>
      <c r="C5637" s="10" t="s">
        <v>3066</v>
      </c>
      <c r="D5637" s="10" t="s">
        <v>3074</v>
      </c>
      <c r="E5637" s="10" t="s">
        <v>1662</v>
      </c>
      <c r="F5637" s="10"/>
      <c r="G5637" s="10" t="s">
        <v>950</v>
      </c>
      <c r="I5637" s="10"/>
      <c r="J5637" s="10" t="s">
        <v>1307</v>
      </c>
      <c r="K5637" s="10" t="s">
        <v>23</v>
      </c>
      <c r="L5637">
        <v>0</v>
      </c>
    </row>
    <row r="5638" spans="1:12" x14ac:dyDescent="0.3">
      <c r="A5638" s="10" t="s">
        <v>1661</v>
      </c>
      <c r="B5638" s="10" t="s">
        <v>2818</v>
      </c>
      <c r="C5638" s="10" t="s">
        <v>3066</v>
      </c>
      <c r="D5638" s="10" t="s">
        <v>3074</v>
      </c>
      <c r="E5638" s="10" t="s">
        <v>1662</v>
      </c>
      <c r="F5638" s="10"/>
      <c r="G5638" s="10" t="s">
        <v>950</v>
      </c>
      <c r="I5638" s="10"/>
      <c r="J5638" s="10" t="s">
        <v>1307</v>
      </c>
      <c r="K5638" s="10" t="s">
        <v>24</v>
      </c>
      <c r="L5638">
        <v>4</v>
      </c>
    </row>
    <row r="5639" spans="1:12" x14ac:dyDescent="0.3">
      <c r="A5639" s="10" t="s">
        <v>1661</v>
      </c>
      <c r="B5639" s="10" t="s">
        <v>2818</v>
      </c>
      <c r="C5639" s="10" t="s">
        <v>3066</v>
      </c>
      <c r="D5639" s="10" t="s">
        <v>3074</v>
      </c>
      <c r="E5639" s="10" t="s">
        <v>1662</v>
      </c>
      <c r="F5639" s="10"/>
      <c r="G5639" s="10" t="s">
        <v>950</v>
      </c>
      <c r="I5639" s="10"/>
      <c r="J5639" s="10" t="s">
        <v>1307</v>
      </c>
      <c r="K5639" s="10" t="s">
        <v>25</v>
      </c>
      <c r="L5639">
        <v>2</v>
      </c>
    </row>
    <row r="5640" spans="1:12" x14ac:dyDescent="0.3">
      <c r="A5640" s="10" t="s">
        <v>1661</v>
      </c>
      <c r="B5640" s="10" t="s">
        <v>2818</v>
      </c>
      <c r="C5640" s="10" t="s">
        <v>3066</v>
      </c>
      <c r="D5640" s="10" t="s">
        <v>3074</v>
      </c>
      <c r="E5640" s="10" t="s">
        <v>1662</v>
      </c>
      <c r="F5640" s="10"/>
      <c r="G5640" s="10" t="s">
        <v>950</v>
      </c>
      <c r="I5640" s="10"/>
      <c r="J5640" s="10" t="s">
        <v>1307</v>
      </c>
      <c r="K5640" s="10" t="s">
        <v>26</v>
      </c>
      <c r="L5640">
        <v>3</v>
      </c>
    </row>
    <row r="5641" spans="1:12" x14ac:dyDescent="0.3">
      <c r="A5641" s="10" t="s">
        <v>1661</v>
      </c>
      <c r="B5641" s="10" t="s">
        <v>2818</v>
      </c>
      <c r="C5641" s="10" t="s">
        <v>3066</v>
      </c>
      <c r="D5641" s="10" t="s">
        <v>3074</v>
      </c>
      <c r="E5641" s="10" t="s">
        <v>1662</v>
      </c>
      <c r="F5641" s="10"/>
      <c r="G5641" s="10" t="s">
        <v>950</v>
      </c>
      <c r="I5641" s="10"/>
      <c r="J5641" s="10" t="s">
        <v>1307</v>
      </c>
      <c r="K5641" s="10" t="s">
        <v>27</v>
      </c>
      <c r="L5641">
        <v>4</v>
      </c>
    </row>
    <row r="5642" spans="1:12" x14ac:dyDescent="0.3">
      <c r="A5642" s="10" t="s">
        <v>1661</v>
      </c>
      <c r="B5642" s="10" t="s">
        <v>2818</v>
      </c>
      <c r="C5642" s="10" t="s">
        <v>3066</v>
      </c>
      <c r="D5642" s="10" t="s">
        <v>3074</v>
      </c>
      <c r="E5642" s="10" t="s">
        <v>1662</v>
      </c>
      <c r="F5642" s="10"/>
      <c r="G5642" s="10" t="s">
        <v>950</v>
      </c>
      <c r="I5642" s="10"/>
      <c r="J5642" s="10" t="s">
        <v>1307</v>
      </c>
      <c r="K5642" s="10" t="s">
        <v>28</v>
      </c>
      <c r="L5642">
        <v>4</v>
      </c>
    </row>
    <row r="5643" spans="1:12" x14ac:dyDescent="0.3">
      <c r="A5643" s="10" t="s">
        <v>1663</v>
      </c>
      <c r="B5643" s="10" t="s">
        <v>2818</v>
      </c>
      <c r="C5643" s="10" t="s">
        <v>3066</v>
      </c>
      <c r="D5643" s="10" t="s">
        <v>3072</v>
      </c>
      <c r="E5643" s="10" t="s">
        <v>1664</v>
      </c>
      <c r="F5643" s="10"/>
      <c r="G5643" s="10" t="s">
        <v>950</v>
      </c>
      <c r="I5643" s="10"/>
      <c r="J5643" s="10" t="s">
        <v>1307</v>
      </c>
      <c r="K5643" s="10" t="s">
        <v>22</v>
      </c>
      <c r="L5643">
        <v>1</v>
      </c>
    </row>
    <row r="5644" spans="1:12" x14ac:dyDescent="0.3">
      <c r="A5644" s="10" t="s">
        <v>1663</v>
      </c>
      <c r="B5644" s="10" t="s">
        <v>2818</v>
      </c>
      <c r="C5644" s="10" t="s">
        <v>3066</v>
      </c>
      <c r="D5644" s="10" t="s">
        <v>3072</v>
      </c>
      <c r="E5644" s="10" t="s">
        <v>1664</v>
      </c>
      <c r="F5644" s="10"/>
      <c r="G5644" s="10" t="s">
        <v>950</v>
      </c>
      <c r="I5644" s="10"/>
      <c r="J5644" s="10" t="s">
        <v>1307</v>
      </c>
      <c r="K5644" s="10" t="s">
        <v>23</v>
      </c>
      <c r="L5644">
        <v>0</v>
      </c>
    </row>
    <row r="5645" spans="1:12" x14ac:dyDescent="0.3">
      <c r="A5645" s="10" t="s">
        <v>1663</v>
      </c>
      <c r="B5645" s="10" t="s">
        <v>2818</v>
      </c>
      <c r="C5645" s="10" t="s">
        <v>3066</v>
      </c>
      <c r="D5645" s="10" t="s">
        <v>3072</v>
      </c>
      <c r="E5645" s="10" t="s">
        <v>1664</v>
      </c>
      <c r="F5645" s="10"/>
      <c r="G5645" s="10" t="s">
        <v>950</v>
      </c>
      <c r="I5645" s="10"/>
      <c r="J5645" s="10" t="s">
        <v>1307</v>
      </c>
      <c r="K5645" s="10" t="s">
        <v>24</v>
      </c>
      <c r="L5645">
        <v>1</v>
      </c>
    </row>
    <row r="5646" spans="1:12" x14ac:dyDescent="0.3">
      <c r="A5646" s="10" t="s">
        <v>1663</v>
      </c>
      <c r="B5646" s="10" t="s">
        <v>2818</v>
      </c>
      <c r="C5646" s="10" t="s">
        <v>3066</v>
      </c>
      <c r="D5646" s="10" t="s">
        <v>3072</v>
      </c>
      <c r="E5646" s="10" t="s">
        <v>1664</v>
      </c>
      <c r="F5646" s="10"/>
      <c r="G5646" s="10" t="s">
        <v>950</v>
      </c>
      <c r="I5646" s="10"/>
      <c r="J5646" s="10" t="s">
        <v>1307</v>
      </c>
      <c r="K5646" s="10" t="s">
        <v>25</v>
      </c>
      <c r="L5646">
        <v>0</v>
      </c>
    </row>
    <row r="5647" spans="1:12" x14ac:dyDescent="0.3">
      <c r="A5647" s="10" t="s">
        <v>1663</v>
      </c>
      <c r="B5647" s="10" t="s">
        <v>2818</v>
      </c>
      <c r="C5647" s="10" t="s">
        <v>3066</v>
      </c>
      <c r="D5647" s="10" t="s">
        <v>3072</v>
      </c>
      <c r="E5647" s="10" t="s">
        <v>1664</v>
      </c>
      <c r="F5647" s="10"/>
      <c r="G5647" s="10" t="s">
        <v>950</v>
      </c>
      <c r="I5647" s="10"/>
      <c r="J5647" s="10" t="s">
        <v>1307</v>
      </c>
      <c r="K5647" s="10" t="s">
        <v>26</v>
      </c>
      <c r="L5647">
        <v>1</v>
      </c>
    </row>
    <row r="5648" spans="1:12" x14ac:dyDescent="0.3">
      <c r="A5648" s="10" t="s">
        <v>1663</v>
      </c>
      <c r="B5648" s="10" t="s">
        <v>2818</v>
      </c>
      <c r="C5648" s="10" t="s">
        <v>3066</v>
      </c>
      <c r="D5648" s="10" t="s">
        <v>3072</v>
      </c>
      <c r="E5648" s="10" t="s">
        <v>1664</v>
      </c>
      <c r="F5648" s="10"/>
      <c r="G5648" s="10" t="s">
        <v>950</v>
      </c>
      <c r="I5648" s="10"/>
      <c r="J5648" s="10" t="s">
        <v>1307</v>
      </c>
      <c r="K5648" s="10" t="s">
        <v>27</v>
      </c>
      <c r="L5648">
        <v>2</v>
      </c>
    </row>
    <row r="5649" spans="1:12" x14ac:dyDescent="0.3">
      <c r="A5649" s="10" t="s">
        <v>1663</v>
      </c>
      <c r="B5649" s="10" t="s">
        <v>2818</v>
      </c>
      <c r="C5649" s="10" t="s">
        <v>3066</v>
      </c>
      <c r="D5649" s="10" t="s">
        <v>3072</v>
      </c>
      <c r="E5649" s="10" t="s">
        <v>1664</v>
      </c>
      <c r="F5649" s="10"/>
      <c r="G5649" s="10" t="s">
        <v>950</v>
      </c>
      <c r="I5649" s="10"/>
      <c r="J5649" s="10" t="s">
        <v>1307</v>
      </c>
      <c r="K5649" s="10" t="s">
        <v>28</v>
      </c>
      <c r="L5649">
        <v>1</v>
      </c>
    </row>
    <row r="5650" spans="1:12" x14ac:dyDescent="0.3">
      <c r="A5650" s="10" t="s">
        <v>1665</v>
      </c>
      <c r="B5650" s="10" t="s">
        <v>2818</v>
      </c>
      <c r="C5650" s="10" t="s">
        <v>3066</v>
      </c>
      <c r="D5650" s="10" t="s">
        <v>3072</v>
      </c>
      <c r="E5650" s="10" t="s">
        <v>1666</v>
      </c>
      <c r="F5650" s="10"/>
      <c r="G5650" s="10" t="s">
        <v>950</v>
      </c>
      <c r="I5650" s="10"/>
      <c r="J5650" s="10" t="s">
        <v>1307</v>
      </c>
      <c r="K5650" s="10" t="s">
        <v>22</v>
      </c>
      <c r="L5650">
        <v>99</v>
      </c>
    </row>
    <row r="5651" spans="1:12" x14ac:dyDescent="0.3">
      <c r="A5651" s="10" t="s">
        <v>1665</v>
      </c>
      <c r="B5651" s="10" t="s">
        <v>2818</v>
      </c>
      <c r="C5651" s="10" t="s">
        <v>3066</v>
      </c>
      <c r="D5651" s="10" t="s">
        <v>3072</v>
      </c>
      <c r="E5651" s="10" t="s">
        <v>1666</v>
      </c>
      <c r="F5651" s="10"/>
      <c r="G5651" s="10" t="s">
        <v>950</v>
      </c>
      <c r="I5651" s="10"/>
      <c r="J5651" s="10" t="s">
        <v>1307</v>
      </c>
      <c r="K5651" s="10" t="s">
        <v>23</v>
      </c>
      <c r="L5651">
        <v>52</v>
      </c>
    </row>
    <row r="5652" spans="1:12" x14ac:dyDescent="0.3">
      <c r="A5652" s="10" t="s">
        <v>1665</v>
      </c>
      <c r="B5652" s="10" t="s">
        <v>2818</v>
      </c>
      <c r="C5652" s="10" t="s">
        <v>3066</v>
      </c>
      <c r="D5652" s="10" t="s">
        <v>3072</v>
      </c>
      <c r="E5652" s="10" t="s">
        <v>1666</v>
      </c>
      <c r="F5652" s="10"/>
      <c r="G5652" s="10" t="s">
        <v>950</v>
      </c>
      <c r="I5652" s="10"/>
      <c r="J5652" s="10" t="s">
        <v>1307</v>
      </c>
      <c r="K5652" s="10" t="s">
        <v>24</v>
      </c>
      <c r="L5652">
        <v>38</v>
      </c>
    </row>
    <row r="5653" spans="1:12" x14ac:dyDescent="0.3">
      <c r="A5653" s="10" t="s">
        <v>1665</v>
      </c>
      <c r="B5653" s="10" t="s">
        <v>2818</v>
      </c>
      <c r="C5653" s="10" t="s">
        <v>3066</v>
      </c>
      <c r="D5653" s="10" t="s">
        <v>3072</v>
      </c>
      <c r="E5653" s="10" t="s">
        <v>1666</v>
      </c>
      <c r="F5653" s="10"/>
      <c r="G5653" s="10" t="s">
        <v>950</v>
      </c>
      <c r="I5653" s="10"/>
      <c r="J5653" s="10" t="s">
        <v>1307</v>
      </c>
      <c r="K5653" s="10" t="s">
        <v>25</v>
      </c>
      <c r="L5653">
        <v>35</v>
      </c>
    </row>
    <row r="5654" spans="1:12" x14ac:dyDescent="0.3">
      <c r="A5654" s="10" t="s">
        <v>1665</v>
      </c>
      <c r="B5654" s="10" t="s">
        <v>2818</v>
      </c>
      <c r="C5654" s="10" t="s">
        <v>3066</v>
      </c>
      <c r="D5654" s="10" t="s">
        <v>3072</v>
      </c>
      <c r="E5654" s="10" t="s">
        <v>1666</v>
      </c>
      <c r="F5654" s="10"/>
      <c r="G5654" s="10" t="s">
        <v>950</v>
      </c>
      <c r="I5654" s="10"/>
      <c r="J5654" s="10" t="s">
        <v>1307</v>
      </c>
      <c r="K5654" s="10" t="s">
        <v>26</v>
      </c>
      <c r="L5654">
        <v>53</v>
      </c>
    </row>
    <row r="5655" spans="1:12" x14ac:dyDescent="0.3">
      <c r="A5655" s="10" t="s">
        <v>1665</v>
      </c>
      <c r="B5655" s="10" t="s">
        <v>2818</v>
      </c>
      <c r="C5655" s="10" t="s">
        <v>3066</v>
      </c>
      <c r="D5655" s="10" t="s">
        <v>3072</v>
      </c>
      <c r="E5655" s="10" t="s">
        <v>1666</v>
      </c>
      <c r="F5655" s="10"/>
      <c r="G5655" s="10" t="s">
        <v>950</v>
      </c>
      <c r="I5655" s="10"/>
      <c r="J5655" s="10" t="s">
        <v>1307</v>
      </c>
      <c r="K5655" s="10" t="s">
        <v>27</v>
      </c>
      <c r="L5655">
        <v>38</v>
      </c>
    </row>
    <row r="5656" spans="1:12" x14ac:dyDescent="0.3">
      <c r="A5656" s="10" t="s">
        <v>1665</v>
      </c>
      <c r="B5656" s="10" t="s">
        <v>2818</v>
      </c>
      <c r="C5656" s="10" t="s">
        <v>3066</v>
      </c>
      <c r="D5656" s="10" t="s">
        <v>3072</v>
      </c>
      <c r="E5656" s="10" t="s">
        <v>1666</v>
      </c>
      <c r="F5656" s="10"/>
      <c r="G5656" s="10" t="s">
        <v>950</v>
      </c>
      <c r="I5656" s="10"/>
      <c r="J5656" s="10" t="s">
        <v>1307</v>
      </c>
      <c r="K5656" s="10" t="s">
        <v>28</v>
      </c>
      <c r="L5656">
        <v>44</v>
      </c>
    </row>
    <row r="5657" spans="1:12" x14ac:dyDescent="0.3">
      <c r="A5657" s="10" t="s">
        <v>1667</v>
      </c>
      <c r="B5657" s="10" t="s">
        <v>2818</v>
      </c>
      <c r="C5657" s="10" t="s">
        <v>3066</v>
      </c>
      <c r="D5657" s="10" t="s">
        <v>3075</v>
      </c>
      <c r="E5657" s="10" t="s">
        <v>1668</v>
      </c>
      <c r="F5657" s="10"/>
      <c r="G5657" s="10" t="s">
        <v>950</v>
      </c>
      <c r="I5657" s="10"/>
      <c r="J5657" s="10" t="s">
        <v>1307</v>
      </c>
      <c r="K5657" s="10" t="s">
        <v>22</v>
      </c>
      <c r="L5657">
        <v>11</v>
      </c>
    </row>
    <row r="5658" spans="1:12" x14ac:dyDescent="0.3">
      <c r="A5658" s="10" t="s">
        <v>1667</v>
      </c>
      <c r="B5658" s="10" t="s">
        <v>2818</v>
      </c>
      <c r="C5658" s="10" t="s">
        <v>3066</v>
      </c>
      <c r="D5658" s="10" t="s">
        <v>3075</v>
      </c>
      <c r="E5658" s="10" t="s">
        <v>1668</v>
      </c>
      <c r="F5658" s="10"/>
      <c r="G5658" s="10" t="s">
        <v>950</v>
      </c>
      <c r="I5658" s="10"/>
      <c r="J5658" s="10" t="s">
        <v>1307</v>
      </c>
      <c r="K5658" s="10" t="s">
        <v>23</v>
      </c>
      <c r="L5658">
        <v>25</v>
      </c>
    </row>
    <row r="5659" spans="1:12" x14ac:dyDescent="0.3">
      <c r="A5659" s="10" t="s">
        <v>1667</v>
      </c>
      <c r="B5659" s="10" t="s">
        <v>2818</v>
      </c>
      <c r="C5659" s="10" t="s">
        <v>3066</v>
      </c>
      <c r="D5659" s="10" t="s">
        <v>3075</v>
      </c>
      <c r="E5659" s="10" t="s">
        <v>1668</v>
      </c>
      <c r="F5659" s="10"/>
      <c r="G5659" s="10" t="s">
        <v>950</v>
      </c>
      <c r="I5659" s="10"/>
      <c r="J5659" s="10" t="s">
        <v>1307</v>
      </c>
      <c r="K5659" s="10" t="s">
        <v>24</v>
      </c>
      <c r="L5659">
        <v>29</v>
      </c>
    </row>
    <row r="5660" spans="1:12" x14ac:dyDescent="0.3">
      <c r="A5660" s="10" t="s">
        <v>1667</v>
      </c>
      <c r="B5660" s="10" t="s">
        <v>2818</v>
      </c>
      <c r="C5660" s="10" t="s">
        <v>3066</v>
      </c>
      <c r="D5660" s="10" t="s">
        <v>3075</v>
      </c>
      <c r="E5660" s="10" t="s">
        <v>1668</v>
      </c>
      <c r="F5660" s="10"/>
      <c r="G5660" s="10" t="s">
        <v>950</v>
      </c>
      <c r="I5660" s="10"/>
      <c r="J5660" s="10" t="s">
        <v>1307</v>
      </c>
      <c r="K5660" s="10" t="s">
        <v>25</v>
      </c>
      <c r="L5660">
        <v>35</v>
      </c>
    </row>
    <row r="5661" spans="1:12" x14ac:dyDescent="0.3">
      <c r="A5661" s="10" t="s">
        <v>1667</v>
      </c>
      <c r="B5661" s="10" t="s">
        <v>2818</v>
      </c>
      <c r="C5661" s="10" t="s">
        <v>3066</v>
      </c>
      <c r="D5661" s="10" t="s">
        <v>3075</v>
      </c>
      <c r="E5661" s="10" t="s">
        <v>1668</v>
      </c>
      <c r="F5661" s="10"/>
      <c r="G5661" s="10" t="s">
        <v>950</v>
      </c>
      <c r="I5661" s="10"/>
      <c r="J5661" s="10" t="s">
        <v>1307</v>
      </c>
      <c r="K5661" s="10" t="s">
        <v>26</v>
      </c>
      <c r="L5661">
        <v>41</v>
      </c>
    </row>
    <row r="5662" spans="1:12" x14ac:dyDescent="0.3">
      <c r="A5662" s="10" t="s">
        <v>1667</v>
      </c>
      <c r="B5662" s="10" t="s">
        <v>2818</v>
      </c>
      <c r="C5662" s="10" t="s">
        <v>3066</v>
      </c>
      <c r="D5662" s="10" t="s">
        <v>3075</v>
      </c>
      <c r="E5662" s="10" t="s">
        <v>1668</v>
      </c>
      <c r="F5662" s="10"/>
      <c r="G5662" s="10" t="s">
        <v>950</v>
      </c>
      <c r="I5662" s="10"/>
      <c r="J5662" s="10" t="s">
        <v>1307</v>
      </c>
      <c r="K5662" s="10" t="s">
        <v>27</v>
      </c>
      <c r="L5662">
        <v>49</v>
      </c>
    </row>
    <row r="5663" spans="1:12" x14ac:dyDescent="0.3">
      <c r="A5663" s="10" t="s">
        <v>1667</v>
      </c>
      <c r="B5663" s="10" t="s">
        <v>2818</v>
      </c>
      <c r="C5663" s="10" t="s">
        <v>3066</v>
      </c>
      <c r="D5663" s="10" t="s">
        <v>3075</v>
      </c>
      <c r="E5663" s="10" t="s">
        <v>1668</v>
      </c>
      <c r="F5663" s="10"/>
      <c r="G5663" s="10" t="s">
        <v>950</v>
      </c>
      <c r="I5663" s="10"/>
      <c r="J5663" s="10" t="s">
        <v>1307</v>
      </c>
      <c r="K5663" s="10" t="s">
        <v>28</v>
      </c>
      <c r="L5663">
        <v>95</v>
      </c>
    </row>
    <row r="5664" spans="1:12" x14ac:dyDescent="0.3">
      <c r="A5664" s="10" t="s">
        <v>1669</v>
      </c>
      <c r="B5664" s="10" t="s">
        <v>2818</v>
      </c>
      <c r="C5664" s="10" t="s">
        <v>3066</v>
      </c>
      <c r="D5664" s="10" t="s">
        <v>3086</v>
      </c>
      <c r="E5664" s="10" t="s">
        <v>1670</v>
      </c>
      <c r="F5664" s="10"/>
      <c r="G5664" s="10" t="s">
        <v>950</v>
      </c>
      <c r="I5664" s="10"/>
      <c r="J5664" s="10" t="s">
        <v>1307</v>
      </c>
      <c r="K5664" s="10" t="s">
        <v>22</v>
      </c>
      <c r="L5664">
        <v>27</v>
      </c>
    </row>
    <row r="5665" spans="1:12" x14ac:dyDescent="0.3">
      <c r="A5665" s="10" t="s">
        <v>1669</v>
      </c>
      <c r="B5665" s="10" t="s">
        <v>2818</v>
      </c>
      <c r="C5665" s="10" t="s">
        <v>3066</v>
      </c>
      <c r="D5665" s="10" t="s">
        <v>3086</v>
      </c>
      <c r="E5665" s="10" t="s">
        <v>1670</v>
      </c>
      <c r="F5665" s="10"/>
      <c r="G5665" s="10" t="s">
        <v>950</v>
      </c>
      <c r="I5665" s="10"/>
      <c r="J5665" s="10" t="s">
        <v>1307</v>
      </c>
      <c r="K5665" s="10" t="s">
        <v>23</v>
      </c>
      <c r="L5665">
        <v>27</v>
      </c>
    </row>
    <row r="5666" spans="1:12" x14ac:dyDescent="0.3">
      <c r="A5666" s="10" t="s">
        <v>1669</v>
      </c>
      <c r="B5666" s="10" t="s">
        <v>2818</v>
      </c>
      <c r="C5666" s="10" t="s">
        <v>3066</v>
      </c>
      <c r="D5666" s="10" t="s">
        <v>3086</v>
      </c>
      <c r="E5666" s="10" t="s">
        <v>1670</v>
      </c>
      <c r="F5666" s="10"/>
      <c r="G5666" s="10" t="s">
        <v>950</v>
      </c>
      <c r="I5666" s="10"/>
      <c r="J5666" s="10" t="s">
        <v>1307</v>
      </c>
      <c r="K5666" s="10" t="s">
        <v>24</v>
      </c>
      <c r="L5666">
        <v>20</v>
      </c>
    </row>
    <row r="5667" spans="1:12" x14ac:dyDescent="0.3">
      <c r="A5667" s="10" t="s">
        <v>1669</v>
      </c>
      <c r="B5667" s="10" t="s">
        <v>2818</v>
      </c>
      <c r="C5667" s="10" t="s">
        <v>3066</v>
      </c>
      <c r="D5667" s="10" t="s">
        <v>3086</v>
      </c>
      <c r="E5667" s="10" t="s">
        <v>1670</v>
      </c>
      <c r="F5667" s="10"/>
      <c r="G5667" s="10" t="s">
        <v>950</v>
      </c>
      <c r="I5667" s="10"/>
      <c r="J5667" s="10" t="s">
        <v>1307</v>
      </c>
      <c r="K5667" s="10" t="s">
        <v>25</v>
      </c>
      <c r="L5667">
        <v>30</v>
      </c>
    </row>
    <row r="5668" spans="1:12" x14ac:dyDescent="0.3">
      <c r="A5668" s="10" t="s">
        <v>1669</v>
      </c>
      <c r="B5668" s="10" t="s">
        <v>2818</v>
      </c>
      <c r="C5668" s="10" t="s">
        <v>3066</v>
      </c>
      <c r="D5668" s="10" t="s">
        <v>3086</v>
      </c>
      <c r="E5668" s="10" t="s">
        <v>1670</v>
      </c>
      <c r="F5668" s="10"/>
      <c r="G5668" s="10" t="s">
        <v>950</v>
      </c>
      <c r="I5668" s="10"/>
      <c r="J5668" s="10" t="s">
        <v>1307</v>
      </c>
      <c r="K5668" s="10" t="s">
        <v>26</v>
      </c>
      <c r="L5668">
        <v>26</v>
      </c>
    </row>
    <row r="5669" spans="1:12" x14ac:dyDescent="0.3">
      <c r="A5669" s="10" t="s">
        <v>1669</v>
      </c>
      <c r="B5669" s="10" t="s">
        <v>2818</v>
      </c>
      <c r="C5669" s="10" t="s">
        <v>3066</v>
      </c>
      <c r="D5669" s="10" t="s">
        <v>3086</v>
      </c>
      <c r="E5669" s="10" t="s">
        <v>1670</v>
      </c>
      <c r="F5669" s="10"/>
      <c r="G5669" s="10" t="s">
        <v>950</v>
      </c>
      <c r="I5669" s="10"/>
      <c r="J5669" s="10" t="s">
        <v>1307</v>
      </c>
      <c r="K5669" s="10" t="s">
        <v>27</v>
      </c>
      <c r="L5669">
        <v>23</v>
      </c>
    </row>
    <row r="5670" spans="1:12" x14ac:dyDescent="0.3">
      <c r="A5670" s="10" t="s">
        <v>1669</v>
      </c>
      <c r="B5670" s="10" t="s">
        <v>2818</v>
      </c>
      <c r="C5670" s="10" t="s">
        <v>3066</v>
      </c>
      <c r="D5670" s="10" t="s">
        <v>3086</v>
      </c>
      <c r="E5670" s="10" t="s">
        <v>1670</v>
      </c>
      <c r="F5670" s="10"/>
      <c r="G5670" s="10" t="s">
        <v>950</v>
      </c>
      <c r="I5670" s="10"/>
      <c r="J5670" s="10" t="s">
        <v>1307</v>
      </c>
      <c r="K5670" s="10" t="s">
        <v>28</v>
      </c>
      <c r="L5670">
        <v>35</v>
      </c>
    </row>
    <row r="5671" spans="1:12" x14ac:dyDescent="0.3">
      <c r="A5671" s="10" t="s">
        <v>1671</v>
      </c>
      <c r="B5671" s="10" t="s">
        <v>2818</v>
      </c>
      <c r="C5671" s="10" t="s">
        <v>3066</v>
      </c>
      <c r="D5671" s="10" t="s">
        <v>3086</v>
      </c>
      <c r="E5671" s="10" t="s">
        <v>1672</v>
      </c>
      <c r="F5671" s="10"/>
      <c r="G5671" s="10" t="s">
        <v>950</v>
      </c>
      <c r="I5671" s="10"/>
      <c r="J5671" s="10" t="s">
        <v>1307</v>
      </c>
      <c r="K5671" s="10" t="s">
        <v>22</v>
      </c>
      <c r="L5671">
        <v>685</v>
      </c>
    </row>
    <row r="5672" spans="1:12" x14ac:dyDescent="0.3">
      <c r="A5672" s="10" t="s">
        <v>1671</v>
      </c>
      <c r="B5672" s="10" t="s">
        <v>2818</v>
      </c>
      <c r="C5672" s="10" t="s">
        <v>3066</v>
      </c>
      <c r="D5672" s="10" t="s">
        <v>3086</v>
      </c>
      <c r="E5672" s="10" t="s">
        <v>1672</v>
      </c>
      <c r="F5672" s="10"/>
      <c r="G5672" s="10" t="s">
        <v>950</v>
      </c>
      <c r="I5672" s="10"/>
      <c r="J5672" s="10" t="s">
        <v>1307</v>
      </c>
      <c r="K5672" s="10" t="s">
        <v>23</v>
      </c>
      <c r="L5672">
        <v>912</v>
      </c>
    </row>
    <row r="5673" spans="1:12" x14ac:dyDescent="0.3">
      <c r="A5673" s="10" t="s">
        <v>1671</v>
      </c>
      <c r="B5673" s="10" t="s">
        <v>2818</v>
      </c>
      <c r="C5673" s="10" t="s">
        <v>3066</v>
      </c>
      <c r="D5673" s="10" t="s">
        <v>3086</v>
      </c>
      <c r="E5673" s="10" t="s">
        <v>1672</v>
      </c>
      <c r="F5673" s="10"/>
      <c r="G5673" s="10" t="s">
        <v>950</v>
      </c>
      <c r="I5673" s="10"/>
      <c r="J5673" s="10" t="s">
        <v>1307</v>
      </c>
      <c r="K5673" s="10" t="s">
        <v>24</v>
      </c>
      <c r="L5673">
        <v>1261</v>
      </c>
    </row>
    <row r="5674" spans="1:12" x14ac:dyDescent="0.3">
      <c r="A5674" s="10" t="s">
        <v>1671</v>
      </c>
      <c r="B5674" s="10" t="s">
        <v>2818</v>
      </c>
      <c r="C5674" s="10" t="s">
        <v>3066</v>
      </c>
      <c r="D5674" s="10" t="s">
        <v>3086</v>
      </c>
      <c r="E5674" s="10" t="s">
        <v>1672</v>
      </c>
      <c r="F5674" s="10"/>
      <c r="G5674" s="10" t="s">
        <v>950</v>
      </c>
      <c r="I5674" s="10"/>
      <c r="J5674" s="10" t="s">
        <v>1307</v>
      </c>
      <c r="K5674" s="10" t="s">
        <v>25</v>
      </c>
      <c r="L5674">
        <v>1452</v>
      </c>
    </row>
    <row r="5675" spans="1:12" x14ac:dyDescent="0.3">
      <c r="A5675" s="10" t="s">
        <v>1671</v>
      </c>
      <c r="B5675" s="10" t="s">
        <v>2818</v>
      </c>
      <c r="C5675" s="10" t="s">
        <v>3066</v>
      </c>
      <c r="D5675" s="10" t="s">
        <v>3086</v>
      </c>
      <c r="E5675" s="10" t="s">
        <v>1672</v>
      </c>
      <c r="F5675" s="10"/>
      <c r="G5675" s="10" t="s">
        <v>950</v>
      </c>
      <c r="I5675" s="10"/>
      <c r="J5675" s="10" t="s">
        <v>1307</v>
      </c>
      <c r="K5675" s="10" t="s">
        <v>26</v>
      </c>
      <c r="L5675">
        <v>1214</v>
      </c>
    </row>
    <row r="5676" spans="1:12" x14ac:dyDescent="0.3">
      <c r="A5676" s="10" t="s">
        <v>1671</v>
      </c>
      <c r="B5676" s="10" t="s">
        <v>2818</v>
      </c>
      <c r="C5676" s="10" t="s">
        <v>3066</v>
      </c>
      <c r="D5676" s="10" t="s">
        <v>3086</v>
      </c>
      <c r="E5676" s="10" t="s">
        <v>1672</v>
      </c>
      <c r="F5676" s="10"/>
      <c r="G5676" s="10" t="s">
        <v>950</v>
      </c>
      <c r="I5676" s="10"/>
      <c r="J5676" s="10" t="s">
        <v>1307</v>
      </c>
      <c r="K5676" s="10" t="s">
        <v>27</v>
      </c>
      <c r="L5676">
        <v>820</v>
      </c>
    </row>
    <row r="5677" spans="1:12" x14ac:dyDescent="0.3">
      <c r="A5677" s="10" t="s">
        <v>1671</v>
      </c>
      <c r="B5677" s="10" t="s">
        <v>2818</v>
      </c>
      <c r="C5677" s="10" t="s">
        <v>3066</v>
      </c>
      <c r="D5677" s="10" t="s">
        <v>3086</v>
      </c>
      <c r="E5677" s="10" t="s">
        <v>1672</v>
      </c>
      <c r="F5677" s="10"/>
      <c r="G5677" s="10" t="s">
        <v>950</v>
      </c>
      <c r="I5677" s="10"/>
      <c r="J5677" s="10" t="s">
        <v>1307</v>
      </c>
      <c r="K5677" s="10" t="s">
        <v>28</v>
      </c>
      <c r="L5677">
        <v>1863</v>
      </c>
    </row>
    <row r="5678" spans="1:12" x14ac:dyDescent="0.3">
      <c r="A5678" s="10" t="s">
        <v>1673</v>
      </c>
      <c r="B5678" s="10" t="s">
        <v>2818</v>
      </c>
      <c r="C5678" s="10" t="s">
        <v>3066</v>
      </c>
      <c r="D5678" s="10" t="s">
        <v>3072</v>
      </c>
      <c r="E5678" s="10" t="s">
        <v>1674</v>
      </c>
      <c r="F5678" s="10"/>
      <c r="G5678" s="10" t="s">
        <v>950</v>
      </c>
      <c r="I5678" s="10"/>
      <c r="J5678" s="10" t="s">
        <v>1307</v>
      </c>
      <c r="K5678" s="10" t="s">
        <v>22</v>
      </c>
      <c r="L5678">
        <v>0</v>
      </c>
    </row>
    <row r="5679" spans="1:12" x14ac:dyDescent="0.3">
      <c r="A5679" s="10" t="s">
        <v>1673</v>
      </c>
      <c r="B5679" s="10" t="s">
        <v>2818</v>
      </c>
      <c r="C5679" s="10" t="s">
        <v>3066</v>
      </c>
      <c r="D5679" s="10" t="s">
        <v>3072</v>
      </c>
      <c r="E5679" s="10" t="s">
        <v>1674</v>
      </c>
      <c r="F5679" s="10"/>
      <c r="G5679" s="10" t="s">
        <v>950</v>
      </c>
      <c r="I5679" s="10"/>
      <c r="J5679" s="10" t="s">
        <v>1307</v>
      </c>
      <c r="K5679" s="10" t="s">
        <v>23</v>
      </c>
      <c r="L5679">
        <v>11</v>
      </c>
    </row>
    <row r="5680" spans="1:12" x14ac:dyDescent="0.3">
      <c r="A5680" s="10" t="s">
        <v>1673</v>
      </c>
      <c r="B5680" s="10" t="s">
        <v>2818</v>
      </c>
      <c r="C5680" s="10" t="s">
        <v>3066</v>
      </c>
      <c r="D5680" s="10" t="s">
        <v>3072</v>
      </c>
      <c r="E5680" s="10" t="s">
        <v>1674</v>
      </c>
      <c r="F5680" s="10"/>
      <c r="G5680" s="10" t="s">
        <v>950</v>
      </c>
      <c r="I5680" s="10"/>
      <c r="J5680" s="10" t="s">
        <v>1307</v>
      </c>
      <c r="K5680" s="10" t="s">
        <v>24</v>
      </c>
      <c r="L5680">
        <v>13</v>
      </c>
    </row>
    <row r="5681" spans="1:12" x14ac:dyDescent="0.3">
      <c r="A5681" s="10" t="s">
        <v>1673</v>
      </c>
      <c r="B5681" s="10" t="s">
        <v>2818</v>
      </c>
      <c r="C5681" s="10" t="s">
        <v>3066</v>
      </c>
      <c r="D5681" s="10" t="s">
        <v>3072</v>
      </c>
      <c r="E5681" s="10" t="s">
        <v>1674</v>
      </c>
      <c r="F5681" s="10"/>
      <c r="G5681" s="10" t="s">
        <v>950</v>
      </c>
      <c r="I5681" s="10"/>
      <c r="J5681" s="10" t="s">
        <v>1307</v>
      </c>
      <c r="K5681" s="10" t="s">
        <v>25</v>
      </c>
      <c r="L5681">
        <v>7</v>
      </c>
    </row>
    <row r="5682" spans="1:12" x14ac:dyDescent="0.3">
      <c r="A5682" s="10" t="s">
        <v>1673</v>
      </c>
      <c r="B5682" s="10" t="s">
        <v>2818</v>
      </c>
      <c r="C5682" s="10" t="s">
        <v>3066</v>
      </c>
      <c r="D5682" s="10" t="s">
        <v>3072</v>
      </c>
      <c r="E5682" s="10" t="s">
        <v>1674</v>
      </c>
      <c r="F5682" s="10"/>
      <c r="G5682" s="10" t="s">
        <v>950</v>
      </c>
      <c r="I5682" s="10"/>
      <c r="J5682" s="10" t="s">
        <v>1307</v>
      </c>
      <c r="K5682" s="10" t="s">
        <v>26</v>
      </c>
      <c r="L5682">
        <v>3</v>
      </c>
    </row>
    <row r="5683" spans="1:12" x14ac:dyDescent="0.3">
      <c r="A5683" s="10" t="s">
        <v>1673</v>
      </c>
      <c r="B5683" s="10" t="s">
        <v>2818</v>
      </c>
      <c r="C5683" s="10" t="s">
        <v>3066</v>
      </c>
      <c r="D5683" s="10" t="s">
        <v>3072</v>
      </c>
      <c r="E5683" s="10" t="s">
        <v>1674</v>
      </c>
      <c r="F5683" s="10"/>
      <c r="G5683" s="10" t="s">
        <v>950</v>
      </c>
      <c r="I5683" s="10"/>
      <c r="J5683" s="10" t="s">
        <v>1307</v>
      </c>
      <c r="K5683" s="10" t="s">
        <v>27</v>
      </c>
      <c r="L5683">
        <v>9</v>
      </c>
    </row>
    <row r="5684" spans="1:12" x14ac:dyDescent="0.3">
      <c r="A5684" s="10" t="s">
        <v>1673</v>
      </c>
      <c r="B5684" s="10" t="s">
        <v>2818</v>
      </c>
      <c r="C5684" s="10" t="s">
        <v>3066</v>
      </c>
      <c r="D5684" s="10" t="s">
        <v>3072</v>
      </c>
      <c r="E5684" s="10" t="s">
        <v>1674</v>
      </c>
      <c r="F5684" s="10"/>
      <c r="G5684" s="10" t="s">
        <v>950</v>
      </c>
      <c r="I5684" s="10"/>
      <c r="J5684" s="10" t="s">
        <v>1307</v>
      </c>
      <c r="K5684" s="10" t="s">
        <v>28</v>
      </c>
      <c r="L5684">
        <v>6</v>
      </c>
    </row>
    <row r="5685" spans="1:12" x14ac:dyDescent="0.3">
      <c r="A5685" s="10" t="s">
        <v>1675</v>
      </c>
      <c r="B5685" s="10" t="s">
        <v>2818</v>
      </c>
      <c r="C5685" s="10" t="s">
        <v>3066</v>
      </c>
      <c r="D5685" s="10" t="s">
        <v>3084</v>
      </c>
      <c r="E5685" s="10" t="s">
        <v>1676</v>
      </c>
      <c r="F5685" s="10"/>
      <c r="G5685" s="10" t="s">
        <v>950</v>
      </c>
      <c r="I5685" s="10"/>
      <c r="J5685" s="10" t="s">
        <v>1307</v>
      </c>
      <c r="K5685" s="10" t="s">
        <v>22</v>
      </c>
      <c r="L5685">
        <v>1</v>
      </c>
    </row>
    <row r="5686" spans="1:12" x14ac:dyDescent="0.3">
      <c r="A5686" s="10" t="s">
        <v>1675</v>
      </c>
      <c r="B5686" s="10" t="s">
        <v>2818</v>
      </c>
      <c r="C5686" s="10" t="s">
        <v>3066</v>
      </c>
      <c r="D5686" s="10" t="s">
        <v>3084</v>
      </c>
      <c r="E5686" s="10" t="s">
        <v>1676</v>
      </c>
      <c r="F5686" s="10"/>
      <c r="G5686" s="10" t="s">
        <v>950</v>
      </c>
      <c r="I5686" s="10"/>
      <c r="J5686" s="10" t="s">
        <v>1307</v>
      </c>
      <c r="K5686" s="10" t="s">
        <v>23</v>
      </c>
      <c r="L5686">
        <v>1</v>
      </c>
    </row>
    <row r="5687" spans="1:12" x14ac:dyDescent="0.3">
      <c r="A5687" s="10" t="s">
        <v>1675</v>
      </c>
      <c r="B5687" s="10" t="s">
        <v>2818</v>
      </c>
      <c r="C5687" s="10" t="s">
        <v>3066</v>
      </c>
      <c r="D5687" s="10" t="s">
        <v>3084</v>
      </c>
      <c r="E5687" s="10" t="s">
        <v>1676</v>
      </c>
      <c r="F5687" s="10"/>
      <c r="G5687" s="10" t="s">
        <v>950</v>
      </c>
      <c r="I5687" s="10"/>
      <c r="J5687" s="10" t="s">
        <v>1307</v>
      </c>
      <c r="K5687" s="10" t="s">
        <v>24</v>
      </c>
      <c r="L5687">
        <v>5</v>
      </c>
    </row>
    <row r="5688" spans="1:12" x14ac:dyDescent="0.3">
      <c r="A5688" s="10" t="s">
        <v>1675</v>
      </c>
      <c r="B5688" s="10" t="s">
        <v>2818</v>
      </c>
      <c r="C5688" s="10" t="s">
        <v>3066</v>
      </c>
      <c r="D5688" s="10" t="s">
        <v>3084</v>
      </c>
      <c r="E5688" s="10" t="s">
        <v>1676</v>
      </c>
      <c r="F5688" s="10"/>
      <c r="G5688" s="10" t="s">
        <v>950</v>
      </c>
      <c r="I5688" s="10"/>
      <c r="J5688" s="10" t="s">
        <v>1307</v>
      </c>
      <c r="K5688" s="10" t="s">
        <v>25</v>
      </c>
      <c r="L5688">
        <v>1</v>
      </c>
    </row>
    <row r="5689" spans="1:12" x14ac:dyDescent="0.3">
      <c r="A5689" s="10" t="s">
        <v>1675</v>
      </c>
      <c r="B5689" s="10" t="s">
        <v>2818</v>
      </c>
      <c r="C5689" s="10" t="s">
        <v>3066</v>
      </c>
      <c r="D5689" s="10" t="s">
        <v>3084</v>
      </c>
      <c r="E5689" s="10" t="s">
        <v>1676</v>
      </c>
      <c r="F5689" s="10"/>
      <c r="G5689" s="10" t="s">
        <v>950</v>
      </c>
      <c r="I5689" s="10"/>
      <c r="J5689" s="10" t="s">
        <v>1307</v>
      </c>
      <c r="K5689" s="10" t="s">
        <v>26</v>
      </c>
      <c r="L5689">
        <v>1</v>
      </c>
    </row>
    <row r="5690" spans="1:12" x14ac:dyDescent="0.3">
      <c r="A5690" s="10" t="s">
        <v>1675</v>
      </c>
      <c r="B5690" s="10" t="s">
        <v>2818</v>
      </c>
      <c r="C5690" s="10" t="s">
        <v>3066</v>
      </c>
      <c r="D5690" s="10" t="s">
        <v>3084</v>
      </c>
      <c r="E5690" s="10" t="s">
        <v>1676</v>
      </c>
      <c r="F5690" s="10"/>
      <c r="G5690" s="10" t="s">
        <v>950</v>
      </c>
      <c r="I5690" s="10"/>
      <c r="J5690" s="10" t="s">
        <v>1307</v>
      </c>
      <c r="K5690" s="10" t="s">
        <v>27</v>
      </c>
      <c r="L5690">
        <v>4</v>
      </c>
    </row>
    <row r="5691" spans="1:12" x14ac:dyDescent="0.3">
      <c r="A5691" s="10" t="s">
        <v>1675</v>
      </c>
      <c r="B5691" s="10" t="s">
        <v>2818</v>
      </c>
      <c r="C5691" s="10" t="s">
        <v>3066</v>
      </c>
      <c r="D5691" s="10" t="s">
        <v>3084</v>
      </c>
      <c r="E5691" s="10" t="s">
        <v>1676</v>
      </c>
      <c r="F5691" s="10"/>
      <c r="G5691" s="10" t="s">
        <v>950</v>
      </c>
      <c r="I5691" s="10"/>
      <c r="J5691" s="10" t="s">
        <v>1307</v>
      </c>
      <c r="K5691" s="10" t="s">
        <v>28</v>
      </c>
      <c r="L5691">
        <v>0</v>
      </c>
    </row>
    <row r="5692" spans="1:12" x14ac:dyDescent="0.3">
      <c r="A5692" s="10" t="s">
        <v>1677</v>
      </c>
      <c r="B5692" s="10" t="s">
        <v>2818</v>
      </c>
      <c r="C5692" s="10" t="s">
        <v>3066</v>
      </c>
      <c r="D5692" s="10" t="s">
        <v>3083</v>
      </c>
      <c r="E5692" s="10" t="s">
        <v>1678</v>
      </c>
      <c r="F5692" s="10"/>
      <c r="G5692" s="10" t="s">
        <v>950</v>
      </c>
      <c r="I5692" s="10"/>
      <c r="J5692" s="10" t="s">
        <v>1307</v>
      </c>
      <c r="K5692" s="10" t="s">
        <v>22</v>
      </c>
      <c r="L5692">
        <v>2</v>
      </c>
    </row>
    <row r="5693" spans="1:12" x14ac:dyDescent="0.3">
      <c r="A5693" s="10" t="s">
        <v>1677</v>
      </c>
      <c r="B5693" s="10" t="s">
        <v>2818</v>
      </c>
      <c r="C5693" s="10" t="s">
        <v>3066</v>
      </c>
      <c r="D5693" s="10" t="s">
        <v>3083</v>
      </c>
      <c r="E5693" s="10" t="s">
        <v>1678</v>
      </c>
      <c r="F5693" s="10"/>
      <c r="G5693" s="10" t="s">
        <v>950</v>
      </c>
      <c r="I5693" s="10"/>
      <c r="J5693" s="10" t="s">
        <v>1307</v>
      </c>
      <c r="K5693" s="10" t="s">
        <v>23</v>
      </c>
      <c r="L5693">
        <v>1</v>
      </c>
    </row>
    <row r="5694" spans="1:12" x14ac:dyDescent="0.3">
      <c r="A5694" s="10" t="s">
        <v>1677</v>
      </c>
      <c r="B5694" s="10" t="s">
        <v>2818</v>
      </c>
      <c r="C5694" s="10" t="s">
        <v>3066</v>
      </c>
      <c r="D5694" s="10" t="s">
        <v>3083</v>
      </c>
      <c r="E5694" s="10" t="s">
        <v>1678</v>
      </c>
      <c r="F5694" s="10"/>
      <c r="G5694" s="10" t="s">
        <v>950</v>
      </c>
      <c r="I5694" s="10"/>
      <c r="J5694" s="10" t="s">
        <v>1307</v>
      </c>
      <c r="K5694" s="10" t="s">
        <v>24</v>
      </c>
      <c r="L5694">
        <v>1</v>
      </c>
    </row>
    <row r="5695" spans="1:12" x14ac:dyDescent="0.3">
      <c r="A5695" s="10" t="s">
        <v>1677</v>
      </c>
      <c r="B5695" s="10" t="s">
        <v>2818</v>
      </c>
      <c r="C5695" s="10" t="s">
        <v>3066</v>
      </c>
      <c r="D5695" s="10" t="s">
        <v>3083</v>
      </c>
      <c r="E5695" s="10" t="s">
        <v>1678</v>
      </c>
      <c r="F5695" s="10"/>
      <c r="G5695" s="10" t="s">
        <v>950</v>
      </c>
      <c r="I5695" s="10"/>
      <c r="J5695" s="10" t="s">
        <v>1307</v>
      </c>
      <c r="K5695" s="10" t="s">
        <v>25</v>
      </c>
      <c r="L5695">
        <v>10</v>
      </c>
    </row>
    <row r="5696" spans="1:12" x14ac:dyDescent="0.3">
      <c r="A5696" s="10" t="s">
        <v>1677</v>
      </c>
      <c r="B5696" s="10" t="s">
        <v>2818</v>
      </c>
      <c r="C5696" s="10" t="s">
        <v>3066</v>
      </c>
      <c r="D5696" s="10" t="s">
        <v>3083</v>
      </c>
      <c r="E5696" s="10" t="s">
        <v>1678</v>
      </c>
      <c r="F5696" s="10"/>
      <c r="G5696" s="10" t="s">
        <v>950</v>
      </c>
      <c r="I5696" s="10"/>
      <c r="J5696" s="10" t="s">
        <v>1307</v>
      </c>
      <c r="K5696" s="10" t="s">
        <v>26</v>
      </c>
      <c r="L5696">
        <v>11</v>
      </c>
    </row>
    <row r="5697" spans="1:12" x14ac:dyDescent="0.3">
      <c r="A5697" s="10" t="s">
        <v>1677</v>
      </c>
      <c r="B5697" s="10" t="s">
        <v>2818</v>
      </c>
      <c r="C5697" s="10" t="s">
        <v>3066</v>
      </c>
      <c r="D5697" s="10" t="s">
        <v>3083</v>
      </c>
      <c r="E5697" s="10" t="s">
        <v>1678</v>
      </c>
      <c r="F5697" s="10"/>
      <c r="G5697" s="10" t="s">
        <v>950</v>
      </c>
      <c r="I5697" s="10"/>
      <c r="J5697" s="10" t="s">
        <v>1307</v>
      </c>
      <c r="K5697" s="10" t="s">
        <v>27</v>
      </c>
      <c r="L5697">
        <v>6</v>
      </c>
    </row>
    <row r="5698" spans="1:12" x14ac:dyDescent="0.3">
      <c r="A5698" s="10" t="s">
        <v>1677</v>
      </c>
      <c r="B5698" s="10" t="s">
        <v>2818</v>
      </c>
      <c r="C5698" s="10" t="s">
        <v>3066</v>
      </c>
      <c r="D5698" s="10" t="s">
        <v>3083</v>
      </c>
      <c r="E5698" s="10" t="s">
        <v>1678</v>
      </c>
      <c r="F5698" s="10"/>
      <c r="G5698" s="10" t="s">
        <v>950</v>
      </c>
      <c r="I5698" s="10"/>
      <c r="J5698" s="10" t="s">
        <v>1307</v>
      </c>
      <c r="K5698" s="10" t="s">
        <v>28</v>
      </c>
      <c r="L5698">
        <v>6</v>
      </c>
    </row>
    <row r="5699" spans="1:12" x14ac:dyDescent="0.3">
      <c r="A5699" s="10" t="s">
        <v>1679</v>
      </c>
      <c r="B5699" s="10" t="s">
        <v>2818</v>
      </c>
      <c r="C5699" s="10" t="s">
        <v>3066</v>
      </c>
      <c r="D5699" s="10" t="s">
        <v>3078</v>
      </c>
      <c r="E5699" s="10" t="s">
        <v>1680</v>
      </c>
      <c r="F5699" s="10"/>
      <c r="G5699" s="10" t="s">
        <v>950</v>
      </c>
      <c r="I5699" s="10"/>
      <c r="J5699" s="10" t="s">
        <v>1307</v>
      </c>
      <c r="K5699" s="10" t="s">
        <v>22</v>
      </c>
      <c r="L5699">
        <v>20</v>
      </c>
    </row>
    <row r="5700" spans="1:12" x14ac:dyDescent="0.3">
      <c r="A5700" s="10" t="s">
        <v>1679</v>
      </c>
      <c r="B5700" s="10" t="s">
        <v>2818</v>
      </c>
      <c r="C5700" s="10" t="s">
        <v>3066</v>
      </c>
      <c r="D5700" s="10" t="s">
        <v>3078</v>
      </c>
      <c r="E5700" s="10" t="s">
        <v>1680</v>
      </c>
      <c r="F5700" s="10"/>
      <c r="G5700" s="10" t="s">
        <v>950</v>
      </c>
      <c r="I5700" s="10"/>
      <c r="J5700" s="10" t="s">
        <v>1307</v>
      </c>
      <c r="K5700" s="10" t="s">
        <v>23</v>
      </c>
      <c r="L5700">
        <v>74</v>
      </c>
    </row>
    <row r="5701" spans="1:12" x14ac:dyDescent="0.3">
      <c r="A5701" s="10" t="s">
        <v>1679</v>
      </c>
      <c r="B5701" s="10" t="s">
        <v>2818</v>
      </c>
      <c r="C5701" s="10" t="s">
        <v>3066</v>
      </c>
      <c r="D5701" s="10" t="s">
        <v>3078</v>
      </c>
      <c r="E5701" s="10" t="s">
        <v>1680</v>
      </c>
      <c r="F5701" s="10"/>
      <c r="G5701" s="10" t="s">
        <v>950</v>
      </c>
      <c r="I5701" s="10"/>
      <c r="J5701" s="10" t="s">
        <v>1307</v>
      </c>
      <c r="K5701" s="10" t="s">
        <v>24</v>
      </c>
      <c r="L5701">
        <v>29</v>
      </c>
    </row>
    <row r="5702" spans="1:12" x14ac:dyDescent="0.3">
      <c r="A5702" s="10" t="s">
        <v>1679</v>
      </c>
      <c r="B5702" s="10" t="s">
        <v>2818</v>
      </c>
      <c r="C5702" s="10" t="s">
        <v>3066</v>
      </c>
      <c r="D5702" s="10" t="s">
        <v>3078</v>
      </c>
      <c r="E5702" s="10" t="s">
        <v>1680</v>
      </c>
      <c r="F5702" s="10"/>
      <c r="G5702" s="10" t="s">
        <v>950</v>
      </c>
      <c r="I5702" s="10"/>
      <c r="J5702" s="10" t="s">
        <v>1307</v>
      </c>
      <c r="K5702" s="10" t="s">
        <v>25</v>
      </c>
      <c r="L5702">
        <v>20</v>
      </c>
    </row>
    <row r="5703" spans="1:12" x14ac:dyDescent="0.3">
      <c r="A5703" s="10" t="s">
        <v>1679</v>
      </c>
      <c r="B5703" s="10" t="s">
        <v>2818</v>
      </c>
      <c r="C5703" s="10" t="s">
        <v>3066</v>
      </c>
      <c r="D5703" s="10" t="s">
        <v>3078</v>
      </c>
      <c r="E5703" s="10" t="s">
        <v>1680</v>
      </c>
      <c r="F5703" s="10"/>
      <c r="G5703" s="10" t="s">
        <v>950</v>
      </c>
      <c r="I5703" s="10"/>
      <c r="J5703" s="10" t="s">
        <v>1307</v>
      </c>
      <c r="K5703" s="10" t="s">
        <v>26</v>
      </c>
      <c r="L5703">
        <v>40</v>
      </c>
    </row>
    <row r="5704" spans="1:12" x14ac:dyDescent="0.3">
      <c r="A5704" s="10" t="s">
        <v>1679</v>
      </c>
      <c r="B5704" s="10" t="s">
        <v>2818</v>
      </c>
      <c r="C5704" s="10" t="s">
        <v>3066</v>
      </c>
      <c r="D5704" s="10" t="s">
        <v>3078</v>
      </c>
      <c r="E5704" s="10" t="s">
        <v>1680</v>
      </c>
      <c r="F5704" s="10"/>
      <c r="G5704" s="10" t="s">
        <v>950</v>
      </c>
      <c r="I5704" s="10"/>
      <c r="J5704" s="10" t="s">
        <v>1307</v>
      </c>
      <c r="K5704" s="10" t="s">
        <v>27</v>
      </c>
      <c r="L5704">
        <v>23</v>
      </c>
    </row>
    <row r="5705" spans="1:12" x14ac:dyDescent="0.3">
      <c r="A5705" s="10" t="s">
        <v>1679</v>
      </c>
      <c r="B5705" s="10" t="s">
        <v>2818</v>
      </c>
      <c r="C5705" s="10" t="s">
        <v>3066</v>
      </c>
      <c r="D5705" s="10" t="s">
        <v>3078</v>
      </c>
      <c r="E5705" s="10" t="s">
        <v>1680</v>
      </c>
      <c r="F5705" s="10"/>
      <c r="G5705" s="10" t="s">
        <v>950</v>
      </c>
      <c r="I5705" s="10"/>
      <c r="J5705" s="10" t="s">
        <v>1307</v>
      </c>
      <c r="K5705" s="10" t="s">
        <v>28</v>
      </c>
      <c r="L5705">
        <v>39</v>
      </c>
    </row>
    <row r="5706" spans="1:12" x14ac:dyDescent="0.3">
      <c r="A5706" s="10" t="s">
        <v>1681</v>
      </c>
      <c r="B5706" s="10" t="s">
        <v>2818</v>
      </c>
      <c r="C5706" s="10" t="s">
        <v>3066</v>
      </c>
      <c r="D5706" s="10" t="s">
        <v>3089</v>
      </c>
      <c r="E5706" s="10" t="s">
        <v>1683</v>
      </c>
      <c r="F5706" s="10"/>
      <c r="G5706" s="10" t="s">
        <v>950</v>
      </c>
      <c r="I5706" s="10"/>
      <c r="J5706" s="10" t="s">
        <v>1307</v>
      </c>
      <c r="K5706" s="10" t="s">
        <v>22</v>
      </c>
      <c r="L5706">
        <v>1</v>
      </c>
    </row>
    <row r="5707" spans="1:12" x14ac:dyDescent="0.3">
      <c r="A5707" s="10" t="s">
        <v>1681</v>
      </c>
      <c r="B5707" s="10" t="s">
        <v>2818</v>
      </c>
      <c r="C5707" s="10" t="s">
        <v>3066</v>
      </c>
      <c r="D5707" s="10" t="s">
        <v>3089</v>
      </c>
      <c r="E5707" s="10" t="s">
        <v>1683</v>
      </c>
      <c r="F5707" s="10"/>
      <c r="G5707" s="10" t="s">
        <v>950</v>
      </c>
      <c r="I5707" s="10"/>
      <c r="J5707" s="10" t="s">
        <v>1307</v>
      </c>
      <c r="K5707" s="10" t="s">
        <v>23</v>
      </c>
      <c r="L5707">
        <v>3</v>
      </c>
    </row>
    <row r="5708" spans="1:12" x14ac:dyDescent="0.3">
      <c r="A5708" s="10" t="s">
        <v>1681</v>
      </c>
      <c r="B5708" s="10" t="s">
        <v>2818</v>
      </c>
      <c r="C5708" s="10" t="s">
        <v>3066</v>
      </c>
      <c r="D5708" s="10" t="s">
        <v>3089</v>
      </c>
      <c r="E5708" s="10" t="s">
        <v>1683</v>
      </c>
      <c r="F5708" s="10"/>
      <c r="G5708" s="10" t="s">
        <v>950</v>
      </c>
      <c r="I5708" s="10"/>
      <c r="J5708" s="10" t="s">
        <v>1307</v>
      </c>
      <c r="K5708" s="10" t="s">
        <v>24</v>
      </c>
      <c r="L5708">
        <v>1</v>
      </c>
    </row>
    <row r="5709" spans="1:12" x14ac:dyDescent="0.3">
      <c r="A5709" s="10" t="s">
        <v>1681</v>
      </c>
      <c r="B5709" s="10" t="s">
        <v>2818</v>
      </c>
      <c r="C5709" s="10" t="s">
        <v>3066</v>
      </c>
      <c r="D5709" s="10" t="s">
        <v>3089</v>
      </c>
      <c r="E5709" s="10" t="s">
        <v>1683</v>
      </c>
      <c r="F5709" s="10"/>
      <c r="G5709" s="10" t="s">
        <v>950</v>
      </c>
      <c r="I5709" s="10"/>
      <c r="J5709" s="10" t="s">
        <v>1307</v>
      </c>
      <c r="K5709" s="10" t="s">
        <v>25</v>
      </c>
      <c r="L5709">
        <v>1</v>
      </c>
    </row>
    <row r="5710" spans="1:12" x14ac:dyDescent="0.3">
      <c r="A5710" s="10" t="s">
        <v>1681</v>
      </c>
      <c r="B5710" s="10" t="s">
        <v>2818</v>
      </c>
      <c r="C5710" s="10" t="s">
        <v>3066</v>
      </c>
      <c r="D5710" s="10" t="s">
        <v>3089</v>
      </c>
      <c r="E5710" s="10" t="s">
        <v>1683</v>
      </c>
      <c r="F5710" s="10"/>
      <c r="G5710" s="10" t="s">
        <v>950</v>
      </c>
      <c r="I5710" s="10"/>
      <c r="J5710" s="10" t="s">
        <v>1307</v>
      </c>
      <c r="K5710" s="10" t="s">
        <v>26</v>
      </c>
      <c r="L5710">
        <v>2</v>
      </c>
    </row>
    <row r="5711" spans="1:12" x14ac:dyDescent="0.3">
      <c r="A5711" s="10" t="s">
        <v>1681</v>
      </c>
      <c r="B5711" s="10" t="s">
        <v>2818</v>
      </c>
      <c r="C5711" s="10" t="s">
        <v>3066</v>
      </c>
      <c r="D5711" s="10" t="s">
        <v>3089</v>
      </c>
      <c r="E5711" s="10" t="s">
        <v>1683</v>
      </c>
      <c r="F5711" s="10"/>
      <c r="G5711" s="10" t="s">
        <v>950</v>
      </c>
      <c r="I5711" s="10"/>
      <c r="J5711" s="10" t="s">
        <v>1307</v>
      </c>
      <c r="K5711" s="10" t="s">
        <v>27</v>
      </c>
      <c r="L5711">
        <v>3</v>
      </c>
    </row>
    <row r="5712" spans="1:12" x14ac:dyDescent="0.3">
      <c r="A5712" s="10" t="s">
        <v>1681</v>
      </c>
      <c r="B5712" s="10" t="s">
        <v>2818</v>
      </c>
      <c r="C5712" s="10" t="s">
        <v>3066</v>
      </c>
      <c r="D5712" s="10" t="s">
        <v>3089</v>
      </c>
      <c r="E5712" s="10" t="s">
        <v>1683</v>
      </c>
      <c r="F5712" s="10"/>
      <c r="G5712" s="10" t="s">
        <v>950</v>
      </c>
      <c r="I5712" s="10"/>
      <c r="J5712" s="10" t="s">
        <v>1307</v>
      </c>
      <c r="K5712" s="10" t="s">
        <v>28</v>
      </c>
      <c r="L5712">
        <v>7</v>
      </c>
    </row>
    <row r="5713" spans="1:12" x14ac:dyDescent="0.3">
      <c r="A5713" s="10" t="s">
        <v>1684</v>
      </c>
      <c r="B5713" s="10" t="s">
        <v>2818</v>
      </c>
      <c r="C5713" s="10" t="s">
        <v>3066</v>
      </c>
      <c r="D5713" s="10" t="s">
        <v>3090</v>
      </c>
      <c r="E5713" s="10" t="s">
        <v>1686</v>
      </c>
      <c r="F5713" s="10"/>
      <c r="G5713" s="10" t="s">
        <v>950</v>
      </c>
      <c r="I5713" s="10"/>
      <c r="J5713" s="10" t="s">
        <v>1307</v>
      </c>
      <c r="K5713" s="10" t="s">
        <v>22</v>
      </c>
      <c r="L5713">
        <v>114</v>
      </c>
    </row>
    <row r="5714" spans="1:12" x14ac:dyDescent="0.3">
      <c r="A5714" s="10" t="s">
        <v>1684</v>
      </c>
      <c r="B5714" s="10" t="s">
        <v>2818</v>
      </c>
      <c r="C5714" s="10" t="s">
        <v>3066</v>
      </c>
      <c r="D5714" s="10" t="s">
        <v>3090</v>
      </c>
      <c r="E5714" s="10" t="s">
        <v>1686</v>
      </c>
      <c r="F5714" s="10"/>
      <c r="G5714" s="10" t="s">
        <v>950</v>
      </c>
      <c r="I5714" s="10"/>
      <c r="J5714" s="10" t="s">
        <v>1307</v>
      </c>
      <c r="K5714" s="10" t="s">
        <v>23</v>
      </c>
      <c r="L5714">
        <v>99</v>
      </c>
    </row>
    <row r="5715" spans="1:12" x14ac:dyDescent="0.3">
      <c r="A5715" s="10" t="s">
        <v>1684</v>
      </c>
      <c r="B5715" s="10" t="s">
        <v>2818</v>
      </c>
      <c r="C5715" s="10" t="s">
        <v>3066</v>
      </c>
      <c r="D5715" s="10" t="s">
        <v>3090</v>
      </c>
      <c r="E5715" s="10" t="s">
        <v>1686</v>
      </c>
      <c r="F5715" s="10"/>
      <c r="G5715" s="10" t="s">
        <v>950</v>
      </c>
      <c r="I5715" s="10"/>
      <c r="J5715" s="10" t="s">
        <v>1307</v>
      </c>
      <c r="K5715" s="10" t="s">
        <v>24</v>
      </c>
      <c r="L5715">
        <v>115</v>
      </c>
    </row>
    <row r="5716" spans="1:12" x14ac:dyDescent="0.3">
      <c r="A5716" s="10" t="s">
        <v>1684</v>
      </c>
      <c r="B5716" s="10" t="s">
        <v>2818</v>
      </c>
      <c r="C5716" s="10" t="s">
        <v>3066</v>
      </c>
      <c r="D5716" s="10" t="s">
        <v>3090</v>
      </c>
      <c r="E5716" s="10" t="s">
        <v>1686</v>
      </c>
      <c r="F5716" s="10"/>
      <c r="G5716" s="10" t="s">
        <v>950</v>
      </c>
      <c r="I5716" s="10"/>
      <c r="J5716" s="10" t="s">
        <v>1307</v>
      </c>
      <c r="K5716" s="10" t="s">
        <v>25</v>
      </c>
      <c r="L5716">
        <v>144</v>
      </c>
    </row>
    <row r="5717" spans="1:12" x14ac:dyDescent="0.3">
      <c r="A5717" s="10" t="s">
        <v>1684</v>
      </c>
      <c r="B5717" s="10" t="s">
        <v>2818</v>
      </c>
      <c r="C5717" s="10" t="s">
        <v>3066</v>
      </c>
      <c r="D5717" s="10" t="s">
        <v>3090</v>
      </c>
      <c r="E5717" s="10" t="s">
        <v>1686</v>
      </c>
      <c r="F5717" s="10"/>
      <c r="G5717" s="10" t="s">
        <v>950</v>
      </c>
      <c r="I5717" s="10"/>
      <c r="J5717" s="10" t="s">
        <v>1307</v>
      </c>
      <c r="K5717" s="10" t="s">
        <v>26</v>
      </c>
      <c r="L5717">
        <v>132</v>
      </c>
    </row>
    <row r="5718" spans="1:12" x14ac:dyDescent="0.3">
      <c r="A5718" s="10" t="s">
        <v>1684</v>
      </c>
      <c r="B5718" s="10" t="s">
        <v>2818</v>
      </c>
      <c r="C5718" s="10" t="s">
        <v>3066</v>
      </c>
      <c r="D5718" s="10" t="s">
        <v>3090</v>
      </c>
      <c r="E5718" s="10" t="s">
        <v>1686</v>
      </c>
      <c r="F5718" s="10"/>
      <c r="G5718" s="10" t="s">
        <v>950</v>
      </c>
      <c r="I5718" s="10"/>
      <c r="J5718" s="10" t="s">
        <v>1307</v>
      </c>
      <c r="K5718" s="10" t="s">
        <v>27</v>
      </c>
      <c r="L5718">
        <v>125</v>
      </c>
    </row>
    <row r="5719" spans="1:12" x14ac:dyDescent="0.3">
      <c r="A5719" s="10" t="s">
        <v>1684</v>
      </c>
      <c r="B5719" s="10" t="s">
        <v>2818</v>
      </c>
      <c r="C5719" s="10" t="s">
        <v>3066</v>
      </c>
      <c r="D5719" s="10" t="s">
        <v>3090</v>
      </c>
      <c r="E5719" s="10" t="s">
        <v>1686</v>
      </c>
      <c r="F5719" s="10"/>
      <c r="G5719" s="10" t="s">
        <v>950</v>
      </c>
      <c r="I5719" s="10"/>
      <c r="J5719" s="10" t="s">
        <v>1307</v>
      </c>
      <c r="K5719" s="10" t="s">
        <v>28</v>
      </c>
      <c r="L5719">
        <v>109</v>
      </c>
    </row>
    <row r="5720" spans="1:12" x14ac:dyDescent="0.3">
      <c r="A5720" s="10" t="s">
        <v>1687</v>
      </c>
      <c r="B5720" s="10" t="s">
        <v>2818</v>
      </c>
      <c r="C5720" s="10" t="s">
        <v>3066</v>
      </c>
      <c r="D5720" s="10" t="s">
        <v>3090</v>
      </c>
      <c r="E5720" s="10" t="s">
        <v>1688</v>
      </c>
      <c r="F5720" s="10"/>
      <c r="G5720" s="10" t="s">
        <v>950</v>
      </c>
      <c r="I5720" s="10"/>
      <c r="J5720" s="10" t="s">
        <v>1307</v>
      </c>
      <c r="K5720" s="10" t="s">
        <v>22</v>
      </c>
      <c r="L5720">
        <v>12</v>
      </c>
    </row>
    <row r="5721" spans="1:12" x14ac:dyDescent="0.3">
      <c r="A5721" s="10" t="s">
        <v>1687</v>
      </c>
      <c r="B5721" s="10" t="s">
        <v>2818</v>
      </c>
      <c r="C5721" s="10" t="s">
        <v>3066</v>
      </c>
      <c r="D5721" s="10" t="s">
        <v>3090</v>
      </c>
      <c r="E5721" s="10" t="s">
        <v>1688</v>
      </c>
      <c r="F5721" s="10"/>
      <c r="G5721" s="10" t="s">
        <v>950</v>
      </c>
      <c r="I5721" s="10"/>
      <c r="J5721" s="10" t="s">
        <v>1307</v>
      </c>
      <c r="K5721" s="10" t="s">
        <v>23</v>
      </c>
      <c r="L5721">
        <v>9</v>
      </c>
    </row>
    <row r="5722" spans="1:12" x14ac:dyDescent="0.3">
      <c r="A5722" s="10" t="s">
        <v>1687</v>
      </c>
      <c r="B5722" s="10" t="s">
        <v>2818</v>
      </c>
      <c r="C5722" s="10" t="s">
        <v>3066</v>
      </c>
      <c r="D5722" s="10" t="s">
        <v>3090</v>
      </c>
      <c r="E5722" s="10" t="s">
        <v>1688</v>
      </c>
      <c r="F5722" s="10"/>
      <c r="G5722" s="10" t="s">
        <v>950</v>
      </c>
      <c r="I5722" s="10"/>
      <c r="J5722" s="10" t="s">
        <v>1307</v>
      </c>
      <c r="K5722" s="10" t="s">
        <v>24</v>
      </c>
      <c r="L5722">
        <v>22</v>
      </c>
    </row>
    <row r="5723" spans="1:12" x14ac:dyDescent="0.3">
      <c r="A5723" s="10" t="s">
        <v>1687</v>
      </c>
      <c r="B5723" s="10" t="s">
        <v>2818</v>
      </c>
      <c r="C5723" s="10" t="s">
        <v>3066</v>
      </c>
      <c r="D5723" s="10" t="s">
        <v>3090</v>
      </c>
      <c r="E5723" s="10" t="s">
        <v>1688</v>
      </c>
      <c r="F5723" s="10"/>
      <c r="G5723" s="10" t="s">
        <v>950</v>
      </c>
      <c r="I5723" s="10"/>
      <c r="J5723" s="10" t="s">
        <v>1307</v>
      </c>
      <c r="K5723" s="10" t="s">
        <v>25</v>
      </c>
      <c r="L5723">
        <v>27</v>
      </c>
    </row>
    <row r="5724" spans="1:12" x14ac:dyDescent="0.3">
      <c r="A5724" s="10" t="s">
        <v>1687</v>
      </c>
      <c r="B5724" s="10" t="s">
        <v>2818</v>
      </c>
      <c r="C5724" s="10" t="s">
        <v>3066</v>
      </c>
      <c r="D5724" s="10" t="s">
        <v>3090</v>
      </c>
      <c r="E5724" s="10" t="s">
        <v>1688</v>
      </c>
      <c r="F5724" s="10"/>
      <c r="G5724" s="10" t="s">
        <v>950</v>
      </c>
      <c r="I5724" s="10"/>
      <c r="J5724" s="10" t="s">
        <v>1307</v>
      </c>
      <c r="K5724" s="10" t="s">
        <v>26</v>
      </c>
      <c r="L5724">
        <v>23</v>
      </c>
    </row>
    <row r="5725" spans="1:12" x14ac:dyDescent="0.3">
      <c r="A5725" s="10" t="s">
        <v>1687</v>
      </c>
      <c r="B5725" s="10" t="s">
        <v>2818</v>
      </c>
      <c r="C5725" s="10" t="s">
        <v>3066</v>
      </c>
      <c r="D5725" s="10" t="s">
        <v>3090</v>
      </c>
      <c r="E5725" s="10" t="s">
        <v>1688</v>
      </c>
      <c r="F5725" s="10"/>
      <c r="G5725" s="10" t="s">
        <v>950</v>
      </c>
      <c r="I5725" s="10"/>
      <c r="J5725" s="10" t="s">
        <v>1307</v>
      </c>
      <c r="K5725" s="10" t="s">
        <v>27</v>
      </c>
      <c r="L5725">
        <v>25</v>
      </c>
    </row>
    <row r="5726" spans="1:12" x14ac:dyDescent="0.3">
      <c r="A5726" s="10" t="s">
        <v>1687</v>
      </c>
      <c r="B5726" s="10" t="s">
        <v>2818</v>
      </c>
      <c r="C5726" s="10" t="s">
        <v>3066</v>
      </c>
      <c r="D5726" s="10" t="s">
        <v>3090</v>
      </c>
      <c r="E5726" s="10" t="s">
        <v>1688</v>
      </c>
      <c r="F5726" s="10"/>
      <c r="G5726" s="10" t="s">
        <v>950</v>
      </c>
      <c r="I5726" s="10"/>
      <c r="J5726" s="10" t="s">
        <v>1307</v>
      </c>
      <c r="K5726" s="10" t="s">
        <v>28</v>
      </c>
      <c r="L5726">
        <v>43</v>
      </c>
    </row>
    <row r="5727" spans="1:12" x14ac:dyDescent="0.3">
      <c r="A5727" s="10" t="s">
        <v>1689</v>
      </c>
      <c r="B5727" s="10" t="s">
        <v>2818</v>
      </c>
      <c r="C5727" s="10" t="s">
        <v>3066</v>
      </c>
      <c r="D5727" s="10" t="s">
        <v>3090</v>
      </c>
      <c r="E5727" s="10" t="s">
        <v>1690</v>
      </c>
      <c r="F5727" s="10"/>
      <c r="G5727" s="10" t="s">
        <v>950</v>
      </c>
      <c r="I5727" s="10"/>
      <c r="J5727" s="10" t="s">
        <v>1307</v>
      </c>
      <c r="K5727" s="10" t="s">
        <v>22</v>
      </c>
      <c r="L5727">
        <v>55</v>
      </c>
    </row>
    <row r="5728" spans="1:12" x14ac:dyDescent="0.3">
      <c r="A5728" s="10" t="s">
        <v>1689</v>
      </c>
      <c r="B5728" s="10" t="s">
        <v>2818</v>
      </c>
      <c r="C5728" s="10" t="s">
        <v>3066</v>
      </c>
      <c r="D5728" s="10" t="s">
        <v>3090</v>
      </c>
      <c r="E5728" s="10" t="s">
        <v>1690</v>
      </c>
      <c r="F5728" s="10"/>
      <c r="G5728" s="10" t="s">
        <v>950</v>
      </c>
      <c r="I5728" s="10"/>
      <c r="J5728" s="10" t="s">
        <v>1307</v>
      </c>
      <c r="K5728" s="10" t="s">
        <v>23</v>
      </c>
      <c r="L5728">
        <v>56</v>
      </c>
    </row>
    <row r="5729" spans="1:12" x14ac:dyDescent="0.3">
      <c r="A5729" s="10" t="s">
        <v>1689</v>
      </c>
      <c r="B5729" s="10" t="s">
        <v>2818</v>
      </c>
      <c r="C5729" s="10" t="s">
        <v>3066</v>
      </c>
      <c r="D5729" s="10" t="s">
        <v>3090</v>
      </c>
      <c r="E5729" s="10" t="s">
        <v>1690</v>
      </c>
      <c r="F5729" s="10"/>
      <c r="G5729" s="10" t="s">
        <v>950</v>
      </c>
      <c r="I5729" s="10"/>
      <c r="J5729" s="10" t="s">
        <v>1307</v>
      </c>
      <c r="K5729" s="10" t="s">
        <v>24</v>
      </c>
      <c r="L5729">
        <v>45</v>
      </c>
    </row>
    <row r="5730" spans="1:12" x14ac:dyDescent="0.3">
      <c r="A5730" s="10" t="s">
        <v>1689</v>
      </c>
      <c r="B5730" s="10" t="s">
        <v>2818</v>
      </c>
      <c r="C5730" s="10" t="s">
        <v>3066</v>
      </c>
      <c r="D5730" s="10" t="s">
        <v>3090</v>
      </c>
      <c r="E5730" s="10" t="s">
        <v>1690</v>
      </c>
      <c r="F5730" s="10"/>
      <c r="G5730" s="10" t="s">
        <v>950</v>
      </c>
      <c r="I5730" s="10"/>
      <c r="J5730" s="10" t="s">
        <v>1307</v>
      </c>
      <c r="K5730" s="10" t="s">
        <v>25</v>
      </c>
      <c r="L5730">
        <v>44</v>
      </c>
    </row>
    <row r="5731" spans="1:12" x14ac:dyDescent="0.3">
      <c r="A5731" s="10" t="s">
        <v>1689</v>
      </c>
      <c r="B5731" s="10" t="s">
        <v>2818</v>
      </c>
      <c r="C5731" s="10" t="s">
        <v>3066</v>
      </c>
      <c r="D5731" s="10" t="s">
        <v>3090</v>
      </c>
      <c r="E5731" s="10" t="s">
        <v>1690</v>
      </c>
      <c r="F5731" s="10"/>
      <c r="G5731" s="10" t="s">
        <v>950</v>
      </c>
      <c r="I5731" s="10"/>
      <c r="J5731" s="10" t="s">
        <v>1307</v>
      </c>
      <c r="K5731" s="10" t="s">
        <v>26</v>
      </c>
      <c r="L5731">
        <v>36</v>
      </c>
    </row>
    <row r="5732" spans="1:12" x14ac:dyDescent="0.3">
      <c r="A5732" s="10" t="s">
        <v>1689</v>
      </c>
      <c r="B5732" s="10" t="s">
        <v>2818</v>
      </c>
      <c r="C5732" s="10" t="s">
        <v>3066</v>
      </c>
      <c r="D5732" s="10" t="s">
        <v>3090</v>
      </c>
      <c r="E5732" s="10" t="s">
        <v>1690</v>
      </c>
      <c r="F5732" s="10"/>
      <c r="G5732" s="10" t="s">
        <v>950</v>
      </c>
      <c r="I5732" s="10"/>
      <c r="J5732" s="10" t="s">
        <v>1307</v>
      </c>
      <c r="K5732" s="10" t="s">
        <v>27</v>
      </c>
      <c r="L5732">
        <v>26</v>
      </c>
    </row>
    <row r="5733" spans="1:12" x14ac:dyDescent="0.3">
      <c r="A5733" s="10" t="s">
        <v>1689</v>
      </c>
      <c r="B5733" s="10" t="s">
        <v>2818</v>
      </c>
      <c r="C5733" s="10" t="s">
        <v>3066</v>
      </c>
      <c r="D5733" s="10" t="s">
        <v>3090</v>
      </c>
      <c r="E5733" s="10" t="s">
        <v>1690</v>
      </c>
      <c r="F5733" s="10"/>
      <c r="G5733" s="10" t="s">
        <v>950</v>
      </c>
      <c r="I5733" s="10"/>
      <c r="J5733" s="10" t="s">
        <v>1307</v>
      </c>
      <c r="K5733" s="10" t="s">
        <v>28</v>
      </c>
      <c r="L5733">
        <v>41</v>
      </c>
    </row>
    <row r="5734" spans="1:12" x14ac:dyDescent="0.3">
      <c r="A5734" s="10" t="s">
        <v>1691</v>
      </c>
      <c r="B5734" s="10" t="s">
        <v>2818</v>
      </c>
      <c r="C5734" s="10" t="s">
        <v>3066</v>
      </c>
      <c r="D5734" s="10" t="s">
        <v>3090</v>
      </c>
      <c r="E5734" s="10" t="s">
        <v>1692</v>
      </c>
      <c r="F5734" s="10"/>
      <c r="G5734" s="10" t="s">
        <v>950</v>
      </c>
      <c r="I5734" s="10"/>
      <c r="J5734" s="10" t="s">
        <v>1307</v>
      </c>
      <c r="K5734" s="10" t="s">
        <v>22</v>
      </c>
      <c r="L5734">
        <v>93</v>
      </c>
    </row>
    <row r="5735" spans="1:12" x14ac:dyDescent="0.3">
      <c r="A5735" s="10" t="s">
        <v>1691</v>
      </c>
      <c r="B5735" s="10" t="s">
        <v>2818</v>
      </c>
      <c r="C5735" s="10" t="s">
        <v>3066</v>
      </c>
      <c r="D5735" s="10" t="s">
        <v>3090</v>
      </c>
      <c r="E5735" s="10" t="s">
        <v>1692</v>
      </c>
      <c r="F5735" s="10"/>
      <c r="G5735" s="10" t="s">
        <v>950</v>
      </c>
      <c r="I5735" s="10"/>
      <c r="J5735" s="10" t="s">
        <v>1307</v>
      </c>
      <c r="K5735" s="10" t="s">
        <v>23</v>
      </c>
      <c r="L5735">
        <v>121</v>
      </c>
    </row>
    <row r="5736" spans="1:12" x14ac:dyDescent="0.3">
      <c r="A5736" s="10" t="s">
        <v>1691</v>
      </c>
      <c r="B5736" s="10" t="s">
        <v>2818</v>
      </c>
      <c r="C5736" s="10" t="s">
        <v>3066</v>
      </c>
      <c r="D5736" s="10" t="s">
        <v>3090</v>
      </c>
      <c r="E5736" s="10" t="s">
        <v>1692</v>
      </c>
      <c r="F5736" s="10"/>
      <c r="G5736" s="10" t="s">
        <v>950</v>
      </c>
      <c r="I5736" s="10"/>
      <c r="J5736" s="10" t="s">
        <v>1307</v>
      </c>
      <c r="K5736" s="10" t="s">
        <v>24</v>
      </c>
      <c r="L5736">
        <v>154</v>
      </c>
    </row>
    <row r="5737" spans="1:12" x14ac:dyDescent="0.3">
      <c r="A5737" s="10" t="s">
        <v>1691</v>
      </c>
      <c r="B5737" s="10" t="s">
        <v>2818</v>
      </c>
      <c r="C5737" s="10" t="s">
        <v>3066</v>
      </c>
      <c r="D5737" s="10" t="s">
        <v>3090</v>
      </c>
      <c r="E5737" s="10" t="s">
        <v>1692</v>
      </c>
      <c r="F5737" s="10"/>
      <c r="G5737" s="10" t="s">
        <v>950</v>
      </c>
      <c r="I5737" s="10"/>
      <c r="J5737" s="10" t="s">
        <v>1307</v>
      </c>
      <c r="K5737" s="10" t="s">
        <v>25</v>
      </c>
      <c r="L5737">
        <v>111</v>
      </c>
    </row>
    <row r="5738" spans="1:12" x14ac:dyDescent="0.3">
      <c r="A5738" s="10" t="s">
        <v>1691</v>
      </c>
      <c r="B5738" s="10" t="s">
        <v>2818</v>
      </c>
      <c r="C5738" s="10" t="s">
        <v>3066</v>
      </c>
      <c r="D5738" s="10" t="s">
        <v>3090</v>
      </c>
      <c r="E5738" s="10" t="s">
        <v>1692</v>
      </c>
      <c r="F5738" s="10"/>
      <c r="G5738" s="10" t="s">
        <v>950</v>
      </c>
      <c r="I5738" s="10"/>
      <c r="J5738" s="10" t="s">
        <v>1307</v>
      </c>
      <c r="K5738" s="10" t="s">
        <v>26</v>
      </c>
      <c r="L5738">
        <v>57</v>
      </c>
    </row>
    <row r="5739" spans="1:12" x14ac:dyDescent="0.3">
      <c r="A5739" s="10" t="s">
        <v>1691</v>
      </c>
      <c r="B5739" s="10" t="s">
        <v>2818</v>
      </c>
      <c r="C5739" s="10" t="s">
        <v>3066</v>
      </c>
      <c r="D5739" s="10" t="s">
        <v>3090</v>
      </c>
      <c r="E5739" s="10" t="s">
        <v>1692</v>
      </c>
      <c r="F5739" s="10"/>
      <c r="G5739" s="10" t="s">
        <v>950</v>
      </c>
      <c r="I5739" s="10"/>
      <c r="J5739" s="10" t="s">
        <v>1307</v>
      </c>
      <c r="K5739" s="10" t="s">
        <v>27</v>
      </c>
      <c r="L5739">
        <v>63</v>
      </c>
    </row>
    <row r="5740" spans="1:12" x14ac:dyDescent="0.3">
      <c r="A5740" s="10" t="s">
        <v>1691</v>
      </c>
      <c r="B5740" s="10" t="s">
        <v>2818</v>
      </c>
      <c r="C5740" s="10" t="s">
        <v>3066</v>
      </c>
      <c r="D5740" s="10" t="s">
        <v>3090</v>
      </c>
      <c r="E5740" s="10" t="s">
        <v>1692</v>
      </c>
      <c r="F5740" s="10"/>
      <c r="G5740" s="10" t="s">
        <v>950</v>
      </c>
      <c r="I5740" s="10"/>
      <c r="J5740" s="10" t="s">
        <v>1307</v>
      </c>
      <c r="K5740" s="10" t="s">
        <v>28</v>
      </c>
      <c r="L5740">
        <v>49</v>
      </c>
    </row>
    <row r="5741" spans="1:12" x14ac:dyDescent="0.3">
      <c r="A5741" s="10" t="s">
        <v>1693</v>
      </c>
      <c r="B5741" s="10" t="s">
        <v>2818</v>
      </c>
      <c r="C5741" s="10" t="s">
        <v>3066</v>
      </c>
      <c r="D5741" s="10" t="s">
        <v>3090</v>
      </c>
      <c r="E5741" s="10" t="s">
        <v>1694</v>
      </c>
      <c r="F5741" s="10"/>
      <c r="G5741" s="10" t="s">
        <v>950</v>
      </c>
      <c r="I5741" s="10"/>
      <c r="J5741" s="10" t="s">
        <v>1307</v>
      </c>
      <c r="K5741" s="10" t="s">
        <v>22</v>
      </c>
      <c r="L5741">
        <v>12</v>
      </c>
    </row>
    <row r="5742" spans="1:12" x14ac:dyDescent="0.3">
      <c r="A5742" s="10" t="s">
        <v>1693</v>
      </c>
      <c r="B5742" s="10" t="s">
        <v>2818</v>
      </c>
      <c r="C5742" s="10" t="s">
        <v>3066</v>
      </c>
      <c r="D5742" s="10" t="s">
        <v>3090</v>
      </c>
      <c r="E5742" s="10" t="s">
        <v>1694</v>
      </c>
      <c r="F5742" s="10"/>
      <c r="G5742" s="10" t="s">
        <v>950</v>
      </c>
      <c r="I5742" s="10"/>
      <c r="J5742" s="10" t="s">
        <v>1307</v>
      </c>
      <c r="K5742" s="10" t="s">
        <v>23</v>
      </c>
      <c r="L5742">
        <v>18</v>
      </c>
    </row>
    <row r="5743" spans="1:12" x14ac:dyDescent="0.3">
      <c r="A5743" s="10" t="s">
        <v>1693</v>
      </c>
      <c r="B5743" s="10" t="s">
        <v>2818</v>
      </c>
      <c r="C5743" s="10" t="s">
        <v>3066</v>
      </c>
      <c r="D5743" s="10" t="s">
        <v>3090</v>
      </c>
      <c r="E5743" s="10" t="s">
        <v>1694</v>
      </c>
      <c r="F5743" s="10"/>
      <c r="G5743" s="10" t="s">
        <v>950</v>
      </c>
      <c r="I5743" s="10"/>
      <c r="J5743" s="10" t="s">
        <v>1307</v>
      </c>
      <c r="K5743" s="10" t="s">
        <v>24</v>
      </c>
      <c r="L5743">
        <v>17</v>
      </c>
    </row>
    <row r="5744" spans="1:12" x14ac:dyDescent="0.3">
      <c r="A5744" s="10" t="s">
        <v>1693</v>
      </c>
      <c r="B5744" s="10" t="s">
        <v>2818</v>
      </c>
      <c r="C5744" s="10" t="s">
        <v>3066</v>
      </c>
      <c r="D5744" s="10" t="s">
        <v>3090</v>
      </c>
      <c r="E5744" s="10" t="s">
        <v>1694</v>
      </c>
      <c r="F5744" s="10"/>
      <c r="G5744" s="10" t="s">
        <v>950</v>
      </c>
      <c r="I5744" s="10"/>
      <c r="J5744" s="10" t="s">
        <v>1307</v>
      </c>
      <c r="K5744" s="10" t="s">
        <v>25</v>
      </c>
      <c r="L5744">
        <v>21</v>
      </c>
    </row>
    <row r="5745" spans="1:12" x14ac:dyDescent="0.3">
      <c r="A5745" s="10" t="s">
        <v>1693</v>
      </c>
      <c r="B5745" s="10" t="s">
        <v>2818</v>
      </c>
      <c r="C5745" s="10" t="s">
        <v>3066</v>
      </c>
      <c r="D5745" s="10" t="s">
        <v>3090</v>
      </c>
      <c r="E5745" s="10" t="s">
        <v>1694</v>
      </c>
      <c r="F5745" s="10"/>
      <c r="G5745" s="10" t="s">
        <v>950</v>
      </c>
      <c r="I5745" s="10"/>
      <c r="J5745" s="10" t="s">
        <v>1307</v>
      </c>
      <c r="K5745" s="10" t="s">
        <v>26</v>
      </c>
      <c r="L5745">
        <v>20</v>
      </c>
    </row>
    <row r="5746" spans="1:12" x14ac:dyDescent="0.3">
      <c r="A5746" s="10" t="s">
        <v>1693</v>
      </c>
      <c r="B5746" s="10" t="s">
        <v>2818</v>
      </c>
      <c r="C5746" s="10" t="s">
        <v>3066</v>
      </c>
      <c r="D5746" s="10" t="s">
        <v>3090</v>
      </c>
      <c r="E5746" s="10" t="s">
        <v>1694</v>
      </c>
      <c r="F5746" s="10"/>
      <c r="G5746" s="10" t="s">
        <v>950</v>
      </c>
      <c r="I5746" s="10"/>
      <c r="J5746" s="10" t="s">
        <v>1307</v>
      </c>
      <c r="K5746" s="10" t="s">
        <v>27</v>
      </c>
      <c r="L5746">
        <v>22</v>
      </c>
    </row>
    <row r="5747" spans="1:12" x14ac:dyDescent="0.3">
      <c r="A5747" s="10" t="s">
        <v>1693</v>
      </c>
      <c r="B5747" s="10" t="s">
        <v>2818</v>
      </c>
      <c r="C5747" s="10" t="s">
        <v>3066</v>
      </c>
      <c r="D5747" s="10" t="s">
        <v>3090</v>
      </c>
      <c r="E5747" s="10" t="s">
        <v>1694</v>
      </c>
      <c r="F5747" s="10"/>
      <c r="G5747" s="10" t="s">
        <v>950</v>
      </c>
      <c r="I5747" s="10"/>
      <c r="J5747" s="10" t="s">
        <v>1307</v>
      </c>
      <c r="K5747" s="10" t="s">
        <v>28</v>
      </c>
      <c r="L5747">
        <v>30</v>
      </c>
    </row>
    <row r="5748" spans="1:12" x14ac:dyDescent="0.3">
      <c r="A5748" s="10" t="s">
        <v>1695</v>
      </c>
      <c r="B5748" s="10" t="s">
        <v>2818</v>
      </c>
      <c r="C5748" s="10" t="s">
        <v>3066</v>
      </c>
      <c r="D5748" s="10" t="s">
        <v>3090</v>
      </c>
      <c r="E5748" s="10" t="s">
        <v>1696</v>
      </c>
      <c r="F5748" s="10"/>
      <c r="G5748" s="10" t="s">
        <v>950</v>
      </c>
      <c r="I5748" s="10"/>
      <c r="J5748" s="10" t="s">
        <v>1307</v>
      </c>
      <c r="K5748" s="10" t="s">
        <v>22</v>
      </c>
      <c r="L5748">
        <v>0</v>
      </c>
    </row>
    <row r="5749" spans="1:12" x14ac:dyDescent="0.3">
      <c r="A5749" s="10" t="s">
        <v>1695</v>
      </c>
      <c r="B5749" s="10" t="s">
        <v>2818</v>
      </c>
      <c r="C5749" s="10" t="s">
        <v>3066</v>
      </c>
      <c r="D5749" s="10" t="s">
        <v>3090</v>
      </c>
      <c r="E5749" s="10" t="s">
        <v>1696</v>
      </c>
      <c r="F5749" s="10"/>
      <c r="G5749" s="10" t="s">
        <v>950</v>
      </c>
      <c r="I5749" s="10"/>
      <c r="J5749" s="10" t="s">
        <v>1307</v>
      </c>
      <c r="K5749" s="10" t="s">
        <v>23</v>
      </c>
      <c r="L5749">
        <v>0</v>
      </c>
    </row>
    <row r="5750" spans="1:12" x14ac:dyDescent="0.3">
      <c r="A5750" s="10" t="s">
        <v>1695</v>
      </c>
      <c r="B5750" s="10" t="s">
        <v>2818</v>
      </c>
      <c r="C5750" s="10" t="s">
        <v>3066</v>
      </c>
      <c r="D5750" s="10" t="s">
        <v>3090</v>
      </c>
      <c r="E5750" s="10" t="s">
        <v>1696</v>
      </c>
      <c r="F5750" s="10"/>
      <c r="G5750" s="10" t="s">
        <v>950</v>
      </c>
      <c r="I5750" s="10"/>
      <c r="J5750" s="10" t="s">
        <v>1307</v>
      </c>
      <c r="K5750" s="10" t="s">
        <v>24</v>
      </c>
      <c r="L5750">
        <v>0</v>
      </c>
    </row>
    <row r="5751" spans="1:12" x14ac:dyDescent="0.3">
      <c r="A5751" s="10" t="s">
        <v>1695</v>
      </c>
      <c r="B5751" s="10" t="s">
        <v>2818</v>
      </c>
      <c r="C5751" s="10" t="s">
        <v>3066</v>
      </c>
      <c r="D5751" s="10" t="s">
        <v>3090</v>
      </c>
      <c r="E5751" s="10" t="s">
        <v>1696</v>
      </c>
      <c r="F5751" s="10"/>
      <c r="G5751" s="10" t="s">
        <v>950</v>
      </c>
      <c r="I5751" s="10"/>
      <c r="J5751" s="10" t="s">
        <v>1307</v>
      </c>
      <c r="K5751" s="10" t="s">
        <v>25</v>
      </c>
      <c r="L5751">
        <v>0</v>
      </c>
    </row>
    <row r="5752" spans="1:12" x14ac:dyDescent="0.3">
      <c r="A5752" s="10" t="s">
        <v>1695</v>
      </c>
      <c r="B5752" s="10" t="s">
        <v>2818</v>
      </c>
      <c r="C5752" s="10" t="s">
        <v>3066</v>
      </c>
      <c r="D5752" s="10" t="s">
        <v>3090</v>
      </c>
      <c r="E5752" s="10" t="s">
        <v>1696</v>
      </c>
      <c r="F5752" s="10"/>
      <c r="G5752" s="10" t="s">
        <v>950</v>
      </c>
      <c r="I5752" s="10"/>
      <c r="J5752" s="10" t="s">
        <v>1307</v>
      </c>
      <c r="K5752" s="10" t="s">
        <v>26</v>
      </c>
      <c r="L5752">
        <v>2</v>
      </c>
    </row>
    <row r="5753" spans="1:12" x14ac:dyDescent="0.3">
      <c r="A5753" s="10" t="s">
        <v>1695</v>
      </c>
      <c r="B5753" s="10" t="s">
        <v>2818</v>
      </c>
      <c r="C5753" s="10" t="s">
        <v>3066</v>
      </c>
      <c r="D5753" s="10" t="s">
        <v>3090</v>
      </c>
      <c r="E5753" s="10" t="s">
        <v>1696</v>
      </c>
      <c r="F5753" s="10"/>
      <c r="G5753" s="10" t="s">
        <v>950</v>
      </c>
      <c r="I5753" s="10"/>
      <c r="J5753" s="10" t="s">
        <v>1307</v>
      </c>
      <c r="K5753" s="10" t="s">
        <v>27</v>
      </c>
      <c r="L5753">
        <v>2</v>
      </c>
    </row>
    <row r="5754" spans="1:12" x14ac:dyDescent="0.3">
      <c r="A5754" s="10" t="s">
        <v>1695</v>
      </c>
      <c r="B5754" s="10" t="s">
        <v>2818</v>
      </c>
      <c r="C5754" s="10" t="s">
        <v>3066</v>
      </c>
      <c r="D5754" s="10" t="s">
        <v>3090</v>
      </c>
      <c r="E5754" s="10" t="s">
        <v>1696</v>
      </c>
      <c r="F5754" s="10"/>
      <c r="G5754" s="10" t="s">
        <v>950</v>
      </c>
      <c r="I5754" s="10"/>
      <c r="J5754" s="10" t="s">
        <v>1307</v>
      </c>
      <c r="K5754" s="10" t="s">
        <v>28</v>
      </c>
      <c r="L5754">
        <v>2</v>
      </c>
    </row>
    <row r="5755" spans="1:12" x14ac:dyDescent="0.3">
      <c r="A5755" s="10" t="s">
        <v>1697</v>
      </c>
      <c r="B5755" s="10" t="s">
        <v>2818</v>
      </c>
      <c r="C5755" s="10" t="s">
        <v>3066</v>
      </c>
      <c r="D5755" s="10" t="s">
        <v>3090</v>
      </c>
      <c r="E5755" s="10" t="s">
        <v>1698</v>
      </c>
      <c r="F5755" s="10"/>
      <c r="G5755" s="10" t="s">
        <v>950</v>
      </c>
      <c r="I5755" s="10"/>
      <c r="J5755" s="10" t="s">
        <v>1307</v>
      </c>
      <c r="K5755" s="10" t="s">
        <v>22</v>
      </c>
      <c r="L5755">
        <v>439</v>
      </c>
    </row>
    <row r="5756" spans="1:12" x14ac:dyDescent="0.3">
      <c r="A5756" s="10" t="s">
        <v>1697</v>
      </c>
      <c r="B5756" s="10" t="s">
        <v>2818</v>
      </c>
      <c r="C5756" s="10" t="s">
        <v>3066</v>
      </c>
      <c r="D5756" s="10" t="s">
        <v>3090</v>
      </c>
      <c r="E5756" s="10" t="s">
        <v>1698</v>
      </c>
      <c r="F5756" s="10"/>
      <c r="G5756" s="10" t="s">
        <v>950</v>
      </c>
      <c r="I5756" s="10"/>
      <c r="J5756" s="10" t="s">
        <v>1307</v>
      </c>
      <c r="K5756" s="10" t="s">
        <v>23</v>
      </c>
      <c r="L5756">
        <v>600</v>
      </c>
    </row>
    <row r="5757" spans="1:12" x14ac:dyDescent="0.3">
      <c r="A5757" s="10" t="s">
        <v>1697</v>
      </c>
      <c r="B5757" s="10" t="s">
        <v>2818</v>
      </c>
      <c r="C5757" s="10" t="s">
        <v>3066</v>
      </c>
      <c r="D5757" s="10" t="s">
        <v>3090</v>
      </c>
      <c r="E5757" s="10" t="s">
        <v>1698</v>
      </c>
      <c r="F5757" s="10"/>
      <c r="G5757" s="10" t="s">
        <v>950</v>
      </c>
      <c r="I5757" s="10"/>
      <c r="J5757" s="10" t="s">
        <v>1307</v>
      </c>
      <c r="K5757" s="10" t="s">
        <v>24</v>
      </c>
      <c r="L5757">
        <v>865</v>
      </c>
    </row>
    <row r="5758" spans="1:12" x14ac:dyDescent="0.3">
      <c r="A5758" s="10" t="s">
        <v>1697</v>
      </c>
      <c r="B5758" s="10" t="s">
        <v>2818</v>
      </c>
      <c r="C5758" s="10" t="s">
        <v>3066</v>
      </c>
      <c r="D5758" s="10" t="s">
        <v>3090</v>
      </c>
      <c r="E5758" s="10" t="s">
        <v>1698</v>
      </c>
      <c r="F5758" s="10"/>
      <c r="G5758" s="10" t="s">
        <v>950</v>
      </c>
      <c r="I5758" s="10"/>
      <c r="J5758" s="10" t="s">
        <v>1307</v>
      </c>
      <c r="K5758" s="10" t="s">
        <v>25</v>
      </c>
      <c r="L5758">
        <v>916</v>
      </c>
    </row>
    <row r="5759" spans="1:12" x14ac:dyDescent="0.3">
      <c r="A5759" s="10" t="s">
        <v>1697</v>
      </c>
      <c r="B5759" s="10" t="s">
        <v>2818</v>
      </c>
      <c r="C5759" s="10" t="s">
        <v>3066</v>
      </c>
      <c r="D5759" s="10" t="s">
        <v>3090</v>
      </c>
      <c r="E5759" s="10" t="s">
        <v>1698</v>
      </c>
      <c r="F5759" s="10"/>
      <c r="G5759" s="10" t="s">
        <v>950</v>
      </c>
      <c r="I5759" s="10"/>
      <c r="J5759" s="10" t="s">
        <v>1307</v>
      </c>
      <c r="K5759" s="10" t="s">
        <v>26</v>
      </c>
      <c r="L5759">
        <v>872</v>
      </c>
    </row>
    <row r="5760" spans="1:12" x14ac:dyDescent="0.3">
      <c r="A5760" s="10" t="s">
        <v>1697</v>
      </c>
      <c r="B5760" s="10" t="s">
        <v>2818</v>
      </c>
      <c r="C5760" s="10" t="s">
        <v>3066</v>
      </c>
      <c r="D5760" s="10" t="s">
        <v>3090</v>
      </c>
      <c r="E5760" s="10" t="s">
        <v>1698</v>
      </c>
      <c r="F5760" s="10"/>
      <c r="G5760" s="10" t="s">
        <v>950</v>
      </c>
      <c r="I5760" s="10"/>
      <c r="J5760" s="10" t="s">
        <v>1307</v>
      </c>
      <c r="K5760" s="10" t="s">
        <v>27</v>
      </c>
      <c r="L5760">
        <v>862</v>
      </c>
    </row>
    <row r="5761" spans="1:12" x14ac:dyDescent="0.3">
      <c r="A5761" s="10" t="s">
        <v>1697</v>
      </c>
      <c r="B5761" s="10" t="s">
        <v>2818</v>
      </c>
      <c r="C5761" s="10" t="s">
        <v>3066</v>
      </c>
      <c r="D5761" s="10" t="s">
        <v>3090</v>
      </c>
      <c r="E5761" s="10" t="s">
        <v>1698</v>
      </c>
      <c r="F5761" s="10"/>
      <c r="G5761" s="10" t="s">
        <v>950</v>
      </c>
      <c r="I5761" s="10"/>
      <c r="J5761" s="10" t="s">
        <v>1307</v>
      </c>
      <c r="K5761" s="10" t="s">
        <v>28</v>
      </c>
      <c r="L5761">
        <v>846</v>
      </c>
    </row>
    <row r="5762" spans="1:12" x14ac:dyDescent="0.3">
      <c r="A5762" s="10" t="s">
        <v>1699</v>
      </c>
      <c r="B5762" s="10" t="s">
        <v>2818</v>
      </c>
      <c r="C5762" s="10" t="s">
        <v>3066</v>
      </c>
      <c r="D5762" s="10" t="s">
        <v>3082</v>
      </c>
      <c r="E5762" s="10" t="s">
        <v>1700</v>
      </c>
      <c r="F5762" s="10"/>
      <c r="G5762" s="10" t="s">
        <v>950</v>
      </c>
      <c r="I5762" s="10"/>
      <c r="J5762" s="10" t="s">
        <v>1307</v>
      </c>
      <c r="K5762" s="10" t="s">
        <v>22</v>
      </c>
      <c r="L5762">
        <v>0</v>
      </c>
    </row>
    <row r="5763" spans="1:12" x14ac:dyDescent="0.3">
      <c r="A5763" s="10" t="s">
        <v>1699</v>
      </c>
      <c r="B5763" s="10" t="s">
        <v>2818</v>
      </c>
      <c r="C5763" s="10" t="s">
        <v>3066</v>
      </c>
      <c r="D5763" s="10" t="s">
        <v>3082</v>
      </c>
      <c r="E5763" s="10" t="s">
        <v>1700</v>
      </c>
      <c r="F5763" s="10"/>
      <c r="G5763" s="10" t="s">
        <v>950</v>
      </c>
      <c r="I5763" s="10"/>
      <c r="J5763" s="10" t="s">
        <v>1307</v>
      </c>
      <c r="K5763" s="10" t="s">
        <v>23</v>
      </c>
      <c r="L5763">
        <v>0</v>
      </c>
    </row>
    <row r="5764" spans="1:12" x14ac:dyDescent="0.3">
      <c r="A5764" s="10" t="s">
        <v>1699</v>
      </c>
      <c r="B5764" s="10" t="s">
        <v>2818</v>
      </c>
      <c r="C5764" s="10" t="s">
        <v>3066</v>
      </c>
      <c r="D5764" s="10" t="s">
        <v>3082</v>
      </c>
      <c r="E5764" s="10" t="s">
        <v>1700</v>
      </c>
      <c r="F5764" s="10"/>
      <c r="G5764" s="10" t="s">
        <v>950</v>
      </c>
      <c r="I5764" s="10"/>
      <c r="J5764" s="10" t="s">
        <v>1307</v>
      </c>
      <c r="K5764" s="10" t="s">
        <v>24</v>
      </c>
      <c r="L5764">
        <v>0</v>
      </c>
    </row>
    <row r="5765" spans="1:12" x14ac:dyDescent="0.3">
      <c r="A5765" s="10" t="s">
        <v>1699</v>
      </c>
      <c r="B5765" s="10" t="s">
        <v>2818</v>
      </c>
      <c r="C5765" s="10" t="s">
        <v>3066</v>
      </c>
      <c r="D5765" s="10" t="s">
        <v>3082</v>
      </c>
      <c r="E5765" s="10" t="s">
        <v>1700</v>
      </c>
      <c r="F5765" s="10"/>
      <c r="G5765" s="10" t="s">
        <v>950</v>
      </c>
      <c r="I5765" s="10"/>
      <c r="J5765" s="10" t="s">
        <v>1307</v>
      </c>
      <c r="K5765" s="10" t="s">
        <v>25</v>
      </c>
      <c r="L5765">
        <v>0</v>
      </c>
    </row>
    <row r="5766" spans="1:12" x14ac:dyDescent="0.3">
      <c r="A5766" s="10" t="s">
        <v>1699</v>
      </c>
      <c r="B5766" s="10" t="s">
        <v>2818</v>
      </c>
      <c r="C5766" s="10" t="s">
        <v>3066</v>
      </c>
      <c r="D5766" s="10" t="s">
        <v>3082</v>
      </c>
      <c r="E5766" s="10" t="s">
        <v>1700</v>
      </c>
      <c r="F5766" s="10"/>
      <c r="G5766" s="10" t="s">
        <v>950</v>
      </c>
      <c r="I5766" s="10"/>
      <c r="J5766" s="10" t="s">
        <v>1307</v>
      </c>
      <c r="K5766" s="10" t="s">
        <v>26</v>
      </c>
      <c r="L5766">
        <v>0</v>
      </c>
    </row>
    <row r="5767" spans="1:12" x14ac:dyDescent="0.3">
      <c r="A5767" s="10" t="s">
        <v>1699</v>
      </c>
      <c r="B5767" s="10" t="s">
        <v>2818</v>
      </c>
      <c r="C5767" s="10" t="s">
        <v>3066</v>
      </c>
      <c r="D5767" s="10" t="s">
        <v>3082</v>
      </c>
      <c r="E5767" s="10" t="s">
        <v>1700</v>
      </c>
      <c r="F5767" s="10"/>
      <c r="G5767" s="10" t="s">
        <v>950</v>
      </c>
      <c r="I5767" s="10"/>
      <c r="J5767" s="10" t="s">
        <v>1307</v>
      </c>
      <c r="K5767" s="10" t="s">
        <v>27</v>
      </c>
      <c r="L5767">
        <v>0</v>
      </c>
    </row>
    <row r="5768" spans="1:12" x14ac:dyDescent="0.3">
      <c r="A5768" s="10" t="s">
        <v>1699</v>
      </c>
      <c r="B5768" s="10" t="s">
        <v>2818</v>
      </c>
      <c r="C5768" s="10" t="s">
        <v>3066</v>
      </c>
      <c r="D5768" s="10" t="s">
        <v>3082</v>
      </c>
      <c r="E5768" s="10" t="s">
        <v>1700</v>
      </c>
      <c r="F5768" s="10"/>
      <c r="G5768" s="10" t="s">
        <v>950</v>
      </c>
      <c r="I5768" s="10"/>
      <c r="J5768" s="10" t="s">
        <v>1307</v>
      </c>
      <c r="K5768" s="10" t="s">
        <v>28</v>
      </c>
      <c r="L5768">
        <v>3</v>
      </c>
    </row>
    <row r="5769" spans="1:12" x14ac:dyDescent="0.3">
      <c r="A5769" s="10" t="s">
        <v>1701</v>
      </c>
      <c r="B5769" s="10" t="s">
        <v>2818</v>
      </c>
      <c r="C5769" s="10" t="s">
        <v>3066</v>
      </c>
      <c r="D5769" s="10" t="s">
        <v>3090</v>
      </c>
      <c r="E5769" s="10" t="s">
        <v>1702</v>
      </c>
      <c r="F5769" s="10"/>
      <c r="G5769" s="10" t="s">
        <v>950</v>
      </c>
      <c r="I5769" s="10"/>
      <c r="J5769" s="10" t="s">
        <v>1307</v>
      </c>
      <c r="K5769" s="10" t="s">
        <v>22</v>
      </c>
      <c r="L5769">
        <v>2</v>
      </c>
    </row>
    <row r="5770" spans="1:12" x14ac:dyDescent="0.3">
      <c r="A5770" s="10" t="s">
        <v>1701</v>
      </c>
      <c r="B5770" s="10" t="s">
        <v>2818</v>
      </c>
      <c r="C5770" s="10" t="s">
        <v>3066</v>
      </c>
      <c r="D5770" s="10" t="s">
        <v>3090</v>
      </c>
      <c r="E5770" s="10" t="s">
        <v>1702</v>
      </c>
      <c r="F5770" s="10"/>
      <c r="G5770" s="10" t="s">
        <v>950</v>
      </c>
      <c r="I5770" s="10"/>
      <c r="J5770" s="10" t="s">
        <v>1307</v>
      </c>
      <c r="K5770" s="10" t="s">
        <v>23</v>
      </c>
      <c r="L5770">
        <v>3</v>
      </c>
    </row>
    <row r="5771" spans="1:12" x14ac:dyDescent="0.3">
      <c r="A5771" s="10" t="s">
        <v>1701</v>
      </c>
      <c r="B5771" s="10" t="s">
        <v>2818</v>
      </c>
      <c r="C5771" s="10" t="s">
        <v>3066</v>
      </c>
      <c r="D5771" s="10" t="s">
        <v>3090</v>
      </c>
      <c r="E5771" s="10" t="s">
        <v>1702</v>
      </c>
      <c r="F5771" s="10"/>
      <c r="G5771" s="10" t="s">
        <v>950</v>
      </c>
      <c r="I5771" s="10"/>
      <c r="J5771" s="10" t="s">
        <v>1307</v>
      </c>
      <c r="K5771" s="10" t="s">
        <v>24</v>
      </c>
      <c r="L5771">
        <v>2</v>
      </c>
    </row>
    <row r="5772" spans="1:12" x14ac:dyDescent="0.3">
      <c r="A5772" s="10" t="s">
        <v>1701</v>
      </c>
      <c r="B5772" s="10" t="s">
        <v>2818</v>
      </c>
      <c r="C5772" s="10" t="s">
        <v>3066</v>
      </c>
      <c r="D5772" s="10" t="s">
        <v>3090</v>
      </c>
      <c r="E5772" s="10" t="s">
        <v>1702</v>
      </c>
      <c r="F5772" s="10"/>
      <c r="G5772" s="10" t="s">
        <v>950</v>
      </c>
      <c r="I5772" s="10"/>
      <c r="J5772" s="10" t="s">
        <v>1307</v>
      </c>
      <c r="K5772" s="10" t="s">
        <v>25</v>
      </c>
      <c r="L5772">
        <v>5</v>
      </c>
    </row>
    <row r="5773" spans="1:12" x14ac:dyDescent="0.3">
      <c r="A5773" s="10" t="s">
        <v>1701</v>
      </c>
      <c r="B5773" s="10" t="s">
        <v>2818</v>
      </c>
      <c r="C5773" s="10" t="s">
        <v>3066</v>
      </c>
      <c r="D5773" s="10" t="s">
        <v>3090</v>
      </c>
      <c r="E5773" s="10" t="s">
        <v>1702</v>
      </c>
      <c r="F5773" s="10"/>
      <c r="G5773" s="10" t="s">
        <v>950</v>
      </c>
      <c r="I5773" s="10"/>
      <c r="J5773" s="10" t="s">
        <v>1307</v>
      </c>
      <c r="K5773" s="10" t="s">
        <v>26</v>
      </c>
      <c r="L5773">
        <v>8</v>
      </c>
    </row>
    <row r="5774" spans="1:12" x14ac:dyDescent="0.3">
      <c r="A5774" s="10" t="s">
        <v>1701</v>
      </c>
      <c r="B5774" s="10" t="s">
        <v>2818</v>
      </c>
      <c r="C5774" s="10" t="s">
        <v>3066</v>
      </c>
      <c r="D5774" s="10" t="s">
        <v>3090</v>
      </c>
      <c r="E5774" s="10" t="s">
        <v>1702</v>
      </c>
      <c r="F5774" s="10"/>
      <c r="G5774" s="10" t="s">
        <v>950</v>
      </c>
      <c r="I5774" s="10"/>
      <c r="J5774" s="10" t="s">
        <v>1307</v>
      </c>
      <c r="K5774" s="10" t="s">
        <v>27</v>
      </c>
      <c r="L5774">
        <v>5</v>
      </c>
    </row>
    <row r="5775" spans="1:12" x14ac:dyDescent="0.3">
      <c r="A5775" s="10" t="s">
        <v>1701</v>
      </c>
      <c r="B5775" s="10" t="s">
        <v>2818</v>
      </c>
      <c r="C5775" s="10" t="s">
        <v>3066</v>
      </c>
      <c r="D5775" s="10" t="s">
        <v>3090</v>
      </c>
      <c r="E5775" s="10" t="s">
        <v>1702</v>
      </c>
      <c r="F5775" s="10"/>
      <c r="G5775" s="10" t="s">
        <v>950</v>
      </c>
      <c r="I5775" s="10"/>
      <c r="J5775" s="10" t="s">
        <v>1307</v>
      </c>
      <c r="K5775" s="10" t="s">
        <v>28</v>
      </c>
      <c r="L5775">
        <v>6</v>
      </c>
    </row>
    <row r="5776" spans="1:12" x14ac:dyDescent="0.3">
      <c r="A5776" s="10" t="s">
        <v>1703</v>
      </c>
      <c r="B5776" s="10" t="s">
        <v>2818</v>
      </c>
      <c r="C5776" s="10" t="s">
        <v>3066</v>
      </c>
      <c r="D5776" s="10" t="s">
        <v>3090</v>
      </c>
      <c r="E5776" s="10" t="s">
        <v>1704</v>
      </c>
      <c r="F5776" s="10"/>
      <c r="G5776" s="10" t="s">
        <v>950</v>
      </c>
      <c r="I5776" s="10"/>
      <c r="J5776" s="10" t="s">
        <v>1307</v>
      </c>
      <c r="K5776" s="10" t="s">
        <v>22</v>
      </c>
      <c r="L5776">
        <v>2207</v>
      </c>
    </row>
    <row r="5777" spans="1:12" x14ac:dyDescent="0.3">
      <c r="A5777" s="10" t="s">
        <v>1703</v>
      </c>
      <c r="B5777" s="10" t="s">
        <v>2818</v>
      </c>
      <c r="C5777" s="10" t="s">
        <v>3066</v>
      </c>
      <c r="D5777" s="10" t="s">
        <v>3090</v>
      </c>
      <c r="E5777" s="10" t="s">
        <v>1704</v>
      </c>
      <c r="F5777" s="10"/>
      <c r="G5777" s="10" t="s">
        <v>950</v>
      </c>
      <c r="I5777" s="10"/>
      <c r="J5777" s="10" t="s">
        <v>1307</v>
      </c>
      <c r="K5777" s="10" t="s">
        <v>23</v>
      </c>
      <c r="L5777">
        <v>2453</v>
      </c>
    </row>
    <row r="5778" spans="1:12" x14ac:dyDescent="0.3">
      <c r="A5778" s="10" t="s">
        <v>1703</v>
      </c>
      <c r="B5778" s="10" t="s">
        <v>2818</v>
      </c>
      <c r="C5778" s="10" t="s">
        <v>3066</v>
      </c>
      <c r="D5778" s="10" t="s">
        <v>3090</v>
      </c>
      <c r="E5778" s="10" t="s">
        <v>1704</v>
      </c>
      <c r="F5778" s="10"/>
      <c r="G5778" s="10" t="s">
        <v>950</v>
      </c>
      <c r="I5778" s="10"/>
      <c r="J5778" s="10" t="s">
        <v>1307</v>
      </c>
      <c r="K5778" s="10" t="s">
        <v>24</v>
      </c>
      <c r="L5778">
        <v>2461</v>
      </c>
    </row>
    <row r="5779" spans="1:12" x14ac:dyDescent="0.3">
      <c r="A5779" s="10" t="s">
        <v>1703</v>
      </c>
      <c r="B5779" s="10" t="s">
        <v>2818</v>
      </c>
      <c r="C5779" s="10" t="s">
        <v>3066</v>
      </c>
      <c r="D5779" s="10" t="s">
        <v>3090</v>
      </c>
      <c r="E5779" s="10" t="s">
        <v>1704</v>
      </c>
      <c r="F5779" s="10"/>
      <c r="G5779" s="10" t="s">
        <v>950</v>
      </c>
      <c r="I5779" s="10"/>
      <c r="J5779" s="10" t="s">
        <v>1307</v>
      </c>
      <c r="K5779" s="10" t="s">
        <v>25</v>
      </c>
      <c r="L5779">
        <v>2272</v>
      </c>
    </row>
    <row r="5780" spans="1:12" x14ac:dyDescent="0.3">
      <c r="A5780" s="10" t="s">
        <v>1703</v>
      </c>
      <c r="B5780" s="10" t="s">
        <v>2818</v>
      </c>
      <c r="C5780" s="10" t="s">
        <v>3066</v>
      </c>
      <c r="D5780" s="10" t="s">
        <v>3090</v>
      </c>
      <c r="E5780" s="10" t="s">
        <v>1704</v>
      </c>
      <c r="F5780" s="10"/>
      <c r="G5780" s="10" t="s">
        <v>950</v>
      </c>
      <c r="I5780" s="10"/>
      <c r="J5780" s="10" t="s">
        <v>1307</v>
      </c>
      <c r="K5780" s="10" t="s">
        <v>26</v>
      </c>
      <c r="L5780">
        <v>2055</v>
      </c>
    </row>
    <row r="5781" spans="1:12" x14ac:dyDescent="0.3">
      <c r="A5781" s="10" t="s">
        <v>1703</v>
      </c>
      <c r="B5781" s="10" t="s">
        <v>2818</v>
      </c>
      <c r="C5781" s="10" t="s">
        <v>3066</v>
      </c>
      <c r="D5781" s="10" t="s">
        <v>3090</v>
      </c>
      <c r="E5781" s="10" t="s">
        <v>1704</v>
      </c>
      <c r="F5781" s="10"/>
      <c r="G5781" s="10" t="s">
        <v>950</v>
      </c>
      <c r="I5781" s="10"/>
      <c r="J5781" s="10" t="s">
        <v>1307</v>
      </c>
      <c r="K5781" s="10" t="s">
        <v>27</v>
      </c>
      <c r="L5781">
        <v>1998</v>
      </c>
    </row>
    <row r="5782" spans="1:12" x14ac:dyDescent="0.3">
      <c r="A5782" s="10" t="s">
        <v>1703</v>
      </c>
      <c r="B5782" s="10" t="s">
        <v>2818</v>
      </c>
      <c r="C5782" s="10" t="s">
        <v>3066</v>
      </c>
      <c r="D5782" s="10" t="s">
        <v>3090</v>
      </c>
      <c r="E5782" s="10" t="s">
        <v>1704</v>
      </c>
      <c r="F5782" s="10"/>
      <c r="G5782" s="10" t="s">
        <v>950</v>
      </c>
      <c r="I5782" s="10"/>
      <c r="J5782" s="10" t="s">
        <v>1307</v>
      </c>
      <c r="K5782" s="10" t="s">
        <v>28</v>
      </c>
      <c r="L5782">
        <v>1931</v>
      </c>
    </row>
    <row r="5783" spans="1:12" x14ac:dyDescent="0.3">
      <c r="A5783" s="10" t="s">
        <v>1705</v>
      </c>
      <c r="B5783" s="10" t="s">
        <v>2818</v>
      </c>
      <c r="C5783" s="10" t="s">
        <v>3066</v>
      </c>
      <c r="D5783" s="10" t="s">
        <v>3090</v>
      </c>
      <c r="E5783" s="10" t="s">
        <v>1706</v>
      </c>
      <c r="F5783" s="10"/>
      <c r="G5783" s="10" t="s">
        <v>950</v>
      </c>
      <c r="I5783" s="10"/>
      <c r="J5783" s="10" t="s">
        <v>1307</v>
      </c>
      <c r="K5783" s="10" t="s">
        <v>22</v>
      </c>
      <c r="L5783">
        <v>993</v>
      </c>
    </row>
    <row r="5784" spans="1:12" x14ac:dyDescent="0.3">
      <c r="A5784" s="10" t="s">
        <v>1705</v>
      </c>
      <c r="B5784" s="10" t="s">
        <v>2818</v>
      </c>
      <c r="C5784" s="10" t="s">
        <v>3066</v>
      </c>
      <c r="D5784" s="10" t="s">
        <v>3090</v>
      </c>
      <c r="E5784" s="10" t="s">
        <v>1706</v>
      </c>
      <c r="F5784" s="10"/>
      <c r="G5784" s="10" t="s">
        <v>950</v>
      </c>
      <c r="I5784" s="10"/>
      <c r="J5784" s="10" t="s">
        <v>1307</v>
      </c>
      <c r="K5784" s="10" t="s">
        <v>23</v>
      </c>
      <c r="L5784">
        <v>1073</v>
      </c>
    </row>
    <row r="5785" spans="1:12" x14ac:dyDescent="0.3">
      <c r="A5785" s="10" t="s">
        <v>1705</v>
      </c>
      <c r="B5785" s="10" t="s">
        <v>2818</v>
      </c>
      <c r="C5785" s="10" t="s">
        <v>3066</v>
      </c>
      <c r="D5785" s="10" t="s">
        <v>3090</v>
      </c>
      <c r="E5785" s="10" t="s">
        <v>1706</v>
      </c>
      <c r="F5785" s="10"/>
      <c r="G5785" s="10" t="s">
        <v>950</v>
      </c>
      <c r="I5785" s="10"/>
      <c r="J5785" s="10" t="s">
        <v>1307</v>
      </c>
      <c r="K5785" s="10" t="s">
        <v>24</v>
      </c>
      <c r="L5785">
        <v>1217</v>
      </c>
    </row>
    <row r="5786" spans="1:12" x14ac:dyDescent="0.3">
      <c r="A5786" s="10" t="s">
        <v>1705</v>
      </c>
      <c r="B5786" s="10" t="s">
        <v>2818</v>
      </c>
      <c r="C5786" s="10" t="s">
        <v>3066</v>
      </c>
      <c r="D5786" s="10" t="s">
        <v>3090</v>
      </c>
      <c r="E5786" s="10" t="s">
        <v>1706</v>
      </c>
      <c r="F5786" s="10"/>
      <c r="G5786" s="10" t="s">
        <v>950</v>
      </c>
      <c r="I5786" s="10"/>
      <c r="J5786" s="10" t="s">
        <v>1307</v>
      </c>
      <c r="K5786" s="10" t="s">
        <v>25</v>
      </c>
      <c r="L5786">
        <v>1287</v>
      </c>
    </row>
    <row r="5787" spans="1:12" x14ac:dyDescent="0.3">
      <c r="A5787" s="10" t="s">
        <v>1705</v>
      </c>
      <c r="B5787" s="10" t="s">
        <v>2818</v>
      </c>
      <c r="C5787" s="10" t="s">
        <v>3066</v>
      </c>
      <c r="D5787" s="10" t="s">
        <v>3090</v>
      </c>
      <c r="E5787" s="10" t="s">
        <v>1706</v>
      </c>
      <c r="F5787" s="10"/>
      <c r="G5787" s="10" t="s">
        <v>950</v>
      </c>
      <c r="I5787" s="10"/>
      <c r="J5787" s="10" t="s">
        <v>1307</v>
      </c>
      <c r="K5787" s="10" t="s">
        <v>26</v>
      </c>
      <c r="L5787">
        <v>1211</v>
      </c>
    </row>
    <row r="5788" spans="1:12" x14ac:dyDescent="0.3">
      <c r="A5788" s="10" t="s">
        <v>1705</v>
      </c>
      <c r="B5788" s="10" t="s">
        <v>2818</v>
      </c>
      <c r="C5788" s="10" t="s">
        <v>3066</v>
      </c>
      <c r="D5788" s="10" t="s">
        <v>3090</v>
      </c>
      <c r="E5788" s="10" t="s">
        <v>1706</v>
      </c>
      <c r="F5788" s="10"/>
      <c r="G5788" s="10" t="s">
        <v>950</v>
      </c>
      <c r="I5788" s="10"/>
      <c r="J5788" s="10" t="s">
        <v>1307</v>
      </c>
      <c r="K5788" s="10" t="s">
        <v>27</v>
      </c>
      <c r="L5788">
        <v>1396</v>
      </c>
    </row>
    <row r="5789" spans="1:12" x14ac:dyDescent="0.3">
      <c r="A5789" s="10" t="s">
        <v>1705</v>
      </c>
      <c r="B5789" s="10" t="s">
        <v>2818</v>
      </c>
      <c r="C5789" s="10" t="s">
        <v>3066</v>
      </c>
      <c r="D5789" s="10" t="s">
        <v>3090</v>
      </c>
      <c r="E5789" s="10" t="s">
        <v>1706</v>
      </c>
      <c r="F5789" s="10"/>
      <c r="G5789" s="10" t="s">
        <v>950</v>
      </c>
      <c r="I5789" s="10"/>
      <c r="J5789" s="10" t="s">
        <v>1307</v>
      </c>
      <c r="K5789" s="10" t="s">
        <v>28</v>
      </c>
      <c r="L5789">
        <v>1384</v>
      </c>
    </row>
    <row r="5790" spans="1:12" x14ac:dyDescent="0.3">
      <c r="A5790" s="10" t="s">
        <v>1707</v>
      </c>
      <c r="B5790" s="10" t="s">
        <v>2818</v>
      </c>
      <c r="C5790" s="10" t="s">
        <v>3066</v>
      </c>
      <c r="D5790" s="10" t="s">
        <v>3090</v>
      </c>
      <c r="E5790" s="10" t="s">
        <v>1708</v>
      </c>
      <c r="F5790" s="10"/>
      <c r="G5790" s="10" t="s">
        <v>950</v>
      </c>
      <c r="I5790" s="10"/>
      <c r="J5790" s="10" t="s">
        <v>1307</v>
      </c>
      <c r="K5790" s="10" t="s">
        <v>22</v>
      </c>
      <c r="L5790">
        <v>215</v>
      </c>
    </row>
    <row r="5791" spans="1:12" x14ac:dyDescent="0.3">
      <c r="A5791" s="10" t="s">
        <v>1707</v>
      </c>
      <c r="B5791" s="10" t="s">
        <v>2818</v>
      </c>
      <c r="C5791" s="10" t="s">
        <v>3066</v>
      </c>
      <c r="D5791" s="10" t="s">
        <v>3090</v>
      </c>
      <c r="E5791" s="10" t="s">
        <v>1708</v>
      </c>
      <c r="F5791" s="10"/>
      <c r="G5791" s="10" t="s">
        <v>950</v>
      </c>
      <c r="I5791" s="10"/>
      <c r="J5791" s="10" t="s">
        <v>1307</v>
      </c>
      <c r="K5791" s="10" t="s">
        <v>23</v>
      </c>
      <c r="L5791">
        <v>218</v>
      </c>
    </row>
    <row r="5792" spans="1:12" x14ac:dyDescent="0.3">
      <c r="A5792" s="10" t="s">
        <v>1707</v>
      </c>
      <c r="B5792" s="10" t="s">
        <v>2818</v>
      </c>
      <c r="C5792" s="10" t="s">
        <v>3066</v>
      </c>
      <c r="D5792" s="10" t="s">
        <v>3090</v>
      </c>
      <c r="E5792" s="10" t="s">
        <v>1708</v>
      </c>
      <c r="F5792" s="10"/>
      <c r="G5792" s="10" t="s">
        <v>950</v>
      </c>
      <c r="I5792" s="10"/>
      <c r="J5792" s="10" t="s">
        <v>1307</v>
      </c>
      <c r="K5792" s="10" t="s">
        <v>24</v>
      </c>
      <c r="L5792">
        <v>190</v>
      </c>
    </row>
    <row r="5793" spans="1:12" x14ac:dyDescent="0.3">
      <c r="A5793" s="10" t="s">
        <v>1707</v>
      </c>
      <c r="B5793" s="10" t="s">
        <v>2818</v>
      </c>
      <c r="C5793" s="10" t="s">
        <v>3066</v>
      </c>
      <c r="D5793" s="10" t="s">
        <v>3090</v>
      </c>
      <c r="E5793" s="10" t="s">
        <v>1708</v>
      </c>
      <c r="F5793" s="10"/>
      <c r="G5793" s="10" t="s">
        <v>950</v>
      </c>
      <c r="I5793" s="10"/>
      <c r="J5793" s="10" t="s">
        <v>1307</v>
      </c>
      <c r="K5793" s="10" t="s">
        <v>25</v>
      </c>
      <c r="L5793">
        <v>255</v>
      </c>
    </row>
    <row r="5794" spans="1:12" x14ac:dyDescent="0.3">
      <c r="A5794" s="10" t="s">
        <v>1707</v>
      </c>
      <c r="B5794" s="10" t="s">
        <v>2818</v>
      </c>
      <c r="C5794" s="10" t="s">
        <v>3066</v>
      </c>
      <c r="D5794" s="10" t="s">
        <v>3090</v>
      </c>
      <c r="E5794" s="10" t="s">
        <v>1708</v>
      </c>
      <c r="F5794" s="10"/>
      <c r="G5794" s="10" t="s">
        <v>950</v>
      </c>
      <c r="I5794" s="10"/>
      <c r="J5794" s="10" t="s">
        <v>1307</v>
      </c>
      <c r="K5794" s="10" t="s">
        <v>26</v>
      </c>
      <c r="L5794">
        <v>274</v>
      </c>
    </row>
    <row r="5795" spans="1:12" x14ac:dyDescent="0.3">
      <c r="A5795" s="10" t="s">
        <v>1707</v>
      </c>
      <c r="B5795" s="10" t="s">
        <v>2818</v>
      </c>
      <c r="C5795" s="10" t="s">
        <v>3066</v>
      </c>
      <c r="D5795" s="10" t="s">
        <v>3090</v>
      </c>
      <c r="E5795" s="10" t="s">
        <v>1708</v>
      </c>
      <c r="F5795" s="10"/>
      <c r="G5795" s="10" t="s">
        <v>950</v>
      </c>
      <c r="I5795" s="10"/>
      <c r="J5795" s="10" t="s">
        <v>1307</v>
      </c>
      <c r="K5795" s="10" t="s">
        <v>27</v>
      </c>
      <c r="L5795">
        <v>286</v>
      </c>
    </row>
    <row r="5796" spans="1:12" x14ac:dyDescent="0.3">
      <c r="A5796" s="10" t="s">
        <v>1707</v>
      </c>
      <c r="B5796" s="10" t="s">
        <v>2818</v>
      </c>
      <c r="C5796" s="10" t="s">
        <v>3066</v>
      </c>
      <c r="D5796" s="10" t="s">
        <v>3090</v>
      </c>
      <c r="E5796" s="10" t="s">
        <v>1708</v>
      </c>
      <c r="F5796" s="10"/>
      <c r="G5796" s="10" t="s">
        <v>950</v>
      </c>
      <c r="I5796" s="10"/>
      <c r="J5796" s="10" t="s">
        <v>1307</v>
      </c>
      <c r="K5796" s="10" t="s">
        <v>28</v>
      </c>
      <c r="L5796">
        <v>268</v>
      </c>
    </row>
    <row r="5797" spans="1:12" x14ac:dyDescent="0.3">
      <c r="A5797" s="10" t="s">
        <v>1709</v>
      </c>
      <c r="B5797" s="10" t="s">
        <v>2818</v>
      </c>
      <c r="C5797" s="10" t="s">
        <v>3066</v>
      </c>
      <c r="D5797" s="10" t="s">
        <v>3078</v>
      </c>
      <c r="E5797" s="10" t="s">
        <v>1710</v>
      </c>
      <c r="F5797" s="10"/>
      <c r="G5797" s="10" t="s">
        <v>950</v>
      </c>
      <c r="I5797" s="10"/>
      <c r="J5797" s="10" t="s">
        <v>1307</v>
      </c>
      <c r="K5797" s="10" t="s">
        <v>22</v>
      </c>
      <c r="L5797">
        <v>1300</v>
      </c>
    </row>
    <row r="5798" spans="1:12" x14ac:dyDescent="0.3">
      <c r="A5798" s="10" t="s">
        <v>1709</v>
      </c>
      <c r="B5798" s="10" t="s">
        <v>2818</v>
      </c>
      <c r="C5798" s="10" t="s">
        <v>3066</v>
      </c>
      <c r="D5798" s="10" t="s">
        <v>3078</v>
      </c>
      <c r="E5798" s="10" t="s">
        <v>1710</v>
      </c>
      <c r="F5798" s="10"/>
      <c r="G5798" s="10" t="s">
        <v>950</v>
      </c>
      <c r="I5798" s="10"/>
      <c r="J5798" s="10" t="s">
        <v>1307</v>
      </c>
      <c r="K5798" s="10" t="s">
        <v>23</v>
      </c>
      <c r="L5798">
        <v>1154</v>
      </c>
    </row>
    <row r="5799" spans="1:12" x14ac:dyDescent="0.3">
      <c r="A5799" s="10" t="s">
        <v>1709</v>
      </c>
      <c r="B5799" s="10" t="s">
        <v>2818</v>
      </c>
      <c r="C5799" s="10" t="s">
        <v>3066</v>
      </c>
      <c r="D5799" s="10" t="s">
        <v>3078</v>
      </c>
      <c r="E5799" s="10" t="s">
        <v>1710</v>
      </c>
      <c r="F5799" s="10"/>
      <c r="G5799" s="10" t="s">
        <v>950</v>
      </c>
      <c r="I5799" s="10"/>
      <c r="J5799" s="10" t="s">
        <v>1307</v>
      </c>
      <c r="K5799" s="10" t="s">
        <v>24</v>
      </c>
      <c r="L5799">
        <v>1082</v>
      </c>
    </row>
    <row r="5800" spans="1:12" x14ac:dyDescent="0.3">
      <c r="A5800" s="10" t="s">
        <v>1709</v>
      </c>
      <c r="B5800" s="10" t="s">
        <v>2818</v>
      </c>
      <c r="C5800" s="10" t="s">
        <v>3066</v>
      </c>
      <c r="D5800" s="10" t="s">
        <v>3078</v>
      </c>
      <c r="E5800" s="10" t="s">
        <v>1710</v>
      </c>
      <c r="F5800" s="10"/>
      <c r="G5800" s="10" t="s">
        <v>950</v>
      </c>
      <c r="I5800" s="10"/>
      <c r="J5800" s="10" t="s">
        <v>1307</v>
      </c>
      <c r="K5800" s="10" t="s">
        <v>25</v>
      </c>
      <c r="L5800">
        <v>1053</v>
      </c>
    </row>
    <row r="5801" spans="1:12" x14ac:dyDescent="0.3">
      <c r="A5801" s="10" t="s">
        <v>1709</v>
      </c>
      <c r="B5801" s="10" t="s">
        <v>2818</v>
      </c>
      <c r="C5801" s="10" t="s">
        <v>3066</v>
      </c>
      <c r="D5801" s="10" t="s">
        <v>3078</v>
      </c>
      <c r="E5801" s="10" t="s">
        <v>1710</v>
      </c>
      <c r="F5801" s="10"/>
      <c r="G5801" s="10" t="s">
        <v>950</v>
      </c>
      <c r="I5801" s="10"/>
      <c r="J5801" s="10" t="s">
        <v>1307</v>
      </c>
      <c r="K5801" s="10" t="s">
        <v>26</v>
      </c>
      <c r="L5801">
        <v>1220</v>
      </c>
    </row>
    <row r="5802" spans="1:12" x14ac:dyDescent="0.3">
      <c r="A5802" s="10" t="s">
        <v>1709</v>
      </c>
      <c r="B5802" s="10" t="s">
        <v>2818</v>
      </c>
      <c r="C5802" s="10" t="s">
        <v>3066</v>
      </c>
      <c r="D5802" s="10" t="s">
        <v>3078</v>
      </c>
      <c r="E5802" s="10" t="s">
        <v>1710</v>
      </c>
      <c r="F5802" s="10"/>
      <c r="G5802" s="10" t="s">
        <v>950</v>
      </c>
      <c r="I5802" s="10"/>
      <c r="J5802" s="10" t="s">
        <v>1307</v>
      </c>
      <c r="K5802" s="10" t="s">
        <v>27</v>
      </c>
      <c r="L5802">
        <v>1308</v>
      </c>
    </row>
    <row r="5803" spans="1:12" x14ac:dyDescent="0.3">
      <c r="A5803" s="10" t="s">
        <v>1709</v>
      </c>
      <c r="B5803" s="10" t="s">
        <v>2818</v>
      </c>
      <c r="C5803" s="10" t="s">
        <v>3066</v>
      </c>
      <c r="D5803" s="10" t="s">
        <v>3078</v>
      </c>
      <c r="E5803" s="10" t="s">
        <v>1710</v>
      </c>
      <c r="F5803" s="10"/>
      <c r="G5803" s="10" t="s">
        <v>950</v>
      </c>
      <c r="I5803" s="10"/>
      <c r="J5803" s="10" t="s">
        <v>1307</v>
      </c>
      <c r="K5803" s="10" t="s">
        <v>28</v>
      </c>
      <c r="L5803">
        <v>1314</v>
      </c>
    </row>
    <row r="5804" spans="1:12" x14ac:dyDescent="0.3">
      <c r="A5804" s="10" t="s">
        <v>1711</v>
      </c>
      <c r="B5804" s="10" t="s">
        <v>2818</v>
      </c>
      <c r="C5804" s="10" t="s">
        <v>3066</v>
      </c>
      <c r="D5804" s="10" t="s">
        <v>3078</v>
      </c>
      <c r="E5804" s="10" t="s">
        <v>1712</v>
      </c>
      <c r="F5804" s="10"/>
      <c r="G5804" s="10" t="s">
        <v>950</v>
      </c>
      <c r="I5804" s="10"/>
      <c r="J5804" s="10" t="s">
        <v>1307</v>
      </c>
      <c r="K5804" s="10" t="s">
        <v>22</v>
      </c>
      <c r="L5804">
        <v>0</v>
      </c>
    </row>
    <row r="5805" spans="1:12" x14ac:dyDescent="0.3">
      <c r="A5805" s="10" t="s">
        <v>1711</v>
      </c>
      <c r="B5805" s="10" t="s">
        <v>2818</v>
      </c>
      <c r="C5805" s="10" t="s">
        <v>3066</v>
      </c>
      <c r="D5805" s="10" t="s">
        <v>3078</v>
      </c>
      <c r="E5805" s="10" t="s">
        <v>1712</v>
      </c>
      <c r="F5805" s="10"/>
      <c r="G5805" s="10" t="s">
        <v>950</v>
      </c>
      <c r="I5805" s="10"/>
      <c r="J5805" s="10" t="s">
        <v>1307</v>
      </c>
      <c r="K5805" s="10" t="s">
        <v>23</v>
      </c>
      <c r="L5805">
        <v>0</v>
      </c>
    </row>
    <row r="5806" spans="1:12" x14ac:dyDescent="0.3">
      <c r="A5806" s="10" t="s">
        <v>1711</v>
      </c>
      <c r="B5806" s="10" t="s">
        <v>2818</v>
      </c>
      <c r="C5806" s="10" t="s">
        <v>3066</v>
      </c>
      <c r="D5806" s="10" t="s">
        <v>3078</v>
      </c>
      <c r="E5806" s="10" t="s">
        <v>1712</v>
      </c>
      <c r="F5806" s="10"/>
      <c r="G5806" s="10" t="s">
        <v>950</v>
      </c>
      <c r="I5806" s="10"/>
      <c r="J5806" s="10" t="s">
        <v>1307</v>
      </c>
      <c r="K5806" s="10" t="s">
        <v>24</v>
      </c>
      <c r="L5806">
        <v>0</v>
      </c>
    </row>
    <row r="5807" spans="1:12" x14ac:dyDescent="0.3">
      <c r="A5807" s="10" t="s">
        <v>1711</v>
      </c>
      <c r="B5807" s="10" t="s">
        <v>2818</v>
      </c>
      <c r="C5807" s="10" t="s">
        <v>3066</v>
      </c>
      <c r="D5807" s="10" t="s">
        <v>3078</v>
      </c>
      <c r="E5807" s="10" t="s">
        <v>1712</v>
      </c>
      <c r="F5807" s="10"/>
      <c r="G5807" s="10" t="s">
        <v>950</v>
      </c>
      <c r="I5807" s="10"/>
      <c r="J5807" s="10" t="s">
        <v>1307</v>
      </c>
      <c r="K5807" s="10" t="s">
        <v>25</v>
      </c>
      <c r="L5807">
        <v>0</v>
      </c>
    </row>
    <row r="5808" spans="1:12" x14ac:dyDescent="0.3">
      <c r="A5808" s="10" t="s">
        <v>1711</v>
      </c>
      <c r="B5808" s="10" t="s">
        <v>2818</v>
      </c>
      <c r="C5808" s="10" t="s">
        <v>3066</v>
      </c>
      <c r="D5808" s="10" t="s">
        <v>3078</v>
      </c>
      <c r="E5808" s="10" t="s">
        <v>1712</v>
      </c>
      <c r="F5808" s="10"/>
      <c r="G5808" s="10" t="s">
        <v>950</v>
      </c>
      <c r="I5808" s="10"/>
      <c r="J5808" s="10" t="s">
        <v>1307</v>
      </c>
      <c r="K5808" s="10" t="s">
        <v>26</v>
      </c>
      <c r="L5808">
        <v>2</v>
      </c>
    </row>
    <row r="5809" spans="1:12" x14ac:dyDescent="0.3">
      <c r="A5809" s="10" t="s">
        <v>1711</v>
      </c>
      <c r="B5809" s="10" t="s">
        <v>2818</v>
      </c>
      <c r="C5809" s="10" t="s">
        <v>3066</v>
      </c>
      <c r="D5809" s="10" t="s">
        <v>3078</v>
      </c>
      <c r="E5809" s="10" t="s">
        <v>1712</v>
      </c>
      <c r="F5809" s="10"/>
      <c r="G5809" s="10" t="s">
        <v>950</v>
      </c>
      <c r="I5809" s="10"/>
      <c r="J5809" s="10" t="s">
        <v>1307</v>
      </c>
      <c r="K5809" s="10" t="s">
        <v>27</v>
      </c>
      <c r="L5809">
        <v>6</v>
      </c>
    </row>
    <row r="5810" spans="1:12" x14ac:dyDescent="0.3">
      <c r="A5810" s="10" t="s">
        <v>1711</v>
      </c>
      <c r="B5810" s="10" t="s">
        <v>2818</v>
      </c>
      <c r="C5810" s="10" t="s">
        <v>3066</v>
      </c>
      <c r="D5810" s="10" t="s">
        <v>3078</v>
      </c>
      <c r="E5810" s="10" t="s">
        <v>1712</v>
      </c>
      <c r="F5810" s="10"/>
      <c r="G5810" s="10" t="s">
        <v>950</v>
      </c>
      <c r="I5810" s="10"/>
      <c r="J5810" s="10" t="s">
        <v>1307</v>
      </c>
      <c r="K5810" s="10" t="s">
        <v>28</v>
      </c>
      <c r="L5810">
        <v>309</v>
      </c>
    </row>
    <row r="5811" spans="1:12" x14ac:dyDescent="0.3">
      <c r="A5811" s="10" t="s">
        <v>1713</v>
      </c>
      <c r="B5811" s="10" t="s">
        <v>2818</v>
      </c>
      <c r="C5811" s="10" t="s">
        <v>3066</v>
      </c>
      <c r="D5811" s="10" t="s">
        <v>2922</v>
      </c>
      <c r="E5811" s="10" t="s">
        <v>1714</v>
      </c>
      <c r="F5811" s="10"/>
      <c r="G5811" s="10" t="s">
        <v>950</v>
      </c>
      <c r="I5811" s="10"/>
      <c r="J5811" s="10" t="s">
        <v>1307</v>
      </c>
      <c r="K5811" s="10" t="s">
        <v>22</v>
      </c>
      <c r="L5811">
        <v>2</v>
      </c>
    </row>
    <row r="5812" spans="1:12" x14ac:dyDescent="0.3">
      <c r="A5812" s="10" t="s">
        <v>1713</v>
      </c>
      <c r="B5812" s="10" t="s">
        <v>2818</v>
      </c>
      <c r="C5812" s="10" t="s">
        <v>3066</v>
      </c>
      <c r="D5812" s="10" t="s">
        <v>2922</v>
      </c>
      <c r="E5812" s="10" t="s">
        <v>1714</v>
      </c>
      <c r="F5812" s="10"/>
      <c r="G5812" s="10" t="s">
        <v>950</v>
      </c>
      <c r="I5812" s="10"/>
      <c r="J5812" s="10" t="s">
        <v>1307</v>
      </c>
      <c r="K5812" s="10" t="s">
        <v>23</v>
      </c>
      <c r="L5812">
        <v>0</v>
      </c>
    </row>
    <row r="5813" spans="1:12" x14ac:dyDescent="0.3">
      <c r="A5813" s="10" t="s">
        <v>1713</v>
      </c>
      <c r="B5813" s="10" t="s">
        <v>2818</v>
      </c>
      <c r="C5813" s="10" t="s">
        <v>3066</v>
      </c>
      <c r="D5813" s="10" t="s">
        <v>2922</v>
      </c>
      <c r="E5813" s="10" t="s">
        <v>1714</v>
      </c>
      <c r="F5813" s="10"/>
      <c r="G5813" s="10" t="s">
        <v>950</v>
      </c>
      <c r="I5813" s="10"/>
      <c r="J5813" s="10" t="s">
        <v>1307</v>
      </c>
      <c r="K5813" s="10" t="s">
        <v>24</v>
      </c>
      <c r="L5813">
        <v>1</v>
      </c>
    </row>
    <row r="5814" spans="1:12" x14ac:dyDescent="0.3">
      <c r="A5814" s="10" t="s">
        <v>1713</v>
      </c>
      <c r="B5814" s="10" t="s">
        <v>2818</v>
      </c>
      <c r="C5814" s="10" t="s">
        <v>3066</v>
      </c>
      <c r="D5814" s="10" t="s">
        <v>2922</v>
      </c>
      <c r="E5814" s="10" t="s">
        <v>1714</v>
      </c>
      <c r="F5814" s="10"/>
      <c r="G5814" s="10" t="s">
        <v>950</v>
      </c>
      <c r="I5814" s="10"/>
      <c r="J5814" s="10" t="s">
        <v>1307</v>
      </c>
      <c r="K5814" s="10" t="s">
        <v>25</v>
      </c>
      <c r="L5814">
        <v>1</v>
      </c>
    </row>
    <row r="5815" spans="1:12" x14ac:dyDescent="0.3">
      <c r="A5815" s="10" t="s">
        <v>1713</v>
      </c>
      <c r="B5815" s="10" t="s">
        <v>2818</v>
      </c>
      <c r="C5815" s="10" t="s">
        <v>3066</v>
      </c>
      <c r="D5815" s="10" t="s">
        <v>2922</v>
      </c>
      <c r="E5815" s="10" t="s">
        <v>1714</v>
      </c>
      <c r="F5815" s="10"/>
      <c r="G5815" s="10" t="s">
        <v>950</v>
      </c>
      <c r="I5815" s="10"/>
      <c r="J5815" s="10" t="s">
        <v>1307</v>
      </c>
      <c r="K5815" s="10" t="s">
        <v>26</v>
      </c>
      <c r="L5815">
        <v>0</v>
      </c>
    </row>
    <row r="5816" spans="1:12" x14ac:dyDescent="0.3">
      <c r="A5816" s="10" t="s">
        <v>1713</v>
      </c>
      <c r="B5816" s="10" t="s">
        <v>2818</v>
      </c>
      <c r="C5816" s="10" t="s">
        <v>3066</v>
      </c>
      <c r="D5816" s="10" t="s">
        <v>2922</v>
      </c>
      <c r="E5816" s="10" t="s">
        <v>1714</v>
      </c>
      <c r="F5816" s="10"/>
      <c r="G5816" s="10" t="s">
        <v>950</v>
      </c>
      <c r="I5816" s="10"/>
      <c r="J5816" s="10" t="s">
        <v>1307</v>
      </c>
      <c r="K5816" s="10" t="s">
        <v>27</v>
      </c>
      <c r="L5816">
        <v>1</v>
      </c>
    </row>
    <row r="5817" spans="1:12" x14ac:dyDescent="0.3">
      <c r="A5817" s="10" t="s">
        <v>1713</v>
      </c>
      <c r="B5817" s="10" t="s">
        <v>2818</v>
      </c>
      <c r="C5817" s="10" t="s">
        <v>3066</v>
      </c>
      <c r="D5817" s="10" t="s">
        <v>2922</v>
      </c>
      <c r="E5817" s="10" t="s">
        <v>1714</v>
      </c>
      <c r="F5817" s="10"/>
      <c r="G5817" s="10" t="s">
        <v>950</v>
      </c>
      <c r="I5817" s="10"/>
      <c r="J5817" s="10" t="s">
        <v>1307</v>
      </c>
      <c r="K5817" s="10" t="s">
        <v>28</v>
      </c>
      <c r="L5817">
        <v>0</v>
      </c>
    </row>
    <row r="5818" spans="1:12" x14ac:dyDescent="0.3">
      <c r="A5818" s="10" t="s">
        <v>1715</v>
      </c>
      <c r="B5818" s="10" t="s">
        <v>2818</v>
      </c>
      <c r="C5818" s="10" t="s">
        <v>3066</v>
      </c>
      <c r="D5818" s="10" t="s">
        <v>3076</v>
      </c>
      <c r="E5818" s="10" t="s">
        <v>957</v>
      </c>
      <c r="F5818" s="10"/>
      <c r="G5818" s="10" t="s">
        <v>950</v>
      </c>
      <c r="I5818" s="10"/>
      <c r="J5818" s="10" t="s">
        <v>1307</v>
      </c>
      <c r="K5818" s="10" t="s">
        <v>22</v>
      </c>
      <c r="L5818">
        <v>75</v>
      </c>
    </row>
    <row r="5819" spans="1:12" x14ac:dyDescent="0.3">
      <c r="A5819" s="10" t="s">
        <v>1715</v>
      </c>
      <c r="B5819" s="10" t="s">
        <v>2818</v>
      </c>
      <c r="C5819" s="10" t="s">
        <v>3066</v>
      </c>
      <c r="D5819" s="10" t="s">
        <v>3076</v>
      </c>
      <c r="E5819" s="10" t="s">
        <v>957</v>
      </c>
      <c r="F5819" s="10"/>
      <c r="G5819" s="10" t="s">
        <v>950</v>
      </c>
      <c r="I5819" s="10"/>
      <c r="J5819" s="10" t="s">
        <v>1307</v>
      </c>
      <c r="K5819" s="10" t="s">
        <v>23</v>
      </c>
      <c r="L5819">
        <v>68</v>
      </c>
    </row>
    <row r="5820" spans="1:12" x14ac:dyDescent="0.3">
      <c r="A5820" s="10" t="s">
        <v>1715</v>
      </c>
      <c r="B5820" s="10" t="s">
        <v>2818</v>
      </c>
      <c r="C5820" s="10" t="s">
        <v>3066</v>
      </c>
      <c r="D5820" s="10" t="s">
        <v>3076</v>
      </c>
      <c r="E5820" s="10" t="s">
        <v>957</v>
      </c>
      <c r="F5820" s="10"/>
      <c r="G5820" s="10" t="s">
        <v>950</v>
      </c>
      <c r="I5820" s="10"/>
      <c r="J5820" s="10" t="s">
        <v>1307</v>
      </c>
      <c r="K5820" s="10" t="s">
        <v>24</v>
      </c>
      <c r="L5820">
        <v>69</v>
      </c>
    </row>
    <row r="5821" spans="1:12" x14ac:dyDescent="0.3">
      <c r="A5821" s="10" t="s">
        <v>1715</v>
      </c>
      <c r="B5821" s="10" t="s">
        <v>2818</v>
      </c>
      <c r="C5821" s="10" t="s">
        <v>3066</v>
      </c>
      <c r="D5821" s="10" t="s">
        <v>3076</v>
      </c>
      <c r="E5821" s="10" t="s">
        <v>957</v>
      </c>
      <c r="F5821" s="10"/>
      <c r="G5821" s="10" t="s">
        <v>950</v>
      </c>
      <c r="I5821" s="10"/>
      <c r="J5821" s="10" t="s">
        <v>1307</v>
      </c>
      <c r="K5821" s="10" t="s">
        <v>25</v>
      </c>
      <c r="L5821">
        <v>112</v>
      </c>
    </row>
    <row r="5822" spans="1:12" x14ac:dyDescent="0.3">
      <c r="A5822" s="10" t="s">
        <v>1715</v>
      </c>
      <c r="B5822" s="10" t="s">
        <v>2818</v>
      </c>
      <c r="C5822" s="10" t="s">
        <v>3066</v>
      </c>
      <c r="D5822" s="10" t="s">
        <v>3076</v>
      </c>
      <c r="E5822" s="10" t="s">
        <v>957</v>
      </c>
      <c r="F5822" s="10"/>
      <c r="G5822" s="10" t="s">
        <v>950</v>
      </c>
      <c r="I5822" s="10"/>
      <c r="J5822" s="10" t="s">
        <v>1307</v>
      </c>
      <c r="K5822" s="10" t="s">
        <v>26</v>
      </c>
      <c r="L5822">
        <v>96</v>
      </c>
    </row>
    <row r="5823" spans="1:12" x14ac:dyDescent="0.3">
      <c r="A5823" s="10" t="s">
        <v>1715</v>
      </c>
      <c r="B5823" s="10" t="s">
        <v>2818</v>
      </c>
      <c r="C5823" s="10" t="s">
        <v>3066</v>
      </c>
      <c r="D5823" s="10" t="s">
        <v>3076</v>
      </c>
      <c r="E5823" s="10" t="s">
        <v>957</v>
      </c>
      <c r="F5823" s="10"/>
      <c r="G5823" s="10" t="s">
        <v>950</v>
      </c>
      <c r="I5823" s="10"/>
      <c r="J5823" s="10" t="s">
        <v>1307</v>
      </c>
      <c r="K5823" s="10" t="s">
        <v>27</v>
      </c>
      <c r="L5823">
        <v>97</v>
      </c>
    </row>
    <row r="5824" spans="1:12" x14ac:dyDescent="0.3">
      <c r="A5824" s="10" t="s">
        <v>1715</v>
      </c>
      <c r="B5824" s="10" t="s">
        <v>2818</v>
      </c>
      <c r="C5824" s="10" t="s">
        <v>3066</v>
      </c>
      <c r="D5824" s="10" t="s">
        <v>3076</v>
      </c>
      <c r="E5824" s="10" t="s">
        <v>957</v>
      </c>
      <c r="F5824" s="10"/>
      <c r="G5824" s="10" t="s">
        <v>950</v>
      </c>
      <c r="I5824" s="10"/>
      <c r="J5824" s="10" t="s">
        <v>1307</v>
      </c>
      <c r="K5824" s="10" t="s">
        <v>28</v>
      </c>
      <c r="L5824">
        <v>123</v>
      </c>
    </row>
    <row r="5825" spans="1:12" x14ac:dyDescent="0.3">
      <c r="A5825" s="10" t="s">
        <v>1716</v>
      </c>
      <c r="B5825" s="10" t="s">
        <v>2818</v>
      </c>
      <c r="C5825" s="10" t="s">
        <v>3066</v>
      </c>
      <c r="D5825" s="10" t="s">
        <v>3076</v>
      </c>
      <c r="E5825" s="10" t="s">
        <v>1717</v>
      </c>
      <c r="F5825" s="10"/>
      <c r="G5825" s="10" t="s">
        <v>950</v>
      </c>
      <c r="I5825" s="10"/>
      <c r="J5825" s="10" t="s">
        <v>1307</v>
      </c>
      <c r="K5825" s="10" t="s">
        <v>22</v>
      </c>
      <c r="L5825">
        <v>0</v>
      </c>
    </row>
    <row r="5826" spans="1:12" x14ac:dyDescent="0.3">
      <c r="A5826" s="10" t="s">
        <v>1716</v>
      </c>
      <c r="B5826" s="10" t="s">
        <v>2818</v>
      </c>
      <c r="C5826" s="10" t="s">
        <v>3066</v>
      </c>
      <c r="D5826" s="10" t="s">
        <v>3076</v>
      </c>
      <c r="E5826" s="10" t="s">
        <v>1717</v>
      </c>
      <c r="F5826" s="10"/>
      <c r="G5826" s="10" t="s">
        <v>950</v>
      </c>
      <c r="I5826" s="10"/>
      <c r="J5826" s="10" t="s">
        <v>1307</v>
      </c>
      <c r="K5826" s="10" t="s">
        <v>23</v>
      </c>
      <c r="L5826">
        <v>0</v>
      </c>
    </row>
    <row r="5827" spans="1:12" x14ac:dyDescent="0.3">
      <c r="A5827" s="10" t="s">
        <v>1716</v>
      </c>
      <c r="B5827" s="10" t="s">
        <v>2818</v>
      </c>
      <c r="C5827" s="10" t="s">
        <v>3066</v>
      </c>
      <c r="D5827" s="10" t="s">
        <v>3076</v>
      </c>
      <c r="E5827" s="10" t="s">
        <v>1717</v>
      </c>
      <c r="F5827" s="10"/>
      <c r="G5827" s="10" t="s">
        <v>950</v>
      </c>
      <c r="I5827" s="10"/>
      <c r="J5827" s="10" t="s">
        <v>1307</v>
      </c>
      <c r="K5827" s="10" t="s">
        <v>24</v>
      </c>
      <c r="L5827">
        <v>0</v>
      </c>
    </row>
    <row r="5828" spans="1:12" x14ac:dyDescent="0.3">
      <c r="A5828" s="10" t="s">
        <v>1716</v>
      </c>
      <c r="B5828" s="10" t="s">
        <v>2818</v>
      </c>
      <c r="C5828" s="10" t="s">
        <v>3066</v>
      </c>
      <c r="D5828" s="10" t="s">
        <v>3076</v>
      </c>
      <c r="E5828" s="10" t="s">
        <v>1717</v>
      </c>
      <c r="F5828" s="10"/>
      <c r="G5828" s="10" t="s">
        <v>950</v>
      </c>
      <c r="I5828" s="10"/>
      <c r="J5828" s="10" t="s">
        <v>1307</v>
      </c>
      <c r="K5828" s="10" t="s">
        <v>25</v>
      </c>
      <c r="L5828">
        <v>0</v>
      </c>
    </row>
    <row r="5829" spans="1:12" x14ac:dyDescent="0.3">
      <c r="A5829" s="10" t="s">
        <v>1716</v>
      </c>
      <c r="B5829" s="10" t="s">
        <v>2818</v>
      </c>
      <c r="C5829" s="10" t="s">
        <v>3066</v>
      </c>
      <c r="D5829" s="10" t="s">
        <v>3076</v>
      </c>
      <c r="E5829" s="10" t="s">
        <v>1717</v>
      </c>
      <c r="F5829" s="10"/>
      <c r="G5829" s="10" t="s">
        <v>950</v>
      </c>
      <c r="I5829" s="10"/>
      <c r="J5829" s="10" t="s">
        <v>1307</v>
      </c>
      <c r="K5829" s="10" t="s">
        <v>26</v>
      </c>
      <c r="L5829">
        <v>0</v>
      </c>
    </row>
    <row r="5830" spans="1:12" x14ac:dyDescent="0.3">
      <c r="A5830" s="10" t="s">
        <v>1716</v>
      </c>
      <c r="B5830" s="10" t="s">
        <v>2818</v>
      </c>
      <c r="C5830" s="10" t="s">
        <v>3066</v>
      </c>
      <c r="D5830" s="10" t="s">
        <v>3076</v>
      </c>
      <c r="E5830" s="10" t="s">
        <v>1717</v>
      </c>
      <c r="F5830" s="10"/>
      <c r="G5830" s="10" t="s">
        <v>950</v>
      </c>
      <c r="I5830" s="10"/>
      <c r="J5830" s="10" t="s">
        <v>1307</v>
      </c>
      <c r="K5830" s="10" t="s">
        <v>27</v>
      </c>
      <c r="L5830">
        <v>0</v>
      </c>
    </row>
    <row r="5831" spans="1:12" x14ac:dyDescent="0.3">
      <c r="A5831" s="10" t="s">
        <v>1716</v>
      </c>
      <c r="B5831" s="10" t="s">
        <v>2818</v>
      </c>
      <c r="C5831" s="10" t="s">
        <v>3066</v>
      </c>
      <c r="D5831" s="10" t="s">
        <v>3076</v>
      </c>
      <c r="E5831" s="10" t="s">
        <v>1717</v>
      </c>
      <c r="F5831" s="10"/>
      <c r="G5831" s="10" t="s">
        <v>950</v>
      </c>
      <c r="I5831" s="10"/>
      <c r="J5831" s="10" t="s">
        <v>1307</v>
      </c>
      <c r="K5831" s="10" t="s">
        <v>28</v>
      </c>
      <c r="L5831">
        <v>1</v>
      </c>
    </row>
    <row r="5832" spans="1:12" x14ac:dyDescent="0.3">
      <c r="A5832" s="10" t="s">
        <v>1718</v>
      </c>
      <c r="B5832" s="10" t="s">
        <v>2818</v>
      </c>
      <c r="C5832" s="10" t="s">
        <v>3066</v>
      </c>
      <c r="D5832" s="10" t="s">
        <v>3072</v>
      </c>
      <c r="E5832" s="10" t="s">
        <v>1719</v>
      </c>
      <c r="F5832" s="10"/>
      <c r="G5832" s="10" t="s">
        <v>950</v>
      </c>
      <c r="I5832" s="10"/>
      <c r="J5832" s="10" t="s">
        <v>1307</v>
      </c>
      <c r="K5832" s="10" t="s">
        <v>22</v>
      </c>
      <c r="L5832">
        <v>7</v>
      </c>
    </row>
    <row r="5833" spans="1:12" x14ac:dyDescent="0.3">
      <c r="A5833" s="10" t="s">
        <v>1718</v>
      </c>
      <c r="B5833" s="10" t="s">
        <v>2818</v>
      </c>
      <c r="C5833" s="10" t="s">
        <v>3066</v>
      </c>
      <c r="D5833" s="10" t="s">
        <v>3072</v>
      </c>
      <c r="E5833" s="10" t="s">
        <v>1719</v>
      </c>
      <c r="F5833" s="10"/>
      <c r="G5833" s="10" t="s">
        <v>950</v>
      </c>
      <c r="I5833" s="10"/>
      <c r="J5833" s="10" t="s">
        <v>1307</v>
      </c>
      <c r="K5833" s="10" t="s">
        <v>23</v>
      </c>
      <c r="L5833">
        <v>15</v>
      </c>
    </row>
    <row r="5834" spans="1:12" x14ac:dyDescent="0.3">
      <c r="A5834" s="10" t="s">
        <v>1718</v>
      </c>
      <c r="B5834" s="10" t="s">
        <v>2818</v>
      </c>
      <c r="C5834" s="10" t="s">
        <v>3066</v>
      </c>
      <c r="D5834" s="10" t="s">
        <v>3072</v>
      </c>
      <c r="E5834" s="10" t="s">
        <v>1719</v>
      </c>
      <c r="F5834" s="10"/>
      <c r="G5834" s="10" t="s">
        <v>950</v>
      </c>
      <c r="I5834" s="10"/>
      <c r="J5834" s="10" t="s">
        <v>1307</v>
      </c>
      <c r="K5834" s="10" t="s">
        <v>24</v>
      </c>
      <c r="L5834">
        <v>16</v>
      </c>
    </row>
    <row r="5835" spans="1:12" x14ac:dyDescent="0.3">
      <c r="A5835" s="10" t="s">
        <v>1718</v>
      </c>
      <c r="B5835" s="10" t="s">
        <v>2818</v>
      </c>
      <c r="C5835" s="10" t="s">
        <v>3066</v>
      </c>
      <c r="D5835" s="10" t="s">
        <v>3072</v>
      </c>
      <c r="E5835" s="10" t="s">
        <v>1719</v>
      </c>
      <c r="F5835" s="10"/>
      <c r="G5835" s="10" t="s">
        <v>950</v>
      </c>
      <c r="I5835" s="10"/>
      <c r="J5835" s="10" t="s">
        <v>1307</v>
      </c>
      <c r="K5835" s="10" t="s">
        <v>25</v>
      </c>
      <c r="L5835">
        <v>17</v>
      </c>
    </row>
    <row r="5836" spans="1:12" x14ac:dyDescent="0.3">
      <c r="A5836" s="10" t="s">
        <v>1718</v>
      </c>
      <c r="B5836" s="10" t="s">
        <v>2818</v>
      </c>
      <c r="C5836" s="10" t="s">
        <v>3066</v>
      </c>
      <c r="D5836" s="10" t="s">
        <v>3072</v>
      </c>
      <c r="E5836" s="10" t="s">
        <v>1719</v>
      </c>
      <c r="F5836" s="10"/>
      <c r="G5836" s="10" t="s">
        <v>950</v>
      </c>
      <c r="I5836" s="10"/>
      <c r="J5836" s="10" t="s">
        <v>1307</v>
      </c>
      <c r="K5836" s="10" t="s">
        <v>26</v>
      </c>
      <c r="L5836">
        <v>17</v>
      </c>
    </row>
    <row r="5837" spans="1:12" x14ac:dyDescent="0.3">
      <c r="A5837" s="10" t="s">
        <v>1718</v>
      </c>
      <c r="B5837" s="10" t="s">
        <v>2818</v>
      </c>
      <c r="C5837" s="10" t="s">
        <v>3066</v>
      </c>
      <c r="D5837" s="10" t="s">
        <v>3072</v>
      </c>
      <c r="E5837" s="10" t="s">
        <v>1719</v>
      </c>
      <c r="F5837" s="10"/>
      <c r="G5837" s="10" t="s">
        <v>950</v>
      </c>
      <c r="I5837" s="10"/>
      <c r="J5837" s="10" t="s">
        <v>1307</v>
      </c>
      <c r="K5837" s="10" t="s">
        <v>27</v>
      </c>
      <c r="L5837">
        <v>48</v>
      </c>
    </row>
    <row r="5838" spans="1:12" x14ac:dyDescent="0.3">
      <c r="A5838" s="10" t="s">
        <v>1718</v>
      </c>
      <c r="B5838" s="10" t="s">
        <v>2818</v>
      </c>
      <c r="C5838" s="10" t="s">
        <v>3066</v>
      </c>
      <c r="D5838" s="10" t="s">
        <v>3072</v>
      </c>
      <c r="E5838" s="10" t="s">
        <v>1719</v>
      </c>
      <c r="F5838" s="10"/>
      <c r="G5838" s="10" t="s">
        <v>950</v>
      </c>
      <c r="I5838" s="10"/>
      <c r="J5838" s="10" t="s">
        <v>1307</v>
      </c>
      <c r="K5838" s="10" t="s">
        <v>28</v>
      </c>
      <c r="L5838">
        <v>41</v>
      </c>
    </row>
    <row r="5839" spans="1:12" x14ac:dyDescent="0.3">
      <c r="A5839" s="10" t="s">
        <v>1720</v>
      </c>
      <c r="B5839" s="10" t="s">
        <v>2818</v>
      </c>
      <c r="C5839" s="10" t="s">
        <v>3066</v>
      </c>
      <c r="D5839" s="10" t="s">
        <v>3083</v>
      </c>
      <c r="E5839" s="10" t="s">
        <v>1721</v>
      </c>
      <c r="F5839" s="10"/>
      <c r="G5839" s="10" t="s">
        <v>950</v>
      </c>
      <c r="I5839" s="10"/>
      <c r="J5839" s="10" t="s">
        <v>1307</v>
      </c>
      <c r="K5839" s="10" t="s">
        <v>22</v>
      </c>
      <c r="L5839">
        <v>0</v>
      </c>
    </row>
    <row r="5840" spans="1:12" x14ac:dyDescent="0.3">
      <c r="A5840" s="10" t="s">
        <v>1720</v>
      </c>
      <c r="B5840" s="10" t="s">
        <v>2818</v>
      </c>
      <c r="C5840" s="10" t="s">
        <v>3066</v>
      </c>
      <c r="D5840" s="10" t="s">
        <v>3083</v>
      </c>
      <c r="E5840" s="10" t="s">
        <v>1721</v>
      </c>
      <c r="F5840" s="10"/>
      <c r="G5840" s="10" t="s">
        <v>950</v>
      </c>
      <c r="I5840" s="10"/>
      <c r="J5840" s="10" t="s">
        <v>1307</v>
      </c>
      <c r="K5840" s="10" t="s">
        <v>23</v>
      </c>
      <c r="L5840">
        <v>0</v>
      </c>
    </row>
    <row r="5841" spans="1:12" x14ac:dyDescent="0.3">
      <c r="A5841" s="10" t="s">
        <v>1720</v>
      </c>
      <c r="B5841" s="10" t="s">
        <v>2818</v>
      </c>
      <c r="C5841" s="10" t="s">
        <v>3066</v>
      </c>
      <c r="D5841" s="10" t="s">
        <v>3083</v>
      </c>
      <c r="E5841" s="10" t="s">
        <v>1721</v>
      </c>
      <c r="F5841" s="10"/>
      <c r="G5841" s="10" t="s">
        <v>950</v>
      </c>
      <c r="I5841" s="10"/>
      <c r="J5841" s="10" t="s">
        <v>1307</v>
      </c>
      <c r="K5841" s="10" t="s">
        <v>24</v>
      </c>
      <c r="L5841">
        <v>1</v>
      </c>
    </row>
    <row r="5842" spans="1:12" x14ac:dyDescent="0.3">
      <c r="A5842" s="10" t="s">
        <v>1720</v>
      </c>
      <c r="B5842" s="10" t="s">
        <v>2818</v>
      </c>
      <c r="C5842" s="10" t="s">
        <v>3066</v>
      </c>
      <c r="D5842" s="10" t="s">
        <v>3083</v>
      </c>
      <c r="E5842" s="10" t="s">
        <v>1721</v>
      </c>
      <c r="F5842" s="10"/>
      <c r="G5842" s="10" t="s">
        <v>950</v>
      </c>
      <c r="I5842" s="10"/>
      <c r="J5842" s="10" t="s">
        <v>1307</v>
      </c>
      <c r="K5842" s="10" t="s">
        <v>25</v>
      </c>
      <c r="L5842">
        <v>19</v>
      </c>
    </row>
    <row r="5843" spans="1:12" x14ac:dyDescent="0.3">
      <c r="A5843" s="10" t="s">
        <v>1720</v>
      </c>
      <c r="B5843" s="10" t="s">
        <v>2818</v>
      </c>
      <c r="C5843" s="10" t="s">
        <v>3066</v>
      </c>
      <c r="D5843" s="10" t="s">
        <v>3083</v>
      </c>
      <c r="E5843" s="10" t="s">
        <v>1721</v>
      </c>
      <c r="F5843" s="10"/>
      <c r="G5843" s="10" t="s">
        <v>950</v>
      </c>
      <c r="I5843" s="10"/>
      <c r="J5843" s="10" t="s">
        <v>1307</v>
      </c>
      <c r="K5843" s="10" t="s">
        <v>26</v>
      </c>
      <c r="L5843">
        <v>26</v>
      </c>
    </row>
    <row r="5844" spans="1:12" x14ac:dyDescent="0.3">
      <c r="A5844" s="10" t="s">
        <v>1720</v>
      </c>
      <c r="B5844" s="10" t="s">
        <v>2818</v>
      </c>
      <c r="C5844" s="10" t="s">
        <v>3066</v>
      </c>
      <c r="D5844" s="10" t="s">
        <v>3083</v>
      </c>
      <c r="E5844" s="10" t="s">
        <v>1721</v>
      </c>
      <c r="F5844" s="10"/>
      <c r="G5844" s="10" t="s">
        <v>950</v>
      </c>
      <c r="I5844" s="10"/>
      <c r="J5844" s="10" t="s">
        <v>1307</v>
      </c>
      <c r="K5844" s="10" t="s">
        <v>27</v>
      </c>
      <c r="L5844">
        <v>26</v>
      </c>
    </row>
    <row r="5845" spans="1:12" x14ac:dyDescent="0.3">
      <c r="A5845" s="10" t="s">
        <v>1720</v>
      </c>
      <c r="B5845" s="10" t="s">
        <v>2818</v>
      </c>
      <c r="C5845" s="10" t="s">
        <v>3066</v>
      </c>
      <c r="D5845" s="10" t="s">
        <v>3083</v>
      </c>
      <c r="E5845" s="10" t="s">
        <v>1721</v>
      </c>
      <c r="F5845" s="10"/>
      <c r="G5845" s="10" t="s">
        <v>950</v>
      </c>
      <c r="I5845" s="10"/>
      <c r="J5845" s="10" t="s">
        <v>1307</v>
      </c>
      <c r="K5845" s="10" t="s">
        <v>28</v>
      </c>
      <c r="L5845">
        <v>144</v>
      </c>
    </row>
    <row r="5846" spans="1:12" x14ac:dyDescent="0.3">
      <c r="A5846" s="10" t="s">
        <v>1722</v>
      </c>
      <c r="B5846" s="10" t="s">
        <v>2818</v>
      </c>
      <c r="C5846" s="10" t="s">
        <v>3066</v>
      </c>
      <c r="D5846" s="10" t="s">
        <v>3072</v>
      </c>
      <c r="E5846" s="10" t="s">
        <v>1723</v>
      </c>
      <c r="F5846" s="10"/>
      <c r="G5846" s="10" t="s">
        <v>950</v>
      </c>
      <c r="I5846" s="10"/>
      <c r="J5846" s="10" t="s">
        <v>1307</v>
      </c>
      <c r="K5846" s="10" t="s">
        <v>22</v>
      </c>
      <c r="L5846">
        <v>53</v>
      </c>
    </row>
    <row r="5847" spans="1:12" x14ac:dyDescent="0.3">
      <c r="A5847" s="10" t="s">
        <v>1722</v>
      </c>
      <c r="B5847" s="10" t="s">
        <v>2818</v>
      </c>
      <c r="C5847" s="10" t="s">
        <v>3066</v>
      </c>
      <c r="D5847" s="10" t="s">
        <v>3072</v>
      </c>
      <c r="E5847" s="10" t="s">
        <v>1723</v>
      </c>
      <c r="F5847" s="10"/>
      <c r="G5847" s="10" t="s">
        <v>950</v>
      </c>
      <c r="I5847" s="10"/>
      <c r="J5847" s="10" t="s">
        <v>1307</v>
      </c>
      <c r="K5847" s="10" t="s">
        <v>23</v>
      </c>
      <c r="L5847">
        <v>38</v>
      </c>
    </row>
    <row r="5848" spans="1:12" x14ac:dyDescent="0.3">
      <c r="A5848" s="10" t="s">
        <v>1722</v>
      </c>
      <c r="B5848" s="10" t="s">
        <v>2818</v>
      </c>
      <c r="C5848" s="10" t="s">
        <v>3066</v>
      </c>
      <c r="D5848" s="10" t="s">
        <v>3072</v>
      </c>
      <c r="E5848" s="10" t="s">
        <v>1723</v>
      </c>
      <c r="F5848" s="10"/>
      <c r="G5848" s="10" t="s">
        <v>950</v>
      </c>
      <c r="I5848" s="10"/>
      <c r="J5848" s="10" t="s">
        <v>1307</v>
      </c>
      <c r="K5848" s="10" t="s">
        <v>24</v>
      </c>
      <c r="L5848">
        <v>111</v>
      </c>
    </row>
    <row r="5849" spans="1:12" x14ac:dyDescent="0.3">
      <c r="A5849" s="10" t="s">
        <v>1722</v>
      </c>
      <c r="B5849" s="10" t="s">
        <v>2818</v>
      </c>
      <c r="C5849" s="10" t="s">
        <v>3066</v>
      </c>
      <c r="D5849" s="10" t="s">
        <v>3072</v>
      </c>
      <c r="E5849" s="10" t="s">
        <v>1723</v>
      </c>
      <c r="F5849" s="10"/>
      <c r="G5849" s="10" t="s">
        <v>950</v>
      </c>
      <c r="I5849" s="10"/>
      <c r="J5849" s="10" t="s">
        <v>1307</v>
      </c>
      <c r="K5849" s="10" t="s">
        <v>25</v>
      </c>
      <c r="L5849">
        <v>113</v>
      </c>
    </row>
    <row r="5850" spans="1:12" x14ac:dyDescent="0.3">
      <c r="A5850" s="10" t="s">
        <v>1722</v>
      </c>
      <c r="B5850" s="10" t="s">
        <v>2818</v>
      </c>
      <c r="C5850" s="10" t="s">
        <v>3066</v>
      </c>
      <c r="D5850" s="10" t="s">
        <v>3072</v>
      </c>
      <c r="E5850" s="10" t="s">
        <v>1723</v>
      </c>
      <c r="F5850" s="10"/>
      <c r="G5850" s="10" t="s">
        <v>950</v>
      </c>
      <c r="I5850" s="10"/>
      <c r="J5850" s="10" t="s">
        <v>1307</v>
      </c>
      <c r="K5850" s="10" t="s">
        <v>26</v>
      </c>
      <c r="L5850">
        <v>68</v>
      </c>
    </row>
    <row r="5851" spans="1:12" x14ac:dyDescent="0.3">
      <c r="A5851" s="10" t="s">
        <v>1722</v>
      </c>
      <c r="B5851" s="10" t="s">
        <v>2818</v>
      </c>
      <c r="C5851" s="10" t="s">
        <v>3066</v>
      </c>
      <c r="D5851" s="10" t="s">
        <v>3072</v>
      </c>
      <c r="E5851" s="10" t="s">
        <v>1723</v>
      </c>
      <c r="F5851" s="10"/>
      <c r="G5851" s="10" t="s">
        <v>950</v>
      </c>
      <c r="I5851" s="10"/>
      <c r="J5851" s="10" t="s">
        <v>1307</v>
      </c>
      <c r="K5851" s="10" t="s">
        <v>27</v>
      </c>
      <c r="L5851">
        <v>59</v>
      </c>
    </row>
    <row r="5852" spans="1:12" x14ac:dyDescent="0.3">
      <c r="A5852" s="10" t="s">
        <v>1722</v>
      </c>
      <c r="B5852" s="10" t="s">
        <v>2818</v>
      </c>
      <c r="C5852" s="10" t="s">
        <v>3066</v>
      </c>
      <c r="D5852" s="10" t="s">
        <v>3072</v>
      </c>
      <c r="E5852" s="10" t="s">
        <v>1723</v>
      </c>
      <c r="F5852" s="10"/>
      <c r="G5852" s="10" t="s">
        <v>950</v>
      </c>
      <c r="I5852" s="10"/>
      <c r="J5852" s="10" t="s">
        <v>1307</v>
      </c>
      <c r="K5852" s="10" t="s">
        <v>28</v>
      </c>
      <c r="L5852">
        <v>70</v>
      </c>
    </row>
    <row r="5853" spans="1:12" x14ac:dyDescent="0.3">
      <c r="A5853" s="10" t="s">
        <v>1724</v>
      </c>
      <c r="B5853" s="10" t="s">
        <v>2818</v>
      </c>
      <c r="C5853" s="10" t="s">
        <v>3066</v>
      </c>
      <c r="D5853" s="10" t="s">
        <v>3072</v>
      </c>
      <c r="E5853" s="10" t="s">
        <v>1725</v>
      </c>
      <c r="F5853" s="10"/>
      <c r="G5853" s="10" t="s">
        <v>950</v>
      </c>
      <c r="I5853" s="10"/>
      <c r="J5853" s="10" t="s">
        <v>1307</v>
      </c>
      <c r="K5853" s="10" t="s">
        <v>22</v>
      </c>
      <c r="L5853">
        <v>121</v>
      </c>
    </row>
    <row r="5854" spans="1:12" x14ac:dyDescent="0.3">
      <c r="A5854" s="10" t="s">
        <v>1724</v>
      </c>
      <c r="B5854" s="10" t="s">
        <v>2818</v>
      </c>
      <c r="C5854" s="10" t="s">
        <v>3066</v>
      </c>
      <c r="D5854" s="10" t="s">
        <v>3072</v>
      </c>
      <c r="E5854" s="10" t="s">
        <v>1725</v>
      </c>
      <c r="F5854" s="10"/>
      <c r="G5854" s="10" t="s">
        <v>950</v>
      </c>
      <c r="I5854" s="10"/>
      <c r="J5854" s="10" t="s">
        <v>1307</v>
      </c>
      <c r="K5854" s="10" t="s">
        <v>23</v>
      </c>
      <c r="L5854">
        <v>100</v>
      </c>
    </row>
    <row r="5855" spans="1:12" x14ac:dyDescent="0.3">
      <c r="A5855" s="10" t="s">
        <v>1724</v>
      </c>
      <c r="B5855" s="10" t="s">
        <v>2818</v>
      </c>
      <c r="C5855" s="10" t="s">
        <v>3066</v>
      </c>
      <c r="D5855" s="10" t="s">
        <v>3072</v>
      </c>
      <c r="E5855" s="10" t="s">
        <v>1725</v>
      </c>
      <c r="F5855" s="10"/>
      <c r="G5855" s="10" t="s">
        <v>950</v>
      </c>
      <c r="I5855" s="10"/>
      <c r="J5855" s="10" t="s">
        <v>1307</v>
      </c>
      <c r="K5855" s="10" t="s">
        <v>24</v>
      </c>
      <c r="L5855">
        <v>104</v>
      </c>
    </row>
    <row r="5856" spans="1:12" x14ac:dyDescent="0.3">
      <c r="A5856" s="10" t="s">
        <v>1724</v>
      </c>
      <c r="B5856" s="10" t="s">
        <v>2818</v>
      </c>
      <c r="C5856" s="10" t="s">
        <v>3066</v>
      </c>
      <c r="D5856" s="10" t="s">
        <v>3072</v>
      </c>
      <c r="E5856" s="10" t="s">
        <v>1725</v>
      </c>
      <c r="F5856" s="10"/>
      <c r="G5856" s="10" t="s">
        <v>950</v>
      </c>
      <c r="I5856" s="10"/>
      <c r="J5856" s="10" t="s">
        <v>1307</v>
      </c>
      <c r="K5856" s="10" t="s">
        <v>25</v>
      </c>
      <c r="L5856">
        <v>111</v>
      </c>
    </row>
    <row r="5857" spans="1:12" x14ac:dyDescent="0.3">
      <c r="A5857" s="10" t="s">
        <v>1724</v>
      </c>
      <c r="B5857" s="10" t="s">
        <v>2818</v>
      </c>
      <c r="C5857" s="10" t="s">
        <v>3066</v>
      </c>
      <c r="D5857" s="10" t="s">
        <v>3072</v>
      </c>
      <c r="E5857" s="10" t="s">
        <v>1725</v>
      </c>
      <c r="F5857" s="10"/>
      <c r="G5857" s="10" t="s">
        <v>950</v>
      </c>
      <c r="I5857" s="10"/>
      <c r="J5857" s="10" t="s">
        <v>1307</v>
      </c>
      <c r="K5857" s="10" t="s">
        <v>26</v>
      </c>
      <c r="L5857">
        <v>126</v>
      </c>
    </row>
    <row r="5858" spans="1:12" x14ac:dyDescent="0.3">
      <c r="A5858" s="10" t="s">
        <v>1724</v>
      </c>
      <c r="B5858" s="10" t="s">
        <v>2818</v>
      </c>
      <c r="C5858" s="10" t="s">
        <v>3066</v>
      </c>
      <c r="D5858" s="10" t="s">
        <v>3072</v>
      </c>
      <c r="E5858" s="10" t="s">
        <v>1725</v>
      </c>
      <c r="F5858" s="10"/>
      <c r="G5858" s="10" t="s">
        <v>950</v>
      </c>
      <c r="I5858" s="10"/>
      <c r="J5858" s="10" t="s">
        <v>1307</v>
      </c>
      <c r="K5858" s="10" t="s">
        <v>27</v>
      </c>
      <c r="L5858">
        <v>126</v>
      </c>
    </row>
    <row r="5859" spans="1:12" x14ac:dyDescent="0.3">
      <c r="A5859" s="10" t="s">
        <v>1724</v>
      </c>
      <c r="B5859" s="10" t="s">
        <v>2818</v>
      </c>
      <c r="C5859" s="10" t="s">
        <v>3066</v>
      </c>
      <c r="D5859" s="10" t="s">
        <v>3072</v>
      </c>
      <c r="E5859" s="10" t="s">
        <v>1725</v>
      </c>
      <c r="F5859" s="10"/>
      <c r="G5859" s="10" t="s">
        <v>950</v>
      </c>
      <c r="I5859" s="10"/>
      <c r="J5859" s="10" t="s">
        <v>1307</v>
      </c>
      <c r="K5859" s="10" t="s">
        <v>28</v>
      </c>
      <c r="L5859">
        <v>143</v>
      </c>
    </row>
    <row r="5860" spans="1:12" x14ac:dyDescent="0.3">
      <c r="A5860" s="10" t="s">
        <v>1726</v>
      </c>
      <c r="B5860" s="10" t="s">
        <v>2818</v>
      </c>
      <c r="C5860" s="10" t="s">
        <v>3066</v>
      </c>
      <c r="D5860" s="10" t="s">
        <v>3090</v>
      </c>
      <c r="E5860" s="10" t="s">
        <v>1727</v>
      </c>
      <c r="F5860" s="10"/>
      <c r="G5860" s="10" t="s">
        <v>950</v>
      </c>
      <c r="I5860" s="10"/>
      <c r="J5860" s="10" t="s">
        <v>1307</v>
      </c>
      <c r="K5860" s="10" t="s">
        <v>22</v>
      </c>
      <c r="L5860">
        <v>2</v>
      </c>
    </row>
    <row r="5861" spans="1:12" x14ac:dyDescent="0.3">
      <c r="A5861" s="10" t="s">
        <v>1726</v>
      </c>
      <c r="B5861" s="10" t="s">
        <v>2818</v>
      </c>
      <c r="C5861" s="10" t="s">
        <v>3066</v>
      </c>
      <c r="D5861" s="10" t="s">
        <v>3090</v>
      </c>
      <c r="E5861" s="10" t="s">
        <v>1727</v>
      </c>
      <c r="F5861" s="10"/>
      <c r="G5861" s="10" t="s">
        <v>950</v>
      </c>
      <c r="I5861" s="10"/>
      <c r="J5861" s="10" t="s">
        <v>1307</v>
      </c>
      <c r="K5861" s="10" t="s">
        <v>23</v>
      </c>
      <c r="L5861">
        <v>0</v>
      </c>
    </row>
    <row r="5862" spans="1:12" x14ac:dyDescent="0.3">
      <c r="A5862" s="10" t="s">
        <v>1726</v>
      </c>
      <c r="B5862" s="10" t="s">
        <v>2818</v>
      </c>
      <c r="C5862" s="10" t="s">
        <v>3066</v>
      </c>
      <c r="D5862" s="10" t="s">
        <v>3090</v>
      </c>
      <c r="E5862" s="10" t="s">
        <v>1727</v>
      </c>
      <c r="F5862" s="10"/>
      <c r="G5862" s="10" t="s">
        <v>950</v>
      </c>
      <c r="I5862" s="10"/>
      <c r="J5862" s="10" t="s">
        <v>1307</v>
      </c>
      <c r="K5862" s="10" t="s">
        <v>24</v>
      </c>
      <c r="L5862">
        <v>0</v>
      </c>
    </row>
    <row r="5863" spans="1:12" x14ac:dyDescent="0.3">
      <c r="A5863" s="10" t="s">
        <v>1726</v>
      </c>
      <c r="B5863" s="10" t="s">
        <v>2818</v>
      </c>
      <c r="C5863" s="10" t="s">
        <v>3066</v>
      </c>
      <c r="D5863" s="10" t="s">
        <v>3090</v>
      </c>
      <c r="E5863" s="10" t="s">
        <v>1727</v>
      </c>
      <c r="F5863" s="10"/>
      <c r="G5863" s="10" t="s">
        <v>950</v>
      </c>
      <c r="I5863" s="10"/>
      <c r="J5863" s="10" t="s">
        <v>1307</v>
      </c>
      <c r="K5863" s="10" t="s">
        <v>25</v>
      </c>
      <c r="L5863">
        <v>0</v>
      </c>
    </row>
    <row r="5864" spans="1:12" x14ac:dyDescent="0.3">
      <c r="A5864" s="10" t="s">
        <v>1726</v>
      </c>
      <c r="B5864" s="10" t="s">
        <v>2818</v>
      </c>
      <c r="C5864" s="10" t="s">
        <v>3066</v>
      </c>
      <c r="D5864" s="10" t="s">
        <v>3090</v>
      </c>
      <c r="E5864" s="10" t="s">
        <v>1727</v>
      </c>
      <c r="F5864" s="10"/>
      <c r="G5864" s="10" t="s">
        <v>950</v>
      </c>
      <c r="I5864" s="10"/>
      <c r="J5864" s="10" t="s">
        <v>1307</v>
      </c>
      <c r="K5864" s="10" t="s">
        <v>26</v>
      </c>
      <c r="L5864">
        <v>0</v>
      </c>
    </row>
    <row r="5865" spans="1:12" x14ac:dyDescent="0.3">
      <c r="A5865" s="10" t="s">
        <v>1726</v>
      </c>
      <c r="B5865" s="10" t="s">
        <v>2818</v>
      </c>
      <c r="C5865" s="10" t="s">
        <v>3066</v>
      </c>
      <c r="D5865" s="10" t="s">
        <v>3090</v>
      </c>
      <c r="E5865" s="10" t="s">
        <v>1727</v>
      </c>
      <c r="F5865" s="10"/>
      <c r="G5865" s="10" t="s">
        <v>950</v>
      </c>
      <c r="I5865" s="10"/>
      <c r="J5865" s="10" t="s">
        <v>1307</v>
      </c>
      <c r="K5865" s="10" t="s">
        <v>27</v>
      </c>
      <c r="L5865">
        <v>0</v>
      </c>
    </row>
    <row r="5866" spans="1:12" x14ac:dyDescent="0.3">
      <c r="A5866" s="10" t="s">
        <v>1726</v>
      </c>
      <c r="B5866" s="10" t="s">
        <v>2818</v>
      </c>
      <c r="C5866" s="10" t="s">
        <v>3066</v>
      </c>
      <c r="D5866" s="10" t="s">
        <v>3090</v>
      </c>
      <c r="E5866" s="10" t="s">
        <v>1727</v>
      </c>
      <c r="F5866" s="10"/>
      <c r="G5866" s="10" t="s">
        <v>950</v>
      </c>
      <c r="I5866" s="10"/>
      <c r="J5866" s="10" t="s">
        <v>1307</v>
      </c>
      <c r="K5866" s="10" t="s">
        <v>28</v>
      </c>
      <c r="L5866">
        <v>0</v>
      </c>
    </row>
    <row r="5867" spans="1:12" x14ac:dyDescent="0.3">
      <c r="A5867" s="10" t="s">
        <v>1728</v>
      </c>
      <c r="B5867" s="10" t="s">
        <v>2818</v>
      </c>
      <c r="C5867" s="10" t="s">
        <v>3066</v>
      </c>
      <c r="D5867" s="10" t="s">
        <v>3078</v>
      </c>
      <c r="E5867" s="10" t="s">
        <v>1729</v>
      </c>
      <c r="F5867" s="10"/>
      <c r="G5867" s="10" t="s">
        <v>950</v>
      </c>
      <c r="I5867" s="10"/>
      <c r="J5867" s="10" t="s">
        <v>1307</v>
      </c>
      <c r="K5867" s="10" t="s">
        <v>22</v>
      </c>
      <c r="L5867">
        <v>0</v>
      </c>
    </row>
    <row r="5868" spans="1:12" x14ac:dyDescent="0.3">
      <c r="A5868" s="10" t="s">
        <v>1728</v>
      </c>
      <c r="B5868" s="10" t="s">
        <v>2818</v>
      </c>
      <c r="C5868" s="10" t="s">
        <v>3066</v>
      </c>
      <c r="D5868" s="10" t="s">
        <v>3078</v>
      </c>
      <c r="E5868" s="10" t="s">
        <v>1729</v>
      </c>
      <c r="F5868" s="10"/>
      <c r="G5868" s="10" t="s">
        <v>950</v>
      </c>
      <c r="I5868" s="10"/>
      <c r="J5868" s="10" t="s">
        <v>1307</v>
      </c>
      <c r="K5868" s="10" t="s">
        <v>23</v>
      </c>
      <c r="L5868">
        <v>2</v>
      </c>
    </row>
    <row r="5869" spans="1:12" x14ac:dyDescent="0.3">
      <c r="A5869" s="10" t="s">
        <v>1728</v>
      </c>
      <c r="B5869" s="10" t="s">
        <v>2818</v>
      </c>
      <c r="C5869" s="10" t="s">
        <v>3066</v>
      </c>
      <c r="D5869" s="10" t="s">
        <v>3078</v>
      </c>
      <c r="E5869" s="10" t="s">
        <v>1729</v>
      </c>
      <c r="F5869" s="10"/>
      <c r="G5869" s="10" t="s">
        <v>950</v>
      </c>
      <c r="I5869" s="10"/>
      <c r="J5869" s="10" t="s">
        <v>1307</v>
      </c>
      <c r="K5869" s="10" t="s">
        <v>24</v>
      </c>
      <c r="L5869">
        <v>47</v>
      </c>
    </row>
    <row r="5870" spans="1:12" x14ac:dyDescent="0.3">
      <c r="A5870" s="10" t="s">
        <v>1728</v>
      </c>
      <c r="B5870" s="10" t="s">
        <v>2818</v>
      </c>
      <c r="C5870" s="10" t="s">
        <v>3066</v>
      </c>
      <c r="D5870" s="10" t="s">
        <v>3078</v>
      </c>
      <c r="E5870" s="10" t="s">
        <v>1729</v>
      </c>
      <c r="F5870" s="10"/>
      <c r="G5870" s="10" t="s">
        <v>950</v>
      </c>
      <c r="I5870" s="10"/>
      <c r="J5870" s="10" t="s">
        <v>1307</v>
      </c>
      <c r="K5870" s="10" t="s">
        <v>25</v>
      </c>
      <c r="L5870">
        <v>57</v>
      </c>
    </row>
    <row r="5871" spans="1:12" x14ac:dyDescent="0.3">
      <c r="A5871" s="10" t="s">
        <v>1728</v>
      </c>
      <c r="B5871" s="10" t="s">
        <v>2818</v>
      </c>
      <c r="C5871" s="10" t="s">
        <v>3066</v>
      </c>
      <c r="D5871" s="10" t="s">
        <v>3078</v>
      </c>
      <c r="E5871" s="10" t="s">
        <v>1729</v>
      </c>
      <c r="F5871" s="10"/>
      <c r="G5871" s="10" t="s">
        <v>950</v>
      </c>
      <c r="I5871" s="10"/>
      <c r="J5871" s="10" t="s">
        <v>1307</v>
      </c>
      <c r="K5871" s="10" t="s">
        <v>26</v>
      </c>
      <c r="L5871">
        <v>56</v>
      </c>
    </row>
    <row r="5872" spans="1:12" x14ac:dyDescent="0.3">
      <c r="A5872" s="10" t="s">
        <v>1728</v>
      </c>
      <c r="B5872" s="10" t="s">
        <v>2818</v>
      </c>
      <c r="C5872" s="10" t="s">
        <v>3066</v>
      </c>
      <c r="D5872" s="10" t="s">
        <v>3078</v>
      </c>
      <c r="E5872" s="10" t="s">
        <v>1729</v>
      </c>
      <c r="F5872" s="10"/>
      <c r="G5872" s="10" t="s">
        <v>950</v>
      </c>
      <c r="I5872" s="10"/>
      <c r="J5872" s="10" t="s">
        <v>1307</v>
      </c>
      <c r="K5872" s="10" t="s">
        <v>27</v>
      </c>
      <c r="L5872">
        <v>68</v>
      </c>
    </row>
    <row r="5873" spans="1:12" x14ac:dyDescent="0.3">
      <c r="A5873" s="10" t="s">
        <v>1728</v>
      </c>
      <c r="B5873" s="10" t="s">
        <v>2818</v>
      </c>
      <c r="C5873" s="10" t="s">
        <v>3066</v>
      </c>
      <c r="D5873" s="10" t="s">
        <v>3078</v>
      </c>
      <c r="E5873" s="10" t="s">
        <v>1729</v>
      </c>
      <c r="F5873" s="10"/>
      <c r="G5873" s="10" t="s">
        <v>950</v>
      </c>
      <c r="I5873" s="10"/>
      <c r="J5873" s="10" t="s">
        <v>1307</v>
      </c>
      <c r="K5873" s="10" t="s">
        <v>28</v>
      </c>
      <c r="L5873">
        <v>101</v>
      </c>
    </row>
    <row r="5874" spans="1:12" x14ac:dyDescent="0.3">
      <c r="A5874" s="10" t="s">
        <v>1730</v>
      </c>
      <c r="B5874" s="10" t="s">
        <v>2818</v>
      </c>
      <c r="C5874" s="10" t="s">
        <v>3066</v>
      </c>
      <c r="D5874" s="10" t="s">
        <v>3072</v>
      </c>
      <c r="E5874" s="10" t="s">
        <v>1731</v>
      </c>
      <c r="F5874" s="10"/>
      <c r="G5874" s="10" t="s">
        <v>950</v>
      </c>
      <c r="I5874" s="10"/>
      <c r="J5874" s="10" t="s">
        <v>1307</v>
      </c>
      <c r="K5874" s="10" t="s">
        <v>22</v>
      </c>
      <c r="L5874">
        <v>7</v>
      </c>
    </row>
    <row r="5875" spans="1:12" x14ac:dyDescent="0.3">
      <c r="A5875" s="10" t="s">
        <v>1730</v>
      </c>
      <c r="B5875" s="10" t="s">
        <v>2818</v>
      </c>
      <c r="C5875" s="10" t="s">
        <v>3066</v>
      </c>
      <c r="D5875" s="10" t="s">
        <v>3072</v>
      </c>
      <c r="E5875" s="10" t="s">
        <v>1731</v>
      </c>
      <c r="F5875" s="10"/>
      <c r="G5875" s="10" t="s">
        <v>950</v>
      </c>
      <c r="I5875" s="10"/>
      <c r="J5875" s="10" t="s">
        <v>1307</v>
      </c>
      <c r="K5875" s="10" t="s">
        <v>23</v>
      </c>
      <c r="L5875">
        <v>18</v>
      </c>
    </row>
    <row r="5876" spans="1:12" x14ac:dyDescent="0.3">
      <c r="A5876" s="10" t="s">
        <v>1730</v>
      </c>
      <c r="B5876" s="10" t="s">
        <v>2818</v>
      </c>
      <c r="C5876" s="10" t="s">
        <v>3066</v>
      </c>
      <c r="D5876" s="10" t="s">
        <v>3072</v>
      </c>
      <c r="E5876" s="10" t="s">
        <v>1731</v>
      </c>
      <c r="F5876" s="10"/>
      <c r="G5876" s="10" t="s">
        <v>950</v>
      </c>
      <c r="I5876" s="10"/>
      <c r="J5876" s="10" t="s">
        <v>1307</v>
      </c>
      <c r="K5876" s="10" t="s">
        <v>24</v>
      </c>
      <c r="L5876">
        <v>26</v>
      </c>
    </row>
    <row r="5877" spans="1:12" x14ac:dyDescent="0.3">
      <c r="A5877" s="10" t="s">
        <v>1730</v>
      </c>
      <c r="B5877" s="10" t="s">
        <v>2818</v>
      </c>
      <c r="C5877" s="10" t="s">
        <v>3066</v>
      </c>
      <c r="D5877" s="10" t="s">
        <v>3072</v>
      </c>
      <c r="E5877" s="10" t="s">
        <v>1731</v>
      </c>
      <c r="F5877" s="10"/>
      <c r="G5877" s="10" t="s">
        <v>950</v>
      </c>
      <c r="I5877" s="10"/>
      <c r="J5877" s="10" t="s">
        <v>1307</v>
      </c>
      <c r="K5877" s="10" t="s">
        <v>25</v>
      </c>
      <c r="L5877">
        <v>479</v>
      </c>
    </row>
    <row r="5878" spans="1:12" x14ac:dyDescent="0.3">
      <c r="A5878" s="10" t="s">
        <v>1730</v>
      </c>
      <c r="B5878" s="10" t="s">
        <v>2818</v>
      </c>
      <c r="C5878" s="10" t="s">
        <v>3066</v>
      </c>
      <c r="D5878" s="10" t="s">
        <v>3072</v>
      </c>
      <c r="E5878" s="10" t="s">
        <v>1731</v>
      </c>
      <c r="F5878" s="10"/>
      <c r="G5878" s="10" t="s">
        <v>950</v>
      </c>
      <c r="I5878" s="10"/>
      <c r="J5878" s="10" t="s">
        <v>1307</v>
      </c>
      <c r="K5878" s="10" t="s">
        <v>26</v>
      </c>
      <c r="L5878">
        <v>550</v>
      </c>
    </row>
    <row r="5879" spans="1:12" x14ac:dyDescent="0.3">
      <c r="A5879" s="10" t="s">
        <v>1730</v>
      </c>
      <c r="B5879" s="10" t="s">
        <v>2818</v>
      </c>
      <c r="C5879" s="10" t="s">
        <v>3066</v>
      </c>
      <c r="D5879" s="10" t="s">
        <v>3072</v>
      </c>
      <c r="E5879" s="10" t="s">
        <v>1731</v>
      </c>
      <c r="F5879" s="10"/>
      <c r="G5879" s="10" t="s">
        <v>950</v>
      </c>
      <c r="I5879" s="10"/>
      <c r="J5879" s="10" t="s">
        <v>1307</v>
      </c>
      <c r="K5879" s="10" t="s">
        <v>27</v>
      </c>
      <c r="L5879">
        <v>527</v>
      </c>
    </row>
    <row r="5880" spans="1:12" x14ac:dyDescent="0.3">
      <c r="A5880" s="10" t="s">
        <v>1730</v>
      </c>
      <c r="B5880" s="10" t="s">
        <v>2818</v>
      </c>
      <c r="C5880" s="10" t="s">
        <v>3066</v>
      </c>
      <c r="D5880" s="10" t="s">
        <v>3072</v>
      </c>
      <c r="E5880" s="10" t="s">
        <v>1731</v>
      </c>
      <c r="F5880" s="10"/>
      <c r="G5880" s="10" t="s">
        <v>950</v>
      </c>
      <c r="I5880" s="10"/>
      <c r="J5880" s="10" t="s">
        <v>1307</v>
      </c>
      <c r="K5880" s="10" t="s">
        <v>28</v>
      </c>
      <c r="L5880">
        <v>575</v>
      </c>
    </row>
    <row r="5881" spans="1:12" x14ac:dyDescent="0.3">
      <c r="A5881" s="10" t="s">
        <v>1732</v>
      </c>
      <c r="B5881" s="10" t="s">
        <v>2818</v>
      </c>
      <c r="C5881" s="10" t="s">
        <v>3066</v>
      </c>
      <c r="D5881" s="10" t="s">
        <v>3072</v>
      </c>
      <c r="E5881" s="10" t="s">
        <v>1733</v>
      </c>
      <c r="F5881" s="10"/>
      <c r="G5881" s="10" t="s">
        <v>950</v>
      </c>
      <c r="I5881" s="10"/>
      <c r="J5881" s="10" t="s">
        <v>1307</v>
      </c>
      <c r="K5881" s="10" t="s">
        <v>22</v>
      </c>
      <c r="L5881">
        <v>1</v>
      </c>
    </row>
    <row r="5882" spans="1:12" x14ac:dyDescent="0.3">
      <c r="A5882" s="10" t="s">
        <v>1732</v>
      </c>
      <c r="B5882" s="10" t="s">
        <v>2818</v>
      </c>
      <c r="C5882" s="10" t="s">
        <v>3066</v>
      </c>
      <c r="D5882" s="10" t="s">
        <v>3072</v>
      </c>
      <c r="E5882" s="10" t="s">
        <v>1733</v>
      </c>
      <c r="F5882" s="10"/>
      <c r="G5882" s="10" t="s">
        <v>950</v>
      </c>
      <c r="I5882" s="10"/>
      <c r="J5882" s="10" t="s">
        <v>1307</v>
      </c>
      <c r="K5882" s="10" t="s">
        <v>23</v>
      </c>
      <c r="L5882">
        <v>4</v>
      </c>
    </row>
    <row r="5883" spans="1:12" x14ac:dyDescent="0.3">
      <c r="A5883" s="10" t="s">
        <v>1732</v>
      </c>
      <c r="B5883" s="10" t="s">
        <v>2818</v>
      </c>
      <c r="C5883" s="10" t="s">
        <v>3066</v>
      </c>
      <c r="D5883" s="10" t="s">
        <v>3072</v>
      </c>
      <c r="E5883" s="10" t="s">
        <v>1733</v>
      </c>
      <c r="F5883" s="10"/>
      <c r="G5883" s="10" t="s">
        <v>950</v>
      </c>
      <c r="I5883" s="10"/>
      <c r="J5883" s="10" t="s">
        <v>1307</v>
      </c>
      <c r="K5883" s="10" t="s">
        <v>24</v>
      </c>
      <c r="L5883">
        <v>2</v>
      </c>
    </row>
    <row r="5884" spans="1:12" x14ac:dyDescent="0.3">
      <c r="A5884" s="10" t="s">
        <v>1732</v>
      </c>
      <c r="B5884" s="10" t="s">
        <v>2818</v>
      </c>
      <c r="C5884" s="10" t="s">
        <v>3066</v>
      </c>
      <c r="D5884" s="10" t="s">
        <v>3072</v>
      </c>
      <c r="E5884" s="10" t="s">
        <v>1733</v>
      </c>
      <c r="F5884" s="10"/>
      <c r="G5884" s="10" t="s">
        <v>950</v>
      </c>
      <c r="I5884" s="10"/>
      <c r="J5884" s="10" t="s">
        <v>1307</v>
      </c>
      <c r="K5884" s="10" t="s">
        <v>25</v>
      </c>
      <c r="L5884">
        <v>337</v>
      </c>
    </row>
    <row r="5885" spans="1:12" x14ac:dyDescent="0.3">
      <c r="A5885" s="10" t="s">
        <v>1732</v>
      </c>
      <c r="B5885" s="10" t="s">
        <v>2818</v>
      </c>
      <c r="C5885" s="10" t="s">
        <v>3066</v>
      </c>
      <c r="D5885" s="10" t="s">
        <v>3072</v>
      </c>
      <c r="E5885" s="10" t="s">
        <v>1733</v>
      </c>
      <c r="F5885" s="10"/>
      <c r="G5885" s="10" t="s">
        <v>950</v>
      </c>
      <c r="I5885" s="10"/>
      <c r="J5885" s="10" t="s">
        <v>1307</v>
      </c>
      <c r="K5885" s="10" t="s">
        <v>26</v>
      </c>
      <c r="L5885">
        <v>302</v>
      </c>
    </row>
    <row r="5886" spans="1:12" x14ac:dyDescent="0.3">
      <c r="A5886" s="10" t="s">
        <v>1732</v>
      </c>
      <c r="B5886" s="10" t="s">
        <v>2818</v>
      </c>
      <c r="C5886" s="10" t="s">
        <v>3066</v>
      </c>
      <c r="D5886" s="10" t="s">
        <v>3072</v>
      </c>
      <c r="E5886" s="10" t="s">
        <v>1733</v>
      </c>
      <c r="F5886" s="10"/>
      <c r="G5886" s="10" t="s">
        <v>950</v>
      </c>
      <c r="I5886" s="10"/>
      <c r="J5886" s="10" t="s">
        <v>1307</v>
      </c>
      <c r="K5886" s="10" t="s">
        <v>27</v>
      </c>
      <c r="L5886">
        <v>227</v>
      </c>
    </row>
    <row r="5887" spans="1:12" x14ac:dyDescent="0.3">
      <c r="A5887" s="10" t="s">
        <v>1732</v>
      </c>
      <c r="B5887" s="10" t="s">
        <v>2818</v>
      </c>
      <c r="C5887" s="10" t="s">
        <v>3066</v>
      </c>
      <c r="D5887" s="10" t="s">
        <v>3072</v>
      </c>
      <c r="E5887" s="10" t="s">
        <v>1733</v>
      </c>
      <c r="F5887" s="10"/>
      <c r="G5887" s="10" t="s">
        <v>950</v>
      </c>
      <c r="I5887" s="10"/>
      <c r="J5887" s="10" t="s">
        <v>1307</v>
      </c>
      <c r="K5887" s="10" t="s">
        <v>28</v>
      </c>
      <c r="L5887">
        <v>228</v>
      </c>
    </row>
    <row r="5888" spans="1:12" x14ac:dyDescent="0.3">
      <c r="A5888" s="10" t="s">
        <v>1734</v>
      </c>
      <c r="B5888" s="10" t="s">
        <v>2818</v>
      </c>
      <c r="C5888" s="10" t="s">
        <v>3066</v>
      </c>
      <c r="D5888" s="10" t="s">
        <v>3072</v>
      </c>
      <c r="E5888" s="10" t="s">
        <v>1735</v>
      </c>
      <c r="F5888" s="10"/>
      <c r="G5888" s="10" t="s">
        <v>950</v>
      </c>
      <c r="I5888" s="10"/>
      <c r="J5888" s="10" t="s">
        <v>1307</v>
      </c>
      <c r="K5888" s="10" t="s">
        <v>22</v>
      </c>
      <c r="L5888">
        <v>4</v>
      </c>
    </row>
    <row r="5889" spans="1:12" x14ac:dyDescent="0.3">
      <c r="A5889" s="10" t="s">
        <v>1734</v>
      </c>
      <c r="B5889" s="10" t="s">
        <v>2818</v>
      </c>
      <c r="C5889" s="10" t="s">
        <v>3066</v>
      </c>
      <c r="D5889" s="10" t="s">
        <v>3072</v>
      </c>
      <c r="E5889" s="10" t="s">
        <v>1735</v>
      </c>
      <c r="F5889" s="10"/>
      <c r="G5889" s="10" t="s">
        <v>950</v>
      </c>
      <c r="I5889" s="10"/>
      <c r="J5889" s="10" t="s">
        <v>1307</v>
      </c>
      <c r="K5889" s="10" t="s">
        <v>23</v>
      </c>
      <c r="L5889">
        <v>9</v>
      </c>
    </row>
    <row r="5890" spans="1:12" x14ac:dyDescent="0.3">
      <c r="A5890" s="10" t="s">
        <v>1734</v>
      </c>
      <c r="B5890" s="10" t="s">
        <v>2818</v>
      </c>
      <c r="C5890" s="10" t="s">
        <v>3066</v>
      </c>
      <c r="D5890" s="10" t="s">
        <v>3072</v>
      </c>
      <c r="E5890" s="10" t="s">
        <v>1735</v>
      </c>
      <c r="F5890" s="10"/>
      <c r="G5890" s="10" t="s">
        <v>950</v>
      </c>
      <c r="I5890" s="10"/>
      <c r="J5890" s="10" t="s">
        <v>1307</v>
      </c>
      <c r="K5890" s="10" t="s">
        <v>24</v>
      </c>
      <c r="L5890">
        <v>14</v>
      </c>
    </row>
    <row r="5891" spans="1:12" x14ac:dyDescent="0.3">
      <c r="A5891" s="10" t="s">
        <v>1734</v>
      </c>
      <c r="B5891" s="10" t="s">
        <v>2818</v>
      </c>
      <c r="C5891" s="10" t="s">
        <v>3066</v>
      </c>
      <c r="D5891" s="10" t="s">
        <v>3072</v>
      </c>
      <c r="E5891" s="10" t="s">
        <v>1735</v>
      </c>
      <c r="F5891" s="10"/>
      <c r="G5891" s="10" t="s">
        <v>950</v>
      </c>
      <c r="I5891" s="10"/>
      <c r="J5891" s="10" t="s">
        <v>1307</v>
      </c>
      <c r="K5891" s="10" t="s">
        <v>25</v>
      </c>
      <c r="L5891">
        <v>724</v>
      </c>
    </row>
    <row r="5892" spans="1:12" x14ac:dyDescent="0.3">
      <c r="A5892" s="10" t="s">
        <v>1734</v>
      </c>
      <c r="B5892" s="10" t="s">
        <v>2818</v>
      </c>
      <c r="C5892" s="10" t="s">
        <v>3066</v>
      </c>
      <c r="D5892" s="10" t="s">
        <v>3072</v>
      </c>
      <c r="E5892" s="10" t="s">
        <v>1735</v>
      </c>
      <c r="F5892" s="10"/>
      <c r="G5892" s="10" t="s">
        <v>950</v>
      </c>
      <c r="I5892" s="10"/>
      <c r="J5892" s="10" t="s">
        <v>1307</v>
      </c>
      <c r="K5892" s="10" t="s">
        <v>26</v>
      </c>
      <c r="L5892">
        <v>781</v>
      </c>
    </row>
    <row r="5893" spans="1:12" x14ac:dyDescent="0.3">
      <c r="A5893" s="10" t="s">
        <v>1734</v>
      </c>
      <c r="B5893" s="10" t="s">
        <v>2818</v>
      </c>
      <c r="C5893" s="10" t="s">
        <v>3066</v>
      </c>
      <c r="D5893" s="10" t="s">
        <v>3072</v>
      </c>
      <c r="E5893" s="10" t="s">
        <v>1735</v>
      </c>
      <c r="F5893" s="10"/>
      <c r="G5893" s="10" t="s">
        <v>950</v>
      </c>
      <c r="I5893" s="10"/>
      <c r="J5893" s="10" t="s">
        <v>1307</v>
      </c>
      <c r="K5893" s="10" t="s">
        <v>27</v>
      </c>
      <c r="L5893">
        <v>703</v>
      </c>
    </row>
    <row r="5894" spans="1:12" x14ac:dyDescent="0.3">
      <c r="A5894" s="10" t="s">
        <v>1734</v>
      </c>
      <c r="B5894" s="10" t="s">
        <v>2818</v>
      </c>
      <c r="C5894" s="10" t="s">
        <v>3066</v>
      </c>
      <c r="D5894" s="10" t="s">
        <v>3072</v>
      </c>
      <c r="E5894" s="10" t="s">
        <v>1735</v>
      </c>
      <c r="F5894" s="10"/>
      <c r="G5894" s="10" t="s">
        <v>950</v>
      </c>
      <c r="I5894" s="10"/>
      <c r="J5894" s="10" t="s">
        <v>1307</v>
      </c>
      <c r="K5894" s="10" t="s">
        <v>28</v>
      </c>
      <c r="L5894">
        <v>668</v>
      </c>
    </row>
    <row r="5895" spans="1:12" x14ac:dyDescent="0.3">
      <c r="A5895" s="10" t="s">
        <v>1736</v>
      </c>
      <c r="B5895" s="10" t="s">
        <v>2818</v>
      </c>
      <c r="C5895" s="10" t="s">
        <v>3066</v>
      </c>
      <c r="D5895" s="10" t="s">
        <v>3072</v>
      </c>
      <c r="E5895" s="10" t="s">
        <v>1737</v>
      </c>
      <c r="F5895" s="10"/>
      <c r="G5895" s="10" t="s">
        <v>950</v>
      </c>
      <c r="I5895" s="10"/>
      <c r="J5895" s="10" t="s">
        <v>1307</v>
      </c>
      <c r="K5895" s="10" t="s">
        <v>22</v>
      </c>
      <c r="L5895">
        <v>2115</v>
      </c>
    </row>
    <row r="5896" spans="1:12" x14ac:dyDescent="0.3">
      <c r="A5896" s="10" t="s">
        <v>1736</v>
      </c>
      <c r="B5896" s="10" t="s">
        <v>2818</v>
      </c>
      <c r="C5896" s="10" t="s">
        <v>3066</v>
      </c>
      <c r="D5896" s="10" t="s">
        <v>3072</v>
      </c>
      <c r="E5896" s="10" t="s">
        <v>1737</v>
      </c>
      <c r="F5896" s="10"/>
      <c r="G5896" s="10" t="s">
        <v>950</v>
      </c>
      <c r="I5896" s="10"/>
      <c r="J5896" s="10" t="s">
        <v>1307</v>
      </c>
      <c r="K5896" s="10" t="s">
        <v>23</v>
      </c>
      <c r="L5896">
        <v>1970</v>
      </c>
    </row>
    <row r="5897" spans="1:12" x14ac:dyDescent="0.3">
      <c r="A5897" s="10" t="s">
        <v>1736</v>
      </c>
      <c r="B5897" s="10" t="s">
        <v>2818</v>
      </c>
      <c r="C5897" s="10" t="s">
        <v>3066</v>
      </c>
      <c r="D5897" s="10" t="s">
        <v>3072</v>
      </c>
      <c r="E5897" s="10" t="s">
        <v>1737</v>
      </c>
      <c r="F5897" s="10"/>
      <c r="G5897" s="10" t="s">
        <v>950</v>
      </c>
      <c r="I5897" s="10"/>
      <c r="J5897" s="10" t="s">
        <v>1307</v>
      </c>
      <c r="K5897" s="10" t="s">
        <v>24</v>
      </c>
      <c r="L5897">
        <v>1795</v>
      </c>
    </row>
    <row r="5898" spans="1:12" x14ac:dyDescent="0.3">
      <c r="A5898" s="10" t="s">
        <v>1736</v>
      </c>
      <c r="B5898" s="10" t="s">
        <v>2818</v>
      </c>
      <c r="C5898" s="10" t="s">
        <v>3066</v>
      </c>
      <c r="D5898" s="10" t="s">
        <v>3072</v>
      </c>
      <c r="E5898" s="10" t="s">
        <v>1737</v>
      </c>
      <c r="F5898" s="10"/>
      <c r="G5898" s="10" t="s">
        <v>950</v>
      </c>
      <c r="I5898" s="10"/>
      <c r="J5898" s="10" t="s">
        <v>1307</v>
      </c>
      <c r="K5898" s="10" t="s">
        <v>25</v>
      </c>
      <c r="L5898">
        <v>379</v>
      </c>
    </row>
    <row r="5899" spans="1:12" x14ac:dyDescent="0.3">
      <c r="A5899" s="10" t="s">
        <v>1736</v>
      </c>
      <c r="B5899" s="10" t="s">
        <v>2818</v>
      </c>
      <c r="C5899" s="10" t="s">
        <v>3066</v>
      </c>
      <c r="D5899" s="10" t="s">
        <v>3072</v>
      </c>
      <c r="E5899" s="10" t="s">
        <v>1737</v>
      </c>
      <c r="F5899" s="10"/>
      <c r="G5899" s="10" t="s">
        <v>950</v>
      </c>
      <c r="I5899" s="10"/>
      <c r="J5899" s="10" t="s">
        <v>1307</v>
      </c>
      <c r="K5899" s="10" t="s">
        <v>26</v>
      </c>
      <c r="L5899">
        <v>62</v>
      </c>
    </row>
    <row r="5900" spans="1:12" x14ac:dyDescent="0.3">
      <c r="A5900" s="10" t="s">
        <v>1736</v>
      </c>
      <c r="B5900" s="10" t="s">
        <v>2818</v>
      </c>
      <c r="C5900" s="10" t="s">
        <v>3066</v>
      </c>
      <c r="D5900" s="10" t="s">
        <v>3072</v>
      </c>
      <c r="E5900" s="10" t="s">
        <v>1737</v>
      </c>
      <c r="F5900" s="10"/>
      <c r="G5900" s="10" t="s">
        <v>950</v>
      </c>
      <c r="I5900" s="10"/>
      <c r="J5900" s="10" t="s">
        <v>1307</v>
      </c>
      <c r="K5900" s="10" t="s">
        <v>27</v>
      </c>
      <c r="L5900">
        <v>8</v>
      </c>
    </row>
    <row r="5901" spans="1:12" x14ac:dyDescent="0.3">
      <c r="A5901" s="10" t="s">
        <v>1736</v>
      </c>
      <c r="B5901" s="10" t="s">
        <v>2818</v>
      </c>
      <c r="C5901" s="10" t="s">
        <v>3066</v>
      </c>
      <c r="D5901" s="10" t="s">
        <v>3072</v>
      </c>
      <c r="E5901" s="10" t="s">
        <v>1737</v>
      </c>
      <c r="F5901" s="10"/>
      <c r="G5901" s="10" t="s">
        <v>950</v>
      </c>
      <c r="I5901" s="10"/>
      <c r="J5901" s="10" t="s">
        <v>1307</v>
      </c>
      <c r="K5901" s="10" t="s">
        <v>28</v>
      </c>
      <c r="L5901">
        <v>15</v>
      </c>
    </row>
    <row r="5902" spans="1:12" x14ac:dyDescent="0.3">
      <c r="A5902" s="10" t="s">
        <v>1738</v>
      </c>
      <c r="B5902" s="10" t="s">
        <v>2818</v>
      </c>
      <c r="C5902" s="10" t="s">
        <v>3066</v>
      </c>
      <c r="D5902" s="10" t="s">
        <v>3084</v>
      </c>
      <c r="E5902" s="10" t="s">
        <v>1739</v>
      </c>
      <c r="F5902" s="10"/>
      <c r="G5902" s="10" t="s">
        <v>950</v>
      </c>
      <c r="I5902" s="10"/>
      <c r="J5902" s="10" t="s">
        <v>1307</v>
      </c>
      <c r="K5902" s="10" t="s">
        <v>22</v>
      </c>
      <c r="L5902">
        <v>262</v>
      </c>
    </row>
    <row r="5903" spans="1:12" x14ac:dyDescent="0.3">
      <c r="A5903" s="10" t="s">
        <v>1738</v>
      </c>
      <c r="B5903" s="10" t="s">
        <v>2818</v>
      </c>
      <c r="C5903" s="10" t="s">
        <v>3066</v>
      </c>
      <c r="D5903" s="10" t="s">
        <v>3084</v>
      </c>
      <c r="E5903" s="10" t="s">
        <v>1739</v>
      </c>
      <c r="F5903" s="10"/>
      <c r="G5903" s="10" t="s">
        <v>950</v>
      </c>
      <c r="I5903" s="10"/>
      <c r="J5903" s="10" t="s">
        <v>1307</v>
      </c>
      <c r="K5903" s="10" t="s">
        <v>23</v>
      </c>
      <c r="L5903">
        <v>439</v>
      </c>
    </row>
    <row r="5904" spans="1:12" x14ac:dyDescent="0.3">
      <c r="A5904" s="10" t="s">
        <v>1738</v>
      </c>
      <c r="B5904" s="10" t="s">
        <v>2818</v>
      </c>
      <c r="C5904" s="10" t="s">
        <v>3066</v>
      </c>
      <c r="D5904" s="10" t="s">
        <v>3084</v>
      </c>
      <c r="E5904" s="10" t="s">
        <v>1739</v>
      </c>
      <c r="F5904" s="10"/>
      <c r="G5904" s="10" t="s">
        <v>950</v>
      </c>
      <c r="I5904" s="10"/>
      <c r="J5904" s="10" t="s">
        <v>1307</v>
      </c>
      <c r="K5904" s="10" t="s">
        <v>24</v>
      </c>
      <c r="L5904">
        <v>417</v>
      </c>
    </row>
    <row r="5905" spans="1:12" x14ac:dyDescent="0.3">
      <c r="A5905" s="10" t="s">
        <v>1738</v>
      </c>
      <c r="B5905" s="10" t="s">
        <v>2818</v>
      </c>
      <c r="C5905" s="10" t="s">
        <v>3066</v>
      </c>
      <c r="D5905" s="10" t="s">
        <v>3084</v>
      </c>
      <c r="E5905" s="10" t="s">
        <v>1739</v>
      </c>
      <c r="F5905" s="10"/>
      <c r="G5905" s="10" t="s">
        <v>950</v>
      </c>
      <c r="I5905" s="10"/>
      <c r="J5905" s="10" t="s">
        <v>1307</v>
      </c>
      <c r="K5905" s="10" t="s">
        <v>25</v>
      </c>
      <c r="L5905">
        <v>395</v>
      </c>
    </row>
    <row r="5906" spans="1:12" x14ac:dyDescent="0.3">
      <c r="A5906" s="10" t="s">
        <v>1738</v>
      </c>
      <c r="B5906" s="10" t="s">
        <v>2818</v>
      </c>
      <c r="C5906" s="10" t="s">
        <v>3066</v>
      </c>
      <c r="D5906" s="10" t="s">
        <v>3084</v>
      </c>
      <c r="E5906" s="10" t="s">
        <v>1739</v>
      </c>
      <c r="F5906" s="10"/>
      <c r="G5906" s="10" t="s">
        <v>950</v>
      </c>
      <c r="I5906" s="10"/>
      <c r="J5906" s="10" t="s">
        <v>1307</v>
      </c>
      <c r="K5906" s="10" t="s">
        <v>26</v>
      </c>
      <c r="L5906">
        <v>277</v>
      </c>
    </row>
    <row r="5907" spans="1:12" x14ac:dyDescent="0.3">
      <c r="A5907" s="10" t="s">
        <v>1738</v>
      </c>
      <c r="B5907" s="10" t="s">
        <v>2818</v>
      </c>
      <c r="C5907" s="10" t="s">
        <v>3066</v>
      </c>
      <c r="D5907" s="10" t="s">
        <v>3084</v>
      </c>
      <c r="E5907" s="10" t="s">
        <v>1739</v>
      </c>
      <c r="F5907" s="10"/>
      <c r="G5907" s="10" t="s">
        <v>950</v>
      </c>
      <c r="I5907" s="10"/>
      <c r="J5907" s="10" t="s">
        <v>1307</v>
      </c>
      <c r="K5907" s="10" t="s">
        <v>27</v>
      </c>
      <c r="L5907">
        <v>288</v>
      </c>
    </row>
    <row r="5908" spans="1:12" x14ac:dyDescent="0.3">
      <c r="A5908" s="10" t="s">
        <v>1738</v>
      </c>
      <c r="B5908" s="10" t="s">
        <v>2818</v>
      </c>
      <c r="C5908" s="10" t="s">
        <v>3066</v>
      </c>
      <c r="D5908" s="10" t="s">
        <v>3084</v>
      </c>
      <c r="E5908" s="10" t="s">
        <v>1739</v>
      </c>
      <c r="F5908" s="10"/>
      <c r="G5908" s="10" t="s">
        <v>950</v>
      </c>
      <c r="I5908" s="10"/>
      <c r="J5908" s="10" t="s">
        <v>1307</v>
      </c>
      <c r="K5908" s="10" t="s">
        <v>28</v>
      </c>
      <c r="L5908">
        <v>357</v>
      </c>
    </row>
    <row r="5909" spans="1:12" x14ac:dyDescent="0.3">
      <c r="A5909" s="10" t="s">
        <v>1740</v>
      </c>
      <c r="B5909" s="10" t="s">
        <v>2818</v>
      </c>
      <c r="C5909" s="10" t="s">
        <v>3066</v>
      </c>
      <c r="D5909" s="10" t="s">
        <v>3072</v>
      </c>
      <c r="E5909" s="10" t="s">
        <v>1741</v>
      </c>
      <c r="F5909" s="10"/>
      <c r="G5909" s="10" t="s">
        <v>950</v>
      </c>
      <c r="I5909" s="10"/>
      <c r="J5909" s="10" t="s">
        <v>1307</v>
      </c>
      <c r="K5909" s="10" t="s">
        <v>22</v>
      </c>
      <c r="L5909">
        <v>1182</v>
      </c>
    </row>
    <row r="5910" spans="1:12" x14ac:dyDescent="0.3">
      <c r="A5910" s="10" t="s">
        <v>1740</v>
      </c>
      <c r="B5910" s="10" t="s">
        <v>2818</v>
      </c>
      <c r="C5910" s="10" t="s">
        <v>3066</v>
      </c>
      <c r="D5910" s="10" t="s">
        <v>3072</v>
      </c>
      <c r="E5910" s="10" t="s">
        <v>1741</v>
      </c>
      <c r="F5910" s="10"/>
      <c r="G5910" s="10" t="s">
        <v>950</v>
      </c>
      <c r="I5910" s="10"/>
      <c r="J5910" s="10" t="s">
        <v>1307</v>
      </c>
      <c r="K5910" s="10" t="s">
        <v>23</v>
      </c>
      <c r="L5910">
        <v>763</v>
      </c>
    </row>
    <row r="5911" spans="1:12" x14ac:dyDescent="0.3">
      <c r="A5911" s="10" t="s">
        <v>1740</v>
      </c>
      <c r="B5911" s="10" t="s">
        <v>2818</v>
      </c>
      <c r="C5911" s="10" t="s">
        <v>3066</v>
      </c>
      <c r="D5911" s="10" t="s">
        <v>3072</v>
      </c>
      <c r="E5911" s="10" t="s">
        <v>1741</v>
      </c>
      <c r="F5911" s="10"/>
      <c r="G5911" s="10" t="s">
        <v>950</v>
      </c>
      <c r="I5911" s="10"/>
      <c r="J5911" s="10" t="s">
        <v>1307</v>
      </c>
      <c r="K5911" s="10" t="s">
        <v>24</v>
      </c>
      <c r="L5911">
        <v>989</v>
      </c>
    </row>
    <row r="5912" spans="1:12" x14ac:dyDescent="0.3">
      <c r="A5912" s="10" t="s">
        <v>1740</v>
      </c>
      <c r="B5912" s="10" t="s">
        <v>2818</v>
      </c>
      <c r="C5912" s="10" t="s">
        <v>3066</v>
      </c>
      <c r="D5912" s="10" t="s">
        <v>3072</v>
      </c>
      <c r="E5912" s="10" t="s">
        <v>1741</v>
      </c>
      <c r="F5912" s="10"/>
      <c r="G5912" s="10" t="s">
        <v>950</v>
      </c>
      <c r="I5912" s="10"/>
      <c r="J5912" s="10" t="s">
        <v>1307</v>
      </c>
      <c r="K5912" s="10" t="s">
        <v>25</v>
      </c>
      <c r="L5912">
        <v>714</v>
      </c>
    </row>
    <row r="5913" spans="1:12" x14ac:dyDescent="0.3">
      <c r="A5913" s="10" t="s">
        <v>1740</v>
      </c>
      <c r="B5913" s="10" t="s">
        <v>2818</v>
      </c>
      <c r="C5913" s="10" t="s">
        <v>3066</v>
      </c>
      <c r="D5913" s="10" t="s">
        <v>3072</v>
      </c>
      <c r="E5913" s="10" t="s">
        <v>1741</v>
      </c>
      <c r="F5913" s="10"/>
      <c r="G5913" s="10" t="s">
        <v>950</v>
      </c>
      <c r="I5913" s="10"/>
      <c r="J5913" s="10" t="s">
        <v>1307</v>
      </c>
      <c r="K5913" s="10" t="s">
        <v>26</v>
      </c>
      <c r="L5913">
        <v>955</v>
      </c>
    </row>
    <row r="5914" spans="1:12" x14ac:dyDescent="0.3">
      <c r="A5914" s="10" t="s">
        <v>1740</v>
      </c>
      <c r="B5914" s="10" t="s">
        <v>2818</v>
      </c>
      <c r="C5914" s="10" t="s">
        <v>3066</v>
      </c>
      <c r="D5914" s="10" t="s">
        <v>3072</v>
      </c>
      <c r="E5914" s="10" t="s">
        <v>1741</v>
      </c>
      <c r="F5914" s="10"/>
      <c r="G5914" s="10" t="s">
        <v>950</v>
      </c>
      <c r="I5914" s="10"/>
      <c r="J5914" s="10" t="s">
        <v>1307</v>
      </c>
      <c r="K5914" s="10" t="s">
        <v>27</v>
      </c>
      <c r="L5914">
        <v>817</v>
      </c>
    </row>
    <row r="5915" spans="1:12" x14ac:dyDescent="0.3">
      <c r="A5915" s="10" t="s">
        <v>1740</v>
      </c>
      <c r="B5915" s="10" t="s">
        <v>2818</v>
      </c>
      <c r="C5915" s="10" t="s">
        <v>3066</v>
      </c>
      <c r="D5915" s="10" t="s">
        <v>3072</v>
      </c>
      <c r="E5915" s="10" t="s">
        <v>1741</v>
      </c>
      <c r="F5915" s="10"/>
      <c r="G5915" s="10" t="s">
        <v>950</v>
      </c>
      <c r="I5915" s="10"/>
      <c r="J5915" s="10" t="s">
        <v>1307</v>
      </c>
      <c r="K5915" s="10" t="s">
        <v>28</v>
      </c>
      <c r="L5915">
        <v>782</v>
      </c>
    </row>
    <row r="5916" spans="1:12" x14ac:dyDescent="0.3">
      <c r="A5916" s="10" t="s">
        <v>1742</v>
      </c>
      <c r="B5916" s="10" t="s">
        <v>2818</v>
      </c>
      <c r="C5916" s="10" t="s">
        <v>3066</v>
      </c>
      <c r="D5916" s="10" t="s">
        <v>3076</v>
      </c>
      <c r="E5916" s="10" t="s">
        <v>1743</v>
      </c>
      <c r="F5916" s="10"/>
      <c r="G5916" s="10" t="s">
        <v>950</v>
      </c>
      <c r="I5916" s="10"/>
      <c r="J5916" s="10" t="s">
        <v>1307</v>
      </c>
      <c r="K5916" s="10" t="s">
        <v>22</v>
      </c>
      <c r="L5916">
        <v>1111</v>
      </c>
    </row>
    <row r="5917" spans="1:12" x14ac:dyDescent="0.3">
      <c r="A5917" s="10" t="s">
        <v>1742</v>
      </c>
      <c r="B5917" s="10" t="s">
        <v>2818</v>
      </c>
      <c r="C5917" s="10" t="s">
        <v>3066</v>
      </c>
      <c r="D5917" s="10" t="s">
        <v>3076</v>
      </c>
      <c r="E5917" s="10" t="s">
        <v>1743</v>
      </c>
      <c r="F5917" s="10"/>
      <c r="G5917" s="10" t="s">
        <v>950</v>
      </c>
      <c r="I5917" s="10"/>
      <c r="J5917" s="10" t="s">
        <v>1307</v>
      </c>
      <c r="K5917" s="10" t="s">
        <v>23</v>
      </c>
      <c r="L5917">
        <v>1240</v>
      </c>
    </row>
    <row r="5918" spans="1:12" x14ac:dyDescent="0.3">
      <c r="A5918" s="10" t="s">
        <v>1742</v>
      </c>
      <c r="B5918" s="10" t="s">
        <v>2818</v>
      </c>
      <c r="C5918" s="10" t="s">
        <v>3066</v>
      </c>
      <c r="D5918" s="10" t="s">
        <v>3076</v>
      </c>
      <c r="E5918" s="10" t="s">
        <v>1743</v>
      </c>
      <c r="F5918" s="10"/>
      <c r="G5918" s="10" t="s">
        <v>950</v>
      </c>
      <c r="I5918" s="10"/>
      <c r="J5918" s="10" t="s">
        <v>1307</v>
      </c>
      <c r="K5918" s="10" t="s">
        <v>24</v>
      </c>
      <c r="L5918">
        <v>1173</v>
      </c>
    </row>
    <row r="5919" spans="1:12" x14ac:dyDescent="0.3">
      <c r="A5919" s="10" t="s">
        <v>1742</v>
      </c>
      <c r="B5919" s="10" t="s">
        <v>2818</v>
      </c>
      <c r="C5919" s="10" t="s">
        <v>3066</v>
      </c>
      <c r="D5919" s="10" t="s">
        <v>3076</v>
      </c>
      <c r="E5919" s="10" t="s">
        <v>1743</v>
      </c>
      <c r="F5919" s="10"/>
      <c r="G5919" s="10" t="s">
        <v>950</v>
      </c>
      <c r="I5919" s="10"/>
      <c r="J5919" s="10" t="s">
        <v>1307</v>
      </c>
      <c r="K5919" s="10" t="s">
        <v>25</v>
      </c>
      <c r="L5919">
        <v>1281</v>
      </c>
    </row>
    <row r="5920" spans="1:12" x14ac:dyDescent="0.3">
      <c r="A5920" s="10" t="s">
        <v>1742</v>
      </c>
      <c r="B5920" s="10" t="s">
        <v>2818</v>
      </c>
      <c r="C5920" s="10" t="s">
        <v>3066</v>
      </c>
      <c r="D5920" s="10" t="s">
        <v>3076</v>
      </c>
      <c r="E5920" s="10" t="s">
        <v>1743</v>
      </c>
      <c r="F5920" s="10"/>
      <c r="G5920" s="10" t="s">
        <v>950</v>
      </c>
      <c r="I5920" s="10"/>
      <c r="J5920" s="10" t="s">
        <v>1307</v>
      </c>
      <c r="K5920" s="10" t="s">
        <v>26</v>
      </c>
      <c r="L5920">
        <v>1178</v>
      </c>
    </row>
    <row r="5921" spans="1:12" x14ac:dyDescent="0.3">
      <c r="A5921" s="10" t="s">
        <v>1742</v>
      </c>
      <c r="B5921" s="10" t="s">
        <v>2818</v>
      </c>
      <c r="C5921" s="10" t="s">
        <v>3066</v>
      </c>
      <c r="D5921" s="10" t="s">
        <v>3076</v>
      </c>
      <c r="E5921" s="10" t="s">
        <v>1743</v>
      </c>
      <c r="F5921" s="10"/>
      <c r="G5921" s="10" t="s">
        <v>950</v>
      </c>
      <c r="I5921" s="10"/>
      <c r="J5921" s="10" t="s">
        <v>1307</v>
      </c>
      <c r="K5921" s="10" t="s">
        <v>27</v>
      </c>
      <c r="L5921">
        <v>1253</v>
      </c>
    </row>
    <row r="5922" spans="1:12" x14ac:dyDescent="0.3">
      <c r="A5922" s="10" t="s">
        <v>1742</v>
      </c>
      <c r="B5922" s="10" t="s">
        <v>2818</v>
      </c>
      <c r="C5922" s="10" t="s">
        <v>3066</v>
      </c>
      <c r="D5922" s="10" t="s">
        <v>3076</v>
      </c>
      <c r="E5922" s="10" t="s">
        <v>1743</v>
      </c>
      <c r="F5922" s="10"/>
      <c r="G5922" s="10" t="s">
        <v>950</v>
      </c>
      <c r="I5922" s="10"/>
      <c r="J5922" s="10" t="s">
        <v>1307</v>
      </c>
      <c r="K5922" s="10" t="s">
        <v>28</v>
      </c>
      <c r="L5922">
        <v>1340</v>
      </c>
    </row>
    <row r="5923" spans="1:12" x14ac:dyDescent="0.3">
      <c r="A5923" s="10" t="s">
        <v>1744</v>
      </c>
      <c r="B5923" s="10" t="s">
        <v>2818</v>
      </c>
      <c r="C5923" s="10" t="s">
        <v>3066</v>
      </c>
      <c r="D5923" s="10" t="s">
        <v>3076</v>
      </c>
      <c r="E5923" s="10" t="s">
        <v>1745</v>
      </c>
      <c r="F5923" s="10"/>
      <c r="G5923" s="10" t="s">
        <v>950</v>
      </c>
      <c r="I5923" s="10"/>
      <c r="J5923" s="10" t="s">
        <v>1307</v>
      </c>
      <c r="K5923" s="10" t="s">
        <v>22</v>
      </c>
      <c r="L5923">
        <v>108</v>
      </c>
    </row>
    <row r="5924" spans="1:12" x14ac:dyDescent="0.3">
      <c r="A5924" s="10" t="s">
        <v>1744</v>
      </c>
      <c r="B5924" s="10" t="s">
        <v>2818</v>
      </c>
      <c r="C5924" s="10" t="s">
        <v>3066</v>
      </c>
      <c r="D5924" s="10" t="s">
        <v>3076</v>
      </c>
      <c r="E5924" s="10" t="s">
        <v>1745</v>
      </c>
      <c r="F5924" s="10"/>
      <c r="G5924" s="10" t="s">
        <v>950</v>
      </c>
      <c r="I5924" s="10"/>
      <c r="J5924" s="10" t="s">
        <v>1307</v>
      </c>
      <c r="K5924" s="10" t="s">
        <v>23</v>
      </c>
      <c r="L5924">
        <v>105</v>
      </c>
    </row>
    <row r="5925" spans="1:12" x14ac:dyDescent="0.3">
      <c r="A5925" s="10" t="s">
        <v>1744</v>
      </c>
      <c r="B5925" s="10" t="s">
        <v>2818</v>
      </c>
      <c r="C5925" s="10" t="s">
        <v>3066</v>
      </c>
      <c r="D5925" s="10" t="s">
        <v>3076</v>
      </c>
      <c r="E5925" s="10" t="s">
        <v>1745</v>
      </c>
      <c r="F5925" s="10"/>
      <c r="G5925" s="10" t="s">
        <v>950</v>
      </c>
      <c r="I5925" s="10"/>
      <c r="J5925" s="10" t="s">
        <v>1307</v>
      </c>
      <c r="K5925" s="10" t="s">
        <v>24</v>
      </c>
      <c r="L5925">
        <v>94</v>
      </c>
    </row>
    <row r="5926" spans="1:12" x14ac:dyDescent="0.3">
      <c r="A5926" s="10" t="s">
        <v>1744</v>
      </c>
      <c r="B5926" s="10" t="s">
        <v>2818</v>
      </c>
      <c r="C5926" s="10" t="s">
        <v>3066</v>
      </c>
      <c r="D5926" s="10" t="s">
        <v>3076</v>
      </c>
      <c r="E5926" s="10" t="s">
        <v>1745</v>
      </c>
      <c r="F5926" s="10"/>
      <c r="G5926" s="10" t="s">
        <v>950</v>
      </c>
      <c r="I5926" s="10"/>
      <c r="J5926" s="10" t="s">
        <v>1307</v>
      </c>
      <c r="K5926" s="10" t="s">
        <v>25</v>
      </c>
      <c r="L5926">
        <v>116</v>
      </c>
    </row>
    <row r="5927" spans="1:12" x14ac:dyDescent="0.3">
      <c r="A5927" s="10" t="s">
        <v>1744</v>
      </c>
      <c r="B5927" s="10" t="s">
        <v>2818</v>
      </c>
      <c r="C5927" s="10" t="s">
        <v>3066</v>
      </c>
      <c r="D5927" s="10" t="s">
        <v>3076</v>
      </c>
      <c r="E5927" s="10" t="s">
        <v>1745</v>
      </c>
      <c r="F5927" s="10"/>
      <c r="G5927" s="10" t="s">
        <v>950</v>
      </c>
      <c r="I5927" s="10"/>
      <c r="J5927" s="10" t="s">
        <v>1307</v>
      </c>
      <c r="K5927" s="10" t="s">
        <v>26</v>
      </c>
      <c r="L5927">
        <v>115</v>
      </c>
    </row>
    <row r="5928" spans="1:12" x14ac:dyDescent="0.3">
      <c r="A5928" s="10" t="s">
        <v>1744</v>
      </c>
      <c r="B5928" s="10" t="s">
        <v>2818</v>
      </c>
      <c r="C5928" s="10" t="s">
        <v>3066</v>
      </c>
      <c r="D5928" s="10" t="s">
        <v>3076</v>
      </c>
      <c r="E5928" s="10" t="s">
        <v>1745</v>
      </c>
      <c r="F5928" s="10"/>
      <c r="G5928" s="10" t="s">
        <v>950</v>
      </c>
      <c r="I5928" s="10"/>
      <c r="J5928" s="10" t="s">
        <v>1307</v>
      </c>
      <c r="K5928" s="10" t="s">
        <v>27</v>
      </c>
      <c r="L5928">
        <v>115</v>
      </c>
    </row>
    <row r="5929" spans="1:12" x14ac:dyDescent="0.3">
      <c r="A5929" s="10" t="s">
        <v>1744</v>
      </c>
      <c r="B5929" s="10" t="s">
        <v>2818</v>
      </c>
      <c r="C5929" s="10" t="s">
        <v>3066</v>
      </c>
      <c r="D5929" s="10" t="s">
        <v>3076</v>
      </c>
      <c r="E5929" s="10" t="s">
        <v>1745</v>
      </c>
      <c r="F5929" s="10"/>
      <c r="G5929" s="10" t="s">
        <v>950</v>
      </c>
      <c r="I5929" s="10"/>
      <c r="J5929" s="10" t="s">
        <v>1307</v>
      </c>
      <c r="K5929" s="10" t="s">
        <v>28</v>
      </c>
      <c r="L5929">
        <v>123</v>
      </c>
    </row>
    <row r="5930" spans="1:12" x14ac:dyDescent="0.3">
      <c r="A5930" s="10" t="s">
        <v>1746</v>
      </c>
      <c r="B5930" s="10" t="s">
        <v>2818</v>
      </c>
      <c r="C5930" s="10" t="s">
        <v>3066</v>
      </c>
      <c r="D5930" s="10" t="s">
        <v>3076</v>
      </c>
      <c r="E5930" s="10" t="s">
        <v>1747</v>
      </c>
      <c r="F5930" s="10"/>
      <c r="G5930" s="10" t="s">
        <v>950</v>
      </c>
      <c r="I5930" s="10"/>
      <c r="J5930" s="10" t="s">
        <v>1307</v>
      </c>
      <c r="K5930" s="10" t="s">
        <v>22</v>
      </c>
      <c r="L5930">
        <v>0</v>
      </c>
    </row>
    <row r="5931" spans="1:12" x14ac:dyDescent="0.3">
      <c r="A5931" s="10" t="s">
        <v>1746</v>
      </c>
      <c r="B5931" s="10" t="s">
        <v>2818</v>
      </c>
      <c r="C5931" s="10" t="s">
        <v>3066</v>
      </c>
      <c r="D5931" s="10" t="s">
        <v>3076</v>
      </c>
      <c r="E5931" s="10" t="s">
        <v>1747</v>
      </c>
      <c r="F5931" s="10"/>
      <c r="G5931" s="10" t="s">
        <v>950</v>
      </c>
      <c r="I5931" s="10"/>
      <c r="J5931" s="10" t="s">
        <v>1307</v>
      </c>
      <c r="K5931" s="10" t="s">
        <v>23</v>
      </c>
      <c r="L5931">
        <v>0</v>
      </c>
    </row>
    <row r="5932" spans="1:12" x14ac:dyDescent="0.3">
      <c r="A5932" s="10" t="s">
        <v>1746</v>
      </c>
      <c r="B5932" s="10" t="s">
        <v>2818</v>
      </c>
      <c r="C5932" s="10" t="s">
        <v>3066</v>
      </c>
      <c r="D5932" s="10" t="s">
        <v>3076</v>
      </c>
      <c r="E5932" s="10" t="s">
        <v>1747</v>
      </c>
      <c r="F5932" s="10"/>
      <c r="G5932" s="10" t="s">
        <v>950</v>
      </c>
      <c r="I5932" s="10"/>
      <c r="J5932" s="10" t="s">
        <v>1307</v>
      </c>
      <c r="K5932" s="10" t="s">
        <v>24</v>
      </c>
      <c r="L5932">
        <v>1</v>
      </c>
    </row>
    <row r="5933" spans="1:12" x14ac:dyDescent="0.3">
      <c r="A5933" s="10" t="s">
        <v>1746</v>
      </c>
      <c r="B5933" s="10" t="s">
        <v>2818</v>
      </c>
      <c r="C5933" s="10" t="s">
        <v>3066</v>
      </c>
      <c r="D5933" s="10" t="s">
        <v>3076</v>
      </c>
      <c r="E5933" s="10" t="s">
        <v>1747</v>
      </c>
      <c r="F5933" s="10"/>
      <c r="G5933" s="10" t="s">
        <v>950</v>
      </c>
      <c r="I5933" s="10"/>
      <c r="J5933" s="10" t="s">
        <v>1307</v>
      </c>
      <c r="K5933" s="10" t="s">
        <v>25</v>
      </c>
      <c r="L5933">
        <v>0</v>
      </c>
    </row>
    <row r="5934" spans="1:12" x14ac:dyDescent="0.3">
      <c r="A5934" s="10" t="s">
        <v>1746</v>
      </c>
      <c r="B5934" s="10" t="s">
        <v>2818</v>
      </c>
      <c r="C5934" s="10" t="s">
        <v>3066</v>
      </c>
      <c r="D5934" s="10" t="s">
        <v>3076</v>
      </c>
      <c r="E5934" s="10" t="s">
        <v>1747</v>
      </c>
      <c r="F5934" s="10"/>
      <c r="G5934" s="10" t="s">
        <v>950</v>
      </c>
      <c r="I5934" s="10"/>
      <c r="J5934" s="10" t="s">
        <v>1307</v>
      </c>
      <c r="K5934" s="10" t="s">
        <v>26</v>
      </c>
      <c r="L5934">
        <v>0</v>
      </c>
    </row>
    <row r="5935" spans="1:12" x14ac:dyDescent="0.3">
      <c r="A5935" s="10" t="s">
        <v>1746</v>
      </c>
      <c r="B5935" s="10" t="s">
        <v>2818</v>
      </c>
      <c r="C5935" s="10" t="s">
        <v>3066</v>
      </c>
      <c r="D5935" s="10" t="s">
        <v>3076</v>
      </c>
      <c r="E5935" s="10" t="s">
        <v>1747</v>
      </c>
      <c r="F5935" s="10"/>
      <c r="G5935" s="10" t="s">
        <v>950</v>
      </c>
      <c r="I5935" s="10"/>
      <c r="J5935" s="10" t="s">
        <v>1307</v>
      </c>
      <c r="K5935" s="10" t="s">
        <v>27</v>
      </c>
      <c r="L5935">
        <v>0</v>
      </c>
    </row>
    <row r="5936" spans="1:12" x14ac:dyDescent="0.3">
      <c r="A5936" s="10" t="s">
        <v>1746</v>
      </c>
      <c r="B5936" s="10" t="s">
        <v>2818</v>
      </c>
      <c r="C5936" s="10" t="s">
        <v>3066</v>
      </c>
      <c r="D5936" s="10" t="s">
        <v>3076</v>
      </c>
      <c r="E5936" s="10" t="s">
        <v>1747</v>
      </c>
      <c r="F5936" s="10"/>
      <c r="G5936" s="10" t="s">
        <v>950</v>
      </c>
      <c r="I5936" s="10"/>
      <c r="J5936" s="10" t="s">
        <v>1307</v>
      </c>
      <c r="K5936" s="10" t="s">
        <v>28</v>
      </c>
      <c r="L5936">
        <v>0</v>
      </c>
    </row>
    <row r="5937" spans="1:12" x14ac:dyDescent="0.3">
      <c r="A5937" s="10" t="s">
        <v>1748</v>
      </c>
      <c r="B5937" s="10" t="s">
        <v>2818</v>
      </c>
      <c r="C5937" s="10" t="s">
        <v>3066</v>
      </c>
      <c r="D5937" s="10" t="s">
        <v>3076</v>
      </c>
      <c r="E5937" s="10" t="s">
        <v>1749</v>
      </c>
      <c r="F5937" s="10"/>
      <c r="G5937" s="10" t="s">
        <v>950</v>
      </c>
      <c r="I5937" s="10"/>
      <c r="J5937" s="10" t="s">
        <v>1307</v>
      </c>
      <c r="K5937" s="10" t="s">
        <v>22</v>
      </c>
      <c r="L5937">
        <v>3</v>
      </c>
    </row>
    <row r="5938" spans="1:12" x14ac:dyDescent="0.3">
      <c r="A5938" s="10" t="s">
        <v>1748</v>
      </c>
      <c r="B5938" s="10" t="s">
        <v>2818</v>
      </c>
      <c r="C5938" s="10" t="s">
        <v>3066</v>
      </c>
      <c r="D5938" s="10" t="s">
        <v>3076</v>
      </c>
      <c r="E5938" s="10" t="s">
        <v>1749</v>
      </c>
      <c r="F5938" s="10"/>
      <c r="G5938" s="10" t="s">
        <v>950</v>
      </c>
      <c r="I5938" s="10"/>
      <c r="J5938" s="10" t="s">
        <v>1307</v>
      </c>
      <c r="K5938" s="10" t="s">
        <v>23</v>
      </c>
      <c r="L5938">
        <v>2</v>
      </c>
    </row>
    <row r="5939" spans="1:12" x14ac:dyDescent="0.3">
      <c r="A5939" s="10" t="s">
        <v>1748</v>
      </c>
      <c r="B5939" s="10" t="s">
        <v>2818</v>
      </c>
      <c r="C5939" s="10" t="s">
        <v>3066</v>
      </c>
      <c r="D5939" s="10" t="s">
        <v>3076</v>
      </c>
      <c r="E5939" s="10" t="s">
        <v>1749</v>
      </c>
      <c r="F5939" s="10"/>
      <c r="G5939" s="10" t="s">
        <v>950</v>
      </c>
      <c r="I5939" s="10"/>
      <c r="J5939" s="10" t="s">
        <v>1307</v>
      </c>
      <c r="K5939" s="10" t="s">
        <v>24</v>
      </c>
      <c r="L5939">
        <v>1</v>
      </c>
    </row>
    <row r="5940" spans="1:12" x14ac:dyDescent="0.3">
      <c r="A5940" s="10" t="s">
        <v>1748</v>
      </c>
      <c r="B5940" s="10" t="s">
        <v>2818</v>
      </c>
      <c r="C5940" s="10" t="s">
        <v>3066</v>
      </c>
      <c r="D5940" s="10" t="s">
        <v>3076</v>
      </c>
      <c r="E5940" s="10" t="s">
        <v>1749</v>
      </c>
      <c r="F5940" s="10"/>
      <c r="G5940" s="10" t="s">
        <v>950</v>
      </c>
      <c r="I5940" s="10"/>
      <c r="J5940" s="10" t="s">
        <v>1307</v>
      </c>
      <c r="K5940" s="10" t="s">
        <v>25</v>
      </c>
      <c r="L5940">
        <v>0</v>
      </c>
    </row>
    <row r="5941" spans="1:12" x14ac:dyDescent="0.3">
      <c r="A5941" s="10" t="s">
        <v>1748</v>
      </c>
      <c r="B5941" s="10" t="s">
        <v>2818</v>
      </c>
      <c r="C5941" s="10" t="s">
        <v>3066</v>
      </c>
      <c r="D5941" s="10" t="s">
        <v>3076</v>
      </c>
      <c r="E5941" s="10" t="s">
        <v>1749</v>
      </c>
      <c r="F5941" s="10"/>
      <c r="G5941" s="10" t="s">
        <v>950</v>
      </c>
      <c r="I5941" s="10"/>
      <c r="J5941" s="10" t="s">
        <v>1307</v>
      </c>
      <c r="K5941" s="10" t="s">
        <v>26</v>
      </c>
      <c r="L5941">
        <v>3</v>
      </c>
    </row>
    <row r="5942" spans="1:12" x14ac:dyDescent="0.3">
      <c r="A5942" s="10" t="s">
        <v>1748</v>
      </c>
      <c r="B5942" s="10" t="s">
        <v>2818</v>
      </c>
      <c r="C5942" s="10" t="s">
        <v>3066</v>
      </c>
      <c r="D5942" s="10" t="s">
        <v>3076</v>
      </c>
      <c r="E5942" s="10" t="s">
        <v>1749</v>
      </c>
      <c r="F5942" s="10"/>
      <c r="G5942" s="10" t="s">
        <v>950</v>
      </c>
      <c r="I5942" s="10"/>
      <c r="J5942" s="10" t="s">
        <v>1307</v>
      </c>
      <c r="K5942" s="10" t="s">
        <v>27</v>
      </c>
      <c r="L5942">
        <v>2</v>
      </c>
    </row>
    <row r="5943" spans="1:12" x14ac:dyDescent="0.3">
      <c r="A5943" s="10" t="s">
        <v>1748</v>
      </c>
      <c r="B5943" s="10" t="s">
        <v>2818</v>
      </c>
      <c r="C5943" s="10" t="s">
        <v>3066</v>
      </c>
      <c r="D5943" s="10" t="s">
        <v>3076</v>
      </c>
      <c r="E5943" s="10" t="s">
        <v>1749</v>
      </c>
      <c r="F5943" s="10"/>
      <c r="G5943" s="10" t="s">
        <v>950</v>
      </c>
      <c r="I5943" s="10"/>
      <c r="J5943" s="10" t="s">
        <v>1307</v>
      </c>
      <c r="K5943" s="10" t="s">
        <v>28</v>
      </c>
      <c r="L5943">
        <v>1</v>
      </c>
    </row>
    <row r="5944" spans="1:12" x14ac:dyDescent="0.3">
      <c r="A5944" s="10" t="s">
        <v>1750</v>
      </c>
      <c r="B5944" s="10" t="s">
        <v>2818</v>
      </c>
      <c r="C5944" s="10" t="s">
        <v>3066</v>
      </c>
      <c r="D5944" s="10" t="s">
        <v>3076</v>
      </c>
      <c r="E5944" s="10" t="s">
        <v>1751</v>
      </c>
      <c r="F5944" s="10"/>
      <c r="G5944" s="10" t="s">
        <v>950</v>
      </c>
      <c r="I5944" s="10"/>
      <c r="J5944" s="10" t="s">
        <v>1307</v>
      </c>
      <c r="K5944" s="10" t="s">
        <v>22</v>
      </c>
      <c r="L5944">
        <v>20</v>
      </c>
    </row>
    <row r="5945" spans="1:12" x14ac:dyDescent="0.3">
      <c r="A5945" s="10" t="s">
        <v>1750</v>
      </c>
      <c r="B5945" s="10" t="s">
        <v>2818</v>
      </c>
      <c r="C5945" s="10" t="s">
        <v>3066</v>
      </c>
      <c r="D5945" s="10" t="s">
        <v>3076</v>
      </c>
      <c r="E5945" s="10" t="s">
        <v>1751</v>
      </c>
      <c r="F5945" s="10"/>
      <c r="G5945" s="10" t="s">
        <v>950</v>
      </c>
      <c r="I5945" s="10"/>
      <c r="J5945" s="10" t="s">
        <v>1307</v>
      </c>
      <c r="K5945" s="10" t="s">
        <v>23</v>
      </c>
      <c r="L5945">
        <v>14</v>
      </c>
    </row>
    <row r="5946" spans="1:12" x14ac:dyDescent="0.3">
      <c r="A5946" s="10" t="s">
        <v>1750</v>
      </c>
      <c r="B5946" s="10" t="s">
        <v>2818</v>
      </c>
      <c r="C5946" s="10" t="s">
        <v>3066</v>
      </c>
      <c r="D5946" s="10" t="s">
        <v>3076</v>
      </c>
      <c r="E5946" s="10" t="s">
        <v>1751</v>
      </c>
      <c r="F5946" s="10"/>
      <c r="G5946" s="10" t="s">
        <v>950</v>
      </c>
      <c r="I5946" s="10"/>
      <c r="J5946" s="10" t="s">
        <v>1307</v>
      </c>
      <c r="K5946" s="10" t="s">
        <v>24</v>
      </c>
      <c r="L5946">
        <v>11</v>
      </c>
    </row>
    <row r="5947" spans="1:12" x14ac:dyDescent="0.3">
      <c r="A5947" s="10" t="s">
        <v>1750</v>
      </c>
      <c r="B5947" s="10" t="s">
        <v>2818</v>
      </c>
      <c r="C5947" s="10" t="s">
        <v>3066</v>
      </c>
      <c r="D5947" s="10" t="s">
        <v>3076</v>
      </c>
      <c r="E5947" s="10" t="s">
        <v>1751</v>
      </c>
      <c r="F5947" s="10"/>
      <c r="G5947" s="10" t="s">
        <v>950</v>
      </c>
      <c r="I5947" s="10"/>
      <c r="J5947" s="10" t="s">
        <v>1307</v>
      </c>
      <c r="K5947" s="10" t="s">
        <v>25</v>
      </c>
      <c r="L5947">
        <v>13</v>
      </c>
    </row>
    <row r="5948" spans="1:12" x14ac:dyDescent="0.3">
      <c r="A5948" s="10" t="s">
        <v>1750</v>
      </c>
      <c r="B5948" s="10" t="s">
        <v>2818</v>
      </c>
      <c r="C5948" s="10" t="s">
        <v>3066</v>
      </c>
      <c r="D5948" s="10" t="s">
        <v>3076</v>
      </c>
      <c r="E5948" s="10" t="s">
        <v>1751</v>
      </c>
      <c r="F5948" s="10"/>
      <c r="G5948" s="10" t="s">
        <v>950</v>
      </c>
      <c r="I5948" s="10"/>
      <c r="J5948" s="10" t="s">
        <v>1307</v>
      </c>
      <c r="K5948" s="10" t="s">
        <v>26</v>
      </c>
      <c r="L5948">
        <v>12</v>
      </c>
    </row>
    <row r="5949" spans="1:12" x14ac:dyDescent="0.3">
      <c r="A5949" s="10" t="s">
        <v>1750</v>
      </c>
      <c r="B5949" s="10" t="s">
        <v>2818</v>
      </c>
      <c r="C5949" s="10" t="s">
        <v>3066</v>
      </c>
      <c r="D5949" s="10" t="s">
        <v>3076</v>
      </c>
      <c r="E5949" s="10" t="s">
        <v>1751</v>
      </c>
      <c r="F5949" s="10"/>
      <c r="G5949" s="10" t="s">
        <v>950</v>
      </c>
      <c r="I5949" s="10"/>
      <c r="J5949" s="10" t="s">
        <v>1307</v>
      </c>
      <c r="K5949" s="10" t="s">
        <v>27</v>
      </c>
      <c r="L5949">
        <v>17</v>
      </c>
    </row>
    <row r="5950" spans="1:12" x14ac:dyDescent="0.3">
      <c r="A5950" s="10" t="s">
        <v>1750</v>
      </c>
      <c r="B5950" s="10" t="s">
        <v>2818</v>
      </c>
      <c r="C5950" s="10" t="s">
        <v>3066</v>
      </c>
      <c r="D5950" s="10" t="s">
        <v>3076</v>
      </c>
      <c r="E5950" s="10" t="s">
        <v>1751</v>
      </c>
      <c r="F5950" s="10"/>
      <c r="G5950" s="10" t="s">
        <v>950</v>
      </c>
      <c r="I5950" s="10"/>
      <c r="J5950" s="10" t="s">
        <v>1307</v>
      </c>
      <c r="K5950" s="10" t="s">
        <v>28</v>
      </c>
      <c r="L5950">
        <v>18</v>
      </c>
    </row>
    <row r="5951" spans="1:12" x14ac:dyDescent="0.3">
      <c r="A5951" s="10" t="s">
        <v>1752</v>
      </c>
      <c r="B5951" s="10" t="s">
        <v>2818</v>
      </c>
      <c r="C5951" s="10" t="s">
        <v>3066</v>
      </c>
      <c r="D5951" s="10" t="s">
        <v>3076</v>
      </c>
      <c r="E5951" s="10" t="s">
        <v>1753</v>
      </c>
      <c r="F5951" s="10"/>
      <c r="G5951" s="10" t="s">
        <v>950</v>
      </c>
      <c r="I5951" s="10"/>
      <c r="J5951" s="10" t="s">
        <v>1307</v>
      </c>
      <c r="K5951" s="10" t="s">
        <v>22</v>
      </c>
      <c r="L5951">
        <v>32</v>
      </c>
    </row>
    <row r="5952" spans="1:12" x14ac:dyDescent="0.3">
      <c r="A5952" s="10" t="s">
        <v>1752</v>
      </c>
      <c r="B5952" s="10" t="s">
        <v>2818</v>
      </c>
      <c r="C5952" s="10" t="s">
        <v>3066</v>
      </c>
      <c r="D5952" s="10" t="s">
        <v>3076</v>
      </c>
      <c r="E5952" s="10" t="s">
        <v>1753</v>
      </c>
      <c r="F5952" s="10"/>
      <c r="G5952" s="10" t="s">
        <v>950</v>
      </c>
      <c r="I5952" s="10"/>
      <c r="J5952" s="10" t="s">
        <v>1307</v>
      </c>
      <c r="K5952" s="10" t="s">
        <v>23</v>
      </c>
      <c r="L5952">
        <v>39</v>
      </c>
    </row>
    <row r="5953" spans="1:12" x14ac:dyDescent="0.3">
      <c r="A5953" s="10" t="s">
        <v>1752</v>
      </c>
      <c r="B5953" s="10" t="s">
        <v>2818</v>
      </c>
      <c r="C5953" s="10" t="s">
        <v>3066</v>
      </c>
      <c r="D5953" s="10" t="s">
        <v>3076</v>
      </c>
      <c r="E5953" s="10" t="s">
        <v>1753</v>
      </c>
      <c r="F5953" s="10"/>
      <c r="G5953" s="10" t="s">
        <v>950</v>
      </c>
      <c r="I5953" s="10"/>
      <c r="J5953" s="10" t="s">
        <v>1307</v>
      </c>
      <c r="K5953" s="10" t="s">
        <v>24</v>
      </c>
      <c r="L5953">
        <v>22</v>
      </c>
    </row>
    <row r="5954" spans="1:12" x14ac:dyDescent="0.3">
      <c r="A5954" s="10" t="s">
        <v>1752</v>
      </c>
      <c r="B5954" s="10" t="s">
        <v>2818</v>
      </c>
      <c r="C5954" s="10" t="s">
        <v>3066</v>
      </c>
      <c r="D5954" s="10" t="s">
        <v>3076</v>
      </c>
      <c r="E5954" s="10" t="s">
        <v>1753</v>
      </c>
      <c r="F5954" s="10"/>
      <c r="G5954" s="10" t="s">
        <v>950</v>
      </c>
      <c r="I5954" s="10"/>
      <c r="J5954" s="10" t="s">
        <v>1307</v>
      </c>
      <c r="K5954" s="10" t="s">
        <v>25</v>
      </c>
      <c r="L5954">
        <v>2</v>
      </c>
    </row>
    <row r="5955" spans="1:12" x14ac:dyDescent="0.3">
      <c r="A5955" s="10" t="s">
        <v>1752</v>
      </c>
      <c r="B5955" s="10" t="s">
        <v>2818</v>
      </c>
      <c r="C5955" s="10" t="s">
        <v>3066</v>
      </c>
      <c r="D5955" s="10" t="s">
        <v>3076</v>
      </c>
      <c r="E5955" s="10" t="s">
        <v>1753</v>
      </c>
      <c r="F5955" s="10"/>
      <c r="G5955" s="10" t="s">
        <v>950</v>
      </c>
      <c r="I5955" s="10"/>
      <c r="J5955" s="10" t="s">
        <v>1307</v>
      </c>
      <c r="K5955" s="10" t="s">
        <v>26</v>
      </c>
      <c r="L5955">
        <v>3</v>
      </c>
    </row>
    <row r="5956" spans="1:12" x14ac:dyDescent="0.3">
      <c r="A5956" s="10" t="s">
        <v>1752</v>
      </c>
      <c r="B5956" s="10" t="s">
        <v>2818</v>
      </c>
      <c r="C5956" s="10" t="s">
        <v>3066</v>
      </c>
      <c r="D5956" s="10" t="s">
        <v>3076</v>
      </c>
      <c r="E5956" s="10" t="s">
        <v>1753</v>
      </c>
      <c r="F5956" s="10"/>
      <c r="G5956" s="10" t="s">
        <v>950</v>
      </c>
      <c r="I5956" s="10"/>
      <c r="J5956" s="10" t="s">
        <v>1307</v>
      </c>
      <c r="K5956" s="10" t="s">
        <v>27</v>
      </c>
      <c r="L5956">
        <v>1</v>
      </c>
    </row>
    <row r="5957" spans="1:12" x14ac:dyDescent="0.3">
      <c r="A5957" s="10" t="s">
        <v>1752</v>
      </c>
      <c r="B5957" s="10" t="s">
        <v>2818</v>
      </c>
      <c r="C5957" s="10" t="s">
        <v>3066</v>
      </c>
      <c r="D5957" s="10" t="s">
        <v>3076</v>
      </c>
      <c r="E5957" s="10" t="s">
        <v>1753</v>
      </c>
      <c r="F5957" s="10"/>
      <c r="G5957" s="10" t="s">
        <v>950</v>
      </c>
      <c r="I5957" s="10"/>
      <c r="J5957" s="10" t="s">
        <v>1307</v>
      </c>
      <c r="K5957" s="10" t="s">
        <v>28</v>
      </c>
      <c r="L5957">
        <v>4</v>
      </c>
    </row>
    <row r="5958" spans="1:12" x14ac:dyDescent="0.3">
      <c r="A5958" s="10" t="s">
        <v>1754</v>
      </c>
      <c r="B5958" s="10" t="s">
        <v>2818</v>
      </c>
      <c r="C5958" s="10" t="s">
        <v>3066</v>
      </c>
      <c r="D5958" s="10" t="s">
        <v>3072</v>
      </c>
      <c r="E5958" s="10" t="s">
        <v>1755</v>
      </c>
      <c r="F5958" s="10"/>
      <c r="G5958" s="10" t="s">
        <v>950</v>
      </c>
      <c r="I5958" s="10"/>
      <c r="J5958" s="10" t="s">
        <v>1307</v>
      </c>
      <c r="K5958" s="10" t="s">
        <v>22</v>
      </c>
      <c r="L5958">
        <v>0</v>
      </c>
    </row>
    <row r="5959" spans="1:12" x14ac:dyDescent="0.3">
      <c r="A5959" s="10" t="s">
        <v>1754</v>
      </c>
      <c r="B5959" s="10" t="s">
        <v>2818</v>
      </c>
      <c r="C5959" s="10" t="s">
        <v>3066</v>
      </c>
      <c r="D5959" s="10" t="s">
        <v>3072</v>
      </c>
      <c r="E5959" s="10" t="s">
        <v>1755</v>
      </c>
      <c r="F5959" s="10"/>
      <c r="G5959" s="10" t="s">
        <v>950</v>
      </c>
      <c r="I5959" s="10"/>
      <c r="J5959" s="10" t="s">
        <v>1307</v>
      </c>
      <c r="K5959" s="10" t="s">
        <v>23</v>
      </c>
      <c r="L5959">
        <v>0</v>
      </c>
    </row>
    <row r="5960" spans="1:12" x14ac:dyDescent="0.3">
      <c r="A5960" s="10" t="s">
        <v>1754</v>
      </c>
      <c r="B5960" s="10" t="s">
        <v>2818</v>
      </c>
      <c r="C5960" s="10" t="s">
        <v>3066</v>
      </c>
      <c r="D5960" s="10" t="s">
        <v>3072</v>
      </c>
      <c r="E5960" s="10" t="s">
        <v>1755</v>
      </c>
      <c r="F5960" s="10"/>
      <c r="G5960" s="10" t="s">
        <v>950</v>
      </c>
      <c r="I5960" s="10"/>
      <c r="J5960" s="10" t="s">
        <v>1307</v>
      </c>
      <c r="K5960" s="10" t="s">
        <v>24</v>
      </c>
      <c r="L5960">
        <v>0</v>
      </c>
    </row>
    <row r="5961" spans="1:12" x14ac:dyDescent="0.3">
      <c r="A5961" s="10" t="s">
        <v>1754</v>
      </c>
      <c r="B5961" s="10" t="s">
        <v>2818</v>
      </c>
      <c r="C5961" s="10" t="s">
        <v>3066</v>
      </c>
      <c r="D5961" s="10" t="s">
        <v>3072</v>
      </c>
      <c r="E5961" s="10" t="s">
        <v>1755</v>
      </c>
      <c r="F5961" s="10"/>
      <c r="G5961" s="10" t="s">
        <v>950</v>
      </c>
      <c r="I5961" s="10"/>
      <c r="J5961" s="10" t="s">
        <v>1307</v>
      </c>
      <c r="K5961" s="10" t="s">
        <v>25</v>
      </c>
      <c r="L5961">
        <v>1</v>
      </c>
    </row>
    <row r="5962" spans="1:12" x14ac:dyDescent="0.3">
      <c r="A5962" s="10" t="s">
        <v>1754</v>
      </c>
      <c r="B5962" s="10" t="s">
        <v>2818</v>
      </c>
      <c r="C5962" s="10" t="s">
        <v>3066</v>
      </c>
      <c r="D5962" s="10" t="s">
        <v>3072</v>
      </c>
      <c r="E5962" s="10" t="s">
        <v>1755</v>
      </c>
      <c r="F5962" s="10"/>
      <c r="G5962" s="10" t="s">
        <v>950</v>
      </c>
      <c r="I5962" s="10"/>
      <c r="J5962" s="10" t="s">
        <v>1307</v>
      </c>
      <c r="K5962" s="10" t="s">
        <v>26</v>
      </c>
      <c r="L5962">
        <v>0</v>
      </c>
    </row>
    <row r="5963" spans="1:12" x14ac:dyDescent="0.3">
      <c r="A5963" s="10" t="s">
        <v>1754</v>
      </c>
      <c r="B5963" s="10" t="s">
        <v>2818</v>
      </c>
      <c r="C5963" s="10" t="s">
        <v>3066</v>
      </c>
      <c r="D5963" s="10" t="s">
        <v>3072</v>
      </c>
      <c r="E5963" s="10" t="s">
        <v>1755</v>
      </c>
      <c r="F5963" s="10"/>
      <c r="G5963" s="10" t="s">
        <v>950</v>
      </c>
      <c r="I5963" s="10"/>
      <c r="J5963" s="10" t="s">
        <v>1307</v>
      </c>
      <c r="K5963" s="10" t="s">
        <v>27</v>
      </c>
      <c r="L5963">
        <v>0</v>
      </c>
    </row>
    <row r="5964" spans="1:12" x14ac:dyDescent="0.3">
      <c r="A5964" s="10" t="s">
        <v>1754</v>
      </c>
      <c r="B5964" s="10" t="s">
        <v>2818</v>
      </c>
      <c r="C5964" s="10" t="s">
        <v>3066</v>
      </c>
      <c r="D5964" s="10" t="s">
        <v>3072</v>
      </c>
      <c r="E5964" s="10" t="s">
        <v>1755</v>
      </c>
      <c r="F5964" s="10"/>
      <c r="G5964" s="10" t="s">
        <v>950</v>
      </c>
      <c r="I5964" s="10"/>
      <c r="J5964" s="10" t="s">
        <v>1307</v>
      </c>
      <c r="K5964" s="10" t="s">
        <v>28</v>
      </c>
      <c r="L5964">
        <v>0</v>
      </c>
    </row>
    <row r="5965" spans="1:12" x14ac:dyDescent="0.3">
      <c r="A5965" s="10" t="s">
        <v>1756</v>
      </c>
      <c r="B5965" s="10" t="s">
        <v>2818</v>
      </c>
      <c r="C5965" s="10" t="s">
        <v>3066</v>
      </c>
      <c r="D5965" s="10" t="s">
        <v>3072</v>
      </c>
      <c r="E5965" s="10" t="s">
        <v>1757</v>
      </c>
      <c r="F5965" s="10"/>
      <c r="G5965" s="10" t="s">
        <v>950</v>
      </c>
      <c r="I5965" s="10"/>
      <c r="J5965" s="10" t="s">
        <v>1307</v>
      </c>
      <c r="K5965" s="10" t="s">
        <v>22</v>
      </c>
      <c r="L5965">
        <v>1146</v>
      </c>
    </row>
    <row r="5966" spans="1:12" x14ac:dyDescent="0.3">
      <c r="A5966" s="10" t="s">
        <v>1756</v>
      </c>
      <c r="B5966" s="10" t="s">
        <v>2818</v>
      </c>
      <c r="C5966" s="10" t="s">
        <v>3066</v>
      </c>
      <c r="D5966" s="10" t="s">
        <v>3072</v>
      </c>
      <c r="E5966" s="10" t="s">
        <v>1757</v>
      </c>
      <c r="F5966" s="10"/>
      <c r="G5966" s="10" t="s">
        <v>950</v>
      </c>
      <c r="I5966" s="10"/>
      <c r="J5966" s="10" t="s">
        <v>1307</v>
      </c>
      <c r="K5966" s="10" t="s">
        <v>23</v>
      </c>
      <c r="L5966">
        <v>1052</v>
      </c>
    </row>
    <row r="5967" spans="1:12" x14ac:dyDescent="0.3">
      <c r="A5967" s="10" t="s">
        <v>1756</v>
      </c>
      <c r="B5967" s="10" t="s">
        <v>2818</v>
      </c>
      <c r="C5967" s="10" t="s">
        <v>3066</v>
      </c>
      <c r="D5967" s="10" t="s">
        <v>3072</v>
      </c>
      <c r="E5967" s="10" t="s">
        <v>1757</v>
      </c>
      <c r="F5967" s="10"/>
      <c r="G5967" s="10" t="s">
        <v>950</v>
      </c>
      <c r="I5967" s="10"/>
      <c r="J5967" s="10" t="s">
        <v>1307</v>
      </c>
      <c r="K5967" s="10" t="s">
        <v>24</v>
      </c>
      <c r="L5967">
        <v>1033</v>
      </c>
    </row>
    <row r="5968" spans="1:12" x14ac:dyDescent="0.3">
      <c r="A5968" s="10" t="s">
        <v>1756</v>
      </c>
      <c r="B5968" s="10" t="s">
        <v>2818</v>
      </c>
      <c r="C5968" s="10" t="s">
        <v>3066</v>
      </c>
      <c r="D5968" s="10" t="s">
        <v>3072</v>
      </c>
      <c r="E5968" s="10" t="s">
        <v>1757</v>
      </c>
      <c r="F5968" s="10"/>
      <c r="G5968" s="10" t="s">
        <v>950</v>
      </c>
      <c r="I5968" s="10"/>
      <c r="J5968" s="10" t="s">
        <v>1307</v>
      </c>
      <c r="K5968" s="10" t="s">
        <v>25</v>
      </c>
      <c r="L5968">
        <v>1109</v>
      </c>
    </row>
    <row r="5969" spans="1:12" x14ac:dyDescent="0.3">
      <c r="A5969" s="10" t="s">
        <v>1756</v>
      </c>
      <c r="B5969" s="10" t="s">
        <v>2818</v>
      </c>
      <c r="C5969" s="10" t="s">
        <v>3066</v>
      </c>
      <c r="D5969" s="10" t="s">
        <v>3072</v>
      </c>
      <c r="E5969" s="10" t="s">
        <v>1757</v>
      </c>
      <c r="F5969" s="10"/>
      <c r="G5969" s="10" t="s">
        <v>950</v>
      </c>
      <c r="I5969" s="10"/>
      <c r="J5969" s="10" t="s">
        <v>1307</v>
      </c>
      <c r="K5969" s="10" t="s">
        <v>26</v>
      </c>
      <c r="L5969">
        <v>1121</v>
      </c>
    </row>
    <row r="5970" spans="1:12" x14ac:dyDescent="0.3">
      <c r="A5970" s="10" t="s">
        <v>1756</v>
      </c>
      <c r="B5970" s="10" t="s">
        <v>2818</v>
      </c>
      <c r="C5970" s="10" t="s">
        <v>3066</v>
      </c>
      <c r="D5970" s="10" t="s">
        <v>3072</v>
      </c>
      <c r="E5970" s="10" t="s">
        <v>1757</v>
      </c>
      <c r="F5970" s="10"/>
      <c r="G5970" s="10" t="s">
        <v>950</v>
      </c>
      <c r="I5970" s="10"/>
      <c r="J5970" s="10" t="s">
        <v>1307</v>
      </c>
      <c r="K5970" s="10" t="s">
        <v>27</v>
      </c>
      <c r="L5970">
        <v>968</v>
      </c>
    </row>
    <row r="5971" spans="1:12" x14ac:dyDescent="0.3">
      <c r="A5971" s="10" t="s">
        <v>1756</v>
      </c>
      <c r="B5971" s="10" t="s">
        <v>2818</v>
      </c>
      <c r="C5971" s="10" t="s">
        <v>3066</v>
      </c>
      <c r="D5971" s="10" t="s">
        <v>3072</v>
      </c>
      <c r="E5971" s="10" t="s">
        <v>1757</v>
      </c>
      <c r="F5971" s="10"/>
      <c r="G5971" s="10" t="s">
        <v>950</v>
      </c>
      <c r="I5971" s="10"/>
      <c r="J5971" s="10" t="s">
        <v>1307</v>
      </c>
      <c r="K5971" s="10" t="s">
        <v>28</v>
      </c>
      <c r="L5971">
        <v>871</v>
      </c>
    </row>
    <row r="5972" spans="1:12" x14ac:dyDescent="0.3">
      <c r="A5972" s="10" t="s">
        <v>1758</v>
      </c>
      <c r="B5972" s="10" t="s">
        <v>2818</v>
      </c>
      <c r="C5972" s="10" t="s">
        <v>3066</v>
      </c>
      <c r="D5972" s="10" t="s">
        <v>3072</v>
      </c>
      <c r="E5972" s="10" t="s">
        <v>1759</v>
      </c>
      <c r="F5972" s="10"/>
      <c r="G5972" s="10" t="s">
        <v>950</v>
      </c>
      <c r="I5972" s="10"/>
      <c r="J5972" s="10" t="s">
        <v>1307</v>
      </c>
      <c r="K5972" s="10" t="s">
        <v>22</v>
      </c>
      <c r="L5972">
        <v>303</v>
      </c>
    </row>
    <row r="5973" spans="1:12" x14ac:dyDescent="0.3">
      <c r="A5973" s="10" t="s">
        <v>1758</v>
      </c>
      <c r="B5973" s="10" t="s">
        <v>2818</v>
      </c>
      <c r="C5973" s="10" t="s">
        <v>3066</v>
      </c>
      <c r="D5973" s="10" t="s">
        <v>3072</v>
      </c>
      <c r="E5973" s="10" t="s">
        <v>1759</v>
      </c>
      <c r="F5973" s="10"/>
      <c r="G5973" s="10" t="s">
        <v>950</v>
      </c>
      <c r="I5973" s="10"/>
      <c r="J5973" s="10" t="s">
        <v>1307</v>
      </c>
      <c r="K5973" s="10" t="s">
        <v>23</v>
      </c>
      <c r="L5973">
        <v>562</v>
      </c>
    </row>
    <row r="5974" spans="1:12" x14ac:dyDescent="0.3">
      <c r="A5974" s="10" t="s">
        <v>1758</v>
      </c>
      <c r="B5974" s="10" t="s">
        <v>2818</v>
      </c>
      <c r="C5974" s="10" t="s">
        <v>3066</v>
      </c>
      <c r="D5974" s="10" t="s">
        <v>3072</v>
      </c>
      <c r="E5974" s="10" t="s">
        <v>1759</v>
      </c>
      <c r="F5974" s="10"/>
      <c r="G5974" s="10" t="s">
        <v>950</v>
      </c>
      <c r="I5974" s="10"/>
      <c r="J5974" s="10" t="s">
        <v>1307</v>
      </c>
      <c r="K5974" s="10" t="s">
        <v>24</v>
      </c>
      <c r="L5974">
        <v>508</v>
      </c>
    </row>
    <row r="5975" spans="1:12" x14ac:dyDescent="0.3">
      <c r="A5975" s="10" t="s">
        <v>1758</v>
      </c>
      <c r="B5975" s="10" t="s">
        <v>2818</v>
      </c>
      <c r="C5975" s="10" t="s">
        <v>3066</v>
      </c>
      <c r="D5975" s="10" t="s">
        <v>3072</v>
      </c>
      <c r="E5975" s="10" t="s">
        <v>1759</v>
      </c>
      <c r="F5975" s="10"/>
      <c r="G5975" s="10" t="s">
        <v>950</v>
      </c>
      <c r="I5975" s="10"/>
      <c r="J5975" s="10" t="s">
        <v>1307</v>
      </c>
      <c r="K5975" s="10" t="s">
        <v>25</v>
      </c>
      <c r="L5975">
        <v>448</v>
      </c>
    </row>
    <row r="5976" spans="1:12" x14ac:dyDescent="0.3">
      <c r="A5976" s="10" t="s">
        <v>1758</v>
      </c>
      <c r="B5976" s="10" t="s">
        <v>2818</v>
      </c>
      <c r="C5976" s="10" t="s">
        <v>3066</v>
      </c>
      <c r="D5976" s="10" t="s">
        <v>3072</v>
      </c>
      <c r="E5976" s="10" t="s">
        <v>1759</v>
      </c>
      <c r="F5976" s="10"/>
      <c r="G5976" s="10" t="s">
        <v>950</v>
      </c>
      <c r="I5976" s="10"/>
      <c r="J5976" s="10" t="s">
        <v>1307</v>
      </c>
      <c r="K5976" s="10" t="s">
        <v>26</v>
      </c>
      <c r="L5976">
        <v>241</v>
      </c>
    </row>
    <row r="5977" spans="1:12" x14ac:dyDescent="0.3">
      <c r="A5977" s="10" t="s">
        <v>1758</v>
      </c>
      <c r="B5977" s="10" t="s">
        <v>2818</v>
      </c>
      <c r="C5977" s="10" t="s">
        <v>3066</v>
      </c>
      <c r="D5977" s="10" t="s">
        <v>3072</v>
      </c>
      <c r="E5977" s="10" t="s">
        <v>1759</v>
      </c>
      <c r="F5977" s="10"/>
      <c r="G5977" s="10" t="s">
        <v>950</v>
      </c>
      <c r="I5977" s="10"/>
      <c r="J5977" s="10" t="s">
        <v>1307</v>
      </c>
      <c r="K5977" s="10" t="s">
        <v>27</v>
      </c>
      <c r="L5977">
        <v>252</v>
      </c>
    </row>
    <row r="5978" spans="1:12" x14ac:dyDescent="0.3">
      <c r="A5978" s="10" t="s">
        <v>1758</v>
      </c>
      <c r="B5978" s="10" t="s">
        <v>2818</v>
      </c>
      <c r="C5978" s="10" t="s">
        <v>3066</v>
      </c>
      <c r="D5978" s="10" t="s">
        <v>3072</v>
      </c>
      <c r="E5978" s="10" t="s">
        <v>1759</v>
      </c>
      <c r="F5978" s="10"/>
      <c r="G5978" s="10" t="s">
        <v>950</v>
      </c>
      <c r="I5978" s="10"/>
      <c r="J5978" s="10" t="s">
        <v>1307</v>
      </c>
      <c r="K5978" s="10" t="s">
        <v>28</v>
      </c>
      <c r="L5978">
        <v>244</v>
      </c>
    </row>
    <row r="5979" spans="1:12" x14ac:dyDescent="0.3">
      <c r="A5979" s="10" t="s">
        <v>1760</v>
      </c>
      <c r="B5979" s="10" t="s">
        <v>2818</v>
      </c>
      <c r="C5979" s="10" t="s">
        <v>3066</v>
      </c>
      <c r="D5979" s="10" t="s">
        <v>3072</v>
      </c>
      <c r="E5979" s="10" t="s">
        <v>1761</v>
      </c>
      <c r="F5979" s="10"/>
      <c r="G5979" s="10" t="s">
        <v>950</v>
      </c>
      <c r="I5979" s="10"/>
      <c r="J5979" s="10" t="s">
        <v>1307</v>
      </c>
      <c r="K5979" s="10" t="s">
        <v>22</v>
      </c>
      <c r="L5979">
        <v>328</v>
      </c>
    </row>
    <row r="5980" spans="1:12" x14ac:dyDescent="0.3">
      <c r="A5980" s="10" t="s">
        <v>1760</v>
      </c>
      <c r="B5980" s="10" t="s">
        <v>2818</v>
      </c>
      <c r="C5980" s="10" t="s">
        <v>3066</v>
      </c>
      <c r="D5980" s="10" t="s">
        <v>3072</v>
      </c>
      <c r="E5980" s="10" t="s">
        <v>1761</v>
      </c>
      <c r="F5980" s="10"/>
      <c r="G5980" s="10" t="s">
        <v>950</v>
      </c>
      <c r="I5980" s="10"/>
      <c r="J5980" s="10" t="s">
        <v>1307</v>
      </c>
      <c r="K5980" s="10" t="s">
        <v>23</v>
      </c>
      <c r="L5980">
        <v>344</v>
      </c>
    </row>
    <row r="5981" spans="1:12" x14ac:dyDescent="0.3">
      <c r="A5981" s="10" t="s">
        <v>1760</v>
      </c>
      <c r="B5981" s="10" t="s">
        <v>2818</v>
      </c>
      <c r="C5981" s="10" t="s">
        <v>3066</v>
      </c>
      <c r="D5981" s="10" t="s">
        <v>3072</v>
      </c>
      <c r="E5981" s="10" t="s">
        <v>1761</v>
      </c>
      <c r="F5981" s="10"/>
      <c r="G5981" s="10" t="s">
        <v>950</v>
      </c>
      <c r="I5981" s="10"/>
      <c r="J5981" s="10" t="s">
        <v>1307</v>
      </c>
      <c r="K5981" s="10" t="s">
        <v>24</v>
      </c>
      <c r="L5981">
        <v>365</v>
      </c>
    </row>
    <row r="5982" spans="1:12" x14ac:dyDescent="0.3">
      <c r="A5982" s="10" t="s">
        <v>1760</v>
      </c>
      <c r="B5982" s="10" t="s">
        <v>2818</v>
      </c>
      <c r="C5982" s="10" t="s">
        <v>3066</v>
      </c>
      <c r="D5982" s="10" t="s">
        <v>3072</v>
      </c>
      <c r="E5982" s="10" t="s">
        <v>1761</v>
      </c>
      <c r="F5982" s="10"/>
      <c r="G5982" s="10" t="s">
        <v>950</v>
      </c>
      <c r="I5982" s="10"/>
      <c r="J5982" s="10" t="s">
        <v>1307</v>
      </c>
      <c r="K5982" s="10" t="s">
        <v>25</v>
      </c>
      <c r="L5982">
        <v>361</v>
      </c>
    </row>
    <row r="5983" spans="1:12" x14ac:dyDescent="0.3">
      <c r="A5983" s="10" t="s">
        <v>1760</v>
      </c>
      <c r="B5983" s="10" t="s">
        <v>2818</v>
      </c>
      <c r="C5983" s="10" t="s">
        <v>3066</v>
      </c>
      <c r="D5983" s="10" t="s">
        <v>3072</v>
      </c>
      <c r="E5983" s="10" t="s">
        <v>1761</v>
      </c>
      <c r="F5983" s="10"/>
      <c r="G5983" s="10" t="s">
        <v>950</v>
      </c>
      <c r="I5983" s="10"/>
      <c r="J5983" s="10" t="s">
        <v>1307</v>
      </c>
      <c r="K5983" s="10" t="s">
        <v>26</v>
      </c>
      <c r="L5983">
        <v>417</v>
      </c>
    </row>
    <row r="5984" spans="1:12" x14ac:dyDescent="0.3">
      <c r="A5984" s="10" t="s">
        <v>1760</v>
      </c>
      <c r="B5984" s="10" t="s">
        <v>2818</v>
      </c>
      <c r="C5984" s="10" t="s">
        <v>3066</v>
      </c>
      <c r="D5984" s="10" t="s">
        <v>3072</v>
      </c>
      <c r="E5984" s="10" t="s">
        <v>1761</v>
      </c>
      <c r="F5984" s="10"/>
      <c r="G5984" s="10" t="s">
        <v>950</v>
      </c>
      <c r="I5984" s="10"/>
      <c r="J5984" s="10" t="s">
        <v>1307</v>
      </c>
      <c r="K5984" s="10" t="s">
        <v>27</v>
      </c>
      <c r="L5984">
        <v>414</v>
      </c>
    </row>
    <row r="5985" spans="1:12" x14ac:dyDescent="0.3">
      <c r="A5985" s="10" t="s">
        <v>1760</v>
      </c>
      <c r="B5985" s="10" t="s">
        <v>2818</v>
      </c>
      <c r="C5985" s="10" t="s">
        <v>3066</v>
      </c>
      <c r="D5985" s="10" t="s">
        <v>3072</v>
      </c>
      <c r="E5985" s="10" t="s">
        <v>1761</v>
      </c>
      <c r="F5985" s="10"/>
      <c r="G5985" s="10" t="s">
        <v>950</v>
      </c>
      <c r="I5985" s="10"/>
      <c r="J5985" s="10" t="s">
        <v>1307</v>
      </c>
      <c r="K5985" s="10" t="s">
        <v>28</v>
      </c>
      <c r="L5985">
        <v>451</v>
      </c>
    </row>
    <row r="5986" spans="1:12" x14ac:dyDescent="0.3">
      <c r="A5986" s="10" t="s">
        <v>1762</v>
      </c>
      <c r="B5986" s="10" t="s">
        <v>2818</v>
      </c>
      <c r="C5986" s="10" t="s">
        <v>3066</v>
      </c>
      <c r="D5986" s="10" t="s">
        <v>3072</v>
      </c>
      <c r="E5986" s="10" t="s">
        <v>1763</v>
      </c>
      <c r="F5986" s="10"/>
      <c r="G5986" s="10" t="s">
        <v>950</v>
      </c>
      <c r="I5986" s="10"/>
      <c r="J5986" s="10" t="s">
        <v>1307</v>
      </c>
      <c r="K5986" s="10" t="s">
        <v>22</v>
      </c>
      <c r="L5986">
        <v>36082</v>
      </c>
    </row>
    <row r="5987" spans="1:12" x14ac:dyDescent="0.3">
      <c r="A5987" s="10" t="s">
        <v>1762</v>
      </c>
      <c r="B5987" s="10" t="s">
        <v>2818</v>
      </c>
      <c r="C5987" s="10" t="s">
        <v>3066</v>
      </c>
      <c r="D5987" s="10" t="s">
        <v>3072</v>
      </c>
      <c r="E5987" s="10" t="s">
        <v>1763</v>
      </c>
      <c r="F5987" s="10"/>
      <c r="G5987" s="10" t="s">
        <v>950</v>
      </c>
      <c r="I5987" s="10"/>
      <c r="J5987" s="10" t="s">
        <v>1307</v>
      </c>
      <c r="K5987" s="10" t="s">
        <v>23</v>
      </c>
      <c r="L5987">
        <v>34601</v>
      </c>
    </row>
    <row r="5988" spans="1:12" x14ac:dyDescent="0.3">
      <c r="A5988" s="10" t="s">
        <v>1762</v>
      </c>
      <c r="B5988" s="10" t="s">
        <v>2818</v>
      </c>
      <c r="C5988" s="10" t="s">
        <v>3066</v>
      </c>
      <c r="D5988" s="10" t="s">
        <v>3072</v>
      </c>
      <c r="E5988" s="10" t="s">
        <v>1763</v>
      </c>
      <c r="F5988" s="10"/>
      <c r="G5988" s="10" t="s">
        <v>950</v>
      </c>
      <c r="I5988" s="10"/>
      <c r="J5988" s="10" t="s">
        <v>1307</v>
      </c>
      <c r="K5988" s="10" t="s">
        <v>24</v>
      </c>
      <c r="L5988">
        <v>31731</v>
      </c>
    </row>
    <row r="5989" spans="1:12" x14ac:dyDescent="0.3">
      <c r="A5989" s="10" t="s">
        <v>1762</v>
      </c>
      <c r="B5989" s="10" t="s">
        <v>2818</v>
      </c>
      <c r="C5989" s="10" t="s">
        <v>3066</v>
      </c>
      <c r="D5989" s="10" t="s">
        <v>3072</v>
      </c>
      <c r="E5989" s="10" t="s">
        <v>1763</v>
      </c>
      <c r="F5989" s="10"/>
      <c r="G5989" s="10" t="s">
        <v>950</v>
      </c>
      <c r="I5989" s="10"/>
      <c r="J5989" s="10" t="s">
        <v>1307</v>
      </c>
      <c r="K5989" s="10" t="s">
        <v>25</v>
      </c>
      <c r="L5989">
        <v>29268</v>
      </c>
    </row>
    <row r="5990" spans="1:12" x14ac:dyDescent="0.3">
      <c r="A5990" s="10" t="s">
        <v>1762</v>
      </c>
      <c r="B5990" s="10" t="s">
        <v>2818</v>
      </c>
      <c r="C5990" s="10" t="s">
        <v>3066</v>
      </c>
      <c r="D5990" s="10" t="s">
        <v>3072</v>
      </c>
      <c r="E5990" s="10" t="s">
        <v>1763</v>
      </c>
      <c r="F5990" s="10"/>
      <c r="G5990" s="10" t="s">
        <v>950</v>
      </c>
      <c r="I5990" s="10"/>
      <c r="J5990" s="10" t="s">
        <v>1307</v>
      </c>
      <c r="K5990" s="10" t="s">
        <v>26</v>
      </c>
      <c r="L5990">
        <v>29387</v>
      </c>
    </row>
    <row r="5991" spans="1:12" x14ac:dyDescent="0.3">
      <c r="A5991" s="10" t="s">
        <v>1762</v>
      </c>
      <c r="B5991" s="10" t="s">
        <v>2818</v>
      </c>
      <c r="C5991" s="10" t="s">
        <v>3066</v>
      </c>
      <c r="D5991" s="10" t="s">
        <v>3072</v>
      </c>
      <c r="E5991" s="10" t="s">
        <v>1763</v>
      </c>
      <c r="F5991" s="10"/>
      <c r="G5991" s="10" t="s">
        <v>950</v>
      </c>
      <c r="I5991" s="10"/>
      <c r="J5991" s="10" t="s">
        <v>1307</v>
      </c>
      <c r="K5991" s="10" t="s">
        <v>27</v>
      </c>
      <c r="L5991">
        <v>29109</v>
      </c>
    </row>
    <row r="5992" spans="1:12" x14ac:dyDescent="0.3">
      <c r="A5992" s="10" t="s">
        <v>1762</v>
      </c>
      <c r="B5992" s="10" t="s">
        <v>2818</v>
      </c>
      <c r="C5992" s="10" t="s">
        <v>3066</v>
      </c>
      <c r="D5992" s="10" t="s">
        <v>3072</v>
      </c>
      <c r="E5992" s="10" t="s">
        <v>1763</v>
      </c>
      <c r="F5992" s="10"/>
      <c r="G5992" s="10" t="s">
        <v>950</v>
      </c>
      <c r="I5992" s="10"/>
      <c r="J5992" s="10" t="s">
        <v>1307</v>
      </c>
      <c r="K5992" s="10" t="s">
        <v>28</v>
      </c>
      <c r="L5992">
        <v>26765</v>
      </c>
    </row>
    <row r="5993" spans="1:12" x14ac:dyDescent="0.3">
      <c r="A5993" s="10" t="s">
        <v>1764</v>
      </c>
      <c r="B5993" s="10" t="s">
        <v>2818</v>
      </c>
      <c r="C5993" s="10" t="s">
        <v>3066</v>
      </c>
      <c r="D5993" s="10" t="s">
        <v>3072</v>
      </c>
      <c r="E5993" s="10" t="s">
        <v>1765</v>
      </c>
      <c r="F5993" s="10"/>
      <c r="G5993" s="10" t="s">
        <v>950</v>
      </c>
      <c r="I5993" s="10"/>
      <c r="J5993" s="10" t="s">
        <v>1307</v>
      </c>
      <c r="K5993" s="10" t="s">
        <v>22</v>
      </c>
      <c r="L5993">
        <v>4726</v>
      </c>
    </row>
    <row r="5994" spans="1:12" x14ac:dyDescent="0.3">
      <c r="A5994" s="10" t="s">
        <v>1764</v>
      </c>
      <c r="B5994" s="10" t="s">
        <v>2818</v>
      </c>
      <c r="C5994" s="10" t="s">
        <v>3066</v>
      </c>
      <c r="D5994" s="10" t="s">
        <v>3072</v>
      </c>
      <c r="E5994" s="10" t="s">
        <v>1765</v>
      </c>
      <c r="F5994" s="10"/>
      <c r="G5994" s="10" t="s">
        <v>950</v>
      </c>
      <c r="I5994" s="10"/>
      <c r="J5994" s="10" t="s">
        <v>1307</v>
      </c>
      <c r="K5994" s="10" t="s">
        <v>23</v>
      </c>
      <c r="L5994">
        <v>5550</v>
      </c>
    </row>
    <row r="5995" spans="1:12" x14ac:dyDescent="0.3">
      <c r="A5995" s="10" t="s">
        <v>1764</v>
      </c>
      <c r="B5995" s="10" t="s">
        <v>2818</v>
      </c>
      <c r="C5995" s="10" t="s">
        <v>3066</v>
      </c>
      <c r="D5995" s="10" t="s">
        <v>3072</v>
      </c>
      <c r="E5995" s="10" t="s">
        <v>1765</v>
      </c>
      <c r="F5995" s="10"/>
      <c r="G5995" s="10" t="s">
        <v>950</v>
      </c>
      <c r="I5995" s="10"/>
      <c r="J5995" s="10" t="s">
        <v>1307</v>
      </c>
      <c r="K5995" s="10" t="s">
        <v>24</v>
      </c>
      <c r="L5995">
        <v>5618</v>
      </c>
    </row>
    <row r="5996" spans="1:12" x14ac:dyDescent="0.3">
      <c r="A5996" s="10" t="s">
        <v>1764</v>
      </c>
      <c r="B5996" s="10" t="s">
        <v>2818</v>
      </c>
      <c r="C5996" s="10" t="s">
        <v>3066</v>
      </c>
      <c r="D5996" s="10" t="s">
        <v>3072</v>
      </c>
      <c r="E5996" s="10" t="s">
        <v>1765</v>
      </c>
      <c r="F5996" s="10"/>
      <c r="G5996" s="10" t="s">
        <v>950</v>
      </c>
      <c r="I5996" s="10"/>
      <c r="J5996" s="10" t="s">
        <v>1307</v>
      </c>
      <c r="K5996" s="10" t="s">
        <v>25</v>
      </c>
      <c r="L5996">
        <v>4586</v>
      </c>
    </row>
    <row r="5997" spans="1:12" x14ac:dyDescent="0.3">
      <c r="A5997" s="10" t="s">
        <v>1764</v>
      </c>
      <c r="B5997" s="10" t="s">
        <v>2818</v>
      </c>
      <c r="C5997" s="10" t="s">
        <v>3066</v>
      </c>
      <c r="D5997" s="10" t="s">
        <v>3072</v>
      </c>
      <c r="E5997" s="10" t="s">
        <v>1765</v>
      </c>
      <c r="F5997" s="10"/>
      <c r="G5997" s="10" t="s">
        <v>950</v>
      </c>
      <c r="I5997" s="10"/>
      <c r="J5997" s="10" t="s">
        <v>1307</v>
      </c>
      <c r="K5997" s="10" t="s">
        <v>26</v>
      </c>
      <c r="L5997">
        <v>2863</v>
      </c>
    </row>
    <row r="5998" spans="1:12" x14ac:dyDescent="0.3">
      <c r="A5998" s="10" t="s">
        <v>1764</v>
      </c>
      <c r="B5998" s="10" t="s">
        <v>2818</v>
      </c>
      <c r="C5998" s="10" t="s">
        <v>3066</v>
      </c>
      <c r="D5998" s="10" t="s">
        <v>3072</v>
      </c>
      <c r="E5998" s="10" t="s">
        <v>1765</v>
      </c>
      <c r="F5998" s="10"/>
      <c r="G5998" s="10" t="s">
        <v>950</v>
      </c>
      <c r="I5998" s="10"/>
      <c r="J5998" s="10" t="s">
        <v>1307</v>
      </c>
      <c r="K5998" s="10" t="s">
        <v>27</v>
      </c>
      <c r="L5998">
        <v>1825</v>
      </c>
    </row>
    <row r="5999" spans="1:12" x14ac:dyDescent="0.3">
      <c r="A5999" s="10" t="s">
        <v>1764</v>
      </c>
      <c r="B5999" s="10" t="s">
        <v>2818</v>
      </c>
      <c r="C5999" s="10" t="s">
        <v>3066</v>
      </c>
      <c r="D5999" s="10" t="s">
        <v>3072</v>
      </c>
      <c r="E5999" s="10" t="s">
        <v>1765</v>
      </c>
      <c r="F5999" s="10"/>
      <c r="G5999" s="10" t="s">
        <v>950</v>
      </c>
      <c r="I5999" s="10"/>
      <c r="J5999" s="10" t="s">
        <v>1307</v>
      </c>
      <c r="K5999" s="10" t="s">
        <v>28</v>
      </c>
      <c r="L5999">
        <v>1179</v>
      </c>
    </row>
    <row r="6000" spans="1:12" x14ac:dyDescent="0.3">
      <c r="A6000" s="10" t="s">
        <v>1766</v>
      </c>
      <c r="B6000" s="10" t="s">
        <v>2818</v>
      </c>
      <c r="C6000" s="10" t="s">
        <v>3066</v>
      </c>
      <c r="D6000" s="10" t="s">
        <v>3072</v>
      </c>
      <c r="E6000" s="10" t="s">
        <v>1767</v>
      </c>
      <c r="F6000" s="10"/>
      <c r="G6000" s="10" t="s">
        <v>950</v>
      </c>
      <c r="I6000" s="10"/>
      <c r="J6000" s="10" t="s">
        <v>1307</v>
      </c>
      <c r="K6000" s="10" t="s">
        <v>22</v>
      </c>
      <c r="L6000">
        <v>7285</v>
      </c>
    </row>
    <row r="6001" spans="1:12" x14ac:dyDescent="0.3">
      <c r="A6001" s="10" t="s">
        <v>1766</v>
      </c>
      <c r="B6001" s="10" t="s">
        <v>2818</v>
      </c>
      <c r="C6001" s="10" t="s">
        <v>3066</v>
      </c>
      <c r="D6001" s="10" t="s">
        <v>3072</v>
      </c>
      <c r="E6001" s="10" t="s">
        <v>1767</v>
      </c>
      <c r="F6001" s="10"/>
      <c r="G6001" s="10" t="s">
        <v>950</v>
      </c>
      <c r="I6001" s="10"/>
      <c r="J6001" s="10" t="s">
        <v>1307</v>
      </c>
      <c r="K6001" s="10" t="s">
        <v>23</v>
      </c>
      <c r="L6001">
        <v>8460</v>
      </c>
    </row>
    <row r="6002" spans="1:12" x14ac:dyDescent="0.3">
      <c r="A6002" s="10" t="s">
        <v>1766</v>
      </c>
      <c r="B6002" s="10" t="s">
        <v>2818</v>
      </c>
      <c r="C6002" s="10" t="s">
        <v>3066</v>
      </c>
      <c r="D6002" s="10" t="s">
        <v>3072</v>
      </c>
      <c r="E6002" s="10" t="s">
        <v>1767</v>
      </c>
      <c r="F6002" s="10"/>
      <c r="G6002" s="10" t="s">
        <v>950</v>
      </c>
      <c r="I6002" s="10"/>
      <c r="J6002" s="10" t="s">
        <v>1307</v>
      </c>
      <c r="K6002" s="10" t="s">
        <v>24</v>
      </c>
      <c r="L6002">
        <v>7991</v>
      </c>
    </row>
    <row r="6003" spans="1:12" x14ac:dyDescent="0.3">
      <c r="A6003" s="10" t="s">
        <v>1766</v>
      </c>
      <c r="B6003" s="10" t="s">
        <v>2818</v>
      </c>
      <c r="C6003" s="10" t="s">
        <v>3066</v>
      </c>
      <c r="D6003" s="10" t="s">
        <v>3072</v>
      </c>
      <c r="E6003" s="10" t="s">
        <v>1767</v>
      </c>
      <c r="F6003" s="10"/>
      <c r="G6003" s="10" t="s">
        <v>950</v>
      </c>
      <c r="I6003" s="10"/>
      <c r="J6003" s="10" t="s">
        <v>1307</v>
      </c>
      <c r="K6003" s="10" t="s">
        <v>25</v>
      </c>
      <c r="L6003">
        <v>8079</v>
      </c>
    </row>
    <row r="6004" spans="1:12" x14ac:dyDescent="0.3">
      <c r="A6004" s="10" t="s">
        <v>1766</v>
      </c>
      <c r="B6004" s="10" t="s">
        <v>2818</v>
      </c>
      <c r="C6004" s="10" t="s">
        <v>3066</v>
      </c>
      <c r="D6004" s="10" t="s">
        <v>3072</v>
      </c>
      <c r="E6004" s="10" t="s">
        <v>1767</v>
      </c>
      <c r="F6004" s="10"/>
      <c r="G6004" s="10" t="s">
        <v>950</v>
      </c>
      <c r="I6004" s="10"/>
      <c r="J6004" s="10" t="s">
        <v>1307</v>
      </c>
      <c r="K6004" s="10" t="s">
        <v>26</v>
      </c>
      <c r="L6004">
        <v>8456</v>
      </c>
    </row>
    <row r="6005" spans="1:12" x14ac:dyDescent="0.3">
      <c r="A6005" s="10" t="s">
        <v>1766</v>
      </c>
      <c r="B6005" s="10" t="s">
        <v>2818</v>
      </c>
      <c r="C6005" s="10" t="s">
        <v>3066</v>
      </c>
      <c r="D6005" s="10" t="s">
        <v>3072</v>
      </c>
      <c r="E6005" s="10" t="s">
        <v>1767</v>
      </c>
      <c r="F6005" s="10"/>
      <c r="G6005" s="10" t="s">
        <v>950</v>
      </c>
      <c r="I6005" s="10"/>
      <c r="J6005" s="10" t="s">
        <v>1307</v>
      </c>
      <c r="K6005" s="10" t="s">
        <v>27</v>
      </c>
      <c r="L6005">
        <v>8294</v>
      </c>
    </row>
    <row r="6006" spans="1:12" x14ac:dyDescent="0.3">
      <c r="A6006" s="10" t="s">
        <v>1766</v>
      </c>
      <c r="B6006" s="10" t="s">
        <v>2818</v>
      </c>
      <c r="C6006" s="10" t="s">
        <v>3066</v>
      </c>
      <c r="D6006" s="10" t="s">
        <v>3072</v>
      </c>
      <c r="E6006" s="10" t="s">
        <v>1767</v>
      </c>
      <c r="F6006" s="10"/>
      <c r="G6006" s="10" t="s">
        <v>950</v>
      </c>
      <c r="I6006" s="10"/>
      <c r="J6006" s="10" t="s">
        <v>1307</v>
      </c>
      <c r="K6006" s="10" t="s">
        <v>28</v>
      </c>
      <c r="L6006">
        <v>7338</v>
      </c>
    </row>
    <row r="6007" spans="1:12" x14ac:dyDescent="0.3">
      <c r="A6007" s="10" t="s">
        <v>1768</v>
      </c>
      <c r="B6007" s="10" t="s">
        <v>2818</v>
      </c>
      <c r="C6007" s="10" t="s">
        <v>3066</v>
      </c>
      <c r="D6007" s="10" t="s">
        <v>3072</v>
      </c>
      <c r="E6007" s="10" t="s">
        <v>1769</v>
      </c>
      <c r="F6007" s="10"/>
      <c r="G6007" s="10" t="s">
        <v>950</v>
      </c>
      <c r="I6007" s="10"/>
      <c r="J6007" s="10" t="s">
        <v>1307</v>
      </c>
      <c r="K6007" s="10" t="s">
        <v>22</v>
      </c>
      <c r="L6007">
        <v>36545</v>
      </c>
    </row>
    <row r="6008" spans="1:12" x14ac:dyDescent="0.3">
      <c r="A6008" s="10" t="s">
        <v>1768</v>
      </c>
      <c r="B6008" s="10" t="s">
        <v>2818</v>
      </c>
      <c r="C6008" s="10" t="s">
        <v>3066</v>
      </c>
      <c r="D6008" s="10" t="s">
        <v>3072</v>
      </c>
      <c r="E6008" s="10" t="s">
        <v>1769</v>
      </c>
      <c r="F6008" s="10"/>
      <c r="G6008" s="10" t="s">
        <v>950</v>
      </c>
      <c r="I6008" s="10"/>
      <c r="J6008" s="10" t="s">
        <v>1307</v>
      </c>
      <c r="K6008" s="10" t="s">
        <v>23</v>
      </c>
      <c r="L6008">
        <v>43373</v>
      </c>
    </row>
    <row r="6009" spans="1:12" x14ac:dyDescent="0.3">
      <c r="A6009" s="10" t="s">
        <v>1768</v>
      </c>
      <c r="B6009" s="10" t="s">
        <v>2818</v>
      </c>
      <c r="C6009" s="10" t="s">
        <v>3066</v>
      </c>
      <c r="D6009" s="10" t="s">
        <v>3072</v>
      </c>
      <c r="E6009" s="10" t="s">
        <v>1769</v>
      </c>
      <c r="F6009" s="10"/>
      <c r="G6009" s="10" t="s">
        <v>950</v>
      </c>
      <c r="I6009" s="10"/>
      <c r="J6009" s="10" t="s">
        <v>1307</v>
      </c>
      <c r="K6009" s="10" t="s">
        <v>24</v>
      </c>
      <c r="L6009">
        <v>40876</v>
      </c>
    </row>
    <row r="6010" spans="1:12" x14ac:dyDescent="0.3">
      <c r="A6010" s="10" t="s">
        <v>1768</v>
      </c>
      <c r="B6010" s="10" t="s">
        <v>2818</v>
      </c>
      <c r="C6010" s="10" t="s">
        <v>3066</v>
      </c>
      <c r="D6010" s="10" t="s">
        <v>3072</v>
      </c>
      <c r="E6010" s="10" t="s">
        <v>1769</v>
      </c>
      <c r="F6010" s="10"/>
      <c r="G6010" s="10" t="s">
        <v>950</v>
      </c>
      <c r="I6010" s="10"/>
      <c r="J6010" s="10" t="s">
        <v>1307</v>
      </c>
      <c r="K6010" s="10" t="s">
        <v>25</v>
      </c>
      <c r="L6010">
        <v>40720</v>
      </c>
    </row>
    <row r="6011" spans="1:12" x14ac:dyDescent="0.3">
      <c r="A6011" s="10" t="s">
        <v>1768</v>
      </c>
      <c r="B6011" s="10" t="s">
        <v>2818</v>
      </c>
      <c r="C6011" s="10" t="s">
        <v>3066</v>
      </c>
      <c r="D6011" s="10" t="s">
        <v>3072</v>
      </c>
      <c r="E6011" s="10" t="s">
        <v>1769</v>
      </c>
      <c r="F6011" s="10"/>
      <c r="G6011" s="10" t="s">
        <v>950</v>
      </c>
      <c r="I6011" s="10"/>
      <c r="J6011" s="10" t="s">
        <v>1307</v>
      </c>
      <c r="K6011" s="10" t="s">
        <v>26</v>
      </c>
      <c r="L6011">
        <v>41799</v>
      </c>
    </row>
    <row r="6012" spans="1:12" x14ac:dyDescent="0.3">
      <c r="A6012" s="10" t="s">
        <v>1768</v>
      </c>
      <c r="B6012" s="10" t="s">
        <v>2818</v>
      </c>
      <c r="C6012" s="10" t="s">
        <v>3066</v>
      </c>
      <c r="D6012" s="10" t="s">
        <v>3072</v>
      </c>
      <c r="E6012" s="10" t="s">
        <v>1769</v>
      </c>
      <c r="F6012" s="10"/>
      <c r="G6012" s="10" t="s">
        <v>950</v>
      </c>
      <c r="I6012" s="10"/>
      <c r="J6012" s="10" t="s">
        <v>1307</v>
      </c>
      <c r="K6012" s="10" t="s">
        <v>27</v>
      </c>
      <c r="L6012">
        <v>42255</v>
      </c>
    </row>
    <row r="6013" spans="1:12" x14ac:dyDescent="0.3">
      <c r="A6013" s="10" t="s">
        <v>1768</v>
      </c>
      <c r="B6013" s="10" t="s">
        <v>2818</v>
      </c>
      <c r="C6013" s="10" t="s">
        <v>3066</v>
      </c>
      <c r="D6013" s="10" t="s">
        <v>3072</v>
      </c>
      <c r="E6013" s="10" t="s">
        <v>1769</v>
      </c>
      <c r="F6013" s="10"/>
      <c r="G6013" s="10" t="s">
        <v>950</v>
      </c>
      <c r="I6013" s="10"/>
      <c r="J6013" s="10" t="s">
        <v>1307</v>
      </c>
      <c r="K6013" s="10" t="s">
        <v>28</v>
      </c>
      <c r="L6013">
        <v>38402</v>
      </c>
    </row>
    <row r="6014" spans="1:12" x14ac:dyDescent="0.3">
      <c r="A6014" s="10" t="s">
        <v>1770</v>
      </c>
      <c r="B6014" s="10" t="s">
        <v>2818</v>
      </c>
      <c r="C6014" s="10" t="s">
        <v>3066</v>
      </c>
      <c r="D6014" s="10" t="s">
        <v>3072</v>
      </c>
      <c r="E6014" s="10" t="s">
        <v>1771</v>
      </c>
      <c r="F6014" s="10"/>
      <c r="G6014" s="10" t="s">
        <v>950</v>
      </c>
      <c r="I6014" s="10"/>
      <c r="J6014" s="10" t="s">
        <v>1307</v>
      </c>
      <c r="K6014" s="10" t="s">
        <v>22</v>
      </c>
      <c r="L6014">
        <v>980</v>
      </c>
    </row>
    <row r="6015" spans="1:12" x14ac:dyDescent="0.3">
      <c r="A6015" s="10" t="s">
        <v>1770</v>
      </c>
      <c r="B6015" s="10" t="s">
        <v>2818</v>
      </c>
      <c r="C6015" s="10" t="s">
        <v>3066</v>
      </c>
      <c r="D6015" s="10" t="s">
        <v>3072</v>
      </c>
      <c r="E6015" s="10" t="s">
        <v>1771</v>
      </c>
      <c r="F6015" s="10"/>
      <c r="G6015" s="10" t="s">
        <v>950</v>
      </c>
      <c r="I6015" s="10"/>
      <c r="J6015" s="10" t="s">
        <v>1307</v>
      </c>
      <c r="K6015" s="10" t="s">
        <v>23</v>
      </c>
      <c r="L6015">
        <v>970</v>
      </c>
    </row>
    <row r="6016" spans="1:12" x14ac:dyDescent="0.3">
      <c r="A6016" s="10" t="s">
        <v>1770</v>
      </c>
      <c r="B6016" s="10" t="s">
        <v>2818</v>
      </c>
      <c r="C6016" s="10" t="s">
        <v>3066</v>
      </c>
      <c r="D6016" s="10" t="s">
        <v>3072</v>
      </c>
      <c r="E6016" s="10" t="s">
        <v>1771</v>
      </c>
      <c r="F6016" s="10"/>
      <c r="G6016" s="10" t="s">
        <v>950</v>
      </c>
      <c r="I6016" s="10"/>
      <c r="J6016" s="10" t="s">
        <v>1307</v>
      </c>
      <c r="K6016" s="10" t="s">
        <v>24</v>
      </c>
      <c r="L6016">
        <v>1121</v>
      </c>
    </row>
    <row r="6017" spans="1:12" x14ac:dyDescent="0.3">
      <c r="A6017" s="10" t="s">
        <v>1770</v>
      </c>
      <c r="B6017" s="10" t="s">
        <v>2818</v>
      </c>
      <c r="C6017" s="10" t="s">
        <v>3066</v>
      </c>
      <c r="D6017" s="10" t="s">
        <v>3072</v>
      </c>
      <c r="E6017" s="10" t="s">
        <v>1771</v>
      </c>
      <c r="F6017" s="10"/>
      <c r="G6017" s="10" t="s">
        <v>950</v>
      </c>
      <c r="I6017" s="10"/>
      <c r="J6017" s="10" t="s">
        <v>1307</v>
      </c>
      <c r="K6017" s="10" t="s">
        <v>25</v>
      </c>
      <c r="L6017">
        <v>1291</v>
      </c>
    </row>
    <row r="6018" spans="1:12" x14ac:dyDescent="0.3">
      <c r="A6018" s="10" t="s">
        <v>1770</v>
      </c>
      <c r="B6018" s="10" t="s">
        <v>2818</v>
      </c>
      <c r="C6018" s="10" t="s">
        <v>3066</v>
      </c>
      <c r="D6018" s="10" t="s">
        <v>3072</v>
      </c>
      <c r="E6018" s="10" t="s">
        <v>1771</v>
      </c>
      <c r="F6018" s="10"/>
      <c r="G6018" s="10" t="s">
        <v>950</v>
      </c>
      <c r="I6018" s="10"/>
      <c r="J6018" s="10" t="s">
        <v>1307</v>
      </c>
      <c r="K6018" s="10" t="s">
        <v>26</v>
      </c>
      <c r="L6018">
        <v>1532</v>
      </c>
    </row>
    <row r="6019" spans="1:12" x14ac:dyDescent="0.3">
      <c r="A6019" s="10" t="s">
        <v>1770</v>
      </c>
      <c r="B6019" s="10" t="s">
        <v>2818</v>
      </c>
      <c r="C6019" s="10" t="s">
        <v>3066</v>
      </c>
      <c r="D6019" s="10" t="s">
        <v>3072</v>
      </c>
      <c r="E6019" s="10" t="s">
        <v>1771</v>
      </c>
      <c r="F6019" s="10"/>
      <c r="G6019" s="10" t="s">
        <v>950</v>
      </c>
      <c r="I6019" s="10"/>
      <c r="J6019" s="10" t="s">
        <v>1307</v>
      </c>
      <c r="K6019" s="10" t="s">
        <v>27</v>
      </c>
      <c r="L6019">
        <v>1395</v>
      </c>
    </row>
    <row r="6020" spans="1:12" x14ac:dyDescent="0.3">
      <c r="A6020" s="10" t="s">
        <v>1770</v>
      </c>
      <c r="B6020" s="10" t="s">
        <v>2818</v>
      </c>
      <c r="C6020" s="10" t="s">
        <v>3066</v>
      </c>
      <c r="D6020" s="10" t="s">
        <v>3072</v>
      </c>
      <c r="E6020" s="10" t="s">
        <v>1771</v>
      </c>
      <c r="F6020" s="10"/>
      <c r="G6020" s="10" t="s">
        <v>950</v>
      </c>
      <c r="I6020" s="10"/>
      <c r="J6020" s="10" t="s">
        <v>1307</v>
      </c>
      <c r="K6020" s="10" t="s">
        <v>28</v>
      </c>
      <c r="L6020">
        <v>1527</v>
      </c>
    </row>
    <row r="6021" spans="1:12" x14ac:dyDescent="0.3">
      <c r="A6021" s="10" t="s">
        <v>1772</v>
      </c>
      <c r="B6021" s="10" t="s">
        <v>2818</v>
      </c>
      <c r="C6021" s="10" t="s">
        <v>3066</v>
      </c>
      <c r="D6021" s="10" t="s">
        <v>3078</v>
      </c>
      <c r="E6021" s="10" t="s">
        <v>1773</v>
      </c>
      <c r="F6021" s="10"/>
      <c r="G6021" s="10" t="s">
        <v>950</v>
      </c>
      <c r="I6021" s="10"/>
      <c r="J6021" s="10" t="s">
        <v>1307</v>
      </c>
      <c r="K6021" s="10" t="s">
        <v>22</v>
      </c>
      <c r="L6021">
        <v>0</v>
      </c>
    </row>
    <row r="6022" spans="1:12" x14ac:dyDescent="0.3">
      <c r="A6022" s="10" t="s">
        <v>1772</v>
      </c>
      <c r="B6022" s="10" t="s">
        <v>2818</v>
      </c>
      <c r="C6022" s="10" t="s">
        <v>3066</v>
      </c>
      <c r="D6022" s="10" t="s">
        <v>3078</v>
      </c>
      <c r="E6022" s="10" t="s">
        <v>1773</v>
      </c>
      <c r="F6022" s="10"/>
      <c r="G6022" s="10" t="s">
        <v>950</v>
      </c>
      <c r="I6022" s="10"/>
      <c r="J6022" s="10" t="s">
        <v>1307</v>
      </c>
      <c r="K6022" s="10" t="s">
        <v>23</v>
      </c>
      <c r="L6022">
        <v>0</v>
      </c>
    </row>
    <row r="6023" spans="1:12" x14ac:dyDescent="0.3">
      <c r="A6023" s="10" t="s">
        <v>1772</v>
      </c>
      <c r="B6023" s="10" t="s">
        <v>2818</v>
      </c>
      <c r="C6023" s="10" t="s">
        <v>3066</v>
      </c>
      <c r="D6023" s="10" t="s">
        <v>3078</v>
      </c>
      <c r="E6023" s="10" t="s">
        <v>1773</v>
      </c>
      <c r="F6023" s="10"/>
      <c r="G6023" s="10" t="s">
        <v>950</v>
      </c>
      <c r="I6023" s="10"/>
      <c r="J6023" s="10" t="s">
        <v>1307</v>
      </c>
      <c r="K6023" s="10" t="s">
        <v>24</v>
      </c>
      <c r="L6023">
        <v>1</v>
      </c>
    </row>
    <row r="6024" spans="1:12" x14ac:dyDescent="0.3">
      <c r="A6024" s="10" t="s">
        <v>1772</v>
      </c>
      <c r="B6024" s="10" t="s">
        <v>2818</v>
      </c>
      <c r="C6024" s="10" t="s">
        <v>3066</v>
      </c>
      <c r="D6024" s="10" t="s">
        <v>3078</v>
      </c>
      <c r="E6024" s="10" t="s">
        <v>1773</v>
      </c>
      <c r="F6024" s="10"/>
      <c r="G6024" s="10" t="s">
        <v>950</v>
      </c>
      <c r="I6024" s="10"/>
      <c r="J6024" s="10" t="s">
        <v>1307</v>
      </c>
      <c r="K6024" s="10" t="s">
        <v>25</v>
      </c>
      <c r="L6024">
        <v>1</v>
      </c>
    </row>
    <row r="6025" spans="1:12" x14ac:dyDescent="0.3">
      <c r="A6025" s="10" t="s">
        <v>1772</v>
      </c>
      <c r="B6025" s="10" t="s">
        <v>2818</v>
      </c>
      <c r="C6025" s="10" t="s">
        <v>3066</v>
      </c>
      <c r="D6025" s="10" t="s">
        <v>3078</v>
      </c>
      <c r="E6025" s="10" t="s">
        <v>1773</v>
      </c>
      <c r="F6025" s="10"/>
      <c r="G6025" s="10" t="s">
        <v>950</v>
      </c>
      <c r="I6025" s="10"/>
      <c r="J6025" s="10" t="s">
        <v>1307</v>
      </c>
      <c r="K6025" s="10" t="s">
        <v>26</v>
      </c>
      <c r="L6025">
        <v>6</v>
      </c>
    </row>
    <row r="6026" spans="1:12" x14ac:dyDescent="0.3">
      <c r="A6026" s="10" t="s">
        <v>1772</v>
      </c>
      <c r="B6026" s="10" t="s">
        <v>2818</v>
      </c>
      <c r="C6026" s="10" t="s">
        <v>3066</v>
      </c>
      <c r="D6026" s="10" t="s">
        <v>3078</v>
      </c>
      <c r="E6026" s="10" t="s">
        <v>1773</v>
      </c>
      <c r="F6026" s="10"/>
      <c r="G6026" s="10" t="s">
        <v>950</v>
      </c>
      <c r="I6026" s="10"/>
      <c r="J6026" s="10" t="s">
        <v>1307</v>
      </c>
      <c r="K6026" s="10" t="s">
        <v>27</v>
      </c>
      <c r="L6026">
        <v>5</v>
      </c>
    </row>
    <row r="6027" spans="1:12" x14ac:dyDescent="0.3">
      <c r="A6027" s="10" t="s">
        <v>1772</v>
      </c>
      <c r="B6027" s="10" t="s">
        <v>2818</v>
      </c>
      <c r="C6027" s="10" t="s">
        <v>3066</v>
      </c>
      <c r="D6027" s="10" t="s">
        <v>3078</v>
      </c>
      <c r="E6027" s="10" t="s">
        <v>1773</v>
      </c>
      <c r="F6027" s="10"/>
      <c r="G6027" s="10" t="s">
        <v>950</v>
      </c>
      <c r="I6027" s="10"/>
      <c r="J6027" s="10" t="s">
        <v>1307</v>
      </c>
      <c r="K6027" s="10" t="s">
        <v>28</v>
      </c>
      <c r="L6027">
        <v>11</v>
      </c>
    </row>
    <row r="6028" spans="1:12" x14ac:dyDescent="0.3">
      <c r="A6028" s="10" t="s">
        <v>1774</v>
      </c>
      <c r="B6028" s="10" t="s">
        <v>2818</v>
      </c>
      <c r="C6028" s="10" t="s">
        <v>3066</v>
      </c>
      <c r="D6028" s="10" t="s">
        <v>3069</v>
      </c>
      <c r="E6028" s="10" t="s">
        <v>1775</v>
      </c>
      <c r="F6028" s="10"/>
      <c r="G6028" s="10" t="s">
        <v>950</v>
      </c>
      <c r="I6028" s="10"/>
      <c r="J6028" s="10" t="s">
        <v>1307</v>
      </c>
      <c r="K6028" s="10" t="s">
        <v>22</v>
      </c>
      <c r="L6028">
        <v>21</v>
      </c>
    </row>
    <row r="6029" spans="1:12" x14ac:dyDescent="0.3">
      <c r="A6029" s="10" t="s">
        <v>1774</v>
      </c>
      <c r="B6029" s="10" t="s">
        <v>2818</v>
      </c>
      <c r="C6029" s="10" t="s">
        <v>3066</v>
      </c>
      <c r="D6029" s="10" t="s">
        <v>3069</v>
      </c>
      <c r="E6029" s="10" t="s">
        <v>1775</v>
      </c>
      <c r="F6029" s="10"/>
      <c r="G6029" s="10" t="s">
        <v>950</v>
      </c>
      <c r="I6029" s="10"/>
      <c r="J6029" s="10" t="s">
        <v>1307</v>
      </c>
      <c r="K6029" s="10" t="s">
        <v>23</v>
      </c>
      <c r="L6029">
        <v>8</v>
      </c>
    </row>
    <row r="6030" spans="1:12" x14ac:dyDescent="0.3">
      <c r="A6030" s="10" t="s">
        <v>1774</v>
      </c>
      <c r="B6030" s="10" t="s">
        <v>2818</v>
      </c>
      <c r="C6030" s="10" t="s">
        <v>3066</v>
      </c>
      <c r="D6030" s="10" t="s">
        <v>3069</v>
      </c>
      <c r="E6030" s="10" t="s">
        <v>1775</v>
      </c>
      <c r="F6030" s="10"/>
      <c r="G6030" s="10" t="s">
        <v>950</v>
      </c>
      <c r="I6030" s="10"/>
      <c r="J6030" s="10" t="s">
        <v>1307</v>
      </c>
      <c r="K6030" s="10" t="s">
        <v>24</v>
      </c>
      <c r="L6030">
        <v>7</v>
      </c>
    </row>
    <row r="6031" spans="1:12" x14ac:dyDescent="0.3">
      <c r="A6031" s="10" t="s">
        <v>1774</v>
      </c>
      <c r="B6031" s="10" t="s">
        <v>2818</v>
      </c>
      <c r="C6031" s="10" t="s">
        <v>3066</v>
      </c>
      <c r="D6031" s="10" t="s">
        <v>3069</v>
      </c>
      <c r="E6031" s="10" t="s">
        <v>1775</v>
      </c>
      <c r="F6031" s="10"/>
      <c r="G6031" s="10" t="s">
        <v>950</v>
      </c>
      <c r="I6031" s="10"/>
      <c r="J6031" s="10" t="s">
        <v>1307</v>
      </c>
      <c r="K6031" s="10" t="s">
        <v>25</v>
      </c>
      <c r="L6031">
        <v>10</v>
      </c>
    </row>
    <row r="6032" spans="1:12" x14ac:dyDescent="0.3">
      <c r="A6032" s="10" t="s">
        <v>1774</v>
      </c>
      <c r="B6032" s="10" t="s">
        <v>2818</v>
      </c>
      <c r="C6032" s="10" t="s">
        <v>3066</v>
      </c>
      <c r="D6032" s="10" t="s">
        <v>3069</v>
      </c>
      <c r="E6032" s="10" t="s">
        <v>1775</v>
      </c>
      <c r="F6032" s="10"/>
      <c r="G6032" s="10" t="s">
        <v>950</v>
      </c>
      <c r="I6032" s="10"/>
      <c r="J6032" s="10" t="s">
        <v>1307</v>
      </c>
      <c r="K6032" s="10" t="s">
        <v>26</v>
      </c>
      <c r="L6032">
        <v>12</v>
      </c>
    </row>
    <row r="6033" spans="1:12" x14ac:dyDescent="0.3">
      <c r="A6033" s="10" t="s">
        <v>1774</v>
      </c>
      <c r="B6033" s="10" t="s">
        <v>2818</v>
      </c>
      <c r="C6033" s="10" t="s">
        <v>3066</v>
      </c>
      <c r="D6033" s="10" t="s">
        <v>3069</v>
      </c>
      <c r="E6033" s="10" t="s">
        <v>1775</v>
      </c>
      <c r="F6033" s="10"/>
      <c r="G6033" s="10" t="s">
        <v>950</v>
      </c>
      <c r="I6033" s="10"/>
      <c r="J6033" s="10" t="s">
        <v>1307</v>
      </c>
      <c r="K6033" s="10" t="s">
        <v>27</v>
      </c>
      <c r="L6033">
        <v>11</v>
      </c>
    </row>
    <row r="6034" spans="1:12" x14ac:dyDescent="0.3">
      <c r="A6034" s="10" t="s">
        <v>1774</v>
      </c>
      <c r="B6034" s="10" t="s">
        <v>2818</v>
      </c>
      <c r="C6034" s="10" t="s">
        <v>3066</v>
      </c>
      <c r="D6034" s="10" t="s">
        <v>3069</v>
      </c>
      <c r="E6034" s="10" t="s">
        <v>1775</v>
      </c>
      <c r="F6034" s="10"/>
      <c r="G6034" s="10" t="s">
        <v>950</v>
      </c>
      <c r="I6034" s="10"/>
      <c r="J6034" s="10" t="s">
        <v>1307</v>
      </c>
      <c r="K6034" s="10" t="s">
        <v>28</v>
      </c>
      <c r="L6034">
        <v>4</v>
      </c>
    </row>
    <row r="6035" spans="1:12" x14ac:dyDescent="0.3">
      <c r="A6035" s="10" t="s">
        <v>1776</v>
      </c>
      <c r="B6035" s="10" t="s">
        <v>2818</v>
      </c>
      <c r="C6035" s="10" t="s">
        <v>3066</v>
      </c>
      <c r="D6035" s="10" t="s">
        <v>3069</v>
      </c>
      <c r="E6035" s="10" t="s">
        <v>1777</v>
      </c>
      <c r="F6035" s="10"/>
      <c r="G6035" s="10" t="s">
        <v>950</v>
      </c>
      <c r="I6035" s="10"/>
      <c r="J6035" s="10" t="s">
        <v>1307</v>
      </c>
      <c r="K6035" s="10" t="s">
        <v>22</v>
      </c>
      <c r="L6035">
        <v>387</v>
      </c>
    </row>
    <row r="6036" spans="1:12" x14ac:dyDescent="0.3">
      <c r="A6036" s="10" t="s">
        <v>1776</v>
      </c>
      <c r="B6036" s="10" t="s">
        <v>2818</v>
      </c>
      <c r="C6036" s="10" t="s">
        <v>3066</v>
      </c>
      <c r="D6036" s="10" t="s">
        <v>3069</v>
      </c>
      <c r="E6036" s="10" t="s">
        <v>1777</v>
      </c>
      <c r="F6036" s="10"/>
      <c r="G6036" s="10" t="s">
        <v>950</v>
      </c>
      <c r="I6036" s="10"/>
      <c r="J6036" s="10" t="s">
        <v>1307</v>
      </c>
      <c r="K6036" s="10" t="s">
        <v>23</v>
      </c>
      <c r="L6036">
        <v>353</v>
      </c>
    </row>
    <row r="6037" spans="1:12" x14ac:dyDescent="0.3">
      <c r="A6037" s="10" t="s">
        <v>1776</v>
      </c>
      <c r="B6037" s="10" t="s">
        <v>2818</v>
      </c>
      <c r="C6037" s="10" t="s">
        <v>3066</v>
      </c>
      <c r="D6037" s="10" t="s">
        <v>3069</v>
      </c>
      <c r="E6037" s="10" t="s">
        <v>1777</v>
      </c>
      <c r="F6037" s="10"/>
      <c r="G6037" s="10" t="s">
        <v>950</v>
      </c>
      <c r="I6037" s="10"/>
      <c r="J6037" s="10" t="s">
        <v>1307</v>
      </c>
      <c r="K6037" s="10" t="s">
        <v>24</v>
      </c>
      <c r="L6037">
        <v>380</v>
      </c>
    </row>
    <row r="6038" spans="1:12" x14ac:dyDescent="0.3">
      <c r="A6038" s="10" t="s">
        <v>1776</v>
      </c>
      <c r="B6038" s="10" t="s">
        <v>2818</v>
      </c>
      <c r="C6038" s="10" t="s">
        <v>3066</v>
      </c>
      <c r="D6038" s="10" t="s">
        <v>3069</v>
      </c>
      <c r="E6038" s="10" t="s">
        <v>1777</v>
      </c>
      <c r="F6038" s="10"/>
      <c r="G6038" s="10" t="s">
        <v>950</v>
      </c>
      <c r="I6038" s="10"/>
      <c r="J6038" s="10" t="s">
        <v>1307</v>
      </c>
      <c r="K6038" s="10" t="s">
        <v>25</v>
      </c>
      <c r="L6038">
        <v>400</v>
      </c>
    </row>
    <row r="6039" spans="1:12" x14ac:dyDescent="0.3">
      <c r="A6039" s="10" t="s">
        <v>1776</v>
      </c>
      <c r="B6039" s="10" t="s">
        <v>2818</v>
      </c>
      <c r="C6039" s="10" t="s">
        <v>3066</v>
      </c>
      <c r="D6039" s="10" t="s">
        <v>3069</v>
      </c>
      <c r="E6039" s="10" t="s">
        <v>1777</v>
      </c>
      <c r="F6039" s="10"/>
      <c r="G6039" s="10" t="s">
        <v>950</v>
      </c>
      <c r="I6039" s="10"/>
      <c r="J6039" s="10" t="s">
        <v>1307</v>
      </c>
      <c r="K6039" s="10" t="s">
        <v>26</v>
      </c>
      <c r="L6039">
        <v>313</v>
      </c>
    </row>
    <row r="6040" spans="1:12" x14ac:dyDescent="0.3">
      <c r="A6040" s="10" t="s">
        <v>1776</v>
      </c>
      <c r="B6040" s="10" t="s">
        <v>2818</v>
      </c>
      <c r="C6040" s="10" t="s">
        <v>3066</v>
      </c>
      <c r="D6040" s="10" t="s">
        <v>3069</v>
      </c>
      <c r="E6040" s="10" t="s">
        <v>1777</v>
      </c>
      <c r="F6040" s="10"/>
      <c r="G6040" s="10" t="s">
        <v>950</v>
      </c>
      <c r="I6040" s="10"/>
      <c r="J6040" s="10" t="s">
        <v>1307</v>
      </c>
      <c r="K6040" s="10" t="s">
        <v>27</v>
      </c>
      <c r="L6040">
        <v>324</v>
      </c>
    </row>
    <row r="6041" spans="1:12" x14ac:dyDescent="0.3">
      <c r="A6041" s="10" t="s">
        <v>1776</v>
      </c>
      <c r="B6041" s="10" t="s">
        <v>2818</v>
      </c>
      <c r="C6041" s="10" t="s">
        <v>3066</v>
      </c>
      <c r="D6041" s="10" t="s">
        <v>3069</v>
      </c>
      <c r="E6041" s="10" t="s">
        <v>1777</v>
      </c>
      <c r="F6041" s="10"/>
      <c r="G6041" s="10" t="s">
        <v>950</v>
      </c>
      <c r="I6041" s="10"/>
      <c r="J6041" s="10" t="s">
        <v>1307</v>
      </c>
      <c r="K6041" s="10" t="s">
        <v>28</v>
      </c>
      <c r="L6041">
        <v>542</v>
      </c>
    </row>
    <row r="6042" spans="1:12" x14ac:dyDescent="0.3">
      <c r="A6042" s="10" t="s">
        <v>1778</v>
      </c>
      <c r="B6042" s="10" t="s">
        <v>2818</v>
      </c>
      <c r="C6042" s="10" t="s">
        <v>3066</v>
      </c>
      <c r="D6042" s="10" t="s">
        <v>3069</v>
      </c>
      <c r="E6042" s="10" t="s">
        <v>1779</v>
      </c>
      <c r="F6042" s="10"/>
      <c r="G6042" s="10" t="s">
        <v>950</v>
      </c>
      <c r="I6042" s="10"/>
      <c r="J6042" s="10" t="s">
        <v>1307</v>
      </c>
      <c r="K6042" s="10" t="s">
        <v>22</v>
      </c>
      <c r="L6042">
        <v>169</v>
      </c>
    </row>
    <row r="6043" spans="1:12" x14ac:dyDescent="0.3">
      <c r="A6043" s="10" t="s">
        <v>1778</v>
      </c>
      <c r="B6043" s="10" t="s">
        <v>2818</v>
      </c>
      <c r="C6043" s="10" t="s">
        <v>3066</v>
      </c>
      <c r="D6043" s="10" t="s">
        <v>3069</v>
      </c>
      <c r="E6043" s="10" t="s">
        <v>1779</v>
      </c>
      <c r="F6043" s="10"/>
      <c r="G6043" s="10" t="s">
        <v>950</v>
      </c>
      <c r="I6043" s="10"/>
      <c r="J6043" s="10" t="s">
        <v>1307</v>
      </c>
      <c r="K6043" s="10" t="s">
        <v>23</v>
      </c>
      <c r="L6043">
        <v>188</v>
      </c>
    </row>
    <row r="6044" spans="1:12" x14ac:dyDescent="0.3">
      <c r="A6044" s="10" t="s">
        <v>1778</v>
      </c>
      <c r="B6044" s="10" t="s">
        <v>2818</v>
      </c>
      <c r="C6044" s="10" t="s">
        <v>3066</v>
      </c>
      <c r="D6044" s="10" t="s">
        <v>3069</v>
      </c>
      <c r="E6044" s="10" t="s">
        <v>1779</v>
      </c>
      <c r="F6044" s="10"/>
      <c r="G6044" s="10" t="s">
        <v>950</v>
      </c>
      <c r="I6044" s="10"/>
      <c r="J6044" s="10" t="s">
        <v>1307</v>
      </c>
      <c r="K6044" s="10" t="s">
        <v>24</v>
      </c>
      <c r="L6044">
        <v>166</v>
      </c>
    </row>
    <row r="6045" spans="1:12" x14ac:dyDescent="0.3">
      <c r="A6045" s="10" t="s">
        <v>1778</v>
      </c>
      <c r="B6045" s="10" t="s">
        <v>2818</v>
      </c>
      <c r="C6045" s="10" t="s">
        <v>3066</v>
      </c>
      <c r="D6045" s="10" t="s">
        <v>3069</v>
      </c>
      <c r="E6045" s="10" t="s">
        <v>1779</v>
      </c>
      <c r="F6045" s="10"/>
      <c r="G6045" s="10" t="s">
        <v>950</v>
      </c>
      <c r="I6045" s="10"/>
      <c r="J6045" s="10" t="s">
        <v>1307</v>
      </c>
      <c r="K6045" s="10" t="s">
        <v>25</v>
      </c>
      <c r="L6045">
        <v>183</v>
      </c>
    </row>
    <row r="6046" spans="1:12" x14ac:dyDescent="0.3">
      <c r="A6046" s="10" t="s">
        <v>1778</v>
      </c>
      <c r="B6046" s="10" t="s">
        <v>2818</v>
      </c>
      <c r="C6046" s="10" t="s">
        <v>3066</v>
      </c>
      <c r="D6046" s="10" t="s">
        <v>3069</v>
      </c>
      <c r="E6046" s="10" t="s">
        <v>1779</v>
      </c>
      <c r="F6046" s="10"/>
      <c r="G6046" s="10" t="s">
        <v>950</v>
      </c>
      <c r="I6046" s="10"/>
      <c r="J6046" s="10" t="s">
        <v>1307</v>
      </c>
      <c r="K6046" s="10" t="s">
        <v>26</v>
      </c>
      <c r="L6046">
        <v>167</v>
      </c>
    </row>
    <row r="6047" spans="1:12" x14ac:dyDescent="0.3">
      <c r="A6047" s="10" t="s">
        <v>1778</v>
      </c>
      <c r="B6047" s="10" t="s">
        <v>2818</v>
      </c>
      <c r="C6047" s="10" t="s">
        <v>3066</v>
      </c>
      <c r="D6047" s="10" t="s">
        <v>3069</v>
      </c>
      <c r="E6047" s="10" t="s">
        <v>1779</v>
      </c>
      <c r="F6047" s="10"/>
      <c r="G6047" s="10" t="s">
        <v>950</v>
      </c>
      <c r="I6047" s="10"/>
      <c r="J6047" s="10" t="s">
        <v>1307</v>
      </c>
      <c r="K6047" s="10" t="s">
        <v>27</v>
      </c>
      <c r="L6047">
        <v>161</v>
      </c>
    </row>
    <row r="6048" spans="1:12" x14ac:dyDescent="0.3">
      <c r="A6048" s="10" t="s">
        <v>1778</v>
      </c>
      <c r="B6048" s="10" t="s">
        <v>2818</v>
      </c>
      <c r="C6048" s="10" t="s">
        <v>3066</v>
      </c>
      <c r="D6048" s="10" t="s">
        <v>3069</v>
      </c>
      <c r="E6048" s="10" t="s">
        <v>1779</v>
      </c>
      <c r="F6048" s="10"/>
      <c r="G6048" s="10" t="s">
        <v>950</v>
      </c>
      <c r="I6048" s="10"/>
      <c r="J6048" s="10" t="s">
        <v>1307</v>
      </c>
      <c r="K6048" s="10" t="s">
        <v>28</v>
      </c>
      <c r="L6048">
        <v>162</v>
      </c>
    </row>
    <row r="6049" spans="1:12" x14ac:dyDescent="0.3">
      <c r="A6049" s="10" t="s">
        <v>1780</v>
      </c>
      <c r="B6049" s="10" t="s">
        <v>2818</v>
      </c>
      <c r="C6049" s="10" t="s">
        <v>3066</v>
      </c>
      <c r="D6049" s="10" t="s">
        <v>3069</v>
      </c>
      <c r="E6049" s="10" t="s">
        <v>1781</v>
      </c>
      <c r="F6049" s="10"/>
      <c r="G6049" s="10" t="s">
        <v>950</v>
      </c>
      <c r="I6049" s="10"/>
      <c r="J6049" s="10" t="s">
        <v>1307</v>
      </c>
      <c r="K6049" s="10" t="s">
        <v>22</v>
      </c>
      <c r="L6049">
        <v>73</v>
      </c>
    </row>
    <row r="6050" spans="1:12" x14ac:dyDescent="0.3">
      <c r="A6050" s="10" t="s">
        <v>1780</v>
      </c>
      <c r="B6050" s="10" t="s">
        <v>2818</v>
      </c>
      <c r="C6050" s="10" t="s">
        <v>3066</v>
      </c>
      <c r="D6050" s="10" t="s">
        <v>3069</v>
      </c>
      <c r="E6050" s="10" t="s">
        <v>1781</v>
      </c>
      <c r="F6050" s="10"/>
      <c r="G6050" s="10" t="s">
        <v>950</v>
      </c>
      <c r="I6050" s="10"/>
      <c r="J6050" s="10" t="s">
        <v>1307</v>
      </c>
      <c r="K6050" s="10" t="s">
        <v>23</v>
      </c>
      <c r="L6050">
        <v>84</v>
      </c>
    </row>
    <row r="6051" spans="1:12" x14ac:dyDescent="0.3">
      <c r="A6051" s="10" t="s">
        <v>1780</v>
      </c>
      <c r="B6051" s="10" t="s">
        <v>2818</v>
      </c>
      <c r="C6051" s="10" t="s">
        <v>3066</v>
      </c>
      <c r="D6051" s="10" t="s">
        <v>3069</v>
      </c>
      <c r="E6051" s="10" t="s">
        <v>1781</v>
      </c>
      <c r="F6051" s="10"/>
      <c r="G6051" s="10" t="s">
        <v>950</v>
      </c>
      <c r="I6051" s="10"/>
      <c r="J6051" s="10" t="s">
        <v>1307</v>
      </c>
      <c r="K6051" s="10" t="s">
        <v>24</v>
      </c>
      <c r="L6051">
        <v>118</v>
      </c>
    </row>
    <row r="6052" spans="1:12" x14ac:dyDescent="0.3">
      <c r="A6052" s="10" t="s">
        <v>1780</v>
      </c>
      <c r="B6052" s="10" t="s">
        <v>2818</v>
      </c>
      <c r="C6052" s="10" t="s">
        <v>3066</v>
      </c>
      <c r="D6052" s="10" t="s">
        <v>3069</v>
      </c>
      <c r="E6052" s="10" t="s">
        <v>1781</v>
      </c>
      <c r="F6052" s="10"/>
      <c r="G6052" s="10" t="s">
        <v>950</v>
      </c>
      <c r="I6052" s="10"/>
      <c r="J6052" s="10" t="s">
        <v>1307</v>
      </c>
      <c r="K6052" s="10" t="s">
        <v>25</v>
      </c>
      <c r="L6052">
        <v>106</v>
      </c>
    </row>
    <row r="6053" spans="1:12" x14ac:dyDescent="0.3">
      <c r="A6053" s="10" t="s">
        <v>1780</v>
      </c>
      <c r="B6053" s="10" t="s">
        <v>2818</v>
      </c>
      <c r="C6053" s="10" t="s">
        <v>3066</v>
      </c>
      <c r="D6053" s="10" t="s">
        <v>3069</v>
      </c>
      <c r="E6053" s="10" t="s">
        <v>1781</v>
      </c>
      <c r="F6053" s="10"/>
      <c r="G6053" s="10" t="s">
        <v>950</v>
      </c>
      <c r="I6053" s="10"/>
      <c r="J6053" s="10" t="s">
        <v>1307</v>
      </c>
      <c r="K6053" s="10" t="s">
        <v>26</v>
      </c>
      <c r="L6053">
        <v>166</v>
      </c>
    </row>
    <row r="6054" spans="1:12" x14ac:dyDescent="0.3">
      <c r="A6054" s="10" t="s">
        <v>1780</v>
      </c>
      <c r="B6054" s="10" t="s">
        <v>2818</v>
      </c>
      <c r="C6054" s="10" t="s">
        <v>3066</v>
      </c>
      <c r="D6054" s="10" t="s">
        <v>3069</v>
      </c>
      <c r="E6054" s="10" t="s">
        <v>1781</v>
      </c>
      <c r="F6054" s="10"/>
      <c r="G6054" s="10" t="s">
        <v>950</v>
      </c>
      <c r="I6054" s="10"/>
      <c r="J6054" s="10" t="s">
        <v>1307</v>
      </c>
      <c r="K6054" s="10" t="s">
        <v>27</v>
      </c>
      <c r="L6054">
        <v>103</v>
      </c>
    </row>
    <row r="6055" spans="1:12" x14ac:dyDescent="0.3">
      <c r="A6055" s="10" t="s">
        <v>1780</v>
      </c>
      <c r="B6055" s="10" t="s">
        <v>2818</v>
      </c>
      <c r="C6055" s="10" t="s">
        <v>3066</v>
      </c>
      <c r="D6055" s="10" t="s">
        <v>3069</v>
      </c>
      <c r="E6055" s="10" t="s">
        <v>1781</v>
      </c>
      <c r="F6055" s="10"/>
      <c r="G6055" s="10" t="s">
        <v>950</v>
      </c>
      <c r="I6055" s="10"/>
      <c r="J6055" s="10" t="s">
        <v>1307</v>
      </c>
      <c r="K6055" s="10" t="s">
        <v>28</v>
      </c>
      <c r="L6055">
        <v>170</v>
      </c>
    </row>
    <row r="6056" spans="1:12" x14ac:dyDescent="0.3">
      <c r="A6056" s="10" t="s">
        <v>1782</v>
      </c>
      <c r="B6056" s="10" t="s">
        <v>2818</v>
      </c>
      <c r="C6056" s="10" t="s">
        <v>3066</v>
      </c>
      <c r="D6056" s="10" t="s">
        <v>3069</v>
      </c>
      <c r="E6056" s="10" t="s">
        <v>1783</v>
      </c>
      <c r="F6056" s="10"/>
      <c r="G6056" s="10" t="s">
        <v>950</v>
      </c>
      <c r="I6056" s="10"/>
      <c r="J6056" s="10" t="s">
        <v>1307</v>
      </c>
      <c r="K6056" s="10" t="s">
        <v>22</v>
      </c>
      <c r="L6056">
        <v>1631</v>
      </c>
    </row>
    <row r="6057" spans="1:12" x14ac:dyDescent="0.3">
      <c r="A6057" s="10" t="s">
        <v>1782</v>
      </c>
      <c r="B6057" s="10" t="s">
        <v>2818</v>
      </c>
      <c r="C6057" s="10" t="s">
        <v>3066</v>
      </c>
      <c r="D6057" s="10" t="s">
        <v>3069</v>
      </c>
      <c r="E6057" s="10" t="s">
        <v>1783</v>
      </c>
      <c r="F6057" s="10"/>
      <c r="G6057" s="10" t="s">
        <v>950</v>
      </c>
      <c r="I6057" s="10"/>
      <c r="J6057" s="10" t="s">
        <v>1307</v>
      </c>
      <c r="K6057" s="10" t="s">
        <v>23</v>
      </c>
      <c r="L6057">
        <v>1761</v>
      </c>
    </row>
    <row r="6058" spans="1:12" x14ac:dyDescent="0.3">
      <c r="A6058" s="10" t="s">
        <v>1782</v>
      </c>
      <c r="B6058" s="10" t="s">
        <v>2818</v>
      </c>
      <c r="C6058" s="10" t="s">
        <v>3066</v>
      </c>
      <c r="D6058" s="10" t="s">
        <v>3069</v>
      </c>
      <c r="E6058" s="10" t="s">
        <v>1783</v>
      </c>
      <c r="F6058" s="10"/>
      <c r="G6058" s="10" t="s">
        <v>950</v>
      </c>
      <c r="I6058" s="10"/>
      <c r="J6058" s="10" t="s">
        <v>1307</v>
      </c>
      <c r="K6058" s="10" t="s">
        <v>24</v>
      </c>
      <c r="L6058">
        <v>1759</v>
      </c>
    </row>
    <row r="6059" spans="1:12" x14ac:dyDescent="0.3">
      <c r="A6059" s="10" t="s">
        <v>1782</v>
      </c>
      <c r="B6059" s="10" t="s">
        <v>2818</v>
      </c>
      <c r="C6059" s="10" t="s">
        <v>3066</v>
      </c>
      <c r="D6059" s="10" t="s">
        <v>3069</v>
      </c>
      <c r="E6059" s="10" t="s">
        <v>1783</v>
      </c>
      <c r="F6059" s="10"/>
      <c r="G6059" s="10" t="s">
        <v>950</v>
      </c>
      <c r="I6059" s="10"/>
      <c r="J6059" s="10" t="s">
        <v>1307</v>
      </c>
      <c r="K6059" s="10" t="s">
        <v>25</v>
      </c>
      <c r="L6059">
        <v>1869</v>
      </c>
    </row>
    <row r="6060" spans="1:12" x14ac:dyDescent="0.3">
      <c r="A6060" s="10" t="s">
        <v>1782</v>
      </c>
      <c r="B6060" s="10" t="s">
        <v>2818</v>
      </c>
      <c r="C6060" s="10" t="s">
        <v>3066</v>
      </c>
      <c r="D6060" s="10" t="s">
        <v>3069</v>
      </c>
      <c r="E6060" s="10" t="s">
        <v>1783</v>
      </c>
      <c r="F6060" s="10"/>
      <c r="G6060" s="10" t="s">
        <v>950</v>
      </c>
      <c r="I6060" s="10"/>
      <c r="J6060" s="10" t="s">
        <v>1307</v>
      </c>
      <c r="K6060" s="10" t="s">
        <v>26</v>
      </c>
      <c r="L6060">
        <v>1759</v>
      </c>
    </row>
    <row r="6061" spans="1:12" x14ac:dyDescent="0.3">
      <c r="A6061" s="10" t="s">
        <v>1782</v>
      </c>
      <c r="B6061" s="10" t="s">
        <v>2818</v>
      </c>
      <c r="C6061" s="10" t="s">
        <v>3066</v>
      </c>
      <c r="D6061" s="10" t="s">
        <v>3069</v>
      </c>
      <c r="E6061" s="10" t="s">
        <v>1783</v>
      </c>
      <c r="F6061" s="10"/>
      <c r="G6061" s="10" t="s">
        <v>950</v>
      </c>
      <c r="I6061" s="10"/>
      <c r="J6061" s="10" t="s">
        <v>1307</v>
      </c>
      <c r="K6061" s="10" t="s">
        <v>27</v>
      </c>
      <c r="L6061">
        <v>1750</v>
      </c>
    </row>
    <row r="6062" spans="1:12" x14ac:dyDescent="0.3">
      <c r="A6062" s="10" t="s">
        <v>1782</v>
      </c>
      <c r="B6062" s="10" t="s">
        <v>2818</v>
      </c>
      <c r="C6062" s="10" t="s">
        <v>3066</v>
      </c>
      <c r="D6062" s="10" t="s">
        <v>3069</v>
      </c>
      <c r="E6062" s="10" t="s">
        <v>1783</v>
      </c>
      <c r="F6062" s="10"/>
      <c r="G6062" s="10" t="s">
        <v>950</v>
      </c>
      <c r="I6062" s="10"/>
      <c r="J6062" s="10" t="s">
        <v>1307</v>
      </c>
      <c r="K6062" s="10" t="s">
        <v>28</v>
      </c>
      <c r="L6062">
        <v>1929</v>
      </c>
    </row>
    <row r="6063" spans="1:12" x14ac:dyDescent="0.3">
      <c r="A6063" s="10" t="s">
        <v>1784</v>
      </c>
      <c r="B6063" s="10" t="s">
        <v>2818</v>
      </c>
      <c r="C6063" s="10" t="s">
        <v>3066</v>
      </c>
      <c r="D6063" s="10" t="s">
        <v>3073</v>
      </c>
      <c r="E6063" s="10" t="s">
        <v>1785</v>
      </c>
      <c r="F6063" s="10"/>
      <c r="G6063" s="10" t="s">
        <v>950</v>
      </c>
      <c r="I6063" s="10"/>
      <c r="J6063" s="10" t="s">
        <v>1307</v>
      </c>
      <c r="K6063" s="10" t="s">
        <v>22</v>
      </c>
      <c r="L6063">
        <v>11</v>
      </c>
    </row>
    <row r="6064" spans="1:12" x14ac:dyDescent="0.3">
      <c r="A6064" s="10" t="s">
        <v>1784</v>
      </c>
      <c r="B6064" s="10" t="s">
        <v>2818</v>
      </c>
      <c r="C6064" s="10" t="s">
        <v>3066</v>
      </c>
      <c r="D6064" s="10" t="s">
        <v>3073</v>
      </c>
      <c r="E6064" s="10" t="s">
        <v>1785</v>
      </c>
      <c r="F6064" s="10"/>
      <c r="G6064" s="10" t="s">
        <v>950</v>
      </c>
      <c r="I6064" s="10"/>
      <c r="J6064" s="10" t="s">
        <v>1307</v>
      </c>
      <c r="K6064" s="10" t="s">
        <v>23</v>
      </c>
      <c r="L6064">
        <v>13</v>
      </c>
    </row>
    <row r="6065" spans="1:12" x14ac:dyDescent="0.3">
      <c r="A6065" s="10" t="s">
        <v>1784</v>
      </c>
      <c r="B6065" s="10" t="s">
        <v>2818</v>
      </c>
      <c r="C6065" s="10" t="s">
        <v>3066</v>
      </c>
      <c r="D6065" s="10" t="s">
        <v>3073</v>
      </c>
      <c r="E6065" s="10" t="s">
        <v>1785</v>
      </c>
      <c r="F6065" s="10"/>
      <c r="G6065" s="10" t="s">
        <v>950</v>
      </c>
      <c r="I6065" s="10"/>
      <c r="J6065" s="10" t="s">
        <v>1307</v>
      </c>
      <c r="K6065" s="10" t="s">
        <v>24</v>
      </c>
      <c r="L6065">
        <v>9</v>
      </c>
    </row>
    <row r="6066" spans="1:12" x14ac:dyDescent="0.3">
      <c r="A6066" s="10" t="s">
        <v>1784</v>
      </c>
      <c r="B6066" s="10" t="s">
        <v>2818</v>
      </c>
      <c r="C6066" s="10" t="s">
        <v>3066</v>
      </c>
      <c r="D6066" s="10" t="s">
        <v>3073</v>
      </c>
      <c r="E6066" s="10" t="s">
        <v>1785</v>
      </c>
      <c r="F6066" s="10"/>
      <c r="G6066" s="10" t="s">
        <v>950</v>
      </c>
      <c r="I6066" s="10"/>
      <c r="J6066" s="10" t="s">
        <v>1307</v>
      </c>
      <c r="K6066" s="10" t="s">
        <v>25</v>
      </c>
      <c r="L6066">
        <v>10</v>
      </c>
    </row>
    <row r="6067" spans="1:12" x14ac:dyDescent="0.3">
      <c r="A6067" s="10" t="s">
        <v>1784</v>
      </c>
      <c r="B6067" s="10" t="s">
        <v>2818</v>
      </c>
      <c r="C6067" s="10" t="s">
        <v>3066</v>
      </c>
      <c r="D6067" s="10" t="s">
        <v>3073</v>
      </c>
      <c r="E6067" s="10" t="s">
        <v>1785</v>
      </c>
      <c r="F6067" s="10"/>
      <c r="G6067" s="10" t="s">
        <v>950</v>
      </c>
      <c r="I6067" s="10"/>
      <c r="J6067" s="10" t="s">
        <v>1307</v>
      </c>
      <c r="K6067" s="10" t="s">
        <v>26</v>
      </c>
      <c r="L6067">
        <v>12</v>
      </c>
    </row>
    <row r="6068" spans="1:12" x14ac:dyDescent="0.3">
      <c r="A6068" s="10" t="s">
        <v>1784</v>
      </c>
      <c r="B6068" s="10" t="s">
        <v>2818</v>
      </c>
      <c r="C6068" s="10" t="s">
        <v>3066</v>
      </c>
      <c r="D6068" s="10" t="s">
        <v>3073</v>
      </c>
      <c r="E6068" s="10" t="s">
        <v>1785</v>
      </c>
      <c r="F6068" s="10"/>
      <c r="G6068" s="10" t="s">
        <v>950</v>
      </c>
      <c r="I6068" s="10"/>
      <c r="J6068" s="10" t="s">
        <v>1307</v>
      </c>
      <c r="K6068" s="10" t="s">
        <v>27</v>
      </c>
      <c r="L6068">
        <v>6</v>
      </c>
    </row>
    <row r="6069" spans="1:12" x14ac:dyDescent="0.3">
      <c r="A6069" s="10" t="s">
        <v>1784</v>
      </c>
      <c r="B6069" s="10" t="s">
        <v>2818</v>
      </c>
      <c r="C6069" s="10" t="s">
        <v>3066</v>
      </c>
      <c r="D6069" s="10" t="s">
        <v>3073</v>
      </c>
      <c r="E6069" s="10" t="s">
        <v>1785</v>
      </c>
      <c r="F6069" s="10"/>
      <c r="G6069" s="10" t="s">
        <v>950</v>
      </c>
      <c r="I6069" s="10"/>
      <c r="J6069" s="10" t="s">
        <v>1307</v>
      </c>
      <c r="K6069" s="10" t="s">
        <v>28</v>
      </c>
      <c r="L6069">
        <v>8</v>
      </c>
    </row>
    <row r="6070" spans="1:12" x14ac:dyDescent="0.3">
      <c r="A6070" s="10" t="s">
        <v>1786</v>
      </c>
      <c r="B6070" s="10" t="s">
        <v>2818</v>
      </c>
      <c r="C6070" s="10" t="s">
        <v>3066</v>
      </c>
      <c r="D6070" s="10" t="s">
        <v>3080</v>
      </c>
      <c r="E6070" s="10" t="s">
        <v>1787</v>
      </c>
      <c r="F6070" s="10"/>
      <c r="G6070" s="10" t="s">
        <v>950</v>
      </c>
      <c r="I6070" s="10"/>
      <c r="J6070" s="10" t="s">
        <v>1307</v>
      </c>
      <c r="K6070" s="10" t="s">
        <v>22</v>
      </c>
      <c r="L6070">
        <v>67</v>
      </c>
    </row>
    <row r="6071" spans="1:12" x14ac:dyDescent="0.3">
      <c r="A6071" s="10" t="s">
        <v>1786</v>
      </c>
      <c r="B6071" s="10" t="s">
        <v>2818</v>
      </c>
      <c r="C6071" s="10" t="s">
        <v>3066</v>
      </c>
      <c r="D6071" s="10" t="s">
        <v>3080</v>
      </c>
      <c r="E6071" s="10" t="s">
        <v>1787</v>
      </c>
      <c r="F6071" s="10"/>
      <c r="G6071" s="10" t="s">
        <v>950</v>
      </c>
      <c r="I6071" s="10"/>
      <c r="J6071" s="10" t="s">
        <v>1307</v>
      </c>
      <c r="K6071" s="10" t="s">
        <v>23</v>
      </c>
      <c r="L6071">
        <v>54</v>
      </c>
    </row>
    <row r="6072" spans="1:12" x14ac:dyDescent="0.3">
      <c r="A6072" s="10" t="s">
        <v>1786</v>
      </c>
      <c r="B6072" s="10" t="s">
        <v>2818</v>
      </c>
      <c r="C6072" s="10" t="s">
        <v>3066</v>
      </c>
      <c r="D6072" s="10" t="s">
        <v>3080</v>
      </c>
      <c r="E6072" s="10" t="s">
        <v>1787</v>
      </c>
      <c r="F6072" s="10"/>
      <c r="G6072" s="10" t="s">
        <v>950</v>
      </c>
      <c r="I6072" s="10"/>
      <c r="J6072" s="10" t="s">
        <v>1307</v>
      </c>
      <c r="K6072" s="10" t="s">
        <v>24</v>
      </c>
      <c r="L6072">
        <v>34</v>
      </c>
    </row>
    <row r="6073" spans="1:12" x14ac:dyDescent="0.3">
      <c r="A6073" s="10" t="s">
        <v>1786</v>
      </c>
      <c r="B6073" s="10" t="s">
        <v>2818</v>
      </c>
      <c r="C6073" s="10" t="s">
        <v>3066</v>
      </c>
      <c r="D6073" s="10" t="s">
        <v>3080</v>
      </c>
      <c r="E6073" s="10" t="s">
        <v>1787</v>
      </c>
      <c r="F6073" s="10"/>
      <c r="G6073" s="10" t="s">
        <v>950</v>
      </c>
      <c r="I6073" s="10"/>
      <c r="J6073" s="10" t="s">
        <v>1307</v>
      </c>
      <c r="K6073" s="10" t="s">
        <v>25</v>
      </c>
      <c r="L6073">
        <v>24</v>
      </c>
    </row>
    <row r="6074" spans="1:12" x14ac:dyDescent="0.3">
      <c r="A6074" s="10" t="s">
        <v>1786</v>
      </c>
      <c r="B6074" s="10" t="s">
        <v>2818</v>
      </c>
      <c r="C6074" s="10" t="s">
        <v>3066</v>
      </c>
      <c r="D6074" s="10" t="s">
        <v>3080</v>
      </c>
      <c r="E6074" s="10" t="s">
        <v>1787</v>
      </c>
      <c r="F6074" s="10"/>
      <c r="G6074" s="10" t="s">
        <v>950</v>
      </c>
      <c r="I6074" s="10"/>
      <c r="J6074" s="10" t="s">
        <v>1307</v>
      </c>
      <c r="K6074" s="10" t="s">
        <v>26</v>
      </c>
      <c r="L6074">
        <v>22</v>
      </c>
    </row>
    <row r="6075" spans="1:12" x14ac:dyDescent="0.3">
      <c r="A6075" s="10" t="s">
        <v>1786</v>
      </c>
      <c r="B6075" s="10" t="s">
        <v>2818</v>
      </c>
      <c r="C6075" s="10" t="s">
        <v>3066</v>
      </c>
      <c r="D6075" s="10" t="s">
        <v>3080</v>
      </c>
      <c r="E6075" s="10" t="s">
        <v>1787</v>
      </c>
      <c r="F6075" s="10"/>
      <c r="G6075" s="10" t="s">
        <v>950</v>
      </c>
      <c r="I6075" s="10"/>
      <c r="J6075" s="10" t="s">
        <v>1307</v>
      </c>
      <c r="K6075" s="10" t="s">
        <v>27</v>
      </c>
      <c r="L6075">
        <v>17</v>
      </c>
    </row>
    <row r="6076" spans="1:12" x14ac:dyDescent="0.3">
      <c r="A6076" s="10" t="s">
        <v>1786</v>
      </c>
      <c r="B6076" s="10" t="s">
        <v>2818</v>
      </c>
      <c r="C6076" s="10" t="s">
        <v>3066</v>
      </c>
      <c r="D6076" s="10" t="s">
        <v>3080</v>
      </c>
      <c r="E6076" s="10" t="s">
        <v>1787</v>
      </c>
      <c r="F6076" s="10"/>
      <c r="G6076" s="10" t="s">
        <v>950</v>
      </c>
      <c r="I6076" s="10"/>
      <c r="J6076" s="10" t="s">
        <v>1307</v>
      </c>
      <c r="K6076" s="10" t="s">
        <v>28</v>
      </c>
      <c r="L6076">
        <v>25</v>
      </c>
    </row>
    <row r="6077" spans="1:12" x14ac:dyDescent="0.3">
      <c r="A6077" s="10" t="s">
        <v>1788</v>
      </c>
      <c r="B6077" s="10" t="s">
        <v>2818</v>
      </c>
      <c r="C6077" s="10" t="s">
        <v>3066</v>
      </c>
      <c r="D6077" s="10" t="s">
        <v>3070</v>
      </c>
      <c r="E6077" s="10" t="s">
        <v>1789</v>
      </c>
      <c r="F6077" s="10"/>
      <c r="G6077" s="10" t="s">
        <v>950</v>
      </c>
      <c r="I6077" s="10"/>
      <c r="J6077" s="10" t="s">
        <v>1307</v>
      </c>
      <c r="K6077" s="10" t="s">
        <v>22</v>
      </c>
      <c r="L6077">
        <v>0</v>
      </c>
    </row>
    <row r="6078" spans="1:12" x14ac:dyDescent="0.3">
      <c r="A6078" s="10" t="s">
        <v>1788</v>
      </c>
      <c r="B6078" s="10" t="s">
        <v>2818</v>
      </c>
      <c r="C6078" s="10" t="s">
        <v>3066</v>
      </c>
      <c r="D6078" s="10" t="s">
        <v>3070</v>
      </c>
      <c r="E6078" s="10" t="s">
        <v>1789</v>
      </c>
      <c r="F6078" s="10"/>
      <c r="G6078" s="10" t="s">
        <v>950</v>
      </c>
      <c r="I6078" s="10"/>
      <c r="J6078" s="10" t="s">
        <v>1307</v>
      </c>
      <c r="K6078" s="10" t="s">
        <v>23</v>
      </c>
      <c r="L6078">
        <v>3</v>
      </c>
    </row>
    <row r="6079" spans="1:12" x14ac:dyDescent="0.3">
      <c r="A6079" s="10" t="s">
        <v>1788</v>
      </c>
      <c r="B6079" s="10" t="s">
        <v>2818</v>
      </c>
      <c r="C6079" s="10" t="s">
        <v>3066</v>
      </c>
      <c r="D6079" s="10" t="s">
        <v>3070</v>
      </c>
      <c r="E6079" s="10" t="s">
        <v>1789</v>
      </c>
      <c r="F6079" s="10"/>
      <c r="G6079" s="10" t="s">
        <v>950</v>
      </c>
      <c r="I6079" s="10"/>
      <c r="J6079" s="10" t="s">
        <v>1307</v>
      </c>
      <c r="K6079" s="10" t="s">
        <v>24</v>
      </c>
      <c r="L6079">
        <v>0</v>
      </c>
    </row>
    <row r="6080" spans="1:12" x14ac:dyDescent="0.3">
      <c r="A6080" s="10" t="s">
        <v>1788</v>
      </c>
      <c r="B6080" s="10" t="s">
        <v>2818</v>
      </c>
      <c r="C6080" s="10" t="s">
        <v>3066</v>
      </c>
      <c r="D6080" s="10" t="s">
        <v>3070</v>
      </c>
      <c r="E6080" s="10" t="s">
        <v>1789</v>
      </c>
      <c r="F6080" s="10"/>
      <c r="G6080" s="10" t="s">
        <v>950</v>
      </c>
      <c r="I6080" s="10"/>
      <c r="J6080" s="10" t="s">
        <v>1307</v>
      </c>
      <c r="K6080" s="10" t="s">
        <v>25</v>
      </c>
      <c r="L6080">
        <v>0</v>
      </c>
    </row>
    <row r="6081" spans="1:12" x14ac:dyDescent="0.3">
      <c r="A6081" s="10" t="s">
        <v>1788</v>
      </c>
      <c r="B6081" s="10" t="s">
        <v>2818</v>
      </c>
      <c r="C6081" s="10" t="s">
        <v>3066</v>
      </c>
      <c r="D6081" s="10" t="s">
        <v>3070</v>
      </c>
      <c r="E6081" s="10" t="s">
        <v>1789</v>
      </c>
      <c r="F6081" s="10"/>
      <c r="G6081" s="10" t="s">
        <v>950</v>
      </c>
      <c r="I6081" s="10"/>
      <c r="J6081" s="10" t="s">
        <v>1307</v>
      </c>
      <c r="K6081" s="10" t="s">
        <v>26</v>
      </c>
      <c r="L6081">
        <v>0</v>
      </c>
    </row>
    <row r="6082" spans="1:12" x14ac:dyDescent="0.3">
      <c r="A6082" s="10" t="s">
        <v>1788</v>
      </c>
      <c r="B6082" s="10" t="s">
        <v>2818</v>
      </c>
      <c r="C6082" s="10" t="s">
        <v>3066</v>
      </c>
      <c r="D6082" s="10" t="s">
        <v>3070</v>
      </c>
      <c r="E6082" s="10" t="s">
        <v>1789</v>
      </c>
      <c r="F6082" s="10"/>
      <c r="G6082" s="10" t="s">
        <v>950</v>
      </c>
      <c r="I6082" s="10"/>
      <c r="J6082" s="10" t="s">
        <v>1307</v>
      </c>
      <c r="K6082" s="10" t="s">
        <v>27</v>
      </c>
      <c r="L6082">
        <v>0</v>
      </c>
    </row>
    <row r="6083" spans="1:12" x14ac:dyDescent="0.3">
      <c r="A6083" s="10" t="s">
        <v>1788</v>
      </c>
      <c r="B6083" s="10" t="s">
        <v>2818</v>
      </c>
      <c r="C6083" s="10" t="s">
        <v>3066</v>
      </c>
      <c r="D6083" s="10" t="s">
        <v>3070</v>
      </c>
      <c r="E6083" s="10" t="s">
        <v>1789</v>
      </c>
      <c r="F6083" s="10"/>
      <c r="G6083" s="10" t="s">
        <v>950</v>
      </c>
      <c r="I6083" s="10"/>
      <c r="J6083" s="10" t="s">
        <v>1307</v>
      </c>
      <c r="K6083" s="10" t="s">
        <v>28</v>
      </c>
      <c r="L6083">
        <v>0</v>
      </c>
    </row>
    <row r="6084" spans="1:12" x14ac:dyDescent="0.3">
      <c r="A6084" s="10" t="s">
        <v>1790</v>
      </c>
      <c r="B6084" s="10" t="s">
        <v>2818</v>
      </c>
      <c r="C6084" s="10" t="s">
        <v>3066</v>
      </c>
      <c r="D6084" s="10" t="s">
        <v>3076</v>
      </c>
      <c r="E6084" s="10" t="s">
        <v>1791</v>
      </c>
      <c r="F6084" s="10"/>
      <c r="G6084" s="10" t="s">
        <v>950</v>
      </c>
      <c r="I6084" s="10"/>
      <c r="J6084" s="10" t="s">
        <v>1307</v>
      </c>
      <c r="K6084" s="10" t="s">
        <v>22</v>
      </c>
      <c r="L6084">
        <v>7</v>
      </c>
    </row>
    <row r="6085" spans="1:12" x14ac:dyDescent="0.3">
      <c r="A6085" s="10" t="s">
        <v>1790</v>
      </c>
      <c r="B6085" s="10" t="s">
        <v>2818</v>
      </c>
      <c r="C6085" s="10" t="s">
        <v>3066</v>
      </c>
      <c r="D6085" s="10" t="s">
        <v>3076</v>
      </c>
      <c r="E6085" s="10" t="s">
        <v>1791</v>
      </c>
      <c r="F6085" s="10"/>
      <c r="G6085" s="10" t="s">
        <v>950</v>
      </c>
      <c r="I6085" s="10"/>
      <c r="J6085" s="10" t="s">
        <v>1307</v>
      </c>
      <c r="K6085" s="10" t="s">
        <v>23</v>
      </c>
      <c r="L6085">
        <v>4</v>
      </c>
    </row>
    <row r="6086" spans="1:12" x14ac:dyDescent="0.3">
      <c r="A6086" s="10" t="s">
        <v>1790</v>
      </c>
      <c r="B6086" s="10" t="s">
        <v>2818</v>
      </c>
      <c r="C6086" s="10" t="s">
        <v>3066</v>
      </c>
      <c r="D6086" s="10" t="s">
        <v>3076</v>
      </c>
      <c r="E6086" s="10" t="s">
        <v>1791</v>
      </c>
      <c r="F6086" s="10"/>
      <c r="G6086" s="10" t="s">
        <v>950</v>
      </c>
      <c r="I6086" s="10"/>
      <c r="J6086" s="10" t="s">
        <v>1307</v>
      </c>
      <c r="K6086" s="10" t="s">
        <v>24</v>
      </c>
      <c r="L6086">
        <v>6</v>
      </c>
    </row>
    <row r="6087" spans="1:12" x14ac:dyDescent="0.3">
      <c r="A6087" s="10" t="s">
        <v>1790</v>
      </c>
      <c r="B6087" s="10" t="s">
        <v>2818</v>
      </c>
      <c r="C6087" s="10" t="s">
        <v>3066</v>
      </c>
      <c r="D6087" s="10" t="s">
        <v>3076</v>
      </c>
      <c r="E6087" s="10" t="s">
        <v>1791</v>
      </c>
      <c r="F6087" s="10"/>
      <c r="G6087" s="10" t="s">
        <v>950</v>
      </c>
      <c r="I6087" s="10"/>
      <c r="J6087" s="10" t="s">
        <v>1307</v>
      </c>
      <c r="K6087" s="10" t="s">
        <v>25</v>
      </c>
      <c r="L6087">
        <v>7</v>
      </c>
    </row>
    <row r="6088" spans="1:12" x14ac:dyDescent="0.3">
      <c r="A6088" s="10" t="s">
        <v>1790</v>
      </c>
      <c r="B6088" s="10" t="s">
        <v>2818</v>
      </c>
      <c r="C6088" s="10" t="s">
        <v>3066</v>
      </c>
      <c r="D6088" s="10" t="s">
        <v>3076</v>
      </c>
      <c r="E6088" s="10" t="s">
        <v>1791</v>
      </c>
      <c r="F6088" s="10"/>
      <c r="G6088" s="10" t="s">
        <v>950</v>
      </c>
      <c r="I6088" s="10"/>
      <c r="J6088" s="10" t="s">
        <v>1307</v>
      </c>
      <c r="K6088" s="10" t="s">
        <v>26</v>
      </c>
      <c r="L6088">
        <v>9</v>
      </c>
    </row>
    <row r="6089" spans="1:12" x14ac:dyDescent="0.3">
      <c r="A6089" s="10" t="s">
        <v>1790</v>
      </c>
      <c r="B6089" s="10" t="s">
        <v>2818</v>
      </c>
      <c r="C6089" s="10" t="s">
        <v>3066</v>
      </c>
      <c r="D6089" s="10" t="s">
        <v>3076</v>
      </c>
      <c r="E6089" s="10" t="s">
        <v>1791</v>
      </c>
      <c r="F6089" s="10"/>
      <c r="G6089" s="10" t="s">
        <v>950</v>
      </c>
      <c r="I6089" s="10"/>
      <c r="J6089" s="10" t="s">
        <v>1307</v>
      </c>
      <c r="K6089" s="10" t="s">
        <v>27</v>
      </c>
      <c r="L6089">
        <v>4</v>
      </c>
    </row>
    <row r="6090" spans="1:12" x14ac:dyDescent="0.3">
      <c r="A6090" s="10" t="s">
        <v>1790</v>
      </c>
      <c r="B6090" s="10" t="s">
        <v>2818</v>
      </c>
      <c r="C6090" s="10" t="s">
        <v>3066</v>
      </c>
      <c r="D6090" s="10" t="s">
        <v>3076</v>
      </c>
      <c r="E6090" s="10" t="s">
        <v>1791</v>
      </c>
      <c r="F6090" s="10"/>
      <c r="G6090" s="10" t="s">
        <v>950</v>
      </c>
      <c r="I6090" s="10"/>
      <c r="J6090" s="10" t="s">
        <v>1307</v>
      </c>
      <c r="K6090" s="10" t="s">
        <v>28</v>
      </c>
      <c r="L6090">
        <v>0</v>
      </c>
    </row>
    <row r="6091" spans="1:12" x14ac:dyDescent="0.3">
      <c r="A6091" s="10" t="s">
        <v>1792</v>
      </c>
      <c r="B6091" s="10" t="s">
        <v>2818</v>
      </c>
      <c r="C6091" s="10" t="s">
        <v>3066</v>
      </c>
      <c r="D6091" s="10" t="s">
        <v>3074</v>
      </c>
      <c r="E6091" s="10" t="s">
        <v>1793</v>
      </c>
      <c r="F6091" s="10"/>
      <c r="G6091" s="10" t="s">
        <v>950</v>
      </c>
      <c r="I6091" s="10"/>
      <c r="J6091" s="10" t="s">
        <v>1307</v>
      </c>
      <c r="K6091" s="10" t="s">
        <v>22</v>
      </c>
      <c r="L6091">
        <v>4</v>
      </c>
    </row>
    <row r="6092" spans="1:12" x14ac:dyDescent="0.3">
      <c r="A6092" s="10" t="s">
        <v>1792</v>
      </c>
      <c r="B6092" s="10" t="s">
        <v>2818</v>
      </c>
      <c r="C6092" s="10" t="s">
        <v>3066</v>
      </c>
      <c r="D6092" s="10" t="s">
        <v>3074</v>
      </c>
      <c r="E6092" s="10" t="s">
        <v>1793</v>
      </c>
      <c r="F6092" s="10"/>
      <c r="G6092" s="10" t="s">
        <v>950</v>
      </c>
      <c r="I6092" s="10"/>
      <c r="J6092" s="10" t="s">
        <v>1307</v>
      </c>
      <c r="K6092" s="10" t="s">
        <v>23</v>
      </c>
      <c r="L6092">
        <v>4</v>
      </c>
    </row>
    <row r="6093" spans="1:12" x14ac:dyDescent="0.3">
      <c r="A6093" s="10" t="s">
        <v>1792</v>
      </c>
      <c r="B6093" s="10" t="s">
        <v>2818</v>
      </c>
      <c r="C6093" s="10" t="s">
        <v>3066</v>
      </c>
      <c r="D6093" s="10" t="s">
        <v>3074</v>
      </c>
      <c r="E6093" s="10" t="s">
        <v>1793</v>
      </c>
      <c r="F6093" s="10"/>
      <c r="G6093" s="10" t="s">
        <v>950</v>
      </c>
      <c r="I6093" s="10"/>
      <c r="J6093" s="10" t="s">
        <v>1307</v>
      </c>
      <c r="K6093" s="10" t="s">
        <v>24</v>
      </c>
      <c r="L6093">
        <v>4</v>
      </c>
    </row>
    <row r="6094" spans="1:12" x14ac:dyDescent="0.3">
      <c r="A6094" s="10" t="s">
        <v>1792</v>
      </c>
      <c r="B6094" s="10" t="s">
        <v>2818</v>
      </c>
      <c r="C6094" s="10" t="s">
        <v>3066</v>
      </c>
      <c r="D6094" s="10" t="s">
        <v>3074</v>
      </c>
      <c r="E6094" s="10" t="s">
        <v>1793</v>
      </c>
      <c r="F6094" s="10"/>
      <c r="G6094" s="10" t="s">
        <v>950</v>
      </c>
      <c r="I6094" s="10"/>
      <c r="J6094" s="10" t="s">
        <v>1307</v>
      </c>
      <c r="K6094" s="10" t="s">
        <v>25</v>
      </c>
      <c r="L6094">
        <v>6</v>
      </c>
    </row>
    <row r="6095" spans="1:12" x14ac:dyDescent="0.3">
      <c r="A6095" s="10" t="s">
        <v>1792</v>
      </c>
      <c r="B6095" s="10" t="s">
        <v>2818</v>
      </c>
      <c r="C6095" s="10" t="s">
        <v>3066</v>
      </c>
      <c r="D6095" s="10" t="s">
        <v>3074</v>
      </c>
      <c r="E6095" s="10" t="s">
        <v>1793</v>
      </c>
      <c r="F6095" s="10"/>
      <c r="G6095" s="10" t="s">
        <v>950</v>
      </c>
      <c r="I6095" s="10"/>
      <c r="J6095" s="10" t="s">
        <v>1307</v>
      </c>
      <c r="K6095" s="10" t="s">
        <v>26</v>
      </c>
      <c r="L6095">
        <v>8</v>
      </c>
    </row>
    <row r="6096" spans="1:12" x14ac:dyDescent="0.3">
      <c r="A6096" s="10" t="s">
        <v>1792</v>
      </c>
      <c r="B6096" s="10" t="s">
        <v>2818</v>
      </c>
      <c r="C6096" s="10" t="s">
        <v>3066</v>
      </c>
      <c r="D6096" s="10" t="s">
        <v>3074</v>
      </c>
      <c r="E6096" s="10" t="s">
        <v>1793</v>
      </c>
      <c r="F6096" s="10"/>
      <c r="G6096" s="10" t="s">
        <v>950</v>
      </c>
      <c r="I6096" s="10"/>
      <c r="J6096" s="10" t="s">
        <v>1307</v>
      </c>
      <c r="K6096" s="10" t="s">
        <v>27</v>
      </c>
      <c r="L6096">
        <v>5</v>
      </c>
    </row>
    <row r="6097" spans="1:12" x14ac:dyDescent="0.3">
      <c r="A6097" s="10" t="s">
        <v>1792</v>
      </c>
      <c r="B6097" s="10" t="s">
        <v>2818</v>
      </c>
      <c r="C6097" s="10" t="s">
        <v>3066</v>
      </c>
      <c r="D6097" s="10" t="s">
        <v>3074</v>
      </c>
      <c r="E6097" s="10" t="s">
        <v>1793</v>
      </c>
      <c r="F6097" s="10"/>
      <c r="G6097" s="10" t="s">
        <v>950</v>
      </c>
      <c r="I6097" s="10"/>
      <c r="J6097" s="10" t="s">
        <v>1307</v>
      </c>
      <c r="K6097" s="10" t="s">
        <v>28</v>
      </c>
      <c r="L6097">
        <v>5</v>
      </c>
    </row>
    <row r="6098" spans="1:12" x14ac:dyDescent="0.3">
      <c r="A6098" s="10" t="s">
        <v>1794</v>
      </c>
      <c r="B6098" s="10" t="s">
        <v>2818</v>
      </c>
      <c r="C6098" s="10" t="s">
        <v>3066</v>
      </c>
      <c r="D6098" s="10" t="s">
        <v>3072</v>
      </c>
      <c r="E6098" s="10" t="s">
        <v>1795</v>
      </c>
      <c r="F6098" s="10"/>
      <c r="G6098" s="10" t="s">
        <v>950</v>
      </c>
      <c r="I6098" s="10"/>
      <c r="J6098" s="10" t="s">
        <v>1307</v>
      </c>
      <c r="K6098" s="10" t="s">
        <v>22</v>
      </c>
      <c r="L6098">
        <v>0</v>
      </c>
    </row>
    <row r="6099" spans="1:12" x14ac:dyDescent="0.3">
      <c r="A6099" s="10" t="s">
        <v>1794</v>
      </c>
      <c r="B6099" s="10" t="s">
        <v>2818</v>
      </c>
      <c r="C6099" s="10" t="s">
        <v>3066</v>
      </c>
      <c r="D6099" s="10" t="s">
        <v>3072</v>
      </c>
      <c r="E6099" s="10" t="s">
        <v>1795</v>
      </c>
      <c r="F6099" s="10"/>
      <c r="G6099" s="10" t="s">
        <v>950</v>
      </c>
      <c r="I6099" s="10"/>
      <c r="J6099" s="10" t="s">
        <v>1307</v>
      </c>
      <c r="K6099" s="10" t="s">
        <v>23</v>
      </c>
      <c r="L6099">
        <v>0</v>
      </c>
    </row>
    <row r="6100" spans="1:12" x14ac:dyDescent="0.3">
      <c r="A6100" s="10" t="s">
        <v>1794</v>
      </c>
      <c r="B6100" s="10" t="s">
        <v>2818</v>
      </c>
      <c r="C6100" s="10" t="s">
        <v>3066</v>
      </c>
      <c r="D6100" s="10" t="s">
        <v>3072</v>
      </c>
      <c r="E6100" s="10" t="s">
        <v>1795</v>
      </c>
      <c r="F6100" s="10"/>
      <c r="G6100" s="10" t="s">
        <v>950</v>
      </c>
      <c r="I6100" s="10"/>
      <c r="J6100" s="10" t="s">
        <v>1307</v>
      </c>
      <c r="K6100" s="10" t="s">
        <v>24</v>
      </c>
      <c r="L6100">
        <v>0</v>
      </c>
    </row>
    <row r="6101" spans="1:12" x14ac:dyDescent="0.3">
      <c r="A6101" s="10" t="s">
        <v>1794</v>
      </c>
      <c r="B6101" s="10" t="s">
        <v>2818</v>
      </c>
      <c r="C6101" s="10" t="s">
        <v>3066</v>
      </c>
      <c r="D6101" s="10" t="s">
        <v>3072</v>
      </c>
      <c r="E6101" s="10" t="s">
        <v>1795</v>
      </c>
      <c r="F6101" s="10"/>
      <c r="G6101" s="10" t="s">
        <v>950</v>
      </c>
      <c r="I6101" s="10"/>
      <c r="J6101" s="10" t="s">
        <v>1307</v>
      </c>
      <c r="K6101" s="10" t="s">
        <v>25</v>
      </c>
      <c r="L6101">
        <v>0</v>
      </c>
    </row>
    <row r="6102" spans="1:12" x14ac:dyDescent="0.3">
      <c r="A6102" s="10" t="s">
        <v>1794</v>
      </c>
      <c r="B6102" s="10" t="s">
        <v>2818</v>
      </c>
      <c r="C6102" s="10" t="s">
        <v>3066</v>
      </c>
      <c r="D6102" s="10" t="s">
        <v>3072</v>
      </c>
      <c r="E6102" s="10" t="s">
        <v>1795</v>
      </c>
      <c r="F6102" s="10"/>
      <c r="G6102" s="10" t="s">
        <v>950</v>
      </c>
      <c r="I6102" s="10"/>
      <c r="J6102" s="10" t="s">
        <v>1307</v>
      </c>
      <c r="K6102" s="10" t="s">
        <v>26</v>
      </c>
      <c r="L6102">
        <v>0</v>
      </c>
    </row>
    <row r="6103" spans="1:12" x14ac:dyDescent="0.3">
      <c r="A6103" s="10" t="s">
        <v>1794</v>
      </c>
      <c r="B6103" s="10" t="s">
        <v>2818</v>
      </c>
      <c r="C6103" s="10" t="s">
        <v>3066</v>
      </c>
      <c r="D6103" s="10" t="s">
        <v>3072</v>
      </c>
      <c r="E6103" s="10" t="s">
        <v>1795</v>
      </c>
      <c r="F6103" s="10"/>
      <c r="G6103" s="10" t="s">
        <v>950</v>
      </c>
      <c r="I6103" s="10"/>
      <c r="J6103" s="10" t="s">
        <v>1307</v>
      </c>
      <c r="K6103" s="10" t="s">
        <v>27</v>
      </c>
      <c r="L6103">
        <v>0</v>
      </c>
    </row>
    <row r="6104" spans="1:12" x14ac:dyDescent="0.3">
      <c r="A6104" s="10" t="s">
        <v>1794</v>
      </c>
      <c r="B6104" s="10" t="s">
        <v>2818</v>
      </c>
      <c r="C6104" s="10" t="s">
        <v>3066</v>
      </c>
      <c r="D6104" s="10" t="s">
        <v>3072</v>
      </c>
      <c r="E6104" s="10" t="s">
        <v>1795</v>
      </c>
      <c r="F6104" s="10"/>
      <c r="G6104" s="10" t="s">
        <v>950</v>
      </c>
      <c r="I6104" s="10"/>
      <c r="J6104" s="10" t="s">
        <v>1307</v>
      </c>
      <c r="K6104" s="10" t="s">
        <v>28</v>
      </c>
      <c r="L6104">
        <v>1</v>
      </c>
    </row>
    <row r="6105" spans="1:12" x14ac:dyDescent="0.3">
      <c r="A6105" s="10" t="s">
        <v>1796</v>
      </c>
      <c r="B6105" s="10" t="s">
        <v>2818</v>
      </c>
      <c r="C6105" s="10" t="s">
        <v>3066</v>
      </c>
      <c r="D6105" s="10" t="s">
        <v>2922</v>
      </c>
      <c r="E6105" s="10" t="s">
        <v>1797</v>
      </c>
      <c r="F6105" s="10"/>
      <c r="G6105" s="10" t="s">
        <v>950</v>
      </c>
      <c r="I6105" s="10"/>
      <c r="J6105" s="10" t="s">
        <v>1307</v>
      </c>
      <c r="K6105" s="10" t="s">
        <v>22</v>
      </c>
      <c r="L6105">
        <v>0</v>
      </c>
    </row>
    <row r="6106" spans="1:12" x14ac:dyDescent="0.3">
      <c r="A6106" s="10" t="s">
        <v>1796</v>
      </c>
      <c r="B6106" s="10" t="s">
        <v>2818</v>
      </c>
      <c r="C6106" s="10" t="s">
        <v>3066</v>
      </c>
      <c r="D6106" s="10" t="s">
        <v>2922</v>
      </c>
      <c r="E6106" s="10" t="s">
        <v>1797</v>
      </c>
      <c r="F6106" s="10"/>
      <c r="G6106" s="10" t="s">
        <v>950</v>
      </c>
      <c r="I6106" s="10"/>
      <c r="J6106" s="10" t="s">
        <v>1307</v>
      </c>
      <c r="K6106" s="10" t="s">
        <v>23</v>
      </c>
      <c r="L6106">
        <v>0</v>
      </c>
    </row>
    <row r="6107" spans="1:12" x14ac:dyDescent="0.3">
      <c r="A6107" s="10" t="s">
        <v>1796</v>
      </c>
      <c r="B6107" s="10" t="s">
        <v>2818</v>
      </c>
      <c r="C6107" s="10" t="s">
        <v>3066</v>
      </c>
      <c r="D6107" s="10" t="s">
        <v>2922</v>
      </c>
      <c r="E6107" s="10" t="s">
        <v>1797</v>
      </c>
      <c r="F6107" s="10"/>
      <c r="G6107" s="10" t="s">
        <v>950</v>
      </c>
      <c r="I6107" s="10"/>
      <c r="J6107" s="10" t="s">
        <v>1307</v>
      </c>
      <c r="K6107" s="10" t="s">
        <v>24</v>
      </c>
      <c r="L6107">
        <v>0</v>
      </c>
    </row>
    <row r="6108" spans="1:12" x14ac:dyDescent="0.3">
      <c r="A6108" s="10" t="s">
        <v>1796</v>
      </c>
      <c r="B6108" s="10" t="s">
        <v>2818</v>
      </c>
      <c r="C6108" s="10" t="s">
        <v>3066</v>
      </c>
      <c r="D6108" s="10" t="s">
        <v>2922</v>
      </c>
      <c r="E6108" s="10" t="s">
        <v>1797</v>
      </c>
      <c r="F6108" s="10"/>
      <c r="G6108" s="10" t="s">
        <v>950</v>
      </c>
      <c r="I6108" s="10"/>
      <c r="J6108" s="10" t="s">
        <v>1307</v>
      </c>
      <c r="K6108" s="10" t="s">
        <v>25</v>
      </c>
      <c r="L6108">
        <v>0</v>
      </c>
    </row>
    <row r="6109" spans="1:12" x14ac:dyDescent="0.3">
      <c r="A6109" s="10" t="s">
        <v>1796</v>
      </c>
      <c r="B6109" s="10" t="s">
        <v>2818</v>
      </c>
      <c r="C6109" s="10" t="s">
        <v>3066</v>
      </c>
      <c r="D6109" s="10" t="s">
        <v>2922</v>
      </c>
      <c r="E6109" s="10" t="s">
        <v>1797</v>
      </c>
      <c r="F6109" s="10"/>
      <c r="G6109" s="10" t="s">
        <v>950</v>
      </c>
      <c r="I6109" s="10"/>
      <c r="J6109" s="10" t="s">
        <v>1307</v>
      </c>
      <c r="K6109" s="10" t="s">
        <v>26</v>
      </c>
      <c r="L6109">
        <v>0</v>
      </c>
    </row>
    <row r="6110" spans="1:12" x14ac:dyDescent="0.3">
      <c r="A6110" s="10" t="s">
        <v>1796</v>
      </c>
      <c r="B6110" s="10" t="s">
        <v>2818</v>
      </c>
      <c r="C6110" s="10" t="s">
        <v>3066</v>
      </c>
      <c r="D6110" s="10" t="s">
        <v>2922</v>
      </c>
      <c r="E6110" s="10" t="s">
        <v>1797</v>
      </c>
      <c r="F6110" s="10"/>
      <c r="G6110" s="10" t="s">
        <v>950</v>
      </c>
      <c r="I6110" s="10"/>
      <c r="J6110" s="10" t="s">
        <v>1307</v>
      </c>
      <c r="K6110" s="10" t="s">
        <v>27</v>
      </c>
      <c r="L6110">
        <v>1</v>
      </c>
    </row>
    <row r="6111" spans="1:12" x14ac:dyDescent="0.3">
      <c r="A6111" s="10" t="s">
        <v>1796</v>
      </c>
      <c r="B6111" s="10" t="s">
        <v>2818</v>
      </c>
      <c r="C6111" s="10" t="s">
        <v>3066</v>
      </c>
      <c r="D6111" s="10" t="s">
        <v>2922</v>
      </c>
      <c r="E6111" s="10" t="s">
        <v>1797</v>
      </c>
      <c r="F6111" s="10"/>
      <c r="G6111" s="10" t="s">
        <v>950</v>
      </c>
      <c r="I6111" s="10"/>
      <c r="J6111" s="10" t="s">
        <v>1307</v>
      </c>
      <c r="K6111" s="10" t="s">
        <v>28</v>
      </c>
      <c r="L6111">
        <v>1</v>
      </c>
    </row>
    <row r="6112" spans="1:12" x14ac:dyDescent="0.3">
      <c r="A6112" s="10" t="s">
        <v>1798</v>
      </c>
      <c r="B6112" s="10" t="s">
        <v>2818</v>
      </c>
      <c r="C6112" s="10" t="s">
        <v>3066</v>
      </c>
      <c r="D6112" s="10" t="s">
        <v>3091</v>
      </c>
      <c r="E6112" s="10" t="s">
        <v>1800</v>
      </c>
      <c r="F6112" s="10"/>
      <c r="G6112" s="10" t="s">
        <v>950</v>
      </c>
      <c r="I6112" s="10"/>
      <c r="J6112" s="10" t="s">
        <v>1307</v>
      </c>
      <c r="K6112" s="10" t="s">
        <v>22</v>
      </c>
      <c r="L6112">
        <v>10</v>
      </c>
    </row>
    <row r="6113" spans="1:12" x14ac:dyDescent="0.3">
      <c r="A6113" s="10" t="s">
        <v>1798</v>
      </c>
      <c r="B6113" s="10" t="s">
        <v>2818</v>
      </c>
      <c r="C6113" s="10" t="s">
        <v>3066</v>
      </c>
      <c r="D6113" s="10" t="s">
        <v>3091</v>
      </c>
      <c r="E6113" s="10" t="s">
        <v>1800</v>
      </c>
      <c r="F6113" s="10"/>
      <c r="G6113" s="10" t="s">
        <v>950</v>
      </c>
      <c r="I6113" s="10"/>
      <c r="J6113" s="10" t="s">
        <v>1307</v>
      </c>
      <c r="K6113" s="10" t="s">
        <v>23</v>
      </c>
      <c r="L6113">
        <v>10</v>
      </c>
    </row>
    <row r="6114" spans="1:12" x14ac:dyDescent="0.3">
      <c r="A6114" s="10" t="s">
        <v>1798</v>
      </c>
      <c r="B6114" s="10" t="s">
        <v>2818</v>
      </c>
      <c r="C6114" s="10" t="s">
        <v>3066</v>
      </c>
      <c r="D6114" s="10" t="s">
        <v>3091</v>
      </c>
      <c r="E6114" s="10" t="s">
        <v>1800</v>
      </c>
      <c r="F6114" s="10"/>
      <c r="G6114" s="10" t="s">
        <v>950</v>
      </c>
      <c r="I6114" s="10"/>
      <c r="J6114" s="10" t="s">
        <v>1307</v>
      </c>
      <c r="K6114" s="10" t="s">
        <v>24</v>
      </c>
      <c r="L6114">
        <v>1</v>
      </c>
    </row>
    <row r="6115" spans="1:12" x14ac:dyDescent="0.3">
      <c r="A6115" s="10" t="s">
        <v>1798</v>
      </c>
      <c r="B6115" s="10" t="s">
        <v>2818</v>
      </c>
      <c r="C6115" s="10" t="s">
        <v>3066</v>
      </c>
      <c r="D6115" s="10" t="s">
        <v>3091</v>
      </c>
      <c r="E6115" s="10" t="s">
        <v>1800</v>
      </c>
      <c r="F6115" s="10"/>
      <c r="G6115" s="10" t="s">
        <v>950</v>
      </c>
      <c r="I6115" s="10"/>
      <c r="J6115" s="10" t="s">
        <v>1307</v>
      </c>
      <c r="K6115" s="10" t="s">
        <v>25</v>
      </c>
      <c r="L6115">
        <v>24</v>
      </c>
    </row>
    <row r="6116" spans="1:12" x14ac:dyDescent="0.3">
      <c r="A6116" s="10" t="s">
        <v>1798</v>
      </c>
      <c r="B6116" s="10" t="s">
        <v>2818</v>
      </c>
      <c r="C6116" s="10" t="s">
        <v>3066</v>
      </c>
      <c r="D6116" s="10" t="s">
        <v>3091</v>
      </c>
      <c r="E6116" s="10" t="s">
        <v>1800</v>
      </c>
      <c r="F6116" s="10"/>
      <c r="G6116" s="10" t="s">
        <v>950</v>
      </c>
      <c r="I6116" s="10"/>
      <c r="J6116" s="10" t="s">
        <v>1307</v>
      </c>
      <c r="K6116" s="10" t="s">
        <v>26</v>
      </c>
      <c r="L6116">
        <v>233</v>
      </c>
    </row>
    <row r="6117" spans="1:12" x14ac:dyDescent="0.3">
      <c r="A6117" s="10" t="s">
        <v>1798</v>
      </c>
      <c r="B6117" s="10" t="s">
        <v>2818</v>
      </c>
      <c r="C6117" s="10" t="s">
        <v>3066</v>
      </c>
      <c r="D6117" s="10" t="s">
        <v>3091</v>
      </c>
      <c r="E6117" s="10" t="s">
        <v>1800</v>
      </c>
      <c r="F6117" s="10"/>
      <c r="G6117" s="10" t="s">
        <v>950</v>
      </c>
      <c r="I6117" s="10"/>
      <c r="J6117" s="10" t="s">
        <v>1307</v>
      </c>
      <c r="K6117" s="10" t="s">
        <v>27</v>
      </c>
      <c r="L6117">
        <v>16</v>
      </c>
    </row>
    <row r="6118" spans="1:12" x14ac:dyDescent="0.3">
      <c r="A6118" s="10" t="s">
        <v>1798</v>
      </c>
      <c r="B6118" s="10" t="s">
        <v>2818</v>
      </c>
      <c r="C6118" s="10" t="s">
        <v>3066</v>
      </c>
      <c r="D6118" s="10" t="s">
        <v>3091</v>
      </c>
      <c r="E6118" s="10" t="s">
        <v>1800</v>
      </c>
      <c r="F6118" s="10"/>
      <c r="G6118" s="10" t="s">
        <v>950</v>
      </c>
      <c r="I6118" s="10"/>
      <c r="J6118" s="10" t="s">
        <v>1307</v>
      </c>
      <c r="K6118" s="10" t="s">
        <v>28</v>
      </c>
      <c r="L6118">
        <v>2</v>
      </c>
    </row>
    <row r="6119" spans="1:12" x14ac:dyDescent="0.3">
      <c r="A6119" s="10" t="s">
        <v>1801</v>
      </c>
      <c r="B6119" s="10" t="s">
        <v>2818</v>
      </c>
      <c r="C6119" s="10" t="s">
        <v>3066</v>
      </c>
      <c r="D6119" s="10" t="s">
        <v>3072</v>
      </c>
      <c r="E6119" s="10" t="s">
        <v>1802</v>
      </c>
      <c r="F6119" s="10"/>
      <c r="G6119" s="10" t="s">
        <v>950</v>
      </c>
      <c r="I6119" s="10"/>
      <c r="J6119" s="10" t="s">
        <v>1307</v>
      </c>
      <c r="K6119" s="10" t="s">
        <v>22</v>
      </c>
      <c r="L6119">
        <v>6</v>
      </c>
    </row>
    <row r="6120" spans="1:12" x14ac:dyDescent="0.3">
      <c r="A6120" s="10" t="s">
        <v>1801</v>
      </c>
      <c r="B6120" s="10" t="s">
        <v>2818</v>
      </c>
      <c r="C6120" s="10" t="s">
        <v>3066</v>
      </c>
      <c r="D6120" s="10" t="s">
        <v>3072</v>
      </c>
      <c r="E6120" s="10" t="s">
        <v>1802</v>
      </c>
      <c r="F6120" s="10"/>
      <c r="G6120" s="10" t="s">
        <v>950</v>
      </c>
      <c r="I6120" s="10"/>
      <c r="J6120" s="10" t="s">
        <v>1307</v>
      </c>
      <c r="K6120" s="10" t="s">
        <v>23</v>
      </c>
      <c r="L6120">
        <v>6</v>
      </c>
    </row>
    <row r="6121" spans="1:12" x14ac:dyDescent="0.3">
      <c r="A6121" s="10" t="s">
        <v>1801</v>
      </c>
      <c r="B6121" s="10" t="s">
        <v>2818</v>
      </c>
      <c r="C6121" s="10" t="s">
        <v>3066</v>
      </c>
      <c r="D6121" s="10" t="s">
        <v>3072</v>
      </c>
      <c r="E6121" s="10" t="s">
        <v>1802</v>
      </c>
      <c r="F6121" s="10"/>
      <c r="G6121" s="10" t="s">
        <v>950</v>
      </c>
      <c r="I6121" s="10"/>
      <c r="J6121" s="10" t="s">
        <v>1307</v>
      </c>
      <c r="K6121" s="10" t="s">
        <v>24</v>
      </c>
      <c r="L6121">
        <v>5</v>
      </c>
    </row>
    <row r="6122" spans="1:12" x14ac:dyDescent="0.3">
      <c r="A6122" s="10" t="s">
        <v>1801</v>
      </c>
      <c r="B6122" s="10" t="s">
        <v>2818</v>
      </c>
      <c r="C6122" s="10" t="s">
        <v>3066</v>
      </c>
      <c r="D6122" s="10" t="s">
        <v>3072</v>
      </c>
      <c r="E6122" s="10" t="s">
        <v>1802</v>
      </c>
      <c r="F6122" s="10"/>
      <c r="G6122" s="10" t="s">
        <v>950</v>
      </c>
      <c r="I6122" s="10"/>
      <c r="J6122" s="10" t="s">
        <v>1307</v>
      </c>
      <c r="K6122" s="10" t="s">
        <v>25</v>
      </c>
      <c r="L6122">
        <v>10</v>
      </c>
    </row>
    <row r="6123" spans="1:12" x14ac:dyDescent="0.3">
      <c r="A6123" s="10" t="s">
        <v>1801</v>
      </c>
      <c r="B6123" s="10" t="s">
        <v>2818</v>
      </c>
      <c r="C6123" s="10" t="s">
        <v>3066</v>
      </c>
      <c r="D6123" s="10" t="s">
        <v>3072</v>
      </c>
      <c r="E6123" s="10" t="s">
        <v>1802</v>
      </c>
      <c r="F6123" s="10"/>
      <c r="G6123" s="10" t="s">
        <v>950</v>
      </c>
      <c r="I6123" s="10"/>
      <c r="J6123" s="10" t="s">
        <v>1307</v>
      </c>
      <c r="K6123" s="10" t="s">
        <v>26</v>
      </c>
      <c r="L6123">
        <v>10</v>
      </c>
    </row>
    <row r="6124" spans="1:12" x14ac:dyDescent="0.3">
      <c r="A6124" s="10" t="s">
        <v>1801</v>
      </c>
      <c r="B6124" s="10" t="s">
        <v>2818</v>
      </c>
      <c r="C6124" s="10" t="s">
        <v>3066</v>
      </c>
      <c r="D6124" s="10" t="s">
        <v>3072</v>
      </c>
      <c r="E6124" s="10" t="s">
        <v>1802</v>
      </c>
      <c r="F6124" s="10"/>
      <c r="G6124" s="10" t="s">
        <v>950</v>
      </c>
      <c r="I6124" s="10"/>
      <c r="J6124" s="10" t="s">
        <v>1307</v>
      </c>
      <c r="K6124" s="10" t="s">
        <v>27</v>
      </c>
      <c r="L6124">
        <v>7</v>
      </c>
    </row>
    <row r="6125" spans="1:12" x14ac:dyDescent="0.3">
      <c r="A6125" s="10" t="s">
        <v>1801</v>
      </c>
      <c r="B6125" s="10" t="s">
        <v>2818</v>
      </c>
      <c r="C6125" s="10" t="s">
        <v>3066</v>
      </c>
      <c r="D6125" s="10" t="s">
        <v>3072</v>
      </c>
      <c r="E6125" s="10" t="s">
        <v>1802</v>
      </c>
      <c r="F6125" s="10"/>
      <c r="G6125" s="10" t="s">
        <v>950</v>
      </c>
      <c r="I6125" s="10"/>
      <c r="J6125" s="10" t="s">
        <v>1307</v>
      </c>
      <c r="K6125" s="10" t="s">
        <v>28</v>
      </c>
      <c r="L6125">
        <v>2</v>
      </c>
    </row>
    <row r="6126" spans="1:12" x14ac:dyDescent="0.3">
      <c r="A6126" s="10" t="s">
        <v>1803</v>
      </c>
      <c r="B6126" s="10" t="s">
        <v>2818</v>
      </c>
      <c r="C6126" s="10" t="s">
        <v>3066</v>
      </c>
      <c r="D6126" s="10" t="s">
        <v>3069</v>
      </c>
      <c r="E6126" s="10" t="s">
        <v>1804</v>
      </c>
      <c r="F6126" s="10"/>
      <c r="G6126" s="10" t="s">
        <v>950</v>
      </c>
      <c r="I6126" s="10"/>
      <c r="J6126" s="10" t="s">
        <v>1307</v>
      </c>
      <c r="K6126" s="10" t="s">
        <v>22</v>
      </c>
      <c r="L6126">
        <v>52</v>
      </c>
    </row>
    <row r="6127" spans="1:12" x14ac:dyDescent="0.3">
      <c r="A6127" s="10" t="s">
        <v>1803</v>
      </c>
      <c r="B6127" s="10" t="s">
        <v>2818</v>
      </c>
      <c r="C6127" s="10" t="s">
        <v>3066</v>
      </c>
      <c r="D6127" s="10" t="s">
        <v>3069</v>
      </c>
      <c r="E6127" s="10" t="s">
        <v>1804</v>
      </c>
      <c r="F6127" s="10"/>
      <c r="G6127" s="10" t="s">
        <v>950</v>
      </c>
      <c r="I6127" s="10"/>
      <c r="J6127" s="10" t="s">
        <v>1307</v>
      </c>
      <c r="K6127" s="10" t="s">
        <v>23</v>
      </c>
      <c r="L6127">
        <v>56</v>
      </c>
    </row>
    <row r="6128" spans="1:12" x14ac:dyDescent="0.3">
      <c r="A6128" s="10" t="s">
        <v>1803</v>
      </c>
      <c r="B6128" s="10" t="s">
        <v>2818</v>
      </c>
      <c r="C6128" s="10" t="s">
        <v>3066</v>
      </c>
      <c r="D6128" s="10" t="s">
        <v>3069</v>
      </c>
      <c r="E6128" s="10" t="s">
        <v>1804</v>
      </c>
      <c r="F6128" s="10"/>
      <c r="G6128" s="10" t="s">
        <v>950</v>
      </c>
      <c r="I6128" s="10"/>
      <c r="J6128" s="10" t="s">
        <v>1307</v>
      </c>
      <c r="K6128" s="10" t="s">
        <v>24</v>
      </c>
      <c r="L6128">
        <v>39</v>
      </c>
    </row>
    <row r="6129" spans="1:12" x14ac:dyDescent="0.3">
      <c r="A6129" s="10" t="s">
        <v>1803</v>
      </c>
      <c r="B6129" s="10" t="s">
        <v>2818</v>
      </c>
      <c r="C6129" s="10" t="s">
        <v>3066</v>
      </c>
      <c r="D6129" s="10" t="s">
        <v>3069</v>
      </c>
      <c r="E6129" s="10" t="s">
        <v>1804</v>
      </c>
      <c r="F6129" s="10"/>
      <c r="G6129" s="10" t="s">
        <v>950</v>
      </c>
      <c r="I6129" s="10"/>
      <c r="J6129" s="10" t="s">
        <v>1307</v>
      </c>
      <c r="K6129" s="10" t="s">
        <v>25</v>
      </c>
      <c r="L6129">
        <v>32</v>
      </c>
    </row>
    <row r="6130" spans="1:12" x14ac:dyDescent="0.3">
      <c r="A6130" s="10" t="s">
        <v>1803</v>
      </c>
      <c r="B6130" s="10" t="s">
        <v>2818</v>
      </c>
      <c r="C6130" s="10" t="s">
        <v>3066</v>
      </c>
      <c r="D6130" s="10" t="s">
        <v>3069</v>
      </c>
      <c r="E6130" s="10" t="s">
        <v>1804</v>
      </c>
      <c r="F6130" s="10"/>
      <c r="G6130" s="10" t="s">
        <v>950</v>
      </c>
      <c r="I6130" s="10"/>
      <c r="J6130" s="10" t="s">
        <v>1307</v>
      </c>
      <c r="K6130" s="10" t="s">
        <v>26</v>
      </c>
      <c r="L6130">
        <v>24</v>
      </c>
    </row>
    <row r="6131" spans="1:12" x14ac:dyDescent="0.3">
      <c r="A6131" s="10" t="s">
        <v>1803</v>
      </c>
      <c r="B6131" s="10" t="s">
        <v>2818</v>
      </c>
      <c r="C6131" s="10" t="s">
        <v>3066</v>
      </c>
      <c r="D6131" s="10" t="s">
        <v>3069</v>
      </c>
      <c r="E6131" s="10" t="s">
        <v>1804</v>
      </c>
      <c r="F6131" s="10"/>
      <c r="G6131" s="10" t="s">
        <v>950</v>
      </c>
      <c r="I6131" s="10"/>
      <c r="J6131" s="10" t="s">
        <v>1307</v>
      </c>
      <c r="K6131" s="10" t="s">
        <v>27</v>
      </c>
      <c r="L6131">
        <v>16</v>
      </c>
    </row>
    <row r="6132" spans="1:12" x14ac:dyDescent="0.3">
      <c r="A6132" s="10" t="s">
        <v>1803</v>
      </c>
      <c r="B6132" s="10" t="s">
        <v>2818</v>
      </c>
      <c r="C6132" s="10" t="s">
        <v>3066</v>
      </c>
      <c r="D6132" s="10" t="s">
        <v>3069</v>
      </c>
      <c r="E6132" s="10" t="s">
        <v>1804</v>
      </c>
      <c r="F6132" s="10"/>
      <c r="G6132" s="10" t="s">
        <v>950</v>
      </c>
      <c r="I6132" s="10"/>
      <c r="J6132" s="10" t="s">
        <v>1307</v>
      </c>
      <c r="K6132" s="10" t="s">
        <v>28</v>
      </c>
      <c r="L6132">
        <v>28</v>
      </c>
    </row>
    <row r="6133" spans="1:12" x14ac:dyDescent="0.3">
      <c r="A6133" s="10" t="s">
        <v>1805</v>
      </c>
      <c r="B6133" s="10" t="s">
        <v>2818</v>
      </c>
      <c r="C6133" s="10" t="s">
        <v>3066</v>
      </c>
      <c r="D6133" s="10" t="s">
        <v>2922</v>
      </c>
      <c r="E6133" s="10" t="s">
        <v>1806</v>
      </c>
      <c r="F6133" s="10"/>
      <c r="G6133" s="10" t="s">
        <v>950</v>
      </c>
      <c r="I6133" s="10"/>
      <c r="J6133" s="10" t="s">
        <v>1307</v>
      </c>
      <c r="K6133" s="10" t="s">
        <v>22</v>
      </c>
      <c r="L6133">
        <v>47</v>
      </c>
    </row>
    <row r="6134" spans="1:12" x14ac:dyDescent="0.3">
      <c r="A6134" s="10" t="s">
        <v>1805</v>
      </c>
      <c r="B6134" s="10" t="s">
        <v>2818</v>
      </c>
      <c r="C6134" s="10" t="s">
        <v>3066</v>
      </c>
      <c r="D6134" s="10" t="s">
        <v>2922</v>
      </c>
      <c r="E6134" s="10" t="s">
        <v>1806</v>
      </c>
      <c r="F6134" s="10"/>
      <c r="G6134" s="10" t="s">
        <v>950</v>
      </c>
      <c r="I6134" s="10"/>
      <c r="J6134" s="10" t="s">
        <v>1307</v>
      </c>
      <c r="K6134" s="10" t="s">
        <v>23</v>
      </c>
      <c r="L6134">
        <v>43</v>
      </c>
    </row>
    <row r="6135" spans="1:12" x14ac:dyDescent="0.3">
      <c r="A6135" s="10" t="s">
        <v>1805</v>
      </c>
      <c r="B6135" s="10" t="s">
        <v>2818</v>
      </c>
      <c r="C6135" s="10" t="s">
        <v>3066</v>
      </c>
      <c r="D6135" s="10" t="s">
        <v>2922</v>
      </c>
      <c r="E6135" s="10" t="s">
        <v>1806</v>
      </c>
      <c r="F6135" s="10"/>
      <c r="G6135" s="10" t="s">
        <v>950</v>
      </c>
      <c r="I6135" s="10"/>
      <c r="J6135" s="10" t="s">
        <v>1307</v>
      </c>
      <c r="K6135" s="10" t="s">
        <v>24</v>
      </c>
      <c r="L6135">
        <v>48</v>
      </c>
    </row>
    <row r="6136" spans="1:12" x14ac:dyDescent="0.3">
      <c r="A6136" s="10" t="s">
        <v>1805</v>
      </c>
      <c r="B6136" s="10" t="s">
        <v>2818</v>
      </c>
      <c r="C6136" s="10" t="s">
        <v>3066</v>
      </c>
      <c r="D6136" s="10" t="s">
        <v>2922</v>
      </c>
      <c r="E6136" s="10" t="s">
        <v>1806</v>
      </c>
      <c r="F6136" s="10"/>
      <c r="G6136" s="10" t="s">
        <v>950</v>
      </c>
      <c r="I6136" s="10"/>
      <c r="J6136" s="10" t="s">
        <v>1307</v>
      </c>
      <c r="K6136" s="10" t="s">
        <v>25</v>
      </c>
      <c r="L6136">
        <v>81</v>
      </c>
    </row>
    <row r="6137" spans="1:12" x14ac:dyDescent="0.3">
      <c r="A6137" s="10" t="s">
        <v>1805</v>
      </c>
      <c r="B6137" s="10" t="s">
        <v>2818</v>
      </c>
      <c r="C6137" s="10" t="s">
        <v>3066</v>
      </c>
      <c r="D6137" s="10" t="s">
        <v>2922</v>
      </c>
      <c r="E6137" s="10" t="s">
        <v>1806</v>
      </c>
      <c r="F6137" s="10"/>
      <c r="G6137" s="10" t="s">
        <v>950</v>
      </c>
      <c r="I6137" s="10"/>
      <c r="J6137" s="10" t="s">
        <v>1307</v>
      </c>
      <c r="K6137" s="10" t="s">
        <v>26</v>
      </c>
      <c r="L6137">
        <v>71</v>
      </c>
    </row>
    <row r="6138" spans="1:12" x14ac:dyDescent="0.3">
      <c r="A6138" s="10" t="s">
        <v>1805</v>
      </c>
      <c r="B6138" s="10" t="s">
        <v>2818</v>
      </c>
      <c r="C6138" s="10" t="s">
        <v>3066</v>
      </c>
      <c r="D6138" s="10" t="s">
        <v>2922</v>
      </c>
      <c r="E6138" s="10" t="s">
        <v>1806</v>
      </c>
      <c r="F6138" s="10"/>
      <c r="G6138" s="10" t="s">
        <v>950</v>
      </c>
      <c r="I6138" s="10"/>
      <c r="J6138" s="10" t="s">
        <v>1307</v>
      </c>
      <c r="K6138" s="10" t="s">
        <v>27</v>
      </c>
      <c r="L6138">
        <v>66</v>
      </c>
    </row>
    <row r="6139" spans="1:12" x14ac:dyDescent="0.3">
      <c r="A6139" s="10" t="s">
        <v>1805</v>
      </c>
      <c r="B6139" s="10" t="s">
        <v>2818</v>
      </c>
      <c r="C6139" s="10" t="s">
        <v>3066</v>
      </c>
      <c r="D6139" s="10" t="s">
        <v>2922</v>
      </c>
      <c r="E6139" s="10" t="s">
        <v>1806</v>
      </c>
      <c r="F6139" s="10"/>
      <c r="G6139" s="10" t="s">
        <v>950</v>
      </c>
      <c r="I6139" s="10"/>
      <c r="J6139" s="10" t="s">
        <v>1307</v>
      </c>
      <c r="K6139" s="10" t="s">
        <v>28</v>
      </c>
      <c r="L6139">
        <v>71</v>
      </c>
    </row>
    <row r="6140" spans="1:12" x14ac:dyDescent="0.3">
      <c r="A6140" s="10" t="s">
        <v>1807</v>
      </c>
      <c r="B6140" s="10" t="s">
        <v>2818</v>
      </c>
      <c r="C6140" s="10" t="s">
        <v>3066</v>
      </c>
      <c r="D6140" s="10" t="s">
        <v>2922</v>
      </c>
      <c r="E6140" s="10" t="s">
        <v>1808</v>
      </c>
      <c r="F6140" s="10"/>
      <c r="G6140" s="10" t="s">
        <v>950</v>
      </c>
      <c r="I6140" s="10"/>
      <c r="J6140" s="10" t="s">
        <v>1307</v>
      </c>
      <c r="K6140" s="10" t="s">
        <v>22</v>
      </c>
      <c r="L6140">
        <v>38</v>
      </c>
    </row>
    <row r="6141" spans="1:12" x14ac:dyDescent="0.3">
      <c r="A6141" s="10" t="s">
        <v>1807</v>
      </c>
      <c r="B6141" s="10" t="s">
        <v>2818</v>
      </c>
      <c r="C6141" s="10" t="s">
        <v>3066</v>
      </c>
      <c r="D6141" s="10" t="s">
        <v>2922</v>
      </c>
      <c r="E6141" s="10" t="s">
        <v>1808</v>
      </c>
      <c r="F6141" s="10"/>
      <c r="G6141" s="10" t="s">
        <v>950</v>
      </c>
      <c r="I6141" s="10"/>
      <c r="J6141" s="10" t="s">
        <v>1307</v>
      </c>
      <c r="K6141" s="10" t="s">
        <v>23</v>
      </c>
      <c r="L6141">
        <v>38</v>
      </c>
    </row>
    <row r="6142" spans="1:12" x14ac:dyDescent="0.3">
      <c r="A6142" s="10" t="s">
        <v>1807</v>
      </c>
      <c r="B6142" s="10" t="s">
        <v>2818</v>
      </c>
      <c r="C6142" s="10" t="s">
        <v>3066</v>
      </c>
      <c r="D6142" s="10" t="s">
        <v>2922</v>
      </c>
      <c r="E6142" s="10" t="s">
        <v>1808</v>
      </c>
      <c r="F6142" s="10"/>
      <c r="G6142" s="10" t="s">
        <v>950</v>
      </c>
      <c r="I6142" s="10"/>
      <c r="J6142" s="10" t="s">
        <v>1307</v>
      </c>
      <c r="K6142" s="10" t="s">
        <v>24</v>
      </c>
      <c r="L6142">
        <v>50</v>
      </c>
    </row>
    <row r="6143" spans="1:12" x14ac:dyDescent="0.3">
      <c r="A6143" s="10" t="s">
        <v>1807</v>
      </c>
      <c r="B6143" s="10" t="s">
        <v>2818</v>
      </c>
      <c r="C6143" s="10" t="s">
        <v>3066</v>
      </c>
      <c r="D6143" s="10" t="s">
        <v>2922</v>
      </c>
      <c r="E6143" s="10" t="s">
        <v>1808</v>
      </c>
      <c r="F6143" s="10"/>
      <c r="G6143" s="10" t="s">
        <v>950</v>
      </c>
      <c r="I6143" s="10"/>
      <c r="J6143" s="10" t="s">
        <v>1307</v>
      </c>
      <c r="K6143" s="10" t="s">
        <v>25</v>
      </c>
      <c r="L6143">
        <v>55</v>
      </c>
    </row>
    <row r="6144" spans="1:12" x14ac:dyDescent="0.3">
      <c r="A6144" s="10" t="s">
        <v>1807</v>
      </c>
      <c r="B6144" s="10" t="s">
        <v>2818</v>
      </c>
      <c r="C6144" s="10" t="s">
        <v>3066</v>
      </c>
      <c r="D6144" s="10" t="s">
        <v>2922</v>
      </c>
      <c r="E6144" s="10" t="s">
        <v>1808</v>
      </c>
      <c r="F6144" s="10"/>
      <c r="G6144" s="10" t="s">
        <v>950</v>
      </c>
      <c r="I6144" s="10"/>
      <c r="J6144" s="10" t="s">
        <v>1307</v>
      </c>
      <c r="K6144" s="10" t="s">
        <v>26</v>
      </c>
      <c r="L6144">
        <v>48</v>
      </c>
    </row>
    <row r="6145" spans="1:12" x14ac:dyDescent="0.3">
      <c r="A6145" s="10" t="s">
        <v>1807</v>
      </c>
      <c r="B6145" s="10" t="s">
        <v>2818</v>
      </c>
      <c r="C6145" s="10" t="s">
        <v>3066</v>
      </c>
      <c r="D6145" s="10" t="s">
        <v>2922</v>
      </c>
      <c r="E6145" s="10" t="s">
        <v>1808</v>
      </c>
      <c r="F6145" s="10"/>
      <c r="G6145" s="10" t="s">
        <v>950</v>
      </c>
      <c r="I6145" s="10"/>
      <c r="J6145" s="10" t="s">
        <v>1307</v>
      </c>
      <c r="K6145" s="10" t="s">
        <v>27</v>
      </c>
      <c r="L6145">
        <v>40</v>
      </c>
    </row>
    <row r="6146" spans="1:12" x14ac:dyDescent="0.3">
      <c r="A6146" s="10" t="s">
        <v>1807</v>
      </c>
      <c r="B6146" s="10" t="s">
        <v>2818</v>
      </c>
      <c r="C6146" s="10" t="s">
        <v>3066</v>
      </c>
      <c r="D6146" s="10" t="s">
        <v>2922</v>
      </c>
      <c r="E6146" s="10" t="s">
        <v>1808</v>
      </c>
      <c r="F6146" s="10"/>
      <c r="G6146" s="10" t="s">
        <v>950</v>
      </c>
      <c r="I6146" s="10"/>
      <c r="J6146" s="10" t="s">
        <v>1307</v>
      </c>
      <c r="K6146" s="10" t="s">
        <v>28</v>
      </c>
      <c r="L6146">
        <v>48</v>
      </c>
    </row>
    <row r="6147" spans="1:12" x14ac:dyDescent="0.3">
      <c r="A6147" s="10" t="s">
        <v>1809</v>
      </c>
      <c r="B6147" s="10" t="s">
        <v>2818</v>
      </c>
      <c r="C6147" s="10" t="s">
        <v>3066</v>
      </c>
      <c r="D6147" s="10" t="s">
        <v>3072</v>
      </c>
      <c r="E6147" s="10" t="s">
        <v>1810</v>
      </c>
      <c r="F6147" s="10"/>
      <c r="G6147" s="10" t="s">
        <v>950</v>
      </c>
      <c r="I6147" s="10"/>
      <c r="J6147" s="10" t="s">
        <v>1307</v>
      </c>
      <c r="K6147" s="10" t="s">
        <v>22</v>
      </c>
      <c r="L6147">
        <v>0</v>
      </c>
    </row>
    <row r="6148" spans="1:12" x14ac:dyDescent="0.3">
      <c r="A6148" s="10" t="s">
        <v>1809</v>
      </c>
      <c r="B6148" s="10" t="s">
        <v>2818</v>
      </c>
      <c r="C6148" s="10" t="s">
        <v>3066</v>
      </c>
      <c r="D6148" s="10" t="s">
        <v>3072</v>
      </c>
      <c r="E6148" s="10" t="s">
        <v>1810</v>
      </c>
      <c r="F6148" s="10"/>
      <c r="G6148" s="10" t="s">
        <v>950</v>
      </c>
      <c r="I6148" s="10"/>
      <c r="J6148" s="10" t="s">
        <v>1307</v>
      </c>
      <c r="K6148" s="10" t="s">
        <v>23</v>
      </c>
      <c r="L6148">
        <v>0</v>
      </c>
    </row>
    <row r="6149" spans="1:12" x14ac:dyDescent="0.3">
      <c r="A6149" s="10" t="s">
        <v>1809</v>
      </c>
      <c r="B6149" s="10" t="s">
        <v>2818</v>
      </c>
      <c r="C6149" s="10" t="s">
        <v>3066</v>
      </c>
      <c r="D6149" s="10" t="s">
        <v>3072</v>
      </c>
      <c r="E6149" s="10" t="s">
        <v>1810</v>
      </c>
      <c r="F6149" s="10"/>
      <c r="G6149" s="10" t="s">
        <v>950</v>
      </c>
      <c r="I6149" s="10"/>
      <c r="J6149" s="10" t="s">
        <v>1307</v>
      </c>
      <c r="K6149" s="10" t="s">
        <v>24</v>
      </c>
      <c r="L6149">
        <v>0</v>
      </c>
    </row>
    <row r="6150" spans="1:12" x14ac:dyDescent="0.3">
      <c r="A6150" s="10" t="s">
        <v>1809</v>
      </c>
      <c r="B6150" s="10" t="s">
        <v>2818</v>
      </c>
      <c r="C6150" s="10" t="s">
        <v>3066</v>
      </c>
      <c r="D6150" s="10" t="s">
        <v>3072</v>
      </c>
      <c r="E6150" s="10" t="s">
        <v>1810</v>
      </c>
      <c r="F6150" s="10"/>
      <c r="G6150" s="10" t="s">
        <v>950</v>
      </c>
      <c r="I6150" s="10"/>
      <c r="J6150" s="10" t="s">
        <v>1307</v>
      </c>
      <c r="K6150" s="10" t="s">
        <v>25</v>
      </c>
      <c r="L6150">
        <v>1</v>
      </c>
    </row>
    <row r="6151" spans="1:12" x14ac:dyDescent="0.3">
      <c r="A6151" s="10" t="s">
        <v>1809</v>
      </c>
      <c r="B6151" s="10" t="s">
        <v>2818</v>
      </c>
      <c r="C6151" s="10" t="s">
        <v>3066</v>
      </c>
      <c r="D6151" s="10" t="s">
        <v>3072</v>
      </c>
      <c r="E6151" s="10" t="s">
        <v>1810</v>
      </c>
      <c r="F6151" s="10"/>
      <c r="G6151" s="10" t="s">
        <v>950</v>
      </c>
      <c r="I6151" s="10"/>
      <c r="J6151" s="10" t="s">
        <v>1307</v>
      </c>
      <c r="K6151" s="10" t="s">
        <v>26</v>
      </c>
      <c r="L6151">
        <v>2</v>
      </c>
    </row>
    <row r="6152" spans="1:12" x14ac:dyDescent="0.3">
      <c r="A6152" s="10" t="s">
        <v>1809</v>
      </c>
      <c r="B6152" s="10" t="s">
        <v>2818</v>
      </c>
      <c r="C6152" s="10" t="s">
        <v>3066</v>
      </c>
      <c r="D6152" s="10" t="s">
        <v>3072</v>
      </c>
      <c r="E6152" s="10" t="s">
        <v>1810</v>
      </c>
      <c r="F6152" s="10"/>
      <c r="G6152" s="10" t="s">
        <v>950</v>
      </c>
      <c r="I6152" s="10"/>
      <c r="J6152" s="10" t="s">
        <v>1307</v>
      </c>
      <c r="K6152" s="10" t="s">
        <v>27</v>
      </c>
      <c r="L6152">
        <v>1</v>
      </c>
    </row>
    <row r="6153" spans="1:12" x14ac:dyDescent="0.3">
      <c r="A6153" s="10" t="s">
        <v>1809</v>
      </c>
      <c r="B6153" s="10" t="s">
        <v>2818</v>
      </c>
      <c r="C6153" s="10" t="s">
        <v>3066</v>
      </c>
      <c r="D6153" s="10" t="s">
        <v>3072</v>
      </c>
      <c r="E6153" s="10" t="s">
        <v>1810</v>
      </c>
      <c r="F6153" s="10"/>
      <c r="G6153" s="10" t="s">
        <v>950</v>
      </c>
      <c r="I6153" s="10"/>
      <c r="J6153" s="10" t="s">
        <v>1307</v>
      </c>
      <c r="K6153" s="10" t="s">
        <v>28</v>
      </c>
      <c r="L6153">
        <v>1</v>
      </c>
    </row>
    <row r="6154" spans="1:12" x14ac:dyDescent="0.3">
      <c r="A6154" s="10" t="s">
        <v>1811</v>
      </c>
      <c r="B6154" s="10" t="s">
        <v>2818</v>
      </c>
      <c r="C6154" s="10" t="s">
        <v>3066</v>
      </c>
      <c r="D6154" s="10" t="s">
        <v>3092</v>
      </c>
      <c r="E6154" s="10" t="s">
        <v>1813</v>
      </c>
      <c r="F6154" s="10"/>
      <c r="G6154" s="10" t="s">
        <v>950</v>
      </c>
      <c r="I6154" s="10"/>
      <c r="J6154" s="10" t="s">
        <v>1307</v>
      </c>
      <c r="K6154" s="10" t="s">
        <v>22</v>
      </c>
      <c r="L6154">
        <v>0</v>
      </c>
    </row>
    <row r="6155" spans="1:12" x14ac:dyDescent="0.3">
      <c r="A6155" s="10" t="s">
        <v>1811</v>
      </c>
      <c r="B6155" s="10" t="s">
        <v>2818</v>
      </c>
      <c r="C6155" s="10" t="s">
        <v>3066</v>
      </c>
      <c r="D6155" s="10" t="s">
        <v>3092</v>
      </c>
      <c r="E6155" s="10" t="s">
        <v>1813</v>
      </c>
      <c r="F6155" s="10"/>
      <c r="G6155" s="10" t="s">
        <v>950</v>
      </c>
      <c r="I6155" s="10"/>
      <c r="J6155" s="10" t="s">
        <v>1307</v>
      </c>
      <c r="K6155" s="10" t="s">
        <v>23</v>
      </c>
      <c r="L6155">
        <v>1</v>
      </c>
    </row>
    <row r="6156" spans="1:12" x14ac:dyDescent="0.3">
      <c r="A6156" s="10" t="s">
        <v>1811</v>
      </c>
      <c r="B6156" s="10" t="s">
        <v>2818</v>
      </c>
      <c r="C6156" s="10" t="s">
        <v>3066</v>
      </c>
      <c r="D6156" s="10" t="s">
        <v>3092</v>
      </c>
      <c r="E6156" s="10" t="s">
        <v>1813</v>
      </c>
      <c r="F6156" s="10"/>
      <c r="G6156" s="10" t="s">
        <v>950</v>
      </c>
      <c r="I6156" s="10"/>
      <c r="J6156" s="10" t="s">
        <v>1307</v>
      </c>
      <c r="K6156" s="10" t="s">
        <v>24</v>
      </c>
      <c r="L6156">
        <v>0</v>
      </c>
    </row>
    <row r="6157" spans="1:12" x14ac:dyDescent="0.3">
      <c r="A6157" s="10" t="s">
        <v>1811</v>
      </c>
      <c r="B6157" s="10" t="s">
        <v>2818</v>
      </c>
      <c r="C6157" s="10" t="s">
        <v>3066</v>
      </c>
      <c r="D6157" s="10" t="s">
        <v>3092</v>
      </c>
      <c r="E6157" s="10" t="s">
        <v>1813</v>
      </c>
      <c r="F6157" s="10"/>
      <c r="G6157" s="10" t="s">
        <v>950</v>
      </c>
      <c r="I6157" s="10"/>
      <c r="J6157" s="10" t="s">
        <v>1307</v>
      </c>
      <c r="K6157" s="10" t="s">
        <v>25</v>
      </c>
      <c r="L6157">
        <v>0</v>
      </c>
    </row>
    <row r="6158" spans="1:12" x14ac:dyDescent="0.3">
      <c r="A6158" s="10" t="s">
        <v>1811</v>
      </c>
      <c r="B6158" s="10" t="s">
        <v>2818</v>
      </c>
      <c r="C6158" s="10" t="s">
        <v>3066</v>
      </c>
      <c r="D6158" s="10" t="s">
        <v>3092</v>
      </c>
      <c r="E6158" s="10" t="s">
        <v>1813</v>
      </c>
      <c r="F6158" s="10"/>
      <c r="G6158" s="10" t="s">
        <v>950</v>
      </c>
      <c r="I6158" s="10"/>
      <c r="J6158" s="10" t="s">
        <v>1307</v>
      </c>
      <c r="K6158" s="10" t="s">
        <v>26</v>
      </c>
      <c r="L6158">
        <v>0</v>
      </c>
    </row>
    <row r="6159" spans="1:12" x14ac:dyDescent="0.3">
      <c r="A6159" s="10" t="s">
        <v>1811</v>
      </c>
      <c r="B6159" s="10" t="s">
        <v>2818</v>
      </c>
      <c r="C6159" s="10" t="s">
        <v>3066</v>
      </c>
      <c r="D6159" s="10" t="s">
        <v>3092</v>
      </c>
      <c r="E6159" s="10" t="s">
        <v>1813</v>
      </c>
      <c r="F6159" s="10"/>
      <c r="G6159" s="10" t="s">
        <v>950</v>
      </c>
      <c r="I6159" s="10"/>
      <c r="J6159" s="10" t="s">
        <v>1307</v>
      </c>
      <c r="K6159" s="10" t="s">
        <v>27</v>
      </c>
      <c r="L6159">
        <v>1</v>
      </c>
    </row>
    <row r="6160" spans="1:12" x14ac:dyDescent="0.3">
      <c r="A6160" s="10" t="s">
        <v>1811</v>
      </c>
      <c r="B6160" s="10" t="s">
        <v>2818</v>
      </c>
      <c r="C6160" s="10" t="s">
        <v>3066</v>
      </c>
      <c r="D6160" s="10" t="s">
        <v>3092</v>
      </c>
      <c r="E6160" s="10" t="s">
        <v>1813</v>
      </c>
      <c r="F6160" s="10"/>
      <c r="G6160" s="10" t="s">
        <v>950</v>
      </c>
      <c r="I6160" s="10"/>
      <c r="J6160" s="10" t="s">
        <v>1307</v>
      </c>
      <c r="K6160" s="10" t="s">
        <v>28</v>
      </c>
      <c r="L6160">
        <v>0</v>
      </c>
    </row>
    <row r="6161" spans="1:12" x14ac:dyDescent="0.3">
      <c r="A6161" s="10" t="s">
        <v>1814</v>
      </c>
      <c r="B6161" s="10" t="s">
        <v>2818</v>
      </c>
      <c r="C6161" s="10" t="s">
        <v>3066</v>
      </c>
      <c r="D6161" s="10" t="s">
        <v>3092</v>
      </c>
      <c r="E6161" s="10" t="s">
        <v>1815</v>
      </c>
      <c r="F6161" s="10"/>
      <c r="G6161" s="10" t="s">
        <v>950</v>
      </c>
      <c r="I6161" s="10"/>
      <c r="J6161" s="10" t="s">
        <v>1307</v>
      </c>
      <c r="K6161" s="10" t="s">
        <v>22</v>
      </c>
      <c r="L6161">
        <v>6</v>
      </c>
    </row>
    <row r="6162" spans="1:12" x14ac:dyDescent="0.3">
      <c r="A6162" s="10" t="s">
        <v>1814</v>
      </c>
      <c r="B6162" s="10" t="s">
        <v>2818</v>
      </c>
      <c r="C6162" s="10" t="s">
        <v>3066</v>
      </c>
      <c r="D6162" s="10" t="s">
        <v>3092</v>
      </c>
      <c r="E6162" s="10" t="s">
        <v>1815</v>
      </c>
      <c r="F6162" s="10"/>
      <c r="G6162" s="10" t="s">
        <v>950</v>
      </c>
      <c r="I6162" s="10"/>
      <c r="J6162" s="10" t="s">
        <v>1307</v>
      </c>
      <c r="K6162" s="10" t="s">
        <v>23</v>
      </c>
      <c r="L6162">
        <v>3</v>
      </c>
    </row>
    <row r="6163" spans="1:12" x14ac:dyDescent="0.3">
      <c r="A6163" s="10" t="s">
        <v>1814</v>
      </c>
      <c r="B6163" s="10" t="s">
        <v>2818</v>
      </c>
      <c r="C6163" s="10" t="s">
        <v>3066</v>
      </c>
      <c r="D6163" s="10" t="s">
        <v>3092</v>
      </c>
      <c r="E6163" s="10" t="s">
        <v>1815</v>
      </c>
      <c r="F6163" s="10"/>
      <c r="G6163" s="10" t="s">
        <v>950</v>
      </c>
      <c r="I6163" s="10"/>
      <c r="J6163" s="10" t="s">
        <v>1307</v>
      </c>
      <c r="K6163" s="10" t="s">
        <v>24</v>
      </c>
      <c r="L6163">
        <v>11</v>
      </c>
    </row>
    <row r="6164" spans="1:12" x14ac:dyDescent="0.3">
      <c r="A6164" s="10" t="s">
        <v>1814</v>
      </c>
      <c r="B6164" s="10" t="s">
        <v>2818</v>
      </c>
      <c r="C6164" s="10" t="s">
        <v>3066</v>
      </c>
      <c r="D6164" s="10" t="s">
        <v>3092</v>
      </c>
      <c r="E6164" s="10" t="s">
        <v>1815</v>
      </c>
      <c r="F6164" s="10"/>
      <c r="G6164" s="10" t="s">
        <v>950</v>
      </c>
      <c r="I6164" s="10"/>
      <c r="J6164" s="10" t="s">
        <v>1307</v>
      </c>
      <c r="K6164" s="10" t="s">
        <v>25</v>
      </c>
      <c r="L6164">
        <v>7</v>
      </c>
    </row>
    <row r="6165" spans="1:12" x14ac:dyDescent="0.3">
      <c r="A6165" s="10" t="s">
        <v>1814</v>
      </c>
      <c r="B6165" s="10" t="s">
        <v>2818</v>
      </c>
      <c r="C6165" s="10" t="s">
        <v>3066</v>
      </c>
      <c r="D6165" s="10" t="s">
        <v>3092</v>
      </c>
      <c r="E6165" s="10" t="s">
        <v>1815</v>
      </c>
      <c r="F6165" s="10"/>
      <c r="G6165" s="10" t="s">
        <v>950</v>
      </c>
      <c r="I6165" s="10"/>
      <c r="J6165" s="10" t="s">
        <v>1307</v>
      </c>
      <c r="K6165" s="10" t="s">
        <v>26</v>
      </c>
      <c r="L6165">
        <v>6</v>
      </c>
    </row>
    <row r="6166" spans="1:12" x14ac:dyDescent="0.3">
      <c r="A6166" s="10" t="s">
        <v>1814</v>
      </c>
      <c r="B6166" s="10" t="s">
        <v>2818</v>
      </c>
      <c r="C6166" s="10" t="s">
        <v>3066</v>
      </c>
      <c r="D6166" s="10" t="s">
        <v>3092</v>
      </c>
      <c r="E6166" s="10" t="s">
        <v>1815</v>
      </c>
      <c r="F6166" s="10"/>
      <c r="G6166" s="10" t="s">
        <v>950</v>
      </c>
      <c r="I6166" s="10"/>
      <c r="J6166" s="10" t="s">
        <v>1307</v>
      </c>
      <c r="K6166" s="10" t="s">
        <v>27</v>
      </c>
      <c r="L6166">
        <v>6</v>
      </c>
    </row>
    <row r="6167" spans="1:12" x14ac:dyDescent="0.3">
      <c r="A6167" s="10" t="s">
        <v>1814</v>
      </c>
      <c r="B6167" s="10" t="s">
        <v>2818</v>
      </c>
      <c r="C6167" s="10" t="s">
        <v>3066</v>
      </c>
      <c r="D6167" s="10" t="s">
        <v>3092</v>
      </c>
      <c r="E6167" s="10" t="s">
        <v>1815</v>
      </c>
      <c r="F6167" s="10"/>
      <c r="G6167" s="10" t="s">
        <v>950</v>
      </c>
      <c r="I6167" s="10"/>
      <c r="J6167" s="10" t="s">
        <v>1307</v>
      </c>
      <c r="K6167" s="10" t="s">
        <v>28</v>
      </c>
      <c r="L6167">
        <v>7</v>
      </c>
    </row>
    <row r="6168" spans="1:12" x14ac:dyDescent="0.3">
      <c r="A6168" s="10" t="s">
        <v>1816</v>
      </c>
      <c r="B6168" s="10" t="s">
        <v>2818</v>
      </c>
      <c r="C6168" s="10" t="s">
        <v>3066</v>
      </c>
      <c r="D6168" s="10" t="s">
        <v>3072</v>
      </c>
      <c r="E6168" s="10" t="s">
        <v>1817</v>
      </c>
      <c r="F6168" s="10"/>
      <c r="G6168" s="10" t="s">
        <v>950</v>
      </c>
      <c r="I6168" s="10"/>
      <c r="J6168" s="10" t="s">
        <v>1307</v>
      </c>
      <c r="K6168" s="10" t="s">
        <v>22</v>
      </c>
      <c r="L6168">
        <v>0</v>
      </c>
    </row>
    <row r="6169" spans="1:12" x14ac:dyDescent="0.3">
      <c r="A6169" s="10" t="s">
        <v>1816</v>
      </c>
      <c r="B6169" s="10" t="s">
        <v>2818</v>
      </c>
      <c r="C6169" s="10" t="s">
        <v>3066</v>
      </c>
      <c r="D6169" s="10" t="s">
        <v>3072</v>
      </c>
      <c r="E6169" s="10" t="s">
        <v>1817</v>
      </c>
      <c r="F6169" s="10"/>
      <c r="G6169" s="10" t="s">
        <v>950</v>
      </c>
      <c r="I6169" s="10"/>
      <c r="J6169" s="10" t="s">
        <v>1307</v>
      </c>
      <c r="K6169" s="10" t="s">
        <v>23</v>
      </c>
      <c r="L6169">
        <v>0</v>
      </c>
    </row>
    <row r="6170" spans="1:12" x14ac:dyDescent="0.3">
      <c r="A6170" s="10" t="s">
        <v>1816</v>
      </c>
      <c r="B6170" s="10" t="s">
        <v>2818</v>
      </c>
      <c r="C6170" s="10" t="s">
        <v>3066</v>
      </c>
      <c r="D6170" s="10" t="s">
        <v>3072</v>
      </c>
      <c r="E6170" s="10" t="s">
        <v>1817</v>
      </c>
      <c r="F6170" s="10"/>
      <c r="G6170" s="10" t="s">
        <v>950</v>
      </c>
      <c r="I6170" s="10"/>
      <c r="J6170" s="10" t="s">
        <v>1307</v>
      </c>
      <c r="K6170" s="10" t="s">
        <v>24</v>
      </c>
      <c r="L6170">
        <v>0</v>
      </c>
    </row>
    <row r="6171" spans="1:12" x14ac:dyDescent="0.3">
      <c r="A6171" s="10" t="s">
        <v>1816</v>
      </c>
      <c r="B6171" s="10" t="s">
        <v>2818</v>
      </c>
      <c r="C6171" s="10" t="s">
        <v>3066</v>
      </c>
      <c r="D6171" s="10" t="s">
        <v>3072</v>
      </c>
      <c r="E6171" s="10" t="s">
        <v>1817</v>
      </c>
      <c r="F6171" s="10"/>
      <c r="G6171" s="10" t="s">
        <v>950</v>
      </c>
      <c r="I6171" s="10"/>
      <c r="J6171" s="10" t="s">
        <v>1307</v>
      </c>
      <c r="K6171" s="10" t="s">
        <v>25</v>
      </c>
      <c r="L6171">
        <v>0</v>
      </c>
    </row>
    <row r="6172" spans="1:12" x14ac:dyDescent="0.3">
      <c r="A6172" s="10" t="s">
        <v>1816</v>
      </c>
      <c r="B6172" s="10" t="s">
        <v>2818</v>
      </c>
      <c r="C6172" s="10" t="s">
        <v>3066</v>
      </c>
      <c r="D6172" s="10" t="s">
        <v>3072</v>
      </c>
      <c r="E6172" s="10" t="s">
        <v>1817</v>
      </c>
      <c r="F6172" s="10"/>
      <c r="G6172" s="10" t="s">
        <v>950</v>
      </c>
      <c r="I6172" s="10"/>
      <c r="J6172" s="10" t="s">
        <v>1307</v>
      </c>
      <c r="K6172" s="10" t="s">
        <v>26</v>
      </c>
      <c r="L6172">
        <v>2</v>
      </c>
    </row>
    <row r="6173" spans="1:12" x14ac:dyDescent="0.3">
      <c r="A6173" s="10" t="s">
        <v>1816</v>
      </c>
      <c r="B6173" s="10" t="s">
        <v>2818</v>
      </c>
      <c r="C6173" s="10" t="s">
        <v>3066</v>
      </c>
      <c r="D6173" s="10" t="s">
        <v>3072</v>
      </c>
      <c r="E6173" s="10" t="s">
        <v>1817</v>
      </c>
      <c r="F6173" s="10"/>
      <c r="G6173" s="10" t="s">
        <v>950</v>
      </c>
      <c r="I6173" s="10"/>
      <c r="J6173" s="10" t="s">
        <v>1307</v>
      </c>
      <c r="K6173" s="10" t="s">
        <v>27</v>
      </c>
      <c r="L6173">
        <v>2</v>
      </c>
    </row>
    <row r="6174" spans="1:12" x14ac:dyDescent="0.3">
      <c r="A6174" s="10" t="s">
        <v>1816</v>
      </c>
      <c r="B6174" s="10" t="s">
        <v>2818</v>
      </c>
      <c r="C6174" s="10" t="s">
        <v>3066</v>
      </c>
      <c r="D6174" s="10" t="s">
        <v>3072</v>
      </c>
      <c r="E6174" s="10" t="s">
        <v>1817</v>
      </c>
      <c r="F6174" s="10"/>
      <c r="G6174" s="10" t="s">
        <v>950</v>
      </c>
      <c r="I6174" s="10"/>
      <c r="J6174" s="10" t="s">
        <v>1307</v>
      </c>
      <c r="K6174" s="10" t="s">
        <v>28</v>
      </c>
      <c r="L6174">
        <v>2</v>
      </c>
    </row>
    <row r="6175" spans="1:12" x14ac:dyDescent="0.3">
      <c r="A6175" s="10" t="s">
        <v>1818</v>
      </c>
      <c r="B6175" s="10" t="s">
        <v>2818</v>
      </c>
      <c r="C6175" s="10" t="s">
        <v>3066</v>
      </c>
      <c r="D6175" s="10" t="s">
        <v>3072</v>
      </c>
      <c r="E6175" s="10" t="s">
        <v>1819</v>
      </c>
      <c r="F6175" s="10"/>
      <c r="G6175" s="10" t="s">
        <v>950</v>
      </c>
      <c r="I6175" s="10"/>
      <c r="J6175" s="10" t="s">
        <v>1307</v>
      </c>
      <c r="K6175" s="10" t="s">
        <v>22</v>
      </c>
      <c r="L6175">
        <v>0</v>
      </c>
    </row>
    <row r="6176" spans="1:12" x14ac:dyDescent="0.3">
      <c r="A6176" s="10" t="s">
        <v>1818</v>
      </c>
      <c r="B6176" s="10" t="s">
        <v>2818</v>
      </c>
      <c r="C6176" s="10" t="s">
        <v>3066</v>
      </c>
      <c r="D6176" s="10" t="s">
        <v>3072</v>
      </c>
      <c r="E6176" s="10" t="s">
        <v>1819</v>
      </c>
      <c r="F6176" s="10"/>
      <c r="G6176" s="10" t="s">
        <v>950</v>
      </c>
      <c r="I6176" s="10"/>
      <c r="J6176" s="10" t="s">
        <v>1307</v>
      </c>
      <c r="K6176" s="10" t="s">
        <v>23</v>
      </c>
      <c r="L6176">
        <v>2</v>
      </c>
    </row>
    <row r="6177" spans="1:12" x14ac:dyDescent="0.3">
      <c r="A6177" s="10" t="s">
        <v>1818</v>
      </c>
      <c r="B6177" s="10" t="s">
        <v>2818</v>
      </c>
      <c r="C6177" s="10" t="s">
        <v>3066</v>
      </c>
      <c r="D6177" s="10" t="s">
        <v>3072</v>
      </c>
      <c r="E6177" s="10" t="s">
        <v>1819</v>
      </c>
      <c r="F6177" s="10"/>
      <c r="G6177" s="10" t="s">
        <v>950</v>
      </c>
      <c r="I6177" s="10"/>
      <c r="J6177" s="10" t="s">
        <v>1307</v>
      </c>
      <c r="K6177" s="10" t="s">
        <v>24</v>
      </c>
      <c r="L6177">
        <v>3</v>
      </c>
    </row>
    <row r="6178" spans="1:12" x14ac:dyDescent="0.3">
      <c r="A6178" s="10" t="s">
        <v>1818</v>
      </c>
      <c r="B6178" s="10" t="s">
        <v>2818</v>
      </c>
      <c r="C6178" s="10" t="s">
        <v>3066</v>
      </c>
      <c r="D6178" s="10" t="s">
        <v>3072</v>
      </c>
      <c r="E6178" s="10" t="s">
        <v>1819</v>
      </c>
      <c r="F6178" s="10"/>
      <c r="G6178" s="10" t="s">
        <v>950</v>
      </c>
      <c r="I6178" s="10"/>
      <c r="J6178" s="10" t="s">
        <v>1307</v>
      </c>
      <c r="K6178" s="10" t="s">
        <v>25</v>
      </c>
      <c r="L6178">
        <v>1</v>
      </c>
    </row>
    <row r="6179" spans="1:12" x14ac:dyDescent="0.3">
      <c r="A6179" s="10" t="s">
        <v>1818</v>
      </c>
      <c r="B6179" s="10" t="s">
        <v>2818</v>
      </c>
      <c r="C6179" s="10" t="s">
        <v>3066</v>
      </c>
      <c r="D6179" s="10" t="s">
        <v>3072</v>
      </c>
      <c r="E6179" s="10" t="s">
        <v>1819</v>
      </c>
      <c r="F6179" s="10"/>
      <c r="G6179" s="10" t="s">
        <v>950</v>
      </c>
      <c r="I6179" s="10"/>
      <c r="J6179" s="10" t="s">
        <v>1307</v>
      </c>
      <c r="K6179" s="10" t="s">
        <v>26</v>
      </c>
      <c r="L6179">
        <v>1</v>
      </c>
    </row>
    <row r="6180" spans="1:12" x14ac:dyDescent="0.3">
      <c r="A6180" s="10" t="s">
        <v>1818</v>
      </c>
      <c r="B6180" s="10" t="s">
        <v>2818</v>
      </c>
      <c r="C6180" s="10" t="s">
        <v>3066</v>
      </c>
      <c r="D6180" s="10" t="s">
        <v>3072</v>
      </c>
      <c r="E6180" s="10" t="s">
        <v>1819</v>
      </c>
      <c r="F6180" s="10"/>
      <c r="G6180" s="10" t="s">
        <v>950</v>
      </c>
      <c r="I6180" s="10"/>
      <c r="J6180" s="10" t="s">
        <v>1307</v>
      </c>
      <c r="K6180" s="10" t="s">
        <v>27</v>
      </c>
      <c r="L6180">
        <v>1</v>
      </c>
    </row>
    <row r="6181" spans="1:12" x14ac:dyDescent="0.3">
      <c r="A6181" s="10" t="s">
        <v>1818</v>
      </c>
      <c r="B6181" s="10" t="s">
        <v>2818</v>
      </c>
      <c r="C6181" s="10" t="s">
        <v>3066</v>
      </c>
      <c r="D6181" s="10" t="s">
        <v>3072</v>
      </c>
      <c r="E6181" s="10" t="s">
        <v>1819</v>
      </c>
      <c r="F6181" s="10"/>
      <c r="G6181" s="10" t="s">
        <v>950</v>
      </c>
      <c r="I6181" s="10"/>
      <c r="J6181" s="10" t="s">
        <v>1307</v>
      </c>
      <c r="K6181" s="10" t="s">
        <v>28</v>
      </c>
      <c r="L6181">
        <v>0</v>
      </c>
    </row>
    <row r="6182" spans="1:12" x14ac:dyDescent="0.3">
      <c r="A6182" s="10" t="s">
        <v>1820</v>
      </c>
      <c r="B6182" s="10" t="s">
        <v>2818</v>
      </c>
      <c r="C6182" s="10" t="s">
        <v>3066</v>
      </c>
      <c r="D6182" s="10" t="s">
        <v>3072</v>
      </c>
      <c r="E6182" s="10" t="s">
        <v>1821</v>
      </c>
      <c r="F6182" s="10"/>
      <c r="G6182" s="10" t="s">
        <v>950</v>
      </c>
      <c r="I6182" s="10"/>
      <c r="J6182" s="10" t="s">
        <v>1307</v>
      </c>
      <c r="K6182" s="10" t="s">
        <v>22</v>
      </c>
      <c r="L6182">
        <v>15</v>
      </c>
    </row>
    <row r="6183" spans="1:12" x14ac:dyDescent="0.3">
      <c r="A6183" s="10" t="s">
        <v>1820</v>
      </c>
      <c r="B6183" s="10" t="s">
        <v>2818</v>
      </c>
      <c r="C6183" s="10" t="s">
        <v>3066</v>
      </c>
      <c r="D6183" s="10" t="s">
        <v>3072</v>
      </c>
      <c r="E6183" s="10" t="s">
        <v>1821</v>
      </c>
      <c r="F6183" s="10"/>
      <c r="G6183" s="10" t="s">
        <v>950</v>
      </c>
      <c r="I6183" s="10"/>
      <c r="J6183" s="10" t="s">
        <v>1307</v>
      </c>
      <c r="K6183" s="10" t="s">
        <v>23</v>
      </c>
      <c r="L6183">
        <v>11</v>
      </c>
    </row>
    <row r="6184" spans="1:12" x14ac:dyDescent="0.3">
      <c r="A6184" s="10" t="s">
        <v>1820</v>
      </c>
      <c r="B6184" s="10" t="s">
        <v>2818</v>
      </c>
      <c r="C6184" s="10" t="s">
        <v>3066</v>
      </c>
      <c r="D6184" s="10" t="s">
        <v>3072</v>
      </c>
      <c r="E6184" s="10" t="s">
        <v>1821</v>
      </c>
      <c r="F6184" s="10"/>
      <c r="G6184" s="10" t="s">
        <v>950</v>
      </c>
      <c r="I6184" s="10"/>
      <c r="J6184" s="10" t="s">
        <v>1307</v>
      </c>
      <c r="K6184" s="10" t="s">
        <v>24</v>
      </c>
      <c r="L6184">
        <v>4</v>
      </c>
    </row>
    <row r="6185" spans="1:12" x14ac:dyDescent="0.3">
      <c r="A6185" s="10" t="s">
        <v>1820</v>
      </c>
      <c r="B6185" s="10" t="s">
        <v>2818</v>
      </c>
      <c r="C6185" s="10" t="s">
        <v>3066</v>
      </c>
      <c r="D6185" s="10" t="s">
        <v>3072</v>
      </c>
      <c r="E6185" s="10" t="s">
        <v>1821</v>
      </c>
      <c r="F6185" s="10"/>
      <c r="G6185" s="10" t="s">
        <v>950</v>
      </c>
      <c r="I6185" s="10"/>
      <c r="J6185" s="10" t="s">
        <v>1307</v>
      </c>
      <c r="K6185" s="10" t="s">
        <v>25</v>
      </c>
      <c r="L6185">
        <v>2</v>
      </c>
    </row>
    <row r="6186" spans="1:12" x14ac:dyDescent="0.3">
      <c r="A6186" s="10" t="s">
        <v>1820</v>
      </c>
      <c r="B6186" s="10" t="s">
        <v>2818</v>
      </c>
      <c r="C6186" s="10" t="s">
        <v>3066</v>
      </c>
      <c r="D6186" s="10" t="s">
        <v>3072</v>
      </c>
      <c r="E6186" s="10" t="s">
        <v>1821</v>
      </c>
      <c r="F6186" s="10"/>
      <c r="G6186" s="10" t="s">
        <v>950</v>
      </c>
      <c r="I6186" s="10"/>
      <c r="J6186" s="10" t="s">
        <v>1307</v>
      </c>
      <c r="K6186" s="10" t="s">
        <v>26</v>
      </c>
      <c r="L6186">
        <v>1</v>
      </c>
    </row>
    <row r="6187" spans="1:12" x14ac:dyDescent="0.3">
      <c r="A6187" s="10" t="s">
        <v>1820</v>
      </c>
      <c r="B6187" s="10" t="s">
        <v>2818</v>
      </c>
      <c r="C6187" s="10" t="s">
        <v>3066</v>
      </c>
      <c r="D6187" s="10" t="s">
        <v>3072</v>
      </c>
      <c r="E6187" s="10" t="s">
        <v>1821</v>
      </c>
      <c r="F6187" s="10"/>
      <c r="G6187" s="10" t="s">
        <v>950</v>
      </c>
      <c r="I6187" s="10"/>
      <c r="J6187" s="10" t="s">
        <v>1307</v>
      </c>
      <c r="K6187" s="10" t="s">
        <v>27</v>
      </c>
      <c r="L6187">
        <v>1</v>
      </c>
    </row>
    <row r="6188" spans="1:12" x14ac:dyDescent="0.3">
      <c r="A6188" s="10" t="s">
        <v>1820</v>
      </c>
      <c r="B6188" s="10" t="s">
        <v>2818</v>
      </c>
      <c r="C6188" s="10" t="s">
        <v>3066</v>
      </c>
      <c r="D6188" s="10" t="s">
        <v>3072</v>
      </c>
      <c r="E6188" s="10" t="s">
        <v>1821</v>
      </c>
      <c r="F6188" s="10"/>
      <c r="G6188" s="10" t="s">
        <v>950</v>
      </c>
      <c r="I6188" s="10"/>
      <c r="J6188" s="10" t="s">
        <v>1307</v>
      </c>
      <c r="K6188" s="10" t="s">
        <v>28</v>
      </c>
      <c r="L6188">
        <v>0</v>
      </c>
    </row>
    <row r="6189" spans="1:12" x14ac:dyDescent="0.3">
      <c r="A6189" s="10" t="s">
        <v>1822</v>
      </c>
      <c r="B6189" s="10" t="s">
        <v>2818</v>
      </c>
      <c r="C6189" s="10" t="s">
        <v>3066</v>
      </c>
      <c r="D6189" s="10" t="s">
        <v>3069</v>
      </c>
      <c r="E6189" s="10" t="s">
        <v>1823</v>
      </c>
      <c r="F6189" s="10"/>
      <c r="G6189" s="10" t="s">
        <v>950</v>
      </c>
      <c r="I6189" s="10"/>
      <c r="J6189" s="10" t="s">
        <v>1307</v>
      </c>
      <c r="K6189" s="10" t="s">
        <v>22</v>
      </c>
      <c r="L6189">
        <v>35</v>
      </c>
    </row>
    <row r="6190" spans="1:12" x14ac:dyDescent="0.3">
      <c r="A6190" s="10" t="s">
        <v>1822</v>
      </c>
      <c r="B6190" s="10" t="s">
        <v>2818</v>
      </c>
      <c r="C6190" s="10" t="s">
        <v>3066</v>
      </c>
      <c r="D6190" s="10" t="s">
        <v>3069</v>
      </c>
      <c r="E6190" s="10" t="s">
        <v>1823</v>
      </c>
      <c r="F6190" s="10"/>
      <c r="G6190" s="10" t="s">
        <v>950</v>
      </c>
      <c r="I6190" s="10"/>
      <c r="J6190" s="10" t="s">
        <v>1307</v>
      </c>
      <c r="K6190" s="10" t="s">
        <v>23</v>
      </c>
      <c r="L6190">
        <v>33</v>
      </c>
    </row>
    <row r="6191" spans="1:12" x14ac:dyDescent="0.3">
      <c r="A6191" s="10" t="s">
        <v>1822</v>
      </c>
      <c r="B6191" s="10" t="s">
        <v>2818</v>
      </c>
      <c r="C6191" s="10" t="s">
        <v>3066</v>
      </c>
      <c r="D6191" s="10" t="s">
        <v>3069</v>
      </c>
      <c r="E6191" s="10" t="s">
        <v>1823</v>
      </c>
      <c r="F6191" s="10"/>
      <c r="G6191" s="10" t="s">
        <v>950</v>
      </c>
      <c r="I6191" s="10"/>
      <c r="J6191" s="10" t="s">
        <v>1307</v>
      </c>
      <c r="K6191" s="10" t="s">
        <v>24</v>
      </c>
      <c r="L6191">
        <v>12</v>
      </c>
    </row>
    <row r="6192" spans="1:12" x14ac:dyDescent="0.3">
      <c r="A6192" s="10" t="s">
        <v>1822</v>
      </c>
      <c r="B6192" s="10" t="s">
        <v>2818</v>
      </c>
      <c r="C6192" s="10" t="s">
        <v>3066</v>
      </c>
      <c r="D6192" s="10" t="s">
        <v>3069</v>
      </c>
      <c r="E6192" s="10" t="s">
        <v>1823</v>
      </c>
      <c r="F6192" s="10"/>
      <c r="G6192" s="10" t="s">
        <v>950</v>
      </c>
      <c r="I6192" s="10"/>
      <c r="J6192" s="10" t="s">
        <v>1307</v>
      </c>
      <c r="K6192" s="10" t="s">
        <v>25</v>
      </c>
      <c r="L6192">
        <v>0</v>
      </c>
    </row>
    <row r="6193" spans="1:12" x14ac:dyDescent="0.3">
      <c r="A6193" s="10" t="s">
        <v>1822</v>
      </c>
      <c r="B6193" s="10" t="s">
        <v>2818</v>
      </c>
      <c r="C6193" s="10" t="s">
        <v>3066</v>
      </c>
      <c r="D6193" s="10" t="s">
        <v>3069</v>
      </c>
      <c r="E6193" s="10" t="s">
        <v>1823</v>
      </c>
      <c r="F6193" s="10"/>
      <c r="G6193" s="10" t="s">
        <v>950</v>
      </c>
      <c r="I6193" s="10"/>
      <c r="J6193" s="10" t="s">
        <v>1307</v>
      </c>
      <c r="K6193" s="10" t="s">
        <v>26</v>
      </c>
      <c r="L6193">
        <v>1</v>
      </c>
    </row>
    <row r="6194" spans="1:12" x14ac:dyDescent="0.3">
      <c r="A6194" s="10" t="s">
        <v>1822</v>
      </c>
      <c r="B6194" s="10" t="s">
        <v>2818</v>
      </c>
      <c r="C6194" s="10" t="s">
        <v>3066</v>
      </c>
      <c r="D6194" s="10" t="s">
        <v>3069</v>
      </c>
      <c r="E6194" s="10" t="s">
        <v>1823</v>
      </c>
      <c r="F6194" s="10"/>
      <c r="G6194" s="10" t="s">
        <v>950</v>
      </c>
      <c r="I6194" s="10"/>
      <c r="J6194" s="10" t="s">
        <v>1307</v>
      </c>
      <c r="K6194" s="10" t="s">
        <v>27</v>
      </c>
      <c r="L6194">
        <v>0</v>
      </c>
    </row>
    <row r="6195" spans="1:12" x14ac:dyDescent="0.3">
      <c r="A6195" s="10" t="s">
        <v>1822</v>
      </c>
      <c r="B6195" s="10" t="s">
        <v>2818</v>
      </c>
      <c r="C6195" s="10" t="s">
        <v>3066</v>
      </c>
      <c r="D6195" s="10" t="s">
        <v>3069</v>
      </c>
      <c r="E6195" s="10" t="s">
        <v>1823</v>
      </c>
      <c r="F6195" s="10"/>
      <c r="G6195" s="10" t="s">
        <v>950</v>
      </c>
      <c r="I6195" s="10"/>
      <c r="J6195" s="10" t="s">
        <v>1307</v>
      </c>
      <c r="K6195" s="10" t="s">
        <v>28</v>
      </c>
      <c r="L6195">
        <v>0</v>
      </c>
    </row>
    <row r="6196" spans="1:12" x14ac:dyDescent="0.3">
      <c r="A6196" s="10" t="s">
        <v>1824</v>
      </c>
      <c r="B6196" s="10" t="s">
        <v>2818</v>
      </c>
      <c r="C6196" s="10" t="s">
        <v>3066</v>
      </c>
      <c r="D6196" s="10" t="s">
        <v>3087</v>
      </c>
      <c r="E6196" s="10" t="s">
        <v>1825</v>
      </c>
      <c r="F6196" s="10"/>
      <c r="G6196" s="10" t="s">
        <v>950</v>
      </c>
      <c r="I6196" s="10"/>
      <c r="J6196" s="10" t="s">
        <v>1307</v>
      </c>
      <c r="K6196" s="10" t="s">
        <v>22</v>
      </c>
      <c r="L6196">
        <v>31</v>
      </c>
    </row>
    <row r="6197" spans="1:12" x14ac:dyDescent="0.3">
      <c r="A6197" s="10" t="s">
        <v>1824</v>
      </c>
      <c r="B6197" s="10" t="s">
        <v>2818</v>
      </c>
      <c r="C6197" s="10" t="s">
        <v>3066</v>
      </c>
      <c r="D6197" s="10" t="s">
        <v>3087</v>
      </c>
      <c r="E6197" s="10" t="s">
        <v>1825</v>
      </c>
      <c r="F6197" s="10"/>
      <c r="G6197" s="10" t="s">
        <v>950</v>
      </c>
      <c r="I6197" s="10"/>
      <c r="J6197" s="10" t="s">
        <v>1307</v>
      </c>
      <c r="K6197" s="10" t="s">
        <v>23</v>
      </c>
      <c r="L6197">
        <v>28</v>
      </c>
    </row>
    <row r="6198" spans="1:12" x14ac:dyDescent="0.3">
      <c r="A6198" s="10" t="s">
        <v>1824</v>
      </c>
      <c r="B6198" s="10" t="s">
        <v>2818</v>
      </c>
      <c r="C6198" s="10" t="s">
        <v>3066</v>
      </c>
      <c r="D6198" s="10" t="s">
        <v>3087</v>
      </c>
      <c r="E6198" s="10" t="s">
        <v>1825</v>
      </c>
      <c r="F6198" s="10"/>
      <c r="G6198" s="10" t="s">
        <v>950</v>
      </c>
      <c r="I6198" s="10"/>
      <c r="J6198" s="10" t="s">
        <v>1307</v>
      </c>
      <c r="K6198" s="10" t="s">
        <v>24</v>
      </c>
      <c r="L6198">
        <v>31</v>
      </c>
    </row>
    <row r="6199" spans="1:12" x14ac:dyDescent="0.3">
      <c r="A6199" s="10" t="s">
        <v>1824</v>
      </c>
      <c r="B6199" s="10" t="s">
        <v>2818</v>
      </c>
      <c r="C6199" s="10" t="s">
        <v>3066</v>
      </c>
      <c r="D6199" s="10" t="s">
        <v>3087</v>
      </c>
      <c r="E6199" s="10" t="s">
        <v>1825</v>
      </c>
      <c r="F6199" s="10"/>
      <c r="G6199" s="10" t="s">
        <v>950</v>
      </c>
      <c r="I6199" s="10"/>
      <c r="J6199" s="10" t="s">
        <v>1307</v>
      </c>
      <c r="K6199" s="10" t="s">
        <v>25</v>
      </c>
      <c r="L6199">
        <v>39</v>
      </c>
    </row>
    <row r="6200" spans="1:12" x14ac:dyDescent="0.3">
      <c r="A6200" s="10" t="s">
        <v>1824</v>
      </c>
      <c r="B6200" s="10" t="s">
        <v>2818</v>
      </c>
      <c r="C6200" s="10" t="s">
        <v>3066</v>
      </c>
      <c r="D6200" s="10" t="s">
        <v>3087</v>
      </c>
      <c r="E6200" s="10" t="s">
        <v>1825</v>
      </c>
      <c r="F6200" s="10"/>
      <c r="G6200" s="10" t="s">
        <v>950</v>
      </c>
      <c r="I6200" s="10"/>
      <c r="J6200" s="10" t="s">
        <v>1307</v>
      </c>
      <c r="K6200" s="10" t="s">
        <v>26</v>
      </c>
      <c r="L6200">
        <v>51</v>
      </c>
    </row>
    <row r="6201" spans="1:12" x14ac:dyDescent="0.3">
      <c r="A6201" s="10" t="s">
        <v>1824</v>
      </c>
      <c r="B6201" s="10" t="s">
        <v>2818</v>
      </c>
      <c r="C6201" s="10" t="s">
        <v>3066</v>
      </c>
      <c r="D6201" s="10" t="s">
        <v>3087</v>
      </c>
      <c r="E6201" s="10" t="s">
        <v>1825</v>
      </c>
      <c r="F6201" s="10"/>
      <c r="G6201" s="10" t="s">
        <v>950</v>
      </c>
      <c r="I6201" s="10"/>
      <c r="J6201" s="10" t="s">
        <v>1307</v>
      </c>
      <c r="K6201" s="10" t="s">
        <v>27</v>
      </c>
      <c r="L6201">
        <v>115</v>
      </c>
    </row>
    <row r="6202" spans="1:12" x14ac:dyDescent="0.3">
      <c r="A6202" s="10" t="s">
        <v>1824</v>
      </c>
      <c r="B6202" s="10" t="s">
        <v>2818</v>
      </c>
      <c r="C6202" s="10" t="s">
        <v>3066</v>
      </c>
      <c r="D6202" s="10" t="s">
        <v>3087</v>
      </c>
      <c r="E6202" s="10" t="s">
        <v>1825</v>
      </c>
      <c r="F6202" s="10"/>
      <c r="G6202" s="10" t="s">
        <v>950</v>
      </c>
      <c r="I6202" s="10"/>
      <c r="J6202" s="10" t="s">
        <v>1307</v>
      </c>
      <c r="K6202" s="10" t="s">
        <v>28</v>
      </c>
      <c r="L6202">
        <v>38</v>
      </c>
    </row>
    <row r="6203" spans="1:12" x14ac:dyDescent="0.3">
      <c r="A6203" s="10" t="s">
        <v>1826</v>
      </c>
      <c r="B6203" s="10" t="s">
        <v>2818</v>
      </c>
      <c r="C6203" s="10" t="s">
        <v>3066</v>
      </c>
      <c r="D6203" s="10" t="s">
        <v>2922</v>
      </c>
      <c r="E6203" s="10" t="s">
        <v>1827</v>
      </c>
      <c r="F6203" s="10"/>
      <c r="G6203" s="10" t="s">
        <v>950</v>
      </c>
      <c r="I6203" s="10"/>
      <c r="J6203" s="10" t="s">
        <v>1307</v>
      </c>
      <c r="K6203" s="10" t="s">
        <v>22</v>
      </c>
      <c r="L6203">
        <v>7</v>
      </c>
    </row>
    <row r="6204" spans="1:12" x14ac:dyDescent="0.3">
      <c r="A6204" s="10" t="s">
        <v>1826</v>
      </c>
      <c r="B6204" s="10" t="s">
        <v>2818</v>
      </c>
      <c r="C6204" s="10" t="s">
        <v>3066</v>
      </c>
      <c r="D6204" s="10" t="s">
        <v>2922</v>
      </c>
      <c r="E6204" s="10" t="s">
        <v>1827</v>
      </c>
      <c r="F6204" s="10"/>
      <c r="G6204" s="10" t="s">
        <v>950</v>
      </c>
      <c r="I6204" s="10"/>
      <c r="J6204" s="10" t="s">
        <v>1307</v>
      </c>
      <c r="K6204" s="10" t="s">
        <v>23</v>
      </c>
      <c r="L6204">
        <v>12</v>
      </c>
    </row>
    <row r="6205" spans="1:12" x14ac:dyDescent="0.3">
      <c r="A6205" s="10" t="s">
        <v>1826</v>
      </c>
      <c r="B6205" s="10" t="s">
        <v>2818</v>
      </c>
      <c r="C6205" s="10" t="s">
        <v>3066</v>
      </c>
      <c r="D6205" s="10" t="s">
        <v>2922</v>
      </c>
      <c r="E6205" s="10" t="s">
        <v>1827</v>
      </c>
      <c r="F6205" s="10"/>
      <c r="G6205" s="10" t="s">
        <v>950</v>
      </c>
      <c r="I6205" s="10"/>
      <c r="J6205" s="10" t="s">
        <v>1307</v>
      </c>
      <c r="K6205" s="10" t="s">
        <v>24</v>
      </c>
      <c r="L6205">
        <v>5</v>
      </c>
    </row>
    <row r="6206" spans="1:12" x14ac:dyDescent="0.3">
      <c r="A6206" s="10" t="s">
        <v>1826</v>
      </c>
      <c r="B6206" s="10" t="s">
        <v>2818</v>
      </c>
      <c r="C6206" s="10" t="s">
        <v>3066</v>
      </c>
      <c r="D6206" s="10" t="s">
        <v>2922</v>
      </c>
      <c r="E6206" s="10" t="s">
        <v>1827</v>
      </c>
      <c r="F6206" s="10"/>
      <c r="G6206" s="10" t="s">
        <v>950</v>
      </c>
      <c r="I6206" s="10"/>
      <c r="J6206" s="10" t="s">
        <v>1307</v>
      </c>
      <c r="K6206" s="10" t="s">
        <v>25</v>
      </c>
      <c r="L6206">
        <v>6</v>
      </c>
    </row>
    <row r="6207" spans="1:12" x14ac:dyDescent="0.3">
      <c r="A6207" s="10" t="s">
        <v>1826</v>
      </c>
      <c r="B6207" s="10" t="s">
        <v>2818</v>
      </c>
      <c r="C6207" s="10" t="s">
        <v>3066</v>
      </c>
      <c r="D6207" s="10" t="s">
        <v>2922</v>
      </c>
      <c r="E6207" s="10" t="s">
        <v>1827</v>
      </c>
      <c r="F6207" s="10"/>
      <c r="G6207" s="10" t="s">
        <v>950</v>
      </c>
      <c r="I6207" s="10"/>
      <c r="J6207" s="10" t="s">
        <v>1307</v>
      </c>
      <c r="K6207" s="10" t="s">
        <v>26</v>
      </c>
      <c r="L6207">
        <v>23</v>
      </c>
    </row>
    <row r="6208" spans="1:12" x14ac:dyDescent="0.3">
      <c r="A6208" s="10" t="s">
        <v>1826</v>
      </c>
      <c r="B6208" s="10" t="s">
        <v>2818</v>
      </c>
      <c r="C6208" s="10" t="s">
        <v>3066</v>
      </c>
      <c r="D6208" s="10" t="s">
        <v>2922</v>
      </c>
      <c r="E6208" s="10" t="s">
        <v>1827</v>
      </c>
      <c r="F6208" s="10"/>
      <c r="G6208" s="10" t="s">
        <v>950</v>
      </c>
      <c r="I6208" s="10"/>
      <c r="J6208" s="10" t="s">
        <v>1307</v>
      </c>
      <c r="K6208" s="10" t="s">
        <v>27</v>
      </c>
      <c r="L6208">
        <v>13</v>
      </c>
    </row>
    <row r="6209" spans="1:12" x14ac:dyDescent="0.3">
      <c r="A6209" s="10" t="s">
        <v>1826</v>
      </c>
      <c r="B6209" s="10" t="s">
        <v>2818</v>
      </c>
      <c r="C6209" s="10" t="s">
        <v>3066</v>
      </c>
      <c r="D6209" s="10" t="s">
        <v>2922</v>
      </c>
      <c r="E6209" s="10" t="s">
        <v>1827</v>
      </c>
      <c r="F6209" s="10"/>
      <c r="G6209" s="10" t="s">
        <v>950</v>
      </c>
      <c r="I6209" s="10"/>
      <c r="J6209" s="10" t="s">
        <v>1307</v>
      </c>
      <c r="K6209" s="10" t="s">
        <v>28</v>
      </c>
      <c r="L6209">
        <v>15</v>
      </c>
    </row>
    <row r="6210" spans="1:12" x14ac:dyDescent="0.3">
      <c r="A6210" s="10" t="s">
        <v>1828</v>
      </c>
      <c r="B6210" s="10" t="s">
        <v>2818</v>
      </c>
      <c r="C6210" s="10" t="s">
        <v>3066</v>
      </c>
      <c r="D6210" s="10" t="s">
        <v>3083</v>
      </c>
      <c r="E6210" s="10" t="s">
        <v>1829</v>
      </c>
      <c r="F6210" s="10"/>
      <c r="G6210" s="10" t="s">
        <v>950</v>
      </c>
      <c r="I6210" s="10"/>
      <c r="J6210" s="10" t="s">
        <v>1307</v>
      </c>
      <c r="K6210" s="10" t="s">
        <v>22</v>
      </c>
      <c r="L6210">
        <v>965</v>
      </c>
    </row>
    <row r="6211" spans="1:12" x14ac:dyDescent="0.3">
      <c r="A6211" s="10" t="s">
        <v>1828</v>
      </c>
      <c r="B6211" s="10" t="s">
        <v>2818</v>
      </c>
      <c r="C6211" s="10" t="s">
        <v>3066</v>
      </c>
      <c r="D6211" s="10" t="s">
        <v>3083</v>
      </c>
      <c r="E6211" s="10" t="s">
        <v>1829</v>
      </c>
      <c r="F6211" s="10"/>
      <c r="G6211" s="10" t="s">
        <v>950</v>
      </c>
      <c r="I6211" s="10"/>
      <c r="J6211" s="10" t="s">
        <v>1307</v>
      </c>
      <c r="K6211" s="10" t="s">
        <v>23</v>
      </c>
      <c r="L6211">
        <v>954</v>
      </c>
    </row>
    <row r="6212" spans="1:12" x14ac:dyDescent="0.3">
      <c r="A6212" s="10" t="s">
        <v>1828</v>
      </c>
      <c r="B6212" s="10" t="s">
        <v>2818</v>
      </c>
      <c r="C6212" s="10" t="s">
        <v>3066</v>
      </c>
      <c r="D6212" s="10" t="s">
        <v>3083</v>
      </c>
      <c r="E6212" s="10" t="s">
        <v>1829</v>
      </c>
      <c r="F6212" s="10"/>
      <c r="G6212" s="10" t="s">
        <v>950</v>
      </c>
      <c r="I6212" s="10"/>
      <c r="J6212" s="10" t="s">
        <v>1307</v>
      </c>
      <c r="K6212" s="10" t="s">
        <v>24</v>
      </c>
      <c r="L6212">
        <v>967</v>
      </c>
    </row>
    <row r="6213" spans="1:12" x14ac:dyDescent="0.3">
      <c r="A6213" s="10" t="s">
        <v>1828</v>
      </c>
      <c r="B6213" s="10" t="s">
        <v>2818</v>
      </c>
      <c r="C6213" s="10" t="s">
        <v>3066</v>
      </c>
      <c r="D6213" s="10" t="s">
        <v>3083</v>
      </c>
      <c r="E6213" s="10" t="s">
        <v>1829</v>
      </c>
      <c r="F6213" s="10"/>
      <c r="G6213" s="10" t="s">
        <v>950</v>
      </c>
      <c r="I6213" s="10"/>
      <c r="J6213" s="10" t="s">
        <v>1307</v>
      </c>
      <c r="K6213" s="10" t="s">
        <v>25</v>
      </c>
      <c r="L6213">
        <v>532</v>
      </c>
    </row>
    <row r="6214" spans="1:12" x14ac:dyDescent="0.3">
      <c r="A6214" s="10" t="s">
        <v>1828</v>
      </c>
      <c r="B6214" s="10" t="s">
        <v>2818</v>
      </c>
      <c r="C6214" s="10" t="s">
        <v>3066</v>
      </c>
      <c r="D6214" s="10" t="s">
        <v>3083</v>
      </c>
      <c r="E6214" s="10" t="s">
        <v>1829</v>
      </c>
      <c r="F6214" s="10"/>
      <c r="G6214" s="10" t="s">
        <v>950</v>
      </c>
      <c r="I6214" s="10"/>
      <c r="J6214" s="10" t="s">
        <v>1307</v>
      </c>
      <c r="K6214" s="10" t="s">
        <v>26</v>
      </c>
      <c r="L6214">
        <v>271</v>
      </c>
    </row>
    <row r="6215" spans="1:12" x14ac:dyDescent="0.3">
      <c r="A6215" s="10" t="s">
        <v>1828</v>
      </c>
      <c r="B6215" s="10" t="s">
        <v>2818</v>
      </c>
      <c r="C6215" s="10" t="s">
        <v>3066</v>
      </c>
      <c r="D6215" s="10" t="s">
        <v>3083</v>
      </c>
      <c r="E6215" s="10" t="s">
        <v>1829</v>
      </c>
      <c r="F6215" s="10"/>
      <c r="G6215" s="10" t="s">
        <v>950</v>
      </c>
      <c r="I6215" s="10"/>
      <c r="J6215" s="10" t="s">
        <v>1307</v>
      </c>
      <c r="K6215" s="10" t="s">
        <v>27</v>
      </c>
      <c r="L6215">
        <v>136</v>
      </c>
    </row>
    <row r="6216" spans="1:12" x14ac:dyDescent="0.3">
      <c r="A6216" s="10" t="s">
        <v>1828</v>
      </c>
      <c r="B6216" s="10" t="s">
        <v>2818</v>
      </c>
      <c r="C6216" s="10" t="s">
        <v>3066</v>
      </c>
      <c r="D6216" s="10" t="s">
        <v>3083</v>
      </c>
      <c r="E6216" s="10" t="s">
        <v>1829</v>
      </c>
      <c r="F6216" s="10"/>
      <c r="G6216" s="10" t="s">
        <v>950</v>
      </c>
      <c r="I6216" s="10"/>
      <c r="J6216" s="10" t="s">
        <v>1307</v>
      </c>
      <c r="K6216" s="10" t="s">
        <v>28</v>
      </c>
      <c r="L6216">
        <v>41</v>
      </c>
    </row>
    <row r="6217" spans="1:12" x14ac:dyDescent="0.3">
      <c r="A6217" s="10" t="s">
        <v>1830</v>
      </c>
      <c r="B6217" s="10" t="s">
        <v>2818</v>
      </c>
      <c r="C6217" s="10" t="s">
        <v>3066</v>
      </c>
      <c r="D6217" s="10" t="s">
        <v>3069</v>
      </c>
      <c r="E6217" s="10" t="s">
        <v>1831</v>
      </c>
      <c r="F6217" s="10"/>
      <c r="G6217" s="10" t="s">
        <v>950</v>
      </c>
      <c r="I6217" s="10"/>
      <c r="J6217" s="10" t="s">
        <v>1307</v>
      </c>
      <c r="K6217" s="10" t="s">
        <v>22</v>
      </c>
      <c r="L6217">
        <v>0</v>
      </c>
    </row>
    <row r="6218" spans="1:12" x14ac:dyDescent="0.3">
      <c r="A6218" s="10" t="s">
        <v>1830</v>
      </c>
      <c r="B6218" s="10" t="s">
        <v>2818</v>
      </c>
      <c r="C6218" s="10" t="s">
        <v>3066</v>
      </c>
      <c r="D6218" s="10" t="s">
        <v>3069</v>
      </c>
      <c r="E6218" s="10" t="s">
        <v>1831</v>
      </c>
      <c r="F6218" s="10"/>
      <c r="G6218" s="10" t="s">
        <v>950</v>
      </c>
      <c r="I6218" s="10"/>
      <c r="J6218" s="10" t="s">
        <v>1307</v>
      </c>
      <c r="K6218" s="10" t="s">
        <v>23</v>
      </c>
      <c r="L6218">
        <v>1</v>
      </c>
    </row>
    <row r="6219" spans="1:12" x14ac:dyDescent="0.3">
      <c r="A6219" s="10" t="s">
        <v>1830</v>
      </c>
      <c r="B6219" s="10" t="s">
        <v>2818</v>
      </c>
      <c r="C6219" s="10" t="s">
        <v>3066</v>
      </c>
      <c r="D6219" s="10" t="s">
        <v>3069</v>
      </c>
      <c r="E6219" s="10" t="s">
        <v>1831</v>
      </c>
      <c r="F6219" s="10"/>
      <c r="G6219" s="10" t="s">
        <v>950</v>
      </c>
      <c r="I6219" s="10"/>
      <c r="J6219" s="10" t="s">
        <v>1307</v>
      </c>
      <c r="K6219" s="10" t="s">
        <v>24</v>
      </c>
      <c r="L6219">
        <v>1</v>
      </c>
    </row>
    <row r="6220" spans="1:12" x14ac:dyDescent="0.3">
      <c r="A6220" s="10" t="s">
        <v>1830</v>
      </c>
      <c r="B6220" s="10" t="s">
        <v>2818</v>
      </c>
      <c r="C6220" s="10" t="s">
        <v>3066</v>
      </c>
      <c r="D6220" s="10" t="s">
        <v>3069</v>
      </c>
      <c r="E6220" s="10" t="s">
        <v>1831</v>
      </c>
      <c r="F6220" s="10"/>
      <c r="G6220" s="10" t="s">
        <v>950</v>
      </c>
      <c r="I6220" s="10"/>
      <c r="J6220" s="10" t="s">
        <v>1307</v>
      </c>
      <c r="K6220" s="10" t="s">
        <v>25</v>
      </c>
      <c r="L6220">
        <v>10</v>
      </c>
    </row>
    <row r="6221" spans="1:12" x14ac:dyDescent="0.3">
      <c r="A6221" s="10" t="s">
        <v>1830</v>
      </c>
      <c r="B6221" s="10" t="s">
        <v>2818</v>
      </c>
      <c r="C6221" s="10" t="s">
        <v>3066</v>
      </c>
      <c r="D6221" s="10" t="s">
        <v>3069</v>
      </c>
      <c r="E6221" s="10" t="s">
        <v>1831</v>
      </c>
      <c r="F6221" s="10"/>
      <c r="G6221" s="10" t="s">
        <v>950</v>
      </c>
      <c r="I6221" s="10"/>
      <c r="J6221" s="10" t="s">
        <v>1307</v>
      </c>
      <c r="K6221" s="10" t="s">
        <v>26</v>
      </c>
      <c r="L6221">
        <v>13</v>
      </c>
    </row>
    <row r="6222" spans="1:12" x14ac:dyDescent="0.3">
      <c r="A6222" s="10" t="s">
        <v>1830</v>
      </c>
      <c r="B6222" s="10" t="s">
        <v>2818</v>
      </c>
      <c r="C6222" s="10" t="s">
        <v>3066</v>
      </c>
      <c r="D6222" s="10" t="s">
        <v>3069</v>
      </c>
      <c r="E6222" s="10" t="s">
        <v>1831</v>
      </c>
      <c r="F6222" s="10"/>
      <c r="G6222" s="10" t="s">
        <v>950</v>
      </c>
      <c r="I6222" s="10"/>
      <c r="J6222" s="10" t="s">
        <v>1307</v>
      </c>
      <c r="K6222" s="10" t="s">
        <v>27</v>
      </c>
      <c r="L6222">
        <v>6</v>
      </c>
    </row>
    <row r="6223" spans="1:12" x14ac:dyDescent="0.3">
      <c r="A6223" s="10" t="s">
        <v>1830</v>
      </c>
      <c r="B6223" s="10" t="s">
        <v>2818</v>
      </c>
      <c r="C6223" s="10" t="s">
        <v>3066</v>
      </c>
      <c r="D6223" s="10" t="s">
        <v>3069</v>
      </c>
      <c r="E6223" s="10" t="s">
        <v>1831</v>
      </c>
      <c r="F6223" s="10"/>
      <c r="G6223" s="10" t="s">
        <v>950</v>
      </c>
      <c r="I6223" s="10"/>
      <c r="J6223" s="10" t="s">
        <v>1307</v>
      </c>
      <c r="K6223" s="10" t="s">
        <v>28</v>
      </c>
      <c r="L6223">
        <v>9</v>
      </c>
    </row>
    <row r="6224" spans="1:12" x14ac:dyDescent="0.3">
      <c r="A6224" s="10" t="s">
        <v>1832</v>
      </c>
      <c r="B6224" s="10" t="s">
        <v>2818</v>
      </c>
      <c r="C6224" s="10" t="s">
        <v>3066</v>
      </c>
      <c r="D6224" s="10" t="s">
        <v>3075</v>
      </c>
      <c r="E6224" s="10" t="s">
        <v>1833</v>
      </c>
      <c r="F6224" s="10"/>
      <c r="G6224" s="10" t="s">
        <v>950</v>
      </c>
      <c r="I6224" s="10"/>
      <c r="J6224" s="10" t="s">
        <v>1307</v>
      </c>
      <c r="K6224" s="10" t="s">
        <v>22</v>
      </c>
      <c r="L6224">
        <v>0</v>
      </c>
    </row>
    <row r="6225" spans="1:12" x14ac:dyDescent="0.3">
      <c r="A6225" s="10" t="s">
        <v>1832</v>
      </c>
      <c r="B6225" s="10" t="s">
        <v>2818</v>
      </c>
      <c r="C6225" s="10" t="s">
        <v>3066</v>
      </c>
      <c r="D6225" s="10" t="s">
        <v>3075</v>
      </c>
      <c r="E6225" s="10" t="s">
        <v>1833</v>
      </c>
      <c r="F6225" s="10"/>
      <c r="G6225" s="10" t="s">
        <v>950</v>
      </c>
      <c r="I6225" s="10"/>
      <c r="J6225" s="10" t="s">
        <v>1307</v>
      </c>
      <c r="K6225" s="10" t="s">
        <v>23</v>
      </c>
      <c r="L6225">
        <v>0</v>
      </c>
    </row>
    <row r="6226" spans="1:12" x14ac:dyDescent="0.3">
      <c r="A6226" s="10" t="s">
        <v>1832</v>
      </c>
      <c r="B6226" s="10" t="s">
        <v>2818</v>
      </c>
      <c r="C6226" s="10" t="s">
        <v>3066</v>
      </c>
      <c r="D6226" s="10" t="s">
        <v>3075</v>
      </c>
      <c r="E6226" s="10" t="s">
        <v>1833</v>
      </c>
      <c r="F6226" s="10"/>
      <c r="G6226" s="10" t="s">
        <v>950</v>
      </c>
      <c r="I6226" s="10"/>
      <c r="J6226" s="10" t="s">
        <v>1307</v>
      </c>
      <c r="K6226" s="10" t="s">
        <v>24</v>
      </c>
      <c r="L6226">
        <v>0</v>
      </c>
    </row>
    <row r="6227" spans="1:12" x14ac:dyDescent="0.3">
      <c r="A6227" s="10" t="s">
        <v>1832</v>
      </c>
      <c r="B6227" s="10" t="s">
        <v>2818</v>
      </c>
      <c r="C6227" s="10" t="s">
        <v>3066</v>
      </c>
      <c r="D6227" s="10" t="s">
        <v>3075</v>
      </c>
      <c r="E6227" s="10" t="s">
        <v>1833</v>
      </c>
      <c r="F6227" s="10"/>
      <c r="G6227" s="10" t="s">
        <v>950</v>
      </c>
      <c r="I6227" s="10"/>
      <c r="J6227" s="10" t="s">
        <v>1307</v>
      </c>
      <c r="K6227" s="10" t="s">
        <v>25</v>
      </c>
      <c r="L6227">
        <v>0</v>
      </c>
    </row>
    <row r="6228" spans="1:12" x14ac:dyDescent="0.3">
      <c r="A6228" s="10" t="s">
        <v>1832</v>
      </c>
      <c r="B6228" s="10" t="s">
        <v>2818</v>
      </c>
      <c r="C6228" s="10" t="s">
        <v>3066</v>
      </c>
      <c r="D6228" s="10" t="s">
        <v>3075</v>
      </c>
      <c r="E6228" s="10" t="s">
        <v>1833</v>
      </c>
      <c r="F6228" s="10"/>
      <c r="G6228" s="10" t="s">
        <v>950</v>
      </c>
      <c r="I6228" s="10"/>
      <c r="J6228" s="10" t="s">
        <v>1307</v>
      </c>
      <c r="K6228" s="10" t="s">
        <v>26</v>
      </c>
      <c r="L6228">
        <v>0</v>
      </c>
    </row>
    <row r="6229" spans="1:12" x14ac:dyDescent="0.3">
      <c r="A6229" s="10" t="s">
        <v>1832</v>
      </c>
      <c r="B6229" s="10" t="s">
        <v>2818</v>
      </c>
      <c r="C6229" s="10" t="s">
        <v>3066</v>
      </c>
      <c r="D6229" s="10" t="s">
        <v>3075</v>
      </c>
      <c r="E6229" s="10" t="s">
        <v>1833</v>
      </c>
      <c r="F6229" s="10"/>
      <c r="G6229" s="10" t="s">
        <v>950</v>
      </c>
      <c r="I6229" s="10"/>
      <c r="J6229" s="10" t="s">
        <v>1307</v>
      </c>
      <c r="K6229" s="10" t="s">
        <v>27</v>
      </c>
      <c r="L6229">
        <v>0</v>
      </c>
    </row>
    <row r="6230" spans="1:12" x14ac:dyDescent="0.3">
      <c r="A6230" s="10" t="s">
        <v>1832</v>
      </c>
      <c r="B6230" s="10" t="s">
        <v>2818</v>
      </c>
      <c r="C6230" s="10" t="s">
        <v>3066</v>
      </c>
      <c r="D6230" s="10" t="s">
        <v>3075</v>
      </c>
      <c r="E6230" s="10" t="s">
        <v>1833</v>
      </c>
      <c r="F6230" s="10"/>
      <c r="G6230" s="10" t="s">
        <v>950</v>
      </c>
      <c r="I6230" s="10"/>
      <c r="J6230" s="10" t="s">
        <v>1307</v>
      </c>
      <c r="K6230" s="10" t="s">
        <v>28</v>
      </c>
      <c r="L6230">
        <v>2</v>
      </c>
    </row>
    <row r="6231" spans="1:12" x14ac:dyDescent="0.3">
      <c r="A6231" s="10" t="s">
        <v>1834</v>
      </c>
      <c r="B6231" s="10" t="s">
        <v>2818</v>
      </c>
      <c r="C6231" s="10" t="s">
        <v>3066</v>
      </c>
      <c r="D6231" s="10" t="s">
        <v>3088</v>
      </c>
      <c r="E6231" s="10" t="s">
        <v>1835</v>
      </c>
      <c r="F6231" s="10"/>
      <c r="G6231" s="10" t="s">
        <v>950</v>
      </c>
      <c r="I6231" s="10"/>
      <c r="J6231" s="10" t="s">
        <v>1307</v>
      </c>
      <c r="K6231" s="10" t="s">
        <v>22</v>
      </c>
      <c r="L6231">
        <v>0</v>
      </c>
    </row>
    <row r="6232" spans="1:12" x14ac:dyDescent="0.3">
      <c r="A6232" s="10" t="s">
        <v>1834</v>
      </c>
      <c r="B6232" s="10" t="s">
        <v>2818</v>
      </c>
      <c r="C6232" s="10" t="s">
        <v>3066</v>
      </c>
      <c r="D6232" s="10" t="s">
        <v>3088</v>
      </c>
      <c r="E6232" s="10" t="s">
        <v>1835</v>
      </c>
      <c r="F6232" s="10"/>
      <c r="G6232" s="10" t="s">
        <v>950</v>
      </c>
      <c r="I6232" s="10"/>
      <c r="J6232" s="10" t="s">
        <v>1307</v>
      </c>
      <c r="K6232" s="10" t="s">
        <v>23</v>
      </c>
      <c r="L6232">
        <v>0</v>
      </c>
    </row>
    <row r="6233" spans="1:12" x14ac:dyDescent="0.3">
      <c r="A6233" s="10" t="s">
        <v>1834</v>
      </c>
      <c r="B6233" s="10" t="s">
        <v>2818</v>
      </c>
      <c r="C6233" s="10" t="s">
        <v>3066</v>
      </c>
      <c r="D6233" s="10" t="s">
        <v>3088</v>
      </c>
      <c r="E6233" s="10" t="s">
        <v>1835</v>
      </c>
      <c r="F6233" s="10"/>
      <c r="G6233" s="10" t="s">
        <v>950</v>
      </c>
      <c r="I6233" s="10"/>
      <c r="J6233" s="10" t="s">
        <v>1307</v>
      </c>
      <c r="K6233" s="10" t="s">
        <v>24</v>
      </c>
      <c r="L6233">
        <v>0</v>
      </c>
    </row>
    <row r="6234" spans="1:12" x14ac:dyDescent="0.3">
      <c r="A6234" s="10" t="s">
        <v>1834</v>
      </c>
      <c r="B6234" s="10" t="s">
        <v>2818</v>
      </c>
      <c r="C6234" s="10" t="s">
        <v>3066</v>
      </c>
      <c r="D6234" s="10" t="s">
        <v>3088</v>
      </c>
      <c r="E6234" s="10" t="s">
        <v>1835</v>
      </c>
      <c r="F6234" s="10"/>
      <c r="G6234" s="10" t="s">
        <v>950</v>
      </c>
      <c r="I6234" s="10"/>
      <c r="J6234" s="10" t="s">
        <v>1307</v>
      </c>
      <c r="K6234" s="10" t="s">
        <v>25</v>
      </c>
      <c r="L6234">
        <v>1</v>
      </c>
    </row>
    <row r="6235" spans="1:12" x14ac:dyDescent="0.3">
      <c r="A6235" s="10" t="s">
        <v>1834</v>
      </c>
      <c r="B6235" s="10" t="s">
        <v>2818</v>
      </c>
      <c r="C6235" s="10" t="s">
        <v>3066</v>
      </c>
      <c r="D6235" s="10" t="s">
        <v>3088</v>
      </c>
      <c r="E6235" s="10" t="s">
        <v>1835</v>
      </c>
      <c r="F6235" s="10"/>
      <c r="G6235" s="10" t="s">
        <v>950</v>
      </c>
      <c r="I6235" s="10"/>
      <c r="J6235" s="10" t="s">
        <v>1307</v>
      </c>
      <c r="K6235" s="10" t="s">
        <v>26</v>
      </c>
      <c r="L6235">
        <v>0</v>
      </c>
    </row>
    <row r="6236" spans="1:12" x14ac:dyDescent="0.3">
      <c r="A6236" s="10" t="s">
        <v>1834</v>
      </c>
      <c r="B6236" s="10" t="s">
        <v>2818</v>
      </c>
      <c r="C6236" s="10" t="s">
        <v>3066</v>
      </c>
      <c r="D6236" s="10" t="s">
        <v>3088</v>
      </c>
      <c r="E6236" s="10" t="s">
        <v>1835</v>
      </c>
      <c r="F6236" s="10"/>
      <c r="G6236" s="10" t="s">
        <v>950</v>
      </c>
      <c r="I6236" s="10"/>
      <c r="J6236" s="10" t="s">
        <v>1307</v>
      </c>
      <c r="K6236" s="10" t="s">
        <v>27</v>
      </c>
      <c r="L6236">
        <v>0</v>
      </c>
    </row>
    <row r="6237" spans="1:12" x14ac:dyDescent="0.3">
      <c r="A6237" s="10" t="s">
        <v>1834</v>
      </c>
      <c r="B6237" s="10" t="s">
        <v>2818</v>
      </c>
      <c r="C6237" s="10" t="s">
        <v>3066</v>
      </c>
      <c r="D6237" s="10" t="s">
        <v>3088</v>
      </c>
      <c r="E6237" s="10" t="s">
        <v>1835</v>
      </c>
      <c r="F6237" s="10"/>
      <c r="G6237" s="10" t="s">
        <v>950</v>
      </c>
      <c r="I6237" s="10"/>
      <c r="J6237" s="10" t="s">
        <v>1307</v>
      </c>
      <c r="K6237" s="10" t="s">
        <v>28</v>
      </c>
      <c r="L6237">
        <v>0</v>
      </c>
    </row>
    <row r="6238" spans="1:12" x14ac:dyDescent="0.3">
      <c r="A6238" s="10" t="s">
        <v>1836</v>
      </c>
      <c r="B6238" s="10" t="s">
        <v>2818</v>
      </c>
      <c r="C6238" s="10" t="s">
        <v>3066</v>
      </c>
      <c r="D6238" s="10" t="s">
        <v>3091</v>
      </c>
      <c r="E6238" s="10" t="s">
        <v>1837</v>
      </c>
      <c r="F6238" s="10"/>
      <c r="G6238" s="10" t="s">
        <v>950</v>
      </c>
      <c r="I6238" s="10"/>
      <c r="J6238" s="10" t="s">
        <v>1307</v>
      </c>
      <c r="K6238" s="10" t="s">
        <v>22</v>
      </c>
      <c r="L6238">
        <v>16</v>
      </c>
    </row>
    <row r="6239" spans="1:12" x14ac:dyDescent="0.3">
      <c r="A6239" s="10" t="s">
        <v>1836</v>
      </c>
      <c r="B6239" s="10" t="s">
        <v>2818</v>
      </c>
      <c r="C6239" s="10" t="s">
        <v>3066</v>
      </c>
      <c r="D6239" s="10" t="s">
        <v>3091</v>
      </c>
      <c r="E6239" s="10" t="s">
        <v>1837</v>
      </c>
      <c r="F6239" s="10"/>
      <c r="G6239" s="10" t="s">
        <v>950</v>
      </c>
      <c r="I6239" s="10"/>
      <c r="J6239" s="10" t="s">
        <v>1307</v>
      </c>
      <c r="K6239" s="10" t="s">
        <v>23</v>
      </c>
      <c r="L6239">
        <v>5</v>
      </c>
    </row>
    <row r="6240" spans="1:12" x14ac:dyDescent="0.3">
      <c r="A6240" s="10" t="s">
        <v>1836</v>
      </c>
      <c r="B6240" s="10" t="s">
        <v>2818</v>
      </c>
      <c r="C6240" s="10" t="s">
        <v>3066</v>
      </c>
      <c r="D6240" s="10" t="s">
        <v>3091</v>
      </c>
      <c r="E6240" s="10" t="s">
        <v>1837</v>
      </c>
      <c r="F6240" s="10"/>
      <c r="G6240" s="10" t="s">
        <v>950</v>
      </c>
      <c r="I6240" s="10"/>
      <c r="J6240" s="10" t="s">
        <v>1307</v>
      </c>
      <c r="K6240" s="10" t="s">
        <v>24</v>
      </c>
      <c r="L6240">
        <v>2</v>
      </c>
    </row>
    <row r="6241" spans="1:12" x14ac:dyDescent="0.3">
      <c r="A6241" s="10" t="s">
        <v>1836</v>
      </c>
      <c r="B6241" s="10" t="s">
        <v>2818</v>
      </c>
      <c r="C6241" s="10" t="s">
        <v>3066</v>
      </c>
      <c r="D6241" s="10" t="s">
        <v>3091</v>
      </c>
      <c r="E6241" s="10" t="s">
        <v>1837</v>
      </c>
      <c r="F6241" s="10"/>
      <c r="G6241" s="10" t="s">
        <v>950</v>
      </c>
      <c r="I6241" s="10"/>
      <c r="J6241" s="10" t="s">
        <v>1307</v>
      </c>
      <c r="K6241" s="10" t="s">
        <v>25</v>
      </c>
      <c r="L6241">
        <v>16</v>
      </c>
    </row>
    <row r="6242" spans="1:12" x14ac:dyDescent="0.3">
      <c r="A6242" s="10" t="s">
        <v>1836</v>
      </c>
      <c r="B6242" s="10" t="s">
        <v>2818</v>
      </c>
      <c r="C6242" s="10" t="s">
        <v>3066</v>
      </c>
      <c r="D6242" s="10" t="s">
        <v>3091</v>
      </c>
      <c r="E6242" s="10" t="s">
        <v>1837</v>
      </c>
      <c r="F6242" s="10"/>
      <c r="G6242" s="10" t="s">
        <v>950</v>
      </c>
      <c r="I6242" s="10"/>
      <c r="J6242" s="10" t="s">
        <v>1307</v>
      </c>
      <c r="K6242" s="10" t="s">
        <v>26</v>
      </c>
      <c r="L6242">
        <v>27</v>
      </c>
    </row>
    <row r="6243" spans="1:12" x14ac:dyDescent="0.3">
      <c r="A6243" s="10" t="s">
        <v>1836</v>
      </c>
      <c r="B6243" s="10" t="s">
        <v>2818</v>
      </c>
      <c r="C6243" s="10" t="s">
        <v>3066</v>
      </c>
      <c r="D6243" s="10" t="s">
        <v>3091</v>
      </c>
      <c r="E6243" s="10" t="s">
        <v>1837</v>
      </c>
      <c r="F6243" s="10"/>
      <c r="G6243" s="10" t="s">
        <v>950</v>
      </c>
      <c r="I6243" s="10"/>
      <c r="J6243" s="10" t="s">
        <v>1307</v>
      </c>
      <c r="K6243" s="10" t="s">
        <v>27</v>
      </c>
      <c r="L6243">
        <v>9</v>
      </c>
    </row>
    <row r="6244" spans="1:12" x14ac:dyDescent="0.3">
      <c r="A6244" s="10" t="s">
        <v>1836</v>
      </c>
      <c r="B6244" s="10" t="s">
        <v>2818</v>
      </c>
      <c r="C6244" s="10" t="s">
        <v>3066</v>
      </c>
      <c r="D6244" s="10" t="s">
        <v>3091</v>
      </c>
      <c r="E6244" s="10" t="s">
        <v>1837</v>
      </c>
      <c r="F6244" s="10"/>
      <c r="G6244" s="10" t="s">
        <v>950</v>
      </c>
      <c r="I6244" s="10"/>
      <c r="J6244" s="10" t="s">
        <v>1307</v>
      </c>
      <c r="K6244" s="10" t="s">
        <v>28</v>
      </c>
      <c r="L6244">
        <v>2</v>
      </c>
    </row>
    <row r="6245" spans="1:12" x14ac:dyDescent="0.3">
      <c r="A6245" s="10" t="s">
        <v>1838</v>
      </c>
      <c r="B6245" s="10" t="s">
        <v>2818</v>
      </c>
      <c r="C6245" s="10" t="s">
        <v>3066</v>
      </c>
      <c r="D6245" s="10" t="s">
        <v>3092</v>
      </c>
      <c r="E6245" s="10" t="s">
        <v>1839</v>
      </c>
      <c r="F6245" s="10"/>
      <c r="G6245" s="10" t="s">
        <v>950</v>
      </c>
      <c r="I6245" s="10"/>
      <c r="J6245" s="10" t="s">
        <v>1307</v>
      </c>
      <c r="K6245" s="10" t="s">
        <v>22</v>
      </c>
      <c r="L6245">
        <v>3</v>
      </c>
    </row>
    <row r="6246" spans="1:12" x14ac:dyDescent="0.3">
      <c r="A6246" s="10" t="s">
        <v>1838</v>
      </c>
      <c r="B6246" s="10" t="s">
        <v>2818</v>
      </c>
      <c r="C6246" s="10" t="s">
        <v>3066</v>
      </c>
      <c r="D6246" s="10" t="s">
        <v>3092</v>
      </c>
      <c r="E6246" s="10" t="s">
        <v>1839</v>
      </c>
      <c r="F6246" s="10"/>
      <c r="G6246" s="10" t="s">
        <v>950</v>
      </c>
      <c r="I6246" s="10"/>
      <c r="J6246" s="10" t="s">
        <v>1307</v>
      </c>
      <c r="K6246" s="10" t="s">
        <v>23</v>
      </c>
      <c r="L6246">
        <v>3</v>
      </c>
    </row>
    <row r="6247" spans="1:12" x14ac:dyDescent="0.3">
      <c r="A6247" s="10" t="s">
        <v>1838</v>
      </c>
      <c r="B6247" s="10" t="s">
        <v>2818</v>
      </c>
      <c r="C6247" s="10" t="s">
        <v>3066</v>
      </c>
      <c r="D6247" s="10" t="s">
        <v>3092</v>
      </c>
      <c r="E6247" s="10" t="s">
        <v>1839</v>
      </c>
      <c r="F6247" s="10"/>
      <c r="G6247" s="10" t="s">
        <v>950</v>
      </c>
      <c r="I6247" s="10"/>
      <c r="J6247" s="10" t="s">
        <v>1307</v>
      </c>
      <c r="K6247" s="10" t="s">
        <v>24</v>
      </c>
      <c r="L6247">
        <v>7</v>
      </c>
    </row>
    <row r="6248" spans="1:12" x14ac:dyDescent="0.3">
      <c r="A6248" s="10" t="s">
        <v>1838</v>
      </c>
      <c r="B6248" s="10" t="s">
        <v>2818</v>
      </c>
      <c r="C6248" s="10" t="s">
        <v>3066</v>
      </c>
      <c r="D6248" s="10" t="s">
        <v>3092</v>
      </c>
      <c r="E6248" s="10" t="s">
        <v>1839</v>
      </c>
      <c r="F6248" s="10"/>
      <c r="G6248" s="10" t="s">
        <v>950</v>
      </c>
      <c r="I6248" s="10"/>
      <c r="J6248" s="10" t="s">
        <v>1307</v>
      </c>
      <c r="K6248" s="10" t="s">
        <v>25</v>
      </c>
      <c r="L6248">
        <v>6</v>
      </c>
    </row>
    <row r="6249" spans="1:12" x14ac:dyDescent="0.3">
      <c r="A6249" s="10" t="s">
        <v>1838</v>
      </c>
      <c r="B6249" s="10" t="s">
        <v>2818</v>
      </c>
      <c r="C6249" s="10" t="s">
        <v>3066</v>
      </c>
      <c r="D6249" s="10" t="s">
        <v>3092</v>
      </c>
      <c r="E6249" s="10" t="s">
        <v>1839</v>
      </c>
      <c r="F6249" s="10"/>
      <c r="G6249" s="10" t="s">
        <v>950</v>
      </c>
      <c r="I6249" s="10"/>
      <c r="J6249" s="10" t="s">
        <v>1307</v>
      </c>
      <c r="K6249" s="10" t="s">
        <v>26</v>
      </c>
      <c r="L6249">
        <v>3</v>
      </c>
    </row>
    <row r="6250" spans="1:12" x14ac:dyDescent="0.3">
      <c r="A6250" s="10" t="s">
        <v>1838</v>
      </c>
      <c r="B6250" s="10" t="s">
        <v>2818</v>
      </c>
      <c r="C6250" s="10" t="s">
        <v>3066</v>
      </c>
      <c r="D6250" s="10" t="s">
        <v>3092</v>
      </c>
      <c r="E6250" s="10" t="s">
        <v>1839</v>
      </c>
      <c r="F6250" s="10"/>
      <c r="G6250" s="10" t="s">
        <v>950</v>
      </c>
      <c r="I6250" s="10"/>
      <c r="J6250" s="10" t="s">
        <v>1307</v>
      </c>
      <c r="K6250" s="10" t="s">
        <v>27</v>
      </c>
      <c r="L6250">
        <v>6</v>
      </c>
    </row>
    <row r="6251" spans="1:12" x14ac:dyDescent="0.3">
      <c r="A6251" s="10" t="s">
        <v>1838</v>
      </c>
      <c r="B6251" s="10" t="s">
        <v>2818</v>
      </c>
      <c r="C6251" s="10" t="s">
        <v>3066</v>
      </c>
      <c r="D6251" s="10" t="s">
        <v>3092</v>
      </c>
      <c r="E6251" s="10" t="s">
        <v>1839</v>
      </c>
      <c r="F6251" s="10"/>
      <c r="G6251" s="10" t="s">
        <v>950</v>
      </c>
      <c r="I6251" s="10"/>
      <c r="J6251" s="10" t="s">
        <v>1307</v>
      </c>
      <c r="K6251" s="10" t="s">
        <v>28</v>
      </c>
      <c r="L6251">
        <v>7</v>
      </c>
    </row>
    <row r="6252" spans="1:12" x14ac:dyDescent="0.3">
      <c r="A6252" s="10" t="s">
        <v>1840</v>
      </c>
      <c r="B6252" s="10" t="s">
        <v>2818</v>
      </c>
      <c r="C6252" s="10" t="s">
        <v>3066</v>
      </c>
      <c r="D6252" s="10" t="s">
        <v>2922</v>
      </c>
      <c r="E6252" s="10" t="s">
        <v>1841</v>
      </c>
      <c r="F6252" s="10"/>
      <c r="G6252" s="10" t="s">
        <v>950</v>
      </c>
      <c r="I6252" s="10"/>
      <c r="J6252" s="10" t="s">
        <v>1307</v>
      </c>
      <c r="K6252" s="10" t="s">
        <v>22</v>
      </c>
      <c r="L6252">
        <v>20</v>
      </c>
    </row>
    <row r="6253" spans="1:12" x14ac:dyDescent="0.3">
      <c r="A6253" s="10" t="s">
        <v>1840</v>
      </c>
      <c r="B6253" s="10" t="s">
        <v>2818</v>
      </c>
      <c r="C6253" s="10" t="s">
        <v>3066</v>
      </c>
      <c r="D6253" s="10" t="s">
        <v>2922</v>
      </c>
      <c r="E6253" s="10" t="s">
        <v>1841</v>
      </c>
      <c r="F6253" s="10"/>
      <c r="G6253" s="10" t="s">
        <v>950</v>
      </c>
      <c r="I6253" s="10"/>
      <c r="J6253" s="10" t="s">
        <v>1307</v>
      </c>
      <c r="K6253" s="10" t="s">
        <v>23</v>
      </c>
      <c r="L6253">
        <v>21</v>
      </c>
    </row>
    <row r="6254" spans="1:12" x14ac:dyDescent="0.3">
      <c r="A6254" s="10" t="s">
        <v>1840</v>
      </c>
      <c r="B6254" s="10" t="s">
        <v>2818</v>
      </c>
      <c r="C6254" s="10" t="s">
        <v>3066</v>
      </c>
      <c r="D6254" s="10" t="s">
        <v>2922</v>
      </c>
      <c r="E6254" s="10" t="s">
        <v>1841</v>
      </c>
      <c r="F6254" s="10"/>
      <c r="G6254" s="10" t="s">
        <v>950</v>
      </c>
      <c r="I6254" s="10"/>
      <c r="J6254" s="10" t="s">
        <v>1307</v>
      </c>
      <c r="K6254" s="10" t="s">
        <v>24</v>
      </c>
      <c r="L6254">
        <v>19</v>
      </c>
    </row>
    <row r="6255" spans="1:12" x14ac:dyDescent="0.3">
      <c r="A6255" s="10" t="s">
        <v>1840</v>
      </c>
      <c r="B6255" s="10" t="s">
        <v>2818</v>
      </c>
      <c r="C6255" s="10" t="s">
        <v>3066</v>
      </c>
      <c r="D6255" s="10" t="s">
        <v>2922</v>
      </c>
      <c r="E6255" s="10" t="s">
        <v>1841</v>
      </c>
      <c r="F6255" s="10"/>
      <c r="G6255" s="10" t="s">
        <v>950</v>
      </c>
      <c r="I6255" s="10"/>
      <c r="J6255" s="10" t="s">
        <v>1307</v>
      </c>
      <c r="K6255" s="10" t="s">
        <v>25</v>
      </c>
      <c r="L6255">
        <v>17</v>
      </c>
    </row>
    <row r="6256" spans="1:12" x14ac:dyDescent="0.3">
      <c r="A6256" s="10" t="s">
        <v>1840</v>
      </c>
      <c r="B6256" s="10" t="s">
        <v>2818</v>
      </c>
      <c r="C6256" s="10" t="s">
        <v>3066</v>
      </c>
      <c r="D6256" s="10" t="s">
        <v>2922</v>
      </c>
      <c r="E6256" s="10" t="s">
        <v>1841</v>
      </c>
      <c r="F6256" s="10"/>
      <c r="G6256" s="10" t="s">
        <v>950</v>
      </c>
      <c r="I6256" s="10"/>
      <c r="J6256" s="10" t="s">
        <v>1307</v>
      </c>
      <c r="K6256" s="10" t="s">
        <v>26</v>
      </c>
      <c r="L6256">
        <v>22</v>
      </c>
    </row>
    <row r="6257" spans="1:12" x14ac:dyDescent="0.3">
      <c r="A6257" s="10" t="s">
        <v>1840</v>
      </c>
      <c r="B6257" s="10" t="s">
        <v>2818</v>
      </c>
      <c r="C6257" s="10" t="s">
        <v>3066</v>
      </c>
      <c r="D6257" s="10" t="s">
        <v>2922</v>
      </c>
      <c r="E6257" s="10" t="s">
        <v>1841</v>
      </c>
      <c r="F6257" s="10"/>
      <c r="G6257" s="10" t="s">
        <v>950</v>
      </c>
      <c r="I6257" s="10"/>
      <c r="J6257" s="10" t="s">
        <v>1307</v>
      </c>
      <c r="K6257" s="10" t="s">
        <v>27</v>
      </c>
      <c r="L6257">
        <v>18</v>
      </c>
    </row>
    <row r="6258" spans="1:12" x14ac:dyDescent="0.3">
      <c r="A6258" s="10" t="s">
        <v>1840</v>
      </c>
      <c r="B6258" s="10" t="s">
        <v>2818</v>
      </c>
      <c r="C6258" s="10" t="s">
        <v>3066</v>
      </c>
      <c r="D6258" s="10" t="s">
        <v>2922</v>
      </c>
      <c r="E6258" s="10" t="s">
        <v>1841</v>
      </c>
      <c r="F6258" s="10"/>
      <c r="G6258" s="10" t="s">
        <v>950</v>
      </c>
      <c r="I6258" s="10"/>
      <c r="J6258" s="10" t="s">
        <v>1307</v>
      </c>
      <c r="K6258" s="10" t="s">
        <v>28</v>
      </c>
      <c r="L6258">
        <v>34</v>
      </c>
    </row>
    <row r="6259" spans="1:12" x14ac:dyDescent="0.3">
      <c r="A6259" s="10" t="s">
        <v>1842</v>
      </c>
      <c r="B6259" s="10" t="s">
        <v>2818</v>
      </c>
      <c r="C6259" s="10" t="s">
        <v>3066</v>
      </c>
      <c r="D6259" s="10" t="s">
        <v>3072</v>
      </c>
      <c r="E6259" s="10" t="s">
        <v>1843</v>
      </c>
      <c r="F6259" s="10"/>
      <c r="G6259" s="10" t="s">
        <v>950</v>
      </c>
      <c r="I6259" s="10"/>
      <c r="J6259" s="10" t="s">
        <v>1307</v>
      </c>
      <c r="K6259" s="10" t="s">
        <v>22</v>
      </c>
      <c r="L6259">
        <v>10</v>
      </c>
    </row>
    <row r="6260" spans="1:12" x14ac:dyDescent="0.3">
      <c r="A6260" s="10" t="s">
        <v>1842</v>
      </c>
      <c r="B6260" s="10" t="s">
        <v>2818</v>
      </c>
      <c r="C6260" s="10" t="s">
        <v>3066</v>
      </c>
      <c r="D6260" s="10" t="s">
        <v>3072</v>
      </c>
      <c r="E6260" s="10" t="s">
        <v>1843</v>
      </c>
      <c r="F6260" s="10"/>
      <c r="G6260" s="10" t="s">
        <v>950</v>
      </c>
      <c r="I6260" s="10"/>
      <c r="J6260" s="10" t="s">
        <v>1307</v>
      </c>
      <c r="K6260" s="10" t="s">
        <v>23</v>
      </c>
      <c r="L6260">
        <v>19</v>
      </c>
    </row>
    <row r="6261" spans="1:12" x14ac:dyDescent="0.3">
      <c r="A6261" s="10" t="s">
        <v>1842</v>
      </c>
      <c r="B6261" s="10" t="s">
        <v>2818</v>
      </c>
      <c r="C6261" s="10" t="s">
        <v>3066</v>
      </c>
      <c r="D6261" s="10" t="s">
        <v>3072</v>
      </c>
      <c r="E6261" s="10" t="s">
        <v>1843</v>
      </c>
      <c r="F6261" s="10"/>
      <c r="G6261" s="10" t="s">
        <v>950</v>
      </c>
      <c r="I6261" s="10"/>
      <c r="J6261" s="10" t="s">
        <v>1307</v>
      </c>
      <c r="K6261" s="10" t="s">
        <v>24</v>
      </c>
      <c r="L6261">
        <v>18</v>
      </c>
    </row>
    <row r="6262" spans="1:12" x14ac:dyDescent="0.3">
      <c r="A6262" s="10" t="s">
        <v>1842</v>
      </c>
      <c r="B6262" s="10" t="s">
        <v>2818</v>
      </c>
      <c r="C6262" s="10" t="s">
        <v>3066</v>
      </c>
      <c r="D6262" s="10" t="s">
        <v>3072</v>
      </c>
      <c r="E6262" s="10" t="s">
        <v>1843</v>
      </c>
      <c r="F6262" s="10"/>
      <c r="G6262" s="10" t="s">
        <v>950</v>
      </c>
      <c r="I6262" s="10"/>
      <c r="J6262" s="10" t="s">
        <v>1307</v>
      </c>
      <c r="K6262" s="10" t="s">
        <v>25</v>
      </c>
      <c r="L6262">
        <v>23</v>
      </c>
    </row>
    <row r="6263" spans="1:12" x14ac:dyDescent="0.3">
      <c r="A6263" s="10" t="s">
        <v>1842</v>
      </c>
      <c r="B6263" s="10" t="s">
        <v>2818</v>
      </c>
      <c r="C6263" s="10" t="s">
        <v>3066</v>
      </c>
      <c r="D6263" s="10" t="s">
        <v>3072</v>
      </c>
      <c r="E6263" s="10" t="s">
        <v>1843</v>
      </c>
      <c r="F6263" s="10"/>
      <c r="G6263" s="10" t="s">
        <v>950</v>
      </c>
      <c r="I6263" s="10"/>
      <c r="J6263" s="10" t="s">
        <v>1307</v>
      </c>
      <c r="K6263" s="10" t="s">
        <v>26</v>
      </c>
      <c r="L6263">
        <v>5</v>
      </c>
    </row>
    <row r="6264" spans="1:12" x14ac:dyDescent="0.3">
      <c r="A6264" s="10" t="s">
        <v>1842</v>
      </c>
      <c r="B6264" s="10" t="s">
        <v>2818</v>
      </c>
      <c r="C6264" s="10" t="s">
        <v>3066</v>
      </c>
      <c r="D6264" s="10" t="s">
        <v>3072</v>
      </c>
      <c r="E6264" s="10" t="s">
        <v>1843</v>
      </c>
      <c r="F6264" s="10"/>
      <c r="G6264" s="10" t="s">
        <v>950</v>
      </c>
      <c r="I6264" s="10"/>
      <c r="J6264" s="10" t="s">
        <v>1307</v>
      </c>
      <c r="K6264" s="10" t="s">
        <v>27</v>
      </c>
      <c r="L6264">
        <v>2</v>
      </c>
    </row>
    <row r="6265" spans="1:12" x14ac:dyDescent="0.3">
      <c r="A6265" s="10" t="s">
        <v>1842</v>
      </c>
      <c r="B6265" s="10" t="s">
        <v>2818</v>
      </c>
      <c r="C6265" s="10" t="s">
        <v>3066</v>
      </c>
      <c r="D6265" s="10" t="s">
        <v>3072</v>
      </c>
      <c r="E6265" s="10" t="s">
        <v>1843</v>
      </c>
      <c r="F6265" s="10"/>
      <c r="G6265" s="10" t="s">
        <v>950</v>
      </c>
      <c r="I6265" s="10"/>
      <c r="J6265" s="10" t="s">
        <v>1307</v>
      </c>
      <c r="K6265" s="10" t="s">
        <v>28</v>
      </c>
      <c r="L6265">
        <v>11</v>
      </c>
    </row>
    <row r="6266" spans="1:12" x14ac:dyDescent="0.3">
      <c r="A6266" s="10" t="s">
        <v>1844</v>
      </c>
      <c r="B6266" s="10" t="s">
        <v>2818</v>
      </c>
      <c r="C6266" s="10" t="s">
        <v>3066</v>
      </c>
      <c r="D6266" s="10" t="s">
        <v>3085</v>
      </c>
      <c r="E6266" s="10" t="s">
        <v>1845</v>
      </c>
      <c r="F6266" s="10"/>
      <c r="G6266" s="10" t="s">
        <v>950</v>
      </c>
      <c r="I6266" s="10"/>
      <c r="J6266" s="10" t="s">
        <v>1307</v>
      </c>
      <c r="K6266" s="10" t="s">
        <v>22</v>
      </c>
      <c r="L6266">
        <v>0</v>
      </c>
    </row>
    <row r="6267" spans="1:12" x14ac:dyDescent="0.3">
      <c r="A6267" s="10" t="s">
        <v>1844</v>
      </c>
      <c r="B6267" s="10" t="s">
        <v>2818</v>
      </c>
      <c r="C6267" s="10" t="s">
        <v>3066</v>
      </c>
      <c r="D6267" s="10" t="s">
        <v>3085</v>
      </c>
      <c r="E6267" s="10" t="s">
        <v>1845</v>
      </c>
      <c r="F6267" s="10"/>
      <c r="G6267" s="10" t="s">
        <v>950</v>
      </c>
      <c r="I6267" s="10"/>
      <c r="J6267" s="10" t="s">
        <v>1307</v>
      </c>
      <c r="K6267" s="10" t="s">
        <v>23</v>
      </c>
      <c r="L6267">
        <v>0</v>
      </c>
    </row>
    <row r="6268" spans="1:12" x14ac:dyDescent="0.3">
      <c r="A6268" s="10" t="s">
        <v>1844</v>
      </c>
      <c r="B6268" s="10" t="s">
        <v>2818</v>
      </c>
      <c r="C6268" s="10" t="s">
        <v>3066</v>
      </c>
      <c r="D6268" s="10" t="s">
        <v>3085</v>
      </c>
      <c r="E6268" s="10" t="s">
        <v>1845</v>
      </c>
      <c r="F6268" s="10"/>
      <c r="G6268" s="10" t="s">
        <v>950</v>
      </c>
      <c r="I6268" s="10"/>
      <c r="J6268" s="10" t="s">
        <v>1307</v>
      </c>
      <c r="K6268" s="10" t="s">
        <v>24</v>
      </c>
      <c r="L6268">
        <v>0</v>
      </c>
    </row>
    <row r="6269" spans="1:12" x14ac:dyDescent="0.3">
      <c r="A6269" s="10" t="s">
        <v>1844</v>
      </c>
      <c r="B6269" s="10" t="s">
        <v>2818</v>
      </c>
      <c r="C6269" s="10" t="s">
        <v>3066</v>
      </c>
      <c r="D6269" s="10" t="s">
        <v>3085</v>
      </c>
      <c r="E6269" s="10" t="s">
        <v>1845</v>
      </c>
      <c r="F6269" s="10"/>
      <c r="G6269" s="10" t="s">
        <v>950</v>
      </c>
      <c r="I6269" s="10"/>
      <c r="J6269" s="10" t="s">
        <v>1307</v>
      </c>
      <c r="K6269" s="10" t="s">
        <v>25</v>
      </c>
      <c r="L6269">
        <v>1</v>
      </c>
    </row>
    <row r="6270" spans="1:12" x14ac:dyDescent="0.3">
      <c r="A6270" s="10" t="s">
        <v>1844</v>
      </c>
      <c r="B6270" s="10" t="s">
        <v>2818</v>
      </c>
      <c r="C6270" s="10" t="s">
        <v>3066</v>
      </c>
      <c r="D6270" s="10" t="s">
        <v>3085</v>
      </c>
      <c r="E6270" s="10" t="s">
        <v>1845</v>
      </c>
      <c r="F6270" s="10"/>
      <c r="G6270" s="10" t="s">
        <v>950</v>
      </c>
      <c r="I6270" s="10"/>
      <c r="J6270" s="10" t="s">
        <v>1307</v>
      </c>
      <c r="K6270" s="10" t="s">
        <v>26</v>
      </c>
      <c r="L6270">
        <v>0</v>
      </c>
    </row>
    <row r="6271" spans="1:12" x14ac:dyDescent="0.3">
      <c r="A6271" s="10" t="s">
        <v>1844</v>
      </c>
      <c r="B6271" s="10" t="s">
        <v>2818</v>
      </c>
      <c r="C6271" s="10" t="s">
        <v>3066</v>
      </c>
      <c r="D6271" s="10" t="s">
        <v>3085</v>
      </c>
      <c r="E6271" s="10" t="s">
        <v>1845</v>
      </c>
      <c r="F6271" s="10"/>
      <c r="G6271" s="10" t="s">
        <v>950</v>
      </c>
      <c r="I6271" s="10"/>
      <c r="J6271" s="10" t="s">
        <v>1307</v>
      </c>
      <c r="K6271" s="10" t="s">
        <v>27</v>
      </c>
      <c r="L6271">
        <v>2</v>
      </c>
    </row>
    <row r="6272" spans="1:12" x14ac:dyDescent="0.3">
      <c r="A6272" s="10" t="s">
        <v>1844</v>
      </c>
      <c r="B6272" s="10" t="s">
        <v>2818</v>
      </c>
      <c r="C6272" s="10" t="s">
        <v>3066</v>
      </c>
      <c r="D6272" s="10" t="s">
        <v>3085</v>
      </c>
      <c r="E6272" s="10" t="s">
        <v>1845</v>
      </c>
      <c r="F6272" s="10"/>
      <c r="G6272" s="10" t="s">
        <v>950</v>
      </c>
      <c r="I6272" s="10"/>
      <c r="J6272" s="10" t="s">
        <v>1307</v>
      </c>
      <c r="K6272" s="10" t="s">
        <v>28</v>
      </c>
      <c r="L6272">
        <v>15</v>
      </c>
    </row>
    <row r="6273" spans="1:12" x14ac:dyDescent="0.3">
      <c r="A6273" s="10" t="s">
        <v>1846</v>
      </c>
      <c r="B6273" s="10" t="s">
        <v>2818</v>
      </c>
      <c r="C6273" s="10" t="s">
        <v>3066</v>
      </c>
      <c r="D6273" s="10" t="s">
        <v>3081</v>
      </c>
      <c r="E6273" s="10" t="s">
        <v>1847</v>
      </c>
      <c r="F6273" s="10"/>
      <c r="G6273" s="10" t="s">
        <v>950</v>
      </c>
      <c r="I6273" s="10"/>
      <c r="J6273" s="10" t="s">
        <v>1307</v>
      </c>
      <c r="K6273" s="10" t="s">
        <v>22</v>
      </c>
      <c r="L6273">
        <v>412</v>
      </c>
    </row>
    <row r="6274" spans="1:12" x14ac:dyDescent="0.3">
      <c r="A6274" s="10" t="s">
        <v>1846</v>
      </c>
      <c r="B6274" s="10" t="s">
        <v>2818</v>
      </c>
      <c r="C6274" s="10" t="s">
        <v>3066</v>
      </c>
      <c r="D6274" s="10" t="s">
        <v>3081</v>
      </c>
      <c r="E6274" s="10" t="s">
        <v>1847</v>
      </c>
      <c r="F6274" s="10"/>
      <c r="G6274" s="10" t="s">
        <v>950</v>
      </c>
      <c r="I6274" s="10"/>
      <c r="J6274" s="10" t="s">
        <v>1307</v>
      </c>
      <c r="K6274" s="10" t="s">
        <v>23</v>
      </c>
      <c r="L6274">
        <v>390</v>
      </c>
    </row>
    <row r="6275" spans="1:12" x14ac:dyDescent="0.3">
      <c r="A6275" s="10" t="s">
        <v>1846</v>
      </c>
      <c r="B6275" s="10" t="s">
        <v>2818</v>
      </c>
      <c r="C6275" s="10" t="s">
        <v>3066</v>
      </c>
      <c r="D6275" s="10" t="s">
        <v>3081</v>
      </c>
      <c r="E6275" s="10" t="s">
        <v>1847</v>
      </c>
      <c r="F6275" s="10"/>
      <c r="G6275" s="10" t="s">
        <v>950</v>
      </c>
      <c r="I6275" s="10"/>
      <c r="J6275" s="10" t="s">
        <v>1307</v>
      </c>
      <c r="K6275" s="10" t="s">
        <v>24</v>
      </c>
      <c r="L6275">
        <v>434</v>
      </c>
    </row>
    <row r="6276" spans="1:12" x14ac:dyDescent="0.3">
      <c r="A6276" s="10" t="s">
        <v>1846</v>
      </c>
      <c r="B6276" s="10" t="s">
        <v>2818</v>
      </c>
      <c r="C6276" s="10" t="s">
        <v>3066</v>
      </c>
      <c r="D6276" s="10" t="s">
        <v>3081</v>
      </c>
      <c r="E6276" s="10" t="s">
        <v>1847</v>
      </c>
      <c r="F6276" s="10"/>
      <c r="G6276" s="10" t="s">
        <v>950</v>
      </c>
      <c r="I6276" s="10"/>
      <c r="J6276" s="10" t="s">
        <v>1307</v>
      </c>
      <c r="K6276" s="10" t="s">
        <v>25</v>
      </c>
      <c r="L6276">
        <v>444</v>
      </c>
    </row>
    <row r="6277" spans="1:12" x14ac:dyDescent="0.3">
      <c r="A6277" s="10" t="s">
        <v>1846</v>
      </c>
      <c r="B6277" s="10" t="s">
        <v>2818</v>
      </c>
      <c r="C6277" s="10" t="s">
        <v>3066</v>
      </c>
      <c r="D6277" s="10" t="s">
        <v>3081</v>
      </c>
      <c r="E6277" s="10" t="s">
        <v>1847</v>
      </c>
      <c r="F6277" s="10"/>
      <c r="G6277" s="10" t="s">
        <v>950</v>
      </c>
      <c r="I6277" s="10"/>
      <c r="J6277" s="10" t="s">
        <v>1307</v>
      </c>
      <c r="K6277" s="10" t="s">
        <v>26</v>
      </c>
      <c r="L6277">
        <v>403</v>
      </c>
    </row>
    <row r="6278" spans="1:12" x14ac:dyDescent="0.3">
      <c r="A6278" s="10" t="s">
        <v>1846</v>
      </c>
      <c r="B6278" s="10" t="s">
        <v>2818</v>
      </c>
      <c r="C6278" s="10" t="s">
        <v>3066</v>
      </c>
      <c r="D6278" s="10" t="s">
        <v>3081</v>
      </c>
      <c r="E6278" s="10" t="s">
        <v>1847</v>
      </c>
      <c r="F6278" s="10"/>
      <c r="G6278" s="10" t="s">
        <v>950</v>
      </c>
      <c r="I6278" s="10"/>
      <c r="J6278" s="10" t="s">
        <v>1307</v>
      </c>
      <c r="K6278" s="10" t="s">
        <v>27</v>
      </c>
      <c r="L6278">
        <v>473</v>
      </c>
    </row>
    <row r="6279" spans="1:12" x14ac:dyDescent="0.3">
      <c r="A6279" s="10" t="s">
        <v>1846</v>
      </c>
      <c r="B6279" s="10" t="s">
        <v>2818</v>
      </c>
      <c r="C6279" s="10" t="s">
        <v>3066</v>
      </c>
      <c r="D6279" s="10" t="s">
        <v>3081</v>
      </c>
      <c r="E6279" s="10" t="s">
        <v>1847</v>
      </c>
      <c r="F6279" s="10"/>
      <c r="G6279" s="10" t="s">
        <v>950</v>
      </c>
      <c r="I6279" s="10"/>
      <c r="J6279" s="10" t="s">
        <v>1307</v>
      </c>
      <c r="K6279" s="10" t="s">
        <v>28</v>
      </c>
      <c r="L6279">
        <v>592</v>
      </c>
    </row>
    <row r="6280" spans="1:12" x14ac:dyDescent="0.3">
      <c r="A6280" s="10" t="s">
        <v>1848</v>
      </c>
      <c r="B6280" s="10" t="s">
        <v>2818</v>
      </c>
      <c r="C6280" s="10" t="s">
        <v>3066</v>
      </c>
      <c r="D6280" s="10" t="s">
        <v>3081</v>
      </c>
      <c r="E6280" s="10" t="s">
        <v>1849</v>
      </c>
      <c r="F6280" s="10"/>
      <c r="G6280" s="10" t="s">
        <v>950</v>
      </c>
      <c r="I6280" s="10"/>
      <c r="J6280" s="10" t="s">
        <v>1307</v>
      </c>
      <c r="K6280" s="10" t="s">
        <v>22</v>
      </c>
      <c r="L6280">
        <v>188</v>
      </c>
    </row>
    <row r="6281" spans="1:12" x14ac:dyDescent="0.3">
      <c r="A6281" s="10" t="s">
        <v>1848</v>
      </c>
      <c r="B6281" s="10" t="s">
        <v>2818</v>
      </c>
      <c r="C6281" s="10" t="s">
        <v>3066</v>
      </c>
      <c r="D6281" s="10" t="s">
        <v>3081</v>
      </c>
      <c r="E6281" s="10" t="s">
        <v>1849</v>
      </c>
      <c r="F6281" s="10"/>
      <c r="G6281" s="10" t="s">
        <v>950</v>
      </c>
      <c r="I6281" s="10"/>
      <c r="J6281" s="10" t="s">
        <v>1307</v>
      </c>
      <c r="K6281" s="10" t="s">
        <v>23</v>
      </c>
      <c r="L6281">
        <v>164</v>
      </c>
    </row>
    <row r="6282" spans="1:12" x14ac:dyDescent="0.3">
      <c r="A6282" s="10" t="s">
        <v>1848</v>
      </c>
      <c r="B6282" s="10" t="s">
        <v>2818</v>
      </c>
      <c r="C6282" s="10" t="s">
        <v>3066</v>
      </c>
      <c r="D6282" s="10" t="s">
        <v>3081</v>
      </c>
      <c r="E6282" s="10" t="s">
        <v>1849</v>
      </c>
      <c r="F6282" s="10"/>
      <c r="G6282" s="10" t="s">
        <v>950</v>
      </c>
      <c r="I6282" s="10"/>
      <c r="J6282" s="10" t="s">
        <v>1307</v>
      </c>
      <c r="K6282" s="10" t="s">
        <v>24</v>
      </c>
      <c r="L6282">
        <v>201</v>
      </c>
    </row>
    <row r="6283" spans="1:12" x14ac:dyDescent="0.3">
      <c r="A6283" s="10" t="s">
        <v>1848</v>
      </c>
      <c r="B6283" s="10" t="s">
        <v>2818</v>
      </c>
      <c r="C6283" s="10" t="s">
        <v>3066</v>
      </c>
      <c r="D6283" s="10" t="s">
        <v>3081</v>
      </c>
      <c r="E6283" s="10" t="s">
        <v>1849</v>
      </c>
      <c r="F6283" s="10"/>
      <c r="G6283" s="10" t="s">
        <v>950</v>
      </c>
      <c r="I6283" s="10"/>
      <c r="J6283" s="10" t="s">
        <v>1307</v>
      </c>
      <c r="K6283" s="10" t="s">
        <v>25</v>
      </c>
      <c r="L6283">
        <v>244</v>
      </c>
    </row>
    <row r="6284" spans="1:12" x14ac:dyDescent="0.3">
      <c r="A6284" s="10" t="s">
        <v>1848</v>
      </c>
      <c r="B6284" s="10" t="s">
        <v>2818</v>
      </c>
      <c r="C6284" s="10" t="s">
        <v>3066</v>
      </c>
      <c r="D6284" s="10" t="s">
        <v>3081</v>
      </c>
      <c r="E6284" s="10" t="s">
        <v>1849</v>
      </c>
      <c r="F6284" s="10"/>
      <c r="G6284" s="10" t="s">
        <v>950</v>
      </c>
      <c r="I6284" s="10"/>
      <c r="J6284" s="10" t="s">
        <v>1307</v>
      </c>
      <c r="K6284" s="10" t="s">
        <v>26</v>
      </c>
      <c r="L6284">
        <v>296</v>
      </c>
    </row>
    <row r="6285" spans="1:12" x14ac:dyDescent="0.3">
      <c r="A6285" s="10" t="s">
        <v>1848</v>
      </c>
      <c r="B6285" s="10" t="s">
        <v>2818</v>
      </c>
      <c r="C6285" s="10" t="s">
        <v>3066</v>
      </c>
      <c r="D6285" s="10" t="s">
        <v>3081</v>
      </c>
      <c r="E6285" s="10" t="s">
        <v>1849</v>
      </c>
      <c r="F6285" s="10"/>
      <c r="G6285" s="10" t="s">
        <v>950</v>
      </c>
      <c r="I6285" s="10"/>
      <c r="J6285" s="10" t="s">
        <v>1307</v>
      </c>
      <c r="K6285" s="10" t="s">
        <v>27</v>
      </c>
      <c r="L6285">
        <v>344</v>
      </c>
    </row>
    <row r="6286" spans="1:12" x14ac:dyDescent="0.3">
      <c r="A6286" s="10" t="s">
        <v>1848</v>
      </c>
      <c r="B6286" s="10" t="s">
        <v>2818</v>
      </c>
      <c r="C6286" s="10" t="s">
        <v>3066</v>
      </c>
      <c r="D6286" s="10" t="s">
        <v>3081</v>
      </c>
      <c r="E6286" s="10" t="s">
        <v>1849</v>
      </c>
      <c r="F6286" s="10"/>
      <c r="G6286" s="10" t="s">
        <v>950</v>
      </c>
      <c r="I6286" s="10"/>
      <c r="J6286" s="10" t="s">
        <v>1307</v>
      </c>
      <c r="K6286" s="10" t="s">
        <v>28</v>
      </c>
      <c r="L6286">
        <v>460</v>
      </c>
    </row>
    <row r="6287" spans="1:12" x14ac:dyDescent="0.3">
      <c r="A6287" s="10" t="s">
        <v>1850</v>
      </c>
      <c r="B6287" s="10" t="s">
        <v>2818</v>
      </c>
      <c r="C6287" s="10" t="s">
        <v>3066</v>
      </c>
      <c r="D6287" s="10" t="s">
        <v>3072</v>
      </c>
      <c r="E6287" s="10" t="s">
        <v>1851</v>
      </c>
      <c r="F6287" s="10"/>
      <c r="G6287" s="10" t="s">
        <v>950</v>
      </c>
      <c r="I6287" s="10"/>
      <c r="J6287" s="10" t="s">
        <v>1307</v>
      </c>
      <c r="K6287" s="10" t="s">
        <v>22</v>
      </c>
      <c r="L6287">
        <v>14</v>
      </c>
    </row>
    <row r="6288" spans="1:12" x14ac:dyDescent="0.3">
      <c r="A6288" s="10" t="s">
        <v>1850</v>
      </c>
      <c r="B6288" s="10" t="s">
        <v>2818</v>
      </c>
      <c r="C6288" s="10" t="s">
        <v>3066</v>
      </c>
      <c r="D6288" s="10" t="s">
        <v>3072</v>
      </c>
      <c r="E6288" s="10" t="s">
        <v>1851</v>
      </c>
      <c r="F6288" s="10"/>
      <c r="G6288" s="10" t="s">
        <v>950</v>
      </c>
      <c r="I6288" s="10"/>
      <c r="J6288" s="10" t="s">
        <v>1307</v>
      </c>
      <c r="K6288" s="10" t="s">
        <v>23</v>
      </c>
      <c r="L6288">
        <v>2</v>
      </c>
    </row>
    <row r="6289" spans="1:12" x14ac:dyDescent="0.3">
      <c r="A6289" s="10" t="s">
        <v>1850</v>
      </c>
      <c r="B6289" s="10" t="s">
        <v>2818</v>
      </c>
      <c r="C6289" s="10" t="s">
        <v>3066</v>
      </c>
      <c r="D6289" s="10" t="s">
        <v>3072</v>
      </c>
      <c r="E6289" s="10" t="s">
        <v>1851</v>
      </c>
      <c r="F6289" s="10"/>
      <c r="G6289" s="10" t="s">
        <v>950</v>
      </c>
      <c r="I6289" s="10"/>
      <c r="J6289" s="10" t="s">
        <v>1307</v>
      </c>
      <c r="K6289" s="10" t="s">
        <v>24</v>
      </c>
      <c r="L6289">
        <v>7</v>
      </c>
    </row>
    <row r="6290" spans="1:12" x14ac:dyDescent="0.3">
      <c r="A6290" s="10" t="s">
        <v>1850</v>
      </c>
      <c r="B6290" s="10" t="s">
        <v>2818</v>
      </c>
      <c r="C6290" s="10" t="s">
        <v>3066</v>
      </c>
      <c r="D6290" s="10" t="s">
        <v>3072</v>
      </c>
      <c r="E6290" s="10" t="s">
        <v>1851</v>
      </c>
      <c r="F6290" s="10"/>
      <c r="G6290" s="10" t="s">
        <v>950</v>
      </c>
      <c r="I6290" s="10"/>
      <c r="J6290" s="10" t="s">
        <v>1307</v>
      </c>
      <c r="K6290" s="10" t="s">
        <v>25</v>
      </c>
      <c r="L6290">
        <v>13</v>
      </c>
    </row>
    <row r="6291" spans="1:12" x14ac:dyDescent="0.3">
      <c r="A6291" s="10" t="s">
        <v>1850</v>
      </c>
      <c r="B6291" s="10" t="s">
        <v>2818</v>
      </c>
      <c r="C6291" s="10" t="s">
        <v>3066</v>
      </c>
      <c r="D6291" s="10" t="s">
        <v>3072</v>
      </c>
      <c r="E6291" s="10" t="s">
        <v>1851</v>
      </c>
      <c r="F6291" s="10"/>
      <c r="G6291" s="10" t="s">
        <v>950</v>
      </c>
      <c r="I6291" s="10"/>
      <c r="J6291" s="10" t="s">
        <v>1307</v>
      </c>
      <c r="K6291" s="10" t="s">
        <v>26</v>
      </c>
      <c r="L6291">
        <v>13</v>
      </c>
    </row>
    <row r="6292" spans="1:12" x14ac:dyDescent="0.3">
      <c r="A6292" s="10" t="s">
        <v>1850</v>
      </c>
      <c r="B6292" s="10" t="s">
        <v>2818</v>
      </c>
      <c r="C6292" s="10" t="s">
        <v>3066</v>
      </c>
      <c r="D6292" s="10" t="s">
        <v>3072</v>
      </c>
      <c r="E6292" s="10" t="s">
        <v>1851</v>
      </c>
      <c r="F6292" s="10"/>
      <c r="G6292" s="10" t="s">
        <v>950</v>
      </c>
      <c r="I6292" s="10"/>
      <c r="J6292" s="10" t="s">
        <v>1307</v>
      </c>
      <c r="K6292" s="10" t="s">
        <v>27</v>
      </c>
      <c r="L6292">
        <v>6</v>
      </c>
    </row>
    <row r="6293" spans="1:12" x14ac:dyDescent="0.3">
      <c r="A6293" s="10" t="s">
        <v>1850</v>
      </c>
      <c r="B6293" s="10" t="s">
        <v>2818</v>
      </c>
      <c r="C6293" s="10" t="s">
        <v>3066</v>
      </c>
      <c r="D6293" s="10" t="s">
        <v>3072</v>
      </c>
      <c r="E6293" s="10" t="s">
        <v>1851</v>
      </c>
      <c r="F6293" s="10"/>
      <c r="G6293" s="10" t="s">
        <v>950</v>
      </c>
      <c r="I6293" s="10"/>
      <c r="J6293" s="10" t="s">
        <v>1307</v>
      </c>
      <c r="K6293" s="10" t="s">
        <v>28</v>
      </c>
      <c r="L6293">
        <v>9</v>
      </c>
    </row>
    <row r="6294" spans="1:12" x14ac:dyDescent="0.3">
      <c r="A6294" s="10" t="s">
        <v>1852</v>
      </c>
      <c r="B6294" s="10" t="s">
        <v>2818</v>
      </c>
      <c r="C6294" s="10" t="s">
        <v>3066</v>
      </c>
      <c r="D6294" s="10" t="s">
        <v>3082</v>
      </c>
      <c r="E6294" s="10" t="s">
        <v>1853</v>
      </c>
      <c r="F6294" s="10"/>
      <c r="G6294" s="10" t="s">
        <v>950</v>
      </c>
      <c r="I6294" s="10"/>
      <c r="J6294" s="10" t="s">
        <v>1307</v>
      </c>
      <c r="K6294" s="10" t="s">
        <v>22</v>
      </c>
      <c r="L6294">
        <v>0</v>
      </c>
    </row>
    <row r="6295" spans="1:12" x14ac:dyDescent="0.3">
      <c r="A6295" s="10" t="s">
        <v>1852</v>
      </c>
      <c r="B6295" s="10" t="s">
        <v>2818</v>
      </c>
      <c r="C6295" s="10" t="s">
        <v>3066</v>
      </c>
      <c r="D6295" s="10" t="s">
        <v>3082</v>
      </c>
      <c r="E6295" s="10" t="s">
        <v>1853</v>
      </c>
      <c r="F6295" s="10"/>
      <c r="G6295" s="10" t="s">
        <v>950</v>
      </c>
      <c r="I6295" s="10"/>
      <c r="J6295" s="10" t="s">
        <v>1307</v>
      </c>
      <c r="K6295" s="10" t="s">
        <v>23</v>
      </c>
      <c r="L6295">
        <v>1</v>
      </c>
    </row>
    <row r="6296" spans="1:12" x14ac:dyDescent="0.3">
      <c r="A6296" s="10" t="s">
        <v>1852</v>
      </c>
      <c r="B6296" s="10" t="s">
        <v>2818</v>
      </c>
      <c r="C6296" s="10" t="s">
        <v>3066</v>
      </c>
      <c r="D6296" s="10" t="s">
        <v>3082</v>
      </c>
      <c r="E6296" s="10" t="s">
        <v>1853</v>
      </c>
      <c r="F6296" s="10"/>
      <c r="G6296" s="10" t="s">
        <v>950</v>
      </c>
      <c r="I6296" s="10"/>
      <c r="J6296" s="10" t="s">
        <v>1307</v>
      </c>
      <c r="K6296" s="10" t="s">
        <v>24</v>
      </c>
      <c r="L6296">
        <v>0</v>
      </c>
    </row>
    <row r="6297" spans="1:12" x14ac:dyDescent="0.3">
      <c r="A6297" s="10" t="s">
        <v>1852</v>
      </c>
      <c r="B6297" s="10" t="s">
        <v>2818</v>
      </c>
      <c r="C6297" s="10" t="s">
        <v>3066</v>
      </c>
      <c r="D6297" s="10" t="s">
        <v>3082</v>
      </c>
      <c r="E6297" s="10" t="s">
        <v>1853</v>
      </c>
      <c r="F6297" s="10"/>
      <c r="G6297" s="10" t="s">
        <v>950</v>
      </c>
      <c r="I6297" s="10"/>
      <c r="J6297" s="10" t="s">
        <v>1307</v>
      </c>
      <c r="K6297" s="10" t="s">
        <v>25</v>
      </c>
      <c r="L6297">
        <v>0</v>
      </c>
    </row>
    <row r="6298" spans="1:12" x14ac:dyDescent="0.3">
      <c r="A6298" s="10" t="s">
        <v>1852</v>
      </c>
      <c r="B6298" s="10" t="s">
        <v>2818</v>
      </c>
      <c r="C6298" s="10" t="s">
        <v>3066</v>
      </c>
      <c r="D6298" s="10" t="s">
        <v>3082</v>
      </c>
      <c r="E6298" s="10" t="s">
        <v>1853</v>
      </c>
      <c r="F6298" s="10"/>
      <c r="G6298" s="10" t="s">
        <v>950</v>
      </c>
      <c r="I6298" s="10"/>
      <c r="J6298" s="10" t="s">
        <v>1307</v>
      </c>
      <c r="K6298" s="10" t="s">
        <v>26</v>
      </c>
      <c r="L6298">
        <v>2</v>
      </c>
    </row>
    <row r="6299" spans="1:12" x14ac:dyDescent="0.3">
      <c r="A6299" s="10" t="s">
        <v>1852</v>
      </c>
      <c r="B6299" s="10" t="s">
        <v>2818</v>
      </c>
      <c r="C6299" s="10" t="s">
        <v>3066</v>
      </c>
      <c r="D6299" s="10" t="s">
        <v>3082</v>
      </c>
      <c r="E6299" s="10" t="s">
        <v>1853</v>
      </c>
      <c r="F6299" s="10"/>
      <c r="G6299" s="10" t="s">
        <v>950</v>
      </c>
      <c r="I6299" s="10"/>
      <c r="J6299" s="10" t="s">
        <v>1307</v>
      </c>
      <c r="K6299" s="10" t="s">
        <v>27</v>
      </c>
      <c r="L6299">
        <v>0</v>
      </c>
    </row>
    <row r="6300" spans="1:12" x14ac:dyDescent="0.3">
      <c r="A6300" s="10" t="s">
        <v>1852</v>
      </c>
      <c r="B6300" s="10" t="s">
        <v>2818</v>
      </c>
      <c r="C6300" s="10" t="s">
        <v>3066</v>
      </c>
      <c r="D6300" s="10" t="s">
        <v>3082</v>
      </c>
      <c r="E6300" s="10" t="s">
        <v>1853</v>
      </c>
      <c r="F6300" s="10"/>
      <c r="G6300" s="10" t="s">
        <v>950</v>
      </c>
      <c r="I6300" s="10"/>
      <c r="J6300" s="10" t="s">
        <v>1307</v>
      </c>
      <c r="K6300" s="10" t="s">
        <v>28</v>
      </c>
      <c r="L6300">
        <v>0</v>
      </c>
    </row>
    <row r="6301" spans="1:12" x14ac:dyDescent="0.3">
      <c r="A6301" s="10" t="s">
        <v>1854</v>
      </c>
      <c r="B6301" s="10" t="s">
        <v>2818</v>
      </c>
      <c r="C6301" s="10" t="s">
        <v>3066</v>
      </c>
      <c r="D6301" s="10" t="s">
        <v>3078</v>
      </c>
      <c r="E6301" s="10" t="s">
        <v>1855</v>
      </c>
      <c r="F6301" s="10"/>
      <c r="G6301" s="10" t="s">
        <v>950</v>
      </c>
      <c r="I6301" s="10"/>
      <c r="J6301" s="10" t="s">
        <v>1307</v>
      </c>
      <c r="K6301" s="10" t="s">
        <v>22</v>
      </c>
      <c r="L6301">
        <v>39</v>
      </c>
    </row>
    <row r="6302" spans="1:12" x14ac:dyDescent="0.3">
      <c r="A6302" s="10" t="s">
        <v>1854</v>
      </c>
      <c r="B6302" s="10" t="s">
        <v>2818</v>
      </c>
      <c r="C6302" s="10" t="s">
        <v>3066</v>
      </c>
      <c r="D6302" s="10" t="s">
        <v>3078</v>
      </c>
      <c r="E6302" s="10" t="s">
        <v>1855</v>
      </c>
      <c r="F6302" s="10"/>
      <c r="G6302" s="10" t="s">
        <v>950</v>
      </c>
      <c r="I6302" s="10"/>
      <c r="J6302" s="10" t="s">
        <v>1307</v>
      </c>
      <c r="K6302" s="10" t="s">
        <v>23</v>
      </c>
      <c r="L6302">
        <v>29</v>
      </c>
    </row>
    <row r="6303" spans="1:12" x14ac:dyDescent="0.3">
      <c r="A6303" s="10" t="s">
        <v>1854</v>
      </c>
      <c r="B6303" s="10" t="s">
        <v>2818</v>
      </c>
      <c r="C6303" s="10" t="s">
        <v>3066</v>
      </c>
      <c r="D6303" s="10" t="s">
        <v>3078</v>
      </c>
      <c r="E6303" s="10" t="s">
        <v>1855</v>
      </c>
      <c r="F6303" s="10"/>
      <c r="G6303" s="10" t="s">
        <v>950</v>
      </c>
      <c r="I6303" s="10"/>
      <c r="J6303" s="10" t="s">
        <v>1307</v>
      </c>
      <c r="K6303" s="10" t="s">
        <v>24</v>
      </c>
      <c r="L6303">
        <v>4</v>
      </c>
    </row>
    <row r="6304" spans="1:12" x14ac:dyDescent="0.3">
      <c r="A6304" s="10" t="s">
        <v>1854</v>
      </c>
      <c r="B6304" s="10" t="s">
        <v>2818</v>
      </c>
      <c r="C6304" s="10" t="s">
        <v>3066</v>
      </c>
      <c r="D6304" s="10" t="s">
        <v>3078</v>
      </c>
      <c r="E6304" s="10" t="s">
        <v>1855</v>
      </c>
      <c r="F6304" s="10"/>
      <c r="G6304" s="10" t="s">
        <v>950</v>
      </c>
      <c r="I6304" s="10"/>
      <c r="J6304" s="10" t="s">
        <v>1307</v>
      </c>
      <c r="K6304" s="10" t="s">
        <v>25</v>
      </c>
      <c r="L6304">
        <v>8</v>
      </c>
    </row>
    <row r="6305" spans="1:12" x14ac:dyDescent="0.3">
      <c r="A6305" s="10" t="s">
        <v>1854</v>
      </c>
      <c r="B6305" s="10" t="s">
        <v>2818</v>
      </c>
      <c r="C6305" s="10" t="s">
        <v>3066</v>
      </c>
      <c r="D6305" s="10" t="s">
        <v>3078</v>
      </c>
      <c r="E6305" s="10" t="s">
        <v>1855</v>
      </c>
      <c r="F6305" s="10"/>
      <c r="G6305" s="10" t="s">
        <v>950</v>
      </c>
      <c r="I6305" s="10"/>
      <c r="J6305" s="10" t="s">
        <v>1307</v>
      </c>
      <c r="K6305" s="10" t="s">
        <v>26</v>
      </c>
      <c r="L6305">
        <v>1</v>
      </c>
    </row>
    <row r="6306" spans="1:12" x14ac:dyDescent="0.3">
      <c r="A6306" s="10" t="s">
        <v>1854</v>
      </c>
      <c r="B6306" s="10" t="s">
        <v>2818</v>
      </c>
      <c r="C6306" s="10" t="s">
        <v>3066</v>
      </c>
      <c r="D6306" s="10" t="s">
        <v>3078</v>
      </c>
      <c r="E6306" s="10" t="s">
        <v>1855</v>
      </c>
      <c r="F6306" s="10"/>
      <c r="G6306" s="10" t="s">
        <v>950</v>
      </c>
      <c r="I6306" s="10"/>
      <c r="J6306" s="10" t="s">
        <v>1307</v>
      </c>
      <c r="K6306" s="10" t="s">
        <v>27</v>
      </c>
      <c r="L6306">
        <v>5</v>
      </c>
    </row>
    <row r="6307" spans="1:12" x14ac:dyDescent="0.3">
      <c r="A6307" s="10" t="s">
        <v>1854</v>
      </c>
      <c r="B6307" s="10" t="s">
        <v>2818</v>
      </c>
      <c r="C6307" s="10" t="s">
        <v>3066</v>
      </c>
      <c r="D6307" s="10" t="s">
        <v>3078</v>
      </c>
      <c r="E6307" s="10" t="s">
        <v>1855</v>
      </c>
      <c r="F6307" s="10"/>
      <c r="G6307" s="10" t="s">
        <v>950</v>
      </c>
      <c r="I6307" s="10"/>
      <c r="J6307" s="10" t="s">
        <v>1307</v>
      </c>
      <c r="K6307" s="10" t="s">
        <v>28</v>
      </c>
      <c r="L6307">
        <v>3</v>
      </c>
    </row>
    <row r="6308" spans="1:12" x14ac:dyDescent="0.3">
      <c r="A6308" s="10" t="s">
        <v>1856</v>
      </c>
      <c r="B6308" s="10" t="s">
        <v>2818</v>
      </c>
      <c r="C6308" s="10" t="s">
        <v>3066</v>
      </c>
      <c r="D6308" s="10" t="s">
        <v>3078</v>
      </c>
      <c r="E6308" s="10" t="s">
        <v>1857</v>
      </c>
      <c r="F6308" s="10"/>
      <c r="G6308" s="10" t="s">
        <v>950</v>
      </c>
      <c r="I6308" s="10"/>
      <c r="J6308" s="10" t="s">
        <v>1307</v>
      </c>
      <c r="K6308" s="10" t="s">
        <v>22</v>
      </c>
      <c r="L6308">
        <v>0</v>
      </c>
    </row>
    <row r="6309" spans="1:12" x14ac:dyDescent="0.3">
      <c r="A6309" s="10" t="s">
        <v>1856</v>
      </c>
      <c r="B6309" s="10" t="s">
        <v>2818</v>
      </c>
      <c r="C6309" s="10" t="s">
        <v>3066</v>
      </c>
      <c r="D6309" s="10" t="s">
        <v>3078</v>
      </c>
      <c r="E6309" s="10" t="s">
        <v>1857</v>
      </c>
      <c r="F6309" s="10"/>
      <c r="G6309" s="10" t="s">
        <v>950</v>
      </c>
      <c r="I6309" s="10"/>
      <c r="J6309" s="10" t="s">
        <v>1307</v>
      </c>
      <c r="K6309" s="10" t="s">
        <v>23</v>
      </c>
      <c r="L6309">
        <v>0</v>
      </c>
    </row>
    <row r="6310" spans="1:12" x14ac:dyDescent="0.3">
      <c r="A6310" s="10" t="s">
        <v>1856</v>
      </c>
      <c r="B6310" s="10" t="s">
        <v>2818</v>
      </c>
      <c r="C6310" s="10" t="s">
        <v>3066</v>
      </c>
      <c r="D6310" s="10" t="s">
        <v>3078</v>
      </c>
      <c r="E6310" s="10" t="s">
        <v>1857</v>
      </c>
      <c r="F6310" s="10"/>
      <c r="G6310" s="10" t="s">
        <v>950</v>
      </c>
      <c r="I6310" s="10"/>
      <c r="J6310" s="10" t="s">
        <v>1307</v>
      </c>
      <c r="K6310" s="10" t="s">
        <v>24</v>
      </c>
      <c r="L6310">
        <v>0</v>
      </c>
    </row>
    <row r="6311" spans="1:12" x14ac:dyDescent="0.3">
      <c r="A6311" s="10" t="s">
        <v>1856</v>
      </c>
      <c r="B6311" s="10" t="s">
        <v>2818</v>
      </c>
      <c r="C6311" s="10" t="s">
        <v>3066</v>
      </c>
      <c r="D6311" s="10" t="s">
        <v>3078</v>
      </c>
      <c r="E6311" s="10" t="s">
        <v>1857</v>
      </c>
      <c r="F6311" s="10"/>
      <c r="G6311" s="10" t="s">
        <v>950</v>
      </c>
      <c r="I6311" s="10"/>
      <c r="J6311" s="10" t="s">
        <v>1307</v>
      </c>
      <c r="K6311" s="10" t="s">
        <v>25</v>
      </c>
      <c r="L6311">
        <v>0</v>
      </c>
    </row>
    <row r="6312" spans="1:12" x14ac:dyDescent="0.3">
      <c r="A6312" s="10" t="s">
        <v>1856</v>
      </c>
      <c r="B6312" s="10" t="s">
        <v>2818</v>
      </c>
      <c r="C6312" s="10" t="s">
        <v>3066</v>
      </c>
      <c r="D6312" s="10" t="s">
        <v>3078</v>
      </c>
      <c r="E6312" s="10" t="s">
        <v>1857</v>
      </c>
      <c r="F6312" s="10"/>
      <c r="G6312" s="10" t="s">
        <v>950</v>
      </c>
      <c r="I6312" s="10"/>
      <c r="J6312" s="10" t="s">
        <v>1307</v>
      </c>
      <c r="K6312" s="10" t="s">
        <v>26</v>
      </c>
      <c r="L6312">
        <v>2</v>
      </c>
    </row>
    <row r="6313" spans="1:12" x14ac:dyDescent="0.3">
      <c r="A6313" s="10" t="s">
        <v>1856</v>
      </c>
      <c r="B6313" s="10" t="s">
        <v>2818</v>
      </c>
      <c r="C6313" s="10" t="s">
        <v>3066</v>
      </c>
      <c r="D6313" s="10" t="s">
        <v>3078</v>
      </c>
      <c r="E6313" s="10" t="s">
        <v>1857</v>
      </c>
      <c r="F6313" s="10"/>
      <c r="G6313" s="10" t="s">
        <v>950</v>
      </c>
      <c r="I6313" s="10"/>
      <c r="J6313" s="10" t="s">
        <v>1307</v>
      </c>
      <c r="K6313" s="10" t="s">
        <v>27</v>
      </c>
      <c r="L6313">
        <v>2</v>
      </c>
    </row>
    <row r="6314" spans="1:12" x14ac:dyDescent="0.3">
      <c r="A6314" s="10" t="s">
        <v>1856</v>
      </c>
      <c r="B6314" s="10" t="s">
        <v>2818</v>
      </c>
      <c r="C6314" s="10" t="s">
        <v>3066</v>
      </c>
      <c r="D6314" s="10" t="s">
        <v>3078</v>
      </c>
      <c r="E6314" s="10" t="s">
        <v>1857</v>
      </c>
      <c r="F6314" s="10"/>
      <c r="G6314" s="10" t="s">
        <v>950</v>
      </c>
      <c r="I6314" s="10"/>
      <c r="J6314" s="10" t="s">
        <v>1307</v>
      </c>
      <c r="K6314" s="10" t="s">
        <v>28</v>
      </c>
      <c r="L6314">
        <v>1</v>
      </c>
    </row>
    <row r="6315" spans="1:12" x14ac:dyDescent="0.3">
      <c r="A6315" s="10" t="s">
        <v>1858</v>
      </c>
      <c r="B6315" s="10" t="s">
        <v>2818</v>
      </c>
      <c r="C6315" s="10" t="s">
        <v>3066</v>
      </c>
      <c r="D6315" s="10" t="s">
        <v>3070</v>
      </c>
      <c r="E6315" s="10" t="s">
        <v>1859</v>
      </c>
      <c r="F6315" s="10"/>
      <c r="G6315" s="10" t="s">
        <v>950</v>
      </c>
      <c r="I6315" s="10"/>
      <c r="J6315" s="10" t="s">
        <v>1307</v>
      </c>
      <c r="K6315" s="10" t="s">
        <v>22</v>
      </c>
      <c r="L6315">
        <v>0</v>
      </c>
    </row>
    <row r="6316" spans="1:12" x14ac:dyDescent="0.3">
      <c r="A6316" s="10" t="s">
        <v>1858</v>
      </c>
      <c r="B6316" s="10" t="s">
        <v>2818</v>
      </c>
      <c r="C6316" s="10" t="s">
        <v>3066</v>
      </c>
      <c r="D6316" s="10" t="s">
        <v>3070</v>
      </c>
      <c r="E6316" s="10" t="s">
        <v>1859</v>
      </c>
      <c r="F6316" s="10"/>
      <c r="G6316" s="10" t="s">
        <v>950</v>
      </c>
      <c r="I6316" s="10"/>
      <c r="J6316" s="10" t="s">
        <v>1307</v>
      </c>
      <c r="K6316" s="10" t="s">
        <v>23</v>
      </c>
      <c r="L6316">
        <v>3</v>
      </c>
    </row>
    <row r="6317" spans="1:12" x14ac:dyDescent="0.3">
      <c r="A6317" s="10" t="s">
        <v>1858</v>
      </c>
      <c r="B6317" s="10" t="s">
        <v>2818</v>
      </c>
      <c r="C6317" s="10" t="s">
        <v>3066</v>
      </c>
      <c r="D6317" s="10" t="s">
        <v>3070</v>
      </c>
      <c r="E6317" s="10" t="s">
        <v>1859</v>
      </c>
      <c r="F6317" s="10"/>
      <c r="G6317" s="10" t="s">
        <v>950</v>
      </c>
      <c r="I6317" s="10"/>
      <c r="J6317" s="10" t="s">
        <v>1307</v>
      </c>
      <c r="K6317" s="10" t="s">
        <v>24</v>
      </c>
      <c r="L6317">
        <v>0</v>
      </c>
    </row>
    <row r="6318" spans="1:12" x14ac:dyDescent="0.3">
      <c r="A6318" s="10" t="s">
        <v>1858</v>
      </c>
      <c r="B6318" s="10" t="s">
        <v>2818</v>
      </c>
      <c r="C6318" s="10" t="s">
        <v>3066</v>
      </c>
      <c r="D6318" s="10" t="s">
        <v>3070</v>
      </c>
      <c r="E6318" s="10" t="s">
        <v>1859</v>
      </c>
      <c r="F6318" s="10"/>
      <c r="G6318" s="10" t="s">
        <v>950</v>
      </c>
      <c r="I6318" s="10"/>
      <c r="J6318" s="10" t="s">
        <v>1307</v>
      </c>
      <c r="K6318" s="10" t="s">
        <v>25</v>
      </c>
      <c r="L6318">
        <v>2</v>
      </c>
    </row>
    <row r="6319" spans="1:12" x14ac:dyDescent="0.3">
      <c r="A6319" s="10" t="s">
        <v>1858</v>
      </c>
      <c r="B6319" s="10" t="s">
        <v>2818</v>
      </c>
      <c r="C6319" s="10" t="s">
        <v>3066</v>
      </c>
      <c r="D6319" s="10" t="s">
        <v>3070</v>
      </c>
      <c r="E6319" s="10" t="s">
        <v>1859</v>
      </c>
      <c r="F6319" s="10"/>
      <c r="G6319" s="10" t="s">
        <v>950</v>
      </c>
      <c r="I6319" s="10"/>
      <c r="J6319" s="10" t="s">
        <v>1307</v>
      </c>
      <c r="K6319" s="10" t="s">
        <v>26</v>
      </c>
      <c r="L6319">
        <v>2</v>
      </c>
    </row>
    <row r="6320" spans="1:12" x14ac:dyDescent="0.3">
      <c r="A6320" s="10" t="s">
        <v>1858</v>
      </c>
      <c r="B6320" s="10" t="s">
        <v>2818</v>
      </c>
      <c r="C6320" s="10" t="s">
        <v>3066</v>
      </c>
      <c r="D6320" s="10" t="s">
        <v>3070</v>
      </c>
      <c r="E6320" s="10" t="s">
        <v>1859</v>
      </c>
      <c r="F6320" s="10"/>
      <c r="G6320" s="10" t="s">
        <v>950</v>
      </c>
      <c r="I6320" s="10"/>
      <c r="J6320" s="10" t="s">
        <v>1307</v>
      </c>
      <c r="K6320" s="10" t="s">
        <v>27</v>
      </c>
      <c r="L6320">
        <v>4</v>
      </c>
    </row>
    <row r="6321" spans="1:12" x14ac:dyDescent="0.3">
      <c r="A6321" s="10" t="s">
        <v>1858</v>
      </c>
      <c r="B6321" s="10" t="s">
        <v>2818</v>
      </c>
      <c r="C6321" s="10" t="s">
        <v>3066</v>
      </c>
      <c r="D6321" s="10" t="s">
        <v>3070</v>
      </c>
      <c r="E6321" s="10" t="s">
        <v>1859</v>
      </c>
      <c r="F6321" s="10"/>
      <c r="G6321" s="10" t="s">
        <v>950</v>
      </c>
      <c r="I6321" s="10"/>
      <c r="J6321" s="10" t="s">
        <v>1307</v>
      </c>
      <c r="K6321" s="10" t="s">
        <v>28</v>
      </c>
      <c r="L6321">
        <v>6</v>
      </c>
    </row>
    <row r="6322" spans="1:12" x14ac:dyDescent="0.3">
      <c r="A6322" s="10" t="s">
        <v>1860</v>
      </c>
      <c r="B6322" s="10" t="s">
        <v>2818</v>
      </c>
      <c r="C6322" s="10" t="s">
        <v>3066</v>
      </c>
      <c r="D6322" s="10" t="s">
        <v>3082</v>
      </c>
      <c r="E6322" s="10" t="s">
        <v>1861</v>
      </c>
      <c r="F6322" s="10"/>
      <c r="G6322" s="10" t="s">
        <v>950</v>
      </c>
      <c r="I6322" s="10"/>
      <c r="J6322" s="10" t="s">
        <v>1307</v>
      </c>
      <c r="K6322" s="10" t="s">
        <v>22</v>
      </c>
      <c r="L6322">
        <v>0</v>
      </c>
    </row>
    <row r="6323" spans="1:12" x14ac:dyDescent="0.3">
      <c r="A6323" s="10" t="s">
        <v>1860</v>
      </c>
      <c r="B6323" s="10" t="s">
        <v>2818</v>
      </c>
      <c r="C6323" s="10" t="s">
        <v>3066</v>
      </c>
      <c r="D6323" s="10" t="s">
        <v>3082</v>
      </c>
      <c r="E6323" s="10" t="s">
        <v>1861</v>
      </c>
      <c r="F6323" s="10"/>
      <c r="G6323" s="10" t="s">
        <v>950</v>
      </c>
      <c r="I6323" s="10"/>
      <c r="J6323" s="10" t="s">
        <v>1307</v>
      </c>
      <c r="K6323" s="10" t="s">
        <v>23</v>
      </c>
      <c r="L6323">
        <v>0</v>
      </c>
    </row>
    <row r="6324" spans="1:12" x14ac:dyDescent="0.3">
      <c r="A6324" s="10" t="s">
        <v>1860</v>
      </c>
      <c r="B6324" s="10" t="s">
        <v>2818</v>
      </c>
      <c r="C6324" s="10" t="s">
        <v>3066</v>
      </c>
      <c r="D6324" s="10" t="s">
        <v>3082</v>
      </c>
      <c r="E6324" s="10" t="s">
        <v>1861</v>
      </c>
      <c r="F6324" s="10"/>
      <c r="G6324" s="10" t="s">
        <v>950</v>
      </c>
      <c r="I6324" s="10"/>
      <c r="J6324" s="10" t="s">
        <v>1307</v>
      </c>
      <c r="K6324" s="10" t="s">
        <v>24</v>
      </c>
      <c r="L6324">
        <v>0</v>
      </c>
    </row>
    <row r="6325" spans="1:12" x14ac:dyDescent="0.3">
      <c r="A6325" s="10" t="s">
        <v>1860</v>
      </c>
      <c r="B6325" s="10" t="s">
        <v>2818</v>
      </c>
      <c r="C6325" s="10" t="s">
        <v>3066</v>
      </c>
      <c r="D6325" s="10" t="s">
        <v>3082</v>
      </c>
      <c r="E6325" s="10" t="s">
        <v>1861</v>
      </c>
      <c r="F6325" s="10"/>
      <c r="G6325" s="10" t="s">
        <v>950</v>
      </c>
      <c r="I6325" s="10"/>
      <c r="J6325" s="10" t="s">
        <v>1307</v>
      </c>
      <c r="K6325" s="10" t="s">
        <v>25</v>
      </c>
      <c r="L6325">
        <v>0</v>
      </c>
    </row>
    <row r="6326" spans="1:12" x14ac:dyDescent="0.3">
      <c r="A6326" s="10" t="s">
        <v>1860</v>
      </c>
      <c r="B6326" s="10" t="s">
        <v>2818</v>
      </c>
      <c r="C6326" s="10" t="s">
        <v>3066</v>
      </c>
      <c r="D6326" s="10" t="s">
        <v>3082</v>
      </c>
      <c r="E6326" s="10" t="s">
        <v>1861</v>
      </c>
      <c r="F6326" s="10"/>
      <c r="G6326" s="10" t="s">
        <v>950</v>
      </c>
      <c r="I6326" s="10"/>
      <c r="J6326" s="10" t="s">
        <v>1307</v>
      </c>
      <c r="K6326" s="10" t="s">
        <v>26</v>
      </c>
      <c r="L6326">
        <v>0</v>
      </c>
    </row>
    <row r="6327" spans="1:12" x14ac:dyDescent="0.3">
      <c r="A6327" s="10" t="s">
        <v>1860</v>
      </c>
      <c r="B6327" s="10" t="s">
        <v>2818</v>
      </c>
      <c r="C6327" s="10" t="s">
        <v>3066</v>
      </c>
      <c r="D6327" s="10" t="s">
        <v>3082</v>
      </c>
      <c r="E6327" s="10" t="s">
        <v>1861</v>
      </c>
      <c r="F6327" s="10"/>
      <c r="G6327" s="10" t="s">
        <v>950</v>
      </c>
      <c r="I6327" s="10"/>
      <c r="J6327" s="10" t="s">
        <v>1307</v>
      </c>
      <c r="K6327" s="10" t="s">
        <v>27</v>
      </c>
      <c r="L6327">
        <v>0</v>
      </c>
    </row>
    <row r="6328" spans="1:12" x14ac:dyDescent="0.3">
      <c r="A6328" s="10" t="s">
        <v>1860</v>
      </c>
      <c r="B6328" s="10" t="s">
        <v>2818</v>
      </c>
      <c r="C6328" s="10" t="s">
        <v>3066</v>
      </c>
      <c r="D6328" s="10" t="s">
        <v>3082</v>
      </c>
      <c r="E6328" s="10" t="s">
        <v>1861</v>
      </c>
      <c r="F6328" s="10"/>
      <c r="G6328" s="10" t="s">
        <v>950</v>
      </c>
      <c r="I6328" s="10"/>
      <c r="J6328" s="10" t="s">
        <v>1307</v>
      </c>
      <c r="K6328" s="10" t="s">
        <v>28</v>
      </c>
      <c r="L6328">
        <v>1</v>
      </c>
    </row>
    <row r="6329" spans="1:12" x14ac:dyDescent="0.3">
      <c r="A6329" s="10" t="s">
        <v>1862</v>
      </c>
      <c r="B6329" s="10" t="s">
        <v>2818</v>
      </c>
      <c r="C6329" s="10" t="s">
        <v>3066</v>
      </c>
      <c r="D6329" s="10" t="s">
        <v>3079</v>
      </c>
      <c r="E6329" s="10" t="s">
        <v>1863</v>
      </c>
      <c r="F6329" s="10"/>
      <c r="G6329" s="10" t="s">
        <v>950</v>
      </c>
      <c r="I6329" s="10"/>
      <c r="J6329" s="10" t="s">
        <v>1307</v>
      </c>
      <c r="K6329" s="10" t="s">
        <v>22</v>
      </c>
      <c r="L6329">
        <v>1</v>
      </c>
    </row>
    <row r="6330" spans="1:12" x14ac:dyDescent="0.3">
      <c r="A6330" s="10" t="s">
        <v>1862</v>
      </c>
      <c r="B6330" s="10" t="s">
        <v>2818</v>
      </c>
      <c r="C6330" s="10" t="s">
        <v>3066</v>
      </c>
      <c r="D6330" s="10" t="s">
        <v>3079</v>
      </c>
      <c r="E6330" s="10" t="s">
        <v>1863</v>
      </c>
      <c r="F6330" s="10"/>
      <c r="G6330" s="10" t="s">
        <v>950</v>
      </c>
      <c r="I6330" s="10"/>
      <c r="J6330" s="10" t="s">
        <v>1307</v>
      </c>
      <c r="K6330" s="10" t="s">
        <v>23</v>
      </c>
      <c r="L6330">
        <v>0</v>
      </c>
    </row>
    <row r="6331" spans="1:12" x14ac:dyDescent="0.3">
      <c r="A6331" s="10" t="s">
        <v>1862</v>
      </c>
      <c r="B6331" s="10" t="s">
        <v>2818</v>
      </c>
      <c r="C6331" s="10" t="s">
        <v>3066</v>
      </c>
      <c r="D6331" s="10" t="s">
        <v>3079</v>
      </c>
      <c r="E6331" s="10" t="s">
        <v>1863</v>
      </c>
      <c r="F6331" s="10"/>
      <c r="G6331" s="10" t="s">
        <v>950</v>
      </c>
      <c r="I6331" s="10"/>
      <c r="J6331" s="10" t="s">
        <v>1307</v>
      </c>
      <c r="K6331" s="10" t="s">
        <v>24</v>
      </c>
      <c r="L6331">
        <v>10</v>
      </c>
    </row>
    <row r="6332" spans="1:12" x14ac:dyDescent="0.3">
      <c r="A6332" s="10" t="s">
        <v>1862</v>
      </c>
      <c r="B6332" s="10" t="s">
        <v>2818</v>
      </c>
      <c r="C6332" s="10" t="s">
        <v>3066</v>
      </c>
      <c r="D6332" s="10" t="s">
        <v>3079</v>
      </c>
      <c r="E6332" s="10" t="s">
        <v>1863</v>
      </c>
      <c r="F6332" s="10"/>
      <c r="G6332" s="10" t="s">
        <v>950</v>
      </c>
      <c r="I6332" s="10"/>
      <c r="J6332" s="10" t="s">
        <v>1307</v>
      </c>
      <c r="K6332" s="10" t="s">
        <v>25</v>
      </c>
      <c r="L6332">
        <v>18</v>
      </c>
    </row>
    <row r="6333" spans="1:12" x14ac:dyDescent="0.3">
      <c r="A6333" s="10" t="s">
        <v>1862</v>
      </c>
      <c r="B6333" s="10" t="s">
        <v>2818</v>
      </c>
      <c r="C6333" s="10" t="s">
        <v>3066</v>
      </c>
      <c r="D6333" s="10" t="s">
        <v>3079</v>
      </c>
      <c r="E6333" s="10" t="s">
        <v>1863</v>
      </c>
      <c r="F6333" s="10"/>
      <c r="G6333" s="10" t="s">
        <v>950</v>
      </c>
      <c r="I6333" s="10"/>
      <c r="J6333" s="10" t="s">
        <v>1307</v>
      </c>
      <c r="K6333" s="10" t="s">
        <v>26</v>
      </c>
      <c r="L6333">
        <v>11</v>
      </c>
    </row>
    <row r="6334" spans="1:12" x14ac:dyDescent="0.3">
      <c r="A6334" s="10" t="s">
        <v>1862</v>
      </c>
      <c r="B6334" s="10" t="s">
        <v>2818</v>
      </c>
      <c r="C6334" s="10" t="s">
        <v>3066</v>
      </c>
      <c r="D6334" s="10" t="s">
        <v>3079</v>
      </c>
      <c r="E6334" s="10" t="s">
        <v>1863</v>
      </c>
      <c r="F6334" s="10"/>
      <c r="G6334" s="10" t="s">
        <v>950</v>
      </c>
      <c r="I6334" s="10"/>
      <c r="J6334" s="10" t="s">
        <v>1307</v>
      </c>
      <c r="K6334" s="10" t="s">
        <v>27</v>
      </c>
      <c r="L6334">
        <v>16</v>
      </c>
    </row>
    <row r="6335" spans="1:12" x14ac:dyDescent="0.3">
      <c r="A6335" s="10" t="s">
        <v>1862</v>
      </c>
      <c r="B6335" s="10" t="s">
        <v>2818</v>
      </c>
      <c r="C6335" s="10" t="s">
        <v>3066</v>
      </c>
      <c r="D6335" s="10" t="s">
        <v>3079</v>
      </c>
      <c r="E6335" s="10" t="s">
        <v>1863</v>
      </c>
      <c r="F6335" s="10"/>
      <c r="G6335" s="10" t="s">
        <v>950</v>
      </c>
      <c r="I6335" s="10"/>
      <c r="J6335" s="10" t="s">
        <v>1307</v>
      </c>
      <c r="K6335" s="10" t="s">
        <v>28</v>
      </c>
      <c r="L6335">
        <v>18</v>
      </c>
    </row>
    <row r="6336" spans="1:12" x14ac:dyDescent="0.3">
      <c r="A6336" s="10" t="s">
        <v>1864</v>
      </c>
      <c r="B6336" s="10" t="s">
        <v>2818</v>
      </c>
      <c r="C6336" s="10" t="s">
        <v>3066</v>
      </c>
      <c r="D6336" s="10" t="s">
        <v>3079</v>
      </c>
      <c r="E6336" s="10" t="s">
        <v>1865</v>
      </c>
      <c r="F6336" s="10"/>
      <c r="G6336" s="10" t="s">
        <v>950</v>
      </c>
      <c r="I6336" s="10"/>
      <c r="J6336" s="10" t="s">
        <v>1307</v>
      </c>
      <c r="K6336" s="10" t="s">
        <v>22</v>
      </c>
      <c r="L6336">
        <v>23</v>
      </c>
    </row>
    <row r="6337" spans="1:12" x14ac:dyDescent="0.3">
      <c r="A6337" s="10" t="s">
        <v>1864</v>
      </c>
      <c r="B6337" s="10" t="s">
        <v>2818</v>
      </c>
      <c r="C6337" s="10" t="s">
        <v>3066</v>
      </c>
      <c r="D6337" s="10" t="s">
        <v>3079</v>
      </c>
      <c r="E6337" s="10" t="s">
        <v>1865</v>
      </c>
      <c r="F6337" s="10"/>
      <c r="G6337" s="10" t="s">
        <v>950</v>
      </c>
      <c r="I6337" s="10"/>
      <c r="J6337" s="10" t="s">
        <v>1307</v>
      </c>
      <c r="K6337" s="10" t="s">
        <v>23</v>
      </c>
      <c r="L6337">
        <v>23</v>
      </c>
    </row>
    <row r="6338" spans="1:12" x14ac:dyDescent="0.3">
      <c r="A6338" s="10" t="s">
        <v>1864</v>
      </c>
      <c r="B6338" s="10" t="s">
        <v>2818</v>
      </c>
      <c r="C6338" s="10" t="s">
        <v>3066</v>
      </c>
      <c r="D6338" s="10" t="s">
        <v>3079</v>
      </c>
      <c r="E6338" s="10" t="s">
        <v>1865</v>
      </c>
      <c r="F6338" s="10"/>
      <c r="G6338" s="10" t="s">
        <v>950</v>
      </c>
      <c r="I6338" s="10"/>
      <c r="J6338" s="10" t="s">
        <v>1307</v>
      </c>
      <c r="K6338" s="10" t="s">
        <v>24</v>
      </c>
      <c r="L6338">
        <v>20</v>
      </c>
    </row>
    <row r="6339" spans="1:12" x14ac:dyDescent="0.3">
      <c r="A6339" s="10" t="s">
        <v>1864</v>
      </c>
      <c r="B6339" s="10" t="s">
        <v>2818</v>
      </c>
      <c r="C6339" s="10" t="s">
        <v>3066</v>
      </c>
      <c r="D6339" s="10" t="s">
        <v>3079</v>
      </c>
      <c r="E6339" s="10" t="s">
        <v>1865</v>
      </c>
      <c r="F6339" s="10"/>
      <c r="G6339" s="10" t="s">
        <v>950</v>
      </c>
      <c r="I6339" s="10"/>
      <c r="J6339" s="10" t="s">
        <v>1307</v>
      </c>
      <c r="K6339" s="10" t="s">
        <v>25</v>
      </c>
      <c r="L6339">
        <v>32</v>
      </c>
    </row>
    <row r="6340" spans="1:12" x14ac:dyDescent="0.3">
      <c r="A6340" s="10" t="s">
        <v>1864</v>
      </c>
      <c r="B6340" s="10" t="s">
        <v>2818</v>
      </c>
      <c r="C6340" s="10" t="s">
        <v>3066</v>
      </c>
      <c r="D6340" s="10" t="s">
        <v>3079</v>
      </c>
      <c r="E6340" s="10" t="s">
        <v>1865</v>
      </c>
      <c r="F6340" s="10"/>
      <c r="G6340" s="10" t="s">
        <v>950</v>
      </c>
      <c r="I6340" s="10"/>
      <c r="J6340" s="10" t="s">
        <v>1307</v>
      </c>
      <c r="K6340" s="10" t="s">
        <v>26</v>
      </c>
      <c r="L6340">
        <v>34</v>
      </c>
    </row>
    <row r="6341" spans="1:12" x14ac:dyDescent="0.3">
      <c r="A6341" s="10" t="s">
        <v>1864</v>
      </c>
      <c r="B6341" s="10" t="s">
        <v>2818</v>
      </c>
      <c r="C6341" s="10" t="s">
        <v>3066</v>
      </c>
      <c r="D6341" s="10" t="s">
        <v>3079</v>
      </c>
      <c r="E6341" s="10" t="s">
        <v>1865</v>
      </c>
      <c r="F6341" s="10"/>
      <c r="G6341" s="10" t="s">
        <v>950</v>
      </c>
      <c r="I6341" s="10"/>
      <c r="J6341" s="10" t="s">
        <v>1307</v>
      </c>
      <c r="K6341" s="10" t="s">
        <v>27</v>
      </c>
      <c r="L6341">
        <v>43</v>
      </c>
    </row>
    <row r="6342" spans="1:12" x14ac:dyDescent="0.3">
      <c r="A6342" s="10" t="s">
        <v>1864</v>
      </c>
      <c r="B6342" s="10" t="s">
        <v>2818</v>
      </c>
      <c r="C6342" s="10" t="s">
        <v>3066</v>
      </c>
      <c r="D6342" s="10" t="s">
        <v>3079</v>
      </c>
      <c r="E6342" s="10" t="s">
        <v>1865</v>
      </c>
      <c r="F6342" s="10"/>
      <c r="G6342" s="10" t="s">
        <v>950</v>
      </c>
      <c r="I6342" s="10"/>
      <c r="J6342" s="10" t="s">
        <v>1307</v>
      </c>
      <c r="K6342" s="10" t="s">
        <v>28</v>
      </c>
      <c r="L6342">
        <v>71</v>
      </c>
    </row>
    <row r="6343" spans="1:12" x14ac:dyDescent="0.3">
      <c r="A6343" s="10" t="s">
        <v>1866</v>
      </c>
      <c r="B6343" s="10" t="s">
        <v>2818</v>
      </c>
      <c r="C6343" s="10" t="s">
        <v>3066</v>
      </c>
      <c r="D6343" s="10" t="s">
        <v>3078</v>
      </c>
      <c r="E6343" s="10" t="s">
        <v>1867</v>
      </c>
      <c r="F6343" s="10"/>
      <c r="G6343" s="10" t="s">
        <v>950</v>
      </c>
      <c r="I6343" s="10"/>
      <c r="J6343" s="10" t="s">
        <v>1307</v>
      </c>
      <c r="K6343" s="10" t="s">
        <v>22</v>
      </c>
      <c r="L6343">
        <v>0</v>
      </c>
    </row>
    <row r="6344" spans="1:12" x14ac:dyDescent="0.3">
      <c r="A6344" s="10" t="s">
        <v>1866</v>
      </c>
      <c r="B6344" s="10" t="s">
        <v>2818</v>
      </c>
      <c r="C6344" s="10" t="s">
        <v>3066</v>
      </c>
      <c r="D6344" s="10" t="s">
        <v>3078</v>
      </c>
      <c r="E6344" s="10" t="s">
        <v>1867</v>
      </c>
      <c r="F6344" s="10"/>
      <c r="G6344" s="10" t="s">
        <v>950</v>
      </c>
      <c r="I6344" s="10"/>
      <c r="J6344" s="10" t="s">
        <v>1307</v>
      </c>
      <c r="K6344" s="10" t="s">
        <v>23</v>
      </c>
      <c r="L6344">
        <v>0</v>
      </c>
    </row>
    <row r="6345" spans="1:12" x14ac:dyDescent="0.3">
      <c r="A6345" s="10" t="s">
        <v>1866</v>
      </c>
      <c r="B6345" s="10" t="s">
        <v>2818</v>
      </c>
      <c r="C6345" s="10" t="s">
        <v>3066</v>
      </c>
      <c r="D6345" s="10" t="s">
        <v>3078</v>
      </c>
      <c r="E6345" s="10" t="s">
        <v>1867</v>
      </c>
      <c r="F6345" s="10"/>
      <c r="G6345" s="10" t="s">
        <v>950</v>
      </c>
      <c r="I6345" s="10"/>
      <c r="J6345" s="10" t="s">
        <v>1307</v>
      </c>
      <c r="K6345" s="10" t="s">
        <v>24</v>
      </c>
      <c r="L6345">
        <v>0</v>
      </c>
    </row>
    <row r="6346" spans="1:12" x14ac:dyDescent="0.3">
      <c r="A6346" s="10" t="s">
        <v>1866</v>
      </c>
      <c r="B6346" s="10" t="s">
        <v>2818</v>
      </c>
      <c r="C6346" s="10" t="s">
        <v>3066</v>
      </c>
      <c r="D6346" s="10" t="s">
        <v>3078</v>
      </c>
      <c r="E6346" s="10" t="s">
        <v>1867</v>
      </c>
      <c r="F6346" s="10"/>
      <c r="G6346" s="10" t="s">
        <v>950</v>
      </c>
      <c r="I6346" s="10"/>
      <c r="J6346" s="10" t="s">
        <v>1307</v>
      </c>
      <c r="K6346" s="10" t="s">
        <v>25</v>
      </c>
      <c r="L6346">
        <v>0</v>
      </c>
    </row>
    <row r="6347" spans="1:12" x14ac:dyDescent="0.3">
      <c r="A6347" s="10" t="s">
        <v>1866</v>
      </c>
      <c r="B6347" s="10" t="s">
        <v>2818</v>
      </c>
      <c r="C6347" s="10" t="s">
        <v>3066</v>
      </c>
      <c r="D6347" s="10" t="s">
        <v>3078</v>
      </c>
      <c r="E6347" s="10" t="s">
        <v>1867</v>
      </c>
      <c r="F6347" s="10"/>
      <c r="G6347" s="10" t="s">
        <v>950</v>
      </c>
      <c r="I6347" s="10"/>
      <c r="J6347" s="10" t="s">
        <v>1307</v>
      </c>
      <c r="K6347" s="10" t="s">
        <v>26</v>
      </c>
      <c r="L6347">
        <v>0</v>
      </c>
    </row>
    <row r="6348" spans="1:12" x14ac:dyDescent="0.3">
      <c r="A6348" s="10" t="s">
        <v>1866</v>
      </c>
      <c r="B6348" s="10" t="s">
        <v>2818</v>
      </c>
      <c r="C6348" s="10" t="s">
        <v>3066</v>
      </c>
      <c r="D6348" s="10" t="s">
        <v>3078</v>
      </c>
      <c r="E6348" s="10" t="s">
        <v>1867</v>
      </c>
      <c r="F6348" s="10"/>
      <c r="G6348" s="10" t="s">
        <v>950</v>
      </c>
      <c r="I6348" s="10"/>
      <c r="J6348" s="10" t="s">
        <v>1307</v>
      </c>
      <c r="K6348" s="10" t="s">
        <v>27</v>
      </c>
      <c r="L6348">
        <v>0</v>
      </c>
    </row>
    <row r="6349" spans="1:12" x14ac:dyDescent="0.3">
      <c r="A6349" s="10" t="s">
        <v>1866</v>
      </c>
      <c r="B6349" s="10" t="s">
        <v>2818</v>
      </c>
      <c r="C6349" s="10" t="s">
        <v>3066</v>
      </c>
      <c r="D6349" s="10" t="s">
        <v>3078</v>
      </c>
      <c r="E6349" s="10" t="s">
        <v>1867</v>
      </c>
      <c r="F6349" s="10"/>
      <c r="G6349" s="10" t="s">
        <v>950</v>
      </c>
      <c r="I6349" s="10"/>
      <c r="J6349" s="10" t="s">
        <v>1307</v>
      </c>
      <c r="K6349" s="10" t="s">
        <v>28</v>
      </c>
      <c r="L6349">
        <v>1</v>
      </c>
    </row>
    <row r="6350" spans="1:12" x14ac:dyDescent="0.3">
      <c r="A6350" s="10" t="s">
        <v>1868</v>
      </c>
      <c r="B6350" s="10" t="s">
        <v>2818</v>
      </c>
      <c r="C6350" s="10" t="s">
        <v>3066</v>
      </c>
      <c r="D6350" s="10" t="s">
        <v>3076</v>
      </c>
      <c r="E6350" s="10" t="s">
        <v>1869</v>
      </c>
      <c r="F6350" s="10"/>
      <c r="G6350" s="10" t="s">
        <v>950</v>
      </c>
      <c r="I6350" s="10"/>
      <c r="J6350" s="10" t="s">
        <v>1307</v>
      </c>
      <c r="K6350" s="10" t="s">
        <v>22</v>
      </c>
      <c r="L6350">
        <v>0</v>
      </c>
    </row>
    <row r="6351" spans="1:12" x14ac:dyDescent="0.3">
      <c r="A6351" s="10" t="s">
        <v>1868</v>
      </c>
      <c r="B6351" s="10" t="s">
        <v>2818</v>
      </c>
      <c r="C6351" s="10" t="s">
        <v>3066</v>
      </c>
      <c r="D6351" s="10" t="s">
        <v>3076</v>
      </c>
      <c r="E6351" s="10" t="s">
        <v>1869</v>
      </c>
      <c r="F6351" s="10"/>
      <c r="G6351" s="10" t="s">
        <v>950</v>
      </c>
      <c r="I6351" s="10"/>
      <c r="J6351" s="10" t="s">
        <v>1307</v>
      </c>
      <c r="K6351" s="10" t="s">
        <v>23</v>
      </c>
      <c r="L6351">
        <v>0</v>
      </c>
    </row>
    <row r="6352" spans="1:12" x14ac:dyDescent="0.3">
      <c r="A6352" s="10" t="s">
        <v>1868</v>
      </c>
      <c r="B6352" s="10" t="s">
        <v>2818</v>
      </c>
      <c r="C6352" s="10" t="s">
        <v>3066</v>
      </c>
      <c r="D6352" s="10" t="s">
        <v>3076</v>
      </c>
      <c r="E6352" s="10" t="s">
        <v>1869</v>
      </c>
      <c r="F6352" s="10"/>
      <c r="G6352" s="10" t="s">
        <v>950</v>
      </c>
      <c r="I6352" s="10"/>
      <c r="J6352" s="10" t="s">
        <v>1307</v>
      </c>
      <c r="K6352" s="10" t="s">
        <v>24</v>
      </c>
      <c r="L6352">
        <v>0</v>
      </c>
    </row>
    <row r="6353" spans="1:12" x14ac:dyDescent="0.3">
      <c r="A6353" s="10" t="s">
        <v>1868</v>
      </c>
      <c r="B6353" s="10" t="s">
        <v>2818</v>
      </c>
      <c r="C6353" s="10" t="s">
        <v>3066</v>
      </c>
      <c r="D6353" s="10" t="s">
        <v>3076</v>
      </c>
      <c r="E6353" s="10" t="s">
        <v>1869</v>
      </c>
      <c r="F6353" s="10"/>
      <c r="G6353" s="10" t="s">
        <v>950</v>
      </c>
      <c r="I6353" s="10"/>
      <c r="J6353" s="10" t="s">
        <v>1307</v>
      </c>
      <c r="K6353" s="10" t="s">
        <v>25</v>
      </c>
      <c r="L6353">
        <v>1</v>
      </c>
    </row>
    <row r="6354" spans="1:12" x14ac:dyDescent="0.3">
      <c r="A6354" s="10" t="s">
        <v>1868</v>
      </c>
      <c r="B6354" s="10" t="s">
        <v>2818</v>
      </c>
      <c r="C6354" s="10" t="s">
        <v>3066</v>
      </c>
      <c r="D6354" s="10" t="s">
        <v>3076</v>
      </c>
      <c r="E6354" s="10" t="s">
        <v>1869</v>
      </c>
      <c r="F6354" s="10"/>
      <c r="G6354" s="10" t="s">
        <v>950</v>
      </c>
      <c r="I6354" s="10"/>
      <c r="J6354" s="10" t="s">
        <v>1307</v>
      </c>
      <c r="K6354" s="10" t="s">
        <v>26</v>
      </c>
      <c r="L6354">
        <v>0</v>
      </c>
    </row>
    <row r="6355" spans="1:12" x14ac:dyDescent="0.3">
      <c r="A6355" s="10" t="s">
        <v>1868</v>
      </c>
      <c r="B6355" s="10" t="s">
        <v>2818</v>
      </c>
      <c r="C6355" s="10" t="s">
        <v>3066</v>
      </c>
      <c r="D6355" s="10" t="s">
        <v>3076</v>
      </c>
      <c r="E6355" s="10" t="s">
        <v>1869</v>
      </c>
      <c r="F6355" s="10"/>
      <c r="G6355" s="10" t="s">
        <v>950</v>
      </c>
      <c r="I6355" s="10"/>
      <c r="J6355" s="10" t="s">
        <v>1307</v>
      </c>
      <c r="K6355" s="10" t="s">
        <v>27</v>
      </c>
      <c r="L6355">
        <v>0</v>
      </c>
    </row>
    <row r="6356" spans="1:12" x14ac:dyDescent="0.3">
      <c r="A6356" s="10" t="s">
        <v>1868</v>
      </c>
      <c r="B6356" s="10" t="s">
        <v>2818</v>
      </c>
      <c r="C6356" s="10" t="s">
        <v>3066</v>
      </c>
      <c r="D6356" s="10" t="s">
        <v>3076</v>
      </c>
      <c r="E6356" s="10" t="s">
        <v>1869</v>
      </c>
      <c r="F6356" s="10"/>
      <c r="G6356" s="10" t="s">
        <v>950</v>
      </c>
      <c r="I6356" s="10"/>
      <c r="J6356" s="10" t="s">
        <v>1307</v>
      </c>
      <c r="K6356" s="10" t="s">
        <v>28</v>
      </c>
      <c r="L6356">
        <v>0</v>
      </c>
    </row>
    <row r="6357" spans="1:12" x14ac:dyDescent="0.3">
      <c r="A6357" s="10" t="s">
        <v>1870</v>
      </c>
      <c r="B6357" s="10" t="s">
        <v>2818</v>
      </c>
      <c r="C6357" s="10" t="s">
        <v>3066</v>
      </c>
      <c r="D6357" s="10" t="s">
        <v>3076</v>
      </c>
      <c r="E6357" s="10" t="s">
        <v>1871</v>
      </c>
      <c r="F6357" s="10"/>
      <c r="G6357" s="10" t="s">
        <v>950</v>
      </c>
      <c r="I6357" s="10"/>
      <c r="J6357" s="10" t="s">
        <v>1307</v>
      </c>
      <c r="K6357" s="10" t="s">
        <v>22</v>
      </c>
      <c r="L6357">
        <v>1</v>
      </c>
    </row>
    <row r="6358" spans="1:12" x14ac:dyDescent="0.3">
      <c r="A6358" s="10" t="s">
        <v>1870</v>
      </c>
      <c r="B6358" s="10" t="s">
        <v>2818</v>
      </c>
      <c r="C6358" s="10" t="s">
        <v>3066</v>
      </c>
      <c r="D6358" s="10" t="s">
        <v>3076</v>
      </c>
      <c r="E6358" s="10" t="s">
        <v>1871</v>
      </c>
      <c r="F6358" s="10"/>
      <c r="G6358" s="10" t="s">
        <v>950</v>
      </c>
      <c r="I6358" s="10"/>
      <c r="J6358" s="10" t="s">
        <v>1307</v>
      </c>
      <c r="K6358" s="10" t="s">
        <v>23</v>
      </c>
      <c r="L6358">
        <v>1</v>
      </c>
    </row>
    <row r="6359" spans="1:12" x14ac:dyDescent="0.3">
      <c r="A6359" s="10" t="s">
        <v>1870</v>
      </c>
      <c r="B6359" s="10" t="s">
        <v>2818</v>
      </c>
      <c r="C6359" s="10" t="s">
        <v>3066</v>
      </c>
      <c r="D6359" s="10" t="s">
        <v>3076</v>
      </c>
      <c r="E6359" s="10" t="s">
        <v>1871</v>
      </c>
      <c r="F6359" s="10"/>
      <c r="G6359" s="10" t="s">
        <v>950</v>
      </c>
      <c r="I6359" s="10"/>
      <c r="J6359" s="10" t="s">
        <v>1307</v>
      </c>
      <c r="K6359" s="10" t="s">
        <v>24</v>
      </c>
      <c r="L6359">
        <v>2</v>
      </c>
    </row>
    <row r="6360" spans="1:12" x14ac:dyDescent="0.3">
      <c r="A6360" s="10" t="s">
        <v>1870</v>
      </c>
      <c r="B6360" s="10" t="s">
        <v>2818</v>
      </c>
      <c r="C6360" s="10" t="s">
        <v>3066</v>
      </c>
      <c r="D6360" s="10" t="s">
        <v>3076</v>
      </c>
      <c r="E6360" s="10" t="s">
        <v>1871</v>
      </c>
      <c r="F6360" s="10"/>
      <c r="G6360" s="10" t="s">
        <v>950</v>
      </c>
      <c r="I6360" s="10"/>
      <c r="J6360" s="10" t="s">
        <v>1307</v>
      </c>
      <c r="K6360" s="10" t="s">
        <v>25</v>
      </c>
      <c r="L6360">
        <v>0</v>
      </c>
    </row>
    <row r="6361" spans="1:12" x14ac:dyDescent="0.3">
      <c r="A6361" s="10" t="s">
        <v>1870</v>
      </c>
      <c r="B6361" s="10" t="s">
        <v>2818</v>
      </c>
      <c r="C6361" s="10" t="s">
        <v>3066</v>
      </c>
      <c r="D6361" s="10" t="s">
        <v>3076</v>
      </c>
      <c r="E6361" s="10" t="s">
        <v>1871</v>
      </c>
      <c r="F6361" s="10"/>
      <c r="G6361" s="10" t="s">
        <v>950</v>
      </c>
      <c r="I6361" s="10"/>
      <c r="J6361" s="10" t="s">
        <v>1307</v>
      </c>
      <c r="K6361" s="10" t="s">
        <v>26</v>
      </c>
      <c r="L6361">
        <v>0</v>
      </c>
    </row>
    <row r="6362" spans="1:12" x14ac:dyDescent="0.3">
      <c r="A6362" s="10" t="s">
        <v>1870</v>
      </c>
      <c r="B6362" s="10" t="s">
        <v>2818</v>
      </c>
      <c r="C6362" s="10" t="s">
        <v>3066</v>
      </c>
      <c r="D6362" s="10" t="s">
        <v>3076</v>
      </c>
      <c r="E6362" s="10" t="s">
        <v>1871</v>
      </c>
      <c r="F6362" s="10"/>
      <c r="G6362" s="10" t="s">
        <v>950</v>
      </c>
      <c r="I6362" s="10"/>
      <c r="J6362" s="10" t="s">
        <v>1307</v>
      </c>
      <c r="K6362" s="10" t="s">
        <v>27</v>
      </c>
      <c r="L6362">
        <v>0</v>
      </c>
    </row>
    <row r="6363" spans="1:12" x14ac:dyDescent="0.3">
      <c r="A6363" s="10" t="s">
        <v>1870</v>
      </c>
      <c r="B6363" s="10" t="s">
        <v>2818</v>
      </c>
      <c r="C6363" s="10" t="s">
        <v>3066</v>
      </c>
      <c r="D6363" s="10" t="s">
        <v>3076</v>
      </c>
      <c r="E6363" s="10" t="s">
        <v>1871</v>
      </c>
      <c r="F6363" s="10"/>
      <c r="G6363" s="10" t="s">
        <v>950</v>
      </c>
      <c r="I6363" s="10"/>
      <c r="J6363" s="10" t="s">
        <v>1307</v>
      </c>
      <c r="K6363" s="10" t="s">
        <v>28</v>
      </c>
      <c r="L6363">
        <v>0</v>
      </c>
    </row>
    <row r="6364" spans="1:12" x14ac:dyDescent="0.3">
      <c r="A6364" s="10" t="s">
        <v>1872</v>
      </c>
      <c r="B6364" s="10" t="s">
        <v>2818</v>
      </c>
      <c r="C6364" s="10" t="s">
        <v>3066</v>
      </c>
      <c r="D6364" s="10" t="s">
        <v>3076</v>
      </c>
      <c r="E6364" s="10" t="s">
        <v>1873</v>
      </c>
      <c r="F6364" s="10"/>
      <c r="G6364" s="10" t="s">
        <v>950</v>
      </c>
      <c r="I6364" s="10"/>
      <c r="J6364" s="10" t="s">
        <v>1307</v>
      </c>
      <c r="K6364" s="10" t="s">
        <v>22</v>
      </c>
      <c r="L6364">
        <v>0</v>
      </c>
    </row>
    <row r="6365" spans="1:12" x14ac:dyDescent="0.3">
      <c r="A6365" s="10" t="s">
        <v>1872</v>
      </c>
      <c r="B6365" s="10" t="s">
        <v>2818</v>
      </c>
      <c r="C6365" s="10" t="s">
        <v>3066</v>
      </c>
      <c r="D6365" s="10" t="s">
        <v>3076</v>
      </c>
      <c r="E6365" s="10" t="s">
        <v>1873</v>
      </c>
      <c r="F6365" s="10"/>
      <c r="G6365" s="10" t="s">
        <v>950</v>
      </c>
      <c r="I6365" s="10"/>
      <c r="J6365" s="10" t="s">
        <v>1307</v>
      </c>
      <c r="K6365" s="10" t="s">
        <v>23</v>
      </c>
      <c r="L6365">
        <v>0</v>
      </c>
    </row>
    <row r="6366" spans="1:12" x14ac:dyDescent="0.3">
      <c r="A6366" s="10" t="s">
        <v>1872</v>
      </c>
      <c r="B6366" s="10" t="s">
        <v>2818</v>
      </c>
      <c r="C6366" s="10" t="s">
        <v>3066</v>
      </c>
      <c r="D6366" s="10" t="s">
        <v>3076</v>
      </c>
      <c r="E6366" s="10" t="s">
        <v>1873</v>
      </c>
      <c r="F6366" s="10"/>
      <c r="G6366" s="10" t="s">
        <v>950</v>
      </c>
      <c r="I6366" s="10"/>
      <c r="J6366" s="10" t="s">
        <v>1307</v>
      </c>
      <c r="K6366" s="10" t="s">
        <v>24</v>
      </c>
      <c r="L6366">
        <v>1</v>
      </c>
    </row>
    <row r="6367" spans="1:12" x14ac:dyDescent="0.3">
      <c r="A6367" s="10" t="s">
        <v>1872</v>
      </c>
      <c r="B6367" s="10" t="s">
        <v>2818</v>
      </c>
      <c r="C6367" s="10" t="s">
        <v>3066</v>
      </c>
      <c r="D6367" s="10" t="s">
        <v>3076</v>
      </c>
      <c r="E6367" s="10" t="s">
        <v>1873</v>
      </c>
      <c r="F6367" s="10"/>
      <c r="G6367" s="10" t="s">
        <v>950</v>
      </c>
      <c r="I6367" s="10"/>
      <c r="J6367" s="10" t="s">
        <v>1307</v>
      </c>
      <c r="K6367" s="10" t="s">
        <v>25</v>
      </c>
      <c r="L6367">
        <v>3</v>
      </c>
    </row>
    <row r="6368" spans="1:12" x14ac:dyDescent="0.3">
      <c r="A6368" s="10" t="s">
        <v>1872</v>
      </c>
      <c r="B6368" s="10" t="s">
        <v>2818</v>
      </c>
      <c r="C6368" s="10" t="s">
        <v>3066</v>
      </c>
      <c r="D6368" s="10" t="s">
        <v>3076</v>
      </c>
      <c r="E6368" s="10" t="s">
        <v>1873</v>
      </c>
      <c r="F6368" s="10"/>
      <c r="G6368" s="10" t="s">
        <v>950</v>
      </c>
      <c r="I6368" s="10"/>
      <c r="J6368" s="10" t="s">
        <v>1307</v>
      </c>
      <c r="K6368" s="10" t="s">
        <v>26</v>
      </c>
      <c r="L6368">
        <v>6</v>
      </c>
    </row>
    <row r="6369" spans="1:12" x14ac:dyDescent="0.3">
      <c r="A6369" s="10" t="s">
        <v>1872</v>
      </c>
      <c r="B6369" s="10" t="s">
        <v>2818</v>
      </c>
      <c r="C6369" s="10" t="s">
        <v>3066</v>
      </c>
      <c r="D6369" s="10" t="s">
        <v>3076</v>
      </c>
      <c r="E6369" s="10" t="s">
        <v>1873</v>
      </c>
      <c r="F6369" s="10"/>
      <c r="G6369" s="10" t="s">
        <v>950</v>
      </c>
      <c r="I6369" s="10"/>
      <c r="J6369" s="10" t="s">
        <v>1307</v>
      </c>
      <c r="K6369" s="10" t="s">
        <v>27</v>
      </c>
      <c r="L6369">
        <v>5</v>
      </c>
    </row>
    <row r="6370" spans="1:12" x14ac:dyDescent="0.3">
      <c r="A6370" s="10" t="s">
        <v>1872</v>
      </c>
      <c r="B6370" s="10" t="s">
        <v>2818</v>
      </c>
      <c r="C6370" s="10" t="s">
        <v>3066</v>
      </c>
      <c r="D6370" s="10" t="s">
        <v>3076</v>
      </c>
      <c r="E6370" s="10" t="s">
        <v>1873</v>
      </c>
      <c r="F6370" s="10"/>
      <c r="G6370" s="10" t="s">
        <v>950</v>
      </c>
      <c r="I6370" s="10"/>
      <c r="J6370" s="10" t="s">
        <v>1307</v>
      </c>
      <c r="K6370" s="10" t="s">
        <v>28</v>
      </c>
      <c r="L6370">
        <v>2</v>
      </c>
    </row>
    <row r="6371" spans="1:12" x14ac:dyDescent="0.3">
      <c r="A6371" s="10" t="s">
        <v>1874</v>
      </c>
      <c r="B6371" s="10" t="s">
        <v>2818</v>
      </c>
      <c r="C6371" s="10" t="s">
        <v>3066</v>
      </c>
      <c r="D6371" s="10" t="s">
        <v>3076</v>
      </c>
      <c r="E6371" s="10" t="s">
        <v>1875</v>
      </c>
      <c r="F6371" s="10"/>
      <c r="G6371" s="10" t="s">
        <v>950</v>
      </c>
      <c r="I6371" s="10"/>
      <c r="J6371" s="10" t="s">
        <v>1307</v>
      </c>
      <c r="K6371" s="10" t="s">
        <v>22</v>
      </c>
      <c r="L6371">
        <v>3785</v>
      </c>
    </row>
    <row r="6372" spans="1:12" x14ac:dyDescent="0.3">
      <c r="A6372" s="10" t="s">
        <v>1874</v>
      </c>
      <c r="B6372" s="10" t="s">
        <v>2818</v>
      </c>
      <c r="C6372" s="10" t="s">
        <v>3066</v>
      </c>
      <c r="D6372" s="10" t="s">
        <v>3076</v>
      </c>
      <c r="E6372" s="10" t="s">
        <v>1875</v>
      </c>
      <c r="F6372" s="10"/>
      <c r="G6372" s="10" t="s">
        <v>950</v>
      </c>
      <c r="I6372" s="10"/>
      <c r="J6372" s="10" t="s">
        <v>1307</v>
      </c>
      <c r="K6372" s="10" t="s">
        <v>23</v>
      </c>
      <c r="L6372">
        <v>3802</v>
      </c>
    </row>
    <row r="6373" spans="1:12" x14ac:dyDescent="0.3">
      <c r="A6373" s="10" t="s">
        <v>1874</v>
      </c>
      <c r="B6373" s="10" t="s">
        <v>2818</v>
      </c>
      <c r="C6373" s="10" t="s">
        <v>3066</v>
      </c>
      <c r="D6373" s="10" t="s">
        <v>3076</v>
      </c>
      <c r="E6373" s="10" t="s">
        <v>1875</v>
      </c>
      <c r="F6373" s="10"/>
      <c r="G6373" s="10" t="s">
        <v>950</v>
      </c>
      <c r="I6373" s="10"/>
      <c r="J6373" s="10" t="s">
        <v>1307</v>
      </c>
      <c r="K6373" s="10" t="s">
        <v>24</v>
      </c>
      <c r="L6373">
        <v>3263</v>
      </c>
    </row>
    <row r="6374" spans="1:12" x14ac:dyDescent="0.3">
      <c r="A6374" s="10" t="s">
        <v>1874</v>
      </c>
      <c r="B6374" s="10" t="s">
        <v>2818</v>
      </c>
      <c r="C6374" s="10" t="s">
        <v>3066</v>
      </c>
      <c r="D6374" s="10" t="s">
        <v>3076</v>
      </c>
      <c r="E6374" s="10" t="s">
        <v>1875</v>
      </c>
      <c r="F6374" s="10"/>
      <c r="G6374" s="10" t="s">
        <v>950</v>
      </c>
      <c r="I6374" s="10"/>
      <c r="J6374" s="10" t="s">
        <v>1307</v>
      </c>
      <c r="K6374" s="10" t="s">
        <v>25</v>
      </c>
      <c r="L6374">
        <v>3332</v>
      </c>
    </row>
    <row r="6375" spans="1:12" x14ac:dyDescent="0.3">
      <c r="A6375" s="10" t="s">
        <v>1874</v>
      </c>
      <c r="B6375" s="10" t="s">
        <v>2818</v>
      </c>
      <c r="C6375" s="10" t="s">
        <v>3066</v>
      </c>
      <c r="D6375" s="10" t="s">
        <v>3076</v>
      </c>
      <c r="E6375" s="10" t="s">
        <v>1875</v>
      </c>
      <c r="F6375" s="10"/>
      <c r="G6375" s="10" t="s">
        <v>950</v>
      </c>
      <c r="I6375" s="10"/>
      <c r="J6375" s="10" t="s">
        <v>1307</v>
      </c>
      <c r="K6375" s="10" t="s">
        <v>26</v>
      </c>
      <c r="L6375">
        <v>3111</v>
      </c>
    </row>
    <row r="6376" spans="1:12" x14ac:dyDescent="0.3">
      <c r="A6376" s="10" t="s">
        <v>1874</v>
      </c>
      <c r="B6376" s="10" t="s">
        <v>2818</v>
      </c>
      <c r="C6376" s="10" t="s">
        <v>3066</v>
      </c>
      <c r="D6376" s="10" t="s">
        <v>3076</v>
      </c>
      <c r="E6376" s="10" t="s">
        <v>1875</v>
      </c>
      <c r="F6376" s="10"/>
      <c r="G6376" s="10" t="s">
        <v>950</v>
      </c>
      <c r="I6376" s="10"/>
      <c r="J6376" s="10" t="s">
        <v>1307</v>
      </c>
      <c r="K6376" s="10" t="s">
        <v>27</v>
      </c>
      <c r="L6376">
        <v>3209</v>
      </c>
    </row>
    <row r="6377" spans="1:12" x14ac:dyDescent="0.3">
      <c r="A6377" s="10" t="s">
        <v>1874</v>
      </c>
      <c r="B6377" s="10" t="s">
        <v>2818</v>
      </c>
      <c r="C6377" s="10" t="s">
        <v>3066</v>
      </c>
      <c r="D6377" s="10" t="s">
        <v>3076</v>
      </c>
      <c r="E6377" s="10" t="s">
        <v>1875</v>
      </c>
      <c r="F6377" s="10"/>
      <c r="G6377" s="10" t="s">
        <v>950</v>
      </c>
      <c r="I6377" s="10"/>
      <c r="J6377" s="10" t="s">
        <v>1307</v>
      </c>
      <c r="K6377" s="10" t="s">
        <v>28</v>
      </c>
      <c r="L6377">
        <v>3318</v>
      </c>
    </row>
    <row r="6378" spans="1:12" x14ac:dyDescent="0.3">
      <c r="A6378" s="10" t="s">
        <v>1876</v>
      </c>
      <c r="B6378" s="10" t="s">
        <v>2818</v>
      </c>
      <c r="C6378" s="10" t="s">
        <v>3066</v>
      </c>
      <c r="D6378" s="10" t="s">
        <v>3076</v>
      </c>
      <c r="E6378" s="10" t="s">
        <v>1877</v>
      </c>
      <c r="F6378" s="10"/>
      <c r="G6378" s="10" t="s">
        <v>950</v>
      </c>
      <c r="I6378" s="10"/>
      <c r="J6378" s="10" t="s">
        <v>1307</v>
      </c>
      <c r="K6378" s="10" t="s">
        <v>22</v>
      </c>
      <c r="L6378">
        <v>163</v>
      </c>
    </row>
    <row r="6379" spans="1:12" x14ac:dyDescent="0.3">
      <c r="A6379" s="10" t="s">
        <v>1876</v>
      </c>
      <c r="B6379" s="10" t="s">
        <v>2818</v>
      </c>
      <c r="C6379" s="10" t="s">
        <v>3066</v>
      </c>
      <c r="D6379" s="10" t="s">
        <v>3076</v>
      </c>
      <c r="E6379" s="10" t="s">
        <v>1877</v>
      </c>
      <c r="F6379" s="10"/>
      <c r="G6379" s="10" t="s">
        <v>950</v>
      </c>
      <c r="I6379" s="10"/>
      <c r="J6379" s="10" t="s">
        <v>1307</v>
      </c>
      <c r="K6379" s="10" t="s">
        <v>23</v>
      </c>
      <c r="L6379">
        <v>140</v>
      </c>
    </row>
    <row r="6380" spans="1:12" x14ac:dyDescent="0.3">
      <c r="A6380" s="10" t="s">
        <v>1876</v>
      </c>
      <c r="B6380" s="10" t="s">
        <v>2818</v>
      </c>
      <c r="C6380" s="10" t="s">
        <v>3066</v>
      </c>
      <c r="D6380" s="10" t="s">
        <v>3076</v>
      </c>
      <c r="E6380" s="10" t="s">
        <v>1877</v>
      </c>
      <c r="F6380" s="10"/>
      <c r="G6380" s="10" t="s">
        <v>950</v>
      </c>
      <c r="I6380" s="10"/>
      <c r="J6380" s="10" t="s">
        <v>1307</v>
      </c>
      <c r="K6380" s="10" t="s">
        <v>24</v>
      </c>
      <c r="L6380">
        <v>132</v>
      </c>
    </row>
    <row r="6381" spans="1:12" x14ac:dyDescent="0.3">
      <c r="A6381" s="10" t="s">
        <v>1876</v>
      </c>
      <c r="B6381" s="10" t="s">
        <v>2818</v>
      </c>
      <c r="C6381" s="10" t="s">
        <v>3066</v>
      </c>
      <c r="D6381" s="10" t="s">
        <v>3076</v>
      </c>
      <c r="E6381" s="10" t="s">
        <v>1877</v>
      </c>
      <c r="F6381" s="10"/>
      <c r="G6381" s="10" t="s">
        <v>950</v>
      </c>
      <c r="I6381" s="10"/>
      <c r="J6381" s="10" t="s">
        <v>1307</v>
      </c>
      <c r="K6381" s="10" t="s">
        <v>25</v>
      </c>
      <c r="L6381">
        <v>147</v>
      </c>
    </row>
    <row r="6382" spans="1:12" x14ac:dyDescent="0.3">
      <c r="A6382" s="10" t="s">
        <v>1876</v>
      </c>
      <c r="B6382" s="10" t="s">
        <v>2818</v>
      </c>
      <c r="C6382" s="10" t="s">
        <v>3066</v>
      </c>
      <c r="D6382" s="10" t="s">
        <v>3076</v>
      </c>
      <c r="E6382" s="10" t="s">
        <v>1877</v>
      </c>
      <c r="F6382" s="10"/>
      <c r="G6382" s="10" t="s">
        <v>950</v>
      </c>
      <c r="I6382" s="10"/>
      <c r="J6382" s="10" t="s">
        <v>1307</v>
      </c>
      <c r="K6382" s="10" t="s">
        <v>26</v>
      </c>
      <c r="L6382">
        <v>195</v>
      </c>
    </row>
    <row r="6383" spans="1:12" x14ac:dyDescent="0.3">
      <c r="A6383" s="10" t="s">
        <v>1876</v>
      </c>
      <c r="B6383" s="10" t="s">
        <v>2818</v>
      </c>
      <c r="C6383" s="10" t="s">
        <v>3066</v>
      </c>
      <c r="D6383" s="10" t="s">
        <v>3076</v>
      </c>
      <c r="E6383" s="10" t="s">
        <v>1877</v>
      </c>
      <c r="F6383" s="10"/>
      <c r="G6383" s="10" t="s">
        <v>950</v>
      </c>
      <c r="I6383" s="10"/>
      <c r="J6383" s="10" t="s">
        <v>1307</v>
      </c>
      <c r="K6383" s="10" t="s">
        <v>27</v>
      </c>
      <c r="L6383">
        <v>155</v>
      </c>
    </row>
    <row r="6384" spans="1:12" x14ac:dyDescent="0.3">
      <c r="A6384" s="10" t="s">
        <v>1876</v>
      </c>
      <c r="B6384" s="10" t="s">
        <v>2818</v>
      </c>
      <c r="C6384" s="10" t="s">
        <v>3066</v>
      </c>
      <c r="D6384" s="10" t="s">
        <v>3076</v>
      </c>
      <c r="E6384" s="10" t="s">
        <v>1877</v>
      </c>
      <c r="F6384" s="10"/>
      <c r="G6384" s="10" t="s">
        <v>950</v>
      </c>
      <c r="I6384" s="10"/>
      <c r="J6384" s="10" t="s">
        <v>1307</v>
      </c>
      <c r="K6384" s="10" t="s">
        <v>28</v>
      </c>
      <c r="L6384">
        <v>169</v>
      </c>
    </row>
    <row r="6385" spans="1:12" x14ac:dyDescent="0.3">
      <c r="A6385" s="10" t="s">
        <v>1878</v>
      </c>
      <c r="B6385" s="10" t="s">
        <v>2818</v>
      </c>
      <c r="C6385" s="10" t="s">
        <v>3066</v>
      </c>
      <c r="D6385" s="10" t="s">
        <v>3076</v>
      </c>
      <c r="E6385" s="10" t="s">
        <v>1879</v>
      </c>
      <c r="F6385" s="10"/>
      <c r="G6385" s="10" t="s">
        <v>950</v>
      </c>
      <c r="I6385" s="10"/>
      <c r="J6385" s="10" t="s">
        <v>1307</v>
      </c>
      <c r="K6385" s="10" t="s">
        <v>22</v>
      </c>
      <c r="L6385">
        <v>44196</v>
      </c>
    </row>
    <row r="6386" spans="1:12" x14ac:dyDescent="0.3">
      <c r="A6386" s="10" t="s">
        <v>1878</v>
      </c>
      <c r="B6386" s="10" t="s">
        <v>2818</v>
      </c>
      <c r="C6386" s="10" t="s">
        <v>3066</v>
      </c>
      <c r="D6386" s="10" t="s">
        <v>3076</v>
      </c>
      <c r="E6386" s="10" t="s">
        <v>1879</v>
      </c>
      <c r="F6386" s="10"/>
      <c r="G6386" s="10" t="s">
        <v>950</v>
      </c>
      <c r="I6386" s="10"/>
      <c r="J6386" s="10" t="s">
        <v>1307</v>
      </c>
      <c r="K6386" s="10" t="s">
        <v>23</v>
      </c>
      <c r="L6386">
        <v>41851</v>
      </c>
    </row>
    <row r="6387" spans="1:12" x14ac:dyDescent="0.3">
      <c r="A6387" s="10" t="s">
        <v>1878</v>
      </c>
      <c r="B6387" s="10" t="s">
        <v>2818</v>
      </c>
      <c r="C6387" s="10" t="s">
        <v>3066</v>
      </c>
      <c r="D6387" s="10" t="s">
        <v>3076</v>
      </c>
      <c r="E6387" s="10" t="s">
        <v>1879</v>
      </c>
      <c r="F6387" s="10"/>
      <c r="G6387" s="10" t="s">
        <v>950</v>
      </c>
      <c r="I6387" s="10"/>
      <c r="J6387" s="10" t="s">
        <v>1307</v>
      </c>
      <c r="K6387" s="10" t="s">
        <v>24</v>
      </c>
      <c r="L6387">
        <v>38801</v>
      </c>
    </row>
    <row r="6388" spans="1:12" x14ac:dyDescent="0.3">
      <c r="A6388" s="10" t="s">
        <v>1878</v>
      </c>
      <c r="B6388" s="10" t="s">
        <v>2818</v>
      </c>
      <c r="C6388" s="10" t="s">
        <v>3066</v>
      </c>
      <c r="D6388" s="10" t="s">
        <v>3076</v>
      </c>
      <c r="E6388" s="10" t="s">
        <v>1879</v>
      </c>
      <c r="F6388" s="10"/>
      <c r="G6388" s="10" t="s">
        <v>950</v>
      </c>
      <c r="I6388" s="10"/>
      <c r="J6388" s="10" t="s">
        <v>1307</v>
      </c>
      <c r="K6388" s="10" t="s">
        <v>25</v>
      </c>
      <c r="L6388">
        <v>36598</v>
      </c>
    </row>
    <row r="6389" spans="1:12" x14ac:dyDescent="0.3">
      <c r="A6389" s="10" t="s">
        <v>1878</v>
      </c>
      <c r="B6389" s="10" t="s">
        <v>2818</v>
      </c>
      <c r="C6389" s="10" t="s">
        <v>3066</v>
      </c>
      <c r="D6389" s="10" t="s">
        <v>3076</v>
      </c>
      <c r="E6389" s="10" t="s">
        <v>1879</v>
      </c>
      <c r="F6389" s="10"/>
      <c r="G6389" s="10" t="s">
        <v>950</v>
      </c>
      <c r="I6389" s="10"/>
      <c r="J6389" s="10" t="s">
        <v>1307</v>
      </c>
      <c r="K6389" s="10" t="s">
        <v>26</v>
      </c>
      <c r="L6389">
        <v>34513</v>
      </c>
    </row>
    <row r="6390" spans="1:12" x14ac:dyDescent="0.3">
      <c r="A6390" s="10" t="s">
        <v>1878</v>
      </c>
      <c r="B6390" s="10" t="s">
        <v>2818</v>
      </c>
      <c r="C6390" s="10" t="s">
        <v>3066</v>
      </c>
      <c r="D6390" s="10" t="s">
        <v>3076</v>
      </c>
      <c r="E6390" s="10" t="s">
        <v>1879</v>
      </c>
      <c r="F6390" s="10"/>
      <c r="G6390" s="10" t="s">
        <v>950</v>
      </c>
      <c r="I6390" s="10"/>
      <c r="J6390" s="10" t="s">
        <v>1307</v>
      </c>
      <c r="K6390" s="10" t="s">
        <v>27</v>
      </c>
      <c r="L6390">
        <v>33185</v>
      </c>
    </row>
    <row r="6391" spans="1:12" x14ac:dyDescent="0.3">
      <c r="A6391" s="10" t="s">
        <v>1878</v>
      </c>
      <c r="B6391" s="10" t="s">
        <v>2818</v>
      </c>
      <c r="C6391" s="10" t="s">
        <v>3066</v>
      </c>
      <c r="D6391" s="10" t="s">
        <v>3076</v>
      </c>
      <c r="E6391" s="10" t="s">
        <v>1879</v>
      </c>
      <c r="F6391" s="10"/>
      <c r="G6391" s="10" t="s">
        <v>950</v>
      </c>
      <c r="I6391" s="10"/>
      <c r="J6391" s="10" t="s">
        <v>1307</v>
      </c>
      <c r="K6391" s="10" t="s">
        <v>28</v>
      </c>
      <c r="L6391">
        <v>34161</v>
      </c>
    </row>
    <row r="6392" spans="1:12" x14ac:dyDescent="0.3">
      <c r="A6392" s="10" t="s">
        <v>1880</v>
      </c>
      <c r="B6392" s="10" t="s">
        <v>2818</v>
      </c>
      <c r="C6392" s="10" t="s">
        <v>3066</v>
      </c>
      <c r="D6392" s="10" t="s">
        <v>3076</v>
      </c>
      <c r="E6392" s="10" t="s">
        <v>1881</v>
      </c>
      <c r="F6392" s="10"/>
      <c r="G6392" s="10" t="s">
        <v>950</v>
      </c>
      <c r="I6392" s="10"/>
      <c r="J6392" s="10" t="s">
        <v>1307</v>
      </c>
      <c r="K6392" s="10" t="s">
        <v>22</v>
      </c>
      <c r="L6392">
        <v>36346</v>
      </c>
    </row>
    <row r="6393" spans="1:12" x14ac:dyDescent="0.3">
      <c r="A6393" s="10" t="s">
        <v>1880</v>
      </c>
      <c r="B6393" s="10" t="s">
        <v>2818</v>
      </c>
      <c r="C6393" s="10" t="s">
        <v>3066</v>
      </c>
      <c r="D6393" s="10" t="s">
        <v>3076</v>
      </c>
      <c r="E6393" s="10" t="s">
        <v>1881</v>
      </c>
      <c r="F6393" s="10"/>
      <c r="G6393" s="10" t="s">
        <v>950</v>
      </c>
      <c r="I6393" s="10"/>
      <c r="J6393" s="10" t="s">
        <v>1307</v>
      </c>
      <c r="K6393" s="10" t="s">
        <v>23</v>
      </c>
      <c r="L6393">
        <v>35785</v>
      </c>
    </row>
    <row r="6394" spans="1:12" x14ac:dyDescent="0.3">
      <c r="A6394" s="10" t="s">
        <v>1880</v>
      </c>
      <c r="B6394" s="10" t="s">
        <v>2818</v>
      </c>
      <c r="C6394" s="10" t="s">
        <v>3066</v>
      </c>
      <c r="D6394" s="10" t="s">
        <v>3076</v>
      </c>
      <c r="E6394" s="10" t="s">
        <v>1881</v>
      </c>
      <c r="F6394" s="10"/>
      <c r="G6394" s="10" t="s">
        <v>950</v>
      </c>
      <c r="I6394" s="10"/>
      <c r="J6394" s="10" t="s">
        <v>1307</v>
      </c>
      <c r="K6394" s="10" t="s">
        <v>24</v>
      </c>
      <c r="L6394">
        <v>34693</v>
      </c>
    </row>
    <row r="6395" spans="1:12" x14ac:dyDescent="0.3">
      <c r="A6395" s="10" t="s">
        <v>1880</v>
      </c>
      <c r="B6395" s="10" t="s">
        <v>2818</v>
      </c>
      <c r="C6395" s="10" t="s">
        <v>3066</v>
      </c>
      <c r="D6395" s="10" t="s">
        <v>3076</v>
      </c>
      <c r="E6395" s="10" t="s">
        <v>1881</v>
      </c>
      <c r="F6395" s="10"/>
      <c r="G6395" s="10" t="s">
        <v>950</v>
      </c>
      <c r="I6395" s="10"/>
      <c r="J6395" s="10" t="s">
        <v>1307</v>
      </c>
      <c r="K6395" s="10" t="s">
        <v>25</v>
      </c>
      <c r="L6395">
        <v>32580</v>
      </c>
    </row>
    <row r="6396" spans="1:12" x14ac:dyDescent="0.3">
      <c r="A6396" s="10" t="s">
        <v>1880</v>
      </c>
      <c r="B6396" s="10" t="s">
        <v>2818</v>
      </c>
      <c r="C6396" s="10" t="s">
        <v>3066</v>
      </c>
      <c r="D6396" s="10" t="s">
        <v>3076</v>
      </c>
      <c r="E6396" s="10" t="s">
        <v>1881</v>
      </c>
      <c r="F6396" s="10"/>
      <c r="G6396" s="10" t="s">
        <v>950</v>
      </c>
      <c r="I6396" s="10"/>
      <c r="J6396" s="10" t="s">
        <v>1307</v>
      </c>
      <c r="K6396" s="10" t="s">
        <v>26</v>
      </c>
      <c r="L6396">
        <v>31955</v>
      </c>
    </row>
    <row r="6397" spans="1:12" x14ac:dyDescent="0.3">
      <c r="A6397" s="10" t="s">
        <v>1880</v>
      </c>
      <c r="B6397" s="10" t="s">
        <v>2818</v>
      </c>
      <c r="C6397" s="10" t="s">
        <v>3066</v>
      </c>
      <c r="D6397" s="10" t="s">
        <v>3076</v>
      </c>
      <c r="E6397" s="10" t="s">
        <v>1881</v>
      </c>
      <c r="F6397" s="10"/>
      <c r="G6397" s="10" t="s">
        <v>950</v>
      </c>
      <c r="I6397" s="10"/>
      <c r="J6397" s="10" t="s">
        <v>1307</v>
      </c>
      <c r="K6397" s="10" t="s">
        <v>27</v>
      </c>
      <c r="L6397">
        <v>31584</v>
      </c>
    </row>
    <row r="6398" spans="1:12" x14ac:dyDescent="0.3">
      <c r="A6398" s="10" t="s">
        <v>1880</v>
      </c>
      <c r="B6398" s="10" t="s">
        <v>2818</v>
      </c>
      <c r="C6398" s="10" t="s">
        <v>3066</v>
      </c>
      <c r="D6398" s="10" t="s">
        <v>3076</v>
      </c>
      <c r="E6398" s="10" t="s">
        <v>1881</v>
      </c>
      <c r="F6398" s="10"/>
      <c r="G6398" s="10" t="s">
        <v>950</v>
      </c>
      <c r="I6398" s="10"/>
      <c r="J6398" s="10" t="s">
        <v>1307</v>
      </c>
      <c r="K6398" s="10" t="s">
        <v>28</v>
      </c>
      <c r="L6398">
        <v>34173</v>
      </c>
    </row>
    <row r="6399" spans="1:12" x14ac:dyDescent="0.3">
      <c r="A6399" s="10" t="s">
        <v>1882</v>
      </c>
      <c r="B6399" s="10" t="s">
        <v>2818</v>
      </c>
      <c r="C6399" s="10" t="s">
        <v>3066</v>
      </c>
      <c r="D6399" s="10" t="s">
        <v>3088</v>
      </c>
      <c r="E6399" s="10" t="s">
        <v>1883</v>
      </c>
      <c r="F6399" s="10"/>
      <c r="G6399" s="10" t="s">
        <v>950</v>
      </c>
      <c r="I6399" s="10"/>
      <c r="J6399" s="10" t="s">
        <v>1307</v>
      </c>
      <c r="K6399" s="10" t="s">
        <v>22</v>
      </c>
      <c r="L6399">
        <v>2</v>
      </c>
    </row>
    <row r="6400" spans="1:12" x14ac:dyDescent="0.3">
      <c r="A6400" s="10" t="s">
        <v>1882</v>
      </c>
      <c r="B6400" s="10" t="s">
        <v>2818</v>
      </c>
      <c r="C6400" s="10" t="s">
        <v>3066</v>
      </c>
      <c r="D6400" s="10" t="s">
        <v>3088</v>
      </c>
      <c r="E6400" s="10" t="s">
        <v>1883</v>
      </c>
      <c r="F6400" s="10"/>
      <c r="G6400" s="10" t="s">
        <v>950</v>
      </c>
      <c r="I6400" s="10"/>
      <c r="J6400" s="10" t="s">
        <v>1307</v>
      </c>
      <c r="K6400" s="10" t="s">
        <v>23</v>
      </c>
      <c r="L6400">
        <v>0</v>
      </c>
    </row>
    <row r="6401" spans="1:12" x14ac:dyDescent="0.3">
      <c r="A6401" s="10" t="s">
        <v>1882</v>
      </c>
      <c r="B6401" s="10" t="s">
        <v>2818</v>
      </c>
      <c r="C6401" s="10" t="s">
        <v>3066</v>
      </c>
      <c r="D6401" s="10" t="s">
        <v>3088</v>
      </c>
      <c r="E6401" s="10" t="s">
        <v>1883</v>
      </c>
      <c r="F6401" s="10"/>
      <c r="G6401" s="10" t="s">
        <v>950</v>
      </c>
      <c r="I6401" s="10"/>
      <c r="J6401" s="10" t="s">
        <v>1307</v>
      </c>
      <c r="K6401" s="10" t="s">
        <v>24</v>
      </c>
      <c r="L6401">
        <v>1</v>
      </c>
    </row>
    <row r="6402" spans="1:12" x14ac:dyDescent="0.3">
      <c r="A6402" s="10" t="s">
        <v>1882</v>
      </c>
      <c r="B6402" s="10" t="s">
        <v>2818</v>
      </c>
      <c r="C6402" s="10" t="s">
        <v>3066</v>
      </c>
      <c r="D6402" s="10" t="s">
        <v>3088</v>
      </c>
      <c r="E6402" s="10" t="s">
        <v>1883</v>
      </c>
      <c r="F6402" s="10"/>
      <c r="G6402" s="10" t="s">
        <v>950</v>
      </c>
      <c r="I6402" s="10"/>
      <c r="J6402" s="10" t="s">
        <v>1307</v>
      </c>
      <c r="K6402" s="10" t="s">
        <v>25</v>
      </c>
      <c r="L6402">
        <v>0</v>
      </c>
    </row>
    <row r="6403" spans="1:12" x14ac:dyDescent="0.3">
      <c r="A6403" s="10" t="s">
        <v>1882</v>
      </c>
      <c r="B6403" s="10" t="s">
        <v>2818</v>
      </c>
      <c r="C6403" s="10" t="s">
        <v>3066</v>
      </c>
      <c r="D6403" s="10" t="s">
        <v>3088</v>
      </c>
      <c r="E6403" s="10" t="s">
        <v>1883</v>
      </c>
      <c r="F6403" s="10"/>
      <c r="G6403" s="10" t="s">
        <v>950</v>
      </c>
      <c r="I6403" s="10"/>
      <c r="J6403" s="10" t="s">
        <v>1307</v>
      </c>
      <c r="K6403" s="10" t="s">
        <v>26</v>
      </c>
      <c r="L6403">
        <v>0</v>
      </c>
    </row>
    <row r="6404" spans="1:12" x14ac:dyDescent="0.3">
      <c r="A6404" s="10" t="s">
        <v>1882</v>
      </c>
      <c r="B6404" s="10" t="s">
        <v>2818</v>
      </c>
      <c r="C6404" s="10" t="s">
        <v>3066</v>
      </c>
      <c r="D6404" s="10" t="s">
        <v>3088</v>
      </c>
      <c r="E6404" s="10" t="s">
        <v>1883</v>
      </c>
      <c r="F6404" s="10"/>
      <c r="G6404" s="10" t="s">
        <v>950</v>
      </c>
      <c r="I6404" s="10"/>
      <c r="J6404" s="10" t="s">
        <v>1307</v>
      </c>
      <c r="K6404" s="10" t="s">
        <v>27</v>
      </c>
      <c r="L6404">
        <v>0</v>
      </c>
    </row>
    <row r="6405" spans="1:12" x14ac:dyDescent="0.3">
      <c r="A6405" s="10" t="s">
        <v>1882</v>
      </c>
      <c r="B6405" s="10" t="s">
        <v>2818</v>
      </c>
      <c r="C6405" s="10" t="s">
        <v>3066</v>
      </c>
      <c r="D6405" s="10" t="s">
        <v>3088</v>
      </c>
      <c r="E6405" s="10" t="s">
        <v>1883</v>
      </c>
      <c r="F6405" s="10"/>
      <c r="G6405" s="10" t="s">
        <v>950</v>
      </c>
      <c r="I6405" s="10"/>
      <c r="J6405" s="10" t="s">
        <v>1307</v>
      </c>
      <c r="K6405" s="10" t="s">
        <v>28</v>
      </c>
      <c r="L6405">
        <v>0</v>
      </c>
    </row>
    <row r="6406" spans="1:12" x14ac:dyDescent="0.3">
      <c r="A6406" s="10" t="s">
        <v>1884</v>
      </c>
      <c r="B6406" s="10" t="s">
        <v>2818</v>
      </c>
      <c r="C6406" s="10" t="s">
        <v>3066</v>
      </c>
      <c r="D6406" s="10" t="s">
        <v>3072</v>
      </c>
      <c r="E6406" s="10" t="s">
        <v>1885</v>
      </c>
      <c r="F6406" s="10"/>
      <c r="G6406" s="10" t="s">
        <v>950</v>
      </c>
      <c r="I6406" s="10"/>
      <c r="J6406" s="10" t="s">
        <v>1307</v>
      </c>
      <c r="K6406" s="10" t="s">
        <v>22</v>
      </c>
      <c r="L6406">
        <v>1</v>
      </c>
    </row>
    <row r="6407" spans="1:12" x14ac:dyDescent="0.3">
      <c r="A6407" s="10" t="s">
        <v>1884</v>
      </c>
      <c r="B6407" s="10" t="s">
        <v>2818</v>
      </c>
      <c r="C6407" s="10" t="s">
        <v>3066</v>
      </c>
      <c r="D6407" s="10" t="s">
        <v>3072</v>
      </c>
      <c r="E6407" s="10" t="s">
        <v>1885</v>
      </c>
      <c r="F6407" s="10"/>
      <c r="G6407" s="10" t="s">
        <v>950</v>
      </c>
      <c r="I6407" s="10"/>
      <c r="J6407" s="10" t="s">
        <v>1307</v>
      </c>
      <c r="K6407" s="10" t="s">
        <v>23</v>
      </c>
      <c r="L6407">
        <v>3</v>
      </c>
    </row>
    <row r="6408" spans="1:12" x14ac:dyDescent="0.3">
      <c r="A6408" s="10" t="s">
        <v>1884</v>
      </c>
      <c r="B6408" s="10" t="s">
        <v>2818</v>
      </c>
      <c r="C6408" s="10" t="s">
        <v>3066</v>
      </c>
      <c r="D6408" s="10" t="s">
        <v>3072</v>
      </c>
      <c r="E6408" s="10" t="s">
        <v>1885</v>
      </c>
      <c r="F6408" s="10"/>
      <c r="G6408" s="10" t="s">
        <v>950</v>
      </c>
      <c r="I6408" s="10"/>
      <c r="J6408" s="10" t="s">
        <v>1307</v>
      </c>
      <c r="K6408" s="10" t="s">
        <v>24</v>
      </c>
      <c r="L6408">
        <v>0</v>
      </c>
    </row>
    <row r="6409" spans="1:12" x14ac:dyDescent="0.3">
      <c r="A6409" s="10" t="s">
        <v>1884</v>
      </c>
      <c r="B6409" s="10" t="s">
        <v>2818</v>
      </c>
      <c r="C6409" s="10" t="s">
        <v>3066</v>
      </c>
      <c r="D6409" s="10" t="s">
        <v>3072</v>
      </c>
      <c r="E6409" s="10" t="s">
        <v>1885</v>
      </c>
      <c r="F6409" s="10"/>
      <c r="G6409" s="10" t="s">
        <v>950</v>
      </c>
      <c r="I6409" s="10"/>
      <c r="J6409" s="10" t="s">
        <v>1307</v>
      </c>
      <c r="K6409" s="10" t="s">
        <v>25</v>
      </c>
      <c r="L6409">
        <v>1</v>
      </c>
    </row>
    <row r="6410" spans="1:12" x14ac:dyDescent="0.3">
      <c r="A6410" s="10" t="s">
        <v>1884</v>
      </c>
      <c r="B6410" s="10" t="s">
        <v>2818</v>
      </c>
      <c r="C6410" s="10" t="s">
        <v>3066</v>
      </c>
      <c r="D6410" s="10" t="s">
        <v>3072</v>
      </c>
      <c r="E6410" s="10" t="s">
        <v>1885</v>
      </c>
      <c r="F6410" s="10"/>
      <c r="G6410" s="10" t="s">
        <v>950</v>
      </c>
      <c r="I6410" s="10"/>
      <c r="J6410" s="10" t="s">
        <v>1307</v>
      </c>
      <c r="K6410" s="10" t="s">
        <v>26</v>
      </c>
      <c r="L6410">
        <v>0</v>
      </c>
    </row>
    <row r="6411" spans="1:12" x14ac:dyDescent="0.3">
      <c r="A6411" s="10" t="s">
        <v>1884</v>
      </c>
      <c r="B6411" s="10" t="s">
        <v>2818</v>
      </c>
      <c r="C6411" s="10" t="s">
        <v>3066</v>
      </c>
      <c r="D6411" s="10" t="s">
        <v>3072</v>
      </c>
      <c r="E6411" s="10" t="s">
        <v>1885</v>
      </c>
      <c r="F6411" s="10"/>
      <c r="G6411" s="10" t="s">
        <v>950</v>
      </c>
      <c r="I6411" s="10"/>
      <c r="J6411" s="10" t="s">
        <v>1307</v>
      </c>
      <c r="K6411" s="10" t="s">
        <v>27</v>
      </c>
      <c r="L6411">
        <v>0</v>
      </c>
    </row>
    <row r="6412" spans="1:12" x14ac:dyDescent="0.3">
      <c r="A6412" s="10" t="s">
        <v>1884</v>
      </c>
      <c r="B6412" s="10" t="s">
        <v>2818</v>
      </c>
      <c r="C6412" s="10" t="s">
        <v>3066</v>
      </c>
      <c r="D6412" s="10" t="s">
        <v>3072</v>
      </c>
      <c r="E6412" s="10" t="s">
        <v>1885</v>
      </c>
      <c r="F6412" s="10"/>
      <c r="G6412" s="10" t="s">
        <v>950</v>
      </c>
      <c r="I6412" s="10"/>
      <c r="J6412" s="10" t="s">
        <v>1307</v>
      </c>
      <c r="K6412" s="10" t="s">
        <v>28</v>
      </c>
      <c r="L6412">
        <v>0</v>
      </c>
    </row>
    <row r="6413" spans="1:12" x14ac:dyDescent="0.3">
      <c r="A6413" s="10" t="s">
        <v>1886</v>
      </c>
      <c r="B6413" s="10" t="s">
        <v>2818</v>
      </c>
      <c r="C6413" s="10" t="s">
        <v>3066</v>
      </c>
      <c r="D6413" s="10" t="s">
        <v>3093</v>
      </c>
      <c r="E6413" s="10" t="s">
        <v>1888</v>
      </c>
      <c r="F6413" s="10"/>
      <c r="G6413" s="10" t="s">
        <v>950</v>
      </c>
      <c r="I6413" s="10"/>
      <c r="J6413" s="10" t="s">
        <v>1307</v>
      </c>
      <c r="K6413" s="10" t="s">
        <v>22</v>
      </c>
      <c r="L6413">
        <v>4</v>
      </c>
    </row>
    <row r="6414" spans="1:12" x14ac:dyDescent="0.3">
      <c r="A6414" s="10" t="s">
        <v>1886</v>
      </c>
      <c r="B6414" s="10" t="s">
        <v>2818</v>
      </c>
      <c r="C6414" s="10" t="s">
        <v>3066</v>
      </c>
      <c r="D6414" s="10" t="s">
        <v>3093</v>
      </c>
      <c r="E6414" s="10" t="s">
        <v>1888</v>
      </c>
      <c r="F6414" s="10"/>
      <c r="G6414" s="10" t="s">
        <v>950</v>
      </c>
      <c r="I6414" s="10"/>
      <c r="J6414" s="10" t="s">
        <v>1307</v>
      </c>
      <c r="K6414" s="10" t="s">
        <v>23</v>
      </c>
      <c r="L6414">
        <v>5</v>
      </c>
    </row>
    <row r="6415" spans="1:12" x14ac:dyDescent="0.3">
      <c r="A6415" s="10" t="s">
        <v>1886</v>
      </c>
      <c r="B6415" s="10" t="s">
        <v>2818</v>
      </c>
      <c r="C6415" s="10" t="s">
        <v>3066</v>
      </c>
      <c r="D6415" s="10" t="s">
        <v>3093</v>
      </c>
      <c r="E6415" s="10" t="s">
        <v>1888</v>
      </c>
      <c r="F6415" s="10"/>
      <c r="G6415" s="10" t="s">
        <v>950</v>
      </c>
      <c r="I6415" s="10"/>
      <c r="J6415" s="10" t="s">
        <v>1307</v>
      </c>
      <c r="K6415" s="10" t="s">
        <v>24</v>
      </c>
      <c r="L6415">
        <v>8</v>
      </c>
    </row>
    <row r="6416" spans="1:12" x14ac:dyDescent="0.3">
      <c r="A6416" s="10" t="s">
        <v>1886</v>
      </c>
      <c r="B6416" s="10" t="s">
        <v>2818</v>
      </c>
      <c r="C6416" s="10" t="s">
        <v>3066</v>
      </c>
      <c r="D6416" s="10" t="s">
        <v>3093</v>
      </c>
      <c r="E6416" s="10" t="s">
        <v>1888</v>
      </c>
      <c r="F6416" s="10"/>
      <c r="G6416" s="10" t="s">
        <v>950</v>
      </c>
      <c r="I6416" s="10"/>
      <c r="J6416" s="10" t="s">
        <v>1307</v>
      </c>
      <c r="K6416" s="10" t="s">
        <v>25</v>
      </c>
      <c r="L6416">
        <v>4</v>
      </c>
    </row>
    <row r="6417" spans="1:12" x14ac:dyDescent="0.3">
      <c r="A6417" s="10" t="s">
        <v>1886</v>
      </c>
      <c r="B6417" s="10" t="s">
        <v>2818</v>
      </c>
      <c r="C6417" s="10" t="s">
        <v>3066</v>
      </c>
      <c r="D6417" s="10" t="s">
        <v>3093</v>
      </c>
      <c r="E6417" s="10" t="s">
        <v>1888</v>
      </c>
      <c r="F6417" s="10"/>
      <c r="G6417" s="10" t="s">
        <v>950</v>
      </c>
      <c r="I6417" s="10"/>
      <c r="J6417" s="10" t="s">
        <v>1307</v>
      </c>
      <c r="K6417" s="10" t="s">
        <v>26</v>
      </c>
      <c r="L6417">
        <v>8</v>
      </c>
    </row>
    <row r="6418" spans="1:12" x14ac:dyDescent="0.3">
      <c r="A6418" s="10" t="s">
        <v>1886</v>
      </c>
      <c r="B6418" s="10" t="s">
        <v>2818</v>
      </c>
      <c r="C6418" s="10" t="s">
        <v>3066</v>
      </c>
      <c r="D6418" s="10" t="s">
        <v>3093</v>
      </c>
      <c r="E6418" s="10" t="s">
        <v>1888</v>
      </c>
      <c r="F6418" s="10"/>
      <c r="G6418" s="10" t="s">
        <v>950</v>
      </c>
      <c r="I6418" s="10"/>
      <c r="J6418" s="10" t="s">
        <v>1307</v>
      </c>
      <c r="K6418" s="10" t="s">
        <v>27</v>
      </c>
      <c r="L6418">
        <v>17</v>
      </c>
    </row>
    <row r="6419" spans="1:12" x14ac:dyDescent="0.3">
      <c r="A6419" s="10" t="s">
        <v>1886</v>
      </c>
      <c r="B6419" s="10" t="s">
        <v>2818</v>
      </c>
      <c r="C6419" s="10" t="s">
        <v>3066</v>
      </c>
      <c r="D6419" s="10" t="s">
        <v>3093</v>
      </c>
      <c r="E6419" s="10" t="s">
        <v>1888</v>
      </c>
      <c r="F6419" s="10"/>
      <c r="G6419" s="10" t="s">
        <v>950</v>
      </c>
      <c r="I6419" s="10"/>
      <c r="J6419" s="10" t="s">
        <v>1307</v>
      </c>
      <c r="K6419" s="10" t="s">
        <v>28</v>
      </c>
      <c r="L6419">
        <v>8</v>
      </c>
    </row>
    <row r="6420" spans="1:12" x14ac:dyDescent="0.3">
      <c r="A6420" s="10" t="s">
        <v>1889</v>
      </c>
      <c r="B6420" s="10" t="s">
        <v>2818</v>
      </c>
      <c r="C6420" s="10" t="s">
        <v>3066</v>
      </c>
      <c r="D6420" s="10" t="s">
        <v>3093</v>
      </c>
      <c r="E6420" s="10" t="s">
        <v>1890</v>
      </c>
      <c r="F6420" s="10"/>
      <c r="G6420" s="10" t="s">
        <v>950</v>
      </c>
      <c r="I6420" s="10"/>
      <c r="J6420" s="10" t="s">
        <v>1307</v>
      </c>
      <c r="K6420" s="10" t="s">
        <v>22</v>
      </c>
      <c r="L6420">
        <v>38</v>
      </c>
    </row>
    <row r="6421" spans="1:12" x14ac:dyDescent="0.3">
      <c r="A6421" s="10" t="s">
        <v>1889</v>
      </c>
      <c r="B6421" s="10" t="s">
        <v>2818</v>
      </c>
      <c r="C6421" s="10" t="s">
        <v>3066</v>
      </c>
      <c r="D6421" s="10" t="s">
        <v>3093</v>
      </c>
      <c r="E6421" s="10" t="s">
        <v>1890</v>
      </c>
      <c r="F6421" s="10"/>
      <c r="G6421" s="10" t="s">
        <v>950</v>
      </c>
      <c r="I6421" s="10"/>
      <c r="J6421" s="10" t="s">
        <v>1307</v>
      </c>
      <c r="K6421" s="10" t="s">
        <v>23</v>
      </c>
      <c r="L6421">
        <v>16</v>
      </c>
    </row>
    <row r="6422" spans="1:12" x14ac:dyDescent="0.3">
      <c r="A6422" s="10" t="s">
        <v>1889</v>
      </c>
      <c r="B6422" s="10" t="s">
        <v>2818</v>
      </c>
      <c r="C6422" s="10" t="s">
        <v>3066</v>
      </c>
      <c r="D6422" s="10" t="s">
        <v>3093</v>
      </c>
      <c r="E6422" s="10" t="s">
        <v>1890</v>
      </c>
      <c r="F6422" s="10"/>
      <c r="G6422" s="10" t="s">
        <v>950</v>
      </c>
      <c r="I6422" s="10"/>
      <c r="J6422" s="10" t="s">
        <v>1307</v>
      </c>
      <c r="K6422" s="10" t="s">
        <v>24</v>
      </c>
      <c r="L6422">
        <v>29</v>
      </c>
    </row>
    <row r="6423" spans="1:12" x14ac:dyDescent="0.3">
      <c r="A6423" s="10" t="s">
        <v>1889</v>
      </c>
      <c r="B6423" s="10" t="s">
        <v>2818</v>
      </c>
      <c r="C6423" s="10" t="s">
        <v>3066</v>
      </c>
      <c r="D6423" s="10" t="s">
        <v>3093</v>
      </c>
      <c r="E6423" s="10" t="s">
        <v>1890</v>
      </c>
      <c r="F6423" s="10"/>
      <c r="G6423" s="10" t="s">
        <v>950</v>
      </c>
      <c r="I6423" s="10"/>
      <c r="J6423" s="10" t="s">
        <v>1307</v>
      </c>
      <c r="K6423" s="10" t="s">
        <v>25</v>
      </c>
      <c r="L6423">
        <v>9</v>
      </c>
    </row>
    <row r="6424" spans="1:12" x14ac:dyDescent="0.3">
      <c r="A6424" s="10" t="s">
        <v>1889</v>
      </c>
      <c r="B6424" s="10" t="s">
        <v>2818</v>
      </c>
      <c r="C6424" s="10" t="s">
        <v>3066</v>
      </c>
      <c r="D6424" s="10" t="s">
        <v>3093</v>
      </c>
      <c r="E6424" s="10" t="s">
        <v>1890</v>
      </c>
      <c r="F6424" s="10"/>
      <c r="G6424" s="10" t="s">
        <v>950</v>
      </c>
      <c r="I6424" s="10"/>
      <c r="J6424" s="10" t="s">
        <v>1307</v>
      </c>
      <c r="K6424" s="10" t="s">
        <v>26</v>
      </c>
      <c r="L6424">
        <v>22</v>
      </c>
    </row>
    <row r="6425" spans="1:12" x14ac:dyDescent="0.3">
      <c r="A6425" s="10" t="s">
        <v>1889</v>
      </c>
      <c r="B6425" s="10" t="s">
        <v>2818</v>
      </c>
      <c r="C6425" s="10" t="s">
        <v>3066</v>
      </c>
      <c r="D6425" s="10" t="s">
        <v>3093</v>
      </c>
      <c r="E6425" s="10" t="s">
        <v>1890</v>
      </c>
      <c r="F6425" s="10"/>
      <c r="G6425" s="10" t="s">
        <v>950</v>
      </c>
      <c r="I6425" s="10"/>
      <c r="J6425" s="10" t="s">
        <v>1307</v>
      </c>
      <c r="K6425" s="10" t="s">
        <v>27</v>
      </c>
      <c r="L6425">
        <v>32</v>
      </c>
    </row>
    <row r="6426" spans="1:12" x14ac:dyDescent="0.3">
      <c r="A6426" s="10" t="s">
        <v>1889</v>
      </c>
      <c r="B6426" s="10" t="s">
        <v>2818</v>
      </c>
      <c r="C6426" s="10" t="s">
        <v>3066</v>
      </c>
      <c r="D6426" s="10" t="s">
        <v>3093</v>
      </c>
      <c r="E6426" s="10" t="s">
        <v>1890</v>
      </c>
      <c r="F6426" s="10"/>
      <c r="G6426" s="10" t="s">
        <v>950</v>
      </c>
      <c r="I6426" s="10"/>
      <c r="J6426" s="10" t="s">
        <v>1307</v>
      </c>
      <c r="K6426" s="10" t="s">
        <v>28</v>
      </c>
      <c r="L6426">
        <v>52</v>
      </c>
    </row>
    <row r="6427" spans="1:12" x14ac:dyDescent="0.3">
      <c r="A6427" s="10" t="s">
        <v>1891</v>
      </c>
      <c r="B6427" s="10" t="s">
        <v>2818</v>
      </c>
      <c r="C6427" s="10" t="s">
        <v>3066</v>
      </c>
      <c r="D6427" s="10" t="s">
        <v>3082</v>
      </c>
      <c r="E6427" s="10" t="s">
        <v>1892</v>
      </c>
      <c r="F6427" s="10"/>
      <c r="G6427" s="10" t="s">
        <v>950</v>
      </c>
      <c r="I6427" s="10"/>
      <c r="J6427" s="10" t="s">
        <v>1307</v>
      </c>
      <c r="K6427" s="10" t="s">
        <v>22</v>
      </c>
      <c r="L6427">
        <v>0</v>
      </c>
    </row>
    <row r="6428" spans="1:12" x14ac:dyDescent="0.3">
      <c r="A6428" s="10" t="s">
        <v>1891</v>
      </c>
      <c r="B6428" s="10" t="s">
        <v>2818</v>
      </c>
      <c r="C6428" s="10" t="s">
        <v>3066</v>
      </c>
      <c r="D6428" s="10" t="s">
        <v>3082</v>
      </c>
      <c r="E6428" s="10" t="s">
        <v>1892</v>
      </c>
      <c r="F6428" s="10"/>
      <c r="G6428" s="10" t="s">
        <v>950</v>
      </c>
      <c r="I6428" s="10"/>
      <c r="J6428" s="10" t="s">
        <v>1307</v>
      </c>
      <c r="K6428" s="10" t="s">
        <v>23</v>
      </c>
      <c r="L6428">
        <v>0</v>
      </c>
    </row>
    <row r="6429" spans="1:12" x14ac:dyDescent="0.3">
      <c r="A6429" s="10" t="s">
        <v>1891</v>
      </c>
      <c r="B6429" s="10" t="s">
        <v>2818</v>
      </c>
      <c r="C6429" s="10" t="s">
        <v>3066</v>
      </c>
      <c r="D6429" s="10" t="s">
        <v>3082</v>
      </c>
      <c r="E6429" s="10" t="s">
        <v>1892</v>
      </c>
      <c r="F6429" s="10"/>
      <c r="G6429" s="10" t="s">
        <v>950</v>
      </c>
      <c r="I6429" s="10"/>
      <c r="J6429" s="10" t="s">
        <v>1307</v>
      </c>
      <c r="K6429" s="10" t="s">
        <v>24</v>
      </c>
      <c r="L6429">
        <v>0</v>
      </c>
    </row>
    <row r="6430" spans="1:12" x14ac:dyDescent="0.3">
      <c r="A6430" s="10" t="s">
        <v>1891</v>
      </c>
      <c r="B6430" s="10" t="s">
        <v>2818</v>
      </c>
      <c r="C6430" s="10" t="s">
        <v>3066</v>
      </c>
      <c r="D6430" s="10" t="s">
        <v>3082</v>
      </c>
      <c r="E6430" s="10" t="s">
        <v>1892</v>
      </c>
      <c r="F6430" s="10"/>
      <c r="G6430" s="10" t="s">
        <v>950</v>
      </c>
      <c r="I6430" s="10"/>
      <c r="J6430" s="10" t="s">
        <v>1307</v>
      </c>
      <c r="K6430" s="10" t="s">
        <v>25</v>
      </c>
      <c r="L6430">
        <v>0</v>
      </c>
    </row>
    <row r="6431" spans="1:12" x14ac:dyDescent="0.3">
      <c r="A6431" s="10" t="s">
        <v>1891</v>
      </c>
      <c r="B6431" s="10" t="s">
        <v>2818</v>
      </c>
      <c r="C6431" s="10" t="s">
        <v>3066</v>
      </c>
      <c r="D6431" s="10" t="s">
        <v>3082</v>
      </c>
      <c r="E6431" s="10" t="s">
        <v>1892</v>
      </c>
      <c r="F6431" s="10"/>
      <c r="G6431" s="10" t="s">
        <v>950</v>
      </c>
      <c r="I6431" s="10"/>
      <c r="J6431" s="10" t="s">
        <v>1307</v>
      </c>
      <c r="K6431" s="10" t="s">
        <v>26</v>
      </c>
      <c r="L6431">
        <v>0</v>
      </c>
    </row>
    <row r="6432" spans="1:12" x14ac:dyDescent="0.3">
      <c r="A6432" s="10" t="s">
        <v>1891</v>
      </c>
      <c r="B6432" s="10" t="s">
        <v>2818</v>
      </c>
      <c r="C6432" s="10" t="s">
        <v>3066</v>
      </c>
      <c r="D6432" s="10" t="s">
        <v>3082</v>
      </c>
      <c r="E6432" s="10" t="s">
        <v>1892</v>
      </c>
      <c r="F6432" s="10"/>
      <c r="G6432" s="10" t="s">
        <v>950</v>
      </c>
      <c r="I6432" s="10"/>
      <c r="J6432" s="10" t="s">
        <v>1307</v>
      </c>
      <c r="K6432" s="10" t="s">
        <v>27</v>
      </c>
      <c r="L6432">
        <v>1</v>
      </c>
    </row>
    <row r="6433" spans="1:12" x14ac:dyDescent="0.3">
      <c r="A6433" s="10" t="s">
        <v>1891</v>
      </c>
      <c r="B6433" s="10" t="s">
        <v>2818</v>
      </c>
      <c r="C6433" s="10" t="s">
        <v>3066</v>
      </c>
      <c r="D6433" s="10" t="s">
        <v>3082</v>
      </c>
      <c r="E6433" s="10" t="s">
        <v>1892</v>
      </c>
      <c r="F6433" s="10"/>
      <c r="G6433" s="10" t="s">
        <v>950</v>
      </c>
      <c r="I6433" s="10"/>
      <c r="J6433" s="10" t="s">
        <v>1307</v>
      </c>
      <c r="K6433" s="10" t="s">
        <v>28</v>
      </c>
      <c r="L6433">
        <v>4</v>
      </c>
    </row>
    <row r="6434" spans="1:12" x14ac:dyDescent="0.3">
      <c r="A6434" s="10" t="s">
        <v>1893</v>
      </c>
      <c r="B6434" s="10" t="s">
        <v>2818</v>
      </c>
      <c r="C6434" s="10" t="s">
        <v>3066</v>
      </c>
      <c r="D6434" s="10" t="s">
        <v>3076</v>
      </c>
      <c r="E6434" s="10" t="s">
        <v>1894</v>
      </c>
      <c r="F6434" s="10"/>
      <c r="G6434" s="10" t="s">
        <v>950</v>
      </c>
      <c r="I6434" s="10"/>
      <c r="J6434" s="10" t="s">
        <v>1307</v>
      </c>
      <c r="K6434" s="10" t="s">
        <v>22</v>
      </c>
      <c r="L6434">
        <v>0</v>
      </c>
    </row>
    <row r="6435" spans="1:12" x14ac:dyDescent="0.3">
      <c r="A6435" s="10" t="s">
        <v>1893</v>
      </c>
      <c r="B6435" s="10" t="s">
        <v>2818</v>
      </c>
      <c r="C6435" s="10" t="s">
        <v>3066</v>
      </c>
      <c r="D6435" s="10" t="s">
        <v>3076</v>
      </c>
      <c r="E6435" s="10" t="s">
        <v>1894</v>
      </c>
      <c r="F6435" s="10"/>
      <c r="G6435" s="10" t="s">
        <v>950</v>
      </c>
      <c r="I6435" s="10"/>
      <c r="J6435" s="10" t="s">
        <v>1307</v>
      </c>
      <c r="K6435" s="10" t="s">
        <v>23</v>
      </c>
      <c r="L6435">
        <v>0</v>
      </c>
    </row>
    <row r="6436" spans="1:12" x14ac:dyDescent="0.3">
      <c r="A6436" s="10" t="s">
        <v>1893</v>
      </c>
      <c r="B6436" s="10" t="s">
        <v>2818</v>
      </c>
      <c r="C6436" s="10" t="s">
        <v>3066</v>
      </c>
      <c r="D6436" s="10" t="s">
        <v>3076</v>
      </c>
      <c r="E6436" s="10" t="s">
        <v>1894</v>
      </c>
      <c r="F6436" s="10"/>
      <c r="G6436" s="10" t="s">
        <v>950</v>
      </c>
      <c r="I6436" s="10"/>
      <c r="J6436" s="10" t="s">
        <v>1307</v>
      </c>
      <c r="K6436" s="10" t="s">
        <v>24</v>
      </c>
      <c r="L6436">
        <v>0</v>
      </c>
    </row>
    <row r="6437" spans="1:12" x14ac:dyDescent="0.3">
      <c r="A6437" s="10" t="s">
        <v>1893</v>
      </c>
      <c r="B6437" s="10" t="s">
        <v>2818</v>
      </c>
      <c r="C6437" s="10" t="s">
        <v>3066</v>
      </c>
      <c r="D6437" s="10" t="s">
        <v>3076</v>
      </c>
      <c r="E6437" s="10" t="s">
        <v>1894</v>
      </c>
      <c r="F6437" s="10"/>
      <c r="G6437" s="10" t="s">
        <v>950</v>
      </c>
      <c r="I6437" s="10"/>
      <c r="J6437" s="10" t="s">
        <v>1307</v>
      </c>
      <c r="K6437" s="10" t="s">
        <v>25</v>
      </c>
      <c r="L6437">
        <v>0</v>
      </c>
    </row>
    <row r="6438" spans="1:12" x14ac:dyDescent="0.3">
      <c r="A6438" s="10" t="s">
        <v>1893</v>
      </c>
      <c r="B6438" s="10" t="s">
        <v>2818</v>
      </c>
      <c r="C6438" s="10" t="s">
        <v>3066</v>
      </c>
      <c r="D6438" s="10" t="s">
        <v>3076</v>
      </c>
      <c r="E6438" s="10" t="s">
        <v>1894</v>
      </c>
      <c r="F6438" s="10"/>
      <c r="G6438" s="10" t="s">
        <v>950</v>
      </c>
      <c r="I6438" s="10"/>
      <c r="J6438" s="10" t="s">
        <v>1307</v>
      </c>
      <c r="K6438" s="10" t="s">
        <v>26</v>
      </c>
      <c r="L6438">
        <v>42</v>
      </c>
    </row>
    <row r="6439" spans="1:12" x14ac:dyDescent="0.3">
      <c r="A6439" s="10" t="s">
        <v>1893</v>
      </c>
      <c r="B6439" s="10" t="s">
        <v>2818</v>
      </c>
      <c r="C6439" s="10" t="s">
        <v>3066</v>
      </c>
      <c r="D6439" s="10" t="s">
        <v>3076</v>
      </c>
      <c r="E6439" s="10" t="s">
        <v>1894</v>
      </c>
      <c r="F6439" s="10"/>
      <c r="G6439" s="10" t="s">
        <v>950</v>
      </c>
      <c r="I6439" s="10"/>
      <c r="J6439" s="10" t="s">
        <v>1307</v>
      </c>
      <c r="K6439" s="10" t="s">
        <v>27</v>
      </c>
      <c r="L6439">
        <v>130</v>
      </c>
    </row>
    <row r="6440" spans="1:12" x14ac:dyDescent="0.3">
      <c r="A6440" s="10" t="s">
        <v>1893</v>
      </c>
      <c r="B6440" s="10" t="s">
        <v>2818</v>
      </c>
      <c r="C6440" s="10" t="s">
        <v>3066</v>
      </c>
      <c r="D6440" s="10" t="s">
        <v>3076</v>
      </c>
      <c r="E6440" s="10" t="s">
        <v>1894</v>
      </c>
      <c r="F6440" s="10"/>
      <c r="G6440" s="10" t="s">
        <v>950</v>
      </c>
      <c r="I6440" s="10"/>
      <c r="J6440" s="10" t="s">
        <v>1307</v>
      </c>
      <c r="K6440" s="10" t="s">
        <v>28</v>
      </c>
      <c r="L6440">
        <v>191</v>
      </c>
    </row>
    <row r="6441" spans="1:12" x14ac:dyDescent="0.3">
      <c r="A6441" s="10" t="s">
        <v>1895</v>
      </c>
      <c r="B6441" s="10" t="s">
        <v>2818</v>
      </c>
      <c r="C6441" s="10" t="s">
        <v>3066</v>
      </c>
      <c r="D6441" s="10" t="s">
        <v>3076</v>
      </c>
      <c r="E6441" s="10" t="s">
        <v>1896</v>
      </c>
      <c r="F6441" s="10"/>
      <c r="G6441" s="10" t="s">
        <v>950</v>
      </c>
      <c r="I6441" s="10"/>
      <c r="J6441" s="10" t="s">
        <v>1307</v>
      </c>
      <c r="K6441" s="10" t="s">
        <v>22</v>
      </c>
      <c r="L6441">
        <v>0</v>
      </c>
    </row>
    <row r="6442" spans="1:12" x14ac:dyDescent="0.3">
      <c r="A6442" s="10" t="s">
        <v>1895</v>
      </c>
      <c r="B6442" s="10" t="s">
        <v>2818</v>
      </c>
      <c r="C6442" s="10" t="s">
        <v>3066</v>
      </c>
      <c r="D6442" s="10" t="s">
        <v>3076</v>
      </c>
      <c r="E6442" s="10" t="s">
        <v>1896</v>
      </c>
      <c r="F6442" s="10"/>
      <c r="G6442" s="10" t="s">
        <v>950</v>
      </c>
      <c r="I6442" s="10"/>
      <c r="J6442" s="10" t="s">
        <v>1307</v>
      </c>
      <c r="K6442" s="10" t="s">
        <v>23</v>
      </c>
      <c r="L6442">
        <v>0</v>
      </c>
    </row>
    <row r="6443" spans="1:12" x14ac:dyDescent="0.3">
      <c r="A6443" s="10" t="s">
        <v>1895</v>
      </c>
      <c r="B6443" s="10" t="s">
        <v>2818</v>
      </c>
      <c r="C6443" s="10" t="s">
        <v>3066</v>
      </c>
      <c r="D6443" s="10" t="s">
        <v>3076</v>
      </c>
      <c r="E6443" s="10" t="s">
        <v>1896</v>
      </c>
      <c r="F6443" s="10"/>
      <c r="G6443" s="10" t="s">
        <v>950</v>
      </c>
      <c r="I6443" s="10"/>
      <c r="J6443" s="10" t="s">
        <v>1307</v>
      </c>
      <c r="K6443" s="10" t="s">
        <v>24</v>
      </c>
      <c r="L6443">
        <v>0</v>
      </c>
    </row>
    <row r="6444" spans="1:12" x14ac:dyDescent="0.3">
      <c r="A6444" s="10" t="s">
        <v>1895</v>
      </c>
      <c r="B6444" s="10" t="s">
        <v>2818</v>
      </c>
      <c r="C6444" s="10" t="s">
        <v>3066</v>
      </c>
      <c r="D6444" s="10" t="s">
        <v>3076</v>
      </c>
      <c r="E6444" s="10" t="s">
        <v>1896</v>
      </c>
      <c r="F6444" s="10"/>
      <c r="G6444" s="10" t="s">
        <v>950</v>
      </c>
      <c r="I6444" s="10"/>
      <c r="J6444" s="10" t="s">
        <v>1307</v>
      </c>
      <c r="K6444" s="10" t="s">
        <v>25</v>
      </c>
      <c r="L6444">
        <v>0</v>
      </c>
    </row>
    <row r="6445" spans="1:12" x14ac:dyDescent="0.3">
      <c r="A6445" s="10" t="s">
        <v>1895</v>
      </c>
      <c r="B6445" s="10" t="s">
        <v>2818</v>
      </c>
      <c r="C6445" s="10" t="s">
        <v>3066</v>
      </c>
      <c r="D6445" s="10" t="s">
        <v>3076</v>
      </c>
      <c r="E6445" s="10" t="s">
        <v>1896</v>
      </c>
      <c r="F6445" s="10"/>
      <c r="G6445" s="10" t="s">
        <v>950</v>
      </c>
      <c r="I6445" s="10"/>
      <c r="J6445" s="10" t="s">
        <v>1307</v>
      </c>
      <c r="K6445" s="10" t="s">
        <v>26</v>
      </c>
      <c r="L6445">
        <v>112</v>
      </c>
    </row>
    <row r="6446" spans="1:12" x14ac:dyDescent="0.3">
      <c r="A6446" s="10" t="s">
        <v>1895</v>
      </c>
      <c r="B6446" s="10" t="s">
        <v>2818</v>
      </c>
      <c r="C6446" s="10" t="s">
        <v>3066</v>
      </c>
      <c r="D6446" s="10" t="s">
        <v>3076</v>
      </c>
      <c r="E6446" s="10" t="s">
        <v>1896</v>
      </c>
      <c r="F6446" s="10"/>
      <c r="G6446" s="10" t="s">
        <v>950</v>
      </c>
      <c r="I6446" s="10"/>
      <c r="J6446" s="10" t="s">
        <v>1307</v>
      </c>
      <c r="K6446" s="10" t="s">
        <v>27</v>
      </c>
      <c r="L6446">
        <v>400</v>
      </c>
    </row>
    <row r="6447" spans="1:12" x14ac:dyDescent="0.3">
      <c r="A6447" s="10" t="s">
        <v>1895</v>
      </c>
      <c r="B6447" s="10" t="s">
        <v>2818</v>
      </c>
      <c r="C6447" s="10" t="s">
        <v>3066</v>
      </c>
      <c r="D6447" s="10" t="s">
        <v>3076</v>
      </c>
      <c r="E6447" s="10" t="s">
        <v>1896</v>
      </c>
      <c r="F6447" s="10"/>
      <c r="G6447" s="10" t="s">
        <v>950</v>
      </c>
      <c r="I6447" s="10"/>
      <c r="J6447" s="10" t="s">
        <v>1307</v>
      </c>
      <c r="K6447" s="10" t="s">
        <v>28</v>
      </c>
      <c r="L6447">
        <v>675</v>
      </c>
    </row>
    <row r="6448" spans="1:12" x14ac:dyDescent="0.3">
      <c r="A6448" s="10" t="s">
        <v>1897</v>
      </c>
      <c r="B6448" s="10" t="s">
        <v>2818</v>
      </c>
      <c r="C6448" s="10" t="s">
        <v>3066</v>
      </c>
      <c r="D6448" s="10" t="s">
        <v>3078</v>
      </c>
      <c r="E6448" s="10" t="s">
        <v>1898</v>
      </c>
      <c r="F6448" s="10"/>
      <c r="G6448" s="10" t="s">
        <v>950</v>
      </c>
      <c r="I6448" s="10"/>
      <c r="J6448" s="10" t="s">
        <v>1307</v>
      </c>
      <c r="K6448" s="10" t="s">
        <v>22</v>
      </c>
      <c r="L6448">
        <v>113</v>
      </c>
    </row>
    <row r="6449" spans="1:12" x14ac:dyDescent="0.3">
      <c r="A6449" s="10" t="s">
        <v>1897</v>
      </c>
      <c r="B6449" s="10" t="s">
        <v>2818</v>
      </c>
      <c r="C6449" s="10" t="s">
        <v>3066</v>
      </c>
      <c r="D6449" s="10" t="s">
        <v>3078</v>
      </c>
      <c r="E6449" s="10" t="s">
        <v>1898</v>
      </c>
      <c r="F6449" s="10"/>
      <c r="G6449" s="10" t="s">
        <v>950</v>
      </c>
      <c r="I6449" s="10"/>
      <c r="J6449" s="10" t="s">
        <v>1307</v>
      </c>
      <c r="K6449" s="10" t="s">
        <v>23</v>
      </c>
      <c r="L6449">
        <v>138</v>
      </c>
    </row>
    <row r="6450" spans="1:12" x14ac:dyDescent="0.3">
      <c r="A6450" s="10" t="s">
        <v>1897</v>
      </c>
      <c r="B6450" s="10" t="s">
        <v>2818</v>
      </c>
      <c r="C6450" s="10" t="s">
        <v>3066</v>
      </c>
      <c r="D6450" s="10" t="s">
        <v>3078</v>
      </c>
      <c r="E6450" s="10" t="s">
        <v>1898</v>
      </c>
      <c r="F6450" s="10"/>
      <c r="G6450" s="10" t="s">
        <v>950</v>
      </c>
      <c r="I6450" s="10"/>
      <c r="J6450" s="10" t="s">
        <v>1307</v>
      </c>
      <c r="K6450" s="10" t="s">
        <v>24</v>
      </c>
      <c r="L6450">
        <v>170</v>
      </c>
    </row>
    <row r="6451" spans="1:12" x14ac:dyDescent="0.3">
      <c r="A6451" s="10" t="s">
        <v>1897</v>
      </c>
      <c r="B6451" s="10" t="s">
        <v>2818</v>
      </c>
      <c r="C6451" s="10" t="s">
        <v>3066</v>
      </c>
      <c r="D6451" s="10" t="s">
        <v>3078</v>
      </c>
      <c r="E6451" s="10" t="s">
        <v>1898</v>
      </c>
      <c r="F6451" s="10"/>
      <c r="G6451" s="10" t="s">
        <v>950</v>
      </c>
      <c r="I6451" s="10"/>
      <c r="J6451" s="10" t="s">
        <v>1307</v>
      </c>
      <c r="K6451" s="10" t="s">
        <v>25</v>
      </c>
      <c r="L6451">
        <v>200</v>
      </c>
    </row>
    <row r="6452" spans="1:12" x14ac:dyDescent="0.3">
      <c r="A6452" s="10" t="s">
        <v>1897</v>
      </c>
      <c r="B6452" s="10" t="s">
        <v>2818</v>
      </c>
      <c r="C6452" s="10" t="s">
        <v>3066</v>
      </c>
      <c r="D6452" s="10" t="s">
        <v>3078</v>
      </c>
      <c r="E6452" s="10" t="s">
        <v>1898</v>
      </c>
      <c r="F6452" s="10"/>
      <c r="G6452" s="10" t="s">
        <v>950</v>
      </c>
      <c r="I6452" s="10"/>
      <c r="J6452" s="10" t="s">
        <v>1307</v>
      </c>
      <c r="K6452" s="10" t="s">
        <v>26</v>
      </c>
      <c r="L6452">
        <v>178</v>
      </c>
    </row>
    <row r="6453" spans="1:12" x14ac:dyDescent="0.3">
      <c r="A6453" s="10" t="s">
        <v>1897</v>
      </c>
      <c r="B6453" s="10" t="s">
        <v>2818</v>
      </c>
      <c r="C6453" s="10" t="s">
        <v>3066</v>
      </c>
      <c r="D6453" s="10" t="s">
        <v>3078</v>
      </c>
      <c r="E6453" s="10" t="s">
        <v>1898</v>
      </c>
      <c r="F6453" s="10"/>
      <c r="G6453" s="10" t="s">
        <v>950</v>
      </c>
      <c r="I6453" s="10"/>
      <c r="J6453" s="10" t="s">
        <v>1307</v>
      </c>
      <c r="K6453" s="10" t="s">
        <v>27</v>
      </c>
      <c r="L6453">
        <v>181</v>
      </c>
    </row>
    <row r="6454" spans="1:12" x14ac:dyDescent="0.3">
      <c r="A6454" s="10" t="s">
        <v>1897</v>
      </c>
      <c r="B6454" s="10" t="s">
        <v>2818</v>
      </c>
      <c r="C6454" s="10" t="s">
        <v>3066</v>
      </c>
      <c r="D6454" s="10" t="s">
        <v>3078</v>
      </c>
      <c r="E6454" s="10" t="s">
        <v>1898</v>
      </c>
      <c r="F6454" s="10"/>
      <c r="G6454" s="10" t="s">
        <v>950</v>
      </c>
      <c r="I6454" s="10"/>
      <c r="J6454" s="10" t="s">
        <v>1307</v>
      </c>
      <c r="K6454" s="10" t="s">
        <v>28</v>
      </c>
      <c r="L6454">
        <v>170</v>
      </c>
    </row>
    <row r="6455" spans="1:12" x14ac:dyDescent="0.3">
      <c r="A6455" s="10" t="s">
        <v>1899</v>
      </c>
      <c r="B6455" s="10" t="s">
        <v>2818</v>
      </c>
      <c r="C6455" s="10" t="s">
        <v>3066</v>
      </c>
      <c r="D6455" s="10" t="s">
        <v>3078</v>
      </c>
      <c r="E6455" s="10" t="s">
        <v>1900</v>
      </c>
      <c r="F6455" s="10"/>
      <c r="G6455" s="10" t="s">
        <v>950</v>
      </c>
      <c r="I6455" s="10"/>
      <c r="J6455" s="10" t="s">
        <v>1307</v>
      </c>
      <c r="K6455" s="10" t="s">
        <v>22</v>
      </c>
      <c r="L6455">
        <v>161</v>
      </c>
    </row>
    <row r="6456" spans="1:12" x14ac:dyDescent="0.3">
      <c r="A6456" s="10" t="s">
        <v>1899</v>
      </c>
      <c r="B6456" s="10" t="s">
        <v>2818</v>
      </c>
      <c r="C6456" s="10" t="s">
        <v>3066</v>
      </c>
      <c r="D6456" s="10" t="s">
        <v>3078</v>
      </c>
      <c r="E6456" s="10" t="s">
        <v>1900</v>
      </c>
      <c r="F6456" s="10"/>
      <c r="G6456" s="10" t="s">
        <v>950</v>
      </c>
      <c r="I6456" s="10"/>
      <c r="J6456" s="10" t="s">
        <v>1307</v>
      </c>
      <c r="K6456" s="10" t="s">
        <v>23</v>
      </c>
      <c r="L6456">
        <v>161</v>
      </c>
    </row>
    <row r="6457" spans="1:12" x14ac:dyDescent="0.3">
      <c r="A6457" s="10" t="s">
        <v>1899</v>
      </c>
      <c r="B6457" s="10" t="s">
        <v>2818</v>
      </c>
      <c r="C6457" s="10" t="s">
        <v>3066</v>
      </c>
      <c r="D6457" s="10" t="s">
        <v>3078</v>
      </c>
      <c r="E6457" s="10" t="s">
        <v>1900</v>
      </c>
      <c r="F6457" s="10"/>
      <c r="G6457" s="10" t="s">
        <v>950</v>
      </c>
      <c r="I6457" s="10"/>
      <c r="J6457" s="10" t="s">
        <v>1307</v>
      </c>
      <c r="K6457" s="10" t="s">
        <v>24</v>
      </c>
      <c r="L6457">
        <v>161</v>
      </c>
    </row>
    <row r="6458" spans="1:12" x14ac:dyDescent="0.3">
      <c r="A6458" s="10" t="s">
        <v>1899</v>
      </c>
      <c r="B6458" s="10" t="s">
        <v>2818</v>
      </c>
      <c r="C6458" s="10" t="s">
        <v>3066</v>
      </c>
      <c r="D6458" s="10" t="s">
        <v>3078</v>
      </c>
      <c r="E6458" s="10" t="s">
        <v>1900</v>
      </c>
      <c r="F6458" s="10"/>
      <c r="G6458" s="10" t="s">
        <v>950</v>
      </c>
      <c r="I6458" s="10"/>
      <c r="J6458" s="10" t="s">
        <v>1307</v>
      </c>
      <c r="K6458" s="10" t="s">
        <v>25</v>
      </c>
      <c r="L6458">
        <v>167</v>
      </c>
    </row>
    <row r="6459" spans="1:12" x14ac:dyDescent="0.3">
      <c r="A6459" s="10" t="s">
        <v>1899</v>
      </c>
      <c r="B6459" s="10" t="s">
        <v>2818</v>
      </c>
      <c r="C6459" s="10" t="s">
        <v>3066</v>
      </c>
      <c r="D6459" s="10" t="s">
        <v>3078</v>
      </c>
      <c r="E6459" s="10" t="s">
        <v>1900</v>
      </c>
      <c r="F6459" s="10"/>
      <c r="G6459" s="10" t="s">
        <v>950</v>
      </c>
      <c r="I6459" s="10"/>
      <c r="J6459" s="10" t="s">
        <v>1307</v>
      </c>
      <c r="K6459" s="10" t="s">
        <v>26</v>
      </c>
      <c r="L6459">
        <v>118</v>
      </c>
    </row>
    <row r="6460" spans="1:12" x14ac:dyDescent="0.3">
      <c r="A6460" s="10" t="s">
        <v>1899</v>
      </c>
      <c r="B6460" s="10" t="s">
        <v>2818</v>
      </c>
      <c r="C6460" s="10" t="s">
        <v>3066</v>
      </c>
      <c r="D6460" s="10" t="s">
        <v>3078</v>
      </c>
      <c r="E6460" s="10" t="s">
        <v>1900</v>
      </c>
      <c r="F6460" s="10"/>
      <c r="G6460" s="10" t="s">
        <v>950</v>
      </c>
      <c r="I6460" s="10"/>
      <c r="J6460" s="10" t="s">
        <v>1307</v>
      </c>
      <c r="K6460" s="10" t="s">
        <v>27</v>
      </c>
      <c r="L6460">
        <v>136</v>
      </c>
    </row>
    <row r="6461" spans="1:12" x14ac:dyDescent="0.3">
      <c r="A6461" s="10" t="s">
        <v>1899</v>
      </c>
      <c r="B6461" s="10" t="s">
        <v>2818</v>
      </c>
      <c r="C6461" s="10" t="s">
        <v>3066</v>
      </c>
      <c r="D6461" s="10" t="s">
        <v>3078</v>
      </c>
      <c r="E6461" s="10" t="s">
        <v>1900</v>
      </c>
      <c r="F6461" s="10"/>
      <c r="G6461" s="10" t="s">
        <v>950</v>
      </c>
      <c r="I6461" s="10"/>
      <c r="J6461" s="10" t="s">
        <v>1307</v>
      </c>
      <c r="K6461" s="10" t="s">
        <v>28</v>
      </c>
      <c r="L6461">
        <v>117</v>
      </c>
    </row>
    <row r="6462" spans="1:12" x14ac:dyDescent="0.3">
      <c r="A6462" s="10" t="s">
        <v>1901</v>
      </c>
      <c r="B6462" s="10" t="s">
        <v>2818</v>
      </c>
      <c r="C6462" s="10" t="s">
        <v>3066</v>
      </c>
      <c r="D6462" s="10" t="s">
        <v>3080</v>
      </c>
      <c r="E6462" s="10" t="s">
        <v>959</v>
      </c>
      <c r="F6462" s="10"/>
      <c r="G6462" s="10" t="s">
        <v>950</v>
      </c>
      <c r="I6462" s="10"/>
      <c r="J6462" s="10" t="s">
        <v>1307</v>
      </c>
      <c r="K6462" s="10" t="s">
        <v>22</v>
      </c>
      <c r="L6462">
        <v>2632</v>
      </c>
    </row>
    <row r="6463" spans="1:12" x14ac:dyDescent="0.3">
      <c r="A6463" s="10" t="s">
        <v>1901</v>
      </c>
      <c r="B6463" s="10" t="s">
        <v>2818</v>
      </c>
      <c r="C6463" s="10" t="s">
        <v>3066</v>
      </c>
      <c r="D6463" s="10" t="s">
        <v>3080</v>
      </c>
      <c r="E6463" s="10" t="s">
        <v>959</v>
      </c>
      <c r="F6463" s="10"/>
      <c r="G6463" s="10" t="s">
        <v>950</v>
      </c>
      <c r="I6463" s="10"/>
      <c r="J6463" s="10" t="s">
        <v>1307</v>
      </c>
      <c r="K6463" s="10" t="s">
        <v>23</v>
      </c>
      <c r="L6463">
        <v>3614</v>
      </c>
    </row>
    <row r="6464" spans="1:12" x14ac:dyDescent="0.3">
      <c r="A6464" s="10" t="s">
        <v>1901</v>
      </c>
      <c r="B6464" s="10" t="s">
        <v>2818</v>
      </c>
      <c r="C6464" s="10" t="s">
        <v>3066</v>
      </c>
      <c r="D6464" s="10" t="s">
        <v>3080</v>
      </c>
      <c r="E6464" s="10" t="s">
        <v>959</v>
      </c>
      <c r="F6464" s="10"/>
      <c r="G6464" s="10" t="s">
        <v>950</v>
      </c>
      <c r="I6464" s="10"/>
      <c r="J6464" s="10" t="s">
        <v>1307</v>
      </c>
      <c r="K6464" s="10" t="s">
        <v>24</v>
      </c>
      <c r="L6464">
        <v>4905</v>
      </c>
    </row>
    <row r="6465" spans="1:12" x14ac:dyDescent="0.3">
      <c r="A6465" s="10" t="s">
        <v>1901</v>
      </c>
      <c r="B6465" s="10" t="s">
        <v>2818</v>
      </c>
      <c r="C6465" s="10" t="s">
        <v>3066</v>
      </c>
      <c r="D6465" s="10" t="s">
        <v>3080</v>
      </c>
      <c r="E6465" s="10" t="s">
        <v>959</v>
      </c>
      <c r="F6465" s="10"/>
      <c r="G6465" s="10" t="s">
        <v>950</v>
      </c>
      <c r="I6465" s="10"/>
      <c r="J6465" s="10" t="s">
        <v>1307</v>
      </c>
      <c r="K6465" s="10" t="s">
        <v>25</v>
      </c>
      <c r="L6465">
        <v>5491</v>
      </c>
    </row>
    <row r="6466" spans="1:12" x14ac:dyDescent="0.3">
      <c r="A6466" s="10" t="s">
        <v>1901</v>
      </c>
      <c r="B6466" s="10" t="s">
        <v>2818</v>
      </c>
      <c r="C6466" s="10" t="s">
        <v>3066</v>
      </c>
      <c r="D6466" s="10" t="s">
        <v>3080</v>
      </c>
      <c r="E6466" s="10" t="s">
        <v>959</v>
      </c>
      <c r="F6466" s="10"/>
      <c r="G6466" s="10" t="s">
        <v>950</v>
      </c>
      <c r="I6466" s="10"/>
      <c r="J6466" s="10" t="s">
        <v>1307</v>
      </c>
      <c r="K6466" s="10" t="s">
        <v>26</v>
      </c>
      <c r="L6466">
        <v>4119</v>
      </c>
    </row>
    <row r="6467" spans="1:12" x14ac:dyDescent="0.3">
      <c r="A6467" s="10" t="s">
        <v>1901</v>
      </c>
      <c r="B6467" s="10" t="s">
        <v>2818</v>
      </c>
      <c r="C6467" s="10" t="s">
        <v>3066</v>
      </c>
      <c r="D6467" s="10" t="s">
        <v>3080</v>
      </c>
      <c r="E6467" s="10" t="s">
        <v>959</v>
      </c>
      <c r="F6467" s="10"/>
      <c r="G6467" s="10" t="s">
        <v>950</v>
      </c>
      <c r="I6467" s="10"/>
      <c r="J6467" s="10" t="s">
        <v>1307</v>
      </c>
      <c r="K6467" s="10" t="s">
        <v>27</v>
      </c>
      <c r="L6467">
        <v>3474</v>
      </c>
    </row>
    <row r="6468" spans="1:12" x14ac:dyDescent="0.3">
      <c r="A6468" s="10" t="s">
        <v>1901</v>
      </c>
      <c r="B6468" s="10" t="s">
        <v>2818</v>
      </c>
      <c r="C6468" s="10" t="s">
        <v>3066</v>
      </c>
      <c r="D6468" s="10" t="s">
        <v>3080</v>
      </c>
      <c r="E6468" s="10" t="s">
        <v>959</v>
      </c>
      <c r="F6468" s="10"/>
      <c r="G6468" s="10" t="s">
        <v>950</v>
      </c>
      <c r="I6468" s="10"/>
      <c r="J6468" s="10" t="s">
        <v>1307</v>
      </c>
      <c r="K6468" s="10" t="s">
        <v>28</v>
      </c>
      <c r="L6468">
        <v>3701</v>
      </c>
    </row>
    <row r="6469" spans="1:12" x14ac:dyDescent="0.3">
      <c r="A6469" s="10" t="s">
        <v>1902</v>
      </c>
      <c r="B6469" s="10" t="s">
        <v>2818</v>
      </c>
      <c r="C6469" s="10" t="s">
        <v>3066</v>
      </c>
      <c r="D6469" s="10" t="s">
        <v>3078</v>
      </c>
      <c r="E6469" s="10" t="s">
        <v>1903</v>
      </c>
      <c r="F6469" s="10"/>
      <c r="G6469" s="10" t="s">
        <v>950</v>
      </c>
      <c r="I6469" s="10"/>
      <c r="J6469" s="10" t="s">
        <v>1307</v>
      </c>
      <c r="K6469" s="10" t="s">
        <v>22</v>
      </c>
      <c r="L6469">
        <v>1902</v>
      </c>
    </row>
    <row r="6470" spans="1:12" x14ac:dyDescent="0.3">
      <c r="A6470" s="10" t="s">
        <v>1902</v>
      </c>
      <c r="B6470" s="10" t="s">
        <v>2818</v>
      </c>
      <c r="C6470" s="10" t="s">
        <v>3066</v>
      </c>
      <c r="D6470" s="10" t="s">
        <v>3078</v>
      </c>
      <c r="E6470" s="10" t="s">
        <v>1903</v>
      </c>
      <c r="F6470" s="10"/>
      <c r="G6470" s="10" t="s">
        <v>950</v>
      </c>
      <c r="I6470" s="10"/>
      <c r="J6470" s="10" t="s">
        <v>1307</v>
      </c>
      <c r="K6470" s="10" t="s">
        <v>23</v>
      </c>
      <c r="L6470">
        <v>1733</v>
      </c>
    </row>
    <row r="6471" spans="1:12" x14ac:dyDescent="0.3">
      <c r="A6471" s="10" t="s">
        <v>1902</v>
      </c>
      <c r="B6471" s="10" t="s">
        <v>2818</v>
      </c>
      <c r="C6471" s="10" t="s">
        <v>3066</v>
      </c>
      <c r="D6471" s="10" t="s">
        <v>3078</v>
      </c>
      <c r="E6471" s="10" t="s">
        <v>1903</v>
      </c>
      <c r="F6471" s="10"/>
      <c r="G6471" s="10" t="s">
        <v>950</v>
      </c>
      <c r="I6471" s="10"/>
      <c r="J6471" s="10" t="s">
        <v>1307</v>
      </c>
      <c r="K6471" s="10" t="s">
        <v>24</v>
      </c>
      <c r="L6471">
        <v>1748</v>
      </c>
    </row>
    <row r="6472" spans="1:12" x14ac:dyDescent="0.3">
      <c r="A6472" s="10" t="s">
        <v>1902</v>
      </c>
      <c r="B6472" s="10" t="s">
        <v>2818</v>
      </c>
      <c r="C6472" s="10" t="s">
        <v>3066</v>
      </c>
      <c r="D6472" s="10" t="s">
        <v>3078</v>
      </c>
      <c r="E6472" s="10" t="s">
        <v>1903</v>
      </c>
      <c r="F6472" s="10"/>
      <c r="G6472" s="10" t="s">
        <v>950</v>
      </c>
      <c r="I6472" s="10"/>
      <c r="J6472" s="10" t="s">
        <v>1307</v>
      </c>
      <c r="K6472" s="10" t="s">
        <v>25</v>
      </c>
      <c r="L6472">
        <v>1883</v>
      </c>
    </row>
    <row r="6473" spans="1:12" x14ac:dyDescent="0.3">
      <c r="A6473" s="10" t="s">
        <v>1902</v>
      </c>
      <c r="B6473" s="10" t="s">
        <v>2818</v>
      </c>
      <c r="C6473" s="10" t="s">
        <v>3066</v>
      </c>
      <c r="D6473" s="10" t="s">
        <v>3078</v>
      </c>
      <c r="E6473" s="10" t="s">
        <v>1903</v>
      </c>
      <c r="F6473" s="10"/>
      <c r="G6473" s="10" t="s">
        <v>950</v>
      </c>
      <c r="I6473" s="10"/>
      <c r="J6473" s="10" t="s">
        <v>1307</v>
      </c>
      <c r="K6473" s="10" t="s">
        <v>26</v>
      </c>
      <c r="L6473">
        <v>1895</v>
      </c>
    </row>
    <row r="6474" spans="1:12" x14ac:dyDescent="0.3">
      <c r="A6474" s="10" t="s">
        <v>1902</v>
      </c>
      <c r="B6474" s="10" t="s">
        <v>2818</v>
      </c>
      <c r="C6474" s="10" t="s">
        <v>3066</v>
      </c>
      <c r="D6474" s="10" t="s">
        <v>3078</v>
      </c>
      <c r="E6474" s="10" t="s">
        <v>1903</v>
      </c>
      <c r="F6474" s="10"/>
      <c r="G6474" s="10" t="s">
        <v>950</v>
      </c>
      <c r="I6474" s="10"/>
      <c r="J6474" s="10" t="s">
        <v>1307</v>
      </c>
      <c r="K6474" s="10" t="s">
        <v>27</v>
      </c>
      <c r="L6474">
        <v>1942</v>
      </c>
    </row>
    <row r="6475" spans="1:12" x14ac:dyDescent="0.3">
      <c r="A6475" s="10" t="s">
        <v>1902</v>
      </c>
      <c r="B6475" s="10" t="s">
        <v>2818</v>
      </c>
      <c r="C6475" s="10" t="s">
        <v>3066</v>
      </c>
      <c r="D6475" s="10" t="s">
        <v>3078</v>
      </c>
      <c r="E6475" s="10" t="s">
        <v>1903</v>
      </c>
      <c r="F6475" s="10"/>
      <c r="G6475" s="10" t="s">
        <v>950</v>
      </c>
      <c r="I6475" s="10"/>
      <c r="J6475" s="10" t="s">
        <v>1307</v>
      </c>
      <c r="K6475" s="10" t="s">
        <v>28</v>
      </c>
      <c r="L6475">
        <v>2328</v>
      </c>
    </row>
    <row r="6476" spans="1:12" x14ac:dyDescent="0.3">
      <c r="A6476" s="10" t="s">
        <v>1904</v>
      </c>
      <c r="B6476" s="10" t="s">
        <v>2818</v>
      </c>
      <c r="C6476" s="10" t="s">
        <v>3066</v>
      </c>
      <c r="D6476" s="10" t="s">
        <v>3078</v>
      </c>
      <c r="E6476" s="10" t="s">
        <v>1905</v>
      </c>
      <c r="F6476" s="10"/>
      <c r="G6476" s="10" t="s">
        <v>950</v>
      </c>
      <c r="I6476" s="10"/>
      <c r="J6476" s="10" t="s">
        <v>1307</v>
      </c>
      <c r="K6476" s="10" t="s">
        <v>22</v>
      </c>
      <c r="L6476">
        <v>5</v>
      </c>
    </row>
    <row r="6477" spans="1:12" x14ac:dyDescent="0.3">
      <c r="A6477" s="10" t="s">
        <v>1904</v>
      </c>
      <c r="B6477" s="10" t="s">
        <v>2818</v>
      </c>
      <c r="C6477" s="10" t="s">
        <v>3066</v>
      </c>
      <c r="D6477" s="10" t="s">
        <v>3078</v>
      </c>
      <c r="E6477" s="10" t="s">
        <v>1905</v>
      </c>
      <c r="F6477" s="10"/>
      <c r="G6477" s="10" t="s">
        <v>950</v>
      </c>
      <c r="I6477" s="10"/>
      <c r="J6477" s="10" t="s">
        <v>1307</v>
      </c>
      <c r="K6477" s="10" t="s">
        <v>23</v>
      </c>
      <c r="L6477">
        <v>6</v>
      </c>
    </row>
    <row r="6478" spans="1:12" x14ac:dyDescent="0.3">
      <c r="A6478" s="10" t="s">
        <v>1904</v>
      </c>
      <c r="B6478" s="10" t="s">
        <v>2818</v>
      </c>
      <c r="C6478" s="10" t="s">
        <v>3066</v>
      </c>
      <c r="D6478" s="10" t="s">
        <v>3078</v>
      </c>
      <c r="E6478" s="10" t="s">
        <v>1905</v>
      </c>
      <c r="F6478" s="10"/>
      <c r="G6478" s="10" t="s">
        <v>950</v>
      </c>
      <c r="I6478" s="10"/>
      <c r="J6478" s="10" t="s">
        <v>1307</v>
      </c>
      <c r="K6478" s="10" t="s">
        <v>24</v>
      </c>
      <c r="L6478">
        <v>8</v>
      </c>
    </row>
    <row r="6479" spans="1:12" x14ac:dyDescent="0.3">
      <c r="A6479" s="10" t="s">
        <v>1904</v>
      </c>
      <c r="B6479" s="10" t="s">
        <v>2818</v>
      </c>
      <c r="C6479" s="10" t="s">
        <v>3066</v>
      </c>
      <c r="D6479" s="10" t="s">
        <v>3078</v>
      </c>
      <c r="E6479" s="10" t="s">
        <v>1905</v>
      </c>
      <c r="F6479" s="10"/>
      <c r="G6479" s="10" t="s">
        <v>950</v>
      </c>
      <c r="I6479" s="10"/>
      <c r="J6479" s="10" t="s">
        <v>1307</v>
      </c>
      <c r="K6479" s="10" t="s">
        <v>25</v>
      </c>
      <c r="L6479">
        <v>4</v>
      </c>
    </row>
    <row r="6480" spans="1:12" x14ac:dyDescent="0.3">
      <c r="A6480" s="10" t="s">
        <v>1904</v>
      </c>
      <c r="B6480" s="10" t="s">
        <v>2818</v>
      </c>
      <c r="C6480" s="10" t="s">
        <v>3066</v>
      </c>
      <c r="D6480" s="10" t="s">
        <v>3078</v>
      </c>
      <c r="E6480" s="10" t="s">
        <v>1905</v>
      </c>
      <c r="F6480" s="10"/>
      <c r="G6480" s="10" t="s">
        <v>950</v>
      </c>
      <c r="I6480" s="10"/>
      <c r="J6480" s="10" t="s">
        <v>1307</v>
      </c>
      <c r="K6480" s="10" t="s">
        <v>26</v>
      </c>
      <c r="L6480">
        <v>4</v>
      </c>
    </row>
    <row r="6481" spans="1:12" x14ac:dyDescent="0.3">
      <c r="A6481" s="10" t="s">
        <v>1904</v>
      </c>
      <c r="B6481" s="10" t="s">
        <v>2818</v>
      </c>
      <c r="C6481" s="10" t="s">
        <v>3066</v>
      </c>
      <c r="D6481" s="10" t="s">
        <v>3078</v>
      </c>
      <c r="E6481" s="10" t="s">
        <v>1905</v>
      </c>
      <c r="F6481" s="10"/>
      <c r="G6481" s="10" t="s">
        <v>950</v>
      </c>
      <c r="I6481" s="10"/>
      <c r="J6481" s="10" t="s">
        <v>1307</v>
      </c>
      <c r="K6481" s="10" t="s">
        <v>27</v>
      </c>
      <c r="L6481">
        <v>4</v>
      </c>
    </row>
    <row r="6482" spans="1:12" x14ac:dyDescent="0.3">
      <c r="A6482" s="10" t="s">
        <v>1904</v>
      </c>
      <c r="B6482" s="10" t="s">
        <v>2818</v>
      </c>
      <c r="C6482" s="10" t="s">
        <v>3066</v>
      </c>
      <c r="D6482" s="10" t="s">
        <v>3078</v>
      </c>
      <c r="E6482" s="10" t="s">
        <v>1905</v>
      </c>
      <c r="F6482" s="10"/>
      <c r="G6482" s="10" t="s">
        <v>950</v>
      </c>
      <c r="I6482" s="10"/>
      <c r="J6482" s="10" t="s">
        <v>1307</v>
      </c>
      <c r="K6482" s="10" t="s">
        <v>28</v>
      </c>
      <c r="L6482">
        <v>1</v>
      </c>
    </row>
    <row r="6483" spans="1:12" x14ac:dyDescent="0.3">
      <c r="A6483" s="10" t="s">
        <v>1906</v>
      </c>
      <c r="B6483" s="10" t="s">
        <v>2818</v>
      </c>
      <c r="C6483" s="10" t="s">
        <v>3066</v>
      </c>
      <c r="D6483" s="10" t="s">
        <v>3069</v>
      </c>
      <c r="E6483" s="10" t="s">
        <v>1907</v>
      </c>
      <c r="F6483" s="10"/>
      <c r="G6483" s="10" t="s">
        <v>950</v>
      </c>
      <c r="I6483" s="10"/>
      <c r="J6483" s="10" t="s">
        <v>1307</v>
      </c>
      <c r="K6483" s="10" t="s">
        <v>22</v>
      </c>
      <c r="L6483">
        <v>101</v>
      </c>
    </row>
    <row r="6484" spans="1:12" x14ac:dyDescent="0.3">
      <c r="A6484" s="10" t="s">
        <v>1906</v>
      </c>
      <c r="B6484" s="10" t="s">
        <v>2818</v>
      </c>
      <c r="C6484" s="10" t="s">
        <v>3066</v>
      </c>
      <c r="D6484" s="10" t="s">
        <v>3069</v>
      </c>
      <c r="E6484" s="10" t="s">
        <v>1907</v>
      </c>
      <c r="F6484" s="10"/>
      <c r="G6484" s="10" t="s">
        <v>950</v>
      </c>
      <c r="I6484" s="10"/>
      <c r="J6484" s="10" t="s">
        <v>1307</v>
      </c>
      <c r="K6484" s="10" t="s">
        <v>23</v>
      </c>
      <c r="L6484">
        <v>96</v>
      </c>
    </row>
    <row r="6485" spans="1:12" x14ac:dyDescent="0.3">
      <c r="A6485" s="10" t="s">
        <v>1906</v>
      </c>
      <c r="B6485" s="10" t="s">
        <v>2818</v>
      </c>
      <c r="C6485" s="10" t="s">
        <v>3066</v>
      </c>
      <c r="D6485" s="10" t="s">
        <v>3069</v>
      </c>
      <c r="E6485" s="10" t="s">
        <v>1907</v>
      </c>
      <c r="F6485" s="10"/>
      <c r="G6485" s="10" t="s">
        <v>950</v>
      </c>
      <c r="I6485" s="10"/>
      <c r="J6485" s="10" t="s">
        <v>1307</v>
      </c>
      <c r="K6485" s="10" t="s">
        <v>24</v>
      </c>
      <c r="L6485">
        <v>80</v>
      </c>
    </row>
    <row r="6486" spans="1:12" x14ac:dyDescent="0.3">
      <c r="A6486" s="10" t="s">
        <v>1906</v>
      </c>
      <c r="B6486" s="10" t="s">
        <v>2818</v>
      </c>
      <c r="C6486" s="10" t="s">
        <v>3066</v>
      </c>
      <c r="D6486" s="10" t="s">
        <v>3069</v>
      </c>
      <c r="E6486" s="10" t="s">
        <v>1907</v>
      </c>
      <c r="F6486" s="10"/>
      <c r="G6486" s="10" t="s">
        <v>950</v>
      </c>
      <c r="I6486" s="10"/>
      <c r="J6486" s="10" t="s">
        <v>1307</v>
      </c>
      <c r="K6486" s="10" t="s">
        <v>25</v>
      </c>
      <c r="L6486">
        <v>79</v>
      </c>
    </row>
    <row r="6487" spans="1:12" x14ac:dyDescent="0.3">
      <c r="A6487" s="10" t="s">
        <v>1906</v>
      </c>
      <c r="B6487" s="10" t="s">
        <v>2818</v>
      </c>
      <c r="C6487" s="10" t="s">
        <v>3066</v>
      </c>
      <c r="D6487" s="10" t="s">
        <v>3069</v>
      </c>
      <c r="E6487" s="10" t="s">
        <v>1907</v>
      </c>
      <c r="F6487" s="10"/>
      <c r="G6487" s="10" t="s">
        <v>950</v>
      </c>
      <c r="I6487" s="10"/>
      <c r="J6487" s="10" t="s">
        <v>1307</v>
      </c>
      <c r="K6487" s="10" t="s">
        <v>26</v>
      </c>
      <c r="L6487">
        <v>128</v>
      </c>
    </row>
    <row r="6488" spans="1:12" x14ac:dyDescent="0.3">
      <c r="A6488" s="10" t="s">
        <v>1906</v>
      </c>
      <c r="B6488" s="10" t="s">
        <v>2818</v>
      </c>
      <c r="C6488" s="10" t="s">
        <v>3066</v>
      </c>
      <c r="D6488" s="10" t="s">
        <v>3069</v>
      </c>
      <c r="E6488" s="10" t="s">
        <v>1907</v>
      </c>
      <c r="F6488" s="10"/>
      <c r="G6488" s="10" t="s">
        <v>950</v>
      </c>
      <c r="I6488" s="10"/>
      <c r="J6488" s="10" t="s">
        <v>1307</v>
      </c>
      <c r="K6488" s="10" t="s">
        <v>27</v>
      </c>
      <c r="L6488">
        <v>82</v>
      </c>
    </row>
    <row r="6489" spans="1:12" x14ac:dyDescent="0.3">
      <c r="A6489" s="10" t="s">
        <v>1906</v>
      </c>
      <c r="B6489" s="10" t="s">
        <v>2818</v>
      </c>
      <c r="C6489" s="10" t="s">
        <v>3066</v>
      </c>
      <c r="D6489" s="10" t="s">
        <v>3069</v>
      </c>
      <c r="E6489" s="10" t="s">
        <v>1907</v>
      </c>
      <c r="F6489" s="10"/>
      <c r="G6489" s="10" t="s">
        <v>950</v>
      </c>
      <c r="I6489" s="10"/>
      <c r="J6489" s="10" t="s">
        <v>1307</v>
      </c>
      <c r="K6489" s="10" t="s">
        <v>28</v>
      </c>
      <c r="L6489">
        <v>110</v>
      </c>
    </row>
    <row r="6490" spans="1:12" x14ac:dyDescent="0.3">
      <c r="A6490" s="10" t="s">
        <v>1908</v>
      </c>
      <c r="B6490" s="10" t="s">
        <v>2818</v>
      </c>
      <c r="C6490" s="10" t="s">
        <v>3066</v>
      </c>
      <c r="D6490" s="10" t="s">
        <v>3069</v>
      </c>
      <c r="E6490" s="10" t="s">
        <v>1909</v>
      </c>
      <c r="F6490" s="10"/>
      <c r="G6490" s="10" t="s">
        <v>950</v>
      </c>
      <c r="I6490" s="10"/>
      <c r="J6490" s="10" t="s">
        <v>1307</v>
      </c>
      <c r="K6490" s="10" t="s">
        <v>22</v>
      </c>
      <c r="L6490">
        <v>4</v>
      </c>
    </row>
    <row r="6491" spans="1:12" x14ac:dyDescent="0.3">
      <c r="A6491" s="10" t="s">
        <v>1908</v>
      </c>
      <c r="B6491" s="10" t="s">
        <v>2818</v>
      </c>
      <c r="C6491" s="10" t="s">
        <v>3066</v>
      </c>
      <c r="D6491" s="10" t="s">
        <v>3069</v>
      </c>
      <c r="E6491" s="10" t="s">
        <v>1909</v>
      </c>
      <c r="F6491" s="10"/>
      <c r="G6491" s="10" t="s">
        <v>950</v>
      </c>
      <c r="I6491" s="10"/>
      <c r="J6491" s="10" t="s">
        <v>1307</v>
      </c>
      <c r="K6491" s="10" t="s">
        <v>23</v>
      </c>
      <c r="L6491">
        <v>4</v>
      </c>
    </row>
    <row r="6492" spans="1:12" x14ac:dyDescent="0.3">
      <c r="A6492" s="10" t="s">
        <v>1908</v>
      </c>
      <c r="B6492" s="10" t="s">
        <v>2818</v>
      </c>
      <c r="C6492" s="10" t="s">
        <v>3066</v>
      </c>
      <c r="D6492" s="10" t="s">
        <v>3069</v>
      </c>
      <c r="E6492" s="10" t="s">
        <v>1909</v>
      </c>
      <c r="F6492" s="10"/>
      <c r="G6492" s="10" t="s">
        <v>950</v>
      </c>
      <c r="I6492" s="10"/>
      <c r="J6492" s="10" t="s">
        <v>1307</v>
      </c>
      <c r="K6492" s="10" t="s">
        <v>24</v>
      </c>
      <c r="L6492">
        <v>6</v>
      </c>
    </row>
    <row r="6493" spans="1:12" x14ac:dyDescent="0.3">
      <c r="A6493" s="10" t="s">
        <v>1908</v>
      </c>
      <c r="B6493" s="10" t="s">
        <v>2818</v>
      </c>
      <c r="C6493" s="10" t="s">
        <v>3066</v>
      </c>
      <c r="D6493" s="10" t="s">
        <v>3069</v>
      </c>
      <c r="E6493" s="10" t="s">
        <v>1909</v>
      </c>
      <c r="F6493" s="10"/>
      <c r="G6493" s="10" t="s">
        <v>950</v>
      </c>
      <c r="I6493" s="10"/>
      <c r="J6493" s="10" t="s">
        <v>1307</v>
      </c>
      <c r="K6493" s="10" t="s">
        <v>25</v>
      </c>
      <c r="L6493">
        <v>3</v>
      </c>
    </row>
    <row r="6494" spans="1:12" x14ac:dyDescent="0.3">
      <c r="A6494" s="10" t="s">
        <v>1908</v>
      </c>
      <c r="B6494" s="10" t="s">
        <v>2818</v>
      </c>
      <c r="C6494" s="10" t="s">
        <v>3066</v>
      </c>
      <c r="D6494" s="10" t="s">
        <v>3069</v>
      </c>
      <c r="E6494" s="10" t="s">
        <v>1909</v>
      </c>
      <c r="F6494" s="10"/>
      <c r="G6494" s="10" t="s">
        <v>950</v>
      </c>
      <c r="I6494" s="10"/>
      <c r="J6494" s="10" t="s">
        <v>1307</v>
      </c>
      <c r="K6494" s="10" t="s">
        <v>26</v>
      </c>
      <c r="L6494">
        <v>6</v>
      </c>
    </row>
    <row r="6495" spans="1:12" x14ac:dyDescent="0.3">
      <c r="A6495" s="10" t="s">
        <v>1908</v>
      </c>
      <c r="B6495" s="10" t="s">
        <v>2818</v>
      </c>
      <c r="C6495" s="10" t="s">
        <v>3066</v>
      </c>
      <c r="D6495" s="10" t="s">
        <v>3069</v>
      </c>
      <c r="E6495" s="10" t="s">
        <v>1909</v>
      </c>
      <c r="F6495" s="10"/>
      <c r="G6495" s="10" t="s">
        <v>950</v>
      </c>
      <c r="I6495" s="10"/>
      <c r="J6495" s="10" t="s">
        <v>1307</v>
      </c>
      <c r="K6495" s="10" t="s">
        <v>27</v>
      </c>
      <c r="L6495">
        <v>7</v>
      </c>
    </row>
    <row r="6496" spans="1:12" x14ac:dyDescent="0.3">
      <c r="A6496" s="10" t="s">
        <v>1908</v>
      </c>
      <c r="B6496" s="10" t="s">
        <v>2818</v>
      </c>
      <c r="C6496" s="10" t="s">
        <v>3066</v>
      </c>
      <c r="D6496" s="10" t="s">
        <v>3069</v>
      </c>
      <c r="E6496" s="10" t="s">
        <v>1909</v>
      </c>
      <c r="F6496" s="10"/>
      <c r="G6496" s="10" t="s">
        <v>950</v>
      </c>
      <c r="I6496" s="10"/>
      <c r="J6496" s="10" t="s">
        <v>1307</v>
      </c>
      <c r="K6496" s="10" t="s">
        <v>28</v>
      </c>
      <c r="L6496">
        <v>11</v>
      </c>
    </row>
    <row r="6497" spans="1:12" x14ac:dyDescent="0.3">
      <c r="A6497" s="10" t="s">
        <v>1910</v>
      </c>
      <c r="B6497" s="10" t="s">
        <v>2818</v>
      </c>
      <c r="C6497" s="10" t="s">
        <v>3066</v>
      </c>
      <c r="D6497" s="10" t="s">
        <v>3082</v>
      </c>
      <c r="E6497" s="10" t="s">
        <v>1911</v>
      </c>
      <c r="F6497" s="10"/>
      <c r="G6497" s="10" t="s">
        <v>950</v>
      </c>
      <c r="I6497" s="10"/>
      <c r="J6497" s="10" t="s">
        <v>1307</v>
      </c>
      <c r="K6497" s="10" t="s">
        <v>22</v>
      </c>
      <c r="L6497">
        <v>0</v>
      </c>
    </row>
    <row r="6498" spans="1:12" x14ac:dyDescent="0.3">
      <c r="A6498" s="10" t="s">
        <v>1910</v>
      </c>
      <c r="B6498" s="10" t="s">
        <v>2818</v>
      </c>
      <c r="C6498" s="10" t="s">
        <v>3066</v>
      </c>
      <c r="D6498" s="10" t="s">
        <v>3082</v>
      </c>
      <c r="E6498" s="10" t="s">
        <v>1911</v>
      </c>
      <c r="F6498" s="10"/>
      <c r="G6498" s="10" t="s">
        <v>950</v>
      </c>
      <c r="I6498" s="10"/>
      <c r="J6498" s="10" t="s">
        <v>1307</v>
      </c>
      <c r="K6498" s="10" t="s">
        <v>23</v>
      </c>
      <c r="L6498">
        <v>0</v>
      </c>
    </row>
    <row r="6499" spans="1:12" x14ac:dyDescent="0.3">
      <c r="A6499" s="10" t="s">
        <v>1910</v>
      </c>
      <c r="B6499" s="10" t="s">
        <v>2818</v>
      </c>
      <c r="C6499" s="10" t="s">
        <v>3066</v>
      </c>
      <c r="D6499" s="10" t="s">
        <v>3082</v>
      </c>
      <c r="E6499" s="10" t="s">
        <v>1911</v>
      </c>
      <c r="F6499" s="10"/>
      <c r="G6499" s="10" t="s">
        <v>950</v>
      </c>
      <c r="I6499" s="10"/>
      <c r="J6499" s="10" t="s">
        <v>1307</v>
      </c>
      <c r="K6499" s="10" t="s">
        <v>24</v>
      </c>
      <c r="L6499">
        <v>1</v>
      </c>
    </row>
    <row r="6500" spans="1:12" x14ac:dyDescent="0.3">
      <c r="A6500" s="10" t="s">
        <v>1910</v>
      </c>
      <c r="B6500" s="10" t="s">
        <v>2818</v>
      </c>
      <c r="C6500" s="10" t="s">
        <v>3066</v>
      </c>
      <c r="D6500" s="10" t="s">
        <v>3082</v>
      </c>
      <c r="E6500" s="10" t="s">
        <v>1911</v>
      </c>
      <c r="F6500" s="10"/>
      <c r="G6500" s="10" t="s">
        <v>950</v>
      </c>
      <c r="I6500" s="10"/>
      <c r="J6500" s="10" t="s">
        <v>1307</v>
      </c>
      <c r="K6500" s="10" t="s">
        <v>25</v>
      </c>
      <c r="L6500">
        <v>1</v>
      </c>
    </row>
    <row r="6501" spans="1:12" x14ac:dyDescent="0.3">
      <c r="A6501" s="10" t="s">
        <v>1910</v>
      </c>
      <c r="B6501" s="10" t="s">
        <v>2818</v>
      </c>
      <c r="C6501" s="10" t="s">
        <v>3066</v>
      </c>
      <c r="D6501" s="10" t="s">
        <v>3082</v>
      </c>
      <c r="E6501" s="10" t="s">
        <v>1911</v>
      </c>
      <c r="F6501" s="10"/>
      <c r="G6501" s="10" t="s">
        <v>950</v>
      </c>
      <c r="I6501" s="10"/>
      <c r="J6501" s="10" t="s">
        <v>1307</v>
      </c>
      <c r="K6501" s="10" t="s">
        <v>26</v>
      </c>
      <c r="L6501">
        <v>6</v>
      </c>
    </row>
    <row r="6502" spans="1:12" x14ac:dyDescent="0.3">
      <c r="A6502" s="10" t="s">
        <v>1910</v>
      </c>
      <c r="B6502" s="10" t="s">
        <v>2818</v>
      </c>
      <c r="C6502" s="10" t="s">
        <v>3066</v>
      </c>
      <c r="D6502" s="10" t="s">
        <v>3082</v>
      </c>
      <c r="E6502" s="10" t="s">
        <v>1911</v>
      </c>
      <c r="F6502" s="10"/>
      <c r="G6502" s="10" t="s">
        <v>950</v>
      </c>
      <c r="I6502" s="10"/>
      <c r="J6502" s="10" t="s">
        <v>1307</v>
      </c>
      <c r="K6502" s="10" t="s">
        <v>27</v>
      </c>
      <c r="L6502">
        <v>0</v>
      </c>
    </row>
    <row r="6503" spans="1:12" x14ac:dyDescent="0.3">
      <c r="A6503" s="10" t="s">
        <v>1910</v>
      </c>
      <c r="B6503" s="10" t="s">
        <v>2818</v>
      </c>
      <c r="C6503" s="10" t="s">
        <v>3066</v>
      </c>
      <c r="D6503" s="10" t="s">
        <v>3082</v>
      </c>
      <c r="E6503" s="10" t="s">
        <v>1911</v>
      </c>
      <c r="F6503" s="10"/>
      <c r="G6503" s="10" t="s">
        <v>950</v>
      </c>
      <c r="I6503" s="10"/>
      <c r="J6503" s="10" t="s">
        <v>1307</v>
      </c>
      <c r="K6503" s="10" t="s">
        <v>28</v>
      </c>
      <c r="L6503">
        <v>0</v>
      </c>
    </row>
    <row r="6504" spans="1:12" x14ac:dyDescent="0.3">
      <c r="A6504" s="10" t="s">
        <v>1912</v>
      </c>
      <c r="B6504" s="10" t="s">
        <v>2818</v>
      </c>
      <c r="C6504" s="10" t="s">
        <v>3066</v>
      </c>
      <c r="D6504" s="10" t="s">
        <v>3082</v>
      </c>
      <c r="E6504" s="10" t="s">
        <v>1913</v>
      </c>
      <c r="F6504" s="10"/>
      <c r="G6504" s="10" t="s">
        <v>950</v>
      </c>
      <c r="I6504" s="10"/>
      <c r="J6504" s="10" t="s">
        <v>1307</v>
      </c>
      <c r="K6504" s="10" t="s">
        <v>22</v>
      </c>
      <c r="L6504">
        <v>0</v>
      </c>
    </row>
    <row r="6505" spans="1:12" x14ac:dyDescent="0.3">
      <c r="A6505" s="10" t="s">
        <v>1912</v>
      </c>
      <c r="B6505" s="10" t="s">
        <v>2818</v>
      </c>
      <c r="C6505" s="10" t="s">
        <v>3066</v>
      </c>
      <c r="D6505" s="10" t="s">
        <v>3082</v>
      </c>
      <c r="E6505" s="10" t="s">
        <v>1913</v>
      </c>
      <c r="F6505" s="10"/>
      <c r="G6505" s="10" t="s">
        <v>950</v>
      </c>
      <c r="I6505" s="10"/>
      <c r="J6505" s="10" t="s">
        <v>1307</v>
      </c>
      <c r="K6505" s="10" t="s">
        <v>23</v>
      </c>
      <c r="L6505">
        <v>3</v>
      </c>
    </row>
    <row r="6506" spans="1:12" x14ac:dyDescent="0.3">
      <c r="A6506" s="10" t="s">
        <v>1912</v>
      </c>
      <c r="B6506" s="10" t="s">
        <v>2818</v>
      </c>
      <c r="C6506" s="10" t="s">
        <v>3066</v>
      </c>
      <c r="D6506" s="10" t="s">
        <v>3082</v>
      </c>
      <c r="E6506" s="10" t="s">
        <v>1913</v>
      </c>
      <c r="F6506" s="10"/>
      <c r="G6506" s="10" t="s">
        <v>950</v>
      </c>
      <c r="I6506" s="10"/>
      <c r="J6506" s="10" t="s">
        <v>1307</v>
      </c>
      <c r="K6506" s="10" t="s">
        <v>24</v>
      </c>
      <c r="L6506">
        <v>43</v>
      </c>
    </row>
    <row r="6507" spans="1:12" x14ac:dyDescent="0.3">
      <c r="A6507" s="10" t="s">
        <v>1912</v>
      </c>
      <c r="B6507" s="10" t="s">
        <v>2818</v>
      </c>
      <c r="C6507" s="10" t="s">
        <v>3066</v>
      </c>
      <c r="D6507" s="10" t="s">
        <v>3082</v>
      </c>
      <c r="E6507" s="10" t="s">
        <v>1913</v>
      </c>
      <c r="F6507" s="10"/>
      <c r="G6507" s="10" t="s">
        <v>950</v>
      </c>
      <c r="I6507" s="10"/>
      <c r="J6507" s="10" t="s">
        <v>1307</v>
      </c>
      <c r="K6507" s="10" t="s">
        <v>25</v>
      </c>
      <c r="L6507">
        <v>80</v>
      </c>
    </row>
    <row r="6508" spans="1:12" x14ac:dyDescent="0.3">
      <c r="A6508" s="10" t="s">
        <v>1912</v>
      </c>
      <c r="B6508" s="10" t="s">
        <v>2818</v>
      </c>
      <c r="C6508" s="10" t="s">
        <v>3066</v>
      </c>
      <c r="D6508" s="10" t="s">
        <v>3082</v>
      </c>
      <c r="E6508" s="10" t="s">
        <v>1913</v>
      </c>
      <c r="F6508" s="10"/>
      <c r="G6508" s="10" t="s">
        <v>950</v>
      </c>
      <c r="I6508" s="10"/>
      <c r="J6508" s="10" t="s">
        <v>1307</v>
      </c>
      <c r="K6508" s="10" t="s">
        <v>26</v>
      </c>
      <c r="L6508">
        <v>113</v>
      </c>
    </row>
    <row r="6509" spans="1:12" x14ac:dyDescent="0.3">
      <c r="A6509" s="10" t="s">
        <v>1912</v>
      </c>
      <c r="B6509" s="10" t="s">
        <v>2818</v>
      </c>
      <c r="C6509" s="10" t="s">
        <v>3066</v>
      </c>
      <c r="D6509" s="10" t="s">
        <v>3082</v>
      </c>
      <c r="E6509" s="10" t="s">
        <v>1913</v>
      </c>
      <c r="F6509" s="10"/>
      <c r="G6509" s="10" t="s">
        <v>950</v>
      </c>
      <c r="I6509" s="10"/>
      <c r="J6509" s="10" t="s">
        <v>1307</v>
      </c>
      <c r="K6509" s="10" t="s">
        <v>27</v>
      </c>
      <c r="L6509">
        <v>144</v>
      </c>
    </row>
    <row r="6510" spans="1:12" x14ac:dyDescent="0.3">
      <c r="A6510" s="10" t="s">
        <v>1912</v>
      </c>
      <c r="B6510" s="10" t="s">
        <v>2818</v>
      </c>
      <c r="C6510" s="10" t="s">
        <v>3066</v>
      </c>
      <c r="D6510" s="10" t="s">
        <v>3082</v>
      </c>
      <c r="E6510" s="10" t="s">
        <v>1913</v>
      </c>
      <c r="F6510" s="10"/>
      <c r="G6510" s="10" t="s">
        <v>950</v>
      </c>
      <c r="I6510" s="10"/>
      <c r="J6510" s="10" t="s">
        <v>1307</v>
      </c>
      <c r="K6510" s="10" t="s">
        <v>28</v>
      </c>
      <c r="L6510">
        <v>158</v>
      </c>
    </row>
    <row r="6511" spans="1:12" x14ac:dyDescent="0.3">
      <c r="A6511" s="10" t="s">
        <v>1914</v>
      </c>
      <c r="B6511" s="10" t="s">
        <v>2818</v>
      </c>
      <c r="C6511" s="10" t="s">
        <v>3066</v>
      </c>
      <c r="D6511" s="10" t="s">
        <v>3078</v>
      </c>
      <c r="E6511" s="10" t="s">
        <v>1915</v>
      </c>
      <c r="F6511" s="10"/>
      <c r="G6511" s="10" t="s">
        <v>950</v>
      </c>
      <c r="I6511" s="10"/>
      <c r="J6511" s="10" t="s">
        <v>1307</v>
      </c>
      <c r="K6511" s="10" t="s">
        <v>22</v>
      </c>
      <c r="L6511">
        <v>17</v>
      </c>
    </row>
    <row r="6512" spans="1:12" x14ac:dyDescent="0.3">
      <c r="A6512" s="10" t="s">
        <v>1914</v>
      </c>
      <c r="B6512" s="10" t="s">
        <v>2818</v>
      </c>
      <c r="C6512" s="10" t="s">
        <v>3066</v>
      </c>
      <c r="D6512" s="10" t="s">
        <v>3078</v>
      </c>
      <c r="E6512" s="10" t="s">
        <v>1915</v>
      </c>
      <c r="F6512" s="10"/>
      <c r="G6512" s="10" t="s">
        <v>950</v>
      </c>
      <c r="I6512" s="10"/>
      <c r="J6512" s="10" t="s">
        <v>1307</v>
      </c>
      <c r="K6512" s="10" t="s">
        <v>23</v>
      </c>
      <c r="L6512">
        <v>20</v>
      </c>
    </row>
    <row r="6513" spans="1:12" x14ac:dyDescent="0.3">
      <c r="A6513" s="10" t="s">
        <v>1914</v>
      </c>
      <c r="B6513" s="10" t="s">
        <v>2818</v>
      </c>
      <c r="C6513" s="10" t="s">
        <v>3066</v>
      </c>
      <c r="D6513" s="10" t="s">
        <v>3078</v>
      </c>
      <c r="E6513" s="10" t="s">
        <v>1915</v>
      </c>
      <c r="F6513" s="10"/>
      <c r="G6513" s="10" t="s">
        <v>950</v>
      </c>
      <c r="I6513" s="10"/>
      <c r="J6513" s="10" t="s">
        <v>1307</v>
      </c>
      <c r="K6513" s="10" t="s">
        <v>24</v>
      </c>
      <c r="L6513">
        <v>18</v>
      </c>
    </row>
    <row r="6514" spans="1:12" x14ac:dyDescent="0.3">
      <c r="A6514" s="10" t="s">
        <v>1914</v>
      </c>
      <c r="B6514" s="10" t="s">
        <v>2818</v>
      </c>
      <c r="C6514" s="10" t="s">
        <v>3066</v>
      </c>
      <c r="D6514" s="10" t="s">
        <v>3078</v>
      </c>
      <c r="E6514" s="10" t="s">
        <v>1915</v>
      </c>
      <c r="F6514" s="10"/>
      <c r="G6514" s="10" t="s">
        <v>950</v>
      </c>
      <c r="I6514" s="10"/>
      <c r="J6514" s="10" t="s">
        <v>1307</v>
      </c>
      <c r="K6514" s="10" t="s">
        <v>25</v>
      </c>
      <c r="L6514">
        <v>10</v>
      </c>
    </row>
    <row r="6515" spans="1:12" x14ac:dyDescent="0.3">
      <c r="A6515" s="10" t="s">
        <v>1914</v>
      </c>
      <c r="B6515" s="10" t="s">
        <v>2818</v>
      </c>
      <c r="C6515" s="10" t="s">
        <v>3066</v>
      </c>
      <c r="D6515" s="10" t="s">
        <v>3078</v>
      </c>
      <c r="E6515" s="10" t="s">
        <v>1915</v>
      </c>
      <c r="F6515" s="10"/>
      <c r="G6515" s="10" t="s">
        <v>950</v>
      </c>
      <c r="I6515" s="10"/>
      <c r="J6515" s="10" t="s">
        <v>1307</v>
      </c>
      <c r="K6515" s="10" t="s">
        <v>26</v>
      </c>
      <c r="L6515">
        <v>21</v>
      </c>
    </row>
    <row r="6516" spans="1:12" x14ac:dyDescent="0.3">
      <c r="A6516" s="10" t="s">
        <v>1914</v>
      </c>
      <c r="B6516" s="10" t="s">
        <v>2818</v>
      </c>
      <c r="C6516" s="10" t="s">
        <v>3066</v>
      </c>
      <c r="D6516" s="10" t="s">
        <v>3078</v>
      </c>
      <c r="E6516" s="10" t="s">
        <v>1915</v>
      </c>
      <c r="F6516" s="10"/>
      <c r="G6516" s="10" t="s">
        <v>950</v>
      </c>
      <c r="I6516" s="10"/>
      <c r="J6516" s="10" t="s">
        <v>1307</v>
      </c>
      <c r="K6516" s="10" t="s">
        <v>27</v>
      </c>
      <c r="L6516">
        <v>20</v>
      </c>
    </row>
    <row r="6517" spans="1:12" x14ac:dyDescent="0.3">
      <c r="A6517" s="10" t="s">
        <v>1914</v>
      </c>
      <c r="B6517" s="10" t="s">
        <v>2818</v>
      </c>
      <c r="C6517" s="10" t="s">
        <v>3066</v>
      </c>
      <c r="D6517" s="10" t="s">
        <v>3078</v>
      </c>
      <c r="E6517" s="10" t="s">
        <v>1915</v>
      </c>
      <c r="F6517" s="10"/>
      <c r="G6517" s="10" t="s">
        <v>950</v>
      </c>
      <c r="I6517" s="10"/>
      <c r="J6517" s="10" t="s">
        <v>1307</v>
      </c>
      <c r="K6517" s="10" t="s">
        <v>28</v>
      </c>
      <c r="L6517">
        <v>14</v>
      </c>
    </row>
    <row r="6518" spans="1:12" x14ac:dyDescent="0.3">
      <c r="A6518" s="10" t="s">
        <v>1916</v>
      </c>
      <c r="B6518" s="10" t="s">
        <v>2818</v>
      </c>
      <c r="C6518" s="10" t="s">
        <v>3066</v>
      </c>
      <c r="D6518" s="10" t="s">
        <v>3071</v>
      </c>
      <c r="E6518" s="10" t="s">
        <v>1917</v>
      </c>
      <c r="F6518" s="10"/>
      <c r="G6518" s="10" t="s">
        <v>950</v>
      </c>
      <c r="I6518" s="10"/>
      <c r="J6518" s="10" t="s">
        <v>1307</v>
      </c>
      <c r="K6518" s="10" t="s">
        <v>22</v>
      </c>
      <c r="L6518">
        <v>6126</v>
      </c>
    </row>
    <row r="6519" spans="1:12" x14ac:dyDescent="0.3">
      <c r="A6519" s="10" t="s">
        <v>1916</v>
      </c>
      <c r="B6519" s="10" t="s">
        <v>2818</v>
      </c>
      <c r="C6519" s="10" t="s">
        <v>3066</v>
      </c>
      <c r="D6519" s="10" t="s">
        <v>3071</v>
      </c>
      <c r="E6519" s="10" t="s">
        <v>1917</v>
      </c>
      <c r="F6519" s="10"/>
      <c r="G6519" s="10" t="s">
        <v>950</v>
      </c>
      <c r="I6519" s="10"/>
      <c r="J6519" s="10" t="s">
        <v>1307</v>
      </c>
      <c r="K6519" s="10" t="s">
        <v>23</v>
      </c>
      <c r="L6519">
        <v>6148</v>
      </c>
    </row>
    <row r="6520" spans="1:12" x14ac:dyDescent="0.3">
      <c r="A6520" s="10" t="s">
        <v>1916</v>
      </c>
      <c r="B6520" s="10" t="s">
        <v>2818</v>
      </c>
      <c r="C6520" s="10" t="s">
        <v>3066</v>
      </c>
      <c r="D6520" s="10" t="s">
        <v>3071</v>
      </c>
      <c r="E6520" s="10" t="s">
        <v>1917</v>
      </c>
      <c r="F6520" s="10"/>
      <c r="G6520" s="10" t="s">
        <v>950</v>
      </c>
      <c r="I6520" s="10"/>
      <c r="J6520" s="10" t="s">
        <v>1307</v>
      </c>
      <c r="K6520" s="10" t="s">
        <v>24</v>
      </c>
      <c r="L6520">
        <v>6412</v>
      </c>
    </row>
    <row r="6521" spans="1:12" x14ac:dyDescent="0.3">
      <c r="A6521" s="10" t="s">
        <v>1916</v>
      </c>
      <c r="B6521" s="10" t="s">
        <v>2818</v>
      </c>
      <c r="C6521" s="10" t="s">
        <v>3066</v>
      </c>
      <c r="D6521" s="10" t="s">
        <v>3071</v>
      </c>
      <c r="E6521" s="10" t="s">
        <v>1917</v>
      </c>
      <c r="F6521" s="10"/>
      <c r="G6521" s="10" t="s">
        <v>950</v>
      </c>
      <c r="I6521" s="10"/>
      <c r="J6521" s="10" t="s">
        <v>1307</v>
      </c>
      <c r="K6521" s="10" t="s">
        <v>25</v>
      </c>
      <c r="L6521">
        <v>6527</v>
      </c>
    </row>
    <row r="6522" spans="1:12" x14ac:dyDescent="0.3">
      <c r="A6522" s="10" t="s">
        <v>1916</v>
      </c>
      <c r="B6522" s="10" t="s">
        <v>2818</v>
      </c>
      <c r="C6522" s="10" t="s">
        <v>3066</v>
      </c>
      <c r="D6522" s="10" t="s">
        <v>3071</v>
      </c>
      <c r="E6522" s="10" t="s">
        <v>1917</v>
      </c>
      <c r="F6522" s="10"/>
      <c r="G6522" s="10" t="s">
        <v>950</v>
      </c>
      <c r="I6522" s="10"/>
      <c r="J6522" s="10" t="s">
        <v>1307</v>
      </c>
      <c r="K6522" s="10" t="s">
        <v>26</v>
      </c>
      <c r="L6522">
        <v>6268</v>
      </c>
    </row>
    <row r="6523" spans="1:12" x14ac:dyDescent="0.3">
      <c r="A6523" s="10" t="s">
        <v>1916</v>
      </c>
      <c r="B6523" s="10" t="s">
        <v>2818</v>
      </c>
      <c r="C6523" s="10" t="s">
        <v>3066</v>
      </c>
      <c r="D6523" s="10" t="s">
        <v>3071</v>
      </c>
      <c r="E6523" s="10" t="s">
        <v>1917</v>
      </c>
      <c r="F6523" s="10"/>
      <c r="G6523" s="10" t="s">
        <v>950</v>
      </c>
      <c r="I6523" s="10"/>
      <c r="J6523" s="10" t="s">
        <v>1307</v>
      </c>
      <c r="K6523" s="10" t="s">
        <v>27</v>
      </c>
      <c r="L6523">
        <v>6126</v>
      </c>
    </row>
    <row r="6524" spans="1:12" x14ac:dyDescent="0.3">
      <c r="A6524" s="10" t="s">
        <v>1916</v>
      </c>
      <c r="B6524" s="10" t="s">
        <v>2818</v>
      </c>
      <c r="C6524" s="10" t="s">
        <v>3066</v>
      </c>
      <c r="D6524" s="10" t="s">
        <v>3071</v>
      </c>
      <c r="E6524" s="10" t="s">
        <v>1917</v>
      </c>
      <c r="F6524" s="10"/>
      <c r="G6524" s="10" t="s">
        <v>950</v>
      </c>
      <c r="I6524" s="10"/>
      <c r="J6524" s="10" t="s">
        <v>1307</v>
      </c>
      <c r="K6524" s="10" t="s">
        <v>28</v>
      </c>
      <c r="L6524">
        <v>6509</v>
      </c>
    </row>
    <row r="6525" spans="1:12" x14ac:dyDescent="0.3">
      <c r="A6525" s="10" t="s">
        <v>1918</v>
      </c>
      <c r="B6525" s="10" t="s">
        <v>2818</v>
      </c>
      <c r="C6525" s="10" t="s">
        <v>3066</v>
      </c>
      <c r="D6525" s="10" t="s">
        <v>2922</v>
      </c>
      <c r="E6525" s="10" t="s">
        <v>1919</v>
      </c>
      <c r="F6525" s="10"/>
      <c r="G6525" s="10" t="s">
        <v>950</v>
      </c>
      <c r="I6525" s="10"/>
      <c r="J6525" s="10" t="s">
        <v>1307</v>
      </c>
      <c r="K6525" s="10" t="s">
        <v>22</v>
      </c>
      <c r="L6525">
        <v>0</v>
      </c>
    </row>
    <row r="6526" spans="1:12" x14ac:dyDescent="0.3">
      <c r="A6526" s="10" t="s">
        <v>1918</v>
      </c>
      <c r="B6526" s="10" t="s">
        <v>2818</v>
      </c>
      <c r="C6526" s="10" t="s">
        <v>3066</v>
      </c>
      <c r="D6526" s="10" t="s">
        <v>2922</v>
      </c>
      <c r="E6526" s="10" t="s">
        <v>1919</v>
      </c>
      <c r="F6526" s="10"/>
      <c r="G6526" s="10" t="s">
        <v>950</v>
      </c>
      <c r="I6526" s="10"/>
      <c r="J6526" s="10" t="s">
        <v>1307</v>
      </c>
      <c r="K6526" s="10" t="s">
        <v>23</v>
      </c>
      <c r="L6526">
        <v>0</v>
      </c>
    </row>
    <row r="6527" spans="1:12" x14ac:dyDescent="0.3">
      <c r="A6527" s="10" t="s">
        <v>1918</v>
      </c>
      <c r="B6527" s="10" t="s">
        <v>2818</v>
      </c>
      <c r="C6527" s="10" t="s">
        <v>3066</v>
      </c>
      <c r="D6527" s="10" t="s">
        <v>2922</v>
      </c>
      <c r="E6527" s="10" t="s">
        <v>1919</v>
      </c>
      <c r="F6527" s="10"/>
      <c r="G6527" s="10" t="s">
        <v>950</v>
      </c>
      <c r="I6527" s="10"/>
      <c r="J6527" s="10" t="s">
        <v>1307</v>
      </c>
      <c r="K6527" s="10" t="s">
        <v>24</v>
      </c>
      <c r="L6527">
        <v>0</v>
      </c>
    </row>
    <row r="6528" spans="1:12" x14ac:dyDescent="0.3">
      <c r="A6528" s="10" t="s">
        <v>1918</v>
      </c>
      <c r="B6528" s="10" t="s">
        <v>2818</v>
      </c>
      <c r="C6528" s="10" t="s">
        <v>3066</v>
      </c>
      <c r="D6528" s="10" t="s">
        <v>2922</v>
      </c>
      <c r="E6528" s="10" t="s">
        <v>1919</v>
      </c>
      <c r="F6528" s="10"/>
      <c r="G6528" s="10" t="s">
        <v>950</v>
      </c>
      <c r="I6528" s="10"/>
      <c r="J6528" s="10" t="s">
        <v>1307</v>
      </c>
      <c r="K6528" s="10" t="s">
        <v>25</v>
      </c>
      <c r="L6528">
        <v>0</v>
      </c>
    </row>
    <row r="6529" spans="1:12" x14ac:dyDescent="0.3">
      <c r="A6529" s="10" t="s">
        <v>1918</v>
      </c>
      <c r="B6529" s="10" t="s">
        <v>2818</v>
      </c>
      <c r="C6529" s="10" t="s">
        <v>3066</v>
      </c>
      <c r="D6529" s="10" t="s">
        <v>2922</v>
      </c>
      <c r="E6529" s="10" t="s">
        <v>1919</v>
      </c>
      <c r="F6529" s="10"/>
      <c r="G6529" s="10" t="s">
        <v>950</v>
      </c>
      <c r="I6529" s="10"/>
      <c r="J6529" s="10" t="s">
        <v>1307</v>
      </c>
      <c r="K6529" s="10" t="s">
        <v>26</v>
      </c>
      <c r="L6529">
        <v>0</v>
      </c>
    </row>
    <row r="6530" spans="1:12" x14ac:dyDescent="0.3">
      <c r="A6530" s="10" t="s">
        <v>1918</v>
      </c>
      <c r="B6530" s="10" t="s">
        <v>2818</v>
      </c>
      <c r="C6530" s="10" t="s">
        <v>3066</v>
      </c>
      <c r="D6530" s="10" t="s">
        <v>2922</v>
      </c>
      <c r="E6530" s="10" t="s">
        <v>1919</v>
      </c>
      <c r="F6530" s="10"/>
      <c r="G6530" s="10" t="s">
        <v>950</v>
      </c>
      <c r="I6530" s="10"/>
      <c r="J6530" s="10" t="s">
        <v>1307</v>
      </c>
      <c r="K6530" s="10" t="s">
        <v>27</v>
      </c>
      <c r="L6530">
        <v>0</v>
      </c>
    </row>
    <row r="6531" spans="1:12" x14ac:dyDescent="0.3">
      <c r="A6531" s="10" t="s">
        <v>1918</v>
      </c>
      <c r="B6531" s="10" t="s">
        <v>2818</v>
      </c>
      <c r="C6531" s="10" t="s">
        <v>3066</v>
      </c>
      <c r="D6531" s="10" t="s">
        <v>2922</v>
      </c>
      <c r="E6531" s="10" t="s">
        <v>1919</v>
      </c>
      <c r="F6531" s="10"/>
      <c r="G6531" s="10" t="s">
        <v>950</v>
      </c>
      <c r="I6531" s="10"/>
      <c r="J6531" s="10" t="s">
        <v>1307</v>
      </c>
      <c r="K6531" s="10" t="s">
        <v>28</v>
      </c>
      <c r="L6531">
        <v>2</v>
      </c>
    </row>
    <row r="6532" spans="1:12" x14ac:dyDescent="0.3">
      <c r="A6532" s="10" t="s">
        <v>1920</v>
      </c>
      <c r="B6532" s="10" t="s">
        <v>2818</v>
      </c>
      <c r="C6532" s="10" t="s">
        <v>3066</v>
      </c>
      <c r="D6532" s="10" t="s">
        <v>3082</v>
      </c>
      <c r="E6532" s="10" t="s">
        <v>1921</v>
      </c>
      <c r="F6532" s="10"/>
      <c r="G6532" s="10" t="s">
        <v>950</v>
      </c>
      <c r="I6532" s="10"/>
      <c r="J6532" s="10" t="s">
        <v>1307</v>
      </c>
      <c r="K6532" s="10" t="s">
        <v>22</v>
      </c>
      <c r="L6532">
        <v>3</v>
      </c>
    </row>
    <row r="6533" spans="1:12" x14ac:dyDescent="0.3">
      <c r="A6533" s="10" t="s">
        <v>1920</v>
      </c>
      <c r="B6533" s="10" t="s">
        <v>2818</v>
      </c>
      <c r="C6533" s="10" t="s">
        <v>3066</v>
      </c>
      <c r="D6533" s="10" t="s">
        <v>3082</v>
      </c>
      <c r="E6533" s="10" t="s">
        <v>1921</v>
      </c>
      <c r="F6533" s="10"/>
      <c r="G6533" s="10" t="s">
        <v>950</v>
      </c>
      <c r="I6533" s="10"/>
      <c r="J6533" s="10" t="s">
        <v>1307</v>
      </c>
      <c r="K6533" s="10" t="s">
        <v>23</v>
      </c>
      <c r="L6533">
        <v>84</v>
      </c>
    </row>
    <row r="6534" spans="1:12" x14ac:dyDescent="0.3">
      <c r="A6534" s="10" t="s">
        <v>1920</v>
      </c>
      <c r="B6534" s="10" t="s">
        <v>2818</v>
      </c>
      <c r="C6534" s="10" t="s">
        <v>3066</v>
      </c>
      <c r="D6534" s="10" t="s">
        <v>3082</v>
      </c>
      <c r="E6534" s="10" t="s">
        <v>1921</v>
      </c>
      <c r="F6534" s="10"/>
      <c r="G6534" s="10" t="s">
        <v>950</v>
      </c>
      <c r="I6534" s="10"/>
      <c r="J6534" s="10" t="s">
        <v>1307</v>
      </c>
      <c r="K6534" s="10" t="s">
        <v>24</v>
      </c>
      <c r="L6534">
        <v>749</v>
      </c>
    </row>
    <row r="6535" spans="1:12" x14ac:dyDescent="0.3">
      <c r="A6535" s="10" t="s">
        <v>1920</v>
      </c>
      <c r="B6535" s="10" t="s">
        <v>2818</v>
      </c>
      <c r="C6535" s="10" t="s">
        <v>3066</v>
      </c>
      <c r="D6535" s="10" t="s">
        <v>3082</v>
      </c>
      <c r="E6535" s="10" t="s">
        <v>1921</v>
      </c>
      <c r="F6535" s="10"/>
      <c r="G6535" s="10" t="s">
        <v>950</v>
      </c>
      <c r="I6535" s="10"/>
      <c r="J6535" s="10" t="s">
        <v>1307</v>
      </c>
      <c r="K6535" s="10" t="s">
        <v>25</v>
      </c>
      <c r="L6535">
        <v>800</v>
      </c>
    </row>
    <row r="6536" spans="1:12" x14ac:dyDescent="0.3">
      <c r="A6536" s="10" t="s">
        <v>1920</v>
      </c>
      <c r="B6536" s="10" t="s">
        <v>2818</v>
      </c>
      <c r="C6536" s="10" t="s">
        <v>3066</v>
      </c>
      <c r="D6536" s="10" t="s">
        <v>3082</v>
      </c>
      <c r="E6536" s="10" t="s">
        <v>1921</v>
      </c>
      <c r="F6536" s="10"/>
      <c r="G6536" s="10" t="s">
        <v>950</v>
      </c>
      <c r="I6536" s="10"/>
      <c r="J6536" s="10" t="s">
        <v>1307</v>
      </c>
      <c r="K6536" s="10" t="s">
        <v>26</v>
      </c>
      <c r="L6536">
        <v>751</v>
      </c>
    </row>
    <row r="6537" spans="1:12" x14ac:dyDescent="0.3">
      <c r="A6537" s="10" t="s">
        <v>1920</v>
      </c>
      <c r="B6537" s="10" t="s">
        <v>2818</v>
      </c>
      <c r="C6537" s="10" t="s">
        <v>3066</v>
      </c>
      <c r="D6537" s="10" t="s">
        <v>3082</v>
      </c>
      <c r="E6537" s="10" t="s">
        <v>1921</v>
      </c>
      <c r="F6537" s="10"/>
      <c r="G6537" s="10" t="s">
        <v>950</v>
      </c>
      <c r="I6537" s="10"/>
      <c r="J6537" s="10" t="s">
        <v>1307</v>
      </c>
      <c r="K6537" s="10" t="s">
        <v>27</v>
      </c>
      <c r="L6537">
        <v>754</v>
      </c>
    </row>
    <row r="6538" spans="1:12" x14ac:dyDescent="0.3">
      <c r="A6538" s="10" t="s">
        <v>1920</v>
      </c>
      <c r="B6538" s="10" t="s">
        <v>2818</v>
      </c>
      <c r="C6538" s="10" t="s">
        <v>3066</v>
      </c>
      <c r="D6538" s="10" t="s">
        <v>3082</v>
      </c>
      <c r="E6538" s="10" t="s">
        <v>1921</v>
      </c>
      <c r="F6538" s="10"/>
      <c r="G6538" s="10" t="s">
        <v>950</v>
      </c>
      <c r="I6538" s="10"/>
      <c r="J6538" s="10" t="s">
        <v>1307</v>
      </c>
      <c r="K6538" s="10" t="s">
        <v>28</v>
      </c>
      <c r="L6538">
        <v>742</v>
      </c>
    </row>
    <row r="6539" spans="1:12" x14ac:dyDescent="0.3">
      <c r="A6539" s="10" t="s">
        <v>1922</v>
      </c>
      <c r="B6539" s="10" t="s">
        <v>2818</v>
      </c>
      <c r="C6539" s="10" t="s">
        <v>3066</v>
      </c>
      <c r="D6539" s="10" t="s">
        <v>3085</v>
      </c>
      <c r="E6539" s="10" t="s">
        <v>1923</v>
      </c>
      <c r="F6539" s="10"/>
      <c r="G6539" s="10" t="s">
        <v>950</v>
      </c>
      <c r="I6539" s="10"/>
      <c r="J6539" s="10" t="s">
        <v>1307</v>
      </c>
      <c r="K6539" s="10" t="s">
        <v>22</v>
      </c>
      <c r="L6539">
        <v>1</v>
      </c>
    </row>
    <row r="6540" spans="1:12" x14ac:dyDescent="0.3">
      <c r="A6540" s="10" t="s">
        <v>1922</v>
      </c>
      <c r="B6540" s="10" t="s">
        <v>2818</v>
      </c>
      <c r="C6540" s="10" t="s">
        <v>3066</v>
      </c>
      <c r="D6540" s="10" t="s">
        <v>3085</v>
      </c>
      <c r="E6540" s="10" t="s">
        <v>1923</v>
      </c>
      <c r="F6540" s="10"/>
      <c r="G6540" s="10" t="s">
        <v>950</v>
      </c>
      <c r="I6540" s="10"/>
      <c r="J6540" s="10" t="s">
        <v>1307</v>
      </c>
      <c r="K6540" s="10" t="s">
        <v>23</v>
      </c>
      <c r="L6540">
        <v>1</v>
      </c>
    </row>
    <row r="6541" spans="1:12" x14ac:dyDescent="0.3">
      <c r="A6541" s="10" t="s">
        <v>1922</v>
      </c>
      <c r="B6541" s="10" t="s">
        <v>2818</v>
      </c>
      <c r="C6541" s="10" t="s">
        <v>3066</v>
      </c>
      <c r="D6541" s="10" t="s">
        <v>3085</v>
      </c>
      <c r="E6541" s="10" t="s">
        <v>1923</v>
      </c>
      <c r="F6541" s="10"/>
      <c r="G6541" s="10" t="s">
        <v>950</v>
      </c>
      <c r="I6541" s="10"/>
      <c r="J6541" s="10" t="s">
        <v>1307</v>
      </c>
      <c r="K6541" s="10" t="s">
        <v>24</v>
      </c>
      <c r="L6541">
        <v>0</v>
      </c>
    </row>
    <row r="6542" spans="1:12" x14ac:dyDescent="0.3">
      <c r="A6542" s="10" t="s">
        <v>1922</v>
      </c>
      <c r="B6542" s="10" t="s">
        <v>2818</v>
      </c>
      <c r="C6542" s="10" t="s">
        <v>3066</v>
      </c>
      <c r="D6542" s="10" t="s">
        <v>3085</v>
      </c>
      <c r="E6542" s="10" t="s">
        <v>1923</v>
      </c>
      <c r="F6542" s="10"/>
      <c r="G6542" s="10" t="s">
        <v>950</v>
      </c>
      <c r="I6542" s="10"/>
      <c r="J6542" s="10" t="s">
        <v>1307</v>
      </c>
      <c r="K6542" s="10" t="s">
        <v>25</v>
      </c>
      <c r="L6542">
        <v>0</v>
      </c>
    </row>
    <row r="6543" spans="1:12" x14ac:dyDescent="0.3">
      <c r="A6543" s="10" t="s">
        <v>1922</v>
      </c>
      <c r="B6543" s="10" t="s">
        <v>2818</v>
      </c>
      <c r="C6543" s="10" t="s">
        <v>3066</v>
      </c>
      <c r="D6543" s="10" t="s">
        <v>3085</v>
      </c>
      <c r="E6543" s="10" t="s">
        <v>1923</v>
      </c>
      <c r="F6543" s="10"/>
      <c r="G6543" s="10" t="s">
        <v>950</v>
      </c>
      <c r="I6543" s="10"/>
      <c r="J6543" s="10" t="s">
        <v>1307</v>
      </c>
      <c r="K6543" s="10" t="s">
        <v>26</v>
      </c>
      <c r="L6543">
        <v>0</v>
      </c>
    </row>
    <row r="6544" spans="1:12" x14ac:dyDescent="0.3">
      <c r="A6544" s="10" t="s">
        <v>1922</v>
      </c>
      <c r="B6544" s="10" t="s">
        <v>2818</v>
      </c>
      <c r="C6544" s="10" t="s">
        <v>3066</v>
      </c>
      <c r="D6544" s="10" t="s">
        <v>3085</v>
      </c>
      <c r="E6544" s="10" t="s">
        <v>1923</v>
      </c>
      <c r="F6544" s="10"/>
      <c r="G6544" s="10" t="s">
        <v>950</v>
      </c>
      <c r="I6544" s="10"/>
      <c r="J6544" s="10" t="s">
        <v>1307</v>
      </c>
      <c r="K6544" s="10" t="s">
        <v>27</v>
      </c>
      <c r="L6544">
        <v>0</v>
      </c>
    </row>
    <row r="6545" spans="1:12" x14ac:dyDescent="0.3">
      <c r="A6545" s="10" t="s">
        <v>1922</v>
      </c>
      <c r="B6545" s="10" t="s">
        <v>2818</v>
      </c>
      <c r="C6545" s="10" t="s">
        <v>3066</v>
      </c>
      <c r="D6545" s="10" t="s">
        <v>3085</v>
      </c>
      <c r="E6545" s="10" t="s">
        <v>1923</v>
      </c>
      <c r="F6545" s="10"/>
      <c r="G6545" s="10" t="s">
        <v>950</v>
      </c>
      <c r="I6545" s="10"/>
      <c r="J6545" s="10" t="s">
        <v>1307</v>
      </c>
      <c r="K6545" s="10" t="s">
        <v>28</v>
      </c>
      <c r="L6545">
        <v>0</v>
      </c>
    </row>
    <row r="6546" spans="1:12" x14ac:dyDescent="0.3">
      <c r="A6546" s="10" t="s">
        <v>1924</v>
      </c>
      <c r="B6546" s="10" t="s">
        <v>2818</v>
      </c>
      <c r="C6546" s="10" t="s">
        <v>3066</v>
      </c>
      <c r="D6546" s="10" t="s">
        <v>3077</v>
      </c>
      <c r="E6546" s="10" t="s">
        <v>1925</v>
      </c>
      <c r="F6546" s="10"/>
      <c r="G6546" s="10" t="s">
        <v>950</v>
      </c>
      <c r="I6546" s="10"/>
      <c r="J6546" s="10" t="s">
        <v>1307</v>
      </c>
      <c r="K6546" s="10" t="s">
        <v>22</v>
      </c>
      <c r="L6546">
        <v>12</v>
      </c>
    </row>
    <row r="6547" spans="1:12" x14ac:dyDescent="0.3">
      <c r="A6547" s="10" t="s">
        <v>1924</v>
      </c>
      <c r="B6547" s="10" t="s">
        <v>2818</v>
      </c>
      <c r="C6547" s="10" t="s">
        <v>3066</v>
      </c>
      <c r="D6547" s="10" t="s">
        <v>3077</v>
      </c>
      <c r="E6547" s="10" t="s">
        <v>1925</v>
      </c>
      <c r="F6547" s="10"/>
      <c r="G6547" s="10" t="s">
        <v>950</v>
      </c>
      <c r="I6547" s="10"/>
      <c r="J6547" s="10" t="s">
        <v>1307</v>
      </c>
      <c r="K6547" s="10" t="s">
        <v>23</v>
      </c>
      <c r="L6547">
        <v>13</v>
      </c>
    </row>
    <row r="6548" spans="1:12" x14ac:dyDescent="0.3">
      <c r="A6548" s="10" t="s">
        <v>1924</v>
      </c>
      <c r="B6548" s="10" t="s">
        <v>2818</v>
      </c>
      <c r="C6548" s="10" t="s">
        <v>3066</v>
      </c>
      <c r="D6548" s="10" t="s">
        <v>3077</v>
      </c>
      <c r="E6548" s="10" t="s">
        <v>1925</v>
      </c>
      <c r="F6548" s="10"/>
      <c r="G6548" s="10" t="s">
        <v>950</v>
      </c>
      <c r="I6548" s="10"/>
      <c r="J6548" s="10" t="s">
        <v>1307</v>
      </c>
      <c r="K6548" s="10" t="s">
        <v>24</v>
      </c>
      <c r="L6548">
        <v>7</v>
      </c>
    </row>
    <row r="6549" spans="1:12" x14ac:dyDescent="0.3">
      <c r="A6549" s="10" t="s">
        <v>1924</v>
      </c>
      <c r="B6549" s="10" t="s">
        <v>2818</v>
      </c>
      <c r="C6549" s="10" t="s">
        <v>3066</v>
      </c>
      <c r="D6549" s="10" t="s">
        <v>3077</v>
      </c>
      <c r="E6549" s="10" t="s">
        <v>1925</v>
      </c>
      <c r="F6549" s="10"/>
      <c r="G6549" s="10" t="s">
        <v>950</v>
      </c>
      <c r="I6549" s="10"/>
      <c r="J6549" s="10" t="s">
        <v>1307</v>
      </c>
      <c r="K6549" s="10" t="s">
        <v>25</v>
      </c>
      <c r="L6549">
        <v>17</v>
      </c>
    </row>
    <row r="6550" spans="1:12" x14ac:dyDescent="0.3">
      <c r="A6550" s="10" t="s">
        <v>1924</v>
      </c>
      <c r="B6550" s="10" t="s">
        <v>2818</v>
      </c>
      <c r="C6550" s="10" t="s">
        <v>3066</v>
      </c>
      <c r="D6550" s="10" t="s">
        <v>3077</v>
      </c>
      <c r="E6550" s="10" t="s">
        <v>1925</v>
      </c>
      <c r="F6550" s="10"/>
      <c r="G6550" s="10" t="s">
        <v>950</v>
      </c>
      <c r="I6550" s="10"/>
      <c r="J6550" s="10" t="s">
        <v>1307</v>
      </c>
      <c r="K6550" s="10" t="s">
        <v>26</v>
      </c>
      <c r="L6550">
        <v>17</v>
      </c>
    </row>
    <row r="6551" spans="1:12" x14ac:dyDescent="0.3">
      <c r="A6551" s="10" t="s">
        <v>1924</v>
      </c>
      <c r="B6551" s="10" t="s">
        <v>2818</v>
      </c>
      <c r="C6551" s="10" t="s">
        <v>3066</v>
      </c>
      <c r="D6551" s="10" t="s">
        <v>3077</v>
      </c>
      <c r="E6551" s="10" t="s">
        <v>1925</v>
      </c>
      <c r="F6551" s="10"/>
      <c r="G6551" s="10" t="s">
        <v>950</v>
      </c>
      <c r="I6551" s="10"/>
      <c r="J6551" s="10" t="s">
        <v>1307</v>
      </c>
      <c r="K6551" s="10" t="s">
        <v>27</v>
      </c>
      <c r="L6551">
        <v>15</v>
      </c>
    </row>
    <row r="6552" spans="1:12" x14ac:dyDescent="0.3">
      <c r="A6552" s="10" t="s">
        <v>1924</v>
      </c>
      <c r="B6552" s="10" t="s">
        <v>2818</v>
      </c>
      <c r="C6552" s="10" t="s">
        <v>3066</v>
      </c>
      <c r="D6552" s="10" t="s">
        <v>3077</v>
      </c>
      <c r="E6552" s="10" t="s">
        <v>1925</v>
      </c>
      <c r="F6552" s="10"/>
      <c r="G6552" s="10" t="s">
        <v>950</v>
      </c>
      <c r="I6552" s="10"/>
      <c r="J6552" s="10" t="s">
        <v>1307</v>
      </c>
      <c r="K6552" s="10" t="s">
        <v>28</v>
      </c>
      <c r="L6552">
        <v>21</v>
      </c>
    </row>
    <row r="6553" spans="1:12" x14ac:dyDescent="0.3">
      <c r="A6553" s="10" t="s">
        <v>1926</v>
      </c>
      <c r="B6553" s="10" t="s">
        <v>2818</v>
      </c>
      <c r="C6553" s="10" t="s">
        <v>3066</v>
      </c>
      <c r="D6553" s="10" t="s">
        <v>3082</v>
      </c>
      <c r="E6553" s="10" t="s">
        <v>1927</v>
      </c>
      <c r="F6553" s="10"/>
      <c r="G6553" s="10" t="s">
        <v>950</v>
      </c>
      <c r="I6553" s="10"/>
      <c r="J6553" s="10" t="s">
        <v>1307</v>
      </c>
      <c r="K6553" s="10" t="s">
        <v>22</v>
      </c>
      <c r="L6553">
        <v>159</v>
      </c>
    </row>
    <row r="6554" spans="1:12" x14ac:dyDescent="0.3">
      <c r="A6554" s="10" t="s">
        <v>1926</v>
      </c>
      <c r="B6554" s="10" t="s">
        <v>2818</v>
      </c>
      <c r="C6554" s="10" t="s">
        <v>3066</v>
      </c>
      <c r="D6554" s="10" t="s">
        <v>3082</v>
      </c>
      <c r="E6554" s="10" t="s">
        <v>1927</v>
      </c>
      <c r="F6554" s="10"/>
      <c r="G6554" s="10" t="s">
        <v>950</v>
      </c>
      <c r="I6554" s="10"/>
      <c r="J6554" s="10" t="s">
        <v>1307</v>
      </c>
      <c r="K6554" s="10" t="s">
        <v>23</v>
      </c>
      <c r="L6554">
        <v>196</v>
      </c>
    </row>
    <row r="6555" spans="1:12" x14ac:dyDescent="0.3">
      <c r="A6555" s="10" t="s">
        <v>1926</v>
      </c>
      <c r="B6555" s="10" t="s">
        <v>2818</v>
      </c>
      <c r="C6555" s="10" t="s">
        <v>3066</v>
      </c>
      <c r="D6555" s="10" t="s">
        <v>3082</v>
      </c>
      <c r="E6555" s="10" t="s">
        <v>1927</v>
      </c>
      <c r="F6555" s="10"/>
      <c r="G6555" s="10" t="s">
        <v>950</v>
      </c>
      <c r="I6555" s="10"/>
      <c r="J6555" s="10" t="s">
        <v>1307</v>
      </c>
      <c r="K6555" s="10" t="s">
        <v>24</v>
      </c>
      <c r="L6555">
        <v>499</v>
      </c>
    </row>
    <row r="6556" spans="1:12" x14ac:dyDescent="0.3">
      <c r="A6556" s="10" t="s">
        <v>1926</v>
      </c>
      <c r="B6556" s="10" t="s">
        <v>2818</v>
      </c>
      <c r="C6556" s="10" t="s">
        <v>3066</v>
      </c>
      <c r="D6556" s="10" t="s">
        <v>3082</v>
      </c>
      <c r="E6556" s="10" t="s">
        <v>1927</v>
      </c>
      <c r="F6556" s="10"/>
      <c r="G6556" s="10" t="s">
        <v>950</v>
      </c>
      <c r="I6556" s="10"/>
      <c r="J6556" s="10" t="s">
        <v>1307</v>
      </c>
      <c r="K6556" s="10" t="s">
        <v>25</v>
      </c>
      <c r="L6556">
        <v>663</v>
      </c>
    </row>
    <row r="6557" spans="1:12" x14ac:dyDescent="0.3">
      <c r="A6557" s="10" t="s">
        <v>1926</v>
      </c>
      <c r="B6557" s="10" t="s">
        <v>2818</v>
      </c>
      <c r="C6557" s="10" t="s">
        <v>3066</v>
      </c>
      <c r="D6557" s="10" t="s">
        <v>3082</v>
      </c>
      <c r="E6557" s="10" t="s">
        <v>1927</v>
      </c>
      <c r="F6557" s="10"/>
      <c r="G6557" s="10" t="s">
        <v>950</v>
      </c>
      <c r="I6557" s="10"/>
      <c r="J6557" s="10" t="s">
        <v>1307</v>
      </c>
      <c r="K6557" s="10" t="s">
        <v>26</v>
      </c>
      <c r="L6557">
        <v>876</v>
      </c>
    </row>
    <row r="6558" spans="1:12" x14ac:dyDescent="0.3">
      <c r="A6558" s="10" t="s">
        <v>1926</v>
      </c>
      <c r="B6558" s="10" t="s">
        <v>2818</v>
      </c>
      <c r="C6558" s="10" t="s">
        <v>3066</v>
      </c>
      <c r="D6558" s="10" t="s">
        <v>3082</v>
      </c>
      <c r="E6558" s="10" t="s">
        <v>1927</v>
      </c>
      <c r="F6558" s="10"/>
      <c r="G6558" s="10" t="s">
        <v>950</v>
      </c>
      <c r="I6558" s="10"/>
      <c r="J6558" s="10" t="s">
        <v>1307</v>
      </c>
      <c r="K6558" s="10" t="s">
        <v>27</v>
      </c>
      <c r="L6558">
        <v>828</v>
      </c>
    </row>
    <row r="6559" spans="1:12" x14ac:dyDescent="0.3">
      <c r="A6559" s="10" t="s">
        <v>1926</v>
      </c>
      <c r="B6559" s="10" t="s">
        <v>2818</v>
      </c>
      <c r="C6559" s="10" t="s">
        <v>3066</v>
      </c>
      <c r="D6559" s="10" t="s">
        <v>3082</v>
      </c>
      <c r="E6559" s="10" t="s">
        <v>1927</v>
      </c>
      <c r="F6559" s="10"/>
      <c r="G6559" s="10" t="s">
        <v>950</v>
      </c>
      <c r="I6559" s="10"/>
      <c r="J6559" s="10" t="s">
        <v>1307</v>
      </c>
      <c r="K6559" s="10" t="s">
        <v>28</v>
      </c>
      <c r="L6559">
        <v>827</v>
      </c>
    </row>
    <row r="6560" spans="1:12" x14ac:dyDescent="0.3">
      <c r="A6560" s="10" t="s">
        <v>1928</v>
      </c>
      <c r="B6560" s="10" t="s">
        <v>2818</v>
      </c>
      <c r="C6560" s="10" t="s">
        <v>3066</v>
      </c>
      <c r="D6560" s="10" t="s">
        <v>2922</v>
      </c>
      <c r="E6560" s="10" t="s">
        <v>1929</v>
      </c>
      <c r="F6560" s="10"/>
      <c r="G6560" s="10" t="s">
        <v>950</v>
      </c>
      <c r="I6560" s="10"/>
      <c r="J6560" s="10" t="s">
        <v>1307</v>
      </c>
      <c r="K6560" s="10" t="s">
        <v>22</v>
      </c>
      <c r="L6560">
        <v>0</v>
      </c>
    </row>
    <row r="6561" spans="1:12" x14ac:dyDescent="0.3">
      <c r="A6561" s="10" t="s">
        <v>1928</v>
      </c>
      <c r="B6561" s="10" t="s">
        <v>2818</v>
      </c>
      <c r="C6561" s="10" t="s">
        <v>3066</v>
      </c>
      <c r="D6561" s="10" t="s">
        <v>2922</v>
      </c>
      <c r="E6561" s="10" t="s">
        <v>1929</v>
      </c>
      <c r="F6561" s="10"/>
      <c r="G6561" s="10" t="s">
        <v>950</v>
      </c>
      <c r="I6561" s="10"/>
      <c r="J6561" s="10" t="s">
        <v>1307</v>
      </c>
      <c r="K6561" s="10" t="s">
        <v>23</v>
      </c>
      <c r="L6561">
        <v>0</v>
      </c>
    </row>
    <row r="6562" spans="1:12" x14ac:dyDescent="0.3">
      <c r="A6562" s="10" t="s">
        <v>1928</v>
      </c>
      <c r="B6562" s="10" t="s">
        <v>2818</v>
      </c>
      <c r="C6562" s="10" t="s">
        <v>3066</v>
      </c>
      <c r="D6562" s="10" t="s">
        <v>2922</v>
      </c>
      <c r="E6562" s="10" t="s">
        <v>1929</v>
      </c>
      <c r="F6562" s="10"/>
      <c r="G6562" s="10" t="s">
        <v>950</v>
      </c>
      <c r="I6562" s="10"/>
      <c r="J6562" s="10" t="s">
        <v>1307</v>
      </c>
      <c r="K6562" s="10" t="s">
        <v>24</v>
      </c>
      <c r="L6562">
        <v>0</v>
      </c>
    </row>
    <row r="6563" spans="1:12" x14ac:dyDescent="0.3">
      <c r="A6563" s="10" t="s">
        <v>1928</v>
      </c>
      <c r="B6563" s="10" t="s">
        <v>2818</v>
      </c>
      <c r="C6563" s="10" t="s">
        <v>3066</v>
      </c>
      <c r="D6563" s="10" t="s">
        <v>2922</v>
      </c>
      <c r="E6563" s="10" t="s">
        <v>1929</v>
      </c>
      <c r="F6563" s="10"/>
      <c r="G6563" s="10" t="s">
        <v>950</v>
      </c>
      <c r="I6563" s="10"/>
      <c r="J6563" s="10" t="s">
        <v>1307</v>
      </c>
      <c r="K6563" s="10" t="s">
        <v>25</v>
      </c>
      <c r="L6563">
        <v>0</v>
      </c>
    </row>
    <row r="6564" spans="1:12" x14ac:dyDescent="0.3">
      <c r="A6564" s="10" t="s">
        <v>1928</v>
      </c>
      <c r="B6564" s="10" t="s">
        <v>2818</v>
      </c>
      <c r="C6564" s="10" t="s">
        <v>3066</v>
      </c>
      <c r="D6564" s="10" t="s">
        <v>2922</v>
      </c>
      <c r="E6564" s="10" t="s">
        <v>1929</v>
      </c>
      <c r="F6564" s="10"/>
      <c r="G6564" s="10" t="s">
        <v>950</v>
      </c>
      <c r="I6564" s="10"/>
      <c r="J6564" s="10" t="s">
        <v>1307</v>
      </c>
      <c r="K6564" s="10" t="s">
        <v>26</v>
      </c>
      <c r="L6564">
        <v>0</v>
      </c>
    </row>
    <row r="6565" spans="1:12" x14ac:dyDescent="0.3">
      <c r="A6565" s="10" t="s">
        <v>1928</v>
      </c>
      <c r="B6565" s="10" t="s">
        <v>2818</v>
      </c>
      <c r="C6565" s="10" t="s">
        <v>3066</v>
      </c>
      <c r="D6565" s="10" t="s">
        <v>2922</v>
      </c>
      <c r="E6565" s="10" t="s">
        <v>1929</v>
      </c>
      <c r="F6565" s="10"/>
      <c r="G6565" s="10" t="s">
        <v>950</v>
      </c>
      <c r="I6565" s="10"/>
      <c r="J6565" s="10" t="s">
        <v>1307</v>
      </c>
      <c r="K6565" s="10" t="s">
        <v>27</v>
      </c>
      <c r="L6565">
        <v>0</v>
      </c>
    </row>
    <row r="6566" spans="1:12" x14ac:dyDescent="0.3">
      <c r="A6566" s="10" t="s">
        <v>1928</v>
      </c>
      <c r="B6566" s="10" t="s">
        <v>2818</v>
      </c>
      <c r="C6566" s="10" t="s">
        <v>3066</v>
      </c>
      <c r="D6566" s="10" t="s">
        <v>2922</v>
      </c>
      <c r="E6566" s="10" t="s">
        <v>1929</v>
      </c>
      <c r="F6566" s="10"/>
      <c r="G6566" s="10" t="s">
        <v>950</v>
      </c>
      <c r="I6566" s="10"/>
      <c r="J6566" s="10" t="s">
        <v>1307</v>
      </c>
      <c r="K6566" s="10" t="s">
        <v>28</v>
      </c>
      <c r="L6566">
        <v>0</v>
      </c>
    </row>
    <row r="6567" spans="1:12" x14ac:dyDescent="0.3">
      <c r="A6567" s="10" t="s">
        <v>1930</v>
      </c>
      <c r="B6567" s="10" t="s">
        <v>2818</v>
      </c>
      <c r="C6567" s="10" t="s">
        <v>3066</v>
      </c>
      <c r="D6567" s="10" t="s">
        <v>3074</v>
      </c>
      <c r="E6567" s="10" t="s">
        <v>1931</v>
      </c>
      <c r="F6567" s="10"/>
      <c r="G6567" s="10" t="s">
        <v>950</v>
      </c>
      <c r="I6567" s="10"/>
      <c r="J6567" s="10" t="s">
        <v>1307</v>
      </c>
      <c r="K6567" s="10" t="s">
        <v>22</v>
      </c>
      <c r="L6567">
        <v>3</v>
      </c>
    </row>
    <row r="6568" spans="1:12" x14ac:dyDescent="0.3">
      <c r="A6568" s="10" t="s">
        <v>1930</v>
      </c>
      <c r="B6568" s="10" t="s">
        <v>2818</v>
      </c>
      <c r="C6568" s="10" t="s">
        <v>3066</v>
      </c>
      <c r="D6568" s="10" t="s">
        <v>3074</v>
      </c>
      <c r="E6568" s="10" t="s">
        <v>1931</v>
      </c>
      <c r="F6568" s="10"/>
      <c r="G6568" s="10" t="s">
        <v>950</v>
      </c>
      <c r="I6568" s="10"/>
      <c r="J6568" s="10" t="s">
        <v>1307</v>
      </c>
      <c r="K6568" s="10" t="s">
        <v>23</v>
      </c>
      <c r="L6568">
        <v>1</v>
      </c>
    </row>
    <row r="6569" spans="1:12" x14ac:dyDescent="0.3">
      <c r="A6569" s="10" t="s">
        <v>1930</v>
      </c>
      <c r="B6569" s="10" t="s">
        <v>2818</v>
      </c>
      <c r="C6569" s="10" t="s">
        <v>3066</v>
      </c>
      <c r="D6569" s="10" t="s">
        <v>3074</v>
      </c>
      <c r="E6569" s="10" t="s">
        <v>1931</v>
      </c>
      <c r="F6569" s="10"/>
      <c r="G6569" s="10" t="s">
        <v>950</v>
      </c>
      <c r="I6569" s="10"/>
      <c r="J6569" s="10" t="s">
        <v>1307</v>
      </c>
      <c r="K6569" s="10" t="s">
        <v>24</v>
      </c>
      <c r="L6569">
        <v>1</v>
      </c>
    </row>
    <row r="6570" spans="1:12" x14ac:dyDescent="0.3">
      <c r="A6570" s="10" t="s">
        <v>1930</v>
      </c>
      <c r="B6570" s="10" t="s">
        <v>2818</v>
      </c>
      <c r="C6570" s="10" t="s">
        <v>3066</v>
      </c>
      <c r="D6570" s="10" t="s">
        <v>3074</v>
      </c>
      <c r="E6570" s="10" t="s">
        <v>1931</v>
      </c>
      <c r="F6570" s="10"/>
      <c r="G6570" s="10" t="s">
        <v>950</v>
      </c>
      <c r="I6570" s="10"/>
      <c r="J6570" s="10" t="s">
        <v>1307</v>
      </c>
      <c r="K6570" s="10" t="s">
        <v>25</v>
      </c>
      <c r="L6570">
        <v>3</v>
      </c>
    </row>
    <row r="6571" spans="1:12" x14ac:dyDescent="0.3">
      <c r="A6571" s="10" t="s">
        <v>1930</v>
      </c>
      <c r="B6571" s="10" t="s">
        <v>2818</v>
      </c>
      <c r="C6571" s="10" t="s">
        <v>3066</v>
      </c>
      <c r="D6571" s="10" t="s">
        <v>3074</v>
      </c>
      <c r="E6571" s="10" t="s">
        <v>1931</v>
      </c>
      <c r="F6571" s="10"/>
      <c r="G6571" s="10" t="s">
        <v>950</v>
      </c>
      <c r="I6571" s="10"/>
      <c r="J6571" s="10" t="s">
        <v>1307</v>
      </c>
      <c r="K6571" s="10" t="s">
        <v>26</v>
      </c>
      <c r="L6571">
        <v>0</v>
      </c>
    </row>
    <row r="6572" spans="1:12" x14ac:dyDescent="0.3">
      <c r="A6572" s="10" t="s">
        <v>1930</v>
      </c>
      <c r="B6572" s="10" t="s">
        <v>2818</v>
      </c>
      <c r="C6572" s="10" t="s">
        <v>3066</v>
      </c>
      <c r="D6572" s="10" t="s">
        <v>3074</v>
      </c>
      <c r="E6572" s="10" t="s">
        <v>1931</v>
      </c>
      <c r="F6572" s="10"/>
      <c r="G6572" s="10" t="s">
        <v>950</v>
      </c>
      <c r="I6572" s="10"/>
      <c r="J6572" s="10" t="s">
        <v>1307</v>
      </c>
      <c r="K6572" s="10" t="s">
        <v>27</v>
      </c>
      <c r="L6572">
        <v>5</v>
      </c>
    </row>
    <row r="6573" spans="1:12" x14ac:dyDescent="0.3">
      <c r="A6573" s="10" t="s">
        <v>1930</v>
      </c>
      <c r="B6573" s="10" t="s">
        <v>2818</v>
      </c>
      <c r="C6573" s="10" t="s">
        <v>3066</v>
      </c>
      <c r="D6573" s="10" t="s">
        <v>3074</v>
      </c>
      <c r="E6573" s="10" t="s">
        <v>1931</v>
      </c>
      <c r="F6573" s="10"/>
      <c r="G6573" s="10" t="s">
        <v>950</v>
      </c>
      <c r="I6573" s="10"/>
      <c r="J6573" s="10" t="s">
        <v>1307</v>
      </c>
      <c r="K6573" s="10" t="s">
        <v>28</v>
      </c>
      <c r="L6573">
        <v>2</v>
      </c>
    </row>
    <row r="6574" spans="1:12" x14ac:dyDescent="0.3">
      <c r="A6574" s="10" t="s">
        <v>1932</v>
      </c>
      <c r="B6574" s="10" t="s">
        <v>2818</v>
      </c>
      <c r="C6574" s="10" t="s">
        <v>3066</v>
      </c>
      <c r="D6574" s="10" t="s">
        <v>3094</v>
      </c>
      <c r="E6574" s="10" t="s">
        <v>1934</v>
      </c>
      <c r="F6574" s="10"/>
      <c r="G6574" s="10" t="s">
        <v>950</v>
      </c>
      <c r="I6574" s="10"/>
      <c r="J6574" s="10" t="s">
        <v>1307</v>
      </c>
      <c r="K6574" s="10" t="s">
        <v>22</v>
      </c>
      <c r="L6574">
        <v>135</v>
      </c>
    </row>
    <row r="6575" spans="1:12" x14ac:dyDescent="0.3">
      <c r="A6575" s="10" t="s">
        <v>1932</v>
      </c>
      <c r="B6575" s="10" t="s">
        <v>2818</v>
      </c>
      <c r="C6575" s="10" t="s">
        <v>3066</v>
      </c>
      <c r="D6575" s="10" t="s">
        <v>3094</v>
      </c>
      <c r="E6575" s="10" t="s">
        <v>1934</v>
      </c>
      <c r="F6575" s="10"/>
      <c r="G6575" s="10" t="s">
        <v>950</v>
      </c>
      <c r="I6575" s="10"/>
      <c r="J6575" s="10" t="s">
        <v>1307</v>
      </c>
      <c r="K6575" s="10" t="s">
        <v>23</v>
      </c>
      <c r="L6575">
        <v>122</v>
      </c>
    </row>
    <row r="6576" spans="1:12" x14ac:dyDescent="0.3">
      <c r="A6576" s="10" t="s">
        <v>1932</v>
      </c>
      <c r="B6576" s="10" t="s">
        <v>2818</v>
      </c>
      <c r="C6576" s="10" t="s">
        <v>3066</v>
      </c>
      <c r="D6576" s="10" t="s">
        <v>3094</v>
      </c>
      <c r="E6576" s="10" t="s">
        <v>1934</v>
      </c>
      <c r="F6576" s="10"/>
      <c r="G6576" s="10" t="s">
        <v>950</v>
      </c>
      <c r="I6576" s="10"/>
      <c r="J6576" s="10" t="s">
        <v>1307</v>
      </c>
      <c r="K6576" s="10" t="s">
        <v>24</v>
      </c>
      <c r="L6576">
        <v>123</v>
      </c>
    </row>
    <row r="6577" spans="1:12" x14ac:dyDescent="0.3">
      <c r="A6577" s="10" t="s">
        <v>1932</v>
      </c>
      <c r="B6577" s="10" t="s">
        <v>2818</v>
      </c>
      <c r="C6577" s="10" t="s">
        <v>3066</v>
      </c>
      <c r="D6577" s="10" t="s">
        <v>3094</v>
      </c>
      <c r="E6577" s="10" t="s">
        <v>1934</v>
      </c>
      <c r="F6577" s="10"/>
      <c r="G6577" s="10" t="s">
        <v>950</v>
      </c>
      <c r="I6577" s="10"/>
      <c r="J6577" s="10" t="s">
        <v>1307</v>
      </c>
      <c r="K6577" s="10" t="s">
        <v>25</v>
      </c>
      <c r="L6577">
        <v>117</v>
      </c>
    </row>
    <row r="6578" spans="1:12" x14ac:dyDescent="0.3">
      <c r="A6578" s="10" t="s">
        <v>1932</v>
      </c>
      <c r="B6578" s="10" t="s">
        <v>2818</v>
      </c>
      <c r="C6578" s="10" t="s">
        <v>3066</v>
      </c>
      <c r="D6578" s="10" t="s">
        <v>3094</v>
      </c>
      <c r="E6578" s="10" t="s">
        <v>1934</v>
      </c>
      <c r="F6578" s="10"/>
      <c r="G6578" s="10" t="s">
        <v>950</v>
      </c>
      <c r="I6578" s="10"/>
      <c r="J6578" s="10" t="s">
        <v>1307</v>
      </c>
      <c r="K6578" s="10" t="s">
        <v>26</v>
      </c>
      <c r="L6578">
        <v>119</v>
      </c>
    </row>
    <row r="6579" spans="1:12" x14ac:dyDescent="0.3">
      <c r="A6579" s="10" t="s">
        <v>1932</v>
      </c>
      <c r="B6579" s="10" t="s">
        <v>2818</v>
      </c>
      <c r="C6579" s="10" t="s">
        <v>3066</v>
      </c>
      <c r="D6579" s="10" t="s">
        <v>3094</v>
      </c>
      <c r="E6579" s="10" t="s">
        <v>1934</v>
      </c>
      <c r="F6579" s="10"/>
      <c r="G6579" s="10" t="s">
        <v>950</v>
      </c>
      <c r="I6579" s="10"/>
      <c r="J6579" s="10" t="s">
        <v>1307</v>
      </c>
      <c r="K6579" s="10" t="s">
        <v>27</v>
      </c>
      <c r="L6579">
        <v>172</v>
      </c>
    </row>
    <row r="6580" spans="1:12" x14ac:dyDescent="0.3">
      <c r="A6580" s="10" t="s">
        <v>1932</v>
      </c>
      <c r="B6580" s="10" t="s">
        <v>2818</v>
      </c>
      <c r="C6580" s="10" t="s">
        <v>3066</v>
      </c>
      <c r="D6580" s="10" t="s">
        <v>3094</v>
      </c>
      <c r="E6580" s="10" t="s">
        <v>1934</v>
      </c>
      <c r="F6580" s="10"/>
      <c r="G6580" s="10" t="s">
        <v>950</v>
      </c>
      <c r="I6580" s="10"/>
      <c r="J6580" s="10" t="s">
        <v>1307</v>
      </c>
      <c r="K6580" s="10" t="s">
        <v>28</v>
      </c>
      <c r="L6580">
        <v>164</v>
      </c>
    </row>
    <row r="6581" spans="1:12" x14ac:dyDescent="0.3">
      <c r="A6581" s="10" t="s">
        <v>1935</v>
      </c>
      <c r="B6581" s="10" t="s">
        <v>2818</v>
      </c>
      <c r="C6581" s="10" t="s">
        <v>3066</v>
      </c>
      <c r="D6581" s="10" t="s">
        <v>3094</v>
      </c>
      <c r="E6581" s="10" t="s">
        <v>1936</v>
      </c>
      <c r="F6581" s="10"/>
      <c r="G6581" s="10" t="s">
        <v>950</v>
      </c>
      <c r="I6581" s="10"/>
      <c r="J6581" s="10" t="s">
        <v>1307</v>
      </c>
      <c r="K6581" s="10" t="s">
        <v>22</v>
      </c>
      <c r="L6581">
        <v>1</v>
      </c>
    </row>
    <row r="6582" spans="1:12" x14ac:dyDescent="0.3">
      <c r="A6582" s="10" t="s">
        <v>1935</v>
      </c>
      <c r="B6582" s="10" t="s">
        <v>2818</v>
      </c>
      <c r="C6582" s="10" t="s">
        <v>3066</v>
      </c>
      <c r="D6582" s="10" t="s">
        <v>3094</v>
      </c>
      <c r="E6582" s="10" t="s">
        <v>1936</v>
      </c>
      <c r="F6582" s="10"/>
      <c r="G6582" s="10" t="s">
        <v>950</v>
      </c>
      <c r="I6582" s="10"/>
      <c r="J6582" s="10" t="s">
        <v>1307</v>
      </c>
      <c r="K6582" s="10" t="s">
        <v>23</v>
      </c>
      <c r="L6582">
        <v>5</v>
      </c>
    </row>
    <row r="6583" spans="1:12" x14ac:dyDescent="0.3">
      <c r="A6583" s="10" t="s">
        <v>1935</v>
      </c>
      <c r="B6583" s="10" t="s">
        <v>2818</v>
      </c>
      <c r="C6583" s="10" t="s">
        <v>3066</v>
      </c>
      <c r="D6583" s="10" t="s">
        <v>3094</v>
      </c>
      <c r="E6583" s="10" t="s">
        <v>1936</v>
      </c>
      <c r="F6583" s="10"/>
      <c r="G6583" s="10" t="s">
        <v>950</v>
      </c>
      <c r="I6583" s="10"/>
      <c r="J6583" s="10" t="s">
        <v>1307</v>
      </c>
      <c r="K6583" s="10" t="s">
        <v>24</v>
      </c>
      <c r="L6583">
        <v>2</v>
      </c>
    </row>
    <row r="6584" spans="1:12" x14ac:dyDescent="0.3">
      <c r="A6584" s="10" t="s">
        <v>1935</v>
      </c>
      <c r="B6584" s="10" t="s">
        <v>2818</v>
      </c>
      <c r="C6584" s="10" t="s">
        <v>3066</v>
      </c>
      <c r="D6584" s="10" t="s">
        <v>3094</v>
      </c>
      <c r="E6584" s="10" t="s">
        <v>1936</v>
      </c>
      <c r="F6584" s="10"/>
      <c r="G6584" s="10" t="s">
        <v>950</v>
      </c>
      <c r="I6584" s="10"/>
      <c r="J6584" s="10" t="s">
        <v>1307</v>
      </c>
      <c r="K6584" s="10" t="s">
        <v>25</v>
      </c>
      <c r="L6584">
        <v>5</v>
      </c>
    </row>
    <row r="6585" spans="1:12" x14ac:dyDescent="0.3">
      <c r="A6585" s="10" t="s">
        <v>1935</v>
      </c>
      <c r="B6585" s="10" t="s">
        <v>2818</v>
      </c>
      <c r="C6585" s="10" t="s">
        <v>3066</v>
      </c>
      <c r="D6585" s="10" t="s">
        <v>3094</v>
      </c>
      <c r="E6585" s="10" t="s">
        <v>1936</v>
      </c>
      <c r="F6585" s="10"/>
      <c r="G6585" s="10" t="s">
        <v>950</v>
      </c>
      <c r="I6585" s="10"/>
      <c r="J6585" s="10" t="s">
        <v>1307</v>
      </c>
      <c r="K6585" s="10" t="s">
        <v>26</v>
      </c>
      <c r="L6585">
        <v>1</v>
      </c>
    </row>
    <row r="6586" spans="1:12" x14ac:dyDescent="0.3">
      <c r="A6586" s="10" t="s">
        <v>1935</v>
      </c>
      <c r="B6586" s="10" t="s">
        <v>2818</v>
      </c>
      <c r="C6586" s="10" t="s">
        <v>3066</v>
      </c>
      <c r="D6586" s="10" t="s">
        <v>3094</v>
      </c>
      <c r="E6586" s="10" t="s">
        <v>1936</v>
      </c>
      <c r="F6586" s="10"/>
      <c r="G6586" s="10" t="s">
        <v>950</v>
      </c>
      <c r="I6586" s="10"/>
      <c r="J6586" s="10" t="s">
        <v>1307</v>
      </c>
      <c r="K6586" s="10" t="s">
        <v>27</v>
      </c>
      <c r="L6586">
        <v>7</v>
      </c>
    </row>
    <row r="6587" spans="1:12" x14ac:dyDescent="0.3">
      <c r="A6587" s="10" t="s">
        <v>1935</v>
      </c>
      <c r="B6587" s="10" t="s">
        <v>2818</v>
      </c>
      <c r="C6587" s="10" t="s">
        <v>3066</v>
      </c>
      <c r="D6587" s="10" t="s">
        <v>3094</v>
      </c>
      <c r="E6587" s="10" t="s">
        <v>1936</v>
      </c>
      <c r="F6587" s="10"/>
      <c r="G6587" s="10" t="s">
        <v>950</v>
      </c>
      <c r="I6587" s="10"/>
      <c r="J6587" s="10" t="s">
        <v>1307</v>
      </c>
      <c r="K6587" s="10" t="s">
        <v>28</v>
      </c>
      <c r="L6587">
        <v>5</v>
      </c>
    </row>
    <row r="6588" spans="1:12" x14ac:dyDescent="0.3">
      <c r="A6588" s="10" t="s">
        <v>1937</v>
      </c>
      <c r="B6588" s="10" t="s">
        <v>2818</v>
      </c>
      <c r="C6588" s="10" t="s">
        <v>3066</v>
      </c>
      <c r="D6588" s="10" t="s">
        <v>3094</v>
      </c>
      <c r="E6588" s="10" t="s">
        <v>1938</v>
      </c>
      <c r="F6588" s="10"/>
      <c r="G6588" s="10" t="s">
        <v>950</v>
      </c>
      <c r="I6588" s="10"/>
      <c r="J6588" s="10" t="s">
        <v>1307</v>
      </c>
      <c r="K6588" s="10" t="s">
        <v>22</v>
      </c>
      <c r="L6588">
        <v>18</v>
      </c>
    </row>
    <row r="6589" spans="1:12" x14ac:dyDescent="0.3">
      <c r="A6589" s="10" t="s">
        <v>1937</v>
      </c>
      <c r="B6589" s="10" t="s">
        <v>2818</v>
      </c>
      <c r="C6589" s="10" t="s">
        <v>3066</v>
      </c>
      <c r="D6589" s="10" t="s">
        <v>3094</v>
      </c>
      <c r="E6589" s="10" t="s">
        <v>1938</v>
      </c>
      <c r="F6589" s="10"/>
      <c r="G6589" s="10" t="s">
        <v>950</v>
      </c>
      <c r="I6589" s="10"/>
      <c r="J6589" s="10" t="s">
        <v>1307</v>
      </c>
      <c r="K6589" s="10" t="s">
        <v>23</v>
      </c>
      <c r="L6589">
        <v>7</v>
      </c>
    </row>
    <row r="6590" spans="1:12" x14ac:dyDescent="0.3">
      <c r="A6590" s="10" t="s">
        <v>1937</v>
      </c>
      <c r="B6590" s="10" t="s">
        <v>2818</v>
      </c>
      <c r="C6590" s="10" t="s">
        <v>3066</v>
      </c>
      <c r="D6590" s="10" t="s">
        <v>3094</v>
      </c>
      <c r="E6590" s="10" t="s">
        <v>1938</v>
      </c>
      <c r="F6590" s="10"/>
      <c r="G6590" s="10" t="s">
        <v>950</v>
      </c>
      <c r="I6590" s="10"/>
      <c r="J6590" s="10" t="s">
        <v>1307</v>
      </c>
      <c r="K6590" s="10" t="s">
        <v>24</v>
      </c>
      <c r="L6590">
        <v>10</v>
      </c>
    </row>
    <row r="6591" spans="1:12" x14ac:dyDescent="0.3">
      <c r="A6591" s="10" t="s">
        <v>1937</v>
      </c>
      <c r="B6591" s="10" t="s">
        <v>2818</v>
      </c>
      <c r="C6591" s="10" t="s">
        <v>3066</v>
      </c>
      <c r="D6591" s="10" t="s">
        <v>3094</v>
      </c>
      <c r="E6591" s="10" t="s">
        <v>1938</v>
      </c>
      <c r="F6591" s="10"/>
      <c r="G6591" s="10" t="s">
        <v>950</v>
      </c>
      <c r="I6591" s="10"/>
      <c r="J6591" s="10" t="s">
        <v>1307</v>
      </c>
      <c r="K6591" s="10" t="s">
        <v>25</v>
      </c>
      <c r="L6591">
        <v>13</v>
      </c>
    </row>
    <row r="6592" spans="1:12" x14ac:dyDescent="0.3">
      <c r="A6592" s="10" t="s">
        <v>1937</v>
      </c>
      <c r="B6592" s="10" t="s">
        <v>2818</v>
      </c>
      <c r="C6592" s="10" t="s">
        <v>3066</v>
      </c>
      <c r="D6592" s="10" t="s">
        <v>3094</v>
      </c>
      <c r="E6592" s="10" t="s">
        <v>1938</v>
      </c>
      <c r="F6592" s="10"/>
      <c r="G6592" s="10" t="s">
        <v>950</v>
      </c>
      <c r="I6592" s="10"/>
      <c r="J6592" s="10" t="s">
        <v>1307</v>
      </c>
      <c r="K6592" s="10" t="s">
        <v>26</v>
      </c>
      <c r="L6592">
        <v>13</v>
      </c>
    </row>
    <row r="6593" spans="1:12" x14ac:dyDescent="0.3">
      <c r="A6593" s="10" t="s">
        <v>1937</v>
      </c>
      <c r="B6593" s="10" t="s">
        <v>2818</v>
      </c>
      <c r="C6593" s="10" t="s">
        <v>3066</v>
      </c>
      <c r="D6593" s="10" t="s">
        <v>3094</v>
      </c>
      <c r="E6593" s="10" t="s">
        <v>1938</v>
      </c>
      <c r="F6593" s="10"/>
      <c r="G6593" s="10" t="s">
        <v>950</v>
      </c>
      <c r="I6593" s="10"/>
      <c r="J6593" s="10" t="s">
        <v>1307</v>
      </c>
      <c r="K6593" s="10" t="s">
        <v>27</v>
      </c>
      <c r="L6593">
        <v>20</v>
      </c>
    </row>
    <row r="6594" spans="1:12" x14ac:dyDescent="0.3">
      <c r="A6594" s="10" t="s">
        <v>1937</v>
      </c>
      <c r="B6594" s="10" t="s">
        <v>2818</v>
      </c>
      <c r="C6594" s="10" t="s">
        <v>3066</v>
      </c>
      <c r="D6594" s="10" t="s">
        <v>3094</v>
      </c>
      <c r="E6594" s="10" t="s">
        <v>1938</v>
      </c>
      <c r="F6594" s="10"/>
      <c r="G6594" s="10" t="s">
        <v>950</v>
      </c>
      <c r="I6594" s="10"/>
      <c r="J6594" s="10" t="s">
        <v>1307</v>
      </c>
      <c r="K6594" s="10" t="s">
        <v>28</v>
      </c>
      <c r="L6594">
        <v>21</v>
      </c>
    </row>
    <row r="6595" spans="1:12" x14ac:dyDescent="0.3">
      <c r="A6595" s="10" t="s">
        <v>1939</v>
      </c>
      <c r="B6595" s="10" t="s">
        <v>2818</v>
      </c>
      <c r="C6595" s="10" t="s">
        <v>3066</v>
      </c>
      <c r="D6595" s="10" t="s">
        <v>3078</v>
      </c>
      <c r="E6595" s="10" t="s">
        <v>1940</v>
      </c>
      <c r="F6595" s="10"/>
      <c r="G6595" s="10" t="s">
        <v>950</v>
      </c>
      <c r="I6595" s="10"/>
      <c r="J6595" s="10" t="s">
        <v>1307</v>
      </c>
      <c r="K6595" s="10" t="s">
        <v>22</v>
      </c>
      <c r="L6595">
        <v>0</v>
      </c>
    </row>
    <row r="6596" spans="1:12" x14ac:dyDescent="0.3">
      <c r="A6596" s="10" t="s">
        <v>1939</v>
      </c>
      <c r="B6596" s="10" t="s">
        <v>2818</v>
      </c>
      <c r="C6596" s="10" t="s">
        <v>3066</v>
      </c>
      <c r="D6596" s="10" t="s">
        <v>3078</v>
      </c>
      <c r="E6596" s="10" t="s">
        <v>1940</v>
      </c>
      <c r="F6596" s="10"/>
      <c r="G6596" s="10" t="s">
        <v>950</v>
      </c>
      <c r="I6596" s="10"/>
      <c r="J6596" s="10" t="s">
        <v>1307</v>
      </c>
      <c r="K6596" s="10" t="s">
        <v>23</v>
      </c>
      <c r="L6596">
        <v>0</v>
      </c>
    </row>
    <row r="6597" spans="1:12" x14ac:dyDescent="0.3">
      <c r="A6597" s="10" t="s">
        <v>1939</v>
      </c>
      <c r="B6597" s="10" t="s">
        <v>2818</v>
      </c>
      <c r="C6597" s="10" t="s">
        <v>3066</v>
      </c>
      <c r="D6597" s="10" t="s">
        <v>3078</v>
      </c>
      <c r="E6597" s="10" t="s">
        <v>1940</v>
      </c>
      <c r="F6597" s="10"/>
      <c r="G6597" s="10" t="s">
        <v>950</v>
      </c>
      <c r="I6597" s="10"/>
      <c r="J6597" s="10" t="s">
        <v>1307</v>
      </c>
      <c r="K6597" s="10" t="s">
        <v>24</v>
      </c>
      <c r="L6597">
        <v>0</v>
      </c>
    </row>
    <row r="6598" spans="1:12" x14ac:dyDescent="0.3">
      <c r="A6598" s="10" t="s">
        <v>1939</v>
      </c>
      <c r="B6598" s="10" t="s">
        <v>2818</v>
      </c>
      <c r="C6598" s="10" t="s">
        <v>3066</v>
      </c>
      <c r="D6598" s="10" t="s">
        <v>3078</v>
      </c>
      <c r="E6598" s="10" t="s">
        <v>1940</v>
      </c>
      <c r="F6598" s="10"/>
      <c r="G6598" s="10" t="s">
        <v>950</v>
      </c>
      <c r="I6598" s="10"/>
      <c r="J6598" s="10" t="s">
        <v>1307</v>
      </c>
      <c r="K6598" s="10" t="s">
        <v>25</v>
      </c>
      <c r="L6598">
        <v>5</v>
      </c>
    </row>
    <row r="6599" spans="1:12" x14ac:dyDescent="0.3">
      <c r="A6599" s="10" t="s">
        <v>1939</v>
      </c>
      <c r="B6599" s="10" t="s">
        <v>2818</v>
      </c>
      <c r="C6599" s="10" t="s">
        <v>3066</v>
      </c>
      <c r="D6599" s="10" t="s">
        <v>3078</v>
      </c>
      <c r="E6599" s="10" t="s">
        <v>1940</v>
      </c>
      <c r="F6599" s="10"/>
      <c r="G6599" s="10" t="s">
        <v>950</v>
      </c>
      <c r="I6599" s="10"/>
      <c r="J6599" s="10" t="s">
        <v>1307</v>
      </c>
      <c r="K6599" s="10" t="s">
        <v>26</v>
      </c>
      <c r="L6599">
        <v>7</v>
      </c>
    </row>
    <row r="6600" spans="1:12" x14ac:dyDescent="0.3">
      <c r="A6600" s="10" t="s">
        <v>1939</v>
      </c>
      <c r="B6600" s="10" t="s">
        <v>2818</v>
      </c>
      <c r="C6600" s="10" t="s">
        <v>3066</v>
      </c>
      <c r="D6600" s="10" t="s">
        <v>3078</v>
      </c>
      <c r="E6600" s="10" t="s">
        <v>1940</v>
      </c>
      <c r="F6600" s="10"/>
      <c r="G6600" s="10" t="s">
        <v>950</v>
      </c>
      <c r="I6600" s="10"/>
      <c r="J6600" s="10" t="s">
        <v>1307</v>
      </c>
      <c r="K6600" s="10" t="s">
        <v>27</v>
      </c>
      <c r="L6600">
        <v>8</v>
      </c>
    </row>
    <row r="6601" spans="1:12" x14ac:dyDescent="0.3">
      <c r="A6601" s="10" t="s">
        <v>1939</v>
      </c>
      <c r="B6601" s="10" t="s">
        <v>2818</v>
      </c>
      <c r="C6601" s="10" t="s">
        <v>3066</v>
      </c>
      <c r="D6601" s="10" t="s">
        <v>3078</v>
      </c>
      <c r="E6601" s="10" t="s">
        <v>1940</v>
      </c>
      <c r="F6601" s="10"/>
      <c r="G6601" s="10" t="s">
        <v>950</v>
      </c>
      <c r="I6601" s="10"/>
      <c r="J6601" s="10" t="s">
        <v>1307</v>
      </c>
      <c r="K6601" s="10" t="s">
        <v>28</v>
      </c>
      <c r="L6601">
        <v>7</v>
      </c>
    </row>
    <row r="6602" spans="1:12" x14ac:dyDescent="0.3">
      <c r="A6602" s="10" t="s">
        <v>1941</v>
      </c>
      <c r="B6602" s="10" t="s">
        <v>2818</v>
      </c>
      <c r="C6602" s="10" t="s">
        <v>3066</v>
      </c>
      <c r="D6602" s="10" t="s">
        <v>3094</v>
      </c>
      <c r="E6602" s="10" t="s">
        <v>1942</v>
      </c>
      <c r="F6602" s="10"/>
      <c r="G6602" s="10" t="s">
        <v>950</v>
      </c>
      <c r="I6602" s="10"/>
      <c r="J6602" s="10" t="s">
        <v>1307</v>
      </c>
      <c r="K6602" s="10" t="s">
        <v>22</v>
      </c>
      <c r="L6602">
        <v>1</v>
      </c>
    </row>
    <row r="6603" spans="1:12" x14ac:dyDescent="0.3">
      <c r="A6603" s="10" t="s">
        <v>1941</v>
      </c>
      <c r="B6603" s="10" t="s">
        <v>2818</v>
      </c>
      <c r="C6603" s="10" t="s">
        <v>3066</v>
      </c>
      <c r="D6603" s="10" t="s">
        <v>3094</v>
      </c>
      <c r="E6603" s="10" t="s">
        <v>1942</v>
      </c>
      <c r="F6603" s="10"/>
      <c r="G6603" s="10" t="s">
        <v>950</v>
      </c>
      <c r="I6603" s="10"/>
      <c r="J6603" s="10" t="s">
        <v>1307</v>
      </c>
      <c r="K6603" s="10" t="s">
        <v>23</v>
      </c>
      <c r="L6603">
        <v>1</v>
      </c>
    </row>
    <row r="6604" spans="1:12" x14ac:dyDescent="0.3">
      <c r="A6604" s="10" t="s">
        <v>1941</v>
      </c>
      <c r="B6604" s="10" t="s">
        <v>2818</v>
      </c>
      <c r="C6604" s="10" t="s">
        <v>3066</v>
      </c>
      <c r="D6604" s="10" t="s">
        <v>3094</v>
      </c>
      <c r="E6604" s="10" t="s">
        <v>1942</v>
      </c>
      <c r="F6604" s="10"/>
      <c r="G6604" s="10" t="s">
        <v>950</v>
      </c>
      <c r="I6604" s="10"/>
      <c r="J6604" s="10" t="s">
        <v>1307</v>
      </c>
      <c r="K6604" s="10" t="s">
        <v>24</v>
      </c>
      <c r="L6604">
        <v>0</v>
      </c>
    </row>
    <row r="6605" spans="1:12" x14ac:dyDescent="0.3">
      <c r="A6605" s="10" t="s">
        <v>1941</v>
      </c>
      <c r="B6605" s="10" t="s">
        <v>2818</v>
      </c>
      <c r="C6605" s="10" t="s">
        <v>3066</v>
      </c>
      <c r="D6605" s="10" t="s">
        <v>3094</v>
      </c>
      <c r="E6605" s="10" t="s">
        <v>1942</v>
      </c>
      <c r="F6605" s="10"/>
      <c r="G6605" s="10" t="s">
        <v>950</v>
      </c>
      <c r="I6605" s="10"/>
      <c r="J6605" s="10" t="s">
        <v>1307</v>
      </c>
      <c r="K6605" s="10" t="s">
        <v>25</v>
      </c>
      <c r="L6605">
        <v>4</v>
      </c>
    </row>
    <row r="6606" spans="1:12" x14ac:dyDescent="0.3">
      <c r="A6606" s="10" t="s">
        <v>1941</v>
      </c>
      <c r="B6606" s="10" t="s">
        <v>2818</v>
      </c>
      <c r="C6606" s="10" t="s">
        <v>3066</v>
      </c>
      <c r="D6606" s="10" t="s">
        <v>3094</v>
      </c>
      <c r="E6606" s="10" t="s">
        <v>1942</v>
      </c>
      <c r="F6606" s="10"/>
      <c r="G6606" s="10" t="s">
        <v>950</v>
      </c>
      <c r="I6606" s="10"/>
      <c r="J6606" s="10" t="s">
        <v>1307</v>
      </c>
      <c r="K6606" s="10" t="s">
        <v>26</v>
      </c>
      <c r="L6606">
        <v>0</v>
      </c>
    </row>
    <row r="6607" spans="1:12" x14ac:dyDescent="0.3">
      <c r="A6607" s="10" t="s">
        <v>1941</v>
      </c>
      <c r="B6607" s="10" t="s">
        <v>2818</v>
      </c>
      <c r="C6607" s="10" t="s">
        <v>3066</v>
      </c>
      <c r="D6607" s="10" t="s">
        <v>3094</v>
      </c>
      <c r="E6607" s="10" t="s">
        <v>1942</v>
      </c>
      <c r="F6607" s="10"/>
      <c r="G6607" s="10" t="s">
        <v>950</v>
      </c>
      <c r="I6607" s="10"/>
      <c r="J6607" s="10" t="s">
        <v>1307</v>
      </c>
      <c r="K6607" s="10" t="s">
        <v>27</v>
      </c>
      <c r="L6607">
        <v>1</v>
      </c>
    </row>
    <row r="6608" spans="1:12" x14ac:dyDescent="0.3">
      <c r="A6608" s="10" t="s">
        <v>1941</v>
      </c>
      <c r="B6608" s="10" t="s">
        <v>2818</v>
      </c>
      <c r="C6608" s="10" t="s">
        <v>3066</v>
      </c>
      <c r="D6608" s="10" t="s">
        <v>3094</v>
      </c>
      <c r="E6608" s="10" t="s">
        <v>1942</v>
      </c>
      <c r="F6608" s="10"/>
      <c r="G6608" s="10" t="s">
        <v>950</v>
      </c>
      <c r="I6608" s="10"/>
      <c r="J6608" s="10" t="s">
        <v>1307</v>
      </c>
      <c r="K6608" s="10" t="s">
        <v>28</v>
      </c>
      <c r="L6608">
        <v>1</v>
      </c>
    </row>
    <row r="6609" spans="1:12" x14ac:dyDescent="0.3">
      <c r="A6609" s="10" t="s">
        <v>1943</v>
      </c>
      <c r="B6609" s="10" t="s">
        <v>2818</v>
      </c>
      <c r="C6609" s="10" t="s">
        <v>3066</v>
      </c>
      <c r="D6609" s="10" t="s">
        <v>3073</v>
      </c>
      <c r="E6609" s="10" t="s">
        <v>1944</v>
      </c>
      <c r="F6609" s="10"/>
      <c r="G6609" s="10" t="s">
        <v>950</v>
      </c>
      <c r="I6609" s="10"/>
      <c r="J6609" s="10" t="s">
        <v>1307</v>
      </c>
      <c r="K6609" s="10" t="s">
        <v>22</v>
      </c>
      <c r="L6609">
        <v>12</v>
      </c>
    </row>
    <row r="6610" spans="1:12" x14ac:dyDescent="0.3">
      <c r="A6610" s="10" t="s">
        <v>1943</v>
      </c>
      <c r="B6610" s="10" t="s">
        <v>2818</v>
      </c>
      <c r="C6610" s="10" t="s">
        <v>3066</v>
      </c>
      <c r="D6610" s="10" t="s">
        <v>3073</v>
      </c>
      <c r="E6610" s="10" t="s">
        <v>1944</v>
      </c>
      <c r="F6610" s="10"/>
      <c r="G6610" s="10" t="s">
        <v>950</v>
      </c>
      <c r="I6610" s="10"/>
      <c r="J6610" s="10" t="s">
        <v>1307</v>
      </c>
      <c r="K6610" s="10" t="s">
        <v>23</v>
      </c>
      <c r="L6610">
        <v>15</v>
      </c>
    </row>
    <row r="6611" spans="1:12" x14ac:dyDescent="0.3">
      <c r="A6611" s="10" t="s">
        <v>1943</v>
      </c>
      <c r="B6611" s="10" t="s">
        <v>2818</v>
      </c>
      <c r="C6611" s="10" t="s">
        <v>3066</v>
      </c>
      <c r="D6611" s="10" t="s">
        <v>3073</v>
      </c>
      <c r="E6611" s="10" t="s">
        <v>1944</v>
      </c>
      <c r="F6611" s="10"/>
      <c r="G6611" s="10" t="s">
        <v>950</v>
      </c>
      <c r="I6611" s="10"/>
      <c r="J6611" s="10" t="s">
        <v>1307</v>
      </c>
      <c r="K6611" s="10" t="s">
        <v>24</v>
      </c>
      <c r="L6611">
        <v>14</v>
      </c>
    </row>
    <row r="6612" spans="1:12" x14ac:dyDescent="0.3">
      <c r="A6612" s="10" t="s">
        <v>1943</v>
      </c>
      <c r="B6612" s="10" t="s">
        <v>2818</v>
      </c>
      <c r="C6612" s="10" t="s">
        <v>3066</v>
      </c>
      <c r="D6612" s="10" t="s">
        <v>3073</v>
      </c>
      <c r="E6612" s="10" t="s">
        <v>1944</v>
      </c>
      <c r="F6612" s="10"/>
      <c r="G6612" s="10" t="s">
        <v>950</v>
      </c>
      <c r="I6612" s="10"/>
      <c r="J6612" s="10" t="s">
        <v>1307</v>
      </c>
      <c r="K6612" s="10" t="s">
        <v>25</v>
      </c>
      <c r="L6612">
        <v>9</v>
      </c>
    </row>
    <row r="6613" spans="1:12" x14ac:dyDescent="0.3">
      <c r="A6613" s="10" t="s">
        <v>1943</v>
      </c>
      <c r="B6613" s="10" t="s">
        <v>2818</v>
      </c>
      <c r="C6613" s="10" t="s">
        <v>3066</v>
      </c>
      <c r="D6613" s="10" t="s">
        <v>3073</v>
      </c>
      <c r="E6613" s="10" t="s">
        <v>1944</v>
      </c>
      <c r="F6613" s="10"/>
      <c r="G6613" s="10" t="s">
        <v>950</v>
      </c>
      <c r="I6613" s="10"/>
      <c r="J6613" s="10" t="s">
        <v>1307</v>
      </c>
      <c r="K6613" s="10" t="s">
        <v>26</v>
      </c>
      <c r="L6613">
        <v>7</v>
      </c>
    </row>
    <row r="6614" spans="1:12" x14ac:dyDescent="0.3">
      <c r="A6614" s="10" t="s">
        <v>1943</v>
      </c>
      <c r="B6614" s="10" t="s">
        <v>2818</v>
      </c>
      <c r="C6614" s="10" t="s">
        <v>3066</v>
      </c>
      <c r="D6614" s="10" t="s">
        <v>3073</v>
      </c>
      <c r="E6614" s="10" t="s">
        <v>1944</v>
      </c>
      <c r="F6614" s="10"/>
      <c r="G6614" s="10" t="s">
        <v>950</v>
      </c>
      <c r="I6614" s="10"/>
      <c r="J6614" s="10" t="s">
        <v>1307</v>
      </c>
      <c r="K6614" s="10" t="s">
        <v>27</v>
      </c>
      <c r="L6614">
        <v>9</v>
      </c>
    </row>
    <row r="6615" spans="1:12" x14ac:dyDescent="0.3">
      <c r="A6615" s="10" t="s">
        <v>1943</v>
      </c>
      <c r="B6615" s="10" t="s">
        <v>2818</v>
      </c>
      <c r="C6615" s="10" t="s">
        <v>3066</v>
      </c>
      <c r="D6615" s="10" t="s">
        <v>3073</v>
      </c>
      <c r="E6615" s="10" t="s">
        <v>1944</v>
      </c>
      <c r="F6615" s="10"/>
      <c r="G6615" s="10" t="s">
        <v>950</v>
      </c>
      <c r="I6615" s="10"/>
      <c r="J6615" s="10" t="s">
        <v>1307</v>
      </c>
      <c r="K6615" s="10" t="s">
        <v>28</v>
      </c>
      <c r="L6615">
        <v>9</v>
      </c>
    </row>
    <row r="6616" spans="1:12" x14ac:dyDescent="0.3">
      <c r="A6616" s="10" t="s">
        <v>1945</v>
      </c>
      <c r="B6616" s="10" t="s">
        <v>2818</v>
      </c>
      <c r="C6616" s="10" t="s">
        <v>3066</v>
      </c>
      <c r="D6616" s="10" t="s">
        <v>3072</v>
      </c>
      <c r="E6616" s="10" t="s">
        <v>1946</v>
      </c>
      <c r="F6616" s="10"/>
      <c r="G6616" s="10" t="s">
        <v>950</v>
      </c>
      <c r="I6616" s="10"/>
      <c r="J6616" s="10" t="s">
        <v>1307</v>
      </c>
      <c r="K6616" s="10" t="s">
        <v>22</v>
      </c>
      <c r="L6616">
        <v>52</v>
      </c>
    </row>
    <row r="6617" spans="1:12" x14ac:dyDescent="0.3">
      <c r="A6617" s="10" t="s">
        <v>1945</v>
      </c>
      <c r="B6617" s="10" t="s">
        <v>2818</v>
      </c>
      <c r="C6617" s="10" t="s">
        <v>3066</v>
      </c>
      <c r="D6617" s="10" t="s">
        <v>3072</v>
      </c>
      <c r="E6617" s="10" t="s">
        <v>1946</v>
      </c>
      <c r="F6617" s="10"/>
      <c r="G6617" s="10" t="s">
        <v>950</v>
      </c>
      <c r="I6617" s="10"/>
      <c r="J6617" s="10" t="s">
        <v>1307</v>
      </c>
      <c r="K6617" s="10" t="s">
        <v>23</v>
      </c>
      <c r="L6617">
        <v>63</v>
      </c>
    </row>
    <row r="6618" spans="1:12" x14ac:dyDescent="0.3">
      <c r="A6618" s="10" t="s">
        <v>1945</v>
      </c>
      <c r="B6618" s="10" t="s">
        <v>2818</v>
      </c>
      <c r="C6618" s="10" t="s">
        <v>3066</v>
      </c>
      <c r="D6618" s="10" t="s">
        <v>3072</v>
      </c>
      <c r="E6618" s="10" t="s">
        <v>1946</v>
      </c>
      <c r="F6618" s="10"/>
      <c r="G6618" s="10" t="s">
        <v>950</v>
      </c>
      <c r="I6618" s="10"/>
      <c r="J6618" s="10" t="s">
        <v>1307</v>
      </c>
      <c r="K6618" s="10" t="s">
        <v>24</v>
      </c>
      <c r="L6618">
        <v>32</v>
      </c>
    </row>
    <row r="6619" spans="1:12" x14ac:dyDescent="0.3">
      <c r="A6619" s="10" t="s">
        <v>1945</v>
      </c>
      <c r="B6619" s="10" t="s">
        <v>2818</v>
      </c>
      <c r="C6619" s="10" t="s">
        <v>3066</v>
      </c>
      <c r="D6619" s="10" t="s">
        <v>3072</v>
      </c>
      <c r="E6619" s="10" t="s">
        <v>1946</v>
      </c>
      <c r="F6619" s="10"/>
      <c r="G6619" s="10" t="s">
        <v>950</v>
      </c>
      <c r="I6619" s="10"/>
      <c r="J6619" s="10" t="s">
        <v>1307</v>
      </c>
      <c r="K6619" s="10" t="s">
        <v>25</v>
      </c>
      <c r="L6619">
        <v>37</v>
      </c>
    </row>
    <row r="6620" spans="1:12" x14ac:dyDescent="0.3">
      <c r="A6620" s="10" t="s">
        <v>1945</v>
      </c>
      <c r="B6620" s="10" t="s">
        <v>2818</v>
      </c>
      <c r="C6620" s="10" t="s">
        <v>3066</v>
      </c>
      <c r="D6620" s="10" t="s">
        <v>3072</v>
      </c>
      <c r="E6620" s="10" t="s">
        <v>1946</v>
      </c>
      <c r="F6620" s="10"/>
      <c r="G6620" s="10" t="s">
        <v>950</v>
      </c>
      <c r="I6620" s="10"/>
      <c r="J6620" s="10" t="s">
        <v>1307</v>
      </c>
      <c r="K6620" s="10" t="s">
        <v>26</v>
      </c>
      <c r="L6620">
        <v>13</v>
      </c>
    </row>
    <row r="6621" spans="1:12" x14ac:dyDescent="0.3">
      <c r="A6621" s="10" t="s">
        <v>1945</v>
      </c>
      <c r="B6621" s="10" t="s">
        <v>2818</v>
      </c>
      <c r="C6621" s="10" t="s">
        <v>3066</v>
      </c>
      <c r="D6621" s="10" t="s">
        <v>3072</v>
      </c>
      <c r="E6621" s="10" t="s">
        <v>1946</v>
      </c>
      <c r="F6621" s="10"/>
      <c r="G6621" s="10" t="s">
        <v>950</v>
      </c>
      <c r="I6621" s="10"/>
      <c r="J6621" s="10" t="s">
        <v>1307</v>
      </c>
      <c r="K6621" s="10" t="s">
        <v>27</v>
      </c>
      <c r="L6621">
        <v>27</v>
      </c>
    </row>
    <row r="6622" spans="1:12" x14ac:dyDescent="0.3">
      <c r="A6622" s="10" t="s">
        <v>1945</v>
      </c>
      <c r="B6622" s="10" t="s">
        <v>2818</v>
      </c>
      <c r="C6622" s="10" t="s">
        <v>3066</v>
      </c>
      <c r="D6622" s="10" t="s">
        <v>3072</v>
      </c>
      <c r="E6622" s="10" t="s">
        <v>1946</v>
      </c>
      <c r="F6622" s="10"/>
      <c r="G6622" s="10" t="s">
        <v>950</v>
      </c>
      <c r="I6622" s="10"/>
      <c r="J6622" s="10" t="s">
        <v>1307</v>
      </c>
      <c r="K6622" s="10" t="s">
        <v>28</v>
      </c>
      <c r="L6622">
        <v>21</v>
      </c>
    </row>
    <row r="6623" spans="1:12" x14ac:dyDescent="0.3">
      <c r="A6623" s="10" t="s">
        <v>1947</v>
      </c>
      <c r="B6623" s="10" t="s">
        <v>2818</v>
      </c>
      <c r="C6623" s="10" t="s">
        <v>3066</v>
      </c>
      <c r="D6623" s="10" t="s">
        <v>3083</v>
      </c>
      <c r="E6623" s="10" t="s">
        <v>1948</v>
      </c>
      <c r="F6623" s="10"/>
      <c r="G6623" s="10" t="s">
        <v>950</v>
      </c>
      <c r="I6623" s="10"/>
      <c r="J6623" s="10" t="s">
        <v>1307</v>
      </c>
      <c r="K6623" s="10" t="s">
        <v>22</v>
      </c>
      <c r="L6623">
        <v>0</v>
      </c>
    </row>
    <row r="6624" spans="1:12" x14ac:dyDescent="0.3">
      <c r="A6624" s="10" t="s">
        <v>1947</v>
      </c>
      <c r="B6624" s="10" t="s">
        <v>2818</v>
      </c>
      <c r="C6624" s="10" t="s">
        <v>3066</v>
      </c>
      <c r="D6624" s="10" t="s">
        <v>3083</v>
      </c>
      <c r="E6624" s="10" t="s">
        <v>1948</v>
      </c>
      <c r="F6624" s="10"/>
      <c r="G6624" s="10" t="s">
        <v>950</v>
      </c>
      <c r="I6624" s="10"/>
      <c r="J6624" s="10" t="s">
        <v>1307</v>
      </c>
      <c r="K6624" s="10" t="s">
        <v>23</v>
      </c>
      <c r="L6624">
        <v>0</v>
      </c>
    </row>
    <row r="6625" spans="1:12" x14ac:dyDescent="0.3">
      <c r="A6625" s="10" t="s">
        <v>1947</v>
      </c>
      <c r="B6625" s="10" t="s">
        <v>2818</v>
      </c>
      <c r="C6625" s="10" t="s">
        <v>3066</v>
      </c>
      <c r="D6625" s="10" t="s">
        <v>3083</v>
      </c>
      <c r="E6625" s="10" t="s">
        <v>1948</v>
      </c>
      <c r="F6625" s="10"/>
      <c r="G6625" s="10" t="s">
        <v>950</v>
      </c>
      <c r="I6625" s="10"/>
      <c r="J6625" s="10" t="s">
        <v>1307</v>
      </c>
      <c r="K6625" s="10" t="s">
        <v>24</v>
      </c>
      <c r="L6625">
        <v>7</v>
      </c>
    </row>
    <row r="6626" spans="1:12" x14ac:dyDescent="0.3">
      <c r="A6626" s="10" t="s">
        <v>1947</v>
      </c>
      <c r="B6626" s="10" t="s">
        <v>2818</v>
      </c>
      <c r="C6626" s="10" t="s">
        <v>3066</v>
      </c>
      <c r="D6626" s="10" t="s">
        <v>3083</v>
      </c>
      <c r="E6626" s="10" t="s">
        <v>1948</v>
      </c>
      <c r="F6626" s="10"/>
      <c r="G6626" s="10" t="s">
        <v>950</v>
      </c>
      <c r="I6626" s="10"/>
      <c r="J6626" s="10" t="s">
        <v>1307</v>
      </c>
      <c r="K6626" s="10" t="s">
        <v>25</v>
      </c>
      <c r="L6626">
        <v>8</v>
      </c>
    </row>
    <row r="6627" spans="1:12" x14ac:dyDescent="0.3">
      <c r="A6627" s="10" t="s">
        <v>1947</v>
      </c>
      <c r="B6627" s="10" t="s">
        <v>2818</v>
      </c>
      <c r="C6627" s="10" t="s">
        <v>3066</v>
      </c>
      <c r="D6627" s="10" t="s">
        <v>3083</v>
      </c>
      <c r="E6627" s="10" t="s">
        <v>1948</v>
      </c>
      <c r="F6627" s="10"/>
      <c r="G6627" s="10" t="s">
        <v>950</v>
      </c>
      <c r="I6627" s="10"/>
      <c r="J6627" s="10" t="s">
        <v>1307</v>
      </c>
      <c r="K6627" s="10" t="s">
        <v>26</v>
      </c>
      <c r="L6627">
        <v>2</v>
      </c>
    </row>
    <row r="6628" spans="1:12" x14ac:dyDescent="0.3">
      <c r="A6628" s="10" t="s">
        <v>1947</v>
      </c>
      <c r="B6628" s="10" t="s">
        <v>2818</v>
      </c>
      <c r="C6628" s="10" t="s">
        <v>3066</v>
      </c>
      <c r="D6628" s="10" t="s">
        <v>3083</v>
      </c>
      <c r="E6628" s="10" t="s">
        <v>1948</v>
      </c>
      <c r="F6628" s="10"/>
      <c r="G6628" s="10" t="s">
        <v>950</v>
      </c>
      <c r="I6628" s="10"/>
      <c r="J6628" s="10" t="s">
        <v>1307</v>
      </c>
      <c r="K6628" s="10" t="s">
        <v>27</v>
      </c>
      <c r="L6628">
        <v>4</v>
      </c>
    </row>
    <row r="6629" spans="1:12" x14ac:dyDescent="0.3">
      <c r="A6629" s="10" t="s">
        <v>1947</v>
      </c>
      <c r="B6629" s="10" t="s">
        <v>2818</v>
      </c>
      <c r="C6629" s="10" t="s">
        <v>3066</v>
      </c>
      <c r="D6629" s="10" t="s">
        <v>3083</v>
      </c>
      <c r="E6629" s="10" t="s">
        <v>1948</v>
      </c>
      <c r="F6629" s="10"/>
      <c r="G6629" s="10" t="s">
        <v>950</v>
      </c>
      <c r="I6629" s="10"/>
      <c r="J6629" s="10" t="s">
        <v>1307</v>
      </c>
      <c r="K6629" s="10" t="s">
        <v>28</v>
      </c>
      <c r="L6629">
        <v>6</v>
      </c>
    </row>
    <row r="6630" spans="1:12" x14ac:dyDescent="0.3">
      <c r="A6630" s="10" t="s">
        <v>1949</v>
      </c>
      <c r="B6630" s="10" t="s">
        <v>2818</v>
      </c>
      <c r="C6630" s="10" t="s">
        <v>3066</v>
      </c>
      <c r="D6630" s="10" t="s">
        <v>3094</v>
      </c>
      <c r="E6630" s="10" t="s">
        <v>1950</v>
      </c>
      <c r="F6630" s="10"/>
      <c r="G6630" s="10" t="s">
        <v>950</v>
      </c>
      <c r="I6630" s="10"/>
      <c r="J6630" s="10" t="s">
        <v>1307</v>
      </c>
      <c r="K6630" s="10" t="s">
        <v>22</v>
      </c>
      <c r="L6630">
        <v>1570</v>
      </c>
    </row>
    <row r="6631" spans="1:12" x14ac:dyDescent="0.3">
      <c r="A6631" s="10" t="s">
        <v>1949</v>
      </c>
      <c r="B6631" s="10" t="s">
        <v>2818</v>
      </c>
      <c r="C6631" s="10" t="s">
        <v>3066</v>
      </c>
      <c r="D6631" s="10" t="s">
        <v>3094</v>
      </c>
      <c r="E6631" s="10" t="s">
        <v>1950</v>
      </c>
      <c r="F6631" s="10"/>
      <c r="G6631" s="10" t="s">
        <v>950</v>
      </c>
      <c r="I6631" s="10"/>
      <c r="J6631" s="10" t="s">
        <v>1307</v>
      </c>
      <c r="K6631" s="10" t="s">
        <v>23</v>
      </c>
      <c r="L6631">
        <v>1635</v>
      </c>
    </row>
    <row r="6632" spans="1:12" x14ac:dyDescent="0.3">
      <c r="A6632" s="10" t="s">
        <v>1949</v>
      </c>
      <c r="B6632" s="10" t="s">
        <v>2818</v>
      </c>
      <c r="C6632" s="10" t="s">
        <v>3066</v>
      </c>
      <c r="D6632" s="10" t="s">
        <v>3094</v>
      </c>
      <c r="E6632" s="10" t="s">
        <v>1950</v>
      </c>
      <c r="F6632" s="10"/>
      <c r="G6632" s="10" t="s">
        <v>950</v>
      </c>
      <c r="I6632" s="10"/>
      <c r="J6632" s="10" t="s">
        <v>1307</v>
      </c>
      <c r="K6632" s="10" t="s">
        <v>24</v>
      </c>
      <c r="L6632">
        <v>1649</v>
      </c>
    </row>
    <row r="6633" spans="1:12" x14ac:dyDescent="0.3">
      <c r="A6633" s="10" t="s">
        <v>1949</v>
      </c>
      <c r="B6633" s="10" t="s">
        <v>2818</v>
      </c>
      <c r="C6633" s="10" t="s">
        <v>3066</v>
      </c>
      <c r="D6633" s="10" t="s">
        <v>3094</v>
      </c>
      <c r="E6633" s="10" t="s">
        <v>1950</v>
      </c>
      <c r="F6633" s="10"/>
      <c r="G6633" s="10" t="s">
        <v>950</v>
      </c>
      <c r="I6633" s="10"/>
      <c r="J6633" s="10" t="s">
        <v>1307</v>
      </c>
      <c r="K6633" s="10" t="s">
        <v>25</v>
      </c>
      <c r="L6633">
        <v>1686</v>
      </c>
    </row>
    <row r="6634" spans="1:12" x14ac:dyDescent="0.3">
      <c r="A6634" s="10" t="s">
        <v>1949</v>
      </c>
      <c r="B6634" s="10" t="s">
        <v>2818</v>
      </c>
      <c r="C6634" s="10" t="s">
        <v>3066</v>
      </c>
      <c r="D6634" s="10" t="s">
        <v>3094</v>
      </c>
      <c r="E6634" s="10" t="s">
        <v>1950</v>
      </c>
      <c r="F6634" s="10"/>
      <c r="G6634" s="10" t="s">
        <v>950</v>
      </c>
      <c r="I6634" s="10"/>
      <c r="J6634" s="10" t="s">
        <v>1307</v>
      </c>
      <c r="K6634" s="10" t="s">
        <v>26</v>
      </c>
      <c r="L6634">
        <v>442</v>
      </c>
    </row>
    <row r="6635" spans="1:12" x14ac:dyDescent="0.3">
      <c r="A6635" s="10" t="s">
        <v>1949</v>
      </c>
      <c r="B6635" s="10" t="s">
        <v>2818</v>
      </c>
      <c r="C6635" s="10" t="s">
        <v>3066</v>
      </c>
      <c r="D6635" s="10" t="s">
        <v>3094</v>
      </c>
      <c r="E6635" s="10" t="s">
        <v>1950</v>
      </c>
      <c r="F6635" s="10"/>
      <c r="G6635" s="10" t="s">
        <v>950</v>
      </c>
      <c r="I6635" s="10"/>
      <c r="J6635" s="10" t="s">
        <v>1307</v>
      </c>
      <c r="K6635" s="10" t="s">
        <v>27</v>
      </c>
      <c r="L6635">
        <v>45</v>
      </c>
    </row>
    <row r="6636" spans="1:12" x14ac:dyDescent="0.3">
      <c r="A6636" s="10" t="s">
        <v>1949</v>
      </c>
      <c r="B6636" s="10" t="s">
        <v>2818</v>
      </c>
      <c r="C6636" s="10" t="s">
        <v>3066</v>
      </c>
      <c r="D6636" s="10" t="s">
        <v>3094</v>
      </c>
      <c r="E6636" s="10" t="s">
        <v>1950</v>
      </c>
      <c r="F6636" s="10"/>
      <c r="G6636" s="10" t="s">
        <v>950</v>
      </c>
      <c r="I6636" s="10"/>
      <c r="J6636" s="10" t="s">
        <v>1307</v>
      </c>
      <c r="K6636" s="10" t="s">
        <v>28</v>
      </c>
      <c r="L6636">
        <v>73</v>
      </c>
    </row>
    <row r="6637" spans="1:12" x14ac:dyDescent="0.3">
      <c r="A6637" s="10" t="s">
        <v>1951</v>
      </c>
      <c r="B6637" s="10" t="s">
        <v>2818</v>
      </c>
      <c r="C6637" s="10" t="s">
        <v>3066</v>
      </c>
      <c r="D6637" s="10" t="s">
        <v>3094</v>
      </c>
      <c r="E6637" s="10" t="s">
        <v>1952</v>
      </c>
      <c r="F6637" s="10"/>
      <c r="G6637" s="10" t="s">
        <v>950</v>
      </c>
      <c r="I6637" s="10"/>
      <c r="J6637" s="10" t="s">
        <v>1307</v>
      </c>
      <c r="K6637" s="10" t="s">
        <v>22</v>
      </c>
      <c r="L6637">
        <v>1</v>
      </c>
    </row>
    <row r="6638" spans="1:12" x14ac:dyDescent="0.3">
      <c r="A6638" s="10" t="s">
        <v>1951</v>
      </c>
      <c r="B6638" s="10" t="s">
        <v>2818</v>
      </c>
      <c r="C6638" s="10" t="s">
        <v>3066</v>
      </c>
      <c r="D6638" s="10" t="s">
        <v>3094</v>
      </c>
      <c r="E6638" s="10" t="s">
        <v>1952</v>
      </c>
      <c r="F6638" s="10"/>
      <c r="G6638" s="10" t="s">
        <v>950</v>
      </c>
      <c r="I6638" s="10"/>
      <c r="J6638" s="10" t="s">
        <v>1307</v>
      </c>
      <c r="K6638" s="10" t="s">
        <v>23</v>
      </c>
      <c r="L6638">
        <v>4</v>
      </c>
    </row>
    <row r="6639" spans="1:12" x14ac:dyDescent="0.3">
      <c r="A6639" s="10" t="s">
        <v>1951</v>
      </c>
      <c r="B6639" s="10" t="s">
        <v>2818</v>
      </c>
      <c r="C6639" s="10" t="s">
        <v>3066</v>
      </c>
      <c r="D6639" s="10" t="s">
        <v>3094</v>
      </c>
      <c r="E6639" s="10" t="s">
        <v>1952</v>
      </c>
      <c r="F6639" s="10"/>
      <c r="G6639" s="10" t="s">
        <v>950</v>
      </c>
      <c r="I6639" s="10"/>
      <c r="J6639" s="10" t="s">
        <v>1307</v>
      </c>
      <c r="K6639" s="10" t="s">
        <v>24</v>
      </c>
      <c r="L6639">
        <v>8</v>
      </c>
    </row>
    <row r="6640" spans="1:12" x14ac:dyDescent="0.3">
      <c r="A6640" s="10" t="s">
        <v>1951</v>
      </c>
      <c r="B6640" s="10" t="s">
        <v>2818</v>
      </c>
      <c r="C6640" s="10" t="s">
        <v>3066</v>
      </c>
      <c r="D6640" s="10" t="s">
        <v>3094</v>
      </c>
      <c r="E6640" s="10" t="s">
        <v>1952</v>
      </c>
      <c r="F6640" s="10"/>
      <c r="G6640" s="10" t="s">
        <v>950</v>
      </c>
      <c r="I6640" s="10"/>
      <c r="J6640" s="10" t="s">
        <v>1307</v>
      </c>
      <c r="K6640" s="10" t="s">
        <v>25</v>
      </c>
      <c r="L6640">
        <v>52</v>
      </c>
    </row>
    <row r="6641" spans="1:12" x14ac:dyDescent="0.3">
      <c r="A6641" s="10" t="s">
        <v>1951</v>
      </c>
      <c r="B6641" s="10" t="s">
        <v>2818</v>
      </c>
      <c r="C6641" s="10" t="s">
        <v>3066</v>
      </c>
      <c r="D6641" s="10" t="s">
        <v>3094</v>
      </c>
      <c r="E6641" s="10" t="s">
        <v>1952</v>
      </c>
      <c r="F6641" s="10"/>
      <c r="G6641" s="10" t="s">
        <v>950</v>
      </c>
      <c r="I6641" s="10"/>
      <c r="J6641" s="10" t="s">
        <v>1307</v>
      </c>
      <c r="K6641" s="10" t="s">
        <v>26</v>
      </c>
      <c r="L6641">
        <v>566</v>
      </c>
    </row>
    <row r="6642" spans="1:12" x14ac:dyDescent="0.3">
      <c r="A6642" s="10" t="s">
        <v>1951</v>
      </c>
      <c r="B6642" s="10" t="s">
        <v>2818</v>
      </c>
      <c r="C6642" s="10" t="s">
        <v>3066</v>
      </c>
      <c r="D6642" s="10" t="s">
        <v>3094</v>
      </c>
      <c r="E6642" s="10" t="s">
        <v>1952</v>
      </c>
      <c r="F6642" s="10"/>
      <c r="G6642" s="10" t="s">
        <v>950</v>
      </c>
      <c r="I6642" s="10"/>
      <c r="J6642" s="10" t="s">
        <v>1307</v>
      </c>
      <c r="K6642" s="10" t="s">
        <v>27</v>
      </c>
      <c r="L6642">
        <v>861</v>
      </c>
    </row>
    <row r="6643" spans="1:12" x14ac:dyDescent="0.3">
      <c r="A6643" s="10" t="s">
        <v>1951</v>
      </c>
      <c r="B6643" s="10" t="s">
        <v>2818</v>
      </c>
      <c r="C6643" s="10" t="s">
        <v>3066</v>
      </c>
      <c r="D6643" s="10" t="s">
        <v>3094</v>
      </c>
      <c r="E6643" s="10" t="s">
        <v>1952</v>
      </c>
      <c r="F6643" s="10"/>
      <c r="G6643" s="10" t="s">
        <v>950</v>
      </c>
      <c r="I6643" s="10"/>
      <c r="J6643" s="10" t="s">
        <v>1307</v>
      </c>
      <c r="K6643" s="10" t="s">
        <v>28</v>
      </c>
      <c r="L6643">
        <v>830</v>
      </c>
    </row>
    <row r="6644" spans="1:12" x14ac:dyDescent="0.3">
      <c r="A6644" s="10" t="s">
        <v>1953</v>
      </c>
      <c r="B6644" s="10" t="s">
        <v>2818</v>
      </c>
      <c r="C6644" s="10" t="s">
        <v>3066</v>
      </c>
      <c r="D6644" s="10" t="s">
        <v>3094</v>
      </c>
      <c r="E6644" s="10" t="s">
        <v>1954</v>
      </c>
      <c r="F6644" s="10"/>
      <c r="G6644" s="10" t="s">
        <v>950</v>
      </c>
      <c r="I6644" s="10"/>
      <c r="J6644" s="10" t="s">
        <v>1307</v>
      </c>
      <c r="K6644" s="10" t="s">
        <v>22</v>
      </c>
      <c r="L6644">
        <v>0</v>
      </c>
    </row>
    <row r="6645" spans="1:12" x14ac:dyDescent="0.3">
      <c r="A6645" s="10" t="s">
        <v>1953</v>
      </c>
      <c r="B6645" s="10" t="s">
        <v>2818</v>
      </c>
      <c r="C6645" s="10" t="s">
        <v>3066</v>
      </c>
      <c r="D6645" s="10" t="s">
        <v>3094</v>
      </c>
      <c r="E6645" s="10" t="s">
        <v>1954</v>
      </c>
      <c r="F6645" s="10"/>
      <c r="G6645" s="10" t="s">
        <v>950</v>
      </c>
      <c r="I6645" s="10"/>
      <c r="J6645" s="10" t="s">
        <v>1307</v>
      </c>
      <c r="K6645" s="10" t="s">
        <v>23</v>
      </c>
      <c r="L6645">
        <v>1</v>
      </c>
    </row>
    <row r="6646" spans="1:12" x14ac:dyDescent="0.3">
      <c r="A6646" s="10" t="s">
        <v>1953</v>
      </c>
      <c r="B6646" s="10" t="s">
        <v>2818</v>
      </c>
      <c r="C6646" s="10" t="s">
        <v>3066</v>
      </c>
      <c r="D6646" s="10" t="s">
        <v>3094</v>
      </c>
      <c r="E6646" s="10" t="s">
        <v>1954</v>
      </c>
      <c r="F6646" s="10"/>
      <c r="G6646" s="10" t="s">
        <v>950</v>
      </c>
      <c r="I6646" s="10"/>
      <c r="J6646" s="10" t="s">
        <v>1307</v>
      </c>
      <c r="K6646" s="10" t="s">
        <v>24</v>
      </c>
      <c r="L6646">
        <v>8</v>
      </c>
    </row>
    <row r="6647" spans="1:12" x14ac:dyDescent="0.3">
      <c r="A6647" s="10" t="s">
        <v>1953</v>
      </c>
      <c r="B6647" s="10" t="s">
        <v>2818</v>
      </c>
      <c r="C6647" s="10" t="s">
        <v>3066</v>
      </c>
      <c r="D6647" s="10" t="s">
        <v>3094</v>
      </c>
      <c r="E6647" s="10" t="s">
        <v>1954</v>
      </c>
      <c r="F6647" s="10"/>
      <c r="G6647" s="10" t="s">
        <v>950</v>
      </c>
      <c r="I6647" s="10"/>
      <c r="J6647" s="10" t="s">
        <v>1307</v>
      </c>
      <c r="K6647" s="10" t="s">
        <v>25</v>
      </c>
      <c r="L6647">
        <v>36</v>
      </c>
    </row>
    <row r="6648" spans="1:12" x14ac:dyDescent="0.3">
      <c r="A6648" s="10" t="s">
        <v>1953</v>
      </c>
      <c r="B6648" s="10" t="s">
        <v>2818</v>
      </c>
      <c r="C6648" s="10" t="s">
        <v>3066</v>
      </c>
      <c r="D6648" s="10" t="s">
        <v>3094</v>
      </c>
      <c r="E6648" s="10" t="s">
        <v>1954</v>
      </c>
      <c r="F6648" s="10"/>
      <c r="G6648" s="10" t="s">
        <v>950</v>
      </c>
      <c r="I6648" s="10"/>
      <c r="J6648" s="10" t="s">
        <v>1307</v>
      </c>
      <c r="K6648" s="10" t="s">
        <v>26</v>
      </c>
      <c r="L6648">
        <v>1098</v>
      </c>
    </row>
    <row r="6649" spans="1:12" x14ac:dyDescent="0.3">
      <c r="A6649" s="10" t="s">
        <v>1953</v>
      </c>
      <c r="B6649" s="10" t="s">
        <v>2818</v>
      </c>
      <c r="C6649" s="10" t="s">
        <v>3066</v>
      </c>
      <c r="D6649" s="10" t="s">
        <v>3094</v>
      </c>
      <c r="E6649" s="10" t="s">
        <v>1954</v>
      </c>
      <c r="F6649" s="10"/>
      <c r="G6649" s="10" t="s">
        <v>950</v>
      </c>
      <c r="I6649" s="10"/>
      <c r="J6649" s="10" t="s">
        <v>1307</v>
      </c>
      <c r="K6649" s="10" t="s">
        <v>27</v>
      </c>
      <c r="L6649">
        <v>1665</v>
      </c>
    </row>
    <row r="6650" spans="1:12" x14ac:dyDescent="0.3">
      <c r="A6650" s="10" t="s">
        <v>1953</v>
      </c>
      <c r="B6650" s="10" t="s">
        <v>2818</v>
      </c>
      <c r="C6650" s="10" t="s">
        <v>3066</v>
      </c>
      <c r="D6650" s="10" t="s">
        <v>3094</v>
      </c>
      <c r="E6650" s="10" t="s">
        <v>1954</v>
      </c>
      <c r="F6650" s="10"/>
      <c r="G6650" s="10" t="s">
        <v>950</v>
      </c>
      <c r="I6650" s="10"/>
      <c r="J6650" s="10" t="s">
        <v>1307</v>
      </c>
      <c r="K6650" s="10" t="s">
        <v>28</v>
      </c>
      <c r="L6650">
        <v>1669</v>
      </c>
    </row>
    <row r="6651" spans="1:12" x14ac:dyDescent="0.3">
      <c r="A6651" s="10" t="s">
        <v>1955</v>
      </c>
      <c r="B6651" s="10" t="s">
        <v>2818</v>
      </c>
      <c r="C6651" s="10" t="s">
        <v>3066</v>
      </c>
      <c r="D6651" s="10" t="s">
        <v>3094</v>
      </c>
      <c r="E6651" s="10" t="s">
        <v>1956</v>
      </c>
      <c r="F6651" s="10"/>
      <c r="G6651" s="10" t="s">
        <v>950</v>
      </c>
      <c r="I6651" s="10"/>
      <c r="J6651" s="10" t="s">
        <v>1307</v>
      </c>
      <c r="K6651" s="10" t="s">
        <v>22</v>
      </c>
      <c r="L6651">
        <v>0</v>
      </c>
    </row>
    <row r="6652" spans="1:12" x14ac:dyDescent="0.3">
      <c r="A6652" s="10" t="s">
        <v>1955</v>
      </c>
      <c r="B6652" s="10" t="s">
        <v>2818</v>
      </c>
      <c r="C6652" s="10" t="s">
        <v>3066</v>
      </c>
      <c r="D6652" s="10" t="s">
        <v>3094</v>
      </c>
      <c r="E6652" s="10" t="s">
        <v>1956</v>
      </c>
      <c r="F6652" s="10"/>
      <c r="G6652" s="10" t="s">
        <v>950</v>
      </c>
      <c r="I6652" s="10"/>
      <c r="J6652" s="10" t="s">
        <v>1307</v>
      </c>
      <c r="K6652" s="10" t="s">
        <v>23</v>
      </c>
      <c r="L6652">
        <v>0</v>
      </c>
    </row>
    <row r="6653" spans="1:12" x14ac:dyDescent="0.3">
      <c r="A6653" s="10" t="s">
        <v>1955</v>
      </c>
      <c r="B6653" s="10" t="s">
        <v>2818</v>
      </c>
      <c r="C6653" s="10" t="s">
        <v>3066</v>
      </c>
      <c r="D6653" s="10" t="s">
        <v>3094</v>
      </c>
      <c r="E6653" s="10" t="s">
        <v>1956</v>
      </c>
      <c r="F6653" s="10"/>
      <c r="G6653" s="10" t="s">
        <v>950</v>
      </c>
      <c r="I6653" s="10"/>
      <c r="J6653" s="10" t="s">
        <v>1307</v>
      </c>
      <c r="K6653" s="10" t="s">
        <v>24</v>
      </c>
      <c r="L6653">
        <v>0</v>
      </c>
    </row>
    <row r="6654" spans="1:12" x14ac:dyDescent="0.3">
      <c r="A6654" s="10" t="s">
        <v>1955</v>
      </c>
      <c r="B6654" s="10" t="s">
        <v>2818</v>
      </c>
      <c r="C6654" s="10" t="s">
        <v>3066</v>
      </c>
      <c r="D6654" s="10" t="s">
        <v>3094</v>
      </c>
      <c r="E6654" s="10" t="s">
        <v>1956</v>
      </c>
      <c r="F6654" s="10"/>
      <c r="G6654" s="10" t="s">
        <v>950</v>
      </c>
      <c r="I6654" s="10"/>
      <c r="J6654" s="10" t="s">
        <v>1307</v>
      </c>
      <c r="K6654" s="10" t="s">
        <v>25</v>
      </c>
      <c r="L6654">
        <v>1</v>
      </c>
    </row>
    <row r="6655" spans="1:12" x14ac:dyDescent="0.3">
      <c r="A6655" s="10" t="s">
        <v>1955</v>
      </c>
      <c r="B6655" s="10" t="s">
        <v>2818</v>
      </c>
      <c r="C6655" s="10" t="s">
        <v>3066</v>
      </c>
      <c r="D6655" s="10" t="s">
        <v>3094</v>
      </c>
      <c r="E6655" s="10" t="s">
        <v>1956</v>
      </c>
      <c r="F6655" s="10"/>
      <c r="G6655" s="10" t="s">
        <v>950</v>
      </c>
      <c r="I6655" s="10"/>
      <c r="J6655" s="10" t="s">
        <v>1307</v>
      </c>
      <c r="K6655" s="10" t="s">
        <v>26</v>
      </c>
      <c r="L6655">
        <v>13</v>
      </c>
    </row>
    <row r="6656" spans="1:12" x14ac:dyDescent="0.3">
      <c r="A6656" s="10" t="s">
        <v>1955</v>
      </c>
      <c r="B6656" s="10" t="s">
        <v>2818</v>
      </c>
      <c r="C6656" s="10" t="s">
        <v>3066</v>
      </c>
      <c r="D6656" s="10" t="s">
        <v>3094</v>
      </c>
      <c r="E6656" s="10" t="s">
        <v>1956</v>
      </c>
      <c r="F6656" s="10"/>
      <c r="G6656" s="10" t="s">
        <v>950</v>
      </c>
      <c r="I6656" s="10"/>
      <c r="J6656" s="10" t="s">
        <v>1307</v>
      </c>
      <c r="K6656" s="10" t="s">
        <v>27</v>
      </c>
      <c r="L6656">
        <v>4</v>
      </c>
    </row>
    <row r="6657" spans="1:12" x14ac:dyDescent="0.3">
      <c r="A6657" s="10" t="s">
        <v>1955</v>
      </c>
      <c r="B6657" s="10" t="s">
        <v>2818</v>
      </c>
      <c r="C6657" s="10" t="s">
        <v>3066</v>
      </c>
      <c r="D6657" s="10" t="s">
        <v>3094</v>
      </c>
      <c r="E6657" s="10" t="s">
        <v>1956</v>
      </c>
      <c r="F6657" s="10"/>
      <c r="G6657" s="10" t="s">
        <v>950</v>
      </c>
      <c r="I6657" s="10"/>
      <c r="J6657" s="10" t="s">
        <v>1307</v>
      </c>
      <c r="K6657" s="10" t="s">
        <v>28</v>
      </c>
      <c r="L6657">
        <v>12</v>
      </c>
    </row>
    <row r="6658" spans="1:12" x14ac:dyDescent="0.3">
      <c r="A6658" s="10" t="s">
        <v>1957</v>
      </c>
      <c r="B6658" s="10" t="s">
        <v>2818</v>
      </c>
      <c r="C6658" s="10" t="s">
        <v>3066</v>
      </c>
      <c r="D6658" s="10" t="s">
        <v>3082</v>
      </c>
      <c r="E6658" s="10" t="s">
        <v>1958</v>
      </c>
      <c r="F6658" s="10"/>
      <c r="G6658" s="10" t="s">
        <v>950</v>
      </c>
      <c r="I6658" s="10"/>
      <c r="J6658" s="10" t="s">
        <v>1307</v>
      </c>
      <c r="K6658" s="10" t="s">
        <v>22</v>
      </c>
      <c r="L6658">
        <v>1</v>
      </c>
    </row>
    <row r="6659" spans="1:12" x14ac:dyDescent="0.3">
      <c r="A6659" s="10" t="s">
        <v>1957</v>
      </c>
      <c r="B6659" s="10" t="s">
        <v>2818</v>
      </c>
      <c r="C6659" s="10" t="s">
        <v>3066</v>
      </c>
      <c r="D6659" s="10" t="s">
        <v>3082</v>
      </c>
      <c r="E6659" s="10" t="s">
        <v>1958</v>
      </c>
      <c r="F6659" s="10"/>
      <c r="G6659" s="10" t="s">
        <v>950</v>
      </c>
      <c r="I6659" s="10"/>
      <c r="J6659" s="10" t="s">
        <v>1307</v>
      </c>
      <c r="K6659" s="10" t="s">
        <v>23</v>
      </c>
      <c r="L6659">
        <v>1</v>
      </c>
    </row>
    <row r="6660" spans="1:12" x14ac:dyDescent="0.3">
      <c r="A6660" s="10" t="s">
        <v>1957</v>
      </c>
      <c r="B6660" s="10" t="s">
        <v>2818</v>
      </c>
      <c r="C6660" s="10" t="s">
        <v>3066</v>
      </c>
      <c r="D6660" s="10" t="s">
        <v>3082</v>
      </c>
      <c r="E6660" s="10" t="s">
        <v>1958</v>
      </c>
      <c r="F6660" s="10"/>
      <c r="G6660" s="10" t="s">
        <v>950</v>
      </c>
      <c r="I6660" s="10"/>
      <c r="J6660" s="10" t="s">
        <v>1307</v>
      </c>
      <c r="K6660" s="10" t="s">
        <v>24</v>
      </c>
      <c r="L6660">
        <v>6</v>
      </c>
    </row>
    <row r="6661" spans="1:12" x14ac:dyDescent="0.3">
      <c r="A6661" s="10" t="s">
        <v>1957</v>
      </c>
      <c r="B6661" s="10" t="s">
        <v>2818</v>
      </c>
      <c r="C6661" s="10" t="s">
        <v>3066</v>
      </c>
      <c r="D6661" s="10" t="s">
        <v>3082</v>
      </c>
      <c r="E6661" s="10" t="s">
        <v>1958</v>
      </c>
      <c r="F6661" s="10"/>
      <c r="G6661" s="10" t="s">
        <v>950</v>
      </c>
      <c r="I6661" s="10"/>
      <c r="J6661" s="10" t="s">
        <v>1307</v>
      </c>
      <c r="K6661" s="10" t="s">
        <v>25</v>
      </c>
      <c r="L6661">
        <v>19</v>
      </c>
    </row>
    <row r="6662" spans="1:12" x14ac:dyDescent="0.3">
      <c r="A6662" s="10" t="s">
        <v>1957</v>
      </c>
      <c r="B6662" s="10" t="s">
        <v>2818</v>
      </c>
      <c r="C6662" s="10" t="s">
        <v>3066</v>
      </c>
      <c r="D6662" s="10" t="s">
        <v>3082</v>
      </c>
      <c r="E6662" s="10" t="s">
        <v>1958</v>
      </c>
      <c r="F6662" s="10"/>
      <c r="G6662" s="10" t="s">
        <v>950</v>
      </c>
      <c r="I6662" s="10"/>
      <c r="J6662" s="10" t="s">
        <v>1307</v>
      </c>
      <c r="K6662" s="10" t="s">
        <v>26</v>
      </c>
      <c r="L6662">
        <v>118</v>
      </c>
    </row>
    <row r="6663" spans="1:12" x14ac:dyDescent="0.3">
      <c r="A6663" s="10" t="s">
        <v>1957</v>
      </c>
      <c r="B6663" s="10" t="s">
        <v>2818</v>
      </c>
      <c r="C6663" s="10" t="s">
        <v>3066</v>
      </c>
      <c r="D6663" s="10" t="s">
        <v>3082</v>
      </c>
      <c r="E6663" s="10" t="s">
        <v>1958</v>
      </c>
      <c r="F6663" s="10"/>
      <c r="G6663" s="10" t="s">
        <v>950</v>
      </c>
      <c r="I6663" s="10"/>
      <c r="J6663" s="10" t="s">
        <v>1307</v>
      </c>
      <c r="K6663" s="10" t="s">
        <v>27</v>
      </c>
      <c r="L6663">
        <v>582</v>
      </c>
    </row>
    <row r="6664" spans="1:12" x14ac:dyDescent="0.3">
      <c r="A6664" s="10" t="s">
        <v>1957</v>
      </c>
      <c r="B6664" s="10" t="s">
        <v>2818</v>
      </c>
      <c r="C6664" s="10" t="s">
        <v>3066</v>
      </c>
      <c r="D6664" s="10" t="s">
        <v>3082</v>
      </c>
      <c r="E6664" s="10" t="s">
        <v>1958</v>
      </c>
      <c r="F6664" s="10"/>
      <c r="G6664" s="10" t="s">
        <v>950</v>
      </c>
      <c r="I6664" s="10"/>
      <c r="J6664" s="10" t="s">
        <v>1307</v>
      </c>
      <c r="K6664" s="10" t="s">
        <v>28</v>
      </c>
      <c r="L6664">
        <v>573</v>
      </c>
    </row>
    <row r="6665" spans="1:12" x14ac:dyDescent="0.3">
      <c r="A6665" s="10" t="s">
        <v>1959</v>
      </c>
      <c r="B6665" s="10" t="s">
        <v>2818</v>
      </c>
      <c r="C6665" s="10" t="s">
        <v>3066</v>
      </c>
      <c r="D6665" s="10" t="s">
        <v>3078</v>
      </c>
      <c r="E6665" s="10" t="s">
        <v>1960</v>
      </c>
      <c r="F6665" s="10"/>
      <c r="G6665" s="10" t="s">
        <v>950</v>
      </c>
      <c r="I6665" s="10"/>
      <c r="J6665" s="10" t="s">
        <v>1307</v>
      </c>
      <c r="K6665" s="10" t="s">
        <v>22</v>
      </c>
      <c r="L6665">
        <v>756</v>
      </c>
    </row>
    <row r="6666" spans="1:12" x14ac:dyDescent="0.3">
      <c r="A6666" s="10" t="s">
        <v>1959</v>
      </c>
      <c r="B6666" s="10" t="s">
        <v>2818</v>
      </c>
      <c r="C6666" s="10" t="s">
        <v>3066</v>
      </c>
      <c r="D6666" s="10" t="s">
        <v>3078</v>
      </c>
      <c r="E6666" s="10" t="s">
        <v>1960</v>
      </c>
      <c r="F6666" s="10"/>
      <c r="G6666" s="10" t="s">
        <v>950</v>
      </c>
      <c r="I6666" s="10"/>
      <c r="J6666" s="10" t="s">
        <v>1307</v>
      </c>
      <c r="K6666" s="10" t="s">
        <v>23</v>
      </c>
      <c r="L6666">
        <v>717</v>
      </c>
    </row>
    <row r="6667" spans="1:12" x14ac:dyDescent="0.3">
      <c r="A6667" s="10" t="s">
        <v>1959</v>
      </c>
      <c r="B6667" s="10" t="s">
        <v>2818</v>
      </c>
      <c r="C6667" s="10" t="s">
        <v>3066</v>
      </c>
      <c r="D6667" s="10" t="s">
        <v>3078</v>
      </c>
      <c r="E6667" s="10" t="s">
        <v>1960</v>
      </c>
      <c r="F6667" s="10"/>
      <c r="G6667" s="10" t="s">
        <v>950</v>
      </c>
      <c r="I6667" s="10"/>
      <c r="J6667" s="10" t="s">
        <v>1307</v>
      </c>
      <c r="K6667" s="10" t="s">
        <v>24</v>
      </c>
      <c r="L6667">
        <v>699</v>
      </c>
    </row>
    <row r="6668" spans="1:12" x14ac:dyDescent="0.3">
      <c r="A6668" s="10" t="s">
        <v>1959</v>
      </c>
      <c r="B6668" s="10" t="s">
        <v>2818</v>
      </c>
      <c r="C6668" s="10" t="s">
        <v>3066</v>
      </c>
      <c r="D6668" s="10" t="s">
        <v>3078</v>
      </c>
      <c r="E6668" s="10" t="s">
        <v>1960</v>
      </c>
      <c r="F6668" s="10"/>
      <c r="G6668" s="10" t="s">
        <v>950</v>
      </c>
      <c r="I6668" s="10"/>
      <c r="J6668" s="10" t="s">
        <v>1307</v>
      </c>
      <c r="K6668" s="10" t="s">
        <v>25</v>
      </c>
      <c r="L6668">
        <v>617</v>
      </c>
    </row>
    <row r="6669" spans="1:12" x14ac:dyDescent="0.3">
      <c r="A6669" s="10" t="s">
        <v>1959</v>
      </c>
      <c r="B6669" s="10" t="s">
        <v>2818</v>
      </c>
      <c r="C6669" s="10" t="s">
        <v>3066</v>
      </c>
      <c r="D6669" s="10" t="s">
        <v>3078</v>
      </c>
      <c r="E6669" s="10" t="s">
        <v>1960</v>
      </c>
      <c r="F6669" s="10"/>
      <c r="G6669" s="10" t="s">
        <v>950</v>
      </c>
      <c r="I6669" s="10"/>
      <c r="J6669" s="10" t="s">
        <v>1307</v>
      </c>
      <c r="K6669" s="10" t="s">
        <v>26</v>
      </c>
      <c r="L6669">
        <v>680</v>
      </c>
    </row>
    <row r="6670" spans="1:12" x14ac:dyDescent="0.3">
      <c r="A6670" s="10" t="s">
        <v>1959</v>
      </c>
      <c r="B6670" s="10" t="s">
        <v>2818</v>
      </c>
      <c r="C6670" s="10" t="s">
        <v>3066</v>
      </c>
      <c r="D6670" s="10" t="s">
        <v>3078</v>
      </c>
      <c r="E6670" s="10" t="s">
        <v>1960</v>
      </c>
      <c r="F6670" s="10"/>
      <c r="G6670" s="10" t="s">
        <v>950</v>
      </c>
      <c r="I6670" s="10"/>
      <c r="J6670" s="10" t="s">
        <v>1307</v>
      </c>
      <c r="K6670" s="10" t="s">
        <v>27</v>
      </c>
      <c r="L6670">
        <v>644</v>
      </c>
    </row>
    <row r="6671" spans="1:12" x14ac:dyDescent="0.3">
      <c r="A6671" s="10" t="s">
        <v>1959</v>
      </c>
      <c r="B6671" s="10" t="s">
        <v>2818</v>
      </c>
      <c r="C6671" s="10" t="s">
        <v>3066</v>
      </c>
      <c r="D6671" s="10" t="s">
        <v>3078</v>
      </c>
      <c r="E6671" s="10" t="s">
        <v>1960</v>
      </c>
      <c r="F6671" s="10"/>
      <c r="G6671" s="10" t="s">
        <v>950</v>
      </c>
      <c r="I6671" s="10"/>
      <c r="J6671" s="10" t="s">
        <v>1307</v>
      </c>
      <c r="K6671" s="10" t="s">
        <v>28</v>
      </c>
      <c r="L6671">
        <v>586</v>
      </c>
    </row>
    <row r="6672" spans="1:12" x14ac:dyDescent="0.3">
      <c r="A6672" s="10" t="s">
        <v>1961</v>
      </c>
      <c r="B6672" s="10" t="s">
        <v>2818</v>
      </c>
      <c r="C6672" s="10" t="s">
        <v>3066</v>
      </c>
      <c r="D6672" s="10" t="s">
        <v>3074</v>
      </c>
      <c r="E6672" s="10" t="s">
        <v>1962</v>
      </c>
      <c r="F6672" s="10"/>
      <c r="G6672" s="10" t="s">
        <v>950</v>
      </c>
      <c r="I6672" s="10"/>
      <c r="J6672" s="10" t="s">
        <v>1307</v>
      </c>
      <c r="K6672" s="10" t="s">
        <v>22</v>
      </c>
      <c r="L6672">
        <v>0</v>
      </c>
    </row>
    <row r="6673" spans="1:12" x14ac:dyDescent="0.3">
      <c r="A6673" s="10" t="s">
        <v>1961</v>
      </c>
      <c r="B6673" s="10" t="s">
        <v>2818</v>
      </c>
      <c r="C6673" s="10" t="s">
        <v>3066</v>
      </c>
      <c r="D6673" s="10" t="s">
        <v>3074</v>
      </c>
      <c r="E6673" s="10" t="s">
        <v>1962</v>
      </c>
      <c r="F6673" s="10"/>
      <c r="G6673" s="10" t="s">
        <v>950</v>
      </c>
      <c r="I6673" s="10"/>
      <c r="J6673" s="10" t="s">
        <v>1307</v>
      </c>
      <c r="K6673" s="10" t="s">
        <v>23</v>
      </c>
      <c r="L6673">
        <v>0</v>
      </c>
    </row>
    <row r="6674" spans="1:12" x14ac:dyDescent="0.3">
      <c r="A6674" s="10" t="s">
        <v>1961</v>
      </c>
      <c r="B6674" s="10" t="s">
        <v>2818</v>
      </c>
      <c r="C6674" s="10" t="s">
        <v>3066</v>
      </c>
      <c r="D6674" s="10" t="s">
        <v>3074</v>
      </c>
      <c r="E6674" s="10" t="s">
        <v>1962</v>
      </c>
      <c r="F6674" s="10"/>
      <c r="G6674" s="10" t="s">
        <v>950</v>
      </c>
      <c r="I6674" s="10"/>
      <c r="J6674" s="10" t="s">
        <v>1307</v>
      </c>
      <c r="K6674" s="10" t="s">
        <v>24</v>
      </c>
      <c r="L6674">
        <v>0</v>
      </c>
    </row>
    <row r="6675" spans="1:12" x14ac:dyDescent="0.3">
      <c r="A6675" s="10" t="s">
        <v>1961</v>
      </c>
      <c r="B6675" s="10" t="s">
        <v>2818</v>
      </c>
      <c r="C6675" s="10" t="s">
        <v>3066</v>
      </c>
      <c r="D6675" s="10" t="s">
        <v>3074</v>
      </c>
      <c r="E6675" s="10" t="s">
        <v>1962</v>
      </c>
      <c r="F6675" s="10"/>
      <c r="G6675" s="10" t="s">
        <v>950</v>
      </c>
      <c r="I6675" s="10"/>
      <c r="J6675" s="10" t="s">
        <v>1307</v>
      </c>
      <c r="K6675" s="10" t="s">
        <v>25</v>
      </c>
      <c r="L6675">
        <v>0</v>
      </c>
    </row>
    <row r="6676" spans="1:12" x14ac:dyDescent="0.3">
      <c r="A6676" s="10" t="s">
        <v>1961</v>
      </c>
      <c r="B6676" s="10" t="s">
        <v>2818</v>
      </c>
      <c r="C6676" s="10" t="s">
        <v>3066</v>
      </c>
      <c r="D6676" s="10" t="s">
        <v>3074</v>
      </c>
      <c r="E6676" s="10" t="s">
        <v>1962</v>
      </c>
      <c r="F6676" s="10"/>
      <c r="G6676" s="10" t="s">
        <v>950</v>
      </c>
      <c r="I6676" s="10"/>
      <c r="J6676" s="10" t="s">
        <v>1307</v>
      </c>
      <c r="K6676" s="10" t="s">
        <v>26</v>
      </c>
      <c r="L6676">
        <v>0</v>
      </c>
    </row>
    <row r="6677" spans="1:12" x14ac:dyDescent="0.3">
      <c r="A6677" s="10" t="s">
        <v>1961</v>
      </c>
      <c r="B6677" s="10" t="s">
        <v>2818</v>
      </c>
      <c r="C6677" s="10" t="s">
        <v>3066</v>
      </c>
      <c r="D6677" s="10" t="s">
        <v>3074</v>
      </c>
      <c r="E6677" s="10" t="s">
        <v>1962</v>
      </c>
      <c r="F6677" s="10"/>
      <c r="G6677" s="10" t="s">
        <v>950</v>
      </c>
      <c r="I6677" s="10"/>
      <c r="J6677" s="10" t="s">
        <v>1307</v>
      </c>
      <c r="K6677" s="10" t="s">
        <v>27</v>
      </c>
      <c r="L6677">
        <v>1</v>
      </c>
    </row>
    <row r="6678" spans="1:12" x14ac:dyDescent="0.3">
      <c r="A6678" s="10" t="s">
        <v>1961</v>
      </c>
      <c r="B6678" s="10" t="s">
        <v>2818</v>
      </c>
      <c r="C6678" s="10" t="s">
        <v>3066</v>
      </c>
      <c r="D6678" s="10" t="s">
        <v>3074</v>
      </c>
      <c r="E6678" s="10" t="s">
        <v>1962</v>
      </c>
      <c r="F6678" s="10"/>
      <c r="G6678" s="10" t="s">
        <v>950</v>
      </c>
      <c r="I6678" s="10"/>
      <c r="J6678" s="10" t="s">
        <v>1307</v>
      </c>
      <c r="K6678" s="10" t="s">
        <v>28</v>
      </c>
      <c r="L6678">
        <v>6</v>
      </c>
    </row>
    <row r="6679" spans="1:12" x14ac:dyDescent="0.3">
      <c r="A6679" s="10" t="s">
        <v>1963</v>
      </c>
      <c r="B6679" s="10" t="s">
        <v>2818</v>
      </c>
      <c r="C6679" s="10" t="s">
        <v>3066</v>
      </c>
      <c r="D6679" s="10" t="s">
        <v>3078</v>
      </c>
      <c r="E6679" s="10" t="s">
        <v>1964</v>
      </c>
      <c r="F6679" s="10"/>
      <c r="G6679" s="10" t="s">
        <v>950</v>
      </c>
      <c r="I6679" s="10"/>
      <c r="J6679" s="10" t="s">
        <v>1307</v>
      </c>
      <c r="K6679" s="10" t="s">
        <v>22</v>
      </c>
      <c r="L6679">
        <v>566</v>
      </c>
    </row>
    <row r="6680" spans="1:12" x14ac:dyDescent="0.3">
      <c r="A6680" s="10" t="s">
        <v>1963</v>
      </c>
      <c r="B6680" s="10" t="s">
        <v>2818</v>
      </c>
      <c r="C6680" s="10" t="s">
        <v>3066</v>
      </c>
      <c r="D6680" s="10" t="s">
        <v>3078</v>
      </c>
      <c r="E6680" s="10" t="s">
        <v>1964</v>
      </c>
      <c r="F6680" s="10"/>
      <c r="G6680" s="10" t="s">
        <v>950</v>
      </c>
      <c r="I6680" s="10"/>
      <c r="J6680" s="10" t="s">
        <v>1307</v>
      </c>
      <c r="K6680" s="10" t="s">
        <v>23</v>
      </c>
      <c r="L6680">
        <v>514</v>
      </c>
    </row>
    <row r="6681" spans="1:12" x14ac:dyDescent="0.3">
      <c r="A6681" s="10" t="s">
        <v>1963</v>
      </c>
      <c r="B6681" s="10" t="s">
        <v>2818</v>
      </c>
      <c r="C6681" s="10" t="s">
        <v>3066</v>
      </c>
      <c r="D6681" s="10" t="s">
        <v>3078</v>
      </c>
      <c r="E6681" s="10" t="s">
        <v>1964</v>
      </c>
      <c r="F6681" s="10"/>
      <c r="G6681" s="10" t="s">
        <v>950</v>
      </c>
      <c r="I6681" s="10"/>
      <c r="J6681" s="10" t="s">
        <v>1307</v>
      </c>
      <c r="K6681" s="10" t="s">
        <v>24</v>
      </c>
      <c r="L6681">
        <v>511</v>
      </c>
    </row>
    <row r="6682" spans="1:12" x14ac:dyDescent="0.3">
      <c r="A6682" s="10" t="s">
        <v>1963</v>
      </c>
      <c r="B6682" s="10" t="s">
        <v>2818</v>
      </c>
      <c r="C6682" s="10" t="s">
        <v>3066</v>
      </c>
      <c r="D6682" s="10" t="s">
        <v>3078</v>
      </c>
      <c r="E6682" s="10" t="s">
        <v>1964</v>
      </c>
      <c r="F6682" s="10"/>
      <c r="G6682" s="10" t="s">
        <v>950</v>
      </c>
      <c r="I6682" s="10"/>
      <c r="J6682" s="10" t="s">
        <v>1307</v>
      </c>
      <c r="K6682" s="10" t="s">
        <v>25</v>
      </c>
      <c r="L6682">
        <v>458</v>
      </c>
    </row>
    <row r="6683" spans="1:12" x14ac:dyDescent="0.3">
      <c r="A6683" s="10" t="s">
        <v>1963</v>
      </c>
      <c r="B6683" s="10" t="s">
        <v>2818</v>
      </c>
      <c r="C6683" s="10" t="s">
        <v>3066</v>
      </c>
      <c r="D6683" s="10" t="s">
        <v>3078</v>
      </c>
      <c r="E6683" s="10" t="s">
        <v>1964</v>
      </c>
      <c r="F6683" s="10"/>
      <c r="G6683" s="10" t="s">
        <v>950</v>
      </c>
      <c r="I6683" s="10"/>
      <c r="J6683" s="10" t="s">
        <v>1307</v>
      </c>
      <c r="K6683" s="10" t="s">
        <v>26</v>
      </c>
      <c r="L6683">
        <v>515</v>
      </c>
    </row>
    <row r="6684" spans="1:12" x14ac:dyDescent="0.3">
      <c r="A6684" s="10" t="s">
        <v>1963</v>
      </c>
      <c r="B6684" s="10" t="s">
        <v>2818</v>
      </c>
      <c r="C6684" s="10" t="s">
        <v>3066</v>
      </c>
      <c r="D6684" s="10" t="s">
        <v>3078</v>
      </c>
      <c r="E6684" s="10" t="s">
        <v>1964</v>
      </c>
      <c r="F6684" s="10"/>
      <c r="G6684" s="10" t="s">
        <v>950</v>
      </c>
      <c r="I6684" s="10"/>
      <c r="J6684" s="10" t="s">
        <v>1307</v>
      </c>
      <c r="K6684" s="10" t="s">
        <v>27</v>
      </c>
      <c r="L6684">
        <v>685</v>
      </c>
    </row>
    <row r="6685" spans="1:12" x14ac:dyDescent="0.3">
      <c r="A6685" s="10" t="s">
        <v>1963</v>
      </c>
      <c r="B6685" s="10" t="s">
        <v>2818</v>
      </c>
      <c r="C6685" s="10" t="s">
        <v>3066</v>
      </c>
      <c r="D6685" s="10" t="s">
        <v>3078</v>
      </c>
      <c r="E6685" s="10" t="s">
        <v>1964</v>
      </c>
      <c r="F6685" s="10"/>
      <c r="G6685" s="10" t="s">
        <v>950</v>
      </c>
      <c r="I6685" s="10"/>
      <c r="J6685" s="10" t="s">
        <v>1307</v>
      </c>
      <c r="K6685" s="10" t="s">
        <v>28</v>
      </c>
      <c r="L6685">
        <v>660</v>
      </c>
    </row>
    <row r="6686" spans="1:12" x14ac:dyDescent="0.3">
      <c r="A6686" s="10" t="s">
        <v>1965</v>
      </c>
      <c r="B6686" s="10" t="s">
        <v>2818</v>
      </c>
      <c r="C6686" s="10" t="s">
        <v>3066</v>
      </c>
      <c r="D6686" s="10" t="s">
        <v>3072</v>
      </c>
      <c r="E6686" s="10" t="s">
        <v>1966</v>
      </c>
      <c r="F6686" s="10"/>
      <c r="G6686" s="10" t="s">
        <v>950</v>
      </c>
      <c r="I6686" s="10"/>
      <c r="J6686" s="10" t="s">
        <v>1307</v>
      </c>
      <c r="K6686" s="10" t="s">
        <v>22</v>
      </c>
      <c r="L6686">
        <v>2</v>
      </c>
    </row>
    <row r="6687" spans="1:12" x14ac:dyDescent="0.3">
      <c r="A6687" s="10" t="s">
        <v>1965</v>
      </c>
      <c r="B6687" s="10" t="s">
        <v>2818</v>
      </c>
      <c r="C6687" s="10" t="s">
        <v>3066</v>
      </c>
      <c r="D6687" s="10" t="s">
        <v>3072</v>
      </c>
      <c r="E6687" s="10" t="s">
        <v>1966</v>
      </c>
      <c r="F6687" s="10"/>
      <c r="G6687" s="10" t="s">
        <v>950</v>
      </c>
      <c r="I6687" s="10"/>
      <c r="J6687" s="10" t="s">
        <v>1307</v>
      </c>
      <c r="K6687" s="10" t="s">
        <v>23</v>
      </c>
      <c r="L6687">
        <v>2</v>
      </c>
    </row>
    <row r="6688" spans="1:12" x14ac:dyDescent="0.3">
      <c r="A6688" s="10" t="s">
        <v>1965</v>
      </c>
      <c r="B6688" s="10" t="s">
        <v>2818</v>
      </c>
      <c r="C6688" s="10" t="s">
        <v>3066</v>
      </c>
      <c r="D6688" s="10" t="s">
        <v>3072</v>
      </c>
      <c r="E6688" s="10" t="s">
        <v>1966</v>
      </c>
      <c r="F6688" s="10"/>
      <c r="G6688" s="10" t="s">
        <v>950</v>
      </c>
      <c r="I6688" s="10"/>
      <c r="J6688" s="10" t="s">
        <v>1307</v>
      </c>
      <c r="K6688" s="10" t="s">
        <v>24</v>
      </c>
      <c r="L6688">
        <v>0</v>
      </c>
    </row>
    <row r="6689" spans="1:12" x14ac:dyDescent="0.3">
      <c r="A6689" s="10" t="s">
        <v>1965</v>
      </c>
      <c r="B6689" s="10" t="s">
        <v>2818</v>
      </c>
      <c r="C6689" s="10" t="s">
        <v>3066</v>
      </c>
      <c r="D6689" s="10" t="s">
        <v>3072</v>
      </c>
      <c r="E6689" s="10" t="s">
        <v>1966</v>
      </c>
      <c r="F6689" s="10"/>
      <c r="G6689" s="10" t="s">
        <v>950</v>
      </c>
      <c r="I6689" s="10"/>
      <c r="J6689" s="10" t="s">
        <v>1307</v>
      </c>
      <c r="K6689" s="10" t="s">
        <v>25</v>
      </c>
      <c r="L6689">
        <v>2</v>
      </c>
    </row>
    <row r="6690" spans="1:12" x14ac:dyDescent="0.3">
      <c r="A6690" s="10" t="s">
        <v>1965</v>
      </c>
      <c r="B6690" s="10" t="s">
        <v>2818</v>
      </c>
      <c r="C6690" s="10" t="s">
        <v>3066</v>
      </c>
      <c r="D6690" s="10" t="s">
        <v>3072</v>
      </c>
      <c r="E6690" s="10" t="s">
        <v>1966</v>
      </c>
      <c r="F6690" s="10"/>
      <c r="G6690" s="10" t="s">
        <v>950</v>
      </c>
      <c r="I6690" s="10"/>
      <c r="J6690" s="10" t="s">
        <v>1307</v>
      </c>
      <c r="K6690" s="10" t="s">
        <v>26</v>
      </c>
      <c r="L6690">
        <v>0</v>
      </c>
    </row>
    <row r="6691" spans="1:12" x14ac:dyDescent="0.3">
      <c r="A6691" s="10" t="s">
        <v>1965</v>
      </c>
      <c r="B6691" s="10" t="s">
        <v>2818</v>
      </c>
      <c r="C6691" s="10" t="s">
        <v>3066</v>
      </c>
      <c r="D6691" s="10" t="s">
        <v>3072</v>
      </c>
      <c r="E6691" s="10" t="s">
        <v>1966</v>
      </c>
      <c r="F6691" s="10"/>
      <c r="G6691" s="10" t="s">
        <v>950</v>
      </c>
      <c r="I6691" s="10"/>
      <c r="J6691" s="10" t="s">
        <v>1307</v>
      </c>
      <c r="K6691" s="10" t="s">
        <v>27</v>
      </c>
      <c r="L6691">
        <v>1</v>
      </c>
    </row>
    <row r="6692" spans="1:12" x14ac:dyDescent="0.3">
      <c r="A6692" s="10" t="s">
        <v>1965</v>
      </c>
      <c r="B6692" s="10" t="s">
        <v>2818</v>
      </c>
      <c r="C6692" s="10" t="s">
        <v>3066</v>
      </c>
      <c r="D6692" s="10" t="s">
        <v>3072</v>
      </c>
      <c r="E6692" s="10" t="s">
        <v>1966</v>
      </c>
      <c r="F6692" s="10"/>
      <c r="G6692" s="10" t="s">
        <v>950</v>
      </c>
      <c r="I6692" s="10"/>
      <c r="J6692" s="10" t="s">
        <v>1307</v>
      </c>
      <c r="K6692" s="10" t="s">
        <v>28</v>
      </c>
      <c r="L6692">
        <v>0</v>
      </c>
    </row>
    <row r="6693" spans="1:12" x14ac:dyDescent="0.3">
      <c r="A6693" s="10" t="s">
        <v>1967</v>
      </c>
      <c r="B6693" s="10" t="s">
        <v>2818</v>
      </c>
      <c r="C6693" s="10" t="s">
        <v>3066</v>
      </c>
      <c r="D6693" s="10" t="s">
        <v>3082</v>
      </c>
      <c r="E6693" s="10" t="s">
        <v>1968</v>
      </c>
      <c r="F6693" s="10"/>
      <c r="G6693" s="10" t="s">
        <v>950</v>
      </c>
      <c r="I6693" s="10"/>
      <c r="J6693" s="10" t="s">
        <v>1307</v>
      </c>
      <c r="K6693" s="10" t="s">
        <v>22</v>
      </c>
      <c r="L6693">
        <v>7</v>
      </c>
    </row>
    <row r="6694" spans="1:12" x14ac:dyDescent="0.3">
      <c r="A6694" s="10" t="s">
        <v>1967</v>
      </c>
      <c r="B6694" s="10" t="s">
        <v>2818</v>
      </c>
      <c r="C6694" s="10" t="s">
        <v>3066</v>
      </c>
      <c r="D6694" s="10" t="s">
        <v>3082</v>
      </c>
      <c r="E6694" s="10" t="s">
        <v>1968</v>
      </c>
      <c r="F6694" s="10"/>
      <c r="G6694" s="10" t="s">
        <v>950</v>
      </c>
      <c r="I6694" s="10"/>
      <c r="J6694" s="10" t="s">
        <v>1307</v>
      </c>
      <c r="K6694" s="10" t="s">
        <v>23</v>
      </c>
      <c r="L6694">
        <v>11</v>
      </c>
    </row>
    <row r="6695" spans="1:12" x14ac:dyDescent="0.3">
      <c r="A6695" s="10" t="s">
        <v>1967</v>
      </c>
      <c r="B6695" s="10" t="s">
        <v>2818</v>
      </c>
      <c r="C6695" s="10" t="s">
        <v>3066</v>
      </c>
      <c r="D6695" s="10" t="s">
        <v>3082</v>
      </c>
      <c r="E6695" s="10" t="s">
        <v>1968</v>
      </c>
      <c r="F6695" s="10"/>
      <c r="G6695" s="10" t="s">
        <v>950</v>
      </c>
      <c r="I6695" s="10"/>
      <c r="J6695" s="10" t="s">
        <v>1307</v>
      </c>
      <c r="K6695" s="10" t="s">
        <v>24</v>
      </c>
      <c r="L6695">
        <v>18</v>
      </c>
    </row>
    <row r="6696" spans="1:12" x14ac:dyDescent="0.3">
      <c r="A6696" s="10" t="s">
        <v>1967</v>
      </c>
      <c r="B6696" s="10" t="s">
        <v>2818</v>
      </c>
      <c r="C6696" s="10" t="s">
        <v>3066</v>
      </c>
      <c r="D6696" s="10" t="s">
        <v>3082</v>
      </c>
      <c r="E6696" s="10" t="s">
        <v>1968</v>
      </c>
      <c r="F6696" s="10"/>
      <c r="G6696" s="10" t="s">
        <v>950</v>
      </c>
      <c r="I6696" s="10"/>
      <c r="J6696" s="10" t="s">
        <v>1307</v>
      </c>
      <c r="K6696" s="10" t="s">
        <v>25</v>
      </c>
      <c r="L6696">
        <v>14</v>
      </c>
    </row>
    <row r="6697" spans="1:12" x14ac:dyDescent="0.3">
      <c r="A6697" s="10" t="s">
        <v>1967</v>
      </c>
      <c r="B6697" s="10" t="s">
        <v>2818</v>
      </c>
      <c r="C6697" s="10" t="s">
        <v>3066</v>
      </c>
      <c r="D6697" s="10" t="s">
        <v>3082</v>
      </c>
      <c r="E6697" s="10" t="s">
        <v>1968</v>
      </c>
      <c r="F6697" s="10"/>
      <c r="G6697" s="10" t="s">
        <v>950</v>
      </c>
      <c r="I6697" s="10"/>
      <c r="J6697" s="10" t="s">
        <v>1307</v>
      </c>
      <c r="K6697" s="10" t="s">
        <v>26</v>
      </c>
      <c r="L6697">
        <v>5</v>
      </c>
    </row>
    <row r="6698" spans="1:12" x14ac:dyDescent="0.3">
      <c r="A6698" s="10" t="s">
        <v>1967</v>
      </c>
      <c r="B6698" s="10" t="s">
        <v>2818</v>
      </c>
      <c r="C6698" s="10" t="s">
        <v>3066</v>
      </c>
      <c r="D6698" s="10" t="s">
        <v>3082</v>
      </c>
      <c r="E6698" s="10" t="s">
        <v>1968</v>
      </c>
      <c r="F6698" s="10"/>
      <c r="G6698" s="10" t="s">
        <v>950</v>
      </c>
      <c r="I6698" s="10"/>
      <c r="J6698" s="10" t="s">
        <v>1307</v>
      </c>
      <c r="K6698" s="10" t="s">
        <v>27</v>
      </c>
      <c r="L6698">
        <v>9</v>
      </c>
    </row>
    <row r="6699" spans="1:12" x14ac:dyDescent="0.3">
      <c r="A6699" s="10" t="s">
        <v>1967</v>
      </c>
      <c r="B6699" s="10" t="s">
        <v>2818</v>
      </c>
      <c r="C6699" s="10" t="s">
        <v>3066</v>
      </c>
      <c r="D6699" s="10" t="s">
        <v>3082</v>
      </c>
      <c r="E6699" s="10" t="s">
        <v>1968</v>
      </c>
      <c r="F6699" s="10"/>
      <c r="G6699" s="10" t="s">
        <v>950</v>
      </c>
      <c r="I6699" s="10"/>
      <c r="J6699" s="10" t="s">
        <v>1307</v>
      </c>
      <c r="K6699" s="10" t="s">
        <v>28</v>
      </c>
      <c r="L6699">
        <v>6</v>
      </c>
    </row>
    <row r="6700" spans="1:12" x14ac:dyDescent="0.3">
      <c r="A6700" s="10" t="s">
        <v>1969</v>
      </c>
      <c r="B6700" s="10" t="s">
        <v>2818</v>
      </c>
      <c r="C6700" s="10" t="s">
        <v>3066</v>
      </c>
      <c r="D6700" s="10" t="s">
        <v>2922</v>
      </c>
      <c r="E6700" s="10" t="s">
        <v>1970</v>
      </c>
      <c r="F6700" s="10"/>
      <c r="G6700" s="10" t="s">
        <v>950</v>
      </c>
      <c r="I6700" s="10"/>
      <c r="J6700" s="10" t="s">
        <v>1307</v>
      </c>
      <c r="K6700" s="10" t="s">
        <v>22</v>
      </c>
      <c r="L6700">
        <v>5079</v>
      </c>
    </row>
    <row r="6701" spans="1:12" x14ac:dyDescent="0.3">
      <c r="A6701" s="10" t="s">
        <v>1969</v>
      </c>
      <c r="B6701" s="10" t="s">
        <v>2818</v>
      </c>
      <c r="C6701" s="10" t="s">
        <v>3066</v>
      </c>
      <c r="D6701" s="10" t="s">
        <v>2922</v>
      </c>
      <c r="E6701" s="10" t="s">
        <v>1970</v>
      </c>
      <c r="F6701" s="10"/>
      <c r="G6701" s="10" t="s">
        <v>950</v>
      </c>
      <c r="I6701" s="10"/>
      <c r="J6701" s="10" t="s">
        <v>1307</v>
      </c>
      <c r="K6701" s="10" t="s">
        <v>23</v>
      </c>
      <c r="L6701">
        <v>5501</v>
      </c>
    </row>
    <row r="6702" spans="1:12" x14ac:dyDescent="0.3">
      <c r="A6702" s="10" t="s">
        <v>1969</v>
      </c>
      <c r="B6702" s="10" t="s">
        <v>2818</v>
      </c>
      <c r="C6702" s="10" t="s">
        <v>3066</v>
      </c>
      <c r="D6702" s="10" t="s">
        <v>2922</v>
      </c>
      <c r="E6702" s="10" t="s">
        <v>1970</v>
      </c>
      <c r="F6702" s="10"/>
      <c r="G6702" s="10" t="s">
        <v>950</v>
      </c>
      <c r="I6702" s="10"/>
      <c r="J6702" s="10" t="s">
        <v>1307</v>
      </c>
      <c r="K6702" s="10" t="s">
        <v>24</v>
      </c>
      <c r="L6702">
        <v>5594</v>
      </c>
    </row>
    <row r="6703" spans="1:12" x14ac:dyDescent="0.3">
      <c r="A6703" s="10" t="s">
        <v>1969</v>
      </c>
      <c r="B6703" s="10" t="s">
        <v>2818</v>
      </c>
      <c r="C6703" s="10" t="s">
        <v>3066</v>
      </c>
      <c r="D6703" s="10" t="s">
        <v>2922</v>
      </c>
      <c r="E6703" s="10" t="s">
        <v>1970</v>
      </c>
      <c r="F6703" s="10"/>
      <c r="G6703" s="10" t="s">
        <v>950</v>
      </c>
      <c r="I6703" s="10"/>
      <c r="J6703" s="10" t="s">
        <v>1307</v>
      </c>
      <c r="K6703" s="10" t="s">
        <v>25</v>
      </c>
      <c r="L6703">
        <v>5298</v>
      </c>
    </row>
    <row r="6704" spans="1:12" x14ac:dyDescent="0.3">
      <c r="A6704" s="10" t="s">
        <v>1969</v>
      </c>
      <c r="B6704" s="10" t="s">
        <v>2818</v>
      </c>
      <c r="C6704" s="10" t="s">
        <v>3066</v>
      </c>
      <c r="D6704" s="10" t="s">
        <v>2922</v>
      </c>
      <c r="E6704" s="10" t="s">
        <v>1970</v>
      </c>
      <c r="F6704" s="10"/>
      <c r="G6704" s="10" t="s">
        <v>950</v>
      </c>
      <c r="I6704" s="10"/>
      <c r="J6704" s="10" t="s">
        <v>1307</v>
      </c>
      <c r="K6704" s="10" t="s">
        <v>26</v>
      </c>
      <c r="L6704">
        <v>5653</v>
      </c>
    </row>
    <row r="6705" spans="1:12" x14ac:dyDescent="0.3">
      <c r="A6705" s="10" t="s">
        <v>1969</v>
      </c>
      <c r="B6705" s="10" t="s">
        <v>2818</v>
      </c>
      <c r="C6705" s="10" t="s">
        <v>3066</v>
      </c>
      <c r="D6705" s="10" t="s">
        <v>2922</v>
      </c>
      <c r="E6705" s="10" t="s">
        <v>1970</v>
      </c>
      <c r="F6705" s="10"/>
      <c r="G6705" s="10" t="s">
        <v>950</v>
      </c>
      <c r="I6705" s="10"/>
      <c r="J6705" s="10" t="s">
        <v>1307</v>
      </c>
      <c r="K6705" s="10" t="s">
        <v>27</v>
      </c>
      <c r="L6705">
        <v>5859</v>
      </c>
    </row>
    <row r="6706" spans="1:12" x14ac:dyDescent="0.3">
      <c r="A6706" s="10" t="s">
        <v>1969</v>
      </c>
      <c r="B6706" s="10" t="s">
        <v>2818</v>
      </c>
      <c r="C6706" s="10" t="s">
        <v>3066</v>
      </c>
      <c r="D6706" s="10" t="s">
        <v>2922</v>
      </c>
      <c r="E6706" s="10" t="s">
        <v>1970</v>
      </c>
      <c r="F6706" s="10"/>
      <c r="G6706" s="10" t="s">
        <v>950</v>
      </c>
      <c r="I6706" s="10"/>
      <c r="J6706" s="10" t="s">
        <v>1307</v>
      </c>
      <c r="K6706" s="10" t="s">
        <v>28</v>
      </c>
      <c r="L6706">
        <v>9691</v>
      </c>
    </row>
    <row r="6707" spans="1:12" x14ac:dyDescent="0.3">
      <c r="A6707" s="10" t="s">
        <v>1971</v>
      </c>
      <c r="B6707" s="10" t="s">
        <v>2818</v>
      </c>
      <c r="C6707" s="10" t="s">
        <v>3066</v>
      </c>
      <c r="D6707" s="10" t="s">
        <v>2922</v>
      </c>
      <c r="E6707" s="10" t="s">
        <v>1972</v>
      </c>
      <c r="F6707" s="10"/>
      <c r="G6707" s="10" t="s">
        <v>950</v>
      </c>
      <c r="I6707" s="10"/>
      <c r="J6707" s="10" t="s">
        <v>1307</v>
      </c>
      <c r="K6707" s="10" t="s">
        <v>22</v>
      </c>
      <c r="L6707">
        <v>5</v>
      </c>
    </row>
    <row r="6708" spans="1:12" x14ac:dyDescent="0.3">
      <c r="A6708" s="10" t="s">
        <v>1971</v>
      </c>
      <c r="B6708" s="10" t="s">
        <v>2818</v>
      </c>
      <c r="C6708" s="10" t="s">
        <v>3066</v>
      </c>
      <c r="D6708" s="10" t="s">
        <v>2922</v>
      </c>
      <c r="E6708" s="10" t="s">
        <v>1972</v>
      </c>
      <c r="F6708" s="10"/>
      <c r="G6708" s="10" t="s">
        <v>950</v>
      </c>
      <c r="I6708" s="10"/>
      <c r="J6708" s="10" t="s">
        <v>1307</v>
      </c>
      <c r="K6708" s="10" t="s">
        <v>23</v>
      </c>
      <c r="L6708">
        <v>3</v>
      </c>
    </row>
    <row r="6709" spans="1:12" x14ac:dyDescent="0.3">
      <c r="A6709" s="10" t="s">
        <v>1971</v>
      </c>
      <c r="B6709" s="10" t="s">
        <v>2818</v>
      </c>
      <c r="C6709" s="10" t="s">
        <v>3066</v>
      </c>
      <c r="D6709" s="10" t="s">
        <v>2922</v>
      </c>
      <c r="E6709" s="10" t="s">
        <v>1972</v>
      </c>
      <c r="F6709" s="10"/>
      <c r="G6709" s="10" t="s">
        <v>950</v>
      </c>
      <c r="I6709" s="10"/>
      <c r="J6709" s="10" t="s">
        <v>1307</v>
      </c>
      <c r="K6709" s="10" t="s">
        <v>24</v>
      </c>
      <c r="L6709">
        <v>3</v>
      </c>
    </row>
    <row r="6710" spans="1:12" x14ac:dyDescent="0.3">
      <c r="A6710" s="10" t="s">
        <v>1971</v>
      </c>
      <c r="B6710" s="10" t="s">
        <v>2818</v>
      </c>
      <c r="C6710" s="10" t="s">
        <v>3066</v>
      </c>
      <c r="D6710" s="10" t="s">
        <v>2922</v>
      </c>
      <c r="E6710" s="10" t="s">
        <v>1972</v>
      </c>
      <c r="F6710" s="10"/>
      <c r="G6710" s="10" t="s">
        <v>950</v>
      </c>
      <c r="I6710" s="10"/>
      <c r="J6710" s="10" t="s">
        <v>1307</v>
      </c>
      <c r="K6710" s="10" t="s">
        <v>25</v>
      </c>
      <c r="L6710">
        <v>1</v>
      </c>
    </row>
    <row r="6711" spans="1:12" x14ac:dyDescent="0.3">
      <c r="A6711" s="10" t="s">
        <v>1971</v>
      </c>
      <c r="B6711" s="10" t="s">
        <v>2818</v>
      </c>
      <c r="C6711" s="10" t="s">
        <v>3066</v>
      </c>
      <c r="D6711" s="10" t="s">
        <v>2922</v>
      </c>
      <c r="E6711" s="10" t="s">
        <v>1972</v>
      </c>
      <c r="F6711" s="10"/>
      <c r="G6711" s="10" t="s">
        <v>950</v>
      </c>
      <c r="I6711" s="10"/>
      <c r="J6711" s="10" t="s">
        <v>1307</v>
      </c>
      <c r="K6711" s="10" t="s">
        <v>26</v>
      </c>
      <c r="L6711">
        <v>2</v>
      </c>
    </row>
    <row r="6712" spans="1:12" x14ac:dyDescent="0.3">
      <c r="A6712" s="10" t="s">
        <v>1971</v>
      </c>
      <c r="B6712" s="10" t="s">
        <v>2818</v>
      </c>
      <c r="C6712" s="10" t="s">
        <v>3066</v>
      </c>
      <c r="D6712" s="10" t="s">
        <v>2922</v>
      </c>
      <c r="E6712" s="10" t="s">
        <v>1972</v>
      </c>
      <c r="F6712" s="10"/>
      <c r="G6712" s="10" t="s">
        <v>950</v>
      </c>
      <c r="I6712" s="10"/>
      <c r="J6712" s="10" t="s">
        <v>1307</v>
      </c>
      <c r="K6712" s="10" t="s">
        <v>27</v>
      </c>
      <c r="L6712">
        <v>1</v>
      </c>
    </row>
    <row r="6713" spans="1:12" x14ac:dyDescent="0.3">
      <c r="A6713" s="10" t="s">
        <v>1971</v>
      </c>
      <c r="B6713" s="10" t="s">
        <v>2818</v>
      </c>
      <c r="C6713" s="10" t="s">
        <v>3066</v>
      </c>
      <c r="D6713" s="10" t="s">
        <v>2922</v>
      </c>
      <c r="E6713" s="10" t="s">
        <v>1972</v>
      </c>
      <c r="F6713" s="10"/>
      <c r="G6713" s="10" t="s">
        <v>950</v>
      </c>
      <c r="I6713" s="10"/>
      <c r="J6713" s="10" t="s">
        <v>1307</v>
      </c>
      <c r="K6713" s="10" t="s">
        <v>28</v>
      </c>
      <c r="L6713">
        <v>1</v>
      </c>
    </row>
    <row r="6714" spans="1:12" x14ac:dyDescent="0.3">
      <c r="A6714" s="10" t="s">
        <v>1973</v>
      </c>
      <c r="B6714" s="10" t="s">
        <v>2818</v>
      </c>
      <c r="C6714" s="10" t="s">
        <v>3066</v>
      </c>
      <c r="D6714" s="10" t="s">
        <v>2922</v>
      </c>
      <c r="E6714" s="10" t="s">
        <v>1974</v>
      </c>
      <c r="F6714" s="10"/>
      <c r="G6714" s="10" t="s">
        <v>950</v>
      </c>
      <c r="I6714" s="10"/>
      <c r="J6714" s="10" t="s">
        <v>1307</v>
      </c>
      <c r="K6714" s="10" t="s">
        <v>22</v>
      </c>
      <c r="L6714">
        <v>8</v>
      </c>
    </row>
    <row r="6715" spans="1:12" x14ac:dyDescent="0.3">
      <c r="A6715" s="10" t="s">
        <v>1973</v>
      </c>
      <c r="B6715" s="10" t="s">
        <v>2818</v>
      </c>
      <c r="C6715" s="10" t="s">
        <v>3066</v>
      </c>
      <c r="D6715" s="10" t="s">
        <v>2922</v>
      </c>
      <c r="E6715" s="10" t="s">
        <v>1974</v>
      </c>
      <c r="F6715" s="10"/>
      <c r="G6715" s="10" t="s">
        <v>950</v>
      </c>
      <c r="I6715" s="10"/>
      <c r="J6715" s="10" t="s">
        <v>1307</v>
      </c>
      <c r="K6715" s="10" t="s">
        <v>23</v>
      </c>
      <c r="L6715">
        <v>4</v>
      </c>
    </row>
    <row r="6716" spans="1:12" x14ac:dyDescent="0.3">
      <c r="A6716" s="10" t="s">
        <v>1973</v>
      </c>
      <c r="B6716" s="10" t="s">
        <v>2818</v>
      </c>
      <c r="C6716" s="10" t="s">
        <v>3066</v>
      </c>
      <c r="D6716" s="10" t="s">
        <v>2922</v>
      </c>
      <c r="E6716" s="10" t="s">
        <v>1974</v>
      </c>
      <c r="F6716" s="10"/>
      <c r="G6716" s="10" t="s">
        <v>950</v>
      </c>
      <c r="I6716" s="10"/>
      <c r="J6716" s="10" t="s">
        <v>1307</v>
      </c>
      <c r="K6716" s="10" t="s">
        <v>24</v>
      </c>
      <c r="L6716">
        <v>11</v>
      </c>
    </row>
    <row r="6717" spans="1:12" x14ac:dyDescent="0.3">
      <c r="A6717" s="10" t="s">
        <v>1973</v>
      </c>
      <c r="B6717" s="10" t="s">
        <v>2818</v>
      </c>
      <c r="C6717" s="10" t="s">
        <v>3066</v>
      </c>
      <c r="D6717" s="10" t="s">
        <v>2922</v>
      </c>
      <c r="E6717" s="10" t="s">
        <v>1974</v>
      </c>
      <c r="F6717" s="10"/>
      <c r="G6717" s="10" t="s">
        <v>950</v>
      </c>
      <c r="I6717" s="10"/>
      <c r="J6717" s="10" t="s">
        <v>1307</v>
      </c>
      <c r="K6717" s="10" t="s">
        <v>25</v>
      </c>
      <c r="L6717">
        <v>10</v>
      </c>
    </row>
    <row r="6718" spans="1:12" x14ac:dyDescent="0.3">
      <c r="A6718" s="10" t="s">
        <v>1973</v>
      </c>
      <c r="B6718" s="10" t="s">
        <v>2818</v>
      </c>
      <c r="C6718" s="10" t="s">
        <v>3066</v>
      </c>
      <c r="D6718" s="10" t="s">
        <v>2922</v>
      </c>
      <c r="E6718" s="10" t="s">
        <v>1974</v>
      </c>
      <c r="F6718" s="10"/>
      <c r="G6718" s="10" t="s">
        <v>950</v>
      </c>
      <c r="I6718" s="10"/>
      <c r="J6718" s="10" t="s">
        <v>1307</v>
      </c>
      <c r="K6718" s="10" t="s">
        <v>26</v>
      </c>
      <c r="L6718">
        <v>6</v>
      </c>
    </row>
    <row r="6719" spans="1:12" x14ac:dyDescent="0.3">
      <c r="A6719" s="10" t="s">
        <v>1973</v>
      </c>
      <c r="B6719" s="10" t="s">
        <v>2818</v>
      </c>
      <c r="C6719" s="10" t="s">
        <v>3066</v>
      </c>
      <c r="D6719" s="10" t="s">
        <v>2922</v>
      </c>
      <c r="E6719" s="10" t="s">
        <v>1974</v>
      </c>
      <c r="F6719" s="10"/>
      <c r="G6719" s="10" t="s">
        <v>950</v>
      </c>
      <c r="I6719" s="10"/>
      <c r="J6719" s="10" t="s">
        <v>1307</v>
      </c>
      <c r="K6719" s="10" t="s">
        <v>27</v>
      </c>
      <c r="L6719">
        <v>13</v>
      </c>
    </row>
    <row r="6720" spans="1:12" x14ac:dyDescent="0.3">
      <c r="A6720" s="10" t="s">
        <v>1973</v>
      </c>
      <c r="B6720" s="10" t="s">
        <v>2818</v>
      </c>
      <c r="C6720" s="10" t="s">
        <v>3066</v>
      </c>
      <c r="D6720" s="10" t="s">
        <v>2922</v>
      </c>
      <c r="E6720" s="10" t="s">
        <v>1974</v>
      </c>
      <c r="F6720" s="10"/>
      <c r="G6720" s="10" t="s">
        <v>950</v>
      </c>
      <c r="I6720" s="10"/>
      <c r="J6720" s="10" t="s">
        <v>1307</v>
      </c>
      <c r="K6720" s="10" t="s">
        <v>28</v>
      </c>
      <c r="L6720">
        <v>11</v>
      </c>
    </row>
    <row r="6721" spans="1:12" x14ac:dyDescent="0.3">
      <c r="A6721" s="10" t="s">
        <v>1975</v>
      </c>
      <c r="B6721" s="10" t="s">
        <v>2818</v>
      </c>
      <c r="C6721" s="10" t="s">
        <v>3066</v>
      </c>
      <c r="D6721" s="10" t="s">
        <v>3083</v>
      </c>
      <c r="E6721" s="10" t="s">
        <v>1976</v>
      </c>
      <c r="F6721" s="10"/>
      <c r="G6721" s="10" t="s">
        <v>950</v>
      </c>
      <c r="I6721" s="10"/>
      <c r="J6721" s="10" t="s">
        <v>1307</v>
      </c>
      <c r="K6721" s="10" t="s">
        <v>22</v>
      </c>
      <c r="L6721">
        <v>0</v>
      </c>
    </row>
    <row r="6722" spans="1:12" x14ac:dyDescent="0.3">
      <c r="A6722" s="10" t="s">
        <v>1975</v>
      </c>
      <c r="B6722" s="10" t="s">
        <v>2818</v>
      </c>
      <c r="C6722" s="10" t="s">
        <v>3066</v>
      </c>
      <c r="D6722" s="10" t="s">
        <v>3083</v>
      </c>
      <c r="E6722" s="10" t="s">
        <v>1976</v>
      </c>
      <c r="F6722" s="10"/>
      <c r="G6722" s="10" t="s">
        <v>950</v>
      </c>
      <c r="I6722" s="10"/>
      <c r="J6722" s="10" t="s">
        <v>1307</v>
      </c>
      <c r="K6722" s="10" t="s">
        <v>23</v>
      </c>
      <c r="L6722">
        <v>0</v>
      </c>
    </row>
    <row r="6723" spans="1:12" x14ac:dyDescent="0.3">
      <c r="A6723" s="10" t="s">
        <v>1975</v>
      </c>
      <c r="B6723" s="10" t="s">
        <v>2818</v>
      </c>
      <c r="C6723" s="10" t="s">
        <v>3066</v>
      </c>
      <c r="D6723" s="10" t="s">
        <v>3083</v>
      </c>
      <c r="E6723" s="10" t="s">
        <v>1976</v>
      </c>
      <c r="F6723" s="10"/>
      <c r="G6723" s="10" t="s">
        <v>950</v>
      </c>
      <c r="I6723" s="10"/>
      <c r="J6723" s="10" t="s">
        <v>1307</v>
      </c>
      <c r="K6723" s="10" t="s">
        <v>24</v>
      </c>
      <c r="L6723">
        <v>7</v>
      </c>
    </row>
    <row r="6724" spans="1:12" x14ac:dyDescent="0.3">
      <c r="A6724" s="10" t="s">
        <v>1975</v>
      </c>
      <c r="B6724" s="10" t="s">
        <v>2818</v>
      </c>
      <c r="C6724" s="10" t="s">
        <v>3066</v>
      </c>
      <c r="D6724" s="10" t="s">
        <v>3083</v>
      </c>
      <c r="E6724" s="10" t="s">
        <v>1976</v>
      </c>
      <c r="F6724" s="10"/>
      <c r="G6724" s="10" t="s">
        <v>950</v>
      </c>
      <c r="I6724" s="10"/>
      <c r="J6724" s="10" t="s">
        <v>1307</v>
      </c>
      <c r="K6724" s="10" t="s">
        <v>25</v>
      </c>
      <c r="L6724">
        <v>107</v>
      </c>
    </row>
    <row r="6725" spans="1:12" x14ac:dyDescent="0.3">
      <c r="A6725" s="10" t="s">
        <v>1975</v>
      </c>
      <c r="B6725" s="10" t="s">
        <v>2818</v>
      </c>
      <c r="C6725" s="10" t="s">
        <v>3066</v>
      </c>
      <c r="D6725" s="10" t="s">
        <v>3083</v>
      </c>
      <c r="E6725" s="10" t="s">
        <v>1976</v>
      </c>
      <c r="F6725" s="10"/>
      <c r="G6725" s="10" t="s">
        <v>950</v>
      </c>
      <c r="I6725" s="10"/>
      <c r="J6725" s="10" t="s">
        <v>1307</v>
      </c>
      <c r="K6725" s="10" t="s">
        <v>26</v>
      </c>
      <c r="L6725">
        <v>126</v>
      </c>
    </row>
    <row r="6726" spans="1:12" x14ac:dyDescent="0.3">
      <c r="A6726" s="10" t="s">
        <v>1975</v>
      </c>
      <c r="B6726" s="10" t="s">
        <v>2818</v>
      </c>
      <c r="C6726" s="10" t="s">
        <v>3066</v>
      </c>
      <c r="D6726" s="10" t="s">
        <v>3083</v>
      </c>
      <c r="E6726" s="10" t="s">
        <v>1976</v>
      </c>
      <c r="F6726" s="10"/>
      <c r="G6726" s="10" t="s">
        <v>950</v>
      </c>
      <c r="I6726" s="10"/>
      <c r="J6726" s="10" t="s">
        <v>1307</v>
      </c>
      <c r="K6726" s="10" t="s">
        <v>27</v>
      </c>
      <c r="L6726">
        <v>137</v>
      </c>
    </row>
    <row r="6727" spans="1:12" x14ac:dyDescent="0.3">
      <c r="A6727" s="10" t="s">
        <v>1975</v>
      </c>
      <c r="B6727" s="10" t="s">
        <v>2818</v>
      </c>
      <c r="C6727" s="10" t="s">
        <v>3066</v>
      </c>
      <c r="D6727" s="10" t="s">
        <v>3083</v>
      </c>
      <c r="E6727" s="10" t="s">
        <v>1976</v>
      </c>
      <c r="F6727" s="10"/>
      <c r="G6727" s="10" t="s">
        <v>950</v>
      </c>
      <c r="I6727" s="10"/>
      <c r="J6727" s="10" t="s">
        <v>1307</v>
      </c>
      <c r="K6727" s="10" t="s">
        <v>28</v>
      </c>
      <c r="L6727">
        <v>119</v>
      </c>
    </row>
    <row r="6728" spans="1:12" x14ac:dyDescent="0.3">
      <c r="A6728" s="10" t="s">
        <v>1977</v>
      </c>
      <c r="B6728" s="10" t="s">
        <v>2818</v>
      </c>
      <c r="C6728" s="10" t="s">
        <v>3066</v>
      </c>
      <c r="D6728" s="10" t="s">
        <v>2922</v>
      </c>
      <c r="E6728" s="10" t="s">
        <v>1978</v>
      </c>
      <c r="F6728" s="10"/>
      <c r="G6728" s="10" t="s">
        <v>950</v>
      </c>
      <c r="I6728" s="10"/>
      <c r="J6728" s="10" t="s">
        <v>1307</v>
      </c>
      <c r="K6728" s="10" t="s">
        <v>22</v>
      </c>
      <c r="L6728">
        <v>4</v>
      </c>
    </row>
    <row r="6729" spans="1:12" x14ac:dyDescent="0.3">
      <c r="A6729" s="10" t="s">
        <v>1977</v>
      </c>
      <c r="B6729" s="10" t="s">
        <v>2818</v>
      </c>
      <c r="C6729" s="10" t="s">
        <v>3066</v>
      </c>
      <c r="D6729" s="10" t="s">
        <v>2922</v>
      </c>
      <c r="E6729" s="10" t="s">
        <v>1978</v>
      </c>
      <c r="F6729" s="10"/>
      <c r="G6729" s="10" t="s">
        <v>950</v>
      </c>
      <c r="I6729" s="10"/>
      <c r="J6729" s="10" t="s">
        <v>1307</v>
      </c>
      <c r="K6729" s="10" t="s">
        <v>23</v>
      </c>
      <c r="L6729">
        <v>3</v>
      </c>
    </row>
    <row r="6730" spans="1:12" x14ac:dyDescent="0.3">
      <c r="A6730" s="10" t="s">
        <v>1977</v>
      </c>
      <c r="B6730" s="10" t="s">
        <v>2818</v>
      </c>
      <c r="C6730" s="10" t="s">
        <v>3066</v>
      </c>
      <c r="D6730" s="10" t="s">
        <v>2922</v>
      </c>
      <c r="E6730" s="10" t="s">
        <v>1978</v>
      </c>
      <c r="F6730" s="10"/>
      <c r="G6730" s="10" t="s">
        <v>950</v>
      </c>
      <c r="I6730" s="10"/>
      <c r="J6730" s="10" t="s">
        <v>1307</v>
      </c>
      <c r="K6730" s="10" t="s">
        <v>24</v>
      </c>
      <c r="L6730">
        <v>4</v>
      </c>
    </row>
    <row r="6731" spans="1:12" x14ac:dyDescent="0.3">
      <c r="A6731" s="10" t="s">
        <v>1977</v>
      </c>
      <c r="B6731" s="10" t="s">
        <v>2818</v>
      </c>
      <c r="C6731" s="10" t="s">
        <v>3066</v>
      </c>
      <c r="D6731" s="10" t="s">
        <v>2922</v>
      </c>
      <c r="E6731" s="10" t="s">
        <v>1978</v>
      </c>
      <c r="F6731" s="10"/>
      <c r="G6731" s="10" t="s">
        <v>950</v>
      </c>
      <c r="I6731" s="10"/>
      <c r="J6731" s="10" t="s">
        <v>1307</v>
      </c>
      <c r="K6731" s="10" t="s">
        <v>25</v>
      </c>
      <c r="L6731">
        <v>2</v>
      </c>
    </row>
    <row r="6732" spans="1:12" x14ac:dyDescent="0.3">
      <c r="A6732" s="10" t="s">
        <v>1977</v>
      </c>
      <c r="B6732" s="10" t="s">
        <v>2818</v>
      </c>
      <c r="C6732" s="10" t="s">
        <v>3066</v>
      </c>
      <c r="D6732" s="10" t="s">
        <v>2922</v>
      </c>
      <c r="E6732" s="10" t="s">
        <v>1978</v>
      </c>
      <c r="F6732" s="10"/>
      <c r="G6732" s="10" t="s">
        <v>950</v>
      </c>
      <c r="I6732" s="10"/>
      <c r="J6732" s="10" t="s">
        <v>1307</v>
      </c>
      <c r="K6732" s="10" t="s">
        <v>26</v>
      </c>
      <c r="L6732">
        <v>3</v>
      </c>
    </row>
    <row r="6733" spans="1:12" x14ac:dyDescent="0.3">
      <c r="A6733" s="10" t="s">
        <v>1977</v>
      </c>
      <c r="B6733" s="10" t="s">
        <v>2818</v>
      </c>
      <c r="C6733" s="10" t="s">
        <v>3066</v>
      </c>
      <c r="D6733" s="10" t="s">
        <v>2922</v>
      </c>
      <c r="E6733" s="10" t="s">
        <v>1978</v>
      </c>
      <c r="F6733" s="10"/>
      <c r="G6733" s="10" t="s">
        <v>950</v>
      </c>
      <c r="I6733" s="10"/>
      <c r="J6733" s="10" t="s">
        <v>1307</v>
      </c>
      <c r="K6733" s="10" t="s">
        <v>27</v>
      </c>
      <c r="L6733">
        <v>3</v>
      </c>
    </row>
    <row r="6734" spans="1:12" x14ac:dyDescent="0.3">
      <c r="A6734" s="10" t="s">
        <v>1977</v>
      </c>
      <c r="B6734" s="10" t="s">
        <v>2818</v>
      </c>
      <c r="C6734" s="10" t="s">
        <v>3066</v>
      </c>
      <c r="D6734" s="10" t="s">
        <v>2922</v>
      </c>
      <c r="E6734" s="10" t="s">
        <v>1978</v>
      </c>
      <c r="F6734" s="10"/>
      <c r="G6734" s="10" t="s">
        <v>950</v>
      </c>
      <c r="I6734" s="10"/>
      <c r="J6734" s="10" t="s">
        <v>1307</v>
      </c>
      <c r="K6734" s="10" t="s">
        <v>28</v>
      </c>
      <c r="L6734">
        <v>5</v>
      </c>
    </row>
    <row r="6735" spans="1:12" x14ac:dyDescent="0.3">
      <c r="A6735" s="10" t="s">
        <v>1979</v>
      </c>
      <c r="B6735" s="10" t="s">
        <v>2818</v>
      </c>
      <c r="C6735" s="10" t="s">
        <v>3066</v>
      </c>
      <c r="D6735" s="10" t="s">
        <v>3072</v>
      </c>
      <c r="E6735" s="10" t="s">
        <v>1980</v>
      </c>
      <c r="F6735" s="10"/>
      <c r="G6735" s="10" t="s">
        <v>950</v>
      </c>
      <c r="I6735" s="10"/>
      <c r="J6735" s="10" t="s">
        <v>1307</v>
      </c>
      <c r="K6735" s="10" t="s">
        <v>22</v>
      </c>
      <c r="L6735">
        <v>21</v>
      </c>
    </row>
    <row r="6736" spans="1:12" x14ac:dyDescent="0.3">
      <c r="A6736" s="10" t="s">
        <v>1979</v>
      </c>
      <c r="B6736" s="10" t="s">
        <v>2818</v>
      </c>
      <c r="C6736" s="10" t="s">
        <v>3066</v>
      </c>
      <c r="D6736" s="10" t="s">
        <v>3072</v>
      </c>
      <c r="E6736" s="10" t="s">
        <v>1980</v>
      </c>
      <c r="F6736" s="10"/>
      <c r="G6736" s="10" t="s">
        <v>950</v>
      </c>
      <c r="I6736" s="10"/>
      <c r="J6736" s="10" t="s">
        <v>1307</v>
      </c>
      <c r="K6736" s="10" t="s">
        <v>23</v>
      </c>
      <c r="L6736">
        <v>24</v>
      </c>
    </row>
    <row r="6737" spans="1:12" x14ac:dyDescent="0.3">
      <c r="A6737" s="10" t="s">
        <v>1979</v>
      </c>
      <c r="B6737" s="10" t="s">
        <v>2818</v>
      </c>
      <c r="C6737" s="10" t="s">
        <v>3066</v>
      </c>
      <c r="D6737" s="10" t="s">
        <v>3072</v>
      </c>
      <c r="E6737" s="10" t="s">
        <v>1980</v>
      </c>
      <c r="F6737" s="10"/>
      <c r="G6737" s="10" t="s">
        <v>950</v>
      </c>
      <c r="I6737" s="10"/>
      <c r="J6737" s="10" t="s">
        <v>1307</v>
      </c>
      <c r="K6737" s="10" t="s">
        <v>24</v>
      </c>
      <c r="L6737">
        <v>33</v>
      </c>
    </row>
    <row r="6738" spans="1:12" x14ac:dyDescent="0.3">
      <c r="A6738" s="10" t="s">
        <v>1979</v>
      </c>
      <c r="B6738" s="10" t="s">
        <v>2818</v>
      </c>
      <c r="C6738" s="10" t="s">
        <v>3066</v>
      </c>
      <c r="D6738" s="10" t="s">
        <v>3072</v>
      </c>
      <c r="E6738" s="10" t="s">
        <v>1980</v>
      </c>
      <c r="F6738" s="10"/>
      <c r="G6738" s="10" t="s">
        <v>950</v>
      </c>
      <c r="I6738" s="10"/>
      <c r="J6738" s="10" t="s">
        <v>1307</v>
      </c>
      <c r="K6738" s="10" t="s">
        <v>25</v>
      </c>
      <c r="L6738">
        <v>30</v>
      </c>
    </row>
    <row r="6739" spans="1:12" x14ac:dyDescent="0.3">
      <c r="A6739" s="10" t="s">
        <v>1979</v>
      </c>
      <c r="B6739" s="10" t="s">
        <v>2818</v>
      </c>
      <c r="C6739" s="10" t="s">
        <v>3066</v>
      </c>
      <c r="D6739" s="10" t="s">
        <v>3072</v>
      </c>
      <c r="E6739" s="10" t="s">
        <v>1980</v>
      </c>
      <c r="F6739" s="10"/>
      <c r="G6739" s="10" t="s">
        <v>950</v>
      </c>
      <c r="I6739" s="10"/>
      <c r="J6739" s="10" t="s">
        <v>1307</v>
      </c>
      <c r="K6739" s="10" t="s">
        <v>26</v>
      </c>
      <c r="L6739">
        <v>22</v>
      </c>
    </row>
    <row r="6740" spans="1:12" x14ac:dyDescent="0.3">
      <c r="A6740" s="10" t="s">
        <v>1979</v>
      </c>
      <c r="B6740" s="10" t="s">
        <v>2818</v>
      </c>
      <c r="C6740" s="10" t="s">
        <v>3066</v>
      </c>
      <c r="D6740" s="10" t="s">
        <v>3072</v>
      </c>
      <c r="E6740" s="10" t="s">
        <v>1980</v>
      </c>
      <c r="F6740" s="10"/>
      <c r="G6740" s="10" t="s">
        <v>950</v>
      </c>
      <c r="I6740" s="10"/>
      <c r="J6740" s="10" t="s">
        <v>1307</v>
      </c>
      <c r="K6740" s="10" t="s">
        <v>27</v>
      </c>
      <c r="L6740">
        <v>13</v>
      </c>
    </row>
    <row r="6741" spans="1:12" x14ac:dyDescent="0.3">
      <c r="A6741" s="10" t="s">
        <v>1979</v>
      </c>
      <c r="B6741" s="10" t="s">
        <v>2818</v>
      </c>
      <c r="C6741" s="10" t="s">
        <v>3066</v>
      </c>
      <c r="D6741" s="10" t="s">
        <v>3072</v>
      </c>
      <c r="E6741" s="10" t="s">
        <v>1980</v>
      </c>
      <c r="F6741" s="10"/>
      <c r="G6741" s="10" t="s">
        <v>950</v>
      </c>
      <c r="I6741" s="10"/>
      <c r="J6741" s="10" t="s">
        <v>1307</v>
      </c>
      <c r="K6741" s="10" t="s">
        <v>28</v>
      </c>
      <c r="L6741">
        <v>19</v>
      </c>
    </row>
    <row r="6742" spans="1:12" x14ac:dyDescent="0.3">
      <c r="A6742" s="10" t="s">
        <v>1981</v>
      </c>
      <c r="B6742" s="10" t="s">
        <v>2818</v>
      </c>
      <c r="C6742" s="10" t="s">
        <v>3066</v>
      </c>
      <c r="D6742" s="10" t="s">
        <v>3089</v>
      </c>
      <c r="E6742" s="10" t="s">
        <v>1982</v>
      </c>
      <c r="F6742" s="10"/>
      <c r="G6742" s="10" t="s">
        <v>950</v>
      </c>
      <c r="I6742" s="10"/>
      <c r="J6742" s="10" t="s">
        <v>1307</v>
      </c>
      <c r="K6742" s="10" t="s">
        <v>22</v>
      </c>
      <c r="L6742">
        <v>17</v>
      </c>
    </row>
    <row r="6743" spans="1:12" x14ac:dyDescent="0.3">
      <c r="A6743" s="10" t="s">
        <v>1981</v>
      </c>
      <c r="B6743" s="10" t="s">
        <v>2818</v>
      </c>
      <c r="C6743" s="10" t="s">
        <v>3066</v>
      </c>
      <c r="D6743" s="10" t="s">
        <v>3089</v>
      </c>
      <c r="E6743" s="10" t="s">
        <v>1982</v>
      </c>
      <c r="F6743" s="10"/>
      <c r="G6743" s="10" t="s">
        <v>950</v>
      </c>
      <c r="I6743" s="10"/>
      <c r="J6743" s="10" t="s">
        <v>1307</v>
      </c>
      <c r="K6743" s="10" t="s">
        <v>23</v>
      </c>
      <c r="L6743">
        <v>34</v>
      </c>
    </row>
    <row r="6744" spans="1:12" x14ac:dyDescent="0.3">
      <c r="A6744" s="10" t="s">
        <v>1981</v>
      </c>
      <c r="B6744" s="10" t="s">
        <v>2818</v>
      </c>
      <c r="C6744" s="10" t="s">
        <v>3066</v>
      </c>
      <c r="D6744" s="10" t="s">
        <v>3089</v>
      </c>
      <c r="E6744" s="10" t="s">
        <v>1982</v>
      </c>
      <c r="F6744" s="10"/>
      <c r="G6744" s="10" t="s">
        <v>950</v>
      </c>
      <c r="I6744" s="10"/>
      <c r="J6744" s="10" t="s">
        <v>1307</v>
      </c>
      <c r="K6744" s="10" t="s">
        <v>24</v>
      </c>
      <c r="L6744">
        <v>30</v>
      </c>
    </row>
    <row r="6745" spans="1:12" x14ac:dyDescent="0.3">
      <c r="A6745" s="10" t="s">
        <v>1981</v>
      </c>
      <c r="B6745" s="10" t="s">
        <v>2818</v>
      </c>
      <c r="C6745" s="10" t="s">
        <v>3066</v>
      </c>
      <c r="D6745" s="10" t="s">
        <v>3089</v>
      </c>
      <c r="E6745" s="10" t="s">
        <v>1982</v>
      </c>
      <c r="F6745" s="10"/>
      <c r="G6745" s="10" t="s">
        <v>950</v>
      </c>
      <c r="I6745" s="10"/>
      <c r="J6745" s="10" t="s">
        <v>1307</v>
      </c>
      <c r="K6745" s="10" t="s">
        <v>25</v>
      </c>
      <c r="L6745">
        <v>58</v>
      </c>
    </row>
    <row r="6746" spans="1:12" x14ac:dyDescent="0.3">
      <c r="A6746" s="10" t="s">
        <v>1981</v>
      </c>
      <c r="B6746" s="10" t="s">
        <v>2818</v>
      </c>
      <c r="C6746" s="10" t="s">
        <v>3066</v>
      </c>
      <c r="D6746" s="10" t="s">
        <v>3089</v>
      </c>
      <c r="E6746" s="10" t="s">
        <v>1982</v>
      </c>
      <c r="F6746" s="10"/>
      <c r="G6746" s="10" t="s">
        <v>950</v>
      </c>
      <c r="I6746" s="10"/>
      <c r="J6746" s="10" t="s">
        <v>1307</v>
      </c>
      <c r="K6746" s="10" t="s">
        <v>26</v>
      </c>
      <c r="L6746">
        <v>57</v>
      </c>
    </row>
    <row r="6747" spans="1:12" x14ac:dyDescent="0.3">
      <c r="A6747" s="10" t="s">
        <v>1981</v>
      </c>
      <c r="B6747" s="10" t="s">
        <v>2818</v>
      </c>
      <c r="C6747" s="10" t="s">
        <v>3066</v>
      </c>
      <c r="D6747" s="10" t="s">
        <v>3089</v>
      </c>
      <c r="E6747" s="10" t="s">
        <v>1982</v>
      </c>
      <c r="F6747" s="10"/>
      <c r="G6747" s="10" t="s">
        <v>950</v>
      </c>
      <c r="I6747" s="10"/>
      <c r="J6747" s="10" t="s">
        <v>1307</v>
      </c>
      <c r="K6747" s="10" t="s">
        <v>27</v>
      </c>
      <c r="L6747">
        <v>62</v>
      </c>
    </row>
    <row r="6748" spans="1:12" x14ac:dyDescent="0.3">
      <c r="A6748" s="10" t="s">
        <v>1981</v>
      </c>
      <c r="B6748" s="10" t="s">
        <v>2818</v>
      </c>
      <c r="C6748" s="10" t="s">
        <v>3066</v>
      </c>
      <c r="D6748" s="10" t="s">
        <v>3089</v>
      </c>
      <c r="E6748" s="10" t="s">
        <v>1982</v>
      </c>
      <c r="F6748" s="10"/>
      <c r="G6748" s="10" t="s">
        <v>950</v>
      </c>
      <c r="I6748" s="10"/>
      <c r="J6748" s="10" t="s">
        <v>1307</v>
      </c>
      <c r="K6748" s="10" t="s">
        <v>28</v>
      </c>
      <c r="L6748">
        <v>155</v>
      </c>
    </row>
    <row r="6749" spans="1:12" x14ac:dyDescent="0.3">
      <c r="A6749" s="10" t="s">
        <v>1983</v>
      </c>
      <c r="B6749" s="10" t="s">
        <v>2818</v>
      </c>
      <c r="C6749" s="10" t="s">
        <v>3066</v>
      </c>
      <c r="D6749" s="10" t="s">
        <v>3069</v>
      </c>
      <c r="E6749" s="10" t="s">
        <v>1984</v>
      </c>
      <c r="F6749" s="10"/>
      <c r="G6749" s="10" t="s">
        <v>950</v>
      </c>
      <c r="I6749" s="10"/>
      <c r="J6749" s="10" t="s">
        <v>1307</v>
      </c>
      <c r="K6749" s="10" t="s">
        <v>22</v>
      </c>
      <c r="L6749">
        <v>1</v>
      </c>
    </row>
    <row r="6750" spans="1:12" x14ac:dyDescent="0.3">
      <c r="A6750" s="10" t="s">
        <v>1983</v>
      </c>
      <c r="B6750" s="10" t="s">
        <v>2818</v>
      </c>
      <c r="C6750" s="10" t="s">
        <v>3066</v>
      </c>
      <c r="D6750" s="10" t="s">
        <v>3069</v>
      </c>
      <c r="E6750" s="10" t="s">
        <v>1984</v>
      </c>
      <c r="F6750" s="10"/>
      <c r="G6750" s="10" t="s">
        <v>950</v>
      </c>
      <c r="I6750" s="10"/>
      <c r="J6750" s="10" t="s">
        <v>1307</v>
      </c>
      <c r="K6750" s="10" t="s">
        <v>23</v>
      </c>
      <c r="L6750">
        <v>1</v>
      </c>
    </row>
    <row r="6751" spans="1:12" x14ac:dyDescent="0.3">
      <c r="A6751" s="10" t="s">
        <v>1983</v>
      </c>
      <c r="B6751" s="10" t="s">
        <v>2818</v>
      </c>
      <c r="C6751" s="10" t="s">
        <v>3066</v>
      </c>
      <c r="D6751" s="10" t="s">
        <v>3069</v>
      </c>
      <c r="E6751" s="10" t="s">
        <v>1984</v>
      </c>
      <c r="F6751" s="10"/>
      <c r="G6751" s="10" t="s">
        <v>950</v>
      </c>
      <c r="I6751" s="10"/>
      <c r="J6751" s="10" t="s">
        <v>1307</v>
      </c>
      <c r="K6751" s="10" t="s">
        <v>24</v>
      </c>
      <c r="L6751">
        <v>34</v>
      </c>
    </row>
    <row r="6752" spans="1:12" x14ac:dyDescent="0.3">
      <c r="A6752" s="10" t="s">
        <v>1983</v>
      </c>
      <c r="B6752" s="10" t="s">
        <v>2818</v>
      </c>
      <c r="C6752" s="10" t="s">
        <v>3066</v>
      </c>
      <c r="D6752" s="10" t="s">
        <v>3069</v>
      </c>
      <c r="E6752" s="10" t="s">
        <v>1984</v>
      </c>
      <c r="F6752" s="10"/>
      <c r="G6752" s="10" t="s">
        <v>950</v>
      </c>
      <c r="I6752" s="10"/>
      <c r="J6752" s="10" t="s">
        <v>1307</v>
      </c>
      <c r="K6752" s="10" t="s">
        <v>25</v>
      </c>
      <c r="L6752">
        <v>19</v>
      </c>
    </row>
    <row r="6753" spans="1:12" x14ac:dyDescent="0.3">
      <c r="A6753" s="10" t="s">
        <v>1983</v>
      </c>
      <c r="B6753" s="10" t="s">
        <v>2818</v>
      </c>
      <c r="C6753" s="10" t="s">
        <v>3066</v>
      </c>
      <c r="D6753" s="10" t="s">
        <v>3069</v>
      </c>
      <c r="E6753" s="10" t="s">
        <v>1984</v>
      </c>
      <c r="F6753" s="10"/>
      <c r="G6753" s="10" t="s">
        <v>950</v>
      </c>
      <c r="I6753" s="10"/>
      <c r="J6753" s="10" t="s">
        <v>1307</v>
      </c>
      <c r="K6753" s="10" t="s">
        <v>26</v>
      </c>
      <c r="L6753">
        <v>10</v>
      </c>
    </row>
    <row r="6754" spans="1:12" x14ac:dyDescent="0.3">
      <c r="A6754" s="10" t="s">
        <v>1983</v>
      </c>
      <c r="B6754" s="10" t="s">
        <v>2818</v>
      </c>
      <c r="C6754" s="10" t="s">
        <v>3066</v>
      </c>
      <c r="D6754" s="10" t="s">
        <v>3069</v>
      </c>
      <c r="E6754" s="10" t="s">
        <v>1984</v>
      </c>
      <c r="F6754" s="10"/>
      <c r="G6754" s="10" t="s">
        <v>950</v>
      </c>
      <c r="I6754" s="10"/>
      <c r="J6754" s="10" t="s">
        <v>1307</v>
      </c>
      <c r="K6754" s="10" t="s">
        <v>27</v>
      </c>
      <c r="L6754">
        <v>27</v>
      </c>
    </row>
    <row r="6755" spans="1:12" x14ac:dyDescent="0.3">
      <c r="A6755" s="10" t="s">
        <v>1983</v>
      </c>
      <c r="B6755" s="10" t="s">
        <v>2818</v>
      </c>
      <c r="C6755" s="10" t="s">
        <v>3066</v>
      </c>
      <c r="D6755" s="10" t="s">
        <v>3069</v>
      </c>
      <c r="E6755" s="10" t="s">
        <v>1984</v>
      </c>
      <c r="F6755" s="10"/>
      <c r="G6755" s="10" t="s">
        <v>950</v>
      </c>
      <c r="I6755" s="10"/>
      <c r="J6755" s="10" t="s">
        <v>1307</v>
      </c>
      <c r="K6755" s="10" t="s">
        <v>28</v>
      </c>
      <c r="L6755">
        <v>29</v>
      </c>
    </row>
    <row r="6756" spans="1:12" x14ac:dyDescent="0.3">
      <c r="A6756" s="10" t="s">
        <v>1985</v>
      </c>
      <c r="B6756" s="10" t="s">
        <v>2818</v>
      </c>
      <c r="C6756" s="10" t="s">
        <v>3066</v>
      </c>
      <c r="D6756" s="10" t="s">
        <v>2922</v>
      </c>
      <c r="E6756" s="10" t="s">
        <v>1986</v>
      </c>
      <c r="F6756" s="10"/>
      <c r="G6756" s="10" t="s">
        <v>950</v>
      </c>
      <c r="I6756" s="10"/>
      <c r="J6756" s="10" t="s">
        <v>1307</v>
      </c>
      <c r="K6756" s="10" t="s">
        <v>22</v>
      </c>
      <c r="L6756">
        <v>98</v>
      </c>
    </row>
    <row r="6757" spans="1:12" x14ac:dyDescent="0.3">
      <c r="A6757" s="10" t="s">
        <v>1985</v>
      </c>
      <c r="B6757" s="10" t="s">
        <v>2818</v>
      </c>
      <c r="C6757" s="10" t="s">
        <v>3066</v>
      </c>
      <c r="D6757" s="10" t="s">
        <v>2922</v>
      </c>
      <c r="E6757" s="10" t="s">
        <v>1986</v>
      </c>
      <c r="F6757" s="10"/>
      <c r="G6757" s="10" t="s">
        <v>950</v>
      </c>
      <c r="I6757" s="10"/>
      <c r="J6757" s="10" t="s">
        <v>1307</v>
      </c>
      <c r="K6757" s="10" t="s">
        <v>23</v>
      </c>
      <c r="L6757">
        <v>105</v>
      </c>
    </row>
    <row r="6758" spans="1:12" x14ac:dyDescent="0.3">
      <c r="A6758" s="10" t="s">
        <v>1985</v>
      </c>
      <c r="B6758" s="10" t="s">
        <v>2818</v>
      </c>
      <c r="C6758" s="10" t="s">
        <v>3066</v>
      </c>
      <c r="D6758" s="10" t="s">
        <v>2922</v>
      </c>
      <c r="E6758" s="10" t="s">
        <v>1986</v>
      </c>
      <c r="F6758" s="10"/>
      <c r="G6758" s="10" t="s">
        <v>950</v>
      </c>
      <c r="I6758" s="10"/>
      <c r="J6758" s="10" t="s">
        <v>1307</v>
      </c>
      <c r="K6758" s="10" t="s">
        <v>24</v>
      </c>
      <c r="L6758">
        <v>97</v>
      </c>
    </row>
    <row r="6759" spans="1:12" x14ac:dyDescent="0.3">
      <c r="A6759" s="10" t="s">
        <v>1985</v>
      </c>
      <c r="B6759" s="10" t="s">
        <v>2818</v>
      </c>
      <c r="C6759" s="10" t="s">
        <v>3066</v>
      </c>
      <c r="D6759" s="10" t="s">
        <v>2922</v>
      </c>
      <c r="E6759" s="10" t="s">
        <v>1986</v>
      </c>
      <c r="F6759" s="10"/>
      <c r="G6759" s="10" t="s">
        <v>950</v>
      </c>
      <c r="I6759" s="10"/>
      <c r="J6759" s="10" t="s">
        <v>1307</v>
      </c>
      <c r="K6759" s="10" t="s">
        <v>25</v>
      </c>
      <c r="L6759">
        <v>113</v>
      </c>
    </row>
    <row r="6760" spans="1:12" x14ac:dyDescent="0.3">
      <c r="A6760" s="10" t="s">
        <v>1985</v>
      </c>
      <c r="B6760" s="10" t="s">
        <v>2818</v>
      </c>
      <c r="C6760" s="10" t="s">
        <v>3066</v>
      </c>
      <c r="D6760" s="10" t="s">
        <v>2922</v>
      </c>
      <c r="E6760" s="10" t="s">
        <v>1986</v>
      </c>
      <c r="F6760" s="10"/>
      <c r="G6760" s="10" t="s">
        <v>950</v>
      </c>
      <c r="I6760" s="10"/>
      <c r="J6760" s="10" t="s">
        <v>1307</v>
      </c>
      <c r="K6760" s="10" t="s">
        <v>26</v>
      </c>
      <c r="L6760">
        <v>77</v>
      </c>
    </row>
    <row r="6761" spans="1:12" x14ac:dyDescent="0.3">
      <c r="A6761" s="10" t="s">
        <v>1985</v>
      </c>
      <c r="B6761" s="10" t="s">
        <v>2818</v>
      </c>
      <c r="C6761" s="10" t="s">
        <v>3066</v>
      </c>
      <c r="D6761" s="10" t="s">
        <v>2922</v>
      </c>
      <c r="E6761" s="10" t="s">
        <v>1986</v>
      </c>
      <c r="F6761" s="10"/>
      <c r="G6761" s="10" t="s">
        <v>950</v>
      </c>
      <c r="I6761" s="10"/>
      <c r="J6761" s="10" t="s">
        <v>1307</v>
      </c>
      <c r="K6761" s="10" t="s">
        <v>27</v>
      </c>
      <c r="L6761">
        <v>90</v>
      </c>
    </row>
    <row r="6762" spans="1:12" x14ac:dyDescent="0.3">
      <c r="A6762" s="10" t="s">
        <v>1985</v>
      </c>
      <c r="B6762" s="10" t="s">
        <v>2818</v>
      </c>
      <c r="C6762" s="10" t="s">
        <v>3066</v>
      </c>
      <c r="D6762" s="10" t="s">
        <v>2922</v>
      </c>
      <c r="E6762" s="10" t="s">
        <v>1986</v>
      </c>
      <c r="F6762" s="10"/>
      <c r="G6762" s="10" t="s">
        <v>950</v>
      </c>
      <c r="I6762" s="10"/>
      <c r="J6762" s="10" t="s">
        <v>1307</v>
      </c>
      <c r="K6762" s="10" t="s">
        <v>28</v>
      </c>
      <c r="L6762">
        <v>72</v>
      </c>
    </row>
    <row r="6763" spans="1:12" x14ac:dyDescent="0.3">
      <c r="A6763" s="10" t="s">
        <v>1987</v>
      </c>
      <c r="B6763" s="10" t="s">
        <v>2818</v>
      </c>
      <c r="C6763" s="10" t="s">
        <v>3066</v>
      </c>
      <c r="D6763" s="10" t="s">
        <v>3074</v>
      </c>
      <c r="E6763" s="10" t="s">
        <v>1988</v>
      </c>
      <c r="F6763" s="10"/>
      <c r="G6763" s="10" t="s">
        <v>950</v>
      </c>
      <c r="I6763" s="10"/>
      <c r="J6763" s="10" t="s">
        <v>1307</v>
      </c>
      <c r="K6763" s="10" t="s">
        <v>22</v>
      </c>
      <c r="L6763">
        <v>52</v>
      </c>
    </row>
    <row r="6764" spans="1:12" x14ac:dyDescent="0.3">
      <c r="A6764" s="10" t="s">
        <v>1987</v>
      </c>
      <c r="B6764" s="10" t="s">
        <v>2818</v>
      </c>
      <c r="C6764" s="10" t="s">
        <v>3066</v>
      </c>
      <c r="D6764" s="10" t="s">
        <v>3074</v>
      </c>
      <c r="E6764" s="10" t="s">
        <v>1988</v>
      </c>
      <c r="F6764" s="10"/>
      <c r="G6764" s="10" t="s">
        <v>950</v>
      </c>
      <c r="I6764" s="10"/>
      <c r="J6764" s="10" t="s">
        <v>1307</v>
      </c>
      <c r="K6764" s="10" t="s">
        <v>23</v>
      </c>
      <c r="L6764">
        <v>41</v>
      </c>
    </row>
    <row r="6765" spans="1:12" x14ac:dyDescent="0.3">
      <c r="A6765" s="10" t="s">
        <v>1987</v>
      </c>
      <c r="B6765" s="10" t="s">
        <v>2818</v>
      </c>
      <c r="C6765" s="10" t="s">
        <v>3066</v>
      </c>
      <c r="D6765" s="10" t="s">
        <v>3074</v>
      </c>
      <c r="E6765" s="10" t="s">
        <v>1988</v>
      </c>
      <c r="F6765" s="10"/>
      <c r="G6765" s="10" t="s">
        <v>950</v>
      </c>
      <c r="I6765" s="10"/>
      <c r="J6765" s="10" t="s">
        <v>1307</v>
      </c>
      <c r="K6765" s="10" t="s">
        <v>24</v>
      </c>
      <c r="L6765">
        <v>50</v>
      </c>
    </row>
    <row r="6766" spans="1:12" x14ac:dyDescent="0.3">
      <c r="A6766" s="10" t="s">
        <v>1987</v>
      </c>
      <c r="B6766" s="10" t="s">
        <v>2818</v>
      </c>
      <c r="C6766" s="10" t="s">
        <v>3066</v>
      </c>
      <c r="D6766" s="10" t="s">
        <v>3074</v>
      </c>
      <c r="E6766" s="10" t="s">
        <v>1988</v>
      </c>
      <c r="F6766" s="10"/>
      <c r="G6766" s="10" t="s">
        <v>950</v>
      </c>
      <c r="I6766" s="10"/>
      <c r="J6766" s="10" t="s">
        <v>1307</v>
      </c>
      <c r="K6766" s="10" t="s">
        <v>25</v>
      </c>
      <c r="L6766">
        <v>46</v>
      </c>
    </row>
    <row r="6767" spans="1:12" x14ac:dyDescent="0.3">
      <c r="A6767" s="10" t="s">
        <v>1987</v>
      </c>
      <c r="B6767" s="10" t="s">
        <v>2818</v>
      </c>
      <c r="C6767" s="10" t="s">
        <v>3066</v>
      </c>
      <c r="D6767" s="10" t="s">
        <v>3074</v>
      </c>
      <c r="E6767" s="10" t="s">
        <v>1988</v>
      </c>
      <c r="F6767" s="10"/>
      <c r="G6767" s="10" t="s">
        <v>950</v>
      </c>
      <c r="I6767" s="10"/>
      <c r="J6767" s="10" t="s">
        <v>1307</v>
      </c>
      <c r="K6767" s="10" t="s">
        <v>26</v>
      </c>
      <c r="L6767">
        <v>37</v>
      </c>
    </row>
    <row r="6768" spans="1:12" x14ac:dyDescent="0.3">
      <c r="A6768" s="10" t="s">
        <v>1987</v>
      </c>
      <c r="B6768" s="10" t="s">
        <v>2818</v>
      </c>
      <c r="C6768" s="10" t="s">
        <v>3066</v>
      </c>
      <c r="D6768" s="10" t="s">
        <v>3074</v>
      </c>
      <c r="E6768" s="10" t="s">
        <v>1988</v>
      </c>
      <c r="F6768" s="10"/>
      <c r="G6768" s="10" t="s">
        <v>950</v>
      </c>
      <c r="I6768" s="10"/>
      <c r="J6768" s="10" t="s">
        <v>1307</v>
      </c>
      <c r="K6768" s="10" t="s">
        <v>27</v>
      </c>
      <c r="L6768">
        <v>44</v>
      </c>
    </row>
    <row r="6769" spans="1:12" x14ac:dyDescent="0.3">
      <c r="A6769" s="10" t="s">
        <v>1987</v>
      </c>
      <c r="B6769" s="10" t="s">
        <v>2818</v>
      </c>
      <c r="C6769" s="10" t="s">
        <v>3066</v>
      </c>
      <c r="D6769" s="10" t="s">
        <v>3074</v>
      </c>
      <c r="E6769" s="10" t="s">
        <v>1988</v>
      </c>
      <c r="F6769" s="10"/>
      <c r="G6769" s="10" t="s">
        <v>950</v>
      </c>
      <c r="I6769" s="10"/>
      <c r="J6769" s="10" t="s">
        <v>1307</v>
      </c>
      <c r="K6769" s="10" t="s">
        <v>28</v>
      </c>
      <c r="L6769">
        <v>43</v>
      </c>
    </row>
    <row r="6770" spans="1:12" x14ac:dyDescent="0.3">
      <c r="A6770" s="10" t="s">
        <v>1989</v>
      </c>
      <c r="B6770" s="10" t="s">
        <v>2818</v>
      </c>
      <c r="C6770" s="10" t="s">
        <v>3066</v>
      </c>
      <c r="D6770" s="10" t="s">
        <v>3090</v>
      </c>
      <c r="E6770" s="10" t="s">
        <v>1990</v>
      </c>
      <c r="F6770" s="10"/>
      <c r="G6770" s="10" t="s">
        <v>950</v>
      </c>
      <c r="I6770" s="10"/>
      <c r="J6770" s="10" t="s">
        <v>1307</v>
      </c>
      <c r="K6770" s="10" t="s">
        <v>22</v>
      </c>
      <c r="L6770">
        <v>39</v>
      </c>
    </row>
    <row r="6771" spans="1:12" x14ac:dyDescent="0.3">
      <c r="A6771" s="10" t="s">
        <v>1989</v>
      </c>
      <c r="B6771" s="10" t="s">
        <v>2818</v>
      </c>
      <c r="C6771" s="10" t="s">
        <v>3066</v>
      </c>
      <c r="D6771" s="10" t="s">
        <v>3090</v>
      </c>
      <c r="E6771" s="10" t="s">
        <v>1990</v>
      </c>
      <c r="F6771" s="10"/>
      <c r="G6771" s="10" t="s">
        <v>950</v>
      </c>
      <c r="I6771" s="10"/>
      <c r="J6771" s="10" t="s">
        <v>1307</v>
      </c>
      <c r="K6771" s="10" t="s">
        <v>23</v>
      </c>
      <c r="L6771">
        <v>27</v>
      </c>
    </row>
    <row r="6772" spans="1:12" x14ac:dyDescent="0.3">
      <c r="A6772" s="10" t="s">
        <v>1989</v>
      </c>
      <c r="B6772" s="10" t="s">
        <v>2818</v>
      </c>
      <c r="C6772" s="10" t="s">
        <v>3066</v>
      </c>
      <c r="D6772" s="10" t="s">
        <v>3090</v>
      </c>
      <c r="E6772" s="10" t="s">
        <v>1990</v>
      </c>
      <c r="F6772" s="10"/>
      <c r="G6772" s="10" t="s">
        <v>950</v>
      </c>
      <c r="I6772" s="10"/>
      <c r="J6772" s="10" t="s">
        <v>1307</v>
      </c>
      <c r="K6772" s="10" t="s">
        <v>24</v>
      </c>
      <c r="L6772">
        <v>27</v>
      </c>
    </row>
    <row r="6773" spans="1:12" x14ac:dyDescent="0.3">
      <c r="A6773" s="10" t="s">
        <v>1989</v>
      </c>
      <c r="B6773" s="10" t="s">
        <v>2818</v>
      </c>
      <c r="C6773" s="10" t="s">
        <v>3066</v>
      </c>
      <c r="D6773" s="10" t="s">
        <v>3090</v>
      </c>
      <c r="E6773" s="10" t="s">
        <v>1990</v>
      </c>
      <c r="F6773" s="10"/>
      <c r="G6773" s="10" t="s">
        <v>950</v>
      </c>
      <c r="I6773" s="10"/>
      <c r="J6773" s="10" t="s">
        <v>1307</v>
      </c>
      <c r="K6773" s="10" t="s">
        <v>25</v>
      </c>
      <c r="L6773">
        <v>46</v>
      </c>
    </row>
    <row r="6774" spans="1:12" x14ac:dyDescent="0.3">
      <c r="A6774" s="10" t="s">
        <v>1989</v>
      </c>
      <c r="B6774" s="10" t="s">
        <v>2818</v>
      </c>
      <c r="C6774" s="10" t="s">
        <v>3066</v>
      </c>
      <c r="D6774" s="10" t="s">
        <v>3090</v>
      </c>
      <c r="E6774" s="10" t="s">
        <v>1990</v>
      </c>
      <c r="F6774" s="10"/>
      <c r="G6774" s="10" t="s">
        <v>950</v>
      </c>
      <c r="I6774" s="10"/>
      <c r="J6774" s="10" t="s">
        <v>1307</v>
      </c>
      <c r="K6774" s="10" t="s">
        <v>26</v>
      </c>
      <c r="L6774">
        <v>37</v>
      </c>
    </row>
    <row r="6775" spans="1:12" x14ac:dyDescent="0.3">
      <c r="A6775" s="10" t="s">
        <v>1989</v>
      </c>
      <c r="B6775" s="10" t="s">
        <v>2818</v>
      </c>
      <c r="C6775" s="10" t="s">
        <v>3066</v>
      </c>
      <c r="D6775" s="10" t="s">
        <v>3090</v>
      </c>
      <c r="E6775" s="10" t="s">
        <v>1990</v>
      </c>
      <c r="F6775" s="10"/>
      <c r="G6775" s="10" t="s">
        <v>950</v>
      </c>
      <c r="I6775" s="10"/>
      <c r="J6775" s="10" t="s">
        <v>1307</v>
      </c>
      <c r="K6775" s="10" t="s">
        <v>27</v>
      </c>
      <c r="L6775">
        <v>26</v>
      </c>
    </row>
    <row r="6776" spans="1:12" x14ac:dyDescent="0.3">
      <c r="A6776" s="10" t="s">
        <v>1989</v>
      </c>
      <c r="B6776" s="10" t="s">
        <v>2818</v>
      </c>
      <c r="C6776" s="10" t="s">
        <v>3066</v>
      </c>
      <c r="D6776" s="10" t="s">
        <v>3090</v>
      </c>
      <c r="E6776" s="10" t="s">
        <v>1990</v>
      </c>
      <c r="F6776" s="10"/>
      <c r="G6776" s="10" t="s">
        <v>950</v>
      </c>
      <c r="I6776" s="10"/>
      <c r="J6776" s="10" t="s">
        <v>1307</v>
      </c>
      <c r="K6776" s="10" t="s">
        <v>28</v>
      </c>
      <c r="L6776">
        <v>24</v>
      </c>
    </row>
    <row r="6777" spans="1:12" x14ac:dyDescent="0.3">
      <c r="A6777" s="10" t="s">
        <v>1991</v>
      </c>
      <c r="B6777" s="10" t="s">
        <v>2818</v>
      </c>
      <c r="C6777" s="10" t="s">
        <v>3066</v>
      </c>
      <c r="D6777" s="10" t="s">
        <v>3070</v>
      </c>
      <c r="E6777" s="10" t="s">
        <v>1992</v>
      </c>
      <c r="F6777" s="10"/>
      <c r="G6777" s="10" t="s">
        <v>950</v>
      </c>
      <c r="I6777" s="10"/>
      <c r="J6777" s="10" t="s">
        <v>1307</v>
      </c>
      <c r="K6777" s="10" t="s">
        <v>22</v>
      </c>
      <c r="L6777">
        <v>1779</v>
      </c>
    </row>
    <row r="6778" spans="1:12" x14ac:dyDescent="0.3">
      <c r="A6778" s="10" t="s">
        <v>1991</v>
      </c>
      <c r="B6778" s="10" t="s">
        <v>2818</v>
      </c>
      <c r="C6778" s="10" t="s">
        <v>3066</v>
      </c>
      <c r="D6778" s="10" t="s">
        <v>3070</v>
      </c>
      <c r="E6778" s="10" t="s">
        <v>1992</v>
      </c>
      <c r="F6778" s="10"/>
      <c r="G6778" s="10" t="s">
        <v>950</v>
      </c>
      <c r="I6778" s="10"/>
      <c r="J6778" s="10" t="s">
        <v>1307</v>
      </c>
      <c r="K6778" s="10" t="s">
        <v>23</v>
      </c>
      <c r="L6778">
        <v>1459</v>
      </c>
    </row>
    <row r="6779" spans="1:12" x14ac:dyDescent="0.3">
      <c r="A6779" s="10" t="s">
        <v>1991</v>
      </c>
      <c r="B6779" s="10" t="s">
        <v>2818</v>
      </c>
      <c r="C6779" s="10" t="s">
        <v>3066</v>
      </c>
      <c r="D6779" s="10" t="s">
        <v>3070</v>
      </c>
      <c r="E6779" s="10" t="s">
        <v>1992</v>
      </c>
      <c r="F6779" s="10"/>
      <c r="G6779" s="10" t="s">
        <v>950</v>
      </c>
      <c r="I6779" s="10"/>
      <c r="J6779" s="10" t="s">
        <v>1307</v>
      </c>
      <c r="K6779" s="10" t="s">
        <v>24</v>
      </c>
      <c r="L6779">
        <v>1241</v>
      </c>
    </row>
    <row r="6780" spans="1:12" x14ac:dyDescent="0.3">
      <c r="A6780" s="10" t="s">
        <v>1991</v>
      </c>
      <c r="B6780" s="10" t="s">
        <v>2818</v>
      </c>
      <c r="C6780" s="10" t="s">
        <v>3066</v>
      </c>
      <c r="D6780" s="10" t="s">
        <v>3070</v>
      </c>
      <c r="E6780" s="10" t="s">
        <v>1992</v>
      </c>
      <c r="F6780" s="10"/>
      <c r="G6780" s="10" t="s">
        <v>950</v>
      </c>
      <c r="I6780" s="10"/>
      <c r="J6780" s="10" t="s">
        <v>1307</v>
      </c>
      <c r="K6780" s="10" t="s">
        <v>25</v>
      </c>
      <c r="L6780">
        <v>1224</v>
      </c>
    </row>
    <row r="6781" spans="1:12" x14ac:dyDescent="0.3">
      <c r="A6781" s="10" t="s">
        <v>1991</v>
      </c>
      <c r="B6781" s="10" t="s">
        <v>2818</v>
      </c>
      <c r="C6781" s="10" t="s">
        <v>3066</v>
      </c>
      <c r="D6781" s="10" t="s">
        <v>3070</v>
      </c>
      <c r="E6781" s="10" t="s">
        <v>1992</v>
      </c>
      <c r="F6781" s="10"/>
      <c r="G6781" s="10" t="s">
        <v>950</v>
      </c>
      <c r="I6781" s="10"/>
      <c r="J6781" s="10" t="s">
        <v>1307</v>
      </c>
      <c r="K6781" s="10" t="s">
        <v>26</v>
      </c>
      <c r="L6781">
        <v>927</v>
      </c>
    </row>
    <row r="6782" spans="1:12" x14ac:dyDescent="0.3">
      <c r="A6782" s="10" t="s">
        <v>1991</v>
      </c>
      <c r="B6782" s="10" t="s">
        <v>2818</v>
      </c>
      <c r="C6782" s="10" t="s">
        <v>3066</v>
      </c>
      <c r="D6782" s="10" t="s">
        <v>3070</v>
      </c>
      <c r="E6782" s="10" t="s">
        <v>1992</v>
      </c>
      <c r="F6782" s="10"/>
      <c r="G6782" s="10" t="s">
        <v>950</v>
      </c>
      <c r="I6782" s="10"/>
      <c r="J6782" s="10" t="s">
        <v>1307</v>
      </c>
      <c r="K6782" s="10" t="s">
        <v>27</v>
      </c>
      <c r="L6782">
        <v>739</v>
      </c>
    </row>
    <row r="6783" spans="1:12" x14ac:dyDescent="0.3">
      <c r="A6783" s="10" t="s">
        <v>1991</v>
      </c>
      <c r="B6783" s="10" t="s">
        <v>2818</v>
      </c>
      <c r="C6783" s="10" t="s">
        <v>3066</v>
      </c>
      <c r="D6783" s="10" t="s">
        <v>3070</v>
      </c>
      <c r="E6783" s="10" t="s">
        <v>1992</v>
      </c>
      <c r="F6783" s="10"/>
      <c r="G6783" s="10" t="s">
        <v>950</v>
      </c>
      <c r="I6783" s="10"/>
      <c r="J6783" s="10" t="s">
        <v>1307</v>
      </c>
      <c r="K6783" s="10" t="s">
        <v>28</v>
      </c>
      <c r="L6783">
        <v>551</v>
      </c>
    </row>
    <row r="6784" spans="1:12" x14ac:dyDescent="0.3">
      <c r="A6784" s="10" t="s">
        <v>1993</v>
      </c>
      <c r="B6784" s="10" t="s">
        <v>2818</v>
      </c>
      <c r="C6784" s="10" t="s">
        <v>3066</v>
      </c>
      <c r="D6784" s="10" t="s">
        <v>3082</v>
      </c>
      <c r="E6784" s="10" t="s">
        <v>1994</v>
      </c>
      <c r="F6784" s="10"/>
      <c r="G6784" s="10" t="s">
        <v>950</v>
      </c>
      <c r="I6784" s="10"/>
      <c r="J6784" s="10" t="s">
        <v>1307</v>
      </c>
      <c r="K6784" s="10" t="s">
        <v>22</v>
      </c>
      <c r="L6784">
        <v>1181</v>
      </c>
    </row>
    <row r="6785" spans="1:12" x14ac:dyDescent="0.3">
      <c r="A6785" s="10" t="s">
        <v>1993</v>
      </c>
      <c r="B6785" s="10" t="s">
        <v>2818</v>
      </c>
      <c r="C6785" s="10" t="s">
        <v>3066</v>
      </c>
      <c r="D6785" s="10" t="s">
        <v>3082</v>
      </c>
      <c r="E6785" s="10" t="s">
        <v>1994</v>
      </c>
      <c r="F6785" s="10"/>
      <c r="G6785" s="10" t="s">
        <v>950</v>
      </c>
      <c r="I6785" s="10"/>
      <c r="J6785" s="10" t="s">
        <v>1307</v>
      </c>
      <c r="K6785" s="10" t="s">
        <v>23</v>
      </c>
      <c r="L6785">
        <v>1409</v>
      </c>
    </row>
    <row r="6786" spans="1:12" x14ac:dyDescent="0.3">
      <c r="A6786" s="10" t="s">
        <v>1993</v>
      </c>
      <c r="B6786" s="10" t="s">
        <v>2818</v>
      </c>
      <c r="C6786" s="10" t="s">
        <v>3066</v>
      </c>
      <c r="D6786" s="10" t="s">
        <v>3082</v>
      </c>
      <c r="E6786" s="10" t="s">
        <v>1994</v>
      </c>
      <c r="F6786" s="10"/>
      <c r="G6786" s="10" t="s">
        <v>950</v>
      </c>
      <c r="I6786" s="10"/>
      <c r="J6786" s="10" t="s">
        <v>1307</v>
      </c>
      <c r="K6786" s="10" t="s">
        <v>24</v>
      </c>
      <c r="L6786">
        <v>1817</v>
      </c>
    </row>
    <row r="6787" spans="1:12" x14ac:dyDescent="0.3">
      <c r="A6787" s="10" t="s">
        <v>1993</v>
      </c>
      <c r="B6787" s="10" t="s">
        <v>2818</v>
      </c>
      <c r="C6787" s="10" t="s">
        <v>3066</v>
      </c>
      <c r="D6787" s="10" t="s">
        <v>3082</v>
      </c>
      <c r="E6787" s="10" t="s">
        <v>1994</v>
      </c>
      <c r="F6787" s="10"/>
      <c r="G6787" s="10" t="s">
        <v>950</v>
      </c>
      <c r="I6787" s="10"/>
      <c r="J6787" s="10" t="s">
        <v>1307</v>
      </c>
      <c r="K6787" s="10" t="s">
        <v>25</v>
      </c>
      <c r="L6787">
        <v>2298</v>
      </c>
    </row>
    <row r="6788" spans="1:12" x14ac:dyDescent="0.3">
      <c r="A6788" s="10" t="s">
        <v>1993</v>
      </c>
      <c r="B6788" s="10" t="s">
        <v>2818</v>
      </c>
      <c r="C6788" s="10" t="s">
        <v>3066</v>
      </c>
      <c r="D6788" s="10" t="s">
        <v>3082</v>
      </c>
      <c r="E6788" s="10" t="s">
        <v>1994</v>
      </c>
      <c r="F6788" s="10"/>
      <c r="G6788" s="10" t="s">
        <v>950</v>
      </c>
      <c r="I6788" s="10"/>
      <c r="J6788" s="10" t="s">
        <v>1307</v>
      </c>
      <c r="K6788" s="10" t="s">
        <v>26</v>
      </c>
      <c r="L6788">
        <v>2985</v>
      </c>
    </row>
    <row r="6789" spans="1:12" x14ac:dyDescent="0.3">
      <c r="A6789" s="10" t="s">
        <v>1993</v>
      </c>
      <c r="B6789" s="10" t="s">
        <v>2818</v>
      </c>
      <c r="C6789" s="10" t="s">
        <v>3066</v>
      </c>
      <c r="D6789" s="10" t="s">
        <v>3082</v>
      </c>
      <c r="E6789" s="10" t="s">
        <v>1994</v>
      </c>
      <c r="F6789" s="10"/>
      <c r="G6789" s="10" t="s">
        <v>950</v>
      </c>
      <c r="I6789" s="10"/>
      <c r="J6789" s="10" t="s">
        <v>1307</v>
      </c>
      <c r="K6789" s="10" t="s">
        <v>27</v>
      </c>
      <c r="L6789">
        <v>2337</v>
      </c>
    </row>
    <row r="6790" spans="1:12" x14ac:dyDescent="0.3">
      <c r="A6790" s="10" t="s">
        <v>1993</v>
      </c>
      <c r="B6790" s="10" t="s">
        <v>2818</v>
      </c>
      <c r="C6790" s="10" t="s">
        <v>3066</v>
      </c>
      <c r="D6790" s="10" t="s">
        <v>3082</v>
      </c>
      <c r="E6790" s="10" t="s">
        <v>1994</v>
      </c>
      <c r="F6790" s="10"/>
      <c r="G6790" s="10" t="s">
        <v>950</v>
      </c>
      <c r="I6790" s="10"/>
      <c r="J6790" s="10" t="s">
        <v>1307</v>
      </c>
      <c r="K6790" s="10" t="s">
        <v>28</v>
      </c>
      <c r="L6790">
        <v>2094</v>
      </c>
    </row>
    <row r="6791" spans="1:12" x14ac:dyDescent="0.3">
      <c r="A6791" s="10" t="s">
        <v>1995</v>
      </c>
      <c r="B6791" s="10" t="s">
        <v>2818</v>
      </c>
      <c r="C6791" s="10" t="s">
        <v>3066</v>
      </c>
      <c r="D6791" s="10" t="s">
        <v>3070</v>
      </c>
      <c r="E6791" s="10" t="s">
        <v>1996</v>
      </c>
      <c r="F6791" s="10"/>
      <c r="G6791" s="10" t="s">
        <v>950</v>
      </c>
      <c r="I6791" s="10"/>
      <c r="J6791" s="10" t="s">
        <v>1307</v>
      </c>
      <c r="K6791" s="10" t="s">
        <v>22</v>
      </c>
      <c r="L6791">
        <v>359</v>
      </c>
    </row>
    <row r="6792" spans="1:12" x14ac:dyDescent="0.3">
      <c r="A6792" s="10" t="s">
        <v>1995</v>
      </c>
      <c r="B6792" s="10" t="s">
        <v>2818</v>
      </c>
      <c r="C6792" s="10" t="s">
        <v>3066</v>
      </c>
      <c r="D6792" s="10" t="s">
        <v>3070</v>
      </c>
      <c r="E6792" s="10" t="s">
        <v>1996</v>
      </c>
      <c r="F6792" s="10"/>
      <c r="G6792" s="10" t="s">
        <v>950</v>
      </c>
      <c r="I6792" s="10"/>
      <c r="J6792" s="10" t="s">
        <v>1307</v>
      </c>
      <c r="K6792" s="10" t="s">
        <v>23</v>
      </c>
      <c r="L6792">
        <v>337</v>
      </c>
    </row>
    <row r="6793" spans="1:12" x14ac:dyDescent="0.3">
      <c r="A6793" s="10" t="s">
        <v>1995</v>
      </c>
      <c r="B6793" s="10" t="s">
        <v>2818</v>
      </c>
      <c r="C6793" s="10" t="s">
        <v>3066</v>
      </c>
      <c r="D6793" s="10" t="s">
        <v>3070</v>
      </c>
      <c r="E6793" s="10" t="s">
        <v>1996</v>
      </c>
      <c r="F6793" s="10"/>
      <c r="G6793" s="10" t="s">
        <v>950</v>
      </c>
      <c r="I6793" s="10"/>
      <c r="J6793" s="10" t="s">
        <v>1307</v>
      </c>
      <c r="K6793" s="10" t="s">
        <v>24</v>
      </c>
      <c r="L6793">
        <v>323</v>
      </c>
    </row>
    <row r="6794" spans="1:12" x14ac:dyDescent="0.3">
      <c r="A6794" s="10" t="s">
        <v>1995</v>
      </c>
      <c r="B6794" s="10" t="s">
        <v>2818</v>
      </c>
      <c r="C6794" s="10" t="s">
        <v>3066</v>
      </c>
      <c r="D6794" s="10" t="s">
        <v>3070</v>
      </c>
      <c r="E6794" s="10" t="s">
        <v>1996</v>
      </c>
      <c r="F6794" s="10"/>
      <c r="G6794" s="10" t="s">
        <v>950</v>
      </c>
      <c r="I6794" s="10"/>
      <c r="J6794" s="10" t="s">
        <v>1307</v>
      </c>
      <c r="K6794" s="10" t="s">
        <v>25</v>
      </c>
      <c r="L6794">
        <v>358</v>
      </c>
    </row>
    <row r="6795" spans="1:12" x14ac:dyDescent="0.3">
      <c r="A6795" s="10" t="s">
        <v>1995</v>
      </c>
      <c r="B6795" s="10" t="s">
        <v>2818</v>
      </c>
      <c r="C6795" s="10" t="s">
        <v>3066</v>
      </c>
      <c r="D6795" s="10" t="s">
        <v>3070</v>
      </c>
      <c r="E6795" s="10" t="s">
        <v>1996</v>
      </c>
      <c r="F6795" s="10"/>
      <c r="G6795" s="10" t="s">
        <v>950</v>
      </c>
      <c r="I6795" s="10"/>
      <c r="J6795" s="10" t="s">
        <v>1307</v>
      </c>
      <c r="K6795" s="10" t="s">
        <v>26</v>
      </c>
      <c r="L6795">
        <v>291</v>
      </c>
    </row>
    <row r="6796" spans="1:12" x14ac:dyDescent="0.3">
      <c r="A6796" s="10" t="s">
        <v>1995</v>
      </c>
      <c r="B6796" s="10" t="s">
        <v>2818</v>
      </c>
      <c r="C6796" s="10" t="s">
        <v>3066</v>
      </c>
      <c r="D6796" s="10" t="s">
        <v>3070</v>
      </c>
      <c r="E6796" s="10" t="s">
        <v>1996</v>
      </c>
      <c r="F6796" s="10"/>
      <c r="G6796" s="10" t="s">
        <v>950</v>
      </c>
      <c r="I6796" s="10"/>
      <c r="J6796" s="10" t="s">
        <v>1307</v>
      </c>
      <c r="K6796" s="10" t="s">
        <v>27</v>
      </c>
      <c r="L6796">
        <v>238</v>
      </c>
    </row>
    <row r="6797" spans="1:12" x14ac:dyDescent="0.3">
      <c r="A6797" s="10" t="s">
        <v>1995</v>
      </c>
      <c r="B6797" s="10" t="s">
        <v>2818</v>
      </c>
      <c r="C6797" s="10" t="s">
        <v>3066</v>
      </c>
      <c r="D6797" s="10" t="s">
        <v>3070</v>
      </c>
      <c r="E6797" s="10" t="s">
        <v>1996</v>
      </c>
      <c r="F6797" s="10"/>
      <c r="G6797" s="10" t="s">
        <v>950</v>
      </c>
      <c r="I6797" s="10"/>
      <c r="J6797" s="10" t="s">
        <v>1307</v>
      </c>
      <c r="K6797" s="10" t="s">
        <v>28</v>
      </c>
      <c r="L6797">
        <v>285</v>
      </c>
    </row>
    <row r="6798" spans="1:12" x14ac:dyDescent="0.3">
      <c r="A6798" s="10" t="s">
        <v>1997</v>
      </c>
      <c r="B6798" s="10" t="s">
        <v>2818</v>
      </c>
      <c r="C6798" s="10" t="s">
        <v>3066</v>
      </c>
      <c r="D6798" s="10" t="s">
        <v>3068</v>
      </c>
      <c r="E6798" s="10" t="s">
        <v>1998</v>
      </c>
      <c r="F6798" s="10"/>
      <c r="G6798" s="10" t="s">
        <v>950</v>
      </c>
      <c r="I6798" s="10"/>
      <c r="J6798" s="10" t="s">
        <v>1307</v>
      </c>
      <c r="K6798" s="10" t="s">
        <v>22</v>
      </c>
      <c r="L6798">
        <v>696</v>
      </c>
    </row>
    <row r="6799" spans="1:12" x14ac:dyDescent="0.3">
      <c r="A6799" s="10" t="s">
        <v>1997</v>
      </c>
      <c r="B6799" s="10" t="s">
        <v>2818</v>
      </c>
      <c r="C6799" s="10" t="s">
        <v>3066</v>
      </c>
      <c r="D6799" s="10" t="s">
        <v>3068</v>
      </c>
      <c r="E6799" s="10" t="s">
        <v>1998</v>
      </c>
      <c r="F6799" s="10"/>
      <c r="G6799" s="10" t="s">
        <v>950</v>
      </c>
      <c r="I6799" s="10"/>
      <c r="J6799" s="10" t="s">
        <v>1307</v>
      </c>
      <c r="K6799" s="10" t="s">
        <v>23</v>
      </c>
      <c r="L6799">
        <v>768</v>
      </c>
    </row>
    <row r="6800" spans="1:12" x14ac:dyDescent="0.3">
      <c r="A6800" s="10" t="s">
        <v>1997</v>
      </c>
      <c r="B6800" s="10" t="s">
        <v>2818</v>
      </c>
      <c r="C6800" s="10" t="s">
        <v>3066</v>
      </c>
      <c r="D6800" s="10" t="s">
        <v>3068</v>
      </c>
      <c r="E6800" s="10" t="s">
        <v>1998</v>
      </c>
      <c r="F6800" s="10"/>
      <c r="G6800" s="10" t="s">
        <v>950</v>
      </c>
      <c r="I6800" s="10"/>
      <c r="J6800" s="10" t="s">
        <v>1307</v>
      </c>
      <c r="K6800" s="10" t="s">
        <v>24</v>
      </c>
      <c r="L6800">
        <v>855</v>
      </c>
    </row>
    <row r="6801" spans="1:12" x14ac:dyDescent="0.3">
      <c r="A6801" s="10" t="s">
        <v>1997</v>
      </c>
      <c r="B6801" s="10" t="s">
        <v>2818</v>
      </c>
      <c r="C6801" s="10" t="s">
        <v>3066</v>
      </c>
      <c r="D6801" s="10" t="s">
        <v>3068</v>
      </c>
      <c r="E6801" s="10" t="s">
        <v>1998</v>
      </c>
      <c r="F6801" s="10"/>
      <c r="G6801" s="10" t="s">
        <v>950</v>
      </c>
      <c r="I6801" s="10"/>
      <c r="J6801" s="10" t="s">
        <v>1307</v>
      </c>
      <c r="K6801" s="10" t="s">
        <v>25</v>
      </c>
      <c r="L6801">
        <v>858</v>
      </c>
    </row>
    <row r="6802" spans="1:12" x14ac:dyDescent="0.3">
      <c r="A6802" s="10" t="s">
        <v>1997</v>
      </c>
      <c r="B6802" s="10" t="s">
        <v>2818</v>
      </c>
      <c r="C6802" s="10" t="s">
        <v>3066</v>
      </c>
      <c r="D6802" s="10" t="s">
        <v>3068</v>
      </c>
      <c r="E6802" s="10" t="s">
        <v>1998</v>
      </c>
      <c r="F6802" s="10"/>
      <c r="G6802" s="10" t="s">
        <v>950</v>
      </c>
      <c r="I6802" s="10"/>
      <c r="J6802" s="10" t="s">
        <v>1307</v>
      </c>
      <c r="K6802" s="10" t="s">
        <v>26</v>
      </c>
      <c r="L6802">
        <v>996</v>
      </c>
    </row>
    <row r="6803" spans="1:12" x14ac:dyDescent="0.3">
      <c r="A6803" s="10" t="s">
        <v>1997</v>
      </c>
      <c r="B6803" s="10" t="s">
        <v>2818</v>
      </c>
      <c r="C6803" s="10" t="s">
        <v>3066</v>
      </c>
      <c r="D6803" s="10" t="s">
        <v>3068</v>
      </c>
      <c r="E6803" s="10" t="s">
        <v>1998</v>
      </c>
      <c r="F6803" s="10"/>
      <c r="G6803" s="10" t="s">
        <v>950</v>
      </c>
      <c r="I6803" s="10"/>
      <c r="J6803" s="10" t="s">
        <v>1307</v>
      </c>
      <c r="K6803" s="10" t="s">
        <v>27</v>
      </c>
      <c r="L6803">
        <v>1126</v>
      </c>
    </row>
    <row r="6804" spans="1:12" x14ac:dyDescent="0.3">
      <c r="A6804" s="10" t="s">
        <v>1997</v>
      </c>
      <c r="B6804" s="10" t="s">
        <v>2818</v>
      </c>
      <c r="C6804" s="10" t="s">
        <v>3066</v>
      </c>
      <c r="D6804" s="10" t="s">
        <v>3068</v>
      </c>
      <c r="E6804" s="10" t="s">
        <v>1998</v>
      </c>
      <c r="F6804" s="10"/>
      <c r="G6804" s="10" t="s">
        <v>950</v>
      </c>
      <c r="I6804" s="10"/>
      <c r="J6804" s="10" t="s">
        <v>1307</v>
      </c>
      <c r="K6804" s="10" t="s">
        <v>28</v>
      </c>
      <c r="L6804">
        <v>1576</v>
      </c>
    </row>
    <row r="6805" spans="1:12" x14ac:dyDescent="0.3">
      <c r="A6805" s="10" t="s">
        <v>1999</v>
      </c>
      <c r="B6805" s="10" t="s">
        <v>2818</v>
      </c>
      <c r="C6805" s="10" t="s">
        <v>3066</v>
      </c>
      <c r="D6805" s="10" t="s">
        <v>3070</v>
      </c>
      <c r="E6805" s="10" t="s">
        <v>2000</v>
      </c>
      <c r="F6805" s="10"/>
      <c r="G6805" s="10" t="s">
        <v>950</v>
      </c>
      <c r="I6805" s="10"/>
      <c r="J6805" s="10" t="s">
        <v>1307</v>
      </c>
      <c r="K6805" s="10" t="s">
        <v>22</v>
      </c>
      <c r="L6805">
        <v>758</v>
      </c>
    </row>
    <row r="6806" spans="1:12" x14ac:dyDescent="0.3">
      <c r="A6806" s="10" t="s">
        <v>1999</v>
      </c>
      <c r="B6806" s="10" t="s">
        <v>2818</v>
      </c>
      <c r="C6806" s="10" t="s">
        <v>3066</v>
      </c>
      <c r="D6806" s="10" t="s">
        <v>3070</v>
      </c>
      <c r="E6806" s="10" t="s">
        <v>2000</v>
      </c>
      <c r="F6806" s="10"/>
      <c r="G6806" s="10" t="s">
        <v>950</v>
      </c>
      <c r="I6806" s="10"/>
      <c r="J6806" s="10" t="s">
        <v>1307</v>
      </c>
      <c r="K6806" s="10" t="s">
        <v>23</v>
      </c>
      <c r="L6806">
        <v>784</v>
      </c>
    </row>
    <row r="6807" spans="1:12" x14ac:dyDescent="0.3">
      <c r="A6807" s="10" t="s">
        <v>1999</v>
      </c>
      <c r="B6807" s="10" t="s">
        <v>2818</v>
      </c>
      <c r="C6807" s="10" t="s">
        <v>3066</v>
      </c>
      <c r="D6807" s="10" t="s">
        <v>3070</v>
      </c>
      <c r="E6807" s="10" t="s">
        <v>2000</v>
      </c>
      <c r="F6807" s="10"/>
      <c r="G6807" s="10" t="s">
        <v>950</v>
      </c>
      <c r="I6807" s="10"/>
      <c r="J6807" s="10" t="s">
        <v>1307</v>
      </c>
      <c r="K6807" s="10" t="s">
        <v>24</v>
      </c>
      <c r="L6807">
        <v>925</v>
      </c>
    </row>
    <row r="6808" spans="1:12" x14ac:dyDescent="0.3">
      <c r="A6808" s="10" t="s">
        <v>1999</v>
      </c>
      <c r="B6808" s="10" t="s">
        <v>2818</v>
      </c>
      <c r="C6808" s="10" t="s">
        <v>3066</v>
      </c>
      <c r="D6808" s="10" t="s">
        <v>3070</v>
      </c>
      <c r="E6808" s="10" t="s">
        <v>2000</v>
      </c>
      <c r="F6808" s="10"/>
      <c r="G6808" s="10" t="s">
        <v>950</v>
      </c>
      <c r="I6808" s="10"/>
      <c r="J6808" s="10" t="s">
        <v>1307</v>
      </c>
      <c r="K6808" s="10" t="s">
        <v>25</v>
      </c>
      <c r="L6808">
        <v>1468</v>
      </c>
    </row>
    <row r="6809" spans="1:12" x14ac:dyDescent="0.3">
      <c r="A6809" s="10" t="s">
        <v>1999</v>
      </c>
      <c r="B6809" s="10" t="s">
        <v>2818</v>
      </c>
      <c r="C6809" s="10" t="s">
        <v>3066</v>
      </c>
      <c r="D6809" s="10" t="s">
        <v>3070</v>
      </c>
      <c r="E6809" s="10" t="s">
        <v>2000</v>
      </c>
      <c r="F6809" s="10"/>
      <c r="G6809" s="10" t="s">
        <v>950</v>
      </c>
      <c r="I6809" s="10"/>
      <c r="J6809" s="10" t="s">
        <v>1307</v>
      </c>
      <c r="K6809" s="10" t="s">
        <v>26</v>
      </c>
      <c r="L6809">
        <v>2020</v>
      </c>
    </row>
    <row r="6810" spans="1:12" x14ac:dyDescent="0.3">
      <c r="A6810" s="10" t="s">
        <v>1999</v>
      </c>
      <c r="B6810" s="10" t="s">
        <v>2818</v>
      </c>
      <c r="C6810" s="10" t="s">
        <v>3066</v>
      </c>
      <c r="D6810" s="10" t="s">
        <v>3070</v>
      </c>
      <c r="E6810" s="10" t="s">
        <v>2000</v>
      </c>
      <c r="F6810" s="10"/>
      <c r="G6810" s="10" t="s">
        <v>950</v>
      </c>
      <c r="I6810" s="10"/>
      <c r="J6810" s="10" t="s">
        <v>1307</v>
      </c>
      <c r="K6810" s="10" t="s">
        <v>27</v>
      </c>
      <c r="L6810">
        <v>1830</v>
      </c>
    </row>
    <row r="6811" spans="1:12" x14ac:dyDescent="0.3">
      <c r="A6811" s="10" t="s">
        <v>1999</v>
      </c>
      <c r="B6811" s="10" t="s">
        <v>2818</v>
      </c>
      <c r="C6811" s="10" t="s">
        <v>3066</v>
      </c>
      <c r="D6811" s="10" t="s">
        <v>3070</v>
      </c>
      <c r="E6811" s="10" t="s">
        <v>2000</v>
      </c>
      <c r="F6811" s="10"/>
      <c r="G6811" s="10" t="s">
        <v>950</v>
      </c>
      <c r="I6811" s="10"/>
      <c r="J6811" s="10" t="s">
        <v>1307</v>
      </c>
      <c r="K6811" s="10" t="s">
        <v>28</v>
      </c>
      <c r="L6811">
        <v>1957</v>
      </c>
    </row>
    <row r="6812" spans="1:12" x14ac:dyDescent="0.3">
      <c r="A6812" s="10" t="s">
        <v>2001</v>
      </c>
      <c r="B6812" s="10" t="s">
        <v>2818</v>
      </c>
      <c r="C6812" s="10" t="s">
        <v>3066</v>
      </c>
      <c r="D6812" s="10" t="s">
        <v>2922</v>
      </c>
      <c r="E6812" s="10" t="s">
        <v>2002</v>
      </c>
      <c r="F6812" s="10"/>
      <c r="G6812" s="10" t="s">
        <v>950</v>
      </c>
      <c r="I6812" s="10"/>
      <c r="J6812" s="10" t="s">
        <v>1307</v>
      </c>
      <c r="K6812" s="10" t="s">
        <v>22</v>
      </c>
      <c r="L6812">
        <v>69</v>
      </c>
    </row>
    <row r="6813" spans="1:12" x14ac:dyDescent="0.3">
      <c r="A6813" s="10" t="s">
        <v>2001</v>
      </c>
      <c r="B6813" s="10" t="s">
        <v>2818</v>
      </c>
      <c r="C6813" s="10" t="s">
        <v>3066</v>
      </c>
      <c r="D6813" s="10" t="s">
        <v>2922</v>
      </c>
      <c r="E6813" s="10" t="s">
        <v>2002</v>
      </c>
      <c r="F6813" s="10"/>
      <c r="G6813" s="10" t="s">
        <v>950</v>
      </c>
      <c r="I6813" s="10"/>
      <c r="J6813" s="10" t="s">
        <v>1307</v>
      </c>
      <c r="K6813" s="10" t="s">
        <v>23</v>
      </c>
      <c r="L6813">
        <v>87</v>
      </c>
    </row>
    <row r="6814" spans="1:12" x14ac:dyDescent="0.3">
      <c r="A6814" s="10" t="s">
        <v>2001</v>
      </c>
      <c r="B6814" s="10" t="s">
        <v>2818</v>
      </c>
      <c r="C6814" s="10" t="s">
        <v>3066</v>
      </c>
      <c r="D6814" s="10" t="s">
        <v>2922</v>
      </c>
      <c r="E6814" s="10" t="s">
        <v>2002</v>
      </c>
      <c r="F6814" s="10"/>
      <c r="G6814" s="10" t="s">
        <v>950</v>
      </c>
      <c r="I6814" s="10"/>
      <c r="J6814" s="10" t="s">
        <v>1307</v>
      </c>
      <c r="K6814" s="10" t="s">
        <v>24</v>
      </c>
      <c r="L6814">
        <v>97</v>
      </c>
    </row>
    <row r="6815" spans="1:12" x14ac:dyDescent="0.3">
      <c r="A6815" s="10" t="s">
        <v>2001</v>
      </c>
      <c r="B6815" s="10" t="s">
        <v>2818</v>
      </c>
      <c r="C6815" s="10" t="s">
        <v>3066</v>
      </c>
      <c r="D6815" s="10" t="s">
        <v>2922</v>
      </c>
      <c r="E6815" s="10" t="s">
        <v>2002</v>
      </c>
      <c r="F6815" s="10"/>
      <c r="G6815" s="10" t="s">
        <v>950</v>
      </c>
      <c r="I6815" s="10"/>
      <c r="J6815" s="10" t="s">
        <v>1307</v>
      </c>
      <c r="K6815" s="10" t="s">
        <v>25</v>
      </c>
      <c r="L6815">
        <v>109</v>
      </c>
    </row>
    <row r="6816" spans="1:12" x14ac:dyDescent="0.3">
      <c r="A6816" s="10" t="s">
        <v>2001</v>
      </c>
      <c r="B6816" s="10" t="s">
        <v>2818</v>
      </c>
      <c r="C6816" s="10" t="s">
        <v>3066</v>
      </c>
      <c r="D6816" s="10" t="s">
        <v>2922</v>
      </c>
      <c r="E6816" s="10" t="s">
        <v>2002</v>
      </c>
      <c r="F6816" s="10"/>
      <c r="G6816" s="10" t="s">
        <v>950</v>
      </c>
      <c r="I6816" s="10"/>
      <c r="J6816" s="10" t="s">
        <v>1307</v>
      </c>
      <c r="K6816" s="10" t="s">
        <v>26</v>
      </c>
      <c r="L6816">
        <v>104</v>
      </c>
    </row>
    <row r="6817" spans="1:12" x14ac:dyDescent="0.3">
      <c r="A6817" s="10" t="s">
        <v>2001</v>
      </c>
      <c r="B6817" s="10" t="s">
        <v>2818</v>
      </c>
      <c r="C6817" s="10" t="s">
        <v>3066</v>
      </c>
      <c r="D6817" s="10" t="s">
        <v>2922</v>
      </c>
      <c r="E6817" s="10" t="s">
        <v>2002</v>
      </c>
      <c r="F6817" s="10"/>
      <c r="G6817" s="10" t="s">
        <v>950</v>
      </c>
      <c r="I6817" s="10"/>
      <c r="J6817" s="10" t="s">
        <v>1307</v>
      </c>
      <c r="K6817" s="10" t="s">
        <v>27</v>
      </c>
      <c r="L6817">
        <v>141</v>
      </c>
    </row>
    <row r="6818" spans="1:12" x14ac:dyDescent="0.3">
      <c r="A6818" s="10" t="s">
        <v>2001</v>
      </c>
      <c r="B6818" s="10" t="s">
        <v>2818</v>
      </c>
      <c r="C6818" s="10" t="s">
        <v>3066</v>
      </c>
      <c r="D6818" s="10" t="s">
        <v>2922</v>
      </c>
      <c r="E6818" s="10" t="s">
        <v>2002</v>
      </c>
      <c r="F6818" s="10"/>
      <c r="G6818" s="10" t="s">
        <v>950</v>
      </c>
      <c r="I6818" s="10"/>
      <c r="J6818" s="10" t="s">
        <v>1307</v>
      </c>
      <c r="K6818" s="10" t="s">
        <v>28</v>
      </c>
      <c r="L6818">
        <v>154</v>
      </c>
    </row>
    <row r="6819" spans="1:12" x14ac:dyDescent="0.3">
      <c r="A6819" s="10" t="s">
        <v>2003</v>
      </c>
      <c r="B6819" s="10" t="s">
        <v>2818</v>
      </c>
      <c r="C6819" s="10" t="s">
        <v>3066</v>
      </c>
      <c r="D6819" s="10" t="s">
        <v>3078</v>
      </c>
      <c r="E6819" s="10" t="s">
        <v>2004</v>
      </c>
      <c r="F6819" s="10"/>
      <c r="G6819" s="10" t="s">
        <v>950</v>
      </c>
      <c r="I6819" s="10"/>
      <c r="J6819" s="10" t="s">
        <v>1307</v>
      </c>
      <c r="K6819" s="10" t="s">
        <v>22</v>
      </c>
      <c r="L6819">
        <v>28</v>
      </c>
    </row>
    <row r="6820" spans="1:12" x14ac:dyDescent="0.3">
      <c r="A6820" s="10" t="s">
        <v>2003</v>
      </c>
      <c r="B6820" s="10" t="s">
        <v>2818</v>
      </c>
      <c r="C6820" s="10" t="s">
        <v>3066</v>
      </c>
      <c r="D6820" s="10" t="s">
        <v>3078</v>
      </c>
      <c r="E6820" s="10" t="s">
        <v>2004</v>
      </c>
      <c r="F6820" s="10"/>
      <c r="G6820" s="10" t="s">
        <v>950</v>
      </c>
      <c r="I6820" s="10"/>
      <c r="J6820" s="10" t="s">
        <v>1307</v>
      </c>
      <c r="K6820" s="10" t="s">
        <v>23</v>
      </c>
      <c r="L6820">
        <v>26</v>
      </c>
    </row>
    <row r="6821" spans="1:12" x14ac:dyDescent="0.3">
      <c r="A6821" s="10" t="s">
        <v>2003</v>
      </c>
      <c r="B6821" s="10" t="s">
        <v>2818</v>
      </c>
      <c r="C6821" s="10" t="s">
        <v>3066</v>
      </c>
      <c r="D6821" s="10" t="s">
        <v>3078</v>
      </c>
      <c r="E6821" s="10" t="s">
        <v>2004</v>
      </c>
      <c r="F6821" s="10"/>
      <c r="G6821" s="10" t="s">
        <v>950</v>
      </c>
      <c r="I6821" s="10"/>
      <c r="J6821" s="10" t="s">
        <v>1307</v>
      </c>
      <c r="K6821" s="10" t="s">
        <v>24</v>
      </c>
      <c r="L6821">
        <v>34</v>
      </c>
    </row>
    <row r="6822" spans="1:12" x14ac:dyDescent="0.3">
      <c r="A6822" s="10" t="s">
        <v>2003</v>
      </c>
      <c r="B6822" s="10" t="s">
        <v>2818</v>
      </c>
      <c r="C6822" s="10" t="s">
        <v>3066</v>
      </c>
      <c r="D6822" s="10" t="s">
        <v>3078</v>
      </c>
      <c r="E6822" s="10" t="s">
        <v>2004</v>
      </c>
      <c r="F6822" s="10"/>
      <c r="G6822" s="10" t="s">
        <v>950</v>
      </c>
      <c r="I6822" s="10"/>
      <c r="J6822" s="10" t="s">
        <v>1307</v>
      </c>
      <c r="K6822" s="10" t="s">
        <v>25</v>
      </c>
      <c r="L6822">
        <v>27</v>
      </c>
    </row>
    <row r="6823" spans="1:12" x14ac:dyDescent="0.3">
      <c r="A6823" s="10" t="s">
        <v>2003</v>
      </c>
      <c r="B6823" s="10" t="s">
        <v>2818</v>
      </c>
      <c r="C6823" s="10" t="s">
        <v>3066</v>
      </c>
      <c r="D6823" s="10" t="s">
        <v>3078</v>
      </c>
      <c r="E6823" s="10" t="s">
        <v>2004</v>
      </c>
      <c r="F6823" s="10"/>
      <c r="G6823" s="10" t="s">
        <v>950</v>
      </c>
      <c r="I6823" s="10"/>
      <c r="J6823" s="10" t="s">
        <v>1307</v>
      </c>
      <c r="K6823" s="10" t="s">
        <v>26</v>
      </c>
      <c r="L6823">
        <v>19</v>
      </c>
    </row>
    <row r="6824" spans="1:12" x14ac:dyDescent="0.3">
      <c r="A6824" s="10" t="s">
        <v>2003</v>
      </c>
      <c r="B6824" s="10" t="s">
        <v>2818</v>
      </c>
      <c r="C6824" s="10" t="s">
        <v>3066</v>
      </c>
      <c r="D6824" s="10" t="s">
        <v>3078</v>
      </c>
      <c r="E6824" s="10" t="s">
        <v>2004</v>
      </c>
      <c r="F6824" s="10"/>
      <c r="G6824" s="10" t="s">
        <v>950</v>
      </c>
      <c r="I6824" s="10"/>
      <c r="J6824" s="10" t="s">
        <v>1307</v>
      </c>
      <c r="K6824" s="10" t="s">
        <v>27</v>
      </c>
      <c r="L6824">
        <v>24</v>
      </c>
    </row>
    <row r="6825" spans="1:12" x14ac:dyDescent="0.3">
      <c r="A6825" s="10" t="s">
        <v>2003</v>
      </c>
      <c r="B6825" s="10" t="s">
        <v>2818</v>
      </c>
      <c r="C6825" s="10" t="s">
        <v>3066</v>
      </c>
      <c r="D6825" s="10" t="s">
        <v>3078</v>
      </c>
      <c r="E6825" s="10" t="s">
        <v>2004</v>
      </c>
      <c r="F6825" s="10"/>
      <c r="G6825" s="10" t="s">
        <v>950</v>
      </c>
      <c r="I6825" s="10"/>
      <c r="J6825" s="10" t="s">
        <v>1307</v>
      </c>
      <c r="K6825" s="10" t="s">
        <v>28</v>
      </c>
      <c r="L6825">
        <v>217</v>
      </c>
    </row>
    <row r="6826" spans="1:12" x14ac:dyDescent="0.3">
      <c r="A6826" s="10" t="s">
        <v>2005</v>
      </c>
      <c r="B6826" s="10" t="s">
        <v>2818</v>
      </c>
      <c r="C6826" s="10" t="s">
        <v>3066</v>
      </c>
      <c r="D6826" s="10" t="s">
        <v>3084</v>
      </c>
      <c r="E6826" s="10" t="s">
        <v>2006</v>
      </c>
      <c r="F6826" s="10"/>
      <c r="G6826" s="10" t="s">
        <v>950</v>
      </c>
      <c r="I6826" s="10"/>
      <c r="J6826" s="10" t="s">
        <v>1307</v>
      </c>
      <c r="K6826" s="10" t="s">
        <v>22</v>
      </c>
      <c r="L6826">
        <v>1379</v>
      </c>
    </row>
    <row r="6827" spans="1:12" x14ac:dyDescent="0.3">
      <c r="A6827" s="10" t="s">
        <v>2005</v>
      </c>
      <c r="B6827" s="10" t="s">
        <v>2818</v>
      </c>
      <c r="C6827" s="10" t="s">
        <v>3066</v>
      </c>
      <c r="D6827" s="10" t="s">
        <v>3084</v>
      </c>
      <c r="E6827" s="10" t="s">
        <v>2006</v>
      </c>
      <c r="F6827" s="10"/>
      <c r="G6827" s="10" t="s">
        <v>950</v>
      </c>
      <c r="I6827" s="10"/>
      <c r="J6827" s="10" t="s">
        <v>1307</v>
      </c>
      <c r="K6827" s="10" t="s">
        <v>23</v>
      </c>
      <c r="L6827">
        <v>1119</v>
      </c>
    </row>
    <row r="6828" spans="1:12" x14ac:dyDescent="0.3">
      <c r="A6828" s="10" t="s">
        <v>2005</v>
      </c>
      <c r="B6828" s="10" t="s">
        <v>2818</v>
      </c>
      <c r="C6828" s="10" t="s">
        <v>3066</v>
      </c>
      <c r="D6828" s="10" t="s">
        <v>3084</v>
      </c>
      <c r="E6828" s="10" t="s">
        <v>2006</v>
      </c>
      <c r="F6828" s="10"/>
      <c r="G6828" s="10" t="s">
        <v>950</v>
      </c>
      <c r="I6828" s="10"/>
      <c r="J6828" s="10" t="s">
        <v>1307</v>
      </c>
      <c r="K6828" s="10" t="s">
        <v>24</v>
      </c>
      <c r="L6828">
        <v>1247</v>
      </c>
    </row>
    <row r="6829" spans="1:12" x14ac:dyDescent="0.3">
      <c r="A6829" s="10" t="s">
        <v>2005</v>
      </c>
      <c r="B6829" s="10" t="s">
        <v>2818</v>
      </c>
      <c r="C6829" s="10" t="s">
        <v>3066</v>
      </c>
      <c r="D6829" s="10" t="s">
        <v>3084</v>
      </c>
      <c r="E6829" s="10" t="s">
        <v>2006</v>
      </c>
      <c r="F6829" s="10"/>
      <c r="G6829" s="10" t="s">
        <v>950</v>
      </c>
      <c r="I6829" s="10"/>
      <c r="J6829" s="10" t="s">
        <v>1307</v>
      </c>
      <c r="K6829" s="10" t="s">
        <v>25</v>
      </c>
      <c r="L6829">
        <v>1578</v>
      </c>
    </row>
    <row r="6830" spans="1:12" x14ac:dyDescent="0.3">
      <c r="A6830" s="10" t="s">
        <v>2005</v>
      </c>
      <c r="B6830" s="10" t="s">
        <v>2818</v>
      </c>
      <c r="C6830" s="10" t="s">
        <v>3066</v>
      </c>
      <c r="D6830" s="10" t="s">
        <v>3084</v>
      </c>
      <c r="E6830" s="10" t="s">
        <v>2006</v>
      </c>
      <c r="F6830" s="10"/>
      <c r="G6830" s="10" t="s">
        <v>950</v>
      </c>
      <c r="I6830" s="10"/>
      <c r="J6830" s="10" t="s">
        <v>1307</v>
      </c>
      <c r="K6830" s="10" t="s">
        <v>26</v>
      </c>
      <c r="L6830">
        <v>1436</v>
      </c>
    </row>
    <row r="6831" spans="1:12" x14ac:dyDescent="0.3">
      <c r="A6831" s="10" t="s">
        <v>2005</v>
      </c>
      <c r="B6831" s="10" t="s">
        <v>2818</v>
      </c>
      <c r="C6831" s="10" t="s">
        <v>3066</v>
      </c>
      <c r="D6831" s="10" t="s">
        <v>3084</v>
      </c>
      <c r="E6831" s="10" t="s">
        <v>2006</v>
      </c>
      <c r="F6831" s="10"/>
      <c r="G6831" s="10" t="s">
        <v>950</v>
      </c>
      <c r="I6831" s="10"/>
      <c r="J6831" s="10" t="s">
        <v>1307</v>
      </c>
      <c r="K6831" s="10" t="s">
        <v>27</v>
      </c>
      <c r="L6831">
        <v>1172</v>
      </c>
    </row>
    <row r="6832" spans="1:12" x14ac:dyDescent="0.3">
      <c r="A6832" s="10" t="s">
        <v>2005</v>
      </c>
      <c r="B6832" s="10" t="s">
        <v>2818</v>
      </c>
      <c r="C6832" s="10" t="s">
        <v>3066</v>
      </c>
      <c r="D6832" s="10" t="s">
        <v>3084</v>
      </c>
      <c r="E6832" s="10" t="s">
        <v>2006</v>
      </c>
      <c r="F6832" s="10"/>
      <c r="G6832" s="10" t="s">
        <v>950</v>
      </c>
      <c r="I6832" s="10"/>
      <c r="J6832" s="10" t="s">
        <v>1307</v>
      </c>
      <c r="K6832" s="10" t="s">
        <v>28</v>
      </c>
      <c r="L6832">
        <v>804</v>
      </c>
    </row>
    <row r="6833" spans="1:12" x14ac:dyDescent="0.3">
      <c r="A6833" s="10" t="s">
        <v>2007</v>
      </c>
      <c r="B6833" s="10" t="s">
        <v>2818</v>
      </c>
      <c r="C6833" s="10" t="s">
        <v>3066</v>
      </c>
      <c r="D6833" s="10" t="s">
        <v>3067</v>
      </c>
      <c r="E6833" s="10" t="s">
        <v>2008</v>
      </c>
      <c r="F6833" s="10"/>
      <c r="G6833" s="10" t="s">
        <v>950</v>
      </c>
      <c r="I6833" s="10"/>
      <c r="J6833" s="10" t="s">
        <v>1307</v>
      </c>
      <c r="K6833" s="10" t="s">
        <v>22</v>
      </c>
      <c r="L6833">
        <v>575</v>
      </c>
    </row>
    <row r="6834" spans="1:12" x14ac:dyDescent="0.3">
      <c r="A6834" s="10" t="s">
        <v>2007</v>
      </c>
      <c r="B6834" s="10" t="s">
        <v>2818</v>
      </c>
      <c r="C6834" s="10" t="s">
        <v>3066</v>
      </c>
      <c r="D6834" s="10" t="s">
        <v>3067</v>
      </c>
      <c r="E6834" s="10" t="s">
        <v>2008</v>
      </c>
      <c r="F6834" s="10"/>
      <c r="G6834" s="10" t="s">
        <v>950</v>
      </c>
      <c r="I6834" s="10"/>
      <c r="J6834" s="10" t="s">
        <v>1307</v>
      </c>
      <c r="K6834" s="10" t="s">
        <v>23</v>
      </c>
      <c r="L6834">
        <v>771</v>
      </c>
    </row>
    <row r="6835" spans="1:12" x14ac:dyDescent="0.3">
      <c r="A6835" s="10" t="s">
        <v>2007</v>
      </c>
      <c r="B6835" s="10" t="s">
        <v>2818</v>
      </c>
      <c r="C6835" s="10" t="s">
        <v>3066</v>
      </c>
      <c r="D6835" s="10" t="s">
        <v>3067</v>
      </c>
      <c r="E6835" s="10" t="s">
        <v>2008</v>
      </c>
      <c r="F6835" s="10"/>
      <c r="G6835" s="10" t="s">
        <v>950</v>
      </c>
      <c r="I6835" s="10"/>
      <c r="J6835" s="10" t="s">
        <v>1307</v>
      </c>
      <c r="K6835" s="10" t="s">
        <v>24</v>
      </c>
      <c r="L6835">
        <v>771</v>
      </c>
    </row>
    <row r="6836" spans="1:12" x14ac:dyDescent="0.3">
      <c r="A6836" s="10" t="s">
        <v>2007</v>
      </c>
      <c r="B6836" s="10" t="s">
        <v>2818</v>
      </c>
      <c r="C6836" s="10" t="s">
        <v>3066</v>
      </c>
      <c r="D6836" s="10" t="s">
        <v>3067</v>
      </c>
      <c r="E6836" s="10" t="s">
        <v>2008</v>
      </c>
      <c r="F6836" s="10"/>
      <c r="G6836" s="10" t="s">
        <v>950</v>
      </c>
      <c r="I6836" s="10"/>
      <c r="J6836" s="10" t="s">
        <v>1307</v>
      </c>
      <c r="K6836" s="10" t="s">
        <v>25</v>
      </c>
      <c r="L6836">
        <v>1009</v>
      </c>
    </row>
    <row r="6837" spans="1:12" x14ac:dyDescent="0.3">
      <c r="A6837" s="10" t="s">
        <v>2007</v>
      </c>
      <c r="B6837" s="10" t="s">
        <v>2818</v>
      </c>
      <c r="C6837" s="10" t="s">
        <v>3066</v>
      </c>
      <c r="D6837" s="10" t="s">
        <v>3067</v>
      </c>
      <c r="E6837" s="10" t="s">
        <v>2008</v>
      </c>
      <c r="F6837" s="10"/>
      <c r="G6837" s="10" t="s">
        <v>950</v>
      </c>
      <c r="I6837" s="10"/>
      <c r="J6837" s="10" t="s">
        <v>1307</v>
      </c>
      <c r="K6837" s="10" t="s">
        <v>26</v>
      </c>
      <c r="L6837">
        <v>1460</v>
      </c>
    </row>
    <row r="6838" spans="1:12" x14ac:dyDescent="0.3">
      <c r="A6838" s="10" t="s">
        <v>2007</v>
      </c>
      <c r="B6838" s="10" t="s">
        <v>2818</v>
      </c>
      <c r="C6838" s="10" t="s">
        <v>3066</v>
      </c>
      <c r="D6838" s="10" t="s">
        <v>3067</v>
      </c>
      <c r="E6838" s="10" t="s">
        <v>2008</v>
      </c>
      <c r="F6838" s="10"/>
      <c r="G6838" s="10" t="s">
        <v>950</v>
      </c>
      <c r="I6838" s="10"/>
      <c r="J6838" s="10" t="s">
        <v>1307</v>
      </c>
      <c r="K6838" s="10" t="s">
        <v>27</v>
      </c>
      <c r="L6838">
        <v>3387</v>
      </c>
    </row>
    <row r="6839" spans="1:12" x14ac:dyDescent="0.3">
      <c r="A6839" s="10" t="s">
        <v>2007</v>
      </c>
      <c r="B6839" s="10" t="s">
        <v>2818</v>
      </c>
      <c r="C6839" s="10" t="s">
        <v>3066</v>
      </c>
      <c r="D6839" s="10" t="s">
        <v>3067</v>
      </c>
      <c r="E6839" s="10" t="s">
        <v>2008</v>
      </c>
      <c r="F6839" s="10"/>
      <c r="G6839" s="10" t="s">
        <v>950</v>
      </c>
      <c r="I6839" s="10"/>
      <c r="J6839" s="10" t="s">
        <v>1307</v>
      </c>
      <c r="K6839" s="10" t="s">
        <v>28</v>
      </c>
      <c r="L6839">
        <v>1544</v>
      </c>
    </row>
    <row r="6840" spans="1:12" x14ac:dyDescent="0.3">
      <c r="A6840" s="10" t="s">
        <v>2009</v>
      </c>
      <c r="B6840" s="10" t="s">
        <v>2818</v>
      </c>
      <c r="C6840" s="10" t="s">
        <v>3066</v>
      </c>
      <c r="D6840" s="10" t="s">
        <v>2922</v>
      </c>
      <c r="E6840" s="10" t="s">
        <v>2010</v>
      </c>
      <c r="F6840" s="10"/>
      <c r="G6840" s="10" t="s">
        <v>950</v>
      </c>
      <c r="I6840" s="10"/>
      <c r="J6840" s="10" t="s">
        <v>1307</v>
      </c>
      <c r="K6840" s="10" t="s">
        <v>22</v>
      </c>
      <c r="L6840">
        <v>161</v>
      </c>
    </row>
    <row r="6841" spans="1:12" x14ac:dyDescent="0.3">
      <c r="A6841" s="10" t="s">
        <v>2009</v>
      </c>
      <c r="B6841" s="10" t="s">
        <v>2818</v>
      </c>
      <c r="C6841" s="10" t="s">
        <v>3066</v>
      </c>
      <c r="D6841" s="10" t="s">
        <v>2922</v>
      </c>
      <c r="E6841" s="10" t="s">
        <v>2010</v>
      </c>
      <c r="F6841" s="10"/>
      <c r="G6841" s="10" t="s">
        <v>950</v>
      </c>
      <c r="I6841" s="10"/>
      <c r="J6841" s="10" t="s">
        <v>1307</v>
      </c>
      <c r="K6841" s="10" t="s">
        <v>23</v>
      </c>
      <c r="L6841">
        <v>126</v>
      </c>
    </row>
    <row r="6842" spans="1:12" x14ac:dyDescent="0.3">
      <c r="A6842" s="10" t="s">
        <v>2009</v>
      </c>
      <c r="B6842" s="10" t="s">
        <v>2818</v>
      </c>
      <c r="C6842" s="10" t="s">
        <v>3066</v>
      </c>
      <c r="D6842" s="10" t="s">
        <v>2922</v>
      </c>
      <c r="E6842" s="10" t="s">
        <v>2010</v>
      </c>
      <c r="F6842" s="10"/>
      <c r="G6842" s="10" t="s">
        <v>950</v>
      </c>
      <c r="I6842" s="10"/>
      <c r="J6842" s="10" t="s">
        <v>1307</v>
      </c>
      <c r="K6842" s="10" t="s">
        <v>24</v>
      </c>
      <c r="L6842">
        <v>155</v>
      </c>
    </row>
    <row r="6843" spans="1:12" x14ac:dyDescent="0.3">
      <c r="A6843" s="10" t="s">
        <v>2009</v>
      </c>
      <c r="B6843" s="10" t="s">
        <v>2818</v>
      </c>
      <c r="C6843" s="10" t="s">
        <v>3066</v>
      </c>
      <c r="D6843" s="10" t="s">
        <v>2922</v>
      </c>
      <c r="E6843" s="10" t="s">
        <v>2010</v>
      </c>
      <c r="F6843" s="10"/>
      <c r="G6843" s="10" t="s">
        <v>950</v>
      </c>
      <c r="I6843" s="10"/>
      <c r="J6843" s="10" t="s">
        <v>1307</v>
      </c>
      <c r="K6843" s="10" t="s">
        <v>25</v>
      </c>
      <c r="L6843">
        <v>50</v>
      </c>
    </row>
    <row r="6844" spans="1:12" x14ac:dyDescent="0.3">
      <c r="A6844" s="10" t="s">
        <v>2009</v>
      </c>
      <c r="B6844" s="10" t="s">
        <v>2818</v>
      </c>
      <c r="C6844" s="10" t="s">
        <v>3066</v>
      </c>
      <c r="D6844" s="10" t="s">
        <v>2922</v>
      </c>
      <c r="E6844" s="10" t="s">
        <v>2010</v>
      </c>
      <c r="F6844" s="10"/>
      <c r="G6844" s="10" t="s">
        <v>950</v>
      </c>
      <c r="I6844" s="10"/>
      <c r="J6844" s="10" t="s">
        <v>1307</v>
      </c>
      <c r="K6844" s="10" t="s">
        <v>26</v>
      </c>
      <c r="L6844">
        <v>18</v>
      </c>
    </row>
    <row r="6845" spans="1:12" x14ac:dyDescent="0.3">
      <c r="A6845" s="10" t="s">
        <v>2009</v>
      </c>
      <c r="B6845" s="10" t="s">
        <v>2818</v>
      </c>
      <c r="C6845" s="10" t="s">
        <v>3066</v>
      </c>
      <c r="D6845" s="10" t="s">
        <v>2922</v>
      </c>
      <c r="E6845" s="10" t="s">
        <v>2010</v>
      </c>
      <c r="F6845" s="10"/>
      <c r="G6845" s="10" t="s">
        <v>950</v>
      </c>
      <c r="I6845" s="10"/>
      <c r="J6845" s="10" t="s">
        <v>1307</v>
      </c>
      <c r="K6845" s="10" t="s">
        <v>27</v>
      </c>
      <c r="L6845">
        <v>15</v>
      </c>
    </row>
    <row r="6846" spans="1:12" x14ac:dyDescent="0.3">
      <c r="A6846" s="10" t="s">
        <v>2009</v>
      </c>
      <c r="B6846" s="10" t="s">
        <v>2818</v>
      </c>
      <c r="C6846" s="10" t="s">
        <v>3066</v>
      </c>
      <c r="D6846" s="10" t="s">
        <v>2922</v>
      </c>
      <c r="E6846" s="10" t="s">
        <v>2010</v>
      </c>
      <c r="F6846" s="10"/>
      <c r="G6846" s="10" t="s">
        <v>950</v>
      </c>
      <c r="I6846" s="10"/>
      <c r="J6846" s="10" t="s">
        <v>1307</v>
      </c>
      <c r="K6846" s="10" t="s">
        <v>28</v>
      </c>
      <c r="L6846">
        <v>5</v>
      </c>
    </row>
    <row r="6847" spans="1:12" x14ac:dyDescent="0.3">
      <c r="A6847" s="10" t="s">
        <v>2011</v>
      </c>
      <c r="B6847" s="10" t="s">
        <v>2818</v>
      </c>
      <c r="C6847" s="10" t="s">
        <v>3066</v>
      </c>
      <c r="D6847" s="10" t="s">
        <v>3088</v>
      </c>
      <c r="E6847" s="10" t="s">
        <v>2012</v>
      </c>
      <c r="F6847" s="10"/>
      <c r="G6847" s="10" t="s">
        <v>950</v>
      </c>
      <c r="I6847" s="10"/>
      <c r="J6847" s="10" t="s">
        <v>1307</v>
      </c>
      <c r="K6847" s="10" t="s">
        <v>22</v>
      </c>
      <c r="L6847">
        <v>1</v>
      </c>
    </row>
    <row r="6848" spans="1:12" x14ac:dyDescent="0.3">
      <c r="A6848" s="10" t="s">
        <v>2011</v>
      </c>
      <c r="B6848" s="10" t="s">
        <v>2818</v>
      </c>
      <c r="C6848" s="10" t="s">
        <v>3066</v>
      </c>
      <c r="D6848" s="10" t="s">
        <v>3088</v>
      </c>
      <c r="E6848" s="10" t="s">
        <v>2012</v>
      </c>
      <c r="F6848" s="10"/>
      <c r="G6848" s="10" t="s">
        <v>950</v>
      </c>
      <c r="I6848" s="10"/>
      <c r="J6848" s="10" t="s">
        <v>1307</v>
      </c>
      <c r="K6848" s="10" t="s">
        <v>23</v>
      </c>
      <c r="L6848">
        <v>5</v>
      </c>
    </row>
    <row r="6849" spans="1:12" x14ac:dyDescent="0.3">
      <c r="A6849" s="10" t="s">
        <v>2011</v>
      </c>
      <c r="B6849" s="10" t="s">
        <v>2818</v>
      </c>
      <c r="C6849" s="10" t="s">
        <v>3066</v>
      </c>
      <c r="D6849" s="10" t="s">
        <v>3088</v>
      </c>
      <c r="E6849" s="10" t="s">
        <v>2012</v>
      </c>
      <c r="F6849" s="10"/>
      <c r="G6849" s="10" t="s">
        <v>950</v>
      </c>
      <c r="I6849" s="10"/>
      <c r="J6849" s="10" t="s">
        <v>1307</v>
      </c>
      <c r="K6849" s="10" t="s">
        <v>24</v>
      </c>
      <c r="L6849">
        <v>4</v>
      </c>
    </row>
    <row r="6850" spans="1:12" x14ac:dyDescent="0.3">
      <c r="A6850" s="10" t="s">
        <v>2011</v>
      </c>
      <c r="B6850" s="10" t="s">
        <v>2818</v>
      </c>
      <c r="C6850" s="10" t="s">
        <v>3066</v>
      </c>
      <c r="D6850" s="10" t="s">
        <v>3088</v>
      </c>
      <c r="E6850" s="10" t="s">
        <v>2012</v>
      </c>
      <c r="F6850" s="10"/>
      <c r="G6850" s="10" t="s">
        <v>950</v>
      </c>
      <c r="I6850" s="10"/>
      <c r="J6850" s="10" t="s">
        <v>1307</v>
      </c>
      <c r="K6850" s="10" t="s">
        <v>25</v>
      </c>
      <c r="L6850">
        <v>5</v>
      </c>
    </row>
    <row r="6851" spans="1:12" x14ac:dyDescent="0.3">
      <c r="A6851" s="10" t="s">
        <v>2011</v>
      </c>
      <c r="B6851" s="10" t="s">
        <v>2818</v>
      </c>
      <c r="C6851" s="10" t="s">
        <v>3066</v>
      </c>
      <c r="D6851" s="10" t="s">
        <v>3088</v>
      </c>
      <c r="E6851" s="10" t="s">
        <v>2012</v>
      </c>
      <c r="F6851" s="10"/>
      <c r="G6851" s="10" t="s">
        <v>950</v>
      </c>
      <c r="I6851" s="10"/>
      <c r="J6851" s="10" t="s">
        <v>1307</v>
      </c>
      <c r="K6851" s="10" t="s">
        <v>26</v>
      </c>
      <c r="L6851">
        <v>11</v>
      </c>
    </row>
    <row r="6852" spans="1:12" x14ac:dyDescent="0.3">
      <c r="A6852" s="10" t="s">
        <v>2011</v>
      </c>
      <c r="B6852" s="10" t="s">
        <v>2818</v>
      </c>
      <c r="C6852" s="10" t="s">
        <v>3066</v>
      </c>
      <c r="D6852" s="10" t="s">
        <v>3088</v>
      </c>
      <c r="E6852" s="10" t="s">
        <v>2012</v>
      </c>
      <c r="F6852" s="10"/>
      <c r="G6852" s="10" t="s">
        <v>950</v>
      </c>
      <c r="I6852" s="10"/>
      <c r="J6852" s="10" t="s">
        <v>1307</v>
      </c>
      <c r="K6852" s="10" t="s">
        <v>27</v>
      </c>
      <c r="L6852">
        <v>24</v>
      </c>
    </row>
    <row r="6853" spans="1:12" x14ac:dyDescent="0.3">
      <c r="A6853" s="10" t="s">
        <v>2011</v>
      </c>
      <c r="B6853" s="10" t="s">
        <v>2818</v>
      </c>
      <c r="C6853" s="10" t="s">
        <v>3066</v>
      </c>
      <c r="D6853" s="10" t="s">
        <v>3088</v>
      </c>
      <c r="E6853" s="10" t="s">
        <v>2012</v>
      </c>
      <c r="F6853" s="10"/>
      <c r="G6853" s="10" t="s">
        <v>950</v>
      </c>
      <c r="I6853" s="10"/>
      <c r="J6853" s="10" t="s">
        <v>1307</v>
      </c>
      <c r="K6853" s="10" t="s">
        <v>28</v>
      </c>
      <c r="L6853">
        <v>17</v>
      </c>
    </row>
    <row r="6854" spans="1:12" x14ac:dyDescent="0.3">
      <c r="A6854" s="10" t="s">
        <v>2013</v>
      </c>
      <c r="B6854" s="10" t="s">
        <v>2818</v>
      </c>
      <c r="C6854" s="10" t="s">
        <v>3066</v>
      </c>
      <c r="D6854" s="10" t="s">
        <v>3078</v>
      </c>
      <c r="E6854" s="10" t="s">
        <v>2014</v>
      </c>
      <c r="F6854" s="10"/>
      <c r="G6854" s="10" t="s">
        <v>950</v>
      </c>
      <c r="I6854" s="10"/>
      <c r="J6854" s="10" t="s">
        <v>1307</v>
      </c>
      <c r="K6854" s="10" t="s">
        <v>22</v>
      </c>
      <c r="L6854">
        <v>0</v>
      </c>
    </row>
    <row r="6855" spans="1:12" x14ac:dyDescent="0.3">
      <c r="A6855" s="10" t="s">
        <v>2013</v>
      </c>
      <c r="B6855" s="10" t="s">
        <v>2818</v>
      </c>
      <c r="C6855" s="10" t="s">
        <v>3066</v>
      </c>
      <c r="D6855" s="10" t="s">
        <v>3078</v>
      </c>
      <c r="E6855" s="10" t="s">
        <v>2014</v>
      </c>
      <c r="F6855" s="10"/>
      <c r="G6855" s="10" t="s">
        <v>950</v>
      </c>
      <c r="I6855" s="10"/>
      <c r="J6855" s="10" t="s">
        <v>1307</v>
      </c>
      <c r="K6855" s="10" t="s">
        <v>23</v>
      </c>
      <c r="L6855">
        <v>1</v>
      </c>
    </row>
    <row r="6856" spans="1:12" x14ac:dyDescent="0.3">
      <c r="A6856" s="10" t="s">
        <v>2013</v>
      </c>
      <c r="B6856" s="10" t="s">
        <v>2818</v>
      </c>
      <c r="C6856" s="10" t="s">
        <v>3066</v>
      </c>
      <c r="D6856" s="10" t="s">
        <v>3078</v>
      </c>
      <c r="E6856" s="10" t="s">
        <v>2014</v>
      </c>
      <c r="F6856" s="10"/>
      <c r="G6856" s="10" t="s">
        <v>950</v>
      </c>
      <c r="I6856" s="10"/>
      <c r="J6856" s="10" t="s">
        <v>1307</v>
      </c>
      <c r="K6856" s="10" t="s">
        <v>24</v>
      </c>
      <c r="L6856">
        <v>4</v>
      </c>
    </row>
    <row r="6857" spans="1:12" x14ac:dyDescent="0.3">
      <c r="A6857" s="10" t="s">
        <v>2013</v>
      </c>
      <c r="B6857" s="10" t="s">
        <v>2818</v>
      </c>
      <c r="C6857" s="10" t="s">
        <v>3066</v>
      </c>
      <c r="D6857" s="10" t="s">
        <v>3078</v>
      </c>
      <c r="E6857" s="10" t="s">
        <v>2014</v>
      </c>
      <c r="F6857" s="10"/>
      <c r="G6857" s="10" t="s">
        <v>950</v>
      </c>
      <c r="I6857" s="10"/>
      <c r="J6857" s="10" t="s">
        <v>1307</v>
      </c>
      <c r="K6857" s="10" t="s">
        <v>25</v>
      </c>
      <c r="L6857">
        <v>46</v>
      </c>
    </row>
    <row r="6858" spans="1:12" x14ac:dyDescent="0.3">
      <c r="A6858" s="10" t="s">
        <v>2013</v>
      </c>
      <c r="B6858" s="10" t="s">
        <v>2818</v>
      </c>
      <c r="C6858" s="10" t="s">
        <v>3066</v>
      </c>
      <c r="D6858" s="10" t="s">
        <v>3078</v>
      </c>
      <c r="E6858" s="10" t="s">
        <v>2014</v>
      </c>
      <c r="F6858" s="10"/>
      <c r="G6858" s="10" t="s">
        <v>950</v>
      </c>
      <c r="I6858" s="10"/>
      <c r="J6858" s="10" t="s">
        <v>1307</v>
      </c>
      <c r="K6858" s="10" t="s">
        <v>26</v>
      </c>
      <c r="L6858">
        <v>76</v>
      </c>
    </row>
    <row r="6859" spans="1:12" x14ac:dyDescent="0.3">
      <c r="A6859" s="10" t="s">
        <v>2013</v>
      </c>
      <c r="B6859" s="10" t="s">
        <v>2818</v>
      </c>
      <c r="C6859" s="10" t="s">
        <v>3066</v>
      </c>
      <c r="D6859" s="10" t="s">
        <v>3078</v>
      </c>
      <c r="E6859" s="10" t="s">
        <v>2014</v>
      </c>
      <c r="F6859" s="10"/>
      <c r="G6859" s="10" t="s">
        <v>950</v>
      </c>
      <c r="I6859" s="10"/>
      <c r="J6859" s="10" t="s">
        <v>1307</v>
      </c>
      <c r="K6859" s="10" t="s">
        <v>27</v>
      </c>
      <c r="L6859">
        <v>60</v>
      </c>
    </row>
    <row r="6860" spans="1:12" x14ac:dyDescent="0.3">
      <c r="A6860" s="10" t="s">
        <v>2013</v>
      </c>
      <c r="B6860" s="10" t="s">
        <v>2818</v>
      </c>
      <c r="C6860" s="10" t="s">
        <v>3066</v>
      </c>
      <c r="D6860" s="10" t="s">
        <v>3078</v>
      </c>
      <c r="E6860" s="10" t="s">
        <v>2014</v>
      </c>
      <c r="F6860" s="10"/>
      <c r="G6860" s="10" t="s">
        <v>950</v>
      </c>
      <c r="I6860" s="10"/>
      <c r="J6860" s="10" t="s">
        <v>1307</v>
      </c>
      <c r="K6860" s="10" t="s">
        <v>28</v>
      </c>
      <c r="L6860">
        <v>48</v>
      </c>
    </row>
    <row r="6861" spans="1:12" x14ac:dyDescent="0.3">
      <c r="A6861" s="10" t="s">
        <v>2015</v>
      </c>
      <c r="B6861" s="10" t="s">
        <v>2818</v>
      </c>
      <c r="C6861" s="10" t="s">
        <v>3066</v>
      </c>
      <c r="D6861" s="10" t="s">
        <v>3072</v>
      </c>
      <c r="E6861" s="10" t="s">
        <v>2016</v>
      </c>
      <c r="F6861" s="10"/>
      <c r="G6861" s="10" t="s">
        <v>950</v>
      </c>
      <c r="I6861" s="10"/>
      <c r="J6861" s="10" t="s">
        <v>1307</v>
      </c>
      <c r="K6861" s="10" t="s">
        <v>22</v>
      </c>
      <c r="L6861">
        <v>83</v>
      </c>
    </row>
    <row r="6862" spans="1:12" x14ac:dyDescent="0.3">
      <c r="A6862" s="10" t="s">
        <v>2015</v>
      </c>
      <c r="B6862" s="10" t="s">
        <v>2818</v>
      </c>
      <c r="C6862" s="10" t="s">
        <v>3066</v>
      </c>
      <c r="D6862" s="10" t="s">
        <v>3072</v>
      </c>
      <c r="E6862" s="10" t="s">
        <v>2016</v>
      </c>
      <c r="F6862" s="10"/>
      <c r="G6862" s="10" t="s">
        <v>950</v>
      </c>
      <c r="I6862" s="10"/>
      <c r="J6862" s="10" t="s">
        <v>1307</v>
      </c>
      <c r="K6862" s="10" t="s">
        <v>23</v>
      </c>
      <c r="L6862">
        <v>86</v>
      </c>
    </row>
    <row r="6863" spans="1:12" x14ac:dyDescent="0.3">
      <c r="A6863" s="10" t="s">
        <v>2015</v>
      </c>
      <c r="B6863" s="10" t="s">
        <v>2818</v>
      </c>
      <c r="C6863" s="10" t="s">
        <v>3066</v>
      </c>
      <c r="D6863" s="10" t="s">
        <v>3072</v>
      </c>
      <c r="E6863" s="10" t="s">
        <v>2016</v>
      </c>
      <c r="F6863" s="10"/>
      <c r="G6863" s="10" t="s">
        <v>950</v>
      </c>
      <c r="I6863" s="10"/>
      <c r="J6863" s="10" t="s">
        <v>1307</v>
      </c>
      <c r="K6863" s="10" t="s">
        <v>24</v>
      </c>
      <c r="L6863">
        <v>90</v>
      </c>
    </row>
    <row r="6864" spans="1:12" x14ac:dyDescent="0.3">
      <c r="A6864" s="10" t="s">
        <v>2015</v>
      </c>
      <c r="B6864" s="10" t="s">
        <v>2818</v>
      </c>
      <c r="C6864" s="10" t="s">
        <v>3066</v>
      </c>
      <c r="D6864" s="10" t="s">
        <v>3072</v>
      </c>
      <c r="E6864" s="10" t="s">
        <v>2016</v>
      </c>
      <c r="F6864" s="10"/>
      <c r="G6864" s="10" t="s">
        <v>950</v>
      </c>
      <c r="I6864" s="10"/>
      <c r="J6864" s="10" t="s">
        <v>1307</v>
      </c>
      <c r="K6864" s="10" t="s">
        <v>25</v>
      </c>
      <c r="L6864">
        <v>138</v>
      </c>
    </row>
    <row r="6865" spans="1:12" x14ac:dyDescent="0.3">
      <c r="A6865" s="10" t="s">
        <v>2015</v>
      </c>
      <c r="B6865" s="10" t="s">
        <v>2818</v>
      </c>
      <c r="C6865" s="10" t="s">
        <v>3066</v>
      </c>
      <c r="D6865" s="10" t="s">
        <v>3072</v>
      </c>
      <c r="E6865" s="10" t="s">
        <v>2016</v>
      </c>
      <c r="F6865" s="10"/>
      <c r="G6865" s="10" t="s">
        <v>950</v>
      </c>
      <c r="I6865" s="10"/>
      <c r="J6865" s="10" t="s">
        <v>1307</v>
      </c>
      <c r="K6865" s="10" t="s">
        <v>26</v>
      </c>
      <c r="L6865">
        <v>126</v>
      </c>
    </row>
    <row r="6866" spans="1:12" x14ac:dyDescent="0.3">
      <c r="A6866" s="10" t="s">
        <v>2015</v>
      </c>
      <c r="B6866" s="10" t="s">
        <v>2818</v>
      </c>
      <c r="C6866" s="10" t="s">
        <v>3066</v>
      </c>
      <c r="D6866" s="10" t="s">
        <v>3072</v>
      </c>
      <c r="E6866" s="10" t="s">
        <v>2016</v>
      </c>
      <c r="F6866" s="10"/>
      <c r="G6866" s="10" t="s">
        <v>950</v>
      </c>
      <c r="I6866" s="10"/>
      <c r="J6866" s="10" t="s">
        <v>1307</v>
      </c>
      <c r="K6866" s="10" t="s">
        <v>27</v>
      </c>
      <c r="L6866">
        <v>156</v>
      </c>
    </row>
    <row r="6867" spans="1:12" x14ac:dyDescent="0.3">
      <c r="A6867" s="10" t="s">
        <v>2015</v>
      </c>
      <c r="B6867" s="10" t="s">
        <v>2818</v>
      </c>
      <c r="C6867" s="10" t="s">
        <v>3066</v>
      </c>
      <c r="D6867" s="10" t="s">
        <v>3072</v>
      </c>
      <c r="E6867" s="10" t="s">
        <v>2016</v>
      </c>
      <c r="F6867" s="10"/>
      <c r="G6867" s="10" t="s">
        <v>950</v>
      </c>
      <c r="I6867" s="10"/>
      <c r="J6867" s="10" t="s">
        <v>1307</v>
      </c>
      <c r="K6867" s="10" t="s">
        <v>28</v>
      </c>
      <c r="L6867">
        <v>136</v>
      </c>
    </row>
    <row r="6868" spans="1:12" x14ac:dyDescent="0.3">
      <c r="A6868" s="10" t="s">
        <v>2017</v>
      </c>
      <c r="B6868" s="10" t="s">
        <v>2818</v>
      </c>
      <c r="C6868" s="10" t="s">
        <v>3066</v>
      </c>
      <c r="D6868" s="10" t="s">
        <v>3072</v>
      </c>
      <c r="E6868" s="10" t="s">
        <v>2018</v>
      </c>
      <c r="F6868" s="10"/>
      <c r="G6868" s="10" t="s">
        <v>950</v>
      </c>
      <c r="I6868" s="10"/>
      <c r="J6868" s="10" t="s">
        <v>1307</v>
      </c>
      <c r="K6868" s="10" t="s">
        <v>22</v>
      </c>
      <c r="L6868">
        <v>40</v>
      </c>
    </row>
    <row r="6869" spans="1:12" x14ac:dyDescent="0.3">
      <c r="A6869" s="10" t="s">
        <v>2017</v>
      </c>
      <c r="B6869" s="10" t="s">
        <v>2818</v>
      </c>
      <c r="C6869" s="10" t="s">
        <v>3066</v>
      </c>
      <c r="D6869" s="10" t="s">
        <v>3072</v>
      </c>
      <c r="E6869" s="10" t="s">
        <v>2018</v>
      </c>
      <c r="F6869" s="10"/>
      <c r="G6869" s="10" t="s">
        <v>950</v>
      </c>
      <c r="I6869" s="10"/>
      <c r="J6869" s="10" t="s">
        <v>1307</v>
      </c>
      <c r="K6869" s="10" t="s">
        <v>23</v>
      </c>
      <c r="L6869">
        <v>38</v>
      </c>
    </row>
    <row r="6870" spans="1:12" x14ac:dyDescent="0.3">
      <c r="A6870" s="10" t="s">
        <v>2017</v>
      </c>
      <c r="B6870" s="10" t="s">
        <v>2818</v>
      </c>
      <c r="C6870" s="10" t="s">
        <v>3066</v>
      </c>
      <c r="D6870" s="10" t="s">
        <v>3072</v>
      </c>
      <c r="E6870" s="10" t="s">
        <v>2018</v>
      </c>
      <c r="F6870" s="10"/>
      <c r="G6870" s="10" t="s">
        <v>950</v>
      </c>
      <c r="I6870" s="10"/>
      <c r="J6870" s="10" t="s">
        <v>1307</v>
      </c>
      <c r="K6870" s="10" t="s">
        <v>24</v>
      </c>
      <c r="L6870">
        <v>47</v>
      </c>
    </row>
    <row r="6871" spans="1:12" x14ac:dyDescent="0.3">
      <c r="A6871" s="10" t="s">
        <v>2017</v>
      </c>
      <c r="B6871" s="10" t="s">
        <v>2818</v>
      </c>
      <c r="C6871" s="10" t="s">
        <v>3066</v>
      </c>
      <c r="D6871" s="10" t="s">
        <v>3072</v>
      </c>
      <c r="E6871" s="10" t="s">
        <v>2018</v>
      </c>
      <c r="F6871" s="10"/>
      <c r="G6871" s="10" t="s">
        <v>950</v>
      </c>
      <c r="I6871" s="10"/>
      <c r="J6871" s="10" t="s">
        <v>1307</v>
      </c>
      <c r="K6871" s="10" t="s">
        <v>25</v>
      </c>
      <c r="L6871">
        <v>90</v>
      </c>
    </row>
    <row r="6872" spans="1:12" x14ac:dyDescent="0.3">
      <c r="A6872" s="10" t="s">
        <v>2017</v>
      </c>
      <c r="B6872" s="10" t="s">
        <v>2818</v>
      </c>
      <c r="C6872" s="10" t="s">
        <v>3066</v>
      </c>
      <c r="D6872" s="10" t="s">
        <v>3072</v>
      </c>
      <c r="E6872" s="10" t="s">
        <v>2018</v>
      </c>
      <c r="F6872" s="10"/>
      <c r="G6872" s="10" t="s">
        <v>950</v>
      </c>
      <c r="I6872" s="10"/>
      <c r="J6872" s="10" t="s">
        <v>1307</v>
      </c>
      <c r="K6872" s="10" t="s">
        <v>26</v>
      </c>
      <c r="L6872">
        <v>74</v>
      </c>
    </row>
    <row r="6873" spans="1:12" x14ac:dyDescent="0.3">
      <c r="A6873" s="10" t="s">
        <v>2017</v>
      </c>
      <c r="B6873" s="10" t="s">
        <v>2818</v>
      </c>
      <c r="C6873" s="10" t="s">
        <v>3066</v>
      </c>
      <c r="D6873" s="10" t="s">
        <v>3072</v>
      </c>
      <c r="E6873" s="10" t="s">
        <v>2018</v>
      </c>
      <c r="F6873" s="10"/>
      <c r="G6873" s="10" t="s">
        <v>950</v>
      </c>
      <c r="I6873" s="10"/>
      <c r="J6873" s="10" t="s">
        <v>1307</v>
      </c>
      <c r="K6873" s="10" t="s">
        <v>27</v>
      </c>
      <c r="L6873">
        <v>59</v>
      </c>
    </row>
    <row r="6874" spans="1:12" x14ac:dyDescent="0.3">
      <c r="A6874" s="10" t="s">
        <v>2017</v>
      </c>
      <c r="B6874" s="10" t="s">
        <v>2818</v>
      </c>
      <c r="C6874" s="10" t="s">
        <v>3066</v>
      </c>
      <c r="D6874" s="10" t="s">
        <v>3072</v>
      </c>
      <c r="E6874" s="10" t="s">
        <v>2018</v>
      </c>
      <c r="F6874" s="10"/>
      <c r="G6874" s="10" t="s">
        <v>950</v>
      </c>
      <c r="I6874" s="10"/>
      <c r="J6874" s="10" t="s">
        <v>1307</v>
      </c>
      <c r="K6874" s="10" t="s">
        <v>28</v>
      </c>
      <c r="L6874">
        <v>56</v>
      </c>
    </row>
    <row r="6875" spans="1:12" x14ac:dyDescent="0.3">
      <c r="A6875" s="10" t="s">
        <v>2019</v>
      </c>
      <c r="B6875" s="10" t="s">
        <v>2818</v>
      </c>
      <c r="C6875" s="10" t="s">
        <v>3066</v>
      </c>
      <c r="D6875" s="10" t="s">
        <v>2922</v>
      </c>
      <c r="E6875" s="10" t="s">
        <v>2020</v>
      </c>
      <c r="F6875" s="10"/>
      <c r="G6875" s="10" t="s">
        <v>950</v>
      </c>
      <c r="I6875" s="10"/>
      <c r="J6875" s="10" t="s">
        <v>1307</v>
      </c>
      <c r="K6875" s="10" t="s">
        <v>22</v>
      </c>
      <c r="L6875">
        <v>27</v>
      </c>
    </row>
    <row r="6876" spans="1:12" x14ac:dyDescent="0.3">
      <c r="A6876" s="10" t="s">
        <v>2019</v>
      </c>
      <c r="B6876" s="10" t="s">
        <v>2818</v>
      </c>
      <c r="C6876" s="10" t="s">
        <v>3066</v>
      </c>
      <c r="D6876" s="10" t="s">
        <v>2922</v>
      </c>
      <c r="E6876" s="10" t="s">
        <v>2020</v>
      </c>
      <c r="F6876" s="10"/>
      <c r="G6876" s="10" t="s">
        <v>950</v>
      </c>
      <c r="I6876" s="10"/>
      <c r="J6876" s="10" t="s">
        <v>1307</v>
      </c>
      <c r="K6876" s="10" t="s">
        <v>23</v>
      </c>
      <c r="L6876">
        <v>41</v>
      </c>
    </row>
    <row r="6877" spans="1:12" x14ac:dyDescent="0.3">
      <c r="A6877" s="10" t="s">
        <v>2019</v>
      </c>
      <c r="B6877" s="10" t="s">
        <v>2818</v>
      </c>
      <c r="C6877" s="10" t="s">
        <v>3066</v>
      </c>
      <c r="D6877" s="10" t="s">
        <v>2922</v>
      </c>
      <c r="E6877" s="10" t="s">
        <v>2020</v>
      </c>
      <c r="F6877" s="10"/>
      <c r="G6877" s="10" t="s">
        <v>950</v>
      </c>
      <c r="I6877" s="10"/>
      <c r="J6877" s="10" t="s">
        <v>1307</v>
      </c>
      <c r="K6877" s="10" t="s">
        <v>24</v>
      </c>
      <c r="L6877">
        <v>44</v>
      </c>
    </row>
    <row r="6878" spans="1:12" x14ac:dyDescent="0.3">
      <c r="A6878" s="10" t="s">
        <v>2019</v>
      </c>
      <c r="B6878" s="10" t="s">
        <v>2818</v>
      </c>
      <c r="C6878" s="10" t="s">
        <v>3066</v>
      </c>
      <c r="D6878" s="10" t="s">
        <v>2922</v>
      </c>
      <c r="E6878" s="10" t="s">
        <v>2020</v>
      </c>
      <c r="F6878" s="10"/>
      <c r="G6878" s="10" t="s">
        <v>950</v>
      </c>
      <c r="I6878" s="10"/>
      <c r="J6878" s="10" t="s">
        <v>1307</v>
      </c>
      <c r="K6878" s="10" t="s">
        <v>25</v>
      </c>
      <c r="L6878">
        <v>33</v>
      </c>
    </row>
    <row r="6879" spans="1:12" x14ac:dyDescent="0.3">
      <c r="A6879" s="10" t="s">
        <v>2019</v>
      </c>
      <c r="B6879" s="10" t="s">
        <v>2818</v>
      </c>
      <c r="C6879" s="10" t="s">
        <v>3066</v>
      </c>
      <c r="D6879" s="10" t="s">
        <v>2922</v>
      </c>
      <c r="E6879" s="10" t="s">
        <v>2020</v>
      </c>
      <c r="F6879" s="10"/>
      <c r="G6879" s="10" t="s">
        <v>950</v>
      </c>
      <c r="I6879" s="10"/>
      <c r="J6879" s="10" t="s">
        <v>1307</v>
      </c>
      <c r="K6879" s="10" t="s">
        <v>26</v>
      </c>
      <c r="L6879">
        <v>37</v>
      </c>
    </row>
    <row r="6880" spans="1:12" x14ac:dyDescent="0.3">
      <c r="A6880" s="10" t="s">
        <v>2019</v>
      </c>
      <c r="B6880" s="10" t="s">
        <v>2818</v>
      </c>
      <c r="C6880" s="10" t="s">
        <v>3066</v>
      </c>
      <c r="D6880" s="10" t="s">
        <v>2922</v>
      </c>
      <c r="E6880" s="10" t="s">
        <v>2020</v>
      </c>
      <c r="F6880" s="10"/>
      <c r="G6880" s="10" t="s">
        <v>950</v>
      </c>
      <c r="I6880" s="10"/>
      <c r="J6880" s="10" t="s">
        <v>1307</v>
      </c>
      <c r="K6880" s="10" t="s">
        <v>27</v>
      </c>
      <c r="L6880">
        <v>16</v>
      </c>
    </row>
    <row r="6881" spans="1:12" x14ac:dyDescent="0.3">
      <c r="A6881" s="10" t="s">
        <v>2019</v>
      </c>
      <c r="B6881" s="10" t="s">
        <v>2818</v>
      </c>
      <c r="C6881" s="10" t="s">
        <v>3066</v>
      </c>
      <c r="D6881" s="10" t="s">
        <v>2922</v>
      </c>
      <c r="E6881" s="10" t="s">
        <v>2020</v>
      </c>
      <c r="F6881" s="10"/>
      <c r="G6881" s="10" t="s">
        <v>950</v>
      </c>
      <c r="I6881" s="10"/>
      <c r="J6881" s="10" t="s">
        <v>1307</v>
      </c>
      <c r="K6881" s="10" t="s">
        <v>28</v>
      </c>
      <c r="L6881">
        <v>34</v>
      </c>
    </row>
    <row r="6882" spans="1:12" x14ac:dyDescent="0.3">
      <c r="A6882" s="10" t="s">
        <v>2021</v>
      </c>
      <c r="B6882" s="10" t="s">
        <v>2818</v>
      </c>
      <c r="C6882" s="10" t="s">
        <v>3066</v>
      </c>
      <c r="D6882" s="10" t="s">
        <v>2922</v>
      </c>
      <c r="E6882" s="10" t="s">
        <v>2022</v>
      </c>
      <c r="F6882" s="10"/>
      <c r="G6882" s="10" t="s">
        <v>950</v>
      </c>
      <c r="I6882" s="10"/>
      <c r="J6882" s="10" t="s">
        <v>1307</v>
      </c>
      <c r="K6882" s="10" t="s">
        <v>22</v>
      </c>
      <c r="L6882">
        <v>216</v>
      </c>
    </row>
    <row r="6883" spans="1:12" x14ac:dyDescent="0.3">
      <c r="A6883" s="10" t="s">
        <v>2021</v>
      </c>
      <c r="B6883" s="10" t="s">
        <v>2818</v>
      </c>
      <c r="C6883" s="10" t="s">
        <v>3066</v>
      </c>
      <c r="D6883" s="10" t="s">
        <v>2922</v>
      </c>
      <c r="E6883" s="10" t="s">
        <v>2022</v>
      </c>
      <c r="F6883" s="10"/>
      <c r="G6883" s="10" t="s">
        <v>950</v>
      </c>
      <c r="I6883" s="10"/>
      <c r="J6883" s="10" t="s">
        <v>1307</v>
      </c>
      <c r="K6883" s="10" t="s">
        <v>23</v>
      </c>
      <c r="L6883">
        <v>139</v>
      </c>
    </row>
    <row r="6884" spans="1:12" x14ac:dyDescent="0.3">
      <c r="A6884" s="10" t="s">
        <v>2021</v>
      </c>
      <c r="B6884" s="10" t="s">
        <v>2818</v>
      </c>
      <c r="C6884" s="10" t="s">
        <v>3066</v>
      </c>
      <c r="D6884" s="10" t="s">
        <v>2922</v>
      </c>
      <c r="E6884" s="10" t="s">
        <v>2022</v>
      </c>
      <c r="F6884" s="10"/>
      <c r="G6884" s="10" t="s">
        <v>950</v>
      </c>
      <c r="I6884" s="10"/>
      <c r="J6884" s="10" t="s">
        <v>1307</v>
      </c>
      <c r="K6884" s="10" t="s">
        <v>24</v>
      </c>
      <c r="L6884">
        <v>777</v>
      </c>
    </row>
    <row r="6885" spans="1:12" x14ac:dyDescent="0.3">
      <c r="A6885" s="10" t="s">
        <v>2021</v>
      </c>
      <c r="B6885" s="10" t="s">
        <v>2818</v>
      </c>
      <c r="C6885" s="10" t="s">
        <v>3066</v>
      </c>
      <c r="D6885" s="10" t="s">
        <v>2922</v>
      </c>
      <c r="E6885" s="10" t="s">
        <v>2022</v>
      </c>
      <c r="F6885" s="10"/>
      <c r="G6885" s="10" t="s">
        <v>950</v>
      </c>
      <c r="I6885" s="10"/>
      <c r="J6885" s="10" t="s">
        <v>1307</v>
      </c>
      <c r="K6885" s="10" t="s">
        <v>25</v>
      </c>
      <c r="L6885">
        <v>1038</v>
      </c>
    </row>
    <row r="6886" spans="1:12" x14ac:dyDescent="0.3">
      <c r="A6886" s="10" t="s">
        <v>2021</v>
      </c>
      <c r="B6886" s="10" t="s">
        <v>2818</v>
      </c>
      <c r="C6886" s="10" t="s">
        <v>3066</v>
      </c>
      <c r="D6886" s="10" t="s">
        <v>2922</v>
      </c>
      <c r="E6886" s="10" t="s">
        <v>2022</v>
      </c>
      <c r="F6886" s="10"/>
      <c r="G6886" s="10" t="s">
        <v>950</v>
      </c>
      <c r="I6886" s="10"/>
      <c r="J6886" s="10" t="s">
        <v>1307</v>
      </c>
      <c r="K6886" s="10" t="s">
        <v>26</v>
      </c>
      <c r="L6886">
        <v>705</v>
      </c>
    </row>
    <row r="6887" spans="1:12" x14ac:dyDescent="0.3">
      <c r="A6887" s="10" t="s">
        <v>2021</v>
      </c>
      <c r="B6887" s="10" t="s">
        <v>2818</v>
      </c>
      <c r="C6887" s="10" t="s">
        <v>3066</v>
      </c>
      <c r="D6887" s="10" t="s">
        <v>2922</v>
      </c>
      <c r="E6887" s="10" t="s">
        <v>2022</v>
      </c>
      <c r="F6887" s="10"/>
      <c r="G6887" s="10" t="s">
        <v>950</v>
      </c>
      <c r="I6887" s="10"/>
      <c r="J6887" s="10" t="s">
        <v>1307</v>
      </c>
      <c r="K6887" s="10" t="s">
        <v>27</v>
      </c>
      <c r="L6887">
        <v>861</v>
      </c>
    </row>
    <row r="6888" spans="1:12" x14ac:dyDescent="0.3">
      <c r="A6888" s="10" t="s">
        <v>2021</v>
      </c>
      <c r="B6888" s="10" t="s">
        <v>2818</v>
      </c>
      <c r="C6888" s="10" t="s">
        <v>3066</v>
      </c>
      <c r="D6888" s="10" t="s">
        <v>2922</v>
      </c>
      <c r="E6888" s="10" t="s">
        <v>2022</v>
      </c>
      <c r="F6888" s="10"/>
      <c r="G6888" s="10" t="s">
        <v>950</v>
      </c>
      <c r="I6888" s="10"/>
      <c r="J6888" s="10" t="s">
        <v>1307</v>
      </c>
      <c r="K6888" s="10" t="s">
        <v>28</v>
      </c>
      <c r="L6888">
        <v>935</v>
      </c>
    </row>
    <row r="6889" spans="1:12" x14ac:dyDescent="0.3">
      <c r="A6889" s="10" t="s">
        <v>2023</v>
      </c>
      <c r="B6889" s="10" t="s">
        <v>2818</v>
      </c>
      <c r="C6889" s="10" t="s">
        <v>3066</v>
      </c>
      <c r="D6889" s="10" t="s">
        <v>2922</v>
      </c>
      <c r="E6889" s="10" t="s">
        <v>2024</v>
      </c>
      <c r="F6889" s="10"/>
      <c r="G6889" s="10" t="s">
        <v>950</v>
      </c>
      <c r="I6889" s="10"/>
      <c r="J6889" s="10" t="s">
        <v>1307</v>
      </c>
      <c r="K6889" s="10" t="s">
        <v>22</v>
      </c>
      <c r="L6889">
        <v>14002</v>
      </c>
    </row>
    <row r="6890" spans="1:12" x14ac:dyDescent="0.3">
      <c r="A6890" s="10" t="s">
        <v>2023</v>
      </c>
      <c r="B6890" s="10" t="s">
        <v>2818</v>
      </c>
      <c r="C6890" s="10" t="s">
        <v>3066</v>
      </c>
      <c r="D6890" s="10" t="s">
        <v>2922</v>
      </c>
      <c r="E6890" s="10" t="s">
        <v>2024</v>
      </c>
      <c r="F6890" s="10"/>
      <c r="G6890" s="10" t="s">
        <v>950</v>
      </c>
      <c r="I6890" s="10"/>
      <c r="J6890" s="10" t="s">
        <v>1307</v>
      </c>
      <c r="K6890" s="10" t="s">
        <v>23</v>
      </c>
      <c r="L6890">
        <v>15369</v>
      </c>
    </row>
    <row r="6891" spans="1:12" x14ac:dyDescent="0.3">
      <c r="A6891" s="10" t="s">
        <v>2023</v>
      </c>
      <c r="B6891" s="10" t="s">
        <v>2818</v>
      </c>
      <c r="C6891" s="10" t="s">
        <v>3066</v>
      </c>
      <c r="D6891" s="10" t="s">
        <v>2922</v>
      </c>
      <c r="E6891" s="10" t="s">
        <v>2024</v>
      </c>
      <c r="F6891" s="10"/>
      <c r="G6891" s="10" t="s">
        <v>950</v>
      </c>
      <c r="I6891" s="10"/>
      <c r="J6891" s="10" t="s">
        <v>1307</v>
      </c>
      <c r="K6891" s="10" t="s">
        <v>24</v>
      </c>
      <c r="L6891">
        <v>15360</v>
      </c>
    </row>
    <row r="6892" spans="1:12" x14ac:dyDescent="0.3">
      <c r="A6892" s="10" t="s">
        <v>2023</v>
      </c>
      <c r="B6892" s="10" t="s">
        <v>2818</v>
      </c>
      <c r="C6892" s="10" t="s">
        <v>3066</v>
      </c>
      <c r="D6892" s="10" t="s">
        <v>2922</v>
      </c>
      <c r="E6892" s="10" t="s">
        <v>2024</v>
      </c>
      <c r="F6892" s="10"/>
      <c r="G6892" s="10" t="s">
        <v>950</v>
      </c>
      <c r="I6892" s="10"/>
      <c r="J6892" s="10" t="s">
        <v>1307</v>
      </c>
      <c r="K6892" s="10" t="s">
        <v>25</v>
      </c>
      <c r="L6892">
        <v>14457</v>
      </c>
    </row>
    <row r="6893" spans="1:12" x14ac:dyDescent="0.3">
      <c r="A6893" s="10" t="s">
        <v>2023</v>
      </c>
      <c r="B6893" s="10" t="s">
        <v>2818</v>
      </c>
      <c r="C6893" s="10" t="s">
        <v>3066</v>
      </c>
      <c r="D6893" s="10" t="s">
        <v>2922</v>
      </c>
      <c r="E6893" s="10" t="s">
        <v>2024</v>
      </c>
      <c r="F6893" s="10"/>
      <c r="G6893" s="10" t="s">
        <v>950</v>
      </c>
      <c r="I6893" s="10"/>
      <c r="J6893" s="10" t="s">
        <v>1307</v>
      </c>
      <c r="K6893" s="10" t="s">
        <v>26</v>
      </c>
      <c r="L6893">
        <v>13361</v>
      </c>
    </row>
    <row r="6894" spans="1:12" x14ac:dyDescent="0.3">
      <c r="A6894" s="10" t="s">
        <v>2023</v>
      </c>
      <c r="B6894" s="10" t="s">
        <v>2818</v>
      </c>
      <c r="C6894" s="10" t="s">
        <v>3066</v>
      </c>
      <c r="D6894" s="10" t="s">
        <v>2922</v>
      </c>
      <c r="E6894" s="10" t="s">
        <v>2024</v>
      </c>
      <c r="F6894" s="10"/>
      <c r="G6894" s="10" t="s">
        <v>950</v>
      </c>
      <c r="I6894" s="10"/>
      <c r="J6894" s="10" t="s">
        <v>1307</v>
      </c>
      <c r="K6894" s="10" t="s">
        <v>27</v>
      </c>
      <c r="L6894">
        <v>14417</v>
      </c>
    </row>
    <row r="6895" spans="1:12" x14ac:dyDescent="0.3">
      <c r="A6895" s="10" t="s">
        <v>2023</v>
      </c>
      <c r="B6895" s="10" t="s">
        <v>2818</v>
      </c>
      <c r="C6895" s="10" t="s">
        <v>3066</v>
      </c>
      <c r="D6895" s="10" t="s">
        <v>2922</v>
      </c>
      <c r="E6895" s="10" t="s">
        <v>2024</v>
      </c>
      <c r="F6895" s="10"/>
      <c r="G6895" s="10" t="s">
        <v>950</v>
      </c>
      <c r="I6895" s="10"/>
      <c r="J6895" s="10" t="s">
        <v>1307</v>
      </c>
      <c r="K6895" s="10" t="s">
        <v>28</v>
      </c>
      <c r="L6895">
        <v>15263</v>
      </c>
    </row>
    <row r="6896" spans="1:12" x14ac:dyDescent="0.3">
      <c r="A6896" s="10" t="s">
        <v>2025</v>
      </c>
      <c r="B6896" s="10" t="s">
        <v>2818</v>
      </c>
      <c r="C6896" s="10" t="s">
        <v>3066</v>
      </c>
      <c r="D6896" s="10" t="s">
        <v>3076</v>
      </c>
      <c r="E6896" s="10" t="s">
        <v>2026</v>
      </c>
      <c r="F6896" s="10"/>
      <c r="G6896" s="10" t="s">
        <v>950</v>
      </c>
      <c r="I6896" s="10"/>
      <c r="J6896" s="10" t="s">
        <v>1307</v>
      </c>
      <c r="K6896" s="10" t="s">
        <v>22</v>
      </c>
      <c r="L6896">
        <v>64</v>
      </c>
    </row>
    <row r="6897" spans="1:12" x14ac:dyDescent="0.3">
      <c r="A6897" s="10" t="s">
        <v>2025</v>
      </c>
      <c r="B6897" s="10" t="s">
        <v>2818</v>
      </c>
      <c r="C6897" s="10" t="s">
        <v>3066</v>
      </c>
      <c r="D6897" s="10" t="s">
        <v>3076</v>
      </c>
      <c r="E6897" s="10" t="s">
        <v>2026</v>
      </c>
      <c r="F6897" s="10"/>
      <c r="G6897" s="10" t="s">
        <v>950</v>
      </c>
      <c r="I6897" s="10"/>
      <c r="J6897" s="10" t="s">
        <v>1307</v>
      </c>
      <c r="K6897" s="10" t="s">
        <v>23</v>
      </c>
      <c r="L6897">
        <v>54</v>
      </c>
    </row>
    <row r="6898" spans="1:12" x14ac:dyDescent="0.3">
      <c r="A6898" s="10" t="s">
        <v>2025</v>
      </c>
      <c r="B6898" s="10" t="s">
        <v>2818</v>
      </c>
      <c r="C6898" s="10" t="s">
        <v>3066</v>
      </c>
      <c r="D6898" s="10" t="s">
        <v>3076</v>
      </c>
      <c r="E6898" s="10" t="s">
        <v>2026</v>
      </c>
      <c r="F6898" s="10"/>
      <c r="G6898" s="10" t="s">
        <v>950</v>
      </c>
      <c r="I6898" s="10"/>
      <c r="J6898" s="10" t="s">
        <v>1307</v>
      </c>
      <c r="K6898" s="10" t="s">
        <v>24</v>
      </c>
      <c r="L6898">
        <v>62</v>
      </c>
    </row>
    <row r="6899" spans="1:12" x14ac:dyDescent="0.3">
      <c r="A6899" s="10" t="s">
        <v>2025</v>
      </c>
      <c r="B6899" s="10" t="s">
        <v>2818</v>
      </c>
      <c r="C6899" s="10" t="s">
        <v>3066</v>
      </c>
      <c r="D6899" s="10" t="s">
        <v>3076</v>
      </c>
      <c r="E6899" s="10" t="s">
        <v>2026</v>
      </c>
      <c r="F6899" s="10"/>
      <c r="G6899" s="10" t="s">
        <v>950</v>
      </c>
      <c r="I6899" s="10"/>
      <c r="J6899" s="10" t="s">
        <v>1307</v>
      </c>
      <c r="K6899" s="10" t="s">
        <v>25</v>
      </c>
      <c r="L6899">
        <v>68</v>
      </c>
    </row>
    <row r="6900" spans="1:12" x14ac:dyDescent="0.3">
      <c r="A6900" s="10" t="s">
        <v>2025</v>
      </c>
      <c r="B6900" s="10" t="s">
        <v>2818</v>
      </c>
      <c r="C6900" s="10" t="s">
        <v>3066</v>
      </c>
      <c r="D6900" s="10" t="s">
        <v>3076</v>
      </c>
      <c r="E6900" s="10" t="s">
        <v>2026</v>
      </c>
      <c r="F6900" s="10"/>
      <c r="G6900" s="10" t="s">
        <v>950</v>
      </c>
      <c r="I6900" s="10"/>
      <c r="J6900" s="10" t="s">
        <v>1307</v>
      </c>
      <c r="K6900" s="10" t="s">
        <v>26</v>
      </c>
      <c r="L6900">
        <v>58</v>
      </c>
    </row>
    <row r="6901" spans="1:12" x14ac:dyDescent="0.3">
      <c r="A6901" s="10" t="s">
        <v>2025</v>
      </c>
      <c r="B6901" s="10" t="s">
        <v>2818</v>
      </c>
      <c r="C6901" s="10" t="s">
        <v>3066</v>
      </c>
      <c r="D6901" s="10" t="s">
        <v>3076</v>
      </c>
      <c r="E6901" s="10" t="s">
        <v>2026</v>
      </c>
      <c r="F6901" s="10"/>
      <c r="G6901" s="10" t="s">
        <v>950</v>
      </c>
      <c r="I6901" s="10"/>
      <c r="J6901" s="10" t="s">
        <v>1307</v>
      </c>
      <c r="K6901" s="10" t="s">
        <v>27</v>
      </c>
      <c r="L6901">
        <v>58</v>
      </c>
    </row>
    <row r="6902" spans="1:12" x14ac:dyDescent="0.3">
      <c r="A6902" s="10" t="s">
        <v>2025</v>
      </c>
      <c r="B6902" s="10" t="s">
        <v>2818</v>
      </c>
      <c r="C6902" s="10" t="s">
        <v>3066</v>
      </c>
      <c r="D6902" s="10" t="s">
        <v>3076</v>
      </c>
      <c r="E6902" s="10" t="s">
        <v>2026</v>
      </c>
      <c r="F6902" s="10"/>
      <c r="G6902" s="10" t="s">
        <v>950</v>
      </c>
      <c r="I6902" s="10"/>
      <c r="J6902" s="10" t="s">
        <v>1307</v>
      </c>
      <c r="K6902" s="10" t="s">
        <v>28</v>
      </c>
      <c r="L6902">
        <v>74</v>
      </c>
    </row>
    <row r="6903" spans="1:12" x14ac:dyDescent="0.3">
      <c r="A6903" s="10" t="s">
        <v>2027</v>
      </c>
      <c r="B6903" s="10" t="s">
        <v>2818</v>
      </c>
      <c r="C6903" s="10" t="s">
        <v>3066</v>
      </c>
      <c r="D6903" s="10" t="s">
        <v>3069</v>
      </c>
      <c r="E6903" s="10" t="s">
        <v>2028</v>
      </c>
      <c r="F6903" s="10"/>
      <c r="G6903" s="10" t="s">
        <v>950</v>
      </c>
      <c r="I6903" s="10"/>
      <c r="J6903" s="10" t="s">
        <v>1307</v>
      </c>
      <c r="K6903" s="10" t="s">
        <v>22</v>
      </c>
      <c r="L6903">
        <v>0</v>
      </c>
    </row>
    <row r="6904" spans="1:12" x14ac:dyDescent="0.3">
      <c r="A6904" s="10" t="s">
        <v>2027</v>
      </c>
      <c r="B6904" s="10" t="s">
        <v>2818</v>
      </c>
      <c r="C6904" s="10" t="s">
        <v>3066</v>
      </c>
      <c r="D6904" s="10" t="s">
        <v>3069</v>
      </c>
      <c r="E6904" s="10" t="s">
        <v>2028</v>
      </c>
      <c r="F6904" s="10"/>
      <c r="G6904" s="10" t="s">
        <v>950</v>
      </c>
      <c r="I6904" s="10"/>
      <c r="J6904" s="10" t="s">
        <v>1307</v>
      </c>
      <c r="K6904" s="10" t="s">
        <v>23</v>
      </c>
      <c r="L6904">
        <v>0</v>
      </c>
    </row>
    <row r="6905" spans="1:12" x14ac:dyDescent="0.3">
      <c r="A6905" s="10" t="s">
        <v>2027</v>
      </c>
      <c r="B6905" s="10" t="s">
        <v>2818</v>
      </c>
      <c r="C6905" s="10" t="s">
        <v>3066</v>
      </c>
      <c r="D6905" s="10" t="s">
        <v>3069</v>
      </c>
      <c r="E6905" s="10" t="s">
        <v>2028</v>
      </c>
      <c r="F6905" s="10"/>
      <c r="G6905" s="10" t="s">
        <v>950</v>
      </c>
      <c r="I6905" s="10"/>
      <c r="J6905" s="10" t="s">
        <v>1307</v>
      </c>
      <c r="K6905" s="10" t="s">
        <v>24</v>
      </c>
      <c r="L6905">
        <v>0</v>
      </c>
    </row>
    <row r="6906" spans="1:12" x14ac:dyDescent="0.3">
      <c r="A6906" s="10" t="s">
        <v>2027</v>
      </c>
      <c r="B6906" s="10" t="s">
        <v>2818</v>
      </c>
      <c r="C6906" s="10" t="s">
        <v>3066</v>
      </c>
      <c r="D6906" s="10" t="s">
        <v>3069</v>
      </c>
      <c r="E6906" s="10" t="s">
        <v>2028</v>
      </c>
      <c r="F6906" s="10"/>
      <c r="G6906" s="10" t="s">
        <v>950</v>
      </c>
      <c r="I6906" s="10"/>
      <c r="J6906" s="10" t="s">
        <v>1307</v>
      </c>
      <c r="K6906" s="10" t="s">
        <v>25</v>
      </c>
      <c r="L6906">
        <v>0</v>
      </c>
    </row>
    <row r="6907" spans="1:12" x14ac:dyDescent="0.3">
      <c r="A6907" s="10" t="s">
        <v>2027</v>
      </c>
      <c r="B6907" s="10" t="s">
        <v>2818</v>
      </c>
      <c r="C6907" s="10" t="s">
        <v>3066</v>
      </c>
      <c r="D6907" s="10" t="s">
        <v>3069</v>
      </c>
      <c r="E6907" s="10" t="s">
        <v>2028</v>
      </c>
      <c r="F6907" s="10"/>
      <c r="G6907" s="10" t="s">
        <v>950</v>
      </c>
      <c r="I6907" s="10"/>
      <c r="J6907" s="10" t="s">
        <v>1307</v>
      </c>
      <c r="K6907" s="10" t="s">
        <v>26</v>
      </c>
      <c r="L6907">
        <v>3</v>
      </c>
    </row>
    <row r="6908" spans="1:12" x14ac:dyDescent="0.3">
      <c r="A6908" s="10" t="s">
        <v>2027</v>
      </c>
      <c r="B6908" s="10" t="s">
        <v>2818</v>
      </c>
      <c r="C6908" s="10" t="s">
        <v>3066</v>
      </c>
      <c r="D6908" s="10" t="s">
        <v>3069</v>
      </c>
      <c r="E6908" s="10" t="s">
        <v>2028</v>
      </c>
      <c r="F6908" s="10"/>
      <c r="G6908" s="10" t="s">
        <v>950</v>
      </c>
      <c r="I6908" s="10"/>
      <c r="J6908" s="10" t="s">
        <v>1307</v>
      </c>
      <c r="K6908" s="10" t="s">
        <v>27</v>
      </c>
      <c r="L6908">
        <v>1</v>
      </c>
    </row>
    <row r="6909" spans="1:12" x14ac:dyDescent="0.3">
      <c r="A6909" s="10" t="s">
        <v>2027</v>
      </c>
      <c r="B6909" s="10" t="s">
        <v>2818</v>
      </c>
      <c r="C6909" s="10" t="s">
        <v>3066</v>
      </c>
      <c r="D6909" s="10" t="s">
        <v>3069</v>
      </c>
      <c r="E6909" s="10" t="s">
        <v>2028</v>
      </c>
      <c r="F6909" s="10"/>
      <c r="G6909" s="10" t="s">
        <v>950</v>
      </c>
      <c r="I6909" s="10"/>
      <c r="J6909" s="10" t="s">
        <v>1307</v>
      </c>
      <c r="K6909" s="10" t="s">
        <v>28</v>
      </c>
      <c r="L6909">
        <v>0</v>
      </c>
    </row>
    <row r="6910" spans="1:12" x14ac:dyDescent="0.3">
      <c r="A6910" s="10" t="s">
        <v>2029</v>
      </c>
      <c r="B6910" s="10" t="s">
        <v>2818</v>
      </c>
      <c r="C6910" s="10" t="s">
        <v>3066</v>
      </c>
      <c r="D6910" s="10" t="s">
        <v>3088</v>
      </c>
      <c r="E6910" s="10" t="s">
        <v>2030</v>
      </c>
      <c r="F6910" s="10"/>
      <c r="G6910" s="10" t="s">
        <v>950</v>
      </c>
      <c r="I6910" s="10"/>
      <c r="J6910" s="10" t="s">
        <v>1307</v>
      </c>
      <c r="K6910" s="10" t="s">
        <v>22</v>
      </c>
      <c r="L6910">
        <v>0</v>
      </c>
    </row>
    <row r="6911" spans="1:12" x14ac:dyDescent="0.3">
      <c r="A6911" s="10" t="s">
        <v>2029</v>
      </c>
      <c r="B6911" s="10" t="s">
        <v>2818</v>
      </c>
      <c r="C6911" s="10" t="s">
        <v>3066</v>
      </c>
      <c r="D6911" s="10" t="s">
        <v>3088</v>
      </c>
      <c r="E6911" s="10" t="s">
        <v>2030</v>
      </c>
      <c r="F6911" s="10"/>
      <c r="G6911" s="10" t="s">
        <v>950</v>
      </c>
      <c r="I6911" s="10"/>
      <c r="J6911" s="10" t="s">
        <v>1307</v>
      </c>
      <c r="K6911" s="10" t="s">
        <v>23</v>
      </c>
      <c r="L6911">
        <v>0</v>
      </c>
    </row>
    <row r="6912" spans="1:12" x14ac:dyDescent="0.3">
      <c r="A6912" s="10" t="s">
        <v>2029</v>
      </c>
      <c r="B6912" s="10" t="s">
        <v>2818</v>
      </c>
      <c r="C6912" s="10" t="s">
        <v>3066</v>
      </c>
      <c r="D6912" s="10" t="s">
        <v>3088</v>
      </c>
      <c r="E6912" s="10" t="s">
        <v>2030</v>
      </c>
      <c r="F6912" s="10"/>
      <c r="G6912" s="10" t="s">
        <v>950</v>
      </c>
      <c r="I6912" s="10"/>
      <c r="J6912" s="10" t="s">
        <v>1307</v>
      </c>
      <c r="K6912" s="10" t="s">
        <v>24</v>
      </c>
      <c r="L6912">
        <v>0</v>
      </c>
    </row>
    <row r="6913" spans="1:12" x14ac:dyDescent="0.3">
      <c r="A6913" s="10" t="s">
        <v>2029</v>
      </c>
      <c r="B6913" s="10" t="s">
        <v>2818</v>
      </c>
      <c r="C6913" s="10" t="s">
        <v>3066</v>
      </c>
      <c r="D6913" s="10" t="s">
        <v>3088</v>
      </c>
      <c r="E6913" s="10" t="s">
        <v>2030</v>
      </c>
      <c r="F6913" s="10"/>
      <c r="G6913" s="10" t="s">
        <v>950</v>
      </c>
      <c r="I6913" s="10"/>
      <c r="J6913" s="10" t="s">
        <v>1307</v>
      </c>
      <c r="K6913" s="10" t="s">
        <v>25</v>
      </c>
      <c r="L6913">
        <v>0</v>
      </c>
    </row>
    <row r="6914" spans="1:12" x14ac:dyDescent="0.3">
      <c r="A6914" s="10" t="s">
        <v>2029</v>
      </c>
      <c r="B6914" s="10" t="s">
        <v>2818</v>
      </c>
      <c r="C6914" s="10" t="s">
        <v>3066</v>
      </c>
      <c r="D6914" s="10" t="s">
        <v>3088</v>
      </c>
      <c r="E6914" s="10" t="s">
        <v>2030</v>
      </c>
      <c r="F6914" s="10"/>
      <c r="G6914" s="10" t="s">
        <v>950</v>
      </c>
      <c r="I6914" s="10"/>
      <c r="J6914" s="10" t="s">
        <v>1307</v>
      </c>
      <c r="K6914" s="10" t="s">
        <v>26</v>
      </c>
      <c r="L6914">
        <v>0</v>
      </c>
    </row>
    <row r="6915" spans="1:12" x14ac:dyDescent="0.3">
      <c r="A6915" s="10" t="s">
        <v>2029</v>
      </c>
      <c r="B6915" s="10" t="s">
        <v>2818</v>
      </c>
      <c r="C6915" s="10" t="s">
        <v>3066</v>
      </c>
      <c r="D6915" s="10" t="s">
        <v>3088</v>
      </c>
      <c r="E6915" s="10" t="s">
        <v>2030</v>
      </c>
      <c r="F6915" s="10"/>
      <c r="G6915" s="10" t="s">
        <v>950</v>
      </c>
      <c r="I6915" s="10"/>
      <c r="J6915" s="10" t="s">
        <v>1307</v>
      </c>
      <c r="K6915" s="10" t="s">
        <v>27</v>
      </c>
      <c r="L6915">
        <v>9</v>
      </c>
    </row>
    <row r="6916" spans="1:12" x14ac:dyDescent="0.3">
      <c r="A6916" s="10" t="s">
        <v>2029</v>
      </c>
      <c r="B6916" s="10" t="s">
        <v>2818</v>
      </c>
      <c r="C6916" s="10" t="s">
        <v>3066</v>
      </c>
      <c r="D6916" s="10" t="s">
        <v>3088</v>
      </c>
      <c r="E6916" s="10" t="s">
        <v>2030</v>
      </c>
      <c r="F6916" s="10"/>
      <c r="G6916" s="10" t="s">
        <v>950</v>
      </c>
      <c r="I6916" s="10"/>
      <c r="J6916" s="10" t="s">
        <v>1307</v>
      </c>
      <c r="K6916" s="10" t="s">
        <v>28</v>
      </c>
      <c r="L6916">
        <v>6</v>
      </c>
    </row>
    <row r="6917" spans="1:12" x14ac:dyDescent="0.3">
      <c r="A6917" s="10" t="s">
        <v>2031</v>
      </c>
      <c r="B6917" s="10" t="s">
        <v>2818</v>
      </c>
      <c r="C6917" s="10" t="s">
        <v>3066</v>
      </c>
      <c r="D6917" s="10" t="s">
        <v>3072</v>
      </c>
      <c r="E6917" s="10" t="s">
        <v>2032</v>
      </c>
      <c r="F6917" s="10"/>
      <c r="G6917" s="10" t="s">
        <v>950</v>
      </c>
      <c r="I6917" s="10"/>
      <c r="J6917" s="10" t="s">
        <v>1307</v>
      </c>
      <c r="K6917" s="10" t="s">
        <v>22</v>
      </c>
      <c r="L6917">
        <v>1534</v>
      </c>
    </row>
    <row r="6918" spans="1:12" x14ac:dyDescent="0.3">
      <c r="A6918" s="10" t="s">
        <v>2031</v>
      </c>
      <c r="B6918" s="10" t="s">
        <v>2818</v>
      </c>
      <c r="C6918" s="10" t="s">
        <v>3066</v>
      </c>
      <c r="D6918" s="10" t="s">
        <v>3072</v>
      </c>
      <c r="E6918" s="10" t="s">
        <v>2032</v>
      </c>
      <c r="F6918" s="10"/>
      <c r="G6918" s="10" t="s">
        <v>950</v>
      </c>
      <c r="I6918" s="10"/>
      <c r="J6918" s="10" t="s">
        <v>1307</v>
      </c>
      <c r="K6918" s="10" t="s">
        <v>23</v>
      </c>
      <c r="L6918">
        <v>1855</v>
      </c>
    </row>
    <row r="6919" spans="1:12" x14ac:dyDescent="0.3">
      <c r="A6919" s="10" t="s">
        <v>2031</v>
      </c>
      <c r="B6919" s="10" t="s">
        <v>2818</v>
      </c>
      <c r="C6919" s="10" t="s">
        <v>3066</v>
      </c>
      <c r="D6919" s="10" t="s">
        <v>3072</v>
      </c>
      <c r="E6919" s="10" t="s">
        <v>2032</v>
      </c>
      <c r="F6919" s="10"/>
      <c r="G6919" s="10" t="s">
        <v>950</v>
      </c>
      <c r="I6919" s="10"/>
      <c r="J6919" s="10" t="s">
        <v>1307</v>
      </c>
      <c r="K6919" s="10" t="s">
        <v>24</v>
      </c>
      <c r="L6919">
        <v>2180</v>
      </c>
    </row>
    <row r="6920" spans="1:12" x14ac:dyDescent="0.3">
      <c r="A6920" s="10" t="s">
        <v>2031</v>
      </c>
      <c r="B6920" s="10" t="s">
        <v>2818</v>
      </c>
      <c r="C6920" s="10" t="s">
        <v>3066</v>
      </c>
      <c r="D6920" s="10" t="s">
        <v>3072</v>
      </c>
      <c r="E6920" s="10" t="s">
        <v>2032</v>
      </c>
      <c r="F6920" s="10"/>
      <c r="G6920" s="10" t="s">
        <v>950</v>
      </c>
      <c r="I6920" s="10"/>
      <c r="J6920" s="10" t="s">
        <v>1307</v>
      </c>
      <c r="K6920" s="10" t="s">
        <v>25</v>
      </c>
      <c r="L6920">
        <v>2131</v>
      </c>
    </row>
    <row r="6921" spans="1:12" x14ac:dyDescent="0.3">
      <c r="A6921" s="10" t="s">
        <v>2031</v>
      </c>
      <c r="B6921" s="10" t="s">
        <v>2818</v>
      </c>
      <c r="C6921" s="10" t="s">
        <v>3066</v>
      </c>
      <c r="D6921" s="10" t="s">
        <v>3072</v>
      </c>
      <c r="E6921" s="10" t="s">
        <v>2032</v>
      </c>
      <c r="F6921" s="10"/>
      <c r="G6921" s="10" t="s">
        <v>950</v>
      </c>
      <c r="I6921" s="10"/>
      <c r="J6921" s="10" t="s">
        <v>1307</v>
      </c>
      <c r="K6921" s="10" t="s">
        <v>26</v>
      </c>
      <c r="L6921">
        <v>2456</v>
      </c>
    </row>
    <row r="6922" spans="1:12" x14ac:dyDescent="0.3">
      <c r="A6922" s="10" t="s">
        <v>2031</v>
      </c>
      <c r="B6922" s="10" t="s">
        <v>2818</v>
      </c>
      <c r="C6922" s="10" t="s">
        <v>3066</v>
      </c>
      <c r="D6922" s="10" t="s">
        <v>3072</v>
      </c>
      <c r="E6922" s="10" t="s">
        <v>2032</v>
      </c>
      <c r="F6922" s="10"/>
      <c r="G6922" s="10" t="s">
        <v>950</v>
      </c>
      <c r="I6922" s="10"/>
      <c r="J6922" s="10" t="s">
        <v>1307</v>
      </c>
      <c r="K6922" s="10" t="s">
        <v>27</v>
      </c>
      <c r="L6922">
        <v>2103</v>
      </c>
    </row>
    <row r="6923" spans="1:12" x14ac:dyDescent="0.3">
      <c r="A6923" s="10" t="s">
        <v>2031</v>
      </c>
      <c r="B6923" s="10" t="s">
        <v>2818</v>
      </c>
      <c r="C6923" s="10" t="s">
        <v>3066</v>
      </c>
      <c r="D6923" s="10" t="s">
        <v>3072</v>
      </c>
      <c r="E6923" s="10" t="s">
        <v>2032</v>
      </c>
      <c r="F6923" s="10"/>
      <c r="G6923" s="10" t="s">
        <v>950</v>
      </c>
      <c r="I6923" s="10"/>
      <c r="J6923" s="10" t="s">
        <v>1307</v>
      </c>
      <c r="K6923" s="10" t="s">
        <v>28</v>
      </c>
      <c r="L6923">
        <v>1547</v>
      </c>
    </row>
    <row r="6924" spans="1:12" x14ac:dyDescent="0.3">
      <c r="A6924" s="10" t="s">
        <v>2033</v>
      </c>
      <c r="B6924" s="10" t="s">
        <v>2818</v>
      </c>
      <c r="C6924" s="10" t="s">
        <v>3066</v>
      </c>
      <c r="D6924" s="10" t="s">
        <v>3067</v>
      </c>
      <c r="E6924" s="10" t="s">
        <v>2034</v>
      </c>
      <c r="F6924" s="10"/>
      <c r="G6924" s="10" t="s">
        <v>950</v>
      </c>
      <c r="I6924" s="10"/>
      <c r="J6924" s="10" t="s">
        <v>1307</v>
      </c>
      <c r="K6924" s="10" t="s">
        <v>22</v>
      </c>
      <c r="L6924">
        <v>8002</v>
      </c>
    </row>
    <row r="6925" spans="1:12" x14ac:dyDescent="0.3">
      <c r="A6925" s="10" t="s">
        <v>2033</v>
      </c>
      <c r="B6925" s="10" t="s">
        <v>2818</v>
      </c>
      <c r="C6925" s="10" t="s">
        <v>3066</v>
      </c>
      <c r="D6925" s="10" t="s">
        <v>3067</v>
      </c>
      <c r="E6925" s="10" t="s">
        <v>2034</v>
      </c>
      <c r="F6925" s="10"/>
      <c r="G6925" s="10" t="s">
        <v>950</v>
      </c>
      <c r="I6925" s="10"/>
      <c r="J6925" s="10" t="s">
        <v>1307</v>
      </c>
      <c r="K6925" s="10" t="s">
        <v>23</v>
      </c>
      <c r="L6925">
        <v>9287</v>
      </c>
    </row>
    <row r="6926" spans="1:12" x14ac:dyDescent="0.3">
      <c r="A6926" s="10" t="s">
        <v>2033</v>
      </c>
      <c r="B6926" s="10" t="s">
        <v>2818</v>
      </c>
      <c r="C6926" s="10" t="s">
        <v>3066</v>
      </c>
      <c r="D6926" s="10" t="s">
        <v>3067</v>
      </c>
      <c r="E6926" s="10" t="s">
        <v>2034</v>
      </c>
      <c r="F6926" s="10"/>
      <c r="G6926" s="10" t="s">
        <v>950</v>
      </c>
      <c r="I6926" s="10"/>
      <c r="J6926" s="10" t="s">
        <v>1307</v>
      </c>
      <c r="K6926" s="10" t="s">
        <v>24</v>
      </c>
      <c r="L6926">
        <v>9899</v>
      </c>
    </row>
    <row r="6927" spans="1:12" x14ac:dyDescent="0.3">
      <c r="A6927" s="10" t="s">
        <v>2033</v>
      </c>
      <c r="B6927" s="10" t="s">
        <v>2818</v>
      </c>
      <c r="C6927" s="10" t="s">
        <v>3066</v>
      </c>
      <c r="D6927" s="10" t="s">
        <v>3067</v>
      </c>
      <c r="E6927" s="10" t="s">
        <v>2034</v>
      </c>
      <c r="F6927" s="10"/>
      <c r="G6927" s="10" t="s">
        <v>950</v>
      </c>
      <c r="I6927" s="10"/>
      <c r="J6927" s="10" t="s">
        <v>1307</v>
      </c>
      <c r="K6927" s="10" t="s">
        <v>25</v>
      </c>
      <c r="L6927">
        <v>10223</v>
      </c>
    </row>
    <row r="6928" spans="1:12" x14ac:dyDescent="0.3">
      <c r="A6928" s="10" t="s">
        <v>2033</v>
      </c>
      <c r="B6928" s="10" t="s">
        <v>2818</v>
      </c>
      <c r="C6928" s="10" t="s">
        <v>3066</v>
      </c>
      <c r="D6928" s="10" t="s">
        <v>3067</v>
      </c>
      <c r="E6928" s="10" t="s">
        <v>2034</v>
      </c>
      <c r="F6928" s="10"/>
      <c r="G6928" s="10" t="s">
        <v>950</v>
      </c>
      <c r="I6928" s="10"/>
      <c r="J6928" s="10" t="s">
        <v>1307</v>
      </c>
      <c r="K6928" s="10" t="s">
        <v>26</v>
      </c>
      <c r="L6928">
        <v>10421</v>
      </c>
    </row>
    <row r="6929" spans="1:12" x14ac:dyDescent="0.3">
      <c r="A6929" s="10" t="s">
        <v>2033</v>
      </c>
      <c r="B6929" s="10" t="s">
        <v>2818</v>
      </c>
      <c r="C6929" s="10" t="s">
        <v>3066</v>
      </c>
      <c r="D6929" s="10" t="s">
        <v>3067</v>
      </c>
      <c r="E6929" s="10" t="s">
        <v>2034</v>
      </c>
      <c r="F6929" s="10"/>
      <c r="G6929" s="10" t="s">
        <v>950</v>
      </c>
      <c r="I6929" s="10"/>
      <c r="J6929" s="10" t="s">
        <v>1307</v>
      </c>
      <c r="K6929" s="10" t="s">
        <v>27</v>
      </c>
      <c r="L6929">
        <v>9572</v>
      </c>
    </row>
    <row r="6930" spans="1:12" x14ac:dyDescent="0.3">
      <c r="A6930" s="10" t="s">
        <v>2033</v>
      </c>
      <c r="B6930" s="10" t="s">
        <v>2818</v>
      </c>
      <c r="C6930" s="10" t="s">
        <v>3066</v>
      </c>
      <c r="D6930" s="10" t="s">
        <v>3067</v>
      </c>
      <c r="E6930" s="10" t="s">
        <v>2034</v>
      </c>
      <c r="F6930" s="10"/>
      <c r="G6930" s="10" t="s">
        <v>950</v>
      </c>
      <c r="I6930" s="10"/>
      <c r="J6930" s="10" t="s">
        <v>1307</v>
      </c>
      <c r="K6930" s="10" t="s">
        <v>28</v>
      </c>
      <c r="L6930">
        <v>6849</v>
      </c>
    </row>
    <row r="6931" spans="1:12" x14ac:dyDescent="0.3">
      <c r="A6931" s="10" t="s">
        <v>2035</v>
      </c>
      <c r="B6931" s="10" t="s">
        <v>2818</v>
      </c>
      <c r="C6931" s="10" t="s">
        <v>3066</v>
      </c>
      <c r="D6931" s="10" t="s">
        <v>3084</v>
      </c>
      <c r="E6931" s="10" t="s">
        <v>2036</v>
      </c>
      <c r="F6931" s="10"/>
      <c r="G6931" s="10" t="s">
        <v>950</v>
      </c>
      <c r="I6931" s="10"/>
      <c r="J6931" s="10" t="s">
        <v>1307</v>
      </c>
      <c r="K6931" s="10" t="s">
        <v>22</v>
      </c>
      <c r="L6931">
        <v>3</v>
      </c>
    </row>
    <row r="6932" spans="1:12" x14ac:dyDescent="0.3">
      <c r="A6932" s="10" t="s">
        <v>2035</v>
      </c>
      <c r="B6932" s="10" t="s">
        <v>2818</v>
      </c>
      <c r="C6932" s="10" t="s">
        <v>3066</v>
      </c>
      <c r="D6932" s="10" t="s">
        <v>3084</v>
      </c>
      <c r="E6932" s="10" t="s">
        <v>2036</v>
      </c>
      <c r="F6932" s="10"/>
      <c r="G6932" s="10" t="s">
        <v>950</v>
      </c>
      <c r="I6932" s="10"/>
      <c r="J6932" s="10" t="s">
        <v>1307</v>
      </c>
      <c r="K6932" s="10" t="s">
        <v>23</v>
      </c>
      <c r="L6932">
        <v>6</v>
      </c>
    </row>
    <row r="6933" spans="1:12" x14ac:dyDescent="0.3">
      <c r="A6933" s="10" t="s">
        <v>2035</v>
      </c>
      <c r="B6933" s="10" t="s">
        <v>2818</v>
      </c>
      <c r="C6933" s="10" t="s">
        <v>3066</v>
      </c>
      <c r="D6933" s="10" t="s">
        <v>3084</v>
      </c>
      <c r="E6933" s="10" t="s">
        <v>2036</v>
      </c>
      <c r="F6933" s="10"/>
      <c r="G6933" s="10" t="s">
        <v>950</v>
      </c>
      <c r="I6933" s="10"/>
      <c r="J6933" s="10" t="s">
        <v>1307</v>
      </c>
      <c r="K6933" s="10" t="s">
        <v>24</v>
      </c>
      <c r="L6933">
        <v>3</v>
      </c>
    </row>
    <row r="6934" spans="1:12" x14ac:dyDescent="0.3">
      <c r="A6934" s="10" t="s">
        <v>2035</v>
      </c>
      <c r="B6934" s="10" t="s">
        <v>2818</v>
      </c>
      <c r="C6934" s="10" t="s">
        <v>3066</v>
      </c>
      <c r="D6934" s="10" t="s">
        <v>3084</v>
      </c>
      <c r="E6934" s="10" t="s">
        <v>2036</v>
      </c>
      <c r="F6934" s="10"/>
      <c r="G6934" s="10" t="s">
        <v>950</v>
      </c>
      <c r="I6934" s="10"/>
      <c r="J6934" s="10" t="s">
        <v>1307</v>
      </c>
      <c r="K6934" s="10" t="s">
        <v>25</v>
      </c>
      <c r="L6934">
        <v>0</v>
      </c>
    </row>
    <row r="6935" spans="1:12" x14ac:dyDescent="0.3">
      <c r="A6935" s="10" t="s">
        <v>2035</v>
      </c>
      <c r="B6935" s="10" t="s">
        <v>2818</v>
      </c>
      <c r="C6935" s="10" t="s">
        <v>3066</v>
      </c>
      <c r="D6935" s="10" t="s">
        <v>3084</v>
      </c>
      <c r="E6935" s="10" t="s">
        <v>2036</v>
      </c>
      <c r="F6935" s="10"/>
      <c r="G6935" s="10" t="s">
        <v>950</v>
      </c>
      <c r="I6935" s="10"/>
      <c r="J6935" s="10" t="s">
        <v>1307</v>
      </c>
      <c r="K6935" s="10" t="s">
        <v>26</v>
      </c>
      <c r="L6935">
        <v>0</v>
      </c>
    </row>
    <row r="6936" spans="1:12" x14ac:dyDescent="0.3">
      <c r="A6936" s="10" t="s">
        <v>2035</v>
      </c>
      <c r="B6936" s="10" t="s">
        <v>2818</v>
      </c>
      <c r="C6936" s="10" t="s">
        <v>3066</v>
      </c>
      <c r="D6936" s="10" t="s">
        <v>3084</v>
      </c>
      <c r="E6936" s="10" t="s">
        <v>2036</v>
      </c>
      <c r="F6936" s="10"/>
      <c r="G6936" s="10" t="s">
        <v>950</v>
      </c>
      <c r="I6936" s="10"/>
      <c r="J6936" s="10" t="s">
        <v>1307</v>
      </c>
      <c r="K6936" s="10" t="s">
        <v>27</v>
      </c>
      <c r="L6936">
        <v>0</v>
      </c>
    </row>
    <row r="6937" spans="1:12" x14ac:dyDescent="0.3">
      <c r="A6937" s="10" t="s">
        <v>2035</v>
      </c>
      <c r="B6937" s="10" t="s">
        <v>2818</v>
      </c>
      <c r="C6937" s="10" t="s">
        <v>3066</v>
      </c>
      <c r="D6937" s="10" t="s">
        <v>3084</v>
      </c>
      <c r="E6937" s="10" t="s">
        <v>2036</v>
      </c>
      <c r="F6937" s="10"/>
      <c r="G6937" s="10" t="s">
        <v>950</v>
      </c>
      <c r="I6937" s="10"/>
      <c r="J6937" s="10" t="s">
        <v>1307</v>
      </c>
      <c r="K6937" s="10" t="s">
        <v>28</v>
      </c>
      <c r="L6937">
        <v>0</v>
      </c>
    </row>
    <row r="6938" spans="1:12" x14ac:dyDescent="0.3">
      <c r="A6938" s="10" t="s">
        <v>2037</v>
      </c>
      <c r="B6938" s="10" t="s">
        <v>2818</v>
      </c>
      <c r="C6938" s="10" t="s">
        <v>3066</v>
      </c>
      <c r="D6938" s="10" t="s">
        <v>3067</v>
      </c>
      <c r="E6938" s="10" t="s">
        <v>2038</v>
      </c>
      <c r="F6938" s="10"/>
      <c r="G6938" s="10" t="s">
        <v>950</v>
      </c>
      <c r="I6938" s="10"/>
      <c r="J6938" s="10" t="s">
        <v>1307</v>
      </c>
      <c r="K6938" s="10" t="s">
        <v>22</v>
      </c>
      <c r="L6938">
        <v>2281</v>
      </c>
    </row>
    <row r="6939" spans="1:12" x14ac:dyDescent="0.3">
      <c r="A6939" s="10" t="s">
        <v>2037</v>
      </c>
      <c r="B6939" s="10" t="s">
        <v>2818</v>
      </c>
      <c r="C6939" s="10" t="s">
        <v>3066</v>
      </c>
      <c r="D6939" s="10" t="s">
        <v>3067</v>
      </c>
      <c r="E6939" s="10" t="s">
        <v>2038</v>
      </c>
      <c r="F6939" s="10"/>
      <c r="G6939" s="10" t="s">
        <v>950</v>
      </c>
      <c r="I6939" s="10"/>
      <c r="J6939" s="10" t="s">
        <v>1307</v>
      </c>
      <c r="K6939" s="10" t="s">
        <v>23</v>
      </c>
      <c r="L6939">
        <v>2343</v>
      </c>
    </row>
    <row r="6940" spans="1:12" x14ac:dyDescent="0.3">
      <c r="A6940" s="10" t="s">
        <v>2037</v>
      </c>
      <c r="B6940" s="10" t="s">
        <v>2818</v>
      </c>
      <c r="C6940" s="10" t="s">
        <v>3066</v>
      </c>
      <c r="D6940" s="10" t="s">
        <v>3067</v>
      </c>
      <c r="E6940" s="10" t="s">
        <v>2038</v>
      </c>
      <c r="F6940" s="10"/>
      <c r="G6940" s="10" t="s">
        <v>950</v>
      </c>
      <c r="I6940" s="10"/>
      <c r="J6940" s="10" t="s">
        <v>1307</v>
      </c>
      <c r="K6940" s="10" t="s">
        <v>24</v>
      </c>
      <c r="L6940">
        <v>2140</v>
      </c>
    </row>
    <row r="6941" spans="1:12" x14ac:dyDescent="0.3">
      <c r="A6941" s="10" t="s">
        <v>2037</v>
      </c>
      <c r="B6941" s="10" t="s">
        <v>2818</v>
      </c>
      <c r="C6941" s="10" t="s">
        <v>3066</v>
      </c>
      <c r="D6941" s="10" t="s">
        <v>3067</v>
      </c>
      <c r="E6941" s="10" t="s">
        <v>2038</v>
      </c>
      <c r="F6941" s="10"/>
      <c r="G6941" s="10" t="s">
        <v>950</v>
      </c>
      <c r="I6941" s="10"/>
      <c r="J6941" s="10" t="s">
        <v>1307</v>
      </c>
      <c r="K6941" s="10" t="s">
        <v>25</v>
      </c>
      <c r="L6941">
        <v>1015</v>
      </c>
    </row>
    <row r="6942" spans="1:12" x14ac:dyDescent="0.3">
      <c r="A6942" s="10" t="s">
        <v>2037</v>
      </c>
      <c r="B6942" s="10" t="s">
        <v>2818</v>
      </c>
      <c r="C6942" s="10" t="s">
        <v>3066</v>
      </c>
      <c r="D6942" s="10" t="s">
        <v>3067</v>
      </c>
      <c r="E6942" s="10" t="s">
        <v>2038</v>
      </c>
      <c r="F6942" s="10"/>
      <c r="G6942" s="10" t="s">
        <v>950</v>
      </c>
      <c r="I6942" s="10"/>
      <c r="J6942" s="10" t="s">
        <v>1307</v>
      </c>
      <c r="K6942" s="10" t="s">
        <v>26</v>
      </c>
      <c r="L6942">
        <v>479</v>
      </c>
    </row>
    <row r="6943" spans="1:12" x14ac:dyDescent="0.3">
      <c r="A6943" s="10" t="s">
        <v>2037</v>
      </c>
      <c r="B6943" s="10" t="s">
        <v>2818</v>
      </c>
      <c r="C6943" s="10" t="s">
        <v>3066</v>
      </c>
      <c r="D6943" s="10" t="s">
        <v>3067</v>
      </c>
      <c r="E6943" s="10" t="s">
        <v>2038</v>
      </c>
      <c r="F6943" s="10"/>
      <c r="G6943" s="10" t="s">
        <v>950</v>
      </c>
      <c r="I6943" s="10"/>
      <c r="J6943" s="10" t="s">
        <v>1307</v>
      </c>
      <c r="K6943" s="10" t="s">
        <v>27</v>
      </c>
      <c r="L6943">
        <v>170</v>
      </c>
    </row>
    <row r="6944" spans="1:12" x14ac:dyDescent="0.3">
      <c r="A6944" s="10" t="s">
        <v>2037</v>
      </c>
      <c r="B6944" s="10" t="s">
        <v>2818</v>
      </c>
      <c r="C6944" s="10" t="s">
        <v>3066</v>
      </c>
      <c r="D6944" s="10" t="s">
        <v>3067</v>
      </c>
      <c r="E6944" s="10" t="s">
        <v>2038</v>
      </c>
      <c r="F6944" s="10"/>
      <c r="G6944" s="10" t="s">
        <v>950</v>
      </c>
      <c r="I6944" s="10"/>
      <c r="J6944" s="10" t="s">
        <v>1307</v>
      </c>
      <c r="K6944" s="10" t="s">
        <v>28</v>
      </c>
      <c r="L6944">
        <v>134</v>
      </c>
    </row>
    <row r="6945" spans="1:12" x14ac:dyDescent="0.3">
      <c r="A6945" s="10" t="s">
        <v>2039</v>
      </c>
      <c r="B6945" s="10" t="s">
        <v>2818</v>
      </c>
      <c r="C6945" s="10" t="s">
        <v>3066</v>
      </c>
      <c r="D6945" s="10" t="s">
        <v>3067</v>
      </c>
      <c r="E6945" s="10" t="s">
        <v>2040</v>
      </c>
      <c r="F6945" s="10"/>
      <c r="G6945" s="10" t="s">
        <v>950</v>
      </c>
      <c r="I6945" s="10"/>
      <c r="J6945" s="10" t="s">
        <v>1307</v>
      </c>
      <c r="K6945" s="10" t="s">
        <v>22</v>
      </c>
      <c r="L6945">
        <v>0</v>
      </c>
    </row>
    <row r="6946" spans="1:12" x14ac:dyDescent="0.3">
      <c r="A6946" s="10" t="s">
        <v>2039</v>
      </c>
      <c r="B6946" s="10" t="s">
        <v>2818</v>
      </c>
      <c r="C6946" s="10" t="s">
        <v>3066</v>
      </c>
      <c r="D6946" s="10" t="s">
        <v>3067</v>
      </c>
      <c r="E6946" s="10" t="s">
        <v>2040</v>
      </c>
      <c r="F6946" s="10"/>
      <c r="G6946" s="10" t="s">
        <v>950</v>
      </c>
      <c r="I6946" s="10"/>
      <c r="J6946" s="10" t="s">
        <v>1307</v>
      </c>
      <c r="K6946" s="10" t="s">
        <v>23</v>
      </c>
      <c r="L6946">
        <v>0</v>
      </c>
    </row>
    <row r="6947" spans="1:12" x14ac:dyDescent="0.3">
      <c r="A6947" s="10" t="s">
        <v>2039</v>
      </c>
      <c r="B6947" s="10" t="s">
        <v>2818</v>
      </c>
      <c r="C6947" s="10" t="s">
        <v>3066</v>
      </c>
      <c r="D6947" s="10" t="s">
        <v>3067</v>
      </c>
      <c r="E6947" s="10" t="s">
        <v>2040</v>
      </c>
      <c r="F6947" s="10"/>
      <c r="G6947" s="10" t="s">
        <v>950</v>
      </c>
      <c r="I6947" s="10"/>
      <c r="J6947" s="10" t="s">
        <v>1307</v>
      </c>
      <c r="K6947" s="10" t="s">
        <v>24</v>
      </c>
      <c r="L6947">
        <v>2</v>
      </c>
    </row>
    <row r="6948" spans="1:12" x14ac:dyDescent="0.3">
      <c r="A6948" s="10" t="s">
        <v>2039</v>
      </c>
      <c r="B6948" s="10" t="s">
        <v>2818</v>
      </c>
      <c r="C6948" s="10" t="s">
        <v>3066</v>
      </c>
      <c r="D6948" s="10" t="s">
        <v>3067</v>
      </c>
      <c r="E6948" s="10" t="s">
        <v>2040</v>
      </c>
      <c r="F6948" s="10"/>
      <c r="G6948" s="10" t="s">
        <v>950</v>
      </c>
      <c r="I6948" s="10"/>
      <c r="J6948" s="10" t="s">
        <v>1307</v>
      </c>
      <c r="K6948" s="10" t="s">
        <v>25</v>
      </c>
      <c r="L6948">
        <v>28</v>
      </c>
    </row>
    <row r="6949" spans="1:12" x14ac:dyDescent="0.3">
      <c r="A6949" s="10" t="s">
        <v>2039</v>
      </c>
      <c r="B6949" s="10" t="s">
        <v>2818</v>
      </c>
      <c r="C6949" s="10" t="s">
        <v>3066</v>
      </c>
      <c r="D6949" s="10" t="s">
        <v>3067</v>
      </c>
      <c r="E6949" s="10" t="s">
        <v>2040</v>
      </c>
      <c r="F6949" s="10"/>
      <c r="G6949" s="10" t="s">
        <v>950</v>
      </c>
      <c r="I6949" s="10"/>
      <c r="J6949" s="10" t="s">
        <v>1307</v>
      </c>
      <c r="K6949" s="10" t="s">
        <v>26</v>
      </c>
      <c r="L6949">
        <v>38</v>
      </c>
    </row>
    <row r="6950" spans="1:12" x14ac:dyDescent="0.3">
      <c r="A6950" s="10" t="s">
        <v>2039</v>
      </c>
      <c r="B6950" s="10" t="s">
        <v>2818</v>
      </c>
      <c r="C6950" s="10" t="s">
        <v>3066</v>
      </c>
      <c r="D6950" s="10" t="s">
        <v>3067</v>
      </c>
      <c r="E6950" s="10" t="s">
        <v>2040</v>
      </c>
      <c r="F6950" s="10"/>
      <c r="G6950" s="10" t="s">
        <v>950</v>
      </c>
      <c r="I6950" s="10"/>
      <c r="J6950" s="10" t="s">
        <v>1307</v>
      </c>
      <c r="K6950" s="10" t="s">
        <v>27</v>
      </c>
      <c r="L6950">
        <v>28</v>
      </c>
    </row>
    <row r="6951" spans="1:12" x14ac:dyDescent="0.3">
      <c r="A6951" s="10" t="s">
        <v>2039</v>
      </c>
      <c r="B6951" s="10" t="s">
        <v>2818</v>
      </c>
      <c r="C6951" s="10" t="s">
        <v>3066</v>
      </c>
      <c r="D6951" s="10" t="s">
        <v>3067</v>
      </c>
      <c r="E6951" s="10" t="s">
        <v>2040</v>
      </c>
      <c r="F6951" s="10"/>
      <c r="G6951" s="10" t="s">
        <v>950</v>
      </c>
      <c r="I6951" s="10"/>
      <c r="J6951" s="10" t="s">
        <v>1307</v>
      </c>
      <c r="K6951" s="10" t="s">
        <v>28</v>
      </c>
      <c r="L6951">
        <v>42</v>
      </c>
    </row>
    <row r="6952" spans="1:12" x14ac:dyDescent="0.3">
      <c r="A6952" s="10" t="s">
        <v>2041</v>
      </c>
      <c r="B6952" s="10" t="s">
        <v>2818</v>
      </c>
      <c r="C6952" s="10" t="s">
        <v>3066</v>
      </c>
      <c r="D6952" s="10" t="s">
        <v>3067</v>
      </c>
      <c r="E6952" s="10" t="s">
        <v>2042</v>
      </c>
      <c r="F6952" s="10"/>
      <c r="G6952" s="10" t="s">
        <v>950</v>
      </c>
      <c r="I6952" s="10"/>
      <c r="J6952" s="10" t="s">
        <v>1307</v>
      </c>
      <c r="K6952" s="10" t="s">
        <v>22</v>
      </c>
      <c r="L6952">
        <v>498</v>
      </c>
    </row>
    <row r="6953" spans="1:12" x14ac:dyDescent="0.3">
      <c r="A6953" s="10" t="s">
        <v>2041</v>
      </c>
      <c r="B6953" s="10" t="s">
        <v>2818</v>
      </c>
      <c r="C6953" s="10" t="s">
        <v>3066</v>
      </c>
      <c r="D6953" s="10" t="s">
        <v>3067</v>
      </c>
      <c r="E6953" s="10" t="s">
        <v>2042</v>
      </c>
      <c r="F6953" s="10"/>
      <c r="G6953" s="10" t="s">
        <v>950</v>
      </c>
      <c r="I6953" s="10"/>
      <c r="J6953" s="10" t="s">
        <v>1307</v>
      </c>
      <c r="K6953" s="10" t="s">
        <v>23</v>
      </c>
      <c r="L6953">
        <v>516</v>
      </c>
    </row>
    <row r="6954" spans="1:12" x14ac:dyDescent="0.3">
      <c r="A6954" s="10" t="s">
        <v>2041</v>
      </c>
      <c r="B6954" s="10" t="s">
        <v>2818</v>
      </c>
      <c r="C6954" s="10" t="s">
        <v>3066</v>
      </c>
      <c r="D6954" s="10" t="s">
        <v>3067</v>
      </c>
      <c r="E6954" s="10" t="s">
        <v>2042</v>
      </c>
      <c r="F6954" s="10"/>
      <c r="G6954" s="10" t="s">
        <v>950</v>
      </c>
      <c r="I6954" s="10"/>
      <c r="J6954" s="10" t="s">
        <v>1307</v>
      </c>
      <c r="K6954" s="10" t="s">
        <v>24</v>
      </c>
      <c r="L6954">
        <v>681</v>
      </c>
    </row>
    <row r="6955" spans="1:12" x14ac:dyDescent="0.3">
      <c r="A6955" s="10" t="s">
        <v>2041</v>
      </c>
      <c r="B6955" s="10" t="s">
        <v>2818</v>
      </c>
      <c r="C6955" s="10" t="s">
        <v>3066</v>
      </c>
      <c r="D6955" s="10" t="s">
        <v>3067</v>
      </c>
      <c r="E6955" s="10" t="s">
        <v>2042</v>
      </c>
      <c r="F6955" s="10"/>
      <c r="G6955" s="10" t="s">
        <v>950</v>
      </c>
      <c r="I6955" s="10"/>
      <c r="J6955" s="10" t="s">
        <v>1307</v>
      </c>
      <c r="K6955" s="10" t="s">
        <v>25</v>
      </c>
      <c r="L6955">
        <v>1242</v>
      </c>
    </row>
    <row r="6956" spans="1:12" x14ac:dyDescent="0.3">
      <c r="A6956" s="10" t="s">
        <v>2041</v>
      </c>
      <c r="B6956" s="10" t="s">
        <v>2818</v>
      </c>
      <c r="C6956" s="10" t="s">
        <v>3066</v>
      </c>
      <c r="D6956" s="10" t="s">
        <v>3067</v>
      </c>
      <c r="E6956" s="10" t="s">
        <v>2042</v>
      </c>
      <c r="F6956" s="10"/>
      <c r="G6956" s="10" t="s">
        <v>950</v>
      </c>
      <c r="I6956" s="10"/>
      <c r="J6956" s="10" t="s">
        <v>1307</v>
      </c>
      <c r="K6956" s="10" t="s">
        <v>26</v>
      </c>
      <c r="L6956">
        <v>1222</v>
      </c>
    </row>
    <row r="6957" spans="1:12" x14ac:dyDescent="0.3">
      <c r="A6957" s="10" t="s">
        <v>2041</v>
      </c>
      <c r="B6957" s="10" t="s">
        <v>2818</v>
      </c>
      <c r="C6957" s="10" t="s">
        <v>3066</v>
      </c>
      <c r="D6957" s="10" t="s">
        <v>3067</v>
      </c>
      <c r="E6957" s="10" t="s">
        <v>2042</v>
      </c>
      <c r="F6957" s="10"/>
      <c r="G6957" s="10" t="s">
        <v>950</v>
      </c>
      <c r="I6957" s="10"/>
      <c r="J6957" s="10" t="s">
        <v>1307</v>
      </c>
      <c r="K6957" s="10" t="s">
        <v>27</v>
      </c>
      <c r="L6957">
        <v>1204</v>
      </c>
    </row>
    <row r="6958" spans="1:12" x14ac:dyDescent="0.3">
      <c r="A6958" s="10" t="s">
        <v>2041</v>
      </c>
      <c r="B6958" s="10" t="s">
        <v>2818</v>
      </c>
      <c r="C6958" s="10" t="s">
        <v>3066</v>
      </c>
      <c r="D6958" s="10" t="s">
        <v>3067</v>
      </c>
      <c r="E6958" s="10" t="s">
        <v>2042</v>
      </c>
      <c r="F6958" s="10"/>
      <c r="G6958" s="10" t="s">
        <v>950</v>
      </c>
      <c r="I6958" s="10"/>
      <c r="J6958" s="10" t="s">
        <v>1307</v>
      </c>
      <c r="K6958" s="10" t="s">
        <v>28</v>
      </c>
      <c r="L6958">
        <v>1106</v>
      </c>
    </row>
    <row r="6959" spans="1:12" x14ac:dyDescent="0.3">
      <c r="A6959" s="10" t="s">
        <v>2043</v>
      </c>
      <c r="B6959" s="10" t="s">
        <v>2818</v>
      </c>
      <c r="C6959" s="10" t="s">
        <v>3066</v>
      </c>
      <c r="D6959" s="10" t="s">
        <v>3067</v>
      </c>
      <c r="E6959" s="10" t="s">
        <v>2044</v>
      </c>
      <c r="F6959" s="10"/>
      <c r="G6959" s="10" t="s">
        <v>950</v>
      </c>
      <c r="I6959" s="10"/>
      <c r="J6959" s="10" t="s">
        <v>1307</v>
      </c>
      <c r="K6959" s="10" t="s">
        <v>22</v>
      </c>
      <c r="L6959">
        <v>12</v>
      </c>
    </row>
    <row r="6960" spans="1:12" x14ac:dyDescent="0.3">
      <c r="A6960" s="10" t="s">
        <v>2043</v>
      </c>
      <c r="B6960" s="10" t="s">
        <v>2818</v>
      </c>
      <c r="C6960" s="10" t="s">
        <v>3066</v>
      </c>
      <c r="D6960" s="10" t="s">
        <v>3067</v>
      </c>
      <c r="E6960" s="10" t="s">
        <v>2044</v>
      </c>
      <c r="F6960" s="10"/>
      <c r="G6960" s="10" t="s">
        <v>950</v>
      </c>
      <c r="I6960" s="10"/>
      <c r="J6960" s="10" t="s">
        <v>1307</v>
      </c>
      <c r="K6960" s="10" t="s">
        <v>23</v>
      </c>
      <c r="L6960">
        <v>24</v>
      </c>
    </row>
    <row r="6961" spans="1:12" x14ac:dyDescent="0.3">
      <c r="A6961" s="10" t="s">
        <v>2043</v>
      </c>
      <c r="B6961" s="10" t="s">
        <v>2818</v>
      </c>
      <c r="C6961" s="10" t="s">
        <v>3066</v>
      </c>
      <c r="D6961" s="10" t="s">
        <v>3067</v>
      </c>
      <c r="E6961" s="10" t="s">
        <v>2044</v>
      </c>
      <c r="F6961" s="10"/>
      <c r="G6961" s="10" t="s">
        <v>950</v>
      </c>
      <c r="I6961" s="10"/>
      <c r="J6961" s="10" t="s">
        <v>1307</v>
      </c>
      <c r="K6961" s="10" t="s">
        <v>24</v>
      </c>
      <c r="L6961">
        <v>267</v>
      </c>
    </row>
    <row r="6962" spans="1:12" x14ac:dyDescent="0.3">
      <c r="A6962" s="10" t="s">
        <v>2043</v>
      </c>
      <c r="B6962" s="10" t="s">
        <v>2818</v>
      </c>
      <c r="C6962" s="10" t="s">
        <v>3066</v>
      </c>
      <c r="D6962" s="10" t="s">
        <v>3067</v>
      </c>
      <c r="E6962" s="10" t="s">
        <v>2044</v>
      </c>
      <c r="F6962" s="10"/>
      <c r="G6962" s="10" t="s">
        <v>950</v>
      </c>
      <c r="I6962" s="10"/>
      <c r="J6962" s="10" t="s">
        <v>1307</v>
      </c>
      <c r="K6962" s="10" t="s">
        <v>25</v>
      </c>
      <c r="L6962">
        <v>693</v>
      </c>
    </row>
    <row r="6963" spans="1:12" x14ac:dyDescent="0.3">
      <c r="A6963" s="10" t="s">
        <v>2043</v>
      </c>
      <c r="B6963" s="10" t="s">
        <v>2818</v>
      </c>
      <c r="C6963" s="10" t="s">
        <v>3066</v>
      </c>
      <c r="D6963" s="10" t="s">
        <v>3067</v>
      </c>
      <c r="E6963" s="10" t="s">
        <v>2044</v>
      </c>
      <c r="F6963" s="10"/>
      <c r="G6963" s="10" t="s">
        <v>950</v>
      </c>
      <c r="I6963" s="10"/>
      <c r="J6963" s="10" t="s">
        <v>1307</v>
      </c>
      <c r="K6963" s="10" t="s">
        <v>26</v>
      </c>
      <c r="L6963">
        <v>928</v>
      </c>
    </row>
    <row r="6964" spans="1:12" x14ac:dyDescent="0.3">
      <c r="A6964" s="10" t="s">
        <v>2043</v>
      </c>
      <c r="B6964" s="10" t="s">
        <v>2818</v>
      </c>
      <c r="C6964" s="10" t="s">
        <v>3066</v>
      </c>
      <c r="D6964" s="10" t="s">
        <v>3067</v>
      </c>
      <c r="E6964" s="10" t="s">
        <v>2044</v>
      </c>
      <c r="F6964" s="10"/>
      <c r="G6964" s="10" t="s">
        <v>950</v>
      </c>
      <c r="I6964" s="10"/>
      <c r="J6964" s="10" t="s">
        <v>1307</v>
      </c>
      <c r="K6964" s="10" t="s">
        <v>27</v>
      </c>
      <c r="L6964">
        <v>1023</v>
      </c>
    </row>
    <row r="6965" spans="1:12" x14ac:dyDescent="0.3">
      <c r="A6965" s="10" t="s">
        <v>2043</v>
      </c>
      <c r="B6965" s="10" t="s">
        <v>2818</v>
      </c>
      <c r="C6965" s="10" t="s">
        <v>3066</v>
      </c>
      <c r="D6965" s="10" t="s">
        <v>3067</v>
      </c>
      <c r="E6965" s="10" t="s">
        <v>2044</v>
      </c>
      <c r="F6965" s="10"/>
      <c r="G6965" s="10" t="s">
        <v>950</v>
      </c>
      <c r="I6965" s="10"/>
      <c r="J6965" s="10" t="s">
        <v>1307</v>
      </c>
      <c r="K6965" s="10" t="s">
        <v>28</v>
      </c>
      <c r="L6965">
        <v>846</v>
      </c>
    </row>
    <row r="6966" spans="1:12" x14ac:dyDescent="0.3">
      <c r="A6966" s="10" t="s">
        <v>2045</v>
      </c>
      <c r="B6966" s="10" t="s">
        <v>2818</v>
      </c>
      <c r="C6966" s="10" t="s">
        <v>3066</v>
      </c>
      <c r="D6966" s="10" t="s">
        <v>3067</v>
      </c>
      <c r="E6966" s="10" t="s">
        <v>2046</v>
      </c>
      <c r="F6966" s="10"/>
      <c r="G6966" s="10" t="s">
        <v>950</v>
      </c>
      <c r="I6966" s="10"/>
      <c r="J6966" s="10" t="s">
        <v>1307</v>
      </c>
      <c r="K6966" s="10" t="s">
        <v>22</v>
      </c>
      <c r="L6966">
        <v>1045</v>
      </c>
    </row>
    <row r="6967" spans="1:12" x14ac:dyDescent="0.3">
      <c r="A6967" s="10" t="s">
        <v>2045</v>
      </c>
      <c r="B6967" s="10" t="s">
        <v>2818</v>
      </c>
      <c r="C6967" s="10" t="s">
        <v>3066</v>
      </c>
      <c r="D6967" s="10" t="s">
        <v>3067</v>
      </c>
      <c r="E6967" s="10" t="s">
        <v>2046</v>
      </c>
      <c r="F6967" s="10"/>
      <c r="G6967" s="10" t="s">
        <v>950</v>
      </c>
      <c r="I6967" s="10"/>
      <c r="J6967" s="10" t="s">
        <v>1307</v>
      </c>
      <c r="K6967" s="10" t="s">
        <v>23</v>
      </c>
      <c r="L6967">
        <v>1016</v>
      </c>
    </row>
    <row r="6968" spans="1:12" x14ac:dyDescent="0.3">
      <c r="A6968" s="10" t="s">
        <v>2045</v>
      </c>
      <c r="B6968" s="10" t="s">
        <v>2818</v>
      </c>
      <c r="C6968" s="10" t="s">
        <v>3066</v>
      </c>
      <c r="D6968" s="10" t="s">
        <v>3067</v>
      </c>
      <c r="E6968" s="10" t="s">
        <v>2046</v>
      </c>
      <c r="F6968" s="10"/>
      <c r="G6968" s="10" t="s">
        <v>950</v>
      </c>
      <c r="I6968" s="10"/>
      <c r="J6968" s="10" t="s">
        <v>1307</v>
      </c>
      <c r="K6968" s="10" t="s">
        <v>24</v>
      </c>
      <c r="L6968">
        <v>1187</v>
      </c>
    </row>
    <row r="6969" spans="1:12" x14ac:dyDescent="0.3">
      <c r="A6969" s="10" t="s">
        <v>2045</v>
      </c>
      <c r="B6969" s="10" t="s">
        <v>2818</v>
      </c>
      <c r="C6969" s="10" t="s">
        <v>3066</v>
      </c>
      <c r="D6969" s="10" t="s">
        <v>3067</v>
      </c>
      <c r="E6969" s="10" t="s">
        <v>2046</v>
      </c>
      <c r="F6969" s="10"/>
      <c r="G6969" s="10" t="s">
        <v>950</v>
      </c>
      <c r="I6969" s="10"/>
      <c r="J6969" s="10" t="s">
        <v>1307</v>
      </c>
      <c r="K6969" s="10" t="s">
        <v>25</v>
      </c>
      <c r="L6969">
        <v>1403</v>
      </c>
    </row>
    <row r="6970" spans="1:12" x14ac:dyDescent="0.3">
      <c r="A6970" s="10" t="s">
        <v>2045</v>
      </c>
      <c r="B6970" s="10" t="s">
        <v>2818</v>
      </c>
      <c r="C6970" s="10" t="s">
        <v>3066</v>
      </c>
      <c r="D6970" s="10" t="s">
        <v>3067</v>
      </c>
      <c r="E6970" s="10" t="s">
        <v>2046</v>
      </c>
      <c r="F6970" s="10"/>
      <c r="G6970" s="10" t="s">
        <v>950</v>
      </c>
      <c r="I6970" s="10"/>
      <c r="J6970" s="10" t="s">
        <v>1307</v>
      </c>
      <c r="K6970" s="10" t="s">
        <v>26</v>
      </c>
      <c r="L6970">
        <v>1543</v>
      </c>
    </row>
    <row r="6971" spans="1:12" x14ac:dyDescent="0.3">
      <c r="A6971" s="10" t="s">
        <v>2045</v>
      </c>
      <c r="B6971" s="10" t="s">
        <v>2818</v>
      </c>
      <c r="C6971" s="10" t="s">
        <v>3066</v>
      </c>
      <c r="D6971" s="10" t="s">
        <v>3067</v>
      </c>
      <c r="E6971" s="10" t="s">
        <v>2046</v>
      </c>
      <c r="F6971" s="10"/>
      <c r="G6971" s="10" t="s">
        <v>950</v>
      </c>
      <c r="I6971" s="10"/>
      <c r="J6971" s="10" t="s">
        <v>1307</v>
      </c>
      <c r="K6971" s="10" t="s">
        <v>27</v>
      </c>
      <c r="L6971">
        <v>1619</v>
      </c>
    </row>
    <row r="6972" spans="1:12" x14ac:dyDescent="0.3">
      <c r="A6972" s="10" t="s">
        <v>2045</v>
      </c>
      <c r="B6972" s="10" t="s">
        <v>2818</v>
      </c>
      <c r="C6972" s="10" t="s">
        <v>3066</v>
      </c>
      <c r="D6972" s="10" t="s">
        <v>3067</v>
      </c>
      <c r="E6972" s="10" t="s">
        <v>2046</v>
      </c>
      <c r="F6972" s="10"/>
      <c r="G6972" s="10" t="s">
        <v>950</v>
      </c>
      <c r="I6972" s="10"/>
      <c r="J6972" s="10" t="s">
        <v>1307</v>
      </c>
      <c r="K6972" s="10" t="s">
        <v>28</v>
      </c>
      <c r="L6972">
        <v>1428</v>
      </c>
    </row>
    <row r="6973" spans="1:12" x14ac:dyDescent="0.3">
      <c r="A6973" s="10" t="s">
        <v>2047</v>
      </c>
      <c r="B6973" s="10" t="s">
        <v>2818</v>
      </c>
      <c r="C6973" s="10" t="s">
        <v>3066</v>
      </c>
      <c r="D6973" s="10" t="s">
        <v>3085</v>
      </c>
      <c r="E6973" s="10" t="s">
        <v>2048</v>
      </c>
      <c r="F6973" s="10"/>
      <c r="G6973" s="10" t="s">
        <v>950</v>
      </c>
      <c r="I6973" s="10"/>
      <c r="J6973" s="10" t="s">
        <v>1307</v>
      </c>
      <c r="K6973" s="10" t="s">
        <v>22</v>
      </c>
      <c r="L6973">
        <v>1</v>
      </c>
    </row>
    <row r="6974" spans="1:12" x14ac:dyDescent="0.3">
      <c r="A6974" s="10" t="s">
        <v>2047</v>
      </c>
      <c r="B6974" s="10" t="s">
        <v>2818</v>
      </c>
      <c r="C6974" s="10" t="s">
        <v>3066</v>
      </c>
      <c r="D6974" s="10" t="s">
        <v>3085</v>
      </c>
      <c r="E6974" s="10" t="s">
        <v>2048</v>
      </c>
      <c r="F6974" s="10"/>
      <c r="G6974" s="10" t="s">
        <v>950</v>
      </c>
      <c r="I6974" s="10"/>
      <c r="J6974" s="10" t="s">
        <v>1307</v>
      </c>
      <c r="K6974" s="10" t="s">
        <v>23</v>
      </c>
      <c r="L6974">
        <v>0</v>
      </c>
    </row>
    <row r="6975" spans="1:12" x14ac:dyDescent="0.3">
      <c r="A6975" s="10" t="s">
        <v>2047</v>
      </c>
      <c r="B6975" s="10" t="s">
        <v>2818</v>
      </c>
      <c r="C6975" s="10" t="s">
        <v>3066</v>
      </c>
      <c r="D6975" s="10" t="s">
        <v>3085</v>
      </c>
      <c r="E6975" s="10" t="s">
        <v>2048</v>
      </c>
      <c r="F6975" s="10"/>
      <c r="G6975" s="10" t="s">
        <v>950</v>
      </c>
      <c r="I6975" s="10"/>
      <c r="J6975" s="10" t="s">
        <v>1307</v>
      </c>
      <c r="K6975" s="10" t="s">
        <v>24</v>
      </c>
      <c r="L6975">
        <v>1</v>
      </c>
    </row>
    <row r="6976" spans="1:12" x14ac:dyDescent="0.3">
      <c r="A6976" s="10" t="s">
        <v>2047</v>
      </c>
      <c r="B6976" s="10" t="s">
        <v>2818</v>
      </c>
      <c r="C6976" s="10" t="s">
        <v>3066</v>
      </c>
      <c r="D6976" s="10" t="s">
        <v>3085</v>
      </c>
      <c r="E6976" s="10" t="s">
        <v>2048</v>
      </c>
      <c r="F6976" s="10"/>
      <c r="G6976" s="10" t="s">
        <v>950</v>
      </c>
      <c r="I6976" s="10"/>
      <c r="J6976" s="10" t="s">
        <v>1307</v>
      </c>
      <c r="K6976" s="10" t="s">
        <v>25</v>
      </c>
      <c r="L6976">
        <v>0</v>
      </c>
    </row>
    <row r="6977" spans="1:12" x14ac:dyDescent="0.3">
      <c r="A6977" s="10" t="s">
        <v>2047</v>
      </c>
      <c r="B6977" s="10" t="s">
        <v>2818</v>
      </c>
      <c r="C6977" s="10" t="s">
        <v>3066</v>
      </c>
      <c r="D6977" s="10" t="s">
        <v>3085</v>
      </c>
      <c r="E6977" s="10" t="s">
        <v>2048</v>
      </c>
      <c r="F6977" s="10"/>
      <c r="G6977" s="10" t="s">
        <v>950</v>
      </c>
      <c r="I6977" s="10"/>
      <c r="J6977" s="10" t="s">
        <v>1307</v>
      </c>
      <c r="K6977" s="10" t="s">
        <v>26</v>
      </c>
      <c r="L6977">
        <v>1</v>
      </c>
    </row>
    <row r="6978" spans="1:12" x14ac:dyDescent="0.3">
      <c r="A6978" s="10" t="s">
        <v>2047</v>
      </c>
      <c r="B6978" s="10" t="s">
        <v>2818</v>
      </c>
      <c r="C6978" s="10" t="s">
        <v>3066</v>
      </c>
      <c r="D6978" s="10" t="s">
        <v>3085</v>
      </c>
      <c r="E6978" s="10" t="s">
        <v>2048</v>
      </c>
      <c r="F6978" s="10"/>
      <c r="G6978" s="10" t="s">
        <v>950</v>
      </c>
      <c r="I6978" s="10"/>
      <c r="J6978" s="10" t="s">
        <v>1307</v>
      </c>
      <c r="K6978" s="10" t="s">
        <v>27</v>
      </c>
      <c r="L6978">
        <v>1</v>
      </c>
    </row>
    <row r="6979" spans="1:12" x14ac:dyDescent="0.3">
      <c r="A6979" s="10" t="s">
        <v>2047</v>
      </c>
      <c r="B6979" s="10" t="s">
        <v>2818</v>
      </c>
      <c r="C6979" s="10" t="s">
        <v>3066</v>
      </c>
      <c r="D6979" s="10" t="s">
        <v>3085</v>
      </c>
      <c r="E6979" s="10" t="s">
        <v>2048</v>
      </c>
      <c r="F6979" s="10"/>
      <c r="G6979" s="10" t="s">
        <v>950</v>
      </c>
      <c r="I6979" s="10"/>
      <c r="J6979" s="10" t="s">
        <v>1307</v>
      </c>
      <c r="K6979" s="10" t="s">
        <v>28</v>
      </c>
      <c r="L6979">
        <v>2</v>
      </c>
    </row>
    <row r="6980" spans="1:12" x14ac:dyDescent="0.3">
      <c r="A6980" s="10" t="s">
        <v>2049</v>
      </c>
      <c r="B6980" s="10" t="s">
        <v>2818</v>
      </c>
      <c r="C6980" s="10" t="s">
        <v>3066</v>
      </c>
      <c r="D6980" s="10" t="s">
        <v>3094</v>
      </c>
      <c r="E6980" s="10" t="s">
        <v>2050</v>
      </c>
      <c r="F6980" s="10"/>
      <c r="G6980" s="10" t="s">
        <v>950</v>
      </c>
      <c r="I6980" s="10"/>
      <c r="J6980" s="10" t="s">
        <v>1307</v>
      </c>
      <c r="K6980" s="10" t="s">
        <v>22</v>
      </c>
      <c r="L6980">
        <v>32</v>
      </c>
    </row>
    <row r="6981" spans="1:12" x14ac:dyDescent="0.3">
      <c r="A6981" s="10" t="s">
        <v>2049</v>
      </c>
      <c r="B6981" s="10" t="s">
        <v>2818</v>
      </c>
      <c r="C6981" s="10" t="s">
        <v>3066</v>
      </c>
      <c r="D6981" s="10" t="s">
        <v>3094</v>
      </c>
      <c r="E6981" s="10" t="s">
        <v>2050</v>
      </c>
      <c r="F6981" s="10"/>
      <c r="G6981" s="10" t="s">
        <v>950</v>
      </c>
      <c r="I6981" s="10"/>
      <c r="J6981" s="10" t="s">
        <v>1307</v>
      </c>
      <c r="K6981" s="10" t="s">
        <v>23</v>
      </c>
      <c r="L6981">
        <v>31</v>
      </c>
    </row>
    <row r="6982" spans="1:12" x14ac:dyDescent="0.3">
      <c r="A6982" s="10" t="s">
        <v>2049</v>
      </c>
      <c r="B6982" s="10" t="s">
        <v>2818</v>
      </c>
      <c r="C6982" s="10" t="s">
        <v>3066</v>
      </c>
      <c r="D6982" s="10" t="s">
        <v>3094</v>
      </c>
      <c r="E6982" s="10" t="s">
        <v>2050</v>
      </c>
      <c r="F6982" s="10"/>
      <c r="G6982" s="10" t="s">
        <v>950</v>
      </c>
      <c r="I6982" s="10"/>
      <c r="J6982" s="10" t="s">
        <v>1307</v>
      </c>
      <c r="K6982" s="10" t="s">
        <v>24</v>
      </c>
      <c r="L6982">
        <v>45</v>
      </c>
    </row>
    <row r="6983" spans="1:12" x14ac:dyDescent="0.3">
      <c r="A6983" s="10" t="s">
        <v>2049</v>
      </c>
      <c r="B6983" s="10" t="s">
        <v>2818</v>
      </c>
      <c r="C6983" s="10" t="s">
        <v>3066</v>
      </c>
      <c r="D6983" s="10" t="s">
        <v>3094</v>
      </c>
      <c r="E6983" s="10" t="s">
        <v>2050</v>
      </c>
      <c r="F6983" s="10"/>
      <c r="G6983" s="10" t="s">
        <v>950</v>
      </c>
      <c r="I6983" s="10"/>
      <c r="J6983" s="10" t="s">
        <v>1307</v>
      </c>
      <c r="K6983" s="10" t="s">
        <v>25</v>
      </c>
      <c r="L6983">
        <v>52</v>
      </c>
    </row>
    <row r="6984" spans="1:12" x14ac:dyDescent="0.3">
      <c r="A6984" s="10" t="s">
        <v>2049</v>
      </c>
      <c r="B6984" s="10" t="s">
        <v>2818</v>
      </c>
      <c r="C6984" s="10" t="s">
        <v>3066</v>
      </c>
      <c r="D6984" s="10" t="s">
        <v>3094</v>
      </c>
      <c r="E6984" s="10" t="s">
        <v>2050</v>
      </c>
      <c r="F6984" s="10"/>
      <c r="G6984" s="10" t="s">
        <v>950</v>
      </c>
      <c r="I6984" s="10"/>
      <c r="J6984" s="10" t="s">
        <v>1307</v>
      </c>
      <c r="K6984" s="10" t="s">
        <v>26</v>
      </c>
      <c r="L6984">
        <v>54</v>
      </c>
    </row>
    <row r="6985" spans="1:12" x14ac:dyDescent="0.3">
      <c r="A6985" s="10" t="s">
        <v>2049</v>
      </c>
      <c r="B6985" s="10" t="s">
        <v>2818</v>
      </c>
      <c r="C6985" s="10" t="s">
        <v>3066</v>
      </c>
      <c r="D6985" s="10" t="s">
        <v>3094</v>
      </c>
      <c r="E6985" s="10" t="s">
        <v>2050</v>
      </c>
      <c r="F6985" s="10"/>
      <c r="G6985" s="10" t="s">
        <v>950</v>
      </c>
      <c r="I6985" s="10"/>
      <c r="J6985" s="10" t="s">
        <v>1307</v>
      </c>
      <c r="K6985" s="10" t="s">
        <v>27</v>
      </c>
      <c r="L6985">
        <v>61</v>
      </c>
    </row>
    <row r="6986" spans="1:12" x14ac:dyDescent="0.3">
      <c r="A6986" s="10" t="s">
        <v>2049</v>
      </c>
      <c r="B6986" s="10" t="s">
        <v>2818</v>
      </c>
      <c r="C6986" s="10" t="s">
        <v>3066</v>
      </c>
      <c r="D6986" s="10" t="s">
        <v>3094</v>
      </c>
      <c r="E6986" s="10" t="s">
        <v>2050</v>
      </c>
      <c r="F6986" s="10"/>
      <c r="G6986" s="10" t="s">
        <v>950</v>
      </c>
      <c r="I6986" s="10"/>
      <c r="J6986" s="10" t="s">
        <v>1307</v>
      </c>
      <c r="K6986" s="10" t="s">
        <v>28</v>
      </c>
      <c r="L6986">
        <v>54</v>
      </c>
    </row>
    <row r="6987" spans="1:12" x14ac:dyDescent="0.3">
      <c r="A6987" s="10" t="s">
        <v>2051</v>
      </c>
      <c r="B6987" s="10" t="s">
        <v>2818</v>
      </c>
      <c r="C6987" s="10" t="s">
        <v>3066</v>
      </c>
      <c r="D6987" s="10" t="s">
        <v>2922</v>
      </c>
      <c r="E6987" s="10" t="s">
        <v>2052</v>
      </c>
      <c r="F6987" s="10"/>
      <c r="G6987" s="10" t="s">
        <v>950</v>
      </c>
      <c r="I6987" s="10"/>
      <c r="J6987" s="10" t="s">
        <v>1307</v>
      </c>
      <c r="K6987" s="10" t="s">
        <v>22</v>
      </c>
      <c r="L6987">
        <v>16543</v>
      </c>
    </row>
    <row r="6988" spans="1:12" x14ac:dyDescent="0.3">
      <c r="A6988" s="10" t="s">
        <v>2051</v>
      </c>
      <c r="B6988" s="10" t="s">
        <v>2818</v>
      </c>
      <c r="C6988" s="10" t="s">
        <v>3066</v>
      </c>
      <c r="D6988" s="10" t="s">
        <v>2922</v>
      </c>
      <c r="E6988" s="10" t="s">
        <v>2052</v>
      </c>
      <c r="F6988" s="10"/>
      <c r="G6988" s="10" t="s">
        <v>950</v>
      </c>
      <c r="I6988" s="10"/>
      <c r="J6988" s="10" t="s">
        <v>1307</v>
      </c>
      <c r="K6988" s="10" t="s">
        <v>23</v>
      </c>
      <c r="L6988">
        <v>16143</v>
      </c>
    </row>
    <row r="6989" spans="1:12" x14ac:dyDescent="0.3">
      <c r="A6989" s="10" t="s">
        <v>2051</v>
      </c>
      <c r="B6989" s="10" t="s">
        <v>2818</v>
      </c>
      <c r="C6989" s="10" t="s">
        <v>3066</v>
      </c>
      <c r="D6989" s="10" t="s">
        <v>2922</v>
      </c>
      <c r="E6989" s="10" t="s">
        <v>2052</v>
      </c>
      <c r="F6989" s="10"/>
      <c r="G6989" s="10" t="s">
        <v>950</v>
      </c>
      <c r="I6989" s="10"/>
      <c r="J6989" s="10" t="s">
        <v>1307</v>
      </c>
      <c r="K6989" s="10" t="s">
        <v>24</v>
      </c>
      <c r="L6989">
        <v>16191</v>
      </c>
    </row>
    <row r="6990" spans="1:12" x14ac:dyDescent="0.3">
      <c r="A6990" s="10" t="s">
        <v>2051</v>
      </c>
      <c r="B6990" s="10" t="s">
        <v>2818</v>
      </c>
      <c r="C6990" s="10" t="s">
        <v>3066</v>
      </c>
      <c r="D6990" s="10" t="s">
        <v>2922</v>
      </c>
      <c r="E6990" s="10" t="s">
        <v>2052</v>
      </c>
      <c r="F6990" s="10"/>
      <c r="G6990" s="10" t="s">
        <v>950</v>
      </c>
      <c r="I6990" s="10"/>
      <c r="J6990" s="10" t="s">
        <v>1307</v>
      </c>
      <c r="K6990" s="10" t="s">
        <v>25</v>
      </c>
      <c r="L6990">
        <v>15342</v>
      </c>
    </row>
    <row r="6991" spans="1:12" x14ac:dyDescent="0.3">
      <c r="A6991" s="10" t="s">
        <v>2051</v>
      </c>
      <c r="B6991" s="10" t="s">
        <v>2818</v>
      </c>
      <c r="C6991" s="10" t="s">
        <v>3066</v>
      </c>
      <c r="D6991" s="10" t="s">
        <v>2922</v>
      </c>
      <c r="E6991" s="10" t="s">
        <v>2052</v>
      </c>
      <c r="F6991" s="10"/>
      <c r="G6991" s="10" t="s">
        <v>950</v>
      </c>
      <c r="I6991" s="10"/>
      <c r="J6991" s="10" t="s">
        <v>1307</v>
      </c>
      <c r="K6991" s="10" t="s">
        <v>26</v>
      </c>
      <c r="L6991">
        <v>14510</v>
      </c>
    </row>
    <row r="6992" spans="1:12" x14ac:dyDescent="0.3">
      <c r="A6992" s="10" t="s">
        <v>2051</v>
      </c>
      <c r="B6992" s="10" t="s">
        <v>2818</v>
      </c>
      <c r="C6992" s="10" t="s">
        <v>3066</v>
      </c>
      <c r="D6992" s="10" t="s">
        <v>2922</v>
      </c>
      <c r="E6992" s="10" t="s">
        <v>2052</v>
      </c>
      <c r="F6992" s="10"/>
      <c r="G6992" s="10" t="s">
        <v>950</v>
      </c>
      <c r="I6992" s="10"/>
      <c r="J6992" s="10" t="s">
        <v>1307</v>
      </c>
      <c r="K6992" s="10" t="s">
        <v>27</v>
      </c>
      <c r="L6992">
        <v>13219</v>
      </c>
    </row>
    <row r="6993" spans="1:12" x14ac:dyDescent="0.3">
      <c r="A6993" s="10" t="s">
        <v>2051</v>
      </c>
      <c r="B6993" s="10" t="s">
        <v>2818</v>
      </c>
      <c r="C6993" s="10" t="s">
        <v>3066</v>
      </c>
      <c r="D6993" s="10" t="s">
        <v>2922</v>
      </c>
      <c r="E6993" s="10" t="s">
        <v>2052</v>
      </c>
      <c r="F6993" s="10"/>
      <c r="G6993" s="10" t="s">
        <v>950</v>
      </c>
      <c r="I6993" s="10"/>
      <c r="J6993" s="10" t="s">
        <v>1307</v>
      </c>
      <c r="K6993" s="10" t="s">
        <v>28</v>
      </c>
      <c r="L6993">
        <v>14783</v>
      </c>
    </row>
    <row r="6994" spans="1:12" x14ac:dyDescent="0.3">
      <c r="A6994" s="10" t="s">
        <v>2053</v>
      </c>
      <c r="B6994" s="10" t="s">
        <v>2818</v>
      </c>
      <c r="C6994" s="10" t="s">
        <v>3066</v>
      </c>
      <c r="D6994" s="10" t="s">
        <v>2922</v>
      </c>
      <c r="E6994" s="10" t="s">
        <v>2054</v>
      </c>
      <c r="F6994" s="10"/>
      <c r="G6994" s="10" t="s">
        <v>950</v>
      </c>
      <c r="I6994" s="10"/>
      <c r="J6994" s="10" t="s">
        <v>1307</v>
      </c>
      <c r="K6994" s="10" t="s">
        <v>22</v>
      </c>
      <c r="L6994">
        <v>5737</v>
      </c>
    </row>
    <row r="6995" spans="1:12" x14ac:dyDescent="0.3">
      <c r="A6995" s="10" t="s">
        <v>2053</v>
      </c>
      <c r="B6995" s="10" t="s">
        <v>2818</v>
      </c>
      <c r="C6995" s="10" t="s">
        <v>3066</v>
      </c>
      <c r="D6995" s="10" t="s">
        <v>2922</v>
      </c>
      <c r="E6995" s="10" t="s">
        <v>2054</v>
      </c>
      <c r="F6995" s="10"/>
      <c r="G6995" s="10" t="s">
        <v>950</v>
      </c>
      <c r="I6995" s="10"/>
      <c r="J6995" s="10" t="s">
        <v>1307</v>
      </c>
      <c r="K6995" s="10" t="s">
        <v>23</v>
      </c>
      <c r="L6995">
        <v>5877</v>
      </c>
    </row>
    <row r="6996" spans="1:12" x14ac:dyDescent="0.3">
      <c r="A6996" s="10" t="s">
        <v>2053</v>
      </c>
      <c r="B6996" s="10" t="s">
        <v>2818</v>
      </c>
      <c r="C6996" s="10" t="s">
        <v>3066</v>
      </c>
      <c r="D6996" s="10" t="s">
        <v>2922</v>
      </c>
      <c r="E6996" s="10" t="s">
        <v>2054</v>
      </c>
      <c r="F6996" s="10"/>
      <c r="G6996" s="10" t="s">
        <v>950</v>
      </c>
      <c r="I6996" s="10"/>
      <c r="J6996" s="10" t="s">
        <v>1307</v>
      </c>
      <c r="K6996" s="10" t="s">
        <v>24</v>
      </c>
      <c r="L6996">
        <v>5028</v>
      </c>
    </row>
    <row r="6997" spans="1:12" x14ac:dyDescent="0.3">
      <c r="A6997" s="10" t="s">
        <v>2053</v>
      </c>
      <c r="B6997" s="10" t="s">
        <v>2818</v>
      </c>
      <c r="C6997" s="10" t="s">
        <v>3066</v>
      </c>
      <c r="D6997" s="10" t="s">
        <v>2922</v>
      </c>
      <c r="E6997" s="10" t="s">
        <v>2054</v>
      </c>
      <c r="F6997" s="10"/>
      <c r="G6997" s="10" t="s">
        <v>950</v>
      </c>
      <c r="I6997" s="10"/>
      <c r="J6997" s="10" t="s">
        <v>1307</v>
      </c>
      <c r="K6997" s="10" t="s">
        <v>25</v>
      </c>
      <c r="L6997">
        <v>4710</v>
      </c>
    </row>
    <row r="6998" spans="1:12" x14ac:dyDescent="0.3">
      <c r="A6998" s="10" t="s">
        <v>2053</v>
      </c>
      <c r="B6998" s="10" t="s">
        <v>2818</v>
      </c>
      <c r="C6998" s="10" t="s">
        <v>3066</v>
      </c>
      <c r="D6998" s="10" t="s">
        <v>2922</v>
      </c>
      <c r="E6998" s="10" t="s">
        <v>2054</v>
      </c>
      <c r="F6998" s="10"/>
      <c r="G6998" s="10" t="s">
        <v>950</v>
      </c>
      <c r="I6998" s="10"/>
      <c r="J6998" s="10" t="s">
        <v>1307</v>
      </c>
      <c r="K6998" s="10" t="s">
        <v>26</v>
      </c>
      <c r="L6998">
        <v>4308</v>
      </c>
    </row>
    <row r="6999" spans="1:12" x14ac:dyDescent="0.3">
      <c r="A6999" s="10" t="s">
        <v>2053</v>
      </c>
      <c r="B6999" s="10" t="s">
        <v>2818</v>
      </c>
      <c r="C6999" s="10" t="s">
        <v>3066</v>
      </c>
      <c r="D6999" s="10" t="s">
        <v>2922</v>
      </c>
      <c r="E6999" s="10" t="s">
        <v>2054</v>
      </c>
      <c r="F6999" s="10"/>
      <c r="G6999" s="10" t="s">
        <v>950</v>
      </c>
      <c r="I6999" s="10"/>
      <c r="J6999" s="10" t="s">
        <v>1307</v>
      </c>
      <c r="K6999" s="10" t="s">
        <v>27</v>
      </c>
      <c r="L6999">
        <v>4508</v>
      </c>
    </row>
    <row r="7000" spans="1:12" x14ac:dyDescent="0.3">
      <c r="A7000" s="10" t="s">
        <v>2053</v>
      </c>
      <c r="B7000" s="10" t="s">
        <v>2818</v>
      </c>
      <c r="C7000" s="10" t="s">
        <v>3066</v>
      </c>
      <c r="D7000" s="10" t="s">
        <v>2922</v>
      </c>
      <c r="E7000" s="10" t="s">
        <v>2054</v>
      </c>
      <c r="F7000" s="10"/>
      <c r="G7000" s="10" t="s">
        <v>950</v>
      </c>
      <c r="I7000" s="10"/>
      <c r="J7000" s="10" t="s">
        <v>1307</v>
      </c>
      <c r="K7000" s="10" t="s">
        <v>28</v>
      </c>
      <c r="L7000">
        <v>5244</v>
      </c>
    </row>
    <row r="7001" spans="1:12" x14ac:dyDescent="0.3">
      <c r="A7001" s="10" t="s">
        <v>2055</v>
      </c>
      <c r="B7001" s="10" t="s">
        <v>2818</v>
      </c>
      <c r="C7001" s="10" t="s">
        <v>3066</v>
      </c>
      <c r="D7001" s="10" t="s">
        <v>3094</v>
      </c>
      <c r="E7001" s="10" t="s">
        <v>2056</v>
      </c>
      <c r="F7001" s="10"/>
      <c r="G7001" s="10" t="s">
        <v>950</v>
      </c>
      <c r="I7001" s="10"/>
      <c r="J7001" s="10" t="s">
        <v>1307</v>
      </c>
      <c r="K7001" s="10" t="s">
        <v>22</v>
      </c>
      <c r="L7001">
        <v>41</v>
      </c>
    </row>
    <row r="7002" spans="1:12" x14ac:dyDescent="0.3">
      <c r="A7002" s="10" t="s">
        <v>2055</v>
      </c>
      <c r="B7002" s="10" t="s">
        <v>2818</v>
      </c>
      <c r="C7002" s="10" t="s">
        <v>3066</v>
      </c>
      <c r="D7002" s="10" t="s">
        <v>3094</v>
      </c>
      <c r="E7002" s="10" t="s">
        <v>2056</v>
      </c>
      <c r="F7002" s="10"/>
      <c r="G7002" s="10" t="s">
        <v>950</v>
      </c>
      <c r="I7002" s="10"/>
      <c r="J7002" s="10" t="s">
        <v>1307</v>
      </c>
      <c r="K7002" s="10" t="s">
        <v>23</v>
      </c>
      <c r="L7002">
        <v>43</v>
      </c>
    </row>
    <row r="7003" spans="1:12" x14ac:dyDescent="0.3">
      <c r="A7003" s="10" t="s">
        <v>2055</v>
      </c>
      <c r="B7003" s="10" t="s">
        <v>2818</v>
      </c>
      <c r="C7003" s="10" t="s">
        <v>3066</v>
      </c>
      <c r="D7003" s="10" t="s">
        <v>3094</v>
      </c>
      <c r="E7003" s="10" t="s">
        <v>2056</v>
      </c>
      <c r="F7003" s="10"/>
      <c r="G7003" s="10" t="s">
        <v>950</v>
      </c>
      <c r="I7003" s="10"/>
      <c r="J7003" s="10" t="s">
        <v>1307</v>
      </c>
      <c r="K7003" s="10" t="s">
        <v>24</v>
      </c>
      <c r="L7003">
        <v>38</v>
      </c>
    </row>
    <row r="7004" spans="1:12" x14ac:dyDescent="0.3">
      <c r="A7004" s="10" t="s">
        <v>2055</v>
      </c>
      <c r="B7004" s="10" t="s">
        <v>2818</v>
      </c>
      <c r="C7004" s="10" t="s">
        <v>3066</v>
      </c>
      <c r="D7004" s="10" t="s">
        <v>3094</v>
      </c>
      <c r="E7004" s="10" t="s">
        <v>2056</v>
      </c>
      <c r="F7004" s="10"/>
      <c r="G7004" s="10" t="s">
        <v>950</v>
      </c>
      <c r="I7004" s="10"/>
      <c r="J7004" s="10" t="s">
        <v>1307</v>
      </c>
      <c r="K7004" s="10" t="s">
        <v>25</v>
      </c>
      <c r="L7004">
        <v>54</v>
      </c>
    </row>
    <row r="7005" spans="1:12" x14ac:dyDescent="0.3">
      <c r="A7005" s="10" t="s">
        <v>2055</v>
      </c>
      <c r="B7005" s="10" t="s">
        <v>2818</v>
      </c>
      <c r="C7005" s="10" t="s">
        <v>3066</v>
      </c>
      <c r="D7005" s="10" t="s">
        <v>3094</v>
      </c>
      <c r="E7005" s="10" t="s">
        <v>2056</v>
      </c>
      <c r="F7005" s="10"/>
      <c r="G7005" s="10" t="s">
        <v>950</v>
      </c>
      <c r="I7005" s="10"/>
      <c r="J7005" s="10" t="s">
        <v>1307</v>
      </c>
      <c r="K7005" s="10" t="s">
        <v>26</v>
      </c>
      <c r="L7005">
        <v>43</v>
      </c>
    </row>
    <row r="7006" spans="1:12" x14ac:dyDescent="0.3">
      <c r="A7006" s="10" t="s">
        <v>2055</v>
      </c>
      <c r="B7006" s="10" t="s">
        <v>2818</v>
      </c>
      <c r="C7006" s="10" t="s">
        <v>3066</v>
      </c>
      <c r="D7006" s="10" t="s">
        <v>3094</v>
      </c>
      <c r="E7006" s="10" t="s">
        <v>2056</v>
      </c>
      <c r="F7006" s="10"/>
      <c r="G7006" s="10" t="s">
        <v>950</v>
      </c>
      <c r="I7006" s="10"/>
      <c r="J7006" s="10" t="s">
        <v>1307</v>
      </c>
      <c r="K7006" s="10" t="s">
        <v>27</v>
      </c>
      <c r="L7006">
        <v>68</v>
      </c>
    </row>
    <row r="7007" spans="1:12" x14ac:dyDescent="0.3">
      <c r="A7007" s="10" t="s">
        <v>2055</v>
      </c>
      <c r="B7007" s="10" t="s">
        <v>2818</v>
      </c>
      <c r="C7007" s="10" t="s">
        <v>3066</v>
      </c>
      <c r="D7007" s="10" t="s">
        <v>3094</v>
      </c>
      <c r="E7007" s="10" t="s">
        <v>2056</v>
      </c>
      <c r="F7007" s="10"/>
      <c r="G7007" s="10" t="s">
        <v>950</v>
      </c>
      <c r="I7007" s="10"/>
      <c r="J7007" s="10" t="s">
        <v>1307</v>
      </c>
      <c r="K7007" s="10" t="s">
        <v>28</v>
      </c>
      <c r="L7007">
        <v>52</v>
      </c>
    </row>
    <row r="7008" spans="1:12" x14ac:dyDescent="0.3">
      <c r="A7008" s="10" t="s">
        <v>2057</v>
      </c>
      <c r="B7008" s="10" t="s">
        <v>2818</v>
      </c>
      <c r="C7008" s="10" t="s">
        <v>3066</v>
      </c>
      <c r="D7008" s="10" t="s">
        <v>3094</v>
      </c>
      <c r="E7008" s="10" t="s">
        <v>2058</v>
      </c>
      <c r="F7008" s="10"/>
      <c r="G7008" s="10" t="s">
        <v>950</v>
      </c>
      <c r="I7008" s="10"/>
      <c r="J7008" s="10" t="s">
        <v>1307</v>
      </c>
      <c r="K7008" s="10" t="s">
        <v>22</v>
      </c>
      <c r="L7008">
        <v>33</v>
      </c>
    </row>
    <row r="7009" spans="1:12" x14ac:dyDescent="0.3">
      <c r="A7009" s="10" t="s">
        <v>2057</v>
      </c>
      <c r="B7009" s="10" t="s">
        <v>2818</v>
      </c>
      <c r="C7009" s="10" t="s">
        <v>3066</v>
      </c>
      <c r="D7009" s="10" t="s">
        <v>3094</v>
      </c>
      <c r="E7009" s="10" t="s">
        <v>2058</v>
      </c>
      <c r="F7009" s="10"/>
      <c r="G7009" s="10" t="s">
        <v>950</v>
      </c>
      <c r="I7009" s="10"/>
      <c r="J7009" s="10" t="s">
        <v>1307</v>
      </c>
      <c r="K7009" s="10" t="s">
        <v>23</v>
      </c>
      <c r="L7009">
        <v>23</v>
      </c>
    </row>
    <row r="7010" spans="1:12" x14ac:dyDescent="0.3">
      <c r="A7010" s="10" t="s">
        <v>2057</v>
      </c>
      <c r="B7010" s="10" t="s">
        <v>2818</v>
      </c>
      <c r="C7010" s="10" t="s">
        <v>3066</v>
      </c>
      <c r="D7010" s="10" t="s">
        <v>3094</v>
      </c>
      <c r="E7010" s="10" t="s">
        <v>2058</v>
      </c>
      <c r="F7010" s="10"/>
      <c r="G7010" s="10" t="s">
        <v>950</v>
      </c>
      <c r="I7010" s="10"/>
      <c r="J7010" s="10" t="s">
        <v>1307</v>
      </c>
      <c r="K7010" s="10" t="s">
        <v>24</v>
      </c>
      <c r="L7010">
        <v>27</v>
      </c>
    </row>
    <row r="7011" spans="1:12" x14ac:dyDescent="0.3">
      <c r="A7011" s="10" t="s">
        <v>2057</v>
      </c>
      <c r="B7011" s="10" t="s">
        <v>2818</v>
      </c>
      <c r="C7011" s="10" t="s">
        <v>3066</v>
      </c>
      <c r="D7011" s="10" t="s">
        <v>3094</v>
      </c>
      <c r="E7011" s="10" t="s">
        <v>2058</v>
      </c>
      <c r="F7011" s="10"/>
      <c r="G7011" s="10" t="s">
        <v>950</v>
      </c>
      <c r="I7011" s="10"/>
      <c r="J7011" s="10" t="s">
        <v>1307</v>
      </c>
      <c r="K7011" s="10" t="s">
        <v>25</v>
      </c>
      <c r="L7011">
        <v>41</v>
      </c>
    </row>
    <row r="7012" spans="1:12" x14ac:dyDescent="0.3">
      <c r="A7012" s="10" t="s">
        <v>2057</v>
      </c>
      <c r="B7012" s="10" t="s">
        <v>2818</v>
      </c>
      <c r="C7012" s="10" t="s">
        <v>3066</v>
      </c>
      <c r="D7012" s="10" t="s">
        <v>3094</v>
      </c>
      <c r="E7012" s="10" t="s">
        <v>2058</v>
      </c>
      <c r="F7012" s="10"/>
      <c r="G7012" s="10" t="s">
        <v>950</v>
      </c>
      <c r="I7012" s="10"/>
      <c r="J7012" s="10" t="s">
        <v>1307</v>
      </c>
      <c r="K7012" s="10" t="s">
        <v>26</v>
      </c>
      <c r="L7012">
        <v>52</v>
      </c>
    </row>
    <row r="7013" spans="1:12" x14ac:dyDescent="0.3">
      <c r="A7013" s="10" t="s">
        <v>2057</v>
      </c>
      <c r="B7013" s="10" t="s">
        <v>2818</v>
      </c>
      <c r="C7013" s="10" t="s">
        <v>3066</v>
      </c>
      <c r="D7013" s="10" t="s">
        <v>3094</v>
      </c>
      <c r="E7013" s="10" t="s">
        <v>2058</v>
      </c>
      <c r="F7013" s="10"/>
      <c r="G7013" s="10" t="s">
        <v>950</v>
      </c>
      <c r="I7013" s="10"/>
      <c r="J7013" s="10" t="s">
        <v>1307</v>
      </c>
      <c r="K7013" s="10" t="s">
        <v>27</v>
      </c>
      <c r="L7013">
        <v>51</v>
      </c>
    </row>
    <row r="7014" spans="1:12" x14ac:dyDescent="0.3">
      <c r="A7014" s="10" t="s">
        <v>2057</v>
      </c>
      <c r="B7014" s="10" t="s">
        <v>2818</v>
      </c>
      <c r="C7014" s="10" t="s">
        <v>3066</v>
      </c>
      <c r="D7014" s="10" t="s">
        <v>3094</v>
      </c>
      <c r="E7014" s="10" t="s">
        <v>2058</v>
      </c>
      <c r="F7014" s="10"/>
      <c r="G7014" s="10" t="s">
        <v>950</v>
      </c>
      <c r="I7014" s="10"/>
      <c r="J7014" s="10" t="s">
        <v>1307</v>
      </c>
      <c r="K7014" s="10" t="s">
        <v>28</v>
      </c>
      <c r="L7014">
        <v>68</v>
      </c>
    </row>
    <row r="7015" spans="1:12" x14ac:dyDescent="0.3">
      <c r="A7015" s="10" t="s">
        <v>2059</v>
      </c>
      <c r="B7015" s="10" t="s">
        <v>2818</v>
      </c>
      <c r="C7015" s="10" t="s">
        <v>3066</v>
      </c>
      <c r="D7015" s="10" t="s">
        <v>3073</v>
      </c>
      <c r="E7015" s="10" t="s">
        <v>2060</v>
      </c>
      <c r="F7015" s="10"/>
      <c r="G7015" s="10" t="s">
        <v>950</v>
      </c>
      <c r="I7015" s="10"/>
      <c r="J7015" s="10" t="s">
        <v>1307</v>
      </c>
      <c r="K7015" s="10" t="s">
        <v>22</v>
      </c>
      <c r="L7015">
        <v>64</v>
      </c>
    </row>
    <row r="7016" spans="1:12" x14ac:dyDescent="0.3">
      <c r="A7016" s="10" t="s">
        <v>2059</v>
      </c>
      <c r="B7016" s="10" t="s">
        <v>2818</v>
      </c>
      <c r="C7016" s="10" t="s">
        <v>3066</v>
      </c>
      <c r="D7016" s="10" t="s">
        <v>3073</v>
      </c>
      <c r="E7016" s="10" t="s">
        <v>2060</v>
      </c>
      <c r="F7016" s="10"/>
      <c r="G7016" s="10" t="s">
        <v>950</v>
      </c>
      <c r="I7016" s="10"/>
      <c r="J7016" s="10" t="s">
        <v>1307</v>
      </c>
      <c r="K7016" s="10" t="s">
        <v>23</v>
      </c>
      <c r="L7016">
        <v>63</v>
      </c>
    </row>
    <row r="7017" spans="1:12" x14ac:dyDescent="0.3">
      <c r="A7017" s="10" t="s">
        <v>2059</v>
      </c>
      <c r="B7017" s="10" t="s">
        <v>2818</v>
      </c>
      <c r="C7017" s="10" t="s">
        <v>3066</v>
      </c>
      <c r="D7017" s="10" t="s">
        <v>3073</v>
      </c>
      <c r="E7017" s="10" t="s">
        <v>2060</v>
      </c>
      <c r="F7017" s="10"/>
      <c r="G7017" s="10" t="s">
        <v>950</v>
      </c>
      <c r="I7017" s="10"/>
      <c r="J7017" s="10" t="s">
        <v>1307</v>
      </c>
      <c r="K7017" s="10" t="s">
        <v>24</v>
      </c>
      <c r="L7017">
        <v>69</v>
      </c>
    </row>
    <row r="7018" spans="1:12" x14ac:dyDescent="0.3">
      <c r="A7018" s="10" t="s">
        <v>2059</v>
      </c>
      <c r="B7018" s="10" t="s">
        <v>2818</v>
      </c>
      <c r="C7018" s="10" t="s">
        <v>3066</v>
      </c>
      <c r="D7018" s="10" t="s">
        <v>3073</v>
      </c>
      <c r="E7018" s="10" t="s">
        <v>2060</v>
      </c>
      <c r="F7018" s="10"/>
      <c r="G7018" s="10" t="s">
        <v>950</v>
      </c>
      <c r="I7018" s="10"/>
      <c r="J7018" s="10" t="s">
        <v>1307</v>
      </c>
      <c r="K7018" s="10" t="s">
        <v>25</v>
      </c>
      <c r="L7018">
        <v>68</v>
      </c>
    </row>
    <row r="7019" spans="1:12" x14ac:dyDescent="0.3">
      <c r="A7019" s="10" t="s">
        <v>2059</v>
      </c>
      <c r="B7019" s="10" t="s">
        <v>2818</v>
      </c>
      <c r="C7019" s="10" t="s">
        <v>3066</v>
      </c>
      <c r="D7019" s="10" t="s">
        <v>3073</v>
      </c>
      <c r="E7019" s="10" t="s">
        <v>2060</v>
      </c>
      <c r="F7019" s="10"/>
      <c r="G7019" s="10" t="s">
        <v>950</v>
      </c>
      <c r="I7019" s="10"/>
      <c r="J7019" s="10" t="s">
        <v>1307</v>
      </c>
      <c r="K7019" s="10" t="s">
        <v>26</v>
      </c>
      <c r="L7019">
        <v>66</v>
      </c>
    </row>
    <row r="7020" spans="1:12" x14ac:dyDescent="0.3">
      <c r="A7020" s="10" t="s">
        <v>2059</v>
      </c>
      <c r="B7020" s="10" t="s">
        <v>2818</v>
      </c>
      <c r="C7020" s="10" t="s">
        <v>3066</v>
      </c>
      <c r="D7020" s="10" t="s">
        <v>3073</v>
      </c>
      <c r="E7020" s="10" t="s">
        <v>2060</v>
      </c>
      <c r="F7020" s="10"/>
      <c r="G7020" s="10" t="s">
        <v>950</v>
      </c>
      <c r="I7020" s="10"/>
      <c r="J7020" s="10" t="s">
        <v>1307</v>
      </c>
      <c r="K7020" s="10" t="s">
        <v>27</v>
      </c>
      <c r="L7020">
        <v>50</v>
      </c>
    </row>
    <row r="7021" spans="1:12" x14ac:dyDescent="0.3">
      <c r="A7021" s="10" t="s">
        <v>2059</v>
      </c>
      <c r="B7021" s="10" t="s">
        <v>2818</v>
      </c>
      <c r="C7021" s="10" t="s">
        <v>3066</v>
      </c>
      <c r="D7021" s="10" t="s">
        <v>3073</v>
      </c>
      <c r="E7021" s="10" t="s">
        <v>2060</v>
      </c>
      <c r="F7021" s="10"/>
      <c r="G7021" s="10" t="s">
        <v>950</v>
      </c>
      <c r="I7021" s="10"/>
      <c r="J7021" s="10" t="s">
        <v>1307</v>
      </c>
      <c r="K7021" s="10" t="s">
        <v>28</v>
      </c>
      <c r="L7021">
        <v>53</v>
      </c>
    </row>
    <row r="7022" spans="1:12" x14ac:dyDescent="0.3">
      <c r="A7022" s="10" t="s">
        <v>2061</v>
      </c>
      <c r="B7022" s="10" t="s">
        <v>2818</v>
      </c>
      <c r="C7022" s="10" t="s">
        <v>3066</v>
      </c>
      <c r="D7022" s="10" t="s">
        <v>3084</v>
      </c>
      <c r="E7022" s="10" t="s">
        <v>2062</v>
      </c>
      <c r="F7022" s="10"/>
      <c r="G7022" s="10" t="s">
        <v>950</v>
      </c>
      <c r="I7022" s="10"/>
      <c r="J7022" s="10" t="s">
        <v>1307</v>
      </c>
      <c r="K7022" s="10" t="s">
        <v>22</v>
      </c>
      <c r="L7022">
        <v>9</v>
      </c>
    </row>
    <row r="7023" spans="1:12" x14ac:dyDescent="0.3">
      <c r="A7023" s="10" t="s">
        <v>2061</v>
      </c>
      <c r="B7023" s="10" t="s">
        <v>2818</v>
      </c>
      <c r="C7023" s="10" t="s">
        <v>3066</v>
      </c>
      <c r="D7023" s="10" t="s">
        <v>3084</v>
      </c>
      <c r="E7023" s="10" t="s">
        <v>2062</v>
      </c>
      <c r="F7023" s="10"/>
      <c r="G7023" s="10" t="s">
        <v>950</v>
      </c>
      <c r="I7023" s="10"/>
      <c r="J7023" s="10" t="s">
        <v>1307</v>
      </c>
      <c r="K7023" s="10" t="s">
        <v>23</v>
      </c>
      <c r="L7023">
        <v>9</v>
      </c>
    </row>
    <row r="7024" spans="1:12" x14ac:dyDescent="0.3">
      <c r="A7024" s="10" t="s">
        <v>2061</v>
      </c>
      <c r="B7024" s="10" t="s">
        <v>2818</v>
      </c>
      <c r="C7024" s="10" t="s">
        <v>3066</v>
      </c>
      <c r="D7024" s="10" t="s">
        <v>3084</v>
      </c>
      <c r="E7024" s="10" t="s">
        <v>2062</v>
      </c>
      <c r="F7024" s="10"/>
      <c r="G7024" s="10" t="s">
        <v>950</v>
      </c>
      <c r="I7024" s="10"/>
      <c r="J7024" s="10" t="s">
        <v>1307</v>
      </c>
      <c r="K7024" s="10" t="s">
        <v>24</v>
      </c>
      <c r="L7024">
        <v>14</v>
      </c>
    </row>
    <row r="7025" spans="1:12" x14ac:dyDescent="0.3">
      <c r="A7025" s="10" t="s">
        <v>2061</v>
      </c>
      <c r="B7025" s="10" t="s">
        <v>2818</v>
      </c>
      <c r="C7025" s="10" t="s">
        <v>3066</v>
      </c>
      <c r="D7025" s="10" t="s">
        <v>3084</v>
      </c>
      <c r="E7025" s="10" t="s">
        <v>2062</v>
      </c>
      <c r="F7025" s="10"/>
      <c r="G7025" s="10" t="s">
        <v>950</v>
      </c>
      <c r="I7025" s="10"/>
      <c r="J7025" s="10" t="s">
        <v>1307</v>
      </c>
      <c r="K7025" s="10" t="s">
        <v>25</v>
      </c>
      <c r="L7025">
        <v>10</v>
      </c>
    </row>
    <row r="7026" spans="1:12" x14ac:dyDescent="0.3">
      <c r="A7026" s="10" t="s">
        <v>2061</v>
      </c>
      <c r="B7026" s="10" t="s">
        <v>2818</v>
      </c>
      <c r="C7026" s="10" t="s">
        <v>3066</v>
      </c>
      <c r="D7026" s="10" t="s">
        <v>3084</v>
      </c>
      <c r="E7026" s="10" t="s">
        <v>2062</v>
      </c>
      <c r="F7026" s="10"/>
      <c r="G7026" s="10" t="s">
        <v>950</v>
      </c>
      <c r="I7026" s="10"/>
      <c r="J7026" s="10" t="s">
        <v>1307</v>
      </c>
      <c r="K7026" s="10" t="s">
        <v>26</v>
      </c>
      <c r="L7026">
        <v>14</v>
      </c>
    </row>
    <row r="7027" spans="1:12" x14ac:dyDescent="0.3">
      <c r="A7027" s="10" t="s">
        <v>2061</v>
      </c>
      <c r="B7027" s="10" t="s">
        <v>2818</v>
      </c>
      <c r="C7027" s="10" t="s">
        <v>3066</v>
      </c>
      <c r="D7027" s="10" t="s">
        <v>3084</v>
      </c>
      <c r="E7027" s="10" t="s">
        <v>2062</v>
      </c>
      <c r="F7027" s="10"/>
      <c r="G7027" s="10" t="s">
        <v>950</v>
      </c>
      <c r="I7027" s="10"/>
      <c r="J7027" s="10" t="s">
        <v>1307</v>
      </c>
      <c r="K7027" s="10" t="s">
        <v>27</v>
      </c>
      <c r="L7027">
        <v>8</v>
      </c>
    </row>
    <row r="7028" spans="1:12" x14ac:dyDescent="0.3">
      <c r="A7028" s="10" t="s">
        <v>2061</v>
      </c>
      <c r="B7028" s="10" t="s">
        <v>2818</v>
      </c>
      <c r="C7028" s="10" t="s">
        <v>3066</v>
      </c>
      <c r="D7028" s="10" t="s">
        <v>3084</v>
      </c>
      <c r="E7028" s="10" t="s">
        <v>2062</v>
      </c>
      <c r="F7028" s="10"/>
      <c r="G7028" s="10" t="s">
        <v>950</v>
      </c>
      <c r="I7028" s="10"/>
      <c r="J7028" s="10" t="s">
        <v>1307</v>
      </c>
      <c r="K7028" s="10" t="s">
        <v>28</v>
      </c>
      <c r="L7028">
        <v>9</v>
      </c>
    </row>
    <row r="7029" spans="1:12" x14ac:dyDescent="0.3">
      <c r="A7029" s="10" t="s">
        <v>2063</v>
      </c>
      <c r="B7029" s="10" t="s">
        <v>2818</v>
      </c>
      <c r="C7029" s="10" t="s">
        <v>3066</v>
      </c>
      <c r="D7029" s="10" t="s">
        <v>3073</v>
      </c>
      <c r="E7029" s="10" t="s">
        <v>2064</v>
      </c>
      <c r="F7029" s="10"/>
      <c r="G7029" s="10" t="s">
        <v>950</v>
      </c>
      <c r="I7029" s="10"/>
      <c r="J7029" s="10" t="s">
        <v>1307</v>
      </c>
      <c r="K7029" s="10" t="s">
        <v>22</v>
      </c>
      <c r="L7029">
        <v>3</v>
      </c>
    </row>
    <row r="7030" spans="1:12" x14ac:dyDescent="0.3">
      <c r="A7030" s="10" t="s">
        <v>2063</v>
      </c>
      <c r="B7030" s="10" t="s">
        <v>2818</v>
      </c>
      <c r="C7030" s="10" t="s">
        <v>3066</v>
      </c>
      <c r="D7030" s="10" t="s">
        <v>3073</v>
      </c>
      <c r="E7030" s="10" t="s">
        <v>2064</v>
      </c>
      <c r="F7030" s="10"/>
      <c r="G7030" s="10" t="s">
        <v>950</v>
      </c>
      <c r="I7030" s="10"/>
      <c r="J7030" s="10" t="s">
        <v>1307</v>
      </c>
      <c r="K7030" s="10" t="s">
        <v>23</v>
      </c>
      <c r="L7030">
        <v>3</v>
      </c>
    </row>
    <row r="7031" spans="1:12" x14ac:dyDescent="0.3">
      <c r="A7031" s="10" t="s">
        <v>2063</v>
      </c>
      <c r="B7031" s="10" t="s">
        <v>2818</v>
      </c>
      <c r="C7031" s="10" t="s">
        <v>3066</v>
      </c>
      <c r="D7031" s="10" t="s">
        <v>3073</v>
      </c>
      <c r="E7031" s="10" t="s">
        <v>2064</v>
      </c>
      <c r="F7031" s="10"/>
      <c r="G7031" s="10" t="s">
        <v>950</v>
      </c>
      <c r="I7031" s="10"/>
      <c r="J7031" s="10" t="s">
        <v>1307</v>
      </c>
      <c r="K7031" s="10" t="s">
        <v>24</v>
      </c>
      <c r="L7031">
        <v>1</v>
      </c>
    </row>
    <row r="7032" spans="1:12" x14ac:dyDescent="0.3">
      <c r="A7032" s="10" t="s">
        <v>2063</v>
      </c>
      <c r="B7032" s="10" t="s">
        <v>2818</v>
      </c>
      <c r="C7032" s="10" t="s">
        <v>3066</v>
      </c>
      <c r="D7032" s="10" t="s">
        <v>3073</v>
      </c>
      <c r="E7032" s="10" t="s">
        <v>2064</v>
      </c>
      <c r="F7032" s="10"/>
      <c r="G7032" s="10" t="s">
        <v>950</v>
      </c>
      <c r="I7032" s="10"/>
      <c r="J7032" s="10" t="s">
        <v>1307</v>
      </c>
      <c r="K7032" s="10" t="s">
        <v>25</v>
      </c>
      <c r="L7032">
        <v>1</v>
      </c>
    </row>
    <row r="7033" spans="1:12" x14ac:dyDescent="0.3">
      <c r="A7033" s="10" t="s">
        <v>2063</v>
      </c>
      <c r="B7033" s="10" t="s">
        <v>2818</v>
      </c>
      <c r="C7033" s="10" t="s">
        <v>3066</v>
      </c>
      <c r="D7033" s="10" t="s">
        <v>3073</v>
      </c>
      <c r="E7033" s="10" t="s">
        <v>2064</v>
      </c>
      <c r="F7033" s="10"/>
      <c r="G7033" s="10" t="s">
        <v>950</v>
      </c>
      <c r="I7033" s="10"/>
      <c r="J7033" s="10" t="s">
        <v>1307</v>
      </c>
      <c r="K7033" s="10" t="s">
        <v>26</v>
      </c>
      <c r="L7033">
        <v>3</v>
      </c>
    </row>
    <row r="7034" spans="1:12" x14ac:dyDescent="0.3">
      <c r="A7034" s="10" t="s">
        <v>2063</v>
      </c>
      <c r="B7034" s="10" t="s">
        <v>2818</v>
      </c>
      <c r="C7034" s="10" t="s">
        <v>3066</v>
      </c>
      <c r="D7034" s="10" t="s">
        <v>3073</v>
      </c>
      <c r="E7034" s="10" t="s">
        <v>2064</v>
      </c>
      <c r="F7034" s="10"/>
      <c r="G7034" s="10" t="s">
        <v>950</v>
      </c>
      <c r="I7034" s="10"/>
      <c r="J7034" s="10" t="s">
        <v>1307</v>
      </c>
      <c r="K7034" s="10" t="s">
        <v>27</v>
      </c>
      <c r="L7034">
        <v>1</v>
      </c>
    </row>
    <row r="7035" spans="1:12" x14ac:dyDescent="0.3">
      <c r="A7035" s="10" t="s">
        <v>2063</v>
      </c>
      <c r="B7035" s="10" t="s">
        <v>2818</v>
      </c>
      <c r="C7035" s="10" t="s">
        <v>3066</v>
      </c>
      <c r="D7035" s="10" t="s">
        <v>3073</v>
      </c>
      <c r="E7035" s="10" t="s">
        <v>2064</v>
      </c>
      <c r="F7035" s="10"/>
      <c r="G7035" s="10" t="s">
        <v>950</v>
      </c>
      <c r="I7035" s="10"/>
      <c r="J7035" s="10" t="s">
        <v>1307</v>
      </c>
      <c r="K7035" s="10" t="s">
        <v>28</v>
      </c>
      <c r="L7035">
        <v>6</v>
      </c>
    </row>
    <row r="7036" spans="1:12" x14ac:dyDescent="0.3">
      <c r="A7036" s="10" t="s">
        <v>2065</v>
      </c>
      <c r="B7036" s="10" t="s">
        <v>2818</v>
      </c>
      <c r="C7036" s="10" t="s">
        <v>3066</v>
      </c>
      <c r="D7036" s="10" t="s">
        <v>3073</v>
      </c>
      <c r="E7036" s="10" t="s">
        <v>2066</v>
      </c>
      <c r="F7036" s="10"/>
      <c r="G7036" s="10" t="s">
        <v>950</v>
      </c>
      <c r="I7036" s="10"/>
      <c r="J7036" s="10" t="s">
        <v>1307</v>
      </c>
      <c r="K7036" s="10" t="s">
        <v>22</v>
      </c>
      <c r="L7036">
        <v>25</v>
      </c>
    </row>
    <row r="7037" spans="1:12" x14ac:dyDescent="0.3">
      <c r="A7037" s="10" t="s">
        <v>2065</v>
      </c>
      <c r="B7037" s="10" t="s">
        <v>2818</v>
      </c>
      <c r="C7037" s="10" t="s">
        <v>3066</v>
      </c>
      <c r="D7037" s="10" t="s">
        <v>3073</v>
      </c>
      <c r="E7037" s="10" t="s">
        <v>2066</v>
      </c>
      <c r="F7037" s="10"/>
      <c r="G7037" s="10" t="s">
        <v>950</v>
      </c>
      <c r="I7037" s="10"/>
      <c r="J7037" s="10" t="s">
        <v>1307</v>
      </c>
      <c r="K7037" s="10" t="s">
        <v>23</v>
      </c>
      <c r="L7037">
        <v>39</v>
      </c>
    </row>
    <row r="7038" spans="1:12" x14ac:dyDescent="0.3">
      <c r="A7038" s="10" t="s">
        <v>2065</v>
      </c>
      <c r="B7038" s="10" t="s">
        <v>2818</v>
      </c>
      <c r="C7038" s="10" t="s">
        <v>3066</v>
      </c>
      <c r="D7038" s="10" t="s">
        <v>3073</v>
      </c>
      <c r="E7038" s="10" t="s">
        <v>2066</v>
      </c>
      <c r="F7038" s="10"/>
      <c r="G7038" s="10" t="s">
        <v>950</v>
      </c>
      <c r="I7038" s="10"/>
      <c r="J7038" s="10" t="s">
        <v>1307</v>
      </c>
      <c r="K7038" s="10" t="s">
        <v>24</v>
      </c>
      <c r="L7038">
        <v>30</v>
      </c>
    </row>
    <row r="7039" spans="1:12" x14ac:dyDescent="0.3">
      <c r="A7039" s="10" t="s">
        <v>2065</v>
      </c>
      <c r="B7039" s="10" t="s">
        <v>2818</v>
      </c>
      <c r="C7039" s="10" t="s">
        <v>3066</v>
      </c>
      <c r="D7039" s="10" t="s">
        <v>3073</v>
      </c>
      <c r="E7039" s="10" t="s">
        <v>2066</v>
      </c>
      <c r="F7039" s="10"/>
      <c r="G7039" s="10" t="s">
        <v>950</v>
      </c>
      <c r="I7039" s="10"/>
      <c r="J7039" s="10" t="s">
        <v>1307</v>
      </c>
      <c r="K7039" s="10" t="s">
        <v>25</v>
      </c>
      <c r="L7039">
        <v>28</v>
      </c>
    </row>
    <row r="7040" spans="1:12" x14ac:dyDescent="0.3">
      <c r="A7040" s="10" t="s">
        <v>2065</v>
      </c>
      <c r="B7040" s="10" t="s">
        <v>2818</v>
      </c>
      <c r="C7040" s="10" t="s">
        <v>3066</v>
      </c>
      <c r="D7040" s="10" t="s">
        <v>3073</v>
      </c>
      <c r="E7040" s="10" t="s">
        <v>2066</v>
      </c>
      <c r="F7040" s="10"/>
      <c r="G7040" s="10" t="s">
        <v>950</v>
      </c>
      <c r="I7040" s="10"/>
      <c r="J7040" s="10" t="s">
        <v>1307</v>
      </c>
      <c r="K7040" s="10" t="s">
        <v>26</v>
      </c>
      <c r="L7040">
        <v>29</v>
      </c>
    </row>
    <row r="7041" spans="1:12" x14ac:dyDescent="0.3">
      <c r="A7041" s="10" t="s">
        <v>2065</v>
      </c>
      <c r="B7041" s="10" t="s">
        <v>2818</v>
      </c>
      <c r="C7041" s="10" t="s">
        <v>3066</v>
      </c>
      <c r="D7041" s="10" t="s">
        <v>3073</v>
      </c>
      <c r="E7041" s="10" t="s">
        <v>2066</v>
      </c>
      <c r="F7041" s="10"/>
      <c r="G7041" s="10" t="s">
        <v>950</v>
      </c>
      <c r="I7041" s="10"/>
      <c r="J7041" s="10" t="s">
        <v>1307</v>
      </c>
      <c r="K7041" s="10" t="s">
        <v>27</v>
      </c>
      <c r="L7041">
        <v>21</v>
      </c>
    </row>
    <row r="7042" spans="1:12" x14ac:dyDescent="0.3">
      <c r="A7042" s="10" t="s">
        <v>2065</v>
      </c>
      <c r="B7042" s="10" t="s">
        <v>2818</v>
      </c>
      <c r="C7042" s="10" t="s">
        <v>3066</v>
      </c>
      <c r="D7042" s="10" t="s">
        <v>3073</v>
      </c>
      <c r="E7042" s="10" t="s">
        <v>2066</v>
      </c>
      <c r="F7042" s="10"/>
      <c r="G7042" s="10" t="s">
        <v>950</v>
      </c>
      <c r="I7042" s="10"/>
      <c r="J7042" s="10" t="s">
        <v>1307</v>
      </c>
      <c r="K7042" s="10" t="s">
        <v>28</v>
      </c>
      <c r="L7042">
        <v>14</v>
      </c>
    </row>
    <row r="7043" spans="1:12" x14ac:dyDescent="0.3">
      <c r="A7043" s="10" t="s">
        <v>2067</v>
      </c>
      <c r="B7043" s="10" t="s">
        <v>2818</v>
      </c>
      <c r="C7043" s="10" t="s">
        <v>3066</v>
      </c>
      <c r="D7043" s="10" t="s">
        <v>3069</v>
      </c>
      <c r="E7043" s="10" t="s">
        <v>2068</v>
      </c>
      <c r="F7043" s="10"/>
      <c r="G7043" s="10" t="s">
        <v>950</v>
      </c>
      <c r="I7043" s="10"/>
      <c r="J7043" s="10" t="s">
        <v>1307</v>
      </c>
      <c r="K7043" s="10" t="s">
        <v>22</v>
      </c>
      <c r="L7043">
        <v>5</v>
      </c>
    </row>
    <row r="7044" spans="1:12" x14ac:dyDescent="0.3">
      <c r="A7044" s="10" t="s">
        <v>2067</v>
      </c>
      <c r="B7044" s="10" t="s">
        <v>2818</v>
      </c>
      <c r="C7044" s="10" t="s">
        <v>3066</v>
      </c>
      <c r="D7044" s="10" t="s">
        <v>3069</v>
      </c>
      <c r="E7044" s="10" t="s">
        <v>2068</v>
      </c>
      <c r="F7044" s="10"/>
      <c r="G7044" s="10" t="s">
        <v>950</v>
      </c>
      <c r="I7044" s="10"/>
      <c r="J7044" s="10" t="s">
        <v>1307</v>
      </c>
      <c r="K7044" s="10" t="s">
        <v>23</v>
      </c>
      <c r="L7044">
        <v>2</v>
      </c>
    </row>
    <row r="7045" spans="1:12" x14ac:dyDescent="0.3">
      <c r="A7045" s="10" t="s">
        <v>2067</v>
      </c>
      <c r="B7045" s="10" t="s">
        <v>2818</v>
      </c>
      <c r="C7045" s="10" t="s">
        <v>3066</v>
      </c>
      <c r="D7045" s="10" t="s">
        <v>3069</v>
      </c>
      <c r="E7045" s="10" t="s">
        <v>2068</v>
      </c>
      <c r="F7045" s="10"/>
      <c r="G7045" s="10" t="s">
        <v>950</v>
      </c>
      <c r="I7045" s="10"/>
      <c r="J7045" s="10" t="s">
        <v>1307</v>
      </c>
      <c r="K7045" s="10" t="s">
        <v>24</v>
      </c>
      <c r="L7045">
        <v>4</v>
      </c>
    </row>
    <row r="7046" spans="1:12" x14ac:dyDescent="0.3">
      <c r="A7046" s="10" t="s">
        <v>2067</v>
      </c>
      <c r="B7046" s="10" t="s">
        <v>2818</v>
      </c>
      <c r="C7046" s="10" t="s">
        <v>3066</v>
      </c>
      <c r="D7046" s="10" t="s">
        <v>3069</v>
      </c>
      <c r="E7046" s="10" t="s">
        <v>2068</v>
      </c>
      <c r="F7046" s="10"/>
      <c r="G7046" s="10" t="s">
        <v>950</v>
      </c>
      <c r="I7046" s="10"/>
      <c r="J7046" s="10" t="s">
        <v>1307</v>
      </c>
      <c r="K7046" s="10" t="s">
        <v>25</v>
      </c>
      <c r="L7046">
        <v>8</v>
      </c>
    </row>
    <row r="7047" spans="1:12" x14ac:dyDescent="0.3">
      <c r="A7047" s="10" t="s">
        <v>2067</v>
      </c>
      <c r="B7047" s="10" t="s">
        <v>2818</v>
      </c>
      <c r="C7047" s="10" t="s">
        <v>3066</v>
      </c>
      <c r="D7047" s="10" t="s">
        <v>3069</v>
      </c>
      <c r="E7047" s="10" t="s">
        <v>2068</v>
      </c>
      <c r="F7047" s="10"/>
      <c r="G7047" s="10" t="s">
        <v>950</v>
      </c>
      <c r="I7047" s="10"/>
      <c r="J7047" s="10" t="s">
        <v>1307</v>
      </c>
      <c r="K7047" s="10" t="s">
        <v>26</v>
      </c>
      <c r="L7047">
        <v>10</v>
      </c>
    </row>
    <row r="7048" spans="1:12" x14ac:dyDescent="0.3">
      <c r="A7048" s="10" t="s">
        <v>2067</v>
      </c>
      <c r="B7048" s="10" t="s">
        <v>2818</v>
      </c>
      <c r="C7048" s="10" t="s">
        <v>3066</v>
      </c>
      <c r="D7048" s="10" t="s">
        <v>3069</v>
      </c>
      <c r="E7048" s="10" t="s">
        <v>2068</v>
      </c>
      <c r="F7048" s="10"/>
      <c r="G7048" s="10" t="s">
        <v>950</v>
      </c>
      <c r="I7048" s="10"/>
      <c r="J7048" s="10" t="s">
        <v>1307</v>
      </c>
      <c r="K7048" s="10" t="s">
        <v>27</v>
      </c>
      <c r="L7048">
        <v>9</v>
      </c>
    </row>
    <row r="7049" spans="1:12" x14ac:dyDescent="0.3">
      <c r="A7049" s="10" t="s">
        <v>2067</v>
      </c>
      <c r="B7049" s="10" t="s">
        <v>2818</v>
      </c>
      <c r="C7049" s="10" t="s">
        <v>3066</v>
      </c>
      <c r="D7049" s="10" t="s">
        <v>3069</v>
      </c>
      <c r="E7049" s="10" t="s">
        <v>2068</v>
      </c>
      <c r="F7049" s="10"/>
      <c r="G7049" s="10" t="s">
        <v>950</v>
      </c>
      <c r="I7049" s="10"/>
      <c r="J7049" s="10" t="s">
        <v>1307</v>
      </c>
      <c r="K7049" s="10" t="s">
        <v>28</v>
      </c>
      <c r="L7049">
        <v>17</v>
      </c>
    </row>
    <row r="7050" spans="1:12" x14ac:dyDescent="0.3">
      <c r="A7050" s="10" t="s">
        <v>2069</v>
      </c>
      <c r="B7050" s="10" t="s">
        <v>2818</v>
      </c>
      <c r="C7050" s="10" t="s">
        <v>3066</v>
      </c>
      <c r="D7050" s="10" t="s">
        <v>3094</v>
      </c>
      <c r="E7050" s="10" t="s">
        <v>2070</v>
      </c>
      <c r="F7050" s="10"/>
      <c r="G7050" s="10" t="s">
        <v>950</v>
      </c>
      <c r="I7050" s="10"/>
      <c r="J7050" s="10" t="s">
        <v>1307</v>
      </c>
      <c r="K7050" s="10" t="s">
        <v>22</v>
      </c>
      <c r="L7050">
        <v>539</v>
      </c>
    </row>
    <row r="7051" spans="1:12" x14ac:dyDescent="0.3">
      <c r="A7051" s="10" t="s">
        <v>2069</v>
      </c>
      <c r="B7051" s="10" t="s">
        <v>2818</v>
      </c>
      <c r="C7051" s="10" t="s">
        <v>3066</v>
      </c>
      <c r="D7051" s="10" t="s">
        <v>3094</v>
      </c>
      <c r="E7051" s="10" t="s">
        <v>2070</v>
      </c>
      <c r="F7051" s="10"/>
      <c r="G7051" s="10" t="s">
        <v>950</v>
      </c>
      <c r="I7051" s="10"/>
      <c r="J7051" s="10" t="s">
        <v>1307</v>
      </c>
      <c r="K7051" s="10" t="s">
        <v>23</v>
      </c>
      <c r="L7051">
        <v>681</v>
      </c>
    </row>
    <row r="7052" spans="1:12" x14ac:dyDescent="0.3">
      <c r="A7052" s="10" t="s">
        <v>2069</v>
      </c>
      <c r="B7052" s="10" t="s">
        <v>2818</v>
      </c>
      <c r="C7052" s="10" t="s">
        <v>3066</v>
      </c>
      <c r="D7052" s="10" t="s">
        <v>3094</v>
      </c>
      <c r="E7052" s="10" t="s">
        <v>2070</v>
      </c>
      <c r="F7052" s="10"/>
      <c r="G7052" s="10" t="s">
        <v>950</v>
      </c>
      <c r="I7052" s="10"/>
      <c r="J7052" s="10" t="s">
        <v>1307</v>
      </c>
      <c r="K7052" s="10" t="s">
        <v>24</v>
      </c>
      <c r="L7052">
        <v>667</v>
      </c>
    </row>
    <row r="7053" spans="1:12" x14ac:dyDescent="0.3">
      <c r="A7053" s="10" t="s">
        <v>2069</v>
      </c>
      <c r="B7053" s="10" t="s">
        <v>2818</v>
      </c>
      <c r="C7053" s="10" t="s">
        <v>3066</v>
      </c>
      <c r="D7053" s="10" t="s">
        <v>3094</v>
      </c>
      <c r="E7053" s="10" t="s">
        <v>2070</v>
      </c>
      <c r="F7053" s="10"/>
      <c r="G7053" s="10" t="s">
        <v>950</v>
      </c>
      <c r="I7053" s="10"/>
      <c r="J7053" s="10" t="s">
        <v>1307</v>
      </c>
      <c r="K7053" s="10" t="s">
        <v>25</v>
      </c>
      <c r="L7053">
        <v>643</v>
      </c>
    </row>
    <row r="7054" spans="1:12" x14ac:dyDescent="0.3">
      <c r="A7054" s="10" t="s">
        <v>2069</v>
      </c>
      <c r="B7054" s="10" t="s">
        <v>2818</v>
      </c>
      <c r="C7054" s="10" t="s">
        <v>3066</v>
      </c>
      <c r="D7054" s="10" t="s">
        <v>3094</v>
      </c>
      <c r="E7054" s="10" t="s">
        <v>2070</v>
      </c>
      <c r="F7054" s="10"/>
      <c r="G7054" s="10" t="s">
        <v>950</v>
      </c>
      <c r="I7054" s="10"/>
      <c r="J7054" s="10" t="s">
        <v>1307</v>
      </c>
      <c r="K7054" s="10" t="s">
        <v>26</v>
      </c>
      <c r="L7054">
        <v>421</v>
      </c>
    </row>
    <row r="7055" spans="1:12" x14ac:dyDescent="0.3">
      <c r="A7055" s="10" t="s">
        <v>2069</v>
      </c>
      <c r="B7055" s="10" t="s">
        <v>2818</v>
      </c>
      <c r="C7055" s="10" t="s">
        <v>3066</v>
      </c>
      <c r="D7055" s="10" t="s">
        <v>3094</v>
      </c>
      <c r="E7055" s="10" t="s">
        <v>2070</v>
      </c>
      <c r="F7055" s="10"/>
      <c r="G7055" s="10" t="s">
        <v>950</v>
      </c>
      <c r="I7055" s="10"/>
      <c r="J7055" s="10" t="s">
        <v>1307</v>
      </c>
      <c r="K7055" s="10" t="s">
        <v>27</v>
      </c>
      <c r="L7055">
        <v>415</v>
      </c>
    </row>
    <row r="7056" spans="1:12" x14ac:dyDescent="0.3">
      <c r="A7056" s="10" t="s">
        <v>2069</v>
      </c>
      <c r="B7056" s="10" t="s">
        <v>2818</v>
      </c>
      <c r="C7056" s="10" t="s">
        <v>3066</v>
      </c>
      <c r="D7056" s="10" t="s">
        <v>3094</v>
      </c>
      <c r="E7056" s="10" t="s">
        <v>2070</v>
      </c>
      <c r="F7056" s="10"/>
      <c r="G7056" s="10" t="s">
        <v>950</v>
      </c>
      <c r="I7056" s="10"/>
      <c r="J7056" s="10" t="s">
        <v>1307</v>
      </c>
      <c r="K7056" s="10" t="s">
        <v>28</v>
      </c>
      <c r="L7056">
        <v>349</v>
      </c>
    </row>
    <row r="7057" spans="1:12" x14ac:dyDescent="0.3">
      <c r="A7057" s="10" t="s">
        <v>2071</v>
      </c>
      <c r="B7057" s="10" t="s">
        <v>2818</v>
      </c>
      <c r="C7057" s="10" t="s">
        <v>3066</v>
      </c>
      <c r="D7057" s="10" t="s">
        <v>3083</v>
      </c>
      <c r="E7057" s="10" t="s">
        <v>2072</v>
      </c>
      <c r="F7057" s="10"/>
      <c r="G7057" s="10" t="s">
        <v>950</v>
      </c>
      <c r="I7057" s="10"/>
      <c r="J7057" s="10" t="s">
        <v>1307</v>
      </c>
      <c r="K7057" s="10" t="s">
        <v>22</v>
      </c>
      <c r="L7057">
        <v>0</v>
      </c>
    </row>
    <row r="7058" spans="1:12" x14ac:dyDescent="0.3">
      <c r="A7058" s="10" t="s">
        <v>2071</v>
      </c>
      <c r="B7058" s="10" t="s">
        <v>2818</v>
      </c>
      <c r="C7058" s="10" t="s">
        <v>3066</v>
      </c>
      <c r="D7058" s="10" t="s">
        <v>3083</v>
      </c>
      <c r="E7058" s="10" t="s">
        <v>2072</v>
      </c>
      <c r="F7058" s="10"/>
      <c r="G7058" s="10" t="s">
        <v>950</v>
      </c>
      <c r="I7058" s="10"/>
      <c r="J7058" s="10" t="s">
        <v>1307</v>
      </c>
      <c r="K7058" s="10" t="s">
        <v>23</v>
      </c>
      <c r="L7058">
        <v>0</v>
      </c>
    </row>
    <row r="7059" spans="1:12" x14ac:dyDescent="0.3">
      <c r="A7059" s="10" t="s">
        <v>2071</v>
      </c>
      <c r="B7059" s="10" t="s">
        <v>2818</v>
      </c>
      <c r="C7059" s="10" t="s">
        <v>3066</v>
      </c>
      <c r="D7059" s="10" t="s">
        <v>3083</v>
      </c>
      <c r="E7059" s="10" t="s">
        <v>2072</v>
      </c>
      <c r="F7059" s="10"/>
      <c r="G7059" s="10" t="s">
        <v>950</v>
      </c>
      <c r="I7059" s="10"/>
      <c r="J7059" s="10" t="s">
        <v>1307</v>
      </c>
      <c r="K7059" s="10" t="s">
        <v>24</v>
      </c>
      <c r="L7059">
        <v>3</v>
      </c>
    </row>
    <row r="7060" spans="1:12" x14ac:dyDescent="0.3">
      <c r="A7060" s="10" t="s">
        <v>2071</v>
      </c>
      <c r="B7060" s="10" t="s">
        <v>2818</v>
      </c>
      <c r="C7060" s="10" t="s">
        <v>3066</v>
      </c>
      <c r="D7060" s="10" t="s">
        <v>3083</v>
      </c>
      <c r="E7060" s="10" t="s">
        <v>2072</v>
      </c>
      <c r="F7060" s="10"/>
      <c r="G7060" s="10" t="s">
        <v>950</v>
      </c>
      <c r="I7060" s="10"/>
      <c r="J7060" s="10" t="s">
        <v>1307</v>
      </c>
      <c r="K7060" s="10" t="s">
        <v>25</v>
      </c>
      <c r="L7060">
        <v>23</v>
      </c>
    </row>
    <row r="7061" spans="1:12" x14ac:dyDescent="0.3">
      <c r="A7061" s="10" t="s">
        <v>2071</v>
      </c>
      <c r="B7061" s="10" t="s">
        <v>2818</v>
      </c>
      <c r="C7061" s="10" t="s">
        <v>3066</v>
      </c>
      <c r="D7061" s="10" t="s">
        <v>3083</v>
      </c>
      <c r="E7061" s="10" t="s">
        <v>2072</v>
      </c>
      <c r="F7061" s="10"/>
      <c r="G7061" s="10" t="s">
        <v>950</v>
      </c>
      <c r="I7061" s="10"/>
      <c r="J7061" s="10" t="s">
        <v>1307</v>
      </c>
      <c r="K7061" s="10" t="s">
        <v>26</v>
      </c>
      <c r="L7061">
        <v>77</v>
      </c>
    </row>
    <row r="7062" spans="1:12" x14ac:dyDescent="0.3">
      <c r="A7062" s="10" t="s">
        <v>2071</v>
      </c>
      <c r="B7062" s="10" t="s">
        <v>2818</v>
      </c>
      <c r="C7062" s="10" t="s">
        <v>3066</v>
      </c>
      <c r="D7062" s="10" t="s">
        <v>3083</v>
      </c>
      <c r="E7062" s="10" t="s">
        <v>2072</v>
      </c>
      <c r="F7062" s="10"/>
      <c r="G7062" s="10" t="s">
        <v>950</v>
      </c>
      <c r="I7062" s="10"/>
      <c r="J7062" s="10" t="s">
        <v>1307</v>
      </c>
      <c r="K7062" s="10" t="s">
        <v>27</v>
      </c>
      <c r="L7062">
        <v>97</v>
      </c>
    </row>
    <row r="7063" spans="1:12" x14ac:dyDescent="0.3">
      <c r="A7063" s="10" t="s">
        <v>2071</v>
      </c>
      <c r="B7063" s="10" t="s">
        <v>2818</v>
      </c>
      <c r="C7063" s="10" t="s">
        <v>3066</v>
      </c>
      <c r="D7063" s="10" t="s">
        <v>3083</v>
      </c>
      <c r="E7063" s="10" t="s">
        <v>2072</v>
      </c>
      <c r="F7063" s="10"/>
      <c r="G7063" s="10" t="s">
        <v>950</v>
      </c>
      <c r="I7063" s="10"/>
      <c r="J7063" s="10" t="s">
        <v>1307</v>
      </c>
      <c r="K7063" s="10" t="s">
        <v>28</v>
      </c>
      <c r="L7063">
        <v>259</v>
      </c>
    </row>
    <row r="7064" spans="1:12" x14ac:dyDescent="0.3">
      <c r="A7064" s="10" t="s">
        <v>2073</v>
      </c>
      <c r="B7064" s="10" t="s">
        <v>2818</v>
      </c>
      <c r="C7064" s="10" t="s">
        <v>3066</v>
      </c>
      <c r="D7064" s="10" t="s">
        <v>3088</v>
      </c>
      <c r="E7064" s="10" t="s">
        <v>2074</v>
      </c>
      <c r="F7064" s="10"/>
      <c r="G7064" s="10" t="s">
        <v>950</v>
      </c>
      <c r="I7064" s="10"/>
      <c r="J7064" s="10" t="s">
        <v>1307</v>
      </c>
      <c r="K7064" s="10" t="s">
        <v>22</v>
      </c>
      <c r="L7064">
        <v>0</v>
      </c>
    </row>
    <row r="7065" spans="1:12" x14ac:dyDescent="0.3">
      <c r="A7065" s="10" t="s">
        <v>2073</v>
      </c>
      <c r="B7065" s="10" t="s">
        <v>2818</v>
      </c>
      <c r="C7065" s="10" t="s">
        <v>3066</v>
      </c>
      <c r="D7065" s="10" t="s">
        <v>3088</v>
      </c>
      <c r="E7065" s="10" t="s">
        <v>2074</v>
      </c>
      <c r="F7065" s="10"/>
      <c r="G7065" s="10" t="s">
        <v>950</v>
      </c>
      <c r="I7065" s="10"/>
      <c r="J7065" s="10" t="s">
        <v>1307</v>
      </c>
      <c r="K7065" s="10" t="s">
        <v>23</v>
      </c>
      <c r="L7065">
        <v>0</v>
      </c>
    </row>
    <row r="7066" spans="1:12" x14ac:dyDescent="0.3">
      <c r="A7066" s="10" t="s">
        <v>2073</v>
      </c>
      <c r="B7066" s="10" t="s">
        <v>2818</v>
      </c>
      <c r="C7066" s="10" t="s">
        <v>3066</v>
      </c>
      <c r="D7066" s="10" t="s">
        <v>3088</v>
      </c>
      <c r="E7066" s="10" t="s">
        <v>2074</v>
      </c>
      <c r="F7066" s="10"/>
      <c r="G7066" s="10" t="s">
        <v>950</v>
      </c>
      <c r="I7066" s="10"/>
      <c r="J7066" s="10" t="s">
        <v>1307</v>
      </c>
      <c r="K7066" s="10" t="s">
        <v>24</v>
      </c>
      <c r="L7066">
        <v>0</v>
      </c>
    </row>
    <row r="7067" spans="1:12" x14ac:dyDescent="0.3">
      <c r="A7067" s="10" t="s">
        <v>2073</v>
      </c>
      <c r="B7067" s="10" t="s">
        <v>2818</v>
      </c>
      <c r="C7067" s="10" t="s">
        <v>3066</v>
      </c>
      <c r="D7067" s="10" t="s">
        <v>3088</v>
      </c>
      <c r="E7067" s="10" t="s">
        <v>2074</v>
      </c>
      <c r="F7067" s="10"/>
      <c r="G7067" s="10" t="s">
        <v>950</v>
      </c>
      <c r="I7067" s="10"/>
      <c r="J7067" s="10" t="s">
        <v>1307</v>
      </c>
      <c r="K7067" s="10" t="s">
        <v>25</v>
      </c>
      <c r="L7067">
        <v>0</v>
      </c>
    </row>
    <row r="7068" spans="1:12" x14ac:dyDescent="0.3">
      <c r="A7068" s="10" t="s">
        <v>2073</v>
      </c>
      <c r="B7068" s="10" t="s">
        <v>2818</v>
      </c>
      <c r="C7068" s="10" t="s">
        <v>3066</v>
      </c>
      <c r="D7068" s="10" t="s">
        <v>3088</v>
      </c>
      <c r="E7068" s="10" t="s">
        <v>2074</v>
      </c>
      <c r="F7068" s="10"/>
      <c r="G7068" s="10" t="s">
        <v>950</v>
      </c>
      <c r="I7068" s="10"/>
      <c r="J7068" s="10" t="s">
        <v>1307</v>
      </c>
      <c r="K7068" s="10" t="s">
        <v>26</v>
      </c>
      <c r="L7068">
        <v>0</v>
      </c>
    </row>
    <row r="7069" spans="1:12" x14ac:dyDescent="0.3">
      <c r="A7069" s="10" t="s">
        <v>2073</v>
      </c>
      <c r="B7069" s="10" t="s">
        <v>2818</v>
      </c>
      <c r="C7069" s="10" t="s">
        <v>3066</v>
      </c>
      <c r="D7069" s="10" t="s">
        <v>3088</v>
      </c>
      <c r="E7069" s="10" t="s">
        <v>2074</v>
      </c>
      <c r="F7069" s="10"/>
      <c r="G7069" s="10" t="s">
        <v>950</v>
      </c>
      <c r="I7069" s="10"/>
      <c r="J7069" s="10" t="s">
        <v>1307</v>
      </c>
      <c r="K7069" s="10" t="s">
        <v>27</v>
      </c>
      <c r="L7069">
        <v>0</v>
      </c>
    </row>
    <row r="7070" spans="1:12" x14ac:dyDescent="0.3">
      <c r="A7070" s="10" t="s">
        <v>2073</v>
      </c>
      <c r="B7070" s="10" t="s">
        <v>2818</v>
      </c>
      <c r="C7070" s="10" t="s">
        <v>3066</v>
      </c>
      <c r="D7070" s="10" t="s">
        <v>3088</v>
      </c>
      <c r="E7070" s="10" t="s">
        <v>2074</v>
      </c>
      <c r="F7070" s="10"/>
      <c r="G7070" s="10" t="s">
        <v>950</v>
      </c>
      <c r="I7070" s="10"/>
      <c r="J7070" s="10" t="s">
        <v>1307</v>
      </c>
      <c r="K7070" s="10" t="s">
        <v>28</v>
      </c>
      <c r="L7070">
        <v>1</v>
      </c>
    </row>
    <row r="7071" spans="1:12" x14ac:dyDescent="0.3">
      <c r="A7071" s="10" t="s">
        <v>2075</v>
      </c>
      <c r="B7071" s="10" t="s">
        <v>2818</v>
      </c>
      <c r="C7071" s="10" t="s">
        <v>3066</v>
      </c>
      <c r="D7071" s="10" t="s">
        <v>3088</v>
      </c>
      <c r="E7071" s="10" t="s">
        <v>2076</v>
      </c>
      <c r="F7071" s="10"/>
      <c r="G7071" s="10" t="s">
        <v>950</v>
      </c>
      <c r="I7071" s="10"/>
      <c r="J7071" s="10" t="s">
        <v>1307</v>
      </c>
      <c r="K7071" s="10" t="s">
        <v>22</v>
      </c>
      <c r="L7071">
        <v>1</v>
      </c>
    </row>
    <row r="7072" spans="1:12" x14ac:dyDescent="0.3">
      <c r="A7072" s="10" t="s">
        <v>2075</v>
      </c>
      <c r="B7072" s="10" t="s">
        <v>2818</v>
      </c>
      <c r="C7072" s="10" t="s">
        <v>3066</v>
      </c>
      <c r="D7072" s="10" t="s">
        <v>3088</v>
      </c>
      <c r="E7072" s="10" t="s">
        <v>2076</v>
      </c>
      <c r="F7072" s="10"/>
      <c r="G7072" s="10" t="s">
        <v>950</v>
      </c>
      <c r="I7072" s="10"/>
      <c r="J7072" s="10" t="s">
        <v>1307</v>
      </c>
      <c r="K7072" s="10" t="s">
        <v>23</v>
      </c>
      <c r="L7072">
        <v>3</v>
      </c>
    </row>
    <row r="7073" spans="1:12" x14ac:dyDescent="0.3">
      <c r="A7073" s="10" t="s">
        <v>2075</v>
      </c>
      <c r="B7073" s="10" t="s">
        <v>2818</v>
      </c>
      <c r="C7073" s="10" t="s">
        <v>3066</v>
      </c>
      <c r="D7073" s="10" t="s">
        <v>3088</v>
      </c>
      <c r="E7073" s="10" t="s">
        <v>2076</v>
      </c>
      <c r="F7073" s="10"/>
      <c r="G7073" s="10" t="s">
        <v>950</v>
      </c>
      <c r="I7073" s="10"/>
      <c r="J7073" s="10" t="s">
        <v>1307</v>
      </c>
      <c r="K7073" s="10" t="s">
        <v>24</v>
      </c>
      <c r="L7073">
        <v>0</v>
      </c>
    </row>
    <row r="7074" spans="1:12" x14ac:dyDescent="0.3">
      <c r="A7074" s="10" t="s">
        <v>2075</v>
      </c>
      <c r="B7074" s="10" t="s">
        <v>2818</v>
      </c>
      <c r="C7074" s="10" t="s">
        <v>3066</v>
      </c>
      <c r="D7074" s="10" t="s">
        <v>3088</v>
      </c>
      <c r="E7074" s="10" t="s">
        <v>2076</v>
      </c>
      <c r="F7074" s="10"/>
      <c r="G7074" s="10" t="s">
        <v>950</v>
      </c>
      <c r="I7074" s="10"/>
      <c r="J7074" s="10" t="s">
        <v>1307</v>
      </c>
      <c r="K7074" s="10" t="s">
        <v>25</v>
      </c>
      <c r="L7074">
        <v>1</v>
      </c>
    </row>
    <row r="7075" spans="1:12" x14ac:dyDescent="0.3">
      <c r="A7075" s="10" t="s">
        <v>2075</v>
      </c>
      <c r="B7075" s="10" t="s">
        <v>2818</v>
      </c>
      <c r="C7075" s="10" t="s">
        <v>3066</v>
      </c>
      <c r="D7075" s="10" t="s">
        <v>3088</v>
      </c>
      <c r="E7075" s="10" t="s">
        <v>2076</v>
      </c>
      <c r="F7075" s="10"/>
      <c r="G7075" s="10" t="s">
        <v>950</v>
      </c>
      <c r="I7075" s="10"/>
      <c r="J7075" s="10" t="s">
        <v>1307</v>
      </c>
      <c r="K7075" s="10" t="s">
        <v>26</v>
      </c>
      <c r="L7075">
        <v>0</v>
      </c>
    </row>
    <row r="7076" spans="1:12" x14ac:dyDescent="0.3">
      <c r="A7076" s="10" t="s">
        <v>2075</v>
      </c>
      <c r="B7076" s="10" t="s">
        <v>2818</v>
      </c>
      <c r="C7076" s="10" t="s">
        <v>3066</v>
      </c>
      <c r="D7076" s="10" t="s">
        <v>3088</v>
      </c>
      <c r="E7076" s="10" t="s">
        <v>2076</v>
      </c>
      <c r="F7076" s="10"/>
      <c r="G7076" s="10" t="s">
        <v>950</v>
      </c>
      <c r="I7076" s="10"/>
      <c r="J7076" s="10" t="s">
        <v>1307</v>
      </c>
      <c r="K7076" s="10" t="s">
        <v>27</v>
      </c>
      <c r="L7076">
        <v>0</v>
      </c>
    </row>
    <row r="7077" spans="1:12" x14ac:dyDescent="0.3">
      <c r="A7077" s="10" t="s">
        <v>2075</v>
      </c>
      <c r="B7077" s="10" t="s">
        <v>2818</v>
      </c>
      <c r="C7077" s="10" t="s">
        <v>3066</v>
      </c>
      <c r="D7077" s="10" t="s">
        <v>3088</v>
      </c>
      <c r="E7077" s="10" t="s">
        <v>2076</v>
      </c>
      <c r="F7077" s="10"/>
      <c r="G7077" s="10" t="s">
        <v>950</v>
      </c>
      <c r="I7077" s="10"/>
      <c r="J7077" s="10" t="s">
        <v>1307</v>
      </c>
      <c r="K7077" s="10" t="s">
        <v>28</v>
      </c>
      <c r="L7077">
        <v>1</v>
      </c>
    </row>
    <row r="7078" spans="1:12" x14ac:dyDescent="0.3">
      <c r="A7078" s="10" t="s">
        <v>2077</v>
      </c>
      <c r="B7078" s="10" t="s">
        <v>2818</v>
      </c>
      <c r="C7078" s="10" t="s">
        <v>3066</v>
      </c>
      <c r="D7078" s="10" t="s">
        <v>3072</v>
      </c>
      <c r="E7078" s="10" t="s">
        <v>2078</v>
      </c>
      <c r="F7078" s="10"/>
      <c r="G7078" s="10" t="s">
        <v>950</v>
      </c>
      <c r="I7078" s="10"/>
      <c r="J7078" s="10" t="s">
        <v>1307</v>
      </c>
      <c r="K7078" s="10" t="s">
        <v>22</v>
      </c>
      <c r="L7078">
        <v>9406</v>
      </c>
    </row>
    <row r="7079" spans="1:12" x14ac:dyDescent="0.3">
      <c r="A7079" s="10" t="s">
        <v>2077</v>
      </c>
      <c r="B7079" s="10" t="s">
        <v>2818</v>
      </c>
      <c r="C7079" s="10" t="s">
        <v>3066</v>
      </c>
      <c r="D7079" s="10" t="s">
        <v>3072</v>
      </c>
      <c r="E7079" s="10" t="s">
        <v>2078</v>
      </c>
      <c r="F7079" s="10"/>
      <c r="G7079" s="10" t="s">
        <v>950</v>
      </c>
      <c r="I7079" s="10"/>
      <c r="J7079" s="10" t="s">
        <v>1307</v>
      </c>
      <c r="K7079" s="10" t="s">
        <v>23</v>
      </c>
      <c r="L7079">
        <v>9874</v>
      </c>
    </row>
    <row r="7080" spans="1:12" x14ac:dyDescent="0.3">
      <c r="A7080" s="10" t="s">
        <v>2077</v>
      </c>
      <c r="B7080" s="10" t="s">
        <v>2818</v>
      </c>
      <c r="C7080" s="10" t="s">
        <v>3066</v>
      </c>
      <c r="D7080" s="10" t="s">
        <v>3072</v>
      </c>
      <c r="E7080" s="10" t="s">
        <v>2078</v>
      </c>
      <c r="F7080" s="10"/>
      <c r="G7080" s="10" t="s">
        <v>950</v>
      </c>
      <c r="I7080" s="10"/>
      <c r="J7080" s="10" t="s">
        <v>1307</v>
      </c>
      <c r="K7080" s="10" t="s">
        <v>24</v>
      </c>
      <c r="L7080">
        <v>10160</v>
      </c>
    </row>
    <row r="7081" spans="1:12" x14ac:dyDescent="0.3">
      <c r="A7081" s="10" t="s">
        <v>2077</v>
      </c>
      <c r="B7081" s="10" t="s">
        <v>2818</v>
      </c>
      <c r="C7081" s="10" t="s">
        <v>3066</v>
      </c>
      <c r="D7081" s="10" t="s">
        <v>3072</v>
      </c>
      <c r="E7081" s="10" t="s">
        <v>2078</v>
      </c>
      <c r="F7081" s="10"/>
      <c r="G7081" s="10" t="s">
        <v>950</v>
      </c>
      <c r="I7081" s="10"/>
      <c r="J7081" s="10" t="s">
        <v>1307</v>
      </c>
      <c r="K7081" s="10" t="s">
        <v>25</v>
      </c>
      <c r="L7081">
        <v>9608</v>
      </c>
    </row>
    <row r="7082" spans="1:12" x14ac:dyDescent="0.3">
      <c r="A7082" s="10" t="s">
        <v>2077</v>
      </c>
      <c r="B7082" s="10" t="s">
        <v>2818</v>
      </c>
      <c r="C7082" s="10" t="s">
        <v>3066</v>
      </c>
      <c r="D7082" s="10" t="s">
        <v>3072</v>
      </c>
      <c r="E7082" s="10" t="s">
        <v>2078</v>
      </c>
      <c r="F7082" s="10"/>
      <c r="G7082" s="10" t="s">
        <v>950</v>
      </c>
      <c r="I7082" s="10"/>
      <c r="J7082" s="10" t="s">
        <v>1307</v>
      </c>
      <c r="K7082" s="10" t="s">
        <v>26</v>
      </c>
      <c r="L7082">
        <v>9247</v>
      </c>
    </row>
    <row r="7083" spans="1:12" x14ac:dyDescent="0.3">
      <c r="A7083" s="10" t="s">
        <v>2077</v>
      </c>
      <c r="B7083" s="10" t="s">
        <v>2818</v>
      </c>
      <c r="C7083" s="10" t="s">
        <v>3066</v>
      </c>
      <c r="D7083" s="10" t="s">
        <v>3072</v>
      </c>
      <c r="E7083" s="10" t="s">
        <v>2078</v>
      </c>
      <c r="F7083" s="10"/>
      <c r="G7083" s="10" t="s">
        <v>950</v>
      </c>
      <c r="I7083" s="10"/>
      <c r="J7083" s="10" t="s">
        <v>1307</v>
      </c>
      <c r="K7083" s="10" t="s">
        <v>27</v>
      </c>
      <c r="L7083">
        <v>8849</v>
      </c>
    </row>
    <row r="7084" spans="1:12" x14ac:dyDescent="0.3">
      <c r="A7084" s="10" t="s">
        <v>2077</v>
      </c>
      <c r="B7084" s="10" t="s">
        <v>2818</v>
      </c>
      <c r="C7084" s="10" t="s">
        <v>3066</v>
      </c>
      <c r="D7084" s="10" t="s">
        <v>3072</v>
      </c>
      <c r="E7084" s="10" t="s">
        <v>2078</v>
      </c>
      <c r="F7084" s="10"/>
      <c r="G7084" s="10" t="s">
        <v>950</v>
      </c>
      <c r="I7084" s="10"/>
      <c r="J7084" s="10" t="s">
        <v>1307</v>
      </c>
      <c r="K7084" s="10" t="s">
        <v>28</v>
      </c>
      <c r="L7084">
        <v>9057</v>
      </c>
    </row>
    <row r="7085" spans="1:12" x14ac:dyDescent="0.3">
      <c r="A7085" s="10" t="s">
        <v>2079</v>
      </c>
      <c r="B7085" s="10" t="s">
        <v>2818</v>
      </c>
      <c r="C7085" s="10" t="s">
        <v>3066</v>
      </c>
      <c r="D7085" s="10" t="s">
        <v>3072</v>
      </c>
      <c r="E7085" s="10" t="s">
        <v>2080</v>
      </c>
      <c r="F7085" s="10"/>
      <c r="G7085" s="10" t="s">
        <v>950</v>
      </c>
      <c r="I7085" s="10"/>
      <c r="J7085" s="10" t="s">
        <v>1307</v>
      </c>
      <c r="K7085" s="10" t="s">
        <v>22</v>
      </c>
      <c r="L7085">
        <v>0</v>
      </c>
    </row>
    <row r="7086" spans="1:12" x14ac:dyDescent="0.3">
      <c r="A7086" s="10" t="s">
        <v>2079</v>
      </c>
      <c r="B7086" s="10" t="s">
        <v>2818</v>
      </c>
      <c r="C7086" s="10" t="s">
        <v>3066</v>
      </c>
      <c r="D7086" s="10" t="s">
        <v>3072</v>
      </c>
      <c r="E7086" s="10" t="s">
        <v>2080</v>
      </c>
      <c r="F7086" s="10"/>
      <c r="G7086" s="10" t="s">
        <v>950</v>
      </c>
      <c r="I7086" s="10"/>
      <c r="J7086" s="10" t="s">
        <v>1307</v>
      </c>
      <c r="K7086" s="10" t="s">
        <v>23</v>
      </c>
      <c r="L7086">
        <v>0</v>
      </c>
    </row>
    <row r="7087" spans="1:12" x14ac:dyDescent="0.3">
      <c r="A7087" s="10" t="s">
        <v>2079</v>
      </c>
      <c r="B7087" s="10" t="s">
        <v>2818</v>
      </c>
      <c r="C7087" s="10" t="s">
        <v>3066</v>
      </c>
      <c r="D7087" s="10" t="s">
        <v>3072</v>
      </c>
      <c r="E7087" s="10" t="s">
        <v>2080</v>
      </c>
      <c r="F7087" s="10"/>
      <c r="G7087" s="10" t="s">
        <v>950</v>
      </c>
      <c r="I7087" s="10"/>
      <c r="J7087" s="10" t="s">
        <v>1307</v>
      </c>
      <c r="K7087" s="10" t="s">
        <v>24</v>
      </c>
      <c r="L7087">
        <v>0</v>
      </c>
    </row>
    <row r="7088" spans="1:12" x14ac:dyDescent="0.3">
      <c r="A7088" s="10" t="s">
        <v>2079</v>
      </c>
      <c r="B7088" s="10" t="s">
        <v>2818</v>
      </c>
      <c r="C7088" s="10" t="s">
        <v>3066</v>
      </c>
      <c r="D7088" s="10" t="s">
        <v>3072</v>
      </c>
      <c r="E7088" s="10" t="s">
        <v>2080</v>
      </c>
      <c r="F7088" s="10"/>
      <c r="G7088" s="10" t="s">
        <v>950</v>
      </c>
      <c r="I7088" s="10"/>
      <c r="J7088" s="10" t="s">
        <v>1307</v>
      </c>
      <c r="K7088" s="10" t="s">
        <v>25</v>
      </c>
      <c r="L7088">
        <v>1</v>
      </c>
    </row>
    <row r="7089" spans="1:12" x14ac:dyDescent="0.3">
      <c r="A7089" s="10" t="s">
        <v>2079</v>
      </c>
      <c r="B7089" s="10" t="s">
        <v>2818</v>
      </c>
      <c r="C7089" s="10" t="s">
        <v>3066</v>
      </c>
      <c r="D7089" s="10" t="s">
        <v>3072</v>
      </c>
      <c r="E7089" s="10" t="s">
        <v>2080</v>
      </c>
      <c r="F7089" s="10"/>
      <c r="G7089" s="10" t="s">
        <v>950</v>
      </c>
      <c r="I7089" s="10"/>
      <c r="J7089" s="10" t="s">
        <v>1307</v>
      </c>
      <c r="K7089" s="10" t="s">
        <v>26</v>
      </c>
      <c r="L7089">
        <v>0</v>
      </c>
    </row>
    <row r="7090" spans="1:12" x14ac:dyDescent="0.3">
      <c r="A7090" s="10" t="s">
        <v>2079</v>
      </c>
      <c r="B7090" s="10" t="s">
        <v>2818</v>
      </c>
      <c r="C7090" s="10" t="s">
        <v>3066</v>
      </c>
      <c r="D7090" s="10" t="s">
        <v>3072</v>
      </c>
      <c r="E7090" s="10" t="s">
        <v>2080</v>
      </c>
      <c r="F7090" s="10"/>
      <c r="G7090" s="10" t="s">
        <v>950</v>
      </c>
      <c r="I7090" s="10"/>
      <c r="J7090" s="10" t="s">
        <v>1307</v>
      </c>
      <c r="K7090" s="10" t="s">
        <v>27</v>
      </c>
      <c r="L7090">
        <v>2</v>
      </c>
    </row>
    <row r="7091" spans="1:12" x14ac:dyDescent="0.3">
      <c r="A7091" s="10" t="s">
        <v>2079</v>
      </c>
      <c r="B7091" s="10" t="s">
        <v>2818</v>
      </c>
      <c r="C7091" s="10" t="s">
        <v>3066</v>
      </c>
      <c r="D7091" s="10" t="s">
        <v>3072</v>
      </c>
      <c r="E7091" s="10" t="s">
        <v>2080</v>
      </c>
      <c r="F7091" s="10"/>
      <c r="G7091" s="10" t="s">
        <v>950</v>
      </c>
      <c r="I7091" s="10"/>
      <c r="J7091" s="10" t="s">
        <v>1307</v>
      </c>
      <c r="K7091" s="10" t="s">
        <v>28</v>
      </c>
      <c r="L7091">
        <v>33</v>
      </c>
    </row>
    <row r="7092" spans="1:12" x14ac:dyDescent="0.3">
      <c r="A7092" s="10" t="s">
        <v>2081</v>
      </c>
      <c r="B7092" s="10" t="s">
        <v>2818</v>
      </c>
      <c r="C7092" s="10" t="s">
        <v>3066</v>
      </c>
      <c r="D7092" s="10" t="s">
        <v>3072</v>
      </c>
      <c r="E7092" s="10" t="s">
        <v>2082</v>
      </c>
      <c r="F7092" s="10"/>
      <c r="G7092" s="10" t="s">
        <v>950</v>
      </c>
      <c r="I7092" s="10"/>
      <c r="J7092" s="10" t="s">
        <v>1307</v>
      </c>
      <c r="K7092" s="10" t="s">
        <v>22</v>
      </c>
      <c r="L7092">
        <v>0</v>
      </c>
    </row>
    <row r="7093" spans="1:12" x14ac:dyDescent="0.3">
      <c r="A7093" s="10" t="s">
        <v>2081</v>
      </c>
      <c r="B7093" s="10" t="s">
        <v>2818</v>
      </c>
      <c r="C7093" s="10" t="s">
        <v>3066</v>
      </c>
      <c r="D7093" s="10" t="s">
        <v>3072</v>
      </c>
      <c r="E7093" s="10" t="s">
        <v>2082</v>
      </c>
      <c r="F7093" s="10"/>
      <c r="G7093" s="10" t="s">
        <v>950</v>
      </c>
      <c r="I7093" s="10"/>
      <c r="J7093" s="10" t="s">
        <v>1307</v>
      </c>
      <c r="K7093" s="10" t="s">
        <v>23</v>
      </c>
      <c r="L7093">
        <v>0</v>
      </c>
    </row>
    <row r="7094" spans="1:12" x14ac:dyDescent="0.3">
      <c r="A7094" s="10" t="s">
        <v>2081</v>
      </c>
      <c r="B7094" s="10" t="s">
        <v>2818</v>
      </c>
      <c r="C7094" s="10" t="s">
        <v>3066</v>
      </c>
      <c r="D7094" s="10" t="s">
        <v>3072</v>
      </c>
      <c r="E7094" s="10" t="s">
        <v>2082</v>
      </c>
      <c r="F7094" s="10"/>
      <c r="G7094" s="10" t="s">
        <v>950</v>
      </c>
      <c r="I7094" s="10"/>
      <c r="J7094" s="10" t="s">
        <v>1307</v>
      </c>
      <c r="K7094" s="10" t="s">
        <v>24</v>
      </c>
      <c r="L7094">
        <v>0</v>
      </c>
    </row>
    <row r="7095" spans="1:12" x14ac:dyDescent="0.3">
      <c r="A7095" s="10" t="s">
        <v>2081</v>
      </c>
      <c r="B7095" s="10" t="s">
        <v>2818</v>
      </c>
      <c r="C7095" s="10" t="s">
        <v>3066</v>
      </c>
      <c r="D7095" s="10" t="s">
        <v>3072</v>
      </c>
      <c r="E7095" s="10" t="s">
        <v>2082</v>
      </c>
      <c r="F7095" s="10"/>
      <c r="G7095" s="10" t="s">
        <v>950</v>
      </c>
      <c r="I7095" s="10"/>
      <c r="J7095" s="10" t="s">
        <v>1307</v>
      </c>
      <c r="K7095" s="10" t="s">
        <v>25</v>
      </c>
      <c r="L7095">
        <v>1</v>
      </c>
    </row>
    <row r="7096" spans="1:12" x14ac:dyDescent="0.3">
      <c r="A7096" s="10" t="s">
        <v>2081</v>
      </c>
      <c r="B7096" s="10" t="s">
        <v>2818</v>
      </c>
      <c r="C7096" s="10" t="s">
        <v>3066</v>
      </c>
      <c r="D7096" s="10" t="s">
        <v>3072</v>
      </c>
      <c r="E7096" s="10" t="s">
        <v>2082</v>
      </c>
      <c r="F7096" s="10"/>
      <c r="G7096" s="10" t="s">
        <v>950</v>
      </c>
      <c r="I7096" s="10"/>
      <c r="J7096" s="10" t="s">
        <v>1307</v>
      </c>
      <c r="K7096" s="10" t="s">
        <v>26</v>
      </c>
      <c r="L7096">
        <v>7</v>
      </c>
    </row>
    <row r="7097" spans="1:12" x14ac:dyDescent="0.3">
      <c r="A7097" s="10" t="s">
        <v>2081</v>
      </c>
      <c r="B7097" s="10" t="s">
        <v>2818</v>
      </c>
      <c r="C7097" s="10" t="s">
        <v>3066</v>
      </c>
      <c r="D7097" s="10" t="s">
        <v>3072</v>
      </c>
      <c r="E7097" s="10" t="s">
        <v>2082</v>
      </c>
      <c r="F7097" s="10"/>
      <c r="G7097" s="10" t="s">
        <v>950</v>
      </c>
      <c r="I7097" s="10"/>
      <c r="J7097" s="10" t="s">
        <v>1307</v>
      </c>
      <c r="K7097" s="10" t="s">
        <v>27</v>
      </c>
      <c r="L7097">
        <v>20</v>
      </c>
    </row>
    <row r="7098" spans="1:12" x14ac:dyDescent="0.3">
      <c r="A7098" s="10" t="s">
        <v>2081</v>
      </c>
      <c r="B7098" s="10" t="s">
        <v>2818</v>
      </c>
      <c r="C7098" s="10" t="s">
        <v>3066</v>
      </c>
      <c r="D7098" s="10" t="s">
        <v>3072</v>
      </c>
      <c r="E7098" s="10" t="s">
        <v>2082</v>
      </c>
      <c r="F7098" s="10"/>
      <c r="G7098" s="10" t="s">
        <v>950</v>
      </c>
      <c r="I7098" s="10"/>
      <c r="J7098" s="10" t="s">
        <v>1307</v>
      </c>
      <c r="K7098" s="10" t="s">
        <v>28</v>
      </c>
      <c r="L7098">
        <v>79</v>
      </c>
    </row>
    <row r="7099" spans="1:12" x14ac:dyDescent="0.3">
      <c r="A7099" s="10" t="s">
        <v>2083</v>
      </c>
      <c r="B7099" s="10" t="s">
        <v>2818</v>
      </c>
      <c r="C7099" s="10" t="s">
        <v>3066</v>
      </c>
      <c r="D7099" s="10" t="s">
        <v>3084</v>
      </c>
      <c r="E7099" s="10" t="s">
        <v>2084</v>
      </c>
      <c r="F7099" s="10"/>
      <c r="G7099" s="10" t="s">
        <v>950</v>
      </c>
      <c r="I7099" s="10"/>
      <c r="J7099" s="10" t="s">
        <v>1307</v>
      </c>
      <c r="K7099" s="10" t="s">
        <v>22</v>
      </c>
      <c r="L7099">
        <v>0</v>
      </c>
    </row>
    <row r="7100" spans="1:12" x14ac:dyDescent="0.3">
      <c r="A7100" s="10" t="s">
        <v>2083</v>
      </c>
      <c r="B7100" s="10" t="s">
        <v>2818</v>
      </c>
      <c r="C7100" s="10" t="s">
        <v>3066</v>
      </c>
      <c r="D7100" s="10" t="s">
        <v>3084</v>
      </c>
      <c r="E7100" s="10" t="s">
        <v>2084</v>
      </c>
      <c r="F7100" s="10"/>
      <c r="G7100" s="10" t="s">
        <v>950</v>
      </c>
      <c r="I7100" s="10"/>
      <c r="J7100" s="10" t="s">
        <v>1307</v>
      </c>
      <c r="K7100" s="10" t="s">
        <v>23</v>
      </c>
      <c r="L7100">
        <v>0</v>
      </c>
    </row>
    <row r="7101" spans="1:12" x14ac:dyDescent="0.3">
      <c r="A7101" s="10" t="s">
        <v>2083</v>
      </c>
      <c r="B7101" s="10" t="s">
        <v>2818</v>
      </c>
      <c r="C7101" s="10" t="s">
        <v>3066</v>
      </c>
      <c r="D7101" s="10" t="s">
        <v>3084</v>
      </c>
      <c r="E7101" s="10" t="s">
        <v>2084</v>
      </c>
      <c r="F7101" s="10"/>
      <c r="G7101" s="10" t="s">
        <v>950</v>
      </c>
      <c r="I7101" s="10"/>
      <c r="J7101" s="10" t="s">
        <v>1307</v>
      </c>
      <c r="K7101" s="10" t="s">
        <v>24</v>
      </c>
      <c r="L7101">
        <v>1</v>
      </c>
    </row>
    <row r="7102" spans="1:12" x14ac:dyDescent="0.3">
      <c r="A7102" s="10" t="s">
        <v>2083</v>
      </c>
      <c r="B7102" s="10" t="s">
        <v>2818</v>
      </c>
      <c r="C7102" s="10" t="s">
        <v>3066</v>
      </c>
      <c r="D7102" s="10" t="s">
        <v>3084</v>
      </c>
      <c r="E7102" s="10" t="s">
        <v>2084</v>
      </c>
      <c r="F7102" s="10"/>
      <c r="G7102" s="10" t="s">
        <v>950</v>
      </c>
      <c r="I7102" s="10"/>
      <c r="J7102" s="10" t="s">
        <v>1307</v>
      </c>
      <c r="K7102" s="10" t="s">
        <v>25</v>
      </c>
      <c r="L7102">
        <v>0</v>
      </c>
    </row>
    <row r="7103" spans="1:12" x14ac:dyDescent="0.3">
      <c r="A7103" s="10" t="s">
        <v>2083</v>
      </c>
      <c r="B7103" s="10" t="s">
        <v>2818</v>
      </c>
      <c r="C7103" s="10" t="s">
        <v>3066</v>
      </c>
      <c r="D7103" s="10" t="s">
        <v>3084</v>
      </c>
      <c r="E7103" s="10" t="s">
        <v>2084</v>
      </c>
      <c r="F7103" s="10"/>
      <c r="G7103" s="10" t="s">
        <v>950</v>
      </c>
      <c r="I7103" s="10"/>
      <c r="J7103" s="10" t="s">
        <v>1307</v>
      </c>
      <c r="K7103" s="10" t="s">
        <v>26</v>
      </c>
      <c r="L7103">
        <v>0</v>
      </c>
    </row>
    <row r="7104" spans="1:12" x14ac:dyDescent="0.3">
      <c r="A7104" s="10" t="s">
        <v>2083</v>
      </c>
      <c r="B7104" s="10" t="s">
        <v>2818</v>
      </c>
      <c r="C7104" s="10" t="s">
        <v>3066</v>
      </c>
      <c r="D7104" s="10" t="s">
        <v>3084</v>
      </c>
      <c r="E7104" s="10" t="s">
        <v>2084</v>
      </c>
      <c r="F7104" s="10"/>
      <c r="G7104" s="10" t="s">
        <v>950</v>
      </c>
      <c r="I7104" s="10"/>
      <c r="J7104" s="10" t="s">
        <v>1307</v>
      </c>
      <c r="K7104" s="10" t="s">
        <v>27</v>
      </c>
      <c r="L7104">
        <v>0</v>
      </c>
    </row>
    <row r="7105" spans="1:12" x14ac:dyDescent="0.3">
      <c r="A7105" s="10" t="s">
        <v>2083</v>
      </c>
      <c r="B7105" s="10" t="s">
        <v>2818</v>
      </c>
      <c r="C7105" s="10" t="s">
        <v>3066</v>
      </c>
      <c r="D7105" s="10" t="s">
        <v>3084</v>
      </c>
      <c r="E7105" s="10" t="s">
        <v>2084</v>
      </c>
      <c r="F7105" s="10"/>
      <c r="G7105" s="10" t="s">
        <v>950</v>
      </c>
      <c r="I7105" s="10"/>
      <c r="J7105" s="10" t="s">
        <v>1307</v>
      </c>
      <c r="K7105" s="10" t="s">
        <v>28</v>
      </c>
      <c r="L7105">
        <v>0</v>
      </c>
    </row>
    <row r="7106" spans="1:12" x14ac:dyDescent="0.3">
      <c r="A7106" s="10" t="s">
        <v>2085</v>
      </c>
      <c r="B7106" s="10" t="s">
        <v>2818</v>
      </c>
      <c r="C7106" s="10" t="s">
        <v>3066</v>
      </c>
      <c r="D7106" s="10" t="s">
        <v>3089</v>
      </c>
      <c r="E7106" s="10" t="s">
        <v>2086</v>
      </c>
      <c r="F7106" s="10"/>
      <c r="G7106" s="10" t="s">
        <v>950</v>
      </c>
      <c r="I7106" s="10"/>
      <c r="J7106" s="10" t="s">
        <v>1307</v>
      </c>
      <c r="K7106" s="10" t="s">
        <v>22</v>
      </c>
      <c r="L7106">
        <v>0</v>
      </c>
    </row>
    <row r="7107" spans="1:12" x14ac:dyDescent="0.3">
      <c r="A7107" s="10" t="s">
        <v>2085</v>
      </c>
      <c r="B7107" s="10" t="s">
        <v>2818</v>
      </c>
      <c r="C7107" s="10" t="s">
        <v>3066</v>
      </c>
      <c r="D7107" s="10" t="s">
        <v>3089</v>
      </c>
      <c r="E7107" s="10" t="s">
        <v>2086</v>
      </c>
      <c r="F7107" s="10"/>
      <c r="G7107" s="10" t="s">
        <v>950</v>
      </c>
      <c r="I7107" s="10"/>
      <c r="J7107" s="10" t="s">
        <v>1307</v>
      </c>
      <c r="K7107" s="10" t="s">
        <v>23</v>
      </c>
      <c r="L7107">
        <v>0</v>
      </c>
    </row>
    <row r="7108" spans="1:12" x14ac:dyDescent="0.3">
      <c r="A7108" s="10" t="s">
        <v>2085</v>
      </c>
      <c r="B7108" s="10" t="s">
        <v>2818</v>
      </c>
      <c r="C7108" s="10" t="s">
        <v>3066</v>
      </c>
      <c r="D7108" s="10" t="s">
        <v>3089</v>
      </c>
      <c r="E7108" s="10" t="s">
        <v>2086</v>
      </c>
      <c r="F7108" s="10"/>
      <c r="G7108" s="10" t="s">
        <v>950</v>
      </c>
      <c r="I7108" s="10"/>
      <c r="J7108" s="10" t="s">
        <v>1307</v>
      </c>
      <c r="K7108" s="10" t="s">
        <v>24</v>
      </c>
      <c r="L7108">
        <v>0</v>
      </c>
    </row>
    <row r="7109" spans="1:12" x14ac:dyDescent="0.3">
      <c r="A7109" s="10" t="s">
        <v>2085</v>
      </c>
      <c r="B7109" s="10" t="s">
        <v>2818</v>
      </c>
      <c r="C7109" s="10" t="s">
        <v>3066</v>
      </c>
      <c r="D7109" s="10" t="s">
        <v>3089</v>
      </c>
      <c r="E7109" s="10" t="s">
        <v>2086</v>
      </c>
      <c r="F7109" s="10"/>
      <c r="G7109" s="10" t="s">
        <v>950</v>
      </c>
      <c r="I7109" s="10"/>
      <c r="J7109" s="10" t="s">
        <v>1307</v>
      </c>
      <c r="K7109" s="10" t="s">
        <v>25</v>
      </c>
      <c r="L7109">
        <v>1077</v>
      </c>
    </row>
    <row r="7110" spans="1:12" x14ac:dyDescent="0.3">
      <c r="A7110" s="10" t="s">
        <v>2085</v>
      </c>
      <c r="B7110" s="10" t="s">
        <v>2818</v>
      </c>
      <c r="C7110" s="10" t="s">
        <v>3066</v>
      </c>
      <c r="D7110" s="10" t="s">
        <v>3089</v>
      </c>
      <c r="E7110" s="10" t="s">
        <v>2086</v>
      </c>
      <c r="F7110" s="10"/>
      <c r="G7110" s="10" t="s">
        <v>950</v>
      </c>
      <c r="I7110" s="10"/>
      <c r="J7110" s="10" t="s">
        <v>1307</v>
      </c>
      <c r="K7110" s="10" t="s">
        <v>26</v>
      </c>
      <c r="L7110">
        <v>400</v>
      </c>
    </row>
    <row r="7111" spans="1:12" x14ac:dyDescent="0.3">
      <c r="A7111" s="10" t="s">
        <v>2085</v>
      </c>
      <c r="B7111" s="10" t="s">
        <v>2818</v>
      </c>
      <c r="C7111" s="10" t="s">
        <v>3066</v>
      </c>
      <c r="D7111" s="10" t="s">
        <v>3089</v>
      </c>
      <c r="E7111" s="10" t="s">
        <v>2086</v>
      </c>
      <c r="F7111" s="10"/>
      <c r="G7111" s="10" t="s">
        <v>950</v>
      </c>
      <c r="I7111" s="10"/>
      <c r="J7111" s="10" t="s">
        <v>1307</v>
      </c>
      <c r="K7111" s="10" t="s">
        <v>27</v>
      </c>
      <c r="L7111">
        <v>42</v>
      </c>
    </row>
    <row r="7112" spans="1:12" x14ac:dyDescent="0.3">
      <c r="A7112" s="10" t="s">
        <v>2085</v>
      </c>
      <c r="B7112" s="10" t="s">
        <v>2818</v>
      </c>
      <c r="C7112" s="10" t="s">
        <v>3066</v>
      </c>
      <c r="D7112" s="10" t="s">
        <v>3089</v>
      </c>
      <c r="E7112" s="10" t="s">
        <v>2086</v>
      </c>
      <c r="F7112" s="10"/>
      <c r="G7112" s="10" t="s">
        <v>950</v>
      </c>
      <c r="I7112" s="10"/>
      <c r="J7112" s="10" t="s">
        <v>1307</v>
      </c>
      <c r="K7112" s="10" t="s">
        <v>28</v>
      </c>
      <c r="L7112">
        <v>4</v>
      </c>
    </row>
    <row r="7113" spans="1:12" x14ac:dyDescent="0.3">
      <c r="A7113" s="10" t="s">
        <v>2087</v>
      </c>
      <c r="B7113" s="10" t="s">
        <v>2818</v>
      </c>
      <c r="C7113" s="10" t="s">
        <v>3066</v>
      </c>
      <c r="D7113" s="10" t="s">
        <v>3087</v>
      </c>
      <c r="E7113" s="10" t="s">
        <v>2088</v>
      </c>
      <c r="F7113" s="10"/>
      <c r="G7113" s="10" t="s">
        <v>950</v>
      </c>
      <c r="I7113" s="10"/>
      <c r="J7113" s="10" t="s">
        <v>1307</v>
      </c>
      <c r="K7113" s="10" t="s">
        <v>22</v>
      </c>
      <c r="L7113">
        <v>0</v>
      </c>
    </row>
    <row r="7114" spans="1:12" x14ac:dyDescent="0.3">
      <c r="A7114" s="10" t="s">
        <v>2087</v>
      </c>
      <c r="B7114" s="10" t="s">
        <v>2818</v>
      </c>
      <c r="C7114" s="10" t="s">
        <v>3066</v>
      </c>
      <c r="D7114" s="10" t="s">
        <v>3087</v>
      </c>
      <c r="E7114" s="10" t="s">
        <v>2088</v>
      </c>
      <c r="F7114" s="10"/>
      <c r="G7114" s="10" t="s">
        <v>950</v>
      </c>
      <c r="I7114" s="10"/>
      <c r="J7114" s="10" t="s">
        <v>1307</v>
      </c>
      <c r="K7114" s="10" t="s">
        <v>23</v>
      </c>
      <c r="L7114">
        <v>0</v>
      </c>
    </row>
    <row r="7115" spans="1:12" x14ac:dyDescent="0.3">
      <c r="A7115" s="10" t="s">
        <v>2087</v>
      </c>
      <c r="B7115" s="10" t="s">
        <v>2818</v>
      </c>
      <c r="C7115" s="10" t="s">
        <v>3066</v>
      </c>
      <c r="D7115" s="10" t="s">
        <v>3087</v>
      </c>
      <c r="E7115" s="10" t="s">
        <v>2088</v>
      </c>
      <c r="F7115" s="10"/>
      <c r="G7115" s="10" t="s">
        <v>950</v>
      </c>
      <c r="I7115" s="10"/>
      <c r="J7115" s="10" t="s">
        <v>1307</v>
      </c>
      <c r="K7115" s="10" t="s">
        <v>24</v>
      </c>
      <c r="L7115">
        <v>0</v>
      </c>
    </row>
    <row r="7116" spans="1:12" x14ac:dyDescent="0.3">
      <c r="A7116" s="10" t="s">
        <v>2087</v>
      </c>
      <c r="B7116" s="10" t="s">
        <v>2818</v>
      </c>
      <c r="C7116" s="10" t="s">
        <v>3066</v>
      </c>
      <c r="D7116" s="10" t="s">
        <v>3087</v>
      </c>
      <c r="E7116" s="10" t="s">
        <v>2088</v>
      </c>
      <c r="F7116" s="10"/>
      <c r="G7116" s="10" t="s">
        <v>950</v>
      </c>
      <c r="I7116" s="10"/>
      <c r="J7116" s="10" t="s">
        <v>1307</v>
      </c>
      <c r="K7116" s="10" t="s">
        <v>25</v>
      </c>
      <c r="L7116">
        <v>1</v>
      </c>
    </row>
    <row r="7117" spans="1:12" x14ac:dyDescent="0.3">
      <c r="A7117" s="10" t="s">
        <v>2087</v>
      </c>
      <c r="B7117" s="10" t="s">
        <v>2818</v>
      </c>
      <c r="C7117" s="10" t="s">
        <v>3066</v>
      </c>
      <c r="D7117" s="10" t="s">
        <v>3087</v>
      </c>
      <c r="E7117" s="10" t="s">
        <v>2088</v>
      </c>
      <c r="F7117" s="10"/>
      <c r="G7117" s="10" t="s">
        <v>950</v>
      </c>
      <c r="I7117" s="10"/>
      <c r="J7117" s="10" t="s">
        <v>1307</v>
      </c>
      <c r="K7117" s="10" t="s">
        <v>26</v>
      </c>
      <c r="L7117">
        <v>0</v>
      </c>
    </row>
    <row r="7118" spans="1:12" x14ac:dyDescent="0.3">
      <c r="A7118" s="10" t="s">
        <v>2087</v>
      </c>
      <c r="B7118" s="10" t="s">
        <v>2818</v>
      </c>
      <c r="C7118" s="10" t="s">
        <v>3066</v>
      </c>
      <c r="D7118" s="10" t="s">
        <v>3087</v>
      </c>
      <c r="E7118" s="10" t="s">
        <v>2088</v>
      </c>
      <c r="F7118" s="10"/>
      <c r="G7118" s="10" t="s">
        <v>950</v>
      </c>
      <c r="I7118" s="10"/>
      <c r="J7118" s="10" t="s">
        <v>1307</v>
      </c>
      <c r="K7118" s="10" t="s">
        <v>27</v>
      </c>
      <c r="L7118">
        <v>0</v>
      </c>
    </row>
    <row r="7119" spans="1:12" x14ac:dyDescent="0.3">
      <c r="A7119" s="10" t="s">
        <v>2087</v>
      </c>
      <c r="B7119" s="10" t="s">
        <v>2818</v>
      </c>
      <c r="C7119" s="10" t="s">
        <v>3066</v>
      </c>
      <c r="D7119" s="10" t="s">
        <v>3087</v>
      </c>
      <c r="E7119" s="10" t="s">
        <v>2088</v>
      </c>
      <c r="F7119" s="10"/>
      <c r="G7119" s="10" t="s">
        <v>950</v>
      </c>
      <c r="I7119" s="10"/>
      <c r="J7119" s="10" t="s">
        <v>1307</v>
      </c>
      <c r="K7119" s="10" t="s">
        <v>28</v>
      </c>
      <c r="L7119">
        <v>0</v>
      </c>
    </row>
    <row r="7120" spans="1:12" x14ac:dyDescent="0.3">
      <c r="A7120" s="10" t="s">
        <v>2089</v>
      </c>
      <c r="B7120" s="10" t="s">
        <v>2818</v>
      </c>
      <c r="C7120" s="10" t="s">
        <v>3066</v>
      </c>
      <c r="D7120" s="10" t="s">
        <v>3078</v>
      </c>
      <c r="E7120" s="10" t="s">
        <v>2090</v>
      </c>
      <c r="F7120" s="10"/>
      <c r="G7120" s="10" t="s">
        <v>950</v>
      </c>
      <c r="I7120" s="10"/>
      <c r="J7120" s="10" t="s">
        <v>1307</v>
      </c>
      <c r="K7120" s="10" t="s">
        <v>22</v>
      </c>
      <c r="L7120">
        <v>4779</v>
      </c>
    </row>
    <row r="7121" spans="1:12" x14ac:dyDescent="0.3">
      <c r="A7121" s="10" t="s">
        <v>2089</v>
      </c>
      <c r="B7121" s="10" t="s">
        <v>2818</v>
      </c>
      <c r="C7121" s="10" t="s">
        <v>3066</v>
      </c>
      <c r="D7121" s="10" t="s">
        <v>3078</v>
      </c>
      <c r="E7121" s="10" t="s">
        <v>2090</v>
      </c>
      <c r="F7121" s="10"/>
      <c r="G7121" s="10" t="s">
        <v>950</v>
      </c>
      <c r="I7121" s="10"/>
      <c r="J7121" s="10" t="s">
        <v>1307</v>
      </c>
      <c r="K7121" s="10" t="s">
        <v>23</v>
      </c>
      <c r="L7121">
        <v>4464</v>
      </c>
    </row>
    <row r="7122" spans="1:12" x14ac:dyDescent="0.3">
      <c r="A7122" s="10" t="s">
        <v>2089</v>
      </c>
      <c r="B7122" s="10" t="s">
        <v>2818</v>
      </c>
      <c r="C7122" s="10" t="s">
        <v>3066</v>
      </c>
      <c r="D7122" s="10" t="s">
        <v>3078</v>
      </c>
      <c r="E7122" s="10" t="s">
        <v>2090</v>
      </c>
      <c r="F7122" s="10"/>
      <c r="G7122" s="10" t="s">
        <v>950</v>
      </c>
      <c r="I7122" s="10"/>
      <c r="J7122" s="10" t="s">
        <v>1307</v>
      </c>
      <c r="K7122" s="10" t="s">
        <v>24</v>
      </c>
      <c r="L7122">
        <v>4335</v>
      </c>
    </row>
    <row r="7123" spans="1:12" x14ac:dyDescent="0.3">
      <c r="A7123" s="10" t="s">
        <v>2089</v>
      </c>
      <c r="B7123" s="10" t="s">
        <v>2818</v>
      </c>
      <c r="C7123" s="10" t="s">
        <v>3066</v>
      </c>
      <c r="D7123" s="10" t="s">
        <v>3078</v>
      </c>
      <c r="E7123" s="10" t="s">
        <v>2090</v>
      </c>
      <c r="F7123" s="10"/>
      <c r="G7123" s="10" t="s">
        <v>950</v>
      </c>
      <c r="I7123" s="10"/>
      <c r="J7123" s="10" t="s">
        <v>1307</v>
      </c>
      <c r="K7123" s="10" t="s">
        <v>25</v>
      </c>
      <c r="L7123">
        <v>3974</v>
      </c>
    </row>
    <row r="7124" spans="1:12" x14ac:dyDescent="0.3">
      <c r="A7124" s="10" t="s">
        <v>2089</v>
      </c>
      <c r="B7124" s="10" t="s">
        <v>2818</v>
      </c>
      <c r="C7124" s="10" t="s">
        <v>3066</v>
      </c>
      <c r="D7124" s="10" t="s">
        <v>3078</v>
      </c>
      <c r="E7124" s="10" t="s">
        <v>2090</v>
      </c>
      <c r="F7124" s="10"/>
      <c r="G7124" s="10" t="s">
        <v>950</v>
      </c>
      <c r="I7124" s="10"/>
      <c r="J7124" s="10" t="s">
        <v>1307</v>
      </c>
      <c r="K7124" s="10" t="s">
        <v>26</v>
      </c>
      <c r="L7124">
        <v>3963</v>
      </c>
    </row>
    <row r="7125" spans="1:12" x14ac:dyDescent="0.3">
      <c r="A7125" s="10" t="s">
        <v>2089</v>
      </c>
      <c r="B7125" s="10" t="s">
        <v>2818</v>
      </c>
      <c r="C7125" s="10" t="s">
        <v>3066</v>
      </c>
      <c r="D7125" s="10" t="s">
        <v>3078</v>
      </c>
      <c r="E7125" s="10" t="s">
        <v>2090</v>
      </c>
      <c r="F7125" s="10"/>
      <c r="G7125" s="10" t="s">
        <v>950</v>
      </c>
      <c r="I7125" s="10"/>
      <c r="J7125" s="10" t="s">
        <v>1307</v>
      </c>
      <c r="K7125" s="10" t="s">
        <v>27</v>
      </c>
      <c r="L7125">
        <v>3901</v>
      </c>
    </row>
    <row r="7126" spans="1:12" x14ac:dyDescent="0.3">
      <c r="A7126" s="10" t="s">
        <v>2089</v>
      </c>
      <c r="B7126" s="10" t="s">
        <v>2818</v>
      </c>
      <c r="C7126" s="10" t="s">
        <v>3066</v>
      </c>
      <c r="D7126" s="10" t="s">
        <v>3078</v>
      </c>
      <c r="E7126" s="10" t="s">
        <v>2090</v>
      </c>
      <c r="F7126" s="10"/>
      <c r="G7126" s="10" t="s">
        <v>950</v>
      </c>
      <c r="I7126" s="10"/>
      <c r="J7126" s="10" t="s">
        <v>1307</v>
      </c>
      <c r="K7126" s="10" t="s">
        <v>28</v>
      </c>
      <c r="L7126">
        <v>3973</v>
      </c>
    </row>
    <row r="7127" spans="1:12" x14ac:dyDescent="0.3">
      <c r="A7127" s="10" t="s">
        <v>2091</v>
      </c>
      <c r="B7127" s="10" t="s">
        <v>2818</v>
      </c>
      <c r="C7127" s="10" t="s">
        <v>3066</v>
      </c>
      <c r="D7127" s="10" t="s">
        <v>3072</v>
      </c>
      <c r="E7127" s="10" t="s">
        <v>2092</v>
      </c>
      <c r="F7127" s="10"/>
      <c r="G7127" s="10" t="s">
        <v>950</v>
      </c>
      <c r="I7127" s="10"/>
      <c r="J7127" s="10" t="s">
        <v>1307</v>
      </c>
      <c r="K7127" s="10" t="s">
        <v>22</v>
      </c>
      <c r="L7127">
        <v>0</v>
      </c>
    </row>
    <row r="7128" spans="1:12" x14ac:dyDescent="0.3">
      <c r="A7128" s="10" t="s">
        <v>2091</v>
      </c>
      <c r="B7128" s="10" t="s">
        <v>2818</v>
      </c>
      <c r="C7128" s="10" t="s">
        <v>3066</v>
      </c>
      <c r="D7128" s="10" t="s">
        <v>3072</v>
      </c>
      <c r="E7128" s="10" t="s">
        <v>2092</v>
      </c>
      <c r="F7128" s="10"/>
      <c r="G7128" s="10" t="s">
        <v>950</v>
      </c>
      <c r="I7128" s="10"/>
      <c r="J7128" s="10" t="s">
        <v>1307</v>
      </c>
      <c r="K7128" s="10" t="s">
        <v>23</v>
      </c>
      <c r="L7128">
        <v>0</v>
      </c>
    </row>
    <row r="7129" spans="1:12" x14ac:dyDescent="0.3">
      <c r="A7129" s="10" t="s">
        <v>2091</v>
      </c>
      <c r="B7129" s="10" t="s">
        <v>2818</v>
      </c>
      <c r="C7129" s="10" t="s">
        <v>3066</v>
      </c>
      <c r="D7129" s="10" t="s">
        <v>3072</v>
      </c>
      <c r="E7129" s="10" t="s">
        <v>2092</v>
      </c>
      <c r="F7129" s="10"/>
      <c r="G7129" s="10" t="s">
        <v>950</v>
      </c>
      <c r="I7129" s="10"/>
      <c r="J7129" s="10" t="s">
        <v>1307</v>
      </c>
      <c r="K7129" s="10" t="s">
        <v>24</v>
      </c>
      <c r="L7129">
        <v>1</v>
      </c>
    </row>
    <row r="7130" spans="1:12" x14ac:dyDescent="0.3">
      <c r="A7130" s="10" t="s">
        <v>2091</v>
      </c>
      <c r="B7130" s="10" t="s">
        <v>2818</v>
      </c>
      <c r="C7130" s="10" t="s">
        <v>3066</v>
      </c>
      <c r="D7130" s="10" t="s">
        <v>3072</v>
      </c>
      <c r="E7130" s="10" t="s">
        <v>2092</v>
      </c>
      <c r="F7130" s="10"/>
      <c r="G7130" s="10" t="s">
        <v>950</v>
      </c>
      <c r="I7130" s="10"/>
      <c r="J7130" s="10" t="s">
        <v>1307</v>
      </c>
      <c r="K7130" s="10" t="s">
        <v>25</v>
      </c>
      <c r="L7130">
        <v>0</v>
      </c>
    </row>
    <row r="7131" spans="1:12" x14ac:dyDescent="0.3">
      <c r="A7131" s="10" t="s">
        <v>2091</v>
      </c>
      <c r="B7131" s="10" t="s">
        <v>2818</v>
      </c>
      <c r="C7131" s="10" t="s">
        <v>3066</v>
      </c>
      <c r="D7131" s="10" t="s">
        <v>3072</v>
      </c>
      <c r="E7131" s="10" t="s">
        <v>2092</v>
      </c>
      <c r="F7131" s="10"/>
      <c r="G7131" s="10" t="s">
        <v>950</v>
      </c>
      <c r="I7131" s="10"/>
      <c r="J7131" s="10" t="s">
        <v>1307</v>
      </c>
      <c r="K7131" s="10" t="s">
        <v>26</v>
      </c>
      <c r="L7131">
        <v>0</v>
      </c>
    </row>
    <row r="7132" spans="1:12" x14ac:dyDescent="0.3">
      <c r="A7132" s="10" t="s">
        <v>2091</v>
      </c>
      <c r="B7132" s="10" t="s">
        <v>2818</v>
      </c>
      <c r="C7132" s="10" t="s">
        <v>3066</v>
      </c>
      <c r="D7132" s="10" t="s">
        <v>3072</v>
      </c>
      <c r="E7132" s="10" t="s">
        <v>2092</v>
      </c>
      <c r="F7132" s="10"/>
      <c r="G7132" s="10" t="s">
        <v>950</v>
      </c>
      <c r="I7132" s="10"/>
      <c r="J7132" s="10" t="s">
        <v>1307</v>
      </c>
      <c r="K7132" s="10" t="s">
        <v>27</v>
      </c>
      <c r="L7132">
        <v>0</v>
      </c>
    </row>
    <row r="7133" spans="1:12" x14ac:dyDescent="0.3">
      <c r="A7133" s="10" t="s">
        <v>2091</v>
      </c>
      <c r="B7133" s="10" t="s">
        <v>2818</v>
      </c>
      <c r="C7133" s="10" t="s">
        <v>3066</v>
      </c>
      <c r="D7133" s="10" t="s">
        <v>3072</v>
      </c>
      <c r="E7133" s="10" t="s">
        <v>2092</v>
      </c>
      <c r="F7133" s="10"/>
      <c r="G7133" s="10" t="s">
        <v>950</v>
      </c>
      <c r="I7133" s="10"/>
      <c r="J7133" s="10" t="s">
        <v>1307</v>
      </c>
      <c r="K7133" s="10" t="s">
        <v>28</v>
      </c>
      <c r="L7133">
        <v>0</v>
      </c>
    </row>
    <row r="7134" spans="1:12" x14ac:dyDescent="0.3">
      <c r="A7134" s="10" t="s">
        <v>2093</v>
      </c>
      <c r="B7134" s="10" t="s">
        <v>2818</v>
      </c>
      <c r="C7134" s="10" t="s">
        <v>3066</v>
      </c>
      <c r="D7134" s="10" t="s">
        <v>3072</v>
      </c>
      <c r="E7134" s="10" t="s">
        <v>2094</v>
      </c>
      <c r="F7134" s="10"/>
      <c r="G7134" s="10" t="s">
        <v>950</v>
      </c>
      <c r="I7134" s="10"/>
      <c r="J7134" s="10" t="s">
        <v>1307</v>
      </c>
      <c r="K7134" s="10" t="s">
        <v>22</v>
      </c>
      <c r="L7134">
        <v>2</v>
      </c>
    </row>
    <row r="7135" spans="1:12" x14ac:dyDescent="0.3">
      <c r="A7135" s="10" t="s">
        <v>2093</v>
      </c>
      <c r="B7135" s="10" t="s">
        <v>2818</v>
      </c>
      <c r="C7135" s="10" t="s">
        <v>3066</v>
      </c>
      <c r="D7135" s="10" t="s">
        <v>3072</v>
      </c>
      <c r="E7135" s="10" t="s">
        <v>2094</v>
      </c>
      <c r="F7135" s="10"/>
      <c r="G7135" s="10" t="s">
        <v>950</v>
      </c>
      <c r="I7135" s="10"/>
      <c r="J7135" s="10" t="s">
        <v>1307</v>
      </c>
      <c r="K7135" s="10" t="s">
        <v>23</v>
      </c>
      <c r="L7135">
        <v>6</v>
      </c>
    </row>
    <row r="7136" spans="1:12" x14ac:dyDescent="0.3">
      <c r="A7136" s="10" t="s">
        <v>2093</v>
      </c>
      <c r="B7136" s="10" t="s">
        <v>2818</v>
      </c>
      <c r="C7136" s="10" t="s">
        <v>3066</v>
      </c>
      <c r="D7136" s="10" t="s">
        <v>3072</v>
      </c>
      <c r="E7136" s="10" t="s">
        <v>2094</v>
      </c>
      <c r="F7136" s="10"/>
      <c r="G7136" s="10" t="s">
        <v>950</v>
      </c>
      <c r="I7136" s="10"/>
      <c r="J7136" s="10" t="s">
        <v>1307</v>
      </c>
      <c r="K7136" s="10" t="s">
        <v>24</v>
      </c>
      <c r="L7136">
        <v>2</v>
      </c>
    </row>
    <row r="7137" spans="1:12" x14ac:dyDescent="0.3">
      <c r="A7137" s="10" t="s">
        <v>2093</v>
      </c>
      <c r="B7137" s="10" t="s">
        <v>2818</v>
      </c>
      <c r="C7137" s="10" t="s">
        <v>3066</v>
      </c>
      <c r="D7137" s="10" t="s">
        <v>3072</v>
      </c>
      <c r="E7137" s="10" t="s">
        <v>2094</v>
      </c>
      <c r="F7137" s="10"/>
      <c r="G7137" s="10" t="s">
        <v>950</v>
      </c>
      <c r="I7137" s="10"/>
      <c r="J7137" s="10" t="s">
        <v>1307</v>
      </c>
      <c r="K7137" s="10" t="s">
        <v>25</v>
      </c>
      <c r="L7137">
        <v>3</v>
      </c>
    </row>
    <row r="7138" spans="1:12" x14ac:dyDescent="0.3">
      <c r="A7138" s="10" t="s">
        <v>2093</v>
      </c>
      <c r="B7138" s="10" t="s">
        <v>2818</v>
      </c>
      <c r="C7138" s="10" t="s">
        <v>3066</v>
      </c>
      <c r="D7138" s="10" t="s">
        <v>3072</v>
      </c>
      <c r="E7138" s="10" t="s">
        <v>2094</v>
      </c>
      <c r="F7138" s="10"/>
      <c r="G7138" s="10" t="s">
        <v>950</v>
      </c>
      <c r="I7138" s="10"/>
      <c r="J7138" s="10" t="s">
        <v>1307</v>
      </c>
      <c r="K7138" s="10" t="s">
        <v>26</v>
      </c>
      <c r="L7138">
        <v>0</v>
      </c>
    </row>
    <row r="7139" spans="1:12" x14ac:dyDescent="0.3">
      <c r="A7139" s="10" t="s">
        <v>2093</v>
      </c>
      <c r="B7139" s="10" t="s">
        <v>2818</v>
      </c>
      <c r="C7139" s="10" t="s">
        <v>3066</v>
      </c>
      <c r="D7139" s="10" t="s">
        <v>3072</v>
      </c>
      <c r="E7139" s="10" t="s">
        <v>2094</v>
      </c>
      <c r="F7139" s="10"/>
      <c r="G7139" s="10" t="s">
        <v>950</v>
      </c>
      <c r="I7139" s="10"/>
      <c r="J7139" s="10" t="s">
        <v>1307</v>
      </c>
      <c r="K7139" s="10" t="s">
        <v>27</v>
      </c>
      <c r="L7139">
        <v>0</v>
      </c>
    </row>
    <row r="7140" spans="1:12" x14ac:dyDescent="0.3">
      <c r="A7140" s="10" t="s">
        <v>2093</v>
      </c>
      <c r="B7140" s="10" t="s">
        <v>2818</v>
      </c>
      <c r="C7140" s="10" t="s">
        <v>3066</v>
      </c>
      <c r="D7140" s="10" t="s">
        <v>3072</v>
      </c>
      <c r="E7140" s="10" t="s">
        <v>2094</v>
      </c>
      <c r="F7140" s="10"/>
      <c r="G7140" s="10" t="s">
        <v>950</v>
      </c>
      <c r="I7140" s="10"/>
      <c r="J7140" s="10" t="s">
        <v>1307</v>
      </c>
      <c r="K7140" s="10" t="s">
        <v>28</v>
      </c>
      <c r="L7140">
        <v>0</v>
      </c>
    </row>
    <row r="7141" spans="1:12" x14ac:dyDescent="0.3">
      <c r="A7141" s="10" t="s">
        <v>2095</v>
      </c>
      <c r="B7141" s="10" t="s">
        <v>2818</v>
      </c>
      <c r="C7141" s="10" t="s">
        <v>3066</v>
      </c>
      <c r="D7141" s="10" t="s">
        <v>3072</v>
      </c>
      <c r="E7141" s="10" t="s">
        <v>2096</v>
      </c>
      <c r="F7141" s="10"/>
      <c r="G7141" s="10" t="s">
        <v>950</v>
      </c>
      <c r="I7141" s="10"/>
      <c r="J7141" s="10" t="s">
        <v>1307</v>
      </c>
      <c r="K7141" s="10" t="s">
        <v>22</v>
      </c>
      <c r="L7141">
        <v>2</v>
      </c>
    </row>
    <row r="7142" spans="1:12" x14ac:dyDescent="0.3">
      <c r="A7142" s="10" t="s">
        <v>2095</v>
      </c>
      <c r="B7142" s="10" t="s">
        <v>2818</v>
      </c>
      <c r="C7142" s="10" t="s">
        <v>3066</v>
      </c>
      <c r="D7142" s="10" t="s">
        <v>3072</v>
      </c>
      <c r="E7142" s="10" t="s">
        <v>2096</v>
      </c>
      <c r="F7142" s="10"/>
      <c r="G7142" s="10" t="s">
        <v>950</v>
      </c>
      <c r="I7142" s="10"/>
      <c r="J7142" s="10" t="s">
        <v>1307</v>
      </c>
      <c r="K7142" s="10" t="s">
        <v>23</v>
      </c>
      <c r="L7142">
        <v>3</v>
      </c>
    </row>
    <row r="7143" spans="1:12" x14ac:dyDescent="0.3">
      <c r="A7143" s="10" t="s">
        <v>2095</v>
      </c>
      <c r="B7143" s="10" t="s">
        <v>2818</v>
      </c>
      <c r="C7143" s="10" t="s">
        <v>3066</v>
      </c>
      <c r="D7143" s="10" t="s">
        <v>3072</v>
      </c>
      <c r="E7143" s="10" t="s">
        <v>2096</v>
      </c>
      <c r="F7143" s="10"/>
      <c r="G7143" s="10" t="s">
        <v>950</v>
      </c>
      <c r="I7143" s="10"/>
      <c r="J7143" s="10" t="s">
        <v>1307</v>
      </c>
      <c r="K7143" s="10" t="s">
        <v>24</v>
      </c>
      <c r="L7143">
        <v>1</v>
      </c>
    </row>
    <row r="7144" spans="1:12" x14ac:dyDescent="0.3">
      <c r="A7144" s="10" t="s">
        <v>2095</v>
      </c>
      <c r="B7144" s="10" t="s">
        <v>2818</v>
      </c>
      <c r="C7144" s="10" t="s">
        <v>3066</v>
      </c>
      <c r="D7144" s="10" t="s">
        <v>3072</v>
      </c>
      <c r="E7144" s="10" t="s">
        <v>2096</v>
      </c>
      <c r="F7144" s="10"/>
      <c r="G7144" s="10" t="s">
        <v>950</v>
      </c>
      <c r="I7144" s="10"/>
      <c r="J7144" s="10" t="s">
        <v>1307</v>
      </c>
      <c r="K7144" s="10" t="s">
        <v>25</v>
      </c>
      <c r="L7144">
        <v>4</v>
      </c>
    </row>
    <row r="7145" spans="1:12" x14ac:dyDescent="0.3">
      <c r="A7145" s="10" t="s">
        <v>2095</v>
      </c>
      <c r="B7145" s="10" t="s">
        <v>2818</v>
      </c>
      <c r="C7145" s="10" t="s">
        <v>3066</v>
      </c>
      <c r="D7145" s="10" t="s">
        <v>3072</v>
      </c>
      <c r="E7145" s="10" t="s">
        <v>2096</v>
      </c>
      <c r="F7145" s="10"/>
      <c r="G7145" s="10" t="s">
        <v>950</v>
      </c>
      <c r="I7145" s="10"/>
      <c r="J7145" s="10" t="s">
        <v>1307</v>
      </c>
      <c r="K7145" s="10" t="s">
        <v>26</v>
      </c>
      <c r="L7145">
        <v>12</v>
      </c>
    </row>
    <row r="7146" spans="1:12" x14ac:dyDescent="0.3">
      <c r="A7146" s="10" t="s">
        <v>2095</v>
      </c>
      <c r="B7146" s="10" t="s">
        <v>2818</v>
      </c>
      <c r="C7146" s="10" t="s">
        <v>3066</v>
      </c>
      <c r="D7146" s="10" t="s">
        <v>3072</v>
      </c>
      <c r="E7146" s="10" t="s">
        <v>2096</v>
      </c>
      <c r="F7146" s="10"/>
      <c r="G7146" s="10" t="s">
        <v>950</v>
      </c>
      <c r="I7146" s="10"/>
      <c r="J7146" s="10" t="s">
        <v>1307</v>
      </c>
      <c r="K7146" s="10" t="s">
        <v>27</v>
      </c>
      <c r="L7146">
        <v>17</v>
      </c>
    </row>
    <row r="7147" spans="1:12" x14ac:dyDescent="0.3">
      <c r="A7147" s="10" t="s">
        <v>2095</v>
      </c>
      <c r="B7147" s="10" t="s">
        <v>2818</v>
      </c>
      <c r="C7147" s="10" t="s">
        <v>3066</v>
      </c>
      <c r="D7147" s="10" t="s">
        <v>3072</v>
      </c>
      <c r="E7147" s="10" t="s">
        <v>2096</v>
      </c>
      <c r="F7147" s="10"/>
      <c r="G7147" s="10" t="s">
        <v>950</v>
      </c>
      <c r="I7147" s="10"/>
      <c r="J7147" s="10" t="s">
        <v>1307</v>
      </c>
      <c r="K7147" s="10" t="s">
        <v>28</v>
      </c>
      <c r="L7147">
        <v>14</v>
      </c>
    </row>
    <row r="7148" spans="1:12" x14ac:dyDescent="0.3">
      <c r="A7148" s="10" t="s">
        <v>2097</v>
      </c>
      <c r="B7148" s="10" t="s">
        <v>2818</v>
      </c>
      <c r="C7148" s="10" t="s">
        <v>3066</v>
      </c>
      <c r="D7148" s="10" t="s">
        <v>3072</v>
      </c>
      <c r="E7148" s="10" t="s">
        <v>2098</v>
      </c>
      <c r="F7148" s="10"/>
      <c r="G7148" s="10" t="s">
        <v>950</v>
      </c>
      <c r="I7148" s="10"/>
      <c r="J7148" s="10" t="s">
        <v>1307</v>
      </c>
      <c r="K7148" s="10" t="s">
        <v>22</v>
      </c>
      <c r="L7148">
        <v>164</v>
      </c>
    </row>
    <row r="7149" spans="1:12" x14ac:dyDescent="0.3">
      <c r="A7149" s="10" t="s">
        <v>2097</v>
      </c>
      <c r="B7149" s="10" t="s">
        <v>2818</v>
      </c>
      <c r="C7149" s="10" t="s">
        <v>3066</v>
      </c>
      <c r="D7149" s="10" t="s">
        <v>3072</v>
      </c>
      <c r="E7149" s="10" t="s">
        <v>2098</v>
      </c>
      <c r="F7149" s="10"/>
      <c r="G7149" s="10" t="s">
        <v>950</v>
      </c>
      <c r="I7149" s="10"/>
      <c r="J7149" s="10" t="s">
        <v>1307</v>
      </c>
      <c r="K7149" s="10" t="s">
        <v>23</v>
      </c>
      <c r="L7149">
        <v>354</v>
      </c>
    </row>
    <row r="7150" spans="1:12" x14ac:dyDescent="0.3">
      <c r="A7150" s="10" t="s">
        <v>2097</v>
      </c>
      <c r="B7150" s="10" t="s">
        <v>2818</v>
      </c>
      <c r="C7150" s="10" t="s">
        <v>3066</v>
      </c>
      <c r="D7150" s="10" t="s">
        <v>3072</v>
      </c>
      <c r="E7150" s="10" t="s">
        <v>2098</v>
      </c>
      <c r="F7150" s="10"/>
      <c r="G7150" s="10" t="s">
        <v>950</v>
      </c>
      <c r="I7150" s="10"/>
      <c r="J7150" s="10" t="s">
        <v>1307</v>
      </c>
      <c r="K7150" s="10" t="s">
        <v>24</v>
      </c>
      <c r="L7150">
        <v>127</v>
      </c>
    </row>
    <row r="7151" spans="1:12" x14ac:dyDescent="0.3">
      <c r="A7151" s="10" t="s">
        <v>2097</v>
      </c>
      <c r="B7151" s="10" t="s">
        <v>2818</v>
      </c>
      <c r="C7151" s="10" t="s">
        <v>3066</v>
      </c>
      <c r="D7151" s="10" t="s">
        <v>3072</v>
      </c>
      <c r="E7151" s="10" t="s">
        <v>2098</v>
      </c>
      <c r="F7151" s="10"/>
      <c r="G7151" s="10" t="s">
        <v>950</v>
      </c>
      <c r="I7151" s="10"/>
      <c r="J7151" s="10" t="s">
        <v>1307</v>
      </c>
      <c r="K7151" s="10" t="s">
        <v>25</v>
      </c>
      <c r="L7151">
        <v>203</v>
      </c>
    </row>
    <row r="7152" spans="1:12" x14ac:dyDescent="0.3">
      <c r="A7152" s="10" t="s">
        <v>2097</v>
      </c>
      <c r="B7152" s="10" t="s">
        <v>2818</v>
      </c>
      <c r="C7152" s="10" t="s">
        <v>3066</v>
      </c>
      <c r="D7152" s="10" t="s">
        <v>3072</v>
      </c>
      <c r="E7152" s="10" t="s">
        <v>2098</v>
      </c>
      <c r="F7152" s="10"/>
      <c r="G7152" s="10" t="s">
        <v>950</v>
      </c>
      <c r="I7152" s="10"/>
      <c r="J7152" s="10" t="s">
        <v>1307</v>
      </c>
      <c r="K7152" s="10" t="s">
        <v>26</v>
      </c>
      <c r="L7152">
        <v>110</v>
      </c>
    </row>
    <row r="7153" spans="1:12" x14ac:dyDescent="0.3">
      <c r="A7153" s="10" t="s">
        <v>2097</v>
      </c>
      <c r="B7153" s="10" t="s">
        <v>2818</v>
      </c>
      <c r="C7153" s="10" t="s">
        <v>3066</v>
      </c>
      <c r="D7153" s="10" t="s">
        <v>3072</v>
      </c>
      <c r="E7153" s="10" t="s">
        <v>2098</v>
      </c>
      <c r="F7153" s="10"/>
      <c r="G7153" s="10" t="s">
        <v>950</v>
      </c>
      <c r="I7153" s="10"/>
      <c r="J7153" s="10" t="s">
        <v>1307</v>
      </c>
      <c r="K7153" s="10" t="s">
        <v>27</v>
      </c>
      <c r="L7153">
        <v>52</v>
      </c>
    </row>
    <row r="7154" spans="1:12" x14ac:dyDescent="0.3">
      <c r="A7154" s="10" t="s">
        <v>2097</v>
      </c>
      <c r="B7154" s="10" t="s">
        <v>2818</v>
      </c>
      <c r="C7154" s="10" t="s">
        <v>3066</v>
      </c>
      <c r="D7154" s="10" t="s">
        <v>3072</v>
      </c>
      <c r="E7154" s="10" t="s">
        <v>2098</v>
      </c>
      <c r="F7154" s="10"/>
      <c r="G7154" s="10" t="s">
        <v>950</v>
      </c>
      <c r="I7154" s="10"/>
      <c r="J7154" s="10" t="s">
        <v>1307</v>
      </c>
      <c r="K7154" s="10" t="s">
        <v>28</v>
      </c>
      <c r="L7154">
        <v>56</v>
      </c>
    </row>
    <row r="7155" spans="1:12" x14ac:dyDescent="0.3">
      <c r="A7155" s="10" t="s">
        <v>2099</v>
      </c>
      <c r="B7155" s="10" t="s">
        <v>2818</v>
      </c>
      <c r="C7155" s="10" t="s">
        <v>3066</v>
      </c>
      <c r="D7155" s="10" t="s">
        <v>3072</v>
      </c>
      <c r="E7155" s="10" t="s">
        <v>2100</v>
      </c>
      <c r="F7155" s="10"/>
      <c r="G7155" s="10" t="s">
        <v>950</v>
      </c>
      <c r="I7155" s="10"/>
      <c r="J7155" s="10" t="s">
        <v>1307</v>
      </c>
      <c r="K7155" s="10" t="s">
        <v>22</v>
      </c>
      <c r="L7155">
        <v>8</v>
      </c>
    </row>
    <row r="7156" spans="1:12" x14ac:dyDescent="0.3">
      <c r="A7156" s="10" t="s">
        <v>2099</v>
      </c>
      <c r="B7156" s="10" t="s">
        <v>2818</v>
      </c>
      <c r="C7156" s="10" t="s">
        <v>3066</v>
      </c>
      <c r="D7156" s="10" t="s">
        <v>3072</v>
      </c>
      <c r="E7156" s="10" t="s">
        <v>2100</v>
      </c>
      <c r="F7156" s="10"/>
      <c r="G7156" s="10" t="s">
        <v>950</v>
      </c>
      <c r="I7156" s="10"/>
      <c r="J7156" s="10" t="s">
        <v>1307</v>
      </c>
      <c r="K7156" s="10" t="s">
        <v>23</v>
      </c>
      <c r="L7156">
        <v>13</v>
      </c>
    </row>
    <row r="7157" spans="1:12" x14ac:dyDescent="0.3">
      <c r="A7157" s="10" t="s">
        <v>2099</v>
      </c>
      <c r="B7157" s="10" t="s">
        <v>2818</v>
      </c>
      <c r="C7157" s="10" t="s">
        <v>3066</v>
      </c>
      <c r="D7157" s="10" t="s">
        <v>3072</v>
      </c>
      <c r="E7157" s="10" t="s">
        <v>2100</v>
      </c>
      <c r="F7157" s="10"/>
      <c r="G7157" s="10" t="s">
        <v>950</v>
      </c>
      <c r="I7157" s="10"/>
      <c r="J7157" s="10" t="s">
        <v>1307</v>
      </c>
      <c r="K7157" s="10" t="s">
        <v>24</v>
      </c>
      <c r="L7157">
        <v>10</v>
      </c>
    </row>
    <row r="7158" spans="1:12" x14ac:dyDescent="0.3">
      <c r="A7158" s="10" t="s">
        <v>2099</v>
      </c>
      <c r="B7158" s="10" t="s">
        <v>2818</v>
      </c>
      <c r="C7158" s="10" t="s">
        <v>3066</v>
      </c>
      <c r="D7158" s="10" t="s">
        <v>3072</v>
      </c>
      <c r="E7158" s="10" t="s">
        <v>2100</v>
      </c>
      <c r="F7158" s="10"/>
      <c r="G7158" s="10" t="s">
        <v>950</v>
      </c>
      <c r="I7158" s="10"/>
      <c r="J7158" s="10" t="s">
        <v>1307</v>
      </c>
      <c r="K7158" s="10" t="s">
        <v>25</v>
      </c>
      <c r="L7158">
        <v>2</v>
      </c>
    </row>
    <row r="7159" spans="1:12" x14ac:dyDescent="0.3">
      <c r="A7159" s="10" t="s">
        <v>2099</v>
      </c>
      <c r="B7159" s="10" t="s">
        <v>2818</v>
      </c>
      <c r="C7159" s="10" t="s">
        <v>3066</v>
      </c>
      <c r="D7159" s="10" t="s">
        <v>3072</v>
      </c>
      <c r="E7159" s="10" t="s">
        <v>2100</v>
      </c>
      <c r="F7159" s="10"/>
      <c r="G7159" s="10" t="s">
        <v>950</v>
      </c>
      <c r="I7159" s="10"/>
      <c r="J7159" s="10" t="s">
        <v>1307</v>
      </c>
      <c r="K7159" s="10" t="s">
        <v>26</v>
      </c>
      <c r="L7159">
        <v>1</v>
      </c>
    </row>
    <row r="7160" spans="1:12" x14ac:dyDescent="0.3">
      <c r="A7160" s="10" t="s">
        <v>2099</v>
      </c>
      <c r="B7160" s="10" t="s">
        <v>2818</v>
      </c>
      <c r="C7160" s="10" t="s">
        <v>3066</v>
      </c>
      <c r="D7160" s="10" t="s">
        <v>3072</v>
      </c>
      <c r="E7160" s="10" t="s">
        <v>2100</v>
      </c>
      <c r="F7160" s="10"/>
      <c r="G7160" s="10" t="s">
        <v>950</v>
      </c>
      <c r="I7160" s="10"/>
      <c r="J7160" s="10" t="s">
        <v>1307</v>
      </c>
      <c r="K7160" s="10" t="s">
        <v>27</v>
      </c>
      <c r="L7160">
        <v>0</v>
      </c>
    </row>
    <row r="7161" spans="1:12" x14ac:dyDescent="0.3">
      <c r="A7161" s="10" t="s">
        <v>2099</v>
      </c>
      <c r="B7161" s="10" t="s">
        <v>2818</v>
      </c>
      <c r="C7161" s="10" t="s">
        <v>3066</v>
      </c>
      <c r="D7161" s="10" t="s">
        <v>3072</v>
      </c>
      <c r="E7161" s="10" t="s">
        <v>2100</v>
      </c>
      <c r="F7161" s="10"/>
      <c r="G7161" s="10" t="s">
        <v>950</v>
      </c>
      <c r="I7161" s="10"/>
      <c r="J7161" s="10" t="s">
        <v>1307</v>
      </c>
      <c r="K7161" s="10" t="s">
        <v>28</v>
      </c>
      <c r="L7161">
        <v>1</v>
      </c>
    </row>
    <row r="7162" spans="1:12" x14ac:dyDescent="0.3">
      <c r="A7162" s="10" t="s">
        <v>2101</v>
      </c>
      <c r="B7162" s="10" t="s">
        <v>2818</v>
      </c>
      <c r="C7162" s="10" t="s">
        <v>3066</v>
      </c>
      <c r="D7162" s="10" t="s">
        <v>3072</v>
      </c>
      <c r="E7162" s="10" t="s">
        <v>2102</v>
      </c>
      <c r="F7162" s="10"/>
      <c r="G7162" s="10" t="s">
        <v>950</v>
      </c>
      <c r="I7162" s="10"/>
      <c r="J7162" s="10" t="s">
        <v>1307</v>
      </c>
      <c r="K7162" s="10" t="s">
        <v>22</v>
      </c>
      <c r="L7162">
        <v>50</v>
      </c>
    </row>
    <row r="7163" spans="1:12" x14ac:dyDescent="0.3">
      <c r="A7163" s="10" t="s">
        <v>2101</v>
      </c>
      <c r="B7163" s="10" t="s">
        <v>2818</v>
      </c>
      <c r="C7163" s="10" t="s">
        <v>3066</v>
      </c>
      <c r="D7163" s="10" t="s">
        <v>3072</v>
      </c>
      <c r="E7163" s="10" t="s">
        <v>2102</v>
      </c>
      <c r="F7163" s="10"/>
      <c r="G7163" s="10" t="s">
        <v>950</v>
      </c>
      <c r="I7163" s="10"/>
      <c r="J7163" s="10" t="s">
        <v>1307</v>
      </c>
      <c r="K7163" s="10" t="s">
        <v>23</v>
      </c>
      <c r="L7163">
        <v>73</v>
      </c>
    </row>
    <row r="7164" spans="1:12" x14ac:dyDescent="0.3">
      <c r="A7164" s="10" t="s">
        <v>2101</v>
      </c>
      <c r="B7164" s="10" t="s">
        <v>2818</v>
      </c>
      <c r="C7164" s="10" t="s">
        <v>3066</v>
      </c>
      <c r="D7164" s="10" t="s">
        <v>3072</v>
      </c>
      <c r="E7164" s="10" t="s">
        <v>2102</v>
      </c>
      <c r="F7164" s="10"/>
      <c r="G7164" s="10" t="s">
        <v>950</v>
      </c>
      <c r="I7164" s="10"/>
      <c r="J7164" s="10" t="s">
        <v>1307</v>
      </c>
      <c r="K7164" s="10" t="s">
        <v>24</v>
      </c>
      <c r="L7164">
        <v>68</v>
      </c>
    </row>
    <row r="7165" spans="1:12" x14ac:dyDescent="0.3">
      <c r="A7165" s="10" t="s">
        <v>2101</v>
      </c>
      <c r="B7165" s="10" t="s">
        <v>2818</v>
      </c>
      <c r="C7165" s="10" t="s">
        <v>3066</v>
      </c>
      <c r="D7165" s="10" t="s">
        <v>3072</v>
      </c>
      <c r="E7165" s="10" t="s">
        <v>2102</v>
      </c>
      <c r="F7165" s="10"/>
      <c r="G7165" s="10" t="s">
        <v>950</v>
      </c>
      <c r="I7165" s="10"/>
      <c r="J7165" s="10" t="s">
        <v>1307</v>
      </c>
      <c r="K7165" s="10" t="s">
        <v>25</v>
      </c>
      <c r="L7165">
        <v>83</v>
      </c>
    </row>
    <row r="7166" spans="1:12" x14ac:dyDescent="0.3">
      <c r="A7166" s="10" t="s">
        <v>2101</v>
      </c>
      <c r="B7166" s="10" t="s">
        <v>2818</v>
      </c>
      <c r="C7166" s="10" t="s">
        <v>3066</v>
      </c>
      <c r="D7166" s="10" t="s">
        <v>3072</v>
      </c>
      <c r="E7166" s="10" t="s">
        <v>2102</v>
      </c>
      <c r="F7166" s="10"/>
      <c r="G7166" s="10" t="s">
        <v>950</v>
      </c>
      <c r="I7166" s="10"/>
      <c r="J7166" s="10" t="s">
        <v>1307</v>
      </c>
      <c r="K7166" s="10" t="s">
        <v>26</v>
      </c>
      <c r="L7166">
        <v>81</v>
      </c>
    </row>
    <row r="7167" spans="1:12" x14ac:dyDescent="0.3">
      <c r="A7167" s="10" t="s">
        <v>2101</v>
      </c>
      <c r="B7167" s="10" t="s">
        <v>2818</v>
      </c>
      <c r="C7167" s="10" t="s">
        <v>3066</v>
      </c>
      <c r="D7167" s="10" t="s">
        <v>3072</v>
      </c>
      <c r="E7167" s="10" t="s">
        <v>2102</v>
      </c>
      <c r="F7167" s="10"/>
      <c r="G7167" s="10" t="s">
        <v>950</v>
      </c>
      <c r="I7167" s="10"/>
      <c r="J7167" s="10" t="s">
        <v>1307</v>
      </c>
      <c r="K7167" s="10" t="s">
        <v>27</v>
      </c>
      <c r="L7167">
        <v>88</v>
      </c>
    </row>
    <row r="7168" spans="1:12" x14ac:dyDescent="0.3">
      <c r="A7168" s="10" t="s">
        <v>2101</v>
      </c>
      <c r="B7168" s="10" t="s">
        <v>2818</v>
      </c>
      <c r="C7168" s="10" t="s">
        <v>3066</v>
      </c>
      <c r="D7168" s="10" t="s">
        <v>3072</v>
      </c>
      <c r="E7168" s="10" t="s">
        <v>2102</v>
      </c>
      <c r="F7168" s="10"/>
      <c r="G7168" s="10" t="s">
        <v>950</v>
      </c>
      <c r="I7168" s="10"/>
      <c r="J7168" s="10" t="s">
        <v>1307</v>
      </c>
      <c r="K7168" s="10" t="s">
        <v>28</v>
      </c>
      <c r="L7168">
        <v>71</v>
      </c>
    </row>
    <row r="7169" spans="1:12" x14ac:dyDescent="0.3">
      <c r="A7169" s="10" t="s">
        <v>2103</v>
      </c>
      <c r="B7169" s="10" t="s">
        <v>2818</v>
      </c>
      <c r="C7169" s="10" t="s">
        <v>3066</v>
      </c>
      <c r="D7169" s="10" t="s">
        <v>3072</v>
      </c>
      <c r="E7169" s="10" t="s">
        <v>2104</v>
      </c>
      <c r="F7169" s="10"/>
      <c r="G7169" s="10" t="s">
        <v>950</v>
      </c>
      <c r="I7169" s="10"/>
      <c r="J7169" s="10" t="s">
        <v>1307</v>
      </c>
      <c r="K7169" s="10" t="s">
        <v>22</v>
      </c>
      <c r="L7169">
        <v>4503</v>
      </c>
    </row>
    <row r="7170" spans="1:12" x14ac:dyDescent="0.3">
      <c r="A7170" s="10" t="s">
        <v>2103</v>
      </c>
      <c r="B7170" s="10" t="s">
        <v>2818</v>
      </c>
      <c r="C7170" s="10" t="s">
        <v>3066</v>
      </c>
      <c r="D7170" s="10" t="s">
        <v>3072</v>
      </c>
      <c r="E7170" s="10" t="s">
        <v>2104</v>
      </c>
      <c r="F7170" s="10"/>
      <c r="G7170" s="10" t="s">
        <v>950</v>
      </c>
      <c r="I7170" s="10"/>
      <c r="J7170" s="10" t="s">
        <v>1307</v>
      </c>
      <c r="K7170" s="10" t="s">
        <v>23</v>
      </c>
      <c r="L7170">
        <v>4557</v>
      </c>
    </row>
    <row r="7171" spans="1:12" x14ac:dyDescent="0.3">
      <c r="A7171" s="10" t="s">
        <v>2103</v>
      </c>
      <c r="B7171" s="10" t="s">
        <v>2818</v>
      </c>
      <c r="C7171" s="10" t="s">
        <v>3066</v>
      </c>
      <c r="D7171" s="10" t="s">
        <v>3072</v>
      </c>
      <c r="E7171" s="10" t="s">
        <v>2104</v>
      </c>
      <c r="F7171" s="10"/>
      <c r="G7171" s="10" t="s">
        <v>950</v>
      </c>
      <c r="I7171" s="10"/>
      <c r="J7171" s="10" t="s">
        <v>1307</v>
      </c>
      <c r="K7171" s="10" t="s">
        <v>24</v>
      </c>
      <c r="L7171">
        <v>4835</v>
      </c>
    </row>
    <row r="7172" spans="1:12" x14ac:dyDescent="0.3">
      <c r="A7172" s="10" t="s">
        <v>2103</v>
      </c>
      <c r="B7172" s="10" t="s">
        <v>2818</v>
      </c>
      <c r="C7172" s="10" t="s">
        <v>3066</v>
      </c>
      <c r="D7172" s="10" t="s">
        <v>3072</v>
      </c>
      <c r="E7172" s="10" t="s">
        <v>2104</v>
      </c>
      <c r="F7172" s="10"/>
      <c r="G7172" s="10" t="s">
        <v>950</v>
      </c>
      <c r="I7172" s="10"/>
      <c r="J7172" s="10" t="s">
        <v>1307</v>
      </c>
      <c r="K7172" s="10" t="s">
        <v>25</v>
      </c>
      <c r="L7172">
        <v>4904</v>
      </c>
    </row>
    <row r="7173" spans="1:12" x14ac:dyDescent="0.3">
      <c r="A7173" s="10" t="s">
        <v>2103</v>
      </c>
      <c r="B7173" s="10" t="s">
        <v>2818</v>
      </c>
      <c r="C7173" s="10" t="s">
        <v>3066</v>
      </c>
      <c r="D7173" s="10" t="s">
        <v>3072</v>
      </c>
      <c r="E7173" s="10" t="s">
        <v>2104</v>
      </c>
      <c r="F7173" s="10"/>
      <c r="G7173" s="10" t="s">
        <v>950</v>
      </c>
      <c r="I7173" s="10"/>
      <c r="J7173" s="10" t="s">
        <v>1307</v>
      </c>
      <c r="K7173" s="10" t="s">
        <v>26</v>
      </c>
      <c r="L7173">
        <v>5424</v>
      </c>
    </row>
    <row r="7174" spans="1:12" x14ac:dyDescent="0.3">
      <c r="A7174" s="10" t="s">
        <v>2103</v>
      </c>
      <c r="B7174" s="10" t="s">
        <v>2818</v>
      </c>
      <c r="C7174" s="10" t="s">
        <v>3066</v>
      </c>
      <c r="D7174" s="10" t="s">
        <v>3072</v>
      </c>
      <c r="E7174" s="10" t="s">
        <v>2104</v>
      </c>
      <c r="F7174" s="10"/>
      <c r="G7174" s="10" t="s">
        <v>950</v>
      </c>
      <c r="I7174" s="10"/>
      <c r="J7174" s="10" t="s">
        <v>1307</v>
      </c>
      <c r="K7174" s="10" t="s">
        <v>27</v>
      </c>
      <c r="L7174">
        <v>5045</v>
      </c>
    </row>
    <row r="7175" spans="1:12" x14ac:dyDescent="0.3">
      <c r="A7175" s="10" t="s">
        <v>2103</v>
      </c>
      <c r="B7175" s="10" t="s">
        <v>2818</v>
      </c>
      <c r="C7175" s="10" t="s">
        <v>3066</v>
      </c>
      <c r="D7175" s="10" t="s">
        <v>3072</v>
      </c>
      <c r="E7175" s="10" t="s">
        <v>2104</v>
      </c>
      <c r="F7175" s="10"/>
      <c r="G7175" s="10" t="s">
        <v>950</v>
      </c>
      <c r="I7175" s="10"/>
      <c r="J7175" s="10" t="s">
        <v>1307</v>
      </c>
      <c r="K7175" s="10" t="s">
        <v>28</v>
      </c>
      <c r="L7175">
        <v>4806</v>
      </c>
    </row>
    <row r="7176" spans="1:12" x14ac:dyDescent="0.3">
      <c r="A7176" s="10" t="s">
        <v>2105</v>
      </c>
      <c r="B7176" s="10" t="s">
        <v>2818</v>
      </c>
      <c r="C7176" s="10" t="s">
        <v>3066</v>
      </c>
      <c r="D7176" s="10" t="s">
        <v>3072</v>
      </c>
      <c r="E7176" s="10" t="s">
        <v>2106</v>
      </c>
      <c r="F7176" s="10"/>
      <c r="G7176" s="10" t="s">
        <v>950</v>
      </c>
      <c r="I7176" s="10"/>
      <c r="J7176" s="10" t="s">
        <v>1307</v>
      </c>
      <c r="K7176" s="10" t="s">
        <v>22</v>
      </c>
      <c r="L7176">
        <v>0</v>
      </c>
    </row>
    <row r="7177" spans="1:12" x14ac:dyDescent="0.3">
      <c r="A7177" s="10" t="s">
        <v>2105</v>
      </c>
      <c r="B7177" s="10" t="s">
        <v>2818</v>
      </c>
      <c r="C7177" s="10" t="s">
        <v>3066</v>
      </c>
      <c r="D7177" s="10" t="s">
        <v>3072</v>
      </c>
      <c r="E7177" s="10" t="s">
        <v>2106</v>
      </c>
      <c r="F7177" s="10"/>
      <c r="G7177" s="10" t="s">
        <v>950</v>
      </c>
      <c r="I7177" s="10"/>
      <c r="J7177" s="10" t="s">
        <v>1307</v>
      </c>
      <c r="K7177" s="10" t="s">
        <v>23</v>
      </c>
      <c r="L7177">
        <v>0</v>
      </c>
    </row>
    <row r="7178" spans="1:12" x14ac:dyDescent="0.3">
      <c r="A7178" s="10" t="s">
        <v>2105</v>
      </c>
      <c r="B7178" s="10" t="s">
        <v>2818</v>
      </c>
      <c r="C7178" s="10" t="s">
        <v>3066</v>
      </c>
      <c r="D7178" s="10" t="s">
        <v>3072</v>
      </c>
      <c r="E7178" s="10" t="s">
        <v>2106</v>
      </c>
      <c r="F7178" s="10"/>
      <c r="G7178" s="10" t="s">
        <v>950</v>
      </c>
      <c r="I7178" s="10"/>
      <c r="J7178" s="10" t="s">
        <v>1307</v>
      </c>
      <c r="K7178" s="10" t="s">
        <v>24</v>
      </c>
      <c r="L7178">
        <v>0</v>
      </c>
    </row>
    <row r="7179" spans="1:12" x14ac:dyDescent="0.3">
      <c r="A7179" s="10" t="s">
        <v>2105</v>
      </c>
      <c r="B7179" s="10" t="s">
        <v>2818</v>
      </c>
      <c r="C7179" s="10" t="s">
        <v>3066</v>
      </c>
      <c r="D7179" s="10" t="s">
        <v>3072</v>
      </c>
      <c r="E7179" s="10" t="s">
        <v>2106</v>
      </c>
      <c r="F7179" s="10"/>
      <c r="G7179" s="10" t="s">
        <v>950</v>
      </c>
      <c r="I7179" s="10"/>
      <c r="J7179" s="10" t="s">
        <v>1307</v>
      </c>
      <c r="K7179" s="10" t="s">
        <v>25</v>
      </c>
      <c r="L7179">
        <v>4</v>
      </c>
    </row>
    <row r="7180" spans="1:12" x14ac:dyDescent="0.3">
      <c r="A7180" s="10" t="s">
        <v>2105</v>
      </c>
      <c r="B7180" s="10" t="s">
        <v>2818</v>
      </c>
      <c r="C7180" s="10" t="s">
        <v>3066</v>
      </c>
      <c r="D7180" s="10" t="s">
        <v>3072</v>
      </c>
      <c r="E7180" s="10" t="s">
        <v>2106</v>
      </c>
      <c r="F7180" s="10"/>
      <c r="G7180" s="10" t="s">
        <v>950</v>
      </c>
      <c r="I7180" s="10"/>
      <c r="J7180" s="10" t="s">
        <v>1307</v>
      </c>
      <c r="K7180" s="10" t="s">
        <v>26</v>
      </c>
      <c r="L7180">
        <v>14</v>
      </c>
    </row>
    <row r="7181" spans="1:12" x14ac:dyDescent="0.3">
      <c r="A7181" s="10" t="s">
        <v>2105</v>
      </c>
      <c r="B7181" s="10" t="s">
        <v>2818</v>
      </c>
      <c r="C7181" s="10" t="s">
        <v>3066</v>
      </c>
      <c r="D7181" s="10" t="s">
        <v>3072</v>
      </c>
      <c r="E7181" s="10" t="s">
        <v>2106</v>
      </c>
      <c r="F7181" s="10"/>
      <c r="G7181" s="10" t="s">
        <v>950</v>
      </c>
      <c r="I7181" s="10"/>
      <c r="J7181" s="10" t="s">
        <v>1307</v>
      </c>
      <c r="K7181" s="10" t="s">
        <v>27</v>
      </c>
      <c r="L7181">
        <v>13</v>
      </c>
    </row>
    <row r="7182" spans="1:12" x14ac:dyDescent="0.3">
      <c r="A7182" s="10" t="s">
        <v>2105</v>
      </c>
      <c r="B7182" s="10" t="s">
        <v>2818</v>
      </c>
      <c r="C7182" s="10" t="s">
        <v>3066</v>
      </c>
      <c r="D7182" s="10" t="s">
        <v>3072</v>
      </c>
      <c r="E7182" s="10" t="s">
        <v>2106</v>
      </c>
      <c r="F7182" s="10"/>
      <c r="G7182" s="10" t="s">
        <v>950</v>
      </c>
      <c r="I7182" s="10"/>
      <c r="J7182" s="10" t="s">
        <v>1307</v>
      </c>
      <c r="K7182" s="10" t="s">
        <v>28</v>
      </c>
      <c r="L7182">
        <v>26</v>
      </c>
    </row>
    <row r="7183" spans="1:12" x14ac:dyDescent="0.3">
      <c r="A7183" s="10" t="s">
        <v>2107</v>
      </c>
      <c r="B7183" s="10" t="s">
        <v>2818</v>
      </c>
      <c r="C7183" s="10" t="s">
        <v>3066</v>
      </c>
      <c r="D7183" s="10" t="s">
        <v>3072</v>
      </c>
      <c r="E7183" s="10" t="s">
        <v>2108</v>
      </c>
      <c r="F7183" s="10"/>
      <c r="G7183" s="10" t="s">
        <v>950</v>
      </c>
      <c r="I7183" s="10"/>
      <c r="J7183" s="10" t="s">
        <v>1307</v>
      </c>
      <c r="K7183" s="10" t="s">
        <v>22</v>
      </c>
      <c r="L7183">
        <v>15</v>
      </c>
    </row>
    <row r="7184" spans="1:12" x14ac:dyDescent="0.3">
      <c r="A7184" s="10" t="s">
        <v>2107</v>
      </c>
      <c r="B7184" s="10" t="s">
        <v>2818</v>
      </c>
      <c r="C7184" s="10" t="s">
        <v>3066</v>
      </c>
      <c r="D7184" s="10" t="s">
        <v>3072</v>
      </c>
      <c r="E7184" s="10" t="s">
        <v>2108</v>
      </c>
      <c r="F7184" s="10"/>
      <c r="G7184" s="10" t="s">
        <v>950</v>
      </c>
      <c r="I7184" s="10"/>
      <c r="J7184" s="10" t="s">
        <v>1307</v>
      </c>
      <c r="K7184" s="10" t="s">
        <v>23</v>
      </c>
      <c r="L7184">
        <v>19</v>
      </c>
    </row>
    <row r="7185" spans="1:12" x14ac:dyDescent="0.3">
      <c r="A7185" s="10" t="s">
        <v>2107</v>
      </c>
      <c r="B7185" s="10" t="s">
        <v>2818</v>
      </c>
      <c r="C7185" s="10" t="s">
        <v>3066</v>
      </c>
      <c r="D7185" s="10" t="s">
        <v>3072</v>
      </c>
      <c r="E7185" s="10" t="s">
        <v>2108</v>
      </c>
      <c r="F7185" s="10"/>
      <c r="G7185" s="10" t="s">
        <v>950</v>
      </c>
      <c r="I7185" s="10"/>
      <c r="J7185" s="10" t="s">
        <v>1307</v>
      </c>
      <c r="K7185" s="10" t="s">
        <v>24</v>
      </c>
      <c r="L7185">
        <v>11</v>
      </c>
    </row>
    <row r="7186" spans="1:12" x14ac:dyDescent="0.3">
      <c r="A7186" s="10" t="s">
        <v>2107</v>
      </c>
      <c r="B7186" s="10" t="s">
        <v>2818</v>
      </c>
      <c r="C7186" s="10" t="s">
        <v>3066</v>
      </c>
      <c r="D7186" s="10" t="s">
        <v>3072</v>
      </c>
      <c r="E7186" s="10" t="s">
        <v>2108</v>
      </c>
      <c r="F7186" s="10"/>
      <c r="G7186" s="10" t="s">
        <v>950</v>
      </c>
      <c r="I7186" s="10"/>
      <c r="J7186" s="10" t="s">
        <v>1307</v>
      </c>
      <c r="K7186" s="10" t="s">
        <v>25</v>
      </c>
      <c r="L7186">
        <v>11</v>
      </c>
    </row>
    <row r="7187" spans="1:12" x14ac:dyDescent="0.3">
      <c r="A7187" s="10" t="s">
        <v>2107</v>
      </c>
      <c r="B7187" s="10" t="s">
        <v>2818</v>
      </c>
      <c r="C7187" s="10" t="s">
        <v>3066</v>
      </c>
      <c r="D7187" s="10" t="s">
        <v>3072</v>
      </c>
      <c r="E7187" s="10" t="s">
        <v>2108</v>
      </c>
      <c r="F7187" s="10"/>
      <c r="G7187" s="10" t="s">
        <v>950</v>
      </c>
      <c r="I7187" s="10"/>
      <c r="J7187" s="10" t="s">
        <v>1307</v>
      </c>
      <c r="K7187" s="10" t="s">
        <v>26</v>
      </c>
      <c r="L7187">
        <v>4</v>
      </c>
    </row>
    <row r="7188" spans="1:12" x14ac:dyDescent="0.3">
      <c r="A7188" s="10" t="s">
        <v>2107</v>
      </c>
      <c r="B7188" s="10" t="s">
        <v>2818</v>
      </c>
      <c r="C7188" s="10" t="s">
        <v>3066</v>
      </c>
      <c r="D7188" s="10" t="s">
        <v>3072</v>
      </c>
      <c r="E7188" s="10" t="s">
        <v>2108</v>
      </c>
      <c r="F7188" s="10"/>
      <c r="G7188" s="10" t="s">
        <v>950</v>
      </c>
      <c r="I7188" s="10"/>
      <c r="J7188" s="10" t="s">
        <v>1307</v>
      </c>
      <c r="K7188" s="10" t="s">
        <v>27</v>
      </c>
      <c r="L7188">
        <v>1</v>
      </c>
    </row>
    <row r="7189" spans="1:12" x14ac:dyDescent="0.3">
      <c r="A7189" s="10" t="s">
        <v>2107</v>
      </c>
      <c r="B7189" s="10" t="s">
        <v>2818</v>
      </c>
      <c r="C7189" s="10" t="s">
        <v>3066</v>
      </c>
      <c r="D7189" s="10" t="s">
        <v>3072</v>
      </c>
      <c r="E7189" s="10" t="s">
        <v>2108</v>
      </c>
      <c r="F7189" s="10"/>
      <c r="G7189" s="10" t="s">
        <v>950</v>
      </c>
      <c r="I7189" s="10"/>
      <c r="J7189" s="10" t="s">
        <v>1307</v>
      </c>
      <c r="K7189" s="10" t="s">
        <v>28</v>
      </c>
      <c r="L7189">
        <v>1</v>
      </c>
    </row>
    <row r="7190" spans="1:12" x14ac:dyDescent="0.3">
      <c r="A7190" s="10" t="s">
        <v>2109</v>
      </c>
      <c r="B7190" s="10" t="s">
        <v>2818</v>
      </c>
      <c r="C7190" s="10" t="s">
        <v>3066</v>
      </c>
      <c r="D7190" s="10" t="s">
        <v>3072</v>
      </c>
      <c r="E7190" s="10" t="s">
        <v>2110</v>
      </c>
      <c r="F7190" s="10"/>
      <c r="G7190" s="10" t="s">
        <v>950</v>
      </c>
      <c r="I7190" s="10"/>
      <c r="J7190" s="10" t="s">
        <v>1307</v>
      </c>
      <c r="K7190" s="10" t="s">
        <v>22</v>
      </c>
      <c r="L7190">
        <v>0</v>
      </c>
    </row>
    <row r="7191" spans="1:12" x14ac:dyDescent="0.3">
      <c r="A7191" s="10" t="s">
        <v>2109</v>
      </c>
      <c r="B7191" s="10" t="s">
        <v>2818</v>
      </c>
      <c r="C7191" s="10" t="s">
        <v>3066</v>
      </c>
      <c r="D7191" s="10" t="s">
        <v>3072</v>
      </c>
      <c r="E7191" s="10" t="s">
        <v>2110</v>
      </c>
      <c r="F7191" s="10"/>
      <c r="G7191" s="10" t="s">
        <v>950</v>
      </c>
      <c r="I7191" s="10"/>
      <c r="J7191" s="10" t="s">
        <v>1307</v>
      </c>
      <c r="K7191" s="10" t="s">
        <v>23</v>
      </c>
      <c r="L7191">
        <v>0</v>
      </c>
    </row>
    <row r="7192" spans="1:12" x14ac:dyDescent="0.3">
      <c r="A7192" s="10" t="s">
        <v>2109</v>
      </c>
      <c r="B7192" s="10" t="s">
        <v>2818</v>
      </c>
      <c r="C7192" s="10" t="s">
        <v>3066</v>
      </c>
      <c r="D7192" s="10" t="s">
        <v>3072</v>
      </c>
      <c r="E7192" s="10" t="s">
        <v>2110</v>
      </c>
      <c r="F7192" s="10"/>
      <c r="G7192" s="10" t="s">
        <v>950</v>
      </c>
      <c r="I7192" s="10"/>
      <c r="J7192" s="10" t="s">
        <v>1307</v>
      </c>
      <c r="K7192" s="10" t="s">
        <v>24</v>
      </c>
      <c r="L7192">
        <v>0</v>
      </c>
    </row>
    <row r="7193" spans="1:12" x14ac:dyDescent="0.3">
      <c r="A7193" s="10" t="s">
        <v>2109</v>
      </c>
      <c r="B7193" s="10" t="s">
        <v>2818</v>
      </c>
      <c r="C7193" s="10" t="s">
        <v>3066</v>
      </c>
      <c r="D7193" s="10" t="s">
        <v>3072</v>
      </c>
      <c r="E7193" s="10" t="s">
        <v>2110</v>
      </c>
      <c r="F7193" s="10"/>
      <c r="G7193" s="10" t="s">
        <v>950</v>
      </c>
      <c r="I7193" s="10"/>
      <c r="J7193" s="10" t="s">
        <v>1307</v>
      </c>
      <c r="K7193" s="10" t="s">
        <v>25</v>
      </c>
      <c r="L7193">
        <v>9</v>
      </c>
    </row>
    <row r="7194" spans="1:12" x14ac:dyDescent="0.3">
      <c r="A7194" s="10" t="s">
        <v>2109</v>
      </c>
      <c r="B7194" s="10" t="s">
        <v>2818</v>
      </c>
      <c r="C7194" s="10" t="s">
        <v>3066</v>
      </c>
      <c r="D7194" s="10" t="s">
        <v>3072</v>
      </c>
      <c r="E7194" s="10" t="s">
        <v>2110</v>
      </c>
      <c r="F7194" s="10"/>
      <c r="G7194" s="10" t="s">
        <v>950</v>
      </c>
      <c r="I7194" s="10"/>
      <c r="J7194" s="10" t="s">
        <v>1307</v>
      </c>
      <c r="K7194" s="10" t="s">
        <v>26</v>
      </c>
      <c r="L7194">
        <v>28</v>
      </c>
    </row>
    <row r="7195" spans="1:12" x14ac:dyDescent="0.3">
      <c r="A7195" s="10" t="s">
        <v>2109</v>
      </c>
      <c r="B7195" s="10" t="s">
        <v>2818</v>
      </c>
      <c r="C7195" s="10" t="s">
        <v>3066</v>
      </c>
      <c r="D7195" s="10" t="s">
        <v>3072</v>
      </c>
      <c r="E7195" s="10" t="s">
        <v>2110</v>
      </c>
      <c r="F7195" s="10"/>
      <c r="G7195" s="10" t="s">
        <v>950</v>
      </c>
      <c r="I7195" s="10"/>
      <c r="J7195" s="10" t="s">
        <v>1307</v>
      </c>
      <c r="K7195" s="10" t="s">
        <v>27</v>
      </c>
      <c r="L7195">
        <v>51</v>
      </c>
    </row>
    <row r="7196" spans="1:12" x14ac:dyDescent="0.3">
      <c r="A7196" s="10" t="s">
        <v>2109</v>
      </c>
      <c r="B7196" s="10" t="s">
        <v>2818</v>
      </c>
      <c r="C7196" s="10" t="s">
        <v>3066</v>
      </c>
      <c r="D7196" s="10" t="s">
        <v>3072</v>
      </c>
      <c r="E7196" s="10" t="s">
        <v>2110</v>
      </c>
      <c r="F7196" s="10"/>
      <c r="G7196" s="10" t="s">
        <v>950</v>
      </c>
      <c r="I7196" s="10"/>
      <c r="J7196" s="10" t="s">
        <v>1307</v>
      </c>
      <c r="K7196" s="10" t="s">
        <v>28</v>
      </c>
      <c r="L7196">
        <v>32</v>
      </c>
    </row>
    <row r="7197" spans="1:12" x14ac:dyDescent="0.3">
      <c r="A7197" s="10" t="s">
        <v>2111</v>
      </c>
      <c r="B7197" s="10" t="s">
        <v>2818</v>
      </c>
      <c r="C7197" s="10" t="s">
        <v>3066</v>
      </c>
      <c r="D7197" s="10" t="s">
        <v>3072</v>
      </c>
      <c r="E7197" s="10" t="s">
        <v>2112</v>
      </c>
      <c r="F7197" s="10"/>
      <c r="G7197" s="10" t="s">
        <v>950</v>
      </c>
      <c r="I7197" s="10"/>
      <c r="J7197" s="10" t="s">
        <v>1307</v>
      </c>
      <c r="K7197" s="10" t="s">
        <v>22</v>
      </c>
      <c r="L7197">
        <v>59</v>
      </c>
    </row>
    <row r="7198" spans="1:12" x14ac:dyDescent="0.3">
      <c r="A7198" s="10" t="s">
        <v>2111</v>
      </c>
      <c r="B7198" s="10" t="s">
        <v>2818</v>
      </c>
      <c r="C7198" s="10" t="s">
        <v>3066</v>
      </c>
      <c r="D7198" s="10" t="s">
        <v>3072</v>
      </c>
      <c r="E7198" s="10" t="s">
        <v>2112</v>
      </c>
      <c r="F7198" s="10"/>
      <c r="G7198" s="10" t="s">
        <v>950</v>
      </c>
      <c r="I7198" s="10"/>
      <c r="J7198" s="10" t="s">
        <v>1307</v>
      </c>
      <c r="K7198" s="10" t="s">
        <v>23</v>
      </c>
      <c r="L7198">
        <v>54</v>
      </c>
    </row>
    <row r="7199" spans="1:12" x14ac:dyDescent="0.3">
      <c r="A7199" s="10" t="s">
        <v>2111</v>
      </c>
      <c r="B7199" s="10" t="s">
        <v>2818</v>
      </c>
      <c r="C7199" s="10" t="s">
        <v>3066</v>
      </c>
      <c r="D7199" s="10" t="s">
        <v>3072</v>
      </c>
      <c r="E7199" s="10" t="s">
        <v>2112</v>
      </c>
      <c r="F7199" s="10"/>
      <c r="G7199" s="10" t="s">
        <v>950</v>
      </c>
      <c r="I7199" s="10"/>
      <c r="J7199" s="10" t="s">
        <v>1307</v>
      </c>
      <c r="K7199" s="10" t="s">
        <v>24</v>
      </c>
      <c r="L7199">
        <v>45</v>
      </c>
    </row>
    <row r="7200" spans="1:12" x14ac:dyDescent="0.3">
      <c r="A7200" s="10" t="s">
        <v>2111</v>
      </c>
      <c r="B7200" s="10" t="s">
        <v>2818</v>
      </c>
      <c r="C7200" s="10" t="s">
        <v>3066</v>
      </c>
      <c r="D7200" s="10" t="s">
        <v>3072</v>
      </c>
      <c r="E7200" s="10" t="s">
        <v>2112</v>
      </c>
      <c r="F7200" s="10"/>
      <c r="G7200" s="10" t="s">
        <v>950</v>
      </c>
      <c r="I7200" s="10"/>
      <c r="J7200" s="10" t="s">
        <v>1307</v>
      </c>
      <c r="K7200" s="10" t="s">
        <v>25</v>
      </c>
      <c r="L7200">
        <v>35</v>
      </c>
    </row>
    <row r="7201" spans="1:12" x14ac:dyDescent="0.3">
      <c r="A7201" s="10" t="s">
        <v>2111</v>
      </c>
      <c r="B7201" s="10" t="s">
        <v>2818</v>
      </c>
      <c r="C7201" s="10" t="s">
        <v>3066</v>
      </c>
      <c r="D7201" s="10" t="s">
        <v>3072</v>
      </c>
      <c r="E7201" s="10" t="s">
        <v>2112</v>
      </c>
      <c r="F7201" s="10"/>
      <c r="G7201" s="10" t="s">
        <v>950</v>
      </c>
      <c r="I7201" s="10"/>
      <c r="J7201" s="10" t="s">
        <v>1307</v>
      </c>
      <c r="K7201" s="10" t="s">
        <v>26</v>
      </c>
      <c r="L7201">
        <v>47</v>
      </c>
    </row>
    <row r="7202" spans="1:12" x14ac:dyDescent="0.3">
      <c r="A7202" s="10" t="s">
        <v>2111</v>
      </c>
      <c r="B7202" s="10" t="s">
        <v>2818</v>
      </c>
      <c r="C7202" s="10" t="s">
        <v>3066</v>
      </c>
      <c r="D7202" s="10" t="s">
        <v>3072</v>
      </c>
      <c r="E7202" s="10" t="s">
        <v>2112</v>
      </c>
      <c r="F7202" s="10"/>
      <c r="G7202" s="10" t="s">
        <v>950</v>
      </c>
      <c r="I7202" s="10"/>
      <c r="J7202" s="10" t="s">
        <v>1307</v>
      </c>
      <c r="K7202" s="10" t="s">
        <v>27</v>
      </c>
      <c r="L7202">
        <v>27</v>
      </c>
    </row>
    <row r="7203" spans="1:12" x14ac:dyDescent="0.3">
      <c r="A7203" s="10" t="s">
        <v>2111</v>
      </c>
      <c r="B7203" s="10" t="s">
        <v>2818</v>
      </c>
      <c r="C7203" s="10" t="s">
        <v>3066</v>
      </c>
      <c r="D7203" s="10" t="s">
        <v>3072</v>
      </c>
      <c r="E7203" s="10" t="s">
        <v>2112</v>
      </c>
      <c r="F7203" s="10"/>
      <c r="G7203" s="10" t="s">
        <v>950</v>
      </c>
      <c r="I7203" s="10"/>
      <c r="J7203" s="10" t="s">
        <v>1307</v>
      </c>
      <c r="K7203" s="10" t="s">
        <v>28</v>
      </c>
      <c r="L7203">
        <v>34</v>
      </c>
    </row>
    <row r="7204" spans="1:12" x14ac:dyDescent="0.3">
      <c r="A7204" s="10" t="s">
        <v>2113</v>
      </c>
      <c r="B7204" s="10" t="s">
        <v>2818</v>
      </c>
      <c r="C7204" s="10" t="s">
        <v>3066</v>
      </c>
      <c r="D7204" s="10" t="s">
        <v>3072</v>
      </c>
      <c r="E7204" s="10" t="s">
        <v>2114</v>
      </c>
      <c r="F7204" s="10"/>
      <c r="G7204" s="10" t="s">
        <v>950</v>
      </c>
      <c r="I7204" s="10"/>
      <c r="J7204" s="10" t="s">
        <v>1307</v>
      </c>
      <c r="K7204" s="10" t="s">
        <v>22</v>
      </c>
      <c r="L7204">
        <v>3406</v>
      </c>
    </row>
    <row r="7205" spans="1:12" x14ac:dyDescent="0.3">
      <c r="A7205" s="10" t="s">
        <v>2113</v>
      </c>
      <c r="B7205" s="10" t="s">
        <v>2818</v>
      </c>
      <c r="C7205" s="10" t="s">
        <v>3066</v>
      </c>
      <c r="D7205" s="10" t="s">
        <v>3072</v>
      </c>
      <c r="E7205" s="10" t="s">
        <v>2114</v>
      </c>
      <c r="F7205" s="10"/>
      <c r="G7205" s="10" t="s">
        <v>950</v>
      </c>
      <c r="I7205" s="10"/>
      <c r="J7205" s="10" t="s">
        <v>1307</v>
      </c>
      <c r="K7205" s="10" t="s">
        <v>23</v>
      </c>
      <c r="L7205">
        <v>3340</v>
      </c>
    </row>
    <row r="7206" spans="1:12" x14ac:dyDescent="0.3">
      <c r="A7206" s="10" t="s">
        <v>2113</v>
      </c>
      <c r="B7206" s="10" t="s">
        <v>2818</v>
      </c>
      <c r="C7206" s="10" t="s">
        <v>3066</v>
      </c>
      <c r="D7206" s="10" t="s">
        <v>3072</v>
      </c>
      <c r="E7206" s="10" t="s">
        <v>2114</v>
      </c>
      <c r="F7206" s="10"/>
      <c r="G7206" s="10" t="s">
        <v>950</v>
      </c>
      <c r="I7206" s="10"/>
      <c r="J7206" s="10" t="s">
        <v>1307</v>
      </c>
      <c r="K7206" s="10" t="s">
        <v>24</v>
      </c>
      <c r="L7206">
        <v>3383</v>
      </c>
    </row>
    <row r="7207" spans="1:12" x14ac:dyDescent="0.3">
      <c r="A7207" s="10" t="s">
        <v>2113</v>
      </c>
      <c r="B7207" s="10" t="s">
        <v>2818</v>
      </c>
      <c r="C7207" s="10" t="s">
        <v>3066</v>
      </c>
      <c r="D7207" s="10" t="s">
        <v>3072</v>
      </c>
      <c r="E7207" s="10" t="s">
        <v>2114</v>
      </c>
      <c r="F7207" s="10"/>
      <c r="G7207" s="10" t="s">
        <v>950</v>
      </c>
      <c r="I7207" s="10"/>
      <c r="J7207" s="10" t="s">
        <v>1307</v>
      </c>
      <c r="K7207" s="10" t="s">
        <v>25</v>
      </c>
      <c r="L7207">
        <v>3318</v>
      </c>
    </row>
    <row r="7208" spans="1:12" x14ac:dyDescent="0.3">
      <c r="A7208" s="10" t="s">
        <v>2113</v>
      </c>
      <c r="B7208" s="10" t="s">
        <v>2818</v>
      </c>
      <c r="C7208" s="10" t="s">
        <v>3066</v>
      </c>
      <c r="D7208" s="10" t="s">
        <v>3072</v>
      </c>
      <c r="E7208" s="10" t="s">
        <v>2114</v>
      </c>
      <c r="F7208" s="10"/>
      <c r="G7208" s="10" t="s">
        <v>950</v>
      </c>
      <c r="I7208" s="10"/>
      <c r="J7208" s="10" t="s">
        <v>1307</v>
      </c>
      <c r="K7208" s="10" t="s">
        <v>26</v>
      </c>
      <c r="L7208">
        <v>3300</v>
      </c>
    </row>
    <row r="7209" spans="1:12" x14ac:dyDescent="0.3">
      <c r="A7209" s="10" t="s">
        <v>2113</v>
      </c>
      <c r="B7209" s="10" t="s">
        <v>2818</v>
      </c>
      <c r="C7209" s="10" t="s">
        <v>3066</v>
      </c>
      <c r="D7209" s="10" t="s">
        <v>3072</v>
      </c>
      <c r="E7209" s="10" t="s">
        <v>2114</v>
      </c>
      <c r="F7209" s="10"/>
      <c r="G7209" s="10" t="s">
        <v>950</v>
      </c>
      <c r="I7209" s="10"/>
      <c r="J7209" s="10" t="s">
        <v>1307</v>
      </c>
      <c r="K7209" s="10" t="s">
        <v>27</v>
      </c>
      <c r="L7209">
        <v>3398</v>
      </c>
    </row>
    <row r="7210" spans="1:12" x14ac:dyDescent="0.3">
      <c r="A7210" s="10" t="s">
        <v>2113</v>
      </c>
      <c r="B7210" s="10" t="s">
        <v>2818</v>
      </c>
      <c r="C7210" s="10" t="s">
        <v>3066</v>
      </c>
      <c r="D7210" s="10" t="s">
        <v>3072</v>
      </c>
      <c r="E7210" s="10" t="s">
        <v>2114</v>
      </c>
      <c r="F7210" s="10"/>
      <c r="G7210" s="10" t="s">
        <v>950</v>
      </c>
      <c r="I7210" s="10"/>
      <c r="J7210" s="10" t="s">
        <v>1307</v>
      </c>
      <c r="K7210" s="10" t="s">
        <v>28</v>
      </c>
      <c r="L7210">
        <v>3166</v>
      </c>
    </row>
    <row r="7211" spans="1:12" x14ac:dyDescent="0.3">
      <c r="A7211" s="10" t="s">
        <v>2115</v>
      </c>
      <c r="B7211" s="10" t="s">
        <v>2818</v>
      </c>
      <c r="C7211" s="10" t="s">
        <v>3066</v>
      </c>
      <c r="D7211" s="10" t="s">
        <v>3072</v>
      </c>
      <c r="E7211" s="10" t="s">
        <v>2116</v>
      </c>
      <c r="F7211" s="10"/>
      <c r="G7211" s="10" t="s">
        <v>950</v>
      </c>
      <c r="I7211" s="10"/>
      <c r="J7211" s="10" t="s">
        <v>1307</v>
      </c>
      <c r="K7211" s="10" t="s">
        <v>22</v>
      </c>
      <c r="L7211">
        <v>0</v>
      </c>
    </row>
    <row r="7212" spans="1:12" x14ac:dyDescent="0.3">
      <c r="A7212" s="10" t="s">
        <v>2115</v>
      </c>
      <c r="B7212" s="10" t="s">
        <v>2818</v>
      </c>
      <c r="C7212" s="10" t="s">
        <v>3066</v>
      </c>
      <c r="D7212" s="10" t="s">
        <v>3072</v>
      </c>
      <c r="E7212" s="10" t="s">
        <v>2116</v>
      </c>
      <c r="F7212" s="10"/>
      <c r="G7212" s="10" t="s">
        <v>950</v>
      </c>
      <c r="I7212" s="10"/>
      <c r="J7212" s="10" t="s">
        <v>1307</v>
      </c>
      <c r="K7212" s="10" t="s">
        <v>23</v>
      </c>
      <c r="L7212">
        <v>0</v>
      </c>
    </row>
    <row r="7213" spans="1:12" x14ac:dyDescent="0.3">
      <c r="A7213" s="10" t="s">
        <v>2115</v>
      </c>
      <c r="B7213" s="10" t="s">
        <v>2818</v>
      </c>
      <c r="C7213" s="10" t="s">
        <v>3066</v>
      </c>
      <c r="D7213" s="10" t="s">
        <v>3072</v>
      </c>
      <c r="E7213" s="10" t="s">
        <v>2116</v>
      </c>
      <c r="F7213" s="10"/>
      <c r="G7213" s="10" t="s">
        <v>950</v>
      </c>
      <c r="I7213" s="10"/>
      <c r="J7213" s="10" t="s">
        <v>1307</v>
      </c>
      <c r="K7213" s="10" t="s">
        <v>24</v>
      </c>
      <c r="L7213">
        <v>0</v>
      </c>
    </row>
    <row r="7214" spans="1:12" x14ac:dyDescent="0.3">
      <c r="A7214" s="10" t="s">
        <v>2115</v>
      </c>
      <c r="B7214" s="10" t="s">
        <v>2818</v>
      </c>
      <c r="C7214" s="10" t="s">
        <v>3066</v>
      </c>
      <c r="D7214" s="10" t="s">
        <v>3072</v>
      </c>
      <c r="E7214" s="10" t="s">
        <v>2116</v>
      </c>
      <c r="F7214" s="10"/>
      <c r="G7214" s="10" t="s">
        <v>950</v>
      </c>
      <c r="I7214" s="10"/>
      <c r="J7214" s="10" t="s">
        <v>1307</v>
      </c>
      <c r="K7214" s="10" t="s">
        <v>25</v>
      </c>
      <c r="L7214">
        <v>0</v>
      </c>
    </row>
    <row r="7215" spans="1:12" x14ac:dyDescent="0.3">
      <c r="A7215" s="10" t="s">
        <v>2115</v>
      </c>
      <c r="B7215" s="10" t="s">
        <v>2818</v>
      </c>
      <c r="C7215" s="10" t="s">
        <v>3066</v>
      </c>
      <c r="D7215" s="10" t="s">
        <v>3072</v>
      </c>
      <c r="E7215" s="10" t="s">
        <v>2116</v>
      </c>
      <c r="F7215" s="10"/>
      <c r="G7215" s="10" t="s">
        <v>950</v>
      </c>
      <c r="I7215" s="10"/>
      <c r="J7215" s="10" t="s">
        <v>1307</v>
      </c>
      <c r="K7215" s="10" t="s">
        <v>26</v>
      </c>
      <c r="L7215">
        <v>0</v>
      </c>
    </row>
    <row r="7216" spans="1:12" x14ac:dyDescent="0.3">
      <c r="A7216" s="10" t="s">
        <v>2115</v>
      </c>
      <c r="B7216" s="10" t="s">
        <v>2818</v>
      </c>
      <c r="C7216" s="10" t="s">
        <v>3066</v>
      </c>
      <c r="D7216" s="10" t="s">
        <v>3072</v>
      </c>
      <c r="E7216" s="10" t="s">
        <v>2116</v>
      </c>
      <c r="F7216" s="10"/>
      <c r="G7216" s="10" t="s">
        <v>950</v>
      </c>
      <c r="I7216" s="10"/>
      <c r="J7216" s="10" t="s">
        <v>1307</v>
      </c>
      <c r="K7216" s="10" t="s">
        <v>27</v>
      </c>
      <c r="L7216">
        <v>1</v>
      </c>
    </row>
    <row r="7217" spans="1:12" x14ac:dyDescent="0.3">
      <c r="A7217" s="10" t="s">
        <v>2115</v>
      </c>
      <c r="B7217" s="10" t="s">
        <v>2818</v>
      </c>
      <c r="C7217" s="10" t="s">
        <v>3066</v>
      </c>
      <c r="D7217" s="10" t="s">
        <v>3072</v>
      </c>
      <c r="E7217" s="10" t="s">
        <v>2116</v>
      </c>
      <c r="F7217" s="10"/>
      <c r="G7217" s="10" t="s">
        <v>950</v>
      </c>
      <c r="I7217" s="10"/>
      <c r="J7217" s="10" t="s">
        <v>1307</v>
      </c>
      <c r="K7217" s="10" t="s">
        <v>28</v>
      </c>
      <c r="L7217">
        <v>2</v>
      </c>
    </row>
    <row r="7218" spans="1:12" x14ac:dyDescent="0.3">
      <c r="A7218" s="10" t="s">
        <v>2117</v>
      </c>
      <c r="B7218" s="10" t="s">
        <v>2818</v>
      </c>
      <c r="C7218" s="10" t="s">
        <v>3066</v>
      </c>
      <c r="D7218" s="10" t="s">
        <v>3072</v>
      </c>
      <c r="E7218" s="10" t="s">
        <v>2118</v>
      </c>
      <c r="F7218" s="10"/>
      <c r="G7218" s="10" t="s">
        <v>950</v>
      </c>
      <c r="I7218" s="10"/>
      <c r="J7218" s="10" t="s">
        <v>1307</v>
      </c>
      <c r="K7218" s="10" t="s">
        <v>22</v>
      </c>
      <c r="L7218">
        <v>586</v>
      </c>
    </row>
    <row r="7219" spans="1:12" x14ac:dyDescent="0.3">
      <c r="A7219" s="10" t="s">
        <v>2117</v>
      </c>
      <c r="B7219" s="10" t="s">
        <v>2818</v>
      </c>
      <c r="C7219" s="10" t="s">
        <v>3066</v>
      </c>
      <c r="D7219" s="10" t="s">
        <v>3072</v>
      </c>
      <c r="E7219" s="10" t="s">
        <v>2118</v>
      </c>
      <c r="F7219" s="10"/>
      <c r="G7219" s="10" t="s">
        <v>950</v>
      </c>
      <c r="I7219" s="10"/>
      <c r="J7219" s="10" t="s">
        <v>1307</v>
      </c>
      <c r="K7219" s="10" t="s">
        <v>23</v>
      </c>
      <c r="L7219">
        <v>628</v>
      </c>
    </row>
    <row r="7220" spans="1:12" x14ac:dyDescent="0.3">
      <c r="A7220" s="10" t="s">
        <v>2117</v>
      </c>
      <c r="B7220" s="10" t="s">
        <v>2818</v>
      </c>
      <c r="C7220" s="10" t="s">
        <v>3066</v>
      </c>
      <c r="D7220" s="10" t="s">
        <v>3072</v>
      </c>
      <c r="E7220" s="10" t="s">
        <v>2118</v>
      </c>
      <c r="F7220" s="10"/>
      <c r="G7220" s="10" t="s">
        <v>950</v>
      </c>
      <c r="I7220" s="10"/>
      <c r="J7220" s="10" t="s">
        <v>1307</v>
      </c>
      <c r="K7220" s="10" t="s">
        <v>24</v>
      </c>
      <c r="L7220">
        <v>653</v>
      </c>
    </row>
    <row r="7221" spans="1:12" x14ac:dyDescent="0.3">
      <c r="A7221" s="10" t="s">
        <v>2117</v>
      </c>
      <c r="B7221" s="10" t="s">
        <v>2818</v>
      </c>
      <c r="C7221" s="10" t="s">
        <v>3066</v>
      </c>
      <c r="D7221" s="10" t="s">
        <v>3072</v>
      </c>
      <c r="E7221" s="10" t="s">
        <v>2118</v>
      </c>
      <c r="F7221" s="10"/>
      <c r="G7221" s="10" t="s">
        <v>950</v>
      </c>
      <c r="I7221" s="10"/>
      <c r="J7221" s="10" t="s">
        <v>1307</v>
      </c>
      <c r="K7221" s="10" t="s">
        <v>25</v>
      </c>
      <c r="L7221">
        <v>693</v>
      </c>
    </row>
    <row r="7222" spans="1:12" x14ac:dyDescent="0.3">
      <c r="A7222" s="10" t="s">
        <v>2117</v>
      </c>
      <c r="B7222" s="10" t="s">
        <v>2818</v>
      </c>
      <c r="C7222" s="10" t="s">
        <v>3066</v>
      </c>
      <c r="D7222" s="10" t="s">
        <v>3072</v>
      </c>
      <c r="E7222" s="10" t="s">
        <v>2118</v>
      </c>
      <c r="F7222" s="10"/>
      <c r="G7222" s="10" t="s">
        <v>950</v>
      </c>
      <c r="I7222" s="10"/>
      <c r="J7222" s="10" t="s">
        <v>1307</v>
      </c>
      <c r="K7222" s="10" t="s">
        <v>26</v>
      </c>
      <c r="L7222">
        <v>704</v>
      </c>
    </row>
    <row r="7223" spans="1:12" x14ac:dyDescent="0.3">
      <c r="A7223" s="10" t="s">
        <v>2117</v>
      </c>
      <c r="B7223" s="10" t="s">
        <v>2818</v>
      </c>
      <c r="C7223" s="10" t="s">
        <v>3066</v>
      </c>
      <c r="D7223" s="10" t="s">
        <v>3072</v>
      </c>
      <c r="E7223" s="10" t="s">
        <v>2118</v>
      </c>
      <c r="F7223" s="10"/>
      <c r="G7223" s="10" t="s">
        <v>950</v>
      </c>
      <c r="I7223" s="10"/>
      <c r="J7223" s="10" t="s">
        <v>1307</v>
      </c>
      <c r="K7223" s="10" t="s">
        <v>27</v>
      </c>
      <c r="L7223">
        <v>613</v>
      </c>
    </row>
    <row r="7224" spans="1:12" x14ac:dyDescent="0.3">
      <c r="A7224" s="10" t="s">
        <v>2117</v>
      </c>
      <c r="B7224" s="10" t="s">
        <v>2818</v>
      </c>
      <c r="C7224" s="10" t="s">
        <v>3066</v>
      </c>
      <c r="D7224" s="10" t="s">
        <v>3072</v>
      </c>
      <c r="E7224" s="10" t="s">
        <v>2118</v>
      </c>
      <c r="F7224" s="10"/>
      <c r="G7224" s="10" t="s">
        <v>950</v>
      </c>
      <c r="I7224" s="10"/>
      <c r="J7224" s="10" t="s">
        <v>1307</v>
      </c>
      <c r="K7224" s="10" t="s">
        <v>28</v>
      </c>
      <c r="L7224">
        <v>496</v>
      </c>
    </row>
    <row r="7225" spans="1:12" x14ac:dyDescent="0.3">
      <c r="A7225" s="10" t="s">
        <v>2119</v>
      </c>
      <c r="B7225" s="10" t="s">
        <v>2818</v>
      </c>
      <c r="C7225" s="10" t="s">
        <v>3066</v>
      </c>
      <c r="D7225" s="10" t="s">
        <v>3072</v>
      </c>
      <c r="E7225" s="10" t="s">
        <v>2120</v>
      </c>
      <c r="F7225" s="10"/>
      <c r="G7225" s="10" t="s">
        <v>950</v>
      </c>
      <c r="I7225" s="10"/>
      <c r="J7225" s="10" t="s">
        <v>1307</v>
      </c>
      <c r="K7225" s="10" t="s">
        <v>22</v>
      </c>
      <c r="L7225">
        <v>3773</v>
      </c>
    </row>
    <row r="7226" spans="1:12" x14ac:dyDescent="0.3">
      <c r="A7226" s="10" t="s">
        <v>2119</v>
      </c>
      <c r="B7226" s="10" t="s">
        <v>2818</v>
      </c>
      <c r="C7226" s="10" t="s">
        <v>3066</v>
      </c>
      <c r="D7226" s="10" t="s">
        <v>3072</v>
      </c>
      <c r="E7226" s="10" t="s">
        <v>2120</v>
      </c>
      <c r="F7226" s="10"/>
      <c r="G7226" s="10" t="s">
        <v>950</v>
      </c>
      <c r="I7226" s="10"/>
      <c r="J7226" s="10" t="s">
        <v>1307</v>
      </c>
      <c r="K7226" s="10" t="s">
        <v>23</v>
      </c>
      <c r="L7226">
        <v>4115</v>
      </c>
    </row>
    <row r="7227" spans="1:12" x14ac:dyDescent="0.3">
      <c r="A7227" s="10" t="s">
        <v>2119</v>
      </c>
      <c r="B7227" s="10" t="s">
        <v>2818</v>
      </c>
      <c r="C7227" s="10" t="s">
        <v>3066</v>
      </c>
      <c r="D7227" s="10" t="s">
        <v>3072</v>
      </c>
      <c r="E7227" s="10" t="s">
        <v>2120</v>
      </c>
      <c r="F7227" s="10"/>
      <c r="G7227" s="10" t="s">
        <v>950</v>
      </c>
      <c r="I7227" s="10"/>
      <c r="J7227" s="10" t="s">
        <v>1307</v>
      </c>
      <c r="K7227" s="10" t="s">
        <v>24</v>
      </c>
      <c r="L7227">
        <v>4086</v>
      </c>
    </row>
    <row r="7228" spans="1:12" x14ac:dyDescent="0.3">
      <c r="A7228" s="10" t="s">
        <v>2119</v>
      </c>
      <c r="B7228" s="10" t="s">
        <v>2818</v>
      </c>
      <c r="C7228" s="10" t="s">
        <v>3066</v>
      </c>
      <c r="D7228" s="10" t="s">
        <v>3072</v>
      </c>
      <c r="E7228" s="10" t="s">
        <v>2120</v>
      </c>
      <c r="F7228" s="10"/>
      <c r="G7228" s="10" t="s">
        <v>950</v>
      </c>
      <c r="I7228" s="10"/>
      <c r="J7228" s="10" t="s">
        <v>1307</v>
      </c>
      <c r="K7228" s="10" t="s">
        <v>25</v>
      </c>
      <c r="L7228">
        <v>4253</v>
      </c>
    </row>
    <row r="7229" spans="1:12" x14ac:dyDescent="0.3">
      <c r="A7229" s="10" t="s">
        <v>2119</v>
      </c>
      <c r="B7229" s="10" t="s">
        <v>2818</v>
      </c>
      <c r="C7229" s="10" t="s">
        <v>3066</v>
      </c>
      <c r="D7229" s="10" t="s">
        <v>3072</v>
      </c>
      <c r="E7229" s="10" t="s">
        <v>2120</v>
      </c>
      <c r="F7229" s="10"/>
      <c r="G7229" s="10" t="s">
        <v>950</v>
      </c>
      <c r="I7229" s="10"/>
      <c r="J7229" s="10" t="s">
        <v>1307</v>
      </c>
      <c r="K7229" s="10" t="s">
        <v>26</v>
      </c>
      <c r="L7229">
        <v>4169</v>
      </c>
    </row>
    <row r="7230" spans="1:12" x14ac:dyDescent="0.3">
      <c r="A7230" s="10" t="s">
        <v>2119</v>
      </c>
      <c r="B7230" s="10" t="s">
        <v>2818</v>
      </c>
      <c r="C7230" s="10" t="s">
        <v>3066</v>
      </c>
      <c r="D7230" s="10" t="s">
        <v>3072</v>
      </c>
      <c r="E7230" s="10" t="s">
        <v>2120</v>
      </c>
      <c r="F7230" s="10"/>
      <c r="G7230" s="10" t="s">
        <v>950</v>
      </c>
      <c r="I7230" s="10"/>
      <c r="J7230" s="10" t="s">
        <v>1307</v>
      </c>
      <c r="K7230" s="10" t="s">
        <v>27</v>
      </c>
      <c r="L7230">
        <v>3682</v>
      </c>
    </row>
    <row r="7231" spans="1:12" x14ac:dyDescent="0.3">
      <c r="A7231" s="10" t="s">
        <v>2119</v>
      </c>
      <c r="B7231" s="10" t="s">
        <v>2818</v>
      </c>
      <c r="C7231" s="10" t="s">
        <v>3066</v>
      </c>
      <c r="D7231" s="10" t="s">
        <v>3072</v>
      </c>
      <c r="E7231" s="10" t="s">
        <v>2120</v>
      </c>
      <c r="F7231" s="10"/>
      <c r="G7231" s="10" t="s">
        <v>950</v>
      </c>
      <c r="I7231" s="10"/>
      <c r="J7231" s="10" t="s">
        <v>1307</v>
      </c>
      <c r="K7231" s="10" t="s">
        <v>28</v>
      </c>
      <c r="L7231">
        <v>3334</v>
      </c>
    </row>
    <row r="7232" spans="1:12" x14ac:dyDescent="0.3">
      <c r="A7232" s="10" t="s">
        <v>2121</v>
      </c>
      <c r="B7232" s="10" t="s">
        <v>2818</v>
      </c>
      <c r="C7232" s="10" t="s">
        <v>3066</v>
      </c>
      <c r="D7232" s="10" t="s">
        <v>3072</v>
      </c>
      <c r="E7232" s="10" t="s">
        <v>2122</v>
      </c>
      <c r="F7232" s="10"/>
      <c r="G7232" s="10" t="s">
        <v>950</v>
      </c>
      <c r="I7232" s="10"/>
      <c r="J7232" s="10" t="s">
        <v>1307</v>
      </c>
      <c r="K7232" s="10" t="s">
        <v>22</v>
      </c>
      <c r="L7232">
        <v>3794</v>
      </c>
    </row>
    <row r="7233" spans="1:12" x14ac:dyDescent="0.3">
      <c r="A7233" s="10" t="s">
        <v>2121</v>
      </c>
      <c r="B7233" s="10" t="s">
        <v>2818</v>
      </c>
      <c r="C7233" s="10" t="s">
        <v>3066</v>
      </c>
      <c r="D7233" s="10" t="s">
        <v>3072</v>
      </c>
      <c r="E7233" s="10" t="s">
        <v>2122</v>
      </c>
      <c r="F7233" s="10"/>
      <c r="G7233" s="10" t="s">
        <v>950</v>
      </c>
      <c r="I7233" s="10"/>
      <c r="J7233" s="10" t="s">
        <v>1307</v>
      </c>
      <c r="K7233" s="10" t="s">
        <v>23</v>
      </c>
      <c r="L7233">
        <v>3887</v>
      </c>
    </row>
    <row r="7234" spans="1:12" x14ac:dyDescent="0.3">
      <c r="A7234" s="10" t="s">
        <v>2121</v>
      </c>
      <c r="B7234" s="10" t="s">
        <v>2818</v>
      </c>
      <c r="C7234" s="10" t="s">
        <v>3066</v>
      </c>
      <c r="D7234" s="10" t="s">
        <v>3072</v>
      </c>
      <c r="E7234" s="10" t="s">
        <v>2122</v>
      </c>
      <c r="F7234" s="10"/>
      <c r="G7234" s="10" t="s">
        <v>950</v>
      </c>
      <c r="I7234" s="10"/>
      <c r="J7234" s="10" t="s">
        <v>1307</v>
      </c>
      <c r="K7234" s="10" t="s">
        <v>24</v>
      </c>
      <c r="L7234">
        <v>3783</v>
      </c>
    </row>
    <row r="7235" spans="1:12" x14ac:dyDescent="0.3">
      <c r="A7235" s="10" t="s">
        <v>2121</v>
      </c>
      <c r="B7235" s="10" t="s">
        <v>2818</v>
      </c>
      <c r="C7235" s="10" t="s">
        <v>3066</v>
      </c>
      <c r="D7235" s="10" t="s">
        <v>3072</v>
      </c>
      <c r="E7235" s="10" t="s">
        <v>2122</v>
      </c>
      <c r="F7235" s="10"/>
      <c r="G7235" s="10" t="s">
        <v>950</v>
      </c>
      <c r="I7235" s="10"/>
      <c r="J7235" s="10" t="s">
        <v>1307</v>
      </c>
      <c r="K7235" s="10" t="s">
        <v>25</v>
      </c>
      <c r="L7235">
        <v>3632</v>
      </c>
    </row>
    <row r="7236" spans="1:12" x14ac:dyDescent="0.3">
      <c r="A7236" s="10" t="s">
        <v>2121</v>
      </c>
      <c r="B7236" s="10" t="s">
        <v>2818</v>
      </c>
      <c r="C7236" s="10" t="s">
        <v>3066</v>
      </c>
      <c r="D7236" s="10" t="s">
        <v>3072</v>
      </c>
      <c r="E7236" s="10" t="s">
        <v>2122</v>
      </c>
      <c r="F7236" s="10"/>
      <c r="G7236" s="10" t="s">
        <v>950</v>
      </c>
      <c r="I7236" s="10"/>
      <c r="J7236" s="10" t="s">
        <v>1307</v>
      </c>
      <c r="K7236" s="10" t="s">
        <v>26</v>
      </c>
      <c r="L7236">
        <v>3757</v>
      </c>
    </row>
    <row r="7237" spans="1:12" x14ac:dyDescent="0.3">
      <c r="A7237" s="10" t="s">
        <v>2121</v>
      </c>
      <c r="B7237" s="10" t="s">
        <v>2818</v>
      </c>
      <c r="C7237" s="10" t="s">
        <v>3066</v>
      </c>
      <c r="D7237" s="10" t="s">
        <v>3072</v>
      </c>
      <c r="E7237" s="10" t="s">
        <v>2122</v>
      </c>
      <c r="F7237" s="10"/>
      <c r="G7237" s="10" t="s">
        <v>950</v>
      </c>
      <c r="I7237" s="10"/>
      <c r="J7237" s="10" t="s">
        <v>1307</v>
      </c>
      <c r="K7237" s="10" t="s">
        <v>27</v>
      </c>
      <c r="L7237">
        <v>3569</v>
      </c>
    </row>
    <row r="7238" spans="1:12" x14ac:dyDescent="0.3">
      <c r="A7238" s="10" t="s">
        <v>2121</v>
      </c>
      <c r="B7238" s="10" t="s">
        <v>2818</v>
      </c>
      <c r="C7238" s="10" t="s">
        <v>3066</v>
      </c>
      <c r="D7238" s="10" t="s">
        <v>3072</v>
      </c>
      <c r="E7238" s="10" t="s">
        <v>2122</v>
      </c>
      <c r="F7238" s="10"/>
      <c r="G7238" s="10" t="s">
        <v>950</v>
      </c>
      <c r="I7238" s="10"/>
      <c r="J7238" s="10" t="s">
        <v>1307</v>
      </c>
      <c r="K7238" s="10" t="s">
        <v>28</v>
      </c>
      <c r="L7238">
        <v>3274</v>
      </c>
    </row>
    <row r="7239" spans="1:12" x14ac:dyDescent="0.3">
      <c r="A7239" s="10" t="s">
        <v>2123</v>
      </c>
      <c r="B7239" s="10" t="s">
        <v>2818</v>
      </c>
      <c r="C7239" s="10" t="s">
        <v>3066</v>
      </c>
      <c r="D7239" s="10" t="s">
        <v>3072</v>
      </c>
      <c r="E7239" s="10" t="s">
        <v>2124</v>
      </c>
      <c r="F7239" s="10"/>
      <c r="G7239" s="10" t="s">
        <v>950</v>
      </c>
      <c r="I7239" s="10"/>
      <c r="J7239" s="10" t="s">
        <v>1307</v>
      </c>
      <c r="K7239" s="10" t="s">
        <v>22</v>
      </c>
      <c r="L7239">
        <v>5304</v>
      </c>
    </row>
    <row r="7240" spans="1:12" x14ac:dyDescent="0.3">
      <c r="A7240" s="10" t="s">
        <v>2123</v>
      </c>
      <c r="B7240" s="10" t="s">
        <v>2818</v>
      </c>
      <c r="C7240" s="10" t="s">
        <v>3066</v>
      </c>
      <c r="D7240" s="10" t="s">
        <v>3072</v>
      </c>
      <c r="E7240" s="10" t="s">
        <v>2124</v>
      </c>
      <c r="F7240" s="10"/>
      <c r="G7240" s="10" t="s">
        <v>950</v>
      </c>
      <c r="I7240" s="10"/>
      <c r="J7240" s="10" t="s">
        <v>1307</v>
      </c>
      <c r="K7240" s="10" t="s">
        <v>23</v>
      </c>
      <c r="L7240">
        <v>6223</v>
      </c>
    </row>
    <row r="7241" spans="1:12" x14ac:dyDescent="0.3">
      <c r="A7241" s="10" t="s">
        <v>2123</v>
      </c>
      <c r="B7241" s="10" t="s">
        <v>2818</v>
      </c>
      <c r="C7241" s="10" t="s">
        <v>3066</v>
      </c>
      <c r="D7241" s="10" t="s">
        <v>3072</v>
      </c>
      <c r="E7241" s="10" t="s">
        <v>2124</v>
      </c>
      <c r="F7241" s="10"/>
      <c r="G7241" s="10" t="s">
        <v>950</v>
      </c>
      <c r="I7241" s="10"/>
      <c r="J7241" s="10" t="s">
        <v>1307</v>
      </c>
      <c r="K7241" s="10" t="s">
        <v>24</v>
      </c>
      <c r="L7241">
        <v>6452</v>
      </c>
    </row>
    <row r="7242" spans="1:12" x14ac:dyDescent="0.3">
      <c r="A7242" s="10" t="s">
        <v>2123</v>
      </c>
      <c r="B7242" s="10" t="s">
        <v>2818</v>
      </c>
      <c r="C7242" s="10" t="s">
        <v>3066</v>
      </c>
      <c r="D7242" s="10" t="s">
        <v>3072</v>
      </c>
      <c r="E7242" s="10" t="s">
        <v>2124</v>
      </c>
      <c r="F7242" s="10"/>
      <c r="G7242" s="10" t="s">
        <v>950</v>
      </c>
      <c r="I7242" s="10"/>
      <c r="J7242" s="10" t="s">
        <v>1307</v>
      </c>
      <c r="K7242" s="10" t="s">
        <v>25</v>
      </c>
      <c r="L7242">
        <v>6413</v>
      </c>
    </row>
    <row r="7243" spans="1:12" x14ac:dyDescent="0.3">
      <c r="A7243" s="10" t="s">
        <v>2123</v>
      </c>
      <c r="B7243" s="10" t="s">
        <v>2818</v>
      </c>
      <c r="C7243" s="10" t="s">
        <v>3066</v>
      </c>
      <c r="D7243" s="10" t="s">
        <v>3072</v>
      </c>
      <c r="E7243" s="10" t="s">
        <v>2124</v>
      </c>
      <c r="F7243" s="10"/>
      <c r="G7243" s="10" t="s">
        <v>950</v>
      </c>
      <c r="I7243" s="10"/>
      <c r="J7243" s="10" t="s">
        <v>1307</v>
      </c>
      <c r="K7243" s="10" t="s">
        <v>26</v>
      </c>
      <c r="L7243">
        <v>6804</v>
      </c>
    </row>
    <row r="7244" spans="1:12" x14ac:dyDescent="0.3">
      <c r="A7244" s="10" t="s">
        <v>2123</v>
      </c>
      <c r="B7244" s="10" t="s">
        <v>2818</v>
      </c>
      <c r="C7244" s="10" t="s">
        <v>3066</v>
      </c>
      <c r="D7244" s="10" t="s">
        <v>3072</v>
      </c>
      <c r="E7244" s="10" t="s">
        <v>2124</v>
      </c>
      <c r="F7244" s="10"/>
      <c r="G7244" s="10" t="s">
        <v>950</v>
      </c>
      <c r="I7244" s="10"/>
      <c r="J7244" s="10" t="s">
        <v>1307</v>
      </c>
      <c r="K7244" s="10" t="s">
        <v>27</v>
      </c>
      <c r="L7244">
        <v>6243</v>
      </c>
    </row>
    <row r="7245" spans="1:12" x14ac:dyDescent="0.3">
      <c r="A7245" s="10" t="s">
        <v>2123</v>
      </c>
      <c r="B7245" s="10" t="s">
        <v>2818</v>
      </c>
      <c r="C7245" s="10" t="s">
        <v>3066</v>
      </c>
      <c r="D7245" s="10" t="s">
        <v>3072</v>
      </c>
      <c r="E7245" s="10" t="s">
        <v>2124</v>
      </c>
      <c r="F7245" s="10"/>
      <c r="G7245" s="10" t="s">
        <v>950</v>
      </c>
      <c r="I7245" s="10"/>
      <c r="J7245" s="10" t="s">
        <v>1307</v>
      </c>
      <c r="K7245" s="10" t="s">
        <v>28</v>
      </c>
      <c r="L7245">
        <v>8266</v>
      </c>
    </row>
    <row r="7246" spans="1:12" x14ac:dyDescent="0.3">
      <c r="A7246" s="10" t="s">
        <v>2125</v>
      </c>
      <c r="B7246" s="10" t="s">
        <v>2818</v>
      </c>
      <c r="C7246" s="10" t="s">
        <v>3066</v>
      </c>
      <c r="D7246" s="10" t="s">
        <v>3072</v>
      </c>
      <c r="E7246" s="10" t="s">
        <v>2126</v>
      </c>
      <c r="F7246" s="10"/>
      <c r="G7246" s="10" t="s">
        <v>950</v>
      </c>
      <c r="I7246" s="10"/>
      <c r="J7246" s="10" t="s">
        <v>1307</v>
      </c>
      <c r="K7246" s="10" t="s">
        <v>22</v>
      </c>
      <c r="L7246">
        <v>2</v>
      </c>
    </row>
    <row r="7247" spans="1:12" x14ac:dyDescent="0.3">
      <c r="A7247" s="10" t="s">
        <v>2125</v>
      </c>
      <c r="B7247" s="10" t="s">
        <v>2818</v>
      </c>
      <c r="C7247" s="10" t="s">
        <v>3066</v>
      </c>
      <c r="D7247" s="10" t="s">
        <v>3072</v>
      </c>
      <c r="E7247" s="10" t="s">
        <v>2126</v>
      </c>
      <c r="F7247" s="10"/>
      <c r="G7247" s="10" t="s">
        <v>950</v>
      </c>
      <c r="I7247" s="10"/>
      <c r="J7247" s="10" t="s">
        <v>1307</v>
      </c>
      <c r="K7247" s="10" t="s">
        <v>23</v>
      </c>
      <c r="L7247">
        <v>2</v>
      </c>
    </row>
    <row r="7248" spans="1:12" x14ac:dyDescent="0.3">
      <c r="A7248" s="10" t="s">
        <v>2125</v>
      </c>
      <c r="B7248" s="10" t="s">
        <v>2818</v>
      </c>
      <c r="C7248" s="10" t="s">
        <v>3066</v>
      </c>
      <c r="D7248" s="10" t="s">
        <v>3072</v>
      </c>
      <c r="E7248" s="10" t="s">
        <v>2126</v>
      </c>
      <c r="F7248" s="10"/>
      <c r="G7248" s="10" t="s">
        <v>950</v>
      </c>
      <c r="I7248" s="10"/>
      <c r="J7248" s="10" t="s">
        <v>1307</v>
      </c>
      <c r="K7248" s="10" t="s">
        <v>24</v>
      </c>
      <c r="L7248">
        <v>3</v>
      </c>
    </row>
    <row r="7249" spans="1:12" x14ac:dyDescent="0.3">
      <c r="A7249" s="10" t="s">
        <v>2125</v>
      </c>
      <c r="B7249" s="10" t="s">
        <v>2818</v>
      </c>
      <c r="C7249" s="10" t="s">
        <v>3066</v>
      </c>
      <c r="D7249" s="10" t="s">
        <v>3072</v>
      </c>
      <c r="E7249" s="10" t="s">
        <v>2126</v>
      </c>
      <c r="F7249" s="10"/>
      <c r="G7249" s="10" t="s">
        <v>950</v>
      </c>
      <c r="I7249" s="10"/>
      <c r="J7249" s="10" t="s">
        <v>1307</v>
      </c>
      <c r="K7249" s="10" t="s">
        <v>25</v>
      </c>
      <c r="L7249">
        <v>6</v>
      </c>
    </row>
    <row r="7250" spans="1:12" x14ac:dyDescent="0.3">
      <c r="A7250" s="10" t="s">
        <v>2125</v>
      </c>
      <c r="B7250" s="10" t="s">
        <v>2818</v>
      </c>
      <c r="C7250" s="10" t="s">
        <v>3066</v>
      </c>
      <c r="D7250" s="10" t="s">
        <v>3072</v>
      </c>
      <c r="E7250" s="10" t="s">
        <v>2126</v>
      </c>
      <c r="F7250" s="10"/>
      <c r="G7250" s="10" t="s">
        <v>950</v>
      </c>
      <c r="I7250" s="10"/>
      <c r="J7250" s="10" t="s">
        <v>1307</v>
      </c>
      <c r="K7250" s="10" t="s">
        <v>26</v>
      </c>
      <c r="L7250">
        <v>2</v>
      </c>
    </row>
    <row r="7251" spans="1:12" x14ac:dyDescent="0.3">
      <c r="A7251" s="10" t="s">
        <v>2125</v>
      </c>
      <c r="B7251" s="10" t="s">
        <v>2818</v>
      </c>
      <c r="C7251" s="10" t="s">
        <v>3066</v>
      </c>
      <c r="D7251" s="10" t="s">
        <v>3072</v>
      </c>
      <c r="E7251" s="10" t="s">
        <v>2126</v>
      </c>
      <c r="F7251" s="10"/>
      <c r="G7251" s="10" t="s">
        <v>950</v>
      </c>
      <c r="I7251" s="10"/>
      <c r="J7251" s="10" t="s">
        <v>1307</v>
      </c>
      <c r="K7251" s="10" t="s">
        <v>27</v>
      </c>
      <c r="L7251">
        <v>0</v>
      </c>
    </row>
    <row r="7252" spans="1:12" x14ac:dyDescent="0.3">
      <c r="A7252" s="10" t="s">
        <v>2125</v>
      </c>
      <c r="B7252" s="10" t="s">
        <v>2818</v>
      </c>
      <c r="C7252" s="10" t="s">
        <v>3066</v>
      </c>
      <c r="D7252" s="10" t="s">
        <v>3072</v>
      </c>
      <c r="E7252" s="10" t="s">
        <v>2126</v>
      </c>
      <c r="F7252" s="10"/>
      <c r="G7252" s="10" t="s">
        <v>950</v>
      </c>
      <c r="I7252" s="10"/>
      <c r="J7252" s="10" t="s">
        <v>1307</v>
      </c>
      <c r="K7252" s="10" t="s">
        <v>28</v>
      </c>
      <c r="L7252">
        <v>5</v>
      </c>
    </row>
    <row r="7253" spans="1:12" x14ac:dyDescent="0.3">
      <c r="A7253" s="10" t="s">
        <v>2127</v>
      </c>
      <c r="B7253" s="10" t="s">
        <v>2818</v>
      </c>
      <c r="C7253" s="10" t="s">
        <v>3066</v>
      </c>
      <c r="D7253" s="10" t="s">
        <v>3072</v>
      </c>
      <c r="E7253" s="10" t="s">
        <v>1269</v>
      </c>
      <c r="F7253" s="10"/>
      <c r="G7253" s="10" t="s">
        <v>950</v>
      </c>
      <c r="I7253" s="10"/>
      <c r="J7253" s="10" t="s">
        <v>1307</v>
      </c>
      <c r="K7253" s="10" t="s">
        <v>22</v>
      </c>
      <c r="L7253">
        <v>3613</v>
      </c>
    </row>
    <row r="7254" spans="1:12" x14ac:dyDescent="0.3">
      <c r="A7254" s="10" t="s">
        <v>2127</v>
      </c>
      <c r="B7254" s="10" t="s">
        <v>2818</v>
      </c>
      <c r="C7254" s="10" t="s">
        <v>3066</v>
      </c>
      <c r="D7254" s="10" t="s">
        <v>3072</v>
      </c>
      <c r="E7254" s="10" t="s">
        <v>1269</v>
      </c>
      <c r="F7254" s="10"/>
      <c r="G7254" s="10" t="s">
        <v>950</v>
      </c>
      <c r="I7254" s="10"/>
      <c r="J7254" s="10" t="s">
        <v>1307</v>
      </c>
      <c r="K7254" s="10" t="s">
        <v>23</v>
      </c>
      <c r="L7254">
        <v>4154</v>
      </c>
    </row>
    <row r="7255" spans="1:12" x14ac:dyDescent="0.3">
      <c r="A7255" s="10" t="s">
        <v>2127</v>
      </c>
      <c r="B7255" s="10" t="s">
        <v>2818</v>
      </c>
      <c r="C7255" s="10" t="s">
        <v>3066</v>
      </c>
      <c r="D7255" s="10" t="s">
        <v>3072</v>
      </c>
      <c r="E7255" s="10" t="s">
        <v>1269</v>
      </c>
      <c r="F7255" s="10"/>
      <c r="G7255" s="10" t="s">
        <v>950</v>
      </c>
      <c r="I7255" s="10"/>
      <c r="J7255" s="10" t="s">
        <v>1307</v>
      </c>
      <c r="K7255" s="10" t="s">
        <v>24</v>
      </c>
      <c r="L7255">
        <v>3738</v>
      </c>
    </row>
    <row r="7256" spans="1:12" x14ac:dyDescent="0.3">
      <c r="A7256" s="10" t="s">
        <v>2127</v>
      </c>
      <c r="B7256" s="10" t="s">
        <v>2818</v>
      </c>
      <c r="C7256" s="10" t="s">
        <v>3066</v>
      </c>
      <c r="D7256" s="10" t="s">
        <v>3072</v>
      </c>
      <c r="E7256" s="10" t="s">
        <v>1269</v>
      </c>
      <c r="F7256" s="10"/>
      <c r="G7256" s="10" t="s">
        <v>950</v>
      </c>
      <c r="I7256" s="10"/>
      <c r="J7256" s="10" t="s">
        <v>1307</v>
      </c>
      <c r="K7256" s="10" t="s">
        <v>25</v>
      </c>
      <c r="L7256">
        <v>3770</v>
      </c>
    </row>
    <row r="7257" spans="1:12" x14ac:dyDescent="0.3">
      <c r="A7257" s="10" t="s">
        <v>2127</v>
      </c>
      <c r="B7257" s="10" t="s">
        <v>2818</v>
      </c>
      <c r="C7257" s="10" t="s">
        <v>3066</v>
      </c>
      <c r="D7257" s="10" t="s">
        <v>3072</v>
      </c>
      <c r="E7257" s="10" t="s">
        <v>1269</v>
      </c>
      <c r="F7257" s="10"/>
      <c r="G7257" s="10" t="s">
        <v>950</v>
      </c>
      <c r="I7257" s="10"/>
      <c r="J7257" s="10" t="s">
        <v>1307</v>
      </c>
      <c r="K7257" s="10" t="s">
        <v>26</v>
      </c>
      <c r="L7257">
        <v>3766</v>
      </c>
    </row>
    <row r="7258" spans="1:12" x14ac:dyDescent="0.3">
      <c r="A7258" s="10" t="s">
        <v>2127</v>
      </c>
      <c r="B7258" s="10" t="s">
        <v>2818</v>
      </c>
      <c r="C7258" s="10" t="s">
        <v>3066</v>
      </c>
      <c r="D7258" s="10" t="s">
        <v>3072</v>
      </c>
      <c r="E7258" s="10" t="s">
        <v>1269</v>
      </c>
      <c r="F7258" s="10"/>
      <c r="G7258" s="10" t="s">
        <v>950</v>
      </c>
      <c r="I7258" s="10"/>
      <c r="J7258" s="10" t="s">
        <v>1307</v>
      </c>
      <c r="K7258" s="10" t="s">
        <v>27</v>
      </c>
      <c r="L7258">
        <v>3756</v>
      </c>
    </row>
    <row r="7259" spans="1:12" x14ac:dyDescent="0.3">
      <c r="A7259" s="10" t="s">
        <v>2127</v>
      </c>
      <c r="B7259" s="10" t="s">
        <v>2818</v>
      </c>
      <c r="C7259" s="10" t="s">
        <v>3066</v>
      </c>
      <c r="D7259" s="10" t="s">
        <v>3072</v>
      </c>
      <c r="E7259" s="10" t="s">
        <v>1269</v>
      </c>
      <c r="F7259" s="10"/>
      <c r="G7259" s="10" t="s">
        <v>950</v>
      </c>
      <c r="I7259" s="10"/>
      <c r="J7259" s="10" t="s">
        <v>1307</v>
      </c>
      <c r="K7259" s="10" t="s">
        <v>28</v>
      </c>
      <c r="L7259">
        <v>3261</v>
      </c>
    </row>
    <row r="7260" spans="1:12" x14ac:dyDescent="0.3">
      <c r="A7260" s="10" t="s">
        <v>2128</v>
      </c>
      <c r="B7260" s="10" t="s">
        <v>2818</v>
      </c>
      <c r="C7260" s="10" t="s">
        <v>3066</v>
      </c>
      <c r="D7260" s="10" t="s">
        <v>3094</v>
      </c>
      <c r="E7260" s="10" t="s">
        <v>2129</v>
      </c>
      <c r="F7260" s="10"/>
      <c r="G7260" s="10" t="s">
        <v>950</v>
      </c>
      <c r="I7260" s="10"/>
      <c r="J7260" s="10" t="s">
        <v>1307</v>
      </c>
      <c r="K7260" s="10" t="s">
        <v>22</v>
      </c>
      <c r="L7260">
        <v>101</v>
      </c>
    </row>
    <row r="7261" spans="1:12" x14ac:dyDescent="0.3">
      <c r="A7261" s="10" t="s">
        <v>2128</v>
      </c>
      <c r="B7261" s="10" t="s">
        <v>2818</v>
      </c>
      <c r="C7261" s="10" t="s">
        <v>3066</v>
      </c>
      <c r="D7261" s="10" t="s">
        <v>3094</v>
      </c>
      <c r="E7261" s="10" t="s">
        <v>2129</v>
      </c>
      <c r="F7261" s="10"/>
      <c r="G7261" s="10" t="s">
        <v>950</v>
      </c>
      <c r="I7261" s="10"/>
      <c r="J7261" s="10" t="s">
        <v>1307</v>
      </c>
      <c r="K7261" s="10" t="s">
        <v>23</v>
      </c>
      <c r="L7261">
        <v>124</v>
      </c>
    </row>
    <row r="7262" spans="1:12" x14ac:dyDescent="0.3">
      <c r="A7262" s="10" t="s">
        <v>2128</v>
      </c>
      <c r="B7262" s="10" t="s">
        <v>2818</v>
      </c>
      <c r="C7262" s="10" t="s">
        <v>3066</v>
      </c>
      <c r="D7262" s="10" t="s">
        <v>3094</v>
      </c>
      <c r="E7262" s="10" t="s">
        <v>2129</v>
      </c>
      <c r="F7262" s="10"/>
      <c r="G7262" s="10" t="s">
        <v>950</v>
      </c>
      <c r="I7262" s="10"/>
      <c r="J7262" s="10" t="s">
        <v>1307</v>
      </c>
      <c r="K7262" s="10" t="s">
        <v>24</v>
      </c>
      <c r="L7262">
        <v>197</v>
      </c>
    </row>
    <row r="7263" spans="1:12" x14ac:dyDescent="0.3">
      <c r="A7263" s="10" t="s">
        <v>2128</v>
      </c>
      <c r="B7263" s="10" t="s">
        <v>2818</v>
      </c>
      <c r="C7263" s="10" t="s">
        <v>3066</v>
      </c>
      <c r="D7263" s="10" t="s">
        <v>3094</v>
      </c>
      <c r="E7263" s="10" t="s">
        <v>2129</v>
      </c>
      <c r="F7263" s="10"/>
      <c r="G7263" s="10" t="s">
        <v>950</v>
      </c>
      <c r="I7263" s="10"/>
      <c r="J7263" s="10" t="s">
        <v>1307</v>
      </c>
      <c r="K7263" s="10" t="s">
        <v>25</v>
      </c>
      <c r="L7263">
        <v>144</v>
      </c>
    </row>
    <row r="7264" spans="1:12" x14ac:dyDescent="0.3">
      <c r="A7264" s="10" t="s">
        <v>2128</v>
      </c>
      <c r="B7264" s="10" t="s">
        <v>2818</v>
      </c>
      <c r="C7264" s="10" t="s">
        <v>3066</v>
      </c>
      <c r="D7264" s="10" t="s">
        <v>3094</v>
      </c>
      <c r="E7264" s="10" t="s">
        <v>2129</v>
      </c>
      <c r="F7264" s="10"/>
      <c r="G7264" s="10" t="s">
        <v>950</v>
      </c>
      <c r="I7264" s="10"/>
      <c r="J7264" s="10" t="s">
        <v>1307</v>
      </c>
      <c r="K7264" s="10" t="s">
        <v>26</v>
      </c>
      <c r="L7264">
        <v>113</v>
      </c>
    </row>
    <row r="7265" spans="1:12" x14ac:dyDescent="0.3">
      <c r="A7265" s="10" t="s">
        <v>2128</v>
      </c>
      <c r="B7265" s="10" t="s">
        <v>2818</v>
      </c>
      <c r="C7265" s="10" t="s">
        <v>3066</v>
      </c>
      <c r="D7265" s="10" t="s">
        <v>3094</v>
      </c>
      <c r="E7265" s="10" t="s">
        <v>2129</v>
      </c>
      <c r="F7265" s="10"/>
      <c r="G7265" s="10" t="s">
        <v>950</v>
      </c>
      <c r="I7265" s="10"/>
      <c r="J7265" s="10" t="s">
        <v>1307</v>
      </c>
      <c r="K7265" s="10" t="s">
        <v>27</v>
      </c>
      <c r="L7265">
        <v>87</v>
      </c>
    </row>
    <row r="7266" spans="1:12" x14ac:dyDescent="0.3">
      <c r="A7266" s="10" t="s">
        <v>2128</v>
      </c>
      <c r="B7266" s="10" t="s">
        <v>2818</v>
      </c>
      <c r="C7266" s="10" t="s">
        <v>3066</v>
      </c>
      <c r="D7266" s="10" t="s">
        <v>3094</v>
      </c>
      <c r="E7266" s="10" t="s">
        <v>2129</v>
      </c>
      <c r="F7266" s="10"/>
      <c r="G7266" s="10" t="s">
        <v>950</v>
      </c>
      <c r="I7266" s="10"/>
      <c r="J7266" s="10" t="s">
        <v>1307</v>
      </c>
      <c r="K7266" s="10" t="s">
        <v>28</v>
      </c>
      <c r="L7266">
        <v>91</v>
      </c>
    </row>
    <row r="7267" spans="1:12" x14ac:dyDescent="0.3">
      <c r="A7267" s="10" t="s">
        <v>2130</v>
      </c>
      <c r="B7267" s="10" t="s">
        <v>2818</v>
      </c>
      <c r="C7267" s="10" t="s">
        <v>3066</v>
      </c>
      <c r="D7267" s="10" t="s">
        <v>3087</v>
      </c>
      <c r="E7267" s="10" t="s">
        <v>2131</v>
      </c>
      <c r="F7267" s="10"/>
      <c r="G7267" s="10" t="s">
        <v>950</v>
      </c>
      <c r="I7267" s="10"/>
      <c r="J7267" s="10" t="s">
        <v>1307</v>
      </c>
      <c r="K7267" s="10" t="s">
        <v>22</v>
      </c>
      <c r="L7267">
        <v>179</v>
      </c>
    </row>
    <row r="7268" spans="1:12" x14ac:dyDescent="0.3">
      <c r="A7268" s="10" t="s">
        <v>2130</v>
      </c>
      <c r="B7268" s="10" t="s">
        <v>2818</v>
      </c>
      <c r="C7268" s="10" t="s">
        <v>3066</v>
      </c>
      <c r="D7268" s="10" t="s">
        <v>3087</v>
      </c>
      <c r="E7268" s="10" t="s">
        <v>2131</v>
      </c>
      <c r="F7268" s="10"/>
      <c r="G7268" s="10" t="s">
        <v>950</v>
      </c>
      <c r="I7268" s="10"/>
      <c r="J7268" s="10" t="s">
        <v>1307</v>
      </c>
      <c r="K7268" s="10" t="s">
        <v>23</v>
      </c>
      <c r="L7268">
        <v>208</v>
      </c>
    </row>
    <row r="7269" spans="1:12" x14ac:dyDescent="0.3">
      <c r="A7269" s="10" t="s">
        <v>2130</v>
      </c>
      <c r="B7269" s="10" t="s">
        <v>2818</v>
      </c>
      <c r="C7269" s="10" t="s">
        <v>3066</v>
      </c>
      <c r="D7269" s="10" t="s">
        <v>3087</v>
      </c>
      <c r="E7269" s="10" t="s">
        <v>2131</v>
      </c>
      <c r="F7269" s="10"/>
      <c r="G7269" s="10" t="s">
        <v>950</v>
      </c>
      <c r="I7269" s="10"/>
      <c r="J7269" s="10" t="s">
        <v>1307</v>
      </c>
      <c r="K7269" s="10" t="s">
        <v>24</v>
      </c>
      <c r="L7269">
        <v>275</v>
      </c>
    </row>
    <row r="7270" spans="1:12" x14ac:dyDescent="0.3">
      <c r="A7270" s="10" t="s">
        <v>2130</v>
      </c>
      <c r="B7270" s="10" t="s">
        <v>2818</v>
      </c>
      <c r="C7270" s="10" t="s">
        <v>3066</v>
      </c>
      <c r="D7270" s="10" t="s">
        <v>3087</v>
      </c>
      <c r="E7270" s="10" t="s">
        <v>2131</v>
      </c>
      <c r="F7270" s="10"/>
      <c r="G7270" s="10" t="s">
        <v>950</v>
      </c>
      <c r="I7270" s="10"/>
      <c r="J7270" s="10" t="s">
        <v>1307</v>
      </c>
      <c r="K7270" s="10" t="s">
        <v>25</v>
      </c>
      <c r="L7270">
        <v>278</v>
      </c>
    </row>
    <row r="7271" spans="1:12" x14ac:dyDescent="0.3">
      <c r="A7271" s="10" t="s">
        <v>2130</v>
      </c>
      <c r="B7271" s="10" t="s">
        <v>2818</v>
      </c>
      <c r="C7271" s="10" t="s">
        <v>3066</v>
      </c>
      <c r="D7271" s="10" t="s">
        <v>3087</v>
      </c>
      <c r="E7271" s="10" t="s">
        <v>2131</v>
      </c>
      <c r="F7271" s="10"/>
      <c r="G7271" s="10" t="s">
        <v>950</v>
      </c>
      <c r="I7271" s="10"/>
      <c r="J7271" s="10" t="s">
        <v>1307</v>
      </c>
      <c r="K7271" s="10" t="s">
        <v>26</v>
      </c>
      <c r="L7271">
        <v>331</v>
      </c>
    </row>
    <row r="7272" spans="1:12" x14ac:dyDescent="0.3">
      <c r="A7272" s="10" t="s">
        <v>2130</v>
      </c>
      <c r="B7272" s="10" t="s">
        <v>2818</v>
      </c>
      <c r="C7272" s="10" t="s">
        <v>3066</v>
      </c>
      <c r="D7272" s="10" t="s">
        <v>3087</v>
      </c>
      <c r="E7272" s="10" t="s">
        <v>2131</v>
      </c>
      <c r="F7272" s="10"/>
      <c r="G7272" s="10" t="s">
        <v>950</v>
      </c>
      <c r="I7272" s="10"/>
      <c r="J7272" s="10" t="s">
        <v>1307</v>
      </c>
      <c r="K7272" s="10" t="s">
        <v>27</v>
      </c>
      <c r="L7272">
        <v>306</v>
      </c>
    </row>
    <row r="7273" spans="1:12" x14ac:dyDescent="0.3">
      <c r="A7273" s="10" t="s">
        <v>2130</v>
      </c>
      <c r="B7273" s="10" t="s">
        <v>2818</v>
      </c>
      <c r="C7273" s="10" t="s">
        <v>3066</v>
      </c>
      <c r="D7273" s="10" t="s">
        <v>3087</v>
      </c>
      <c r="E7273" s="10" t="s">
        <v>2131</v>
      </c>
      <c r="F7273" s="10"/>
      <c r="G7273" s="10" t="s">
        <v>950</v>
      </c>
      <c r="I7273" s="10"/>
      <c r="J7273" s="10" t="s">
        <v>1307</v>
      </c>
      <c r="K7273" s="10" t="s">
        <v>28</v>
      </c>
      <c r="L7273">
        <v>260</v>
      </c>
    </row>
    <row r="7274" spans="1:12" x14ac:dyDescent="0.3">
      <c r="A7274" s="10" t="s">
        <v>2132</v>
      </c>
      <c r="B7274" s="10" t="s">
        <v>2818</v>
      </c>
      <c r="C7274" s="10" t="s">
        <v>3066</v>
      </c>
      <c r="D7274" s="10" t="s">
        <v>3076</v>
      </c>
      <c r="E7274" s="10" t="s">
        <v>2133</v>
      </c>
      <c r="F7274" s="10"/>
      <c r="G7274" s="10" t="s">
        <v>950</v>
      </c>
      <c r="I7274" s="10"/>
      <c r="J7274" s="10" t="s">
        <v>1307</v>
      </c>
      <c r="K7274" s="10" t="s">
        <v>22</v>
      </c>
      <c r="L7274">
        <v>140</v>
      </c>
    </row>
    <row r="7275" spans="1:12" x14ac:dyDescent="0.3">
      <c r="A7275" s="10" t="s">
        <v>2132</v>
      </c>
      <c r="B7275" s="10" t="s">
        <v>2818</v>
      </c>
      <c r="C7275" s="10" t="s">
        <v>3066</v>
      </c>
      <c r="D7275" s="10" t="s">
        <v>3076</v>
      </c>
      <c r="E7275" s="10" t="s">
        <v>2133</v>
      </c>
      <c r="F7275" s="10"/>
      <c r="G7275" s="10" t="s">
        <v>950</v>
      </c>
      <c r="I7275" s="10"/>
      <c r="J7275" s="10" t="s">
        <v>1307</v>
      </c>
      <c r="K7275" s="10" t="s">
        <v>23</v>
      </c>
      <c r="L7275">
        <v>189</v>
      </c>
    </row>
    <row r="7276" spans="1:12" x14ac:dyDescent="0.3">
      <c r="A7276" s="10" t="s">
        <v>2132</v>
      </c>
      <c r="B7276" s="10" t="s">
        <v>2818</v>
      </c>
      <c r="C7276" s="10" t="s">
        <v>3066</v>
      </c>
      <c r="D7276" s="10" t="s">
        <v>3076</v>
      </c>
      <c r="E7276" s="10" t="s">
        <v>2133</v>
      </c>
      <c r="F7276" s="10"/>
      <c r="G7276" s="10" t="s">
        <v>950</v>
      </c>
      <c r="I7276" s="10"/>
      <c r="J7276" s="10" t="s">
        <v>1307</v>
      </c>
      <c r="K7276" s="10" t="s">
        <v>24</v>
      </c>
      <c r="L7276">
        <v>177</v>
      </c>
    </row>
    <row r="7277" spans="1:12" x14ac:dyDescent="0.3">
      <c r="A7277" s="10" t="s">
        <v>2132</v>
      </c>
      <c r="B7277" s="10" t="s">
        <v>2818</v>
      </c>
      <c r="C7277" s="10" t="s">
        <v>3066</v>
      </c>
      <c r="D7277" s="10" t="s">
        <v>3076</v>
      </c>
      <c r="E7277" s="10" t="s">
        <v>2133</v>
      </c>
      <c r="F7277" s="10"/>
      <c r="G7277" s="10" t="s">
        <v>950</v>
      </c>
      <c r="I7277" s="10"/>
      <c r="J7277" s="10" t="s">
        <v>1307</v>
      </c>
      <c r="K7277" s="10" t="s">
        <v>25</v>
      </c>
      <c r="L7277">
        <v>174</v>
      </c>
    </row>
    <row r="7278" spans="1:12" x14ac:dyDescent="0.3">
      <c r="A7278" s="10" t="s">
        <v>2132</v>
      </c>
      <c r="B7278" s="10" t="s">
        <v>2818</v>
      </c>
      <c r="C7278" s="10" t="s">
        <v>3066</v>
      </c>
      <c r="D7278" s="10" t="s">
        <v>3076</v>
      </c>
      <c r="E7278" s="10" t="s">
        <v>2133</v>
      </c>
      <c r="F7278" s="10"/>
      <c r="G7278" s="10" t="s">
        <v>950</v>
      </c>
      <c r="I7278" s="10"/>
      <c r="J7278" s="10" t="s">
        <v>1307</v>
      </c>
      <c r="K7278" s="10" t="s">
        <v>26</v>
      </c>
      <c r="L7278">
        <v>164</v>
      </c>
    </row>
    <row r="7279" spans="1:12" x14ac:dyDescent="0.3">
      <c r="A7279" s="10" t="s">
        <v>2132</v>
      </c>
      <c r="B7279" s="10" t="s">
        <v>2818</v>
      </c>
      <c r="C7279" s="10" t="s">
        <v>3066</v>
      </c>
      <c r="D7279" s="10" t="s">
        <v>3076</v>
      </c>
      <c r="E7279" s="10" t="s">
        <v>2133</v>
      </c>
      <c r="F7279" s="10"/>
      <c r="G7279" s="10" t="s">
        <v>950</v>
      </c>
      <c r="I7279" s="10"/>
      <c r="J7279" s="10" t="s">
        <v>1307</v>
      </c>
      <c r="K7279" s="10" t="s">
        <v>27</v>
      </c>
      <c r="L7279">
        <v>180</v>
      </c>
    </row>
    <row r="7280" spans="1:12" x14ac:dyDescent="0.3">
      <c r="A7280" s="10" t="s">
        <v>2132</v>
      </c>
      <c r="B7280" s="10" t="s">
        <v>2818</v>
      </c>
      <c r="C7280" s="10" t="s">
        <v>3066</v>
      </c>
      <c r="D7280" s="10" t="s">
        <v>3076</v>
      </c>
      <c r="E7280" s="10" t="s">
        <v>2133</v>
      </c>
      <c r="F7280" s="10"/>
      <c r="G7280" s="10" t="s">
        <v>950</v>
      </c>
      <c r="I7280" s="10"/>
      <c r="J7280" s="10" t="s">
        <v>1307</v>
      </c>
      <c r="K7280" s="10" t="s">
        <v>28</v>
      </c>
      <c r="L7280">
        <v>198</v>
      </c>
    </row>
    <row r="7281" spans="1:12" x14ac:dyDescent="0.3">
      <c r="A7281" s="10" t="s">
        <v>2134</v>
      </c>
      <c r="B7281" s="10" t="s">
        <v>2818</v>
      </c>
      <c r="C7281" s="10" t="s">
        <v>3066</v>
      </c>
      <c r="D7281" s="10" t="s">
        <v>3076</v>
      </c>
      <c r="E7281" s="10" t="s">
        <v>2135</v>
      </c>
      <c r="F7281" s="10"/>
      <c r="G7281" s="10" t="s">
        <v>950</v>
      </c>
      <c r="I7281" s="10"/>
      <c r="J7281" s="10" t="s">
        <v>1307</v>
      </c>
      <c r="K7281" s="10" t="s">
        <v>22</v>
      </c>
      <c r="L7281">
        <v>0</v>
      </c>
    </row>
    <row r="7282" spans="1:12" x14ac:dyDescent="0.3">
      <c r="A7282" s="10" t="s">
        <v>2134</v>
      </c>
      <c r="B7282" s="10" t="s">
        <v>2818</v>
      </c>
      <c r="C7282" s="10" t="s">
        <v>3066</v>
      </c>
      <c r="D7282" s="10" t="s">
        <v>3076</v>
      </c>
      <c r="E7282" s="10" t="s">
        <v>2135</v>
      </c>
      <c r="F7282" s="10"/>
      <c r="G7282" s="10" t="s">
        <v>950</v>
      </c>
      <c r="I7282" s="10"/>
      <c r="J7282" s="10" t="s">
        <v>1307</v>
      </c>
      <c r="K7282" s="10" t="s">
        <v>23</v>
      </c>
      <c r="L7282">
        <v>0</v>
      </c>
    </row>
    <row r="7283" spans="1:12" x14ac:dyDescent="0.3">
      <c r="A7283" s="10" t="s">
        <v>2134</v>
      </c>
      <c r="B7283" s="10" t="s">
        <v>2818</v>
      </c>
      <c r="C7283" s="10" t="s">
        <v>3066</v>
      </c>
      <c r="D7283" s="10" t="s">
        <v>3076</v>
      </c>
      <c r="E7283" s="10" t="s">
        <v>2135</v>
      </c>
      <c r="F7283" s="10"/>
      <c r="G7283" s="10" t="s">
        <v>950</v>
      </c>
      <c r="I7283" s="10"/>
      <c r="J7283" s="10" t="s">
        <v>1307</v>
      </c>
      <c r="K7283" s="10" t="s">
        <v>24</v>
      </c>
      <c r="L7283">
        <v>1</v>
      </c>
    </row>
    <row r="7284" spans="1:12" x14ac:dyDescent="0.3">
      <c r="A7284" s="10" t="s">
        <v>2134</v>
      </c>
      <c r="B7284" s="10" t="s">
        <v>2818</v>
      </c>
      <c r="C7284" s="10" t="s">
        <v>3066</v>
      </c>
      <c r="D7284" s="10" t="s">
        <v>3076</v>
      </c>
      <c r="E7284" s="10" t="s">
        <v>2135</v>
      </c>
      <c r="F7284" s="10"/>
      <c r="G7284" s="10" t="s">
        <v>950</v>
      </c>
      <c r="I7284" s="10"/>
      <c r="J7284" s="10" t="s">
        <v>1307</v>
      </c>
      <c r="K7284" s="10" t="s">
        <v>25</v>
      </c>
      <c r="L7284">
        <v>1</v>
      </c>
    </row>
    <row r="7285" spans="1:12" x14ac:dyDescent="0.3">
      <c r="A7285" s="10" t="s">
        <v>2134</v>
      </c>
      <c r="B7285" s="10" t="s">
        <v>2818</v>
      </c>
      <c r="C7285" s="10" t="s">
        <v>3066</v>
      </c>
      <c r="D7285" s="10" t="s">
        <v>3076</v>
      </c>
      <c r="E7285" s="10" t="s">
        <v>2135</v>
      </c>
      <c r="F7285" s="10"/>
      <c r="G7285" s="10" t="s">
        <v>950</v>
      </c>
      <c r="I7285" s="10"/>
      <c r="J7285" s="10" t="s">
        <v>1307</v>
      </c>
      <c r="K7285" s="10" t="s">
        <v>26</v>
      </c>
      <c r="L7285">
        <v>0</v>
      </c>
    </row>
    <row r="7286" spans="1:12" x14ac:dyDescent="0.3">
      <c r="A7286" s="10" t="s">
        <v>2134</v>
      </c>
      <c r="B7286" s="10" t="s">
        <v>2818</v>
      </c>
      <c r="C7286" s="10" t="s">
        <v>3066</v>
      </c>
      <c r="D7286" s="10" t="s">
        <v>3076</v>
      </c>
      <c r="E7286" s="10" t="s">
        <v>2135</v>
      </c>
      <c r="F7286" s="10"/>
      <c r="G7286" s="10" t="s">
        <v>950</v>
      </c>
      <c r="I7286" s="10"/>
      <c r="J7286" s="10" t="s">
        <v>1307</v>
      </c>
      <c r="K7286" s="10" t="s">
        <v>27</v>
      </c>
      <c r="L7286">
        <v>2</v>
      </c>
    </row>
    <row r="7287" spans="1:12" x14ac:dyDescent="0.3">
      <c r="A7287" s="10" t="s">
        <v>2134</v>
      </c>
      <c r="B7287" s="10" t="s">
        <v>2818</v>
      </c>
      <c r="C7287" s="10" t="s">
        <v>3066</v>
      </c>
      <c r="D7287" s="10" t="s">
        <v>3076</v>
      </c>
      <c r="E7287" s="10" t="s">
        <v>2135</v>
      </c>
      <c r="F7287" s="10"/>
      <c r="G7287" s="10" t="s">
        <v>950</v>
      </c>
      <c r="I7287" s="10"/>
      <c r="J7287" s="10" t="s">
        <v>1307</v>
      </c>
      <c r="K7287" s="10" t="s">
        <v>28</v>
      </c>
      <c r="L7287">
        <v>4</v>
      </c>
    </row>
    <row r="7288" spans="1:12" x14ac:dyDescent="0.3">
      <c r="A7288" s="10" t="s">
        <v>2136</v>
      </c>
      <c r="B7288" s="10" t="s">
        <v>2818</v>
      </c>
      <c r="C7288" s="10" t="s">
        <v>3066</v>
      </c>
      <c r="D7288" s="10" t="s">
        <v>3076</v>
      </c>
      <c r="E7288" s="10" t="s">
        <v>2137</v>
      </c>
      <c r="F7288" s="10"/>
      <c r="G7288" s="10" t="s">
        <v>950</v>
      </c>
      <c r="I7288" s="10"/>
      <c r="J7288" s="10" t="s">
        <v>1307</v>
      </c>
      <c r="K7288" s="10" t="s">
        <v>22</v>
      </c>
      <c r="L7288">
        <v>9</v>
      </c>
    </row>
    <row r="7289" spans="1:12" x14ac:dyDescent="0.3">
      <c r="A7289" s="10" t="s">
        <v>2136</v>
      </c>
      <c r="B7289" s="10" t="s">
        <v>2818</v>
      </c>
      <c r="C7289" s="10" t="s">
        <v>3066</v>
      </c>
      <c r="D7289" s="10" t="s">
        <v>3076</v>
      </c>
      <c r="E7289" s="10" t="s">
        <v>2137</v>
      </c>
      <c r="F7289" s="10"/>
      <c r="G7289" s="10" t="s">
        <v>950</v>
      </c>
      <c r="I7289" s="10"/>
      <c r="J7289" s="10" t="s">
        <v>1307</v>
      </c>
      <c r="K7289" s="10" t="s">
        <v>23</v>
      </c>
      <c r="L7289">
        <v>7</v>
      </c>
    </row>
    <row r="7290" spans="1:12" x14ac:dyDescent="0.3">
      <c r="A7290" s="10" t="s">
        <v>2136</v>
      </c>
      <c r="B7290" s="10" t="s">
        <v>2818</v>
      </c>
      <c r="C7290" s="10" t="s">
        <v>3066</v>
      </c>
      <c r="D7290" s="10" t="s">
        <v>3076</v>
      </c>
      <c r="E7290" s="10" t="s">
        <v>2137</v>
      </c>
      <c r="F7290" s="10"/>
      <c r="G7290" s="10" t="s">
        <v>950</v>
      </c>
      <c r="I7290" s="10"/>
      <c r="J7290" s="10" t="s">
        <v>1307</v>
      </c>
      <c r="K7290" s="10" t="s">
        <v>24</v>
      </c>
      <c r="L7290">
        <v>11</v>
      </c>
    </row>
    <row r="7291" spans="1:12" x14ac:dyDescent="0.3">
      <c r="A7291" s="10" t="s">
        <v>2136</v>
      </c>
      <c r="B7291" s="10" t="s">
        <v>2818</v>
      </c>
      <c r="C7291" s="10" t="s">
        <v>3066</v>
      </c>
      <c r="D7291" s="10" t="s">
        <v>3076</v>
      </c>
      <c r="E7291" s="10" t="s">
        <v>2137</v>
      </c>
      <c r="F7291" s="10"/>
      <c r="G7291" s="10" t="s">
        <v>950</v>
      </c>
      <c r="I7291" s="10"/>
      <c r="J7291" s="10" t="s">
        <v>1307</v>
      </c>
      <c r="K7291" s="10" t="s">
        <v>25</v>
      </c>
      <c r="L7291">
        <v>14</v>
      </c>
    </row>
    <row r="7292" spans="1:12" x14ac:dyDescent="0.3">
      <c r="A7292" s="10" t="s">
        <v>2136</v>
      </c>
      <c r="B7292" s="10" t="s">
        <v>2818</v>
      </c>
      <c r="C7292" s="10" t="s">
        <v>3066</v>
      </c>
      <c r="D7292" s="10" t="s">
        <v>3076</v>
      </c>
      <c r="E7292" s="10" t="s">
        <v>2137</v>
      </c>
      <c r="F7292" s="10"/>
      <c r="G7292" s="10" t="s">
        <v>950</v>
      </c>
      <c r="I7292" s="10"/>
      <c r="J7292" s="10" t="s">
        <v>1307</v>
      </c>
      <c r="K7292" s="10" t="s">
        <v>26</v>
      </c>
      <c r="L7292">
        <v>13</v>
      </c>
    </row>
    <row r="7293" spans="1:12" x14ac:dyDescent="0.3">
      <c r="A7293" s="10" t="s">
        <v>2136</v>
      </c>
      <c r="B7293" s="10" t="s">
        <v>2818</v>
      </c>
      <c r="C7293" s="10" t="s">
        <v>3066</v>
      </c>
      <c r="D7293" s="10" t="s">
        <v>3076</v>
      </c>
      <c r="E7293" s="10" t="s">
        <v>2137</v>
      </c>
      <c r="F7293" s="10"/>
      <c r="G7293" s="10" t="s">
        <v>950</v>
      </c>
      <c r="I7293" s="10"/>
      <c r="J7293" s="10" t="s">
        <v>1307</v>
      </c>
      <c r="K7293" s="10" t="s">
        <v>27</v>
      </c>
      <c r="L7293">
        <v>1</v>
      </c>
    </row>
    <row r="7294" spans="1:12" x14ac:dyDescent="0.3">
      <c r="A7294" s="10" t="s">
        <v>2136</v>
      </c>
      <c r="B7294" s="10" t="s">
        <v>2818</v>
      </c>
      <c r="C7294" s="10" t="s">
        <v>3066</v>
      </c>
      <c r="D7294" s="10" t="s">
        <v>3076</v>
      </c>
      <c r="E7294" s="10" t="s">
        <v>2137</v>
      </c>
      <c r="F7294" s="10"/>
      <c r="G7294" s="10" t="s">
        <v>950</v>
      </c>
      <c r="I7294" s="10"/>
      <c r="J7294" s="10" t="s">
        <v>1307</v>
      </c>
      <c r="K7294" s="10" t="s">
        <v>28</v>
      </c>
      <c r="L7294">
        <v>0</v>
      </c>
    </row>
    <row r="7295" spans="1:12" x14ac:dyDescent="0.3">
      <c r="A7295" s="10" t="s">
        <v>2138</v>
      </c>
      <c r="B7295" s="10" t="s">
        <v>2818</v>
      </c>
      <c r="C7295" s="10" t="s">
        <v>3066</v>
      </c>
      <c r="D7295" s="10" t="s">
        <v>3076</v>
      </c>
      <c r="E7295" s="10" t="s">
        <v>2139</v>
      </c>
      <c r="F7295" s="10"/>
      <c r="G7295" s="10" t="s">
        <v>950</v>
      </c>
      <c r="I7295" s="10"/>
      <c r="J7295" s="10" t="s">
        <v>1307</v>
      </c>
      <c r="K7295" s="10" t="s">
        <v>22</v>
      </c>
      <c r="L7295">
        <v>0</v>
      </c>
    </row>
    <row r="7296" spans="1:12" x14ac:dyDescent="0.3">
      <c r="A7296" s="10" t="s">
        <v>2138</v>
      </c>
      <c r="B7296" s="10" t="s">
        <v>2818</v>
      </c>
      <c r="C7296" s="10" t="s">
        <v>3066</v>
      </c>
      <c r="D7296" s="10" t="s">
        <v>3076</v>
      </c>
      <c r="E7296" s="10" t="s">
        <v>2139</v>
      </c>
      <c r="F7296" s="10"/>
      <c r="G7296" s="10" t="s">
        <v>950</v>
      </c>
      <c r="I7296" s="10"/>
      <c r="J7296" s="10" t="s">
        <v>1307</v>
      </c>
      <c r="K7296" s="10" t="s">
        <v>23</v>
      </c>
      <c r="L7296">
        <v>0</v>
      </c>
    </row>
    <row r="7297" spans="1:12" x14ac:dyDescent="0.3">
      <c r="A7297" s="10" t="s">
        <v>2138</v>
      </c>
      <c r="B7297" s="10" t="s">
        <v>2818</v>
      </c>
      <c r="C7297" s="10" t="s">
        <v>3066</v>
      </c>
      <c r="D7297" s="10" t="s">
        <v>3076</v>
      </c>
      <c r="E7297" s="10" t="s">
        <v>2139</v>
      </c>
      <c r="F7297" s="10"/>
      <c r="G7297" s="10" t="s">
        <v>950</v>
      </c>
      <c r="I7297" s="10"/>
      <c r="J7297" s="10" t="s">
        <v>1307</v>
      </c>
      <c r="K7297" s="10" t="s">
        <v>24</v>
      </c>
      <c r="L7297">
        <v>0</v>
      </c>
    </row>
    <row r="7298" spans="1:12" x14ac:dyDescent="0.3">
      <c r="A7298" s="10" t="s">
        <v>2138</v>
      </c>
      <c r="B7298" s="10" t="s">
        <v>2818</v>
      </c>
      <c r="C7298" s="10" t="s">
        <v>3066</v>
      </c>
      <c r="D7298" s="10" t="s">
        <v>3076</v>
      </c>
      <c r="E7298" s="10" t="s">
        <v>2139</v>
      </c>
      <c r="F7298" s="10"/>
      <c r="G7298" s="10" t="s">
        <v>950</v>
      </c>
      <c r="I7298" s="10"/>
      <c r="J7298" s="10" t="s">
        <v>1307</v>
      </c>
      <c r="K7298" s="10" t="s">
        <v>25</v>
      </c>
      <c r="L7298">
        <v>1</v>
      </c>
    </row>
    <row r="7299" spans="1:12" x14ac:dyDescent="0.3">
      <c r="A7299" s="10" t="s">
        <v>2138</v>
      </c>
      <c r="B7299" s="10" t="s">
        <v>2818</v>
      </c>
      <c r="C7299" s="10" t="s">
        <v>3066</v>
      </c>
      <c r="D7299" s="10" t="s">
        <v>3076</v>
      </c>
      <c r="E7299" s="10" t="s">
        <v>2139</v>
      </c>
      <c r="F7299" s="10"/>
      <c r="G7299" s="10" t="s">
        <v>950</v>
      </c>
      <c r="I7299" s="10"/>
      <c r="J7299" s="10" t="s">
        <v>1307</v>
      </c>
      <c r="K7299" s="10" t="s">
        <v>26</v>
      </c>
      <c r="L7299">
        <v>1</v>
      </c>
    </row>
    <row r="7300" spans="1:12" x14ac:dyDescent="0.3">
      <c r="A7300" s="10" t="s">
        <v>2138</v>
      </c>
      <c r="B7300" s="10" t="s">
        <v>2818</v>
      </c>
      <c r="C7300" s="10" t="s">
        <v>3066</v>
      </c>
      <c r="D7300" s="10" t="s">
        <v>3076</v>
      </c>
      <c r="E7300" s="10" t="s">
        <v>2139</v>
      </c>
      <c r="F7300" s="10"/>
      <c r="G7300" s="10" t="s">
        <v>950</v>
      </c>
      <c r="I7300" s="10"/>
      <c r="J7300" s="10" t="s">
        <v>1307</v>
      </c>
      <c r="K7300" s="10" t="s">
        <v>27</v>
      </c>
      <c r="L7300">
        <v>8</v>
      </c>
    </row>
    <row r="7301" spans="1:12" x14ac:dyDescent="0.3">
      <c r="A7301" s="10" t="s">
        <v>2138</v>
      </c>
      <c r="B7301" s="10" t="s">
        <v>2818</v>
      </c>
      <c r="C7301" s="10" t="s">
        <v>3066</v>
      </c>
      <c r="D7301" s="10" t="s">
        <v>3076</v>
      </c>
      <c r="E7301" s="10" t="s">
        <v>2139</v>
      </c>
      <c r="F7301" s="10"/>
      <c r="G7301" s="10" t="s">
        <v>950</v>
      </c>
      <c r="I7301" s="10"/>
      <c r="J7301" s="10" t="s">
        <v>1307</v>
      </c>
      <c r="K7301" s="10" t="s">
        <v>28</v>
      </c>
      <c r="L7301">
        <v>10</v>
      </c>
    </row>
    <row r="7302" spans="1:12" x14ac:dyDescent="0.3">
      <c r="A7302" s="10" t="s">
        <v>2140</v>
      </c>
      <c r="B7302" s="10" t="s">
        <v>2818</v>
      </c>
      <c r="C7302" s="10" t="s">
        <v>3066</v>
      </c>
      <c r="D7302" s="10" t="s">
        <v>3076</v>
      </c>
      <c r="E7302" s="10" t="s">
        <v>2141</v>
      </c>
      <c r="F7302" s="10"/>
      <c r="G7302" s="10" t="s">
        <v>950</v>
      </c>
      <c r="I7302" s="10"/>
      <c r="J7302" s="10" t="s">
        <v>1307</v>
      </c>
      <c r="K7302" s="10" t="s">
        <v>22</v>
      </c>
      <c r="L7302">
        <v>0</v>
      </c>
    </row>
    <row r="7303" spans="1:12" x14ac:dyDescent="0.3">
      <c r="A7303" s="10" t="s">
        <v>2140</v>
      </c>
      <c r="B7303" s="10" t="s">
        <v>2818</v>
      </c>
      <c r="C7303" s="10" t="s">
        <v>3066</v>
      </c>
      <c r="D7303" s="10" t="s">
        <v>3076</v>
      </c>
      <c r="E7303" s="10" t="s">
        <v>2141</v>
      </c>
      <c r="F7303" s="10"/>
      <c r="G7303" s="10" t="s">
        <v>950</v>
      </c>
      <c r="I7303" s="10"/>
      <c r="J7303" s="10" t="s">
        <v>1307</v>
      </c>
      <c r="K7303" s="10" t="s">
        <v>23</v>
      </c>
      <c r="L7303">
        <v>0</v>
      </c>
    </row>
    <row r="7304" spans="1:12" x14ac:dyDescent="0.3">
      <c r="A7304" s="10" t="s">
        <v>2140</v>
      </c>
      <c r="B7304" s="10" t="s">
        <v>2818</v>
      </c>
      <c r="C7304" s="10" t="s">
        <v>3066</v>
      </c>
      <c r="D7304" s="10" t="s">
        <v>3076</v>
      </c>
      <c r="E7304" s="10" t="s">
        <v>2141</v>
      </c>
      <c r="F7304" s="10"/>
      <c r="G7304" s="10" t="s">
        <v>950</v>
      </c>
      <c r="I7304" s="10"/>
      <c r="J7304" s="10" t="s">
        <v>1307</v>
      </c>
      <c r="K7304" s="10" t="s">
        <v>24</v>
      </c>
      <c r="L7304">
        <v>0</v>
      </c>
    </row>
    <row r="7305" spans="1:12" x14ac:dyDescent="0.3">
      <c r="A7305" s="10" t="s">
        <v>2140</v>
      </c>
      <c r="B7305" s="10" t="s">
        <v>2818</v>
      </c>
      <c r="C7305" s="10" t="s">
        <v>3066</v>
      </c>
      <c r="D7305" s="10" t="s">
        <v>3076</v>
      </c>
      <c r="E7305" s="10" t="s">
        <v>2141</v>
      </c>
      <c r="F7305" s="10"/>
      <c r="G7305" s="10" t="s">
        <v>950</v>
      </c>
      <c r="I7305" s="10"/>
      <c r="J7305" s="10" t="s">
        <v>1307</v>
      </c>
      <c r="K7305" s="10" t="s">
        <v>25</v>
      </c>
      <c r="L7305">
        <v>0</v>
      </c>
    </row>
    <row r="7306" spans="1:12" x14ac:dyDescent="0.3">
      <c r="A7306" s="10" t="s">
        <v>2140</v>
      </c>
      <c r="B7306" s="10" t="s">
        <v>2818</v>
      </c>
      <c r="C7306" s="10" t="s">
        <v>3066</v>
      </c>
      <c r="D7306" s="10" t="s">
        <v>3076</v>
      </c>
      <c r="E7306" s="10" t="s">
        <v>2141</v>
      </c>
      <c r="F7306" s="10"/>
      <c r="G7306" s="10" t="s">
        <v>950</v>
      </c>
      <c r="I7306" s="10"/>
      <c r="J7306" s="10" t="s">
        <v>1307</v>
      </c>
      <c r="K7306" s="10" t="s">
        <v>26</v>
      </c>
      <c r="L7306">
        <v>0</v>
      </c>
    </row>
    <row r="7307" spans="1:12" x14ac:dyDescent="0.3">
      <c r="A7307" s="10" t="s">
        <v>2140</v>
      </c>
      <c r="B7307" s="10" t="s">
        <v>2818</v>
      </c>
      <c r="C7307" s="10" t="s">
        <v>3066</v>
      </c>
      <c r="D7307" s="10" t="s">
        <v>3076</v>
      </c>
      <c r="E7307" s="10" t="s">
        <v>2141</v>
      </c>
      <c r="F7307" s="10"/>
      <c r="G7307" s="10" t="s">
        <v>950</v>
      </c>
      <c r="I7307" s="10"/>
      <c r="J7307" s="10" t="s">
        <v>1307</v>
      </c>
      <c r="K7307" s="10" t="s">
        <v>27</v>
      </c>
      <c r="L7307">
        <v>6</v>
      </c>
    </row>
    <row r="7308" spans="1:12" x14ac:dyDescent="0.3">
      <c r="A7308" s="10" t="s">
        <v>2140</v>
      </c>
      <c r="B7308" s="10" t="s">
        <v>2818</v>
      </c>
      <c r="C7308" s="10" t="s">
        <v>3066</v>
      </c>
      <c r="D7308" s="10" t="s">
        <v>3076</v>
      </c>
      <c r="E7308" s="10" t="s">
        <v>2141</v>
      </c>
      <c r="F7308" s="10"/>
      <c r="G7308" s="10" t="s">
        <v>950</v>
      </c>
      <c r="I7308" s="10"/>
      <c r="J7308" s="10" t="s">
        <v>1307</v>
      </c>
      <c r="K7308" s="10" t="s">
        <v>28</v>
      </c>
      <c r="L7308">
        <v>14</v>
      </c>
    </row>
    <row r="7309" spans="1:12" x14ac:dyDescent="0.3">
      <c r="A7309" s="10" t="s">
        <v>2142</v>
      </c>
      <c r="B7309" s="10" t="s">
        <v>2818</v>
      </c>
      <c r="C7309" s="10" t="s">
        <v>3066</v>
      </c>
      <c r="D7309" s="10" t="s">
        <v>3072</v>
      </c>
      <c r="E7309" s="10" t="s">
        <v>2143</v>
      </c>
      <c r="F7309" s="10"/>
      <c r="G7309" s="10" t="s">
        <v>950</v>
      </c>
      <c r="I7309" s="10"/>
      <c r="J7309" s="10" t="s">
        <v>1307</v>
      </c>
      <c r="K7309" s="10" t="s">
        <v>22</v>
      </c>
      <c r="L7309">
        <v>0</v>
      </c>
    </row>
    <row r="7310" spans="1:12" x14ac:dyDescent="0.3">
      <c r="A7310" s="10" t="s">
        <v>2142</v>
      </c>
      <c r="B7310" s="10" t="s">
        <v>2818</v>
      </c>
      <c r="C7310" s="10" t="s">
        <v>3066</v>
      </c>
      <c r="D7310" s="10" t="s">
        <v>3072</v>
      </c>
      <c r="E7310" s="10" t="s">
        <v>2143</v>
      </c>
      <c r="F7310" s="10"/>
      <c r="G7310" s="10" t="s">
        <v>950</v>
      </c>
      <c r="I7310" s="10"/>
      <c r="J7310" s="10" t="s">
        <v>1307</v>
      </c>
      <c r="K7310" s="10" t="s">
        <v>23</v>
      </c>
      <c r="L7310">
        <v>1</v>
      </c>
    </row>
    <row r="7311" spans="1:12" x14ac:dyDescent="0.3">
      <c r="A7311" s="10" t="s">
        <v>2142</v>
      </c>
      <c r="B7311" s="10" t="s">
        <v>2818</v>
      </c>
      <c r="C7311" s="10" t="s">
        <v>3066</v>
      </c>
      <c r="D7311" s="10" t="s">
        <v>3072</v>
      </c>
      <c r="E7311" s="10" t="s">
        <v>2143</v>
      </c>
      <c r="F7311" s="10"/>
      <c r="G7311" s="10" t="s">
        <v>950</v>
      </c>
      <c r="I7311" s="10"/>
      <c r="J7311" s="10" t="s">
        <v>1307</v>
      </c>
      <c r="K7311" s="10" t="s">
        <v>24</v>
      </c>
      <c r="L7311">
        <v>0</v>
      </c>
    </row>
    <row r="7312" spans="1:12" x14ac:dyDescent="0.3">
      <c r="A7312" s="10" t="s">
        <v>2142</v>
      </c>
      <c r="B7312" s="10" t="s">
        <v>2818</v>
      </c>
      <c r="C7312" s="10" t="s">
        <v>3066</v>
      </c>
      <c r="D7312" s="10" t="s">
        <v>3072</v>
      </c>
      <c r="E7312" s="10" t="s">
        <v>2143</v>
      </c>
      <c r="F7312" s="10"/>
      <c r="G7312" s="10" t="s">
        <v>950</v>
      </c>
      <c r="I7312" s="10"/>
      <c r="J7312" s="10" t="s">
        <v>1307</v>
      </c>
      <c r="K7312" s="10" t="s">
        <v>25</v>
      </c>
      <c r="L7312">
        <v>1</v>
      </c>
    </row>
    <row r="7313" spans="1:12" x14ac:dyDescent="0.3">
      <c r="A7313" s="10" t="s">
        <v>2142</v>
      </c>
      <c r="B7313" s="10" t="s">
        <v>2818</v>
      </c>
      <c r="C7313" s="10" t="s">
        <v>3066</v>
      </c>
      <c r="D7313" s="10" t="s">
        <v>3072</v>
      </c>
      <c r="E7313" s="10" t="s">
        <v>2143</v>
      </c>
      <c r="F7313" s="10"/>
      <c r="G7313" s="10" t="s">
        <v>950</v>
      </c>
      <c r="I7313" s="10"/>
      <c r="J7313" s="10" t="s">
        <v>1307</v>
      </c>
      <c r="K7313" s="10" t="s">
        <v>26</v>
      </c>
      <c r="L7313">
        <v>1</v>
      </c>
    </row>
    <row r="7314" spans="1:12" x14ac:dyDescent="0.3">
      <c r="A7314" s="10" t="s">
        <v>2142</v>
      </c>
      <c r="B7314" s="10" t="s">
        <v>2818</v>
      </c>
      <c r="C7314" s="10" t="s">
        <v>3066</v>
      </c>
      <c r="D7314" s="10" t="s">
        <v>3072</v>
      </c>
      <c r="E7314" s="10" t="s">
        <v>2143</v>
      </c>
      <c r="F7314" s="10"/>
      <c r="G7314" s="10" t="s">
        <v>950</v>
      </c>
      <c r="I7314" s="10"/>
      <c r="J7314" s="10" t="s">
        <v>1307</v>
      </c>
      <c r="K7314" s="10" t="s">
        <v>27</v>
      </c>
      <c r="L7314">
        <v>0</v>
      </c>
    </row>
    <row r="7315" spans="1:12" x14ac:dyDescent="0.3">
      <c r="A7315" s="10" t="s">
        <v>2142</v>
      </c>
      <c r="B7315" s="10" t="s">
        <v>2818</v>
      </c>
      <c r="C7315" s="10" t="s">
        <v>3066</v>
      </c>
      <c r="D7315" s="10" t="s">
        <v>3072</v>
      </c>
      <c r="E7315" s="10" t="s">
        <v>2143</v>
      </c>
      <c r="F7315" s="10"/>
      <c r="G7315" s="10" t="s">
        <v>950</v>
      </c>
      <c r="I7315" s="10"/>
      <c r="J7315" s="10" t="s">
        <v>1307</v>
      </c>
      <c r="K7315" s="10" t="s">
        <v>28</v>
      </c>
      <c r="L7315">
        <v>0</v>
      </c>
    </row>
    <row r="7316" spans="1:12" x14ac:dyDescent="0.3">
      <c r="A7316" s="10" t="s">
        <v>2144</v>
      </c>
      <c r="B7316" s="10" t="s">
        <v>2818</v>
      </c>
      <c r="C7316" s="10" t="s">
        <v>3066</v>
      </c>
      <c r="D7316" s="10" t="s">
        <v>3072</v>
      </c>
      <c r="E7316" s="10" t="s">
        <v>2145</v>
      </c>
      <c r="F7316" s="10"/>
      <c r="G7316" s="10" t="s">
        <v>950</v>
      </c>
      <c r="I7316" s="10"/>
      <c r="J7316" s="10" t="s">
        <v>1307</v>
      </c>
      <c r="K7316" s="10" t="s">
        <v>22</v>
      </c>
      <c r="L7316">
        <v>0</v>
      </c>
    </row>
    <row r="7317" spans="1:12" x14ac:dyDescent="0.3">
      <c r="A7317" s="10" t="s">
        <v>2144</v>
      </c>
      <c r="B7317" s="10" t="s">
        <v>2818</v>
      </c>
      <c r="C7317" s="10" t="s">
        <v>3066</v>
      </c>
      <c r="D7317" s="10" t="s">
        <v>3072</v>
      </c>
      <c r="E7317" s="10" t="s">
        <v>2145</v>
      </c>
      <c r="F7317" s="10"/>
      <c r="G7317" s="10" t="s">
        <v>950</v>
      </c>
      <c r="I7317" s="10"/>
      <c r="J7317" s="10" t="s">
        <v>1307</v>
      </c>
      <c r="K7317" s="10" t="s">
        <v>23</v>
      </c>
      <c r="L7317">
        <v>0</v>
      </c>
    </row>
    <row r="7318" spans="1:12" x14ac:dyDescent="0.3">
      <c r="A7318" s="10" t="s">
        <v>2144</v>
      </c>
      <c r="B7318" s="10" t="s">
        <v>2818</v>
      </c>
      <c r="C7318" s="10" t="s">
        <v>3066</v>
      </c>
      <c r="D7318" s="10" t="s">
        <v>3072</v>
      </c>
      <c r="E7318" s="10" t="s">
        <v>2145</v>
      </c>
      <c r="F7318" s="10"/>
      <c r="G7318" s="10" t="s">
        <v>950</v>
      </c>
      <c r="I7318" s="10"/>
      <c r="J7318" s="10" t="s">
        <v>1307</v>
      </c>
      <c r="K7318" s="10" t="s">
        <v>24</v>
      </c>
      <c r="L7318">
        <v>5</v>
      </c>
    </row>
    <row r="7319" spans="1:12" x14ac:dyDescent="0.3">
      <c r="A7319" s="10" t="s">
        <v>2144</v>
      </c>
      <c r="B7319" s="10" t="s">
        <v>2818</v>
      </c>
      <c r="C7319" s="10" t="s">
        <v>3066</v>
      </c>
      <c r="D7319" s="10" t="s">
        <v>3072</v>
      </c>
      <c r="E7319" s="10" t="s">
        <v>2145</v>
      </c>
      <c r="F7319" s="10"/>
      <c r="G7319" s="10" t="s">
        <v>950</v>
      </c>
      <c r="I7319" s="10"/>
      <c r="J7319" s="10" t="s">
        <v>1307</v>
      </c>
      <c r="K7319" s="10" t="s">
        <v>25</v>
      </c>
      <c r="L7319">
        <v>5</v>
      </c>
    </row>
    <row r="7320" spans="1:12" x14ac:dyDescent="0.3">
      <c r="A7320" s="10" t="s">
        <v>2144</v>
      </c>
      <c r="B7320" s="10" t="s">
        <v>2818</v>
      </c>
      <c r="C7320" s="10" t="s">
        <v>3066</v>
      </c>
      <c r="D7320" s="10" t="s">
        <v>3072</v>
      </c>
      <c r="E7320" s="10" t="s">
        <v>2145</v>
      </c>
      <c r="F7320" s="10"/>
      <c r="G7320" s="10" t="s">
        <v>950</v>
      </c>
      <c r="I7320" s="10"/>
      <c r="J7320" s="10" t="s">
        <v>1307</v>
      </c>
      <c r="K7320" s="10" t="s">
        <v>26</v>
      </c>
      <c r="L7320">
        <v>7</v>
      </c>
    </row>
    <row r="7321" spans="1:12" x14ac:dyDescent="0.3">
      <c r="A7321" s="10" t="s">
        <v>2144</v>
      </c>
      <c r="B7321" s="10" t="s">
        <v>2818</v>
      </c>
      <c r="C7321" s="10" t="s">
        <v>3066</v>
      </c>
      <c r="D7321" s="10" t="s">
        <v>3072</v>
      </c>
      <c r="E7321" s="10" t="s">
        <v>2145</v>
      </c>
      <c r="F7321" s="10"/>
      <c r="G7321" s="10" t="s">
        <v>950</v>
      </c>
      <c r="I7321" s="10"/>
      <c r="J7321" s="10" t="s">
        <v>1307</v>
      </c>
      <c r="K7321" s="10" t="s">
        <v>27</v>
      </c>
      <c r="L7321">
        <v>6</v>
      </c>
    </row>
    <row r="7322" spans="1:12" x14ac:dyDescent="0.3">
      <c r="A7322" s="10" t="s">
        <v>2144</v>
      </c>
      <c r="B7322" s="10" t="s">
        <v>2818</v>
      </c>
      <c r="C7322" s="10" t="s">
        <v>3066</v>
      </c>
      <c r="D7322" s="10" t="s">
        <v>3072</v>
      </c>
      <c r="E7322" s="10" t="s">
        <v>2145</v>
      </c>
      <c r="F7322" s="10"/>
      <c r="G7322" s="10" t="s">
        <v>950</v>
      </c>
      <c r="I7322" s="10"/>
      <c r="J7322" s="10" t="s">
        <v>1307</v>
      </c>
      <c r="K7322" s="10" t="s">
        <v>28</v>
      </c>
      <c r="L7322">
        <v>6</v>
      </c>
    </row>
    <row r="7323" spans="1:12" x14ac:dyDescent="0.3">
      <c r="A7323" s="10" t="s">
        <v>2146</v>
      </c>
      <c r="B7323" s="10" t="s">
        <v>2818</v>
      </c>
      <c r="C7323" s="10" t="s">
        <v>3066</v>
      </c>
      <c r="D7323" s="10" t="s">
        <v>3072</v>
      </c>
      <c r="E7323" s="10" t="s">
        <v>2147</v>
      </c>
      <c r="F7323" s="10"/>
      <c r="G7323" s="10" t="s">
        <v>950</v>
      </c>
      <c r="I7323" s="10"/>
      <c r="J7323" s="10" t="s">
        <v>1307</v>
      </c>
      <c r="K7323" s="10" t="s">
        <v>22</v>
      </c>
      <c r="L7323">
        <v>0</v>
      </c>
    </row>
    <row r="7324" spans="1:12" x14ac:dyDescent="0.3">
      <c r="A7324" s="10" t="s">
        <v>2146</v>
      </c>
      <c r="B7324" s="10" t="s">
        <v>2818</v>
      </c>
      <c r="C7324" s="10" t="s">
        <v>3066</v>
      </c>
      <c r="D7324" s="10" t="s">
        <v>3072</v>
      </c>
      <c r="E7324" s="10" t="s">
        <v>2147</v>
      </c>
      <c r="F7324" s="10"/>
      <c r="G7324" s="10" t="s">
        <v>950</v>
      </c>
      <c r="I7324" s="10"/>
      <c r="J7324" s="10" t="s">
        <v>1307</v>
      </c>
      <c r="K7324" s="10" t="s">
        <v>23</v>
      </c>
      <c r="L7324">
        <v>4</v>
      </c>
    </row>
    <row r="7325" spans="1:12" x14ac:dyDescent="0.3">
      <c r="A7325" s="10" t="s">
        <v>2146</v>
      </c>
      <c r="B7325" s="10" t="s">
        <v>2818</v>
      </c>
      <c r="C7325" s="10" t="s">
        <v>3066</v>
      </c>
      <c r="D7325" s="10" t="s">
        <v>3072</v>
      </c>
      <c r="E7325" s="10" t="s">
        <v>2147</v>
      </c>
      <c r="F7325" s="10"/>
      <c r="G7325" s="10" t="s">
        <v>950</v>
      </c>
      <c r="I7325" s="10"/>
      <c r="J7325" s="10" t="s">
        <v>1307</v>
      </c>
      <c r="K7325" s="10" t="s">
        <v>24</v>
      </c>
      <c r="L7325">
        <v>11</v>
      </c>
    </row>
    <row r="7326" spans="1:12" x14ac:dyDescent="0.3">
      <c r="A7326" s="10" t="s">
        <v>2146</v>
      </c>
      <c r="B7326" s="10" t="s">
        <v>2818</v>
      </c>
      <c r="C7326" s="10" t="s">
        <v>3066</v>
      </c>
      <c r="D7326" s="10" t="s">
        <v>3072</v>
      </c>
      <c r="E7326" s="10" t="s">
        <v>2147</v>
      </c>
      <c r="F7326" s="10"/>
      <c r="G7326" s="10" t="s">
        <v>950</v>
      </c>
      <c r="I7326" s="10"/>
      <c r="J7326" s="10" t="s">
        <v>1307</v>
      </c>
      <c r="K7326" s="10" t="s">
        <v>25</v>
      </c>
      <c r="L7326">
        <v>6</v>
      </c>
    </row>
    <row r="7327" spans="1:12" x14ac:dyDescent="0.3">
      <c r="A7327" s="10" t="s">
        <v>2146</v>
      </c>
      <c r="B7327" s="10" t="s">
        <v>2818</v>
      </c>
      <c r="C7327" s="10" t="s">
        <v>3066</v>
      </c>
      <c r="D7327" s="10" t="s">
        <v>3072</v>
      </c>
      <c r="E7327" s="10" t="s">
        <v>2147</v>
      </c>
      <c r="F7327" s="10"/>
      <c r="G7327" s="10" t="s">
        <v>950</v>
      </c>
      <c r="I7327" s="10"/>
      <c r="J7327" s="10" t="s">
        <v>1307</v>
      </c>
      <c r="K7327" s="10" t="s">
        <v>26</v>
      </c>
      <c r="L7327">
        <v>24</v>
      </c>
    </row>
    <row r="7328" spans="1:12" x14ac:dyDescent="0.3">
      <c r="A7328" s="10" t="s">
        <v>2146</v>
      </c>
      <c r="B7328" s="10" t="s">
        <v>2818</v>
      </c>
      <c r="C7328" s="10" t="s">
        <v>3066</v>
      </c>
      <c r="D7328" s="10" t="s">
        <v>3072</v>
      </c>
      <c r="E7328" s="10" t="s">
        <v>2147</v>
      </c>
      <c r="F7328" s="10"/>
      <c r="G7328" s="10" t="s">
        <v>950</v>
      </c>
      <c r="I7328" s="10"/>
      <c r="J7328" s="10" t="s">
        <v>1307</v>
      </c>
      <c r="K7328" s="10" t="s">
        <v>27</v>
      </c>
      <c r="L7328">
        <v>28</v>
      </c>
    </row>
    <row r="7329" spans="1:12" x14ac:dyDescent="0.3">
      <c r="A7329" s="10" t="s">
        <v>2146</v>
      </c>
      <c r="B7329" s="10" t="s">
        <v>2818</v>
      </c>
      <c r="C7329" s="10" t="s">
        <v>3066</v>
      </c>
      <c r="D7329" s="10" t="s">
        <v>3072</v>
      </c>
      <c r="E7329" s="10" t="s">
        <v>2147</v>
      </c>
      <c r="F7329" s="10"/>
      <c r="G7329" s="10" t="s">
        <v>950</v>
      </c>
      <c r="I7329" s="10"/>
      <c r="J7329" s="10" t="s">
        <v>1307</v>
      </c>
      <c r="K7329" s="10" t="s">
        <v>28</v>
      </c>
      <c r="L7329">
        <v>18</v>
      </c>
    </row>
    <row r="7330" spans="1:12" x14ac:dyDescent="0.3">
      <c r="A7330" s="10" t="s">
        <v>2148</v>
      </c>
      <c r="B7330" s="10" t="s">
        <v>2818</v>
      </c>
      <c r="C7330" s="10" t="s">
        <v>3066</v>
      </c>
      <c r="D7330" s="10" t="s">
        <v>3072</v>
      </c>
      <c r="E7330" s="10" t="s">
        <v>2149</v>
      </c>
      <c r="F7330" s="10"/>
      <c r="G7330" s="10" t="s">
        <v>950</v>
      </c>
      <c r="I7330" s="10"/>
      <c r="J7330" s="10" t="s">
        <v>1307</v>
      </c>
      <c r="K7330" s="10" t="s">
        <v>22</v>
      </c>
      <c r="L7330">
        <v>4</v>
      </c>
    </row>
    <row r="7331" spans="1:12" x14ac:dyDescent="0.3">
      <c r="A7331" s="10" t="s">
        <v>2148</v>
      </c>
      <c r="B7331" s="10" t="s">
        <v>2818</v>
      </c>
      <c r="C7331" s="10" t="s">
        <v>3066</v>
      </c>
      <c r="D7331" s="10" t="s">
        <v>3072</v>
      </c>
      <c r="E7331" s="10" t="s">
        <v>2149</v>
      </c>
      <c r="F7331" s="10"/>
      <c r="G7331" s="10" t="s">
        <v>950</v>
      </c>
      <c r="I7331" s="10"/>
      <c r="J7331" s="10" t="s">
        <v>1307</v>
      </c>
      <c r="K7331" s="10" t="s">
        <v>23</v>
      </c>
      <c r="L7331">
        <v>7</v>
      </c>
    </row>
    <row r="7332" spans="1:12" x14ac:dyDescent="0.3">
      <c r="A7332" s="10" t="s">
        <v>2148</v>
      </c>
      <c r="B7332" s="10" t="s">
        <v>2818</v>
      </c>
      <c r="C7332" s="10" t="s">
        <v>3066</v>
      </c>
      <c r="D7332" s="10" t="s">
        <v>3072</v>
      </c>
      <c r="E7332" s="10" t="s">
        <v>2149</v>
      </c>
      <c r="F7332" s="10"/>
      <c r="G7332" s="10" t="s">
        <v>950</v>
      </c>
      <c r="I7332" s="10"/>
      <c r="J7332" s="10" t="s">
        <v>1307</v>
      </c>
      <c r="K7332" s="10" t="s">
        <v>24</v>
      </c>
      <c r="L7332">
        <v>10</v>
      </c>
    </row>
    <row r="7333" spans="1:12" x14ac:dyDescent="0.3">
      <c r="A7333" s="10" t="s">
        <v>2148</v>
      </c>
      <c r="B7333" s="10" t="s">
        <v>2818</v>
      </c>
      <c r="C7333" s="10" t="s">
        <v>3066</v>
      </c>
      <c r="D7333" s="10" t="s">
        <v>3072</v>
      </c>
      <c r="E7333" s="10" t="s">
        <v>2149</v>
      </c>
      <c r="F7333" s="10"/>
      <c r="G7333" s="10" t="s">
        <v>950</v>
      </c>
      <c r="I7333" s="10"/>
      <c r="J7333" s="10" t="s">
        <v>1307</v>
      </c>
      <c r="K7333" s="10" t="s">
        <v>25</v>
      </c>
      <c r="L7333">
        <v>7</v>
      </c>
    </row>
    <row r="7334" spans="1:12" x14ac:dyDescent="0.3">
      <c r="A7334" s="10" t="s">
        <v>2148</v>
      </c>
      <c r="B7334" s="10" t="s">
        <v>2818</v>
      </c>
      <c r="C7334" s="10" t="s">
        <v>3066</v>
      </c>
      <c r="D7334" s="10" t="s">
        <v>3072</v>
      </c>
      <c r="E7334" s="10" t="s">
        <v>2149</v>
      </c>
      <c r="F7334" s="10"/>
      <c r="G7334" s="10" t="s">
        <v>950</v>
      </c>
      <c r="I7334" s="10"/>
      <c r="J7334" s="10" t="s">
        <v>1307</v>
      </c>
      <c r="K7334" s="10" t="s">
        <v>26</v>
      </c>
      <c r="L7334">
        <v>4</v>
      </c>
    </row>
    <row r="7335" spans="1:12" x14ac:dyDescent="0.3">
      <c r="A7335" s="10" t="s">
        <v>2148</v>
      </c>
      <c r="B7335" s="10" t="s">
        <v>2818</v>
      </c>
      <c r="C7335" s="10" t="s">
        <v>3066</v>
      </c>
      <c r="D7335" s="10" t="s">
        <v>3072</v>
      </c>
      <c r="E7335" s="10" t="s">
        <v>2149</v>
      </c>
      <c r="F7335" s="10"/>
      <c r="G7335" s="10" t="s">
        <v>950</v>
      </c>
      <c r="I7335" s="10"/>
      <c r="J7335" s="10" t="s">
        <v>1307</v>
      </c>
      <c r="K7335" s="10" t="s">
        <v>27</v>
      </c>
      <c r="L7335">
        <v>2</v>
      </c>
    </row>
    <row r="7336" spans="1:12" x14ac:dyDescent="0.3">
      <c r="A7336" s="10" t="s">
        <v>2148</v>
      </c>
      <c r="B7336" s="10" t="s">
        <v>2818</v>
      </c>
      <c r="C7336" s="10" t="s">
        <v>3066</v>
      </c>
      <c r="D7336" s="10" t="s">
        <v>3072</v>
      </c>
      <c r="E7336" s="10" t="s">
        <v>2149</v>
      </c>
      <c r="F7336" s="10"/>
      <c r="G7336" s="10" t="s">
        <v>950</v>
      </c>
      <c r="I7336" s="10"/>
      <c r="J7336" s="10" t="s">
        <v>1307</v>
      </c>
      <c r="K7336" s="10" t="s">
        <v>28</v>
      </c>
      <c r="L7336">
        <v>2</v>
      </c>
    </row>
    <row r="7337" spans="1:12" x14ac:dyDescent="0.3">
      <c r="A7337" s="10" t="s">
        <v>2150</v>
      </c>
      <c r="B7337" s="10" t="s">
        <v>2818</v>
      </c>
      <c r="C7337" s="10" t="s">
        <v>3066</v>
      </c>
      <c r="D7337" s="10" t="s">
        <v>3084</v>
      </c>
      <c r="E7337" s="10" t="s">
        <v>2151</v>
      </c>
      <c r="F7337" s="10"/>
      <c r="G7337" s="10" t="s">
        <v>950</v>
      </c>
      <c r="I7337" s="10"/>
      <c r="J7337" s="10" t="s">
        <v>1307</v>
      </c>
      <c r="K7337" s="10" t="s">
        <v>22</v>
      </c>
      <c r="L7337">
        <v>1</v>
      </c>
    </row>
    <row r="7338" spans="1:12" x14ac:dyDescent="0.3">
      <c r="A7338" s="10" t="s">
        <v>2150</v>
      </c>
      <c r="B7338" s="10" t="s">
        <v>2818</v>
      </c>
      <c r="C7338" s="10" t="s">
        <v>3066</v>
      </c>
      <c r="D7338" s="10" t="s">
        <v>3084</v>
      </c>
      <c r="E7338" s="10" t="s">
        <v>2151</v>
      </c>
      <c r="F7338" s="10"/>
      <c r="G7338" s="10" t="s">
        <v>950</v>
      </c>
      <c r="I7338" s="10"/>
      <c r="J7338" s="10" t="s">
        <v>1307</v>
      </c>
      <c r="K7338" s="10" t="s">
        <v>23</v>
      </c>
      <c r="L7338">
        <v>0</v>
      </c>
    </row>
    <row r="7339" spans="1:12" x14ac:dyDescent="0.3">
      <c r="A7339" s="10" t="s">
        <v>2150</v>
      </c>
      <c r="B7339" s="10" t="s">
        <v>2818</v>
      </c>
      <c r="C7339" s="10" t="s">
        <v>3066</v>
      </c>
      <c r="D7339" s="10" t="s">
        <v>3084</v>
      </c>
      <c r="E7339" s="10" t="s">
        <v>2151</v>
      </c>
      <c r="F7339" s="10"/>
      <c r="G7339" s="10" t="s">
        <v>950</v>
      </c>
      <c r="I7339" s="10"/>
      <c r="J7339" s="10" t="s">
        <v>1307</v>
      </c>
      <c r="K7339" s="10" t="s">
        <v>24</v>
      </c>
      <c r="L7339">
        <v>0</v>
      </c>
    </row>
    <row r="7340" spans="1:12" x14ac:dyDescent="0.3">
      <c r="A7340" s="10" t="s">
        <v>2150</v>
      </c>
      <c r="B7340" s="10" t="s">
        <v>2818</v>
      </c>
      <c r="C7340" s="10" t="s">
        <v>3066</v>
      </c>
      <c r="D7340" s="10" t="s">
        <v>3084</v>
      </c>
      <c r="E7340" s="10" t="s">
        <v>2151</v>
      </c>
      <c r="F7340" s="10"/>
      <c r="G7340" s="10" t="s">
        <v>950</v>
      </c>
      <c r="I7340" s="10"/>
      <c r="J7340" s="10" t="s">
        <v>1307</v>
      </c>
      <c r="K7340" s="10" t="s">
        <v>25</v>
      </c>
      <c r="L7340">
        <v>0</v>
      </c>
    </row>
    <row r="7341" spans="1:12" x14ac:dyDescent="0.3">
      <c r="A7341" s="10" t="s">
        <v>2150</v>
      </c>
      <c r="B7341" s="10" t="s">
        <v>2818</v>
      </c>
      <c r="C7341" s="10" t="s">
        <v>3066</v>
      </c>
      <c r="D7341" s="10" t="s">
        <v>3084</v>
      </c>
      <c r="E7341" s="10" t="s">
        <v>2151</v>
      </c>
      <c r="F7341" s="10"/>
      <c r="G7341" s="10" t="s">
        <v>950</v>
      </c>
      <c r="I7341" s="10"/>
      <c r="J7341" s="10" t="s">
        <v>1307</v>
      </c>
      <c r="K7341" s="10" t="s">
        <v>26</v>
      </c>
      <c r="L7341">
        <v>1</v>
      </c>
    </row>
    <row r="7342" spans="1:12" x14ac:dyDescent="0.3">
      <c r="A7342" s="10" t="s">
        <v>2150</v>
      </c>
      <c r="B7342" s="10" t="s">
        <v>2818</v>
      </c>
      <c r="C7342" s="10" t="s">
        <v>3066</v>
      </c>
      <c r="D7342" s="10" t="s">
        <v>3084</v>
      </c>
      <c r="E7342" s="10" t="s">
        <v>2151</v>
      </c>
      <c r="F7342" s="10"/>
      <c r="G7342" s="10" t="s">
        <v>950</v>
      </c>
      <c r="I7342" s="10"/>
      <c r="J7342" s="10" t="s">
        <v>1307</v>
      </c>
      <c r="K7342" s="10" t="s">
        <v>27</v>
      </c>
      <c r="L7342">
        <v>0</v>
      </c>
    </row>
    <row r="7343" spans="1:12" x14ac:dyDescent="0.3">
      <c r="A7343" s="10" t="s">
        <v>2150</v>
      </c>
      <c r="B7343" s="10" t="s">
        <v>2818</v>
      </c>
      <c r="C7343" s="10" t="s">
        <v>3066</v>
      </c>
      <c r="D7343" s="10" t="s">
        <v>3084</v>
      </c>
      <c r="E7343" s="10" t="s">
        <v>2151</v>
      </c>
      <c r="F7343" s="10"/>
      <c r="G7343" s="10" t="s">
        <v>950</v>
      </c>
      <c r="I7343" s="10"/>
      <c r="J7343" s="10" t="s">
        <v>1307</v>
      </c>
      <c r="K7343" s="10" t="s">
        <v>28</v>
      </c>
      <c r="L7343">
        <v>0</v>
      </c>
    </row>
    <row r="7344" spans="1:12" x14ac:dyDescent="0.3">
      <c r="A7344" s="10" t="s">
        <v>2152</v>
      </c>
      <c r="B7344" s="10" t="s">
        <v>2818</v>
      </c>
      <c r="C7344" s="10" t="s">
        <v>3066</v>
      </c>
      <c r="D7344" s="10" t="s">
        <v>3084</v>
      </c>
      <c r="E7344" s="10" t="s">
        <v>2153</v>
      </c>
      <c r="F7344" s="10"/>
      <c r="G7344" s="10" t="s">
        <v>950</v>
      </c>
      <c r="I7344" s="10"/>
      <c r="J7344" s="10" t="s">
        <v>1307</v>
      </c>
      <c r="K7344" s="10" t="s">
        <v>22</v>
      </c>
      <c r="L7344">
        <v>2</v>
      </c>
    </row>
    <row r="7345" spans="1:12" x14ac:dyDescent="0.3">
      <c r="A7345" s="10" t="s">
        <v>2152</v>
      </c>
      <c r="B7345" s="10" t="s">
        <v>2818</v>
      </c>
      <c r="C7345" s="10" t="s">
        <v>3066</v>
      </c>
      <c r="D7345" s="10" t="s">
        <v>3084</v>
      </c>
      <c r="E7345" s="10" t="s">
        <v>2153</v>
      </c>
      <c r="F7345" s="10"/>
      <c r="G7345" s="10" t="s">
        <v>950</v>
      </c>
      <c r="I7345" s="10"/>
      <c r="J7345" s="10" t="s">
        <v>1307</v>
      </c>
      <c r="K7345" s="10" t="s">
        <v>23</v>
      </c>
      <c r="L7345">
        <v>1</v>
      </c>
    </row>
    <row r="7346" spans="1:12" x14ac:dyDescent="0.3">
      <c r="A7346" s="10" t="s">
        <v>2152</v>
      </c>
      <c r="B7346" s="10" t="s">
        <v>2818</v>
      </c>
      <c r="C7346" s="10" t="s">
        <v>3066</v>
      </c>
      <c r="D7346" s="10" t="s">
        <v>3084</v>
      </c>
      <c r="E7346" s="10" t="s">
        <v>2153</v>
      </c>
      <c r="F7346" s="10"/>
      <c r="G7346" s="10" t="s">
        <v>950</v>
      </c>
      <c r="I7346" s="10"/>
      <c r="J7346" s="10" t="s">
        <v>1307</v>
      </c>
      <c r="K7346" s="10" t="s">
        <v>24</v>
      </c>
      <c r="L7346">
        <v>2</v>
      </c>
    </row>
    <row r="7347" spans="1:12" x14ac:dyDescent="0.3">
      <c r="A7347" s="10" t="s">
        <v>2152</v>
      </c>
      <c r="B7347" s="10" t="s">
        <v>2818</v>
      </c>
      <c r="C7347" s="10" t="s">
        <v>3066</v>
      </c>
      <c r="D7347" s="10" t="s">
        <v>3084</v>
      </c>
      <c r="E7347" s="10" t="s">
        <v>2153</v>
      </c>
      <c r="F7347" s="10"/>
      <c r="G7347" s="10" t="s">
        <v>950</v>
      </c>
      <c r="I7347" s="10"/>
      <c r="J7347" s="10" t="s">
        <v>1307</v>
      </c>
      <c r="K7347" s="10" t="s">
        <v>25</v>
      </c>
      <c r="L7347">
        <v>2</v>
      </c>
    </row>
    <row r="7348" spans="1:12" x14ac:dyDescent="0.3">
      <c r="A7348" s="10" t="s">
        <v>2152</v>
      </c>
      <c r="B7348" s="10" t="s">
        <v>2818</v>
      </c>
      <c r="C7348" s="10" t="s">
        <v>3066</v>
      </c>
      <c r="D7348" s="10" t="s">
        <v>3084</v>
      </c>
      <c r="E7348" s="10" t="s">
        <v>2153</v>
      </c>
      <c r="F7348" s="10"/>
      <c r="G7348" s="10" t="s">
        <v>950</v>
      </c>
      <c r="I7348" s="10"/>
      <c r="J7348" s="10" t="s">
        <v>1307</v>
      </c>
      <c r="K7348" s="10" t="s">
        <v>26</v>
      </c>
      <c r="L7348">
        <v>0</v>
      </c>
    </row>
    <row r="7349" spans="1:12" x14ac:dyDescent="0.3">
      <c r="A7349" s="10" t="s">
        <v>2152</v>
      </c>
      <c r="B7349" s="10" t="s">
        <v>2818</v>
      </c>
      <c r="C7349" s="10" t="s">
        <v>3066</v>
      </c>
      <c r="D7349" s="10" t="s">
        <v>3084</v>
      </c>
      <c r="E7349" s="10" t="s">
        <v>2153</v>
      </c>
      <c r="F7349" s="10"/>
      <c r="G7349" s="10" t="s">
        <v>950</v>
      </c>
      <c r="I7349" s="10"/>
      <c r="J7349" s="10" t="s">
        <v>1307</v>
      </c>
      <c r="K7349" s="10" t="s">
        <v>27</v>
      </c>
      <c r="L7349">
        <v>1</v>
      </c>
    </row>
    <row r="7350" spans="1:12" x14ac:dyDescent="0.3">
      <c r="A7350" s="10" t="s">
        <v>2152</v>
      </c>
      <c r="B7350" s="10" t="s">
        <v>2818</v>
      </c>
      <c r="C7350" s="10" t="s">
        <v>3066</v>
      </c>
      <c r="D7350" s="10" t="s">
        <v>3084</v>
      </c>
      <c r="E7350" s="10" t="s">
        <v>2153</v>
      </c>
      <c r="F7350" s="10"/>
      <c r="G7350" s="10" t="s">
        <v>950</v>
      </c>
      <c r="I7350" s="10"/>
      <c r="J7350" s="10" t="s">
        <v>1307</v>
      </c>
      <c r="K7350" s="10" t="s">
        <v>28</v>
      </c>
      <c r="L7350">
        <v>3</v>
      </c>
    </row>
    <row r="7351" spans="1:12" x14ac:dyDescent="0.3">
      <c r="A7351" s="10" t="s">
        <v>2154</v>
      </c>
      <c r="B7351" s="10" t="s">
        <v>2818</v>
      </c>
      <c r="C7351" s="10" t="s">
        <v>3066</v>
      </c>
      <c r="D7351" s="10" t="s">
        <v>3080</v>
      </c>
      <c r="E7351" s="10" t="s">
        <v>2155</v>
      </c>
      <c r="F7351" s="10"/>
      <c r="G7351" s="10" t="s">
        <v>950</v>
      </c>
      <c r="I7351" s="10"/>
      <c r="J7351" s="10" t="s">
        <v>1307</v>
      </c>
      <c r="K7351" s="10" t="s">
        <v>22</v>
      </c>
      <c r="L7351">
        <v>48</v>
      </c>
    </row>
    <row r="7352" spans="1:12" x14ac:dyDescent="0.3">
      <c r="A7352" s="10" t="s">
        <v>2154</v>
      </c>
      <c r="B7352" s="10" t="s">
        <v>2818</v>
      </c>
      <c r="C7352" s="10" t="s">
        <v>3066</v>
      </c>
      <c r="D7352" s="10" t="s">
        <v>3080</v>
      </c>
      <c r="E7352" s="10" t="s">
        <v>2155</v>
      </c>
      <c r="F7352" s="10"/>
      <c r="G7352" s="10" t="s">
        <v>950</v>
      </c>
      <c r="I7352" s="10"/>
      <c r="J7352" s="10" t="s">
        <v>1307</v>
      </c>
      <c r="K7352" s="10" t="s">
        <v>23</v>
      </c>
      <c r="L7352">
        <v>54</v>
      </c>
    </row>
    <row r="7353" spans="1:12" x14ac:dyDescent="0.3">
      <c r="A7353" s="10" t="s">
        <v>2154</v>
      </c>
      <c r="B7353" s="10" t="s">
        <v>2818</v>
      </c>
      <c r="C7353" s="10" t="s">
        <v>3066</v>
      </c>
      <c r="D7353" s="10" t="s">
        <v>3080</v>
      </c>
      <c r="E7353" s="10" t="s">
        <v>2155</v>
      </c>
      <c r="F7353" s="10"/>
      <c r="G7353" s="10" t="s">
        <v>950</v>
      </c>
      <c r="I7353" s="10"/>
      <c r="J7353" s="10" t="s">
        <v>1307</v>
      </c>
      <c r="K7353" s="10" t="s">
        <v>24</v>
      </c>
      <c r="L7353">
        <v>48</v>
      </c>
    </row>
    <row r="7354" spans="1:12" x14ac:dyDescent="0.3">
      <c r="A7354" s="10" t="s">
        <v>2154</v>
      </c>
      <c r="B7354" s="10" t="s">
        <v>2818</v>
      </c>
      <c r="C7354" s="10" t="s">
        <v>3066</v>
      </c>
      <c r="D7354" s="10" t="s">
        <v>3080</v>
      </c>
      <c r="E7354" s="10" t="s">
        <v>2155</v>
      </c>
      <c r="F7354" s="10"/>
      <c r="G7354" s="10" t="s">
        <v>950</v>
      </c>
      <c r="I7354" s="10"/>
      <c r="J7354" s="10" t="s">
        <v>1307</v>
      </c>
      <c r="K7354" s="10" t="s">
        <v>25</v>
      </c>
      <c r="L7354">
        <v>64</v>
      </c>
    </row>
    <row r="7355" spans="1:12" x14ac:dyDescent="0.3">
      <c r="A7355" s="10" t="s">
        <v>2154</v>
      </c>
      <c r="B7355" s="10" t="s">
        <v>2818</v>
      </c>
      <c r="C7355" s="10" t="s">
        <v>3066</v>
      </c>
      <c r="D7355" s="10" t="s">
        <v>3080</v>
      </c>
      <c r="E7355" s="10" t="s">
        <v>2155</v>
      </c>
      <c r="F7355" s="10"/>
      <c r="G7355" s="10" t="s">
        <v>950</v>
      </c>
      <c r="I7355" s="10"/>
      <c r="J7355" s="10" t="s">
        <v>1307</v>
      </c>
      <c r="K7355" s="10" t="s">
        <v>26</v>
      </c>
      <c r="L7355">
        <v>51</v>
      </c>
    </row>
    <row r="7356" spans="1:12" x14ac:dyDescent="0.3">
      <c r="A7356" s="10" t="s">
        <v>2154</v>
      </c>
      <c r="B7356" s="10" t="s">
        <v>2818</v>
      </c>
      <c r="C7356" s="10" t="s">
        <v>3066</v>
      </c>
      <c r="D7356" s="10" t="s">
        <v>3080</v>
      </c>
      <c r="E7356" s="10" t="s">
        <v>2155</v>
      </c>
      <c r="F7356" s="10"/>
      <c r="G7356" s="10" t="s">
        <v>950</v>
      </c>
      <c r="I7356" s="10"/>
      <c r="J7356" s="10" t="s">
        <v>1307</v>
      </c>
      <c r="K7356" s="10" t="s">
        <v>27</v>
      </c>
      <c r="L7356">
        <v>67</v>
      </c>
    </row>
    <row r="7357" spans="1:12" x14ac:dyDescent="0.3">
      <c r="A7357" s="10" t="s">
        <v>2154</v>
      </c>
      <c r="B7357" s="10" t="s">
        <v>2818</v>
      </c>
      <c r="C7357" s="10" t="s">
        <v>3066</v>
      </c>
      <c r="D7357" s="10" t="s">
        <v>3080</v>
      </c>
      <c r="E7357" s="10" t="s">
        <v>2155</v>
      </c>
      <c r="F7357" s="10"/>
      <c r="G7357" s="10" t="s">
        <v>950</v>
      </c>
      <c r="I7357" s="10"/>
      <c r="J7357" s="10" t="s">
        <v>1307</v>
      </c>
      <c r="K7357" s="10" t="s">
        <v>28</v>
      </c>
      <c r="L7357">
        <v>77</v>
      </c>
    </row>
    <row r="7358" spans="1:12" x14ac:dyDescent="0.3">
      <c r="A7358" s="10" t="s">
        <v>2156</v>
      </c>
      <c r="B7358" s="10" t="s">
        <v>2818</v>
      </c>
      <c r="C7358" s="10" t="s">
        <v>3066</v>
      </c>
      <c r="D7358" s="10" t="s">
        <v>3090</v>
      </c>
      <c r="E7358" s="10" t="s">
        <v>2157</v>
      </c>
      <c r="F7358" s="10"/>
      <c r="G7358" s="10" t="s">
        <v>950</v>
      </c>
      <c r="I7358" s="10"/>
      <c r="J7358" s="10" t="s">
        <v>1307</v>
      </c>
      <c r="K7358" s="10" t="s">
        <v>22</v>
      </c>
      <c r="L7358">
        <v>6</v>
      </c>
    </row>
    <row r="7359" spans="1:12" x14ac:dyDescent="0.3">
      <c r="A7359" s="10" t="s">
        <v>2156</v>
      </c>
      <c r="B7359" s="10" t="s">
        <v>2818</v>
      </c>
      <c r="C7359" s="10" t="s">
        <v>3066</v>
      </c>
      <c r="D7359" s="10" t="s">
        <v>3090</v>
      </c>
      <c r="E7359" s="10" t="s">
        <v>2157</v>
      </c>
      <c r="F7359" s="10"/>
      <c r="G7359" s="10" t="s">
        <v>950</v>
      </c>
      <c r="I7359" s="10"/>
      <c r="J7359" s="10" t="s">
        <v>1307</v>
      </c>
      <c r="K7359" s="10" t="s">
        <v>23</v>
      </c>
      <c r="L7359">
        <v>0</v>
      </c>
    </row>
    <row r="7360" spans="1:12" x14ac:dyDescent="0.3">
      <c r="A7360" s="10" t="s">
        <v>2156</v>
      </c>
      <c r="B7360" s="10" t="s">
        <v>2818</v>
      </c>
      <c r="C7360" s="10" t="s">
        <v>3066</v>
      </c>
      <c r="D7360" s="10" t="s">
        <v>3090</v>
      </c>
      <c r="E7360" s="10" t="s">
        <v>2157</v>
      </c>
      <c r="F7360" s="10"/>
      <c r="G7360" s="10" t="s">
        <v>950</v>
      </c>
      <c r="I7360" s="10"/>
      <c r="J7360" s="10" t="s">
        <v>1307</v>
      </c>
      <c r="K7360" s="10" t="s">
        <v>24</v>
      </c>
      <c r="L7360">
        <v>5</v>
      </c>
    </row>
    <row r="7361" spans="1:12" x14ac:dyDescent="0.3">
      <c r="A7361" s="10" t="s">
        <v>2156</v>
      </c>
      <c r="B7361" s="10" t="s">
        <v>2818</v>
      </c>
      <c r="C7361" s="10" t="s">
        <v>3066</v>
      </c>
      <c r="D7361" s="10" t="s">
        <v>3090</v>
      </c>
      <c r="E7361" s="10" t="s">
        <v>2157</v>
      </c>
      <c r="F7361" s="10"/>
      <c r="G7361" s="10" t="s">
        <v>950</v>
      </c>
      <c r="I7361" s="10"/>
      <c r="J7361" s="10" t="s">
        <v>1307</v>
      </c>
      <c r="K7361" s="10" t="s">
        <v>25</v>
      </c>
      <c r="L7361">
        <v>1</v>
      </c>
    </row>
    <row r="7362" spans="1:12" x14ac:dyDescent="0.3">
      <c r="A7362" s="10" t="s">
        <v>2156</v>
      </c>
      <c r="B7362" s="10" t="s">
        <v>2818</v>
      </c>
      <c r="C7362" s="10" t="s">
        <v>3066</v>
      </c>
      <c r="D7362" s="10" t="s">
        <v>3090</v>
      </c>
      <c r="E7362" s="10" t="s">
        <v>2157</v>
      </c>
      <c r="F7362" s="10"/>
      <c r="G7362" s="10" t="s">
        <v>950</v>
      </c>
      <c r="I7362" s="10"/>
      <c r="J7362" s="10" t="s">
        <v>1307</v>
      </c>
      <c r="K7362" s="10" t="s">
        <v>26</v>
      </c>
      <c r="L7362">
        <v>0</v>
      </c>
    </row>
    <row r="7363" spans="1:12" x14ac:dyDescent="0.3">
      <c r="A7363" s="10" t="s">
        <v>2156</v>
      </c>
      <c r="B7363" s="10" t="s">
        <v>2818</v>
      </c>
      <c r="C7363" s="10" t="s">
        <v>3066</v>
      </c>
      <c r="D7363" s="10" t="s">
        <v>3090</v>
      </c>
      <c r="E7363" s="10" t="s">
        <v>2157</v>
      </c>
      <c r="F7363" s="10"/>
      <c r="G7363" s="10" t="s">
        <v>950</v>
      </c>
      <c r="I7363" s="10"/>
      <c r="J7363" s="10" t="s">
        <v>1307</v>
      </c>
      <c r="K7363" s="10" t="s">
        <v>27</v>
      </c>
      <c r="L7363">
        <v>0</v>
      </c>
    </row>
    <row r="7364" spans="1:12" x14ac:dyDescent="0.3">
      <c r="A7364" s="10" t="s">
        <v>2156</v>
      </c>
      <c r="B7364" s="10" t="s">
        <v>2818</v>
      </c>
      <c r="C7364" s="10" t="s">
        <v>3066</v>
      </c>
      <c r="D7364" s="10" t="s">
        <v>3090</v>
      </c>
      <c r="E7364" s="10" t="s">
        <v>2157</v>
      </c>
      <c r="F7364" s="10"/>
      <c r="G7364" s="10" t="s">
        <v>950</v>
      </c>
      <c r="I7364" s="10"/>
      <c r="J7364" s="10" t="s">
        <v>1307</v>
      </c>
      <c r="K7364" s="10" t="s">
        <v>28</v>
      </c>
      <c r="L7364">
        <v>0</v>
      </c>
    </row>
    <row r="7365" spans="1:12" x14ac:dyDescent="0.3">
      <c r="A7365" s="10" t="s">
        <v>2158</v>
      </c>
      <c r="B7365" s="10" t="s">
        <v>2818</v>
      </c>
      <c r="C7365" s="10" t="s">
        <v>3066</v>
      </c>
      <c r="D7365" s="10" t="s">
        <v>3090</v>
      </c>
      <c r="E7365" s="10" t="s">
        <v>2159</v>
      </c>
      <c r="F7365" s="10"/>
      <c r="G7365" s="10" t="s">
        <v>950</v>
      </c>
      <c r="I7365" s="10"/>
      <c r="J7365" s="10" t="s">
        <v>1307</v>
      </c>
      <c r="K7365" s="10" t="s">
        <v>22</v>
      </c>
      <c r="L7365">
        <v>1</v>
      </c>
    </row>
    <row r="7366" spans="1:12" x14ac:dyDescent="0.3">
      <c r="A7366" s="10" t="s">
        <v>2158</v>
      </c>
      <c r="B7366" s="10" t="s">
        <v>2818</v>
      </c>
      <c r="C7366" s="10" t="s">
        <v>3066</v>
      </c>
      <c r="D7366" s="10" t="s">
        <v>3090</v>
      </c>
      <c r="E7366" s="10" t="s">
        <v>2159</v>
      </c>
      <c r="F7366" s="10"/>
      <c r="G7366" s="10" t="s">
        <v>950</v>
      </c>
      <c r="I7366" s="10"/>
      <c r="J7366" s="10" t="s">
        <v>1307</v>
      </c>
      <c r="K7366" s="10" t="s">
        <v>23</v>
      </c>
      <c r="L7366">
        <v>0</v>
      </c>
    </row>
    <row r="7367" spans="1:12" x14ac:dyDescent="0.3">
      <c r="A7367" s="10" t="s">
        <v>2158</v>
      </c>
      <c r="B7367" s="10" t="s">
        <v>2818</v>
      </c>
      <c r="C7367" s="10" t="s">
        <v>3066</v>
      </c>
      <c r="D7367" s="10" t="s">
        <v>3090</v>
      </c>
      <c r="E7367" s="10" t="s">
        <v>2159</v>
      </c>
      <c r="F7367" s="10"/>
      <c r="G7367" s="10" t="s">
        <v>950</v>
      </c>
      <c r="I7367" s="10"/>
      <c r="J7367" s="10" t="s">
        <v>1307</v>
      </c>
      <c r="K7367" s="10" t="s">
        <v>24</v>
      </c>
      <c r="L7367">
        <v>2</v>
      </c>
    </row>
    <row r="7368" spans="1:12" x14ac:dyDescent="0.3">
      <c r="A7368" s="10" t="s">
        <v>2158</v>
      </c>
      <c r="B7368" s="10" t="s">
        <v>2818</v>
      </c>
      <c r="C7368" s="10" t="s">
        <v>3066</v>
      </c>
      <c r="D7368" s="10" t="s">
        <v>3090</v>
      </c>
      <c r="E7368" s="10" t="s">
        <v>2159</v>
      </c>
      <c r="F7368" s="10"/>
      <c r="G7368" s="10" t="s">
        <v>950</v>
      </c>
      <c r="I7368" s="10"/>
      <c r="J7368" s="10" t="s">
        <v>1307</v>
      </c>
      <c r="K7368" s="10" t="s">
        <v>25</v>
      </c>
      <c r="L7368">
        <v>2</v>
      </c>
    </row>
    <row r="7369" spans="1:12" x14ac:dyDescent="0.3">
      <c r="A7369" s="10" t="s">
        <v>2158</v>
      </c>
      <c r="B7369" s="10" t="s">
        <v>2818</v>
      </c>
      <c r="C7369" s="10" t="s">
        <v>3066</v>
      </c>
      <c r="D7369" s="10" t="s">
        <v>3090</v>
      </c>
      <c r="E7369" s="10" t="s">
        <v>2159</v>
      </c>
      <c r="F7369" s="10"/>
      <c r="G7369" s="10" t="s">
        <v>950</v>
      </c>
      <c r="I7369" s="10"/>
      <c r="J7369" s="10" t="s">
        <v>1307</v>
      </c>
      <c r="K7369" s="10" t="s">
        <v>26</v>
      </c>
      <c r="L7369">
        <v>4</v>
      </c>
    </row>
    <row r="7370" spans="1:12" x14ac:dyDescent="0.3">
      <c r="A7370" s="10" t="s">
        <v>2158</v>
      </c>
      <c r="B7370" s="10" t="s">
        <v>2818</v>
      </c>
      <c r="C7370" s="10" t="s">
        <v>3066</v>
      </c>
      <c r="D7370" s="10" t="s">
        <v>3090</v>
      </c>
      <c r="E7370" s="10" t="s">
        <v>2159</v>
      </c>
      <c r="F7370" s="10"/>
      <c r="G7370" s="10" t="s">
        <v>950</v>
      </c>
      <c r="I7370" s="10"/>
      <c r="J7370" s="10" t="s">
        <v>1307</v>
      </c>
      <c r="K7370" s="10" t="s">
        <v>27</v>
      </c>
      <c r="L7370">
        <v>7</v>
      </c>
    </row>
    <row r="7371" spans="1:12" x14ac:dyDescent="0.3">
      <c r="A7371" s="10" t="s">
        <v>2158</v>
      </c>
      <c r="B7371" s="10" t="s">
        <v>2818</v>
      </c>
      <c r="C7371" s="10" t="s">
        <v>3066</v>
      </c>
      <c r="D7371" s="10" t="s">
        <v>3090</v>
      </c>
      <c r="E7371" s="10" t="s">
        <v>2159</v>
      </c>
      <c r="F7371" s="10"/>
      <c r="G7371" s="10" t="s">
        <v>950</v>
      </c>
      <c r="I7371" s="10"/>
      <c r="J7371" s="10" t="s">
        <v>1307</v>
      </c>
      <c r="K7371" s="10" t="s">
        <v>28</v>
      </c>
      <c r="L7371">
        <v>6</v>
      </c>
    </row>
    <row r="7372" spans="1:12" x14ac:dyDescent="0.3">
      <c r="A7372" s="10" t="s">
        <v>2160</v>
      </c>
      <c r="B7372" s="10" t="s">
        <v>2818</v>
      </c>
      <c r="C7372" s="10" t="s">
        <v>3066</v>
      </c>
      <c r="D7372" s="10" t="s">
        <v>3084</v>
      </c>
      <c r="E7372" s="10" t="s">
        <v>2161</v>
      </c>
      <c r="F7372" s="10"/>
      <c r="G7372" s="10" t="s">
        <v>950</v>
      </c>
      <c r="I7372" s="10"/>
      <c r="J7372" s="10" t="s">
        <v>1307</v>
      </c>
      <c r="K7372" s="10" t="s">
        <v>22</v>
      </c>
      <c r="L7372">
        <v>2</v>
      </c>
    </row>
    <row r="7373" spans="1:12" x14ac:dyDescent="0.3">
      <c r="A7373" s="10" t="s">
        <v>2160</v>
      </c>
      <c r="B7373" s="10" t="s">
        <v>2818</v>
      </c>
      <c r="C7373" s="10" t="s">
        <v>3066</v>
      </c>
      <c r="D7373" s="10" t="s">
        <v>3084</v>
      </c>
      <c r="E7373" s="10" t="s">
        <v>2161</v>
      </c>
      <c r="F7373" s="10"/>
      <c r="G7373" s="10" t="s">
        <v>950</v>
      </c>
      <c r="I7373" s="10"/>
      <c r="J7373" s="10" t="s">
        <v>1307</v>
      </c>
      <c r="K7373" s="10" t="s">
        <v>23</v>
      </c>
      <c r="L7373">
        <v>2</v>
      </c>
    </row>
    <row r="7374" spans="1:12" x14ac:dyDescent="0.3">
      <c r="A7374" s="10" t="s">
        <v>2160</v>
      </c>
      <c r="B7374" s="10" t="s">
        <v>2818</v>
      </c>
      <c r="C7374" s="10" t="s">
        <v>3066</v>
      </c>
      <c r="D7374" s="10" t="s">
        <v>3084</v>
      </c>
      <c r="E7374" s="10" t="s">
        <v>2161</v>
      </c>
      <c r="F7374" s="10"/>
      <c r="G7374" s="10" t="s">
        <v>950</v>
      </c>
      <c r="I7374" s="10"/>
      <c r="J7374" s="10" t="s">
        <v>1307</v>
      </c>
      <c r="K7374" s="10" t="s">
        <v>24</v>
      </c>
      <c r="L7374">
        <v>0</v>
      </c>
    </row>
    <row r="7375" spans="1:12" x14ac:dyDescent="0.3">
      <c r="A7375" s="10" t="s">
        <v>2160</v>
      </c>
      <c r="B7375" s="10" t="s">
        <v>2818</v>
      </c>
      <c r="C7375" s="10" t="s">
        <v>3066</v>
      </c>
      <c r="D7375" s="10" t="s">
        <v>3084</v>
      </c>
      <c r="E7375" s="10" t="s">
        <v>2161</v>
      </c>
      <c r="F7375" s="10"/>
      <c r="G7375" s="10" t="s">
        <v>950</v>
      </c>
      <c r="I7375" s="10"/>
      <c r="J7375" s="10" t="s">
        <v>1307</v>
      </c>
      <c r="K7375" s="10" t="s">
        <v>25</v>
      </c>
      <c r="L7375">
        <v>1</v>
      </c>
    </row>
    <row r="7376" spans="1:12" x14ac:dyDescent="0.3">
      <c r="A7376" s="10" t="s">
        <v>2160</v>
      </c>
      <c r="B7376" s="10" t="s">
        <v>2818</v>
      </c>
      <c r="C7376" s="10" t="s">
        <v>3066</v>
      </c>
      <c r="D7376" s="10" t="s">
        <v>3084</v>
      </c>
      <c r="E7376" s="10" t="s">
        <v>2161</v>
      </c>
      <c r="F7376" s="10"/>
      <c r="G7376" s="10" t="s">
        <v>950</v>
      </c>
      <c r="I7376" s="10"/>
      <c r="J7376" s="10" t="s">
        <v>1307</v>
      </c>
      <c r="K7376" s="10" t="s">
        <v>26</v>
      </c>
      <c r="L7376">
        <v>1</v>
      </c>
    </row>
    <row r="7377" spans="1:12" x14ac:dyDescent="0.3">
      <c r="A7377" s="10" t="s">
        <v>2160</v>
      </c>
      <c r="B7377" s="10" t="s">
        <v>2818</v>
      </c>
      <c r="C7377" s="10" t="s">
        <v>3066</v>
      </c>
      <c r="D7377" s="10" t="s">
        <v>3084</v>
      </c>
      <c r="E7377" s="10" t="s">
        <v>2161</v>
      </c>
      <c r="F7377" s="10"/>
      <c r="G7377" s="10" t="s">
        <v>950</v>
      </c>
      <c r="I7377" s="10"/>
      <c r="J7377" s="10" t="s">
        <v>1307</v>
      </c>
      <c r="K7377" s="10" t="s">
        <v>27</v>
      </c>
      <c r="L7377">
        <v>0</v>
      </c>
    </row>
    <row r="7378" spans="1:12" x14ac:dyDescent="0.3">
      <c r="A7378" s="10" t="s">
        <v>2160</v>
      </c>
      <c r="B7378" s="10" t="s">
        <v>2818</v>
      </c>
      <c r="C7378" s="10" t="s">
        <v>3066</v>
      </c>
      <c r="D7378" s="10" t="s">
        <v>3084</v>
      </c>
      <c r="E7378" s="10" t="s">
        <v>2161</v>
      </c>
      <c r="F7378" s="10"/>
      <c r="G7378" s="10" t="s">
        <v>950</v>
      </c>
      <c r="I7378" s="10"/>
      <c r="J7378" s="10" t="s">
        <v>1307</v>
      </c>
      <c r="K7378" s="10" t="s">
        <v>28</v>
      </c>
      <c r="L7378">
        <v>4</v>
      </c>
    </row>
    <row r="7379" spans="1:12" x14ac:dyDescent="0.3">
      <c r="A7379" s="10" t="s">
        <v>2162</v>
      </c>
      <c r="B7379" s="10" t="s">
        <v>2818</v>
      </c>
      <c r="C7379" s="10" t="s">
        <v>3066</v>
      </c>
      <c r="D7379" s="10" t="s">
        <v>3076</v>
      </c>
      <c r="E7379" s="10" t="s">
        <v>2163</v>
      </c>
      <c r="F7379" s="10"/>
      <c r="G7379" s="10" t="s">
        <v>950</v>
      </c>
      <c r="I7379" s="10"/>
      <c r="J7379" s="10" t="s">
        <v>1307</v>
      </c>
      <c r="K7379" s="10" t="s">
        <v>22</v>
      </c>
      <c r="L7379">
        <v>0</v>
      </c>
    </row>
    <row r="7380" spans="1:12" x14ac:dyDescent="0.3">
      <c r="A7380" s="10" t="s">
        <v>2162</v>
      </c>
      <c r="B7380" s="10" t="s">
        <v>2818</v>
      </c>
      <c r="C7380" s="10" t="s">
        <v>3066</v>
      </c>
      <c r="D7380" s="10" t="s">
        <v>3076</v>
      </c>
      <c r="E7380" s="10" t="s">
        <v>2163</v>
      </c>
      <c r="F7380" s="10"/>
      <c r="G7380" s="10" t="s">
        <v>950</v>
      </c>
      <c r="I7380" s="10"/>
      <c r="J7380" s="10" t="s">
        <v>1307</v>
      </c>
      <c r="K7380" s="10" t="s">
        <v>23</v>
      </c>
      <c r="L7380">
        <v>0</v>
      </c>
    </row>
    <row r="7381" spans="1:12" x14ac:dyDescent="0.3">
      <c r="A7381" s="10" t="s">
        <v>2162</v>
      </c>
      <c r="B7381" s="10" t="s">
        <v>2818</v>
      </c>
      <c r="C7381" s="10" t="s">
        <v>3066</v>
      </c>
      <c r="D7381" s="10" t="s">
        <v>3076</v>
      </c>
      <c r="E7381" s="10" t="s">
        <v>2163</v>
      </c>
      <c r="F7381" s="10"/>
      <c r="G7381" s="10" t="s">
        <v>950</v>
      </c>
      <c r="I7381" s="10"/>
      <c r="J7381" s="10" t="s">
        <v>1307</v>
      </c>
      <c r="K7381" s="10" t="s">
        <v>24</v>
      </c>
      <c r="L7381">
        <v>0</v>
      </c>
    </row>
    <row r="7382" spans="1:12" x14ac:dyDescent="0.3">
      <c r="A7382" s="10" t="s">
        <v>2162</v>
      </c>
      <c r="B7382" s="10" t="s">
        <v>2818</v>
      </c>
      <c r="C7382" s="10" t="s">
        <v>3066</v>
      </c>
      <c r="D7382" s="10" t="s">
        <v>3076</v>
      </c>
      <c r="E7382" s="10" t="s">
        <v>2163</v>
      </c>
      <c r="F7382" s="10"/>
      <c r="G7382" s="10" t="s">
        <v>950</v>
      </c>
      <c r="I7382" s="10"/>
      <c r="J7382" s="10" t="s">
        <v>1307</v>
      </c>
      <c r="K7382" s="10" t="s">
        <v>25</v>
      </c>
      <c r="L7382">
        <v>0</v>
      </c>
    </row>
    <row r="7383" spans="1:12" x14ac:dyDescent="0.3">
      <c r="A7383" s="10" t="s">
        <v>2162</v>
      </c>
      <c r="B7383" s="10" t="s">
        <v>2818</v>
      </c>
      <c r="C7383" s="10" t="s">
        <v>3066</v>
      </c>
      <c r="D7383" s="10" t="s">
        <v>3076</v>
      </c>
      <c r="E7383" s="10" t="s">
        <v>2163</v>
      </c>
      <c r="F7383" s="10"/>
      <c r="G7383" s="10" t="s">
        <v>950</v>
      </c>
      <c r="I7383" s="10"/>
      <c r="J7383" s="10" t="s">
        <v>1307</v>
      </c>
      <c r="K7383" s="10" t="s">
        <v>26</v>
      </c>
      <c r="L7383">
        <v>0</v>
      </c>
    </row>
    <row r="7384" spans="1:12" x14ac:dyDescent="0.3">
      <c r="A7384" s="10" t="s">
        <v>2162</v>
      </c>
      <c r="B7384" s="10" t="s">
        <v>2818</v>
      </c>
      <c r="C7384" s="10" t="s">
        <v>3066</v>
      </c>
      <c r="D7384" s="10" t="s">
        <v>3076</v>
      </c>
      <c r="E7384" s="10" t="s">
        <v>2163</v>
      </c>
      <c r="F7384" s="10"/>
      <c r="G7384" s="10" t="s">
        <v>950</v>
      </c>
      <c r="I7384" s="10"/>
      <c r="J7384" s="10" t="s">
        <v>1307</v>
      </c>
      <c r="K7384" s="10" t="s">
        <v>27</v>
      </c>
      <c r="L7384">
        <v>1</v>
      </c>
    </row>
    <row r="7385" spans="1:12" x14ac:dyDescent="0.3">
      <c r="A7385" s="10" t="s">
        <v>2162</v>
      </c>
      <c r="B7385" s="10" t="s">
        <v>2818</v>
      </c>
      <c r="C7385" s="10" t="s">
        <v>3066</v>
      </c>
      <c r="D7385" s="10" t="s">
        <v>3076</v>
      </c>
      <c r="E7385" s="10" t="s">
        <v>2163</v>
      </c>
      <c r="F7385" s="10"/>
      <c r="G7385" s="10" t="s">
        <v>950</v>
      </c>
      <c r="I7385" s="10"/>
      <c r="J7385" s="10" t="s">
        <v>1307</v>
      </c>
      <c r="K7385" s="10" t="s">
        <v>28</v>
      </c>
      <c r="L7385">
        <v>1</v>
      </c>
    </row>
    <row r="7386" spans="1:12" x14ac:dyDescent="0.3">
      <c r="A7386" s="10" t="s">
        <v>2164</v>
      </c>
      <c r="B7386" s="10" t="s">
        <v>2818</v>
      </c>
      <c r="C7386" s="10" t="s">
        <v>3066</v>
      </c>
      <c r="D7386" s="10" t="s">
        <v>3076</v>
      </c>
      <c r="E7386" s="10" t="s">
        <v>2165</v>
      </c>
      <c r="F7386" s="10"/>
      <c r="G7386" s="10" t="s">
        <v>950</v>
      </c>
      <c r="I7386" s="10"/>
      <c r="J7386" s="10" t="s">
        <v>1307</v>
      </c>
      <c r="K7386" s="10" t="s">
        <v>22</v>
      </c>
      <c r="L7386">
        <v>0</v>
      </c>
    </row>
    <row r="7387" spans="1:12" x14ac:dyDescent="0.3">
      <c r="A7387" s="10" t="s">
        <v>2164</v>
      </c>
      <c r="B7387" s="10" t="s">
        <v>2818</v>
      </c>
      <c r="C7387" s="10" t="s">
        <v>3066</v>
      </c>
      <c r="D7387" s="10" t="s">
        <v>3076</v>
      </c>
      <c r="E7387" s="10" t="s">
        <v>2165</v>
      </c>
      <c r="F7387" s="10"/>
      <c r="G7387" s="10" t="s">
        <v>950</v>
      </c>
      <c r="I7387" s="10"/>
      <c r="J7387" s="10" t="s">
        <v>1307</v>
      </c>
      <c r="K7387" s="10" t="s">
        <v>23</v>
      </c>
      <c r="L7387">
        <v>0</v>
      </c>
    </row>
    <row r="7388" spans="1:12" x14ac:dyDescent="0.3">
      <c r="A7388" s="10" t="s">
        <v>2164</v>
      </c>
      <c r="B7388" s="10" t="s">
        <v>2818</v>
      </c>
      <c r="C7388" s="10" t="s">
        <v>3066</v>
      </c>
      <c r="D7388" s="10" t="s">
        <v>3076</v>
      </c>
      <c r="E7388" s="10" t="s">
        <v>2165</v>
      </c>
      <c r="F7388" s="10"/>
      <c r="G7388" s="10" t="s">
        <v>950</v>
      </c>
      <c r="I7388" s="10"/>
      <c r="J7388" s="10" t="s">
        <v>1307</v>
      </c>
      <c r="K7388" s="10" t="s">
        <v>24</v>
      </c>
      <c r="L7388">
        <v>0</v>
      </c>
    </row>
    <row r="7389" spans="1:12" x14ac:dyDescent="0.3">
      <c r="A7389" s="10" t="s">
        <v>2164</v>
      </c>
      <c r="B7389" s="10" t="s">
        <v>2818</v>
      </c>
      <c r="C7389" s="10" t="s">
        <v>3066</v>
      </c>
      <c r="D7389" s="10" t="s">
        <v>3076</v>
      </c>
      <c r="E7389" s="10" t="s">
        <v>2165</v>
      </c>
      <c r="F7389" s="10"/>
      <c r="G7389" s="10" t="s">
        <v>950</v>
      </c>
      <c r="I7389" s="10"/>
      <c r="J7389" s="10" t="s">
        <v>1307</v>
      </c>
      <c r="K7389" s="10" t="s">
        <v>25</v>
      </c>
      <c r="L7389">
        <v>0</v>
      </c>
    </row>
    <row r="7390" spans="1:12" x14ac:dyDescent="0.3">
      <c r="A7390" s="10" t="s">
        <v>2164</v>
      </c>
      <c r="B7390" s="10" t="s">
        <v>2818</v>
      </c>
      <c r="C7390" s="10" t="s">
        <v>3066</v>
      </c>
      <c r="D7390" s="10" t="s">
        <v>3076</v>
      </c>
      <c r="E7390" s="10" t="s">
        <v>2165</v>
      </c>
      <c r="F7390" s="10"/>
      <c r="G7390" s="10" t="s">
        <v>950</v>
      </c>
      <c r="I7390" s="10"/>
      <c r="J7390" s="10" t="s">
        <v>1307</v>
      </c>
      <c r="K7390" s="10" t="s">
        <v>26</v>
      </c>
      <c r="L7390">
        <v>1</v>
      </c>
    </row>
    <row r="7391" spans="1:12" x14ac:dyDescent="0.3">
      <c r="A7391" s="10" t="s">
        <v>2164</v>
      </c>
      <c r="B7391" s="10" t="s">
        <v>2818</v>
      </c>
      <c r="C7391" s="10" t="s">
        <v>3066</v>
      </c>
      <c r="D7391" s="10" t="s">
        <v>3076</v>
      </c>
      <c r="E7391" s="10" t="s">
        <v>2165</v>
      </c>
      <c r="F7391" s="10"/>
      <c r="G7391" s="10" t="s">
        <v>950</v>
      </c>
      <c r="I7391" s="10"/>
      <c r="J7391" s="10" t="s">
        <v>1307</v>
      </c>
      <c r="K7391" s="10" t="s">
        <v>27</v>
      </c>
      <c r="L7391">
        <v>1</v>
      </c>
    </row>
    <row r="7392" spans="1:12" x14ac:dyDescent="0.3">
      <c r="A7392" s="10" t="s">
        <v>2164</v>
      </c>
      <c r="B7392" s="10" t="s">
        <v>2818</v>
      </c>
      <c r="C7392" s="10" t="s">
        <v>3066</v>
      </c>
      <c r="D7392" s="10" t="s">
        <v>3076</v>
      </c>
      <c r="E7392" s="10" t="s">
        <v>2165</v>
      </c>
      <c r="F7392" s="10"/>
      <c r="G7392" s="10" t="s">
        <v>950</v>
      </c>
      <c r="I7392" s="10"/>
      <c r="J7392" s="10" t="s">
        <v>1307</v>
      </c>
      <c r="K7392" s="10" t="s">
        <v>28</v>
      </c>
      <c r="L7392">
        <v>2</v>
      </c>
    </row>
    <row r="7393" spans="1:12" x14ac:dyDescent="0.3">
      <c r="A7393" s="10" t="s">
        <v>2166</v>
      </c>
      <c r="B7393" s="10" t="s">
        <v>2818</v>
      </c>
      <c r="C7393" s="10" t="s">
        <v>3066</v>
      </c>
      <c r="D7393" s="10" t="s">
        <v>3076</v>
      </c>
      <c r="E7393" s="10" t="s">
        <v>2167</v>
      </c>
      <c r="F7393" s="10"/>
      <c r="G7393" s="10" t="s">
        <v>950</v>
      </c>
      <c r="I7393" s="10"/>
      <c r="J7393" s="10" t="s">
        <v>1307</v>
      </c>
      <c r="K7393" s="10" t="s">
        <v>22</v>
      </c>
      <c r="L7393">
        <v>0</v>
      </c>
    </row>
    <row r="7394" spans="1:12" x14ac:dyDescent="0.3">
      <c r="A7394" s="10" t="s">
        <v>2166</v>
      </c>
      <c r="B7394" s="10" t="s">
        <v>2818</v>
      </c>
      <c r="C7394" s="10" t="s">
        <v>3066</v>
      </c>
      <c r="D7394" s="10" t="s">
        <v>3076</v>
      </c>
      <c r="E7394" s="10" t="s">
        <v>2167</v>
      </c>
      <c r="F7394" s="10"/>
      <c r="G7394" s="10" t="s">
        <v>950</v>
      </c>
      <c r="I7394" s="10"/>
      <c r="J7394" s="10" t="s">
        <v>1307</v>
      </c>
      <c r="K7394" s="10" t="s">
        <v>23</v>
      </c>
      <c r="L7394">
        <v>0</v>
      </c>
    </row>
    <row r="7395" spans="1:12" x14ac:dyDescent="0.3">
      <c r="A7395" s="10" t="s">
        <v>2166</v>
      </c>
      <c r="B7395" s="10" t="s">
        <v>2818</v>
      </c>
      <c r="C7395" s="10" t="s">
        <v>3066</v>
      </c>
      <c r="D7395" s="10" t="s">
        <v>3076</v>
      </c>
      <c r="E7395" s="10" t="s">
        <v>2167</v>
      </c>
      <c r="F7395" s="10"/>
      <c r="G7395" s="10" t="s">
        <v>950</v>
      </c>
      <c r="I7395" s="10"/>
      <c r="J7395" s="10" t="s">
        <v>1307</v>
      </c>
      <c r="K7395" s="10" t="s">
        <v>24</v>
      </c>
      <c r="L7395">
        <v>0</v>
      </c>
    </row>
    <row r="7396" spans="1:12" x14ac:dyDescent="0.3">
      <c r="A7396" s="10" t="s">
        <v>2166</v>
      </c>
      <c r="B7396" s="10" t="s">
        <v>2818</v>
      </c>
      <c r="C7396" s="10" t="s">
        <v>3066</v>
      </c>
      <c r="D7396" s="10" t="s">
        <v>3076</v>
      </c>
      <c r="E7396" s="10" t="s">
        <v>2167</v>
      </c>
      <c r="F7396" s="10"/>
      <c r="G7396" s="10" t="s">
        <v>950</v>
      </c>
      <c r="I7396" s="10"/>
      <c r="J7396" s="10" t="s">
        <v>1307</v>
      </c>
      <c r="K7396" s="10" t="s">
        <v>25</v>
      </c>
      <c r="L7396">
        <v>0</v>
      </c>
    </row>
    <row r="7397" spans="1:12" x14ac:dyDescent="0.3">
      <c r="A7397" s="10" t="s">
        <v>2166</v>
      </c>
      <c r="B7397" s="10" t="s">
        <v>2818</v>
      </c>
      <c r="C7397" s="10" t="s">
        <v>3066</v>
      </c>
      <c r="D7397" s="10" t="s">
        <v>3076</v>
      </c>
      <c r="E7397" s="10" t="s">
        <v>2167</v>
      </c>
      <c r="F7397" s="10"/>
      <c r="G7397" s="10" t="s">
        <v>950</v>
      </c>
      <c r="I7397" s="10"/>
      <c r="J7397" s="10" t="s">
        <v>1307</v>
      </c>
      <c r="K7397" s="10" t="s">
        <v>26</v>
      </c>
      <c r="L7397">
        <v>0</v>
      </c>
    </row>
    <row r="7398" spans="1:12" x14ac:dyDescent="0.3">
      <c r="A7398" s="10" t="s">
        <v>2166</v>
      </c>
      <c r="B7398" s="10" t="s">
        <v>2818</v>
      </c>
      <c r="C7398" s="10" t="s">
        <v>3066</v>
      </c>
      <c r="D7398" s="10" t="s">
        <v>3076</v>
      </c>
      <c r="E7398" s="10" t="s">
        <v>2167</v>
      </c>
      <c r="F7398" s="10"/>
      <c r="G7398" s="10" t="s">
        <v>950</v>
      </c>
      <c r="I7398" s="10"/>
      <c r="J7398" s="10" t="s">
        <v>1307</v>
      </c>
      <c r="K7398" s="10" t="s">
        <v>27</v>
      </c>
      <c r="L7398">
        <v>4</v>
      </c>
    </row>
    <row r="7399" spans="1:12" x14ac:dyDescent="0.3">
      <c r="A7399" s="10" t="s">
        <v>2166</v>
      </c>
      <c r="B7399" s="10" t="s">
        <v>2818</v>
      </c>
      <c r="C7399" s="10" t="s">
        <v>3066</v>
      </c>
      <c r="D7399" s="10" t="s">
        <v>3076</v>
      </c>
      <c r="E7399" s="10" t="s">
        <v>2167</v>
      </c>
      <c r="F7399" s="10"/>
      <c r="G7399" s="10" t="s">
        <v>950</v>
      </c>
      <c r="I7399" s="10"/>
      <c r="J7399" s="10" t="s">
        <v>1307</v>
      </c>
      <c r="K7399" s="10" t="s">
        <v>28</v>
      </c>
      <c r="L7399">
        <v>3</v>
      </c>
    </row>
    <row r="7400" spans="1:12" x14ac:dyDescent="0.3">
      <c r="A7400" s="10" t="s">
        <v>2168</v>
      </c>
      <c r="B7400" s="10" t="s">
        <v>2818</v>
      </c>
      <c r="C7400" s="10" t="s">
        <v>3066</v>
      </c>
      <c r="D7400" s="10" t="s">
        <v>3076</v>
      </c>
      <c r="E7400" s="10" t="s">
        <v>2169</v>
      </c>
      <c r="F7400" s="10"/>
      <c r="G7400" s="10" t="s">
        <v>950</v>
      </c>
      <c r="I7400" s="10"/>
      <c r="J7400" s="10" t="s">
        <v>1307</v>
      </c>
      <c r="K7400" s="10" t="s">
        <v>22</v>
      </c>
      <c r="L7400">
        <v>0</v>
      </c>
    </row>
    <row r="7401" spans="1:12" x14ac:dyDescent="0.3">
      <c r="A7401" s="10" t="s">
        <v>2168</v>
      </c>
      <c r="B7401" s="10" t="s">
        <v>2818</v>
      </c>
      <c r="C7401" s="10" t="s">
        <v>3066</v>
      </c>
      <c r="D7401" s="10" t="s">
        <v>3076</v>
      </c>
      <c r="E7401" s="10" t="s">
        <v>2169</v>
      </c>
      <c r="F7401" s="10"/>
      <c r="G7401" s="10" t="s">
        <v>950</v>
      </c>
      <c r="I7401" s="10"/>
      <c r="J7401" s="10" t="s">
        <v>1307</v>
      </c>
      <c r="K7401" s="10" t="s">
        <v>23</v>
      </c>
      <c r="L7401">
        <v>0</v>
      </c>
    </row>
    <row r="7402" spans="1:12" x14ac:dyDescent="0.3">
      <c r="A7402" s="10" t="s">
        <v>2168</v>
      </c>
      <c r="B7402" s="10" t="s">
        <v>2818</v>
      </c>
      <c r="C7402" s="10" t="s">
        <v>3066</v>
      </c>
      <c r="D7402" s="10" t="s">
        <v>3076</v>
      </c>
      <c r="E7402" s="10" t="s">
        <v>2169</v>
      </c>
      <c r="F7402" s="10"/>
      <c r="G7402" s="10" t="s">
        <v>950</v>
      </c>
      <c r="I7402" s="10"/>
      <c r="J7402" s="10" t="s">
        <v>1307</v>
      </c>
      <c r="K7402" s="10" t="s">
        <v>24</v>
      </c>
      <c r="L7402">
        <v>0</v>
      </c>
    </row>
    <row r="7403" spans="1:12" x14ac:dyDescent="0.3">
      <c r="A7403" s="10" t="s">
        <v>2168</v>
      </c>
      <c r="B7403" s="10" t="s">
        <v>2818</v>
      </c>
      <c r="C7403" s="10" t="s">
        <v>3066</v>
      </c>
      <c r="D7403" s="10" t="s">
        <v>3076</v>
      </c>
      <c r="E7403" s="10" t="s">
        <v>2169</v>
      </c>
      <c r="F7403" s="10"/>
      <c r="G7403" s="10" t="s">
        <v>950</v>
      </c>
      <c r="I7403" s="10"/>
      <c r="J7403" s="10" t="s">
        <v>1307</v>
      </c>
      <c r="K7403" s="10" t="s">
        <v>25</v>
      </c>
      <c r="L7403">
        <v>0</v>
      </c>
    </row>
    <row r="7404" spans="1:12" x14ac:dyDescent="0.3">
      <c r="A7404" s="10" t="s">
        <v>2168</v>
      </c>
      <c r="B7404" s="10" t="s">
        <v>2818</v>
      </c>
      <c r="C7404" s="10" t="s">
        <v>3066</v>
      </c>
      <c r="D7404" s="10" t="s">
        <v>3076</v>
      </c>
      <c r="E7404" s="10" t="s">
        <v>2169</v>
      </c>
      <c r="F7404" s="10"/>
      <c r="G7404" s="10" t="s">
        <v>950</v>
      </c>
      <c r="I7404" s="10"/>
      <c r="J7404" s="10" t="s">
        <v>1307</v>
      </c>
      <c r="K7404" s="10" t="s">
        <v>26</v>
      </c>
      <c r="L7404">
        <v>0</v>
      </c>
    </row>
    <row r="7405" spans="1:12" x14ac:dyDescent="0.3">
      <c r="A7405" s="10" t="s">
        <v>2168</v>
      </c>
      <c r="B7405" s="10" t="s">
        <v>2818</v>
      </c>
      <c r="C7405" s="10" t="s">
        <v>3066</v>
      </c>
      <c r="D7405" s="10" t="s">
        <v>3076</v>
      </c>
      <c r="E7405" s="10" t="s">
        <v>2169</v>
      </c>
      <c r="F7405" s="10"/>
      <c r="G7405" s="10" t="s">
        <v>950</v>
      </c>
      <c r="I7405" s="10"/>
      <c r="J7405" s="10" t="s">
        <v>1307</v>
      </c>
      <c r="K7405" s="10" t="s">
        <v>27</v>
      </c>
      <c r="L7405">
        <v>5</v>
      </c>
    </row>
    <row r="7406" spans="1:12" x14ac:dyDescent="0.3">
      <c r="A7406" s="10" t="s">
        <v>2168</v>
      </c>
      <c r="B7406" s="10" t="s">
        <v>2818</v>
      </c>
      <c r="C7406" s="10" t="s">
        <v>3066</v>
      </c>
      <c r="D7406" s="10" t="s">
        <v>3076</v>
      </c>
      <c r="E7406" s="10" t="s">
        <v>2169</v>
      </c>
      <c r="F7406" s="10"/>
      <c r="G7406" s="10" t="s">
        <v>950</v>
      </c>
      <c r="I7406" s="10"/>
      <c r="J7406" s="10" t="s">
        <v>1307</v>
      </c>
      <c r="K7406" s="10" t="s">
        <v>28</v>
      </c>
      <c r="L7406">
        <v>13</v>
      </c>
    </row>
    <row r="7407" spans="1:12" x14ac:dyDescent="0.3">
      <c r="A7407" s="10" t="s">
        <v>2170</v>
      </c>
      <c r="B7407" s="10" t="s">
        <v>2818</v>
      </c>
      <c r="C7407" s="10" t="s">
        <v>3066</v>
      </c>
      <c r="D7407" s="10" t="s">
        <v>3076</v>
      </c>
      <c r="E7407" s="10" t="s">
        <v>2171</v>
      </c>
      <c r="F7407" s="10"/>
      <c r="G7407" s="10" t="s">
        <v>950</v>
      </c>
      <c r="I7407" s="10"/>
      <c r="J7407" s="10" t="s">
        <v>1307</v>
      </c>
      <c r="K7407" s="10" t="s">
        <v>22</v>
      </c>
      <c r="L7407">
        <v>0</v>
      </c>
    </row>
    <row r="7408" spans="1:12" x14ac:dyDescent="0.3">
      <c r="A7408" s="10" t="s">
        <v>2170</v>
      </c>
      <c r="B7408" s="10" t="s">
        <v>2818</v>
      </c>
      <c r="C7408" s="10" t="s">
        <v>3066</v>
      </c>
      <c r="D7408" s="10" t="s">
        <v>3076</v>
      </c>
      <c r="E7408" s="10" t="s">
        <v>2171</v>
      </c>
      <c r="F7408" s="10"/>
      <c r="G7408" s="10" t="s">
        <v>950</v>
      </c>
      <c r="I7408" s="10"/>
      <c r="J7408" s="10" t="s">
        <v>1307</v>
      </c>
      <c r="K7408" s="10" t="s">
        <v>23</v>
      </c>
      <c r="L7408">
        <v>0</v>
      </c>
    </row>
    <row r="7409" spans="1:12" x14ac:dyDescent="0.3">
      <c r="A7409" s="10" t="s">
        <v>2170</v>
      </c>
      <c r="B7409" s="10" t="s">
        <v>2818</v>
      </c>
      <c r="C7409" s="10" t="s">
        <v>3066</v>
      </c>
      <c r="D7409" s="10" t="s">
        <v>3076</v>
      </c>
      <c r="E7409" s="10" t="s">
        <v>2171</v>
      </c>
      <c r="F7409" s="10"/>
      <c r="G7409" s="10" t="s">
        <v>950</v>
      </c>
      <c r="I7409" s="10"/>
      <c r="J7409" s="10" t="s">
        <v>1307</v>
      </c>
      <c r="K7409" s="10" t="s">
        <v>24</v>
      </c>
      <c r="L7409">
        <v>0</v>
      </c>
    </row>
    <row r="7410" spans="1:12" x14ac:dyDescent="0.3">
      <c r="A7410" s="10" t="s">
        <v>2170</v>
      </c>
      <c r="B7410" s="10" t="s">
        <v>2818</v>
      </c>
      <c r="C7410" s="10" t="s">
        <v>3066</v>
      </c>
      <c r="D7410" s="10" t="s">
        <v>3076</v>
      </c>
      <c r="E7410" s="10" t="s">
        <v>2171</v>
      </c>
      <c r="F7410" s="10"/>
      <c r="G7410" s="10" t="s">
        <v>950</v>
      </c>
      <c r="I7410" s="10"/>
      <c r="J7410" s="10" t="s">
        <v>1307</v>
      </c>
      <c r="K7410" s="10" t="s">
        <v>25</v>
      </c>
      <c r="L7410">
        <v>0</v>
      </c>
    </row>
    <row r="7411" spans="1:12" x14ac:dyDescent="0.3">
      <c r="A7411" s="10" t="s">
        <v>2170</v>
      </c>
      <c r="B7411" s="10" t="s">
        <v>2818</v>
      </c>
      <c r="C7411" s="10" t="s">
        <v>3066</v>
      </c>
      <c r="D7411" s="10" t="s">
        <v>3076</v>
      </c>
      <c r="E7411" s="10" t="s">
        <v>2171</v>
      </c>
      <c r="F7411" s="10"/>
      <c r="G7411" s="10" t="s">
        <v>950</v>
      </c>
      <c r="I7411" s="10"/>
      <c r="J7411" s="10" t="s">
        <v>1307</v>
      </c>
      <c r="K7411" s="10" t="s">
        <v>26</v>
      </c>
      <c r="L7411">
        <v>1</v>
      </c>
    </row>
    <row r="7412" spans="1:12" x14ac:dyDescent="0.3">
      <c r="A7412" s="10" t="s">
        <v>2170</v>
      </c>
      <c r="B7412" s="10" t="s">
        <v>2818</v>
      </c>
      <c r="C7412" s="10" t="s">
        <v>3066</v>
      </c>
      <c r="D7412" s="10" t="s">
        <v>3076</v>
      </c>
      <c r="E7412" s="10" t="s">
        <v>2171</v>
      </c>
      <c r="F7412" s="10"/>
      <c r="G7412" s="10" t="s">
        <v>950</v>
      </c>
      <c r="I7412" s="10"/>
      <c r="J7412" s="10" t="s">
        <v>1307</v>
      </c>
      <c r="K7412" s="10" t="s">
        <v>27</v>
      </c>
      <c r="L7412">
        <v>0</v>
      </c>
    </row>
    <row r="7413" spans="1:12" x14ac:dyDescent="0.3">
      <c r="A7413" s="10" t="s">
        <v>2170</v>
      </c>
      <c r="B7413" s="10" t="s">
        <v>2818</v>
      </c>
      <c r="C7413" s="10" t="s">
        <v>3066</v>
      </c>
      <c r="D7413" s="10" t="s">
        <v>3076</v>
      </c>
      <c r="E7413" s="10" t="s">
        <v>2171</v>
      </c>
      <c r="F7413" s="10"/>
      <c r="G7413" s="10" t="s">
        <v>950</v>
      </c>
      <c r="I7413" s="10"/>
      <c r="J7413" s="10" t="s">
        <v>1307</v>
      </c>
      <c r="K7413" s="10" t="s">
        <v>28</v>
      </c>
      <c r="L7413">
        <v>17</v>
      </c>
    </row>
    <row r="7414" spans="1:12" x14ac:dyDescent="0.3">
      <c r="A7414" s="10" t="s">
        <v>2172</v>
      </c>
      <c r="B7414" s="10" t="s">
        <v>2818</v>
      </c>
      <c r="C7414" s="10" t="s">
        <v>3066</v>
      </c>
      <c r="D7414" s="10" t="s">
        <v>3076</v>
      </c>
      <c r="E7414" s="10" t="s">
        <v>2173</v>
      </c>
      <c r="F7414" s="10"/>
      <c r="G7414" s="10" t="s">
        <v>950</v>
      </c>
      <c r="I7414" s="10"/>
      <c r="J7414" s="10" t="s">
        <v>1307</v>
      </c>
      <c r="K7414" s="10" t="s">
        <v>22</v>
      </c>
      <c r="L7414">
        <v>52</v>
      </c>
    </row>
    <row r="7415" spans="1:12" x14ac:dyDescent="0.3">
      <c r="A7415" s="10" t="s">
        <v>2172</v>
      </c>
      <c r="B7415" s="10" t="s">
        <v>2818</v>
      </c>
      <c r="C7415" s="10" t="s">
        <v>3066</v>
      </c>
      <c r="D7415" s="10" t="s">
        <v>3076</v>
      </c>
      <c r="E7415" s="10" t="s">
        <v>2173</v>
      </c>
      <c r="F7415" s="10"/>
      <c r="G7415" s="10" t="s">
        <v>950</v>
      </c>
      <c r="I7415" s="10"/>
      <c r="J7415" s="10" t="s">
        <v>1307</v>
      </c>
      <c r="K7415" s="10" t="s">
        <v>23</v>
      </c>
      <c r="L7415">
        <v>68</v>
      </c>
    </row>
    <row r="7416" spans="1:12" x14ac:dyDescent="0.3">
      <c r="A7416" s="10" t="s">
        <v>2172</v>
      </c>
      <c r="B7416" s="10" t="s">
        <v>2818</v>
      </c>
      <c r="C7416" s="10" t="s">
        <v>3066</v>
      </c>
      <c r="D7416" s="10" t="s">
        <v>3076</v>
      </c>
      <c r="E7416" s="10" t="s">
        <v>2173</v>
      </c>
      <c r="F7416" s="10"/>
      <c r="G7416" s="10" t="s">
        <v>950</v>
      </c>
      <c r="I7416" s="10"/>
      <c r="J7416" s="10" t="s">
        <v>1307</v>
      </c>
      <c r="K7416" s="10" t="s">
        <v>24</v>
      </c>
      <c r="L7416">
        <v>84</v>
      </c>
    </row>
    <row r="7417" spans="1:12" x14ac:dyDescent="0.3">
      <c r="A7417" s="10" t="s">
        <v>2172</v>
      </c>
      <c r="B7417" s="10" t="s">
        <v>2818</v>
      </c>
      <c r="C7417" s="10" t="s">
        <v>3066</v>
      </c>
      <c r="D7417" s="10" t="s">
        <v>3076</v>
      </c>
      <c r="E7417" s="10" t="s">
        <v>2173</v>
      </c>
      <c r="F7417" s="10"/>
      <c r="G7417" s="10" t="s">
        <v>950</v>
      </c>
      <c r="I7417" s="10"/>
      <c r="J7417" s="10" t="s">
        <v>1307</v>
      </c>
      <c r="K7417" s="10" t="s">
        <v>25</v>
      </c>
      <c r="L7417">
        <v>116</v>
      </c>
    </row>
    <row r="7418" spans="1:12" x14ac:dyDescent="0.3">
      <c r="A7418" s="10" t="s">
        <v>2172</v>
      </c>
      <c r="B7418" s="10" t="s">
        <v>2818</v>
      </c>
      <c r="C7418" s="10" t="s">
        <v>3066</v>
      </c>
      <c r="D7418" s="10" t="s">
        <v>3076</v>
      </c>
      <c r="E7418" s="10" t="s">
        <v>2173</v>
      </c>
      <c r="F7418" s="10"/>
      <c r="G7418" s="10" t="s">
        <v>950</v>
      </c>
      <c r="I7418" s="10"/>
      <c r="J7418" s="10" t="s">
        <v>1307</v>
      </c>
      <c r="K7418" s="10" t="s">
        <v>26</v>
      </c>
      <c r="L7418">
        <v>156</v>
      </c>
    </row>
    <row r="7419" spans="1:12" x14ac:dyDescent="0.3">
      <c r="A7419" s="10" t="s">
        <v>2172</v>
      </c>
      <c r="B7419" s="10" t="s">
        <v>2818</v>
      </c>
      <c r="C7419" s="10" t="s">
        <v>3066</v>
      </c>
      <c r="D7419" s="10" t="s">
        <v>3076</v>
      </c>
      <c r="E7419" s="10" t="s">
        <v>2173</v>
      </c>
      <c r="F7419" s="10"/>
      <c r="G7419" s="10" t="s">
        <v>950</v>
      </c>
      <c r="I7419" s="10"/>
      <c r="J7419" s="10" t="s">
        <v>1307</v>
      </c>
      <c r="K7419" s="10" t="s">
        <v>27</v>
      </c>
      <c r="L7419">
        <v>101</v>
      </c>
    </row>
    <row r="7420" spans="1:12" x14ac:dyDescent="0.3">
      <c r="A7420" s="10" t="s">
        <v>2172</v>
      </c>
      <c r="B7420" s="10" t="s">
        <v>2818</v>
      </c>
      <c r="C7420" s="10" t="s">
        <v>3066</v>
      </c>
      <c r="D7420" s="10" t="s">
        <v>3076</v>
      </c>
      <c r="E7420" s="10" t="s">
        <v>2173</v>
      </c>
      <c r="F7420" s="10"/>
      <c r="G7420" s="10" t="s">
        <v>950</v>
      </c>
      <c r="I7420" s="10"/>
      <c r="J7420" s="10" t="s">
        <v>1307</v>
      </c>
      <c r="K7420" s="10" t="s">
        <v>28</v>
      </c>
      <c r="L7420">
        <v>326</v>
      </c>
    </row>
    <row r="7421" spans="1:12" x14ac:dyDescent="0.3">
      <c r="A7421" s="10" t="s">
        <v>2174</v>
      </c>
      <c r="B7421" s="10" t="s">
        <v>2818</v>
      </c>
      <c r="C7421" s="10" t="s">
        <v>3066</v>
      </c>
      <c r="D7421" s="10" t="s">
        <v>3076</v>
      </c>
      <c r="E7421" s="10" t="s">
        <v>2175</v>
      </c>
      <c r="F7421" s="10"/>
      <c r="G7421" s="10" t="s">
        <v>950</v>
      </c>
      <c r="I7421" s="10"/>
      <c r="J7421" s="10" t="s">
        <v>1307</v>
      </c>
      <c r="K7421" s="10" t="s">
        <v>22</v>
      </c>
      <c r="L7421">
        <v>5</v>
      </c>
    </row>
    <row r="7422" spans="1:12" x14ac:dyDescent="0.3">
      <c r="A7422" s="10" t="s">
        <v>2174</v>
      </c>
      <c r="B7422" s="10" t="s">
        <v>2818</v>
      </c>
      <c r="C7422" s="10" t="s">
        <v>3066</v>
      </c>
      <c r="D7422" s="10" t="s">
        <v>3076</v>
      </c>
      <c r="E7422" s="10" t="s">
        <v>2175</v>
      </c>
      <c r="F7422" s="10"/>
      <c r="G7422" s="10" t="s">
        <v>950</v>
      </c>
      <c r="I7422" s="10"/>
      <c r="J7422" s="10" t="s">
        <v>1307</v>
      </c>
      <c r="K7422" s="10" t="s">
        <v>23</v>
      </c>
      <c r="L7422">
        <v>2</v>
      </c>
    </row>
    <row r="7423" spans="1:12" x14ac:dyDescent="0.3">
      <c r="A7423" s="10" t="s">
        <v>2174</v>
      </c>
      <c r="B7423" s="10" t="s">
        <v>2818</v>
      </c>
      <c r="C7423" s="10" t="s">
        <v>3066</v>
      </c>
      <c r="D7423" s="10" t="s">
        <v>3076</v>
      </c>
      <c r="E7423" s="10" t="s">
        <v>2175</v>
      </c>
      <c r="F7423" s="10"/>
      <c r="G7423" s="10" t="s">
        <v>950</v>
      </c>
      <c r="I7423" s="10"/>
      <c r="J7423" s="10" t="s">
        <v>1307</v>
      </c>
      <c r="K7423" s="10" t="s">
        <v>24</v>
      </c>
      <c r="L7423">
        <v>1</v>
      </c>
    </row>
    <row r="7424" spans="1:12" x14ac:dyDescent="0.3">
      <c r="A7424" s="10" t="s">
        <v>2174</v>
      </c>
      <c r="B7424" s="10" t="s">
        <v>2818</v>
      </c>
      <c r="C7424" s="10" t="s">
        <v>3066</v>
      </c>
      <c r="D7424" s="10" t="s">
        <v>3076</v>
      </c>
      <c r="E7424" s="10" t="s">
        <v>2175</v>
      </c>
      <c r="F7424" s="10"/>
      <c r="G7424" s="10" t="s">
        <v>950</v>
      </c>
      <c r="I7424" s="10"/>
      <c r="J7424" s="10" t="s">
        <v>1307</v>
      </c>
      <c r="K7424" s="10" t="s">
        <v>25</v>
      </c>
      <c r="L7424">
        <v>7</v>
      </c>
    </row>
    <row r="7425" spans="1:12" x14ac:dyDescent="0.3">
      <c r="A7425" s="10" t="s">
        <v>2174</v>
      </c>
      <c r="B7425" s="10" t="s">
        <v>2818</v>
      </c>
      <c r="C7425" s="10" t="s">
        <v>3066</v>
      </c>
      <c r="D7425" s="10" t="s">
        <v>3076</v>
      </c>
      <c r="E7425" s="10" t="s">
        <v>2175</v>
      </c>
      <c r="F7425" s="10"/>
      <c r="G7425" s="10" t="s">
        <v>950</v>
      </c>
      <c r="I7425" s="10"/>
      <c r="J7425" s="10" t="s">
        <v>1307</v>
      </c>
      <c r="K7425" s="10" t="s">
        <v>26</v>
      </c>
      <c r="L7425">
        <v>10</v>
      </c>
    </row>
    <row r="7426" spans="1:12" x14ac:dyDescent="0.3">
      <c r="A7426" s="10" t="s">
        <v>2174</v>
      </c>
      <c r="B7426" s="10" t="s">
        <v>2818</v>
      </c>
      <c r="C7426" s="10" t="s">
        <v>3066</v>
      </c>
      <c r="D7426" s="10" t="s">
        <v>3076</v>
      </c>
      <c r="E7426" s="10" t="s">
        <v>2175</v>
      </c>
      <c r="F7426" s="10"/>
      <c r="G7426" s="10" t="s">
        <v>950</v>
      </c>
      <c r="I7426" s="10"/>
      <c r="J7426" s="10" t="s">
        <v>1307</v>
      </c>
      <c r="K7426" s="10" t="s">
        <v>27</v>
      </c>
      <c r="L7426">
        <v>7</v>
      </c>
    </row>
    <row r="7427" spans="1:12" x14ac:dyDescent="0.3">
      <c r="A7427" s="10" t="s">
        <v>2174</v>
      </c>
      <c r="B7427" s="10" t="s">
        <v>2818</v>
      </c>
      <c r="C7427" s="10" t="s">
        <v>3066</v>
      </c>
      <c r="D7427" s="10" t="s">
        <v>3076</v>
      </c>
      <c r="E7427" s="10" t="s">
        <v>2175</v>
      </c>
      <c r="F7427" s="10"/>
      <c r="G7427" s="10" t="s">
        <v>950</v>
      </c>
      <c r="I7427" s="10"/>
      <c r="J7427" s="10" t="s">
        <v>1307</v>
      </c>
      <c r="K7427" s="10" t="s">
        <v>28</v>
      </c>
      <c r="L7427">
        <v>59</v>
      </c>
    </row>
    <row r="7428" spans="1:12" x14ac:dyDescent="0.3">
      <c r="A7428" s="10" t="s">
        <v>2176</v>
      </c>
      <c r="B7428" s="10" t="s">
        <v>2818</v>
      </c>
      <c r="C7428" s="10" t="s">
        <v>3066</v>
      </c>
      <c r="D7428" s="10" t="s">
        <v>3067</v>
      </c>
      <c r="E7428" s="10" t="s">
        <v>2177</v>
      </c>
      <c r="F7428" s="10"/>
      <c r="G7428" s="10" t="s">
        <v>950</v>
      </c>
      <c r="I7428" s="10"/>
      <c r="J7428" s="10" t="s">
        <v>1307</v>
      </c>
      <c r="K7428" s="10" t="s">
        <v>22</v>
      </c>
      <c r="L7428">
        <v>5</v>
      </c>
    </row>
    <row r="7429" spans="1:12" x14ac:dyDescent="0.3">
      <c r="A7429" s="10" t="s">
        <v>2176</v>
      </c>
      <c r="B7429" s="10" t="s">
        <v>2818</v>
      </c>
      <c r="C7429" s="10" t="s">
        <v>3066</v>
      </c>
      <c r="D7429" s="10" t="s">
        <v>3067</v>
      </c>
      <c r="E7429" s="10" t="s">
        <v>2177</v>
      </c>
      <c r="F7429" s="10"/>
      <c r="G7429" s="10" t="s">
        <v>950</v>
      </c>
      <c r="I7429" s="10"/>
      <c r="J7429" s="10" t="s">
        <v>1307</v>
      </c>
      <c r="K7429" s="10" t="s">
        <v>23</v>
      </c>
      <c r="L7429">
        <v>4</v>
      </c>
    </row>
    <row r="7430" spans="1:12" x14ac:dyDescent="0.3">
      <c r="A7430" s="10" t="s">
        <v>2176</v>
      </c>
      <c r="B7430" s="10" t="s">
        <v>2818</v>
      </c>
      <c r="C7430" s="10" t="s">
        <v>3066</v>
      </c>
      <c r="D7430" s="10" t="s">
        <v>3067</v>
      </c>
      <c r="E7430" s="10" t="s">
        <v>2177</v>
      </c>
      <c r="F7430" s="10"/>
      <c r="G7430" s="10" t="s">
        <v>950</v>
      </c>
      <c r="I7430" s="10"/>
      <c r="J7430" s="10" t="s">
        <v>1307</v>
      </c>
      <c r="K7430" s="10" t="s">
        <v>24</v>
      </c>
      <c r="L7430">
        <v>10</v>
      </c>
    </row>
    <row r="7431" spans="1:12" x14ac:dyDescent="0.3">
      <c r="A7431" s="10" t="s">
        <v>2176</v>
      </c>
      <c r="B7431" s="10" t="s">
        <v>2818</v>
      </c>
      <c r="C7431" s="10" t="s">
        <v>3066</v>
      </c>
      <c r="D7431" s="10" t="s">
        <v>3067</v>
      </c>
      <c r="E7431" s="10" t="s">
        <v>2177</v>
      </c>
      <c r="F7431" s="10"/>
      <c r="G7431" s="10" t="s">
        <v>950</v>
      </c>
      <c r="I7431" s="10"/>
      <c r="J7431" s="10" t="s">
        <v>1307</v>
      </c>
      <c r="K7431" s="10" t="s">
        <v>25</v>
      </c>
      <c r="L7431">
        <v>15</v>
      </c>
    </row>
    <row r="7432" spans="1:12" x14ac:dyDescent="0.3">
      <c r="A7432" s="10" t="s">
        <v>2176</v>
      </c>
      <c r="B7432" s="10" t="s">
        <v>2818</v>
      </c>
      <c r="C7432" s="10" t="s">
        <v>3066</v>
      </c>
      <c r="D7432" s="10" t="s">
        <v>3067</v>
      </c>
      <c r="E7432" s="10" t="s">
        <v>2177</v>
      </c>
      <c r="F7432" s="10"/>
      <c r="G7432" s="10" t="s">
        <v>950</v>
      </c>
      <c r="I7432" s="10"/>
      <c r="J7432" s="10" t="s">
        <v>1307</v>
      </c>
      <c r="K7432" s="10" t="s">
        <v>26</v>
      </c>
      <c r="L7432">
        <v>20</v>
      </c>
    </row>
    <row r="7433" spans="1:12" x14ac:dyDescent="0.3">
      <c r="A7433" s="10" t="s">
        <v>2176</v>
      </c>
      <c r="B7433" s="10" t="s">
        <v>2818</v>
      </c>
      <c r="C7433" s="10" t="s">
        <v>3066</v>
      </c>
      <c r="D7433" s="10" t="s">
        <v>3067</v>
      </c>
      <c r="E7433" s="10" t="s">
        <v>2177</v>
      </c>
      <c r="F7433" s="10"/>
      <c r="G7433" s="10" t="s">
        <v>950</v>
      </c>
      <c r="I7433" s="10"/>
      <c r="J7433" s="10" t="s">
        <v>1307</v>
      </c>
      <c r="K7433" s="10" t="s">
        <v>27</v>
      </c>
      <c r="L7433">
        <v>28</v>
      </c>
    </row>
    <row r="7434" spans="1:12" x14ac:dyDescent="0.3">
      <c r="A7434" s="10" t="s">
        <v>2176</v>
      </c>
      <c r="B7434" s="10" t="s">
        <v>2818</v>
      </c>
      <c r="C7434" s="10" t="s">
        <v>3066</v>
      </c>
      <c r="D7434" s="10" t="s">
        <v>3067</v>
      </c>
      <c r="E7434" s="10" t="s">
        <v>2177</v>
      </c>
      <c r="F7434" s="10"/>
      <c r="G7434" s="10" t="s">
        <v>950</v>
      </c>
      <c r="I7434" s="10"/>
      <c r="J7434" s="10" t="s">
        <v>1307</v>
      </c>
      <c r="K7434" s="10" t="s">
        <v>28</v>
      </c>
      <c r="L7434">
        <v>40</v>
      </c>
    </row>
    <row r="7435" spans="1:12" x14ac:dyDescent="0.3">
      <c r="A7435" s="10" t="s">
        <v>2178</v>
      </c>
      <c r="B7435" s="10" t="s">
        <v>2818</v>
      </c>
      <c r="C7435" s="10" t="s">
        <v>3066</v>
      </c>
      <c r="D7435" s="10" t="s">
        <v>3069</v>
      </c>
      <c r="E7435" s="10" t="s">
        <v>2179</v>
      </c>
      <c r="F7435" s="10"/>
      <c r="G7435" s="10" t="s">
        <v>950</v>
      </c>
      <c r="I7435" s="10"/>
      <c r="J7435" s="10" t="s">
        <v>1307</v>
      </c>
      <c r="K7435" s="10" t="s">
        <v>22</v>
      </c>
      <c r="L7435">
        <v>0</v>
      </c>
    </row>
    <row r="7436" spans="1:12" x14ac:dyDescent="0.3">
      <c r="A7436" s="10" t="s">
        <v>2178</v>
      </c>
      <c r="B7436" s="10" t="s">
        <v>2818</v>
      </c>
      <c r="C7436" s="10" t="s">
        <v>3066</v>
      </c>
      <c r="D7436" s="10" t="s">
        <v>3069</v>
      </c>
      <c r="E7436" s="10" t="s">
        <v>2179</v>
      </c>
      <c r="F7436" s="10"/>
      <c r="G7436" s="10" t="s">
        <v>950</v>
      </c>
      <c r="I7436" s="10"/>
      <c r="J7436" s="10" t="s">
        <v>1307</v>
      </c>
      <c r="K7436" s="10" t="s">
        <v>23</v>
      </c>
      <c r="L7436">
        <v>0</v>
      </c>
    </row>
    <row r="7437" spans="1:12" x14ac:dyDescent="0.3">
      <c r="A7437" s="10" t="s">
        <v>2178</v>
      </c>
      <c r="B7437" s="10" t="s">
        <v>2818</v>
      </c>
      <c r="C7437" s="10" t="s">
        <v>3066</v>
      </c>
      <c r="D7437" s="10" t="s">
        <v>3069</v>
      </c>
      <c r="E7437" s="10" t="s">
        <v>2179</v>
      </c>
      <c r="F7437" s="10"/>
      <c r="G7437" s="10" t="s">
        <v>950</v>
      </c>
      <c r="I7437" s="10"/>
      <c r="J7437" s="10" t="s">
        <v>1307</v>
      </c>
      <c r="K7437" s="10" t="s">
        <v>24</v>
      </c>
      <c r="L7437">
        <v>0</v>
      </c>
    </row>
    <row r="7438" spans="1:12" x14ac:dyDescent="0.3">
      <c r="A7438" s="10" t="s">
        <v>2178</v>
      </c>
      <c r="B7438" s="10" t="s">
        <v>2818</v>
      </c>
      <c r="C7438" s="10" t="s">
        <v>3066</v>
      </c>
      <c r="D7438" s="10" t="s">
        <v>3069</v>
      </c>
      <c r="E7438" s="10" t="s">
        <v>2179</v>
      </c>
      <c r="F7438" s="10"/>
      <c r="G7438" s="10" t="s">
        <v>950</v>
      </c>
      <c r="I7438" s="10"/>
      <c r="J7438" s="10" t="s">
        <v>1307</v>
      </c>
      <c r="K7438" s="10" t="s">
        <v>25</v>
      </c>
      <c r="L7438">
        <v>11</v>
      </c>
    </row>
    <row r="7439" spans="1:12" x14ac:dyDescent="0.3">
      <c r="A7439" s="10" t="s">
        <v>2178</v>
      </c>
      <c r="B7439" s="10" t="s">
        <v>2818</v>
      </c>
      <c r="C7439" s="10" t="s">
        <v>3066</v>
      </c>
      <c r="D7439" s="10" t="s">
        <v>3069</v>
      </c>
      <c r="E7439" s="10" t="s">
        <v>2179</v>
      </c>
      <c r="F7439" s="10"/>
      <c r="G7439" s="10" t="s">
        <v>950</v>
      </c>
      <c r="I7439" s="10"/>
      <c r="J7439" s="10" t="s">
        <v>1307</v>
      </c>
      <c r="K7439" s="10" t="s">
        <v>26</v>
      </c>
      <c r="L7439">
        <v>21</v>
      </c>
    </row>
    <row r="7440" spans="1:12" x14ac:dyDescent="0.3">
      <c r="A7440" s="10" t="s">
        <v>2178</v>
      </c>
      <c r="B7440" s="10" t="s">
        <v>2818</v>
      </c>
      <c r="C7440" s="10" t="s">
        <v>3066</v>
      </c>
      <c r="D7440" s="10" t="s">
        <v>3069</v>
      </c>
      <c r="E7440" s="10" t="s">
        <v>2179</v>
      </c>
      <c r="F7440" s="10"/>
      <c r="G7440" s="10" t="s">
        <v>950</v>
      </c>
      <c r="I7440" s="10"/>
      <c r="J7440" s="10" t="s">
        <v>1307</v>
      </c>
      <c r="K7440" s="10" t="s">
        <v>27</v>
      </c>
      <c r="L7440">
        <v>26</v>
      </c>
    </row>
    <row r="7441" spans="1:12" x14ac:dyDescent="0.3">
      <c r="A7441" s="10" t="s">
        <v>2178</v>
      </c>
      <c r="B7441" s="10" t="s">
        <v>2818</v>
      </c>
      <c r="C7441" s="10" t="s">
        <v>3066</v>
      </c>
      <c r="D7441" s="10" t="s">
        <v>3069</v>
      </c>
      <c r="E7441" s="10" t="s">
        <v>2179</v>
      </c>
      <c r="F7441" s="10"/>
      <c r="G7441" s="10" t="s">
        <v>950</v>
      </c>
      <c r="I7441" s="10"/>
      <c r="J7441" s="10" t="s">
        <v>1307</v>
      </c>
      <c r="K7441" s="10" t="s">
        <v>28</v>
      </c>
      <c r="L7441">
        <v>41</v>
      </c>
    </row>
    <row r="7442" spans="1:12" x14ac:dyDescent="0.3">
      <c r="A7442" s="10" t="s">
        <v>2180</v>
      </c>
      <c r="B7442" s="10" t="s">
        <v>2818</v>
      </c>
      <c r="C7442" s="10" t="s">
        <v>3066</v>
      </c>
      <c r="D7442" s="10" t="s">
        <v>3077</v>
      </c>
      <c r="E7442" s="10" t="s">
        <v>2181</v>
      </c>
      <c r="F7442" s="10"/>
      <c r="G7442" s="10" t="s">
        <v>950</v>
      </c>
      <c r="I7442" s="10"/>
      <c r="J7442" s="10" t="s">
        <v>1307</v>
      </c>
      <c r="K7442" s="10" t="s">
        <v>22</v>
      </c>
      <c r="L7442">
        <v>2</v>
      </c>
    </row>
    <row r="7443" spans="1:12" x14ac:dyDescent="0.3">
      <c r="A7443" s="10" t="s">
        <v>2180</v>
      </c>
      <c r="B7443" s="10" t="s">
        <v>2818</v>
      </c>
      <c r="C7443" s="10" t="s">
        <v>3066</v>
      </c>
      <c r="D7443" s="10" t="s">
        <v>3077</v>
      </c>
      <c r="E7443" s="10" t="s">
        <v>2181</v>
      </c>
      <c r="F7443" s="10"/>
      <c r="G7443" s="10" t="s">
        <v>950</v>
      </c>
      <c r="I7443" s="10"/>
      <c r="J7443" s="10" t="s">
        <v>1307</v>
      </c>
      <c r="K7443" s="10" t="s">
        <v>23</v>
      </c>
      <c r="L7443">
        <v>2</v>
      </c>
    </row>
    <row r="7444" spans="1:12" x14ac:dyDescent="0.3">
      <c r="A7444" s="10" t="s">
        <v>2180</v>
      </c>
      <c r="B7444" s="10" t="s">
        <v>2818</v>
      </c>
      <c r="C7444" s="10" t="s">
        <v>3066</v>
      </c>
      <c r="D7444" s="10" t="s">
        <v>3077</v>
      </c>
      <c r="E7444" s="10" t="s">
        <v>2181</v>
      </c>
      <c r="F7444" s="10"/>
      <c r="G7444" s="10" t="s">
        <v>950</v>
      </c>
      <c r="I7444" s="10"/>
      <c r="J7444" s="10" t="s">
        <v>1307</v>
      </c>
      <c r="K7444" s="10" t="s">
        <v>24</v>
      </c>
      <c r="L7444">
        <v>11</v>
      </c>
    </row>
    <row r="7445" spans="1:12" x14ac:dyDescent="0.3">
      <c r="A7445" s="10" t="s">
        <v>2180</v>
      </c>
      <c r="B7445" s="10" t="s">
        <v>2818</v>
      </c>
      <c r="C7445" s="10" t="s">
        <v>3066</v>
      </c>
      <c r="D7445" s="10" t="s">
        <v>3077</v>
      </c>
      <c r="E7445" s="10" t="s">
        <v>2181</v>
      </c>
      <c r="F7445" s="10"/>
      <c r="G7445" s="10" t="s">
        <v>950</v>
      </c>
      <c r="I7445" s="10"/>
      <c r="J7445" s="10" t="s">
        <v>1307</v>
      </c>
      <c r="K7445" s="10" t="s">
        <v>25</v>
      </c>
      <c r="L7445">
        <v>7</v>
      </c>
    </row>
    <row r="7446" spans="1:12" x14ac:dyDescent="0.3">
      <c r="A7446" s="10" t="s">
        <v>2180</v>
      </c>
      <c r="B7446" s="10" t="s">
        <v>2818</v>
      </c>
      <c r="C7446" s="10" t="s">
        <v>3066</v>
      </c>
      <c r="D7446" s="10" t="s">
        <v>3077</v>
      </c>
      <c r="E7446" s="10" t="s">
        <v>2181</v>
      </c>
      <c r="F7446" s="10"/>
      <c r="G7446" s="10" t="s">
        <v>950</v>
      </c>
      <c r="I7446" s="10"/>
      <c r="J7446" s="10" t="s">
        <v>1307</v>
      </c>
      <c r="K7446" s="10" t="s">
        <v>26</v>
      </c>
      <c r="L7446">
        <v>7</v>
      </c>
    </row>
    <row r="7447" spans="1:12" x14ac:dyDescent="0.3">
      <c r="A7447" s="10" t="s">
        <v>2180</v>
      </c>
      <c r="B7447" s="10" t="s">
        <v>2818</v>
      </c>
      <c r="C7447" s="10" t="s">
        <v>3066</v>
      </c>
      <c r="D7447" s="10" t="s">
        <v>3077</v>
      </c>
      <c r="E7447" s="10" t="s">
        <v>2181</v>
      </c>
      <c r="F7447" s="10"/>
      <c r="G7447" s="10" t="s">
        <v>950</v>
      </c>
      <c r="I7447" s="10"/>
      <c r="J7447" s="10" t="s">
        <v>1307</v>
      </c>
      <c r="K7447" s="10" t="s">
        <v>27</v>
      </c>
      <c r="L7447">
        <v>7</v>
      </c>
    </row>
    <row r="7448" spans="1:12" x14ac:dyDescent="0.3">
      <c r="A7448" s="10" t="s">
        <v>2180</v>
      </c>
      <c r="B7448" s="10" t="s">
        <v>2818</v>
      </c>
      <c r="C7448" s="10" t="s">
        <v>3066</v>
      </c>
      <c r="D7448" s="10" t="s">
        <v>3077</v>
      </c>
      <c r="E7448" s="10" t="s">
        <v>2181</v>
      </c>
      <c r="F7448" s="10"/>
      <c r="G7448" s="10" t="s">
        <v>950</v>
      </c>
      <c r="I7448" s="10"/>
      <c r="J7448" s="10" t="s">
        <v>1307</v>
      </c>
      <c r="K7448" s="10" t="s">
        <v>28</v>
      </c>
      <c r="L7448">
        <v>9</v>
      </c>
    </row>
    <row r="7449" spans="1:12" x14ac:dyDescent="0.3">
      <c r="A7449" s="10" t="s">
        <v>2182</v>
      </c>
      <c r="B7449" s="10" t="s">
        <v>2818</v>
      </c>
      <c r="C7449" s="10" t="s">
        <v>3066</v>
      </c>
      <c r="D7449" s="10" t="s">
        <v>3086</v>
      </c>
      <c r="E7449" s="10" t="s">
        <v>2183</v>
      </c>
      <c r="F7449" s="10"/>
      <c r="G7449" s="10" t="s">
        <v>950</v>
      </c>
      <c r="I7449" s="10"/>
      <c r="J7449" s="10" t="s">
        <v>1307</v>
      </c>
      <c r="K7449" s="10" t="s">
        <v>22</v>
      </c>
      <c r="L7449">
        <v>0</v>
      </c>
    </row>
    <row r="7450" spans="1:12" x14ac:dyDescent="0.3">
      <c r="A7450" s="10" t="s">
        <v>2182</v>
      </c>
      <c r="B7450" s="10" t="s">
        <v>2818</v>
      </c>
      <c r="C7450" s="10" t="s">
        <v>3066</v>
      </c>
      <c r="D7450" s="10" t="s">
        <v>3086</v>
      </c>
      <c r="E7450" s="10" t="s">
        <v>2183</v>
      </c>
      <c r="F7450" s="10"/>
      <c r="G7450" s="10" t="s">
        <v>950</v>
      </c>
      <c r="I7450" s="10"/>
      <c r="J7450" s="10" t="s">
        <v>1307</v>
      </c>
      <c r="K7450" s="10" t="s">
        <v>23</v>
      </c>
      <c r="L7450">
        <v>0</v>
      </c>
    </row>
    <row r="7451" spans="1:12" x14ac:dyDescent="0.3">
      <c r="A7451" s="10" t="s">
        <v>2182</v>
      </c>
      <c r="B7451" s="10" t="s">
        <v>2818</v>
      </c>
      <c r="C7451" s="10" t="s">
        <v>3066</v>
      </c>
      <c r="D7451" s="10" t="s">
        <v>3086</v>
      </c>
      <c r="E7451" s="10" t="s">
        <v>2183</v>
      </c>
      <c r="F7451" s="10"/>
      <c r="G7451" s="10" t="s">
        <v>950</v>
      </c>
      <c r="I7451" s="10"/>
      <c r="J7451" s="10" t="s">
        <v>1307</v>
      </c>
      <c r="K7451" s="10" t="s">
        <v>24</v>
      </c>
      <c r="L7451">
        <v>1</v>
      </c>
    </row>
    <row r="7452" spans="1:12" x14ac:dyDescent="0.3">
      <c r="A7452" s="10" t="s">
        <v>2182</v>
      </c>
      <c r="B7452" s="10" t="s">
        <v>2818</v>
      </c>
      <c r="C7452" s="10" t="s">
        <v>3066</v>
      </c>
      <c r="D7452" s="10" t="s">
        <v>3086</v>
      </c>
      <c r="E7452" s="10" t="s">
        <v>2183</v>
      </c>
      <c r="F7452" s="10"/>
      <c r="G7452" s="10" t="s">
        <v>950</v>
      </c>
      <c r="I7452" s="10"/>
      <c r="J7452" s="10" t="s">
        <v>1307</v>
      </c>
      <c r="K7452" s="10" t="s">
        <v>25</v>
      </c>
      <c r="L7452">
        <v>2</v>
      </c>
    </row>
    <row r="7453" spans="1:12" x14ac:dyDescent="0.3">
      <c r="A7453" s="10" t="s">
        <v>2182</v>
      </c>
      <c r="B7453" s="10" t="s">
        <v>2818</v>
      </c>
      <c r="C7453" s="10" t="s">
        <v>3066</v>
      </c>
      <c r="D7453" s="10" t="s">
        <v>3086</v>
      </c>
      <c r="E7453" s="10" t="s">
        <v>2183</v>
      </c>
      <c r="F7453" s="10"/>
      <c r="G7453" s="10" t="s">
        <v>950</v>
      </c>
      <c r="I7453" s="10"/>
      <c r="J7453" s="10" t="s">
        <v>1307</v>
      </c>
      <c r="K7453" s="10" t="s">
        <v>26</v>
      </c>
      <c r="L7453">
        <v>0</v>
      </c>
    </row>
    <row r="7454" spans="1:12" x14ac:dyDescent="0.3">
      <c r="A7454" s="10" t="s">
        <v>2182</v>
      </c>
      <c r="B7454" s="10" t="s">
        <v>2818</v>
      </c>
      <c r="C7454" s="10" t="s">
        <v>3066</v>
      </c>
      <c r="D7454" s="10" t="s">
        <v>3086</v>
      </c>
      <c r="E7454" s="10" t="s">
        <v>2183</v>
      </c>
      <c r="F7454" s="10"/>
      <c r="G7454" s="10" t="s">
        <v>950</v>
      </c>
      <c r="I7454" s="10"/>
      <c r="J7454" s="10" t="s">
        <v>1307</v>
      </c>
      <c r="K7454" s="10" t="s">
        <v>27</v>
      </c>
      <c r="L7454">
        <v>0</v>
      </c>
    </row>
    <row r="7455" spans="1:12" x14ac:dyDescent="0.3">
      <c r="A7455" s="10" t="s">
        <v>2182</v>
      </c>
      <c r="B7455" s="10" t="s">
        <v>2818</v>
      </c>
      <c r="C7455" s="10" t="s">
        <v>3066</v>
      </c>
      <c r="D7455" s="10" t="s">
        <v>3086</v>
      </c>
      <c r="E7455" s="10" t="s">
        <v>2183</v>
      </c>
      <c r="F7455" s="10"/>
      <c r="G7455" s="10" t="s">
        <v>950</v>
      </c>
      <c r="I7455" s="10"/>
      <c r="J7455" s="10" t="s">
        <v>1307</v>
      </c>
      <c r="K7455" s="10" t="s">
        <v>28</v>
      </c>
      <c r="L7455">
        <v>1</v>
      </c>
    </row>
    <row r="7456" spans="1:12" x14ac:dyDescent="0.3">
      <c r="A7456" s="10" t="s">
        <v>2184</v>
      </c>
      <c r="B7456" s="10" t="s">
        <v>2818</v>
      </c>
      <c r="C7456" s="10" t="s">
        <v>3066</v>
      </c>
      <c r="D7456" s="10" t="s">
        <v>3086</v>
      </c>
      <c r="E7456" s="10" t="s">
        <v>2185</v>
      </c>
      <c r="F7456" s="10"/>
      <c r="G7456" s="10" t="s">
        <v>950</v>
      </c>
      <c r="I7456" s="10"/>
      <c r="J7456" s="10" t="s">
        <v>1307</v>
      </c>
      <c r="K7456" s="10" t="s">
        <v>22</v>
      </c>
      <c r="L7456">
        <v>20</v>
      </c>
    </row>
    <row r="7457" spans="1:12" x14ac:dyDescent="0.3">
      <c r="A7457" s="10" t="s">
        <v>2184</v>
      </c>
      <c r="B7457" s="10" t="s">
        <v>2818</v>
      </c>
      <c r="C7457" s="10" t="s">
        <v>3066</v>
      </c>
      <c r="D7457" s="10" t="s">
        <v>3086</v>
      </c>
      <c r="E7457" s="10" t="s">
        <v>2185</v>
      </c>
      <c r="F7457" s="10"/>
      <c r="G7457" s="10" t="s">
        <v>950</v>
      </c>
      <c r="I7457" s="10"/>
      <c r="J7457" s="10" t="s">
        <v>1307</v>
      </c>
      <c r="K7457" s="10" t="s">
        <v>23</v>
      </c>
      <c r="L7457">
        <v>30</v>
      </c>
    </row>
    <row r="7458" spans="1:12" x14ac:dyDescent="0.3">
      <c r="A7458" s="10" t="s">
        <v>2184</v>
      </c>
      <c r="B7458" s="10" t="s">
        <v>2818</v>
      </c>
      <c r="C7458" s="10" t="s">
        <v>3066</v>
      </c>
      <c r="D7458" s="10" t="s">
        <v>3086</v>
      </c>
      <c r="E7458" s="10" t="s">
        <v>2185</v>
      </c>
      <c r="F7458" s="10"/>
      <c r="G7458" s="10" t="s">
        <v>950</v>
      </c>
      <c r="I7458" s="10"/>
      <c r="J7458" s="10" t="s">
        <v>1307</v>
      </c>
      <c r="K7458" s="10" t="s">
        <v>24</v>
      </c>
      <c r="L7458">
        <v>48</v>
      </c>
    </row>
    <row r="7459" spans="1:12" x14ac:dyDescent="0.3">
      <c r="A7459" s="10" t="s">
        <v>2184</v>
      </c>
      <c r="B7459" s="10" t="s">
        <v>2818</v>
      </c>
      <c r="C7459" s="10" t="s">
        <v>3066</v>
      </c>
      <c r="D7459" s="10" t="s">
        <v>3086</v>
      </c>
      <c r="E7459" s="10" t="s">
        <v>2185</v>
      </c>
      <c r="F7459" s="10"/>
      <c r="G7459" s="10" t="s">
        <v>950</v>
      </c>
      <c r="I7459" s="10"/>
      <c r="J7459" s="10" t="s">
        <v>1307</v>
      </c>
      <c r="K7459" s="10" t="s">
        <v>25</v>
      </c>
      <c r="L7459">
        <v>33</v>
      </c>
    </row>
    <row r="7460" spans="1:12" x14ac:dyDescent="0.3">
      <c r="A7460" s="10" t="s">
        <v>2184</v>
      </c>
      <c r="B7460" s="10" t="s">
        <v>2818</v>
      </c>
      <c r="C7460" s="10" t="s">
        <v>3066</v>
      </c>
      <c r="D7460" s="10" t="s">
        <v>3086</v>
      </c>
      <c r="E7460" s="10" t="s">
        <v>2185</v>
      </c>
      <c r="F7460" s="10"/>
      <c r="G7460" s="10" t="s">
        <v>950</v>
      </c>
      <c r="I7460" s="10"/>
      <c r="J7460" s="10" t="s">
        <v>1307</v>
      </c>
      <c r="K7460" s="10" t="s">
        <v>26</v>
      </c>
      <c r="L7460">
        <v>41</v>
      </c>
    </row>
    <row r="7461" spans="1:12" x14ac:dyDescent="0.3">
      <c r="A7461" s="10" t="s">
        <v>2184</v>
      </c>
      <c r="B7461" s="10" t="s">
        <v>2818</v>
      </c>
      <c r="C7461" s="10" t="s">
        <v>3066</v>
      </c>
      <c r="D7461" s="10" t="s">
        <v>3086</v>
      </c>
      <c r="E7461" s="10" t="s">
        <v>2185</v>
      </c>
      <c r="F7461" s="10"/>
      <c r="G7461" s="10" t="s">
        <v>950</v>
      </c>
      <c r="I7461" s="10"/>
      <c r="J7461" s="10" t="s">
        <v>1307</v>
      </c>
      <c r="K7461" s="10" t="s">
        <v>27</v>
      </c>
      <c r="L7461">
        <v>29</v>
      </c>
    </row>
    <row r="7462" spans="1:12" x14ac:dyDescent="0.3">
      <c r="A7462" s="10" t="s">
        <v>2184</v>
      </c>
      <c r="B7462" s="10" t="s">
        <v>2818</v>
      </c>
      <c r="C7462" s="10" t="s">
        <v>3066</v>
      </c>
      <c r="D7462" s="10" t="s">
        <v>3086</v>
      </c>
      <c r="E7462" s="10" t="s">
        <v>2185</v>
      </c>
      <c r="F7462" s="10"/>
      <c r="G7462" s="10" t="s">
        <v>950</v>
      </c>
      <c r="I7462" s="10"/>
      <c r="J7462" s="10" t="s">
        <v>1307</v>
      </c>
      <c r="K7462" s="10" t="s">
        <v>28</v>
      </c>
      <c r="L7462">
        <v>39</v>
      </c>
    </row>
    <row r="7463" spans="1:12" x14ac:dyDescent="0.3">
      <c r="A7463" s="10" t="s">
        <v>2186</v>
      </c>
      <c r="B7463" s="10" t="s">
        <v>2818</v>
      </c>
      <c r="C7463" s="10" t="s">
        <v>3066</v>
      </c>
      <c r="D7463" s="10" t="s">
        <v>3071</v>
      </c>
      <c r="E7463" s="10" t="s">
        <v>2187</v>
      </c>
      <c r="F7463" s="10"/>
      <c r="G7463" s="10" t="s">
        <v>950</v>
      </c>
      <c r="I7463" s="10"/>
      <c r="J7463" s="10" t="s">
        <v>1307</v>
      </c>
      <c r="K7463" s="10" t="s">
        <v>22</v>
      </c>
      <c r="L7463">
        <v>0</v>
      </c>
    </row>
    <row r="7464" spans="1:12" x14ac:dyDescent="0.3">
      <c r="A7464" s="10" t="s">
        <v>2186</v>
      </c>
      <c r="B7464" s="10" t="s">
        <v>2818</v>
      </c>
      <c r="C7464" s="10" t="s">
        <v>3066</v>
      </c>
      <c r="D7464" s="10" t="s">
        <v>3071</v>
      </c>
      <c r="E7464" s="10" t="s">
        <v>2187</v>
      </c>
      <c r="F7464" s="10"/>
      <c r="G7464" s="10" t="s">
        <v>950</v>
      </c>
      <c r="I7464" s="10"/>
      <c r="J7464" s="10" t="s">
        <v>1307</v>
      </c>
      <c r="K7464" s="10" t="s">
        <v>23</v>
      </c>
      <c r="L7464">
        <v>3</v>
      </c>
    </row>
    <row r="7465" spans="1:12" x14ac:dyDescent="0.3">
      <c r="A7465" s="10" t="s">
        <v>2186</v>
      </c>
      <c r="B7465" s="10" t="s">
        <v>2818</v>
      </c>
      <c r="C7465" s="10" t="s">
        <v>3066</v>
      </c>
      <c r="D7465" s="10" t="s">
        <v>3071</v>
      </c>
      <c r="E7465" s="10" t="s">
        <v>2187</v>
      </c>
      <c r="F7465" s="10"/>
      <c r="G7465" s="10" t="s">
        <v>950</v>
      </c>
      <c r="I7465" s="10"/>
      <c r="J7465" s="10" t="s">
        <v>1307</v>
      </c>
      <c r="K7465" s="10" t="s">
        <v>24</v>
      </c>
      <c r="L7465">
        <v>2</v>
      </c>
    </row>
    <row r="7466" spans="1:12" x14ac:dyDescent="0.3">
      <c r="A7466" s="10" t="s">
        <v>2186</v>
      </c>
      <c r="B7466" s="10" t="s">
        <v>2818</v>
      </c>
      <c r="C7466" s="10" t="s">
        <v>3066</v>
      </c>
      <c r="D7466" s="10" t="s">
        <v>3071</v>
      </c>
      <c r="E7466" s="10" t="s">
        <v>2187</v>
      </c>
      <c r="F7466" s="10"/>
      <c r="G7466" s="10" t="s">
        <v>950</v>
      </c>
      <c r="I7466" s="10"/>
      <c r="J7466" s="10" t="s">
        <v>1307</v>
      </c>
      <c r="K7466" s="10" t="s">
        <v>25</v>
      </c>
      <c r="L7466">
        <v>1</v>
      </c>
    </row>
    <row r="7467" spans="1:12" x14ac:dyDescent="0.3">
      <c r="A7467" s="10" t="s">
        <v>2186</v>
      </c>
      <c r="B7467" s="10" t="s">
        <v>2818</v>
      </c>
      <c r="C7467" s="10" t="s">
        <v>3066</v>
      </c>
      <c r="D7467" s="10" t="s">
        <v>3071</v>
      </c>
      <c r="E7467" s="10" t="s">
        <v>2187</v>
      </c>
      <c r="F7467" s="10"/>
      <c r="G7467" s="10" t="s">
        <v>950</v>
      </c>
      <c r="I7467" s="10"/>
      <c r="J7467" s="10" t="s">
        <v>1307</v>
      </c>
      <c r="K7467" s="10" t="s">
        <v>26</v>
      </c>
      <c r="L7467">
        <v>0</v>
      </c>
    </row>
    <row r="7468" spans="1:12" x14ac:dyDescent="0.3">
      <c r="A7468" s="10" t="s">
        <v>2186</v>
      </c>
      <c r="B7468" s="10" t="s">
        <v>2818</v>
      </c>
      <c r="C7468" s="10" t="s">
        <v>3066</v>
      </c>
      <c r="D7468" s="10" t="s">
        <v>3071</v>
      </c>
      <c r="E7468" s="10" t="s">
        <v>2187</v>
      </c>
      <c r="F7468" s="10"/>
      <c r="G7468" s="10" t="s">
        <v>950</v>
      </c>
      <c r="I7468" s="10"/>
      <c r="J7468" s="10" t="s">
        <v>1307</v>
      </c>
      <c r="K7468" s="10" t="s">
        <v>27</v>
      </c>
      <c r="L7468">
        <v>1</v>
      </c>
    </row>
    <row r="7469" spans="1:12" x14ac:dyDescent="0.3">
      <c r="A7469" s="10" t="s">
        <v>2186</v>
      </c>
      <c r="B7469" s="10" t="s">
        <v>2818</v>
      </c>
      <c r="C7469" s="10" t="s">
        <v>3066</v>
      </c>
      <c r="D7469" s="10" t="s">
        <v>3071</v>
      </c>
      <c r="E7469" s="10" t="s">
        <v>2187</v>
      </c>
      <c r="F7469" s="10"/>
      <c r="G7469" s="10" t="s">
        <v>950</v>
      </c>
      <c r="I7469" s="10"/>
      <c r="J7469" s="10" t="s">
        <v>1307</v>
      </c>
      <c r="K7469" s="10" t="s">
        <v>28</v>
      </c>
      <c r="L7469">
        <v>1</v>
      </c>
    </row>
    <row r="7470" spans="1:12" x14ac:dyDescent="0.3">
      <c r="A7470" s="10" t="s">
        <v>2188</v>
      </c>
      <c r="B7470" s="10" t="s">
        <v>2818</v>
      </c>
      <c r="C7470" s="10" t="s">
        <v>3066</v>
      </c>
      <c r="D7470" s="10" t="s">
        <v>3084</v>
      </c>
      <c r="E7470" s="10" t="s">
        <v>2189</v>
      </c>
      <c r="F7470" s="10"/>
      <c r="G7470" s="10" t="s">
        <v>950</v>
      </c>
      <c r="I7470" s="10"/>
      <c r="J7470" s="10" t="s">
        <v>1307</v>
      </c>
      <c r="K7470" s="10" t="s">
        <v>22</v>
      </c>
      <c r="L7470">
        <v>5976</v>
      </c>
    </row>
    <row r="7471" spans="1:12" x14ac:dyDescent="0.3">
      <c r="A7471" s="10" t="s">
        <v>2188</v>
      </c>
      <c r="B7471" s="10" t="s">
        <v>2818</v>
      </c>
      <c r="C7471" s="10" t="s">
        <v>3066</v>
      </c>
      <c r="D7471" s="10" t="s">
        <v>3084</v>
      </c>
      <c r="E7471" s="10" t="s">
        <v>2189</v>
      </c>
      <c r="F7471" s="10"/>
      <c r="G7471" s="10" t="s">
        <v>950</v>
      </c>
      <c r="I7471" s="10"/>
      <c r="J7471" s="10" t="s">
        <v>1307</v>
      </c>
      <c r="K7471" s="10" t="s">
        <v>23</v>
      </c>
      <c r="L7471">
        <v>5982</v>
      </c>
    </row>
    <row r="7472" spans="1:12" x14ac:dyDescent="0.3">
      <c r="A7472" s="10" t="s">
        <v>2188</v>
      </c>
      <c r="B7472" s="10" t="s">
        <v>2818</v>
      </c>
      <c r="C7472" s="10" t="s">
        <v>3066</v>
      </c>
      <c r="D7472" s="10" t="s">
        <v>3084</v>
      </c>
      <c r="E7472" s="10" t="s">
        <v>2189</v>
      </c>
      <c r="F7472" s="10"/>
      <c r="G7472" s="10" t="s">
        <v>950</v>
      </c>
      <c r="I7472" s="10"/>
      <c r="J7472" s="10" t="s">
        <v>1307</v>
      </c>
      <c r="K7472" s="10" t="s">
        <v>24</v>
      </c>
      <c r="L7472">
        <v>7052</v>
      </c>
    </row>
    <row r="7473" spans="1:12" x14ac:dyDescent="0.3">
      <c r="A7473" s="10" t="s">
        <v>2188</v>
      </c>
      <c r="B7473" s="10" t="s">
        <v>2818</v>
      </c>
      <c r="C7473" s="10" t="s">
        <v>3066</v>
      </c>
      <c r="D7473" s="10" t="s">
        <v>3084</v>
      </c>
      <c r="E7473" s="10" t="s">
        <v>2189</v>
      </c>
      <c r="F7473" s="10"/>
      <c r="G7473" s="10" t="s">
        <v>950</v>
      </c>
      <c r="I7473" s="10"/>
      <c r="J7473" s="10" t="s">
        <v>1307</v>
      </c>
      <c r="K7473" s="10" t="s">
        <v>25</v>
      </c>
      <c r="L7473">
        <v>7210</v>
      </c>
    </row>
    <row r="7474" spans="1:12" x14ac:dyDescent="0.3">
      <c r="A7474" s="10" t="s">
        <v>2188</v>
      </c>
      <c r="B7474" s="10" t="s">
        <v>2818</v>
      </c>
      <c r="C7474" s="10" t="s">
        <v>3066</v>
      </c>
      <c r="D7474" s="10" t="s">
        <v>3084</v>
      </c>
      <c r="E7474" s="10" t="s">
        <v>2189</v>
      </c>
      <c r="F7474" s="10"/>
      <c r="G7474" s="10" t="s">
        <v>950</v>
      </c>
      <c r="I7474" s="10"/>
      <c r="J7474" s="10" t="s">
        <v>1307</v>
      </c>
      <c r="K7474" s="10" t="s">
        <v>26</v>
      </c>
      <c r="L7474">
        <v>7186</v>
      </c>
    </row>
    <row r="7475" spans="1:12" x14ac:dyDescent="0.3">
      <c r="A7475" s="10" t="s">
        <v>2188</v>
      </c>
      <c r="B7475" s="10" t="s">
        <v>2818</v>
      </c>
      <c r="C7475" s="10" t="s">
        <v>3066</v>
      </c>
      <c r="D7475" s="10" t="s">
        <v>3084</v>
      </c>
      <c r="E7475" s="10" t="s">
        <v>2189</v>
      </c>
      <c r="F7475" s="10"/>
      <c r="G7475" s="10" t="s">
        <v>950</v>
      </c>
      <c r="I7475" s="10"/>
      <c r="J7475" s="10" t="s">
        <v>1307</v>
      </c>
      <c r="K7475" s="10" t="s">
        <v>27</v>
      </c>
      <c r="L7475">
        <v>7502</v>
      </c>
    </row>
    <row r="7476" spans="1:12" x14ac:dyDescent="0.3">
      <c r="A7476" s="10" t="s">
        <v>2188</v>
      </c>
      <c r="B7476" s="10" t="s">
        <v>2818</v>
      </c>
      <c r="C7476" s="10" t="s">
        <v>3066</v>
      </c>
      <c r="D7476" s="10" t="s">
        <v>3084</v>
      </c>
      <c r="E7476" s="10" t="s">
        <v>2189</v>
      </c>
      <c r="F7476" s="10"/>
      <c r="G7476" s="10" t="s">
        <v>950</v>
      </c>
      <c r="I7476" s="10"/>
      <c r="J7476" s="10" t="s">
        <v>1307</v>
      </c>
      <c r="K7476" s="10" t="s">
        <v>28</v>
      </c>
      <c r="L7476">
        <v>7228</v>
      </c>
    </row>
    <row r="7477" spans="1:12" x14ac:dyDescent="0.3">
      <c r="A7477" s="10" t="s">
        <v>2190</v>
      </c>
      <c r="B7477" s="10" t="s">
        <v>2818</v>
      </c>
      <c r="C7477" s="10" t="s">
        <v>3066</v>
      </c>
      <c r="D7477" s="10" t="s">
        <v>3088</v>
      </c>
      <c r="E7477" s="10" t="s">
        <v>2191</v>
      </c>
      <c r="F7477" s="10"/>
      <c r="G7477" s="10" t="s">
        <v>950</v>
      </c>
      <c r="I7477" s="10"/>
      <c r="J7477" s="10" t="s">
        <v>1307</v>
      </c>
      <c r="K7477" s="10" t="s">
        <v>22</v>
      </c>
      <c r="L7477">
        <v>0</v>
      </c>
    </row>
    <row r="7478" spans="1:12" x14ac:dyDescent="0.3">
      <c r="A7478" s="10" t="s">
        <v>2190</v>
      </c>
      <c r="B7478" s="10" t="s">
        <v>2818</v>
      </c>
      <c r="C7478" s="10" t="s">
        <v>3066</v>
      </c>
      <c r="D7478" s="10" t="s">
        <v>3088</v>
      </c>
      <c r="E7478" s="10" t="s">
        <v>2191</v>
      </c>
      <c r="F7478" s="10"/>
      <c r="G7478" s="10" t="s">
        <v>950</v>
      </c>
      <c r="I7478" s="10"/>
      <c r="J7478" s="10" t="s">
        <v>1307</v>
      </c>
      <c r="K7478" s="10" t="s">
        <v>23</v>
      </c>
      <c r="L7478">
        <v>0</v>
      </c>
    </row>
    <row r="7479" spans="1:12" x14ac:dyDescent="0.3">
      <c r="A7479" s="10" t="s">
        <v>2190</v>
      </c>
      <c r="B7479" s="10" t="s">
        <v>2818</v>
      </c>
      <c r="C7479" s="10" t="s">
        <v>3066</v>
      </c>
      <c r="D7479" s="10" t="s">
        <v>3088</v>
      </c>
      <c r="E7479" s="10" t="s">
        <v>2191</v>
      </c>
      <c r="F7479" s="10"/>
      <c r="G7479" s="10" t="s">
        <v>950</v>
      </c>
      <c r="I7479" s="10"/>
      <c r="J7479" s="10" t="s">
        <v>1307</v>
      </c>
      <c r="K7479" s="10" t="s">
        <v>24</v>
      </c>
      <c r="L7479">
        <v>0</v>
      </c>
    </row>
    <row r="7480" spans="1:12" x14ac:dyDescent="0.3">
      <c r="A7480" s="10" t="s">
        <v>2190</v>
      </c>
      <c r="B7480" s="10" t="s">
        <v>2818</v>
      </c>
      <c r="C7480" s="10" t="s">
        <v>3066</v>
      </c>
      <c r="D7480" s="10" t="s">
        <v>3088</v>
      </c>
      <c r="E7480" s="10" t="s">
        <v>2191</v>
      </c>
      <c r="F7480" s="10"/>
      <c r="G7480" s="10" t="s">
        <v>950</v>
      </c>
      <c r="I7480" s="10"/>
      <c r="J7480" s="10" t="s">
        <v>1307</v>
      </c>
      <c r="K7480" s="10" t="s">
        <v>25</v>
      </c>
      <c r="L7480">
        <v>1</v>
      </c>
    </row>
    <row r="7481" spans="1:12" x14ac:dyDescent="0.3">
      <c r="A7481" s="10" t="s">
        <v>2190</v>
      </c>
      <c r="B7481" s="10" t="s">
        <v>2818</v>
      </c>
      <c r="C7481" s="10" t="s">
        <v>3066</v>
      </c>
      <c r="D7481" s="10" t="s">
        <v>3088</v>
      </c>
      <c r="E7481" s="10" t="s">
        <v>2191</v>
      </c>
      <c r="F7481" s="10"/>
      <c r="G7481" s="10" t="s">
        <v>950</v>
      </c>
      <c r="I7481" s="10"/>
      <c r="J7481" s="10" t="s">
        <v>1307</v>
      </c>
      <c r="K7481" s="10" t="s">
        <v>26</v>
      </c>
      <c r="L7481">
        <v>4</v>
      </c>
    </row>
    <row r="7482" spans="1:12" x14ac:dyDescent="0.3">
      <c r="A7482" s="10" t="s">
        <v>2190</v>
      </c>
      <c r="B7482" s="10" t="s">
        <v>2818</v>
      </c>
      <c r="C7482" s="10" t="s">
        <v>3066</v>
      </c>
      <c r="D7482" s="10" t="s">
        <v>3088</v>
      </c>
      <c r="E7482" s="10" t="s">
        <v>2191</v>
      </c>
      <c r="F7482" s="10"/>
      <c r="G7482" s="10" t="s">
        <v>950</v>
      </c>
      <c r="I7482" s="10"/>
      <c r="J7482" s="10" t="s">
        <v>1307</v>
      </c>
      <c r="K7482" s="10" t="s">
        <v>27</v>
      </c>
      <c r="L7482">
        <v>3</v>
      </c>
    </row>
    <row r="7483" spans="1:12" x14ac:dyDescent="0.3">
      <c r="A7483" s="10" t="s">
        <v>2190</v>
      </c>
      <c r="B7483" s="10" t="s">
        <v>2818</v>
      </c>
      <c r="C7483" s="10" t="s">
        <v>3066</v>
      </c>
      <c r="D7483" s="10" t="s">
        <v>3088</v>
      </c>
      <c r="E7483" s="10" t="s">
        <v>2191</v>
      </c>
      <c r="F7483" s="10"/>
      <c r="G7483" s="10" t="s">
        <v>950</v>
      </c>
      <c r="I7483" s="10"/>
      <c r="J7483" s="10" t="s">
        <v>1307</v>
      </c>
      <c r="K7483" s="10" t="s">
        <v>28</v>
      </c>
      <c r="L7483">
        <v>8</v>
      </c>
    </row>
    <row r="7484" spans="1:12" x14ac:dyDescent="0.3">
      <c r="A7484" s="10" t="s">
        <v>2192</v>
      </c>
      <c r="B7484" s="10" t="s">
        <v>2818</v>
      </c>
      <c r="C7484" s="10" t="s">
        <v>3066</v>
      </c>
      <c r="D7484" s="10" t="s">
        <v>3084</v>
      </c>
      <c r="E7484" s="10" t="s">
        <v>2193</v>
      </c>
      <c r="F7484" s="10"/>
      <c r="G7484" s="10" t="s">
        <v>950</v>
      </c>
      <c r="I7484" s="10"/>
      <c r="J7484" s="10" t="s">
        <v>1307</v>
      </c>
      <c r="K7484" s="10" t="s">
        <v>22</v>
      </c>
      <c r="L7484">
        <v>3033</v>
      </c>
    </row>
    <row r="7485" spans="1:12" x14ac:dyDescent="0.3">
      <c r="A7485" s="10" t="s">
        <v>2192</v>
      </c>
      <c r="B7485" s="10" t="s">
        <v>2818</v>
      </c>
      <c r="C7485" s="10" t="s">
        <v>3066</v>
      </c>
      <c r="D7485" s="10" t="s">
        <v>3084</v>
      </c>
      <c r="E7485" s="10" t="s">
        <v>2193</v>
      </c>
      <c r="F7485" s="10"/>
      <c r="G7485" s="10" t="s">
        <v>950</v>
      </c>
      <c r="I7485" s="10"/>
      <c r="J7485" s="10" t="s">
        <v>1307</v>
      </c>
      <c r="K7485" s="10" t="s">
        <v>23</v>
      </c>
      <c r="L7485">
        <v>3060</v>
      </c>
    </row>
    <row r="7486" spans="1:12" x14ac:dyDescent="0.3">
      <c r="A7486" s="10" t="s">
        <v>2192</v>
      </c>
      <c r="B7486" s="10" t="s">
        <v>2818</v>
      </c>
      <c r="C7486" s="10" t="s">
        <v>3066</v>
      </c>
      <c r="D7486" s="10" t="s">
        <v>3084</v>
      </c>
      <c r="E7486" s="10" t="s">
        <v>2193</v>
      </c>
      <c r="F7486" s="10"/>
      <c r="G7486" s="10" t="s">
        <v>950</v>
      </c>
      <c r="I7486" s="10"/>
      <c r="J7486" s="10" t="s">
        <v>1307</v>
      </c>
      <c r="K7486" s="10" t="s">
        <v>24</v>
      </c>
      <c r="L7486">
        <v>3467</v>
      </c>
    </row>
    <row r="7487" spans="1:12" x14ac:dyDescent="0.3">
      <c r="A7487" s="10" t="s">
        <v>2192</v>
      </c>
      <c r="B7487" s="10" t="s">
        <v>2818</v>
      </c>
      <c r="C7487" s="10" t="s">
        <v>3066</v>
      </c>
      <c r="D7487" s="10" t="s">
        <v>3084</v>
      </c>
      <c r="E7487" s="10" t="s">
        <v>2193</v>
      </c>
      <c r="F7487" s="10"/>
      <c r="G7487" s="10" t="s">
        <v>950</v>
      </c>
      <c r="I7487" s="10"/>
      <c r="J7487" s="10" t="s">
        <v>1307</v>
      </c>
      <c r="K7487" s="10" t="s">
        <v>25</v>
      </c>
      <c r="L7487">
        <v>3887</v>
      </c>
    </row>
    <row r="7488" spans="1:12" x14ac:dyDescent="0.3">
      <c r="A7488" s="10" t="s">
        <v>2192</v>
      </c>
      <c r="B7488" s="10" t="s">
        <v>2818</v>
      </c>
      <c r="C7488" s="10" t="s">
        <v>3066</v>
      </c>
      <c r="D7488" s="10" t="s">
        <v>3084</v>
      </c>
      <c r="E7488" s="10" t="s">
        <v>2193</v>
      </c>
      <c r="F7488" s="10"/>
      <c r="G7488" s="10" t="s">
        <v>950</v>
      </c>
      <c r="I7488" s="10"/>
      <c r="J7488" s="10" t="s">
        <v>1307</v>
      </c>
      <c r="K7488" s="10" t="s">
        <v>26</v>
      </c>
      <c r="L7488">
        <v>3732</v>
      </c>
    </row>
    <row r="7489" spans="1:12" x14ac:dyDescent="0.3">
      <c r="A7489" s="10" t="s">
        <v>2192</v>
      </c>
      <c r="B7489" s="10" t="s">
        <v>2818</v>
      </c>
      <c r="C7489" s="10" t="s">
        <v>3066</v>
      </c>
      <c r="D7489" s="10" t="s">
        <v>3084</v>
      </c>
      <c r="E7489" s="10" t="s">
        <v>2193</v>
      </c>
      <c r="F7489" s="10"/>
      <c r="G7489" s="10" t="s">
        <v>950</v>
      </c>
      <c r="I7489" s="10"/>
      <c r="J7489" s="10" t="s">
        <v>1307</v>
      </c>
      <c r="K7489" s="10" t="s">
        <v>27</v>
      </c>
      <c r="L7489">
        <v>3945</v>
      </c>
    </row>
    <row r="7490" spans="1:12" x14ac:dyDescent="0.3">
      <c r="A7490" s="10" t="s">
        <v>2192</v>
      </c>
      <c r="B7490" s="10" t="s">
        <v>2818</v>
      </c>
      <c r="C7490" s="10" t="s">
        <v>3066</v>
      </c>
      <c r="D7490" s="10" t="s">
        <v>3084</v>
      </c>
      <c r="E7490" s="10" t="s">
        <v>2193</v>
      </c>
      <c r="F7490" s="10"/>
      <c r="G7490" s="10" t="s">
        <v>950</v>
      </c>
      <c r="I7490" s="10"/>
      <c r="J7490" s="10" t="s">
        <v>1307</v>
      </c>
      <c r="K7490" s="10" t="s">
        <v>28</v>
      </c>
      <c r="L7490">
        <v>3968</v>
      </c>
    </row>
    <row r="7491" spans="1:12" x14ac:dyDescent="0.3">
      <c r="A7491" s="10" t="s">
        <v>2194</v>
      </c>
      <c r="B7491" s="10" t="s">
        <v>2818</v>
      </c>
      <c r="C7491" s="10" t="s">
        <v>3066</v>
      </c>
      <c r="D7491" s="10" t="s">
        <v>3088</v>
      </c>
      <c r="E7491" s="10" t="s">
        <v>2195</v>
      </c>
      <c r="F7491" s="10"/>
      <c r="G7491" s="10" t="s">
        <v>950</v>
      </c>
      <c r="I7491" s="10"/>
      <c r="J7491" s="10" t="s">
        <v>1307</v>
      </c>
      <c r="K7491" s="10" t="s">
        <v>22</v>
      </c>
      <c r="L7491">
        <v>0</v>
      </c>
    </row>
    <row r="7492" spans="1:12" x14ac:dyDescent="0.3">
      <c r="A7492" s="10" t="s">
        <v>2194</v>
      </c>
      <c r="B7492" s="10" t="s">
        <v>2818</v>
      </c>
      <c r="C7492" s="10" t="s">
        <v>3066</v>
      </c>
      <c r="D7492" s="10" t="s">
        <v>3088</v>
      </c>
      <c r="E7492" s="10" t="s">
        <v>2195</v>
      </c>
      <c r="F7492" s="10"/>
      <c r="G7492" s="10" t="s">
        <v>950</v>
      </c>
      <c r="I7492" s="10"/>
      <c r="J7492" s="10" t="s">
        <v>1307</v>
      </c>
      <c r="K7492" s="10" t="s">
        <v>23</v>
      </c>
      <c r="L7492">
        <v>0</v>
      </c>
    </row>
    <row r="7493" spans="1:12" x14ac:dyDescent="0.3">
      <c r="A7493" s="10" t="s">
        <v>2194</v>
      </c>
      <c r="B7493" s="10" t="s">
        <v>2818</v>
      </c>
      <c r="C7493" s="10" t="s">
        <v>3066</v>
      </c>
      <c r="D7493" s="10" t="s">
        <v>3088</v>
      </c>
      <c r="E7493" s="10" t="s">
        <v>2195</v>
      </c>
      <c r="F7493" s="10"/>
      <c r="G7493" s="10" t="s">
        <v>950</v>
      </c>
      <c r="I7493" s="10"/>
      <c r="J7493" s="10" t="s">
        <v>1307</v>
      </c>
      <c r="K7493" s="10" t="s">
        <v>24</v>
      </c>
      <c r="L7493">
        <v>0</v>
      </c>
    </row>
    <row r="7494" spans="1:12" x14ac:dyDescent="0.3">
      <c r="A7494" s="10" t="s">
        <v>2194</v>
      </c>
      <c r="B7494" s="10" t="s">
        <v>2818</v>
      </c>
      <c r="C7494" s="10" t="s">
        <v>3066</v>
      </c>
      <c r="D7494" s="10" t="s">
        <v>3088</v>
      </c>
      <c r="E7494" s="10" t="s">
        <v>2195</v>
      </c>
      <c r="F7494" s="10"/>
      <c r="G7494" s="10" t="s">
        <v>950</v>
      </c>
      <c r="I7494" s="10"/>
      <c r="J7494" s="10" t="s">
        <v>1307</v>
      </c>
      <c r="K7494" s="10" t="s">
        <v>25</v>
      </c>
      <c r="L7494">
        <v>0</v>
      </c>
    </row>
    <row r="7495" spans="1:12" x14ac:dyDescent="0.3">
      <c r="A7495" s="10" t="s">
        <v>2194</v>
      </c>
      <c r="B7495" s="10" t="s">
        <v>2818</v>
      </c>
      <c r="C7495" s="10" t="s">
        <v>3066</v>
      </c>
      <c r="D7495" s="10" t="s">
        <v>3088</v>
      </c>
      <c r="E7495" s="10" t="s">
        <v>2195</v>
      </c>
      <c r="F7495" s="10"/>
      <c r="G7495" s="10" t="s">
        <v>950</v>
      </c>
      <c r="I7495" s="10"/>
      <c r="J7495" s="10" t="s">
        <v>1307</v>
      </c>
      <c r="K7495" s="10" t="s">
        <v>26</v>
      </c>
      <c r="L7495">
        <v>0</v>
      </c>
    </row>
    <row r="7496" spans="1:12" x14ac:dyDescent="0.3">
      <c r="A7496" s="10" t="s">
        <v>2194</v>
      </c>
      <c r="B7496" s="10" t="s">
        <v>2818</v>
      </c>
      <c r="C7496" s="10" t="s">
        <v>3066</v>
      </c>
      <c r="D7496" s="10" t="s">
        <v>3088</v>
      </c>
      <c r="E7496" s="10" t="s">
        <v>2195</v>
      </c>
      <c r="F7496" s="10"/>
      <c r="G7496" s="10" t="s">
        <v>950</v>
      </c>
      <c r="I7496" s="10"/>
      <c r="J7496" s="10" t="s">
        <v>1307</v>
      </c>
      <c r="K7496" s="10" t="s">
        <v>27</v>
      </c>
      <c r="L7496">
        <v>0</v>
      </c>
    </row>
    <row r="7497" spans="1:12" x14ac:dyDescent="0.3">
      <c r="A7497" s="10" t="s">
        <v>2194</v>
      </c>
      <c r="B7497" s="10" t="s">
        <v>2818</v>
      </c>
      <c r="C7497" s="10" t="s">
        <v>3066</v>
      </c>
      <c r="D7497" s="10" t="s">
        <v>3088</v>
      </c>
      <c r="E7497" s="10" t="s">
        <v>2195</v>
      </c>
      <c r="F7497" s="10"/>
      <c r="G7497" s="10" t="s">
        <v>950</v>
      </c>
      <c r="I7497" s="10"/>
      <c r="J7497" s="10" t="s">
        <v>1307</v>
      </c>
      <c r="K7497" s="10" t="s">
        <v>28</v>
      </c>
      <c r="L7497">
        <v>1</v>
      </c>
    </row>
    <row r="7498" spans="1:12" x14ac:dyDescent="0.3">
      <c r="A7498" s="10" t="s">
        <v>2196</v>
      </c>
      <c r="B7498" s="10" t="s">
        <v>2818</v>
      </c>
      <c r="C7498" s="10" t="s">
        <v>3066</v>
      </c>
      <c r="D7498" s="10" t="s">
        <v>3069</v>
      </c>
      <c r="E7498" s="10" t="s">
        <v>2197</v>
      </c>
      <c r="F7498" s="10"/>
      <c r="G7498" s="10" t="s">
        <v>950</v>
      </c>
      <c r="I7498" s="10"/>
      <c r="J7498" s="10" t="s">
        <v>1307</v>
      </c>
      <c r="K7498" s="10" t="s">
        <v>22</v>
      </c>
      <c r="L7498">
        <v>0</v>
      </c>
    </row>
    <row r="7499" spans="1:12" x14ac:dyDescent="0.3">
      <c r="A7499" s="10" t="s">
        <v>2196</v>
      </c>
      <c r="B7499" s="10" t="s">
        <v>2818</v>
      </c>
      <c r="C7499" s="10" t="s">
        <v>3066</v>
      </c>
      <c r="D7499" s="10" t="s">
        <v>3069</v>
      </c>
      <c r="E7499" s="10" t="s">
        <v>2197</v>
      </c>
      <c r="F7499" s="10"/>
      <c r="G7499" s="10" t="s">
        <v>950</v>
      </c>
      <c r="I7499" s="10"/>
      <c r="J7499" s="10" t="s">
        <v>1307</v>
      </c>
      <c r="K7499" s="10" t="s">
        <v>23</v>
      </c>
      <c r="L7499">
        <v>0</v>
      </c>
    </row>
    <row r="7500" spans="1:12" x14ac:dyDescent="0.3">
      <c r="A7500" s="10" t="s">
        <v>2196</v>
      </c>
      <c r="B7500" s="10" t="s">
        <v>2818</v>
      </c>
      <c r="C7500" s="10" t="s">
        <v>3066</v>
      </c>
      <c r="D7500" s="10" t="s">
        <v>3069</v>
      </c>
      <c r="E7500" s="10" t="s">
        <v>2197</v>
      </c>
      <c r="F7500" s="10"/>
      <c r="G7500" s="10" t="s">
        <v>950</v>
      </c>
      <c r="I7500" s="10"/>
      <c r="J7500" s="10" t="s">
        <v>1307</v>
      </c>
      <c r="K7500" s="10" t="s">
        <v>24</v>
      </c>
      <c r="L7500">
        <v>1</v>
      </c>
    </row>
    <row r="7501" spans="1:12" x14ac:dyDescent="0.3">
      <c r="A7501" s="10" t="s">
        <v>2196</v>
      </c>
      <c r="B7501" s="10" t="s">
        <v>2818</v>
      </c>
      <c r="C7501" s="10" t="s">
        <v>3066</v>
      </c>
      <c r="D7501" s="10" t="s">
        <v>3069</v>
      </c>
      <c r="E7501" s="10" t="s">
        <v>2197</v>
      </c>
      <c r="F7501" s="10"/>
      <c r="G7501" s="10" t="s">
        <v>950</v>
      </c>
      <c r="I7501" s="10"/>
      <c r="J7501" s="10" t="s">
        <v>1307</v>
      </c>
      <c r="K7501" s="10" t="s">
        <v>25</v>
      </c>
      <c r="L7501">
        <v>1</v>
      </c>
    </row>
    <row r="7502" spans="1:12" x14ac:dyDescent="0.3">
      <c r="A7502" s="10" t="s">
        <v>2196</v>
      </c>
      <c r="B7502" s="10" t="s">
        <v>2818</v>
      </c>
      <c r="C7502" s="10" t="s">
        <v>3066</v>
      </c>
      <c r="D7502" s="10" t="s">
        <v>3069</v>
      </c>
      <c r="E7502" s="10" t="s">
        <v>2197</v>
      </c>
      <c r="F7502" s="10"/>
      <c r="G7502" s="10" t="s">
        <v>950</v>
      </c>
      <c r="I7502" s="10"/>
      <c r="J7502" s="10" t="s">
        <v>1307</v>
      </c>
      <c r="K7502" s="10" t="s">
        <v>26</v>
      </c>
      <c r="L7502">
        <v>0</v>
      </c>
    </row>
    <row r="7503" spans="1:12" x14ac:dyDescent="0.3">
      <c r="A7503" s="10" t="s">
        <v>2196</v>
      </c>
      <c r="B7503" s="10" t="s">
        <v>2818</v>
      </c>
      <c r="C7503" s="10" t="s">
        <v>3066</v>
      </c>
      <c r="D7503" s="10" t="s">
        <v>3069</v>
      </c>
      <c r="E7503" s="10" t="s">
        <v>2197</v>
      </c>
      <c r="F7503" s="10"/>
      <c r="G7503" s="10" t="s">
        <v>950</v>
      </c>
      <c r="I7503" s="10"/>
      <c r="J7503" s="10" t="s">
        <v>1307</v>
      </c>
      <c r="K7503" s="10" t="s">
        <v>27</v>
      </c>
      <c r="L7503">
        <v>5</v>
      </c>
    </row>
    <row r="7504" spans="1:12" x14ac:dyDescent="0.3">
      <c r="A7504" s="10" t="s">
        <v>2196</v>
      </c>
      <c r="B7504" s="10" t="s">
        <v>2818</v>
      </c>
      <c r="C7504" s="10" t="s">
        <v>3066</v>
      </c>
      <c r="D7504" s="10" t="s">
        <v>3069</v>
      </c>
      <c r="E7504" s="10" t="s">
        <v>2197</v>
      </c>
      <c r="F7504" s="10"/>
      <c r="G7504" s="10" t="s">
        <v>950</v>
      </c>
      <c r="I7504" s="10"/>
      <c r="J7504" s="10" t="s">
        <v>1307</v>
      </c>
      <c r="K7504" s="10" t="s">
        <v>28</v>
      </c>
      <c r="L7504">
        <v>8</v>
      </c>
    </row>
    <row r="7505" spans="1:12" x14ac:dyDescent="0.3">
      <c r="A7505" s="10" t="s">
        <v>2198</v>
      </c>
      <c r="B7505" s="10" t="s">
        <v>2818</v>
      </c>
      <c r="C7505" s="10" t="s">
        <v>3066</v>
      </c>
      <c r="D7505" s="10" t="s">
        <v>3093</v>
      </c>
      <c r="E7505" s="10" t="s">
        <v>2199</v>
      </c>
      <c r="F7505" s="10"/>
      <c r="G7505" s="10" t="s">
        <v>950</v>
      </c>
      <c r="I7505" s="10"/>
      <c r="J7505" s="10" t="s">
        <v>1307</v>
      </c>
      <c r="K7505" s="10" t="s">
        <v>22</v>
      </c>
      <c r="L7505">
        <v>0</v>
      </c>
    </row>
    <row r="7506" spans="1:12" x14ac:dyDescent="0.3">
      <c r="A7506" s="10" t="s">
        <v>2198</v>
      </c>
      <c r="B7506" s="10" t="s">
        <v>2818</v>
      </c>
      <c r="C7506" s="10" t="s">
        <v>3066</v>
      </c>
      <c r="D7506" s="10" t="s">
        <v>3093</v>
      </c>
      <c r="E7506" s="10" t="s">
        <v>2199</v>
      </c>
      <c r="F7506" s="10"/>
      <c r="G7506" s="10" t="s">
        <v>950</v>
      </c>
      <c r="I7506" s="10"/>
      <c r="J7506" s="10" t="s">
        <v>1307</v>
      </c>
      <c r="K7506" s="10" t="s">
        <v>23</v>
      </c>
      <c r="L7506">
        <v>7</v>
      </c>
    </row>
    <row r="7507" spans="1:12" x14ac:dyDescent="0.3">
      <c r="A7507" s="10" t="s">
        <v>2198</v>
      </c>
      <c r="B7507" s="10" t="s">
        <v>2818</v>
      </c>
      <c r="C7507" s="10" t="s">
        <v>3066</v>
      </c>
      <c r="D7507" s="10" t="s">
        <v>3093</v>
      </c>
      <c r="E7507" s="10" t="s">
        <v>2199</v>
      </c>
      <c r="F7507" s="10"/>
      <c r="G7507" s="10" t="s">
        <v>950</v>
      </c>
      <c r="I7507" s="10"/>
      <c r="J7507" s="10" t="s">
        <v>1307</v>
      </c>
      <c r="K7507" s="10" t="s">
        <v>24</v>
      </c>
      <c r="L7507">
        <v>4</v>
      </c>
    </row>
    <row r="7508" spans="1:12" x14ac:dyDescent="0.3">
      <c r="A7508" s="10" t="s">
        <v>2198</v>
      </c>
      <c r="B7508" s="10" t="s">
        <v>2818</v>
      </c>
      <c r="C7508" s="10" t="s">
        <v>3066</v>
      </c>
      <c r="D7508" s="10" t="s">
        <v>3093</v>
      </c>
      <c r="E7508" s="10" t="s">
        <v>2199</v>
      </c>
      <c r="F7508" s="10"/>
      <c r="G7508" s="10" t="s">
        <v>950</v>
      </c>
      <c r="I7508" s="10"/>
      <c r="J7508" s="10" t="s">
        <v>1307</v>
      </c>
      <c r="K7508" s="10" t="s">
        <v>25</v>
      </c>
      <c r="L7508">
        <v>0</v>
      </c>
    </row>
    <row r="7509" spans="1:12" x14ac:dyDescent="0.3">
      <c r="A7509" s="10" t="s">
        <v>2198</v>
      </c>
      <c r="B7509" s="10" t="s">
        <v>2818</v>
      </c>
      <c r="C7509" s="10" t="s">
        <v>3066</v>
      </c>
      <c r="D7509" s="10" t="s">
        <v>3093</v>
      </c>
      <c r="E7509" s="10" t="s">
        <v>2199</v>
      </c>
      <c r="F7509" s="10"/>
      <c r="G7509" s="10" t="s">
        <v>950</v>
      </c>
      <c r="I7509" s="10"/>
      <c r="J7509" s="10" t="s">
        <v>1307</v>
      </c>
      <c r="K7509" s="10" t="s">
        <v>26</v>
      </c>
      <c r="L7509">
        <v>0</v>
      </c>
    </row>
    <row r="7510" spans="1:12" x14ac:dyDescent="0.3">
      <c r="A7510" s="10" t="s">
        <v>2198</v>
      </c>
      <c r="B7510" s="10" t="s">
        <v>2818</v>
      </c>
      <c r="C7510" s="10" t="s">
        <v>3066</v>
      </c>
      <c r="D7510" s="10" t="s">
        <v>3093</v>
      </c>
      <c r="E7510" s="10" t="s">
        <v>2199</v>
      </c>
      <c r="F7510" s="10"/>
      <c r="G7510" s="10" t="s">
        <v>950</v>
      </c>
      <c r="I7510" s="10"/>
      <c r="J7510" s="10" t="s">
        <v>1307</v>
      </c>
      <c r="K7510" s="10" t="s">
        <v>27</v>
      </c>
      <c r="L7510">
        <v>0</v>
      </c>
    </row>
    <row r="7511" spans="1:12" x14ac:dyDescent="0.3">
      <c r="A7511" s="10" t="s">
        <v>2198</v>
      </c>
      <c r="B7511" s="10" t="s">
        <v>2818</v>
      </c>
      <c r="C7511" s="10" t="s">
        <v>3066</v>
      </c>
      <c r="D7511" s="10" t="s">
        <v>3093</v>
      </c>
      <c r="E7511" s="10" t="s">
        <v>2199</v>
      </c>
      <c r="F7511" s="10"/>
      <c r="G7511" s="10" t="s">
        <v>950</v>
      </c>
      <c r="I7511" s="10"/>
      <c r="J7511" s="10" t="s">
        <v>1307</v>
      </c>
      <c r="K7511" s="10" t="s">
        <v>28</v>
      </c>
      <c r="L7511">
        <v>0</v>
      </c>
    </row>
    <row r="7512" spans="1:12" x14ac:dyDescent="0.3">
      <c r="A7512" s="10" t="s">
        <v>2200</v>
      </c>
      <c r="B7512" s="10" t="s">
        <v>2818</v>
      </c>
      <c r="C7512" s="10" t="s">
        <v>3066</v>
      </c>
      <c r="D7512" s="10" t="s">
        <v>3071</v>
      </c>
      <c r="E7512" s="10" t="s">
        <v>2201</v>
      </c>
      <c r="F7512" s="10"/>
      <c r="G7512" s="10" t="s">
        <v>950</v>
      </c>
      <c r="I7512" s="10"/>
      <c r="J7512" s="10" t="s">
        <v>1307</v>
      </c>
      <c r="K7512" s="10" t="s">
        <v>22</v>
      </c>
      <c r="L7512">
        <v>2</v>
      </c>
    </row>
    <row r="7513" spans="1:12" x14ac:dyDescent="0.3">
      <c r="A7513" s="10" t="s">
        <v>2200</v>
      </c>
      <c r="B7513" s="10" t="s">
        <v>2818</v>
      </c>
      <c r="C7513" s="10" t="s">
        <v>3066</v>
      </c>
      <c r="D7513" s="10" t="s">
        <v>3071</v>
      </c>
      <c r="E7513" s="10" t="s">
        <v>2201</v>
      </c>
      <c r="F7513" s="10"/>
      <c r="G7513" s="10" t="s">
        <v>950</v>
      </c>
      <c r="I7513" s="10"/>
      <c r="J7513" s="10" t="s">
        <v>1307</v>
      </c>
      <c r="K7513" s="10" t="s">
        <v>23</v>
      </c>
      <c r="L7513">
        <v>0</v>
      </c>
    </row>
    <row r="7514" spans="1:12" x14ac:dyDescent="0.3">
      <c r="A7514" s="10" t="s">
        <v>2200</v>
      </c>
      <c r="B7514" s="10" t="s">
        <v>2818</v>
      </c>
      <c r="C7514" s="10" t="s">
        <v>3066</v>
      </c>
      <c r="D7514" s="10" t="s">
        <v>3071</v>
      </c>
      <c r="E7514" s="10" t="s">
        <v>2201</v>
      </c>
      <c r="F7514" s="10"/>
      <c r="G7514" s="10" t="s">
        <v>950</v>
      </c>
      <c r="I7514" s="10"/>
      <c r="J7514" s="10" t="s">
        <v>1307</v>
      </c>
      <c r="K7514" s="10" t="s">
        <v>24</v>
      </c>
      <c r="L7514">
        <v>0</v>
      </c>
    </row>
    <row r="7515" spans="1:12" x14ac:dyDescent="0.3">
      <c r="A7515" s="10" t="s">
        <v>2200</v>
      </c>
      <c r="B7515" s="10" t="s">
        <v>2818</v>
      </c>
      <c r="C7515" s="10" t="s">
        <v>3066</v>
      </c>
      <c r="D7515" s="10" t="s">
        <v>3071</v>
      </c>
      <c r="E7515" s="10" t="s">
        <v>2201</v>
      </c>
      <c r="F7515" s="10"/>
      <c r="G7515" s="10" t="s">
        <v>950</v>
      </c>
      <c r="I7515" s="10"/>
      <c r="J7515" s="10" t="s">
        <v>1307</v>
      </c>
      <c r="K7515" s="10" t="s">
        <v>25</v>
      </c>
      <c r="L7515">
        <v>0</v>
      </c>
    </row>
    <row r="7516" spans="1:12" x14ac:dyDescent="0.3">
      <c r="A7516" s="10" t="s">
        <v>2200</v>
      </c>
      <c r="B7516" s="10" t="s">
        <v>2818</v>
      </c>
      <c r="C7516" s="10" t="s">
        <v>3066</v>
      </c>
      <c r="D7516" s="10" t="s">
        <v>3071</v>
      </c>
      <c r="E7516" s="10" t="s">
        <v>2201</v>
      </c>
      <c r="F7516" s="10"/>
      <c r="G7516" s="10" t="s">
        <v>950</v>
      </c>
      <c r="I7516" s="10"/>
      <c r="J7516" s="10" t="s">
        <v>1307</v>
      </c>
      <c r="K7516" s="10" t="s">
        <v>26</v>
      </c>
      <c r="L7516">
        <v>0</v>
      </c>
    </row>
    <row r="7517" spans="1:12" x14ac:dyDescent="0.3">
      <c r="A7517" s="10" t="s">
        <v>2200</v>
      </c>
      <c r="B7517" s="10" t="s">
        <v>2818</v>
      </c>
      <c r="C7517" s="10" t="s">
        <v>3066</v>
      </c>
      <c r="D7517" s="10" t="s">
        <v>3071</v>
      </c>
      <c r="E7517" s="10" t="s">
        <v>2201</v>
      </c>
      <c r="F7517" s="10"/>
      <c r="G7517" s="10" t="s">
        <v>950</v>
      </c>
      <c r="I7517" s="10"/>
      <c r="J7517" s="10" t="s">
        <v>1307</v>
      </c>
      <c r="K7517" s="10" t="s">
        <v>27</v>
      </c>
      <c r="L7517">
        <v>0</v>
      </c>
    </row>
    <row r="7518" spans="1:12" x14ac:dyDescent="0.3">
      <c r="A7518" s="10" t="s">
        <v>2200</v>
      </c>
      <c r="B7518" s="10" t="s">
        <v>2818</v>
      </c>
      <c r="C7518" s="10" t="s">
        <v>3066</v>
      </c>
      <c r="D7518" s="10" t="s">
        <v>3071</v>
      </c>
      <c r="E7518" s="10" t="s">
        <v>2201</v>
      </c>
      <c r="F7518" s="10"/>
      <c r="G7518" s="10" t="s">
        <v>950</v>
      </c>
      <c r="I7518" s="10"/>
      <c r="J7518" s="10" t="s">
        <v>1307</v>
      </c>
      <c r="K7518" s="10" t="s">
        <v>28</v>
      </c>
      <c r="L7518">
        <v>0</v>
      </c>
    </row>
    <row r="7519" spans="1:12" x14ac:dyDescent="0.3">
      <c r="A7519" s="10" t="s">
        <v>2202</v>
      </c>
      <c r="B7519" s="10" t="s">
        <v>2818</v>
      </c>
      <c r="C7519" s="10" t="s">
        <v>3066</v>
      </c>
      <c r="D7519" s="10" t="s">
        <v>3071</v>
      </c>
      <c r="E7519" s="10" t="s">
        <v>2203</v>
      </c>
      <c r="F7519" s="10"/>
      <c r="G7519" s="10" t="s">
        <v>950</v>
      </c>
      <c r="I7519" s="10"/>
      <c r="J7519" s="10" t="s">
        <v>1307</v>
      </c>
      <c r="K7519" s="10" t="s">
        <v>22</v>
      </c>
      <c r="L7519">
        <v>1</v>
      </c>
    </row>
    <row r="7520" spans="1:12" x14ac:dyDescent="0.3">
      <c r="A7520" s="10" t="s">
        <v>2202</v>
      </c>
      <c r="B7520" s="10" t="s">
        <v>2818</v>
      </c>
      <c r="C7520" s="10" t="s">
        <v>3066</v>
      </c>
      <c r="D7520" s="10" t="s">
        <v>3071</v>
      </c>
      <c r="E7520" s="10" t="s">
        <v>2203</v>
      </c>
      <c r="F7520" s="10"/>
      <c r="G7520" s="10" t="s">
        <v>950</v>
      </c>
      <c r="I7520" s="10"/>
      <c r="J7520" s="10" t="s">
        <v>1307</v>
      </c>
      <c r="K7520" s="10" t="s">
        <v>23</v>
      </c>
      <c r="L7520">
        <v>10</v>
      </c>
    </row>
    <row r="7521" spans="1:12" x14ac:dyDescent="0.3">
      <c r="A7521" s="10" t="s">
        <v>2202</v>
      </c>
      <c r="B7521" s="10" t="s">
        <v>2818</v>
      </c>
      <c r="C7521" s="10" t="s">
        <v>3066</v>
      </c>
      <c r="D7521" s="10" t="s">
        <v>3071</v>
      </c>
      <c r="E7521" s="10" t="s">
        <v>2203</v>
      </c>
      <c r="F7521" s="10"/>
      <c r="G7521" s="10" t="s">
        <v>950</v>
      </c>
      <c r="I7521" s="10"/>
      <c r="J7521" s="10" t="s">
        <v>1307</v>
      </c>
      <c r="K7521" s="10" t="s">
        <v>24</v>
      </c>
      <c r="L7521">
        <v>10</v>
      </c>
    </row>
    <row r="7522" spans="1:12" x14ac:dyDescent="0.3">
      <c r="A7522" s="10" t="s">
        <v>2202</v>
      </c>
      <c r="B7522" s="10" t="s">
        <v>2818</v>
      </c>
      <c r="C7522" s="10" t="s">
        <v>3066</v>
      </c>
      <c r="D7522" s="10" t="s">
        <v>3071</v>
      </c>
      <c r="E7522" s="10" t="s">
        <v>2203</v>
      </c>
      <c r="F7522" s="10"/>
      <c r="G7522" s="10" t="s">
        <v>950</v>
      </c>
      <c r="I7522" s="10"/>
      <c r="J7522" s="10" t="s">
        <v>1307</v>
      </c>
      <c r="K7522" s="10" t="s">
        <v>25</v>
      </c>
      <c r="L7522">
        <v>13</v>
      </c>
    </row>
    <row r="7523" spans="1:12" x14ac:dyDescent="0.3">
      <c r="A7523" s="10" t="s">
        <v>2202</v>
      </c>
      <c r="B7523" s="10" t="s">
        <v>2818</v>
      </c>
      <c r="C7523" s="10" t="s">
        <v>3066</v>
      </c>
      <c r="D7523" s="10" t="s">
        <v>3071</v>
      </c>
      <c r="E7523" s="10" t="s">
        <v>2203</v>
      </c>
      <c r="F7523" s="10"/>
      <c r="G7523" s="10" t="s">
        <v>950</v>
      </c>
      <c r="I7523" s="10"/>
      <c r="J7523" s="10" t="s">
        <v>1307</v>
      </c>
      <c r="K7523" s="10" t="s">
        <v>26</v>
      </c>
      <c r="L7523">
        <v>7</v>
      </c>
    </row>
    <row r="7524" spans="1:12" x14ac:dyDescent="0.3">
      <c r="A7524" s="10" t="s">
        <v>2202</v>
      </c>
      <c r="B7524" s="10" t="s">
        <v>2818</v>
      </c>
      <c r="C7524" s="10" t="s">
        <v>3066</v>
      </c>
      <c r="D7524" s="10" t="s">
        <v>3071</v>
      </c>
      <c r="E7524" s="10" t="s">
        <v>2203</v>
      </c>
      <c r="F7524" s="10"/>
      <c r="G7524" s="10" t="s">
        <v>950</v>
      </c>
      <c r="I7524" s="10"/>
      <c r="J7524" s="10" t="s">
        <v>1307</v>
      </c>
      <c r="K7524" s="10" t="s">
        <v>27</v>
      </c>
      <c r="L7524">
        <v>10</v>
      </c>
    </row>
    <row r="7525" spans="1:12" x14ac:dyDescent="0.3">
      <c r="A7525" s="10" t="s">
        <v>2202</v>
      </c>
      <c r="B7525" s="10" t="s">
        <v>2818</v>
      </c>
      <c r="C7525" s="10" t="s">
        <v>3066</v>
      </c>
      <c r="D7525" s="10" t="s">
        <v>3071</v>
      </c>
      <c r="E7525" s="10" t="s">
        <v>2203</v>
      </c>
      <c r="F7525" s="10"/>
      <c r="G7525" s="10" t="s">
        <v>950</v>
      </c>
      <c r="I7525" s="10"/>
      <c r="J7525" s="10" t="s">
        <v>1307</v>
      </c>
      <c r="K7525" s="10" t="s">
        <v>28</v>
      </c>
      <c r="L7525">
        <v>5</v>
      </c>
    </row>
    <row r="7526" spans="1:12" x14ac:dyDescent="0.3">
      <c r="A7526" s="10" t="s">
        <v>2204</v>
      </c>
      <c r="B7526" s="10" t="s">
        <v>2818</v>
      </c>
      <c r="C7526" s="10" t="s">
        <v>3066</v>
      </c>
      <c r="D7526" s="10" t="s">
        <v>3071</v>
      </c>
      <c r="E7526" s="10" t="s">
        <v>2205</v>
      </c>
      <c r="F7526" s="10"/>
      <c r="G7526" s="10" t="s">
        <v>950</v>
      </c>
      <c r="I7526" s="10"/>
      <c r="J7526" s="10" t="s">
        <v>1307</v>
      </c>
      <c r="K7526" s="10" t="s">
        <v>22</v>
      </c>
      <c r="L7526">
        <v>1</v>
      </c>
    </row>
    <row r="7527" spans="1:12" x14ac:dyDescent="0.3">
      <c r="A7527" s="10" t="s">
        <v>2204</v>
      </c>
      <c r="B7527" s="10" t="s">
        <v>2818</v>
      </c>
      <c r="C7527" s="10" t="s">
        <v>3066</v>
      </c>
      <c r="D7527" s="10" t="s">
        <v>3071</v>
      </c>
      <c r="E7527" s="10" t="s">
        <v>2205</v>
      </c>
      <c r="F7527" s="10"/>
      <c r="G7527" s="10" t="s">
        <v>950</v>
      </c>
      <c r="I7527" s="10"/>
      <c r="J7527" s="10" t="s">
        <v>1307</v>
      </c>
      <c r="K7527" s="10" t="s">
        <v>23</v>
      </c>
      <c r="L7527">
        <v>3</v>
      </c>
    </row>
    <row r="7528" spans="1:12" x14ac:dyDescent="0.3">
      <c r="A7528" s="10" t="s">
        <v>2204</v>
      </c>
      <c r="B7528" s="10" t="s">
        <v>2818</v>
      </c>
      <c r="C7528" s="10" t="s">
        <v>3066</v>
      </c>
      <c r="D7528" s="10" t="s">
        <v>3071</v>
      </c>
      <c r="E7528" s="10" t="s">
        <v>2205</v>
      </c>
      <c r="F7528" s="10"/>
      <c r="G7528" s="10" t="s">
        <v>950</v>
      </c>
      <c r="I7528" s="10"/>
      <c r="J7528" s="10" t="s">
        <v>1307</v>
      </c>
      <c r="K7528" s="10" t="s">
        <v>24</v>
      </c>
      <c r="L7528">
        <v>2</v>
      </c>
    </row>
    <row r="7529" spans="1:12" x14ac:dyDescent="0.3">
      <c r="A7529" s="10" t="s">
        <v>2204</v>
      </c>
      <c r="B7529" s="10" t="s">
        <v>2818</v>
      </c>
      <c r="C7529" s="10" t="s">
        <v>3066</v>
      </c>
      <c r="D7529" s="10" t="s">
        <v>3071</v>
      </c>
      <c r="E7529" s="10" t="s">
        <v>2205</v>
      </c>
      <c r="F7529" s="10"/>
      <c r="G7529" s="10" t="s">
        <v>950</v>
      </c>
      <c r="I7529" s="10"/>
      <c r="J7529" s="10" t="s">
        <v>1307</v>
      </c>
      <c r="K7529" s="10" t="s">
        <v>25</v>
      </c>
      <c r="L7529">
        <v>0</v>
      </c>
    </row>
    <row r="7530" spans="1:12" x14ac:dyDescent="0.3">
      <c r="A7530" s="10" t="s">
        <v>2204</v>
      </c>
      <c r="B7530" s="10" t="s">
        <v>2818</v>
      </c>
      <c r="C7530" s="10" t="s">
        <v>3066</v>
      </c>
      <c r="D7530" s="10" t="s">
        <v>3071</v>
      </c>
      <c r="E7530" s="10" t="s">
        <v>2205</v>
      </c>
      <c r="F7530" s="10"/>
      <c r="G7530" s="10" t="s">
        <v>950</v>
      </c>
      <c r="I7530" s="10"/>
      <c r="J7530" s="10" t="s">
        <v>1307</v>
      </c>
      <c r="K7530" s="10" t="s">
        <v>26</v>
      </c>
      <c r="L7530">
        <v>1</v>
      </c>
    </row>
    <row r="7531" spans="1:12" x14ac:dyDescent="0.3">
      <c r="A7531" s="10" t="s">
        <v>2204</v>
      </c>
      <c r="B7531" s="10" t="s">
        <v>2818</v>
      </c>
      <c r="C7531" s="10" t="s">
        <v>3066</v>
      </c>
      <c r="D7531" s="10" t="s">
        <v>3071</v>
      </c>
      <c r="E7531" s="10" t="s">
        <v>2205</v>
      </c>
      <c r="F7531" s="10"/>
      <c r="G7531" s="10" t="s">
        <v>950</v>
      </c>
      <c r="I7531" s="10"/>
      <c r="J7531" s="10" t="s">
        <v>1307</v>
      </c>
      <c r="K7531" s="10" t="s">
        <v>27</v>
      </c>
      <c r="L7531">
        <v>1</v>
      </c>
    </row>
    <row r="7532" spans="1:12" x14ac:dyDescent="0.3">
      <c r="A7532" s="10" t="s">
        <v>2204</v>
      </c>
      <c r="B7532" s="10" t="s">
        <v>2818</v>
      </c>
      <c r="C7532" s="10" t="s">
        <v>3066</v>
      </c>
      <c r="D7532" s="10" t="s">
        <v>3071</v>
      </c>
      <c r="E7532" s="10" t="s">
        <v>2205</v>
      </c>
      <c r="F7532" s="10"/>
      <c r="G7532" s="10" t="s">
        <v>950</v>
      </c>
      <c r="I7532" s="10"/>
      <c r="J7532" s="10" t="s">
        <v>1307</v>
      </c>
      <c r="K7532" s="10" t="s">
        <v>28</v>
      </c>
      <c r="L7532">
        <v>2</v>
      </c>
    </row>
    <row r="7533" spans="1:12" x14ac:dyDescent="0.3">
      <c r="A7533" s="10" t="s">
        <v>2206</v>
      </c>
      <c r="B7533" s="10" t="s">
        <v>2818</v>
      </c>
      <c r="C7533" s="10" t="s">
        <v>3066</v>
      </c>
      <c r="D7533" s="10" t="s">
        <v>3071</v>
      </c>
      <c r="E7533" s="10" t="s">
        <v>2207</v>
      </c>
      <c r="F7533" s="10"/>
      <c r="G7533" s="10" t="s">
        <v>950</v>
      </c>
      <c r="I7533" s="10"/>
      <c r="J7533" s="10" t="s">
        <v>1307</v>
      </c>
      <c r="K7533" s="10" t="s">
        <v>22</v>
      </c>
      <c r="L7533">
        <v>2</v>
      </c>
    </row>
    <row r="7534" spans="1:12" x14ac:dyDescent="0.3">
      <c r="A7534" s="10" t="s">
        <v>2206</v>
      </c>
      <c r="B7534" s="10" t="s">
        <v>2818</v>
      </c>
      <c r="C7534" s="10" t="s">
        <v>3066</v>
      </c>
      <c r="D7534" s="10" t="s">
        <v>3071</v>
      </c>
      <c r="E7534" s="10" t="s">
        <v>2207</v>
      </c>
      <c r="F7534" s="10"/>
      <c r="G7534" s="10" t="s">
        <v>950</v>
      </c>
      <c r="I7534" s="10"/>
      <c r="J7534" s="10" t="s">
        <v>1307</v>
      </c>
      <c r="K7534" s="10" t="s">
        <v>23</v>
      </c>
      <c r="L7534">
        <v>2</v>
      </c>
    </row>
    <row r="7535" spans="1:12" x14ac:dyDescent="0.3">
      <c r="A7535" s="10" t="s">
        <v>2206</v>
      </c>
      <c r="B7535" s="10" t="s">
        <v>2818</v>
      </c>
      <c r="C7535" s="10" t="s">
        <v>3066</v>
      </c>
      <c r="D7535" s="10" t="s">
        <v>3071</v>
      </c>
      <c r="E7535" s="10" t="s">
        <v>2207</v>
      </c>
      <c r="F7535" s="10"/>
      <c r="G7535" s="10" t="s">
        <v>950</v>
      </c>
      <c r="I7535" s="10"/>
      <c r="J7535" s="10" t="s">
        <v>1307</v>
      </c>
      <c r="K7535" s="10" t="s">
        <v>24</v>
      </c>
      <c r="L7535">
        <v>7</v>
      </c>
    </row>
    <row r="7536" spans="1:12" x14ac:dyDescent="0.3">
      <c r="A7536" s="10" t="s">
        <v>2206</v>
      </c>
      <c r="B7536" s="10" t="s">
        <v>2818</v>
      </c>
      <c r="C7536" s="10" t="s">
        <v>3066</v>
      </c>
      <c r="D7536" s="10" t="s">
        <v>3071</v>
      </c>
      <c r="E7536" s="10" t="s">
        <v>2207</v>
      </c>
      <c r="F7536" s="10"/>
      <c r="G7536" s="10" t="s">
        <v>950</v>
      </c>
      <c r="I7536" s="10"/>
      <c r="J7536" s="10" t="s">
        <v>1307</v>
      </c>
      <c r="K7536" s="10" t="s">
        <v>25</v>
      </c>
      <c r="L7536">
        <v>9</v>
      </c>
    </row>
    <row r="7537" spans="1:12" x14ac:dyDescent="0.3">
      <c r="A7537" s="10" t="s">
        <v>2206</v>
      </c>
      <c r="B7537" s="10" t="s">
        <v>2818</v>
      </c>
      <c r="C7537" s="10" t="s">
        <v>3066</v>
      </c>
      <c r="D7537" s="10" t="s">
        <v>3071</v>
      </c>
      <c r="E7537" s="10" t="s">
        <v>2207</v>
      </c>
      <c r="F7537" s="10"/>
      <c r="G7537" s="10" t="s">
        <v>950</v>
      </c>
      <c r="I7537" s="10"/>
      <c r="J7537" s="10" t="s">
        <v>1307</v>
      </c>
      <c r="K7537" s="10" t="s">
        <v>26</v>
      </c>
      <c r="L7537">
        <v>7</v>
      </c>
    </row>
    <row r="7538" spans="1:12" x14ac:dyDescent="0.3">
      <c r="A7538" s="10" t="s">
        <v>2206</v>
      </c>
      <c r="B7538" s="10" t="s">
        <v>2818</v>
      </c>
      <c r="C7538" s="10" t="s">
        <v>3066</v>
      </c>
      <c r="D7538" s="10" t="s">
        <v>3071</v>
      </c>
      <c r="E7538" s="10" t="s">
        <v>2207</v>
      </c>
      <c r="F7538" s="10"/>
      <c r="G7538" s="10" t="s">
        <v>950</v>
      </c>
      <c r="I7538" s="10"/>
      <c r="J7538" s="10" t="s">
        <v>1307</v>
      </c>
      <c r="K7538" s="10" t="s">
        <v>27</v>
      </c>
      <c r="L7538">
        <v>9</v>
      </c>
    </row>
    <row r="7539" spans="1:12" x14ac:dyDescent="0.3">
      <c r="A7539" s="10" t="s">
        <v>2206</v>
      </c>
      <c r="B7539" s="10" t="s">
        <v>2818</v>
      </c>
      <c r="C7539" s="10" t="s">
        <v>3066</v>
      </c>
      <c r="D7539" s="10" t="s">
        <v>3071</v>
      </c>
      <c r="E7539" s="10" t="s">
        <v>2207</v>
      </c>
      <c r="F7539" s="10"/>
      <c r="G7539" s="10" t="s">
        <v>950</v>
      </c>
      <c r="I7539" s="10"/>
      <c r="J7539" s="10" t="s">
        <v>1307</v>
      </c>
      <c r="K7539" s="10" t="s">
        <v>28</v>
      </c>
      <c r="L7539">
        <v>10</v>
      </c>
    </row>
    <row r="7540" spans="1:12" x14ac:dyDescent="0.3">
      <c r="A7540" s="10" t="s">
        <v>2208</v>
      </c>
      <c r="B7540" s="10" t="s">
        <v>2818</v>
      </c>
      <c r="C7540" s="10" t="s">
        <v>3066</v>
      </c>
      <c r="D7540" s="10" t="s">
        <v>3071</v>
      </c>
      <c r="E7540" s="10" t="s">
        <v>2209</v>
      </c>
      <c r="F7540" s="10"/>
      <c r="G7540" s="10" t="s">
        <v>950</v>
      </c>
      <c r="I7540" s="10"/>
      <c r="J7540" s="10" t="s">
        <v>1307</v>
      </c>
      <c r="K7540" s="10" t="s">
        <v>22</v>
      </c>
      <c r="L7540">
        <v>0</v>
      </c>
    </row>
    <row r="7541" spans="1:12" x14ac:dyDescent="0.3">
      <c r="A7541" s="10" t="s">
        <v>2208</v>
      </c>
      <c r="B7541" s="10" t="s">
        <v>2818</v>
      </c>
      <c r="C7541" s="10" t="s">
        <v>3066</v>
      </c>
      <c r="D7541" s="10" t="s">
        <v>3071</v>
      </c>
      <c r="E7541" s="10" t="s">
        <v>2209</v>
      </c>
      <c r="F7541" s="10"/>
      <c r="G7541" s="10" t="s">
        <v>950</v>
      </c>
      <c r="I7541" s="10"/>
      <c r="J7541" s="10" t="s">
        <v>1307</v>
      </c>
      <c r="K7541" s="10" t="s">
        <v>23</v>
      </c>
      <c r="L7541">
        <v>0</v>
      </c>
    </row>
    <row r="7542" spans="1:12" x14ac:dyDescent="0.3">
      <c r="A7542" s="10" t="s">
        <v>2208</v>
      </c>
      <c r="B7542" s="10" t="s">
        <v>2818</v>
      </c>
      <c r="C7542" s="10" t="s">
        <v>3066</v>
      </c>
      <c r="D7542" s="10" t="s">
        <v>3071</v>
      </c>
      <c r="E7542" s="10" t="s">
        <v>2209</v>
      </c>
      <c r="F7542" s="10"/>
      <c r="G7542" s="10" t="s">
        <v>950</v>
      </c>
      <c r="I7542" s="10"/>
      <c r="J7542" s="10" t="s">
        <v>1307</v>
      </c>
      <c r="K7542" s="10" t="s">
        <v>24</v>
      </c>
      <c r="L7542">
        <v>0</v>
      </c>
    </row>
    <row r="7543" spans="1:12" x14ac:dyDescent="0.3">
      <c r="A7543" s="10" t="s">
        <v>2208</v>
      </c>
      <c r="B7543" s="10" t="s">
        <v>2818</v>
      </c>
      <c r="C7543" s="10" t="s">
        <v>3066</v>
      </c>
      <c r="D7543" s="10" t="s">
        <v>3071</v>
      </c>
      <c r="E7543" s="10" t="s">
        <v>2209</v>
      </c>
      <c r="F7543" s="10"/>
      <c r="G7543" s="10" t="s">
        <v>950</v>
      </c>
      <c r="I7543" s="10"/>
      <c r="J7543" s="10" t="s">
        <v>1307</v>
      </c>
      <c r="K7543" s="10" t="s">
        <v>25</v>
      </c>
      <c r="L7543">
        <v>0</v>
      </c>
    </row>
    <row r="7544" spans="1:12" x14ac:dyDescent="0.3">
      <c r="A7544" s="10" t="s">
        <v>2208</v>
      </c>
      <c r="B7544" s="10" t="s">
        <v>2818</v>
      </c>
      <c r="C7544" s="10" t="s">
        <v>3066</v>
      </c>
      <c r="D7544" s="10" t="s">
        <v>3071</v>
      </c>
      <c r="E7544" s="10" t="s">
        <v>2209</v>
      </c>
      <c r="F7544" s="10"/>
      <c r="G7544" s="10" t="s">
        <v>950</v>
      </c>
      <c r="I7544" s="10"/>
      <c r="J7544" s="10" t="s">
        <v>1307</v>
      </c>
      <c r="K7544" s="10" t="s">
        <v>26</v>
      </c>
      <c r="L7544">
        <v>23</v>
      </c>
    </row>
    <row r="7545" spans="1:12" x14ac:dyDescent="0.3">
      <c r="A7545" s="10" t="s">
        <v>2208</v>
      </c>
      <c r="B7545" s="10" t="s">
        <v>2818</v>
      </c>
      <c r="C7545" s="10" t="s">
        <v>3066</v>
      </c>
      <c r="D7545" s="10" t="s">
        <v>3071</v>
      </c>
      <c r="E7545" s="10" t="s">
        <v>2209</v>
      </c>
      <c r="F7545" s="10"/>
      <c r="G7545" s="10" t="s">
        <v>950</v>
      </c>
      <c r="I7545" s="10"/>
      <c r="J7545" s="10" t="s">
        <v>1307</v>
      </c>
      <c r="K7545" s="10" t="s">
        <v>27</v>
      </c>
      <c r="L7545">
        <v>78</v>
      </c>
    </row>
    <row r="7546" spans="1:12" x14ac:dyDescent="0.3">
      <c r="A7546" s="10" t="s">
        <v>2208</v>
      </c>
      <c r="B7546" s="10" t="s">
        <v>2818</v>
      </c>
      <c r="C7546" s="10" t="s">
        <v>3066</v>
      </c>
      <c r="D7546" s="10" t="s">
        <v>3071</v>
      </c>
      <c r="E7546" s="10" t="s">
        <v>2209</v>
      </c>
      <c r="F7546" s="10"/>
      <c r="G7546" s="10" t="s">
        <v>950</v>
      </c>
      <c r="I7546" s="10"/>
      <c r="J7546" s="10" t="s">
        <v>1307</v>
      </c>
      <c r="K7546" s="10" t="s">
        <v>28</v>
      </c>
      <c r="L7546">
        <v>145</v>
      </c>
    </row>
    <row r="7547" spans="1:12" x14ac:dyDescent="0.3">
      <c r="A7547" s="10" t="s">
        <v>2210</v>
      </c>
      <c r="B7547" s="10" t="s">
        <v>2818</v>
      </c>
      <c r="C7547" s="10" t="s">
        <v>3066</v>
      </c>
      <c r="D7547" s="10" t="s">
        <v>3078</v>
      </c>
      <c r="E7547" s="10" t="s">
        <v>2211</v>
      </c>
      <c r="F7547" s="10"/>
      <c r="G7547" s="10" t="s">
        <v>950</v>
      </c>
      <c r="I7547" s="10"/>
      <c r="J7547" s="10" t="s">
        <v>1307</v>
      </c>
      <c r="K7547" s="10" t="s">
        <v>22</v>
      </c>
      <c r="L7547">
        <v>231</v>
      </c>
    </row>
    <row r="7548" spans="1:12" x14ac:dyDescent="0.3">
      <c r="A7548" s="10" t="s">
        <v>2210</v>
      </c>
      <c r="B7548" s="10" t="s">
        <v>2818</v>
      </c>
      <c r="C7548" s="10" t="s">
        <v>3066</v>
      </c>
      <c r="D7548" s="10" t="s">
        <v>3078</v>
      </c>
      <c r="E7548" s="10" t="s">
        <v>2211</v>
      </c>
      <c r="F7548" s="10"/>
      <c r="G7548" s="10" t="s">
        <v>950</v>
      </c>
      <c r="I7548" s="10"/>
      <c r="J7548" s="10" t="s">
        <v>1307</v>
      </c>
      <c r="K7548" s="10" t="s">
        <v>23</v>
      </c>
      <c r="L7548">
        <v>266</v>
      </c>
    </row>
    <row r="7549" spans="1:12" x14ac:dyDescent="0.3">
      <c r="A7549" s="10" t="s">
        <v>2210</v>
      </c>
      <c r="B7549" s="10" t="s">
        <v>2818</v>
      </c>
      <c r="C7549" s="10" t="s">
        <v>3066</v>
      </c>
      <c r="D7549" s="10" t="s">
        <v>3078</v>
      </c>
      <c r="E7549" s="10" t="s">
        <v>2211</v>
      </c>
      <c r="F7549" s="10"/>
      <c r="G7549" s="10" t="s">
        <v>950</v>
      </c>
      <c r="I7549" s="10"/>
      <c r="J7549" s="10" t="s">
        <v>1307</v>
      </c>
      <c r="K7549" s="10" t="s">
        <v>24</v>
      </c>
      <c r="L7549">
        <v>286</v>
      </c>
    </row>
    <row r="7550" spans="1:12" x14ac:dyDescent="0.3">
      <c r="A7550" s="10" t="s">
        <v>2210</v>
      </c>
      <c r="B7550" s="10" t="s">
        <v>2818</v>
      </c>
      <c r="C7550" s="10" t="s">
        <v>3066</v>
      </c>
      <c r="D7550" s="10" t="s">
        <v>3078</v>
      </c>
      <c r="E7550" s="10" t="s">
        <v>2211</v>
      </c>
      <c r="F7550" s="10"/>
      <c r="G7550" s="10" t="s">
        <v>950</v>
      </c>
      <c r="I7550" s="10"/>
      <c r="J7550" s="10" t="s">
        <v>1307</v>
      </c>
      <c r="K7550" s="10" t="s">
        <v>25</v>
      </c>
      <c r="L7550">
        <v>309</v>
      </c>
    </row>
    <row r="7551" spans="1:12" x14ac:dyDescent="0.3">
      <c r="A7551" s="10" t="s">
        <v>2210</v>
      </c>
      <c r="B7551" s="10" t="s">
        <v>2818</v>
      </c>
      <c r="C7551" s="10" t="s">
        <v>3066</v>
      </c>
      <c r="D7551" s="10" t="s">
        <v>3078</v>
      </c>
      <c r="E7551" s="10" t="s">
        <v>2211</v>
      </c>
      <c r="F7551" s="10"/>
      <c r="G7551" s="10" t="s">
        <v>950</v>
      </c>
      <c r="I7551" s="10"/>
      <c r="J7551" s="10" t="s">
        <v>1307</v>
      </c>
      <c r="K7551" s="10" t="s">
        <v>26</v>
      </c>
      <c r="L7551">
        <v>316</v>
      </c>
    </row>
    <row r="7552" spans="1:12" x14ac:dyDescent="0.3">
      <c r="A7552" s="10" t="s">
        <v>2210</v>
      </c>
      <c r="B7552" s="10" t="s">
        <v>2818</v>
      </c>
      <c r="C7552" s="10" t="s">
        <v>3066</v>
      </c>
      <c r="D7552" s="10" t="s">
        <v>3078</v>
      </c>
      <c r="E7552" s="10" t="s">
        <v>2211</v>
      </c>
      <c r="F7552" s="10"/>
      <c r="G7552" s="10" t="s">
        <v>950</v>
      </c>
      <c r="I7552" s="10"/>
      <c r="J7552" s="10" t="s">
        <v>1307</v>
      </c>
      <c r="K7552" s="10" t="s">
        <v>27</v>
      </c>
      <c r="L7552">
        <v>344</v>
      </c>
    </row>
    <row r="7553" spans="1:12" x14ac:dyDescent="0.3">
      <c r="A7553" s="10" t="s">
        <v>2210</v>
      </c>
      <c r="B7553" s="10" t="s">
        <v>2818</v>
      </c>
      <c r="C7553" s="10" t="s">
        <v>3066</v>
      </c>
      <c r="D7553" s="10" t="s">
        <v>3078</v>
      </c>
      <c r="E7553" s="10" t="s">
        <v>2211</v>
      </c>
      <c r="F7553" s="10"/>
      <c r="G7553" s="10" t="s">
        <v>950</v>
      </c>
      <c r="I7553" s="10"/>
      <c r="J7553" s="10" t="s">
        <v>1307</v>
      </c>
      <c r="K7553" s="10" t="s">
        <v>28</v>
      </c>
      <c r="L7553">
        <v>307</v>
      </c>
    </row>
    <row r="7554" spans="1:12" x14ac:dyDescent="0.3">
      <c r="A7554" s="10" t="s">
        <v>2212</v>
      </c>
      <c r="B7554" s="10" t="s">
        <v>2818</v>
      </c>
      <c r="C7554" s="10" t="s">
        <v>3066</v>
      </c>
      <c r="D7554" s="10" t="s">
        <v>3078</v>
      </c>
      <c r="E7554" s="10" t="s">
        <v>2213</v>
      </c>
      <c r="F7554" s="10"/>
      <c r="G7554" s="10" t="s">
        <v>950</v>
      </c>
      <c r="I7554" s="10"/>
      <c r="J7554" s="10" t="s">
        <v>1307</v>
      </c>
      <c r="K7554" s="10" t="s">
        <v>22</v>
      </c>
      <c r="L7554">
        <v>33</v>
      </c>
    </row>
    <row r="7555" spans="1:12" x14ac:dyDescent="0.3">
      <c r="A7555" s="10" t="s">
        <v>2212</v>
      </c>
      <c r="B7555" s="10" t="s">
        <v>2818</v>
      </c>
      <c r="C7555" s="10" t="s">
        <v>3066</v>
      </c>
      <c r="D7555" s="10" t="s">
        <v>3078</v>
      </c>
      <c r="E7555" s="10" t="s">
        <v>2213</v>
      </c>
      <c r="F7555" s="10"/>
      <c r="G7555" s="10" t="s">
        <v>950</v>
      </c>
      <c r="I7555" s="10"/>
      <c r="J7555" s="10" t="s">
        <v>1307</v>
      </c>
      <c r="K7555" s="10" t="s">
        <v>23</v>
      </c>
      <c r="L7555">
        <v>35</v>
      </c>
    </row>
    <row r="7556" spans="1:12" x14ac:dyDescent="0.3">
      <c r="A7556" s="10" t="s">
        <v>2212</v>
      </c>
      <c r="B7556" s="10" t="s">
        <v>2818</v>
      </c>
      <c r="C7556" s="10" t="s">
        <v>3066</v>
      </c>
      <c r="D7556" s="10" t="s">
        <v>3078</v>
      </c>
      <c r="E7556" s="10" t="s">
        <v>2213</v>
      </c>
      <c r="F7556" s="10"/>
      <c r="G7556" s="10" t="s">
        <v>950</v>
      </c>
      <c r="I7556" s="10"/>
      <c r="J7556" s="10" t="s">
        <v>1307</v>
      </c>
      <c r="K7556" s="10" t="s">
        <v>24</v>
      </c>
      <c r="L7556">
        <v>42</v>
      </c>
    </row>
    <row r="7557" spans="1:12" x14ac:dyDescent="0.3">
      <c r="A7557" s="10" t="s">
        <v>2212</v>
      </c>
      <c r="B7557" s="10" t="s">
        <v>2818</v>
      </c>
      <c r="C7557" s="10" t="s">
        <v>3066</v>
      </c>
      <c r="D7557" s="10" t="s">
        <v>3078</v>
      </c>
      <c r="E7557" s="10" t="s">
        <v>2213</v>
      </c>
      <c r="F7557" s="10"/>
      <c r="G7557" s="10" t="s">
        <v>950</v>
      </c>
      <c r="I7557" s="10"/>
      <c r="J7557" s="10" t="s">
        <v>1307</v>
      </c>
      <c r="K7557" s="10" t="s">
        <v>25</v>
      </c>
      <c r="L7557">
        <v>41</v>
      </c>
    </row>
    <row r="7558" spans="1:12" x14ac:dyDescent="0.3">
      <c r="A7558" s="10" t="s">
        <v>2212</v>
      </c>
      <c r="B7558" s="10" t="s">
        <v>2818</v>
      </c>
      <c r="C7558" s="10" t="s">
        <v>3066</v>
      </c>
      <c r="D7558" s="10" t="s">
        <v>3078</v>
      </c>
      <c r="E7558" s="10" t="s">
        <v>2213</v>
      </c>
      <c r="F7558" s="10"/>
      <c r="G7558" s="10" t="s">
        <v>950</v>
      </c>
      <c r="I7558" s="10"/>
      <c r="J7558" s="10" t="s">
        <v>1307</v>
      </c>
      <c r="K7558" s="10" t="s">
        <v>26</v>
      </c>
      <c r="L7558">
        <v>51</v>
      </c>
    </row>
    <row r="7559" spans="1:12" x14ac:dyDescent="0.3">
      <c r="A7559" s="10" t="s">
        <v>2212</v>
      </c>
      <c r="B7559" s="10" t="s">
        <v>2818</v>
      </c>
      <c r="C7559" s="10" t="s">
        <v>3066</v>
      </c>
      <c r="D7559" s="10" t="s">
        <v>3078</v>
      </c>
      <c r="E7559" s="10" t="s">
        <v>2213</v>
      </c>
      <c r="F7559" s="10"/>
      <c r="G7559" s="10" t="s">
        <v>950</v>
      </c>
      <c r="I7559" s="10"/>
      <c r="J7559" s="10" t="s">
        <v>1307</v>
      </c>
      <c r="K7559" s="10" t="s">
        <v>27</v>
      </c>
      <c r="L7559">
        <v>49</v>
      </c>
    </row>
    <row r="7560" spans="1:12" x14ac:dyDescent="0.3">
      <c r="A7560" s="10" t="s">
        <v>2212</v>
      </c>
      <c r="B7560" s="10" t="s">
        <v>2818</v>
      </c>
      <c r="C7560" s="10" t="s">
        <v>3066</v>
      </c>
      <c r="D7560" s="10" t="s">
        <v>3078</v>
      </c>
      <c r="E7560" s="10" t="s">
        <v>2213</v>
      </c>
      <c r="F7560" s="10"/>
      <c r="G7560" s="10" t="s">
        <v>950</v>
      </c>
      <c r="I7560" s="10"/>
      <c r="J7560" s="10" t="s">
        <v>1307</v>
      </c>
      <c r="K7560" s="10" t="s">
        <v>28</v>
      </c>
      <c r="L7560">
        <v>58</v>
      </c>
    </row>
    <row r="7561" spans="1:12" x14ac:dyDescent="0.3">
      <c r="A7561" s="10" t="s">
        <v>2214</v>
      </c>
      <c r="B7561" s="10" t="s">
        <v>2818</v>
      </c>
      <c r="C7561" s="10" t="s">
        <v>3066</v>
      </c>
      <c r="D7561" s="10" t="s">
        <v>3078</v>
      </c>
      <c r="E7561" s="10" t="s">
        <v>2215</v>
      </c>
      <c r="F7561" s="10"/>
      <c r="G7561" s="10" t="s">
        <v>950</v>
      </c>
      <c r="I7561" s="10"/>
      <c r="J7561" s="10" t="s">
        <v>1307</v>
      </c>
      <c r="K7561" s="10" t="s">
        <v>22</v>
      </c>
      <c r="L7561">
        <v>3</v>
      </c>
    </row>
    <row r="7562" spans="1:12" x14ac:dyDescent="0.3">
      <c r="A7562" s="10" t="s">
        <v>2214</v>
      </c>
      <c r="B7562" s="10" t="s">
        <v>2818</v>
      </c>
      <c r="C7562" s="10" t="s">
        <v>3066</v>
      </c>
      <c r="D7562" s="10" t="s">
        <v>3078</v>
      </c>
      <c r="E7562" s="10" t="s">
        <v>2215</v>
      </c>
      <c r="F7562" s="10"/>
      <c r="G7562" s="10" t="s">
        <v>950</v>
      </c>
      <c r="I7562" s="10"/>
      <c r="J7562" s="10" t="s">
        <v>1307</v>
      </c>
      <c r="K7562" s="10" t="s">
        <v>23</v>
      </c>
      <c r="L7562">
        <v>0</v>
      </c>
    </row>
    <row r="7563" spans="1:12" x14ac:dyDescent="0.3">
      <c r="A7563" s="10" t="s">
        <v>2214</v>
      </c>
      <c r="B7563" s="10" t="s">
        <v>2818</v>
      </c>
      <c r="C7563" s="10" t="s">
        <v>3066</v>
      </c>
      <c r="D7563" s="10" t="s">
        <v>3078</v>
      </c>
      <c r="E7563" s="10" t="s">
        <v>2215</v>
      </c>
      <c r="F7563" s="10"/>
      <c r="G7563" s="10" t="s">
        <v>950</v>
      </c>
      <c r="I7563" s="10"/>
      <c r="J7563" s="10" t="s">
        <v>1307</v>
      </c>
      <c r="K7563" s="10" t="s">
        <v>24</v>
      </c>
      <c r="L7563">
        <v>8</v>
      </c>
    </row>
    <row r="7564" spans="1:12" x14ac:dyDescent="0.3">
      <c r="A7564" s="10" t="s">
        <v>2214</v>
      </c>
      <c r="B7564" s="10" t="s">
        <v>2818</v>
      </c>
      <c r="C7564" s="10" t="s">
        <v>3066</v>
      </c>
      <c r="D7564" s="10" t="s">
        <v>3078</v>
      </c>
      <c r="E7564" s="10" t="s">
        <v>2215</v>
      </c>
      <c r="F7564" s="10"/>
      <c r="G7564" s="10" t="s">
        <v>950</v>
      </c>
      <c r="I7564" s="10"/>
      <c r="J7564" s="10" t="s">
        <v>1307</v>
      </c>
      <c r="K7564" s="10" t="s">
        <v>25</v>
      </c>
      <c r="L7564">
        <v>6</v>
      </c>
    </row>
    <row r="7565" spans="1:12" x14ac:dyDescent="0.3">
      <c r="A7565" s="10" t="s">
        <v>2214</v>
      </c>
      <c r="B7565" s="10" t="s">
        <v>2818</v>
      </c>
      <c r="C7565" s="10" t="s">
        <v>3066</v>
      </c>
      <c r="D7565" s="10" t="s">
        <v>3078</v>
      </c>
      <c r="E7565" s="10" t="s">
        <v>2215</v>
      </c>
      <c r="F7565" s="10"/>
      <c r="G7565" s="10" t="s">
        <v>950</v>
      </c>
      <c r="I7565" s="10"/>
      <c r="J7565" s="10" t="s">
        <v>1307</v>
      </c>
      <c r="K7565" s="10" t="s">
        <v>26</v>
      </c>
      <c r="L7565">
        <v>3</v>
      </c>
    </row>
    <row r="7566" spans="1:12" x14ac:dyDescent="0.3">
      <c r="A7566" s="10" t="s">
        <v>2214</v>
      </c>
      <c r="B7566" s="10" t="s">
        <v>2818</v>
      </c>
      <c r="C7566" s="10" t="s">
        <v>3066</v>
      </c>
      <c r="D7566" s="10" t="s">
        <v>3078</v>
      </c>
      <c r="E7566" s="10" t="s">
        <v>2215</v>
      </c>
      <c r="F7566" s="10"/>
      <c r="G7566" s="10" t="s">
        <v>950</v>
      </c>
      <c r="I7566" s="10"/>
      <c r="J7566" s="10" t="s">
        <v>1307</v>
      </c>
      <c r="K7566" s="10" t="s">
        <v>27</v>
      </c>
      <c r="L7566">
        <v>3</v>
      </c>
    </row>
    <row r="7567" spans="1:12" x14ac:dyDescent="0.3">
      <c r="A7567" s="10" t="s">
        <v>2214</v>
      </c>
      <c r="B7567" s="10" t="s">
        <v>2818</v>
      </c>
      <c r="C7567" s="10" t="s">
        <v>3066</v>
      </c>
      <c r="D7567" s="10" t="s">
        <v>3078</v>
      </c>
      <c r="E7567" s="10" t="s">
        <v>2215</v>
      </c>
      <c r="F7567" s="10"/>
      <c r="G7567" s="10" t="s">
        <v>950</v>
      </c>
      <c r="I7567" s="10"/>
      <c r="J7567" s="10" t="s">
        <v>1307</v>
      </c>
      <c r="K7567" s="10" t="s">
        <v>28</v>
      </c>
      <c r="L7567">
        <v>9</v>
      </c>
    </row>
    <row r="7568" spans="1:12" x14ac:dyDescent="0.3">
      <c r="A7568" s="10" t="s">
        <v>2216</v>
      </c>
      <c r="B7568" s="10" t="s">
        <v>2818</v>
      </c>
      <c r="C7568" s="10" t="s">
        <v>3066</v>
      </c>
      <c r="D7568" s="10" t="s">
        <v>3072</v>
      </c>
      <c r="E7568" s="10" t="s">
        <v>2217</v>
      </c>
      <c r="F7568" s="10"/>
      <c r="G7568" s="10" t="s">
        <v>950</v>
      </c>
      <c r="I7568" s="10"/>
      <c r="J7568" s="10" t="s">
        <v>1307</v>
      </c>
      <c r="K7568" s="10" t="s">
        <v>22</v>
      </c>
      <c r="L7568">
        <v>703</v>
      </c>
    </row>
    <row r="7569" spans="1:12" x14ac:dyDescent="0.3">
      <c r="A7569" s="10" t="s">
        <v>2216</v>
      </c>
      <c r="B7569" s="10" t="s">
        <v>2818</v>
      </c>
      <c r="C7569" s="10" t="s">
        <v>3066</v>
      </c>
      <c r="D7569" s="10" t="s">
        <v>3072</v>
      </c>
      <c r="E7569" s="10" t="s">
        <v>2217</v>
      </c>
      <c r="F7569" s="10"/>
      <c r="G7569" s="10" t="s">
        <v>950</v>
      </c>
      <c r="I7569" s="10"/>
      <c r="J7569" s="10" t="s">
        <v>1307</v>
      </c>
      <c r="K7569" s="10" t="s">
        <v>23</v>
      </c>
      <c r="L7569">
        <v>819</v>
      </c>
    </row>
    <row r="7570" spans="1:12" x14ac:dyDescent="0.3">
      <c r="A7570" s="10" t="s">
        <v>2216</v>
      </c>
      <c r="B7570" s="10" t="s">
        <v>2818</v>
      </c>
      <c r="C7570" s="10" t="s">
        <v>3066</v>
      </c>
      <c r="D7570" s="10" t="s">
        <v>3072</v>
      </c>
      <c r="E7570" s="10" t="s">
        <v>2217</v>
      </c>
      <c r="F7570" s="10"/>
      <c r="G7570" s="10" t="s">
        <v>950</v>
      </c>
      <c r="I7570" s="10"/>
      <c r="J7570" s="10" t="s">
        <v>1307</v>
      </c>
      <c r="K7570" s="10" t="s">
        <v>24</v>
      </c>
      <c r="L7570">
        <v>1337</v>
      </c>
    </row>
    <row r="7571" spans="1:12" x14ac:dyDescent="0.3">
      <c r="A7571" s="10" t="s">
        <v>2216</v>
      </c>
      <c r="B7571" s="10" t="s">
        <v>2818</v>
      </c>
      <c r="C7571" s="10" t="s">
        <v>3066</v>
      </c>
      <c r="D7571" s="10" t="s">
        <v>3072</v>
      </c>
      <c r="E7571" s="10" t="s">
        <v>2217</v>
      </c>
      <c r="F7571" s="10"/>
      <c r="G7571" s="10" t="s">
        <v>950</v>
      </c>
      <c r="I7571" s="10"/>
      <c r="J7571" s="10" t="s">
        <v>1307</v>
      </c>
      <c r="K7571" s="10" t="s">
        <v>25</v>
      </c>
      <c r="L7571">
        <v>2436</v>
      </c>
    </row>
    <row r="7572" spans="1:12" x14ac:dyDescent="0.3">
      <c r="A7572" s="10" t="s">
        <v>2216</v>
      </c>
      <c r="B7572" s="10" t="s">
        <v>2818</v>
      </c>
      <c r="C7572" s="10" t="s">
        <v>3066</v>
      </c>
      <c r="D7572" s="10" t="s">
        <v>3072</v>
      </c>
      <c r="E7572" s="10" t="s">
        <v>2217</v>
      </c>
      <c r="F7572" s="10"/>
      <c r="G7572" s="10" t="s">
        <v>950</v>
      </c>
      <c r="I7572" s="10"/>
      <c r="J7572" s="10" t="s">
        <v>1307</v>
      </c>
      <c r="K7572" s="10" t="s">
        <v>26</v>
      </c>
      <c r="L7572">
        <v>3304</v>
      </c>
    </row>
    <row r="7573" spans="1:12" x14ac:dyDescent="0.3">
      <c r="A7573" s="10" t="s">
        <v>2216</v>
      </c>
      <c r="B7573" s="10" t="s">
        <v>2818</v>
      </c>
      <c r="C7573" s="10" t="s">
        <v>3066</v>
      </c>
      <c r="D7573" s="10" t="s">
        <v>3072</v>
      </c>
      <c r="E7573" s="10" t="s">
        <v>2217</v>
      </c>
      <c r="F7573" s="10"/>
      <c r="G7573" s="10" t="s">
        <v>950</v>
      </c>
      <c r="I7573" s="10"/>
      <c r="J7573" s="10" t="s">
        <v>1307</v>
      </c>
      <c r="K7573" s="10" t="s">
        <v>27</v>
      </c>
      <c r="L7573">
        <v>3386</v>
      </c>
    </row>
    <row r="7574" spans="1:12" x14ac:dyDescent="0.3">
      <c r="A7574" s="10" t="s">
        <v>2216</v>
      </c>
      <c r="B7574" s="10" t="s">
        <v>2818</v>
      </c>
      <c r="C7574" s="10" t="s">
        <v>3066</v>
      </c>
      <c r="D7574" s="10" t="s">
        <v>3072</v>
      </c>
      <c r="E7574" s="10" t="s">
        <v>2217</v>
      </c>
      <c r="F7574" s="10"/>
      <c r="G7574" s="10" t="s">
        <v>950</v>
      </c>
      <c r="I7574" s="10"/>
      <c r="J7574" s="10" t="s">
        <v>1307</v>
      </c>
      <c r="K7574" s="10" t="s">
        <v>28</v>
      </c>
      <c r="L7574">
        <v>4447</v>
      </c>
    </row>
    <row r="7575" spans="1:12" x14ac:dyDescent="0.3">
      <c r="A7575" s="10" t="s">
        <v>2218</v>
      </c>
      <c r="B7575" s="10" t="s">
        <v>2818</v>
      </c>
      <c r="C7575" s="10" t="s">
        <v>3066</v>
      </c>
      <c r="D7575" s="10" t="s">
        <v>3069</v>
      </c>
      <c r="E7575" s="10" t="s">
        <v>2219</v>
      </c>
      <c r="F7575" s="10"/>
      <c r="G7575" s="10" t="s">
        <v>950</v>
      </c>
      <c r="I7575" s="10"/>
      <c r="J7575" s="10" t="s">
        <v>1307</v>
      </c>
      <c r="K7575" s="10" t="s">
        <v>22</v>
      </c>
      <c r="L7575">
        <v>26</v>
      </c>
    </row>
    <row r="7576" spans="1:12" x14ac:dyDescent="0.3">
      <c r="A7576" s="10" t="s">
        <v>2218</v>
      </c>
      <c r="B7576" s="10" t="s">
        <v>2818</v>
      </c>
      <c r="C7576" s="10" t="s">
        <v>3066</v>
      </c>
      <c r="D7576" s="10" t="s">
        <v>3069</v>
      </c>
      <c r="E7576" s="10" t="s">
        <v>2219</v>
      </c>
      <c r="F7576" s="10"/>
      <c r="G7576" s="10" t="s">
        <v>950</v>
      </c>
      <c r="I7576" s="10"/>
      <c r="J7576" s="10" t="s">
        <v>1307</v>
      </c>
      <c r="K7576" s="10" t="s">
        <v>23</v>
      </c>
      <c r="L7576">
        <v>37</v>
      </c>
    </row>
    <row r="7577" spans="1:12" x14ac:dyDescent="0.3">
      <c r="A7577" s="10" t="s">
        <v>2218</v>
      </c>
      <c r="B7577" s="10" t="s">
        <v>2818</v>
      </c>
      <c r="C7577" s="10" t="s">
        <v>3066</v>
      </c>
      <c r="D7577" s="10" t="s">
        <v>3069</v>
      </c>
      <c r="E7577" s="10" t="s">
        <v>2219</v>
      </c>
      <c r="F7577" s="10"/>
      <c r="G7577" s="10" t="s">
        <v>950</v>
      </c>
      <c r="I7577" s="10"/>
      <c r="J7577" s="10" t="s">
        <v>1307</v>
      </c>
      <c r="K7577" s="10" t="s">
        <v>24</v>
      </c>
      <c r="L7577">
        <v>47</v>
      </c>
    </row>
    <row r="7578" spans="1:12" x14ac:dyDescent="0.3">
      <c r="A7578" s="10" t="s">
        <v>2218</v>
      </c>
      <c r="B7578" s="10" t="s">
        <v>2818</v>
      </c>
      <c r="C7578" s="10" t="s">
        <v>3066</v>
      </c>
      <c r="D7578" s="10" t="s">
        <v>3069</v>
      </c>
      <c r="E7578" s="10" t="s">
        <v>2219</v>
      </c>
      <c r="F7578" s="10"/>
      <c r="G7578" s="10" t="s">
        <v>950</v>
      </c>
      <c r="I7578" s="10"/>
      <c r="J7578" s="10" t="s">
        <v>1307</v>
      </c>
      <c r="K7578" s="10" t="s">
        <v>25</v>
      </c>
      <c r="L7578">
        <v>65</v>
      </c>
    </row>
    <row r="7579" spans="1:12" x14ac:dyDescent="0.3">
      <c r="A7579" s="10" t="s">
        <v>2218</v>
      </c>
      <c r="B7579" s="10" t="s">
        <v>2818</v>
      </c>
      <c r="C7579" s="10" t="s">
        <v>3066</v>
      </c>
      <c r="D7579" s="10" t="s">
        <v>3069</v>
      </c>
      <c r="E7579" s="10" t="s">
        <v>2219</v>
      </c>
      <c r="F7579" s="10"/>
      <c r="G7579" s="10" t="s">
        <v>950</v>
      </c>
      <c r="I7579" s="10"/>
      <c r="J7579" s="10" t="s">
        <v>1307</v>
      </c>
      <c r="K7579" s="10" t="s">
        <v>26</v>
      </c>
      <c r="L7579">
        <v>72</v>
      </c>
    </row>
    <row r="7580" spans="1:12" x14ac:dyDescent="0.3">
      <c r="A7580" s="10" t="s">
        <v>2218</v>
      </c>
      <c r="B7580" s="10" t="s">
        <v>2818</v>
      </c>
      <c r="C7580" s="10" t="s">
        <v>3066</v>
      </c>
      <c r="D7580" s="10" t="s">
        <v>3069</v>
      </c>
      <c r="E7580" s="10" t="s">
        <v>2219</v>
      </c>
      <c r="F7580" s="10"/>
      <c r="G7580" s="10" t="s">
        <v>950</v>
      </c>
      <c r="I7580" s="10"/>
      <c r="J7580" s="10" t="s">
        <v>1307</v>
      </c>
      <c r="K7580" s="10" t="s">
        <v>27</v>
      </c>
      <c r="L7580">
        <v>35</v>
      </c>
    </row>
    <row r="7581" spans="1:12" x14ac:dyDescent="0.3">
      <c r="A7581" s="10" t="s">
        <v>2218</v>
      </c>
      <c r="B7581" s="10" t="s">
        <v>2818</v>
      </c>
      <c r="C7581" s="10" t="s">
        <v>3066</v>
      </c>
      <c r="D7581" s="10" t="s">
        <v>3069</v>
      </c>
      <c r="E7581" s="10" t="s">
        <v>2219</v>
      </c>
      <c r="F7581" s="10"/>
      <c r="G7581" s="10" t="s">
        <v>950</v>
      </c>
      <c r="I7581" s="10"/>
      <c r="J7581" s="10" t="s">
        <v>1307</v>
      </c>
      <c r="K7581" s="10" t="s">
        <v>28</v>
      </c>
      <c r="L7581">
        <v>106</v>
      </c>
    </row>
    <row r="7582" spans="1:12" x14ac:dyDescent="0.3">
      <c r="A7582" s="10" t="s">
        <v>2220</v>
      </c>
      <c r="B7582" s="10" t="s">
        <v>2818</v>
      </c>
      <c r="C7582" s="10" t="s">
        <v>3066</v>
      </c>
      <c r="D7582" s="10" t="s">
        <v>3088</v>
      </c>
      <c r="E7582" s="10" t="s">
        <v>2221</v>
      </c>
      <c r="F7582" s="10"/>
      <c r="G7582" s="10" t="s">
        <v>950</v>
      </c>
      <c r="I7582" s="10"/>
      <c r="J7582" s="10" t="s">
        <v>1307</v>
      </c>
      <c r="K7582" s="10" t="s">
        <v>22</v>
      </c>
      <c r="L7582">
        <v>0</v>
      </c>
    </row>
    <row r="7583" spans="1:12" x14ac:dyDescent="0.3">
      <c r="A7583" s="10" t="s">
        <v>2220</v>
      </c>
      <c r="B7583" s="10" t="s">
        <v>2818</v>
      </c>
      <c r="C7583" s="10" t="s">
        <v>3066</v>
      </c>
      <c r="D7583" s="10" t="s">
        <v>3088</v>
      </c>
      <c r="E7583" s="10" t="s">
        <v>2221</v>
      </c>
      <c r="F7583" s="10"/>
      <c r="G7583" s="10" t="s">
        <v>950</v>
      </c>
      <c r="I7583" s="10"/>
      <c r="J7583" s="10" t="s">
        <v>1307</v>
      </c>
      <c r="K7583" s="10" t="s">
        <v>23</v>
      </c>
      <c r="L7583">
        <v>34</v>
      </c>
    </row>
    <row r="7584" spans="1:12" x14ac:dyDescent="0.3">
      <c r="A7584" s="10" t="s">
        <v>2220</v>
      </c>
      <c r="B7584" s="10" t="s">
        <v>2818</v>
      </c>
      <c r="C7584" s="10" t="s">
        <v>3066</v>
      </c>
      <c r="D7584" s="10" t="s">
        <v>3088</v>
      </c>
      <c r="E7584" s="10" t="s">
        <v>2221</v>
      </c>
      <c r="F7584" s="10"/>
      <c r="G7584" s="10" t="s">
        <v>950</v>
      </c>
      <c r="I7584" s="10"/>
      <c r="J7584" s="10" t="s">
        <v>1307</v>
      </c>
      <c r="K7584" s="10" t="s">
        <v>24</v>
      </c>
      <c r="L7584">
        <v>32</v>
      </c>
    </row>
    <row r="7585" spans="1:12" x14ac:dyDescent="0.3">
      <c r="A7585" s="10" t="s">
        <v>2220</v>
      </c>
      <c r="B7585" s="10" t="s">
        <v>2818</v>
      </c>
      <c r="C7585" s="10" t="s">
        <v>3066</v>
      </c>
      <c r="D7585" s="10" t="s">
        <v>3088</v>
      </c>
      <c r="E7585" s="10" t="s">
        <v>2221</v>
      </c>
      <c r="F7585" s="10"/>
      <c r="G7585" s="10" t="s">
        <v>950</v>
      </c>
      <c r="I7585" s="10"/>
      <c r="J7585" s="10" t="s">
        <v>1307</v>
      </c>
      <c r="K7585" s="10" t="s">
        <v>25</v>
      </c>
      <c r="L7585">
        <v>21</v>
      </c>
    </row>
    <row r="7586" spans="1:12" x14ac:dyDescent="0.3">
      <c r="A7586" s="10" t="s">
        <v>2220</v>
      </c>
      <c r="B7586" s="10" t="s">
        <v>2818</v>
      </c>
      <c r="C7586" s="10" t="s">
        <v>3066</v>
      </c>
      <c r="D7586" s="10" t="s">
        <v>3088</v>
      </c>
      <c r="E7586" s="10" t="s">
        <v>2221</v>
      </c>
      <c r="F7586" s="10"/>
      <c r="G7586" s="10" t="s">
        <v>950</v>
      </c>
      <c r="I7586" s="10"/>
      <c r="J7586" s="10" t="s">
        <v>1307</v>
      </c>
      <c r="K7586" s="10" t="s">
        <v>26</v>
      </c>
      <c r="L7586">
        <v>28</v>
      </c>
    </row>
    <row r="7587" spans="1:12" x14ac:dyDescent="0.3">
      <c r="A7587" s="10" t="s">
        <v>2220</v>
      </c>
      <c r="B7587" s="10" t="s">
        <v>2818</v>
      </c>
      <c r="C7587" s="10" t="s">
        <v>3066</v>
      </c>
      <c r="D7587" s="10" t="s">
        <v>3088</v>
      </c>
      <c r="E7587" s="10" t="s">
        <v>2221</v>
      </c>
      <c r="F7587" s="10"/>
      <c r="G7587" s="10" t="s">
        <v>950</v>
      </c>
      <c r="I7587" s="10"/>
      <c r="J7587" s="10" t="s">
        <v>1307</v>
      </c>
      <c r="K7587" s="10" t="s">
        <v>27</v>
      </c>
      <c r="L7587">
        <v>15</v>
      </c>
    </row>
    <row r="7588" spans="1:12" x14ac:dyDescent="0.3">
      <c r="A7588" s="10" t="s">
        <v>2220</v>
      </c>
      <c r="B7588" s="10" t="s">
        <v>2818</v>
      </c>
      <c r="C7588" s="10" t="s">
        <v>3066</v>
      </c>
      <c r="D7588" s="10" t="s">
        <v>3088</v>
      </c>
      <c r="E7588" s="10" t="s">
        <v>2221</v>
      </c>
      <c r="F7588" s="10"/>
      <c r="G7588" s="10" t="s">
        <v>950</v>
      </c>
      <c r="I7588" s="10"/>
      <c r="J7588" s="10" t="s">
        <v>1307</v>
      </c>
      <c r="K7588" s="10" t="s">
        <v>28</v>
      </c>
      <c r="L7588">
        <v>14</v>
      </c>
    </row>
    <row r="7589" spans="1:12" x14ac:dyDescent="0.3">
      <c r="A7589" s="10" t="s">
        <v>2222</v>
      </c>
      <c r="B7589" s="10" t="s">
        <v>2818</v>
      </c>
      <c r="C7589" s="10" t="s">
        <v>3066</v>
      </c>
      <c r="D7589" s="10" t="s">
        <v>3072</v>
      </c>
      <c r="E7589" s="10" t="s">
        <v>2223</v>
      </c>
      <c r="F7589" s="10"/>
      <c r="G7589" s="10" t="s">
        <v>950</v>
      </c>
      <c r="I7589" s="10"/>
      <c r="J7589" s="10" t="s">
        <v>1307</v>
      </c>
      <c r="K7589" s="10" t="s">
        <v>22</v>
      </c>
      <c r="L7589">
        <v>33</v>
      </c>
    </row>
    <row r="7590" spans="1:12" x14ac:dyDescent="0.3">
      <c r="A7590" s="10" t="s">
        <v>2222</v>
      </c>
      <c r="B7590" s="10" t="s">
        <v>2818</v>
      </c>
      <c r="C7590" s="10" t="s">
        <v>3066</v>
      </c>
      <c r="D7590" s="10" t="s">
        <v>3072</v>
      </c>
      <c r="E7590" s="10" t="s">
        <v>2223</v>
      </c>
      <c r="F7590" s="10"/>
      <c r="G7590" s="10" t="s">
        <v>950</v>
      </c>
      <c r="I7590" s="10"/>
      <c r="J7590" s="10" t="s">
        <v>1307</v>
      </c>
      <c r="K7590" s="10" t="s">
        <v>23</v>
      </c>
      <c r="L7590">
        <v>33</v>
      </c>
    </row>
    <row r="7591" spans="1:12" x14ac:dyDescent="0.3">
      <c r="A7591" s="10" t="s">
        <v>2222</v>
      </c>
      <c r="B7591" s="10" t="s">
        <v>2818</v>
      </c>
      <c r="C7591" s="10" t="s">
        <v>3066</v>
      </c>
      <c r="D7591" s="10" t="s">
        <v>3072</v>
      </c>
      <c r="E7591" s="10" t="s">
        <v>2223</v>
      </c>
      <c r="F7591" s="10"/>
      <c r="G7591" s="10" t="s">
        <v>950</v>
      </c>
      <c r="I7591" s="10"/>
      <c r="J7591" s="10" t="s">
        <v>1307</v>
      </c>
      <c r="K7591" s="10" t="s">
        <v>24</v>
      </c>
      <c r="L7591">
        <v>32</v>
      </c>
    </row>
    <row r="7592" spans="1:12" x14ac:dyDescent="0.3">
      <c r="A7592" s="10" t="s">
        <v>2222</v>
      </c>
      <c r="B7592" s="10" t="s">
        <v>2818</v>
      </c>
      <c r="C7592" s="10" t="s">
        <v>3066</v>
      </c>
      <c r="D7592" s="10" t="s">
        <v>3072</v>
      </c>
      <c r="E7592" s="10" t="s">
        <v>2223</v>
      </c>
      <c r="F7592" s="10"/>
      <c r="G7592" s="10" t="s">
        <v>950</v>
      </c>
      <c r="I7592" s="10"/>
      <c r="J7592" s="10" t="s">
        <v>1307</v>
      </c>
      <c r="K7592" s="10" t="s">
        <v>25</v>
      </c>
      <c r="L7592">
        <v>36</v>
      </c>
    </row>
    <row r="7593" spans="1:12" x14ac:dyDescent="0.3">
      <c r="A7593" s="10" t="s">
        <v>2222</v>
      </c>
      <c r="B7593" s="10" t="s">
        <v>2818</v>
      </c>
      <c r="C7593" s="10" t="s">
        <v>3066</v>
      </c>
      <c r="D7593" s="10" t="s">
        <v>3072</v>
      </c>
      <c r="E7593" s="10" t="s">
        <v>2223</v>
      </c>
      <c r="F7593" s="10"/>
      <c r="G7593" s="10" t="s">
        <v>950</v>
      </c>
      <c r="I7593" s="10"/>
      <c r="J7593" s="10" t="s">
        <v>1307</v>
      </c>
      <c r="K7593" s="10" t="s">
        <v>26</v>
      </c>
      <c r="L7593">
        <v>42</v>
      </c>
    </row>
    <row r="7594" spans="1:12" x14ac:dyDescent="0.3">
      <c r="A7594" s="10" t="s">
        <v>2222</v>
      </c>
      <c r="B7594" s="10" t="s">
        <v>2818</v>
      </c>
      <c r="C7594" s="10" t="s">
        <v>3066</v>
      </c>
      <c r="D7594" s="10" t="s">
        <v>3072</v>
      </c>
      <c r="E7594" s="10" t="s">
        <v>2223</v>
      </c>
      <c r="F7594" s="10"/>
      <c r="G7594" s="10" t="s">
        <v>950</v>
      </c>
      <c r="I7594" s="10"/>
      <c r="J7594" s="10" t="s">
        <v>1307</v>
      </c>
      <c r="K7594" s="10" t="s">
        <v>27</v>
      </c>
      <c r="L7594">
        <v>50</v>
      </c>
    </row>
    <row r="7595" spans="1:12" x14ac:dyDescent="0.3">
      <c r="A7595" s="10" t="s">
        <v>2222</v>
      </c>
      <c r="B7595" s="10" t="s">
        <v>2818</v>
      </c>
      <c r="C7595" s="10" t="s">
        <v>3066</v>
      </c>
      <c r="D7595" s="10" t="s">
        <v>3072</v>
      </c>
      <c r="E7595" s="10" t="s">
        <v>2223</v>
      </c>
      <c r="F7595" s="10"/>
      <c r="G7595" s="10" t="s">
        <v>950</v>
      </c>
      <c r="I7595" s="10"/>
      <c r="J7595" s="10" t="s">
        <v>1307</v>
      </c>
      <c r="K7595" s="10" t="s">
        <v>28</v>
      </c>
      <c r="L7595">
        <v>29</v>
      </c>
    </row>
    <row r="7596" spans="1:12" x14ac:dyDescent="0.3">
      <c r="A7596" s="10" t="s">
        <v>2224</v>
      </c>
      <c r="B7596" s="10" t="s">
        <v>2818</v>
      </c>
      <c r="C7596" s="10" t="s">
        <v>3066</v>
      </c>
      <c r="D7596" s="10" t="s">
        <v>3070</v>
      </c>
      <c r="E7596" s="10" t="s">
        <v>2225</v>
      </c>
      <c r="F7596" s="10"/>
      <c r="G7596" s="10" t="s">
        <v>950</v>
      </c>
      <c r="I7596" s="10"/>
      <c r="J7596" s="10" t="s">
        <v>1307</v>
      </c>
      <c r="K7596" s="10" t="s">
        <v>22</v>
      </c>
      <c r="L7596">
        <v>1</v>
      </c>
    </row>
    <row r="7597" spans="1:12" x14ac:dyDescent="0.3">
      <c r="A7597" s="10" t="s">
        <v>2224</v>
      </c>
      <c r="B7597" s="10" t="s">
        <v>2818</v>
      </c>
      <c r="C7597" s="10" t="s">
        <v>3066</v>
      </c>
      <c r="D7597" s="10" t="s">
        <v>3070</v>
      </c>
      <c r="E7597" s="10" t="s">
        <v>2225</v>
      </c>
      <c r="F7597" s="10"/>
      <c r="G7597" s="10" t="s">
        <v>950</v>
      </c>
      <c r="I7597" s="10"/>
      <c r="J7597" s="10" t="s">
        <v>1307</v>
      </c>
      <c r="K7597" s="10" t="s">
        <v>23</v>
      </c>
      <c r="L7597">
        <v>1</v>
      </c>
    </row>
    <row r="7598" spans="1:12" x14ac:dyDescent="0.3">
      <c r="A7598" s="10" t="s">
        <v>2224</v>
      </c>
      <c r="B7598" s="10" t="s">
        <v>2818</v>
      </c>
      <c r="C7598" s="10" t="s">
        <v>3066</v>
      </c>
      <c r="D7598" s="10" t="s">
        <v>3070</v>
      </c>
      <c r="E7598" s="10" t="s">
        <v>2225</v>
      </c>
      <c r="F7598" s="10"/>
      <c r="G7598" s="10" t="s">
        <v>950</v>
      </c>
      <c r="I7598" s="10"/>
      <c r="J7598" s="10" t="s">
        <v>1307</v>
      </c>
      <c r="K7598" s="10" t="s">
        <v>24</v>
      </c>
      <c r="L7598">
        <v>0</v>
      </c>
    </row>
    <row r="7599" spans="1:12" x14ac:dyDescent="0.3">
      <c r="A7599" s="10" t="s">
        <v>2224</v>
      </c>
      <c r="B7599" s="10" t="s">
        <v>2818</v>
      </c>
      <c r="C7599" s="10" t="s">
        <v>3066</v>
      </c>
      <c r="D7599" s="10" t="s">
        <v>3070</v>
      </c>
      <c r="E7599" s="10" t="s">
        <v>2225</v>
      </c>
      <c r="F7599" s="10"/>
      <c r="G7599" s="10" t="s">
        <v>950</v>
      </c>
      <c r="I7599" s="10"/>
      <c r="J7599" s="10" t="s">
        <v>1307</v>
      </c>
      <c r="K7599" s="10" t="s">
        <v>25</v>
      </c>
      <c r="L7599">
        <v>1</v>
      </c>
    </row>
    <row r="7600" spans="1:12" x14ac:dyDescent="0.3">
      <c r="A7600" s="10" t="s">
        <v>2224</v>
      </c>
      <c r="B7600" s="10" t="s">
        <v>2818</v>
      </c>
      <c r="C7600" s="10" t="s">
        <v>3066</v>
      </c>
      <c r="D7600" s="10" t="s">
        <v>3070</v>
      </c>
      <c r="E7600" s="10" t="s">
        <v>2225</v>
      </c>
      <c r="F7600" s="10"/>
      <c r="G7600" s="10" t="s">
        <v>950</v>
      </c>
      <c r="I7600" s="10"/>
      <c r="J7600" s="10" t="s">
        <v>1307</v>
      </c>
      <c r="K7600" s="10" t="s">
        <v>26</v>
      </c>
      <c r="L7600">
        <v>1</v>
      </c>
    </row>
    <row r="7601" spans="1:12" x14ac:dyDescent="0.3">
      <c r="A7601" s="10" t="s">
        <v>2224</v>
      </c>
      <c r="B7601" s="10" t="s">
        <v>2818</v>
      </c>
      <c r="C7601" s="10" t="s">
        <v>3066</v>
      </c>
      <c r="D7601" s="10" t="s">
        <v>3070</v>
      </c>
      <c r="E7601" s="10" t="s">
        <v>2225</v>
      </c>
      <c r="F7601" s="10"/>
      <c r="G7601" s="10" t="s">
        <v>950</v>
      </c>
      <c r="I7601" s="10"/>
      <c r="J7601" s="10" t="s">
        <v>1307</v>
      </c>
      <c r="K7601" s="10" t="s">
        <v>27</v>
      </c>
      <c r="L7601">
        <v>1</v>
      </c>
    </row>
    <row r="7602" spans="1:12" x14ac:dyDescent="0.3">
      <c r="A7602" s="10" t="s">
        <v>2224</v>
      </c>
      <c r="B7602" s="10" t="s">
        <v>2818</v>
      </c>
      <c r="C7602" s="10" t="s">
        <v>3066</v>
      </c>
      <c r="D7602" s="10" t="s">
        <v>3070</v>
      </c>
      <c r="E7602" s="10" t="s">
        <v>2225</v>
      </c>
      <c r="F7602" s="10"/>
      <c r="G7602" s="10" t="s">
        <v>950</v>
      </c>
      <c r="I7602" s="10"/>
      <c r="J7602" s="10" t="s">
        <v>1307</v>
      </c>
      <c r="K7602" s="10" t="s">
        <v>28</v>
      </c>
      <c r="L7602">
        <v>0</v>
      </c>
    </row>
    <row r="7603" spans="1:12" x14ac:dyDescent="0.3">
      <c r="A7603" s="10" t="s">
        <v>2226</v>
      </c>
      <c r="B7603" s="10" t="s">
        <v>2818</v>
      </c>
      <c r="C7603" s="10" t="s">
        <v>3066</v>
      </c>
      <c r="D7603" s="10" t="s">
        <v>3070</v>
      </c>
      <c r="E7603" s="10" t="s">
        <v>2227</v>
      </c>
      <c r="F7603" s="10"/>
      <c r="G7603" s="10" t="s">
        <v>950</v>
      </c>
      <c r="I7603" s="10"/>
      <c r="J7603" s="10" t="s">
        <v>1307</v>
      </c>
      <c r="K7603" s="10" t="s">
        <v>22</v>
      </c>
      <c r="L7603">
        <v>132</v>
      </c>
    </row>
    <row r="7604" spans="1:12" x14ac:dyDescent="0.3">
      <c r="A7604" s="10" t="s">
        <v>2226</v>
      </c>
      <c r="B7604" s="10" t="s">
        <v>2818</v>
      </c>
      <c r="C7604" s="10" t="s">
        <v>3066</v>
      </c>
      <c r="D7604" s="10" t="s">
        <v>3070</v>
      </c>
      <c r="E7604" s="10" t="s">
        <v>2227</v>
      </c>
      <c r="F7604" s="10"/>
      <c r="G7604" s="10" t="s">
        <v>950</v>
      </c>
      <c r="I7604" s="10"/>
      <c r="J7604" s="10" t="s">
        <v>1307</v>
      </c>
      <c r="K7604" s="10" t="s">
        <v>23</v>
      </c>
      <c r="L7604">
        <v>224</v>
      </c>
    </row>
    <row r="7605" spans="1:12" x14ac:dyDescent="0.3">
      <c r="A7605" s="10" t="s">
        <v>2226</v>
      </c>
      <c r="B7605" s="10" t="s">
        <v>2818</v>
      </c>
      <c r="C7605" s="10" t="s">
        <v>3066</v>
      </c>
      <c r="D7605" s="10" t="s">
        <v>3070</v>
      </c>
      <c r="E7605" s="10" t="s">
        <v>2227</v>
      </c>
      <c r="F7605" s="10"/>
      <c r="G7605" s="10" t="s">
        <v>950</v>
      </c>
      <c r="I7605" s="10"/>
      <c r="J7605" s="10" t="s">
        <v>1307</v>
      </c>
      <c r="K7605" s="10" t="s">
        <v>24</v>
      </c>
      <c r="L7605">
        <v>229</v>
      </c>
    </row>
    <row r="7606" spans="1:12" x14ac:dyDescent="0.3">
      <c r="A7606" s="10" t="s">
        <v>2226</v>
      </c>
      <c r="B7606" s="10" t="s">
        <v>2818</v>
      </c>
      <c r="C7606" s="10" t="s">
        <v>3066</v>
      </c>
      <c r="D7606" s="10" t="s">
        <v>3070</v>
      </c>
      <c r="E7606" s="10" t="s">
        <v>2227</v>
      </c>
      <c r="F7606" s="10"/>
      <c r="G7606" s="10" t="s">
        <v>950</v>
      </c>
      <c r="I7606" s="10"/>
      <c r="J7606" s="10" t="s">
        <v>1307</v>
      </c>
      <c r="K7606" s="10" t="s">
        <v>25</v>
      </c>
      <c r="L7606">
        <v>273</v>
      </c>
    </row>
    <row r="7607" spans="1:12" x14ac:dyDescent="0.3">
      <c r="A7607" s="10" t="s">
        <v>2226</v>
      </c>
      <c r="B7607" s="10" t="s">
        <v>2818</v>
      </c>
      <c r="C7607" s="10" t="s">
        <v>3066</v>
      </c>
      <c r="D7607" s="10" t="s">
        <v>3070</v>
      </c>
      <c r="E7607" s="10" t="s">
        <v>2227</v>
      </c>
      <c r="F7607" s="10"/>
      <c r="G7607" s="10" t="s">
        <v>950</v>
      </c>
      <c r="I7607" s="10"/>
      <c r="J7607" s="10" t="s">
        <v>1307</v>
      </c>
      <c r="K7607" s="10" t="s">
        <v>26</v>
      </c>
      <c r="L7607">
        <v>172</v>
      </c>
    </row>
    <row r="7608" spans="1:12" x14ac:dyDescent="0.3">
      <c r="A7608" s="10" t="s">
        <v>2226</v>
      </c>
      <c r="B7608" s="10" t="s">
        <v>2818</v>
      </c>
      <c r="C7608" s="10" t="s">
        <v>3066</v>
      </c>
      <c r="D7608" s="10" t="s">
        <v>3070</v>
      </c>
      <c r="E7608" s="10" t="s">
        <v>2227</v>
      </c>
      <c r="F7608" s="10"/>
      <c r="G7608" s="10" t="s">
        <v>950</v>
      </c>
      <c r="I7608" s="10"/>
      <c r="J7608" s="10" t="s">
        <v>1307</v>
      </c>
      <c r="K7608" s="10" t="s">
        <v>27</v>
      </c>
      <c r="L7608">
        <v>178</v>
      </c>
    </row>
    <row r="7609" spans="1:12" x14ac:dyDescent="0.3">
      <c r="A7609" s="10" t="s">
        <v>2226</v>
      </c>
      <c r="B7609" s="10" t="s">
        <v>2818</v>
      </c>
      <c r="C7609" s="10" t="s">
        <v>3066</v>
      </c>
      <c r="D7609" s="10" t="s">
        <v>3070</v>
      </c>
      <c r="E7609" s="10" t="s">
        <v>2227</v>
      </c>
      <c r="F7609" s="10"/>
      <c r="G7609" s="10" t="s">
        <v>950</v>
      </c>
      <c r="I7609" s="10"/>
      <c r="J7609" s="10" t="s">
        <v>1307</v>
      </c>
      <c r="K7609" s="10" t="s">
        <v>28</v>
      </c>
      <c r="L7609">
        <v>151</v>
      </c>
    </row>
    <row r="7610" spans="1:12" x14ac:dyDescent="0.3">
      <c r="A7610" s="10" t="s">
        <v>2228</v>
      </c>
      <c r="B7610" s="10" t="s">
        <v>2818</v>
      </c>
      <c r="C7610" s="10" t="s">
        <v>3066</v>
      </c>
      <c r="D7610" s="10" t="s">
        <v>3074</v>
      </c>
      <c r="E7610" s="10" t="s">
        <v>2229</v>
      </c>
      <c r="F7610" s="10"/>
      <c r="G7610" s="10" t="s">
        <v>950</v>
      </c>
      <c r="I7610" s="10"/>
      <c r="J7610" s="10" t="s">
        <v>1307</v>
      </c>
      <c r="K7610" s="10" t="s">
        <v>22</v>
      </c>
      <c r="L7610">
        <v>72</v>
      </c>
    </row>
    <row r="7611" spans="1:12" x14ac:dyDescent="0.3">
      <c r="A7611" s="10" t="s">
        <v>2228</v>
      </c>
      <c r="B7611" s="10" t="s">
        <v>2818</v>
      </c>
      <c r="C7611" s="10" t="s">
        <v>3066</v>
      </c>
      <c r="D7611" s="10" t="s">
        <v>3074</v>
      </c>
      <c r="E7611" s="10" t="s">
        <v>2229</v>
      </c>
      <c r="F7611" s="10"/>
      <c r="G7611" s="10" t="s">
        <v>950</v>
      </c>
      <c r="I7611" s="10"/>
      <c r="J7611" s="10" t="s">
        <v>1307</v>
      </c>
      <c r="K7611" s="10" t="s">
        <v>23</v>
      </c>
      <c r="L7611">
        <v>37</v>
      </c>
    </row>
    <row r="7612" spans="1:12" x14ac:dyDescent="0.3">
      <c r="A7612" s="10" t="s">
        <v>2228</v>
      </c>
      <c r="B7612" s="10" t="s">
        <v>2818</v>
      </c>
      <c r="C7612" s="10" t="s">
        <v>3066</v>
      </c>
      <c r="D7612" s="10" t="s">
        <v>3074</v>
      </c>
      <c r="E7612" s="10" t="s">
        <v>2229</v>
      </c>
      <c r="F7612" s="10"/>
      <c r="G7612" s="10" t="s">
        <v>950</v>
      </c>
      <c r="I7612" s="10"/>
      <c r="J7612" s="10" t="s">
        <v>1307</v>
      </c>
      <c r="K7612" s="10" t="s">
        <v>24</v>
      </c>
      <c r="L7612">
        <v>42</v>
      </c>
    </row>
    <row r="7613" spans="1:12" x14ac:dyDescent="0.3">
      <c r="A7613" s="10" t="s">
        <v>2228</v>
      </c>
      <c r="B7613" s="10" t="s">
        <v>2818</v>
      </c>
      <c r="C7613" s="10" t="s">
        <v>3066</v>
      </c>
      <c r="D7613" s="10" t="s">
        <v>3074</v>
      </c>
      <c r="E7613" s="10" t="s">
        <v>2229</v>
      </c>
      <c r="F7613" s="10"/>
      <c r="G7613" s="10" t="s">
        <v>950</v>
      </c>
      <c r="I7613" s="10"/>
      <c r="J7613" s="10" t="s">
        <v>1307</v>
      </c>
      <c r="K7613" s="10" t="s">
        <v>25</v>
      </c>
      <c r="L7613">
        <v>53</v>
      </c>
    </row>
    <row r="7614" spans="1:12" x14ac:dyDescent="0.3">
      <c r="A7614" s="10" t="s">
        <v>2228</v>
      </c>
      <c r="B7614" s="10" t="s">
        <v>2818</v>
      </c>
      <c r="C7614" s="10" t="s">
        <v>3066</v>
      </c>
      <c r="D7614" s="10" t="s">
        <v>3074</v>
      </c>
      <c r="E7614" s="10" t="s">
        <v>2229</v>
      </c>
      <c r="F7614" s="10"/>
      <c r="G7614" s="10" t="s">
        <v>950</v>
      </c>
      <c r="I7614" s="10"/>
      <c r="J7614" s="10" t="s">
        <v>1307</v>
      </c>
      <c r="K7614" s="10" t="s">
        <v>26</v>
      </c>
      <c r="L7614">
        <v>50</v>
      </c>
    </row>
    <row r="7615" spans="1:12" x14ac:dyDescent="0.3">
      <c r="A7615" s="10" t="s">
        <v>2228</v>
      </c>
      <c r="B7615" s="10" t="s">
        <v>2818</v>
      </c>
      <c r="C7615" s="10" t="s">
        <v>3066</v>
      </c>
      <c r="D7615" s="10" t="s">
        <v>3074</v>
      </c>
      <c r="E7615" s="10" t="s">
        <v>2229</v>
      </c>
      <c r="F7615" s="10"/>
      <c r="G7615" s="10" t="s">
        <v>950</v>
      </c>
      <c r="I7615" s="10"/>
      <c r="J7615" s="10" t="s">
        <v>1307</v>
      </c>
      <c r="K7615" s="10" t="s">
        <v>27</v>
      </c>
      <c r="L7615">
        <v>4</v>
      </c>
    </row>
    <row r="7616" spans="1:12" x14ac:dyDescent="0.3">
      <c r="A7616" s="10" t="s">
        <v>2228</v>
      </c>
      <c r="B7616" s="10" t="s">
        <v>2818</v>
      </c>
      <c r="C7616" s="10" t="s">
        <v>3066</v>
      </c>
      <c r="D7616" s="10" t="s">
        <v>3074</v>
      </c>
      <c r="E7616" s="10" t="s">
        <v>2229</v>
      </c>
      <c r="F7616" s="10"/>
      <c r="G7616" s="10" t="s">
        <v>950</v>
      </c>
      <c r="I7616" s="10"/>
      <c r="J7616" s="10" t="s">
        <v>1307</v>
      </c>
      <c r="K7616" s="10" t="s">
        <v>28</v>
      </c>
      <c r="L7616">
        <v>1</v>
      </c>
    </row>
    <row r="7617" spans="1:12" x14ac:dyDescent="0.3">
      <c r="A7617" s="10" t="s">
        <v>2230</v>
      </c>
      <c r="B7617" s="10" t="s">
        <v>2818</v>
      </c>
      <c r="C7617" s="10" t="s">
        <v>3066</v>
      </c>
      <c r="D7617" s="10" t="s">
        <v>3070</v>
      </c>
      <c r="E7617" s="10" t="s">
        <v>2231</v>
      </c>
      <c r="F7617" s="10"/>
      <c r="G7617" s="10" t="s">
        <v>950</v>
      </c>
      <c r="I7617" s="10"/>
      <c r="J7617" s="10" t="s">
        <v>1307</v>
      </c>
      <c r="K7617" s="10" t="s">
        <v>22</v>
      </c>
      <c r="L7617">
        <v>6</v>
      </c>
    </row>
    <row r="7618" spans="1:12" x14ac:dyDescent="0.3">
      <c r="A7618" s="10" t="s">
        <v>2230</v>
      </c>
      <c r="B7618" s="10" t="s">
        <v>2818</v>
      </c>
      <c r="C7618" s="10" t="s">
        <v>3066</v>
      </c>
      <c r="D7618" s="10" t="s">
        <v>3070</v>
      </c>
      <c r="E7618" s="10" t="s">
        <v>2231</v>
      </c>
      <c r="F7618" s="10"/>
      <c r="G7618" s="10" t="s">
        <v>950</v>
      </c>
      <c r="I7618" s="10"/>
      <c r="J7618" s="10" t="s">
        <v>1307</v>
      </c>
      <c r="K7618" s="10" t="s">
        <v>23</v>
      </c>
      <c r="L7618">
        <v>12</v>
      </c>
    </row>
    <row r="7619" spans="1:12" x14ac:dyDescent="0.3">
      <c r="A7619" s="10" t="s">
        <v>2230</v>
      </c>
      <c r="B7619" s="10" t="s">
        <v>2818</v>
      </c>
      <c r="C7619" s="10" t="s">
        <v>3066</v>
      </c>
      <c r="D7619" s="10" t="s">
        <v>3070</v>
      </c>
      <c r="E7619" s="10" t="s">
        <v>2231</v>
      </c>
      <c r="F7619" s="10"/>
      <c r="G7619" s="10" t="s">
        <v>950</v>
      </c>
      <c r="I7619" s="10"/>
      <c r="J7619" s="10" t="s">
        <v>1307</v>
      </c>
      <c r="K7619" s="10" t="s">
        <v>24</v>
      </c>
      <c r="L7619">
        <v>10</v>
      </c>
    </row>
    <row r="7620" spans="1:12" x14ac:dyDescent="0.3">
      <c r="A7620" s="10" t="s">
        <v>2230</v>
      </c>
      <c r="B7620" s="10" t="s">
        <v>2818</v>
      </c>
      <c r="C7620" s="10" t="s">
        <v>3066</v>
      </c>
      <c r="D7620" s="10" t="s">
        <v>3070</v>
      </c>
      <c r="E7620" s="10" t="s">
        <v>2231</v>
      </c>
      <c r="F7620" s="10"/>
      <c r="G7620" s="10" t="s">
        <v>950</v>
      </c>
      <c r="I7620" s="10"/>
      <c r="J7620" s="10" t="s">
        <v>1307</v>
      </c>
      <c r="K7620" s="10" t="s">
        <v>25</v>
      </c>
      <c r="L7620">
        <v>9</v>
      </c>
    </row>
    <row r="7621" spans="1:12" x14ac:dyDescent="0.3">
      <c r="A7621" s="10" t="s">
        <v>2230</v>
      </c>
      <c r="B7621" s="10" t="s">
        <v>2818</v>
      </c>
      <c r="C7621" s="10" t="s">
        <v>3066</v>
      </c>
      <c r="D7621" s="10" t="s">
        <v>3070</v>
      </c>
      <c r="E7621" s="10" t="s">
        <v>2231</v>
      </c>
      <c r="F7621" s="10"/>
      <c r="G7621" s="10" t="s">
        <v>950</v>
      </c>
      <c r="I7621" s="10"/>
      <c r="J7621" s="10" t="s">
        <v>1307</v>
      </c>
      <c r="K7621" s="10" t="s">
        <v>26</v>
      </c>
      <c r="L7621">
        <v>13</v>
      </c>
    </row>
    <row r="7622" spans="1:12" x14ac:dyDescent="0.3">
      <c r="A7622" s="10" t="s">
        <v>2230</v>
      </c>
      <c r="B7622" s="10" t="s">
        <v>2818</v>
      </c>
      <c r="C7622" s="10" t="s">
        <v>3066</v>
      </c>
      <c r="D7622" s="10" t="s">
        <v>3070</v>
      </c>
      <c r="E7622" s="10" t="s">
        <v>2231</v>
      </c>
      <c r="F7622" s="10"/>
      <c r="G7622" s="10" t="s">
        <v>950</v>
      </c>
      <c r="I7622" s="10"/>
      <c r="J7622" s="10" t="s">
        <v>1307</v>
      </c>
      <c r="K7622" s="10" t="s">
        <v>27</v>
      </c>
      <c r="L7622">
        <v>5</v>
      </c>
    </row>
    <row r="7623" spans="1:12" x14ac:dyDescent="0.3">
      <c r="A7623" s="10" t="s">
        <v>2230</v>
      </c>
      <c r="B7623" s="10" t="s">
        <v>2818</v>
      </c>
      <c r="C7623" s="10" t="s">
        <v>3066</v>
      </c>
      <c r="D7623" s="10" t="s">
        <v>3070</v>
      </c>
      <c r="E7623" s="10" t="s">
        <v>2231</v>
      </c>
      <c r="F7623" s="10"/>
      <c r="G7623" s="10" t="s">
        <v>950</v>
      </c>
      <c r="I7623" s="10"/>
      <c r="J7623" s="10" t="s">
        <v>1307</v>
      </c>
      <c r="K7623" s="10" t="s">
        <v>28</v>
      </c>
      <c r="L7623">
        <v>7</v>
      </c>
    </row>
    <row r="7624" spans="1:12" x14ac:dyDescent="0.3">
      <c r="A7624" s="10" t="s">
        <v>2232</v>
      </c>
      <c r="B7624" s="10" t="s">
        <v>2818</v>
      </c>
      <c r="C7624" s="10" t="s">
        <v>3066</v>
      </c>
      <c r="D7624" s="10" t="s">
        <v>3070</v>
      </c>
      <c r="E7624" s="10" t="s">
        <v>2233</v>
      </c>
      <c r="F7624" s="10"/>
      <c r="G7624" s="10" t="s">
        <v>950</v>
      </c>
      <c r="I7624" s="10"/>
      <c r="J7624" s="10" t="s">
        <v>1307</v>
      </c>
      <c r="K7624" s="10" t="s">
        <v>22</v>
      </c>
      <c r="L7624">
        <v>1115</v>
      </c>
    </row>
    <row r="7625" spans="1:12" x14ac:dyDescent="0.3">
      <c r="A7625" s="10" t="s">
        <v>2232</v>
      </c>
      <c r="B7625" s="10" t="s">
        <v>2818</v>
      </c>
      <c r="C7625" s="10" t="s">
        <v>3066</v>
      </c>
      <c r="D7625" s="10" t="s">
        <v>3070</v>
      </c>
      <c r="E7625" s="10" t="s">
        <v>2233</v>
      </c>
      <c r="F7625" s="10"/>
      <c r="G7625" s="10" t="s">
        <v>950</v>
      </c>
      <c r="I7625" s="10"/>
      <c r="J7625" s="10" t="s">
        <v>1307</v>
      </c>
      <c r="K7625" s="10" t="s">
        <v>23</v>
      </c>
      <c r="L7625">
        <v>1062</v>
      </c>
    </row>
    <row r="7626" spans="1:12" x14ac:dyDescent="0.3">
      <c r="A7626" s="10" t="s">
        <v>2232</v>
      </c>
      <c r="B7626" s="10" t="s">
        <v>2818</v>
      </c>
      <c r="C7626" s="10" t="s">
        <v>3066</v>
      </c>
      <c r="D7626" s="10" t="s">
        <v>3070</v>
      </c>
      <c r="E7626" s="10" t="s">
        <v>2233</v>
      </c>
      <c r="F7626" s="10"/>
      <c r="G7626" s="10" t="s">
        <v>950</v>
      </c>
      <c r="I7626" s="10"/>
      <c r="J7626" s="10" t="s">
        <v>1307</v>
      </c>
      <c r="K7626" s="10" t="s">
        <v>24</v>
      </c>
      <c r="L7626">
        <v>1220</v>
      </c>
    </row>
    <row r="7627" spans="1:12" x14ac:dyDescent="0.3">
      <c r="A7627" s="10" t="s">
        <v>2232</v>
      </c>
      <c r="B7627" s="10" t="s">
        <v>2818</v>
      </c>
      <c r="C7627" s="10" t="s">
        <v>3066</v>
      </c>
      <c r="D7627" s="10" t="s">
        <v>3070</v>
      </c>
      <c r="E7627" s="10" t="s">
        <v>2233</v>
      </c>
      <c r="F7627" s="10"/>
      <c r="G7627" s="10" t="s">
        <v>950</v>
      </c>
      <c r="I7627" s="10"/>
      <c r="J7627" s="10" t="s">
        <v>1307</v>
      </c>
      <c r="K7627" s="10" t="s">
        <v>25</v>
      </c>
      <c r="L7627">
        <v>1167</v>
      </c>
    </row>
    <row r="7628" spans="1:12" x14ac:dyDescent="0.3">
      <c r="A7628" s="10" t="s">
        <v>2232</v>
      </c>
      <c r="B7628" s="10" t="s">
        <v>2818</v>
      </c>
      <c r="C7628" s="10" t="s">
        <v>3066</v>
      </c>
      <c r="D7628" s="10" t="s">
        <v>3070</v>
      </c>
      <c r="E7628" s="10" t="s">
        <v>2233</v>
      </c>
      <c r="F7628" s="10"/>
      <c r="G7628" s="10" t="s">
        <v>950</v>
      </c>
      <c r="I7628" s="10"/>
      <c r="J7628" s="10" t="s">
        <v>1307</v>
      </c>
      <c r="K7628" s="10" t="s">
        <v>26</v>
      </c>
      <c r="L7628">
        <v>1223</v>
      </c>
    </row>
    <row r="7629" spans="1:12" x14ac:dyDescent="0.3">
      <c r="A7629" s="10" t="s">
        <v>2232</v>
      </c>
      <c r="B7629" s="10" t="s">
        <v>2818</v>
      </c>
      <c r="C7629" s="10" t="s">
        <v>3066</v>
      </c>
      <c r="D7629" s="10" t="s">
        <v>3070</v>
      </c>
      <c r="E7629" s="10" t="s">
        <v>2233</v>
      </c>
      <c r="F7629" s="10"/>
      <c r="G7629" s="10" t="s">
        <v>950</v>
      </c>
      <c r="I7629" s="10"/>
      <c r="J7629" s="10" t="s">
        <v>1307</v>
      </c>
      <c r="K7629" s="10" t="s">
        <v>27</v>
      </c>
      <c r="L7629">
        <v>1217</v>
      </c>
    </row>
    <row r="7630" spans="1:12" x14ac:dyDescent="0.3">
      <c r="A7630" s="10" t="s">
        <v>2232</v>
      </c>
      <c r="B7630" s="10" t="s">
        <v>2818</v>
      </c>
      <c r="C7630" s="10" t="s">
        <v>3066</v>
      </c>
      <c r="D7630" s="10" t="s">
        <v>3070</v>
      </c>
      <c r="E7630" s="10" t="s">
        <v>2233</v>
      </c>
      <c r="F7630" s="10"/>
      <c r="G7630" s="10" t="s">
        <v>950</v>
      </c>
      <c r="I7630" s="10"/>
      <c r="J7630" s="10" t="s">
        <v>1307</v>
      </c>
      <c r="K7630" s="10" t="s">
        <v>28</v>
      </c>
      <c r="L7630">
        <v>1139</v>
      </c>
    </row>
    <row r="7631" spans="1:12" x14ac:dyDescent="0.3">
      <c r="A7631" s="10" t="s">
        <v>2234</v>
      </c>
      <c r="B7631" s="10" t="s">
        <v>2818</v>
      </c>
      <c r="C7631" s="10" t="s">
        <v>3066</v>
      </c>
      <c r="D7631" s="10" t="s">
        <v>3070</v>
      </c>
      <c r="E7631" s="10" t="s">
        <v>2235</v>
      </c>
      <c r="F7631" s="10"/>
      <c r="G7631" s="10" t="s">
        <v>950</v>
      </c>
      <c r="I7631" s="10"/>
      <c r="J7631" s="10" t="s">
        <v>1307</v>
      </c>
      <c r="K7631" s="10" t="s">
        <v>22</v>
      </c>
      <c r="L7631">
        <v>350</v>
      </c>
    </row>
    <row r="7632" spans="1:12" x14ac:dyDescent="0.3">
      <c r="A7632" s="10" t="s">
        <v>2234</v>
      </c>
      <c r="B7632" s="10" t="s">
        <v>2818</v>
      </c>
      <c r="C7632" s="10" t="s">
        <v>3066</v>
      </c>
      <c r="D7632" s="10" t="s">
        <v>3070</v>
      </c>
      <c r="E7632" s="10" t="s">
        <v>2235</v>
      </c>
      <c r="F7632" s="10"/>
      <c r="G7632" s="10" t="s">
        <v>950</v>
      </c>
      <c r="I7632" s="10"/>
      <c r="J7632" s="10" t="s">
        <v>1307</v>
      </c>
      <c r="K7632" s="10" t="s">
        <v>23</v>
      </c>
      <c r="L7632">
        <v>321</v>
      </c>
    </row>
    <row r="7633" spans="1:12" x14ac:dyDescent="0.3">
      <c r="A7633" s="10" t="s">
        <v>2234</v>
      </c>
      <c r="B7633" s="10" t="s">
        <v>2818</v>
      </c>
      <c r="C7633" s="10" t="s">
        <v>3066</v>
      </c>
      <c r="D7633" s="10" t="s">
        <v>3070</v>
      </c>
      <c r="E7633" s="10" t="s">
        <v>2235</v>
      </c>
      <c r="F7633" s="10"/>
      <c r="G7633" s="10" t="s">
        <v>950</v>
      </c>
      <c r="I7633" s="10"/>
      <c r="J7633" s="10" t="s">
        <v>1307</v>
      </c>
      <c r="K7633" s="10" t="s">
        <v>24</v>
      </c>
      <c r="L7633">
        <v>335</v>
      </c>
    </row>
    <row r="7634" spans="1:12" x14ac:dyDescent="0.3">
      <c r="A7634" s="10" t="s">
        <v>2234</v>
      </c>
      <c r="B7634" s="10" t="s">
        <v>2818</v>
      </c>
      <c r="C7634" s="10" t="s">
        <v>3066</v>
      </c>
      <c r="D7634" s="10" t="s">
        <v>3070</v>
      </c>
      <c r="E7634" s="10" t="s">
        <v>2235</v>
      </c>
      <c r="F7634" s="10"/>
      <c r="G7634" s="10" t="s">
        <v>950</v>
      </c>
      <c r="I7634" s="10"/>
      <c r="J7634" s="10" t="s">
        <v>1307</v>
      </c>
      <c r="K7634" s="10" t="s">
        <v>25</v>
      </c>
      <c r="L7634">
        <v>359</v>
      </c>
    </row>
    <row r="7635" spans="1:12" x14ac:dyDescent="0.3">
      <c r="A7635" s="10" t="s">
        <v>2234</v>
      </c>
      <c r="B7635" s="10" t="s">
        <v>2818</v>
      </c>
      <c r="C7635" s="10" t="s">
        <v>3066</v>
      </c>
      <c r="D7635" s="10" t="s">
        <v>3070</v>
      </c>
      <c r="E7635" s="10" t="s">
        <v>2235</v>
      </c>
      <c r="F7635" s="10"/>
      <c r="G7635" s="10" t="s">
        <v>950</v>
      </c>
      <c r="I7635" s="10"/>
      <c r="J7635" s="10" t="s">
        <v>1307</v>
      </c>
      <c r="K7635" s="10" t="s">
        <v>26</v>
      </c>
      <c r="L7635">
        <v>251</v>
      </c>
    </row>
    <row r="7636" spans="1:12" x14ac:dyDescent="0.3">
      <c r="A7636" s="10" t="s">
        <v>2234</v>
      </c>
      <c r="B7636" s="10" t="s">
        <v>2818</v>
      </c>
      <c r="C7636" s="10" t="s">
        <v>3066</v>
      </c>
      <c r="D7636" s="10" t="s">
        <v>3070</v>
      </c>
      <c r="E7636" s="10" t="s">
        <v>2235</v>
      </c>
      <c r="F7636" s="10"/>
      <c r="G7636" s="10" t="s">
        <v>950</v>
      </c>
      <c r="I7636" s="10"/>
      <c r="J7636" s="10" t="s">
        <v>1307</v>
      </c>
      <c r="K7636" s="10" t="s">
        <v>27</v>
      </c>
      <c r="L7636">
        <v>272</v>
      </c>
    </row>
    <row r="7637" spans="1:12" x14ac:dyDescent="0.3">
      <c r="A7637" s="10" t="s">
        <v>2234</v>
      </c>
      <c r="B7637" s="10" t="s">
        <v>2818</v>
      </c>
      <c r="C7637" s="10" t="s">
        <v>3066</v>
      </c>
      <c r="D7637" s="10" t="s">
        <v>3070</v>
      </c>
      <c r="E7637" s="10" t="s">
        <v>2235</v>
      </c>
      <c r="F7637" s="10"/>
      <c r="G7637" s="10" t="s">
        <v>950</v>
      </c>
      <c r="I7637" s="10"/>
      <c r="J7637" s="10" t="s">
        <v>1307</v>
      </c>
      <c r="K7637" s="10" t="s">
        <v>28</v>
      </c>
      <c r="L7637">
        <v>250</v>
      </c>
    </row>
    <row r="7638" spans="1:12" x14ac:dyDescent="0.3">
      <c r="A7638" s="10" t="s">
        <v>2236</v>
      </c>
      <c r="B7638" s="10" t="s">
        <v>2818</v>
      </c>
      <c r="C7638" s="10" t="s">
        <v>3066</v>
      </c>
      <c r="D7638" s="10" t="s">
        <v>3070</v>
      </c>
      <c r="E7638" s="10" t="s">
        <v>2237</v>
      </c>
      <c r="F7638" s="10"/>
      <c r="G7638" s="10" t="s">
        <v>950</v>
      </c>
      <c r="I7638" s="10"/>
      <c r="J7638" s="10" t="s">
        <v>1307</v>
      </c>
      <c r="K7638" s="10" t="s">
        <v>22</v>
      </c>
      <c r="L7638">
        <v>336</v>
      </c>
    </row>
    <row r="7639" spans="1:12" x14ac:dyDescent="0.3">
      <c r="A7639" s="10" t="s">
        <v>2236</v>
      </c>
      <c r="B7639" s="10" t="s">
        <v>2818</v>
      </c>
      <c r="C7639" s="10" t="s">
        <v>3066</v>
      </c>
      <c r="D7639" s="10" t="s">
        <v>3070</v>
      </c>
      <c r="E7639" s="10" t="s">
        <v>2237</v>
      </c>
      <c r="F7639" s="10"/>
      <c r="G7639" s="10" t="s">
        <v>950</v>
      </c>
      <c r="I7639" s="10"/>
      <c r="J7639" s="10" t="s">
        <v>1307</v>
      </c>
      <c r="K7639" s="10" t="s">
        <v>23</v>
      </c>
      <c r="L7639">
        <v>385</v>
      </c>
    </row>
    <row r="7640" spans="1:12" x14ac:dyDescent="0.3">
      <c r="A7640" s="10" t="s">
        <v>2236</v>
      </c>
      <c r="B7640" s="10" t="s">
        <v>2818</v>
      </c>
      <c r="C7640" s="10" t="s">
        <v>3066</v>
      </c>
      <c r="D7640" s="10" t="s">
        <v>3070</v>
      </c>
      <c r="E7640" s="10" t="s">
        <v>2237</v>
      </c>
      <c r="F7640" s="10"/>
      <c r="G7640" s="10" t="s">
        <v>950</v>
      </c>
      <c r="I7640" s="10"/>
      <c r="J7640" s="10" t="s">
        <v>1307</v>
      </c>
      <c r="K7640" s="10" t="s">
        <v>24</v>
      </c>
      <c r="L7640">
        <v>415</v>
      </c>
    </row>
    <row r="7641" spans="1:12" x14ac:dyDescent="0.3">
      <c r="A7641" s="10" t="s">
        <v>2236</v>
      </c>
      <c r="B7641" s="10" t="s">
        <v>2818</v>
      </c>
      <c r="C7641" s="10" t="s">
        <v>3066</v>
      </c>
      <c r="D7641" s="10" t="s">
        <v>3070</v>
      </c>
      <c r="E7641" s="10" t="s">
        <v>2237</v>
      </c>
      <c r="F7641" s="10"/>
      <c r="G7641" s="10" t="s">
        <v>950</v>
      </c>
      <c r="I7641" s="10"/>
      <c r="J7641" s="10" t="s">
        <v>1307</v>
      </c>
      <c r="K7641" s="10" t="s">
        <v>25</v>
      </c>
      <c r="L7641">
        <v>437</v>
      </c>
    </row>
    <row r="7642" spans="1:12" x14ac:dyDescent="0.3">
      <c r="A7642" s="10" t="s">
        <v>2236</v>
      </c>
      <c r="B7642" s="10" t="s">
        <v>2818</v>
      </c>
      <c r="C7642" s="10" t="s">
        <v>3066</v>
      </c>
      <c r="D7642" s="10" t="s">
        <v>3070</v>
      </c>
      <c r="E7642" s="10" t="s">
        <v>2237</v>
      </c>
      <c r="F7642" s="10"/>
      <c r="G7642" s="10" t="s">
        <v>950</v>
      </c>
      <c r="I7642" s="10"/>
      <c r="J7642" s="10" t="s">
        <v>1307</v>
      </c>
      <c r="K7642" s="10" t="s">
        <v>26</v>
      </c>
      <c r="L7642">
        <v>486</v>
      </c>
    </row>
    <row r="7643" spans="1:12" x14ac:dyDescent="0.3">
      <c r="A7643" s="10" t="s">
        <v>2236</v>
      </c>
      <c r="B7643" s="10" t="s">
        <v>2818</v>
      </c>
      <c r="C7643" s="10" t="s">
        <v>3066</v>
      </c>
      <c r="D7643" s="10" t="s">
        <v>3070</v>
      </c>
      <c r="E7643" s="10" t="s">
        <v>2237</v>
      </c>
      <c r="F7643" s="10"/>
      <c r="G7643" s="10" t="s">
        <v>950</v>
      </c>
      <c r="I7643" s="10"/>
      <c r="J7643" s="10" t="s">
        <v>1307</v>
      </c>
      <c r="K7643" s="10" t="s">
        <v>27</v>
      </c>
      <c r="L7643">
        <v>435</v>
      </c>
    </row>
    <row r="7644" spans="1:12" x14ac:dyDescent="0.3">
      <c r="A7644" s="10" t="s">
        <v>2236</v>
      </c>
      <c r="B7644" s="10" t="s">
        <v>2818</v>
      </c>
      <c r="C7644" s="10" t="s">
        <v>3066</v>
      </c>
      <c r="D7644" s="10" t="s">
        <v>3070</v>
      </c>
      <c r="E7644" s="10" t="s">
        <v>2237</v>
      </c>
      <c r="F7644" s="10"/>
      <c r="G7644" s="10" t="s">
        <v>950</v>
      </c>
      <c r="I7644" s="10"/>
      <c r="J7644" s="10" t="s">
        <v>1307</v>
      </c>
      <c r="K7644" s="10" t="s">
        <v>28</v>
      </c>
      <c r="L7644">
        <v>511</v>
      </c>
    </row>
    <row r="7645" spans="1:12" x14ac:dyDescent="0.3">
      <c r="A7645" s="10" t="s">
        <v>2238</v>
      </c>
      <c r="B7645" s="10" t="s">
        <v>2818</v>
      </c>
      <c r="C7645" s="10" t="s">
        <v>3066</v>
      </c>
      <c r="D7645" s="10" t="s">
        <v>3070</v>
      </c>
      <c r="E7645" s="10" t="s">
        <v>2239</v>
      </c>
      <c r="F7645" s="10"/>
      <c r="G7645" s="10" t="s">
        <v>950</v>
      </c>
      <c r="I7645" s="10"/>
      <c r="J7645" s="10" t="s">
        <v>1307</v>
      </c>
      <c r="K7645" s="10" t="s">
        <v>22</v>
      </c>
      <c r="L7645">
        <v>73</v>
      </c>
    </row>
    <row r="7646" spans="1:12" x14ac:dyDescent="0.3">
      <c r="A7646" s="10" t="s">
        <v>2238</v>
      </c>
      <c r="B7646" s="10" t="s">
        <v>2818</v>
      </c>
      <c r="C7646" s="10" t="s">
        <v>3066</v>
      </c>
      <c r="D7646" s="10" t="s">
        <v>3070</v>
      </c>
      <c r="E7646" s="10" t="s">
        <v>2239</v>
      </c>
      <c r="F7646" s="10"/>
      <c r="G7646" s="10" t="s">
        <v>950</v>
      </c>
      <c r="I7646" s="10"/>
      <c r="J7646" s="10" t="s">
        <v>1307</v>
      </c>
      <c r="K7646" s="10" t="s">
        <v>23</v>
      </c>
      <c r="L7646">
        <v>97</v>
      </c>
    </row>
    <row r="7647" spans="1:12" x14ac:dyDescent="0.3">
      <c r="A7647" s="10" t="s">
        <v>2238</v>
      </c>
      <c r="B7647" s="10" t="s">
        <v>2818</v>
      </c>
      <c r="C7647" s="10" t="s">
        <v>3066</v>
      </c>
      <c r="D7647" s="10" t="s">
        <v>3070</v>
      </c>
      <c r="E7647" s="10" t="s">
        <v>2239</v>
      </c>
      <c r="F7647" s="10"/>
      <c r="G7647" s="10" t="s">
        <v>950</v>
      </c>
      <c r="I7647" s="10"/>
      <c r="J7647" s="10" t="s">
        <v>1307</v>
      </c>
      <c r="K7647" s="10" t="s">
        <v>24</v>
      </c>
      <c r="L7647">
        <v>95</v>
      </c>
    </row>
    <row r="7648" spans="1:12" x14ac:dyDescent="0.3">
      <c r="A7648" s="10" t="s">
        <v>2238</v>
      </c>
      <c r="B7648" s="10" t="s">
        <v>2818</v>
      </c>
      <c r="C7648" s="10" t="s">
        <v>3066</v>
      </c>
      <c r="D7648" s="10" t="s">
        <v>3070</v>
      </c>
      <c r="E7648" s="10" t="s">
        <v>2239</v>
      </c>
      <c r="F7648" s="10"/>
      <c r="G7648" s="10" t="s">
        <v>950</v>
      </c>
      <c r="I7648" s="10"/>
      <c r="J7648" s="10" t="s">
        <v>1307</v>
      </c>
      <c r="K7648" s="10" t="s">
        <v>25</v>
      </c>
      <c r="L7648">
        <v>83</v>
      </c>
    </row>
    <row r="7649" spans="1:12" x14ac:dyDescent="0.3">
      <c r="A7649" s="10" t="s">
        <v>2238</v>
      </c>
      <c r="B7649" s="10" t="s">
        <v>2818</v>
      </c>
      <c r="C7649" s="10" t="s">
        <v>3066</v>
      </c>
      <c r="D7649" s="10" t="s">
        <v>3070</v>
      </c>
      <c r="E7649" s="10" t="s">
        <v>2239</v>
      </c>
      <c r="F7649" s="10"/>
      <c r="G7649" s="10" t="s">
        <v>950</v>
      </c>
      <c r="I7649" s="10"/>
      <c r="J7649" s="10" t="s">
        <v>1307</v>
      </c>
      <c r="K7649" s="10" t="s">
        <v>26</v>
      </c>
      <c r="L7649">
        <v>138</v>
      </c>
    </row>
    <row r="7650" spans="1:12" x14ac:dyDescent="0.3">
      <c r="A7650" s="10" t="s">
        <v>2238</v>
      </c>
      <c r="B7650" s="10" t="s">
        <v>2818</v>
      </c>
      <c r="C7650" s="10" t="s">
        <v>3066</v>
      </c>
      <c r="D7650" s="10" t="s">
        <v>3070</v>
      </c>
      <c r="E7650" s="10" t="s">
        <v>2239</v>
      </c>
      <c r="F7650" s="10"/>
      <c r="G7650" s="10" t="s">
        <v>950</v>
      </c>
      <c r="I7650" s="10"/>
      <c r="J7650" s="10" t="s">
        <v>1307</v>
      </c>
      <c r="K7650" s="10" t="s">
        <v>27</v>
      </c>
      <c r="L7650">
        <v>168</v>
      </c>
    </row>
    <row r="7651" spans="1:12" x14ac:dyDescent="0.3">
      <c r="A7651" s="10" t="s">
        <v>2238</v>
      </c>
      <c r="B7651" s="10" t="s">
        <v>2818</v>
      </c>
      <c r="C7651" s="10" t="s">
        <v>3066</v>
      </c>
      <c r="D7651" s="10" t="s">
        <v>3070</v>
      </c>
      <c r="E7651" s="10" t="s">
        <v>2239</v>
      </c>
      <c r="F7651" s="10"/>
      <c r="G7651" s="10" t="s">
        <v>950</v>
      </c>
      <c r="I7651" s="10"/>
      <c r="J7651" s="10" t="s">
        <v>1307</v>
      </c>
      <c r="K7651" s="10" t="s">
        <v>28</v>
      </c>
      <c r="L7651">
        <v>195</v>
      </c>
    </row>
    <row r="7652" spans="1:12" x14ac:dyDescent="0.3">
      <c r="A7652" s="10" t="s">
        <v>2240</v>
      </c>
      <c r="B7652" s="10" t="s">
        <v>2818</v>
      </c>
      <c r="C7652" s="10" t="s">
        <v>3066</v>
      </c>
      <c r="D7652" s="10" t="s">
        <v>3070</v>
      </c>
      <c r="E7652" s="10" t="s">
        <v>2241</v>
      </c>
      <c r="F7652" s="10"/>
      <c r="G7652" s="10" t="s">
        <v>950</v>
      </c>
      <c r="I7652" s="10"/>
      <c r="J7652" s="10" t="s">
        <v>1307</v>
      </c>
      <c r="K7652" s="10" t="s">
        <v>22</v>
      </c>
      <c r="L7652">
        <v>57</v>
      </c>
    </row>
    <row r="7653" spans="1:12" x14ac:dyDescent="0.3">
      <c r="A7653" s="10" t="s">
        <v>2240</v>
      </c>
      <c r="B7653" s="10" t="s">
        <v>2818</v>
      </c>
      <c r="C7653" s="10" t="s">
        <v>3066</v>
      </c>
      <c r="D7653" s="10" t="s">
        <v>3070</v>
      </c>
      <c r="E7653" s="10" t="s">
        <v>2241</v>
      </c>
      <c r="F7653" s="10"/>
      <c r="G7653" s="10" t="s">
        <v>950</v>
      </c>
      <c r="I7653" s="10"/>
      <c r="J7653" s="10" t="s">
        <v>1307</v>
      </c>
      <c r="K7653" s="10" t="s">
        <v>23</v>
      </c>
      <c r="L7653">
        <v>25</v>
      </c>
    </row>
    <row r="7654" spans="1:12" x14ac:dyDescent="0.3">
      <c r="A7654" s="10" t="s">
        <v>2240</v>
      </c>
      <c r="B7654" s="10" t="s">
        <v>2818</v>
      </c>
      <c r="C7654" s="10" t="s">
        <v>3066</v>
      </c>
      <c r="D7654" s="10" t="s">
        <v>3070</v>
      </c>
      <c r="E7654" s="10" t="s">
        <v>2241</v>
      </c>
      <c r="F7654" s="10"/>
      <c r="G7654" s="10" t="s">
        <v>950</v>
      </c>
      <c r="I7654" s="10"/>
      <c r="J7654" s="10" t="s">
        <v>1307</v>
      </c>
      <c r="K7654" s="10" t="s">
        <v>24</v>
      </c>
      <c r="L7654">
        <v>32</v>
      </c>
    </row>
    <row r="7655" spans="1:12" x14ac:dyDescent="0.3">
      <c r="A7655" s="10" t="s">
        <v>2240</v>
      </c>
      <c r="B7655" s="10" t="s">
        <v>2818</v>
      </c>
      <c r="C7655" s="10" t="s">
        <v>3066</v>
      </c>
      <c r="D7655" s="10" t="s">
        <v>3070</v>
      </c>
      <c r="E7655" s="10" t="s">
        <v>2241</v>
      </c>
      <c r="F7655" s="10"/>
      <c r="G7655" s="10" t="s">
        <v>950</v>
      </c>
      <c r="I7655" s="10"/>
      <c r="J7655" s="10" t="s">
        <v>1307</v>
      </c>
      <c r="K7655" s="10" t="s">
        <v>25</v>
      </c>
      <c r="L7655">
        <v>21</v>
      </c>
    </row>
    <row r="7656" spans="1:12" x14ac:dyDescent="0.3">
      <c r="A7656" s="10" t="s">
        <v>2240</v>
      </c>
      <c r="B7656" s="10" t="s">
        <v>2818</v>
      </c>
      <c r="C7656" s="10" t="s">
        <v>3066</v>
      </c>
      <c r="D7656" s="10" t="s">
        <v>3070</v>
      </c>
      <c r="E7656" s="10" t="s">
        <v>2241</v>
      </c>
      <c r="F7656" s="10"/>
      <c r="G7656" s="10" t="s">
        <v>950</v>
      </c>
      <c r="I7656" s="10"/>
      <c r="J7656" s="10" t="s">
        <v>1307</v>
      </c>
      <c r="K7656" s="10" t="s">
        <v>26</v>
      </c>
      <c r="L7656">
        <v>8</v>
      </c>
    </row>
    <row r="7657" spans="1:12" x14ac:dyDescent="0.3">
      <c r="A7657" s="10" t="s">
        <v>2240</v>
      </c>
      <c r="B7657" s="10" t="s">
        <v>2818</v>
      </c>
      <c r="C7657" s="10" t="s">
        <v>3066</v>
      </c>
      <c r="D7657" s="10" t="s">
        <v>3070</v>
      </c>
      <c r="E7657" s="10" t="s">
        <v>2241</v>
      </c>
      <c r="F7657" s="10"/>
      <c r="G7657" s="10" t="s">
        <v>950</v>
      </c>
      <c r="I7657" s="10"/>
      <c r="J7657" s="10" t="s">
        <v>1307</v>
      </c>
      <c r="K7657" s="10" t="s">
        <v>27</v>
      </c>
      <c r="L7657">
        <v>4</v>
      </c>
    </row>
    <row r="7658" spans="1:12" x14ac:dyDescent="0.3">
      <c r="A7658" s="10" t="s">
        <v>2240</v>
      </c>
      <c r="B7658" s="10" t="s">
        <v>2818</v>
      </c>
      <c r="C7658" s="10" t="s">
        <v>3066</v>
      </c>
      <c r="D7658" s="10" t="s">
        <v>3070</v>
      </c>
      <c r="E7658" s="10" t="s">
        <v>2241</v>
      </c>
      <c r="F7658" s="10"/>
      <c r="G7658" s="10" t="s">
        <v>950</v>
      </c>
      <c r="I7658" s="10"/>
      <c r="J7658" s="10" t="s">
        <v>1307</v>
      </c>
      <c r="K7658" s="10" t="s">
        <v>28</v>
      </c>
      <c r="L7658">
        <v>6</v>
      </c>
    </row>
    <row r="7659" spans="1:12" x14ac:dyDescent="0.3">
      <c r="A7659" s="10" t="s">
        <v>2242</v>
      </c>
      <c r="B7659" s="10" t="s">
        <v>2818</v>
      </c>
      <c r="C7659" s="10" t="s">
        <v>3066</v>
      </c>
      <c r="D7659" s="10" t="s">
        <v>3070</v>
      </c>
      <c r="E7659" s="10" t="s">
        <v>2243</v>
      </c>
      <c r="F7659" s="10"/>
      <c r="G7659" s="10" t="s">
        <v>950</v>
      </c>
      <c r="I7659" s="10"/>
      <c r="J7659" s="10" t="s">
        <v>1307</v>
      </c>
      <c r="K7659" s="10" t="s">
        <v>22</v>
      </c>
      <c r="L7659">
        <v>0</v>
      </c>
    </row>
    <row r="7660" spans="1:12" x14ac:dyDescent="0.3">
      <c r="A7660" s="10" t="s">
        <v>2242</v>
      </c>
      <c r="B7660" s="10" t="s">
        <v>2818</v>
      </c>
      <c r="C7660" s="10" t="s">
        <v>3066</v>
      </c>
      <c r="D7660" s="10" t="s">
        <v>3070</v>
      </c>
      <c r="E7660" s="10" t="s">
        <v>2243</v>
      </c>
      <c r="F7660" s="10"/>
      <c r="G7660" s="10" t="s">
        <v>950</v>
      </c>
      <c r="I7660" s="10"/>
      <c r="J7660" s="10" t="s">
        <v>1307</v>
      </c>
      <c r="K7660" s="10" t="s">
        <v>23</v>
      </c>
      <c r="L7660">
        <v>0</v>
      </c>
    </row>
    <row r="7661" spans="1:12" x14ac:dyDescent="0.3">
      <c r="A7661" s="10" t="s">
        <v>2242</v>
      </c>
      <c r="B7661" s="10" t="s">
        <v>2818</v>
      </c>
      <c r="C7661" s="10" t="s">
        <v>3066</v>
      </c>
      <c r="D7661" s="10" t="s">
        <v>3070</v>
      </c>
      <c r="E7661" s="10" t="s">
        <v>2243</v>
      </c>
      <c r="F7661" s="10"/>
      <c r="G7661" s="10" t="s">
        <v>950</v>
      </c>
      <c r="I7661" s="10"/>
      <c r="J7661" s="10" t="s">
        <v>1307</v>
      </c>
      <c r="K7661" s="10" t="s">
        <v>24</v>
      </c>
      <c r="L7661">
        <v>0</v>
      </c>
    </row>
    <row r="7662" spans="1:12" x14ac:dyDescent="0.3">
      <c r="A7662" s="10" t="s">
        <v>2242</v>
      </c>
      <c r="B7662" s="10" t="s">
        <v>2818</v>
      </c>
      <c r="C7662" s="10" t="s">
        <v>3066</v>
      </c>
      <c r="D7662" s="10" t="s">
        <v>3070</v>
      </c>
      <c r="E7662" s="10" t="s">
        <v>2243</v>
      </c>
      <c r="F7662" s="10"/>
      <c r="G7662" s="10" t="s">
        <v>950</v>
      </c>
      <c r="I7662" s="10"/>
      <c r="J7662" s="10" t="s">
        <v>1307</v>
      </c>
      <c r="K7662" s="10" t="s">
        <v>25</v>
      </c>
      <c r="L7662">
        <v>0</v>
      </c>
    </row>
    <row r="7663" spans="1:12" x14ac:dyDescent="0.3">
      <c r="A7663" s="10" t="s">
        <v>2242</v>
      </c>
      <c r="B7663" s="10" t="s">
        <v>2818</v>
      </c>
      <c r="C7663" s="10" t="s">
        <v>3066</v>
      </c>
      <c r="D7663" s="10" t="s">
        <v>3070</v>
      </c>
      <c r="E7663" s="10" t="s">
        <v>2243</v>
      </c>
      <c r="F7663" s="10"/>
      <c r="G7663" s="10" t="s">
        <v>950</v>
      </c>
      <c r="I7663" s="10"/>
      <c r="J7663" s="10" t="s">
        <v>1307</v>
      </c>
      <c r="K7663" s="10" t="s">
        <v>26</v>
      </c>
      <c r="L7663">
        <v>2</v>
      </c>
    </row>
    <row r="7664" spans="1:12" x14ac:dyDescent="0.3">
      <c r="A7664" s="10" t="s">
        <v>2242</v>
      </c>
      <c r="B7664" s="10" t="s">
        <v>2818</v>
      </c>
      <c r="C7664" s="10" t="s">
        <v>3066</v>
      </c>
      <c r="D7664" s="10" t="s">
        <v>3070</v>
      </c>
      <c r="E7664" s="10" t="s">
        <v>2243</v>
      </c>
      <c r="F7664" s="10"/>
      <c r="G7664" s="10" t="s">
        <v>950</v>
      </c>
      <c r="I7664" s="10"/>
      <c r="J7664" s="10" t="s">
        <v>1307</v>
      </c>
      <c r="K7664" s="10" t="s">
        <v>27</v>
      </c>
      <c r="L7664">
        <v>4</v>
      </c>
    </row>
    <row r="7665" spans="1:12" x14ac:dyDescent="0.3">
      <c r="A7665" s="10" t="s">
        <v>2242</v>
      </c>
      <c r="B7665" s="10" t="s">
        <v>2818</v>
      </c>
      <c r="C7665" s="10" t="s">
        <v>3066</v>
      </c>
      <c r="D7665" s="10" t="s">
        <v>3070</v>
      </c>
      <c r="E7665" s="10" t="s">
        <v>2243</v>
      </c>
      <c r="F7665" s="10"/>
      <c r="G7665" s="10" t="s">
        <v>950</v>
      </c>
      <c r="I7665" s="10"/>
      <c r="J7665" s="10" t="s">
        <v>1307</v>
      </c>
      <c r="K7665" s="10" t="s">
        <v>28</v>
      </c>
      <c r="L7665">
        <v>2</v>
      </c>
    </row>
    <row r="7666" spans="1:12" x14ac:dyDescent="0.3">
      <c r="A7666" s="10" t="s">
        <v>2244</v>
      </c>
      <c r="B7666" s="10" t="s">
        <v>2818</v>
      </c>
      <c r="C7666" s="10" t="s">
        <v>3066</v>
      </c>
      <c r="D7666" s="10" t="s">
        <v>3070</v>
      </c>
      <c r="E7666" s="10" t="s">
        <v>2245</v>
      </c>
      <c r="F7666" s="10"/>
      <c r="G7666" s="10" t="s">
        <v>950</v>
      </c>
      <c r="I7666" s="10"/>
      <c r="J7666" s="10" t="s">
        <v>1307</v>
      </c>
      <c r="K7666" s="10" t="s">
        <v>22</v>
      </c>
      <c r="L7666">
        <v>307</v>
      </c>
    </row>
    <row r="7667" spans="1:12" x14ac:dyDescent="0.3">
      <c r="A7667" s="10" t="s">
        <v>2244</v>
      </c>
      <c r="B7667" s="10" t="s">
        <v>2818</v>
      </c>
      <c r="C7667" s="10" t="s">
        <v>3066</v>
      </c>
      <c r="D7667" s="10" t="s">
        <v>3070</v>
      </c>
      <c r="E7667" s="10" t="s">
        <v>2245</v>
      </c>
      <c r="F7667" s="10"/>
      <c r="G7667" s="10" t="s">
        <v>950</v>
      </c>
      <c r="I7667" s="10"/>
      <c r="J7667" s="10" t="s">
        <v>1307</v>
      </c>
      <c r="K7667" s="10" t="s">
        <v>23</v>
      </c>
      <c r="L7667">
        <v>272</v>
      </c>
    </row>
    <row r="7668" spans="1:12" x14ac:dyDescent="0.3">
      <c r="A7668" s="10" t="s">
        <v>2244</v>
      </c>
      <c r="B7668" s="10" t="s">
        <v>2818</v>
      </c>
      <c r="C7668" s="10" t="s">
        <v>3066</v>
      </c>
      <c r="D7668" s="10" t="s">
        <v>3070</v>
      </c>
      <c r="E7668" s="10" t="s">
        <v>2245</v>
      </c>
      <c r="F7668" s="10"/>
      <c r="G7668" s="10" t="s">
        <v>950</v>
      </c>
      <c r="I7668" s="10"/>
      <c r="J7668" s="10" t="s">
        <v>1307</v>
      </c>
      <c r="K7668" s="10" t="s">
        <v>24</v>
      </c>
      <c r="L7668">
        <v>264</v>
      </c>
    </row>
    <row r="7669" spans="1:12" x14ac:dyDescent="0.3">
      <c r="A7669" s="10" t="s">
        <v>2244</v>
      </c>
      <c r="B7669" s="10" t="s">
        <v>2818</v>
      </c>
      <c r="C7669" s="10" t="s">
        <v>3066</v>
      </c>
      <c r="D7669" s="10" t="s">
        <v>3070</v>
      </c>
      <c r="E7669" s="10" t="s">
        <v>2245</v>
      </c>
      <c r="F7669" s="10"/>
      <c r="G7669" s="10" t="s">
        <v>950</v>
      </c>
      <c r="I7669" s="10"/>
      <c r="J7669" s="10" t="s">
        <v>1307</v>
      </c>
      <c r="K7669" s="10" t="s">
        <v>25</v>
      </c>
      <c r="L7669">
        <v>245</v>
      </c>
    </row>
    <row r="7670" spans="1:12" x14ac:dyDescent="0.3">
      <c r="A7670" s="10" t="s">
        <v>2244</v>
      </c>
      <c r="B7670" s="10" t="s">
        <v>2818</v>
      </c>
      <c r="C7670" s="10" t="s">
        <v>3066</v>
      </c>
      <c r="D7670" s="10" t="s">
        <v>3070</v>
      </c>
      <c r="E7670" s="10" t="s">
        <v>2245</v>
      </c>
      <c r="F7670" s="10"/>
      <c r="G7670" s="10" t="s">
        <v>950</v>
      </c>
      <c r="I7670" s="10"/>
      <c r="J7670" s="10" t="s">
        <v>1307</v>
      </c>
      <c r="K7670" s="10" t="s">
        <v>26</v>
      </c>
      <c r="L7670">
        <v>123</v>
      </c>
    </row>
    <row r="7671" spans="1:12" x14ac:dyDescent="0.3">
      <c r="A7671" s="10" t="s">
        <v>2244</v>
      </c>
      <c r="B7671" s="10" t="s">
        <v>2818</v>
      </c>
      <c r="C7671" s="10" t="s">
        <v>3066</v>
      </c>
      <c r="D7671" s="10" t="s">
        <v>3070</v>
      </c>
      <c r="E7671" s="10" t="s">
        <v>2245</v>
      </c>
      <c r="F7671" s="10"/>
      <c r="G7671" s="10" t="s">
        <v>950</v>
      </c>
      <c r="I7671" s="10"/>
      <c r="J7671" s="10" t="s">
        <v>1307</v>
      </c>
      <c r="K7671" s="10" t="s">
        <v>27</v>
      </c>
      <c r="L7671">
        <v>109</v>
      </c>
    </row>
    <row r="7672" spans="1:12" x14ac:dyDescent="0.3">
      <c r="A7672" s="10" t="s">
        <v>2244</v>
      </c>
      <c r="B7672" s="10" t="s">
        <v>2818</v>
      </c>
      <c r="C7672" s="10" t="s">
        <v>3066</v>
      </c>
      <c r="D7672" s="10" t="s">
        <v>3070</v>
      </c>
      <c r="E7672" s="10" t="s">
        <v>2245</v>
      </c>
      <c r="F7672" s="10"/>
      <c r="G7672" s="10" t="s">
        <v>950</v>
      </c>
      <c r="I7672" s="10"/>
      <c r="J7672" s="10" t="s">
        <v>1307</v>
      </c>
      <c r="K7672" s="10" t="s">
        <v>28</v>
      </c>
      <c r="L7672">
        <v>69</v>
      </c>
    </row>
    <row r="7673" spans="1:12" x14ac:dyDescent="0.3">
      <c r="A7673" s="10" t="s">
        <v>2246</v>
      </c>
      <c r="B7673" s="10" t="s">
        <v>2818</v>
      </c>
      <c r="C7673" s="10" t="s">
        <v>3066</v>
      </c>
      <c r="D7673" s="10" t="s">
        <v>3075</v>
      </c>
      <c r="E7673" s="10" t="s">
        <v>2247</v>
      </c>
      <c r="F7673" s="10"/>
      <c r="G7673" s="10" t="s">
        <v>950</v>
      </c>
      <c r="I7673" s="10"/>
      <c r="J7673" s="10" t="s">
        <v>1307</v>
      </c>
      <c r="K7673" s="10" t="s">
        <v>22</v>
      </c>
      <c r="L7673">
        <v>0</v>
      </c>
    </row>
    <row r="7674" spans="1:12" x14ac:dyDescent="0.3">
      <c r="A7674" s="10" t="s">
        <v>2246</v>
      </c>
      <c r="B7674" s="10" t="s">
        <v>2818</v>
      </c>
      <c r="C7674" s="10" t="s">
        <v>3066</v>
      </c>
      <c r="D7674" s="10" t="s">
        <v>3075</v>
      </c>
      <c r="E7674" s="10" t="s">
        <v>2247</v>
      </c>
      <c r="F7674" s="10"/>
      <c r="G7674" s="10" t="s">
        <v>950</v>
      </c>
      <c r="I7674" s="10"/>
      <c r="J7674" s="10" t="s">
        <v>1307</v>
      </c>
      <c r="K7674" s="10" t="s">
        <v>23</v>
      </c>
      <c r="L7674">
        <v>1</v>
      </c>
    </row>
    <row r="7675" spans="1:12" x14ac:dyDescent="0.3">
      <c r="A7675" s="10" t="s">
        <v>2246</v>
      </c>
      <c r="B7675" s="10" t="s">
        <v>2818</v>
      </c>
      <c r="C7675" s="10" t="s">
        <v>3066</v>
      </c>
      <c r="D7675" s="10" t="s">
        <v>3075</v>
      </c>
      <c r="E7675" s="10" t="s">
        <v>2247</v>
      </c>
      <c r="F7675" s="10"/>
      <c r="G7675" s="10" t="s">
        <v>950</v>
      </c>
      <c r="I7675" s="10"/>
      <c r="J7675" s="10" t="s">
        <v>1307</v>
      </c>
      <c r="K7675" s="10" t="s">
        <v>24</v>
      </c>
      <c r="L7675">
        <v>1</v>
      </c>
    </row>
    <row r="7676" spans="1:12" x14ac:dyDescent="0.3">
      <c r="A7676" s="10" t="s">
        <v>2246</v>
      </c>
      <c r="B7676" s="10" t="s">
        <v>2818</v>
      </c>
      <c r="C7676" s="10" t="s">
        <v>3066</v>
      </c>
      <c r="D7676" s="10" t="s">
        <v>3075</v>
      </c>
      <c r="E7676" s="10" t="s">
        <v>2247</v>
      </c>
      <c r="F7676" s="10"/>
      <c r="G7676" s="10" t="s">
        <v>950</v>
      </c>
      <c r="I7676" s="10"/>
      <c r="J7676" s="10" t="s">
        <v>1307</v>
      </c>
      <c r="K7676" s="10" t="s">
        <v>25</v>
      </c>
      <c r="L7676">
        <v>3</v>
      </c>
    </row>
    <row r="7677" spans="1:12" x14ac:dyDescent="0.3">
      <c r="A7677" s="10" t="s">
        <v>2246</v>
      </c>
      <c r="B7677" s="10" t="s">
        <v>2818</v>
      </c>
      <c r="C7677" s="10" t="s">
        <v>3066</v>
      </c>
      <c r="D7677" s="10" t="s">
        <v>3075</v>
      </c>
      <c r="E7677" s="10" t="s">
        <v>2247</v>
      </c>
      <c r="F7677" s="10"/>
      <c r="G7677" s="10" t="s">
        <v>950</v>
      </c>
      <c r="I7677" s="10"/>
      <c r="J7677" s="10" t="s">
        <v>1307</v>
      </c>
      <c r="K7677" s="10" t="s">
        <v>26</v>
      </c>
      <c r="L7677">
        <v>0</v>
      </c>
    </row>
    <row r="7678" spans="1:12" x14ac:dyDescent="0.3">
      <c r="A7678" s="10" t="s">
        <v>2246</v>
      </c>
      <c r="B7678" s="10" t="s">
        <v>2818</v>
      </c>
      <c r="C7678" s="10" t="s">
        <v>3066</v>
      </c>
      <c r="D7678" s="10" t="s">
        <v>3075</v>
      </c>
      <c r="E7678" s="10" t="s">
        <v>2247</v>
      </c>
      <c r="F7678" s="10"/>
      <c r="G7678" s="10" t="s">
        <v>950</v>
      </c>
      <c r="I7678" s="10"/>
      <c r="J7678" s="10" t="s">
        <v>1307</v>
      </c>
      <c r="K7678" s="10" t="s">
        <v>27</v>
      </c>
      <c r="L7678">
        <v>1</v>
      </c>
    </row>
    <row r="7679" spans="1:12" x14ac:dyDescent="0.3">
      <c r="A7679" s="10" t="s">
        <v>2246</v>
      </c>
      <c r="B7679" s="10" t="s">
        <v>2818</v>
      </c>
      <c r="C7679" s="10" t="s">
        <v>3066</v>
      </c>
      <c r="D7679" s="10" t="s">
        <v>3075</v>
      </c>
      <c r="E7679" s="10" t="s">
        <v>2247</v>
      </c>
      <c r="F7679" s="10"/>
      <c r="G7679" s="10" t="s">
        <v>950</v>
      </c>
      <c r="I7679" s="10"/>
      <c r="J7679" s="10" t="s">
        <v>1307</v>
      </c>
      <c r="K7679" s="10" t="s">
        <v>28</v>
      </c>
      <c r="L7679">
        <v>0</v>
      </c>
    </row>
    <row r="7680" spans="1:12" x14ac:dyDescent="0.3">
      <c r="A7680" s="10" t="s">
        <v>2248</v>
      </c>
      <c r="B7680" s="10" t="s">
        <v>2818</v>
      </c>
      <c r="C7680" s="10" t="s">
        <v>3066</v>
      </c>
      <c r="D7680" s="10" t="s">
        <v>3073</v>
      </c>
      <c r="E7680" s="10" t="s">
        <v>973</v>
      </c>
      <c r="F7680" s="10"/>
      <c r="G7680" s="10" t="s">
        <v>950</v>
      </c>
      <c r="I7680" s="10"/>
      <c r="J7680" s="10" t="s">
        <v>1307</v>
      </c>
      <c r="K7680" s="10" t="s">
        <v>22</v>
      </c>
      <c r="L7680">
        <v>31</v>
      </c>
    </row>
    <row r="7681" spans="1:12" x14ac:dyDescent="0.3">
      <c r="A7681" s="10" t="s">
        <v>2248</v>
      </c>
      <c r="B7681" s="10" t="s">
        <v>2818</v>
      </c>
      <c r="C7681" s="10" t="s">
        <v>3066</v>
      </c>
      <c r="D7681" s="10" t="s">
        <v>3073</v>
      </c>
      <c r="E7681" s="10" t="s">
        <v>973</v>
      </c>
      <c r="F7681" s="10"/>
      <c r="G7681" s="10" t="s">
        <v>950</v>
      </c>
      <c r="I7681" s="10"/>
      <c r="J7681" s="10" t="s">
        <v>1307</v>
      </c>
      <c r="K7681" s="10" t="s">
        <v>23</v>
      </c>
      <c r="L7681">
        <v>28</v>
      </c>
    </row>
    <row r="7682" spans="1:12" x14ac:dyDescent="0.3">
      <c r="A7682" s="10" t="s">
        <v>2248</v>
      </c>
      <c r="B7682" s="10" t="s">
        <v>2818</v>
      </c>
      <c r="C7682" s="10" t="s">
        <v>3066</v>
      </c>
      <c r="D7682" s="10" t="s">
        <v>3073</v>
      </c>
      <c r="E7682" s="10" t="s">
        <v>973</v>
      </c>
      <c r="F7682" s="10"/>
      <c r="G7682" s="10" t="s">
        <v>950</v>
      </c>
      <c r="I7682" s="10"/>
      <c r="J7682" s="10" t="s">
        <v>1307</v>
      </c>
      <c r="K7682" s="10" t="s">
        <v>24</v>
      </c>
      <c r="L7682">
        <v>33</v>
      </c>
    </row>
    <row r="7683" spans="1:12" x14ac:dyDescent="0.3">
      <c r="A7683" s="10" t="s">
        <v>2248</v>
      </c>
      <c r="B7683" s="10" t="s">
        <v>2818</v>
      </c>
      <c r="C7683" s="10" t="s">
        <v>3066</v>
      </c>
      <c r="D7683" s="10" t="s">
        <v>3073</v>
      </c>
      <c r="E7683" s="10" t="s">
        <v>973</v>
      </c>
      <c r="F7683" s="10"/>
      <c r="G7683" s="10" t="s">
        <v>950</v>
      </c>
      <c r="I7683" s="10"/>
      <c r="J7683" s="10" t="s">
        <v>1307</v>
      </c>
      <c r="K7683" s="10" t="s">
        <v>25</v>
      </c>
      <c r="L7683">
        <v>22</v>
      </c>
    </row>
    <row r="7684" spans="1:12" x14ac:dyDescent="0.3">
      <c r="A7684" s="10" t="s">
        <v>2248</v>
      </c>
      <c r="B7684" s="10" t="s">
        <v>2818</v>
      </c>
      <c r="C7684" s="10" t="s">
        <v>3066</v>
      </c>
      <c r="D7684" s="10" t="s">
        <v>3073</v>
      </c>
      <c r="E7684" s="10" t="s">
        <v>973</v>
      </c>
      <c r="F7684" s="10"/>
      <c r="G7684" s="10" t="s">
        <v>950</v>
      </c>
      <c r="I7684" s="10"/>
      <c r="J7684" s="10" t="s">
        <v>1307</v>
      </c>
      <c r="K7684" s="10" t="s">
        <v>26</v>
      </c>
      <c r="L7684">
        <v>25</v>
      </c>
    </row>
    <row r="7685" spans="1:12" x14ac:dyDescent="0.3">
      <c r="A7685" s="10" t="s">
        <v>2248</v>
      </c>
      <c r="B7685" s="10" t="s">
        <v>2818</v>
      </c>
      <c r="C7685" s="10" t="s">
        <v>3066</v>
      </c>
      <c r="D7685" s="10" t="s">
        <v>3073</v>
      </c>
      <c r="E7685" s="10" t="s">
        <v>973</v>
      </c>
      <c r="F7685" s="10"/>
      <c r="G7685" s="10" t="s">
        <v>950</v>
      </c>
      <c r="I7685" s="10"/>
      <c r="J7685" s="10" t="s">
        <v>1307</v>
      </c>
      <c r="K7685" s="10" t="s">
        <v>27</v>
      </c>
      <c r="L7685">
        <v>17</v>
      </c>
    </row>
    <row r="7686" spans="1:12" x14ac:dyDescent="0.3">
      <c r="A7686" s="10" t="s">
        <v>2248</v>
      </c>
      <c r="B7686" s="10" t="s">
        <v>2818</v>
      </c>
      <c r="C7686" s="10" t="s">
        <v>3066</v>
      </c>
      <c r="D7686" s="10" t="s">
        <v>3073</v>
      </c>
      <c r="E7686" s="10" t="s">
        <v>973</v>
      </c>
      <c r="F7686" s="10"/>
      <c r="G7686" s="10" t="s">
        <v>950</v>
      </c>
      <c r="I7686" s="10"/>
      <c r="J7686" s="10" t="s">
        <v>1307</v>
      </c>
      <c r="K7686" s="10" t="s">
        <v>28</v>
      </c>
      <c r="L7686">
        <v>3</v>
      </c>
    </row>
    <row r="7687" spans="1:12" x14ac:dyDescent="0.3">
      <c r="A7687" s="10" t="s">
        <v>2249</v>
      </c>
      <c r="B7687" s="10" t="s">
        <v>2818</v>
      </c>
      <c r="C7687" s="10" t="s">
        <v>3066</v>
      </c>
      <c r="D7687" s="10" t="s">
        <v>3073</v>
      </c>
      <c r="E7687" s="10" t="s">
        <v>2250</v>
      </c>
      <c r="F7687" s="10"/>
      <c r="G7687" s="10" t="s">
        <v>950</v>
      </c>
      <c r="I7687" s="10"/>
      <c r="J7687" s="10" t="s">
        <v>1307</v>
      </c>
      <c r="K7687" s="10" t="s">
        <v>22</v>
      </c>
      <c r="L7687">
        <v>11</v>
      </c>
    </row>
    <row r="7688" spans="1:12" x14ac:dyDescent="0.3">
      <c r="A7688" s="10" t="s">
        <v>2249</v>
      </c>
      <c r="B7688" s="10" t="s">
        <v>2818</v>
      </c>
      <c r="C7688" s="10" t="s">
        <v>3066</v>
      </c>
      <c r="D7688" s="10" t="s">
        <v>3073</v>
      </c>
      <c r="E7688" s="10" t="s">
        <v>2250</v>
      </c>
      <c r="F7688" s="10"/>
      <c r="G7688" s="10" t="s">
        <v>950</v>
      </c>
      <c r="I7688" s="10"/>
      <c r="J7688" s="10" t="s">
        <v>1307</v>
      </c>
      <c r="K7688" s="10" t="s">
        <v>23</v>
      </c>
      <c r="L7688">
        <v>4</v>
      </c>
    </row>
    <row r="7689" spans="1:12" x14ac:dyDescent="0.3">
      <c r="A7689" s="10" t="s">
        <v>2249</v>
      </c>
      <c r="B7689" s="10" t="s">
        <v>2818</v>
      </c>
      <c r="C7689" s="10" t="s">
        <v>3066</v>
      </c>
      <c r="D7689" s="10" t="s">
        <v>3073</v>
      </c>
      <c r="E7689" s="10" t="s">
        <v>2250</v>
      </c>
      <c r="F7689" s="10"/>
      <c r="G7689" s="10" t="s">
        <v>950</v>
      </c>
      <c r="I7689" s="10"/>
      <c r="J7689" s="10" t="s">
        <v>1307</v>
      </c>
      <c r="K7689" s="10" t="s">
        <v>24</v>
      </c>
      <c r="L7689">
        <v>1</v>
      </c>
    </row>
    <row r="7690" spans="1:12" x14ac:dyDescent="0.3">
      <c r="A7690" s="10" t="s">
        <v>2249</v>
      </c>
      <c r="B7690" s="10" t="s">
        <v>2818</v>
      </c>
      <c r="C7690" s="10" t="s">
        <v>3066</v>
      </c>
      <c r="D7690" s="10" t="s">
        <v>3073</v>
      </c>
      <c r="E7690" s="10" t="s">
        <v>2250</v>
      </c>
      <c r="F7690" s="10"/>
      <c r="G7690" s="10" t="s">
        <v>950</v>
      </c>
      <c r="I7690" s="10"/>
      <c r="J7690" s="10" t="s">
        <v>1307</v>
      </c>
      <c r="K7690" s="10" t="s">
        <v>25</v>
      </c>
      <c r="L7690">
        <v>4</v>
      </c>
    </row>
    <row r="7691" spans="1:12" x14ac:dyDescent="0.3">
      <c r="A7691" s="10" t="s">
        <v>2249</v>
      </c>
      <c r="B7691" s="10" t="s">
        <v>2818</v>
      </c>
      <c r="C7691" s="10" t="s">
        <v>3066</v>
      </c>
      <c r="D7691" s="10" t="s">
        <v>3073</v>
      </c>
      <c r="E7691" s="10" t="s">
        <v>2250</v>
      </c>
      <c r="F7691" s="10"/>
      <c r="G7691" s="10" t="s">
        <v>950</v>
      </c>
      <c r="I7691" s="10"/>
      <c r="J7691" s="10" t="s">
        <v>1307</v>
      </c>
      <c r="K7691" s="10" t="s">
        <v>26</v>
      </c>
      <c r="L7691">
        <v>5</v>
      </c>
    </row>
    <row r="7692" spans="1:12" x14ac:dyDescent="0.3">
      <c r="A7692" s="10" t="s">
        <v>2249</v>
      </c>
      <c r="B7692" s="10" t="s">
        <v>2818</v>
      </c>
      <c r="C7692" s="10" t="s">
        <v>3066</v>
      </c>
      <c r="D7692" s="10" t="s">
        <v>3073</v>
      </c>
      <c r="E7692" s="10" t="s">
        <v>2250</v>
      </c>
      <c r="F7692" s="10"/>
      <c r="G7692" s="10" t="s">
        <v>950</v>
      </c>
      <c r="I7692" s="10"/>
      <c r="J7692" s="10" t="s">
        <v>1307</v>
      </c>
      <c r="K7692" s="10" t="s">
        <v>27</v>
      </c>
      <c r="L7692">
        <v>11</v>
      </c>
    </row>
    <row r="7693" spans="1:12" x14ac:dyDescent="0.3">
      <c r="A7693" s="10" t="s">
        <v>2249</v>
      </c>
      <c r="B7693" s="10" t="s">
        <v>2818</v>
      </c>
      <c r="C7693" s="10" t="s">
        <v>3066</v>
      </c>
      <c r="D7693" s="10" t="s">
        <v>3073</v>
      </c>
      <c r="E7693" s="10" t="s">
        <v>2250</v>
      </c>
      <c r="F7693" s="10"/>
      <c r="G7693" s="10" t="s">
        <v>950</v>
      </c>
      <c r="I7693" s="10"/>
      <c r="J7693" s="10" t="s">
        <v>1307</v>
      </c>
      <c r="K7693" s="10" t="s">
        <v>28</v>
      </c>
      <c r="L7693">
        <v>3</v>
      </c>
    </row>
    <row r="7694" spans="1:12" x14ac:dyDescent="0.3">
      <c r="A7694" s="10" t="s">
        <v>2251</v>
      </c>
      <c r="B7694" s="10" t="s">
        <v>2818</v>
      </c>
      <c r="C7694" s="10" t="s">
        <v>3066</v>
      </c>
      <c r="D7694" s="10" t="s">
        <v>3073</v>
      </c>
      <c r="E7694" s="10" t="s">
        <v>2252</v>
      </c>
      <c r="F7694" s="10"/>
      <c r="G7694" s="10" t="s">
        <v>950</v>
      </c>
      <c r="I7694" s="10"/>
      <c r="J7694" s="10" t="s">
        <v>1307</v>
      </c>
      <c r="K7694" s="10" t="s">
        <v>22</v>
      </c>
      <c r="L7694">
        <v>699</v>
      </c>
    </row>
    <row r="7695" spans="1:12" x14ac:dyDescent="0.3">
      <c r="A7695" s="10" t="s">
        <v>2251</v>
      </c>
      <c r="B7695" s="10" t="s">
        <v>2818</v>
      </c>
      <c r="C7695" s="10" t="s">
        <v>3066</v>
      </c>
      <c r="D7695" s="10" t="s">
        <v>3073</v>
      </c>
      <c r="E7695" s="10" t="s">
        <v>2252</v>
      </c>
      <c r="F7695" s="10"/>
      <c r="G7695" s="10" t="s">
        <v>950</v>
      </c>
      <c r="I7695" s="10"/>
      <c r="J7695" s="10" t="s">
        <v>1307</v>
      </c>
      <c r="K7695" s="10" t="s">
        <v>23</v>
      </c>
      <c r="L7695">
        <v>658</v>
      </c>
    </row>
    <row r="7696" spans="1:12" x14ac:dyDescent="0.3">
      <c r="A7696" s="10" t="s">
        <v>2251</v>
      </c>
      <c r="B7696" s="10" t="s">
        <v>2818</v>
      </c>
      <c r="C7696" s="10" t="s">
        <v>3066</v>
      </c>
      <c r="D7696" s="10" t="s">
        <v>3073</v>
      </c>
      <c r="E7696" s="10" t="s">
        <v>2252</v>
      </c>
      <c r="F7696" s="10"/>
      <c r="G7696" s="10" t="s">
        <v>950</v>
      </c>
      <c r="I7696" s="10"/>
      <c r="J7696" s="10" t="s">
        <v>1307</v>
      </c>
      <c r="K7696" s="10" t="s">
        <v>24</v>
      </c>
      <c r="L7696">
        <v>684</v>
      </c>
    </row>
    <row r="7697" spans="1:12" x14ac:dyDescent="0.3">
      <c r="A7697" s="10" t="s">
        <v>2251</v>
      </c>
      <c r="B7697" s="10" t="s">
        <v>2818</v>
      </c>
      <c r="C7697" s="10" t="s">
        <v>3066</v>
      </c>
      <c r="D7697" s="10" t="s">
        <v>3073</v>
      </c>
      <c r="E7697" s="10" t="s">
        <v>2252</v>
      </c>
      <c r="F7697" s="10"/>
      <c r="G7697" s="10" t="s">
        <v>950</v>
      </c>
      <c r="I7697" s="10"/>
      <c r="J7697" s="10" t="s">
        <v>1307</v>
      </c>
      <c r="K7697" s="10" t="s">
        <v>25</v>
      </c>
      <c r="L7697">
        <v>653</v>
      </c>
    </row>
    <row r="7698" spans="1:12" x14ac:dyDescent="0.3">
      <c r="A7698" s="10" t="s">
        <v>2251</v>
      </c>
      <c r="B7698" s="10" t="s">
        <v>2818</v>
      </c>
      <c r="C7698" s="10" t="s">
        <v>3066</v>
      </c>
      <c r="D7698" s="10" t="s">
        <v>3073</v>
      </c>
      <c r="E7698" s="10" t="s">
        <v>2252</v>
      </c>
      <c r="F7698" s="10"/>
      <c r="G7698" s="10" t="s">
        <v>950</v>
      </c>
      <c r="I7698" s="10"/>
      <c r="J7698" s="10" t="s">
        <v>1307</v>
      </c>
      <c r="K7698" s="10" t="s">
        <v>26</v>
      </c>
      <c r="L7698">
        <v>675</v>
      </c>
    </row>
    <row r="7699" spans="1:12" x14ac:dyDescent="0.3">
      <c r="A7699" s="10" t="s">
        <v>2251</v>
      </c>
      <c r="B7699" s="10" t="s">
        <v>2818</v>
      </c>
      <c r="C7699" s="10" t="s">
        <v>3066</v>
      </c>
      <c r="D7699" s="10" t="s">
        <v>3073</v>
      </c>
      <c r="E7699" s="10" t="s">
        <v>2252</v>
      </c>
      <c r="F7699" s="10"/>
      <c r="G7699" s="10" t="s">
        <v>950</v>
      </c>
      <c r="I7699" s="10"/>
      <c r="J7699" s="10" t="s">
        <v>1307</v>
      </c>
      <c r="K7699" s="10" t="s">
        <v>27</v>
      </c>
      <c r="L7699">
        <v>708</v>
      </c>
    </row>
    <row r="7700" spans="1:12" x14ac:dyDescent="0.3">
      <c r="A7700" s="10" t="s">
        <v>2251</v>
      </c>
      <c r="B7700" s="10" t="s">
        <v>2818</v>
      </c>
      <c r="C7700" s="10" t="s">
        <v>3066</v>
      </c>
      <c r="D7700" s="10" t="s">
        <v>3073</v>
      </c>
      <c r="E7700" s="10" t="s">
        <v>2252</v>
      </c>
      <c r="F7700" s="10"/>
      <c r="G7700" s="10" t="s">
        <v>950</v>
      </c>
      <c r="I7700" s="10"/>
      <c r="J7700" s="10" t="s">
        <v>1307</v>
      </c>
      <c r="K7700" s="10" t="s">
        <v>28</v>
      </c>
      <c r="L7700">
        <v>793</v>
      </c>
    </row>
    <row r="7701" spans="1:12" x14ac:dyDescent="0.3">
      <c r="A7701" s="10" t="s">
        <v>2253</v>
      </c>
      <c r="B7701" s="10" t="s">
        <v>2818</v>
      </c>
      <c r="C7701" s="10" t="s">
        <v>3066</v>
      </c>
      <c r="D7701" s="10" t="s">
        <v>3073</v>
      </c>
      <c r="E7701" s="10" t="s">
        <v>2254</v>
      </c>
      <c r="F7701" s="10"/>
      <c r="G7701" s="10" t="s">
        <v>950</v>
      </c>
      <c r="I7701" s="10"/>
      <c r="J7701" s="10" t="s">
        <v>1307</v>
      </c>
      <c r="K7701" s="10" t="s">
        <v>22</v>
      </c>
      <c r="L7701">
        <v>908</v>
      </c>
    </row>
    <row r="7702" spans="1:12" x14ac:dyDescent="0.3">
      <c r="A7702" s="10" t="s">
        <v>2253</v>
      </c>
      <c r="B7702" s="10" t="s">
        <v>2818</v>
      </c>
      <c r="C7702" s="10" t="s">
        <v>3066</v>
      </c>
      <c r="D7702" s="10" t="s">
        <v>3073</v>
      </c>
      <c r="E7702" s="10" t="s">
        <v>2254</v>
      </c>
      <c r="F7702" s="10"/>
      <c r="G7702" s="10" t="s">
        <v>950</v>
      </c>
      <c r="I7702" s="10"/>
      <c r="J7702" s="10" t="s">
        <v>1307</v>
      </c>
      <c r="K7702" s="10" t="s">
        <v>23</v>
      </c>
      <c r="L7702">
        <v>885</v>
      </c>
    </row>
    <row r="7703" spans="1:12" x14ac:dyDescent="0.3">
      <c r="A7703" s="10" t="s">
        <v>2253</v>
      </c>
      <c r="B7703" s="10" t="s">
        <v>2818</v>
      </c>
      <c r="C7703" s="10" t="s">
        <v>3066</v>
      </c>
      <c r="D7703" s="10" t="s">
        <v>3073</v>
      </c>
      <c r="E7703" s="10" t="s">
        <v>2254</v>
      </c>
      <c r="F7703" s="10"/>
      <c r="G7703" s="10" t="s">
        <v>950</v>
      </c>
      <c r="I7703" s="10"/>
      <c r="J7703" s="10" t="s">
        <v>1307</v>
      </c>
      <c r="K7703" s="10" t="s">
        <v>24</v>
      </c>
      <c r="L7703">
        <v>863</v>
      </c>
    </row>
    <row r="7704" spans="1:12" x14ac:dyDescent="0.3">
      <c r="A7704" s="10" t="s">
        <v>2253</v>
      </c>
      <c r="B7704" s="10" t="s">
        <v>2818</v>
      </c>
      <c r="C7704" s="10" t="s">
        <v>3066</v>
      </c>
      <c r="D7704" s="10" t="s">
        <v>3073</v>
      </c>
      <c r="E7704" s="10" t="s">
        <v>2254</v>
      </c>
      <c r="F7704" s="10"/>
      <c r="G7704" s="10" t="s">
        <v>950</v>
      </c>
      <c r="I7704" s="10"/>
      <c r="J7704" s="10" t="s">
        <v>1307</v>
      </c>
      <c r="K7704" s="10" t="s">
        <v>25</v>
      </c>
      <c r="L7704">
        <v>867</v>
      </c>
    </row>
    <row r="7705" spans="1:12" x14ac:dyDescent="0.3">
      <c r="A7705" s="10" t="s">
        <v>2253</v>
      </c>
      <c r="B7705" s="10" t="s">
        <v>2818</v>
      </c>
      <c r="C7705" s="10" t="s">
        <v>3066</v>
      </c>
      <c r="D7705" s="10" t="s">
        <v>3073</v>
      </c>
      <c r="E7705" s="10" t="s">
        <v>2254</v>
      </c>
      <c r="F7705" s="10"/>
      <c r="G7705" s="10" t="s">
        <v>950</v>
      </c>
      <c r="I7705" s="10"/>
      <c r="J7705" s="10" t="s">
        <v>1307</v>
      </c>
      <c r="K7705" s="10" t="s">
        <v>26</v>
      </c>
      <c r="L7705">
        <v>836</v>
      </c>
    </row>
    <row r="7706" spans="1:12" x14ac:dyDescent="0.3">
      <c r="A7706" s="10" t="s">
        <v>2253</v>
      </c>
      <c r="B7706" s="10" t="s">
        <v>2818</v>
      </c>
      <c r="C7706" s="10" t="s">
        <v>3066</v>
      </c>
      <c r="D7706" s="10" t="s">
        <v>3073</v>
      </c>
      <c r="E7706" s="10" t="s">
        <v>2254</v>
      </c>
      <c r="F7706" s="10"/>
      <c r="G7706" s="10" t="s">
        <v>950</v>
      </c>
      <c r="I7706" s="10"/>
      <c r="J7706" s="10" t="s">
        <v>1307</v>
      </c>
      <c r="K7706" s="10" t="s">
        <v>27</v>
      </c>
      <c r="L7706">
        <v>862</v>
      </c>
    </row>
    <row r="7707" spans="1:12" x14ac:dyDescent="0.3">
      <c r="A7707" s="10" t="s">
        <v>2253</v>
      </c>
      <c r="B7707" s="10" t="s">
        <v>2818</v>
      </c>
      <c r="C7707" s="10" t="s">
        <v>3066</v>
      </c>
      <c r="D7707" s="10" t="s">
        <v>3073</v>
      </c>
      <c r="E7707" s="10" t="s">
        <v>2254</v>
      </c>
      <c r="F7707" s="10"/>
      <c r="G7707" s="10" t="s">
        <v>950</v>
      </c>
      <c r="I7707" s="10"/>
      <c r="J7707" s="10" t="s">
        <v>1307</v>
      </c>
      <c r="K7707" s="10" t="s">
        <v>28</v>
      </c>
      <c r="L7707">
        <v>825</v>
      </c>
    </row>
    <row r="7708" spans="1:12" x14ac:dyDescent="0.3">
      <c r="A7708" s="10" t="s">
        <v>2255</v>
      </c>
      <c r="B7708" s="10" t="s">
        <v>2818</v>
      </c>
      <c r="C7708" s="10" t="s">
        <v>3066</v>
      </c>
      <c r="D7708" s="10" t="s">
        <v>3070</v>
      </c>
      <c r="E7708" s="10" t="s">
        <v>2256</v>
      </c>
      <c r="F7708" s="10"/>
      <c r="G7708" s="10" t="s">
        <v>950</v>
      </c>
      <c r="I7708" s="10"/>
      <c r="J7708" s="10" t="s">
        <v>1307</v>
      </c>
      <c r="K7708" s="10" t="s">
        <v>22</v>
      </c>
      <c r="L7708">
        <v>3405</v>
      </c>
    </row>
    <row r="7709" spans="1:12" x14ac:dyDescent="0.3">
      <c r="A7709" s="10" t="s">
        <v>2255</v>
      </c>
      <c r="B7709" s="10" t="s">
        <v>2818</v>
      </c>
      <c r="C7709" s="10" t="s">
        <v>3066</v>
      </c>
      <c r="D7709" s="10" t="s">
        <v>3070</v>
      </c>
      <c r="E7709" s="10" t="s">
        <v>2256</v>
      </c>
      <c r="F7709" s="10"/>
      <c r="G7709" s="10" t="s">
        <v>950</v>
      </c>
      <c r="I7709" s="10"/>
      <c r="J7709" s="10" t="s">
        <v>1307</v>
      </c>
      <c r="K7709" s="10" t="s">
        <v>23</v>
      </c>
      <c r="L7709">
        <v>3288</v>
      </c>
    </row>
    <row r="7710" spans="1:12" x14ac:dyDescent="0.3">
      <c r="A7710" s="10" t="s">
        <v>2255</v>
      </c>
      <c r="B7710" s="10" t="s">
        <v>2818</v>
      </c>
      <c r="C7710" s="10" t="s">
        <v>3066</v>
      </c>
      <c r="D7710" s="10" t="s">
        <v>3070</v>
      </c>
      <c r="E7710" s="10" t="s">
        <v>2256</v>
      </c>
      <c r="F7710" s="10"/>
      <c r="G7710" s="10" t="s">
        <v>950</v>
      </c>
      <c r="I7710" s="10"/>
      <c r="J7710" s="10" t="s">
        <v>1307</v>
      </c>
      <c r="K7710" s="10" t="s">
        <v>24</v>
      </c>
      <c r="L7710">
        <v>3073</v>
      </c>
    </row>
    <row r="7711" spans="1:12" x14ac:dyDescent="0.3">
      <c r="A7711" s="10" t="s">
        <v>2255</v>
      </c>
      <c r="B7711" s="10" t="s">
        <v>2818</v>
      </c>
      <c r="C7711" s="10" t="s">
        <v>3066</v>
      </c>
      <c r="D7711" s="10" t="s">
        <v>3070</v>
      </c>
      <c r="E7711" s="10" t="s">
        <v>2256</v>
      </c>
      <c r="F7711" s="10"/>
      <c r="G7711" s="10" t="s">
        <v>950</v>
      </c>
      <c r="I7711" s="10"/>
      <c r="J7711" s="10" t="s">
        <v>1307</v>
      </c>
      <c r="K7711" s="10" t="s">
        <v>25</v>
      </c>
      <c r="L7711">
        <v>2997</v>
      </c>
    </row>
    <row r="7712" spans="1:12" x14ac:dyDescent="0.3">
      <c r="A7712" s="10" t="s">
        <v>2255</v>
      </c>
      <c r="B7712" s="10" t="s">
        <v>2818</v>
      </c>
      <c r="C7712" s="10" t="s">
        <v>3066</v>
      </c>
      <c r="D7712" s="10" t="s">
        <v>3070</v>
      </c>
      <c r="E7712" s="10" t="s">
        <v>2256</v>
      </c>
      <c r="F7712" s="10"/>
      <c r="G7712" s="10" t="s">
        <v>950</v>
      </c>
      <c r="I7712" s="10"/>
      <c r="J7712" s="10" t="s">
        <v>1307</v>
      </c>
      <c r="K7712" s="10" t="s">
        <v>26</v>
      </c>
      <c r="L7712">
        <v>3149</v>
      </c>
    </row>
    <row r="7713" spans="1:12" x14ac:dyDescent="0.3">
      <c r="A7713" s="10" t="s">
        <v>2255</v>
      </c>
      <c r="B7713" s="10" t="s">
        <v>2818</v>
      </c>
      <c r="C7713" s="10" t="s">
        <v>3066</v>
      </c>
      <c r="D7713" s="10" t="s">
        <v>3070</v>
      </c>
      <c r="E7713" s="10" t="s">
        <v>2256</v>
      </c>
      <c r="F7713" s="10"/>
      <c r="G7713" s="10" t="s">
        <v>950</v>
      </c>
      <c r="I7713" s="10"/>
      <c r="J7713" s="10" t="s">
        <v>1307</v>
      </c>
      <c r="K7713" s="10" t="s">
        <v>27</v>
      </c>
      <c r="L7713">
        <v>3224</v>
      </c>
    </row>
    <row r="7714" spans="1:12" x14ac:dyDescent="0.3">
      <c r="A7714" s="10" t="s">
        <v>2255</v>
      </c>
      <c r="B7714" s="10" t="s">
        <v>2818</v>
      </c>
      <c r="C7714" s="10" t="s">
        <v>3066</v>
      </c>
      <c r="D7714" s="10" t="s">
        <v>3070</v>
      </c>
      <c r="E7714" s="10" t="s">
        <v>2256</v>
      </c>
      <c r="F7714" s="10"/>
      <c r="G7714" s="10" t="s">
        <v>950</v>
      </c>
      <c r="I7714" s="10"/>
      <c r="J7714" s="10" t="s">
        <v>1307</v>
      </c>
      <c r="K7714" s="10" t="s">
        <v>28</v>
      </c>
      <c r="L7714">
        <v>3186</v>
      </c>
    </row>
    <row r="7715" spans="1:12" x14ac:dyDescent="0.3">
      <c r="A7715" s="10" t="s">
        <v>2257</v>
      </c>
      <c r="B7715" s="10" t="s">
        <v>2818</v>
      </c>
      <c r="C7715" s="10" t="s">
        <v>3066</v>
      </c>
      <c r="D7715" s="10" t="s">
        <v>3070</v>
      </c>
      <c r="E7715" s="10" t="s">
        <v>2258</v>
      </c>
      <c r="F7715" s="10"/>
      <c r="G7715" s="10" t="s">
        <v>950</v>
      </c>
      <c r="I7715" s="10"/>
      <c r="J7715" s="10" t="s">
        <v>1307</v>
      </c>
      <c r="K7715" s="10" t="s">
        <v>22</v>
      </c>
      <c r="L7715">
        <v>14</v>
      </c>
    </row>
    <row r="7716" spans="1:12" x14ac:dyDescent="0.3">
      <c r="A7716" s="10" t="s">
        <v>2257</v>
      </c>
      <c r="B7716" s="10" t="s">
        <v>2818</v>
      </c>
      <c r="C7716" s="10" t="s">
        <v>3066</v>
      </c>
      <c r="D7716" s="10" t="s">
        <v>3070</v>
      </c>
      <c r="E7716" s="10" t="s">
        <v>2258</v>
      </c>
      <c r="F7716" s="10"/>
      <c r="G7716" s="10" t="s">
        <v>950</v>
      </c>
      <c r="I7716" s="10"/>
      <c r="J7716" s="10" t="s">
        <v>1307</v>
      </c>
      <c r="K7716" s="10" t="s">
        <v>23</v>
      </c>
      <c r="L7716">
        <v>10</v>
      </c>
    </row>
    <row r="7717" spans="1:12" x14ac:dyDescent="0.3">
      <c r="A7717" s="10" t="s">
        <v>2257</v>
      </c>
      <c r="B7717" s="10" t="s">
        <v>2818</v>
      </c>
      <c r="C7717" s="10" t="s">
        <v>3066</v>
      </c>
      <c r="D7717" s="10" t="s">
        <v>3070</v>
      </c>
      <c r="E7717" s="10" t="s">
        <v>2258</v>
      </c>
      <c r="F7717" s="10"/>
      <c r="G7717" s="10" t="s">
        <v>950</v>
      </c>
      <c r="I7717" s="10"/>
      <c r="J7717" s="10" t="s">
        <v>1307</v>
      </c>
      <c r="K7717" s="10" t="s">
        <v>24</v>
      </c>
      <c r="L7717">
        <v>22</v>
      </c>
    </row>
    <row r="7718" spans="1:12" x14ac:dyDescent="0.3">
      <c r="A7718" s="10" t="s">
        <v>2257</v>
      </c>
      <c r="B7718" s="10" t="s">
        <v>2818</v>
      </c>
      <c r="C7718" s="10" t="s">
        <v>3066</v>
      </c>
      <c r="D7718" s="10" t="s">
        <v>3070</v>
      </c>
      <c r="E7718" s="10" t="s">
        <v>2258</v>
      </c>
      <c r="F7718" s="10"/>
      <c r="G7718" s="10" t="s">
        <v>950</v>
      </c>
      <c r="I7718" s="10"/>
      <c r="J7718" s="10" t="s">
        <v>1307</v>
      </c>
      <c r="K7718" s="10" t="s">
        <v>25</v>
      </c>
      <c r="L7718">
        <v>25</v>
      </c>
    </row>
    <row r="7719" spans="1:12" x14ac:dyDescent="0.3">
      <c r="A7719" s="10" t="s">
        <v>2257</v>
      </c>
      <c r="B7719" s="10" t="s">
        <v>2818</v>
      </c>
      <c r="C7719" s="10" t="s">
        <v>3066</v>
      </c>
      <c r="D7719" s="10" t="s">
        <v>3070</v>
      </c>
      <c r="E7719" s="10" t="s">
        <v>2258</v>
      </c>
      <c r="F7719" s="10"/>
      <c r="G7719" s="10" t="s">
        <v>950</v>
      </c>
      <c r="I7719" s="10"/>
      <c r="J7719" s="10" t="s">
        <v>1307</v>
      </c>
      <c r="K7719" s="10" t="s">
        <v>26</v>
      </c>
      <c r="L7719">
        <v>20</v>
      </c>
    </row>
    <row r="7720" spans="1:12" x14ac:dyDescent="0.3">
      <c r="A7720" s="10" t="s">
        <v>2257</v>
      </c>
      <c r="B7720" s="10" t="s">
        <v>2818</v>
      </c>
      <c r="C7720" s="10" t="s">
        <v>3066</v>
      </c>
      <c r="D7720" s="10" t="s">
        <v>3070</v>
      </c>
      <c r="E7720" s="10" t="s">
        <v>2258</v>
      </c>
      <c r="F7720" s="10"/>
      <c r="G7720" s="10" t="s">
        <v>950</v>
      </c>
      <c r="I7720" s="10"/>
      <c r="J7720" s="10" t="s">
        <v>1307</v>
      </c>
      <c r="K7720" s="10" t="s">
        <v>27</v>
      </c>
      <c r="L7720">
        <v>33</v>
      </c>
    </row>
    <row r="7721" spans="1:12" x14ac:dyDescent="0.3">
      <c r="A7721" s="10" t="s">
        <v>2257</v>
      </c>
      <c r="B7721" s="10" t="s">
        <v>2818</v>
      </c>
      <c r="C7721" s="10" t="s">
        <v>3066</v>
      </c>
      <c r="D7721" s="10" t="s">
        <v>3070</v>
      </c>
      <c r="E7721" s="10" t="s">
        <v>2258</v>
      </c>
      <c r="F7721" s="10"/>
      <c r="G7721" s="10" t="s">
        <v>950</v>
      </c>
      <c r="I7721" s="10"/>
      <c r="J7721" s="10" t="s">
        <v>1307</v>
      </c>
      <c r="K7721" s="10" t="s">
        <v>28</v>
      </c>
      <c r="L7721">
        <v>32</v>
      </c>
    </row>
    <row r="7722" spans="1:12" x14ac:dyDescent="0.3">
      <c r="A7722" s="10" t="s">
        <v>2259</v>
      </c>
      <c r="B7722" s="10" t="s">
        <v>2818</v>
      </c>
      <c r="C7722" s="10" t="s">
        <v>3066</v>
      </c>
      <c r="D7722" s="10" t="s">
        <v>3070</v>
      </c>
      <c r="E7722" s="10" t="s">
        <v>2260</v>
      </c>
      <c r="F7722" s="10"/>
      <c r="G7722" s="10" t="s">
        <v>950</v>
      </c>
      <c r="I7722" s="10"/>
      <c r="J7722" s="10" t="s">
        <v>1307</v>
      </c>
      <c r="K7722" s="10" t="s">
        <v>22</v>
      </c>
      <c r="L7722">
        <v>4</v>
      </c>
    </row>
    <row r="7723" spans="1:12" x14ac:dyDescent="0.3">
      <c r="A7723" s="10" t="s">
        <v>2259</v>
      </c>
      <c r="B7723" s="10" t="s">
        <v>2818</v>
      </c>
      <c r="C7723" s="10" t="s">
        <v>3066</v>
      </c>
      <c r="D7723" s="10" t="s">
        <v>3070</v>
      </c>
      <c r="E7723" s="10" t="s">
        <v>2260</v>
      </c>
      <c r="F7723" s="10"/>
      <c r="G7723" s="10" t="s">
        <v>950</v>
      </c>
      <c r="I7723" s="10"/>
      <c r="J7723" s="10" t="s">
        <v>1307</v>
      </c>
      <c r="K7723" s="10" t="s">
        <v>23</v>
      </c>
      <c r="L7723">
        <v>1</v>
      </c>
    </row>
    <row r="7724" spans="1:12" x14ac:dyDescent="0.3">
      <c r="A7724" s="10" t="s">
        <v>2259</v>
      </c>
      <c r="B7724" s="10" t="s">
        <v>2818</v>
      </c>
      <c r="C7724" s="10" t="s">
        <v>3066</v>
      </c>
      <c r="D7724" s="10" t="s">
        <v>3070</v>
      </c>
      <c r="E7724" s="10" t="s">
        <v>2260</v>
      </c>
      <c r="F7724" s="10"/>
      <c r="G7724" s="10" t="s">
        <v>950</v>
      </c>
      <c r="I7724" s="10"/>
      <c r="J7724" s="10" t="s">
        <v>1307</v>
      </c>
      <c r="K7724" s="10" t="s">
        <v>24</v>
      </c>
      <c r="L7724">
        <v>6</v>
      </c>
    </row>
    <row r="7725" spans="1:12" x14ac:dyDescent="0.3">
      <c r="A7725" s="10" t="s">
        <v>2259</v>
      </c>
      <c r="B7725" s="10" t="s">
        <v>2818</v>
      </c>
      <c r="C7725" s="10" t="s">
        <v>3066</v>
      </c>
      <c r="D7725" s="10" t="s">
        <v>3070</v>
      </c>
      <c r="E7725" s="10" t="s">
        <v>2260</v>
      </c>
      <c r="F7725" s="10"/>
      <c r="G7725" s="10" t="s">
        <v>950</v>
      </c>
      <c r="I7725" s="10"/>
      <c r="J7725" s="10" t="s">
        <v>1307</v>
      </c>
      <c r="K7725" s="10" t="s">
        <v>25</v>
      </c>
      <c r="L7725">
        <v>8</v>
      </c>
    </row>
    <row r="7726" spans="1:12" x14ac:dyDescent="0.3">
      <c r="A7726" s="10" t="s">
        <v>2259</v>
      </c>
      <c r="B7726" s="10" t="s">
        <v>2818</v>
      </c>
      <c r="C7726" s="10" t="s">
        <v>3066</v>
      </c>
      <c r="D7726" s="10" t="s">
        <v>3070</v>
      </c>
      <c r="E7726" s="10" t="s">
        <v>2260</v>
      </c>
      <c r="F7726" s="10"/>
      <c r="G7726" s="10" t="s">
        <v>950</v>
      </c>
      <c r="I7726" s="10"/>
      <c r="J7726" s="10" t="s">
        <v>1307</v>
      </c>
      <c r="K7726" s="10" t="s">
        <v>26</v>
      </c>
      <c r="L7726">
        <v>6</v>
      </c>
    </row>
    <row r="7727" spans="1:12" x14ac:dyDescent="0.3">
      <c r="A7727" s="10" t="s">
        <v>2259</v>
      </c>
      <c r="B7727" s="10" t="s">
        <v>2818</v>
      </c>
      <c r="C7727" s="10" t="s">
        <v>3066</v>
      </c>
      <c r="D7727" s="10" t="s">
        <v>3070</v>
      </c>
      <c r="E7727" s="10" t="s">
        <v>2260</v>
      </c>
      <c r="F7727" s="10"/>
      <c r="G7727" s="10" t="s">
        <v>950</v>
      </c>
      <c r="I7727" s="10"/>
      <c r="J7727" s="10" t="s">
        <v>1307</v>
      </c>
      <c r="K7727" s="10" t="s">
        <v>27</v>
      </c>
      <c r="L7727">
        <v>8</v>
      </c>
    </row>
    <row r="7728" spans="1:12" x14ac:dyDescent="0.3">
      <c r="A7728" s="10" t="s">
        <v>2259</v>
      </c>
      <c r="B7728" s="10" t="s">
        <v>2818</v>
      </c>
      <c r="C7728" s="10" t="s">
        <v>3066</v>
      </c>
      <c r="D7728" s="10" t="s">
        <v>3070</v>
      </c>
      <c r="E7728" s="10" t="s">
        <v>2260</v>
      </c>
      <c r="F7728" s="10"/>
      <c r="G7728" s="10" t="s">
        <v>950</v>
      </c>
      <c r="I7728" s="10"/>
      <c r="J7728" s="10" t="s">
        <v>1307</v>
      </c>
      <c r="K7728" s="10" t="s">
        <v>28</v>
      </c>
      <c r="L7728">
        <v>6</v>
      </c>
    </row>
    <row r="7729" spans="1:12" x14ac:dyDescent="0.3">
      <c r="A7729" s="10" t="s">
        <v>2261</v>
      </c>
      <c r="B7729" s="10" t="s">
        <v>2818</v>
      </c>
      <c r="C7729" s="10" t="s">
        <v>3066</v>
      </c>
      <c r="D7729" s="10" t="s">
        <v>3078</v>
      </c>
      <c r="E7729" s="10" t="s">
        <v>2262</v>
      </c>
      <c r="F7729" s="10"/>
      <c r="G7729" s="10" t="s">
        <v>950</v>
      </c>
      <c r="I7729" s="10"/>
      <c r="J7729" s="10" t="s">
        <v>1307</v>
      </c>
      <c r="K7729" s="10" t="s">
        <v>22</v>
      </c>
      <c r="L7729">
        <v>295</v>
      </c>
    </row>
    <row r="7730" spans="1:12" x14ac:dyDescent="0.3">
      <c r="A7730" s="10" t="s">
        <v>2261</v>
      </c>
      <c r="B7730" s="10" t="s">
        <v>2818</v>
      </c>
      <c r="C7730" s="10" t="s">
        <v>3066</v>
      </c>
      <c r="D7730" s="10" t="s">
        <v>3078</v>
      </c>
      <c r="E7730" s="10" t="s">
        <v>2262</v>
      </c>
      <c r="F7730" s="10"/>
      <c r="G7730" s="10" t="s">
        <v>950</v>
      </c>
      <c r="I7730" s="10"/>
      <c r="J7730" s="10" t="s">
        <v>1307</v>
      </c>
      <c r="K7730" s="10" t="s">
        <v>23</v>
      </c>
      <c r="L7730">
        <v>317</v>
      </c>
    </row>
    <row r="7731" spans="1:12" x14ac:dyDescent="0.3">
      <c r="A7731" s="10" t="s">
        <v>2261</v>
      </c>
      <c r="B7731" s="10" t="s">
        <v>2818</v>
      </c>
      <c r="C7731" s="10" t="s">
        <v>3066</v>
      </c>
      <c r="D7731" s="10" t="s">
        <v>3078</v>
      </c>
      <c r="E7731" s="10" t="s">
        <v>2262</v>
      </c>
      <c r="F7731" s="10"/>
      <c r="G7731" s="10" t="s">
        <v>950</v>
      </c>
      <c r="I7731" s="10"/>
      <c r="J7731" s="10" t="s">
        <v>1307</v>
      </c>
      <c r="K7731" s="10" t="s">
        <v>24</v>
      </c>
      <c r="L7731">
        <v>225</v>
      </c>
    </row>
    <row r="7732" spans="1:12" x14ac:dyDescent="0.3">
      <c r="A7732" s="10" t="s">
        <v>2261</v>
      </c>
      <c r="B7732" s="10" t="s">
        <v>2818</v>
      </c>
      <c r="C7732" s="10" t="s">
        <v>3066</v>
      </c>
      <c r="D7732" s="10" t="s">
        <v>3078</v>
      </c>
      <c r="E7732" s="10" t="s">
        <v>2262</v>
      </c>
      <c r="F7732" s="10"/>
      <c r="G7732" s="10" t="s">
        <v>950</v>
      </c>
      <c r="I7732" s="10"/>
      <c r="J7732" s="10" t="s">
        <v>1307</v>
      </c>
      <c r="K7732" s="10" t="s">
        <v>25</v>
      </c>
      <c r="L7732">
        <v>45</v>
      </c>
    </row>
    <row r="7733" spans="1:12" x14ac:dyDescent="0.3">
      <c r="A7733" s="10" t="s">
        <v>2261</v>
      </c>
      <c r="B7733" s="10" t="s">
        <v>2818</v>
      </c>
      <c r="C7733" s="10" t="s">
        <v>3066</v>
      </c>
      <c r="D7733" s="10" t="s">
        <v>3078</v>
      </c>
      <c r="E7733" s="10" t="s">
        <v>2262</v>
      </c>
      <c r="F7733" s="10"/>
      <c r="G7733" s="10" t="s">
        <v>950</v>
      </c>
      <c r="I7733" s="10"/>
      <c r="J7733" s="10" t="s">
        <v>1307</v>
      </c>
      <c r="K7733" s="10" t="s">
        <v>26</v>
      </c>
      <c r="L7733">
        <v>12</v>
      </c>
    </row>
    <row r="7734" spans="1:12" x14ac:dyDescent="0.3">
      <c r="A7734" s="10" t="s">
        <v>2261</v>
      </c>
      <c r="B7734" s="10" t="s">
        <v>2818</v>
      </c>
      <c r="C7734" s="10" t="s">
        <v>3066</v>
      </c>
      <c r="D7734" s="10" t="s">
        <v>3078</v>
      </c>
      <c r="E7734" s="10" t="s">
        <v>2262</v>
      </c>
      <c r="F7734" s="10"/>
      <c r="G7734" s="10" t="s">
        <v>950</v>
      </c>
      <c r="I7734" s="10"/>
      <c r="J7734" s="10" t="s">
        <v>1307</v>
      </c>
      <c r="K7734" s="10" t="s">
        <v>27</v>
      </c>
      <c r="L7734">
        <v>3</v>
      </c>
    </row>
    <row r="7735" spans="1:12" x14ac:dyDescent="0.3">
      <c r="A7735" s="10" t="s">
        <v>2261</v>
      </c>
      <c r="B7735" s="10" t="s">
        <v>2818</v>
      </c>
      <c r="C7735" s="10" t="s">
        <v>3066</v>
      </c>
      <c r="D7735" s="10" t="s">
        <v>3078</v>
      </c>
      <c r="E7735" s="10" t="s">
        <v>2262</v>
      </c>
      <c r="F7735" s="10"/>
      <c r="G7735" s="10" t="s">
        <v>950</v>
      </c>
      <c r="I7735" s="10"/>
      <c r="J7735" s="10" t="s">
        <v>1307</v>
      </c>
      <c r="K7735" s="10" t="s">
        <v>28</v>
      </c>
      <c r="L7735">
        <v>3</v>
      </c>
    </row>
    <row r="7736" spans="1:12" x14ac:dyDescent="0.3">
      <c r="A7736" s="10" t="s">
        <v>2263</v>
      </c>
      <c r="B7736" s="10" t="s">
        <v>2818</v>
      </c>
      <c r="C7736" s="10" t="s">
        <v>3095</v>
      </c>
      <c r="D7736" s="10" t="s">
        <v>3096</v>
      </c>
      <c r="E7736" s="10" t="s">
        <v>1362</v>
      </c>
      <c r="F7736" s="10"/>
      <c r="G7736" s="10" t="s">
        <v>950</v>
      </c>
      <c r="I7736" s="10"/>
      <c r="J7736" s="10" t="s">
        <v>1307</v>
      </c>
      <c r="K7736" s="10" t="s">
        <v>22</v>
      </c>
      <c r="L7736">
        <v>14</v>
      </c>
    </row>
    <row r="7737" spans="1:12" x14ac:dyDescent="0.3">
      <c r="A7737" s="10" t="s">
        <v>2263</v>
      </c>
      <c r="B7737" s="10" t="s">
        <v>2818</v>
      </c>
      <c r="C7737" s="10" t="s">
        <v>3095</v>
      </c>
      <c r="D7737" s="10" t="s">
        <v>3096</v>
      </c>
      <c r="E7737" s="10" t="s">
        <v>1362</v>
      </c>
      <c r="F7737" s="10"/>
      <c r="G7737" s="10" t="s">
        <v>950</v>
      </c>
      <c r="I7737" s="10"/>
      <c r="J7737" s="10" t="s">
        <v>1307</v>
      </c>
      <c r="K7737" s="10" t="s">
        <v>23</v>
      </c>
      <c r="L7737">
        <v>15</v>
      </c>
    </row>
    <row r="7738" spans="1:12" x14ac:dyDescent="0.3">
      <c r="A7738" s="10" t="s">
        <v>2263</v>
      </c>
      <c r="B7738" s="10" t="s">
        <v>2818</v>
      </c>
      <c r="C7738" s="10" t="s">
        <v>3095</v>
      </c>
      <c r="D7738" s="10" t="s">
        <v>3096</v>
      </c>
      <c r="E7738" s="10" t="s">
        <v>1362</v>
      </c>
      <c r="F7738" s="10"/>
      <c r="G7738" s="10" t="s">
        <v>950</v>
      </c>
      <c r="I7738" s="10"/>
      <c r="J7738" s="10" t="s">
        <v>1307</v>
      </c>
      <c r="K7738" s="10" t="s">
        <v>24</v>
      </c>
      <c r="L7738">
        <v>18</v>
      </c>
    </row>
    <row r="7739" spans="1:12" x14ac:dyDescent="0.3">
      <c r="A7739" s="10" t="s">
        <v>2263</v>
      </c>
      <c r="B7739" s="10" t="s">
        <v>2818</v>
      </c>
      <c r="C7739" s="10" t="s">
        <v>3095</v>
      </c>
      <c r="D7739" s="10" t="s">
        <v>3096</v>
      </c>
      <c r="E7739" s="10" t="s">
        <v>1362</v>
      </c>
      <c r="F7739" s="10"/>
      <c r="G7739" s="10" t="s">
        <v>950</v>
      </c>
      <c r="I7739" s="10"/>
      <c r="J7739" s="10" t="s">
        <v>1307</v>
      </c>
      <c r="K7739" s="10" t="s">
        <v>25</v>
      </c>
      <c r="L7739">
        <v>24</v>
      </c>
    </row>
    <row r="7740" spans="1:12" x14ac:dyDescent="0.3">
      <c r="A7740" s="10" t="s">
        <v>2263</v>
      </c>
      <c r="B7740" s="10" t="s">
        <v>2818</v>
      </c>
      <c r="C7740" s="10" t="s">
        <v>3095</v>
      </c>
      <c r="D7740" s="10" t="s">
        <v>3096</v>
      </c>
      <c r="E7740" s="10" t="s">
        <v>1362</v>
      </c>
      <c r="F7740" s="10"/>
      <c r="G7740" s="10" t="s">
        <v>950</v>
      </c>
      <c r="I7740" s="10"/>
      <c r="J7740" s="10" t="s">
        <v>1307</v>
      </c>
      <c r="K7740" s="10" t="s">
        <v>26</v>
      </c>
      <c r="L7740">
        <v>25</v>
      </c>
    </row>
    <row r="7741" spans="1:12" x14ac:dyDescent="0.3">
      <c r="A7741" s="10" t="s">
        <v>2263</v>
      </c>
      <c r="B7741" s="10" t="s">
        <v>2818</v>
      </c>
      <c r="C7741" s="10" t="s">
        <v>3095</v>
      </c>
      <c r="D7741" s="10" t="s">
        <v>3096</v>
      </c>
      <c r="E7741" s="10" t="s">
        <v>1362</v>
      </c>
      <c r="F7741" s="10"/>
      <c r="G7741" s="10" t="s">
        <v>950</v>
      </c>
      <c r="I7741" s="10"/>
      <c r="J7741" s="10" t="s">
        <v>1307</v>
      </c>
      <c r="K7741" s="10" t="s">
        <v>27</v>
      </c>
      <c r="L7741">
        <v>22</v>
      </c>
    </row>
    <row r="7742" spans="1:12" x14ac:dyDescent="0.3">
      <c r="A7742" s="10" t="s">
        <v>2263</v>
      </c>
      <c r="B7742" s="10" t="s">
        <v>2818</v>
      </c>
      <c r="C7742" s="10" t="s">
        <v>3095</v>
      </c>
      <c r="D7742" s="10" t="s">
        <v>3096</v>
      </c>
      <c r="E7742" s="10" t="s">
        <v>1362</v>
      </c>
      <c r="F7742" s="10"/>
      <c r="G7742" s="10" t="s">
        <v>950</v>
      </c>
      <c r="I7742" s="10"/>
      <c r="J7742" s="10" t="s">
        <v>1307</v>
      </c>
      <c r="K7742" s="10" t="s">
        <v>28</v>
      </c>
      <c r="L7742">
        <v>49</v>
      </c>
    </row>
    <row r="7743" spans="1:12" x14ac:dyDescent="0.3">
      <c r="A7743" s="10" t="s">
        <v>2264</v>
      </c>
      <c r="B7743" s="10" t="s">
        <v>2818</v>
      </c>
      <c r="C7743" s="10" t="s">
        <v>3095</v>
      </c>
      <c r="D7743" s="10" t="s">
        <v>3096</v>
      </c>
      <c r="E7743" s="10" t="s">
        <v>1426</v>
      </c>
      <c r="F7743" s="10"/>
      <c r="G7743" s="10" t="s">
        <v>950</v>
      </c>
      <c r="I7743" s="10"/>
      <c r="J7743" s="10" t="s">
        <v>1307</v>
      </c>
      <c r="K7743" s="10" t="s">
        <v>22</v>
      </c>
      <c r="L7743">
        <v>140</v>
      </c>
    </row>
    <row r="7744" spans="1:12" x14ac:dyDescent="0.3">
      <c r="A7744" s="10" t="s">
        <v>2264</v>
      </c>
      <c r="B7744" s="10" t="s">
        <v>2818</v>
      </c>
      <c r="C7744" s="10" t="s">
        <v>3095</v>
      </c>
      <c r="D7744" s="10" t="s">
        <v>3096</v>
      </c>
      <c r="E7744" s="10" t="s">
        <v>1426</v>
      </c>
      <c r="F7744" s="10"/>
      <c r="G7744" s="10" t="s">
        <v>950</v>
      </c>
      <c r="I7744" s="10"/>
      <c r="J7744" s="10" t="s">
        <v>1307</v>
      </c>
      <c r="K7744" s="10" t="s">
        <v>23</v>
      </c>
      <c r="L7744">
        <v>215</v>
      </c>
    </row>
    <row r="7745" spans="1:12" x14ac:dyDescent="0.3">
      <c r="A7745" s="10" t="s">
        <v>2264</v>
      </c>
      <c r="B7745" s="10" t="s">
        <v>2818</v>
      </c>
      <c r="C7745" s="10" t="s">
        <v>3095</v>
      </c>
      <c r="D7745" s="10" t="s">
        <v>3096</v>
      </c>
      <c r="E7745" s="10" t="s">
        <v>1426</v>
      </c>
      <c r="F7745" s="10"/>
      <c r="G7745" s="10" t="s">
        <v>950</v>
      </c>
      <c r="I7745" s="10"/>
      <c r="J7745" s="10" t="s">
        <v>1307</v>
      </c>
      <c r="K7745" s="10" t="s">
        <v>24</v>
      </c>
      <c r="L7745">
        <v>220</v>
      </c>
    </row>
    <row r="7746" spans="1:12" x14ac:dyDescent="0.3">
      <c r="A7746" s="10" t="s">
        <v>2264</v>
      </c>
      <c r="B7746" s="10" t="s">
        <v>2818</v>
      </c>
      <c r="C7746" s="10" t="s">
        <v>3095</v>
      </c>
      <c r="D7746" s="10" t="s">
        <v>3096</v>
      </c>
      <c r="E7746" s="10" t="s">
        <v>1426</v>
      </c>
      <c r="F7746" s="10"/>
      <c r="G7746" s="10" t="s">
        <v>950</v>
      </c>
      <c r="I7746" s="10"/>
      <c r="J7746" s="10" t="s">
        <v>1307</v>
      </c>
      <c r="K7746" s="10" t="s">
        <v>25</v>
      </c>
      <c r="L7746">
        <v>355</v>
      </c>
    </row>
    <row r="7747" spans="1:12" x14ac:dyDescent="0.3">
      <c r="A7747" s="10" t="s">
        <v>2264</v>
      </c>
      <c r="B7747" s="10" t="s">
        <v>2818</v>
      </c>
      <c r="C7747" s="10" t="s">
        <v>3095</v>
      </c>
      <c r="D7747" s="10" t="s">
        <v>3096</v>
      </c>
      <c r="E7747" s="10" t="s">
        <v>1426</v>
      </c>
      <c r="F7747" s="10"/>
      <c r="G7747" s="10" t="s">
        <v>950</v>
      </c>
      <c r="I7747" s="10"/>
      <c r="J7747" s="10" t="s">
        <v>1307</v>
      </c>
      <c r="K7747" s="10" t="s">
        <v>26</v>
      </c>
      <c r="L7747">
        <v>207</v>
      </c>
    </row>
    <row r="7748" spans="1:12" x14ac:dyDescent="0.3">
      <c r="A7748" s="10" t="s">
        <v>2264</v>
      </c>
      <c r="B7748" s="10" t="s">
        <v>2818</v>
      </c>
      <c r="C7748" s="10" t="s">
        <v>3095</v>
      </c>
      <c r="D7748" s="10" t="s">
        <v>3096</v>
      </c>
      <c r="E7748" s="10" t="s">
        <v>1426</v>
      </c>
      <c r="F7748" s="10"/>
      <c r="G7748" s="10" t="s">
        <v>950</v>
      </c>
      <c r="I7748" s="10"/>
      <c r="J7748" s="10" t="s">
        <v>1307</v>
      </c>
      <c r="K7748" s="10" t="s">
        <v>27</v>
      </c>
      <c r="L7748">
        <v>196</v>
      </c>
    </row>
    <row r="7749" spans="1:12" x14ac:dyDescent="0.3">
      <c r="A7749" s="10" t="s">
        <v>2264</v>
      </c>
      <c r="B7749" s="10" t="s">
        <v>2818</v>
      </c>
      <c r="C7749" s="10" t="s">
        <v>3095</v>
      </c>
      <c r="D7749" s="10" t="s">
        <v>3096</v>
      </c>
      <c r="E7749" s="10" t="s">
        <v>1426</v>
      </c>
      <c r="F7749" s="10"/>
      <c r="G7749" s="10" t="s">
        <v>950</v>
      </c>
      <c r="I7749" s="10"/>
      <c r="J7749" s="10" t="s">
        <v>1307</v>
      </c>
      <c r="K7749" s="10" t="s">
        <v>28</v>
      </c>
      <c r="L7749">
        <v>340</v>
      </c>
    </row>
    <row r="7750" spans="1:12" x14ac:dyDescent="0.3">
      <c r="A7750" s="10" t="s">
        <v>2265</v>
      </c>
      <c r="B7750" s="10" t="s">
        <v>2818</v>
      </c>
      <c r="C7750" s="10" t="s">
        <v>3095</v>
      </c>
      <c r="D7750" s="10" t="s">
        <v>3096</v>
      </c>
      <c r="E7750" s="10" t="s">
        <v>1349</v>
      </c>
      <c r="F7750" s="10"/>
      <c r="G7750" s="10" t="s">
        <v>950</v>
      </c>
      <c r="I7750" s="10"/>
      <c r="J7750" s="10" t="s">
        <v>1307</v>
      </c>
      <c r="K7750" s="10" t="s">
        <v>22</v>
      </c>
      <c r="L7750">
        <v>527</v>
      </c>
    </row>
    <row r="7751" spans="1:12" x14ac:dyDescent="0.3">
      <c r="A7751" s="10" t="s">
        <v>2265</v>
      </c>
      <c r="B7751" s="10" t="s">
        <v>2818</v>
      </c>
      <c r="C7751" s="10" t="s">
        <v>3095</v>
      </c>
      <c r="D7751" s="10" t="s">
        <v>3096</v>
      </c>
      <c r="E7751" s="10" t="s">
        <v>1349</v>
      </c>
      <c r="F7751" s="10"/>
      <c r="G7751" s="10" t="s">
        <v>950</v>
      </c>
      <c r="I7751" s="10"/>
      <c r="J7751" s="10" t="s">
        <v>1307</v>
      </c>
      <c r="K7751" s="10" t="s">
        <v>23</v>
      </c>
      <c r="L7751">
        <v>424</v>
      </c>
    </row>
    <row r="7752" spans="1:12" x14ac:dyDescent="0.3">
      <c r="A7752" s="10" t="s">
        <v>2265</v>
      </c>
      <c r="B7752" s="10" t="s">
        <v>2818</v>
      </c>
      <c r="C7752" s="10" t="s">
        <v>3095</v>
      </c>
      <c r="D7752" s="10" t="s">
        <v>3096</v>
      </c>
      <c r="E7752" s="10" t="s">
        <v>1349</v>
      </c>
      <c r="F7752" s="10"/>
      <c r="G7752" s="10" t="s">
        <v>950</v>
      </c>
      <c r="I7752" s="10"/>
      <c r="J7752" s="10" t="s">
        <v>1307</v>
      </c>
      <c r="K7752" s="10" t="s">
        <v>24</v>
      </c>
      <c r="L7752">
        <v>486</v>
      </c>
    </row>
    <row r="7753" spans="1:12" x14ac:dyDescent="0.3">
      <c r="A7753" s="10" t="s">
        <v>2265</v>
      </c>
      <c r="B7753" s="10" t="s">
        <v>2818</v>
      </c>
      <c r="C7753" s="10" t="s">
        <v>3095</v>
      </c>
      <c r="D7753" s="10" t="s">
        <v>3096</v>
      </c>
      <c r="E7753" s="10" t="s">
        <v>1349</v>
      </c>
      <c r="F7753" s="10"/>
      <c r="G7753" s="10" t="s">
        <v>950</v>
      </c>
      <c r="I7753" s="10"/>
      <c r="J7753" s="10" t="s">
        <v>1307</v>
      </c>
      <c r="K7753" s="10" t="s">
        <v>25</v>
      </c>
      <c r="L7753">
        <v>494</v>
      </c>
    </row>
    <row r="7754" spans="1:12" x14ac:dyDescent="0.3">
      <c r="A7754" s="10" t="s">
        <v>2265</v>
      </c>
      <c r="B7754" s="10" t="s">
        <v>2818</v>
      </c>
      <c r="C7754" s="10" t="s">
        <v>3095</v>
      </c>
      <c r="D7754" s="10" t="s">
        <v>3096</v>
      </c>
      <c r="E7754" s="10" t="s">
        <v>1349</v>
      </c>
      <c r="F7754" s="10"/>
      <c r="G7754" s="10" t="s">
        <v>950</v>
      </c>
      <c r="I7754" s="10"/>
      <c r="J7754" s="10" t="s">
        <v>1307</v>
      </c>
      <c r="K7754" s="10" t="s">
        <v>26</v>
      </c>
      <c r="L7754">
        <v>733</v>
      </c>
    </row>
    <row r="7755" spans="1:12" x14ac:dyDescent="0.3">
      <c r="A7755" s="10" t="s">
        <v>2265</v>
      </c>
      <c r="B7755" s="10" t="s">
        <v>2818</v>
      </c>
      <c r="C7755" s="10" t="s">
        <v>3095</v>
      </c>
      <c r="D7755" s="10" t="s">
        <v>3096</v>
      </c>
      <c r="E7755" s="10" t="s">
        <v>1349</v>
      </c>
      <c r="F7755" s="10"/>
      <c r="G7755" s="10" t="s">
        <v>950</v>
      </c>
      <c r="I7755" s="10"/>
      <c r="J7755" s="10" t="s">
        <v>1307</v>
      </c>
      <c r="K7755" s="10" t="s">
        <v>27</v>
      </c>
      <c r="L7755">
        <v>766</v>
      </c>
    </row>
    <row r="7756" spans="1:12" x14ac:dyDescent="0.3">
      <c r="A7756" s="10" t="s">
        <v>2265</v>
      </c>
      <c r="B7756" s="10" t="s">
        <v>2818</v>
      </c>
      <c r="C7756" s="10" t="s">
        <v>3095</v>
      </c>
      <c r="D7756" s="10" t="s">
        <v>3096</v>
      </c>
      <c r="E7756" s="10" t="s">
        <v>1349</v>
      </c>
      <c r="F7756" s="10"/>
      <c r="G7756" s="10" t="s">
        <v>950</v>
      </c>
      <c r="I7756" s="10"/>
      <c r="J7756" s="10" t="s">
        <v>1307</v>
      </c>
      <c r="K7756" s="10" t="s">
        <v>28</v>
      </c>
      <c r="L7756">
        <v>1723</v>
      </c>
    </row>
    <row r="7757" spans="1:12" x14ac:dyDescent="0.3">
      <c r="A7757" s="10" t="s">
        <v>2266</v>
      </c>
      <c r="B7757" s="10" t="s">
        <v>2818</v>
      </c>
      <c r="C7757" s="10" t="s">
        <v>3095</v>
      </c>
      <c r="D7757" s="10" t="s">
        <v>3096</v>
      </c>
      <c r="E7757" s="10" t="s">
        <v>1445</v>
      </c>
      <c r="F7757" s="10"/>
      <c r="G7757" s="10" t="s">
        <v>950</v>
      </c>
      <c r="I7757" s="10"/>
      <c r="J7757" s="10" t="s">
        <v>1307</v>
      </c>
      <c r="K7757" s="10" t="s">
        <v>22</v>
      </c>
      <c r="L7757">
        <v>2766</v>
      </c>
    </row>
    <row r="7758" spans="1:12" x14ac:dyDescent="0.3">
      <c r="A7758" s="10" t="s">
        <v>2266</v>
      </c>
      <c r="B7758" s="10" t="s">
        <v>2818</v>
      </c>
      <c r="C7758" s="10" t="s">
        <v>3095</v>
      </c>
      <c r="D7758" s="10" t="s">
        <v>3096</v>
      </c>
      <c r="E7758" s="10" t="s">
        <v>1445</v>
      </c>
      <c r="F7758" s="10"/>
      <c r="G7758" s="10" t="s">
        <v>950</v>
      </c>
      <c r="I7758" s="10"/>
      <c r="J7758" s="10" t="s">
        <v>1307</v>
      </c>
      <c r="K7758" s="10" t="s">
        <v>23</v>
      </c>
      <c r="L7758">
        <v>3747</v>
      </c>
    </row>
    <row r="7759" spans="1:12" x14ac:dyDescent="0.3">
      <c r="A7759" s="10" t="s">
        <v>2266</v>
      </c>
      <c r="B7759" s="10" t="s">
        <v>2818</v>
      </c>
      <c r="C7759" s="10" t="s">
        <v>3095</v>
      </c>
      <c r="D7759" s="10" t="s">
        <v>3096</v>
      </c>
      <c r="E7759" s="10" t="s">
        <v>1445</v>
      </c>
      <c r="F7759" s="10"/>
      <c r="G7759" s="10" t="s">
        <v>950</v>
      </c>
      <c r="I7759" s="10"/>
      <c r="J7759" s="10" t="s">
        <v>1307</v>
      </c>
      <c r="K7759" s="10" t="s">
        <v>24</v>
      </c>
      <c r="L7759">
        <v>5015</v>
      </c>
    </row>
    <row r="7760" spans="1:12" x14ac:dyDescent="0.3">
      <c r="A7760" s="10" t="s">
        <v>2266</v>
      </c>
      <c r="B7760" s="10" t="s">
        <v>2818</v>
      </c>
      <c r="C7760" s="10" t="s">
        <v>3095</v>
      </c>
      <c r="D7760" s="10" t="s">
        <v>3096</v>
      </c>
      <c r="E7760" s="10" t="s">
        <v>1445</v>
      </c>
      <c r="F7760" s="10"/>
      <c r="G7760" s="10" t="s">
        <v>950</v>
      </c>
      <c r="I7760" s="10"/>
      <c r="J7760" s="10" t="s">
        <v>1307</v>
      </c>
      <c r="K7760" s="10" t="s">
        <v>25</v>
      </c>
      <c r="L7760">
        <v>5602</v>
      </c>
    </row>
    <row r="7761" spans="1:12" x14ac:dyDescent="0.3">
      <c r="A7761" s="10" t="s">
        <v>2266</v>
      </c>
      <c r="B7761" s="10" t="s">
        <v>2818</v>
      </c>
      <c r="C7761" s="10" t="s">
        <v>3095</v>
      </c>
      <c r="D7761" s="10" t="s">
        <v>3096</v>
      </c>
      <c r="E7761" s="10" t="s">
        <v>1445</v>
      </c>
      <c r="F7761" s="10"/>
      <c r="G7761" s="10" t="s">
        <v>950</v>
      </c>
      <c r="I7761" s="10"/>
      <c r="J7761" s="10" t="s">
        <v>1307</v>
      </c>
      <c r="K7761" s="10" t="s">
        <v>26</v>
      </c>
      <c r="L7761">
        <v>4205</v>
      </c>
    </row>
    <row r="7762" spans="1:12" x14ac:dyDescent="0.3">
      <c r="A7762" s="10" t="s">
        <v>2266</v>
      </c>
      <c r="B7762" s="10" t="s">
        <v>2818</v>
      </c>
      <c r="C7762" s="10" t="s">
        <v>3095</v>
      </c>
      <c r="D7762" s="10" t="s">
        <v>3096</v>
      </c>
      <c r="E7762" s="10" t="s">
        <v>1445</v>
      </c>
      <c r="F7762" s="10"/>
      <c r="G7762" s="10" t="s">
        <v>950</v>
      </c>
      <c r="I7762" s="10"/>
      <c r="J7762" s="10" t="s">
        <v>1307</v>
      </c>
      <c r="K7762" s="10" t="s">
        <v>27</v>
      </c>
      <c r="L7762">
        <v>3578</v>
      </c>
    </row>
    <row r="7763" spans="1:12" x14ac:dyDescent="0.3">
      <c r="A7763" s="10" t="s">
        <v>2266</v>
      </c>
      <c r="B7763" s="10" t="s">
        <v>2818</v>
      </c>
      <c r="C7763" s="10" t="s">
        <v>3095</v>
      </c>
      <c r="D7763" s="10" t="s">
        <v>3096</v>
      </c>
      <c r="E7763" s="10" t="s">
        <v>1445</v>
      </c>
      <c r="F7763" s="10"/>
      <c r="G7763" s="10" t="s">
        <v>950</v>
      </c>
      <c r="I7763" s="10"/>
      <c r="J7763" s="10" t="s">
        <v>1307</v>
      </c>
      <c r="K7763" s="10" t="s">
        <v>28</v>
      </c>
      <c r="L7763">
        <v>3824</v>
      </c>
    </row>
    <row r="7764" spans="1:12" x14ac:dyDescent="0.3">
      <c r="A7764" s="10" t="s">
        <v>2267</v>
      </c>
      <c r="B7764" s="10" t="s">
        <v>2818</v>
      </c>
      <c r="C7764" s="10" t="s">
        <v>3095</v>
      </c>
      <c r="D7764" s="10" t="s">
        <v>3096</v>
      </c>
      <c r="E7764" s="10" t="s">
        <v>1448</v>
      </c>
      <c r="F7764" s="10"/>
      <c r="G7764" s="10" t="s">
        <v>950</v>
      </c>
      <c r="I7764" s="10"/>
      <c r="J7764" s="10" t="s">
        <v>1307</v>
      </c>
      <c r="K7764" s="10" t="s">
        <v>22</v>
      </c>
      <c r="L7764">
        <v>806</v>
      </c>
    </row>
    <row r="7765" spans="1:12" x14ac:dyDescent="0.3">
      <c r="A7765" s="10" t="s">
        <v>2267</v>
      </c>
      <c r="B7765" s="10" t="s">
        <v>2818</v>
      </c>
      <c r="C7765" s="10" t="s">
        <v>3095</v>
      </c>
      <c r="D7765" s="10" t="s">
        <v>3096</v>
      </c>
      <c r="E7765" s="10" t="s">
        <v>1448</v>
      </c>
      <c r="F7765" s="10"/>
      <c r="G7765" s="10" t="s">
        <v>950</v>
      </c>
      <c r="I7765" s="10"/>
      <c r="J7765" s="10" t="s">
        <v>1307</v>
      </c>
      <c r="K7765" s="10" t="s">
        <v>23</v>
      </c>
      <c r="L7765">
        <v>735</v>
      </c>
    </row>
    <row r="7766" spans="1:12" x14ac:dyDescent="0.3">
      <c r="A7766" s="10" t="s">
        <v>2267</v>
      </c>
      <c r="B7766" s="10" t="s">
        <v>2818</v>
      </c>
      <c r="C7766" s="10" t="s">
        <v>3095</v>
      </c>
      <c r="D7766" s="10" t="s">
        <v>3096</v>
      </c>
      <c r="E7766" s="10" t="s">
        <v>1448</v>
      </c>
      <c r="F7766" s="10"/>
      <c r="G7766" s="10" t="s">
        <v>950</v>
      </c>
      <c r="I7766" s="10"/>
      <c r="J7766" s="10" t="s">
        <v>1307</v>
      </c>
      <c r="K7766" s="10" t="s">
        <v>24</v>
      </c>
      <c r="L7766">
        <v>824</v>
      </c>
    </row>
    <row r="7767" spans="1:12" x14ac:dyDescent="0.3">
      <c r="A7767" s="10" t="s">
        <v>2267</v>
      </c>
      <c r="B7767" s="10" t="s">
        <v>2818</v>
      </c>
      <c r="C7767" s="10" t="s">
        <v>3095</v>
      </c>
      <c r="D7767" s="10" t="s">
        <v>3096</v>
      </c>
      <c r="E7767" s="10" t="s">
        <v>1448</v>
      </c>
      <c r="F7767" s="10"/>
      <c r="G7767" s="10" t="s">
        <v>950</v>
      </c>
      <c r="I7767" s="10"/>
      <c r="J7767" s="10" t="s">
        <v>1307</v>
      </c>
      <c r="K7767" s="10" t="s">
        <v>25</v>
      </c>
      <c r="L7767">
        <v>886</v>
      </c>
    </row>
    <row r="7768" spans="1:12" x14ac:dyDescent="0.3">
      <c r="A7768" s="10" t="s">
        <v>2267</v>
      </c>
      <c r="B7768" s="10" t="s">
        <v>2818</v>
      </c>
      <c r="C7768" s="10" t="s">
        <v>3095</v>
      </c>
      <c r="D7768" s="10" t="s">
        <v>3096</v>
      </c>
      <c r="E7768" s="10" t="s">
        <v>1448</v>
      </c>
      <c r="F7768" s="10"/>
      <c r="G7768" s="10" t="s">
        <v>950</v>
      </c>
      <c r="I7768" s="10"/>
      <c r="J7768" s="10" t="s">
        <v>1307</v>
      </c>
      <c r="K7768" s="10" t="s">
        <v>26</v>
      </c>
      <c r="L7768">
        <v>888</v>
      </c>
    </row>
    <row r="7769" spans="1:12" x14ac:dyDescent="0.3">
      <c r="A7769" s="10" t="s">
        <v>2267</v>
      </c>
      <c r="B7769" s="10" t="s">
        <v>2818</v>
      </c>
      <c r="C7769" s="10" t="s">
        <v>3095</v>
      </c>
      <c r="D7769" s="10" t="s">
        <v>3096</v>
      </c>
      <c r="E7769" s="10" t="s">
        <v>1448</v>
      </c>
      <c r="F7769" s="10"/>
      <c r="G7769" s="10" t="s">
        <v>950</v>
      </c>
      <c r="I7769" s="10"/>
      <c r="J7769" s="10" t="s">
        <v>1307</v>
      </c>
      <c r="K7769" s="10" t="s">
        <v>27</v>
      </c>
      <c r="L7769">
        <v>1018</v>
      </c>
    </row>
    <row r="7770" spans="1:12" x14ac:dyDescent="0.3">
      <c r="A7770" s="10" t="s">
        <v>2267</v>
      </c>
      <c r="B7770" s="10" t="s">
        <v>2818</v>
      </c>
      <c r="C7770" s="10" t="s">
        <v>3095</v>
      </c>
      <c r="D7770" s="10" t="s">
        <v>3096</v>
      </c>
      <c r="E7770" s="10" t="s">
        <v>1448</v>
      </c>
      <c r="F7770" s="10"/>
      <c r="G7770" s="10" t="s">
        <v>950</v>
      </c>
      <c r="I7770" s="10"/>
      <c r="J7770" s="10" t="s">
        <v>1307</v>
      </c>
      <c r="K7770" s="10" t="s">
        <v>28</v>
      </c>
      <c r="L7770">
        <v>1315</v>
      </c>
    </row>
    <row r="7771" spans="1:12" x14ac:dyDescent="0.3">
      <c r="A7771" s="10" t="s">
        <v>2268</v>
      </c>
      <c r="B7771" s="10" t="s">
        <v>2818</v>
      </c>
      <c r="C7771" s="10" t="s">
        <v>3095</v>
      </c>
      <c r="D7771" s="10" t="s">
        <v>3096</v>
      </c>
      <c r="E7771" s="10" t="s">
        <v>1316</v>
      </c>
      <c r="F7771" s="10"/>
      <c r="G7771" s="10" t="s">
        <v>950</v>
      </c>
      <c r="I7771" s="10"/>
      <c r="J7771" s="10" t="s">
        <v>1307</v>
      </c>
      <c r="K7771" s="10" t="s">
        <v>22</v>
      </c>
      <c r="L7771">
        <v>2928</v>
      </c>
    </row>
    <row r="7772" spans="1:12" x14ac:dyDescent="0.3">
      <c r="A7772" s="10" t="s">
        <v>2268</v>
      </c>
      <c r="B7772" s="10" t="s">
        <v>2818</v>
      </c>
      <c r="C7772" s="10" t="s">
        <v>3095</v>
      </c>
      <c r="D7772" s="10" t="s">
        <v>3096</v>
      </c>
      <c r="E7772" s="10" t="s">
        <v>1316</v>
      </c>
      <c r="F7772" s="10"/>
      <c r="G7772" s="10" t="s">
        <v>950</v>
      </c>
      <c r="I7772" s="10"/>
      <c r="J7772" s="10" t="s">
        <v>1307</v>
      </c>
      <c r="K7772" s="10" t="s">
        <v>23</v>
      </c>
      <c r="L7772">
        <v>3182</v>
      </c>
    </row>
    <row r="7773" spans="1:12" x14ac:dyDescent="0.3">
      <c r="A7773" s="10" t="s">
        <v>2268</v>
      </c>
      <c r="B7773" s="10" t="s">
        <v>2818</v>
      </c>
      <c r="C7773" s="10" t="s">
        <v>3095</v>
      </c>
      <c r="D7773" s="10" t="s">
        <v>3096</v>
      </c>
      <c r="E7773" s="10" t="s">
        <v>1316</v>
      </c>
      <c r="F7773" s="10"/>
      <c r="G7773" s="10" t="s">
        <v>950</v>
      </c>
      <c r="I7773" s="10"/>
      <c r="J7773" s="10" t="s">
        <v>1307</v>
      </c>
      <c r="K7773" s="10" t="s">
        <v>24</v>
      </c>
      <c r="L7773">
        <v>3229</v>
      </c>
    </row>
    <row r="7774" spans="1:12" x14ac:dyDescent="0.3">
      <c r="A7774" s="10" t="s">
        <v>2268</v>
      </c>
      <c r="B7774" s="10" t="s">
        <v>2818</v>
      </c>
      <c r="C7774" s="10" t="s">
        <v>3095</v>
      </c>
      <c r="D7774" s="10" t="s">
        <v>3096</v>
      </c>
      <c r="E7774" s="10" t="s">
        <v>1316</v>
      </c>
      <c r="F7774" s="10"/>
      <c r="G7774" s="10" t="s">
        <v>950</v>
      </c>
      <c r="I7774" s="10"/>
      <c r="J7774" s="10" t="s">
        <v>1307</v>
      </c>
      <c r="K7774" s="10" t="s">
        <v>25</v>
      </c>
      <c r="L7774">
        <v>3342</v>
      </c>
    </row>
    <row r="7775" spans="1:12" x14ac:dyDescent="0.3">
      <c r="A7775" s="10" t="s">
        <v>2268</v>
      </c>
      <c r="B7775" s="10" t="s">
        <v>2818</v>
      </c>
      <c r="C7775" s="10" t="s">
        <v>3095</v>
      </c>
      <c r="D7775" s="10" t="s">
        <v>3096</v>
      </c>
      <c r="E7775" s="10" t="s">
        <v>1316</v>
      </c>
      <c r="F7775" s="10"/>
      <c r="G7775" s="10" t="s">
        <v>950</v>
      </c>
      <c r="I7775" s="10"/>
      <c r="J7775" s="10" t="s">
        <v>1307</v>
      </c>
      <c r="K7775" s="10" t="s">
        <v>26</v>
      </c>
      <c r="L7775">
        <v>3291</v>
      </c>
    </row>
    <row r="7776" spans="1:12" x14ac:dyDescent="0.3">
      <c r="A7776" s="10" t="s">
        <v>2268</v>
      </c>
      <c r="B7776" s="10" t="s">
        <v>2818</v>
      </c>
      <c r="C7776" s="10" t="s">
        <v>3095</v>
      </c>
      <c r="D7776" s="10" t="s">
        <v>3096</v>
      </c>
      <c r="E7776" s="10" t="s">
        <v>1316</v>
      </c>
      <c r="F7776" s="10"/>
      <c r="G7776" s="10" t="s">
        <v>950</v>
      </c>
      <c r="I7776" s="10"/>
      <c r="J7776" s="10" t="s">
        <v>1307</v>
      </c>
      <c r="K7776" s="10" t="s">
        <v>27</v>
      </c>
      <c r="L7776">
        <v>3168</v>
      </c>
    </row>
    <row r="7777" spans="1:12" x14ac:dyDescent="0.3">
      <c r="A7777" s="10" t="s">
        <v>2268</v>
      </c>
      <c r="B7777" s="10" t="s">
        <v>2818</v>
      </c>
      <c r="C7777" s="10" t="s">
        <v>3095</v>
      </c>
      <c r="D7777" s="10" t="s">
        <v>3096</v>
      </c>
      <c r="E7777" s="10" t="s">
        <v>1316</v>
      </c>
      <c r="F7777" s="10"/>
      <c r="G7777" s="10" t="s">
        <v>950</v>
      </c>
      <c r="I7777" s="10"/>
      <c r="J7777" s="10" t="s">
        <v>1307</v>
      </c>
      <c r="K7777" s="10" t="s">
        <v>28</v>
      </c>
      <c r="L7777">
        <v>4009</v>
      </c>
    </row>
    <row r="7778" spans="1:12" x14ac:dyDescent="0.3">
      <c r="A7778" s="10" t="s">
        <v>2269</v>
      </c>
      <c r="B7778" s="10" t="s">
        <v>2818</v>
      </c>
      <c r="C7778" s="10" t="s">
        <v>3095</v>
      </c>
      <c r="D7778" s="10" t="s">
        <v>3096</v>
      </c>
      <c r="E7778" s="10" t="s">
        <v>1375</v>
      </c>
      <c r="F7778" s="10"/>
      <c r="G7778" s="10" t="s">
        <v>950</v>
      </c>
      <c r="I7778" s="10"/>
      <c r="J7778" s="10" t="s">
        <v>1307</v>
      </c>
      <c r="K7778" s="10" t="s">
        <v>22</v>
      </c>
      <c r="L7778">
        <v>23006</v>
      </c>
    </row>
    <row r="7779" spans="1:12" x14ac:dyDescent="0.3">
      <c r="A7779" s="10" t="s">
        <v>2269</v>
      </c>
      <c r="B7779" s="10" t="s">
        <v>2818</v>
      </c>
      <c r="C7779" s="10" t="s">
        <v>3095</v>
      </c>
      <c r="D7779" s="10" t="s">
        <v>3096</v>
      </c>
      <c r="E7779" s="10" t="s">
        <v>1375</v>
      </c>
      <c r="F7779" s="10"/>
      <c r="G7779" s="10" t="s">
        <v>950</v>
      </c>
      <c r="I7779" s="10"/>
      <c r="J7779" s="10" t="s">
        <v>1307</v>
      </c>
      <c r="K7779" s="10" t="s">
        <v>23</v>
      </c>
      <c r="L7779">
        <v>21000</v>
      </c>
    </row>
    <row r="7780" spans="1:12" x14ac:dyDescent="0.3">
      <c r="A7780" s="10" t="s">
        <v>2269</v>
      </c>
      <c r="B7780" s="10" t="s">
        <v>2818</v>
      </c>
      <c r="C7780" s="10" t="s">
        <v>3095</v>
      </c>
      <c r="D7780" s="10" t="s">
        <v>3096</v>
      </c>
      <c r="E7780" s="10" t="s">
        <v>1375</v>
      </c>
      <c r="F7780" s="10"/>
      <c r="G7780" s="10" t="s">
        <v>950</v>
      </c>
      <c r="I7780" s="10"/>
      <c r="J7780" s="10" t="s">
        <v>1307</v>
      </c>
      <c r="K7780" s="10" t="s">
        <v>24</v>
      </c>
      <c r="L7780">
        <v>19750</v>
      </c>
    </row>
    <row r="7781" spans="1:12" x14ac:dyDescent="0.3">
      <c r="A7781" s="10" t="s">
        <v>2269</v>
      </c>
      <c r="B7781" s="10" t="s">
        <v>2818</v>
      </c>
      <c r="C7781" s="10" t="s">
        <v>3095</v>
      </c>
      <c r="D7781" s="10" t="s">
        <v>3096</v>
      </c>
      <c r="E7781" s="10" t="s">
        <v>1375</v>
      </c>
      <c r="F7781" s="10"/>
      <c r="G7781" s="10" t="s">
        <v>950</v>
      </c>
      <c r="I7781" s="10"/>
      <c r="J7781" s="10" t="s">
        <v>1307</v>
      </c>
      <c r="K7781" s="10" t="s">
        <v>25</v>
      </c>
      <c r="L7781">
        <v>20125</v>
      </c>
    </row>
    <row r="7782" spans="1:12" x14ac:dyDescent="0.3">
      <c r="A7782" s="10" t="s">
        <v>2269</v>
      </c>
      <c r="B7782" s="10" t="s">
        <v>2818</v>
      </c>
      <c r="C7782" s="10" t="s">
        <v>3095</v>
      </c>
      <c r="D7782" s="10" t="s">
        <v>3096</v>
      </c>
      <c r="E7782" s="10" t="s">
        <v>1375</v>
      </c>
      <c r="F7782" s="10"/>
      <c r="G7782" s="10" t="s">
        <v>950</v>
      </c>
      <c r="I7782" s="10"/>
      <c r="J7782" s="10" t="s">
        <v>1307</v>
      </c>
      <c r="K7782" s="10" t="s">
        <v>26</v>
      </c>
      <c r="L7782">
        <v>20648</v>
      </c>
    </row>
    <row r="7783" spans="1:12" x14ac:dyDescent="0.3">
      <c r="A7783" s="10" t="s">
        <v>2269</v>
      </c>
      <c r="B7783" s="10" t="s">
        <v>2818</v>
      </c>
      <c r="C7783" s="10" t="s">
        <v>3095</v>
      </c>
      <c r="D7783" s="10" t="s">
        <v>3096</v>
      </c>
      <c r="E7783" s="10" t="s">
        <v>1375</v>
      </c>
      <c r="F7783" s="10"/>
      <c r="G7783" s="10" t="s">
        <v>950</v>
      </c>
      <c r="I7783" s="10"/>
      <c r="J7783" s="10" t="s">
        <v>1307</v>
      </c>
      <c r="K7783" s="10" t="s">
        <v>27</v>
      </c>
      <c r="L7783">
        <v>21570</v>
      </c>
    </row>
    <row r="7784" spans="1:12" x14ac:dyDescent="0.3">
      <c r="A7784" s="10" t="s">
        <v>2269</v>
      </c>
      <c r="B7784" s="10" t="s">
        <v>2818</v>
      </c>
      <c r="C7784" s="10" t="s">
        <v>3095</v>
      </c>
      <c r="D7784" s="10" t="s">
        <v>3096</v>
      </c>
      <c r="E7784" s="10" t="s">
        <v>1375</v>
      </c>
      <c r="F7784" s="10"/>
      <c r="G7784" s="10" t="s">
        <v>950</v>
      </c>
      <c r="I7784" s="10"/>
      <c r="J7784" s="10" t="s">
        <v>1307</v>
      </c>
      <c r="K7784" s="10" t="s">
        <v>28</v>
      </c>
      <c r="L7784">
        <v>28442</v>
      </c>
    </row>
    <row r="7785" spans="1:12" x14ac:dyDescent="0.3">
      <c r="A7785" s="10" t="s">
        <v>2270</v>
      </c>
      <c r="B7785" s="10" t="s">
        <v>2818</v>
      </c>
      <c r="C7785" s="10" t="s">
        <v>3095</v>
      </c>
      <c r="D7785" s="10" t="s">
        <v>3096</v>
      </c>
      <c r="E7785" s="10" t="s">
        <v>1933</v>
      </c>
      <c r="F7785" s="10"/>
      <c r="G7785" s="10" t="s">
        <v>950</v>
      </c>
      <c r="I7785" s="10"/>
      <c r="J7785" s="10" t="s">
        <v>1307</v>
      </c>
      <c r="K7785" s="10" t="s">
        <v>22</v>
      </c>
      <c r="L7785">
        <v>2472</v>
      </c>
    </row>
    <row r="7786" spans="1:12" x14ac:dyDescent="0.3">
      <c r="A7786" s="10" t="s">
        <v>2270</v>
      </c>
      <c r="B7786" s="10" t="s">
        <v>2818</v>
      </c>
      <c r="C7786" s="10" t="s">
        <v>3095</v>
      </c>
      <c r="D7786" s="10" t="s">
        <v>3096</v>
      </c>
      <c r="E7786" s="10" t="s">
        <v>1933</v>
      </c>
      <c r="F7786" s="10"/>
      <c r="G7786" s="10" t="s">
        <v>950</v>
      </c>
      <c r="I7786" s="10"/>
      <c r="J7786" s="10" t="s">
        <v>1307</v>
      </c>
      <c r="K7786" s="10" t="s">
        <v>23</v>
      </c>
      <c r="L7786">
        <v>2677</v>
      </c>
    </row>
    <row r="7787" spans="1:12" x14ac:dyDescent="0.3">
      <c r="A7787" s="10" t="s">
        <v>2270</v>
      </c>
      <c r="B7787" s="10" t="s">
        <v>2818</v>
      </c>
      <c r="C7787" s="10" t="s">
        <v>3095</v>
      </c>
      <c r="D7787" s="10" t="s">
        <v>3096</v>
      </c>
      <c r="E7787" s="10" t="s">
        <v>1933</v>
      </c>
      <c r="F7787" s="10"/>
      <c r="G7787" s="10" t="s">
        <v>950</v>
      </c>
      <c r="I7787" s="10"/>
      <c r="J7787" s="10" t="s">
        <v>1307</v>
      </c>
      <c r="K7787" s="10" t="s">
        <v>24</v>
      </c>
      <c r="L7787">
        <v>2774</v>
      </c>
    </row>
    <row r="7788" spans="1:12" x14ac:dyDescent="0.3">
      <c r="A7788" s="10" t="s">
        <v>2270</v>
      </c>
      <c r="B7788" s="10" t="s">
        <v>2818</v>
      </c>
      <c r="C7788" s="10" t="s">
        <v>3095</v>
      </c>
      <c r="D7788" s="10" t="s">
        <v>3096</v>
      </c>
      <c r="E7788" s="10" t="s">
        <v>1933</v>
      </c>
      <c r="F7788" s="10"/>
      <c r="G7788" s="10" t="s">
        <v>950</v>
      </c>
      <c r="I7788" s="10"/>
      <c r="J7788" s="10" t="s">
        <v>1307</v>
      </c>
      <c r="K7788" s="10" t="s">
        <v>25</v>
      </c>
      <c r="L7788">
        <v>2848</v>
      </c>
    </row>
    <row r="7789" spans="1:12" x14ac:dyDescent="0.3">
      <c r="A7789" s="10" t="s">
        <v>2270</v>
      </c>
      <c r="B7789" s="10" t="s">
        <v>2818</v>
      </c>
      <c r="C7789" s="10" t="s">
        <v>3095</v>
      </c>
      <c r="D7789" s="10" t="s">
        <v>3096</v>
      </c>
      <c r="E7789" s="10" t="s">
        <v>1933</v>
      </c>
      <c r="F7789" s="10"/>
      <c r="G7789" s="10" t="s">
        <v>950</v>
      </c>
      <c r="I7789" s="10"/>
      <c r="J7789" s="10" t="s">
        <v>1307</v>
      </c>
      <c r="K7789" s="10" t="s">
        <v>26</v>
      </c>
      <c r="L7789">
        <v>2935</v>
      </c>
    </row>
    <row r="7790" spans="1:12" x14ac:dyDescent="0.3">
      <c r="A7790" s="10" t="s">
        <v>2270</v>
      </c>
      <c r="B7790" s="10" t="s">
        <v>2818</v>
      </c>
      <c r="C7790" s="10" t="s">
        <v>3095</v>
      </c>
      <c r="D7790" s="10" t="s">
        <v>3096</v>
      </c>
      <c r="E7790" s="10" t="s">
        <v>1933</v>
      </c>
      <c r="F7790" s="10"/>
      <c r="G7790" s="10" t="s">
        <v>950</v>
      </c>
      <c r="I7790" s="10"/>
      <c r="J7790" s="10" t="s">
        <v>1307</v>
      </c>
      <c r="K7790" s="10" t="s">
        <v>27</v>
      </c>
      <c r="L7790">
        <v>3457</v>
      </c>
    </row>
    <row r="7791" spans="1:12" x14ac:dyDescent="0.3">
      <c r="A7791" s="10" t="s">
        <v>2270</v>
      </c>
      <c r="B7791" s="10" t="s">
        <v>2818</v>
      </c>
      <c r="C7791" s="10" t="s">
        <v>3095</v>
      </c>
      <c r="D7791" s="10" t="s">
        <v>3096</v>
      </c>
      <c r="E7791" s="10" t="s">
        <v>1933</v>
      </c>
      <c r="F7791" s="10"/>
      <c r="G7791" s="10" t="s">
        <v>950</v>
      </c>
      <c r="I7791" s="10"/>
      <c r="J7791" s="10" t="s">
        <v>1307</v>
      </c>
      <c r="K7791" s="10" t="s">
        <v>28</v>
      </c>
      <c r="L7791">
        <v>3389</v>
      </c>
    </row>
    <row r="7792" spans="1:12" x14ac:dyDescent="0.3">
      <c r="A7792" s="10" t="s">
        <v>2271</v>
      </c>
      <c r="B7792" s="10" t="s">
        <v>2818</v>
      </c>
      <c r="C7792" s="10" t="s">
        <v>3095</v>
      </c>
      <c r="D7792" s="10" t="s">
        <v>3096</v>
      </c>
      <c r="E7792" s="10" t="s">
        <v>1685</v>
      </c>
      <c r="F7792" s="10"/>
      <c r="G7792" s="10" t="s">
        <v>950</v>
      </c>
      <c r="I7792" s="10"/>
      <c r="J7792" s="10" t="s">
        <v>1307</v>
      </c>
      <c r="K7792" s="10" t="s">
        <v>22</v>
      </c>
      <c r="L7792">
        <v>4190</v>
      </c>
    </row>
    <row r="7793" spans="1:12" x14ac:dyDescent="0.3">
      <c r="A7793" s="10" t="s">
        <v>2271</v>
      </c>
      <c r="B7793" s="10" t="s">
        <v>2818</v>
      </c>
      <c r="C7793" s="10" t="s">
        <v>3095</v>
      </c>
      <c r="D7793" s="10" t="s">
        <v>3096</v>
      </c>
      <c r="E7793" s="10" t="s">
        <v>1685</v>
      </c>
      <c r="F7793" s="10"/>
      <c r="G7793" s="10" t="s">
        <v>950</v>
      </c>
      <c r="I7793" s="10"/>
      <c r="J7793" s="10" t="s">
        <v>1307</v>
      </c>
      <c r="K7793" s="10" t="s">
        <v>23</v>
      </c>
      <c r="L7793">
        <v>4677</v>
      </c>
    </row>
    <row r="7794" spans="1:12" x14ac:dyDescent="0.3">
      <c r="A7794" s="10" t="s">
        <v>2271</v>
      </c>
      <c r="B7794" s="10" t="s">
        <v>2818</v>
      </c>
      <c r="C7794" s="10" t="s">
        <v>3095</v>
      </c>
      <c r="D7794" s="10" t="s">
        <v>3096</v>
      </c>
      <c r="E7794" s="10" t="s">
        <v>1685</v>
      </c>
      <c r="F7794" s="10"/>
      <c r="G7794" s="10" t="s">
        <v>950</v>
      </c>
      <c r="I7794" s="10"/>
      <c r="J7794" s="10" t="s">
        <v>1307</v>
      </c>
      <c r="K7794" s="10" t="s">
        <v>24</v>
      </c>
      <c r="L7794">
        <v>5122</v>
      </c>
    </row>
    <row r="7795" spans="1:12" x14ac:dyDescent="0.3">
      <c r="A7795" s="10" t="s">
        <v>2271</v>
      </c>
      <c r="B7795" s="10" t="s">
        <v>2818</v>
      </c>
      <c r="C7795" s="10" t="s">
        <v>3095</v>
      </c>
      <c r="D7795" s="10" t="s">
        <v>3096</v>
      </c>
      <c r="E7795" s="10" t="s">
        <v>1685</v>
      </c>
      <c r="F7795" s="10"/>
      <c r="G7795" s="10" t="s">
        <v>950</v>
      </c>
      <c r="I7795" s="10"/>
      <c r="J7795" s="10" t="s">
        <v>1307</v>
      </c>
      <c r="K7795" s="10" t="s">
        <v>25</v>
      </c>
      <c r="L7795">
        <v>5131</v>
      </c>
    </row>
    <row r="7796" spans="1:12" x14ac:dyDescent="0.3">
      <c r="A7796" s="10" t="s">
        <v>2271</v>
      </c>
      <c r="B7796" s="10" t="s">
        <v>2818</v>
      </c>
      <c r="C7796" s="10" t="s">
        <v>3095</v>
      </c>
      <c r="D7796" s="10" t="s">
        <v>3096</v>
      </c>
      <c r="E7796" s="10" t="s">
        <v>1685</v>
      </c>
      <c r="F7796" s="10"/>
      <c r="G7796" s="10" t="s">
        <v>950</v>
      </c>
      <c r="I7796" s="10"/>
      <c r="J7796" s="10" t="s">
        <v>1307</v>
      </c>
      <c r="K7796" s="10" t="s">
        <v>26</v>
      </c>
      <c r="L7796">
        <v>4731</v>
      </c>
    </row>
    <row r="7797" spans="1:12" x14ac:dyDescent="0.3">
      <c r="A7797" s="10" t="s">
        <v>2271</v>
      </c>
      <c r="B7797" s="10" t="s">
        <v>2818</v>
      </c>
      <c r="C7797" s="10" t="s">
        <v>3095</v>
      </c>
      <c r="D7797" s="10" t="s">
        <v>3096</v>
      </c>
      <c r="E7797" s="10" t="s">
        <v>1685</v>
      </c>
      <c r="F7797" s="10"/>
      <c r="G7797" s="10" t="s">
        <v>950</v>
      </c>
      <c r="I7797" s="10"/>
      <c r="J7797" s="10" t="s">
        <v>1307</v>
      </c>
      <c r="K7797" s="10" t="s">
        <v>27</v>
      </c>
      <c r="L7797">
        <v>4843</v>
      </c>
    </row>
    <row r="7798" spans="1:12" x14ac:dyDescent="0.3">
      <c r="A7798" s="10" t="s">
        <v>2271</v>
      </c>
      <c r="B7798" s="10" t="s">
        <v>2818</v>
      </c>
      <c r="C7798" s="10" t="s">
        <v>3095</v>
      </c>
      <c r="D7798" s="10" t="s">
        <v>3096</v>
      </c>
      <c r="E7798" s="10" t="s">
        <v>1685</v>
      </c>
      <c r="F7798" s="10"/>
      <c r="G7798" s="10" t="s">
        <v>950</v>
      </c>
      <c r="I7798" s="10"/>
      <c r="J7798" s="10" t="s">
        <v>1307</v>
      </c>
      <c r="K7798" s="10" t="s">
        <v>28</v>
      </c>
      <c r="L7798">
        <v>4739</v>
      </c>
    </row>
    <row r="7799" spans="1:12" x14ac:dyDescent="0.3">
      <c r="A7799" s="10" t="s">
        <v>2272</v>
      </c>
      <c r="B7799" s="10" t="s">
        <v>2818</v>
      </c>
      <c r="C7799" s="10" t="s">
        <v>3095</v>
      </c>
      <c r="D7799" s="10" t="s">
        <v>3096</v>
      </c>
      <c r="E7799" s="10" t="s">
        <v>1354</v>
      </c>
      <c r="F7799" s="10"/>
      <c r="G7799" s="10" t="s">
        <v>950</v>
      </c>
      <c r="I7799" s="10"/>
      <c r="J7799" s="10" t="s">
        <v>1307</v>
      </c>
      <c r="K7799" s="10" t="s">
        <v>22</v>
      </c>
      <c r="L7799">
        <v>69176</v>
      </c>
    </row>
    <row r="7800" spans="1:12" x14ac:dyDescent="0.3">
      <c r="A7800" s="10" t="s">
        <v>2272</v>
      </c>
      <c r="B7800" s="10" t="s">
        <v>2818</v>
      </c>
      <c r="C7800" s="10" t="s">
        <v>3095</v>
      </c>
      <c r="D7800" s="10" t="s">
        <v>3096</v>
      </c>
      <c r="E7800" s="10" t="s">
        <v>1354</v>
      </c>
      <c r="F7800" s="10"/>
      <c r="G7800" s="10" t="s">
        <v>950</v>
      </c>
      <c r="I7800" s="10"/>
      <c r="J7800" s="10" t="s">
        <v>1307</v>
      </c>
      <c r="K7800" s="10" t="s">
        <v>23</v>
      </c>
      <c r="L7800">
        <v>73654</v>
      </c>
    </row>
    <row r="7801" spans="1:12" x14ac:dyDescent="0.3">
      <c r="A7801" s="10" t="s">
        <v>2272</v>
      </c>
      <c r="B7801" s="10" t="s">
        <v>2818</v>
      </c>
      <c r="C7801" s="10" t="s">
        <v>3095</v>
      </c>
      <c r="D7801" s="10" t="s">
        <v>3096</v>
      </c>
      <c r="E7801" s="10" t="s">
        <v>1354</v>
      </c>
      <c r="F7801" s="10"/>
      <c r="G7801" s="10" t="s">
        <v>950</v>
      </c>
      <c r="I7801" s="10"/>
      <c r="J7801" s="10" t="s">
        <v>1307</v>
      </c>
      <c r="K7801" s="10" t="s">
        <v>24</v>
      </c>
      <c r="L7801">
        <v>69031</v>
      </c>
    </row>
    <row r="7802" spans="1:12" x14ac:dyDescent="0.3">
      <c r="A7802" s="10" t="s">
        <v>2272</v>
      </c>
      <c r="B7802" s="10" t="s">
        <v>2818</v>
      </c>
      <c r="C7802" s="10" t="s">
        <v>3095</v>
      </c>
      <c r="D7802" s="10" t="s">
        <v>3096</v>
      </c>
      <c r="E7802" s="10" t="s">
        <v>1354</v>
      </c>
      <c r="F7802" s="10"/>
      <c r="G7802" s="10" t="s">
        <v>950</v>
      </c>
      <c r="I7802" s="10"/>
      <c r="J7802" s="10" t="s">
        <v>1307</v>
      </c>
      <c r="K7802" s="10" t="s">
        <v>25</v>
      </c>
      <c r="L7802">
        <v>68363</v>
      </c>
    </row>
    <row r="7803" spans="1:12" x14ac:dyDescent="0.3">
      <c r="A7803" s="10" t="s">
        <v>2272</v>
      </c>
      <c r="B7803" s="10" t="s">
        <v>2818</v>
      </c>
      <c r="C7803" s="10" t="s">
        <v>3095</v>
      </c>
      <c r="D7803" s="10" t="s">
        <v>3096</v>
      </c>
      <c r="E7803" s="10" t="s">
        <v>1354</v>
      </c>
      <c r="F7803" s="10"/>
      <c r="G7803" s="10" t="s">
        <v>950</v>
      </c>
      <c r="I7803" s="10"/>
      <c r="J7803" s="10" t="s">
        <v>1307</v>
      </c>
      <c r="K7803" s="10" t="s">
        <v>26</v>
      </c>
      <c r="L7803">
        <v>65354</v>
      </c>
    </row>
    <row r="7804" spans="1:12" x14ac:dyDescent="0.3">
      <c r="A7804" s="10" t="s">
        <v>2272</v>
      </c>
      <c r="B7804" s="10" t="s">
        <v>2818</v>
      </c>
      <c r="C7804" s="10" t="s">
        <v>3095</v>
      </c>
      <c r="D7804" s="10" t="s">
        <v>3096</v>
      </c>
      <c r="E7804" s="10" t="s">
        <v>1354</v>
      </c>
      <c r="F7804" s="10"/>
      <c r="G7804" s="10" t="s">
        <v>950</v>
      </c>
      <c r="I7804" s="10"/>
      <c r="J7804" s="10" t="s">
        <v>1307</v>
      </c>
      <c r="K7804" s="10" t="s">
        <v>27</v>
      </c>
      <c r="L7804">
        <v>64740</v>
      </c>
    </row>
    <row r="7805" spans="1:12" x14ac:dyDescent="0.3">
      <c r="A7805" s="10" t="s">
        <v>2272</v>
      </c>
      <c r="B7805" s="10" t="s">
        <v>2818</v>
      </c>
      <c r="C7805" s="10" t="s">
        <v>3095</v>
      </c>
      <c r="D7805" s="10" t="s">
        <v>3096</v>
      </c>
      <c r="E7805" s="10" t="s">
        <v>1354</v>
      </c>
      <c r="F7805" s="10"/>
      <c r="G7805" s="10" t="s">
        <v>950</v>
      </c>
      <c r="I7805" s="10"/>
      <c r="J7805" s="10" t="s">
        <v>1307</v>
      </c>
      <c r="K7805" s="10" t="s">
        <v>28</v>
      </c>
      <c r="L7805">
        <v>66732</v>
      </c>
    </row>
    <row r="7806" spans="1:12" x14ac:dyDescent="0.3">
      <c r="A7806" s="10" t="s">
        <v>2273</v>
      </c>
      <c r="B7806" s="10" t="s">
        <v>2818</v>
      </c>
      <c r="C7806" s="10" t="s">
        <v>3095</v>
      </c>
      <c r="D7806" s="10" t="s">
        <v>3096</v>
      </c>
      <c r="E7806" s="10" t="s">
        <v>1319</v>
      </c>
      <c r="F7806" s="10"/>
      <c r="G7806" s="10" t="s">
        <v>950</v>
      </c>
      <c r="I7806" s="10"/>
      <c r="J7806" s="10" t="s">
        <v>1307</v>
      </c>
      <c r="K7806" s="10" t="s">
        <v>22</v>
      </c>
      <c r="L7806">
        <v>36821</v>
      </c>
    </row>
    <row r="7807" spans="1:12" x14ac:dyDescent="0.3">
      <c r="A7807" s="10" t="s">
        <v>2273</v>
      </c>
      <c r="B7807" s="10" t="s">
        <v>2818</v>
      </c>
      <c r="C7807" s="10" t="s">
        <v>3095</v>
      </c>
      <c r="D7807" s="10" t="s">
        <v>3096</v>
      </c>
      <c r="E7807" s="10" t="s">
        <v>1319</v>
      </c>
      <c r="F7807" s="10"/>
      <c r="G7807" s="10" t="s">
        <v>950</v>
      </c>
      <c r="I7807" s="10"/>
      <c r="J7807" s="10" t="s">
        <v>1307</v>
      </c>
      <c r="K7807" s="10" t="s">
        <v>23</v>
      </c>
      <c r="L7807">
        <v>37295</v>
      </c>
    </row>
    <row r="7808" spans="1:12" x14ac:dyDescent="0.3">
      <c r="A7808" s="10" t="s">
        <v>2273</v>
      </c>
      <c r="B7808" s="10" t="s">
        <v>2818</v>
      </c>
      <c r="C7808" s="10" t="s">
        <v>3095</v>
      </c>
      <c r="D7808" s="10" t="s">
        <v>3096</v>
      </c>
      <c r="E7808" s="10" t="s">
        <v>1319</v>
      </c>
      <c r="F7808" s="10"/>
      <c r="G7808" s="10" t="s">
        <v>950</v>
      </c>
      <c r="I7808" s="10"/>
      <c r="J7808" s="10" t="s">
        <v>1307</v>
      </c>
      <c r="K7808" s="10" t="s">
        <v>24</v>
      </c>
      <c r="L7808">
        <v>35833</v>
      </c>
    </row>
    <row r="7809" spans="1:12" x14ac:dyDescent="0.3">
      <c r="A7809" s="10" t="s">
        <v>2273</v>
      </c>
      <c r="B7809" s="10" t="s">
        <v>2818</v>
      </c>
      <c r="C7809" s="10" t="s">
        <v>3095</v>
      </c>
      <c r="D7809" s="10" t="s">
        <v>3096</v>
      </c>
      <c r="E7809" s="10" t="s">
        <v>1319</v>
      </c>
      <c r="F7809" s="10"/>
      <c r="G7809" s="10" t="s">
        <v>950</v>
      </c>
      <c r="I7809" s="10"/>
      <c r="J7809" s="10" t="s">
        <v>1307</v>
      </c>
      <c r="K7809" s="10" t="s">
        <v>25</v>
      </c>
      <c r="L7809">
        <v>35922</v>
      </c>
    </row>
    <row r="7810" spans="1:12" x14ac:dyDescent="0.3">
      <c r="A7810" s="10" t="s">
        <v>2273</v>
      </c>
      <c r="B7810" s="10" t="s">
        <v>2818</v>
      </c>
      <c r="C7810" s="10" t="s">
        <v>3095</v>
      </c>
      <c r="D7810" s="10" t="s">
        <v>3096</v>
      </c>
      <c r="E7810" s="10" t="s">
        <v>1319</v>
      </c>
      <c r="F7810" s="10"/>
      <c r="G7810" s="10" t="s">
        <v>950</v>
      </c>
      <c r="I7810" s="10"/>
      <c r="J7810" s="10" t="s">
        <v>1307</v>
      </c>
      <c r="K7810" s="10" t="s">
        <v>26</v>
      </c>
      <c r="L7810">
        <v>33941</v>
      </c>
    </row>
    <row r="7811" spans="1:12" x14ac:dyDescent="0.3">
      <c r="A7811" s="10" t="s">
        <v>2273</v>
      </c>
      <c r="B7811" s="10" t="s">
        <v>2818</v>
      </c>
      <c r="C7811" s="10" t="s">
        <v>3095</v>
      </c>
      <c r="D7811" s="10" t="s">
        <v>3096</v>
      </c>
      <c r="E7811" s="10" t="s">
        <v>1319</v>
      </c>
      <c r="F7811" s="10"/>
      <c r="G7811" s="10" t="s">
        <v>950</v>
      </c>
      <c r="I7811" s="10"/>
      <c r="J7811" s="10" t="s">
        <v>1307</v>
      </c>
      <c r="K7811" s="10" t="s">
        <v>27</v>
      </c>
      <c r="L7811">
        <v>33973</v>
      </c>
    </row>
    <row r="7812" spans="1:12" x14ac:dyDescent="0.3">
      <c r="A7812" s="10" t="s">
        <v>2273</v>
      </c>
      <c r="B7812" s="10" t="s">
        <v>2818</v>
      </c>
      <c r="C7812" s="10" t="s">
        <v>3095</v>
      </c>
      <c r="D7812" s="10" t="s">
        <v>3096</v>
      </c>
      <c r="E7812" s="10" t="s">
        <v>1319</v>
      </c>
      <c r="F7812" s="10"/>
      <c r="G7812" s="10" t="s">
        <v>950</v>
      </c>
      <c r="I7812" s="10"/>
      <c r="J7812" s="10" t="s">
        <v>1307</v>
      </c>
      <c r="K7812" s="10" t="s">
        <v>28</v>
      </c>
      <c r="L7812">
        <v>34876</v>
      </c>
    </row>
    <row r="7813" spans="1:12" x14ac:dyDescent="0.3">
      <c r="A7813" s="10" t="s">
        <v>2274</v>
      </c>
      <c r="B7813" s="10" t="s">
        <v>2818</v>
      </c>
      <c r="C7813" s="10" t="s">
        <v>3095</v>
      </c>
      <c r="D7813" s="10" t="s">
        <v>3096</v>
      </c>
      <c r="E7813" s="10" t="s">
        <v>1526</v>
      </c>
      <c r="F7813" s="10"/>
      <c r="G7813" s="10" t="s">
        <v>950</v>
      </c>
      <c r="I7813" s="10"/>
      <c r="J7813" s="10" t="s">
        <v>1307</v>
      </c>
      <c r="K7813" s="10" t="s">
        <v>22</v>
      </c>
      <c r="L7813">
        <v>208</v>
      </c>
    </row>
    <row r="7814" spans="1:12" x14ac:dyDescent="0.3">
      <c r="A7814" s="10" t="s">
        <v>2274</v>
      </c>
      <c r="B7814" s="10" t="s">
        <v>2818</v>
      </c>
      <c r="C7814" s="10" t="s">
        <v>3095</v>
      </c>
      <c r="D7814" s="10" t="s">
        <v>3096</v>
      </c>
      <c r="E7814" s="10" t="s">
        <v>1526</v>
      </c>
      <c r="F7814" s="10"/>
      <c r="G7814" s="10" t="s">
        <v>950</v>
      </c>
      <c r="I7814" s="10"/>
      <c r="J7814" s="10" t="s">
        <v>1307</v>
      </c>
      <c r="K7814" s="10" t="s">
        <v>23</v>
      </c>
      <c r="L7814">
        <v>231</v>
      </c>
    </row>
    <row r="7815" spans="1:12" x14ac:dyDescent="0.3">
      <c r="A7815" s="10" t="s">
        <v>2274</v>
      </c>
      <c r="B7815" s="10" t="s">
        <v>2818</v>
      </c>
      <c r="C7815" s="10" t="s">
        <v>3095</v>
      </c>
      <c r="D7815" s="10" t="s">
        <v>3096</v>
      </c>
      <c r="E7815" s="10" t="s">
        <v>1526</v>
      </c>
      <c r="F7815" s="10"/>
      <c r="G7815" s="10" t="s">
        <v>950</v>
      </c>
      <c r="I7815" s="10"/>
      <c r="J7815" s="10" t="s">
        <v>1307</v>
      </c>
      <c r="K7815" s="10" t="s">
        <v>24</v>
      </c>
      <c r="L7815">
        <v>245</v>
      </c>
    </row>
    <row r="7816" spans="1:12" x14ac:dyDescent="0.3">
      <c r="A7816" s="10" t="s">
        <v>2274</v>
      </c>
      <c r="B7816" s="10" t="s">
        <v>2818</v>
      </c>
      <c r="C7816" s="10" t="s">
        <v>3095</v>
      </c>
      <c r="D7816" s="10" t="s">
        <v>3096</v>
      </c>
      <c r="E7816" s="10" t="s">
        <v>1526</v>
      </c>
      <c r="F7816" s="10"/>
      <c r="G7816" s="10" t="s">
        <v>950</v>
      </c>
      <c r="I7816" s="10"/>
      <c r="J7816" s="10" t="s">
        <v>1307</v>
      </c>
      <c r="K7816" s="10" t="s">
        <v>25</v>
      </c>
      <c r="L7816">
        <v>195</v>
      </c>
    </row>
    <row r="7817" spans="1:12" x14ac:dyDescent="0.3">
      <c r="A7817" s="10" t="s">
        <v>2274</v>
      </c>
      <c r="B7817" s="10" t="s">
        <v>2818</v>
      </c>
      <c r="C7817" s="10" t="s">
        <v>3095</v>
      </c>
      <c r="D7817" s="10" t="s">
        <v>3096</v>
      </c>
      <c r="E7817" s="10" t="s">
        <v>1526</v>
      </c>
      <c r="F7817" s="10"/>
      <c r="G7817" s="10" t="s">
        <v>950</v>
      </c>
      <c r="I7817" s="10"/>
      <c r="J7817" s="10" t="s">
        <v>1307</v>
      </c>
      <c r="K7817" s="10" t="s">
        <v>26</v>
      </c>
      <c r="L7817">
        <v>181</v>
      </c>
    </row>
    <row r="7818" spans="1:12" x14ac:dyDescent="0.3">
      <c r="A7818" s="10" t="s">
        <v>2274</v>
      </c>
      <c r="B7818" s="10" t="s">
        <v>2818</v>
      </c>
      <c r="C7818" s="10" t="s">
        <v>3095</v>
      </c>
      <c r="D7818" s="10" t="s">
        <v>3096</v>
      </c>
      <c r="E7818" s="10" t="s">
        <v>1526</v>
      </c>
      <c r="F7818" s="10"/>
      <c r="G7818" s="10" t="s">
        <v>950</v>
      </c>
      <c r="I7818" s="10"/>
      <c r="J7818" s="10" t="s">
        <v>1307</v>
      </c>
      <c r="K7818" s="10" t="s">
        <v>27</v>
      </c>
      <c r="L7818">
        <v>172</v>
      </c>
    </row>
    <row r="7819" spans="1:12" x14ac:dyDescent="0.3">
      <c r="A7819" s="10" t="s">
        <v>2274</v>
      </c>
      <c r="B7819" s="10" t="s">
        <v>2818</v>
      </c>
      <c r="C7819" s="10" t="s">
        <v>3095</v>
      </c>
      <c r="D7819" s="10" t="s">
        <v>3096</v>
      </c>
      <c r="E7819" s="10" t="s">
        <v>1526</v>
      </c>
      <c r="F7819" s="10"/>
      <c r="G7819" s="10" t="s">
        <v>950</v>
      </c>
      <c r="I7819" s="10"/>
      <c r="J7819" s="10" t="s">
        <v>1307</v>
      </c>
      <c r="K7819" s="10" t="s">
        <v>28</v>
      </c>
      <c r="L7819">
        <v>236</v>
      </c>
    </row>
    <row r="7820" spans="1:12" x14ac:dyDescent="0.3">
      <c r="A7820" s="10" t="s">
        <v>2275</v>
      </c>
      <c r="B7820" s="10" t="s">
        <v>2818</v>
      </c>
      <c r="C7820" s="10" t="s">
        <v>3095</v>
      </c>
      <c r="D7820" s="10" t="s">
        <v>3096</v>
      </c>
      <c r="E7820" s="10" t="s">
        <v>1647</v>
      </c>
      <c r="F7820" s="10"/>
      <c r="G7820" s="10" t="s">
        <v>950</v>
      </c>
      <c r="I7820" s="10"/>
      <c r="J7820" s="10" t="s">
        <v>1307</v>
      </c>
      <c r="K7820" s="10" t="s">
        <v>22</v>
      </c>
      <c r="L7820">
        <v>163</v>
      </c>
    </row>
    <row r="7821" spans="1:12" x14ac:dyDescent="0.3">
      <c r="A7821" s="10" t="s">
        <v>2275</v>
      </c>
      <c r="B7821" s="10" t="s">
        <v>2818</v>
      </c>
      <c r="C7821" s="10" t="s">
        <v>3095</v>
      </c>
      <c r="D7821" s="10" t="s">
        <v>3096</v>
      </c>
      <c r="E7821" s="10" t="s">
        <v>1647</v>
      </c>
      <c r="F7821" s="10"/>
      <c r="G7821" s="10" t="s">
        <v>950</v>
      </c>
      <c r="I7821" s="10"/>
      <c r="J7821" s="10" t="s">
        <v>1307</v>
      </c>
      <c r="K7821" s="10" t="s">
        <v>23</v>
      </c>
      <c r="L7821">
        <v>183</v>
      </c>
    </row>
    <row r="7822" spans="1:12" x14ac:dyDescent="0.3">
      <c r="A7822" s="10" t="s">
        <v>2275</v>
      </c>
      <c r="B7822" s="10" t="s">
        <v>2818</v>
      </c>
      <c r="C7822" s="10" t="s">
        <v>3095</v>
      </c>
      <c r="D7822" s="10" t="s">
        <v>3096</v>
      </c>
      <c r="E7822" s="10" t="s">
        <v>1647</v>
      </c>
      <c r="F7822" s="10"/>
      <c r="G7822" s="10" t="s">
        <v>950</v>
      </c>
      <c r="I7822" s="10"/>
      <c r="J7822" s="10" t="s">
        <v>1307</v>
      </c>
      <c r="K7822" s="10" t="s">
        <v>24</v>
      </c>
      <c r="L7822">
        <v>178</v>
      </c>
    </row>
    <row r="7823" spans="1:12" x14ac:dyDescent="0.3">
      <c r="A7823" s="10" t="s">
        <v>2275</v>
      </c>
      <c r="B7823" s="10" t="s">
        <v>2818</v>
      </c>
      <c r="C7823" s="10" t="s">
        <v>3095</v>
      </c>
      <c r="D7823" s="10" t="s">
        <v>3096</v>
      </c>
      <c r="E7823" s="10" t="s">
        <v>1647</v>
      </c>
      <c r="F7823" s="10"/>
      <c r="G7823" s="10" t="s">
        <v>950</v>
      </c>
      <c r="I7823" s="10"/>
      <c r="J7823" s="10" t="s">
        <v>1307</v>
      </c>
      <c r="K7823" s="10" t="s">
        <v>25</v>
      </c>
      <c r="L7823">
        <v>227</v>
      </c>
    </row>
    <row r="7824" spans="1:12" x14ac:dyDescent="0.3">
      <c r="A7824" s="10" t="s">
        <v>2275</v>
      </c>
      <c r="B7824" s="10" t="s">
        <v>2818</v>
      </c>
      <c r="C7824" s="10" t="s">
        <v>3095</v>
      </c>
      <c r="D7824" s="10" t="s">
        <v>3096</v>
      </c>
      <c r="E7824" s="10" t="s">
        <v>1647</v>
      </c>
      <c r="F7824" s="10"/>
      <c r="G7824" s="10" t="s">
        <v>950</v>
      </c>
      <c r="I7824" s="10"/>
      <c r="J7824" s="10" t="s">
        <v>1307</v>
      </c>
      <c r="K7824" s="10" t="s">
        <v>26</v>
      </c>
      <c r="L7824">
        <v>176</v>
      </c>
    </row>
    <row r="7825" spans="1:12" x14ac:dyDescent="0.3">
      <c r="A7825" s="10" t="s">
        <v>2275</v>
      </c>
      <c r="B7825" s="10" t="s">
        <v>2818</v>
      </c>
      <c r="C7825" s="10" t="s">
        <v>3095</v>
      </c>
      <c r="D7825" s="10" t="s">
        <v>3096</v>
      </c>
      <c r="E7825" s="10" t="s">
        <v>1647</v>
      </c>
      <c r="F7825" s="10"/>
      <c r="G7825" s="10" t="s">
        <v>950</v>
      </c>
      <c r="I7825" s="10"/>
      <c r="J7825" s="10" t="s">
        <v>1307</v>
      </c>
      <c r="K7825" s="10" t="s">
        <v>27</v>
      </c>
      <c r="L7825">
        <v>203</v>
      </c>
    </row>
    <row r="7826" spans="1:12" x14ac:dyDescent="0.3">
      <c r="A7826" s="10" t="s">
        <v>2275</v>
      </c>
      <c r="B7826" s="10" t="s">
        <v>2818</v>
      </c>
      <c r="C7826" s="10" t="s">
        <v>3095</v>
      </c>
      <c r="D7826" s="10" t="s">
        <v>3096</v>
      </c>
      <c r="E7826" s="10" t="s">
        <v>1647</v>
      </c>
      <c r="F7826" s="10"/>
      <c r="G7826" s="10" t="s">
        <v>950</v>
      </c>
      <c r="I7826" s="10"/>
      <c r="J7826" s="10" t="s">
        <v>1307</v>
      </c>
      <c r="K7826" s="10" t="s">
        <v>28</v>
      </c>
      <c r="L7826">
        <v>167</v>
      </c>
    </row>
    <row r="7827" spans="1:12" x14ac:dyDescent="0.3">
      <c r="A7827" s="10" t="s">
        <v>2276</v>
      </c>
      <c r="B7827" s="10" t="s">
        <v>2818</v>
      </c>
      <c r="C7827" s="10" t="s">
        <v>3095</v>
      </c>
      <c r="D7827" s="10" t="s">
        <v>3096</v>
      </c>
      <c r="E7827" s="10" t="s">
        <v>1322</v>
      </c>
      <c r="F7827" s="10"/>
      <c r="G7827" s="10" t="s">
        <v>950</v>
      </c>
      <c r="I7827" s="10"/>
      <c r="J7827" s="10" t="s">
        <v>1307</v>
      </c>
      <c r="K7827" s="10" t="s">
        <v>22</v>
      </c>
      <c r="L7827">
        <v>6248</v>
      </c>
    </row>
    <row r="7828" spans="1:12" x14ac:dyDescent="0.3">
      <c r="A7828" s="10" t="s">
        <v>2276</v>
      </c>
      <c r="B7828" s="10" t="s">
        <v>2818</v>
      </c>
      <c r="C7828" s="10" t="s">
        <v>3095</v>
      </c>
      <c r="D7828" s="10" t="s">
        <v>3096</v>
      </c>
      <c r="E7828" s="10" t="s">
        <v>1322</v>
      </c>
      <c r="F7828" s="10"/>
      <c r="G7828" s="10" t="s">
        <v>950</v>
      </c>
      <c r="I7828" s="10"/>
      <c r="J7828" s="10" t="s">
        <v>1307</v>
      </c>
      <c r="K7828" s="10" t="s">
        <v>23</v>
      </c>
      <c r="L7828">
        <v>6260</v>
      </c>
    </row>
    <row r="7829" spans="1:12" x14ac:dyDescent="0.3">
      <c r="A7829" s="10" t="s">
        <v>2276</v>
      </c>
      <c r="B7829" s="10" t="s">
        <v>2818</v>
      </c>
      <c r="C7829" s="10" t="s">
        <v>3095</v>
      </c>
      <c r="D7829" s="10" t="s">
        <v>3096</v>
      </c>
      <c r="E7829" s="10" t="s">
        <v>1322</v>
      </c>
      <c r="F7829" s="10"/>
      <c r="G7829" s="10" t="s">
        <v>950</v>
      </c>
      <c r="I7829" s="10"/>
      <c r="J7829" s="10" t="s">
        <v>1307</v>
      </c>
      <c r="K7829" s="10" t="s">
        <v>24</v>
      </c>
      <c r="L7829">
        <v>6530</v>
      </c>
    </row>
    <row r="7830" spans="1:12" x14ac:dyDescent="0.3">
      <c r="A7830" s="10" t="s">
        <v>2276</v>
      </c>
      <c r="B7830" s="10" t="s">
        <v>2818</v>
      </c>
      <c r="C7830" s="10" t="s">
        <v>3095</v>
      </c>
      <c r="D7830" s="10" t="s">
        <v>3096</v>
      </c>
      <c r="E7830" s="10" t="s">
        <v>1322</v>
      </c>
      <c r="F7830" s="10"/>
      <c r="G7830" s="10" t="s">
        <v>950</v>
      </c>
      <c r="I7830" s="10"/>
      <c r="J7830" s="10" t="s">
        <v>1307</v>
      </c>
      <c r="K7830" s="10" t="s">
        <v>25</v>
      </c>
      <c r="L7830">
        <v>6641</v>
      </c>
    </row>
    <row r="7831" spans="1:12" x14ac:dyDescent="0.3">
      <c r="A7831" s="10" t="s">
        <v>2276</v>
      </c>
      <c r="B7831" s="10" t="s">
        <v>2818</v>
      </c>
      <c r="C7831" s="10" t="s">
        <v>3095</v>
      </c>
      <c r="D7831" s="10" t="s">
        <v>3096</v>
      </c>
      <c r="E7831" s="10" t="s">
        <v>1322</v>
      </c>
      <c r="F7831" s="10"/>
      <c r="G7831" s="10" t="s">
        <v>950</v>
      </c>
      <c r="I7831" s="10"/>
      <c r="J7831" s="10" t="s">
        <v>1307</v>
      </c>
      <c r="K7831" s="10" t="s">
        <v>26</v>
      </c>
      <c r="L7831">
        <v>6391</v>
      </c>
    </row>
    <row r="7832" spans="1:12" x14ac:dyDescent="0.3">
      <c r="A7832" s="10" t="s">
        <v>2276</v>
      </c>
      <c r="B7832" s="10" t="s">
        <v>2818</v>
      </c>
      <c r="C7832" s="10" t="s">
        <v>3095</v>
      </c>
      <c r="D7832" s="10" t="s">
        <v>3096</v>
      </c>
      <c r="E7832" s="10" t="s">
        <v>1322</v>
      </c>
      <c r="F7832" s="10"/>
      <c r="G7832" s="10" t="s">
        <v>950</v>
      </c>
      <c r="I7832" s="10"/>
      <c r="J7832" s="10" t="s">
        <v>1307</v>
      </c>
      <c r="K7832" s="10" t="s">
        <v>27</v>
      </c>
      <c r="L7832">
        <v>6287</v>
      </c>
    </row>
    <row r="7833" spans="1:12" x14ac:dyDescent="0.3">
      <c r="A7833" s="10" t="s">
        <v>2276</v>
      </c>
      <c r="B7833" s="10" t="s">
        <v>2818</v>
      </c>
      <c r="C7833" s="10" t="s">
        <v>3095</v>
      </c>
      <c r="D7833" s="10" t="s">
        <v>3096</v>
      </c>
      <c r="E7833" s="10" t="s">
        <v>1322</v>
      </c>
      <c r="F7833" s="10"/>
      <c r="G7833" s="10" t="s">
        <v>950</v>
      </c>
      <c r="I7833" s="10"/>
      <c r="J7833" s="10" t="s">
        <v>1307</v>
      </c>
      <c r="K7833" s="10" t="s">
        <v>28</v>
      </c>
      <c r="L7833">
        <v>6763</v>
      </c>
    </row>
    <row r="7834" spans="1:12" x14ac:dyDescent="0.3">
      <c r="A7834" s="10" t="s">
        <v>2277</v>
      </c>
      <c r="B7834" s="10" t="s">
        <v>2818</v>
      </c>
      <c r="C7834" s="10" t="s">
        <v>3095</v>
      </c>
      <c r="D7834" s="10" t="s">
        <v>3096</v>
      </c>
      <c r="E7834" s="10" t="s">
        <v>1309</v>
      </c>
      <c r="F7834" s="10"/>
      <c r="G7834" s="10" t="s">
        <v>950</v>
      </c>
      <c r="I7834" s="10"/>
      <c r="J7834" s="10" t="s">
        <v>1307</v>
      </c>
      <c r="K7834" s="10" t="s">
        <v>22</v>
      </c>
      <c r="L7834">
        <v>743</v>
      </c>
    </row>
    <row r="7835" spans="1:12" x14ac:dyDescent="0.3">
      <c r="A7835" s="10" t="s">
        <v>2277</v>
      </c>
      <c r="B7835" s="10" t="s">
        <v>2818</v>
      </c>
      <c r="C7835" s="10" t="s">
        <v>3095</v>
      </c>
      <c r="D7835" s="10" t="s">
        <v>3096</v>
      </c>
      <c r="E7835" s="10" t="s">
        <v>1309</v>
      </c>
      <c r="F7835" s="10"/>
      <c r="G7835" s="10" t="s">
        <v>950</v>
      </c>
      <c r="I7835" s="10"/>
      <c r="J7835" s="10" t="s">
        <v>1307</v>
      </c>
      <c r="K7835" s="10" t="s">
        <v>23</v>
      </c>
      <c r="L7835">
        <v>824</v>
      </c>
    </row>
    <row r="7836" spans="1:12" x14ac:dyDescent="0.3">
      <c r="A7836" s="10" t="s">
        <v>2277</v>
      </c>
      <c r="B7836" s="10" t="s">
        <v>2818</v>
      </c>
      <c r="C7836" s="10" t="s">
        <v>3095</v>
      </c>
      <c r="D7836" s="10" t="s">
        <v>3096</v>
      </c>
      <c r="E7836" s="10" t="s">
        <v>1309</v>
      </c>
      <c r="F7836" s="10"/>
      <c r="G7836" s="10" t="s">
        <v>950</v>
      </c>
      <c r="I7836" s="10"/>
      <c r="J7836" s="10" t="s">
        <v>1307</v>
      </c>
      <c r="K7836" s="10" t="s">
        <v>24</v>
      </c>
      <c r="L7836">
        <v>906</v>
      </c>
    </row>
    <row r="7837" spans="1:12" x14ac:dyDescent="0.3">
      <c r="A7837" s="10" t="s">
        <v>2277</v>
      </c>
      <c r="B7837" s="10" t="s">
        <v>2818</v>
      </c>
      <c r="C7837" s="10" t="s">
        <v>3095</v>
      </c>
      <c r="D7837" s="10" t="s">
        <v>3096</v>
      </c>
      <c r="E7837" s="10" t="s">
        <v>1309</v>
      </c>
      <c r="F7837" s="10"/>
      <c r="G7837" s="10" t="s">
        <v>950</v>
      </c>
      <c r="I7837" s="10"/>
      <c r="J7837" s="10" t="s">
        <v>1307</v>
      </c>
      <c r="K7837" s="10" t="s">
        <v>25</v>
      </c>
      <c r="L7837">
        <v>912</v>
      </c>
    </row>
    <row r="7838" spans="1:12" x14ac:dyDescent="0.3">
      <c r="A7838" s="10" t="s">
        <v>2277</v>
      </c>
      <c r="B7838" s="10" t="s">
        <v>2818</v>
      </c>
      <c r="C7838" s="10" t="s">
        <v>3095</v>
      </c>
      <c r="D7838" s="10" t="s">
        <v>3096</v>
      </c>
      <c r="E7838" s="10" t="s">
        <v>1309</v>
      </c>
      <c r="F7838" s="10"/>
      <c r="G7838" s="10" t="s">
        <v>950</v>
      </c>
      <c r="I7838" s="10"/>
      <c r="J7838" s="10" t="s">
        <v>1307</v>
      </c>
      <c r="K7838" s="10" t="s">
        <v>26</v>
      </c>
      <c r="L7838">
        <v>1051</v>
      </c>
    </row>
    <row r="7839" spans="1:12" x14ac:dyDescent="0.3">
      <c r="A7839" s="10" t="s">
        <v>2277</v>
      </c>
      <c r="B7839" s="10" t="s">
        <v>2818</v>
      </c>
      <c r="C7839" s="10" t="s">
        <v>3095</v>
      </c>
      <c r="D7839" s="10" t="s">
        <v>3096</v>
      </c>
      <c r="E7839" s="10" t="s">
        <v>1309</v>
      </c>
      <c r="F7839" s="10"/>
      <c r="G7839" s="10" t="s">
        <v>950</v>
      </c>
      <c r="I7839" s="10"/>
      <c r="J7839" s="10" t="s">
        <v>1307</v>
      </c>
      <c r="K7839" s="10" t="s">
        <v>27</v>
      </c>
      <c r="L7839">
        <v>1197</v>
      </c>
    </row>
    <row r="7840" spans="1:12" x14ac:dyDescent="0.3">
      <c r="A7840" s="10" t="s">
        <v>2277</v>
      </c>
      <c r="B7840" s="10" t="s">
        <v>2818</v>
      </c>
      <c r="C7840" s="10" t="s">
        <v>3095</v>
      </c>
      <c r="D7840" s="10" t="s">
        <v>3096</v>
      </c>
      <c r="E7840" s="10" t="s">
        <v>1309</v>
      </c>
      <c r="F7840" s="10"/>
      <c r="G7840" s="10" t="s">
        <v>950</v>
      </c>
      <c r="I7840" s="10"/>
      <c r="J7840" s="10" t="s">
        <v>1307</v>
      </c>
      <c r="K7840" s="10" t="s">
        <v>28</v>
      </c>
      <c r="L7840">
        <v>1642</v>
      </c>
    </row>
    <row r="7841" spans="1:12" x14ac:dyDescent="0.3">
      <c r="A7841" s="10" t="s">
        <v>2278</v>
      </c>
      <c r="B7841" s="10" t="s">
        <v>2818</v>
      </c>
      <c r="C7841" s="10" t="s">
        <v>3095</v>
      </c>
      <c r="D7841" s="10" t="s">
        <v>3096</v>
      </c>
      <c r="E7841" s="10" t="s">
        <v>1305</v>
      </c>
      <c r="F7841" s="10"/>
      <c r="G7841" s="10" t="s">
        <v>950</v>
      </c>
      <c r="I7841" s="10"/>
      <c r="J7841" s="10" t="s">
        <v>1307</v>
      </c>
      <c r="K7841" s="10" t="s">
        <v>22</v>
      </c>
      <c r="L7841">
        <v>12442</v>
      </c>
    </row>
    <row r="7842" spans="1:12" x14ac:dyDescent="0.3">
      <c r="A7842" s="10" t="s">
        <v>2278</v>
      </c>
      <c r="B7842" s="10" t="s">
        <v>2818</v>
      </c>
      <c r="C7842" s="10" t="s">
        <v>3095</v>
      </c>
      <c r="D7842" s="10" t="s">
        <v>3096</v>
      </c>
      <c r="E7842" s="10" t="s">
        <v>1305</v>
      </c>
      <c r="F7842" s="10"/>
      <c r="G7842" s="10" t="s">
        <v>950</v>
      </c>
      <c r="I7842" s="10"/>
      <c r="J7842" s="10" t="s">
        <v>1307</v>
      </c>
      <c r="K7842" s="10" t="s">
        <v>23</v>
      </c>
      <c r="L7842">
        <v>14016</v>
      </c>
    </row>
    <row r="7843" spans="1:12" x14ac:dyDescent="0.3">
      <c r="A7843" s="10" t="s">
        <v>2278</v>
      </c>
      <c r="B7843" s="10" t="s">
        <v>2818</v>
      </c>
      <c r="C7843" s="10" t="s">
        <v>3095</v>
      </c>
      <c r="D7843" s="10" t="s">
        <v>3096</v>
      </c>
      <c r="E7843" s="10" t="s">
        <v>1305</v>
      </c>
      <c r="F7843" s="10"/>
      <c r="G7843" s="10" t="s">
        <v>950</v>
      </c>
      <c r="I7843" s="10"/>
      <c r="J7843" s="10" t="s">
        <v>1307</v>
      </c>
      <c r="K7843" s="10" t="s">
        <v>24</v>
      </c>
      <c r="L7843">
        <v>14980</v>
      </c>
    </row>
    <row r="7844" spans="1:12" x14ac:dyDescent="0.3">
      <c r="A7844" s="10" t="s">
        <v>2278</v>
      </c>
      <c r="B7844" s="10" t="s">
        <v>2818</v>
      </c>
      <c r="C7844" s="10" t="s">
        <v>3095</v>
      </c>
      <c r="D7844" s="10" t="s">
        <v>3096</v>
      </c>
      <c r="E7844" s="10" t="s">
        <v>1305</v>
      </c>
      <c r="F7844" s="10"/>
      <c r="G7844" s="10" t="s">
        <v>950</v>
      </c>
      <c r="I7844" s="10"/>
      <c r="J7844" s="10" t="s">
        <v>1307</v>
      </c>
      <c r="K7844" s="10" t="s">
        <v>25</v>
      </c>
      <c r="L7844">
        <v>15644</v>
      </c>
    </row>
    <row r="7845" spans="1:12" x14ac:dyDescent="0.3">
      <c r="A7845" s="10" t="s">
        <v>2278</v>
      </c>
      <c r="B7845" s="10" t="s">
        <v>2818</v>
      </c>
      <c r="C7845" s="10" t="s">
        <v>3095</v>
      </c>
      <c r="D7845" s="10" t="s">
        <v>3096</v>
      </c>
      <c r="E7845" s="10" t="s">
        <v>1305</v>
      </c>
      <c r="F7845" s="10"/>
      <c r="G7845" s="10" t="s">
        <v>950</v>
      </c>
      <c r="I7845" s="10"/>
      <c r="J7845" s="10" t="s">
        <v>1307</v>
      </c>
      <c r="K7845" s="10" t="s">
        <v>26</v>
      </c>
      <c r="L7845">
        <v>16122</v>
      </c>
    </row>
    <row r="7846" spans="1:12" x14ac:dyDescent="0.3">
      <c r="A7846" s="10" t="s">
        <v>2278</v>
      </c>
      <c r="B7846" s="10" t="s">
        <v>2818</v>
      </c>
      <c r="C7846" s="10" t="s">
        <v>3095</v>
      </c>
      <c r="D7846" s="10" t="s">
        <v>3096</v>
      </c>
      <c r="E7846" s="10" t="s">
        <v>1305</v>
      </c>
      <c r="F7846" s="10"/>
      <c r="G7846" s="10" t="s">
        <v>950</v>
      </c>
      <c r="I7846" s="10"/>
      <c r="J7846" s="10" t="s">
        <v>1307</v>
      </c>
      <c r="K7846" s="10" t="s">
        <v>27</v>
      </c>
      <c r="L7846">
        <v>17032</v>
      </c>
    </row>
    <row r="7847" spans="1:12" x14ac:dyDescent="0.3">
      <c r="A7847" s="10" t="s">
        <v>2278</v>
      </c>
      <c r="B7847" s="10" t="s">
        <v>2818</v>
      </c>
      <c r="C7847" s="10" t="s">
        <v>3095</v>
      </c>
      <c r="D7847" s="10" t="s">
        <v>3096</v>
      </c>
      <c r="E7847" s="10" t="s">
        <v>1305</v>
      </c>
      <c r="F7847" s="10"/>
      <c r="G7847" s="10" t="s">
        <v>950</v>
      </c>
      <c r="I7847" s="10"/>
      <c r="J7847" s="10" t="s">
        <v>1307</v>
      </c>
      <c r="K7847" s="10" t="s">
        <v>28</v>
      </c>
      <c r="L7847">
        <v>11992</v>
      </c>
    </row>
    <row r="7848" spans="1:12" x14ac:dyDescent="0.3">
      <c r="A7848" s="10" t="s">
        <v>2279</v>
      </c>
      <c r="B7848" s="10" t="s">
        <v>2818</v>
      </c>
      <c r="C7848" s="10" t="s">
        <v>3095</v>
      </c>
      <c r="D7848" s="10" t="s">
        <v>3096</v>
      </c>
      <c r="E7848" s="10" t="s">
        <v>1471</v>
      </c>
      <c r="F7848" s="10"/>
      <c r="G7848" s="10" t="s">
        <v>950</v>
      </c>
      <c r="I7848" s="10"/>
      <c r="J7848" s="10" t="s">
        <v>1307</v>
      </c>
      <c r="K7848" s="10" t="s">
        <v>22</v>
      </c>
      <c r="L7848">
        <v>32293</v>
      </c>
    </row>
    <row r="7849" spans="1:12" x14ac:dyDescent="0.3">
      <c r="A7849" s="10" t="s">
        <v>2279</v>
      </c>
      <c r="B7849" s="10" t="s">
        <v>2818</v>
      </c>
      <c r="C7849" s="10" t="s">
        <v>3095</v>
      </c>
      <c r="D7849" s="10" t="s">
        <v>3096</v>
      </c>
      <c r="E7849" s="10" t="s">
        <v>1471</v>
      </c>
      <c r="F7849" s="10"/>
      <c r="G7849" s="10" t="s">
        <v>950</v>
      </c>
      <c r="I7849" s="10"/>
      <c r="J7849" s="10" t="s">
        <v>1307</v>
      </c>
      <c r="K7849" s="10" t="s">
        <v>23</v>
      </c>
      <c r="L7849">
        <v>32878</v>
      </c>
    </row>
    <row r="7850" spans="1:12" x14ac:dyDescent="0.3">
      <c r="A7850" s="10" t="s">
        <v>2279</v>
      </c>
      <c r="B7850" s="10" t="s">
        <v>2818</v>
      </c>
      <c r="C7850" s="10" t="s">
        <v>3095</v>
      </c>
      <c r="D7850" s="10" t="s">
        <v>3096</v>
      </c>
      <c r="E7850" s="10" t="s">
        <v>1471</v>
      </c>
      <c r="F7850" s="10"/>
      <c r="G7850" s="10" t="s">
        <v>950</v>
      </c>
      <c r="I7850" s="10"/>
      <c r="J7850" s="10" t="s">
        <v>1307</v>
      </c>
      <c r="K7850" s="10" t="s">
        <v>24</v>
      </c>
      <c r="L7850">
        <v>33694</v>
      </c>
    </row>
    <row r="7851" spans="1:12" x14ac:dyDescent="0.3">
      <c r="A7851" s="10" t="s">
        <v>2279</v>
      </c>
      <c r="B7851" s="10" t="s">
        <v>2818</v>
      </c>
      <c r="C7851" s="10" t="s">
        <v>3095</v>
      </c>
      <c r="D7851" s="10" t="s">
        <v>3096</v>
      </c>
      <c r="E7851" s="10" t="s">
        <v>1471</v>
      </c>
      <c r="F7851" s="10"/>
      <c r="G7851" s="10" t="s">
        <v>950</v>
      </c>
      <c r="I7851" s="10"/>
      <c r="J7851" s="10" t="s">
        <v>1307</v>
      </c>
      <c r="K7851" s="10" t="s">
        <v>25</v>
      </c>
      <c r="L7851">
        <v>35503</v>
      </c>
    </row>
    <row r="7852" spans="1:12" x14ac:dyDescent="0.3">
      <c r="A7852" s="10" t="s">
        <v>2279</v>
      </c>
      <c r="B7852" s="10" t="s">
        <v>2818</v>
      </c>
      <c r="C7852" s="10" t="s">
        <v>3095</v>
      </c>
      <c r="D7852" s="10" t="s">
        <v>3096</v>
      </c>
      <c r="E7852" s="10" t="s">
        <v>1471</v>
      </c>
      <c r="F7852" s="10"/>
      <c r="G7852" s="10" t="s">
        <v>950</v>
      </c>
      <c r="I7852" s="10"/>
      <c r="J7852" s="10" t="s">
        <v>1307</v>
      </c>
      <c r="K7852" s="10" t="s">
        <v>26</v>
      </c>
      <c r="L7852">
        <v>36655</v>
      </c>
    </row>
    <row r="7853" spans="1:12" x14ac:dyDescent="0.3">
      <c r="A7853" s="10" t="s">
        <v>2279</v>
      </c>
      <c r="B7853" s="10" t="s">
        <v>2818</v>
      </c>
      <c r="C7853" s="10" t="s">
        <v>3095</v>
      </c>
      <c r="D7853" s="10" t="s">
        <v>3096</v>
      </c>
      <c r="E7853" s="10" t="s">
        <v>1471</v>
      </c>
      <c r="F7853" s="10"/>
      <c r="G7853" s="10" t="s">
        <v>950</v>
      </c>
      <c r="I7853" s="10"/>
      <c r="J7853" s="10" t="s">
        <v>1307</v>
      </c>
      <c r="K7853" s="10" t="s">
        <v>27</v>
      </c>
      <c r="L7853">
        <v>37346</v>
      </c>
    </row>
    <row r="7854" spans="1:12" x14ac:dyDescent="0.3">
      <c r="A7854" s="10" t="s">
        <v>2279</v>
      </c>
      <c r="B7854" s="10" t="s">
        <v>2818</v>
      </c>
      <c r="C7854" s="10" t="s">
        <v>3095</v>
      </c>
      <c r="D7854" s="10" t="s">
        <v>3096</v>
      </c>
      <c r="E7854" s="10" t="s">
        <v>1471</v>
      </c>
      <c r="F7854" s="10"/>
      <c r="G7854" s="10" t="s">
        <v>950</v>
      </c>
      <c r="I7854" s="10"/>
      <c r="J7854" s="10" t="s">
        <v>1307</v>
      </c>
      <c r="K7854" s="10" t="s">
        <v>28</v>
      </c>
      <c r="L7854">
        <v>35875</v>
      </c>
    </row>
    <row r="7855" spans="1:12" x14ac:dyDescent="0.3">
      <c r="A7855" s="10" t="s">
        <v>2280</v>
      </c>
      <c r="B7855" s="10" t="s">
        <v>2818</v>
      </c>
      <c r="C7855" s="10" t="s">
        <v>3095</v>
      </c>
      <c r="D7855" s="10" t="s">
        <v>3096</v>
      </c>
      <c r="E7855" s="10" t="s">
        <v>1329</v>
      </c>
      <c r="F7855" s="10"/>
      <c r="G7855" s="10" t="s">
        <v>950</v>
      </c>
      <c r="I7855" s="10"/>
      <c r="J7855" s="10" t="s">
        <v>1307</v>
      </c>
      <c r="K7855" s="10" t="s">
        <v>22</v>
      </c>
      <c r="L7855">
        <v>138412</v>
      </c>
    </row>
    <row r="7856" spans="1:12" x14ac:dyDescent="0.3">
      <c r="A7856" s="10" t="s">
        <v>2280</v>
      </c>
      <c r="B7856" s="10" t="s">
        <v>2818</v>
      </c>
      <c r="C7856" s="10" t="s">
        <v>3095</v>
      </c>
      <c r="D7856" s="10" t="s">
        <v>3096</v>
      </c>
      <c r="E7856" s="10" t="s">
        <v>1329</v>
      </c>
      <c r="F7856" s="10"/>
      <c r="G7856" s="10" t="s">
        <v>950</v>
      </c>
      <c r="I7856" s="10"/>
      <c r="J7856" s="10" t="s">
        <v>1307</v>
      </c>
      <c r="K7856" s="10" t="s">
        <v>23</v>
      </c>
      <c r="L7856">
        <v>148895</v>
      </c>
    </row>
    <row r="7857" spans="1:12" x14ac:dyDescent="0.3">
      <c r="A7857" s="10" t="s">
        <v>2280</v>
      </c>
      <c r="B7857" s="10" t="s">
        <v>2818</v>
      </c>
      <c r="C7857" s="10" t="s">
        <v>3095</v>
      </c>
      <c r="D7857" s="10" t="s">
        <v>3096</v>
      </c>
      <c r="E7857" s="10" t="s">
        <v>1329</v>
      </c>
      <c r="F7857" s="10"/>
      <c r="G7857" s="10" t="s">
        <v>950</v>
      </c>
      <c r="I7857" s="10"/>
      <c r="J7857" s="10" t="s">
        <v>1307</v>
      </c>
      <c r="K7857" s="10" t="s">
        <v>24</v>
      </c>
      <c r="L7857">
        <v>144809</v>
      </c>
    </row>
    <row r="7858" spans="1:12" x14ac:dyDescent="0.3">
      <c r="A7858" s="10" t="s">
        <v>2280</v>
      </c>
      <c r="B7858" s="10" t="s">
        <v>2818</v>
      </c>
      <c r="C7858" s="10" t="s">
        <v>3095</v>
      </c>
      <c r="D7858" s="10" t="s">
        <v>3096</v>
      </c>
      <c r="E7858" s="10" t="s">
        <v>1329</v>
      </c>
      <c r="F7858" s="10"/>
      <c r="G7858" s="10" t="s">
        <v>950</v>
      </c>
      <c r="I7858" s="10"/>
      <c r="J7858" s="10" t="s">
        <v>1307</v>
      </c>
      <c r="K7858" s="10" t="s">
        <v>25</v>
      </c>
      <c r="L7858">
        <v>143345</v>
      </c>
    </row>
    <row r="7859" spans="1:12" x14ac:dyDescent="0.3">
      <c r="A7859" s="10" t="s">
        <v>2280</v>
      </c>
      <c r="B7859" s="10" t="s">
        <v>2818</v>
      </c>
      <c r="C7859" s="10" t="s">
        <v>3095</v>
      </c>
      <c r="D7859" s="10" t="s">
        <v>3096</v>
      </c>
      <c r="E7859" s="10" t="s">
        <v>1329</v>
      </c>
      <c r="F7859" s="10"/>
      <c r="G7859" s="10" t="s">
        <v>950</v>
      </c>
      <c r="I7859" s="10"/>
      <c r="J7859" s="10" t="s">
        <v>1307</v>
      </c>
      <c r="K7859" s="10" t="s">
        <v>26</v>
      </c>
      <c r="L7859">
        <v>145172</v>
      </c>
    </row>
    <row r="7860" spans="1:12" x14ac:dyDescent="0.3">
      <c r="A7860" s="10" t="s">
        <v>2280</v>
      </c>
      <c r="B7860" s="10" t="s">
        <v>2818</v>
      </c>
      <c r="C7860" s="10" t="s">
        <v>3095</v>
      </c>
      <c r="D7860" s="10" t="s">
        <v>3096</v>
      </c>
      <c r="E7860" s="10" t="s">
        <v>1329</v>
      </c>
      <c r="F7860" s="10"/>
      <c r="G7860" s="10" t="s">
        <v>950</v>
      </c>
      <c r="I7860" s="10"/>
      <c r="J7860" s="10" t="s">
        <v>1307</v>
      </c>
      <c r="K7860" s="10" t="s">
        <v>27</v>
      </c>
      <c r="L7860">
        <v>145011</v>
      </c>
    </row>
    <row r="7861" spans="1:12" x14ac:dyDescent="0.3">
      <c r="A7861" s="10" t="s">
        <v>2280</v>
      </c>
      <c r="B7861" s="10" t="s">
        <v>2818</v>
      </c>
      <c r="C7861" s="10" t="s">
        <v>3095</v>
      </c>
      <c r="D7861" s="10" t="s">
        <v>3096</v>
      </c>
      <c r="E7861" s="10" t="s">
        <v>1329</v>
      </c>
      <c r="F7861" s="10"/>
      <c r="G7861" s="10" t="s">
        <v>950</v>
      </c>
      <c r="I7861" s="10"/>
      <c r="J7861" s="10" t="s">
        <v>1307</v>
      </c>
      <c r="K7861" s="10" t="s">
        <v>28</v>
      </c>
      <c r="L7861">
        <v>139733</v>
      </c>
    </row>
    <row r="7862" spans="1:12" x14ac:dyDescent="0.3">
      <c r="A7862" s="10" t="s">
        <v>2281</v>
      </c>
      <c r="B7862" s="10" t="s">
        <v>2818</v>
      </c>
      <c r="C7862" s="10" t="s">
        <v>3095</v>
      </c>
      <c r="D7862" s="10" t="s">
        <v>3096</v>
      </c>
      <c r="E7862" s="10" t="s">
        <v>1799</v>
      </c>
      <c r="F7862" s="10"/>
      <c r="G7862" s="10" t="s">
        <v>950</v>
      </c>
      <c r="I7862" s="10"/>
      <c r="J7862" s="10" t="s">
        <v>1307</v>
      </c>
      <c r="K7862" s="10" t="s">
        <v>22</v>
      </c>
      <c r="L7862">
        <v>26</v>
      </c>
    </row>
    <row r="7863" spans="1:12" x14ac:dyDescent="0.3">
      <c r="A7863" s="10" t="s">
        <v>2281</v>
      </c>
      <c r="B7863" s="10" t="s">
        <v>2818</v>
      </c>
      <c r="C7863" s="10" t="s">
        <v>3095</v>
      </c>
      <c r="D7863" s="10" t="s">
        <v>3096</v>
      </c>
      <c r="E7863" s="10" t="s">
        <v>1799</v>
      </c>
      <c r="F7863" s="10"/>
      <c r="G7863" s="10" t="s">
        <v>950</v>
      </c>
      <c r="I7863" s="10"/>
      <c r="J7863" s="10" t="s">
        <v>1307</v>
      </c>
      <c r="K7863" s="10" t="s">
        <v>23</v>
      </c>
      <c r="L7863">
        <v>15</v>
      </c>
    </row>
    <row r="7864" spans="1:12" x14ac:dyDescent="0.3">
      <c r="A7864" s="10" t="s">
        <v>2281</v>
      </c>
      <c r="B7864" s="10" t="s">
        <v>2818</v>
      </c>
      <c r="C7864" s="10" t="s">
        <v>3095</v>
      </c>
      <c r="D7864" s="10" t="s">
        <v>3096</v>
      </c>
      <c r="E7864" s="10" t="s">
        <v>1799</v>
      </c>
      <c r="F7864" s="10"/>
      <c r="G7864" s="10" t="s">
        <v>950</v>
      </c>
      <c r="I7864" s="10"/>
      <c r="J7864" s="10" t="s">
        <v>1307</v>
      </c>
      <c r="K7864" s="10" t="s">
        <v>24</v>
      </c>
      <c r="L7864">
        <v>3</v>
      </c>
    </row>
    <row r="7865" spans="1:12" x14ac:dyDescent="0.3">
      <c r="A7865" s="10" t="s">
        <v>2281</v>
      </c>
      <c r="B7865" s="10" t="s">
        <v>2818</v>
      </c>
      <c r="C7865" s="10" t="s">
        <v>3095</v>
      </c>
      <c r="D7865" s="10" t="s">
        <v>3096</v>
      </c>
      <c r="E7865" s="10" t="s">
        <v>1799</v>
      </c>
      <c r="F7865" s="10"/>
      <c r="G7865" s="10" t="s">
        <v>950</v>
      </c>
      <c r="I7865" s="10"/>
      <c r="J7865" s="10" t="s">
        <v>1307</v>
      </c>
      <c r="K7865" s="10" t="s">
        <v>25</v>
      </c>
      <c r="L7865">
        <v>40</v>
      </c>
    </row>
    <row r="7866" spans="1:12" x14ac:dyDescent="0.3">
      <c r="A7866" s="10" t="s">
        <v>2281</v>
      </c>
      <c r="B7866" s="10" t="s">
        <v>2818</v>
      </c>
      <c r="C7866" s="10" t="s">
        <v>3095</v>
      </c>
      <c r="D7866" s="10" t="s">
        <v>3096</v>
      </c>
      <c r="E7866" s="10" t="s">
        <v>1799</v>
      </c>
      <c r="F7866" s="10"/>
      <c r="G7866" s="10" t="s">
        <v>950</v>
      </c>
      <c r="I7866" s="10"/>
      <c r="J7866" s="10" t="s">
        <v>1307</v>
      </c>
      <c r="K7866" s="10" t="s">
        <v>26</v>
      </c>
      <c r="L7866">
        <v>260</v>
      </c>
    </row>
    <row r="7867" spans="1:12" x14ac:dyDescent="0.3">
      <c r="A7867" s="10" t="s">
        <v>2281</v>
      </c>
      <c r="B7867" s="10" t="s">
        <v>2818</v>
      </c>
      <c r="C7867" s="10" t="s">
        <v>3095</v>
      </c>
      <c r="D7867" s="10" t="s">
        <v>3096</v>
      </c>
      <c r="E7867" s="10" t="s">
        <v>1799</v>
      </c>
      <c r="F7867" s="10"/>
      <c r="G7867" s="10" t="s">
        <v>950</v>
      </c>
      <c r="I7867" s="10"/>
      <c r="J7867" s="10" t="s">
        <v>1307</v>
      </c>
      <c r="K7867" s="10" t="s">
        <v>27</v>
      </c>
      <c r="L7867">
        <v>25</v>
      </c>
    </row>
    <row r="7868" spans="1:12" x14ac:dyDescent="0.3">
      <c r="A7868" s="10" t="s">
        <v>2281</v>
      </c>
      <c r="B7868" s="10" t="s">
        <v>2818</v>
      </c>
      <c r="C7868" s="10" t="s">
        <v>3095</v>
      </c>
      <c r="D7868" s="10" t="s">
        <v>3096</v>
      </c>
      <c r="E7868" s="10" t="s">
        <v>1799</v>
      </c>
      <c r="F7868" s="10"/>
      <c r="G7868" s="10" t="s">
        <v>950</v>
      </c>
      <c r="I7868" s="10"/>
      <c r="J7868" s="10" t="s">
        <v>1307</v>
      </c>
      <c r="K7868" s="10" t="s">
        <v>28</v>
      </c>
      <c r="L7868">
        <v>4</v>
      </c>
    </row>
    <row r="7869" spans="1:12" x14ac:dyDescent="0.3">
      <c r="A7869" s="10" t="s">
        <v>2282</v>
      </c>
      <c r="B7869" s="10" t="s">
        <v>2818</v>
      </c>
      <c r="C7869" s="10" t="s">
        <v>3095</v>
      </c>
      <c r="D7869" s="10" t="s">
        <v>3096</v>
      </c>
      <c r="E7869" s="10" t="s">
        <v>1598</v>
      </c>
      <c r="F7869" s="10"/>
      <c r="G7869" s="10" t="s">
        <v>950</v>
      </c>
      <c r="I7869" s="10"/>
      <c r="J7869" s="10" t="s">
        <v>1307</v>
      </c>
      <c r="K7869" s="10" t="s">
        <v>22</v>
      </c>
      <c r="L7869">
        <v>211</v>
      </c>
    </row>
    <row r="7870" spans="1:12" x14ac:dyDescent="0.3">
      <c r="A7870" s="10" t="s">
        <v>2282</v>
      </c>
      <c r="B7870" s="10" t="s">
        <v>2818</v>
      </c>
      <c r="C7870" s="10" t="s">
        <v>3095</v>
      </c>
      <c r="D7870" s="10" t="s">
        <v>3096</v>
      </c>
      <c r="E7870" s="10" t="s">
        <v>1598</v>
      </c>
      <c r="F7870" s="10"/>
      <c r="G7870" s="10" t="s">
        <v>950</v>
      </c>
      <c r="I7870" s="10"/>
      <c r="J7870" s="10" t="s">
        <v>1307</v>
      </c>
      <c r="K7870" s="10" t="s">
        <v>23</v>
      </c>
      <c r="L7870">
        <v>239</v>
      </c>
    </row>
    <row r="7871" spans="1:12" x14ac:dyDescent="0.3">
      <c r="A7871" s="10" t="s">
        <v>2282</v>
      </c>
      <c r="B7871" s="10" t="s">
        <v>2818</v>
      </c>
      <c r="C7871" s="10" t="s">
        <v>3095</v>
      </c>
      <c r="D7871" s="10" t="s">
        <v>3096</v>
      </c>
      <c r="E7871" s="10" t="s">
        <v>1598</v>
      </c>
      <c r="F7871" s="10"/>
      <c r="G7871" s="10" t="s">
        <v>950</v>
      </c>
      <c r="I7871" s="10"/>
      <c r="J7871" s="10" t="s">
        <v>1307</v>
      </c>
      <c r="K7871" s="10" t="s">
        <v>24</v>
      </c>
      <c r="L7871">
        <v>306</v>
      </c>
    </row>
    <row r="7872" spans="1:12" x14ac:dyDescent="0.3">
      <c r="A7872" s="10" t="s">
        <v>2282</v>
      </c>
      <c r="B7872" s="10" t="s">
        <v>2818</v>
      </c>
      <c r="C7872" s="10" t="s">
        <v>3095</v>
      </c>
      <c r="D7872" s="10" t="s">
        <v>3096</v>
      </c>
      <c r="E7872" s="10" t="s">
        <v>1598</v>
      </c>
      <c r="F7872" s="10"/>
      <c r="G7872" s="10" t="s">
        <v>950</v>
      </c>
      <c r="I7872" s="10"/>
      <c r="J7872" s="10" t="s">
        <v>1307</v>
      </c>
      <c r="K7872" s="10" t="s">
        <v>25</v>
      </c>
      <c r="L7872">
        <v>318</v>
      </c>
    </row>
    <row r="7873" spans="1:12" x14ac:dyDescent="0.3">
      <c r="A7873" s="10" t="s">
        <v>2282</v>
      </c>
      <c r="B7873" s="10" t="s">
        <v>2818</v>
      </c>
      <c r="C7873" s="10" t="s">
        <v>3095</v>
      </c>
      <c r="D7873" s="10" t="s">
        <v>3096</v>
      </c>
      <c r="E7873" s="10" t="s">
        <v>1598</v>
      </c>
      <c r="F7873" s="10"/>
      <c r="G7873" s="10" t="s">
        <v>950</v>
      </c>
      <c r="I7873" s="10"/>
      <c r="J7873" s="10" t="s">
        <v>1307</v>
      </c>
      <c r="K7873" s="10" t="s">
        <v>26</v>
      </c>
      <c r="L7873">
        <v>382</v>
      </c>
    </row>
    <row r="7874" spans="1:12" x14ac:dyDescent="0.3">
      <c r="A7874" s="10" t="s">
        <v>2282</v>
      </c>
      <c r="B7874" s="10" t="s">
        <v>2818</v>
      </c>
      <c r="C7874" s="10" t="s">
        <v>3095</v>
      </c>
      <c r="D7874" s="10" t="s">
        <v>3096</v>
      </c>
      <c r="E7874" s="10" t="s">
        <v>1598</v>
      </c>
      <c r="F7874" s="10"/>
      <c r="G7874" s="10" t="s">
        <v>950</v>
      </c>
      <c r="I7874" s="10"/>
      <c r="J7874" s="10" t="s">
        <v>1307</v>
      </c>
      <c r="K7874" s="10" t="s">
        <v>27</v>
      </c>
      <c r="L7874">
        <v>422</v>
      </c>
    </row>
    <row r="7875" spans="1:12" x14ac:dyDescent="0.3">
      <c r="A7875" s="10" t="s">
        <v>2282</v>
      </c>
      <c r="B7875" s="10" t="s">
        <v>2818</v>
      </c>
      <c r="C7875" s="10" t="s">
        <v>3095</v>
      </c>
      <c r="D7875" s="10" t="s">
        <v>3096</v>
      </c>
      <c r="E7875" s="10" t="s">
        <v>1598</v>
      </c>
      <c r="F7875" s="10"/>
      <c r="G7875" s="10" t="s">
        <v>950</v>
      </c>
      <c r="I7875" s="10"/>
      <c r="J7875" s="10" t="s">
        <v>1307</v>
      </c>
      <c r="K7875" s="10" t="s">
        <v>28</v>
      </c>
      <c r="L7875">
        <v>298</v>
      </c>
    </row>
    <row r="7876" spans="1:12" x14ac:dyDescent="0.3">
      <c r="A7876" s="10" t="s">
        <v>2283</v>
      </c>
      <c r="B7876" s="10" t="s">
        <v>2818</v>
      </c>
      <c r="C7876" s="10" t="s">
        <v>3095</v>
      </c>
      <c r="D7876" s="10" t="s">
        <v>3096</v>
      </c>
      <c r="E7876" s="10" t="s">
        <v>1812</v>
      </c>
      <c r="F7876" s="10"/>
      <c r="G7876" s="10" t="s">
        <v>950</v>
      </c>
      <c r="I7876" s="10"/>
      <c r="J7876" s="10" t="s">
        <v>1307</v>
      </c>
      <c r="K7876" s="10" t="s">
        <v>22</v>
      </c>
      <c r="L7876">
        <v>9</v>
      </c>
    </row>
    <row r="7877" spans="1:12" x14ac:dyDescent="0.3">
      <c r="A7877" s="10" t="s">
        <v>2283</v>
      </c>
      <c r="B7877" s="10" t="s">
        <v>2818</v>
      </c>
      <c r="C7877" s="10" t="s">
        <v>3095</v>
      </c>
      <c r="D7877" s="10" t="s">
        <v>3096</v>
      </c>
      <c r="E7877" s="10" t="s">
        <v>1812</v>
      </c>
      <c r="F7877" s="10"/>
      <c r="G7877" s="10" t="s">
        <v>950</v>
      </c>
      <c r="I7877" s="10"/>
      <c r="J7877" s="10" t="s">
        <v>1307</v>
      </c>
      <c r="K7877" s="10" t="s">
        <v>23</v>
      </c>
      <c r="L7877">
        <v>7</v>
      </c>
    </row>
    <row r="7878" spans="1:12" x14ac:dyDescent="0.3">
      <c r="A7878" s="10" t="s">
        <v>2283</v>
      </c>
      <c r="B7878" s="10" t="s">
        <v>2818</v>
      </c>
      <c r="C7878" s="10" t="s">
        <v>3095</v>
      </c>
      <c r="D7878" s="10" t="s">
        <v>3096</v>
      </c>
      <c r="E7878" s="10" t="s">
        <v>1812</v>
      </c>
      <c r="F7878" s="10"/>
      <c r="G7878" s="10" t="s">
        <v>950</v>
      </c>
      <c r="I7878" s="10"/>
      <c r="J7878" s="10" t="s">
        <v>1307</v>
      </c>
      <c r="K7878" s="10" t="s">
        <v>24</v>
      </c>
      <c r="L7878">
        <v>18</v>
      </c>
    </row>
    <row r="7879" spans="1:12" x14ac:dyDescent="0.3">
      <c r="A7879" s="10" t="s">
        <v>2283</v>
      </c>
      <c r="B7879" s="10" t="s">
        <v>2818</v>
      </c>
      <c r="C7879" s="10" t="s">
        <v>3095</v>
      </c>
      <c r="D7879" s="10" t="s">
        <v>3096</v>
      </c>
      <c r="E7879" s="10" t="s">
        <v>1812</v>
      </c>
      <c r="F7879" s="10"/>
      <c r="G7879" s="10" t="s">
        <v>950</v>
      </c>
      <c r="I7879" s="10"/>
      <c r="J7879" s="10" t="s">
        <v>1307</v>
      </c>
      <c r="K7879" s="10" t="s">
        <v>25</v>
      </c>
      <c r="L7879">
        <v>13</v>
      </c>
    </row>
    <row r="7880" spans="1:12" x14ac:dyDescent="0.3">
      <c r="A7880" s="10" t="s">
        <v>2283</v>
      </c>
      <c r="B7880" s="10" t="s">
        <v>2818</v>
      </c>
      <c r="C7880" s="10" t="s">
        <v>3095</v>
      </c>
      <c r="D7880" s="10" t="s">
        <v>3096</v>
      </c>
      <c r="E7880" s="10" t="s">
        <v>1812</v>
      </c>
      <c r="F7880" s="10"/>
      <c r="G7880" s="10" t="s">
        <v>950</v>
      </c>
      <c r="I7880" s="10"/>
      <c r="J7880" s="10" t="s">
        <v>1307</v>
      </c>
      <c r="K7880" s="10" t="s">
        <v>26</v>
      </c>
      <c r="L7880">
        <v>9</v>
      </c>
    </row>
    <row r="7881" spans="1:12" x14ac:dyDescent="0.3">
      <c r="A7881" s="10" t="s">
        <v>2283</v>
      </c>
      <c r="B7881" s="10" t="s">
        <v>2818</v>
      </c>
      <c r="C7881" s="10" t="s">
        <v>3095</v>
      </c>
      <c r="D7881" s="10" t="s">
        <v>3096</v>
      </c>
      <c r="E7881" s="10" t="s">
        <v>1812</v>
      </c>
      <c r="F7881" s="10"/>
      <c r="G7881" s="10" t="s">
        <v>950</v>
      </c>
      <c r="I7881" s="10"/>
      <c r="J7881" s="10" t="s">
        <v>1307</v>
      </c>
      <c r="K7881" s="10" t="s">
        <v>27</v>
      </c>
      <c r="L7881">
        <v>13</v>
      </c>
    </row>
    <row r="7882" spans="1:12" x14ac:dyDescent="0.3">
      <c r="A7882" s="10" t="s">
        <v>2283</v>
      </c>
      <c r="B7882" s="10" t="s">
        <v>2818</v>
      </c>
      <c r="C7882" s="10" t="s">
        <v>3095</v>
      </c>
      <c r="D7882" s="10" t="s">
        <v>3096</v>
      </c>
      <c r="E7882" s="10" t="s">
        <v>1812</v>
      </c>
      <c r="F7882" s="10"/>
      <c r="G7882" s="10" t="s">
        <v>950</v>
      </c>
      <c r="I7882" s="10"/>
      <c r="J7882" s="10" t="s">
        <v>1307</v>
      </c>
      <c r="K7882" s="10" t="s">
        <v>28</v>
      </c>
      <c r="L7882">
        <v>14</v>
      </c>
    </row>
    <row r="7883" spans="1:12" x14ac:dyDescent="0.3">
      <c r="A7883" s="10" t="s">
        <v>2284</v>
      </c>
      <c r="B7883" s="10" t="s">
        <v>2818</v>
      </c>
      <c r="C7883" s="10" t="s">
        <v>3095</v>
      </c>
      <c r="D7883" s="10" t="s">
        <v>3096</v>
      </c>
      <c r="E7883" s="10" t="s">
        <v>1575</v>
      </c>
      <c r="F7883" s="10"/>
      <c r="G7883" s="10" t="s">
        <v>950</v>
      </c>
      <c r="I7883" s="10"/>
      <c r="J7883" s="10" t="s">
        <v>1307</v>
      </c>
      <c r="K7883" s="10" t="s">
        <v>22</v>
      </c>
      <c r="L7883">
        <v>739</v>
      </c>
    </row>
    <row r="7884" spans="1:12" x14ac:dyDescent="0.3">
      <c r="A7884" s="10" t="s">
        <v>2284</v>
      </c>
      <c r="B7884" s="10" t="s">
        <v>2818</v>
      </c>
      <c r="C7884" s="10" t="s">
        <v>3095</v>
      </c>
      <c r="D7884" s="10" t="s">
        <v>3096</v>
      </c>
      <c r="E7884" s="10" t="s">
        <v>1575</v>
      </c>
      <c r="F7884" s="10"/>
      <c r="G7884" s="10" t="s">
        <v>950</v>
      </c>
      <c r="I7884" s="10"/>
      <c r="J7884" s="10" t="s">
        <v>1307</v>
      </c>
      <c r="K7884" s="10" t="s">
        <v>23</v>
      </c>
      <c r="L7884">
        <v>973</v>
      </c>
    </row>
    <row r="7885" spans="1:12" x14ac:dyDescent="0.3">
      <c r="A7885" s="10" t="s">
        <v>2284</v>
      </c>
      <c r="B7885" s="10" t="s">
        <v>2818</v>
      </c>
      <c r="C7885" s="10" t="s">
        <v>3095</v>
      </c>
      <c r="D7885" s="10" t="s">
        <v>3096</v>
      </c>
      <c r="E7885" s="10" t="s">
        <v>1575</v>
      </c>
      <c r="F7885" s="10"/>
      <c r="G7885" s="10" t="s">
        <v>950</v>
      </c>
      <c r="I7885" s="10"/>
      <c r="J7885" s="10" t="s">
        <v>1307</v>
      </c>
      <c r="K7885" s="10" t="s">
        <v>24</v>
      </c>
      <c r="L7885">
        <v>1331</v>
      </c>
    </row>
    <row r="7886" spans="1:12" x14ac:dyDescent="0.3">
      <c r="A7886" s="10" t="s">
        <v>2284</v>
      </c>
      <c r="B7886" s="10" t="s">
        <v>2818</v>
      </c>
      <c r="C7886" s="10" t="s">
        <v>3095</v>
      </c>
      <c r="D7886" s="10" t="s">
        <v>3096</v>
      </c>
      <c r="E7886" s="10" t="s">
        <v>1575</v>
      </c>
      <c r="F7886" s="10"/>
      <c r="G7886" s="10" t="s">
        <v>950</v>
      </c>
      <c r="I7886" s="10"/>
      <c r="J7886" s="10" t="s">
        <v>1307</v>
      </c>
      <c r="K7886" s="10" t="s">
        <v>25</v>
      </c>
      <c r="L7886">
        <v>1517</v>
      </c>
    </row>
    <row r="7887" spans="1:12" x14ac:dyDescent="0.3">
      <c r="A7887" s="10" t="s">
        <v>2284</v>
      </c>
      <c r="B7887" s="10" t="s">
        <v>2818</v>
      </c>
      <c r="C7887" s="10" t="s">
        <v>3095</v>
      </c>
      <c r="D7887" s="10" t="s">
        <v>3096</v>
      </c>
      <c r="E7887" s="10" t="s">
        <v>1575</v>
      </c>
      <c r="F7887" s="10"/>
      <c r="G7887" s="10" t="s">
        <v>950</v>
      </c>
      <c r="I7887" s="10"/>
      <c r="J7887" s="10" t="s">
        <v>1307</v>
      </c>
      <c r="K7887" s="10" t="s">
        <v>26</v>
      </c>
      <c r="L7887">
        <v>1281</v>
      </c>
    </row>
    <row r="7888" spans="1:12" x14ac:dyDescent="0.3">
      <c r="A7888" s="10" t="s">
        <v>2284</v>
      </c>
      <c r="B7888" s="10" t="s">
        <v>2818</v>
      </c>
      <c r="C7888" s="10" t="s">
        <v>3095</v>
      </c>
      <c r="D7888" s="10" t="s">
        <v>3096</v>
      </c>
      <c r="E7888" s="10" t="s">
        <v>1575</v>
      </c>
      <c r="F7888" s="10"/>
      <c r="G7888" s="10" t="s">
        <v>950</v>
      </c>
      <c r="I7888" s="10"/>
      <c r="J7888" s="10" t="s">
        <v>1307</v>
      </c>
      <c r="K7888" s="10" t="s">
        <v>27</v>
      </c>
      <c r="L7888">
        <v>872</v>
      </c>
    </row>
    <row r="7889" spans="1:12" x14ac:dyDescent="0.3">
      <c r="A7889" s="10" t="s">
        <v>2284</v>
      </c>
      <c r="B7889" s="10" t="s">
        <v>2818</v>
      </c>
      <c r="C7889" s="10" t="s">
        <v>3095</v>
      </c>
      <c r="D7889" s="10" t="s">
        <v>3096</v>
      </c>
      <c r="E7889" s="10" t="s">
        <v>1575</v>
      </c>
      <c r="F7889" s="10"/>
      <c r="G7889" s="10" t="s">
        <v>950</v>
      </c>
      <c r="I7889" s="10"/>
      <c r="J7889" s="10" t="s">
        <v>1307</v>
      </c>
      <c r="K7889" s="10" t="s">
        <v>28</v>
      </c>
      <c r="L7889">
        <v>1938</v>
      </c>
    </row>
    <row r="7890" spans="1:12" x14ac:dyDescent="0.3">
      <c r="A7890" s="10" t="s">
        <v>2285</v>
      </c>
      <c r="B7890" s="10" t="s">
        <v>2818</v>
      </c>
      <c r="C7890" s="10" t="s">
        <v>3095</v>
      </c>
      <c r="D7890" s="10" t="s">
        <v>3096</v>
      </c>
      <c r="E7890" s="10" t="s">
        <v>1682</v>
      </c>
      <c r="F7890" s="10"/>
      <c r="G7890" s="10" t="s">
        <v>950</v>
      </c>
      <c r="I7890" s="10"/>
      <c r="J7890" s="10" t="s">
        <v>1307</v>
      </c>
      <c r="K7890" s="10" t="s">
        <v>22</v>
      </c>
      <c r="L7890">
        <v>18</v>
      </c>
    </row>
    <row r="7891" spans="1:12" x14ac:dyDescent="0.3">
      <c r="A7891" s="10" t="s">
        <v>2285</v>
      </c>
      <c r="B7891" s="10" t="s">
        <v>2818</v>
      </c>
      <c r="C7891" s="10" t="s">
        <v>3095</v>
      </c>
      <c r="D7891" s="10" t="s">
        <v>3096</v>
      </c>
      <c r="E7891" s="10" t="s">
        <v>1682</v>
      </c>
      <c r="F7891" s="10"/>
      <c r="G7891" s="10" t="s">
        <v>950</v>
      </c>
      <c r="I7891" s="10"/>
      <c r="J7891" s="10" t="s">
        <v>1307</v>
      </c>
      <c r="K7891" s="10" t="s">
        <v>23</v>
      </c>
      <c r="L7891">
        <v>37</v>
      </c>
    </row>
    <row r="7892" spans="1:12" x14ac:dyDescent="0.3">
      <c r="A7892" s="10" t="s">
        <v>2285</v>
      </c>
      <c r="B7892" s="10" t="s">
        <v>2818</v>
      </c>
      <c r="C7892" s="10" t="s">
        <v>3095</v>
      </c>
      <c r="D7892" s="10" t="s">
        <v>3096</v>
      </c>
      <c r="E7892" s="10" t="s">
        <v>1682</v>
      </c>
      <c r="F7892" s="10"/>
      <c r="G7892" s="10" t="s">
        <v>950</v>
      </c>
      <c r="I7892" s="10"/>
      <c r="J7892" s="10" t="s">
        <v>1307</v>
      </c>
      <c r="K7892" s="10" t="s">
        <v>24</v>
      </c>
      <c r="L7892">
        <v>31</v>
      </c>
    </row>
    <row r="7893" spans="1:12" x14ac:dyDescent="0.3">
      <c r="A7893" s="10" t="s">
        <v>2285</v>
      </c>
      <c r="B7893" s="10" t="s">
        <v>2818</v>
      </c>
      <c r="C7893" s="10" t="s">
        <v>3095</v>
      </c>
      <c r="D7893" s="10" t="s">
        <v>3096</v>
      </c>
      <c r="E7893" s="10" t="s">
        <v>1682</v>
      </c>
      <c r="F7893" s="10"/>
      <c r="G7893" s="10" t="s">
        <v>950</v>
      </c>
      <c r="I7893" s="10"/>
      <c r="J7893" s="10" t="s">
        <v>1307</v>
      </c>
      <c r="K7893" s="10" t="s">
        <v>25</v>
      </c>
      <c r="L7893">
        <v>1136</v>
      </c>
    </row>
    <row r="7894" spans="1:12" x14ac:dyDescent="0.3">
      <c r="A7894" s="10" t="s">
        <v>2285</v>
      </c>
      <c r="B7894" s="10" t="s">
        <v>2818</v>
      </c>
      <c r="C7894" s="10" t="s">
        <v>3095</v>
      </c>
      <c r="D7894" s="10" t="s">
        <v>3096</v>
      </c>
      <c r="E7894" s="10" t="s">
        <v>1682</v>
      </c>
      <c r="F7894" s="10"/>
      <c r="G7894" s="10" t="s">
        <v>950</v>
      </c>
      <c r="I7894" s="10"/>
      <c r="J7894" s="10" t="s">
        <v>1307</v>
      </c>
      <c r="K7894" s="10" t="s">
        <v>26</v>
      </c>
      <c r="L7894">
        <v>459</v>
      </c>
    </row>
    <row r="7895" spans="1:12" x14ac:dyDescent="0.3">
      <c r="A7895" s="10" t="s">
        <v>2285</v>
      </c>
      <c r="B7895" s="10" t="s">
        <v>2818</v>
      </c>
      <c r="C7895" s="10" t="s">
        <v>3095</v>
      </c>
      <c r="D7895" s="10" t="s">
        <v>3096</v>
      </c>
      <c r="E7895" s="10" t="s">
        <v>1682</v>
      </c>
      <c r="F7895" s="10"/>
      <c r="G7895" s="10" t="s">
        <v>950</v>
      </c>
      <c r="I7895" s="10"/>
      <c r="J7895" s="10" t="s">
        <v>1307</v>
      </c>
      <c r="K7895" s="10" t="s">
        <v>27</v>
      </c>
      <c r="L7895">
        <v>107</v>
      </c>
    </row>
    <row r="7896" spans="1:12" x14ac:dyDescent="0.3">
      <c r="A7896" s="10" t="s">
        <v>2285</v>
      </c>
      <c r="B7896" s="10" t="s">
        <v>2818</v>
      </c>
      <c r="C7896" s="10" t="s">
        <v>3095</v>
      </c>
      <c r="D7896" s="10" t="s">
        <v>3096</v>
      </c>
      <c r="E7896" s="10" t="s">
        <v>1682</v>
      </c>
      <c r="F7896" s="10"/>
      <c r="G7896" s="10" t="s">
        <v>950</v>
      </c>
      <c r="I7896" s="10"/>
      <c r="J7896" s="10" t="s">
        <v>1307</v>
      </c>
      <c r="K7896" s="10" t="s">
        <v>28</v>
      </c>
      <c r="L7896">
        <v>166</v>
      </c>
    </row>
    <row r="7897" spans="1:12" x14ac:dyDescent="0.3">
      <c r="A7897" s="10" t="s">
        <v>2286</v>
      </c>
      <c r="B7897" s="10" t="s">
        <v>2818</v>
      </c>
      <c r="C7897" s="10" t="s">
        <v>3095</v>
      </c>
      <c r="D7897" s="10" t="s">
        <v>3096</v>
      </c>
      <c r="E7897" s="10" t="s">
        <v>1332</v>
      </c>
      <c r="F7897" s="10"/>
      <c r="G7897" s="10" t="s">
        <v>950</v>
      </c>
      <c r="I7897" s="10"/>
      <c r="J7897" s="10" t="s">
        <v>1307</v>
      </c>
      <c r="K7897" s="10" t="s">
        <v>22</v>
      </c>
      <c r="L7897">
        <v>6890</v>
      </c>
    </row>
    <row r="7898" spans="1:12" x14ac:dyDescent="0.3">
      <c r="A7898" s="10" t="s">
        <v>2286</v>
      </c>
      <c r="B7898" s="10" t="s">
        <v>2818</v>
      </c>
      <c r="C7898" s="10" t="s">
        <v>3095</v>
      </c>
      <c r="D7898" s="10" t="s">
        <v>3096</v>
      </c>
      <c r="E7898" s="10" t="s">
        <v>1332</v>
      </c>
      <c r="F7898" s="10"/>
      <c r="G7898" s="10" t="s">
        <v>950</v>
      </c>
      <c r="I7898" s="10"/>
      <c r="J7898" s="10" t="s">
        <v>1307</v>
      </c>
      <c r="K7898" s="10" t="s">
        <v>23</v>
      </c>
      <c r="L7898">
        <v>6412</v>
      </c>
    </row>
    <row r="7899" spans="1:12" x14ac:dyDescent="0.3">
      <c r="A7899" s="10" t="s">
        <v>2286</v>
      </c>
      <c r="B7899" s="10" t="s">
        <v>2818</v>
      </c>
      <c r="C7899" s="10" t="s">
        <v>3095</v>
      </c>
      <c r="D7899" s="10" t="s">
        <v>3096</v>
      </c>
      <c r="E7899" s="10" t="s">
        <v>1332</v>
      </c>
      <c r="F7899" s="10"/>
      <c r="G7899" s="10" t="s">
        <v>950</v>
      </c>
      <c r="I7899" s="10"/>
      <c r="J7899" s="10" t="s">
        <v>1307</v>
      </c>
      <c r="K7899" s="10" t="s">
        <v>24</v>
      </c>
      <c r="L7899">
        <v>6295</v>
      </c>
    </row>
    <row r="7900" spans="1:12" x14ac:dyDescent="0.3">
      <c r="A7900" s="10" t="s">
        <v>2286</v>
      </c>
      <c r="B7900" s="10" t="s">
        <v>2818</v>
      </c>
      <c r="C7900" s="10" t="s">
        <v>3095</v>
      </c>
      <c r="D7900" s="10" t="s">
        <v>3096</v>
      </c>
      <c r="E7900" s="10" t="s">
        <v>1332</v>
      </c>
      <c r="F7900" s="10"/>
      <c r="G7900" s="10" t="s">
        <v>950</v>
      </c>
      <c r="I7900" s="10"/>
      <c r="J7900" s="10" t="s">
        <v>1307</v>
      </c>
      <c r="K7900" s="10" t="s">
        <v>25</v>
      </c>
      <c r="L7900">
        <v>6443</v>
      </c>
    </row>
    <row r="7901" spans="1:12" x14ac:dyDescent="0.3">
      <c r="A7901" s="10" t="s">
        <v>2286</v>
      </c>
      <c r="B7901" s="10" t="s">
        <v>2818</v>
      </c>
      <c r="C7901" s="10" t="s">
        <v>3095</v>
      </c>
      <c r="D7901" s="10" t="s">
        <v>3096</v>
      </c>
      <c r="E7901" s="10" t="s">
        <v>1332</v>
      </c>
      <c r="F7901" s="10"/>
      <c r="G7901" s="10" t="s">
        <v>950</v>
      </c>
      <c r="I7901" s="10"/>
      <c r="J7901" s="10" t="s">
        <v>1307</v>
      </c>
      <c r="K7901" s="10" t="s">
        <v>26</v>
      </c>
      <c r="L7901">
        <v>6667</v>
      </c>
    </row>
    <row r="7902" spans="1:12" x14ac:dyDescent="0.3">
      <c r="A7902" s="10" t="s">
        <v>2286</v>
      </c>
      <c r="B7902" s="10" t="s">
        <v>2818</v>
      </c>
      <c r="C7902" s="10" t="s">
        <v>3095</v>
      </c>
      <c r="D7902" s="10" t="s">
        <v>3096</v>
      </c>
      <c r="E7902" s="10" t="s">
        <v>1332</v>
      </c>
      <c r="F7902" s="10"/>
      <c r="G7902" s="10" t="s">
        <v>950</v>
      </c>
      <c r="I7902" s="10"/>
      <c r="J7902" s="10" t="s">
        <v>1307</v>
      </c>
      <c r="K7902" s="10" t="s">
        <v>27</v>
      </c>
      <c r="L7902">
        <v>6975</v>
      </c>
    </row>
    <row r="7903" spans="1:12" x14ac:dyDescent="0.3">
      <c r="A7903" s="10" t="s">
        <v>2286</v>
      </c>
      <c r="B7903" s="10" t="s">
        <v>2818</v>
      </c>
      <c r="C7903" s="10" t="s">
        <v>3095</v>
      </c>
      <c r="D7903" s="10" t="s">
        <v>3096</v>
      </c>
      <c r="E7903" s="10" t="s">
        <v>1332</v>
      </c>
      <c r="F7903" s="10"/>
      <c r="G7903" s="10" t="s">
        <v>950</v>
      </c>
      <c r="I7903" s="10"/>
      <c r="J7903" s="10" t="s">
        <v>1307</v>
      </c>
      <c r="K7903" s="10" t="s">
        <v>28</v>
      </c>
      <c r="L7903">
        <v>7796</v>
      </c>
    </row>
    <row r="7904" spans="1:12" x14ac:dyDescent="0.3">
      <c r="A7904" s="10" t="s">
        <v>2287</v>
      </c>
      <c r="B7904" s="10" t="s">
        <v>2818</v>
      </c>
      <c r="C7904" s="10" t="s">
        <v>3095</v>
      </c>
      <c r="D7904" s="10" t="s">
        <v>3096</v>
      </c>
      <c r="E7904" s="10" t="s">
        <v>1478</v>
      </c>
      <c r="F7904" s="10"/>
      <c r="G7904" s="10" t="s">
        <v>950</v>
      </c>
      <c r="I7904" s="10"/>
      <c r="J7904" s="10" t="s">
        <v>1307</v>
      </c>
      <c r="K7904" s="10" t="s">
        <v>22</v>
      </c>
      <c r="L7904">
        <v>1104</v>
      </c>
    </row>
    <row r="7905" spans="1:12" x14ac:dyDescent="0.3">
      <c r="A7905" s="10" t="s">
        <v>2287</v>
      </c>
      <c r="B7905" s="10" t="s">
        <v>2818</v>
      </c>
      <c r="C7905" s="10" t="s">
        <v>3095</v>
      </c>
      <c r="D7905" s="10" t="s">
        <v>3096</v>
      </c>
      <c r="E7905" s="10" t="s">
        <v>1478</v>
      </c>
      <c r="F7905" s="10"/>
      <c r="G7905" s="10" t="s">
        <v>950</v>
      </c>
      <c r="I7905" s="10"/>
      <c r="J7905" s="10" t="s">
        <v>1307</v>
      </c>
      <c r="K7905" s="10" t="s">
        <v>23</v>
      </c>
      <c r="L7905">
        <v>1137</v>
      </c>
    </row>
    <row r="7906" spans="1:12" x14ac:dyDescent="0.3">
      <c r="A7906" s="10" t="s">
        <v>2287</v>
      </c>
      <c r="B7906" s="10" t="s">
        <v>2818</v>
      </c>
      <c r="C7906" s="10" t="s">
        <v>3095</v>
      </c>
      <c r="D7906" s="10" t="s">
        <v>3096</v>
      </c>
      <c r="E7906" s="10" t="s">
        <v>1478</v>
      </c>
      <c r="F7906" s="10"/>
      <c r="G7906" s="10" t="s">
        <v>950</v>
      </c>
      <c r="I7906" s="10"/>
      <c r="J7906" s="10" t="s">
        <v>1307</v>
      </c>
      <c r="K7906" s="10" t="s">
        <v>24</v>
      </c>
      <c r="L7906">
        <v>1226</v>
      </c>
    </row>
    <row r="7907" spans="1:12" x14ac:dyDescent="0.3">
      <c r="A7907" s="10" t="s">
        <v>2287</v>
      </c>
      <c r="B7907" s="10" t="s">
        <v>2818</v>
      </c>
      <c r="C7907" s="10" t="s">
        <v>3095</v>
      </c>
      <c r="D7907" s="10" t="s">
        <v>3096</v>
      </c>
      <c r="E7907" s="10" t="s">
        <v>1478</v>
      </c>
      <c r="F7907" s="10"/>
      <c r="G7907" s="10" t="s">
        <v>950</v>
      </c>
      <c r="I7907" s="10"/>
      <c r="J7907" s="10" t="s">
        <v>1307</v>
      </c>
      <c r="K7907" s="10" t="s">
        <v>25</v>
      </c>
      <c r="L7907">
        <v>1383</v>
      </c>
    </row>
    <row r="7908" spans="1:12" x14ac:dyDescent="0.3">
      <c r="A7908" s="10" t="s">
        <v>2287</v>
      </c>
      <c r="B7908" s="10" t="s">
        <v>2818</v>
      </c>
      <c r="C7908" s="10" t="s">
        <v>3095</v>
      </c>
      <c r="D7908" s="10" t="s">
        <v>3096</v>
      </c>
      <c r="E7908" s="10" t="s">
        <v>1478</v>
      </c>
      <c r="F7908" s="10"/>
      <c r="G7908" s="10" t="s">
        <v>950</v>
      </c>
      <c r="I7908" s="10"/>
      <c r="J7908" s="10" t="s">
        <v>1307</v>
      </c>
      <c r="K7908" s="10" t="s">
        <v>26</v>
      </c>
      <c r="L7908">
        <v>1628</v>
      </c>
    </row>
    <row r="7909" spans="1:12" x14ac:dyDescent="0.3">
      <c r="A7909" s="10" t="s">
        <v>2287</v>
      </c>
      <c r="B7909" s="10" t="s">
        <v>2818</v>
      </c>
      <c r="C7909" s="10" t="s">
        <v>3095</v>
      </c>
      <c r="D7909" s="10" t="s">
        <v>3096</v>
      </c>
      <c r="E7909" s="10" t="s">
        <v>1478</v>
      </c>
      <c r="F7909" s="10"/>
      <c r="G7909" s="10" t="s">
        <v>950</v>
      </c>
      <c r="I7909" s="10"/>
      <c r="J7909" s="10" t="s">
        <v>1307</v>
      </c>
      <c r="K7909" s="10" t="s">
        <v>27</v>
      </c>
      <c r="L7909">
        <v>2092</v>
      </c>
    </row>
    <row r="7910" spans="1:12" x14ac:dyDescent="0.3">
      <c r="A7910" s="10" t="s">
        <v>2287</v>
      </c>
      <c r="B7910" s="10" t="s">
        <v>2818</v>
      </c>
      <c r="C7910" s="10" t="s">
        <v>3095</v>
      </c>
      <c r="D7910" s="10" t="s">
        <v>3096</v>
      </c>
      <c r="E7910" s="10" t="s">
        <v>1478</v>
      </c>
      <c r="F7910" s="10"/>
      <c r="G7910" s="10" t="s">
        <v>950</v>
      </c>
      <c r="I7910" s="10"/>
      <c r="J7910" s="10" t="s">
        <v>1307</v>
      </c>
      <c r="K7910" s="10" t="s">
        <v>28</v>
      </c>
      <c r="L7910">
        <v>2519</v>
      </c>
    </row>
    <row r="7911" spans="1:12" x14ac:dyDescent="0.3">
      <c r="A7911" s="10" t="s">
        <v>2288</v>
      </c>
      <c r="B7911" s="10" t="s">
        <v>2818</v>
      </c>
      <c r="C7911" s="10" t="s">
        <v>3095</v>
      </c>
      <c r="D7911" s="10" t="s">
        <v>3096</v>
      </c>
      <c r="E7911" s="10" t="s">
        <v>1887</v>
      </c>
      <c r="F7911" s="10"/>
      <c r="G7911" s="10" t="s">
        <v>950</v>
      </c>
      <c r="I7911" s="10"/>
      <c r="J7911" s="10" t="s">
        <v>1307</v>
      </c>
      <c r="K7911" s="10" t="s">
        <v>22</v>
      </c>
      <c r="L7911">
        <v>42</v>
      </c>
    </row>
    <row r="7912" spans="1:12" x14ac:dyDescent="0.3">
      <c r="A7912" s="10" t="s">
        <v>2288</v>
      </c>
      <c r="B7912" s="10" t="s">
        <v>2818</v>
      </c>
      <c r="C7912" s="10" t="s">
        <v>3095</v>
      </c>
      <c r="D7912" s="10" t="s">
        <v>3096</v>
      </c>
      <c r="E7912" s="10" t="s">
        <v>1887</v>
      </c>
      <c r="F7912" s="10"/>
      <c r="G7912" s="10" t="s">
        <v>950</v>
      </c>
      <c r="I7912" s="10"/>
      <c r="J7912" s="10" t="s">
        <v>1307</v>
      </c>
      <c r="K7912" s="10" t="s">
        <v>23</v>
      </c>
      <c r="L7912">
        <v>28</v>
      </c>
    </row>
    <row r="7913" spans="1:12" x14ac:dyDescent="0.3">
      <c r="A7913" s="10" t="s">
        <v>2288</v>
      </c>
      <c r="B7913" s="10" t="s">
        <v>2818</v>
      </c>
      <c r="C7913" s="10" t="s">
        <v>3095</v>
      </c>
      <c r="D7913" s="10" t="s">
        <v>3096</v>
      </c>
      <c r="E7913" s="10" t="s">
        <v>1887</v>
      </c>
      <c r="F7913" s="10"/>
      <c r="G7913" s="10" t="s">
        <v>950</v>
      </c>
      <c r="I7913" s="10"/>
      <c r="J7913" s="10" t="s">
        <v>1307</v>
      </c>
      <c r="K7913" s="10" t="s">
        <v>24</v>
      </c>
      <c r="L7913">
        <v>41</v>
      </c>
    </row>
    <row r="7914" spans="1:12" x14ac:dyDescent="0.3">
      <c r="A7914" s="10" t="s">
        <v>2288</v>
      </c>
      <c r="B7914" s="10" t="s">
        <v>2818</v>
      </c>
      <c r="C7914" s="10" t="s">
        <v>3095</v>
      </c>
      <c r="D7914" s="10" t="s">
        <v>3096</v>
      </c>
      <c r="E7914" s="10" t="s">
        <v>1887</v>
      </c>
      <c r="F7914" s="10"/>
      <c r="G7914" s="10" t="s">
        <v>950</v>
      </c>
      <c r="I7914" s="10"/>
      <c r="J7914" s="10" t="s">
        <v>1307</v>
      </c>
      <c r="K7914" s="10" t="s">
        <v>25</v>
      </c>
      <c r="L7914">
        <v>13</v>
      </c>
    </row>
    <row r="7915" spans="1:12" x14ac:dyDescent="0.3">
      <c r="A7915" s="10" t="s">
        <v>2288</v>
      </c>
      <c r="B7915" s="10" t="s">
        <v>2818</v>
      </c>
      <c r="C7915" s="10" t="s">
        <v>3095</v>
      </c>
      <c r="D7915" s="10" t="s">
        <v>3096</v>
      </c>
      <c r="E7915" s="10" t="s">
        <v>1887</v>
      </c>
      <c r="F7915" s="10"/>
      <c r="G7915" s="10" t="s">
        <v>950</v>
      </c>
      <c r="I7915" s="10"/>
      <c r="J7915" s="10" t="s">
        <v>1307</v>
      </c>
      <c r="K7915" s="10" t="s">
        <v>26</v>
      </c>
      <c r="L7915">
        <v>30</v>
      </c>
    </row>
    <row r="7916" spans="1:12" x14ac:dyDescent="0.3">
      <c r="A7916" s="10" t="s">
        <v>2288</v>
      </c>
      <c r="B7916" s="10" t="s">
        <v>2818</v>
      </c>
      <c r="C7916" s="10" t="s">
        <v>3095</v>
      </c>
      <c r="D7916" s="10" t="s">
        <v>3096</v>
      </c>
      <c r="E7916" s="10" t="s">
        <v>1887</v>
      </c>
      <c r="F7916" s="10"/>
      <c r="G7916" s="10" t="s">
        <v>950</v>
      </c>
      <c r="I7916" s="10"/>
      <c r="J7916" s="10" t="s">
        <v>1307</v>
      </c>
      <c r="K7916" s="10" t="s">
        <v>27</v>
      </c>
      <c r="L7916">
        <v>49</v>
      </c>
    </row>
    <row r="7917" spans="1:12" x14ac:dyDescent="0.3">
      <c r="A7917" s="10" t="s">
        <v>2288</v>
      </c>
      <c r="B7917" s="10" t="s">
        <v>2818</v>
      </c>
      <c r="C7917" s="10" t="s">
        <v>3095</v>
      </c>
      <c r="D7917" s="10" t="s">
        <v>3096</v>
      </c>
      <c r="E7917" s="10" t="s">
        <v>1887</v>
      </c>
      <c r="F7917" s="10"/>
      <c r="G7917" s="10" t="s">
        <v>950</v>
      </c>
      <c r="I7917" s="10"/>
      <c r="J7917" s="10" t="s">
        <v>1307</v>
      </c>
      <c r="K7917" s="10" t="s">
        <v>28</v>
      </c>
      <c r="L7917">
        <v>60</v>
      </c>
    </row>
    <row r="7918" spans="1:12" x14ac:dyDescent="0.3">
      <c r="A7918" s="10" t="s">
        <v>2289</v>
      </c>
      <c r="B7918" s="10" t="s">
        <v>2818</v>
      </c>
      <c r="C7918" s="10" t="s">
        <v>3095</v>
      </c>
      <c r="D7918" s="10" t="s">
        <v>3096</v>
      </c>
      <c r="E7918" s="10" t="s">
        <v>1357</v>
      </c>
      <c r="F7918" s="10"/>
      <c r="G7918" s="10" t="s">
        <v>950</v>
      </c>
      <c r="I7918" s="10"/>
      <c r="J7918" s="10" t="s">
        <v>1307</v>
      </c>
      <c r="K7918" s="10" t="s">
        <v>22</v>
      </c>
      <c r="L7918">
        <v>96328</v>
      </c>
    </row>
    <row r="7919" spans="1:12" x14ac:dyDescent="0.3">
      <c r="A7919" s="10" t="s">
        <v>2289</v>
      </c>
      <c r="B7919" s="10" t="s">
        <v>2818</v>
      </c>
      <c r="C7919" s="10" t="s">
        <v>3095</v>
      </c>
      <c r="D7919" s="10" t="s">
        <v>3096</v>
      </c>
      <c r="E7919" s="10" t="s">
        <v>1357</v>
      </c>
      <c r="F7919" s="10"/>
      <c r="G7919" s="10" t="s">
        <v>950</v>
      </c>
      <c r="I7919" s="10"/>
      <c r="J7919" s="10" t="s">
        <v>1307</v>
      </c>
      <c r="K7919" s="10" t="s">
        <v>23</v>
      </c>
      <c r="L7919">
        <v>93625</v>
      </c>
    </row>
    <row r="7920" spans="1:12" x14ac:dyDescent="0.3">
      <c r="A7920" s="10" t="s">
        <v>2289</v>
      </c>
      <c r="B7920" s="10" t="s">
        <v>2818</v>
      </c>
      <c r="C7920" s="10" t="s">
        <v>3095</v>
      </c>
      <c r="D7920" s="10" t="s">
        <v>3096</v>
      </c>
      <c r="E7920" s="10" t="s">
        <v>1357</v>
      </c>
      <c r="F7920" s="10"/>
      <c r="G7920" s="10" t="s">
        <v>950</v>
      </c>
      <c r="I7920" s="10"/>
      <c r="J7920" s="10" t="s">
        <v>1307</v>
      </c>
      <c r="K7920" s="10" t="s">
        <v>24</v>
      </c>
      <c r="L7920">
        <v>88383</v>
      </c>
    </row>
    <row r="7921" spans="1:12" x14ac:dyDescent="0.3">
      <c r="A7921" s="10" t="s">
        <v>2289</v>
      </c>
      <c r="B7921" s="10" t="s">
        <v>2818</v>
      </c>
      <c r="C7921" s="10" t="s">
        <v>3095</v>
      </c>
      <c r="D7921" s="10" t="s">
        <v>3096</v>
      </c>
      <c r="E7921" s="10" t="s">
        <v>1357</v>
      </c>
      <c r="F7921" s="10"/>
      <c r="G7921" s="10" t="s">
        <v>950</v>
      </c>
      <c r="I7921" s="10"/>
      <c r="J7921" s="10" t="s">
        <v>1307</v>
      </c>
      <c r="K7921" s="10" t="s">
        <v>25</v>
      </c>
      <c r="L7921">
        <v>84095</v>
      </c>
    </row>
    <row r="7922" spans="1:12" x14ac:dyDescent="0.3">
      <c r="A7922" s="10" t="s">
        <v>2289</v>
      </c>
      <c r="B7922" s="10" t="s">
        <v>2818</v>
      </c>
      <c r="C7922" s="10" t="s">
        <v>3095</v>
      </c>
      <c r="D7922" s="10" t="s">
        <v>3096</v>
      </c>
      <c r="E7922" s="10" t="s">
        <v>1357</v>
      </c>
      <c r="F7922" s="10"/>
      <c r="G7922" s="10" t="s">
        <v>950</v>
      </c>
      <c r="I7922" s="10"/>
      <c r="J7922" s="10" t="s">
        <v>1307</v>
      </c>
      <c r="K7922" s="10" t="s">
        <v>26</v>
      </c>
      <c r="L7922">
        <v>80492</v>
      </c>
    </row>
    <row r="7923" spans="1:12" x14ac:dyDescent="0.3">
      <c r="A7923" s="10" t="s">
        <v>2289</v>
      </c>
      <c r="B7923" s="10" t="s">
        <v>2818</v>
      </c>
      <c r="C7923" s="10" t="s">
        <v>3095</v>
      </c>
      <c r="D7923" s="10" t="s">
        <v>3096</v>
      </c>
      <c r="E7923" s="10" t="s">
        <v>1357</v>
      </c>
      <c r="F7923" s="10"/>
      <c r="G7923" s="10" t="s">
        <v>950</v>
      </c>
      <c r="I7923" s="10"/>
      <c r="J7923" s="10" t="s">
        <v>1307</v>
      </c>
      <c r="K7923" s="10" t="s">
        <v>27</v>
      </c>
      <c r="L7923">
        <v>79195</v>
      </c>
    </row>
    <row r="7924" spans="1:12" x14ac:dyDescent="0.3">
      <c r="A7924" s="10" t="s">
        <v>2289</v>
      </c>
      <c r="B7924" s="10" t="s">
        <v>2818</v>
      </c>
      <c r="C7924" s="10" t="s">
        <v>3095</v>
      </c>
      <c r="D7924" s="10" t="s">
        <v>3096</v>
      </c>
      <c r="E7924" s="10" t="s">
        <v>1357</v>
      </c>
      <c r="F7924" s="10"/>
      <c r="G7924" s="10" t="s">
        <v>950</v>
      </c>
      <c r="I7924" s="10"/>
      <c r="J7924" s="10" t="s">
        <v>1307</v>
      </c>
      <c r="K7924" s="10" t="s">
        <v>28</v>
      </c>
      <c r="L7924">
        <v>83550</v>
      </c>
    </row>
    <row r="7925" spans="1:12" x14ac:dyDescent="0.3">
      <c r="A7925" s="10" t="s">
        <v>2290</v>
      </c>
      <c r="B7925" s="10" t="s">
        <v>2818</v>
      </c>
      <c r="C7925" s="10" t="s">
        <v>3095</v>
      </c>
      <c r="D7925" s="10" t="s">
        <v>3096</v>
      </c>
      <c r="E7925" s="10" t="s">
        <v>1515</v>
      </c>
      <c r="F7925" s="10"/>
      <c r="G7925" s="10" t="s">
        <v>950</v>
      </c>
      <c r="I7925" s="10"/>
      <c r="J7925" s="10" t="s">
        <v>1307</v>
      </c>
      <c r="K7925" s="10" t="s">
        <v>22</v>
      </c>
      <c r="L7925">
        <v>40216</v>
      </c>
    </row>
    <row r="7926" spans="1:12" x14ac:dyDescent="0.3">
      <c r="A7926" s="10" t="s">
        <v>2290</v>
      </c>
      <c r="B7926" s="10" t="s">
        <v>2818</v>
      </c>
      <c r="C7926" s="10" t="s">
        <v>3095</v>
      </c>
      <c r="D7926" s="10" t="s">
        <v>3096</v>
      </c>
      <c r="E7926" s="10" t="s">
        <v>1515</v>
      </c>
      <c r="F7926" s="10"/>
      <c r="G7926" s="10" t="s">
        <v>950</v>
      </c>
      <c r="I7926" s="10"/>
      <c r="J7926" s="10" t="s">
        <v>1307</v>
      </c>
      <c r="K7926" s="10" t="s">
        <v>23</v>
      </c>
      <c r="L7926">
        <v>33837</v>
      </c>
    </row>
    <row r="7927" spans="1:12" x14ac:dyDescent="0.3">
      <c r="A7927" s="10" t="s">
        <v>2290</v>
      </c>
      <c r="B7927" s="10" t="s">
        <v>2818</v>
      </c>
      <c r="C7927" s="10" t="s">
        <v>3095</v>
      </c>
      <c r="D7927" s="10" t="s">
        <v>3096</v>
      </c>
      <c r="E7927" s="10" t="s">
        <v>1515</v>
      </c>
      <c r="F7927" s="10"/>
      <c r="G7927" s="10" t="s">
        <v>950</v>
      </c>
      <c r="I7927" s="10"/>
      <c r="J7927" s="10" t="s">
        <v>1307</v>
      </c>
      <c r="K7927" s="10" t="s">
        <v>24</v>
      </c>
      <c r="L7927">
        <v>34245</v>
      </c>
    </row>
    <row r="7928" spans="1:12" x14ac:dyDescent="0.3">
      <c r="A7928" s="10" t="s">
        <v>2290</v>
      </c>
      <c r="B7928" s="10" t="s">
        <v>2818</v>
      </c>
      <c r="C7928" s="10" t="s">
        <v>3095</v>
      </c>
      <c r="D7928" s="10" t="s">
        <v>3096</v>
      </c>
      <c r="E7928" s="10" t="s">
        <v>1515</v>
      </c>
      <c r="F7928" s="10"/>
      <c r="G7928" s="10" t="s">
        <v>950</v>
      </c>
      <c r="I7928" s="10"/>
      <c r="J7928" s="10" t="s">
        <v>1307</v>
      </c>
      <c r="K7928" s="10" t="s">
        <v>25</v>
      </c>
      <c r="L7928">
        <v>33539</v>
      </c>
    </row>
    <row r="7929" spans="1:12" x14ac:dyDescent="0.3">
      <c r="A7929" s="10" t="s">
        <v>2290</v>
      </c>
      <c r="B7929" s="10" t="s">
        <v>2818</v>
      </c>
      <c r="C7929" s="10" t="s">
        <v>3095</v>
      </c>
      <c r="D7929" s="10" t="s">
        <v>3096</v>
      </c>
      <c r="E7929" s="10" t="s">
        <v>1515</v>
      </c>
      <c r="F7929" s="10"/>
      <c r="G7929" s="10" t="s">
        <v>950</v>
      </c>
      <c r="I7929" s="10"/>
      <c r="J7929" s="10" t="s">
        <v>1307</v>
      </c>
      <c r="K7929" s="10" t="s">
        <v>26</v>
      </c>
      <c r="L7929">
        <v>31976</v>
      </c>
    </row>
    <row r="7930" spans="1:12" x14ac:dyDescent="0.3">
      <c r="A7930" s="10" t="s">
        <v>2290</v>
      </c>
      <c r="B7930" s="10" t="s">
        <v>2818</v>
      </c>
      <c r="C7930" s="10" t="s">
        <v>3095</v>
      </c>
      <c r="D7930" s="10" t="s">
        <v>3096</v>
      </c>
      <c r="E7930" s="10" t="s">
        <v>1515</v>
      </c>
      <c r="F7930" s="10"/>
      <c r="G7930" s="10" t="s">
        <v>950</v>
      </c>
      <c r="I7930" s="10"/>
      <c r="J7930" s="10" t="s">
        <v>1307</v>
      </c>
      <c r="K7930" s="10" t="s">
        <v>27</v>
      </c>
      <c r="L7930">
        <v>31613</v>
      </c>
    </row>
    <row r="7931" spans="1:12" x14ac:dyDescent="0.3">
      <c r="A7931" s="10" t="s">
        <v>2290</v>
      </c>
      <c r="B7931" s="10" t="s">
        <v>2818</v>
      </c>
      <c r="C7931" s="10" t="s">
        <v>3095</v>
      </c>
      <c r="D7931" s="10" t="s">
        <v>3096</v>
      </c>
      <c r="E7931" s="10" t="s">
        <v>1515</v>
      </c>
      <c r="F7931" s="10"/>
      <c r="G7931" s="10" t="s">
        <v>950</v>
      </c>
      <c r="I7931" s="10"/>
      <c r="J7931" s="10" t="s">
        <v>1307</v>
      </c>
      <c r="K7931" s="10" t="s">
        <v>28</v>
      </c>
      <c r="L7931">
        <v>28662</v>
      </c>
    </row>
    <row r="7932" spans="1:12" x14ac:dyDescent="0.3">
      <c r="A7932" s="10" t="s">
        <v>2291</v>
      </c>
      <c r="B7932" s="10" t="s">
        <v>2818</v>
      </c>
      <c r="C7932" s="10" t="s">
        <v>3095</v>
      </c>
      <c r="D7932" s="10" t="s">
        <v>3096</v>
      </c>
      <c r="E7932" s="10" t="s">
        <v>111</v>
      </c>
      <c r="F7932" s="10"/>
      <c r="G7932" s="10" t="s">
        <v>950</v>
      </c>
      <c r="I7932" s="10"/>
      <c r="J7932" s="10" t="s">
        <v>1307</v>
      </c>
      <c r="K7932" s="10" t="s">
        <v>22</v>
      </c>
      <c r="L7932">
        <v>42187</v>
      </c>
    </row>
    <row r="7933" spans="1:12" x14ac:dyDescent="0.3">
      <c r="A7933" s="10" t="s">
        <v>2291</v>
      </c>
      <c r="B7933" s="10" t="s">
        <v>2818</v>
      </c>
      <c r="C7933" s="10" t="s">
        <v>3095</v>
      </c>
      <c r="D7933" s="10" t="s">
        <v>3096</v>
      </c>
      <c r="E7933" s="10" t="s">
        <v>111</v>
      </c>
      <c r="F7933" s="10"/>
      <c r="G7933" s="10" t="s">
        <v>950</v>
      </c>
      <c r="I7933" s="10"/>
      <c r="J7933" s="10" t="s">
        <v>1307</v>
      </c>
      <c r="K7933" s="10" t="s">
        <v>23</v>
      </c>
      <c r="L7933">
        <v>43671</v>
      </c>
    </row>
    <row r="7934" spans="1:12" x14ac:dyDescent="0.3">
      <c r="A7934" s="10" t="s">
        <v>2291</v>
      </c>
      <c r="B7934" s="10" t="s">
        <v>2818</v>
      </c>
      <c r="C7934" s="10" t="s">
        <v>3095</v>
      </c>
      <c r="D7934" s="10" t="s">
        <v>3096</v>
      </c>
      <c r="E7934" s="10" t="s">
        <v>111</v>
      </c>
      <c r="F7934" s="10"/>
      <c r="G7934" s="10" t="s">
        <v>950</v>
      </c>
      <c r="I7934" s="10"/>
      <c r="J7934" s="10" t="s">
        <v>1307</v>
      </c>
      <c r="K7934" s="10" t="s">
        <v>24</v>
      </c>
      <c r="L7934">
        <v>43680</v>
      </c>
    </row>
    <row r="7935" spans="1:12" x14ac:dyDescent="0.3">
      <c r="A7935" s="10" t="s">
        <v>2291</v>
      </c>
      <c r="B7935" s="10" t="s">
        <v>2818</v>
      </c>
      <c r="C7935" s="10" t="s">
        <v>3095</v>
      </c>
      <c r="D7935" s="10" t="s">
        <v>3096</v>
      </c>
      <c r="E7935" s="10" t="s">
        <v>111</v>
      </c>
      <c r="F7935" s="10"/>
      <c r="G7935" s="10" t="s">
        <v>950</v>
      </c>
      <c r="I7935" s="10"/>
      <c r="J7935" s="10" t="s">
        <v>1307</v>
      </c>
      <c r="K7935" s="10" t="s">
        <v>25</v>
      </c>
      <c r="L7935">
        <v>41674</v>
      </c>
    </row>
    <row r="7936" spans="1:12" x14ac:dyDescent="0.3">
      <c r="A7936" s="10" t="s">
        <v>2291</v>
      </c>
      <c r="B7936" s="10" t="s">
        <v>2818</v>
      </c>
      <c r="C7936" s="10" t="s">
        <v>3095</v>
      </c>
      <c r="D7936" s="10" t="s">
        <v>3096</v>
      </c>
      <c r="E7936" s="10" t="s">
        <v>111</v>
      </c>
      <c r="F7936" s="10"/>
      <c r="G7936" s="10" t="s">
        <v>950</v>
      </c>
      <c r="I7936" s="10"/>
      <c r="J7936" s="10" t="s">
        <v>1307</v>
      </c>
      <c r="K7936" s="10" t="s">
        <v>26</v>
      </c>
      <c r="L7936">
        <v>40505</v>
      </c>
    </row>
    <row r="7937" spans="1:12" x14ac:dyDescent="0.3">
      <c r="A7937" s="10" t="s">
        <v>2291</v>
      </c>
      <c r="B7937" s="10" t="s">
        <v>2818</v>
      </c>
      <c r="C7937" s="10" t="s">
        <v>3095</v>
      </c>
      <c r="D7937" s="10" t="s">
        <v>3096</v>
      </c>
      <c r="E7937" s="10" t="s">
        <v>111</v>
      </c>
      <c r="F7937" s="10"/>
      <c r="G7937" s="10" t="s">
        <v>950</v>
      </c>
      <c r="I7937" s="10"/>
      <c r="J7937" s="10" t="s">
        <v>1307</v>
      </c>
      <c r="K7937" s="10" t="s">
        <v>27</v>
      </c>
      <c r="L7937">
        <v>40743</v>
      </c>
    </row>
    <row r="7938" spans="1:12" x14ac:dyDescent="0.3">
      <c r="A7938" s="10" t="s">
        <v>2291</v>
      </c>
      <c r="B7938" s="10" t="s">
        <v>2818</v>
      </c>
      <c r="C7938" s="10" t="s">
        <v>3095</v>
      </c>
      <c r="D7938" s="10" t="s">
        <v>3096</v>
      </c>
      <c r="E7938" s="10" t="s">
        <v>111</v>
      </c>
      <c r="F7938" s="10"/>
      <c r="G7938" s="10" t="s">
        <v>950</v>
      </c>
      <c r="I7938" s="10"/>
      <c r="J7938" s="10" t="s">
        <v>1307</v>
      </c>
      <c r="K7938" s="10" t="s">
        <v>28</v>
      </c>
      <c r="L7938">
        <v>47676</v>
      </c>
    </row>
    <row r="7939" spans="1:12" x14ac:dyDescent="0.3">
      <c r="A7939" s="10" t="s">
        <v>2292</v>
      </c>
      <c r="B7939" s="10" t="s">
        <v>2818</v>
      </c>
      <c r="C7939" s="10" t="s">
        <v>2819</v>
      </c>
      <c r="D7939" s="10" t="s">
        <v>2820</v>
      </c>
      <c r="E7939" s="10" t="s">
        <v>1251</v>
      </c>
      <c r="F7939" s="10"/>
      <c r="G7939" s="10" t="s">
        <v>47</v>
      </c>
      <c r="I7939" s="10"/>
      <c r="J7939" s="10" t="s">
        <v>951</v>
      </c>
      <c r="K7939" s="10" t="s">
        <v>17</v>
      </c>
      <c r="L7939">
        <v>0.96797101449275358</v>
      </c>
    </row>
    <row r="7940" spans="1:12" x14ac:dyDescent="0.3">
      <c r="A7940" s="10" t="s">
        <v>2292</v>
      </c>
      <c r="B7940" s="10" t="s">
        <v>2818</v>
      </c>
      <c r="C7940" s="10" t="s">
        <v>2819</v>
      </c>
      <c r="D7940" s="10" t="s">
        <v>2820</v>
      </c>
      <c r="E7940" s="10" t="s">
        <v>1251</v>
      </c>
      <c r="F7940" s="10"/>
      <c r="G7940" s="10" t="s">
        <v>47</v>
      </c>
      <c r="I7940" s="10"/>
      <c r="J7940" s="10" t="s">
        <v>951</v>
      </c>
      <c r="K7940" s="10" t="s">
        <v>18</v>
      </c>
      <c r="L7940">
        <v>0.77847826086956473</v>
      </c>
    </row>
    <row r="7941" spans="1:12" x14ac:dyDescent="0.3">
      <c r="A7941" s="10" t="s">
        <v>2292</v>
      </c>
      <c r="B7941" s="10" t="s">
        <v>2818</v>
      </c>
      <c r="C7941" s="10" t="s">
        <v>2819</v>
      </c>
      <c r="D7941" s="10" t="s">
        <v>2820</v>
      </c>
      <c r="E7941" s="10" t="s">
        <v>1251</v>
      </c>
      <c r="F7941" s="10"/>
      <c r="G7941" s="10" t="s">
        <v>47</v>
      </c>
      <c r="I7941" s="10"/>
      <c r="J7941" s="10" t="s">
        <v>951</v>
      </c>
      <c r="K7941" s="10" t="s">
        <v>19</v>
      </c>
      <c r="L7941">
        <v>0.83434782608695657</v>
      </c>
    </row>
    <row r="7942" spans="1:12" x14ac:dyDescent="0.3">
      <c r="A7942" s="10" t="s">
        <v>2292</v>
      </c>
      <c r="B7942" s="10" t="s">
        <v>2818</v>
      </c>
      <c r="C7942" s="10" t="s">
        <v>2819</v>
      </c>
      <c r="D7942" s="10" t="s">
        <v>2820</v>
      </c>
      <c r="E7942" s="10" t="s">
        <v>1251</v>
      </c>
      <c r="F7942" s="10"/>
      <c r="G7942" s="10" t="s">
        <v>47</v>
      </c>
      <c r="I7942" s="10"/>
      <c r="J7942" s="10" t="s">
        <v>951</v>
      </c>
      <c r="K7942" s="10" t="s">
        <v>20</v>
      </c>
      <c r="L7942">
        <v>1.0177536231884061</v>
      </c>
    </row>
    <row r="7943" spans="1:12" x14ac:dyDescent="0.3">
      <c r="A7943" s="10" t="s">
        <v>2292</v>
      </c>
      <c r="B7943" s="10" t="s">
        <v>2818</v>
      </c>
      <c r="C7943" s="10" t="s">
        <v>2819</v>
      </c>
      <c r="D7943" s="10" t="s">
        <v>2820</v>
      </c>
      <c r="E7943" s="10" t="s">
        <v>1251</v>
      </c>
      <c r="F7943" s="10"/>
      <c r="G7943" s="10" t="s">
        <v>47</v>
      </c>
      <c r="I7943" s="10"/>
      <c r="J7943" s="10" t="s">
        <v>951</v>
      </c>
      <c r="K7943" s="10" t="s">
        <v>21</v>
      </c>
      <c r="L7943">
        <v>1.5378985507246381</v>
      </c>
    </row>
    <row r="7944" spans="1:12" x14ac:dyDescent="0.3">
      <c r="A7944" s="10" t="s">
        <v>2292</v>
      </c>
      <c r="B7944" s="10" t="s">
        <v>2818</v>
      </c>
      <c r="C7944" s="10" t="s">
        <v>2819</v>
      </c>
      <c r="D7944" s="10" t="s">
        <v>2820</v>
      </c>
      <c r="E7944" s="10" t="s">
        <v>1251</v>
      </c>
      <c r="F7944" s="10"/>
      <c r="G7944" s="10" t="s">
        <v>47</v>
      </c>
      <c r="I7944" s="10"/>
      <c r="J7944" s="10" t="s">
        <v>951</v>
      </c>
      <c r="K7944" s="10" t="s">
        <v>22</v>
      </c>
      <c r="L7944">
        <v>0.58572463768115912</v>
      </c>
    </row>
    <row r="7945" spans="1:12" x14ac:dyDescent="0.3">
      <c r="A7945" s="10" t="s">
        <v>2292</v>
      </c>
      <c r="B7945" s="10" t="s">
        <v>2818</v>
      </c>
      <c r="C7945" s="10" t="s">
        <v>2819</v>
      </c>
      <c r="D7945" s="10" t="s">
        <v>2820</v>
      </c>
      <c r="E7945" s="10" t="s">
        <v>1251</v>
      </c>
      <c r="F7945" s="10"/>
      <c r="G7945" s="10" t="s">
        <v>47</v>
      </c>
      <c r="I7945" s="10"/>
      <c r="J7945" s="10" t="s">
        <v>951</v>
      </c>
      <c r="K7945" s="10" t="s">
        <v>23</v>
      </c>
      <c r="L7945">
        <v>0.51999999999999991</v>
      </c>
    </row>
    <row r="7946" spans="1:12" x14ac:dyDescent="0.3">
      <c r="A7946" s="10" t="s">
        <v>2292</v>
      </c>
      <c r="B7946" s="10" t="s">
        <v>2818</v>
      </c>
      <c r="C7946" s="10" t="s">
        <v>2819</v>
      </c>
      <c r="D7946" s="10" t="s">
        <v>2820</v>
      </c>
      <c r="E7946" s="10" t="s">
        <v>1251</v>
      </c>
      <c r="F7946" s="10"/>
      <c r="G7946" s="10" t="s">
        <v>47</v>
      </c>
      <c r="I7946" s="10"/>
      <c r="J7946" s="10" t="s">
        <v>951</v>
      </c>
      <c r="K7946" s="10" t="s">
        <v>24</v>
      </c>
      <c r="L7946">
        <v>0.7416666666666667</v>
      </c>
    </row>
    <row r="7947" spans="1:12" x14ac:dyDescent="0.3">
      <c r="A7947" s="10" t="s">
        <v>2292</v>
      </c>
      <c r="B7947" s="10" t="s">
        <v>2818</v>
      </c>
      <c r="C7947" s="10" t="s">
        <v>2819</v>
      </c>
      <c r="D7947" s="10" t="s">
        <v>2820</v>
      </c>
      <c r="E7947" s="10" t="s">
        <v>1251</v>
      </c>
      <c r="F7947" s="10"/>
      <c r="G7947" s="10" t="s">
        <v>47</v>
      </c>
      <c r="I7947" s="10"/>
      <c r="J7947" s="10" t="s">
        <v>951</v>
      </c>
      <c r="K7947" s="10" t="s">
        <v>25</v>
      </c>
      <c r="L7947">
        <v>0.43028985507246392</v>
      </c>
    </row>
    <row r="7948" spans="1:12" x14ac:dyDescent="0.3">
      <c r="A7948" s="10" t="s">
        <v>2292</v>
      </c>
      <c r="B7948" s="10" t="s">
        <v>2818</v>
      </c>
      <c r="C7948" s="10" t="s">
        <v>2819</v>
      </c>
      <c r="D7948" s="10" t="s">
        <v>2820</v>
      </c>
      <c r="E7948" s="10" t="s">
        <v>1251</v>
      </c>
      <c r="F7948" s="10"/>
      <c r="G7948" s="10" t="s">
        <v>47</v>
      </c>
      <c r="I7948" s="10"/>
      <c r="J7948" s="10" t="s">
        <v>951</v>
      </c>
      <c r="K7948" s="10" t="s">
        <v>26</v>
      </c>
      <c r="L7948">
        <v>0.51637681159420279</v>
      </c>
    </row>
    <row r="7949" spans="1:12" x14ac:dyDescent="0.3">
      <c r="A7949" s="10" t="s">
        <v>2292</v>
      </c>
      <c r="B7949" s="10" t="s">
        <v>2818</v>
      </c>
      <c r="C7949" s="10" t="s">
        <v>2819</v>
      </c>
      <c r="D7949" s="10" t="s">
        <v>2820</v>
      </c>
      <c r="E7949" s="10" t="s">
        <v>1251</v>
      </c>
      <c r="F7949" s="10"/>
      <c r="G7949" s="10" t="s">
        <v>47</v>
      </c>
      <c r="I7949" s="10"/>
      <c r="J7949" s="10" t="s">
        <v>951</v>
      </c>
      <c r="K7949" s="10" t="s">
        <v>27</v>
      </c>
      <c r="L7949">
        <v>1.3110144927536227</v>
      </c>
    </row>
    <row r="7950" spans="1:12" x14ac:dyDescent="0.3">
      <c r="A7950" s="10" t="s">
        <v>2292</v>
      </c>
      <c r="B7950" s="10" t="s">
        <v>2818</v>
      </c>
      <c r="C7950" s="10" t="s">
        <v>2819</v>
      </c>
      <c r="D7950" s="10" t="s">
        <v>2820</v>
      </c>
      <c r="E7950" s="10" t="s">
        <v>1251</v>
      </c>
      <c r="F7950" s="10"/>
      <c r="G7950" s="10" t="s">
        <v>47</v>
      </c>
      <c r="I7950" s="10"/>
      <c r="J7950" s="10" t="s">
        <v>951</v>
      </c>
      <c r="K7950" s="10" t="s">
        <v>28</v>
      </c>
      <c r="L7950">
        <v>0.35811594202898556</v>
      </c>
    </row>
    <row r="7951" spans="1:12" x14ac:dyDescent="0.3">
      <c r="A7951" s="10" t="s">
        <v>2292</v>
      </c>
      <c r="B7951" s="10" t="s">
        <v>2818</v>
      </c>
      <c r="C7951" s="10" t="s">
        <v>2819</v>
      </c>
      <c r="D7951" s="10" t="s">
        <v>2820</v>
      </c>
      <c r="E7951" s="10" t="s">
        <v>1251</v>
      </c>
      <c r="F7951" s="10"/>
      <c r="G7951" s="10" t="s">
        <v>47</v>
      </c>
      <c r="I7951" s="10"/>
      <c r="J7951" s="10" t="s">
        <v>951</v>
      </c>
      <c r="K7951" s="10" t="s">
        <v>29</v>
      </c>
      <c r="L7951">
        <v>0.45710144927536261</v>
      </c>
    </row>
    <row r="7952" spans="1:12" x14ac:dyDescent="0.3">
      <c r="A7952" s="10" t="s">
        <v>2293</v>
      </c>
      <c r="B7952" s="10" t="s">
        <v>2818</v>
      </c>
      <c r="C7952" s="10" t="s">
        <v>2819</v>
      </c>
      <c r="D7952" s="10" t="s">
        <v>2820</v>
      </c>
      <c r="E7952" s="10" t="s">
        <v>1253</v>
      </c>
      <c r="F7952" s="10"/>
      <c r="G7952" s="10" t="s">
        <v>47</v>
      </c>
      <c r="I7952" s="10"/>
      <c r="J7952" s="10" t="s">
        <v>951</v>
      </c>
      <c r="K7952" s="10" t="s">
        <v>17</v>
      </c>
      <c r="L7952">
        <v>49.233913043478346</v>
      </c>
    </row>
    <row r="7953" spans="1:12" x14ac:dyDescent="0.3">
      <c r="A7953" s="10" t="s">
        <v>2293</v>
      </c>
      <c r="B7953" s="10" t="s">
        <v>2818</v>
      </c>
      <c r="C7953" s="10" t="s">
        <v>2819</v>
      </c>
      <c r="D7953" s="10" t="s">
        <v>2820</v>
      </c>
      <c r="E7953" s="10" t="s">
        <v>1253</v>
      </c>
      <c r="F7953" s="10"/>
      <c r="G7953" s="10" t="s">
        <v>47</v>
      </c>
      <c r="I7953" s="10"/>
      <c r="J7953" s="10" t="s">
        <v>951</v>
      </c>
      <c r="K7953" s="10" t="s">
        <v>18</v>
      </c>
      <c r="L7953">
        <v>55.842536231884097</v>
      </c>
    </row>
    <row r="7954" spans="1:12" x14ac:dyDescent="0.3">
      <c r="A7954" s="10" t="s">
        <v>2293</v>
      </c>
      <c r="B7954" s="10" t="s">
        <v>2818</v>
      </c>
      <c r="C7954" s="10" t="s">
        <v>2819</v>
      </c>
      <c r="D7954" s="10" t="s">
        <v>2820</v>
      </c>
      <c r="E7954" s="10" t="s">
        <v>1253</v>
      </c>
      <c r="F7954" s="10"/>
      <c r="G7954" s="10" t="s">
        <v>47</v>
      </c>
      <c r="I7954" s="10"/>
      <c r="J7954" s="10" t="s">
        <v>951</v>
      </c>
      <c r="K7954" s="10" t="s">
        <v>19</v>
      </c>
      <c r="L7954">
        <v>56.226956521739098</v>
      </c>
    </row>
    <row r="7955" spans="1:12" x14ac:dyDescent="0.3">
      <c r="A7955" s="10" t="s">
        <v>2293</v>
      </c>
      <c r="B7955" s="10" t="s">
        <v>2818</v>
      </c>
      <c r="C7955" s="10" t="s">
        <v>2819</v>
      </c>
      <c r="D7955" s="10" t="s">
        <v>2820</v>
      </c>
      <c r="E7955" s="10" t="s">
        <v>1253</v>
      </c>
      <c r="F7955" s="10"/>
      <c r="G7955" s="10" t="s">
        <v>47</v>
      </c>
      <c r="I7955" s="10"/>
      <c r="J7955" s="10" t="s">
        <v>951</v>
      </c>
      <c r="K7955" s="10" t="s">
        <v>20</v>
      </c>
      <c r="L7955">
        <v>60.041376811594183</v>
      </c>
    </row>
    <row r="7956" spans="1:12" x14ac:dyDescent="0.3">
      <c r="A7956" s="10" t="s">
        <v>2293</v>
      </c>
      <c r="B7956" s="10" t="s">
        <v>2818</v>
      </c>
      <c r="C7956" s="10" t="s">
        <v>2819</v>
      </c>
      <c r="D7956" s="10" t="s">
        <v>2820</v>
      </c>
      <c r="E7956" s="10" t="s">
        <v>1253</v>
      </c>
      <c r="F7956" s="10"/>
      <c r="G7956" s="10" t="s">
        <v>47</v>
      </c>
      <c r="I7956" s="10"/>
      <c r="J7956" s="10" t="s">
        <v>951</v>
      </c>
      <c r="K7956" s="10" t="s">
        <v>21</v>
      </c>
      <c r="L7956">
        <v>54.474057971014481</v>
      </c>
    </row>
    <row r="7957" spans="1:12" x14ac:dyDescent="0.3">
      <c r="A7957" s="10" t="s">
        <v>2293</v>
      </c>
      <c r="B7957" s="10" t="s">
        <v>2818</v>
      </c>
      <c r="C7957" s="10" t="s">
        <v>2819</v>
      </c>
      <c r="D7957" s="10" t="s">
        <v>2820</v>
      </c>
      <c r="E7957" s="10" t="s">
        <v>1253</v>
      </c>
      <c r="F7957" s="10"/>
      <c r="G7957" s="10" t="s">
        <v>47</v>
      </c>
      <c r="I7957" s="10"/>
      <c r="J7957" s="10" t="s">
        <v>951</v>
      </c>
      <c r="K7957" s="10" t="s">
        <v>22</v>
      </c>
      <c r="L7957">
        <v>51.021304347826096</v>
      </c>
    </row>
    <row r="7958" spans="1:12" x14ac:dyDescent="0.3">
      <c r="A7958" s="10" t="s">
        <v>2293</v>
      </c>
      <c r="B7958" s="10" t="s">
        <v>2818</v>
      </c>
      <c r="C7958" s="10" t="s">
        <v>2819</v>
      </c>
      <c r="D7958" s="10" t="s">
        <v>2820</v>
      </c>
      <c r="E7958" s="10" t="s">
        <v>1253</v>
      </c>
      <c r="F7958" s="10"/>
      <c r="G7958" s="10" t="s">
        <v>47</v>
      </c>
      <c r="I7958" s="10"/>
      <c r="J7958" s="10" t="s">
        <v>951</v>
      </c>
      <c r="K7958" s="10" t="s">
        <v>23</v>
      </c>
      <c r="L7958">
        <v>53.858043478260832</v>
      </c>
    </row>
    <row r="7959" spans="1:12" x14ac:dyDescent="0.3">
      <c r="A7959" s="10" t="s">
        <v>2293</v>
      </c>
      <c r="B7959" s="10" t="s">
        <v>2818</v>
      </c>
      <c r="C7959" s="10" t="s">
        <v>2819</v>
      </c>
      <c r="D7959" s="10" t="s">
        <v>2820</v>
      </c>
      <c r="E7959" s="10" t="s">
        <v>1253</v>
      </c>
      <c r="F7959" s="10"/>
      <c r="G7959" s="10" t="s">
        <v>47</v>
      </c>
      <c r="I7959" s="10"/>
      <c r="J7959" s="10" t="s">
        <v>951</v>
      </c>
      <c r="K7959" s="10" t="s">
        <v>24</v>
      </c>
      <c r="L7959">
        <v>52.167826086956602</v>
      </c>
    </row>
    <row r="7960" spans="1:12" x14ac:dyDescent="0.3">
      <c r="A7960" s="10" t="s">
        <v>2293</v>
      </c>
      <c r="B7960" s="10" t="s">
        <v>2818</v>
      </c>
      <c r="C7960" s="10" t="s">
        <v>2819</v>
      </c>
      <c r="D7960" s="10" t="s">
        <v>2820</v>
      </c>
      <c r="E7960" s="10" t="s">
        <v>1253</v>
      </c>
      <c r="F7960" s="10"/>
      <c r="G7960" s="10" t="s">
        <v>47</v>
      </c>
      <c r="I7960" s="10"/>
      <c r="J7960" s="10" t="s">
        <v>951</v>
      </c>
      <c r="K7960" s="10" t="s">
        <v>25</v>
      </c>
      <c r="L7960">
        <v>50.084710144927563</v>
      </c>
    </row>
    <row r="7961" spans="1:12" x14ac:dyDescent="0.3">
      <c r="A7961" s="10" t="s">
        <v>2293</v>
      </c>
      <c r="B7961" s="10" t="s">
        <v>2818</v>
      </c>
      <c r="C7961" s="10" t="s">
        <v>2819</v>
      </c>
      <c r="D7961" s="10" t="s">
        <v>2820</v>
      </c>
      <c r="E7961" s="10" t="s">
        <v>1253</v>
      </c>
      <c r="F7961" s="10"/>
      <c r="G7961" s="10" t="s">
        <v>47</v>
      </c>
      <c r="I7961" s="10"/>
      <c r="J7961" s="10" t="s">
        <v>951</v>
      </c>
      <c r="K7961" s="10" t="s">
        <v>26</v>
      </c>
      <c r="L7961">
        <v>51.057246376811491</v>
      </c>
    </row>
    <row r="7962" spans="1:12" x14ac:dyDescent="0.3">
      <c r="A7962" s="10" t="s">
        <v>2293</v>
      </c>
      <c r="B7962" s="10" t="s">
        <v>2818</v>
      </c>
      <c r="C7962" s="10" t="s">
        <v>2819</v>
      </c>
      <c r="D7962" s="10" t="s">
        <v>2820</v>
      </c>
      <c r="E7962" s="10" t="s">
        <v>1253</v>
      </c>
      <c r="F7962" s="10"/>
      <c r="G7962" s="10" t="s">
        <v>47</v>
      </c>
      <c r="I7962" s="10"/>
      <c r="J7962" s="10" t="s">
        <v>951</v>
      </c>
      <c r="K7962" s="10" t="s">
        <v>27</v>
      </c>
      <c r="L7962">
        <v>51.903115942028968</v>
      </c>
    </row>
    <row r="7963" spans="1:12" x14ac:dyDescent="0.3">
      <c r="A7963" s="10" t="s">
        <v>2293</v>
      </c>
      <c r="B7963" s="10" t="s">
        <v>2818</v>
      </c>
      <c r="C7963" s="10" t="s">
        <v>2819</v>
      </c>
      <c r="D7963" s="10" t="s">
        <v>2820</v>
      </c>
      <c r="E7963" s="10" t="s">
        <v>1253</v>
      </c>
      <c r="F7963" s="10"/>
      <c r="G7963" s="10" t="s">
        <v>47</v>
      </c>
      <c r="I7963" s="10"/>
      <c r="J7963" s="10" t="s">
        <v>951</v>
      </c>
      <c r="K7963" s="10" t="s">
        <v>28</v>
      </c>
      <c r="L7963">
        <v>47.453985507246365</v>
      </c>
    </row>
    <row r="7964" spans="1:12" x14ac:dyDescent="0.3">
      <c r="A7964" s="10" t="s">
        <v>2293</v>
      </c>
      <c r="B7964" s="10" t="s">
        <v>2818</v>
      </c>
      <c r="C7964" s="10" t="s">
        <v>2819</v>
      </c>
      <c r="D7964" s="10" t="s">
        <v>2820</v>
      </c>
      <c r="E7964" s="10" t="s">
        <v>1253</v>
      </c>
      <c r="F7964" s="10"/>
      <c r="G7964" s="10" t="s">
        <v>47</v>
      </c>
      <c r="I7964" s="10"/>
      <c r="J7964" s="10" t="s">
        <v>951</v>
      </c>
      <c r="K7964" s="10" t="s">
        <v>29</v>
      </c>
      <c r="L7964">
        <v>36.489855072463769</v>
      </c>
    </row>
    <row r="7965" spans="1:12" x14ac:dyDescent="0.3">
      <c r="A7965" s="10" t="s">
        <v>2294</v>
      </c>
      <c r="B7965" s="10" t="s">
        <v>2818</v>
      </c>
      <c r="C7965" s="10" t="s">
        <v>2819</v>
      </c>
      <c r="D7965" s="10" t="s">
        <v>2820</v>
      </c>
      <c r="E7965" s="10" t="s">
        <v>1255</v>
      </c>
      <c r="F7965" s="10"/>
      <c r="G7965" s="10" t="s">
        <v>47</v>
      </c>
      <c r="I7965" s="10"/>
      <c r="J7965" s="10" t="s">
        <v>951</v>
      </c>
      <c r="K7965" s="10" t="s">
        <v>17</v>
      </c>
      <c r="L7965">
        <v>43.204710144927574</v>
      </c>
    </row>
    <row r="7966" spans="1:12" x14ac:dyDescent="0.3">
      <c r="A7966" s="10" t="s">
        <v>2294</v>
      </c>
      <c r="B7966" s="10" t="s">
        <v>2818</v>
      </c>
      <c r="C7966" s="10" t="s">
        <v>2819</v>
      </c>
      <c r="D7966" s="10" t="s">
        <v>2820</v>
      </c>
      <c r="E7966" s="10" t="s">
        <v>1255</v>
      </c>
      <c r="F7966" s="10"/>
      <c r="G7966" s="10" t="s">
        <v>47</v>
      </c>
      <c r="I7966" s="10"/>
      <c r="J7966" s="10" t="s">
        <v>951</v>
      </c>
      <c r="K7966" s="10" t="s">
        <v>18</v>
      </c>
      <c r="L7966">
        <v>48.780724637681132</v>
      </c>
    </row>
    <row r="7967" spans="1:12" x14ac:dyDescent="0.3">
      <c r="A7967" s="10" t="s">
        <v>2294</v>
      </c>
      <c r="B7967" s="10" t="s">
        <v>2818</v>
      </c>
      <c r="C7967" s="10" t="s">
        <v>2819</v>
      </c>
      <c r="D7967" s="10" t="s">
        <v>2820</v>
      </c>
      <c r="E7967" s="10" t="s">
        <v>1255</v>
      </c>
      <c r="F7967" s="10"/>
      <c r="G7967" s="10" t="s">
        <v>47</v>
      </c>
      <c r="I7967" s="10"/>
      <c r="J7967" s="10" t="s">
        <v>951</v>
      </c>
      <c r="K7967" s="10" t="s">
        <v>19</v>
      </c>
      <c r="L7967">
        <v>57.711811594202921</v>
      </c>
    </row>
    <row r="7968" spans="1:12" x14ac:dyDescent="0.3">
      <c r="A7968" s="10" t="s">
        <v>2294</v>
      </c>
      <c r="B7968" s="10" t="s">
        <v>2818</v>
      </c>
      <c r="C7968" s="10" t="s">
        <v>2819</v>
      </c>
      <c r="D7968" s="10" t="s">
        <v>2820</v>
      </c>
      <c r="E7968" s="10" t="s">
        <v>1255</v>
      </c>
      <c r="F7968" s="10"/>
      <c r="G7968" s="10" t="s">
        <v>47</v>
      </c>
      <c r="I7968" s="10"/>
      <c r="J7968" s="10" t="s">
        <v>951</v>
      </c>
      <c r="K7968" s="10" t="s">
        <v>20</v>
      </c>
      <c r="L7968">
        <v>66.722173913043562</v>
      </c>
    </row>
    <row r="7969" spans="1:12" x14ac:dyDescent="0.3">
      <c r="A7969" s="10" t="s">
        <v>2294</v>
      </c>
      <c r="B7969" s="10" t="s">
        <v>2818</v>
      </c>
      <c r="C7969" s="10" t="s">
        <v>2819</v>
      </c>
      <c r="D7969" s="10" t="s">
        <v>2820</v>
      </c>
      <c r="E7969" s="10" t="s">
        <v>1255</v>
      </c>
      <c r="F7969" s="10"/>
      <c r="G7969" s="10" t="s">
        <v>47</v>
      </c>
      <c r="I7969" s="10"/>
      <c r="J7969" s="10" t="s">
        <v>951</v>
      </c>
      <c r="K7969" s="10" t="s">
        <v>21</v>
      </c>
      <c r="L7969">
        <v>64.474275362318849</v>
      </c>
    </row>
    <row r="7970" spans="1:12" x14ac:dyDescent="0.3">
      <c r="A7970" s="10" t="s">
        <v>2294</v>
      </c>
      <c r="B7970" s="10" t="s">
        <v>2818</v>
      </c>
      <c r="C7970" s="10" t="s">
        <v>2819</v>
      </c>
      <c r="D7970" s="10" t="s">
        <v>2820</v>
      </c>
      <c r="E7970" s="10" t="s">
        <v>1255</v>
      </c>
      <c r="F7970" s="10"/>
      <c r="G7970" s="10" t="s">
        <v>47</v>
      </c>
      <c r="I7970" s="10"/>
      <c r="J7970" s="10" t="s">
        <v>951</v>
      </c>
      <c r="K7970" s="10" t="s">
        <v>22</v>
      </c>
      <c r="L7970">
        <v>60.408333333333246</v>
      </c>
    </row>
    <row r="7971" spans="1:12" x14ac:dyDescent="0.3">
      <c r="A7971" s="10" t="s">
        <v>2294</v>
      </c>
      <c r="B7971" s="10" t="s">
        <v>2818</v>
      </c>
      <c r="C7971" s="10" t="s">
        <v>2819</v>
      </c>
      <c r="D7971" s="10" t="s">
        <v>2820</v>
      </c>
      <c r="E7971" s="10" t="s">
        <v>1255</v>
      </c>
      <c r="F7971" s="10"/>
      <c r="G7971" s="10" t="s">
        <v>47</v>
      </c>
      <c r="I7971" s="10"/>
      <c r="J7971" s="10" t="s">
        <v>951</v>
      </c>
      <c r="K7971" s="10" t="s">
        <v>23</v>
      </c>
      <c r="L7971">
        <v>54.164492753623136</v>
      </c>
    </row>
    <row r="7972" spans="1:12" x14ac:dyDescent="0.3">
      <c r="A7972" s="10" t="s">
        <v>2294</v>
      </c>
      <c r="B7972" s="10" t="s">
        <v>2818</v>
      </c>
      <c r="C7972" s="10" t="s">
        <v>2819</v>
      </c>
      <c r="D7972" s="10" t="s">
        <v>2820</v>
      </c>
      <c r="E7972" s="10" t="s">
        <v>1255</v>
      </c>
      <c r="F7972" s="10"/>
      <c r="G7972" s="10" t="s">
        <v>47</v>
      </c>
      <c r="I7972" s="10"/>
      <c r="J7972" s="10" t="s">
        <v>951</v>
      </c>
      <c r="K7972" s="10" t="s">
        <v>24</v>
      </c>
      <c r="L7972">
        <v>50.291666666666657</v>
      </c>
    </row>
    <row r="7973" spans="1:12" x14ac:dyDescent="0.3">
      <c r="A7973" s="10" t="s">
        <v>2294</v>
      </c>
      <c r="B7973" s="10" t="s">
        <v>2818</v>
      </c>
      <c r="C7973" s="10" t="s">
        <v>2819</v>
      </c>
      <c r="D7973" s="10" t="s">
        <v>2820</v>
      </c>
      <c r="E7973" s="10" t="s">
        <v>1255</v>
      </c>
      <c r="F7973" s="10"/>
      <c r="G7973" s="10" t="s">
        <v>47</v>
      </c>
      <c r="I7973" s="10"/>
      <c r="J7973" s="10" t="s">
        <v>951</v>
      </c>
      <c r="K7973" s="10" t="s">
        <v>25</v>
      </c>
      <c r="L7973">
        <v>47.314492753623171</v>
      </c>
    </row>
    <row r="7974" spans="1:12" x14ac:dyDescent="0.3">
      <c r="A7974" s="10" t="s">
        <v>2294</v>
      </c>
      <c r="B7974" s="10" t="s">
        <v>2818</v>
      </c>
      <c r="C7974" s="10" t="s">
        <v>2819</v>
      </c>
      <c r="D7974" s="10" t="s">
        <v>2820</v>
      </c>
      <c r="E7974" s="10" t="s">
        <v>1255</v>
      </c>
      <c r="F7974" s="10"/>
      <c r="G7974" s="10" t="s">
        <v>47</v>
      </c>
      <c r="I7974" s="10"/>
      <c r="J7974" s="10" t="s">
        <v>951</v>
      </c>
      <c r="K7974" s="10" t="s">
        <v>26</v>
      </c>
      <c r="L7974">
        <v>44.577681159420315</v>
      </c>
    </row>
    <row r="7975" spans="1:12" x14ac:dyDescent="0.3">
      <c r="A7975" s="10" t="s">
        <v>2294</v>
      </c>
      <c r="B7975" s="10" t="s">
        <v>2818</v>
      </c>
      <c r="C7975" s="10" t="s">
        <v>2819</v>
      </c>
      <c r="D7975" s="10" t="s">
        <v>2820</v>
      </c>
      <c r="E7975" s="10" t="s">
        <v>1255</v>
      </c>
      <c r="F7975" s="10"/>
      <c r="G7975" s="10" t="s">
        <v>47</v>
      </c>
      <c r="I7975" s="10"/>
      <c r="J7975" s="10" t="s">
        <v>951</v>
      </c>
      <c r="K7975" s="10" t="s">
        <v>27</v>
      </c>
      <c r="L7975">
        <v>49.008188405797092</v>
      </c>
    </row>
    <row r="7976" spans="1:12" x14ac:dyDescent="0.3">
      <c r="A7976" s="10" t="s">
        <v>2294</v>
      </c>
      <c r="B7976" s="10" t="s">
        <v>2818</v>
      </c>
      <c r="C7976" s="10" t="s">
        <v>2819</v>
      </c>
      <c r="D7976" s="10" t="s">
        <v>2820</v>
      </c>
      <c r="E7976" s="10" t="s">
        <v>1255</v>
      </c>
      <c r="F7976" s="10"/>
      <c r="G7976" s="10" t="s">
        <v>47</v>
      </c>
      <c r="I7976" s="10"/>
      <c r="J7976" s="10" t="s">
        <v>951</v>
      </c>
      <c r="K7976" s="10" t="s">
        <v>28</v>
      </c>
      <c r="L7976">
        <v>50.19869565217391</v>
      </c>
    </row>
    <row r="7977" spans="1:12" x14ac:dyDescent="0.3">
      <c r="A7977" s="10" t="s">
        <v>2294</v>
      </c>
      <c r="B7977" s="10" t="s">
        <v>2818</v>
      </c>
      <c r="C7977" s="10" t="s">
        <v>2819</v>
      </c>
      <c r="D7977" s="10" t="s">
        <v>2820</v>
      </c>
      <c r="E7977" s="10" t="s">
        <v>1255</v>
      </c>
      <c r="F7977" s="10"/>
      <c r="G7977" s="10" t="s">
        <v>47</v>
      </c>
      <c r="I7977" s="10"/>
      <c r="J7977" s="10" t="s">
        <v>951</v>
      </c>
      <c r="K7977" s="10" t="s">
        <v>29</v>
      </c>
      <c r="L7977">
        <v>45.696521739130418</v>
      </c>
    </row>
    <row r="7978" spans="1:12" x14ac:dyDescent="0.3">
      <c r="A7978" s="10" t="s">
        <v>2295</v>
      </c>
      <c r="B7978" s="10" t="s">
        <v>2818</v>
      </c>
      <c r="C7978" s="10" t="s">
        <v>2819</v>
      </c>
      <c r="D7978" s="10" t="s">
        <v>2820</v>
      </c>
      <c r="E7978" s="10" t="s">
        <v>1257</v>
      </c>
      <c r="F7978" s="10"/>
      <c r="G7978" s="10" t="s">
        <v>47</v>
      </c>
      <c r="I7978" s="10"/>
      <c r="J7978" s="10" t="s">
        <v>951</v>
      </c>
      <c r="K7978" s="10" t="s">
        <v>17</v>
      </c>
      <c r="L7978">
        <v>1.7863043478260883</v>
      </c>
    </row>
    <row r="7979" spans="1:12" x14ac:dyDescent="0.3">
      <c r="A7979" s="10" t="s">
        <v>2295</v>
      </c>
      <c r="B7979" s="10" t="s">
        <v>2818</v>
      </c>
      <c r="C7979" s="10" t="s">
        <v>2819</v>
      </c>
      <c r="D7979" s="10" t="s">
        <v>2820</v>
      </c>
      <c r="E7979" s="10" t="s">
        <v>1257</v>
      </c>
      <c r="F7979" s="10"/>
      <c r="G7979" s="10" t="s">
        <v>47</v>
      </c>
      <c r="I7979" s="10"/>
      <c r="J7979" s="10" t="s">
        <v>951</v>
      </c>
      <c r="K7979" s="10" t="s">
        <v>18</v>
      </c>
      <c r="L7979">
        <v>1.7996376811594206</v>
      </c>
    </row>
    <row r="7980" spans="1:12" x14ac:dyDescent="0.3">
      <c r="A7980" s="10" t="s">
        <v>2295</v>
      </c>
      <c r="B7980" s="10" t="s">
        <v>2818</v>
      </c>
      <c r="C7980" s="10" t="s">
        <v>2819</v>
      </c>
      <c r="D7980" s="10" t="s">
        <v>2820</v>
      </c>
      <c r="E7980" s="10" t="s">
        <v>1257</v>
      </c>
      <c r="F7980" s="10"/>
      <c r="G7980" s="10" t="s">
        <v>47</v>
      </c>
      <c r="I7980" s="10"/>
      <c r="J7980" s="10" t="s">
        <v>951</v>
      </c>
      <c r="K7980" s="10" t="s">
        <v>19</v>
      </c>
      <c r="L7980">
        <v>2.011086956521738</v>
      </c>
    </row>
    <row r="7981" spans="1:12" x14ac:dyDescent="0.3">
      <c r="A7981" s="10" t="s">
        <v>2295</v>
      </c>
      <c r="B7981" s="10" t="s">
        <v>2818</v>
      </c>
      <c r="C7981" s="10" t="s">
        <v>2819</v>
      </c>
      <c r="D7981" s="10" t="s">
        <v>2820</v>
      </c>
      <c r="E7981" s="10" t="s">
        <v>1257</v>
      </c>
      <c r="F7981" s="10"/>
      <c r="G7981" s="10" t="s">
        <v>47</v>
      </c>
      <c r="I7981" s="10"/>
      <c r="J7981" s="10" t="s">
        <v>951</v>
      </c>
      <c r="K7981" s="10" t="s">
        <v>20</v>
      </c>
      <c r="L7981">
        <v>1.3650724637681151</v>
      </c>
    </row>
    <row r="7982" spans="1:12" x14ac:dyDescent="0.3">
      <c r="A7982" s="10" t="s">
        <v>2295</v>
      </c>
      <c r="B7982" s="10" t="s">
        <v>2818</v>
      </c>
      <c r="C7982" s="10" t="s">
        <v>2819</v>
      </c>
      <c r="D7982" s="10" t="s">
        <v>2820</v>
      </c>
      <c r="E7982" s="10" t="s">
        <v>1257</v>
      </c>
      <c r="F7982" s="10"/>
      <c r="G7982" s="10" t="s">
        <v>47</v>
      </c>
      <c r="I7982" s="10"/>
      <c r="J7982" s="10" t="s">
        <v>951</v>
      </c>
      <c r="K7982" s="10" t="s">
        <v>21</v>
      </c>
      <c r="L7982">
        <v>1.8252173913043483</v>
      </c>
    </row>
    <row r="7983" spans="1:12" x14ac:dyDescent="0.3">
      <c r="A7983" s="10" t="s">
        <v>2295</v>
      </c>
      <c r="B7983" s="10" t="s">
        <v>2818</v>
      </c>
      <c r="C7983" s="10" t="s">
        <v>2819</v>
      </c>
      <c r="D7983" s="10" t="s">
        <v>2820</v>
      </c>
      <c r="E7983" s="10" t="s">
        <v>1257</v>
      </c>
      <c r="F7983" s="10"/>
      <c r="G7983" s="10" t="s">
        <v>47</v>
      </c>
      <c r="I7983" s="10"/>
      <c r="J7983" s="10" t="s">
        <v>951</v>
      </c>
      <c r="K7983" s="10" t="s">
        <v>22</v>
      </c>
      <c r="L7983">
        <v>0.78550724637681213</v>
      </c>
    </row>
    <row r="7984" spans="1:12" x14ac:dyDescent="0.3">
      <c r="A7984" s="10" t="s">
        <v>2295</v>
      </c>
      <c r="B7984" s="10" t="s">
        <v>2818</v>
      </c>
      <c r="C7984" s="10" t="s">
        <v>2819</v>
      </c>
      <c r="D7984" s="10" t="s">
        <v>2820</v>
      </c>
      <c r="E7984" s="10" t="s">
        <v>1257</v>
      </c>
      <c r="F7984" s="10"/>
      <c r="G7984" s="10" t="s">
        <v>47</v>
      </c>
      <c r="I7984" s="10"/>
      <c r="J7984" s="10" t="s">
        <v>951</v>
      </c>
      <c r="K7984" s="10" t="s">
        <v>23</v>
      </c>
      <c r="L7984">
        <v>0.75789855072463774</v>
      </c>
    </row>
    <row r="7985" spans="1:12" x14ac:dyDescent="0.3">
      <c r="A7985" s="10" t="s">
        <v>2295</v>
      </c>
      <c r="B7985" s="10" t="s">
        <v>2818</v>
      </c>
      <c r="C7985" s="10" t="s">
        <v>2819</v>
      </c>
      <c r="D7985" s="10" t="s">
        <v>2820</v>
      </c>
      <c r="E7985" s="10" t="s">
        <v>1257</v>
      </c>
      <c r="F7985" s="10"/>
      <c r="G7985" s="10" t="s">
        <v>47</v>
      </c>
      <c r="I7985" s="10"/>
      <c r="J7985" s="10" t="s">
        <v>951</v>
      </c>
      <c r="K7985" s="10" t="s">
        <v>24</v>
      </c>
      <c r="L7985">
        <v>0.90108695652173898</v>
      </c>
    </row>
    <row r="7986" spans="1:12" x14ac:dyDescent="0.3">
      <c r="A7986" s="10" t="s">
        <v>2295</v>
      </c>
      <c r="B7986" s="10" t="s">
        <v>2818</v>
      </c>
      <c r="C7986" s="10" t="s">
        <v>2819</v>
      </c>
      <c r="D7986" s="10" t="s">
        <v>2820</v>
      </c>
      <c r="E7986" s="10" t="s">
        <v>1257</v>
      </c>
      <c r="F7986" s="10"/>
      <c r="G7986" s="10" t="s">
        <v>47</v>
      </c>
      <c r="I7986" s="10"/>
      <c r="J7986" s="10" t="s">
        <v>951</v>
      </c>
      <c r="K7986" s="10" t="s">
        <v>25</v>
      </c>
      <c r="L7986">
        <v>0.90007246376811623</v>
      </c>
    </row>
    <row r="7987" spans="1:12" x14ac:dyDescent="0.3">
      <c r="A7987" s="10" t="s">
        <v>2295</v>
      </c>
      <c r="B7987" s="10" t="s">
        <v>2818</v>
      </c>
      <c r="C7987" s="10" t="s">
        <v>2819</v>
      </c>
      <c r="D7987" s="10" t="s">
        <v>2820</v>
      </c>
      <c r="E7987" s="10" t="s">
        <v>1257</v>
      </c>
      <c r="F7987" s="10"/>
      <c r="G7987" s="10" t="s">
        <v>47</v>
      </c>
      <c r="I7987" s="10"/>
      <c r="J7987" s="10" t="s">
        <v>951</v>
      </c>
      <c r="K7987" s="10" t="s">
        <v>26</v>
      </c>
      <c r="L7987">
        <v>0.92797101449275377</v>
      </c>
    </row>
    <row r="7988" spans="1:12" x14ac:dyDescent="0.3">
      <c r="A7988" s="10" t="s">
        <v>2295</v>
      </c>
      <c r="B7988" s="10" t="s">
        <v>2818</v>
      </c>
      <c r="C7988" s="10" t="s">
        <v>2819</v>
      </c>
      <c r="D7988" s="10" t="s">
        <v>2820</v>
      </c>
      <c r="E7988" s="10" t="s">
        <v>1257</v>
      </c>
      <c r="F7988" s="10"/>
      <c r="G7988" s="10" t="s">
        <v>47</v>
      </c>
      <c r="I7988" s="10"/>
      <c r="J7988" s="10" t="s">
        <v>951</v>
      </c>
      <c r="K7988" s="10" t="s">
        <v>27</v>
      </c>
      <c r="L7988">
        <v>1.6135507246376803</v>
      </c>
    </row>
    <row r="7989" spans="1:12" x14ac:dyDescent="0.3">
      <c r="A7989" s="10" t="s">
        <v>2295</v>
      </c>
      <c r="B7989" s="10" t="s">
        <v>2818</v>
      </c>
      <c r="C7989" s="10" t="s">
        <v>2819</v>
      </c>
      <c r="D7989" s="10" t="s">
        <v>2820</v>
      </c>
      <c r="E7989" s="10" t="s">
        <v>1257</v>
      </c>
      <c r="F7989" s="10"/>
      <c r="G7989" s="10" t="s">
        <v>47</v>
      </c>
      <c r="I7989" s="10"/>
      <c r="J7989" s="10" t="s">
        <v>951</v>
      </c>
      <c r="K7989" s="10" t="s">
        <v>28</v>
      </c>
      <c r="L7989">
        <v>1.035869565217391</v>
      </c>
    </row>
    <row r="7990" spans="1:12" x14ac:dyDescent="0.3">
      <c r="A7990" s="10" t="s">
        <v>2295</v>
      </c>
      <c r="B7990" s="10" t="s">
        <v>2818</v>
      </c>
      <c r="C7990" s="10" t="s">
        <v>2819</v>
      </c>
      <c r="D7990" s="10" t="s">
        <v>2820</v>
      </c>
      <c r="E7990" s="10" t="s">
        <v>1257</v>
      </c>
      <c r="F7990" s="10"/>
      <c r="G7990" s="10" t="s">
        <v>47</v>
      </c>
      <c r="I7990" s="10"/>
      <c r="J7990" s="10" t="s">
        <v>951</v>
      </c>
      <c r="K7990" s="10" t="s">
        <v>29</v>
      </c>
      <c r="L7990">
        <v>0.63855072463768103</v>
      </c>
    </row>
    <row r="7991" spans="1:12" x14ac:dyDescent="0.3">
      <c r="A7991" s="10" t="s">
        <v>2296</v>
      </c>
      <c r="B7991" s="10" t="s">
        <v>2818</v>
      </c>
      <c r="C7991" s="10" t="s">
        <v>2819</v>
      </c>
      <c r="D7991" s="10" t="s">
        <v>2820</v>
      </c>
      <c r="E7991" s="10" t="s">
        <v>1259</v>
      </c>
      <c r="F7991" s="10"/>
      <c r="G7991" s="10" t="s">
        <v>47</v>
      </c>
      <c r="I7991" s="10"/>
      <c r="J7991" s="10" t="s">
        <v>951</v>
      </c>
      <c r="K7991" s="10" t="s">
        <v>17</v>
      </c>
      <c r="L7991">
        <v>1.766811594202897</v>
      </c>
    </row>
    <row r="7992" spans="1:12" x14ac:dyDescent="0.3">
      <c r="A7992" s="10" t="s">
        <v>2296</v>
      </c>
      <c r="B7992" s="10" t="s">
        <v>2818</v>
      </c>
      <c r="C7992" s="10" t="s">
        <v>2819</v>
      </c>
      <c r="D7992" s="10" t="s">
        <v>2820</v>
      </c>
      <c r="E7992" s="10" t="s">
        <v>1259</v>
      </c>
      <c r="F7992" s="10"/>
      <c r="G7992" s="10" t="s">
        <v>47</v>
      </c>
      <c r="I7992" s="10"/>
      <c r="J7992" s="10" t="s">
        <v>951</v>
      </c>
      <c r="K7992" s="10" t="s">
        <v>18</v>
      </c>
      <c r="L7992">
        <v>2.1974637681159437</v>
      </c>
    </row>
    <row r="7993" spans="1:12" x14ac:dyDescent="0.3">
      <c r="A7993" s="10" t="s">
        <v>2296</v>
      </c>
      <c r="B7993" s="10" t="s">
        <v>2818</v>
      </c>
      <c r="C7993" s="10" t="s">
        <v>2819</v>
      </c>
      <c r="D7993" s="10" t="s">
        <v>2820</v>
      </c>
      <c r="E7993" s="10" t="s">
        <v>1259</v>
      </c>
      <c r="F7993" s="10"/>
      <c r="G7993" s="10" t="s">
        <v>47</v>
      </c>
      <c r="I7993" s="10"/>
      <c r="J7993" s="10" t="s">
        <v>951</v>
      </c>
      <c r="K7993" s="10" t="s">
        <v>19</v>
      </c>
      <c r="L7993">
        <v>2.0576086956521755</v>
      </c>
    </row>
    <row r="7994" spans="1:12" x14ac:dyDescent="0.3">
      <c r="A7994" s="10" t="s">
        <v>2296</v>
      </c>
      <c r="B7994" s="10" t="s">
        <v>2818</v>
      </c>
      <c r="C7994" s="10" t="s">
        <v>2819</v>
      </c>
      <c r="D7994" s="10" t="s">
        <v>2820</v>
      </c>
      <c r="E7994" s="10" t="s">
        <v>1259</v>
      </c>
      <c r="F7994" s="10"/>
      <c r="G7994" s="10" t="s">
        <v>47</v>
      </c>
      <c r="I7994" s="10"/>
      <c r="J7994" s="10" t="s">
        <v>951</v>
      </c>
      <c r="K7994" s="10" t="s">
        <v>20</v>
      </c>
      <c r="L7994">
        <v>2.0092753623188413</v>
      </c>
    </row>
    <row r="7995" spans="1:12" x14ac:dyDescent="0.3">
      <c r="A7995" s="10" t="s">
        <v>2296</v>
      </c>
      <c r="B7995" s="10" t="s">
        <v>2818</v>
      </c>
      <c r="C7995" s="10" t="s">
        <v>2819</v>
      </c>
      <c r="D7995" s="10" t="s">
        <v>2820</v>
      </c>
      <c r="E7995" s="10" t="s">
        <v>1259</v>
      </c>
      <c r="F7995" s="10"/>
      <c r="G7995" s="10" t="s">
        <v>47</v>
      </c>
      <c r="I7995" s="10"/>
      <c r="J7995" s="10" t="s">
        <v>951</v>
      </c>
      <c r="K7995" s="10" t="s">
        <v>21</v>
      </c>
      <c r="L7995">
        <v>3.1243478260869568</v>
      </c>
    </row>
    <row r="7996" spans="1:12" x14ac:dyDescent="0.3">
      <c r="A7996" s="10" t="s">
        <v>2296</v>
      </c>
      <c r="B7996" s="10" t="s">
        <v>2818</v>
      </c>
      <c r="C7996" s="10" t="s">
        <v>2819</v>
      </c>
      <c r="D7996" s="10" t="s">
        <v>2820</v>
      </c>
      <c r="E7996" s="10" t="s">
        <v>1259</v>
      </c>
      <c r="F7996" s="10"/>
      <c r="G7996" s="10" t="s">
        <v>47</v>
      </c>
      <c r="I7996" s="10"/>
      <c r="J7996" s="10" t="s">
        <v>951</v>
      </c>
      <c r="K7996" s="10" t="s">
        <v>22</v>
      </c>
      <c r="L7996">
        <v>2.1707971014492751</v>
      </c>
    </row>
    <row r="7997" spans="1:12" x14ac:dyDescent="0.3">
      <c r="A7997" s="10" t="s">
        <v>2296</v>
      </c>
      <c r="B7997" s="10" t="s">
        <v>2818</v>
      </c>
      <c r="C7997" s="10" t="s">
        <v>2819</v>
      </c>
      <c r="D7997" s="10" t="s">
        <v>2820</v>
      </c>
      <c r="E7997" s="10" t="s">
        <v>1259</v>
      </c>
      <c r="F7997" s="10"/>
      <c r="G7997" s="10" t="s">
        <v>47</v>
      </c>
      <c r="I7997" s="10"/>
      <c r="J7997" s="10" t="s">
        <v>951</v>
      </c>
      <c r="K7997" s="10" t="s">
        <v>23</v>
      </c>
      <c r="L7997">
        <v>2.406884057971014</v>
      </c>
    </row>
    <row r="7998" spans="1:12" x14ac:dyDescent="0.3">
      <c r="A7998" s="10" t="s">
        <v>2296</v>
      </c>
      <c r="B7998" s="10" t="s">
        <v>2818</v>
      </c>
      <c r="C7998" s="10" t="s">
        <v>2819</v>
      </c>
      <c r="D7998" s="10" t="s">
        <v>2820</v>
      </c>
      <c r="E7998" s="10" t="s">
        <v>1259</v>
      </c>
      <c r="F7998" s="10"/>
      <c r="G7998" s="10" t="s">
        <v>47</v>
      </c>
      <c r="I7998" s="10"/>
      <c r="J7998" s="10" t="s">
        <v>951</v>
      </c>
      <c r="K7998" s="10" t="s">
        <v>24</v>
      </c>
      <c r="L7998">
        <v>2.1339130434782603</v>
      </c>
    </row>
    <row r="7999" spans="1:12" x14ac:dyDescent="0.3">
      <c r="A7999" s="10" t="s">
        <v>2296</v>
      </c>
      <c r="B7999" s="10" t="s">
        <v>2818</v>
      </c>
      <c r="C7999" s="10" t="s">
        <v>2819</v>
      </c>
      <c r="D7999" s="10" t="s">
        <v>2820</v>
      </c>
      <c r="E7999" s="10" t="s">
        <v>1259</v>
      </c>
      <c r="F7999" s="10"/>
      <c r="G7999" s="10" t="s">
        <v>47</v>
      </c>
      <c r="I7999" s="10"/>
      <c r="J7999" s="10" t="s">
        <v>951</v>
      </c>
      <c r="K7999" s="10" t="s">
        <v>25</v>
      </c>
      <c r="L7999">
        <v>2.0663043478260863</v>
      </c>
    </row>
    <row r="8000" spans="1:12" x14ac:dyDescent="0.3">
      <c r="A8000" s="10" t="s">
        <v>2296</v>
      </c>
      <c r="B8000" s="10" t="s">
        <v>2818</v>
      </c>
      <c r="C8000" s="10" t="s">
        <v>2819</v>
      </c>
      <c r="D8000" s="10" t="s">
        <v>2820</v>
      </c>
      <c r="E8000" s="10" t="s">
        <v>1259</v>
      </c>
      <c r="F8000" s="10"/>
      <c r="G8000" s="10" t="s">
        <v>47</v>
      </c>
      <c r="I8000" s="10"/>
      <c r="J8000" s="10" t="s">
        <v>951</v>
      </c>
      <c r="K8000" s="10" t="s">
        <v>26</v>
      </c>
      <c r="L8000">
        <v>2.1494202898550712</v>
      </c>
    </row>
    <row r="8001" spans="1:12" x14ac:dyDescent="0.3">
      <c r="A8001" s="10" t="s">
        <v>2296</v>
      </c>
      <c r="B8001" s="10" t="s">
        <v>2818</v>
      </c>
      <c r="C8001" s="10" t="s">
        <v>2819</v>
      </c>
      <c r="D8001" s="10" t="s">
        <v>2820</v>
      </c>
      <c r="E8001" s="10" t="s">
        <v>1259</v>
      </c>
      <c r="F8001" s="10"/>
      <c r="G8001" s="10" t="s">
        <v>47</v>
      </c>
      <c r="I8001" s="10"/>
      <c r="J8001" s="10" t="s">
        <v>951</v>
      </c>
      <c r="K8001" s="10" t="s">
        <v>27</v>
      </c>
      <c r="L8001">
        <v>2.4081884057971013</v>
      </c>
    </row>
    <row r="8002" spans="1:12" x14ac:dyDescent="0.3">
      <c r="A8002" s="10" t="s">
        <v>2296</v>
      </c>
      <c r="B8002" s="10" t="s">
        <v>2818</v>
      </c>
      <c r="C8002" s="10" t="s">
        <v>2819</v>
      </c>
      <c r="D8002" s="10" t="s">
        <v>2820</v>
      </c>
      <c r="E8002" s="10" t="s">
        <v>1259</v>
      </c>
      <c r="F8002" s="10"/>
      <c r="G8002" s="10" t="s">
        <v>47</v>
      </c>
      <c r="I8002" s="10"/>
      <c r="J8002" s="10" t="s">
        <v>951</v>
      </c>
      <c r="K8002" s="10" t="s">
        <v>28</v>
      </c>
      <c r="L8002">
        <v>1.6451449275362326</v>
      </c>
    </row>
    <row r="8003" spans="1:12" x14ac:dyDescent="0.3">
      <c r="A8003" s="10" t="s">
        <v>2296</v>
      </c>
      <c r="B8003" s="10" t="s">
        <v>2818</v>
      </c>
      <c r="C8003" s="10" t="s">
        <v>2819</v>
      </c>
      <c r="D8003" s="10" t="s">
        <v>2820</v>
      </c>
      <c r="E8003" s="10" t="s">
        <v>1259</v>
      </c>
      <c r="F8003" s="10"/>
      <c r="G8003" s="10" t="s">
        <v>47</v>
      </c>
      <c r="I8003" s="10"/>
      <c r="J8003" s="10" t="s">
        <v>951</v>
      </c>
      <c r="K8003" s="10" t="s">
        <v>29</v>
      </c>
      <c r="L8003">
        <v>1.3713043478260867</v>
      </c>
    </row>
    <row r="8004" spans="1:12" x14ac:dyDescent="0.3">
      <c r="A8004" s="10" t="s">
        <v>2297</v>
      </c>
      <c r="B8004" s="10" t="s">
        <v>2818</v>
      </c>
      <c r="C8004" s="10" t="s">
        <v>2819</v>
      </c>
      <c r="D8004" s="10" t="s">
        <v>2820</v>
      </c>
      <c r="E8004" s="10" t="s">
        <v>1261</v>
      </c>
      <c r="F8004" s="10"/>
      <c r="G8004" s="10" t="s">
        <v>47</v>
      </c>
      <c r="I8004" s="10"/>
      <c r="J8004" s="10" t="s">
        <v>951</v>
      </c>
      <c r="K8004" s="10" t="s">
        <v>17</v>
      </c>
      <c r="L8004">
        <v>9.3478260869565091</v>
      </c>
    </row>
    <row r="8005" spans="1:12" x14ac:dyDescent="0.3">
      <c r="A8005" s="10" t="s">
        <v>2297</v>
      </c>
      <c r="B8005" s="10" t="s">
        <v>2818</v>
      </c>
      <c r="C8005" s="10" t="s">
        <v>2819</v>
      </c>
      <c r="D8005" s="10" t="s">
        <v>2820</v>
      </c>
      <c r="E8005" s="10" t="s">
        <v>1261</v>
      </c>
      <c r="F8005" s="10"/>
      <c r="G8005" s="10" t="s">
        <v>47</v>
      </c>
      <c r="I8005" s="10"/>
      <c r="J8005" s="10" t="s">
        <v>951</v>
      </c>
      <c r="K8005" s="10" t="s">
        <v>18</v>
      </c>
      <c r="L8005">
        <v>10.35615942028986</v>
      </c>
    </row>
    <row r="8006" spans="1:12" x14ac:dyDescent="0.3">
      <c r="A8006" s="10" t="s">
        <v>2297</v>
      </c>
      <c r="B8006" s="10" t="s">
        <v>2818</v>
      </c>
      <c r="C8006" s="10" t="s">
        <v>2819</v>
      </c>
      <c r="D8006" s="10" t="s">
        <v>2820</v>
      </c>
      <c r="E8006" s="10" t="s">
        <v>1261</v>
      </c>
      <c r="F8006" s="10"/>
      <c r="G8006" s="10" t="s">
        <v>47</v>
      </c>
      <c r="I8006" s="10"/>
      <c r="J8006" s="10" t="s">
        <v>951</v>
      </c>
      <c r="K8006" s="10" t="s">
        <v>19</v>
      </c>
      <c r="L8006">
        <v>8.356666666666662</v>
      </c>
    </row>
    <row r="8007" spans="1:12" x14ac:dyDescent="0.3">
      <c r="A8007" s="10" t="s">
        <v>2297</v>
      </c>
      <c r="B8007" s="10" t="s">
        <v>2818</v>
      </c>
      <c r="C8007" s="10" t="s">
        <v>2819</v>
      </c>
      <c r="D8007" s="10" t="s">
        <v>2820</v>
      </c>
      <c r="E8007" s="10" t="s">
        <v>1261</v>
      </c>
      <c r="F8007" s="10"/>
      <c r="G8007" s="10" t="s">
        <v>47</v>
      </c>
      <c r="I8007" s="10"/>
      <c r="J8007" s="10" t="s">
        <v>951</v>
      </c>
      <c r="K8007" s="10" t="s">
        <v>20</v>
      </c>
      <c r="L8007">
        <v>9.313478260869573</v>
      </c>
    </row>
    <row r="8008" spans="1:12" x14ac:dyDescent="0.3">
      <c r="A8008" s="10" t="s">
        <v>2297</v>
      </c>
      <c r="B8008" s="10" t="s">
        <v>2818</v>
      </c>
      <c r="C8008" s="10" t="s">
        <v>2819</v>
      </c>
      <c r="D8008" s="10" t="s">
        <v>2820</v>
      </c>
      <c r="E8008" s="10" t="s">
        <v>1261</v>
      </c>
      <c r="F8008" s="10"/>
      <c r="G8008" s="10" t="s">
        <v>47</v>
      </c>
      <c r="I8008" s="10"/>
      <c r="J8008" s="10" t="s">
        <v>951</v>
      </c>
      <c r="K8008" s="10" t="s">
        <v>21</v>
      </c>
      <c r="L8008">
        <v>9.5277536231884099</v>
      </c>
    </row>
    <row r="8009" spans="1:12" x14ac:dyDescent="0.3">
      <c r="A8009" s="10" t="s">
        <v>2297</v>
      </c>
      <c r="B8009" s="10" t="s">
        <v>2818</v>
      </c>
      <c r="C8009" s="10" t="s">
        <v>2819</v>
      </c>
      <c r="D8009" s="10" t="s">
        <v>2820</v>
      </c>
      <c r="E8009" s="10" t="s">
        <v>1261</v>
      </c>
      <c r="F8009" s="10"/>
      <c r="G8009" s="10" t="s">
        <v>47</v>
      </c>
      <c r="I8009" s="10"/>
      <c r="J8009" s="10" t="s">
        <v>951</v>
      </c>
      <c r="K8009" s="10" t="s">
        <v>22</v>
      </c>
      <c r="L8009">
        <v>8.2512318840579884</v>
      </c>
    </row>
    <row r="8010" spans="1:12" x14ac:dyDescent="0.3">
      <c r="A8010" s="10" t="s">
        <v>2297</v>
      </c>
      <c r="B8010" s="10" t="s">
        <v>2818</v>
      </c>
      <c r="C8010" s="10" t="s">
        <v>2819</v>
      </c>
      <c r="D8010" s="10" t="s">
        <v>2820</v>
      </c>
      <c r="E8010" s="10" t="s">
        <v>1261</v>
      </c>
      <c r="F8010" s="10"/>
      <c r="G8010" s="10" t="s">
        <v>47</v>
      </c>
      <c r="I8010" s="10"/>
      <c r="J8010" s="10" t="s">
        <v>951</v>
      </c>
      <c r="K8010" s="10" t="s">
        <v>23</v>
      </c>
      <c r="L8010">
        <v>8.8273913043478274</v>
      </c>
    </row>
    <row r="8011" spans="1:12" x14ac:dyDescent="0.3">
      <c r="A8011" s="10" t="s">
        <v>2297</v>
      </c>
      <c r="B8011" s="10" t="s">
        <v>2818</v>
      </c>
      <c r="C8011" s="10" t="s">
        <v>2819</v>
      </c>
      <c r="D8011" s="10" t="s">
        <v>2820</v>
      </c>
      <c r="E8011" s="10" t="s">
        <v>1261</v>
      </c>
      <c r="F8011" s="10"/>
      <c r="G8011" s="10" t="s">
        <v>47</v>
      </c>
      <c r="I8011" s="10"/>
      <c r="J8011" s="10" t="s">
        <v>951</v>
      </c>
      <c r="K8011" s="10" t="s">
        <v>24</v>
      </c>
      <c r="L8011">
        <v>8.819710144927539</v>
      </c>
    </row>
    <row r="8012" spans="1:12" x14ac:dyDescent="0.3">
      <c r="A8012" s="10" t="s">
        <v>2297</v>
      </c>
      <c r="B8012" s="10" t="s">
        <v>2818</v>
      </c>
      <c r="C8012" s="10" t="s">
        <v>2819</v>
      </c>
      <c r="D8012" s="10" t="s">
        <v>2820</v>
      </c>
      <c r="E8012" s="10" t="s">
        <v>1261</v>
      </c>
      <c r="F8012" s="10"/>
      <c r="G8012" s="10" t="s">
        <v>47</v>
      </c>
      <c r="I8012" s="10"/>
      <c r="J8012" s="10" t="s">
        <v>951</v>
      </c>
      <c r="K8012" s="10" t="s">
        <v>25</v>
      </c>
      <c r="L8012">
        <v>8.2772463768116005</v>
      </c>
    </row>
    <row r="8013" spans="1:12" x14ac:dyDescent="0.3">
      <c r="A8013" s="10" t="s">
        <v>2297</v>
      </c>
      <c r="B8013" s="10" t="s">
        <v>2818</v>
      </c>
      <c r="C8013" s="10" t="s">
        <v>2819</v>
      </c>
      <c r="D8013" s="10" t="s">
        <v>2820</v>
      </c>
      <c r="E8013" s="10" t="s">
        <v>1261</v>
      </c>
      <c r="F8013" s="10"/>
      <c r="G8013" s="10" t="s">
        <v>47</v>
      </c>
      <c r="I8013" s="10"/>
      <c r="J8013" s="10" t="s">
        <v>951</v>
      </c>
      <c r="K8013" s="10" t="s">
        <v>26</v>
      </c>
      <c r="L8013">
        <v>9.5203623188405828</v>
      </c>
    </row>
    <row r="8014" spans="1:12" x14ac:dyDescent="0.3">
      <c r="A8014" s="10" t="s">
        <v>2297</v>
      </c>
      <c r="B8014" s="10" t="s">
        <v>2818</v>
      </c>
      <c r="C8014" s="10" t="s">
        <v>2819</v>
      </c>
      <c r="D8014" s="10" t="s">
        <v>2820</v>
      </c>
      <c r="E8014" s="10" t="s">
        <v>1261</v>
      </c>
      <c r="F8014" s="10"/>
      <c r="G8014" s="10" t="s">
        <v>47</v>
      </c>
      <c r="I8014" s="10"/>
      <c r="J8014" s="10" t="s">
        <v>951</v>
      </c>
      <c r="K8014" s="10" t="s">
        <v>27</v>
      </c>
      <c r="L8014">
        <v>9.1511594202898543</v>
      </c>
    </row>
    <row r="8015" spans="1:12" x14ac:dyDescent="0.3">
      <c r="A8015" s="10" t="s">
        <v>2297</v>
      </c>
      <c r="B8015" s="10" t="s">
        <v>2818</v>
      </c>
      <c r="C8015" s="10" t="s">
        <v>2819</v>
      </c>
      <c r="D8015" s="10" t="s">
        <v>2820</v>
      </c>
      <c r="E8015" s="10" t="s">
        <v>1261</v>
      </c>
      <c r="F8015" s="10"/>
      <c r="G8015" s="10" t="s">
        <v>47</v>
      </c>
      <c r="I8015" s="10"/>
      <c r="J8015" s="10" t="s">
        <v>951</v>
      </c>
      <c r="K8015" s="10" t="s">
        <v>28</v>
      </c>
      <c r="L8015">
        <v>8.0972463768116008</v>
      </c>
    </row>
    <row r="8016" spans="1:12" x14ac:dyDescent="0.3">
      <c r="A8016" s="10" t="s">
        <v>2297</v>
      </c>
      <c r="B8016" s="10" t="s">
        <v>2818</v>
      </c>
      <c r="C8016" s="10" t="s">
        <v>2819</v>
      </c>
      <c r="D8016" s="10" t="s">
        <v>2820</v>
      </c>
      <c r="E8016" s="10" t="s">
        <v>1261</v>
      </c>
      <c r="F8016" s="10"/>
      <c r="G8016" s="10" t="s">
        <v>47</v>
      </c>
      <c r="I8016" s="10"/>
      <c r="J8016" s="10" t="s">
        <v>951</v>
      </c>
      <c r="K8016" s="10" t="s">
        <v>29</v>
      </c>
      <c r="L8016">
        <v>6.3913043478260905</v>
      </c>
    </row>
    <row r="8017" spans="1:12" x14ac:dyDescent="0.3">
      <c r="A8017" s="10" t="s">
        <v>2298</v>
      </c>
      <c r="B8017" s="10" t="s">
        <v>2818</v>
      </c>
      <c r="C8017" s="10" t="s">
        <v>2819</v>
      </c>
      <c r="D8017" s="10" t="s">
        <v>2820</v>
      </c>
      <c r="E8017" s="10" t="s">
        <v>1263</v>
      </c>
      <c r="F8017" s="10"/>
      <c r="G8017" s="10" t="s">
        <v>47</v>
      </c>
      <c r="I8017" s="10"/>
      <c r="J8017" s="10" t="s">
        <v>951</v>
      </c>
      <c r="K8017" s="10" t="s">
        <v>17</v>
      </c>
      <c r="L8017">
        <v>1.337536231884058</v>
      </c>
    </row>
    <row r="8018" spans="1:12" x14ac:dyDescent="0.3">
      <c r="A8018" s="10" t="s">
        <v>2298</v>
      </c>
      <c r="B8018" s="10" t="s">
        <v>2818</v>
      </c>
      <c r="C8018" s="10" t="s">
        <v>2819</v>
      </c>
      <c r="D8018" s="10" t="s">
        <v>2820</v>
      </c>
      <c r="E8018" s="10" t="s">
        <v>1263</v>
      </c>
      <c r="F8018" s="10"/>
      <c r="G8018" s="10" t="s">
        <v>47</v>
      </c>
      <c r="I8018" s="10"/>
      <c r="J8018" s="10" t="s">
        <v>951</v>
      </c>
      <c r="K8018" s="10" t="s">
        <v>18</v>
      </c>
      <c r="L8018">
        <v>2.2005797101449263</v>
      </c>
    </row>
    <row r="8019" spans="1:12" x14ac:dyDescent="0.3">
      <c r="A8019" s="10" t="s">
        <v>2298</v>
      </c>
      <c r="B8019" s="10" t="s">
        <v>2818</v>
      </c>
      <c r="C8019" s="10" t="s">
        <v>2819</v>
      </c>
      <c r="D8019" s="10" t="s">
        <v>2820</v>
      </c>
      <c r="E8019" s="10" t="s">
        <v>1263</v>
      </c>
      <c r="F8019" s="10"/>
      <c r="G8019" s="10" t="s">
        <v>47</v>
      </c>
      <c r="I8019" s="10"/>
      <c r="J8019" s="10" t="s">
        <v>951</v>
      </c>
      <c r="K8019" s="10" t="s">
        <v>19</v>
      </c>
      <c r="L8019">
        <v>3.4568840579710156</v>
      </c>
    </row>
    <row r="8020" spans="1:12" x14ac:dyDescent="0.3">
      <c r="A8020" s="10" t="s">
        <v>2298</v>
      </c>
      <c r="B8020" s="10" t="s">
        <v>2818</v>
      </c>
      <c r="C8020" s="10" t="s">
        <v>2819</v>
      </c>
      <c r="D8020" s="10" t="s">
        <v>2820</v>
      </c>
      <c r="E8020" s="10" t="s">
        <v>1263</v>
      </c>
      <c r="F8020" s="10"/>
      <c r="G8020" s="10" t="s">
        <v>47</v>
      </c>
      <c r="I8020" s="10"/>
      <c r="J8020" s="10" t="s">
        <v>951</v>
      </c>
      <c r="K8020" s="10" t="s">
        <v>20</v>
      </c>
      <c r="L8020">
        <v>3.191811594202898</v>
      </c>
    </row>
    <row r="8021" spans="1:12" x14ac:dyDescent="0.3">
      <c r="A8021" s="10" t="s">
        <v>2298</v>
      </c>
      <c r="B8021" s="10" t="s">
        <v>2818</v>
      </c>
      <c r="C8021" s="10" t="s">
        <v>2819</v>
      </c>
      <c r="D8021" s="10" t="s">
        <v>2820</v>
      </c>
      <c r="E8021" s="10" t="s">
        <v>1263</v>
      </c>
      <c r="F8021" s="10"/>
      <c r="G8021" s="10" t="s">
        <v>47</v>
      </c>
      <c r="I8021" s="10"/>
      <c r="J8021" s="10" t="s">
        <v>951</v>
      </c>
      <c r="K8021" s="10" t="s">
        <v>21</v>
      </c>
      <c r="L8021">
        <v>4.0761594202898559</v>
      </c>
    </row>
    <row r="8022" spans="1:12" x14ac:dyDescent="0.3">
      <c r="A8022" s="10" t="s">
        <v>2298</v>
      </c>
      <c r="B8022" s="10" t="s">
        <v>2818</v>
      </c>
      <c r="C8022" s="10" t="s">
        <v>2819</v>
      </c>
      <c r="D8022" s="10" t="s">
        <v>2820</v>
      </c>
      <c r="E8022" s="10" t="s">
        <v>1263</v>
      </c>
      <c r="F8022" s="10"/>
      <c r="G8022" s="10" t="s">
        <v>47</v>
      </c>
      <c r="I8022" s="10"/>
      <c r="J8022" s="10" t="s">
        <v>951</v>
      </c>
      <c r="K8022" s="10" t="s">
        <v>22</v>
      </c>
      <c r="L8022">
        <v>2.3405072463768102</v>
      </c>
    </row>
    <row r="8023" spans="1:12" x14ac:dyDescent="0.3">
      <c r="A8023" s="10" t="s">
        <v>2298</v>
      </c>
      <c r="B8023" s="10" t="s">
        <v>2818</v>
      </c>
      <c r="C8023" s="10" t="s">
        <v>2819</v>
      </c>
      <c r="D8023" s="10" t="s">
        <v>2820</v>
      </c>
      <c r="E8023" s="10" t="s">
        <v>1263</v>
      </c>
      <c r="F8023" s="10"/>
      <c r="G8023" s="10" t="s">
        <v>47</v>
      </c>
      <c r="I8023" s="10"/>
      <c r="J8023" s="10" t="s">
        <v>951</v>
      </c>
      <c r="K8023" s="10" t="s">
        <v>23</v>
      </c>
      <c r="L8023">
        <v>1.9160144927536225</v>
      </c>
    </row>
    <row r="8024" spans="1:12" x14ac:dyDescent="0.3">
      <c r="A8024" s="10" t="s">
        <v>2298</v>
      </c>
      <c r="B8024" s="10" t="s">
        <v>2818</v>
      </c>
      <c r="C8024" s="10" t="s">
        <v>2819</v>
      </c>
      <c r="D8024" s="10" t="s">
        <v>2820</v>
      </c>
      <c r="E8024" s="10" t="s">
        <v>1263</v>
      </c>
      <c r="F8024" s="10"/>
      <c r="G8024" s="10" t="s">
        <v>47</v>
      </c>
      <c r="I8024" s="10"/>
      <c r="J8024" s="10" t="s">
        <v>951</v>
      </c>
      <c r="K8024" s="10" t="s">
        <v>24</v>
      </c>
      <c r="L8024">
        <v>1.7781159420289856</v>
      </c>
    </row>
    <row r="8025" spans="1:12" x14ac:dyDescent="0.3">
      <c r="A8025" s="10" t="s">
        <v>2298</v>
      </c>
      <c r="B8025" s="10" t="s">
        <v>2818</v>
      </c>
      <c r="C8025" s="10" t="s">
        <v>2819</v>
      </c>
      <c r="D8025" s="10" t="s">
        <v>2820</v>
      </c>
      <c r="E8025" s="10" t="s">
        <v>1263</v>
      </c>
      <c r="F8025" s="10"/>
      <c r="G8025" s="10" t="s">
        <v>47</v>
      </c>
      <c r="I8025" s="10"/>
      <c r="J8025" s="10" t="s">
        <v>951</v>
      </c>
      <c r="K8025" s="10" t="s">
        <v>25</v>
      </c>
      <c r="L8025">
        <v>1.3298550724637677</v>
      </c>
    </row>
    <row r="8026" spans="1:12" x14ac:dyDescent="0.3">
      <c r="A8026" s="10" t="s">
        <v>2298</v>
      </c>
      <c r="B8026" s="10" t="s">
        <v>2818</v>
      </c>
      <c r="C8026" s="10" t="s">
        <v>2819</v>
      </c>
      <c r="D8026" s="10" t="s">
        <v>2820</v>
      </c>
      <c r="E8026" s="10" t="s">
        <v>1263</v>
      </c>
      <c r="F8026" s="10"/>
      <c r="G8026" s="10" t="s">
        <v>47</v>
      </c>
      <c r="I8026" s="10"/>
      <c r="J8026" s="10" t="s">
        <v>951</v>
      </c>
      <c r="K8026" s="10" t="s">
        <v>26</v>
      </c>
      <c r="L8026">
        <v>0.9653623188405791</v>
      </c>
    </row>
    <row r="8027" spans="1:12" x14ac:dyDescent="0.3">
      <c r="A8027" s="10" t="s">
        <v>2298</v>
      </c>
      <c r="B8027" s="10" t="s">
        <v>2818</v>
      </c>
      <c r="C8027" s="10" t="s">
        <v>2819</v>
      </c>
      <c r="D8027" s="10" t="s">
        <v>2820</v>
      </c>
      <c r="E8027" s="10" t="s">
        <v>1263</v>
      </c>
      <c r="F8027" s="10"/>
      <c r="G8027" s="10" t="s">
        <v>47</v>
      </c>
      <c r="I8027" s="10"/>
      <c r="J8027" s="10" t="s">
        <v>951</v>
      </c>
      <c r="K8027" s="10" t="s">
        <v>27</v>
      </c>
      <c r="L8027">
        <v>1.706521739130435</v>
      </c>
    </row>
    <row r="8028" spans="1:12" x14ac:dyDescent="0.3">
      <c r="A8028" s="10" t="s">
        <v>2298</v>
      </c>
      <c r="B8028" s="10" t="s">
        <v>2818</v>
      </c>
      <c r="C8028" s="10" t="s">
        <v>2819</v>
      </c>
      <c r="D8028" s="10" t="s">
        <v>2820</v>
      </c>
      <c r="E8028" s="10" t="s">
        <v>1263</v>
      </c>
      <c r="F8028" s="10"/>
      <c r="G8028" s="10" t="s">
        <v>47</v>
      </c>
      <c r="I8028" s="10"/>
      <c r="J8028" s="10" t="s">
        <v>951</v>
      </c>
      <c r="K8028" s="10" t="s">
        <v>28</v>
      </c>
      <c r="L8028">
        <v>0.55652173913043457</v>
      </c>
    </row>
    <row r="8029" spans="1:12" x14ac:dyDescent="0.3">
      <c r="A8029" s="10" t="s">
        <v>2298</v>
      </c>
      <c r="B8029" s="10" t="s">
        <v>2818</v>
      </c>
      <c r="C8029" s="10" t="s">
        <v>2819</v>
      </c>
      <c r="D8029" s="10" t="s">
        <v>2820</v>
      </c>
      <c r="E8029" s="10" t="s">
        <v>1263</v>
      </c>
      <c r="F8029" s="10"/>
      <c r="G8029" s="10" t="s">
        <v>47</v>
      </c>
      <c r="I8029" s="10"/>
      <c r="J8029" s="10" t="s">
        <v>951</v>
      </c>
      <c r="K8029" s="10" t="s">
        <v>29</v>
      </c>
      <c r="L8029">
        <v>0.31594202898550716</v>
      </c>
    </row>
    <row r="8030" spans="1:12" x14ac:dyDescent="0.3">
      <c r="A8030" s="10" t="s">
        <v>2299</v>
      </c>
      <c r="B8030" s="10" t="s">
        <v>2818</v>
      </c>
      <c r="C8030" s="10" t="s">
        <v>2819</v>
      </c>
      <c r="D8030" s="10" t="s">
        <v>2820</v>
      </c>
      <c r="E8030" s="10" t="s">
        <v>1265</v>
      </c>
      <c r="F8030" s="10"/>
      <c r="G8030" s="10" t="s">
        <v>47</v>
      </c>
      <c r="I8030" s="10"/>
      <c r="J8030" s="10" t="s">
        <v>951</v>
      </c>
      <c r="K8030" s="10" t="s">
        <v>17</v>
      </c>
      <c r="L8030">
        <v>5.8992753623188356</v>
      </c>
    </row>
    <row r="8031" spans="1:12" x14ac:dyDescent="0.3">
      <c r="A8031" s="10" t="s">
        <v>2299</v>
      </c>
      <c r="B8031" s="10" t="s">
        <v>2818</v>
      </c>
      <c r="C8031" s="10" t="s">
        <v>2819</v>
      </c>
      <c r="D8031" s="10" t="s">
        <v>2820</v>
      </c>
      <c r="E8031" s="10" t="s">
        <v>1265</v>
      </c>
      <c r="F8031" s="10"/>
      <c r="G8031" s="10" t="s">
        <v>47</v>
      </c>
      <c r="I8031" s="10"/>
      <c r="J8031" s="10" t="s">
        <v>951</v>
      </c>
      <c r="K8031" s="10" t="s">
        <v>18</v>
      </c>
      <c r="L8031">
        <v>6.7670289855072436</v>
      </c>
    </row>
    <row r="8032" spans="1:12" x14ac:dyDescent="0.3">
      <c r="A8032" s="10" t="s">
        <v>2299</v>
      </c>
      <c r="B8032" s="10" t="s">
        <v>2818</v>
      </c>
      <c r="C8032" s="10" t="s">
        <v>2819</v>
      </c>
      <c r="D8032" s="10" t="s">
        <v>2820</v>
      </c>
      <c r="E8032" s="10" t="s">
        <v>1265</v>
      </c>
      <c r="F8032" s="10"/>
      <c r="G8032" s="10" t="s">
        <v>47</v>
      </c>
      <c r="I8032" s="10"/>
      <c r="J8032" s="10" t="s">
        <v>951</v>
      </c>
      <c r="K8032" s="10" t="s">
        <v>19</v>
      </c>
      <c r="L8032">
        <v>6.0359420289855024</v>
      </c>
    </row>
    <row r="8033" spans="1:12" x14ac:dyDescent="0.3">
      <c r="A8033" s="10" t="s">
        <v>2299</v>
      </c>
      <c r="B8033" s="10" t="s">
        <v>2818</v>
      </c>
      <c r="C8033" s="10" t="s">
        <v>2819</v>
      </c>
      <c r="D8033" s="10" t="s">
        <v>2820</v>
      </c>
      <c r="E8033" s="10" t="s">
        <v>1265</v>
      </c>
      <c r="F8033" s="10"/>
      <c r="G8033" s="10" t="s">
        <v>47</v>
      </c>
      <c r="I8033" s="10"/>
      <c r="J8033" s="10" t="s">
        <v>951</v>
      </c>
      <c r="K8033" s="10" t="s">
        <v>20</v>
      </c>
      <c r="L8033">
        <v>5.9568115942028959</v>
      </c>
    </row>
    <row r="8034" spans="1:12" x14ac:dyDescent="0.3">
      <c r="A8034" s="10" t="s">
        <v>2299</v>
      </c>
      <c r="B8034" s="10" t="s">
        <v>2818</v>
      </c>
      <c r="C8034" s="10" t="s">
        <v>2819</v>
      </c>
      <c r="D8034" s="10" t="s">
        <v>2820</v>
      </c>
      <c r="E8034" s="10" t="s">
        <v>1265</v>
      </c>
      <c r="F8034" s="10"/>
      <c r="G8034" s="10" t="s">
        <v>47</v>
      </c>
      <c r="I8034" s="10"/>
      <c r="J8034" s="10" t="s">
        <v>951</v>
      </c>
      <c r="K8034" s="10" t="s">
        <v>21</v>
      </c>
      <c r="L8034">
        <v>7.9401449275362248</v>
      </c>
    </row>
    <row r="8035" spans="1:12" x14ac:dyDescent="0.3">
      <c r="A8035" s="10" t="s">
        <v>2299</v>
      </c>
      <c r="B8035" s="10" t="s">
        <v>2818</v>
      </c>
      <c r="C8035" s="10" t="s">
        <v>2819</v>
      </c>
      <c r="D8035" s="10" t="s">
        <v>2820</v>
      </c>
      <c r="E8035" s="10" t="s">
        <v>1265</v>
      </c>
      <c r="F8035" s="10"/>
      <c r="G8035" s="10" t="s">
        <v>47</v>
      </c>
      <c r="I8035" s="10"/>
      <c r="J8035" s="10" t="s">
        <v>951</v>
      </c>
      <c r="K8035" s="10" t="s">
        <v>22</v>
      </c>
      <c r="L8035">
        <v>7.593188405797104</v>
      </c>
    </row>
    <row r="8036" spans="1:12" x14ac:dyDescent="0.3">
      <c r="A8036" s="10" t="s">
        <v>2299</v>
      </c>
      <c r="B8036" s="10" t="s">
        <v>2818</v>
      </c>
      <c r="C8036" s="10" t="s">
        <v>2819</v>
      </c>
      <c r="D8036" s="10" t="s">
        <v>2820</v>
      </c>
      <c r="E8036" s="10" t="s">
        <v>1265</v>
      </c>
      <c r="F8036" s="10"/>
      <c r="G8036" s="10" t="s">
        <v>47</v>
      </c>
      <c r="I8036" s="10"/>
      <c r="J8036" s="10" t="s">
        <v>951</v>
      </c>
      <c r="K8036" s="10" t="s">
        <v>23</v>
      </c>
      <c r="L8036">
        <v>7.5115217391304334</v>
      </c>
    </row>
    <row r="8037" spans="1:12" x14ac:dyDescent="0.3">
      <c r="A8037" s="10" t="s">
        <v>2299</v>
      </c>
      <c r="B8037" s="10" t="s">
        <v>2818</v>
      </c>
      <c r="C8037" s="10" t="s">
        <v>2819</v>
      </c>
      <c r="D8037" s="10" t="s">
        <v>2820</v>
      </c>
      <c r="E8037" s="10" t="s">
        <v>1265</v>
      </c>
      <c r="F8037" s="10"/>
      <c r="G8037" s="10" t="s">
        <v>47</v>
      </c>
      <c r="I8037" s="10"/>
      <c r="J8037" s="10" t="s">
        <v>951</v>
      </c>
      <c r="K8037" s="10" t="s">
        <v>24</v>
      </c>
      <c r="L8037">
        <v>7.7368115942028997</v>
      </c>
    </row>
    <row r="8038" spans="1:12" x14ac:dyDescent="0.3">
      <c r="A8038" s="10" t="s">
        <v>2299</v>
      </c>
      <c r="B8038" s="10" t="s">
        <v>2818</v>
      </c>
      <c r="C8038" s="10" t="s">
        <v>2819</v>
      </c>
      <c r="D8038" s="10" t="s">
        <v>2820</v>
      </c>
      <c r="E8038" s="10" t="s">
        <v>1265</v>
      </c>
      <c r="F8038" s="10"/>
      <c r="G8038" s="10" t="s">
        <v>47</v>
      </c>
      <c r="I8038" s="10"/>
      <c r="J8038" s="10" t="s">
        <v>951</v>
      </c>
      <c r="K8038" s="10" t="s">
        <v>25</v>
      </c>
      <c r="L8038">
        <v>7.3636956521739112</v>
      </c>
    </row>
    <row r="8039" spans="1:12" x14ac:dyDescent="0.3">
      <c r="A8039" s="10" t="s">
        <v>2299</v>
      </c>
      <c r="B8039" s="10" t="s">
        <v>2818</v>
      </c>
      <c r="C8039" s="10" t="s">
        <v>2819</v>
      </c>
      <c r="D8039" s="10" t="s">
        <v>2820</v>
      </c>
      <c r="E8039" s="10" t="s">
        <v>1265</v>
      </c>
      <c r="F8039" s="10"/>
      <c r="G8039" s="10" t="s">
        <v>47</v>
      </c>
      <c r="I8039" s="10"/>
      <c r="J8039" s="10" t="s">
        <v>951</v>
      </c>
      <c r="K8039" s="10" t="s">
        <v>26</v>
      </c>
      <c r="L8039">
        <v>7.4902898550724615</v>
      </c>
    </row>
    <row r="8040" spans="1:12" x14ac:dyDescent="0.3">
      <c r="A8040" s="10" t="s">
        <v>2299</v>
      </c>
      <c r="B8040" s="10" t="s">
        <v>2818</v>
      </c>
      <c r="C8040" s="10" t="s">
        <v>2819</v>
      </c>
      <c r="D8040" s="10" t="s">
        <v>2820</v>
      </c>
      <c r="E8040" s="10" t="s">
        <v>1265</v>
      </c>
      <c r="F8040" s="10"/>
      <c r="G8040" s="10" t="s">
        <v>47</v>
      </c>
      <c r="I8040" s="10"/>
      <c r="J8040" s="10" t="s">
        <v>951</v>
      </c>
      <c r="K8040" s="10" t="s">
        <v>27</v>
      </c>
      <c r="L8040">
        <v>7.7176086956521655</v>
      </c>
    </row>
    <row r="8041" spans="1:12" x14ac:dyDescent="0.3">
      <c r="A8041" s="10" t="s">
        <v>2299</v>
      </c>
      <c r="B8041" s="10" t="s">
        <v>2818</v>
      </c>
      <c r="C8041" s="10" t="s">
        <v>2819</v>
      </c>
      <c r="D8041" s="10" t="s">
        <v>2820</v>
      </c>
      <c r="E8041" s="10" t="s">
        <v>1265</v>
      </c>
      <c r="F8041" s="10"/>
      <c r="G8041" s="10" t="s">
        <v>47</v>
      </c>
      <c r="I8041" s="10"/>
      <c r="J8041" s="10" t="s">
        <v>951</v>
      </c>
      <c r="K8041" s="10" t="s">
        <v>28</v>
      </c>
      <c r="L8041">
        <v>6.1008695652173914</v>
      </c>
    </row>
    <row r="8042" spans="1:12" x14ac:dyDescent="0.3">
      <c r="A8042" s="10" t="s">
        <v>2299</v>
      </c>
      <c r="B8042" s="10" t="s">
        <v>2818</v>
      </c>
      <c r="C8042" s="10" t="s">
        <v>2819</v>
      </c>
      <c r="D8042" s="10" t="s">
        <v>2820</v>
      </c>
      <c r="E8042" s="10" t="s">
        <v>1265</v>
      </c>
      <c r="F8042" s="10"/>
      <c r="G8042" s="10" t="s">
        <v>47</v>
      </c>
      <c r="I8042" s="10"/>
      <c r="J8042" s="10" t="s">
        <v>951</v>
      </c>
      <c r="K8042" s="10" t="s">
        <v>29</v>
      </c>
      <c r="L8042">
        <v>3.6828985507246346</v>
      </c>
    </row>
    <row r="8043" spans="1:12" x14ac:dyDescent="0.3">
      <c r="A8043" s="10" t="s">
        <v>2300</v>
      </c>
      <c r="B8043" s="10" t="s">
        <v>2818</v>
      </c>
      <c r="C8043" s="10" t="s">
        <v>2819</v>
      </c>
      <c r="D8043" s="10" t="s">
        <v>2820</v>
      </c>
      <c r="E8043" s="10" t="s">
        <v>1267</v>
      </c>
      <c r="F8043" s="10"/>
      <c r="G8043" s="10" t="s">
        <v>47</v>
      </c>
      <c r="I8043" s="10"/>
      <c r="J8043" s="10" t="s">
        <v>951</v>
      </c>
      <c r="K8043" s="10" t="s">
        <v>17</v>
      </c>
      <c r="L8043">
        <v>7.5321014492753662</v>
      </c>
    </row>
    <row r="8044" spans="1:12" x14ac:dyDescent="0.3">
      <c r="A8044" s="10" t="s">
        <v>2300</v>
      </c>
      <c r="B8044" s="10" t="s">
        <v>2818</v>
      </c>
      <c r="C8044" s="10" t="s">
        <v>2819</v>
      </c>
      <c r="D8044" s="10" t="s">
        <v>2820</v>
      </c>
      <c r="E8044" s="10" t="s">
        <v>1267</v>
      </c>
      <c r="F8044" s="10"/>
      <c r="G8044" s="10" t="s">
        <v>47</v>
      </c>
      <c r="I8044" s="10"/>
      <c r="J8044" s="10" t="s">
        <v>951</v>
      </c>
      <c r="K8044" s="10" t="s">
        <v>18</v>
      </c>
      <c r="L8044">
        <v>8.8293478260869573</v>
      </c>
    </row>
    <row r="8045" spans="1:12" x14ac:dyDescent="0.3">
      <c r="A8045" s="10" t="s">
        <v>2300</v>
      </c>
      <c r="B8045" s="10" t="s">
        <v>2818</v>
      </c>
      <c r="C8045" s="10" t="s">
        <v>2819</v>
      </c>
      <c r="D8045" s="10" t="s">
        <v>2820</v>
      </c>
      <c r="E8045" s="10" t="s">
        <v>1267</v>
      </c>
      <c r="F8045" s="10"/>
      <c r="G8045" s="10" t="s">
        <v>47</v>
      </c>
      <c r="I8045" s="10"/>
      <c r="J8045" s="10" t="s">
        <v>951</v>
      </c>
      <c r="K8045" s="10" t="s">
        <v>19</v>
      </c>
      <c r="L8045">
        <v>8.5468115942028984</v>
      </c>
    </row>
    <row r="8046" spans="1:12" x14ac:dyDescent="0.3">
      <c r="A8046" s="10" t="s">
        <v>2300</v>
      </c>
      <c r="B8046" s="10" t="s">
        <v>2818</v>
      </c>
      <c r="C8046" s="10" t="s">
        <v>2819</v>
      </c>
      <c r="D8046" s="10" t="s">
        <v>2820</v>
      </c>
      <c r="E8046" s="10" t="s">
        <v>1267</v>
      </c>
      <c r="F8046" s="10"/>
      <c r="G8046" s="10" t="s">
        <v>47</v>
      </c>
      <c r="I8046" s="10"/>
      <c r="J8046" s="10" t="s">
        <v>951</v>
      </c>
      <c r="K8046" s="10" t="s">
        <v>20</v>
      </c>
      <c r="L8046">
        <v>8.0200724637681216</v>
      </c>
    </row>
    <row r="8047" spans="1:12" x14ac:dyDescent="0.3">
      <c r="A8047" s="10" t="s">
        <v>2300</v>
      </c>
      <c r="B8047" s="10" t="s">
        <v>2818</v>
      </c>
      <c r="C8047" s="10" t="s">
        <v>2819</v>
      </c>
      <c r="D8047" s="10" t="s">
        <v>2820</v>
      </c>
      <c r="E8047" s="10" t="s">
        <v>1267</v>
      </c>
      <c r="F8047" s="10"/>
      <c r="G8047" s="10" t="s">
        <v>47</v>
      </c>
      <c r="I8047" s="10"/>
      <c r="J8047" s="10" t="s">
        <v>951</v>
      </c>
      <c r="K8047" s="10" t="s">
        <v>21</v>
      </c>
      <c r="L8047">
        <v>8.8278260869565219</v>
      </c>
    </row>
    <row r="8048" spans="1:12" x14ac:dyDescent="0.3">
      <c r="A8048" s="10" t="s">
        <v>2300</v>
      </c>
      <c r="B8048" s="10" t="s">
        <v>2818</v>
      </c>
      <c r="C8048" s="10" t="s">
        <v>2819</v>
      </c>
      <c r="D8048" s="10" t="s">
        <v>2820</v>
      </c>
      <c r="E8048" s="10" t="s">
        <v>1267</v>
      </c>
      <c r="F8048" s="10"/>
      <c r="G8048" s="10" t="s">
        <v>47</v>
      </c>
      <c r="I8048" s="10"/>
      <c r="J8048" s="10" t="s">
        <v>951</v>
      </c>
      <c r="K8048" s="10" t="s">
        <v>22</v>
      </c>
      <c r="L8048">
        <v>8.1513768115942113</v>
      </c>
    </row>
    <row r="8049" spans="1:12" x14ac:dyDescent="0.3">
      <c r="A8049" s="10" t="s">
        <v>2300</v>
      </c>
      <c r="B8049" s="10" t="s">
        <v>2818</v>
      </c>
      <c r="C8049" s="10" t="s">
        <v>2819</v>
      </c>
      <c r="D8049" s="10" t="s">
        <v>2820</v>
      </c>
      <c r="E8049" s="10" t="s">
        <v>1267</v>
      </c>
      <c r="F8049" s="10"/>
      <c r="G8049" s="10" t="s">
        <v>47</v>
      </c>
      <c r="I8049" s="10"/>
      <c r="J8049" s="10" t="s">
        <v>951</v>
      </c>
      <c r="K8049" s="10" t="s">
        <v>23</v>
      </c>
      <c r="L8049">
        <v>9.6743478260869527</v>
      </c>
    </row>
    <row r="8050" spans="1:12" x14ac:dyDescent="0.3">
      <c r="A8050" s="10" t="s">
        <v>2300</v>
      </c>
      <c r="B8050" s="10" t="s">
        <v>2818</v>
      </c>
      <c r="C8050" s="10" t="s">
        <v>2819</v>
      </c>
      <c r="D8050" s="10" t="s">
        <v>2820</v>
      </c>
      <c r="E8050" s="10" t="s">
        <v>1267</v>
      </c>
      <c r="F8050" s="10"/>
      <c r="G8050" s="10" t="s">
        <v>47</v>
      </c>
      <c r="I8050" s="10"/>
      <c r="J8050" s="10" t="s">
        <v>951</v>
      </c>
      <c r="K8050" s="10" t="s">
        <v>24</v>
      </c>
      <c r="L8050">
        <v>9.1383333333333194</v>
      </c>
    </row>
    <row r="8051" spans="1:12" x14ac:dyDescent="0.3">
      <c r="A8051" s="10" t="s">
        <v>2300</v>
      </c>
      <c r="B8051" s="10" t="s">
        <v>2818</v>
      </c>
      <c r="C8051" s="10" t="s">
        <v>2819</v>
      </c>
      <c r="D8051" s="10" t="s">
        <v>2820</v>
      </c>
      <c r="E8051" s="10" t="s">
        <v>1267</v>
      </c>
      <c r="F8051" s="10"/>
      <c r="G8051" s="10" t="s">
        <v>47</v>
      </c>
      <c r="I8051" s="10"/>
      <c r="J8051" s="10" t="s">
        <v>951</v>
      </c>
      <c r="K8051" s="10" t="s">
        <v>25</v>
      </c>
      <c r="L8051">
        <v>8.6188405797101435</v>
      </c>
    </row>
    <row r="8052" spans="1:12" x14ac:dyDescent="0.3">
      <c r="A8052" s="10" t="s">
        <v>2300</v>
      </c>
      <c r="B8052" s="10" t="s">
        <v>2818</v>
      </c>
      <c r="C8052" s="10" t="s">
        <v>2819</v>
      </c>
      <c r="D8052" s="10" t="s">
        <v>2820</v>
      </c>
      <c r="E8052" s="10" t="s">
        <v>1267</v>
      </c>
      <c r="F8052" s="10"/>
      <c r="G8052" s="10" t="s">
        <v>47</v>
      </c>
      <c r="I8052" s="10"/>
      <c r="J8052" s="10" t="s">
        <v>951</v>
      </c>
      <c r="K8052" s="10" t="s">
        <v>26</v>
      </c>
      <c r="L8052">
        <v>8.9139855072463821</v>
      </c>
    </row>
    <row r="8053" spans="1:12" x14ac:dyDescent="0.3">
      <c r="A8053" s="10" t="s">
        <v>2300</v>
      </c>
      <c r="B8053" s="10" t="s">
        <v>2818</v>
      </c>
      <c r="C8053" s="10" t="s">
        <v>2819</v>
      </c>
      <c r="D8053" s="10" t="s">
        <v>2820</v>
      </c>
      <c r="E8053" s="10" t="s">
        <v>1267</v>
      </c>
      <c r="F8053" s="10"/>
      <c r="G8053" s="10" t="s">
        <v>47</v>
      </c>
      <c r="I8053" s="10"/>
      <c r="J8053" s="10" t="s">
        <v>951</v>
      </c>
      <c r="K8053" s="10" t="s">
        <v>27</v>
      </c>
      <c r="L8053">
        <v>9.2107971014492698</v>
      </c>
    </row>
    <row r="8054" spans="1:12" x14ac:dyDescent="0.3">
      <c r="A8054" s="10" t="s">
        <v>2300</v>
      </c>
      <c r="B8054" s="10" t="s">
        <v>2818</v>
      </c>
      <c r="C8054" s="10" t="s">
        <v>2819</v>
      </c>
      <c r="D8054" s="10" t="s">
        <v>2820</v>
      </c>
      <c r="E8054" s="10" t="s">
        <v>1267</v>
      </c>
      <c r="F8054" s="10"/>
      <c r="G8054" s="10" t="s">
        <v>47</v>
      </c>
      <c r="I8054" s="10"/>
      <c r="J8054" s="10" t="s">
        <v>951</v>
      </c>
      <c r="K8054" s="10" t="s">
        <v>28</v>
      </c>
      <c r="L8054">
        <v>11.49282608695653</v>
      </c>
    </row>
    <row r="8055" spans="1:12" x14ac:dyDescent="0.3">
      <c r="A8055" s="10" t="s">
        <v>2300</v>
      </c>
      <c r="B8055" s="10" t="s">
        <v>2818</v>
      </c>
      <c r="C8055" s="10" t="s">
        <v>2819</v>
      </c>
      <c r="D8055" s="10" t="s">
        <v>2820</v>
      </c>
      <c r="E8055" s="10" t="s">
        <v>1267</v>
      </c>
      <c r="F8055" s="10"/>
      <c r="G8055" s="10" t="s">
        <v>47</v>
      </c>
      <c r="I8055" s="10"/>
      <c r="J8055" s="10" t="s">
        <v>951</v>
      </c>
      <c r="K8055" s="10" t="s">
        <v>29</v>
      </c>
      <c r="L8055">
        <v>6.285507246376814</v>
      </c>
    </row>
    <row r="8056" spans="1:12" x14ac:dyDescent="0.3">
      <c r="A8056" s="10" t="s">
        <v>2301</v>
      </c>
      <c r="B8056" s="10" t="s">
        <v>2818</v>
      </c>
      <c r="C8056" s="10" t="s">
        <v>2819</v>
      </c>
      <c r="D8056" s="10" t="s">
        <v>2820</v>
      </c>
      <c r="E8056" s="10" t="s">
        <v>1269</v>
      </c>
      <c r="F8056" s="10"/>
      <c r="G8056" s="10" t="s">
        <v>47</v>
      </c>
      <c r="I8056" s="10"/>
      <c r="J8056" s="10" t="s">
        <v>951</v>
      </c>
      <c r="K8056" s="10" t="s">
        <v>17</v>
      </c>
      <c r="L8056">
        <v>2.4118115942028995</v>
      </c>
    </row>
    <row r="8057" spans="1:12" x14ac:dyDescent="0.3">
      <c r="A8057" s="10" t="s">
        <v>2301</v>
      </c>
      <c r="B8057" s="10" t="s">
        <v>2818</v>
      </c>
      <c r="C8057" s="10" t="s">
        <v>2819</v>
      </c>
      <c r="D8057" s="10" t="s">
        <v>2820</v>
      </c>
      <c r="E8057" s="10" t="s">
        <v>1269</v>
      </c>
      <c r="F8057" s="10"/>
      <c r="G8057" s="10" t="s">
        <v>47</v>
      </c>
      <c r="I8057" s="10"/>
      <c r="J8057" s="10" t="s">
        <v>951</v>
      </c>
      <c r="K8057" s="10" t="s">
        <v>18</v>
      </c>
      <c r="L8057">
        <v>2.5454347826086954</v>
      </c>
    </row>
    <row r="8058" spans="1:12" x14ac:dyDescent="0.3">
      <c r="A8058" s="10" t="s">
        <v>2301</v>
      </c>
      <c r="B8058" s="10" t="s">
        <v>2818</v>
      </c>
      <c r="C8058" s="10" t="s">
        <v>2819</v>
      </c>
      <c r="D8058" s="10" t="s">
        <v>2820</v>
      </c>
      <c r="E8058" s="10" t="s">
        <v>1269</v>
      </c>
      <c r="F8058" s="10"/>
      <c r="G8058" s="10" t="s">
        <v>47</v>
      </c>
      <c r="I8058" s="10"/>
      <c r="J8058" s="10" t="s">
        <v>951</v>
      </c>
      <c r="K8058" s="10" t="s">
        <v>19</v>
      </c>
      <c r="L8058">
        <v>2.1805072463768127</v>
      </c>
    </row>
    <row r="8059" spans="1:12" x14ac:dyDescent="0.3">
      <c r="A8059" s="10" t="s">
        <v>2301</v>
      </c>
      <c r="B8059" s="10" t="s">
        <v>2818</v>
      </c>
      <c r="C8059" s="10" t="s">
        <v>2819</v>
      </c>
      <c r="D8059" s="10" t="s">
        <v>2820</v>
      </c>
      <c r="E8059" s="10" t="s">
        <v>1269</v>
      </c>
      <c r="F8059" s="10"/>
      <c r="G8059" s="10" t="s">
        <v>47</v>
      </c>
      <c r="I8059" s="10"/>
      <c r="J8059" s="10" t="s">
        <v>951</v>
      </c>
      <c r="K8059" s="10" t="s">
        <v>20</v>
      </c>
      <c r="L8059">
        <v>1.9100000000000001</v>
      </c>
    </row>
    <row r="8060" spans="1:12" x14ac:dyDescent="0.3">
      <c r="A8060" s="10" t="s">
        <v>2301</v>
      </c>
      <c r="B8060" s="10" t="s">
        <v>2818</v>
      </c>
      <c r="C8060" s="10" t="s">
        <v>2819</v>
      </c>
      <c r="D8060" s="10" t="s">
        <v>2820</v>
      </c>
      <c r="E8060" s="10" t="s">
        <v>1269</v>
      </c>
      <c r="F8060" s="10"/>
      <c r="G8060" s="10" t="s">
        <v>47</v>
      </c>
      <c r="I8060" s="10"/>
      <c r="J8060" s="10" t="s">
        <v>951</v>
      </c>
      <c r="K8060" s="10" t="s">
        <v>21</v>
      </c>
      <c r="L8060">
        <v>2.5455797101449291</v>
      </c>
    </row>
    <row r="8061" spans="1:12" x14ac:dyDescent="0.3">
      <c r="A8061" s="10" t="s">
        <v>2301</v>
      </c>
      <c r="B8061" s="10" t="s">
        <v>2818</v>
      </c>
      <c r="C8061" s="10" t="s">
        <v>2819</v>
      </c>
      <c r="D8061" s="10" t="s">
        <v>2820</v>
      </c>
      <c r="E8061" s="10" t="s">
        <v>1269</v>
      </c>
      <c r="F8061" s="10"/>
      <c r="G8061" s="10" t="s">
        <v>47</v>
      </c>
      <c r="I8061" s="10"/>
      <c r="J8061" s="10" t="s">
        <v>951</v>
      </c>
      <c r="K8061" s="10" t="s">
        <v>22</v>
      </c>
      <c r="L8061">
        <v>2.0970289855072459</v>
      </c>
    </row>
    <row r="8062" spans="1:12" x14ac:dyDescent="0.3">
      <c r="A8062" s="10" t="s">
        <v>2301</v>
      </c>
      <c r="B8062" s="10" t="s">
        <v>2818</v>
      </c>
      <c r="C8062" s="10" t="s">
        <v>2819</v>
      </c>
      <c r="D8062" s="10" t="s">
        <v>2820</v>
      </c>
      <c r="E8062" s="10" t="s">
        <v>1269</v>
      </c>
      <c r="F8062" s="10"/>
      <c r="G8062" s="10" t="s">
        <v>47</v>
      </c>
      <c r="I8062" s="10"/>
      <c r="J8062" s="10" t="s">
        <v>951</v>
      </c>
      <c r="K8062" s="10" t="s">
        <v>23</v>
      </c>
      <c r="L8062">
        <v>2.5231159420289844</v>
      </c>
    </row>
    <row r="8063" spans="1:12" x14ac:dyDescent="0.3">
      <c r="A8063" s="10" t="s">
        <v>2301</v>
      </c>
      <c r="B8063" s="10" t="s">
        <v>2818</v>
      </c>
      <c r="C8063" s="10" t="s">
        <v>2819</v>
      </c>
      <c r="D8063" s="10" t="s">
        <v>2820</v>
      </c>
      <c r="E8063" s="10" t="s">
        <v>1269</v>
      </c>
      <c r="F8063" s="10"/>
      <c r="G8063" s="10" t="s">
        <v>47</v>
      </c>
      <c r="I8063" s="10"/>
      <c r="J8063" s="10" t="s">
        <v>951</v>
      </c>
      <c r="K8063" s="10" t="s">
        <v>24</v>
      </c>
      <c r="L8063">
        <v>2.3943478260869555</v>
      </c>
    </row>
    <row r="8064" spans="1:12" x14ac:dyDescent="0.3">
      <c r="A8064" s="10" t="s">
        <v>2301</v>
      </c>
      <c r="B8064" s="10" t="s">
        <v>2818</v>
      </c>
      <c r="C8064" s="10" t="s">
        <v>2819</v>
      </c>
      <c r="D8064" s="10" t="s">
        <v>2820</v>
      </c>
      <c r="E8064" s="10" t="s">
        <v>1269</v>
      </c>
      <c r="F8064" s="10"/>
      <c r="G8064" s="10" t="s">
        <v>47</v>
      </c>
      <c r="I8064" s="10"/>
      <c r="J8064" s="10" t="s">
        <v>951</v>
      </c>
      <c r="K8064" s="10" t="s">
        <v>25</v>
      </c>
      <c r="L8064">
        <v>2.3924637681159417</v>
      </c>
    </row>
    <row r="8065" spans="1:12" x14ac:dyDescent="0.3">
      <c r="A8065" s="10" t="s">
        <v>2301</v>
      </c>
      <c r="B8065" s="10" t="s">
        <v>2818</v>
      </c>
      <c r="C8065" s="10" t="s">
        <v>2819</v>
      </c>
      <c r="D8065" s="10" t="s">
        <v>2820</v>
      </c>
      <c r="E8065" s="10" t="s">
        <v>1269</v>
      </c>
      <c r="F8065" s="10"/>
      <c r="G8065" s="10" t="s">
        <v>47</v>
      </c>
      <c r="I8065" s="10"/>
      <c r="J8065" s="10" t="s">
        <v>951</v>
      </c>
      <c r="K8065" s="10" t="s">
        <v>26</v>
      </c>
      <c r="L8065">
        <v>2.6456521739130459</v>
      </c>
    </row>
    <row r="8066" spans="1:12" x14ac:dyDescent="0.3">
      <c r="A8066" s="10" t="s">
        <v>2301</v>
      </c>
      <c r="B8066" s="10" t="s">
        <v>2818</v>
      </c>
      <c r="C8066" s="10" t="s">
        <v>2819</v>
      </c>
      <c r="D8066" s="10" t="s">
        <v>2820</v>
      </c>
      <c r="E8066" s="10" t="s">
        <v>1269</v>
      </c>
      <c r="F8066" s="10"/>
      <c r="G8066" s="10" t="s">
        <v>47</v>
      </c>
      <c r="I8066" s="10"/>
      <c r="J8066" s="10" t="s">
        <v>951</v>
      </c>
      <c r="K8066" s="10" t="s">
        <v>27</v>
      </c>
      <c r="L8066">
        <v>3.1571739130434766</v>
      </c>
    </row>
    <row r="8067" spans="1:12" x14ac:dyDescent="0.3">
      <c r="A8067" s="10" t="s">
        <v>2301</v>
      </c>
      <c r="B8067" s="10" t="s">
        <v>2818</v>
      </c>
      <c r="C8067" s="10" t="s">
        <v>2819</v>
      </c>
      <c r="D8067" s="10" t="s">
        <v>2820</v>
      </c>
      <c r="E8067" s="10" t="s">
        <v>1269</v>
      </c>
      <c r="F8067" s="10"/>
      <c r="G8067" s="10" t="s">
        <v>47</v>
      </c>
      <c r="I8067" s="10"/>
      <c r="J8067" s="10" t="s">
        <v>951</v>
      </c>
      <c r="K8067" s="10" t="s">
        <v>28</v>
      </c>
      <c r="L8067">
        <v>2.1247826086956518</v>
      </c>
    </row>
    <row r="8068" spans="1:12" x14ac:dyDescent="0.3">
      <c r="A8068" s="10" t="s">
        <v>2301</v>
      </c>
      <c r="B8068" s="10" t="s">
        <v>2818</v>
      </c>
      <c r="C8068" s="10" t="s">
        <v>2819</v>
      </c>
      <c r="D8068" s="10" t="s">
        <v>2820</v>
      </c>
      <c r="E8068" s="10" t="s">
        <v>1269</v>
      </c>
      <c r="F8068" s="10"/>
      <c r="G8068" s="10" t="s">
        <v>47</v>
      </c>
      <c r="I8068" s="10"/>
      <c r="J8068" s="10" t="s">
        <v>951</v>
      </c>
      <c r="K8068" s="10" t="s">
        <v>29</v>
      </c>
      <c r="L8068">
        <v>1.7359420289855074</v>
      </c>
    </row>
    <row r="8069" spans="1:12" x14ac:dyDescent="0.3">
      <c r="A8069" s="10" t="s">
        <v>2302</v>
      </c>
      <c r="B8069" s="10" t="s">
        <v>2818</v>
      </c>
      <c r="C8069" s="10" t="s">
        <v>2819</v>
      </c>
      <c r="D8069" s="10" t="s">
        <v>2820</v>
      </c>
      <c r="E8069" s="10" t="s">
        <v>973</v>
      </c>
      <c r="F8069" s="10"/>
      <c r="G8069" s="10" t="s">
        <v>47</v>
      </c>
      <c r="I8069" s="10"/>
      <c r="J8069" s="10" t="s">
        <v>951</v>
      </c>
      <c r="K8069" s="10" t="s">
        <v>17</v>
      </c>
      <c r="L8069">
        <v>0.67057971014492757</v>
      </c>
    </row>
    <row r="8070" spans="1:12" x14ac:dyDescent="0.3">
      <c r="A8070" s="10" t="s">
        <v>2302</v>
      </c>
      <c r="B8070" s="10" t="s">
        <v>2818</v>
      </c>
      <c r="C8070" s="10" t="s">
        <v>2819</v>
      </c>
      <c r="D8070" s="10" t="s">
        <v>2820</v>
      </c>
      <c r="E8070" s="10" t="s">
        <v>973</v>
      </c>
      <c r="F8070" s="10"/>
      <c r="G8070" s="10" t="s">
        <v>47</v>
      </c>
      <c r="I8070" s="10"/>
      <c r="J8070" s="10" t="s">
        <v>951</v>
      </c>
      <c r="K8070" s="10" t="s">
        <v>18</v>
      </c>
      <c r="L8070">
        <v>0.99369565217391231</v>
      </c>
    </row>
    <row r="8071" spans="1:12" x14ac:dyDescent="0.3">
      <c r="A8071" s="10" t="s">
        <v>2302</v>
      </c>
      <c r="B8071" s="10" t="s">
        <v>2818</v>
      </c>
      <c r="C8071" s="10" t="s">
        <v>2819</v>
      </c>
      <c r="D8071" s="10" t="s">
        <v>2820</v>
      </c>
      <c r="E8071" s="10" t="s">
        <v>973</v>
      </c>
      <c r="F8071" s="10"/>
      <c r="G8071" s="10" t="s">
        <v>47</v>
      </c>
      <c r="I8071" s="10"/>
      <c r="J8071" s="10" t="s">
        <v>951</v>
      </c>
      <c r="K8071" s="10" t="s">
        <v>19</v>
      </c>
      <c r="L8071">
        <v>0.78898550724637662</v>
      </c>
    </row>
    <row r="8072" spans="1:12" x14ac:dyDescent="0.3">
      <c r="A8072" s="10" t="s">
        <v>2302</v>
      </c>
      <c r="B8072" s="10" t="s">
        <v>2818</v>
      </c>
      <c r="C8072" s="10" t="s">
        <v>2819</v>
      </c>
      <c r="D8072" s="10" t="s">
        <v>2820</v>
      </c>
      <c r="E8072" s="10" t="s">
        <v>973</v>
      </c>
      <c r="F8072" s="10"/>
      <c r="G8072" s="10" t="s">
        <v>47</v>
      </c>
      <c r="I8072" s="10"/>
      <c r="J8072" s="10" t="s">
        <v>951</v>
      </c>
      <c r="K8072" s="10" t="s">
        <v>20</v>
      </c>
      <c r="L8072">
        <v>0.93652173913043424</v>
      </c>
    </row>
    <row r="8073" spans="1:12" x14ac:dyDescent="0.3">
      <c r="A8073" s="10" t="s">
        <v>2302</v>
      </c>
      <c r="B8073" s="10" t="s">
        <v>2818</v>
      </c>
      <c r="C8073" s="10" t="s">
        <v>2819</v>
      </c>
      <c r="D8073" s="10" t="s">
        <v>2820</v>
      </c>
      <c r="E8073" s="10" t="s">
        <v>973</v>
      </c>
      <c r="F8073" s="10"/>
      <c r="G8073" s="10" t="s">
        <v>47</v>
      </c>
      <c r="I8073" s="10"/>
      <c r="J8073" s="10" t="s">
        <v>951</v>
      </c>
      <c r="K8073" s="10" t="s">
        <v>21</v>
      </c>
      <c r="L8073">
        <v>1.7535507246376811</v>
      </c>
    </row>
    <row r="8074" spans="1:12" x14ac:dyDescent="0.3">
      <c r="A8074" s="10" t="s">
        <v>2302</v>
      </c>
      <c r="B8074" s="10" t="s">
        <v>2818</v>
      </c>
      <c r="C8074" s="10" t="s">
        <v>2819</v>
      </c>
      <c r="D8074" s="10" t="s">
        <v>2820</v>
      </c>
      <c r="E8074" s="10" t="s">
        <v>973</v>
      </c>
      <c r="F8074" s="10"/>
      <c r="G8074" s="10" t="s">
        <v>47</v>
      </c>
      <c r="I8074" s="10"/>
      <c r="J8074" s="10" t="s">
        <v>951</v>
      </c>
      <c r="K8074" s="10" t="s">
        <v>22</v>
      </c>
      <c r="L8074">
        <v>0.91710144927536197</v>
      </c>
    </row>
    <row r="8075" spans="1:12" x14ac:dyDescent="0.3">
      <c r="A8075" s="10" t="s">
        <v>2302</v>
      </c>
      <c r="B8075" s="10" t="s">
        <v>2818</v>
      </c>
      <c r="C8075" s="10" t="s">
        <v>2819</v>
      </c>
      <c r="D8075" s="10" t="s">
        <v>2820</v>
      </c>
      <c r="E8075" s="10" t="s">
        <v>973</v>
      </c>
      <c r="F8075" s="10"/>
      <c r="G8075" s="10" t="s">
        <v>47</v>
      </c>
      <c r="I8075" s="10"/>
      <c r="J8075" s="10" t="s">
        <v>951</v>
      </c>
      <c r="K8075" s="10" t="s">
        <v>23</v>
      </c>
      <c r="L8075">
        <v>0.60753623188405814</v>
      </c>
    </row>
    <row r="8076" spans="1:12" x14ac:dyDescent="0.3">
      <c r="A8076" s="10" t="s">
        <v>2302</v>
      </c>
      <c r="B8076" s="10" t="s">
        <v>2818</v>
      </c>
      <c r="C8076" s="10" t="s">
        <v>2819</v>
      </c>
      <c r="D8076" s="10" t="s">
        <v>2820</v>
      </c>
      <c r="E8076" s="10" t="s">
        <v>973</v>
      </c>
      <c r="F8076" s="10"/>
      <c r="G8076" s="10" t="s">
        <v>47</v>
      </c>
      <c r="I8076" s="10"/>
      <c r="J8076" s="10" t="s">
        <v>951</v>
      </c>
      <c r="K8076" s="10" t="s">
        <v>24</v>
      </c>
      <c r="L8076">
        <v>0.62072463768115937</v>
      </c>
    </row>
    <row r="8077" spans="1:12" x14ac:dyDescent="0.3">
      <c r="A8077" s="10" t="s">
        <v>2302</v>
      </c>
      <c r="B8077" s="10" t="s">
        <v>2818</v>
      </c>
      <c r="C8077" s="10" t="s">
        <v>2819</v>
      </c>
      <c r="D8077" s="10" t="s">
        <v>2820</v>
      </c>
      <c r="E8077" s="10" t="s">
        <v>973</v>
      </c>
      <c r="F8077" s="10"/>
      <c r="G8077" s="10" t="s">
        <v>47</v>
      </c>
      <c r="I8077" s="10"/>
      <c r="J8077" s="10" t="s">
        <v>951</v>
      </c>
      <c r="K8077" s="10" t="s">
        <v>25</v>
      </c>
      <c r="L8077">
        <v>0.61405797101449233</v>
      </c>
    </row>
    <row r="8078" spans="1:12" x14ac:dyDescent="0.3">
      <c r="A8078" s="10" t="s">
        <v>2302</v>
      </c>
      <c r="B8078" s="10" t="s">
        <v>2818</v>
      </c>
      <c r="C8078" s="10" t="s">
        <v>2819</v>
      </c>
      <c r="D8078" s="10" t="s">
        <v>2820</v>
      </c>
      <c r="E8078" s="10" t="s">
        <v>973</v>
      </c>
      <c r="F8078" s="10"/>
      <c r="G8078" s="10" t="s">
        <v>47</v>
      </c>
      <c r="I8078" s="10"/>
      <c r="J8078" s="10" t="s">
        <v>951</v>
      </c>
      <c r="K8078" s="10" t="s">
        <v>26</v>
      </c>
      <c r="L8078">
        <v>0.53318840579710136</v>
      </c>
    </row>
    <row r="8079" spans="1:12" x14ac:dyDescent="0.3">
      <c r="A8079" s="10" t="s">
        <v>2302</v>
      </c>
      <c r="B8079" s="10" t="s">
        <v>2818</v>
      </c>
      <c r="C8079" s="10" t="s">
        <v>2819</v>
      </c>
      <c r="D8079" s="10" t="s">
        <v>2820</v>
      </c>
      <c r="E8079" s="10" t="s">
        <v>973</v>
      </c>
      <c r="F8079" s="10"/>
      <c r="G8079" s="10" t="s">
        <v>47</v>
      </c>
      <c r="I8079" s="10"/>
      <c r="J8079" s="10" t="s">
        <v>951</v>
      </c>
      <c r="K8079" s="10" t="s">
        <v>27</v>
      </c>
      <c r="L8079">
        <v>1.3051449275362315</v>
      </c>
    </row>
    <row r="8080" spans="1:12" x14ac:dyDescent="0.3">
      <c r="A8080" s="10" t="s">
        <v>2302</v>
      </c>
      <c r="B8080" s="10" t="s">
        <v>2818</v>
      </c>
      <c r="C8080" s="10" t="s">
        <v>2819</v>
      </c>
      <c r="D8080" s="10" t="s">
        <v>2820</v>
      </c>
      <c r="E8080" s="10" t="s">
        <v>973</v>
      </c>
      <c r="F8080" s="10"/>
      <c r="G8080" s="10" t="s">
        <v>47</v>
      </c>
      <c r="I8080" s="10"/>
      <c r="J8080" s="10" t="s">
        <v>951</v>
      </c>
      <c r="K8080" s="10" t="s">
        <v>28</v>
      </c>
      <c r="L8080">
        <v>0.59528985507246368</v>
      </c>
    </row>
    <row r="8081" spans="1:12" x14ac:dyDescent="0.3">
      <c r="A8081" s="10" t="s">
        <v>2302</v>
      </c>
      <c r="B8081" s="10" t="s">
        <v>2818</v>
      </c>
      <c r="C8081" s="10" t="s">
        <v>2819</v>
      </c>
      <c r="D8081" s="10" t="s">
        <v>2820</v>
      </c>
      <c r="E8081" s="10" t="s">
        <v>973</v>
      </c>
      <c r="F8081" s="10"/>
      <c r="G8081" s="10" t="s">
        <v>47</v>
      </c>
      <c r="I8081" s="10"/>
      <c r="J8081" s="10" t="s">
        <v>951</v>
      </c>
      <c r="K8081" s="10" t="s">
        <v>29</v>
      </c>
      <c r="L8081">
        <v>1.0197101449275363</v>
      </c>
    </row>
    <row r="8082" spans="1:12" x14ac:dyDescent="0.3">
      <c r="A8082" s="10" t="s">
        <v>2303</v>
      </c>
      <c r="B8082" s="10" t="s">
        <v>2818</v>
      </c>
      <c r="C8082" s="10" t="s">
        <v>2819</v>
      </c>
      <c r="D8082" s="10" t="s">
        <v>2821</v>
      </c>
      <c r="E8082" s="10" t="s">
        <v>1251</v>
      </c>
      <c r="F8082" s="10"/>
      <c r="G8082" s="10" t="s">
        <v>47</v>
      </c>
      <c r="I8082" s="10"/>
      <c r="J8082" s="10" t="s">
        <v>951</v>
      </c>
      <c r="K8082" s="10" t="s">
        <v>17</v>
      </c>
      <c r="L8082">
        <v>1.2851449275362328</v>
      </c>
    </row>
    <row r="8083" spans="1:12" x14ac:dyDescent="0.3">
      <c r="A8083" s="10" t="s">
        <v>2303</v>
      </c>
      <c r="B8083" s="10" t="s">
        <v>2818</v>
      </c>
      <c r="C8083" s="10" t="s">
        <v>2819</v>
      </c>
      <c r="D8083" s="10" t="s">
        <v>2821</v>
      </c>
      <c r="E8083" s="10" t="s">
        <v>1251</v>
      </c>
      <c r="F8083" s="10"/>
      <c r="G8083" s="10" t="s">
        <v>47</v>
      </c>
      <c r="I8083" s="10"/>
      <c r="J8083" s="10" t="s">
        <v>951</v>
      </c>
      <c r="K8083" s="10" t="s">
        <v>18</v>
      </c>
      <c r="L8083">
        <v>0.8999275362318836</v>
      </c>
    </row>
    <row r="8084" spans="1:12" x14ac:dyDescent="0.3">
      <c r="A8084" s="10" t="s">
        <v>2303</v>
      </c>
      <c r="B8084" s="10" t="s">
        <v>2818</v>
      </c>
      <c r="C8084" s="10" t="s">
        <v>2819</v>
      </c>
      <c r="D8084" s="10" t="s">
        <v>2821</v>
      </c>
      <c r="E8084" s="10" t="s">
        <v>1251</v>
      </c>
      <c r="F8084" s="10"/>
      <c r="G8084" s="10" t="s">
        <v>47</v>
      </c>
      <c r="I8084" s="10"/>
      <c r="J8084" s="10" t="s">
        <v>951</v>
      </c>
      <c r="K8084" s="10" t="s">
        <v>19</v>
      </c>
      <c r="L8084">
        <v>0.85500000000000043</v>
      </c>
    </row>
    <row r="8085" spans="1:12" x14ac:dyDescent="0.3">
      <c r="A8085" s="10" t="s">
        <v>2303</v>
      </c>
      <c r="B8085" s="10" t="s">
        <v>2818</v>
      </c>
      <c r="C8085" s="10" t="s">
        <v>2819</v>
      </c>
      <c r="D8085" s="10" t="s">
        <v>2821</v>
      </c>
      <c r="E8085" s="10" t="s">
        <v>1251</v>
      </c>
      <c r="F8085" s="10"/>
      <c r="G8085" s="10" t="s">
        <v>47</v>
      </c>
      <c r="I8085" s="10"/>
      <c r="J8085" s="10" t="s">
        <v>951</v>
      </c>
      <c r="K8085" s="10" t="s">
        <v>20</v>
      </c>
      <c r="L8085">
        <v>1.1275362318840574</v>
      </c>
    </row>
    <row r="8086" spans="1:12" x14ac:dyDescent="0.3">
      <c r="A8086" s="10" t="s">
        <v>2303</v>
      </c>
      <c r="B8086" s="10" t="s">
        <v>2818</v>
      </c>
      <c r="C8086" s="10" t="s">
        <v>2819</v>
      </c>
      <c r="D8086" s="10" t="s">
        <v>2821</v>
      </c>
      <c r="E8086" s="10" t="s">
        <v>1251</v>
      </c>
      <c r="F8086" s="10"/>
      <c r="G8086" s="10" t="s">
        <v>47</v>
      </c>
      <c r="I8086" s="10"/>
      <c r="J8086" s="10" t="s">
        <v>951</v>
      </c>
      <c r="K8086" s="10" t="s">
        <v>21</v>
      </c>
      <c r="L8086">
        <v>1.5180434782608709</v>
      </c>
    </row>
    <row r="8087" spans="1:12" x14ac:dyDescent="0.3">
      <c r="A8087" s="10" t="s">
        <v>2303</v>
      </c>
      <c r="B8087" s="10" t="s">
        <v>2818</v>
      </c>
      <c r="C8087" s="10" t="s">
        <v>2819</v>
      </c>
      <c r="D8087" s="10" t="s">
        <v>2821</v>
      </c>
      <c r="E8087" s="10" t="s">
        <v>1251</v>
      </c>
      <c r="F8087" s="10"/>
      <c r="G8087" s="10" t="s">
        <v>47</v>
      </c>
      <c r="I8087" s="10"/>
      <c r="J8087" s="10" t="s">
        <v>951</v>
      </c>
      <c r="K8087" s="10" t="s">
        <v>22</v>
      </c>
      <c r="L8087">
        <v>0.69521739130434801</v>
      </c>
    </row>
    <row r="8088" spans="1:12" x14ac:dyDescent="0.3">
      <c r="A8088" s="10" t="s">
        <v>2303</v>
      </c>
      <c r="B8088" s="10" t="s">
        <v>2818</v>
      </c>
      <c r="C8088" s="10" t="s">
        <v>2819</v>
      </c>
      <c r="D8088" s="10" t="s">
        <v>2821</v>
      </c>
      <c r="E8088" s="10" t="s">
        <v>1251</v>
      </c>
      <c r="F8088" s="10"/>
      <c r="G8088" s="10" t="s">
        <v>47</v>
      </c>
      <c r="I8088" s="10"/>
      <c r="J8088" s="10" t="s">
        <v>951</v>
      </c>
      <c r="K8088" s="10" t="s">
        <v>23</v>
      </c>
      <c r="L8088">
        <v>0.68884057971014556</v>
      </c>
    </row>
    <row r="8089" spans="1:12" x14ac:dyDescent="0.3">
      <c r="A8089" s="10" t="s">
        <v>2303</v>
      </c>
      <c r="B8089" s="10" t="s">
        <v>2818</v>
      </c>
      <c r="C8089" s="10" t="s">
        <v>2819</v>
      </c>
      <c r="D8089" s="10" t="s">
        <v>2821</v>
      </c>
      <c r="E8089" s="10" t="s">
        <v>1251</v>
      </c>
      <c r="F8089" s="10"/>
      <c r="G8089" s="10" t="s">
        <v>47</v>
      </c>
      <c r="I8089" s="10"/>
      <c r="J8089" s="10" t="s">
        <v>951</v>
      </c>
      <c r="K8089" s="10" t="s">
        <v>24</v>
      </c>
      <c r="L8089">
        <v>0.90181159420289869</v>
      </c>
    </row>
    <row r="8090" spans="1:12" x14ac:dyDescent="0.3">
      <c r="A8090" s="10" t="s">
        <v>2303</v>
      </c>
      <c r="B8090" s="10" t="s">
        <v>2818</v>
      </c>
      <c r="C8090" s="10" t="s">
        <v>2819</v>
      </c>
      <c r="D8090" s="10" t="s">
        <v>2821</v>
      </c>
      <c r="E8090" s="10" t="s">
        <v>1251</v>
      </c>
      <c r="F8090" s="10"/>
      <c r="G8090" s="10" t="s">
        <v>47</v>
      </c>
      <c r="I8090" s="10"/>
      <c r="J8090" s="10" t="s">
        <v>951</v>
      </c>
      <c r="K8090" s="10" t="s">
        <v>25</v>
      </c>
      <c r="L8090">
        <v>0.69413043478260938</v>
      </c>
    </row>
    <row r="8091" spans="1:12" x14ac:dyDescent="0.3">
      <c r="A8091" s="10" t="s">
        <v>2303</v>
      </c>
      <c r="B8091" s="10" t="s">
        <v>2818</v>
      </c>
      <c r="C8091" s="10" t="s">
        <v>2819</v>
      </c>
      <c r="D8091" s="10" t="s">
        <v>2821</v>
      </c>
      <c r="E8091" s="10" t="s">
        <v>1251</v>
      </c>
      <c r="F8091" s="10"/>
      <c r="G8091" s="10" t="s">
        <v>47</v>
      </c>
      <c r="I8091" s="10"/>
      <c r="J8091" s="10" t="s">
        <v>951</v>
      </c>
      <c r="K8091" s="10" t="s">
        <v>26</v>
      </c>
      <c r="L8091">
        <v>0.78463768115942045</v>
      </c>
    </row>
    <row r="8092" spans="1:12" x14ac:dyDescent="0.3">
      <c r="A8092" s="10" t="s">
        <v>2303</v>
      </c>
      <c r="B8092" s="10" t="s">
        <v>2818</v>
      </c>
      <c r="C8092" s="10" t="s">
        <v>2819</v>
      </c>
      <c r="D8092" s="10" t="s">
        <v>2821</v>
      </c>
      <c r="E8092" s="10" t="s">
        <v>1251</v>
      </c>
      <c r="F8092" s="10"/>
      <c r="G8092" s="10" t="s">
        <v>47</v>
      </c>
      <c r="I8092" s="10"/>
      <c r="J8092" s="10" t="s">
        <v>951</v>
      </c>
      <c r="K8092" s="10" t="s">
        <v>27</v>
      </c>
      <c r="L8092">
        <v>1.6201449275362323</v>
      </c>
    </row>
    <row r="8093" spans="1:12" x14ac:dyDescent="0.3">
      <c r="A8093" s="10" t="s">
        <v>2303</v>
      </c>
      <c r="B8093" s="10" t="s">
        <v>2818</v>
      </c>
      <c r="C8093" s="10" t="s">
        <v>2819</v>
      </c>
      <c r="D8093" s="10" t="s">
        <v>2821</v>
      </c>
      <c r="E8093" s="10" t="s">
        <v>1251</v>
      </c>
      <c r="F8093" s="10"/>
      <c r="G8093" s="10" t="s">
        <v>47</v>
      </c>
      <c r="I8093" s="10"/>
      <c r="J8093" s="10" t="s">
        <v>951</v>
      </c>
      <c r="K8093" s="10" t="s">
        <v>28</v>
      </c>
      <c r="L8093">
        <v>0.82557971014492781</v>
      </c>
    </row>
    <row r="8094" spans="1:12" x14ac:dyDescent="0.3">
      <c r="A8094" s="10" t="s">
        <v>2303</v>
      </c>
      <c r="B8094" s="10" t="s">
        <v>2818</v>
      </c>
      <c r="C8094" s="10" t="s">
        <v>2819</v>
      </c>
      <c r="D8094" s="10" t="s">
        <v>2821</v>
      </c>
      <c r="E8094" s="10" t="s">
        <v>1251</v>
      </c>
      <c r="F8094" s="10"/>
      <c r="G8094" s="10" t="s">
        <v>47</v>
      </c>
      <c r="I8094" s="10"/>
      <c r="J8094" s="10" t="s">
        <v>951</v>
      </c>
      <c r="K8094" s="10" t="s">
        <v>29</v>
      </c>
      <c r="L8094">
        <v>0.79942028985507252</v>
      </c>
    </row>
    <row r="8095" spans="1:12" x14ac:dyDescent="0.3">
      <c r="A8095" s="10" t="s">
        <v>2304</v>
      </c>
      <c r="B8095" s="10" t="s">
        <v>2818</v>
      </c>
      <c r="C8095" s="10" t="s">
        <v>2819</v>
      </c>
      <c r="D8095" s="10" t="s">
        <v>2821</v>
      </c>
      <c r="E8095" s="10" t="s">
        <v>1253</v>
      </c>
      <c r="F8095" s="10"/>
      <c r="G8095" s="10" t="s">
        <v>47</v>
      </c>
      <c r="I8095" s="10"/>
      <c r="J8095" s="10" t="s">
        <v>951</v>
      </c>
      <c r="K8095" s="10" t="s">
        <v>17</v>
      </c>
      <c r="L8095">
        <v>165.61362318840588</v>
      </c>
    </row>
    <row r="8096" spans="1:12" x14ac:dyDescent="0.3">
      <c r="A8096" s="10" t="s">
        <v>2304</v>
      </c>
      <c r="B8096" s="10" t="s">
        <v>2818</v>
      </c>
      <c r="C8096" s="10" t="s">
        <v>2819</v>
      </c>
      <c r="D8096" s="10" t="s">
        <v>2821</v>
      </c>
      <c r="E8096" s="10" t="s">
        <v>1253</v>
      </c>
      <c r="F8096" s="10"/>
      <c r="G8096" s="10" t="s">
        <v>47</v>
      </c>
      <c r="I8096" s="10"/>
      <c r="J8096" s="10" t="s">
        <v>951</v>
      </c>
      <c r="K8096" s="10" t="s">
        <v>18</v>
      </c>
      <c r="L8096">
        <v>184.34557971014505</v>
      </c>
    </row>
    <row r="8097" spans="1:12" x14ac:dyDescent="0.3">
      <c r="A8097" s="10" t="s">
        <v>2304</v>
      </c>
      <c r="B8097" s="10" t="s">
        <v>2818</v>
      </c>
      <c r="C8097" s="10" t="s">
        <v>2819</v>
      </c>
      <c r="D8097" s="10" t="s">
        <v>2821</v>
      </c>
      <c r="E8097" s="10" t="s">
        <v>1253</v>
      </c>
      <c r="F8097" s="10"/>
      <c r="G8097" s="10" t="s">
        <v>47</v>
      </c>
      <c r="I8097" s="10"/>
      <c r="J8097" s="10" t="s">
        <v>951</v>
      </c>
      <c r="K8097" s="10" t="s">
        <v>19</v>
      </c>
      <c r="L8097">
        <v>181.57876811594215</v>
      </c>
    </row>
    <row r="8098" spans="1:12" x14ac:dyDescent="0.3">
      <c r="A8098" s="10" t="s">
        <v>2304</v>
      </c>
      <c r="B8098" s="10" t="s">
        <v>2818</v>
      </c>
      <c r="C8098" s="10" t="s">
        <v>2819</v>
      </c>
      <c r="D8098" s="10" t="s">
        <v>2821</v>
      </c>
      <c r="E8098" s="10" t="s">
        <v>1253</v>
      </c>
      <c r="F8098" s="10"/>
      <c r="G8098" s="10" t="s">
        <v>47</v>
      </c>
      <c r="I8098" s="10"/>
      <c r="J8098" s="10" t="s">
        <v>951</v>
      </c>
      <c r="K8098" s="10" t="s">
        <v>20</v>
      </c>
      <c r="L8098">
        <v>197.76463768115951</v>
      </c>
    </row>
    <row r="8099" spans="1:12" x14ac:dyDescent="0.3">
      <c r="A8099" s="10" t="s">
        <v>2304</v>
      </c>
      <c r="B8099" s="10" t="s">
        <v>2818</v>
      </c>
      <c r="C8099" s="10" t="s">
        <v>2819</v>
      </c>
      <c r="D8099" s="10" t="s">
        <v>2821</v>
      </c>
      <c r="E8099" s="10" t="s">
        <v>1253</v>
      </c>
      <c r="F8099" s="10"/>
      <c r="G8099" s="10" t="s">
        <v>47</v>
      </c>
      <c r="I8099" s="10"/>
      <c r="J8099" s="10" t="s">
        <v>951</v>
      </c>
      <c r="K8099" s="10" t="s">
        <v>21</v>
      </c>
      <c r="L8099">
        <v>187.49884057971028</v>
      </c>
    </row>
    <row r="8100" spans="1:12" x14ac:dyDescent="0.3">
      <c r="A8100" s="10" t="s">
        <v>2304</v>
      </c>
      <c r="B8100" s="10" t="s">
        <v>2818</v>
      </c>
      <c r="C8100" s="10" t="s">
        <v>2819</v>
      </c>
      <c r="D8100" s="10" t="s">
        <v>2821</v>
      </c>
      <c r="E8100" s="10" t="s">
        <v>1253</v>
      </c>
      <c r="F8100" s="10"/>
      <c r="G8100" s="10" t="s">
        <v>47</v>
      </c>
      <c r="I8100" s="10"/>
      <c r="J8100" s="10" t="s">
        <v>951</v>
      </c>
      <c r="K8100" s="10" t="s">
        <v>22</v>
      </c>
      <c r="L8100">
        <v>179.31050724637674</v>
      </c>
    </row>
    <row r="8101" spans="1:12" x14ac:dyDescent="0.3">
      <c r="A8101" s="10" t="s">
        <v>2304</v>
      </c>
      <c r="B8101" s="10" t="s">
        <v>2818</v>
      </c>
      <c r="C8101" s="10" t="s">
        <v>2819</v>
      </c>
      <c r="D8101" s="10" t="s">
        <v>2821</v>
      </c>
      <c r="E8101" s="10" t="s">
        <v>1253</v>
      </c>
      <c r="F8101" s="10"/>
      <c r="G8101" s="10" t="s">
        <v>47</v>
      </c>
      <c r="I8101" s="10"/>
      <c r="J8101" s="10" t="s">
        <v>951</v>
      </c>
      <c r="K8101" s="10" t="s">
        <v>23</v>
      </c>
      <c r="L8101">
        <v>187.91586956521695</v>
      </c>
    </row>
    <row r="8102" spans="1:12" x14ac:dyDescent="0.3">
      <c r="A8102" s="10" t="s">
        <v>2304</v>
      </c>
      <c r="B8102" s="10" t="s">
        <v>2818</v>
      </c>
      <c r="C8102" s="10" t="s">
        <v>2819</v>
      </c>
      <c r="D8102" s="10" t="s">
        <v>2821</v>
      </c>
      <c r="E8102" s="10" t="s">
        <v>1253</v>
      </c>
      <c r="F8102" s="10"/>
      <c r="G8102" s="10" t="s">
        <v>47</v>
      </c>
      <c r="I8102" s="10"/>
      <c r="J8102" s="10" t="s">
        <v>951</v>
      </c>
      <c r="K8102" s="10" t="s">
        <v>24</v>
      </c>
      <c r="L8102">
        <v>183.77644927536255</v>
      </c>
    </row>
    <row r="8103" spans="1:12" x14ac:dyDescent="0.3">
      <c r="A8103" s="10" t="s">
        <v>2304</v>
      </c>
      <c r="B8103" s="10" t="s">
        <v>2818</v>
      </c>
      <c r="C8103" s="10" t="s">
        <v>2819</v>
      </c>
      <c r="D8103" s="10" t="s">
        <v>2821</v>
      </c>
      <c r="E8103" s="10" t="s">
        <v>1253</v>
      </c>
      <c r="F8103" s="10"/>
      <c r="G8103" s="10" t="s">
        <v>47</v>
      </c>
      <c r="I8103" s="10"/>
      <c r="J8103" s="10" t="s">
        <v>951</v>
      </c>
      <c r="K8103" s="10" t="s">
        <v>25</v>
      </c>
      <c r="L8103">
        <v>170.72681159420299</v>
      </c>
    </row>
    <row r="8104" spans="1:12" x14ac:dyDescent="0.3">
      <c r="A8104" s="10" t="s">
        <v>2304</v>
      </c>
      <c r="B8104" s="10" t="s">
        <v>2818</v>
      </c>
      <c r="C8104" s="10" t="s">
        <v>2819</v>
      </c>
      <c r="D8104" s="10" t="s">
        <v>2821</v>
      </c>
      <c r="E8104" s="10" t="s">
        <v>1253</v>
      </c>
      <c r="F8104" s="10"/>
      <c r="G8104" s="10" t="s">
        <v>47</v>
      </c>
      <c r="I8104" s="10"/>
      <c r="J8104" s="10" t="s">
        <v>951</v>
      </c>
      <c r="K8104" s="10" t="s">
        <v>26</v>
      </c>
      <c r="L8104">
        <v>164.88449275362305</v>
      </c>
    </row>
    <row r="8105" spans="1:12" x14ac:dyDescent="0.3">
      <c r="A8105" s="10" t="s">
        <v>2304</v>
      </c>
      <c r="B8105" s="10" t="s">
        <v>2818</v>
      </c>
      <c r="C8105" s="10" t="s">
        <v>2819</v>
      </c>
      <c r="D8105" s="10" t="s">
        <v>2821</v>
      </c>
      <c r="E8105" s="10" t="s">
        <v>1253</v>
      </c>
      <c r="F8105" s="10"/>
      <c r="G8105" s="10" t="s">
        <v>47</v>
      </c>
      <c r="I8105" s="10"/>
      <c r="J8105" s="10" t="s">
        <v>951</v>
      </c>
      <c r="K8105" s="10" t="s">
        <v>27</v>
      </c>
      <c r="L8105">
        <v>165.79427536231913</v>
      </c>
    </row>
    <row r="8106" spans="1:12" x14ac:dyDescent="0.3">
      <c r="A8106" s="10" t="s">
        <v>2304</v>
      </c>
      <c r="B8106" s="10" t="s">
        <v>2818</v>
      </c>
      <c r="C8106" s="10" t="s">
        <v>2819</v>
      </c>
      <c r="D8106" s="10" t="s">
        <v>2821</v>
      </c>
      <c r="E8106" s="10" t="s">
        <v>1253</v>
      </c>
      <c r="F8106" s="10"/>
      <c r="G8106" s="10" t="s">
        <v>47</v>
      </c>
      <c r="I8106" s="10"/>
      <c r="J8106" s="10" t="s">
        <v>951</v>
      </c>
      <c r="K8106" s="10" t="s">
        <v>28</v>
      </c>
      <c r="L8106">
        <v>167.98449275362324</v>
      </c>
    </row>
    <row r="8107" spans="1:12" x14ac:dyDescent="0.3">
      <c r="A8107" s="10" t="s">
        <v>2304</v>
      </c>
      <c r="B8107" s="10" t="s">
        <v>2818</v>
      </c>
      <c r="C8107" s="10" t="s">
        <v>2819</v>
      </c>
      <c r="D8107" s="10" t="s">
        <v>2821</v>
      </c>
      <c r="E8107" s="10" t="s">
        <v>1253</v>
      </c>
      <c r="F8107" s="10"/>
      <c r="G8107" s="10" t="s">
        <v>47</v>
      </c>
      <c r="I8107" s="10"/>
      <c r="J8107" s="10" t="s">
        <v>951</v>
      </c>
      <c r="K8107" s="10" t="s">
        <v>29</v>
      </c>
      <c r="L8107">
        <v>141.74405797101446</v>
      </c>
    </row>
    <row r="8108" spans="1:12" x14ac:dyDescent="0.3">
      <c r="A8108" s="10" t="s">
        <v>2305</v>
      </c>
      <c r="B8108" s="10" t="s">
        <v>2818</v>
      </c>
      <c r="C8108" s="10" t="s">
        <v>2819</v>
      </c>
      <c r="D8108" s="10" t="s">
        <v>2821</v>
      </c>
      <c r="E8108" s="10" t="s">
        <v>1255</v>
      </c>
      <c r="F8108" s="10"/>
      <c r="G8108" s="10" t="s">
        <v>47</v>
      </c>
      <c r="I8108" s="10"/>
      <c r="J8108" s="10" t="s">
        <v>951</v>
      </c>
      <c r="K8108" s="10" t="s">
        <v>17</v>
      </c>
      <c r="L8108">
        <v>164.00811594202924</v>
      </c>
    </row>
    <row r="8109" spans="1:12" x14ac:dyDescent="0.3">
      <c r="A8109" s="10" t="s">
        <v>2305</v>
      </c>
      <c r="B8109" s="10" t="s">
        <v>2818</v>
      </c>
      <c r="C8109" s="10" t="s">
        <v>2819</v>
      </c>
      <c r="D8109" s="10" t="s">
        <v>2821</v>
      </c>
      <c r="E8109" s="10" t="s">
        <v>1255</v>
      </c>
      <c r="F8109" s="10"/>
      <c r="G8109" s="10" t="s">
        <v>47</v>
      </c>
      <c r="I8109" s="10"/>
      <c r="J8109" s="10" t="s">
        <v>951</v>
      </c>
      <c r="K8109" s="10" t="s">
        <v>18</v>
      </c>
      <c r="L8109">
        <v>169.8336956521735</v>
      </c>
    </row>
    <row r="8110" spans="1:12" x14ac:dyDescent="0.3">
      <c r="A8110" s="10" t="s">
        <v>2305</v>
      </c>
      <c r="B8110" s="10" t="s">
        <v>2818</v>
      </c>
      <c r="C8110" s="10" t="s">
        <v>2819</v>
      </c>
      <c r="D8110" s="10" t="s">
        <v>2821</v>
      </c>
      <c r="E8110" s="10" t="s">
        <v>1255</v>
      </c>
      <c r="F8110" s="10"/>
      <c r="G8110" s="10" t="s">
        <v>47</v>
      </c>
      <c r="I8110" s="10"/>
      <c r="J8110" s="10" t="s">
        <v>951</v>
      </c>
      <c r="K8110" s="10" t="s">
        <v>19</v>
      </c>
      <c r="L8110">
        <v>165.08572463768101</v>
      </c>
    </row>
    <row r="8111" spans="1:12" x14ac:dyDescent="0.3">
      <c r="A8111" s="10" t="s">
        <v>2305</v>
      </c>
      <c r="B8111" s="10" t="s">
        <v>2818</v>
      </c>
      <c r="C8111" s="10" t="s">
        <v>2819</v>
      </c>
      <c r="D8111" s="10" t="s">
        <v>2821</v>
      </c>
      <c r="E8111" s="10" t="s">
        <v>1255</v>
      </c>
      <c r="F8111" s="10"/>
      <c r="G8111" s="10" t="s">
        <v>47</v>
      </c>
      <c r="I8111" s="10"/>
      <c r="J8111" s="10" t="s">
        <v>951</v>
      </c>
      <c r="K8111" s="10" t="s">
        <v>20</v>
      </c>
      <c r="L8111">
        <v>172.67543478260876</v>
      </c>
    </row>
    <row r="8112" spans="1:12" x14ac:dyDescent="0.3">
      <c r="A8112" s="10" t="s">
        <v>2305</v>
      </c>
      <c r="B8112" s="10" t="s">
        <v>2818</v>
      </c>
      <c r="C8112" s="10" t="s">
        <v>2819</v>
      </c>
      <c r="D8112" s="10" t="s">
        <v>2821</v>
      </c>
      <c r="E8112" s="10" t="s">
        <v>1255</v>
      </c>
      <c r="F8112" s="10"/>
      <c r="G8112" s="10" t="s">
        <v>47</v>
      </c>
      <c r="I8112" s="10"/>
      <c r="J8112" s="10" t="s">
        <v>951</v>
      </c>
      <c r="K8112" s="10" t="s">
        <v>21</v>
      </c>
      <c r="L8112">
        <v>153.82717391304354</v>
      </c>
    </row>
    <row r="8113" spans="1:12" x14ac:dyDescent="0.3">
      <c r="A8113" s="10" t="s">
        <v>2305</v>
      </c>
      <c r="B8113" s="10" t="s">
        <v>2818</v>
      </c>
      <c r="C8113" s="10" t="s">
        <v>2819</v>
      </c>
      <c r="D8113" s="10" t="s">
        <v>2821</v>
      </c>
      <c r="E8113" s="10" t="s">
        <v>1255</v>
      </c>
      <c r="F8113" s="10"/>
      <c r="G8113" s="10" t="s">
        <v>47</v>
      </c>
      <c r="I8113" s="10"/>
      <c r="J8113" s="10" t="s">
        <v>951</v>
      </c>
      <c r="K8113" s="10" t="s">
        <v>22</v>
      </c>
      <c r="L8113">
        <v>137.75130434782616</v>
      </c>
    </row>
    <row r="8114" spans="1:12" x14ac:dyDescent="0.3">
      <c r="A8114" s="10" t="s">
        <v>2305</v>
      </c>
      <c r="B8114" s="10" t="s">
        <v>2818</v>
      </c>
      <c r="C8114" s="10" t="s">
        <v>2819</v>
      </c>
      <c r="D8114" s="10" t="s">
        <v>2821</v>
      </c>
      <c r="E8114" s="10" t="s">
        <v>1255</v>
      </c>
      <c r="F8114" s="10"/>
      <c r="G8114" s="10" t="s">
        <v>47</v>
      </c>
      <c r="I8114" s="10"/>
      <c r="J8114" s="10" t="s">
        <v>951</v>
      </c>
      <c r="K8114" s="10" t="s">
        <v>23</v>
      </c>
      <c r="L8114">
        <v>127.20855072463763</v>
      </c>
    </row>
    <row r="8115" spans="1:12" x14ac:dyDescent="0.3">
      <c r="A8115" s="10" t="s">
        <v>2305</v>
      </c>
      <c r="B8115" s="10" t="s">
        <v>2818</v>
      </c>
      <c r="C8115" s="10" t="s">
        <v>2819</v>
      </c>
      <c r="D8115" s="10" t="s">
        <v>2821</v>
      </c>
      <c r="E8115" s="10" t="s">
        <v>1255</v>
      </c>
      <c r="F8115" s="10"/>
      <c r="G8115" s="10" t="s">
        <v>47</v>
      </c>
      <c r="I8115" s="10"/>
      <c r="J8115" s="10" t="s">
        <v>951</v>
      </c>
      <c r="K8115" s="10" t="s">
        <v>24</v>
      </c>
      <c r="L8115">
        <v>117.79594202898564</v>
      </c>
    </row>
    <row r="8116" spans="1:12" x14ac:dyDescent="0.3">
      <c r="A8116" s="10" t="s">
        <v>2305</v>
      </c>
      <c r="B8116" s="10" t="s">
        <v>2818</v>
      </c>
      <c r="C8116" s="10" t="s">
        <v>2819</v>
      </c>
      <c r="D8116" s="10" t="s">
        <v>2821</v>
      </c>
      <c r="E8116" s="10" t="s">
        <v>1255</v>
      </c>
      <c r="F8116" s="10"/>
      <c r="G8116" s="10" t="s">
        <v>47</v>
      </c>
      <c r="I8116" s="10"/>
      <c r="J8116" s="10" t="s">
        <v>951</v>
      </c>
      <c r="K8116" s="10" t="s">
        <v>25</v>
      </c>
      <c r="L8116">
        <v>113.21449275362303</v>
      </c>
    </row>
    <row r="8117" spans="1:12" x14ac:dyDescent="0.3">
      <c r="A8117" s="10" t="s">
        <v>2305</v>
      </c>
      <c r="B8117" s="10" t="s">
        <v>2818</v>
      </c>
      <c r="C8117" s="10" t="s">
        <v>2819</v>
      </c>
      <c r="D8117" s="10" t="s">
        <v>2821</v>
      </c>
      <c r="E8117" s="10" t="s">
        <v>1255</v>
      </c>
      <c r="F8117" s="10"/>
      <c r="G8117" s="10" t="s">
        <v>47</v>
      </c>
      <c r="I8117" s="10"/>
      <c r="J8117" s="10" t="s">
        <v>951</v>
      </c>
      <c r="K8117" s="10" t="s">
        <v>26</v>
      </c>
      <c r="L8117">
        <v>105.29217391304331</v>
      </c>
    </row>
    <row r="8118" spans="1:12" x14ac:dyDescent="0.3">
      <c r="A8118" s="10" t="s">
        <v>2305</v>
      </c>
      <c r="B8118" s="10" t="s">
        <v>2818</v>
      </c>
      <c r="C8118" s="10" t="s">
        <v>2819</v>
      </c>
      <c r="D8118" s="10" t="s">
        <v>2821</v>
      </c>
      <c r="E8118" s="10" t="s">
        <v>1255</v>
      </c>
      <c r="F8118" s="10"/>
      <c r="G8118" s="10" t="s">
        <v>47</v>
      </c>
      <c r="I8118" s="10"/>
      <c r="J8118" s="10" t="s">
        <v>951</v>
      </c>
      <c r="K8118" s="10" t="s">
        <v>27</v>
      </c>
      <c r="L8118">
        <v>108.5067391304348</v>
      </c>
    </row>
    <row r="8119" spans="1:12" x14ac:dyDescent="0.3">
      <c r="A8119" s="10" t="s">
        <v>2305</v>
      </c>
      <c r="B8119" s="10" t="s">
        <v>2818</v>
      </c>
      <c r="C8119" s="10" t="s">
        <v>2819</v>
      </c>
      <c r="D8119" s="10" t="s">
        <v>2821</v>
      </c>
      <c r="E8119" s="10" t="s">
        <v>1255</v>
      </c>
      <c r="F8119" s="10"/>
      <c r="G8119" s="10" t="s">
        <v>47</v>
      </c>
      <c r="I8119" s="10"/>
      <c r="J8119" s="10" t="s">
        <v>951</v>
      </c>
      <c r="K8119" s="10" t="s">
        <v>28</v>
      </c>
      <c r="L8119">
        <v>115.75659420289851</v>
      </c>
    </row>
    <row r="8120" spans="1:12" x14ac:dyDescent="0.3">
      <c r="A8120" s="10" t="s">
        <v>2305</v>
      </c>
      <c r="B8120" s="10" t="s">
        <v>2818</v>
      </c>
      <c r="C8120" s="10" t="s">
        <v>2819</v>
      </c>
      <c r="D8120" s="10" t="s">
        <v>2821</v>
      </c>
      <c r="E8120" s="10" t="s">
        <v>1255</v>
      </c>
      <c r="F8120" s="10"/>
      <c r="G8120" s="10" t="s">
        <v>47</v>
      </c>
      <c r="I8120" s="10"/>
      <c r="J8120" s="10" t="s">
        <v>951</v>
      </c>
      <c r="K8120" s="10" t="s">
        <v>29</v>
      </c>
      <c r="L8120">
        <v>106.82434782608688</v>
      </c>
    </row>
    <row r="8121" spans="1:12" x14ac:dyDescent="0.3">
      <c r="A8121" s="10" t="s">
        <v>2306</v>
      </c>
      <c r="B8121" s="10" t="s">
        <v>2818</v>
      </c>
      <c r="C8121" s="10" t="s">
        <v>2819</v>
      </c>
      <c r="D8121" s="10" t="s">
        <v>2821</v>
      </c>
      <c r="E8121" s="10" t="s">
        <v>1257</v>
      </c>
      <c r="F8121" s="10"/>
      <c r="G8121" s="10" t="s">
        <v>47</v>
      </c>
      <c r="I8121" s="10"/>
      <c r="J8121" s="10" t="s">
        <v>951</v>
      </c>
      <c r="K8121" s="10" t="s">
        <v>17</v>
      </c>
      <c r="L8121">
        <v>7.6343478260869526</v>
      </c>
    </row>
    <row r="8122" spans="1:12" x14ac:dyDescent="0.3">
      <c r="A8122" s="10" t="s">
        <v>2306</v>
      </c>
      <c r="B8122" s="10" t="s">
        <v>2818</v>
      </c>
      <c r="C8122" s="10" t="s">
        <v>2819</v>
      </c>
      <c r="D8122" s="10" t="s">
        <v>2821</v>
      </c>
      <c r="E8122" s="10" t="s">
        <v>1257</v>
      </c>
      <c r="F8122" s="10"/>
      <c r="G8122" s="10" t="s">
        <v>47</v>
      </c>
      <c r="I8122" s="10"/>
      <c r="J8122" s="10" t="s">
        <v>951</v>
      </c>
      <c r="K8122" s="10" t="s">
        <v>18</v>
      </c>
      <c r="L8122">
        <v>8.5589855072463799</v>
      </c>
    </row>
    <row r="8123" spans="1:12" x14ac:dyDescent="0.3">
      <c r="A8123" s="10" t="s">
        <v>2306</v>
      </c>
      <c r="B8123" s="10" t="s">
        <v>2818</v>
      </c>
      <c r="C8123" s="10" t="s">
        <v>2819</v>
      </c>
      <c r="D8123" s="10" t="s">
        <v>2821</v>
      </c>
      <c r="E8123" s="10" t="s">
        <v>1257</v>
      </c>
      <c r="F8123" s="10"/>
      <c r="G8123" s="10" t="s">
        <v>47</v>
      </c>
      <c r="I8123" s="10"/>
      <c r="J8123" s="10" t="s">
        <v>951</v>
      </c>
      <c r="K8123" s="10" t="s">
        <v>19</v>
      </c>
      <c r="L8123">
        <v>11.736304347826094</v>
      </c>
    </row>
    <row r="8124" spans="1:12" x14ac:dyDescent="0.3">
      <c r="A8124" s="10" t="s">
        <v>2306</v>
      </c>
      <c r="B8124" s="10" t="s">
        <v>2818</v>
      </c>
      <c r="C8124" s="10" t="s">
        <v>2819</v>
      </c>
      <c r="D8124" s="10" t="s">
        <v>2821</v>
      </c>
      <c r="E8124" s="10" t="s">
        <v>1257</v>
      </c>
      <c r="F8124" s="10"/>
      <c r="G8124" s="10" t="s">
        <v>47</v>
      </c>
      <c r="I8124" s="10"/>
      <c r="J8124" s="10" t="s">
        <v>951</v>
      </c>
      <c r="K8124" s="10" t="s">
        <v>20</v>
      </c>
      <c r="L8124">
        <v>7.7873188405797116</v>
      </c>
    </row>
    <row r="8125" spans="1:12" x14ac:dyDescent="0.3">
      <c r="A8125" s="10" t="s">
        <v>2306</v>
      </c>
      <c r="B8125" s="10" t="s">
        <v>2818</v>
      </c>
      <c r="C8125" s="10" t="s">
        <v>2819</v>
      </c>
      <c r="D8125" s="10" t="s">
        <v>2821</v>
      </c>
      <c r="E8125" s="10" t="s">
        <v>1257</v>
      </c>
      <c r="F8125" s="10"/>
      <c r="G8125" s="10" t="s">
        <v>47</v>
      </c>
      <c r="I8125" s="10"/>
      <c r="J8125" s="10" t="s">
        <v>951</v>
      </c>
      <c r="K8125" s="10" t="s">
        <v>21</v>
      </c>
      <c r="L8125">
        <v>5.863333333333328</v>
      </c>
    </row>
    <row r="8126" spans="1:12" x14ac:dyDescent="0.3">
      <c r="A8126" s="10" t="s">
        <v>2306</v>
      </c>
      <c r="B8126" s="10" t="s">
        <v>2818</v>
      </c>
      <c r="C8126" s="10" t="s">
        <v>2819</v>
      </c>
      <c r="D8126" s="10" t="s">
        <v>2821</v>
      </c>
      <c r="E8126" s="10" t="s">
        <v>1257</v>
      </c>
      <c r="F8126" s="10"/>
      <c r="G8126" s="10" t="s">
        <v>47</v>
      </c>
      <c r="I8126" s="10"/>
      <c r="J8126" s="10" t="s">
        <v>951</v>
      </c>
      <c r="K8126" s="10" t="s">
        <v>22</v>
      </c>
      <c r="L8126">
        <v>4.7917391304347854</v>
      </c>
    </row>
    <row r="8127" spans="1:12" x14ac:dyDescent="0.3">
      <c r="A8127" s="10" t="s">
        <v>2306</v>
      </c>
      <c r="B8127" s="10" t="s">
        <v>2818</v>
      </c>
      <c r="C8127" s="10" t="s">
        <v>2819</v>
      </c>
      <c r="D8127" s="10" t="s">
        <v>2821</v>
      </c>
      <c r="E8127" s="10" t="s">
        <v>1257</v>
      </c>
      <c r="F8127" s="10"/>
      <c r="G8127" s="10" t="s">
        <v>47</v>
      </c>
      <c r="I8127" s="10"/>
      <c r="J8127" s="10" t="s">
        <v>951</v>
      </c>
      <c r="K8127" s="10" t="s">
        <v>23</v>
      </c>
      <c r="L8127">
        <v>6.1723188405797096</v>
      </c>
    </row>
    <row r="8128" spans="1:12" x14ac:dyDescent="0.3">
      <c r="A8128" s="10" t="s">
        <v>2306</v>
      </c>
      <c r="B8128" s="10" t="s">
        <v>2818</v>
      </c>
      <c r="C8128" s="10" t="s">
        <v>2819</v>
      </c>
      <c r="D8128" s="10" t="s">
        <v>2821</v>
      </c>
      <c r="E8128" s="10" t="s">
        <v>1257</v>
      </c>
      <c r="F8128" s="10"/>
      <c r="G8128" s="10" t="s">
        <v>47</v>
      </c>
      <c r="I8128" s="10"/>
      <c r="J8128" s="10" t="s">
        <v>951</v>
      </c>
      <c r="K8128" s="10" t="s">
        <v>24</v>
      </c>
      <c r="L8128">
        <v>7.4549999999999947</v>
      </c>
    </row>
    <row r="8129" spans="1:12" x14ac:dyDescent="0.3">
      <c r="A8129" s="10" t="s">
        <v>2306</v>
      </c>
      <c r="B8129" s="10" t="s">
        <v>2818</v>
      </c>
      <c r="C8129" s="10" t="s">
        <v>2819</v>
      </c>
      <c r="D8129" s="10" t="s">
        <v>2821</v>
      </c>
      <c r="E8129" s="10" t="s">
        <v>1257</v>
      </c>
      <c r="F8129" s="10"/>
      <c r="G8129" s="10" t="s">
        <v>47</v>
      </c>
      <c r="I8129" s="10"/>
      <c r="J8129" s="10" t="s">
        <v>951</v>
      </c>
      <c r="K8129" s="10" t="s">
        <v>25</v>
      </c>
      <c r="L8129">
        <v>6.8449999999999962</v>
      </c>
    </row>
    <row r="8130" spans="1:12" x14ac:dyDescent="0.3">
      <c r="A8130" s="10" t="s">
        <v>2306</v>
      </c>
      <c r="B8130" s="10" t="s">
        <v>2818</v>
      </c>
      <c r="C8130" s="10" t="s">
        <v>2819</v>
      </c>
      <c r="D8130" s="10" t="s">
        <v>2821</v>
      </c>
      <c r="E8130" s="10" t="s">
        <v>1257</v>
      </c>
      <c r="F8130" s="10"/>
      <c r="G8130" s="10" t="s">
        <v>47</v>
      </c>
      <c r="I8130" s="10"/>
      <c r="J8130" s="10" t="s">
        <v>951</v>
      </c>
      <c r="K8130" s="10" t="s">
        <v>26</v>
      </c>
      <c r="L8130">
        <v>7.3291304347826065</v>
      </c>
    </row>
    <row r="8131" spans="1:12" x14ac:dyDescent="0.3">
      <c r="A8131" s="10" t="s">
        <v>2306</v>
      </c>
      <c r="B8131" s="10" t="s">
        <v>2818</v>
      </c>
      <c r="C8131" s="10" t="s">
        <v>2819</v>
      </c>
      <c r="D8131" s="10" t="s">
        <v>2821</v>
      </c>
      <c r="E8131" s="10" t="s">
        <v>1257</v>
      </c>
      <c r="F8131" s="10"/>
      <c r="G8131" s="10" t="s">
        <v>47</v>
      </c>
      <c r="I8131" s="10"/>
      <c r="J8131" s="10" t="s">
        <v>951</v>
      </c>
      <c r="K8131" s="10" t="s">
        <v>27</v>
      </c>
      <c r="L8131">
        <v>8.6666666666666643</v>
      </c>
    </row>
    <row r="8132" spans="1:12" x14ac:dyDescent="0.3">
      <c r="A8132" s="10" t="s">
        <v>2306</v>
      </c>
      <c r="B8132" s="10" t="s">
        <v>2818</v>
      </c>
      <c r="C8132" s="10" t="s">
        <v>2819</v>
      </c>
      <c r="D8132" s="10" t="s">
        <v>2821</v>
      </c>
      <c r="E8132" s="10" t="s">
        <v>1257</v>
      </c>
      <c r="F8132" s="10"/>
      <c r="G8132" s="10" t="s">
        <v>47</v>
      </c>
      <c r="I8132" s="10"/>
      <c r="J8132" s="10" t="s">
        <v>951</v>
      </c>
      <c r="K8132" s="10" t="s">
        <v>28</v>
      </c>
      <c r="L8132">
        <v>8.3965217391304314</v>
      </c>
    </row>
    <row r="8133" spans="1:12" x14ac:dyDescent="0.3">
      <c r="A8133" s="10" t="s">
        <v>2306</v>
      </c>
      <c r="B8133" s="10" t="s">
        <v>2818</v>
      </c>
      <c r="C8133" s="10" t="s">
        <v>2819</v>
      </c>
      <c r="D8133" s="10" t="s">
        <v>2821</v>
      </c>
      <c r="E8133" s="10" t="s">
        <v>1257</v>
      </c>
      <c r="F8133" s="10"/>
      <c r="G8133" s="10" t="s">
        <v>47</v>
      </c>
      <c r="I8133" s="10"/>
      <c r="J8133" s="10" t="s">
        <v>951</v>
      </c>
      <c r="K8133" s="10" t="s">
        <v>29</v>
      </c>
      <c r="L8133">
        <v>7.6115942028985497</v>
      </c>
    </row>
    <row r="8134" spans="1:12" x14ac:dyDescent="0.3">
      <c r="A8134" s="10" t="s">
        <v>2307</v>
      </c>
      <c r="B8134" s="10" t="s">
        <v>2818</v>
      </c>
      <c r="C8134" s="10" t="s">
        <v>2819</v>
      </c>
      <c r="D8134" s="10" t="s">
        <v>2821</v>
      </c>
      <c r="E8134" s="10" t="s">
        <v>1259</v>
      </c>
      <c r="F8134" s="10"/>
      <c r="G8134" s="10" t="s">
        <v>47</v>
      </c>
      <c r="I8134" s="10"/>
      <c r="J8134" s="10" t="s">
        <v>951</v>
      </c>
      <c r="K8134" s="10" t="s">
        <v>17</v>
      </c>
      <c r="L8134">
        <v>31.874927536231926</v>
      </c>
    </row>
    <row r="8135" spans="1:12" x14ac:dyDescent="0.3">
      <c r="A8135" s="10" t="s">
        <v>2307</v>
      </c>
      <c r="B8135" s="10" t="s">
        <v>2818</v>
      </c>
      <c r="C8135" s="10" t="s">
        <v>2819</v>
      </c>
      <c r="D8135" s="10" t="s">
        <v>2821</v>
      </c>
      <c r="E8135" s="10" t="s">
        <v>1259</v>
      </c>
      <c r="F8135" s="10"/>
      <c r="G8135" s="10" t="s">
        <v>47</v>
      </c>
      <c r="I8135" s="10"/>
      <c r="J8135" s="10" t="s">
        <v>951</v>
      </c>
      <c r="K8135" s="10" t="s">
        <v>18</v>
      </c>
      <c r="L8135">
        <v>39.906811594202864</v>
      </c>
    </row>
    <row r="8136" spans="1:12" x14ac:dyDescent="0.3">
      <c r="A8136" s="10" t="s">
        <v>2307</v>
      </c>
      <c r="B8136" s="10" t="s">
        <v>2818</v>
      </c>
      <c r="C8136" s="10" t="s">
        <v>2819</v>
      </c>
      <c r="D8136" s="10" t="s">
        <v>2821</v>
      </c>
      <c r="E8136" s="10" t="s">
        <v>1259</v>
      </c>
      <c r="F8136" s="10"/>
      <c r="G8136" s="10" t="s">
        <v>47</v>
      </c>
      <c r="I8136" s="10"/>
      <c r="J8136" s="10" t="s">
        <v>951</v>
      </c>
      <c r="K8136" s="10" t="s">
        <v>19</v>
      </c>
      <c r="L8136">
        <v>40.142463768115917</v>
      </c>
    </row>
    <row r="8137" spans="1:12" x14ac:dyDescent="0.3">
      <c r="A8137" s="10" t="s">
        <v>2307</v>
      </c>
      <c r="B8137" s="10" t="s">
        <v>2818</v>
      </c>
      <c r="C8137" s="10" t="s">
        <v>2819</v>
      </c>
      <c r="D8137" s="10" t="s">
        <v>2821</v>
      </c>
      <c r="E8137" s="10" t="s">
        <v>1259</v>
      </c>
      <c r="F8137" s="10"/>
      <c r="G8137" s="10" t="s">
        <v>47</v>
      </c>
      <c r="I8137" s="10"/>
      <c r="J8137" s="10" t="s">
        <v>951</v>
      </c>
      <c r="K8137" s="10" t="s">
        <v>20</v>
      </c>
      <c r="L8137">
        <v>43.759275362318867</v>
      </c>
    </row>
    <row r="8138" spans="1:12" x14ac:dyDescent="0.3">
      <c r="A8138" s="10" t="s">
        <v>2307</v>
      </c>
      <c r="B8138" s="10" t="s">
        <v>2818</v>
      </c>
      <c r="C8138" s="10" t="s">
        <v>2819</v>
      </c>
      <c r="D8138" s="10" t="s">
        <v>2821</v>
      </c>
      <c r="E8138" s="10" t="s">
        <v>1259</v>
      </c>
      <c r="F8138" s="10"/>
      <c r="G8138" s="10" t="s">
        <v>47</v>
      </c>
      <c r="I8138" s="10"/>
      <c r="J8138" s="10" t="s">
        <v>951</v>
      </c>
      <c r="K8138" s="10" t="s">
        <v>21</v>
      </c>
      <c r="L8138">
        <v>40.880217391304349</v>
      </c>
    </row>
    <row r="8139" spans="1:12" x14ac:dyDescent="0.3">
      <c r="A8139" s="10" t="s">
        <v>2307</v>
      </c>
      <c r="B8139" s="10" t="s">
        <v>2818</v>
      </c>
      <c r="C8139" s="10" t="s">
        <v>2819</v>
      </c>
      <c r="D8139" s="10" t="s">
        <v>2821</v>
      </c>
      <c r="E8139" s="10" t="s">
        <v>1259</v>
      </c>
      <c r="F8139" s="10"/>
      <c r="G8139" s="10" t="s">
        <v>47</v>
      </c>
      <c r="I8139" s="10"/>
      <c r="J8139" s="10" t="s">
        <v>951</v>
      </c>
      <c r="K8139" s="10" t="s">
        <v>22</v>
      </c>
      <c r="L8139">
        <v>41.350289855072454</v>
      </c>
    </row>
    <row r="8140" spans="1:12" x14ac:dyDescent="0.3">
      <c r="A8140" s="10" t="s">
        <v>2307</v>
      </c>
      <c r="B8140" s="10" t="s">
        <v>2818</v>
      </c>
      <c r="C8140" s="10" t="s">
        <v>2819</v>
      </c>
      <c r="D8140" s="10" t="s">
        <v>2821</v>
      </c>
      <c r="E8140" s="10" t="s">
        <v>1259</v>
      </c>
      <c r="F8140" s="10"/>
      <c r="G8140" s="10" t="s">
        <v>47</v>
      </c>
      <c r="I8140" s="10"/>
      <c r="J8140" s="10" t="s">
        <v>951</v>
      </c>
      <c r="K8140" s="10" t="s">
        <v>23</v>
      </c>
      <c r="L8140">
        <v>46.377971014492793</v>
      </c>
    </row>
    <row r="8141" spans="1:12" x14ac:dyDescent="0.3">
      <c r="A8141" s="10" t="s">
        <v>2307</v>
      </c>
      <c r="B8141" s="10" t="s">
        <v>2818</v>
      </c>
      <c r="C8141" s="10" t="s">
        <v>2819</v>
      </c>
      <c r="D8141" s="10" t="s">
        <v>2821</v>
      </c>
      <c r="E8141" s="10" t="s">
        <v>1259</v>
      </c>
      <c r="F8141" s="10"/>
      <c r="G8141" s="10" t="s">
        <v>47</v>
      </c>
      <c r="I8141" s="10"/>
      <c r="J8141" s="10" t="s">
        <v>951</v>
      </c>
      <c r="K8141" s="10" t="s">
        <v>24</v>
      </c>
      <c r="L8141">
        <v>45.630797101449261</v>
      </c>
    </row>
    <row r="8142" spans="1:12" x14ac:dyDescent="0.3">
      <c r="A8142" s="10" t="s">
        <v>2307</v>
      </c>
      <c r="B8142" s="10" t="s">
        <v>2818</v>
      </c>
      <c r="C8142" s="10" t="s">
        <v>2819</v>
      </c>
      <c r="D8142" s="10" t="s">
        <v>2821</v>
      </c>
      <c r="E8142" s="10" t="s">
        <v>1259</v>
      </c>
      <c r="F8142" s="10"/>
      <c r="G8142" s="10" t="s">
        <v>47</v>
      </c>
      <c r="I8142" s="10"/>
      <c r="J8142" s="10" t="s">
        <v>951</v>
      </c>
      <c r="K8142" s="10" t="s">
        <v>25</v>
      </c>
      <c r="L8142">
        <v>43.274420289855072</v>
      </c>
    </row>
    <row r="8143" spans="1:12" x14ac:dyDescent="0.3">
      <c r="A8143" s="10" t="s">
        <v>2307</v>
      </c>
      <c r="B8143" s="10" t="s">
        <v>2818</v>
      </c>
      <c r="C8143" s="10" t="s">
        <v>2819</v>
      </c>
      <c r="D8143" s="10" t="s">
        <v>2821</v>
      </c>
      <c r="E8143" s="10" t="s">
        <v>1259</v>
      </c>
      <c r="F8143" s="10"/>
      <c r="G8143" s="10" t="s">
        <v>47</v>
      </c>
      <c r="I8143" s="10"/>
      <c r="J8143" s="10" t="s">
        <v>951</v>
      </c>
      <c r="K8143" s="10" t="s">
        <v>26</v>
      </c>
      <c r="L8143">
        <v>41.826086956521799</v>
      </c>
    </row>
    <row r="8144" spans="1:12" x14ac:dyDescent="0.3">
      <c r="A8144" s="10" t="s">
        <v>2307</v>
      </c>
      <c r="B8144" s="10" t="s">
        <v>2818</v>
      </c>
      <c r="C8144" s="10" t="s">
        <v>2819</v>
      </c>
      <c r="D8144" s="10" t="s">
        <v>2821</v>
      </c>
      <c r="E8144" s="10" t="s">
        <v>1259</v>
      </c>
      <c r="F8144" s="10"/>
      <c r="G8144" s="10" t="s">
        <v>47</v>
      </c>
      <c r="I8144" s="10"/>
      <c r="J8144" s="10" t="s">
        <v>951</v>
      </c>
      <c r="K8144" s="10" t="s">
        <v>27</v>
      </c>
      <c r="L8144">
        <v>39.714202898550738</v>
      </c>
    </row>
    <row r="8145" spans="1:12" x14ac:dyDescent="0.3">
      <c r="A8145" s="10" t="s">
        <v>2307</v>
      </c>
      <c r="B8145" s="10" t="s">
        <v>2818</v>
      </c>
      <c r="C8145" s="10" t="s">
        <v>2819</v>
      </c>
      <c r="D8145" s="10" t="s">
        <v>2821</v>
      </c>
      <c r="E8145" s="10" t="s">
        <v>1259</v>
      </c>
      <c r="F8145" s="10"/>
      <c r="G8145" s="10" t="s">
        <v>47</v>
      </c>
      <c r="I8145" s="10"/>
      <c r="J8145" s="10" t="s">
        <v>951</v>
      </c>
      <c r="K8145" s="10" t="s">
        <v>28</v>
      </c>
      <c r="L8145">
        <v>41.088478260869572</v>
      </c>
    </row>
    <row r="8146" spans="1:12" x14ac:dyDescent="0.3">
      <c r="A8146" s="10" t="s">
        <v>2307</v>
      </c>
      <c r="B8146" s="10" t="s">
        <v>2818</v>
      </c>
      <c r="C8146" s="10" t="s">
        <v>2819</v>
      </c>
      <c r="D8146" s="10" t="s">
        <v>2821</v>
      </c>
      <c r="E8146" s="10" t="s">
        <v>1259</v>
      </c>
      <c r="F8146" s="10"/>
      <c r="G8146" s="10" t="s">
        <v>47</v>
      </c>
      <c r="I8146" s="10"/>
      <c r="J8146" s="10" t="s">
        <v>951</v>
      </c>
      <c r="K8146" s="10" t="s">
        <v>29</v>
      </c>
      <c r="L8146">
        <v>40.277971014492771</v>
      </c>
    </row>
    <row r="8147" spans="1:12" x14ac:dyDescent="0.3">
      <c r="A8147" s="10" t="s">
        <v>2308</v>
      </c>
      <c r="B8147" s="10" t="s">
        <v>2818</v>
      </c>
      <c r="C8147" s="10" t="s">
        <v>2819</v>
      </c>
      <c r="D8147" s="10" t="s">
        <v>2821</v>
      </c>
      <c r="E8147" s="10" t="s">
        <v>1261</v>
      </c>
      <c r="F8147" s="10"/>
      <c r="G8147" s="10" t="s">
        <v>47</v>
      </c>
      <c r="I8147" s="10"/>
      <c r="J8147" s="10" t="s">
        <v>951</v>
      </c>
      <c r="K8147" s="10" t="s">
        <v>17</v>
      </c>
      <c r="L8147">
        <v>41.010652173913037</v>
      </c>
    </row>
    <row r="8148" spans="1:12" x14ac:dyDescent="0.3">
      <c r="A8148" s="10" t="s">
        <v>2308</v>
      </c>
      <c r="B8148" s="10" t="s">
        <v>2818</v>
      </c>
      <c r="C8148" s="10" t="s">
        <v>2819</v>
      </c>
      <c r="D8148" s="10" t="s">
        <v>2821</v>
      </c>
      <c r="E8148" s="10" t="s">
        <v>1261</v>
      </c>
      <c r="F8148" s="10"/>
      <c r="G8148" s="10" t="s">
        <v>47</v>
      </c>
      <c r="I8148" s="10"/>
      <c r="J8148" s="10" t="s">
        <v>951</v>
      </c>
      <c r="K8148" s="10" t="s">
        <v>18</v>
      </c>
      <c r="L8148">
        <v>42.333188405797095</v>
      </c>
    </row>
    <row r="8149" spans="1:12" x14ac:dyDescent="0.3">
      <c r="A8149" s="10" t="s">
        <v>2308</v>
      </c>
      <c r="B8149" s="10" t="s">
        <v>2818</v>
      </c>
      <c r="C8149" s="10" t="s">
        <v>2819</v>
      </c>
      <c r="D8149" s="10" t="s">
        <v>2821</v>
      </c>
      <c r="E8149" s="10" t="s">
        <v>1261</v>
      </c>
      <c r="F8149" s="10"/>
      <c r="G8149" s="10" t="s">
        <v>47</v>
      </c>
      <c r="I8149" s="10"/>
      <c r="J8149" s="10" t="s">
        <v>951</v>
      </c>
      <c r="K8149" s="10" t="s">
        <v>19</v>
      </c>
      <c r="L8149">
        <v>36.752173913043464</v>
      </c>
    </row>
    <row r="8150" spans="1:12" x14ac:dyDescent="0.3">
      <c r="A8150" s="10" t="s">
        <v>2308</v>
      </c>
      <c r="B8150" s="10" t="s">
        <v>2818</v>
      </c>
      <c r="C8150" s="10" t="s">
        <v>2819</v>
      </c>
      <c r="D8150" s="10" t="s">
        <v>2821</v>
      </c>
      <c r="E8150" s="10" t="s">
        <v>1261</v>
      </c>
      <c r="F8150" s="10"/>
      <c r="G8150" s="10" t="s">
        <v>47</v>
      </c>
      <c r="I8150" s="10"/>
      <c r="J8150" s="10" t="s">
        <v>951</v>
      </c>
      <c r="K8150" s="10" t="s">
        <v>20</v>
      </c>
      <c r="L8150">
        <v>40.797681159420279</v>
      </c>
    </row>
    <row r="8151" spans="1:12" x14ac:dyDescent="0.3">
      <c r="A8151" s="10" t="s">
        <v>2308</v>
      </c>
      <c r="B8151" s="10" t="s">
        <v>2818</v>
      </c>
      <c r="C8151" s="10" t="s">
        <v>2819</v>
      </c>
      <c r="D8151" s="10" t="s">
        <v>2821</v>
      </c>
      <c r="E8151" s="10" t="s">
        <v>1261</v>
      </c>
      <c r="F8151" s="10"/>
      <c r="G8151" s="10" t="s">
        <v>47</v>
      </c>
      <c r="I8151" s="10"/>
      <c r="J8151" s="10" t="s">
        <v>951</v>
      </c>
      <c r="K8151" s="10" t="s">
        <v>21</v>
      </c>
      <c r="L8151">
        <v>35.626376811594099</v>
      </c>
    </row>
    <row r="8152" spans="1:12" x14ac:dyDescent="0.3">
      <c r="A8152" s="10" t="s">
        <v>2308</v>
      </c>
      <c r="B8152" s="10" t="s">
        <v>2818</v>
      </c>
      <c r="C8152" s="10" t="s">
        <v>2819</v>
      </c>
      <c r="D8152" s="10" t="s">
        <v>2821</v>
      </c>
      <c r="E8152" s="10" t="s">
        <v>1261</v>
      </c>
      <c r="F8152" s="10"/>
      <c r="G8152" s="10" t="s">
        <v>47</v>
      </c>
      <c r="I8152" s="10"/>
      <c r="J8152" s="10" t="s">
        <v>951</v>
      </c>
      <c r="K8152" s="10" t="s">
        <v>22</v>
      </c>
      <c r="L8152">
        <v>35.911304347826125</v>
      </c>
    </row>
    <row r="8153" spans="1:12" x14ac:dyDescent="0.3">
      <c r="A8153" s="10" t="s">
        <v>2308</v>
      </c>
      <c r="B8153" s="10" t="s">
        <v>2818</v>
      </c>
      <c r="C8153" s="10" t="s">
        <v>2819</v>
      </c>
      <c r="D8153" s="10" t="s">
        <v>2821</v>
      </c>
      <c r="E8153" s="10" t="s">
        <v>1261</v>
      </c>
      <c r="F8153" s="10"/>
      <c r="G8153" s="10" t="s">
        <v>47</v>
      </c>
      <c r="I8153" s="10"/>
      <c r="J8153" s="10" t="s">
        <v>951</v>
      </c>
      <c r="K8153" s="10" t="s">
        <v>23</v>
      </c>
      <c r="L8153">
        <v>44.916159420289823</v>
      </c>
    </row>
    <row r="8154" spans="1:12" x14ac:dyDescent="0.3">
      <c r="A8154" s="10" t="s">
        <v>2308</v>
      </c>
      <c r="B8154" s="10" t="s">
        <v>2818</v>
      </c>
      <c r="C8154" s="10" t="s">
        <v>2819</v>
      </c>
      <c r="D8154" s="10" t="s">
        <v>2821</v>
      </c>
      <c r="E8154" s="10" t="s">
        <v>1261</v>
      </c>
      <c r="F8154" s="10"/>
      <c r="G8154" s="10" t="s">
        <v>47</v>
      </c>
      <c r="I8154" s="10"/>
      <c r="J8154" s="10" t="s">
        <v>951</v>
      </c>
      <c r="K8154" s="10" t="s">
        <v>24</v>
      </c>
      <c r="L8154">
        <v>45.875507246376841</v>
      </c>
    </row>
    <row r="8155" spans="1:12" x14ac:dyDescent="0.3">
      <c r="A8155" s="10" t="s">
        <v>2308</v>
      </c>
      <c r="B8155" s="10" t="s">
        <v>2818</v>
      </c>
      <c r="C8155" s="10" t="s">
        <v>2819</v>
      </c>
      <c r="D8155" s="10" t="s">
        <v>2821</v>
      </c>
      <c r="E8155" s="10" t="s">
        <v>1261</v>
      </c>
      <c r="F8155" s="10"/>
      <c r="G8155" s="10" t="s">
        <v>47</v>
      </c>
      <c r="I8155" s="10"/>
      <c r="J8155" s="10" t="s">
        <v>951</v>
      </c>
      <c r="K8155" s="10" t="s">
        <v>25</v>
      </c>
      <c r="L8155">
        <v>46.169855072463797</v>
      </c>
    </row>
    <row r="8156" spans="1:12" x14ac:dyDescent="0.3">
      <c r="A8156" s="10" t="s">
        <v>2308</v>
      </c>
      <c r="B8156" s="10" t="s">
        <v>2818</v>
      </c>
      <c r="C8156" s="10" t="s">
        <v>2819</v>
      </c>
      <c r="D8156" s="10" t="s">
        <v>2821</v>
      </c>
      <c r="E8156" s="10" t="s">
        <v>1261</v>
      </c>
      <c r="F8156" s="10"/>
      <c r="G8156" s="10" t="s">
        <v>47</v>
      </c>
      <c r="I8156" s="10"/>
      <c r="J8156" s="10" t="s">
        <v>951</v>
      </c>
      <c r="K8156" s="10" t="s">
        <v>26</v>
      </c>
      <c r="L8156">
        <v>48.501811594202948</v>
      </c>
    </row>
    <row r="8157" spans="1:12" x14ac:dyDescent="0.3">
      <c r="A8157" s="10" t="s">
        <v>2308</v>
      </c>
      <c r="B8157" s="10" t="s">
        <v>2818</v>
      </c>
      <c r="C8157" s="10" t="s">
        <v>2819</v>
      </c>
      <c r="D8157" s="10" t="s">
        <v>2821</v>
      </c>
      <c r="E8157" s="10" t="s">
        <v>1261</v>
      </c>
      <c r="F8157" s="10"/>
      <c r="G8157" s="10" t="s">
        <v>47</v>
      </c>
      <c r="I8157" s="10"/>
      <c r="J8157" s="10" t="s">
        <v>951</v>
      </c>
      <c r="K8157" s="10" t="s">
        <v>27</v>
      </c>
      <c r="L8157">
        <v>52.642101449275302</v>
      </c>
    </row>
    <row r="8158" spans="1:12" x14ac:dyDescent="0.3">
      <c r="A8158" s="10" t="s">
        <v>2308</v>
      </c>
      <c r="B8158" s="10" t="s">
        <v>2818</v>
      </c>
      <c r="C8158" s="10" t="s">
        <v>2819</v>
      </c>
      <c r="D8158" s="10" t="s">
        <v>2821</v>
      </c>
      <c r="E8158" s="10" t="s">
        <v>1261</v>
      </c>
      <c r="F8158" s="10"/>
      <c r="G8158" s="10" t="s">
        <v>47</v>
      </c>
      <c r="I8158" s="10"/>
      <c r="J8158" s="10" t="s">
        <v>951</v>
      </c>
      <c r="K8158" s="10" t="s">
        <v>28</v>
      </c>
      <c r="L8158">
        <v>57.084492753623053</v>
      </c>
    </row>
    <row r="8159" spans="1:12" x14ac:dyDescent="0.3">
      <c r="A8159" s="10" t="s">
        <v>2308</v>
      </c>
      <c r="B8159" s="10" t="s">
        <v>2818</v>
      </c>
      <c r="C8159" s="10" t="s">
        <v>2819</v>
      </c>
      <c r="D8159" s="10" t="s">
        <v>2821</v>
      </c>
      <c r="E8159" s="10" t="s">
        <v>1261</v>
      </c>
      <c r="F8159" s="10"/>
      <c r="G8159" s="10" t="s">
        <v>47</v>
      </c>
      <c r="I8159" s="10"/>
      <c r="J8159" s="10" t="s">
        <v>951</v>
      </c>
      <c r="K8159" s="10" t="s">
        <v>29</v>
      </c>
      <c r="L8159">
        <v>54.233333333333356</v>
      </c>
    </row>
    <row r="8160" spans="1:12" x14ac:dyDescent="0.3">
      <c r="A8160" s="10" t="s">
        <v>2309</v>
      </c>
      <c r="B8160" s="10" t="s">
        <v>2818</v>
      </c>
      <c r="C8160" s="10" t="s">
        <v>2819</v>
      </c>
      <c r="D8160" s="10" t="s">
        <v>2821</v>
      </c>
      <c r="E8160" s="10" t="s">
        <v>1263</v>
      </c>
      <c r="F8160" s="10"/>
      <c r="G8160" s="10" t="s">
        <v>47</v>
      </c>
      <c r="I8160" s="10"/>
      <c r="J8160" s="10" t="s">
        <v>951</v>
      </c>
      <c r="K8160" s="10" t="s">
        <v>17</v>
      </c>
      <c r="L8160">
        <v>12.412536231884053</v>
      </c>
    </row>
    <row r="8161" spans="1:12" x14ac:dyDescent="0.3">
      <c r="A8161" s="10" t="s">
        <v>2309</v>
      </c>
      <c r="B8161" s="10" t="s">
        <v>2818</v>
      </c>
      <c r="C8161" s="10" t="s">
        <v>2819</v>
      </c>
      <c r="D8161" s="10" t="s">
        <v>2821</v>
      </c>
      <c r="E8161" s="10" t="s">
        <v>1263</v>
      </c>
      <c r="F8161" s="10"/>
      <c r="G8161" s="10" t="s">
        <v>47</v>
      </c>
      <c r="I8161" s="10"/>
      <c r="J8161" s="10" t="s">
        <v>951</v>
      </c>
      <c r="K8161" s="10" t="s">
        <v>18</v>
      </c>
      <c r="L8161">
        <v>16.207826086956519</v>
      </c>
    </row>
    <row r="8162" spans="1:12" x14ac:dyDescent="0.3">
      <c r="A8162" s="10" t="s">
        <v>2309</v>
      </c>
      <c r="B8162" s="10" t="s">
        <v>2818</v>
      </c>
      <c r="C8162" s="10" t="s">
        <v>2819</v>
      </c>
      <c r="D8162" s="10" t="s">
        <v>2821</v>
      </c>
      <c r="E8162" s="10" t="s">
        <v>1263</v>
      </c>
      <c r="F8162" s="10"/>
      <c r="G8162" s="10" t="s">
        <v>47</v>
      </c>
      <c r="I8162" s="10"/>
      <c r="J8162" s="10" t="s">
        <v>951</v>
      </c>
      <c r="K8162" s="10" t="s">
        <v>19</v>
      </c>
      <c r="L8162">
        <v>17.758550724637665</v>
      </c>
    </row>
    <row r="8163" spans="1:12" x14ac:dyDescent="0.3">
      <c r="A8163" s="10" t="s">
        <v>2309</v>
      </c>
      <c r="B8163" s="10" t="s">
        <v>2818</v>
      </c>
      <c r="C8163" s="10" t="s">
        <v>2819</v>
      </c>
      <c r="D8163" s="10" t="s">
        <v>2821</v>
      </c>
      <c r="E8163" s="10" t="s">
        <v>1263</v>
      </c>
      <c r="F8163" s="10"/>
      <c r="G8163" s="10" t="s">
        <v>47</v>
      </c>
      <c r="I8163" s="10"/>
      <c r="J8163" s="10" t="s">
        <v>951</v>
      </c>
      <c r="K8163" s="10" t="s">
        <v>20</v>
      </c>
      <c r="L8163">
        <v>20.21181159420291</v>
      </c>
    </row>
    <row r="8164" spans="1:12" x14ac:dyDescent="0.3">
      <c r="A8164" s="10" t="s">
        <v>2309</v>
      </c>
      <c r="B8164" s="10" t="s">
        <v>2818</v>
      </c>
      <c r="C8164" s="10" t="s">
        <v>2819</v>
      </c>
      <c r="D8164" s="10" t="s">
        <v>2821</v>
      </c>
      <c r="E8164" s="10" t="s">
        <v>1263</v>
      </c>
      <c r="F8164" s="10"/>
      <c r="G8164" s="10" t="s">
        <v>47</v>
      </c>
      <c r="I8164" s="10"/>
      <c r="J8164" s="10" t="s">
        <v>951</v>
      </c>
      <c r="K8164" s="10" t="s">
        <v>21</v>
      </c>
      <c r="L8164">
        <v>20.280507246376814</v>
      </c>
    </row>
    <row r="8165" spans="1:12" x14ac:dyDescent="0.3">
      <c r="A8165" s="10" t="s">
        <v>2309</v>
      </c>
      <c r="B8165" s="10" t="s">
        <v>2818</v>
      </c>
      <c r="C8165" s="10" t="s">
        <v>2819</v>
      </c>
      <c r="D8165" s="10" t="s">
        <v>2821</v>
      </c>
      <c r="E8165" s="10" t="s">
        <v>1263</v>
      </c>
      <c r="F8165" s="10"/>
      <c r="G8165" s="10" t="s">
        <v>47</v>
      </c>
      <c r="I8165" s="10"/>
      <c r="J8165" s="10" t="s">
        <v>951</v>
      </c>
      <c r="K8165" s="10" t="s">
        <v>22</v>
      </c>
      <c r="L8165">
        <v>18.172391304347812</v>
      </c>
    </row>
    <row r="8166" spans="1:12" x14ac:dyDescent="0.3">
      <c r="A8166" s="10" t="s">
        <v>2309</v>
      </c>
      <c r="B8166" s="10" t="s">
        <v>2818</v>
      </c>
      <c r="C8166" s="10" t="s">
        <v>2819</v>
      </c>
      <c r="D8166" s="10" t="s">
        <v>2821</v>
      </c>
      <c r="E8166" s="10" t="s">
        <v>1263</v>
      </c>
      <c r="F8166" s="10"/>
      <c r="G8166" s="10" t="s">
        <v>47</v>
      </c>
      <c r="I8166" s="10"/>
      <c r="J8166" s="10" t="s">
        <v>951</v>
      </c>
      <c r="K8166" s="10" t="s">
        <v>23</v>
      </c>
      <c r="L8166">
        <v>21.796159420289847</v>
      </c>
    </row>
    <row r="8167" spans="1:12" x14ac:dyDescent="0.3">
      <c r="A8167" s="10" t="s">
        <v>2309</v>
      </c>
      <c r="B8167" s="10" t="s">
        <v>2818</v>
      </c>
      <c r="C8167" s="10" t="s">
        <v>2819</v>
      </c>
      <c r="D8167" s="10" t="s">
        <v>2821</v>
      </c>
      <c r="E8167" s="10" t="s">
        <v>1263</v>
      </c>
      <c r="F8167" s="10"/>
      <c r="G8167" s="10" t="s">
        <v>47</v>
      </c>
      <c r="I8167" s="10"/>
      <c r="J8167" s="10" t="s">
        <v>951</v>
      </c>
      <c r="K8167" s="10" t="s">
        <v>24</v>
      </c>
      <c r="L8167">
        <v>21.231086956521761</v>
      </c>
    </row>
    <row r="8168" spans="1:12" x14ac:dyDescent="0.3">
      <c r="A8168" s="10" t="s">
        <v>2309</v>
      </c>
      <c r="B8168" s="10" t="s">
        <v>2818</v>
      </c>
      <c r="C8168" s="10" t="s">
        <v>2819</v>
      </c>
      <c r="D8168" s="10" t="s">
        <v>2821</v>
      </c>
      <c r="E8168" s="10" t="s">
        <v>1263</v>
      </c>
      <c r="F8168" s="10"/>
      <c r="G8168" s="10" t="s">
        <v>47</v>
      </c>
      <c r="I8168" s="10"/>
      <c r="J8168" s="10" t="s">
        <v>951</v>
      </c>
      <c r="K8168" s="10" t="s">
        <v>25</v>
      </c>
      <c r="L8168">
        <v>20.343115942028984</v>
      </c>
    </row>
    <row r="8169" spans="1:12" x14ac:dyDescent="0.3">
      <c r="A8169" s="10" t="s">
        <v>2309</v>
      </c>
      <c r="B8169" s="10" t="s">
        <v>2818</v>
      </c>
      <c r="C8169" s="10" t="s">
        <v>2819</v>
      </c>
      <c r="D8169" s="10" t="s">
        <v>2821</v>
      </c>
      <c r="E8169" s="10" t="s">
        <v>1263</v>
      </c>
      <c r="F8169" s="10"/>
      <c r="G8169" s="10" t="s">
        <v>47</v>
      </c>
      <c r="I8169" s="10"/>
      <c r="J8169" s="10" t="s">
        <v>951</v>
      </c>
      <c r="K8169" s="10" t="s">
        <v>26</v>
      </c>
      <c r="L8169">
        <v>20.312608695652163</v>
      </c>
    </row>
    <row r="8170" spans="1:12" x14ac:dyDescent="0.3">
      <c r="A8170" s="10" t="s">
        <v>2309</v>
      </c>
      <c r="B8170" s="10" t="s">
        <v>2818</v>
      </c>
      <c r="C8170" s="10" t="s">
        <v>2819</v>
      </c>
      <c r="D8170" s="10" t="s">
        <v>2821</v>
      </c>
      <c r="E8170" s="10" t="s">
        <v>1263</v>
      </c>
      <c r="F8170" s="10"/>
      <c r="G8170" s="10" t="s">
        <v>47</v>
      </c>
      <c r="I8170" s="10"/>
      <c r="J8170" s="10" t="s">
        <v>951</v>
      </c>
      <c r="K8170" s="10" t="s">
        <v>27</v>
      </c>
      <c r="L8170">
        <v>17.964130434782618</v>
      </c>
    </row>
    <row r="8171" spans="1:12" x14ac:dyDescent="0.3">
      <c r="A8171" s="10" t="s">
        <v>2309</v>
      </c>
      <c r="B8171" s="10" t="s">
        <v>2818</v>
      </c>
      <c r="C8171" s="10" t="s">
        <v>2819</v>
      </c>
      <c r="D8171" s="10" t="s">
        <v>2821</v>
      </c>
      <c r="E8171" s="10" t="s">
        <v>1263</v>
      </c>
      <c r="F8171" s="10"/>
      <c r="G8171" s="10" t="s">
        <v>47</v>
      </c>
      <c r="I8171" s="10"/>
      <c r="J8171" s="10" t="s">
        <v>951</v>
      </c>
      <c r="K8171" s="10" t="s">
        <v>28</v>
      </c>
      <c r="L8171">
        <v>17.42239130434783</v>
      </c>
    </row>
    <row r="8172" spans="1:12" x14ac:dyDescent="0.3">
      <c r="A8172" s="10" t="s">
        <v>2309</v>
      </c>
      <c r="B8172" s="10" t="s">
        <v>2818</v>
      </c>
      <c r="C8172" s="10" t="s">
        <v>2819</v>
      </c>
      <c r="D8172" s="10" t="s">
        <v>2821</v>
      </c>
      <c r="E8172" s="10" t="s">
        <v>1263</v>
      </c>
      <c r="F8172" s="10"/>
      <c r="G8172" s="10" t="s">
        <v>47</v>
      </c>
      <c r="I8172" s="10"/>
      <c r="J8172" s="10" t="s">
        <v>951</v>
      </c>
      <c r="K8172" s="10" t="s">
        <v>29</v>
      </c>
      <c r="L8172">
        <v>16.848115942028986</v>
      </c>
    </row>
    <row r="8173" spans="1:12" x14ac:dyDescent="0.3">
      <c r="A8173" s="10" t="s">
        <v>2310</v>
      </c>
      <c r="B8173" s="10" t="s">
        <v>2818</v>
      </c>
      <c r="C8173" s="10" t="s">
        <v>2819</v>
      </c>
      <c r="D8173" s="10" t="s">
        <v>2821</v>
      </c>
      <c r="E8173" s="10" t="s">
        <v>1265</v>
      </c>
      <c r="F8173" s="10"/>
      <c r="G8173" s="10" t="s">
        <v>47</v>
      </c>
      <c r="I8173" s="10"/>
      <c r="J8173" s="10" t="s">
        <v>951</v>
      </c>
      <c r="K8173" s="10" t="s">
        <v>17</v>
      </c>
      <c r="L8173">
        <v>87.060434782608866</v>
      </c>
    </row>
    <row r="8174" spans="1:12" x14ac:dyDescent="0.3">
      <c r="A8174" s="10" t="s">
        <v>2310</v>
      </c>
      <c r="B8174" s="10" t="s">
        <v>2818</v>
      </c>
      <c r="C8174" s="10" t="s">
        <v>2819</v>
      </c>
      <c r="D8174" s="10" t="s">
        <v>2821</v>
      </c>
      <c r="E8174" s="10" t="s">
        <v>1265</v>
      </c>
      <c r="F8174" s="10"/>
      <c r="G8174" s="10" t="s">
        <v>47</v>
      </c>
      <c r="I8174" s="10"/>
      <c r="J8174" s="10" t="s">
        <v>951</v>
      </c>
      <c r="K8174" s="10" t="s">
        <v>18</v>
      </c>
      <c r="L8174">
        <v>98.704782608695695</v>
      </c>
    </row>
    <row r="8175" spans="1:12" x14ac:dyDescent="0.3">
      <c r="A8175" s="10" t="s">
        <v>2310</v>
      </c>
      <c r="B8175" s="10" t="s">
        <v>2818</v>
      </c>
      <c r="C8175" s="10" t="s">
        <v>2819</v>
      </c>
      <c r="D8175" s="10" t="s">
        <v>2821</v>
      </c>
      <c r="E8175" s="10" t="s">
        <v>1265</v>
      </c>
      <c r="F8175" s="10"/>
      <c r="G8175" s="10" t="s">
        <v>47</v>
      </c>
      <c r="I8175" s="10"/>
      <c r="J8175" s="10" t="s">
        <v>951</v>
      </c>
      <c r="K8175" s="10" t="s">
        <v>19</v>
      </c>
      <c r="L8175">
        <v>89.731159420289998</v>
      </c>
    </row>
    <row r="8176" spans="1:12" x14ac:dyDescent="0.3">
      <c r="A8176" s="10" t="s">
        <v>2310</v>
      </c>
      <c r="B8176" s="10" t="s">
        <v>2818</v>
      </c>
      <c r="C8176" s="10" t="s">
        <v>2819</v>
      </c>
      <c r="D8176" s="10" t="s">
        <v>2821</v>
      </c>
      <c r="E8176" s="10" t="s">
        <v>1265</v>
      </c>
      <c r="F8176" s="10"/>
      <c r="G8176" s="10" t="s">
        <v>47</v>
      </c>
      <c r="I8176" s="10"/>
      <c r="J8176" s="10" t="s">
        <v>951</v>
      </c>
      <c r="K8176" s="10" t="s">
        <v>20</v>
      </c>
      <c r="L8176">
        <v>96.146594202898527</v>
      </c>
    </row>
    <row r="8177" spans="1:12" x14ac:dyDescent="0.3">
      <c r="A8177" s="10" t="s">
        <v>2310</v>
      </c>
      <c r="B8177" s="10" t="s">
        <v>2818</v>
      </c>
      <c r="C8177" s="10" t="s">
        <v>2819</v>
      </c>
      <c r="D8177" s="10" t="s">
        <v>2821</v>
      </c>
      <c r="E8177" s="10" t="s">
        <v>1265</v>
      </c>
      <c r="F8177" s="10"/>
      <c r="G8177" s="10" t="s">
        <v>47</v>
      </c>
      <c r="I8177" s="10"/>
      <c r="J8177" s="10" t="s">
        <v>951</v>
      </c>
      <c r="K8177" s="10" t="s">
        <v>21</v>
      </c>
      <c r="L8177">
        <v>90.40173913043472</v>
      </c>
    </row>
    <row r="8178" spans="1:12" x14ac:dyDescent="0.3">
      <c r="A8178" s="10" t="s">
        <v>2310</v>
      </c>
      <c r="B8178" s="10" t="s">
        <v>2818</v>
      </c>
      <c r="C8178" s="10" t="s">
        <v>2819</v>
      </c>
      <c r="D8178" s="10" t="s">
        <v>2821</v>
      </c>
      <c r="E8178" s="10" t="s">
        <v>1265</v>
      </c>
      <c r="F8178" s="10"/>
      <c r="G8178" s="10" t="s">
        <v>47</v>
      </c>
      <c r="I8178" s="10"/>
      <c r="J8178" s="10" t="s">
        <v>951</v>
      </c>
      <c r="K8178" s="10" t="s">
        <v>22</v>
      </c>
      <c r="L8178">
        <v>87.708333333333314</v>
      </c>
    </row>
    <row r="8179" spans="1:12" x14ac:dyDescent="0.3">
      <c r="A8179" s="10" t="s">
        <v>2310</v>
      </c>
      <c r="B8179" s="10" t="s">
        <v>2818</v>
      </c>
      <c r="C8179" s="10" t="s">
        <v>2819</v>
      </c>
      <c r="D8179" s="10" t="s">
        <v>2821</v>
      </c>
      <c r="E8179" s="10" t="s">
        <v>1265</v>
      </c>
      <c r="F8179" s="10"/>
      <c r="G8179" s="10" t="s">
        <v>47</v>
      </c>
      <c r="I8179" s="10"/>
      <c r="J8179" s="10" t="s">
        <v>951</v>
      </c>
      <c r="K8179" s="10" t="s">
        <v>23</v>
      </c>
      <c r="L8179">
        <v>88.033188405797063</v>
      </c>
    </row>
    <row r="8180" spans="1:12" x14ac:dyDescent="0.3">
      <c r="A8180" s="10" t="s">
        <v>2310</v>
      </c>
      <c r="B8180" s="10" t="s">
        <v>2818</v>
      </c>
      <c r="C8180" s="10" t="s">
        <v>2819</v>
      </c>
      <c r="D8180" s="10" t="s">
        <v>2821</v>
      </c>
      <c r="E8180" s="10" t="s">
        <v>1265</v>
      </c>
      <c r="F8180" s="10"/>
      <c r="G8180" s="10" t="s">
        <v>47</v>
      </c>
      <c r="I8180" s="10"/>
      <c r="J8180" s="10" t="s">
        <v>951</v>
      </c>
      <c r="K8180" s="10" t="s">
        <v>24</v>
      </c>
      <c r="L8180">
        <v>87.535217391304428</v>
      </c>
    </row>
    <row r="8181" spans="1:12" x14ac:dyDescent="0.3">
      <c r="A8181" s="10" t="s">
        <v>2310</v>
      </c>
      <c r="B8181" s="10" t="s">
        <v>2818</v>
      </c>
      <c r="C8181" s="10" t="s">
        <v>2819</v>
      </c>
      <c r="D8181" s="10" t="s">
        <v>2821</v>
      </c>
      <c r="E8181" s="10" t="s">
        <v>1265</v>
      </c>
      <c r="F8181" s="10"/>
      <c r="G8181" s="10" t="s">
        <v>47</v>
      </c>
      <c r="I8181" s="10"/>
      <c r="J8181" s="10" t="s">
        <v>951</v>
      </c>
      <c r="K8181" s="10" t="s">
        <v>25</v>
      </c>
      <c r="L8181">
        <v>85.697608695652278</v>
      </c>
    </row>
    <row r="8182" spans="1:12" x14ac:dyDescent="0.3">
      <c r="A8182" s="10" t="s">
        <v>2310</v>
      </c>
      <c r="B8182" s="10" t="s">
        <v>2818</v>
      </c>
      <c r="C8182" s="10" t="s">
        <v>2819</v>
      </c>
      <c r="D8182" s="10" t="s">
        <v>2821</v>
      </c>
      <c r="E8182" s="10" t="s">
        <v>1265</v>
      </c>
      <c r="F8182" s="10"/>
      <c r="G8182" s="10" t="s">
        <v>47</v>
      </c>
      <c r="I8182" s="10"/>
      <c r="J8182" s="10" t="s">
        <v>951</v>
      </c>
      <c r="K8182" s="10" t="s">
        <v>26</v>
      </c>
      <c r="L8182">
        <v>84.451449275362251</v>
      </c>
    </row>
    <row r="8183" spans="1:12" x14ac:dyDescent="0.3">
      <c r="A8183" s="10" t="s">
        <v>2310</v>
      </c>
      <c r="B8183" s="10" t="s">
        <v>2818</v>
      </c>
      <c r="C8183" s="10" t="s">
        <v>2819</v>
      </c>
      <c r="D8183" s="10" t="s">
        <v>2821</v>
      </c>
      <c r="E8183" s="10" t="s">
        <v>1265</v>
      </c>
      <c r="F8183" s="10"/>
      <c r="G8183" s="10" t="s">
        <v>47</v>
      </c>
      <c r="I8183" s="10"/>
      <c r="J8183" s="10" t="s">
        <v>951</v>
      </c>
      <c r="K8183" s="10" t="s">
        <v>27</v>
      </c>
      <c r="L8183">
        <v>81.997536231884098</v>
      </c>
    </row>
    <row r="8184" spans="1:12" x14ac:dyDescent="0.3">
      <c r="A8184" s="10" t="s">
        <v>2310</v>
      </c>
      <c r="B8184" s="10" t="s">
        <v>2818</v>
      </c>
      <c r="C8184" s="10" t="s">
        <v>2819</v>
      </c>
      <c r="D8184" s="10" t="s">
        <v>2821</v>
      </c>
      <c r="E8184" s="10" t="s">
        <v>1265</v>
      </c>
      <c r="F8184" s="10"/>
      <c r="G8184" s="10" t="s">
        <v>47</v>
      </c>
      <c r="I8184" s="10"/>
      <c r="J8184" s="10" t="s">
        <v>951</v>
      </c>
      <c r="K8184" s="10" t="s">
        <v>28</v>
      </c>
      <c r="L8184">
        <v>76.603260869565148</v>
      </c>
    </row>
    <row r="8185" spans="1:12" x14ac:dyDescent="0.3">
      <c r="A8185" s="10" t="s">
        <v>2310</v>
      </c>
      <c r="B8185" s="10" t="s">
        <v>2818</v>
      </c>
      <c r="C8185" s="10" t="s">
        <v>2819</v>
      </c>
      <c r="D8185" s="10" t="s">
        <v>2821</v>
      </c>
      <c r="E8185" s="10" t="s">
        <v>1265</v>
      </c>
      <c r="F8185" s="10"/>
      <c r="G8185" s="10" t="s">
        <v>47</v>
      </c>
      <c r="I8185" s="10"/>
      <c r="J8185" s="10" t="s">
        <v>951</v>
      </c>
      <c r="K8185" s="10" t="s">
        <v>29</v>
      </c>
      <c r="L8185">
        <v>66.258840579710153</v>
      </c>
    </row>
    <row r="8186" spans="1:12" x14ac:dyDescent="0.3">
      <c r="A8186" s="10" t="s">
        <v>2311</v>
      </c>
      <c r="B8186" s="10" t="s">
        <v>2818</v>
      </c>
      <c r="C8186" s="10" t="s">
        <v>2819</v>
      </c>
      <c r="D8186" s="10" t="s">
        <v>2821</v>
      </c>
      <c r="E8186" s="10" t="s">
        <v>1267</v>
      </c>
      <c r="F8186" s="10"/>
      <c r="G8186" s="10" t="s">
        <v>47</v>
      </c>
      <c r="I8186" s="10"/>
      <c r="J8186" s="10" t="s">
        <v>951</v>
      </c>
      <c r="K8186" s="10" t="s">
        <v>17</v>
      </c>
      <c r="L8186">
        <v>62.12514492753629</v>
      </c>
    </row>
    <row r="8187" spans="1:12" x14ac:dyDescent="0.3">
      <c r="A8187" s="10" t="s">
        <v>2311</v>
      </c>
      <c r="B8187" s="10" t="s">
        <v>2818</v>
      </c>
      <c r="C8187" s="10" t="s">
        <v>2819</v>
      </c>
      <c r="D8187" s="10" t="s">
        <v>2821</v>
      </c>
      <c r="E8187" s="10" t="s">
        <v>1267</v>
      </c>
      <c r="F8187" s="10"/>
      <c r="G8187" s="10" t="s">
        <v>47</v>
      </c>
      <c r="I8187" s="10"/>
      <c r="J8187" s="10" t="s">
        <v>951</v>
      </c>
      <c r="K8187" s="10" t="s">
        <v>18</v>
      </c>
      <c r="L8187">
        <v>76.553260869565094</v>
      </c>
    </row>
    <row r="8188" spans="1:12" x14ac:dyDescent="0.3">
      <c r="A8188" s="10" t="s">
        <v>2311</v>
      </c>
      <c r="B8188" s="10" t="s">
        <v>2818</v>
      </c>
      <c r="C8188" s="10" t="s">
        <v>2819</v>
      </c>
      <c r="D8188" s="10" t="s">
        <v>2821</v>
      </c>
      <c r="E8188" s="10" t="s">
        <v>1267</v>
      </c>
      <c r="F8188" s="10"/>
      <c r="G8188" s="10" t="s">
        <v>47</v>
      </c>
      <c r="I8188" s="10"/>
      <c r="J8188" s="10" t="s">
        <v>951</v>
      </c>
      <c r="K8188" s="10" t="s">
        <v>19</v>
      </c>
      <c r="L8188">
        <v>72.197391304347789</v>
      </c>
    </row>
    <row r="8189" spans="1:12" x14ac:dyDescent="0.3">
      <c r="A8189" s="10" t="s">
        <v>2311</v>
      </c>
      <c r="B8189" s="10" t="s">
        <v>2818</v>
      </c>
      <c r="C8189" s="10" t="s">
        <v>2819</v>
      </c>
      <c r="D8189" s="10" t="s">
        <v>2821</v>
      </c>
      <c r="E8189" s="10" t="s">
        <v>1267</v>
      </c>
      <c r="F8189" s="10"/>
      <c r="G8189" s="10" t="s">
        <v>47</v>
      </c>
      <c r="I8189" s="10"/>
      <c r="J8189" s="10" t="s">
        <v>951</v>
      </c>
      <c r="K8189" s="10" t="s">
        <v>20</v>
      </c>
      <c r="L8189">
        <v>74.385072463768111</v>
      </c>
    </row>
    <row r="8190" spans="1:12" x14ac:dyDescent="0.3">
      <c r="A8190" s="10" t="s">
        <v>2311</v>
      </c>
      <c r="B8190" s="10" t="s">
        <v>2818</v>
      </c>
      <c r="C8190" s="10" t="s">
        <v>2819</v>
      </c>
      <c r="D8190" s="10" t="s">
        <v>2821</v>
      </c>
      <c r="E8190" s="10" t="s">
        <v>1267</v>
      </c>
      <c r="F8190" s="10"/>
      <c r="G8190" s="10" t="s">
        <v>47</v>
      </c>
      <c r="I8190" s="10"/>
      <c r="J8190" s="10" t="s">
        <v>951</v>
      </c>
      <c r="K8190" s="10" t="s">
        <v>21</v>
      </c>
      <c r="L8190">
        <v>69.732318840579723</v>
      </c>
    </row>
    <row r="8191" spans="1:12" x14ac:dyDescent="0.3">
      <c r="A8191" s="10" t="s">
        <v>2311</v>
      </c>
      <c r="B8191" s="10" t="s">
        <v>2818</v>
      </c>
      <c r="C8191" s="10" t="s">
        <v>2819</v>
      </c>
      <c r="D8191" s="10" t="s">
        <v>2821</v>
      </c>
      <c r="E8191" s="10" t="s">
        <v>1267</v>
      </c>
      <c r="F8191" s="10"/>
      <c r="G8191" s="10" t="s">
        <v>47</v>
      </c>
      <c r="I8191" s="10"/>
      <c r="J8191" s="10" t="s">
        <v>951</v>
      </c>
      <c r="K8191" s="10" t="s">
        <v>22</v>
      </c>
      <c r="L8191">
        <v>65.244275362318774</v>
      </c>
    </row>
    <row r="8192" spans="1:12" x14ac:dyDescent="0.3">
      <c r="A8192" s="10" t="s">
        <v>2311</v>
      </c>
      <c r="B8192" s="10" t="s">
        <v>2818</v>
      </c>
      <c r="C8192" s="10" t="s">
        <v>2819</v>
      </c>
      <c r="D8192" s="10" t="s">
        <v>2821</v>
      </c>
      <c r="E8192" s="10" t="s">
        <v>1267</v>
      </c>
      <c r="F8192" s="10"/>
      <c r="G8192" s="10" t="s">
        <v>47</v>
      </c>
      <c r="I8192" s="10"/>
      <c r="J8192" s="10" t="s">
        <v>951</v>
      </c>
      <c r="K8192" s="10" t="s">
        <v>23</v>
      </c>
      <c r="L8192">
        <v>71.540144927536261</v>
      </c>
    </row>
    <row r="8193" spans="1:12" x14ac:dyDescent="0.3">
      <c r="A8193" s="10" t="s">
        <v>2311</v>
      </c>
      <c r="B8193" s="10" t="s">
        <v>2818</v>
      </c>
      <c r="C8193" s="10" t="s">
        <v>2819</v>
      </c>
      <c r="D8193" s="10" t="s">
        <v>2821</v>
      </c>
      <c r="E8193" s="10" t="s">
        <v>1267</v>
      </c>
      <c r="F8193" s="10"/>
      <c r="G8193" s="10" t="s">
        <v>47</v>
      </c>
      <c r="I8193" s="10"/>
      <c r="J8193" s="10" t="s">
        <v>951</v>
      </c>
      <c r="K8193" s="10" t="s">
        <v>24</v>
      </c>
      <c r="L8193">
        <v>72.272101449275155</v>
      </c>
    </row>
    <row r="8194" spans="1:12" x14ac:dyDescent="0.3">
      <c r="A8194" s="10" t="s">
        <v>2311</v>
      </c>
      <c r="B8194" s="10" t="s">
        <v>2818</v>
      </c>
      <c r="C8194" s="10" t="s">
        <v>2819</v>
      </c>
      <c r="D8194" s="10" t="s">
        <v>2821</v>
      </c>
      <c r="E8194" s="10" t="s">
        <v>1267</v>
      </c>
      <c r="F8194" s="10"/>
      <c r="G8194" s="10" t="s">
        <v>47</v>
      </c>
      <c r="I8194" s="10"/>
      <c r="J8194" s="10" t="s">
        <v>951</v>
      </c>
      <c r="K8194" s="10" t="s">
        <v>25</v>
      </c>
      <c r="L8194">
        <v>71.74340579710146</v>
      </c>
    </row>
    <row r="8195" spans="1:12" x14ac:dyDescent="0.3">
      <c r="A8195" s="10" t="s">
        <v>2311</v>
      </c>
      <c r="B8195" s="10" t="s">
        <v>2818</v>
      </c>
      <c r="C8195" s="10" t="s">
        <v>2819</v>
      </c>
      <c r="D8195" s="10" t="s">
        <v>2821</v>
      </c>
      <c r="E8195" s="10" t="s">
        <v>1267</v>
      </c>
      <c r="F8195" s="10"/>
      <c r="G8195" s="10" t="s">
        <v>47</v>
      </c>
      <c r="I8195" s="10"/>
      <c r="J8195" s="10" t="s">
        <v>951</v>
      </c>
      <c r="K8195" s="10" t="s">
        <v>26</v>
      </c>
      <c r="L8195">
        <v>70.020144927536165</v>
      </c>
    </row>
    <row r="8196" spans="1:12" x14ac:dyDescent="0.3">
      <c r="A8196" s="10" t="s">
        <v>2311</v>
      </c>
      <c r="B8196" s="10" t="s">
        <v>2818</v>
      </c>
      <c r="C8196" s="10" t="s">
        <v>2819</v>
      </c>
      <c r="D8196" s="10" t="s">
        <v>2821</v>
      </c>
      <c r="E8196" s="10" t="s">
        <v>1267</v>
      </c>
      <c r="F8196" s="10"/>
      <c r="G8196" s="10" t="s">
        <v>47</v>
      </c>
      <c r="I8196" s="10"/>
      <c r="J8196" s="10" t="s">
        <v>951</v>
      </c>
      <c r="K8196" s="10" t="s">
        <v>27</v>
      </c>
      <c r="L8196">
        <v>69.577681159420479</v>
      </c>
    </row>
    <row r="8197" spans="1:12" x14ac:dyDescent="0.3">
      <c r="A8197" s="10" t="s">
        <v>2311</v>
      </c>
      <c r="B8197" s="10" t="s">
        <v>2818</v>
      </c>
      <c r="C8197" s="10" t="s">
        <v>2819</v>
      </c>
      <c r="D8197" s="10" t="s">
        <v>2821</v>
      </c>
      <c r="E8197" s="10" t="s">
        <v>1267</v>
      </c>
      <c r="F8197" s="10"/>
      <c r="G8197" s="10" t="s">
        <v>47</v>
      </c>
      <c r="I8197" s="10"/>
      <c r="J8197" s="10" t="s">
        <v>951</v>
      </c>
      <c r="K8197" s="10" t="s">
        <v>28</v>
      </c>
      <c r="L8197">
        <v>71.639782608695626</v>
      </c>
    </row>
    <row r="8198" spans="1:12" x14ac:dyDescent="0.3">
      <c r="A8198" s="10" t="s">
        <v>2311</v>
      </c>
      <c r="B8198" s="10" t="s">
        <v>2818</v>
      </c>
      <c r="C8198" s="10" t="s">
        <v>2819</v>
      </c>
      <c r="D8198" s="10" t="s">
        <v>2821</v>
      </c>
      <c r="E8198" s="10" t="s">
        <v>1267</v>
      </c>
      <c r="F8198" s="10"/>
      <c r="G8198" s="10" t="s">
        <v>47</v>
      </c>
      <c r="I8198" s="10"/>
      <c r="J8198" s="10" t="s">
        <v>951</v>
      </c>
      <c r="K8198" s="10" t="s">
        <v>29</v>
      </c>
      <c r="L8198">
        <v>61.87594202898552</v>
      </c>
    </row>
    <row r="8199" spans="1:12" x14ac:dyDescent="0.3">
      <c r="A8199" s="10" t="s">
        <v>2312</v>
      </c>
      <c r="B8199" s="10" t="s">
        <v>2818</v>
      </c>
      <c r="C8199" s="10" t="s">
        <v>2819</v>
      </c>
      <c r="D8199" s="10" t="s">
        <v>2821</v>
      </c>
      <c r="E8199" s="10" t="s">
        <v>1269</v>
      </c>
      <c r="F8199" s="10"/>
      <c r="G8199" s="10" t="s">
        <v>47</v>
      </c>
      <c r="I8199" s="10"/>
      <c r="J8199" s="10" t="s">
        <v>951</v>
      </c>
      <c r="K8199" s="10" t="s">
        <v>17</v>
      </c>
      <c r="L8199">
        <v>14.487463768115953</v>
      </c>
    </row>
    <row r="8200" spans="1:12" x14ac:dyDescent="0.3">
      <c r="A8200" s="10" t="s">
        <v>2312</v>
      </c>
      <c r="B8200" s="10" t="s">
        <v>2818</v>
      </c>
      <c r="C8200" s="10" t="s">
        <v>2819</v>
      </c>
      <c r="D8200" s="10" t="s">
        <v>2821</v>
      </c>
      <c r="E8200" s="10" t="s">
        <v>1269</v>
      </c>
      <c r="F8200" s="10"/>
      <c r="G8200" s="10" t="s">
        <v>47</v>
      </c>
      <c r="I8200" s="10"/>
      <c r="J8200" s="10" t="s">
        <v>951</v>
      </c>
      <c r="K8200" s="10" t="s">
        <v>18</v>
      </c>
      <c r="L8200">
        <v>16.237318840579704</v>
      </c>
    </row>
    <row r="8201" spans="1:12" x14ac:dyDescent="0.3">
      <c r="A8201" s="10" t="s">
        <v>2312</v>
      </c>
      <c r="B8201" s="10" t="s">
        <v>2818</v>
      </c>
      <c r="C8201" s="10" t="s">
        <v>2819</v>
      </c>
      <c r="D8201" s="10" t="s">
        <v>2821</v>
      </c>
      <c r="E8201" s="10" t="s">
        <v>1269</v>
      </c>
      <c r="F8201" s="10"/>
      <c r="G8201" s="10" t="s">
        <v>47</v>
      </c>
      <c r="I8201" s="10"/>
      <c r="J8201" s="10" t="s">
        <v>951</v>
      </c>
      <c r="K8201" s="10" t="s">
        <v>19</v>
      </c>
      <c r="L8201">
        <v>15.997681159420297</v>
      </c>
    </row>
    <row r="8202" spans="1:12" x14ac:dyDescent="0.3">
      <c r="A8202" s="10" t="s">
        <v>2312</v>
      </c>
      <c r="B8202" s="10" t="s">
        <v>2818</v>
      </c>
      <c r="C8202" s="10" t="s">
        <v>2819</v>
      </c>
      <c r="D8202" s="10" t="s">
        <v>2821</v>
      </c>
      <c r="E8202" s="10" t="s">
        <v>1269</v>
      </c>
      <c r="F8202" s="10"/>
      <c r="G8202" s="10" t="s">
        <v>47</v>
      </c>
      <c r="I8202" s="10"/>
      <c r="J8202" s="10" t="s">
        <v>951</v>
      </c>
      <c r="K8202" s="10" t="s">
        <v>20</v>
      </c>
      <c r="L8202">
        <v>17.271159420289823</v>
      </c>
    </row>
    <row r="8203" spans="1:12" x14ac:dyDescent="0.3">
      <c r="A8203" s="10" t="s">
        <v>2312</v>
      </c>
      <c r="B8203" s="10" t="s">
        <v>2818</v>
      </c>
      <c r="C8203" s="10" t="s">
        <v>2819</v>
      </c>
      <c r="D8203" s="10" t="s">
        <v>2821</v>
      </c>
      <c r="E8203" s="10" t="s">
        <v>1269</v>
      </c>
      <c r="F8203" s="10"/>
      <c r="G8203" s="10" t="s">
        <v>47</v>
      </c>
      <c r="I8203" s="10"/>
      <c r="J8203" s="10" t="s">
        <v>951</v>
      </c>
      <c r="K8203" s="10" t="s">
        <v>21</v>
      </c>
      <c r="L8203">
        <v>15.705579710144933</v>
      </c>
    </row>
    <row r="8204" spans="1:12" x14ac:dyDescent="0.3">
      <c r="A8204" s="10" t="s">
        <v>2312</v>
      </c>
      <c r="B8204" s="10" t="s">
        <v>2818</v>
      </c>
      <c r="C8204" s="10" t="s">
        <v>2819</v>
      </c>
      <c r="D8204" s="10" t="s">
        <v>2821</v>
      </c>
      <c r="E8204" s="10" t="s">
        <v>1269</v>
      </c>
      <c r="F8204" s="10"/>
      <c r="G8204" s="10" t="s">
        <v>47</v>
      </c>
      <c r="I8204" s="10"/>
      <c r="J8204" s="10" t="s">
        <v>951</v>
      </c>
      <c r="K8204" s="10" t="s">
        <v>22</v>
      </c>
      <c r="L8204">
        <v>19.054637681159399</v>
      </c>
    </row>
    <row r="8205" spans="1:12" x14ac:dyDescent="0.3">
      <c r="A8205" s="10" t="s">
        <v>2312</v>
      </c>
      <c r="B8205" s="10" t="s">
        <v>2818</v>
      </c>
      <c r="C8205" s="10" t="s">
        <v>2819</v>
      </c>
      <c r="D8205" s="10" t="s">
        <v>2821</v>
      </c>
      <c r="E8205" s="10" t="s">
        <v>1269</v>
      </c>
      <c r="F8205" s="10"/>
      <c r="G8205" s="10" t="s">
        <v>47</v>
      </c>
      <c r="I8205" s="10"/>
      <c r="J8205" s="10" t="s">
        <v>951</v>
      </c>
      <c r="K8205" s="10" t="s">
        <v>23</v>
      </c>
      <c r="L8205">
        <v>25.359347826086914</v>
      </c>
    </row>
    <row r="8206" spans="1:12" x14ac:dyDescent="0.3">
      <c r="A8206" s="10" t="s">
        <v>2312</v>
      </c>
      <c r="B8206" s="10" t="s">
        <v>2818</v>
      </c>
      <c r="C8206" s="10" t="s">
        <v>2819</v>
      </c>
      <c r="D8206" s="10" t="s">
        <v>2821</v>
      </c>
      <c r="E8206" s="10" t="s">
        <v>1269</v>
      </c>
      <c r="F8206" s="10"/>
      <c r="G8206" s="10" t="s">
        <v>47</v>
      </c>
      <c r="I8206" s="10"/>
      <c r="J8206" s="10" t="s">
        <v>951</v>
      </c>
      <c r="K8206" s="10" t="s">
        <v>24</v>
      </c>
      <c r="L8206">
        <v>24.373623188405801</v>
      </c>
    </row>
    <row r="8207" spans="1:12" x14ac:dyDescent="0.3">
      <c r="A8207" s="10" t="s">
        <v>2312</v>
      </c>
      <c r="B8207" s="10" t="s">
        <v>2818</v>
      </c>
      <c r="C8207" s="10" t="s">
        <v>2819</v>
      </c>
      <c r="D8207" s="10" t="s">
        <v>2821</v>
      </c>
      <c r="E8207" s="10" t="s">
        <v>1269</v>
      </c>
      <c r="F8207" s="10"/>
      <c r="G8207" s="10" t="s">
        <v>47</v>
      </c>
      <c r="I8207" s="10"/>
      <c r="J8207" s="10" t="s">
        <v>951</v>
      </c>
      <c r="K8207" s="10" t="s">
        <v>25</v>
      </c>
      <c r="L8207">
        <v>23.307898550724634</v>
      </c>
    </row>
    <row r="8208" spans="1:12" x14ac:dyDescent="0.3">
      <c r="A8208" s="10" t="s">
        <v>2312</v>
      </c>
      <c r="B8208" s="10" t="s">
        <v>2818</v>
      </c>
      <c r="C8208" s="10" t="s">
        <v>2819</v>
      </c>
      <c r="D8208" s="10" t="s">
        <v>2821</v>
      </c>
      <c r="E8208" s="10" t="s">
        <v>1269</v>
      </c>
      <c r="F8208" s="10"/>
      <c r="G8208" s="10" t="s">
        <v>47</v>
      </c>
      <c r="I8208" s="10"/>
      <c r="J8208" s="10" t="s">
        <v>951</v>
      </c>
      <c r="K8208" s="10" t="s">
        <v>26</v>
      </c>
      <c r="L8208">
        <v>22.017898550724659</v>
      </c>
    </row>
    <row r="8209" spans="1:12" x14ac:dyDescent="0.3">
      <c r="A8209" s="10" t="s">
        <v>2312</v>
      </c>
      <c r="B8209" s="10" t="s">
        <v>2818</v>
      </c>
      <c r="C8209" s="10" t="s">
        <v>2819</v>
      </c>
      <c r="D8209" s="10" t="s">
        <v>2821</v>
      </c>
      <c r="E8209" s="10" t="s">
        <v>1269</v>
      </c>
      <c r="F8209" s="10"/>
      <c r="G8209" s="10" t="s">
        <v>47</v>
      </c>
      <c r="I8209" s="10"/>
      <c r="J8209" s="10" t="s">
        <v>951</v>
      </c>
      <c r="K8209" s="10" t="s">
        <v>27</v>
      </c>
      <c r="L8209">
        <v>22.194492753623177</v>
      </c>
    </row>
    <row r="8210" spans="1:12" x14ac:dyDescent="0.3">
      <c r="A8210" s="10" t="s">
        <v>2312</v>
      </c>
      <c r="B8210" s="10" t="s">
        <v>2818</v>
      </c>
      <c r="C8210" s="10" t="s">
        <v>2819</v>
      </c>
      <c r="D8210" s="10" t="s">
        <v>2821</v>
      </c>
      <c r="E8210" s="10" t="s">
        <v>1269</v>
      </c>
      <c r="F8210" s="10"/>
      <c r="G8210" s="10" t="s">
        <v>47</v>
      </c>
      <c r="I8210" s="10"/>
      <c r="J8210" s="10" t="s">
        <v>951</v>
      </c>
      <c r="K8210" s="10" t="s">
        <v>28</v>
      </c>
      <c r="L8210">
        <v>21.283333333333328</v>
      </c>
    </row>
    <row r="8211" spans="1:12" x14ac:dyDescent="0.3">
      <c r="A8211" s="10" t="s">
        <v>2312</v>
      </c>
      <c r="B8211" s="10" t="s">
        <v>2818</v>
      </c>
      <c r="C8211" s="10" t="s">
        <v>2819</v>
      </c>
      <c r="D8211" s="10" t="s">
        <v>2821</v>
      </c>
      <c r="E8211" s="10" t="s">
        <v>1269</v>
      </c>
      <c r="F8211" s="10"/>
      <c r="G8211" s="10" t="s">
        <v>47</v>
      </c>
      <c r="I8211" s="10"/>
      <c r="J8211" s="10" t="s">
        <v>951</v>
      </c>
      <c r="K8211" s="10" t="s">
        <v>29</v>
      </c>
      <c r="L8211">
        <v>16.195942028985513</v>
      </c>
    </row>
    <row r="8212" spans="1:12" x14ac:dyDescent="0.3">
      <c r="A8212" s="10" t="s">
        <v>2313</v>
      </c>
      <c r="B8212" s="10" t="s">
        <v>2818</v>
      </c>
      <c r="C8212" s="10" t="s">
        <v>2819</v>
      </c>
      <c r="D8212" s="10" t="s">
        <v>2821</v>
      </c>
      <c r="E8212" s="10" t="s">
        <v>973</v>
      </c>
      <c r="F8212" s="10"/>
      <c r="G8212" s="10" t="s">
        <v>47</v>
      </c>
      <c r="I8212" s="10"/>
      <c r="J8212" s="10" t="s">
        <v>951</v>
      </c>
      <c r="K8212" s="10" t="s">
        <v>17</v>
      </c>
      <c r="L8212">
        <v>4.4894927536231855</v>
      </c>
    </row>
    <row r="8213" spans="1:12" x14ac:dyDescent="0.3">
      <c r="A8213" s="10" t="s">
        <v>2313</v>
      </c>
      <c r="B8213" s="10" t="s">
        <v>2818</v>
      </c>
      <c r="C8213" s="10" t="s">
        <v>2819</v>
      </c>
      <c r="D8213" s="10" t="s">
        <v>2821</v>
      </c>
      <c r="E8213" s="10" t="s">
        <v>973</v>
      </c>
      <c r="F8213" s="10"/>
      <c r="G8213" s="10" t="s">
        <v>47</v>
      </c>
      <c r="I8213" s="10"/>
      <c r="J8213" s="10" t="s">
        <v>951</v>
      </c>
      <c r="K8213" s="10" t="s">
        <v>18</v>
      </c>
      <c r="L8213">
        <v>5.1378985507246409</v>
      </c>
    </row>
    <row r="8214" spans="1:12" x14ac:dyDescent="0.3">
      <c r="A8214" s="10" t="s">
        <v>2313</v>
      </c>
      <c r="B8214" s="10" t="s">
        <v>2818</v>
      </c>
      <c r="C8214" s="10" t="s">
        <v>2819</v>
      </c>
      <c r="D8214" s="10" t="s">
        <v>2821</v>
      </c>
      <c r="E8214" s="10" t="s">
        <v>973</v>
      </c>
      <c r="F8214" s="10"/>
      <c r="G8214" s="10" t="s">
        <v>47</v>
      </c>
      <c r="I8214" s="10"/>
      <c r="J8214" s="10" t="s">
        <v>951</v>
      </c>
      <c r="K8214" s="10" t="s">
        <v>19</v>
      </c>
      <c r="L8214">
        <v>4.6073188405797092</v>
      </c>
    </row>
    <row r="8215" spans="1:12" x14ac:dyDescent="0.3">
      <c r="A8215" s="10" t="s">
        <v>2313</v>
      </c>
      <c r="B8215" s="10" t="s">
        <v>2818</v>
      </c>
      <c r="C8215" s="10" t="s">
        <v>2819</v>
      </c>
      <c r="D8215" s="10" t="s">
        <v>2821</v>
      </c>
      <c r="E8215" s="10" t="s">
        <v>973</v>
      </c>
      <c r="F8215" s="10"/>
      <c r="G8215" s="10" t="s">
        <v>47</v>
      </c>
      <c r="I8215" s="10"/>
      <c r="J8215" s="10" t="s">
        <v>951</v>
      </c>
      <c r="K8215" s="10" t="s">
        <v>20</v>
      </c>
      <c r="L8215">
        <v>4.9356521739130432</v>
      </c>
    </row>
    <row r="8216" spans="1:12" x14ac:dyDescent="0.3">
      <c r="A8216" s="10" t="s">
        <v>2313</v>
      </c>
      <c r="B8216" s="10" t="s">
        <v>2818</v>
      </c>
      <c r="C8216" s="10" t="s">
        <v>2819</v>
      </c>
      <c r="D8216" s="10" t="s">
        <v>2821</v>
      </c>
      <c r="E8216" s="10" t="s">
        <v>973</v>
      </c>
      <c r="F8216" s="10"/>
      <c r="G8216" s="10" t="s">
        <v>47</v>
      </c>
      <c r="I8216" s="10"/>
      <c r="J8216" s="10" t="s">
        <v>951</v>
      </c>
      <c r="K8216" s="10" t="s">
        <v>21</v>
      </c>
      <c r="L8216">
        <v>5.2236231884058029</v>
      </c>
    </row>
    <row r="8217" spans="1:12" x14ac:dyDescent="0.3">
      <c r="A8217" s="10" t="s">
        <v>2313</v>
      </c>
      <c r="B8217" s="10" t="s">
        <v>2818</v>
      </c>
      <c r="C8217" s="10" t="s">
        <v>2819</v>
      </c>
      <c r="D8217" s="10" t="s">
        <v>2821</v>
      </c>
      <c r="E8217" s="10" t="s">
        <v>973</v>
      </c>
      <c r="F8217" s="10"/>
      <c r="G8217" s="10" t="s">
        <v>47</v>
      </c>
      <c r="I8217" s="10"/>
      <c r="J8217" s="10" t="s">
        <v>951</v>
      </c>
      <c r="K8217" s="10" t="s">
        <v>22</v>
      </c>
      <c r="L8217">
        <v>4.6165217391304365</v>
      </c>
    </row>
    <row r="8218" spans="1:12" x14ac:dyDescent="0.3">
      <c r="A8218" s="10" t="s">
        <v>2313</v>
      </c>
      <c r="B8218" s="10" t="s">
        <v>2818</v>
      </c>
      <c r="C8218" s="10" t="s">
        <v>2819</v>
      </c>
      <c r="D8218" s="10" t="s">
        <v>2821</v>
      </c>
      <c r="E8218" s="10" t="s">
        <v>973</v>
      </c>
      <c r="F8218" s="10"/>
      <c r="G8218" s="10" t="s">
        <v>47</v>
      </c>
      <c r="I8218" s="10"/>
      <c r="J8218" s="10" t="s">
        <v>951</v>
      </c>
      <c r="K8218" s="10" t="s">
        <v>23</v>
      </c>
      <c r="L8218">
        <v>3.9113768115942049</v>
      </c>
    </row>
    <row r="8219" spans="1:12" x14ac:dyDescent="0.3">
      <c r="A8219" s="10" t="s">
        <v>2313</v>
      </c>
      <c r="B8219" s="10" t="s">
        <v>2818</v>
      </c>
      <c r="C8219" s="10" t="s">
        <v>2819</v>
      </c>
      <c r="D8219" s="10" t="s">
        <v>2821</v>
      </c>
      <c r="E8219" s="10" t="s">
        <v>973</v>
      </c>
      <c r="F8219" s="10"/>
      <c r="G8219" s="10" t="s">
        <v>47</v>
      </c>
      <c r="I8219" s="10"/>
      <c r="J8219" s="10" t="s">
        <v>951</v>
      </c>
      <c r="K8219" s="10" t="s">
        <v>24</v>
      </c>
      <c r="L8219">
        <v>4.3055797101449311</v>
      </c>
    </row>
    <row r="8220" spans="1:12" x14ac:dyDescent="0.3">
      <c r="A8220" s="10" t="s">
        <v>2313</v>
      </c>
      <c r="B8220" s="10" t="s">
        <v>2818</v>
      </c>
      <c r="C8220" s="10" t="s">
        <v>2819</v>
      </c>
      <c r="D8220" s="10" t="s">
        <v>2821</v>
      </c>
      <c r="E8220" s="10" t="s">
        <v>973</v>
      </c>
      <c r="F8220" s="10"/>
      <c r="G8220" s="10" t="s">
        <v>47</v>
      </c>
      <c r="I8220" s="10"/>
      <c r="J8220" s="10" t="s">
        <v>951</v>
      </c>
      <c r="K8220" s="10" t="s">
        <v>25</v>
      </c>
      <c r="L8220">
        <v>3.9811594202898557</v>
      </c>
    </row>
    <row r="8221" spans="1:12" x14ac:dyDescent="0.3">
      <c r="A8221" s="10" t="s">
        <v>2313</v>
      </c>
      <c r="B8221" s="10" t="s">
        <v>2818</v>
      </c>
      <c r="C8221" s="10" t="s">
        <v>2819</v>
      </c>
      <c r="D8221" s="10" t="s">
        <v>2821</v>
      </c>
      <c r="E8221" s="10" t="s">
        <v>973</v>
      </c>
      <c r="F8221" s="10"/>
      <c r="G8221" s="10" t="s">
        <v>47</v>
      </c>
      <c r="I8221" s="10"/>
      <c r="J8221" s="10" t="s">
        <v>951</v>
      </c>
      <c r="K8221" s="10" t="s">
        <v>26</v>
      </c>
      <c r="L8221">
        <v>3.9976086956521772</v>
      </c>
    </row>
    <row r="8222" spans="1:12" x14ac:dyDescent="0.3">
      <c r="A8222" s="10" t="s">
        <v>2313</v>
      </c>
      <c r="B8222" s="10" t="s">
        <v>2818</v>
      </c>
      <c r="C8222" s="10" t="s">
        <v>2819</v>
      </c>
      <c r="D8222" s="10" t="s">
        <v>2821</v>
      </c>
      <c r="E8222" s="10" t="s">
        <v>973</v>
      </c>
      <c r="F8222" s="10"/>
      <c r="G8222" s="10" t="s">
        <v>47</v>
      </c>
      <c r="I8222" s="10"/>
      <c r="J8222" s="10" t="s">
        <v>951</v>
      </c>
      <c r="K8222" s="10" t="s">
        <v>27</v>
      </c>
      <c r="L8222">
        <v>5.1477536231884056</v>
      </c>
    </row>
    <row r="8223" spans="1:12" x14ac:dyDescent="0.3">
      <c r="A8223" s="10" t="s">
        <v>2313</v>
      </c>
      <c r="B8223" s="10" t="s">
        <v>2818</v>
      </c>
      <c r="C8223" s="10" t="s">
        <v>2819</v>
      </c>
      <c r="D8223" s="10" t="s">
        <v>2821</v>
      </c>
      <c r="E8223" s="10" t="s">
        <v>973</v>
      </c>
      <c r="F8223" s="10"/>
      <c r="G8223" s="10" t="s">
        <v>47</v>
      </c>
      <c r="I8223" s="10"/>
      <c r="J8223" s="10" t="s">
        <v>951</v>
      </c>
      <c r="K8223" s="10" t="s">
        <v>28</v>
      </c>
      <c r="L8223">
        <v>5.710652173913048</v>
      </c>
    </row>
    <row r="8224" spans="1:12" x14ac:dyDescent="0.3">
      <c r="A8224" s="10" t="s">
        <v>2313</v>
      </c>
      <c r="B8224" s="10" t="s">
        <v>2818</v>
      </c>
      <c r="C8224" s="10" t="s">
        <v>2819</v>
      </c>
      <c r="D8224" s="10" t="s">
        <v>2821</v>
      </c>
      <c r="E8224" s="10" t="s">
        <v>973</v>
      </c>
      <c r="F8224" s="10"/>
      <c r="G8224" s="10" t="s">
        <v>47</v>
      </c>
      <c r="I8224" s="10"/>
      <c r="J8224" s="10" t="s">
        <v>951</v>
      </c>
      <c r="K8224" s="10" t="s">
        <v>29</v>
      </c>
      <c r="L8224">
        <v>6.1626086956521764</v>
      </c>
    </row>
    <row r="8225" spans="1:12" x14ac:dyDescent="0.3">
      <c r="A8225" s="10" t="s">
        <v>2314</v>
      </c>
      <c r="B8225" s="10" t="s">
        <v>2818</v>
      </c>
      <c r="C8225" s="10" t="s">
        <v>2819</v>
      </c>
      <c r="D8225" s="10" t="s">
        <v>2822</v>
      </c>
      <c r="E8225" s="10" t="s">
        <v>1251</v>
      </c>
      <c r="F8225" s="10"/>
      <c r="G8225" s="10" t="s">
        <v>47</v>
      </c>
      <c r="I8225" s="10"/>
      <c r="J8225" s="10" t="s">
        <v>951</v>
      </c>
      <c r="K8225" s="10" t="s">
        <v>17</v>
      </c>
      <c r="L8225">
        <v>0.58644927536231883</v>
      </c>
    </row>
    <row r="8226" spans="1:12" x14ac:dyDescent="0.3">
      <c r="A8226" s="10" t="s">
        <v>2314</v>
      </c>
      <c r="B8226" s="10" t="s">
        <v>2818</v>
      </c>
      <c r="C8226" s="10" t="s">
        <v>2819</v>
      </c>
      <c r="D8226" s="10" t="s">
        <v>2822</v>
      </c>
      <c r="E8226" s="10" t="s">
        <v>1251</v>
      </c>
      <c r="F8226" s="10"/>
      <c r="G8226" s="10" t="s">
        <v>47</v>
      </c>
      <c r="I8226" s="10"/>
      <c r="J8226" s="10" t="s">
        <v>951</v>
      </c>
      <c r="K8226" s="10" t="s">
        <v>18</v>
      </c>
      <c r="L8226">
        <v>0.37144927536231903</v>
      </c>
    </row>
    <row r="8227" spans="1:12" x14ac:dyDescent="0.3">
      <c r="A8227" s="10" t="s">
        <v>2314</v>
      </c>
      <c r="B8227" s="10" t="s">
        <v>2818</v>
      </c>
      <c r="C8227" s="10" t="s">
        <v>2819</v>
      </c>
      <c r="D8227" s="10" t="s">
        <v>2822</v>
      </c>
      <c r="E8227" s="10" t="s">
        <v>1251</v>
      </c>
      <c r="F8227" s="10"/>
      <c r="G8227" s="10" t="s">
        <v>47</v>
      </c>
      <c r="I8227" s="10"/>
      <c r="J8227" s="10" t="s">
        <v>951</v>
      </c>
      <c r="K8227" s="10" t="s">
        <v>19</v>
      </c>
      <c r="L8227">
        <v>0.29862318840579721</v>
      </c>
    </row>
    <row r="8228" spans="1:12" x14ac:dyDescent="0.3">
      <c r="A8228" s="10" t="s">
        <v>2314</v>
      </c>
      <c r="B8228" s="10" t="s">
        <v>2818</v>
      </c>
      <c r="C8228" s="10" t="s">
        <v>2819</v>
      </c>
      <c r="D8228" s="10" t="s">
        <v>2822</v>
      </c>
      <c r="E8228" s="10" t="s">
        <v>1251</v>
      </c>
      <c r="F8228" s="10"/>
      <c r="G8228" s="10" t="s">
        <v>47</v>
      </c>
      <c r="I8228" s="10"/>
      <c r="J8228" s="10" t="s">
        <v>951</v>
      </c>
      <c r="K8228" s="10" t="s">
        <v>20</v>
      </c>
      <c r="L8228">
        <v>0.28456521739130447</v>
      </c>
    </row>
    <row r="8229" spans="1:12" x14ac:dyDescent="0.3">
      <c r="A8229" s="10" t="s">
        <v>2314</v>
      </c>
      <c r="B8229" s="10" t="s">
        <v>2818</v>
      </c>
      <c r="C8229" s="10" t="s">
        <v>2819</v>
      </c>
      <c r="D8229" s="10" t="s">
        <v>2822</v>
      </c>
      <c r="E8229" s="10" t="s">
        <v>1251</v>
      </c>
      <c r="F8229" s="10"/>
      <c r="G8229" s="10" t="s">
        <v>47</v>
      </c>
      <c r="I8229" s="10"/>
      <c r="J8229" s="10" t="s">
        <v>951</v>
      </c>
      <c r="K8229" s="10" t="s">
        <v>21</v>
      </c>
      <c r="L8229">
        <v>1.1832608695652174</v>
      </c>
    </row>
    <row r="8230" spans="1:12" x14ac:dyDescent="0.3">
      <c r="A8230" s="10" t="s">
        <v>2314</v>
      </c>
      <c r="B8230" s="10" t="s">
        <v>2818</v>
      </c>
      <c r="C8230" s="10" t="s">
        <v>2819</v>
      </c>
      <c r="D8230" s="10" t="s">
        <v>2822</v>
      </c>
      <c r="E8230" s="10" t="s">
        <v>1251</v>
      </c>
      <c r="F8230" s="10"/>
      <c r="G8230" s="10" t="s">
        <v>47</v>
      </c>
      <c r="I8230" s="10"/>
      <c r="J8230" s="10" t="s">
        <v>951</v>
      </c>
      <c r="K8230" s="10" t="s">
        <v>22</v>
      </c>
      <c r="L8230">
        <v>0.27347826086956528</v>
      </c>
    </row>
    <row r="8231" spans="1:12" x14ac:dyDescent="0.3">
      <c r="A8231" s="10" t="s">
        <v>2314</v>
      </c>
      <c r="B8231" s="10" t="s">
        <v>2818</v>
      </c>
      <c r="C8231" s="10" t="s">
        <v>2819</v>
      </c>
      <c r="D8231" s="10" t="s">
        <v>2822</v>
      </c>
      <c r="E8231" s="10" t="s">
        <v>1251</v>
      </c>
      <c r="F8231" s="10"/>
      <c r="G8231" s="10" t="s">
        <v>47</v>
      </c>
      <c r="I8231" s="10"/>
      <c r="J8231" s="10" t="s">
        <v>951</v>
      </c>
      <c r="K8231" s="10" t="s">
        <v>23</v>
      </c>
      <c r="L8231">
        <v>0.255</v>
      </c>
    </row>
    <row r="8232" spans="1:12" x14ac:dyDescent="0.3">
      <c r="A8232" s="10" t="s">
        <v>2314</v>
      </c>
      <c r="B8232" s="10" t="s">
        <v>2818</v>
      </c>
      <c r="C8232" s="10" t="s">
        <v>2819</v>
      </c>
      <c r="D8232" s="10" t="s">
        <v>2822</v>
      </c>
      <c r="E8232" s="10" t="s">
        <v>1251</v>
      </c>
      <c r="F8232" s="10"/>
      <c r="G8232" s="10" t="s">
        <v>47</v>
      </c>
      <c r="I8232" s="10"/>
      <c r="J8232" s="10" t="s">
        <v>951</v>
      </c>
      <c r="K8232" s="10" t="s">
        <v>24</v>
      </c>
      <c r="L8232">
        <v>0.22594202898550725</v>
      </c>
    </row>
    <row r="8233" spans="1:12" x14ac:dyDescent="0.3">
      <c r="A8233" s="10" t="s">
        <v>2314</v>
      </c>
      <c r="B8233" s="10" t="s">
        <v>2818</v>
      </c>
      <c r="C8233" s="10" t="s">
        <v>2819</v>
      </c>
      <c r="D8233" s="10" t="s">
        <v>2822</v>
      </c>
      <c r="E8233" s="10" t="s">
        <v>1251</v>
      </c>
      <c r="F8233" s="10"/>
      <c r="G8233" s="10" t="s">
        <v>47</v>
      </c>
      <c r="I8233" s="10"/>
      <c r="J8233" s="10" t="s">
        <v>951</v>
      </c>
      <c r="K8233" s="10" t="s">
        <v>25</v>
      </c>
      <c r="L8233">
        <v>0.30434782608695649</v>
      </c>
    </row>
    <row r="8234" spans="1:12" x14ac:dyDescent="0.3">
      <c r="A8234" s="10" t="s">
        <v>2314</v>
      </c>
      <c r="B8234" s="10" t="s">
        <v>2818</v>
      </c>
      <c r="C8234" s="10" t="s">
        <v>2819</v>
      </c>
      <c r="D8234" s="10" t="s">
        <v>2822</v>
      </c>
      <c r="E8234" s="10" t="s">
        <v>1251</v>
      </c>
      <c r="F8234" s="10"/>
      <c r="G8234" s="10" t="s">
        <v>47</v>
      </c>
      <c r="I8234" s="10"/>
      <c r="J8234" s="10" t="s">
        <v>951</v>
      </c>
      <c r="K8234" s="10" t="s">
        <v>26</v>
      </c>
      <c r="L8234">
        <v>0.30963768115942031</v>
      </c>
    </row>
    <row r="8235" spans="1:12" x14ac:dyDescent="0.3">
      <c r="A8235" s="10" t="s">
        <v>2314</v>
      </c>
      <c r="B8235" s="10" t="s">
        <v>2818</v>
      </c>
      <c r="C8235" s="10" t="s">
        <v>2819</v>
      </c>
      <c r="D8235" s="10" t="s">
        <v>2822</v>
      </c>
      <c r="E8235" s="10" t="s">
        <v>1251</v>
      </c>
      <c r="F8235" s="10"/>
      <c r="G8235" s="10" t="s">
        <v>47</v>
      </c>
      <c r="I8235" s="10"/>
      <c r="J8235" s="10" t="s">
        <v>951</v>
      </c>
      <c r="K8235" s="10" t="s">
        <v>27</v>
      </c>
      <c r="L8235">
        <v>1.2115942028985511</v>
      </c>
    </row>
    <row r="8236" spans="1:12" x14ac:dyDescent="0.3">
      <c r="A8236" s="10" t="s">
        <v>2314</v>
      </c>
      <c r="B8236" s="10" t="s">
        <v>2818</v>
      </c>
      <c r="C8236" s="10" t="s">
        <v>2819</v>
      </c>
      <c r="D8236" s="10" t="s">
        <v>2822</v>
      </c>
      <c r="E8236" s="10" t="s">
        <v>1251</v>
      </c>
      <c r="F8236" s="10"/>
      <c r="G8236" s="10" t="s">
        <v>47</v>
      </c>
      <c r="I8236" s="10"/>
      <c r="J8236" s="10" t="s">
        <v>951</v>
      </c>
      <c r="K8236" s="10" t="s">
        <v>28</v>
      </c>
      <c r="L8236">
        <v>0.37833333333333341</v>
      </c>
    </row>
    <row r="8237" spans="1:12" x14ac:dyDescent="0.3">
      <c r="A8237" s="10" t="s">
        <v>2314</v>
      </c>
      <c r="B8237" s="10" t="s">
        <v>2818</v>
      </c>
      <c r="C8237" s="10" t="s">
        <v>2819</v>
      </c>
      <c r="D8237" s="10" t="s">
        <v>2822</v>
      </c>
      <c r="E8237" s="10" t="s">
        <v>1251</v>
      </c>
      <c r="F8237" s="10"/>
      <c r="G8237" s="10" t="s">
        <v>47</v>
      </c>
      <c r="I8237" s="10"/>
      <c r="J8237" s="10" t="s">
        <v>951</v>
      </c>
      <c r="K8237" s="10" t="s">
        <v>29</v>
      </c>
      <c r="L8237">
        <v>2.4057971014492783E-2</v>
      </c>
    </row>
    <row r="8238" spans="1:12" x14ac:dyDescent="0.3">
      <c r="A8238" s="10" t="s">
        <v>2315</v>
      </c>
      <c r="B8238" s="10" t="s">
        <v>2818</v>
      </c>
      <c r="C8238" s="10" t="s">
        <v>2819</v>
      </c>
      <c r="D8238" s="10" t="s">
        <v>2822</v>
      </c>
      <c r="E8238" s="10" t="s">
        <v>1253</v>
      </c>
      <c r="F8238" s="10"/>
      <c r="G8238" s="10" t="s">
        <v>47</v>
      </c>
      <c r="I8238" s="10"/>
      <c r="J8238" s="10" t="s">
        <v>951</v>
      </c>
      <c r="K8238" s="10" t="s">
        <v>17</v>
      </c>
      <c r="L8238">
        <v>127.18608695652171</v>
      </c>
    </row>
    <row r="8239" spans="1:12" x14ac:dyDescent="0.3">
      <c r="A8239" s="10" t="s">
        <v>2315</v>
      </c>
      <c r="B8239" s="10" t="s">
        <v>2818</v>
      </c>
      <c r="C8239" s="10" t="s">
        <v>2819</v>
      </c>
      <c r="D8239" s="10" t="s">
        <v>2822</v>
      </c>
      <c r="E8239" s="10" t="s">
        <v>1253</v>
      </c>
      <c r="F8239" s="10"/>
      <c r="G8239" s="10" t="s">
        <v>47</v>
      </c>
      <c r="I8239" s="10"/>
      <c r="J8239" s="10" t="s">
        <v>951</v>
      </c>
      <c r="K8239" s="10" t="s">
        <v>18</v>
      </c>
      <c r="L8239">
        <v>140.88862318840592</v>
      </c>
    </row>
    <row r="8240" spans="1:12" x14ac:dyDescent="0.3">
      <c r="A8240" s="10" t="s">
        <v>2315</v>
      </c>
      <c r="B8240" s="10" t="s">
        <v>2818</v>
      </c>
      <c r="C8240" s="10" t="s">
        <v>2819</v>
      </c>
      <c r="D8240" s="10" t="s">
        <v>2822</v>
      </c>
      <c r="E8240" s="10" t="s">
        <v>1253</v>
      </c>
      <c r="F8240" s="10"/>
      <c r="G8240" s="10" t="s">
        <v>47</v>
      </c>
      <c r="I8240" s="10"/>
      <c r="J8240" s="10" t="s">
        <v>951</v>
      </c>
      <c r="K8240" s="10" t="s">
        <v>19</v>
      </c>
      <c r="L8240">
        <v>138.01724637681139</v>
      </c>
    </row>
    <row r="8241" spans="1:12" x14ac:dyDescent="0.3">
      <c r="A8241" s="10" t="s">
        <v>2315</v>
      </c>
      <c r="B8241" s="10" t="s">
        <v>2818</v>
      </c>
      <c r="C8241" s="10" t="s">
        <v>2819</v>
      </c>
      <c r="D8241" s="10" t="s">
        <v>2822</v>
      </c>
      <c r="E8241" s="10" t="s">
        <v>1253</v>
      </c>
      <c r="F8241" s="10"/>
      <c r="G8241" s="10" t="s">
        <v>47</v>
      </c>
      <c r="I8241" s="10"/>
      <c r="J8241" s="10" t="s">
        <v>951</v>
      </c>
      <c r="K8241" s="10" t="s">
        <v>20</v>
      </c>
      <c r="L8241">
        <v>149.85260869565209</v>
      </c>
    </row>
    <row r="8242" spans="1:12" x14ac:dyDescent="0.3">
      <c r="A8242" s="10" t="s">
        <v>2315</v>
      </c>
      <c r="B8242" s="10" t="s">
        <v>2818</v>
      </c>
      <c r="C8242" s="10" t="s">
        <v>2819</v>
      </c>
      <c r="D8242" s="10" t="s">
        <v>2822</v>
      </c>
      <c r="E8242" s="10" t="s">
        <v>1253</v>
      </c>
      <c r="F8242" s="10"/>
      <c r="G8242" s="10" t="s">
        <v>47</v>
      </c>
      <c r="I8242" s="10"/>
      <c r="J8242" s="10" t="s">
        <v>951</v>
      </c>
      <c r="K8242" s="10" t="s">
        <v>21</v>
      </c>
      <c r="L8242">
        <v>144.77652173913052</v>
      </c>
    </row>
    <row r="8243" spans="1:12" x14ac:dyDescent="0.3">
      <c r="A8243" s="10" t="s">
        <v>2315</v>
      </c>
      <c r="B8243" s="10" t="s">
        <v>2818</v>
      </c>
      <c r="C8243" s="10" t="s">
        <v>2819</v>
      </c>
      <c r="D8243" s="10" t="s">
        <v>2822</v>
      </c>
      <c r="E8243" s="10" t="s">
        <v>1253</v>
      </c>
      <c r="F8243" s="10"/>
      <c r="G8243" s="10" t="s">
        <v>47</v>
      </c>
      <c r="I8243" s="10"/>
      <c r="J8243" s="10" t="s">
        <v>951</v>
      </c>
      <c r="K8243" s="10" t="s">
        <v>22</v>
      </c>
      <c r="L8243">
        <v>138.34797101449294</v>
      </c>
    </row>
    <row r="8244" spans="1:12" x14ac:dyDescent="0.3">
      <c r="A8244" s="10" t="s">
        <v>2315</v>
      </c>
      <c r="B8244" s="10" t="s">
        <v>2818</v>
      </c>
      <c r="C8244" s="10" t="s">
        <v>2819</v>
      </c>
      <c r="D8244" s="10" t="s">
        <v>2822</v>
      </c>
      <c r="E8244" s="10" t="s">
        <v>1253</v>
      </c>
      <c r="F8244" s="10"/>
      <c r="G8244" s="10" t="s">
        <v>47</v>
      </c>
      <c r="I8244" s="10"/>
      <c r="J8244" s="10" t="s">
        <v>951</v>
      </c>
      <c r="K8244" s="10" t="s">
        <v>23</v>
      </c>
      <c r="L8244">
        <v>140.18840579710147</v>
      </c>
    </row>
    <row r="8245" spans="1:12" x14ac:dyDescent="0.3">
      <c r="A8245" s="10" t="s">
        <v>2315</v>
      </c>
      <c r="B8245" s="10" t="s">
        <v>2818</v>
      </c>
      <c r="C8245" s="10" t="s">
        <v>2819</v>
      </c>
      <c r="D8245" s="10" t="s">
        <v>2822</v>
      </c>
      <c r="E8245" s="10" t="s">
        <v>1253</v>
      </c>
      <c r="F8245" s="10"/>
      <c r="G8245" s="10" t="s">
        <v>47</v>
      </c>
      <c r="I8245" s="10"/>
      <c r="J8245" s="10" t="s">
        <v>951</v>
      </c>
      <c r="K8245" s="10" t="s">
        <v>24</v>
      </c>
      <c r="L8245">
        <v>137.19688405797098</v>
      </c>
    </row>
    <row r="8246" spans="1:12" x14ac:dyDescent="0.3">
      <c r="A8246" s="10" t="s">
        <v>2315</v>
      </c>
      <c r="B8246" s="10" t="s">
        <v>2818</v>
      </c>
      <c r="C8246" s="10" t="s">
        <v>2819</v>
      </c>
      <c r="D8246" s="10" t="s">
        <v>2822</v>
      </c>
      <c r="E8246" s="10" t="s">
        <v>1253</v>
      </c>
      <c r="F8246" s="10"/>
      <c r="G8246" s="10" t="s">
        <v>47</v>
      </c>
      <c r="I8246" s="10"/>
      <c r="J8246" s="10" t="s">
        <v>951</v>
      </c>
      <c r="K8246" s="10" t="s">
        <v>25</v>
      </c>
      <c r="L8246">
        <v>126.47898550724643</v>
      </c>
    </row>
    <row r="8247" spans="1:12" x14ac:dyDescent="0.3">
      <c r="A8247" s="10" t="s">
        <v>2315</v>
      </c>
      <c r="B8247" s="10" t="s">
        <v>2818</v>
      </c>
      <c r="C8247" s="10" t="s">
        <v>2819</v>
      </c>
      <c r="D8247" s="10" t="s">
        <v>2822</v>
      </c>
      <c r="E8247" s="10" t="s">
        <v>1253</v>
      </c>
      <c r="F8247" s="10"/>
      <c r="G8247" s="10" t="s">
        <v>47</v>
      </c>
      <c r="I8247" s="10"/>
      <c r="J8247" s="10" t="s">
        <v>951</v>
      </c>
      <c r="K8247" s="10" t="s">
        <v>26</v>
      </c>
      <c r="L8247">
        <v>119.71499999999983</v>
      </c>
    </row>
    <row r="8248" spans="1:12" x14ac:dyDescent="0.3">
      <c r="A8248" s="10" t="s">
        <v>2315</v>
      </c>
      <c r="B8248" s="10" t="s">
        <v>2818</v>
      </c>
      <c r="C8248" s="10" t="s">
        <v>2819</v>
      </c>
      <c r="D8248" s="10" t="s">
        <v>2822</v>
      </c>
      <c r="E8248" s="10" t="s">
        <v>1253</v>
      </c>
      <c r="F8248" s="10"/>
      <c r="G8248" s="10" t="s">
        <v>47</v>
      </c>
      <c r="I8248" s="10"/>
      <c r="J8248" s="10" t="s">
        <v>951</v>
      </c>
      <c r="K8248" s="10" t="s">
        <v>27</v>
      </c>
      <c r="L8248">
        <v>118.82521739130429</v>
      </c>
    </row>
    <row r="8249" spans="1:12" x14ac:dyDescent="0.3">
      <c r="A8249" s="10" t="s">
        <v>2315</v>
      </c>
      <c r="B8249" s="10" t="s">
        <v>2818</v>
      </c>
      <c r="C8249" s="10" t="s">
        <v>2819</v>
      </c>
      <c r="D8249" s="10" t="s">
        <v>2822</v>
      </c>
      <c r="E8249" s="10" t="s">
        <v>1253</v>
      </c>
      <c r="F8249" s="10"/>
      <c r="G8249" s="10" t="s">
        <v>47</v>
      </c>
      <c r="I8249" s="10"/>
      <c r="J8249" s="10" t="s">
        <v>951</v>
      </c>
      <c r="K8249" s="10" t="s">
        <v>28</v>
      </c>
      <c r="L8249">
        <v>123.99884057971018</v>
      </c>
    </row>
    <row r="8250" spans="1:12" x14ac:dyDescent="0.3">
      <c r="A8250" s="10" t="s">
        <v>2315</v>
      </c>
      <c r="B8250" s="10" t="s">
        <v>2818</v>
      </c>
      <c r="C8250" s="10" t="s">
        <v>2819</v>
      </c>
      <c r="D8250" s="10" t="s">
        <v>2822</v>
      </c>
      <c r="E8250" s="10" t="s">
        <v>1253</v>
      </c>
      <c r="F8250" s="10"/>
      <c r="G8250" s="10" t="s">
        <v>47</v>
      </c>
      <c r="I8250" s="10"/>
      <c r="J8250" s="10" t="s">
        <v>951</v>
      </c>
      <c r="K8250" s="10" t="s">
        <v>29</v>
      </c>
      <c r="L8250">
        <v>109.10608695652171</v>
      </c>
    </row>
    <row r="8251" spans="1:12" x14ac:dyDescent="0.3">
      <c r="A8251" s="10" t="s">
        <v>2316</v>
      </c>
      <c r="B8251" s="10" t="s">
        <v>2818</v>
      </c>
      <c r="C8251" s="10" t="s">
        <v>2819</v>
      </c>
      <c r="D8251" s="10" t="s">
        <v>2822</v>
      </c>
      <c r="E8251" s="10" t="s">
        <v>1255</v>
      </c>
      <c r="F8251" s="10"/>
      <c r="G8251" s="10" t="s">
        <v>47</v>
      </c>
      <c r="I8251" s="10"/>
      <c r="J8251" s="10" t="s">
        <v>951</v>
      </c>
      <c r="K8251" s="10" t="s">
        <v>17</v>
      </c>
      <c r="L8251">
        <v>137.55217391304353</v>
      </c>
    </row>
    <row r="8252" spans="1:12" x14ac:dyDescent="0.3">
      <c r="A8252" s="10" t="s">
        <v>2316</v>
      </c>
      <c r="B8252" s="10" t="s">
        <v>2818</v>
      </c>
      <c r="C8252" s="10" t="s">
        <v>2819</v>
      </c>
      <c r="D8252" s="10" t="s">
        <v>2822</v>
      </c>
      <c r="E8252" s="10" t="s">
        <v>1255</v>
      </c>
      <c r="F8252" s="10"/>
      <c r="G8252" s="10" t="s">
        <v>47</v>
      </c>
      <c r="I8252" s="10"/>
      <c r="J8252" s="10" t="s">
        <v>951</v>
      </c>
      <c r="K8252" s="10" t="s">
        <v>18</v>
      </c>
      <c r="L8252">
        <v>139.70630434782606</v>
      </c>
    </row>
    <row r="8253" spans="1:12" x14ac:dyDescent="0.3">
      <c r="A8253" s="10" t="s">
        <v>2316</v>
      </c>
      <c r="B8253" s="10" t="s">
        <v>2818</v>
      </c>
      <c r="C8253" s="10" t="s">
        <v>2819</v>
      </c>
      <c r="D8253" s="10" t="s">
        <v>2822</v>
      </c>
      <c r="E8253" s="10" t="s">
        <v>1255</v>
      </c>
      <c r="F8253" s="10"/>
      <c r="G8253" s="10" t="s">
        <v>47</v>
      </c>
      <c r="I8253" s="10"/>
      <c r="J8253" s="10" t="s">
        <v>951</v>
      </c>
      <c r="K8253" s="10" t="s">
        <v>19</v>
      </c>
      <c r="L8253">
        <v>129.76572463768102</v>
      </c>
    </row>
    <row r="8254" spans="1:12" x14ac:dyDescent="0.3">
      <c r="A8254" s="10" t="s">
        <v>2316</v>
      </c>
      <c r="B8254" s="10" t="s">
        <v>2818</v>
      </c>
      <c r="C8254" s="10" t="s">
        <v>2819</v>
      </c>
      <c r="D8254" s="10" t="s">
        <v>2822</v>
      </c>
      <c r="E8254" s="10" t="s">
        <v>1255</v>
      </c>
      <c r="F8254" s="10"/>
      <c r="G8254" s="10" t="s">
        <v>47</v>
      </c>
      <c r="I8254" s="10"/>
      <c r="J8254" s="10" t="s">
        <v>951</v>
      </c>
      <c r="K8254" s="10" t="s">
        <v>20</v>
      </c>
      <c r="L8254">
        <v>131.24905797101451</v>
      </c>
    </row>
    <row r="8255" spans="1:12" x14ac:dyDescent="0.3">
      <c r="A8255" s="10" t="s">
        <v>2316</v>
      </c>
      <c r="B8255" s="10" t="s">
        <v>2818</v>
      </c>
      <c r="C8255" s="10" t="s">
        <v>2819</v>
      </c>
      <c r="D8255" s="10" t="s">
        <v>2822</v>
      </c>
      <c r="E8255" s="10" t="s">
        <v>1255</v>
      </c>
      <c r="F8255" s="10"/>
      <c r="G8255" s="10" t="s">
        <v>47</v>
      </c>
      <c r="I8255" s="10"/>
      <c r="J8255" s="10" t="s">
        <v>951</v>
      </c>
      <c r="K8255" s="10" t="s">
        <v>21</v>
      </c>
      <c r="L8255">
        <v>112.94079710144931</v>
      </c>
    </row>
    <row r="8256" spans="1:12" x14ac:dyDescent="0.3">
      <c r="A8256" s="10" t="s">
        <v>2316</v>
      </c>
      <c r="B8256" s="10" t="s">
        <v>2818</v>
      </c>
      <c r="C8256" s="10" t="s">
        <v>2819</v>
      </c>
      <c r="D8256" s="10" t="s">
        <v>2822</v>
      </c>
      <c r="E8256" s="10" t="s">
        <v>1255</v>
      </c>
      <c r="F8256" s="10"/>
      <c r="G8256" s="10" t="s">
        <v>47</v>
      </c>
      <c r="I8256" s="10"/>
      <c r="J8256" s="10" t="s">
        <v>951</v>
      </c>
      <c r="K8256" s="10" t="s">
        <v>22</v>
      </c>
      <c r="L8256">
        <v>99.139927536231937</v>
      </c>
    </row>
    <row r="8257" spans="1:12" x14ac:dyDescent="0.3">
      <c r="A8257" s="10" t="s">
        <v>2316</v>
      </c>
      <c r="B8257" s="10" t="s">
        <v>2818</v>
      </c>
      <c r="C8257" s="10" t="s">
        <v>2819</v>
      </c>
      <c r="D8257" s="10" t="s">
        <v>2822</v>
      </c>
      <c r="E8257" s="10" t="s">
        <v>1255</v>
      </c>
      <c r="F8257" s="10"/>
      <c r="G8257" s="10" t="s">
        <v>47</v>
      </c>
      <c r="I8257" s="10"/>
      <c r="J8257" s="10" t="s">
        <v>951</v>
      </c>
      <c r="K8257" s="10" t="s">
        <v>23</v>
      </c>
      <c r="L8257">
        <v>88.96753623188404</v>
      </c>
    </row>
    <row r="8258" spans="1:12" x14ac:dyDescent="0.3">
      <c r="A8258" s="10" t="s">
        <v>2316</v>
      </c>
      <c r="B8258" s="10" t="s">
        <v>2818</v>
      </c>
      <c r="C8258" s="10" t="s">
        <v>2819</v>
      </c>
      <c r="D8258" s="10" t="s">
        <v>2822</v>
      </c>
      <c r="E8258" s="10" t="s">
        <v>1255</v>
      </c>
      <c r="F8258" s="10"/>
      <c r="G8258" s="10" t="s">
        <v>47</v>
      </c>
      <c r="I8258" s="10"/>
      <c r="J8258" s="10" t="s">
        <v>951</v>
      </c>
      <c r="K8258" s="10" t="s">
        <v>24</v>
      </c>
      <c r="L8258">
        <v>82.611086956521788</v>
      </c>
    </row>
    <row r="8259" spans="1:12" x14ac:dyDescent="0.3">
      <c r="A8259" s="10" t="s">
        <v>2316</v>
      </c>
      <c r="B8259" s="10" t="s">
        <v>2818</v>
      </c>
      <c r="C8259" s="10" t="s">
        <v>2819</v>
      </c>
      <c r="D8259" s="10" t="s">
        <v>2822</v>
      </c>
      <c r="E8259" s="10" t="s">
        <v>1255</v>
      </c>
      <c r="F8259" s="10"/>
      <c r="G8259" s="10" t="s">
        <v>47</v>
      </c>
      <c r="I8259" s="10"/>
      <c r="J8259" s="10" t="s">
        <v>951</v>
      </c>
      <c r="K8259" s="10" t="s">
        <v>25</v>
      </c>
      <c r="L8259">
        <v>80.097318840579675</v>
      </c>
    </row>
    <row r="8260" spans="1:12" x14ac:dyDescent="0.3">
      <c r="A8260" s="10" t="s">
        <v>2316</v>
      </c>
      <c r="B8260" s="10" t="s">
        <v>2818</v>
      </c>
      <c r="C8260" s="10" t="s">
        <v>2819</v>
      </c>
      <c r="D8260" s="10" t="s">
        <v>2822</v>
      </c>
      <c r="E8260" s="10" t="s">
        <v>1255</v>
      </c>
      <c r="F8260" s="10"/>
      <c r="G8260" s="10" t="s">
        <v>47</v>
      </c>
      <c r="I8260" s="10"/>
      <c r="J8260" s="10" t="s">
        <v>951</v>
      </c>
      <c r="K8260" s="10" t="s">
        <v>26</v>
      </c>
      <c r="L8260">
        <v>72.84311594202893</v>
      </c>
    </row>
    <row r="8261" spans="1:12" x14ac:dyDescent="0.3">
      <c r="A8261" s="10" t="s">
        <v>2316</v>
      </c>
      <c r="B8261" s="10" t="s">
        <v>2818</v>
      </c>
      <c r="C8261" s="10" t="s">
        <v>2819</v>
      </c>
      <c r="D8261" s="10" t="s">
        <v>2822</v>
      </c>
      <c r="E8261" s="10" t="s">
        <v>1255</v>
      </c>
      <c r="F8261" s="10"/>
      <c r="G8261" s="10" t="s">
        <v>47</v>
      </c>
      <c r="I8261" s="10"/>
      <c r="J8261" s="10" t="s">
        <v>951</v>
      </c>
      <c r="K8261" s="10" t="s">
        <v>27</v>
      </c>
      <c r="L8261">
        <v>73.780724637681175</v>
      </c>
    </row>
    <row r="8262" spans="1:12" x14ac:dyDescent="0.3">
      <c r="A8262" s="10" t="s">
        <v>2316</v>
      </c>
      <c r="B8262" s="10" t="s">
        <v>2818</v>
      </c>
      <c r="C8262" s="10" t="s">
        <v>2819</v>
      </c>
      <c r="D8262" s="10" t="s">
        <v>2822</v>
      </c>
      <c r="E8262" s="10" t="s">
        <v>1255</v>
      </c>
      <c r="F8262" s="10"/>
      <c r="G8262" s="10" t="s">
        <v>47</v>
      </c>
      <c r="I8262" s="10"/>
      <c r="J8262" s="10" t="s">
        <v>951</v>
      </c>
      <c r="K8262" s="10" t="s">
        <v>28</v>
      </c>
      <c r="L8262">
        <v>80.045000000000002</v>
      </c>
    </row>
    <row r="8263" spans="1:12" x14ac:dyDescent="0.3">
      <c r="A8263" s="10" t="s">
        <v>2316</v>
      </c>
      <c r="B8263" s="10" t="s">
        <v>2818</v>
      </c>
      <c r="C8263" s="10" t="s">
        <v>2819</v>
      </c>
      <c r="D8263" s="10" t="s">
        <v>2822</v>
      </c>
      <c r="E8263" s="10" t="s">
        <v>1255</v>
      </c>
      <c r="F8263" s="10"/>
      <c r="G8263" s="10" t="s">
        <v>47</v>
      </c>
      <c r="I8263" s="10"/>
      <c r="J8263" s="10" t="s">
        <v>951</v>
      </c>
      <c r="K8263" s="10" t="s">
        <v>29</v>
      </c>
      <c r="L8263">
        <v>75.379999999999953</v>
      </c>
    </row>
    <row r="8264" spans="1:12" x14ac:dyDescent="0.3">
      <c r="A8264" s="10" t="s">
        <v>2317</v>
      </c>
      <c r="B8264" s="10" t="s">
        <v>2818</v>
      </c>
      <c r="C8264" s="10" t="s">
        <v>2819</v>
      </c>
      <c r="D8264" s="10" t="s">
        <v>2822</v>
      </c>
      <c r="E8264" s="10" t="s">
        <v>1257</v>
      </c>
      <c r="F8264" s="10"/>
      <c r="G8264" s="10" t="s">
        <v>47</v>
      </c>
      <c r="I8264" s="10"/>
      <c r="J8264" s="10" t="s">
        <v>951</v>
      </c>
      <c r="K8264" s="10" t="s">
        <v>17</v>
      </c>
      <c r="L8264">
        <v>6.5731884057971017</v>
      </c>
    </row>
    <row r="8265" spans="1:12" x14ac:dyDescent="0.3">
      <c r="A8265" s="10" t="s">
        <v>2317</v>
      </c>
      <c r="B8265" s="10" t="s">
        <v>2818</v>
      </c>
      <c r="C8265" s="10" t="s">
        <v>2819</v>
      </c>
      <c r="D8265" s="10" t="s">
        <v>2822</v>
      </c>
      <c r="E8265" s="10" t="s">
        <v>1257</v>
      </c>
      <c r="F8265" s="10"/>
      <c r="G8265" s="10" t="s">
        <v>47</v>
      </c>
      <c r="I8265" s="10"/>
      <c r="J8265" s="10" t="s">
        <v>951</v>
      </c>
      <c r="K8265" s="10" t="s">
        <v>18</v>
      </c>
      <c r="L8265">
        <v>7.5735507246376788</v>
      </c>
    </row>
    <row r="8266" spans="1:12" x14ac:dyDescent="0.3">
      <c r="A8266" s="10" t="s">
        <v>2317</v>
      </c>
      <c r="B8266" s="10" t="s">
        <v>2818</v>
      </c>
      <c r="C8266" s="10" t="s">
        <v>2819</v>
      </c>
      <c r="D8266" s="10" t="s">
        <v>2822</v>
      </c>
      <c r="E8266" s="10" t="s">
        <v>1257</v>
      </c>
      <c r="F8266" s="10"/>
      <c r="G8266" s="10" t="s">
        <v>47</v>
      </c>
      <c r="I8266" s="10"/>
      <c r="J8266" s="10" t="s">
        <v>951</v>
      </c>
      <c r="K8266" s="10" t="s">
        <v>19</v>
      </c>
      <c r="L8266">
        <v>10.618115942028982</v>
      </c>
    </row>
    <row r="8267" spans="1:12" x14ac:dyDescent="0.3">
      <c r="A8267" s="10" t="s">
        <v>2317</v>
      </c>
      <c r="B8267" s="10" t="s">
        <v>2818</v>
      </c>
      <c r="C8267" s="10" t="s">
        <v>2819</v>
      </c>
      <c r="D8267" s="10" t="s">
        <v>2822</v>
      </c>
      <c r="E8267" s="10" t="s">
        <v>1257</v>
      </c>
      <c r="F8267" s="10"/>
      <c r="G8267" s="10" t="s">
        <v>47</v>
      </c>
      <c r="I8267" s="10"/>
      <c r="J8267" s="10" t="s">
        <v>951</v>
      </c>
      <c r="K8267" s="10" t="s">
        <v>20</v>
      </c>
      <c r="L8267">
        <v>7.0451449275362323</v>
      </c>
    </row>
    <row r="8268" spans="1:12" x14ac:dyDescent="0.3">
      <c r="A8268" s="10" t="s">
        <v>2317</v>
      </c>
      <c r="B8268" s="10" t="s">
        <v>2818</v>
      </c>
      <c r="C8268" s="10" t="s">
        <v>2819</v>
      </c>
      <c r="D8268" s="10" t="s">
        <v>2822</v>
      </c>
      <c r="E8268" s="10" t="s">
        <v>1257</v>
      </c>
      <c r="F8268" s="10"/>
      <c r="G8268" s="10" t="s">
        <v>47</v>
      </c>
      <c r="I8268" s="10"/>
      <c r="J8268" s="10" t="s">
        <v>951</v>
      </c>
      <c r="K8268" s="10" t="s">
        <v>21</v>
      </c>
      <c r="L8268">
        <v>5.2643478260869525</v>
      </c>
    </row>
    <row r="8269" spans="1:12" x14ac:dyDescent="0.3">
      <c r="A8269" s="10" t="s">
        <v>2317</v>
      </c>
      <c r="B8269" s="10" t="s">
        <v>2818</v>
      </c>
      <c r="C8269" s="10" t="s">
        <v>2819</v>
      </c>
      <c r="D8269" s="10" t="s">
        <v>2822</v>
      </c>
      <c r="E8269" s="10" t="s">
        <v>1257</v>
      </c>
      <c r="F8269" s="10"/>
      <c r="G8269" s="10" t="s">
        <v>47</v>
      </c>
      <c r="I8269" s="10"/>
      <c r="J8269" s="10" t="s">
        <v>951</v>
      </c>
      <c r="K8269" s="10" t="s">
        <v>22</v>
      </c>
      <c r="L8269">
        <v>4.3502898550724671</v>
      </c>
    </row>
    <row r="8270" spans="1:12" x14ac:dyDescent="0.3">
      <c r="A8270" s="10" t="s">
        <v>2317</v>
      </c>
      <c r="B8270" s="10" t="s">
        <v>2818</v>
      </c>
      <c r="C8270" s="10" t="s">
        <v>2819</v>
      </c>
      <c r="D8270" s="10" t="s">
        <v>2822</v>
      </c>
      <c r="E8270" s="10" t="s">
        <v>1257</v>
      </c>
      <c r="F8270" s="10"/>
      <c r="G8270" s="10" t="s">
        <v>47</v>
      </c>
      <c r="I8270" s="10"/>
      <c r="J8270" s="10" t="s">
        <v>951</v>
      </c>
      <c r="K8270" s="10" t="s">
        <v>23</v>
      </c>
      <c r="L8270">
        <v>5.6488405797101482</v>
      </c>
    </row>
    <row r="8271" spans="1:12" x14ac:dyDescent="0.3">
      <c r="A8271" s="10" t="s">
        <v>2317</v>
      </c>
      <c r="B8271" s="10" t="s">
        <v>2818</v>
      </c>
      <c r="C8271" s="10" t="s">
        <v>2819</v>
      </c>
      <c r="D8271" s="10" t="s">
        <v>2822</v>
      </c>
      <c r="E8271" s="10" t="s">
        <v>1257</v>
      </c>
      <c r="F8271" s="10"/>
      <c r="G8271" s="10" t="s">
        <v>47</v>
      </c>
      <c r="I8271" s="10"/>
      <c r="J8271" s="10" t="s">
        <v>951</v>
      </c>
      <c r="K8271" s="10" t="s">
        <v>24</v>
      </c>
      <c r="L8271">
        <v>6.8560869565217493</v>
      </c>
    </row>
    <row r="8272" spans="1:12" x14ac:dyDescent="0.3">
      <c r="A8272" s="10" t="s">
        <v>2317</v>
      </c>
      <c r="B8272" s="10" t="s">
        <v>2818</v>
      </c>
      <c r="C8272" s="10" t="s">
        <v>2819</v>
      </c>
      <c r="D8272" s="10" t="s">
        <v>2822</v>
      </c>
      <c r="E8272" s="10" t="s">
        <v>1257</v>
      </c>
      <c r="F8272" s="10"/>
      <c r="G8272" s="10" t="s">
        <v>47</v>
      </c>
      <c r="I8272" s="10"/>
      <c r="J8272" s="10" t="s">
        <v>951</v>
      </c>
      <c r="K8272" s="10" t="s">
        <v>25</v>
      </c>
      <c r="L8272">
        <v>6.2846376811594196</v>
      </c>
    </row>
    <row r="8273" spans="1:12" x14ac:dyDescent="0.3">
      <c r="A8273" s="10" t="s">
        <v>2317</v>
      </c>
      <c r="B8273" s="10" t="s">
        <v>2818</v>
      </c>
      <c r="C8273" s="10" t="s">
        <v>2819</v>
      </c>
      <c r="D8273" s="10" t="s">
        <v>2822</v>
      </c>
      <c r="E8273" s="10" t="s">
        <v>1257</v>
      </c>
      <c r="F8273" s="10"/>
      <c r="G8273" s="10" t="s">
        <v>47</v>
      </c>
      <c r="I8273" s="10"/>
      <c r="J8273" s="10" t="s">
        <v>951</v>
      </c>
      <c r="K8273" s="10" t="s">
        <v>26</v>
      </c>
      <c r="L8273">
        <v>6.6696376811594194</v>
      </c>
    </row>
    <row r="8274" spans="1:12" x14ac:dyDescent="0.3">
      <c r="A8274" s="10" t="s">
        <v>2317</v>
      </c>
      <c r="B8274" s="10" t="s">
        <v>2818</v>
      </c>
      <c r="C8274" s="10" t="s">
        <v>2819</v>
      </c>
      <c r="D8274" s="10" t="s">
        <v>2822</v>
      </c>
      <c r="E8274" s="10" t="s">
        <v>1257</v>
      </c>
      <c r="F8274" s="10"/>
      <c r="G8274" s="10" t="s">
        <v>47</v>
      </c>
      <c r="I8274" s="10"/>
      <c r="J8274" s="10" t="s">
        <v>951</v>
      </c>
      <c r="K8274" s="10" t="s">
        <v>27</v>
      </c>
      <c r="L8274">
        <v>8.026014492753621</v>
      </c>
    </row>
    <row r="8275" spans="1:12" x14ac:dyDescent="0.3">
      <c r="A8275" s="10" t="s">
        <v>2317</v>
      </c>
      <c r="B8275" s="10" t="s">
        <v>2818</v>
      </c>
      <c r="C8275" s="10" t="s">
        <v>2819</v>
      </c>
      <c r="D8275" s="10" t="s">
        <v>2822</v>
      </c>
      <c r="E8275" s="10" t="s">
        <v>1257</v>
      </c>
      <c r="F8275" s="10"/>
      <c r="G8275" s="10" t="s">
        <v>47</v>
      </c>
      <c r="I8275" s="10"/>
      <c r="J8275" s="10" t="s">
        <v>951</v>
      </c>
      <c r="K8275" s="10" t="s">
        <v>28</v>
      </c>
      <c r="L8275">
        <v>7.6407971014492784</v>
      </c>
    </row>
    <row r="8276" spans="1:12" x14ac:dyDescent="0.3">
      <c r="A8276" s="10" t="s">
        <v>2317</v>
      </c>
      <c r="B8276" s="10" t="s">
        <v>2818</v>
      </c>
      <c r="C8276" s="10" t="s">
        <v>2819</v>
      </c>
      <c r="D8276" s="10" t="s">
        <v>2822</v>
      </c>
      <c r="E8276" s="10" t="s">
        <v>1257</v>
      </c>
      <c r="F8276" s="10"/>
      <c r="G8276" s="10" t="s">
        <v>47</v>
      </c>
      <c r="I8276" s="10"/>
      <c r="J8276" s="10" t="s">
        <v>951</v>
      </c>
      <c r="K8276" s="10" t="s">
        <v>29</v>
      </c>
      <c r="L8276">
        <v>6.8594202898550698</v>
      </c>
    </row>
    <row r="8277" spans="1:12" x14ac:dyDescent="0.3">
      <c r="A8277" s="10" t="s">
        <v>2318</v>
      </c>
      <c r="B8277" s="10" t="s">
        <v>2818</v>
      </c>
      <c r="C8277" s="10" t="s">
        <v>2819</v>
      </c>
      <c r="D8277" s="10" t="s">
        <v>2822</v>
      </c>
      <c r="E8277" s="10" t="s">
        <v>1259</v>
      </c>
      <c r="F8277" s="10"/>
      <c r="G8277" s="10" t="s">
        <v>47</v>
      </c>
      <c r="I8277" s="10"/>
      <c r="J8277" s="10" t="s">
        <v>951</v>
      </c>
      <c r="K8277" s="10" t="s">
        <v>17</v>
      </c>
      <c r="L8277">
        <v>30.745217391304326</v>
      </c>
    </row>
    <row r="8278" spans="1:12" x14ac:dyDescent="0.3">
      <c r="A8278" s="10" t="s">
        <v>2318</v>
      </c>
      <c r="B8278" s="10" t="s">
        <v>2818</v>
      </c>
      <c r="C8278" s="10" t="s">
        <v>2819</v>
      </c>
      <c r="D8278" s="10" t="s">
        <v>2822</v>
      </c>
      <c r="E8278" s="10" t="s">
        <v>1259</v>
      </c>
      <c r="F8278" s="10"/>
      <c r="G8278" s="10" t="s">
        <v>47</v>
      </c>
      <c r="I8278" s="10"/>
      <c r="J8278" s="10" t="s">
        <v>951</v>
      </c>
      <c r="K8278" s="10" t="s">
        <v>18</v>
      </c>
      <c r="L8278">
        <v>38.571666666666658</v>
      </c>
    </row>
    <row r="8279" spans="1:12" x14ac:dyDescent="0.3">
      <c r="A8279" s="10" t="s">
        <v>2318</v>
      </c>
      <c r="B8279" s="10" t="s">
        <v>2818</v>
      </c>
      <c r="C8279" s="10" t="s">
        <v>2819</v>
      </c>
      <c r="D8279" s="10" t="s">
        <v>2822</v>
      </c>
      <c r="E8279" s="10" t="s">
        <v>1259</v>
      </c>
      <c r="F8279" s="10"/>
      <c r="G8279" s="10" t="s">
        <v>47</v>
      </c>
      <c r="I8279" s="10"/>
      <c r="J8279" s="10" t="s">
        <v>951</v>
      </c>
      <c r="K8279" s="10" t="s">
        <v>19</v>
      </c>
      <c r="L8279">
        <v>38.908623188405805</v>
      </c>
    </row>
    <row r="8280" spans="1:12" x14ac:dyDescent="0.3">
      <c r="A8280" s="10" t="s">
        <v>2318</v>
      </c>
      <c r="B8280" s="10" t="s">
        <v>2818</v>
      </c>
      <c r="C8280" s="10" t="s">
        <v>2819</v>
      </c>
      <c r="D8280" s="10" t="s">
        <v>2822</v>
      </c>
      <c r="E8280" s="10" t="s">
        <v>1259</v>
      </c>
      <c r="F8280" s="10"/>
      <c r="G8280" s="10" t="s">
        <v>47</v>
      </c>
      <c r="I8280" s="10"/>
      <c r="J8280" s="10" t="s">
        <v>951</v>
      </c>
      <c r="K8280" s="10" t="s">
        <v>20</v>
      </c>
      <c r="L8280">
        <v>42.547318840579742</v>
      </c>
    </row>
    <row r="8281" spans="1:12" x14ac:dyDescent="0.3">
      <c r="A8281" s="10" t="s">
        <v>2318</v>
      </c>
      <c r="B8281" s="10" t="s">
        <v>2818</v>
      </c>
      <c r="C8281" s="10" t="s">
        <v>2819</v>
      </c>
      <c r="D8281" s="10" t="s">
        <v>2822</v>
      </c>
      <c r="E8281" s="10" t="s">
        <v>1259</v>
      </c>
      <c r="F8281" s="10"/>
      <c r="G8281" s="10" t="s">
        <v>47</v>
      </c>
      <c r="I8281" s="10"/>
      <c r="J8281" s="10" t="s">
        <v>951</v>
      </c>
      <c r="K8281" s="10" t="s">
        <v>21</v>
      </c>
      <c r="L8281">
        <v>39.250942028985527</v>
      </c>
    </row>
    <row r="8282" spans="1:12" x14ac:dyDescent="0.3">
      <c r="A8282" s="10" t="s">
        <v>2318</v>
      </c>
      <c r="B8282" s="10" t="s">
        <v>2818</v>
      </c>
      <c r="C8282" s="10" t="s">
        <v>2819</v>
      </c>
      <c r="D8282" s="10" t="s">
        <v>2822</v>
      </c>
      <c r="E8282" s="10" t="s">
        <v>1259</v>
      </c>
      <c r="F8282" s="10"/>
      <c r="G8282" s="10" t="s">
        <v>47</v>
      </c>
      <c r="I8282" s="10"/>
      <c r="J8282" s="10" t="s">
        <v>951</v>
      </c>
      <c r="K8282" s="10" t="s">
        <v>22</v>
      </c>
      <c r="L8282">
        <v>40.011956521739094</v>
      </c>
    </row>
    <row r="8283" spans="1:12" x14ac:dyDescent="0.3">
      <c r="A8283" s="10" t="s">
        <v>2318</v>
      </c>
      <c r="B8283" s="10" t="s">
        <v>2818</v>
      </c>
      <c r="C8283" s="10" t="s">
        <v>2819</v>
      </c>
      <c r="D8283" s="10" t="s">
        <v>2822</v>
      </c>
      <c r="E8283" s="10" t="s">
        <v>1259</v>
      </c>
      <c r="F8283" s="10"/>
      <c r="G8283" s="10" t="s">
        <v>47</v>
      </c>
      <c r="I8283" s="10"/>
      <c r="J8283" s="10" t="s">
        <v>951</v>
      </c>
      <c r="K8283" s="10" t="s">
        <v>23</v>
      </c>
      <c r="L8283">
        <v>44.613623188405796</v>
      </c>
    </row>
    <row r="8284" spans="1:12" x14ac:dyDescent="0.3">
      <c r="A8284" s="10" t="s">
        <v>2318</v>
      </c>
      <c r="B8284" s="10" t="s">
        <v>2818</v>
      </c>
      <c r="C8284" s="10" t="s">
        <v>2819</v>
      </c>
      <c r="D8284" s="10" t="s">
        <v>2822</v>
      </c>
      <c r="E8284" s="10" t="s">
        <v>1259</v>
      </c>
      <c r="F8284" s="10"/>
      <c r="G8284" s="10" t="s">
        <v>47</v>
      </c>
      <c r="I8284" s="10"/>
      <c r="J8284" s="10" t="s">
        <v>951</v>
      </c>
      <c r="K8284" s="10" t="s">
        <v>24</v>
      </c>
      <c r="L8284">
        <v>43.872826086956458</v>
      </c>
    </row>
    <row r="8285" spans="1:12" x14ac:dyDescent="0.3">
      <c r="A8285" s="10" t="s">
        <v>2318</v>
      </c>
      <c r="B8285" s="10" t="s">
        <v>2818</v>
      </c>
      <c r="C8285" s="10" t="s">
        <v>2819</v>
      </c>
      <c r="D8285" s="10" t="s">
        <v>2822</v>
      </c>
      <c r="E8285" s="10" t="s">
        <v>1259</v>
      </c>
      <c r="F8285" s="10"/>
      <c r="G8285" s="10" t="s">
        <v>47</v>
      </c>
      <c r="I8285" s="10"/>
      <c r="J8285" s="10" t="s">
        <v>951</v>
      </c>
      <c r="K8285" s="10" t="s">
        <v>25</v>
      </c>
      <c r="L8285">
        <v>41.677681159420281</v>
      </c>
    </row>
    <row r="8286" spans="1:12" x14ac:dyDescent="0.3">
      <c r="A8286" s="10" t="s">
        <v>2318</v>
      </c>
      <c r="B8286" s="10" t="s">
        <v>2818</v>
      </c>
      <c r="C8286" s="10" t="s">
        <v>2819</v>
      </c>
      <c r="D8286" s="10" t="s">
        <v>2822</v>
      </c>
      <c r="E8286" s="10" t="s">
        <v>1259</v>
      </c>
      <c r="F8286" s="10"/>
      <c r="G8286" s="10" t="s">
        <v>47</v>
      </c>
      <c r="I8286" s="10"/>
      <c r="J8286" s="10" t="s">
        <v>951</v>
      </c>
      <c r="K8286" s="10" t="s">
        <v>26</v>
      </c>
      <c r="L8286">
        <v>40.076231884058039</v>
      </c>
    </row>
    <row r="8287" spans="1:12" x14ac:dyDescent="0.3">
      <c r="A8287" s="10" t="s">
        <v>2318</v>
      </c>
      <c r="B8287" s="10" t="s">
        <v>2818</v>
      </c>
      <c r="C8287" s="10" t="s">
        <v>2819</v>
      </c>
      <c r="D8287" s="10" t="s">
        <v>2822</v>
      </c>
      <c r="E8287" s="10" t="s">
        <v>1259</v>
      </c>
      <c r="F8287" s="10"/>
      <c r="G8287" s="10" t="s">
        <v>47</v>
      </c>
      <c r="I8287" s="10"/>
      <c r="J8287" s="10" t="s">
        <v>951</v>
      </c>
      <c r="K8287" s="10" t="s">
        <v>27</v>
      </c>
      <c r="L8287">
        <v>38.388840579710163</v>
      </c>
    </row>
    <row r="8288" spans="1:12" x14ac:dyDescent="0.3">
      <c r="A8288" s="10" t="s">
        <v>2318</v>
      </c>
      <c r="B8288" s="10" t="s">
        <v>2818</v>
      </c>
      <c r="C8288" s="10" t="s">
        <v>2819</v>
      </c>
      <c r="D8288" s="10" t="s">
        <v>2822</v>
      </c>
      <c r="E8288" s="10" t="s">
        <v>1259</v>
      </c>
      <c r="F8288" s="10"/>
      <c r="G8288" s="10" t="s">
        <v>47</v>
      </c>
      <c r="I8288" s="10"/>
      <c r="J8288" s="10" t="s">
        <v>951</v>
      </c>
      <c r="K8288" s="10" t="s">
        <v>28</v>
      </c>
      <c r="L8288">
        <v>39.708913043478255</v>
      </c>
    </row>
    <row r="8289" spans="1:12" x14ac:dyDescent="0.3">
      <c r="A8289" s="10" t="s">
        <v>2318</v>
      </c>
      <c r="B8289" s="10" t="s">
        <v>2818</v>
      </c>
      <c r="C8289" s="10" t="s">
        <v>2819</v>
      </c>
      <c r="D8289" s="10" t="s">
        <v>2822</v>
      </c>
      <c r="E8289" s="10" t="s">
        <v>1259</v>
      </c>
      <c r="F8289" s="10"/>
      <c r="G8289" s="10" t="s">
        <v>47</v>
      </c>
      <c r="I8289" s="10"/>
      <c r="J8289" s="10" t="s">
        <v>951</v>
      </c>
      <c r="K8289" s="10" t="s">
        <v>29</v>
      </c>
      <c r="L8289">
        <v>39.398840579710154</v>
      </c>
    </row>
    <row r="8290" spans="1:12" x14ac:dyDescent="0.3">
      <c r="A8290" s="10" t="s">
        <v>2319</v>
      </c>
      <c r="B8290" s="10" t="s">
        <v>2818</v>
      </c>
      <c r="C8290" s="10" t="s">
        <v>2819</v>
      </c>
      <c r="D8290" s="10" t="s">
        <v>2822</v>
      </c>
      <c r="E8290" s="10" t="s">
        <v>1261</v>
      </c>
      <c r="F8290" s="10"/>
      <c r="G8290" s="10" t="s">
        <v>47</v>
      </c>
      <c r="I8290" s="10"/>
      <c r="J8290" s="10" t="s">
        <v>951</v>
      </c>
      <c r="K8290" s="10" t="s">
        <v>17</v>
      </c>
      <c r="L8290">
        <v>36.035217391304322</v>
      </c>
    </row>
    <row r="8291" spans="1:12" x14ac:dyDescent="0.3">
      <c r="A8291" s="10" t="s">
        <v>2319</v>
      </c>
      <c r="B8291" s="10" t="s">
        <v>2818</v>
      </c>
      <c r="C8291" s="10" t="s">
        <v>2819</v>
      </c>
      <c r="D8291" s="10" t="s">
        <v>2822</v>
      </c>
      <c r="E8291" s="10" t="s">
        <v>1261</v>
      </c>
      <c r="F8291" s="10"/>
      <c r="G8291" s="10" t="s">
        <v>47</v>
      </c>
      <c r="I8291" s="10"/>
      <c r="J8291" s="10" t="s">
        <v>951</v>
      </c>
      <c r="K8291" s="10" t="s">
        <v>18</v>
      </c>
      <c r="L8291">
        <v>37.034710144927473</v>
      </c>
    </row>
    <row r="8292" spans="1:12" x14ac:dyDescent="0.3">
      <c r="A8292" s="10" t="s">
        <v>2319</v>
      </c>
      <c r="B8292" s="10" t="s">
        <v>2818</v>
      </c>
      <c r="C8292" s="10" t="s">
        <v>2819</v>
      </c>
      <c r="D8292" s="10" t="s">
        <v>2822</v>
      </c>
      <c r="E8292" s="10" t="s">
        <v>1261</v>
      </c>
      <c r="F8292" s="10"/>
      <c r="G8292" s="10" t="s">
        <v>47</v>
      </c>
      <c r="I8292" s="10"/>
      <c r="J8292" s="10" t="s">
        <v>951</v>
      </c>
      <c r="K8292" s="10" t="s">
        <v>19</v>
      </c>
      <c r="L8292">
        <v>32.239855072463762</v>
      </c>
    </row>
    <row r="8293" spans="1:12" x14ac:dyDescent="0.3">
      <c r="A8293" s="10" t="s">
        <v>2319</v>
      </c>
      <c r="B8293" s="10" t="s">
        <v>2818</v>
      </c>
      <c r="C8293" s="10" t="s">
        <v>2819</v>
      </c>
      <c r="D8293" s="10" t="s">
        <v>2822</v>
      </c>
      <c r="E8293" s="10" t="s">
        <v>1261</v>
      </c>
      <c r="F8293" s="10"/>
      <c r="G8293" s="10" t="s">
        <v>47</v>
      </c>
      <c r="I8293" s="10"/>
      <c r="J8293" s="10" t="s">
        <v>951</v>
      </c>
      <c r="K8293" s="10" t="s">
        <v>20</v>
      </c>
      <c r="L8293">
        <v>36.147681159420294</v>
      </c>
    </row>
    <row r="8294" spans="1:12" x14ac:dyDescent="0.3">
      <c r="A8294" s="10" t="s">
        <v>2319</v>
      </c>
      <c r="B8294" s="10" t="s">
        <v>2818</v>
      </c>
      <c r="C8294" s="10" t="s">
        <v>2819</v>
      </c>
      <c r="D8294" s="10" t="s">
        <v>2822</v>
      </c>
      <c r="E8294" s="10" t="s">
        <v>1261</v>
      </c>
      <c r="F8294" s="10"/>
      <c r="G8294" s="10" t="s">
        <v>47</v>
      </c>
      <c r="I8294" s="10"/>
      <c r="J8294" s="10" t="s">
        <v>951</v>
      </c>
      <c r="K8294" s="10" t="s">
        <v>21</v>
      </c>
      <c r="L8294">
        <v>30.723695652173891</v>
      </c>
    </row>
    <row r="8295" spans="1:12" x14ac:dyDescent="0.3">
      <c r="A8295" s="10" t="s">
        <v>2319</v>
      </c>
      <c r="B8295" s="10" t="s">
        <v>2818</v>
      </c>
      <c r="C8295" s="10" t="s">
        <v>2819</v>
      </c>
      <c r="D8295" s="10" t="s">
        <v>2822</v>
      </c>
      <c r="E8295" s="10" t="s">
        <v>1261</v>
      </c>
      <c r="F8295" s="10"/>
      <c r="G8295" s="10" t="s">
        <v>47</v>
      </c>
      <c r="I8295" s="10"/>
      <c r="J8295" s="10" t="s">
        <v>951</v>
      </c>
      <c r="K8295" s="10" t="s">
        <v>22</v>
      </c>
      <c r="L8295">
        <v>31.307463768115969</v>
      </c>
    </row>
    <row r="8296" spans="1:12" x14ac:dyDescent="0.3">
      <c r="A8296" s="10" t="s">
        <v>2319</v>
      </c>
      <c r="B8296" s="10" t="s">
        <v>2818</v>
      </c>
      <c r="C8296" s="10" t="s">
        <v>2819</v>
      </c>
      <c r="D8296" s="10" t="s">
        <v>2822</v>
      </c>
      <c r="E8296" s="10" t="s">
        <v>1261</v>
      </c>
      <c r="F8296" s="10"/>
      <c r="G8296" s="10" t="s">
        <v>47</v>
      </c>
      <c r="I8296" s="10"/>
      <c r="J8296" s="10" t="s">
        <v>951</v>
      </c>
      <c r="K8296" s="10" t="s">
        <v>23</v>
      </c>
      <c r="L8296">
        <v>39.197391304347875</v>
      </c>
    </row>
    <row r="8297" spans="1:12" x14ac:dyDescent="0.3">
      <c r="A8297" s="10" t="s">
        <v>2319</v>
      </c>
      <c r="B8297" s="10" t="s">
        <v>2818</v>
      </c>
      <c r="C8297" s="10" t="s">
        <v>2819</v>
      </c>
      <c r="D8297" s="10" t="s">
        <v>2822</v>
      </c>
      <c r="E8297" s="10" t="s">
        <v>1261</v>
      </c>
      <c r="F8297" s="10"/>
      <c r="G8297" s="10" t="s">
        <v>47</v>
      </c>
      <c r="I8297" s="10"/>
      <c r="J8297" s="10" t="s">
        <v>951</v>
      </c>
      <c r="K8297" s="10" t="s">
        <v>24</v>
      </c>
      <c r="L8297">
        <v>40.02275362318845</v>
      </c>
    </row>
    <row r="8298" spans="1:12" x14ac:dyDescent="0.3">
      <c r="A8298" s="10" t="s">
        <v>2319</v>
      </c>
      <c r="B8298" s="10" t="s">
        <v>2818</v>
      </c>
      <c r="C8298" s="10" t="s">
        <v>2819</v>
      </c>
      <c r="D8298" s="10" t="s">
        <v>2822</v>
      </c>
      <c r="E8298" s="10" t="s">
        <v>1261</v>
      </c>
      <c r="F8298" s="10"/>
      <c r="G8298" s="10" t="s">
        <v>47</v>
      </c>
      <c r="I8298" s="10"/>
      <c r="J8298" s="10" t="s">
        <v>951</v>
      </c>
      <c r="K8298" s="10" t="s">
        <v>25</v>
      </c>
      <c r="L8298">
        <v>40.484347826086939</v>
      </c>
    </row>
    <row r="8299" spans="1:12" x14ac:dyDescent="0.3">
      <c r="A8299" s="10" t="s">
        <v>2319</v>
      </c>
      <c r="B8299" s="10" t="s">
        <v>2818</v>
      </c>
      <c r="C8299" s="10" t="s">
        <v>2819</v>
      </c>
      <c r="D8299" s="10" t="s">
        <v>2822</v>
      </c>
      <c r="E8299" s="10" t="s">
        <v>1261</v>
      </c>
      <c r="F8299" s="10"/>
      <c r="G8299" s="10" t="s">
        <v>47</v>
      </c>
      <c r="I8299" s="10"/>
      <c r="J8299" s="10" t="s">
        <v>951</v>
      </c>
      <c r="K8299" s="10" t="s">
        <v>26</v>
      </c>
      <c r="L8299">
        <v>42.332318840579703</v>
      </c>
    </row>
    <row r="8300" spans="1:12" x14ac:dyDescent="0.3">
      <c r="A8300" s="10" t="s">
        <v>2319</v>
      </c>
      <c r="B8300" s="10" t="s">
        <v>2818</v>
      </c>
      <c r="C8300" s="10" t="s">
        <v>2819</v>
      </c>
      <c r="D8300" s="10" t="s">
        <v>2822</v>
      </c>
      <c r="E8300" s="10" t="s">
        <v>1261</v>
      </c>
      <c r="F8300" s="10"/>
      <c r="G8300" s="10" t="s">
        <v>47</v>
      </c>
      <c r="I8300" s="10"/>
      <c r="J8300" s="10" t="s">
        <v>951</v>
      </c>
      <c r="K8300" s="10" t="s">
        <v>27</v>
      </c>
      <c r="L8300">
        <v>46.459782608695612</v>
      </c>
    </row>
    <row r="8301" spans="1:12" x14ac:dyDescent="0.3">
      <c r="A8301" s="10" t="s">
        <v>2319</v>
      </c>
      <c r="B8301" s="10" t="s">
        <v>2818</v>
      </c>
      <c r="C8301" s="10" t="s">
        <v>2819</v>
      </c>
      <c r="D8301" s="10" t="s">
        <v>2822</v>
      </c>
      <c r="E8301" s="10" t="s">
        <v>1261</v>
      </c>
      <c r="F8301" s="10"/>
      <c r="G8301" s="10" t="s">
        <v>47</v>
      </c>
      <c r="I8301" s="10"/>
      <c r="J8301" s="10" t="s">
        <v>951</v>
      </c>
      <c r="K8301" s="10" t="s">
        <v>28</v>
      </c>
      <c r="L8301">
        <v>51.219275362318875</v>
      </c>
    </row>
    <row r="8302" spans="1:12" x14ac:dyDescent="0.3">
      <c r="A8302" s="10" t="s">
        <v>2319</v>
      </c>
      <c r="B8302" s="10" t="s">
        <v>2818</v>
      </c>
      <c r="C8302" s="10" t="s">
        <v>2819</v>
      </c>
      <c r="D8302" s="10" t="s">
        <v>2822</v>
      </c>
      <c r="E8302" s="10" t="s">
        <v>1261</v>
      </c>
      <c r="F8302" s="10"/>
      <c r="G8302" s="10" t="s">
        <v>47</v>
      </c>
      <c r="I8302" s="10"/>
      <c r="J8302" s="10" t="s">
        <v>951</v>
      </c>
      <c r="K8302" s="10" t="s">
        <v>29</v>
      </c>
      <c r="L8302">
        <v>49.904927536231895</v>
      </c>
    </row>
    <row r="8303" spans="1:12" x14ac:dyDescent="0.3">
      <c r="A8303" s="10" t="s">
        <v>2320</v>
      </c>
      <c r="B8303" s="10" t="s">
        <v>2818</v>
      </c>
      <c r="C8303" s="10" t="s">
        <v>2819</v>
      </c>
      <c r="D8303" s="10" t="s">
        <v>2822</v>
      </c>
      <c r="E8303" s="10" t="s">
        <v>1263</v>
      </c>
      <c r="F8303" s="10"/>
      <c r="G8303" s="10" t="s">
        <v>47</v>
      </c>
      <c r="I8303" s="10"/>
      <c r="J8303" s="10" t="s">
        <v>951</v>
      </c>
      <c r="K8303" s="10" t="s">
        <v>17</v>
      </c>
      <c r="L8303">
        <v>11.684999999999999</v>
      </c>
    </row>
    <row r="8304" spans="1:12" x14ac:dyDescent="0.3">
      <c r="A8304" s="10" t="s">
        <v>2320</v>
      </c>
      <c r="B8304" s="10" t="s">
        <v>2818</v>
      </c>
      <c r="C8304" s="10" t="s">
        <v>2819</v>
      </c>
      <c r="D8304" s="10" t="s">
        <v>2822</v>
      </c>
      <c r="E8304" s="10" t="s">
        <v>1263</v>
      </c>
      <c r="F8304" s="10"/>
      <c r="G8304" s="10" t="s">
        <v>47</v>
      </c>
      <c r="I8304" s="10"/>
      <c r="J8304" s="10" t="s">
        <v>951</v>
      </c>
      <c r="K8304" s="10" t="s">
        <v>18</v>
      </c>
      <c r="L8304">
        <v>14.9313768115942</v>
      </c>
    </row>
    <row r="8305" spans="1:12" x14ac:dyDescent="0.3">
      <c r="A8305" s="10" t="s">
        <v>2320</v>
      </c>
      <c r="B8305" s="10" t="s">
        <v>2818</v>
      </c>
      <c r="C8305" s="10" t="s">
        <v>2819</v>
      </c>
      <c r="D8305" s="10" t="s">
        <v>2822</v>
      </c>
      <c r="E8305" s="10" t="s">
        <v>1263</v>
      </c>
      <c r="F8305" s="10"/>
      <c r="G8305" s="10" t="s">
        <v>47</v>
      </c>
      <c r="I8305" s="10"/>
      <c r="J8305" s="10" t="s">
        <v>951</v>
      </c>
      <c r="K8305" s="10" t="s">
        <v>19</v>
      </c>
      <c r="L8305">
        <v>15.98311594202897</v>
      </c>
    </row>
    <row r="8306" spans="1:12" x14ac:dyDescent="0.3">
      <c r="A8306" s="10" t="s">
        <v>2320</v>
      </c>
      <c r="B8306" s="10" t="s">
        <v>2818</v>
      </c>
      <c r="C8306" s="10" t="s">
        <v>2819</v>
      </c>
      <c r="D8306" s="10" t="s">
        <v>2822</v>
      </c>
      <c r="E8306" s="10" t="s">
        <v>1263</v>
      </c>
      <c r="F8306" s="10"/>
      <c r="G8306" s="10" t="s">
        <v>47</v>
      </c>
      <c r="I8306" s="10"/>
      <c r="J8306" s="10" t="s">
        <v>951</v>
      </c>
      <c r="K8306" s="10" t="s">
        <v>20</v>
      </c>
      <c r="L8306">
        <v>18.729275362318848</v>
      </c>
    </row>
    <row r="8307" spans="1:12" x14ac:dyDescent="0.3">
      <c r="A8307" s="10" t="s">
        <v>2320</v>
      </c>
      <c r="B8307" s="10" t="s">
        <v>2818</v>
      </c>
      <c r="C8307" s="10" t="s">
        <v>2819</v>
      </c>
      <c r="D8307" s="10" t="s">
        <v>2822</v>
      </c>
      <c r="E8307" s="10" t="s">
        <v>1263</v>
      </c>
      <c r="F8307" s="10"/>
      <c r="G8307" s="10" t="s">
        <v>47</v>
      </c>
      <c r="I8307" s="10"/>
      <c r="J8307" s="10" t="s">
        <v>951</v>
      </c>
      <c r="K8307" s="10" t="s">
        <v>21</v>
      </c>
      <c r="L8307">
        <v>18.486521739130445</v>
      </c>
    </row>
    <row r="8308" spans="1:12" x14ac:dyDescent="0.3">
      <c r="A8308" s="10" t="s">
        <v>2320</v>
      </c>
      <c r="B8308" s="10" t="s">
        <v>2818</v>
      </c>
      <c r="C8308" s="10" t="s">
        <v>2819</v>
      </c>
      <c r="D8308" s="10" t="s">
        <v>2822</v>
      </c>
      <c r="E8308" s="10" t="s">
        <v>1263</v>
      </c>
      <c r="F8308" s="10"/>
      <c r="G8308" s="10" t="s">
        <v>47</v>
      </c>
      <c r="I8308" s="10"/>
      <c r="J8308" s="10" t="s">
        <v>951</v>
      </c>
      <c r="K8308" s="10" t="s">
        <v>22</v>
      </c>
      <c r="L8308">
        <v>16.930942028985488</v>
      </c>
    </row>
    <row r="8309" spans="1:12" x14ac:dyDescent="0.3">
      <c r="A8309" s="10" t="s">
        <v>2320</v>
      </c>
      <c r="B8309" s="10" t="s">
        <v>2818</v>
      </c>
      <c r="C8309" s="10" t="s">
        <v>2819</v>
      </c>
      <c r="D8309" s="10" t="s">
        <v>2822</v>
      </c>
      <c r="E8309" s="10" t="s">
        <v>1263</v>
      </c>
      <c r="F8309" s="10"/>
      <c r="G8309" s="10" t="s">
        <v>47</v>
      </c>
      <c r="I8309" s="10"/>
      <c r="J8309" s="10" t="s">
        <v>951</v>
      </c>
      <c r="K8309" s="10" t="s">
        <v>23</v>
      </c>
      <c r="L8309">
        <v>20.610579710144915</v>
      </c>
    </row>
    <row r="8310" spans="1:12" x14ac:dyDescent="0.3">
      <c r="A8310" s="10" t="s">
        <v>2320</v>
      </c>
      <c r="B8310" s="10" t="s">
        <v>2818</v>
      </c>
      <c r="C8310" s="10" t="s">
        <v>2819</v>
      </c>
      <c r="D8310" s="10" t="s">
        <v>2822</v>
      </c>
      <c r="E8310" s="10" t="s">
        <v>1263</v>
      </c>
      <c r="F8310" s="10"/>
      <c r="G8310" s="10" t="s">
        <v>47</v>
      </c>
      <c r="I8310" s="10"/>
      <c r="J8310" s="10" t="s">
        <v>951</v>
      </c>
      <c r="K8310" s="10" t="s">
        <v>24</v>
      </c>
      <c r="L8310">
        <v>20.117826086956523</v>
      </c>
    </row>
    <row r="8311" spans="1:12" x14ac:dyDescent="0.3">
      <c r="A8311" s="10" t="s">
        <v>2320</v>
      </c>
      <c r="B8311" s="10" t="s">
        <v>2818</v>
      </c>
      <c r="C8311" s="10" t="s">
        <v>2819</v>
      </c>
      <c r="D8311" s="10" t="s">
        <v>2822</v>
      </c>
      <c r="E8311" s="10" t="s">
        <v>1263</v>
      </c>
      <c r="F8311" s="10"/>
      <c r="G8311" s="10" t="s">
        <v>47</v>
      </c>
      <c r="I8311" s="10"/>
      <c r="J8311" s="10" t="s">
        <v>951</v>
      </c>
      <c r="K8311" s="10" t="s">
        <v>25</v>
      </c>
      <c r="L8311">
        <v>19.353550724637675</v>
      </c>
    </row>
    <row r="8312" spans="1:12" x14ac:dyDescent="0.3">
      <c r="A8312" s="10" t="s">
        <v>2320</v>
      </c>
      <c r="B8312" s="10" t="s">
        <v>2818</v>
      </c>
      <c r="C8312" s="10" t="s">
        <v>2819</v>
      </c>
      <c r="D8312" s="10" t="s">
        <v>2822</v>
      </c>
      <c r="E8312" s="10" t="s">
        <v>1263</v>
      </c>
      <c r="F8312" s="10"/>
      <c r="G8312" s="10" t="s">
        <v>47</v>
      </c>
      <c r="I8312" s="10"/>
      <c r="J8312" s="10" t="s">
        <v>951</v>
      </c>
      <c r="K8312" s="10" t="s">
        <v>26</v>
      </c>
      <c r="L8312">
        <v>19.568985507246392</v>
      </c>
    </row>
    <row r="8313" spans="1:12" x14ac:dyDescent="0.3">
      <c r="A8313" s="10" t="s">
        <v>2320</v>
      </c>
      <c r="B8313" s="10" t="s">
        <v>2818</v>
      </c>
      <c r="C8313" s="10" t="s">
        <v>2819</v>
      </c>
      <c r="D8313" s="10" t="s">
        <v>2822</v>
      </c>
      <c r="E8313" s="10" t="s">
        <v>1263</v>
      </c>
      <c r="F8313" s="10"/>
      <c r="G8313" s="10" t="s">
        <v>47</v>
      </c>
      <c r="I8313" s="10"/>
      <c r="J8313" s="10" t="s">
        <v>951</v>
      </c>
      <c r="K8313" s="10" t="s">
        <v>27</v>
      </c>
      <c r="L8313">
        <v>17.292318840579739</v>
      </c>
    </row>
    <row r="8314" spans="1:12" x14ac:dyDescent="0.3">
      <c r="A8314" s="10" t="s">
        <v>2320</v>
      </c>
      <c r="B8314" s="10" t="s">
        <v>2818</v>
      </c>
      <c r="C8314" s="10" t="s">
        <v>2819</v>
      </c>
      <c r="D8314" s="10" t="s">
        <v>2822</v>
      </c>
      <c r="E8314" s="10" t="s">
        <v>1263</v>
      </c>
      <c r="F8314" s="10"/>
      <c r="G8314" s="10" t="s">
        <v>47</v>
      </c>
      <c r="I8314" s="10"/>
      <c r="J8314" s="10" t="s">
        <v>951</v>
      </c>
      <c r="K8314" s="10" t="s">
        <v>28</v>
      </c>
      <c r="L8314">
        <v>16.909927536231894</v>
      </c>
    </row>
    <row r="8315" spans="1:12" x14ac:dyDescent="0.3">
      <c r="A8315" s="10" t="s">
        <v>2320</v>
      </c>
      <c r="B8315" s="10" t="s">
        <v>2818</v>
      </c>
      <c r="C8315" s="10" t="s">
        <v>2819</v>
      </c>
      <c r="D8315" s="10" t="s">
        <v>2822</v>
      </c>
      <c r="E8315" s="10" t="s">
        <v>1263</v>
      </c>
      <c r="F8315" s="10"/>
      <c r="G8315" s="10" t="s">
        <v>47</v>
      </c>
      <c r="I8315" s="10"/>
      <c r="J8315" s="10" t="s">
        <v>951</v>
      </c>
      <c r="K8315" s="10" t="s">
        <v>29</v>
      </c>
      <c r="L8315">
        <v>16.855652173913047</v>
      </c>
    </row>
    <row r="8316" spans="1:12" x14ac:dyDescent="0.3">
      <c r="A8316" s="10" t="s">
        <v>2321</v>
      </c>
      <c r="B8316" s="10" t="s">
        <v>2818</v>
      </c>
      <c r="C8316" s="10" t="s">
        <v>2819</v>
      </c>
      <c r="D8316" s="10" t="s">
        <v>2822</v>
      </c>
      <c r="E8316" s="10" t="s">
        <v>1265</v>
      </c>
      <c r="F8316" s="10"/>
      <c r="G8316" s="10" t="s">
        <v>47</v>
      </c>
      <c r="I8316" s="10"/>
      <c r="J8316" s="10" t="s">
        <v>951</v>
      </c>
      <c r="K8316" s="10" t="s">
        <v>17</v>
      </c>
      <c r="L8316">
        <v>83.41420289855084</v>
      </c>
    </row>
    <row r="8317" spans="1:12" x14ac:dyDescent="0.3">
      <c r="A8317" s="10" t="s">
        <v>2321</v>
      </c>
      <c r="B8317" s="10" t="s">
        <v>2818</v>
      </c>
      <c r="C8317" s="10" t="s">
        <v>2819</v>
      </c>
      <c r="D8317" s="10" t="s">
        <v>2822</v>
      </c>
      <c r="E8317" s="10" t="s">
        <v>1265</v>
      </c>
      <c r="F8317" s="10"/>
      <c r="G8317" s="10" t="s">
        <v>47</v>
      </c>
      <c r="I8317" s="10"/>
      <c r="J8317" s="10" t="s">
        <v>951</v>
      </c>
      <c r="K8317" s="10" t="s">
        <v>18</v>
      </c>
      <c r="L8317">
        <v>94.518695652173946</v>
      </c>
    </row>
    <row r="8318" spans="1:12" x14ac:dyDescent="0.3">
      <c r="A8318" s="10" t="s">
        <v>2321</v>
      </c>
      <c r="B8318" s="10" t="s">
        <v>2818</v>
      </c>
      <c r="C8318" s="10" t="s">
        <v>2819</v>
      </c>
      <c r="D8318" s="10" t="s">
        <v>2822</v>
      </c>
      <c r="E8318" s="10" t="s">
        <v>1265</v>
      </c>
      <c r="F8318" s="10"/>
      <c r="G8318" s="10" t="s">
        <v>47</v>
      </c>
      <c r="I8318" s="10"/>
      <c r="J8318" s="10" t="s">
        <v>951</v>
      </c>
      <c r="K8318" s="10" t="s">
        <v>19</v>
      </c>
      <c r="L8318">
        <v>86.040362318840636</v>
      </c>
    </row>
    <row r="8319" spans="1:12" x14ac:dyDescent="0.3">
      <c r="A8319" s="10" t="s">
        <v>2321</v>
      </c>
      <c r="B8319" s="10" t="s">
        <v>2818</v>
      </c>
      <c r="C8319" s="10" t="s">
        <v>2819</v>
      </c>
      <c r="D8319" s="10" t="s">
        <v>2822</v>
      </c>
      <c r="E8319" s="10" t="s">
        <v>1265</v>
      </c>
      <c r="F8319" s="10"/>
      <c r="G8319" s="10" t="s">
        <v>47</v>
      </c>
      <c r="I8319" s="10"/>
      <c r="J8319" s="10" t="s">
        <v>951</v>
      </c>
      <c r="K8319" s="10" t="s">
        <v>20</v>
      </c>
      <c r="L8319">
        <v>92.261231884057949</v>
      </c>
    </row>
    <row r="8320" spans="1:12" x14ac:dyDescent="0.3">
      <c r="A8320" s="10" t="s">
        <v>2321</v>
      </c>
      <c r="B8320" s="10" t="s">
        <v>2818</v>
      </c>
      <c r="C8320" s="10" t="s">
        <v>2819</v>
      </c>
      <c r="D8320" s="10" t="s">
        <v>2822</v>
      </c>
      <c r="E8320" s="10" t="s">
        <v>1265</v>
      </c>
      <c r="F8320" s="10"/>
      <c r="G8320" s="10" t="s">
        <v>47</v>
      </c>
      <c r="I8320" s="10"/>
      <c r="J8320" s="10" t="s">
        <v>951</v>
      </c>
      <c r="K8320" s="10" t="s">
        <v>21</v>
      </c>
      <c r="L8320">
        <v>85.713840579710151</v>
      </c>
    </row>
    <row r="8321" spans="1:12" x14ac:dyDescent="0.3">
      <c r="A8321" s="10" t="s">
        <v>2321</v>
      </c>
      <c r="B8321" s="10" t="s">
        <v>2818</v>
      </c>
      <c r="C8321" s="10" t="s">
        <v>2819</v>
      </c>
      <c r="D8321" s="10" t="s">
        <v>2822</v>
      </c>
      <c r="E8321" s="10" t="s">
        <v>1265</v>
      </c>
      <c r="F8321" s="10"/>
      <c r="G8321" s="10" t="s">
        <v>47</v>
      </c>
      <c r="I8321" s="10"/>
      <c r="J8321" s="10" t="s">
        <v>951</v>
      </c>
      <c r="K8321" s="10" t="s">
        <v>22</v>
      </c>
      <c r="L8321">
        <v>83.16202898550732</v>
      </c>
    </row>
    <row r="8322" spans="1:12" x14ac:dyDescent="0.3">
      <c r="A8322" s="10" t="s">
        <v>2321</v>
      </c>
      <c r="B8322" s="10" t="s">
        <v>2818</v>
      </c>
      <c r="C8322" s="10" t="s">
        <v>2819</v>
      </c>
      <c r="D8322" s="10" t="s">
        <v>2822</v>
      </c>
      <c r="E8322" s="10" t="s">
        <v>1265</v>
      </c>
      <c r="F8322" s="10"/>
      <c r="G8322" s="10" t="s">
        <v>47</v>
      </c>
      <c r="I8322" s="10"/>
      <c r="J8322" s="10" t="s">
        <v>951</v>
      </c>
      <c r="K8322" s="10" t="s">
        <v>23</v>
      </c>
      <c r="L8322">
        <v>83.061086956521706</v>
      </c>
    </row>
    <row r="8323" spans="1:12" x14ac:dyDescent="0.3">
      <c r="A8323" s="10" t="s">
        <v>2321</v>
      </c>
      <c r="B8323" s="10" t="s">
        <v>2818</v>
      </c>
      <c r="C8323" s="10" t="s">
        <v>2819</v>
      </c>
      <c r="D8323" s="10" t="s">
        <v>2822</v>
      </c>
      <c r="E8323" s="10" t="s">
        <v>1265</v>
      </c>
      <c r="F8323" s="10"/>
      <c r="G8323" s="10" t="s">
        <v>47</v>
      </c>
      <c r="I8323" s="10"/>
      <c r="J8323" s="10" t="s">
        <v>951</v>
      </c>
      <c r="K8323" s="10" t="s">
        <v>24</v>
      </c>
      <c r="L8323">
        <v>82.324275362318929</v>
      </c>
    </row>
    <row r="8324" spans="1:12" x14ac:dyDescent="0.3">
      <c r="A8324" s="10" t="s">
        <v>2321</v>
      </c>
      <c r="B8324" s="10" t="s">
        <v>2818</v>
      </c>
      <c r="C8324" s="10" t="s">
        <v>2819</v>
      </c>
      <c r="D8324" s="10" t="s">
        <v>2822</v>
      </c>
      <c r="E8324" s="10" t="s">
        <v>1265</v>
      </c>
      <c r="F8324" s="10"/>
      <c r="G8324" s="10" t="s">
        <v>47</v>
      </c>
      <c r="I8324" s="10"/>
      <c r="J8324" s="10" t="s">
        <v>951</v>
      </c>
      <c r="K8324" s="10" t="s">
        <v>25</v>
      </c>
      <c r="L8324">
        <v>80.588478260869508</v>
      </c>
    </row>
    <row r="8325" spans="1:12" x14ac:dyDescent="0.3">
      <c r="A8325" s="10" t="s">
        <v>2321</v>
      </c>
      <c r="B8325" s="10" t="s">
        <v>2818</v>
      </c>
      <c r="C8325" s="10" t="s">
        <v>2819</v>
      </c>
      <c r="D8325" s="10" t="s">
        <v>2822</v>
      </c>
      <c r="E8325" s="10" t="s">
        <v>1265</v>
      </c>
      <c r="F8325" s="10"/>
      <c r="G8325" s="10" t="s">
        <v>47</v>
      </c>
      <c r="I8325" s="10"/>
      <c r="J8325" s="10" t="s">
        <v>951</v>
      </c>
      <c r="K8325" s="10" t="s">
        <v>26</v>
      </c>
      <c r="L8325">
        <v>79.097101449275343</v>
      </c>
    </row>
    <row r="8326" spans="1:12" x14ac:dyDescent="0.3">
      <c r="A8326" s="10" t="s">
        <v>2321</v>
      </c>
      <c r="B8326" s="10" t="s">
        <v>2818</v>
      </c>
      <c r="C8326" s="10" t="s">
        <v>2819</v>
      </c>
      <c r="D8326" s="10" t="s">
        <v>2822</v>
      </c>
      <c r="E8326" s="10" t="s">
        <v>1265</v>
      </c>
      <c r="F8326" s="10"/>
      <c r="G8326" s="10" t="s">
        <v>47</v>
      </c>
      <c r="I8326" s="10"/>
      <c r="J8326" s="10" t="s">
        <v>951</v>
      </c>
      <c r="K8326" s="10" t="s">
        <v>27</v>
      </c>
      <c r="L8326">
        <v>76.620217391304436</v>
      </c>
    </row>
    <row r="8327" spans="1:12" x14ac:dyDescent="0.3">
      <c r="A8327" s="10" t="s">
        <v>2321</v>
      </c>
      <c r="B8327" s="10" t="s">
        <v>2818</v>
      </c>
      <c r="C8327" s="10" t="s">
        <v>2819</v>
      </c>
      <c r="D8327" s="10" t="s">
        <v>2822</v>
      </c>
      <c r="E8327" s="10" t="s">
        <v>1265</v>
      </c>
      <c r="F8327" s="10"/>
      <c r="G8327" s="10" t="s">
        <v>47</v>
      </c>
      <c r="I8327" s="10"/>
      <c r="J8327" s="10" t="s">
        <v>951</v>
      </c>
      <c r="K8327" s="10" t="s">
        <v>28</v>
      </c>
      <c r="L8327">
        <v>71.916086956521696</v>
      </c>
    </row>
    <row r="8328" spans="1:12" x14ac:dyDescent="0.3">
      <c r="A8328" s="10" t="s">
        <v>2321</v>
      </c>
      <c r="B8328" s="10" t="s">
        <v>2818</v>
      </c>
      <c r="C8328" s="10" t="s">
        <v>2819</v>
      </c>
      <c r="D8328" s="10" t="s">
        <v>2822</v>
      </c>
      <c r="E8328" s="10" t="s">
        <v>1265</v>
      </c>
      <c r="F8328" s="10"/>
      <c r="G8328" s="10" t="s">
        <v>47</v>
      </c>
      <c r="I8328" s="10"/>
      <c r="J8328" s="10" t="s">
        <v>951</v>
      </c>
      <c r="K8328" s="10" t="s">
        <v>29</v>
      </c>
      <c r="L8328">
        <v>63.170724637681154</v>
      </c>
    </row>
    <row r="8329" spans="1:12" x14ac:dyDescent="0.3">
      <c r="A8329" s="10" t="s">
        <v>2322</v>
      </c>
      <c r="B8329" s="10" t="s">
        <v>2818</v>
      </c>
      <c r="C8329" s="10" t="s">
        <v>2819</v>
      </c>
      <c r="D8329" s="10" t="s">
        <v>2822</v>
      </c>
      <c r="E8329" s="10" t="s">
        <v>1267</v>
      </c>
      <c r="F8329" s="10"/>
      <c r="G8329" s="10" t="s">
        <v>47</v>
      </c>
      <c r="I8329" s="10"/>
      <c r="J8329" s="10" t="s">
        <v>951</v>
      </c>
      <c r="K8329" s="10" t="s">
        <v>17</v>
      </c>
      <c r="L8329">
        <v>58.312101449275353</v>
      </c>
    </row>
    <row r="8330" spans="1:12" x14ac:dyDescent="0.3">
      <c r="A8330" s="10" t="s">
        <v>2322</v>
      </c>
      <c r="B8330" s="10" t="s">
        <v>2818</v>
      </c>
      <c r="C8330" s="10" t="s">
        <v>2819</v>
      </c>
      <c r="D8330" s="10" t="s">
        <v>2822</v>
      </c>
      <c r="E8330" s="10" t="s">
        <v>1267</v>
      </c>
      <c r="F8330" s="10"/>
      <c r="G8330" s="10" t="s">
        <v>47</v>
      </c>
      <c r="I8330" s="10"/>
      <c r="J8330" s="10" t="s">
        <v>951</v>
      </c>
      <c r="K8330" s="10" t="s">
        <v>18</v>
      </c>
      <c r="L8330">
        <v>72.072391304347732</v>
      </c>
    </row>
    <row r="8331" spans="1:12" x14ac:dyDescent="0.3">
      <c r="A8331" s="10" t="s">
        <v>2322</v>
      </c>
      <c r="B8331" s="10" t="s">
        <v>2818</v>
      </c>
      <c r="C8331" s="10" t="s">
        <v>2819</v>
      </c>
      <c r="D8331" s="10" t="s">
        <v>2822</v>
      </c>
      <c r="E8331" s="10" t="s">
        <v>1267</v>
      </c>
      <c r="F8331" s="10"/>
      <c r="G8331" s="10" t="s">
        <v>47</v>
      </c>
      <c r="I8331" s="10"/>
      <c r="J8331" s="10" t="s">
        <v>951</v>
      </c>
      <c r="K8331" s="10" t="s">
        <v>19</v>
      </c>
      <c r="L8331">
        <v>67.748695652173765</v>
      </c>
    </row>
    <row r="8332" spans="1:12" x14ac:dyDescent="0.3">
      <c r="A8332" s="10" t="s">
        <v>2322</v>
      </c>
      <c r="B8332" s="10" t="s">
        <v>2818</v>
      </c>
      <c r="C8332" s="10" t="s">
        <v>2819</v>
      </c>
      <c r="D8332" s="10" t="s">
        <v>2822</v>
      </c>
      <c r="E8332" s="10" t="s">
        <v>1267</v>
      </c>
      <c r="F8332" s="10"/>
      <c r="G8332" s="10" t="s">
        <v>47</v>
      </c>
      <c r="I8332" s="10"/>
      <c r="J8332" s="10" t="s">
        <v>951</v>
      </c>
      <c r="K8332" s="10" t="s">
        <v>20</v>
      </c>
      <c r="L8332">
        <v>70.15094202898544</v>
      </c>
    </row>
    <row r="8333" spans="1:12" x14ac:dyDescent="0.3">
      <c r="A8333" s="10" t="s">
        <v>2322</v>
      </c>
      <c r="B8333" s="10" t="s">
        <v>2818</v>
      </c>
      <c r="C8333" s="10" t="s">
        <v>2819</v>
      </c>
      <c r="D8333" s="10" t="s">
        <v>2822</v>
      </c>
      <c r="E8333" s="10" t="s">
        <v>1267</v>
      </c>
      <c r="F8333" s="10"/>
      <c r="G8333" s="10" t="s">
        <v>47</v>
      </c>
      <c r="I8333" s="10"/>
      <c r="J8333" s="10" t="s">
        <v>951</v>
      </c>
      <c r="K8333" s="10" t="s">
        <v>21</v>
      </c>
      <c r="L8333">
        <v>65.342971014492676</v>
      </c>
    </row>
    <row r="8334" spans="1:12" x14ac:dyDescent="0.3">
      <c r="A8334" s="10" t="s">
        <v>2322</v>
      </c>
      <c r="B8334" s="10" t="s">
        <v>2818</v>
      </c>
      <c r="C8334" s="10" t="s">
        <v>2819</v>
      </c>
      <c r="D8334" s="10" t="s">
        <v>2822</v>
      </c>
      <c r="E8334" s="10" t="s">
        <v>1267</v>
      </c>
      <c r="F8334" s="10"/>
      <c r="G8334" s="10" t="s">
        <v>47</v>
      </c>
      <c r="I8334" s="10"/>
      <c r="J8334" s="10" t="s">
        <v>951</v>
      </c>
      <c r="K8334" s="10" t="s">
        <v>22</v>
      </c>
      <c r="L8334">
        <v>60.85159420289844</v>
      </c>
    </row>
    <row r="8335" spans="1:12" x14ac:dyDescent="0.3">
      <c r="A8335" s="10" t="s">
        <v>2322</v>
      </c>
      <c r="B8335" s="10" t="s">
        <v>2818</v>
      </c>
      <c r="C8335" s="10" t="s">
        <v>2819</v>
      </c>
      <c r="D8335" s="10" t="s">
        <v>2822</v>
      </c>
      <c r="E8335" s="10" t="s">
        <v>1267</v>
      </c>
      <c r="F8335" s="10"/>
      <c r="G8335" s="10" t="s">
        <v>47</v>
      </c>
      <c r="I8335" s="10"/>
      <c r="J8335" s="10" t="s">
        <v>951</v>
      </c>
      <c r="K8335" s="10" t="s">
        <v>23</v>
      </c>
      <c r="L8335">
        <v>65.892536231884037</v>
      </c>
    </row>
    <row r="8336" spans="1:12" x14ac:dyDescent="0.3">
      <c r="A8336" s="10" t="s">
        <v>2322</v>
      </c>
      <c r="B8336" s="10" t="s">
        <v>2818</v>
      </c>
      <c r="C8336" s="10" t="s">
        <v>2819</v>
      </c>
      <c r="D8336" s="10" t="s">
        <v>2822</v>
      </c>
      <c r="E8336" s="10" t="s">
        <v>1267</v>
      </c>
      <c r="F8336" s="10"/>
      <c r="G8336" s="10" t="s">
        <v>47</v>
      </c>
      <c r="I8336" s="10"/>
      <c r="J8336" s="10" t="s">
        <v>951</v>
      </c>
      <c r="K8336" s="10" t="s">
        <v>24</v>
      </c>
      <c r="L8336">
        <v>66.661086956521629</v>
      </c>
    </row>
    <row r="8337" spans="1:12" x14ac:dyDescent="0.3">
      <c r="A8337" s="10" t="s">
        <v>2322</v>
      </c>
      <c r="B8337" s="10" t="s">
        <v>2818</v>
      </c>
      <c r="C8337" s="10" t="s">
        <v>2819</v>
      </c>
      <c r="D8337" s="10" t="s">
        <v>2822</v>
      </c>
      <c r="E8337" s="10" t="s">
        <v>1267</v>
      </c>
      <c r="F8337" s="10"/>
      <c r="G8337" s="10" t="s">
        <v>47</v>
      </c>
      <c r="I8337" s="10"/>
      <c r="J8337" s="10" t="s">
        <v>951</v>
      </c>
      <c r="K8337" s="10" t="s">
        <v>25</v>
      </c>
      <c r="L8337">
        <v>66.470362318840643</v>
      </c>
    </row>
    <row r="8338" spans="1:12" x14ac:dyDescent="0.3">
      <c r="A8338" s="10" t="s">
        <v>2322</v>
      </c>
      <c r="B8338" s="10" t="s">
        <v>2818</v>
      </c>
      <c r="C8338" s="10" t="s">
        <v>2819</v>
      </c>
      <c r="D8338" s="10" t="s">
        <v>2822</v>
      </c>
      <c r="E8338" s="10" t="s">
        <v>1267</v>
      </c>
      <c r="F8338" s="10"/>
      <c r="G8338" s="10" t="s">
        <v>47</v>
      </c>
      <c r="I8338" s="10"/>
      <c r="J8338" s="10" t="s">
        <v>951</v>
      </c>
      <c r="K8338" s="10" t="s">
        <v>26</v>
      </c>
      <c r="L8338">
        <v>64.309420289855169</v>
      </c>
    </row>
    <row r="8339" spans="1:12" x14ac:dyDescent="0.3">
      <c r="A8339" s="10" t="s">
        <v>2322</v>
      </c>
      <c r="B8339" s="10" t="s">
        <v>2818</v>
      </c>
      <c r="C8339" s="10" t="s">
        <v>2819</v>
      </c>
      <c r="D8339" s="10" t="s">
        <v>2822</v>
      </c>
      <c r="E8339" s="10" t="s">
        <v>1267</v>
      </c>
      <c r="F8339" s="10"/>
      <c r="G8339" s="10" t="s">
        <v>47</v>
      </c>
      <c r="I8339" s="10"/>
      <c r="J8339" s="10" t="s">
        <v>951</v>
      </c>
      <c r="K8339" s="10" t="s">
        <v>27</v>
      </c>
      <c r="L8339">
        <v>63.694782608695746</v>
      </c>
    </row>
    <row r="8340" spans="1:12" x14ac:dyDescent="0.3">
      <c r="A8340" s="10" t="s">
        <v>2322</v>
      </c>
      <c r="B8340" s="10" t="s">
        <v>2818</v>
      </c>
      <c r="C8340" s="10" t="s">
        <v>2819</v>
      </c>
      <c r="D8340" s="10" t="s">
        <v>2822</v>
      </c>
      <c r="E8340" s="10" t="s">
        <v>1267</v>
      </c>
      <c r="F8340" s="10"/>
      <c r="G8340" s="10" t="s">
        <v>47</v>
      </c>
      <c r="I8340" s="10"/>
      <c r="J8340" s="10" t="s">
        <v>951</v>
      </c>
      <c r="K8340" s="10" t="s">
        <v>28</v>
      </c>
      <c r="L8340">
        <v>65.18804347826088</v>
      </c>
    </row>
    <row r="8341" spans="1:12" x14ac:dyDescent="0.3">
      <c r="A8341" s="10" t="s">
        <v>2322</v>
      </c>
      <c r="B8341" s="10" t="s">
        <v>2818</v>
      </c>
      <c r="C8341" s="10" t="s">
        <v>2819</v>
      </c>
      <c r="D8341" s="10" t="s">
        <v>2822</v>
      </c>
      <c r="E8341" s="10" t="s">
        <v>1267</v>
      </c>
      <c r="F8341" s="10"/>
      <c r="G8341" s="10" t="s">
        <v>47</v>
      </c>
      <c r="I8341" s="10"/>
      <c r="J8341" s="10" t="s">
        <v>951</v>
      </c>
      <c r="K8341" s="10" t="s">
        <v>29</v>
      </c>
      <c r="L8341">
        <v>57.746666666666641</v>
      </c>
    </row>
    <row r="8342" spans="1:12" x14ac:dyDescent="0.3">
      <c r="A8342" s="10" t="s">
        <v>2323</v>
      </c>
      <c r="B8342" s="10" t="s">
        <v>2818</v>
      </c>
      <c r="C8342" s="10" t="s">
        <v>2819</v>
      </c>
      <c r="D8342" s="10" t="s">
        <v>2822</v>
      </c>
      <c r="E8342" s="10" t="s">
        <v>1269</v>
      </c>
      <c r="F8342" s="10"/>
      <c r="G8342" s="10" t="s">
        <v>47</v>
      </c>
      <c r="I8342" s="10"/>
      <c r="J8342" s="10" t="s">
        <v>951</v>
      </c>
      <c r="K8342" s="10" t="s">
        <v>17</v>
      </c>
      <c r="L8342">
        <v>12.730289855072471</v>
      </c>
    </row>
    <row r="8343" spans="1:12" x14ac:dyDescent="0.3">
      <c r="A8343" s="10" t="s">
        <v>2323</v>
      </c>
      <c r="B8343" s="10" t="s">
        <v>2818</v>
      </c>
      <c r="C8343" s="10" t="s">
        <v>2819</v>
      </c>
      <c r="D8343" s="10" t="s">
        <v>2822</v>
      </c>
      <c r="E8343" s="10" t="s">
        <v>1269</v>
      </c>
      <c r="F8343" s="10"/>
      <c r="G8343" s="10" t="s">
        <v>47</v>
      </c>
      <c r="I8343" s="10"/>
      <c r="J8343" s="10" t="s">
        <v>951</v>
      </c>
      <c r="K8343" s="10" t="s">
        <v>18</v>
      </c>
      <c r="L8343">
        <v>14.394710144927519</v>
      </c>
    </row>
    <row r="8344" spans="1:12" x14ac:dyDescent="0.3">
      <c r="A8344" s="10" t="s">
        <v>2323</v>
      </c>
      <c r="B8344" s="10" t="s">
        <v>2818</v>
      </c>
      <c r="C8344" s="10" t="s">
        <v>2819</v>
      </c>
      <c r="D8344" s="10" t="s">
        <v>2822</v>
      </c>
      <c r="E8344" s="10" t="s">
        <v>1269</v>
      </c>
      <c r="F8344" s="10"/>
      <c r="G8344" s="10" t="s">
        <v>47</v>
      </c>
      <c r="I8344" s="10"/>
      <c r="J8344" s="10" t="s">
        <v>951</v>
      </c>
      <c r="K8344" s="10" t="s">
        <v>19</v>
      </c>
      <c r="L8344">
        <v>14.438043478260875</v>
      </c>
    </row>
    <row r="8345" spans="1:12" x14ac:dyDescent="0.3">
      <c r="A8345" s="10" t="s">
        <v>2323</v>
      </c>
      <c r="B8345" s="10" t="s">
        <v>2818</v>
      </c>
      <c r="C8345" s="10" t="s">
        <v>2819</v>
      </c>
      <c r="D8345" s="10" t="s">
        <v>2822</v>
      </c>
      <c r="E8345" s="10" t="s">
        <v>1269</v>
      </c>
      <c r="F8345" s="10"/>
      <c r="G8345" s="10" t="s">
        <v>47</v>
      </c>
      <c r="I8345" s="10"/>
      <c r="J8345" s="10" t="s">
        <v>951</v>
      </c>
      <c r="K8345" s="10" t="s">
        <v>20</v>
      </c>
      <c r="L8345">
        <v>15.895869565217374</v>
      </c>
    </row>
    <row r="8346" spans="1:12" x14ac:dyDescent="0.3">
      <c r="A8346" s="10" t="s">
        <v>2323</v>
      </c>
      <c r="B8346" s="10" t="s">
        <v>2818</v>
      </c>
      <c r="C8346" s="10" t="s">
        <v>2819</v>
      </c>
      <c r="D8346" s="10" t="s">
        <v>2822</v>
      </c>
      <c r="E8346" s="10" t="s">
        <v>1269</v>
      </c>
      <c r="F8346" s="10"/>
      <c r="G8346" s="10" t="s">
        <v>47</v>
      </c>
      <c r="I8346" s="10"/>
      <c r="J8346" s="10" t="s">
        <v>951</v>
      </c>
      <c r="K8346" s="10" t="s">
        <v>21</v>
      </c>
      <c r="L8346">
        <v>14.366086956521734</v>
      </c>
    </row>
    <row r="8347" spans="1:12" x14ac:dyDescent="0.3">
      <c r="A8347" s="10" t="s">
        <v>2323</v>
      </c>
      <c r="B8347" s="10" t="s">
        <v>2818</v>
      </c>
      <c r="C8347" s="10" t="s">
        <v>2819</v>
      </c>
      <c r="D8347" s="10" t="s">
        <v>2822</v>
      </c>
      <c r="E8347" s="10" t="s">
        <v>1269</v>
      </c>
      <c r="F8347" s="10"/>
      <c r="G8347" s="10" t="s">
        <v>47</v>
      </c>
      <c r="I8347" s="10"/>
      <c r="J8347" s="10" t="s">
        <v>951</v>
      </c>
      <c r="K8347" s="10" t="s">
        <v>22</v>
      </c>
      <c r="L8347">
        <v>17.523550724637673</v>
      </c>
    </row>
    <row r="8348" spans="1:12" x14ac:dyDescent="0.3">
      <c r="A8348" s="10" t="s">
        <v>2323</v>
      </c>
      <c r="B8348" s="10" t="s">
        <v>2818</v>
      </c>
      <c r="C8348" s="10" t="s">
        <v>2819</v>
      </c>
      <c r="D8348" s="10" t="s">
        <v>2822</v>
      </c>
      <c r="E8348" s="10" t="s">
        <v>1269</v>
      </c>
      <c r="F8348" s="10"/>
      <c r="G8348" s="10" t="s">
        <v>47</v>
      </c>
      <c r="I8348" s="10"/>
      <c r="J8348" s="10" t="s">
        <v>951</v>
      </c>
      <c r="K8348" s="10" t="s">
        <v>23</v>
      </c>
      <c r="L8348">
        <v>23.111086956521703</v>
      </c>
    </row>
    <row r="8349" spans="1:12" x14ac:dyDescent="0.3">
      <c r="A8349" s="10" t="s">
        <v>2323</v>
      </c>
      <c r="B8349" s="10" t="s">
        <v>2818</v>
      </c>
      <c r="C8349" s="10" t="s">
        <v>2819</v>
      </c>
      <c r="D8349" s="10" t="s">
        <v>2822</v>
      </c>
      <c r="E8349" s="10" t="s">
        <v>1269</v>
      </c>
      <c r="F8349" s="10"/>
      <c r="G8349" s="10" t="s">
        <v>47</v>
      </c>
      <c r="I8349" s="10"/>
      <c r="J8349" s="10" t="s">
        <v>951</v>
      </c>
      <c r="K8349" s="10" t="s">
        <v>24</v>
      </c>
      <c r="L8349">
        <v>22.241014492753632</v>
      </c>
    </row>
    <row r="8350" spans="1:12" x14ac:dyDescent="0.3">
      <c r="A8350" s="10" t="s">
        <v>2323</v>
      </c>
      <c r="B8350" s="10" t="s">
        <v>2818</v>
      </c>
      <c r="C8350" s="10" t="s">
        <v>2819</v>
      </c>
      <c r="D8350" s="10" t="s">
        <v>2822</v>
      </c>
      <c r="E8350" s="10" t="s">
        <v>1269</v>
      </c>
      <c r="F8350" s="10"/>
      <c r="G8350" s="10" t="s">
        <v>47</v>
      </c>
      <c r="I8350" s="10"/>
      <c r="J8350" s="10" t="s">
        <v>951</v>
      </c>
      <c r="K8350" s="10" t="s">
        <v>25</v>
      </c>
      <c r="L8350">
        <v>21.126014492753612</v>
      </c>
    </row>
    <row r="8351" spans="1:12" x14ac:dyDescent="0.3">
      <c r="A8351" s="10" t="s">
        <v>2323</v>
      </c>
      <c r="B8351" s="10" t="s">
        <v>2818</v>
      </c>
      <c r="C8351" s="10" t="s">
        <v>2819</v>
      </c>
      <c r="D8351" s="10" t="s">
        <v>2822</v>
      </c>
      <c r="E8351" s="10" t="s">
        <v>1269</v>
      </c>
      <c r="F8351" s="10"/>
      <c r="G8351" s="10" t="s">
        <v>47</v>
      </c>
      <c r="I8351" s="10"/>
      <c r="J8351" s="10" t="s">
        <v>951</v>
      </c>
      <c r="K8351" s="10" t="s">
        <v>26</v>
      </c>
      <c r="L8351">
        <v>19.620797101449291</v>
      </c>
    </row>
    <row r="8352" spans="1:12" x14ac:dyDescent="0.3">
      <c r="A8352" s="10" t="s">
        <v>2323</v>
      </c>
      <c r="B8352" s="10" t="s">
        <v>2818</v>
      </c>
      <c r="C8352" s="10" t="s">
        <v>2819</v>
      </c>
      <c r="D8352" s="10" t="s">
        <v>2822</v>
      </c>
      <c r="E8352" s="10" t="s">
        <v>1269</v>
      </c>
      <c r="F8352" s="10"/>
      <c r="G8352" s="10" t="s">
        <v>47</v>
      </c>
      <c r="I8352" s="10"/>
      <c r="J8352" s="10" t="s">
        <v>951</v>
      </c>
      <c r="K8352" s="10" t="s">
        <v>27</v>
      </c>
      <c r="L8352">
        <v>19.778695652173912</v>
      </c>
    </row>
    <row r="8353" spans="1:12" x14ac:dyDescent="0.3">
      <c r="A8353" s="10" t="s">
        <v>2323</v>
      </c>
      <c r="B8353" s="10" t="s">
        <v>2818</v>
      </c>
      <c r="C8353" s="10" t="s">
        <v>2819</v>
      </c>
      <c r="D8353" s="10" t="s">
        <v>2822</v>
      </c>
      <c r="E8353" s="10" t="s">
        <v>1269</v>
      </c>
      <c r="F8353" s="10"/>
      <c r="G8353" s="10" t="s">
        <v>47</v>
      </c>
      <c r="I8353" s="10"/>
      <c r="J8353" s="10" t="s">
        <v>951</v>
      </c>
      <c r="K8353" s="10" t="s">
        <v>28</v>
      </c>
      <c r="L8353">
        <v>19.234710144927536</v>
      </c>
    </row>
    <row r="8354" spans="1:12" x14ac:dyDescent="0.3">
      <c r="A8354" s="10" t="s">
        <v>2323</v>
      </c>
      <c r="B8354" s="10" t="s">
        <v>2818</v>
      </c>
      <c r="C8354" s="10" t="s">
        <v>2819</v>
      </c>
      <c r="D8354" s="10" t="s">
        <v>2822</v>
      </c>
      <c r="E8354" s="10" t="s">
        <v>1269</v>
      </c>
      <c r="F8354" s="10"/>
      <c r="G8354" s="10" t="s">
        <v>47</v>
      </c>
      <c r="I8354" s="10"/>
      <c r="J8354" s="10" t="s">
        <v>951</v>
      </c>
      <c r="K8354" s="10" t="s">
        <v>29</v>
      </c>
      <c r="L8354">
        <v>15.24463768115942</v>
      </c>
    </row>
    <row r="8355" spans="1:12" x14ac:dyDescent="0.3">
      <c r="A8355" s="10" t="s">
        <v>2324</v>
      </c>
      <c r="B8355" s="10" t="s">
        <v>2818</v>
      </c>
      <c r="C8355" s="10" t="s">
        <v>2819</v>
      </c>
      <c r="D8355" s="10" t="s">
        <v>2822</v>
      </c>
      <c r="E8355" s="10" t="s">
        <v>973</v>
      </c>
      <c r="F8355" s="10"/>
      <c r="G8355" s="10" t="s">
        <v>47</v>
      </c>
      <c r="I8355" s="10"/>
      <c r="J8355" s="10" t="s">
        <v>951</v>
      </c>
      <c r="K8355" s="10" t="s">
        <v>17</v>
      </c>
      <c r="L8355">
        <v>3.8991304347826028</v>
      </c>
    </row>
    <row r="8356" spans="1:12" x14ac:dyDescent="0.3">
      <c r="A8356" s="10" t="s">
        <v>2324</v>
      </c>
      <c r="B8356" s="10" t="s">
        <v>2818</v>
      </c>
      <c r="C8356" s="10" t="s">
        <v>2819</v>
      </c>
      <c r="D8356" s="10" t="s">
        <v>2822</v>
      </c>
      <c r="E8356" s="10" t="s">
        <v>973</v>
      </c>
      <c r="F8356" s="10"/>
      <c r="G8356" s="10" t="s">
        <v>47</v>
      </c>
      <c r="I8356" s="10"/>
      <c r="J8356" s="10" t="s">
        <v>951</v>
      </c>
      <c r="K8356" s="10" t="s">
        <v>18</v>
      </c>
      <c r="L8356">
        <v>4.2621014492753702</v>
      </c>
    </row>
    <row r="8357" spans="1:12" x14ac:dyDescent="0.3">
      <c r="A8357" s="10" t="s">
        <v>2324</v>
      </c>
      <c r="B8357" s="10" t="s">
        <v>2818</v>
      </c>
      <c r="C8357" s="10" t="s">
        <v>2819</v>
      </c>
      <c r="D8357" s="10" t="s">
        <v>2822</v>
      </c>
      <c r="E8357" s="10" t="s">
        <v>973</v>
      </c>
      <c r="F8357" s="10"/>
      <c r="G8357" s="10" t="s">
        <v>47</v>
      </c>
      <c r="I8357" s="10"/>
      <c r="J8357" s="10" t="s">
        <v>951</v>
      </c>
      <c r="K8357" s="10" t="s">
        <v>19</v>
      </c>
      <c r="L8357">
        <v>3.8937681159420321</v>
      </c>
    </row>
    <row r="8358" spans="1:12" x14ac:dyDescent="0.3">
      <c r="A8358" s="10" t="s">
        <v>2324</v>
      </c>
      <c r="B8358" s="10" t="s">
        <v>2818</v>
      </c>
      <c r="C8358" s="10" t="s">
        <v>2819</v>
      </c>
      <c r="D8358" s="10" t="s">
        <v>2822</v>
      </c>
      <c r="E8358" s="10" t="s">
        <v>973</v>
      </c>
      <c r="F8358" s="10"/>
      <c r="G8358" s="10" t="s">
        <v>47</v>
      </c>
      <c r="I8358" s="10"/>
      <c r="J8358" s="10" t="s">
        <v>951</v>
      </c>
      <c r="K8358" s="10" t="s">
        <v>20</v>
      </c>
      <c r="L8358">
        <v>4.1480434782608677</v>
      </c>
    </row>
    <row r="8359" spans="1:12" x14ac:dyDescent="0.3">
      <c r="A8359" s="10" t="s">
        <v>2324</v>
      </c>
      <c r="B8359" s="10" t="s">
        <v>2818</v>
      </c>
      <c r="C8359" s="10" t="s">
        <v>2819</v>
      </c>
      <c r="D8359" s="10" t="s">
        <v>2822</v>
      </c>
      <c r="E8359" s="10" t="s">
        <v>973</v>
      </c>
      <c r="F8359" s="10"/>
      <c r="G8359" s="10" t="s">
        <v>47</v>
      </c>
      <c r="I8359" s="10"/>
      <c r="J8359" s="10" t="s">
        <v>951</v>
      </c>
      <c r="K8359" s="10" t="s">
        <v>21</v>
      </c>
      <c r="L8359">
        <v>4.3888405797101449</v>
      </c>
    </row>
    <row r="8360" spans="1:12" x14ac:dyDescent="0.3">
      <c r="A8360" s="10" t="s">
        <v>2324</v>
      </c>
      <c r="B8360" s="10" t="s">
        <v>2818</v>
      </c>
      <c r="C8360" s="10" t="s">
        <v>2819</v>
      </c>
      <c r="D8360" s="10" t="s">
        <v>2822</v>
      </c>
      <c r="E8360" s="10" t="s">
        <v>973</v>
      </c>
      <c r="F8360" s="10"/>
      <c r="G8360" s="10" t="s">
        <v>47</v>
      </c>
      <c r="I8360" s="10"/>
      <c r="J8360" s="10" t="s">
        <v>951</v>
      </c>
      <c r="K8360" s="10" t="s">
        <v>22</v>
      </c>
      <c r="L8360">
        <v>3.8535507246376817</v>
      </c>
    </row>
    <row r="8361" spans="1:12" x14ac:dyDescent="0.3">
      <c r="A8361" s="10" t="s">
        <v>2324</v>
      </c>
      <c r="B8361" s="10" t="s">
        <v>2818</v>
      </c>
      <c r="C8361" s="10" t="s">
        <v>2819</v>
      </c>
      <c r="D8361" s="10" t="s">
        <v>2822</v>
      </c>
      <c r="E8361" s="10" t="s">
        <v>973</v>
      </c>
      <c r="F8361" s="10"/>
      <c r="G8361" s="10" t="s">
        <v>47</v>
      </c>
      <c r="I8361" s="10"/>
      <c r="J8361" s="10" t="s">
        <v>951</v>
      </c>
      <c r="K8361" s="10" t="s">
        <v>23</v>
      </c>
      <c r="L8361">
        <v>3.3264492753623163</v>
      </c>
    </row>
    <row r="8362" spans="1:12" x14ac:dyDescent="0.3">
      <c r="A8362" s="10" t="s">
        <v>2324</v>
      </c>
      <c r="B8362" s="10" t="s">
        <v>2818</v>
      </c>
      <c r="C8362" s="10" t="s">
        <v>2819</v>
      </c>
      <c r="D8362" s="10" t="s">
        <v>2822</v>
      </c>
      <c r="E8362" s="10" t="s">
        <v>973</v>
      </c>
      <c r="F8362" s="10"/>
      <c r="G8362" s="10" t="s">
        <v>47</v>
      </c>
      <c r="I8362" s="10"/>
      <c r="J8362" s="10" t="s">
        <v>951</v>
      </c>
      <c r="K8362" s="10" t="s">
        <v>24</v>
      </c>
      <c r="L8362">
        <v>3.6673188405797092</v>
      </c>
    </row>
    <row r="8363" spans="1:12" x14ac:dyDescent="0.3">
      <c r="A8363" s="10" t="s">
        <v>2324</v>
      </c>
      <c r="B8363" s="10" t="s">
        <v>2818</v>
      </c>
      <c r="C8363" s="10" t="s">
        <v>2819</v>
      </c>
      <c r="D8363" s="10" t="s">
        <v>2822</v>
      </c>
      <c r="E8363" s="10" t="s">
        <v>973</v>
      </c>
      <c r="F8363" s="10"/>
      <c r="G8363" s="10" t="s">
        <v>47</v>
      </c>
      <c r="I8363" s="10"/>
      <c r="J8363" s="10" t="s">
        <v>951</v>
      </c>
      <c r="K8363" s="10" t="s">
        <v>25</v>
      </c>
      <c r="L8363">
        <v>3.4252173913043498</v>
      </c>
    </row>
    <row r="8364" spans="1:12" x14ac:dyDescent="0.3">
      <c r="A8364" s="10" t="s">
        <v>2324</v>
      </c>
      <c r="B8364" s="10" t="s">
        <v>2818</v>
      </c>
      <c r="C8364" s="10" t="s">
        <v>2819</v>
      </c>
      <c r="D8364" s="10" t="s">
        <v>2822</v>
      </c>
      <c r="E8364" s="10" t="s">
        <v>973</v>
      </c>
      <c r="F8364" s="10"/>
      <c r="G8364" s="10" t="s">
        <v>47</v>
      </c>
      <c r="I8364" s="10"/>
      <c r="J8364" s="10" t="s">
        <v>951</v>
      </c>
      <c r="K8364" s="10" t="s">
        <v>26</v>
      </c>
      <c r="L8364">
        <v>3.4505797101449276</v>
      </c>
    </row>
    <row r="8365" spans="1:12" x14ac:dyDescent="0.3">
      <c r="A8365" s="10" t="s">
        <v>2324</v>
      </c>
      <c r="B8365" s="10" t="s">
        <v>2818</v>
      </c>
      <c r="C8365" s="10" t="s">
        <v>2819</v>
      </c>
      <c r="D8365" s="10" t="s">
        <v>2822</v>
      </c>
      <c r="E8365" s="10" t="s">
        <v>973</v>
      </c>
      <c r="F8365" s="10"/>
      <c r="G8365" s="10" t="s">
        <v>47</v>
      </c>
      <c r="I8365" s="10"/>
      <c r="J8365" s="10" t="s">
        <v>951</v>
      </c>
      <c r="K8365" s="10" t="s">
        <v>27</v>
      </c>
      <c r="L8365">
        <v>4.6429710144927538</v>
      </c>
    </row>
    <row r="8366" spans="1:12" x14ac:dyDescent="0.3">
      <c r="A8366" s="10" t="s">
        <v>2324</v>
      </c>
      <c r="B8366" s="10" t="s">
        <v>2818</v>
      </c>
      <c r="C8366" s="10" t="s">
        <v>2819</v>
      </c>
      <c r="D8366" s="10" t="s">
        <v>2822</v>
      </c>
      <c r="E8366" s="10" t="s">
        <v>973</v>
      </c>
      <c r="F8366" s="10"/>
      <c r="G8366" s="10" t="s">
        <v>47</v>
      </c>
      <c r="I8366" s="10"/>
      <c r="J8366" s="10" t="s">
        <v>951</v>
      </c>
      <c r="K8366" s="10" t="s">
        <v>28</v>
      </c>
      <c r="L8366">
        <v>5.0695652173913048</v>
      </c>
    </row>
    <row r="8367" spans="1:12" x14ac:dyDescent="0.3">
      <c r="A8367" s="10" t="s">
        <v>2324</v>
      </c>
      <c r="B8367" s="10" t="s">
        <v>2818</v>
      </c>
      <c r="C8367" s="10" t="s">
        <v>2819</v>
      </c>
      <c r="D8367" s="10" t="s">
        <v>2822</v>
      </c>
      <c r="E8367" s="10" t="s">
        <v>973</v>
      </c>
      <c r="F8367" s="10"/>
      <c r="G8367" s="10" t="s">
        <v>47</v>
      </c>
      <c r="I8367" s="10"/>
      <c r="J8367" s="10" t="s">
        <v>951</v>
      </c>
      <c r="K8367" s="10" t="s">
        <v>29</v>
      </c>
      <c r="L8367">
        <v>5.9249275362318841</v>
      </c>
    </row>
    <row r="8368" spans="1:12" x14ac:dyDescent="0.3">
      <c r="A8368" s="10" t="s">
        <v>2325</v>
      </c>
      <c r="B8368" s="10" t="s">
        <v>2818</v>
      </c>
      <c r="C8368" s="10" t="s">
        <v>2819</v>
      </c>
      <c r="D8368" s="10" t="s">
        <v>2823</v>
      </c>
      <c r="E8368" s="10" t="s">
        <v>1251</v>
      </c>
      <c r="F8368" s="10"/>
      <c r="G8368" s="10" t="s">
        <v>47</v>
      </c>
      <c r="I8368" s="10"/>
      <c r="J8368" s="10" t="s">
        <v>951</v>
      </c>
      <c r="K8368" s="10" t="s">
        <v>17</v>
      </c>
      <c r="L8368">
        <v>0.73173913043478267</v>
      </c>
    </row>
    <row r="8369" spans="1:12" x14ac:dyDescent="0.3">
      <c r="A8369" s="10" t="s">
        <v>2325</v>
      </c>
      <c r="B8369" s="10" t="s">
        <v>2818</v>
      </c>
      <c r="C8369" s="10" t="s">
        <v>2819</v>
      </c>
      <c r="D8369" s="10" t="s">
        <v>2823</v>
      </c>
      <c r="E8369" s="10" t="s">
        <v>1251</v>
      </c>
      <c r="F8369" s="10"/>
      <c r="G8369" s="10" t="s">
        <v>47</v>
      </c>
      <c r="I8369" s="10"/>
      <c r="J8369" s="10" t="s">
        <v>951</v>
      </c>
      <c r="K8369" s="10" t="s">
        <v>18</v>
      </c>
      <c r="L8369">
        <v>0.59601449275362306</v>
      </c>
    </row>
    <row r="8370" spans="1:12" x14ac:dyDescent="0.3">
      <c r="A8370" s="10" t="s">
        <v>2325</v>
      </c>
      <c r="B8370" s="10" t="s">
        <v>2818</v>
      </c>
      <c r="C8370" s="10" t="s">
        <v>2819</v>
      </c>
      <c r="D8370" s="10" t="s">
        <v>2823</v>
      </c>
      <c r="E8370" s="10" t="s">
        <v>1251</v>
      </c>
      <c r="F8370" s="10"/>
      <c r="G8370" s="10" t="s">
        <v>47</v>
      </c>
      <c r="I8370" s="10"/>
      <c r="J8370" s="10" t="s">
        <v>951</v>
      </c>
      <c r="K8370" s="10" t="s">
        <v>19</v>
      </c>
      <c r="L8370">
        <v>0.6218840579710142</v>
      </c>
    </row>
    <row r="8371" spans="1:12" x14ac:dyDescent="0.3">
      <c r="A8371" s="10" t="s">
        <v>2325</v>
      </c>
      <c r="B8371" s="10" t="s">
        <v>2818</v>
      </c>
      <c r="C8371" s="10" t="s">
        <v>2819</v>
      </c>
      <c r="D8371" s="10" t="s">
        <v>2823</v>
      </c>
      <c r="E8371" s="10" t="s">
        <v>1251</v>
      </c>
      <c r="F8371" s="10"/>
      <c r="G8371" s="10" t="s">
        <v>47</v>
      </c>
      <c r="I8371" s="10"/>
      <c r="J8371" s="10" t="s">
        <v>951</v>
      </c>
      <c r="K8371" s="10" t="s">
        <v>20</v>
      </c>
      <c r="L8371">
        <v>0.87057971014492697</v>
      </c>
    </row>
    <row r="8372" spans="1:12" x14ac:dyDescent="0.3">
      <c r="A8372" s="10" t="s">
        <v>2325</v>
      </c>
      <c r="B8372" s="10" t="s">
        <v>2818</v>
      </c>
      <c r="C8372" s="10" t="s">
        <v>2819</v>
      </c>
      <c r="D8372" s="10" t="s">
        <v>2823</v>
      </c>
      <c r="E8372" s="10" t="s">
        <v>1251</v>
      </c>
      <c r="F8372" s="10"/>
      <c r="G8372" s="10" t="s">
        <v>47</v>
      </c>
      <c r="I8372" s="10"/>
      <c r="J8372" s="10" t="s">
        <v>951</v>
      </c>
      <c r="K8372" s="10" t="s">
        <v>21</v>
      </c>
      <c r="L8372">
        <v>1.3226086956521739</v>
      </c>
    </row>
    <row r="8373" spans="1:12" x14ac:dyDescent="0.3">
      <c r="A8373" s="10" t="s">
        <v>2325</v>
      </c>
      <c r="B8373" s="10" t="s">
        <v>2818</v>
      </c>
      <c r="C8373" s="10" t="s">
        <v>2819</v>
      </c>
      <c r="D8373" s="10" t="s">
        <v>2823</v>
      </c>
      <c r="E8373" s="10" t="s">
        <v>1251</v>
      </c>
      <c r="F8373" s="10"/>
      <c r="G8373" s="10" t="s">
        <v>47</v>
      </c>
      <c r="I8373" s="10"/>
      <c r="J8373" s="10" t="s">
        <v>951</v>
      </c>
      <c r="K8373" s="10" t="s">
        <v>22</v>
      </c>
      <c r="L8373">
        <v>0.45072463768115928</v>
      </c>
    </row>
    <row r="8374" spans="1:12" x14ac:dyDescent="0.3">
      <c r="A8374" s="10" t="s">
        <v>2325</v>
      </c>
      <c r="B8374" s="10" t="s">
        <v>2818</v>
      </c>
      <c r="C8374" s="10" t="s">
        <v>2819</v>
      </c>
      <c r="D8374" s="10" t="s">
        <v>2823</v>
      </c>
      <c r="E8374" s="10" t="s">
        <v>1251</v>
      </c>
      <c r="F8374" s="10"/>
      <c r="G8374" s="10" t="s">
        <v>47</v>
      </c>
      <c r="I8374" s="10"/>
      <c r="J8374" s="10" t="s">
        <v>951</v>
      </c>
      <c r="K8374" s="10" t="s">
        <v>23</v>
      </c>
      <c r="L8374">
        <v>0.43217391304347824</v>
      </c>
    </row>
    <row r="8375" spans="1:12" x14ac:dyDescent="0.3">
      <c r="A8375" s="10" t="s">
        <v>2325</v>
      </c>
      <c r="B8375" s="10" t="s">
        <v>2818</v>
      </c>
      <c r="C8375" s="10" t="s">
        <v>2819</v>
      </c>
      <c r="D8375" s="10" t="s">
        <v>2823</v>
      </c>
      <c r="E8375" s="10" t="s">
        <v>1251</v>
      </c>
      <c r="F8375" s="10"/>
      <c r="G8375" s="10" t="s">
        <v>47</v>
      </c>
      <c r="I8375" s="10"/>
      <c r="J8375" s="10" t="s">
        <v>951</v>
      </c>
      <c r="K8375" s="10" t="s">
        <v>24</v>
      </c>
      <c r="L8375">
        <v>0.67623188405797097</v>
      </c>
    </row>
    <row r="8376" spans="1:12" x14ac:dyDescent="0.3">
      <c r="A8376" s="10" t="s">
        <v>2325</v>
      </c>
      <c r="B8376" s="10" t="s">
        <v>2818</v>
      </c>
      <c r="C8376" s="10" t="s">
        <v>2819</v>
      </c>
      <c r="D8376" s="10" t="s">
        <v>2823</v>
      </c>
      <c r="E8376" s="10" t="s">
        <v>1251</v>
      </c>
      <c r="F8376" s="10"/>
      <c r="G8376" s="10" t="s">
        <v>47</v>
      </c>
      <c r="I8376" s="10"/>
      <c r="J8376" s="10" t="s">
        <v>951</v>
      </c>
      <c r="K8376" s="10" t="s">
        <v>25</v>
      </c>
      <c r="L8376">
        <v>0.38869565217391305</v>
      </c>
    </row>
    <row r="8377" spans="1:12" x14ac:dyDescent="0.3">
      <c r="A8377" s="10" t="s">
        <v>2325</v>
      </c>
      <c r="B8377" s="10" t="s">
        <v>2818</v>
      </c>
      <c r="C8377" s="10" t="s">
        <v>2819</v>
      </c>
      <c r="D8377" s="10" t="s">
        <v>2823</v>
      </c>
      <c r="E8377" s="10" t="s">
        <v>1251</v>
      </c>
      <c r="F8377" s="10"/>
      <c r="G8377" s="10" t="s">
        <v>47</v>
      </c>
      <c r="I8377" s="10"/>
      <c r="J8377" s="10" t="s">
        <v>951</v>
      </c>
      <c r="K8377" s="10" t="s">
        <v>26</v>
      </c>
      <c r="L8377">
        <v>0.47391304347826096</v>
      </c>
    </row>
    <row r="8378" spans="1:12" x14ac:dyDescent="0.3">
      <c r="A8378" s="10" t="s">
        <v>2325</v>
      </c>
      <c r="B8378" s="10" t="s">
        <v>2818</v>
      </c>
      <c r="C8378" s="10" t="s">
        <v>2819</v>
      </c>
      <c r="D8378" s="10" t="s">
        <v>2823</v>
      </c>
      <c r="E8378" s="10" t="s">
        <v>1251</v>
      </c>
      <c r="F8378" s="10"/>
      <c r="G8378" s="10" t="s">
        <v>47</v>
      </c>
      <c r="I8378" s="10"/>
      <c r="J8378" s="10" t="s">
        <v>951</v>
      </c>
      <c r="K8378" s="10" t="s">
        <v>27</v>
      </c>
      <c r="L8378">
        <v>1.3481884057971012</v>
      </c>
    </row>
    <row r="8379" spans="1:12" x14ac:dyDescent="0.3">
      <c r="A8379" s="10" t="s">
        <v>2325</v>
      </c>
      <c r="B8379" s="10" t="s">
        <v>2818</v>
      </c>
      <c r="C8379" s="10" t="s">
        <v>2819</v>
      </c>
      <c r="D8379" s="10" t="s">
        <v>2823</v>
      </c>
      <c r="E8379" s="10" t="s">
        <v>1251</v>
      </c>
      <c r="F8379" s="10"/>
      <c r="G8379" s="10" t="s">
        <v>47</v>
      </c>
      <c r="I8379" s="10"/>
      <c r="J8379" s="10" t="s">
        <v>951</v>
      </c>
      <c r="K8379" s="10" t="s">
        <v>28</v>
      </c>
      <c r="L8379">
        <v>0.44499999999999978</v>
      </c>
    </row>
    <row r="8380" spans="1:12" x14ac:dyDescent="0.3">
      <c r="A8380" s="10" t="s">
        <v>2325</v>
      </c>
      <c r="B8380" s="10" t="s">
        <v>2818</v>
      </c>
      <c r="C8380" s="10" t="s">
        <v>2819</v>
      </c>
      <c r="D8380" s="10" t="s">
        <v>2823</v>
      </c>
      <c r="E8380" s="10" t="s">
        <v>1251</v>
      </c>
      <c r="F8380" s="10"/>
      <c r="G8380" s="10" t="s">
        <v>47</v>
      </c>
      <c r="I8380" s="10"/>
      <c r="J8380" s="10" t="s">
        <v>951</v>
      </c>
      <c r="K8380" s="10" t="s">
        <v>29</v>
      </c>
      <c r="L8380">
        <v>0.48608695652173911</v>
      </c>
    </row>
    <row r="8381" spans="1:12" x14ac:dyDescent="0.3">
      <c r="A8381" s="10" t="s">
        <v>2326</v>
      </c>
      <c r="B8381" s="10" t="s">
        <v>2818</v>
      </c>
      <c r="C8381" s="10" t="s">
        <v>2819</v>
      </c>
      <c r="D8381" s="10" t="s">
        <v>2823</v>
      </c>
      <c r="E8381" s="10" t="s">
        <v>1253</v>
      </c>
      <c r="F8381" s="10"/>
      <c r="G8381" s="10" t="s">
        <v>47</v>
      </c>
      <c r="I8381" s="10"/>
      <c r="J8381" s="10" t="s">
        <v>951</v>
      </c>
      <c r="K8381" s="10" t="s">
        <v>17</v>
      </c>
      <c r="L8381">
        <v>42.19485507246381</v>
      </c>
    </row>
    <row r="8382" spans="1:12" x14ac:dyDescent="0.3">
      <c r="A8382" s="10" t="s">
        <v>2326</v>
      </c>
      <c r="B8382" s="10" t="s">
        <v>2818</v>
      </c>
      <c r="C8382" s="10" t="s">
        <v>2819</v>
      </c>
      <c r="D8382" s="10" t="s">
        <v>2823</v>
      </c>
      <c r="E8382" s="10" t="s">
        <v>1253</v>
      </c>
      <c r="F8382" s="10"/>
      <c r="G8382" s="10" t="s">
        <v>47</v>
      </c>
      <c r="I8382" s="10"/>
      <c r="J8382" s="10" t="s">
        <v>951</v>
      </c>
      <c r="K8382" s="10" t="s">
        <v>18</v>
      </c>
      <c r="L8382">
        <v>47.273550724637694</v>
      </c>
    </row>
    <row r="8383" spans="1:12" x14ac:dyDescent="0.3">
      <c r="A8383" s="10" t="s">
        <v>2326</v>
      </c>
      <c r="B8383" s="10" t="s">
        <v>2818</v>
      </c>
      <c r="C8383" s="10" t="s">
        <v>2819</v>
      </c>
      <c r="D8383" s="10" t="s">
        <v>2823</v>
      </c>
      <c r="E8383" s="10" t="s">
        <v>1253</v>
      </c>
      <c r="F8383" s="10"/>
      <c r="G8383" s="10" t="s">
        <v>47</v>
      </c>
      <c r="I8383" s="10"/>
      <c r="J8383" s="10" t="s">
        <v>951</v>
      </c>
      <c r="K8383" s="10" t="s">
        <v>19</v>
      </c>
      <c r="L8383">
        <v>47.529492753623188</v>
      </c>
    </row>
    <row r="8384" spans="1:12" x14ac:dyDescent="0.3">
      <c r="A8384" s="10" t="s">
        <v>2326</v>
      </c>
      <c r="B8384" s="10" t="s">
        <v>2818</v>
      </c>
      <c r="C8384" s="10" t="s">
        <v>2819</v>
      </c>
      <c r="D8384" s="10" t="s">
        <v>2823</v>
      </c>
      <c r="E8384" s="10" t="s">
        <v>1253</v>
      </c>
      <c r="F8384" s="10"/>
      <c r="G8384" s="10" t="s">
        <v>47</v>
      </c>
      <c r="I8384" s="10"/>
      <c r="J8384" s="10" t="s">
        <v>951</v>
      </c>
      <c r="K8384" s="10" t="s">
        <v>20</v>
      </c>
      <c r="L8384">
        <v>52.608043478260861</v>
      </c>
    </row>
    <row r="8385" spans="1:12" x14ac:dyDescent="0.3">
      <c r="A8385" s="10" t="s">
        <v>2326</v>
      </c>
      <c r="B8385" s="10" t="s">
        <v>2818</v>
      </c>
      <c r="C8385" s="10" t="s">
        <v>2819</v>
      </c>
      <c r="D8385" s="10" t="s">
        <v>2823</v>
      </c>
      <c r="E8385" s="10" t="s">
        <v>1253</v>
      </c>
      <c r="F8385" s="10"/>
      <c r="G8385" s="10" t="s">
        <v>47</v>
      </c>
      <c r="I8385" s="10"/>
      <c r="J8385" s="10" t="s">
        <v>951</v>
      </c>
      <c r="K8385" s="10" t="s">
        <v>21</v>
      </c>
      <c r="L8385">
        <v>47.087173913043436</v>
      </c>
    </row>
    <row r="8386" spans="1:12" x14ac:dyDescent="0.3">
      <c r="A8386" s="10" t="s">
        <v>2326</v>
      </c>
      <c r="B8386" s="10" t="s">
        <v>2818</v>
      </c>
      <c r="C8386" s="10" t="s">
        <v>2819</v>
      </c>
      <c r="D8386" s="10" t="s">
        <v>2823</v>
      </c>
      <c r="E8386" s="10" t="s">
        <v>1253</v>
      </c>
      <c r="F8386" s="10"/>
      <c r="G8386" s="10" t="s">
        <v>47</v>
      </c>
      <c r="I8386" s="10"/>
      <c r="J8386" s="10" t="s">
        <v>951</v>
      </c>
      <c r="K8386" s="10" t="s">
        <v>22</v>
      </c>
      <c r="L8386">
        <v>44.367391304347777</v>
      </c>
    </row>
    <row r="8387" spans="1:12" x14ac:dyDescent="0.3">
      <c r="A8387" s="10" t="s">
        <v>2326</v>
      </c>
      <c r="B8387" s="10" t="s">
        <v>2818</v>
      </c>
      <c r="C8387" s="10" t="s">
        <v>2819</v>
      </c>
      <c r="D8387" s="10" t="s">
        <v>2823</v>
      </c>
      <c r="E8387" s="10" t="s">
        <v>1253</v>
      </c>
      <c r="F8387" s="10"/>
      <c r="G8387" s="10" t="s">
        <v>47</v>
      </c>
      <c r="I8387" s="10"/>
      <c r="J8387" s="10" t="s">
        <v>951</v>
      </c>
      <c r="K8387" s="10" t="s">
        <v>23</v>
      </c>
      <c r="L8387">
        <v>47.623478260869561</v>
      </c>
    </row>
    <row r="8388" spans="1:12" x14ac:dyDescent="0.3">
      <c r="A8388" s="10" t="s">
        <v>2326</v>
      </c>
      <c r="B8388" s="10" t="s">
        <v>2818</v>
      </c>
      <c r="C8388" s="10" t="s">
        <v>2819</v>
      </c>
      <c r="D8388" s="10" t="s">
        <v>2823</v>
      </c>
      <c r="E8388" s="10" t="s">
        <v>1253</v>
      </c>
      <c r="F8388" s="10"/>
      <c r="G8388" s="10" t="s">
        <v>47</v>
      </c>
      <c r="I8388" s="10"/>
      <c r="J8388" s="10" t="s">
        <v>951</v>
      </c>
      <c r="K8388" s="10" t="s">
        <v>24</v>
      </c>
      <c r="L8388">
        <v>46.430724637681131</v>
      </c>
    </row>
    <row r="8389" spans="1:12" x14ac:dyDescent="0.3">
      <c r="A8389" s="10" t="s">
        <v>2326</v>
      </c>
      <c r="B8389" s="10" t="s">
        <v>2818</v>
      </c>
      <c r="C8389" s="10" t="s">
        <v>2819</v>
      </c>
      <c r="D8389" s="10" t="s">
        <v>2823</v>
      </c>
      <c r="E8389" s="10" t="s">
        <v>1253</v>
      </c>
      <c r="F8389" s="10"/>
      <c r="G8389" s="10" t="s">
        <v>47</v>
      </c>
      <c r="I8389" s="10"/>
      <c r="J8389" s="10" t="s">
        <v>951</v>
      </c>
      <c r="K8389" s="10" t="s">
        <v>25</v>
      </c>
      <c r="L8389">
        <v>44.14405797101449</v>
      </c>
    </row>
    <row r="8390" spans="1:12" x14ac:dyDescent="0.3">
      <c r="A8390" s="10" t="s">
        <v>2326</v>
      </c>
      <c r="B8390" s="10" t="s">
        <v>2818</v>
      </c>
      <c r="C8390" s="10" t="s">
        <v>2819</v>
      </c>
      <c r="D8390" s="10" t="s">
        <v>2823</v>
      </c>
      <c r="E8390" s="10" t="s">
        <v>1253</v>
      </c>
      <c r="F8390" s="10"/>
      <c r="G8390" s="10" t="s">
        <v>47</v>
      </c>
      <c r="I8390" s="10"/>
      <c r="J8390" s="10" t="s">
        <v>951</v>
      </c>
      <c r="K8390" s="10" t="s">
        <v>26</v>
      </c>
      <c r="L8390">
        <v>45.000942028985477</v>
      </c>
    </row>
    <row r="8391" spans="1:12" x14ac:dyDescent="0.3">
      <c r="A8391" s="10" t="s">
        <v>2326</v>
      </c>
      <c r="B8391" s="10" t="s">
        <v>2818</v>
      </c>
      <c r="C8391" s="10" t="s">
        <v>2819</v>
      </c>
      <c r="D8391" s="10" t="s">
        <v>2823</v>
      </c>
      <c r="E8391" s="10" t="s">
        <v>1253</v>
      </c>
      <c r="F8391" s="10"/>
      <c r="G8391" s="10" t="s">
        <v>47</v>
      </c>
      <c r="I8391" s="10"/>
      <c r="J8391" s="10" t="s">
        <v>951</v>
      </c>
      <c r="K8391" s="10" t="s">
        <v>27</v>
      </c>
      <c r="L8391">
        <v>46.984637681159462</v>
      </c>
    </row>
    <row r="8392" spans="1:12" x14ac:dyDescent="0.3">
      <c r="A8392" s="10" t="s">
        <v>2326</v>
      </c>
      <c r="B8392" s="10" t="s">
        <v>2818</v>
      </c>
      <c r="C8392" s="10" t="s">
        <v>2819</v>
      </c>
      <c r="D8392" s="10" t="s">
        <v>2823</v>
      </c>
      <c r="E8392" s="10" t="s">
        <v>1253</v>
      </c>
      <c r="F8392" s="10"/>
      <c r="G8392" s="10" t="s">
        <v>47</v>
      </c>
      <c r="I8392" s="10"/>
      <c r="J8392" s="10" t="s">
        <v>951</v>
      </c>
      <c r="K8392" s="10" t="s">
        <v>28</v>
      </c>
      <c r="L8392">
        <v>43.930724637681188</v>
      </c>
    </row>
    <row r="8393" spans="1:12" x14ac:dyDescent="0.3">
      <c r="A8393" s="10" t="s">
        <v>2326</v>
      </c>
      <c r="B8393" s="10" t="s">
        <v>2818</v>
      </c>
      <c r="C8393" s="10" t="s">
        <v>2819</v>
      </c>
      <c r="D8393" s="10" t="s">
        <v>2823</v>
      </c>
      <c r="E8393" s="10" t="s">
        <v>1253</v>
      </c>
      <c r="F8393" s="10"/>
      <c r="G8393" s="10" t="s">
        <v>47</v>
      </c>
      <c r="I8393" s="10"/>
      <c r="J8393" s="10" t="s">
        <v>951</v>
      </c>
      <c r="K8393" s="10" t="s">
        <v>29</v>
      </c>
      <c r="L8393">
        <v>32.361739130434778</v>
      </c>
    </row>
    <row r="8394" spans="1:12" x14ac:dyDescent="0.3">
      <c r="A8394" s="10" t="s">
        <v>2327</v>
      </c>
      <c r="B8394" s="10" t="s">
        <v>2818</v>
      </c>
      <c r="C8394" s="10" t="s">
        <v>2819</v>
      </c>
      <c r="D8394" s="10" t="s">
        <v>2823</v>
      </c>
      <c r="E8394" s="10" t="s">
        <v>1255</v>
      </c>
      <c r="F8394" s="10"/>
      <c r="G8394" s="10" t="s">
        <v>47</v>
      </c>
      <c r="I8394" s="10"/>
      <c r="J8394" s="10" t="s">
        <v>951</v>
      </c>
      <c r="K8394" s="10" t="s">
        <v>17</v>
      </c>
      <c r="L8394">
        <v>28.465000000000007</v>
      </c>
    </row>
    <row r="8395" spans="1:12" x14ac:dyDescent="0.3">
      <c r="A8395" s="10" t="s">
        <v>2327</v>
      </c>
      <c r="B8395" s="10" t="s">
        <v>2818</v>
      </c>
      <c r="C8395" s="10" t="s">
        <v>2819</v>
      </c>
      <c r="D8395" s="10" t="s">
        <v>2823</v>
      </c>
      <c r="E8395" s="10" t="s">
        <v>1255</v>
      </c>
      <c r="F8395" s="10"/>
      <c r="G8395" s="10" t="s">
        <v>47</v>
      </c>
      <c r="I8395" s="10"/>
      <c r="J8395" s="10" t="s">
        <v>951</v>
      </c>
      <c r="K8395" s="10" t="s">
        <v>18</v>
      </c>
      <c r="L8395">
        <v>32.313623188405771</v>
      </c>
    </row>
    <row r="8396" spans="1:12" x14ac:dyDescent="0.3">
      <c r="A8396" s="10" t="s">
        <v>2327</v>
      </c>
      <c r="B8396" s="10" t="s">
        <v>2818</v>
      </c>
      <c r="C8396" s="10" t="s">
        <v>2819</v>
      </c>
      <c r="D8396" s="10" t="s">
        <v>2823</v>
      </c>
      <c r="E8396" s="10" t="s">
        <v>1255</v>
      </c>
      <c r="F8396" s="10"/>
      <c r="G8396" s="10" t="s">
        <v>47</v>
      </c>
      <c r="I8396" s="10"/>
      <c r="J8396" s="10" t="s">
        <v>951</v>
      </c>
      <c r="K8396" s="10" t="s">
        <v>19</v>
      </c>
      <c r="L8396">
        <v>38.129492753623161</v>
      </c>
    </row>
    <row r="8397" spans="1:12" x14ac:dyDescent="0.3">
      <c r="A8397" s="10" t="s">
        <v>2327</v>
      </c>
      <c r="B8397" s="10" t="s">
        <v>2818</v>
      </c>
      <c r="C8397" s="10" t="s">
        <v>2819</v>
      </c>
      <c r="D8397" s="10" t="s">
        <v>2823</v>
      </c>
      <c r="E8397" s="10" t="s">
        <v>1255</v>
      </c>
      <c r="F8397" s="10"/>
      <c r="G8397" s="10" t="s">
        <v>47</v>
      </c>
      <c r="I8397" s="10"/>
      <c r="J8397" s="10" t="s">
        <v>951</v>
      </c>
      <c r="K8397" s="10" t="s">
        <v>20</v>
      </c>
      <c r="L8397">
        <v>45.170869565217437</v>
      </c>
    </row>
    <row r="8398" spans="1:12" x14ac:dyDescent="0.3">
      <c r="A8398" s="10" t="s">
        <v>2327</v>
      </c>
      <c r="B8398" s="10" t="s">
        <v>2818</v>
      </c>
      <c r="C8398" s="10" t="s">
        <v>2819</v>
      </c>
      <c r="D8398" s="10" t="s">
        <v>2823</v>
      </c>
      <c r="E8398" s="10" t="s">
        <v>1255</v>
      </c>
      <c r="F8398" s="10"/>
      <c r="G8398" s="10" t="s">
        <v>47</v>
      </c>
      <c r="I8398" s="10"/>
      <c r="J8398" s="10" t="s">
        <v>951</v>
      </c>
      <c r="K8398" s="10" t="s">
        <v>21</v>
      </c>
      <c r="L8398">
        <v>43.926304347826047</v>
      </c>
    </row>
    <row r="8399" spans="1:12" x14ac:dyDescent="0.3">
      <c r="A8399" s="10" t="s">
        <v>2327</v>
      </c>
      <c r="B8399" s="10" t="s">
        <v>2818</v>
      </c>
      <c r="C8399" s="10" t="s">
        <v>2819</v>
      </c>
      <c r="D8399" s="10" t="s">
        <v>2823</v>
      </c>
      <c r="E8399" s="10" t="s">
        <v>1255</v>
      </c>
      <c r="F8399" s="10"/>
      <c r="G8399" s="10" t="s">
        <v>47</v>
      </c>
      <c r="I8399" s="10"/>
      <c r="J8399" s="10" t="s">
        <v>951</v>
      </c>
      <c r="K8399" s="10" t="s">
        <v>22</v>
      </c>
      <c r="L8399">
        <v>41.673550724637707</v>
      </c>
    </row>
    <row r="8400" spans="1:12" x14ac:dyDescent="0.3">
      <c r="A8400" s="10" t="s">
        <v>2327</v>
      </c>
      <c r="B8400" s="10" t="s">
        <v>2818</v>
      </c>
      <c r="C8400" s="10" t="s">
        <v>2819</v>
      </c>
      <c r="D8400" s="10" t="s">
        <v>2823</v>
      </c>
      <c r="E8400" s="10" t="s">
        <v>1255</v>
      </c>
      <c r="F8400" s="10"/>
      <c r="G8400" s="10" t="s">
        <v>47</v>
      </c>
      <c r="I8400" s="10"/>
      <c r="J8400" s="10" t="s">
        <v>951</v>
      </c>
      <c r="K8400" s="10" t="s">
        <v>23</v>
      </c>
      <c r="L8400">
        <v>38.20804347826089</v>
      </c>
    </row>
    <row r="8401" spans="1:12" x14ac:dyDescent="0.3">
      <c r="A8401" s="10" t="s">
        <v>2327</v>
      </c>
      <c r="B8401" s="10" t="s">
        <v>2818</v>
      </c>
      <c r="C8401" s="10" t="s">
        <v>2819</v>
      </c>
      <c r="D8401" s="10" t="s">
        <v>2823</v>
      </c>
      <c r="E8401" s="10" t="s">
        <v>1255</v>
      </c>
      <c r="F8401" s="10"/>
      <c r="G8401" s="10" t="s">
        <v>47</v>
      </c>
      <c r="I8401" s="10"/>
      <c r="J8401" s="10" t="s">
        <v>951</v>
      </c>
      <c r="K8401" s="10" t="s">
        <v>24</v>
      </c>
      <c r="L8401">
        <v>35.114855072463783</v>
      </c>
    </row>
    <row r="8402" spans="1:12" x14ac:dyDescent="0.3">
      <c r="A8402" s="10" t="s">
        <v>2327</v>
      </c>
      <c r="B8402" s="10" t="s">
        <v>2818</v>
      </c>
      <c r="C8402" s="10" t="s">
        <v>2819</v>
      </c>
      <c r="D8402" s="10" t="s">
        <v>2823</v>
      </c>
      <c r="E8402" s="10" t="s">
        <v>1255</v>
      </c>
      <c r="F8402" s="10"/>
      <c r="G8402" s="10" t="s">
        <v>47</v>
      </c>
      <c r="I8402" s="10"/>
      <c r="J8402" s="10" t="s">
        <v>951</v>
      </c>
      <c r="K8402" s="10" t="s">
        <v>25</v>
      </c>
      <c r="L8402">
        <v>32.990507246376815</v>
      </c>
    </row>
    <row r="8403" spans="1:12" x14ac:dyDescent="0.3">
      <c r="A8403" s="10" t="s">
        <v>2327</v>
      </c>
      <c r="B8403" s="10" t="s">
        <v>2818</v>
      </c>
      <c r="C8403" s="10" t="s">
        <v>2819</v>
      </c>
      <c r="D8403" s="10" t="s">
        <v>2823</v>
      </c>
      <c r="E8403" s="10" t="s">
        <v>1255</v>
      </c>
      <c r="F8403" s="10"/>
      <c r="G8403" s="10" t="s">
        <v>47</v>
      </c>
      <c r="I8403" s="10"/>
      <c r="J8403" s="10" t="s">
        <v>951</v>
      </c>
      <c r="K8403" s="10" t="s">
        <v>26</v>
      </c>
      <c r="L8403">
        <v>32.297391304347869</v>
      </c>
    </row>
    <row r="8404" spans="1:12" x14ac:dyDescent="0.3">
      <c r="A8404" s="10" t="s">
        <v>2327</v>
      </c>
      <c r="B8404" s="10" t="s">
        <v>2818</v>
      </c>
      <c r="C8404" s="10" t="s">
        <v>2819</v>
      </c>
      <c r="D8404" s="10" t="s">
        <v>2823</v>
      </c>
      <c r="E8404" s="10" t="s">
        <v>1255</v>
      </c>
      <c r="F8404" s="10"/>
      <c r="G8404" s="10" t="s">
        <v>47</v>
      </c>
      <c r="I8404" s="10"/>
      <c r="J8404" s="10" t="s">
        <v>951</v>
      </c>
      <c r="K8404" s="10" t="s">
        <v>27</v>
      </c>
      <c r="L8404">
        <v>34.728985507246314</v>
      </c>
    </row>
    <row r="8405" spans="1:12" x14ac:dyDescent="0.3">
      <c r="A8405" s="10" t="s">
        <v>2327</v>
      </c>
      <c r="B8405" s="10" t="s">
        <v>2818</v>
      </c>
      <c r="C8405" s="10" t="s">
        <v>2819</v>
      </c>
      <c r="D8405" s="10" t="s">
        <v>2823</v>
      </c>
      <c r="E8405" s="10" t="s">
        <v>1255</v>
      </c>
      <c r="F8405" s="10"/>
      <c r="G8405" s="10" t="s">
        <v>47</v>
      </c>
      <c r="I8405" s="10"/>
      <c r="J8405" s="10" t="s">
        <v>951</v>
      </c>
      <c r="K8405" s="10" t="s">
        <v>28</v>
      </c>
      <c r="L8405">
        <v>35.72079710144925</v>
      </c>
    </row>
    <row r="8406" spans="1:12" x14ac:dyDescent="0.3">
      <c r="A8406" s="10" t="s">
        <v>2327</v>
      </c>
      <c r="B8406" s="10" t="s">
        <v>2818</v>
      </c>
      <c r="C8406" s="10" t="s">
        <v>2819</v>
      </c>
      <c r="D8406" s="10" t="s">
        <v>2823</v>
      </c>
      <c r="E8406" s="10" t="s">
        <v>1255</v>
      </c>
      <c r="F8406" s="10"/>
      <c r="G8406" s="10" t="s">
        <v>47</v>
      </c>
      <c r="I8406" s="10"/>
      <c r="J8406" s="10" t="s">
        <v>951</v>
      </c>
      <c r="K8406" s="10" t="s">
        <v>29</v>
      </c>
      <c r="L8406">
        <v>31.437391304347841</v>
      </c>
    </row>
    <row r="8407" spans="1:12" x14ac:dyDescent="0.3">
      <c r="A8407" s="10" t="s">
        <v>2328</v>
      </c>
      <c r="B8407" s="10" t="s">
        <v>2818</v>
      </c>
      <c r="C8407" s="10" t="s">
        <v>2819</v>
      </c>
      <c r="D8407" s="10" t="s">
        <v>2823</v>
      </c>
      <c r="E8407" s="10" t="s">
        <v>1257</v>
      </c>
      <c r="F8407" s="10"/>
      <c r="G8407" s="10" t="s">
        <v>47</v>
      </c>
      <c r="I8407" s="10"/>
      <c r="J8407" s="10" t="s">
        <v>951</v>
      </c>
      <c r="K8407" s="10" t="s">
        <v>17</v>
      </c>
      <c r="L8407">
        <v>1.1634057971014489</v>
      </c>
    </row>
    <row r="8408" spans="1:12" x14ac:dyDescent="0.3">
      <c r="A8408" s="10" t="s">
        <v>2328</v>
      </c>
      <c r="B8408" s="10" t="s">
        <v>2818</v>
      </c>
      <c r="C8408" s="10" t="s">
        <v>2819</v>
      </c>
      <c r="D8408" s="10" t="s">
        <v>2823</v>
      </c>
      <c r="E8408" s="10" t="s">
        <v>1257</v>
      </c>
      <c r="F8408" s="10"/>
      <c r="G8408" s="10" t="s">
        <v>47</v>
      </c>
      <c r="I8408" s="10"/>
      <c r="J8408" s="10" t="s">
        <v>951</v>
      </c>
      <c r="K8408" s="10" t="s">
        <v>18</v>
      </c>
      <c r="L8408">
        <v>1.0663768115942032</v>
      </c>
    </row>
    <row r="8409" spans="1:12" x14ac:dyDescent="0.3">
      <c r="A8409" s="10" t="s">
        <v>2328</v>
      </c>
      <c r="B8409" s="10" t="s">
        <v>2818</v>
      </c>
      <c r="C8409" s="10" t="s">
        <v>2819</v>
      </c>
      <c r="D8409" s="10" t="s">
        <v>2823</v>
      </c>
      <c r="E8409" s="10" t="s">
        <v>1257</v>
      </c>
      <c r="F8409" s="10"/>
      <c r="G8409" s="10" t="s">
        <v>47</v>
      </c>
      <c r="I8409" s="10"/>
      <c r="J8409" s="10" t="s">
        <v>951</v>
      </c>
      <c r="K8409" s="10" t="s">
        <v>19</v>
      </c>
      <c r="L8409">
        <v>1.2088405797101451</v>
      </c>
    </row>
    <row r="8410" spans="1:12" x14ac:dyDescent="0.3">
      <c r="A8410" s="10" t="s">
        <v>2328</v>
      </c>
      <c r="B8410" s="10" t="s">
        <v>2818</v>
      </c>
      <c r="C8410" s="10" t="s">
        <v>2819</v>
      </c>
      <c r="D8410" s="10" t="s">
        <v>2823</v>
      </c>
      <c r="E8410" s="10" t="s">
        <v>1257</v>
      </c>
      <c r="F8410" s="10"/>
      <c r="G8410" s="10" t="s">
        <v>47</v>
      </c>
      <c r="I8410" s="10"/>
      <c r="J8410" s="10" t="s">
        <v>951</v>
      </c>
      <c r="K8410" s="10" t="s">
        <v>20</v>
      </c>
      <c r="L8410">
        <v>0.84239130434782628</v>
      </c>
    </row>
    <row r="8411" spans="1:12" x14ac:dyDescent="0.3">
      <c r="A8411" s="10" t="s">
        <v>2328</v>
      </c>
      <c r="B8411" s="10" t="s">
        <v>2818</v>
      </c>
      <c r="C8411" s="10" t="s">
        <v>2819</v>
      </c>
      <c r="D8411" s="10" t="s">
        <v>2823</v>
      </c>
      <c r="E8411" s="10" t="s">
        <v>1257</v>
      </c>
      <c r="F8411" s="10"/>
      <c r="G8411" s="10" t="s">
        <v>47</v>
      </c>
      <c r="I8411" s="10"/>
      <c r="J8411" s="10" t="s">
        <v>951</v>
      </c>
      <c r="K8411" s="10" t="s">
        <v>21</v>
      </c>
      <c r="L8411">
        <v>1.437536231884057</v>
      </c>
    </row>
    <row r="8412" spans="1:12" x14ac:dyDescent="0.3">
      <c r="A8412" s="10" t="s">
        <v>2328</v>
      </c>
      <c r="B8412" s="10" t="s">
        <v>2818</v>
      </c>
      <c r="C8412" s="10" t="s">
        <v>2819</v>
      </c>
      <c r="D8412" s="10" t="s">
        <v>2823</v>
      </c>
      <c r="E8412" s="10" t="s">
        <v>1257</v>
      </c>
      <c r="F8412" s="10"/>
      <c r="G8412" s="10" t="s">
        <v>47</v>
      </c>
      <c r="I8412" s="10"/>
      <c r="J8412" s="10" t="s">
        <v>951</v>
      </c>
      <c r="K8412" s="10" t="s">
        <v>22</v>
      </c>
      <c r="L8412">
        <v>0.47891304347826102</v>
      </c>
    </row>
    <row r="8413" spans="1:12" x14ac:dyDescent="0.3">
      <c r="A8413" s="10" t="s">
        <v>2328</v>
      </c>
      <c r="B8413" s="10" t="s">
        <v>2818</v>
      </c>
      <c r="C8413" s="10" t="s">
        <v>2819</v>
      </c>
      <c r="D8413" s="10" t="s">
        <v>2823</v>
      </c>
      <c r="E8413" s="10" t="s">
        <v>1257</v>
      </c>
      <c r="F8413" s="10"/>
      <c r="G8413" s="10" t="s">
        <v>47</v>
      </c>
      <c r="I8413" s="10"/>
      <c r="J8413" s="10" t="s">
        <v>951</v>
      </c>
      <c r="K8413" s="10" t="s">
        <v>23</v>
      </c>
      <c r="L8413">
        <v>0.51123188405797093</v>
      </c>
    </row>
    <row r="8414" spans="1:12" x14ac:dyDescent="0.3">
      <c r="A8414" s="10" t="s">
        <v>2328</v>
      </c>
      <c r="B8414" s="10" t="s">
        <v>2818</v>
      </c>
      <c r="C8414" s="10" t="s">
        <v>2819</v>
      </c>
      <c r="D8414" s="10" t="s">
        <v>2823</v>
      </c>
      <c r="E8414" s="10" t="s">
        <v>1257</v>
      </c>
      <c r="F8414" s="10"/>
      <c r="G8414" s="10" t="s">
        <v>47</v>
      </c>
      <c r="I8414" s="10"/>
      <c r="J8414" s="10" t="s">
        <v>951</v>
      </c>
      <c r="K8414" s="10" t="s">
        <v>24</v>
      </c>
      <c r="L8414">
        <v>0.58499999999999985</v>
      </c>
    </row>
    <row r="8415" spans="1:12" x14ac:dyDescent="0.3">
      <c r="A8415" s="10" t="s">
        <v>2328</v>
      </c>
      <c r="B8415" s="10" t="s">
        <v>2818</v>
      </c>
      <c r="C8415" s="10" t="s">
        <v>2819</v>
      </c>
      <c r="D8415" s="10" t="s">
        <v>2823</v>
      </c>
      <c r="E8415" s="10" t="s">
        <v>1257</v>
      </c>
      <c r="F8415" s="10"/>
      <c r="G8415" s="10" t="s">
        <v>47</v>
      </c>
      <c r="I8415" s="10"/>
      <c r="J8415" s="10" t="s">
        <v>951</v>
      </c>
      <c r="K8415" s="10" t="s">
        <v>25</v>
      </c>
      <c r="L8415">
        <v>0.55405797101449339</v>
      </c>
    </row>
    <row r="8416" spans="1:12" x14ac:dyDescent="0.3">
      <c r="A8416" s="10" t="s">
        <v>2328</v>
      </c>
      <c r="B8416" s="10" t="s">
        <v>2818</v>
      </c>
      <c r="C8416" s="10" t="s">
        <v>2819</v>
      </c>
      <c r="D8416" s="10" t="s">
        <v>2823</v>
      </c>
      <c r="E8416" s="10" t="s">
        <v>1257</v>
      </c>
      <c r="F8416" s="10"/>
      <c r="G8416" s="10" t="s">
        <v>47</v>
      </c>
      <c r="I8416" s="10"/>
      <c r="J8416" s="10" t="s">
        <v>951</v>
      </c>
      <c r="K8416" s="10" t="s">
        <v>26</v>
      </c>
      <c r="L8416">
        <v>0.64000000000000024</v>
      </c>
    </row>
    <row r="8417" spans="1:12" x14ac:dyDescent="0.3">
      <c r="A8417" s="10" t="s">
        <v>2328</v>
      </c>
      <c r="B8417" s="10" t="s">
        <v>2818</v>
      </c>
      <c r="C8417" s="10" t="s">
        <v>2819</v>
      </c>
      <c r="D8417" s="10" t="s">
        <v>2823</v>
      </c>
      <c r="E8417" s="10" t="s">
        <v>1257</v>
      </c>
      <c r="F8417" s="10"/>
      <c r="G8417" s="10" t="s">
        <v>47</v>
      </c>
      <c r="I8417" s="10"/>
      <c r="J8417" s="10" t="s">
        <v>951</v>
      </c>
      <c r="K8417" s="10" t="s">
        <v>27</v>
      </c>
      <c r="L8417">
        <v>1.4245652173913037</v>
      </c>
    </row>
    <row r="8418" spans="1:12" x14ac:dyDescent="0.3">
      <c r="A8418" s="10" t="s">
        <v>2328</v>
      </c>
      <c r="B8418" s="10" t="s">
        <v>2818</v>
      </c>
      <c r="C8418" s="10" t="s">
        <v>2819</v>
      </c>
      <c r="D8418" s="10" t="s">
        <v>2823</v>
      </c>
      <c r="E8418" s="10" t="s">
        <v>1257</v>
      </c>
      <c r="F8418" s="10"/>
      <c r="G8418" s="10" t="s">
        <v>47</v>
      </c>
      <c r="I8418" s="10"/>
      <c r="J8418" s="10" t="s">
        <v>951</v>
      </c>
      <c r="K8418" s="10" t="s">
        <v>28</v>
      </c>
      <c r="L8418">
        <v>0.73710144927536259</v>
      </c>
    </row>
    <row r="8419" spans="1:12" x14ac:dyDescent="0.3">
      <c r="A8419" s="10" t="s">
        <v>2328</v>
      </c>
      <c r="B8419" s="10" t="s">
        <v>2818</v>
      </c>
      <c r="C8419" s="10" t="s">
        <v>2819</v>
      </c>
      <c r="D8419" s="10" t="s">
        <v>2823</v>
      </c>
      <c r="E8419" s="10" t="s">
        <v>1257</v>
      </c>
      <c r="F8419" s="10"/>
      <c r="G8419" s="10" t="s">
        <v>47</v>
      </c>
      <c r="I8419" s="10"/>
      <c r="J8419" s="10" t="s">
        <v>951</v>
      </c>
      <c r="K8419" s="10" t="s">
        <v>29</v>
      </c>
      <c r="L8419">
        <v>0.46260869565217383</v>
      </c>
    </row>
    <row r="8420" spans="1:12" x14ac:dyDescent="0.3">
      <c r="A8420" s="10" t="s">
        <v>2329</v>
      </c>
      <c r="B8420" s="10" t="s">
        <v>2818</v>
      </c>
      <c r="C8420" s="10" t="s">
        <v>2819</v>
      </c>
      <c r="D8420" s="10" t="s">
        <v>2823</v>
      </c>
      <c r="E8420" s="10" t="s">
        <v>1259</v>
      </c>
      <c r="F8420" s="10"/>
      <c r="G8420" s="10" t="s">
        <v>47</v>
      </c>
      <c r="I8420" s="10"/>
      <c r="J8420" s="10" t="s">
        <v>951</v>
      </c>
      <c r="K8420" s="10" t="s">
        <v>17</v>
      </c>
      <c r="L8420">
        <v>1.211956521739131</v>
      </c>
    </row>
    <row r="8421" spans="1:12" x14ac:dyDescent="0.3">
      <c r="A8421" s="10" t="s">
        <v>2329</v>
      </c>
      <c r="B8421" s="10" t="s">
        <v>2818</v>
      </c>
      <c r="C8421" s="10" t="s">
        <v>2819</v>
      </c>
      <c r="D8421" s="10" t="s">
        <v>2823</v>
      </c>
      <c r="E8421" s="10" t="s">
        <v>1259</v>
      </c>
      <c r="F8421" s="10"/>
      <c r="G8421" s="10" t="s">
        <v>47</v>
      </c>
      <c r="I8421" s="10"/>
      <c r="J8421" s="10" t="s">
        <v>951</v>
      </c>
      <c r="K8421" s="10" t="s">
        <v>18</v>
      </c>
      <c r="L8421">
        <v>1.4658695652173916</v>
      </c>
    </row>
    <row r="8422" spans="1:12" x14ac:dyDescent="0.3">
      <c r="A8422" s="10" t="s">
        <v>2329</v>
      </c>
      <c r="B8422" s="10" t="s">
        <v>2818</v>
      </c>
      <c r="C8422" s="10" t="s">
        <v>2819</v>
      </c>
      <c r="D8422" s="10" t="s">
        <v>2823</v>
      </c>
      <c r="E8422" s="10" t="s">
        <v>1259</v>
      </c>
      <c r="F8422" s="10"/>
      <c r="G8422" s="10" t="s">
        <v>47</v>
      </c>
      <c r="I8422" s="10"/>
      <c r="J8422" s="10" t="s">
        <v>951</v>
      </c>
      <c r="K8422" s="10" t="s">
        <v>19</v>
      </c>
      <c r="L8422">
        <v>1.3388405797101453</v>
      </c>
    </row>
    <row r="8423" spans="1:12" x14ac:dyDescent="0.3">
      <c r="A8423" s="10" t="s">
        <v>2329</v>
      </c>
      <c r="B8423" s="10" t="s">
        <v>2818</v>
      </c>
      <c r="C8423" s="10" t="s">
        <v>2819</v>
      </c>
      <c r="D8423" s="10" t="s">
        <v>2823</v>
      </c>
      <c r="E8423" s="10" t="s">
        <v>1259</v>
      </c>
      <c r="F8423" s="10"/>
      <c r="G8423" s="10" t="s">
        <v>47</v>
      </c>
      <c r="I8423" s="10"/>
      <c r="J8423" s="10" t="s">
        <v>951</v>
      </c>
      <c r="K8423" s="10" t="s">
        <v>20</v>
      </c>
      <c r="L8423">
        <v>1.3146376811594205</v>
      </c>
    </row>
    <row r="8424" spans="1:12" x14ac:dyDescent="0.3">
      <c r="A8424" s="10" t="s">
        <v>2329</v>
      </c>
      <c r="B8424" s="10" t="s">
        <v>2818</v>
      </c>
      <c r="C8424" s="10" t="s">
        <v>2819</v>
      </c>
      <c r="D8424" s="10" t="s">
        <v>2823</v>
      </c>
      <c r="E8424" s="10" t="s">
        <v>1259</v>
      </c>
      <c r="F8424" s="10"/>
      <c r="G8424" s="10" t="s">
        <v>47</v>
      </c>
      <c r="I8424" s="10"/>
      <c r="J8424" s="10" t="s">
        <v>951</v>
      </c>
      <c r="K8424" s="10" t="s">
        <v>21</v>
      </c>
      <c r="L8424">
        <v>2.417246376811593</v>
      </c>
    </row>
    <row r="8425" spans="1:12" x14ac:dyDescent="0.3">
      <c r="A8425" s="10" t="s">
        <v>2329</v>
      </c>
      <c r="B8425" s="10" t="s">
        <v>2818</v>
      </c>
      <c r="C8425" s="10" t="s">
        <v>2819</v>
      </c>
      <c r="D8425" s="10" t="s">
        <v>2823</v>
      </c>
      <c r="E8425" s="10" t="s">
        <v>1259</v>
      </c>
      <c r="F8425" s="10"/>
      <c r="G8425" s="10" t="s">
        <v>47</v>
      </c>
      <c r="I8425" s="10"/>
      <c r="J8425" s="10" t="s">
        <v>951</v>
      </c>
      <c r="K8425" s="10" t="s">
        <v>22</v>
      </c>
      <c r="L8425">
        <v>1.4313043478260854</v>
      </c>
    </row>
    <row r="8426" spans="1:12" x14ac:dyDescent="0.3">
      <c r="A8426" s="10" t="s">
        <v>2329</v>
      </c>
      <c r="B8426" s="10" t="s">
        <v>2818</v>
      </c>
      <c r="C8426" s="10" t="s">
        <v>2819</v>
      </c>
      <c r="D8426" s="10" t="s">
        <v>2823</v>
      </c>
      <c r="E8426" s="10" t="s">
        <v>1259</v>
      </c>
      <c r="F8426" s="10"/>
      <c r="G8426" s="10" t="s">
        <v>47</v>
      </c>
      <c r="I8426" s="10"/>
      <c r="J8426" s="10" t="s">
        <v>951</v>
      </c>
      <c r="K8426" s="10" t="s">
        <v>23</v>
      </c>
      <c r="L8426">
        <v>1.5774637681159425</v>
      </c>
    </row>
    <row r="8427" spans="1:12" x14ac:dyDescent="0.3">
      <c r="A8427" s="10" t="s">
        <v>2329</v>
      </c>
      <c r="B8427" s="10" t="s">
        <v>2818</v>
      </c>
      <c r="C8427" s="10" t="s">
        <v>2819</v>
      </c>
      <c r="D8427" s="10" t="s">
        <v>2823</v>
      </c>
      <c r="E8427" s="10" t="s">
        <v>1259</v>
      </c>
      <c r="F8427" s="10"/>
      <c r="G8427" s="10" t="s">
        <v>47</v>
      </c>
      <c r="I8427" s="10"/>
      <c r="J8427" s="10" t="s">
        <v>951</v>
      </c>
      <c r="K8427" s="10" t="s">
        <v>24</v>
      </c>
      <c r="L8427">
        <v>1.5682608695652169</v>
      </c>
    </row>
    <row r="8428" spans="1:12" x14ac:dyDescent="0.3">
      <c r="A8428" s="10" t="s">
        <v>2329</v>
      </c>
      <c r="B8428" s="10" t="s">
        <v>2818</v>
      </c>
      <c r="C8428" s="10" t="s">
        <v>2819</v>
      </c>
      <c r="D8428" s="10" t="s">
        <v>2823</v>
      </c>
      <c r="E8428" s="10" t="s">
        <v>1259</v>
      </c>
      <c r="F8428" s="10"/>
      <c r="G8428" s="10" t="s">
        <v>47</v>
      </c>
      <c r="I8428" s="10"/>
      <c r="J8428" s="10" t="s">
        <v>951</v>
      </c>
      <c r="K8428" s="10" t="s">
        <v>25</v>
      </c>
      <c r="L8428">
        <v>1.460507246376811</v>
      </c>
    </row>
    <row r="8429" spans="1:12" x14ac:dyDescent="0.3">
      <c r="A8429" s="10" t="s">
        <v>2329</v>
      </c>
      <c r="B8429" s="10" t="s">
        <v>2818</v>
      </c>
      <c r="C8429" s="10" t="s">
        <v>2819</v>
      </c>
      <c r="D8429" s="10" t="s">
        <v>2823</v>
      </c>
      <c r="E8429" s="10" t="s">
        <v>1259</v>
      </c>
      <c r="F8429" s="10"/>
      <c r="G8429" s="10" t="s">
        <v>47</v>
      </c>
      <c r="I8429" s="10"/>
      <c r="J8429" s="10" t="s">
        <v>951</v>
      </c>
      <c r="K8429" s="10" t="s">
        <v>26</v>
      </c>
      <c r="L8429">
        <v>1.5134782608695654</v>
      </c>
    </row>
    <row r="8430" spans="1:12" x14ac:dyDescent="0.3">
      <c r="A8430" s="10" t="s">
        <v>2329</v>
      </c>
      <c r="B8430" s="10" t="s">
        <v>2818</v>
      </c>
      <c r="C8430" s="10" t="s">
        <v>2819</v>
      </c>
      <c r="D8430" s="10" t="s">
        <v>2823</v>
      </c>
      <c r="E8430" s="10" t="s">
        <v>1259</v>
      </c>
      <c r="F8430" s="10"/>
      <c r="G8430" s="10" t="s">
        <v>47</v>
      </c>
      <c r="I8430" s="10"/>
      <c r="J8430" s="10" t="s">
        <v>951</v>
      </c>
      <c r="K8430" s="10" t="s">
        <v>27</v>
      </c>
      <c r="L8430">
        <v>1.9273913043478248</v>
      </c>
    </row>
    <row r="8431" spans="1:12" x14ac:dyDescent="0.3">
      <c r="A8431" s="10" t="s">
        <v>2329</v>
      </c>
      <c r="B8431" s="10" t="s">
        <v>2818</v>
      </c>
      <c r="C8431" s="10" t="s">
        <v>2819</v>
      </c>
      <c r="D8431" s="10" t="s">
        <v>2823</v>
      </c>
      <c r="E8431" s="10" t="s">
        <v>1259</v>
      </c>
      <c r="F8431" s="10"/>
      <c r="G8431" s="10" t="s">
        <v>47</v>
      </c>
      <c r="I8431" s="10"/>
      <c r="J8431" s="10" t="s">
        <v>951</v>
      </c>
      <c r="K8431" s="10" t="s">
        <v>28</v>
      </c>
      <c r="L8431">
        <v>1.1867391304347832</v>
      </c>
    </row>
    <row r="8432" spans="1:12" x14ac:dyDescent="0.3">
      <c r="A8432" s="10" t="s">
        <v>2329</v>
      </c>
      <c r="B8432" s="10" t="s">
        <v>2818</v>
      </c>
      <c r="C8432" s="10" t="s">
        <v>2819</v>
      </c>
      <c r="D8432" s="10" t="s">
        <v>2823</v>
      </c>
      <c r="E8432" s="10" t="s">
        <v>1259</v>
      </c>
      <c r="F8432" s="10"/>
      <c r="G8432" s="10" t="s">
        <v>47</v>
      </c>
      <c r="I8432" s="10"/>
      <c r="J8432" s="10" t="s">
        <v>951</v>
      </c>
      <c r="K8432" s="10" t="s">
        <v>29</v>
      </c>
      <c r="L8432">
        <v>1.011594202898551</v>
      </c>
    </row>
    <row r="8433" spans="1:12" x14ac:dyDescent="0.3">
      <c r="A8433" s="10" t="s">
        <v>2330</v>
      </c>
      <c r="B8433" s="10" t="s">
        <v>2818</v>
      </c>
      <c r="C8433" s="10" t="s">
        <v>2819</v>
      </c>
      <c r="D8433" s="10" t="s">
        <v>2823</v>
      </c>
      <c r="E8433" s="10" t="s">
        <v>1261</v>
      </c>
      <c r="F8433" s="10"/>
      <c r="G8433" s="10" t="s">
        <v>47</v>
      </c>
      <c r="I8433" s="10"/>
      <c r="J8433" s="10" t="s">
        <v>951</v>
      </c>
      <c r="K8433" s="10" t="s">
        <v>17</v>
      </c>
      <c r="L8433">
        <v>5.3737681159420285</v>
      </c>
    </row>
    <row r="8434" spans="1:12" x14ac:dyDescent="0.3">
      <c r="A8434" s="10" t="s">
        <v>2330</v>
      </c>
      <c r="B8434" s="10" t="s">
        <v>2818</v>
      </c>
      <c r="C8434" s="10" t="s">
        <v>2819</v>
      </c>
      <c r="D8434" s="10" t="s">
        <v>2823</v>
      </c>
      <c r="E8434" s="10" t="s">
        <v>1261</v>
      </c>
      <c r="F8434" s="10"/>
      <c r="G8434" s="10" t="s">
        <v>47</v>
      </c>
      <c r="I8434" s="10"/>
      <c r="J8434" s="10" t="s">
        <v>951</v>
      </c>
      <c r="K8434" s="10" t="s">
        <v>18</v>
      </c>
      <c r="L8434">
        <v>5.8229710144927562</v>
      </c>
    </row>
    <row r="8435" spans="1:12" x14ac:dyDescent="0.3">
      <c r="A8435" s="10" t="s">
        <v>2330</v>
      </c>
      <c r="B8435" s="10" t="s">
        <v>2818</v>
      </c>
      <c r="C8435" s="10" t="s">
        <v>2819</v>
      </c>
      <c r="D8435" s="10" t="s">
        <v>2823</v>
      </c>
      <c r="E8435" s="10" t="s">
        <v>1261</v>
      </c>
      <c r="F8435" s="10"/>
      <c r="G8435" s="10" t="s">
        <v>47</v>
      </c>
      <c r="I8435" s="10"/>
      <c r="J8435" s="10" t="s">
        <v>951</v>
      </c>
      <c r="K8435" s="10" t="s">
        <v>19</v>
      </c>
      <c r="L8435">
        <v>4.8699275362318835</v>
      </c>
    </row>
    <row r="8436" spans="1:12" x14ac:dyDescent="0.3">
      <c r="A8436" s="10" t="s">
        <v>2330</v>
      </c>
      <c r="B8436" s="10" t="s">
        <v>2818</v>
      </c>
      <c r="C8436" s="10" t="s">
        <v>2819</v>
      </c>
      <c r="D8436" s="10" t="s">
        <v>2823</v>
      </c>
      <c r="E8436" s="10" t="s">
        <v>1261</v>
      </c>
      <c r="F8436" s="10"/>
      <c r="G8436" s="10" t="s">
        <v>47</v>
      </c>
      <c r="I8436" s="10"/>
      <c r="J8436" s="10" t="s">
        <v>951</v>
      </c>
      <c r="K8436" s="10" t="s">
        <v>20</v>
      </c>
      <c r="L8436">
        <v>5.1641304347826136</v>
      </c>
    </row>
    <row r="8437" spans="1:12" x14ac:dyDescent="0.3">
      <c r="A8437" s="10" t="s">
        <v>2330</v>
      </c>
      <c r="B8437" s="10" t="s">
        <v>2818</v>
      </c>
      <c r="C8437" s="10" t="s">
        <v>2819</v>
      </c>
      <c r="D8437" s="10" t="s">
        <v>2823</v>
      </c>
      <c r="E8437" s="10" t="s">
        <v>1261</v>
      </c>
      <c r="F8437" s="10"/>
      <c r="G8437" s="10" t="s">
        <v>47</v>
      </c>
      <c r="I8437" s="10"/>
      <c r="J8437" s="10" t="s">
        <v>951</v>
      </c>
      <c r="K8437" s="10" t="s">
        <v>21</v>
      </c>
      <c r="L8437">
        <v>5.7785507246376859</v>
      </c>
    </row>
    <row r="8438" spans="1:12" x14ac:dyDescent="0.3">
      <c r="A8438" s="10" t="s">
        <v>2330</v>
      </c>
      <c r="B8438" s="10" t="s">
        <v>2818</v>
      </c>
      <c r="C8438" s="10" t="s">
        <v>2819</v>
      </c>
      <c r="D8438" s="10" t="s">
        <v>2823</v>
      </c>
      <c r="E8438" s="10" t="s">
        <v>1261</v>
      </c>
      <c r="F8438" s="10"/>
      <c r="G8438" s="10" t="s">
        <v>47</v>
      </c>
      <c r="I8438" s="10"/>
      <c r="J8438" s="10" t="s">
        <v>951</v>
      </c>
      <c r="K8438" s="10" t="s">
        <v>22</v>
      </c>
      <c r="L8438">
        <v>5.041449275362325</v>
      </c>
    </row>
    <row r="8439" spans="1:12" x14ac:dyDescent="0.3">
      <c r="A8439" s="10" t="s">
        <v>2330</v>
      </c>
      <c r="B8439" s="10" t="s">
        <v>2818</v>
      </c>
      <c r="C8439" s="10" t="s">
        <v>2819</v>
      </c>
      <c r="D8439" s="10" t="s">
        <v>2823</v>
      </c>
      <c r="E8439" s="10" t="s">
        <v>1261</v>
      </c>
      <c r="F8439" s="10"/>
      <c r="G8439" s="10" t="s">
        <v>47</v>
      </c>
      <c r="I8439" s="10"/>
      <c r="J8439" s="10" t="s">
        <v>951</v>
      </c>
      <c r="K8439" s="10" t="s">
        <v>23</v>
      </c>
      <c r="L8439">
        <v>5.4036231884057955</v>
      </c>
    </row>
    <row r="8440" spans="1:12" x14ac:dyDescent="0.3">
      <c r="A8440" s="10" t="s">
        <v>2330</v>
      </c>
      <c r="B8440" s="10" t="s">
        <v>2818</v>
      </c>
      <c r="C8440" s="10" t="s">
        <v>2819</v>
      </c>
      <c r="D8440" s="10" t="s">
        <v>2823</v>
      </c>
      <c r="E8440" s="10" t="s">
        <v>1261</v>
      </c>
      <c r="F8440" s="10"/>
      <c r="G8440" s="10" t="s">
        <v>47</v>
      </c>
      <c r="I8440" s="10"/>
      <c r="J8440" s="10" t="s">
        <v>951</v>
      </c>
      <c r="K8440" s="10" t="s">
        <v>24</v>
      </c>
      <c r="L8440">
        <v>5.4328260869565286</v>
      </c>
    </row>
    <row r="8441" spans="1:12" x14ac:dyDescent="0.3">
      <c r="A8441" s="10" t="s">
        <v>2330</v>
      </c>
      <c r="B8441" s="10" t="s">
        <v>2818</v>
      </c>
      <c r="C8441" s="10" t="s">
        <v>2819</v>
      </c>
      <c r="D8441" s="10" t="s">
        <v>2823</v>
      </c>
      <c r="E8441" s="10" t="s">
        <v>1261</v>
      </c>
      <c r="F8441" s="10"/>
      <c r="G8441" s="10" t="s">
        <v>47</v>
      </c>
      <c r="I8441" s="10"/>
      <c r="J8441" s="10" t="s">
        <v>951</v>
      </c>
      <c r="K8441" s="10" t="s">
        <v>25</v>
      </c>
      <c r="L8441">
        <v>5.3371739130434781</v>
      </c>
    </row>
    <row r="8442" spans="1:12" x14ac:dyDescent="0.3">
      <c r="A8442" s="10" t="s">
        <v>2330</v>
      </c>
      <c r="B8442" s="10" t="s">
        <v>2818</v>
      </c>
      <c r="C8442" s="10" t="s">
        <v>2819</v>
      </c>
      <c r="D8442" s="10" t="s">
        <v>2823</v>
      </c>
      <c r="E8442" s="10" t="s">
        <v>1261</v>
      </c>
      <c r="F8442" s="10"/>
      <c r="G8442" s="10" t="s">
        <v>47</v>
      </c>
      <c r="I8442" s="10"/>
      <c r="J8442" s="10" t="s">
        <v>951</v>
      </c>
      <c r="K8442" s="10" t="s">
        <v>26</v>
      </c>
      <c r="L8442">
        <v>5.779637681159417</v>
      </c>
    </row>
    <row r="8443" spans="1:12" x14ac:dyDescent="0.3">
      <c r="A8443" s="10" t="s">
        <v>2330</v>
      </c>
      <c r="B8443" s="10" t="s">
        <v>2818</v>
      </c>
      <c r="C8443" s="10" t="s">
        <v>2819</v>
      </c>
      <c r="D8443" s="10" t="s">
        <v>2823</v>
      </c>
      <c r="E8443" s="10" t="s">
        <v>1261</v>
      </c>
      <c r="F8443" s="10"/>
      <c r="G8443" s="10" t="s">
        <v>47</v>
      </c>
      <c r="I8443" s="10"/>
      <c r="J8443" s="10" t="s">
        <v>951</v>
      </c>
      <c r="K8443" s="10" t="s">
        <v>27</v>
      </c>
      <c r="L8443">
        <v>6.3283333333333323</v>
      </c>
    </row>
    <row r="8444" spans="1:12" x14ac:dyDescent="0.3">
      <c r="A8444" s="10" t="s">
        <v>2330</v>
      </c>
      <c r="B8444" s="10" t="s">
        <v>2818</v>
      </c>
      <c r="C8444" s="10" t="s">
        <v>2819</v>
      </c>
      <c r="D8444" s="10" t="s">
        <v>2823</v>
      </c>
      <c r="E8444" s="10" t="s">
        <v>1261</v>
      </c>
      <c r="F8444" s="10"/>
      <c r="G8444" s="10" t="s">
        <v>47</v>
      </c>
      <c r="I8444" s="10"/>
      <c r="J8444" s="10" t="s">
        <v>951</v>
      </c>
      <c r="K8444" s="10" t="s">
        <v>28</v>
      </c>
      <c r="L8444">
        <v>5.4721014492753595</v>
      </c>
    </row>
    <row r="8445" spans="1:12" x14ac:dyDescent="0.3">
      <c r="A8445" s="10" t="s">
        <v>2330</v>
      </c>
      <c r="B8445" s="10" t="s">
        <v>2818</v>
      </c>
      <c r="C8445" s="10" t="s">
        <v>2819</v>
      </c>
      <c r="D8445" s="10" t="s">
        <v>2823</v>
      </c>
      <c r="E8445" s="10" t="s">
        <v>1261</v>
      </c>
      <c r="F8445" s="10"/>
      <c r="G8445" s="10" t="s">
        <v>47</v>
      </c>
      <c r="I8445" s="10"/>
      <c r="J8445" s="10" t="s">
        <v>951</v>
      </c>
      <c r="K8445" s="10" t="s">
        <v>29</v>
      </c>
      <c r="L8445">
        <v>4.1773913043478261</v>
      </c>
    </row>
    <row r="8446" spans="1:12" x14ac:dyDescent="0.3">
      <c r="A8446" s="10" t="s">
        <v>2331</v>
      </c>
      <c r="B8446" s="10" t="s">
        <v>2818</v>
      </c>
      <c r="C8446" s="10" t="s">
        <v>2819</v>
      </c>
      <c r="D8446" s="10" t="s">
        <v>2823</v>
      </c>
      <c r="E8446" s="10" t="s">
        <v>1263</v>
      </c>
      <c r="F8446" s="10"/>
      <c r="G8446" s="10" t="s">
        <v>47</v>
      </c>
      <c r="I8446" s="10"/>
      <c r="J8446" s="10" t="s">
        <v>951</v>
      </c>
      <c r="K8446" s="10" t="s">
        <v>17</v>
      </c>
      <c r="L8446">
        <v>0.76420289855072454</v>
      </c>
    </row>
    <row r="8447" spans="1:12" x14ac:dyDescent="0.3">
      <c r="A8447" s="10" t="s">
        <v>2331</v>
      </c>
      <c r="B8447" s="10" t="s">
        <v>2818</v>
      </c>
      <c r="C8447" s="10" t="s">
        <v>2819</v>
      </c>
      <c r="D8447" s="10" t="s">
        <v>2823</v>
      </c>
      <c r="E8447" s="10" t="s">
        <v>1263</v>
      </c>
      <c r="F8447" s="10"/>
      <c r="G8447" s="10" t="s">
        <v>47</v>
      </c>
      <c r="I8447" s="10"/>
      <c r="J8447" s="10" t="s">
        <v>951</v>
      </c>
      <c r="K8447" s="10" t="s">
        <v>18</v>
      </c>
      <c r="L8447">
        <v>1.328768115942029</v>
      </c>
    </row>
    <row r="8448" spans="1:12" x14ac:dyDescent="0.3">
      <c r="A8448" s="10" t="s">
        <v>2331</v>
      </c>
      <c r="B8448" s="10" t="s">
        <v>2818</v>
      </c>
      <c r="C8448" s="10" t="s">
        <v>2819</v>
      </c>
      <c r="D8448" s="10" t="s">
        <v>2823</v>
      </c>
      <c r="E8448" s="10" t="s">
        <v>1263</v>
      </c>
      <c r="F8448" s="10"/>
      <c r="G8448" s="10" t="s">
        <v>47</v>
      </c>
      <c r="I8448" s="10"/>
      <c r="J8448" s="10" t="s">
        <v>951</v>
      </c>
      <c r="K8448" s="10" t="s">
        <v>19</v>
      </c>
      <c r="L8448">
        <v>1.8558695652173933</v>
      </c>
    </row>
    <row r="8449" spans="1:12" x14ac:dyDescent="0.3">
      <c r="A8449" s="10" t="s">
        <v>2331</v>
      </c>
      <c r="B8449" s="10" t="s">
        <v>2818</v>
      </c>
      <c r="C8449" s="10" t="s">
        <v>2819</v>
      </c>
      <c r="D8449" s="10" t="s">
        <v>2823</v>
      </c>
      <c r="E8449" s="10" t="s">
        <v>1263</v>
      </c>
      <c r="F8449" s="10"/>
      <c r="G8449" s="10" t="s">
        <v>47</v>
      </c>
      <c r="I8449" s="10"/>
      <c r="J8449" s="10" t="s">
        <v>951</v>
      </c>
      <c r="K8449" s="10" t="s">
        <v>20</v>
      </c>
      <c r="L8449">
        <v>1.7854347826086971</v>
      </c>
    </row>
    <row r="8450" spans="1:12" x14ac:dyDescent="0.3">
      <c r="A8450" s="10" t="s">
        <v>2331</v>
      </c>
      <c r="B8450" s="10" t="s">
        <v>2818</v>
      </c>
      <c r="C8450" s="10" t="s">
        <v>2819</v>
      </c>
      <c r="D8450" s="10" t="s">
        <v>2823</v>
      </c>
      <c r="E8450" s="10" t="s">
        <v>1263</v>
      </c>
      <c r="F8450" s="10"/>
      <c r="G8450" s="10" t="s">
        <v>47</v>
      </c>
      <c r="I8450" s="10"/>
      <c r="J8450" s="10" t="s">
        <v>951</v>
      </c>
      <c r="K8450" s="10" t="s">
        <v>21</v>
      </c>
      <c r="L8450">
        <v>2.6722463768115934</v>
      </c>
    </row>
    <row r="8451" spans="1:12" x14ac:dyDescent="0.3">
      <c r="A8451" s="10" t="s">
        <v>2331</v>
      </c>
      <c r="B8451" s="10" t="s">
        <v>2818</v>
      </c>
      <c r="C8451" s="10" t="s">
        <v>2819</v>
      </c>
      <c r="D8451" s="10" t="s">
        <v>2823</v>
      </c>
      <c r="E8451" s="10" t="s">
        <v>1263</v>
      </c>
      <c r="F8451" s="10"/>
      <c r="G8451" s="10" t="s">
        <v>47</v>
      </c>
      <c r="I8451" s="10"/>
      <c r="J8451" s="10" t="s">
        <v>951</v>
      </c>
      <c r="K8451" s="10" t="s">
        <v>22</v>
      </c>
      <c r="L8451">
        <v>1.3753623188405788</v>
      </c>
    </row>
    <row r="8452" spans="1:12" x14ac:dyDescent="0.3">
      <c r="A8452" s="10" t="s">
        <v>2331</v>
      </c>
      <c r="B8452" s="10" t="s">
        <v>2818</v>
      </c>
      <c r="C8452" s="10" t="s">
        <v>2819</v>
      </c>
      <c r="D8452" s="10" t="s">
        <v>2823</v>
      </c>
      <c r="E8452" s="10" t="s">
        <v>1263</v>
      </c>
      <c r="F8452" s="10"/>
      <c r="G8452" s="10" t="s">
        <v>47</v>
      </c>
      <c r="I8452" s="10"/>
      <c r="J8452" s="10" t="s">
        <v>951</v>
      </c>
      <c r="K8452" s="10" t="s">
        <v>23</v>
      </c>
      <c r="L8452">
        <v>1.0554347826086965</v>
      </c>
    </row>
    <row r="8453" spans="1:12" x14ac:dyDescent="0.3">
      <c r="A8453" s="10" t="s">
        <v>2331</v>
      </c>
      <c r="B8453" s="10" t="s">
        <v>2818</v>
      </c>
      <c r="C8453" s="10" t="s">
        <v>2819</v>
      </c>
      <c r="D8453" s="10" t="s">
        <v>2823</v>
      </c>
      <c r="E8453" s="10" t="s">
        <v>1263</v>
      </c>
      <c r="F8453" s="10"/>
      <c r="G8453" s="10" t="s">
        <v>47</v>
      </c>
      <c r="I8453" s="10"/>
      <c r="J8453" s="10" t="s">
        <v>951</v>
      </c>
      <c r="K8453" s="10" t="s">
        <v>24</v>
      </c>
      <c r="L8453">
        <v>0.98289855072463739</v>
      </c>
    </row>
    <row r="8454" spans="1:12" x14ac:dyDescent="0.3">
      <c r="A8454" s="10" t="s">
        <v>2331</v>
      </c>
      <c r="B8454" s="10" t="s">
        <v>2818</v>
      </c>
      <c r="C8454" s="10" t="s">
        <v>2819</v>
      </c>
      <c r="D8454" s="10" t="s">
        <v>2823</v>
      </c>
      <c r="E8454" s="10" t="s">
        <v>1263</v>
      </c>
      <c r="F8454" s="10"/>
      <c r="G8454" s="10" t="s">
        <v>47</v>
      </c>
      <c r="I8454" s="10"/>
      <c r="J8454" s="10" t="s">
        <v>951</v>
      </c>
      <c r="K8454" s="10" t="s">
        <v>25</v>
      </c>
      <c r="L8454">
        <v>0.86971014492753662</v>
      </c>
    </row>
    <row r="8455" spans="1:12" x14ac:dyDescent="0.3">
      <c r="A8455" s="10" t="s">
        <v>2331</v>
      </c>
      <c r="B8455" s="10" t="s">
        <v>2818</v>
      </c>
      <c r="C8455" s="10" t="s">
        <v>2819</v>
      </c>
      <c r="D8455" s="10" t="s">
        <v>2823</v>
      </c>
      <c r="E8455" s="10" t="s">
        <v>1263</v>
      </c>
      <c r="F8455" s="10"/>
      <c r="G8455" s="10" t="s">
        <v>47</v>
      </c>
      <c r="I8455" s="10"/>
      <c r="J8455" s="10" t="s">
        <v>951</v>
      </c>
      <c r="K8455" s="10" t="s">
        <v>26</v>
      </c>
      <c r="L8455">
        <v>0.60934782608695648</v>
      </c>
    </row>
    <row r="8456" spans="1:12" x14ac:dyDescent="0.3">
      <c r="A8456" s="10" t="s">
        <v>2331</v>
      </c>
      <c r="B8456" s="10" t="s">
        <v>2818</v>
      </c>
      <c r="C8456" s="10" t="s">
        <v>2819</v>
      </c>
      <c r="D8456" s="10" t="s">
        <v>2823</v>
      </c>
      <c r="E8456" s="10" t="s">
        <v>1263</v>
      </c>
      <c r="F8456" s="10"/>
      <c r="G8456" s="10" t="s">
        <v>47</v>
      </c>
      <c r="I8456" s="10"/>
      <c r="J8456" s="10" t="s">
        <v>951</v>
      </c>
      <c r="K8456" s="10" t="s">
        <v>27</v>
      </c>
      <c r="L8456">
        <v>1.3978260869565209</v>
      </c>
    </row>
    <row r="8457" spans="1:12" x14ac:dyDescent="0.3">
      <c r="A8457" s="10" t="s">
        <v>2331</v>
      </c>
      <c r="B8457" s="10" t="s">
        <v>2818</v>
      </c>
      <c r="C8457" s="10" t="s">
        <v>2819</v>
      </c>
      <c r="D8457" s="10" t="s">
        <v>2823</v>
      </c>
      <c r="E8457" s="10" t="s">
        <v>1263</v>
      </c>
      <c r="F8457" s="10"/>
      <c r="G8457" s="10" t="s">
        <v>47</v>
      </c>
      <c r="I8457" s="10"/>
      <c r="J8457" s="10" t="s">
        <v>951</v>
      </c>
      <c r="K8457" s="10" t="s">
        <v>28</v>
      </c>
      <c r="L8457">
        <v>0.40282608695652206</v>
      </c>
    </row>
    <row r="8458" spans="1:12" x14ac:dyDescent="0.3">
      <c r="A8458" s="10" t="s">
        <v>2331</v>
      </c>
      <c r="B8458" s="10" t="s">
        <v>2818</v>
      </c>
      <c r="C8458" s="10" t="s">
        <v>2819</v>
      </c>
      <c r="D8458" s="10" t="s">
        <v>2823</v>
      </c>
      <c r="E8458" s="10" t="s">
        <v>1263</v>
      </c>
      <c r="F8458" s="10"/>
      <c r="G8458" s="10" t="s">
        <v>47</v>
      </c>
      <c r="I8458" s="10"/>
      <c r="J8458" s="10" t="s">
        <v>951</v>
      </c>
      <c r="K8458" s="10" t="s">
        <v>29</v>
      </c>
      <c r="L8458">
        <v>0.25768115942028985</v>
      </c>
    </row>
    <row r="8459" spans="1:12" x14ac:dyDescent="0.3">
      <c r="A8459" s="10" t="s">
        <v>2332</v>
      </c>
      <c r="B8459" s="10" t="s">
        <v>2818</v>
      </c>
      <c r="C8459" s="10" t="s">
        <v>2819</v>
      </c>
      <c r="D8459" s="10" t="s">
        <v>2823</v>
      </c>
      <c r="E8459" s="10" t="s">
        <v>1265</v>
      </c>
      <c r="F8459" s="10"/>
      <c r="G8459" s="10" t="s">
        <v>47</v>
      </c>
      <c r="I8459" s="10"/>
      <c r="J8459" s="10" t="s">
        <v>951</v>
      </c>
      <c r="K8459" s="10" t="s">
        <v>17</v>
      </c>
      <c r="L8459">
        <v>3.9892753623188391</v>
      </c>
    </row>
    <row r="8460" spans="1:12" x14ac:dyDescent="0.3">
      <c r="A8460" s="10" t="s">
        <v>2332</v>
      </c>
      <c r="B8460" s="10" t="s">
        <v>2818</v>
      </c>
      <c r="C8460" s="10" t="s">
        <v>2819</v>
      </c>
      <c r="D8460" s="10" t="s">
        <v>2823</v>
      </c>
      <c r="E8460" s="10" t="s">
        <v>1265</v>
      </c>
      <c r="F8460" s="10"/>
      <c r="G8460" s="10" t="s">
        <v>47</v>
      </c>
      <c r="I8460" s="10"/>
      <c r="J8460" s="10" t="s">
        <v>951</v>
      </c>
      <c r="K8460" s="10" t="s">
        <v>18</v>
      </c>
      <c r="L8460">
        <v>4.4736231884057966</v>
      </c>
    </row>
    <row r="8461" spans="1:12" x14ac:dyDescent="0.3">
      <c r="A8461" s="10" t="s">
        <v>2332</v>
      </c>
      <c r="B8461" s="10" t="s">
        <v>2818</v>
      </c>
      <c r="C8461" s="10" t="s">
        <v>2819</v>
      </c>
      <c r="D8461" s="10" t="s">
        <v>2823</v>
      </c>
      <c r="E8461" s="10" t="s">
        <v>1265</v>
      </c>
      <c r="F8461" s="10"/>
      <c r="G8461" s="10" t="s">
        <v>47</v>
      </c>
      <c r="I8461" s="10"/>
      <c r="J8461" s="10" t="s">
        <v>951</v>
      </c>
      <c r="K8461" s="10" t="s">
        <v>19</v>
      </c>
      <c r="L8461">
        <v>3.9975362318840557</v>
      </c>
    </row>
    <row r="8462" spans="1:12" x14ac:dyDescent="0.3">
      <c r="A8462" s="10" t="s">
        <v>2332</v>
      </c>
      <c r="B8462" s="10" t="s">
        <v>2818</v>
      </c>
      <c r="C8462" s="10" t="s">
        <v>2819</v>
      </c>
      <c r="D8462" s="10" t="s">
        <v>2823</v>
      </c>
      <c r="E8462" s="10" t="s">
        <v>1265</v>
      </c>
      <c r="F8462" s="10"/>
      <c r="G8462" s="10" t="s">
        <v>47</v>
      </c>
      <c r="I8462" s="10"/>
      <c r="J8462" s="10" t="s">
        <v>951</v>
      </c>
      <c r="K8462" s="10" t="s">
        <v>20</v>
      </c>
      <c r="L8462">
        <v>4.1607971014492762</v>
      </c>
    </row>
    <row r="8463" spans="1:12" x14ac:dyDescent="0.3">
      <c r="A8463" s="10" t="s">
        <v>2332</v>
      </c>
      <c r="B8463" s="10" t="s">
        <v>2818</v>
      </c>
      <c r="C8463" s="10" t="s">
        <v>2819</v>
      </c>
      <c r="D8463" s="10" t="s">
        <v>2823</v>
      </c>
      <c r="E8463" s="10" t="s">
        <v>1265</v>
      </c>
      <c r="F8463" s="10"/>
      <c r="G8463" s="10" t="s">
        <v>47</v>
      </c>
      <c r="I8463" s="10"/>
      <c r="J8463" s="10" t="s">
        <v>951</v>
      </c>
      <c r="K8463" s="10" t="s">
        <v>21</v>
      </c>
      <c r="L8463">
        <v>5.5050000000000026</v>
      </c>
    </row>
    <row r="8464" spans="1:12" x14ac:dyDescent="0.3">
      <c r="A8464" s="10" t="s">
        <v>2332</v>
      </c>
      <c r="B8464" s="10" t="s">
        <v>2818</v>
      </c>
      <c r="C8464" s="10" t="s">
        <v>2819</v>
      </c>
      <c r="D8464" s="10" t="s">
        <v>2823</v>
      </c>
      <c r="E8464" s="10" t="s">
        <v>1265</v>
      </c>
      <c r="F8464" s="10"/>
      <c r="G8464" s="10" t="s">
        <v>47</v>
      </c>
      <c r="I8464" s="10"/>
      <c r="J8464" s="10" t="s">
        <v>951</v>
      </c>
      <c r="K8464" s="10" t="s">
        <v>22</v>
      </c>
      <c r="L8464">
        <v>4.9125362318840624</v>
      </c>
    </row>
    <row r="8465" spans="1:12" x14ac:dyDescent="0.3">
      <c r="A8465" s="10" t="s">
        <v>2332</v>
      </c>
      <c r="B8465" s="10" t="s">
        <v>2818</v>
      </c>
      <c r="C8465" s="10" t="s">
        <v>2819</v>
      </c>
      <c r="D8465" s="10" t="s">
        <v>2823</v>
      </c>
      <c r="E8465" s="10" t="s">
        <v>1265</v>
      </c>
      <c r="F8465" s="10"/>
      <c r="G8465" s="10" t="s">
        <v>47</v>
      </c>
      <c r="I8465" s="10"/>
      <c r="J8465" s="10" t="s">
        <v>951</v>
      </c>
      <c r="K8465" s="10" t="s">
        <v>23</v>
      </c>
      <c r="L8465">
        <v>5.0307971014492781</v>
      </c>
    </row>
    <row r="8466" spans="1:12" x14ac:dyDescent="0.3">
      <c r="A8466" s="10" t="s">
        <v>2332</v>
      </c>
      <c r="B8466" s="10" t="s">
        <v>2818</v>
      </c>
      <c r="C8466" s="10" t="s">
        <v>2819</v>
      </c>
      <c r="D8466" s="10" t="s">
        <v>2823</v>
      </c>
      <c r="E8466" s="10" t="s">
        <v>1265</v>
      </c>
      <c r="F8466" s="10"/>
      <c r="G8466" s="10" t="s">
        <v>47</v>
      </c>
      <c r="I8466" s="10"/>
      <c r="J8466" s="10" t="s">
        <v>951</v>
      </c>
      <c r="K8466" s="10" t="s">
        <v>24</v>
      </c>
      <c r="L8466">
        <v>5.2131159420289874</v>
      </c>
    </row>
    <row r="8467" spans="1:12" x14ac:dyDescent="0.3">
      <c r="A8467" s="10" t="s">
        <v>2332</v>
      </c>
      <c r="B8467" s="10" t="s">
        <v>2818</v>
      </c>
      <c r="C8467" s="10" t="s">
        <v>2819</v>
      </c>
      <c r="D8467" s="10" t="s">
        <v>2823</v>
      </c>
      <c r="E8467" s="10" t="s">
        <v>1265</v>
      </c>
      <c r="F8467" s="10"/>
      <c r="G8467" s="10" t="s">
        <v>47</v>
      </c>
      <c r="I8467" s="10"/>
      <c r="J8467" s="10" t="s">
        <v>951</v>
      </c>
      <c r="K8467" s="10" t="s">
        <v>25</v>
      </c>
      <c r="L8467">
        <v>5.1406521739130433</v>
      </c>
    </row>
    <row r="8468" spans="1:12" x14ac:dyDescent="0.3">
      <c r="A8468" s="10" t="s">
        <v>2332</v>
      </c>
      <c r="B8468" s="10" t="s">
        <v>2818</v>
      </c>
      <c r="C8468" s="10" t="s">
        <v>2819</v>
      </c>
      <c r="D8468" s="10" t="s">
        <v>2823</v>
      </c>
      <c r="E8468" s="10" t="s">
        <v>1265</v>
      </c>
      <c r="F8468" s="10"/>
      <c r="G8468" s="10" t="s">
        <v>47</v>
      </c>
      <c r="I8468" s="10"/>
      <c r="J8468" s="10" t="s">
        <v>951</v>
      </c>
      <c r="K8468" s="10" t="s">
        <v>26</v>
      </c>
      <c r="L8468">
        <v>5.4092753623188452</v>
      </c>
    </row>
    <row r="8469" spans="1:12" x14ac:dyDescent="0.3">
      <c r="A8469" s="10" t="s">
        <v>2332</v>
      </c>
      <c r="B8469" s="10" t="s">
        <v>2818</v>
      </c>
      <c r="C8469" s="10" t="s">
        <v>2819</v>
      </c>
      <c r="D8469" s="10" t="s">
        <v>2823</v>
      </c>
      <c r="E8469" s="10" t="s">
        <v>1265</v>
      </c>
      <c r="F8469" s="10"/>
      <c r="G8469" s="10" t="s">
        <v>47</v>
      </c>
      <c r="I8469" s="10"/>
      <c r="J8469" s="10" t="s">
        <v>951</v>
      </c>
      <c r="K8469" s="10" t="s">
        <v>27</v>
      </c>
      <c r="L8469">
        <v>5.7927536231883998</v>
      </c>
    </row>
    <row r="8470" spans="1:12" x14ac:dyDescent="0.3">
      <c r="A8470" s="10" t="s">
        <v>2332</v>
      </c>
      <c r="B8470" s="10" t="s">
        <v>2818</v>
      </c>
      <c r="C8470" s="10" t="s">
        <v>2819</v>
      </c>
      <c r="D8470" s="10" t="s">
        <v>2823</v>
      </c>
      <c r="E8470" s="10" t="s">
        <v>1265</v>
      </c>
      <c r="F8470" s="10"/>
      <c r="G8470" s="10" t="s">
        <v>47</v>
      </c>
      <c r="I8470" s="10"/>
      <c r="J8470" s="10" t="s">
        <v>951</v>
      </c>
      <c r="K8470" s="10" t="s">
        <v>28</v>
      </c>
      <c r="L8470">
        <v>4.6981159420289851</v>
      </c>
    </row>
    <row r="8471" spans="1:12" x14ac:dyDescent="0.3">
      <c r="A8471" s="10" t="s">
        <v>2332</v>
      </c>
      <c r="B8471" s="10" t="s">
        <v>2818</v>
      </c>
      <c r="C8471" s="10" t="s">
        <v>2819</v>
      </c>
      <c r="D8471" s="10" t="s">
        <v>2823</v>
      </c>
      <c r="E8471" s="10" t="s">
        <v>1265</v>
      </c>
      <c r="F8471" s="10"/>
      <c r="G8471" s="10" t="s">
        <v>47</v>
      </c>
      <c r="I8471" s="10"/>
      <c r="J8471" s="10" t="s">
        <v>951</v>
      </c>
      <c r="K8471" s="10" t="s">
        <v>29</v>
      </c>
      <c r="L8471">
        <v>3.0136231884057985</v>
      </c>
    </row>
    <row r="8472" spans="1:12" x14ac:dyDescent="0.3">
      <c r="A8472" s="10" t="s">
        <v>2333</v>
      </c>
      <c r="B8472" s="10" t="s">
        <v>2818</v>
      </c>
      <c r="C8472" s="10" t="s">
        <v>2819</v>
      </c>
      <c r="D8472" s="10" t="s">
        <v>2823</v>
      </c>
      <c r="E8472" s="10" t="s">
        <v>1267</v>
      </c>
      <c r="F8472" s="10"/>
      <c r="G8472" s="10" t="s">
        <v>47</v>
      </c>
      <c r="I8472" s="10"/>
      <c r="J8472" s="10" t="s">
        <v>951</v>
      </c>
      <c r="K8472" s="10" t="s">
        <v>17</v>
      </c>
      <c r="L8472">
        <v>4.2173188405797042</v>
      </c>
    </row>
    <row r="8473" spans="1:12" x14ac:dyDescent="0.3">
      <c r="A8473" s="10" t="s">
        <v>2333</v>
      </c>
      <c r="B8473" s="10" t="s">
        <v>2818</v>
      </c>
      <c r="C8473" s="10" t="s">
        <v>2819</v>
      </c>
      <c r="D8473" s="10" t="s">
        <v>2823</v>
      </c>
      <c r="E8473" s="10" t="s">
        <v>1267</v>
      </c>
      <c r="F8473" s="10"/>
      <c r="G8473" s="10" t="s">
        <v>47</v>
      </c>
      <c r="I8473" s="10"/>
      <c r="J8473" s="10" t="s">
        <v>951</v>
      </c>
      <c r="K8473" s="10" t="s">
        <v>18</v>
      </c>
      <c r="L8473">
        <v>4.8736956521739137</v>
      </c>
    </row>
    <row r="8474" spans="1:12" x14ac:dyDescent="0.3">
      <c r="A8474" s="10" t="s">
        <v>2333</v>
      </c>
      <c r="B8474" s="10" t="s">
        <v>2818</v>
      </c>
      <c r="C8474" s="10" t="s">
        <v>2819</v>
      </c>
      <c r="D8474" s="10" t="s">
        <v>2823</v>
      </c>
      <c r="E8474" s="10" t="s">
        <v>1267</v>
      </c>
      <c r="F8474" s="10"/>
      <c r="G8474" s="10" t="s">
        <v>47</v>
      </c>
      <c r="I8474" s="10"/>
      <c r="J8474" s="10" t="s">
        <v>951</v>
      </c>
      <c r="K8474" s="10" t="s">
        <v>19</v>
      </c>
      <c r="L8474">
        <v>4.8383333333333276</v>
      </c>
    </row>
    <row r="8475" spans="1:12" x14ac:dyDescent="0.3">
      <c r="A8475" s="10" t="s">
        <v>2333</v>
      </c>
      <c r="B8475" s="10" t="s">
        <v>2818</v>
      </c>
      <c r="C8475" s="10" t="s">
        <v>2819</v>
      </c>
      <c r="D8475" s="10" t="s">
        <v>2823</v>
      </c>
      <c r="E8475" s="10" t="s">
        <v>1267</v>
      </c>
      <c r="F8475" s="10"/>
      <c r="G8475" s="10" t="s">
        <v>47</v>
      </c>
      <c r="I8475" s="10"/>
      <c r="J8475" s="10" t="s">
        <v>951</v>
      </c>
      <c r="K8475" s="10" t="s">
        <v>20</v>
      </c>
      <c r="L8475">
        <v>4.6320289855072412</v>
      </c>
    </row>
    <row r="8476" spans="1:12" x14ac:dyDescent="0.3">
      <c r="A8476" s="10" t="s">
        <v>2333</v>
      </c>
      <c r="B8476" s="10" t="s">
        <v>2818</v>
      </c>
      <c r="C8476" s="10" t="s">
        <v>2819</v>
      </c>
      <c r="D8476" s="10" t="s">
        <v>2823</v>
      </c>
      <c r="E8476" s="10" t="s">
        <v>1267</v>
      </c>
      <c r="F8476" s="10"/>
      <c r="G8476" s="10" t="s">
        <v>47</v>
      </c>
      <c r="I8476" s="10"/>
      <c r="J8476" s="10" t="s">
        <v>951</v>
      </c>
      <c r="K8476" s="10" t="s">
        <v>21</v>
      </c>
      <c r="L8476">
        <v>5.2164492753623231</v>
      </c>
    </row>
    <row r="8477" spans="1:12" x14ac:dyDescent="0.3">
      <c r="A8477" s="10" t="s">
        <v>2333</v>
      </c>
      <c r="B8477" s="10" t="s">
        <v>2818</v>
      </c>
      <c r="C8477" s="10" t="s">
        <v>2819</v>
      </c>
      <c r="D8477" s="10" t="s">
        <v>2823</v>
      </c>
      <c r="E8477" s="10" t="s">
        <v>1267</v>
      </c>
      <c r="F8477" s="10"/>
      <c r="G8477" s="10" t="s">
        <v>47</v>
      </c>
      <c r="I8477" s="10"/>
      <c r="J8477" s="10" t="s">
        <v>951</v>
      </c>
      <c r="K8477" s="10" t="s">
        <v>22</v>
      </c>
      <c r="L8477">
        <v>4.7973188405797131</v>
      </c>
    </row>
    <row r="8478" spans="1:12" x14ac:dyDescent="0.3">
      <c r="A8478" s="10" t="s">
        <v>2333</v>
      </c>
      <c r="B8478" s="10" t="s">
        <v>2818</v>
      </c>
      <c r="C8478" s="10" t="s">
        <v>2819</v>
      </c>
      <c r="D8478" s="10" t="s">
        <v>2823</v>
      </c>
      <c r="E8478" s="10" t="s">
        <v>1267</v>
      </c>
      <c r="F8478" s="10"/>
      <c r="G8478" s="10" t="s">
        <v>47</v>
      </c>
      <c r="I8478" s="10"/>
      <c r="J8478" s="10" t="s">
        <v>951</v>
      </c>
      <c r="K8478" s="10" t="s">
        <v>23</v>
      </c>
      <c r="L8478">
        <v>5.6828260869565135</v>
      </c>
    </row>
    <row r="8479" spans="1:12" x14ac:dyDescent="0.3">
      <c r="A8479" s="10" t="s">
        <v>2333</v>
      </c>
      <c r="B8479" s="10" t="s">
        <v>2818</v>
      </c>
      <c r="C8479" s="10" t="s">
        <v>2819</v>
      </c>
      <c r="D8479" s="10" t="s">
        <v>2823</v>
      </c>
      <c r="E8479" s="10" t="s">
        <v>1267</v>
      </c>
      <c r="F8479" s="10"/>
      <c r="G8479" s="10" t="s">
        <v>47</v>
      </c>
      <c r="I8479" s="10"/>
      <c r="J8479" s="10" t="s">
        <v>951</v>
      </c>
      <c r="K8479" s="10" t="s">
        <v>24</v>
      </c>
      <c r="L8479">
        <v>5.5831159420289929</v>
      </c>
    </row>
    <row r="8480" spans="1:12" x14ac:dyDescent="0.3">
      <c r="A8480" s="10" t="s">
        <v>2333</v>
      </c>
      <c r="B8480" s="10" t="s">
        <v>2818</v>
      </c>
      <c r="C8480" s="10" t="s">
        <v>2819</v>
      </c>
      <c r="D8480" s="10" t="s">
        <v>2823</v>
      </c>
      <c r="E8480" s="10" t="s">
        <v>1267</v>
      </c>
      <c r="F8480" s="10"/>
      <c r="G8480" s="10" t="s">
        <v>47</v>
      </c>
      <c r="I8480" s="10"/>
      <c r="J8480" s="10" t="s">
        <v>951</v>
      </c>
      <c r="K8480" s="10" t="s">
        <v>25</v>
      </c>
      <c r="L8480">
        <v>5.233188405797101</v>
      </c>
    </row>
    <row r="8481" spans="1:12" x14ac:dyDescent="0.3">
      <c r="A8481" s="10" t="s">
        <v>2333</v>
      </c>
      <c r="B8481" s="10" t="s">
        <v>2818</v>
      </c>
      <c r="C8481" s="10" t="s">
        <v>2819</v>
      </c>
      <c r="D8481" s="10" t="s">
        <v>2823</v>
      </c>
      <c r="E8481" s="10" t="s">
        <v>1267</v>
      </c>
      <c r="F8481" s="10"/>
      <c r="G8481" s="10" t="s">
        <v>47</v>
      </c>
      <c r="I8481" s="10"/>
      <c r="J8481" s="10" t="s">
        <v>951</v>
      </c>
      <c r="K8481" s="10" t="s">
        <v>26</v>
      </c>
      <c r="L8481">
        <v>5.7723188405797119</v>
      </c>
    </row>
    <row r="8482" spans="1:12" x14ac:dyDescent="0.3">
      <c r="A8482" s="10" t="s">
        <v>2333</v>
      </c>
      <c r="B8482" s="10" t="s">
        <v>2818</v>
      </c>
      <c r="C8482" s="10" t="s">
        <v>2819</v>
      </c>
      <c r="D8482" s="10" t="s">
        <v>2823</v>
      </c>
      <c r="E8482" s="10" t="s">
        <v>1267</v>
      </c>
      <c r="F8482" s="10"/>
      <c r="G8482" s="10" t="s">
        <v>47</v>
      </c>
      <c r="I8482" s="10"/>
      <c r="J8482" s="10" t="s">
        <v>951</v>
      </c>
      <c r="K8482" s="10" t="s">
        <v>27</v>
      </c>
      <c r="L8482">
        <v>6.3696376811594115</v>
      </c>
    </row>
    <row r="8483" spans="1:12" x14ac:dyDescent="0.3">
      <c r="A8483" s="10" t="s">
        <v>2333</v>
      </c>
      <c r="B8483" s="10" t="s">
        <v>2818</v>
      </c>
      <c r="C8483" s="10" t="s">
        <v>2819</v>
      </c>
      <c r="D8483" s="10" t="s">
        <v>2823</v>
      </c>
      <c r="E8483" s="10" t="s">
        <v>1267</v>
      </c>
      <c r="F8483" s="10"/>
      <c r="G8483" s="10" t="s">
        <v>47</v>
      </c>
      <c r="I8483" s="10"/>
      <c r="J8483" s="10" t="s">
        <v>951</v>
      </c>
      <c r="K8483" s="10" t="s">
        <v>28</v>
      </c>
      <c r="L8483">
        <v>6.5203623188405784</v>
      </c>
    </row>
    <row r="8484" spans="1:12" x14ac:dyDescent="0.3">
      <c r="A8484" s="10" t="s">
        <v>2333</v>
      </c>
      <c r="B8484" s="10" t="s">
        <v>2818</v>
      </c>
      <c r="C8484" s="10" t="s">
        <v>2819</v>
      </c>
      <c r="D8484" s="10" t="s">
        <v>2823</v>
      </c>
      <c r="E8484" s="10" t="s">
        <v>1267</v>
      </c>
      <c r="F8484" s="10"/>
      <c r="G8484" s="10" t="s">
        <v>47</v>
      </c>
      <c r="I8484" s="10"/>
      <c r="J8484" s="10" t="s">
        <v>951</v>
      </c>
      <c r="K8484" s="10" t="s">
        <v>29</v>
      </c>
      <c r="L8484">
        <v>4.2202898550724663</v>
      </c>
    </row>
    <row r="8485" spans="1:12" x14ac:dyDescent="0.3">
      <c r="A8485" s="10" t="s">
        <v>2334</v>
      </c>
      <c r="B8485" s="10" t="s">
        <v>2818</v>
      </c>
      <c r="C8485" s="10" t="s">
        <v>2819</v>
      </c>
      <c r="D8485" s="10" t="s">
        <v>2823</v>
      </c>
      <c r="E8485" s="10" t="s">
        <v>1269</v>
      </c>
      <c r="F8485" s="10"/>
      <c r="G8485" s="10" t="s">
        <v>47</v>
      </c>
      <c r="I8485" s="10"/>
      <c r="J8485" s="10" t="s">
        <v>951</v>
      </c>
      <c r="K8485" s="10" t="s">
        <v>17</v>
      </c>
      <c r="L8485">
        <v>1.8696376811594213</v>
      </c>
    </row>
    <row r="8486" spans="1:12" x14ac:dyDescent="0.3">
      <c r="A8486" s="10" t="s">
        <v>2334</v>
      </c>
      <c r="B8486" s="10" t="s">
        <v>2818</v>
      </c>
      <c r="C8486" s="10" t="s">
        <v>2819</v>
      </c>
      <c r="D8486" s="10" t="s">
        <v>2823</v>
      </c>
      <c r="E8486" s="10" t="s">
        <v>1269</v>
      </c>
      <c r="F8486" s="10"/>
      <c r="G8486" s="10" t="s">
        <v>47</v>
      </c>
      <c r="I8486" s="10"/>
      <c r="J8486" s="10" t="s">
        <v>951</v>
      </c>
      <c r="K8486" s="10" t="s">
        <v>18</v>
      </c>
      <c r="L8486">
        <v>1.9695652173913036</v>
      </c>
    </row>
    <row r="8487" spans="1:12" x14ac:dyDescent="0.3">
      <c r="A8487" s="10" t="s">
        <v>2334</v>
      </c>
      <c r="B8487" s="10" t="s">
        <v>2818</v>
      </c>
      <c r="C8487" s="10" t="s">
        <v>2819</v>
      </c>
      <c r="D8487" s="10" t="s">
        <v>2823</v>
      </c>
      <c r="E8487" s="10" t="s">
        <v>1269</v>
      </c>
      <c r="F8487" s="10"/>
      <c r="G8487" s="10" t="s">
        <v>47</v>
      </c>
      <c r="I8487" s="10"/>
      <c r="J8487" s="10" t="s">
        <v>951</v>
      </c>
      <c r="K8487" s="10" t="s">
        <v>19</v>
      </c>
      <c r="L8487">
        <v>1.6857246376811579</v>
      </c>
    </row>
    <row r="8488" spans="1:12" x14ac:dyDescent="0.3">
      <c r="A8488" s="10" t="s">
        <v>2334</v>
      </c>
      <c r="B8488" s="10" t="s">
        <v>2818</v>
      </c>
      <c r="C8488" s="10" t="s">
        <v>2819</v>
      </c>
      <c r="D8488" s="10" t="s">
        <v>2823</v>
      </c>
      <c r="E8488" s="10" t="s">
        <v>1269</v>
      </c>
      <c r="F8488" s="10"/>
      <c r="G8488" s="10" t="s">
        <v>47</v>
      </c>
      <c r="I8488" s="10"/>
      <c r="J8488" s="10" t="s">
        <v>951</v>
      </c>
      <c r="K8488" s="10" t="s">
        <v>20</v>
      </c>
      <c r="L8488">
        <v>1.5068840579710148</v>
      </c>
    </row>
    <row r="8489" spans="1:12" x14ac:dyDescent="0.3">
      <c r="A8489" s="10" t="s">
        <v>2334</v>
      </c>
      <c r="B8489" s="10" t="s">
        <v>2818</v>
      </c>
      <c r="C8489" s="10" t="s">
        <v>2819</v>
      </c>
      <c r="D8489" s="10" t="s">
        <v>2823</v>
      </c>
      <c r="E8489" s="10" t="s">
        <v>1269</v>
      </c>
      <c r="F8489" s="10"/>
      <c r="G8489" s="10" t="s">
        <v>47</v>
      </c>
      <c r="I8489" s="10"/>
      <c r="J8489" s="10" t="s">
        <v>951</v>
      </c>
      <c r="K8489" s="10" t="s">
        <v>21</v>
      </c>
      <c r="L8489">
        <v>2.1609420289855077</v>
      </c>
    </row>
    <row r="8490" spans="1:12" x14ac:dyDescent="0.3">
      <c r="A8490" s="10" t="s">
        <v>2334</v>
      </c>
      <c r="B8490" s="10" t="s">
        <v>2818</v>
      </c>
      <c r="C8490" s="10" t="s">
        <v>2819</v>
      </c>
      <c r="D8490" s="10" t="s">
        <v>2823</v>
      </c>
      <c r="E8490" s="10" t="s">
        <v>1269</v>
      </c>
      <c r="F8490" s="10"/>
      <c r="G8490" s="10" t="s">
        <v>47</v>
      </c>
      <c r="I8490" s="10"/>
      <c r="J8490" s="10" t="s">
        <v>951</v>
      </c>
      <c r="K8490" s="10" t="s">
        <v>22</v>
      </c>
      <c r="L8490">
        <v>1.6545652173913041</v>
      </c>
    </row>
    <row r="8491" spans="1:12" x14ac:dyDescent="0.3">
      <c r="A8491" s="10" t="s">
        <v>2334</v>
      </c>
      <c r="B8491" s="10" t="s">
        <v>2818</v>
      </c>
      <c r="C8491" s="10" t="s">
        <v>2819</v>
      </c>
      <c r="D8491" s="10" t="s">
        <v>2823</v>
      </c>
      <c r="E8491" s="10" t="s">
        <v>1269</v>
      </c>
      <c r="F8491" s="10"/>
      <c r="G8491" s="10" t="s">
        <v>47</v>
      </c>
      <c r="I8491" s="10"/>
      <c r="J8491" s="10" t="s">
        <v>951</v>
      </c>
      <c r="K8491" s="10" t="s">
        <v>23</v>
      </c>
      <c r="L8491">
        <v>2.1311594202898556</v>
      </c>
    </row>
    <row r="8492" spans="1:12" x14ac:dyDescent="0.3">
      <c r="A8492" s="10" t="s">
        <v>2334</v>
      </c>
      <c r="B8492" s="10" t="s">
        <v>2818</v>
      </c>
      <c r="C8492" s="10" t="s">
        <v>2819</v>
      </c>
      <c r="D8492" s="10" t="s">
        <v>2823</v>
      </c>
      <c r="E8492" s="10" t="s">
        <v>1269</v>
      </c>
      <c r="F8492" s="10"/>
      <c r="G8492" s="10" t="s">
        <v>47</v>
      </c>
      <c r="I8492" s="10"/>
      <c r="J8492" s="10" t="s">
        <v>951</v>
      </c>
      <c r="K8492" s="10" t="s">
        <v>24</v>
      </c>
      <c r="L8492">
        <v>2.0221739130434773</v>
      </c>
    </row>
    <row r="8493" spans="1:12" x14ac:dyDescent="0.3">
      <c r="A8493" s="10" t="s">
        <v>2334</v>
      </c>
      <c r="B8493" s="10" t="s">
        <v>2818</v>
      </c>
      <c r="C8493" s="10" t="s">
        <v>2819</v>
      </c>
      <c r="D8493" s="10" t="s">
        <v>2823</v>
      </c>
      <c r="E8493" s="10" t="s">
        <v>1269</v>
      </c>
      <c r="F8493" s="10"/>
      <c r="G8493" s="10" t="s">
        <v>47</v>
      </c>
      <c r="I8493" s="10"/>
      <c r="J8493" s="10" t="s">
        <v>951</v>
      </c>
      <c r="K8493" s="10" t="s">
        <v>25</v>
      </c>
      <c r="L8493">
        <v>2.0591304347826065</v>
      </c>
    </row>
    <row r="8494" spans="1:12" x14ac:dyDescent="0.3">
      <c r="A8494" s="10" t="s">
        <v>2334</v>
      </c>
      <c r="B8494" s="10" t="s">
        <v>2818</v>
      </c>
      <c r="C8494" s="10" t="s">
        <v>2819</v>
      </c>
      <c r="D8494" s="10" t="s">
        <v>2823</v>
      </c>
      <c r="E8494" s="10" t="s">
        <v>1269</v>
      </c>
      <c r="F8494" s="10"/>
      <c r="G8494" s="10" t="s">
        <v>47</v>
      </c>
      <c r="I8494" s="10"/>
      <c r="J8494" s="10" t="s">
        <v>951</v>
      </c>
      <c r="K8494" s="10" t="s">
        <v>26</v>
      </c>
      <c r="L8494">
        <v>2.2960869565217399</v>
      </c>
    </row>
    <row r="8495" spans="1:12" x14ac:dyDescent="0.3">
      <c r="A8495" s="10" t="s">
        <v>2334</v>
      </c>
      <c r="B8495" s="10" t="s">
        <v>2818</v>
      </c>
      <c r="C8495" s="10" t="s">
        <v>2819</v>
      </c>
      <c r="D8495" s="10" t="s">
        <v>2823</v>
      </c>
      <c r="E8495" s="10" t="s">
        <v>1269</v>
      </c>
      <c r="F8495" s="10"/>
      <c r="G8495" s="10" t="s">
        <v>47</v>
      </c>
      <c r="I8495" s="10"/>
      <c r="J8495" s="10" t="s">
        <v>951</v>
      </c>
      <c r="K8495" s="10" t="s">
        <v>27</v>
      </c>
      <c r="L8495">
        <v>3.0168115942028977</v>
      </c>
    </row>
    <row r="8496" spans="1:12" x14ac:dyDescent="0.3">
      <c r="A8496" s="10" t="s">
        <v>2334</v>
      </c>
      <c r="B8496" s="10" t="s">
        <v>2818</v>
      </c>
      <c r="C8496" s="10" t="s">
        <v>2819</v>
      </c>
      <c r="D8496" s="10" t="s">
        <v>2823</v>
      </c>
      <c r="E8496" s="10" t="s">
        <v>1269</v>
      </c>
      <c r="F8496" s="10"/>
      <c r="G8496" s="10" t="s">
        <v>47</v>
      </c>
      <c r="I8496" s="10"/>
      <c r="J8496" s="10" t="s">
        <v>951</v>
      </c>
      <c r="K8496" s="10" t="s">
        <v>28</v>
      </c>
      <c r="L8496">
        <v>1.9680434782608669</v>
      </c>
    </row>
    <row r="8497" spans="1:12" x14ac:dyDescent="0.3">
      <c r="A8497" s="10" t="s">
        <v>2334</v>
      </c>
      <c r="B8497" s="10" t="s">
        <v>2818</v>
      </c>
      <c r="C8497" s="10" t="s">
        <v>2819</v>
      </c>
      <c r="D8497" s="10" t="s">
        <v>2823</v>
      </c>
      <c r="E8497" s="10" t="s">
        <v>1269</v>
      </c>
      <c r="F8497" s="10"/>
      <c r="G8497" s="10" t="s">
        <v>47</v>
      </c>
      <c r="I8497" s="10"/>
      <c r="J8497" s="10" t="s">
        <v>951</v>
      </c>
      <c r="K8497" s="10" t="s">
        <v>29</v>
      </c>
      <c r="L8497">
        <v>1.4895652173913039</v>
      </c>
    </row>
    <row r="8498" spans="1:12" x14ac:dyDescent="0.3">
      <c r="A8498" s="10" t="s">
        <v>2335</v>
      </c>
      <c r="B8498" s="10" t="s">
        <v>2818</v>
      </c>
      <c r="C8498" s="10" t="s">
        <v>2819</v>
      </c>
      <c r="D8498" s="10" t="s">
        <v>2823</v>
      </c>
      <c r="E8498" s="10" t="s">
        <v>973</v>
      </c>
      <c r="F8498" s="10"/>
      <c r="G8498" s="10" t="s">
        <v>47</v>
      </c>
      <c r="I8498" s="10"/>
      <c r="J8498" s="10" t="s">
        <v>951</v>
      </c>
      <c r="K8498" s="10" t="s">
        <v>17</v>
      </c>
      <c r="L8498">
        <v>0.61913043478260887</v>
      </c>
    </row>
    <row r="8499" spans="1:12" x14ac:dyDescent="0.3">
      <c r="A8499" s="10" t="s">
        <v>2335</v>
      </c>
      <c r="B8499" s="10" t="s">
        <v>2818</v>
      </c>
      <c r="C8499" s="10" t="s">
        <v>2819</v>
      </c>
      <c r="D8499" s="10" t="s">
        <v>2823</v>
      </c>
      <c r="E8499" s="10" t="s">
        <v>973</v>
      </c>
      <c r="F8499" s="10"/>
      <c r="G8499" s="10" t="s">
        <v>47</v>
      </c>
      <c r="I8499" s="10"/>
      <c r="J8499" s="10" t="s">
        <v>951</v>
      </c>
      <c r="K8499" s="10" t="s">
        <v>18</v>
      </c>
      <c r="L8499">
        <v>0.93565217391304289</v>
      </c>
    </row>
    <row r="8500" spans="1:12" x14ac:dyDescent="0.3">
      <c r="A8500" s="10" t="s">
        <v>2335</v>
      </c>
      <c r="B8500" s="10" t="s">
        <v>2818</v>
      </c>
      <c r="C8500" s="10" t="s">
        <v>2819</v>
      </c>
      <c r="D8500" s="10" t="s">
        <v>2823</v>
      </c>
      <c r="E8500" s="10" t="s">
        <v>973</v>
      </c>
      <c r="F8500" s="10"/>
      <c r="G8500" s="10" t="s">
        <v>47</v>
      </c>
      <c r="I8500" s="10"/>
      <c r="J8500" s="10" t="s">
        <v>951</v>
      </c>
      <c r="K8500" s="10" t="s">
        <v>19</v>
      </c>
      <c r="L8500">
        <v>0.76297101449275373</v>
      </c>
    </row>
    <row r="8501" spans="1:12" x14ac:dyDescent="0.3">
      <c r="A8501" s="10" t="s">
        <v>2335</v>
      </c>
      <c r="B8501" s="10" t="s">
        <v>2818</v>
      </c>
      <c r="C8501" s="10" t="s">
        <v>2819</v>
      </c>
      <c r="D8501" s="10" t="s">
        <v>2823</v>
      </c>
      <c r="E8501" s="10" t="s">
        <v>973</v>
      </c>
      <c r="F8501" s="10"/>
      <c r="G8501" s="10" t="s">
        <v>47</v>
      </c>
      <c r="I8501" s="10"/>
      <c r="J8501" s="10" t="s">
        <v>951</v>
      </c>
      <c r="K8501" s="10" t="s">
        <v>20</v>
      </c>
      <c r="L8501">
        <v>0.8878260869565211</v>
      </c>
    </row>
    <row r="8502" spans="1:12" x14ac:dyDescent="0.3">
      <c r="A8502" s="10" t="s">
        <v>2335</v>
      </c>
      <c r="B8502" s="10" t="s">
        <v>2818</v>
      </c>
      <c r="C8502" s="10" t="s">
        <v>2819</v>
      </c>
      <c r="D8502" s="10" t="s">
        <v>2823</v>
      </c>
      <c r="E8502" s="10" t="s">
        <v>973</v>
      </c>
      <c r="F8502" s="10"/>
      <c r="G8502" s="10" t="s">
        <v>47</v>
      </c>
      <c r="I8502" s="10"/>
      <c r="J8502" s="10" t="s">
        <v>951</v>
      </c>
      <c r="K8502" s="10" t="s">
        <v>21</v>
      </c>
      <c r="L8502">
        <v>1.7208695652173915</v>
      </c>
    </row>
    <row r="8503" spans="1:12" x14ac:dyDescent="0.3">
      <c r="A8503" s="10" t="s">
        <v>2335</v>
      </c>
      <c r="B8503" s="10" t="s">
        <v>2818</v>
      </c>
      <c r="C8503" s="10" t="s">
        <v>2819</v>
      </c>
      <c r="D8503" s="10" t="s">
        <v>2823</v>
      </c>
      <c r="E8503" s="10" t="s">
        <v>973</v>
      </c>
      <c r="F8503" s="10"/>
      <c r="G8503" s="10" t="s">
        <v>47</v>
      </c>
      <c r="I8503" s="10"/>
      <c r="J8503" s="10" t="s">
        <v>951</v>
      </c>
      <c r="K8503" s="10" t="s">
        <v>22</v>
      </c>
      <c r="L8503">
        <v>0.89369565217391289</v>
      </c>
    </row>
    <row r="8504" spans="1:12" x14ac:dyDescent="0.3">
      <c r="A8504" s="10" t="s">
        <v>2335</v>
      </c>
      <c r="B8504" s="10" t="s">
        <v>2818</v>
      </c>
      <c r="C8504" s="10" t="s">
        <v>2819</v>
      </c>
      <c r="D8504" s="10" t="s">
        <v>2823</v>
      </c>
      <c r="E8504" s="10" t="s">
        <v>973</v>
      </c>
      <c r="F8504" s="10"/>
      <c r="G8504" s="10" t="s">
        <v>47</v>
      </c>
      <c r="I8504" s="10"/>
      <c r="J8504" s="10" t="s">
        <v>951</v>
      </c>
      <c r="K8504" s="10" t="s">
        <v>23</v>
      </c>
      <c r="L8504">
        <v>0.5701449275362318</v>
      </c>
    </row>
    <row r="8505" spans="1:12" x14ac:dyDescent="0.3">
      <c r="A8505" s="10" t="s">
        <v>2335</v>
      </c>
      <c r="B8505" s="10" t="s">
        <v>2818</v>
      </c>
      <c r="C8505" s="10" t="s">
        <v>2819</v>
      </c>
      <c r="D8505" s="10" t="s">
        <v>2823</v>
      </c>
      <c r="E8505" s="10" t="s">
        <v>973</v>
      </c>
      <c r="F8505" s="10"/>
      <c r="G8505" s="10" t="s">
        <v>47</v>
      </c>
      <c r="I8505" s="10"/>
      <c r="J8505" s="10" t="s">
        <v>951</v>
      </c>
      <c r="K8505" s="10" t="s">
        <v>24</v>
      </c>
      <c r="L8505">
        <v>0.61717391304347802</v>
      </c>
    </row>
    <row r="8506" spans="1:12" x14ac:dyDescent="0.3">
      <c r="A8506" s="10" t="s">
        <v>2335</v>
      </c>
      <c r="B8506" s="10" t="s">
        <v>2818</v>
      </c>
      <c r="C8506" s="10" t="s">
        <v>2819</v>
      </c>
      <c r="D8506" s="10" t="s">
        <v>2823</v>
      </c>
      <c r="E8506" s="10" t="s">
        <v>973</v>
      </c>
      <c r="F8506" s="10"/>
      <c r="G8506" s="10" t="s">
        <v>47</v>
      </c>
      <c r="I8506" s="10"/>
      <c r="J8506" s="10" t="s">
        <v>951</v>
      </c>
      <c r="K8506" s="10" t="s">
        <v>25</v>
      </c>
      <c r="L8506">
        <v>0.58659420289855069</v>
      </c>
    </row>
    <row r="8507" spans="1:12" x14ac:dyDescent="0.3">
      <c r="A8507" s="10" t="s">
        <v>2335</v>
      </c>
      <c r="B8507" s="10" t="s">
        <v>2818</v>
      </c>
      <c r="C8507" s="10" t="s">
        <v>2819</v>
      </c>
      <c r="D8507" s="10" t="s">
        <v>2823</v>
      </c>
      <c r="E8507" s="10" t="s">
        <v>973</v>
      </c>
      <c r="F8507" s="10"/>
      <c r="G8507" s="10" t="s">
        <v>47</v>
      </c>
      <c r="I8507" s="10"/>
      <c r="J8507" s="10" t="s">
        <v>951</v>
      </c>
      <c r="K8507" s="10" t="s">
        <v>26</v>
      </c>
      <c r="L8507">
        <v>0.52471014492753643</v>
      </c>
    </row>
    <row r="8508" spans="1:12" x14ac:dyDescent="0.3">
      <c r="A8508" s="10" t="s">
        <v>2335</v>
      </c>
      <c r="B8508" s="10" t="s">
        <v>2818</v>
      </c>
      <c r="C8508" s="10" t="s">
        <v>2819</v>
      </c>
      <c r="D8508" s="10" t="s">
        <v>2823</v>
      </c>
      <c r="E8508" s="10" t="s">
        <v>973</v>
      </c>
      <c r="F8508" s="10"/>
      <c r="G8508" s="10" t="s">
        <v>47</v>
      </c>
      <c r="I8508" s="10"/>
      <c r="J8508" s="10" t="s">
        <v>951</v>
      </c>
      <c r="K8508" s="10" t="s">
        <v>27</v>
      </c>
      <c r="L8508">
        <v>1.3472463768115939</v>
      </c>
    </row>
    <row r="8509" spans="1:12" x14ac:dyDescent="0.3">
      <c r="A8509" s="10" t="s">
        <v>2335</v>
      </c>
      <c r="B8509" s="10" t="s">
        <v>2818</v>
      </c>
      <c r="C8509" s="10" t="s">
        <v>2819</v>
      </c>
      <c r="D8509" s="10" t="s">
        <v>2823</v>
      </c>
      <c r="E8509" s="10" t="s">
        <v>973</v>
      </c>
      <c r="F8509" s="10"/>
      <c r="G8509" s="10" t="s">
        <v>47</v>
      </c>
      <c r="I8509" s="10"/>
      <c r="J8509" s="10" t="s">
        <v>951</v>
      </c>
      <c r="K8509" s="10" t="s">
        <v>28</v>
      </c>
      <c r="L8509">
        <v>0.67724637681159416</v>
      </c>
    </row>
    <row r="8510" spans="1:12" x14ac:dyDescent="0.3">
      <c r="A8510" s="10" t="s">
        <v>2335</v>
      </c>
      <c r="B8510" s="10" t="s">
        <v>2818</v>
      </c>
      <c r="C8510" s="10" t="s">
        <v>2819</v>
      </c>
      <c r="D8510" s="10" t="s">
        <v>2823</v>
      </c>
      <c r="E8510" s="10" t="s">
        <v>973</v>
      </c>
      <c r="F8510" s="10"/>
      <c r="G8510" s="10" t="s">
        <v>47</v>
      </c>
      <c r="I8510" s="10"/>
      <c r="J8510" s="10" t="s">
        <v>951</v>
      </c>
      <c r="K8510" s="10" t="s">
        <v>29</v>
      </c>
      <c r="L8510">
        <v>1.1507246376811593</v>
      </c>
    </row>
    <row r="8511" spans="1:12" x14ac:dyDescent="0.3">
      <c r="A8511" s="10" t="s">
        <v>2345</v>
      </c>
      <c r="B8511" s="10" t="s">
        <v>2945</v>
      </c>
      <c r="C8511" s="10" t="s">
        <v>3097</v>
      </c>
      <c r="D8511" s="10" t="s">
        <v>3097</v>
      </c>
      <c r="E8511" s="10"/>
      <c r="F8511" s="10"/>
      <c r="G8511" s="10"/>
      <c r="I8511" s="10"/>
      <c r="J8511" s="10" t="s">
        <v>2344</v>
      </c>
      <c r="K8511" s="10" t="s">
        <v>15</v>
      </c>
      <c r="L8511">
        <v>2076585</v>
      </c>
    </row>
    <row r="8512" spans="1:12" x14ac:dyDescent="0.3">
      <c r="A8512" s="10" t="s">
        <v>2345</v>
      </c>
      <c r="B8512" s="10" t="s">
        <v>2945</v>
      </c>
      <c r="C8512" s="10" t="s">
        <v>3097</v>
      </c>
      <c r="D8512" s="10" t="s">
        <v>3097</v>
      </c>
      <c r="E8512" s="10"/>
      <c r="F8512" s="10"/>
      <c r="G8512" s="10"/>
      <c r="I8512" s="10"/>
      <c r="J8512" s="10" t="s">
        <v>2344</v>
      </c>
      <c r="K8512" s="10" t="s">
        <v>16</v>
      </c>
      <c r="L8512">
        <v>2090361</v>
      </c>
    </row>
    <row r="8513" spans="1:12" x14ac:dyDescent="0.3">
      <c r="A8513" s="10" t="s">
        <v>2345</v>
      </c>
      <c r="B8513" s="10" t="s">
        <v>2945</v>
      </c>
      <c r="C8513" s="10" t="s">
        <v>3097</v>
      </c>
      <c r="D8513" s="10" t="s">
        <v>3097</v>
      </c>
      <c r="E8513" s="10"/>
      <c r="F8513" s="10"/>
      <c r="G8513" s="10"/>
      <c r="I8513" s="10"/>
      <c r="J8513" s="10" t="s">
        <v>2344</v>
      </c>
      <c r="K8513" s="10" t="s">
        <v>17</v>
      </c>
      <c r="L8513">
        <v>2104138</v>
      </c>
    </row>
    <row r="8514" spans="1:12" x14ac:dyDescent="0.3">
      <c r="A8514" s="10" t="s">
        <v>2345</v>
      </c>
      <c r="B8514" s="10" t="s">
        <v>2945</v>
      </c>
      <c r="C8514" s="10" t="s">
        <v>3097</v>
      </c>
      <c r="D8514" s="10" t="s">
        <v>3097</v>
      </c>
      <c r="E8514" s="10"/>
      <c r="F8514" s="10"/>
      <c r="G8514" s="10"/>
      <c r="I8514" s="10"/>
      <c r="J8514" s="10" t="s">
        <v>2344</v>
      </c>
      <c r="K8514" s="10" t="s">
        <v>18</v>
      </c>
      <c r="L8514">
        <v>2117914</v>
      </c>
    </row>
    <row r="8515" spans="1:12" x14ac:dyDescent="0.3">
      <c r="A8515" s="10" t="s">
        <v>2345</v>
      </c>
      <c r="B8515" s="10" t="s">
        <v>2945</v>
      </c>
      <c r="C8515" s="10" t="s">
        <v>3097</v>
      </c>
      <c r="D8515" s="10" t="s">
        <v>3097</v>
      </c>
      <c r="E8515" s="10"/>
      <c r="F8515" s="10"/>
      <c r="G8515" s="10"/>
      <c r="I8515" s="10"/>
      <c r="J8515" s="10" t="s">
        <v>2344</v>
      </c>
      <c r="K8515" s="10" t="s">
        <v>19</v>
      </c>
      <c r="L8515">
        <v>2106521</v>
      </c>
    </row>
    <row r="8516" spans="1:12" x14ac:dyDescent="0.3">
      <c r="A8516" s="10" t="s">
        <v>2345</v>
      </c>
      <c r="B8516" s="10" t="s">
        <v>2945</v>
      </c>
      <c r="C8516" s="10" t="s">
        <v>3097</v>
      </c>
      <c r="D8516" s="10" t="s">
        <v>3097</v>
      </c>
      <c r="E8516" s="10"/>
      <c r="F8516" s="10"/>
      <c r="G8516" s="10"/>
      <c r="I8516" s="10"/>
      <c r="J8516" s="10" t="s">
        <v>2344</v>
      </c>
      <c r="K8516" s="10" t="s">
        <v>20</v>
      </c>
      <c r="L8516">
        <v>2095128</v>
      </c>
    </row>
    <row r="8517" spans="1:12" x14ac:dyDescent="0.3">
      <c r="A8517" s="10" t="s">
        <v>2345</v>
      </c>
      <c r="B8517" s="10" t="s">
        <v>2945</v>
      </c>
      <c r="C8517" s="10" t="s">
        <v>3097</v>
      </c>
      <c r="D8517" s="10" t="s">
        <v>3097</v>
      </c>
      <c r="E8517" s="10"/>
      <c r="F8517" s="10"/>
      <c r="G8517" s="10"/>
      <c r="I8517" s="10"/>
      <c r="J8517" s="10" t="s">
        <v>2344</v>
      </c>
      <c r="K8517" s="10" t="s">
        <v>21</v>
      </c>
      <c r="L8517">
        <v>2181053</v>
      </c>
    </row>
    <row r="8518" spans="1:12" x14ac:dyDescent="0.3">
      <c r="A8518" s="10" t="s">
        <v>2345</v>
      </c>
      <c r="B8518" s="10" t="s">
        <v>2945</v>
      </c>
      <c r="C8518" s="10" t="s">
        <v>3097</v>
      </c>
      <c r="D8518" s="10" t="s">
        <v>3097</v>
      </c>
      <c r="E8518" s="10"/>
      <c r="F8518" s="10"/>
      <c r="G8518" s="10"/>
      <c r="I8518" s="10"/>
      <c r="J8518" s="10" t="s">
        <v>2344</v>
      </c>
      <c r="K8518" s="10" t="s">
        <v>22</v>
      </c>
      <c r="L8518">
        <v>2266977</v>
      </c>
    </row>
    <row r="8519" spans="1:12" x14ac:dyDescent="0.3">
      <c r="A8519" s="10" t="s">
        <v>2345</v>
      </c>
      <c r="B8519" s="10" t="s">
        <v>2945</v>
      </c>
      <c r="C8519" s="10" t="s">
        <v>3097</v>
      </c>
      <c r="D8519" s="10" t="s">
        <v>3097</v>
      </c>
      <c r="E8519" s="10"/>
      <c r="F8519" s="10"/>
      <c r="G8519" s="10"/>
      <c r="I8519" s="10"/>
      <c r="J8519" s="10" t="s">
        <v>2344</v>
      </c>
      <c r="K8519" s="10" t="s">
        <v>23</v>
      </c>
      <c r="L8519">
        <v>2266194</v>
      </c>
    </row>
    <row r="8520" spans="1:12" x14ac:dyDescent="0.3">
      <c r="A8520" s="10" t="s">
        <v>2345</v>
      </c>
      <c r="B8520" s="10" t="s">
        <v>2945</v>
      </c>
      <c r="C8520" s="10" t="s">
        <v>3097</v>
      </c>
      <c r="D8520" s="10" t="s">
        <v>3097</v>
      </c>
      <c r="E8520" s="10"/>
      <c r="F8520" s="10"/>
      <c r="G8520" s="10"/>
      <c r="I8520" s="10"/>
      <c r="J8520" s="10" t="s">
        <v>2344</v>
      </c>
      <c r="K8520" s="10" t="s">
        <v>24</v>
      </c>
      <c r="L8520">
        <v>2265411</v>
      </c>
    </row>
    <row r="8521" spans="1:12" x14ac:dyDescent="0.3">
      <c r="A8521" s="10" t="s">
        <v>2345</v>
      </c>
      <c r="B8521" s="10" t="s">
        <v>2945</v>
      </c>
      <c r="C8521" s="10" t="s">
        <v>3097</v>
      </c>
      <c r="D8521" s="10" t="s">
        <v>3097</v>
      </c>
      <c r="E8521" s="10"/>
      <c r="F8521" s="10"/>
      <c r="G8521" s="10"/>
      <c r="I8521" s="10"/>
      <c r="J8521" s="10" t="s">
        <v>2344</v>
      </c>
      <c r="K8521" s="10" t="s">
        <v>25</v>
      </c>
      <c r="L8521">
        <v>2352346</v>
      </c>
    </row>
    <row r="8522" spans="1:12" x14ac:dyDescent="0.3">
      <c r="A8522" s="10" t="s">
        <v>2345</v>
      </c>
      <c r="B8522" s="10" t="s">
        <v>2945</v>
      </c>
      <c r="C8522" s="10" t="s">
        <v>3097</v>
      </c>
      <c r="D8522" s="10" t="s">
        <v>3097</v>
      </c>
      <c r="E8522" s="10"/>
      <c r="F8522" s="10"/>
      <c r="G8522" s="10"/>
      <c r="I8522" s="10"/>
      <c r="J8522" s="10" t="s">
        <v>2344</v>
      </c>
      <c r="K8522" s="10" t="s">
        <v>26</v>
      </c>
      <c r="L8522">
        <v>2439280</v>
      </c>
    </row>
    <row r="8523" spans="1:12" x14ac:dyDescent="0.3">
      <c r="A8523" s="10" t="s">
        <v>2345</v>
      </c>
      <c r="B8523" s="10" t="s">
        <v>2945</v>
      </c>
      <c r="C8523" s="10" t="s">
        <v>3097</v>
      </c>
      <c r="D8523" s="10" t="s">
        <v>3097</v>
      </c>
      <c r="E8523" s="10"/>
      <c r="F8523" s="10"/>
      <c r="G8523" s="10"/>
      <c r="I8523" s="10"/>
      <c r="J8523" s="10" t="s">
        <v>2344</v>
      </c>
      <c r="K8523" s="10" t="s">
        <v>27</v>
      </c>
      <c r="L8523">
        <v>2566868</v>
      </c>
    </row>
    <row r="8524" spans="1:12" x14ac:dyDescent="0.3">
      <c r="A8524" s="10" t="s">
        <v>2345</v>
      </c>
      <c r="B8524" s="10" t="s">
        <v>2945</v>
      </c>
      <c r="C8524" s="10" t="s">
        <v>3097</v>
      </c>
      <c r="D8524" s="10" t="s">
        <v>3097</v>
      </c>
      <c r="E8524" s="10"/>
      <c r="F8524" s="10"/>
      <c r="G8524" s="10"/>
      <c r="I8524" s="10"/>
      <c r="J8524" s="10" t="s">
        <v>2344</v>
      </c>
      <c r="K8524" s="10" t="s">
        <v>28</v>
      </c>
      <c r="L8524">
        <v>2694457</v>
      </c>
    </row>
    <row r="8525" spans="1:12" x14ac:dyDescent="0.3">
      <c r="A8525" s="10" t="s">
        <v>2345</v>
      </c>
      <c r="B8525" s="10" t="s">
        <v>2945</v>
      </c>
      <c r="C8525" s="10" t="s">
        <v>3097</v>
      </c>
      <c r="D8525" s="10" t="s">
        <v>3097</v>
      </c>
      <c r="E8525" s="10"/>
      <c r="F8525" s="10"/>
      <c r="G8525" s="10"/>
      <c r="I8525" s="10"/>
      <c r="J8525" s="10" t="s">
        <v>2344</v>
      </c>
      <c r="K8525" s="10" t="s">
        <v>29</v>
      </c>
      <c r="L8525">
        <v>2822045</v>
      </c>
    </row>
    <row r="8526" spans="1:12" x14ac:dyDescent="0.3">
      <c r="A8526" s="10" t="s">
        <v>2346</v>
      </c>
      <c r="B8526" s="10" t="s">
        <v>2945</v>
      </c>
      <c r="C8526" s="10" t="s">
        <v>3097</v>
      </c>
      <c r="D8526" s="10" t="s">
        <v>3097</v>
      </c>
      <c r="E8526" s="10"/>
      <c r="F8526" s="10"/>
      <c r="G8526" s="10"/>
      <c r="I8526" s="10"/>
      <c r="J8526" s="10" t="s">
        <v>2344</v>
      </c>
      <c r="K8526" s="10" t="s">
        <v>15</v>
      </c>
      <c r="L8526">
        <v>14076156</v>
      </c>
    </row>
    <row r="8527" spans="1:12" x14ac:dyDescent="0.3">
      <c r="A8527" s="10" t="s">
        <v>2346</v>
      </c>
      <c r="B8527" s="10" t="s">
        <v>2945</v>
      </c>
      <c r="C8527" s="10" t="s">
        <v>3097</v>
      </c>
      <c r="D8527" s="10" t="s">
        <v>3097</v>
      </c>
      <c r="E8527" s="10"/>
      <c r="F8527" s="10"/>
      <c r="G8527" s="10"/>
      <c r="I8527" s="10"/>
      <c r="J8527" s="10" t="s">
        <v>2344</v>
      </c>
      <c r="K8527" s="10" t="s">
        <v>16</v>
      </c>
      <c r="L8527">
        <v>14213816</v>
      </c>
    </row>
    <row r="8528" spans="1:12" x14ac:dyDescent="0.3">
      <c r="A8528" s="10" t="s">
        <v>2346</v>
      </c>
      <c r="B8528" s="10" t="s">
        <v>2945</v>
      </c>
      <c r="C8528" s="10" t="s">
        <v>3097</v>
      </c>
      <c r="D8528" s="10" t="s">
        <v>3097</v>
      </c>
      <c r="E8528" s="10"/>
      <c r="F8528" s="10"/>
      <c r="G8528" s="10"/>
      <c r="I8528" s="10"/>
      <c r="J8528" s="10" t="s">
        <v>2344</v>
      </c>
      <c r="K8528" s="10" t="s">
        <v>17</v>
      </c>
      <c r="L8528">
        <v>14351477</v>
      </c>
    </row>
    <row r="8529" spans="1:12" x14ac:dyDescent="0.3">
      <c r="A8529" s="10" t="s">
        <v>2346</v>
      </c>
      <c r="B8529" s="10" t="s">
        <v>2945</v>
      </c>
      <c r="C8529" s="10" t="s">
        <v>3097</v>
      </c>
      <c r="D8529" s="10" t="s">
        <v>3097</v>
      </c>
      <c r="E8529" s="10"/>
      <c r="F8529" s="10"/>
      <c r="G8529" s="10"/>
      <c r="I8529" s="10"/>
      <c r="J8529" s="10" t="s">
        <v>2344</v>
      </c>
      <c r="K8529" s="10" t="s">
        <v>18</v>
      </c>
      <c r="L8529">
        <v>14489137</v>
      </c>
    </row>
    <row r="8530" spans="1:12" x14ac:dyDescent="0.3">
      <c r="A8530" s="10" t="s">
        <v>2346</v>
      </c>
      <c r="B8530" s="10" t="s">
        <v>2945</v>
      </c>
      <c r="C8530" s="10" t="s">
        <v>3097</v>
      </c>
      <c r="D8530" s="10" t="s">
        <v>3097</v>
      </c>
      <c r="E8530" s="10"/>
      <c r="F8530" s="10"/>
      <c r="G8530" s="10"/>
      <c r="I8530" s="10"/>
      <c r="J8530" s="10" t="s">
        <v>2344</v>
      </c>
      <c r="K8530" s="10" t="s">
        <v>19</v>
      </c>
      <c r="L8530">
        <v>14658879</v>
      </c>
    </row>
    <row r="8531" spans="1:12" x14ac:dyDescent="0.3">
      <c r="A8531" s="10" t="s">
        <v>2346</v>
      </c>
      <c r="B8531" s="10" t="s">
        <v>2945</v>
      </c>
      <c r="C8531" s="10" t="s">
        <v>3097</v>
      </c>
      <c r="D8531" s="10" t="s">
        <v>3097</v>
      </c>
      <c r="E8531" s="10"/>
      <c r="F8531" s="10"/>
      <c r="G8531" s="10"/>
      <c r="I8531" s="10"/>
      <c r="J8531" s="10" t="s">
        <v>2344</v>
      </c>
      <c r="K8531" s="10" t="s">
        <v>20</v>
      </c>
      <c r="L8531">
        <v>14828620</v>
      </c>
    </row>
    <row r="8532" spans="1:12" x14ac:dyDescent="0.3">
      <c r="A8532" s="10" t="s">
        <v>2346</v>
      </c>
      <c r="B8532" s="10" t="s">
        <v>2945</v>
      </c>
      <c r="C8532" s="10" t="s">
        <v>3097</v>
      </c>
      <c r="D8532" s="10" t="s">
        <v>3097</v>
      </c>
      <c r="E8532" s="10"/>
      <c r="F8532" s="10"/>
      <c r="G8532" s="10"/>
      <c r="I8532" s="10"/>
      <c r="J8532" s="10" t="s">
        <v>2344</v>
      </c>
      <c r="K8532" s="10" t="s">
        <v>21</v>
      </c>
      <c r="L8532">
        <v>14898470</v>
      </c>
    </row>
    <row r="8533" spans="1:12" x14ac:dyDescent="0.3">
      <c r="A8533" s="10" t="s">
        <v>2346</v>
      </c>
      <c r="B8533" s="10" t="s">
        <v>2945</v>
      </c>
      <c r="C8533" s="10" t="s">
        <v>3097</v>
      </c>
      <c r="D8533" s="10" t="s">
        <v>3097</v>
      </c>
      <c r="E8533" s="10"/>
      <c r="F8533" s="10"/>
      <c r="G8533" s="10"/>
      <c r="I8533" s="10"/>
      <c r="J8533" s="10" t="s">
        <v>2344</v>
      </c>
      <c r="K8533" s="10" t="s">
        <v>22</v>
      </c>
      <c r="L8533">
        <v>14968320</v>
      </c>
    </row>
    <row r="8534" spans="1:12" x14ac:dyDescent="0.3">
      <c r="A8534" s="10" t="s">
        <v>2346</v>
      </c>
      <c r="B8534" s="10" t="s">
        <v>2945</v>
      </c>
      <c r="C8534" s="10" t="s">
        <v>3097</v>
      </c>
      <c r="D8534" s="10" t="s">
        <v>3097</v>
      </c>
      <c r="E8534" s="10"/>
      <c r="F8534" s="10"/>
      <c r="G8534" s="10"/>
      <c r="I8534" s="10"/>
      <c r="J8534" s="10" t="s">
        <v>2344</v>
      </c>
      <c r="K8534" s="10" t="s">
        <v>23</v>
      </c>
      <c r="L8534">
        <v>15109242</v>
      </c>
    </row>
    <row r="8535" spans="1:12" x14ac:dyDescent="0.3">
      <c r="A8535" s="10" t="s">
        <v>2346</v>
      </c>
      <c r="B8535" s="10" t="s">
        <v>2945</v>
      </c>
      <c r="C8535" s="10" t="s">
        <v>3097</v>
      </c>
      <c r="D8535" s="10" t="s">
        <v>3097</v>
      </c>
      <c r="E8535" s="10"/>
      <c r="F8535" s="10"/>
      <c r="G8535" s="10"/>
      <c r="I8535" s="10"/>
      <c r="J8535" s="10" t="s">
        <v>2344</v>
      </c>
      <c r="K8535" s="10" t="s">
        <v>24</v>
      </c>
      <c r="L8535">
        <v>15250163</v>
      </c>
    </row>
    <row r="8536" spans="1:12" x14ac:dyDescent="0.3">
      <c r="A8536" s="10" t="s">
        <v>2346</v>
      </c>
      <c r="B8536" s="10" t="s">
        <v>2945</v>
      </c>
      <c r="C8536" s="10" t="s">
        <v>3097</v>
      </c>
      <c r="D8536" s="10" t="s">
        <v>3097</v>
      </c>
      <c r="E8536" s="10"/>
      <c r="F8536" s="10"/>
      <c r="G8536" s="10"/>
      <c r="I8536" s="10"/>
      <c r="J8536" s="10" t="s">
        <v>2344</v>
      </c>
      <c r="K8536" s="10" t="s">
        <v>25</v>
      </c>
      <c r="L8536">
        <v>15290025</v>
      </c>
    </row>
    <row r="8537" spans="1:12" x14ac:dyDescent="0.3">
      <c r="A8537" s="10" t="s">
        <v>2346</v>
      </c>
      <c r="B8537" s="10" t="s">
        <v>2945</v>
      </c>
      <c r="C8537" s="10" t="s">
        <v>3097</v>
      </c>
      <c r="D8537" s="10" t="s">
        <v>3097</v>
      </c>
      <c r="E8537" s="10"/>
      <c r="F8537" s="10"/>
      <c r="G8537" s="10"/>
      <c r="I8537" s="10"/>
      <c r="J8537" s="10" t="s">
        <v>2344</v>
      </c>
      <c r="K8537" s="10" t="s">
        <v>26</v>
      </c>
      <c r="L8537">
        <v>15329886</v>
      </c>
    </row>
    <row r="8538" spans="1:12" x14ac:dyDescent="0.3">
      <c r="A8538" s="10" t="s">
        <v>2346</v>
      </c>
      <c r="B8538" s="10" t="s">
        <v>2945</v>
      </c>
      <c r="C8538" s="10" t="s">
        <v>3097</v>
      </c>
      <c r="D8538" s="10" t="s">
        <v>3097</v>
      </c>
      <c r="E8538" s="10"/>
      <c r="F8538" s="10"/>
      <c r="G8538" s="10"/>
      <c r="I8538" s="10"/>
      <c r="J8538" s="10" t="s">
        <v>2344</v>
      </c>
      <c r="K8538" s="10" t="s">
        <v>27</v>
      </c>
      <c r="L8538">
        <v>15779396</v>
      </c>
    </row>
    <row r="8539" spans="1:12" x14ac:dyDescent="0.3">
      <c r="A8539" s="10" t="s">
        <v>2346</v>
      </c>
      <c r="B8539" s="10" t="s">
        <v>2945</v>
      </c>
      <c r="C8539" s="10" t="s">
        <v>3097</v>
      </c>
      <c r="D8539" s="10" t="s">
        <v>3097</v>
      </c>
      <c r="E8539" s="10"/>
      <c r="F8539" s="10"/>
      <c r="G8539" s="10"/>
      <c r="I8539" s="10"/>
      <c r="J8539" s="10" t="s">
        <v>2344</v>
      </c>
      <c r="K8539" s="10" t="s">
        <v>28</v>
      </c>
      <c r="L8539">
        <v>16228907</v>
      </c>
    </row>
    <row r="8540" spans="1:12" x14ac:dyDescent="0.3">
      <c r="A8540" s="10" t="s">
        <v>2346</v>
      </c>
      <c r="B8540" s="10" t="s">
        <v>2945</v>
      </c>
      <c r="C8540" s="10" t="s">
        <v>3097</v>
      </c>
      <c r="D8540" s="10" t="s">
        <v>3097</v>
      </c>
      <c r="E8540" s="10"/>
      <c r="F8540" s="10"/>
      <c r="G8540" s="10"/>
      <c r="I8540" s="10"/>
      <c r="J8540" s="10" t="s">
        <v>2344</v>
      </c>
      <c r="K8540" s="10" t="s">
        <v>29</v>
      </c>
      <c r="L8540">
        <v>16678417</v>
      </c>
    </row>
    <row r="8541" spans="1:12" x14ac:dyDescent="0.3">
      <c r="A8541" s="10" t="s">
        <v>2347</v>
      </c>
      <c r="B8541" s="10" t="s">
        <v>2945</v>
      </c>
      <c r="C8541" s="10" t="s">
        <v>3097</v>
      </c>
      <c r="D8541" s="10" t="s">
        <v>3097</v>
      </c>
      <c r="E8541" s="10"/>
      <c r="F8541" s="10"/>
      <c r="G8541" s="10"/>
      <c r="I8541" s="10"/>
      <c r="J8541" s="10" t="s">
        <v>2344</v>
      </c>
      <c r="K8541" s="10" t="s">
        <v>24</v>
      </c>
      <c r="L8541">
        <v>77768</v>
      </c>
    </row>
    <row r="8542" spans="1:12" x14ac:dyDescent="0.3">
      <c r="A8542" s="10" t="s">
        <v>2347</v>
      </c>
      <c r="B8542" s="10" t="s">
        <v>2945</v>
      </c>
      <c r="C8542" s="10" t="s">
        <v>3097</v>
      </c>
      <c r="D8542" s="10" t="s">
        <v>3097</v>
      </c>
      <c r="E8542" s="10"/>
      <c r="F8542" s="10"/>
      <c r="G8542" s="10"/>
      <c r="I8542" s="10"/>
      <c r="J8542" s="10" t="s">
        <v>2344</v>
      </c>
      <c r="K8542" s="10" t="s">
        <v>25</v>
      </c>
      <c r="L8542">
        <v>128927</v>
      </c>
    </row>
    <row r="8543" spans="1:12" x14ac:dyDescent="0.3">
      <c r="A8543" s="10" t="s">
        <v>2347</v>
      </c>
      <c r="B8543" s="10" t="s">
        <v>2945</v>
      </c>
      <c r="C8543" s="10" t="s">
        <v>3097</v>
      </c>
      <c r="D8543" s="10" t="s">
        <v>3097</v>
      </c>
      <c r="E8543" s="10"/>
      <c r="F8543" s="10"/>
      <c r="G8543" s="10"/>
      <c r="I8543" s="10"/>
      <c r="J8543" s="10" t="s">
        <v>2344</v>
      </c>
      <c r="K8543" s="10" t="s">
        <v>26</v>
      </c>
      <c r="L8543">
        <v>180085</v>
      </c>
    </row>
    <row r="8544" spans="1:12" x14ac:dyDescent="0.3">
      <c r="A8544" s="10" t="s">
        <v>2348</v>
      </c>
      <c r="B8544" s="10" t="s">
        <v>2945</v>
      </c>
      <c r="C8544" s="10" t="s">
        <v>3097</v>
      </c>
      <c r="D8544" s="10" t="s">
        <v>3097</v>
      </c>
      <c r="E8544" s="10"/>
      <c r="F8544" s="10"/>
      <c r="G8544" s="10"/>
      <c r="I8544" s="10"/>
      <c r="J8544" s="10" t="s">
        <v>2344</v>
      </c>
      <c r="K8544" s="10" t="s">
        <v>24</v>
      </c>
      <c r="L8544">
        <v>176243</v>
      </c>
    </row>
    <row r="8545" spans="1:12" x14ac:dyDescent="0.3">
      <c r="A8545" s="10" t="s">
        <v>2348</v>
      </c>
      <c r="B8545" s="10" t="s">
        <v>2945</v>
      </c>
      <c r="C8545" s="10" t="s">
        <v>3097</v>
      </c>
      <c r="D8545" s="10" t="s">
        <v>3097</v>
      </c>
      <c r="E8545" s="10"/>
      <c r="F8545" s="10"/>
      <c r="G8545" s="10"/>
      <c r="I8545" s="10"/>
      <c r="J8545" s="10" t="s">
        <v>2344</v>
      </c>
      <c r="K8545" s="10" t="s">
        <v>25</v>
      </c>
      <c r="L8545">
        <v>88122</v>
      </c>
    </row>
    <row r="8546" spans="1:12" x14ac:dyDescent="0.3">
      <c r="A8546" s="10" t="s">
        <v>2348</v>
      </c>
      <c r="B8546" s="10" t="s">
        <v>2945</v>
      </c>
      <c r="C8546" s="10" t="s">
        <v>3097</v>
      </c>
      <c r="D8546" s="10" t="s">
        <v>3097</v>
      </c>
      <c r="E8546" s="10"/>
      <c r="F8546" s="10"/>
      <c r="G8546" s="10"/>
      <c r="I8546" s="10"/>
      <c r="J8546" s="10" t="s">
        <v>2344</v>
      </c>
      <c r="K8546" s="10" t="s">
        <v>26</v>
      </c>
      <c r="L8546">
        <v>0</v>
      </c>
    </row>
    <row r="8547" spans="1:12" x14ac:dyDescent="0.3">
      <c r="A8547" s="10" t="s">
        <v>2349</v>
      </c>
      <c r="B8547" s="10" t="s">
        <v>2945</v>
      </c>
      <c r="C8547" s="10" t="s">
        <v>3097</v>
      </c>
      <c r="D8547" s="10" t="s">
        <v>3097</v>
      </c>
      <c r="E8547" s="10"/>
      <c r="F8547" s="10"/>
      <c r="G8547" s="10"/>
      <c r="I8547" s="10"/>
      <c r="J8547" s="10" t="s">
        <v>2344</v>
      </c>
      <c r="K8547" s="10" t="s">
        <v>24</v>
      </c>
      <c r="L8547">
        <v>135994</v>
      </c>
    </row>
    <row r="8548" spans="1:12" x14ac:dyDescent="0.3">
      <c r="A8548" s="10" t="s">
        <v>2349</v>
      </c>
      <c r="B8548" s="10" t="s">
        <v>2945</v>
      </c>
      <c r="C8548" s="10" t="s">
        <v>3097</v>
      </c>
      <c r="D8548" s="10" t="s">
        <v>3097</v>
      </c>
      <c r="E8548" s="10"/>
      <c r="F8548" s="10"/>
      <c r="G8548" s="10"/>
      <c r="I8548" s="10"/>
      <c r="J8548" s="10" t="s">
        <v>2344</v>
      </c>
      <c r="K8548" s="10" t="s">
        <v>25</v>
      </c>
      <c r="L8548">
        <v>131428</v>
      </c>
    </row>
    <row r="8549" spans="1:12" x14ac:dyDescent="0.3">
      <c r="A8549" s="10" t="s">
        <v>2349</v>
      </c>
      <c r="B8549" s="10" t="s">
        <v>2945</v>
      </c>
      <c r="C8549" s="10" t="s">
        <v>3097</v>
      </c>
      <c r="D8549" s="10" t="s">
        <v>3097</v>
      </c>
      <c r="E8549" s="10"/>
      <c r="F8549" s="10"/>
      <c r="G8549" s="10"/>
      <c r="I8549" s="10"/>
      <c r="J8549" s="10" t="s">
        <v>2344</v>
      </c>
      <c r="K8549" s="10" t="s">
        <v>26</v>
      </c>
      <c r="L8549">
        <v>126862</v>
      </c>
    </row>
    <row r="8550" spans="1:12" x14ac:dyDescent="0.3">
      <c r="A8550" s="10" t="s">
        <v>2350</v>
      </c>
      <c r="B8550" s="10" t="s">
        <v>2945</v>
      </c>
      <c r="C8550" s="10" t="s">
        <v>3097</v>
      </c>
      <c r="D8550" s="10" t="s">
        <v>3097</v>
      </c>
      <c r="E8550" s="10"/>
      <c r="F8550" s="10"/>
      <c r="G8550" s="10"/>
      <c r="I8550" s="10"/>
      <c r="J8550" s="10" t="s">
        <v>2344</v>
      </c>
      <c r="K8550" s="10" t="s">
        <v>24</v>
      </c>
      <c r="L8550">
        <v>96812</v>
      </c>
    </row>
    <row r="8551" spans="1:12" x14ac:dyDescent="0.3">
      <c r="A8551" s="10" t="s">
        <v>2350</v>
      </c>
      <c r="B8551" s="10" t="s">
        <v>2945</v>
      </c>
      <c r="C8551" s="10" t="s">
        <v>3097</v>
      </c>
      <c r="D8551" s="10" t="s">
        <v>3097</v>
      </c>
      <c r="E8551" s="10"/>
      <c r="F8551" s="10"/>
      <c r="G8551" s="10"/>
      <c r="I8551" s="10"/>
      <c r="J8551" s="10" t="s">
        <v>2344</v>
      </c>
      <c r="K8551" s="10" t="s">
        <v>25</v>
      </c>
      <c r="L8551">
        <v>48406</v>
      </c>
    </row>
    <row r="8552" spans="1:12" x14ac:dyDescent="0.3">
      <c r="A8552" s="10" t="s">
        <v>2350</v>
      </c>
      <c r="B8552" s="10" t="s">
        <v>2945</v>
      </c>
      <c r="C8552" s="10" t="s">
        <v>3097</v>
      </c>
      <c r="D8552" s="10" t="s">
        <v>3097</v>
      </c>
      <c r="E8552" s="10"/>
      <c r="F8552" s="10"/>
      <c r="G8552" s="10"/>
      <c r="I8552" s="10"/>
      <c r="J8552" s="10" t="s">
        <v>2344</v>
      </c>
      <c r="K8552" s="10" t="s">
        <v>26</v>
      </c>
      <c r="L8552">
        <v>0</v>
      </c>
    </row>
    <row r="8553" spans="1:12" x14ac:dyDescent="0.3">
      <c r="A8553" s="10" t="s">
        <v>2351</v>
      </c>
      <c r="B8553" s="10" t="s">
        <v>2945</v>
      </c>
      <c r="C8553" s="10" t="s">
        <v>3097</v>
      </c>
      <c r="D8553" s="10" t="s">
        <v>3097</v>
      </c>
      <c r="E8553" s="10"/>
      <c r="F8553" s="10"/>
      <c r="G8553" s="10"/>
      <c r="I8553" s="10"/>
      <c r="J8553" s="10" t="s">
        <v>2344</v>
      </c>
      <c r="K8553" s="10" t="s">
        <v>24</v>
      </c>
      <c r="L8553">
        <v>50953</v>
      </c>
    </row>
    <row r="8554" spans="1:12" x14ac:dyDescent="0.3">
      <c r="A8554" s="10" t="s">
        <v>2351</v>
      </c>
      <c r="B8554" s="10" t="s">
        <v>2945</v>
      </c>
      <c r="C8554" s="10" t="s">
        <v>3097</v>
      </c>
      <c r="D8554" s="10" t="s">
        <v>3097</v>
      </c>
      <c r="E8554" s="10"/>
      <c r="F8554" s="10"/>
      <c r="G8554" s="10"/>
      <c r="I8554" s="10"/>
      <c r="J8554" s="10" t="s">
        <v>2344</v>
      </c>
      <c r="K8554" s="10" t="s">
        <v>25</v>
      </c>
      <c r="L8554">
        <v>33252</v>
      </c>
    </row>
    <row r="8555" spans="1:12" x14ac:dyDescent="0.3">
      <c r="A8555" s="10" t="s">
        <v>2351</v>
      </c>
      <c r="B8555" s="10" t="s">
        <v>2945</v>
      </c>
      <c r="C8555" s="10" t="s">
        <v>3097</v>
      </c>
      <c r="D8555" s="10" t="s">
        <v>3097</v>
      </c>
      <c r="E8555" s="10"/>
      <c r="F8555" s="10"/>
      <c r="G8555" s="10"/>
      <c r="I8555" s="10"/>
      <c r="J8555" s="10" t="s">
        <v>2344</v>
      </c>
      <c r="K8555" s="10" t="s">
        <v>26</v>
      </c>
      <c r="L8555">
        <v>15551</v>
      </c>
    </row>
    <row r="8556" spans="1:12" x14ac:dyDescent="0.3">
      <c r="A8556" s="10" t="s">
        <v>2352</v>
      </c>
      <c r="B8556" s="10" t="s">
        <v>2945</v>
      </c>
      <c r="C8556" s="10" t="s">
        <v>3097</v>
      </c>
      <c r="D8556" s="10" t="s">
        <v>3097</v>
      </c>
      <c r="E8556" s="10"/>
      <c r="F8556" s="10"/>
      <c r="G8556" s="10"/>
      <c r="I8556" s="10"/>
      <c r="J8556" s="10" t="s">
        <v>2344</v>
      </c>
      <c r="K8556" s="10" t="s">
        <v>24</v>
      </c>
      <c r="L8556">
        <v>94965</v>
      </c>
    </row>
    <row r="8557" spans="1:12" x14ac:dyDescent="0.3">
      <c r="A8557" s="10" t="s">
        <v>2352</v>
      </c>
      <c r="B8557" s="10" t="s">
        <v>2945</v>
      </c>
      <c r="C8557" s="10" t="s">
        <v>3097</v>
      </c>
      <c r="D8557" s="10" t="s">
        <v>3097</v>
      </c>
      <c r="E8557" s="10"/>
      <c r="F8557" s="10"/>
      <c r="G8557" s="10"/>
      <c r="I8557" s="10"/>
      <c r="J8557" s="10" t="s">
        <v>2344</v>
      </c>
      <c r="K8557" s="10" t="s">
        <v>25</v>
      </c>
      <c r="L8557">
        <v>107419</v>
      </c>
    </row>
    <row r="8558" spans="1:12" x14ac:dyDescent="0.3">
      <c r="A8558" s="10" t="s">
        <v>2352</v>
      </c>
      <c r="B8558" s="10" t="s">
        <v>2945</v>
      </c>
      <c r="C8558" s="10" t="s">
        <v>3097</v>
      </c>
      <c r="D8558" s="10" t="s">
        <v>3097</v>
      </c>
      <c r="E8558" s="10"/>
      <c r="F8558" s="10"/>
      <c r="G8558" s="10"/>
      <c r="I8558" s="10"/>
      <c r="J8558" s="10" t="s">
        <v>2344</v>
      </c>
      <c r="K8558" s="10" t="s">
        <v>26</v>
      </c>
      <c r="L8558">
        <v>119872</v>
      </c>
    </row>
    <row r="8559" spans="1:12" x14ac:dyDescent="0.3">
      <c r="A8559" s="10" t="s">
        <v>2353</v>
      </c>
      <c r="B8559" s="10" t="s">
        <v>2945</v>
      </c>
      <c r="C8559" s="10" t="s">
        <v>3097</v>
      </c>
      <c r="D8559" s="10" t="s">
        <v>3097</v>
      </c>
      <c r="E8559" s="10"/>
      <c r="F8559" s="10"/>
      <c r="G8559" s="10"/>
      <c r="I8559" s="10"/>
      <c r="J8559" s="10" t="s">
        <v>2344</v>
      </c>
      <c r="K8559" s="10" t="s">
        <v>24</v>
      </c>
      <c r="L8559">
        <v>116611</v>
      </c>
    </row>
    <row r="8560" spans="1:12" x14ac:dyDescent="0.3">
      <c r="A8560" s="10" t="s">
        <v>2353</v>
      </c>
      <c r="B8560" s="10" t="s">
        <v>2945</v>
      </c>
      <c r="C8560" s="10" t="s">
        <v>3097</v>
      </c>
      <c r="D8560" s="10" t="s">
        <v>3097</v>
      </c>
      <c r="E8560" s="10"/>
      <c r="F8560" s="10"/>
      <c r="G8560" s="10"/>
      <c r="I8560" s="10"/>
      <c r="J8560" s="10" t="s">
        <v>2344</v>
      </c>
      <c r="K8560" s="10" t="s">
        <v>25</v>
      </c>
      <c r="L8560">
        <v>123346</v>
      </c>
    </row>
    <row r="8561" spans="1:12" x14ac:dyDescent="0.3">
      <c r="A8561" s="10" t="s">
        <v>2353</v>
      </c>
      <c r="B8561" s="10" t="s">
        <v>2945</v>
      </c>
      <c r="C8561" s="10" t="s">
        <v>3097</v>
      </c>
      <c r="D8561" s="10" t="s">
        <v>3097</v>
      </c>
      <c r="E8561" s="10"/>
      <c r="F8561" s="10"/>
      <c r="G8561" s="10"/>
      <c r="I8561" s="10"/>
      <c r="J8561" s="10" t="s">
        <v>2344</v>
      </c>
      <c r="K8561" s="10" t="s">
        <v>26</v>
      </c>
      <c r="L8561">
        <v>130081</v>
      </c>
    </row>
    <row r="8562" spans="1:12" x14ac:dyDescent="0.3">
      <c r="A8562" s="10" t="s">
        <v>2354</v>
      </c>
      <c r="B8562" s="10" t="s">
        <v>2945</v>
      </c>
      <c r="C8562" s="10" t="s">
        <v>3097</v>
      </c>
      <c r="D8562" s="10" t="s">
        <v>3097</v>
      </c>
      <c r="E8562" s="10"/>
      <c r="F8562" s="10"/>
      <c r="G8562" s="10"/>
      <c r="I8562" s="10"/>
      <c r="J8562" s="10" t="s">
        <v>2344</v>
      </c>
      <c r="K8562" s="10" t="s">
        <v>24</v>
      </c>
      <c r="L8562">
        <v>878711</v>
      </c>
    </row>
    <row r="8563" spans="1:12" x14ac:dyDescent="0.3">
      <c r="A8563" s="10" t="s">
        <v>2354</v>
      </c>
      <c r="B8563" s="10" t="s">
        <v>2945</v>
      </c>
      <c r="C8563" s="10" t="s">
        <v>3097</v>
      </c>
      <c r="D8563" s="10" t="s">
        <v>3097</v>
      </c>
      <c r="E8563" s="10"/>
      <c r="F8563" s="10"/>
      <c r="G8563" s="10"/>
      <c r="I8563" s="10"/>
      <c r="J8563" s="10" t="s">
        <v>2344</v>
      </c>
      <c r="K8563" s="10" t="s">
        <v>25</v>
      </c>
      <c r="L8563">
        <v>856285</v>
      </c>
    </row>
    <row r="8564" spans="1:12" x14ac:dyDescent="0.3">
      <c r="A8564" s="10" t="s">
        <v>2354</v>
      </c>
      <c r="B8564" s="10" t="s">
        <v>2945</v>
      </c>
      <c r="C8564" s="10" t="s">
        <v>3097</v>
      </c>
      <c r="D8564" s="10" t="s">
        <v>3097</v>
      </c>
      <c r="E8564" s="10"/>
      <c r="F8564" s="10"/>
      <c r="G8564" s="10"/>
      <c r="I8564" s="10"/>
      <c r="J8564" s="10" t="s">
        <v>2344</v>
      </c>
      <c r="K8564" s="10" t="s">
        <v>26</v>
      </c>
      <c r="L8564">
        <v>833859</v>
      </c>
    </row>
    <row r="8565" spans="1:12" x14ac:dyDescent="0.3">
      <c r="A8565" s="10" t="s">
        <v>2355</v>
      </c>
      <c r="B8565" s="10" t="s">
        <v>2945</v>
      </c>
      <c r="C8565" s="10" t="s">
        <v>3097</v>
      </c>
      <c r="D8565" s="10" t="s">
        <v>3097</v>
      </c>
      <c r="E8565" s="10"/>
      <c r="F8565" s="10"/>
      <c r="G8565" s="10"/>
      <c r="I8565" s="10"/>
      <c r="J8565" s="10" t="s">
        <v>2344</v>
      </c>
      <c r="K8565" s="10" t="s">
        <v>24</v>
      </c>
      <c r="L8565">
        <v>38623</v>
      </c>
    </row>
    <row r="8566" spans="1:12" x14ac:dyDescent="0.3">
      <c r="A8566" s="10" t="s">
        <v>2355</v>
      </c>
      <c r="B8566" s="10" t="s">
        <v>2945</v>
      </c>
      <c r="C8566" s="10" t="s">
        <v>3097</v>
      </c>
      <c r="D8566" s="10" t="s">
        <v>3097</v>
      </c>
      <c r="E8566" s="10"/>
      <c r="F8566" s="10"/>
      <c r="G8566" s="10"/>
      <c r="I8566" s="10"/>
      <c r="J8566" s="10" t="s">
        <v>2344</v>
      </c>
      <c r="K8566" s="10" t="s">
        <v>25</v>
      </c>
      <c r="L8566">
        <v>25450</v>
      </c>
    </row>
    <row r="8567" spans="1:12" x14ac:dyDescent="0.3">
      <c r="A8567" s="10" t="s">
        <v>2355</v>
      </c>
      <c r="B8567" s="10" t="s">
        <v>2945</v>
      </c>
      <c r="C8567" s="10" t="s">
        <v>3097</v>
      </c>
      <c r="D8567" s="10" t="s">
        <v>3097</v>
      </c>
      <c r="E8567" s="10"/>
      <c r="F8567" s="10"/>
      <c r="G8567" s="10"/>
      <c r="I8567" s="10"/>
      <c r="J8567" s="10" t="s">
        <v>2344</v>
      </c>
      <c r="K8567" s="10" t="s">
        <v>26</v>
      </c>
      <c r="L8567">
        <v>12276</v>
      </c>
    </row>
    <row r="8568" spans="1:12" x14ac:dyDescent="0.3">
      <c r="A8568" s="10" t="s">
        <v>2356</v>
      </c>
      <c r="B8568" s="10" t="s">
        <v>2945</v>
      </c>
      <c r="C8568" s="10" t="s">
        <v>3097</v>
      </c>
      <c r="D8568" s="10" t="s">
        <v>3097</v>
      </c>
      <c r="E8568" s="10"/>
      <c r="F8568" s="10"/>
      <c r="G8568" s="10"/>
      <c r="I8568" s="10"/>
      <c r="J8568" s="10" t="s">
        <v>2344</v>
      </c>
      <c r="K8568" s="10" t="s">
        <v>24</v>
      </c>
      <c r="L8568">
        <v>707287</v>
      </c>
    </row>
    <row r="8569" spans="1:12" x14ac:dyDescent="0.3">
      <c r="A8569" s="10" t="s">
        <v>2356</v>
      </c>
      <c r="B8569" s="10" t="s">
        <v>2945</v>
      </c>
      <c r="C8569" s="10" t="s">
        <v>3097</v>
      </c>
      <c r="D8569" s="10" t="s">
        <v>3097</v>
      </c>
      <c r="E8569" s="10"/>
      <c r="F8569" s="10"/>
      <c r="G8569" s="10"/>
      <c r="I8569" s="10"/>
      <c r="J8569" s="10" t="s">
        <v>2344</v>
      </c>
      <c r="K8569" s="10" t="s">
        <v>25</v>
      </c>
      <c r="L8569">
        <v>715831</v>
      </c>
    </row>
    <row r="8570" spans="1:12" x14ac:dyDescent="0.3">
      <c r="A8570" s="10" t="s">
        <v>2356</v>
      </c>
      <c r="B8570" s="10" t="s">
        <v>2945</v>
      </c>
      <c r="C8570" s="10" t="s">
        <v>3097</v>
      </c>
      <c r="D8570" s="10" t="s">
        <v>3097</v>
      </c>
      <c r="E8570" s="10"/>
      <c r="F8570" s="10"/>
      <c r="G8570" s="10"/>
      <c r="I8570" s="10"/>
      <c r="J8570" s="10" t="s">
        <v>2344</v>
      </c>
      <c r="K8570" s="10" t="s">
        <v>26</v>
      </c>
      <c r="L8570">
        <v>724374</v>
      </c>
    </row>
    <row r="8571" spans="1:12" x14ac:dyDescent="0.3">
      <c r="A8571" s="10" t="s">
        <v>2357</v>
      </c>
      <c r="B8571" s="10" t="s">
        <v>2945</v>
      </c>
      <c r="C8571" s="10" t="s">
        <v>3097</v>
      </c>
      <c r="D8571" s="10" t="s">
        <v>3097</v>
      </c>
      <c r="E8571" s="10"/>
      <c r="F8571" s="10"/>
      <c r="G8571" s="10"/>
      <c r="I8571" s="10"/>
      <c r="J8571" s="10" t="s">
        <v>2344</v>
      </c>
      <c r="K8571" s="10" t="s">
        <v>24</v>
      </c>
      <c r="L8571">
        <v>8037</v>
      </c>
    </row>
    <row r="8572" spans="1:12" x14ac:dyDescent="0.3">
      <c r="A8572" s="10" t="s">
        <v>2357</v>
      </c>
      <c r="B8572" s="10" t="s">
        <v>2945</v>
      </c>
      <c r="C8572" s="10" t="s">
        <v>3097</v>
      </c>
      <c r="D8572" s="10" t="s">
        <v>3097</v>
      </c>
      <c r="E8572" s="10"/>
      <c r="F8572" s="10"/>
      <c r="G8572" s="10"/>
      <c r="I8572" s="10"/>
      <c r="J8572" s="10" t="s">
        <v>2344</v>
      </c>
      <c r="K8572" s="10" t="s">
        <v>25</v>
      </c>
      <c r="L8572">
        <v>5273</v>
      </c>
    </row>
    <row r="8573" spans="1:12" x14ac:dyDescent="0.3">
      <c r="A8573" s="10" t="s">
        <v>2357</v>
      </c>
      <c r="B8573" s="10" t="s">
        <v>2945</v>
      </c>
      <c r="C8573" s="10" t="s">
        <v>3097</v>
      </c>
      <c r="D8573" s="10" t="s">
        <v>3097</v>
      </c>
      <c r="E8573" s="10"/>
      <c r="F8573" s="10"/>
      <c r="G8573" s="10"/>
      <c r="I8573" s="10"/>
      <c r="J8573" s="10" t="s">
        <v>2344</v>
      </c>
      <c r="K8573" s="10" t="s">
        <v>26</v>
      </c>
      <c r="L8573">
        <v>2508</v>
      </c>
    </row>
    <row r="8574" spans="1:12" x14ac:dyDescent="0.3">
      <c r="A8574" s="10" t="s">
        <v>2358</v>
      </c>
      <c r="B8574" s="10" t="s">
        <v>2945</v>
      </c>
      <c r="C8574" s="10" t="s">
        <v>3097</v>
      </c>
      <c r="D8574" s="10" t="s">
        <v>3097</v>
      </c>
      <c r="E8574" s="10"/>
      <c r="F8574" s="10"/>
      <c r="G8574" s="10"/>
      <c r="I8574" s="10"/>
      <c r="J8574" s="10" t="s">
        <v>2344</v>
      </c>
      <c r="K8574" s="10" t="s">
        <v>24</v>
      </c>
      <c r="L8574">
        <v>9234</v>
      </c>
    </row>
    <row r="8575" spans="1:12" x14ac:dyDescent="0.3">
      <c r="A8575" s="10" t="s">
        <v>2358</v>
      </c>
      <c r="B8575" s="10" t="s">
        <v>2945</v>
      </c>
      <c r="C8575" s="10" t="s">
        <v>3097</v>
      </c>
      <c r="D8575" s="10" t="s">
        <v>3097</v>
      </c>
      <c r="E8575" s="10"/>
      <c r="F8575" s="10"/>
      <c r="G8575" s="10"/>
      <c r="I8575" s="10"/>
      <c r="J8575" s="10" t="s">
        <v>2344</v>
      </c>
      <c r="K8575" s="10" t="s">
        <v>25</v>
      </c>
      <c r="L8575">
        <v>7409</v>
      </c>
    </row>
    <row r="8576" spans="1:12" x14ac:dyDescent="0.3">
      <c r="A8576" s="10" t="s">
        <v>2358</v>
      </c>
      <c r="B8576" s="10" t="s">
        <v>2945</v>
      </c>
      <c r="C8576" s="10" t="s">
        <v>3097</v>
      </c>
      <c r="D8576" s="10" t="s">
        <v>3097</v>
      </c>
      <c r="E8576" s="10"/>
      <c r="F8576" s="10"/>
      <c r="G8576" s="10"/>
      <c r="I8576" s="10"/>
      <c r="J8576" s="10" t="s">
        <v>2344</v>
      </c>
      <c r="K8576" s="10" t="s">
        <v>26</v>
      </c>
      <c r="L8576">
        <v>5584</v>
      </c>
    </row>
    <row r="8577" spans="1:12" x14ac:dyDescent="0.3">
      <c r="A8577" s="10" t="s">
        <v>2359</v>
      </c>
      <c r="B8577" s="10" t="s">
        <v>2945</v>
      </c>
      <c r="C8577" s="10" t="s">
        <v>3097</v>
      </c>
      <c r="D8577" s="10" t="s">
        <v>3097</v>
      </c>
      <c r="E8577" s="10"/>
      <c r="F8577" s="10"/>
      <c r="G8577" s="10"/>
      <c r="I8577" s="10"/>
      <c r="J8577" s="10" t="s">
        <v>2344</v>
      </c>
      <c r="K8577" s="10" t="s">
        <v>24</v>
      </c>
      <c r="L8577">
        <v>30714</v>
      </c>
    </row>
    <row r="8578" spans="1:12" x14ac:dyDescent="0.3">
      <c r="A8578" s="10" t="s">
        <v>2359</v>
      </c>
      <c r="B8578" s="10" t="s">
        <v>2945</v>
      </c>
      <c r="C8578" s="10" t="s">
        <v>3097</v>
      </c>
      <c r="D8578" s="10" t="s">
        <v>3097</v>
      </c>
      <c r="E8578" s="10"/>
      <c r="F8578" s="10"/>
      <c r="G8578" s="10"/>
      <c r="I8578" s="10"/>
      <c r="J8578" s="10" t="s">
        <v>2344</v>
      </c>
      <c r="K8578" s="10" t="s">
        <v>25</v>
      </c>
      <c r="L8578">
        <v>36285</v>
      </c>
    </row>
    <row r="8579" spans="1:12" x14ac:dyDescent="0.3">
      <c r="A8579" s="10" t="s">
        <v>2359</v>
      </c>
      <c r="B8579" s="10" t="s">
        <v>2945</v>
      </c>
      <c r="C8579" s="10" t="s">
        <v>3097</v>
      </c>
      <c r="D8579" s="10" t="s">
        <v>3097</v>
      </c>
      <c r="E8579" s="10"/>
      <c r="F8579" s="10"/>
      <c r="G8579" s="10"/>
      <c r="I8579" s="10"/>
      <c r="J8579" s="10" t="s">
        <v>2344</v>
      </c>
      <c r="K8579" s="10" t="s">
        <v>26</v>
      </c>
      <c r="L8579">
        <v>41855</v>
      </c>
    </row>
    <row r="8580" spans="1:12" x14ac:dyDescent="0.3">
      <c r="A8580" s="10" t="s">
        <v>2360</v>
      </c>
      <c r="B8580" s="10" t="s">
        <v>2945</v>
      </c>
      <c r="C8580" s="10" t="s">
        <v>3097</v>
      </c>
      <c r="D8580" s="10" t="s">
        <v>3097</v>
      </c>
      <c r="E8580" s="10"/>
      <c r="F8580" s="10"/>
      <c r="G8580" s="10"/>
      <c r="I8580" s="10"/>
      <c r="J8580" s="10" t="s">
        <v>2344</v>
      </c>
      <c r="K8580" s="10" t="s">
        <v>24</v>
      </c>
      <c r="L8580">
        <v>4030</v>
      </c>
    </row>
    <row r="8581" spans="1:12" x14ac:dyDescent="0.3">
      <c r="A8581" s="10" t="s">
        <v>2360</v>
      </c>
      <c r="B8581" s="10" t="s">
        <v>2945</v>
      </c>
      <c r="C8581" s="10" t="s">
        <v>3097</v>
      </c>
      <c r="D8581" s="10" t="s">
        <v>3097</v>
      </c>
      <c r="E8581" s="10"/>
      <c r="F8581" s="10"/>
      <c r="G8581" s="10"/>
      <c r="I8581" s="10"/>
      <c r="J8581" s="10" t="s">
        <v>2344</v>
      </c>
      <c r="K8581" s="10" t="s">
        <v>25</v>
      </c>
      <c r="L8581">
        <v>2015</v>
      </c>
    </row>
    <row r="8582" spans="1:12" x14ac:dyDescent="0.3">
      <c r="A8582" s="10" t="s">
        <v>2360</v>
      </c>
      <c r="B8582" s="10" t="s">
        <v>2945</v>
      </c>
      <c r="C8582" s="10" t="s">
        <v>3097</v>
      </c>
      <c r="D8582" s="10" t="s">
        <v>3097</v>
      </c>
      <c r="E8582" s="10"/>
      <c r="F8582" s="10"/>
      <c r="G8582" s="10"/>
      <c r="I8582" s="10"/>
      <c r="J8582" s="10" t="s">
        <v>2344</v>
      </c>
      <c r="K8582" s="10" t="s">
        <v>26</v>
      </c>
      <c r="L8582">
        <v>0</v>
      </c>
    </row>
    <row r="8583" spans="1:12" x14ac:dyDescent="0.3">
      <c r="A8583" s="10" t="s">
        <v>2361</v>
      </c>
      <c r="B8583" s="10" t="s">
        <v>2945</v>
      </c>
      <c r="C8583" s="10" t="s">
        <v>3097</v>
      </c>
      <c r="D8583" s="10" t="s">
        <v>3097</v>
      </c>
      <c r="E8583" s="10"/>
      <c r="F8583" s="10"/>
      <c r="G8583" s="10"/>
      <c r="I8583" s="10"/>
      <c r="J8583" s="10" t="s">
        <v>2344</v>
      </c>
      <c r="K8583" s="10" t="s">
        <v>24</v>
      </c>
      <c r="L8583">
        <v>571087</v>
      </c>
    </row>
    <row r="8584" spans="1:12" x14ac:dyDescent="0.3">
      <c r="A8584" s="10" t="s">
        <v>2361</v>
      </c>
      <c r="B8584" s="10" t="s">
        <v>2945</v>
      </c>
      <c r="C8584" s="10" t="s">
        <v>3097</v>
      </c>
      <c r="D8584" s="10" t="s">
        <v>3097</v>
      </c>
      <c r="E8584" s="10"/>
      <c r="F8584" s="10"/>
      <c r="G8584" s="10"/>
      <c r="I8584" s="10"/>
      <c r="J8584" s="10" t="s">
        <v>2344</v>
      </c>
      <c r="K8584" s="10" t="s">
        <v>25</v>
      </c>
      <c r="L8584">
        <v>285544</v>
      </c>
    </row>
    <row r="8585" spans="1:12" x14ac:dyDescent="0.3">
      <c r="A8585" s="10" t="s">
        <v>2361</v>
      </c>
      <c r="B8585" s="10" t="s">
        <v>2945</v>
      </c>
      <c r="C8585" s="10" t="s">
        <v>3097</v>
      </c>
      <c r="D8585" s="10" t="s">
        <v>3097</v>
      </c>
      <c r="E8585" s="10"/>
      <c r="F8585" s="10"/>
      <c r="G8585" s="10"/>
      <c r="I8585" s="10"/>
      <c r="J8585" s="10" t="s">
        <v>2344</v>
      </c>
      <c r="K8585" s="10" t="s">
        <v>26</v>
      </c>
      <c r="L8585">
        <v>0</v>
      </c>
    </row>
    <row r="8586" spans="1:12" x14ac:dyDescent="0.3">
      <c r="A8586" s="10" t="s">
        <v>2362</v>
      </c>
      <c r="B8586" s="10" t="s">
        <v>2945</v>
      </c>
      <c r="C8586" s="10" t="s">
        <v>3097</v>
      </c>
      <c r="D8586" s="10" t="s">
        <v>3097</v>
      </c>
      <c r="E8586" s="10"/>
      <c r="F8586" s="10"/>
      <c r="G8586" s="10"/>
      <c r="I8586" s="10"/>
      <c r="J8586" s="10" t="s">
        <v>2344</v>
      </c>
      <c r="K8586" s="10" t="s">
        <v>24</v>
      </c>
      <c r="L8586">
        <v>529707</v>
      </c>
    </row>
    <row r="8587" spans="1:12" x14ac:dyDescent="0.3">
      <c r="A8587" s="10" t="s">
        <v>2362</v>
      </c>
      <c r="B8587" s="10" t="s">
        <v>2945</v>
      </c>
      <c r="C8587" s="10" t="s">
        <v>3097</v>
      </c>
      <c r="D8587" s="10" t="s">
        <v>3097</v>
      </c>
      <c r="E8587" s="10"/>
      <c r="F8587" s="10"/>
      <c r="G8587" s="10"/>
      <c r="I8587" s="10"/>
      <c r="J8587" s="10" t="s">
        <v>2344</v>
      </c>
      <c r="K8587" s="10" t="s">
        <v>25</v>
      </c>
      <c r="L8587">
        <v>578879</v>
      </c>
    </row>
    <row r="8588" spans="1:12" x14ac:dyDescent="0.3">
      <c r="A8588" s="10" t="s">
        <v>2362</v>
      </c>
      <c r="B8588" s="10" t="s">
        <v>2945</v>
      </c>
      <c r="C8588" s="10" t="s">
        <v>3097</v>
      </c>
      <c r="D8588" s="10" t="s">
        <v>3097</v>
      </c>
      <c r="E8588" s="10"/>
      <c r="F8588" s="10"/>
      <c r="G8588" s="10"/>
      <c r="I8588" s="10"/>
      <c r="J8588" s="10" t="s">
        <v>2344</v>
      </c>
      <c r="K8588" s="10" t="s">
        <v>26</v>
      </c>
      <c r="L8588">
        <v>628051</v>
      </c>
    </row>
    <row r="8589" spans="1:12" x14ac:dyDescent="0.3">
      <c r="A8589" s="10" t="s">
        <v>2363</v>
      </c>
      <c r="B8589" s="10" t="s">
        <v>2945</v>
      </c>
      <c r="C8589" s="10" t="s">
        <v>3097</v>
      </c>
      <c r="D8589" s="10" t="s">
        <v>3097</v>
      </c>
      <c r="E8589" s="10"/>
      <c r="F8589" s="10"/>
      <c r="G8589" s="10"/>
      <c r="I8589" s="10"/>
      <c r="J8589" s="10" t="s">
        <v>2344</v>
      </c>
      <c r="K8589" s="10" t="s">
        <v>24</v>
      </c>
      <c r="L8589">
        <v>162540</v>
      </c>
    </row>
    <row r="8590" spans="1:12" x14ac:dyDescent="0.3">
      <c r="A8590" s="10" t="s">
        <v>2363</v>
      </c>
      <c r="B8590" s="10" t="s">
        <v>2945</v>
      </c>
      <c r="C8590" s="10" t="s">
        <v>3097</v>
      </c>
      <c r="D8590" s="10" t="s">
        <v>3097</v>
      </c>
      <c r="E8590" s="10"/>
      <c r="F8590" s="10"/>
      <c r="G8590" s="10"/>
      <c r="I8590" s="10"/>
      <c r="J8590" s="10" t="s">
        <v>2344</v>
      </c>
      <c r="K8590" s="10" t="s">
        <v>25</v>
      </c>
      <c r="L8590">
        <v>162048</v>
      </c>
    </row>
    <row r="8591" spans="1:12" x14ac:dyDescent="0.3">
      <c r="A8591" s="10" t="s">
        <v>2363</v>
      </c>
      <c r="B8591" s="10" t="s">
        <v>2945</v>
      </c>
      <c r="C8591" s="10" t="s">
        <v>3097</v>
      </c>
      <c r="D8591" s="10" t="s">
        <v>3097</v>
      </c>
      <c r="E8591" s="10"/>
      <c r="F8591" s="10"/>
      <c r="G8591" s="10"/>
      <c r="I8591" s="10"/>
      <c r="J8591" s="10" t="s">
        <v>2344</v>
      </c>
      <c r="K8591" s="10" t="s">
        <v>26</v>
      </c>
      <c r="L8591">
        <v>161556</v>
      </c>
    </row>
    <row r="8592" spans="1:12" x14ac:dyDescent="0.3">
      <c r="A8592" s="10" t="s">
        <v>2364</v>
      </c>
      <c r="B8592" s="10" t="s">
        <v>2945</v>
      </c>
      <c r="C8592" s="10" t="s">
        <v>3097</v>
      </c>
      <c r="D8592" s="10" t="s">
        <v>3097</v>
      </c>
      <c r="E8592" s="10"/>
      <c r="F8592" s="10"/>
      <c r="G8592" s="10"/>
      <c r="I8592" s="10"/>
      <c r="J8592" s="10" t="s">
        <v>2344</v>
      </c>
      <c r="K8592" s="10" t="s">
        <v>24</v>
      </c>
      <c r="L8592">
        <v>142312</v>
      </c>
    </row>
    <row r="8593" spans="1:12" x14ac:dyDescent="0.3">
      <c r="A8593" s="10" t="s">
        <v>2364</v>
      </c>
      <c r="B8593" s="10" t="s">
        <v>2945</v>
      </c>
      <c r="C8593" s="10" t="s">
        <v>3097</v>
      </c>
      <c r="D8593" s="10" t="s">
        <v>3097</v>
      </c>
      <c r="E8593" s="10"/>
      <c r="F8593" s="10"/>
      <c r="G8593" s="10"/>
      <c r="I8593" s="10"/>
      <c r="J8593" s="10" t="s">
        <v>2344</v>
      </c>
      <c r="K8593" s="10" t="s">
        <v>25</v>
      </c>
      <c r="L8593">
        <v>71156</v>
      </c>
    </row>
    <row r="8594" spans="1:12" x14ac:dyDescent="0.3">
      <c r="A8594" s="10" t="s">
        <v>2364</v>
      </c>
      <c r="B8594" s="10" t="s">
        <v>2945</v>
      </c>
      <c r="C8594" s="10" t="s">
        <v>3097</v>
      </c>
      <c r="D8594" s="10" t="s">
        <v>3097</v>
      </c>
      <c r="E8594" s="10"/>
      <c r="F8594" s="10"/>
      <c r="G8594" s="10"/>
      <c r="I8594" s="10"/>
      <c r="J8594" s="10" t="s">
        <v>2344</v>
      </c>
      <c r="K8594" s="10" t="s">
        <v>26</v>
      </c>
      <c r="L8594">
        <v>0</v>
      </c>
    </row>
    <row r="8595" spans="1:12" x14ac:dyDescent="0.3">
      <c r="A8595" s="10" t="s">
        <v>2365</v>
      </c>
      <c r="B8595" s="10" t="s">
        <v>2945</v>
      </c>
      <c r="C8595" s="10" t="s">
        <v>3097</v>
      </c>
      <c r="D8595" s="10" t="s">
        <v>3097</v>
      </c>
      <c r="E8595" s="10"/>
      <c r="F8595" s="10"/>
      <c r="G8595" s="10"/>
      <c r="I8595" s="10"/>
      <c r="J8595" s="10" t="s">
        <v>2344</v>
      </c>
      <c r="K8595" s="10" t="s">
        <v>24</v>
      </c>
      <c r="L8595">
        <v>23744</v>
      </c>
    </row>
    <row r="8596" spans="1:12" x14ac:dyDescent="0.3">
      <c r="A8596" s="10" t="s">
        <v>2365</v>
      </c>
      <c r="B8596" s="10" t="s">
        <v>2945</v>
      </c>
      <c r="C8596" s="10" t="s">
        <v>3097</v>
      </c>
      <c r="D8596" s="10" t="s">
        <v>3097</v>
      </c>
      <c r="E8596" s="10"/>
      <c r="F8596" s="10"/>
      <c r="G8596" s="10"/>
      <c r="I8596" s="10"/>
      <c r="J8596" s="10" t="s">
        <v>2344</v>
      </c>
      <c r="K8596" s="10" t="s">
        <v>25</v>
      </c>
      <c r="L8596">
        <v>25829</v>
      </c>
    </row>
    <row r="8597" spans="1:12" x14ac:dyDescent="0.3">
      <c r="A8597" s="10" t="s">
        <v>2365</v>
      </c>
      <c r="B8597" s="10" t="s">
        <v>2945</v>
      </c>
      <c r="C8597" s="10" t="s">
        <v>3097</v>
      </c>
      <c r="D8597" s="10" t="s">
        <v>3097</v>
      </c>
      <c r="E8597" s="10"/>
      <c r="F8597" s="10"/>
      <c r="G8597" s="10"/>
      <c r="I8597" s="10"/>
      <c r="J8597" s="10" t="s">
        <v>2344</v>
      </c>
      <c r="K8597" s="10" t="s">
        <v>26</v>
      </c>
      <c r="L8597">
        <v>27913</v>
      </c>
    </row>
    <row r="8598" spans="1:12" x14ac:dyDescent="0.3">
      <c r="A8598" s="10" t="s">
        <v>2366</v>
      </c>
      <c r="B8598" s="10" t="s">
        <v>2945</v>
      </c>
      <c r="C8598" s="10" t="s">
        <v>3097</v>
      </c>
      <c r="D8598" s="10" t="s">
        <v>3097</v>
      </c>
      <c r="E8598" s="10"/>
      <c r="F8598" s="10"/>
      <c r="G8598" s="10"/>
      <c r="I8598" s="10"/>
      <c r="J8598" s="10" t="s">
        <v>2344</v>
      </c>
      <c r="K8598" s="10" t="s">
        <v>24</v>
      </c>
      <c r="L8598">
        <v>0</v>
      </c>
    </row>
    <row r="8599" spans="1:12" x14ac:dyDescent="0.3">
      <c r="A8599" s="10" t="s">
        <v>2366</v>
      </c>
      <c r="B8599" s="10" t="s">
        <v>2945</v>
      </c>
      <c r="C8599" s="10" t="s">
        <v>3097</v>
      </c>
      <c r="D8599" s="10" t="s">
        <v>3097</v>
      </c>
      <c r="E8599" s="10"/>
      <c r="F8599" s="10"/>
      <c r="G8599" s="10"/>
      <c r="I8599" s="10"/>
      <c r="J8599" s="10" t="s">
        <v>2344</v>
      </c>
      <c r="K8599" s="10" t="s">
        <v>25</v>
      </c>
      <c r="L8599">
        <v>50222</v>
      </c>
    </row>
    <row r="8600" spans="1:12" x14ac:dyDescent="0.3">
      <c r="A8600" s="10" t="s">
        <v>2366</v>
      </c>
      <c r="B8600" s="10" t="s">
        <v>2945</v>
      </c>
      <c r="C8600" s="10" t="s">
        <v>3097</v>
      </c>
      <c r="D8600" s="10" t="s">
        <v>3097</v>
      </c>
      <c r="E8600" s="10"/>
      <c r="F8600" s="10"/>
      <c r="G8600" s="10"/>
      <c r="I8600" s="10"/>
      <c r="J8600" s="10" t="s">
        <v>2344</v>
      </c>
      <c r="K8600" s="10" t="s">
        <v>26</v>
      </c>
      <c r="L8600">
        <v>100443</v>
      </c>
    </row>
    <row r="8601" spans="1:12" x14ac:dyDescent="0.3">
      <c r="A8601" s="10" t="s">
        <v>2367</v>
      </c>
      <c r="B8601" s="10" t="s">
        <v>2945</v>
      </c>
      <c r="C8601" s="10" t="s">
        <v>3097</v>
      </c>
      <c r="D8601" s="10" t="s">
        <v>3097</v>
      </c>
      <c r="E8601" s="10"/>
      <c r="F8601" s="10"/>
      <c r="G8601" s="10"/>
      <c r="I8601" s="10"/>
      <c r="J8601" s="10" t="s">
        <v>2344</v>
      </c>
      <c r="K8601" s="10" t="s">
        <v>24</v>
      </c>
      <c r="L8601">
        <v>0</v>
      </c>
    </row>
    <row r="8602" spans="1:12" x14ac:dyDescent="0.3">
      <c r="A8602" s="10" t="s">
        <v>2367</v>
      </c>
      <c r="B8602" s="10" t="s">
        <v>2945</v>
      </c>
      <c r="C8602" s="10" t="s">
        <v>3097</v>
      </c>
      <c r="D8602" s="10" t="s">
        <v>3097</v>
      </c>
      <c r="E8602" s="10"/>
      <c r="F8602" s="10"/>
      <c r="G8602" s="10"/>
      <c r="I8602" s="10"/>
      <c r="J8602" s="10" t="s">
        <v>2344</v>
      </c>
      <c r="K8602" s="10" t="s">
        <v>25</v>
      </c>
      <c r="L8602">
        <v>13927</v>
      </c>
    </row>
    <row r="8603" spans="1:12" x14ac:dyDescent="0.3">
      <c r="A8603" s="10" t="s">
        <v>2367</v>
      </c>
      <c r="B8603" s="10" t="s">
        <v>2945</v>
      </c>
      <c r="C8603" s="10" t="s">
        <v>3097</v>
      </c>
      <c r="D8603" s="10" t="s">
        <v>3097</v>
      </c>
      <c r="E8603" s="10"/>
      <c r="F8603" s="10"/>
      <c r="G8603" s="10"/>
      <c r="I8603" s="10"/>
      <c r="J8603" s="10" t="s">
        <v>2344</v>
      </c>
      <c r="K8603" s="10" t="s">
        <v>26</v>
      </c>
      <c r="L8603">
        <v>27853</v>
      </c>
    </row>
    <row r="8604" spans="1:12" x14ac:dyDescent="0.3">
      <c r="A8604" s="10" t="s">
        <v>2368</v>
      </c>
      <c r="B8604" s="10" t="s">
        <v>2945</v>
      </c>
      <c r="C8604" s="10" t="s">
        <v>3097</v>
      </c>
      <c r="D8604" s="10" t="s">
        <v>3097</v>
      </c>
      <c r="E8604" s="10"/>
      <c r="F8604" s="10"/>
      <c r="G8604" s="10"/>
      <c r="I8604" s="10"/>
      <c r="J8604" s="10" t="s">
        <v>2344</v>
      </c>
      <c r="K8604" s="10" t="s">
        <v>24</v>
      </c>
      <c r="L8604">
        <v>0</v>
      </c>
    </row>
    <row r="8605" spans="1:12" x14ac:dyDescent="0.3">
      <c r="A8605" s="10" t="s">
        <v>2368</v>
      </c>
      <c r="B8605" s="10" t="s">
        <v>2945</v>
      </c>
      <c r="C8605" s="10" t="s">
        <v>3097</v>
      </c>
      <c r="D8605" s="10" t="s">
        <v>3097</v>
      </c>
      <c r="E8605" s="10"/>
      <c r="F8605" s="10"/>
      <c r="G8605" s="10"/>
      <c r="I8605" s="10"/>
      <c r="J8605" s="10" t="s">
        <v>2344</v>
      </c>
      <c r="K8605" s="10" t="s">
        <v>25</v>
      </c>
      <c r="L8605">
        <v>738</v>
      </c>
    </row>
    <row r="8606" spans="1:12" x14ac:dyDescent="0.3">
      <c r="A8606" s="10" t="s">
        <v>2368</v>
      </c>
      <c r="B8606" s="10" t="s">
        <v>2945</v>
      </c>
      <c r="C8606" s="10" t="s">
        <v>3097</v>
      </c>
      <c r="D8606" s="10" t="s">
        <v>3097</v>
      </c>
      <c r="E8606" s="10"/>
      <c r="F8606" s="10"/>
      <c r="G8606" s="10"/>
      <c r="I8606" s="10"/>
      <c r="J8606" s="10" t="s">
        <v>2344</v>
      </c>
      <c r="K8606" s="10" t="s">
        <v>26</v>
      </c>
      <c r="L8606">
        <v>1475</v>
      </c>
    </row>
    <row r="8607" spans="1:12" x14ac:dyDescent="0.3">
      <c r="A8607" s="10" t="s">
        <v>2369</v>
      </c>
      <c r="B8607" s="10" t="s">
        <v>2945</v>
      </c>
      <c r="C8607" s="10" t="s">
        <v>3097</v>
      </c>
      <c r="D8607" s="10" t="s">
        <v>3097</v>
      </c>
      <c r="E8607" s="10"/>
      <c r="F8607" s="10"/>
      <c r="G8607" s="10"/>
      <c r="I8607" s="10"/>
      <c r="J8607" s="10" t="s">
        <v>2344</v>
      </c>
      <c r="K8607" s="10" t="s">
        <v>24</v>
      </c>
      <c r="L8607">
        <v>0</v>
      </c>
    </row>
    <row r="8608" spans="1:12" x14ac:dyDescent="0.3">
      <c r="A8608" s="10" t="s">
        <v>2369</v>
      </c>
      <c r="B8608" s="10" t="s">
        <v>2945</v>
      </c>
      <c r="C8608" s="10" t="s">
        <v>3097</v>
      </c>
      <c r="D8608" s="10" t="s">
        <v>3097</v>
      </c>
      <c r="E8608" s="10"/>
      <c r="F8608" s="10"/>
      <c r="G8608" s="10"/>
      <c r="I8608" s="10"/>
      <c r="J8608" s="10" t="s">
        <v>2344</v>
      </c>
      <c r="K8608" s="10" t="s">
        <v>25</v>
      </c>
      <c r="L8608">
        <v>304</v>
      </c>
    </row>
    <row r="8609" spans="1:12" x14ac:dyDescent="0.3">
      <c r="A8609" s="10" t="s">
        <v>2369</v>
      </c>
      <c r="B8609" s="10" t="s">
        <v>2945</v>
      </c>
      <c r="C8609" s="10" t="s">
        <v>3097</v>
      </c>
      <c r="D8609" s="10" t="s">
        <v>3097</v>
      </c>
      <c r="E8609" s="10"/>
      <c r="F8609" s="10"/>
      <c r="G8609" s="10"/>
      <c r="I8609" s="10"/>
      <c r="J8609" s="10" t="s">
        <v>2344</v>
      </c>
      <c r="K8609" s="10" t="s">
        <v>26</v>
      </c>
      <c r="L8609">
        <v>608</v>
      </c>
    </row>
    <row r="8610" spans="1:12" x14ac:dyDescent="0.3">
      <c r="A8610" s="10" t="s">
        <v>2370</v>
      </c>
      <c r="B8610" s="10" t="s">
        <v>2945</v>
      </c>
      <c r="C8610" s="10" t="s">
        <v>3097</v>
      </c>
      <c r="D8610" s="10" t="s">
        <v>3097</v>
      </c>
      <c r="E8610" s="10"/>
      <c r="F8610" s="10"/>
      <c r="G8610" s="10"/>
      <c r="I8610" s="10"/>
      <c r="J8610" s="10" t="s">
        <v>2344</v>
      </c>
      <c r="K8610" s="10" t="s">
        <v>24</v>
      </c>
      <c r="L8610">
        <v>0</v>
      </c>
    </row>
    <row r="8611" spans="1:12" x14ac:dyDescent="0.3">
      <c r="A8611" s="10" t="s">
        <v>2370</v>
      </c>
      <c r="B8611" s="10" t="s">
        <v>2945</v>
      </c>
      <c r="C8611" s="10" t="s">
        <v>3097</v>
      </c>
      <c r="D8611" s="10" t="s">
        <v>3097</v>
      </c>
      <c r="E8611" s="10"/>
      <c r="F8611" s="10"/>
      <c r="G8611" s="10"/>
      <c r="I8611" s="10"/>
      <c r="J8611" s="10" t="s">
        <v>2344</v>
      </c>
      <c r="K8611" s="10" t="s">
        <v>25</v>
      </c>
      <c r="L8611">
        <v>307116</v>
      </c>
    </row>
    <row r="8612" spans="1:12" x14ac:dyDescent="0.3">
      <c r="A8612" s="10" t="s">
        <v>2370</v>
      </c>
      <c r="B8612" s="10" t="s">
        <v>2945</v>
      </c>
      <c r="C8612" s="10" t="s">
        <v>3097</v>
      </c>
      <c r="D8612" s="10" t="s">
        <v>3097</v>
      </c>
      <c r="E8612" s="10"/>
      <c r="F8612" s="10"/>
      <c r="G8612" s="10"/>
      <c r="I8612" s="10"/>
      <c r="J8612" s="10" t="s">
        <v>2344</v>
      </c>
      <c r="K8612" s="10" t="s">
        <v>26</v>
      </c>
      <c r="L8612">
        <v>614232</v>
      </c>
    </row>
    <row r="8613" spans="1:12" x14ac:dyDescent="0.3">
      <c r="A8613" s="10" t="s">
        <v>2371</v>
      </c>
      <c r="B8613" s="10" t="s">
        <v>2945</v>
      </c>
      <c r="C8613" s="10" t="s">
        <v>3097</v>
      </c>
      <c r="D8613" s="10" t="s">
        <v>3097</v>
      </c>
      <c r="E8613" s="10"/>
      <c r="F8613" s="10"/>
      <c r="G8613" s="10"/>
      <c r="I8613" s="10"/>
      <c r="J8613" s="10" t="s">
        <v>2344</v>
      </c>
      <c r="K8613" s="10" t="s">
        <v>24</v>
      </c>
      <c r="L8613">
        <v>0</v>
      </c>
    </row>
    <row r="8614" spans="1:12" x14ac:dyDescent="0.3">
      <c r="A8614" s="10" t="s">
        <v>2371</v>
      </c>
      <c r="B8614" s="10" t="s">
        <v>2945</v>
      </c>
      <c r="C8614" s="10" t="s">
        <v>3097</v>
      </c>
      <c r="D8614" s="10" t="s">
        <v>3097</v>
      </c>
      <c r="E8614" s="10"/>
      <c r="F8614" s="10"/>
      <c r="G8614" s="10"/>
      <c r="I8614" s="10"/>
      <c r="J8614" s="10" t="s">
        <v>2344</v>
      </c>
      <c r="K8614" s="10" t="s">
        <v>25</v>
      </c>
      <c r="L8614">
        <v>11169</v>
      </c>
    </row>
    <row r="8615" spans="1:12" x14ac:dyDescent="0.3">
      <c r="A8615" s="10" t="s">
        <v>2371</v>
      </c>
      <c r="B8615" s="10" t="s">
        <v>2945</v>
      </c>
      <c r="C8615" s="10" t="s">
        <v>3097</v>
      </c>
      <c r="D8615" s="10" t="s">
        <v>3097</v>
      </c>
      <c r="E8615" s="10"/>
      <c r="F8615" s="10"/>
      <c r="G8615" s="10"/>
      <c r="I8615" s="10"/>
      <c r="J8615" s="10" t="s">
        <v>2344</v>
      </c>
      <c r="K8615" s="10" t="s">
        <v>26</v>
      </c>
      <c r="L8615">
        <v>22337</v>
      </c>
    </row>
    <row r="8616" spans="1:12" x14ac:dyDescent="0.3">
      <c r="A8616" s="10" t="s">
        <v>2372</v>
      </c>
      <c r="B8616" s="10" t="s">
        <v>2945</v>
      </c>
      <c r="C8616" s="10" t="s">
        <v>3097</v>
      </c>
      <c r="D8616" s="10" t="s">
        <v>3097</v>
      </c>
      <c r="E8616" s="10"/>
      <c r="F8616" s="10"/>
      <c r="G8616" s="10"/>
      <c r="I8616" s="10"/>
      <c r="J8616" s="10" t="s">
        <v>2344</v>
      </c>
      <c r="K8616" s="10" t="s">
        <v>24</v>
      </c>
      <c r="L8616">
        <v>0</v>
      </c>
    </row>
    <row r="8617" spans="1:12" x14ac:dyDescent="0.3">
      <c r="A8617" s="10" t="s">
        <v>2372</v>
      </c>
      <c r="B8617" s="10" t="s">
        <v>2945</v>
      </c>
      <c r="C8617" s="10" t="s">
        <v>3097</v>
      </c>
      <c r="D8617" s="10" t="s">
        <v>3097</v>
      </c>
      <c r="E8617" s="10"/>
      <c r="F8617" s="10"/>
      <c r="G8617" s="10"/>
      <c r="I8617" s="10"/>
      <c r="J8617" s="10" t="s">
        <v>2344</v>
      </c>
      <c r="K8617" s="10" t="s">
        <v>25</v>
      </c>
      <c r="L8617">
        <v>13525</v>
      </c>
    </row>
    <row r="8618" spans="1:12" x14ac:dyDescent="0.3">
      <c r="A8618" s="10" t="s">
        <v>2372</v>
      </c>
      <c r="B8618" s="10" t="s">
        <v>2945</v>
      </c>
      <c r="C8618" s="10" t="s">
        <v>3097</v>
      </c>
      <c r="D8618" s="10" t="s">
        <v>3097</v>
      </c>
      <c r="E8618" s="10"/>
      <c r="F8618" s="10"/>
      <c r="G8618" s="10"/>
      <c r="I8618" s="10"/>
      <c r="J8618" s="10" t="s">
        <v>2344</v>
      </c>
      <c r="K8618" s="10" t="s">
        <v>26</v>
      </c>
      <c r="L8618">
        <v>27049</v>
      </c>
    </row>
    <row r="8619" spans="1:12" x14ac:dyDescent="0.3">
      <c r="A8619" s="10" t="s">
        <v>2373</v>
      </c>
      <c r="B8619" s="10" t="s">
        <v>2945</v>
      </c>
      <c r="C8619" s="10" t="s">
        <v>3097</v>
      </c>
      <c r="D8619" s="10" t="s">
        <v>3097</v>
      </c>
      <c r="E8619" s="10"/>
      <c r="F8619" s="10"/>
      <c r="G8619" s="10"/>
      <c r="I8619" s="10"/>
      <c r="J8619" s="10" t="s">
        <v>2344</v>
      </c>
      <c r="K8619" s="10" t="s">
        <v>24</v>
      </c>
      <c r="L8619">
        <v>0</v>
      </c>
    </row>
    <row r="8620" spans="1:12" x14ac:dyDescent="0.3">
      <c r="A8620" s="10" t="s">
        <v>2373</v>
      </c>
      <c r="B8620" s="10" t="s">
        <v>2945</v>
      </c>
      <c r="C8620" s="10" t="s">
        <v>3097</v>
      </c>
      <c r="D8620" s="10" t="s">
        <v>3097</v>
      </c>
      <c r="E8620" s="10"/>
      <c r="F8620" s="10"/>
      <c r="G8620" s="10"/>
      <c r="I8620" s="10"/>
      <c r="J8620" s="10" t="s">
        <v>2344</v>
      </c>
      <c r="K8620" s="10" t="s">
        <v>25</v>
      </c>
      <c r="L8620">
        <v>1982</v>
      </c>
    </row>
    <row r="8621" spans="1:12" x14ac:dyDescent="0.3">
      <c r="A8621" s="10" t="s">
        <v>2373</v>
      </c>
      <c r="B8621" s="10" t="s">
        <v>2945</v>
      </c>
      <c r="C8621" s="10" t="s">
        <v>3097</v>
      </c>
      <c r="D8621" s="10" t="s">
        <v>3097</v>
      </c>
      <c r="E8621" s="10"/>
      <c r="F8621" s="10"/>
      <c r="G8621" s="10"/>
      <c r="I8621" s="10"/>
      <c r="J8621" s="10" t="s">
        <v>2344</v>
      </c>
      <c r="K8621" s="10" t="s">
        <v>26</v>
      </c>
      <c r="L8621">
        <v>3964</v>
      </c>
    </row>
    <row r="8622" spans="1:12" x14ac:dyDescent="0.3">
      <c r="A8622" s="10" t="s">
        <v>2374</v>
      </c>
      <c r="B8622" s="10" t="s">
        <v>2945</v>
      </c>
      <c r="C8622" s="10" t="s">
        <v>3097</v>
      </c>
      <c r="D8622" s="10" t="s">
        <v>3097</v>
      </c>
      <c r="E8622" s="10"/>
      <c r="F8622" s="10"/>
      <c r="G8622" s="10"/>
      <c r="I8622" s="10"/>
      <c r="J8622" s="10" t="s">
        <v>2344</v>
      </c>
      <c r="K8622" s="10" t="s">
        <v>24</v>
      </c>
      <c r="L8622">
        <v>0</v>
      </c>
    </row>
    <row r="8623" spans="1:12" x14ac:dyDescent="0.3">
      <c r="A8623" s="10" t="s">
        <v>2374</v>
      </c>
      <c r="B8623" s="10" t="s">
        <v>2945</v>
      </c>
      <c r="C8623" s="10" t="s">
        <v>3097</v>
      </c>
      <c r="D8623" s="10" t="s">
        <v>3097</v>
      </c>
      <c r="E8623" s="10"/>
      <c r="F8623" s="10"/>
      <c r="G8623" s="10"/>
      <c r="I8623" s="10"/>
      <c r="J8623" s="10" t="s">
        <v>2344</v>
      </c>
      <c r="K8623" s="10" t="s">
        <v>25</v>
      </c>
      <c r="L8623">
        <v>31377</v>
      </c>
    </row>
    <row r="8624" spans="1:12" x14ac:dyDescent="0.3">
      <c r="A8624" s="10" t="s">
        <v>2374</v>
      </c>
      <c r="B8624" s="10" t="s">
        <v>2945</v>
      </c>
      <c r="C8624" s="10" t="s">
        <v>3097</v>
      </c>
      <c r="D8624" s="10" t="s">
        <v>3097</v>
      </c>
      <c r="E8624" s="10"/>
      <c r="F8624" s="10"/>
      <c r="G8624" s="10"/>
      <c r="I8624" s="10"/>
      <c r="J8624" s="10" t="s">
        <v>2344</v>
      </c>
      <c r="K8624" s="10" t="s">
        <v>26</v>
      </c>
      <c r="L8624">
        <v>62754</v>
      </c>
    </row>
    <row r="8625" spans="1:12" x14ac:dyDescent="0.3">
      <c r="A8625" s="10" t="s">
        <v>2375</v>
      </c>
      <c r="B8625" s="10" t="s">
        <v>2945</v>
      </c>
      <c r="C8625" s="10" t="s">
        <v>3097</v>
      </c>
      <c r="D8625" s="10" t="s">
        <v>3097</v>
      </c>
      <c r="E8625" s="10"/>
      <c r="F8625" s="10"/>
      <c r="G8625" s="10"/>
      <c r="I8625" s="10"/>
      <c r="J8625" s="10" t="s">
        <v>2344</v>
      </c>
      <c r="K8625" s="10" t="s">
        <v>24</v>
      </c>
      <c r="L8625">
        <v>0</v>
      </c>
    </row>
    <row r="8626" spans="1:12" x14ac:dyDescent="0.3">
      <c r="A8626" s="10" t="s">
        <v>2375</v>
      </c>
      <c r="B8626" s="10" t="s">
        <v>2945</v>
      </c>
      <c r="C8626" s="10" t="s">
        <v>3097</v>
      </c>
      <c r="D8626" s="10" t="s">
        <v>3097</v>
      </c>
      <c r="E8626" s="10"/>
      <c r="F8626" s="10"/>
      <c r="G8626" s="10"/>
      <c r="I8626" s="10"/>
      <c r="J8626" s="10" t="s">
        <v>2344</v>
      </c>
      <c r="K8626" s="10" t="s">
        <v>25</v>
      </c>
      <c r="L8626">
        <v>12236</v>
      </c>
    </row>
    <row r="8627" spans="1:12" x14ac:dyDescent="0.3">
      <c r="A8627" s="10" t="s">
        <v>2375</v>
      </c>
      <c r="B8627" s="10" t="s">
        <v>2945</v>
      </c>
      <c r="C8627" s="10" t="s">
        <v>3097</v>
      </c>
      <c r="D8627" s="10" t="s">
        <v>3097</v>
      </c>
      <c r="E8627" s="10"/>
      <c r="F8627" s="10"/>
      <c r="G8627" s="10"/>
      <c r="I8627" s="10"/>
      <c r="J8627" s="10" t="s">
        <v>2344</v>
      </c>
      <c r="K8627" s="10" t="s">
        <v>26</v>
      </c>
      <c r="L8627">
        <v>24472</v>
      </c>
    </row>
    <row r="8628" spans="1:12" x14ac:dyDescent="0.3">
      <c r="A8628" s="10" t="s">
        <v>2376</v>
      </c>
      <c r="B8628" s="10" t="s">
        <v>2945</v>
      </c>
      <c r="C8628" s="10" t="s">
        <v>3097</v>
      </c>
      <c r="D8628" s="10" t="s">
        <v>3097</v>
      </c>
      <c r="E8628" s="10"/>
      <c r="F8628" s="10"/>
      <c r="G8628" s="10"/>
      <c r="I8628" s="10"/>
      <c r="J8628" s="10" t="s">
        <v>2344</v>
      </c>
      <c r="K8628" s="10" t="s">
        <v>24</v>
      </c>
      <c r="L8628">
        <v>0</v>
      </c>
    </row>
    <row r="8629" spans="1:12" x14ac:dyDescent="0.3">
      <c r="A8629" s="10" t="s">
        <v>2376</v>
      </c>
      <c r="B8629" s="10" t="s">
        <v>2945</v>
      </c>
      <c r="C8629" s="10" t="s">
        <v>3097</v>
      </c>
      <c r="D8629" s="10" t="s">
        <v>3097</v>
      </c>
      <c r="E8629" s="10"/>
      <c r="F8629" s="10"/>
      <c r="G8629" s="10"/>
      <c r="I8629" s="10"/>
      <c r="J8629" s="10" t="s">
        <v>2344</v>
      </c>
      <c r="K8629" s="10" t="s">
        <v>25</v>
      </c>
      <c r="L8629">
        <v>2473</v>
      </c>
    </row>
    <row r="8630" spans="1:12" x14ac:dyDescent="0.3">
      <c r="A8630" s="10" t="s">
        <v>2376</v>
      </c>
      <c r="B8630" s="10" t="s">
        <v>2945</v>
      </c>
      <c r="C8630" s="10" t="s">
        <v>3097</v>
      </c>
      <c r="D8630" s="10" t="s">
        <v>3097</v>
      </c>
      <c r="E8630" s="10"/>
      <c r="F8630" s="10"/>
      <c r="G8630" s="10"/>
      <c r="I8630" s="10"/>
      <c r="J8630" s="10" t="s">
        <v>2344</v>
      </c>
      <c r="K8630" s="10" t="s">
        <v>26</v>
      </c>
      <c r="L8630">
        <v>4945</v>
      </c>
    </row>
    <row r="8631" spans="1:12" x14ac:dyDescent="0.3">
      <c r="A8631" s="10" t="s">
        <v>2377</v>
      </c>
      <c r="B8631" s="10" t="s">
        <v>2945</v>
      </c>
      <c r="C8631" s="10" t="s">
        <v>3097</v>
      </c>
      <c r="D8631" s="10" t="s">
        <v>3097</v>
      </c>
      <c r="E8631" s="10"/>
      <c r="F8631" s="10"/>
      <c r="G8631" s="10"/>
      <c r="I8631" s="10"/>
      <c r="J8631" s="10" t="s">
        <v>2344</v>
      </c>
      <c r="K8631" s="10" t="s">
        <v>24</v>
      </c>
      <c r="L8631">
        <v>0</v>
      </c>
    </row>
    <row r="8632" spans="1:12" x14ac:dyDescent="0.3">
      <c r="A8632" s="10" t="s">
        <v>2377</v>
      </c>
      <c r="B8632" s="10" t="s">
        <v>2945</v>
      </c>
      <c r="C8632" s="10" t="s">
        <v>3097</v>
      </c>
      <c r="D8632" s="10" t="s">
        <v>3097</v>
      </c>
      <c r="E8632" s="10"/>
      <c r="F8632" s="10"/>
      <c r="G8632" s="10"/>
      <c r="I8632" s="10"/>
      <c r="J8632" s="10" t="s">
        <v>2344</v>
      </c>
      <c r="K8632" s="10" t="s">
        <v>25</v>
      </c>
      <c r="L8632">
        <v>68715</v>
      </c>
    </row>
    <row r="8633" spans="1:12" x14ac:dyDescent="0.3">
      <c r="A8633" s="10" t="s">
        <v>2377</v>
      </c>
      <c r="B8633" s="10" t="s">
        <v>2945</v>
      </c>
      <c r="C8633" s="10" t="s">
        <v>3097</v>
      </c>
      <c r="D8633" s="10" t="s">
        <v>3097</v>
      </c>
      <c r="E8633" s="10"/>
      <c r="F8633" s="10"/>
      <c r="G8633" s="10"/>
      <c r="I8633" s="10"/>
      <c r="J8633" s="10" t="s">
        <v>2344</v>
      </c>
      <c r="K8633" s="10" t="s">
        <v>26</v>
      </c>
      <c r="L8633">
        <v>137429</v>
      </c>
    </row>
    <row r="8634" spans="1:12" x14ac:dyDescent="0.3">
      <c r="A8634" s="10" t="s">
        <v>2378</v>
      </c>
      <c r="B8634" s="10" t="s">
        <v>2945</v>
      </c>
      <c r="C8634" s="10" t="s">
        <v>3097</v>
      </c>
      <c r="D8634" s="10" t="s">
        <v>3097</v>
      </c>
      <c r="E8634" s="10"/>
      <c r="F8634" s="10"/>
      <c r="G8634" s="10"/>
      <c r="I8634" s="10"/>
      <c r="J8634" s="10" t="s">
        <v>2344</v>
      </c>
      <c r="K8634" s="10" t="s">
        <v>24</v>
      </c>
      <c r="L8634">
        <v>0</v>
      </c>
    </row>
    <row r="8635" spans="1:12" x14ac:dyDescent="0.3">
      <c r="A8635" s="10" t="s">
        <v>2378</v>
      </c>
      <c r="B8635" s="10" t="s">
        <v>2945</v>
      </c>
      <c r="C8635" s="10" t="s">
        <v>3097</v>
      </c>
      <c r="D8635" s="10" t="s">
        <v>3097</v>
      </c>
      <c r="E8635" s="10"/>
      <c r="F8635" s="10"/>
      <c r="G8635" s="10"/>
      <c r="I8635" s="10"/>
      <c r="J8635" s="10" t="s">
        <v>2344</v>
      </c>
      <c r="K8635" s="10" t="s">
        <v>25</v>
      </c>
      <c r="L8635">
        <v>4740</v>
      </c>
    </row>
    <row r="8636" spans="1:12" x14ac:dyDescent="0.3">
      <c r="A8636" s="10" t="s">
        <v>2378</v>
      </c>
      <c r="B8636" s="10" t="s">
        <v>2945</v>
      </c>
      <c r="C8636" s="10" t="s">
        <v>3097</v>
      </c>
      <c r="D8636" s="10" t="s">
        <v>3097</v>
      </c>
      <c r="E8636" s="10"/>
      <c r="F8636" s="10"/>
      <c r="G8636" s="10"/>
      <c r="I8636" s="10"/>
      <c r="J8636" s="10" t="s">
        <v>2344</v>
      </c>
      <c r="K8636" s="10" t="s">
        <v>26</v>
      </c>
      <c r="L8636">
        <v>9479</v>
      </c>
    </row>
    <row r="8637" spans="1:12" x14ac:dyDescent="0.3">
      <c r="A8637" s="10" t="s">
        <v>2379</v>
      </c>
      <c r="B8637" s="10" t="s">
        <v>2945</v>
      </c>
      <c r="C8637" s="10" t="s">
        <v>3097</v>
      </c>
      <c r="D8637" s="10" t="s">
        <v>3097</v>
      </c>
      <c r="E8637" s="10"/>
      <c r="F8637" s="10"/>
      <c r="G8637" s="10"/>
      <c r="I8637" s="10"/>
      <c r="J8637" s="10" t="s">
        <v>2344</v>
      </c>
      <c r="K8637" s="10" t="s">
        <v>15</v>
      </c>
      <c r="L8637">
        <v>481225</v>
      </c>
    </row>
    <row r="8638" spans="1:12" x14ac:dyDescent="0.3">
      <c r="A8638" s="10" t="s">
        <v>2379</v>
      </c>
      <c r="B8638" s="10" t="s">
        <v>2945</v>
      </c>
      <c r="C8638" s="10" t="s">
        <v>3097</v>
      </c>
      <c r="D8638" s="10" t="s">
        <v>3097</v>
      </c>
      <c r="E8638" s="10"/>
      <c r="F8638" s="10"/>
      <c r="G8638" s="10"/>
      <c r="I8638" s="10"/>
      <c r="J8638" s="10" t="s">
        <v>2344</v>
      </c>
      <c r="K8638" s="10" t="s">
        <v>16</v>
      </c>
      <c r="L8638">
        <v>474644</v>
      </c>
    </row>
    <row r="8639" spans="1:12" x14ac:dyDescent="0.3">
      <c r="A8639" s="10" t="s">
        <v>2379</v>
      </c>
      <c r="B8639" s="10" t="s">
        <v>2945</v>
      </c>
      <c r="C8639" s="10" t="s">
        <v>3097</v>
      </c>
      <c r="D8639" s="10" t="s">
        <v>3097</v>
      </c>
      <c r="E8639" s="10"/>
      <c r="F8639" s="10"/>
      <c r="G8639" s="10"/>
      <c r="I8639" s="10"/>
      <c r="J8639" s="10" t="s">
        <v>2344</v>
      </c>
      <c r="K8639" s="10" t="s">
        <v>17</v>
      </c>
      <c r="L8639">
        <v>468064</v>
      </c>
    </row>
    <row r="8640" spans="1:12" x14ac:dyDescent="0.3">
      <c r="A8640" s="10" t="s">
        <v>2379</v>
      </c>
      <c r="B8640" s="10" t="s">
        <v>2945</v>
      </c>
      <c r="C8640" s="10" t="s">
        <v>3097</v>
      </c>
      <c r="D8640" s="10" t="s">
        <v>3097</v>
      </c>
      <c r="E8640" s="10"/>
      <c r="F8640" s="10"/>
      <c r="G8640" s="10"/>
      <c r="I8640" s="10"/>
      <c r="J8640" s="10" t="s">
        <v>2344</v>
      </c>
      <c r="K8640" s="10" t="s">
        <v>18</v>
      </c>
      <c r="L8640">
        <v>461483</v>
      </c>
    </row>
    <row r="8641" spans="1:12" x14ac:dyDescent="0.3">
      <c r="A8641" s="10" t="s">
        <v>2379</v>
      </c>
      <c r="B8641" s="10" t="s">
        <v>2945</v>
      </c>
      <c r="C8641" s="10" t="s">
        <v>3097</v>
      </c>
      <c r="D8641" s="10" t="s">
        <v>3097</v>
      </c>
      <c r="E8641" s="10"/>
      <c r="F8641" s="10"/>
      <c r="G8641" s="10"/>
      <c r="I8641" s="10"/>
      <c r="J8641" s="10" t="s">
        <v>2344</v>
      </c>
      <c r="K8641" s="10" t="s">
        <v>19</v>
      </c>
      <c r="L8641">
        <v>447152</v>
      </c>
    </row>
    <row r="8642" spans="1:12" x14ac:dyDescent="0.3">
      <c r="A8642" s="10" t="s">
        <v>2379</v>
      </c>
      <c r="B8642" s="10" t="s">
        <v>2945</v>
      </c>
      <c r="C8642" s="10" t="s">
        <v>3097</v>
      </c>
      <c r="D8642" s="10" t="s">
        <v>3097</v>
      </c>
      <c r="E8642" s="10"/>
      <c r="F8642" s="10"/>
      <c r="G8642" s="10"/>
      <c r="I8642" s="10"/>
      <c r="J8642" s="10" t="s">
        <v>2344</v>
      </c>
      <c r="K8642" s="10" t="s">
        <v>20</v>
      </c>
      <c r="L8642">
        <v>432821</v>
      </c>
    </row>
    <row r="8643" spans="1:12" x14ac:dyDescent="0.3">
      <c r="A8643" s="10" t="s">
        <v>2379</v>
      </c>
      <c r="B8643" s="10" t="s">
        <v>2945</v>
      </c>
      <c r="C8643" s="10" t="s">
        <v>3097</v>
      </c>
      <c r="D8643" s="10" t="s">
        <v>3097</v>
      </c>
      <c r="E8643" s="10"/>
      <c r="F8643" s="10"/>
      <c r="G8643" s="10"/>
      <c r="I8643" s="10"/>
      <c r="J8643" s="10" t="s">
        <v>2344</v>
      </c>
      <c r="K8643" s="10" t="s">
        <v>21</v>
      </c>
      <c r="L8643">
        <v>471175</v>
      </c>
    </row>
    <row r="8644" spans="1:12" x14ac:dyDescent="0.3">
      <c r="A8644" s="10" t="s">
        <v>2379</v>
      </c>
      <c r="B8644" s="10" t="s">
        <v>2945</v>
      </c>
      <c r="C8644" s="10" t="s">
        <v>3097</v>
      </c>
      <c r="D8644" s="10" t="s">
        <v>3097</v>
      </c>
      <c r="E8644" s="10"/>
      <c r="F8644" s="10"/>
      <c r="G8644" s="10"/>
      <c r="I8644" s="10"/>
      <c r="J8644" s="10" t="s">
        <v>2344</v>
      </c>
      <c r="K8644" s="10" t="s">
        <v>22</v>
      </c>
      <c r="L8644">
        <v>509529</v>
      </c>
    </row>
    <row r="8645" spans="1:12" x14ac:dyDescent="0.3">
      <c r="A8645" s="10" t="s">
        <v>2379</v>
      </c>
      <c r="B8645" s="10" t="s">
        <v>2945</v>
      </c>
      <c r="C8645" s="10" t="s">
        <v>3097</v>
      </c>
      <c r="D8645" s="10" t="s">
        <v>3097</v>
      </c>
      <c r="E8645" s="10"/>
      <c r="F8645" s="10"/>
      <c r="G8645" s="10"/>
      <c r="I8645" s="10"/>
      <c r="J8645" s="10" t="s">
        <v>2344</v>
      </c>
      <c r="K8645" s="10" t="s">
        <v>23</v>
      </c>
      <c r="L8645">
        <v>471716</v>
      </c>
    </row>
    <row r="8646" spans="1:12" x14ac:dyDescent="0.3">
      <c r="A8646" s="10" t="s">
        <v>2379</v>
      </c>
      <c r="B8646" s="10" t="s">
        <v>2945</v>
      </c>
      <c r="C8646" s="10" t="s">
        <v>3097</v>
      </c>
      <c r="D8646" s="10" t="s">
        <v>3097</v>
      </c>
      <c r="E8646" s="10"/>
      <c r="F8646" s="10"/>
      <c r="G8646" s="10"/>
      <c r="I8646" s="10"/>
      <c r="J8646" s="10" t="s">
        <v>2344</v>
      </c>
      <c r="K8646" s="10" t="s">
        <v>24</v>
      </c>
      <c r="L8646">
        <v>433903</v>
      </c>
    </row>
    <row r="8647" spans="1:12" x14ac:dyDescent="0.3">
      <c r="A8647" s="10" t="s">
        <v>2379</v>
      </c>
      <c r="B8647" s="10" t="s">
        <v>2945</v>
      </c>
      <c r="C8647" s="10" t="s">
        <v>3097</v>
      </c>
      <c r="D8647" s="10" t="s">
        <v>3097</v>
      </c>
      <c r="E8647" s="10"/>
      <c r="F8647" s="10"/>
      <c r="G8647" s="10"/>
      <c r="I8647" s="10"/>
      <c r="J8647" s="10" t="s">
        <v>2344</v>
      </c>
      <c r="K8647" s="10" t="s">
        <v>25</v>
      </c>
      <c r="L8647">
        <v>475953</v>
      </c>
    </row>
    <row r="8648" spans="1:12" x14ac:dyDescent="0.3">
      <c r="A8648" s="10" t="s">
        <v>2379</v>
      </c>
      <c r="B8648" s="10" t="s">
        <v>2945</v>
      </c>
      <c r="C8648" s="10" t="s">
        <v>3097</v>
      </c>
      <c r="D8648" s="10" t="s">
        <v>3097</v>
      </c>
      <c r="E8648" s="10"/>
      <c r="F8648" s="10"/>
      <c r="G8648" s="10"/>
      <c r="I8648" s="10"/>
      <c r="J8648" s="10" t="s">
        <v>2344</v>
      </c>
      <c r="K8648" s="10" t="s">
        <v>26</v>
      </c>
      <c r="L8648">
        <v>518002</v>
      </c>
    </row>
    <row r="8649" spans="1:12" x14ac:dyDescent="0.3">
      <c r="A8649" s="10" t="s">
        <v>2379</v>
      </c>
      <c r="B8649" s="10" t="s">
        <v>2945</v>
      </c>
      <c r="C8649" s="10" t="s">
        <v>3097</v>
      </c>
      <c r="D8649" s="10" t="s">
        <v>3097</v>
      </c>
      <c r="E8649" s="10"/>
      <c r="F8649" s="10"/>
      <c r="G8649" s="10"/>
      <c r="I8649" s="10"/>
      <c r="J8649" s="10" t="s">
        <v>2344</v>
      </c>
      <c r="K8649" s="10" t="s">
        <v>27</v>
      </c>
      <c r="L8649">
        <v>566480</v>
      </c>
    </row>
    <row r="8650" spans="1:12" x14ac:dyDescent="0.3">
      <c r="A8650" s="10" t="s">
        <v>2379</v>
      </c>
      <c r="B8650" s="10" t="s">
        <v>2945</v>
      </c>
      <c r="C8650" s="10" t="s">
        <v>3097</v>
      </c>
      <c r="D8650" s="10" t="s">
        <v>3097</v>
      </c>
      <c r="E8650" s="10"/>
      <c r="F8650" s="10"/>
      <c r="G8650" s="10"/>
      <c r="I8650" s="10"/>
      <c r="J8650" s="10" t="s">
        <v>2344</v>
      </c>
      <c r="K8650" s="10" t="s">
        <v>28</v>
      </c>
      <c r="L8650">
        <v>614958</v>
      </c>
    </row>
    <row r="8651" spans="1:12" x14ac:dyDescent="0.3">
      <c r="A8651" s="10" t="s">
        <v>2379</v>
      </c>
      <c r="B8651" s="10" t="s">
        <v>2945</v>
      </c>
      <c r="C8651" s="10" t="s">
        <v>3097</v>
      </c>
      <c r="D8651" s="10" t="s">
        <v>3097</v>
      </c>
      <c r="E8651" s="10"/>
      <c r="F8651" s="10"/>
      <c r="G8651" s="10"/>
      <c r="I8651" s="10"/>
      <c r="J8651" s="10" t="s">
        <v>2344</v>
      </c>
      <c r="K8651" s="10" t="s">
        <v>29</v>
      </c>
      <c r="L8651">
        <v>663436</v>
      </c>
    </row>
    <row r="8652" spans="1:12" x14ac:dyDescent="0.3">
      <c r="A8652" s="10" t="s">
        <v>2380</v>
      </c>
      <c r="B8652" s="10" t="s">
        <v>2945</v>
      </c>
      <c r="C8652" s="10" t="s">
        <v>3097</v>
      </c>
      <c r="D8652" s="10" t="s">
        <v>3097</v>
      </c>
      <c r="E8652" s="10"/>
      <c r="F8652" s="10"/>
      <c r="G8652" s="10"/>
      <c r="I8652" s="10"/>
      <c r="J8652" s="10" t="s">
        <v>2344</v>
      </c>
      <c r="K8652" s="10" t="s">
        <v>15</v>
      </c>
      <c r="L8652">
        <v>11901653</v>
      </c>
    </row>
    <row r="8653" spans="1:12" x14ac:dyDescent="0.3">
      <c r="A8653" s="10" t="s">
        <v>2380</v>
      </c>
      <c r="B8653" s="10" t="s">
        <v>2945</v>
      </c>
      <c r="C8653" s="10" t="s">
        <v>3097</v>
      </c>
      <c r="D8653" s="10" t="s">
        <v>3097</v>
      </c>
      <c r="E8653" s="10"/>
      <c r="F8653" s="10"/>
      <c r="G8653" s="10"/>
      <c r="I8653" s="10"/>
      <c r="J8653" s="10" t="s">
        <v>2344</v>
      </c>
      <c r="K8653" s="10" t="s">
        <v>16</v>
      </c>
      <c r="L8653">
        <v>12107158</v>
      </c>
    </row>
    <row r="8654" spans="1:12" x14ac:dyDescent="0.3">
      <c r="A8654" s="10" t="s">
        <v>2380</v>
      </c>
      <c r="B8654" s="10" t="s">
        <v>2945</v>
      </c>
      <c r="C8654" s="10" t="s">
        <v>3097</v>
      </c>
      <c r="D8654" s="10" t="s">
        <v>3097</v>
      </c>
      <c r="E8654" s="10"/>
      <c r="F8654" s="10"/>
      <c r="G8654" s="10"/>
      <c r="I8654" s="10"/>
      <c r="J8654" s="10" t="s">
        <v>2344</v>
      </c>
      <c r="K8654" s="10" t="s">
        <v>17</v>
      </c>
      <c r="L8654">
        <v>12312663</v>
      </c>
    </row>
    <row r="8655" spans="1:12" x14ac:dyDescent="0.3">
      <c r="A8655" s="10" t="s">
        <v>2380</v>
      </c>
      <c r="B8655" s="10" t="s">
        <v>2945</v>
      </c>
      <c r="C8655" s="10" t="s">
        <v>3097</v>
      </c>
      <c r="D8655" s="10" t="s">
        <v>3097</v>
      </c>
      <c r="E8655" s="10"/>
      <c r="F8655" s="10"/>
      <c r="G8655" s="10"/>
      <c r="I8655" s="10"/>
      <c r="J8655" s="10" t="s">
        <v>2344</v>
      </c>
      <c r="K8655" s="10" t="s">
        <v>18</v>
      </c>
      <c r="L8655">
        <v>12518168</v>
      </c>
    </row>
    <row r="8656" spans="1:12" x14ac:dyDescent="0.3">
      <c r="A8656" s="10" t="s">
        <v>2380</v>
      </c>
      <c r="B8656" s="10" t="s">
        <v>2945</v>
      </c>
      <c r="C8656" s="10" t="s">
        <v>3097</v>
      </c>
      <c r="D8656" s="10" t="s">
        <v>3097</v>
      </c>
      <c r="E8656" s="10"/>
      <c r="F8656" s="10"/>
      <c r="G8656" s="10"/>
      <c r="I8656" s="10"/>
      <c r="J8656" s="10" t="s">
        <v>2344</v>
      </c>
      <c r="K8656" s="10" t="s">
        <v>19</v>
      </c>
      <c r="L8656">
        <v>12693517</v>
      </c>
    </row>
    <row r="8657" spans="1:12" x14ac:dyDescent="0.3">
      <c r="A8657" s="10" t="s">
        <v>2380</v>
      </c>
      <c r="B8657" s="10" t="s">
        <v>2945</v>
      </c>
      <c r="C8657" s="10" t="s">
        <v>3097</v>
      </c>
      <c r="D8657" s="10" t="s">
        <v>3097</v>
      </c>
      <c r="E8657" s="10"/>
      <c r="F8657" s="10"/>
      <c r="G8657" s="10"/>
      <c r="I8657" s="10"/>
      <c r="J8657" s="10" t="s">
        <v>2344</v>
      </c>
      <c r="K8657" s="10" t="s">
        <v>20</v>
      </c>
      <c r="L8657">
        <v>12868865</v>
      </c>
    </row>
    <row r="8658" spans="1:12" x14ac:dyDescent="0.3">
      <c r="A8658" s="10" t="s">
        <v>2380</v>
      </c>
      <c r="B8658" s="10" t="s">
        <v>2945</v>
      </c>
      <c r="C8658" s="10" t="s">
        <v>3097</v>
      </c>
      <c r="D8658" s="10" t="s">
        <v>3097</v>
      </c>
      <c r="E8658" s="10"/>
      <c r="F8658" s="10"/>
      <c r="G8658" s="10"/>
      <c r="I8658" s="10"/>
      <c r="J8658" s="10" t="s">
        <v>2344</v>
      </c>
      <c r="K8658" s="10" t="s">
        <v>21</v>
      </c>
      <c r="L8658">
        <v>12982898</v>
      </c>
    </row>
    <row r="8659" spans="1:12" x14ac:dyDescent="0.3">
      <c r="A8659" s="10" t="s">
        <v>2380</v>
      </c>
      <c r="B8659" s="10" t="s">
        <v>2945</v>
      </c>
      <c r="C8659" s="10" t="s">
        <v>3097</v>
      </c>
      <c r="D8659" s="10" t="s">
        <v>3097</v>
      </c>
      <c r="E8659" s="10"/>
      <c r="F8659" s="10"/>
      <c r="G8659" s="10"/>
      <c r="I8659" s="10"/>
      <c r="J8659" s="10" t="s">
        <v>2344</v>
      </c>
      <c r="K8659" s="10" t="s">
        <v>22</v>
      </c>
      <c r="L8659">
        <v>13096930</v>
      </c>
    </row>
    <row r="8660" spans="1:12" x14ac:dyDescent="0.3">
      <c r="A8660" s="10" t="s">
        <v>2380</v>
      </c>
      <c r="B8660" s="10" t="s">
        <v>2945</v>
      </c>
      <c r="C8660" s="10" t="s">
        <v>3097</v>
      </c>
      <c r="D8660" s="10" t="s">
        <v>3097</v>
      </c>
      <c r="E8660" s="10"/>
      <c r="F8660" s="10"/>
      <c r="G8660" s="10"/>
      <c r="I8660" s="10"/>
      <c r="J8660" s="10" t="s">
        <v>2344</v>
      </c>
      <c r="K8660" s="10" t="s">
        <v>23</v>
      </c>
      <c r="L8660">
        <v>13288042</v>
      </c>
    </row>
    <row r="8661" spans="1:12" x14ac:dyDescent="0.3">
      <c r="A8661" s="10" t="s">
        <v>2380</v>
      </c>
      <c r="B8661" s="10" t="s">
        <v>2945</v>
      </c>
      <c r="C8661" s="10" t="s">
        <v>3097</v>
      </c>
      <c r="D8661" s="10" t="s">
        <v>3097</v>
      </c>
      <c r="E8661" s="10"/>
      <c r="F8661" s="10"/>
      <c r="G8661" s="10"/>
      <c r="I8661" s="10"/>
      <c r="J8661" s="10" t="s">
        <v>2344</v>
      </c>
      <c r="K8661" s="10" t="s">
        <v>24</v>
      </c>
      <c r="L8661">
        <v>13479154</v>
      </c>
    </row>
    <row r="8662" spans="1:12" x14ac:dyDescent="0.3">
      <c r="A8662" s="10" t="s">
        <v>2380</v>
      </c>
      <c r="B8662" s="10" t="s">
        <v>2945</v>
      </c>
      <c r="C8662" s="10" t="s">
        <v>3097</v>
      </c>
      <c r="D8662" s="10" t="s">
        <v>3097</v>
      </c>
      <c r="E8662" s="10"/>
      <c r="F8662" s="10"/>
      <c r="G8662" s="10"/>
      <c r="I8662" s="10"/>
      <c r="J8662" s="10" t="s">
        <v>2344</v>
      </c>
      <c r="K8662" s="10" t="s">
        <v>25</v>
      </c>
      <c r="L8662">
        <v>13645398</v>
      </c>
    </row>
    <row r="8663" spans="1:12" x14ac:dyDescent="0.3">
      <c r="A8663" s="10" t="s">
        <v>2380</v>
      </c>
      <c r="B8663" s="10" t="s">
        <v>2945</v>
      </c>
      <c r="C8663" s="10" t="s">
        <v>3097</v>
      </c>
      <c r="D8663" s="10" t="s">
        <v>3097</v>
      </c>
      <c r="E8663" s="10"/>
      <c r="F8663" s="10"/>
      <c r="G8663" s="10"/>
      <c r="I8663" s="10"/>
      <c r="J8663" s="10" t="s">
        <v>2344</v>
      </c>
      <c r="K8663" s="10" t="s">
        <v>26</v>
      </c>
      <c r="L8663">
        <v>13811641</v>
      </c>
    </row>
    <row r="8664" spans="1:12" x14ac:dyDescent="0.3">
      <c r="A8664" s="10" t="s">
        <v>2380</v>
      </c>
      <c r="B8664" s="10" t="s">
        <v>2945</v>
      </c>
      <c r="C8664" s="10" t="s">
        <v>3097</v>
      </c>
      <c r="D8664" s="10" t="s">
        <v>3097</v>
      </c>
      <c r="E8664" s="10"/>
      <c r="F8664" s="10"/>
      <c r="G8664" s="10"/>
      <c r="I8664" s="10"/>
      <c r="J8664" s="10" t="s">
        <v>2344</v>
      </c>
      <c r="K8664" s="10" t="s">
        <v>27</v>
      </c>
      <c r="L8664">
        <v>15486769</v>
      </c>
    </row>
    <row r="8665" spans="1:12" x14ac:dyDescent="0.3">
      <c r="A8665" s="10" t="s">
        <v>2380</v>
      </c>
      <c r="B8665" s="10" t="s">
        <v>2945</v>
      </c>
      <c r="C8665" s="10" t="s">
        <v>3097</v>
      </c>
      <c r="D8665" s="10" t="s">
        <v>3097</v>
      </c>
      <c r="E8665" s="10"/>
      <c r="F8665" s="10"/>
      <c r="G8665" s="10"/>
      <c r="I8665" s="10"/>
      <c r="J8665" s="10" t="s">
        <v>2344</v>
      </c>
      <c r="K8665" s="10" t="s">
        <v>28</v>
      </c>
      <c r="L8665">
        <v>17161898</v>
      </c>
    </row>
    <row r="8666" spans="1:12" x14ac:dyDescent="0.3">
      <c r="A8666" s="10" t="s">
        <v>2380</v>
      </c>
      <c r="B8666" s="10" t="s">
        <v>2945</v>
      </c>
      <c r="C8666" s="10" t="s">
        <v>3097</v>
      </c>
      <c r="D8666" s="10" t="s">
        <v>3097</v>
      </c>
      <c r="E8666" s="10"/>
      <c r="F8666" s="10"/>
      <c r="G8666" s="10"/>
      <c r="I8666" s="10"/>
      <c r="J8666" s="10" t="s">
        <v>2344</v>
      </c>
      <c r="K8666" s="10" t="s">
        <v>29</v>
      </c>
      <c r="L8666">
        <v>18837026</v>
      </c>
    </row>
    <row r="8667" spans="1:12" x14ac:dyDescent="0.3">
      <c r="A8667" s="10" t="s">
        <v>2381</v>
      </c>
      <c r="B8667" s="10" t="s">
        <v>2945</v>
      </c>
      <c r="C8667" s="10" t="s">
        <v>3097</v>
      </c>
      <c r="D8667" s="10" t="s">
        <v>3097</v>
      </c>
      <c r="E8667" s="10"/>
      <c r="F8667" s="10"/>
      <c r="G8667" s="10"/>
      <c r="I8667" s="10"/>
      <c r="J8667" s="10" t="s">
        <v>2344</v>
      </c>
      <c r="K8667" s="10" t="s">
        <v>15</v>
      </c>
      <c r="L8667">
        <v>313260</v>
      </c>
    </row>
    <row r="8668" spans="1:12" x14ac:dyDescent="0.3">
      <c r="A8668" s="10" t="s">
        <v>2381</v>
      </c>
      <c r="B8668" s="10" t="s">
        <v>2945</v>
      </c>
      <c r="C8668" s="10" t="s">
        <v>3097</v>
      </c>
      <c r="D8668" s="10" t="s">
        <v>3097</v>
      </c>
      <c r="E8668" s="10"/>
      <c r="F8668" s="10"/>
      <c r="G8668" s="10"/>
      <c r="I8668" s="10"/>
      <c r="J8668" s="10" t="s">
        <v>2344</v>
      </c>
      <c r="K8668" s="10" t="s">
        <v>16</v>
      </c>
      <c r="L8668">
        <v>300445</v>
      </c>
    </row>
    <row r="8669" spans="1:12" x14ac:dyDescent="0.3">
      <c r="A8669" s="10" t="s">
        <v>2381</v>
      </c>
      <c r="B8669" s="10" t="s">
        <v>2945</v>
      </c>
      <c r="C8669" s="10" t="s">
        <v>3097</v>
      </c>
      <c r="D8669" s="10" t="s">
        <v>3097</v>
      </c>
      <c r="E8669" s="10"/>
      <c r="F8669" s="10"/>
      <c r="G8669" s="10"/>
      <c r="I8669" s="10"/>
      <c r="J8669" s="10" t="s">
        <v>2344</v>
      </c>
      <c r="K8669" s="10" t="s">
        <v>17</v>
      </c>
      <c r="L8669">
        <v>287631</v>
      </c>
    </row>
    <row r="8670" spans="1:12" x14ac:dyDescent="0.3">
      <c r="A8670" s="10" t="s">
        <v>2381</v>
      </c>
      <c r="B8670" s="10" t="s">
        <v>2945</v>
      </c>
      <c r="C8670" s="10" t="s">
        <v>3097</v>
      </c>
      <c r="D8670" s="10" t="s">
        <v>3097</v>
      </c>
      <c r="E8670" s="10"/>
      <c r="F8670" s="10"/>
      <c r="G8670" s="10"/>
      <c r="I8670" s="10"/>
      <c r="J8670" s="10" t="s">
        <v>2344</v>
      </c>
      <c r="K8670" s="10" t="s">
        <v>18</v>
      </c>
      <c r="L8670">
        <v>274816</v>
      </c>
    </row>
    <row r="8671" spans="1:12" x14ac:dyDescent="0.3">
      <c r="A8671" s="10" t="s">
        <v>2381</v>
      </c>
      <c r="B8671" s="10" t="s">
        <v>2945</v>
      </c>
      <c r="C8671" s="10" t="s">
        <v>3097</v>
      </c>
      <c r="D8671" s="10" t="s">
        <v>3097</v>
      </c>
      <c r="E8671" s="10"/>
      <c r="F8671" s="10"/>
      <c r="G8671" s="10"/>
      <c r="I8671" s="10"/>
      <c r="J8671" s="10" t="s">
        <v>2344</v>
      </c>
      <c r="K8671" s="10" t="s">
        <v>19</v>
      </c>
      <c r="L8671">
        <v>203757</v>
      </c>
    </row>
    <row r="8672" spans="1:12" x14ac:dyDescent="0.3">
      <c r="A8672" s="10" t="s">
        <v>2381</v>
      </c>
      <c r="B8672" s="10" t="s">
        <v>2945</v>
      </c>
      <c r="C8672" s="10" t="s">
        <v>3097</v>
      </c>
      <c r="D8672" s="10" t="s">
        <v>3097</v>
      </c>
      <c r="E8672" s="10"/>
      <c r="F8672" s="10"/>
      <c r="G8672" s="10"/>
      <c r="I8672" s="10"/>
      <c r="J8672" s="10" t="s">
        <v>2344</v>
      </c>
      <c r="K8672" s="10" t="s">
        <v>20</v>
      </c>
      <c r="L8672">
        <v>132698</v>
      </c>
    </row>
    <row r="8673" spans="1:12" x14ac:dyDescent="0.3">
      <c r="A8673" s="10" t="s">
        <v>2381</v>
      </c>
      <c r="B8673" s="10" t="s">
        <v>2945</v>
      </c>
      <c r="C8673" s="10" t="s">
        <v>3097</v>
      </c>
      <c r="D8673" s="10" t="s">
        <v>3097</v>
      </c>
      <c r="E8673" s="10"/>
      <c r="F8673" s="10"/>
      <c r="G8673" s="10"/>
      <c r="I8673" s="10"/>
      <c r="J8673" s="10" t="s">
        <v>2344</v>
      </c>
      <c r="K8673" s="10" t="s">
        <v>21</v>
      </c>
      <c r="L8673">
        <v>116111</v>
      </c>
    </row>
    <row r="8674" spans="1:12" x14ac:dyDescent="0.3">
      <c r="A8674" s="10" t="s">
        <v>2381</v>
      </c>
      <c r="B8674" s="10" t="s">
        <v>2945</v>
      </c>
      <c r="C8674" s="10" t="s">
        <v>3097</v>
      </c>
      <c r="D8674" s="10" t="s">
        <v>3097</v>
      </c>
      <c r="E8674" s="10"/>
      <c r="F8674" s="10"/>
      <c r="G8674" s="10"/>
      <c r="I8674" s="10"/>
      <c r="J8674" s="10" t="s">
        <v>2344</v>
      </c>
      <c r="K8674" s="10" t="s">
        <v>22</v>
      </c>
      <c r="L8674">
        <v>99523</v>
      </c>
    </row>
    <row r="8675" spans="1:12" x14ac:dyDescent="0.3">
      <c r="A8675" s="10" t="s">
        <v>2381</v>
      </c>
      <c r="B8675" s="10" t="s">
        <v>2945</v>
      </c>
      <c r="C8675" s="10" t="s">
        <v>3097</v>
      </c>
      <c r="D8675" s="10" t="s">
        <v>3097</v>
      </c>
      <c r="E8675" s="10"/>
      <c r="F8675" s="10"/>
      <c r="G8675" s="10"/>
      <c r="I8675" s="10"/>
      <c r="J8675" s="10" t="s">
        <v>2344</v>
      </c>
      <c r="K8675" s="10" t="s">
        <v>23</v>
      </c>
      <c r="L8675">
        <v>94766</v>
      </c>
    </row>
    <row r="8676" spans="1:12" x14ac:dyDescent="0.3">
      <c r="A8676" s="10" t="s">
        <v>2381</v>
      </c>
      <c r="B8676" s="10" t="s">
        <v>2945</v>
      </c>
      <c r="C8676" s="10" t="s">
        <v>3097</v>
      </c>
      <c r="D8676" s="10" t="s">
        <v>3097</v>
      </c>
      <c r="E8676" s="10"/>
      <c r="F8676" s="10"/>
      <c r="G8676" s="10"/>
      <c r="I8676" s="10"/>
      <c r="J8676" s="10" t="s">
        <v>2344</v>
      </c>
      <c r="K8676" s="10" t="s">
        <v>24</v>
      </c>
      <c r="L8676">
        <v>90008</v>
      </c>
    </row>
    <row r="8677" spans="1:12" x14ac:dyDescent="0.3">
      <c r="A8677" s="10" t="s">
        <v>2381</v>
      </c>
      <c r="B8677" s="10" t="s">
        <v>2945</v>
      </c>
      <c r="C8677" s="10" t="s">
        <v>3097</v>
      </c>
      <c r="D8677" s="10" t="s">
        <v>3097</v>
      </c>
      <c r="E8677" s="10"/>
      <c r="F8677" s="10"/>
      <c r="G8677" s="10"/>
      <c r="I8677" s="10"/>
      <c r="J8677" s="10" t="s">
        <v>2344</v>
      </c>
      <c r="K8677" s="10" t="s">
        <v>25</v>
      </c>
      <c r="L8677">
        <v>84993</v>
      </c>
    </row>
    <row r="8678" spans="1:12" x14ac:dyDescent="0.3">
      <c r="A8678" s="10" t="s">
        <v>2381</v>
      </c>
      <c r="B8678" s="10" t="s">
        <v>2945</v>
      </c>
      <c r="C8678" s="10" t="s">
        <v>3097</v>
      </c>
      <c r="D8678" s="10" t="s">
        <v>3097</v>
      </c>
      <c r="E8678" s="10"/>
      <c r="F8678" s="10"/>
      <c r="G8678" s="10"/>
      <c r="I8678" s="10"/>
      <c r="J8678" s="10" t="s">
        <v>2344</v>
      </c>
      <c r="K8678" s="10" t="s">
        <v>26</v>
      </c>
      <c r="L8678">
        <v>79977</v>
      </c>
    </row>
    <row r="8679" spans="1:12" x14ac:dyDescent="0.3">
      <c r="A8679" s="10" t="s">
        <v>2382</v>
      </c>
      <c r="B8679" s="10" t="s">
        <v>2945</v>
      </c>
      <c r="C8679" s="10" t="s">
        <v>3097</v>
      </c>
      <c r="D8679" s="10" t="s">
        <v>3097</v>
      </c>
      <c r="E8679" s="10"/>
      <c r="F8679" s="10"/>
      <c r="G8679" s="10"/>
      <c r="I8679" s="10"/>
      <c r="J8679" s="10" t="s">
        <v>2344</v>
      </c>
      <c r="K8679" s="10" t="s">
        <v>15</v>
      </c>
      <c r="L8679">
        <v>14464</v>
      </c>
    </row>
    <row r="8680" spans="1:12" x14ac:dyDescent="0.3">
      <c r="A8680" s="10" t="s">
        <v>2382</v>
      </c>
      <c r="B8680" s="10" t="s">
        <v>2945</v>
      </c>
      <c r="C8680" s="10" t="s">
        <v>3097</v>
      </c>
      <c r="D8680" s="10" t="s">
        <v>3097</v>
      </c>
      <c r="E8680" s="10"/>
      <c r="F8680" s="10"/>
      <c r="G8680" s="10"/>
      <c r="I8680" s="10"/>
      <c r="J8680" s="10" t="s">
        <v>2344</v>
      </c>
      <c r="K8680" s="10" t="s">
        <v>16</v>
      </c>
      <c r="L8680">
        <v>14012</v>
      </c>
    </row>
    <row r="8681" spans="1:12" x14ac:dyDescent="0.3">
      <c r="A8681" s="10" t="s">
        <v>2382</v>
      </c>
      <c r="B8681" s="10" t="s">
        <v>2945</v>
      </c>
      <c r="C8681" s="10" t="s">
        <v>3097</v>
      </c>
      <c r="D8681" s="10" t="s">
        <v>3097</v>
      </c>
      <c r="E8681" s="10"/>
      <c r="F8681" s="10"/>
      <c r="G8681" s="10"/>
      <c r="I8681" s="10"/>
      <c r="J8681" s="10" t="s">
        <v>2344</v>
      </c>
      <c r="K8681" s="10" t="s">
        <v>17</v>
      </c>
      <c r="L8681">
        <v>13560</v>
      </c>
    </row>
    <row r="8682" spans="1:12" x14ac:dyDescent="0.3">
      <c r="A8682" s="10" t="s">
        <v>2382</v>
      </c>
      <c r="B8682" s="10" t="s">
        <v>2945</v>
      </c>
      <c r="C8682" s="10" t="s">
        <v>3097</v>
      </c>
      <c r="D8682" s="10" t="s">
        <v>3097</v>
      </c>
      <c r="E8682" s="10"/>
      <c r="F8682" s="10"/>
      <c r="G8682" s="10"/>
      <c r="I8682" s="10"/>
      <c r="J8682" s="10" t="s">
        <v>2344</v>
      </c>
      <c r="K8682" s="10" t="s">
        <v>18</v>
      </c>
      <c r="L8682">
        <v>13108</v>
      </c>
    </row>
    <row r="8683" spans="1:12" x14ac:dyDescent="0.3">
      <c r="A8683" s="10" t="s">
        <v>2382</v>
      </c>
      <c r="B8683" s="10" t="s">
        <v>2945</v>
      </c>
      <c r="C8683" s="10" t="s">
        <v>3097</v>
      </c>
      <c r="D8683" s="10" t="s">
        <v>3097</v>
      </c>
      <c r="E8683" s="10"/>
      <c r="F8683" s="10"/>
      <c r="G8683" s="10"/>
      <c r="I8683" s="10"/>
      <c r="J8683" s="10" t="s">
        <v>2344</v>
      </c>
      <c r="K8683" s="10" t="s">
        <v>19</v>
      </c>
      <c r="L8683">
        <v>7276</v>
      </c>
    </row>
    <row r="8684" spans="1:12" x14ac:dyDescent="0.3">
      <c r="A8684" s="10" t="s">
        <v>2382</v>
      </c>
      <c r="B8684" s="10" t="s">
        <v>2945</v>
      </c>
      <c r="C8684" s="10" t="s">
        <v>3097</v>
      </c>
      <c r="D8684" s="10" t="s">
        <v>3097</v>
      </c>
      <c r="E8684" s="10"/>
      <c r="F8684" s="10"/>
      <c r="G8684" s="10"/>
      <c r="I8684" s="10"/>
      <c r="J8684" s="10" t="s">
        <v>2344</v>
      </c>
      <c r="K8684" s="10" t="s">
        <v>20</v>
      </c>
      <c r="L8684">
        <v>1444</v>
      </c>
    </row>
    <row r="8685" spans="1:12" x14ac:dyDescent="0.3">
      <c r="A8685" s="10" t="s">
        <v>2382</v>
      </c>
      <c r="B8685" s="10" t="s">
        <v>2945</v>
      </c>
      <c r="C8685" s="10" t="s">
        <v>3097</v>
      </c>
      <c r="D8685" s="10" t="s">
        <v>3097</v>
      </c>
      <c r="E8685" s="10"/>
      <c r="F8685" s="10"/>
      <c r="G8685" s="10"/>
      <c r="I8685" s="10"/>
      <c r="J8685" s="10" t="s">
        <v>2344</v>
      </c>
      <c r="K8685" s="10" t="s">
        <v>21</v>
      </c>
      <c r="L8685">
        <v>1741</v>
      </c>
    </row>
    <row r="8686" spans="1:12" x14ac:dyDescent="0.3">
      <c r="A8686" s="10" t="s">
        <v>2382</v>
      </c>
      <c r="B8686" s="10" t="s">
        <v>2945</v>
      </c>
      <c r="C8686" s="10" t="s">
        <v>3097</v>
      </c>
      <c r="D8686" s="10" t="s">
        <v>3097</v>
      </c>
      <c r="E8686" s="10"/>
      <c r="F8686" s="10"/>
      <c r="G8686" s="10"/>
      <c r="I8686" s="10"/>
      <c r="J8686" s="10" t="s">
        <v>2344</v>
      </c>
      <c r="K8686" s="10" t="s">
        <v>22</v>
      </c>
      <c r="L8686">
        <v>2037</v>
      </c>
    </row>
    <row r="8687" spans="1:12" x14ac:dyDescent="0.3">
      <c r="A8687" s="10" t="s">
        <v>2382</v>
      </c>
      <c r="B8687" s="10" t="s">
        <v>2945</v>
      </c>
      <c r="C8687" s="10" t="s">
        <v>3097</v>
      </c>
      <c r="D8687" s="10" t="s">
        <v>3097</v>
      </c>
      <c r="E8687" s="10"/>
      <c r="F8687" s="10"/>
      <c r="G8687" s="10"/>
      <c r="I8687" s="10"/>
      <c r="J8687" s="10" t="s">
        <v>2344</v>
      </c>
      <c r="K8687" s="10" t="s">
        <v>23</v>
      </c>
      <c r="L8687">
        <v>1734</v>
      </c>
    </row>
    <row r="8688" spans="1:12" x14ac:dyDescent="0.3">
      <c r="A8688" s="10" t="s">
        <v>2382</v>
      </c>
      <c r="B8688" s="10" t="s">
        <v>2945</v>
      </c>
      <c r="C8688" s="10" t="s">
        <v>3097</v>
      </c>
      <c r="D8688" s="10" t="s">
        <v>3097</v>
      </c>
      <c r="E8688" s="10"/>
      <c r="F8688" s="10"/>
      <c r="G8688" s="10"/>
      <c r="I8688" s="10"/>
      <c r="J8688" s="10" t="s">
        <v>2344</v>
      </c>
      <c r="K8688" s="10" t="s">
        <v>24</v>
      </c>
      <c r="L8688">
        <v>1430</v>
      </c>
    </row>
    <row r="8689" spans="1:12" x14ac:dyDescent="0.3">
      <c r="A8689" s="10" t="s">
        <v>2382</v>
      </c>
      <c r="B8689" s="10" t="s">
        <v>2945</v>
      </c>
      <c r="C8689" s="10" t="s">
        <v>3097</v>
      </c>
      <c r="D8689" s="10" t="s">
        <v>3097</v>
      </c>
      <c r="E8689" s="10"/>
      <c r="F8689" s="10"/>
      <c r="G8689" s="10"/>
      <c r="I8689" s="10"/>
      <c r="J8689" s="10" t="s">
        <v>2344</v>
      </c>
      <c r="K8689" s="10" t="s">
        <v>25</v>
      </c>
      <c r="L8689">
        <v>1948</v>
      </c>
    </row>
    <row r="8690" spans="1:12" x14ac:dyDescent="0.3">
      <c r="A8690" s="10" t="s">
        <v>2382</v>
      </c>
      <c r="B8690" s="10" t="s">
        <v>2945</v>
      </c>
      <c r="C8690" s="10" t="s">
        <v>3097</v>
      </c>
      <c r="D8690" s="10" t="s">
        <v>3097</v>
      </c>
      <c r="E8690" s="10"/>
      <c r="F8690" s="10"/>
      <c r="G8690" s="10"/>
      <c r="I8690" s="10"/>
      <c r="J8690" s="10" t="s">
        <v>2344</v>
      </c>
      <c r="K8690" s="10" t="s">
        <v>26</v>
      </c>
      <c r="L8690">
        <v>2466</v>
      </c>
    </row>
    <row r="8691" spans="1:12" x14ac:dyDescent="0.3">
      <c r="A8691" s="10" t="s">
        <v>2383</v>
      </c>
      <c r="B8691" s="10" t="s">
        <v>2945</v>
      </c>
      <c r="C8691" s="10" t="s">
        <v>3097</v>
      </c>
      <c r="D8691" s="10" t="s">
        <v>3097</v>
      </c>
      <c r="E8691" s="10"/>
      <c r="F8691" s="10"/>
      <c r="G8691" s="10"/>
      <c r="I8691" s="10"/>
      <c r="J8691" s="10" t="s">
        <v>2344</v>
      </c>
      <c r="K8691" s="10" t="s">
        <v>15</v>
      </c>
      <c r="L8691">
        <v>343942</v>
      </c>
    </row>
    <row r="8692" spans="1:12" x14ac:dyDescent="0.3">
      <c r="A8692" s="10" t="s">
        <v>2383</v>
      </c>
      <c r="B8692" s="10" t="s">
        <v>2945</v>
      </c>
      <c r="C8692" s="10" t="s">
        <v>3097</v>
      </c>
      <c r="D8692" s="10" t="s">
        <v>3097</v>
      </c>
      <c r="E8692" s="10"/>
      <c r="F8692" s="10"/>
      <c r="G8692" s="10"/>
      <c r="I8692" s="10"/>
      <c r="J8692" s="10" t="s">
        <v>2344</v>
      </c>
      <c r="K8692" s="10" t="s">
        <v>16</v>
      </c>
      <c r="L8692">
        <v>379473</v>
      </c>
    </row>
    <row r="8693" spans="1:12" x14ac:dyDescent="0.3">
      <c r="A8693" s="10" t="s">
        <v>2383</v>
      </c>
      <c r="B8693" s="10" t="s">
        <v>2945</v>
      </c>
      <c r="C8693" s="10" t="s">
        <v>3097</v>
      </c>
      <c r="D8693" s="10" t="s">
        <v>3097</v>
      </c>
      <c r="E8693" s="10"/>
      <c r="F8693" s="10"/>
      <c r="G8693" s="10"/>
      <c r="I8693" s="10"/>
      <c r="J8693" s="10" t="s">
        <v>2344</v>
      </c>
      <c r="K8693" s="10" t="s">
        <v>17</v>
      </c>
      <c r="L8693">
        <v>415004</v>
      </c>
    </row>
    <row r="8694" spans="1:12" x14ac:dyDescent="0.3">
      <c r="A8694" s="10" t="s">
        <v>2383</v>
      </c>
      <c r="B8694" s="10" t="s">
        <v>2945</v>
      </c>
      <c r="C8694" s="10" t="s">
        <v>3097</v>
      </c>
      <c r="D8694" s="10" t="s">
        <v>3097</v>
      </c>
      <c r="E8694" s="10"/>
      <c r="F8694" s="10"/>
      <c r="G8694" s="10"/>
      <c r="I8694" s="10"/>
      <c r="J8694" s="10" t="s">
        <v>2344</v>
      </c>
      <c r="K8694" s="10" t="s">
        <v>18</v>
      </c>
      <c r="L8694">
        <v>450535</v>
      </c>
    </row>
    <row r="8695" spans="1:12" x14ac:dyDescent="0.3">
      <c r="A8695" s="10" t="s">
        <v>2383</v>
      </c>
      <c r="B8695" s="10" t="s">
        <v>2945</v>
      </c>
      <c r="C8695" s="10" t="s">
        <v>3097</v>
      </c>
      <c r="D8695" s="10" t="s">
        <v>3097</v>
      </c>
      <c r="E8695" s="10"/>
      <c r="F8695" s="10"/>
      <c r="G8695" s="10"/>
      <c r="I8695" s="10"/>
      <c r="J8695" s="10" t="s">
        <v>2344</v>
      </c>
      <c r="K8695" s="10" t="s">
        <v>19</v>
      </c>
      <c r="L8695">
        <v>332344</v>
      </c>
    </row>
    <row r="8696" spans="1:12" x14ac:dyDescent="0.3">
      <c r="A8696" s="10" t="s">
        <v>2383</v>
      </c>
      <c r="B8696" s="10" t="s">
        <v>2945</v>
      </c>
      <c r="C8696" s="10" t="s">
        <v>3097</v>
      </c>
      <c r="D8696" s="10" t="s">
        <v>3097</v>
      </c>
      <c r="E8696" s="10"/>
      <c r="F8696" s="10"/>
      <c r="G8696" s="10"/>
      <c r="I8696" s="10"/>
      <c r="J8696" s="10" t="s">
        <v>2344</v>
      </c>
      <c r="K8696" s="10" t="s">
        <v>20</v>
      </c>
      <c r="L8696">
        <v>214153</v>
      </c>
    </row>
    <row r="8697" spans="1:12" x14ac:dyDescent="0.3">
      <c r="A8697" s="10" t="s">
        <v>2383</v>
      </c>
      <c r="B8697" s="10" t="s">
        <v>2945</v>
      </c>
      <c r="C8697" s="10" t="s">
        <v>3097</v>
      </c>
      <c r="D8697" s="10" t="s">
        <v>3097</v>
      </c>
      <c r="E8697" s="10"/>
      <c r="F8697" s="10"/>
      <c r="G8697" s="10"/>
      <c r="I8697" s="10"/>
      <c r="J8697" s="10" t="s">
        <v>2344</v>
      </c>
      <c r="K8697" s="10" t="s">
        <v>21</v>
      </c>
      <c r="L8697">
        <v>188420</v>
      </c>
    </row>
    <row r="8698" spans="1:12" x14ac:dyDescent="0.3">
      <c r="A8698" s="10" t="s">
        <v>2383</v>
      </c>
      <c r="B8698" s="10" t="s">
        <v>2945</v>
      </c>
      <c r="C8698" s="10" t="s">
        <v>3097</v>
      </c>
      <c r="D8698" s="10" t="s">
        <v>3097</v>
      </c>
      <c r="E8698" s="10"/>
      <c r="F8698" s="10"/>
      <c r="G8698" s="10"/>
      <c r="I8698" s="10"/>
      <c r="J8698" s="10" t="s">
        <v>2344</v>
      </c>
      <c r="K8698" s="10" t="s">
        <v>22</v>
      </c>
      <c r="L8698">
        <v>162686</v>
      </c>
    </row>
    <row r="8699" spans="1:12" x14ac:dyDescent="0.3">
      <c r="A8699" s="10" t="s">
        <v>2383</v>
      </c>
      <c r="B8699" s="10" t="s">
        <v>2945</v>
      </c>
      <c r="C8699" s="10" t="s">
        <v>3097</v>
      </c>
      <c r="D8699" s="10" t="s">
        <v>3097</v>
      </c>
      <c r="E8699" s="10"/>
      <c r="F8699" s="10"/>
      <c r="G8699" s="10"/>
      <c r="I8699" s="10"/>
      <c r="J8699" s="10" t="s">
        <v>2344</v>
      </c>
      <c r="K8699" s="10" t="s">
        <v>23</v>
      </c>
      <c r="L8699">
        <v>169065</v>
      </c>
    </row>
    <row r="8700" spans="1:12" x14ac:dyDescent="0.3">
      <c r="A8700" s="10" t="s">
        <v>2383</v>
      </c>
      <c r="B8700" s="10" t="s">
        <v>2945</v>
      </c>
      <c r="C8700" s="10" t="s">
        <v>3097</v>
      </c>
      <c r="D8700" s="10" t="s">
        <v>3097</v>
      </c>
      <c r="E8700" s="10"/>
      <c r="F8700" s="10"/>
      <c r="G8700" s="10"/>
      <c r="I8700" s="10"/>
      <c r="J8700" s="10" t="s">
        <v>2344</v>
      </c>
      <c r="K8700" s="10" t="s">
        <v>24</v>
      </c>
      <c r="L8700">
        <v>175444</v>
      </c>
    </row>
    <row r="8701" spans="1:12" x14ac:dyDescent="0.3">
      <c r="A8701" s="10" t="s">
        <v>2383</v>
      </c>
      <c r="B8701" s="10" t="s">
        <v>2945</v>
      </c>
      <c r="C8701" s="10" t="s">
        <v>3097</v>
      </c>
      <c r="D8701" s="10" t="s">
        <v>3097</v>
      </c>
      <c r="E8701" s="10"/>
      <c r="F8701" s="10"/>
      <c r="G8701" s="10"/>
      <c r="I8701" s="10"/>
      <c r="J8701" s="10" t="s">
        <v>2344</v>
      </c>
      <c r="K8701" s="10" t="s">
        <v>25</v>
      </c>
      <c r="L8701">
        <v>164111</v>
      </c>
    </row>
    <row r="8702" spans="1:12" x14ac:dyDescent="0.3">
      <c r="A8702" s="10" t="s">
        <v>2383</v>
      </c>
      <c r="B8702" s="10" t="s">
        <v>2945</v>
      </c>
      <c r="C8702" s="10" t="s">
        <v>3097</v>
      </c>
      <c r="D8702" s="10" t="s">
        <v>3097</v>
      </c>
      <c r="E8702" s="10"/>
      <c r="F8702" s="10"/>
      <c r="G8702" s="10"/>
      <c r="I8702" s="10"/>
      <c r="J8702" s="10" t="s">
        <v>2344</v>
      </c>
      <c r="K8702" s="10" t="s">
        <v>26</v>
      </c>
      <c r="L8702">
        <v>152778</v>
      </c>
    </row>
    <row r="8703" spans="1:12" x14ac:dyDescent="0.3">
      <c r="A8703" s="10" t="s">
        <v>2384</v>
      </c>
      <c r="B8703" s="10" t="s">
        <v>2945</v>
      </c>
      <c r="C8703" s="10" t="s">
        <v>3097</v>
      </c>
      <c r="D8703" s="10" t="s">
        <v>3097</v>
      </c>
      <c r="E8703" s="10"/>
      <c r="F8703" s="10"/>
      <c r="G8703" s="10"/>
      <c r="I8703" s="10"/>
      <c r="J8703" s="10" t="s">
        <v>2344</v>
      </c>
      <c r="K8703" s="10" t="s">
        <v>15</v>
      </c>
      <c r="L8703">
        <v>256095</v>
      </c>
    </row>
    <row r="8704" spans="1:12" x14ac:dyDescent="0.3">
      <c r="A8704" s="10" t="s">
        <v>2384</v>
      </c>
      <c r="B8704" s="10" t="s">
        <v>2945</v>
      </c>
      <c r="C8704" s="10" t="s">
        <v>3097</v>
      </c>
      <c r="D8704" s="10" t="s">
        <v>3097</v>
      </c>
      <c r="E8704" s="10"/>
      <c r="F8704" s="10"/>
      <c r="G8704" s="10"/>
      <c r="I8704" s="10"/>
      <c r="J8704" s="10" t="s">
        <v>2344</v>
      </c>
      <c r="K8704" s="10" t="s">
        <v>16</v>
      </c>
      <c r="L8704">
        <v>276527</v>
      </c>
    </row>
    <row r="8705" spans="1:12" x14ac:dyDescent="0.3">
      <c r="A8705" s="10" t="s">
        <v>2384</v>
      </c>
      <c r="B8705" s="10" t="s">
        <v>2945</v>
      </c>
      <c r="C8705" s="10" t="s">
        <v>3097</v>
      </c>
      <c r="D8705" s="10" t="s">
        <v>3097</v>
      </c>
      <c r="E8705" s="10"/>
      <c r="F8705" s="10"/>
      <c r="G8705" s="10"/>
      <c r="I8705" s="10"/>
      <c r="J8705" s="10" t="s">
        <v>2344</v>
      </c>
      <c r="K8705" s="10" t="s">
        <v>17</v>
      </c>
      <c r="L8705">
        <v>296960</v>
      </c>
    </row>
    <row r="8706" spans="1:12" x14ac:dyDescent="0.3">
      <c r="A8706" s="10" t="s">
        <v>2384</v>
      </c>
      <c r="B8706" s="10" t="s">
        <v>2945</v>
      </c>
      <c r="C8706" s="10" t="s">
        <v>3097</v>
      </c>
      <c r="D8706" s="10" t="s">
        <v>3097</v>
      </c>
      <c r="E8706" s="10"/>
      <c r="F8706" s="10"/>
      <c r="G8706" s="10"/>
      <c r="I8706" s="10"/>
      <c r="J8706" s="10" t="s">
        <v>2344</v>
      </c>
      <c r="K8706" s="10" t="s">
        <v>18</v>
      </c>
      <c r="L8706">
        <v>317392</v>
      </c>
    </row>
    <row r="8707" spans="1:12" x14ac:dyDescent="0.3">
      <c r="A8707" s="10" t="s">
        <v>2384</v>
      </c>
      <c r="B8707" s="10" t="s">
        <v>2945</v>
      </c>
      <c r="C8707" s="10" t="s">
        <v>3097</v>
      </c>
      <c r="D8707" s="10" t="s">
        <v>3097</v>
      </c>
      <c r="E8707" s="10"/>
      <c r="F8707" s="10"/>
      <c r="G8707" s="10"/>
      <c r="I8707" s="10"/>
      <c r="J8707" s="10" t="s">
        <v>2344</v>
      </c>
      <c r="K8707" s="10" t="s">
        <v>19</v>
      </c>
      <c r="L8707">
        <v>259565</v>
      </c>
    </row>
    <row r="8708" spans="1:12" x14ac:dyDescent="0.3">
      <c r="A8708" s="10" t="s">
        <v>2384</v>
      </c>
      <c r="B8708" s="10" t="s">
        <v>2945</v>
      </c>
      <c r="C8708" s="10" t="s">
        <v>3097</v>
      </c>
      <c r="D8708" s="10" t="s">
        <v>3097</v>
      </c>
      <c r="E8708" s="10"/>
      <c r="F8708" s="10"/>
      <c r="G8708" s="10"/>
      <c r="I8708" s="10"/>
      <c r="J8708" s="10" t="s">
        <v>2344</v>
      </c>
      <c r="K8708" s="10" t="s">
        <v>20</v>
      </c>
      <c r="L8708">
        <v>201738</v>
      </c>
    </row>
    <row r="8709" spans="1:12" x14ac:dyDescent="0.3">
      <c r="A8709" s="10" t="s">
        <v>2384</v>
      </c>
      <c r="B8709" s="10" t="s">
        <v>2945</v>
      </c>
      <c r="C8709" s="10" t="s">
        <v>3097</v>
      </c>
      <c r="D8709" s="10" t="s">
        <v>3097</v>
      </c>
      <c r="E8709" s="10"/>
      <c r="F8709" s="10"/>
      <c r="G8709" s="10"/>
      <c r="I8709" s="10"/>
      <c r="J8709" s="10" t="s">
        <v>2344</v>
      </c>
      <c r="K8709" s="10" t="s">
        <v>21</v>
      </c>
      <c r="L8709">
        <v>193669</v>
      </c>
    </row>
    <row r="8710" spans="1:12" x14ac:dyDescent="0.3">
      <c r="A8710" s="10" t="s">
        <v>2384</v>
      </c>
      <c r="B8710" s="10" t="s">
        <v>2945</v>
      </c>
      <c r="C8710" s="10" t="s">
        <v>3097</v>
      </c>
      <c r="D8710" s="10" t="s">
        <v>3097</v>
      </c>
      <c r="E8710" s="10"/>
      <c r="F8710" s="10"/>
      <c r="G8710" s="10"/>
      <c r="I8710" s="10"/>
      <c r="J8710" s="10" t="s">
        <v>2344</v>
      </c>
      <c r="K8710" s="10" t="s">
        <v>22</v>
      </c>
      <c r="L8710">
        <v>185599</v>
      </c>
    </row>
    <row r="8711" spans="1:12" x14ac:dyDescent="0.3">
      <c r="A8711" s="10" t="s">
        <v>2384</v>
      </c>
      <c r="B8711" s="10" t="s">
        <v>2945</v>
      </c>
      <c r="C8711" s="10" t="s">
        <v>3097</v>
      </c>
      <c r="D8711" s="10" t="s">
        <v>3097</v>
      </c>
      <c r="E8711" s="10"/>
      <c r="F8711" s="10"/>
      <c r="G8711" s="10"/>
      <c r="I8711" s="10"/>
      <c r="J8711" s="10" t="s">
        <v>2344</v>
      </c>
      <c r="K8711" s="10" t="s">
        <v>23</v>
      </c>
      <c r="L8711">
        <v>176521</v>
      </c>
    </row>
    <row r="8712" spans="1:12" x14ac:dyDescent="0.3">
      <c r="A8712" s="10" t="s">
        <v>2384</v>
      </c>
      <c r="B8712" s="10" t="s">
        <v>2945</v>
      </c>
      <c r="C8712" s="10" t="s">
        <v>3097</v>
      </c>
      <c r="D8712" s="10" t="s">
        <v>3097</v>
      </c>
      <c r="E8712" s="10"/>
      <c r="F8712" s="10"/>
      <c r="G8712" s="10"/>
      <c r="I8712" s="10"/>
      <c r="J8712" s="10" t="s">
        <v>2344</v>
      </c>
      <c r="K8712" s="10" t="s">
        <v>24</v>
      </c>
      <c r="L8712">
        <v>167443</v>
      </c>
    </row>
    <row r="8713" spans="1:12" x14ac:dyDescent="0.3">
      <c r="A8713" s="10" t="s">
        <v>2384</v>
      </c>
      <c r="B8713" s="10" t="s">
        <v>2945</v>
      </c>
      <c r="C8713" s="10" t="s">
        <v>3097</v>
      </c>
      <c r="D8713" s="10" t="s">
        <v>3097</v>
      </c>
      <c r="E8713" s="10"/>
      <c r="F8713" s="10"/>
      <c r="G8713" s="10"/>
      <c r="I8713" s="10"/>
      <c r="J8713" s="10" t="s">
        <v>2344</v>
      </c>
      <c r="K8713" s="10" t="s">
        <v>25</v>
      </c>
      <c r="L8713">
        <v>158301</v>
      </c>
    </row>
    <row r="8714" spans="1:12" x14ac:dyDescent="0.3">
      <c r="A8714" s="10" t="s">
        <v>2384</v>
      </c>
      <c r="B8714" s="10" t="s">
        <v>2945</v>
      </c>
      <c r="C8714" s="10" t="s">
        <v>3097</v>
      </c>
      <c r="D8714" s="10" t="s">
        <v>3097</v>
      </c>
      <c r="E8714" s="10"/>
      <c r="F8714" s="10"/>
      <c r="G8714" s="10"/>
      <c r="I8714" s="10"/>
      <c r="J8714" s="10" t="s">
        <v>2344</v>
      </c>
      <c r="K8714" s="10" t="s">
        <v>26</v>
      </c>
      <c r="L8714">
        <v>149158</v>
      </c>
    </row>
    <row r="8715" spans="1:12" x14ac:dyDescent="0.3">
      <c r="A8715" s="10" t="s">
        <v>2385</v>
      </c>
      <c r="B8715" s="10" t="s">
        <v>2945</v>
      </c>
      <c r="C8715" s="10" t="s">
        <v>3097</v>
      </c>
      <c r="D8715" s="10" t="s">
        <v>3097</v>
      </c>
      <c r="E8715" s="10"/>
      <c r="F8715" s="10"/>
      <c r="G8715" s="10"/>
      <c r="I8715" s="10"/>
      <c r="J8715" s="10" t="s">
        <v>2344</v>
      </c>
      <c r="K8715" s="10" t="s">
        <v>15</v>
      </c>
      <c r="L8715">
        <v>37150</v>
      </c>
    </row>
    <row r="8716" spans="1:12" x14ac:dyDescent="0.3">
      <c r="A8716" s="10" t="s">
        <v>2385</v>
      </c>
      <c r="B8716" s="10" t="s">
        <v>2945</v>
      </c>
      <c r="C8716" s="10" t="s">
        <v>3097</v>
      </c>
      <c r="D8716" s="10" t="s">
        <v>3097</v>
      </c>
      <c r="E8716" s="10"/>
      <c r="F8716" s="10"/>
      <c r="G8716" s="10"/>
      <c r="I8716" s="10"/>
      <c r="J8716" s="10" t="s">
        <v>2344</v>
      </c>
      <c r="K8716" s="10" t="s">
        <v>16</v>
      </c>
      <c r="L8716">
        <v>37215</v>
      </c>
    </row>
    <row r="8717" spans="1:12" x14ac:dyDescent="0.3">
      <c r="A8717" s="10" t="s">
        <v>2385</v>
      </c>
      <c r="B8717" s="10" t="s">
        <v>2945</v>
      </c>
      <c r="C8717" s="10" t="s">
        <v>3097</v>
      </c>
      <c r="D8717" s="10" t="s">
        <v>3097</v>
      </c>
      <c r="E8717" s="10"/>
      <c r="F8717" s="10"/>
      <c r="G8717" s="10"/>
      <c r="I8717" s="10"/>
      <c r="J8717" s="10" t="s">
        <v>2344</v>
      </c>
      <c r="K8717" s="10" t="s">
        <v>17</v>
      </c>
      <c r="L8717">
        <v>37279</v>
      </c>
    </row>
    <row r="8718" spans="1:12" x14ac:dyDescent="0.3">
      <c r="A8718" s="10" t="s">
        <v>2385</v>
      </c>
      <c r="B8718" s="10" t="s">
        <v>2945</v>
      </c>
      <c r="C8718" s="10" t="s">
        <v>3097</v>
      </c>
      <c r="D8718" s="10" t="s">
        <v>3097</v>
      </c>
      <c r="E8718" s="10"/>
      <c r="F8718" s="10"/>
      <c r="G8718" s="10"/>
      <c r="I8718" s="10"/>
      <c r="J8718" s="10" t="s">
        <v>2344</v>
      </c>
      <c r="K8718" s="10" t="s">
        <v>18</v>
      </c>
      <c r="L8718">
        <v>37344</v>
      </c>
    </row>
    <row r="8719" spans="1:12" x14ac:dyDescent="0.3">
      <c r="A8719" s="10" t="s">
        <v>2385</v>
      </c>
      <c r="B8719" s="10" t="s">
        <v>2945</v>
      </c>
      <c r="C8719" s="10" t="s">
        <v>3097</v>
      </c>
      <c r="D8719" s="10" t="s">
        <v>3097</v>
      </c>
      <c r="E8719" s="10"/>
      <c r="F8719" s="10"/>
      <c r="G8719" s="10"/>
      <c r="I8719" s="10"/>
      <c r="J8719" s="10" t="s">
        <v>2344</v>
      </c>
      <c r="K8719" s="10" t="s">
        <v>19</v>
      </c>
      <c r="L8719">
        <v>34149</v>
      </c>
    </row>
    <row r="8720" spans="1:12" x14ac:dyDescent="0.3">
      <c r="A8720" s="10" t="s">
        <v>2385</v>
      </c>
      <c r="B8720" s="10" t="s">
        <v>2945</v>
      </c>
      <c r="C8720" s="10" t="s">
        <v>3097</v>
      </c>
      <c r="D8720" s="10" t="s">
        <v>3097</v>
      </c>
      <c r="E8720" s="10"/>
      <c r="F8720" s="10"/>
      <c r="G8720" s="10"/>
      <c r="I8720" s="10"/>
      <c r="J8720" s="10" t="s">
        <v>2344</v>
      </c>
      <c r="K8720" s="10" t="s">
        <v>20</v>
      </c>
      <c r="L8720">
        <v>30953</v>
      </c>
    </row>
    <row r="8721" spans="1:12" x14ac:dyDescent="0.3">
      <c r="A8721" s="10" t="s">
        <v>2385</v>
      </c>
      <c r="B8721" s="10" t="s">
        <v>2945</v>
      </c>
      <c r="C8721" s="10" t="s">
        <v>3097</v>
      </c>
      <c r="D8721" s="10" t="s">
        <v>3097</v>
      </c>
      <c r="E8721" s="10"/>
      <c r="F8721" s="10"/>
      <c r="G8721" s="10"/>
      <c r="I8721" s="10"/>
      <c r="J8721" s="10" t="s">
        <v>2344</v>
      </c>
      <c r="K8721" s="10" t="s">
        <v>21</v>
      </c>
      <c r="L8721">
        <v>30447</v>
      </c>
    </row>
    <row r="8722" spans="1:12" x14ac:dyDescent="0.3">
      <c r="A8722" s="10" t="s">
        <v>2385</v>
      </c>
      <c r="B8722" s="10" t="s">
        <v>2945</v>
      </c>
      <c r="C8722" s="10" t="s">
        <v>3097</v>
      </c>
      <c r="D8722" s="10" t="s">
        <v>3097</v>
      </c>
      <c r="E8722" s="10"/>
      <c r="F8722" s="10"/>
      <c r="G8722" s="10"/>
      <c r="I8722" s="10"/>
      <c r="J8722" s="10" t="s">
        <v>2344</v>
      </c>
      <c r="K8722" s="10" t="s">
        <v>22</v>
      </c>
      <c r="L8722">
        <v>29941</v>
      </c>
    </row>
    <row r="8723" spans="1:12" x14ac:dyDescent="0.3">
      <c r="A8723" s="10" t="s">
        <v>2385</v>
      </c>
      <c r="B8723" s="10" t="s">
        <v>2945</v>
      </c>
      <c r="C8723" s="10" t="s">
        <v>3097</v>
      </c>
      <c r="D8723" s="10" t="s">
        <v>3097</v>
      </c>
      <c r="E8723" s="10"/>
      <c r="F8723" s="10"/>
      <c r="G8723" s="10"/>
      <c r="I8723" s="10"/>
      <c r="J8723" s="10" t="s">
        <v>2344</v>
      </c>
      <c r="K8723" s="10" t="s">
        <v>23</v>
      </c>
      <c r="L8723">
        <v>30693</v>
      </c>
    </row>
    <row r="8724" spans="1:12" x14ac:dyDescent="0.3">
      <c r="A8724" s="10" t="s">
        <v>2385</v>
      </c>
      <c r="B8724" s="10" t="s">
        <v>2945</v>
      </c>
      <c r="C8724" s="10" t="s">
        <v>3097</v>
      </c>
      <c r="D8724" s="10" t="s">
        <v>3097</v>
      </c>
      <c r="E8724" s="10"/>
      <c r="F8724" s="10"/>
      <c r="G8724" s="10"/>
      <c r="I8724" s="10"/>
      <c r="J8724" s="10" t="s">
        <v>2344</v>
      </c>
      <c r="K8724" s="10" t="s">
        <v>24</v>
      </c>
      <c r="L8724">
        <v>31445</v>
      </c>
    </row>
    <row r="8725" spans="1:12" x14ac:dyDescent="0.3">
      <c r="A8725" s="10" t="s">
        <v>2385</v>
      </c>
      <c r="B8725" s="10" t="s">
        <v>2945</v>
      </c>
      <c r="C8725" s="10" t="s">
        <v>3097</v>
      </c>
      <c r="D8725" s="10" t="s">
        <v>3097</v>
      </c>
      <c r="E8725" s="10"/>
      <c r="F8725" s="10"/>
      <c r="G8725" s="10"/>
      <c r="I8725" s="10"/>
      <c r="J8725" s="10" t="s">
        <v>2344</v>
      </c>
      <c r="K8725" s="10" t="s">
        <v>25</v>
      </c>
      <c r="L8725">
        <v>32198</v>
      </c>
    </row>
    <row r="8726" spans="1:12" x14ac:dyDescent="0.3">
      <c r="A8726" s="10" t="s">
        <v>2385</v>
      </c>
      <c r="B8726" s="10" t="s">
        <v>2945</v>
      </c>
      <c r="C8726" s="10" t="s">
        <v>3097</v>
      </c>
      <c r="D8726" s="10" t="s">
        <v>3097</v>
      </c>
      <c r="E8726" s="10"/>
      <c r="F8726" s="10"/>
      <c r="G8726" s="10"/>
      <c r="I8726" s="10"/>
      <c r="J8726" s="10" t="s">
        <v>2344</v>
      </c>
      <c r="K8726" s="10" t="s">
        <v>26</v>
      </c>
      <c r="L8726">
        <v>32950</v>
      </c>
    </row>
    <row r="8727" spans="1:12" x14ac:dyDescent="0.3">
      <c r="A8727" s="10" t="s">
        <v>2386</v>
      </c>
      <c r="B8727" s="10" t="s">
        <v>2945</v>
      </c>
      <c r="C8727" s="10" t="s">
        <v>3097</v>
      </c>
      <c r="D8727" s="10" t="s">
        <v>3097</v>
      </c>
      <c r="E8727" s="10"/>
      <c r="F8727" s="10"/>
      <c r="G8727" s="10"/>
      <c r="I8727" s="10"/>
      <c r="J8727" s="10" t="s">
        <v>2344</v>
      </c>
      <c r="K8727" s="10" t="s">
        <v>15</v>
      </c>
      <c r="L8727">
        <v>195185</v>
      </c>
    </row>
    <row r="8728" spans="1:12" x14ac:dyDescent="0.3">
      <c r="A8728" s="10" t="s">
        <v>2386</v>
      </c>
      <c r="B8728" s="10" t="s">
        <v>2945</v>
      </c>
      <c r="C8728" s="10" t="s">
        <v>3097</v>
      </c>
      <c r="D8728" s="10" t="s">
        <v>3097</v>
      </c>
      <c r="E8728" s="10"/>
      <c r="F8728" s="10"/>
      <c r="G8728" s="10"/>
      <c r="I8728" s="10"/>
      <c r="J8728" s="10" t="s">
        <v>2344</v>
      </c>
      <c r="K8728" s="10" t="s">
        <v>16</v>
      </c>
      <c r="L8728">
        <v>223380</v>
      </c>
    </row>
    <row r="8729" spans="1:12" x14ac:dyDescent="0.3">
      <c r="A8729" s="10" t="s">
        <v>2386</v>
      </c>
      <c r="B8729" s="10" t="s">
        <v>2945</v>
      </c>
      <c r="C8729" s="10" t="s">
        <v>3097</v>
      </c>
      <c r="D8729" s="10" t="s">
        <v>3097</v>
      </c>
      <c r="E8729" s="10"/>
      <c r="F8729" s="10"/>
      <c r="G8729" s="10"/>
      <c r="I8729" s="10"/>
      <c r="J8729" s="10" t="s">
        <v>2344</v>
      </c>
      <c r="K8729" s="10" t="s">
        <v>17</v>
      </c>
      <c r="L8729">
        <v>251576</v>
      </c>
    </row>
    <row r="8730" spans="1:12" x14ac:dyDescent="0.3">
      <c r="A8730" s="10" t="s">
        <v>2386</v>
      </c>
      <c r="B8730" s="10" t="s">
        <v>2945</v>
      </c>
      <c r="C8730" s="10" t="s">
        <v>3097</v>
      </c>
      <c r="D8730" s="10" t="s">
        <v>3097</v>
      </c>
      <c r="E8730" s="10"/>
      <c r="F8730" s="10"/>
      <c r="G8730" s="10"/>
      <c r="I8730" s="10"/>
      <c r="J8730" s="10" t="s">
        <v>2344</v>
      </c>
      <c r="K8730" s="10" t="s">
        <v>18</v>
      </c>
      <c r="L8730">
        <v>279771</v>
      </c>
    </row>
    <row r="8731" spans="1:12" x14ac:dyDescent="0.3">
      <c r="A8731" s="10" t="s">
        <v>2386</v>
      </c>
      <c r="B8731" s="10" t="s">
        <v>2945</v>
      </c>
      <c r="C8731" s="10" t="s">
        <v>3097</v>
      </c>
      <c r="D8731" s="10" t="s">
        <v>3097</v>
      </c>
      <c r="E8731" s="10"/>
      <c r="F8731" s="10"/>
      <c r="G8731" s="10"/>
      <c r="I8731" s="10"/>
      <c r="J8731" s="10" t="s">
        <v>2344</v>
      </c>
      <c r="K8731" s="10" t="s">
        <v>19</v>
      </c>
      <c r="L8731">
        <v>175339</v>
      </c>
    </row>
    <row r="8732" spans="1:12" x14ac:dyDescent="0.3">
      <c r="A8732" s="10" t="s">
        <v>2386</v>
      </c>
      <c r="B8732" s="10" t="s">
        <v>2945</v>
      </c>
      <c r="C8732" s="10" t="s">
        <v>3097</v>
      </c>
      <c r="D8732" s="10" t="s">
        <v>3097</v>
      </c>
      <c r="E8732" s="10"/>
      <c r="F8732" s="10"/>
      <c r="G8732" s="10"/>
      <c r="I8732" s="10"/>
      <c r="J8732" s="10" t="s">
        <v>2344</v>
      </c>
      <c r="K8732" s="10" t="s">
        <v>20</v>
      </c>
      <c r="L8732">
        <v>70907</v>
      </c>
    </row>
    <row r="8733" spans="1:12" x14ac:dyDescent="0.3">
      <c r="A8733" s="10" t="s">
        <v>2386</v>
      </c>
      <c r="B8733" s="10" t="s">
        <v>2945</v>
      </c>
      <c r="C8733" s="10" t="s">
        <v>3097</v>
      </c>
      <c r="D8733" s="10" t="s">
        <v>3097</v>
      </c>
      <c r="E8733" s="10"/>
      <c r="F8733" s="10"/>
      <c r="G8733" s="10"/>
      <c r="I8733" s="10"/>
      <c r="J8733" s="10" t="s">
        <v>2344</v>
      </c>
      <c r="K8733" s="10" t="s">
        <v>21</v>
      </c>
      <c r="L8733">
        <v>73096</v>
      </c>
    </row>
    <row r="8734" spans="1:12" x14ac:dyDescent="0.3">
      <c r="A8734" s="10" t="s">
        <v>2386</v>
      </c>
      <c r="B8734" s="10" t="s">
        <v>2945</v>
      </c>
      <c r="C8734" s="10" t="s">
        <v>3097</v>
      </c>
      <c r="D8734" s="10" t="s">
        <v>3097</v>
      </c>
      <c r="E8734" s="10"/>
      <c r="F8734" s="10"/>
      <c r="G8734" s="10"/>
      <c r="I8734" s="10"/>
      <c r="J8734" s="10" t="s">
        <v>2344</v>
      </c>
      <c r="K8734" s="10" t="s">
        <v>22</v>
      </c>
      <c r="L8734">
        <v>75285</v>
      </c>
    </row>
    <row r="8735" spans="1:12" x14ac:dyDescent="0.3">
      <c r="A8735" s="10" t="s">
        <v>2386</v>
      </c>
      <c r="B8735" s="10" t="s">
        <v>2945</v>
      </c>
      <c r="C8735" s="10" t="s">
        <v>3097</v>
      </c>
      <c r="D8735" s="10" t="s">
        <v>3097</v>
      </c>
      <c r="E8735" s="10"/>
      <c r="F8735" s="10"/>
      <c r="G8735" s="10"/>
      <c r="I8735" s="10"/>
      <c r="J8735" s="10" t="s">
        <v>2344</v>
      </c>
      <c r="K8735" s="10" t="s">
        <v>23</v>
      </c>
      <c r="L8735">
        <v>81040</v>
      </c>
    </row>
    <row r="8736" spans="1:12" x14ac:dyDescent="0.3">
      <c r="A8736" s="10" t="s">
        <v>2386</v>
      </c>
      <c r="B8736" s="10" t="s">
        <v>2945</v>
      </c>
      <c r="C8736" s="10" t="s">
        <v>3097</v>
      </c>
      <c r="D8736" s="10" t="s">
        <v>3097</v>
      </c>
      <c r="E8736" s="10"/>
      <c r="F8736" s="10"/>
      <c r="G8736" s="10"/>
      <c r="I8736" s="10"/>
      <c r="J8736" s="10" t="s">
        <v>2344</v>
      </c>
      <c r="K8736" s="10" t="s">
        <v>24</v>
      </c>
      <c r="L8736">
        <v>86795</v>
      </c>
    </row>
    <row r="8737" spans="1:12" x14ac:dyDescent="0.3">
      <c r="A8737" s="10" t="s">
        <v>2386</v>
      </c>
      <c r="B8737" s="10" t="s">
        <v>2945</v>
      </c>
      <c r="C8737" s="10" t="s">
        <v>3097</v>
      </c>
      <c r="D8737" s="10" t="s">
        <v>3097</v>
      </c>
      <c r="E8737" s="10"/>
      <c r="F8737" s="10"/>
      <c r="G8737" s="10"/>
      <c r="I8737" s="10"/>
      <c r="J8737" s="10" t="s">
        <v>2344</v>
      </c>
      <c r="K8737" s="10" t="s">
        <v>25</v>
      </c>
      <c r="L8737">
        <v>79293</v>
      </c>
    </row>
    <row r="8738" spans="1:12" x14ac:dyDescent="0.3">
      <c r="A8738" s="10" t="s">
        <v>2386</v>
      </c>
      <c r="B8738" s="10" t="s">
        <v>2945</v>
      </c>
      <c r="C8738" s="10" t="s">
        <v>3097</v>
      </c>
      <c r="D8738" s="10" t="s">
        <v>3097</v>
      </c>
      <c r="E8738" s="10"/>
      <c r="F8738" s="10"/>
      <c r="G8738" s="10"/>
      <c r="I8738" s="10"/>
      <c r="J8738" s="10" t="s">
        <v>2344</v>
      </c>
      <c r="K8738" s="10" t="s">
        <v>26</v>
      </c>
      <c r="L8738">
        <v>71791</v>
      </c>
    </row>
    <row r="8739" spans="1:12" x14ac:dyDescent="0.3">
      <c r="A8739" s="10" t="s">
        <v>2387</v>
      </c>
      <c r="B8739" s="10" t="s">
        <v>2945</v>
      </c>
      <c r="C8739" s="10" t="s">
        <v>3097</v>
      </c>
      <c r="D8739" s="10" t="s">
        <v>3097</v>
      </c>
      <c r="E8739" s="10"/>
      <c r="F8739" s="10"/>
      <c r="G8739" s="10"/>
      <c r="I8739" s="10"/>
      <c r="J8739" s="10" t="s">
        <v>2344</v>
      </c>
      <c r="K8739" s="10" t="s">
        <v>15</v>
      </c>
      <c r="L8739">
        <v>31447</v>
      </c>
    </row>
    <row r="8740" spans="1:12" x14ac:dyDescent="0.3">
      <c r="A8740" s="10" t="s">
        <v>2387</v>
      </c>
      <c r="B8740" s="10" t="s">
        <v>2945</v>
      </c>
      <c r="C8740" s="10" t="s">
        <v>3097</v>
      </c>
      <c r="D8740" s="10" t="s">
        <v>3097</v>
      </c>
      <c r="E8740" s="10"/>
      <c r="F8740" s="10"/>
      <c r="G8740" s="10"/>
      <c r="I8740" s="10"/>
      <c r="J8740" s="10" t="s">
        <v>2344</v>
      </c>
      <c r="K8740" s="10" t="s">
        <v>16</v>
      </c>
      <c r="L8740">
        <v>27860</v>
      </c>
    </row>
    <row r="8741" spans="1:12" x14ac:dyDescent="0.3">
      <c r="A8741" s="10" t="s">
        <v>2387</v>
      </c>
      <c r="B8741" s="10" t="s">
        <v>2945</v>
      </c>
      <c r="C8741" s="10" t="s">
        <v>3097</v>
      </c>
      <c r="D8741" s="10" t="s">
        <v>3097</v>
      </c>
      <c r="E8741" s="10"/>
      <c r="F8741" s="10"/>
      <c r="G8741" s="10"/>
      <c r="I8741" s="10"/>
      <c r="J8741" s="10" t="s">
        <v>2344</v>
      </c>
      <c r="K8741" s="10" t="s">
        <v>17</v>
      </c>
      <c r="L8741">
        <v>24274</v>
      </c>
    </row>
    <row r="8742" spans="1:12" x14ac:dyDescent="0.3">
      <c r="A8742" s="10" t="s">
        <v>2387</v>
      </c>
      <c r="B8742" s="10" t="s">
        <v>2945</v>
      </c>
      <c r="C8742" s="10" t="s">
        <v>3097</v>
      </c>
      <c r="D8742" s="10" t="s">
        <v>3097</v>
      </c>
      <c r="E8742" s="10"/>
      <c r="F8742" s="10"/>
      <c r="G8742" s="10"/>
      <c r="I8742" s="10"/>
      <c r="J8742" s="10" t="s">
        <v>2344</v>
      </c>
      <c r="K8742" s="10" t="s">
        <v>18</v>
      </c>
      <c r="L8742">
        <v>20687</v>
      </c>
    </row>
    <row r="8743" spans="1:12" x14ac:dyDescent="0.3">
      <c r="A8743" s="10" t="s">
        <v>2387</v>
      </c>
      <c r="B8743" s="10" t="s">
        <v>2945</v>
      </c>
      <c r="C8743" s="10" t="s">
        <v>3097</v>
      </c>
      <c r="D8743" s="10" t="s">
        <v>3097</v>
      </c>
      <c r="E8743" s="10"/>
      <c r="F8743" s="10"/>
      <c r="G8743" s="10"/>
      <c r="I8743" s="10"/>
      <c r="J8743" s="10" t="s">
        <v>2344</v>
      </c>
      <c r="K8743" s="10" t="s">
        <v>19</v>
      </c>
      <c r="L8743">
        <v>20149</v>
      </c>
    </row>
    <row r="8744" spans="1:12" x14ac:dyDescent="0.3">
      <c r="A8744" s="10" t="s">
        <v>2387</v>
      </c>
      <c r="B8744" s="10" t="s">
        <v>2945</v>
      </c>
      <c r="C8744" s="10" t="s">
        <v>3097</v>
      </c>
      <c r="D8744" s="10" t="s">
        <v>3097</v>
      </c>
      <c r="E8744" s="10"/>
      <c r="F8744" s="10"/>
      <c r="G8744" s="10"/>
      <c r="I8744" s="10"/>
      <c r="J8744" s="10" t="s">
        <v>2344</v>
      </c>
      <c r="K8744" s="10" t="s">
        <v>20</v>
      </c>
      <c r="L8744">
        <v>19611</v>
      </c>
    </row>
    <row r="8745" spans="1:12" x14ac:dyDescent="0.3">
      <c r="A8745" s="10" t="s">
        <v>2387</v>
      </c>
      <c r="B8745" s="10" t="s">
        <v>2945</v>
      </c>
      <c r="C8745" s="10" t="s">
        <v>3097</v>
      </c>
      <c r="D8745" s="10" t="s">
        <v>3097</v>
      </c>
      <c r="E8745" s="10"/>
      <c r="F8745" s="10"/>
      <c r="G8745" s="10"/>
      <c r="I8745" s="10"/>
      <c r="J8745" s="10" t="s">
        <v>2344</v>
      </c>
      <c r="K8745" s="10" t="s">
        <v>21</v>
      </c>
      <c r="L8745">
        <v>20738</v>
      </c>
    </row>
    <row r="8746" spans="1:12" x14ac:dyDescent="0.3">
      <c r="A8746" s="10" t="s">
        <v>2387</v>
      </c>
      <c r="B8746" s="10" t="s">
        <v>2945</v>
      </c>
      <c r="C8746" s="10" t="s">
        <v>3097</v>
      </c>
      <c r="D8746" s="10" t="s">
        <v>3097</v>
      </c>
      <c r="E8746" s="10"/>
      <c r="F8746" s="10"/>
      <c r="G8746" s="10"/>
      <c r="I8746" s="10"/>
      <c r="J8746" s="10" t="s">
        <v>2344</v>
      </c>
      <c r="K8746" s="10" t="s">
        <v>22</v>
      </c>
      <c r="L8746">
        <v>21865</v>
      </c>
    </row>
    <row r="8747" spans="1:12" x14ac:dyDescent="0.3">
      <c r="A8747" s="10" t="s">
        <v>2387</v>
      </c>
      <c r="B8747" s="10" t="s">
        <v>2945</v>
      </c>
      <c r="C8747" s="10" t="s">
        <v>3097</v>
      </c>
      <c r="D8747" s="10" t="s">
        <v>3097</v>
      </c>
      <c r="E8747" s="10"/>
      <c r="F8747" s="10"/>
      <c r="G8747" s="10"/>
      <c r="I8747" s="10"/>
      <c r="J8747" s="10" t="s">
        <v>2344</v>
      </c>
      <c r="K8747" s="10" t="s">
        <v>23</v>
      </c>
      <c r="L8747">
        <v>21936</v>
      </c>
    </row>
    <row r="8748" spans="1:12" x14ac:dyDescent="0.3">
      <c r="A8748" s="10" t="s">
        <v>2387</v>
      </c>
      <c r="B8748" s="10" t="s">
        <v>2945</v>
      </c>
      <c r="C8748" s="10" t="s">
        <v>3097</v>
      </c>
      <c r="D8748" s="10" t="s">
        <v>3097</v>
      </c>
      <c r="E8748" s="10"/>
      <c r="F8748" s="10"/>
      <c r="G8748" s="10"/>
      <c r="I8748" s="10"/>
      <c r="J8748" s="10" t="s">
        <v>2344</v>
      </c>
      <c r="K8748" s="10" t="s">
        <v>24</v>
      </c>
      <c r="L8748">
        <v>22007</v>
      </c>
    </row>
    <row r="8749" spans="1:12" x14ac:dyDescent="0.3">
      <c r="A8749" s="10" t="s">
        <v>2387</v>
      </c>
      <c r="B8749" s="10" t="s">
        <v>2945</v>
      </c>
      <c r="C8749" s="10" t="s">
        <v>3097</v>
      </c>
      <c r="D8749" s="10" t="s">
        <v>3097</v>
      </c>
      <c r="E8749" s="10"/>
      <c r="F8749" s="10"/>
      <c r="G8749" s="10"/>
      <c r="I8749" s="10"/>
      <c r="J8749" s="10" t="s">
        <v>2344</v>
      </c>
      <c r="K8749" s="10" t="s">
        <v>25</v>
      </c>
      <c r="L8749">
        <v>21028</v>
      </c>
    </row>
    <row r="8750" spans="1:12" x14ac:dyDescent="0.3">
      <c r="A8750" s="10" t="s">
        <v>2387</v>
      </c>
      <c r="B8750" s="10" t="s">
        <v>2945</v>
      </c>
      <c r="C8750" s="10" t="s">
        <v>3097</v>
      </c>
      <c r="D8750" s="10" t="s">
        <v>3097</v>
      </c>
      <c r="E8750" s="10"/>
      <c r="F8750" s="10"/>
      <c r="G8750" s="10"/>
      <c r="I8750" s="10"/>
      <c r="J8750" s="10" t="s">
        <v>2344</v>
      </c>
      <c r="K8750" s="10" t="s">
        <v>26</v>
      </c>
      <c r="L8750">
        <v>20048</v>
      </c>
    </row>
    <row r="8751" spans="1:12" x14ac:dyDescent="0.3">
      <c r="A8751" s="10" t="s">
        <v>2388</v>
      </c>
      <c r="B8751" s="10" t="s">
        <v>2945</v>
      </c>
      <c r="C8751" s="10" t="s">
        <v>3097</v>
      </c>
      <c r="D8751" s="10" t="s">
        <v>3097</v>
      </c>
      <c r="E8751" s="10"/>
      <c r="F8751" s="10"/>
      <c r="G8751" s="10"/>
      <c r="I8751" s="10"/>
      <c r="J8751" s="10" t="s">
        <v>2344</v>
      </c>
      <c r="K8751" s="10" t="s">
        <v>15</v>
      </c>
      <c r="L8751">
        <v>27621</v>
      </c>
    </row>
    <row r="8752" spans="1:12" x14ac:dyDescent="0.3">
      <c r="A8752" s="10" t="s">
        <v>2388</v>
      </c>
      <c r="B8752" s="10" t="s">
        <v>2945</v>
      </c>
      <c r="C8752" s="10" t="s">
        <v>3097</v>
      </c>
      <c r="D8752" s="10" t="s">
        <v>3097</v>
      </c>
      <c r="E8752" s="10"/>
      <c r="F8752" s="10"/>
      <c r="G8752" s="10"/>
      <c r="I8752" s="10"/>
      <c r="J8752" s="10" t="s">
        <v>2344</v>
      </c>
      <c r="K8752" s="10" t="s">
        <v>16</v>
      </c>
      <c r="L8752">
        <v>28430</v>
      </c>
    </row>
    <row r="8753" spans="1:12" x14ac:dyDescent="0.3">
      <c r="A8753" s="10" t="s">
        <v>2388</v>
      </c>
      <c r="B8753" s="10" t="s">
        <v>2945</v>
      </c>
      <c r="C8753" s="10" t="s">
        <v>3097</v>
      </c>
      <c r="D8753" s="10" t="s">
        <v>3097</v>
      </c>
      <c r="E8753" s="10"/>
      <c r="F8753" s="10"/>
      <c r="G8753" s="10"/>
      <c r="I8753" s="10"/>
      <c r="J8753" s="10" t="s">
        <v>2344</v>
      </c>
      <c r="K8753" s="10" t="s">
        <v>17</v>
      </c>
      <c r="L8753">
        <v>29239</v>
      </c>
    </row>
    <row r="8754" spans="1:12" x14ac:dyDescent="0.3">
      <c r="A8754" s="10" t="s">
        <v>2388</v>
      </c>
      <c r="B8754" s="10" t="s">
        <v>2945</v>
      </c>
      <c r="C8754" s="10" t="s">
        <v>3097</v>
      </c>
      <c r="D8754" s="10" t="s">
        <v>3097</v>
      </c>
      <c r="E8754" s="10"/>
      <c r="F8754" s="10"/>
      <c r="G8754" s="10"/>
      <c r="I8754" s="10"/>
      <c r="J8754" s="10" t="s">
        <v>2344</v>
      </c>
      <c r="K8754" s="10" t="s">
        <v>18</v>
      </c>
      <c r="L8754">
        <v>30048</v>
      </c>
    </row>
    <row r="8755" spans="1:12" x14ac:dyDescent="0.3">
      <c r="A8755" s="10" t="s">
        <v>2388</v>
      </c>
      <c r="B8755" s="10" t="s">
        <v>2945</v>
      </c>
      <c r="C8755" s="10" t="s">
        <v>3097</v>
      </c>
      <c r="D8755" s="10" t="s">
        <v>3097</v>
      </c>
      <c r="E8755" s="10"/>
      <c r="F8755" s="10"/>
      <c r="G8755" s="10"/>
      <c r="I8755" s="10"/>
      <c r="J8755" s="10" t="s">
        <v>2344</v>
      </c>
      <c r="K8755" s="10" t="s">
        <v>19</v>
      </c>
      <c r="L8755">
        <v>25671</v>
      </c>
    </row>
    <row r="8756" spans="1:12" x14ac:dyDescent="0.3">
      <c r="A8756" s="10" t="s">
        <v>2388</v>
      </c>
      <c r="B8756" s="10" t="s">
        <v>2945</v>
      </c>
      <c r="C8756" s="10" t="s">
        <v>3097</v>
      </c>
      <c r="D8756" s="10" t="s">
        <v>3097</v>
      </c>
      <c r="E8756" s="10"/>
      <c r="F8756" s="10"/>
      <c r="G8756" s="10"/>
      <c r="I8756" s="10"/>
      <c r="J8756" s="10" t="s">
        <v>2344</v>
      </c>
      <c r="K8756" s="10" t="s">
        <v>20</v>
      </c>
      <c r="L8756">
        <v>21294</v>
      </c>
    </row>
    <row r="8757" spans="1:12" x14ac:dyDescent="0.3">
      <c r="A8757" s="10" t="s">
        <v>2388</v>
      </c>
      <c r="B8757" s="10" t="s">
        <v>2945</v>
      </c>
      <c r="C8757" s="10" t="s">
        <v>3097</v>
      </c>
      <c r="D8757" s="10" t="s">
        <v>3097</v>
      </c>
      <c r="E8757" s="10"/>
      <c r="F8757" s="10"/>
      <c r="G8757" s="10"/>
      <c r="I8757" s="10"/>
      <c r="J8757" s="10" t="s">
        <v>2344</v>
      </c>
      <c r="K8757" s="10" t="s">
        <v>21</v>
      </c>
      <c r="L8757">
        <v>17070</v>
      </c>
    </row>
    <row r="8758" spans="1:12" x14ac:dyDescent="0.3">
      <c r="A8758" s="10" t="s">
        <v>2388</v>
      </c>
      <c r="B8758" s="10" t="s">
        <v>2945</v>
      </c>
      <c r="C8758" s="10" t="s">
        <v>3097</v>
      </c>
      <c r="D8758" s="10" t="s">
        <v>3097</v>
      </c>
      <c r="E8758" s="10"/>
      <c r="F8758" s="10"/>
      <c r="G8758" s="10"/>
      <c r="I8758" s="10"/>
      <c r="J8758" s="10" t="s">
        <v>2344</v>
      </c>
      <c r="K8758" s="10" t="s">
        <v>22</v>
      </c>
      <c r="L8758">
        <v>12846</v>
      </c>
    </row>
    <row r="8759" spans="1:12" x14ac:dyDescent="0.3">
      <c r="A8759" s="10" t="s">
        <v>2388</v>
      </c>
      <c r="B8759" s="10" t="s">
        <v>2945</v>
      </c>
      <c r="C8759" s="10" t="s">
        <v>3097</v>
      </c>
      <c r="D8759" s="10" t="s">
        <v>3097</v>
      </c>
      <c r="E8759" s="10"/>
      <c r="F8759" s="10"/>
      <c r="G8759" s="10"/>
      <c r="I8759" s="10"/>
      <c r="J8759" s="10" t="s">
        <v>2344</v>
      </c>
      <c r="K8759" s="10" t="s">
        <v>23</v>
      </c>
      <c r="L8759">
        <v>17538</v>
      </c>
    </row>
    <row r="8760" spans="1:12" x14ac:dyDescent="0.3">
      <c r="A8760" s="10" t="s">
        <v>2388</v>
      </c>
      <c r="B8760" s="10" t="s">
        <v>2945</v>
      </c>
      <c r="C8760" s="10" t="s">
        <v>3097</v>
      </c>
      <c r="D8760" s="10" t="s">
        <v>3097</v>
      </c>
      <c r="E8760" s="10"/>
      <c r="F8760" s="10"/>
      <c r="G8760" s="10"/>
      <c r="I8760" s="10"/>
      <c r="J8760" s="10" t="s">
        <v>2344</v>
      </c>
      <c r="K8760" s="10" t="s">
        <v>24</v>
      </c>
      <c r="L8760">
        <v>22229</v>
      </c>
    </row>
    <row r="8761" spans="1:12" x14ac:dyDescent="0.3">
      <c r="A8761" s="10" t="s">
        <v>2388</v>
      </c>
      <c r="B8761" s="10" t="s">
        <v>2945</v>
      </c>
      <c r="C8761" s="10" t="s">
        <v>3097</v>
      </c>
      <c r="D8761" s="10" t="s">
        <v>3097</v>
      </c>
      <c r="E8761" s="10"/>
      <c r="F8761" s="10"/>
      <c r="G8761" s="10"/>
      <c r="I8761" s="10"/>
      <c r="J8761" s="10" t="s">
        <v>2344</v>
      </c>
      <c r="K8761" s="10" t="s">
        <v>25</v>
      </c>
      <c r="L8761">
        <v>18689</v>
      </c>
    </row>
    <row r="8762" spans="1:12" x14ac:dyDescent="0.3">
      <c r="A8762" s="10" t="s">
        <v>2388</v>
      </c>
      <c r="B8762" s="10" t="s">
        <v>2945</v>
      </c>
      <c r="C8762" s="10" t="s">
        <v>3097</v>
      </c>
      <c r="D8762" s="10" t="s">
        <v>3097</v>
      </c>
      <c r="E8762" s="10"/>
      <c r="F8762" s="10"/>
      <c r="G8762" s="10"/>
      <c r="I8762" s="10"/>
      <c r="J8762" s="10" t="s">
        <v>2344</v>
      </c>
      <c r="K8762" s="10" t="s">
        <v>26</v>
      </c>
      <c r="L8762">
        <v>15148</v>
      </c>
    </row>
    <row r="8763" spans="1:12" x14ac:dyDescent="0.3">
      <c r="A8763" s="10" t="s">
        <v>2389</v>
      </c>
      <c r="B8763" s="10" t="s">
        <v>2945</v>
      </c>
      <c r="C8763" s="10" t="s">
        <v>3097</v>
      </c>
      <c r="D8763" s="10" t="s">
        <v>3097</v>
      </c>
      <c r="E8763" s="10"/>
      <c r="F8763" s="10"/>
      <c r="G8763" s="10"/>
      <c r="I8763" s="10"/>
      <c r="J8763" s="10" t="s">
        <v>2344</v>
      </c>
      <c r="K8763" s="10" t="s">
        <v>15</v>
      </c>
      <c r="L8763">
        <v>47230</v>
      </c>
    </row>
    <row r="8764" spans="1:12" x14ac:dyDescent="0.3">
      <c r="A8764" s="10" t="s">
        <v>2389</v>
      </c>
      <c r="B8764" s="10" t="s">
        <v>2945</v>
      </c>
      <c r="C8764" s="10" t="s">
        <v>3097</v>
      </c>
      <c r="D8764" s="10" t="s">
        <v>3097</v>
      </c>
      <c r="E8764" s="10"/>
      <c r="F8764" s="10"/>
      <c r="G8764" s="10"/>
      <c r="I8764" s="10"/>
      <c r="J8764" s="10" t="s">
        <v>2344</v>
      </c>
      <c r="K8764" s="10" t="s">
        <v>16</v>
      </c>
      <c r="L8764">
        <v>47463</v>
      </c>
    </row>
    <row r="8765" spans="1:12" x14ac:dyDescent="0.3">
      <c r="A8765" s="10" t="s">
        <v>2389</v>
      </c>
      <c r="B8765" s="10" t="s">
        <v>2945</v>
      </c>
      <c r="C8765" s="10" t="s">
        <v>3097</v>
      </c>
      <c r="D8765" s="10" t="s">
        <v>3097</v>
      </c>
      <c r="E8765" s="10"/>
      <c r="F8765" s="10"/>
      <c r="G8765" s="10"/>
      <c r="I8765" s="10"/>
      <c r="J8765" s="10" t="s">
        <v>2344</v>
      </c>
      <c r="K8765" s="10" t="s">
        <v>17</v>
      </c>
      <c r="L8765">
        <v>47697</v>
      </c>
    </row>
    <row r="8766" spans="1:12" x14ac:dyDescent="0.3">
      <c r="A8766" s="10" t="s">
        <v>2389</v>
      </c>
      <c r="B8766" s="10" t="s">
        <v>2945</v>
      </c>
      <c r="C8766" s="10" t="s">
        <v>3097</v>
      </c>
      <c r="D8766" s="10" t="s">
        <v>3097</v>
      </c>
      <c r="E8766" s="10"/>
      <c r="F8766" s="10"/>
      <c r="G8766" s="10"/>
      <c r="I8766" s="10"/>
      <c r="J8766" s="10" t="s">
        <v>2344</v>
      </c>
      <c r="K8766" s="10" t="s">
        <v>18</v>
      </c>
      <c r="L8766">
        <v>47930</v>
      </c>
    </row>
    <row r="8767" spans="1:12" x14ac:dyDescent="0.3">
      <c r="A8767" s="10" t="s">
        <v>2389</v>
      </c>
      <c r="B8767" s="10" t="s">
        <v>2945</v>
      </c>
      <c r="C8767" s="10" t="s">
        <v>3097</v>
      </c>
      <c r="D8767" s="10" t="s">
        <v>3097</v>
      </c>
      <c r="E8767" s="10"/>
      <c r="F8767" s="10"/>
      <c r="G8767" s="10"/>
      <c r="I8767" s="10"/>
      <c r="J8767" s="10" t="s">
        <v>2344</v>
      </c>
      <c r="K8767" s="10" t="s">
        <v>19</v>
      </c>
      <c r="L8767">
        <v>33936</v>
      </c>
    </row>
    <row r="8768" spans="1:12" x14ac:dyDescent="0.3">
      <c r="A8768" s="10" t="s">
        <v>2389</v>
      </c>
      <c r="B8768" s="10" t="s">
        <v>2945</v>
      </c>
      <c r="C8768" s="10" t="s">
        <v>3097</v>
      </c>
      <c r="D8768" s="10" t="s">
        <v>3097</v>
      </c>
      <c r="E8768" s="10"/>
      <c r="F8768" s="10"/>
      <c r="G8768" s="10"/>
      <c r="I8768" s="10"/>
      <c r="J8768" s="10" t="s">
        <v>2344</v>
      </c>
      <c r="K8768" s="10" t="s">
        <v>20</v>
      </c>
      <c r="L8768">
        <v>19942</v>
      </c>
    </row>
    <row r="8769" spans="1:12" x14ac:dyDescent="0.3">
      <c r="A8769" s="10" t="s">
        <v>2389</v>
      </c>
      <c r="B8769" s="10" t="s">
        <v>2945</v>
      </c>
      <c r="C8769" s="10" t="s">
        <v>3097</v>
      </c>
      <c r="D8769" s="10" t="s">
        <v>3097</v>
      </c>
      <c r="E8769" s="10"/>
      <c r="F8769" s="10"/>
      <c r="G8769" s="10"/>
      <c r="I8769" s="10"/>
      <c r="J8769" s="10" t="s">
        <v>2344</v>
      </c>
      <c r="K8769" s="10" t="s">
        <v>21</v>
      </c>
      <c r="L8769">
        <v>18394</v>
      </c>
    </row>
    <row r="8770" spans="1:12" x14ac:dyDescent="0.3">
      <c r="A8770" s="10" t="s">
        <v>2389</v>
      </c>
      <c r="B8770" s="10" t="s">
        <v>2945</v>
      </c>
      <c r="C8770" s="10" t="s">
        <v>3097</v>
      </c>
      <c r="D8770" s="10" t="s">
        <v>3097</v>
      </c>
      <c r="E8770" s="10"/>
      <c r="F8770" s="10"/>
      <c r="G8770" s="10"/>
      <c r="I8770" s="10"/>
      <c r="J8770" s="10" t="s">
        <v>2344</v>
      </c>
      <c r="K8770" s="10" t="s">
        <v>22</v>
      </c>
      <c r="L8770">
        <v>16846</v>
      </c>
    </row>
    <row r="8771" spans="1:12" x14ac:dyDescent="0.3">
      <c r="A8771" s="10" t="s">
        <v>2389</v>
      </c>
      <c r="B8771" s="10" t="s">
        <v>2945</v>
      </c>
      <c r="C8771" s="10" t="s">
        <v>3097</v>
      </c>
      <c r="D8771" s="10" t="s">
        <v>3097</v>
      </c>
      <c r="E8771" s="10"/>
      <c r="F8771" s="10"/>
      <c r="G8771" s="10"/>
      <c r="I8771" s="10"/>
      <c r="J8771" s="10" t="s">
        <v>2344</v>
      </c>
      <c r="K8771" s="10" t="s">
        <v>23</v>
      </c>
      <c r="L8771">
        <v>17700</v>
      </c>
    </row>
    <row r="8772" spans="1:12" x14ac:dyDescent="0.3">
      <c r="A8772" s="10" t="s">
        <v>2389</v>
      </c>
      <c r="B8772" s="10" t="s">
        <v>2945</v>
      </c>
      <c r="C8772" s="10" t="s">
        <v>3097</v>
      </c>
      <c r="D8772" s="10" t="s">
        <v>3097</v>
      </c>
      <c r="E8772" s="10"/>
      <c r="F8772" s="10"/>
      <c r="G8772" s="10"/>
      <c r="I8772" s="10"/>
      <c r="J8772" s="10" t="s">
        <v>2344</v>
      </c>
      <c r="K8772" s="10" t="s">
        <v>24</v>
      </c>
      <c r="L8772">
        <v>18553</v>
      </c>
    </row>
    <row r="8773" spans="1:12" x14ac:dyDescent="0.3">
      <c r="A8773" s="10" t="s">
        <v>2389</v>
      </c>
      <c r="B8773" s="10" t="s">
        <v>2945</v>
      </c>
      <c r="C8773" s="10" t="s">
        <v>3097</v>
      </c>
      <c r="D8773" s="10" t="s">
        <v>3097</v>
      </c>
      <c r="E8773" s="10"/>
      <c r="F8773" s="10"/>
      <c r="G8773" s="10"/>
      <c r="I8773" s="10"/>
      <c r="J8773" s="10" t="s">
        <v>2344</v>
      </c>
      <c r="K8773" s="10" t="s">
        <v>25</v>
      </c>
      <c r="L8773">
        <v>18838</v>
      </c>
    </row>
    <row r="8774" spans="1:12" x14ac:dyDescent="0.3">
      <c r="A8774" s="10" t="s">
        <v>2389</v>
      </c>
      <c r="B8774" s="10" t="s">
        <v>2945</v>
      </c>
      <c r="C8774" s="10" t="s">
        <v>3097</v>
      </c>
      <c r="D8774" s="10" t="s">
        <v>3097</v>
      </c>
      <c r="E8774" s="10"/>
      <c r="F8774" s="10"/>
      <c r="G8774" s="10"/>
      <c r="I8774" s="10"/>
      <c r="J8774" s="10" t="s">
        <v>2344</v>
      </c>
      <c r="K8774" s="10" t="s">
        <v>26</v>
      </c>
      <c r="L8774">
        <v>19123</v>
      </c>
    </row>
    <row r="8775" spans="1:12" x14ac:dyDescent="0.3">
      <c r="A8775" s="10" t="s">
        <v>2390</v>
      </c>
      <c r="B8775" s="10" t="s">
        <v>2945</v>
      </c>
      <c r="C8775" s="10" t="s">
        <v>3097</v>
      </c>
      <c r="D8775" s="10" t="s">
        <v>3097</v>
      </c>
      <c r="E8775" s="10"/>
      <c r="F8775" s="10"/>
      <c r="G8775" s="10"/>
      <c r="I8775" s="10"/>
      <c r="J8775" s="10" t="s">
        <v>2344</v>
      </c>
      <c r="K8775" s="10" t="s">
        <v>15</v>
      </c>
      <c r="L8775">
        <v>1922904</v>
      </c>
    </row>
    <row r="8776" spans="1:12" x14ac:dyDescent="0.3">
      <c r="A8776" s="10" t="s">
        <v>2390</v>
      </c>
      <c r="B8776" s="10" t="s">
        <v>2945</v>
      </c>
      <c r="C8776" s="10" t="s">
        <v>3097</v>
      </c>
      <c r="D8776" s="10" t="s">
        <v>3097</v>
      </c>
      <c r="E8776" s="10"/>
      <c r="F8776" s="10"/>
      <c r="G8776" s="10"/>
      <c r="I8776" s="10"/>
      <c r="J8776" s="10" t="s">
        <v>2344</v>
      </c>
      <c r="K8776" s="10" t="s">
        <v>16</v>
      </c>
      <c r="L8776">
        <v>1854797</v>
      </c>
    </row>
    <row r="8777" spans="1:12" x14ac:dyDescent="0.3">
      <c r="A8777" s="10" t="s">
        <v>2390</v>
      </c>
      <c r="B8777" s="10" t="s">
        <v>2945</v>
      </c>
      <c r="C8777" s="10" t="s">
        <v>3097</v>
      </c>
      <c r="D8777" s="10" t="s">
        <v>3097</v>
      </c>
      <c r="E8777" s="10"/>
      <c r="F8777" s="10"/>
      <c r="G8777" s="10"/>
      <c r="I8777" s="10"/>
      <c r="J8777" s="10" t="s">
        <v>2344</v>
      </c>
      <c r="K8777" s="10" t="s">
        <v>17</v>
      </c>
      <c r="L8777">
        <v>1786690</v>
      </c>
    </row>
    <row r="8778" spans="1:12" x14ac:dyDescent="0.3">
      <c r="A8778" s="10" t="s">
        <v>2390</v>
      </c>
      <c r="B8778" s="10" t="s">
        <v>2945</v>
      </c>
      <c r="C8778" s="10" t="s">
        <v>3097</v>
      </c>
      <c r="D8778" s="10" t="s">
        <v>3097</v>
      </c>
      <c r="E8778" s="10"/>
      <c r="F8778" s="10"/>
      <c r="G8778" s="10"/>
      <c r="I8778" s="10"/>
      <c r="J8778" s="10" t="s">
        <v>2344</v>
      </c>
      <c r="K8778" s="10" t="s">
        <v>18</v>
      </c>
      <c r="L8778">
        <v>1718583</v>
      </c>
    </row>
    <row r="8779" spans="1:12" x14ac:dyDescent="0.3">
      <c r="A8779" s="10" t="s">
        <v>2390</v>
      </c>
      <c r="B8779" s="10" t="s">
        <v>2945</v>
      </c>
      <c r="C8779" s="10" t="s">
        <v>3097</v>
      </c>
      <c r="D8779" s="10" t="s">
        <v>3097</v>
      </c>
      <c r="E8779" s="10"/>
      <c r="F8779" s="10"/>
      <c r="G8779" s="10"/>
      <c r="I8779" s="10"/>
      <c r="J8779" s="10" t="s">
        <v>2344</v>
      </c>
      <c r="K8779" s="10" t="s">
        <v>19</v>
      </c>
      <c r="L8779">
        <v>1403576</v>
      </c>
    </row>
    <row r="8780" spans="1:12" x14ac:dyDescent="0.3">
      <c r="A8780" s="10" t="s">
        <v>2390</v>
      </c>
      <c r="B8780" s="10" t="s">
        <v>2945</v>
      </c>
      <c r="C8780" s="10" t="s">
        <v>3097</v>
      </c>
      <c r="D8780" s="10" t="s">
        <v>3097</v>
      </c>
      <c r="E8780" s="10"/>
      <c r="F8780" s="10"/>
      <c r="G8780" s="10"/>
      <c r="I8780" s="10"/>
      <c r="J8780" s="10" t="s">
        <v>2344</v>
      </c>
      <c r="K8780" s="10" t="s">
        <v>20</v>
      </c>
      <c r="L8780">
        <v>1088568</v>
      </c>
    </row>
    <row r="8781" spans="1:12" x14ac:dyDescent="0.3">
      <c r="A8781" s="10" t="s">
        <v>2390</v>
      </c>
      <c r="B8781" s="10" t="s">
        <v>2945</v>
      </c>
      <c r="C8781" s="10" t="s">
        <v>3097</v>
      </c>
      <c r="D8781" s="10" t="s">
        <v>3097</v>
      </c>
      <c r="E8781" s="10"/>
      <c r="F8781" s="10"/>
      <c r="G8781" s="10"/>
      <c r="I8781" s="10"/>
      <c r="J8781" s="10" t="s">
        <v>2344</v>
      </c>
      <c r="K8781" s="10" t="s">
        <v>21</v>
      </c>
      <c r="L8781">
        <v>1031236</v>
      </c>
    </row>
    <row r="8782" spans="1:12" x14ac:dyDescent="0.3">
      <c r="A8782" s="10" t="s">
        <v>2390</v>
      </c>
      <c r="B8782" s="10" t="s">
        <v>2945</v>
      </c>
      <c r="C8782" s="10" t="s">
        <v>3097</v>
      </c>
      <c r="D8782" s="10" t="s">
        <v>3097</v>
      </c>
      <c r="E8782" s="10"/>
      <c r="F8782" s="10"/>
      <c r="G8782" s="10"/>
      <c r="I8782" s="10"/>
      <c r="J8782" s="10" t="s">
        <v>2344</v>
      </c>
      <c r="K8782" s="10" t="s">
        <v>22</v>
      </c>
      <c r="L8782">
        <v>973904</v>
      </c>
    </row>
    <row r="8783" spans="1:12" x14ac:dyDescent="0.3">
      <c r="A8783" s="10" t="s">
        <v>2390</v>
      </c>
      <c r="B8783" s="10" t="s">
        <v>2945</v>
      </c>
      <c r="C8783" s="10" t="s">
        <v>3097</v>
      </c>
      <c r="D8783" s="10" t="s">
        <v>3097</v>
      </c>
      <c r="E8783" s="10"/>
      <c r="F8783" s="10"/>
      <c r="G8783" s="10"/>
      <c r="I8783" s="10"/>
      <c r="J8783" s="10" t="s">
        <v>2344</v>
      </c>
      <c r="K8783" s="10" t="s">
        <v>23</v>
      </c>
      <c r="L8783">
        <v>961188</v>
      </c>
    </row>
    <row r="8784" spans="1:12" x14ac:dyDescent="0.3">
      <c r="A8784" s="10" t="s">
        <v>2390</v>
      </c>
      <c r="B8784" s="10" t="s">
        <v>2945</v>
      </c>
      <c r="C8784" s="10" t="s">
        <v>3097</v>
      </c>
      <c r="D8784" s="10" t="s">
        <v>3097</v>
      </c>
      <c r="E8784" s="10"/>
      <c r="F8784" s="10"/>
      <c r="G8784" s="10"/>
      <c r="I8784" s="10"/>
      <c r="J8784" s="10" t="s">
        <v>2344</v>
      </c>
      <c r="K8784" s="10" t="s">
        <v>24</v>
      </c>
      <c r="L8784">
        <v>948471</v>
      </c>
    </row>
    <row r="8785" spans="1:12" x14ac:dyDescent="0.3">
      <c r="A8785" s="10" t="s">
        <v>2390</v>
      </c>
      <c r="B8785" s="10" t="s">
        <v>2945</v>
      </c>
      <c r="C8785" s="10" t="s">
        <v>3097</v>
      </c>
      <c r="D8785" s="10" t="s">
        <v>3097</v>
      </c>
      <c r="E8785" s="10"/>
      <c r="F8785" s="10"/>
      <c r="G8785" s="10"/>
      <c r="I8785" s="10"/>
      <c r="J8785" s="10" t="s">
        <v>2344</v>
      </c>
      <c r="K8785" s="10" t="s">
        <v>25</v>
      </c>
      <c r="L8785">
        <v>918909</v>
      </c>
    </row>
    <row r="8786" spans="1:12" x14ac:dyDescent="0.3">
      <c r="A8786" s="10" t="s">
        <v>2390</v>
      </c>
      <c r="B8786" s="10" t="s">
        <v>2945</v>
      </c>
      <c r="C8786" s="10" t="s">
        <v>3097</v>
      </c>
      <c r="D8786" s="10" t="s">
        <v>3097</v>
      </c>
      <c r="E8786" s="10"/>
      <c r="F8786" s="10"/>
      <c r="G8786" s="10"/>
      <c r="I8786" s="10"/>
      <c r="J8786" s="10" t="s">
        <v>2344</v>
      </c>
      <c r="K8786" s="10" t="s">
        <v>26</v>
      </c>
      <c r="L8786">
        <v>889346</v>
      </c>
    </row>
    <row r="8787" spans="1:12" x14ac:dyDescent="0.3">
      <c r="A8787" s="10" t="s">
        <v>2391</v>
      </c>
      <c r="B8787" s="10" t="s">
        <v>2945</v>
      </c>
      <c r="C8787" s="10" t="s">
        <v>3097</v>
      </c>
      <c r="D8787" s="10" t="s">
        <v>3097</v>
      </c>
      <c r="E8787" s="10"/>
      <c r="F8787" s="10"/>
      <c r="G8787" s="10"/>
      <c r="I8787" s="10"/>
      <c r="J8787" s="10" t="s">
        <v>2344</v>
      </c>
      <c r="K8787" s="10" t="s">
        <v>20</v>
      </c>
      <c r="L8787">
        <v>19453</v>
      </c>
    </row>
    <row r="8788" spans="1:12" x14ac:dyDescent="0.3">
      <c r="A8788" s="10" t="s">
        <v>2391</v>
      </c>
      <c r="B8788" s="10" t="s">
        <v>2945</v>
      </c>
      <c r="C8788" s="10" t="s">
        <v>3097</v>
      </c>
      <c r="D8788" s="10" t="s">
        <v>3097</v>
      </c>
      <c r="E8788" s="10"/>
      <c r="F8788" s="10"/>
      <c r="G8788" s="10"/>
      <c r="I8788" s="10"/>
      <c r="J8788" s="10" t="s">
        <v>2344</v>
      </c>
      <c r="K8788" s="10" t="s">
        <v>21</v>
      </c>
      <c r="L8788">
        <v>20323</v>
      </c>
    </row>
    <row r="8789" spans="1:12" x14ac:dyDescent="0.3">
      <c r="A8789" s="10" t="s">
        <v>2391</v>
      </c>
      <c r="B8789" s="10" t="s">
        <v>2945</v>
      </c>
      <c r="C8789" s="10" t="s">
        <v>3097</v>
      </c>
      <c r="D8789" s="10" t="s">
        <v>3097</v>
      </c>
      <c r="E8789" s="10"/>
      <c r="F8789" s="10"/>
      <c r="G8789" s="10"/>
      <c r="I8789" s="10"/>
      <c r="J8789" s="10" t="s">
        <v>2344</v>
      </c>
      <c r="K8789" s="10" t="s">
        <v>22</v>
      </c>
      <c r="L8789">
        <v>21193</v>
      </c>
    </row>
    <row r="8790" spans="1:12" x14ac:dyDescent="0.3">
      <c r="A8790" s="10" t="s">
        <v>2391</v>
      </c>
      <c r="B8790" s="10" t="s">
        <v>2945</v>
      </c>
      <c r="C8790" s="10" t="s">
        <v>3097</v>
      </c>
      <c r="D8790" s="10" t="s">
        <v>3097</v>
      </c>
      <c r="E8790" s="10"/>
      <c r="F8790" s="10"/>
      <c r="G8790" s="10"/>
      <c r="I8790" s="10"/>
      <c r="J8790" s="10" t="s">
        <v>2344</v>
      </c>
      <c r="K8790" s="10" t="s">
        <v>23</v>
      </c>
      <c r="L8790">
        <v>19605</v>
      </c>
    </row>
    <row r="8791" spans="1:12" x14ac:dyDescent="0.3">
      <c r="A8791" s="10" t="s">
        <v>2391</v>
      </c>
      <c r="B8791" s="10" t="s">
        <v>2945</v>
      </c>
      <c r="C8791" s="10" t="s">
        <v>3097</v>
      </c>
      <c r="D8791" s="10" t="s">
        <v>3097</v>
      </c>
      <c r="E8791" s="10"/>
      <c r="F8791" s="10"/>
      <c r="G8791" s="10"/>
      <c r="I8791" s="10"/>
      <c r="J8791" s="10" t="s">
        <v>2344</v>
      </c>
      <c r="K8791" s="10" t="s">
        <v>24</v>
      </c>
      <c r="L8791">
        <v>18016</v>
      </c>
    </row>
    <row r="8792" spans="1:12" x14ac:dyDescent="0.3">
      <c r="A8792" s="10" t="s">
        <v>2391</v>
      </c>
      <c r="B8792" s="10" t="s">
        <v>2945</v>
      </c>
      <c r="C8792" s="10" t="s">
        <v>3097</v>
      </c>
      <c r="D8792" s="10" t="s">
        <v>3097</v>
      </c>
      <c r="E8792" s="10"/>
      <c r="F8792" s="10"/>
      <c r="G8792" s="10"/>
      <c r="I8792" s="10"/>
      <c r="J8792" s="10" t="s">
        <v>2344</v>
      </c>
      <c r="K8792" s="10" t="s">
        <v>25</v>
      </c>
      <c r="L8792">
        <v>20079</v>
      </c>
    </row>
    <row r="8793" spans="1:12" x14ac:dyDescent="0.3">
      <c r="A8793" s="10" t="s">
        <v>2391</v>
      </c>
      <c r="B8793" s="10" t="s">
        <v>2945</v>
      </c>
      <c r="C8793" s="10" t="s">
        <v>3097</v>
      </c>
      <c r="D8793" s="10" t="s">
        <v>3097</v>
      </c>
      <c r="E8793" s="10"/>
      <c r="F8793" s="10"/>
      <c r="G8793" s="10"/>
      <c r="I8793" s="10"/>
      <c r="J8793" s="10" t="s">
        <v>2344</v>
      </c>
      <c r="K8793" s="10" t="s">
        <v>26</v>
      </c>
      <c r="L8793">
        <v>22141</v>
      </c>
    </row>
    <row r="8794" spans="1:12" x14ac:dyDescent="0.3">
      <c r="A8794" s="10" t="s">
        <v>2391</v>
      </c>
      <c r="B8794" s="10" t="s">
        <v>2945</v>
      </c>
      <c r="C8794" s="10" t="s">
        <v>3097</v>
      </c>
      <c r="D8794" s="10" t="s">
        <v>3097</v>
      </c>
      <c r="E8794" s="10"/>
      <c r="F8794" s="10"/>
      <c r="G8794" s="10"/>
      <c r="I8794" s="10"/>
      <c r="J8794" s="10" t="s">
        <v>2344</v>
      </c>
      <c r="K8794" s="10" t="s">
        <v>27</v>
      </c>
      <c r="L8794">
        <v>26537</v>
      </c>
    </row>
    <row r="8795" spans="1:12" x14ac:dyDescent="0.3">
      <c r="A8795" s="10" t="s">
        <v>2391</v>
      </c>
      <c r="B8795" s="10" t="s">
        <v>2945</v>
      </c>
      <c r="C8795" s="10" t="s">
        <v>3097</v>
      </c>
      <c r="D8795" s="10" t="s">
        <v>3097</v>
      </c>
      <c r="E8795" s="10"/>
      <c r="F8795" s="10"/>
      <c r="G8795" s="10"/>
      <c r="I8795" s="10"/>
      <c r="J8795" s="10" t="s">
        <v>2344</v>
      </c>
      <c r="K8795" s="10" t="s">
        <v>28</v>
      </c>
      <c r="L8795">
        <v>30932</v>
      </c>
    </row>
    <row r="8796" spans="1:12" x14ac:dyDescent="0.3">
      <c r="A8796" s="10" t="s">
        <v>2391</v>
      </c>
      <c r="B8796" s="10" t="s">
        <v>2945</v>
      </c>
      <c r="C8796" s="10" t="s">
        <v>3097</v>
      </c>
      <c r="D8796" s="10" t="s">
        <v>3097</v>
      </c>
      <c r="E8796" s="10"/>
      <c r="F8796" s="10"/>
      <c r="G8796" s="10"/>
      <c r="I8796" s="10"/>
      <c r="J8796" s="10" t="s">
        <v>2344</v>
      </c>
      <c r="K8796" s="10" t="s">
        <v>29</v>
      </c>
      <c r="L8796">
        <v>35328</v>
      </c>
    </row>
    <row r="8797" spans="1:12" x14ac:dyDescent="0.3">
      <c r="A8797" s="10" t="s">
        <v>2392</v>
      </c>
      <c r="B8797" s="10" t="s">
        <v>2945</v>
      </c>
      <c r="C8797" s="10" t="s">
        <v>3097</v>
      </c>
      <c r="D8797" s="10" t="s">
        <v>3097</v>
      </c>
      <c r="E8797" s="10"/>
      <c r="F8797" s="10"/>
      <c r="G8797" s="10"/>
      <c r="I8797" s="10"/>
      <c r="J8797" s="10" t="s">
        <v>2344</v>
      </c>
      <c r="K8797" s="10" t="s">
        <v>20</v>
      </c>
      <c r="L8797">
        <v>2373626</v>
      </c>
    </row>
    <row r="8798" spans="1:12" x14ac:dyDescent="0.3">
      <c r="A8798" s="10" t="s">
        <v>2392</v>
      </c>
      <c r="B8798" s="10" t="s">
        <v>2945</v>
      </c>
      <c r="C8798" s="10" t="s">
        <v>3097</v>
      </c>
      <c r="D8798" s="10" t="s">
        <v>3097</v>
      </c>
      <c r="E8798" s="10"/>
      <c r="F8798" s="10"/>
      <c r="G8798" s="10"/>
      <c r="I8798" s="10"/>
      <c r="J8798" s="10" t="s">
        <v>2344</v>
      </c>
      <c r="K8798" s="10" t="s">
        <v>21</v>
      </c>
      <c r="L8798">
        <v>2356411</v>
      </c>
    </row>
    <row r="8799" spans="1:12" x14ac:dyDescent="0.3">
      <c r="A8799" s="10" t="s">
        <v>2392</v>
      </c>
      <c r="B8799" s="10" t="s">
        <v>2945</v>
      </c>
      <c r="C8799" s="10" t="s">
        <v>3097</v>
      </c>
      <c r="D8799" s="10" t="s">
        <v>3097</v>
      </c>
      <c r="E8799" s="10"/>
      <c r="F8799" s="10"/>
      <c r="G8799" s="10"/>
      <c r="I8799" s="10"/>
      <c r="J8799" s="10" t="s">
        <v>2344</v>
      </c>
      <c r="K8799" s="10" t="s">
        <v>22</v>
      </c>
      <c r="L8799">
        <v>2339195</v>
      </c>
    </row>
    <row r="8800" spans="1:12" x14ac:dyDescent="0.3">
      <c r="A8800" s="10" t="s">
        <v>2392</v>
      </c>
      <c r="B8800" s="10" t="s">
        <v>2945</v>
      </c>
      <c r="C8800" s="10" t="s">
        <v>3097</v>
      </c>
      <c r="D8800" s="10" t="s">
        <v>3097</v>
      </c>
      <c r="E8800" s="10"/>
      <c r="F8800" s="10"/>
      <c r="G8800" s="10"/>
      <c r="I8800" s="10"/>
      <c r="J8800" s="10" t="s">
        <v>2344</v>
      </c>
      <c r="K8800" s="10" t="s">
        <v>23</v>
      </c>
      <c r="L8800">
        <v>2372358</v>
      </c>
    </row>
    <row r="8801" spans="1:12" x14ac:dyDescent="0.3">
      <c r="A8801" s="10" t="s">
        <v>2392</v>
      </c>
      <c r="B8801" s="10" t="s">
        <v>2945</v>
      </c>
      <c r="C8801" s="10" t="s">
        <v>3097</v>
      </c>
      <c r="D8801" s="10" t="s">
        <v>3097</v>
      </c>
      <c r="E8801" s="10"/>
      <c r="F8801" s="10"/>
      <c r="G8801" s="10"/>
      <c r="I8801" s="10"/>
      <c r="J8801" s="10" t="s">
        <v>2344</v>
      </c>
      <c r="K8801" s="10" t="s">
        <v>24</v>
      </c>
      <c r="L8801">
        <v>2405520</v>
      </c>
    </row>
    <row r="8802" spans="1:12" x14ac:dyDescent="0.3">
      <c r="A8802" s="10" t="s">
        <v>2392</v>
      </c>
      <c r="B8802" s="10" t="s">
        <v>2945</v>
      </c>
      <c r="C8802" s="10" t="s">
        <v>3097</v>
      </c>
      <c r="D8802" s="10" t="s">
        <v>3097</v>
      </c>
      <c r="E8802" s="10"/>
      <c r="F8802" s="10"/>
      <c r="G8802" s="10"/>
      <c r="I8802" s="10"/>
      <c r="J8802" s="10" t="s">
        <v>2344</v>
      </c>
      <c r="K8802" s="10" t="s">
        <v>25</v>
      </c>
      <c r="L8802">
        <v>1958460</v>
      </c>
    </row>
    <row r="8803" spans="1:12" x14ac:dyDescent="0.3">
      <c r="A8803" s="10" t="s">
        <v>2392</v>
      </c>
      <c r="B8803" s="10" t="s">
        <v>2945</v>
      </c>
      <c r="C8803" s="10" t="s">
        <v>3097</v>
      </c>
      <c r="D8803" s="10" t="s">
        <v>3097</v>
      </c>
      <c r="E8803" s="10"/>
      <c r="F8803" s="10"/>
      <c r="G8803" s="10"/>
      <c r="I8803" s="10"/>
      <c r="J8803" s="10" t="s">
        <v>2344</v>
      </c>
      <c r="K8803" s="10" t="s">
        <v>26</v>
      </c>
      <c r="L8803">
        <v>1511400</v>
      </c>
    </row>
    <row r="8804" spans="1:12" x14ac:dyDescent="0.3">
      <c r="A8804" s="10" t="s">
        <v>2392</v>
      </c>
      <c r="B8804" s="10" t="s">
        <v>2945</v>
      </c>
      <c r="C8804" s="10" t="s">
        <v>3097</v>
      </c>
      <c r="D8804" s="10" t="s">
        <v>3097</v>
      </c>
      <c r="E8804" s="10"/>
      <c r="F8804" s="10"/>
      <c r="G8804" s="10"/>
      <c r="I8804" s="10"/>
      <c r="J8804" s="10" t="s">
        <v>2344</v>
      </c>
      <c r="K8804" s="10" t="s">
        <v>27</v>
      </c>
      <c r="L8804">
        <v>1649647</v>
      </c>
    </row>
    <row r="8805" spans="1:12" x14ac:dyDescent="0.3">
      <c r="A8805" s="10" t="s">
        <v>2392</v>
      </c>
      <c r="B8805" s="10" t="s">
        <v>2945</v>
      </c>
      <c r="C8805" s="10" t="s">
        <v>3097</v>
      </c>
      <c r="D8805" s="10" t="s">
        <v>3097</v>
      </c>
      <c r="E8805" s="10"/>
      <c r="F8805" s="10"/>
      <c r="G8805" s="10"/>
      <c r="I8805" s="10"/>
      <c r="J8805" s="10" t="s">
        <v>2344</v>
      </c>
      <c r="K8805" s="10" t="s">
        <v>28</v>
      </c>
      <c r="L8805">
        <v>1787894</v>
      </c>
    </row>
    <row r="8806" spans="1:12" x14ac:dyDescent="0.3">
      <c r="A8806" s="10" t="s">
        <v>2392</v>
      </c>
      <c r="B8806" s="10" t="s">
        <v>2945</v>
      </c>
      <c r="C8806" s="10" t="s">
        <v>3097</v>
      </c>
      <c r="D8806" s="10" t="s">
        <v>3097</v>
      </c>
      <c r="E8806" s="10"/>
      <c r="F8806" s="10"/>
      <c r="G8806" s="10"/>
      <c r="I8806" s="10"/>
      <c r="J8806" s="10" t="s">
        <v>2344</v>
      </c>
      <c r="K8806" s="10" t="s">
        <v>29</v>
      </c>
      <c r="L8806">
        <v>1926141</v>
      </c>
    </row>
    <row r="8807" spans="1:12" x14ac:dyDescent="0.3">
      <c r="A8807" s="10" t="s">
        <v>2393</v>
      </c>
      <c r="B8807" s="10" t="s">
        <v>2945</v>
      </c>
      <c r="C8807" s="10" t="s">
        <v>3097</v>
      </c>
      <c r="D8807" s="10" t="s">
        <v>3097</v>
      </c>
      <c r="E8807" s="10"/>
      <c r="F8807" s="10"/>
      <c r="G8807" s="10"/>
      <c r="I8807" s="10"/>
      <c r="J8807" s="10" t="s">
        <v>2344</v>
      </c>
      <c r="K8807" s="10" t="s">
        <v>20</v>
      </c>
      <c r="L8807">
        <v>456072</v>
      </c>
    </row>
    <row r="8808" spans="1:12" x14ac:dyDescent="0.3">
      <c r="A8808" s="10" t="s">
        <v>2393</v>
      </c>
      <c r="B8808" s="10" t="s">
        <v>2945</v>
      </c>
      <c r="C8808" s="10" t="s">
        <v>3097</v>
      </c>
      <c r="D8808" s="10" t="s">
        <v>3097</v>
      </c>
      <c r="E8808" s="10"/>
      <c r="F8808" s="10"/>
      <c r="G8808" s="10"/>
      <c r="I8808" s="10"/>
      <c r="J8808" s="10" t="s">
        <v>2344</v>
      </c>
      <c r="K8808" s="10" t="s">
        <v>21</v>
      </c>
      <c r="L8808">
        <v>449518</v>
      </c>
    </row>
    <row r="8809" spans="1:12" x14ac:dyDescent="0.3">
      <c r="A8809" s="10" t="s">
        <v>2393</v>
      </c>
      <c r="B8809" s="10" t="s">
        <v>2945</v>
      </c>
      <c r="C8809" s="10" t="s">
        <v>3097</v>
      </c>
      <c r="D8809" s="10" t="s">
        <v>3097</v>
      </c>
      <c r="E8809" s="10"/>
      <c r="F8809" s="10"/>
      <c r="G8809" s="10"/>
      <c r="I8809" s="10"/>
      <c r="J8809" s="10" t="s">
        <v>2344</v>
      </c>
      <c r="K8809" s="10" t="s">
        <v>22</v>
      </c>
      <c r="L8809">
        <v>442963</v>
      </c>
    </row>
    <row r="8810" spans="1:12" x14ac:dyDescent="0.3">
      <c r="A8810" s="10" t="s">
        <v>2393</v>
      </c>
      <c r="B8810" s="10" t="s">
        <v>2945</v>
      </c>
      <c r="C8810" s="10" t="s">
        <v>3097</v>
      </c>
      <c r="D8810" s="10" t="s">
        <v>3097</v>
      </c>
      <c r="E8810" s="10"/>
      <c r="F8810" s="10"/>
      <c r="G8810" s="10"/>
      <c r="I8810" s="10"/>
      <c r="J8810" s="10" t="s">
        <v>2344</v>
      </c>
      <c r="K8810" s="10" t="s">
        <v>23</v>
      </c>
      <c r="L8810">
        <v>420765</v>
      </c>
    </row>
    <row r="8811" spans="1:12" x14ac:dyDescent="0.3">
      <c r="A8811" s="10" t="s">
        <v>2393</v>
      </c>
      <c r="B8811" s="10" t="s">
        <v>2945</v>
      </c>
      <c r="C8811" s="10" t="s">
        <v>3097</v>
      </c>
      <c r="D8811" s="10" t="s">
        <v>3097</v>
      </c>
      <c r="E8811" s="10"/>
      <c r="F8811" s="10"/>
      <c r="G8811" s="10"/>
      <c r="I8811" s="10"/>
      <c r="J8811" s="10" t="s">
        <v>2344</v>
      </c>
      <c r="K8811" s="10" t="s">
        <v>24</v>
      </c>
      <c r="L8811">
        <v>398566</v>
      </c>
    </row>
    <row r="8812" spans="1:12" x14ac:dyDescent="0.3">
      <c r="A8812" s="10" t="s">
        <v>2393</v>
      </c>
      <c r="B8812" s="10" t="s">
        <v>2945</v>
      </c>
      <c r="C8812" s="10" t="s">
        <v>3097</v>
      </c>
      <c r="D8812" s="10" t="s">
        <v>3097</v>
      </c>
      <c r="E8812" s="10"/>
      <c r="F8812" s="10"/>
      <c r="G8812" s="10"/>
      <c r="I8812" s="10"/>
      <c r="J8812" s="10" t="s">
        <v>2344</v>
      </c>
      <c r="K8812" s="10" t="s">
        <v>25</v>
      </c>
      <c r="L8812">
        <v>395645</v>
      </c>
    </row>
    <row r="8813" spans="1:12" x14ac:dyDescent="0.3">
      <c r="A8813" s="10" t="s">
        <v>2393</v>
      </c>
      <c r="B8813" s="10" t="s">
        <v>2945</v>
      </c>
      <c r="C8813" s="10" t="s">
        <v>3097</v>
      </c>
      <c r="D8813" s="10" t="s">
        <v>3097</v>
      </c>
      <c r="E8813" s="10"/>
      <c r="F8813" s="10"/>
      <c r="G8813" s="10"/>
      <c r="I8813" s="10"/>
      <c r="J8813" s="10" t="s">
        <v>2344</v>
      </c>
      <c r="K8813" s="10" t="s">
        <v>26</v>
      </c>
      <c r="L8813">
        <v>392723</v>
      </c>
    </row>
    <row r="8814" spans="1:12" x14ac:dyDescent="0.3">
      <c r="A8814" s="10" t="s">
        <v>2393</v>
      </c>
      <c r="B8814" s="10" t="s">
        <v>2945</v>
      </c>
      <c r="C8814" s="10" t="s">
        <v>3097</v>
      </c>
      <c r="D8814" s="10" t="s">
        <v>3097</v>
      </c>
      <c r="E8814" s="10"/>
      <c r="F8814" s="10"/>
      <c r="G8814" s="10"/>
      <c r="I8814" s="10"/>
      <c r="J8814" s="10" t="s">
        <v>2344</v>
      </c>
      <c r="K8814" s="10" t="s">
        <v>27</v>
      </c>
      <c r="L8814">
        <v>479579</v>
      </c>
    </row>
    <row r="8815" spans="1:12" x14ac:dyDescent="0.3">
      <c r="A8815" s="10" t="s">
        <v>2393</v>
      </c>
      <c r="B8815" s="10" t="s">
        <v>2945</v>
      </c>
      <c r="C8815" s="10" t="s">
        <v>3097</v>
      </c>
      <c r="D8815" s="10" t="s">
        <v>3097</v>
      </c>
      <c r="E8815" s="10"/>
      <c r="F8815" s="10"/>
      <c r="G8815" s="10"/>
      <c r="I8815" s="10"/>
      <c r="J8815" s="10" t="s">
        <v>2344</v>
      </c>
      <c r="K8815" s="10" t="s">
        <v>28</v>
      </c>
      <c r="L8815">
        <v>566434</v>
      </c>
    </row>
    <row r="8816" spans="1:12" x14ac:dyDescent="0.3">
      <c r="A8816" s="10" t="s">
        <v>2393</v>
      </c>
      <c r="B8816" s="10" t="s">
        <v>2945</v>
      </c>
      <c r="C8816" s="10" t="s">
        <v>3097</v>
      </c>
      <c r="D8816" s="10" t="s">
        <v>3097</v>
      </c>
      <c r="E8816" s="10"/>
      <c r="F8816" s="10"/>
      <c r="G8816" s="10"/>
      <c r="I8816" s="10"/>
      <c r="J8816" s="10" t="s">
        <v>2344</v>
      </c>
      <c r="K8816" s="10" t="s">
        <v>29</v>
      </c>
      <c r="L8816">
        <v>653290</v>
      </c>
    </row>
    <row r="8817" spans="1:12" x14ac:dyDescent="0.3">
      <c r="A8817" s="10" t="s">
        <v>2394</v>
      </c>
      <c r="B8817" s="10" t="s">
        <v>2945</v>
      </c>
      <c r="C8817" s="10" t="s">
        <v>3097</v>
      </c>
      <c r="D8817" s="10" t="s">
        <v>3097</v>
      </c>
      <c r="E8817" s="10"/>
      <c r="F8817" s="10"/>
      <c r="G8817" s="10"/>
      <c r="I8817" s="10"/>
      <c r="J8817" s="10" t="s">
        <v>2344</v>
      </c>
      <c r="K8817" s="10" t="s">
        <v>20</v>
      </c>
      <c r="L8817">
        <v>48727</v>
      </c>
    </row>
    <row r="8818" spans="1:12" x14ac:dyDescent="0.3">
      <c r="A8818" s="10" t="s">
        <v>2394</v>
      </c>
      <c r="B8818" s="10" t="s">
        <v>2945</v>
      </c>
      <c r="C8818" s="10" t="s">
        <v>3097</v>
      </c>
      <c r="D8818" s="10" t="s">
        <v>3097</v>
      </c>
      <c r="E8818" s="10"/>
      <c r="F8818" s="10"/>
      <c r="G8818" s="10"/>
      <c r="I8818" s="10"/>
      <c r="J8818" s="10" t="s">
        <v>2344</v>
      </c>
      <c r="K8818" s="10" t="s">
        <v>21</v>
      </c>
      <c r="L8818">
        <v>44832</v>
      </c>
    </row>
    <row r="8819" spans="1:12" x14ac:dyDescent="0.3">
      <c r="A8819" s="10" t="s">
        <v>2394</v>
      </c>
      <c r="B8819" s="10" t="s">
        <v>2945</v>
      </c>
      <c r="C8819" s="10" t="s">
        <v>3097</v>
      </c>
      <c r="D8819" s="10" t="s">
        <v>3097</v>
      </c>
      <c r="E8819" s="10"/>
      <c r="F8819" s="10"/>
      <c r="G8819" s="10"/>
      <c r="I8819" s="10"/>
      <c r="J8819" s="10" t="s">
        <v>2344</v>
      </c>
      <c r="K8819" s="10" t="s">
        <v>22</v>
      </c>
      <c r="L8819">
        <v>40936</v>
      </c>
    </row>
    <row r="8820" spans="1:12" x14ac:dyDescent="0.3">
      <c r="A8820" s="10" t="s">
        <v>2394</v>
      </c>
      <c r="B8820" s="10" t="s">
        <v>2945</v>
      </c>
      <c r="C8820" s="10" t="s">
        <v>3097</v>
      </c>
      <c r="D8820" s="10" t="s">
        <v>3097</v>
      </c>
      <c r="E8820" s="10"/>
      <c r="F8820" s="10"/>
      <c r="G8820" s="10"/>
      <c r="I8820" s="10"/>
      <c r="J8820" s="10" t="s">
        <v>2344</v>
      </c>
      <c r="K8820" s="10" t="s">
        <v>23</v>
      </c>
      <c r="L8820">
        <v>41188</v>
      </c>
    </row>
    <row r="8821" spans="1:12" x14ac:dyDescent="0.3">
      <c r="A8821" s="10" t="s">
        <v>2394</v>
      </c>
      <c r="B8821" s="10" t="s">
        <v>2945</v>
      </c>
      <c r="C8821" s="10" t="s">
        <v>3097</v>
      </c>
      <c r="D8821" s="10" t="s">
        <v>3097</v>
      </c>
      <c r="E8821" s="10"/>
      <c r="F8821" s="10"/>
      <c r="G8821" s="10"/>
      <c r="I8821" s="10"/>
      <c r="J8821" s="10" t="s">
        <v>2344</v>
      </c>
      <c r="K8821" s="10" t="s">
        <v>24</v>
      </c>
      <c r="L8821">
        <v>41440</v>
      </c>
    </row>
    <row r="8822" spans="1:12" x14ac:dyDescent="0.3">
      <c r="A8822" s="10" t="s">
        <v>2394</v>
      </c>
      <c r="B8822" s="10" t="s">
        <v>2945</v>
      </c>
      <c r="C8822" s="10" t="s">
        <v>3097</v>
      </c>
      <c r="D8822" s="10" t="s">
        <v>3097</v>
      </c>
      <c r="E8822" s="10"/>
      <c r="F8822" s="10"/>
      <c r="G8822" s="10"/>
      <c r="I8822" s="10"/>
      <c r="J8822" s="10" t="s">
        <v>2344</v>
      </c>
      <c r="K8822" s="10" t="s">
        <v>25</v>
      </c>
      <c r="L8822">
        <v>44752</v>
      </c>
    </row>
    <row r="8823" spans="1:12" x14ac:dyDescent="0.3">
      <c r="A8823" s="10" t="s">
        <v>2394</v>
      </c>
      <c r="B8823" s="10" t="s">
        <v>2945</v>
      </c>
      <c r="C8823" s="10" t="s">
        <v>3097</v>
      </c>
      <c r="D8823" s="10" t="s">
        <v>3097</v>
      </c>
      <c r="E8823" s="10"/>
      <c r="F8823" s="10"/>
      <c r="G8823" s="10"/>
      <c r="I8823" s="10"/>
      <c r="J8823" s="10" t="s">
        <v>2344</v>
      </c>
      <c r="K8823" s="10" t="s">
        <v>26</v>
      </c>
      <c r="L8823">
        <v>48063</v>
      </c>
    </row>
    <row r="8824" spans="1:12" x14ac:dyDescent="0.3">
      <c r="A8824" s="10" t="s">
        <v>2394</v>
      </c>
      <c r="B8824" s="10" t="s">
        <v>2945</v>
      </c>
      <c r="C8824" s="10" t="s">
        <v>3097</v>
      </c>
      <c r="D8824" s="10" t="s">
        <v>3097</v>
      </c>
      <c r="E8824" s="10"/>
      <c r="F8824" s="10"/>
      <c r="G8824" s="10"/>
      <c r="I8824" s="10"/>
      <c r="J8824" s="10" t="s">
        <v>2344</v>
      </c>
      <c r="K8824" s="10" t="s">
        <v>27</v>
      </c>
      <c r="L8824">
        <v>60336</v>
      </c>
    </row>
    <row r="8825" spans="1:12" x14ac:dyDescent="0.3">
      <c r="A8825" s="10" t="s">
        <v>2394</v>
      </c>
      <c r="B8825" s="10" t="s">
        <v>2945</v>
      </c>
      <c r="C8825" s="10" t="s">
        <v>3097</v>
      </c>
      <c r="D8825" s="10" t="s">
        <v>3097</v>
      </c>
      <c r="E8825" s="10"/>
      <c r="F8825" s="10"/>
      <c r="G8825" s="10"/>
      <c r="I8825" s="10"/>
      <c r="J8825" s="10" t="s">
        <v>2344</v>
      </c>
      <c r="K8825" s="10" t="s">
        <v>28</v>
      </c>
      <c r="L8825">
        <v>72608</v>
      </c>
    </row>
    <row r="8826" spans="1:12" x14ac:dyDescent="0.3">
      <c r="A8826" s="10" t="s">
        <v>2394</v>
      </c>
      <c r="B8826" s="10" t="s">
        <v>2945</v>
      </c>
      <c r="C8826" s="10" t="s">
        <v>3097</v>
      </c>
      <c r="D8826" s="10" t="s">
        <v>3097</v>
      </c>
      <c r="E8826" s="10"/>
      <c r="F8826" s="10"/>
      <c r="G8826" s="10"/>
      <c r="I8826" s="10"/>
      <c r="J8826" s="10" t="s">
        <v>2344</v>
      </c>
      <c r="K8826" s="10" t="s">
        <v>29</v>
      </c>
      <c r="L8826">
        <v>84881</v>
      </c>
    </row>
    <row r="8827" spans="1:12" x14ac:dyDescent="0.3">
      <c r="A8827" s="10" t="s">
        <v>2395</v>
      </c>
      <c r="B8827" s="10" t="s">
        <v>2945</v>
      </c>
      <c r="C8827" s="10" t="s">
        <v>3097</v>
      </c>
      <c r="D8827" s="10" t="s">
        <v>3097</v>
      </c>
      <c r="E8827" s="10"/>
      <c r="F8827" s="10"/>
      <c r="G8827" s="10"/>
      <c r="I8827" s="10"/>
      <c r="J8827" s="10" t="s">
        <v>2344</v>
      </c>
      <c r="K8827" s="10" t="s">
        <v>20</v>
      </c>
      <c r="L8827">
        <v>1413098</v>
      </c>
    </row>
    <row r="8828" spans="1:12" x14ac:dyDescent="0.3">
      <c r="A8828" s="10" t="s">
        <v>2395</v>
      </c>
      <c r="B8828" s="10" t="s">
        <v>2945</v>
      </c>
      <c r="C8828" s="10" t="s">
        <v>3097</v>
      </c>
      <c r="D8828" s="10" t="s">
        <v>3097</v>
      </c>
      <c r="E8828" s="10"/>
      <c r="F8828" s="10"/>
      <c r="G8828" s="10"/>
      <c r="I8828" s="10"/>
      <c r="J8828" s="10" t="s">
        <v>2344</v>
      </c>
      <c r="K8828" s="10" t="s">
        <v>21</v>
      </c>
      <c r="L8828">
        <v>1447309</v>
      </c>
    </row>
    <row r="8829" spans="1:12" x14ac:dyDescent="0.3">
      <c r="A8829" s="10" t="s">
        <v>2395</v>
      </c>
      <c r="B8829" s="10" t="s">
        <v>2945</v>
      </c>
      <c r="C8829" s="10" t="s">
        <v>3097</v>
      </c>
      <c r="D8829" s="10" t="s">
        <v>3097</v>
      </c>
      <c r="E8829" s="10"/>
      <c r="F8829" s="10"/>
      <c r="G8829" s="10"/>
      <c r="I8829" s="10"/>
      <c r="J8829" s="10" t="s">
        <v>2344</v>
      </c>
      <c r="K8829" s="10" t="s">
        <v>22</v>
      </c>
      <c r="L8829">
        <v>1481519</v>
      </c>
    </row>
    <row r="8830" spans="1:12" x14ac:dyDescent="0.3">
      <c r="A8830" s="10" t="s">
        <v>2395</v>
      </c>
      <c r="B8830" s="10" t="s">
        <v>2945</v>
      </c>
      <c r="C8830" s="10" t="s">
        <v>3097</v>
      </c>
      <c r="D8830" s="10" t="s">
        <v>3097</v>
      </c>
      <c r="E8830" s="10"/>
      <c r="F8830" s="10"/>
      <c r="G8830" s="10"/>
      <c r="I8830" s="10"/>
      <c r="J8830" s="10" t="s">
        <v>2344</v>
      </c>
      <c r="K8830" s="10" t="s">
        <v>23</v>
      </c>
      <c r="L8830">
        <v>1537091</v>
      </c>
    </row>
    <row r="8831" spans="1:12" x14ac:dyDescent="0.3">
      <c r="A8831" s="10" t="s">
        <v>2395</v>
      </c>
      <c r="B8831" s="10" t="s">
        <v>2945</v>
      </c>
      <c r="C8831" s="10" t="s">
        <v>3097</v>
      </c>
      <c r="D8831" s="10" t="s">
        <v>3097</v>
      </c>
      <c r="E8831" s="10"/>
      <c r="F8831" s="10"/>
      <c r="G8831" s="10"/>
      <c r="I8831" s="10"/>
      <c r="J8831" s="10" t="s">
        <v>2344</v>
      </c>
      <c r="K8831" s="10" t="s">
        <v>24</v>
      </c>
      <c r="L8831">
        <v>1592662</v>
      </c>
    </row>
    <row r="8832" spans="1:12" x14ac:dyDescent="0.3">
      <c r="A8832" s="10" t="s">
        <v>2395</v>
      </c>
      <c r="B8832" s="10" t="s">
        <v>2945</v>
      </c>
      <c r="C8832" s="10" t="s">
        <v>3097</v>
      </c>
      <c r="D8832" s="10" t="s">
        <v>3097</v>
      </c>
      <c r="E8832" s="10"/>
      <c r="F8832" s="10"/>
      <c r="G8832" s="10"/>
      <c r="I8832" s="10"/>
      <c r="J8832" s="10" t="s">
        <v>2344</v>
      </c>
      <c r="K8832" s="10" t="s">
        <v>25</v>
      </c>
      <c r="L8832">
        <v>1691212</v>
      </c>
    </row>
    <row r="8833" spans="1:12" x14ac:dyDescent="0.3">
      <c r="A8833" s="10" t="s">
        <v>2395</v>
      </c>
      <c r="B8833" s="10" t="s">
        <v>2945</v>
      </c>
      <c r="C8833" s="10" t="s">
        <v>3097</v>
      </c>
      <c r="D8833" s="10" t="s">
        <v>3097</v>
      </c>
      <c r="E8833" s="10"/>
      <c r="F8833" s="10"/>
      <c r="G8833" s="10"/>
      <c r="I8833" s="10"/>
      <c r="J8833" s="10" t="s">
        <v>2344</v>
      </c>
      <c r="K8833" s="10" t="s">
        <v>26</v>
      </c>
      <c r="L8833">
        <v>1789762</v>
      </c>
    </row>
    <row r="8834" spans="1:12" x14ac:dyDescent="0.3">
      <c r="A8834" s="10" t="s">
        <v>2395</v>
      </c>
      <c r="B8834" s="10" t="s">
        <v>2945</v>
      </c>
      <c r="C8834" s="10" t="s">
        <v>3097</v>
      </c>
      <c r="D8834" s="10" t="s">
        <v>3097</v>
      </c>
      <c r="E8834" s="10"/>
      <c r="F8834" s="10"/>
      <c r="G8834" s="10"/>
      <c r="I8834" s="10"/>
      <c r="J8834" s="10" t="s">
        <v>2344</v>
      </c>
      <c r="K8834" s="10" t="s">
        <v>27</v>
      </c>
      <c r="L8834">
        <v>1851245</v>
      </c>
    </row>
    <row r="8835" spans="1:12" x14ac:dyDescent="0.3">
      <c r="A8835" s="10" t="s">
        <v>2395</v>
      </c>
      <c r="B8835" s="10" t="s">
        <v>2945</v>
      </c>
      <c r="C8835" s="10" t="s">
        <v>3097</v>
      </c>
      <c r="D8835" s="10" t="s">
        <v>3097</v>
      </c>
      <c r="E8835" s="10"/>
      <c r="F8835" s="10"/>
      <c r="G8835" s="10"/>
      <c r="I8835" s="10"/>
      <c r="J8835" s="10" t="s">
        <v>2344</v>
      </c>
      <c r="K8835" s="10" t="s">
        <v>28</v>
      </c>
      <c r="L8835">
        <v>1912728</v>
      </c>
    </row>
    <row r="8836" spans="1:12" x14ac:dyDescent="0.3">
      <c r="A8836" s="10" t="s">
        <v>2395</v>
      </c>
      <c r="B8836" s="10" t="s">
        <v>2945</v>
      </c>
      <c r="C8836" s="10" t="s">
        <v>3097</v>
      </c>
      <c r="D8836" s="10" t="s">
        <v>3097</v>
      </c>
      <c r="E8836" s="10"/>
      <c r="F8836" s="10"/>
      <c r="G8836" s="10"/>
      <c r="I8836" s="10"/>
      <c r="J8836" s="10" t="s">
        <v>2344</v>
      </c>
      <c r="K8836" s="10" t="s">
        <v>29</v>
      </c>
      <c r="L8836">
        <v>1974211</v>
      </c>
    </row>
    <row r="8837" spans="1:12" x14ac:dyDescent="0.3">
      <c r="A8837" s="10" t="s">
        <v>2396</v>
      </c>
      <c r="B8837" s="10" t="s">
        <v>2945</v>
      </c>
      <c r="C8837" s="10" t="s">
        <v>3097</v>
      </c>
      <c r="D8837" s="10" t="s">
        <v>3097</v>
      </c>
      <c r="E8837" s="10"/>
      <c r="F8837" s="10"/>
      <c r="G8837" s="10"/>
      <c r="I8837" s="10"/>
      <c r="J8837" s="10" t="s">
        <v>2344</v>
      </c>
      <c r="K8837" s="10" t="s">
        <v>20</v>
      </c>
      <c r="L8837">
        <v>10262</v>
      </c>
    </row>
    <row r="8838" spans="1:12" x14ac:dyDescent="0.3">
      <c r="A8838" s="10" t="s">
        <v>2396</v>
      </c>
      <c r="B8838" s="10" t="s">
        <v>2945</v>
      </c>
      <c r="C8838" s="10" t="s">
        <v>3097</v>
      </c>
      <c r="D8838" s="10" t="s">
        <v>3097</v>
      </c>
      <c r="E8838" s="10"/>
      <c r="F8838" s="10"/>
      <c r="G8838" s="10"/>
      <c r="I8838" s="10"/>
      <c r="J8838" s="10" t="s">
        <v>2344</v>
      </c>
      <c r="K8838" s="10" t="s">
        <v>21</v>
      </c>
      <c r="L8838">
        <v>10776</v>
      </c>
    </row>
    <row r="8839" spans="1:12" x14ac:dyDescent="0.3">
      <c r="A8839" s="10" t="s">
        <v>2396</v>
      </c>
      <c r="B8839" s="10" t="s">
        <v>2945</v>
      </c>
      <c r="C8839" s="10" t="s">
        <v>3097</v>
      </c>
      <c r="D8839" s="10" t="s">
        <v>3097</v>
      </c>
      <c r="E8839" s="10"/>
      <c r="F8839" s="10"/>
      <c r="G8839" s="10"/>
      <c r="I8839" s="10"/>
      <c r="J8839" s="10" t="s">
        <v>2344</v>
      </c>
      <c r="K8839" s="10" t="s">
        <v>22</v>
      </c>
      <c r="L8839">
        <v>11289</v>
      </c>
    </row>
    <row r="8840" spans="1:12" x14ac:dyDescent="0.3">
      <c r="A8840" s="10" t="s">
        <v>2396</v>
      </c>
      <c r="B8840" s="10" t="s">
        <v>2945</v>
      </c>
      <c r="C8840" s="10" t="s">
        <v>3097</v>
      </c>
      <c r="D8840" s="10" t="s">
        <v>3097</v>
      </c>
      <c r="E8840" s="10"/>
      <c r="F8840" s="10"/>
      <c r="G8840" s="10"/>
      <c r="I8840" s="10"/>
      <c r="J8840" s="10" t="s">
        <v>2344</v>
      </c>
      <c r="K8840" s="10" t="s">
        <v>23</v>
      </c>
      <c r="L8840">
        <v>10899</v>
      </c>
    </row>
    <row r="8841" spans="1:12" x14ac:dyDescent="0.3">
      <c r="A8841" s="10" t="s">
        <v>2396</v>
      </c>
      <c r="B8841" s="10" t="s">
        <v>2945</v>
      </c>
      <c r="C8841" s="10" t="s">
        <v>3097</v>
      </c>
      <c r="D8841" s="10" t="s">
        <v>3097</v>
      </c>
      <c r="E8841" s="10"/>
      <c r="F8841" s="10"/>
      <c r="G8841" s="10"/>
      <c r="I8841" s="10"/>
      <c r="J8841" s="10" t="s">
        <v>2344</v>
      </c>
      <c r="K8841" s="10" t="s">
        <v>24</v>
      </c>
      <c r="L8841">
        <v>10508</v>
      </c>
    </row>
    <row r="8842" spans="1:12" x14ac:dyDescent="0.3">
      <c r="A8842" s="10" t="s">
        <v>2396</v>
      </c>
      <c r="B8842" s="10" t="s">
        <v>2945</v>
      </c>
      <c r="C8842" s="10" t="s">
        <v>3097</v>
      </c>
      <c r="D8842" s="10" t="s">
        <v>3097</v>
      </c>
      <c r="E8842" s="10"/>
      <c r="F8842" s="10"/>
      <c r="G8842" s="10"/>
      <c r="I8842" s="10"/>
      <c r="J8842" s="10" t="s">
        <v>2344</v>
      </c>
      <c r="K8842" s="10" t="s">
        <v>25</v>
      </c>
      <c r="L8842">
        <v>10039</v>
      </c>
    </row>
    <row r="8843" spans="1:12" x14ac:dyDescent="0.3">
      <c r="A8843" s="10" t="s">
        <v>2396</v>
      </c>
      <c r="B8843" s="10" t="s">
        <v>2945</v>
      </c>
      <c r="C8843" s="10" t="s">
        <v>3097</v>
      </c>
      <c r="D8843" s="10" t="s">
        <v>3097</v>
      </c>
      <c r="E8843" s="10"/>
      <c r="F8843" s="10"/>
      <c r="G8843" s="10"/>
      <c r="I8843" s="10"/>
      <c r="J8843" s="10" t="s">
        <v>2344</v>
      </c>
      <c r="K8843" s="10" t="s">
        <v>26</v>
      </c>
      <c r="L8843">
        <v>9569</v>
      </c>
    </row>
    <row r="8844" spans="1:12" x14ac:dyDescent="0.3">
      <c r="A8844" s="10" t="s">
        <v>2396</v>
      </c>
      <c r="B8844" s="10" t="s">
        <v>2945</v>
      </c>
      <c r="C8844" s="10" t="s">
        <v>3097</v>
      </c>
      <c r="D8844" s="10" t="s">
        <v>3097</v>
      </c>
      <c r="E8844" s="10"/>
      <c r="F8844" s="10"/>
      <c r="G8844" s="10"/>
      <c r="I8844" s="10"/>
      <c r="J8844" s="10" t="s">
        <v>2344</v>
      </c>
      <c r="K8844" s="10" t="s">
        <v>27</v>
      </c>
      <c r="L8844">
        <v>7839</v>
      </c>
    </row>
    <row r="8845" spans="1:12" x14ac:dyDescent="0.3">
      <c r="A8845" s="10" t="s">
        <v>2396</v>
      </c>
      <c r="B8845" s="10" t="s">
        <v>2945</v>
      </c>
      <c r="C8845" s="10" t="s">
        <v>3097</v>
      </c>
      <c r="D8845" s="10" t="s">
        <v>3097</v>
      </c>
      <c r="E8845" s="10"/>
      <c r="F8845" s="10"/>
      <c r="G8845" s="10"/>
      <c r="I8845" s="10"/>
      <c r="J8845" s="10" t="s">
        <v>2344</v>
      </c>
      <c r="K8845" s="10" t="s">
        <v>28</v>
      </c>
      <c r="L8845">
        <v>6110</v>
      </c>
    </row>
    <row r="8846" spans="1:12" x14ac:dyDescent="0.3">
      <c r="A8846" s="10" t="s">
        <v>2396</v>
      </c>
      <c r="B8846" s="10" t="s">
        <v>2945</v>
      </c>
      <c r="C8846" s="10" t="s">
        <v>3097</v>
      </c>
      <c r="D8846" s="10" t="s">
        <v>3097</v>
      </c>
      <c r="E8846" s="10"/>
      <c r="F8846" s="10"/>
      <c r="G8846" s="10"/>
      <c r="I8846" s="10"/>
      <c r="J8846" s="10" t="s">
        <v>2344</v>
      </c>
      <c r="K8846" s="10" t="s">
        <v>29</v>
      </c>
      <c r="L8846">
        <v>4380</v>
      </c>
    </row>
    <row r="8847" spans="1:12" x14ac:dyDescent="0.3">
      <c r="A8847" s="10" t="s">
        <v>2397</v>
      </c>
      <c r="B8847" s="10" t="s">
        <v>2945</v>
      </c>
      <c r="C8847" s="10" t="s">
        <v>3097</v>
      </c>
      <c r="D8847" s="10" t="s">
        <v>3097</v>
      </c>
      <c r="E8847" s="10"/>
      <c r="F8847" s="10"/>
      <c r="G8847" s="10"/>
      <c r="I8847" s="10"/>
      <c r="J8847" s="10" t="s">
        <v>2344</v>
      </c>
      <c r="K8847" s="10" t="s">
        <v>20</v>
      </c>
      <c r="L8847">
        <v>57434</v>
      </c>
    </row>
    <row r="8848" spans="1:12" x14ac:dyDescent="0.3">
      <c r="A8848" s="10" t="s">
        <v>2397</v>
      </c>
      <c r="B8848" s="10" t="s">
        <v>2945</v>
      </c>
      <c r="C8848" s="10" t="s">
        <v>3097</v>
      </c>
      <c r="D8848" s="10" t="s">
        <v>3097</v>
      </c>
      <c r="E8848" s="10"/>
      <c r="F8848" s="10"/>
      <c r="G8848" s="10"/>
      <c r="I8848" s="10"/>
      <c r="J8848" s="10" t="s">
        <v>2344</v>
      </c>
      <c r="K8848" s="10" t="s">
        <v>21</v>
      </c>
      <c r="L8848">
        <v>55798</v>
      </c>
    </row>
    <row r="8849" spans="1:12" x14ac:dyDescent="0.3">
      <c r="A8849" s="10" t="s">
        <v>2397</v>
      </c>
      <c r="B8849" s="10" t="s">
        <v>2945</v>
      </c>
      <c r="C8849" s="10" t="s">
        <v>3097</v>
      </c>
      <c r="D8849" s="10" t="s">
        <v>3097</v>
      </c>
      <c r="E8849" s="10"/>
      <c r="F8849" s="10"/>
      <c r="G8849" s="10"/>
      <c r="I8849" s="10"/>
      <c r="J8849" s="10" t="s">
        <v>2344</v>
      </c>
      <c r="K8849" s="10" t="s">
        <v>22</v>
      </c>
      <c r="L8849">
        <v>54162</v>
      </c>
    </row>
    <row r="8850" spans="1:12" x14ac:dyDescent="0.3">
      <c r="A8850" s="10" t="s">
        <v>2397</v>
      </c>
      <c r="B8850" s="10" t="s">
        <v>2945</v>
      </c>
      <c r="C8850" s="10" t="s">
        <v>3097</v>
      </c>
      <c r="D8850" s="10" t="s">
        <v>3097</v>
      </c>
      <c r="E8850" s="10"/>
      <c r="F8850" s="10"/>
      <c r="G8850" s="10"/>
      <c r="I8850" s="10"/>
      <c r="J8850" s="10" t="s">
        <v>2344</v>
      </c>
      <c r="K8850" s="10" t="s">
        <v>23</v>
      </c>
      <c r="L8850">
        <v>52299</v>
      </c>
    </row>
    <row r="8851" spans="1:12" x14ac:dyDescent="0.3">
      <c r="A8851" s="10" t="s">
        <v>2397</v>
      </c>
      <c r="B8851" s="10" t="s">
        <v>2945</v>
      </c>
      <c r="C8851" s="10" t="s">
        <v>3097</v>
      </c>
      <c r="D8851" s="10" t="s">
        <v>3097</v>
      </c>
      <c r="E8851" s="10"/>
      <c r="F8851" s="10"/>
      <c r="G8851" s="10"/>
      <c r="I8851" s="10"/>
      <c r="J8851" s="10" t="s">
        <v>2344</v>
      </c>
      <c r="K8851" s="10" t="s">
        <v>24</v>
      </c>
      <c r="L8851">
        <v>50435</v>
      </c>
    </row>
    <row r="8852" spans="1:12" x14ac:dyDescent="0.3">
      <c r="A8852" s="10" t="s">
        <v>2397</v>
      </c>
      <c r="B8852" s="10" t="s">
        <v>2945</v>
      </c>
      <c r="C8852" s="10" t="s">
        <v>3097</v>
      </c>
      <c r="D8852" s="10" t="s">
        <v>3097</v>
      </c>
      <c r="E8852" s="10"/>
      <c r="F8852" s="10"/>
      <c r="G8852" s="10"/>
      <c r="I8852" s="10"/>
      <c r="J8852" s="10" t="s">
        <v>2344</v>
      </c>
      <c r="K8852" s="10" t="s">
        <v>25</v>
      </c>
      <c r="L8852">
        <v>56888</v>
      </c>
    </row>
    <row r="8853" spans="1:12" x14ac:dyDescent="0.3">
      <c r="A8853" s="10" t="s">
        <v>2397</v>
      </c>
      <c r="B8853" s="10" t="s">
        <v>2945</v>
      </c>
      <c r="C8853" s="10" t="s">
        <v>3097</v>
      </c>
      <c r="D8853" s="10" t="s">
        <v>3097</v>
      </c>
      <c r="E8853" s="10"/>
      <c r="F8853" s="10"/>
      <c r="G8853" s="10"/>
      <c r="I8853" s="10"/>
      <c r="J8853" s="10" t="s">
        <v>2344</v>
      </c>
      <c r="K8853" s="10" t="s">
        <v>26</v>
      </c>
      <c r="L8853">
        <v>63340</v>
      </c>
    </row>
    <row r="8854" spans="1:12" x14ac:dyDescent="0.3">
      <c r="A8854" s="10" t="s">
        <v>2397</v>
      </c>
      <c r="B8854" s="10" t="s">
        <v>2945</v>
      </c>
      <c r="C8854" s="10" t="s">
        <v>3097</v>
      </c>
      <c r="D8854" s="10" t="s">
        <v>3097</v>
      </c>
      <c r="E8854" s="10"/>
      <c r="F8854" s="10"/>
      <c r="G8854" s="10"/>
      <c r="I8854" s="10"/>
      <c r="J8854" s="10" t="s">
        <v>2344</v>
      </c>
      <c r="K8854" s="10" t="s">
        <v>27</v>
      </c>
      <c r="L8854">
        <v>76148</v>
      </c>
    </row>
    <row r="8855" spans="1:12" x14ac:dyDescent="0.3">
      <c r="A8855" s="10" t="s">
        <v>2397</v>
      </c>
      <c r="B8855" s="10" t="s">
        <v>2945</v>
      </c>
      <c r="C8855" s="10" t="s">
        <v>3097</v>
      </c>
      <c r="D8855" s="10" t="s">
        <v>3097</v>
      </c>
      <c r="E8855" s="10"/>
      <c r="F8855" s="10"/>
      <c r="G8855" s="10"/>
      <c r="I8855" s="10"/>
      <c r="J8855" s="10" t="s">
        <v>2344</v>
      </c>
      <c r="K8855" s="10" t="s">
        <v>28</v>
      </c>
      <c r="L8855">
        <v>88957</v>
      </c>
    </row>
    <row r="8856" spans="1:12" x14ac:dyDescent="0.3">
      <c r="A8856" s="10" t="s">
        <v>2397</v>
      </c>
      <c r="B8856" s="10" t="s">
        <v>2945</v>
      </c>
      <c r="C8856" s="10" t="s">
        <v>3097</v>
      </c>
      <c r="D8856" s="10" t="s">
        <v>3097</v>
      </c>
      <c r="E8856" s="10"/>
      <c r="F8856" s="10"/>
      <c r="G8856" s="10"/>
      <c r="I8856" s="10"/>
      <c r="J8856" s="10" t="s">
        <v>2344</v>
      </c>
      <c r="K8856" s="10" t="s">
        <v>29</v>
      </c>
      <c r="L8856">
        <v>101765</v>
      </c>
    </row>
    <row r="8857" spans="1:12" x14ac:dyDescent="0.3">
      <c r="A8857" s="10" t="s">
        <v>2398</v>
      </c>
      <c r="B8857" s="10" t="s">
        <v>2945</v>
      </c>
      <c r="C8857" s="10" t="s">
        <v>3097</v>
      </c>
      <c r="D8857" s="10" t="s">
        <v>3097</v>
      </c>
      <c r="E8857" s="10"/>
      <c r="F8857" s="10"/>
      <c r="G8857" s="10"/>
      <c r="I8857" s="10"/>
      <c r="J8857" s="10" t="s">
        <v>2344</v>
      </c>
      <c r="K8857" s="10" t="s">
        <v>20</v>
      </c>
      <c r="L8857">
        <v>390822</v>
      </c>
    </row>
    <row r="8858" spans="1:12" x14ac:dyDescent="0.3">
      <c r="A8858" s="10" t="s">
        <v>2398</v>
      </c>
      <c r="B8858" s="10" t="s">
        <v>2945</v>
      </c>
      <c r="C8858" s="10" t="s">
        <v>3097</v>
      </c>
      <c r="D8858" s="10" t="s">
        <v>3097</v>
      </c>
      <c r="E8858" s="10"/>
      <c r="F8858" s="10"/>
      <c r="G8858" s="10"/>
      <c r="I8858" s="10"/>
      <c r="J8858" s="10" t="s">
        <v>2344</v>
      </c>
      <c r="K8858" s="10" t="s">
        <v>21</v>
      </c>
      <c r="L8858">
        <v>365374</v>
      </c>
    </row>
    <row r="8859" spans="1:12" x14ac:dyDescent="0.3">
      <c r="A8859" s="10" t="s">
        <v>2398</v>
      </c>
      <c r="B8859" s="10" t="s">
        <v>2945</v>
      </c>
      <c r="C8859" s="10" t="s">
        <v>3097</v>
      </c>
      <c r="D8859" s="10" t="s">
        <v>3097</v>
      </c>
      <c r="E8859" s="10"/>
      <c r="F8859" s="10"/>
      <c r="G8859" s="10"/>
      <c r="I8859" s="10"/>
      <c r="J8859" s="10" t="s">
        <v>2344</v>
      </c>
      <c r="K8859" s="10" t="s">
        <v>22</v>
      </c>
      <c r="L8859">
        <v>339926</v>
      </c>
    </row>
    <row r="8860" spans="1:12" x14ac:dyDescent="0.3">
      <c r="A8860" s="10" t="s">
        <v>2398</v>
      </c>
      <c r="B8860" s="10" t="s">
        <v>2945</v>
      </c>
      <c r="C8860" s="10" t="s">
        <v>3097</v>
      </c>
      <c r="D8860" s="10" t="s">
        <v>3097</v>
      </c>
      <c r="E8860" s="10"/>
      <c r="F8860" s="10"/>
      <c r="G8860" s="10"/>
      <c r="I8860" s="10"/>
      <c r="J8860" s="10" t="s">
        <v>2344</v>
      </c>
      <c r="K8860" s="10" t="s">
        <v>23</v>
      </c>
      <c r="L8860">
        <v>329692</v>
      </c>
    </row>
    <row r="8861" spans="1:12" x14ac:dyDescent="0.3">
      <c r="A8861" s="10" t="s">
        <v>2398</v>
      </c>
      <c r="B8861" s="10" t="s">
        <v>2945</v>
      </c>
      <c r="C8861" s="10" t="s">
        <v>3097</v>
      </c>
      <c r="D8861" s="10" t="s">
        <v>3097</v>
      </c>
      <c r="E8861" s="10"/>
      <c r="F8861" s="10"/>
      <c r="G8861" s="10"/>
      <c r="I8861" s="10"/>
      <c r="J8861" s="10" t="s">
        <v>2344</v>
      </c>
      <c r="K8861" s="10" t="s">
        <v>24</v>
      </c>
      <c r="L8861">
        <v>319457</v>
      </c>
    </row>
    <row r="8862" spans="1:12" x14ac:dyDescent="0.3">
      <c r="A8862" s="10" t="s">
        <v>2398</v>
      </c>
      <c r="B8862" s="10" t="s">
        <v>2945</v>
      </c>
      <c r="C8862" s="10" t="s">
        <v>3097</v>
      </c>
      <c r="D8862" s="10" t="s">
        <v>3097</v>
      </c>
      <c r="E8862" s="10"/>
      <c r="F8862" s="10"/>
      <c r="G8862" s="10"/>
      <c r="I8862" s="10"/>
      <c r="J8862" s="10" t="s">
        <v>2344</v>
      </c>
      <c r="K8862" s="10" t="s">
        <v>25</v>
      </c>
      <c r="L8862">
        <v>309690</v>
      </c>
    </row>
    <row r="8863" spans="1:12" x14ac:dyDescent="0.3">
      <c r="A8863" s="10" t="s">
        <v>2398</v>
      </c>
      <c r="B8863" s="10" t="s">
        <v>2945</v>
      </c>
      <c r="C8863" s="10" t="s">
        <v>3097</v>
      </c>
      <c r="D8863" s="10" t="s">
        <v>3097</v>
      </c>
      <c r="E8863" s="10"/>
      <c r="F8863" s="10"/>
      <c r="G8863" s="10"/>
      <c r="I8863" s="10"/>
      <c r="J8863" s="10" t="s">
        <v>2344</v>
      </c>
      <c r="K8863" s="10" t="s">
        <v>26</v>
      </c>
      <c r="L8863">
        <v>299923</v>
      </c>
    </row>
    <row r="8864" spans="1:12" x14ac:dyDescent="0.3">
      <c r="A8864" s="10" t="s">
        <v>2398</v>
      </c>
      <c r="B8864" s="10" t="s">
        <v>2945</v>
      </c>
      <c r="C8864" s="10" t="s">
        <v>3097</v>
      </c>
      <c r="D8864" s="10" t="s">
        <v>3097</v>
      </c>
      <c r="E8864" s="10"/>
      <c r="F8864" s="10"/>
      <c r="G8864" s="10"/>
      <c r="I8864" s="10"/>
      <c r="J8864" s="10" t="s">
        <v>2344</v>
      </c>
      <c r="K8864" s="10" t="s">
        <v>27</v>
      </c>
      <c r="L8864">
        <v>332072</v>
      </c>
    </row>
    <row r="8865" spans="1:12" x14ac:dyDescent="0.3">
      <c r="A8865" s="10" t="s">
        <v>2398</v>
      </c>
      <c r="B8865" s="10" t="s">
        <v>2945</v>
      </c>
      <c r="C8865" s="10" t="s">
        <v>3097</v>
      </c>
      <c r="D8865" s="10" t="s">
        <v>3097</v>
      </c>
      <c r="E8865" s="10"/>
      <c r="F8865" s="10"/>
      <c r="G8865" s="10"/>
      <c r="I8865" s="10"/>
      <c r="J8865" s="10" t="s">
        <v>2344</v>
      </c>
      <c r="K8865" s="10" t="s">
        <v>28</v>
      </c>
      <c r="L8865">
        <v>364220</v>
      </c>
    </row>
    <row r="8866" spans="1:12" x14ac:dyDescent="0.3">
      <c r="A8866" s="10" t="s">
        <v>2398</v>
      </c>
      <c r="B8866" s="10" t="s">
        <v>2945</v>
      </c>
      <c r="C8866" s="10" t="s">
        <v>3097</v>
      </c>
      <c r="D8866" s="10" t="s">
        <v>3097</v>
      </c>
      <c r="E8866" s="10"/>
      <c r="F8866" s="10"/>
      <c r="G8866" s="10"/>
      <c r="I8866" s="10"/>
      <c r="J8866" s="10" t="s">
        <v>2344</v>
      </c>
      <c r="K8866" s="10" t="s">
        <v>29</v>
      </c>
      <c r="L8866">
        <v>396369</v>
      </c>
    </row>
    <row r="8867" spans="1:12" x14ac:dyDescent="0.3">
      <c r="A8867" s="10" t="s">
        <v>2399</v>
      </c>
      <c r="B8867" s="10" t="s">
        <v>2945</v>
      </c>
      <c r="C8867" s="10" t="s">
        <v>3097</v>
      </c>
      <c r="D8867" s="10" t="s">
        <v>3097</v>
      </c>
      <c r="E8867" s="10"/>
      <c r="F8867" s="10"/>
      <c r="G8867" s="10"/>
      <c r="I8867" s="10"/>
      <c r="J8867" s="10" t="s">
        <v>2344</v>
      </c>
      <c r="K8867" s="10" t="s">
        <v>20</v>
      </c>
      <c r="L8867">
        <v>25369</v>
      </c>
    </row>
    <row r="8868" spans="1:12" x14ac:dyDescent="0.3">
      <c r="A8868" s="10" t="s">
        <v>2399</v>
      </c>
      <c r="B8868" s="10" t="s">
        <v>2945</v>
      </c>
      <c r="C8868" s="10" t="s">
        <v>3097</v>
      </c>
      <c r="D8868" s="10" t="s">
        <v>3097</v>
      </c>
      <c r="E8868" s="10"/>
      <c r="F8868" s="10"/>
      <c r="G8868" s="10"/>
      <c r="I8868" s="10"/>
      <c r="J8868" s="10" t="s">
        <v>2344</v>
      </c>
      <c r="K8868" s="10" t="s">
        <v>21</v>
      </c>
      <c r="L8868">
        <v>21666</v>
      </c>
    </row>
    <row r="8869" spans="1:12" x14ac:dyDescent="0.3">
      <c r="A8869" s="10" t="s">
        <v>2399</v>
      </c>
      <c r="B8869" s="10" t="s">
        <v>2945</v>
      </c>
      <c r="C8869" s="10" t="s">
        <v>3097</v>
      </c>
      <c r="D8869" s="10" t="s">
        <v>3097</v>
      </c>
      <c r="E8869" s="10"/>
      <c r="F8869" s="10"/>
      <c r="G8869" s="10"/>
      <c r="I8869" s="10"/>
      <c r="J8869" s="10" t="s">
        <v>2344</v>
      </c>
      <c r="K8869" s="10" t="s">
        <v>22</v>
      </c>
      <c r="L8869">
        <v>17962</v>
      </c>
    </row>
    <row r="8870" spans="1:12" x14ac:dyDescent="0.3">
      <c r="A8870" s="10" t="s">
        <v>2399</v>
      </c>
      <c r="B8870" s="10" t="s">
        <v>2945</v>
      </c>
      <c r="C8870" s="10" t="s">
        <v>3097</v>
      </c>
      <c r="D8870" s="10" t="s">
        <v>3097</v>
      </c>
      <c r="E8870" s="10"/>
      <c r="F8870" s="10"/>
      <c r="G8870" s="10"/>
      <c r="I8870" s="10"/>
      <c r="J8870" s="10" t="s">
        <v>2344</v>
      </c>
      <c r="K8870" s="10" t="s">
        <v>23</v>
      </c>
      <c r="L8870">
        <v>21338</v>
      </c>
    </row>
    <row r="8871" spans="1:12" x14ac:dyDescent="0.3">
      <c r="A8871" s="10" t="s">
        <v>2399</v>
      </c>
      <c r="B8871" s="10" t="s">
        <v>2945</v>
      </c>
      <c r="C8871" s="10" t="s">
        <v>3097</v>
      </c>
      <c r="D8871" s="10" t="s">
        <v>3097</v>
      </c>
      <c r="E8871" s="10"/>
      <c r="F8871" s="10"/>
      <c r="G8871" s="10"/>
      <c r="I8871" s="10"/>
      <c r="J8871" s="10" t="s">
        <v>2344</v>
      </c>
      <c r="K8871" s="10" t="s">
        <v>24</v>
      </c>
      <c r="L8871">
        <v>24713</v>
      </c>
    </row>
    <row r="8872" spans="1:12" x14ac:dyDescent="0.3">
      <c r="A8872" s="10" t="s">
        <v>2399</v>
      </c>
      <c r="B8872" s="10" t="s">
        <v>2945</v>
      </c>
      <c r="C8872" s="10" t="s">
        <v>3097</v>
      </c>
      <c r="D8872" s="10" t="s">
        <v>3097</v>
      </c>
      <c r="E8872" s="10"/>
      <c r="F8872" s="10"/>
      <c r="G8872" s="10"/>
      <c r="I8872" s="10"/>
      <c r="J8872" s="10" t="s">
        <v>2344</v>
      </c>
      <c r="K8872" s="10" t="s">
        <v>25</v>
      </c>
      <c r="L8872">
        <v>22596</v>
      </c>
    </row>
    <row r="8873" spans="1:12" x14ac:dyDescent="0.3">
      <c r="A8873" s="10" t="s">
        <v>2399</v>
      </c>
      <c r="B8873" s="10" t="s">
        <v>2945</v>
      </c>
      <c r="C8873" s="10" t="s">
        <v>3097</v>
      </c>
      <c r="D8873" s="10" t="s">
        <v>3097</v>
      </c>
      <c r="E8873" s="10"/>
      <c r="F8873" s="10"/>
      <c r="G8873" s="10"/>
      <c r="I8873" s="10"/>
      <c r="J8873" s="10" t="s">
        <v>2344</v>
      </c>
      <c r="K8873" s="10" t="s">
        <v>26</v>
      </c>
      <c r="L8873">
        <v>20479</v>
      </c>
    </row>
    <row r="8874" spans="1:12" x14ac:dyDescent="0.3">
      <c r="A8874" s="10" t="s">
        <v>2399</v>
      </c>
      <c r="B8874" s="10" t="s">
        <v>2945</v>
      </c>
      <c r="C8874" s="10" t="s">
        <v>3097</v>
      </c>
      <c r="D8874" s="10" t="s">
        <v>3097</v>
      </c>
      <c r="E8874" s="10"/>
      <c r="F8874" s="10"/>
      <c r="G8874" s="10"/>
      <c r="I8874" s="10"/>
      <c r="J8874" s="10" t="s">
        <v>2344</v>
      </c>
      <c r="K8874" s="10" t="s">
        <v>27</v>
      </c>
      <c r="L8874">
        <v>27184</v>
      </c>
    </row>
    <row r="8875" spans="1:12" x14ac:dyDescent="0.3">
      <c r="A8875" s="10" t="s">
        <v>2399</v>
      </c>
      <c r="B8875" s="10" t="s">
        <v>2945</v>
      </c>
      <c r="C8875" s="10" t="s">
        <v>3097</v>
      </c>
      <c r="D8875" s="10" t="s">
        <v>3097</v>
      </c>
      <c r="E8875" s="10"/>
      <c r="F8875" s="10"/>
      <c r="G8875" s="10"/>
      <c r="I8875" s="10"/>
      <c r="J8875" s="10" t="s">
        <v>2344</v>
      </c>
      <c r="K8875" s="10" t="s">
        <v>28</v>
      </c>
      <c r="L8875">
        <v>33890</v>
      </c>
    </row>
    <row r="8876" spans="1:12" x14ac:dyDescent="0.3">
      <c r="A8876" s="10" t="s">
        <v>2399</v>
      </c>
      <c r="B8876" s="10" t="s">
        <v>2945</v>
      </c>
      <c r="C8876" s="10" t="s">
        <v>3097</v>
      </c>
      <c r="D8876" s="10" t="s">
        <v>3097</v>
      </c>
      <c r="E8876" s="10"/>
      <c r="F8876" s="10"/>
      <c r="G8876" s="10"/>
      <c r="I8876" s="10"/>
      <c r="J8876" s="10" t="s">
        <v>2344</v>
      </c>
      <c r="K8876" s="10" t="s">
        <v>29</v>
      </c>
      <c r="L8876">
        <v>40595</v>
      </c>
    </row>
    <row r="8877" spans="1:12" x14ac:dyDescent="0.3">
      <c r="A8877" s="10" t="s">
        <v>2400</v>
      </c>
      <c r="B8877" s="10" t="s">
        <v>2945</v>
      </c>
      <c r="C8877" s="10" t="s">
        <v>3097</v>
      </c>
      <c r="D8877" s="10" t="s">
        <v>3097</v>
      </c>
      <c r="E8877" s="10"/>
      <c r="F8877" s="10"/>
      <c r="G8877" s="10"/>
      <c r="I8877" s="10"/>
      <c r="J8877" s="10" t="s">
        <v>2344</v>
      </c>
      <c r="K8877" s="10" t="s">
        <v>20</v>
      </c>
      <c r="L8877">
        <v>126016</v>
      </c>
    </row>
    <row r="8878" spans="1:12" x14ac:dyDescent="0.3">
      <c r="A8878" s="10" t="s">
        <v>2400</v>
      </c>
      <c r="B8878" s="10" t="s">
        <v>2945</v>
      </c>
      <c r="C8878" s="10" t="s">
        <v>3097</v>
      </c>
      <c r="D8878" s="10" t="s">
        <v>3097</v>
      </c>
      <c r="E8878" s="10"/>
      <c r="F8878" s="10"/>
      <c r="G8878" s="10"/>
      <c r="I8878" s="10"/>
      <c r="J8878" s="10" t="s">
        <v>2344</v>
      </c>
      <c r="K8878" s="10" t="s">
        <v>21</v>
      </c>
      <c r="L8878">
        <v>114797</v>
      </c>
    </row>
    <row r="8879" spans="1:12" x14ac:dyDescent="0.3">
      <c r="A8879" s="10" t="s">
        <v>2400</v>
      </c>
      <c r="B8879" s="10" t="s">
        <v>2945</v>
      </c>
      <c r="C8879" s="10" t="s">
        <v>3097</v>
      </c>
      <c r="D8879" s="10" t="s">
        <v>3097</v>
      </c>
      <c r="E8879" s="10"/>
      <c r="F8879" s="10"/>
      <c r="G8879" s="10"/>
      <c r="I8879" s="10"/>
      <c r="J8879" s="10" t="s">
        <v>2344</v>
      </c>
      <c r="K8879" s="10" t="s">
        <v>22</v>
      </c>
      <c r="L8879">
        <v>103578</v>
      </c>
    </row>
    <row r="8880" spans="1:12" x14ac:dyDescent="0.3">
      <c r="A8880" s="10" t="s">
        <v>2400</v>
      </c>
      <c r="B8880" s="10" t="s">
        <v>2945</v>
      </c>
      <c r="C8880" s="10" t="s">
        <v>3097</v>
      </c>
      <c r="D8880" s="10" t="s">
        <v>3097</v>
      </c>
      <c r="E8880" s="10"/>
      <c r="F8880" s="10"/>
      <c r="G8880" s="10"/>
      <c r="I8880" s="10"/>
      <c r="J8880" s="10" t="s">
        <v>2344</v>
      </c>
      <c r="K8880" s="10" t="s">
        <v>23</v>
      </c>
      <c r="L8880">
        <v>103360</v>
      </c>
    </row>
    <row r="8881" spans="1:12" x14ac:dyDescent="0.3">
      <c r="A8881" s="10" t="s">
        <v>2400</v>
      </c>
      <c r="B8881" s="10" t="s">
        <v>2945</v>
      </c>
      <c r="C8881" s="10" t="s">
        <v>3097</v>
      </c>
      <c r="D8881" s="10" t="s">
        <v>3097</v>
      </c>
      <c r="E8881" s="10"/>
      <c r="F8881" s="10"/>
      <c r="G8881" s="10"/>
      <c r="I8881" s="10"/>
      <c r="J8881" s="10" t="s">
        <v>2344</v>
      </c>
      <c r="K8881" s="10" t="s">
        <v>24</v>
      </c>
      <c r="L8881">
        <v>103141</v>
      </c>
    </row>
    <row r="8882" spans="1:12" x14ac:dyDescent="0.3">
      <c r="A8882" s="10" t="s">
        <v>2400</v>
      </c>
      <c r="B8882" s="10" t="s">
        <v>2945</v>
      </c>
      <c r="C8882" s="10" t="s">
        <v>3097</v>
      </c>
      <c r="D8882" s="10" t="s">
        <v>3097</v>
      </c>
      <c r="E8882" s="10"/>
      <c r="F8882" s="10"/>
      <c r="G8882" s="10"/>
      <c r="I8882" s="10"/>
      <c r="J8882" s="10" t="s">
        <v>2344</v>
      </c>
      <c r="K8882" s="10" t="s">
        <v>25</v>
      </c>
      <c r="L8882">
        <v>99775</v>
      </c>
    </row>
    <row r="8883" spans="1:12" x14ac:dyDescent="0.3">
      <c r="A8883" s="10" t="s">
        <v>2400</v>
      </c>
      <c r="B8883" s="10" t="s">
        <v>2945</v>
      </c>
      <c r="C8883" s="10" t="s">
        <v>3097</v>
      </c>
      <c r="D8883" s="10" t="s">
        <v>3097</v>
      </c>
      <c r="E8883" s="10"/>
      <c r="F8883" s="10"/>
      <c r="G8883" s="10"/>
      <c r="I8883" s="10"/>
      <c r="J8883" s="10" t="s">
        <v>2344</v>
      </c>
      <c r="K8883" s="10" t="s">
        <v>26</v>
      </c>
      <c r="L8883">
        <v>96408</v>
      </c>
    </row>
    <row r="8884" spans="1:12" x14ac:dyDescent="0.3">
      <c r="A8884" s="10" t="s">
        <v>2400</v>
      </c>
      <c r="B8884" s="10" t="s">
        <v>2945</v>
      </c>
      <c r="C8884" s="10" t="s">
        <v>3097</v>
      </c>
      <c r="D8884" s="10" t="s">
        <v>3097</v>
      </c>
      <c r="E8884" s="10"/>
      <c r="F8884" s="10"/>
      <c r="G8884" s="10"/>
      <c r="I8884" s="10"/>
      <c r="J8884" s="10" t="s">
        <v>2344</v>
      </c>
      <c r="K8884" s="10" t="s">
        <v>27</v>
      </c>
      <c r="L8884">
        <v>110154</v>
      </c>
    </row>
    <row r="8885" spans="1:12" x14ac:dyDescent="0.3">
      <c r="A8885" s="10" t="s">
        <v>2400</v>
      </c>
      <c r="B8885" s="10" t="s">
        <v>2945</v>
      </c>
      <c r="C8885" s="10" t="s">
        <v>3097</v>
      </c>
      <c r="D8885" s="10" t="s">
        <v>3097</v>
      </c>
      <c r="E8885" s="10"/>
      <c r="F8885" s="10"/>
      <c r="G8885" s="10"/>
      <c r="I8885" s="10"/>
      <c r="J8885" s="10" t="s">
        <v>2344</v>
      </c>
      <c r="K8885" s="10" t="s">
        <v>28</v>
      </c>
      <c r="L8885">
        <v>123901</v>
      </c>
    </row>
    <row r="8886" spans="1:12" x14ac:dyDescent="0.3">
      <c r="A8886" s="10" t="s">
        <v>2400</v>
      </c>
      <c r="B8886" s="10" t="s">
        <v>2945</v>
      </c>
      <c r="C8886" s="10" t="s">
        <v>3097</v>
      </c>
      <c r="D8886" s="10" t="s">
        <v>3097</v>
      </c>
      <c r="E8886" s="10"/>
      <c r="F8886" s="10"/>
      <c r="G8886" s="10"/>
      <c r="I8886" s="10"/>
      <c r="J8886" s="10" t="s">
        <v>2344</v>
      </c>
      <c r="K8886" s="10" t="s">
        <v>29</v>
      </c>
      <c r="L8886">
        <v>137647</v>
      </c>
    </row>
    <row r="8887" spans="1:12" x14ac:dyDescent="0.3">
      <c r="A8887" s="10" t="s">
        <v>2401</v>
      </c>
      <c r="B8887" s="10" t="s">
        <v>2945</v>
      </c>
      <c r="C8887" s="10" t="s">
        <v>3097</v>
      </c>
      <c r="D8887" s="10" t="s">
        <v>3097</v>
      </c>
      <c r="E8887" s="10"/>
      <c r="F8887" s="10"/>
      <c r="G8887" s="10"/>
      <c r="I8887" s="10"/>
      <c r="J8887" s="10" t="s">
        <v>2344</v>
      </c>
      <c r="K8887" s="10" t="s">
        <v>20</v>
      </c>
      <c r="L8887">
        <v>10910</v>
      </c>
    </row>
    <row r="8888" spans="1:12" x14ac:dyDescent="0.3">
      <c r="A8888" s="10" t="s">
        <v>2401</v>
      </c>
      <c r="B8888" s="10" t="s">
        <v>2945</v>
      </c>
      <c r="C8888" s="10" t="s">
        <v>3097</v>
      </c>
      <c r="D8888" s="10" t="s">
        <v>3097</v>
      </c>
      <c r="E8888" s="10"/>
      <c r="F8888" s="10"/>
      <c r="G8888" s="10"/>
      <c r="I8888" s="10"/>
      <c r="J8888" s="10" t="s">
        <v>2344</v>
      </c>
      <c r="K8888" s="10" t="s">
        <v>21</v>
      </c>
      <c r="L8888">
        <v>10774</v>
      </c>
    </row>
    <row r="8889" spans="1:12" x14ac:dyDescent="0.3">
      <c r="A8889" s="10" t="s">
        <v>2401</v>
      </c>
      <c r="B8889" s="10" t="s">
        <v>2945</v>
      </c>
      <c r="C8889" s="10" t="s">
        <v>3097</v>
      </c>
      <c r="D8889" s="10" t="s">
        <v>3097</v>
      </c>
      <c r="E8889" s="10"/>
      <c r="F8889" s="10"/>
      <c r="G8889" s="10"/>
      <c r="I8889" s="10"/>
      <c r="J8889" s="10" t="s">
        <v>2344</v>
      </c>
      <c r="K8889" s="10" t="s">
        <v>22</v>
      </c>
      <c r="L8889">
        <v>10637</v>
      </c>
    </row>
    <row r="8890" spans="1:12" x14ac:dyDescent="0.3">
      <c r="A8890" s="10" t="s">
        <v>2401</v>
      </c>
      <c r="B8890" s="10" t="s">
        <v>2945</v>
      </c>
      <c r="C8890" s="10" t="s">
        <v>3097</v>
      </c>
      <c r="D8890" s="10" t="s">
        <v>3097</v>
      </c>
      <c r="E8890" s="10"/>
      <c r="F8890" s="10"/>
      <c r="G8890" s="10"/>
      <c r="I8890" s="10"/>
      <c r="J8890" s="10" t="s">
        <v>2344</v>
      </c>
      <c r="K8890" s="10" t="s">
        <v>23</v>
      </c>
      <c r="L8890">
        <v>10274</v>
      </c>
    </row>
    <row r="8891" spans="1:12" x14ac:dyDescent="0.3">
      <c r="A8891" s="10" t="s">
        <v>2401</v>
      </c>
      <c r="B8891" s="10" t="s">
        <v>2945</v>
      </c>
      <c r="C8891" s="10" t="s">
        <v>3097</v>
      </c>
      <c r="D8891" s="10" t="s">
        <v>3097</v>
      </c>
      <c r="E8891" s="10"/>
      <c r="F8891" s="10"/>
      <c r="G8891" s="10"/>
      <c r="I8891" s="10"/>
      <c r="J8891" s="10" t="s">
        <v>2344</v>
      </c>
      <c r="K8891" s="10" t="s">
        <v>24</v>
      </c>
      <c r="L8891">
        <v>9910</v>
      </c>
    </row>
    <row r="8892" spans="1:12" x14ac:dyDescent="0.3">
      <c r="A8892" s="10" t="s">
        <v>2401</v>
      </c>
      <c r="B8892" s="10" t="s">
        <v>2945</v>
      </c>
      <c r="C8892" s="10" t="s">
        <v>3097</v>
      </c>
      <c r="D8892" s="10" t="s">
        <v>3097</v>
      </c>
      <c r="E8892" s="10"/>
      <c r="F8892" s="10"/>
      <c r="G8892" s="10"/>
      <c r="I8892" s="10"/>
      <c r="J8892" s="10" t="s">
        <v>2344</v>
      </c>
      <c r="K8892" s="10" t="s">
        <v>25</v>
      </c>
      <c r="L8892">
        <v>10890</v>
      </c>
    </row>
    <row r="8893" spans="1:12" x14ac:dyDescent="0.3">
      <c r="A8893" s="10" t="s">
        <v>2401</v>
      </c>
      <c r="B8893" s="10" t="s">
        <v>2945</v>
      </c>
      <c r="C8893" s="10" t="s">
        <v>3097</v>
      </c>
      <c r="D8893" s="10" t="s">
        <v>3097</v>
      </c>
      <c r="E8893" s="10"/>
      <c r="F8893" s="10"/>
      <c r="G8893" s="10"/>
      <c r="I8893" s="10"/>
      <c r="J8893" s="10" t="s">
        <v>2344</v>
      </c>
      <c r="K8893" s="10" t="s">
        <v>26</v>
      </c>
      <c r="L8893">
        <v>11870</v>
      </c>
    </row>
    <row r="8894" spans="1:12" x14ac:dyDescent="0.3">
      <c r="A8894" s="10" t="s">
        <v>2401</v>
      </c>
      <c r="B8894" s="10" t="s">
        <v>2945</v>
      </c>
      <c r="C8894" s="10" t="s">
        <v>3097</v>
      </c>
      <c r="D8894" s="10" t="s">
        <v>3097</v>
      </c>
      <c r="E8894" s="10"/>
      <c r="F8894" s="10"/>
      <c r="G8894" s="10"/>
      <c r="I8894" s="10"/>
      <c r="J8894" s="10" t="s">
        <v>2344</v>
      </c>
      <c r="K8894" s="10" t="s">
        <v>27</v>
      </c>
      <c r="L8894">
        <v>11815</v>
      </c>
    </row>
    <row r="8895" spans="1:12" x14ac:dyDescent="0.3">
      <c r="A8895" s="10" t="s">
        <v>2401</v>
      </c>
      <c r="B8895" s="10" t="s">
        <v>2945</v>
      </c>
      <c r="C8895" s="10" t="s">
        <v>3097</v>
      </c>
      <c r="D8895" s="10" t="s">
        <v>3097</v>
      </c>
      <c r="E8895" s="10"/>
      <c r="F8895" s="10"/>
      <c r="G8895" s="10"/>
      <c r="I8895" s="10"/>
      <c r="J8895" s="10" t="s">
        <v>2344</v>
      </c>
      <c r="K8895" s="10" t="s">
        <v>28</v>
      </c>
      <c r="L8895">
        <v>11759</v>
      </c>
    </row>
    <row r="8896" spans="1:12" x14ac:dyDescent="0.3">
      <c r="A8896" s="10" t="s">
        <v>2401</v>
      </c>
      <c r="B8896" s="10" t="s">
        <v>2945</v>
      </c>
      <c r="C8896" s="10" t="s">
        <v>3097</v>
      </c>
      <c r="D8896" s="10" t="s">
        <v>3097</v>
      </c>
      <c r="E8896" s="10"/>
      <c r="F8896" s="10"/>
      <c r="G8896" s="10"/>
      <c r="I8896" s="10"/>
      <c r="J8896" s="10" t="s">
        <v>2344</v>
      </c>
      <c r="K8896" s="10" t="s">
        <v>29</v>
      </c>
      <c r="L8896">
        <v>11704</v>
      </c>
    </row>
    <row r="8897" spans="1:12" x14ac:dyDescent="0.3">
      <c r="A8897" s="10" t="s">
        <v>2402</v>
      </c>
      <c r="B8897" s="10" t="s">
        <v>2945</v>
      </c>
      <c r="C8897" s="10" t="s">
        <v>3097</v>
      </c>
      <c r="D8897" s="10" t="s">
        <v>3097</v>
      </c>
      <c r="E8897" s="10"/>
      <c r="F8897" s="10"/>
      <c r="G8897" s="10"/>
      <c r="I8897" s="10"/>
      <c r="J8897" s="10" t="s">
        <v>2344</v>
      </c>
      <c r="K8897" s="10" t="s">
        <v>20</v>
      </c>
      <c r="L8897">
        <v>81580</v>
      </c>
    </row>
    <row r="8898" spans="1:12" x14ac:dyDescent="0.3">
      <c r="A8898" s="10" t="s">
        <v>2402</v>
      </c>
      <c r="B8898" s="10" t="s">
        <v>2945</v>
      </c>
      <c r="C8898" s="10" t="s">
        <v>3097</v>
      </c>
      <c r="D8898" s="10" t="s">
        <v>3097</v>
      </c>
      <c r="E8898" s="10"/>
      <c r="F8898" s="10"/>
      <c r="G8898" s="10"/>
      <c r="I8898" s="10"/>
      <c r="J8898" s="10" t="s">
        <v>2344</v>
      </c>
      <c r="K8898" s="10" t="s">
        <v>21</v>
      </c>
      <c r="L8898">
        <v>67784</v>
      </c>
    </row>
    <row r="8899" spans="1:12" x14ac:dyDescent="0.3">
      <c r="A8899" s="10" t="s">
        <v>2402</v>
      </c>
      <c r="B8899" s="10" t="s">
        <v>2945</v>
      </c>
      <c r="C8899" s="10" t="s">
        <v>3097</v>
      </c>
      <c r="D8899" s="10" t="s">
        <v>3097</v>
      </c>
      <c r="E8899" s="10"/>
      <c r="F8899" s="10"/>
      <c r="G8899" s="10"/>
      <c r="I8899" s="10"/>
      <c r="J8899" s="10" t="s">
        <v>2344</v>
      </c>
      <c r="K8899" s="10" t="s">
        <v>22</v>
      </c>
      <c r="L8899">
        <v>53987</v>
      </c>
    </row>
    <row r="8900" spans="1:12" x14ac:dyDescent="0.3">
      <c r="A8900" s="10" t="s">
        <v>2402</v>
      </c>
      <c r="B8900" s="10" t="s">
        <v>2945</v>
      </c>
      <c r="C8900" s="10" t="s">
        <v>3097</v>
      </c>
      <c r="D8900" s="10" t="s">
        <v>3097</v>
      </c>
      <c r="E8900" s="10"/>
      <c r="F8900" s="10"/>
      <c r="G8900" s="10"/>
      <c r="I8900" s="10"/>
      <c r="J8900" s="10" t="s">
        <v>2344</v>
      </c>
      <c r="K8900" s="10" t="s">
        <v>23</v>
      </c>
      <c r="L8900">
        <v>49291</v>
      </c>
    </row>
    <row r="8901" spans="1:12" x14ac:dyDescent="0.3">
      <c r="A8901" s="10" t="s">
        <v>2402</v>
      </c>
      <c r="B8901" s="10" t="s">
        <v>2945</v>
      </c>
      <c r="C8901" s="10" t="s">
        <v>3097</v>
      </c>
      <c r="D8901" s="10" t="s">
        <v>3097</v>
      </c>
      <c r="E8901" s="10"/>
      <c r="F8901" s="10"/>
      <c r="G8901" s="10"/>
      <c r="I8901" s="10"/>
      <c r="J8901" s="10" t="s">
        <v>2344</v>
      </c>
      <c r="K8901" s="10" t="s">
        <v>24</v>
      </c>
      <c r="L8901">
        <v>44594</v>
      </c>
    </row>
    <row r="8902" spans="1:12" x14ac:dyDescent="0.3">
      <c r="A8902" s="10" t="s">
        <v>2402</v>
      </c>
      <c r="B8902" s="10" t="s">
        <v>2945</v>
      </c>
      <c r="C8902" s="10" t="s">
        <v>3097</v>
      </c>
      <c r="D8902" s="10" t="s">
        <v>3097</v>
      </c>
      <c r="E8902" s="10"/>
      <c r="F8902" s="10"/>
      <c r="G8902" s="10"/>
      <c r="I8902" s="10"/>
      <c r="J8902" s="10" t="s">
        <v>2344</v>
      </c>
      <c r="K8902" s="10" t="s">
        <v>25</v>
      </c>
      <c r="L8902">
        <v>40898</v>
      </c>
    </row>
    <row r="8903" spans="1:12" x14ac:dyDescent="0.3">
      <c r="A8903" s="10" t="s">
        <v>2402</v>
      </c>
      <c r="B8903" s="10" t="s">
        <v>2945</v>
      </c>
      <c r="C8903" s="10" t="s">
        <v>3097</v>
      </c>
      <c r="D8903" s="10" t="s">
        <v>3097</v>
      </c>
      <c r="E8903" s="10"/>
      <c r="F8903" s="10"/>
      <c r="G8903" s="10"/>
      <c r="I8903" s="10"/>
      <c r="J8903" s="10" t="s">
        <v>2344</v>
      </c>
      <c r="K8903" s="10" t="s">
        <v>26</v>
      </c>
      <c r="L8903">
        <v>37201</v>
      </c>
    </row>
    <row r="8904" spans="1:12" x14ac:dyDescent="0.3">
      <c r="A8904" s="10" t="s">
        <v>2402</v>
      </c>
      <c r="B8904" s="10" t="s">
        <v>2945</v>
      </c>
      <c r="C8904" s="10" t="s">
        <v>3097</v>
      </c>
      <c r="D8904" s="10" t="s">
        <v>3097</v>
      </c>
      <c r="E8904" s="10"/>
      <c r="F8904" s="10"/>
      <c r="G8904" s="10"/>
      <c r="I8904" s="10"/>
      <c r="J8904" s="10" t="s">
        <v>2344</v>
      </c>
      <c r="K8904" s="10" t="s">
        <v>27</v>
      </c>
      <c r="L8904">
        <v>36924</v>
      </c>
    </row>
    <row r="8905" spans="1:12" x14ac:dyDescent="0.3">
      <c r="A8905" s="10" t="s">
        <v>2402</v>
      </c>
      <c r="B8905" s="10" t="s">
        <v>2945</v>
      </c>
      <c r="C8905" s="10" t="s">
        <v>3097</v>
      </c>
      <c r="D8905" s="10" t="s">
        <v>3097</v>
      </c>
      <c r="E8905" s="10"/>
      <c r="F8905" s="10"/>
      <c r="G8905" s="10"/>
      <c r="I8905" s="10"/>
      <c r="J8905" s="10" t="s">
        <v>2344</v>
      </c>
      <c r="K8905" s="10" t="s">
        <v>28</v>
      </c>
      <c r="L8905">
        <v>36647</v>
      </c>
    </row>
    <row r="8906" spans="1:12" x14ac:dyDescent="0.3">
      <c r="A8906" s="10" t="s">
        <v>2402</v>
      </c>
      <c r="B8906" s="10" t="s">
        <v>2945</v>
      </c>
      <c r="C8906" s="10" t="s">
        <v>3097</v>
      </c>
      <c r="D8906" s="10" t="s">
        <v>3097</v>
      </c>
      <c r="E8906" s="10"/>
      <c r="F8906" s="10"/>
      <c r="G8906" s="10"/>
      <c r="I8906" s="10"/>
      <c r="J8906" s="10" t="s">
        <v>2344</v>
      </c>
      <c r="K8906" s="10" t="s">
        <v>29</v>
      </c>
      <c r="L8906">
        <v>36370</v>
      </c>
    </row>
    <row r="8907" spans="1:12" x14ac:dyDescent="0.3">
      <c r="A8907" s="10" t="s">
        <v>2403</v>
      </c>
      <c r="B8907" s="10" t="s">
        <v>2945</v>
      </c>
      <c r="C8907" s="10" t="s">
        <v>3097</v>
      </c>
      <c r="D8907" s="10" t="s">
        <v>3097</v>
      </c>
      <c r="E8907" s="10"/>
      <c r="F8907" s="10"/>
      <c r="G8907" s="10"/>
      <c r="I8907" s="10"/>
      <c r="J8907" s="10" t="s">
        <v>2344</v>
      </c>
      <c r="K8907" s="10" t="s">
        <v>20</v>
      </c>
      <c r="L8907">
        <v>1247061</v>
      </c>
    </row>
    <row r="8908" spans="1:12" x14ac:dyDescent="0.3">
      <c r="A8908" s="10" t="s">
        <v>2403</v>
      </c>
      <c r="B8908" s="10" t="s">
        <v>2945</v>
      </c>
      <c r="C8908" s="10" t="s">
        <v>3097</v>
      </c>
      <c r="D8908" s="10" t="s">
        <v>3097</v>
      </c>
      <c r="E8908" s="10"/>
      <c r="F8908" s="10"/>
      <c r="G8908" s="10"/>
      <c r="I8908" s="10"/>
      <c r="J8908" s="10" t="s">
        <v>2344</v>
      </c>
      <c r="K8908" s="10" t="s">
        <v>21</v>
      </c>
      <c r="L8908">
        <v>1268231</v>
      </c>
    </row>
    <row r="8909" spans="1:12" x14ac:dyDescent="0.3">
      <c r="A8909" s="10" t="s">
        <v>2403</v>
      </c>
      <c r="B8909" s="10" t="s">
        <v>2945</v>
      </c>
      <c r="C8909" s="10" t="s">
        <v>3097</v>
      </c>
      <c r="D8909" s="10" t="s">
        <v>3097</v>
      </c>
      <c r="E8909" s="10"/>
      <c r="F8909" s="10"/>
      <c r="G8909" s="10"/>
      <c r="I8909" s="10"/>
      <c r="J8909" s="10" t="s">
        <v>2344</v>
      </c>
      <c r="K8909" s="10" t="s">
        <v>22</v>
      </c>
      <c r="L8909">
        <v>1289400</v>
      </c>
    </row>
    <row r="8910" spans="1:12" x14ac:dyDescent="0.3">
      <c r="A8910" s="10" t="s">
        <v>2403</v>
      </c>
      <c r="B8910" s="10" t="s">
        <v>2945</v>
      </c>
      <c r="C8910" s="10" t="s">
        <v>3097</v>
      </c>
      <c r="D8910" s="10" t="s">
        <v>3097</v>
      </c>
      <c r="E8910" s="10"/>
      <c r="F8910" s="10"/>
      <c r="G8910" s="10"/>
      <c r="I8910" s="10"/>
      <c r="J8910" s="10" t="s">
        <v>2344</v>
      </c>
      <c r="K8910" s="10" t="s">
        <v>23</v>
      </c>
      <c r="L8910">
        <v>1257586</v>
      </c>
    </row>
    <row r="8911" spans="1:12" x14ac:dyDescent="0.3">
      <c r="A8911" s="10" t="s">
        <v>2403</v>
      </c>
      <c r="B8911" s="10" t="s">
        <v>2945</v>
      </c>
      <c r="C8911" s="10" t="s">
        <v>3097</v>
      </c>
      <c r="D8911" s="10" t="s">
        <v>3097</v>
      </c>
      <c r="E8911" s="10"/>
      <c r="F8911" s="10"/>
      <c r="G8911" s="10"/>
      <c r="I8911" s="10"/>
      <c r="J8911" s="10" t="s">
        <v>2344</v>
      </c>
      <c r="K8911" s="10" t="s">
        <v>24</v>
      </c>
      <c r="L8911">
        <v>1225772</v>
      </c>
    </row>
    <row r="8912" spans="1:12" x14ac:dyDescent="0.3">
      <c r="A8912" s="10" t="s">
        <v>2403</v>
      </c>
      <c r="B8912" s="10" t="s">
        <v>2945</v>
      </c>
      <c r="C8912" s="10" t="s">
        <v>3097</v>
      </c>
      <c r="D8912" s="10" t="s">
        <v>3097</v>
      </c>
      <c r="E8912" s="10"/>
      <c r="F8912" s="10"/>
      <c r="G8912" s="10"/>
      <c r="I8912" s="10"/>
      <c r="J8912" s="10" t="s">
        <v>2344</v>
      </c>
      <c r="K8912" s="10" t="s">
        <v>25</v>
      </c>
      <c r="L8912">
        <v>1206144</v>
      </c>
    </row>
    <row r="8913" spans="1:12" x14ac:dyDescent="0.3">
      <c r="A8913" s="10" t="s">
        <v>2403</v>
      </c>
      <c r="B8913" s="10" t="s">
        <v>2945</v>
      </c>
      <c r="C8913" s="10" t="s">
        <v>3097</v>
      </c>
      <c r="D8913" s="10" t="s">
        <v>3097</v>
      </c>
      <c r="E8913" s="10"/>
      <c r="F8913" s="10"/>
      <c r="G8913" s="10"/>
      <c r="I8913" s="10"/>
      <c r="J8913" s="10" t="s">
        <v>2344</v>
      </c>
      <c r="K8913" s="10" t="s">
        <v>26</v>
      </c>
      <c r="L8913">
        <v>1186515</v>
      </c>
    </row>
    <row r="8914" spans="1:12" x14ac:dyDescent="0.3">
      <c r="A8914" s="10" t="s">
        <v>2403</v>
      </c>
      <c r="B8914" s="10" t="s">
        <v>2945</v>
      </c>
      <c r="C8914" s="10" t="s">
        <v>3097</v>
      </c>
      <c r="D8914" s="10" t="s">
        <v>3097</v>
      </c>
      <c r="E8914" s="10"/>
      <c r="F8914" s="10"/>
      <c r="G8914" s="10"/>
      <c r="I8914" s="10"/>
      <c r="J8914" s="10" t="s">
        <v>2344</v>
      </c>
      <c r="K8914" s="10" t="s">
        <v>27</v>
      </c>
      <c r="L8914">
        <v>1138767</v>
      </c>
    </row>
    <row r="8915" spans="1:12" x14ac:dyDescent="0.3">
      <c r="A8915" s="10" t="s">
        <v>2403</v>
      </c>
      <c r="B8915" s="10" t="s">
        <v>2945</v>
      </c>
      <c r="C8915" s="10" t="s">
        <v>3097</v>
      </c>
      <c r="D8915" s="10" t="s">
        <v>3097</v>
      </c>
      <c r="E8915" s="10"/>
      <c r="F8915" s="10"/>
      <c r="G8915" s="10"/>
      <c r="I8915" s="10"/>
      <c r="J8915" s="10" t="s">
        <v>2344</v>
      </c>
      <c r="K8915" s="10" t="s">
        <v>28</v>
      </c>
      <c r="L8915">
        <v>1091020</v>
      </c>
    </row>
    <row r="8916" spans="1:12" x14ac:dyDescent="0.3">
      <c r="A8916" s="10" t="s">
        <v>2403</v>
      </c>
      <c r="B8916" s="10" t="s">
        <v>2945</v>
      </c>
      <c r="C8916" s="10" t="s">
        <v>3097</v>
      </c>
      <c r="D8916" s="10" t="s">
        <v>3097</v>
      </c>
      <c r="E8916" s="10"/>
      <c r="F8916" s="10"/>
      <c r="G8916" s="10"/>
      <c r="I8916" s="10"/>
      <c r="J8916" s="10" t="s">
        <v>2344</v>
      </c>
      <c r="K8916" s="10" t="s">
        <v>29</v>
      </c>
      <c r="L8916">
        <v>1043272</v>
      </c>
    </row>
    <row r="8917" spans="1:12" x14ac:dyDescent="0.3">
      <c r="A8917" s="10" t="s">
        <v>2404</v>
      </c>
      <c r="B8917" s="10" t="s">
        <v>2945</v>
      </c>
      <c r="C8917" s="10" t="s">
        <v>3097</v>
      </c>
      <c r="D8917" s="10" t="s">
        <v>3097</v>
      </c>
      <c r="E8917" s="10"/>
      <c r="F8917" s="10"/>
      <c r="G8917" s="10"/>
      <c r="I8917" s="10"/>
      <c r="J8917" s="10" t="s">
        <v>2344</v>
      </c>
      <c r="K8917" s="10" t="s">
        <v>20</v>
      </c>
      <c r="L8917">
        <v>55128</v>
      </c>
    </row>
    <row r="8918" spans="1:12" x14ac:dyDescent="0.3">
      <c r="A8918" s="10" t="s">
        <v>2404</v>
      </c>
      <c r="B8918" s="10" t="s">
        <v>2945</v>
      </c>
      <c r="C8918" s="10" t="s">
        <v>3097</v>
      </c>
      <c r="D8918" s="10" t="s">
        <v>3097</v>
      </c>
      <c r="E8918" s="10"/>
      <c r="F8918" s="10"/>
      <c r="G8918" s="10"/>
      <c r="I8918" s="10"/>
      <c r="J8918" s="10" t="s">
        <v>2344</v>
      </c>
      <c r="K8918" s="10" t="s">
        <v>21</v>
      </c>
      <c r="L8918">
        <v>42073</v>
      </c>
    </row>
    <row r="8919" spans="1:12" x14ac:dyDescent="0.3">
      <c r="A8919" s="10" t="s">
        <v>2404</v>
      </c>
      <c r="B8919" s="10" t="s">
        <v>2945</v>
      </c>
      <c r="C8919" s="10" t="s">
        <v>3097</v>
      </c>
      <c r="D8919" s="10" t="s">
        <v>3097</v>
      </c>
      <c r="E8919" s="10"/>
      <c r="F8919" s="10"/>
      <c r="G8919" s="10"/>
      <c r="I8919" s="10"/>
      <c r="J8919" s="10" t="s">
        <v>2344</v>
      </c>
      <c r="K8919" s="10" t="s">
        <v>22</v>
      </c>
      <c r="L8919">
        <v>29017</v>
      </c>
    </row>
    <row r="8920" spans="1:12" x14ac:dyDescent="0.3">
      <c r="A8920" s="10" t="s">
        <v>2404</v>
      </c>
      <c r="B8920" s="10" t="s">
        <v>2945</v>
      </c>
      <c r="C8920" s="10" t="s">
        <v>3097</v>
      </c>
      <c r="D8920" s="10" t="s">
        <v>3097</v>
      </c>
      <c r="E8920" s="10"/>
      <c r="F8920" s="10"/>
      <c r="G8920" s="10"/>
      <c r="I8920" s="10"/>
      <c r="J8920" s="10" t="s">
        <v>2344</v>
      </c>
      <c r="K8920" s="10" t="s">
        <v>23</v>
      </c>
      <c r="L8920">
        <v>26508</v>
      </c>
    </row>
    <row r="8921" spans="1:12" x14ac:dyDescent="0.3">
      <c r="A8921" s="10" t="s">
        <v>2404</v>
      </c>
      <c r="B8921" s="10" t="s">
        <v>2945</v>
      </c>
      <c r="C8921" s="10" t="s">
        <v>3097</v>
      </c>
      <c r="D8921" s="10" t="s">
        <v>3097</v>
      </c>
      <c r="E8921" s="10"/>
      <c r="F8921" s="10"/>
      <c r="G8921" s="10"/>
      <c r="I8921" s="10"/>
      <c r="J8921" s="10" t="s">
        <v>2344</v>
      </c>
      <c r="K8921" s="10" t="s">
        <v>24</v>
      </c>
      <c r="L8921">
        <v>23999</v>
      </c>
    </row>
    <row r="8922" spans="1:12" x14ac:dyDescent="0.3">
      <c r="A8922" s="10" t="s">
        <v>2404</v>
      </c>
      <c r="B8922" s="10" t="s">
        <v>2945</v>
      </c>
      <c r="C8922" s="10" t="s">
        <v>3097</v>
      </c>
      <c r="D8922" s="10" t="s">
        <v>3097</v>
      </c>
      <c r="E8922" s="10"/>
      <c r="F8922" s="10"/>
      <c r="G8922" s="10"/>
      <c r="I8922" s="10"/>
      <c r="J8922" s="10" t="s">
        <v>2344</v>
      </c>
      <c r="K8922" s="10" t="s">
        <v>25</v>
      </c>
      <c r="L8922">
        <v>30615</v>
      </c>
    </row>
    <row r="8923" spans="1:12" x14ac:dyDescent="0.3">
      <c r="A8923" s="10" t="s">
        <v>2404</v>
      </c>
      <c r="B8923" s="10" t="s">
        <v>2945</v>
      </c>
      <c r="C8923" s="10" t="s">
        <v>3097</v>
      </c>
      <c r="D8923" s="10" t="s">
        <v>3097</v>
      </c>
      <c r="E8923" s="10"/>
      <c r="F8923" s="10"/>
      <c r="G8923" s="10"/>
      <c r="I8923" s="10"/>
      <c r="J8923" s="10" t="s">
        <v>2344</v>
      </c>
      <c r="K8923" s="10" t="s">
        <v>26</v>
      </c>
      <c r="L8923">
        <v>37230</v>
      </c>
    </row>
    <row r="8924" spans="1:12" x14ac:dyDescent="0.3">
      <c r="A8924" s="10" t="s">
        <v>2404</v>
      </c>
      <c r="B8924" s="10" t="s">
        <v>2945</v>
      </c>
      <c r="C8924" s="10" t="s">
        <v>3097</v>
      </c>
      <c r="D8924" s="10" t="s">
        <v>3097</v>
      </c>
      <c r="E8924" s="10"/>
      <c r="F8924" s="10"/>
      <c r="G8924" s="10"/>
      <c r="I8924" s="10"/>
      <c r="J8924" s="10" t="s">
        <v>2344</v>
      </c>
      <c r="K8924" s="10" t="s">
        <v>27</v>
      </c>
      <c r="L8924">
        <v>80977</v>
      </c>
    </row>
    <row r="8925" spans="1:12" x14ac:dyDescent="0.3">
      <c r="A8925" s="10" t="s">
        <v>2404</v>
      </c>
      <c r="B8925" s="10" t="s">
        <v>2945</v>
      </c>
      <c r="C8925" s="10" t="s">
        <v>3097</v>
      </c>
      <c r="D8925" s="10" t="s">
        <v>3097</v>
      </c>
      <c r="E8925" s="10"/>
      <c r="F8925" s="10"/>
      <c r="G8925" s="10"/>
      <c r="I8925" s="10"/>
      <c r="J8925" s="10" t="s">
        <v>2344</v>
      </c>
      <c r="K8925" s="10" t="s">
        <v>28</v>
      </c>
      <c r="L8925">
        <v>124724</v>
      </c>
    </row>
    <row r="8926" spans="1:12" x14ac:dyDescent="0.3">
      <c r="A8926" s="10" t="s">
        <v>2404</v>
      </c>
      <c r="B8926" s="10" t="s">
        <v>2945</v>
      </c>
      <c r="C8926" s="10" t="s">
        <v>3097</v>
      </c>
      <c r="D8926" s="10" t="s">
        <v>3097</v>
      </c>
      <c r="E8926" s="10"/>
      <c r="F8926" s="10"/>
      <c r="G8926" s="10"/>
      <c r="I8926" s="10"/>
      <c r="J8926" s="10" t="s">
        <v>2344</v>
      </c>
      <c r="K8926" s="10" t="s">
        <v>29</v>
      </c>
      <c r="L8926">
        <v>168471</v>
      </c>
    </row>
    <row r="8927" spans="1:12" x14ac:dyDescent="0.3">
      <c r="A8927" s="10" t="s">
        <v>2405</v>
      </c>
      <c r="B8927" s="10" t="s">
        <v>2945</v>
      </c>
      <c r="C8927" s="10" t="s">
        <v>3097</v>
      </c>
      <c r="D8927" s="10" t="s">
        <v>3097</v>
      </c>
      <c r="E8927" s="10"/>
      <c r="F8927" s="10"/>
      <c r="G8927" s="10"/>
      <c r="I8927" s="10"/>
      <c r="J8927" s="10" t="s">
        <v>2344</v>
      </c>
      <c r="K8927" s="10" t="s">
        <v>20</v>
      </c>
      <c r="L8927">
        <v>37142</v>
      </c>
    </row>
    <row r="8928" spans="1:12" x14ac:dyDescent="0.3">
      <c r="A8928" s="10" t="s">
        <v>2405</v>
      </c>
      <c r="B8928" s="10" t="s">
        <v>2945</v>
      </c>
      <c r="C8928" s="10" t="s">
        <v>3097</v>
      </c>
      <c r="D8928" s="10" t="s">
        <v>3097</v>
      </c>
      <c r="E8928" s="10"/>
      <c r="F8928" s="10"/>
      <c r="G8928" s="10"/>
      <c r="I8928" s="10"/>
      <c r="J8928" s="10" t="s">
        <v>2344</v>
      </c>
      <c r="K8928" s="10" t="s">
        <v>21</v>
      </c>
      <c r="L8928">
        <v>57849</v>
      </c>
    </row>
    <row r="8929" spans="1:12" x14ac:dyDescent="0.3">
      <c r="A8929" s="10" t="s">
        <v>2405</v>
      </c>
      <c r="B8929" s="10" t="s">
        <v>2945</v>
      </c>
      <c r="C8929" s="10" t="s">
        <v>3097</v>
      </c>
      <c r="D8929" s="10" t="s">
        <v>3097</v>
      </c>
      <c r="E8929" s="10"/>
      <c r="F8929" s="10"/>
      <c r="G8929" s="10"/>
      <c r="I8929" s="10"/>
      <c r="J8929" s="10" t="s">
        <v>2344</v>
      </c>
      <c r="K8929" s="10" t="s">
        <v>22</v>
      </c>
      <c r="L8929">
        <v>78555</v>
      </c>
    </row>
    <row r="8930" spans="1:12" x14ac:dyDescent="0.3">
      <c r="A8930" s="10" t="s">
        <v>2405</v>
      </c>
      <c r="B8930" s="10" t="s">
        <v>2945</v>
      </c>
      <c r="C8930" s="10" t="s">
        <v>3097</v>
      </c>
      <c r="D8930" s="10" t="s">
        <v>3097</v>
      </c>
      <c r="E8930" s="10"/>
      <c r="F8930" s="10"/>
      <c r="G8930" s="10"/>
      <c r="I8930" s="10"/>
      <c r="J8930" s="10" t="s">
        <v>2344</v>
      </c>
      <c r="K8930" s="10" t="s">
        <v>23</v>
      </c>
      <c r="L8930">
        <v>57023</v>
      </c>
    </row>
    <row r="8931" spans="1:12" x14ac:dyDescent="0.3">
      <c r="A8931" s="10" t="s">
        <v>2405</v>
      </c>
      <c r="B8931" s="10" t="s">
        <v>2945</v>
      </c>
      <c r="C8931" s="10" t="s">
        <v>3097</v>
      </c>
      <c r="D8931" s="10" t="s">
        <v>3097</v>
      </c>
      <c r="E8931" s="10"/>
      <c r="F8931" s="10"/>
      <c r="G8931" s="10"/>
      <c r="I8931" s="10"/>
      <c r="J8931" s="10" t="s">
        <v>2344</v>
      </c>
      <c r="K8931" s="10" t="s">
        <v>24</v>
      </c>
      <c r="L8931">
        <v>35491</v>
      </c>
    </row>
    <row r="8932" spans="1:12" x14ac:dyDescent="0.3">
      <c r="A8932" s="10" t="s">
        <v>2405</v>
      </c>
      <c r="B8932" s="10" t="s">
        <v>2945</v>
      </c>
      <c r="C8932" s="10" t="s">
        <v>3097</v>
      </c>
      <c r="D8932" s="10" t="s">
        <v>3097</v>
      </c>
      <c r="E8932" s="10"/>
      <c r="F8932" s="10"/>
      <c r="G8932" s="10"/>
      <c r="I8932" s="10"/>
      <c r="J8932" s="10" t="s">
        <v>2344</v>
      </c>
      <c r="K8932" s="10" t="s">
        <v>25</v>
      </c>
      <c r="L8932">
        <v>41648</v>
      </c>
    </row>
    <row r="8933" spans="1:12" x14ac:dyDescent="0.3">
      <c r="A8933" s="10" t="s">
        <v>2405</v>
      </c>
      <c r="B8933" s="10" t="s">
        <v>2945</v>
      </c>
      <c r="C8933" s="10" t="s">
        <v>3097</v>
      </c>
      <c r="D8933" s="10" t="s">
        <v>3097</v>
      </c>
      <c r="E8933" s="10"/>
      <c r="F8933" s="10"/>
      <c r="G8933" s="10"/>
      <c r="I8933" s="10"/>
      <c r="J8933" s="10" t="s">
        <v>2344</v>
      </c>
      <c r="K8933" s="10" t="s">
        <v>26</v>
      </c>
      <c r="L8933">
        <v>47805</v>
      </c>
    </row>
    <row r="8934" spans="1:12" x14ac:dyDescent="0.3">
      <c r="A8934" s="10" t="s">
        <v>2405</v>
      </c>
      <c r="B8934" s="10" t="s">
        <v>2945</v>
      </c>
      <c r="C8934" s="10" t="s">
        <v>3097</v>
      </c>
      <c r="D8934" s="10" t="s">
        <v>3097</v>
      </c>
      <c r="E8934" s="10"/>
      <c r="F8934" s="10"/>
      <c r="G8934" s="10"/>
      <c r="I8934" s="10"/>
      <c r="J8934" s="10" t="s">
        <v>2344</v>
      </c>
      <c r="K8934" s="10" t="s">
        <v>27</v>
      </c>
      <c r="L8934">
        <v>39528</v>
      </c>
    </row>
    <row r="8935" spans="1:12" x14ac:dyDescent="0.3">
      <c r="A8935" s="10" t="s">
        <v>2405</v>
      </c>
      <c r="B8935" s="10" t="s">
        <v>2945</v>
      </c>
      <c r="C8935" s="10" t="s">
        <v>3097</v>
      </c>
      <c r="D8935" s="10" t="s">
        <v>3097</v>
      </c>
      <c r="E8935" s="10"/>
      <c r="F8935" s="10"/>
      <c r="G8935" s="10"/>
      <c r="I8935" s="10"/>
      <c r="J8935" s="10" t="s">
        <v>2344</v>
      </c>
      <c r="K8935" s="10" t="s">
        <v>28</v>
      </c>
      <c r="L8935">
        <v>31251</v>
      </c>
    </row>
    <row r="8936" spans="1:12" x14ac:dyDescent="0.3">
      <c r="A8936" s="10" t="s">
        <v>2405</v>
      </c>
      <c r="B8936" s="10" t="s">
        <v>2945</v>
      </c>
      <c r="C8936" s="10" t="s">
        <v>3097</v>
      </c>
      <c r="D8936" s="10" t="s">
        <v>3097</v>
      </c>
      <c r="E8936" s="10"/>
      <c r="F8936" s="10"/>
      <c r="G8936" s="10"/>
      <c r="I8936" s="10"/>
      <c r="J8936" s="10" t="s">
        <v>2344</v>
      </c>
      <c r="K8936" s="10" t="s">
        <v>29</v>
      </c>
      <c r="L8936">
        <v>22974</v>
      </c>
    </row>
    <row r="8937" spans="1:12" x14ac:dyDescent="0.3">
      <c r="A8937" s="10" t="s">
        <v>2406</v>
      </c>
      <c r="B8937" s="10" t="s">
        <v>2945</v>
      </c>
      <c r="C8937" s="10" t="s">
        <v>3097</v>
      </c>
      <c r="D8937" s="10" t="s">
        <v>3097</v>
      </c>
      <c r="E8937" s="10"/>
      <c r="F8937" s="10"/>
      <c r="G8937" s="10"/>
      <c r="I8937" s="10"/>
      <c r="J8937" s="10" t="s">
        <v>2344</v>
      </c>
      <c r="K8937" s="10" t="s">
        <v>20</v>
      </c>
      <c r="L8937">
        <v>0</v>
      </c>
    </row>
    <row r="8938" spans="1:12" x14ac:dyDescent="0.3">
      <c r="A8938" s="10" t="s">
        <v>2406</v>
      </c>
      <c r="B8938" s="10" t="s">
        <v>2945</v>
      </c>
      <c r="C8938" s="10" t="s">
        <v>3097</v>
      </c>
      <c r="D8938" s="10" t="s">
        <v>3097</v>
      </c>
      <c r="E8938" s="10"/>
      <c r="F8938" s="10"/>
      <c r="G8938" s="10"/>
      <c r="I8938" s="10"/>
      <c r="J8938" s="10" t="s">
        <v>2344</v>
      </c>
      <c r="K8938" s="10" t="s">
        <v>21</v>
      </c>
      <c r="L8938">
        <v>0</v>
      </c>
    </row>
    <row r="8939" spans="1:12" x14ac:dyDescent="0.3">
      <c r="A8939" s="10" t="s">
        <v>2406</v>
      </c>
      <c r="B8939" s="10" t="s">
        <v>2945</v>
      </c>
      <c r="C8939" s="10" t="s">
        <v>3097</v>
      </c>
      <c r="D8939" s="10" t="s">
        <v>3097</v>
      </c>
      <c r="E8939" s="10"/>
      <c r="F8939" s="10"/>
      <c r="G8939" s="10"/>
      <c r="I8939" s="10"/>
      <c r="J8939" s="10" t="s">
        <v>2344</v>
      </c>
      <c r="K8939" s="10" t="s">
        <v>22</v>
      </c>
      <c r="L8939">
        <v>0</v>
      </c>
    </row>
    <row r="8940" spans="1:12" x14ac:dyDescent="0.3">
      <c r="A8940" s="10" t="s">
        <v>2406</v>
      </c>
      <c r="B8940" s="10" t="s">
        <v>2945</v>
      </c>
      <c r="C8940" s="10" t="s">
        <v>3097</v>
      </c>
      <c r="D8940" s="10" t="s">
        <v>3097</v>
      </c>
      <c r="E8940" s="10"/>
      <c r="F8940" s="10"/>
      <c r="G8940" s="10"/>
      <c r="I8940" s="10"/>
      <c r="J8940" s="10" t="s">
        <v>2344</v>
      </c>
      <c r="K8940" s="10" t="s">
        <v>23</v>
      </c>
      <c r="L8940">
        <v>0</v>
      </c>
    </row>
    <row r="8941" spans="1:12" x14ac:dyDescent="0.3">
      <c r="A8941" s="10" t="s">
        <v>2406</v>
      </c>
      <c r="B8941" s="10" t="s">
        <v>2945</v>
      </c>
      <c r="C8941" s="10" t="s">
        <v>3097</v>
      </c>
      <c r="D8941" s="10" t="s">
        <v>3097</v>
      </c>
      <c r="E8941" s="10"/>
      <c r="F8941" s="10"/>
      <c r="G8941" s="10"/>
      <c r="I8941" s="10"/>
      <c r="J8941" s="10" t="s">
        <v>2344</v>
      </c>
      <c r="K8941" s="10" t="s">
        <v>24</v>
      </c>
      <c r="L8941">
        <v>0</v>
      </c>
    </row>
    <row r="8942" spans="1:12" x14ac:dyDescent="0.3">
      <c r="A8942" s="10" t="s">
        <v>2406</v>
      </c>
      <c r="B8942" s="10" t="s">
        <v>2945</v>
      </c>
      <c r="C8942" s="10" t="s">
        <v>3097</v>
      </c>
      <c r="D8942" s="10" t="s">
        <v>3097</v>
      </c>
      <c r="E8942" s="10"/>
      <c r="F8942" s="10"/>
      <c r="G8942" s="10"/>
      <c r="I8942" s="10"/>
      <c r="J8942" s="10" t="s">
        <v>2344</v>
      </c>
      <c r="K8942" s="10" t="s">
        <v>25</v>
      </c>
      <c r="L8942">
        <v>23638</v>
      </c>
    </row>
    <row r="8943" spans="1:12" x14ac:dyDescent="0.3">
      <c r="A8943" s="10" t="s">
        <v>2406</v>
      </c>
      <c r="B8943" s="10" t="s">
        <v>2945</v>
      </c>
      <c r="C8943" s="10" t="s">
        <v>3097</v>
      </c>
      <c r="D8943" s="10" t="s">
        <v>3097</v>
      </c>
      <c r="E8943" s="10"/>
      <c r="F8943" s="10"/>
      <c r="G8943" s="10"/>
      <c r="I8943" s="10"/>
      <c r="J8943" s="10" t="s">
        <v>2344</v>
      </c>
      <c r="K8943" s="10" t="s">
        <v>26</v>
      </c>
      <c r="L8943">
        <v>47275</v>
      </c>
    </row>
    <row r="8944" spans="1:12" x14ac:dyDescent="0.3">
      <c r="A8944" s="10" t="s">
        <v>2406</v>
      </c>
      <c r="B8944" s="10" t="s">
        <v>2945</v>
      </c>
      <c r="C8944" s="10" t="s">
        <v>3097</v>
      </c>
      <c r="D8944" s="10" t="s">
        <v>3097</v>
      </c>
      <c r="E8944" s="10"/>
      <c r="F8944" s="10"/>
      <c r="G8944" s="10"/>
      <c r="I8944" s="10"/>
      <c r="J8944" s="10" t="s">
        <v>2344</v>
      </c>
      <c r="K8944" s="10" t="s">
        <v>27</v>
      </c>
      <c r="L8944">
        <v>51547</v>
      </c>
    </row>
    <row r="8945" spans="1:12" x14ac:dyDescent="0.3">
      <c r="A8945" s="10" t="s">
        <v>2406</v>
      </c>
      <c r="B8945" s="10" t="s">
        <v>2945</v>
      </c>
      <c r="C8945" s="10" t="s">
        <v>3097</v>
      </c>
      <c r="D8945" s="10" t="s">
        <v>3097</v>
      </c>
      <c r="E8945" s="10"/>
      <c r="F8945" s="10"/>
      <c r="G8945" s="10"/>
      <c r="I8945" s="10"/>
      <c r="J8945" s="10" t="s">
        <v>2344</v>
      </c>
      <c r="K8945" s="10" t="s">
        <v>28</v>
      </c>
      <c r="L8945">
        <v>55818</v>
      </c>
    </row>
    <row r="8946" spans="1:12" x14ac:dyDescent="0.3">
      <c r="A8946" s="10" t="s">
        <v>2406</v>
      </c>
      <c r="B8946" s="10" t="s">
        <v>2945</v>
      </c>
      <c r="C8946" s="10" t="s">
        <v>3097</v>
      </c>
      <c r="D8946" s="10" t="s">
        <v>3097</v>
      </c>
      <c r="E8946" s="10"/>
      <c r="F8946" s="10"/>
      <c r="G8946" s="10"/>
      <c r="I8946" s="10"/>
      <c r="J8946" s="10" t="s">
        <v>2344</v>
      </c>
      <c r="K8946" s="10" t="s">
        <v>29</v>
      </c>
      <c r="L8946">
        <v>60090</v>
      </c>
    </row>
    <row r="8947" spans="1:12" x14ac:dyDescent="0.3">
      <c r="A8947" s="10" t="s">
        <v>2407</v>
      </c>
      <c r="B8947" s="10" t="s">
        <v>2945</v>
      </c>
      <c r="C8947" s="10" t="s">
        <v>3097</v>
      </c>
      <c r="D8947" s="10" t="s">
        <v>3097</v>
      </c>
      <c r="E8947" s="10"/>
      <c r="F8947" s="10"/>
      <c r="G8947" s="10"/>
      <c r="I8947" s="10"/>
      <c r="J8947" s="10" t="s">
        <v>2344</v>
      </c>
      <c r="K8947" s="10" t="s">
        <v>20</v>
      </c>
      <c r="L8947">
        <v>0</v>
      </c>
    </row>
    <row r="8948" spans="1:12" x14ac:dyDescent="0.3">
      <c r="A8948" s="10" t="s">
        <v>2407</v>
      </c>
      <c r="B8948" s="10" t="s">
        <v>2945</v>
      </c>
      <c r="C8948" s="10" t="s">
        <v>3097</v>
      </c>
      <c r="D8948" s="10" t="s">
        <v>3097</v>
      </c>
      <c r="E8948" s="10"/>
      <c r="F8948" s="10"/>
      <c r="G8948" s="10"/>
      <c r="I8948" s="10"/>
      <c r="J8948" s="10" t="s">
        <v>2344</v>
      </c>
      <c r="K8948" s="10" t="s">
        <v>21</v>
      </c>
      <c r="L8948">
        <v>0</v>
      </c>
    </row>
    <row r="8949" spans="1:12" x14ac:dyDescent="0.3">
      <c r="A8949" s="10" t="s">
        <v>2407</v>
      </c>
      <c r="B8949" s="10" t="s">
        <v>2945</v>
      </c>
      <c r="C8949" s="10" t="s">
        <v>3097</v>
      </c>
      <c r="D8949" s="10" t="s">
        <v>3097</v>
      </c>
      <c r="E8949" s="10"/>
      <c r="F8949" s="10"/>
      <c r="G8949" s="10"/>
      <c r="I8949" s="10"/>
      <c r="J8949" s="10" t="s">
        <v>2344</v>
      </c>
      <c r="K8949" s="10" t="s">
        <v>22</v>
      </c>
      <c r="L8949">
        <v>0</v>
      </c>
    </row>
    <row r="8950" spans="1:12" x14ac:dyDescent="0.3">
      <c r="A8950" s="10" t="s">
        <v>2407</v>
      </c>
      <c r="B8950" s="10" t="s">
        <v>2945</v>
      </c>
      <c r="C8950" s="10" t="s">
        <v>3097</v>
      </c>
      <c r="D8950" s="10" t="s">
        <v>3097</v>
      </c>
      <c r="E8950" s="10"/>
      <c r="F8950" s="10"/>
      <c r="G8950" s="10"/>
      <c r="I8950" s="10"/>
      <c r="J8950" s="10" t="s">
        <v>2344</v>
      </c>
      <c r="K8950" s="10" t="s">
        <v>23</v>
      </c>
      <c r="L8950">
        <v>0</v>
      </c>
    </row>
    <row r="8951" spans="1:12" x14ac:dyDescent="0.3">
      <c r="A8951" s="10" t="s">
        <v>2407</v>
      </c>
      <c r="B8951" s="10" t="s">
        <v>2945</v>
      </c>
      <c r="C8951" s="10" t="s">
        <v>3097</v>
      </c>
      <c r="D8951" s="10" t="s">
        <v>3097</v>
      </c>
      <c r="E8951" s="10"/>
      <c r="F8951" s="10"/>
      <c r="G8951" s="10"/>
      <c r="I8951" s="10"/>
      <c r="J8951" s="10" t="s">
        <v>2344</v>
      </c>
      <c r="K8951" s="10" t="s">
        <v>24</v>
      </c>
      <c r="L8951">
        <v>0</v>
      </c>
    </row>
    <row r="8952" spans="1:12" x14ac:dyDescent="0.3">
      <c r="A8952" s="10" t="s">
        <v>2407</v>
      </c>
      <c r="B8952" s="10" t="s">
        <v>2945</v>
      </c>
      <c r="C8952" s="10" t="s">
        <v>3097</v>
      </c>
      <c r="D8952" s="10" t="s">
        <v>3097</v>
      </c>
      <c r="E8952" s="10"/>
      <c r="F8952" s="10"/>
      <c r="G8952" s="10"/>
      <c r="I8952" s="10"/>
      <c r="J8952" s="10" t="s">
        <v>2344</v>
      </c>
      <c r="K8952" s="10" t="s">
        <v>25</v>
      </c>
      <c r="L8952">
        <v>0</v>
      </c>
    </row>
    <row r="8953" spans="1:12" x14ac:dyDescent="0.3">
      <c r="A8953" s="10" t="s">
        <v>2407</v>
      </c>
      <c r="B8953" s="10" t="s">
        <v>2945</v>
      </c>
      <c r="C8953" s="10" t="s">
        <v>3097</v>
      </c>
      <c r="D8953" s="10" t="s">
        <v>3097</v>
      </c>
      <c r="E8953" s="10"/>
      <c r="F8953" s="10"/>
      <c r="G8953" s="10"/>
      <c r="I8953" s="10"/>
      <c r="J8953" s="10" t="s">
        <v>2344</v>
      </c>
      <c r="K8953" s="10" t="s">
        <v>26</v>
      </c>
      <c r="L8953">
        <v>0</v>
      </c>
    </row>
    <row r="8954" spans="1:12" x14ac:dyDescent="0.3">
      <c r="A8954" s="10" t="s">
        <v>2407</v>
      </c>
      <c r="B8954" s="10" t="s">
        <v>2945</v>
      </c>
      <c r="C8954" s="10" t="s">
        <v>3097</v>
      </c>
      <c r="D8954" s="10" t="s">
        <v>3097</v>
      </c>
      <c r="E8954" s="10"/>
      <c r="F8954" s="10"/>
      <c r="G8954" s="10"/>
      <c r="I8954" s="10"/>
      <c r="J8954" s="10" t="s">
        <v>2344</v>
      </c>
      <c r="K8954" s="10" t="s">
        <v>27</v>
      </c>
      <c r="L8954">
        <v>81192</v>
      </c>
    </row>
    <row r="8955" spans="1:12" x14ac:dyDescent="0.3">
      <c r="A8955" s="10" t="s">
        <v>2407</v>
      </c>
      <c r="B8955" s="10" t="s">
        <v>2945</v>
      </c>
      <c r="C8955" s="10" t="s">
        <v>3097</v>
      </c>
      <c r="D8955" s="10" t="s">
        <v>3097</v>
      </c>
      <c r="E8955" s="10"/>
      <c r="F8955" s="10"/>
      <c r="G8955" s="10"/>
      <c r="I8955" s="10"/>
      <c r="J8955" s="10" t="s">
        <v>2344</v>
      </c>
      <c r="K8955" s="10" t="s">
        <v>28</v>
      </c>
      <c r="L8955">
        <v>162384</v>
      </c>
    </row>
    <row r="8956" spans="1:12" x14ac:dyDescent="0.3">
      <c r="A8956" s="10" t="s">
        <v>2407</v>
      </c>
      <c r="B8956" s="10" t="s">
        <v>2945</v>
      </c>
      <c r="C8956" s="10" t="s">
        <v>3097</v>
      </c>
      <c r="D8956" s="10" t="s">
        <v>3097</v>
      </c>
      <c r="E8956" s="10"/>
      <c r="F8956" s="10"/>
      <c r="G8956" s="10"/>
      <c r="I8956" s="10"/>
      <c r="J8956" s="10" t="s">
        <v>2344</v>
      </c>
      <c r="K8956" s="10" t="s">
        <v>29</v>
      </c>
      <c r="L8956">
        <v>243576</v>
      </c>
    </row>
    <row r="8957" spans="1:12" x14ac:dyDescent="0.3">
      <c r="A8957" s="10" t="s">
        <v>2408</v>
      </c>
      <c r="B8957" s="10" t="s">
        <v>2945</v>
      </c>
      <c r="C8957" s="10" t="s">
        <v>3097</v>
      </c>
      <c r="D8957" s="10" t="s">
        <v>3097</v>
      </c>
      <c r="E8957" s="10"/>
      <c r="F8957" s="10"/>
      <c r="G8957" s="10"/>
      <c r="I8957" s="10"/>
      <c r="J8957" s="10" t="s">
        <v>2344</v>
      </c>
      <c r="K8957" s="10" t="s">
        <v>15</v>
      </c>
      <c r="L8957">
        <v>55925</v>
      </c>
    </row>
    <row r="8958" spans="1:12" x14ac:dyDescent="0.3">
      <c r="A8958" s="10" t="s">
        <v>2408</v>
      </c>
      <c r="B8958" s="10" t="s">
        <v>2945</v>
      </c>
      <c r="C8958" s="10" t="s">
        <v>3097</v>
      </c>
      <c r="D8958" s="10" t="s">
        <v>3097</v>
      </c>
      <c r="E8958" s="10"/>
      <c r="F8958" s="10"/>
      <c r="G8958" s="10"/>
      <c r="I8958" s="10"/>
      <c r="J8958" s="10" t="s">
        <v>2344</v>
      </c>
      <c r="K8958" s="10" t="s">
        <v>16</v>
      </c>
      <c r="L8958">
        <v>63708</v>
      </c>
    </row>
    <row r="8959" spans="1:12" x14ac:dyDescent="0.3">
      <c r="A8959" s="10" t="s">
        <v>2408</v>
      </c>
      <c r="B8959" s="10" t="s">
        <v>2945</v>
      </c>
      <c r="C8959" s="10" t="s">
        <v>3097</v>
      </c>
      <c r="D8959" s="10" t="s">
        <v>3097</v>
      </c>
      <c r="E8959" s="10"/>
      <c r="F8959" s="10"/>
      <c r="G8959" s="10"/>
      <c r="I8959" s="10"/>
      <c r="J8959" s="10" t="s">
        <v>2344</v>
      </c>
      <c r="K8959" s="10" t="s">
        <v>17</v>
      </c>
      <c r="L8959">
        <v>71490</v>
      </c>
    </row>
    <row r="8960" spans="1:12" x14ac:dyDescent="0.3">
      <c r="A8960" s="10" t="s">
        <v>2408</v>
      </c>
      <c r="B8960" s="10" t="s">
        <v>2945</v>
      </c>
      <c r="C8960" s="10" t="s">
        <v>3097</v>
      </c>
      <c r="D8960" s="10" t="s">
        <v>3097</v>
      </c>
      <c r="E8960" s="10"/>
      <c r="F8960" s="10"/>
      <c r="G8960" s="10"/>
      <c r="I8960" s="10"/>
      <c r="J8960" s="10" t="s">
        <v>2344</v>
      </c>
      <c r="K8960" s="10" t="s">
        <v>18</v>
      </c>
      <c r="L8960">
        <v>79273</v>
      </c>
    </row>
    <row r="8961" spans="1:12" x14ac:dyDescent="0.3">
      <c r="A8961" s="10" t="s">
        <v>2408</v>
      </c>
      <c r="B8961" s="10" t="s">
        <v>2945</v>
      </c>
      <c r="C8961" s="10" t="s">
        <v>3097</v>
      </c>
      <c r="D8961" s="10" t="s">
        <v>3097</v>
      </c>
      <c r="E8961" s="10"/>
      <c r="F8961" s="10"/>
      <c r="G8961" s="10"/>
      <c r="I8961" s="10"/>
      <c r="J8961" s="10" t="s">
        <v>2344</v>
      </c>
      <c r="K8961" s="10" t="s">
        <v>19</v>
      </c>
      <c r="L8961">
        <v>81848</v>
      </c>
    </row>
    <row r="8962" spans="1:12" x14ac:dyDescent="0.3">
      <c r="A8962" s="10" t="s">
        <v>2408</v>
      </c>
      <c r="B8962" s="10" t="s">
        <v>2945</v>
      </c>
      <c r="C8962" s="10" t="s">
        <v>3097</v>
      </c>
      <c r="D8962" s="10" t="s">
        <v>3097</v>
      </c>
      <c r="E8962" s="10"/>
      <c r="F8962" s="10"/>
      <c r="G8962" s="10"/>
      <c r="I8962" s="10"/>
      <c r="J8962" s="10" t="s">
        <v>2344</v>
      </c>
      <c r="K8962" s="10" t="s">
        <v>20</v>
      </c>
      <c r="L8962">
        <v>84422</v>
      </c>
    </row>
    <row r="8963" spans="1:12" x14ac:dyDescent="0.3">
      <c r="A8963" s="10" t="s">
        <v>2408</v>
      </c>
      <c r="B8963" s="10" t="s">
        <v>2945</v>
      </c>
      <c r="C8963" s="10" t="s">
        <v>3097</v>
      </c>
      <c r="D8963" s="10" t="s">
        <v>3097</v>
      </c>
      <c r="E8963" s="10"/>
      <c r="F8963" s="10"/>
      <c r="G8963" s="10"/>
      <c r="I8963" s="10"/>
      <c r="J8963" s="10" t="s">
        <v>2344</v>
      </c>
      <c r="K8963" s="10" t="s">
        <v>21</v>
      </c>
      <c r="L8963">
        <v>79231</v>
      </c>
    </row>
    <row r="8964" spans="1:12" x14ac:dyDescent="0.3">
      <c r="A8964" s="10" t="s">
        <v>2408</v>
      </c>
      <c r="B8964" s="10" t="s">
        <v>2945</v>
      </c>
      <c r="C8964" s="10" t="s">
        <v>3097</v>
      </c>
      <c r="D8964" s="10" t="s">
        <v>3097</v>
      </c>
      <c r="E8964" s="10"/>
      <c r="F8964" s="10"/>
      <c r="G8964" s="10"/>
      <c r="I8964" s="10"/>
      <c r="J8964" s="10" t="s">
        <v>2344</v>
      </c>
      <c r="K8964" s="10" t="s">
        <v>22</v>
      </c>
      <c r="L8964">
        <v>74039</v>
      </c>
    </row>
    <row r="8965" spans="1:12" x14ac:dyDescent="0.3">
      <c r="A8965" s="10" t="s">
        <v>2408</v>
      </c>
      <c r="B8965" s="10" t="s">
        <v>2945</v>
      </c>
      <c r="C8965" s="10" t="s">
        <v>3097</v>
      </c>
      <c r="D8965" s="10" t="s">
        <v>3097</v>
      </c>
      <c r="E8965" s="10"/>
      <c r="F8965" s="10"/>
      <c r="G8965" s="10"/>
      <c r="I8965" s="10"/>
      <c r="J8965" s="10" t="s">
        <v>2344</v>
      </c>
      <c r="K8965" s="10" t="s">
        <v>23</v>
      </c>
      <c r="L8965">
        <v>68942</v>
      </c>
    </row>
    <row r="8966" spans="1:12" x14ac:dyDescent="0.3">
      <c r="A8966" s="10" t="s">
        <v>2408</v>
      </c>
      <c r="B8966" s="10" t="s">
        <v>2945</v>
      </c>
      <c r="C8966" s="10" t="s">
        <v>3097</v>
      </c>
      <c r="D8966" s="10" t="s">
        <v>3097</v>
      </c>
      <c r="E8966" s="10"/>
      <c r="F8966" s="10"/>
      <c r="G8966" s="10"/>
      <c r="I8966" s="10"/>
      <c r="J8966" s="10" t="s">
        <v>2344</v>
      </c>
      <c r="K8966" s="10" t="s">
        <v>24</v>
      </c>
      <c r="L8966">
        <v>63844</v>
      </c>
    </row>
    <row r="8967" spans="1:12" x14ac:dyDescent="0.3">
      <c r="A8967" s="10" t="s">
        <v>2408</v>
      </c>
      <c r="B8967" s="10" t="s">
        <v>2945</v>
      </c>
      <c r="C8967" s="10" t="s">
        <v>3097</v>
      </c>
      <c r="D8967" s="10" t="s">
        <v>3097</v>
      </c>
      <c r="E8967" s="10"/>
      <c r="F8967" s="10"/>
      <c r="G8967" s="10"/>
      <c r="I8967" s="10"/>
      <c r="J8967" s="10" t="s">
        <v>2344</v>
      </c>
      <c r="K8967" s="10" t="s">
        <v>25</v>
      </c>
      <c r="L8967">
        <v>69569</v>
      </c>
    </row>
    <row r="8968" spans="1:12" x14ac:dyDescent="0.3">
      <c r="A8968" s="10" t="s">
        <v>2408</v>
      </c>
      <c r="B8968" s="10" t="s">
        <v>2945</v>
      </c>
      <c r="C8968" s="10" t="s">
        <v>3097</v>
      </c>
      <c r="D8968" s="10" t="s">
        <v>3097</v>
      </c>
      <c r="E8968" s="10"/>
      <c r="F8968" s="10"/>
      <c r="G8968" s="10"/>
      <c r="I8968" s="10"/>
      <c r="J8968" s="10" t="s">
        <v>2344</v>
      </c>
      <c r="K8968" s="10" t="s">
        <v>26</v>
      </c>
      <c r="L8968">
        <v>75294</v>
      </c>
    </row>
    <row r="8969" spans="1:12" x14ac:dyDescent="0.3">
      <c r="A8969" s="10" t="s">
        <v>2409</v>
      </c>
      <c r="B8969" s="10" t="s">
        <v>2945</v>
      </c>
      <c r="C8969" s="10" t="s">
        <v>3097</v>
      </c>
      <c r="D8969" s="10" t="s">
        <v>3097</v>
      </c>
      <c r="E8969" s="10"/>
      <c r="F8969" s="10"/>
      <c r="G8969" s="10"/>
      <c r="I8969" s="10"/>
      <c r="J8969" s="10" t="s">
        <v>2344</v>
      </c>
      <c r="K8969" s="10" t="s">
        <v>15</v>
      </c>
      <c r="L8969">
        <v>989991</v>
      </c>
    </row>
    <row r="8970" spans="1:12" x14ac:dyDescent="0.3">
      <c r="A8970" s="10" t="s">
        <v>2409</v>
      </c>
      <c r="B8970" s="10" t="s">
        <v>2945</v>
      </c>
      <c r="C8970" s="10" t="s">
        <v>3097</v>
      </c>
      <c r="D8970" s="10" t="s">
        <v>3097</v>
      </c>
      <c r="E8970" s="10"/>
      <c r="F8970" s="10"/>
      <c r="G8970" s="10"/>
      <c r="I8970" s="10"/>
      <c r="J8970" s="10" t="s">
        <v>2344</v>
      </c>
      <c r="K8970" s="10" t="s">
        <v>16</v>
      </c>
      <c r="L8970">
        <v>957918</v>
      </c>
    </row>
    <row r="8971" spans="1:12" x14ac:dyDescent="0.3">
      <c r="A8971" s="10" t="s">
        <v>2409</v>
      </c>
      <c r="B8971" s="10" t="s">
        <v>2945</v>
      </c>
      <c r="C8971" s="10" t="s">
        <v>3097</v>
      </c>
      <c r="D8971" s="10" t="s">
        <v>3097</v>
      </c>
      <c r="E8971" s="10"/>
      <c r="F8971" s="10"/>
      <c r="G8971" s="10"/>
      <c r="I8971" s="10"/>
      <c r="J8971" s="10" t="s">
        <v>2344</v>
      </c>
      <c r="K8971" s="10" t="s">
        <v>17</v>
      </c>
      <c r="L8971">
        <v>925846</v>
      </c>
    </row>
    <row r="8972" spans="1:12" x14ac:dyDescent="0.3">
      <c r="A8972" s="10" t="s">
        <v>2409</v>
      </c>
      <c r="B8972" s="10" t="s">
        <v>2945</v>
      </c>
      <c r="C8972" s="10" t="s">
        <v>3097</v>
      </c>
      <c r="D8972" s="10" t="s">
        <v>3097</v>
      </c>
      <c r="E8972" s="10"/>
      <c r="F8972" s="10"/>
      <c r="G8972" s="10"/>
      <c r="I8972" s="10"/>
      <c r="J8972" s="10" t="s">
        <v>2344</v>
      </c>
      <c r="K8972" s="10" t="s">
        <v>18</v>
      </c>
      <c r="L8972">
        <v>893773</v>
      </c>
    </row>
    <row r="8973" spans="1:12" x14ac:dyDescent="0.3">
      <c r="A8973" s="10" t="s">
        <v>2409</v>
      </c>
      <c r="B8973" s="10" t="s">
        <v>2945</v>
      </c>
      <c r="C8973" s="10" t="s">
        <v>3097</v>
      </c>
      <c r="D8973" s="10" t="s">
        <v>3097</v>
      </c>
      <c r="E8973" s="10"/>
      <c r="F8973" s="10"/>
      <c r="G8973" s="10"/>
      <c r="I8973" s="10"/>
      <c r="J8973" s="10" t="s">
        <v>2344</v>
      </c>
      <c r="K8973" s="10" t="s">
        <v>19</v>
      </c>
      <c r="L8973">
        <v>837692</v>
      </c>
    </row>
    <row r="8974" spans="1:12" x14ac:dyDescent="0.3">
      <c r="A8974" s="10" t="s">
        <v>2409</v>
      </c>
      <c r="B8974" s="10" t="s">
        <v>2945</v>
      </c>
      <c r="C8974" s="10" t="s">
        <v>3097</v>
      </c>
      <c r="D8974" s="10" t="s">
        <v>3097</v>
      </c>
      <c r="E8974" s="10"/>
      <c r="F8974" s="10"/>
      <c r="G8974" s="10"/>
      <c r="I8974" s="10"/>
      <c r="J8974" s="10" t="s">
        <v>2344</v>
      </c>
      <c r="K8974" s="10" t="s">
        <v>20</v>
      </c>
      <c r="L8974">
        <v>781610</v>
      </c>
    </row>
    <row r="8975" spans="1:12" x14ac:dyDescent="0.3">
      <c r="A8975" s="10" t="s">
        <v>2409</v>
      </c>
      <c r="B8975" s="10" t="s">
        <v>2945</v>
      </c>
      <c r="C8975" s="10" t="s">
        <v>3097</v>
      </c>
      <c r="D8975" s="10" t="s">
        <v>3097</v>
      </c>
      <c r="E8975" s="10"/>
      <c r="F8975" s="10"/>
      <c r="G8975" s="10"/>
      <c r="I8975" s="10"/>
      <c r="J8975" s="10" t="s">
        <v>2344</v>
      </c>
      <c r="K8975" s="10" t="s">
        <v>21</v>
      </c>
      <c r="L8975">
        <v>754982</v>
      </c>
    </row>
    <row r="8976" spans="1:12" x14ac:dyDescent="0.3">
      <c r="A8976" s="10" t="s">
        <v>2409</v>
      </c>
      <c r="B8976" s="10" t="s">
        <v>2945</v>
      </c>
      <c r="C8976" s="10" t="s">
        <v>3097</v>
      </c>
      <c r="D8976" s="10" t="s">
        <v>3097</v>
      </c>
      <c r="E8976" s="10"/>
      <c r="F8976" s="10"/>
      <c r="G8976" s="10"/>
      <c r="I8976" s="10"/>
      <c r="J8976" s="10" t="s">
        <v>2344</v>
      </c>
      <c r="K8976" s="10" t="s">
        <v>22</v>
      </c>
      <c r="L8976">
        <v>728353</v>
      </c>
    </row>
    <row r="8977" spans="1:12" x14ac:dyDescent="0.3">
      <c r="A8977" s="10" t="s">
        <v>2409</v>
      </c>
      <c r="B8977" s="10" t="s">
        <v>2945</v>
      </c>
      <c r="C8977" s="10" t="s">
        <v>3097</v>
      </c>
      <c r="D8977" s="10" t="s">
        <v>3097</v>
      </c>
      <c r="E8977" s="10"/>
      <c r="F8977" s="10"/>
      <c r="G8977" s="10"/>
      <c r="I8977" s="10"/>
      <c r="J8977" s="10" t="s">
        <v>2344</v>
      </c>
      <c r="K8977" s="10" t="s">
        <v>23</v>
      </c>
      <c r="L8977">
        <v>731304</v>
      </c>
    </row>
    <row r="8978" spans="1:12" x14ac:dyDescent="0.3">
      <c r="A8978" s="10" t="s">
        <v>2409</v>
      </c>
      <c r="B8978" s="10" t="s">
        <v>2945</v>
      </c>
      <c r="C8978" s="10" t="s">
        <v>3097</v>
      </c>
      <c r="D8978" s="10" t="s">
        <v>3097</v>
      </c>
      <c r="E8978" s="10"/>
      <c r="F8978" s="10"/>
      <c r="G8978" s="10"/>
      <c r="I8978" s="10"/>
      <c r="J8978" s="10" t="s">
        <v>2344</v>
      </c>
      <c r="K8978" s="10" t="s">
        <v>24</v>
      </c>
      <c r="L8978">
        <v>734254</v>
      </c>
    </row>
    <row r="8979" spans="1:12" x14ac:dyDescent="0.3">
      <c r="A8979" s="10" t="s">
        <v>2409</v>
      </c>
      <c r="B8979" s="10" t="s">
        <v>2945</v>
      </c>
      <c r="C8979" s="10" t="s">
        <v>3097</v>
      </c>
      <c r="D8979" s="10" t="s">
        <v>3097</v>
      </c>
      <c r="E8979" s="10"/>
      <c r="F8979" s="10"/>
      <c r="G8979" s="10"/>
      <c r="I8979" s="10"/>
      <c r="J8979" s="10" t="s">
        <v>2344</v>
      </c>
      <c r="K8979" s="10" t="s">
        <v>25</v>
      </c>
      <c r="L8979">
        <v>733016</v>
      </c>
    </row>
    <row r="8980" spans="1:12" x14ac:dyDescent="0.3">
      <c r="A8980" s="10" t="s">
        <v>2409</v>
      </c>
      <c r="B8980" s="10" t="s">
        <v>2945</v>
      </c>
      <c r="C8980" s="10" t="s">
        <v>3097</v>
      </c>
      <c r="D8980" s="10" t="s">
        <v>3097</v>
      </c>
      <c r="E8980" s="10"/>
      <c r="F8980" s="10"/>
      <c r="G8980" s="10"/>
      <c r="I8980" s="10"/>
      <c r="J8980" s="10" t="s">
        <v>2344</v>
      </c>
      <c r="K8980" s="10" t="s">
        <v>26</v>
      </c>
      <c r="L8980">
        <v>731778</v>
      </c>
    </row>
    <row r="8981" spans="1:12" x14ac:dyDescent="0.3">
      <c r="A8981" s="10" t="s">
        <v>2410</v>
      </c>
      <c r="B8981" s="10" t="s">
        <v>2945</v>
      </c>
      <c r="C8981" s="10" t="s">
        <v>3097</v>
      </c>
      <c r="D8981" s="10" t="s">
        <v>3097</v>
      </c>
      <c r="E8981" s="10"/>
      <c r="F8981" s="10"/>
      <c r="G8981" s="10"/>
      <c r="I8981" s="10"/>
      <c r="J8981" s="10" t="s">
        <v>2344</v>
      </c>
      <c r="K8981" s="10" t="s">
        <v>15</v>
      </c>
      <c r="L8981">
        <v>3813359</v>
      </c>
    </row>
    <row r="8982" spans="1:12" x14ac:dyDescent="0.3">
      <c r="A8982" s="10" t="s">
        <v>2410</v>
      </c>
      <c r="B8982" s="10" t="s">
        <v>2945</v>
      </c>
      <c r="C8982" s="10" t="s">
        <v>3097</v>
      </c>
      <c r="D8982" s="10" t="s">
        <v>3097</v>
      </c>
      <c r="E8982" s="10"/>
      <c r="F8982" s="10"/>
      <c r="G8982" s="10"/>
      <c r="I8982" s="10"/>
      <c r="J8982" s="10" t="s">
        <v>2344</v>
      </c>
      <c r="K8982" s="10" t="s">
        <v>16</v>
      </c>
      <c r="L8982">
        <v>3829908</v>
      </c>
    </row>
    <row r="8983" spans="1:12" x14ac:dyDescent="0.3">
      <c r="A8983" s="10" t="s">
        <v>2410</v>
      </c>
      <c r="B8983" s="10" t="s">
        <v>2945</v>
      </c>
      <c r="C8983" s="10" t="s">
        <v>3097</v>
      </c>
      <c r="D8983" s="10" t="s">
        <v>3097</v>
      </c>
      <c r="E8983" s="10"/>
      <c r="F8983" s="10"/>
      <c r="G8983" s="10"/>
      <c r="I8983" s="10"/>
      <c r="J8983" s="10" t="s">
        <v>2344</v>
      </c>
      <c r="K8983" s="10" t="s">
        <v>17</v>
      </c>
      <c r="L8983">
        <v>3846457</v>
      </c>
    </row>
    <row r="8984" spans="1:12" x14ac:dyDescent="0.3">
      <c r="A8984" s="10" t="s">
        <v>2410</v>
      </c>
      <c r="B8984" s="10" t="s">
        <v>2945</v>
      </c>
      <c r="C8984" s="10" t="s">
        <v>3097</v>
      </c>
      <c r="D8984" s="10" t="s">
        <v>3097</v>
      </c>
      <c r="E8984" s="10"/>
      <c r="F8984" s="10"/>
      <c r="G8984" s="10"/>
      <c r="I8984" s="10"/>
      <c r="J8984" s="10" t="s">
        <v>2344</v>
      </c>
      <c r="K8984" s="10" t="s">
        <v>18</v>
      </c>
      <c r="L8984">
        <v>3863006</v>
      </c>
    </row>
    <row r="8985" spans="1:12" x14ac:dyDescent="0.3">
      <c r="A8985" s="10" t="s">
        <v>2410</v>
      </c>
      <c r="B8985" s="10" t="s">
        <v>2945</v>
      </c>
      <c r="C8985" s="10" t="s">
        <v>3097</v>
      </c>
      <c r="D8985" s="10" t="s">
        <v>3097</v>
      </c>
      <c r="E8985" s="10"/>
      <c r="F8985" s="10"/>
      <c r="G8985" s="10"/>
      <c r="I8985" s="10"/>
      <c r="J8985" s="10" t="s">
        <v>2344</v>
      </c>
      <c r="K8985" s="10" t="s">
        <v>19</v>
      </c>
      <c r="L8985">
        <v>4100286</v>
      </c>
    </row>
    <row r="8986" spans="1:12" x14ac:dyDescent="0.3">
      <c r="A8986" s="10" t="s">
        <v>2410</v>
      </c>
      <c r="B8986" s="10" t="s">
        <v>2945</v>
      </c>
      <c r="C8986" s="10" t="s">
        <v>3097</v>
      </c>
      <c r="D8986" s="10" t="s">
        <v>3097</v>
      </c>
      <c r="E8986" s="10"/>
      <c r="F8986" s="10"/>
      <c r="G8986" s="10"/>
      <c r="I8986" s="10"/>
      <c r="J8986" s="10" t="s">
        <v>2344</v>
      </c>
      <c r="K8986" s="10" t="s">
        <v>20</v>
      </c>
      <c r="L8986">
        <v>4337566</v>
      </c>
    </row>
    <row r="8987" spans="1:12" x14ac:dyDescent="0.3">
      <c r="A8987" s="10" t="s">
        <v>2410</v>
      </c>
      <c r="B8987" s="10" t="s">
        <v>2945</v>
      </c>
      <c r="C8987" s="10" t="s">
        <v>3097</v>
      </c>
      <c r="D8987" s="10" t="s">
        <v>3097</v>
      </c>
      <c r="E8987" s="10"/>
      <c r="F8987" s="10"/>
      <c r="G8987" s="10"/>
      <c r="I8987" s="10"/>
      <c r="J8987" s="10" t="s">
        <v>2344</v>
      </c>
      <c r="K8987" s="10" t="s">
        <v>21</v>
      </c>
      <c r="L8987">
        <v>4539338</v>
      </c>
    </row>
    <row r="8988" spans="1:12" x14ac:dyDescent="0.3">
      <c r="A8988" s="10" t="s">
        <v>2410</v>
      </c>
      <c r="B8988" s="10" t="s">
        <v>2945</v>
      </c>
      <c r="C8988" s="10" t="s">
        <v>3097</v>
      </c>
      <c r="D8988" s="10" t="s">
        <v>3097</v>
      </c>
      <c r="E8988" s="10"/>
      <c r="F8988" s="10"/>
      <c r="G8988" s="10"/>
      <c r="I8988" s="10"/>
      <c r="J8988" s="10" t="s">
        <v>2344</v>
      </c>
      <c r="K8988" s="10" t="s">
        <v>22</v>
      </c>
      <c r="L8988">
        <v>4741109</v>
      </c>
    </row>
    <row r="8989" spans="1:12" x14ac:dyDescent="0.3">
      <c r="A8989" s="10" t="s">
        <v>2410</v>
      </c>
      <c r="B8989" s="10" t="s">
        <v>2945</v>
      </c>
      <c r="C8989" s="10" t="s">
        <v>3097</v>
      </c>
      <c r="D8989" s="10" t="s">
        <v>3097</v>
      </c>
      <c r="E8989" s="10"/>
      <c r="F8989" s="10"/>
      <c r="G8989" s="10"/>
      <c r="I8989" s="10"/>
      <c r="J8989" s="10" t="s">
        <v>2344</v>
      </c>
      <c r="K8989" s="10" t="s">
        <v>23</v>
      </c>
      <c r="L8989">
        <v>4825982</v>
      </c>
    </row>
    <row r="8990" spans="1:12" x14ac:dyDescent="0.3">
      <c r="A8990" s="10" t="s">
        <v>2410</v>
      </c>
      <c r="B8990" s="10" t="s">
        <v>2945</v>
      </c>
      <c r="C8990" s="10" t="s">
        <v>3097</v>
      </c>
      <c r="D8990" s="10" t="s">
        <v>3097</v>
      </c>
      <c r="E8990" s="10"/>
      <c r="F8990" s="10"/>
      <c r="G8990" s="10"/>
      <c r="I8990" s="10"/>
      <c r="J8990" s="10" t="s">
        <v>2344</v>
      </c>
      <c r="K8990" s="10" t="s">
        <v>24</v>
      </c>
      <c r="L8990">
        <v>4910854</v>
      </c>
    </row>
    <row r="8991" spans="1:12" x14ac:dyDescent="0.3">
      <c r="A8991" s="10" t="s">
        <v>2410</v>
      </c>
      <c r="B8991" s="10" t="s">
        <v>2945</v>
      </c>
      <c r="C8991" s="10" t="s">
        <v>3097</v>
      </c>
      <c r="D8991" s="10" t="s">
        <v>3097</v>
      </c>
      <c r="E8991" s="10"/>
      <c r="F8991" s="10"/>
      <c r="G8991" s="10"/>
      <c r="I8991" s="10"/>
      <c r="J8991" s="10" t="s">
        <v>2344</v>
      </c>
      <c r="K8991" s="10" t="s">
        <v>25</v>
      </c>
      <c r="L8991">
        <v>4916804</v>
      </c>
    </row>
    <row r="8992" spans="1:12" x14ac:dyDescent="0.3">
      <c r="A8992" s="10" t="s">
        <v>2410</v>
      </c>
      <c r="B8992" s="10" t="s">
        <v>2945</v>
      </c>
      <c r="C8992" s="10" t="s">
        <v>3097</v>
      </c>
      <c r="D8992" s="10" t="s">
        <v>3097</v>
      </c>
      <c r="E8992" s="10"/>
      <c r="F8992" s="10"/>
      <c r="G8992" s="10"/>
      <c r="I8992" s="10"/>
      <c r="J8992" s="10" t="s">
        <v>2344</v>
      </c>
      <c r="K8992" s="10" t="s">
        <v>26</v>
      </c>
      <c r="L8992">
        <v>4922754</v>
      </c>
    </row>
    <row r="8993" spans="1:12" x14ac:dyDescent="0.3">
      <c r="A8993" s="10" t="s">
        <v>2411</v>
      </c>
      <c r="B8993" s="10" t="s">
        <v>2945</v>
      </c>
      <c r="C8993" s="10" t="s">
        <v>3097</v>
      </c>
      <c r="D8993" s="10" t="s">
        <v>3097</v>
      </c>
      <c r="E8993" s="10"/>
      <c r="F8993" s="10"/>
      <c r="G8993" s="10"/>
      <c r="I8993" s="10"/>
      <c r="J8993" s="10" t="s">
        <v>2344</v>
      </c>
      <c r="K8993" s="10" t="s">
        <v>15</v>
      </c>
      <c r="L8993">
        <v>104458</v>
      </c>
    </row>
    <row r="8994" spans="1:12" x14ac:dyDescent="0.3">
      <c r="A8994" s="10" t="s">
        <v>2411</v>
      </c>
      <c r="B8994" s="10" t="s">
        <v>2945</v>
      </c>
      <c r="C8994" s="10" t="s">
        <v>3097</v>
      </c>
      <c r="D8994" s="10" t="s">
        <v>3097</v>
      </c>
      <c r="E8994" s="10"/>
      <c r="F8994" s="10"/>
      <c r="G8994" s="10"/>
      <c r="I8994" s="10"/>
      <c r="J8994" s="10" t="s">
        <v>2344</v>
      </c>
      <c r="K8994" s="10" t="s">
        <v>16</v>
      </c>
      <c r="L8994">
        <v>106502</v>
      </c>
    </row>
    <row r="8995" spans="1:12" x14ac:dyDescent="0.3">
      <c r="A8995" s="10" t="s">
        <v>2411</v>
      </c>
      <c r="B8995" s="10" t="s">
        <v>2945</v>
      </c>
      <c r="C8995" s="10" t="s">
        <v>3097</v>
      </c>
      <c r="D8995" s="10" t="s">
        <v>3097</v>
      </c>
      <c r="E8995" s="10"/>
      <c r="F8995" s="10"/>
      <c r="G8995" s="10"/>
      <c r="I8995" s="10"/>
      <c r="J8995" s="10" t="s">
        <v>2344</v>
      </c>
      <c r="K8995" s="10" t="s">
        <v>17</v>
      </c>
      <c r="L8995">
        <v>108547</v>
      </c>
    </row>
    <row r="8996" spans="1:12" x14ac:dyDescent="0.3">
      <c r="A8996" s="10" t="s">
        <v>2411</v>
      </c>
      <c r="B8996" s="10" t="s">
        <v>2945</v>
      </c>
      <c r="C8996" s="10" t="s">
        <v>3097</v>
      </c>
      <c r="D8996" s="10" t="s">
        <v>3097</v>
      </c>
      <c r="E8996" s="10"/>
      <c r="F8996" s="10"/>
      <c r="G8996" s="10"/>
      <c r="I8996" s="10"/>
      <c r="J8996" s="10" t="s">
        <v>2344</v>
      </c>
      <c r="K8996" s="10" t="s">
        <v>18</v>
      </c>
      <c r="L8996">
        <v>110591</v>
      </c>
    </row>
    <row r="8997" spans="1:12" x14ac:dyDescent="0.3">
      <c r="A8997" s="10" t="s">
        <v>2411</v>
      </c>
      <c r="B8997" s="10" t="s">
        <v>2945</v>
      </c>
      <c r="C8997" s="10" t="s">
        <v>3097</v>
      </c>
      <c r="D8997" s="10" t="s">
        <v>3097</v>
      </c>
      <c r="E8997" s="10"/>
      <c r="F8997" s="10"/>
      <c r="G8997" s="10"/>
      <c r="I8997" s="10"/>
      <c r="J8997" s="10" t="s">
        <v>2344</v>
      </c>
      <c r="K8997" s="10" t="s">
        <v>19</v>
      </c>
      <c r="L8997">
        <v>92836</v>
      </c>
    </row>
    <row r="8998" spans="1:12" x14ac:dyDescent="0.3">
      <c r="A8998" s="10" t="s">
        <v>2411</v>
      </c>
      <c r="B8998" s="10" t="s">
        <v>2945</v>
      </c>
      <c r="C8998" s="10" t="s">
        <v>3097</v>
      </c>
      <c r="D8998" s="10" t="s">
        <v>3097</v>
      </c>
      <c r="E8998" s="10"/>
      <c r="F8998" s="10"/>
      <c r="G8998" s="10"/>
      <c r="I8998" s="10"/>
      <c r="J8998" s="10" t="s">
        <v>2344</v>
      </c>
      <c r="K8998" s="10" t="s">
        <v>20</v>
      </c>
      <c r="L8998">
        <v>75081</v>
      </c>
    </row>
    <row r="8999" spans="1:12" x14ac:dyDescent="0.3">
      <c r="A8999" s="10" t="s">
        <v>2411</v>
      </c>
      <c r="B8999" s="10" t="s">
        <v>2945</v>
      </c>
      <c r="C8999" s="10" t="s">
        <v>3097</v>
      </c>
      <c r="D8999" s="10" t="s">
        <v>3097</v>
      </c>
      <c r="E8999" s="10"/>
      <c r="F8999" s="10"/>
      <c r="G8999" s="10"/>
      <c r="I8999" s="10"/>
      <c r="J8999" s="10" t="s">
        <v>2344</v>
      </c>
      <c r="K8999" s="10" t="s">
        <v>21</v>
      </c>
      <c r="L8999">
        <v>73100</v>
      </c>
    </row>
    <row r="9000" spans="1:12" x14ac:dyDescent="0.3">
      <c r="A9000" s="10" t="s">
        <v>2411</v>
      </c>
      <c r="B9000" s="10" t="s">
        <v>2945</v>
      </c>
      <c r="C9000" s="10" t="s">
        <v>3097</v>
      </c>
      <c r="D9000" s="10" t="s">
        <v>3097</v>
      </c>
      <c r="E9000" s="10"/>
      <c r="F9000" s="10"/>
      <c r="G9000" s="10"/>
      <c r="I9000" s="10"/>
      <c r="J9000" s="10" t="s">
        <v>2344</v>
      </c>
      <c r="K9000" s="10" t="s">
        <v>22</v>
      </c>
      <c r="L9000">
        <v>71119</v>
      </c>
    </row>
    <row r="9001" spans="1:12" x14ac:dyDescent="0.3">
      <c r="A9001" s="10" t="s">
        <v>2411</v>
      </c>
      <c r="B9001" s="10" t="s">
        <v>2945</v>
      </c>
      <c r="C9001" s="10" t="s">
        <v>3097</v>
      </c>
      <c r="D9001" s="10" t="s">
        <v>3097</v>
      </c>
      <c r="E9001" s="10"/>
      <c r="F9001" s="10"/>
      <c r="G9001" s="10"/>
      <c r="I9001" s="10"/>
      <c r="J9001" s="10" t="s">
        <v>2344</v>
      </c>
      <c r="K9001" s="10" t="s">
        <v>23</v>
      </c>
      <c r="L9001">
        <v>76426</v>
      </c>
    </row>
    <row r="9002" spans="1:12" x14ac:dyDescent="0.3">
      <c r="A9002" s="10" t="s">
        <v>2411</v>
      </c>
      <c r="B9002" s="10" t="s">
        <v>2945</v>
      </c>
      <c r="C9002" s="10" t="s">
        <v>3097</v>
      </c>
      <c r="D9002" s="10" t="s">
        <v>3097</v>
      </c>
      <c r="E9002" s="10"/>
      <c r="F9002" s="10"/>
      <c r="G9002" s="10"/>
      <c r="I9002" s="10"/>
      <c r="J9002" s="10" t="s">
        <v>2344</v>
      </c>
      <c r="K9002" s="10" t="s">
        <v>24</v>
      </c>
      <c r="L9002">
        <v>81732</v>
      </c>
    </row>
    <row r="9003" spans="1:12" x14ac:dyDescent="0.3">
      <c r="A9003" s="10" t="s">
        <v>2411</v>
      </c>
      <c r="B9003" s="10" t="s">
        <v>2945</v>
      </c>
      <c r="C9003" s="10" t="s">
        <v>3097</v>
      </c>
      <c r="D9003" s="10" t="s">
        <v>3097</v>
      </c>
      <c r="E9003" s="10"/>
      <c r="F9003" s="10"/>
      <c r="G9003" s="10"/>
      <c r="I9003" s="10"/>
      <c r="J9003" s="10" t="s">
        <v>2344</v>
      </c>
      <c r="K9003" s="10" t="s">
        <v>25</v>
      </c>
      <c r="L9003">
        <v>84154</v>
      </c>
    </row>
    <row r="9004" spans="1:12" x14ac:dyDescent="0.3">
      <c r="A9004" s="10" t="s">
        <v>2411</v>
      </c>
      <c r="B9004" s="10" t="s">
        <v>2945</v>
      </c>
      <c r="C9004" s="10" t="s">
        <v>3097</v>
      </c>
      <c r="D9004" s="10" t="s">
        <v>3097</v>
      </c>
      <c r="E9004" s="10"/>
      <c r="F9004" s="10"/>
      <c r="G9004" s="10"/>
      <c r="I9004" s="10"/>
      <c r="J9004" s="10" t="s">
        <v>2344</v>
      </c>
      <c r="K9004" s="10" t="s">
        <v>26</v>
      </c>
      <c r="L9004">
        <v>86575</v>
      </c>
    </row>
    <row r="9005" spans="1:12" x14ac:dyDescent="0.3">
      <c r="A9005" s="10" t="s">
        <v>2412</v>
      </c>
      <c r="B9005" s="10" t="s">
        <v>2945</v>
      </c>
      <c r="C9005" s="10" t="s">
        <v>3097</v>
      </c>
      <c r="D9005" s="10" t="s">
        <v>3097</v>
      </c>
      <c r="E9005" s="10"/>
      <c r="F9005" s="10"/>
      <c r="G9005" s="10"/>
      <c r="I9005" s="10"/>
      <c r="J9005" s="10" t="s">
        <v>2344</v>
      </c>
      <c r="K9005" s="10" t="s">
        <v>15</v>
      </c>
      <c r="L9005">
        <v>0</v>
      </c>
    </row>
    <row r="9006" spans="1:12" x14ac:dyDescent="0.3">
      <c r="A9006" s="10" t="s">
        <v>2412</v>
      </c>
      <c r="B9006" s="10" t="s">
        <v>2945</v>
      </c>
      <c r="C9006" s="10" t="s">
        <v>3097</v>
      </c>
      <c r="D9006" s="10" t="s">
        <v>3097</v>
      </c>
      <c r="E9006" s="10"/>
      <c r="F9006" s="10"/>
      <c r="G9006" s="10"/>
      <c r="I9006" s="10"/>
      <c r="J9006" s="10" t="s">
        <v>2344</v>
      </c>
      <c r="K9006" s="10" t="s">
        <v>16</v>
      </c>
      <c r="L9006">
        <v>1374993</v>
      </c>
    </row>
    <row r="9007" spans="1:12" x14ac:dyDescent="0.3">
      <c r="A9007" s="10" t="s">
        <v>2412</v>
      </c>
      <c r="B9007" s="10" t="s">
        <v>2945</v>
      </c>
      <c r="C9007" s="10" t="s">
        <v>3097</v>
      </c>
      <c r="D9007" s="10" t="s">
        <v>3097</v>
      </c>
      <c r="E9007" s="10"/>
      <c r="F9007" s="10"/>
      <c r="G9007" s="10"/>
      <c r="I9007" s="10"/>
      <c r="J9007" s="10" t="s">
        <v>2344</v>
      </c>
      <c r="K9007" s="10" t="s">
        <v>17</v>
      </c>
      <c r="L9007">
        <v>2749985</v>
      </c>
    </row>
    <row r="9008" spans="1:12" x14ac:dyDescent="0.3">
      <c r="A9008" s="10" t="s">
        <v>2412</v>
      </c>
      <c r="B9008" s="10" t="s">
        <v>2945</v>
      </c>
      <c r="C9008" s="10" t="s">
        <v>3097</v>
      </c>
      <c r="D9008" s="10" t="s">
        <v>3097</v>
      </c>
      <c r="E9008" s="10"/>
      <c r="F9008" s="10"/>
      <c r="G9008" s="10"/>
      <c r="I9008" s="10"/>
      <c r="J9008" s="10" t="s">
        <v>2344</v>
      </c>
      <c r="K9008" s="10" t="s">
        <v>18</v>
      </c>
      <c r="L9008">
        <v>4124978</v>
      </c>
    </row>
    <row r="9009" spans="1:12" x14ac:dyDescent="0.3">
      <c r="A9009" s="10" t="s">
        <v>2412</v>
      </c>
      <c r="B9009" s="10" t="s">
        <v>2945</v>
      </c>
      <c r="C9009" s="10" t="s">
        <v>3097</v>
      </c>
      <c r="D9009" s="10" t="s">
        <v>3097</v>
      </c>
      <c r="E9009" s="10"/>
      <c r="F9009" s="10"/>
      <c r="G9009" s="10"/>
      <c r="I9009" s="10"/>
      <c r="J9009" s="10" t="s">
        <v>2344</v>
      </c>
      <c r="K9009" s="10" t="s">
        <v>19</v>
      </c>
      <c r="L9009">
        <v>4286585</v>
      </c>
    </row>
    <row r="9010" spans="1:12" x14ac:dyDescent="0.3">
      <c r="A9010" s="10" t="s">
        <v>2412</v>
      </c>
      <c r="B9010" s="10" t="s">
        <v>2945</v>
      </c>
      <c r="C9010" s="10" t="s">
        <v>3097</v>
      </c>
      <c r="D9010" s="10" t="s">
        <v>3097</v>
      </c>
      <c r="E9010" s="10"/>
      <c r="F9010" s="10"/>
      <c r="G9010" s="10"/>
      <c r="I9010" s="10"/>
      <c r="J9010" s="10" t="s">
        <v>2344</v>
      </c>
      <c r="K9010" s="10" t="s">
        <v>20</v>
      </c>
      <c r="L9010">
        <v>4448191</v>
      </c>
    </row>
    <row r="9011" spans="1:12" x14ac:dyDescent="0.3">
      <c r="A9011" s="10" t="s">
        <v>2412</v>
      </c>
      <c r="B9011" s="10" t="s">
        <v>2945</v>
      </c>
      <c r="C9011" s="10" t="s">
        <v>3097</v>
      </c>
      <c r="D9011" s="10" t="s">
        <v>3097</v>
      </c>
      <c r="E9011" s="10"/>
      <c r="F9011" s="10"/>
      <c r="G9011" s="10"/>
      <c r="I9011" s="10"/>
      <c r="J9011" s="10" t="s">
        <v>2344</v>
      </c>
      <c r="K9011" s="10" t="s">
        <v>21</v>
      </c>
      <c r="L9011">
        <v>4632612</v>
      </c>
    </row>
    <row r="9012" spans="1:12" x14ac:dyDescent="0.3">
      <c r="A9012" s="10" t="s">
        <v>2412</v>
      </c>
      <c r="B9012" s="10" t="s">
        <v>2945</v>
      </c>
      <c r="C9012" s="10" t="s">
        <v>3097</v>
      </c>
      <c r="D9012" s="10" t="s">
        <v>3097</v>
      </c>
      <c r="E9012" s="10"/>
      <c r="F9012" s="10"/>
      <c r="G9012" s="10"/>
      <c r="I9012" s="10"/>
      <c r="J9012" s="10" t="s">
        <v>2344</v>
      </c>
      <c r="K9012" s="10" t="s">
        <v>22</v>
      </c>
      <c r="L9012">
        <v>4817032</v>
      </c>
    </row>
    <row r="9013" spans="1:12" x14ac:dyDescent="0.3">
      <c r="A9013" s="10" t="s">
        <v>2412</v>
      </c>
      <c r="B9013" s="10" t="s">
        <v>2945</v>
      </c>
      <c r="C9013" s="10" t="s">
        <v>3097</v>
      </c>
      <c r="D9013" s="10" t="s">
        <v>3097</v>
      </c>
      <c r="E9013" s="10"/>
      <c r="F9013" s="10"/>
      <c r="G9013" s="10"/>
      <c r="I9013" s="10"/>
      <c r="J9013" s="10" t="s">
        <v>2344</v>
      </c>
      <c r="K9013" s="10" t="s">
        <v>23</v>
      </c>
      <c r="L9013">
        <v>4825508</v>
      </c>
    </row>
    <row r="9014" spans="1:12" x14ac:dyDescent="0.3">
      <c r="A9014" s="10" t="s">
        <v>2412</v>
      </c>
      <c r="B9014" s="10" t="s">
        <v>2945</v>
      </c>
      <c r="C9014" s="10" t="s">
        <v>3097</v>
      </c>
      <c r="D9014" s="10" t="s">
        <v>3097</v>
      </c>
      <c r="E9014" s="10"/>
      <c r="F9014" s="10"/>
      <c r="G9014" s="10"/>
      <c r="I9014" s="10"/>
      <c r="J9014" s="10" t="s">
        <v>2344</v>
      </c>
      <c r="K9014" s="10" t="s">
        <v>24</v>
      </c>
      <c r="L9014">
        <v>4833984</v>
      </c>
    </row>
    <row r="9015" spans="1:12" x14ac:dyDescent="0.3">
      <c r="A9015" s="10" t="s">
        <v>2412</v>
      </c>
      <c r="B9015" s="10" t="s">
        <v>2945</v>
      </c>
      <c r="C9015" s="10" t="s">
        <v>3097</v>
      </c>
      <c r="D9015" s="10" t="s">
        <v>3097</v>
      </c>
      <c r="E9015" s="10"/>
      <c r="F9015" s="10"/>
      <c r="G9015" s="10"/>
      <c r="I9015" s="10"/>
      <c r="J9015" s="10" t="s">
        <v>2344</v>
      </c>
      <c r="K9015" s="10" t="s">
        <v>25</v>
      </c>
      <c r="L9015">
        <v>4862191</v>
      </c>
    </row>
    <row r="9016" spans="1:12" x14ac:dyDescent="0.3">
      <c r="A9016" s="10" t="s">
        <v>2412</v>
      </c>
      <c r="B9016" s="10" t="s">
        <v>2945</v>
      </c>
      <c r="C9016" s="10" t="s">
        <v>3097</v>
      </c>
      <c r="D9016" s="10" t="s">
        <v>3097</v>
      </c>
      <c r="E9016" s="10"/>
      <c r="F9016" s="10"/>
      <c r="G9016" s="10"/>
      <c r="I9016" s="10"/>
      <c r="J9016" s="10" t="s">
        <v>2344</v>
      </c>
      <c r="K9016" s="10" t="s">
        <v>26</v>
      </c>
      <c r="L9016">
        <v>4890398</v>
      </c>
    </row>
    <row r="9017" spans="1:12" x14ac:dyDescent="0.3">
      <c r="A9017" s="10" t="s">
        <v>2413</v>
      </c>
      <c r="B9017" s="10" t="s">
        <v>2945</v>
      </c>
      <c r="C9017" s="10" t="s">
        <v>3097</v>
      </c>
      <c r="D9017" s="10" t="s">
        <v>3097</v>
      </c>
      <c r="E9017" s="10"/>
      <c r="F9017" s="10"/>
      <c r="G9017" s="10"/>
      <c r="I9017" s="10"/>
      <c r="J9017" s="10" t="s">
        <v>2344</v>
      </c>
      <c r="K9017" s="10" t="s">
        <v>15</v>
      </c>
      <c r="L9017">
        <v>601602</v>
      </c>
    </row>
    <row r="9018" spans="1:12" x14ac:dyDescent="0.3">
      <c r="A9018" s="10" t="s">
        <v>2413</v>
      </c>
      <c r="B9018" s="10" t="s">
        <v>2945</v>
      </c>
      <c r="C9018" s="10" t="s">
        <v>3097</v>
      </c>
      <c r="D9018" s="10" t="s">
        <v>3097</v>
      </c>
      <c r="E9018" s="10"/>
      <c r="F9018" s="10"/>
      <c r="G9018" s="10"/>
      <c r="I9018" s="10"/>
      <c r="J9018" s="10" t="s">
        <v>2344</v>
      </c>
      <c r="K9018" s="10" t="s">
        <v>16</v>
      </c>
      <c r="L9018">
        <v>589542</v>
      </c>
    </row>
    <row r="9019" spans="1:12" x14ac:dyDescent="0.3">
      <c r="A9019" s="10" t="s">
        <v>2413</v>
      </c>
      <c r="B9019" s="10" t="s">
        <v>2945</v>
      </c>
      <c r="C9019" s="10" t="s">
        <v>3097</v>
      </c>
      <c r="D9019" s="10" t="s">
        <v>3097</v>
      </c>
      <c r="E9019" s="10"/>
      <c r="F9019" s="10"/>
      <c r="G9019" s="10"/>
      <c r="I9019" s="10"/>
      <c r="J9019" s="10" t="s">
        <v>2344</v>
      </c>
      <c r="K9019" s="10" t="s">
        <v>17</v>
      </c>
      <c r="L9019">
        <v>577482</v>
      </c>
    </row>
    <row r="9020" spans="1:12" x14ac:dyDescent="0.3">
      <c r="A9020" s="10" t="s">
        <v>2413</v>
      </c>
      <c r="B9020" s="10" t="s">
        <v>2945</v>
      </c>
      <c r="C9020" s="10" t="s">
        <v>3097</v>
      </c>
      <c r="D9020" s="10" t="s">
        <v>3097</v>
      </c>
      <c r="E9020" s="10"/>
      <c r="F9020" s="10"/>
      <c r="G9020" s="10"/>
      <c r="I9020" s="10"/>
      <c r="J9020" s="10" t="s">
        <v>2344</v>
      </c>
      <c r="K9020" s="10" t="s">
        <v>18</v>
      </c>
      <c r="L9020">
        <v>565422</v>
      </c>
    </row>
    <row r="9021" spans="1:12" x14ac:dyDescent="0.3">
      <c r="A9021" s="10" t="s">
        <v>2413</v>
      </c>
      <c r="B9021" s="10" t="s">
        <v>2945</v>
      </c>
      <c r="C9021" s="10" t="s">
        <v>3097</v>
      </c>
      <c r="D9021" s="10" t="s">
        <v>3097</v>
      </c>
      <c r="E9021" s="10"/>
      <c r="F9021" s="10"/>
      <c r="G9021" s="10"/>
      <c r="I9021" s="10"/>
      <c r="J9021" s="10" t="s">
        <v>2344</v>
      </c>
      <c r="K9021" s="10" t="s">
        <v>19</v>
      </c>
      <c r="L9021">
        <v>536775</v>
      </c>
    </row>
    <row r="9022" spans="1:12" x14ac:dyDescent="0.3">
      <c r="A9022" s="10" t="s">
        <v>2413</v>
      </c>
      <c r="B9022" s="10" t="s">
        <v>2945</v>
      </c>
      <c r="C9022" s="10" t="s">
        <v>3097</v>
      </c>
      <c r="D9022" s="10" t="s">
        <v>3097</v>
      </c>
      <c r="E9022" s="10"/>
      <c r="F9022" s="10"/>
      <c r="G9022" s="10"/>
      <c r="I9022" s="10"/>
      <c r="J9022" s="10" t="s">
        <v>2344</v>
      </c>
      <c r="K9022" s="10" t="s">
        <v>20</v>
      </c>
      <c r="L9022">
        <v>508128</v>
      </c>
    </row>
    <row r="9023" spans="1:12" x14ac:dyDescent="0.3">
      <c r="A9023" s="10" t="s">
        <v>2413</v>
      </c>
      <c r="B9023" s="10" t="s">
        <v>2945</v>
      </c>
      <c r="C9023" s="10" t="s">
        <v>3097</v>
      </c>
      <c r="D9023" s="10" t="s">
        <v>3097</v>
      </c>
      <c r="E9023" s="10"/>
      <c r="F9023" s="10"/>
      <c r="G9023" s="10"/>
      <c r="I9023" s="10"/>
      <c r="J9023" s="10" t="s">
        <v>2344</v>
      </c>
      <c r="K9023" s="10" t="s">
        <v>21</v>
      </c>
      <c r="L9023">
        <v>497630</v>
      </c>
    </row>
    <row r="9024" spans="1:12" x14ac:dyDescent="0.3">
      <c r="A9024" s="10" t="s">
        <v>2413</v>
      </c>
      <c r="B9024" s="10" t="s">
        <v>2945</v>
      </c>
      <c r="C9024" s="10" t="s">
        <v>3097</v>
      </c>
      <c r="D9024" s="10" t="s">
        <v>3097</v>
      </c>
      <c r="E9024" s="10"/>
      <c r="F9024" s="10"/>
      <c r="G9024" s="10"/>
      <c r="I9024" s="10"/>
      <c r="J9024" s="10" t="s">
        <v>2344</v>
      </c>
      <c r="K9024" s="10" t="s">
        <v>22</v>
      </c>
      <c r="L9024">
        <v>487132</v>
      </c>
    </row>
    <row r="9025" spans="1:12" x14ac:dyDescent="0.3">
      <c r="A9025" s="10" t="s">
        <v>2413</v>
      </c>
      <c r="B9025" s="10" t="s">
        <v>2945</v>
      </c>
      <c r="C9025" s="10" t="s">
        <v>3097</v>
      </c>
      <c r="D9025" s="10" t="s">
        <v>3097</v>
      </c>
      <c r="E9025" s="10"/>
      <c r="F9025" s="10"/>
      <c r="G9025" s="10"/>
      <c r="I9025" s="10"/>
      <c r="J9025" s="10" t="s">
        <v>2344</v>
      </c>
      <c r="K9025" s="10" t="s">
        <v>23</v>
      </c>
      <c r="L9025">
        <v>532751</v>
      </c>
    </row>
    <row r="9026" spans="1:12" x14ac:dyDescent="0.3">
      <c r="A9026" s="10" t="s">
        <v>2413</v>
      </c>
      <c r="B9026" s="10" t="s">
        <v>2945</v>
      </c>
      <c r="C9026" s="10" t="s">
        <v>3097</v>
      </c>
      <c r="D9026" s="10" t="s">
        <v>3097</v>
      </c>
      <c r="E9026" s="10"/>
      <c r="F9026" s="10"/>
      <c r="G9026" s="10"/>
      <c r="I9026" s="10"/>
      <c r="J9026" s="10" t="s">
        <v>2344</v>
      </c>
      <c r="K9026" s="10" t="s">
        <v>24</v>
      </c>
      <c r="L9026">
        <v>578370</v>
      </c>
    </row>
    <row r="9027" spans="1:12" x14ac:dyDescent="0.3">
      <c r="A9027" s="10" t="s">
        <v>2413</v>
      </c>
      <c r="B9027" s="10" t="s">
        <v>2945</v>
      </c>
      <c r="C9027" s="10" t="s">
        <v>3097</v>
      </c>
      <c r="D9027" s="10" t="s">
        <v>3097</v>
      </c>
      <c r="E9027" s="10"/>
      <c r="F9027" s="10"/>
      <c r="G9027" s="10"/>
      <c r="I9027" s="10"/>
      <c r="J9027" s="10" t="s">
        <v>2344</v>
      </c>
      <c r="K9027" s="10" t="s">
        <v>25</v>
      </c>
      <c r="L9027">
        <v>575628</v>
      </c>
    </row>
    <row r="9028" spans="1:12" x14ac:dyDescent="0.3">
      <c r="A9028" s="10" t="s">
        <v>2413</v>
      </c>
      <c r="B9028" s="10" t="s">
        <v>2945</v>
      </c>
      <c r="C9028" s="10" t="s">
        <v>3097</v>
      </c>
      <c r="D9028" s="10" t="s">
        <v>3097</v>
      </c>
      <c r="E9028" s="10"/>
      <c r="F9028" s="10"/>
      <c r="G9028" s="10"/>
      <c r="I9028" s="10"/>
      <c r="J9028" s="10" t="s">
        <v>2344</v>
      </c>
      <c r="K9028" s="10" t="s">
        <v>26</v>
      </c>
      <c r="L9028">
        <v>572886</v>
      </c>
    </row>
    <row r="9029" spans="1:12" x14ac:dyDescent="0.3">
      <c r="A9029" s="10" t="s">
        <v>2414</v>
      </c>
      <c r="B9029" s="10" t="s">
        <v>2945</v>
      </c>
      <c r="C9029" s="10" t="s">
        <v>3097</v>
      </c>
      <c r="D9029" s="10" t="s">
        <v>3097</v>
      </c>
      <c r="E9029" s="10"/>
      <c r="F9029" s="10"/>
      <c r="G9029" s="10"/>
      <c r="I9029" s="10"/>
      <c r="J9029" s="10" t="s">
        <v>2344</v>
      </c>
      <c r="K9029" s="10" t="s">
        <v>15</v>
      </c>
      <c r="L9029">
        <v>0</v>
      </c>
    </row>
    <row r="9030" spans="1:12" x14ac:dyDescent="0.3">
      <c r="A9030" s="10" t="s">
        <v>2414</v>
      </c>
      <c r="B9030" s="10" t="s">
        <v>2945</v>
      </c>
      <c r="C9030" s="10" t="s">
        <v>3097</v>
      </c>
      <c r="D9030" s="10" t="s">
        <v>3097</v>
      </c>
      <c r="E9030" s="10"/>
      <c r="F9030" s="10"/>
      <c r="G9030" s="10"/>
      <c r="I9030" s="10"/>
      <c r="J9030" s="10" t="s">
        <v>2344</v>
      </c>
      <c r="K9030" s="10" t="s">
        <v>16</v>
      </c>
      <c r="L9030">
        <v>85414</v>
      </c>
    </row>
    <row r="9031" spans="1:12" x14ac:dyDescent="0.3">
      <c r="A9031" s="10" t="s">
        <v>2414</v>
      </c>
      <c r="B9031" s="10" t="s">
        <v>2945</v>
      </c>
      <c r="C9031" s="10" t="s">
        <v>3097</v>
      </c>
      <c r="D9031" s="10" t="s">
        <v>3097</v>
      </c>
      <c r="E9031" s="10"/>
      <c r="F9031" s="10"/>
      <c r="G9031" s="10"/>
      <c r="I9031" s="10"/>
      <c r="J9031" s="10" t="s">
        <v>2344</v>
      </c>
      <c r="K9031" s="10" t="s">
        <v>17</v>
      </c>
      <c r="L9031">
        <v>170829</v>
      </c>
    </row>
    <row r="9032" spans="1:12" x14ac:dyDescent="0.3">
      <c r="A9032" s="10" t="s">
        <v>2414</v>
      </c>
      <c r="B9032" s="10" t="s">
        <v>2945</v>
      </c>
      <c r="C9032" s="10" t="s">
        <v>3097</v>
      </c>
      <c r="D9032" s="10" t="s">
        <v>3097</v>
      </c>
      <c r="E9032" s="10"/>
      <c r="F9032" s="10"/>
      <c r="G9032" s="10"/>
      <c r="I9032" s="10"/>
      <c r="J9032" s="10" t="s">
        <v>2344</v>
      </c>
      <c r="K9032" s="10" t="s">
        <v>18</v>
      </c>
      <c r="L9032">
        <v>256243</v>
      </c>
    </row>
    <row r="9033" spans="1:12" x14ac:dyDescent="0.3">
      <c r="A9033" s="10" t="s">
        <v>2414</v>
      </c>
      <c r="B9033" s="10" t="s">
        <v>2945</v>
      </c>
      <c r="C9033" s="10" t="s">
        <v>3097</v>
      </c>
      <c r="D9033" s="10" t="s">
        <v>3097</v>
      </c>
      <c r="E9033" s="10"/>
      <c r="F9033" s="10"/>
      <c r="G9033" s="10"/>
      <c r="I9033" s="10"/>
      <c r="J9033" s="10" t="s">
        <v>2344</v>
      </c>
      <c r="K9033" s="10" t="s">
        <v>19</v>
      </c>
      <c r="L9033">
        <v>258252</v>
      </c>
    </row>
    <row r="9034" spans="1:12" x14ac:dyDescent="0.3">
      <c r="A9034" s="10" t="s">
        <v>2414</v>
      </c>
      <c r="B9034" s="10" t="s">
        <v>2945</v>
      </c>
      <c r="C9034" s="10" t="s">
        <v>3097</v>
      </c>
      <c r="D9034" s="10" t="s">
        <v>3097</v>
      </c>
      <c r="E9034" s="10"/>
      <c r="F9034" s="10"/>
      <c r="G9034" s="10"/>
      <c r="I9034" s="10"/>
      <c r="J9034" s="10" t="s">
        <v>2344</v>
      </c>
      <c r="K9034" s="10" t="s">
        <v>20</v>
      </c>
      <c r="L9034">
        <v>260260</v>
      </c>
    </row>
    <row r="9035" spans="1:12" x14ac:dyDescent="0.3">
      <c r="A9035" s="10" t="s">
        <v>2414</v>
      </c>
      <c r="B9035" s="10" t="s">
        <v>2945</v>
      </c>
      <c r="C9035" s="10" t="s">
        <v>3097</v>
      </c>
      <c r="D9035" s="10" t="s">
        <v>3097</v>
      </c>
      <c r="E9035" s="10"/>
      <c r="F9035" s="10"/>
      <c r="G9035" s="10"/>
      <c r="I9035" s="10"/>
      <c r="J9035" s="10" t="s">
        <v>2344</v>
      </c>
      <c r="K9035" s="10" t="s">
        <v>21</v>
      </c>
      <c r="L9035">
        <v>257693</v>
      </c>
    </row>
    <row r="9036" spans="1:12" x14ac:dyDescent="0.3">
      <c r="A9036" s="10" t="s">
        <v>2414</v>
      </c>
      <c r="B9036" s="10" t="s">
        <v>2945</v>
      </c>
      <c r="C9036" s="10" t="s">
        <v>3097</v>
      </c>
      <c r="D9036" s="10" t="s">
        <v>3097</v>
      </c>
      <c r="E9036" s="10"/>
      <c r="F9036" s="10"/>
      <c r="G9036" s="10"/>
      <c r="I9036" s="10"/>
      <c r="J9036" s="10" t="s">
        <v>2344</v>
      </c>
      <c r="K9036" s="10" t="s">
        <v>22</v>
      </c>
      <c r="L9036">
        <v>255126</v>
      </c>
    </row>
    <row r="9037" spans="1:12" x14ac:dyDescent="0.3">
      <c r="A9037" s="10" t="s">
        <v>2414</v>
      </c>
      <c r="B9037" s="10" t="s">
        <v>2945</v>
      </c>
      <c r="C9037" s="10" t="s">
        <v>3097</v>
      </c>
      <c r="D9037" s="10" t="s">
        <v>3097</v>
      </c>
      <c r="E9037" s="10"/>
      <c r="F9037" s="10"/>
      <c r="G9037" s="10"/>
      <c r="I9037" s="10"/>
      <c r="J9037" s="10" t="s">
        <v>2344</v>
      </c>
      <c r="K9037" s="10" t="s">
        <v>23</v>
      </c>
      <c r="L9037">
        <v>274424</v>
      </c>
    </row>
    <row r="9038" spans="1:12" x14ac:dyDescent="0.3">
      <c r="A9038" s="10" t="s">
        <v>2414</v>
      </c>
      <c r="B9038" s="10" t="s">
        <v>2945</v>
      </c>
      <c r="C9038" s="10" t="s">
        <v>3097</v>
      </c>
      <c r="D9038" s="10" t="s">
        <v>3097</v>
      </c>
      <c r="E9038" s="10"/>
      <c r="F9038" s="10"/>
      <c r="G9038" s="10"/>
      <c r="I9038" s="10"/>
      <c r="J9038" s="10" t="s">
        <v>2344</v>
      </c>
      <c r="K9038" s="10" t="s">
        <v>24</v>
      </c>
      <c r="L9038">
        <v>293722</v>
      </c>
    </row>
    <row r="9039" spans="1:12" x14ac:dyDescent="0.3">
      <c r="A9039" s="10" t="s">
        <v>2414</v>
      </c>
      <c r="B9039" s="10" t="s">
        <v>2945</v>
      </c>
      <c r="C9039" s="10" t="s">
        <v>3097</v>
      </c>
      <c r="D9039" s="10" t="s">
        <v>3097</v>
      </c>
      <c r="E9039" s="10"/>
      <c r="F9039" s="10"/>
      <c r="G9039" s="10"/>
      <c r="I9039" s="10"/>
      <c r="J9039" s="10" t="s">
        <v>2344</v>
      </c>
      <c r="K9039" s="10" t="s">
        <v>25</v>
      </c>
      <c r="L9039">
        <v>284598</v>
      </c>
    </row>
    <row r="9040" spans="1:12" x14ac:dyDescent="0.3">
      <c r="A9040" s="10" t="s">
        <v>2414</v>
      </c>
      <c r="B9040" s="10" t="s">
        <v>2945</v>
      </c>
      <c r="C9040" s="10" t="s">
        <v>3097</v>
      </c>
      <c r="D9040" s="10" t="s">
        <v>3097</v>
      </c>
      <c r="E9040" s="10"/>
      <c r="F9040" s="10"/>
      <c r="G9040" s="10"/>
      <c r="I9040" s="10"/>
      <c r="J9040" s="10" t="s">
        <v>2344</v>
      </c>
      <c r="K9040" s="10" t="s">
        <v>26</v>
      </c>
      <c r="L9040">
        <v>275473</v>
      </c>
    </row>
    <row r="9041" spans="1:12" x14ac:dyDescent="0.3">
      <c r="A9041" s="10" t="s">
        <v>2415</v>
      </c>
      <c r="B9041" s="10" t="s">
        <v>2945</v>
      </c>
      <c r="C9041" s="10" t="s">
        <v>3097</v>
      </c>
      <c r="D9041" s="10" t="s">
        <v>3097</v>
      </c>
      <c r="E9041" s="10"/>
      <c r="F9041" s="10"/>
      <c r="G9041" s="10"/>
      <c r="I9041" s="10"/>
      <c r="J9041" s="10" t="s">
        <v>2344</v>
      </c>
      <c r="K9041" s="10" t="s">
        <v>15</v>
      </c>
      <c r="L9041">
        <v>2418464</v>
      </c>
    </row>
    <row r="9042" spans="1:12" x14ac:dyDescent="0.3">
      <c r="A9042" s="10" t="s">
        <v>2415</v>
      </c>
      <c r="B9042" s="10" t="s">
        <v>2945</v>
      </c>
      <c r="C9042" s="10" t="s">
        <v>3097</v>
      </c>
      <c r="D9042" s="10" t="s">
        <v>3097</v>
      </c>
      <c r="E9042" s="10"/>
      <c r="F9042" s="10"/>
      <c r="G9042" s="10"/>
      <c r="I9042" s="10"/>
      <c r="J9042" s="10" t="s">
        <v>2344</v>
      </c>
      <c r="K9042" s="10" t="s">
        <v>16</v>
      </c>
      <c r="L9042">
        <v>2372065</v>
      </c>
    </row>
    <row r="9043" spans="1:12" x14ac:dyDescent="0.3">
      <c r="A9043" s="10" t="s">
        <v>2415</v>
      </c>
      <c r="B9043" s="10" t="s">
        <v>2945</v>
      </c>
      <c r="C9043" s="10" t="s">
        <v>3097</v>
      </c>
      <c r="D9043" s="10" t="s">
        <v>3097</v>
      </c>
      <c r="E9043" s="10"/>
      <c r="F9043" s="10"/>
      <c r="G9043" s="10"/>
      <c r="I9043" s="10"/>
      <c r="J9043" s="10" t="s">
        <v>2344</v>
      </c>
      <c r="K9043" s="10" t="s">
        <v>17</v>
      </c>
      <c r="L9043">
        <v>2325666</v>
      </c>
    </row>
    <row r="9044" spans="1:12" x14ac:dyDescent="0.3">
      <c r="A9044" s="10" t="s">
        <v>2415</v>
      </c>
      <c r="B9044" s="10" t="s">
        <v>2945</v>
      </c>
      <c r="C9044" s="10" t="s">
        <v>3097</v>
      </c>
      <c r="D9044" s="10" t="s">
        <v>3097</v>
      </c>
      <c r="E9044" s="10"/>
      <c r="F9044" s="10"/>
      <c r="G9044" s="10"/>
      <c r="I9044" s="10"/>
      <c r="J9044" s="10" t="s">
        <v>2344</v>
      </c>
      <c r="K9044" s="10" t="s">
        <v>18</v>
      </c>
      <c r="L9044">
        <v>2279267</v>
      </c>
    </row>
    <row r="9045" spans="1:12" x14ac:dyDescent="0.3">
      <c r="A9045" s="10" t="s">
        <v>2415</v>
      </c>
      <c r="B9045" s="10" t="s">
        <v>2945</v>
      </c>
      <c r="C9045" s="10" t="s">
        <v>3097</v>
      </c>
      <c r="D9045" s="10" t="s">
        <v>3097</v>
      </c>
      <c r="E9045" s="10"/>
      <c r="F9045" s="10"/>
      <c r="G9045" s="10"/>
      <c r="I9045" s="10"/>
      <c r="J9045" s="10" t="s">
        <v>2344</v>
      </c>
      <c r="K9045" s="10" t="s">
        <v>19</v>
      </c>
      <c r="L9045">
        <v>2724671</v>
      </c>
    </row>
    <row r="9046" spans="1:12" x14ac:dyDescent="0.3">
      <c r="A9046" s="10" t="s">
        <v>2415</v>
      </c>
      <c r="B9046" s="10" t="s">
        <v>2945</v>
      </c>
      <c r="C9046" s="10" t="s">
        <v>3097</v>
      </c>
      <c r="D9046" s="10" t="s">
        <v>3097</v>
      </c>
      <c r="E9046" s="10"/>
      <c r="F9046" s="10"/>
      <c r="G9046" s="10"/>
      <c r="I9046" s="10"/>
      <c r="J9046" s="10" t="s">
        <v>2344</v>
      </c>
      <c r="K9046" s="10" t="s">
        <v>20</v>
      </c>
      <c r="L9046">
        <v>3170075</v>
      </c>
    </row>
    <row r="9047" spans="1:12" x14ac:dyDescent="0.3">
      <c r="A9047" s="10" t="s">
        <v>2415</v>
      </c>
      <c r="B9047" s="10" t="s">
        <v>2945</v>
      </c>
      <c r="C9047" s="10" t="s">
        <v>3097</v>
      </c>
      <c r="D9047" s="10" t="s">
        <v>3097</v>
      </c>
      <c r="E9047" s="10"/>
      <c r="F9047" s="10"/>
      <c r="G9047" s="10"/>
      <c r="I9047" s="10"/>
      <c r="J9047" s="10" t="s">
        <v>2344</v>
      </c>
      <c r="K9047" s="10" t="s">
        <v>21</v>
      </c>
      <c r="L9047">
        <v>3208952</v>
      </c>
    </row>
    <row r="9048" spans="1:12" x14ac:dyDescent="0.3">
      <c r="A9048" s="10" t="s">
        <v>2415</v>
      </c>
      <c r="B9048" s="10" t="s">
        <v>2945</v>
      </c>
      <c r="C9048" s="10" t="s">
        <v>3097</v>
      </c>
      <c r="D9048" s="10" t="s">
        <v>3097</v>
      </c>
      <c r="E9048" s="10"/>
      <c r="F9048" s="10"/>
      <c r="G9048" s="10"/>
      <c r="I9048" s="10"/>
      <c r="J9048" s="10" t="s">
        <v>2344</v>
      </c>
      <c r="K9048" s="10" t="s">
        <v>22</v>
      </c>
      <c r="L9048">
        <v>3247829</v>
      </c>
    </row>
    <row r="9049" spans="1:12" x14ac:dyDescent="0.3">
      <c r="A9049" s="10" t="s">
        <v>2415</v>
      </c>
      <c r="B9049" s="10" t="s">
        <v>2945</v>
      </c>
      <c r="C9049" s="10" t="s">
        <v>3097</v>
      </c>
      <c r="D9049" s="10" t="s">
        <v>3097</v>
      </c>
      <c r="E9049" s="10"/>
      <c r="F9049" s="10"/>
      <c r="G9049" s="10"/>
      <c r="I9049" s="10"/>
      <c r="J9049" s="10" t="s">
        <v>2344</v>
      </c>
      <c r="K9049" s="10" t="s">
        <v>23</v>
      </c>
      <c r="L9049">
        <v>3757204</v>
      </c>
    </row>
    <row r="9050" spans="1:12" x14ac:dyDescent="0.3">
      <c r="A9050" s="10" t="s">
        <v>2415</v>
      </c>
      <c r="B9050" s="10" t="s">
        <v>2945</v>
      </c>
      <c r="C9050" s="10" t="s">
        <v>3097</v>
      </c>
      <c r="D9050" s="10" t="s">
        <v>3097</v>
      </c>
      <c r="E9050" s="10"/>
      <c r="F9050" s="10"/>
      <c r="G9050" s="10"/>
      <c r="I9050" s="10"/>
      <c r="J9050" s="10" t="s">
        <v>2344</v>
      </c>
      <c r="K9050" s="10" t="s">
        <v>24</v>
      </c>
      <c r="L9050">
        <v>4266579</v>
      </c>
    </row>
    <row r="9051" spans="1:12" x14ac:dyDescent="0.3">
      <c r="A9051" s="10" t="s">
        <v>2415</v>
      </c>
      <c r="B9051" s="10" t="s">
        <v>2945</v>
      </c>
      <c r="C9051" s="10" t="s">
        <v>3097</v>
      </c>
      <c r="D9051" s="10" t="s">
        <v>3097</v>
      </c>
      <c r="E9051" s="10"/>
      <c r="F9051" s="10"/>
      <c r="G9051" s="10"/>
      <c r="I9051" s="10"/>
      <c r="J9051" s="10" t="s">
        <v>2344</v>
      </c>
      <c r="K9051" s="10" t="s">
        <v>25</v>
      </c>
      <c r="L9051">
        <v>4259807</v>
      </c>
    </row>
    <row r="9052" spans="1:12" x14ac:dyDescent="0.3">
      <c r="A9052" s="10" t="s">
        <v>2415</v>
      </c>
      <c r="B9052" s="10" t="s">
        <v>2945</v>
      </c>
      <c r="C9052" s="10" t="s">
        <v>3097</v>
      </c>
      <c r="D9052" s="10" t="s">
        <v>3097</v>
      </c>
      <c r="E9052" s="10"/>
      <c r="F9052" s="10"/>
      <c r="G9052" s="10"/>
      <c r="I9052" s="10"/>
      <c r="J9052" s="10" t="s">
        <v>2344</v>
      </c>
      <c r="K9052" s="10" t="s">
        <v>26</v>
      </c>
      <c r="L9052">
        <v>4253034</v>
      </c>
    </row>
    <row r="9053" spans="1:12" x14ac:dyDescent="0.3">
      <c r="A9053" s="10" t="s">
        <v>2415</v>
      </c>
      <c r="B9053" s="10" t="s">
        <v>2945</v>
      </c>
      <c r="C9053" s="10" t="s">
        <v>3097</v>
      </c>
      <c r="D9053" s="10" t="s">
        <v>3097</v>
      </c>
      <c r="E9053" s="10"/>
      <c r="F9053" s="10"/>
      <c r="G9053" s="10"/>
      <c r="I9053" s="10"/>
      <c r="J9053" s="10" t="s">
        <v>2344</v>
      </c>
      <c r="K9053" s="10" t="s">
        <v>27</v>
      </c>
      <c r="L9053">
        <v>3965663</v>
      </c>
    </row>
    <row r="9054" spans="1:12" x14ac:dyDescent="0.3">
      <c r="A9054" s="10" t="s">
        <v>2415</v>
      </c>
      <c r="B9054" s="10" t="s">
        <v>2945</v>
      </c>
      <c r="C9054" s="10" t="s">
        <v>3097</v>
      </c>
      <c r="D9054" s="10" t="s">
        <v>3097</v>
      </c>
      <c r="E9054" s="10"/>
      <c r="F9054" s="10"/>
      <c r="G9054" s="10"/>
      <c r="I9054" s="10"/>
      <c r="J9054" s="10" t="s">
        <v>2344</v>
      </c>
      <c r="K9054" s="10" t="s">
        <v>28</v>
      </c>
      <c r="L9054">
        <v>3678291</v>
      </c>
    </row>
    <row r="9055" spans="1:12" x14ac:dyDescent="0.3">
      <c r="A9055" s="10" t="s">
        <v>2415</v>
      </c>
      <c r="B9055" s="10" t="s">
        <v>2945</v>
      </c>
      <c r="C9055" s="10" t="s">
        <v>3097</v>
      </c>
      <c r="D9055" s="10" t="s">
        <v>3097</v>
      </c>
      <c r="E9055" s="10"/>
      <c r="F9055" s="10"/>
      <c r="G9055" s="10"/>
      <c r="I9055" s="10"/>
      <c r="J9055" s="10" t="s">
        <v>2344</v>
      </c>
      <c r="K9055" s="10" t="s">
        <v>29</v>
      </c>
      <c r="L9055">
        <v>3390920</v>
      </c>
    </row>
    <row r="9056" spans="1:12" x14ac:dyDescent="0.3">
      <c r="A9056" s="10" t="s">
        <v>2416</v>
      </c>
      <c r="B9056" s="10" t="s">
        <v>2945</v>
      </c>
      <c r="C9056" s="10" t="s">
        <v>3097</v>
      </c>
      <c r="D9056" s="10" t="s">
        <v>3097</v>
      </c>
      <c r="E9056" s="10"/>
      <c r="F9056" s="10"/>
      <c r="G9056" s="10"/>
      <c r="I9056" s="10"/>
      <c r="J9056" s="10" t="s">
        <v>2344</v>
      </c>
      <c r="K9056" s="10" t="s">
        <v>15</v>
      </c>
      <c r="L9056">
        <v>4803027</v>
      </c>
    </row>
    <row r="9057" spans="1:12" x14ac:dyDescent="0.3">
      <c r="A9057" s="10" t="s">
        <v>2416</v>
      </c>
      <c r="B9057" s="10" t="s">
        <v>2945</v>
      </c>
      <c r="C9057" s="10" t="s">
        <v>3097</v>
      </c>
      <c r="D9057" s="10" t="s">
        <v>3097</v>
      </c>
      <c r="E9057" s="10"/>
      <c r="F9057" s="10"/>
      <c r="G9057" s="10"/>
      <c r="I9057" s="10"/>
      <c r="J9057" s="10" t="s">
        <v>2344</v>
      </c>
      <c r="K9057" s="10" t="s">
        <v>16</v>
      </c>
      <c r="L9057">
        <v>3202018</v>
      </c>
    </row>
    <row r="9058" spans="1:12" x14ac:dyDescent="0.3">
      <c r="A9058" s="10" t="s">
        <v>2416</v>
      </c>
      <c r="B9058" s="10" t="s">
        <v>2945</v>
      </c>
      <c r="C9058" s="10" t="s">
        <v>3097</v>
      </c>
      <c r="D9058" s="10" t="s">
        <v>3097</v>
      </c>
      <c r="E9058" s="10"/>
      <c r="F9058" s="10"/>
      <c r="G9058" s="10"/>
      <c r="I9058" s="10"/>
      <c r="J9058" s="10" t="s">
        <v>2344</v>
      </c>
      <c r="K9058" s="10" t="s">
        <v>17</v>
      </c>
      <c r="L9058">
        <v>1601009</v>
      </c>
    </row>
    <row r="9059" spans="1:12" x14ac:dyDescent="0.3">
      <c r="A9059" s="10" t="s">
        <v>2416</v>
      </c>
      <c r="B9059" s="10" t="s">
        <v>2945</v>
      </c>
      <c r="C9059" s="10" t="s">
        <v>3097</v>
      </c>
      <c r="D9059" s="10" t="s">
        <v>3097</v>
      </c>
      <c r="E9059" s="10"/>
      <c r="F9059" s="10"/>
      <c r="G9059" s="10"/>
      <c r="I9059" s="10"/>
      <c r="J9059" s="10" t="s">
        <v>2344</v>
      </c>
      <c r="K9059" s="10" t="s">
        <v>18</v>
      </c>
      <c r="L9059">
        <v>0</v>
      </c>
    </row>
    <row r="9060" spans="1:12" x14ac:dyDescent="0.3">
      <c r="A9060" s="10" t="s">
        <v>2416</v>
      </c>
      <c r="B9060" s="10" t="s">
        <v>2945</v>
      </c>
      <c r="C9060" s="10" t="s">
        <v>3097</v>
      </c>
      <c r="D9060" s="10" t="s">
        <v>3097</v>
      </c>
      <c r="E9060" s="10"/>
      <c r="F9060" s="10"/>
      <c r="G9060" s="10"/>
      <c r="I9060" s="10"/>
      <c r="J9060" s="10" t="s">
        <v>2344</v>
      </c>
      <c r="K9060" s="10" t="s">
        <v>19</v>
      </c>
      <c r="L9060">
        <v>0</v>
      </c>
    </row>
    <row r="9061" spans="1:12" x14ac:dyDescent="0.3">
      <c r="A9061" s="10" t="s">
        <v>2416</v>
      </c>
      <c r="B9061" s="10" t="s">
        <v>2945</v>
      </c>
      <c r="C9061" s="10" t="s">
        <v>3097</v>
      </c>
      <c r="D9061" s="10" t="s">
        <v>3097</v>
      </c>
      <c r="E9061" s="10"/>
      <c r="F9061" s="10"/>
      <c r="G9061" s="10"/>
      <c r="I9061" s="10"/>
      <c r="J9061" s="10" t="s">
        <v>2344</v>
      </c>
      <c r="K9061" s="10" t="s">
        <v>20</v>
      </c>
      <c r="L9061">
        <v>0</v>
      </c>
    </row>
    <row r="9062" spans="1:12" x14ac:dyDescent="0.3">
      <c r="A9062" s="10" t="s">
        <v>2416</v>
      </c>
      <c r="B9062" s="10" t="s">
        <v>2945</v>
      </c>
      <c r="C9062" s="10" t="s">
        <v>3097</v>
      </c>
      <c r="D9062" s="10" t="s">
        <v>3097</v>
      </c>
      <c r="E9062" s="10"/>
      <c r="F9062" s="10"/>
      <c r="G9062" s="10"/>
      <c r="I9062" s="10"/>
      <c r="J9062" s="10" t="s">
        <v>2344</v>
      </c>
      <c r="K9062" s="10" t="s">
        <v>21</v>
      </c>
      <c r="L9062">
        <v>0</v>
      </c>
    </row>
    <row r="9063" spans="1:12" x14ac:dyDescent="0.3">
      <c r="A9063" s="10" t="s">
        <v>2416</v>
      </c>
      <c r="B9063" s="10" t="s">
        <v>2945</v>
      </c>
      <c r="C9063" s="10" t="s">
        <v>3097</v>
      </c>
      <c r="D9063" s="10" t="s">
        <v>3097</v>
      </c>
      <c r="E9063" s="10"/>
      <c r="F9063" s="10"/>
      <c r="G9063" s="10"/>
      <c r="I9063" s="10"/>
      <c r="J9063" s="10" t="s">
        <v>2344</v>
      </c>
      <c r="K9063" s="10" t="s">
        <v>22</v>
      </c>
      <c r="L9063">
        <v>0</v>
      </c>
    </row>
    <row r="9064" spans="1:12" x14ac:dyDescent="0.3">
      <c r="A9064" s="10" t="s">
        <v>2416</v>
      </c>
      <c r="B9064" s="10" t="s">
        <v>2945</v>
      </c>
      <c r="C9064" s="10" t="s">
        <v>3097</v>
      </c>
      <c r="D9064" s="10" t="s">
        <v>3097</v>
      </c>
      <c r="E9064" s="10"/>
      <c r="F9064" s="10"/>
      <c r="G9064" s="10"/>
      <c r="I9064" s="10"/>
      <c r="J9064" s="10" t="s">
        <v>2344</v>
      </c>
      <c r="K9064" s="10" t="s">
        <v>23</v>
      </c>
      <c r="L9064">
        <v>0</v>
      </c>
    </row>
    <row r="9065" spans="1:12" x14ac:dyDescent="0.3">
      <c r="A9065" s="10" t="s">
        <v>2416</v>
      </c>
      <c r="B9065" s="10" t="s">
        <v>2945</v>
      </c>
      <c r="C9065" s="10" t="s">
        <v>3097</v>
      </c>
      <c r="D9065" s="10" t="s">
        <v>3097</v>
      </c>
      <c r="E9065" s="10"/>
      <c r="F9065" s="10"/>
      <c r="G9065" s="10"/>
      <c r="I9065" s="10"/>
      <c r="J9065" s="10" t="s">
        <v>2344</v>
      </c>
      <c r="K9065" s="10" t="s">
        <v>24</v>
      </c>
      <c r="L9065">
        <v>0</v>
      </c>
    </row>
    <row r="9066" spans="1:12" x14ac:dyDescent="0.3">
      <c r="A9066" s="10" t="s">
        <v>2416</v>
      </c>
      <c r="B9066" s="10" t="s">
        <v>2945</v>
      </c>
      <c r="C9066" s="10" t="s">
        <v>3097</v>
      </c>
      <c r="D9066" s="10" t="s">
        <v>3097</v>
      </c>
      <c r="E9066" s="10"/>
      <c r="F9066" s="10"/>
      <c r="G9066" s="10"/>
      <c r="I9066" s="10"/>
      <c r="J9066" s="10" t="s">
        <v>2344</v>
      </c>
      <c r="K9066" s="10" t="s">
        <v>25</v>
      </c>
      <c r="L9066">
        <v>0</v>
      </c>
    </row>
    <row r="9067" spans="1:12" x14ac:dyDescent="0.3">
      <c r="A9067" s="10" t="s">
        <v>2416</v>
      </c>
      <c r="B9067" s="10" t="s">
        <v>2945</v>
      </c>
      <c r="C9067" s="10" t="s">
        <v>3097</v>
      </c>
      <c r="D9067" s="10" t="s">
        <v>3097</v>
      </c>
      <c r="E9067" s="10"/>
      <c r="F9067" s="10"/>
      <c r="G9067" s="10"/>
      <c r="I9067" s="10"/>
      <c r="J9067" s="10" t="s">
        <v>2344</v>
      </c>
      <c r="K9067" s="10" t="s">
        <v>26</v>
      </c>
      <c r="L9067">
        <v>0</v>
      </c>
    </row>
    <row r="9068" spans="1:12" x14ac:dyDescent="0.3">
      <c r="A9068" s="10" t="s">
        <v>2416</v>
      </c>
      <c r="B9068" s="10" t="s">
        <v>2945</v>
      </c>
      <c r="C9068" s="10" t="s">
        <v>3097</v>
      </c>
      <c r="D9068" s="10" t="s">
        <v>3097</v>
      </c>
      <c r="E9068" s="10"/>
      <c r="F9068" s="10"/>
      <c r="G9068" s="10"/>
      <c r="I9068" s="10"/>
      <c r="J9068" s="10" t="s">
        <v>2344</v>
      </c>
      <c r="K9068" s="10" t="s">
        <v>27</v>
      </c>
      <c r="L9068">
        <v>0</v>
      </c>
    </row>
    <row r="9069" spans="1:12" x14ac:dyDescent="0.3">
      <c r="A9069" s="10" t="s">
        <v>2416</v>
      </c>
      <c r="B9069" s="10" t="s">
        <v>2945</v>
      </c>
      <c r="C9069" s="10" t="s">
        <v>3097</v>
      </c>
      <c r="D9069" s="10" t="s">
        <v>3097</v>
      </c>
      <c r="E9069" s="10"/>
      <c r="F9069" s="10"/>
      <c r="G9069" s="10"/>
      <c r="I9069" s="10"/>
      <c r="J9069" s="10" t="s">
        <v>2344</v>
      </c>
      <c r="K9069" s="10" t="s">
        <v>28</v>
      </c>
      <c r="L9069">
        <v>0</v>
      </c>
    </row>
    <row r="9070" spans="1:12" x14ac:dyDescent="0.3">
      <c r="A9070" s="10" t="s">
        <v>2416</v>
      </c>
      <c r="B9070" s="10" t="s">
        <v>2945</v>
      </c>
      <c r="C9070" s="10" t="s">
        <v>3097</v>
      </c>
      <c r="D9070" s="10" t="s">
        <v>3097</v>
      </c>
      <c r="E9070" s="10"/>
      <c r="F9070" s="10"/>
      <c r="G9070" s="10"/>
      <c r="I9070" s="10"/>
      <c r="J9070" s="10" t="s">
        <v>2344</v>
      </c>
      <c r="K9070" s="10" t="s">
        <v>29</v>
      </c>
      <c r="L9070">
        <v>0</v>
      </c>
    </row>
    <row r="9071" spans="1:12" x14ac:dyDescent="0.3">
      <c r="A9071" s="10" t="s">
        <v>2417</v>
      </c>
      <c r="B9071" s="10" t="s">
        <v>2945</v>
      </c>
      <c r="C9071" s="10" t="s">
        <v>3097</v>
      </c>
      <c r="D9071" s="10" t="s">
        <v>3097</v>
      </c>
      <c r="E9071" s="10"/>
      <c r="F9071" s="10"/>
      <c r="G9071" s="10"/>
      <c r="I9071" s="10"/>
      <c r="J9071" s="10" t="s">
        <v>2344</v>
      </c>
      <c r="K9071" s="10" t="s">
        <v>15</v>
      </c>
      <c r="L9071">
        <v>4299116</v>
      </c>
    </row>
    <row r="9072" spans="1:12" x14ac:dyDescent="0.3">
      <c r="A9072" s="10" t="s">
        <v>2417</v>
      </c>
      <c r="B9072" s="10" t="s">
        <v>2945</v>
      </c>
      <c r="C9072" s="10" t="s">
        <v>3097</v>
      </c>
      <c r="D9072" s="10" t="s">
        <v>3097</v>
      </c>
      <c r="E9072" s="10"/>
      <c r="F9072" s="10"/>
      <c r="G9072" s="10"/>
      <c r="I9072" s="10"/>
      <c r="J9072" s="10" t="s">
        <v>2344</v>
      </c>
      <c r="K9072" s="10" t="s">
        <v>16</v>
      </c>
      <c r="L9072">
        <v>4283770</v>
      </c>
    </row>
    <row r="9073" spans="1:12" x14ac:dyDescent="0.3">
      <c r="A9073" s="10" t="s">
        <v>2417</v>
      </c>
      <c r="B9073" s="10" t="s">
        <v>2945</v>
      </c>
      <c r="C9073" s="10" t="s">
        <v>3097</v>
      </c>
      <c r="D9073" s="10" t="s">
        <v>3097</v>
      </c>
      <c r="E9073" s="10"/>
      <c r="F9073" s="10"/>
      <c r="G9073" s="10"/>
      <c r="I9073" s="10"/>
      <c r="J9073" s="10" t="s">
        <v>2344</v>
      </c>
      <c r="K9073" s="10" t="s">
        <v>17</v>
      </c>
      <c r="L9073">
        <v>4268424</v>
      </c>
    </row>
    <row r="9074" spans="1:12" x14ac:dyDescent="0.3">
      <c r="A9074" s="10" t="s">
        <v>2417</v>
      </c>
      <c r="B9074" s="10" t="s">
        <v>2945</v>
      </c>
      <c r="C9074" s="10" t="s">
        <v>3097</v>
      </c>
      <c r="D9074" s="10" t="s">
        <v>3097</v>
      </c>
      <c r="E9074" s="10"/>
      <c r="F9074" s="10"/>
      <c r="G9074" s="10"/>
      <c r="I9074" s="10"/>
      <c r="J9074" s="10" t="s">
        <v>2344</v>
      </c>
      <c r="K9074" s="10" t="s">
        <v>18</v>
      </c>
      <c r="L9074">
        <v>4253078</v>
      </c>
    </row>
    <row r="9075" spans="1:12" x14ac:dyDescent="0.3">
      <c r="A9075" s="10" t="s">
        <v>2417</v>
      </c>
      <c r="B9075" s="10" t="s">
        <v>2945</v>
      </c>
      <c r="C9075" s="10" t="s">
        <v>3097</v>
      </c>
      <c r="D9075" s="10" t="s">
        <v>3097</v>
      </c>
      <c r="E9075" s="10"/>
      <c r="F9075" s="10"/>
      <c r="G9075" s="10"/>
      <c r="I9075" s="10"/>
      <c r="J9075" s="10" t="s">
        <v>2344</v>
      </c>
      <c r="K9075" s="10" t="s">
        <v>19</v>
      </c>
      <c r="L9075">
        <v>4512945</v>
      </c>
    </row>
    <row r="9076" spans="1:12" x14ac:dyDescent="0.3">
      <c r="A9076" s="10" t="s">
        <v>2417</v>
      </c>
      <c r="B9076" s="10" t="s">
        <v>2945</v>
      </c>
      <c r="C9076" s="10" t="s">
        <v>3097</v>
      </c>
      <c r="D9076" s="10" t="s">
        <v>3097</v>
      </c>
      <c r="E9076" s="10"/>
      <c r="F9076" s="10"/>
      <c r="G9076" s="10"/>
      <c r="I9076" s="10"/>
      <c r="J9076" s="10" t="s">
        <v>2344</v>
      </c>
      <c r="K9076" s="10" t="s">
        <v>20</v>
      </c>
      <c r="L9076">
        <v>4772811</v>
      </c>
    </row>
    <row r="9077" spans="1:12" x14ac:dyDescent="0.3">
      <c r="A9077" s="10" t="s">
        <v>2417</v>
      </c>
      <c r="B9077" s="10" t="s">
        <v>2945</v>
      </c>
      <c r="C9077" s="10" t="s">
        <v>3097</v>
      </c>
      <c r="D9077" s="10" t="s">
        <v>3097</v>
      </c>
      <c r="E9077" s="10"/>
      <c r="F9077" s="10"/>
      <c r="G9077" s="10"/>
      <c r="I9077" s="10"/>
      <c r="J9077" s="10" t="s">
        <v>2344</v>
      </c>
      <c r="K9077" s="10" t="s">
        <v>21</v>
      </c>
      <c r="L9077">
        <v>4920789</v>
      </c>
    </row>
    <row r="9078" spans="1:12" x14ac:dyDescent="0.3">
      <c r="A9078" s="10" t="s">
        <v>2417</v>
      </c>
      <c r="B9078" s="10" t="s">
        <v>2945</v>
      </c>
      <c r="C9078" s="10" t="s">
        <v>3097</v>
      </c>
      <c r="D9078" s="10" t="s">
        <v>3097</v>
      </c>
      <c r="E9078" s="10"/>
      <c r="F9078" s="10"/>
      <c r="G9078" s="10"/>
      <c r="I9078" s="10"/>
      <c r="J9078" s="10" t="s">
        <v>2344</v>
      </c>
      <c r="K9078" s="10" t="s">
        <v>22</v>
      </c>
      <c r="L9078">
        <v>5068767</v>
      </c>
    </row>
    <row r="9079" spans="1:12" x14ac:dyDescent="0.3">
      <c r="A9079" s="10" t="s">
        <v>2417</v>
      </c>
      <c r="B9079" s="10" t="s">
        <v>2945</v>
      </c>
      <c r="C9079" s="10" t="s">
        <v>3097</v>
      </c>
      <c r="D9079" s="10" t="s">
        <v>3097</v>
      </c>
      <c r="E9079" s="10"/>
      <c r="F9079" s="10"/>
      <c r="G9079" s="10"/>
      <c r="I9079" s="10"/>
      <c r="J9079" s="10" t="s">
        <v>2344</v>
      </c>
      <c r="K9079" s="10" t="s">
        <v>23</v>
      </c>
      <c r="L9079">
        <v>5109135</v>
      </c>
    </row>
    <row r="9080" spans="1:12" x14ac:dyDescent="0.3">
      <c r="A9080" s="10" t="s">
        <v>2417</v>
      </c>
      <c r="B9080" s="10" t="s">
        <v>2945</v>
      </c>
      <c r="C9080" s="10" t="s">
        <v>3097</v>
      </c>
      <c r="D9080" s="10" t="s">
        <v>3097</v>
      </c>
      <c r="E9080" s="10"/>
      <c r="F9080" s="10"/>
      <c r="G9080" s="10"/>
      <c r="I9080" s="10"/>
      <c r="J9080" s="10" t="s">
        <v>2344</v>
      </c>
      <c r="K9080" s="10" t="s">
        <v>24</v>
      </c>
      <c r="L9080">
        <v>5149503</v>
      </c>
    </row>
    <row r="9081" spans="1:12" x14ac:dyDescent="0.3">
      <c r="A9081" s="10" t="s">
        <v>2417</v>
      </c>
      <c r="B9081" s="10" t="s">
        <v>2945</v>
      </c>
      <c r="C9081" s="10" t="s">
        <v>3097</v>
      </c>
      <c r="D9081" s="10" t="s">
        <v>3097</v>
      </c>
      <c r="E9081" s="10"/>
      <c r="F9081" s="10"/>
      <c r="G9081" s="10"/>
      <c r="I9081" s="10"/>
      <c r="J9081" s="10" t="s">
        <v>2344</v>
      </c>
      <c r="K9081" s="10" t="s">
        <v>25</v>
      </c>
      <c r="L9081">
        <v>5246066</v>
      </c>
    </row>
    <row r="9082" spans="1:12" x14ac:dyDescent="0.3">
      <c r="A9082" s="10" t="s">
        <v>2417</v>
      </c>
      <c r="B9082" s="10" t="s">
        <v>2945</v>
      </c>
      <c r="C9082" s="10" t="s">
        <v>3097</v>
      </c>
      <c r="D9082" s="10" t="s">
        <v>3097</v>
      </c>
      <c r="E9082" s="10"/>
      <c r="F9082" s="10"/>
      <c r="G9082" s="10"/>
      <c r="I9082" s="10"/>
      <c r="J9082" s="10" t="s">
        <v>2344</v>
      </c>
      <c r="K9082" s="10" t="s">
        <v>26</v>
      </c>
      <c r="L9082">
        <v>5342629</v>
      </c>
    </row>
    <row r="9083" spans="1:12" x14ac:dyDescent="0.3">
      <c r="A9083" s="10" t="s">
        <v>2417</v>
      </c>
      <c r="B9083" s="10" t="s">
        <v>2945</v>
      </c>
      <c r="C9083" s="10" t="s">
        <v>3097</v>
      </c>
      <c r="D9083" s="10" t="s">
        <v>3097</v>
      </c>
      <c r="E9083" s="10"/>
      <c r="F9083" s="10"/>
      <c r="G9083" s="10"/>
      <c r="I9083" s="10"/>
      <c r="J9083" s="10" t="s">
        <v>2344</v>
      </c>
      <c r="K9083" s="10" t="s">
        <v>27</v>
      </c>
      <c r="L9083">
        <v>3561753</v>
      </c>
    </row>
    <row r="9084" spans="1:12" x14ac:dyDescent="0.3">
      <c r="A9084" s="10" t="s">
        <v>2417</v>
      </c>
      <c r="B9084" s="10" t="s">
        <v>2945</v>
      </c>
      <c r="C9084" s="10" t="s">
        <v>3097</v>
      </c>
      <c r="D9084" s="10" t="s">
        <v>3097</v>
      </c>
      <c r="E9084" s="10"/>
      <c r="F9084" s="10"/>
      <c r="G9084" s="10"/>
      <c r="I9084" s="10"/>
      <c r="J9084" s="10" t="s">
        <v>2344</v>
      </c>
      <c r="K9084" s="10" t="s">
        <v>28</v>
      </c>
      <c r="L9084">
        <v>1780876</v>
      </c>
    </row>
    <row r="9085" spans="1:12" x14ac:dyDescent="0.3">
      <c r="A9085" s="10" t="s">
        <v>2417</v>
      </c>
      <c r="B9085" s="10" t="s">
        <v>2945</v>
      </c>
      <c r="C9085" s="10" t="s">
        <v>3097</v>
      </c>
      <c r="D9085" s="10" t="s">
        <v>3097</v>
      </c>
      <c r="E9085" s="10"/>
      <c r="F9085" s="10"/>
      <c r="G9085" s="10"/>
      <c r="I9085" s="10"/>
      <c r="J9085" s="10" t="s">
        <v>2344</v>
      </c>
      <c r="K9085" s="10" t="s">
        <v>29</v>
      </c>
      <c r="L9085">
        <v>0</v>
      </c>
    </row>
    <row r="9086" spans="1:12" x14ac:dyDescent="0.3">
      <c r="A9086" s="10" t="s">
        <v>2418</v>
      </c>
      <c r="B9086" s="10" t="s">
        <v>2945</v>
      </c>
      <c r="C9086" s="10" t="s">
        <v>3097</v>
      </c>
      <c r="D9086" s="10" t="s">
        <v>3097</v>
      </c>
      <c r="E9086" s="10"/>
      <c r="F9086" s="10"/>
      <c r="G9086" s="10"/>
      <c r="I9086" s="10"/>
      <c r="J9086" s="10" t="s">
        <v>2344</v>
      </c>
      <c r="K9086" s="10" t="s">
        <v>15</v>
      </c>
      <c r="L9086">
        <v>75968</v>
      </c>
    </row>
    <row r="9087" spans="1:12" x14ac:dyDescent="0.3">
      <c r="A9087" s="10" t="s">
        <v>2418</v>
      </c>
      <c r="B9087" s="10" t="s">
        <v>2945</v>
      </c>
      <c r="C9087" s="10" t="s">
        <v>3097</v>
      </c>
      <c r="D9087" s="10" t="s">
        <v>3097</v>
      </c>
      <c r="E9087" s="10"/>
      <c r="F9087" s="10"/>
      <c r="G9087" s="10"/>
      <c r="I9087" s="10"/>
      <c r="J9087" s="10" t="s">
        <v>2344</v>
      </c>
      <c r="K9087" s="10" t="s">
        <v>16</v>
      </c>
      <c r="L9087">
        <v>74326</v>
      </c>
    </row>
    <row r="9088" spans="1:12" x14ac:dyDescent="0.3">
      <c r="A9088" s="10" t="s">
        <v>2418</v>
      </c>
      <c r="B9088" s="10" t="s">
        <v>2945</v>
      </c>
      <c r="C9088" s="10" t="s">
        <v>3097</v>
      </c>
      <c r="D9088" s="10" t="s">
        <v>3097</v>
      </c>
      <c r="E9088" s="10"/>
      <c r="F9088" s="10"/>
      <c r="G9088" s="10"/>
      <c r="I9088" s="10"/>
      <c r="J9088" s="10" t="s">
        <v>2344</v>
      </c>
      <c r="K9088" s="10" t="s">
        <v>17</v>
      </c>
      <c r="L9088">
        <v>72683</v>
      </c>
    </row>
    <row r="9089" spans="1:12" x14ac:dyDescent="0.3">
      <c r="A9089" s="10" t="s">
        <v>2418</v>
      </c>
      <c r="B9089" s="10" t="s">
        <v>2945</v>
      </c>
      <c r="C9089" s="10" t="s">
        <v>3097</v>
      </c>
      <c r="D9089" s="10" t="s">
        <v>3097</v>
      </c>
      <c r="E9089" s="10"/>
      <c r="F9089" s="10"/>
      <c r="G9089" s="10"/>
      <c r="I9089" s="10"/>
      <c r="J9089" s="10" t="s">
        <v>2344</v>
      </c>
      <c r="K9089" s="10" t="s">
        <v>18</v>
      </c>
      <c r="L9089">
        <v>71041</v>
      </c>
    </row>
    <row r="9090" spans="1:12" x14ac:dyDescent="0.3">
      <c r="A9090" s="10" t="s">
        <v>2418</v>
      </c>
      <c r="B9090" s="10" t="s">
        <v>2945</v>
      </c>
      <c r="C9090" s="10" t="s">
        <v>3097</v>
      </c>
      <c r="D9090" s="10" t="s">
        <v>3097</v>
      </c>
      <c r="E9090" s="10"/>
      <c r="F9090" s="10"/>
      <c r="G9090" s="10"/>
      <c r="I9090" s="10"/>
      <c r="J9090" s="10" t="s">
        <v>2344</v>
      </c>
      <c r="K9090" s="10" t="s">
        <v>19</v>
      </c>
      <c r="L9090">
        <v>54790</v>
      </c>
    </row>
    <row r="9091" spans="1:12" x14ac:dyDescent="0.3">
      <c r="A9091" s="10" t="s">
        <v>2418</v>
      </c>
      <c r="B9091" s="10" t="s">
        <v>2945</v>
      </c>
      <c r="C9091" s="10" t="s">
        <v>3097</v>
      </c>
      <c r="D9091" s="10" t="s">
        <v>3097</v>
      </c>
      <c r="E9091" s="10"/>
      <c r="F9091" s="10"/>
      <c r="G9091" s="10"/>
      <c r="I9091" s="10"/>
      <c r="J9091" s="10" t="s">
        <v>2344</v>
      </c>
      <c r="K9091" s="10" t="s">
        <v>20</v>
      </c>
      <c r="L9091">
        <v>38539</v>
      </c>
    </row>
    <row r="9092" spans="1:12" x14ac:dyDescent="0.3">
      <c r="A9092" s="10" t="s">
        <v>2418</v>
      </c>
      <c r="B9092" s="10" t="s">
        <v>2945</v>
      </c>
      <c r="C9092" s="10" t="s">
        <v>3097</v>
      </c>
      <c r="D9092" s="10" t="s">
        <v>3097</v>
      </c>
      <c r="E9092" s="10"/>
      <c r="F9092" s="10"/>
      <c r="G9092" s="10"/>
      <c r="I9092" s="10"/>
      <c r="J9092" s="10" t="s">
        <v>2344</v>
      </c>
      <c r="K9092" s="10" t="s">
        <v>21</v>
      </c>
      <c r="L9092">
        <v>44460</v>
      </c>
    </row>
    <row r="9093" spans="1:12" x14ac:dyDescent="0.3">
      <c r="A9093" s="10" t="s">
        <v>2418</v>
      </c>
      <c r="B9093" s="10" t="s">
        <v>2945</v>
      </c>
      <c r="C9093" s="10" t="s">
        <v>3097</v>
      </c>
      <c r="D9093" s="10" t="s">
        <v>3097</v>
      </c>
      <c r="E9093" s="10"/>
      <c r="F9093" s="10"/>
      <c r="G9093" s="10"/>
      <c r="I9093" s="10"/>
      <c r="J9093" s="10" t="s">
        <v>2344</v>
      </c>
      <c r="K9093" s="10" t="s">
        <v>22</v>
      </c>
      <c r="L9093">
        <v>50381</v>
      </c>
    </row>
    <row r="9094" spans="1:12" x14ac:dyDescent="0.3">
      <c r="A9094" s="10" t="s">
        <v>2418</v>
      </c>
      <c r="B9094" s="10" t="s">
        <v>2945</v>
      </c>
      <c r="C9094" s="10" t="s">
        <v>3097</v>
      </c>
      <c r="D9094" s="10" t="s">
        <v>3097</v>
      </c>
      <c r="E9094" s="10"/>
      <c r="F9094" s="10"/>
      <c r="G9094" s="10"/>
      <c r="I9094" s="10"/>
      <c r="J9094" s="10" t="s">
        <v>2344</v>
      </c>
      <c r="K9094" s="10" t="s">
        <v>23</v>
      </c>
      <c r="L9094">
        <v>46833</v>
      </c>
    </row>
    <row r="9095" spans="1:12" x14ac:dyDescent="0.3">
      <c r="A9095" s="10" t="s">
        <v>2418</v>
      </c>
      <c r="B9095" s="10" t="s">
        <v>2945</v>
      </c>
      <c r="C9095" s="10" t="s">
        <v>3097</v>
      </c>
      <c r="D9095" s="10" t="s">
        <v>3097</v>
      </c>
      <c r="E9095" s="10"/>
      <c r="F9095" s="10"/>
      <c r="G9095" s="10"/>
      <c r="I9095" s="10"/>
      <c r="J9095" s="10" t="s">
        <v>2344</v>
      </c>
      <c r="K9095" s="10" t="s">
        <v>24</v>
      </c>
      <c r="L9095">
        <v>43284</v>
      </c>
    </row>
    <row r="9096" spans="1:12" x14ac:dyDescent="0.3">
      <c r="A9096" s="10" t="s">
        <v>2418</v>
      </c>
      <c r="B9096" s="10" t="s">
        <v>2945</v>
      </c>
      <c r="C9096" s="10" t="s">
        <v>3097</v>
      </c>
      <c r="D9096" s="10" t="s">
        <v>3097</v>
      </c>
      <c r="E9096" s="10"/>
      <c r="F9096" s="10"/>
      <c r="G9096" s="10"/>
      <c r="I9096" s="10"/>
      <c r="J9096" s="10" t="s">
        <v>2344</v>
      </c>
      <c r="K9096" s="10" t="s">
        <v>25</v>
      </c>
      <c r="L9096">
        <v>65848</v>
      </c>
    </row>
    <row r="9097" spans="1:12" x14ac:dyDescent="0.3">
      <c r="A9097" s="10" t="s">
        <v>2418</v>
      </c>
      <c r="B9097" s="10" t="s">
        <v>2945</v>
      </c>
      <c r="C9097" s="10" t="s">
        <v>3097</v>
      </c>
      <c r="D9097" s="10" t="s">
        <v>3097</v>
      </c>
      <c r="E9097" s="10"/>
      <c r="F9097" s="10"/>
      <c r="G9097" s="10"/>
      <c r="I9097" s="10"/>
      <c r="J9097" s="10" t="s">
        <v>2344</v>
      </c>
      <c r="K9097" s="10" t="s">
        <v>26</v>
      </c>
      <c r="L9097">
        <v>88412</v>
      </c>
    </row>
    <row r="9098" spans="1:12" x14ac:dyDescent="0.3">
      <c r="A9098" s="10" t="s">
        <v>2418</v>
      </c>
      <c r="B9098" s="10" t="s">
        <v>2945</v>
      </c>
      <c r="C9098" s="10" t="s">
        <v>3097</v>
      </c>
      <c r="D9098" s="10" t="s">
        <v>3097</v>
      </c>
      <c r="E9098" s="10"/>
      <c r="F9098" s="10"/>
      <c r="G9098" s="10"/>
      <c r="I9098" s="10"/>
      <c r="J9098" s="10" t="s">
        <v>2344</v>
      </c>
      <c r="K9098" s="10" t="s">
        <v>27</v>
      </c>
      <c r="L9098">
        <v>77758</v>
      </c>
    </row>
    <row r="9099" spans="1:12" x14ac:dyDescent="0.3">
      <c r="A9099" s="10" t="s">
        <v>2418</v>
      </c>
      <c r="B9099" s="10" t="s">
        <v>2945</v>
      </c>
      <c r="C9099" s="10" t="s">
        <v>3097</v>
      </c>
      <c r="D9099" s="10" t="s">
        <v>3097</v>
      </c>
      <c r="E9099" s="10"/>
      <c r="F9099" s="10"/>
      <c r="G9099" s="10"/>
      <c r="I9099" s="10"/>
      <c r="J9099" s="10" t="s">
        <v>2344</v>
      </c>
      <c r="K9099" s="10" t="s">
        <v>28</v>
      </c>
      <c r="L9099">
        <v>67105</v>
      </c>
    </row>
    <row r="9100" spans="1:12" x14ac:dyDescent="0.3">
      <c r="A9100" s="10" t="s">
        <v>2418</v>
      </c>
      <c r="B9100" s="10" t="s">
        <v>2945</v>
      </c>
      <c r="C9100" s="10" t="s">
        <v>3097</v>
      </c>
      <c r="D9100" s="10" t="s">
        <v>3097</v>
      </c>
      <c r="E9100" s="10"/>
      <c r="F9100" s="10"/>
      <c r="G9100" s="10"/>
      <c r="I9100" s="10"/>
      <c r="J9100" s="10" t="s">
        <v>2344</v>
      </c>
      <c r="K9100" s="10" t="s">
        <v>29</v>
      </c>
      <c r="L9100">
        <v>56451</v>
      </c>
    </row>
    <row r="9101" spans="1:12" x14ac:dyDescent="0.3">
      <c r="A9101" s="10" t="s">
        <v>2419</v>
      </c>
      <c r="B9101" s="10" t="s">
        <v>2945</v>
      </c>
      <c r="C9101" s="10" t="s">
        <v>3097</v>
      </c>
      <c r="D9101" s="10" t="s">
        <v>3097</v>
      </c>
      <c r="E9101" s="10"/>
      <c r="F9101" s="10"/>
      <c r="G9101" s="10"/>
      <c r="I9101" s="10"/>
      <c r="J9101" s="10" t="s">
        <v>2344</v>
      </c>
      <c r="K9101" s="10" t="s">
        <v>15</v>
      </c>
      <c r="L9101">
        <v>51315</v>
      </c>
    </row>
    <row r="9102" spans="1:12" x14ac:dyDescent="0.3">
      <c r="A9102" s="10" t="s">
        <v>2419</v>
      </c>
      <c r="B9102" s="10" t="s">
        <v>2945</v>
      </c>
      <c r="C9102" s="10" t="s">
        <v>3097</v>
      </c>
      <c r="D9102" s="10" t="s">
        <v>3097</v>
      </c>
      <c r="E9102" s="10"/>
      <c r="F9102" s="10"/>
      <c r="G9102" s="10"/>
      <c r="I9102" s="10"/>
      <c r="J9102" s="10" t="s">
        <v>2344</v>
      </c>
      <c r="K9102" s="10" t="s">
        <v>16</v>
      </c>
      <c r="L9102">
        <v>54194</v>
      </c>
    </row>
    <row r="9103" spans="1:12" x14ac:dyDescent="0.3">
      <c r="A9103" s="10" t="s">
        <v>2419</v>
      </c>
      <c r="B9103" s="10" t="s">
        <v>2945</v>
      </c>
      <c r="C9103" s="10" t="s">
        <v>3097</v>
      </c>
      <c r="D9103" s="10" t="s">
        <v>3097</v>
      </c>
      <c r="E9103" s="10"/>
      <c r="F9103" s="10"/>
      <c r="G9103" s="10"/>
      <c r="I9103" s="10"/>
      <c r="J9103" s="10" t="s">
        <v>2344</v>
      </c>
      <c r="K9103" s="10" t="s">
        <v>17</v>
      </c>
      <c r="L9103">
        <v>57072</v>
      </c>
    </row>
    <row r="9104" spans="1:12" x14ac:dyDescent="0.3">
      <c r="A9104" s="10" t="s">
        <v>2419</v>
      </c>
      <c r="B9104" s="10" t="s">
        <v>2945</v>
      </c>
      <c r="C9104" s="10" t="s">
        <v>3097</v>
      </c>
      <c r="D9104" s="10" t="s">
        <v>3097</v>
      </c>
      <c r="E9104" s="10"/>
      <c r="F9104" s="10"/>
      <c r="G9104" s="10"/>
      <c r="I9104" s="10"/>
      <c r="J9104" s="10" t="s">
        <v>2344</v>
      </c>
      <c r="K9104" s="10" t="s">
        <v>18</v>
      </c>
      <c r="L9104">
        <v>59951</v>
      </c>
    </row>
    <row r="9105" spans="1:12" x14ac:dyDescent="0.3">
      <c r="A9105" s="10" t="s">
        <v>2419</v>
      </c>
      <c r="B9105" s="10" t="s">
        <v>2945</v>
      </c>
      <c r="C9105" s="10" t="s">
        <v>3097</v>
      </c>
      <c r="D9105" s="10" t="s">
        <v>3097</v>
      </c>
      <c r="E9105" s="10"/>
      <c r="F9105" s="10"/>
      <c r="G9105" s="10"/>
      <c r="I9105" s="10"/>
      <c r="J9105" s="10" t="s">
        <v>2344</v>
      </c>
      <c r="K9105" s="10" t="s">
        <v>19</v>
      </c>
      <c r="L9105">
        <v>48006</v>
      </c>
    </row>
    <row r="9106" spans="1:12" x14ac:dyDescent="0.3">
      <c r="A9106" s="10" t="s">
        <v>2419</v>
      </c>
      <c r="B9106" s="10" t="s">
        <v>2945</v>
      </c>
      <c r="C9106" s="10" t="s">
        <v>3097</v>
      </c>
      <c r="D9106" s="10" t="s">
        <v>3097</v>
      </c>
      <c r="E9106" s="10"/>
      <c r="F9106" s="10"/>
      <c r="G9106" s="10"/>
      <c r="I9106" s="10"/>
      <c r="J9106" s="10" t="s">
        <v>2344</v>
      </c>
      <c r="K9106" s="10" t="s">
        <v>20</v>
      </c>
      <c r="L9106">
        <v>36061</v>
      </c>
    </row>
    <row r="9107" spans="1:12" x14ac:dyDescent="0.3">
      <c r="A9107" s="10" t="s">
        <v>2419</v>
      </c>
      <c r="B9107" s="10" t="s">
        <v>2945</v>
      </c>
      <c r="C9107" s="10" t="s">
        <v>3097</v>
      </c>
      <c r="D9107" s="10" t="s">
        <v>3097</v>
      </c>
      <c r="E9107" s="10"/>
      <c r="F9107" s="10"/>
      <c r="G9107" s="10"/>
      <c r="I9107" s="10"/>
      <c r="J9107" s="10" t="s">
        <v>2344</v>
      </c>
      <c r="K9107" s="10" t="s">
        <v>21</v>
      </c>
      <c r="L9107">
        <v>37057</v>
      </c>
    </row>
    <row r="9108" spans="1:12" x14ac:dyDescent="0.3">
      <c r="A9108" s="10" t="s">
        <v>2419</v>
      </c>
      <c r="B9108" s="10" t="s">
        <v>2945</v>
      </c>
      <c r="C9108" s="10" t="s">
        <v>3097</v>
      </c>
      <c r="D9108" s="10" t="s">
        <v>3097</v>
      </c>
      <c r="E9108" s="10"/>
      <c r="F9108" s="10"/>
      <c r="G9108" s="10"/>
      <c r="I9108" s="10"/>
      <c r="J9108" s="10" t="s">
        <v>2344</v>
      </c>
      <c r="K9108" s="10" t="s">
        <v>22</v>
      </c>
      <c r="L9108">
        <v>38053</v>
      </c>
    </row>
    <row r="9109" spans="1:12" x14ac:dyDescent="0.3">
      <c r="A9109" s="10" t="s">
        <v>2419</v>
      </c>
      <c r="B9109" s="10" t="s">
        <v>2945</v>
      </c>
      <c r="C9109" s="10" t="s">
        <v>3097</v>
      </c>
      <c r="D9109" s="10" t="s">
        <v>3097</v>
      </c>
      <c r="E9109" s="10"/>
      <c r="F9109" s="10"/>
      <c r="G9109" s="10"/>
      <c r="I9109" s="10"/>
      <c r="J9109" s="10" t="s">
        <v>2344</v>
      </c>
      <c r="K9109" s="10" t="s">
        <v>23</v>
      </c>
      <c r="L9109">
        <v>38959</v>
      </c>
    </row>
    <row r="9110" spans="1:12" x14ac:dyDescent="0.3">
      <c r="A9110" s="10" t="s">
        <v>2419</v>
      </c>
      <c r="B9110" s="10" t="s">
        <v>2945</v>
      </c>
      <c r="C9110" s="10" t="s">
        <v>3097</v>
      </c>
      <c r="D9110" s="10" t="s">
        <v>3097</v>
      </c>
      <c r="E9110" s="10"/>
      <c r="F9110" s="10"/>
      <c r="G9110" s="10"/>
      <c r="I9110" s="10"/>
      <c r="J9110" s="10" t="s">
        <v>2344</v>
      </c>
      <c r="K9110" s="10" t="s">
        <v>24</v>
      </c>
      <c r="L9110">
        <v>39865</v>
      </c>
    </row>
    <row r="9111" spans="1:12" x14ac:dyDescent="0.3">
      <c r="A9111" s="10" t="s">
        <v>2419</v>
      </c>
      <c r="B9111" s="10" t="s">
        <v>2945</v>
      </c>
      <c r="C9111" s="10" t="s">
        <v>3097</v>
      </c>
      <c r="D9111" s="10" t="s">
        <v>3097</v>
      </c>
      <c r="E9111" s="10"/>
      <c r="F9111" s="10"/>
      <c r="G9111" s="10"/>
      <c r="I9111" s="10"/>
      <c r="J9111" s="10" t="s">
        <v>2344</v>
      </c>
      <c r="K9111" s="10" t="s">
        <v>25</v>
      </c>
      <c r="L9111">
        <v>41877</v>
      </c>
    </row>
    <row r="9112" spans="1:12" x14ac:dyDescent="0.3">
      <c r="A9112" s="10" t="s">
        <v>2419</v>
      </c>
      <c r="B9112" s="10" t="s">
        <v>2945</v>
      </c>
      <c r="C9112" s="10" t="s">
        <v>3097</v>
      </c>
      <c r="D9112" s="10" t="s">
        <v>3097</v>
      </c>
      <c r="E9112" s="10"/>
      <c r="F9112" s="10"/>
      <c r="G9112" s="10"/>
      <c r="I9112" s="10"/>
      <c r="J9112" s="10" t="s">
        <v>2344</v>
      </c>
      <c r="K9112" s="10" t="s">
        <v>26</v>
      </c>
      <c r="L9112">
        <v>43889</v>
      </c>
    </row>
    <row r="9113" spans="1:12" x14ac:dyDescent="0.3">
      <c r="A9113" s="10" t="s">
        <v>2419</v>
      </c>
      <c r="B9113" s="10" t="s">
        <v>2945</v>
      </c>
      <c r="C9113" s="10" t="s">
        <v>3097</v>
      </c>
      <c r="D9113" s="10" t="s">
        <v>3097</v>
      </c>
      <c r="E9113" s="10"/>
      <c r="F9113" s="10"/>
      <c r="G9113" s="10"/>
      <c r="I9113" s="10"/>
      <c r="J9113" s="10" t="s">
        <v>2344</v>
      </c>
      <c r="K9113" s="10" t="s">
        <v>27</v>
      </c>
      <c r="L9113">
        <v>44571</v>
      </c>
    </row>
    <row r="9114" spans="1:12" x14ac:dyDescent="0.3">
      <c r="A9114" s="10" t="s">
        <v>2419</v>
      </c>
      <c r="B9114" s="10" t="s">
        <v>2945</v>
      </c>
      <c r="C9114" s="10" t="s">
        <v>3097</v>
      </c>
      <c r="D9114" s="10" t="s">
        <v>3097</v>
      </c>
      <c r="E9114" s="10"/>
      <c r="F9114" s="10"/>
      <c r="G9114" s="10"/>
      <c r="I9114" s="10"/>
      <c r="J9114" s="10" t="s">
        <v>2344</v>
      </c>
      <c r="K9114" s="10" t="s">
        <v>28</v>
      </c>
      <c r="L9114">
        <v>45252</v>
      </c>
    </row>
    <row r="9115" spans="1:12" x14ac:dyDescent="0.3">
      <c r="A9115" s="10" t="s">
        <v>2419</v>
      </c>
      <c r="B9115" s="10" t="s">
        <v>2945</v>
      </c>
      <c r="C9115" s="10" t="s">
        <v>3097</v>
      </c>
      <c r="D9115" s="10" t="s">
        <v>3097</v>
      </c>
      <c r="E9115" s="10"/>
      <c r="F9115" s="10"/>
      <c r="G9115" s="10"/>
      <c r="I9115" s="10"/>
      <c r="J9115" s="10" t="s">
        <v>2344</v>
      </c>
      <c r="K9115" s="10" t="s">
        <v>29</v>
      </c>
      <c r="L9115">
        <v>45934</v>
      </c>
    </row>
    <row r="9116" spans="1:12" x14ac:dyDescent="0.3">
      <c r="A9116" s="10" t="s">
        <v>2420</v>
      </c>
      <c r="B9116" s="10" t="s">
        <v>2945</v>
      </c>
      <c r="C9116" s="10" t="s">
        <v>3097</v>
      </c>
      <c r="D9116" s="10" t="s">
        <v>3097</v>
      </c>
      <c r="E9116" s="10"/>
      <c r="F9116" s="10"/>
      <c r="G9116" s="10"/>
      <c r="I9116" s="10"/>
      <c r="J9116" s="10" t="s">
        <v>2344</v>
      </c>
      <c r="K9116" s="10" t="s">
        <v>15</v>
      </c>
      <c r="L9116">
        <v>290843</v>
      </c>
    </row>
    <row r="9117" spans="1:12" x14ac:dyDescent="0.3">
      <c r="A9117" s="10" t="s">
        <v>2420</v>
      </c>
      <c r="B9117" s="10" t="s">
        <v>2945</v>
      </c>
      <c r="C9117" s="10" t="s">
        <v>3097</v>
      </c>
      <c r="D9117" s="10" t="s">
        <v>3097</v>
      </c>
      <c r="E9117" s="10"/>
      <c r="F9117" s="10"/>
      <c r="G9117" s="10"/>
      <c r="I9117" s="10"/>
      <c r="J9117" s="10" t="s">
        <v>2344</v>
      </c>
      <c r="K9117" s="10" t="s">
        <v>16</v>
      </c>
      <c r="L9117">
        <v>302876</v>
      </c>
    </row>
    <row r="9118" spans="1:12" x14ac:dyDescent="0.3">
      <c r="A9118" s="10" t="s">
        <v>2420</v>
      </c>
      <c r="B9118" s="10" t="s">
        <v>2945</v>
      </c>
      <c r="C9118" s="10" t="s">
        <v>3097</v>
      </c>
      <c r="D9118" s="10" t="s">
        <v>3097</v>
      </c>
      <c r="E9118" s="10"/>
      <c r="F9118" s="10"/>
      <c r="G9118" s="10"/>
      <c r="I9118" s="10"/>
      <c r="J9118" s="10" t="s">
        <v>2344</v>
      </c>
      <c r="K9118" s="10" t="s">
        <v>17</v>
      </c>
      <c r="L9118">
        <v>314910</v>
      </c>
    </row>
    <row r="9119" spans="1:12" x14ac:dyDescent="0.3">
      <c r="A9119" s="10" t="s">
        <v>2420</v>
      </c>
      <c r="B9119" s="10" t="s">
        <v>2945</v>
      </c>
      <c r="C9119" s="10" t="s">
        <v>3097</v>
      </c>
      <c r="D9119" s="10" t="s">
        <v>3097</v>
      </c>
      <c r="E9119" s="10"/>
      <c r="F9119" s="10"/>
      <c r="G9119" s="10"/>
      <c r="I9119" s="10"/>
      <c r="J9119" s="10" t="s">
        <v>2344</v>
      </c>
      <c r="K9119" s="10" t="s">
        <v>18</v>
      </c>
      <c r="L9119">
        <v>326943</v>
      </c>
    </row>
    <row r="9120" spans="1:12" x14ac:dyDescent="0.3">
      <c r="A9120" s="10" t="s">
        <v>2420</v>
      </c>
      <c r="B9120" s="10" t="s">
        <v>2945</v>
      </c>
      <c r="C9120" s="10" t="s">
        <v>3097</v>
      </c>
      <c r="D9120" s="10" t="s">
        <v>3097</v>
      </c>
      <c r="E9120" s="10"/>
      <c r="F9120" s="10"/>
      <c r="G9120" s="10"/>
      <c r="I9120" s="10"/>
      <c r="J9120" s="10" t="s">
        <v>2344</v>
      </c>
      <c r="K9120" s="10" t="s">
        <v>19</v>
      </c>
      <c r="L9120">
        <v>226171</v>
      </c>
    </row>
    <row r="9121" spans="1:12" x14ac:dyDescent="0.3">
      <c r="A9121" s="10" t="s">
        <v>2420</v>
      </c>
      <c r="B9121" s="10" t="s">
        <v>2945</v>
      </c>
      <c r="C9121" s="10" t="s">
        <v>3097</v>
      </c>
      <c r="D9121" s="10" t="s">
        <v>3097</v>
      </c>
      <c r="E9121" s="10"/>
      <c r="F9121" s="10"/>
      <c r="G9121" s="10"/>
      <c r="I9121" s="10"/>
      <c r="J9121" s="10" t="s">
        <v>2344</v>
      </c>
      <c r="K9121" s="10" t="s">
        <v>20</v>
      </c>
      <c r="L9121">
        <v>125398</v>
      </c>
    </row>
    <row r="9122" spans="1:12" x14ac:dyDescent="0.3">
      <c r="A9122" s="10" t="s">
        <v>2420</v>
      </c>
      <c r="B9122" s="10" t="s">
        <v>2945</v>
      </c>
      <c r="C9122" s="10" t="s">
        <v>3097</v>
      </c>
      <c r="D9122" s="10" t="s">
        <v>3097</v>
      </c>
      <c r="E9122" s="10"/>
      <c r="F9122" s="10"/>
      <c r="G9122" s="10"/>
      <c r="I9122" s="10"/>
      <c r="J9122" s="10" t="s">
        <v>2344</v>
      </c>
      <c r="K9122" s="10" t="s">
        <v>21</v>
      </c>
      <c r="L9122">
        <v>108324</v>
      </c>
    </row>
    <row r="9123" spans="1:12" x14ac:dyDescent="0.3">
      <c r="A9123" s="10" t="s">
        <v>2420</v>
      </c>
      <c r="B9123" s="10" t="s">
        <v>2945</v>
      </c>
      <c r="C9123" s="10" t="s">
        <v>3097</v>
      </c>
      <c r="D9123" s="10" t="s">
        <v>3097</v>
      </c>
      <c r="E9123" s="10"/>
      <c r="F9123" s="10"/>
      <c r="G9123" s="10"/>
      <c r="I9123" s="10"/>
      <c r="J9123" s="10" t="s">
        <v>2344</v>
      </c>
      <c r="K9123" s="10" t="s">
        <v>22</v>
      </c>
      <c r="L9123">
        <v>91250</v>
      </c>
    </row>
    <row r="9124" spans="1:12" x14ac:dyDescent="0.3">
      <c r="A9124" s="10" t="s">
        <v>2420</v>
      </c>
      <c r="B9124" s="10" t="s">
        <v>2945</v>
      </c>
      <c r="C9124" s="10" t="s">
        <v>3097</v>
      </c>
      <c r="D9124" s="10" t="s">
        <v>3097</v>
      </c>
      <c r="E9124" s="10"/>
      <c r="F9124" s="10"/>
      <c r="G9124" s="10"/>
      <c r="I9124" s="10"/>
      <c r="J9124" s="10" t="s">
        <v>2344</v>
      </c>
      <c r="K9124" s="10" t="s">
        <v>23</v>
      </c>
      <c r="L9124">
        <v>64611</v>
      </c>
    </row>
    <row r="9125" spans="1:12" x14ac:dyDescent="0.3">
      <c r="A9125" s="10" t="s">
        <v>2420</v>
      </c>
      <c r="B9125" s="10" t="s">
        <v>2945</v>
      </c>
      <c r="C9125" s="10" t="s">
        <v>3097</v>
      </c>
      <c r="D9125" s="10" t="s">
        <v>3097</v>
      </c>
      <c r="E9125" s="10"/>
      <c r="F9125" s="10"/>
      <c r="G9125" s="10"/>
      <c r="I9125" s="10"/>
      <c r="J9125" s="10" t="s">
        <v>2344</v>
      </c>
      <c r="K9125" s="10" t="s">
        <v>24</v>
      </c>
      <c r="L9125">
        <v>37972</v>
      </c>
    </row>
    <row r="9126" spans="1:12" x14ac:dyDescent="0.3">
      <c r="A9126" s="10" t="s">
        <v>2420</v>
      </c>
      <c r="B9126" s="10" t="s">
        <v>2945</v>
      </c>
      <c r="C9126" s="10" t="s">
        <v>3097</v>
      </c>
      <c r="D9126" s="10" t="s">
        <v>3097</v>
      </c>
      <c r="E9126" s="10"/>
      <c r="F9126" s="10"/>
      <c r="G9126" s="10"/>
      <c r="I9126" s="10"/>
      <c r="J9126" s="10" t="s">
        <v>2344</v>
      </c>
      <c r="K9126" s="10" t="s">
        <v>25</v>
      </c>
      <c r="L9126">
        <v>54889</v>
      </c>
    </row>
    <row r="9127" spans="1:12" x14ac:dyDescent="0.3">
      <c r="A9127" s="10" t="s">
        <v>2420</v>
      </c>
      <c r="B9127" s="10" t="s">
        <v>2945</v>
      </c>
      <c r="C9127" s="10" t="s">
        <v>3097</v>
      </c>
      <c r="D9127" s="10" t="s">
        <v>3097</v>
      </c>
      <c r="E9127" s="10"/>
      <c r="F9127" s="10"/>
      <c r="G9127" s="10"/>
      <c r="I9127" s="10"/>
      <c r="J9127" s="10" t="s">
        <v>2344</v>
      </c>
      <c r="K9127" s="10" t="s">
        <v>26</v>
      </c>
      <c r="L9127">
        <v>71805</v>
      </c>
    </row>
    <row r="9128" spans="1:12" x14ac:dyDescent="0.3">
      <c r="A9128" s="10" t="s">
        <v>2420</v>
      </c>
      <c r="B9128" s="10" t="s">
        <v>2945</v>
      </c>
      <c r="C9128" s="10" t="s">
        <v>3097</v>
      </c>
      <c r="D9128" s="10" t="s">
        <v>3097</v>
      </c>
      <c r="E9128" s="10"/>
      <c r="F9128" s="10"/>
      <c r="G9128" s="10"/>
      <c r="I9128" s="10"/>
      <c r="J9128" s="10" t="s">
        <v>2344</v>
      </c>
      <c r="K9128" s="10" t="s">
        <v>27</v>
      </c>
      <c r="L9128">
        <v>47870</v>
      </c>
    </row>
    <row r="9129" spans="1:12" x14ac:dyDescent="0.3">
      <c r="A9129" s="10" t="s">
        <v>2420</v>
      </c>
      <c r="B9129" s="10" t="s">
        <v>2945</v>
      </c>
      <c r="C9129" s="10" t="s">
        <v>3097</v>
      </c>
      <c r="D9129" s="10" t="s">
        <v>3097</v>
      </c>
      <c r="E9129" s="10"/>
      <c r="F9129" s="10"/>
      <c r="G9129" s="10"/>
      <c r="I9129" s="10"/>
      <c r="J9129" s="10" t="s">
        <v>2344</v>
      </c>
      <c r="K9129" s="10" t="s">
        <v>28</v>
      </c>
      <c r="L9129">
        <v>23935</v>
      </c>
    </row>
    <row r="9130" spans="1:12" x14ac:dyDescent="0.3">
      <c r="A9130" s="10" t="s">
        <v>2420</v>
      </c>
      <c r="B9130" s="10" t="s">
        <v>2945</v>
      </c>
      <c r="C9130" s="10" t="s">
        <v>3097</v>
      </c>
      <c r="D9130" s="10" t="s">
        <v>3097</v>
      </c>
      <c r="E9130" s="10"/>
      <c r="F9130" s="10"/>
      <c r="G9130" s="10"/>
      <c r="I9130" s="10"/>
      <c r="J9130" s="10" t="s">
        <v>2344</v>
      </c>
      <c r="K9130" s="10" t="s">
        <v>29</v>
      </c>
      <c r="L9130">
        <v>0</v>
      </c>
    </row>
    <row r="9131" spans="1:12" x14ac:dyDescent="0.3">
      <c r="A9131" s="10" t="s">
        <v>2421</v>
      </c>
      <c r="B9131" s="10" t="s">
        <v>2945</v>
      </c>
      <c r="C9131" s="10" t="s">
        <v>3097</v>
      </c>
      <c r="D9131" s="10" t="s">
        <v>3097</v>
      </c>
      <c r="E9131" s="10"/>
      <c r="F9131" s="10"/>
      <c r="G9131" s="10"/>
      <c r="I9131" s="10"/>
      <c r="J9131" s="10" t="s">
        <v>2344</v>
      </c>
      <c r="K9131" s="10" t="s">
        <v>15</v>
      </c>
      <c r="L9131">
        <v>16190</v>
      </c>
    </row>
    <row r="9132" spans="1:12" x14ac:dyDescent="0.3">
      <c r="A9132" s="10" t="s">
        <v>2421</v>
      </c>
      <c r="B9132" s="10" t="s">
        <v>2945</v>
      </c>
      <c r="C9132" s="10" t="s">
        <v>3097</v>
      </c>
      <c r="D9132" s="10" t="s">
        <v>3097</v>
      </c>
      <c r="E9132" s="10"/>
      <c r="F9132" s="10"/>
      <c r="G9132" s="10"/>
      <c r="I9132" s="10"/>
      <c r="J9132" s="10" t="s">
        <v>2344</v>
      </c>
      <c r="K9132" s="10" t="s">
        <v>16</v>
      </c>
      <c r="L9132">
        <v>17773</v>
      </c>
    </row>
    <row r="9133" spans="1:12" x14ac:dyDescent="0.3">
      <c r="A9133" s="10" t="s">
        <v>2421</v>
      </c>
      <c r="B9133" s="10" t="s">
        <v>2945</v>
      </c>
      <c r="C9133" s="10" t="s">
        <v>3097</v>
      </c>
      <c r="D9133" s="10" t="s">
        <v>3097</v>
      </c>
      <c r="E9133" s="10"/>
      <c r="F9133" s="10"/>
      <c r="G9133" s="10"/>
      <c r="I9133" s="10"/>
      <c r="J9133" s="10" t="s">
        <v>2344</v>
      </c>
      <c r="K9133" s="10" t="s">
        <v>17</v>
      </c>
      <c r="L9133">
        <v>19357</v>
      </c>
    </row>
    <row r="9134" spans="1:12" x14ac:dyDescent="0.3">
      <c r="A9134" s="10" t="s">
        <v>2421</v>
      </c>
      <c r="B9134" s="10" t="s">
        <v>2945</v>
      </c>
      <c r="C9134" s="10" t="s">
        <v>3097</v>
      </c>
      <c r="D9134" s="10" t="s">
        <v>3097</v>
      </c>
      <c r="E9134" s="10"/>
      <c r="F9134" s="10"/>
      <c r="G9134" s="10"/>
      <c r="I9134" s="10"/>
      <c r="J9134" s="10" t="s">
        <v>2344</v>
      </c>
      <c r="K9134" s="10" t="s">
        <v>18</v>
      </c>
      <c r="L9134">
        <v>20940</v>
      </c>
    </row>
    <row r="9135" spans="1:12" x14ac:dyDescent="0.3">
      <c r="A9135" s="10" t="s">
        <v>2421</v>
      </c>
      <c r="B9135" s="10" t="s">
        <v>2945</v>
      </c>
      <c r="C9135" s="10" t="s">
        <v>3097</v>
      </c>
      <c r="D9135" s="10" t="s">
        <v>3097</v>
      </c>
      <c r="E9135" s="10"/>
      <c r="F9135" s="10"/>
      <c r="G9135" s="10"/>
      <c r="I9135" s="10"/>
      <c r="J9135" s="10" t="s">
        <v>2344</v>
      </c>
      <c r="K9135" s="10" t="s">
        <v>19</v>
      </c>
      <c r="L9135">
        <v>20457</v>
      </c>
    </row>
    <row r="9136" spans="1:12" x14ac:dyDescent="0.3">
      <c r="A9136" s="10" t="s">
        <v>2421</v>
      </c>
      <c r="B9136" s="10" t="s">
        <v>2945</v>
      </c>
      <c r="C9136" s="10" t="s">
        <v>3097</v>
      </c>
      <c r="D9136" s="10" t="s">
        <v>3097</v>
      </c>
      <c r="E9136" s="10"/>
      <c r="F9136" s="10"/>
      <c r="G9136" s="10"/>
      <c r="I9136" s="10"/>
      <c r="J9136" s="10" t="s">
        <v>2344</v>
      </c>
      <c r="K9136" s="10" t="s">
        <v>20</v>
      </c>
      <c r="L9136">
        <v>19974</v>
      </c>
    </row>
    <row r="9137" spans="1:12" x14ac:dyDescent="0.3">
      <c r="A9137" s="10" t="s">
        <v>2421</v>
      </c>
      <c r="B9137" s="10" t="s">
        <v>2945</v>
      </c>
      <c r="C9137" s="10" t="s">
        <v>3097</v>
      </c>
      <c r="D9137" s="10" t="s">
        <v>3097</v>
      </c>
      <c r="E9137" s="10"/>
      <c r="F9137" s="10"/>
      <c r="G9137" s="10"/>
      <c r="I9137" s="10"/>
      <c r="J9137" s="10" t="s">
        <v>2344</v>
      </c>
      <c r="K9137" s="10" t="s">
        <v>21</v>
      </c>
      <c r="L9137">
        <v>16715</v>
      </c>
    </row>
    <row r="9138" spans="1:12" x14ac:dyDescent="0.3">
      <c r="A9138" s="10" t="s">
        <v>2421</v>
      </c>
      <c r="B9138" s="10" t="s">
        <v>2945</v>
      </c>
      <c r="C9138" s="10" t="s">
        <v>3097</v>
      </c>
      <c r="D9138" s="10" t="s">
        <v>3097</v>
      </c>
      <c r="E9138" s="10"/>
      <c r="F9138" s="10"/>
      <c r="G9138" s="10"/>
      <c r="I9138" s="10"/>
      <c r="J9138" s="10" t="s">
        <v>2344</v>
      </c>
      <c r="K9138" s="10" t="s">
        <v>22</v>
      </c>
      <c r="L9138">
        <v>13455</v>
      </c>
    </row>
    <row r="9139" spans="1:12" x14ac:dyDescent="0.3">
      <c r="A9139" s="10" t="s">
        <v>2421</v>
      </c>
      <c r="B9139" s="10" t="s">
        <v>2945</v>
      </c>
      <c r="C9139" s="10" t="s">
        <v>3097</v>
      </c>
      <c r="D9139" s="10" t="s">
        <v>3097</v>
      </c>
      <c r="E9139" s="10"/>
      <c r="F9139" s="10"/>
      <c r="G9139" s="10"/>
      <c r="I9139" s="10"/>
      <c r="J9139" s="10" t="s">
        <v>2344</v>
      </c>
      <c r="K9139" s="10" t="s">
        <v>23</v>
      </c>
      <c r="L9139">
        <v>7497</v>
      </c>
    </row>
    <row r="9140" spans="1:12" x14ac:dyDescent="0.3">
      <c r="A9140" s="10" t="s">
        <v>2421</v>
      </c>
      <c r="B9140" s="10" t="s">
        <v>2945</v>
      </c>
      <c r="C9140" s="10" t="s">
        <v>3097</v>
      </c>
      <c r="D9140" s="10" t="s">
        <v>3097</v>
      </c>
      <c r="E9140" s="10"/>
      <c r="F9140" s="10"/>
      <c r="G9140" s="10"/>
      <c r="I9140" s="10"/>
      <c r="J9140" s="10" t="s">
        <v>2344</v>
      </c>
      <c r="K9140" s="10" t="s">
        <v>24</v>
      </c>
      <c r="L9140">
        <v>1539</v>
      </c>
    </row>
    <row r="9141" spans="1:12" x14ac:dyDescent="0.3">
      <c r="A9141" s="10" t="s">
        <v>2421</v>
      </c>
      <c r="B9141" s="10" t="s">
        <v>2945</v>
      </c>
      <c r="C9141" s="10" t="s">
        <v>3097</v>
      </c>
      <c r="D9141" s="10" t="s">
        <v>3097</v>
      </c>
      <c r="E9141" s="10"/>
      <c r="F9141" s="10"/>
      <c r="G9141" s="10"/>
      <c r="I9141" s="10"/>
      <c r="J9141" s="10" t="s">
        <v>2344</v>
      </c>
      <c r="K9141" s="10" t="s">
        <v>25</v>
      </c>
      <c r="L9141">
        <v>4681</v>
      </c>
    </row>
    <row r="9142" spans="1:12" x14ac:dyDescent="0.3">
      <c r="A9142" s="10" t="s">
        <v>2421</v>
      </c>
      <c r="B9142" s="10" t="s">
        <v>2945</v>
      </c>
      <c r="C9142" s="10" t="s">
        <v>3097</v>
      </c>
      <c r="D9142" s="10" t="s">
        <v>3097</v>
      </c>
      <c r="E9142" s="10"/>
      <c r="F9142" s="10"/>
      <c r="G9142" s="10"/>
      <c r="I9142" s="10"/>
      <c r="J9142" s="10" t="s">
        <v>2344</v>
      </c>
      <c r="K9142" s="10" t="s">
        <v>26</v>
      </c>
      <c r="L9142">
        <v>7823</v>
      </c>
    </row>
    <row r="9143" spans="1:12" x14ac:dyDescent="0.3">
      <c r="A9143" s="10" t="s">
        <v>2421</v>
      </c>
      <c r="B9143" s="10" t="s">
        <v>2945</v>
      </c>
      <c r="C9143" s="10" t="s">
        <v>3097</v>
      </c>
      <c r="D9143" s="10" t="s">
        <v>3097</v>
      </c>
      <c r="E9143" s="10"/>
      <c r="F9143" s="10"/>
      <c r="G9143" s="10"/>
      <c r="I9143" s="10"/>
      <c r="J9143" s="10" t="s">
        <v>2344</v>
      </c>
      <c r="K9143" s="10" t="s">
        <v>27</v>
      </c>
      <c r="L9143">
        <v>25164</v>
      </c>
    </row>
    <row r="9144" spans="1:12" x14ac:dyDescent="0.3">
      <c r="A9144" s="10" t="s">
        <v>2421</v>
      </c>
      <c r="B9144" s="10" t="s">
        <v>2945</v>
      </c>
      <c r="C9144" s="10" t="s">
        <v>3097</v>
      </c>
      <c r="D9144" s="10" t="s">
        <v>3097</v>
      </c>
      <c r="E9144" s="10"/>
      <c r="F9144" s="10"/>
      <c r="G9144" s="10"/>
      <c r="I9144" s="10"/>
      <c r="J9144" s="10" t="s">
        <v>2344</v>
      </c>
      <c r="K9144" s="10" t="s">
        <v>28</v>
      </c>
      <c r="L9144">
        <v>42506</v>
      </c>
    </row>
    <row r="9145" spans="1:12" x14ac:dyDescent="0.3">
      <c r="A9145" s="10" t="s">
        <v>2421</v>
      </c>
      <c r="B9145" s="10" t="s">
        <v>2945</v>
      </c>
      <c r="C9145" s="10" t="s">
        <v>3097</v>
      </c>
      <c r="D9145" s="10" t="s">
        <v>3097</v>
      </c>
      <c r="E9145" s="10"/>
      <c r="F9145" s="10"/>
      <c r="G9145" s="10"/>
      <c r="I9145" s="10"/>
      <c r="J9145" s="10" t="s">
        <v>2344</v>
      </c>
      <c r="K9145" s="10" t="s">
        <v>29</v>
      </c>
      <c r="L9145">
        <v>59847</v>
      </c>
    </row>
    <row r="9146" spans="1:12" x14ac:dyDescent="0.3">
      <c r="A9146" s="10" t="s">
        <v>2422</v>
      </c>
      <c r="B9146" s="10" t="s">
        <v>2945</v>
      </c>
      <c r="C9146" s="10" t="s">
        <v>3097</v>
      </c>
      <c r="D9146" s="10" t="s">
        <v>3097</v>
      </c>
      <c r="E9146" s="10"/>
      <c r="F9146" s="10"/>
      <c r="G9146" s="10"/>
      <c r="I9146" s="10"/>
      <c r="J9146" s="10" t="s">
        <v>2344</v>
      </c>
      <c r="K9146" s="10" t="s">
        <v>15</v>
      </c>
      <c r="L9146">
        <v>160500</v>
      </c>
    </row>
    <row r="9147" spans="1:12" x14ac:dyDescent="0.3">
      <c r="A9147" s="10" t="s">
        <v>2422</v>
      </c>
      <c r="B9147" s="10" t="s">
        <v>2945</v>
      </c>
      <c r="C9147" s="10" t="s">
        <v>3097</v>
      </c>
      <c r="D9147" s="10" t="s">
        <v>3097</v>
      </c>
      <c r="E9147" s="10"/>
      <c r="F9147" s="10"/>
      <c r="G9147" s="10"/>
      <c r="I9147" s="10"/>
      <c r="J9147" s="10" t="s">
        <v>2344</v>
      </c>
      <c r="K9147" s="10" t="s">
        <v>16</v>
      </c>
      <c r="L9147">
        <v>218561</v>
      </c>
    </row>
    <row r="9148" spans="1:12" x14ac:dyDescent="0.3">
      <c r="A9148" s="10" t="s">
        <v>2422</v>
      </c>
      <c r="B9148" s="10" t="s">
        <v>2945</v>
      </c>
      <c r="C9148" s="10" t="s">
        <v>3097</v>
      </c>
      <c r="D9148" s="10" t="s">
        <v>3097</v>
      </c>
      <c r="E9148" s="10"/>
      <c r="F9148" s="10"/>
      <c r="G9148" s="10"/>
      <c r="I9148" s="10"/>
      <c r="J9148" s="10" t="s">
        <v>2344</v>
      </c>
      <c r="K9148" s="10" t="s">
        <v>17</v>
      </c>
      <c r="L9148">
        <v>276623</v>
      </c>
    </row>
    <row r="9149" spans="1:12" x14ac:dyDescent="0.3">
      <c r="A9149" s="10" t="s">
        <v>2422</v>
      </c>
      <c r="B9149" s="10" t="s">
        <v>2945</v>
      </c>
      <c r="C9149" s="10" t="s">
        <v>3097</v>
      </c>
      <c r="D9149" s="10" t="s">
        <v>3097</v>
      </c>
      <c r="E9149" s="10"/>
      <c r="F9149" s="10"/>
      <c r="G9149" s="10"/>
      <c r="I9149" s="10"/>
      <c r="J9149" s="10" t="s">
        <v>2344</v>
      </c>
      <c r="K9149" s="10" t="s">
        <v>18</v>
      </c>
      <c r="L9149">
        <v>334684</v>
      </c>
    </row>
    <row r="9150" spans="1:12" x14ac:dyDescent="0.3">
      <c r="A9150" s="10" t="s">
        <v>2422</v>
      </c>
      <c r="B9150" s="10" t="s">
        <v>2945</v>
      </c>
      <c r="C9150" s="10" t="s">
        <v>3097</v>
      </c>
      <c r="D9150" s="10" t="s">
        <v>3097</v>
      </c>
      <c r="E9150" s="10"/>
      <c r="F9150" s="10"/>
      <c r="G9150" s="10"/>
      <c r="I9150" s="10"/>
      <c r="J9150" s="10" t="s">
        <v>2344</v>
      </c>
      <c r="K9150" s="10" t="s">
        <v>19</v>
      </c>
      <c r="L9150">
        <v>273626</v>
      </c>
    </row>
    <row r="9151" spans="1:12" x14ac:dyDescent="0.3">
      <c r="A9151" s="10" t="s">
        <v>2422</v>
      </c>
      <c r="B9151" s="10" t="s">
        <v>2945</v>
      </c>
      <c r="C9151" s="10" t="s">
        <v>3097</v>
      </c>
      <c r="D9151" s="10" t="s">
        <v>3097</v>
      </c>
      <c r="E9151" s="10"/>
      <c r="F9151" s="10"/>
      <c r="G9151" s="10"/>
      <c r="I9151" s="10"/>
      <c r="J9151" s="10" t="s">
        <v>2344</v>
      </c>
      <c r="K9151" s="10" t="s">
        <v>20</v>
      </c>
      <c r="L9151">
        <v>212568</v>
      </c>
    </row>
    <row r="9152" spans="1:12" x14ac:dyDescent="0.3">
      <c r="A9152" s="10" t="s">
        <v>2422</v>
      </c>
      <c r="B9152" s="10" t="s">
        <v>2945</v>
      </c>
      <c r="C9152" s="10" t="s">
        <v>3097</v>
      </c>
      <c r="D9152" s="10" t="s">
        <v>3097</v>
      </c>
      <c r="E9152" s="10"/>
      <c r="F9152" s="10"/>
      <c r="G9152" s="10"/>
      <c r="I9152" s="10"/>
      <c r="J9152" s="10" t="s">
        <v>2344</v>
      </c>
      <c r="K9152" s="10" t="s">
        <v>21</v>
      </c>
      <c r="L9152">
        <v>214033</v>
      </c>
    </row>
    <row r="9153" spans="1:12" x14ac:dyDescent="0.3">
      <c r="A9153" s="10" t="s">
        <v>2422</v>
      </c>
      <c r="B9153" s="10" t="s">
        <v>2945</v>
      </c>
      <c r="C9153" s="10" t="s">
        <v>3097</v>
      </c>
      <c r="D9153" s="10" t="s">
        <v>3097</v>
      </c>
      <c r="E9153" s="10"/>
      <c r="F9153" s="10"/>
      <c r="G9153" s="10"/>
      <c r="I9153" s="10"/>
      <c r="J9153" s="10" t="s">
        <v>2344</v>
      </c>
      <c r="K9153" s="10" t="s">
        <v>22</v>
      </c>
      <c r="L9153">
        <v>215498</v>
      </c>
    </row>
    <row r="9154" spans="1:12" x14ac:dyDescent="0.3">
      <c r="A9154" s="10" t="s">
        <v>2422</v>
      </c>
      <c r="B9154" s="10" t="s">
        <v>2945</v>
      </c>
      <c r="C9154" s="10" t="s">
        <v>3097</v>
      </c>
      <c r="D9154" s="10" t="s">
        <v>3097</v>
      </c>
      <c r="E9154" s="10"/>
      <c r="F9154" s="10"/>
      <c r="G9154" s="10"/>
      <c r="I9154" s="10"/>
      <c r="J9154" s="10" t="s">
        <v>2344</v>
      </c>
      <c r="K9154" s="10" t="s">
        <v>23</v>
      </c>
      <c r="L9154">
        <v>202747</v>
      </c>
    </row>
    <row r="9155" spans="1:12" x14ac:dyDescent="0.3">
      <c r="A9155" s="10" t="s">
        <v>2422</v>
      </c>
      <c r="B9155" s="10" t="s">
        <v>2945</v>
      </c>
      <c r="C9155" s="10" t="s">
        <v>3097</v>
      </c>
      <c r="D9155" s="10" t="s">
        <v>3097</v>
      </c>
      <c r="E9155" s="10"/>
      <c r="F9155" s="10"/>
      <c r="G9155" s="10"/>
      <c r="I9155" s="10"/>
      <c r="J9155" s="10" t="s">
        <v>2344</v>
      </c>
      <c r="K9155" s="10" t="s">
        <v>24</v>
      </c>
      <c r="L9155">
        <v>189996</v>
      </c>
    </row>
    <row r="9156" spans="1:12" x14ac:dyDescent="0.3">
      <c r="A9156" s="10" t="s">
        <v>2422</v>
      </c>
      <c r="B9156" s="10" t="s">
        <v>2945</v>
      </c>
      <c r="C9156" s="10" t="s">
        <v>3097</v>
      </c>
      <c r="D9156" s="10" t="s">
        <v>3097</v>
      </c>
      <c r="E9156" s="10"/>
      <c r="F9156" s="10"/>
      <c r="G9156" s="10"/>
      <c r="I9156" s="10"/>
      <c r="J9156" s="10" t="s">
        <v>2344</v>
      </c>
      <c r="K9156" s="10" t="s">
        <v>25</v>
      </c>
      <c r="L9156">
        <v>218355</v>
      </c>
    </row>
    <row r="9157" spans="1:12" x14ac:dyDescent="0.3">
      <c r="A9157" s="10" t="s">
        <v>2422</v>
      </c>
      <c r="B9157" s="10" t="s">
        <v>2945</v>
      </c>
      <c r="C9157" s="10" t="s">
        <v>3097</v>
      </c>
      <c r="D9157" s="10" t="s">
        <v>3097</v>
      </c>
      <c r="E9157" s="10"/>
      <c r="F9157" s="10"/>
      <c r="G9157" s="10"/>
      <c r="I9157" s="10"/>
      <c r="J9157" s="10" t="s">
        <v>2344</v>
      </c>
      <c r="K9157" s="10" t="s">
        <v>26</v>
      </c>
      <c r="L9157">
        <v>246713</v>
      </c>
    </row>
    <row r="9158" spans="1:12" x14ac:dyDescent="0.3">
      <c r="A9158" s="10" t="s">
        <v>2422</v>
      </c>
      <c r="B9158" s="10" t="s">
        <v>2945</v>
      </c>
      <c r="C9158" s="10" t="s">
        <v>3097</v>
      </c>
      <c r="D9158" s="10" t="s">
        <v>3097</v>
      </c>
      <c r="E9158" s="10"/>
      <c r="F9158" s="10"/>
      <c r="G9158" s="10"/>
      <c r="I9158" s="10"/>
      <c r="J9158" s="10" t="s">
        <v>2344</v>
      </c>
      <c r="K9158" s="10" t="s">
        <v>27</v>
      </c>
      <c r="L9158">
        <v>345255</v>
      </c>
    </row>
    <row r="9159" spans="1:12" x14ac:dyDescent="0.3">
      <c r="A9159" s="10" t="s">
        <v>2422</v>
      </c>
      <c r="B9159" s="10" t="s">
        <v>2945</v>
      </c>
      <c r="C9159" s="10" t="s">
        <v>3097</v>
      </c>
      <c r="D9159" s="10" t="s">
        <v>3097</v>
      </c>
      <c r="E9159" s="10"/>
      <c r="F9159" s="10"/>
      <c r="G9159" s="10"/>
      <c r="I9159" s="10"/>
      <c r="J9159" s="10" t="s">
        <v>2344</v>
      </c>
      <c r="K9159" s="10" t="s">
        <v>28</v>
      </c>
      <c r="L9159">
        <v>443797</v>
      </c>
    </row>
    <row r="9160" spans="1:12" x14ac:dyDescent="0.3">
      <c r="A9160" s="10" t="s">
        <v>2422</v>
      </c>
      <c r="B9160" s="10" t="s">
        <v>2945</v>
      </c>
      <c r="C9160" s="10" t="s">
        <v>3097</v>
      </c>
      <c r="D9160" s="10" t="s">
        <v>3097</v>
      </c>
      <c r="E9160" s="10"/>
      <c r="F9160" s="10"/>
      <c r="G9160" s="10"/>
      <c r="I9160" s="10"/>
      <c r="J9160" s="10" t="s">
        <v>2344</v>
      </c>
      <c r="K9160" s="10" t="s">
        <v>29</v>
      </c>
      <c r="L9160">
        <v>542339</v>
      </c>
    </row>
    <row r="9161" spans="1:12" x14ac:dyDescent="0.3">
      <c r="A9161" s="10" t="s">
        <v>2423</v>
      </c>
      <c r="B9161" s="10" t="s">
        <v>2945</v>
      </c>
      <c r="C9161" s="10" t="s">
        <v>3097</v>
      </c>
      <c r="D9161" s="10" t="s">
        <v>3097</v>
      </c>
      <c r="E9161" s="10"/>
      <c r="F9161" s="10"/>
      <c r="G9161" s="10"/>
      <c r="I9161" s="10"/>
      <c r="J9161" s="10" t="s">
        <v>2344</v>
      </c>
      <c r="K9161" s="10" t="s">
        <v>15</v>
      </c>
      <c r="L9161">
        <v>3969056</v>
      </c>
    </row>
    <row r="9162" spans="1:12" x14ac:dyDescent="0.3">
      <c r="A9162" s="10" t="s">
        <v>2423</v>
      </c>
      <c r="B9162" s="10" t="s">
        <v>2945</v>
      </c>
      <c r="C9162" s="10" t="s">
        <v>3097</v>
      </c>
      <c r="D9162" s="10" t="s">
        <v>3097</v>
      </c>
      <c r="E9162" s="10"/>
      <c r="F9162" s="10"/>
      <c r="G9162" s="10"/>
      <c r="I9162" s="10"/>
      <c r="J9162" s="10" t="s">
        <v>2344</v>
      </c>
      <c r="K9162" s="10" t="s">
        <v>16</v>
      </c>
      <c r="L9162">
        <v>3940402</v>
      </c>
    </row>
    <row r="9163" spans="1:12" x14ac:dyDescent="0.3">
      <c r="A9163" s="10" t="s">
        <v>2423</v>
      </c>
      <c r="B9163" s="10" t="s">
        <v>2945</v>
      </c>
      <c r="C9163" s="10" t="s">
        <v>3097</v>
      </c>
      <c r="D9163" s="10" t="s">
        <v>3097</v>
      </c>
      <c r="E9163" s="10"/>
      <c r="F9163" s="10"/>
      <c r="G9163" s="10"/>
      <c r="I9163" s="10"/>
      <c r="J9163" s="10" t="s">
        <v>2344</v>
      </c>
      <c r="K9163" s="10" t="s">
        <v>17</v>
      </c>
      <c r="L9163">
        <v>3911748</v>
      </c>
    </row>
    <row r="9164" spans="1:12" x14ac:dyDescent="0.3">
      <c r="A9164" s="10" t="s">
        <v>2423</v>
      </c>
      <c r="B9164" s="10" t="s">
        <v>2945</v>
      </c>
      <c r="C9164" s="10" t="s">
        <v>3097</v>
      </c>
      <c r="D9164" s="10" t="s">
        <v>3097</v>
      </c>
      <c r="E9164" s="10"/>
      <c r="F9164" s="10"/>
      <c r="G9164" s="10"/>
      <c r="I9164" s="10"/>
      <c r="J9164" s="10" t="s">
        <v>2344</v>
      </c>
      <c r="K9164" s="10" t="s">
        <v>18</v>
      </c>
      <c r="L9164">
        <v>3883094</v>
      </c>
    </row>
    <row r="9165" spans="1:12" x14ac:dyDescent="0.3">
      <c r="A9165" s="10" t="s">
        <v>2423</v>
      </c>
      <c r="B9165" s="10" t="s">
        <v>2945</v>
      </c>
      <c r="C9165" s="10" t="s">
        <v>3097</v>
      </c>
      <c r="D9165" s="10" t="s">
        <v>3097</v>
      </c>
      <c r="E9165" s="10"/>
      <c r="F9165" s="10"/>
      <c r="G9165" s="10"/>
      <c r="I9165" s="10"/>
      <c r="J9165" s="10" t="s">
        <v>2344</v>
      </c>
      <c r="K9165" s="10" t="s">
        <v>19</v>
      </c>
      <c r="L9165">
        <v>4028426</v>
      </c>
    </row>
    <row r="9166" spans="1:12" x14ac:dyDescent="0.3">
      <c r="A9166" s="10" t="s">
        <v>2423</v>
      </c>
      <c r="B9166" s="10" t="s">
        <v>2945</v>
      </c>
      <c r="C9166" s="10" t="s">
        <v>3097</v>
      </c>
      <c r="D9166" s="10" t="s">
        <v>3097</v>
      </c>
      <c r="E9166" s="10"/>
      <c r="F9166" s="10"/>
      <c r="G9166" s="10"/>
      <c r="I9166" s="10"/>
      <c r="J9166" s="10" t="s">
        <v>2344</v>
      </c>
      <c r="K9166" s="10" t="s">
        <v>20</v>
      </c>
      <c r="L9166">
        <v>4173757</v>
      </c>
    </row>
    <row r="9167" spans="1:12" x14ac:dyDescent="0.3">
      <c r="A9167" s="10" t="s">
        <v>2423</v>
      </c>
      <c r="B9167" s="10" t="s">
        <v>2945</v>
      </c>
      <c r="C9167" s="10" t="s">
        <v>3097</v>
      </c>
      <c r="D9167" s="10" t="s">
        <v>3097</v>
      </c>
      <c r="E9167" s="10"/>
      <c r="F9167" s="10"/>
      <c r="G9167" s="10"/>
      <c r="I9167" s="10"/>
      <c r="J9167" s="10" t="s">
        <v>2344</v>
      </c>
      <c r="K9167" s="10" t="s">
        <v>21</v>
      </c>
      <c r="L9167">
        <v>4383666</v>
      </c>
    </row>
    <row r="9168" spans="1:12" x14ac:dyDescent="0.3">
      <c r="A9168" s="10" t="s">
        <v>2423</v>
      </c>
      <c r="B9168" s="10" t="s">
        <v>2945</v>
      </c>
      <c r="C9168" s="10" t="s">
        <v>3097</v>
      </c>
      <c r="D9168" s="10" t="s">
        <v>3097</v>
      </c>
      <c r="E9168" s="10"/>
      <c r="F9168" s="10"/>
      <c r="G9168" s="10"/>
      <c r="I9168" s="10"/>
      <c r="J9168" s="10" t="s">
        <v>2344</v>
      </c>
      <c r="K9168" s="10" t="s">
        <v>22</v>
      </c>
      <c r="L9168">
        <v>4593575</v>
      </c>
    </row>
    <row r="9169" spans="1:12" x14ac:dyDescent="0.3">
      <c r="A9169" s="10" t="s">
        <v>2423</v>
      </c>
      <c r="B9169" s="10" t="s">
        <v>2945</v>
      </c>
      <c r="C9169" s="10" t="s">
        <v>3097</v>
      </c>
      <c r="D9169" s="10" t="s">
        <v>3097</v>
      </c>
      <c r="E9169" s="10"/>
      <c r="F9169" s="10"/>
      <c r="G9169" s="10"/>
      <c r="I9169" s="10"/>
      <c r="J9169" s="10" t="s">
        <v>2344</v>
      </c>
      <c r="K9169" s="10" t="s">
        <v>23</v>
      </c>
      <c r="L9169">
        <v>4633427</v>
      </c>
    </row>
    <row r="9170" spans="1:12" x14ac:dyDescent="0.3">
      <c r="A9170" s="10" t="s">
        <v>2423</v>
      </c>
      <c r="B9170" s="10" t="s">
        <v>2945</v>
      </c>
      <c r="C9170" s="10" t="s">
        <v>3097</v>
      </c>
      <c r="D9170" s="10" t="s">
        <v>3097</v>
      </c>
      <c r="E9170" s="10"/>
      <c r="F9170" s="10"/>
      <c r="G9170" s="10"/>
      <c r="I9170" s="10"/>
      <c r="J9170" s="10" t="s">
        <v>2344</v>
      </c>
      <c r="K9170" s="10" t="s">
        <v>24</v>
      </c>
      <c r="L9170">
        <v>4673279</v>
      </c>
    </row>
    <row r="9171" spans="1:12" x14ac:dyDescent="0.3">
      <c r="A9171" s="10" t="s">
        <v>2423</v>
      </c>
      <c r="B9171" s="10" t="s">
        <v>2945</v>
      </c>
      <c r="C9171" s="10" t="s">
        <v>3097</v>
      </c>
      <c r="D9171" s="10" t="s">
        <v>3097</v>
      </c>
      <c r="E9171" s="10"/>
      <c r="F9171" s="10"/>
      <c r="G9171" s="10"/>
      <c r="I9171" s="10"/>
      <c r="J9171" s="10" t="s">
        <v>2344</v>
      </c>
      <c r="K9171" s="10" t="s">
        <v>25</v>
      </c>
      <c r="L9171">
        <v>4646995</v>
      </c>
    </row>
    <row r="9172" spans="1:12" x14ac:dyDescent="0.3">
      <c r="A9172" s="10" t="s">
        <v>2423</v>
      </c>
      <c r="B9172" s="10" t="s">
        <v>2945</v>
      </c>
      <c r="C9172" s="10" t="s">
        <v>3097</v>
      </c>
      <c r="D9172" s="10" t="s">
        <v>3097</v>
      </c>
      <c r="E9172" s="10"/>
      <c r="F9172" s="10"/>
      <c r="G9172" s="10"/>
      <c r="I9172" s="10"/>
      <c r="J9172" s="10" t="s">
        <v>2344</v>
      </c>
      <c r="K9172" s="10" t="s">
        <v>26</v>
      </c>
      <c r="L9172">
        <v>4620711</v>
      </c>
    </row>
    <row r="9173" spans="1:12" x14ac:dyDescent="0.3">
      <c r="A9173" s="10" t="s">
        <v>2423</v>
      </c>
      <c r="B9173" s="10" t="s">
        <v>2945</v>
      </c>
      <c r="C9173" s="10" t="s">
        <v>3097</v>
      </c>
      <c r="D9173" s="10" t="s">
        <v>3097</v>
      </c>
      <c r="E9173" s="10"/>
      <c r="F9173" s="10"/>
      <c r="G9173" s="10"/>
      <c r="I9173" s="10"/>
      <c r="J9173" s="10" t="s">
        <v>2344</v>
      </c>
      <c r="K9173" s="10" t="s">
        <v>27</v>
      </c>
      <c r="L9173">
        <v>4435095</v>
      </c>
    </row>
    <row r="9174" spans="1:12" x14ac:dyDescent="0.3">
      <c r="A9174" s="10" t="s">
        <v>2423</v>
      </c>
      <c r="B9174" s="10" t="s">
        <v>2945</v>
      </c>
      <c r="C9174" s="10" t="s">
        <v>3097</v>
      </c>
      <c r="D9174" s="10" t="s">
        <v>3097</v>
      </c>
      <c r="E9174" s="10"/>
      <c r="F9174" s="10"/>
      <c r="G9174" s="10"/>
      <c r="I9174" s="10"/>
      <c r="J9174" s="10" t="s">
        <v>2344</v>
      </c>
      <c r="K9174" s="10" t="s">
        <v>28</v>
      </c>
      <c r="L9174">
        <v>4249479</v>
      </c>
    </row>
    <row r="9175" spans="1:12" x14ac:dyDescent="0.3">
      <c r="A9175" s="10" t="s">
        <v>2423</v>
      </c>
      <c r="B9175" s="10" t="s">
        <v>2945</v>
      </c>
      <c r="C9175" s="10" t="s">
        <v>3097</v>
      </c>
      <c r="D9175" s="10" t="s">
        <v>3097</v>
      </c>
      <c r="E9175" s="10"/>
      <c r="F9175" s="10"/>
      <c r="G9175" s="10"/>
      <c r="I9175" s="10"/>
      <c r="J9175" s="10" t="s">
        <v>2344</v>
      </c>
      <c r="K9175" s="10" t="s">
        <v>29</v>
      </c>
      <c r="L9175">
        <v>4063863</v>
      </c>
    </row>
    <row r="9176" spans="1:12" x14ac:dyDescent="0.3">
      <c r="A9176" s="10" t="s">
        <v>2424</v>
      </c>
      <c r="B9176" s="10" t="s">
        <v>2945</v>
      </c>
      <c r="C9176" s="10" t="s">
        <v>3097</v>
      </c>
      <c r="D9176" s="10" t="s">
        <v>3097</v>
      </c>
      <c r="E9176" s="10"/>
      <c r="F9176" s="10"/>
      <c r="G9176" s="10"/>
      <c r="I9176" s="10"/>
      <c r="J9176" s="10" t="s">
        <v>2344</v>
      </c>
      <c r="K9176" s="10" t="s">
        <v>15</v>
      </c>
      <c r="L9176">
        <v>414187</v>
      </c>
    </row>
    <row r="9177" spans="1:12" x14ac:dyDescent="0.3">
      <c r="A9177" s="10" t="s">
        <v>2424</v>
      </c>
      <c r="B9177" s="10" t="s">
        <v>2945</v>
      </c>
      <c r="C9177" s="10" t="s">
        <v>3097</v>
      </c>
      <c r="D9177" s="10" t="s">
        <v>3097</v>
      </c>
      <c r="E9177" s="10"/>
      <c r="F9177" s="10"/>
      <c r="G9177" s="10"/>
      <c r="I9177" s="10"/>
      <c r="J9177" s="10" t="s">
        <v>2344</v>
      </c>
      <c r="K9177" s="10" t="s">
        <v>16</v>
      </c>
      <c r="L9177">
        <v>396402</v>
      </c>
    </row>
    <row r="9178" spans="1:12" x14ac:dyDescent="0.3">
      <c r="A9178" s="10" t="s">
        <v>2424</v>
      </c>
      <c r="B9178" s="10" t="s">
        <v>2945</v>
      </c>
      <c r="C9178" s="10" t="s">
        <v>3097</v>
      </c>
      <c r="D9178" s="10" t="s">
        <v>3097</v>
      </c>
      <c r="E9178" s="10"/>
      <c r="F9178" s="10"/>
      <c r="G9178" s="10"/>
      <c r="I9178" s="10"/>
      <c r="J9178" s="10" t="s">
        <v>2344</v>
      </c>
      <c r="K9178" s="10" t="s">
        <v>17</v>
      </c>
      <c r="L9178">
        <v>378617</v>
      </c>
    </row>
    <row r="9179" spans="1:12" x14ac:dyDescent="0.3">
      <c r="A9179" s="10" t="s">
        <v>2424</v>
      </c>
      <c r="B9179" s="10" t="s">
        <v>2945</v>
      </c>
      <c r="C9179" s="10" t="s">
        <v>3097</v>
      </c>
      <c r="D9179" s="10" t="s">
        <v>3097</v>
      </c>
      <c r="E9179" s="10"/>
      <c r="F9179" s="10"/>
      <c r="G9179" s="10"/>
      <c r="I9179" s="10"/>
      <c r="J9179" s="10" t="s">
        <v>2344</v>
      </c>
      <c r="K9179" s="10" t="s">
        <v>18</v>
      </c>
      <c r="L9179">
        <v>360832</v>
      </c>
    </row>
    <row r="9180" spans="1:12" x14ac:dyDescent="0.3">
      <c r="A9180" s="10" t="s">
        <v>2424</v>
      </c>
      <c r="B9180" s="10" t="s">
        <v>2945</v>
      </c>
      <c r="C9180" s="10" t="s">
        <v>3097</v>
      </c>
      <c r="D9180" s="10" t="s">
        <v>3097</v>
      </c>
      <c r="E9180" s="10"/>
      <c r="F9180" s="10"/>
      <c r="G9180" s="10"/>
      <c r="I9180" s="10"/>
      <c r="J9180" s="10" t="s">
        <v>2344</v>
      </c>
      <c r="K9180" s="10" t="s">
        <v>19</v>
      </c>
      <c r="L9180">
        <v>401812</v>
      </c>
    </row>
    <row r="9181" spans="1:12" x14ac:dyDescent="0.3">
      <c r="A9181" s="10" t="s">
        <v>2424</v>
      </c>
      <c r="B9181" s="10" t="s">
        <v>2945</v>
      </c>
      <c r="C9181" s="10" t="s">
        <v>3097</v>
      </c>
      <c r="D9181" s="10" t="s">
        <v>3097</v>
      </c>
      <c r="E9181" s="10"/>
      <c r="F9181" s="10"/>
      <c r="G9181" s="10"/>
      <c r="I9181" s="10"/>
      <c r="J9181" s="10" t="s">
        <v>2344</v>
      </c>
      <c r="K9181" s="10" t="s">
        <v>20</v>
      </c>
      <c r="L9181">
        <v>442791</v>
      </c>
    </row>
    <row r="9182" spans="1:12" x14ac:dyDescent="0.3">
      <c r="A9182" s="10" t="s">
        <v>2424</v>
      </c>
      <c r="B9182" s="10" t="s">
        <v>2945</v>
      </c>
      <c r="C9182" s="10" t="s">
        <v>3097</v>
      </c>
      <c r="D9182" s="10" t="s">
        <v>3097</v>
      </c>
      <c r="E9182" s="10"/>
      <c r="F9182" s="10"/>
      <c r="G9182" s="10"/>
      <c r="I9182" s="10"/>
      <c r="J9182" s="10" t="s">
        <v>2344</v>
      </c>
      <c r="K9182" s="10" t="s">
        <v>21</v>
      </c>
      <c r="L9182">
        <v>476928</v>
      </c>
    </row>
    <row r="9183" spans="1:12" x14ac:dyDescent="0.3">
      <c r="A9183" s="10" t="s">
        <v>2424</v>
      </c>
      <c r="B9183" s="10" t="s">
        <v>2945</v>
      </c>
      <c r="C9183" s="10" t="s">
        <v>3097</v>
      </c>
      <c r="D9183" s="10" t="s">
        <v>3097</v>
      </c>
      <c r="E9183" s="10"/>
      <c r="F9183" s="10"/>
      <c r="G9183" s="10"/>
      <c r="I9183" s="10"/>
      <c r="J9183" s="10" t="s">
        <v>2344</v>
      </c>
      <c r="K9183" s="10" t="s">
        <v>22</v>
      </c>
      <c r="L9183">
        <v>511065</v>
      </c>
    </row>
    <row r="9184" spans="1:12" x14ac:dyDescent="0.3">
      <c r="A9184" s="10" t="s">
        <v>2424</v>
      </c>
      <c r="B9184" s="10" t="s">
        <v>2945</v>
      </c>
      <c r="C9184" s="10" t="s">
        <v>3097</v>
      </c>
      <c r="D9184" s="10" t="s">
        <v>3097</v>
      </c>
      <c r="E9184" s="10"/>
      <c r="F9184" s="10"/>
      <c r="G9184" s="10"/>
      <c r="I9184" s="10"/>
      <c r="J9184" s="10" t="s">
        <v>2344</v>
      </c>
      <c r="K9184" s="10" t="s">
        <v>23</v>
      </c>
      <c r="L9184">
        <v>548820</v>
      </c>
    </row>
    <row r="9185" spans="1:12" x14ac:dyDescent="0.3">
      <c r="A9185" s="10" t="s">
        <v>2424</v>
      </c>
      <c r="B9185" s="10" t="s">
        <v>2945</v>
      </c>
      <c r="C9185" s="10" t="s">
        <v>3097</v>
      </c>
      <c r="D9185" s="10" t="s">
        <v>3097</v>
      </c>
      <c r="E9185" s="10"/>
      <c r="F9185" s="10"/>
      <c r="G9185" s="10"/>
      <c r="I9185" s="10"/>
      <c r="J9185" s="10" t="s">
        <v>2344</v>
      </c>
      <c r="K9185" s="10" t="s">
        <v>24</v>
      </c>
      <c r="L9185">
        <v>586574</v>
      </c>
    </row>
    <row r="9186" spans="1:12" x14ac:dyDescent="0.3">
      <c r="A9186" s="10" t="s">
        <v>2424</v>
      </c>
      <c r="B9186" s="10" t="s">
        <v>2945</v>
      </c>
      <c r="C9186" s="10" t="s">
        <v>3097</v>
      </c>
      <c r="D9186" s="10" t="s">
        <v>3097</v>
      </c>
      <c r="E9186" s="10"/>
      <c r="F9186" s="10"/>
      <c r="G9186" s="10"/>
      <c r="I9186" s="10"/>
      <c r="J9186" s="10" t="s">
        <v>2344</v>
      </c>
      <c r="K9186" s="10" t="s">
        <v>25</v>
      </c>
      <c r="L9186">
        <v>609986</v>
      </c>
    </row>
    <row r="9187" spans="1:12" x14ac:dyDescent="0.3">
      <c r="A9187" s="10" t="s">
        <v>2424</v>
      </c>
      <c r="B9187" s="10" t="s">
        <v>2945</v>
      </c>
      <c r="C9187" s="10" t="s">
        <v>3097</v>
      </c>
      <c r="D9187" s="10" t="s">
        <v>3097</v>
      </c>
      <c r="E9187" s="10"/>
      <c r="F9187" s="10"/>
      <c r="G9187" s="10"/>
      <c r="I9187" s="10"/>
      <c r="J9187" s="10" t="s">
        <v>2344</v>
      </c>
      <c r="K9187" s="10" t="s">
        <v>26</v>
      </c>
      <c r="L9187">
        <v>633398</v>
      </c>
    </row>
    <row r="9188" spans="1:12" x14ac:dyDescent="0.3">
      <c r="A9188" s="10" t="s">
        <v>2424</v>
      </c>
      <c r="B9188" s="10" t="s">
        <v>2945</v>
      </c>
      <c r="C9188" s="10" t="s">
        <v>3097</v>
      </c>
      <c r="D9188" s="10" t="s">
        <v>3097</v>
      </c>
      <c r="E9188" s="10"/>
      <c r="F9188" s="10"/>
      <c r="G9188" s="10"/>
      <c r="I9188" s="10"/>
      <c r="J9188" s="10" t="s">
        <v>2344</v>
      </c>
      <c r="K9188" s="10" t="s">
        <v>27</v>
      </c>
      <c r="L9188">
        <v>613951</v>
      </c>
    </row>
    <row r="9189" spans="1:12" x14ac:dyDescent="0.3">
      <c r="A9189" s="10" t="s">
        <v>2424</v>
      </c>
      <c r="B9189" s="10" t="s">
        <v>2945</v>
      </c>
      <c r="C9189" s="10" t="s">
        <v>3097</v>
      </c>
      <c r="D9189" s="10" t="s">
        <v>3097</v>
      </c>
      <c r="E9189" s="10"/>
      <c r="F9189" s="10"/>
      <c r="G9189" s="10"/>
      <c r="I9189" s="10"/>
      <c r="J9189" s="10" t="s">
        <v>2344</v>
      </c>
      <c r="K9189" s="10" t="s">
        <v>28</v>
      </c>
      <c r="L9189">
        <v>594503</v>
      </c>
    </row>
    <row r="9190" spans="1:12" x14ac:dyDescent="0.3">
      <c r="A9190" s="10" t="s">
        <v>2424</v>
      </c>
      <c r="B9190" s="10" t="s">
        <v>2945</v>
      </c>
      <c r="C9190" s="10" t="s">
        <v>3097</v>
      </c>
      <c r="D9190" s="10" t="s">
        <v>3097</v>
      </c>
      <c r="E9190" s="10"/>
      <c r="F9190" s="10"/>
      <c r="G9190" s="10"/>
      <c r="I9190" s="10"/>
      <c r="J9190" s="10" t="s">
        <v>2344</v>
      </c>
      <c r="K9190" s="10" t="s">
        <v>29</v>
      </c>
      <c r="L9190">
        <v>575056</v>
      </c>
    </row>
    <row r="9191" spans="1:12" x14ac:dyDescent="0.3">
      <c r="A9191" s="10" t="s">
        <v>2425</v>
      </c>
      <c r="B9191" s="10" t="s">
        <v>2945</v>
      </c>
      <c r="C9191" s="10" t="s">
        <v>3097</v>
      </c>
      <c r="D9191" s="10" t="s">
        <v>3097</v>
      </c>
      <c r="E9191" s="10"/>
      <c r="F9191" s="10"/>
      <c r="G9191" s="10"/>
      <c r="I9191" s="10"/>
      <c r="J9191" s="10" t="s">
        <v>2344</v>
      </c>
      <c r="K9191" s="10" t="s">
        <v>15</v>
      </c>
      <c r="L9191">
        <v>61597</v>
      </c>
    </row>
    <row r="9192" spans="1:12" x14ac:dyDescent="0.3">
      <c r="A9192" s="10" t="s">
        <v>2425</v>
      </c>
      <c r="B9192" s="10" t="s">
        <v>2945</v>
      </c>
      <c r="C9192" s="10" t="s">
        <v>3097</v>
      </c>
      <c r="D9192" s="10" t="s">
        <v>3097</v>
      </c>
      <c r="E9192" s="10"/>
      <c r="F9192" s="10"/>
      <c r="G9192" s="10"/>
      <c r="I9192" s="10"/>
      <c r="J9192" s="10" t="s">
        <v>2344</v>
      </c>
      <c r="K9192" s="10" t="s">
        <v>16</v>
      </c>
      <c r="L9192">
        <v>51507</v>
      </c>
    </row>
    <row r="9193" spans="1:12" x14ac:dyDescent="0.3">
      <c r="A9193" s="10" t="s">
        <v>2425</v>
      </c>
      <c r="B9193" s="10" t="s">
        <v>2945</v>
      </c>
      <c r="C9193" s="10" t="s">
        <v>3097</v>
      </c>
      <c r="D9193" s="10" t="s">
        <v>3097</v>
      </c>
      <c r="E9193" s="10"/>
      <c r="F9193" s="10"/>
      <c r="G9193" s="10"/>
      <c r="I9193" s="10"/>
      <c r="J9193" s="10" t="s">
        <v>2344</v>
      </c>
      <c r="K9193" s="10" t="s">
        <v>17</v>
      </c>
      <c r="L9193">
        <v>41416</v>
      </c>
    </row>
    <row r="9194" spans="1:12" x14ac:dyDescent="0.3">
      <c r="A9194" s="10" t="s">
        <v>2425</v>
      </c>
      <c r="B9194" s="10" t="s">
        <v>2945</v>
      </c>
      <c r="C9194" s="10" t="s">
        <v>3097</v>
      </c>
      <c r="D9194" s="10" t="s">
        <v>3097</v>
      </c>
      <c r="E9194" s="10"/>
      <c r="F9194" s="10"/>
      <c r="G9194" s="10"/>
      <c r="I9194" s="10"/>
      <c r="J9194" s="10" t="s">
        <v>2344</v>
      </c>
      <c r="K9194" s="10" t="s">
        <v>18</v>
      </c>
      <c r="L9194">
        <v>31326</v>
      </c>
    </row>
    <row r="9195" spans="1:12" x14ac:dyDescent="0.3">
      <c r="A9195" s="10" t="s">
        <v>2425</v>
      </c>
      <c r="B9195" s="10" t="s">
        <v>2945</v>
      </c>
      <c r="C9195" s="10" t="s">
        <v>3097</v>
      </c>
      <c r="D9195" s="10" t="s">
        <v>3097</v>
      </c>
      <c r="E9195" s="10"/>
      <c r="F9195" s="10"/>
      <c r="G9195" s="10"/>
      <c r="I9195" s="10"/>
      <c r="J9195" s="10" t="s">
        <v>2344</v>
      </c>
      <c r="K9195" s="10" t="s">
        <v>19</v>
      </c>
      <c r="L9195">
        <v>35933</v>
      </c>
    </row>
    <row r="9196" spans="1:12" x14ac:dyDescent="0.3">
      <c r="A9196" s="10" t="s">
        <v>2425</v>
      </c>
      <c r="B9196" s="10" t="s">
        <v>2945</v>
      </c>
      <c r="C9196" s="10" t="s">
        <v>3097</v>
      </c>
      <c r="D9196" s="10" t="s">
        <v>3097</v>
      </c>
      <c r="E9196" s="10"/>
      <c r="F9196" s="10"/>
      <c r="G9196" s="10"/>
      <c r="I9196" s="10"/>
      <c r="J9196" s="10" t="s">
        <v>2344</v>
      </c>
      <c r="K9196" s="10" t="s">
        <v>20</v>
      </c>
      <c r="L9196">
        <v>40540</v>
      </c>
    </row>
    <row r="9197" spans="1:12" x14ac:dyDescent="0.3">
      <c r="A9197" s="10" t="s">
        <v>2425</v>
      </c>
      <c r="B9197" s="10" t="s">
        <v>2945</v>
      </c>
      <c r="C9197" s="10" t="s">
        <v>3097</v>
      </c>
      <c r="D9197" s="10" t="s">
        <v>3097</v>
      </c>
      <c r="E9197" s="10"/>
      <c r="F9197" s="10"/>
      <c r="G9197" s="10"/>
      <c r="I9197" s="10"/>
      <c r="J9197" s="10" t="s">
        <v>2344</v>
      </c>
      <c r="K9197" s="10" t="s">
        <v>21</v>
      </c>
      <c r="L9197">
        <v>36564</v>
      </c>
    </row>
    <row r="9198" spans="1:12" x14ac:dyDescent="0.3">
      <c r="A9198" s="10" t="s">
        <v>2425</v>
      </c>
      <c r="B9198" s="10" t="s">
        <v>2945</v>
      </c>
      <c r="C9198" s="10" t="s">
        <v>3097</v>
      </c>
      <c r="D9198" s="10" t="s">
        <v>3097</v>
      </c>
      <c r="E9198" s="10"/>
      <c r="F9198" s="10"/>
      <c r="G9198" s="10"/>
      <c r="I9198" s="10"/>
      <c r="J9198" s="10" t="s">
        <v>2344</v>
      </c>
      <c r="K9198" s="10" t="s">
        <v>22</v>
      </c>
      <c r="L9198">
        <v>32587</v>
      </c>
    </row>
    <row r="9199" spans="1:12" x14ac:dyDescent="0.3">
      <c r="A9199" s="10" t="s">
        <v>2425</v>
      </c>
      <c r="B9199" s="10" t="s">
        <v>2945</v>
      </c>
      <c r="C9199" s="10" t="s">
        <v>3097</v>
      </c>
      <c r="D9199" s="10" t="s">
        <v>3097</v>
      </c>
      <c r="E9199" s="10"/>
      <c r="F9199" s="10"/>
      <c r="G9199" s="10"/>
      <c r="I9199" s="10"/>
      <c r="J9199" s="10" t="s">
        <v>2344</v>
      </c>
      <c r="K9199" s="10" t="s">
        <v>23</v>
      </c>
      <c r="L9199">
        <v>32741</v>
      </c>
    </row>
    <row r="9200" spans="1:12" x14ac:dyDescent="0.3">
      <c r="A9200" s="10" t="s">
        <v>2425</v>
      </c>
      <c r="B9200" s="10" t="s">
        <v>2945</v>
      </c>
      <c r="C9200" s="10" t="s">
        <v>3097</v>
      </c>
      <c r="D9200" s="10" t="s">
        <v>3097</v>
      </c>
      <c r="E9200" s="10"/>
      <c r="F9200" s="10"/>
      <c r="G9200" s="10"/>
      <c r="I9200" s="10"/>
      <c r="J9200" s="10" t="s">
        <v>2344</v>
      </c>
      <c r="K9200" s="10" t="s">
        <v>24</v>
      </c>
      <c r="L9200">
        <v>32894</v>
      </c>
    </row>
    <row r="9201" spans="1:12" x14ac:dyDescent="0.3">
      <c r="A9201" s="10" t="s">
        <v>2425</v>
      </c>
      <c r="B9201" s="10" t="s">
        <v>2945</v>
      </c>
      <c r="C9201" s="10" t="s">
        <v>3097</v>
      </c>
      <c r="D9201" s="10" t="s">
        <v>3097</v>
      </c>
      <c r="E9201" s="10"/>
      <c r="F9201" s="10"/>
      <c r="G9201" s="10"/>
      <c r="I9201" s="10"/>
      <c r="J9201" s="10" t="s">
        <v>2344</v>
      </c>
      <c r="K9201" s="10" t="s">
        <v>25</v>
      </c>
      <c r="L9201">
        <v>34396</v>
      </c>
    </row>
    <row r="9202" spans="1:12" x14ac:dyDescent="0.3">
      <c r="A9202" s="10" t="s">
        <v>2425</v>
      </c>
      <c r="B9202" s="10" t="s">
        <v>2945</v>
      </c>
      <c r="C9202" s="10" t="s">
        <v>3097</v>
      </c>
      <c r="D9202" s="10" t="s">
        <v>3097</v>
      </c>
      <c r="E9202" s="10"/>
      <c r="F9202" s="10"/>
      <c r="G9202" s="10"/>
      <c r="I9202" s="10"/>
      <c r="J9202" s="10" t="s">
        <v>2344</v>
      </c>
      <c r="K9202" s="10" t="s">
        <v>26</v>
      </c>
      <c r="L9202">
        <v>35898</v>
      </c>
    </row>
    <row r="9203" spans="1:12" x14ac:dyDescent="0.3">
      <c r="A9203" s="10" t="s">
        <v>2425</v>
      </c>
      <c r="B9203" s="10" t="s">
        <v>2945</v>
      </c>
      <c r="C9203" s="10" t="s">
        <v>3097</v>
      </c>
      <c r="D9203" s="10" t="s">
        <v>3097</v>
      </c>
      <c r="E9203" s="10"/>
      <c r="F9203" s="10"/>
      <c r="G9203" s="10"/>
      <c r="I9203" s="10"/>
      <c r="J9203" s="10" t="s">
        <v>2344</v>
      </c>
      <c r="K9203" s="10" t="s">
        <v>27</v>
      </c>
      <c r="L9203">
        <v>39325</v>
      </c>
    </row>
    <row r="9204" spans="1:12" x14ac:dyDescent="0.3">
      <c r="A9204" s="10" t="s">
        <v>2425</v>
      </c>
      <c r="B9204" s="10" t="s">
        <v>2945</v>
      </c>
      <c r="C9204" s="10" t="s">
        <v>3097</v>
      </c>
      <c r="D9204" s="10" t="s">
        <v>3097</v>
      </c>
      <c r="E9204" s="10"/>
      <c r="F9204" s="10"/>
      <c r="G9204" s="10"/>
      <c r="I9204" s="10"/>
      <c r="J9204" s="10" t="s">
        <v>2344</v>
      </c>
      <c r="K9204" s="10" t="s">
        <v>28</v>
      </c>
      <c r="L9204">
        <v>42752</v>
      </c>
    </row>
    <row r="9205" spans="1:12" x14ac:dyDescent="0.3">
      <c r="A9205" s="10" t="s">
        <v>2425</v>
      </c>
      <c r="B9205" s="10" t="s">
        <v>2945</v>
      </c>
      <c r="C9205" s="10" t="s">
        <v>3097</v>
      </c>
      <c r="D9205" s="10" t="s">
        <v>3097</v>
      </c>
      <c r="E9205" s="10"/>
      <c r="F9205" s="10"/>
      <c r="G9205" s="10"/>
      <c r="I9205" s="10"/>
      <c r="J9205" s="10" t="s">
        <v>2344</v>
      </c>
      <c r="K9205" s="10" t="s">
        <v>29</v>
      </c>
      <c r="L9205">
        <v>46179</v>
      </c>
    </row>
    <row r="9206" spans="1:12" x14ac:dyDescent="0.3">
      <c r="A9206" s="10" t="s">
        <v>2426</v>
      </c>
      <c r="B9206" s="10" t="s">
        <v>2945</v>
      </c>
      <c r="C9206" s="10" t="s">
        <v>3097</v>
      </c>
      <c r="D9206" s="10" t="s">
        <v>3097</v>
      </c>
      <c r="E9206" s="10"/>
      <c r="F9206" s="10"/>
      <c r="G9206" s="10"/>
      <c r="I9206" s="10"/>
      <c r="J9206" s="10" t="s">
        <v>2344</v>
      </c>
      <c r="K9206" s="10" t="s">
        <v>15</v>
      </c>
      <c r="L9206">
        <v>69984</v>
      </c>
    </row>
    <row r="9207" spans="1:12" x14ac:dyDescent="0.3">
      <c r="A9207" s="10" t="s">
        <v>2426</v>
      </c>
      <c r="B9207" s="10" t="s">
        <v>2945</v>
      </c>
      <c r="C9207" s="10" t="s">
        <v>3097</v>
      </c>
      <c r="D9207" s="10" t="s">
        <v>3097</v>
      </c>
      <c r="E9207" s="10"/>
      <c r="F9207" s="10"/>
      <c r="G9207" s="10"/>
      <c r="I9207" s="10"/>
      <c r="J9207" s="10" t="s">
        <v>2344</v>
      </c>
      <c r="K9207" s="10" t="s">
        <v>16</v>
      </c>
      <c r="L9207">
        <v>63911</v>
      </c>
    </row>
    <row r="9208" spans="1:12" x14ac:dyDescent="0.3">
      <c r="A9208" s="10" t="s">
        <v>2426</v>
      </c>
      <c r="B9208" s="10" t="s">
        <v>2945</v>
      </c>
      <c r="C9208" s="10" t="s">
        <v>3097</v>
      </c>
      <c r="D9208" s="10" t="s">
        <v>3097</v>
      </c>
      <c r="E9208" s="10"/>
      <c r="F9208" s="10"/>
      <c r="G9208" s="10"/>
      <c r="I9208" s="10"/>
      <c r="J9208" s="10" t="s">
        <v>2344</v>
      </c>
      <c r="K9208" s="10" t="s">
        <v>17</v>
      </c>
      <c r="L9208">
        <v>57838</v>
      </c>
    </row>
    <row r="9209" spans="1:12" x14ac:dyDescent="0.3">
      <c r="A9209" s="10" t="s">
        <v>2426</v>
      </c>
      <c r="B9209" s="10" t="s">
        <v>2945</v>
      </c>
      <c r="C9209" s="10" t="s">
        <v>3097</v>
      </c>
      <c r="D9209" s="10" t="s">
        <v>3097</v>
      </c>
      <c r="E9209" s="10"/>
      <c r="F9209" s="10"/>
      <c r="G9209" s="10"/>
      <c r="I9209" s="10"/>
      <c r="J9209" s="10" t="s">
        <v>2344</v>
      </c>
      <c r="K9209" s="10" t="s">
        <v>18</v>
      </c>
      <c r="L9209">
        <v>51765</v>
      </c>
    </row>
    <row r="9210" spans="1:12" x14ac:dyDescent="0.3">
      <c r="A9210" s="10" t="s">
        <v>2426</v>
      </c>
      <c r="B9210" s="10" t="s">
        <v>2945</v>
      </c>
      <c r="C9210" s="10" t="s">
        <v>3097</v>
      </c>
      <c r="D9210" s="10" t="s">
        <v>3097</v>
      </c>
      <c r="E9210" s="10"/>
      <c r="F9210" s="10"/>
      <c r="G9210" s="10"/>
      <c r="I9210" s="10"/>
      <c r="J9210" s="10" t="s">
        <v>2344</v>
      </c>
      <c r="K9210" s="10" t="s">
        <v>19</v>
      </c>
      <c r="L9210">
        <v>66000</v>
      </c>
    </row>
    <row r="9211" spans="1:12" x14ac:dyDescent="0.3">
      <c r="A9211" s="10" t="s">
        <v>2426</v>
      </c>
      <c r="B9211" s="10" t="s">
        <v>2945</v>
      </c>
      <c r="C9211" s="10" t="s">
        <v>3097</v>
      </c>
      <c r="D9211" s="10" t="s">
        <v>3097</v>
      </c>
      <c r="E9211" s="10"/>
      <c r="F9211" s="10"/>
      <c r="G9211" s="10"/>
      <c r="I9211" s="10"/>
      <c r="J9211" s="10" t="s">
        <v>2344</v>
      </c>
      <c r="K9211" s="10" t="s">
        <v>20</v>
      </c>
      <c r="L9211">
        <v>80234</v>
      </c>
    </row>
    <row r="9212" spans="1:12" x14ac:dyDescent="0.3">
      <c r="A9212" s="10" t="s">
        <v>2426</v>
      </c>
      <c r="B9212" s="10" t="s">
        <v>2945</v>
      </c>
      <c r="C9212" s="10" t="s">
        <v>3097</v>
      </c>
      <c r="D9212" s="10" t="s">
        <v>3097</v>
      </c>
      <c r="E9212" s="10"/>
      <c r="F9212" s="10"/>
      <c r="G9212" s="10"/>
      <c r="I9212" s="10"/>
      <c r="J9212" s="10" t="s">
        <v>2344</v>
      </c>
      <c r="K9212" s="10" t="s">
        <v>21</v>
      </c>
      <c r="L9212">
        <v>64850</v>
      </c>
    </row>
    <row r="9213" spans="1:12" x14ac:dyDescent="0.3">
      <c r="A9213" s="10" t="s">
        <v>2426</v>
      </c>
      <c r="B9213" s="10" t="s">
        <v>2945</v>
      </c>
      <c r="C9213" s="10" t="s">
        <v>3097</v>
      </c>
      <c r="D9213" s="10" t="s">
        <v>3097</v>
      </c>
      <c r="E9213" s="10"/>
      <c r="F9213" s="10"/>
      <c r="G9213" s="10"/>
      <c r="I9213" s="10"/>
      <c r="J9213" s="10" t="s">
        <v>2344</v>
      </c>
      <c r="K9213" s="10" t="s">
        <v>22</v>
      </c>
      <c r="L9213">
        <v>49466</v>
      </c>
    </row>
    <row r="9214" spans="1:12" x14ac:dyDescent="0.3">
      <c r="A9214" s="10" t="s">
        <v>2426</v>
      </c>
      <c r="B9214" s="10" t="s">
        <v>2945</v>
      </c>
      <c r="C9214" s="10" t="s">
        <v>3097</v>
      </c>
      <c r="D9214" s="10" t="s">
        <v>3097</v>
      </c>
      <c r="E9214" s="10"/>
      <c r="F9214" s="10"/>
      <c r="G9214" s="10"/>
      <c r="I9214" s="10"/>
      <c r="J9214" s="10" t="s">
        <v>2344</v>
      </c>
      <c r="K9214" s="10" t="s">
        <v>23</v>
      </c>
      <c r="L9214">
        <v>60331</v>
      </c>
    </row>
    <row r="9215" spans="1:12" x14ac:dyDescent="0.3">
      <c r="A9215" s="10" t="s">
        <v>2426</v>
      </c>
      <c r="B9215" s="10" t="s">
        <v>2945</v>
      </c>
      <c r="C9215" s="10" t="s">
        <v>3097</v>
      </c>
      <c r="D9215" s="10" t="s">
        <v>3097</v>
      </c>
      <c r="E9215" s="10"/>
      <c r="F9215" s="10"/>
      <c r="G9215" s="10"/>
      <c r="I9215" s="10"/>
      <c r="J9215" s="10" t="s">
        <v>2344</v>
      </c>
      <c r="K9215" s="10" t="s">
        <v>24</v>
      </c>
      <c r="L9215">
        <v>71195</v>
      </c>
    </row>
    <row r="9216" spans="1:12" x14ac:dyDescent="0.3">
      <c r="A9216" s="10" t="s">
        <v>2426</v>
      </c>
      <c r="B9216" s="10" t="s">
        <v>2945</v>
      </c>
      <c r="C9216" s="10" t="s">
        <v>3097</v>
      </c>
      <c r="D9216" s="10" t="s">
        <v>3097</v>
      </c>
      <c r="E9216" s="10"/>
      <c r="F9216" s="10"/>
      <c r="G9216" s="10"/>
      <c r="I9216" s="10"/>
      <c r="J9216" s="10" t="s">
        <v>2344</v>
      </c>
      <c r="K9216" s="10" t="s">
        <v>25</v>
      </c>
      <c r="L9216">
        <v>67616</v>
      </c>
    </row>
    <row r="9217" spans="1:12" x14ac:dyDescent="0.3">
      <c r="A9217" s="10" t="s">
        <v>2426</v>
      </c>
      <c r="B9217" s="10" t="s">
        <v>2945</v>
      </c>
      <c r="C9217" s="10" t="s">
        <v>3097</v>
      </c>
      <c r="D9217" s="10" t="s">
        <v>3097</v>
      </c>
      <c r="E9217" s="10"/>
      <c r="F9217" s="10"/>
      <c r="G9217" s="10"/>
      <c r="I9217" s="10"/>
      <c r="J9217" s="10" t="s">
        <v>2344</v>
      </c>
      <c r="K9217" s="10" t="s">
        <v>26</v>
      </c>
      <c r="L9217">
        <v>64036</v>
      </c>
    </row>
    <row r="9218" spans="1:12" x14ac:dyDescent="0.3">
      <c r="A9218" s="10" t="s">
        <v>2426</v>
      </c>
      <c r="B9218" s="10" t="s">
        <v>2945</v>
      </c>
      <c r="C9218" s="10" t="s">
        <v>3097</v>
      </c>
      <c r="D9218" s="10" t="s">
        <v>3097</v>
      </c>
      <c r="E9218" s="10"/>
      <c r="F9218" s="10"/>
      <c r="G9218" s="10"/>
      <c r="I9218" s="10"/>
      <c r="J9218" s="10" t="s">
        <v>2344</v>
      </c>
      <c r="K9218" s="10" t="s">
        <v>27</v>
      </c>
      <c r="L9218">
        <v>52963</v>
      </c>
    </row>
    <row r="9219" spans="1:12" x14ac:dyDescent="0.3">
      <c r="A9219" s="10" t="s">
        <v>2426</v>
      </c>
      <c r="B9219" s="10" t="s">
        <v>2945</v>
      </c>
      <c r="C9219" s="10" t="s">
        <v>3097</v>
      </c>
      <c r="D9219" s="10" t="s">
        <v>3097</v>
      </c>
      <c r="E9219" s="10"/>
      <c r="F9219" s="10"/>
      <c r="G9219" s="10"/>
      <c r="I9219" s="10"/>
      <c r="J9219" s="10" t="s">
        <v>2344</v>
      </c>
      <c r="K9219" s="10" t="s">
        <v>28</v>
      </c>
      <c r="L9219">
        <v>41891</v>
      </c>
    </row>
    <row r="9220" spans="1:12" x14ac:dyDescent="0.3">
      <c r="A9220" s="10" t="s">
        <v>2426</v>
      </c>
      <c r="B9220" s="10" t="s">
        <v>2945</v>
      </c>
      <c r="C9220" s="10" t="s">
        <v>3097</v>
      </c>
      <c r="D9220" s="10" t="s">
        <v>3097</v>
      </c>
      <c r="E9220" s="10"/>
      <c r="F9220" s="10"/>
      <c r="G9220" s="10"/>
      <c r="I9220" s="10"/>
      <c r="J9220" s="10" t="s">
        <v>2344</v>
      </c>
      <c r="K9220" s="10" t="s">
        <v>29</v>
      </c>
      <c r="L9220">
        <v>30818</v>
      </c>
    </row>
    <row r="9221" spans="1:12" x14ac:dyDescent="0.3">
      <c r="A9221" s="10" t="s">
        <v>2427</v>
      </c>
      <c r="B9221" s="10" t="s">
        <v>2945</v>
      </c>
      <c r="C9221" s="10" t="s">
        <v>3097</v>
      </c>
      <c r="D9221" s="10" t="s">
        <v>3097</v>
      </c>
      <c r="E9221" s="10"/>
      <c r="F9221" s="10"/>
      <c r="G9221" s="10"/>
      <c r="I9221" s="10"/>
      <c r="J9221" s="10" t="s">
        <v>2344</v>
      </c>
      <c r="K9221" s="10" t="s">
        <v>15</v>
      </c>
      <c r="L9221">
        <v>201974</v>
      </c>
    </row>
    <row r="9222" spans="1:12" x14ac:dyDescent="0.3">
      <c r="A9222" s="10" t="s">
        <v>2427</v>
      </c>
      <c r="B9222" s="10" t="s">
        <v>2945</v>
      </c>
      <c r="C9222" s="10" t="s">
        <v>3097</v>
      </c>
      <c r="D9222" s="10" t="s">
        <v>3097</v>
      </c>
      <c r="E9222" s="10"/>
      <c r="F9222" s="10"/>
      <c r="G9222" s="10"/>
      <c r="I9222" s="10"/>
      <c r="J9222" s="10" t="s">
        <v>2344</v>
      </c>
      <c r="K9222" s="10" t="s">
        <v>16</v>
      </c>
      <c r="L9222">
        <v>201957</v>
      </c>
    </row>
    <row r="9223" spans="1:12" x14ac:dyDescent="0.3">
      <c r="A9223" s="10" t="s">
        <v>2427</v>
      </c>
      <c r="B9223" s="10" t="s">
        <v>2945</v>
      </c>
      <c r="C9223" s="10" t="s">
        <v>3097</v>
      </c>
      <c r="D9223" s="10" t="s">
        <v>3097</v>
      </c>
      <c r="E9223" s="10"/>
      <c r="F9223" s="10"/>
      <c r="G9223" s="10"/>
      <c r="I9223" s="10"/>
      <c r="J9223" s="10" t="s">
        <v>2344</v>
      </c>
      <c r="K9223" s="10" t="s">
        <v>17</v>
      </c>
      <c r="L9223">
        <v>201939</v>
      </c>
    </row>
    <row r="9224" spans="1:12" x14ac:dyDescent="0.3">
      <c r="A9224" s="10" t="s">
        <v>2427</v>
      </c>
      <c r="B9224" s="10" t="s">
        <v>2945</v>
      </c>
      <c r="C9224" s="10" t="s">
        <v>3097</v>
      </c>
      <c r="D9224" s="10" t="s">
        <v>3097</v>
      </c>
      <c r="E9224" s="10"/>
      <c r="F9224" s="10"/>
      <c r="G9224" s="10"/>
      <c r="I9224" s="10"/>
      <c r="J9224" s="10" t="s">
        <v>2344</v>
      </c>
      <c r="K9224" s="10" t="s">
        <v>18</v>
      </c>
      <c r="L9224">
        <v>201922</v>
      </c>
    </row>
    <row r="9225" spans="1:12" x14ac:dyDescent="0.3">
      <c r="A9225" s="10" t="s">
        <v>2427</v>
      </c>
      <c r="B9225" s="10" t="s">
        <v>2945</v>
      </c>
      <c r="C9225" s="10" t="s">
        <v>3097</v>
      </c>
      <c r="D9225" s="10" t="s">
        <v>3097</v>
      </c>
      <c r="E9225" s="10"/>
      <c r="F9225" s="10"/>
      <c r="G9225" s="10"/>
      <c r="I9225" s="10"/>
      <c r="J9225" s="10" t="s">
        <v>2344</v>
      </c>
      <c r="K9225" s="10" t="s">
        <v>19</v>
      </c>
      <c r="L9225">
        <v>170570</v>
      </c>
    </row>
    <row r="9226" spans="1:12" x14ac:dyDescent="0.3">
      <c r="A9226" s="10" t="s">
        <v>2427</v>
      </c>
      <c r="B9226" s="10" t="s">
        <v>2945</v>
      </c>
      <c r="C9226" s="10" t="s">
        <v>3097</v>
      </c>
      <c r="D9226" s="10" t="s">
        <v>3097</v>
      </c>
      <c r="E9226" s="10"/>
      <c r="F9226" s="10"/>
      <c r="G9226" s="10"/>
      <c r="I9226" s="10"/>
      <c r="J9226" s="10" t="s">
        <v>2344</v>
      </c>
      <c r="K9226" s="10" t="s">
        <v>20</v>
      </c>
      <c r="L9226">
        <v>139218</v>
      </c>
    </row>
    <row r="9227" spans="1:12" x14ac:dyDescent="0.3">
      <c r="A9227" s="10" t="s">
        <v>2427</v>
      </c>
      <c r="B9227" s="10" t="s">
        <v>2945</v>
      </c>
      <c r="C9227" s="10" t="s">
        <v>3097</v>
      </c>
      <c r="D9227" s="10" t="s">
        <v>3097</v>
      </c>
      <c r="E9227" s="10"/>
      <c r="F9227" s="10"/>
      <c r="G9227" s="10"/>
      <c r="I9227" s="10"/>
      <c r="J9227" s="10" t="s">
        <v>2344</v>
      </c>
      <c r="K9227" s="10" t="s">
        <v>21</v>
      </c>
      <c r="L9227">
        <v>139623</v>
      </c>
    </row>
    <row r="9228" spans="1:12" x14ac:dyDescent="0.3">
      <c r="A9228" s="10" t="s">
        <v>2427</v>
      </c>
      <c r="B9228" s="10" t="s">
        <v>2945</v>
      </c>
      <c r="C9228" s="10" t="s">
        <v>3097</v>
      </c>
      <c r="D9228" s="10" t="s">
        <v>3097</v>
      </c>
      <c r="E9228" s="10"/>
      <c r="F9228" s="10"/>
      <c r="G9228" s="10"/>
      <c r="I9228" s="10"/>
      <c r="J9228" s="10" t="s">
        <v>2344</v>
      </c>
      <c r="K9228" s="10" t="s">
        <v>22</v>
      </c>
      <c r="L9228">
        <v>140028</v>
      </c>
    </row>
    <row r="9229" spans="1:12" x14ac:dyDescent="0.3">
      <c r="A9229" s="10" t="s">
        <v>2427</v>
      </c>
      <c r="B9229" s="10" t="s">
        <v>2945</v>
      </c>
      <c r="C9229" s="10" t="s">
        <v>3097</v>
      </c>
      <c r="D9229" s="10" t="s">
        <v>3097</v>
      </c>
      <c r="E9229" s="10"/>
      <c r="F9229" s="10"/>
      <c r="G9229" s="10"/>
      <c r="I9229" s="10"/>
      <c r="J9229" s="10" t="s">
        <v>2344</v>
      </c>
      <c r="K9229" s="10" t="s">
        <v>23</v>
      </c>
      <c r="L9229">
        <v>173661</v>
      </c>
    </row>
    <row r="9230" spans="1:12" x14ac:dyDescent="0.3">
      <c r="A9230" s="10" t="s">
        <v>2427</v>
      </c>
      <c r="B9230" s="10" t="s">
        <v>2945</v>
      </c>
      <c r="C9230" s="10" t="s">
        <v>3097</v>
      </c>
      <c r="D9230" s="10" t="s">
        <v>3097</v>
      </c>
      <c r="E9230" s="10"/>
      <c r="F9230" s="10"/>
      <c r="G9230" s="10"/>
      <c r="I9230" s="10"/>
      <c r="J9230" s="10" t="s">
        <v>2344</v>
      </c>
      <c r="K9230" s="10" t="s">
        <v>24</v>
      </c>
      <c r="L9230">
        <v>207293</v>
      </c>
    </row>
    <row r="9231" spans="1:12" x14ac:dyDescent="0.3">
      <c r="A9231" s="10" t="s">
        <v>2427</v>
      </c>
      <c r="B9231" s="10" t="s">
        <v>2945</v>
      </c>
      <c r="C9231" s="10" t="s">
        <v>3097</v>
      </c>
      <c r="D9231" s="10" t="s">
        <v>3097</v>
      </c>
      <c r="E9231" s="10"/>
      <c r="F9231" s="10"/>
      <c r="G9231" s="10"/>
      <c r="I9231" s="10"/>
      <c r="J9231" s="10" t="s">
        <v>2344</v>
      </c>
      <c r="K9231" s="10" t="s">
        <v>25</v>
      </c>
      <c r="L9231">
        <v>190091</v>
      </c>
    </row>
    <row r="9232" spans="1:12" x14ac:dyDescent="0.3">
      <c r="A9232" s="10" t="s">
        <v>2427</v>
      </c>
      <c r="B9232" s="10" t="s">
        <v>2945</v>
      </c>
      <c r="C9232" s="10" t="s">
        <v>3097</v>
      </c>
      <c r="D9232" s="10" t="s">
        <v>3097</v>
      </c>
      <c r="E9232" s="10"/>
      <c r="F9232" s="10"/>
      <c r="G9232" s="10"/>
      <c r="I9232" s="10"/>
      <c r="J9232" s="10" t="s">
        <v>2344</v>
      </c>
      <c r="K9232" s="10" t="s">
        <v>26</v>
      </c>
      <c r="L9232">
        <v>172889</v>
      </c>
    </row>
    <row r="9233" spans="1:12" x14ac:dyDescent="0.3">
      <c r="A9233" s="10" t="s">
        <v>2427</v>
      </c>
      <c r="B9233" s="10" t="s">
        <v>2945</v>
      </c>
      <c r="C9233" s="10" t="s">
        <v>3097</v>
      </c>
      <c r="D9233" s="10" t="s">
        <v>3097</v>
      </c>
      <c r="E9233" s="10"/>
      <c r="F9233" s="10"/>
      <c r="G9233" s="10"/>
      <c r="I9233" s="10"/>
      <c r="J9233" s="10" t="s">
        <v>2344</v>
      </c>
      <c r="K9233" s="10" t="s">
        <v>27</v>
      </c>
      <c r="L9233">
        <v>220706</v>
      </c>
    </row>
    <row r="9234" spans="1:12" x14ac:dyDescent="0.3">
      <c r="A9234" s="10" t="s">
        <v>2427</v>
      </c>
      <c r="B9234" s="10" t="s">
        <v>2945</v>
      </c>
      <c r="C9234" s="10" t="s">
        <v>3097</v>
      </c>
      <c r="D9234" s="10" t="s">
        <v>3097</v>
      </c>
      <c r="E9234" s="10"/>
      <c r="F9234" s="10"/>
      <c r="G9234" s="10"/>
      <c r="I9234" s="10"/>
      <c r="J9234" s="10" t="s">
        <v>2344</v>
      </c>
      <c r="K9234" s="10" t="s">
        <v>28</v>
      </c>
      <c r="L9234">
        <v>268522</v>
      </c>
    </row>
    <row r="9235" spans="1:12" x14ac:dyDescent="0.3">
      <c r="A9235" s="10" t="s">
        <v>2427</v>
      </c>
      <c r="B9235" s="10" t="s">
        <v>2945</v>
      </c>
      <c r="C9235" s="10" t="s">
        <v>3097</v>
      </c>
      <c r="D9235" s="10" t="s">
        <v>3097</v>
      </c>
      <c r="E9235" s="10"/>
      <c r="F9235" s="10"/>
      <c r="G9235" s="10"/>
      <c r="I9235" s="10"/>
      <c r="J9235" s="10" t="s">
        <v>2344</v>
      </c>
      <c r="K9235" s="10" t="s">
        <v>29</v>
      </c>
      <c r="L9235">
        <v>316339</v>
      </c>
    </row>
    <row r="9236" spans="1:12" x14ac:dyDescent="0.3">
      <c r="A9236" s="10" t="s">
        <v>2428</v>
      </c>
      <c r="B9236" s="10" t="s">
        <v>2945</v>
      </c>
      <c r="C9236" s="10" t="s">
        <v>3097</v>
      </c>
      <c r="D9236" s="10" t="s">
        <v>3097</v>
      </c>
      <c r="E9236" s="10"/>
      <c r="F9236" s="10"/>
      <c r="G9236" s="10"/>
      <c r="I9236" s="10"/>
      <c r="J9236" s="10" t="s">
        <v>2344</v>
      </c>
      <c r="K9236" s="10" t="s">
        <v>15</v>
      </c>
      <c r="L9236">
        <v>45416</v>
      </c>
    </row>
    <row r="9237" spans="1:12" x14ac:dyDescent="0.3">
      <c r="A9237" s="10" t="s">
        <v>2428</v>
      </c>
      <c r="B9237" s="10" t="s">
        <v>2945</v>
      </c>
      <c r="C9237" s="10" t="s">
        <v>3097</v>
      </c>
      <c r="D9237" s="10" t="s">
        <v>3097</v>
      </c>
      <c r="E9237" s="10"/>
      <c r="F9237" s="10"/>
      <c r="G9237" s="10"/>
      <c r="I9237" s="10"/>
      <c r="J9237" s="10" t="s">
        <v>2344</v>
      </c>
      <c r="K9237" s="10" t="s">
        <v>16</v>
      </c>
      <c r="L9237">
        <v>47299</v>
      </c>
    </row>
    <row r="9238" spans="1:12" x14ac:dyDescent="0.3">
      <c r="A9238" s="10" t="s">
        <v>2428</v>
      </c>
      <c r="B9238" s="10" t="s">
        <v>2945</v>
      </c>
      <c r="C9238" s="10" t="s">
        <v>3097</v>
      </c>
      <c r="D9238" s="10" t="s">
        <v>3097</v>
      </c>
      <c r="E9238" s="10"/>
      <c r="F9238" s="10"/>
      <c r="G9238" s="10"/>
      <c r="I9238" s="10"/>
      <c r="J9238" s="10" t="s">
        <v>2344</v>
      </c>
      <c r="K9238" s="10" t="s">
        <v>17</v>
      </c>
      <c r="L9238">
        <v>49183</v>
      </c>
    </row>
    <row r="9239" spans="1:12" x14ac:dyDescent="0.3">
      <c r="A9239" s="10" t="s">
        <v>2428</v>
      </c>
      <c r="B9239" s="10" t="s">
        <v>2945</v>
      </c>
      <c r="C9239" s="10" t="s">
        <v>3097</v>
      </c>
      <c r="D9239" s="10" t="s">
        <v>3097</v>
      </c>
      <c r="E9239" s="10"/>
      <c r="F9239" s="10"/>
      <c r="G9239" s="10"/>
      <c r="I9239" s="10"/>
      <c r="J9239" s="10" t="s">
        <v>2344</v>
      </c>
      <c r="K9239" s="10" t="s">
        <v>18</v>
      </c>
      <c r="L9239">
        <v>51066</v>
      </c>
    </row>
    <row r="9240" spans="1:12" x14ac:dyDescent="0.3">
      <c r="A9240" s="10" t="s">
        <v>2428</v>
      </c>
      <c r="B9240" s="10" t="s">
        <v>2945</v>
      </c>
      <c r="C9240" s="10" t="s">
        <v>3097</v>
      </c>
      <c r="D9240" s="10" t="s">
        <v>3097</v>
      </c>
      <c r="E9240" s="10"/>
      <c r="F9240" s="10"/>
      <c r="G9240" s="10"/>
      <c r="I9240" s="10"/>
      <c r="J9240" s="10" t="s">
        <v>2344</v>
      </c>
      <c r="K9240" s="10" t="s">
        <v>19</v>
      </c>
      <c r="L9240">
        <v>36047</v>
      </c>
    </row>
    <row r="9241" spans="1:12" x14ac:dyDescent="0.3">
      <c r="A9241" s="10" t="s">
        <v>2428</v>
      </c>
      <c r="B9241" s="10" t="s">
        <v>2945</v>
      </c>
      <c r="C9241" s="10" t="s">
        <v>3097</v>
      </c>
      <c r="D9241" s="10" t="s">
        <v>3097</v>
      </c>
      <c r="E9241" s="10"/>
      <c r="F9241" s="10"/>
      <c r="G9241" s="10"/>
      <c r="I9241" s="10"/>
      <c r="J9241" s="10" t="s">
        <v>2344</v>
      </c>
      <c r="K9241" s="10" t="s">
        <v>20</v>
      </c>
      <c r="L9241">
        <v>21028</v>
      </c>
    </row>
    <row r="9242" spans="1:12" x14ac:dyDescent="0.3">
      <c r="A9242" s="10" t="s">
        <v>2428</v>
      </c>
      <c r="B9242" s="10" t="s">
        <v>2945</v>
      </c>
      <c r="C9242" s="10" t="s">
        <v>3097</v>
      </c>
      <c r="D9242" s="10" t="s">
        <v>3097</v>
      </c>
      <c r="E9242" s="10"/>
      <c r="F9242" s="10"/>
      <c r="G9242" s="10"/>
      <c r="I9242" s="10"/>
      <c r="J9242" s="10" t="s">
        <v>2344</v>
      </c>
      <c r="K9242" s="10" t="s">
        <v>21</v>
      </c>
      <c r="L9242">
        <v>18094</v>
      </c>
    </row>
    <row r="9243" spans="1:12" x14ac:dyDescent="0.3">
      <c r="A9243" s="10" t="s">
        <v>2428</v>
      </c>
      <c r="B9243" s="10" t="s">
        <v>2945</v>
      </c>
      <c r="C9243" s="10" t="s">
        <v>3097</v>
      </c>
      <c r="D9243" s="10" t="s">
        <v>3097</v>
      </c>
      <c r="E9243" s="10"/>
      <c r="F9243" s="10"/>
      <c r="G9243" s="10"/>
      <c r="I9243" s="10"/>
      <c r="J9243" s="10" t="s">
        <v>2344</v>
      </c>
      <c r="K9243" s="10" t="s">
        <v>22</v>
      </c>
      <c r="L9243">
        <v>15159</v>
      </c>
    </row>
    <row r="9244" spans="1:12" x14ac:dyDescent="0.3">
      <c r="A9244" s="10" t="s">
        <v>2428</v>
      </c>
      <c r="B9244" s="10" t="s">
        <v>2945</v>
      </c>
      <c r="C9244" s="10" t="s">
        <v>3097</v>
      </c>
      <c r="D9244" s="10" t="s">
        <v>3097</v>
      </c>
      <c r="E9244" s="10"/>
      <c r="F9244" s="10"/>
      <c r="G9244" s="10"/>
      <c r="I9244" s="10"/>
      <c r="J9244" s="10" t="s">
        <v>2344</v>
      </c>
      <c r="K9244" s="10" t="s">
        <v>23</v>
      </c>
      <c r="L9244">
        <v>19794</v>
      </c>
    </row>
    <row r="9245" spans="1:12" x14ac:dyDescent="0.3">
      <c r="A9245" s="10" t="s">
        <v>2428</v>
      </c>
      <c r="B9245" s="10" t="s">
        <v>2945</v>
      </c>
      <c r="C9245" s="10" t="s">
        <v>3097</v>
      </c>
      <c r="D9245" s="10" t="s">
        <v>3097</v>
      </c>
      <c r="E9245" s="10"/>
      <c r="F9245" s="10"/>
      <c r="G9245" s="10"/>
      <c r="I9245" s="10"/>
      <c r="J9245" s="10" t="s">
        <v>2344</v>
      </c>
      <c r="K9245" s="10" t="s">
        <v>24</v>
      </c>
      <c r="L9245">
        <v>24428</v>
      </c>
    </row>
    <row r="9246" spans="1:12" x14ac:dyDescent="0.3">
      <c r="A9246" s="10" t="s">
        <v>2428</v>
      </c>
      <c r="B9246" s="10" t="s">
        <v>2945</v>
      </c>
      <c r="C9246" s="10" t="s">
        <v>3097</v>
      </c>
      <c r="D9246" s="10" t="s">
        <v>3097</v>
      </c>
      <c r="E9246" s="10"/>
      <c r="F9246" s="10"/>
      <c r="G9246" s="10"/>
      <c r="I9246" s="10"/>
      <c r="J9246" s="10" t="s">
        <v>2344</v>
      </c>
      <c r="K9246" s="10" t="s">
        <v>25</v>
      </c>
      <c r="L9246">
        <v>23017</v>
      </c>
    </row>
    <row r="9247" spans="1:12" x14ac:dyDescent="0.3">
      <c r="A9247" s="10" t="s">
        <v>2428</v>
      </c>
      <c r="B9247" s="10" t="s">
        <v>2945</v>
      </c>
      <c r="C9247" s="10" t="s">
        <v>3097</v>
      </c>
      <c r="D9247" s="10" t="s">
        <v>3097</v>
      </c>
      <c r="E9247" s="10"/>
      <c r="F9247" s="10"/>
      <c r="G9247" s="10"/>
      <c r="I9247" s="10"/>
      <c r="J9247" s="10" t="s">
        <v>2344</v>
      </c>
      <c r="K9247" s="10" t="s">
        <v>26</v>
      </c>
      <c r="L9247">
        <v>21605</v>
      </c>
    </row>
    <row r="9248" spans="1:12" x14ac:dyDescent="0.3">
      <c r="A9248" s="10" t="s">
        <v>2428</v>
      </c>
      <c r="B9248" s="10" t="s">
        <v>2945</v>
      </c>
      <c r="C9248" s="10" t="s">
        <v>3097</v>
      </c>
      <c r="D9248" s="10" t="s">
        <v>3097</v>
      </c>
      <c r="E9248" s="10"/>
      <c r="F9248" s="10"/>
      <c r="G9248" s="10"/>
      <c r="I9248" s="10"/>
      <c r="J9248" s="10" t="s">
        <v>2344</v>
      </c>
      <c r="K9248" s="10" t="s">
        <v>27</v>
      </c>
      <c r="L9248">
        <v>28672</v>
      </c>
    </row>
    <row r="9249" spans="1:12" x14ac:dyDescent="0.3">
      <c r="A9249" s="10" t="s">
        <v>2428</v>
      </c>
      <c r="B9249" s="10" t="s">
        <v>2945</v>
      </c>
      <c r="C9249" s="10" t="s">
        <v>3097</v>
      </c>
      <c r="D9249" s="10" t="s">
        <v>3097</v>
      </c>
      <c r="E9249" s="10"/>
      <c r="F9249" s="10"/>
      <c r="G9249" s="10"/>
      <c r="I9249" s="10"/>
      <c r="J9249" s="10" t="s">
        <v>2344</v>
      </c>
      <c r="K9249" s="10" t="s">
        <v>28</v>
      </c>
      <c r="L9249">
        <v>35739</v>
      </c>
    </row>
    <row r="9250" spans="1:12" x14ac:dyDescent="0.3">
      <c r="A9250" s="10" t="s">
        <v>2428</v>
      </c>
      <c r="B9250" s="10" t="s">
        <v>2945</v>
      </c>
      <c r="C9250" s="10" t="s">
        <v>3097</v>
      </c>
      <c r="D9250" s="10" t="s">
        <v>3097</v>
      </c>
      <c r="E9250" s="10"/>
      <c r="F9250" s="10"/>
      <c r="G9250" s="10"/>
      <c r="I9250" s="10"/>
      <c r="J9250" s="10" t="s">
        <v>2344</v>
      </c>
      <c r="K9250" s="10" t="s">
        <v>29</v>
      </c>
      <c r="L9250">
        <v>42806</v>
      </c>
    </row>
    <row r="9251" spans="1:12" x14ac:dyDescent="0.3">
      <c r="A9251" s="10" t="s">
        <v>2429</v>
      </c>
      <c r="B9251" s="10" t="s">
        <v>2945</v>
      </c>
      <c r="C9251" s="10" t="s">
        <v>3097</v>
      </c>
      <c r="D9251" s="10" t="s">
        <v>3097</v>
      </c>
      <c r="E9251" s="10"/>
      <c r="F9251" s="10"/>
      <c r="G9251" s="10"/>
      <c r="I9251" s="10"/>
      <c r="J9251" s="10" t="s">
        <v>2344</v>
      </c>
      <c r="K9251" s="10" t="s">
        <v>15</v>
      </c>
      <c r="L9251">
        <v>322747</v>
      </c>
    </row>
    <row r="9252" spans="1:12" x14ac:dyDescent="0.3">
      <c r="A9252" s="10" t="s">
        <v>2429</v>
      </c>
      <c r="B9252" s="10" t="s">
        <v>2945</v>
      </c>
      <c r="C9252" s="10" t="s">
        <v>3097</v>
      </c>
      <c r="D9252" s="10" t="s">
        <v>3097</v>
      </c>
      <c r="E9252" s="10"/>
      <c r="F9252" s="10"/>
      <c r="G9252" s="10"/>
      <c r="I9252" s="10"/>
      <c r="J9252" s="10" t="s">
        <v>2344</v>
      </c>
      <c r="K9252" s="10" t="s">
        <v>16</v>
      </c>
      <c r="L9252">
        <v>303565</v>
      </c>
    </row>
    <row r="9253" spans="1:12" x14ac:dyDescent="0.3">
      <c r="A9253" s="10" t="s">
        <v>2429</v>
      </c>
      <c r="B9253" s="10" t="s">
        <v>2945</v>
      </c>
      <c r="C9253" s="10" t="s">
        <v>3097</v>
      </c>
      <c r="D9253" s="10" t="s">
        <v>3097</v>
      </c>
      <c r="E9253" s="10"/>
      <c r="F9253" s="10"/>
      <c r="G9253" s="10"/>
      <c r="I9253" s="10"/>
      <c r="J9253" s="10" t="s">
        <v>2344</v>
      </c>
      <c r="K9253" s="10" t="s">
        <v>17</v>
      </c>
      <c r="L9253">
        <v>284384</v>
      </c>
    </row>
    <row r="9254" spans="1:12" x14ac:dyDescent="0.3">
      <c r="A9254" s="10" t="s">
        <v>2429</v>
      </c>
      <c r="B9254" s="10" t="s">
        <v>2945</v>
      </c>
      <c r="C9254" s="10" t="s">
        <v>3097</v>
      </c>
      <c r="D9254" s="10" t="s">
        <v>3097</v>
      </c>
      <c r="E9254" s="10"/>
      <c r="F9254" s="10"/>
      <c r="G9254" s="10"/>
      <c r="I9254" s="10"/>
      <c r="J9254" s="10" t="s">
        <v>2344</v>
      </c>
      <c r="K9254" s="10" t="s">
        <v>18</v>
      </c>
      <c r="L9254">
        <v>265202</v>
      </c>
    </row>
    <row r="9255" spans="1:12" x14ac:dyDescent="0.3">
      <c r="A9255" s="10" t="s">
        <v>2429</v>
      </c>
      <c r="B9255" s="10" t="s">
        <v>2945</v>
      </c>
      <c r="C9255" s="10" t="s">
        <v>3097</v>
      </c>
      <c r="D9255" s="10" t="s">
        <v>3097</v>
      </c>
      <c r="E9255" s="10"/>
      <c r="F9255" s="10"/>
      <c r="G9255" s="10"/>
      <c r="I9255" s="10"/>
      <c r="J9255" s="10" t="s">
        <v>2344</v>
      </c>
      <c r="K9255" s="10" t="s">
        <v>19</v>
      </c>
      <c r="L9255">
        <v>306752</v>
      </c>
    </row>
    <row r="9256" spans="1:12" x14ac:dyDescent="0.3">
      <c r="A9256" s="10" t="s">
        <v>2429</v>
      </c>
      <c r="B9256" s="10" t="s">
        <v>2945</v>
      </c>
      <c r="C9256" s="10" t="s">
        <v>3097</v>
      </c>
      <c r="D9256" s="10" t="s">
        <v>3097</v>
      </c>
      <c r="E9256" s="10"/>
      <c r="F9256" s="10"/>
      <c r="G9256" s="10"/>
      <c r="I9256" s="10"/>
      <c r="J9256" s="10" t="s">
        <v>2344</v>
      </c>
      <c r="K9256" s="10" t="s">
        <v>20</v>
      </c>
      <c r="L9256">
        <v>348301</v>
      </c>
    </row>
    <row r="9257" spans="1:12" x14ac:dyDescent="0.3">
      <c r="A9257" s="10" t="s">
        <v>2429</v>
      </c>
      <c r="B9257" s="10" t="s">
        <v>2945</v>
      </c>
      <c r="C9257" s="10" t="s">
        <v>3097</v>
      </c>
      <c r="D9257" s="10" t="s">
        <v>3097</v>
      </c>
      <c r="E9257" s="10"/>
      <c r="F9257" s="10"/>
      <c r="G9257" s="10"/>
      <c r="I9257" s="10"/>
      <c r="J9257" s="10" t="s">
        <v>2344</v>
      </c>
      <c r="K9257" s="10" t="s">
        <v>21</v>
      </c>
      <c r="L9257">
        <v>301963</v>
      </c>
    </row>
    <row r="9258" spans="1:12" x14ac:dyDescent="0.3">
      <c r="A9258" s="10" t="s">
        <v>2429</v>
      </c>
      <c r="B9258" s="10" t="s">
        <v>2945</v>
      </c>
      <c r="C9258" s="10" t="s">
        <v>3097</v>
      </c>
      <c r="D9258" s="10" t="s">
        <v>3097</v>
      </c>
      <c r="E9258" s="10"/>
      <c r="F9258" s="10"/>
      <c r="G9258" s="10"/>
      <c r="I9258" s="10"/>
      <c r="J9258" s="10" t="s">
        <v>2344</v>
      </c>
      <c r="K9258" s="10" t="s">
        <v>22</v>
      </c>
      <c r="L9258">
        <v>255624</v>
      </c>
    </row>
    <row r="9259" spans="1:12" x14ac:dyDescent="0.3">
      <c r="A9259" s="10" t="s">
        <v>2429</v>
      </c>
      <c r="B9259" s="10" t="s">
        <v>2945</v>
      </c>
      <c r="C9259" s="10" t="s">
        <v>3097</v>
      </c>
      <c r="D9259" s="10" t="s">
        <v>3097</v>
      </c>
      <c r="E9259" s="10"/>
      <c r="F9259" s="10"/>
      <c r="G9259" s="10"/>
      <c r="I9259" s="10"/>
      <c r="J9259" s="10" t="s">
        <v>2344</v>
      </c>
      <c r="K9259" s="10" t="s">
        <v>23</v>
      </c>
      <c r="L9259">
        <v>252934</v>
      </c>
    </row>
    <row r="9260" spans="1:12" x14ac:dyDescent="0.3">
      <c r="A9260" s="10" t="s">
        <v>2429</v>
      </c>
      <c r="B9260" s="10" t="s">
        <v>2945</v>
      </c>
      <c r="C9260" s="10" t="s">
        <v>3097</v>
      </c>
      <c r="D9260" s="10" t="s">
        <v>3097</v>
      </c>
      <c r="E9260" s="10"/>
      <c r="F9260" s="10"/>
      <c r="G9260" s="10"/>
      <c r="I9260" s="10"/>
      <c r="J9260" s="10" t="s">
        <v>2344</v>
      </c>
      <c r="K9260" s="10" t="s">
        <v>24</v>
      </c>
      <c r="L9260">
        <v>250243</v>
      </c>
    </row>
    <row r="9261" spans="1:12" x14ac:dyDescent="0.3">
      <c r="A9261" s="10" t="s">
        <v>2429</v>
      </c>
      <c r="B9261" s="10" t="s">
        <v>2945</v>
      </c>
      <c r="C9261" s="10" t="s">
        <v>3097</v>
      </c>
      <c r="D9261" s="10" t="s">
        <v>3097</v>
      </c>
      <c r="E9261" s="10"/>
      <c r="F9261" s="10"/>
      <c r="G9261" s="10"/>
      <c r="I9261" s="10"/>
      <c r="J9261" s="10" t="s">
        <v>2344</v>
      </c>
      <c r="K9261" s="10" t="s">
        <v>25</v>
      </c>
      <c r="L9261">
        <v>252462</v>
      </c>
    </row>
    <row r="9262" spans="1:12" x14ac:dyDescent="0.3">
      <c r="A9262" s="10" t="s">
        <v>2429</v>
      </c>
      <c r="B9262" s="10" t="s">
        <v>2945</v>
      </c>
      <c r="C9262" s="10" t="s">
        <v>3097</v>
      </c>
      <c r="D9262" s="10" t="s">
        <v>3097</v>
      </c>
      <c r="E9262" s="10"/>
      <c r="F9262" s="10"/>
      <c r="G9262" s="10"/>
      <c r="I9262" s="10"/>
      <c r="J9262" s="10" t="s">
        <v>2344</v>
      </c>
      <c r="K9262" s="10" t="s">
        <v>26</v>
      </c>
      <c r="L9262">
        <v>254681</v>
      </c>
    </row>
    <row r="9263" spans="1:12" x14ac:dyDescent="0.3">
      <c r="A9263" s="10" t="s">
        <v>2429</v>
      </c>
      <c r="B9263" s="10" t="s">
        <v>2945</v>
      </c>
      <c r="C9263" s="10" t="s">
        <v>3097</v>
      </c>
      <c r="D9263" s="10" t="s">
        <v>3097</v>
      </c>
      <c r="E9263" s="10"/>
      <c r="F9263" s="10"/>
      <c r="G9263" s="10"/>
      <c r="I9263" s="10"/>
      <c r="J9263" s="10" t="s">
        <v>2344</v>
      </c>
      <c r="K9263" s="10" t="s">
        <v>27</v>
      </c>
      <c r="L9263">
        <v>219909</v>
      </c>
    </row>
    <row r="9264" spans="1:12" x14ac:dyDescent="0.3">
      <c r="A9264" s="10" t="s">
        <v>2429</v>
      </c>
      <c r="B9264" s="10" t="s">
        <v>2945</v>
      </c>
      <c r="C9264" s="10" t="s">
        <v>3097</v>
      </c>
      <c r="D9264" s="10" t="s">
        <v>3097</v>
      </c>
      <c r="E9264" s="10"/>
      <c r="F9264" s="10"/>
      <c r="G9264" s="10"/>
      <c r="I9264" s="10"/>
      <c r="J9264" s="10" t="s">
        <v>2344</v>
      </c>
      <c r="K9264" s="10" t="s">
        <v>28</v>
      </c>
      <c r="L9264">
        <v>185136</v>
      </c>
    </row>
    <row r="9265" spans="1:12" x14ac:dyDescent="0.3">
      <c r="A9265" s="10" t="s">
        <v>2429</v>
      </c>
      <c r="B9265" s="10" t="s">
        <v>2945</v>
      </c>
      <c r="C9265" s="10" t="s">
        <v>3097</v>
      </c>
      <c r="D9265" s="10" t="s">
        <v>3097</v>
      </c>
      <c r="E9265" s="10"/>
      <c r="F9265" s="10"/>
      <c r="G9265" s="10"/>
      <c r="I9265" s="10"/>
      <c r="J9265" s="10" t="s">
        <v>2344</v>
      </c>
      <c r="K9265" s="10" t="s">
        <v>29</v>
      </c>
      <c r="L9265">
        <v>150364</v>
      </c>
    </row>
    <row r="9266" spans="1:12" x14ac:dyDescent="0.3">
      <c r="A9266" s="10" t="s">
        <v>2430</v>
      </c>
      <c r="B9266" s="10" t="s">
        <v>2945</v>
      </c>
      <c r="C9266" s="10" t="s">
        <v>3097</v>
      </c>
      <c r="D9266" s="10" t="s">
        <v>3097</v>
      </c>
      <c r="E9266" s="10"/>
      <c r="F9266" s="10"/>
      <c r="G9266" s="10"/>
      <c r="I9266" s="10"/>
      <c r="J9266" s="10" t="s">
        <v>2344</v>
      </c>
      <c r="K9266" s="10" t="s">
        <v>15</v>
      </c>
      <c r="L9266">
        <v>1339034</v>
      </c>
    </row>
    <row r="9267" spans="1:12" x14ac:dyDescent="0.3">
      <c r="A9267" s="10" t="s">
        <v>2430</v>
      </c>
      <c r="B9267" s="10" t="s">
        <v>2945</v>
      </c>
      <c r="C9267" s="10" t="s">
        <v>3097</v>
      </c>
      <c r="D9267" s="10" t="s">
        <v>3097</v>
      </c>
      <c r="E9267" s="10"/>
      <c r="F9267" s="10"/>
      <c r="G9267" s="10"/>
      <c r="I9267" s="10"/>
      <c r="J9267" s="10" t="s">
        <v>2344</v>
      </c>
      <c r="K9267" s="10" t="s">
        <v>16</v>
      </c>
      <c r="L9267">
        <v>1326083</v>
      </c>
    </row>
    <row r="9268" spans="1:12" x14ac:dyDescent="0.3">
      <c r="A9268" s="10" t="s">
        <v>2430</v>
      </c>
      <c r="B9268" s="10" t="s">
        <v>2945</v>
      </c>
      <c r="C9268" s="10" t="s">
        <v>3097</v>
      </c>
      <c r="D9268" s="10" t="s">
        <v>3097</v>
      </c>
      <c r="E9268" s="10"/>
      <c r="F9268" s="10"/>
      <c r="G9268" s="10"/>
      <c r="I9268" s="10"/>
      <c r="J9268" s="10" t="s">
        <v>2344</v>
      </c>
      <c r="K9268" s="10" t="s">
        <v>17</v>
      </c>
      <c r="L9268">
        <v>1313131</v>
      </c>
    </row>
    <row r="9269" spans="1:12" x14ac:dyDescent="0.3">
      <c r="A9269" s="10" t="s">
        <v>2430</v>
      </c>
      <c r="B9269" s="10" t="s">
        <v>2945</v>
      </c>
      <c r="C9269" s="10" t="s">
        <v>3097</v>
      </c>
      <c r="D9269" s="10" t="s">
        <v>3097</v>
      </c>
      <c r="E9269" s="10"/>
      <c r="F9269" s="10"/>
      <c r="G9269" s="10"/>
      <c r="I9269" s="10"/>
      <c r="J9269" s="10" t="s">
        <v>2344</v>
      </c>
      <c r="K9269" s="10" t="s">
        <v>18</v>
      </c>
      <c r="L9269">
        <v>1300180</v>
      </c>
    </row>
    <row r="9270" spans="1:12" x14ac:dyDescent="0.3">
      <c r="A9270" s="10" t="s">
        <v>2430</v>
      </c>
      <c r="B9270" s="10" t="s">
        <v>2945</v>
      </c>
      <c r="C9270" s="10" t="s">
        <v>3097</v>
      </c>
      <c r="D9270" s="10" t="s">
        <v>3097</v>
      </c>
      <c r="E9270" s="10"/>
      <c r="F9270" s="10"/>
      <c r="G9270" s="10"/>
      <c r="I9270" s="10"/>
      <c r="J9270" s="10" t="s">
        <v>2344</v>
      </c>
      <c r="K9270" s="10" t="s">
        <v>19</v>
      </c>
      <c r="L9270">
        <v>1358471</v>
      </c>
    </row>
    <row r="9271" spans="1:12" x14ac:dyDescent="0.3">
      <c r="A9271" s="10" t="s">
        <v>2430</v>
      </c>
      <c r="B9271" s="10" t="s">
        <v>2945</v>
      </c>
      <c r="C9271" s="10" t="s">
        <v>3097</v>
      </c>
      <c r="D9271" s="10" t="s">
        <v>3097</v>
      </c>
      <c r="E9271" s="10"/>
      <c r="F9271" s="10"/>
      <c r="G9271" s="10"/>
      <c r="I9271" s="10"/>
      <c r="J9271" s="10" t="s">
        <v>2344</v>
      </c>
      <c r="K9271" s="10" t="s">
        <v>20</v>
      </c>
      <c r="L9271">
        <v>1416761</v>
      </c>
    </row>
    <row r="9272" spans="1:12" x14ac:dyDescent="0.3">
      <c r="A9272" s="10" t="s">
        <v>2430</v>
      </c>
      <c r="B9272" s="10" t="s">
        <v>2945</v>
      </c>
      <c r="C9272" s="10" t="s">
        <v>3097</v>
      </c>
      <c r="D9272" s="10" t="s">
        <v>3097</v>
      </c>
      <c r="E9272" s="10"/>
      <c r="F9272" s="10"/>
      <c r="G9272" s="10"/>
      <c r="I9272" s="10"/>
      <c r="J9272" s="10" t="s">
        <v>2344</v>
      </c>
      <c r="K9272" s="10" t="s">
        <v>21</v>
      </c>
      <c r="L9272">
        <v>1407497</v>
      </c>
    </row>
    <row r="9273" spans="1:12" x14ac:dyDescent="0.3">
      <c r="A9273" s="10" t="s">
        <v>2430</v>
      </c>
      <c r="B9273" s="10" t="s">
        <v>2945</v>
      </c>
      <c r="C9273" s="10" t="s">
        <v>3097</v>
      </c>
      <c r="D9273" s="10" t="s">
        <v>3097</v>
      </c>
      <c r="E9273" s="10"/>
      <c r="F9273" s="10"/>
      <c r="G9273" s="10"/>
      <c r="I9273" s="10"/>
      <c r="J9273" s="10" t="s">
        <v>2344</v>
      </c>
      <c r="K9273" s="10" t="s">
        <v>22</v>
      </c>
      <c r="L9273">
        <v>1398232</v>
      </c>
    </row>
    <row r="9274" spans="1:12" x14ac:dyDescent="0.3">
      <c r="A9274" s="10" t="s">
        <v>2430</v>
      </c>
      <c r="B9274" s="10" t="s">
        <v>2945</v>
      </c>
      <c r="C9274" s="10" t="s">
        <v>3097</v>
      </c>
      <c r="D9274" s="10" t="s">
        <v>3097</v>
      </c>
      <c r="E9274" s="10"/>
      <c r="F9274" s="10"/>
      <c r="G9274" s="10"/>
      <c r="I9274" s="10"/>
      <c r="J9274" s="10" t="s">
        <v>2344</v>
      </c>
      <c r="K9274" s="10" t="s">
        <v>23</v>
      </c>
      <c r="L9274">
        <v>1418981</v>
      </c>
    </row>
    <row r="9275" spans="1:12" x14ac:dyDescent="0.3">
      <c r="A9275" s="10" t="s">
        <v>2430</v>
      </c>
      <c r="B9275" s="10" t="s">
        <v>2945</v>
      </c>
      <c r="C9275" s="10" t="s">
        <v>3097</v>
      </c>
      <c r="D9275" s="10" t="s">
        <v>3097</v>
      </c>
      <c r="E9275" s="10"/>
      <c r="F9275" s="10"/>
      <c r="G9275" s="10"/>
      <c r="I9275" s="10"/>
      <c r="J9275" s="10" t="s">
        <v>2344</v>
      </c>
      <c r="K9275" s="10" t="s">
        <v>24</v>
      </c>
      <c r="L9275">
        <v>1439730</v>
      </c>
    </row>
    <row r="9276" spans="1:12" x14ac:dyDescent="0.3">
      <c r="A9276" s="10" t="s">
        <v>2430</v>
      </c>
      <c r="B9276" s="10" t="s">
        <v>2945</v>
      </c>
      <c r="C9276" s="10" t="s">
        <v>3097</v>
      </c>
      <c r="D9276" s="10" t="s">
        <v>3097</v>
      </c>
      <c r="E9276" s="10"/>
      <c r="F9276" s="10"/>
      <c r="G9276" s="10"/>
      <c r="I9276" s="10"/>
      <c r="J9276" s="10" t="s">
        <v>2344</v>
      </c>
      <c r="K9276" s="10" t="s">
        <v>25</v>
      </c>
      <c r="L9276">
        <v>1578570</v>
      </c>
    </row>
    <row r="9277" spans="1:12" x14ac:dyDescent="0.3">
      <c r="A9277" s="10" t="s">
        <v>2430</v>
      </c>
      <c r="B9277" s="10" t="s">
        <v>2945</v>
      </c>
      <c r="C9277" s="10" t="s">
        <v>3097</v>
      </c>
      <c r="D9277" s="10" t="s">
        <v>3097</v>
      </c>
      <c r="E9277" s="10"/>
      <c r="F9277" s="10"/>
      <c r="G9277" s="10"/>
      <c r="I9277" s="10"/>
      <c r="J9277" s="10" t="s">
        <v>2344</v>
      </c>
      <c r="K9277" s="10" t="s">
        <v>26</v>
      </c>
      <c r="L9277">
        <v>1717410</v>
      </c>
    </row>
    <row r="9278" spans="1:12" x14ac:dyDescent="0.3">
      <c r="A9278" s="10" t="s">
        <v>2430</v>
      </c>
      <c r="B9278" s="10" t="s">
        <v>2945</v>
      </c>
      <c r="C9278" s="10" t="s">
        <v>3097</v>
      </c>
      <c r="D9278" s="10" t="s">
        <v>3097</v>
      </c>
      <c r="E9278" s="10"/>
      <c r="F9278" s="10"/>
      <c r="G9278" s="10"/>
      <c r="I9278" s="10"/>
      <c r="J9278" s="10" t="s">
        <v>2344</v>
      </c>
      <c r="K9278" s="10" t="s">
        <v>27</v>
      </c>
      <c r="L9278">
        <v>1762288</v>
      </c>
    </row>
    <row r="9279" spans="1:12" x14ac:dyDescent="0.3">
      <c r="A9279" s="10" t="s">
        <v>2430</v>
      </c>
      <c r="B9279" s="10" t="s">
        <v>2945</v>
      </c>
      <c r="C9279" s="10" t="s">
        <v>3097</v>
      </c>
      <c r="D9279" s="10" t="s">
        <v>3097</v>
      </c>
      <c r="E9279" s="10"/>
      <c r="F9279" s="10"/>
      <c r="G9279" s="10"/>
      <c r="I9279" s="10"/>
      <c r="J9279" s="10" t="s">
        <v>2344</v>
      </c>
      <c r="K9279" s="10" t="s">
        <v>28</v>
      </c>
      <c r="L9279">
        <v>1807166</v>
      </c>
    </row>
    <row r="9280" spans="1:12" x14ac:dyDescent="0.3">
      <c r="A9280" s="10" t="s">
        <v>2430</v>
      </c>
      <c r="B9280" s="10" t="s">
        <v>2945</v>
      </c>
      <c r="C9280" s="10" t="s">
        <v>3097</v>
      </c>
      <c r="D9280" s="10" t="s">
        <v>3097</v>
      </c>
      <c r="E9280" s="10"/>
      <c r="F9280" s="10"/>
      <c r="G9280" s="10"/>
      <c r="I9280" s="10"/>
      <c r="J9280" s="10" t="s">
        <v>2344</v>
      </c>
      <c r="K9280" s="10" t="s">
        <v>29</v>
      </c>
      <c r="L9280">
        <v>1852044</v>
      </c>
    </row>
    <row r="9281" spans="1:12" x14ac:dyDescent="0.3">
      <c r="A9281" s="10" t="s">
        <v>2431</v>
      </c>
      <c r="B9281" s="10" t="s">
        <v>2945</v>
      </c>
      <c r="C9281" s="10" t="s">
        <v>3097</v>
      </c>
      <c r="D9281" s="10" t="s">
        <v>3097</v>
      </c>
      <c r="E9281" s="10"/>
      <c r="F9281" s="10"/>
      <c r="G9281" s="10"/>
      <c r="I9281" s="10"/>
      <c r="J9281" s="10" t="s">
        <v>2344</v>
      </c>
      <c r="K9281" s="10" t="s">
        <v>20</v>
      </c>
      <c r="L9281">
        <v>5096584</v>
      </c>
    </row>
    <row r="9282" spans="1:12" x14ac:dyDescent="0.3">
      <c r="A9282" s="10" t="s">
        <v>2431</v>
      </c>
      <c r="B9282" s="10" t="s">
        <v>2945</v>
      </c>
      <c r="C9282" s="10" t="s">
        <v>3097</v>
      </c>
      <c r="D9282" s="10" t="s">
        <v>3097</v>
      </c>
      <c r="E9282" s="10"/>
      <c r="F9282" s="10"/>
      <c r="G9282" s="10"/>
      <c r="I9282" s="10"/>
      <c r="J9282" s="10" t="s">
        <v>2344</v>
      </c>
      <c r="K9282" s="10" t="s">
        <v>21</v>
      </c>
      <c r="L9282">
        <v>6232898</v>
      </c>
    </row>
    <row r="9283" spans="1:12" x14ac:dyDescent="0.3">
      <c r="A9283" s="10" t="s">
        <v>2431</v>
      </c>
      <c r="B9283" s="10" t="s">
        <v>2945</v>
      </c>
      <c r="C9283" s="10" t="s">
        <v>3097</v>
      </c>
      <c r="D9283" s="10" t="s">
        <v>3097</v>
      </c>
      <c r="E9283" s="10"/>
      <c r="F9283" s="10"/>
      <c r="G9283" s="10"/>
      <c r="I9283" s="10"/>
      <c r="J9283" s="10" t="s">
        <v>2344</v>
      </c>
      <c r="K9283" s="10" t="s">
        <v>22</v>
      </c>
      <c r="L9283">
        <v>7369211</v>
      </c>
    </row>
    <row r="9284" spans="1:12" x14ac:dyDescent="0.3">
      <c r="A9284" s="10" t="s">
        <v>2431</v>
      </c>
      <c r="B9284" s="10" t="s">
        <v>2945</v>
      </c>
      <c r="C9284" s="10" t="s">
        <v>3097</v>
      </c>
      <c r="D9284" s="10" t="s">
        <v>3097</v>
      </c>
      <c r="E9284" s="10"/>
      <c r="F9284" s="10"/>
      <c r="G9284" s="10"/>
      <c r="I9284" s="10"/>
      <c r="J9284" s="10" t="s">
        <v>2344</v>
      </c>
      <c r="K9284" s="10" t="s">
        <v>23</v>
      </c>
      <c r="L9284">
        <v>8505525</v>
      </c>
    </row>
    <row r="9285" spans="1:12" x14ac:dyDescent="0.3">
      <c r="A9285" s="10" t="s">
        <v>2431</v>
      </c>
      <c r="B9285" s="10" t="s">
        <v>2945</v>
      </c>
      <c r="C9285" s="10" t="s">
        <v>3097</v>
      </c>
      <c r="D9285" s="10" t="s">
        <v>3097</v>
      </c>
      <c r="E9285" s="10"/>
      <c r="F9285" s="10"/>
      <c r="G9285" s="10"/>
      <c r="I9285" s="10"/>
      <c r="J9285" s="10" t="s">
        <v>2344</v>
      </c>
      <c r="K9285" s="10" t="s">
        <v>24</v>
      </c>
      <c r="L9285">
        <v>9641839</v>
      </c>
    </row>
    <row r="9286" spans="1:12" x14ac:dyDescent="0.3">
      <c r="A9286" s="10" t="s">
        <v>2431</v>
      </c>
      <c r="B9286" s="10" t="s">
        <v>2945</v>
      </c>
      <c r="C9286" s="10" t="s">
        <v>3097</v>
      </c>
      <c r="D9286" s="10" t="s">
        <v>3097</v>
      </c>
      <c r="E9286" s="10"/>
      <c r="F9286" s="10"/>
      <c r="G9286" s="10"/>
      <c r="I9286" s="10"/>
      <c r="J9286" s="10" t="s">
        <v>2344</v>
      </c>
      <c r="K9286" s="10" t="s">
        <v>25</v>
      </c>
      <c r="L9286">
        <v>10778152</v>
      </c>
    </row>
    <row r="9287" spans="1:12" x14ac:dyDescent="0.3">
      <c r="A9287" s="10" t="s">
        <v>2431</v>
      </c>
      <c r="B9287" s="10" t="s">
        <v>2945</v>
      </c>
      <c r="C9287" s="10" t="s">
        <v>3097</v>
      </c>
      <c r="D9287" s="10" t="s">
        <v>3097</v>
      </c>
      <c r="E9287" s="10"/>
      <c r="F9287" s="10"/>
      <c r="G9287" s="10"/>
      <c r="I9287" s="10"/>
      <c r="J9287" s="10" t="s">
        <v>2344</v>
      </c>
      <c r="K9287" s="10" t="s">
        <v>26</v>
      </c>
      <c r="L9287">
        <v>11914466</v>
      </c>
    </row>
    <row r="9288" spans="1:12" x14ac:dyDescent="0.3">
      <c r="A9288" s="10" t="s">
        <v>2432</v>
      </c>
      <c r="B9288" s="10" t="s">
        <v>2945</v>
      </c>
      <c r="C9288" s="10" t="s">
        <v>3097</v>
      </c>
      <c r="D9288" s="10" t="s">
        <v>3097</v>
      </c>
      <c r="E9288" s="10"/>
      <c r="F9288" s="10"/>
      <c r="G9288" s="10"/>
      <c r="I9288" s="10"/>
      <c r="J9288" s="10" t="s">
        <v>2344</v>
      </c>
      <c r="K9288" s="10" t="s">
        <v>20</v>
      </c>
      <c r="L9288">
        <v>1277353</v>
      </c>
    </row>
    <row r="9289" spans="1:12" x14ac:dyDescent="0.3">
      <c r="A9289" s="10" t="s">
        <v>2432</v>
      </c>
      <c r="B9289" s="10" t="s">
        <v>2945</v>
      </c>
      <c r="C9289" s="10" t="s">
        <v>3097</v>
      </c>
      <c r="D9289" s="10" t="s">
        <v>3097</v>
      </c>
      <c r="E9289" s="10"/>
      <c r="F9289" s="10"/>
      <c r="G9289" s="10"/>
      <c r="I9289" s="10"/>
      <c r="J9289" s="10" t="s">
        <v>2344</v>
      </c>
      <c r="K9289" s="10" t="s">
        <v>21</v>
      </c>
      <c r="L9289">
        <v>1431075</v>
      </c>
    </row>
    <row r="9290" spans="1:12" x14ac:dyDescent="0.3">
      <c r="A9290" s="10" t="s">
        <v>2432</v>
      </c>
      <c r="B9290" s="10" t="s">
        <v>2945</v>
      </c>
      <c r="C9290" s="10" t="s">
        <v>3097</v>
      </c>
      <c r="D9290" s="10" t="s">
        <v>3097</v>
      </c>
      <c r="E9290" s="10"/>
      <c r="F9290" s="10"/>
      <c r="G9290" s="10"/>
      <c r="I9290" s="10"/>
      <c r="J9290" s="10" t="s">
        <v>2344</v>
      </c>
      <c r="K9290" s="10" t="s">
        <v>22</v>
      </c>
      <c r="L9290">
        <v>1584797</v>
      </c>
    </row>
    <row r="9291" spans="1:12" x14ac:dyDescent="0.3">
      <c r="A9291" s="10" t="s">
        <v>2432</v>
      </c>
      <c r="B9291" s="10" t="s">
        <v>2945</v>
      </c>
      <c r="C9291" s="10" t="s">
        <v>3097</v>
      </c>
      <c r="D9291" s="10" t="s">
        <v>3097</v>
      </c>
      <c r="E9291" s="10"/>
      <c r="F9291" s="10"/>
      <c r="G9291" s="10"/>
      <c r="I9291" s="10"/>
      <c r="J9291" s="10" t="s">
        <v>2344</v>
      </c>
      <c r="K9291" s="10" t="s">
        <v>23</v>
      </c>
      <c r="L9291">
        <v>1738520</v>
      </c>
    </row>
    <row r="9292" spans="1:12" x14ac:dyDescent="0.3">
      <c r="A9292" s="10" t="s">
        <v>2432</v>
      </c>
      <c r="B9292" s="10" t="s">
        <v>2945</v>
      </c>
      <c r="C9292" s="10" t="s">
        <v>3097</v>
      </c>
      <c r="D9292" s="10" t="s">
        <v>3097</v>
      </c>
      <c r="E9292" s="10"/>
      <c r="F9292" s="10"/>
      <c r="G9292" s="10"/>
      <c r="I9292" s="10"/>
      <c r="J9292" s="10" t="s">
        <v>2344</v>
      </c>
      <c r="K9292" s="10" t="s">
        <v>24</v>
      </c>
      <c r="L9292">
        <v>1892242</v>
      </c>
    </row>
    <row r="9293" spans="1:12" x14ac:dyDescent="0.3">
      <c r="A9293" s="10" t="s">
        <v>2432</v>
      </c>
      <c r="B9293" s="10" t="s">
        <v>2945</v>
      </c>
      <c r="C9293" s="10" t="s">
        <v>3097</v>
      </c>
      <c r="D9293" s="10" t="s">
        <v>3097</v>
      </c>
      <c r="E9293" s="10"/>
      <c r="F9293" s="10"/>
      <c r="G9293" s="10"/>
      <c r="I9293" s="10"/>
      <c r="J9293" s="10" t="s">
        <v>2344</v>
      </c>
      <c r="K9293" s="10" t="s">
        <v>25</v>
      </c>
      <c r="L9293">
        <v>2045964</v>
      </c>
    </row>
    <row r="9294" spans="1:12" x14ac:dyDescent="0.3">
      <c r="A9294" s="10" t="s">
        <v>2432</v>
      </c>
      <c r="B9294" s="10" t="s">
        <v>2945</v>
      </c>
      <c r="C9294" s="10" t="s">
        <v>3097</v>
      </c>
      <c r="D9294" s="10" t="s">
        <v>3097</v>
      </c>
      <c r="E9294" s="10"/>
      <c r="F9294" s="10"/>
      <c r="G9294" s="10"/>
      <c r="I9294" s="10"/>
      <c r="J9294" s="10" t="s">
        <v>2344</v>
      </c>
      <c r="K9294" s="10" t="s">
        <v>26</v>
      </c>
      <c r="L9294">
        <v>2199686</v>
      </c>
    </row>
    <row r="9295" spans="1:12" x14ac:dyDescent="0.3">
      <c r="A9295" s="10" t="s">
        <v>2433</v>
      </c>
      <c r="B9295" s="10" t="s">
        <v>2945</v>
      </c>
      <c r="C9295" s="10" t="s">
        <v>3097</v>
      </c>
      <c r="D9295" s="10" t="s">
        <v>3097</v>
      </c>
      <c r="E9295" s="10"/>
      <c r="F9295" s="10"/>
      <c r="G9295" s="10"/>
      <c r="I9295" s="10"/>
      <c r="J9295" s="10" t="s">
        <v>2344</v>
      </c>
      <c r="K9295" s="10" t="s">
        <v>20</v>
      </c>
      <c r="L9295">
        <v>1479465</v>
      </c>
    </row>
    <row r="9296" spans="1:12" x14ac:dyDescent="0.3">
      <c r="A9296" s="10" t="s">
        <v>2433</v>
      </c>
      <c r="B9296" s="10" t="s">
        <v>2945</v>
      </c>
      <c r="C9296" s="10" t="s">
        <v>3097</v>
      </c>
      <c r="D9296" s="10" t="s">
        <v>3097</v>
      </c>
      <c r="E9296" s="10"/>
      <c r="F9296" s="10"/>
      <c r="G9296" s="10"/>
      <c r="I9296" s="10"/>
      <c r="J9296" s="10" t="s">
        <v>2344</v>
      </c>
      <c r="K9296" s="10" t="s">
        <v>21</v>
      </c>
      <c r="L9296">
        <v>1600840</v>
      </c>
    </row>
    <row r="9297" spans="1:12" x14ac:dyDescent="0.3">
      <c r="A9297" s="10" t="s">
        <v>2433</v>
      </c>
      <c r="B9297" s="10" t="s">
        <v>2945</v>
      </c>
      <c r="C9297" s="10" t="s">
        <v>3097</v>
      </c>
      <c r="D9297" s="10" t="s">
        <v>3097</v>
      </c>
      <c r="E9297" s="10"/>
      <c r="F9297" s="10"/>
      <c r="G9297" s="10"/>
      <c r="I9297" s="10"/>
      <c r="J9297" s="10" t="s">
        <v>2344</v>
      </c>
      <c r="K9297" s="10" t="s">
        <v>22</v>
      </c>
      <c r="L9297">
        <v>1722214</v>
      </c>
    </row>
    <row r="9298" spans="1:12" x14ac:dyDescent="0.3">
      <c r="A9298" s="10" t="s">
        <v>2433</v>
      </c>
      <c r="B9298" s="10" t="s">
        <v>2945</v>
      </c>
      <c r="C9298" s="10" t="s">
        <v>3097</v>
      </c>
      <c r="D9298" s="10" t="s">
        <v>3097</v>
      </c>
      <c r="E9298" s="10"/>
      <c r="F9298" s="10"/>
      <c r="G9298" s="10"/>
      <c r="I9298" s="10"/>
      <c r="J9298" s="10" t="s">
        <v>2344</v>
      </c>
      <c r="K9298" s="10" t="s">
        <v>23</v>
      </c>
      <c r="L9298">
        <v>1996224</v>
      </c>
    </row>
    <row r="9299" spans="1:12" x14ac:dyDescent="0.3">
      <c r="A9299" s="10" t="s">
        <v>2433</v>
      </c>
      <c r="B9299" s="10" t="s">
        <v>2945</v>
      </c>
      <c r="C9299" s="10" t="s">
        <v>3097</v>
      </c>
      <c r="D9299" s="10" t="s">
        <v>3097</v>
      </c>
      <c r="E9299" s="10"/>
      <c r="F9299" s="10"/>
      <c r="G9299" s="10"/>
      <c r="I9299" s="10"/>
      <c r="J9299" s="10" t="s">
        <v>2344</v>
      </c>
      <c r="K9299" s="10" t="s">
        <v>24</v>
      </c>
      <c r="L9299">
        <v>2270234</v>
      </c>
    </row>
    <row r="9300" spans="1:12" x14ac:dyDescent="0.3">
      <c r="A9300" s="10" t="s">
        <v>2433</v>
      </c>
      <c r="B9300" s="10" t="s">
        <v>2945</v>
      </c>
      <c r="C9300" s="10" t="s">
        <v>3097</v>
      </c>
      <c r="D9300" s="10" t="s">
        <v>3097</v>
      </c>
      <c r="E9300" s="10"/>
      <c r="F9300" s="10"/>
      <c r="G9300" s="10"/>
      <c r="I9300" s="10"/>
      <c r="J9300" s="10" t="s">
        <v>2344</v>
      </c>
      <c r="K9300" s="10" t="s">
        <v>25</v>
      </c>
      <c r="L9300">
        <v>2064940</v>
      </c>
    </row>
    <row r="9301" spans="1:12" x14ac:dyDescent="0.3">
      <c r="A9301" s="10" t="s">
        <v>2433</v>
      </c>
      <c r="B9301" s="10" t="s">
        <v>2945</v>
      </c>
      <c r="C9301" s="10" t="s">
        <v>3097</v>
      </c>
      <c r="D9301" s="10" t="s">
        <v>3097</v>
      </c>
      <c r="E9301" s="10"/>
      <c r="F9301" s="10"/>
      <c r="G9301" s="10"/>
      <c r="I9301" s="10"/>
      <c r="J9301" s="10" t="s">
        <v>2344</v>
      </c>
      <c r="K9301" s="10" t="s">
        <v>26</v>
      </c>
      <c r="L9301">
        <v>1859645</v>
      </c>
    </row>
    <row r="9302" spans="1:12" x14ac:dyDescent="0.3">
      <c r="A9302" s="10" t="s">
        <v>2434</v>
      </c>
      <c r="B9302" s="10" t="s">
        <v>2945</v>
      </c>
      <c r="C9302" s="10" t="s">
        <v>3097</v>
      </c>
      <c r="D9302" s="10" t="s">
        <v>3097</v>
      </c>
      <c r="E9302" s="10"/>
      <c r="F9302" s="10"/>
      <c r="G9302" s="10"/>
      <c r="I9302" s="10"/>
      <c r="J9302" s="10" t="s">
        <v>2344</v>
      </c>
      <c r="K9302" s="10" t="s">
        <v>20</v>
      </c>
      <c r="L9302">
        <v>16720016</v>
      </c>
    </row>
    <row r="9303" spans="1:12" x14ac:dyDescent="0.3">
      <c r="A9303" s="10" t="s">
        <v>2434</v>
      </c>
      <c r="B9303" s="10" t="s">
        <v>2945</v>
      </c>
      <c r="C9303" s="10" t="s">
        <v>3097</v>
      </c>
      <c r="D9303" s="10" t="s">
        <v>3097</v>
      </c>
      <c r="E9303" s="10"/>
      <c r="F9303" s="10"/>
      <c r="G9303" s="10"/>
      <c r="I9303" s="10"/>
      <c r="J9303" s="10" t="s">
        <v>2344</v>
      </c>
      <c r="K9303" s="10" t="s">
        <v>21</v>
      </c>
      <c r="L9303">
        <v>16802423</v>
      </c>
    </row>
    <row r="9304" spans="1:12" x14ac:dyDescent="0.3">
      <c r="A9304" s="10" t="s">
        <v>2434</v>
      </c>
      <c r="B9304" s="10" t="s">
        <v>2945</v>
      </c>
      <c r="C9304" s="10" t="s">
        <v>3097</v>
      </c>
      <c r="D9304" s="10" t="s">
        <v>3097</v>
      </c>
      <c r="E9304" s="10"/>
      <c r="F9304" s="10"/>
      <c r="G9304" s="10"/>
      <c r="I9304" s="10"/>
      <c r="J9304" s="10" t="s">
        <v>2344</v>
      </c>
      <c r="K9304" s="10" t="s">
        <v>22</v>
      </c>
      <c r="L9304">
        <v>16884829</v>
      </c>
    </row>
    <row r="9305" spans="1:12" x14ac:dyDescent="0.3">
      <c r="A9305" s="10" t="s">
        <v>2434</v>
      </c>
      <c r="B9305" s="10" t="s">
        <v>2945</v>
      </c>
      <c r="C9305" s="10" t="s">
        <v>3097</v>
      </c>
      <c r="D9305" s="10" t="s">
        <v>3097</v>
      </c>
      <c r="E9305" s="10"/>
      <c r="F9305" s="10"/>
      <c r="G9305" s="10"/>
      <c r="I9305" s="10"/>
      <c r="J9305" s="10" t="s">
        <v>2344</v>
      </c>
      <c r="K9305" s="10" t="s">
        <v>23</v>
      </c>
      <c r="L9305">
        <v>16984819</v>
      </c>
    </row>
    <row r="9306" spans="1:12" x14ac:dyDescent="0.3">
      <c r="A9306" s="10" t="s">
        <v>2434</v>
      </c>
      <c r="B9306" s="10" t="s">
        <v>2945</v>
      </c>
      <c r="C9306" s="10" t="s">
        <v>3097</v>
      </c>
      <c r="D9306" s="10" t="s">
        <v>3097</v>
      </c>
      <c r="E9306" s="10"/>
      <c r="F9306" s="10"/>
      <c r="G9306" s="10"/>
      <c r="I9306" s="10"/>
      <c r="J9306" s="10" t="s">
        <v>2344</v>
      </c>
      <c r="K9306" s="10" t="s">
        <v>24</v>
      </c>
      <c r="L9306">
        <v>17084808</v>
      </c>
    </row>
    <row r="9307" spans="1:12" x14ac:dyDescent="0.3">
      <c r="A9307" s="10" t="s">
        <v>2434</v>
      </c>
      <c r="B9307" s="10" t="s">
        <v>2945</v>
      </c>
      <c r="C9307" s="10" t="s">
        <v>3097</v>
      </c>
      <c r="D9307" s="10" t="s">
        <v>3097</v>
      </c>
      <c r="E9307" s="10"/>
      <c r="F9307" s="10"/>
      <c r="G9307" s="10"/>
      <c r="I9307" s="10"/>
      <c r="J9307" s="10" t="s">
        <v>2344</v>
      </c>
      <c r="K9307" s="10" t="s">
        <v>25</v>
      </c>
      <c r="L9307">
        <v>17103768</v>
      </c>
    </row>
    <row r="9308" spans="1:12" x14ac:dyDescent="0.3">
      <c r="A9308" s="10" t="s">
        <v>2434</v>
      </c>
      <c r="B9308" s="10" t="s">
        <v>2945</v>
      </c>
      <c r="C9308" s="10" t="s">
        <v>3097</v>
      </c>
      <c r="D9308" s="10" t="s">
        <v>3097</v>
      </c>
      <c r="E9308" s="10"/>
      <c r="F9308" s="10"/>
      <c r="G9308" s="10"/>
      <c r="I9308" s="10"/>
      <c r="J9308" s="10" t="s">
        <v>2344</v>
      </c>
      <c r="K9308" s="10" t="s">
        <v>26</v>
      </c>
      <c r="L9308">
        <v>17122728</v>
      </c>
    </row>
    <row r="9309" spans="1:12" x14ac:dyDescent="0.3">
      <c r="A9309" s="10" t="s">
        <v>2435</v>
      </c>
      <c r="B9309" s="10" t="s">
        <v>2945</v>
      </c>
      <c r="C9309" s="10" t="s">
        <v>3097</v>
      </c>
      <c r="D9309" s="10" t="s">
        <v>3097</v>
      </c>
      <c r="E9309" s="10"/>
      <c r="F9309" s="10"/>
      <c r="G9309" s="10"/>
      <c r="I9309" s="10"/>
      <c r="J9309" s="10" t="s">
        <v>2344</v>
      </c>
      <c r="K9309" s="10" t="s">
        <v>20</v>
      </c>
      <c r="L9309">
        <v>42656</v>
      </c>
    </row>
    <row r="9310" spans="1:12" x14ac:dyDescent="0.3">
      <c r="A9310" s="10" t="s">
        <v>2435</v>
      </c>
      <c r="B9310" s="10" t="s">
        <v>2945</v>
      </c>
      <c r="C9310" s="10" t="s">
        <v>3097</v>
      </c>
      <c r="D9310" s="10" t="s">
        <v>3097</v>
      </c>
      <c r="E9310" s="10"/>
      <c r="F9310" s="10"/>
      <c r="G9310" s="10"/>
      <c r="I9310" s="10"/>
      <c r="J9310" s="10" t="s">
        <v>2344</v>
      </c>
      <c r="K9310" s="10" t="s">
        <v>21</v>
      </c>
      <c r="L9310">
        <v>75831</v>
      </c>
    </row>
    <row r="9311" spans="1:12" x14ac:dyDescent="0.3">
      <c r="A9311" s="10" t="s">
        <v>2435</v>
      </c>
      <c r="B9311" s="10" t="s">
        <v>2945</v>
      </c>
      <c r="C9311" s="10" t="s">
        <v>3097</v>
      </c>
      <c r="D9311" s="10" t="s">
        <v>3097</v>
      </c>
      <c r="E9311" s="10"/>
      <c r="F9311" s="10"/>
      <c r="G9311" s="10"/>
      <c r="I9311" s="10"/>
      <c r="J9311" s="10" t="s">
        <v>2344</v>
      </c>
      <c r="K9311" s="10" t="s">
        <v>22</v>
      </c>
      <c r="L9311">
        <v>109005</v>
      </c>
    </row>
    <row r="9312" spans="1:12" x14ac:dyDescent="0.3">
      <c r="A9312" s="10" t="s">
        <v>2435</v>
      </c>
      <c r="B9312" s="10" t="s">
        <v>2945</v>
      </c>
      <c r="C9312" s="10" t="s">
        <v>3097</v>
      </c>
      <c r="D9312" s="10" t="s">
        <v>3097</v>
      </c>
      <c r="E9312" s="10"/>
      <c r="F9312" s="10"/>
      <c r="G9312" s="10"/>
      <c r="I9312" s="10"/>
      <c r="J9312" s="10" t="s">
        <v>2344</v>
      </c>
      <c r="K9312" s="10" t="s">
        <v>23</v>
      </c>
      <c r="L9312">
        <v>122051</v>
      </c>
    </row>
    <row r="9313" spans="1:12" x14ac:dyDescent="0.3">
      <c r="A9313" s="10" t="s">
        <v>2435</v>
      </c>
      <c r="B9313" s="10" t="s">
        <v>2945</v>
      </c>
      <c r="C9313" s="10" t="s">
        <v>3097</v>
      </c>
      <c r="D9313" s="10" t="s">
        <v>3097</v>
      </c>
      <c r="E9313" s="10"/>
      <c r="F9313" s="10"/>
      <c r="G9313" s="10"/>
      <c r="I9313" s="10"/>
      <c r="J9313" s="10" t="s">
        <v>2344</v>
      </c>
      <c r="K9313" s="10" t="s">
        <v>24</v>
      </c>
      <c r="L9313">
        <v>135096</v>
      </c>
    </row>
    <row r="9314" spans="1:12" x14ac:dyDescent="0.3">
      <c r="A9314" s="10" t="s">
        <v>2435</v>
      </c>
      <c r="B9314" s="10" t="s">
        <v>2945</v>
      </c>
      <c r="C9314" s="10" t="s">
        <v>3097</v>
      </c>
      <c r="D9314" s="10" t="s">
        <v>3097</v>
      </c>
      <c r="E9314" s="10"/>
      <c r="F9314" s="10"/>
      <c r="G9314" s="10"/>
      <c r="I9314" s="10"/>
      <c r="J9314" s="10" t="s">
        <v>2344</v>
      </c>
      <c r="K9314" s="10" t="s">
        <v>25</v>
      </c>
      <c r="L9314">
        <v>138976</v>
      </c>
    </row>
    <row r="9315" spans="1:12" x14ac:dyDescent="0.3">
      <c r="A9315" s="10" t="s">
        <v>2435</v>
      </c>
      <c r="B9315" s="10" t="s">
        <v>2945</v>
      </c>
      <c r="C9315" s="10" t="s">
        <v>3097</v>
      </c>
      <c r="D9315" s="10" t="s">
        <v>3097</v>
      </c>
      <c r="E9315" s="10"/>
      <c r="F9315" s="10"/>
      <c r="G9315" s="10"/>
      <c r="I9315" s="10"/>
      <c r="J9315" s="10" t="s">
        <v>2344</v>
      </c>
      <c r="K9315" s="10" t="s">
        <v>26</v>
      </c>
      <c r="L9315">
        <v>142855</v>
      </c>
    </row>
    <row r="9316" spans="1:12" x14ac:dyDescent="0.3">
      <c r="A9316" s="10" t="s">
        <v>2436</v>
      </c>
      <c r="B9316" s="10" t="s">
        <v>2945</v>
      </c>
      <c r="C9316" s="10" t="s">
        <v>3097</v>
      </c>
      <c r="D9316" s="10" t="s">
        <v>3097</v>
      </c>
      <c r="E9316" s="10"/>
      <c r="F9316" s="10"/>
      <c r="G9316" s="10"/>
      <c r="I9316" s="10"/>
      <c r="J9316" s="10" t="s">
        <v>2344</v>
      </c>
      <c r="K9316" s="10" t="s">
        <v>20</v>
      </c>
      <c r="L9316">
        <v>161076</v>
      </c>
    </row>
    <row r="9317" spans="1:12" x14ac:dyDescent="0.3">
      <c r="A9317" s="10" t="s">
        <v>2436</v>
      </c>
      <c r="B9317" s="10" t="s">
        <v>2945</v>
      </c>
      <c r="C9317" s="10" t="s">
        <v>3097</v>
      </c>
      <c r="D9317" s="10" t="s">
        <v>3097</v>
      </c>
      <c r="E9317" s="10"/>
      <c r="F9317" s="10"/>
      <c r="G9317" s="10"/>
      <c r="I9317" s="10"/>
      <c r="J9317" s="10" t="s">
        <v>2344</v>
      </c>
      <c r="K9317" s="10" t="s">
        <v>21</v>
      </c>
      <c r="L9317">
        <v>190956</v>
      </c>
    </row>
    <row r="9318" spans="1:12" x14ac:dyDescent="0.3">
      <c r="A9318" s="10" t="s">
        <v>2436</v>
      </c>
      <c r="B9318" s="10" t="s">
        <v>2945</v>
      </c>
      <c r="C9318" s="10" t="s">
        <v>3097</v>
      </c>
      <c r="D9318" s="10" t="s">
        <v>3097</v>
      </c>
      <c r="E9318" s="10"/>
      <c r="F9318" s="10"/>
      <c r="G9318" s="10"/>
      <c r="I9318" s="10"/>
      <c r="J9318" s="10" t="s">
        <v>2344</v>
      </c>
      <c r="K9318" s="10" t="s">
        <v>22</v>
      </c>
      <c r="L9318">
        <v>220835</v>
      </c>
    </row>
    <row r="9319" spans="1:12" x14ac:dyDescent="0.3">
      <c r="A9319" s="10" t="s">
        <v>2436</v>
      </c>
      <c r="B9319" s="10" t="s">
        <v>2945</v>
      </c>
      <c r="C9319" s="10" t="s">
        <v>3097</v>
      </c>
      <c r="D9319" s="10" t="s">
        <v>3097</v>
      </c>
      <c r="E9319" s="10"/>
      <c r="F9319" s="10"/>
      <c r="G9319" s="10"/>
      <c r="I9319" s="10"/>
      <c r="J9319" s="10" t="s">
        <v>2344</v>
      </c>
      <c r="K9319" s="10" t="s">
        <v>23</v>
      </c>
      <c r="L9319">
        <v>256489</v>
      </c>
    </row>
    <row r="9320" spans="1:12" x14ac:dyDescent="0.3">
      <c r="A9320" s="10" t="s">
        <v>2436</v>
      </c>
      <c r="B9320" s="10" t="s">
        <v>2945</v>
      </c>
      <c r="C9320" s="10" t="s">
        <v>3097</v>
      </c>
      <c r="D9320" s="10" t="s">
        <v>3097</v>
      </c>
      <c r="E9320" s="10"/>
      <c r="F9320" s="10"/>
      <c r="G9320" s="10"/>
      <c r="I9320" s="10"/>
      <c r="J9320" s="10" t="s">
        <v>2344</v>
      </c>
      <c r="K9320" s="10" t="s">
        <v>24</v>
      </c>
      <c r="L9320">
        <v>292142</v>
      </c>
    </row>
    <row r="9321" spans="1:12" x14ac:dyDescent="0.3">
      <c r="A9321" s="10" t="s">
        <v>2436</v>
      </c>
      <c r="B9321" s="10" t="s">
        <v>2945</v>
      </c>
      <c r="C9321" s="10" t="s">
        <v>3097</v>
      </c>
      <c r="D9321" s="10" t="s">
        <v>3097</v>
      </c>
      <c r="E9321" s="10"/>
      <c r="F9321" s="10"/>
      <c r="G9321" s="10"/>
      <c r="I9321" s="10"/>
      <c r="J9321" s="10" t="s">
        <v>2344</v>
      </c>
      <c r="K9321" s="10" t="s">
        <v>25</v>
      </c>
      <c r="L9321">
        <v>397863</v>
      </c>
    </row>
    <row r="9322" spans="1:12" x14ac:dyDescent="0.3">
      <c r="A9322" s="10" t="s">
        <v>2436</v>
      </c>
      <c r="B9322" s="10" t="s">
        <v>2945</v>
      </c>
      <c r="C9322" s="10" t="s">
        <v>3097</v>
      </c>
      <c r="D9322" s="10" t="s">
        <v>3097</v>
      </c>
      <c r="E9322" s="10"/>
      <c r="F9322" s="10"/>
      <c r="G9322" s="10"/>
      <c r="I9322" s="10"/>
      <c r="J9322" s="10" t="s">
        <v>2344</v>
      </c>
      <c r="K9322" s="10" t="s">
        <v>26</v>
      </c>
      <c r="L9322">
        <v>503583</v>
      </c>
    </row>
    <row r="9323" spans="1:12" x14ac:dyDescent="0.3">
      <c r="A9323" s="10" t="s">
        <v>2437</v>
      </c>
      <c r="B9323" s="10" t="s">
        <v>2945</v>
      </c>
      <c r="C9323" s="10" t="s">
        <v>3097</v>
      </c>
      <c r="D9323" s="10" t="s">
        <v>3097</v>
      </c>
      <c r="E9323" s="10"/>
      <c r="F9323" s="10"/>
      <c r="G9323" s="10"/>
      <c r="I9323" s="10"/>
      <c r="J9323" s="10" t="s">
        <v>2344</v>
      </c>
      <c r="K9323" s="10" t="s">
        <v>15</v>
      </c>
      <c r="L9323">
        <v>1812</v>
      </c>
    </row>
    <row r="9324" spans="1:12" x14ac:dyDescent="0.3">
      <c r="A9324" s="10" t="s">
        <v>2437</v>
      </c>
      <c r="B9324" s="10" t="s">
        <v>2945</v>
      </c>
      <c r="C9324" s="10" t="s">
        <v>3097</v>
      </c>
      <c r="D9324" s="10" t="s">
        <v>3097</v>
      </c>
      <c r="E9324" s="10"/>
      <c r="F9324" s="10"/>
      <c r="G9324" s="10"/>
      <c r="I9324" s="10"/>
      <c r="J9324" s="10" t="s">
        <v>2344</v>
      </c>
      <c r="K9324" s="10" t="s">
        <v>16</v>
      </c>
      <c r="L9324">
        <v>1812</v>
      </c>
    </row>
    <row r="9325" spans="1:12" x14ac:dyDescent="0.3">
      <c r="A9325" s="10" t="s">
        <v>2437</v>
      </c>
      <c r="B9325" s="10" t="s">
        <v>2945</v>
      </c>
      <c r="C9325" s="10" t="s">
        <v>3097</v>
      </c>
      <c r="D9325" s="10" t="s">
        <v>3097</v>
      </c>
      <c r="E9325" s="10"/>
      <c r="F9325" s="10"/>
      <c r="G9325" s="10"/>
      <c r="I9325" s="10"/>
      <c r="J9325" s="10" t="s">
        <v>2344</v>
      </c>
      <c r="K9325" s="10" t="s">
        <v>17</v>
      </c>
      <c r="L9325">
        <v>1812</v>
      </c>
    </row>
    <row r="9326" spans="1:12" x14ac:dyDescent="0.3">
      <c r="A9326" s="10" t="s">
        <v>2437</v>
      </c>
      <c r="B9326" s="10" t="s">
        <v>2945</v>
      </c>
      <c r="C9326" s="10" t="s">
        <v>3097</v>
      </c>
      <c r="D9326" s="10" t="s">
        <v>3097</v>
      </c>
      <c r="E9326" s="10"/>
      <c r="F9326" s="10"/>
      <c r="G9326" s="10"/>
      <c r="I9326" s="10"/>
      <c r="J9326" s="10" t="s">
        <v>2344</v>
      </c>
      <c r="K9326" s="10" t="s">
        <v>18</v>
      </c>
      <c r="L9326">
        <v>1812</v>
      </c>
    </row>
    <row r="9327" spans="1:12" x14ac:dyDescent="0.3">
      <c r="A9327" s="10" t="s">
        <v>2437</v>
      </c>
      <c r="B9327" s="10" t="s">
        <v>2945</v>
      </c>
      <c r="C9327" s="10" t="s">
        <v>3097</v>
      </c>
      <c r="D9327" s="10" t="s">
        <v>3097</v>
      </c>
      <c r="E9327" s="10"/>
      <c r="F9327" s="10"/>
      <c r="G9327" s="10"/>
      <c r="I9327" s="10"/>
      <c r="J9327" s="10" t="s">
        <v>2344</v>
      </c>
      <c r="K9327" s="10" t="s">
        <v>19</v>
      </c>
      <c r="L9327">
        <v>1794</v>
      </c>
    </row>
    <row r="9328" spans="1:12" x14ac:dyDescent="0.3">
      <c r="A9328" s="10" t="s">
        <v>2437</v>
      </c>
      <c r="B9328" s="10" t="s">
        <v>2945</v>
      </c>
      <c r="C9328" s="10" t="s">
        <v>3097</v>
      </c>
      <c r="D9328" s="10" t="s">
        <v>3097</v>
      </c>
      <c r="E9328" s="10"/>
      <c r="F9328" s="10"/>
      <c r="G9328" s="10"/>
      <c r="I9328" s="10"/>
      <c r="J9328" s="10" t="s">
        <v>2344</v>
      </c>
      <c r="K9328" s="10" t="s">
        <v>20</v>
      </c>
      <c r="L9328">
        <v>1776</v>
      </c>
    </row>
    <row r="9329" spans="1:12" x14ac:dyDescent="0.3">
      <c r="A9329" s="10" t="s">
        <v>2437</v>
      </c>
      <c r="B9329" s="10" t="s">
        <v>2945</v>
      </c>
      <c r="C9329" s="10" t="s">
        <v>3097</v>
      </c>
      <c r="D9329" s="10" t="s">
        <v>3097</v>
      </c>
      <c r="E9329" s="10"/>
      <c r="F9329" s="10"/>
      <c r="G9329" s="10"/>
      <c r="I9329" s="10"/>
      <c r="J9329" s="10" t="s">
        <v>2344</v>
      </c>
      <c r="K9329" s="10" t="s">
        <v>21</v>
      </c>
      <c r="L9329">
        <v>2704</v>
      </c>
    </row>
    <row r="9330" spans="1:12" x14ac:dyDescent="0.3">
      <c r="A9330" s="10" t="s">
        <v>2437</v>
      </c>
      <c r="B9330" s="10" t="s">
        <v>2945</v>
      </c>
      <c r="C9330" s="10" t="s">
        <v>3097</v>
      </c>
      <c r="D9330" s="10" t="s">
        <v>3097</v>
      </c>
      <c r="E9330" s="10"/>
      <c r="F9330" s="10"/>
      <c r="G9330" s="10"/>
      <c r="I9330" s="10"/>
      <c r="J9330" s="10" t="s">
        <v>2344</v>
      </c>
      <c r="K9330" s="10" t="s">
        <v>22</v>
      </c>
      <c r="L9330">
        <v>3631</v>
      </c>
    </row>
    <row r="9331" spans="1:12" x14ac:dyDescent="0.3">
      <c r="A9331" s="10" t="s">
        <v>2437</v>
      </c>
      <c r="B9331" s="10" t="s">
        <v>2945</v>
      </c>
      <c r="C9331" s="10" t="s">
        <v>3097</v>
      </c>
      <c r="D9331" s="10" t="s">
        <v>3097</v>
      </c>
      <c r="E9331" s="10"/>
      <c r="F9331" s="10"/>
      <c r="G9331" s="10"/>
      <c r="I9331" s="10"/>
      <c r="J9331" s="10" t="s">
        <v>2344</v>
      </c>
      <c r="K9331" s="10" t="s">
        <v>23</v>
      </c>
      <c r="L9331">
        <v>4382</v>
      </c>
    </row>
    <row r="9332" spans="1:12" x14ac:dyDescent="0.3">
      <c r="A9332" s="10" t="s">
        <v>2437</v>
      </c>
      <c r="B9332" s="10" t="s">
        <v>2945</v>
      </c>
      <c r="C9332" s="10" t="s">
        <v>3097</v>
      </c>
      <c r="D9332" s="10" t="s">
        <v>3097</v>
      </c>
      <c r="E9332" s="10"/>
      <c r="F9332" s="10"/>
      <c r="G9332" s="10"/>
      <c r="I9332" s="10"/>
      <c r="J9332" s="10" t="s">
        <v>2344</v>
      </c>
      <c r="K9332" s="10" t="s">
        <v>24</v>
      </c>
      <c r="L9332">
        <v>5132</v>
      </c>
    </row>
    <row r="9333" spans="1:12" x14ac:dyDescent="0.3">
      <c r="A9333" s="10" t="s">
        <v>2437</v>
      </c>
      <c r="B9333" s="10" t="s">
        <v>2945</v>
      </c>
      <c r="C9333" s="10" t="s">
        <v>3097</v>
      </c>
      <c r="D9333" s="10" t="s">
        <v>3097</v>
      </c>
      <c r="E9333" s="10"/>
      <c r="F9333" s="10"/>
      <c r="G9333" s="10"/>
      <c r="I9333" s="10"/>
      <c r="J9333" s="10" t="s">
        <v>2344</v>
      </c>
      <c r="K9333" s="10" t="s">
        <v>25</v>
      </c>
      <c r="L9333">
        <v>5328</v>
      </c>
    </row>
    <row r="9334" spans="1:12" x14ac:dyDescent="0.3">
      <c r="A9334" s="10" t="s">
        <v>2437</v>
      </c>
      <c r="B9334" s="10" t="s">
        <v>2945</v>
      </c>
      <c r="C9334" s="10" t="s">
        <v>3097</v>
      </c>
      <c r="D9334" s="10" t="s">
        <v>3097</v>
      </c>
      <c r="E9334" s="10"/>
      <c r="F9334" s="10"/>
      <c r="G9334" s="10"/>
      <c r="I9334" s="10"/>
      <c r="J9334" s="10" t="s">
        <v>2344</v>
      </c>
      <c r="K9334" s="10" t="s">
        <v>26</v>
      </c>
      <c r="L9334">
        <v>5524</v>
      </c>
    </row>
    <row r="9335" spans="1:12" x14ac:dyDescent="0.3">
      <c r="A9335" s="10" t="s">
        <v>2437</v>
      </c>
      <c r="B9335" s="10" t="s">
        <v>2945</v>
      </c>
      <c r="C9335" s="10" t="s">
        <v>3097</v>
      </c>
      <c r="D9335" s="10" t="s">
        <v>3097</v>
      </c>
      <c r="E9335" s="10"/>
      <c r="F9335" s="10"/>
      <c r="G9335" s="10"/>
      <c r="I9335" s="10"/>
      <c r="J9335" s="10" t="s">
        <v>2344</v>
      </c>
      <c r="K9335" s="10" t="s">
        <v>27</v>
      </c>
      <c r="L9335">
        <v>5808</v>
      </c>
    </row>
    <row r="9336" spans="1:12" x14ac:dyDescent="0.3">
      <c r="A9336" s="10" t="s">
        <v>2437</v>
      </c>
      <c r="B9336" s="10" t="s">
        <v>2945</v>
      </c>
      <c r="C9336" s="10" t="s">
        <v>3097</v>
      </c>
      <c r="D9336" s="10" t="s">
        <v>3097</v>
      </c>
      <c r="E9336" s="10"/>
      <c r="F9336" s="10"/>
      <c r="G9336" s="10"/>
      <c r="I9336" s="10"/>
      <c r="J9336" s="10" t="s">
        <v>2344</v>
      </c>
      <c r="K9336" s="10" t="s">
        <v>28</v>
      </c>
      <c r="L9336">
        <v>6093</v>
      </c>
    </row>
    <row r="9337" spans="1:12" x14ac:dyDescent="0.3">
      <c r="A9337" s="10" t="s">
        <v>2437</v>
      </c>
      <c r="B9337" s="10" t="s">
        <v>2945</v>
      </c>
      <c r="C9337" s="10" t="s">
        <v>3097</v>
      </c>
      <c r="D9337" s="10" t="s">
        <v>3097</v>
      </c>
      <c r="E9337" s="10"/>
      <c r="F9337" s="10"/>
      <c r="G9337" s="10"/>
      <c r="I9337" s="10"/>
      <c r="J9337" s="10" t="s">
        <v>2344</v>
      </c>
      <c r="K9337" s="10" t="s">
        <v>29</v>
      </c>
      <c r="L9337">
        <v>6377</v>
      </c>
    </row>
    <row r="9338" spans="1:12" x14ac:dyDescent="0.3">
      <c r="A9338" s="10" t="s">
        <v>2438</v>
      </c>
      <c r="B9338" s="10" t="s">
        <v>2945</v>
      </c>
      <c r="C9338" s="10" t="s">
        <v>3097</v>
      </c>
      <c r="D9338" s="10" t="s">
        <v>3097</v>
      </c>
      <c r="E9338" s="10"/>
      <c r="F9338" s="10"/>
      <c r="G9338" s="10"/>
      <c r="I9338" s="10"/>
      <c r="J9338" s="10" t="s">
        <v>2344</v>
      </c>
      <c r="K9338" s="10" t="s">
        <v>15</v>
      </c>
      <c r="L9338">
        <v>29461</v>
      </c>
    </row>
    <row r="9339" spans="1:12" x14ac:dyDescent="0.3">
      <c r="A9339" s="10" t="s">
        <v>2438</v>
      </c>
      <c r="B9339" s="10" t="s">
        <v>2945</v>
      </c>
      <c r="C9339" s="10" t="s">
        <v>3097</v>
      </c>
      <c r="D9339" s="10" t="s">
        <v>3097</v>
      </c>
      <c r="E9339" s="10"/>
      <c r="F9339" s="10"/>
      <c r="G9339" s="10"/>
      <c r="I9339" s="10"/>
      <c r="J9339" s="10" t="s">
        <v>2344</v>
      </c>
      <c r="K9339" s="10" t="s">
        <v>16</v>
      </c>
      <c r="L9339">
        <v>29348</v>
      </c>
    </row>
    <row r="9340" spans="1:12" x14ac:dyDescent="0.3">
      <c r="A9340" s="10" t="s">
        <v>2438</v>
      </c>
      <c r="B9340" s="10" t="s">
        <v>2945</v>
      </c>
      <c r="C9340" s="10" t="s">
        <v>3097</v>
      </c>
      <c r="D9340" s="10" t="s">
        <v>3097</v>
      </c>
      <c r="E9340" s="10"/>
      <c r="F9340" s="10"/>
      <c r="G9340" s="10"/>
      <c r="I9340" s="10"/>
      <c r="J9340" s="10" t="s">
        <v>2344</v>
      </c>
      <c r="K9340" s="10" t="s">
        <v>17</v>
      </c>
      <c r="L9340">
        <v>29235</v>
      </c>
    </row>
    <row r="9341" spans="1:12" x14ac:dyDescent="0.3">
      <c r="A9341" s="10" t="s">
        <v>2438</v>
      </c>
      <c r="B9341" s="10" t="s">
        <v>2945</v>
      </c>
      <c r="C9341" s="10" t="s">
        <v>3097</v>
      </c>
      <c r="D9341" s="10" t="s">
        <v>3097</v>
      </c>
      <c r="E9341" s="10"/>
      <c r="F9341" s="10"/>
      <c r="G9341" s="10"/>
      <c r="I9341" s="10"/>
      <c r="J9341" s="10" t="s">
        <v>2344</v>
      </c>
      <c r="K9341" s="10" t="s">
        <v>18</v>
      </c>
      <c r="L9341">
        <v>29122</v>
      </c>
    </row>
    <row r="9342" spans="1:12" x14ac:dyDescent="0.3">
      <c r="A9342" s="10" t="s">
        <v>2438</v>
      </c>
      <c r="B9342" s="10" t="s">
        <v>2945</v>
      </c>
      <c r="C9342" s="10" t="s">
        <v>3097</v>
      </c>
      <c r="D9342" s="10" t="s">
        <v>3097</v>
      </c>
      <c r="E9342" s="10"/>
      <c r="F9342" s="10"/>
      <c r="G9342" s="10"/>
      <c r="I9342" s="10"/>
      <c r="J9342" s="10" t="s">
        <v>2344</v>
      </c>
      <c r="K9342" s="10" t="s">
        <v>19</v>
      </c>
      <c r="L9342">
        <v>30281</v>
      </c>
    </row>
    <row r="9343" spans="1:12" x14ac:dyDescent="0.3">
      <c r="A9343" s="10" t="s">
        <v>2438</v>
      </c>
      <c r="B9343" s="10" t="s">
        <v>2945</v>
      </c>
      <c r="C9343" s="10" t="s">
        <v>3097</v>
      </c>
      <c r="D9343" s="10" t="s">
        <v>3097</v>
      </c>
      <c r="E9343" s="10"/>
      <c r="F9343" s="10"/>
      <c r="G9343" s="10"/>
      <c r="I9343" s="10"/>
      <c r="J9343" s="10" t="s">
        <v>2344</v>
      </c>
      <c r="K9343" s="10" t="s">
        <v>20</v>
      </c>
      <c r="L9343">
        <v>31439</v>
      </c>
    </row>
    <row r="9344" spans="1:12" x14ac:dyDescent="0.3">
      <c r="A9344" s="10" t="s">
        <v>2438</v>
      </c>
      <c r="B9344" s="10" t="s">
        <v>2945</v>
      </c>
      <c r="C9344" s="10" t="s">
        <v>3097</v>
      </c>
      <c r="D9344" s="10" t="s">
        <v>3097</v>
      </c>
      <c r="E9344" s="10"/>
      <c r="F9344" s="10"/>
      <c r="G9344" s="10"/>
      <c r="I9344" s="10"/>
      <c r="J9344" s="10" t="s">
        <v>2344</v>
      </c>
      <c r="K9344" s="10" t="s">
        <v>21</v>
      </c>
      <c r="L9344">
        <v>27977</v>
      </c>
    </row>
    <row r="9345" spans="1:12" x14ac:dyDescent="0.3">
      <c r="A9345" s="10" t="s">
        <v>2438</v>
      </c>
      <c r="B9345" s="10" t="s">
        <v>2945</v>
      </c>
      <c r="C9345" s="10" t="s">
        <v>3097</v>
      </c>
      <c r="D9345" s="10" t="s">
        <v>3097</v>
      </c>
      <c r="E9345" s="10"/>
      <c r="F9345" s="10"/>
      <c r="G9345" s="10"/>
      <c r="I9345" s="10"/>
      <c r="J9345" s="10" t="s">
        <v>2344</v>
      </c>
      <c r="K9345" s="10" t="s">
        <v>22</v>
      </c>
      <c r="L9345">
        <v>24514</v>
      </c>
    </row>
    <row r="9346" spans="1:12" x14ac:dyDescent="0.3">
      <c r="A9346" s="10" t="s">
        <v>2438</v>
      </c>
      <c r="B9346" s="10" t="s">
        <v>2945</v>
      </c>
      <c r="C9346" s="10" t="s">
        <v>3097</v>
      </c>
      <c r="D9346" s="10" t="s">
        <v>3097</v>
      </c>
      <c r="E9346" s="10"/>
      <c r="F9346" s="10"/>
      <c r="G9346" s="10"/>
      <c r="I9346" s="10"/>
      <c r="J9346" s="10" t="s">
        <v>2344</v>
      </c>
      <c r="K9346" s="10" t="s">
        <v>23</v>
      </c>
      <c r="L9346">
        <v>27041</v>
      </c>
    </row>
    <row r="9347" spans="1:12" x14ac:dyDescent="0.3">
      <c r="A9347" s="10" t="s">
        <v>2438</v>
      </c>
      <c r="B9347" s="10" t="s">
        <v>2945</v>
      </c>
      <c r="C9347" s="10" t="s">
        <v>3097</v>
      </c>
      <c r="D9347" s="10" t="s">
        <v>3097</v>
      </c>
      <c r="E9347" s="10"/>
      <c r="F9347" s="10"/>
      <c r="G9347" s="10"/>
      <c r="I9347" s="10"/>
      <c r="J9347" s="10" t="s">
        <v>2344</v>
      </c>
      <c r="K9347" s="10" t="s">
        <v>24</v>
      </c>
      <c r="L9347">
        <v>29567</v>
      </c>
    </row>
    <row r="9348" spans="1:12" x14ac:dyDescent="0.3">
      <c r="A9348" s="10" t="s">
        <v>2438</v>
      </c>
      <c r="B9348" s="10" t="s">
        <v>2945</v>
      </c>
      <c r="C9348" s="10" t="s">
        <v>3097</v>
      </c>
      <c r="D9348" s="10" t="s">
        <v>3097</v>
      </c>
      <c r="E9348" s="10"/>
      <c r="F9348" s="10"/>
      <c r="G9348" s="10"/>
      <c r="I9348" s="10"/>
      <c r="J9348" s="10" t="s">
        <v>2344</v>
      </c>
      <c r="K9348" s="10" t="s">
        <v>25</v>
      </c>
      <c r="L9348">
        <v>29525</v>
      </c>
    </row>
    <row r="9349" spans="1:12" x14ac:dyDescent="0.3">
      <c r="A9349" s="10" t="s">
        <v>2438</v>
      </c>
      <c r="B9349" s="10" t="s">
        <v>2945</v>
      </c>
      <c r="C9349" s="10" t="s">
        <v>3097</v>
      </c>
      <c r="D9349" s="10" t="s">
        <v>3097</v>
      </c>
      <c r="E9349" s="10"/>
      <c r="F9349" s="10"/>
      <c r="G9349" s="10"/>
      <c r="I9349" s="10"/>
      <c r="J9349" s="10" t="s">
        <v>2344</v>
      </c>
      <c r="K9349" s="10" t="s">
        <v>26</v>
      </c>
      <c r="L9349">
        <v>29483</v>
      </c>
    </row>
    <row r="9350" spans="1:12" x14ac:dyDescent="0.3">
      <c r="A9350" s="10" t="s">
        <v>2438</v>
      </c>
      <c r="B9350" s="10" t="s">
        <v>2945</v>
      </c>
      <c r="C9350" s="10" t="s">
        <v>3097</v>
      </c>
      <c r="D9350" s="10" t="s">
        <v>3097</v>
      </c>
      <c r="E9350" s="10"/>
      <c r="F9350" s="10"/>
      <c r="G9350" s="10"/>
      <c r="I9350" s="10"/>
      <c r="J9350" s="10" t="s">
        <v>2344</v>
      </c>
      <c r="K9350" s="10" t="s">
        <v>27</v>
      </c>
      <c r="L9350">
        <v>33805</v>
      </c>
    </row>
    <row r="9351" spans="1:12" x14ac:dyDescent="0.3">
      <c r="A9351" s="10" t="s">
        <v>2438</v>
      </c>
      <c r="B9351" s="10" t="s">
        <v>2945</v>
      </c>
      <c r="C9351" s="10" t="s">
        <v>3097</v>
      </c>
      <c r="D9351" s="10" t="s">
        <v>3097</v>
      </c>
      <c r="E9351" s="10"/>
      <c r="F9351" s="10"/>
      <c r="G9351" s="10"/>
      <c r="I9351" s="10"/>
      <c r="J9351" s="10" t="s">
        <v>2344</v>
      </c>
      <c r="K9351" s="10" t="s">
        <v>28</v>
      </c>
      <c r="L9351">
        <v>38127</v>
      </c>
    </row>
    <row r="9352" spans="1:12" x14ac:dyDescent="0.3">
      <c r="A9352" s="10" t="s">
        <v>2438</v>
      </c>
      <c r="B9352" s="10" t="s">
        <v>2945</v>
      </c>
      <c r="C9352" s="10" t="s">
        <v>3097</v>
      </c>
      <c r="D9352" s="10" t="s">
        <v>3097</v>
      </c>
      <c r="E9352" s="10"/>
      <c r="F9352" s="10"/>
      <c r="G9352" s="10"/>
      <c r="I9352" s="10"/>
      <c r="J9352" s="10" t="s">
        <v>2344</v>
      </c>
      <c r="K9352" s="10" t="s">
        <v>29</v>
      </c>
      <c r="L9352">
        <v>42449</v>
      </c>
    </row>
    <row r="9353" spans="1:12" x14ac:dyDescent="0.3">
      <c r="A9353" s="10" t="s">
        <v>2439</v>
      </c>
      <c r="B9353" s="10" t="s">
        <v>2945</v>
      </c>
      <c r="C9353" s="10" t="s">
        <v>3097</v>
      </c>
      <c r="D9353" s="10" t="s">
        <v>3097</v>
      </c>
      <c r="E9353" s="10"/>
      <c r="F9353" s="10"/>
      <c r="G9353" s="10"/>
      <c r="I9353" s="10"/>
      <c r="J9353" s="10" t="s">
        <v>2344</v>
      </c>
      <c r="K9353" s="10" t="s">
        <v>15</v>
      </c>
      <c r="L9353">
        <v>83271</v>
      </c>
    </row>
    <row r="9354" spans="1:12" x14ac:dyDescent="0.3">
      <c r="A9354" s="10" t="s">
        <v>2439</v>
      </c>
      <c r="B9354" s="10" t="s">
        <v>2945</v>
      </c>
      <c r="C9354" s="10" t="s">
        <v>3097</v>
      </c>
      <c r="D9354" s="10" t="s">
        <v>3097</v>
      </c>
      <c r="E9354" s="10"/>
      <c r="F9354" s="10"/>
      <c r="G9354" s="10"/>
      <c r="I9354" s="10"/>
      <c r="J9354" s="10" t="s">
        <v>2344</v>
      </c>
      <c r="K9354" s="10" t="s">
        <v>16</v>
      </c>
      <c r="L9354">
        <v>86250</v>
      </c>
    </row>
    <row r="9355" spans="1:12" x14ac:dyDescent="0.3">
      <c r="A9355" s="10" t="s">
        <v>2439</v>
      </c>
      <c r="B9355" s="10" t="s">
        <v>2945</v>
      </c>
      <c r="C9355" s="10" t="s">
        <v>3097</v>
      </c>
      <c r="D9355" s="10" t="s">
        <v>3097</v>
      </c>
      <c r="E9355" s="10"/>
      <c r="F9355" s="10"/>
      <c r="G9355" s="10"/>
      <c r="I9355" s="10"/>
      <c r="J9355" s="10" t="s">
        <v>2344</v>
      </c>
      <c r="K9355" s="10" t="s">
        <v>17</v>
      </c>
      <c r="L9355">
        <v>89229</v>
      </c>
    </row>
    <row r="9356" spans="1:12" x14ac:dyDescent="0.3">
      <c r="A9356" s="10" t="s">
        <v>2439</v>
      </c>
      <c r="B9356" s="10" t="s">
        <v>2945</v>
      </c>
      <c r="C9356" s="10" t="s">
        <v>3097</v>
      </c>
      <c r="D9356" s="10" t="s">
        <v>3097</v>
      </c>
      <c r="E9356" s="10"/>
      <c r="F9356" s="10"/>
      <c r="G9356" s="10"/>
      <c r="I9356" s="10"/>
      <c r="J9356" s="10" t="s">
        <v>2344</v>
      </c>
      <c r="K9356" s="10" t="s">
        <v>18</v>
      </c>
      <c r="L9356">
        <v>92208</v>
      </c>
    </row>
    <row r="9357" spans="1:12" x14ac:dyDescent="0.3">
      <c r="A9357" s="10" t="s">
        <v>2439</v>
      </c>
      <c r="B9357" s="10" t="s">
        <v>2945</v>
      </c>
      <c r="C9357" s="10" t="s">
        <v>3097</v>
      </c>
      <c r="D9357" s="10" t="s">
        <v>3097</v>
      </c>
      <c r="E9357" s="10"/>
      <c r="F9357" s="10"/>
      <c r="G9357" s="10"/>
      <c r="I9357" s="10"/>
      <c r="J9357" s="10" t="s">
        <v>2344</v>
      </c>
      <c r="K9357" s="10" t="s">
        <v>19</v>
      </c>
      <c r="L9357">
        <v>98897</v>
      </c>
    </row>
    <row r="9358" spans="1:12" x14ac:dyDescent="0.3">
      <c r="A9358" s="10" t="s">
        <v>2439</v>
      </c>
      <c r="B9358" s="10" t="s">
        <v>2945</v>
      </c>
      <c r="C9358" s="10" t="s">
        <v>3097</v>
      </c>
      <c r="D9358" s="10" t="s">
        <v>3097</v>
      </c>
      <c r="E9358" s="10"/>
      <c r="F9358" s="10"/>
      <c r="G9358" s="10"/>
      <c r="I9358" s="10"/>
      <c r="J9358" s="10" t="s">
        <v>2344</v>
      </c>
      <c r="K9358" s="10" t="s">
        <v>20</v>
      </c>
      <c r="L9358">
        <v>105586</v>
      </c>
    </row>
    <row r="9359" spans="1:12" x14ac:dyDescent="0.3">
      <c r="A9359" s="10" t="s">
        <v>2439</v>
      </c>
      <c r="B9359" s="10" t="s">
        <v>2945</v>
      </c>
      <c r="C9359" s="10" t="s">
        <v>3097</v>
      </c>
      <c r="D9359" s="10" t="s">
        <v>3097</v>
      </c>
      <c r="E9359" s="10"/>
      <c r="F9359" s="10"/>
      <c r="G9359" s="10"/>
      <c r="I9359" s="10"/>
      <c r="J9359" s="10" t="s">
        <v>2344</v>
      </c>
      <c r="K9359" s="10" t="s">
        <v>21</v>
      </c>
      <c r="L9359">
        <v>112698</v>
      </c>
    </row>
    <row r="9360" spans="1:12" x14ac:dyDescent="0.3">
      <c r="A9360" s="10" t="s">
        <v>2439</v>
      </c>
      <c r="B9360" s="10" t="s">
        <v>2945</v>
      </c>
      <c r="C9360" s="10" t="s">
        <v>3097</v>
      </c>
      <c r="D9360" s="10" t="s">
        <v>3097</v>
      </c>
      <c r="E9360" s="10"/>
      <c r="F9360" s="10"/>
      <c r="G9360" s="10"/>
      <c r="I9360" s="10"/>
      <c r="J9360" s="10" t="s">
        <v>2344</v>
      </c>
      <c r="K9360" s="10" t="s">
        <v>22</v>
      </c>
      <c r="L9360">
        <v>119809</v>
      </c>
    </row>
    <row r="9361" spans="1:12" x14ac:dyDescent="0.3">
      <c r="A9361" s="10" t="s">
        <v>2439</v>
      </c>
      <c r="B9361" s="10" t="s">
        <v>2945</v>
      </c>
      <c r="C9361" s="10" t="s">
        <v>3097</v>
      </c>
      <c r="D9361" s="10" t="s">
        <v>3097</v>
      </c>
      <c r="E9361" s="10"/>
      <c r="F9361" s="10"/>
      <c r="G9361" s="10"/>
      <c r="I9361" s="10"/>
      <c r="J9361" s="10" t="s">
        <v>2344</v>
      </c>
      <c r="K9361" s="10" t="s">
        <v>23</v>
      </c>
      <c r="L9361">
        <v>113027</v>
      </c>
    </row>
    <row r="9362" spans="1:12" x14ac:dyDescent="0.3">
      <c r="A9362" s="10" t="s">
        <v>2439</v>
      </c>
      <c r="B9362" s="10" t="s">
        <v>2945</v>
      </c>
      <c r="C9362" s="10" t="s">
        <v>3097</v>
      </c>
      <c r="D9362" s="10" t="s">
        <v>3097</v>
      </c>
      <c r="E9362" s="10"/>
      <c r="F9362" s="10"/>
      <c r="G9362" s="10"/>
      <c r="I9362" s="10"/>
      <c r="J9362" s="10" t="s">
        <v>2344</v>
      </c>
      <c r="K9362" s="10" t="s">
        <v>24</v>
      </c>
      <c r="L9362">
        <v>106245</v>
      </c>
    </row>
    <row r="9363" spans="1:12" x14ac:dyDescent="0.3">
      <c r="A9363" s="10" t="s">
        <v>2439</v>
      </c>
      <c r="B9363" s="10" t="s">
        <v>2945</v>
      </c>
      <c r="C9363" s="10" t="s">
        <v>3097</v>
      </c>
      <c r="D9363" s="10" t="s">
        <v>3097</v>
      </c>
      <c r="E9363" s="10"/>
      <c r="F9363" s="10"/>
      <c r="G9363" s="10"/>
      <c r="I9363" s="10"/>
      <c r="J9363" s="10" t="s">
        <v>2344</v>
      </c>
      <c r="K9363" s="10" t="s">
        <v>25</v>
      </c>
      <c r="L9363">
        <v>109951</v>
      </c>
    </row>
    <row r="9364" spans="1:12" x14ac:dyDescent="0.3">
      <c r="A9364" s="10" t="s">
        <v>2439</v>
      </c>
      <c r="B9364" s="10" t="s">
        <v>2945</v>
      </c>
      <c r="C9364" s="10" t="s">
        <v>3097</v>
      </c>
      <c r="D9364" s="10" t="s">
        <v>3097</v>
      </c>
      <c r="E9364" s="10"/>
      <c r="F9364" s="10"/>
      <c r="G9364" s="10"/>
      <c r="I9364" s="10"/>
      <c r="J9364" s="10" t="s">
        <v>2344</v>
      </c>
      <c r="K9364" s="10" t="s">
        <v>26</v>
      </c>
      <c r="L9364">
        <v>113657</v>
      </c>
    </row>
    <row r="9365" spans="1:12" x14ac:dyDescent="0.3">
      <c r="A9365" s="10" t="s">
        <v>2439</v>
      </c>
      <c r="B9365" s="10" t="s">
        <v>2945</v>
      </c>
      <c r="C9365" s="10" t="s">
        <v>3097</v>
      </c>
      <c r="D9365" s="10" t="s">
        <v>3097</v>
      </c>
      <c r="E9365" s="10"/>
      <c r="F9365" s="10"/>
      <c r="G9365" s="10"/>
      <c r="I9365" s="10"/>
      <c r="J9365" s="10" t="s">
        <v>2344</v>
      </c>
      <c r="K9365" s="10" t="s">
        <v>27</v>
      </c>
      <c r="L9365">
        <v>128930</v>
      </c>
    </row>
    <row r="9366" spans="1:12" x14ac:dyDescent="0.3">
      <c r="A9366" s="10" t="s">
        <v>2439</v>
      </c>
      <c r="B9366" s="10" t="s">
        <v>2945</v>
      </c>
      <c r="C9366" s="10" t="s">
        <v>3097</v>
      </c>
      <c r="D9366" s="10" t="s">
        <v>3097</v>
      </c>
      <c r="E9366" s="10"/>
      <c r="F9366" s="10"/>
      <c r="G9366" s="10"/>
      <c r="I9366" s="10"/>
      <c r="J9366" s="10" t="s">
        <v>2344</v>
      </c>
      <c r="K9366" s="10" t="s">
        <v>28</v>
      </c>
      <c r="L9366">
        <v>144202</v>
      </c>
    </row>
    <row r="9367" spans="1:12" x14ac:dyDescent="0.3">
      <c r="A9367" s="10" t="s">
        <v>2439</v>
      </c>
      <c r="B9367" s="10" t="s">
        <v>2945</v>
      </c>
      <c r="C9367" s="10" t="s">
        <v>3097</v>
      </c>
      <c r="D9367" s="10" t="s">
        <v>3097</v>
      </c>
      <c r="E9367" s="10"/>
      <c r="F9367" s="10"/>
      <c r="G9367" s="10"/>
      <c r="I9367" s="10"/>
      <c r="J9367" s="10" t="s">
        <v>2344</v>
      </c>
      <c r="K9367" s="10" t="s">
        <v>29</v>
      </c>
      <c r="L9367">
        <v>159475</v>
      </c>
    </row>
    <row r="9368" spans="1:12" x14ac:dyDescent="0.3">
      <c r="A9368" s="10" t="s">
        <v>2440</v>
      </c>
      <c r="B9368" s="10" t="s">
        <v>2945</v>
      </c>
      <c r="C9368" s="10" t="s">
        <v>3097</v>
      </c>
      <c r="D9368" s="10" t="s">
        <v>3097</v>
      </c>
      <c r="E9368" s="10"/>
      <c r="F9368" s="10"/>
      <c r="G9368" s="10"/>
      <c r="I9368" s="10"/>
      <c r="J9368" s="10" t="s">
        <v>2344</v>
      </c>
      <c r="K9368" s="10" t="s">
        <v>15</v>
      </c>
      <c r="L9368">
        <v>3310</v>
      </c>
    </row>
    <row r="9369" spans="1:12" x14ac:dyDescent="0.3">
      <c r="A9369" s="10" t="s">
        <v>2440</v>
      </c>
      <c r="B9369" s="10" t="s">
        <v>2945</v>
      </c>
      <c r="C9369" s="10" t="s">
        <v>3097</v>
      </c>
      <c r="D9369" s="10" t="s">
        <v>3097</v>
      </c>
      <c r="E9369" s="10"/>
      <c r="F9369" s="10"/>
      <c r="G9369" s="10"/>
      <c r="I9369" s="10"/>
      <c r="J9369" s="10" t="s">
        <v>2344</v>
      </c>
      <c r="K9369" s="10" t="s">
        <v>16</v>
      </c>
      <c r="L9369">
        <v>4174</v>
      </c>
    </row>
    <row r="9370" spans="1:12" x14ac:dyDescent="0.3">
      <c r="A9370" s="10" t="s">
        <v>2440</v>
      </c>
      <c r="B9370" s="10" t="s">
        <v>2945</v>
      </c>
      <c r="C9370" s="10" t="s">
        <v>3097</v>
      </c>
      <c r="D9370" s="10" t="s">
        <v>3097</v>
      </c>
      <c r="E9370" s="10"/>
      <c r="F9370" s="10"/>
      <c r="G9370" s="10"/>
      <c r="I9370" s="10"/>
      <c r="J9370" s="10" t="s">
        <v>2344</v>
      </c>
      <c r="K9370" s="10" t="s">
        <v>17</v>
      </c>
      <c r="L9370">
        <v>5038</v>
      </c>
    </row>
    <row r="9371" spans="1:12" x14ac:dyDescent="0.3">
      <c r="A9371" s="10" t="s">
        <v>2440</v>
      </c>
      <c r="B9371" s="10" t="s">
        <v>2945</v>
      </c>
      <c r="C9371" s="10" t="s">
        <v>3097</v>
      </c>
      <c r="D9371" s="10" t="s">
        <v>3097</v>
      </c>
      <c r="E9371" s="10"/>
      <c r="F9371" s="10"/>
      <c r="G9371" s="10"/>
      <c r="I9371" s="10"/>
      <c r="J9371" s="10" t="s">
        <v>2344</v>
      </c>
      <c r="K9371" s="10" t="s">
        <v>18</v>
      </c>
      <c r="L9371">
        <v>5902</v>
      </c>
    </row>
    <row r="9372" spans="1:12" x14ac:dyDescent="0.3">
      <c r="A9372" s="10" t="s">
        <v>2440</v>
      </c>
      <c r="B9372" s="10" t="s">
        <v>2945</v>
      </c>
      <c r="C9372" s="10" t="s">
        <v>3097</v>
      </c>
      <c r="D9372" s="10" t="s">
        <v>3097</v>
      </c>
      <c r="E9372" s="10"/>
      <c r="F9372" s="10"/>
      <c r="G9372" s="10"/>
      <c r="I9372" s="10"/>
      <c r="J9372" s="10" t="s">
        <v>2344</v>
      </c>
      <c r="K9372" s="10" t="s">
        <v>19</v>
      </c>
      <c r="L9372">
        <v>8246</v>
      </c>
    </row>
    <row r="9373" spans="1:12" x14ac:dyDescent="0.3">
      <c r="A9373" s="10" t="s">
        <v>2440</v>
      </c>
      <c r="B9373" s="10" t="s">
        <v>2945</v>
      </c>
      <c r="C9373" s="10" t="s">
        <v>3097</v>
      </c>
      <c r="D9373" s="10" t="s">
        <v>3097</v>
      </c>
      <c r="E9373" s="10"/>
      <c r="F9373" s="10"/>
      <c r="G9373" s="10"/>
      <c r="I9373" s="10"/>
      <c r="J9373" s="10" t="s">
        <v>2344</v>
      </c>
      <c r="K9373" s="10" t="s">
        <v>20</v>
      </c>
      <c r="L9373">
        <v>10589</v>
      </c>
    </row>
    <row r="9374" spans="1:12" x14ac:dyDescent="0.3">
      <c r="A9374" s="10" t="s">
        <v>2440</v>
      </c>
      <c r="B9374" s="10" t="s">
        <v>2945</v>
      </c>
      <c r="C9374" s="10" t="s">
        <v>3097</v>
      </c>
      <c r="D9374" s="10" t="s">
        <v>3097</v>
      </c>
      <c r="E9374" s="10"/>
      <c r="F9374" s="10"/>
      <c r="G9374" s="10"/>
      <c r="I9374" s="10"/>
      <c r="J9374" s="10" t="s">
        <v>2344</v>
      </c>
      <c r="K9374" s="10" t="s">
        <v>21</v>
      </c>
      <c r="L9374">
        <v>12693</v>
      </c>
    </row>
    <row r="9375" spans="1:12" x14ac:dyDescent="0.3">
      <c r="A9375" s="10" t="s">
        <v>2440</v>
      </c>
      <c r="B9375" s="10" t="s">
        <v>2945</v>
      </c>
      <c r="C9375" s="10" t="s">
        <v>3097</v>
      </c>
      <c r="D9375" s="10" t="s">
        <v>3097</v>
      </c>
      <c r="E9375" s="10"/>
      <c r="F9375" s="10"/>
      <c r="G9375" s="10"/>
      <c r="I9375" s="10"/>
      <c r="J9375" s="10" t="s">
        <v>2344</v>
      </c>
      <c r="K9375" s="10" t="s">
        <v>22</v>
      </c>
      <c r="L9375">
        <v>14796</v>
      </c>
    </row>
    <row r="9376" spans="1:12" x14ac:dyDescent="0.3">
      <c r="A9376" s="10" t="s">
        <v>2440</v>
      </c>
      <c r="B9376" s="10" t="s">
        <v>2945</v>
      </c>
      <c r="C9376" s="10" t="s">
        <v>3097</v>
      </c>
      <c r="D9376" s="10" t="s">
        <v>3097</v>
      </c>
      <c r="E9376" s="10"/>
      <c r="F9376" s="10"/>
      <c r="G9376" s="10"/>
      <c r="I9376" s="10"/>
      <c r="J9376" s="10" t="s">
        <v>2344</v>
      </c>
      <c r="K9376" s="10" t="s">
        <v>23</v>
      </c>
      <c r="L9376">
        <v>15734</v>
      </c>
    </row>
    <row r="9377" spans="1:12" x14ac:dyDescent="0.3">
      <c r="A9377" s="10" t="s">
        <v>2440</v>
      </c>
      <c r="B9377" s="10" t="s">
        <v>2945</v>
      </c>
      <c r="C9377" s="10" t="s">
        <v>3097</v>
      </c>
      <c r="D9377" s="10" t="s">
        <v>3097</v>
      </c>
      <c r="E9377" s="10"/>
      <c r="F9377" s="10"/>
      <c r="G9377" s="10"/>
      <c r="I9377" s="10"/>
      <c r="J9377" s="10" t="s">
        <v>2344</v>
      </c>
      <c r="K9377" s="10" t="s">
        <v>24</v>
      </c>
      <c r="L9377">
        <v>16671</v>
      </c>
    </row>
    <row r="9378" spans="1:12" x14ac:dyDescent="0.3">
      <c r="A9378" s="10" t="s">
        <v>2440</v>
      </c>
      <c r="B9378" s="10" t="s">
        <v>2945</v>
      </c>
      <c r="C9378" s="10" t="s">
        <v>3097</v>
      </c>
      <c r="D9378" s="10" t="s">
        <v>3097</v>
      </c>
      <c r="E9378" s="10"/>
      <c r="F9378" s="10"/>
      <c r="G9378" s="10"/>
      <c r="I9378" s="10"/>
      <c r="J9378" s="10" t="s">
        <v>2344</v>
      </c>
      <c r="K9378" s="10" t="s">
        <v>25</v>
      </c>
      <c r="L9378">
        <v>17071</v>
      </c>
    </row>
    <row r="9379" spans="1:12" x14ac:dyDescent="0.3">
      <c r="A9379" s="10" t="s">
        <v>2440</v>
      </c>
      <c r="B9379" s="10" t="s">
        <v>2945</v>
      </c>
      <c r="C9379" s="10" t="s">
        <v>3097</v>
      </c>
      <c r="D9379" s="10" t="s">
        <v>3097</v>
      </c>
      <c r="E9379" s="10"/>
      <c r="F9379" s="10"/>
      <c r="G9379" s="10"/>
      <c r="I9379" s="10"/>
      <c r="J9379" s="10" t="s">
        <v>2344</v>
      </c>
      <c r="K9379" s="10" t="s">
        <v>26</v>
      </c>
      <c r="L9379">
        <v>17470</v>
      </c>
    </row>
    <row r="9380" spans="1:12" x14ac:dyDescent="0.3">
      <c r="A9380" s="10" t="s">
        <v>2440</v>
      </c>
      <c r="B9380" s="10" t="s">
        <v>2945</v>
      </c>
      <c r="C9380" s="10" t="s">
        <v>3097</v>
      </c>
      <c r="D9380" s="10" t="s">
        <v>3097</v>
      </c>
      <c r="E9380" s="10"/>
      <c r="F9380" s="10"/>
      <c r="G9380" s="10"/>
      <c r="I9380" s="10"/>
      <c r="J9380" s="10" t="s">
        <v>2344</v>
      </c>
      <c r="K9380" s="10" t="s">
        <v>27</v>
      </c>
      <c r="L9380">
        <v>18426</v>
      </c>
    </row>
    <row r="9381" spans="1:12" x14ac:dyDescent="0.3">
      <c r="A9381" s="10" t="s">
        <v>2440</v>
      </c>
      <c r="B9381" s="10" t="s">
        <v>2945</v>
      </c>
      <c r="C9381" s="10" t="s">
        <v>3097</v>
      </c>
      <c r="D9381" s="10" t="s">
        <v>3097</v>
      </c>
      <c r="E9381" s="10"/>
      <c r="F9381" s="10"/>
      <c r="G9381" s="10"/>
      <c r="I9381" s="10"/>
      <c r="J9381" s="10" t="s">
        <v>2344</v>
      </c>
      <c r="K9381" s="10" t="s">
        <v>28</v>
      </c>
      <c r="L9381">
        <v>19382</v>
      </c>
    </row>
    <row r="9382" spans="1:12" x14ac:dyDescent="0.3">
      <c r="A9382" s="10" t="s">
        <v>2440</v>
      </c>
      <c r="B9382" s="10" t="s">
        <v>2945</v>
      </c>
      <c r="C9382" s="10" t="s">
        <v>3097</v>
      </c>
      <c r="D9382" s="10" t="s">
        <v>3097</v>
      </c>
      <c r="E9382" s="10"/>
      <c r="F9382" s="10"/>
      <c r="G9382" s="10"/>
      <c r="I9382" s="10"/>
      <c r="J9382" s="10" t="s">
        <v>2344</v>
      </c>
      <c r="K9382" s="10" t="s">
        <v>29</v>
      </c>
      <c r="L9382">
        <v>20338</v>
      </c>
    </row>
    <row r="9383" spans="1:12" x14ac:dyDescent="0.3">
      <c r="A9383" s="10" t="s">
        <v>2441</v>
      </c>
      <c r="B9383" s="10" t="s">
        <v>2945</v>
      </c>
      <c r="C9383" s="10" t="s">
        <v>3097</v>
      </c>
      <c r="D9383" s="10" t="s">
        <v>3097</v>
      </c>
      <c r="E9383" s="10"/>
      <c r="F9383" s="10"/>
      <c r="G9383" s="10"/>
      <c r="I9383" s="10"/>
      <c r="J9383" s="10" t="s">
        <v>2344</v>
      </c>
      <c r="K9383" s="10" t="s">
        <v>15</v>
      </c>
      <c r="L9383">
        <v>8476</v>
      </c>
    </row>
    <row r="9384" spans="1:12" x14ac:dyDescent="0.3">
      <c r="A9384" s="10" t="s">
        <v>2441</v>
      </c>
      <c r="B9384" s="10" t="s">
        <v>2945</v>
      </c>
      <c r="C9384" s="10" t="s">
        <v>3097</v>
      </c>
      <c r="D9384" s="10" t="s">
        <v>3097</v>
      </c>
      <c r="E9384" s="10"/>
      <c r="F9384" s="10"/>
      <c r="G9384" s="10"/>
      <c r="I9384" s="10"/>
      <c r="J9384" s="10" t="s">
        <v>2344</v>
      </c>
      <c r="K9384" s="10" t="s">
        <v>16</v>
      </c>
      <c r="L9384">
        <v>10528</v>
      </c>
    </row>
    <row r="9385" spans="1:12" x14ac:dyDescent="0.3">
      <c r="A9385" s="10" t="s">
        <v>2441</v>
      </c>
      <c r="B9385" s="10" t="s">
        <v>2945</v>
      </c>
      <c r="C9385" s="10" t="s">
        <v>3097</v>
      </c>
      <c r="D9385" s="10" t="s">
        <v>3097</v>
      </c>
      <c r="E9385" s="10"/>
      <c r="F9385" s="10"/>
      <c r="G9385" s="10"/>
      <c r="I9385" s="10"/>
      <c r="J9385" s="10" t="s">
        <v>2344</v>
      </c>
      <c r="K9385" s="10" t="s">
        <v>17</v>
      </c>
      <c r="L9385">
        <v>12579</v>
      </c>
    </row>
    <row r="9386" spans="1:12" x14ac:dyDescent="0.3">
      <c r="A9386" s="10" t="s">
        <v>2441</v>
      </c>
      <c r="B9386" s="10" t="s">
        <v>2945</v>
      </c>
      <c r="C9386" s="10" t="s">
        <v>3097</v>
      </c>
      <c r="D9386" s="10" t="s">
        <v>3097</v>
      </c>
      <c r="E9386" s="10"/>
      <c r="F9386" s="10"/>
      <c r="G9386" s="10"/>
      <c r="I9386" s="10"/>
      <c r="J9386" s="10" t="s">
        <v>2344</v>
      </c>
      <c r="K9386" s="10" t="s">
        <v>18</v>
      </c>
      <c r="L9386">
        <v>14631</v>
      </c>
    </row>
    <row r="9387" spans="1:12" x14ac:dyDescent="0.3">
      <c r="A9387" s="10" t="s">
        <v>2441</v>
      </c>
      <c r="B9387" s="10" t="s">
        <v>2945</v>
      </c>
      <c r="C9387" s="10" t="s">
        <v>3097</v>
      </c>
      <c r="D9387" s="10" t="s">
        <v>3097</v>
      </c>
      <c r="E9387" s="10"/>
      <c r="F9387" s="10"/>
      <c r="G9387" s="10"/>
      <c r="I9387" s="10"/>
      <c r="J9387" s="10" t="s">
        <v>2344</v>
      </c>
      <c r="K9387" s="10" t="s">
        <v>19</v>
      </c>
      <c r="L9387">
        <v>23702</v>
      </c>
    </row>
    <row r="9388" spans="1:12" x14ac:dyDescent="0.3">
      <c r="A9388" s="10" t="s">
        <v>2441</v>
      </c>
      <c r="B9388" s="10" t="s">
        <v>2945</v>
      </c>
      <c r="C9388" s="10" t="s">
        <v>3097</v>
      </c>
      <c r="D9388" s="10" t="s">
        <v>3097</v>
      </c>
      <c r="E9388" s="10"/>
      <c r="F9388" s="10"/>
      <c r="G9388" s="10"/>
      <c r="I9388" s="10"/>
      <c r="J9388" s="10" t="s">
        <v>2344</v>
      </c>
      <c r="K9388" s="10" t="s">
        <v>20</v>
      </c>
      <c r="L9388">
        <v>32772</v>
      </c>
    </row>
    <row r="9389" spans="1:12" x14ac:dyDescent="0.3">
      <c r="A9389" s="10" t="s">
        <v>2441</v>
      </c>
      <c r="B9389" s="10" t="s">
        <v>2945</v>
      </c>
      <c r="C9389" s="10" t="s">
        <v>3097</v>
      </c>
      <c r="D9389" s="10" t="s">
        <v>3097</v>
      </c>
      <c r="E9389" s="10"/>
      <c r="F9389" s="10"/>
      <c r="G9389" s="10"/>
      <c r="I9389" s="10"/>
      <c r="J9389" s="10" t="s">
        <v>2344</v>
      </c>
      <c r="K9389" s="10" t="s">
        <v>21</v>
      </c>
      <c r="L9389">
        <v>40340</v>
      </c>
    </row>
    <row r="9390" spans="1:12" x14ac:dyDescent="0.3">
      <c r="A9390" s="10" t="s">
        <v>2441</v>
      </c>
      <c r="B9390" s="10" t="s">
        <v>2945</v>
      </c>
      <c r="C9390" s="10" t="s">
        <v>3097</v>
      </c>
      <c r="D9390" s="10" t="s">
        <v>3097</v>
      </c>
      <c r="E9390" s="10"/>
      <c r="F9390" s="10"/>
      <c r="G9390" s="10"/>
      <c r="I9390" s="10"/>
      <c r="J9390" s="10" t="s">
        <v>2344</v>
      </c>
      <c r="K9390" s="10" t="s">
        <v>22</v>
      </c>
      <c r="L9390">
        <v>47907</v>
      </c>
    </row>
    <row r="9391" spans="1:12" x14ac:dyDescent="0.3">
      <c r="A9391" s="10" t="s">
        <v>2441</v>
      </c>
      <c r="B9391" s="10" t="s">
        <v>2945</v>
      </c>
      <c r="C9391" s="10" t="s">
        <v>3097</v>
      </c>
      <c r="D9391" s="10" t="s">
        <v>3097</v>
      </c>
      <c r="E9391" s="10"/>
      <c r="F9391" s="10"/>
      <c r="G9391" s="10"/>
      <c r="I9391" s="10"/>
      <c r="J9391" s="10" t="s">
        <v>2344</v>
      </c>
      <c r="K9391" s="10" t="s">
        <v>23</v>
      </c>
      <c r="L9391">
        <v>54194</v>
      </c>
    </row>
    <row r="9392" spans="1:12" x14ac:dyDescent="0.3">
      <c r="A9392" s="10" t="s">
        <v>2441</v>
      </c>
      <c r="B9392" s="10" t="s">
        <v>2945</v>
      </c>
      <c r="C9392" s="10" t="s">
        <v>3097</v>
      </c>
      <c r="D9392" s="10" t="s">
        <v>3097</v>
      </c>
      <c r="E9392" s="10"/>
      <c r="F9392" s="10"/>
      <c r="G9392" s="10"/>
      <c r="I9392" s="10"/>
      <c r="J9392" s="10" t="s">
        <v>2344</v>
      </c>
      <c r="K9392" s="10" t="s">
        <v>24</v>
      </c>
      <c r="L9392">
        <v>60481</v>
      </c>
    </row>
    <row r="9393" spans="1:12" x14ac:dyDescent="0.3">
      <c r="A9393" s="10" t="s">
        <v>2441</v>
      </c>
      <c r="B9393" s="10" t="s">
        <v>2945</v>
      </c>
      <c r="C9393" s="10" t="s">
        <v>3097</v>
      </c>
      <c r="D9393" s="10" t="s">
        <v>3097</v>
      </c>
      <c r="E9393" s="10"/>
      <c r="F9393" s="10"/>
      <c r="G9393" s="10"/>
      <c r="I9393" s="10"/>
      <c r="J9393" s="10" t="s">
        <v>2344</v>
      </c>
      <c r="K9393" s="10" t="s">
        <v>25</v>
      </c>
      <c r="L9393">
        <v>65033</v>
      </c>
    </row>
    <row r="9394" spans="1:12" x14ac:dyDescent="0.3">
      <c r="A9394" s="10" t="s">
        <v>2441</v>
      </c>
      <c r="B9394" s="10" t="s">
        <v>2945</v>
      </c>
      <c r="C9394" s="10" t="s">
        <v>3097</v>
      </c>
      <c r="D9394" s="10" t="s">
        <v>3097</v>
      </c>
      <c r="E9394" s="10"/>
      <c r="F9394" s="10"/>
      <c r="G9394" s="10"/>
      <c r="I9394" s="10"/>
      <c r="J9394" s="10" t="s">
        <v>2344</v>
      </c>
      <c r="K9394" s="10" t="s">
        <v>26</v>
      </c>
      <c r="L9394">
        <v>69584</v>
      </c>
    </row>
    <row r="9395" spans="1:12" x14ac:dyDescent="0.3">
      <c r="A9395" s="10" t="s">
        <v>2441</v>
      </c>
      <c r="B9395" s="10" t="s">
        <v>2945</v>
      </c>
      <c r="C9395" s="10" t="s">
        <v>3097</v>
      </c>
      <c r="D9395" s="10" t="s">
        <v>3097</v>
      </c>
      <c r="E9395" s="10"/>
      <c r="F9395" s="10"/>
      <c r="G9395" s="10"/>
      <c r="I9395" s="10"/>
      <c r="J9395" s="10" t="s">
        <v>2344</v>
      </c>
      <c r="K9395" s="10" t="s">
        <v>27</v>
      </c>
      <c r="L9395">
        <v>88332</v>
      </c>
    </row>
    <row r="9396" spans="1:12" x14ac:dyDescent="0.3">
      <c r="A9396" s="10" t="s">
        <v>2441</v>
      </c>
      <c r="B9396" s="10" t="s">
        <v>2945</v>
      </c>
      <c r="C9396" s="10" t="s">
        <v>3097</v>
      </c>
      <c r="D9396" s="10" t="s">
        <v>3097</v>
      </c>
      <c r="E9396" s="10"/>
      <c r="F9396" s="10"/>
      <c r="G9396" s="10"/>
      <c r="I9396" s="10"/>
      <c r="J9396" s="10" t="s">
        <v>2344</v>
      </c>
      <c r="K9396" s="10" t="s">
        <v>28</v>
      </c>
      <c r="L9396">
        <v>107080</v>
      </c>
    </row>
    <row r="9397" spans="1:12" x14ac:dyDescent="0.3">
      <c r="A9397" s="10" t="s">
        <v>2441</v>
      </c>
      <c r="B9397" s="10" t="s">
        <v>2945</v>
      </c>
      <c r="C9397" s="10" t="s">
        <v>3097</v>
      </c>
      <c r="D9397" s="10" t="s">
        <v>3097</v>
      </c>
      <c r="E9397" s="10"/>
      <c r="F9397" s="10"/>
      <c r="G9397" s="10"/>
      <c r="I9397" s="10"/>
      <c r="J9397" s="10" t="s">
        <v>2344</v>
      </c>
      <c r="K9397" s="10" t="s">
        <v>29</v>
      </c>
      <c r="L9397">
        <v>125828</v>
      </c>
    </row>
    <row r="9398" spans="1:12" x14ac:dyDescent="0.3">
      <c r="A9398" s="10" t="s">
        <v>2442</v>
      </c>
      <c r="B9398" s="10" t="s">
        <v>2945</v>
      </c>
      <c r="C9398" s="10" t="s">
        <v>3097</v>
      </c>
      <c r="D9398" s="10" t="s">
        <v>3097</v>
      </c>
      <c r="E9398" s="10"/>
      <c r="F9398" s="10"/>
      <c r="G9398" s="10"/>
      <c r="I9398" s="10"/>
      <c r="J9398" s="10" t="s">
        <v>2344</v>
      </c>
      <c r="K9398" s="10" t="s">
        <v>15</v>
      </c>
      <c r="L9398">
        <v>924708</v>
      </c>
    </row>
    <row r="9399" spans="1:12" x14ac:dyDescent="0.3">
      <c r="A9399" s="10" t="s">
        <v>2442</v>
      </c>
      <c r="B9399" s="10" t="s">
        <v>2945</v>
      </c>
      <c r="C9399" s="10" t="s">
        <v>3097</v>
      </c>
      <c r="D9399" s="10" t="s">
        <v>3097</v>
      </c>
      <c r="E9399" s="10"/>
      <c r="F9399" s="10"/>
      <c r="G9399" s="10"/>
      <c r="I9399" s="10"/>
      <c r="J9399" s="10" t="s">
        <v>2344</v>
      </c>
      <c r="K9399" s="10" t="s">
        <v>16</v>
      </c>
      <c r="L9399">
        <v>944634</v>
      </c>
    </row>
    <row r="9400" spans="1:12" x14ac:dyDescent="0.3">
      <c r="A9400" s="10" t="s">
        <v>2442</v>
      </c>
      <c r="B9400" s="10" t="s">
        <v>2945</v>
      </c>
      <c r="C9400" s="10" t="s">
        <v>3097</v>
      </c>
      <c r="D9400" s="10" t="s">
        <v>3097</v>
      </c>
      <c r="E9400" s="10"/>
      <c r="F9400" s="10"/>
      <c r="G9400" s="10"/>
      <c r="I9400" s="10"/>
      <c r="J9400" s="10" t="s">
        <v>2344</v>
      </c>
      <c r="K9400" s="10" t="s">
        <v>17</v>
      </c>
      <c r="L9400">
        <v>964559</v>
      </c>
    </row>
    <row r="9401" spans="1:12" x14ac:dyDescent="0.3">
      <c r="A9401" s="10" t="s">
        <v>2442</v>
      </c>
      <c r="B9401" s="10" t="s">
        <v>2945</v>
      </c>
      <c r="C9401" s="10" t="s">
        <v>3097</v>
      </c>
      <c r="D9401" s="10" t="s">
        <v>3097</v>
      </c>
      <c r="E9401" s="10"/>
      <c r="F9401" s="10"/>
      <c r="G9401" s="10"/>
      <c r="I9401" s="10"/>
      <c r="J9401" s="10" t="s">
        <v>2344</v>
      </c>
      <c r="K9401" s="10" t="s">
        <v>18</v>
      </c>
      <c r="L9401">
        <v>984485</v>
      </c>
    </row>
    <row r="9402" spans="1:12" x14ac:dyDescent="0.3">
      <c r="A9402" s="10" t="s">
        <v>2442</v>
      </c>
      <c r="B9402" s="10" t="s">
        <v>2945</v>
      </c>
      <c r="C9402" s="10" t="s">
        <v>3097</v>
      </c>
      <c r="D9402" s="10" t="s">
        <v>3097</v>
      </c>
      <c r="E9402" s="10"/>
      <c r="F9402" s="10"/>
      <c r="G9402" s="10"/>
      <c r="I9402" s="10"/>
      <c r="J9402" s="10" t="s">
        <v>2344</v>
      </c>
      <c r="K9402" s="10" t="s">
        <v>19</v>
      </c>
      <c r="L9402">
        <v>1078142</v>
      </c>
    </row>
    <row r="9403" spans="1:12" x14ac:dyDescent="0.3">
      <c r="A9403" s="10" t="s">
        <v>2442</v>
      </c>
      <c r="B9403" s="10" t="s">
        <v>2945</v>
      </c>
      <c r="C9403" s="10" t="s">
        <v>3097</v>
      </c>
      <c r="D9403" s="10" t="s">
        <v>3097</v>
      </c>
      <c r="E9403" s="10"/>
      <c r="F9403" s="10"/>
      <c r="G9403" s="10"/>
      <c r="I9403" s="10"/>
      <c r="J9403" s="10" t="s">
        <v>2344</v>
      </c>
      <c r="K9403" s="10" t="s">
        <v>20</v>
      </c>
      <c r="L9403">
        <v>1171798</v>
      </c>
    </row>
    <row r="9404" spans="1:12" x14ac:dyDescent="0.3">
      <c r="A9404" s="10" t="s">
        <v>2442</v>
      </c>
      <c r="B9404" s="10" t="s">
        <v>2945</v>
      </c>
      <c r="C9404" s="10" t="s">
        <v>3097</v>
      </c>
      <c r="D9404" s="10" t="s">
        <v>3097</v>
      </c>
      <c r="E9404" s="10"/>
      <c r="F9404" s="10"/>
      <c r="G9404" s="10"/>
      <c r="I9404" s="10"/>
      <c r="J9404" s="10" t="s">
        <v>2344</v>
      </c>
      <c r="K9404" s="10" t="s">
        <v>21</v>
      </c>
      <c r="L9404">
        <v>1252365</v>
      </c>
    </row>
    <row r="9405" spans="1:12" x14ac:dyDescent="0.3">
      <c r="A9405" s="10" t="s">
        <v>2442</v>
      </c>
      <c r="B9405" s="10" t="s">
        <v>2945</v>
      </c>
      <c r="C9405" s="10" t="s">
        <v>3097</v>
      </c>
      <c r="D9405" s="10" t="s">
        <v>3097</v>
      </c>
      <c r="E9405" s="10"/>
      <c r="F9405" s="10"/>
      <c r="G9405" s="10"/>
      <c r="I9405" s="10"/>
      <c r="J9405" s="10" t="s">
        <v>2344</v>
      </c>
      <c r="K9405" s="10" t="s">
        <v>22</v>
      </c>
      <c r="L9405">
        <v>1332932</v>
      </c>
    </row>
    <row r="9406" spans="1:12" x14ac:dyDescent="0.3">
      <c r="A9406" s="10" t="s">
        <v>2442</v>
      </c>
      <c r="B9406" s="10" t="s">
        <v>2945</v>
      </c>
      <c r="C9406" s="10" t="s">
        <v>3097</v>
      </c>
      <c r="D9406" s="10" t="s">
        <v>3097</v>
      </c>
      <c r="E9406" s="10"/>
      <c r="F9406" s="10"/>
      <c r="G9406" s="10"/>
      <c r="I9406" s="10"/>
      <c r="J9406" s="10" t="s">
        <v>2344</v>
      </c>
      <c r="K9406" s="10" t="s">
        <v>23</v>
      </c>
      <c r="L9406">
        <v>1343237</v>
      </c>
    </row>
    <row r="9407" spans="1:12" x14ac:dyDescent="0.3">
      <c r="A9407" s="10" t="s">
        <v>2442</v>
      </c>
      <c r="B9407" s="10" t="s">
        <v>2945</v>
      </c>
      <c r="C9407" s="10" t="s">
        <v>3097</v>
      </c>
      <c r="D9407" s="10" t="s">
        <v>3097</v>
      </c>
      <c r="E9407" s="10"/>
      <c r="F9407" s="10"/>
      <c r="G9407" s="10"/>
      <c r="I9407" s="10"/>
      <c r="J9407" s="10" t="s">
        <v>2344</v>
      </c>
      <c r="K9407" s="10" t="s">
        <v>24</v>
      </c>
      <c r="L9407">
        <v>1353541</v>
      </c>
    </row>
    <row r="9408" spans="1:12" x14ac:dyDescent="0.3">
      <c r="A9408" s="10" t="s">
        <v>2442</v>
      </c>
      <c r="B9408" s="10" t="s">
        <v>2945</v>
      </c>
      <c r="C9408" s="10" t="s">
        <v>3097</v>
      </c>
      <c r="D9408" s="10" t="s">
        <v>3097</v>
      </c>
      <c r="E9408" s="10"/>
      <c r="F9408" s="10"/>
      <c r="G9408" s="10"/>
      <c r="I9408" s="10"/>
      <c r="J9408" s="10" t="s">
        <v>2344</v>
      </c>
      <c r="K9408" s="10" t="s">
        <v>25</v>
      </c>
      <c r="L9408">
        <v>1404339</v>
      </c>
    </row>
    <row r="9409" spans="1:12" x14ac:dyDescent="0.3">
      <c r="A9409" s="10" t="s">
        <v>2442</v>
      </c>
      <c r="B9409" s="10" t="s">
        <v>2945</v>
      </c>
      <c r="C9409" s="10" t="s">
        <v>3097</v>
      </c>
      <c r="D9409" s="10" t="s">
        <v>3097</v>
      </c>
      <c r="E9409" s="10"/>
      <c r="F9409" s="10"/>
      <c r="G9409" s="10"/>
      <c r="I9409" s="10"/>
      <c r="J9409" s="10" t="s">
        <v>2344</v>
      </c>
      <c r="K9409" s="10" t="s">
        <v>26</v>
      </c>
      <c r="L9409">
        <v>1455136</v>
      </c>
    </row>
    <row r="9410" spans="1:12" x14ac:dyDescent="0.3">
      <c r="A9410" s="10" t="s">
        <v>2442</v>
      </c>
      <c r="B9410" s="10" t="s">
        <v>2945</v>
      </c>
      <c r="C9410" s="10" t="s">
        <v>3097</v>
      </c>
      <c r="D9410" s="10" t="s">
        <v>3097</v>
      </c>
      <c r="E9410" s="10"/>
      <c r="F9410" s="10"/>
      <c r="G9410" s="10"/>
      <c r="I9410" s="10"/>
      <c r="J9410" s="10" t="s">
        <v>2344</v>
      </c>
      <c r="K9410" s="10" t="s">
        <v>27</v>
      </c>
      <c r="L9410">
        <v>1525218</v>
      </c>
    </row>
    <row r="9411" spans="1:12" x14ac:dyDescent="0.3">
      <c r="A9411" s="10" t="s">
        <v>2442</v>
      </c>
      <c r="B9411" s="10" t="s">
        <v>2945</v>
      </c>
      <c r="C9411" s="10" t="s">
        <v>3097</v>
      </c>
      <c r="D9411" s="10" t="s">
        <v>3097</v>
      </c>
      <c r="E9411" s="10"/>
      <c r="F9411" s="10"/>
      <c r="G9411" s="10"/>
      <c r="I9411" s="10"/>
      <c r="J9411" s="10" t="s">
        <v>2344</v>
      </c>
      <c r="K9411" s="10" t="s">
        <v>28</v>
      </c>
      <c r="L9411">
        <v>1595301</v>
      </c>
    </row>
    <row r="9412" spans="1:12" x14ac:dyDescent="0.3">
      <c r="A9412" s="10" t="s">
        <v>2442</v>
      </c>
      <c r="B9412" s="10" t="s">
        <v>2945</v>
      </c>
      <c r="C9412" s="10" t="s">
        <v>3097</v>
      </c>
      <c r="D9412" s="10" t="s">
        <v>3097</v>
      </c>
      <c r="E9412" s="10"/>
      <c r="F9412" s="10"/>
      <c r="G9412" s="10"/>
      <c r="I9412" s="10"/>
      <c r="J9412" s="10" t="s">
        <v>2344</v>
      </c>
      <c r="K9412" s="10" t="s">
        <v>29</v>
      </c>
      <c r="L9412">
        <v>1665383</v>
      </c>
    </row>
    <row r="9413" spans="1:12" x14ac:dyDescent="0.3">
      <c r="A9413" s="10" t="s">
        <v>2443</v>
      </c>
      <c r="B9413" s="10" t="s">
        <v>2945</v>
      </c>
      <c r="C9413" s="10" t="s">
        <v>3097</v>
      </c>
      <c r="D9413" s="10" t="s">
        <v>3097</v>
      </c>
      <c r="E9413" s="10"/>
      <c r="F9413" s="10"/>
      <c r="G9413" s="10"/>
      <c r="I9413" s="10"/>
      <c r="J9413" s="10" t="s">
        <v>2344</v>
      </c>
      <c r="K9413" s="10" t="s">
        <v>15</v>
      </c>
      <c r="L9413">
        <v>15073812</v>
      </c>
    </row>
    <row r="9414" spans="1:12" x14ac:dyDescent="0.3">
      <c r="A9414" s="10" t="s">
        <v>2443</v>
      </c>
      <c r="B9414" s="10" t="s">
        <v>2945</v>
      </c>
      <c r="C9414" s="10" t="s">
        <v>3097</v>
      </c>
      <c r="D9414" s="10" t="s">
        <v>3097</v>
      </c>
      <c r="E9414" s="10"/>
      <c r="F9414" s="10"/>
      <c r="G9414" s="10"/>
      <c r="I9414" s="10"/>
      <c r="J9414" s="10" t="s">
        <v>2344</v>
      </c>
      <c r="K9414" s="10" t="s">
        <v>16</v>
      </c>
      <c r="L9414">
        <v>15201041</v>
      </c>
    </row>
    <row r="9415" spans="1:12" x14ac:dyDescent="0.3">
      <c r="A9415" s="10" t="s">
        <v>2443</v>
      </c>
      <c r="B9415" s="10" t="s">
        <v>2945</v>
      </c>
      <c r="C9415" s="10" t="s">
        <v>3097</v>
      </c>
      <c r="D9415" s="10" t="s">
        <v>3097</v>
      </c>
      <c r="E9415" s="10"/>
      <c r="F9415" s="10"/>
      <c r="G9415" s="10"/>
      <c r="I9415" s="10"/>
      <c r="J9415" s="10" t="s">
        <v>2344</v>
      </c>
      <c r="K9415" s="10" t="s">
        <v>17</v>
      </c>
      <c r="L9415">
        <v>15328271</v>
      </c>
    </row>
    <row r="9416" spans="1:12" x14ac:dyDescent="0.3">
      <c r="A9416" s="10" t="s">
        <v>2443</v>
      </c>
      <c r="B9416" s="10" t="s">
        <v>2945</v>
      </c>
      <c r="C9416" s="10" t="s">
        <v>3097</v>
      </c>
      <c r="D9416" s="10" t="s">
        <v>3097</v>
      </c>
      <c r="E9416" s="10"/>
      <c r="F9416" s="10"/>
      <c r="G9416" s="10"/>
      <c r="I9416" s="10"/>
      <c r="J9416" s="10" t="s">
        <v>2344</v>
      </c>
      <c r="K9416" s="10" t="s">
        <v>18</v>
      </c>
      <c r="L9416">
        <v>15455500</v>
      </c>
    </row>
    <row r="9417" spans="1:12" x14ac:dyDescent="0.3">
      <c r="A9417" s="10" t="s">
        <v>2443</v>
      </c>
      <c r="B9417" s="10" t="s">
        <v>2945</v>
      </c>
      <c r="C9417" s="10" t="s">
        <v>3097</v>
      </c>
      <c r="D9417" s="10" t="s">
        <v>3097</v>
      </c>
      <c r="E9417" s="10"/>
      <c r="F9417" s="10"/>
      <c r="G9417" s="10"/>
      <c r="I9417" s="10"/>
      <c r="J9417" s="10" t="s">
        <v>2344</v>
      </c>
      <c r="K9417" s="10" t="s">
        <v>19</v>
      </c>
      <c r="L9417">
        <v>15501236</v>
      </c>
    </row>
    <row r="9418" spans="1:12" x14ac:dyDescent="0.3">
      <c r="A9418" s="10" t="s">
        <v>2443</v>
      </c>
      <c r="B9418" s="10" t="s">
        <v>2945</v>
      </c>
      <c r="C9418" s="10" t="s">
        <v>3097</v>
      </c>
      <c r="D9418" s="10" t="s">
        <v>3097</v>
      </c>
      <c r="E9418" s="10"/>
      <c r="F9418" s="10"/>
      <c r="G9418" s="10"/>
      <c r="I9418" s="10"/>
      <c r="J9418" s="10" t="s">
        <v>2344</v>
      </c>
      <c r="K9418" s="10" t="s">
        <v>20</v>
      </c>
      <c r="L9418">
        <v>15546971</v>
      </c>
    </row>
    <row r="9419" spans="1:12" x14ac:dyDescent="0.3">
      <c r="A9419" s="10" t="s">
        <v>2443</v>
      </c>
      <c r="B9419" s="10" t="s">
        <v>2945</v>
      </c>
      <c r="C9419" s="10" t="s">
        <v>3097</v>
      </c>
      <c r="D9419" s="10" t="s">
        <v>3097</v>
      </c>
      <c r="E9419" s="10"/>
      <c r="F9419" s="10"/>
      <c r="G9419" s="10"/>
      <c r="I9419" s="10"/>
      <c r="J9419" s="10" t="s">
        <v>2344</v>
      </c>
      <c r="K9419" s="10" t="s">
        <v>21</v>
      </c>
      <c r="L9419">
        <v>15574344</v>
      </c>
    </row>
    <row r="9420" spans="1:12" x14ac:dyDescent="0.3">
      <c r="A9420" s="10" t="s">
        <v>2443</v>
      </c>
      <c r="B9420" s="10" t="s">
        <v>2945</v>
      </c>
      <c r="C9420" s="10" t="s">
        <v>3097</v>
      </c>
      <c r="D9420" s="10" t="s">
        <v>3097</v>
      </c>
      <c r="E9420" s="10"/>
      <c r="F9420" s="10"/>
      <c r="G9420" s="10"/>
      <c r="I9420" s="10"/>
      <c r="J9420" s="10" t="s">
        <v>2344</v>
      </c>
      <c r="K9420" s="10" t="s">
        <v>22</v>
      </c>
      <c r="L9420">
        <v>15601716</v>
      </c>
    </row>
    <row r="9421" spans="1:12" x14ac:dyDescent="0.3">
      <c r="A9421" s="10" t="s">
        <v>2443</v>
      </c>
      <c r="B9421" s="10" t="s">
        <v>2945</v>
      </c>
      <c r="C9421" s="10" t="s">
        <v>3097</v>
      </c>
      <c r="D9421" s="10" t="s">
        <v>3097</v>
      </c>
      <c r="E9421" s="10"/>
      <c r="F9421" s="10"/>
      <c r="G9421" s="10"/>
      <c r="I9421" s="10"/>
      <c r="J9421" s="10" t="s">
        <v>2344</v>
      </c>
      <c r="K9421" s="10" t="s">
        <v>23</v>
      </c>
      <c r="L9421">
        <v>15756032</v>
      </c>
    </row>
    <row r="9422" spans="1:12" x14ac:dyDescent="0.3">
      <c r="A9422" s="10" t="s">
        <v>2443</v>
      </c>
      <c r="B9422" s="10" t="s">
        <v>2945</v>
      </c>
      <c r="C9422" s="10" t="s">
        <v>3097</v>
      </c>
      <c r="D9422" s="10" t="s">
        <v>3097</v>
      </c>
      <c r="E9422" s="10"/>
      <c r="F9422" s="10"/>
      <c r="G9422" s="10"/>
      <c r="I9422" s="10"/>
      <c r="J9422" s="10" t="s">
        <v>2344</v>
      </c>
      <c r="K9422" s="10" t="s">
        <v>24</v>
      </c>
      <c r="L9422">
        <v>15910348</v>
      </c>
    </row>
    <row r="9423" spans="1:12" x14ac:dyDescent="0.3">
      <c r="A9423" s="10" t="s">
        <v>2443</v>
      </c>
      <c r="B9423" s="10" t="s">
        <v>2945</v>
      </c>
      <c r="C9423" s="10" t="s">
        <v>3097</v>
      </c>
      <c r="D9423" s="10" t="s">
        <v>3097</v>
      </c>
      <c r="E9423" s="10"/>
      <c r="F9423" s="10"/>
      <c r="G9423" s="10"/>
      <c r="I9423" s="10"/>
      <c r="J9423" s="10" t="s">
        <v>2344</v>
      </c>
      <c r="K9423" s="10" t="s">
        <v>25</v>
      </c>
      <c r="L9423">
        <v>15974594</v>
      </c>
    </row>
    <row r="9424" spans="1:12" x14ac:dyDescent="0.3">
      <c r="A9424" s="10" t="s">
        <v>2443</v>
      </c>
      <c r="B9424" s="10" t="s">
        <v>2945</v>
      </c>
      <c r="C9424" s="10" t="s">
        <v>3097</v>
      </c>
      <c r="D9424" s="10" t="s">
        <v>3097</v>
      </c>
      <c r="E9424" s="10"/>
      <c r="F9424" s="10"/>
      <c r="G9424" s="10"/>
      <c r="I9424" s="10"/>
      <c r="J9424" s="10" t="s">
        <v>2344</v>
      </c>
      <c r="K9424" s="10" t="s">
        <v>26</v>
      </c>
      <c r="L9424">
        <v>16038840</v>
      </c>
    </row>
    <row r="9425" spans="1:12" x14ac:dyDescent="0.3">
      <c r="A9425" s="10" t="s">
        <v>2443</v>
      </c>
      <c r="B9425" s="10" t="s">
        <v>2945</v>
      </c>
      <c r="C9425" s="10" t="s">
        <v>3097</v>
      </c>
      <c r="D9425" s="10" t="s">
        <v>3097</v>
      </c>
      <c r="E9425" s="10"/>
      <c r="F9425" s="10"/>
      <c r="G9425" s="10"/>
      <c r="I9425" s="10"/>
      <c r="J9425" s="10" t="s">
        <v>2344</v>
      </c>
      <c r="K9425" s="10" t="s">
        <v>27</v>
      </c>
      <c r="L9425">
        <v>16503630</v>
      </c>
    </row>
    <row r="9426" spans="1:12" x14ac:dyDescent="0.3">
      <c r="A9426" s="10" t="s">
        <v>2443</v>
      </c>
      <c r="B9426" s="10" t="s">
        <v>2945</v>
      </c>
      <c r="C9426" s="10" t="s">
        <v>3097</v>
      </c>
      <c r="D9426" s="10" t="s">
        <v>3097</v>
      </c>
      <c r="E9426" s="10"/>
      <c r="F9426" s="10"/>
      <c r="G9426" s="10"/>
      <c r="I9426" s="10"/>
      <c r="J9426" s="10" t="s">
        <v>2344</v>
      </c>
      <c r="K9426" s="10" t="s">
        <v>28</v>
      </c>
      <c r="L9426">
        <v>16968421</v>
      </c>
    </row>
    <row r="9427" spans="1:12" x14ac:dyDescent="0.3">
      <c r="A9427" s="10" t="s">
        <v>2443</v>
      </c>
      <c r="B9427" s="10" t="s">
        <v>2945</v>
      </c>
      <c r="C9427" s="10" t="s">
        <v>3097</v>
      </c>
      <c r="D9427" s="10" t="s">
        <v>3097</v>
      </c>
      <c r="E9427" s="10"/>
      <c r="F9427" s="10"/>
      <c r="G9427" s="10"/>
      <c r="I9427" s="10"/>
      <c r="J9427" s="10" t="s">
        <v>2344</v>
      </c>
      <c r="K9427" s="10" t="s">
        <v>29</v>
      </c>
      <c r="L9427">
        <v>17433211</v>
      </c>
    </row>
    <row r="9428" spans="1:12" x14ac:dyDescent="0.3">
      <c r="A9428" s="10" t="s">
        <v>2444</v>
      </c>
      <c r="B9428" s="10" t="s">
        <v>2945</v>
      </c>
      <c r="C9428" s="10" t="s">
        <v>3097</v>
      </c>
      <c r="D9428" s="10" t="s">
        <v>3097</v>
      </c>
      <c r="E9428" s="10"/>
      <c r="F9428" s="10"/>
      <c r="G9428" s="10"/>
      <c r="I9428" s="10"/>
      <c r="J9428" s="10" t="s">
        <v>2344</v>
      </c>
      <c r="K9428" s="10" t="s">
        <v>15</v>
      </c>
      <c r="L9428">
        <v>2221</v>
      </c>
    </row>
    <row r="9429" spans="1:12" x14ac:dyDescent="0.3">
      <c r="A9429" s="10" t="s">
        <v>2444</v>
      </c>
      <c r="B9429" s="10" t="s">
        <v>2945</v>
      </c>
      <c r="C9429" s="10" t="s">
        <v>3097</v>
      </c>
      <c r="D9429" s="10" t="s">
        <v>3097</v>
      </c>
      <c r="E9429" s="10"/>
      <c r="F9429" s="10"/>
      <c r="G9429" s="10"/>
      <c r="I9429" s="10"/>
      <c r="J9429" s="10" t="s">
        <v>2344</v>
      </c>
      <c r="K9429" s="10" t="s">
        <v>16</v>
      </c>
      <c r="L9429">
        <v>3360</v>
      </c>
    </row>
    <row r="9430" spans="1:12" x14ac:dyDescent="0.3">
      <c r="A9430" s="10" t="s">
        <v>2444</v>
      </c>
      <c r="B9430" s="10" t="s">
        <v>2945</v>
      </c>
      <c r="C9430" s="10" t="s">
        <v>3097</v>
      </c>
      <c r="D9430" s="10" t="s">
        <v>3097</v>
      </c>
      <c r="E9430" s="10"/>
      <c r="F9430" s="10"/>
      <c r="G9430" s="10"/>
      <c r="I9430" s="10"/>
      <c r="J9430" s="10" t="s">
        <v>2344</v>
      </c>
      <c r="K9430" s="10" t="s">
        <v>17</v>
      </c>
      <c r="L9430">
        <v>4498</v>
      </c>
    </row>
    <row r="9431" spans="1:12" x14ac:dyDescent="0.3">
      <c r="A9431" s="10" t="s">
        <v>2444</v>
      </c>
      <c r="B9431" s="10" t="s">
        <v>2945</v>
      </c>
      <c r="C9431" s="10" t="s">
        <v>3097</v>
      </c>
      <c r="D9431" s="10" t="s">
        <v>3097</v>
      </c>
      <c r="E9431" s="10"/>
      <c r="F9431" s="10"/>
      <c r="G9431" s="10"/>
      <c r="I9431" s="10"/>
      <c r="J9431" s="10" t="s">
        <v>2344</v>
      </c>
      <c r="K9431" s="10" t="s">
        <v>18</v>
      </c>
      <c r="L9431">
        <v>5637</v>
      </c>
    </row>
    <row r="9432" spans="1:12" x14ac:dyDescent="0.3">
      <c r="A9432" s="10" t="s">
        <v>2444</v>
      </c>
      <c r="B9432" s="10" t="s">
        <v>2945</v>
      </c>
      <c r="C9432" s="10" t="s">
        <v>3097</v>
      </c>
      <c r="D9432" s="10" t="s">
        <v>3097</v>
      </c>
      <c r="E9432" s="10"/>
      <c r="F9432" s="10"/>
      <c r="G9432" s="10"/>
      <c r="I9432" s="10"/>
      <c r="J9432" s="10" t="s">
        <v>2344</v>
      </c>
      <c r="K9432" s="10" t="s">
        <v>19</v>
      </c>
      <c r="L9432">
        <v>6404</v>
      </c>
    </row>
    <row r="9433" spans="1:12" x14ac:dyDescent="0.3">
      <c r="A9433" s="10" t="s">
        <v>2444</v>
      </c>
      <c r="B9433" s="10" t="s">
        <v>2945</v>
      </c>
      <c r="C9433" s="10" t="s">
        <v>3097</v>
      </c>
      <c r="D9433" s="10" t="s">
        <v>3097</v>
      </c>
      <c r="E9433" s="10"/>
      <c r="F9433" s="10"/>
      <c r="G9433" s="10"/>
      <c r="I9433" s="10"/>
      <c r="J9433" s="10" t="s">
        <v>2344</v>
      </c>
      <c r="K9433" s="10" t="s">
        <v>20</v>
      </c>
      <c r="L9433">
        <v>7170</v>
      </c>
    </row>
    <row r="9434" spans="1:12" x14ac:dyDescent="0.3">
      <c r="A9434" s="10" t="s">
        <v>2444</v>
      </c>
      <c r="B9434" s="10" t="s">
        <v>2945</v>
      </c>
      <c r="C9434" s="10" t="s">
        <v>3097</v>
      </c>
      <c r="D9434" s="10" t="s">
        <v>3097</v>
      </c>
      <c r="E9434" s="10"/>
      <c r="F9434" s="10"/>
      <c r="G9434" s="10"/>
      <c r="I9434" s="10"/>
      <c r="J9434" s="10" t="s">
        <v>2344</v>
      </c>
      <c r="K9434" s="10" t="s">
        <v>21</v>
      </c>
      <c r="L9434">
        <v>4763</v>
      </c>
    </row>
    <row r="9435" spans="1:12" x14ac:dyDescent="0.3">
      <c r="A9435" s="10" t="s">
        <v>2444</v>
      </c>
      <c r="B9435" s="10" t="s">
        <v>2945</v>
      </c>
      <c r="C9435" s="10" t="s">
        <v>3097</v>
      </c>
      <c r="D9435" s="10" t="s">
        <v>3097</v>
      </c>
      <c r="E9435" s="10"/>
      <c r="F9435" s="10"/>
      <c r="G9435" s="10"/>
      <c r="I9435" s="10"/>
      <c r="J9435" s="10" t="s">
        <v>2344</v>
      </c>
      <c r="K9435" s="10" t="s">
        <v>22</v>
      </c>
      <c r="L9435">
        <v>2355</v>
      </c>
    </row>
    <row r="9436" spans="1:12" x14ac:dyDescent="0.3">
      <c r="A9436" s="10" t="s">
        <v>2444</v>
      </c>
      <c r="B9436" s="10" t="s">
        <v>2945</v>
      </c>
      <c r="C9436" s="10" t="s">
        <v>3097</v>
      </c>
      <c r="D9436" s="10" t="s">
        <v>3097</v>
      </c>
      <c r="E9436" s="10"/>
      <c r="F9436" s="10"/>
      <c r="G9436" s="10"/>
      <c r="I9436" s="10"/>
      <c r="J9436" s="10" t="s">
        <v>2344</v>
      </c>
      <c r="K9436" s="10" t="s">
        <v>23</v>
      </c>
      <c r="L9436">
        <v>4556</v>
      </c>
    </row>
    <row r="9437" spans="1:12" x14ac:dyDescent="0.3">
      <c r="A9437" s="10" t="s">
        <v>2444</v>
      </c>
      <c r="B9437" s="10" t="s">
        <v>2945</v>
      </c>
      <c r="C9437" s="10" t="s">
        <v>3097</v>
      </c>
      <c r="D9437" s="10" t="s">
        <v>3097</v>
      </c>
      <c r="E9437" s="10"/>
      <c r="F9437" s="10"/>
      <c r="G9437" s="10"/>
      <c r="I9437" s="10"/>
      <c r="J9437" s="10" t="s">
        <v>2344</v>
      </c>
      <c r="K9437" s="10" t="s">
        <v>24</v>
      </c>
      <c r="L9437">
        <v>6756</v>
      </c>
    </row>
    <row r="9438" spans="1:12" x14ac:dyDescent="0.3">
      <c r="A9438" s="10" t="s">
        <v>2444</v>
      </c>
      <c r="B9438" s="10" t="s">
        <v>2945</v>
      </c>
      <c r="C9438" s="10" t="s">
        <v>3097</v>
      </c>
      <c r="D9438" s="10" t="s">
        <v>3097</v>
      </c>
      <c r="E9438" s="10"/>
      <c r="F9438" s="10"/>
      <c r="G9438" s="10"/>
      <c r="I9438" s="10"/>
      <c r="J9438" s="10" t="s">
        <v>2344</v>
      </c>
      <c r="K9438" s="10" t="s">
        <v>25</v>
      </c>
      <c r="L9438">
        <v>4476</v>
      </c>
    </row>
    <row r="9439" spans="1:12" x14ac:dyDescent="0.3">
      <c r="A9439" s="10" t="s">
        <v>2444</v>
      </c>
      <c r="B9439" s="10" t="s">
        <v>2945</v>
      </c>
      <c r="C9439" s="10" t="s">
        <v>3097</v>
      </c>
      <c r="D9439" s="10" t="s">
        <v>3097</v>
      </c>
      <c r="E9439" s="10"/>
      <c r="F9439" s="10"/>
      <c r="G9439" s="10"/>
      <c r="I9439" s="10"/>
      <c r="J9439" s="10" t="s">
        <v>2344</v>
      </c>
      <c r="K9439" s="10" t="s">
        <v>26</v>
      </c>
      <c r="L9439">
        <v>2195</v>
      </c>
    </row>
    <row r="9440" spans="1:12" x14ac:dyDescent="0.3">
      <c r="A9440" s="10" t="s">
        <v>2444</v>
      </c>
      <c r="B9440" s="10" t="s">
        <v>2945</v>
      </c>
      <c r="C9440" s="10" t="s">
        <v>3097</v>
      </c>
      <c r="D9440" s="10" t="s">
        <v>3097</v>
      </c>
      <c r="E9440" s="10"/>
      <c r="F9440" s="10"/>
      <c r="G9440" s="10"/>
      <c r="I9440" s="10"/>
      <c r="J9440" s="10" t="s">
        <v>2344</v>
      </c>
      <c r="K9440" s="10" t="s">
        <v>27</v>
      </c>
      <c r="L9440">
        <v>2524</v>
      </c>
    </row>
    <row r="9441" spans="1:12" x14ac:dyDescent="0.3">
      <c r="A9441" s="10" t="s">
        <v>2444</v>
      </c>
      <c r="B9441" s="10" t="s">
        <v>2945</v>
      </c>
      <c r="C9441" s="10" t="s">
        <v>3097</v>
      </c>
      <c r="D9441" s="10" t="s">
        <v>3097</v>
      </c>
      <c r="E9441" s="10"/>
      <c r="F9441" s="10"/>
      <c r="G9441" s="10"/>
      <c r="I9441" s="10"/>
      <c r="J9441" s="10" t="s">
        <v>2344</v>
      </c>
      <c r="K9441" s="10" t="s">
        <v>28</v>
      </c>
      <c r="L9441">
        <v>2853</v>
      </c>
    </row>
    <row r="9442" spans="1:12" x14ac:dyDescent="0.3">
      <c r="A9442" s="10" t="s">
        <v>2444</v>
      </c>
      <c r="B9442" s="10" t="s">
        <v>2945</v>
      </c>
      <c r="C9442" s="10" t="s">
        <v>3097</v>
      </c>
      <c r="D9442" s="10" t="s">
        <v>3097</v>
      </c>
      <c r="E9442" s="10"/>
      <c r="F9442" s="10"/>
      <c r="G9442" s="10"/>
      <c r="I9442" s="10"/>
      <c r="J9442" s="10" t="s">
        <v>2344</v>
      </c>
      <c r="K9442" s="10" t="s">
        <v>29</v>
      </c>
      <c r="L9442">
        <v>3182</v>
      </c>
    </row>
    <row r="9443" spans="1:12" x14ac:dyDescent="0.3">
      <c r="A9443" s="10" t="s">
        <v>2445</v>
      </c>
      <c r="B9443" s="10" t="s">
        <v>2945</v>
      </c>
      <c r="C9443" s="10" t="s">
        <v>3097</v>
      </c>
      <c r="D9443" s="10" t="s">
        <v>3097</v>
      </c>
      <c r="E9443" s="10"/>
      <c r="F9443" s="10"/>
      <c r="G9443" s="10"/>
      <c r="I9443" s="10"/>
      <c r="J9443" s="10" t="s">
        <v>2344</v>
      </c>
      <c r="K9443" s="10" t="s">
        <v>15</v>
      </c>
      <c r="L9443">
        <v>6435</v>
      </c>
    </row>
    <row r="9444" spans="1:12" x14ac:dyDescent="0.3">
      <c r="A9444" s="10" t="s">
        <v>2445</v>
      </c>
      <c r="B9444" s="10" t="s">
        <v>2945</v>
      </c>
      <c r="C9444" s="10" t="s">
        <v>3097</v>
      </c>
      <c r="D9444" s="10" t="s">
        <v>3097</v>
      </c>
      <c r="E9444" s="10"/>
      <c r="F9444" s="10"/>
      <c r="G9444" s="10"/>
      <c r="I9444" s="10"/>
      <c r="J9444" s="10" t="s">
        <v>2344</v>
      </c>
      <c r="K9444" s="10" t="s">
        <v>16</v>
      </c>
      <c r="L9444">
        <v>9490</v>
      </c>
    </row>
    <row r="9445" spans="1:12" x14ac:dyDescent="0.3">
      <c r="A9445" s="10" t="s">
        <v>2445</v>
      </c>
      <c r="B9445" s="10" t="s">
        <v>2945</v>
      </c>
      <c r="C9445" s="10" t="s">
        <v>3097</v>
      </c>
      <c r="D9445" s="10" t="s">
        <v>3097</v>
      </c>
      <c r="E9445" s="10"/>
      <c r="F9445" s="10"/>
      <c r="G9445" s="10"/>
      <c r="I9445" s="10"/>
      <c r="J9445" s="10" t="s">
        <v>2344</v>
      </c>
      <c r="K9445" s="10" t="s">
        <v>17</v>
      </c>
      <c r="L9445">
        <v>12544</v>
      </c>
    </row>
    <row r="9446" spans="1:12" x14ac:dyDescent="0.3">
      <c r="A9446" s="10" t="s">
        <v>2445</v>
      </c>
      <c r="B9446" s="10" t="s">
        <v>2945</v>
      </c>
      <c r="C9446" s="10" t="s">
        <v>3097</v>
      </c>
      <c r="D9446" s="10" t="s">
        <v>3097</v>
      </c>
      <c r="E9446" s="10"/>
      <c r="F9446" s="10"/>
      <c r="G9446" s="10"/>
      <c r="I9446" s="10"/>
      <c r="J9446" s="10" t="s">
        <v>2344</v>
      </c>
      <c r="K9446" s="10" t="s">
        <v>18</v>
      </c>
      <c r="L9446">
        <v>15599</v>
      </c>
    </row>
    <row r="9447" spans="1:12" x14ac:dyDescent="0.3">
      <c r="A9447" s="10" t="s">
        <v>2445</v>
      </c>
      <c r="B9447" s="10" t="s">
        <v>2945</v>
      </c>
      <c r="C9447" s="10" t="s">
        <v>3097</v>
      </c>
      <c r="D9447" s="10" t="s">
        <v>3097</v>
      </c>
      <c r="E9447" s="10"/>
      <c r="F9447" s="10"/>
      <c r="G9447" s="10"/>
      <c r="I9447" s="10"/>
      <c r="J9447" s="10" t="s">
        <v>2344</v>
      </c>
      <c r="K9447" s="10" t="s">
        <v>19</v>
      </c>
      <c r="L9447">
        <v>14929</v>
      </c>
    </row>
    <row r="9448" spans="1:12" x14ac:dyDescent="0.3">
      <c r="A9448" s="10" t="s">
        <v>2445</v>
      </c>
      <c r="B9448" s="10" t="s">
        <v>2945</v>
      </c>
      <c r="C9448" s="10" t="s">
        <v>3097</v>
      </c>
      <c r="D9448" s="10" t="s">
        <v>3097</v>
      </c>
      <c r="E9448" s="10"/>
      <c r="F9448" s="10"/>
      <c r="G9448" s="10"/>
      <c r="I9448" s="10"/>
      <c r="J9448" s="10" t="s">
        <v>2344</v>
      </c>
      <c r="K9448" s="10" t="s">
        <v>20</v>
      </c>
      <c r="L9448">
        <v>14258</v>
      </c>
    </row>
    <row r="9449" spans="1:12" x14ac:dyDescent="0.3">
      <c r="A9449" s="10" t="s">
        <v>2445</v>
      </c>
      <c r="B9449" s="10" t="s">
        <v>2945</v>
      </c>
      <c r="C9449" s="10" t="s">
        <v>3097</v>
      </c>
      <c r="D9449" s="10" t="s">
        <v>3097</v>
      </c>
      <c r="E9449" s="10"/>
      <c r="F9449" s="10"/>
      <c r="G9449" s="10"/>
      <c r="I9449" s="10"/>
      <c r="J9449" s="10" t="s">
        <v>2344</v>
      </c>
      <c r="K9449" s="10" t="s">
        <v>21</v>
      </c>
      <c r="L9449">
        <v>18892</v>
      </c>
    </row>
    <row r="9450" spans="1:12" x14ac:dyDescent="0.3">
      <c r="A9450" s="10" t="s">
        <v>2445</v>
      </c>
      <c r="B9450" s="10" t="s">
        <v>2945</v>
      </c>
      <c r="C9450" s="10" t="s">
        <v>3097</v>
      </c>
      <c r="D9450" s="10" t="s">
        <v>3097</v>
      </c>
      <c r="E9450" s="10"/>
      <c r="F9450" s="10"/>
      <c r="G9450" s="10"/>
      <c r="I9450" s="10"/>
      <c r="J9450" s="10" t="s">
        <v>2344</v>
      </c>
      <c r="K9450" s="10" t="s">
        <v>22</v>
      </c>
      <c r="L9450">
        <v>23526</v>
      </c>
    </row>
    <row r="9451" spans="1:12" x14ac:dyDescent="0.3">
      <c r="A9451" s="10" t="s">
        <v>2445</v>
      </c>
      <c r="B9451" s="10" t="s">
        <v>2945</v>
      </c>
      <c r="C9451" s="10" t="s">
        <v>3097</v>
      </c>
      <c r="D9451" s="10" t="s">
        <v>3097</v>
      </c>
      <c r="E9451" s="10"/>
      <c r="F9451" s="10"/>
      <c r="G9451" s="10"/>
      <c r="I9451" s="10"/>
      <c r="J9451" s="10" t="s">
        <v>2344</v>
      </c>
      <c r="K9451" s="10" t="s">
        <v>23</v>
      </c>
      <c r="L9451">
        <v>23707</v>
      </c>
    </row>
    <row r="9452" spans="1:12" x14ac:dyDescent="0.3">
      <c r="A9452" s="10" t="s">
        <v>2445</v>
      </c>
      <c r="B9452" s="10" t="s">
        <v>2945</v>
      </c>
      <c r="C9452" s="10" t="s">
        <v>3097</v>
      </c>
      <c r="D9452" s="10" t="s">
        <v>3097</v>
      </c>
      <c r="E9452" s="10"/>
      <c r="F9452" s="10"/>
      <c r="G9452" s="10"/>
      <c r="I9452" s="10"/>
      <c r="J9452" s="10" t="s">
        <v>2344</v>
      </c>
      <c r="K9452" s="10" t="s">
        <v>24</v>
      </c>
      <c r="L9452">
        <v>23887</v>
      </c>
    </row>
    <row r="9453" spans="1:12" x14ac:dyDescent="0.3">
      <c r="A9453" s="10" t="s">
        <v>2445</v>
      </c>
      <c r="B9453" s="10" t="s">
        <v>2945</v>
      </c>
      <c r="C9453" s="10" t="s">
        <v>3097</v>
      </c>
      <c r="D9453" s="10" t="s">
        <v>3097</v>
      </c>
      <c r="E9453" s="10"/>
      <c r="F9453" s="10"/>
      <c r="G9453" s="10"/>
      <c r="I9453" s="10"/>
      <c r="J9453" s="10" t="s">
        <v>2344</v>
      </c>
      <c r="K9453" s="10" t="s">
        <v>25</v>
      </c>
      <c r="L9453">
        <v>21346</v>
      </c>
    </row>
    <row r="9454" spans="1:12" x14ac:dyDescent="0.3">
      <c r="A9454" s="10" t="s">
        <v>2445</v>
      </c>
      <c r="B9454" s="10" t="s">
        <v>2945</v>
      </c>
      <c r="C9454" s="10" t="s">
        <v>3097</v>
      </c>
      <c r="D9454" s="10" t="s">
        <v>3097</v>
      </c>
      <c r="E9454" s="10"/>
      <c r="F9454" s="10"/>
      <c r="G9454" s="10"/>
      <c r="I9454" s="10"/>
      <c r="J9454" s="10" t="s">
        <v>2344</v>
      </c>
      <c r="K9454" s="10" t="s">
        <v>26</v>
      </c>
      <c r="L9454">
        <v>18805</v>
      </c>
    </row>
    <row r="9455" spans="1:12" x14ac:dyDescent="0.3">
      <c r="A9455" s="10" t="s">
        <v>2445</v>
      </c>
      <c r="B9455" s="10" t="s">
        <v>2945</v>
      </c>
      <c r="C9455" s="10" t="s">
        <v>3097</v>
      </c>
      <c r="D9455" s="10" t="s">
        <v>3097</v>
      </c>
      <c r="E9455" s="10"/>
      <c r="F9455" s="10"/>
      <c r="G9455" s="10"/>
      <c r="I9455" s="10"/>
      <c r="J9455" s="10" t="s">
        <v>2344</v>
      </c>
      <c r="K9455" s="10" t="s">
        <v>27</v>
      </c>
      <c r="L9455">
        <v>23930</v>
      </c>
    </row>
    <row r="9456" spans="1:12" x14ac:dyDescent="0.3">
      <c r="A9456" s="10" t="s">
        <v>2445</v>
      </c>
      <c r="B9456" s="10" t="s">
        <v>2945</v>
      </c>
      <c r="C9456" s="10" t="s">
        <v>3097</v>
      </c>
      <c r="D9456" s="10" t="s">
        <v>3097</v>
      </c>
      <c r="E9456" s="10"/>
      <c r="F9456" s="10"/>
      <c r="G9456" s="10"/>
      <c r="I9456" s="10"/>
      <c r="J9456" s="10" t="s">
        <v>2344</v>
      </c>
      <c r="K9456" s="10" t="s">
        <v>28</v>
      </c>
      <c r="L9456">
        <v>29056</v>
      </c>
    </row>
    <row r="9457" spans="1:12" x14ac:dyDescent="0.3">
      <c r="A9457" s="10" t="s">
        <v>2445</v>
      </c>
      <c r="B9457" s="10" t="s">
        <v>2945</v>
      </c>
      <c r="C9457" s="10" t="s">
        <v>3097</v>
      </c>
      <c r="D9457" s="10" t="s">
        <v>3097</v>
      </c>
      <c r="E9457" s="10"/>
      <c r="F9457" s="10"/>
      <c r="G9457" s="10"/>
      <c r="I9457" s="10"/>
      <c r="J9457" s="10" t="s">
        <v>2344</v>
      </c>
      <c r="K9457" s="10" t="s">
        <v>29</v>
      </c>
      <c r="L9457">
        <v>34181</v>
      </c>
    </row>
    <row r="9458" spans="1:12" x14ac:dyDescent="0.3">
      <c r="A9458" s="10" t="s">
        <v>2446</v>
      </c>
      <c r="B9458" s="10" t="s">
        <v>2945</v>
      </c>
      <c r="C9458" s="10" t="s">
        <v>3097</v>
      </c>
      <c r="D9458" s="10" t="s">
        <v>3097</v>
      </c>
      <c r="E9458" s="10"/>
      <c r="F9458" s="10"/>
      <c r="G9458" s="10"/>
      <c r="I9458" s="10"/>
      <c r="J9458" s="10" t="s">
        <v>2344</v>
      </c>
      <c r="K9458" s="10" t="s">
        <v>15</v>
      </c>
      <c r="L9458">
        <v>1246</v>
      </c>
    </row>
    <row r="9459" spans="1:12" x14ac:dyDescent="0.3">
      <c r="A9459" s="10" t="s">
        <v>2446</v>
      </c>
      <c r="B9459" s="10" t="s">
        <v>2945</v>
      </c>
      <c r="C9459" s="10" t="s">
        <v>3097</v>
      </c>
      <c r="D9459" s="10" t="s">
        <v>3097</v>
      </c>
      <c r="E9459" s="10"/>
      <c r="F9459" s="10"/>
      <c r="G9459" s="10"/>
      <c r="I9459" s="10"/>
      <c r="J9459" s="10" t="s">
        <v>2344</v>
      </c>
      <c r="K9459" s="10" t="s">
        <v>16</v>
      </c>
      <c r="L9459">
        <v>1549</v>
      </c>
    </row>
    <row r="9460" spans="1:12" x14ac:dyDescent="0.3">
      <c r="A9460" s="10" t="s">
        <v>2446</v>
      </c>
      <c r="B9460" s="10" t="s">
        <v>2945</v>
      </c>
      <c r="C9460" s="10" t="s">
        <v>3097</v>
      </c>
      <c r="D9460" s="10" t="s">
        <v>3097</v>
      </c>
      <c r="E9460" s="10"/>
      <c r="F9460" s="10"/>
      <c r="G9460" s="10"/>
      <c r="I9460" s="10"/>
      <c r="J9460" s="10" t="s">
        <v>2344</v>
      </c>
      <c r="K9460" s="10" t="s">
        <v>17</v>
      </c>
      <c r="L9460">
        <v>1852</v>
      </c>
    </row>
    <row r="9461" spans="1:12" x14ac:dyDescent="0.3">
      <c r="A9461" s="10" t="s">
        <v>2446</v>
      </c>
      <c r="B9461" s="10" t="s">
        <v>2945</v>
      </c>
      <c r="C9461" s="10" t="s">
        <v>3097</v>
      </c>
      <c r="D9461" s="10" t="s">
        <v>3097</v>
      </c>
      <c r="E9461" s="10"/>
      <c r="F9461" s="10"/>
      <c r="G9461" s="10"/>
      <c r="I9461" s="10"/>
      <c r="J9461" s="10" t="s">
        <v>2344</v>
      </c>
      <c r="K9461" s="10" t="s">
        <v>18</v>
      </c>
      <c r="L9461">
        <v>2155</v>
      </c>
    </row>
    <row r="9462" spans="1:12" x14ac:dyDescent="0.3">
      <c r="A9462" s="10" t="s">
        <v>2446</v>
      </c>
      <c r="B9462" s="10" t="s">
        <v>2945</v>
      </c>
      <c r="C9462" s="10" t="s">
        <v>3097</v>
      </c>
      <c r="D9462" s="10" t="s">
        <v>3097</v>
      </c>
      <c r="E9462" s="10"/>
      <c r="F9462" s="10"/>
      <c r="G9462" s="10"/>
      <c r="I9462" s="10"/>
      <c r="J9462" s="10" t="s">
        <v>2344</v>
      </c>
      <c r="K9462" s="10" t="s">
        <v>19</v>
      </c>
      <c r="L9462">
        <v>1772</v>
      </c>
    </row>
    <row r="9463" spans="1:12" x14ac:dyDescent="0.3">
      <c r="A9463" s="10" t="s">
        <v>2446</v>
      </c>
      <c r="B9463" s="10" t="s">
        <v>2945</v>
      </c>
      <c r="C9463" s="10" t="s">
        <v>3097</v>
      </c>
      <c r="D9463" s="10" t="s">
        <v>3097</v>
      </c>
      <c r="E9463" s="10"/>
      <c r="F9463" s="10"/>
      <c r="G9463" s="10"/>
      <c r="I9463" s="10"/>
      <c r="J9463" s="10" t="s">
        <v>2344</v>
      </c>
      <c r="K9463" s="10" t="s">
        <v>20</v>
      </c>
      <c r="L9463">
        <v>1389</v>
      </c>
    </row>
    <row r="9464" spans="1:12" x14ac:dyDescent="0.3">
      <c r="A9464" s="10" t="s">
        <v>2446</v>
      </c>
      <c r="B9464" s="10" t="s">
        <v>2945</v>
      </c>
      <c r="C9464" s="10" t="s">
        <v>3097</v>
      </c>
      <c r="D9464" s="10" t="s">
        <v>3097</v>
      </c>
      <c r="E9464" s="10"/>
      <c r="F9464" s="10"/>
      <c r="G9464" s="10"/>
      <c r="I9464" s="10"/>
      <c r="J9464" s="10" t="s">
        <v>2344</v>
      </c>
      <c r="K9464" s="10" t="s">
        <v>21</v>
      </c>
      <c r="L9464">
        <v>1143</v>
      </c>
    </row>
    <row r="9465" spans="1:12" x14ac:dyDescent="0.3">
      <c r="A9465" s="10" t="s">
        <v>2446</v>
      </c>
      <c r="B9465" s="10" t="s">
        <v>2945</v>
      </c>
      <c r="C9465" s="10" t="s">
        <v>3097</v>
      </c>
      <c r="D9465" s="10" t="s">
        <v>3097</v>
      </c>
      <c r="E9465" s="10"/>
      <c r="F9465" s="10"/>
      <c r="G9465" s="10"/>
      <c r="I9465" s="10"/>
      <c r="J9465" s="10" t="s">
        <v>2344</v>
      </c>
      <c r="K9465" s="10" t="s">
        <v>22</v>
      </c>
      <c r="L9465">
        <v>897</v>
      </c>
    </row>
    <row r="9466" spans="1:12" x14ac:dyDescent="0.3">
      <c r="A9466" s="10" t="s">
        <v>2446</v>
      </c>
      <c r="B9466" s="10" t="s">
        <v>2945</v>
      </c>
      <c r="C9466" s="10" t="s">
        <v>3097</v>
      </c>
      <c r="D9466" s="10" t="s">
        <v>3097</v>
      </c>
      <c r="E9466" s="10"/>
      <c r="F9466" s="10"/>
      <c r="G9466" s="10"/>
      <c r="I9466" s="10"/>
      <c r="J9466" s="10" t="s">
        <v>2344</v>
      </c>
      <c r="K9466" s="10" t="s">
        <v>23</v>
      </c>
      <c r="L9466">
        <v>513</v>
      </c>
    </row>
    <row r="9467" spans="1:12" x14ac:dyDescent="0.3">
      <c r="A9467" s="10" t="s">
        <v>2446</v>
      </c>
      <c r="B9467" s="10" t="s">
        <v>2945</v>
      </c>
      <c r="C9467" s="10" t="s">
        <v>3097</v>
      </c>
      <c r="D9467" s="10" t="s">
        <v>3097</v>
      </c>
      <c r="E9467" s="10"/>
      <c r="F9467" s="10"/>
      <c r="G9467" s="10"/>
      <c r="I9467" s="10"/>
      <c r="J9467" s="10" t="s">
        <v>2344</v>
      </c>
      <c r="K9467" s="10" t="s">
        <v>24</v>
      </c>
      <c r="L9467">
        <v>129</v>
      </c>
    </row>
    <row r="9468" spans="1:12" x14ac:dyDescent="0.3">
      <c r="A9468" s="10" t="s">
        <v>2446</v>
      </c>
      <c r="B9468" s="10" t="s">
        <v>2945</v>
      </c>
      <c r="C9468" s="10" t="s">
        <v>3097</v>
      </c>
      <c r="D9468" s="10" t="s">
        <v>3097</v>
      </c>
      <c r="E9468" s="10"/>
      <c r="F9468" s="10"/>
      <c r="G9468" s="10"/>
      <c r="I9468" s="10"/>
      <c r="J9468" s="10" t="s">
        <v>2344</v>
      </c>
      <c r="K9468" s="10" t="s">
        <v>25</v>
      </c>
      <c r="L9468">
        <v>536</v>
      </c>
    </row>
    <row r="9469" spans="1:12" x14ac:dyDescent="0.3">
      <c r="A9469" s="10" t="s">
        <v>2446</v>
      </c>
      <c r="B9469" s="10" t="s">
        <v>2945</v>
      </c>
      <c r="C9469" s="10" t="s">
        <v>3097</v>
      </c>
      <c r="D9469" s="10" t="s">
        <v>3097</v>
      </c>
      <c r="E9469" s="10"/>
      <c r="F9469" s="10"/>
      <c r="G9469" s="10"/>
      <c r="I9469" s="10"/>
      <c r="J9469" s="10" t="s">
        <v>2344</v>
      </c>
      <c r="K9469" s="10" t="s">
        <v>26</v>
      </c>
      <c r="L9469">
        <v>943</v>
      </c>
    </row>
    <row r="9470" spans="1:12" x14ac:dyDescent="0.3">
      <c r="A9470" s="10" t="s">
        <v>2446</v>
      </c>
      <c r="B9470" s="10" t="s">
        <v>2945</v>
      </c>
      <c r="C9470" s="10" t="s">
        <v>3097</v>
      </c>
      <c r="D9470" s="10" t="s">
        <v>3097</v>
      </c>
      <c r="E9470" s="10"/>
      <c r="F9470" s="10"/>
      <c r="G9470" s="10"/>
      <c r="I9470" s="10"/>
      <c r="J9470" s="10" t="s">
        <v>2344</v>
      </c>
      <c r="K9470" s="10" t="s">
        <v>27</v>
      </c>
      <c r="L9470">
        <v>945</v>
      </c>
    </row>
    <row r="9471" spans="1:12" x14ac:dyDescent="0.3">
      <c r="A9471" s="10" t="s">
        <v>2446</v>
      </c>
      <c r="B9471" s="10" t="s">
        <v>2945</v>
      </c>
      <c r="C9471" s="10" t="s">
        <v>3097</v>
      </c>
      <c r="D9471" s="10" t="s">
        <v>3097</v>
      </c>
      <c r="E9471" s="10"/>
      <c r="F9471" s="10"/>
      <c r="G9471" s="10"/>
      <c r="I9471" s="10"/>
      <c r="J9471" s="10" t="s">
        <v>2344</v>
      </c>
      <c r="K9471" s="10" t="s">
        <v>28</v>
      </c>
      <c r="L9471">
        <v>947</v>
      </c>
    </row>
    <row r="9472" spans="1:12" x14ac:dyDescent="0.3">
      <c r="A9472" s="10" t="s">
        <v>2446</v>
      </c>
      <c r="B9472" s="10" t="s">
        <v>2945</v>
      </c>
      <c r="C9472" s="10" t="s">
        <v>3097</v>
      </c>
      <c r="D9472" s="10" t="s">
        <v>3097</v>
      </c>
      <c r="E9472" s="10"/>
      <c r="F9472" s="10"/>
      <c r="G9472" s="10"/>
      <c r="I9472" s="10"/>
      <c r="J9472" s="10" t="s">
        <v>2344</v>
      </c>
      <c r="K9472" s="10" t="s">
        <v>29</v>
      </c>
      <c r="L9472">
        <v>949</v>
      </c>
    </row>
    <row r="9473" spans="1:12" x14ac:dyDescent="0.3">
      <c r="A9473" s="10" t="s">
        <v>2447</v>
      </c>
      <c r="B9473" s="10" t="s">
        <v>2945</v>
      </c>
      <c r="C9473" s="10" t="s">
        <v>3097</v>
      </c>
      <c r="D9473" s="10" t="s">
        <v>3097</v>
      </c>
      <c r="E9473" s="10"/>
      <c r="F9473" s="10"/>
      <c r="G9473" s="10"/>
      <c r="I9473" s="10"/>
      <c r="J9473" s="10" t="s">
        <v>2344</v>
      </c>
      <c r="K9473" s="10" t="s">
        <v>15</v>
      </c>
      <c r="L9473">
        <v>0</v>
      </c>
    </row>
    <row r="9474" spans="1:12" x14ac:dyDescent="0.3">
      <c r="A9474" s="10" t="s">
        <v>2447</v>
      </c>
      <c r="B9474" s="10" t="s">
        <v>2945</v>
      </c>
      <c r="C9474" s="10" t="s">
        <v>3097</v>
      </c>
      <c r="D9474" s="10" t="s">
        <v>3097</v>
      </c>
      <c r="E9474" s="10"/>
      <c r="F9474" s="10"/>
      <c r="G9474" s="10"/>
      <c r="I9474" s="10"/>
      <c r="J9474" s="10" t="s">
        <v>2344</v>
      </c>
      <c r="K9474" s="10" t="s">
        <v>16</v>
      </c>
      <c r="L9474">
        <v>0</v>
      </c>
    </row>
    <row r="9475" spans="1:12" x14ac:dyDescent="0.3">
      <c r="A9475" s="10" t="s">
        <v>2447</v>
      </c>
      <c r="B9475" s="10" t="s">
        <v>2945</v>
      </c>
      <c r="C9475" s="10" t="s">
        <v>3097</v>
      </c>
      <c r="D9475" s="10" t="s">
        <v>3097</v>
      </c>
      <c r="E9475" s="10"/>
      <c r="F9475" s="10"/>
      <c r="G9475" s="10"/>
      <c r="I9475" s="10"/>
      <c r="J9475" s="10" t="s">
        <v>2344</v>
      </c>
      <c r="K9475" s="10" t="s">
        <v>17</v>
      </c>
      <c r="L9475">
        <v>0</v>
      </c>
    </row>
    <row r="9476" spans="1:12" x14ac:dyDescent="0.3">
      <c r="A9476" s="10" t="s">
        <v>2447</v>
      </c>
      <c r="B9476" s="10" t="s">
        <v>2945</v>
      </c>
      <c r="C9476" s="10" t="s">
        <v>3097</v>
      </c>
      <c r="D9476" s="10" t="s">
        <v>3097</v>
      </c>
      <c r="E9476" s="10"/>
      <c r="F9476" s="10"/>
      <c r="G9476" s="10"/>
      <c r="I9476" s="10"/>
      <c r="J9476" s="10" t="s">
        <v>2344</v>
      </c>
      <c r="K9476" s="10" t="s">
        <v>18</v>
      </c>
      <c r="L9476">
        <v>0</v>
      </c>
    </row>
    <row r="9477" spans="1:12" x14ac:dyDescent="0.3">
      <c r="A9477" s="10" t="s">
        <v>2447</v>
      </c>
      <c r="B9477" s="10" t="s">
        <v>2945</v>
      </c>
      <c r="C9477" s="10" t="s">
        <v>3097</v>
      </c>
      <c r="D9477" s="10" t="s">
        <v>3097</v>
      </c>
      <c r="E9477" s="10"/>
      <c r="F9477" s="10"/>
      <c r="G9477" s="10"/>
      <c r="I9477" s="10"/>
      <c r="J9477" s="10" t="s">
        <v>2344</v>
      </c>
      <c r="K9477" s="10" t="s">
        <v>19</v>
      </c>
      <c r="L9477">
        <v>0</v>
      </c>
    </row>
    <row r="9478" spans="1:12" x14ac:dyDescent="0.3">
      <c r="A9478" s="10" t="s">
        <v>2447</v>
      </c>
      <c r="B9478" s="10" t="s">
        <v>2945</v>
      </c>
      <c r="C9478" s="10" t="s">
        <v>3097</v>
      </c>
      <c r="D9478" s="10" t="s">
        <v>3097</v>
      </c>
      <c r="E9478" s="10"/>
      <c r="F9478" s="10"/>
      <c r="G9478" s="10"/>
      <c r="I9478" s="10"/>
      <c r="J9478" s="10" t="s">
        <v>2344</v>
      </c>
      <c r="K9478" s="10" t="s">
        <v>20</v>
      </c>
      <c r="L9478">
        <v>0</v>
      </c>
    </row>
    <row r="9479" spans="1:12" x14ac:dyDescent="0.3">
      <c r="A9479" s="10" t="s">
        <v>2447</v>
      </c>
      <c r="B9479" s="10" t="s">
        <v>2945</v>
      </c>
      <c r="C9479" s="10" t="s">
        <v>3097</v>
      </c>
      <c r="D9479" s="10" t="s">
        <v>3097</v>
      </c>
      <c r="E9479" s="10"/>
      <c r="F9479" s="10"/>
      <c r="G9479" s="10"/>
      <c r="I9479" s="10"/>
      <c r="J9479" s="10" t="s">
        <v>2344</v>
      </c>
      <c r="K9479" s="10" t="s">
        <v>21</v>
      </c>
      <c r="L9479">
        <v>0</v>
      </c>
    </row>
    <row r="9480" spans="1:12" x14ac:dyDescent="0.3">
      <c r="A9480" s="10" t="s">
        <v>2447</v>
      </c>
      <c r="B9480" s="10" t="s">
        <v>2945</v>
      </c>
      <c r="C9480" s="10" t="s">
        <v>3097</v>
      </c>
      <c r="D9480" s="10" t="s">
        <v>3097</v>
      </c>
      <c r="E9480" s="10"/>
      <c r="F9480" s="10"/>
      <c r="G9480" s="10"/>
      <c r="I9480" s="10"/>
      <c r="J9480" s="10" t="s">
        <v>2344</v>
      </c>
      <c r="K9480" s="10" t="s">
        <v>22</v>
      </c>
      <c r="L9480">
        <v>0</v>
      </c>
    </row>
    <row r="9481" spans="1:12" x14ac:dyDescent="0.3">
      <c r="A9481" s="10" t="s">
        <v>2447</v>
      </c>
      <c r="B9481" s="10" t="s">
        <v>2945</v>
      </c>
      <c r="C9481" s="10" t="s">
        <v>3097</v>
      </c>
      <c r="D9481" s="10" t="s">
        <v>3097</v>
      </c>
      <c r="E9481" s="10"/>
      <c r="F9481" s="10"/>
      <c r="G9481" s="10"/>
      <c r="I9481" s="10"/>
      <c r="J9481" s="10" t="s">
        <v>2344</v>
      </c>
      <c r="K9481" s="10" t="s">
        <v>23</v>
      </c>
      <c r="L9481">
        <v>0</v>
      </c>
    </row>
    <row r="9482" spans="1:12" x14ac:dyDescent="0.3">
      <c r="A9482" s="10" t="s">
        <v>2447</v>
      </c>
      <c r="B9482" s="10" t="s">
        <v>2945</v>
      </c>
      <c r="C9482" s="10" t="s">
        <v>3097</v>
      </c>
      <c r="D9482" s="10" t="s">
        <v>3097</v>
      </c>
      <c r="E9482" s="10"/>
      <c r="F9482" s="10"/>
      <c r="G9482" s="10"/>
      <c r="I9482" s="10"/>
      <c r="J9482" s="10" t="s">
        <v>2344</v>
      </c>
      <c r="K9482" s="10" t="s">
        <v>24</v>
      </c>
      <c r="L9482">
        <v>0</v>
      </c>
    </row>
    <row r="9483" spans="1:12" x14ac:dyDescent="0.3">
      <c r="A9483" s="10" t="s">
        <v>2447</v>
      </c>
      <c r="B9483" s="10" t="s">
        <v>2945</v>
      </c>
      <c r="C9483" s="10" t="s">
        <v>3097</v>
      </c>
      <c r="D9483" s="10" t="s">
        <v>3097</v>
      </c>
      <c r="E9483" s="10"/>
      <c r="F9483" s="10"/>
      <c r="G9483" s="10"/>
      <c r="I9483" s="10"/>
      <c r="J9483" s="10" t="s">
        <v>2344</v>
      </c>
      <c r="K9483" s="10" t="s">
        <v>25</v>
      </c>
      <c r="L9483">
        <v>0</v>
      </c>
    </row>
    <row r="9484" spans="1:12" x14ac:dyDescent="0.3">
      <c r="A9484" s="10" t="s">
        <v>2447</v>
      </c>
      <c r="B9484" s="10" t="s">
        <v>2945</v>
      </c>
      <c r="C9484" s="10" t="s">
        <v>3097</v>
      </c>
      <c r="D9484" s="10" t="s">
        <v>3097</v>
      </c>
      <c r="E9484" s="10"/>
      <c r="F9484" s="10"/>
      <c r="G9484" s="10"/>
      <c r="I9484" s="10"/>
      <c r="J9484" s="10" t="s">
        <v>2344</v>
      </c>
      <c r="K9484" s="10" t="s">
        <v>26</v>
      </c>
      <c r="L9484">
        <v>0</v>
      </c>
    </row>
    <row r="9485" spans="1:12" x14ac:dyDescent="0.3">
      <c r="A9485" s="10" t="s">
        <v>2447</v>
      </c>
      <c r="B9485" s="10" t="s">
        <v>2945</v>
      </c>
      <c r="C9485" s="10" t="s">
        <v>3097</v>
      </c>
      <c r="D9485" s="10" t="s">
        <v>3097</v>
      </c>
      <c r="E9485" s="10"/>
      <c r="F9485" s="10"/>
      <c r="G9485" s="10"/>
      <c r="I9485" s="10"/>
      <c r="J9485" s="10" t="s">
        <v>2344</v>
      </c>
      <c r="K9485" s="10" t="s">
        <v>27</v>
      </c>
      <c r="L9485">
        <v>3030</v>
      </c>
    </row>
    <row r="9486" spans="1:12" x14ac:dyDescent="0.3">
      <c r="A9486" s="10" t="s">
        <v>2447</v>
      </c>
      <c r="B9486" s="10" t="s">
        <v>2945</v>
      </c>
      <c r="C9486" s="10" t="s">
        <v>3097</v>
      </c>
      <c r="D9486" s="10" t="s">
        <v>3097</v>
      </c>
      <c r="E9486" s="10"/>
      <c r="F9486" s="10"/>
      <c r="G9486" s="10"/>
      <c r="I9486" s="10"/>
      <c r="J9486" s="10" t="s">
        <v>2344</v>
      </c>
      <c r="K9486" s="10" t="s">
        <v>28</v>
      </c>
      <c r="L9486">
        <v>6059</v>
      </c>
    </row>
    <row r="9487" spans="1:12" x14ac:dyDescent="0.3">
      <c r="A9487" s="10" t="s">
        <v>2447</v>
      </c>
      <c r="B9487" s="10" t="s">
        <v>2945</v>
      </c>
      <c r="C9487" s="10" t="s">
        <v>3097</v>
      </c>
      <c r="D9487" s="10" t="s">
        <v>3097</v>
      </c>
      <c r="E9487" s="10"/>
      <c r="F9487" s="10"/>
      <c r="G9487" s="10"/>
      <c r="I9487" s="10"/>
      <c r="J9487" s="10" t="s">
        <v>2344</v>
      </c>
      <c r="K9487" s="10" t="s">
        <v>29</v>
      </c>
      <c r="L9487">
        <v>9089</v>
      </c>
    </row>
    <row r="9488" spans="1:12" x14ac:dyDescent="0.3">
      <c r="A9488" s="10" t="s">
        <v>2448</v>
      </c>
      <c r="B9488" s="10" t="s">
        <v>2945</v>
      </c>
      <c r="C9488" s="10" t="s">
        <v>3097</v>
      </c>
      <c r="D9488" s="10" t="s">
        <v>3097</v>
      </c>
      <c r="E9488" s="10"/>
      <c r="F9488" s="10"/>
      <c r="G9488" s="10"/>
      <c r="I9488" s="10"/>
      <c r="J9488" s="10" t="s">
        <v>2344</v>
      </c>
      <c r="K9488" s="10" t="s">
        <v>15</v>
      </c>
      <c r="L9488">
        <v>22782</v>
      </c>
    </row>
    <row r="9489" spans="1:12" x14ac:dyDescent="0.3">
      <c r="A9489" s="10" t="s">
        <v>2448</v>
      </c>
      <c r="B9489" s="10" t="s">
        <v>2945</v>
      </c>
      <c r="C9489" s="10" t="s">
        <v>3097</v>
      </c>
      <c r="D9489" s="10" t="s">
        <v>3097</v>
      </c>
      <c r="E9489" s="10"/>
      <c r="F9489" s="10"/>
      <c r="G9489" s="10"/>
      <c r="I9489" s="10"/>
      <c r="J9489" s="10" t="s">
        <v>2344</v>
      </c>
      <c r="K9489" s="10" t="s">
        <v>16</v>
      </c>
      <c r="L9489">
        <v>23146</v>
      </c>
    </row>
    <row r="9490" spans="1:12" x14ac:dyDescent="0.3">
      <c r="A9490" s="10" t="s">
        <v>2448</v>
      </c>
      <c r="B9490" s="10" t="s">
        <v>2945</v>
      </c>
      <c r="C9490" s="10" t="s">
        <v>3097</v>
      </c>
      <c r="D9490" s="10" t="s">
        <v>3097</v>
      </c>
      <c r="E9490" s="10"/>
      <c r="F9490" s="10"/>
      <c r="G9490" s="10"/>
      <c r="I9490" s="10"/>
      <c r="J9490" s="10" t="s">
        <v>2344</v>
      </c>
      <c r="K9490" s="10" t="s">
        <v>17</v>
      </c>
      <c r="L9490">
        <v>23511</v>
      </c>
    </row>
    <row r="9491" spans="1:12" x14ac:dyDescent="0.3">
      <c r="A9491" s="10" t="s">
        <v>2448</v>
      </c>
      <c r="B9491" s="10" t="s">
        <v>2945</v>
      </c>
      <c r="C9491" s="10" t="s">
        <v>3097</v>
      </c>
      <c r="D9491" s="10" t="s">
        <v>3097</v>
      </c>
      <c r="E9491" s="10"/>
      <c r="F9491" s="10"/>
      <c r="G9491" s="10"/>
      <c r="I9491" s="10"/>
      <c r="J9491" s="10" t="s">
        <v>2344</v>
      </c>
      <c r="K9491" s="10" t="s">
        <v>18</v>
      </c>
      <c r="L9491">
        <v>23875</v>
      </c>
    </row>
    <row r="9492" spans="1:12" x14ac:dyDescent="0.3">
      <c r="A9492" s="10" t="s">
        <v>2448</v>
      </c>
      <c r="B9492" s="10" t="s">
        <v>2945</v>
      </c>
      <c r="C9492" s="10" t="s">
        <v>3097</v>
      </c>
      <c r="D9492" s="10" t="s">
        <v>3097</v>
      </c>
      <c r="E9492" s="10"/>
      <c r="F9492" s="10"/>
      <c r="G9492" s="10"/>
      <c r="I9492" s="10"/>
      <c r="J9492" s="10" t="s">
        <v>2344</v>
      </c>
      <c r="K9492" s="10" t="s">
        <v>19</v>
      </c>
      <c r="L9492">
        <v>25065</v>
      </c>
    </row>
    <row r="9493" spans="1:12" x14ac:dyDescent="0.3">
      <c r="A9493" s="10" t="s">
        <v>2448</v>
      </c>
      <c r="B9493" s="10" t="s">
        <v>2945</v>
      </c>
      <c r="C9493" s="10" t="s">
        <v>3097</v>
      </c>
      <c r="D9493" s="10" t="s">
        <v>3097</v>
      </c>
      <c r="E9493" s="10"/>
      <c r="F9493" s="10"/>
      <c r="G9493" s="10"/>
      <c r="I9493" s="10"/>
      <c r="J9493" s="10" t="s">
        <v>2344</v>
      </c>
      <c r="K9493" s="10" t="s">
        <v>20</v>
      </c>
      <c r="L9493">
        <v>26255</v>
      </c>
    </row>
    <row r="9494" spans="1:12" x14ac:dyDescent="0.3">
      <c r="A9494" s="10" t="s">
        <v>2448</v>
      </c>
      <c r="B9494" s="10" t="s">
        <v>2945</v>
      </c>
      <c r="C9494" s="10" t="s">
        <v>3097</v>
      </c>
      <c r="D9494" s="10" t="s">
        <v>3097</v>
      </c>
      <c r="E9494" s="10"/>
      <c r="F9494" s="10"/>
      <c r="G9494" s="10"/>
      <c r="I9494" s="10"/>
      <c r="J9494" s="10" t="s">
        <v>2344</v>
      </c>
      <c r="K9494" s="10" t="s">
        <v>21</v>
      </c>
      <c r="L9494">
        <v>26868</v>
      </c>
    </row>
    <row r="9495" spans="1:12" x14ac:dyDescent="0.3">
      <c r="A9495" s="10" t="s">
        <v>2448</v>
      </c>
      <c r="B9495" s="10" t="s">
        <v>2945</v>
      </c>
      <c r="C9495" s="10" t="s">
        <v>3097</v>
      </c>
      <c r="D9495" s="10" t="s">
        <v>3097</v>
      </c>
      <c r="E9495" s="10"/>
      <c r="F9495" s="10"/>
      <c r="G9495" s="10"/>
      <c r="I9495" s="10"/>
      <c r="J9495" s="10" t="s">
        <v>2344</v>
      </c>
      <c r="K9495" s="10" t="s">
        <v>22</v>
      </c>
      <c r="L9495">
        <v>27481</v>
      </c>
    </row>
    <row r="9496" spans="1:12" x14ac:dyDescent="0.3">
      <c r="A9496" s="10" t="s">
        <v>2448</v>
      </c>
      <c r="B9496" s="10" t="s">
        <v>2945</v>
      </c>
      <c r="C9496" s="10" t="s">
        <v>3097</v>
      </c>
      <c r="D9496" s="10" t="s">
        <v>3097</v>
      </c>
      <c r="E9496" s="10"/>
      <c r="F9496" s="10"/>
      <c r="G9496" s="10"/>
      <c r="I9496" s="10"/>
      <c r="J9496" s="10" t="s">
        <v>2344</v>
      </c>
      <c r="K9496" s="10" t="s">
        <v>23</v>
      </c>
      <c r="L9496">
        <v>27559</v>
      </c>
    </row>
    <row r="9497" spans="1:12" x14ac:dyDescent="0.3">
      <c r="A9497" s="10" t="s">
        <v>2448</v>
      </c>
      <c r="B9497" s="10" t="s">
        <v>2945</v>
      </c>
      <c r="C9497" s="10" t="s">
        <v>3097</v>
      </c>
      <c r="D9497" s="10" t="s">
        <v>3097</v>
      </c>
      <c r="E9497" s="10"/>
      <c r="F9497" s="10"/>
      <c r="G9497" s="10"/>
      <c r="I9497" s="10"/>
      <c r="J9497" s="10" t="s">
        <v>2344</v>
      </c>
      <c r="K9497" s="10" t="s">
        <v>24</v>
      </c>
      <c r="L9497">
        <v>27636</v>
      </c>
    </row>
    <row r="9498" spans="1:12" x14ac:dyDescent="0.3">
      <c r="A9498" s="10" t="s">
        <v>2448</v>
      </c>
      <c r="B9498" s="10" t="s">
        <v>2945</v>
      </c>
      <c r="C9498" s="10" t="s">
        <v>3097</v>
      </c>
      <c r="D9498" s="10" t="s">
        <v>3097</v>
      </c>
      <c r="E9498" s="10"/>
      <c r="F9498" s="10"/>
      <c r="G9498" s="10"/>
      <c r="I9498" s="10"/>
      <c r="J9498" s="10" t="s">
        <v>2344</v>
      </c>
      <c r="K9498" s="10" t="s">
        <v>25</v>
      </c>
      <c r="L9498">
        <v>28296</v>
      </c>
    </row>
    <row r="9499" spans="1:12" x14ac:dyDescent="0.3">
      <c r="A9499" s="10" t="s">
        <v>2448</v>
      </c>
      <c r="B9499" s="10" t="s">
        <v>2945</v>
      </c>
      <c r="C9499" s="10" t="s">
        <v>3097</v>
      </c>
      <c r="D9499" s="10" t="s">
        <v>3097</v>
      </c>
      <c r="E9499" s="10"/>
      <c r="F9499" s="10"/>
      <c r="G9499" s="10"/>
      <c r="I9499" s="10"/>
      <c r="J9499" s="10" t="s">
        <v>2344</v>
      </c>
      <c r="K9499" s="10" t="s">
        <v>26</v>
      </c>
      <c r="L9499">
        <v>28956</v>
      </c>
    </row>
    <row r="9500" spans="1:12" x14ac:dyDescent="0.3">
      <c r="A9500" s="10" t="s">
        <v>2449</v>
      </c>
      <c r="B9500" s="10" t="s">
        <v>2945</v>
      </c>
      <c r="C9500" s="10" t="s">
        <v>3097</v>
      </c>
      <c r="D9500" s="10" t="s">
        <v>3097</v>
      </c>
      <c r="E9500" s="10"/>
      <c r="F9500" s="10"/>
      <c r="G9500" s="10"/>
      <c r="I9500" s="10"/>
      <c r="J9500" s="10" t="s">
        <v>2344</v>
      </c>
      <c r="K9500" s="10" t="s">
        <v>15</v>
      </c>
      <c r="L9500">
        <v>103</v>
      </c>
    </row>
    <row r="9501" spans="1:12" x14ac:dyDescent="0.3">
      <c r="A9501" s="10" t="s">
        <v>2449</v>
      </c>
      <c r="B9501" s="10" t="s">
        <v>2945</v>
      </c>
      <c r="C9501" s="10" t="s">
        <v>3097</v>
      </c>
      <c r="D9501" s="10" t="s">
        <v>3097</v>
      </c>
      <c r="E9501" s="10"/>
      <c r="F9501" s="10"/>
      <c r="G9501" s="10"/>
      <c r="I9501" s="10"/>
      <c r="J9501" s="10" t="s">
        <v>2344</v>
      </c>
      <c r="K9501" s="10" t="s">
        <v>16</v>
      </c>
      <c r="L9501">
        <v>114</v>
      </c>
    </row>
    <row r="9502" spans="1:12" x14ac:dyDescent="0.3">
      <c r="A9502" s="10" t="s">
        <v>2449</v>
      </c>
      <c r="B9502" s="10" t="s">
        <v>2945</v>
      </c>
      <c r="C9502" s="10" t="s">
        <v>3097</v>
      </c>
      <c r="D9502" s="10" t="s">
        <v>3097</v>
      </c>
      <c r="E9502" s="10"/>
      <c r="F9502" s="10"/>
      <c r="G9502" s="10"/>
      <c r="I9502" s="10"/>
      <c r="J9502" s="10" t="s">
        <v>2344</v>
      </c>
      <c r="K9502" s="10" t="s">
        <v>17</v>
      </c>
      <c r="L9502">
        <v>125</v>
      </c>
    </row>
    <row r="9503" spans="1:12" x14ac:dyDescent="0.3">
      <c r="A9503" s="10" t="s">
        <v>2449</v>
      </c>
      <c r="B9503" s="10" t="s">
        <v>2945</v>
      </c>
      <c r="C9503" s="10" t="s">
        <v>3097</v>
      </c>
      <c r="D9503" s="10" t="s">
        <v>3097</v>
      </c>
      <c r="E9503" s="10"/>
      <c r="F9503" s="10"/>
      <c r="G9503" s="10"/>
      <c r="I9503" s="10"/>
      <c r="J9503" s="10" t="s">
        <v>2344</v>
      </c>
      <c r="K9503" s="10" t="s">
        <v>18</v>
      </c>
      <c r="L9503">
        <v>136</v>
      </c>
    </row>
    <row r="9504" spans="1:12" x14ac:dyDescent="0.3">
      <c r="A9504" s="10" t="s">
        <v>2449</v>
      </c>
      <c r="B9504" s="10" t="s">
        <v>2945</v>
      </c>
      <c r="C9504" s="10" t="s">
        <v>3097</v>
      </c>
      <c r="D9504" s="10" t="s">
        <v>3097</v>
      </c>
      <c r="E9504" s="10"/>
      <c r="F9504" s="10"/>
      <c r="G9504" s="10"/>
      <c r="I9504" s="10"/>
      <c r="J9504" s="10" t="s">
        <v>2344</v>
      </c>
      <c r="K9504" s="10" t="s">
        <v>19</v>
      </c>
      <c r="L9504">
        <v>393</v>
      </c>
    </row>
    <row r="9505" spans="1:12" x14ac:dyDescent="0.3">
      <c r="A9505" s="10" t="s">
        <v>2449</v>
      </c>
      <c r="B9505" s="10" t="s">
        <v>2945</v>
      </c>
      <c r="C9505" s="10" t="s">
        <v>3097</v>
      </c>
      <c r="D9505" s="10" t="s">
        <v>3097</v>
      </c>
      <c r="E9505" s="10"/>
      <c r="F9505" s="10"/>
      <c r="G9505" s="10"/>
      <c r="I9505" s="10"/>
      <c r="J9505" s="10" t="s">
        <v>2344</v>
      </c>
      <c r="K9505" s="10" t="s">
        <v>20</v>
      </c>
      <c r="L9505">
        <v>650</v>
      </c>
    </row>
    <row r="9506" spans="1:12" x14ac:dyDescent="0.3">
      <c r="A9506" s="10" t="s">
        <v>2449</v>
      </c>
      <c r="B9506" s="10" t="s">
        <v>2945</v>
      </c>
      <c r="C9506" s="10" t="s">
        <v>3097</v>
      </c>
      <c r="D9506" s="10" t="s">
        <v>3097</v>
      </c>
      <c r="E9506" s="10"/>
      <c r="F9506" s="10"/>
      <c r="G9506" s="10"/>
      <c r="I9506" s="10"/>
      <c r="J9506" s="10" t="s">
        <v>2344</v>
      </c>
      <c r="K9506" s="10" t="s">
        <v>21</v>
      </c>
      <c r="L9506">
        <v>608</v>
      </c>
    </row>
    <row r="9507" spans="1:12" x14ac:dyDescent="0.3">
      <c r="A9507" s="10" t="s">
        <v>2449</v>
      </c>
      <c r="B9507" s="10" t="s">
        <v>2945</v>
      </c>
      <c r="C9507" s="10" t="s">
        <v>3097</v>
      </c>
      <c r="D9507" s="10" t="s">
        <v>3097</v>
      </c>
      <c r="E9507" s="10"/>
      <c r="F9507" s="10"/>
      <c r="G9507" s="10"/>
      <c r="I9507" s="10"/>
      <c r="J9507" s="10" t="s">
        <v>2344</v>
      </c>
      <c r="K9507" s="10" t="s">
        <v>22</v>
      </c>
      <c r="L9507">
        <v>566</v>
      </c>
    </row>
    <row r="9508" spans="1:12" x14ac:dyDescent="0.3">
      <c r="A9508" s="10" t="s">
        <v>2449</v>
      </c>
      <c r="B9508" s="10" t="s">
        <v>2945</v>
      </c>
      <c r="C9508" s="10" t="s">
        <v>3097</v>
      </c>
      <c r="D9508" s="10" t="s">
        <v>3097</v>
      </c>
      <c r="E9508" s="10"/>
      <c r="F9508" s="10"/>
      <c r="G9508" s="10"/>
      <c r="I9508" s="10"/>
      <c r="J9508" s="10" t="s">
        <v>2344</v>
      </c>
      <c r="K9508" s="10" t="s">
        <v>23</v>
      </c>
      <c r="L9508">
        <v>486</v>
      </c>
    </row>
    <row r="9509" spans="1:12" x14ac:dyDescent="0.3">
      <c r="A9509" s="10" t="s">
        <v>2449</v>
      </c>
      <c r="B9509" s="10" t="s">
        <v>2945</v>
      </c>
      <c r="C9509" s="10" t="s">
        <v>3097</v>
      </c>
      <c r="D9509" s="10" t="s">
        <v>3097</v>
      </c>
      <c r="E9509" s="10"/>
      <c r="F9509" s="10"/>
      <c r="G9509" s="10"/>
      <c r="I9509" s="10"/>
      <c r="J9509" s="10" t="s">
        <v>2344</v>
      </c>
      <c r="K9509" s="10" t="s">
        <v>24</v>
      </c>
      <c r="L9509">
        <v>406</v>
      </c>
    </row>
    <row r="9510" spans="1:12" x14ac:dyDescent="0.3">
      <c r="A9510" s="10" t="s">
        <v>2449</v>
      </c>
      <c r="B9510" s="10" t="s">
        <v>2945</v>
      </c>
      <c r="C9510" s="10" t="s">
        <v>3097</v>
      </c>
      <c r="D9510" s="10" t="s">
        <v>3097</v>
      </c>
      <c r="E9510" s="10"/>
      <c r="F9510" s="10"/>
      <c r="G9510" s="10"/>
      <c r="I9510" s="10"/>
      <c r="J9510" s="10" t="s">
        <v>2344</v>
      </c>
      <c r="K9510" s="10" t="s">
        <v>25</v>
      </c>
      <c r="L9510">
        <v>556</v>
      </c>
    </row>
    <row r="9511" spans="1:12" x14ac:dyDescent="0.3">
      <c r="A9511" s="10" t="s">
        <v>2449</v>
      </c>
      <c r="B9511" s="10" t="s">
        <v>2945</v>
      </c>
      <c r="C9511" s="10" t="s">
        <v>3097</v>
      </c>
      <c r="D9511" s="10" t="s">
        <v>3097</v>
      </c>
      <c r="E9511" s="10"/>
      <c r="F9511" s="10"/>
      <c r="G9511" s="10"/>
      <c r="I9511" s="10"/>
      <c r="J9511" s="10" t="s">
        <v>2344</v>
      </c>
      <c r="K9511" s="10" t="s">
        <v>26</v>
      </c>
      <c r="L9511">
        <v>705</v>
      </c>
    </row>
    <row r="9512" spans="1:12" x14ac:dyDescent="0.3">
      <c r="A9512" s="10" t="s">
        <v>2450</v>
      </c>
      <c r="B9512" s="10" t="s">
        <v>2945</v>
      </c>
      <c r="C9512" s="10" t="s">
        <v>3097</v>
      </c>
      <c r="D9512" s="10" t="s">
        <v>3097</v>
      </c>
      <c r="E9512" s="10"/>
      <c r="F9512" s="10"/>
      <c r="G9512" s="10"/>
      <c r="I9512" s="10"/>
      <c r="J9512" s="10" t="s">
        <v>2344</v>
      </c>
      <c r="K9512" s="10" t="s">
        <v>15</v>
      </c>
      <c r="L9512">
        <v>210581</v>
      </c>
    </row>
    <row r="9513" spans="1:12" x14ac:dyDescent="0.3">
      <c r="A9513" s="10" t="s">
        <v>2450</v>
      </c>
      <c r="B9513" s="10" t="s">
        <v>2945</v>
      </c>
      <c r="C9513" s="10" t="s">
        <v>3097</v>
      </c>
      <c r="D9513" s="10" t="s">
        <v>3097</v>
      </c>
      <c r="E9513" s="10"/>
      <c r="F9513" s="10"/>
      <c r="G9513" s="10"/>
      <c r="I9513" s="10"/>
      <c r="J9513" s="10" t="s">
        <v>2344</v>
      </c>
      <c r="K9513" s="10" t="s">
        <v>16</v>
      </c>
      <c r="L9513">
        <v>218844</v>
      </c>
    </row>
    <row r="9514" spans="1:12" x14ac:dyDescent="0.3">
      <c r="A9514" s="10" t="s">
        <v>2450</v>
      </c>
      <c r="B9514" s="10" t="s">
        <v>2945</v>
      </c>
      <c r="C9514" s="10" t="s">
        <v>3097</v>
      </c>
      <c r="D9514" s="10" t="s">
        <v>3097</v>
      </c>
      <c r="E9514" s="10"/>
      <c r="F9514" s="10"/>
      <c r="G9514" s="10"/>
      <c r="I9514" s="10"/>
      <c r="J9514" s="10" t="s">
        <v>2344</v>
      </c>
      <c r="K9514" s="10" t="s">
        <v>17</v>
      </c>
      <c r="L9514">
        <v>227107</v>
      </c>
    </row>
    <row r="9515" spans="1:12" x14ac:dyDescent="0.3">
      <c r="A9515" s="10" t="s">
        <v>2450</v>
      </c>
      <c r="B9515" s="10" t="s">
        <v>2945</v>
      </c>
      <c r="C9515" s="10" t="s">
        <v>3097</v>
      </c>
      <c r="D9515" s="10" t="s">
        <v>3097</v>
      </c>
      <c r="E9515" s="10"/>
      <c r="F9515" s="10"/>
      <c r="G9515" s="10"/>
      <c r="I9515" s="10"/>
      <c r="J9515" s="10" t="s">
        <v>2344</v>
      </c>
      <c r="K9515" s="10" t="s">
        <v>18</v>
      </c>
      <c r="L9515">
        <v>235370</v>
      </c>
    </row>
    <row r="9516" spans="1:12" x14ac:dyDescent="0.3">
      <c r="A9516" s="10" t="s">
        <v>2450</v>
      </c>
      <c r="B9516" s="10" t="s">
        <v>2945</v>
      </c>
      <c r="C9516" s="10" t="s">
        <v>3097</v>
      </c>
      <c r="D9516" s="10" t="s">
        <v>3097</v>
      </c>
      <c r="E9516" s="10"/>
      <c r="F9516" s="10"/>
      <c r="G9516" s="10"/>
      <c r="I9516" s="10"/>
      <c r="J9516" s="10" t="s">
        <v>2344</v>
      </c>
      <c r="K9516" s="10" t="s">
        <v>19</v>
      </c>
      <c r="L9516">
        <v>248479</v>
      </c>
    </row>
    <row r="9517" spans="1:12" x14ac:dyDescent="0.3">
      <c r="A9517" s="10" t="s">
        <v>2450</v>
      </c>
      <c r="B9517" s="10" t="s">
        <v>2945</v>
      </c>
      <c r="C9517" s="10" t="s">
        <v>3097</v>
      </c>
      <c r="D9517" s="10" t="s">
        <v>3097</v>
      </c>
      <c r="E9517" s="10"/>
      <c r="F9517" s="10"/>
      <c r="G9517" s="10"/>
      <c r="I9517" s="10"/>
      <c r="J9517" s="10" t="s">
        <v>2344</v>
      </c>
      <c r="K9517" s="10" t="s">
        <v>20</v>
      </c>
      <c r="L9517">
        <v>261587</v>
      </c>
    </row>
    <row r="9518" spans="1:12" x14ac:dyDescent="0.3">
      <c r="A9518" s="10" t="s">
        <v>2450</v>
      </c>
      <c r="B9518" s="10" t="s">
        <v>2945</v>
      </c>
      <c r="C9518" s="10" t="s">
        <v>3097</v>
      </c>
      <c r="D9518" s="10" t="s">
        <v>3097</v>
      </c>
      <c r="E9518" s="10"/>
      <c r="F9518" s="10"/>
      <c r="G9518" s="10"/>
      <c r="I9518" s="10"/>
      <c r="J9518" s="10" t="s">
        <v>2344</v>
      </c>
      <c r="K9518" s="10" t="s">
        <v>21</v>
      </c>
      <c r="L9518">
        <v>273921</v>
      </c>
    </row>
    <row r="9519" spans="1:12" x14ac:dyDescent="0.3">
      <c r="A9519" s="10" t="s">
        <v>2450</v>
      </c>
      <c r="B9519" s="10" t="s">
        <v>2945</v>
      </c>
      <c r="C9519" s="10" t="s">
        <v>3097</v>
      </c>
      <c r="D9519" s="10" t="s">
        <v>3097</v>
      </c>
      <c r="E9519" s="10"/>
      <c r="F9519" s="10"/>
      <c r="G9519" s="10"/>
      <c r="I9519" s="10"/>
      <c r="J9519" s="10" t="s">
        <v>2344</v>
      </c>
      <c r="K9519" s="10" t="s">
        <v>22</v>
      </c>
      <c r="L9519">
        <v>286254</v>
      </c>
    </row>
    <row r="9520" spans="1:12" x14ac:dyDescent="0.3">
      <c r="A9520" s="10" t="s">
        <v>2450</v>
      </c>
      <c r="B9520" s="10" t="s">
        <v>2945</v>
      </c>
      <c r="C9520" s="10" t="s">
        <v>3097</v>
      </c>
      <c r="D9520" s="10" t="s">
        <v>3097</v>
      </c>
      <c r="E9520" s="10"/>
      <c r="F9520" s="10"/>
      <c r="G9520" s="10"/>
      <c r="I9520" s="10"/>
      <c r="J9520" s="10" t="s">
        <v>2344</v>
      </c>
      <c r="K9520" s="10" t="s">
        <v>23</v>
      </c>
      <c r="L9520">
        <v>291842</v>
      </c>
    </row>
    <row r="9521" spans="1:12" x14ac:dyDescent="0.3">
      <c r="A9521" s="10" t="s">
        <v>2450</v>
      </c>
      <c r="B9521" s="10" t="s">
        <v>2945</v>
      </c>
      <c r="C9521" s="10" t="s">
        <v>3097</v>
      </c>
      <c r="D9521" s="10" t="s">
        <v>3097</v>
      </c>
      <c r="E9521" s="10"/>
      <c r="F9521" s="10"/>
      <c r="G9521" s="10"/>
      <c r="I9521" s="10"/>
      <c r="J9521" s="10" t="s">
        <v>2344</v>
      </c>
      <c r="K9521" s="10" t="s">
        <v>24</v>
      </c>
      <c r="L9521">
        <v>297429</v>
      </c>
    </row>
    <row r="9522" spans="1:12" x14ac:dyDescent="0.3">
      <c r="A9522" s="10" t="s">
        <v>2450</v>
      </c>
      <c r="B9522" s="10" t="s">
        <v>2945</v>
      </c>
      <c r="C9522" s="10" t="s">
        <v>3097</v>
      </c>
      <c r="D9522" s="10" t="s">
        <v>3097</v>
      </c>
      <c r="E9522" s="10"/>
      <c r="F9522" s="10"/>
      <c r="G9522" s="10"/>
      <c r="I9522" s="10"/>
      <c r="J9522" s="10" t="s">
        <v>2344</v>
      </c>
      <c r="K9522" s="10" t="s">
        <v>25</v>
      </c>
      <c r="L9522">
        <v>296406</v>
      </c>
    </row>
    <row r="9523" spans="1:12" x14ac:dyDescent="0.3">
      <c r="A9523" s="10" t="s">
        <v>2450</v>
      </c>
      <c r="B9523" s="10" t="s">
        <v>2945</v>
      </c>
      <c r="C9523" s="10" t="s">
        <v>3097</v>
      </c>
      <c r="D9523" s="10" t="s">
        <v>3097</v>
      </c>
      <c r="E9523" s="10"/>
      <c r="F9523" s="10"/>
      <c r="G9523" s="10"/>
      <c r="I9523" s="10"/>
      <c r="J9523" s="10" t="s">
        <v>2344</v>
      </c>
      <c r="K9523" s="10" t="s">
        <v>26</v>
      </c>
      <c r="L9523">
        <v>295382</v>
      </c>
    </row>
    <row r="9524" spans="1:12" x14ac:dyDescent="0.3">
      <c r="A9524" s="10" t="s">
        <v>2451</v>
      </c>
      <c r="B9524" s="10" t="s">
        <v>2945</v>
      </c>
      <c r="C9524" s="10" t="s">
        <v>3097</v>
      </c>
      <c r="D9524" s="10" t="s">
        <v>3097</v>
      </c>
      <c r="E9524" s="10"/>
      <c r="F9524" s="10"/>
      <c r="G9524" s="10"/>
      <c r="I9524" s="10"/>
      <c r="J9524" s="10" t="s">
        <v>2344</v>
      </c>
      <c r="K9524" s="10" t="s">
        <v>15</v>
      </c>
      <c r="L9524">
        <v>4785</v>
      </c>
    </row>
    <row r="9525" spans="1:12" x14ac:dyDescent="0.3">
      <c r="A9525" s="10" t="s">
        <v>2451</v>
      </c>
      <c r="B9525" s="10" t="s">
        <v>2945</v>
      </c>
      <c r="C9525" s="10" t="s">
        <v>3097</v>
      </c>
      <c r="D9525" s="10" t="s">
        <v>3097</v>
      </c>
      <c r="E9525" s="10"/>
      <c r="F9525" s="10"/>
      <c r="G9525" s="10"/>
      <c r="I9525" s="10"/>
      <c r="J9525" s="10" t="s">
        <v>2344</v>
      </c>
      <c r="K9525" s="10" t="s">
        <v>16</v>
      </c>
      <c r="L9525">
        <v>4441</v>
      </c>
    </row>
    <row r="9526" spans="1:12" x14ac:dyDescent="0.3">
      <c r="A9526" s="10" t="s">
        <v>2451</v>
      </c>
      <c r="B9526" s="10" t="s">
        <v>2945</v>
      </c>
      <c r="C9526" s="10" t="s">
        <v>3097</v>
      </c>
      <c r="D9526" s="10" t="s">
        <v>3097</v>
      </c>
      <c r="E9526" s="10"/>
      <c r="F9526" s="10"/>
      <c r="G9526" s="10"/>
      <c r="I9526" s="10"/>
      <c r="J9526" s="10" t="s">
        <v>2344</v>
      </c>
      <c r="K9526" s="10" t="s">
        <v>17</v>
      </c>
      <c r="L9526">
        <v>4098</v>
      </c>
    </row>
    <row r="9527" spans="1:12" x14ac:dyDescent="0.3">
      <c r="A9527" s="10" t="s">
        <v>2451</v>
      </c>
      <c r="B9527" s="10" t="s">
        <v>2945</v>
      </c>
      <c r="C9527" s="10" t="s">
        <v>3097</v>
      </c>
      <c r="D9527" s="10" t="s">
        <v>3097</v>
      </c>
      <c r="E9527" s="10"/>
      <c r="F9527" s="10"/>
      <c r="G9527" s="10"/>
      <c r="I9527" s="10"/>
      <c r="J9527" s="10" t="s">
        <v>2344</v>
      </c>
      <c r="K9527" s="10" t="s">
        <v>18</v>
      </c>
      <c r="L9527">
        <v>3754</v>
      </c>
    </row>
    <row r="9528" spans="1:12" x14ac:dyDescent="0.3">
      <c r="A9528" s="10" t="s">
        <v>2451</v>
      </c>
      <c r="B9528" s="10" t="s">
        <v>2945</v>
      </c>
      <c r="C9528" s="10" t="s">
        <v>3097</v>
      </c>
      <c r="D9528" s="10" t="s">
        <v>3097</v>
      </c>
      <c r="E9528" s="10"/>
      <c r="F9528" s="10"/>
      <c r="G9528" s="10"/>
      <c r="I9528" s="10"/>
      <c r="J9528" s="10" t="s">
        <v>2344</v>
      </c>
      <c r="K9528" s="10" t="s">
        <v>19</v>
      </c>
      <c r="L9528">
        <v>5494</v>
      </c>
    </row>
    <row r="9529" spans="1:12" x14ac:dyDescent="0.3">
      <c r="A9529" s="10" t="s">
        <v>2451</v>
      </c>
      <c r="B9529" s="10" t="s">
        <v>2945</v>
      </c>
      <c r="C9529" s="10" t="s">
        <v>3097</v>
      </c>
      <c r="D9529" s="10" t="s">
        <v>3097</v>
      </c>
      <c r="E9529" s="10"/>
      <c r="F9529" s="10"/>
      <c r="G9529" s="10"/>
      <c r="I9529" s="10"/>
      <c r="J9529" s="10" t="s">
        <v>2344</v>
      </c>
      <c r="K9529" s="10" t="s">
        <v>20</v>
      </c>
      <c r="L9529">
        <v>7234</v>
      </c>
    </row>
    <row r="9530" spans="1:12" x14ac:dyDescent="0.3">
      <c r="A9530" s="10" t="s">
        <v>2451</v>
      </c>
      <c r="B9530" s="10" t="s">
        <v>2945</v>
      </c>
      <c r="C9530" s="10" t="s">
        <v>3097</v>
      </c>
      <c r="D9530" s="10" t="s">
        <v>3097</v>
      </c>
      <c r="E9530" s="10"/>
      <c r="F9530" s="10"/>
      <c r="G9530" s="10"/>
      <c r="I9530" s="10"/>
      <c r="J9530" s="10" t="s">
        <v>2344</v>
      </c>
      <c r="K9530" s="10" t="s">
        <v>21</v>
      </c>
      <c r="L9530">
        <v>6881</v>
      </c>
    </row>
    <row r="9531" spans="1:12" x14ac:dyDescent="0.3">
      <c r="A9531" s="10" t="s">
        <v>2451</v>
      </c>
      <c r="B9531" s="10" t="s">
        <v>2945</v>
      </c>
      <c r="C9531" s="10" t="s">
        <v>3097</v>
      </c>
      <c r="D9531" s="10" t="s">
        <v>3097</v>
      </c>
      <c r="E9531" s="10"/>
      <c r="F9531" s="10"/>
      <c r="G9531" s="10"/>
      <c r="I9531" s="10"/>
      <c r="J9531" s="10" t="s">
        <v>2344</v>
      </c>
      <c r="K9531" s="10" t="s">
        <v>22</v>
      </c>
      <c r="L9531">
        <v>6527</v>
      </c>
    </row>
    <row r="9532" spans="1:12" x14ac:dyDescent="0.3">
      <c r="A9532" s="10" t="s">
        <v>2451</v>
      </c>
      <c r="B9532" s="10" t="s">
        <v>2945</v>
      </c>
      <c r="C9532" s="10" t="s">
        <v>3097</v>
      </c>
      <c r="D9532" s="10" t="s">
        <v>3097</v>
      </c>
      <c r="E9532" s="10"/>
      <c r="F9532" s="10"/>
      <c r="G9532" s="10"/>
      <c r="I9532" s="10"/>
      <c r="J9532" s="10" t="s">
        <v>2344</v>
      </c>
      <c r="K9532" s="10" t="s">
        <v>23</v>
      </c>
      <c r="L9532">
        <v>8188</v>
      </c>
    </row>
    <row r="9533" spans="1:12" x14ac:dyDescent="0.3">
      <c r="A9533" s="10" t="s">
        <v>2451</v>
      </c>
      <c r="B9533" s="10" t="s">
        <v>2945</v>
      </c>
      <c r="C9533" s="10" t="s">
        <v>3097</v>
      </c>
      <c r="D9533" s="10" t="s">
        <v>3097</v>
      </c>
      <c r="E9533" s="10"/>
      <c r="F9533" s="10"/>
      <c r="G9533" s="10"/>
      <c r="I9533" s="10"/>
      <c r="J9533" s="10" t="s">
        <v>2344</v>
      </c>
      <c r="K9533" s="10" t="s">
        <v>24</v>
      </c>
      <c r="L9533">
        <v>9848</v>
      </c>
    </row>
    <row r="9534" spans="1:12" x14ac:dyDescent="0.3">
      <c r="A9534" s="10" t="s">
        <v>2451</v>
      </c>
      <c r="B9534" s="10" t="s">
        <v>2945</v>
      </c>
      <c r="C9534" s="10" t="s">
        <v>3097</v>
      </c>
      <c r="D9534" s="10" t="s">
        <v>3097</v>
      </c>
      <c r="E9534" s="10"/>
      <c r="F9534" s="10"/>
      <c r="G9534" s="10"/>
      <c r="I9534" s="10"/>
      <c r="J9534" s="10" t="s">
        <v>2344</v>
      </c>
      <c r="K9534" s="10" t="s">
        <v>25</v>
      </c>
      <c r="L9534">
        <v>9565</v>
      </c>
    </row>
    <row r="9535" spans="1:12" x14ac:dyDescent="0.3">
      <c r="A9535" s="10" t="s">
        <v>2451</v>
      </c>
      <c r="B9535" s="10" t="s">
        <v>2945</v>
      </c>
      <c r="C9535" s="10" t="s">
        <v>3097</v>
      </c>
      <c r="D9535" s="10" t="s">
        <v>3097</v>
      </c>
      <c r="E9535" s="10"/>
      <c r="F9535" s="10"/>
      <c r="G9535" s="10"/>
      <c r="I9535" s="10"/>
      <c r="J9535" s="10" t="s">
        <v>2344</v>
      </c>
      <c r="K9535" s="10" t="s">
        <v>26</v>
      </c>
      <c r="L9535">
        <v>9281</v>
      </c>
    </row>
    <row r="9536" spans="1:12" x14ac:dyDescent="0.3">
      <c r="A9536" s="10" t="s">
        <v>2452</v>
      </c>
      <c r="B9536" s="10" t="s">
        <v>2945</v>
      </c>
      <c r="C9536" s="10" t="s">
        <v>3097</v>
      </c>
      <c r="D9536" s="10" t="s">
        <v>3097</v>
      </c>
      <c r="E9536" s="10"/>
      <c r="F9536" s="10"/>
      <c r="G9536" s="10"/>
      <c r="I9536" s="10"/>
      <c r="J9536" s="10" t="s">
        <v>2344</v>
      </c>
      <c r="K9536" s="10" t="s">
        <v>15</v>
      </c>
      <c r="L9536">
        <v>1806</v>
      </c>
    </row>
    <row r="9537" spans="1:12" x14ac:dyDescent="0.3">
      <c r="A9537" s="10" t="s">
        <v>2452</v>
      </c>
      <c r="B9537" s="10" t="s">
        <v>2945</v>
      </c>
      <c r="C9537" s="10" t="s">
        <v>3097</v>
      </c>
      <c r="D9537" s="10" t="s">
        <v>3097</v>
      </c>
      <c r="E9537" s="10"/>
      <c r="F9537" s="10"/>
      <c r="G9537" s="10"/>
      <c r="I9537" s="10"/>
      <c r="J9537" s="10" t="s">
        <v>2344</v>
      </c>
      <c r="K9537" s="10" t="s">
        <v>16</v>
      </c>
      <c r="L9537">
        <v>1765</v>
      </c>
    </row>
    <row r="9538" spans="1:12" x14ac:dyDescent="0.3">
      <c r="A9538" s="10" t="s">
        <v>2452</v>
      </c>
      <c r="B9538" s="10" t="s">
        <v>2945</v>
      </c>
      <c r="C9538" s="10" t="s">
        <v>3097</v>
      </c>
      <c r="D9538" s="10" t="s">
        <v>3097</v>
      </c>
      <c r="E9538" s="10"/>
      <c r="F9538" s="10"/>
      <c r="G9538" s="10"/>
      <c r="I9538" s="10"/>
      <c r="J9538" s="10" t="s">
        <v>2344</v>
      </c>
      <c r="K9538" s="10" t="s">
        <v>17</v>
      </c>
      <c r="L9538">
        <v>1723</v>
      </c>
    </row>
    <row r="9539" spans="1:12" x14ac:dyDescent="0.3">
      <c r="A9539" s="10" t="s">
        <v>2452</v>
      </c>
      <c r="B9539" s="10" t="s">
        <v>2945</v>
      </c>
      <c r="C9539" s="10" t="s">
        <v>3097</v>
      </c>
      <c r="D9539" s="10" t="s">
        <v>3097</v>
      </c>
      <c r="E9539" s="10"/>
      <c r="F9539" s="10"/>
      <c r="G9539" s="10"/>
      <c r="I9539" s="10"/>
      <c r="J9539" s="10" t="s">
        <v>2344</v>
      </c>
      <c r="K9539" s="10" t="s">
        <v>18</v>
      </c>
      <c r="L9539">
        <v>1682</v>
      </c>
    </row>
    <row r="9540" spans="1:12" x14ac:dyDescent="0.3">
      <c r="A9540" s="10" t="s">
        <v>2452</v>
      </c>
      <c r="B9540" s="10" t="s">
        <v>2945</v>
      </c>
      <c r="C9540" s="10" t="s">
        <v>3097</v>
      </c>
      <c r="D9540" s="10" t="s">
        <v>3097</v>
      </c>
      <c r="E9540" s="10"/>
      <c r="F9540" s="10"/>
      <c r="G9540" s="10"/>
      <c r="I9540" s="10"/>
      <c r="J9540" s="10" t="s">
        <v>2344</v>
      </c>
      <c r="K9540" s="10" t="s">
        <v>19</v>
      </c>
      <c r="L9540">
        <v>2414</v>
      </c>
    </row>
    <row r="9541" spans="1:12" x14ac:dyDescent="0.3">
      <c r="A9541" s="10" t="s">
        <v>2452</v>
      </c>
      <c r="B9541" s="10" t="s">
        <v>2945</v>
      </c>
      <c r="C9541" s="10" t="s">
        <v>3097</v>
      </c>
      <c r="D9541" s="10" t="s">
        <v>3097</v>
      </c>
      <c r="E9541" s="10"/>
      <c r="F9541" s="10"/>
      <c r="G9541" s="10"/>
      <c r="I9541" s="10"/>
      <c r="J9541" s="10" t="s">
        <v>2344</v>
      </c>
      <c r="K9541" s="10" t="s">
        <v>20</v>
      </c>
      <c r="L9541">
        <v>3146</v>
      </c>
    </row>
    <row r="9542" spans="1:12" x14ac:dyDescent="0.3">
      <c r="A9542" s="10" t="s">
        <v>2452</v>
      </c>
      <c r="B9542" s="10" t="s">
        <v>2945</v>
      </c>
      <c r="C9542" s="10" t="s">
        <v>3097</v>
      </c>
      <c r="D9542" s="10" t="s">
        <v>3097</v>
      </c>
      <c r="E9542" s="10"/>
      <c r="F9542" s="10"/>
      <c r="G9542" s="10"/>
      <c r="I9542" s="10"/>
      <c r="J9542" s="10" t="s">
        <v>2344</v>
      </c>
      <c r="K9542" s="10" t="s">
        <v>21</v>
      </c>
      <c r="L9542">
        <v>2157</v>
      </c>
    </row>
    <row r="9543" spans="1:12" x14ac:dyDescent="0.3">
      <c r="A9543" s="10" t="s">
        <v>2452</v>
      </c>
      <c r="B9543" s="10" t="s">
        <v>2945</v>
      </c>
      <c r="C9543" s="10" t="s">
        <v>3097</v>
      </c>
      <c r="D9543" s="10" t="s">
        <v>3097</v>
      </c>
      <c r="E9543" s="10"/>
      <c r="F9543" s="10"/>
      <c r="G9543" s="10"/>
      <c r="I9543" s="10"/>
      <c r="J9543" s="10" t="s">
        <v>2344</v>
      </c>
      <c r="K9543" s="10" t="s">
        <v>22</v>
      </c>
      <c r="L9543">
        <v>1167</v>
      </c>
    </row>
    <row r="9544" spans="1:12" x14ac:dyDescent="0.3">
      <c r="A9544" s="10" t="s">
        <v>2452</v>
      </c>
      <c r="B9544" s="10" t="s">
        <v>2945</v>
      </c>
      <c r="C9544" s="10" t="s">
        <v>3097</v>
      </c>
      <c r="D9544" s="10" t="s">
        <v>3097</v>
      </c>
      <c r="E9544" s="10"/>
      <c r="F9544" s="10"/>
      <c r="G9544" s="10"/>
      <c r="I9544" s="10"/>
      <c r="J9544" s="10" t="s">
        <v>2344</v>
      </c>
      <c r="K9544" s="10" t="s">
        <v>23</v>
      </c>
      <c r="L9544">
        <v>1536</v>
      </c>
    </row>
    <row r="9545" spans="1:12" x14ac:dyDescent="0.3">
      <c r="A9545" s="10" t="s">
        <v>2452</v>
      </c>
      <c r="B9545" s="10" t="s">
        <v>2945</v>
      </c>
      <c r="C9545" s="10" t="s">
        <v>3097</v>
      </c>
      <c r="D9545" s="10" t="s">
        <v>3097</v>
      </c>
      <c r="E9545" s="10"/>
      <c r="F9545" s="10"/>
      <c r="G9545" s="10"/>
      <c r="I9545" s="10"/>
      <c r="J9545" s="10" t="s">
        <v>2344</v>
      </c>
      <c r="K9545" s="10" t="s">
        <v>24</v>
      </c>
      <c r="L9545">
        <v>1905</v>
      </c>
    </row>
    <row r="9546" spans="1:12" x14ac:dyDescent="0.3">
      <c r="A9546" s="10" t="s">
        <v>2452</v>
      </c>
      <c r="B9546" s="10" t="s">
        <v>2945</v>
      </c>
      <c r="C9546" s="10" t="s">
        <v>3097</v>
      </c>
      <c r="D9546" s="10" t="s">
        <v>3097</v>
      </c>
      <c r="E9546" s="10"/>
      <c r="F9546" s="10"/>
      <c r="G9546" s="10"/>
      <c r="I9546" s="10"/>
      <c r="J9546" s="10" t="s">
        <v>2344</v>
      </c>
      <c r="K9546" s="10" t="s">
        <v>25</v>
      </c>
      <c r="L9546">
        <v>1462</v>
      </c>
    </row>
    <row r="9547" spans="1:12" x14ac:dyDescent="0.3">
      <c r="A9547" s="10" t="s">
        <v>2452</v>
      </c>
      <c r="B9547" s="10" t="s">
        <v>2945</v>
      </c>
      <c r="C9547" s="10" t="s">
        <v>3097</v>
      </c>
      <c r="D9547" s="10" t="s">
        <v>3097</v>
      </c>
      <c r="E9547" s="10"/>
      <c r="F9547" s="10"/>
      <c r="G9547" s="10"/>
      <c r="I9547" s="10"/>
      <c r="J9547" s="10" t="s">
        <v>2344</v>
      </c>
      <c r="K9547" s="10" t="s">
        <v>26</v>
      </c>
      <c r="L9547">
        <v>1019</v>
      </c>
    </row>
    <row r="9548" spans="1:12" x14ac:dyDescent="0.3">
      <c r="A9548" s="10" t="s">
        <v>2453</v>
      </c>
      <c r="B9548" s="10" t="s">
        <v>2945</v>
      </c>
      <c r="C9548" s="10" t="s">
        <v>3097</v>
      </c>
      <c r="D9548" s="10" t="s">
        <v>3097</v>
      </c>
      <c r="E9548" s="10"/>
      <c r="F9548" s="10"/>
      <c r="G9548" s="10"/>
      <c r="I9548" s="10"/>
      <c r="J9548" s="10" t="s">
        <v>2344</v>
      </c>
      <c r="K9548" s="10" t="s">
        <v>15</v>
      </c>
      <c r="L9548">
        <v>25</v>
      </c>
    </row>
    <row r="9549" spans="1:12" x14ac:dyDescent="0.3">
      <c r="A9549" s="10" t="s">
        <v>2453</v>
      </c>
      <c r="B9549" s="10" t="s">
        <v>2945</v>
      </c>
      <c r="C9549" s="10" t="s">
        <v>3097</v>
      </c>
      <c r="D9549" s="10" t="s">
        <v>3097</v>
      </c>
      <c r="E9549" s="10"/>
      <c r="F9549" s="10"/>
      <c r="G9549" s="10"/>
      <c r="I9549" s="10"/>
      <c r="J9549" s="10" t="s">
        <v>2344</v>
      </c>
      <c r="K9549" s="10" t="s">
        <v>16</v>
      </c>
      <c r="L9549">
        <v>62</v>
      </c>
    </row>
    <row r="9550" spans="1:12" x14ac:dyDescent="0.3">
      <c r="A9550" s="10" t="s">
        <v>2453</v>
      </c>
      <c r="B9550" s="10" t="s">
        <v>2945</v>
      </c>
      <c r="C9550" s="10" t="s">
        <v>3097</v>
      </c>
      <c r="D9550" s="10" t="s">
        <v>3097</v>
      </c>
      <c r="E9550" s="10"/>
      <c r="F9550" s="10"/>
      <c r="G9550" s="10"/>
      <c r="I9550" s="10"/>
      <c r="J9550" s="10" t="s">
        <v>2344</v>
      </c>
      <c r="K9550" s="10" t="s">
        <v>17</v>
      </c>
      <c r="L9550">
        <v>99</v>
      </c>
    </row>
    <row r="9551" spans="1:12" x14ac:dyDescent="0.3">
      <c r="A9551" s="10" t="s">
        <v>2453</v>
      </c>
      <c r="B9551" s="10" t="s">
        <v>2945</v>
      </c>
      <c r="C9551" s="10" t="s">
        <v>3097</v>
      </c>
      <c r="D9551" s="10" t="s">
        <v>3097</v>
      </c>
      <c r="E9551" s="10"/>
      <c r="F9551" s="10"/>
      <c r="G9551" s="10"/>
      <c r="I9551" s="10"/>
      <c r="J9551" s="10" t="s">
        <v>2344</v>
      </c>
      <c r="K9551" s="10" t="s">
        <v>18</v>
      </c>
      <c r="L9551">
        <v>136</v>
      </c>
    </row>
    <row r="9552" spans="1:12" x14ac:dyDescent="0.3">
      <c r="A9552" s="10" t="s">
        <v>2453</v>
      </c>
      <c r="B9552" s="10" t="s">
        <v>2945</v>
      </c>
      <c r="C9552" s="10" t="s">
        <v>3097</v>
      </c>
      <c r="D9552" s="10" t="s">
        <v>3097</v>
      </c>
      <c r="E9552" s="10"/>
      <c r="F9552" s="10"/>
      <c r="G9552" s="10"/>
      <c r="I9552" s="10"/>
      <c r="J9552" s="10" t="s">
        <v>2344</v>
      </c>
      <c r="K9552" s="10" t="s">
        <v>19</v>
      </c>
      <c r="L9552">
        <v>158</v>
      </c>
    </row>
    <row r="9553" spans="1:12" x14ac:dyDescent="0.3">
      <c r="A9553" s="10" t="s">
        <v>2453</v>
      </c>
      <c r="B9553" s="10" t="s">
        <v>2945</v>
      </c>
      <c r="C9553" s="10" t="s">
        <v>3097</v>
      </c>
      <c r="D9553" s="10" t="s">
        <v>3097</v>
      </c>
      <c r="E9553" s="10"/>
      <c r="F9553" s="10"/>
      <c r="G9553" s="10"/>
      <c r="I9553" s="10"/>
      <c r="J9553" s="10" t="s">
        <v>2344</v>
      </c>
      <c r="K9553" s="10" t="s">
        <v>20</v>
      </c>
      <c r="L9553">
        <v>180</v>
      </c>
    </row>
    <row r="9554" spans="1:12" x14ac:dyDescent="0.3">
      <c r="A9554" s="10" t="s">
        <v>2453</v>
      </c>
      <c r="B9554" s="10" t="s">
        <v>2945</v>
      </c>
      <c r="C9554" s="10" t="s">
        <v>3097</v>
      </c>
      <c r="D9554" s="10" t="s">
        <v>3097</v>
      </c>
      <c r="E9554" s="10"/>
      <c r="F9554" s="10"/>
      <c r="G9554" s="10"/>
      <c r="I9554" s="10"/>
      <c r="J9554" s="10" t="s">
        <v>2344</v>
      </c>
      <c r="K9554" s="10" t="s">
        <v>21</v>
      </c>
      <c r="L9554">
        <v>190</v>
      </c>
    </row>
    <row r="9555" spans="1:12" x14ac:dyDescent="0.3">
      <c r="A9555" s="10" t="s">
        <v>2453</v>
      </c>
      <c r="B9555" s="10" t="s">
        <v>2945</v>
      </c>
      <c r="C9555" s="10" t="s">
        <v>3097</v>
      </c>
      <c r="D9555" s="10" t="s">
        <v>3097</v>
      </c>
      <c r="E9555" s="10"/>
      <c r="F9555" s="10"/>
      <c r="G9555" s="10"/>
      <c r="I9555" s="10"/>
      <c r="J9555" s="10" t="s">
        <v>2344</v>
      </c>
      <c r="K9555" s="10" t="s">
        <v>22</v>
      </c>
      <c r="L9555">
        <v>200</v>
      </c>
    </row>
    <row r="9556" spans="1:12" x14ac:dyDescent="0.3">
      <c r="A9556" s="10" t="s">
        <v>2453</v>
      </c>
      <c r="B9556" s="10" t="s">
        <v>2945</v>
      </c>
      <c r="C9556" s="10" t="s">
        <v>3097</v>
      </c>
      <c r="D9556" s="10" t="s">
        <v>3097</v>
      </c>
      <c r="E9556" s="10"/>
      <c r="F9556" s="10"/>
      <c r="G9556" s="10"/>
      <c r="I9556" s="10"/>
      <c r="J9556" s="10" t="s">
        <v>2344</v>
      </c>
      <c r="K9556" s="10" t="s">
        <v>23</v>
      </c>
      <c r="L9556">
        <v>443</v>
      </c>
    </row>
    <row r="9557" spans="1:12" x14ac:dyDescent="0.3">
      <c r="A9557" s="10" t="s">
        <v>2453</v>
      </c>
      <c r="B9557" s="10" t="s">
        <v>2945</v>
      </c>
      <c r="C9557" s="10" t="s">
        <v>3097</v>
      </c>
      <c r="D9557" s="10" t="s">
        <v>3097</v>
      </c>
      <c r="E9557" s="10"/>
      <c r="F9557" s="10"/>
      <c r="G9557" s="10"/>
      <c r="I9557" s="10"/>
      <c r="J9557" s="10" t="s">
        <v>2344</v>
      </c>
      <c r="K9557" s="10" t="s">
        <v>24</v>
      </c>
      <c r="L9557">
        <v>686</v>
      </c>
    </row>
    <row r="9558" spans="1:12" x14ac:dyDescent="0.3">
      <c r="A9558" s="10" t="s">
        <v>2453</v>
      </c>
      <c r="B9558" s="10" t="s">
        <v>2945</v>
      </c>
      <c r="C9558" s="10" t="s">
        <v>3097</v>
      </c>
      <c r="D9558" s="10" t="s">
        <v>3097</v>
      </c>
      <c r="E9558" s="10"/>
      <c r="F9558" s="10"/>
      <c r="G9558" s="10"/>
      <c r="I9558" s="10"/>
      <c r="J9558" s="10" t="s">
        <v>2344</v>
      </c>
      <c r="K9558" s="10" t="s">
        <v>25</v>
      </c>
      <c r="L9558">
        <v>350</v>
      </c>
    </row>
    <row r="9559" spans="1:12" x14ac:dyDescent="0.3">
      <c r="A9559" s="10" t="s">
        <v>2453</v>
      </c>
      <c r="B9559" s="10" t="s">
        <v>2945</v>
      </c>
      <c r="C9559" s="10" t="s">
        <v>3097</v>
      </c>
      <c r="D9559" s="10" t="s">
        <v>3097</v>
      </c>
      <c r="E9559" s="10"/>
      <c r="F9559" s="10"/>
      <c r="G9559" s="10"/>
      <c r="I9559" s="10"/>
      <c r="J9559" s="10" t="s">
        <v>2344</v>
      </c>
      <c r="K9559" s="10" t="s">
        <v>26</v>
      </c>
      <c r="L9559">
        <v>13</v>
      </c>
    </row>
    <row r="9560" spans="1:12" x14ac:dyDescent="0.3">
      <c r="A9560" s="10" t="s">
        <v>2454</v>
      </c>
      <c r="B9560" s="10" t="s">
        <v>2867</v>
      </c>
      <c r="C9560" s="10" t="s">
        <v>3098</v>
      </c>
      <c r="D9560" s="10" t="s">
        <v>3099</v>
      </c>
      <c r="E9560" s="10" t="s">
        <v>2454</v>
      </c>
      <c r="F9560" s="10" t="s">
        <v>2455</v>
      </c>
      <c r="G9560" s="10" t="s">
        <v>2456</v>
      </c>
      <c r="I9560" s="10"/>
      <c r="J9560" s="10" t="s">
        <v>848</v>
      </c>
      <c r="K9560" s="10" t="s">
        <v>18</v>
      </c>
      <c r="L9560">
        <v>4567961.3541477956</v>
      </c>
    </row>
    <row r="9561" spans="1:12" x14ac:dyDescent="0.3">
      <c r="A9561" s="10" t="s">
        <v>2454</v>
      </c>
      <c r="B9561" s="10" t="s">
        <v>2867</v>
      </c>
      <c r="C9561" s="10" t="s">
        <v>3098</v>
      </c>
      <c r="D9561" s="10" t="s">
        <v>3099</v>
      </c>
      <c r="E9561" s="10" t="s">
        <v>2454</v>
      </c>
      <c r="F9561" s="10" t="s">
        <v>2455</v>
      </c>
      <c r="G9561" s="10" t="s">
        <v>2456</v>
      </c>
      <c r="I9561" s="10"/>
      <c r="J9561" s="10" t="s">
        <v>848</v>
      </c>
      <c r="K9561" s="10" t="s">
        <v>19</v>
      </c>
      <c r="L9561">
        <v>7085706.3176501254</v>
      </c>
    </row>
    <row r="9562" spans="1:12" x14ac:dyDescent="0.3">
      <c r="A9562" s="10" t="s">
        <v>2454</v>
      </c>
      <c r="B9562" s="10" t="s">
        <v>2867</v>
      </c>
      <c r="C9562" s="10" t="s">
        <v>3098</v>
      </c>
      <c r="D9562" s="10" t="s">
        <v>3099</v>
      </c>
      <c r="E9562" s="10" t="s">
        <v>2454</v>
      </c>
      <c r="F9562" s="10" t="s">
        <v>2455</v>
      </c>
      <c r="G9562" s="10" t="s">
        <v>2456</v>
      </c>
      <c r="I9562" s="10"/>
      <c r="J9562" s="10" t="s">
        <v>848</v>
      </c>
      <c r="K9562" s="10" t="s">
        <v>20</v>
      </c>
      <c r="L9562">
        <v>9008441.5642140917</v>
      </c>
    </row>
    <row r="9563" spans="1:12" x14ac:dyDescent="0.3">
      <c r="A9563" s="10" t="s">
        <v>2454</v>
      </c>
      <c r="B9563" s="10" t="s">
        <v>2867</v>
      </c>
      <c r="C9563" s="10" t="s">
        <v>3098</v>
      </c>
      <c r="D9563" s="10" t="s">
        <v>3099</v>
      </c>
      <c r="E9563" s="10" t="s">
        <v>2454</v>
      </c>
      <c r="F9563" s="10" t="s">
        <v>2455</v>
      </c>
      <c r="G9563" s="10" t="s">
        <v>2456</v>
      </c>
      <c r="I9563" s="10"/>
      <c r="J9563" s="10" t="s">
        <v>848</v>
      </c>
      <c r="K9563" s="10" t="s">
        <v>21</v>
      </c>
      <c r="L9563">
        <v>9527689.2580632102</v>
      </c>
    </row>
    <row r="9564" spans="1:12" x14ac:dyDescent="0.3">
      <c r="A9564" s="10" t="s">
        <v>2454</v>
      </c>
      <c r="B9564" s="10" t="s">
        <v>2867</v>
      </c>
      <c r="C9564" s="10" t="s">
        <v>3098</v>
      </c>
      <c r="D9564" s="10" t="s">
        <v>3099</v>
      </c>
      <c r="E9564" s="10" t="s">
        <v>2454</v>
      </c>
      <c r="F9564" s="10" t="s">
        <v>2455</v>
      </c>
      <c r="G9564" s="10" t="s">
        <v>2456</v>
      </c>
      <c r="I9564" s="10"/>
      <c r="J9564" s="10" t="s">
        <v>848</v>
      </c>
      <c r="K9564" s="10" t="s">
        <v>22</v>
      </c>
      <c r="L9564">
        <v>9086413.098524034</v>
      </c>
    </row>
    <row r="9565" spans="1:12" x14ac:dyDescent="0.3">
      <c r="A9565" s="10" t="s">
        <v>2454</v>
      </c>
      <c r="B9565" s="10" t="s">
        <v>2867</v>
      </c>
      <c r="C9565" s="10" t="s">
        <v>3098</v>
      </c>
      <c r="D9565" s="10" t="s">
        <v>3099</v>
      </c>
      <c r="E9565" s="10" t="s">
        <v>2454</v>
      </c>
      <c r="F9565" s="10" t="s">
        <v>2455</v>
      </c>
      <c r="G9565" s="10" t="s">
        <v>2456</v>
      </c>
      <c r="I9565" s="10"/>
      <c r="J9565" s="10" t="s">
        <v>848</v>
      </c>
      <c r="K9565" s="10" t="s">
        <v>23</v>
      </c>
      <c r="L9565">
        <v>9208866.6974918265</v>
      </c>
    </row>
    <row r="9566" spans="1:12" x14ac:dyDescent="0.3">
      <c r="A9566" s="10" t="s">
        <v>2454</v>
      </c>
      <c r="B9566" s="10" t="s">
        <v>2867</v>
      </c>
      <c r="C9566" s="10" t="s">
        <v>3098</v>
      </c>
      <c r="D9566" s="10" t="s">
        <v>3099</v>
      </c>
      <c r="E9566" s="10" t="s">
        <v>2454</v>
      </c>
      <c r="F9566" s="10" t="s">
        <v>2455</v>
      </c>
      <c r="G9566" s="10" t="s">
        <v>2456</v>
      </c>
      <c r="I9566" s="10"/>
      <c r="J9566" s="10" t="s">
        <v>848</v>
      </c>
      <c r="K9566" s="10" t="s">
        <v>24</v>
      </c>
      <c r="L9566">
        <v>11690994.951733463</v>
      </c>
    </row>
    <row r="9567" spans="1:12" x14ac:dyDescent="0.3">
      <c r="A9567" s="10" t="s">
        <v>2454</v>
      </c>
      <c r="B9567" s="10" t="s">
        <v>2867</v>
      </c>
      <c r="C9567" s="10" t="s">
        <v>3098</v>
      </c>
      <c r="D9567" s="10" t="s">
        <v>3099</v>
      </c>
      <c r="E9567" s="10" t="s">
        <v>2454</v>
      </c>
      <c r="F9567" s="10" t="s">
        <v>2455</v>
      </c>
      <c r="G9567" s="10" t="s">
        <v>2456</v>
      </c>
      <c r="I9567" s="10"/>
      <c r="J9567" s="10" t="s">
        <v>848</v>
      </c>
      <c r="K9567" s="10" t="s">
        <v>25</v>
      </c>
      <c r="L9567">
        <v>11470112.05627594</v>
      </c>
    </row>
    <row r="9568" spans="1:12" x14ac:dyDescent="0.3">
      <c r="A9568" s="10" t="s">
        <v>2454</v>
      </c>
      <c r="B9568" s="10" t="s">
        <v>2867</v>
      </c>
      <c r="C9568" s="10" t="s">
        <v>3098</v>
      </c>
      <c r="D9568" s="10" t="s">
        <v>3099</v>
      </c>
      <c r="E9568" s="10" t="s">
        <v>2454</v>
      </c>
      <c r="F9568" s="10" t="s">
        <v>2455</v>
      </c>
      <c r="G9568" s="10" t="s">
        <v>2456</v>
      </c>
      <c r="I9568" s="10"/>
      <c r="J9568" s="10" t="s">
        <v>848</v>
      </c>
      <c r="K9568" s="10" t="s">
        <v>26</v>
      </c>
      <c r="L9568">
        <v>12371669.011251677</v>
      </c>
    </row>
    <row r="9569" spans="1:12" x14ac:dyDescent="0.3">
      <c r="A9569" s="10" t="s">
        <v>2454</v>
      </c>
      <c r="B9569" s="10" t="s">
        <v>2867</v>
      </c>
      <c r="C9569" s="10" t="s">
        <v>3098</v>
      </c>
      <c r="D9569" s="10" t="s">
        <v>3099</v>
      </c>
      <c r="E9569" s="10" t="s">
        <v>2454</v>
      </c>
      <c r="F9569" s="10" t="s">
        <v>2455</v>
      </c>
      <c r="G9569" s="10" t="s">
        <v>2456</v>
      </c>
      <c r="I9569" s="10"/>
      <c r="J9569" s="10" t="s">
        <v>848</v>
      </c>
      <c r="K9569" s="10" t="s">
        <v>27</v>
      </c>
      <c r="L9569">
        <v>14453237.02898097</v>
      </c>
    </row>
    <row r="9570" spans="1:12" x14ac:dyDescent="0.3">
      <c r="A9570" s="10" t="s">
        <v>2454</v>
      </c>
      <c r="B9570" s="10" t="s">
        <v>2867</v>
      </c>
      <c r="C9570" s="10" t="s">
        <v>3098</v>
      </c>
      <c r="D9570" s="10" t="s">
        <v>3099</v>
      </c>
      <c r="E9570" s="10" t="s">
        <v>2454</v>
      </c>
      <c r="F9570" s="10" t="s">
        <v>2455</v>
      </c>
      <c r="G9570" s="10" t="s">
        <v>2456</v>
      </c>
      <c r="I9570" s="10"/>
      <c r="J9570" s="10" t="s">
        <v>848</v>
      </c>
      <c r="K9570" s="10" t="s">
        <v>28</v>
      </c>
      <c r="L9570">
        <v>14306908.946254015</v>
      </c>
    </row>
    <row r="9571" spans="1:12" x14ac:dyDescent="0.3">
      <c r="A9571" s="10" t="s">
        <v>2454</v>
      </c>
      <c r="B9571" s="10" t="s">
        <v>2867</v>
      </c>
      <c r="C9571" s="10" t="s">
        <v>3098</v>
      </c>
      <c r="D9571" s="10" t="s">
        <v>3099</v>
      </c>
      <c r="E9571" s="10" t="s">
        <v>2454</v>
      </c>
      <c r="F9571" s="10" t="s">
        <v>2455</v>
      </c>
      <c r="G9571" s="10" t="s">
        <v>2456</v>
      </c>
      <c r="I9571" s="10"/>
      <c r="J9571" s="10" t="s">
        <v>848</v>
      </c>
      <c r="K9571" s="10" t="s">
        <v>29</v>
      </c>
      <c r="L9571">
        <v>12518711.389832918</v>
      </c>
    </row>
    <row r="9572" spans="1:12" x14ac:dyDescent="0.3">
      <c r="A9572" s="10" t="s">
        <v>2457</v>
      </c>
      <c r="B9572" s="10" t="s">
        <v>2867</v>
      </c>
      <c r="C9572" s="10" t="s">
        <v>3098</v>
      </c>
      <c r="D9572" s="10" t="s">
        <v>3099</v>
      </c>
      <c r="E9572" s="10" t="s">
        <v>2457</v>
      </c>
      <c r="F9572" s="10" t="s">
        <v>2455</v>
      </c>
      <c r="G9572" s="10" t="s">
        <v>2456</v>
      </c>
      <c r="I9572" s="10"/>
      <c r="J9572" s="10" t="s">
        <v>848</v>
      </c>
      <c r="K9572" s="10" t="s">
        <v>18</v>
      </c>
      <c r="L9572">
        <v>7054486.0886713509</v>
      </c>
    </row>
    <row r="9573" spans="1:12" x14ac:dyDescent="0.3">
      <c r="A9573" s="10" t="s">
        <v>2457</v>
      </c>
      <c r="B9573" s="10" t="s">
        <v>2867</v>
      </c>
      <c r="C9573" s="10" t="s">
        <v>3098</v>
      </c>
      <c r="D9573" s="10" t="s">
        <v>3099</v>
      </c>
      <c r="E9573" s="10" t="s">
        <v>2457</v>
      </c>
      <c r="F9573" s="10" t="s">
        <v>2455</v>
      </c>
      <c r="G9573" s="10" t="s">
        <v>2456</v>
      </c>
      <c r="I9573" s="10"/>
      <c r="J9573" s="10" t="s">
        <v>848</v>
      </c>
      <c r="K9573" s="10" t="s">
        <v>19</v>
      </c>
      <c r="L9573">
        <v>8402773.3615299333</v>
      </c>
    </row>
    <row r="9574" spans="1:12" x14ac:dyDescent="0.3">
      <c r="A9574" s="10" t="s">
        <v>2457</v>
      </c>
      <c r="B9574" s="10" t="s">
        <v>2867</v>
      </c>
      <c r="C9574" s="10" t="s">
        <v>3098</v>
      </c>
      <c r="D9574" s="10" t="s">
        <v>3099</v>
      </c>
      <c r="E9574" s="10" t="s">
        <v>2457</v>
      </c>
      <c r="F9574" s="10" t="s">
        <v>2455</v>
      </c>
      <c r="G9574" s="10" t="s">
        <v>2456</v>
      </c>
      <c r="I9574" s="10"/>
      <c r="J9574" s="10" t="s">
        <v>848</v>
      </c>
      <c r="K9574" s="10" t="s">
        <v>20</v>
      </c>
      <c r="L9574">
        <v>9443335.2020120285</v>
      </c>
    </row>
    <row r="9575" spans="1:12" x14ac:dyDescent="0.3">
      <c r="A9575" s="10" t="s">
        <v>2457</v>
      </c>
      <c r="B9575" s="10" t="s">
        <v>2867</v>
      </c>
      <c r="C9575" s="10" t="s">
        <v>3098</v>
      </c>
      <c r="D9575" s="10" t="s">
        <v>3099</v>
      </c>
      <c r="E9575" s="10" t="s">
        <v>2457</v>
      </c>
      <c r="F9575" s="10" t="s">
        <v>2455</v>
      </c>
      <c r="G9575" s="10" t="s">
        <v>2456</v>
      </c>
      <c r="I9575" s="10"/>
      <c r="J9575" s="10" t="s">
        <v>848</v>
      </c>
      <c r="K9575" s="10" t="s">
        <v>21</v>
      </c>
      <c r="L9575">
        <v>10453258.629853379</v>
      </c>
    </row>
    <row r="9576" spans="1:12" x14ac:dyDescent="0.3">
      <c r="A9576" s="10" t="s">
        <v>2457</v>
      </c>
      <c r="B9576" s="10" t="s">
        <v>2867</v>
      </c>
      <c r="C9576" s="10" t="s">
        <v>3098</v>
      </c>
      <c r="D9576" s="10" t="s">
        <v>3099</v>
      </c>
      <c r="E9576" s="10" t="s">
        <v>2457</v>
      </c>
      <c r="F9576" s="10" t="s">
        <v>2455</v>
      </c>
      <c r="G9576" s="10" t="s">
        <v>2456</v>
      </c>
      <c r="I9576" s="10"/>
      <c r="J9576" s="10" t="s">
        <v>848</v>
      </c>
      <c r="K9576" s="10" t="s">
        <v>22</v>
      </c>
      <c r="L9576">
        <v>11173483.782437911</v>
      </c>
    </row>
    <row r="9577" spans="1:12" x14ac:dyDescent="0.3">
      <c r="A9577" s="10" t="s">
        <v>2457</v>
      </c>
      <c r="B9577" s="10" t="s">
        <v>2867</v>
      </c>
      <c r="C9577" s="10" t="s">
        <v>3098</v>
      </c>
      <c r="D9577" s="10" t="s">
        <v>3099</v>
      </c>
      <c r="E9577" s="10" t="s">
        <v>2457</v>
      </c>
      <c r="F9577" s="10" t="s">
        <v>2455</v>
      </c>
      <c r="G9577" s="10" t="s">
        <v>2456</v>
      </c>
      <c r="I9577" s="10"/>
      <c r="J9577" s="10" t="s">
        <v>848</v>
      </c>
      <c r="K9577" s="10" t="s">
        <v>23</v>
      </c>
      <c r="L9577">
        <v>12120612.714684619</v>
      </c>
    </row>
    <row r="9578" spans="1:12" x14ac:dyDescent="0.3">
      <c r="A9578" s="10" t="s">
        <v>2457</v>
      </c>
      <c r="B9578" s="10" t="s">
        <v>2867</v>
      </c>
      <c r="C9578" s="10" t="s">
        <v>3098</v>
      </c>
      <c r="D9578" s="10" t="s">
        <v>3099</v>
      </c>
      <c r="E9578" s="10" t="s">
        <v>2457</v>
      </c>
      <c r="F9578" s="10" t="s">
        <v>2455</v>
      </c>
      <c r="G9578" s="10" t="s">
        <v>2456</v>
      </c>
      <c r="I9578" s="10"/>
      <c r="J9578" s="10" t="s">
        <v>848</v>
      </c>
      <c r="K9578" s="10" t="s">
        <v>24</v>
      </c>
      <c r="L9578">
        <v>13206596.23806287</v>
      </c>
    </row>
    <row r="9579" spans="1:12" x14ac:dyDescent="0.3">
      <c r="A9579" s="10" t="s">
        <v>2457</v>
      </c>
      <c r="B9579" s="10" t="s">
        <v>2867</v>
      </c>
      <c r="C9579" s="10" t="s">
        <v>3098</v>
      </c>
      <c r="D9579" s="10" t="s">
        <v>3099</v>
      </c>
      <c r="E9579" s="10" t="s">
        <v>2457</v>
      </c>
      <c r="F9579" s="10" t="s">
        <v>2455</v>
      </c>
      <c r="G9579" s="10" t="s">
        <v>2456</v>
      </c>
      <c r="I9579" s="10"/>
      <c r="J9579" s="10" t="s">
        <v>848</v>
      </c>
      <c r="K9579" s="10" t="s">
        <v>25</v>
      </c>
      <c r="L9579">
        <v>14071932.782216031</v>
      </c>
    </row>
    <row r="9580" spans="1:12" x14ac:dyDescent="0.3">
      <c r="A9580" s="10" t="s">
        <v>2457</v>
      </c>
      <c r="B9580" s="10" t="s">
        <v>2867</v>
      </c>
      <c r="C9580" s="10" t="s">
        <v>3098</v>
      </c>
      <c r="D9580" s="10" t="s">
        <v>3099</v>
      </c>
      <c r="E9580" s="10" t="s">
        <v>2457</v>
      </c>
      <c r="F9580" s="10" t="s">
        <v>2455</v>
      </c>
      <c r="G9580" s="10" t="s">
        <v>2456</v>
      </c>
      <c r="I9580" s="10"/>
      <c r="J9580" s="10" t="s">
        <v>848</v>
      </c>
      <c r="K9580" s="10" t="s">
        <v>26</v>
      </c>
      <c r="L9580">
        <v>15061273.722172214</v>
      </c>
    </row>
    <row r="9581" spans="1:12" x14ac:dyDescent="0.3">
      <c r="A9581" s="10" t="s">
        <v>2457</v>
      </c>
      <c r="B9581" s="10" t="s">
        <v>2867</v>
      </c>
      <c r="C9581" s="10" t="s">
        <v>3098</v>
      </c>
      <c r="D9581" s="10" t="s">
        <v>3099</v>
      </c>
      <c r="E9581" s="10" t="s">
        <v>2457</v>
      </c>
      <c r="F9581" s="10" t="s">
        <v>2455</v>
      </c>
      <c r="G9581" s="10" t="s">
        <v>2456</v>
      </c>
      <c r="I9581" s="10"/>
      <c r="J9581" s="10" t="s">
        <v>848</v>
      </c>
      <c r="K9581" s="10" t="s">
        <v>27</v>
      </c>
      <c r="L9581">
        <v>16212270.081550028</v>
      </c>
    </row>
    <row r="9582" spans="1:12" x14ac:dyDescent="0.3">
      <c r="A9582" s="10" t="s">
        <v>2457</v>
      </c>
      <c r="B9582" s="10" t="s">
        <v>2867</v>
      </c>
      <c r="C9582" s="10" t="s">
        <v>3098</v>
      </c>
      <c r="D9582" s="10" t="s">
        <v>3099</v>
      </c>
      <c r="E9582" s="10" t="s">
        <v>2457</v>
      </c>
      <c r="F9582" s="10" t="s">
        <v>2455</v>
      </c>
      <c r="G9582" s="10" t="s">
        <v>2456</v>
      </c>
      <c r="I9582" s="10"/>
      <c r="J9582" s="10" t="s">
        <v>848</v>
      </c>
      <c r="K9582" s="10" t="s">
        <v>28</v>
      </c>
      <c r="L9582">
        <v>16357282.799323363</v>
      </c>
    </row>
    <row r="9583" spans="1:12" x14ac:dyDescent="0.3">
      <c r="A9583" s="10" t="s">
        <v>2457</v>
      </c>
      <c r="B9583" s="10" t="s">
        <v>2867</v>
      </c>
      <c r="C9583" s="10" t="s">
        <v>3098</v>
      </c>
      <c r="D9583" s="10" t="s">
        <v>3099</v>
      </c>
      <c r="E9583" s="10" t="s">
        <v>2457</v>
      </c>
      <c r="F9583" s="10" t="s">
        <v>2455</v>
      </c>
      <c r="G9583" s="10" t="s">
        <v>2456</v>
      </c>
      <c r="I9583" s="10"/>
      <c r="J9583" s="10" t="s">
        <v>848</v>
      </c>
      <c r="K9583" s="10" t="s">
        <v>29</v>
      </c>
      <c r="L9583">
        <v>15880962</v>
      </c>
    </row>
    <row r="9584" spans="1:12" x14ac:dyDescent="0.3">
      <c r="A9584" s="10" t="s">
        <v>2458</v>
      </c>
      <c r="B9584" s="10" t="s">
        <v>2867</v>
      </c>
      <c r="C9584" s="10" t="s">
        <v>3098</v>
      </c>
      <c r="D9584" s="10" t="s">
        <v>3099</v>
      </c>
      <c r="E9584" s="10" t="s">
        <v>2458</v>
      </c>
      <c r="F9584" s="10" t="s">
        <v>2455</v>
      </c>
      <c r="G9584" s="10" t="s">
        <v>2456</v>
      </c>
      <c r="I9584" s="10"/>
      <c r="J9584" s="10" t="s">
        <v>848</v>
      </c>
      <c r="K9584" s="10" t="s">
        <v>18</v>
      </c>
      <c r="L9584">
        <v>1241354.672176372</v>
      </c>
    </row>
    <row r="9585" spans="1:12" x14ac:dyDescent="0.3">
      <c r="A9585" s="10" t="s">
        <v>2458</v>
      </c>
      <c r="B9585" s="10" t="s">
        <v>2867</v>
      </c>
      <c r="C9585" s="10" t="s">
        <v>3098</v>
      </c>
      <c r="D9585" s="10" t="s">
        <v>3099</v>
      </c>
      <c r="E9585" s="10" t="s">
        <v>2458</v>
      </c>
      <c r="F9585" s="10" t="s">
        <v>2455</v>
      </c>
      <c r="G9585" s="10" t="s">
        <v>2456</v>
      </c>
      <c r="I9585" s="10"/>
      <c r="J9585" s="10" t="s">
        <v>848</v>
      </c>
      <c r="K9585" s="10" t="s">
        <v>19</v>
      </c>
      <c r="L9585">
        <v>1561205.5812690002</v>
      </c>
    </row>
    <row r="9586" spans="1:12" x14ac:dyDescent="0.3">
      <c r="A9586" s="10" t="s">
        <v>2458</v>
      </c>
      <c r="B9586" s="10" t="s">
        <v>2867</v>
      </c>
      <c r="C9586" s="10" t="s">
        <v>3098</v>
      </c>
      <c r="D9586" s="10" t="s">
        <v>3099</v>
      </c>
      <c r="E9586" s="10" t="s">
        <v>2458</v>
      </c>
      <c r="F9586" s="10" t="s">
        <v>2455</v>
      </c>
      <c r="G9586" s="10" t="s">
        <v>2456</v>
      </c>
      <c r="I9586" s="10"/>
      <c r="J9586" s="10" t="s">
        <v>848</v>
      </c>
      <c r="K9586" s="10" t="s">
        <v>20</v>
      </c>
      <c r="L9586">
        <v>1742794.3319579998</v>
      </c>
    </row>
    <row r="9587" spans="1:12" x14ac:dyDescent="0.3">
      <c r="A9587" s="10" t="s">
        <v>2458</v>
      </c>
      <c r="B9587" s="10" t="s">
        <v>2867</v>
      </c>
      <c r="C9587" s="10" t="s">
        <v>3098</v>
      </c>
      <c r="D9587" s="10" t="s">
        <v>3099</v>
      </c>
      <c r="E9587" s="10" t="s">
        <v>2458</v>
      </c>
      <c r="F9587" s="10" t="s">
        <v>2455</v>
      </c>
      <c r="G9587" s="10" t="s">
        <v>2456</v>
      </c>
      <c r="I9587" s="10"/>
      <c r="J9587" s="10" t="s">
        <v>848</v>
      </c>
      <c r="K9587" s="10" t="s">
        <v>21</v>
      </c>
      <c r="L9587">
        <v>1892992.0424529996</v>
      </c>
    </row>
    <row r="9588" spans="1:12" x14ac:dyDescent="0.3">
      <c r="A9588" s="10" t="s">
        <v>2458</v>
      </c>
      <c r="B9588" s="10" t="s">
        <v>2867</v>
      </c>
      <c r="C9588" s="10" t="s">
        <v>3098</v>
      </c>
      <c r="D9588" s="10" t="s">
        <v>3099</v>
      </c>
      <c r="E9588" s="10" t="s">
        <v>2458</v>
      </c>
      <c r="F9588" s="10" t="s">
        <v>2455</v>
      </c>
      <c r="G9588" s="10" t="s">
        <v>2456</v>
      </c>
      <c r="I9588" s="10"/>
      <c r="J9588" s="10" t="s">
        <v>848</v>
      </c>
      <c r="K9588" s="10" t="s">
        <v>22</v>
      </c>
      <c r="L9588">
        <v>1987472.8010689996</v>
      </c>
    </row>
    <row r="9589" spans="1:12" x14ac:dyDescent="0.3">
      <c r="A9589" s="10" t="s">
        <v>2458</v>
      </c>
      <c r="B9589" s="10" t="s">
        <v>2867</v>
      </c>
      <c r="C9589" s="10" t="s">
        <v>3098</v>
      </c>
      <c r="D9589" s="10" t="s">
        <v>3099</v>
      </c>
      <c r="E9589" s="10" t="s">
        <v>2458</v>
      </c>
      <c r="F9589" s="10" t="s">
        <v>2455</v>
      </c>
      <c r="G9589" s="10" t="s">
        <v>2456</v>
      </c>
      <c r="I9589" s="10"/>
      <c r="J9589" s="10" t="s">
        <v>848</v>
      </c>
      <c r="K9589" s="10" t="s">
        <v>23</v>
      </c>
      <c r="L9589">
        <v>2224223.8301649992</v>
      </c>
    </row>
    <row r="9590" spans="1:12" x14ac:dyDescent="0.3">
      <c r="A9590" s="10" t="s">
        <v>2458</v>
      </c>
      <c r="B9590" s="10" t="s">
        <v>2867</v>
      </c>
      <c r="C9590" s="10" t="s">
        <v>3098</v>
      </c>
      <c r="D9590" s="10" t="s">
        <v>3099</v>
      </c>
      <c r="E9590" s="10" t="s">
        <v>2458</v>
      </c>
      <c r="F9590" s="10" t="s">
        <v>2455</v>
      </c>
      <c r="G9590" s="10" t="s">
        <v>2456</v>
      </c>
      <c r="I9590" s="10"/>
      <c r="J9590" s="10" t="s">
        <v>848</v>
      </c>
      <c r="K9590" s="10" t="s">
        <v>24</v>
      </c>
      <c r="L9590">
        <v>2378176.7980560004</v>
      </c>
    </row>
    <row r="9591" spans="1:12" x14ac:dyDescent="0.3">
      <c r="A9591" s="10" t="s">
        <v>2458</v>
      </c>
      <c r="B9591" s="10" t="s">
        <v>2867</v>
      </c>
      <c r="C9591" s="10" t="s">
        <v>3098</v>
      </c>
      <c r="D9591" s="10" t="s">
        <v>3099</v>
      </c>
      <c r="E9591" s="10" t="s">
        <v>2458</v>
      </c>
      <c r="F9591" s="10" t="s">
        <v>2455</v>
      </c>
      <c r="G9591" s="10" t="s">
        <v>2456</v>
      </c>
      <c r="I9591" s="10"/>
      <c r="J9591" s="10" t="s">
        <v>848</v>
      </c>
      <c r="K9591" s="10" t="s">
        <v>25</v>
      </c>
      <c r="L9591">
        <v>2521075.314121</v>
      </c>
    </row>
    <row r="9592" spans="1:12" x14ac:dyDescent="0.3">
      <c r="A9592" s="10" t="s">
        <v>2458</v>
      </c>
      <c r="B9592" s="10" t="s">
        <v>2867</v>
      </c>
      <c r="C9592" s="10" t="s">
        <v>3098</v>
      </c>
      <c r="D9592" s="10" t="s">
        <v>3099</v>
      </c>
      <c r="E9592" s="10" t="s">
        <v>2458</v>
      </c>
      <c r="F9592" s="10" t="s">
        <v>2455</v>
      </c>
      <c r="G9592" s="10" t="s">
        <v>2456</v>
      </c>
      <c r="I9592" s="10"/>
      <c r="J9592" s="10" t="s">
        <v>848</v>
      </c>
      <c r="K9592" s="10" t="s">
        <v>26</v>
      </c>
      <c r="L9592">
        <v>2619778.6118720002</v>
      </c>
    </row>
    <row r="9593" spans="1:12" x14ac:dyDescent="0.3">
      <c r="A9593" s="10" t="s">
        <v>2458</v>
      </c>
      <c r="B9593" s="10" t="s">
        <v>2867</v>
      </c>
      <c r="C9593" s="10" t="s">
        <v>3098</v>
      </c>
      <c r="D9593" s="10" t="s">
        <v>3099</v>
      </c>
      <c r="E9593" s="10" t="s">
        <v>2458</v>
      </c>
      <c r="F9593" s="10" t="s">
        <v>2455</v>
      </c>
      <c r="G9593" s="10" t="s">
        <v>2456</v>
      </c>
      <c r="I9593" s="10"/>
      <c r="J9593" s="10" t="s">
        <v>848</v>
      </c>
      <c r="K9593" s="10" t="s">
        <v>27</v>
      </c>
      <c r="L9593">
        <v>2728475.2780930004</v>
      </c>
    </row>
    <row r="9594" spans="1:12" x14ac:dyDescent="0.3">
      <c r="A9594" s="10" t="s">
        <v>2458</v>
      </c>
      <c r="B9594" s="10" t="s">
        <v>2867</v>
      </c>
      <c r="C9594" s="10" t="s">
        <v>3098</v>
      </c>
      <c r="D9594" s="10" t="s">
        <v>3099</v>
      </c>
      <c r="E9594" s="10" t="s">
        <v>2458</v>
      </c>
      <c r="F9594" s="10" t="s">
        <v>2455</v>
      </c>
      <c r="G9594" s="10" t="s">
        <v>2456</v>
      </c>
      <c r="I9594" s="10"/>
      <c r="J9594" s="10" t="s">
        <v>848</v>
      </c>
      <c r="K9594" s="10" t="s">
        <v>28</v>
      </c>
      <c r="L9594">
        <v>2802132.086168</v>
      </c>
    </row>
    <row r="9595" spans="1:12" x14ac:dyDescent="0.3">
      <c r="A9595" s="10" t="s">
        <v>2458</v>
      </c>
      <c r="B9595" s="10" t="s">
        <v>2867</v>
      </c>
      <c r="C9595" s="10" t="s">
        <v>3098</v>
      </c>
      <c r="D9595" s="10" t="s">
        <v>3099</v>
      </c>
      <c r="E9595" s="10" t="s">
        <v>2458</v>
      </c>
      <c r="F9595" s="10" t="s">
        <v>2455</v>
      </c>
      <c r="G9595" s="10" t="s">
        <v>2456</v>
      </c>
      <c r="I9595" s="10"/>
      <c r="J9595" s="10" t="s">
        <v>848</v>
      </c>
      <c r="K9595" s="10" t="s">
        <v>29</v>
      </c>
      <c r="L9595">
        <v>2854866</v>
      </c>
    </row>
    <row r="9596" spans="1:12" x14ac:dyDescent="0.3">
      <c r="A9596" s="10" t="s">
        <v>2459</v>
      </c>
      <c r="B9596" s="10" t="s">
        <v>2867</v>
      </c>
      <c r="C9596" s="10" t="s">
        <v>3098</v>
      </c>
      <c r="D9596" s="10" t="s">
        <v>3099</v>
      </c>
      <c r="E9596" s="10" t="s">
        <v>2459</v>
      </c>
      <c r="F9596" s="10" t="s">
        <v>2455</v>
      </c>
      <c r="G9596" s="10" t="s">
        <v>2456</v>
      </c>
      <c r="I9596" s="10"/>
      <c r="J9596" s="10" t="s">
        <v>848</v>
      </c>
      <c r="K9596" s="10" t="s">
        <v>18</v>
      </c>
      <c r="L9596">
        <v>63235.629506787009</v>
      </c>
    </row>
    <row r="9597" spans="1:12" x14ac:dyDescent="0.3">
      <c r="A9597" s="10" t="s">
        <v>2459</v>
      </c>
      <c r="B9597" s="10" t="s">
        <v>2867</v>
      </c>
      <c r="C9597" s="10" t="s">
        <v>3098</v>
      </c>
      <c r="D9597" s="10" t="s">
        <v>3099</v>
      </c>
      <c r="E9597" s="10" t="s">
        <v>2459</v>
      </c>
      <c r="F9597" s="10" t="s">
        <v>2455</v>
      </c>
      <c r="G9597" s="10" t="s">
        <v>2456</v>
      </c>
      <c r="I9597" s="10"/>
      <c r="J9597" s="10" t="s">
        <v>848</v>
      </c>
      <c r="K9597" s="10" t="s">
        <v>19</v>
      </c>
      <c r="L9597">
        <v>204351.85794640888</v>
      </c>
    </row>
    <row r="9598" spans="1:12" x14ac:dyDescent="0.3">
      <c r="A9598" s="10" t="s">
        <v>2459</v>
      </c>
      <c r="B9598" s="10" t="s">
        <v>2867</v>
      </c>
      <c r="C9598" s="10" t="s">
        <v>3098</v>
      </c>
      <c r="D9598" s="10" t="s">
        <v>3099</v>
      </c>
      <c r="E9598" s="10" t="s">
        <v>2459</v>
      </c>
      <c r="F9598" s="10" t="s">
        <v>2455</v>
      </c>
      <c r="G9598" s="10" t="s">
        <v>2456</v>
      </c>
      <c r="I9598" s="10"/>
      <c r="J9598" s="10" t="s">
        <v>848</v>
      </c>
      <c r="K9598" s="10" t="s">
        <v>20</v>
      </c>
      <c r="L9598">
        <v>265509.26117084327</v>
      </c>
    </row>
    <row r="9599" spans="1:12" x14ac:dyDescent="0.3">
      <c r="A9599" s="10" t="s">
        <v>2459</v>
      </c>
      <c r="B9599" s="10" t="s">
        <v>2867</v>
      </c>
      <c r="C9599" s="10" t="s">
        <v>3098</v>
      </c>
      <c r="D9599" s="10" t="s">
        <v>3099</v>
      </c>
      <c r="E9599" s="10" t="s">
        <v>2459</v>
      </c>
      <c r="F9599" s="10" t="s">
        <v>2455</v>
      </c>
      <c r="G9599" s="10" t="s">
        <v>2456</v>
      </c>
      <c r="I9599" s="10"/>
      <c r="J9599" s="10" t="s">
        <v>848</v>
      </c>
      <c r="K9599" s="10" t="s">
        <v>21</v>
      </c>
      <c r="L9599">
        <v>319545.52103617491</v>
      </c>
    </row>
    <row r="9600" spans="1:12" x14ac:dyDescent="0.3">
      <c r="A9600" s="10" t="s">
        <v>2459</v>
      </c>
      <c r="B9600" s="10" t="s">
        <v>2867</v>
      </c>
      <c r="C9600" s="10" t="s">
        <v>3098</v>
      </c>
      <c r="D9600" s="10" t="s">
        <v>3099</v>
      </c>
      <c r="E9600" s="10" t="s">
        <v>2459</v>
      </c>
      <c r="F9600" s="10" t="s">
        <v>2455</v>
      </c>
      <c r="G9600" s="10" t="s">
        <v>2456</v>
      </c>
      <c r="I9600" s="10"/>
      <c r="J9600" s="10" t="s">
        <v>848</v>
      </c>
      <c r="K9600" s="10" t="s">
        <v>22</v>
      </c>
      <c r="L9600">
        <v>247266.44256599998</v>
      </c>
    </row>
    <row r="9601" spans="1:12" x14ac:dyDescent="0.3">
      <c r="A9601" s="10" t="s">
        <v>2459</v>
      </c>
      <c r="B9601" s="10" t="s">
        <v>2867</v>
      </c>
      <c r="C9601" s="10" t="s">
        <v>3098</v>
      </c>
      <c r="D9601" s="10" t="s">
        <v>3099</v>
      </c>
      <c r="E9601" s="10" t="s">
        <v>2459</v>
      </c>
      <c r="F9601" s="10" t="s">
        <v>2455</v>
      </c>
      <c r="G9601" s="10" t="s">
        <v>2456</v>
      </c>
      <c r="I9601" s="10"/>
      <c r="J9601" s="10" t="s">
        <v>848</v>
      </c>
      <c r="K9601" s="10" t="s">
        <v>23</v>
      </c>
      <c r="L9601">
        <v>263785.467833</v>
      </c>
    </row>
    <row r="9602" spans="1:12" x14ac:dyDescent="0.3">
      <c r="A9602" s="10" t="s">
        <v>2459</v>
      </c>
      <c r="B9602" s="10" t="s">
        <v>2867</v>
      </c>
      <c r="C9602" s="10" t="s">
        <v>3098</v>
      </c>
      <c r="D9602" s="10" t="s">
        <v>3099</v>
      </c>
      <c r="E9602" s="10" t="s">
        <v>2459</v>
      </c>
      <c r="F9602" s="10" t="s">
        <v>2455</v>
      </c>
      <c r="G9602" s="10" t="s">
        <v>2456</v>
      </c>
      <c r="I9602" s="10"/>
      <c r="J9602" s="10" t="s">
        <v>848</v>
      </c>
      <c r="K9602" s="10" t="s">
        <v>24</v>
      </c>
      <c r="L9602">
        <v>269718.32099299988</v>
      </c>
    </row>
    <row r="9603" spans="1:12" x14ac:dyDescent="0.3">
      <c r="A9603" s="10" t="s">
        <v>2459</v>
      </c>
      <c r="B9603" s="10" t="s">
        <v>2867</v>
      </c>
      <c r="C9603" s="10" t="s">
        <v>3098</v>
      </c>
      <c r="D9603" s="10" t="s">
        <v>3099</v>
      </c>
      <c r="E9603" s="10" t="s">
        <v>2459</v>
      </c>
      <c r="F9603" s="10" t="s">
        <v>2455</v>
      </c>
      <c r="G9603" s="10" t="s">
        <v>2456</v>
      </c>
      <c r="I9603" s="10"/>
      <c r="J9603" s="10" t="s">
        <v>848</v>
      </c>
      <c r="K9603" s="10" t="s">
        <v>25</v>
      </c>
      <c r="L9603">
        <v>462200.62220000004</v>
      </c>
    </row>
    <row r="9604" spans="1:12" x14ac:dyDescent="0.3">
      <c r="A9604" s="10" t="s">
        <v>2459</v>
      </c>
      <c r="B9604" s="10" t="s">
        <v>2867</v>
      </c>
      <c r="C9604" s="10" t="s">
        <v>3098</v>
      </c>
      <c r="D9604" s="10" t="s">
        <v>3099</v>
      </c>
      <c r="E9604" s="10" t="s">
        <v>2459</v>
      </c>
      <c r="F9604" s="10" t="s">
        <v>2455</v>
      </c>
      <c r="G9604" s="10" t="s">
        <v>2456</v>
      </c>
      <c r="I9604" s="10"/>
      <c r="J9604" s="10" t="s">
        <v>848</v>
      </c>
      <c r="K9604" s="10" t="s">
        <v>26</v>
      </c>
      <c r="L9604">
        <v>514684.02860643825</v>
      </c>
    </row>
    <row r="9605" spans="1:12" x14ac:dyDescent="0.3">
      <c r="A9605" s="10" t="s">
        <v>2459</v>
      </c>
      <c r="B9605" s="10" t="s">
        <v>2867</v>
      </c>
      <c r="C9605" s="10" t="s">
        <v>3098</v>
      </c>
      <c r="D9605" s="10" t="s">
        <v>3099</v>
      </c>
      <c r="E9605" s="10" t="s">
        <v>2459</v>
      </c>
      <c r="F9605" s="10" t="s">
        <v>2455</v>
      </c>
      <c r="G9605" s="10" t="s">
        <v>2456</v>
      </c>
      <c r="I9605" s="10"/>
      <c r="J9605" s="10" t="s">
        <v>848</v>
      </c>
      <c r="K9605" s="10" t="s">
        <v>27</v>
      </c>
      <c r="L9605">
        <v>585409.97931300011</v>
      </c>
    </row>
    <row r="9606" spans="1:12" x14ac:dyDescent="0.3">
      <c r="A9606" s="10" t="s">
        <v>2459</v>
      </c>
      <c r="B9606" s="10" t="s">
        <v>2867</v>
      </c>
      <c r="C9606" s="10" t="s">
        <v>3098</v>
      </c>
      <c r="D9606" s="10" t="s">
        <v>3099</v>
      </c>
      <c r="E9606" s="10" t="s">
        <v>2459</v>
      </c>
      <c r="F9606" s="10" t="s">
        <v>2455</v>
      </c>
      <c r="G9606" s="10" t="s">
        <v>2456</v>
      </c>
      <c r="I9606" s="10"/>
      <c r="J9606" s="10" t="s">
        <v>848</v>
      </c>
      <c r="K9606" s="10" t="s">
        <v>28</v>
      </c>
      <c r="L9606">
        <v>668211.20531500003</v>
      </c>
    </row>
    <row r="9607" spans="1:12" x14ac:dyDescent="0.3">
      <c r="A9607" s="10" t="s">
        <v>2459</v>
      </c>
      <c r="B9607" s="10" t="s">
        <v>2867</v>
      </c>
      <c r="C9607" s="10" t="s">
        <v>3098</v>
      </c>
      <c r="D9607" s="10" t="s">
        <v>3099</v>
      </c>
      <c r="E9607" s="10" t="s">
        <v>2459</v>
      </c>
      <c r="F9607" s="10" t="s">
        <v>2455</v>
      </c>
      <c r="G9607" s="10" t="s">
        <v>2456</v>
      </c>
      <c r="I9607" s="10"/>
      <c r="J9607" s="10" t="s">
        <v>848</v>
      </c>
      <c r="K9607" s="10" t="s">
        <v>29</v>
      </c>
      <c r="L9607">
        <v>350537</v>
      </c>
    </row>
    <row r="9608" spans="1:12" x14ac:dyDescent="0.3">
      <c r="A9608" s="10" t="s">
        <v>2460</v>
      </c>
      <c r="B9608" s="10" t="s">
        <v>2867</v>
      </c>
      <c r="C9608" s="10" t="s">
        <v>3098</v>
      </c>
      <c r="D9608" s="10" t="s">
        <v>3099</v>
      </c>
      <c r="E9608" s="10" t="s">
        <v>2460</v>
      </c>
      <c r="F9608" s="10" t="s">
        <v>2455</v>
      </c>
      <c r="G9608" s="10" t="s">
        <v>2456</v>
      </c>
      <c r="I9608" s="10"/>
      <c r="J9608" s="10" t="s">
        <v>848</v>
      </c>
      <c r="K9608" s="10" t="s">
        <v>18</v>
      </c>
      <c r="L9608">
        <v>163157.4825011018</v>
      </c>
    </row>
    <row r="9609" spans="1:12" x14ac:dyDescent="0.3">
      <c r="A9609" s="10" t="s">
        <v>2460</v>
      </c>
      <c r="B9609" s="10" t="s">
        <v>2867</v>
      </c>
      <c r="C9609" s="10" t="s">
        <v>3098</v>
      </c>
      <c r="D9609" s="10" t="s">
        <v>3099</v>
      </c>
      <c r="E9609" s="10" t="s">
        <v>2460</v>
      </c>
      <c r="F9609" s="10" t="s">
        <v>2455</v>
      </c>
      <c r="G9609" s="10" t="s">
        <v>2456</v>
      </c>
      <c r="I9609" s="10"/>
      <c r="J9609" s="10" t="s">
        <v>848</v>
      </c>
      <c r="K9609" s="10" t="s">
        <v>19</v>
      </c>
      <c r="L9609">
        <v>267400.46808149398</v>
      </c>
    </row>
    <row r="9610" spans="1:12" x14ac:dyDescent="0.3">
      <c r="A9610" s="10" t="s">
        <v>2460</v>
      </c>
      <c r="B9610" s="10" t="s">
        <v>2867</v>
      </c>
      <c r="C9610" s="10" t="s">
        <v>3098</v>
      </c>
      <c r="D9610" s="10" t="s">
        <v>3099</v>
      </c>
      <c r="E9610" s="10" t="s">
        <v>2460</v>
      </c>
      <c r="F9610" s="10" t="s">
        <v>2455</v>
      </c>
      <c r="G9610" s="10" t="s">
        <v>2456</v>
      </c>
      <c r="I9610" s="10"/>
      <c r="J9610" s="10" t="s">
        <v>848</v>
      </c>
      <c r="K9610" s="10" t="s">
        <v>20</v>
      </c>
      <c r="L9610">
        <v>290816.05782826385</v>
      </c>
    </row>
    <row r="9611" spans="1:12" x14ac:dyDescent="0.3">
      <c r="A9611" s="10" t="s">
        <v>2460</v>
      </c>
      <c r="B9611" s="10" t="s">
        <v>2867</v>
      </c>
      <c r="C9611" s="10" t="s">
        <v>3098</v>
      </c>
      <c r="D9611" s="10" t="s">
        <v>3099</v>
      </c>
      <c r="E9611" s="10" t="s">
        <v>2460</v>
      </c>
      <c r="F9611" s="10" t="s">
        <v>2455</v>
      </c>
      <c r="G9611" s="10" t="s">
        <v>2456</v>
      </c>
      <c r="I9611" s="10"/>
      <c r="J9611" s="10" t="s">
        <v>848</v>
      </c>
      <c r="K9611" s="10" t="s">
        <v>21</v>
      </c>
      <c r="L9611">
        <v>314340.45107038546</v>
      </c>
    </row>
    <row r="9612" spans="1:12" x14ac:dyDescent="0.3">
      <c r="A9612" s="10" t="s">
        <v>2460</v>
      </c>
      <c r="B9612" s="10" t="s">
        <v>2867</v>
      </c>
      <c r="C9612" s="10" t="s">
        <v>3098</v>
      </c>
      <c r="D9612" s="10" t="s">
        <v>3099</v>
      </c>
      <c r="E9612" s="10" t="s">
        <v>2460</v>
      </c>
      <c r="F9612" s="10" t="s">
        <v>2455</v>
      </c>
      <c r="G9612" s="10" t="s">
        <v>2456</v>
      </c>
      <c r="I9612" s="10"/>
      <c r="J9612" s="10" t="s">
        <v>848</v>
      </c>
      <c r="K9612" s="10" t="s">
        <v>22</v>
      </c>
      <c r="L9612">
        <v>303397.03927313618</v>
      </c>
    </row>
    <row r="9613" spans="1:12" x14ac:dyDescent="0.3">
      <c r="A9613" s="10" t="s">
        <v>2460</v>
      </c>
      <c r="B9613" s="10" t="s">
        <v>2867</v>
      </c>
      <c r="C9613" s="10" t="s">
        <v>3098</v>
      </c>
      <c r="D9613" s="10" t="s">
        <v>3099</v>
      </c>
      <c r="E9613" s="10" t="s">
        <v>2460</v>
      </c>
      <c r="F9613" s="10" t="s">
        <v>2455</v>
      </c>
      <c r="G9613" s="10" t="s">
        <v>2456</v>
      </c>
      <c r="I9613" s="10"/>
      <c r="J9613" s="10" t="s">
        <v>848</v>
      </c>
      <c r="K9613" s="10" t="s">
        <v>23</v>
      </c>
      <c r="L9613">
        <v>337842.57553911721</v>
      </c>
    </row>
    <row r="9614" spans="1:12" x14ac:dyDescent="0.3">
      <c r="A9614" s="10" t="s">
        <v>2460</v>
      </c>
      <c r="B9614" s="10" t="s">
        <v>2867</v>
      </c>
      <c r="C9614" s="10" t="s">
        <v>3098</v>
      </c>
      <c r="D9614" s="10" t="s">
        <v>3099</v>
      </c>
      <c r="E9614" s="10" t="s">
        <v>2460</v>
      </c>
      <c r="F9614" s="10" t="s">
        <v>2455</v>
      </c>
      <c r="G9614" s="10" t="s">
        <v>2456</v>
      </c>
      <c r="I9614" s="10"/>
      <c r="J9614" s="10" t="s">
        <v>848</v>
      </c>
      <c r="K9614" s="10" t="s">
        <v>24</v>
      </c>
      <c r="L9614">
        <v>324333.84455504647</v>
      </c>
    </row>
    <row r="9615" spans="1:12" x14ac:dyDescent="0.3">
      <c r="A9615" s="10" t="s">
        <v>2460</v>
      </c>
      <c r="B9615" s="10" t="s">
        <v>2867</v>
      </c>
      <c r="C9615" s="10" t="s">
        <v>3098</v>
      </c>
      <c r="D9615" s="10" t="s">
        <v>3099</v>
      </c>
      <c r="E9615" s="10" t="s">
        <v>2460</v>
      </c>
      <c r="F9615" s="10" t="s">
        <v>2455</v>
      </c>
      <c r="G9615" s="10" t="s">
        <v>2456</v>
      </c>
      <c r="I9615" s="10"/>
      <c r="J9615" s="10" t="s">
        <v>848</v>
      </c>
      <c r="K9615" s="10" t="s">
        <v>25</v>
      </c>
      <c r="L9615">
        <v>308863.5735353753</v>
      </c>
    </row>
    <row r="9616" spans="1:12" x14ac:dyDescent="0.3">
      <c r="A9616" s="10" t="s">
        <v>2460</v>
      </c>
      <c r="B9616" s="10" t="s">
        <v>2867</v>
      </c>
      <c r="C9616" s="10" t="s">
        <v>3098</v>
      </c>
      <c r="D9616" s="10" t="s">
        <v>3099</v>
      </c>
      <c r="E9616" s="10" t="s">
        <v>2460</v>
      </c>
      <c r="F9616" s="10" t="s">
        <v>2455</v>
      </c>
      <c r="G9616" s="10" t="s">
        <v>2456</v>
      </c>
      <c r="I9616" s="10"/>
      <c r="J9616" s="10" t="s">
        <v>848</v>
      </c>
      <c r="K9616" s="10" t="s">
        <v>26</v>
      </c>
      <c r="L9616">
        <v>321140.6831076651</v>
      </c>
    </row>
    <row r="9617" spans="1:12" x14ac:dyDescent="0.3">
      <c r="A9617" s="10" t="s">
        <v>2460</v>
      </c>
      <c r="B9617" s="10" t="s">
        <v>2867</v>
      </c>
      <c r="C9617" s="10" t="s">
        <v>3098</v>
      </c>
      <c r="D9617" s="10" t="s">
        <v>3099</v>
      </c>
      <c r="E9617" s="10" t="s">
        <v>2460</v>
      </c>
      <c r="F9617" s="10" t="s">
        <v>2455</v>
      </c>
      <c r="G9617" s="10" t="s">
        <v>2456</v>
      </c>
      <c r="I9617" s="10"/>
      <c r="J9617" s="10" t="s">
        <v>848</v>
      </c>
      <c r="K9617" s="10" t="s">
        <v>27</v>
      </c>
      <c r="L9617">
        <v>347556.77144400624</v>
      </c>
    </row>
    <row r="9618" spans="1:12" x14ac:dyDescent="0.3">
      <c r="A9618" s="10" t="s">
        <v>2460</v>
      </c>
      <c r="B9618" s="10" t="s">
        <v>2867</v>
      </c>
      <c r="C9618" s="10" t="s">
        <v>3098</v>
      </c>
      <c r="D9618" s="10" t="s">
        <v>3099</v>
      </c>
      <c r="E9618" s="10" t="s">
        <v>2460</v>
      </c>
      <c r="F9618" s="10" t="s">
        <v>2455</v>
      </c>
      <c r="G9618" s="10" t="s">
        <v>2456</v>
      </c>
      <c r="I9618" s="10"/>
      <c r="J9618" s="10" t="s">
        <v>848</v>
      </c>
      <c r="K9618" s="10" t="s">
        <v>28</v>
      </c>
      <c r="L9618">
        <v>331846.27738331218</v>
      </c>
    </row>
    <row r="9619" spans="1:12" x14ac:dyDescent="0.3">
      <c r="A9619" s="10" t="s">
        <v>2460</v>
      </c>
      <c r="B9619" s="10" t="s">
        <v>2867</v>
      </c>
      <c r="C9619" s="10" t="s">
        <v>3098</v>
      </c>
      <c r="D9619" s="10" t="s">
        <v>3099</v>
      </c>
      <c r="E9619" s="10" t="s">
        <v>2460</v>
      </c>
      <c r="F9619" s="10" t="s">
        <v>2455</v>
      </c>
      <c r="G9619" s="10" t="s">
        <v>2456</v>
      </c>
      <c r="I9619" s="10"/>
      <c r="J9619" s="10" t="s">
        <v>848</v>
      </c>
      <c r="K9619" s="10" t="s">
        <v>29</v>
      </c>
      <c r="L9619">
        <v>293715</v>
      </c>
    </row>
    <row r="9620" spans="1:12" x14ac:dyDescent="0.3">
      <c r="A9620" s="10" t="s">
        <v>2461</v>
      </c>
      <c r="B9620" s="10" t="s">
        <v>2867</v>
      </c>
      <c r="C9620" s="10" t="s">
        <v>3098</v>
      </c>
      <c r="D9620" s="10" t="s">
        <v>3099</v>
      </c>
      <c r="E9620" s="10" t="s">
        <v>2461</v>
      </c>
      <c r="F9620" s="10" t="s">
        <v>2455</v>
      </c>
      <c r="G9620" s="10" t="s">
        <v>2456</v>
      </c>
      <c r="I9620" s="10"/>
      <c r="J9620" s="10" t="s">
        <v>848</v>
      </c>
      <c r="K9620" s="10" t="s">
        <v>18</v>
      </c>
      <c r="L9620">
        <v>355561.30053170823</v>
      </c>
    </row>
    <row r="9621" spans="1:12" x14ac:dyDescent="0.3">
      <c r="A9621" s="10" t="s">
        <v>2461</v>
      </c>
      <c r="B9621" s="10" t="s">
        <v>2867</v>
      </c>
      <c r="C9621" s="10" t="s">
        <v>3098</v>
      </c>
      <c r="D9621" s="10" t="s">
        <v>3099</v>
      </c>
      <c r="E9621" s="10" t="s">
        <v>2461</v>
      </c>
      <c r="F9621" s="10" t="s">
        <v>2455</v>
      </c>
      <c r="G9621" s="10" t="s">
        <v>2456</v>
      </c>
      <c r="I9621" s="10"/>
      <c r="J9621" s="10" t="s">
        <v>848</v>
      </c>
      <c r="K9621" s="10" t="s">
        <v>19</v>
      </c>
      <c r="L9621">
        <v>203470.99096362249</v>
      </c>
    </row>
    <row r="9622" spans="1:12" x14ac:dyDescent="0.3">
      <c r="A9622" s="10" t="s">
        <v>2461</v>
      </c>
      <c r="B9622" s="10" t="s">
        <v>2867</v>
      </c>
      <c r="C9622" s="10" t="s">
        <v>3098</v>
      </c>
      <c r="D9622" s="10" t="s">
        <v>3099</v>
      </c>
      <c r="E9622" s="10" t="s">
        <v>2461</v>
      </c>
      <c r="F9622" s="10" t="s">
        <v>2455</v>
      </c>
      <c r="G9622" s="10" t="s">
        <v>2456</v>
      </c>
      <c r="I9622" s="10"/>
      <c r="J9622" s="10" t="s">
        <v>848</v>
      </c>
      <c r="K9622" s="10" t="s">
        <v>20</v>
      </c>
      <c r="L9622">
        <v>336952.50243363885</v>
      </c>
    </row>
    <row r="9623" spans="1:12" x14ac:dyDescent="0.3">
      <c r="A9623" s="10" t="s">
        <v>2461</v>
      </c>
      <c r="B9623" s="10" t="s">
        <v>2867</v>
      </c>
      <c r="C9623" s="10" t="s">
        <v>3098</v>
      </c>
      <c r="D9623" s="10" t="s">
        <v>3099</v>
      </c>
      <c r="E9623" s="10" t="s">
        <v>2461</v>
      </c>
      <c r="F9623" s="10" t="s">
        <v>2455</v>
      </c>
      <c r="G9623" s="10" t="s">
        <v>2456</v>
      </c>
      <c r="I9623" s="10"/>
      <c r="J9623" s="10" t="s">
        <v>848</v>
      </c>
      <c r="K9623" s="10" t="s">
        <v>21</v>
      </c>
      <c r="L9623">
        <v>499632.5986817641</v>
      </c>
    </row>
    <row r="9624" spans="1:12" x14ac:dyDescent="0.3">
      <c r="A9624" s="10" t="s">
        <v>2461</v>
      </c>
      <c r="B9624" s="10" t="s">
        <v>2867</v>
      </c>
      <c r="C9624" s="10" t="s">
        <v>3098</v>
      </c>
      <c r="D9624" s="10" t="s">
        <v>3099</v>
      </c>
      <c r="E9624" s="10" t="s">
        <v>2461</v>
      </c>
      <c r="F9624" s="10" t="s">
        <v>2455</v>
      </c>
      <c r="G9624" s="10" t="s">
        <v>2456</v>
      </c>
      <c r="I9624" s="10"/>
      <c r="J9624" s="10" t="s">
        <v>848</v>
      </c>
      <c r="K9624" s="10" t="s">
        <v>22</v>
      </c>
      <c r="L9624">
        <v>378744.15456889314</v>
      </c>
    </row>
    <row r="9625" spans="1:12" x14ac:dyDescent="0.3">
      <c r="A9625" s="10" t="s">
        <v>2461</v>
      </c>
      <c r="B9625" s="10" t="s">
        <v>2867</v>
      </c>
      <c r="C9625" s="10" t="s">
        <v>3098</v>
      </c>
      <c r="D9625" s="10" t="s">
        <v>3099</v>
      </c>
      <c r="E9625" s="10" t="s">
        <v>2461</v>
      </c>
      <c r="F9625" s="10" t="s">
        <v>2455</v>
      </c>
      <c r="G9625" s="10" t="s">
        <v>2456</v>
      </c>
      <c r="I9625" s="10"/>
      <c r="J9625" s="10" t="s">
        <v>848</v>
      </c>
      <c r="K9625" s="10" t="s">
        <v>23</v>
      </c>
      <c r="L9625">
        <v>361244.13897872443</v>
      </c>
    </row>
    <row r="9626" spans="1:12" x14ac:dyDescent="0.3">
      <c r="A9626" s="10" t="s">
        <v>2461</v>
      </c>
      <c r="B9626" s="10" t="s">
        <v>2867</v>
      </c>
      <c r="C9626" s="10" t="s">
        <v>3098</v>
      </c>
      <c r="D9626" s="10" t="s">
        <v>3099</v>
      </c>
      <c r="E9626" s="10" t="s">
        <v>2461</v>
      </c>
      <c r="F9626" s="10" t="s">
        <v>2455</v>
      </c>
      <c r="G9626" s="10" t="s">
        <v>2456</v>
      </c>
      <c r="I9626" s="10"/>
      <c r="J9626" s="10" t="s">
        <v>848</v>
      </c>
      <c r="K9626" s="10" t="s">
        <v>24</v>
      </c>
      <c r="L9626">
        <v>537397.95027435024</v>
      </c>
    </row>
    <row r="9627" spans="1:12" x14ac:dyDescent="0.3">
      <c r="A9627" s="10" t="s">
        <v>2461</v>
      </c>
      <c r="B9627" s="10" t="s">
        <v>2867</v>
      </c>
      <c r="C9627" s="10" t="s">
        <v>3098</v>
      </c>
      <c r="D9627" s="10" t="s">
        <v>3099</v>
      </c>
      <c r="E9627" s="10" t="s">
        <v>2461</v>
      </c>
      <c r="F9627" s="10" t="s">
        <v>2455</v>
      </c>
      <c r="G9627" s="10" t="s">
        <v>2456</v>
      </c>
      <c r="I9627" s="10"/>
      <c r="J9627" s="10" t="s">
        <v>848</v>
      </c>
      <c r="K9627" s="10" t="s">
        <v>25</v>
      </c>
      <c r="L9627">
        <v>641137.47512884031</v>
      </c>
    </row>
    <row r="9628" spans="1:12" x14ac:dyDescent="0.3">
      <c r="A9628" s="10" t="s">
        <v>2461</v>
      </c>
      <c r="B9628" s="10" t="s">
        <v>2867</v>
      </c>
      <c r="C9628" s="10" t="s">
        <v>3098</v>
      </c>
      <c r="D9628" s="10" t="s">
        <v>3099</v>
      </c>
      <c r="E9628" s="10" t="s">
        <v>2461</v>
      </c>
      <c r="F9628" s="10" t="s">
        <v>2455</v>
      </c>
      <c r="G9628" s="10" t="s">
        <v>2456</v>
      </c>
      <c r="I9628" s="10"/>
      <c r="J9628" s="10" t="s">
        <v>848</v>
      </c>
      <c r="K9628" s="10" t="s">
        <v>26</v>
      </c>
      <c r="L9628">
        <v>746315.71942866186</v>
      </c>
    </row>
    <row r="9629" spans="1:12" x14ac:dyDescent="0.3">
      <c r="A9629" s="10" t="s">
        <v>2461</v>
      </c>
      <c r="B9629" s="10" t="s">
        <v>2867</v>
      </c>
      <c r="C9629" s="10" t="s">
        <v>3098</v>
      </c>
      <c r="D9629" s="10" t="s">
        <v>3099</v>
      </c>
      <c r="E9629" s="10" t="s">
        <v>2461</v>
      </c>
      <c r="F9629" s="10" t="s">
        <v>2455</v>
      </c>
      <c r="G9629" s="10" t="s">
        <v>2456</v>
      </c>
      <c r="I9629" s="10"/>
      <c r="J9629" s="10" t="s">
        <v>848</v>
      </c>
      <c r="K9629" s="10" t="s">
        <v>27</v>
      </c>
      <c r="L9629">
        <v>854714.78780106117</v>
      </c>
    </row>
    <row r="9630" spans="1:12" x14ac:dyDescent="0.3">
      <c r="A9630" s="10" t="s">
        <v>2461</v>
      </c>
      <c r="B9630" s="10" t="s">
        <v>2867</v>
      </c>
      <c r="C9630" s="10" t="s">
        <v>3098</v>
      </c>
      <c r="D9630" s="10" t="s">
        <v>3099</v>
      </c>
      <c r="E9630" s="10" t="s">
        <v>2461</v>
      </c>
      <c r="F9630" s="10" t="s">
        <v>2455</v>
      </c>
      <c r="G9630" s="10" t="s">
        <v>2456</v>
      </c>
      <c r="I9630" s="10"/>
      <c r="J9630" s="10" t="s">
        <v>848</v>
      </c>
      <c r="K9630" s="10" t="s">
        <v>28</v>
      </c>
      <c r="L9630">
        <v>716223.1464301286</v>
      </c>
    </row>
    <row r="9631" spans="1:12" x14ac:dyDescent="0.3">
      <c r="A9631" s="10" t="s">
        <v>2461</v>
      </c>
      <c r="B9631" s="10" t="s">
        <v>2867</v>
      </c>
      <c r="C9631" s="10" t="s">
        <v>3098</v>
      </c>
      <c r="D9631" s="10" t="s">
        <v>3099</v>
      </c>
      <c r="E9631" s="10" t="s">
        <v>2461</v>
      </c>
      <c r="F9631" s="10" t="s">
        <v>2455</v>
      </c>
      <c r="G9631" s="10" t="s">
        <v>2456</v>
      </c>
      <c r="I9631" s="10"/>
      <c r="J9631" s="10" t="s">
        <v>848</v>
      </c>
      <c r="K9631" s="10" t="s">
        <v>29</v>
      </c>
      <c r="L9631">
        <v>462785</v>
      </c>
    </row>
    <row r="9632" spans="1:12" x14ac:dyDescent="0.3">
      <c r="A9632" s="10" t="s">
        <v>2462</v>
      </c>
      <c r="B9632" s="10" t="s">
        <v>2867</v>
      </c>
      <c r="C9632" s="10" t="s">
        <v>3100</v>
      </c>
      <c r="D9632" s="10" t="s">
        <v>3099</v>
      </c>
      <c r="E9632" s="10" t="s">
        <v>2462</v>
      </c>
      <c r="F9632" s="10" t="s">
        <v>2455</v>
      </c>
      <c r="G9632" s="10" t="s">
        <v>2456</v>
      </c>
      <c r="I9632" s="10"/>
      <c r="J9632" s="10" t="s">
        <v>848</v>
      </c>
      <c r="K9632" s="10" t="s">
        <v>18</v>
      </c>
      <c r="L9632">
        <v>-81525.326646108879</v>
      </c>
    </row>
    <row r="9633" spans="1:12" x14ac:dyDescent="0.3">
      <c r="A9633" s="10" t="s">
        <v>2462</v>
      </c>
      <c r="B9633" s="10" t="s">
        <v>2867</v>
      </c>
      <c r="C9633" s="10" t="s">
        <v>3100</v>
      </c>
      <c r="D9633" s="10" t="s">
        <v>3099</v>
      </c>
      <c r="E9633" s="10" t="s">
        <v>2462</v>
      </c>
      <c r="F9633" s="10" t="s">
        <v>2455</v>
      </c>
      <c r="G9633" s="10" t="s">
        <v>2456</v>
      </c>
      <c r="I9633" s="10"/>
      <c r="J9633" s="10" t="s">
        <v>848</v>
      </c>
      <c r="K9633" s="10" t="s">
        <v>19</v>
      </c>
      <c r="L9633">
        <v>-139777.35427657797</v>
      </c>
    </row>
    <row r="9634" spans="1:12" x14ac:dyDescent="0.3">
      <c r="A9634" s="10" t="s">
        <v>2462</v>
      </c>
      <c r="B9634" s="10" t="s">
        <v>2867</v>
      </c>
      <c r="C9634" s="10" t="s">
        <v>3100</v>
      </c>
      <c r="D9634" s="10" t="s">
        <v>3099</v>
      </c>
      <c r="E9634" s="10" t="s">
        <v>2462</v>
      </c>
      <c r="F9634" s="10" t="s">
        <v>2455</v>
      </c>
      <c r="G9634" s="10" t="s">
        <v>2456</v>
      </c>
      <c r="I9634" s="10"/>
      <c r="J9634" s="10" t="s">
        <v>848</v>
      </c>
      <c r="K9634" s="10" t="s">
        <v>20</v>
      </c>
      <c r="L9634">
        <v>-18336.223562212854</v>
      </c>
    </row>
    <row r="9635" spans="1:12" x14ac:dyDescent="0.3">
      <c r="A9635" s="10" t="s">
        <v>2462</v>
      </c>
      <c r="B9635" s="10" t="s">
        <v>2867</v>
      </c>
      <c r="C9635" s="10" t="s">
        <v>3100</v>
      </c>
      <c r="D9635" s="10" t="s">
        <v>3099</v>
      </c>
      <c r="E9635" s="10" t="s">
        <v>2462</v>
      </c>
      <c r="F9635" s="10" t="s">
        <v>2455</v>
      </c>
      <c r="G9635" s="10" t="s">
        <v>2456</v>
      </c>
      <c r="I9635" s="10"/>
      <c r="J9635" s="10" t="s">
        <v>848</v>
      </c>
      <c r="K9635" s="10" t="s">
        <v>21</v>
      </c>
      <c r="L9635">
        <v>-234297.74576193377</v>
      </c>
    </row>
    <row r="9636" spans="1:12" x14ac:dyDescent="0.3">
      <c r="A9636" s="10" t="s">
        <v>2462</v>
      </c>
      <c r="B9636" s="10" t="s">
        <v>2867</v>
      </c>
      <c r="C9636" s="10" t="s">
        <v>3100</v>
      </c>
      <c r="D9636" s="10" t="s">
        <v>3099</v>
      </c>
      <c r="E9636" s="10" t="s">
        <v>2462</v>
      </c>
      <c r="F9636" s="10" t="s">
        <v>2455</v>
      </c>
      <c r="G9636" s="10" t="s">
        <v>2456</v>
      </c>
      <c r="I9636" s="10"/>
      <c r="J9636" s="10" t="s">
        <v>848</v>
      </c>
      <c r="K9636" s="10" t="s">
        <v>22</v>
      </c>
      <c r="L9636">
        <v>-196194.24912098312</v>
      </c>
    </row>
    <row r="9637" spans="1:12" x14ac:dyDescent="0.3">
      <c r="A9637" s="10" t="s">
        <v>2462</v>
      </c>
      <c r="B9637" s="10" t="s">
        <v>2867</v>
      </c>
      <c r="C9637" s="10" t="s">
        <v>3100</v>
      </c>
      <c r="D9637" s="10" t="s">
        <v>3099</v>
      </c>
      <c r="E9637" s="10" t="s">
        <v>2462</v>
      </c>
      <c r="F9637" s="10" t="s">
        <v>2455</v>
      </c>
      <c r="G9637" s="10" t="s">
        <v>2456</v>
      </c>
      <c r="I9637" s="10"/>
      <c r="J9637" s="10" t="s">
        <v>848</v>
      </c>
      <c r="K9637" s="10" t="s">
        <v>23</v>
      </c>
      <c r="L9637">
        <v>-23518.702639283216</v>
      </c>
    </row>
    <row r="9638" spans="1:12" x14ac:dyDescent="0.3">
      <c r="A9638" s="10" t="s">
        <v>2462</v>
      </c>
      <c r="B9638" s="10" t="s">
        <v>2867</v>
      </c>
      <c r="C9638" s="10" t="s">
        <v>3100</v>
      </c>
      <c r="D9638" s="10" t="s">
        <v>3099</v>
      </c>
      <c r="E9638" s="10" t="s">
        <v>2462</v>
      </c>
      <c r="F9638" s="10" t="s">
        <v>2455</v>
      </c>
      <c r="G9638" s="10" t="s">
        <v>2456</v>
      </c>
      <c r="I9638" s="10"/>
      <c r="J9638" s="10" t="s">
        <v>848</v>
      </c>
      <c r="K9638" s="10" t="s">
        <v>24</v>
      </c>
      <c r="L9638">
        <v>-702421.90307678352</v>
      </c>
    </row>
    <row r="9639" spans="1:12" x14ac:dyDescent="0.3">
      <c r="A9639" s="10" t="s">
        <v>2462</v>
      </c>
      <c r="B9639" s="10" t="s">
        <v>2867</v>
      </c>
      <c r="C9639" s="10" t="s">
        <v>3100</v>
      </c>
      <c r="D9639" s="10" t="s">
        <v>3099</v>
      </c>
      <c r="E9639" s="10" t="s">
        <v>2462</v>
      </c>
      <c r="F9639" s="10" t="s">
        <v>2455</v>
      </c>
      <c r="G9639" s="10" t="s">
        <v>2456</v>
      </c>
      <c r="I9639" s="10"/>
      <c r="J9639" s="10" t="s">
        <v>848</v>
      </c>
      <c r="K9639" s="10" t="s">
        <v>25</v>
      </c>
      <c r="L9639">
        <v>-368260.27071527613</v>
      </c>
    </row>
    <row r="9640" spans="1:12" x14ac:dyDescent="0.3">
      <c r="A9640" s="10" t="s">
        <v>2462</v>
      </c>
      <c r="B9640" s="10" t="s">
        <v>2867</v>
      </c>
      <c r="C9640" s="10" t="s">
        <v>3100</v>
      </c>
      <c r="D9640" s="10" t="s">
        <v>3099</v>
      </c>
      <c r="E9640" s="10" t="s">
        <v>2462</v>
      </c>
      <c r="F9640" s="10" t="s">
        <v>2455</v>
      </c>
      <c r="G9640" s="10" t="s">
        <v>2456</v>
      </c>
      <c r="I9640" s="10"/>
      <c r="J9640" s="10" t="s">
        <v>848</v>
      </c>
      <c r="K9640" s="10" t="s">
        <v>26</v>
      </c>
      <c r="L9640">
        <v>-758988.12624265742</v>
      </c>
    </row>
    <row r="9641" spans="1:12" x14ac:dyDescent="0.3">
      <c r="A9641" s="10" t="s">
        <v>2462</v>
      </c>
      <c r="B9641" s="10" t="s">
        <v>2867</v>
      </c>
      <c r="C9641" s="10" t="s">
        <v>3100</v>
      </c>
      <c r="D9641" s="10" t="s">
        <v>3099</v>
      </c>
      <c r="E9641" s="10" t="s">
        <v>2462</v>
      </c>
      <c r="F9641" s="10" t="s">
        <v>2455</v>
      </c>
      <c r="G9641" s="10" t="s">
        <v>2456</v>
      </c>
      <c r="I9641" s="10"/>
      <c r="J9641" s="10" t="s">
        <v>848</v>
      </c>
      <c r="K9641" s="10" t="s">
        <v>27</v>
      </c>
      <c r="L9641">
        <v>-750932.18899226899</v>
      </c>
    </row>
    <row r="9642" spans="1:12" x14ac:dyDescent="0.3">
      <c r="A9642" s="10" t="s">
        <v>2462</v>
      </c>
      <c r="B9642" s="10" t="s">
        <v>2867</v>
      </c>
      <c r="C9642" s="10" t="s">
        <v>3100</v>
      </c>
      <c r="D9642" s="10" t="s">
        <v>3099</v>
      </c>
      <c r="E9642" s="10" t="s">
        <v>2462</v>
      </c>
      <c r="F9642" s="10" t="s">
        <v>2455</v>
      </c>
      <c r="G9642" s="10" t="s">
        <v>2456</v>
      </c>
      <c r="I9642" s="10"/>
      <c r="J9642" s="10" t="s">
        <v>848</v>
      </c>
      <c r="K9642" s="10" t="s">
        <v>28</v>
      </c>
      <c r="L9642">
        <v>-453871.58426781528</v>
      </c>
    </row>
    <row r="9643" spans="1:12" x14ac:dyDescent="0.3">
      <c r="A9643" s="10" t="s">
        <v>2462</v>
      </c>
      <c r="B9643" s="10" t="s">
        <v>2867</v>
      </c>
      <c r="C9643" s="10" t="s">
        <v>3100</v>
      </c>
      <c r="D9643" s="10" t="s">
        <v>3099</v>
      </c>
      <c r="E9643" s="10" t="s">
        <v>2462</v>
      </c>
      <c r="F9643" s="10" t="s">
        <v>2455</v>
      </c>
      <c r="G9643" s="10" t="s">
        <v>2456</v>
      </c>
      <c r="I9643" s="10"/>
      <c r="J9643" s="10" t="s">
        <v>848</v>
      </c>
      <c r="K9643" s="10" t="s">
        <v>29</v>
      </c>
      <c r="L9643">
        <v>-294644</v>
      </c>
    </row>
    <row r="9644" spans="1:12" x14ac:dyDescent="0.3">
      <c r="A9644" s="10" t="s">
        <v>2463</v>
      </c>
      <c r="B9644" s="10" t="s">
        <v>2867</v>
      </c>
      <c r="C9644" s="10" t="s">
        <v>3101</v>
      </c>
      <c r="D9644" s="10" t="s">
        <v>3099</v>
      </c>
      <c r="E9644" s="10" t="s">
        <v>2463</v>
      </c>
      <c r="F9644" s="10" t="s">
        <v>2455</v>
      </c>
      <c r="G9644" s="10" t="s">
        <v>2456</v>
      </c>
      <c r="I9644" s="10"/>
      <c r="J9644" s="10" t="s">
        <v>848</v>
      </c>
      <c r="K9644" s="10" t="s">
        <v>18</v>
      </c>
      <c r="L9644">
        <v>-17674.929015999998</v>
      </c>
    </row>
    <row r="9645" spans="1:12" x14ac:dyDescent="0.3">
      <c r="A9645" s="10" t="s">
        <v>2463</v>
      </c>
      <c r="B9645" s="10" t="s">
        <v>2867</v>
      </c>
      <c r="C9645" s="10" t="s">
        <v>3101</v>
      </c>
      <c r="D9645" s="10" t="s">
        <v>3099</v>
      </c>
      <c r="E9645" s="10" t="s">
        <v>2463</v>
      </c>
      <c r="F9645" s="10" t="s">
        <v>2455</v>
      </c>
      <c r="G9645" s="10" t="s">
        <v>2456</v>
      </c>
      <c r="I9645" s="10"/>
      <c r="J9645" s="10" t="s">
        <v>848</v>
      </c>
      <c r="K9645" s="10" t="s">
        <v>19</v>
      </c>
      <c r="L9645">
        <v>-7417.2601009999989</v>
      </c>
    </row>
    <row r="9646" spans="1:12" x14ac:dyDescent="0.3">
      <c r="A9646" s="10" t="s">
        <v>2463</v>
      </c>
      <c r="B9646" s="10" t="s">
        <v>2867</v>
      </c>
      <c r="C9646" s="10" t="s">
        <v>3101</v>
      </c>
      <c r="D9646" s="10" t="s">
        <v>3099</v>
      </c>
      <c r="E9646" s="10" t="s">
        <v>2463</v>
      </c>
      <c r="F9646" s="10" t="s">
        <v>2455</v>
      </c>
      <c r="G9646" s="10" t="s">
        <v>2456</v>
      </c>
      <c r="I9646" s="10"/>
      <c r="J9646" s="10" t="s">
        <v>848</v>
      </c>
      <c r="K9646" s="10" t="s">
        <v>20</v>
      </c>
      <c r="L9646">
        <v>31688.820587999988</v>
      </c>
    </row>
    <row r="9647" spans="1:12" x14ac:dyDescent="0.3">
      <c r="A9647" s="10" t="s">
        <v>2463</v>
      </c>
      <c r="B9647" s="10" t="s">
        <v>2867</v>
      </c>
      <c r="C9647" s="10" t="s">
        <v>3101</v>
      </c>
      <c r="D9647" s="10" t="s">
        <v>3099</v>
      </c>
      <c r="E9647" s="10" t="s">
        <v>2463</v>
      </c>
      <c r="F9647" s="10" t="s">
        <v>2455</v>
      </c>
      <c r="G9647" s="10" t="s">
        <v>2456</v>
      </c>
      <c r="I9647" s="10"/>
      <c r="J9647" s="10" t="s">
        <v>848</v>
      </c>
      <c r="K9647" s="10" t="s">
        <v>21</v>
      </c>
      <c r="L9647">
        <v>-3131.1156470000005</v>
      </c>
    </row>
    <row r="9648" spans="1:12" x14ac:dyDescent="0.3">
      <c r="A9648" s="10" t="s">
        <v>2463</v>
      </c>
      <c r="B9648" s="10" t="s">
        <v>2867</v>
      </c>
      <c r="C9648" s="10" t="s">
        <v>3101</v>
      </c>
      <c r="D9648" s="10" t="s">
        <v>3099</v>
      </c>
      <c r="E9648" s="10" t="s">
        <v>2463</v>
      </c>
      <c r="F9648" s="10" t="s">
        <v>2455</v>
      </c>
      <c r="G9648" s="10" t="s">
        <v>2456</v>
      </c>
      <c r="I9648" s="10"/>
      <c r="J9648" s="10" t="s">
        <v>848</v>
      </c>
      <c r="K9648" s="10" t="s">
        <v>22</v>
      </c>
      <c r="L9648">
        <v>-27540.337975000002</v>
      </c>
    </row>
    <row r="9649" spans="1:12" x14ac:dyDescent="0.3">
      <c r="A9649" s="10" t="s">
        <v>2463</v>
      </c>
      <c r="B9649" s="10" t="s">
        <v>2867</v>
      </c>
      <c r="C9649" s="10" t="s">
        <v>3101</v>
      </c>
      <c r="D9649" s="10" t="s">
        <v>3099</v>
      </c>
      <c r="E9649" s="10" t="s">
        <v>2463</v>
      </c>
      <c r="F9649" s="10" t="s">
        <v>2455</v>
      </c>
      <c r="G9649" s="10" t="s">
        <v>2456</v>
      </c>
      <c r="I9649" s="10"/>
      <c r="J9649" s="10" t="s">
        <v>848</v>
      </c>
      <c r="K9649" s="10" t="s">
        <v>23</v>
      </c>
      <c r="L9649">
        <v>-8000.9313699999993</v>
      </c>
    </row>
    <row r="9650" spans="1:12" x14ac:dyDescent="0.3">
      <c r="A9650" s="10" t="s">
        <v>2463</v>
      </c>
      <c r="B9650" s="10" t="s">
        <v>2867</v>
      </c>
      <c r="C9650" s="10" t="s">
        <v>3101</v>
      </c>
      <c r="D9650" s="10" t="s">
        <v>3099</v>
      </c>
      <c r="E9650" s="10" t="s">
        <v>2463</v>
      </c>
      <c r="F9650" s="10" t="s">
        <v>2455</v>
      </c>
      <c r="G9650" s="10" t="s">
        <v>2456</v>
      </c>
      <c r="I9650" s="10"/>
      <c r="J9650" s="10" t="s">
        <v>848</v>
      </c>
      <c r="K9650" s="10" t="s">
        <v>24</v>
      </c>
      <c r="L9650">
        <v>-26980.292700000002</v>
      </c>
    </row>
    <row r="9651" spans="1:12" x14ac:dyDescent="0.3">
      <c r="A9651" s="10" t="s">
        <v>2463</v>
      </c>
      <c r="B9651" s="10" t="s">
        <v>2867</v>
      </c>
      <c r="C9651" s="10" t="s">
        <v>3101</v>
      </c>
      <c r="D9651" s="10" t="s">
        <v>3099</v>
      </c>
      <c r="E9651" s="10" t="s">
        <v>2463</v>
      </c>
      <c r="F9651" s="10" t="s">
        <v>2455</v>
      </c>
      <c r="G9651" s="10" t="s">
        <v>2456</v>
      </c>
      <c r="I9651" s="10"/>
      <c r="J9651" s="10" t="s">
        <v>848</v>
      </c>
      <c r="K9651" s="10" t="s">
        <v>25</v>
      </c>
      <c r="L9651">
        <v>-108894.6516369991</v>
      </c>
    </row>
    <row r="9652" spans="1:12" x14ac:dyDescent="0.3">
      <c r="A9652" s="10" t="s">
        <v>2463</v>
      </c>
      <c r="B9652" s="10" t="s">
        <v>2867</v>
      </c>
      <c r="C9652" s="10" t="s">
        <v>3101</v>
      </c>
      <c r="D9652" s="10" t="s">
        <v>3099</v>
      </c>
      <c r="E9652" s="10" t="s">
        <v>2463</v>
      </c>
      <c r="F9652" s="10" t="s">
        <v>2455</v>
      </c>
      <c r="G9652" s="10" t="s">
        <v>2456</v>
      </c>
      <c r="I9652" s="10"/>
      <c r="J9652" s="10" t="s">
        <v>848</v>
      </c>
      <c r="K9652" s="10" t="s">
        <v>26</v>
      </c>
      <c r="L9652">
        <v>-121806.60567900003</v>
      </c>
    </row>
    <row r="9653" spans="1:12" x14ac:dyDescent="0.3">
      <c r="A9653" s="10" t="s">
        <v>2463</v>
      </c>
      <c r="B9653" s="10" t="s">
        <v>2867</v>
      </c>
      <c r="C9653" s="10" t="s">
        <v>3101</v>
      </c>
      <c r="D9653" s="10" t="s">
        <v>3099</v>
      </c>
      <c r="E9653" s="10" t="s">
        <v>2463</v>
      </c>
      <c r="F9653" s="10" t="s">
        <v>2455</v>
      </c>
      <c r="G9653" s="10" t="s">
        <v>2456</v>
      </c>
      <c r="I9653" s="10"/>
      <c r="J9653" s="10" t="s">
        <v>848</v>
      </c>
      <c r="K9653" s="10" t="s">
        <v>27</v>
      </c>
      <c r="L9653">
        <v>-126557.68266499999</v>
      </c>
    </row>
    <row r="9654" spans="1:12" x14ac:dyDescent="0.3">
      <c r="A9654" s="10" t="s">
        <v>2463</v>
      </c>
      <c r="B9654" s="10" t="s">
        <v>2867</v>
      </c>
      <c r="C9654" s="10" t="s">
        <v>3101</v>
      </c>
      <c r="D9654" s="10" t="s">
        <v>3099</v>
      </c>
      <c r="E9654" s="10" t="s">
        <v>2463</v>
      </c>
      <c r="F9654" s="10" t="s">
        <v>2455</v>
      </c>
      <c r="G9654" s="10" t="s">
        <v>2456</v>
      </c>
      <c r="I9654" s="10"/>
      <c r="J9654" s="10" t="s">
        <v>848</v>
      </c>
      <c r="K9654" s="10" t="s">
        <v>28</v>
      </c>
      <c r="L9654">
        <v>-149510.49091299999</v>
      </c>
    </row>
    <row r="9655" spans="1:12" x14ac:dyDescent="0.3">
      <c r="A9655" s="10" t="s">
        <v>2463</v>
      </c>
      <c r="B9655" s="10" t="s">
        <v>2867</v>
      </c>
      <c r="C9655" s="10" t="s">
        <v>3101</v>
      </c>
      <c r="D9655" s="10" t="s">
        <v>3099</v>
      </c>
      <c r="E9655" s="10" t="s">
        <v>2463</v>
      </c>
      <c r="F9655" s="10" t="s">
        <v>2455</v>
      </c>
      <c r="G9655" s="10" t="s">
        <v>2456</v>
      </c>
      <c r="I9655" s="10"/>
      <c r="J9655" s="10" t="s">
        <v>848</v>
      </c>
      <c r="K9655" s="10" t="s">
        <v>29</v>
      </c>
      <c r="L9655">
        <v>-58547</v>
      </c>
    </row>
    <row r="9656" spans="1:12" x14ac:dyDescent="0.3">
      <c r="A9656" s="10" t="s">
        <v>2464</v>
      </c>
      <c r="B9656" s="10" t="s">
        <v>2867</v>
      </c>
      <c r="C9656" s="10" t="s">
        <v>3098</v>
      </c>
      <c r="D9656" s="10" t="s">
        <v>3102</v>
      </c>
      <c r="E9656" s="10" t="s">
        <v>2454</v>
      </c>
      <c r="F9656" s="10" t="s">
        <v>173</v>
      </c>
      <c r="G9656" s="10" t="s">
        <v>2456</v>
      </c>
      <c r="I9656" s="10"/>
      <c r="J9656" s="10" t="s">
        <v>848</v>
      </c>
      <c r="K9656" s="10" t="s">
        <v>18</v>
      </c>
      <c r="L9656">
        <v>0.3422576776433689</v>
      </c>
    </row>
    <row r="9657" spans="1:12" x14ac:dyDescent="0.3">
      <c r="A9657" s="10" t="s">
        <v>2464</v>
      </c>
      <c r="B9657" s="10" t="s">
        <v>2867</v>
      </c>
      <c r="C9657" s="10" t="s">
        <v>3098</v>
      </c>
      <c r="D9657" s="10" t="s">
        <v>3102</v>
      </c>
      <c r="E9657" s="10" t="s">
        <v>2454</v>
      </c>
      <c r="F9657" s="10" t="s">
        <v>173</v>
      </c>
      <c r="G9657" s="10" t="s">
        <v>2456</v>
      </c>
      <c r="I9657" s="10"/>
      <c r="J9657" s="10" t="s">
        <v>848</v>
      </c>
      <c r="K9657" s="10" t="s">
        <v>19</v>
      </c>
      <c r="L9657">
        <v>0.40310738543929558</v>
      </c>
    </row>
    <row r="9658" spans="1:12" x14ac:dyDescent="0.3">
      <c r="A9658" s="10" t="s">
        <v>2464</v>
      </c>
      <c r="B9658" s="10" t="s">
        <v>2867</v>
      </c>
      <c r="C9658" s="10" t="s">
        <v>3098</v>
      </c>
      <c r="D9658" s="10" t="s">
        <v>3102</v>
      </c>
      <c r="E9658" s="10" t="s">
        <v>2454</v>
      </c>
      <c r="F9658" s="10" t="s">
        <v>173</v>
      </c>
      <c r="G9658" s="10" t="s">
        <v>2456</v>
      </c>
      <c r="I9658" s="10"/>
      <c r="J9658" s="10" t="s">
        <v>848</v>
      </c>
      <c r="K9658" s="10" t="s">
        <v>20</v>
      </c>
      <c r="L9658">
        <v>0.4269160482216654</v>
      </c>
    </row>
    <row r="9659" spans="1:12" x14ac:dyDescent="0.3">
      <c r="A9659" s="10" t="s">
        <v>2464</v>
      </c>
      <c r="B9659" s="10" t="s">
        <v>2867</v>
      </c>
      <c r="C9659" s="10" t="s">
        <v>3098</v>
      </c>
      <c r="D9659" s="10" t="s">
        <v>3102</v>
      </c>
      <c r="E9659" s="10" t="s">
        <v>2454</v>
      </c>
      <c r="F9659" s="10" t="s">
        <v>173</v>
      </c>
      <c r="G9659" s="10" t="s">
        <v>2456</v>
      </c>
      <c r="I9659" s="10"/>
      <c r="J9659" s="10" t="s">
        <v>848</v>
      </c>
      <c r="K9659" s="10" t="s">
        <v>21</v>
      </c>
      <c r="L9659">
        <v>0.41843113113173119</v>
      </c>
    </row>
    <row r="9660" spans="1:12" x14ac:dyDescent="0.3">
      <c r="A9660" s="10" t="s">
        <v>2464</v>
      </c>
      <c r="B9660" s="10" t="s">
        <v>2867</v>
      </c>
      <c r="C9660" s="10" t="s">
        <v>3098</v>
      </c>
      <c r="D9660" s="10" t="s">
        <v>3102</v>
      </c>
      <c r="E9660" s="10" t="s">
        <v>2454</v>
      </c>
      <c r="F9660" s="10" t="s">
        <v>173</v>
      </c>
      <c r="G9660" s="10" t="s">
        <v>2456</v>
      </c>
      <c r="I9660" s="10"/>
      <c r="J9660" s="10" t="s">
        <v>848</v>
      </c>
      <c r="K9660" s="10" t="s">
        <v>22</v>
      </c>
      <c r="L9660">
        <v>0.39586965461952872</v>
      </c>
    </row>
    <row r="9661" spans="1:12" x14ac:dyDescent="0.3">
      <c r="A9661" s="10" t="s">
        <v>2464</v>
      </c>
      <c r="B9661" s="10" t="s">
        <v>2867</v>
      </c>
      <c r="C9661" s="10" t="s">
        <v>3098</v>
      </c>
      <c r="D9661" s="10" t="s">
        <v>3102</v>
      </c>
      <c r="E9661" s="10" t="s">
        <v>2454</v>
      </c>
      <c r="F9661" s="10" t="s">
        <v>173</v>
      </c>
      <c r="G9661" s="10" t="s">
        <v>2456</v>
      </c>
      <c r="I9661" s="10"/>
      <c r="J9661" s="10" t="s">
        <v>848</v>
      </c>
      <c r="K9661" s="10" t="s">
        <v>23</v>
      </c>
      <c r="L9661">
        <v>0.37610151989100077</v>
      </c>
    </row>
    <row r="9662" spans="1:12" x14ac:dyDescent="0.3">
      <c r="A9662" s="10" t="s">
        <v>2464</v>
      </c>
      <c r="B9662" s="10" t="s">
        <v>2867</v>
      </c>
      <c r="C9662" s="10" t="s">
        <v>3098</v>
      </c>
      <c r="D9662" s="10" t="s">
        <v>3102</v>
      </c>
      <c r="E9662" s="10" t="s">
        <v>2454</v>
      </c>
      <c r="F9662" s="10" t="s">
        <v>173</v>
      </c>
      <c r="G9662" s="10" t="s">
        <v>2456</v>
      </c>
      <c r="I9662" s="10"/>
      <c r="J9662" s="10" t="s">
        <v>848</v>
      </c>
      <c r="K9662" s="10" t="s">
        <v>24</v>
      </c>
      <c r="L9662">
        <v>0.42239586355502146</v>
      </c>
    </row>
    <row r="9663" spans="1:12" x14ac:dyDescent="0.3">
      <c r="A9663" s="10" t="s">
        <v>2464</v>
      </c>
      <c r="B9663" s="10" t="s">
        <v>2867</v>
      </c>
      <c r="C9663" s="10" t="s">
        <v>3098</v>
      </c>
      <c r="D9663" s="10" t="s">
        <v>3102</v>
      </c>
      <c r="E9663" s="10" t="s">
        <v>2454</v>
      </c>
      <c r="F9663" s="10" t="s">
        <v>173</v>
      </c>
      <c r="G9663" s="10" t="s">
        <v>2456</v>
      </c>
      <c r="I9663" s="10"/>
      <c r="J9663" s="10" t="s">
        <v>848</v>
      </c>
      <c r="K9663" s="10" t="s">
        <v>25</v>
      </c>
      <c r="L9663">
        <v>0.39554610797936285</v>
      </c>
    </row>
    <row r="9664" spans="1:12" x14ac:dyDescent="0.3">
      <c r="A9664" s="10" t="s">
        <v>2464</v>
      </c>
      <c r="B9664" s="10" t="s">
        <v>2867</v>
      </c>
      <c r="C9664" s="10" t="s">
        <v>3098</v>
      </c>
      <c r="D9664" s="10" t="s">
        <v>3102</v>
      </c>
      <c r="E9664" s="10" t="s">
        <v>2454</v>
      </c>
      <c r="F9664" s="10" t="s">
        <v>173</v>
      </c>
      <c r="G9664" s="10" t="s">
        <v>2456</v>
      </c>
      <c r="I9664" s="10"/>
      <c r="J9664" s="10" t="s">
        <v>848</v>
      </c>
      <c r="K9664" s="10" t="s">
        <v>26</v>
      </c>
      <c r="L9664">
        <v>0.40227749368379445</v>
      </c>
    </row>
    <row r="9665" spans="1:12" x14ac:dyDescent="0.3">
      <c r="A9665" s="10" t="s">
        <v>2464</v>
      </c>
      <c r="B9665" s="10" t="s">
        <v>2867</v>
      </c>
      <c r="C9665" s="10" t="s">
        <v>3098</v>
      </c>
      <c r="D9665" s="10" t="s">
        <v>3102</v>
      </c>
      <c r="E9665" s="10" t="s">
        <v>2454</v>
      </c>
      <c r="F9665" s="10" t="s">
        <v>173</v>
      </c>
      <c r="G9665" s="10" t="s">
        <v>2456</v>
      </c>
      <c r="I9665" s="10"/>
      <c r="J9665" s="10" t="s">
        <v>848</v>
      </c>
      <c r="K9665" s="10" t="s">
        <v>27</v>
      </c>
      <c r="L9665">
        <v>0.42132590062034236</v>
      </c>
    </row>
    <row r="9666" spans="1:12" x14ac:dyDescent="0.3">
      <c r="A9666" s="10" t="s">
        <v>2464</v>
      </c>
      <c r="B9666" s="10" t="s">
        <v>2867</v>
      </c>
      <c r="C9666" s="10" t="s">
        <v>3098</v>
      </c>
      <c r="D9666" s="10" t="s">
        <v>3102</v>
      </c>
      <c r="E9666" s="10" t="s">
        <v>2454</v>
      </c>
      <c r="F9666" s="10" t="s">
        <v>173</v>
      </c>
      <c r="G9666" s="10" t="s">
        <v>2456</v>
      </c>
      <c r="I9666" s="10"/>
      <c r="J9666" s="10" t="s">
        <v>848</v>
      </c>
      <c r="K9666" s="10" t="s">
        <v>28</v>
      </c>
      <c r="L9666">
        <v>0.41374293460611294</v>
      </c>
    </row>
    <row r="9667" spans="1:12" x14ac:dyDescent="0.3">
      <c r="A9667" s="10" t="s">
        <v>2464</v>
      </c>
      <c r="B9667" s="10" t="s">
        <v>2867</v>
      </c>
      <c r="C9667" s="10" t="s">
        <v>3098</v>
      </c>
      <c r="D9667" s="10" t="s">
        <v>3102</v>
      </c>
      <c r="E9667" s="10" t="s">
        <v>2454</v>
      </c>
      <c r="F9667" s="10" t="s">
        <v>173</v>
      </c>
      <c r="G9667" s="10" t="s">
        <v>2456</v>
      </c>
      <c r="I9667" s="10"/>
      <c r="J9667" s="10" t="s">
        <v>848</v>
      </c>
      <c r="K9667" s="10" t="s">
        <v>29</v>
      </c>
      <c r="L9667">
        <v>0.39110724384771178</v>
      </c>
    </row>
    <row r="9668" spans="1:12" x14ac:dyDescent="0.3">
      <c r="A9668" s="10" t="s">
        <v>2465</v>
      </c>
      <c r="B9668" s="10" t="s">
        <v>2867</v>
      </c>
      <c r="C9668" s="10" t="s">
        <v>3098</v>
      </c>
      <c r="D9668" s="10" t="s">
        <v>3102</v>
      </c>
      <c r="E9668" s="10" t="s">
        <v>2457</v>
      </c>
      <c r="F9668" s="10" t="s">
        <v>173</v>
      </c>
      <c r="G9668" s="10" t="s">
        <v>2456</v>
      </c>
      <c r="I9668" s="10"/>
      <c r="J9668" s="10" t="s">
        <v>848</v>
      </c>
      <c r="K9668" s="10" t="s">
        <v>18</v>
      </c>
      <c r="L9668">
        <v>0.52856227066889283</v>
      </c>
    </row>
    <row r="9669" spans="1:12" x14ac:dyDescent="0.3">
      <c r="A9669" s="10" t="s">
        <v>2465</v>
      </c>
      <c r="B9669" s="10" t="s">
        <v>2867</v>
      </c>
      <c r="C9669" s="10" t="s">
        <v>3098</v>
      </c>
      <c r="D9669" s="10" t="s">
        <v>3102</v>
      </c>
      <c r="E9669" s="10" t="s">
        <v>2457</v>
      </c>
      <c r="F9669" s="10" t="s">
        <v>173</v>
      </c>
      <c r="G9669" s="10" t="s">
        <v>2456</v>
      </c>
      <c r="I9669" s="10"/>
      <c r="J9669" s="10" t="s">
        <v>848</v>
      </c>
      <c r="K9669" s="10" t="s">
        <v>19</v>
      </c>
      <c r="L9669">
        <v>0.47803561823722551</v>
      </c>
    </row>
    <row r="9670" spans="1:12" x14ac:dyDescent="0.3">
      <c r="A9670" s="10" t="s">
        <v>2465</v>
      </c>
      <c r="B9670" s="10" t="s">
        <v>2867</v>
      </c>
      <c r="C9670" s="10" t="s">
        <v>3098</v>
      </c>
      <c r="D9670" s="10" t="s">
        <v>3102</v>
      </c>
      <c r="E9670" s="10" t="s">
        <v>2457</v>
      </c>
      <c r="F9670" s="10" t="s">
        <v>173</v>
      </c>
      <c r="G9670" s="10" t="s">
        <v>2456</v>
      </c>
      <c r="I9670" s="10"/>
      <c r="J9670" s="10" t="s">
        <v>848</v>
      </c>
      <c r="K9670" s="10" t="s">
        <v>20</v>
      </c>
      <c r="L9670">
        <v>0.44752594749469654</v>
      </c>
    </row>
    <row r="9671" spans="1:12" x14ac:dyDescent="0.3">
      <c r="A9671" s="10" t="s">
        <v>2465</v>
      </c>
      <c r="B9671" s="10" t="s">
        <v>2867</v>
      </c>
      <c r="C9671" s="10" t="s">
        <v>3098</v>
      </c>
      <c r="D9671" s="10" t="s">
        <v>3102</v>
      </c>
      <c r="E9671" s="10" t="s">
        <v>2457</v>
      </c>
      <c r="F9671" s="10" t="s">
        <v>173</v>
      </c>
      <c r="G9671" s="10" t="s">
        <v>2456</v>
      </c>
      <c r="I9671" s="10"/>
      <c r="J9671" s="10" t="s">
        <v>848</v>
      </c>
      <c r="K9671" s="10" t="s">
        <v>21</v>
      </c>
      <c r="L9671">
        <v>0.4590797111482644</v>
      </c>
    </row>
    <row r="9672" spans="1:12" x14ac:dyDescent="0.3">
      <c r="A9672" s="10" t="s">
        <v>2465</v>
      </c>
      <c r="B9672" s="10" t="s">
        <v>2867</v>
      </c>
      <c r="C9672" s="10" t="s">
        <v>3098</v>
      </c>
      <c r="D9672" s="10" t="s">
        <v>3102</v>
      </c>
      <c r="E9672" s="10" t="s">
        <v>2457</v>
      </c>
      <c r="F9672" s="10" t="s">
        <v>173</v>
      </c>
      <c r="G9672" s="10" t="s">
        <v>2456</v>
      </c>
      <c r="I9672" s="10"/>
      <c r="J9672" s="10" t="s">
        <v>848</v>
      </c>
      <c r="K9672" s="10" t="s">
        <v>22</v>
      </c>
      <c r="L9672">
        <v>0.48679749840661529</v>
      </c>
    </row>
    <row r="9673" spans="1:12" x14ac:dyDescent="0.3">
      <c r="A9673" s="10" t="s">
        <v>2465</v>
      </c>
      <c r="B9673" s="10" t="s">
        <v>2867</v>
      </c>
      <c r="C9673" s="10" t="s">
        <v>3098</v>
      </c>
      <c r="D9673" s="10" t="s">
        <v>3102</v>
      </c>
      <c r="E9673" s="10" t="s">
        <v>2457</v>
      </c>
      <c r="F9673" s="10" t="s">
        <v>173</v>
      </c>
      <c r="G9673" s="10" t="s">
        <v>2456</v>
      </c>
      <c r="I9673" s="10"/>
      <c r="J9673" s="10" t="s">
        <v>848</v>
      </c>
      <c r="K9673" s="10" t="s">
        <v>23</v>
      </c>
      <c r="L9673">
        <v>0.49502083304611977</v>
      </c>
    </row>
    <row r="9674" spans="1:12" x14ac:dyDescent="0.3">
      <c r="A9674" s="10" t="s">
        <v>2465</v>
      </c>
      <c r="B9674" s="10" t="s">
        <v>2867</v>
      </c>
      <c r="C9674" s="10" t="s">
        <v>3098</v>
      </c>
      <c r="D9674" s="10" t="s">
        <v>3102</v>
      </c>
      <c r="E9674" s="10" t="s">
        <v>2457</v>
      </c>
      <c r="F9674" s="10" t="s">
        <v>173</v>
      </c>
      <c r="G9674" s="10" t="s">
        <v>2456</v>
      </c>
      <c r="I9674" s="10"/>
      <c r="J9674" s="10" t="s">
        <v>848</v>
      </c>
      <c r="K9674" s="10" t="s">
        <v>24</v>
      </c>
      <c r="L9674">
        <v>0.47715456602536072</v>
      </c>
    </row>
    <row r="9675" spans="1:12" x14ac:dyDescent="0.3">
      <c r="A9675" s="10" t="s">
        <v>2465</v>
      </c>
      <c r="B9675" s="10" t="s">
        <v>2867</v>
      </c>
      <c r="C9675" s="10" t="s">
        <v>3098</v>
      </c>
      <c r="D9675" s="10" t="s">
        <v>3102</v>
      </c>
      <c r="E9675" s="10" t="s">
        <v>2457</v>
      </c>
      <c r="F9675" s="10" t="s">
        <v>173</v>
      </c>
      <c r="G9675" s="10" t="s">
        <v>2456</v>
      </c>
      <c r="I9675" s="10"/>
      <c r="J9675" s="10" t="s">
        <v>848</v>
      </c>
      <c r="K9675" s="10" t="s">
        <v>25</v>
      </c>
      <c r="L9675">
        <v>0.4852697355042172</v>
      </c>
    </row>
    <row r="9676" spans="1:12" x14ac:dyDescent="0.3">
      <c r="A9676" s="10" t="s">
        <v>2465</v>
      </c>
      <c r="B9676" s="10" t="s">
        <v>2867</v>
      </c>
      <c r="C9676" s="10" t="s">
        <v>3098</v>
      </c>
      <c r="D9676" s="10" t="s">
        <v>3102</v>
      </c>
      <c r="E9676" s="10" t="s">
        <v>2457</v>
      </c>
      <c r="F9676" s="10" t="s">
        <v>173</v>
      </c>
      <c r="G9676" s="10" t="s">
        <v>2456</v>
      </c>
      <c r="I9676" s="10"/>
      <c r="J9676" s="10" t="s">
        <v>848</v>
      </c>
      <c r="K9676" s="10" t="s">
        <v>26</v>
      </c>
      <c r="L9676">
        <v>0.48973274657855115</v>
      </c>
    </row>
    <row r="9677" spans="1:12" x14ac:dyDescent="0.3">
      <c r="A9677" s="10" t="s">
        <v>2465</v>
      </c>
      <c r="B9677" s="10" t="s">
        <v>2867</v>
      </c>
      <c r="C9677" s="10" t="s">
        <v>3098</v>
      </c>
      <c r="D9677" s="10" t="s">
        <v>3102</v>
      </c>
      <c r="E9677" s="10" t="s">
        <v>2457</v>
      </c>
      <c r="F9677" s="10" t="s">
        <v>173</v>
      </c>
      <c r="G9677" s="10" t="s">
        <v>2456</v>
      </c>
      <c r="I9677" s="10"/>
      <c r="J9677" s="10" t="s">
        <v>848</v>
      </c>
      <c r="K9677" s="10" t="s">
        <v>27</v>
      </c>
      <c r="L9677">
        <v>0.47260342299187313</v>
      </c>
    </row>
    <row r="9678" spans="1:12" x14ac:dyDescent="0.3">
      <c r="A9678" s="10" t="s">
        <v>2465</v>
      </c>
      <c r="B9678" s="10" t="s">
        <v>2867</v>
      </c>
      <c r="C9678" s="10" t="s">
        <v>3098</v>
      </c>
      <c r="D9678" s="10" t="s">
        <v>3102</v>
      </c>
      <c r="E9678" s="10" t="s">
        <v>2457</v>
      </c>
      <c r="F9678" s="10" t="s">
        <v>173</v>
      </c>
      <c r="G9678" s="10" t="s">
        <v>2456</v>
      </c>
      <c r="I9678" s="10"/>
      <c r="J9678" s="10" t="s">
        <v>848</v>
      </c>
      <c r="K9678" s="10" t="s">
        <v>28</v>
      </c>
      <c r="L9678">
        <v>0.47303790168778109</v>
      </c>
    </row>
    <row r="9679" spans="1:12" x14ac:dyDescent="0.3">
      <c r="A9679" s="10" t="s">
        <v>2465</v>
      </c>
      <c r="B9679" s="10" t="s">
        <v>2867</v>
      </c>
      <c r="C9679" s="10" t="s">
        <v>3098</v>
      </c>
      <c r="D9679" s="10" t="s">
        <v>3102</v>
      </c>
      <c r="E9679" s="10" t="s">
        <v>2457</v>
      </c>
      <c r="F9679" s="10" t="s">
        <v>173</v>
      </c>
      <c r="G9679" s="10" t="s">
        <v>2456</v>
      </c>
      <c r="I9679" s="10"/>
      <c r="J9679" s="10" t="s">
        <v>848</v>
      </c>
      <c r="K9679" s="10" t="s">
        <v>29</v>
      </c>
      <c r="L9679">
        <v>0.49615004963806758</v>
      </c>
    </row>
    <row r="9680" spans="1:12" x14ac:dyDescent="0.3">
      <c r="A9680" s="10" t="s">
        <v>2466</v>
      </c>
      <c r="B9680" s="10" t="s">
        <v>2867</v>
      </c>
      <c r="C9680" s="10" t="s">
        <v>3098</v>
      </c>
      <c r="D9680" s="10" t="s">
        <v>3102</v>
      </c>
      <c r="E9680" s="10" t="s">
        <v>2458</v>
      </c>
      <c r="F9680" s="10" t="s">
        <v>173</v>
      </c>
      <c r="G9680" s="10" t="s">
        <v>2456</v>
      </c>
      <c r="I9680" s="10"/>
      <c r="J9680" s="10" t="s">
        <v>848</v>
      </c>
      <c r="K9680" s="10" t="s">
        <v>18</v>
      </c>
      <c r="L9680">
        <v>9.3009361133286908E-2</v>
      </c>
    </row>
    <row r="9681" spans="1:12" x14ac:dyDescent="0.3">
      <c r="A9681" s="10" t="s">
        <v>2466</v>
      </c>
      <c r="B9681" s="10" t="s">
        <v>2867</v>
      </c>
      <c r="C9681" s="10" t="s">
        <v>3098</v>
      </c>
      <c r="D9681" s="10" t="s">
        <v>3102</v>
      </c>
      <c r="E9681" s="10" t="s">
        <v>2458</v>
      </c>
      <c r="F9681" s="10" t="s">
        <v>173</v>
      </c>
      <c r="G9681" s="10" t="s">
        <v>2456</v>
      </c>
      <c r="I9681" s="10"/>
      <c r="J9681" s="10" t="s">
        <v>848</v>
      </c>
      <c r="K9681" s="10" t="s">
        <v>19</v>
      </c>
      <c r="L9681">
        <v>8.8817327699702339E-2</v>
      </c>
    </row>
    <row r="9682" spans="1:12" x14ac:dyDescent="0.3">
      <c r="A9682" s="10" t="s">
        <v>2466</v>
      </c>
      <c r="B9682" s="10" t="s">
        <v>2867</v>
      </c>
      <c r="C9682" s="10" t="s">
        <v>3098</v>
      </c>
      <c r="D9682" s="10" t="s">
        <v>3102</v>
      </c>
      <c r="E9682" s="10" t="s">
        <v>2458</v>
      </c>
      <c r="F9682" s="10" t="s">
        <v>173</v>
      </c>
      <c r="G9682" s="10" t="s">
        <v>2456</v>
      </c>
      <c r="I9682" s="10"/>
      <c r="J9682" s="10" t="s">
        <v>848</v>
      </c>
      <c r="K9682" s="10" t="s">
        <v>20</v>
      </c>
      <c r="L9682">
        <v>8.2592184648037553E-2</v>
      </c>
    </row>
    <row r="9683" spans="1:12" x14ac:dyDescent="0.3">
      <c r="A9683" s="10" t="s">
        <v>2466</v>
      </c>
      <c r="B9683" s="10" t="s">
        <v>2867</v>
      </c>
      <c r="C9683" s="10" t="s">
        <v>3098</v>
      </c>
      <c r="D9683" s="10" t="s">
        <v>3102</v>
      </c>
      <c r="E9683" s="10" t="s">
        <v>2458</v>
      </c>
      <c r="F9683" s="10" t="s">
        <v>173</v>
      </c>
      <c r="G9683" s="10" t="s">
        <v>2456</v>
      </c>
      <c r="I9683" s="10"/>
      <c r="J9683" s="10" t="s">
        <v>848</v>
      </c>
      <c r="K9683" s="10" t="s">
        <v>21</v>
      </c>
      <c r="L9683">
        <v>8.3135247182483191E-2</v>
      </c>
    </row>
    <row r="9684" spans="1:12" x14ac:dyDescent="0.3">
      <c r="A9684" s="10" t="s">
        <v>2466</v>
      </c>
      <c r="B9684" s="10" t="s">
        <v>2867</v>
      </c>
      <c r="C9684" s="10" t="s">
        <v>3098</v>
      </c>
      <c r="D9684" s="10" t="s">
        <v>3102</v>
      </c>
      <c r="E9684" s="10" t="s">
        <v>2458</v>
      </c>
      <c r="F9684" s="10" t="s">
        <v>173</v>
      </c>
      <c r="G9684" s="10" t="s">
        <v>2456</v>
      </c>
      <c r="I9684" s="10"/>
      <c r="J9684" s="10" t="s">
        <v>848</v>
      </c>
      <c r="K9684" s="10" t="s">
        <v>22</v>
      </c>
      <c r="L9684">
        <v>8.658864205202095E-2</v>
      </c>
    </row>
    <row r="9685" spans="1:12" x14ac:dyDescent="0.3">
      <c r="A9685" s="10" t="s">
        <v>2466</v>
      </c>
      <c r="B9685" s="10" t="s">
        <v>2867</v>
      </c>
      <c r="C9685" s="10" t="s">
        <v>3098</v>
      </c>
      <c r="D9685" s="10" t="s">
        <v>3102</v>
      </c>
      <c r="E9685" s="10" t="s">
        <v>2458</v>
      </c>
      <c r="F9685" s="10" t="s">
        <v>173</v>
      </c>
      <c r="G9685" s="10" t="s">
        <v>2456</v>
      </c>
      <c r="I9685" s="10"/>
      <c r="J9685" s="10" t="s">
        <v>848</v>
      </c>
      <c r="K9685" s="10" t="s">
        <v>23</v>
      </c>
      <c r="L9685">
        <v>9.0840055631458111E-2</v>
      </c>
    </row>
    <row r="9686" spans="1:12" x14ac:dyDescent="0.3">
      <c r="A9686" s="10" t="s">
        <v>2466</v>
      </c>
      <c r="B9686" s="10" t="s">
        <v>2867</v>
      </c>
      <c r="C9686" s="10" t="s">
        <v>3098</v>
      </c>
      <c r="D9686" s="10" t="s">
        <v>3102</v>
      </c>
      <c r="E9686" s="10" t="s">
        <v>2458</v>
      </c>
      <c r="F9686" s="10" t="s">
        <v>173</v>
      </c>
      <c r="G9686" s="10" t="s">
        <v>2456</v>
      </c>
      <c r="I9686" s="10"/>
      <c r="J9686" s="10" t="s">
        <v>848</v>
      </c>
      <c r="K9686" s="10" t="s">
        <v>24</v>
      </c>
      <c r="L9686">
        <v>8.5923571641987134E-2</v>
      </c>
    </row>
    <row r="9687" spans="1:12" x14ac:dyDescent="0.3">
      <c r="A9687" s="10" t="s">
        <v>2466</v>
      </c>
      <c r="B9687" s="10" t="s">
        <v>2867</v>
      </c>
      <c r="C9687" s="10" t="s">
        <v>3098</v>
      </c>
      <c r="D9687" s="10" t="s">
        <v>3102</v>
      </c>
      <c r="E9687" s="10" t="s">
        <v>2458</v>
      </c>
      <c r="F9687" s="10" t="s">
        <v>173</v>
      </c>
      <c r="G9687" s="10" t="s">
        <v>2456</v>
      </c>
      <c r="I9687" s="10"/>
      <c r="J9687" s="10" t="s">
        <v>848</v>
      </c>
      <c r="K9687" s="10" t="s">
        <v>25</v>
      </c>
      <c r="L9687">
        <v>8.693912697023623E-2</v>
      </c>
    </row>
    <row r="9688" spans="1:12" x14ac:dyDescent="0.3">
      <c r="A9688" s="10" t="s">
        <v>2466</v>
      </c>
      <c r="B9688" s="10" t="s">
        <v>2867</v>
      </c>
      <c r="C9688" s="10" t="s">
        <v>3098</v>
      </c>
      <c r="D9688" s="10" t="s">
        <v>3102</v>
      </c>
      <c r="E9688" s="10" t="s">
        <v>2458</v>
      </c>
      <c r="F9688" s="10" t="s">
        <v>173</v>
      </c>
      <c r="G9688" s="10" t="s">
        <v>2456</v>
      </c>
      <c r="I9688" s="10"/>
      <c r="J9688" s="10" t="s">
        <v>848</v>
      </c>
      <c r="K9688" s="10" t="s">
        <v>26</v>
      </c>
      <c r="L9688">
        <v>8.5184785741665631E-2</v>
      </c>
    </row>
    <row r="9689" spans="1:12" x14ac:dyDescent="0.3">
      <c r="A9689" s="10" t="s">
        <v>2466</v>
      </c>
      <c r="B9689" s="10" t="s">
        <v>2867</v>
      </c>
      <c r="C9689" s="10" t="s">
        <v>3098</v>
      </c>
      <c r="D9689" s="10" t="s">
        <v>3102</v>
      </c>
      <c r="E9689" s="10" t="s">
        <v>2458</v>
      </c>
      <c r="F9689" s="10" t="s">
        <v>173</v>
      </c>
      <c r="G9689" s="10" t="s">
        <v>2456</v>
      </c>
      <c r="I9689" s="10"/>
      <c r="J9689" s="10" t="s">
        <v>848</v>
      </c>
      <c r="K9689" s="10" t="s">
        <v>27</v>
      </c>
      <c r="L9689">
        <v>7.9537705052355578E-2</v>
      </c>
    </row>
    <row r="9690" spans="1:12" x14ac:dyDescent="0.3">
      <c r="A9690" s="10" t="s">
        <v>2466</v>
      </c>
      <c r="B9690" s="10" t="s">
        <v>2867</v>
      </c>
      <c r="C9690" s="10" t="s">
        <v>3098</v>
      </c>
      <c r="D9690" s="10" t="s">
        <v>3102</v>
      </c>
      <c r="E9690" s="10" t="s">
        <v>2458</v>
      </c>
      <c r="F9690" s="10" t="s">
        <v>173</v>
      </c>
      <c r="G9690" s="10" t="s">
        <v>2456</v>
      </c>
      <c r="I9690" s="10"/>
      <c r="J9690" s="10" t="s">
        <v>848</v>
      </c>
      <c r="K9690" s="10" t="s">
        <v>28</v>
      </c>
      <c r="L9690">
        <v>8.103513881582744E-2</v>
      </c>
    </row>
    <row r="9691" spans="1:12" x14ac:dyDescent="0.3">
      <c r="A9691" s="10" t="s">
        <v>2466</v>
      </c>
      <c r="B9691" s="10" t="s">
        <v>2867</v>
      </c>
      <c r="C9691" s="10" t="s">
        <v>3098</v>
      </c>
      <c r="D9691" s="10" t="s">
        <v>3102</v>
      </c>
      <c r="E9691" s="10" t="s">
        <v>2458</v>
      </c>
      <c r="F9691" s="10" t="s">
        <v>173</v>
      </c>
      <c r="G9691" s="10" t="s">
        <v>2456</v>
      </c>
      <c r="I9691" s="10"/>
      <c r="J9691" s="10" t="s">
        <v>848</v>
      </c>
      <c r="K9691" s="10" t="s">
        <v>29</v>
      </c>
      <c r="L9691">
        <v>8.9191190534303369E-2</v>
      </c>
    </row>
    <row r="9692" spans="1:12" x14ac:dyDescent="0.3">
      <c r="A9692" s="10" t="s">
        <v>2467</v>
      </c>
      <c r="B9692" s="10" t="s">
        <v>2867</v>
      </c>
      <c r="C9692" s="10" t="s">
        <v>3098</v>
      </c>
      <c r="D9692" s="10" t="s">
        <v>3102</v>
      </c>
      <c r="E9692" s="10" t="s">
        <v>2459</v>
      </c>
      <c r="F9692" s="10" t="s">
        <v>173</v>
      </c>
      <c r="G9692" s="10" t="s">
        <v>2456</v>
      </c>
      <c r="I9692" s="10"/>
      <c r="J9692" s="10" t="s">
        <v>848</v>
      </c>
      <c r="K9692" s="10" t="s">
        <v>18</v>
      </c>
      <c r="L9692">
        <v>4.7379734681111674E-3</v>
      </c>
    </row>
    <row r="9693" spans="1:12" x14ac:dyDescent="0.3">
      <c r="A9693" s="10" t="s">
        <v>2467</v>
      </c>
      <c r="B9693" s="10" t="s">
        <v>2867</v>
      </c>
      <c r="C9693" s="10" t="s">
        <v>3098</v>
      </c>
      <c r="D9693" s="10" t="s">
        <v>3102</v>
      </c>
      <c r="E9693" s="10" t="s">
        <v>2459</v>
      </c>
      <c r="F9693" s="10" t="s">
        <v>173</v>
      </c>
      <c r="G9693" s="10" t="s">
        <v>2456</v>
      </c>
      <c r="I9693" s="10"/>
      <c r="J9693" s="10" t="s">
        <v>848</v>
      </c>
      <c r="K9693" s="10" t="s">
        <v>19</v>
      </c>
      <c r="L9693">
        <v>1.1625621987923144E-2</v>
      </c>
    </row>
    <row r="9694" spans="1:12" x14ac:dyDescent="0.3">
      <c r="A9694" s="10" t="s">
        <v>2467</v>
      </c>
      <c r="B9694" s="10" t="s">
        <v>2867</v>
      </c>
      <c r="C9694" s="10" t="s">
        <v>3098</v>
      </c>
      <c r="D9694" s="10" t="s">
        <v>3102</v>
      </c>
      <c r="E9694" s="10" t="s">
        <v>2459</v>
      </c>
      <c r="F9694" s="10" t="s">
        <v>173</v>
      </c>
      <c r="G9694" s="10" t="s">
        <v>2456</v>
      </c>
      <c r="I9694" s="10"/>
      <c r="J9694" s="10" t="s">
        <v>848</v>
      </c>
      <c r="K9694" s="10" t="s">
        <v>20</v>
      </c>
      <c r="L9694">
        <v>1.2582660800686372E-2</v>
      </c>
    </row>
    <row r="9695" spans="1:12" x14ac:dyDescent="0.3">
      <c r="A9695" s="10" t="s">
        <v>2467</v>
      </c>
      <c r="B9695" s="10" t="s">
        <v>2867</v>
      </c>
      <c r="C9695" s="10" t="s">
        <v>3098</v>
      </c>
      <c r="D9695" s="10" t="s">
        <v>3102</v>
      </c>
      <c r="E9695" s="10" t="s">
        <v>2459</v>
      </c>
      <c r="F9695" s="10" t="s">
        <v>173</v>
      </c>
      <c r="G9695" s="10" t="s">
        <v>2456</v>
      </c>
      <c r="I9695" s="10"/>
      <c r="J9695" s="10" t="s">
        <v>848</v>
      </c>
      <c r="K9695" s="10" t="s">
        <v>21</v>
      </c>
      <c r="L9695">
        <v>1.4033601452953475E-2</v>
      </c>
    </row>
    <row r="9696" spans="1:12" x14ac:dyDescent="0.3">
      <c r="A9696" s="10" t="s">
        <v>2467</v>
      </c>
      <c r="B9696" s="10" t="s">
        <v>2867</v>
      </c>
      <c r="C9696" s="10" t="s">
        <v>3098</v>
      </c>
      <c r="D9696" s="10" t="s">
        <v>3102</v>
      </c>
      <c r="E9696" s="10" t="s">
        <v>2459</v>
      </c>
      <c r="F9696" s="10" t="s">
        <v>173</v>
      </c>
      <c r="G9696" s="10" t="s">
        <v>2456</v>
      </c>
      <c r="I9696" s="10"/>
      <c r="J9696" s="10" t="s">
        <v>848</v>
      </c>
      <c r="K9696" s="10" t="s">
        <v>22</v>
      </c>
      <c r="L9696">
        <v>1.0772708675715184E-2</v>
      </c>
    </row>
    <row r="9697" spans="1:12" x14ac:dyDescent="0.3">
      <c r="A9697" s="10" t="s">
        <v>2467</v>
      </c>
      <c r="B9697" s="10" t="s">
        <v>2867</v>
      </c>
      <c r="C9697" s="10" t="s">
        <v>3098</v>
      </c>
      <c r="D9697" s="10" t="s">
        <v>3102</v>
      </c>
      <c r="E9697" s="10" t="s">
        <v>2459</v>
      </c>
      <c r="F9697" s="10" t="s">
        <v>173</v>
      </c>
      <c r="G9697" s="10" t="s">
        <v>2456</v>
      </c>
      <c r="I9697" s="10"/>
      <c r="J9697" s="10" t="s">
        <v>848</v>
      </c>
      <c r="K9697" s="10" t="s">
        <v>23</v>
      </c>
      <c r="L9697">
        <v>1.0773325169770495E-2</v>
      </c>
    </row>
    <row r="9698" spans="1:12" x14ac:dyDescent="0.3">
      <c r="A9698" s="10" t="s">
        <v>2467</v>
      </c>
      <c r="B9698" s="10" t="s">
        <v>2867</v>
      </c>
      <c r="C9698" s="10" t="s">
        <v>3098</v>
      </c>
      <c r="D9698" s="10" t="s">
        <v>3102</v>
      </c>
      <c r="E9698" s="10" t="s">
        <v>2459</v>
      </c>
      <c r="F9698" s="10" t="s">
        <v>173</v>
      </c>
      <c r="G9698" s="10" t="s">
        <v>2456</v>
      </c>
      <c r="I9698" s="10"/>
      <c r="J9698" s="10" t="s">
        <v>848</v>
      </c>
      <c r="K9698" s="10" t="s">
        <v>24</v>
      </c>
      <c r="L9698">
        <v>9.7449279195485575E-3</v>
      </c>
    </row>
    <row r="9699" spans="1:12" x14ac:dyDescent="0.3">
      <c r="A9699" s="10" t="s">
        <v>2467</v>
      </c>
      <c r="B9699" s="10" t="s">
        <v>2867</v>
      </c>
      <c r="C9699" s="10" t="s">
        <v>3098</v>
      </c>
      <c r="D9699" s="10" t="s">
        <v>3102</v>
      </c>
      <c r="E9699" s="10" t="s">
        <v>2459</v>
      </c>
      <c r="F9699" s="10" t="s">
        <v>173</v>
      </c>
      <c r="G9699" s="10" t="s">
        <v>2456</v>
      </c>
      <c r="I9699" s="10"/>
      <c r="J9699" s="10" t="s">
        <v>848</v>
      </c>
      <c r="K9699" s="10" t="s">
        <v>25</v>
      </c>
      <c r="L9699">
        <v>1.5938959996194456E-2</v>
      </c>
    </row>
    <row r="9700" spans="1:12" x14ac:dyDescent="0.3">
      <c r="A9700" s="10" t="s">
        <v>2467</v>
      </c>
      <c r="B9700" s="10" t="s">
        <v>2867</v>
      </c>
      <c r="C9700" s="10" t="s">
        <v>3098</v>
      </c>
      <c r="D9700" s="10" t="s">
        <v>3102</v>
      </c>
      <c r="E9700" s="10" t="s">
        <v>2459</v>
      </c>
      <c r="F9700" s="10" t="s">
        <v>173</v>
      </c>
      <c r="G9700" s="10" t="s">
        <v>2456</v>
      </c>
      <c r="I9700" s="10"/>
      <c r="J9700" s="10" t="s">
        <v>848</v>
      </c>
      <c r="K9700" s="10" t="s">
        <v>26</v>
      </c>
      <c r="L9700">
        <v>1.6735478525862126E-2</v>
      </c>
    </row>
    <row r="9701" spans="1:12" x14ac:dyDescent="0.3">
      <c r="A9701" s="10" t="s">
        <v>2467</v>
      </c>
      <c r="B9701" s="10" t="s">
        <v>2867</v>
      </c>
      <c r="C9701" s="10" t="s">
        <v>3098</v>
      </c>
      <c r="D9701" s="10" t="s">
        <v>3102</v>
      </c>
      <c r="E9701" s="10" t="s">
        <v>2459</v>
      </c>
      <c r="F9701" s="10" t="s">
        <v>173</v>
      </c>
      <c r="G9701" s="10" t="s">
        <v>2456</v>
      </c>
      <c r="I9701" s="10"/>
      <c r="J9701" s="10" t="s">
        <v>848</v>
      </c>
      <c r="K9701" s="10" t="s">
        <v>27</v>
      </c>
      <c r="L9701">
        <v>1.7065269618952328E-2</v>
      </c>
    </row>
    <row r="9702" spans="1:12" x14ac:dyDescent="0.3">
      <c r="A9702" s="10" t="s">
        <v>2467</v>
      </c>
      <c r="B9702" s="10" t="s">
        <v>2867</v>
      </c>
      <c r="C9702" s="10" t="s">
        <v>3098</v>
      </c>
      <c r="D9702" s="10" t="s">
        <v>3102</v>
      </c>
      <c r="E9702" s="10" t="s">
        <v>2459</v>
      </c>
      <c r="F9702" s="10" t="s">
        <v>173</v>
      </c>
      <c r="G9702" s="10" t="s">
        <v>2456</v>
      </c>
      <c r="I9702" s="10"/>
      <c r="J9702" s="10" t="s">
        <v>848</v>
      </c>
      <c r="K9702" s="10" t="s">
        <v>28</v>
      </c>
      <c r="L9702">
        <v>1.93240668590474E-2</v>
      </c>
    </row>
    <row r="9703" spans="1:12" x14ac:dyDescent="0.3">
      <c r="A9703" s="10" t="s">
        <v>2467</v>
      </c>
      <c r="B9703" s="10" t="s">
        <v>2867</v>
      </c>
      <c r="C9703" s="10" t="s">
        <v>3098</v>
      </c>
      <c r="D9703" s="10" t="s">
        <v>3102</v>
      </c>
      <c r="E9703" s="10" t="s">
        <v>2459</v>
      </c>
      <c r="F9703" s="10" t="s">
        <v>173</v>
      </c>
      <c r="G9703" s="10" t="s">
        <v>2456</v>
      </c>
      <c r="I9703" s="10"/>
      <c r="J9703" s="10" t="s">
        <v>848</v>
      </c>
      <c r="K9703" s="10" t="s">
        <v>29</v>
      </c>
      <c r="L9703">
        <v>1.0951411504541054E-2</v>
      </c>
    </row>
    <row r="9704" spans="1:12" x14ac:dyDescent="0.3">
      <c r="A9704" s="10" t="s">
        <v>2468</v>
      </c>
      <c r="B9704" s="10" t="s">
        <v>2867</v>
      </c>
      <c r="C9704" s="10" t="s">
        <v>3098</v>
      </c>
      <c r="D9704" s="10" t="s">
        <v>3102</v>
      </c>
      <c r="E9704" s="10" t="s">
        <v>2460</v>
      </c>
      <c r="F9704" s="10" t="s">
        <v>173</v>
      </c>
      <c r="G9704" s="10" t="s">
        <v>2456</v>
      </c>
      <c r="I9704" s="10"/>
      <c r="J9704" s="10" t="s">
        <v>848</v>
      </c>
      <c r="K9704" s="10" t="s">
        <v>18</v>
      </c>
      <c r="L9704">
        <v>1.2224687715507969E-2</v>
      </c>
    </row>
    <row r="9705" spans="1:12" x14ac:dyDescent="0.3">
      <c r="A9705" s="10" t="s">
        <v>2468</v>
      </c>
      <c r="B9705" s="10" t="s">
        <v>2867</v>
      </c>
      <c r="C9705" s="10" t="s">
        <v>3098</v>
      </c>
      <c r="D9705" s="10" t="s">
        <v>3102</v>
      </c>
      <c r="E9705" s="10" t="s">
        <v>2460</v>
      </c>
      <c r="F9705" s="10" t="s">
        <v>173</v>
      </c>
      <c r="G9705" s="10" t="s">
        <v>2456</v>
      </c>
      <c r="I9705" s="10"/>
      <c r="J9705" s="10" t="s">
        <v>848</v>
      </c>
      <c r="K9705" s="10" t="s">
        <v>19</v>
      </c>
      <c r="L9705">
        <v>1.5212471237351853E-2</v>
      </c>
    </row>
    <row r="9706" spans="1:12" x14ac:dyDescent="0.3">
      <c r="A9706" s="10" t="s">
        <v>2468</v>
      </c>
      <c r="B9706" s="10" t="s">
        <v>2867</v>
      </c>
      <c r="C9706" s="10" t="s">
        <v>3098</v>
      </c>
      <c r="D9706" s="10" t="s">
        <v>3102</v>
      </c>
      <c r="E9706" s="10" t="s">
        <v>2460</v>
      </c>
      <c r="F9706" s="10" t="s">
        <v>173</v>
      </c>
      <c r="G9706" s="10" t="s">
        <v>2456</v>
      </c>
      <c r="I9706" s="10"/>
      <c r="J9706" s="10" t="s">
        <v>848</v>
      </c>
      <c r="K9706" s="10" t="s">
        <v>20</v>
      </c>
      <c r="L9706">
        <v>1.3781966756674752E-2</v>
      </c>
    </row>
    <row r="9707" spans="1:12" x14ac:dyDescent="0.3">
      <c r="A9707" s="10" t="s">
        <v>2468</v>
      </c>
      <c r="B9707" s="10" t="s">
        <v>2867</v>
      </c>
      <c r="C9707" s="10" t="s">
        <v>3098</v>
      </c>
      <c r="D9707" s="10" t="s">
        <v>3102</v>
      </c>
      <c r="E9707" s="10" t="s">
        <v>2460</v>
      </c>
      <c r="F9707" s="10" t="s">
        <v>173</v>
      </c>
      <c r="G9707" s="10" t="s">
        <v>2456</v>
      </c>
      <c r="I9707" s="10"/>
      <c r="J9707" s="10" t="s">
        <v>848</v>
      </c>
      <c r="K9707" s="10" t="s">
        <v>21</v>
      </c>
      <c r="L9707">
        <v>1.3805008427466011E-2</v>
      </c>
    </row>
    <row r="9708" spans="1:12" x14ac:dyDescent="0.3">
      <c r="A9708" s="10" t="s">
        <v>2468</v>
      </c>
      <c r="B9708" s="10" t="s">
        <v>2867</v>
      </c>
      <c r="C9708" s="10" t="s">
        <v>3098</v>
      </c>
      <c r="D9708" s="10" t="s">
        <v>3102</v>
      </c>
      <c r="E9708" s="10" t="s">
        <v>2460</v>
      </c>
      <c r="F9708" s="10" t="s">
        <v>173</v>
      </c>
      <c r="G9708" s="10" t="s">
        <v>2456</v>
      </c>
      <c r="I9708" s="10"/>
      <c r="J9708" s="10" t="s">
        <v>848</v>
      </c>
      <c r="K9708" s="10" t="s">
        <v>22</v>
      </c>
      <c r="L9708">
        <v>1.321816208963178E-2</v>
      </c>
    </row>
    <row r="9709" spans="1:12" x14ac:dyDescent="0.3">
      <c r="A9709" s="10" t="s">
        <v>2468</v>
      </c>
      <c r="B9709" s="10" t="s">
        <v>2867</v>
      </c>
      <c r="C9709" s="10" t="s">
        <v>3098</v>
      </c>
      <c r="D9709" s="10" t="s">
        <v>3102</v>
      </c>
      <c r="E9709" s="10" t="s">
        <v>2460</v>
      </c>
      <c r="F9709" s="10" t="s">
        <v>173</v>
      </c>
      <c r="G9709" s="10" t="s">
        <v>2456</v>
      </c>
      <c r="I9709" s="10"/>
      <c r="J9709" s="10" t="s">
        <v>848</v>
      </c>
      <c r="K9709" s="10" t="s">
        <v>23</v>
      </c>
      <c r="L9709">
        <v>1.3797909158437463E-2</v>
      </c>
    </row>
    <row r="9710" spans="1:12" x14ac:dyDescent="0.3">
      <c r="A9710" s="10" t="s">
        <v>2468</v>
      </c>
      <c r="B9710" s="10" t="s">
        <v>2867</v>
      </c>
      <c r="C9710" s="10" t="s">
        <v>3098</v>
      </c>
      <c r="D9710" s="10" t="s">
        <v>3102</v>
      </c>
      <c r="E9710" s="10" t="s">
        <v>2460</v>
      </c>
      <c r="F9710" s="10" t="s">
        <v>173</v>
      </c>
      <c r="G9710" s="10" t="s">
        <v>2456</v>
      </c>
      <c r="I9710" s="10"/>
      <c r="J9710" s="10" t="s">
        <v>848</v>
      </c>
      <c r="K9710" s="10" t="s">
        <v>24</v>
      </c>
      <c r="L9710">
        <v>1.1718187794669769E-2</v>
      </c>
    </row>
    <row r="9711" spans="1:12" x14ac:dyDescent="0.3">
      <c r="A9711" s="10" t="s">
        <v>2468</v>
      </c>
      <c r="B9711" s="10" t="s">
        <v>2867</v>
      </c>
      <c r="C9711" s="10" t="s">
        <v>3098</v>
      </c>
      <c r="D9711" s="10" t="s">
        <v>3102</v>
      </c>
      <c r="E9711" s="10" t="s">
        <v>2460</v>
      </c>
      <c r="F9711" s="10" t="s">
        <v>173</v>
      </c>
      <c r="G9711" s="10" t="s">
        <v>2456</v>
      </c>
      <c r="I9711" s="10"/>
      <c r="J9711" s="10" t="s">
        <v>848</v>
      </c>
      <c r="K9711" s="10" t="s">
        <v>25</v>
      </c>
      <c r="L9711">
        <v>1.0651141314846136E-2</v>
      </c>
    </row>
    <row r="9712" spans="1:12" x14ac:dyDescent="0.3">
      <c r="A9712" s="10" t="s">
        <v>2468</v>
      </c>
      <c r="B9712" s="10" t="s">
        <v>2867</v>
      </c>
      <c r="C9712" s="10" t="s">
        <v>3098</v>
      </c>
      <c r="D9712" s="10" t="s">
        <v>3102</v>
      </c>
      <c r="E9712" s="10" t="s">
        <v>2460</v>
      </c>
      <c r="F9712" s="10" t="s">
        <v>173</v>
      </c>
      <c r="G9712" s="10" t="s">
        <v>2456</v>
      </c>
      <c r="I9712" s="10"/>
      <c r="J9712" s="10" t="s">
        <v>848</v>
      </c>
      <c r="K9712" s="10" t="s">
        <v>26</v>
      </c>
      <c r="L9712">
        <v>1.0442218346042132E-2</v>
      </c>
    </row>
    <row r="9713" spans="1:12" x14ac:dyDescent="0.3">
      <c r="A9713" s="10" t="s">
        <v>2468</v>
      </c>
      <c r="B9713" s="10" t="s">
        <v>2867</v>
      </c>
      <c r="C9713" s="10" t="s">
        <v>3098</v>
      </c>
      <c r="D9713" s="10" t="s">
        <v>3102</v>
      </c>
      <c r="E9713" s="10" t="s">
        <v>2460</v>
      </c>
      <c r="F9713" s="10" t="s">
        <v>173</v>
      </c>
      <c r="G9713" s="10" t="s">
        <v>2456</v>
      </c>
      <c r="I9713" s="10"/>
      <c r="J9713" s="10" t="s">
        <v>848</v>
      </c>
      <c r="K9713" s="10" t="s">
        <v>27</v>
      </c>
      <c r="L9713">
        <v>1.0131617536730374E-2</v>
      </c>
    </row>
    <row r="9714" spans="1:12" x14ac:dyDescent="0.3">
      <c r="A9714" s="10" t="s">
        <v>2468</v>
      </c>
      <c r="B9714" s="10" t="s">
        <v>2867</v>
      </c>
      <c r="C9714" s="10" t="s">
        <v>3098</v>
      </c>
      <c r="D9714" s="10" t="s">
        <v>3102</v>
      </c>
      <c r="E9714" s="10" t="s">
        <v>2460</v>
      </c>
      <c r="F9714" s="10" t="s">
        <v>173</v>
      </c>
      <c r="G9714" s="10" t="s">
        <v>2456</v>
      </c>
      <c r="I9714" s="10"/>
      <c r="J9714" s="10" t="s">
        <v>848</v>
      </c>
      <c r="K9714" s="10" t="s">
        <v>28</v>
      </c>
      <c r="L9714">
        <v>9.5966957753397062E-3</v>
      </c>
    </row>
    <row r="9715" spans="1:12" x14ac:dyDescent="0.3">
      <c r="A9715" s="10" t="s">
        <v>2468</v>
      </c>
      <c r="B9715" s="10" t="s">
        <v>2867</v>
      </c>
      <c r="C9715" s="10" t="s">
        <v>3098</v>
      </c>
      <c r="D9715" s="10" t="s">
        <v>3102</v>
      </c>
      <c r="E9715" s="10" t="s">
        <v>2460</v>
      </c>
      <c r="F9715" s="10" t="s">
        <v>173</v>
      </c>
      <c r="G9715" s="10" t="s">
        <v>2456</v>
      </c>
      <c r="I9715" s="10"/>
      <c r="J9715" s="10" t="s">
        <v>848</v>
      </c>
      <c r="K9715" s="10" t="s">
        <v>29</v>
      </c>
      <c r="L9715">
        <v>9.1761891898894422E-3</v>
      </c>
    </row>
    <row r="9716" spans="1:12" x14ac:dyDescent="0.3">
      <c r="A9716" s="10" t="s">
        <v>2469</v>
      </c>
      <c r="B9716" s="10" t="s">
        <v>2867</v>
      </c>
      <c r="C9716" s="10" t="s">
        <v>3098</v>
      </c>
      <c r="D9716" s="10" t="s">
        <v>3102</v>
      </c>
      <c r="E9716" s="10" t="s">
        <v>2461</v>
      </c>
      <c r="F9716" s="10" t="s">
        <v>173</v>
      </c>
      <c r="G9716" s="10" t="s">
        <v>2456</v>
      </c>
      <c r="I9716" s="10"/>
      <c r="J9716" s="10" t="s">
        <v>848</v>
      </c>
      <c r="K9716" s="10" t="s">
        <v>18</v>
      </c>
      <c r="L9716">
        <v>2.664067743684791E-2</v>
      </c>
    </row>
    <row r="9717" spans="1:12" x14ac:dyDescent="0.3">
      <c r="A9717" s="10" t="s">
        <v>2469</v>
      </c>
      <c r="B9717" s="10" t="s">
        <v>2867</v>
      </c>
      <c r="C9717" s="10" t="s">
        <v>3098</v>
      </c>
      <c r="D9717" s="10" t="s">
        <v>3102</v>
      </c>
      <c r="E9717" s="10" t="s">
        <v>2461</v>
      </c>
      <c r="F9717" s="10" t="s">
        <v>173</v>
      </c>
      <c r="G9717" s="10" t="s">
        <v>2456</v>
      </c>
      <c r="I9717" s="10"/>
      <c r="J9717" s="10" t="s">
        <v>848</v>
      </c>
      <c r="K9717" s="10" t="s">
        <v>19</v>
      </c>
      <c r="L9717">
        <v>1.1575509272206104E-2</v>
      </c>
    </row>
    <row r="9718" spans="1:12" x14ac:dyDescent="0.3">
      <c r="A9718" s="10" t="s">
        <v>2469</v>
      </c>
      <c r="B9718" s="10" t="s">
        <v>2867</v>
      </c>
      <c r="C9718" s="10" t="s">
        <v>3098</v>
      </c>
      <c r="D9718" s="10" t="s">
        <v>3102</v>
      </c>
      <c r="E9718" s="10" t="s">
        <v>2461</v>
      </c>
      <c r="F9718" s="10" t="s">
        <v>173</v>
      </c>
      <c r="G9718" s="10" t="s">
        <v>2456</v>
      </c>
      <c r="I9718" s="10"/>
      <c r="J9718" s="10" t="s">
        <v>848</v>
      </c>
      <c r="K9718" s="10" t="s">
        <v>20</v>
      </c>
      <c r="L9718">
        <v>1.5968403608101762E-2</v>
      </c>
    </row>
    <row r="9719" spans="1:12" x14ac:dyDescent="0.3">
      <c r="A9719" s="10" t="s">
        <v>2469</v>
      </c>
      <c r="B9719" s="10" t="s">
        <v>2867</v>
      </c>
      <c r="C9719" s="10" t="s">
        <v>3098</v>
      </c>
      <c r="D9719" s="10" t="s">
        <v>3102</v>
      </c>
      <c r="E9719" s="10" t="s">
        <v>2461</v>
      </c>
      <c r="F9719" s="10" t="s">
        <v>173</v>
      </c>
      <c r="G9719" s="10" t="s">
        <v>2456</v>
      </c>
      <c r="I9719" s="10"/>
      <c r="J9719" s="10" t="s">
        <v>848</v>
      </c>
      <c r="K9719" s="10" t="s">
        <v>21</v>
      </c>
      <c r="L9719">
        <v>2.1942553724636795E-2</v>
      </c>
    </row>
    <row r="9720" spans="1:12" x14ac:dyDescent="0.3">
      <c r="A9720" s="10" t="s">
        <v>2469</v>
      </c>
      <c r="B9720" s="10" t="s">
        <v>2867</v>
      </c>
      <c r="C9720" s="10" t="s">
        <v>3098</v>
      </c>
      <c r="D9720" s="10" t="s">
        <v>3102</v>
      </c>
      <c r="E9720" s="10" t="s">
        <v>2461</v>
      </c>
      <c r="F9720" s="10" t="s">
        <v>173</v>
      </c>
      <c r="G9720" s="10" t="s">
        <v>2456</v>
      </c>
      <c r="I9720" s="10"/>
      <c r="J9720" s="10" t="s">
        <v>848</v>
      </c>
      <c r="K9720" s="10" t="s">
        <v>22</v>
      </c>
      <c r="L9720">
        <v>1.6500825576894342E-2</v>
      </c>
    </row>
    <row r="9721" spans="1:12" x14ac:dyDescent="0.3">
      <c r="A9721" s="10" t="s">
        <v>2469</v>
      </c>
      <c r="B9721" s="10" t="s">
        <v>2867</v>
      </c>
      <c r="C9721" s="10" t="s">
        <v>3098</v>
      </c>
      <c r="D9721" s="10" t="s">
        <v>3102</v>
      </c>
      <c r="E9721" s="10" t="s">
        <v>2461</v>
      </c>
      <c r="F9721" s="10" t="s">
        <v>173</v>
      </c>
      <c r="G9721" s="10" t="s">
        <v>2456</v>
      </c>
      <c r="I9721" s="10"/>
      <c r="J9721" s="10" t="s">
        <v>848</v>
      </c>
      <c r="K9721" s="10" t="s">
        <v>23</v>
      </c>
      <c r="L9721">
        <v>1.4753657989057319E-2</v>
      </c>
    </row>
    <row r="9722" spans="1:12" x14ac:dyDescent="0.3">
      <c r="A9722" s="10" t="s">
        <v>2469</v>
      </c>
      <c r="B9722" s="10" t="s">
        <v>2867</v>
      </c>
      <c r="C9722" s="10" t="s">
        <v>3098</v>
      </c>
      <c r="D9722" s="10" t="s">
        <v>3102</v>
      </c>
      <c r="E9722" s="10" t="s">
        <v>2461</v>
      </c>
      <c r="F9722" s="10" t="s">
        <v>173</v>
      </c>
      <c r="G9722" s="10" t="s">
        <v>2456</v>
      </c>
      <c r="I9722" s="10"/>
      <c r="J9722" s="10" t="s">
        <v>848</v>
      </c>
      <c r="K9722" s="10" t="s">
        <v>24</v>
      </c>
      <c r="L9722">
        <v>1.9416197869897754E-2</v>
      </c>
    </row>
    <row r="9723" spans="1:12" x14ac:dyDescent="0.3">
      <c r="A9723" s="10" t="s">
        <v>2469</v>
      </c>
      <c r="B9723" s="10" t="s">
        <v>2867</v>
      </c>
      <c r="C9723" s="10" t="s">
        <v>3098</v>
      </c>
      <c r="D9723" s="10" t="s">
        <v>3102</v>
      </c>
      <c r="E9723" s="10" t="s">
        <v>2461</v>
      </c>
      <c r="F9723" s="10" t="s">
        <v>173</v>
      </c>
      <c r="G9723" s="10" t="s">
        <v>2456</v>
      </c>
      <c r="I9723" s="10"/>
      <c r="J9723" s="10" t="s">
        <v>848</v>
      </c>
      <c r="K9723" s="10" t="s">
        <v>25</v>
      </c>
      <c r="L9723">
        <v>2.2109586351265847E-2</v>
      </c>
    </row>
    <row r="9724" spans="1:12" x14ac:dyDescent="0.3">
      <c r="A9724" s="10" t="s">
        <v>2469</v>
      </c>
      <c r="B9724" s="10" t="s">
        <v>2867</v>
      </c>
      <c r="C9724" s="10" t="s">
        <v>3098</v>
      </c>
      <c r="D9724" s="10" t="s">
        <v>3102</v>
      </c>
      <c r="E9724" s="10" t="s">
        <v>2461</v>
      </c>
      <c r="F9724" s="10" t="s">
        <v>173</v>
      </c>
      <c r="G9724" s="10" t="s">
        <v>2456</v>
      </c>
      <c r="I9724" s="10"/>
      <c r="J9724" s="10" t="s">
        <v>848</v>
      </c>
      <c r="K9724" s="10" t="s">
        <v>26</v>
      </c>
      <c r="L9724">
        <v>2.4267220278487333E-2</v>
      </c>
    </row>
    <row r="9725" spans="1:12" x14ac:dyDescent="0.3">
      <c r="A9725" s="10" t="s">
        <v>2469</v>
      </c>
      <c r="B9725" s="10" t="s">
        <v>2867</v>
      </c>
      <c r="C9725" s="10" t="s">
        <v>3098</v>
      </c>
      <c r="D9725" s="10" t="s">
        <v>3102</v>
      </c>
      <c r="E9725" s="10" t="s">
        <v>2461</v>
      </c>
      <c r="F9725" s="10" t="s">
        <v>173</v>
      </c>
      <c r="G9725" s="10" t="s">
        <v>2456</v>
      </c>
      <c r="I9725" s="10"/>
      <c r="J9725" s="10" t="s">
        <v>848</v>
      </c>
      <c r="K9725" s="10" t="s">
        <v>27</v>
      </c>
      <c r="L9725">
        <v>2.4915766414245047E-2</v>
      </c>
    </row>
    <row r="9726" spans="1:12" x14ac:dyDescent="0.3">
      <c r="A9726" s="10" t="s">
        <v>2469</v>
      </c>
      <c r="B9726" s="10" t="s">
        <v>2867</v>
      </c>
      <c r="C9726" s="10" t="s">
        <v>3098</v>
      </c>
      <c r="D9726" s="10" t="s">
        <v>3102</v>
      </c>
      <c r="E9726" s="10" t="s">
        <v>2461</v>
      </c>
      <c r="F9726" s="10" t="s">
        <v>173</v>
      </c>
      <c r="G9726" s="10" t="s">
        <v>2456</v>
      </c>
      <c r="I9726" s="10"/>
      <c r="J9726" s="10" t="s">
        <v>848</v>
      </c>
      <c r="K9726" s="10" t="s">
        <v>28</v>
      </c>
      <c r="L9726">
        <v>2.0712528999103891E-2</v>
      </c>
    </row>
    <row r="9727" spans="1:12" x14ac:dyDescent="0.3">
      <c r="A9727" s="10" t="s">
        <v>2469</v>
      </c>
      <c r="B9727" s="10" t="s">
        <v>2867</v>
      </c>
      <c r="C9727" s="10" t="s">
        <v>3098</v>
      </c>
      <c r="D9727" s="10" t="s">
        <v>3102</v>
      </c>
      <c r="E9727" s="10" t="s">
        <v>2461</v>
      </c>
      <c r="F9727" s="10" t="s">
        <v>173</v>
      </c>
      <c r="G9727" s="10" t="s">
        <v>2456</v>
      </c>
      <c r="I9727" s="10"/>
      <c r="J9727" s="10" t="s">
        <v>848</v>
      </c>
      <c r="K9727" s="10" t="s">
        <v>29</v>
      </c>
      <c r="L9727">
        <v>1.4458242562494207E-2</v>
      </c>
    </row>
    <row r="9728" spans="1:12" x14ac:dyDescent="0.3">
      <c r="A9728" s="10" t="s">
        <v>2470</v>
      </c>
      <c r="B9728" s="10" t="s">
        <v>2867</v>
      </c>
      <c r="C9728" s="10" t="s">
        <v>3100</v>
      </c>
      <c r="D9728" s="10" t="s">
        <v>3102</v>
      </c>
      <c r="E9728" s="10" t="s">
        <v>2462</v>
      </c>
      <c r="F9728" s="10" t="s">
        <v>173</v>
      </c>
      <c r="G9728" s="10" t="s">
        <v>2456</v>
      </c>
      <c r="I9728" s="10"/>
      <c r="J9728" s="10" t="s">
        <v>848</v>
      </c>
      <c r="K9728" s="10" t="s">
        <v>18</v>
      </c>
      <c r="L9728">
        <v>-6.108341731411132E-3</v>
      </c>
    </row>
    <row r="9729" spans="1:12" x14ac:dyDescent="0.3">
      <c r="A9729" s="10" t="s">
        <v>2470</v>
      </c>
      <c r="B9729" s="10" t="s">
        <v>2867</v>
      </c>
      <c r="C9729" s="10" t="s">
        <v>3100</v>
      </c>
      <c r="D9729" s="10" t="s">
        <v>3102</v>
      </c>
      <c r="E9729" s="10" t="s">
        <v>2462</v>
      </c>
      <c r="F9729" s="10" t="s">
        <v>173</v>
      </c>
      <c r="G9729" s="10" t="s">
        <v>2456</v>
      </c>
      <c r="I9729" s="10"/>
      <c r="J9729" s="10" t="s">
        <v>848</v>
      </c>
      <c r="K9729" s="10" t="s">
        <v>19</v>
      </c>
      <c r="L9729">
        <v>-7.9519643208610432E-3</v>
      </c>
    </row>
    <row r="9730" spans="1:12" x14ac:dyDescent="0.3">
      <c r="A9730" s="10" t="s">
        <v>2470</v>
      </c>
      <c r="B9730" s="10" t="s">
        <v>2867</v>
      </c>
      <c r="C9730" s="10" t="s">
        <v>3100</v>
      </c>
      <c r="D9730" s="10" t="s">
        <v>3102</v>
      </c>
      <c r="E9730" s="10" t="s">
        <v>2462</v>
      </c>
      <c r="F9730" s="10" t="s">
        <v>173</v>
      </c>
      <c r="G9730" s="10" t="s">
        <v>2456</v>
      </c>
      <c r="I9730" s="10"/>
      <c r="J9730" s="10" t="s">
        <v>848</v>
      </c>
      <c r="K9730" s="10" t="s">
        <v>20</v>
      </c>
      <c r="L9730">
        <v>-8.6896585238290631E-4</v>
      </c>
    </row>
    <row r="9731" spans="1:12" x14ac:dyDescent="0.3">
      <c r="A9731" s="10" t="s">
        <v>2470</v>
      </c>
      <c r="B9731" s="10" t="s">
        <v>2867</v>
      </c>
      <c r="C9731" s="10" t="s">
        <v>3100</v>
      </c>
      <c r="D9731" s="10" t="s">
        <v>3102</v>
      </c>
      <c r="E9731" s="10" t="s">
        <v>2462</v>
      </c>
      <c r="F9731" s="10" t="s">
        <v>173</v>
      </c>
      <c r="G9731" s="10" t="s">
        <v>2456</v>
      </c>
      <c r="I9731" s="10"/>
      <c r="J9731" s="10" t="s">
        <v>848</v>
      </c>
      <c r="K9731" s="10" t="s">
        <v>21</v>
      </c>
      <c r="L9731">
        <v>-1.0289742677933412E-2</v>
      </c>
    </row>
    <row r="9732" spans="1:12" x14ac:dyDescent="0.3">
      <c r="A9732" s="10" t="s">
        <v>2470</v>
      </c>
      <c r="B9732" s="10" t="s">
        <v>2867</v>
      </c>
      <c r="C9732" s="10" t="s">
        <v>3100</v>
      </c>
      <c r="D9732" s="10" t="s">
        <v>3102</v>
      </c>
      <c r="E9732" s="10" t="s">
        <v>2462</v>
      </c>
      <c r="F9732" s="10" t="s">
        <v>173</v>
      </c>
      <c r="G9732" s="10" t="s">
        <v>2456</v>
      </c>
      <c r="I9732" s="10"/>
      <c r="J9732" s="10" t="s">
        <v>848</v>
      </c>
      <c r="K9732" s="10" t="s">
        <v>22</v>
      </c>
      <c r="L9732">
        <v>-8.5476357717521548E-3</v>
      </c>
    </row>
    <row r="9733" spans="1:12" x14ac:dyDescent="0.3">
      <c r="A9733" s="10" t="s">
        <v>2470</v>
      </c>
      <c r="B9733" s="10" t="s">
        <v>2867</v>
      </c>
      <c r="C9733" s="10" t="s">
        <v>3100</v>
      </c>
      <c r="D9733" s="10" t="s">
        <v>3102</v>
      </c>
      <c r="E9733" s="10" t="s">
        <v>2462</v>
      </c>
      <c r="F9733" s="10" t="s">
        <v>173</v>
      </c>
      <c r="G9733" s="10" t="s">
        <v>2456</v>
      </c>
      <c r="I9733" s="10"/>
      <c r="J9733" s="10" t="s">
        <v>848</v>
      </c>
      <c r="K9733" s="10" t="s">
        <v>23</v>
      </c>
      <c r="L9733">
        <v>-9.6053294059605531E-4</v>
      </c>
    </row>
    <row r="9734" spans="1:12" x14ac:dyDescent="0.3">
      <c r="A9734" s="10" t="s">
        <v>2470</v>
      </c>
      <c r="B9734" s="10" t="s">
        <v>2867</v>
      </c>
      <c r="C9734" s="10" t="s">
        <v>3100</v>
      </c>
      <c r="D9734" s="10" t="s">
        <v>3102</v>
      </c>
      <c r="E9734" s="10" t="s">
        <v>2462</v>
      </c>
      <c r="F9734" s="10" t="s">
        <v>173</v>
      </c>
      <c r="G9734" s="10" t="s">
        <v>2456</v>
      </c>
      <c r="I9734" s="10"/>
      <c r="J9734" s="10" t="s">
        <v>848</v>
      </c>
      <c r="K9734" s="10" t="s">
        <v>24</v>
      </c>
      <c r="L9734">
        <v>-2.5378516332870953E-2</v>
      </c>
    </row>
    <row r="9735" spans="1:12" x14ac:dyDescent="0.3">
      <c r="A9735" s="10" t="s">
        <v>2470</v>
      </c>
      <c r="B9735" s="10" t="s">
        <v>2867</v>
      </c>
      <c r="C9735" s="10" t="s">
        <v>3100</v>
      </c>
      <c r="D9735" s="10" t="s">
        <v>3102</v>
      </c>
      <c r="E9735" s="10" t="s">
        <v>2462</v>
      </c>
      <c r="F9735" s="10" t="s">
        <v>173</v>
      </c>
      <c r="G9735" s="10" t="s">
        <v>2456</v>
      </c>
      <c r="I9735" s="10"/>
      <c r="J9735" s="10" t="s">
        <v>848</v>
      </c>
      <c r="K9735" s="10" t="s">
        <v>25</v>
      </c>
      <c r="L9735">
        <v>-1.2699432759695938E-2</v>
      </c>
    </row>
    <row r="9736" spans="1:12" x14ac:dyDescent="0.3">
      <c r="A9736" s="10" t="s">
        <v>2470</v>
      </c>
      <c r="B9736" s="10" t="s">
        <v>2867</v>
      </c>
      <c r="C9736" s="10" t="s">
        <v>3100</v>
      </c>
      <c r="D9736" s="10" t="s">
        <v>3102</v>
      </c>
      <c r="E9736" s="10" t="s">
        <v>2462</v>
      </c>
      <c r="F9736" s="10" t="s">
        <v>173</v>
      </c>
      <c r="G9736" s="10" t="s">
        <v>2456</v>
      </c>
      <c r="I9736" s="10"/>
      <c r="J9736" s="10" t="s">
        <v>848</v>
      </c>
      <c r="K9736" s="10" t="s">
        <v>26</v>
      </c>
      <c r="L9736">
        <v>-2.467927656995773E-2</v>
      </c>
    </row>
    <row r="9737" spans="1:12" x14ac:dyDescent="0.3">
      <c r="A9737" s="10" t="s">
        <v>2470</v>
      </c>
      <c r="B9737" s="10" t="s">
        <v>2867</v>
      </c>
      <c r="C9737" s="10" t="s">
        <v>3100</v>
      </c>
      <c r="D9737" s="10" t="s">
        <v>3102</v>
      </c>
      <c r="E9737" s="10" t="s">
        <v>2462</v>
      </c>
      <c r="F9737" s="10" t="s">
        <v>173</v>
      </c>
      <c r="G9737" s="10" t="s">
        <v>2456</v>
      </c>
      <c r="I9737" s="10"/>
      <c r="J9737" s="10" t="s">
        <v>848</v>
      </c>
      <c r="K9737" s="10" t="s">
        <v>27</v>
      </c>
      <c r="L9737">
        <v>-2.1890402834850612E-2</v>
      </c>
    </row>
    <row r="9738" spans="1:12" x14ac:dyDescent="0.3">
      <c r="A9738" s="10" t="s">
        <v>2470</v>
      </c>
      <c r="B9738" s="10" t="s">
        <v>2867</v>
      </c>
      <c r="C9738" s="10" t="s">
        <v>3100</v>
      </c>
      <c r="D9738" s="10" t="s">
        <v>3102</v>
      </c>
      <c r="E9738" s="10" t="s">
        <v>2462</v>
      </c>
      <c r="F9738" s="10" t="s">
        <v>173</v>
      </c>
      <c r="G9738" s="10" t="s">
        <v>2456</v>
      </c>
      <c r="I9738" s="10"/>
      <c r="J9738" s="10" t="s">
        <v>848</v>
      </c>
      <c r="K9738" s="10" t="s">
        <v>28</v>
      </c>
      <c r="L9738">
        <v>-1.3125557862619914E-2</v>
      </c>
    </row>
    <row r="9739" spans="1:12" x14ac:dyDescent="0.3">
      <c r="A9739" s="10" t="s">
        <v>2470</v>
      </c>
      <c r="B9739" s="10" t="s">
        <v>2867</v>
      </c>
      <c r="C9739" s="10" t="s">
        <v>3100</v>
      </c>
      <c r="D9739" s="10" t="s">
        <v>3102</v>
      </c>
      <c r="E9739" s="10" t="s">
        <v>2462</v>
      </c>
      <c r="F9739" s="10" t="s">
        <v>173</v>
      </c>
      <c r="G9739" s="10" t="s">
        <v>2456</v>
      </c>
      <c r="I9739" s="10"/>
      <c r="J9739" s="10" t="s">
        <v>848</v>
      </c>
      <c r="K9739" s="10" t="s">
        <v>29</v>
      </c>
      <c r="L9739">
        <v>-9.2052128344340088E-3</v>
      </c>
    </row>
    <row r="9740" spans="1:12" x14ac:dyDescent="0.3">
      <c r="A9740" s="10" t="s">
        <v>2471</v>
      </c>
      <c r="B9740" s="10" t="s">
        <v>2867</v>
      </c>
      <c r="C9740" s="10" t="s">
        <v>3101</v>
      </c>
      <c r="D9740" s="10" t="s">
        <v>3102</v>
      </c>
      <c r="E9740" s="10" t="s">
        <v>2463</v>
      </c>
      <c r="F9740" s="10" t="s">
        <v>173</v>
      </c>
      <c r="G9740" s="10" t="s">
        <v>2456</v>
      </c>
      <c r="I9740" s="10"/>
      <c r="J9740" s="10" t="s">
        <v>848</v>
      </c>
      <c r="K9740" s="10" t="s">
        <v>18</v>
      </c>
      <c r="L9740">
        <v>-1.3243063346047362E-3</v>
      </c>
    </row>
    <row r="9741" spans="1:12" x14ac:dyDescent="0.3">
      <c r="A9741" s="10" t="s">
        <v>2471</v>
      </c>
      <c r="B9741" s="10" t="s">
        <v>2867</v>
      </c>
      <c r="C9741" s="10" t="s">
        <v>3101</v>
      </c>
      <c r="D9741" s="10" t="s">
        <v>3102</v>
      </c>
      <c r="E9741" s="10" t="s">
        <v>2463</v>
      </c>
      <c r="F9741" s="10" t="s">
        <v>173</v>
      </c>
      <c r="G9741" s="10" t="s">
        <v>2456</v>
      </c>
      <c r="I9741" s="10"/>
      <c r="J9741" s="10" t="s">
        <v>848</v>
      </c>
      <c r="K9741" s="10" t="s">
        <v>19</v>
      </c>
      <c r="L9741">
        <v>-4.2196955284323588E-4</v>
      </c>
    </row>
    <row r="9742" spans="1:12" x14ac:dyDescent="0.3">
      <c r="A9742" s="10" t="s">
        <v>2471</v>
      </c>
      <c r="B9742" s="10" t="s">
        <v>2867</v>
      </c>
      <c r="C9742" s="10" t="s">
        <v>3101</v>
      </c>
      <c r="D9742" s="10" t="s">
        <v>3102</v>
      </c>
      <c r="E9742" s="10" t="s">
        <v>2463</v>
      </c>
      <c r="F9742" s="10" t="s">
        <v>173</v>
      </c>
      <c r="G9742" s="10" t="s">
        <v>2456</v>
      </c>
      <c r="I9742" s="10"/>
      <c r="J9742" s="10" t="s">
        <v>848</v>
      </c>
      <c r="K9742" s="10" t="s">
        <v>20</v>
      </c>
      <c r="L9742">
        <v>1.501754322520773E-3</v>
      </c>
    </row>
    <row r="9743" spans="1:12" x14ac:dyDescent="0.3">
      <c r="A9743" s="10" t="s">
        <v>2471</v>
      </c>
      <c r="B9743" s="10" t="s">
        <v>2867</v>
      </c>
      <c r="C9743" s="10" t="s">
        <v>3101</v>
      </c>
      <c r="D9743" s="10" t="s">
        <v>3102</v>
      </c>
      <c r="E9743" s="10" t="s">
        <v>2463</v>
      </c>
      <c r="F9743" s="10" t="s">
        <v>173</v>
      </c>
      <c r="G9743" s="10" t="s">
        <v>2456</v>
      </c>
      <c r="I9743" s="10"/>
      <c r="J9743" s="10" t="s">
        <v>848</v>
      </c>
      <c r="K9743" s="10" t="s">
        <v>21</v>
      </c>
      <c r="L9743">
        <v>-1.3751038960151829E-4</v>
      </c>
    </row>
    <row r="9744" spans="1:12" x14ac:dyDescent="0.3">
      <c r="A9744" s="10" t="s">
        <v>2471</v>
      </c>
      <c r="B9744" s="10" t="s">
        <v>2867</v>
      </c>
      <c r="C9744" s="10" t="s">
        <v>3101</v>
      </c>
      <c r="D9744" s="10" t="s">
        <v>3102</v>
      </c>
      <c r="E9744" s="10" t="s">
        <v>2463</v>
      </c>
      <c r="F9744" s="10" t="s">
        <v>173</v>
      </c>
      <c r="G9744" s="10" t="s">
        <v>2456</v>
      </c>
      <c r="I9744" s="10"/>
      <c r="J9744" s="10" t="s">
        <v>848</v>
      </c>
      <c r="K9744" s="10" t="s">
        <v>22</v>
      </c>
      <c r="L9744">
        <v>-1.1998556486540644E-3</v>
      </c>
    </row>
    <row r="9745" spans="1:12" x14ac:dyDescent="0.3">
      <c r="A9745" s="10" t="s">
        <v>2471</v>
      </c>
      <c r="B9745" s="10" t="s">
        <v>2867</v>
      </c>
      <c r="C9745" s="10" t="s">
        <v>3101</v>
      </c>
      <c r="D9745" s="10" t="s">
        <v>3102</v>
      </c>
      <c r="E9745" s="10" t="s">
        <v>2463</v>
      </c>
      <c r="F9745" s="10" t="s">
        <v>173</v>
      </c>
      <c r="G9745" s="10" t="s">
        <v>2456</v>
      </c>
      <c r="I9745" s="10"/>
      <c r="J9745" s="10" t="s">
        <v>848</v>
      </c>
      <c r="K9745" s="10" t="s">
        <v>23</v>
      </c>
      <c r="L9745">
        <v>-3.2676794524783139E-4</v>
      </c>
    </row>
    <row r="9746" spans="1:12" x14ac:dyDescent="0.3">
      <c r="A9746" s="10" t="s">
        <v>2471</v>
      </c>
      <c r="B9746" s="10" t="s">
        <v>2867</v>
      </c>
      <c r="C9746" s="10" t="s">
        <v>3101</v>
      </c>
      <c r="D9746" s="10" t="s">
        <v>3102</v>
      </c>
      <c r="E9746" s="10" t="s">
        <v>2463</v>
      </c>
      <c r="F9746" s="10" t="s">
        <v>173</v>
      </c>
      <c r="G9746" s="10" t="s">
        <v>2456</v>
      </c>
      <c r="I9746" s="10"/>
      <c r="J9746" s="10" t="s">
        <v>848</v>
      </c>
      <c r="K9746" s="10" t="s">
        <v>24</v>
      </c>
      <c r="L9746">
        <v>-9.7479847361442624E-4</v>
      </c>
    </row>
    <row r="9747" spans="1:12" x14ac:dyDescent="0.3">
      <c r="A9747" s="10" t="s">
        <v>2471</v>
      </c>
      <c r="B9747" s="10" t="s">
        <v>2867</v>
      </c>
      <c r="C9747" s="10" t="s">
        <v>3101</v>
      </c>
      <c r="D9747" s="10" t="s">
        <v>3102</v>
      </c>
      <c r="E9747" s="10" t="s">
        <v>2463</v>
      </c>
      <c r="F9747" s="10" t="s">
        <v>173</v>
      </c>
      <c r="G9747" s="10" t="s">
        <v>2456</v>
      </c>
      <c r="I9747" s="10"/>
      <c r="J9747" s="10" t="s">
        <v>848</v>
      </c>
      <c r="K9747" s="10" t="s">
        <v>25</v>
      </c>
      <c r="L9747">
        <v>-3.7552253564267475E-3</v>
      </c>
    </row>
    <row r="9748" spans="1:12" x14ac:dyDescent="0.3">
      <c r="A9748" s="10" t="s">
        <v>2471</v>
      </c>
      <c r="B9748" s="10" t="s">
        <v>2867</v>
      </c>
      <c r="C9748" s="10" t="s">
        <v>3101</v>
      </c>
      <c r="D9748" s="10" t="s">
        <v>3102</v>
      </c>
      <c r="E9748" s="10" t="s">
        <v>2463</v>
      </c>
      <c r="F9748" s="10" t="s">
        <v>173</v>
      </c>
      <c r="G9748" s="10" t="s">
        <v>2456</v>
      </c>
      <c r="I9748" s="10"/>
      <c r="J9748" s="10" t="s">
        <v>848</v>
      </c>
      <c r="K9748" s="10" t="s">
        <v>26</v>
      </c>
      <c r="L9748">
        <v>-3.9606665844450122E-3</v>
      </c>
    </row>
    <row r="9749" spans="1:12" x14ac:dyDescent="0.3">
      <c r="A9749" s="10" t="s">
        <v>2471</v>
      </c>
      <c r="B9749" s="10" t="s">
        <v>2867</v>
      </c>
      <c r="C9749" s="10" t="s">
        <v>3101</v>
      </c>
      <c r="D9749" s="10" t="s">
        <v>3102</v>
      </c>
      <c r="E9749" s="10" t="s">
        <v>2463</v>
      </c>
      <c r="F9749" s="10" t="s">
        <v>173</v>
      </c>
      <c r="G9749" s="10" t="s">
        <v>2456</v>
      </c>
      <c r="I9749" s="10"/>
      <c r="J9749" s="10" t="s">
        <v>848</v>
      </c>
      <c r="K9749" s="10" t="s">
        <v>27</v>
      </c>
      <c r="L9749">
        <v>-3.6892793996483771E-3</v>
      </c>
    </row>
    <row r="9750" spans="1:12" x14ac:dyDescent="0.3">
      <c r="A9750" s="10" t="s">
        <v>2471</v>
      </c>
      <c r="B9750" s="10" t="s">
        <v>2867</v>
      </c>
      <c r="C9750" s="10" t="s">
        <v>3101</v>
      </c>
      <c r="D9750" s="10" t="s">
        <v>3102</v>
      </c>
      <c r="E9750" s="10" t="s">
        <v>2463</v>
      </c>
      <c r="F9750" s="10" t="s">
        <v>173</v>
      </c>
      <c r="G9750" s="10" t="s">
        <v>2456</v>
      </c>
      <c r="I9750" s="10"/>
      <c r="J9750" s="10" t="s">
        <v>848</v>
      </c>
      <c r="K9750" s="10" t="s">
        <v>28</v>
      </c>
      <c r="L9750">
        <v>-4.3237088805923897E-3</v>
      </c>
    </row>
    <row r="9751" spans="1:12" x14ac:dyDescent="0.3">
      <c r="A9751" s="10" t="s">
        <v>2471</v>
      </c>
      <c r="B9751" s="10" t="s">
        <v>2867</v>
      </c>
      <c r="C9751" s="10" t="s">
        <v>3101</v>
      </c>
      <c r="D9751" s="10" t="s">
        <v>3102</v>
      </c>
      <c r="E9751" s="10" t="s">
        <v>2463</v>
      </c>
      <c r="F9751" s="10" t="s">
        <v>173</v>
      </c>
      <c r="G9751" s="10" t="s">
        <v>2456</v>
      </c>
      <c r="I9751" s="10"/>
      <c r="J9751" s="10" t="s">
        <v>848</v>
      </c>
      <c r="K9751" s="10" t="s">
        <v>29</v>
      </c>
      <c r="L9751">
        <v>-1.8291144425734375E-3</v>
      </c>
    </row>
    <row r="9752" spans="1:12" x14ac:dyDescent="0.3">
      <c r="A9752" s="10" t="s">
        <v>2472</v>
      </c>
      <c r="B9752" s="10" t="s">
        <v>2867</v>
      </c>
      <c r="C9752" s="10" t="s">
        <v>3098</v>
      </c>
      <c r="D9752" s="10" t="s">
        <v>3103</v>
      </c>
      <c r="E9752" s="10" t="s">
        <v>2454</v>
      </c>
      <c r="F9752" s="10" t="s">
        <v>2455</v>
      </c>
      <c r="G9752" s="10" t="s">
        <v>2456</v>
      </c>
      <c r="I9752" s="10"/>
      <c r="J9752" s="10" t="s">
        <v>848</v>
      </c>
      <c r="K9752" s="10" t="s">
        <v>18</v>
      </c>
      <c r="L9752">
        <v>100</v>
      </c>
    </row>
    <row r="9753" spans="1:12" x14ac:dyDescent="0.3">
      <c r="A9753" s="10" t="s">
        <v>2472</v>
      </c>
      <c r="B9753" s="10" t="s">
        <v>2867</v>
      </c>
      <c r="C9753" s="10" t="s">
        <v>3098</v>
      </c>
      <c r="D9753" s="10" t="s">
        <v>3103</v>
      </c>
      <c r="E9753" s="10" t="s">
        <v>2454</v>
      </c>
      <c r="F9753" s="10" t="s">
        <v>2455</v>
      </c>
      <c r="G9753" s="10" t="s">
        <v>2456</v>
      </c>
      <c r="I9753" s="10"/>
      <c r="J9753" s="10" t="s">
        <v>848</v>
      </c>
      <c r="K9753" s="10" t="s">
        <v>19</v>
      </c>
      <c r="L9753">
        <v>155.11747513398223</v>
      </c>
    </row>
    <row r="9754" spans="1:12" x14ac:dyDescent="0.3">
      <c r="A9754" s="10" t="s">
        <v>2472</v>
      </c>
      <c r="B9754" s="10" t="s">
        <v>2867</v>
      </c>
      <c r="C9754" s="10" t="s">
        <v>3098</v>
      </c>
      <c r="D9754" s="10" t="s">
        <v>3103</v>
      </c>
      <c r="E9754" s="10" t="s">
        <v>2454</v>
      </c>
      <c r="F9754" s="10" t="s">
        <v>2455</v>
      </c>
      <c r="G9754" s="10" t="s">
        <v>2456</v>
      </c>
      <c r="I9754" s="10"/>
      <c r="J9754" s="10" t="s">
        <v>848</v>
      </c>
      <c r="K9754" s="10" t="s">
        <v>20</v>
      </c>
      <c r="L9754">
        <v>197.20923330566831</v>
      </c>
    </row>
    <row r="9755" spans="1:12" x14ac:dyDescent="0.3">
      <c r="A9755" s="10" t="s">
        <v>2472</v>
      </c>
      <c r="B9755" s="10" t="s">
        <v>2867</v>
      </c>
      <c r="C9755" s="10" t="s">
        <v>3098</v>
      </c>
      <c r="D9755" s="10" t="s">
        <v>3103</v>
      </c>
      <c r="E9755" s="10" t="s">
        <v>2454</v>
      </c>
      <c r="F9755" s="10" t="s">
        <v>2455</v>
      </c>
      <c r="G9755" s="10" t="s">
        <v>2456</v>
      </c>
      <c r="I9755" s="10"/>
      <c r="J9755" s="10" t="s">
        <v>848</v>
      </c>
      <c r="K9755" s="10" t="s">
        <v>21</v>
      </c>
      <c r="L9755">
        <v>208.57639807770892</v>
      </c>
    </row>
    <row r="9756" spans="1:12" x14ac:dyDescent="0.3">
      <c r="A9756" s="10" t="s">
        <v>2472</v>
      </c>
      <c r="B9756" s="10" t="s">
        <v>2867</v>
      </c>
      <c r="C9756" s="10" t="s">
        <v>3098</v>
      </c>
      <c r="D9756" s="10" t="s">
        <v>3103</v>
      </c>
      <c r="E9756" s="10" t="s">
        <v>2454</v>
      </c>
      <c r="F9756" s="10" t="s">
        <v>2455</v>
      </c>
      <c r="G9756" s="10" t="s">
        <v>2456</v>
      </c>
      <c r="I9756" s="10"/>
      <c r="J9756" s="10" t="s">
        <v>848</v>
      </c>
      <c r="K9756" s="10" t="s">
        <v>22</v>
      </c>
      <c r="L9756">
        <v>198.91615524009194</v>
      </c>
    </row>
    <row r="9757" spans="1:12" x14ac:dyDescent="0.3">
      <c r="A9757" s="10" t="s">
        <v>2472</v>
      </c>
      <c r="B9757" s="10" t="s">
        <v>2867</v>
      </c>
      <c r="C9757" s="10" t="s">
        <v>3098</v>
      </c>
      <c r="D9757" s="10" t="s">
        <v>3103</v>
      </c>
      <c r="E9757" s="10" t="s">
        <v>2454</v>
      </c>
      <c r="F9757" s="10" t="s">
        <v>2455</v>
      </c>
      <c r="G9757" s="10" t="s">
        <v>2456</v>
      </c>
      <c r="I9757" s="10"/>
      <c r="J9757" s="10" t="s">
        <v>848</v>
      </c>
      <c r="K9757" s="10" t="s">
        <v>23</v>
      </c>
      <c r="L9757">
        <v>201.59686090886038</v>
      </c>
    </row>
    <row r="9758" spans="1:12" x14ac:dyDescent="0.3">
      <c r="A9758" s="10" t="s">
        <v>2472</v>
      </c>
      <c r="B9758" s="10" t="s">
        <v>2867</v>
      </c>
      <c r="C9758" s="10" t="s">
        <v>3098</v>
      </c>
      <c r="D9758" s="10" t="s">
        <v>3103</v>
      </c>
      <c r="E9758" s="10" t="s">
        <v>2454</v>
      </c>
      <c r="F9758" s="10" t="s">
        <v>2455</v>
      </c>
      <c r="G9758" s="10" t="s">
        <v>2456</v>
      </c>
      <c r="I9758" s="10"/>
      <c r="J9758" s="10" t="s">
        <v>848</v>
      </c>
      <c r="K9758" s="10" t="s">
        <v>24</v>
      </c>
      <c r="L9758">
        <v>255.93462915612929</v>
      </c>
    </row>
    <row r="9759" spans="1:12" x14ac:dyDescent="0.3">
      <c r="A9759" s="10" t="s">
        <v>2472</v>
      </c>
      <c r="B9759" s="10" t="s">
        <v>2867</v>
      </c>
      <c r="C9759" s="10" t="s">
        <v>3098</v>
      </c>
      <c r="D9759" s="10" t="s">
        <v>3103</v>
      </c>
      <c r="E9759" s="10" t="s">
        <v>2454</v>
      </c>
      <c r="F9759" s="10" t="s">
        <v>2455</v>
      </c>
      <c r="G9759" s="10" t="s">
        <v>2456</v>
      </c>
      <c r="I9759" s="10"/>
      <c r="J9759" s="10" t="s">
        <v>848</v>
      </c>
      <c r="K9759" s="10" t="s">
        <v>25</v>
      </c>
      <c r="L9759">
        <v>251.09914832928393</v>
      </c>
    </row>
    <row r="9760" spans="1:12" x14ac:dyDescent="0.3">
      <c r="A9760" s="10" t="s">
        <v>2472</v>
      </c>
      <c r="B9760" s="10" t="s">
        <v>2867</v>
      </c>
      <c r="C9760" s="10" t="s">
        <v>3098</v>
      </c>
      <c r="D9760" s="10" t="s">
        <v>3103</v>
      </c>
      <c r="E9760" s="10" t="s">
        <v>2454</v>
      </c>
      <c r="F9760" s="10" t="s">
        <v>2455</v>
      </c>
      <c r="G9760" s="10" t="s">
        <v>2456</v>
      </c>
      <c r="I9760" s="10"/>
      <c r="J9760" s="10" t="s">
        <v>848</v>
      </c>
      <c r="K9760" s="10" t="s">
        <v>26</v>
      </c>
      <c r="L9760">
        <v>270.83567596336968</v>
      </c>
    </row>
    <row r="9761" spans="1:12" x14ac:dyDescent="0.3">
      <c r="A9761" s="10" t="s">
        <v>2472</v>
      </c>
      <c r="B9761" s="10" t="s">
        <v>2867</v>
      </c>
      <c r="C9761" s="10" t="s">
        <v>3098</v>
      </c>
      <c r="D9761" s="10" t="s">
        <v>3103</v>
      </c>
      <c r="E9761" s="10" t="s">
        <v>2454</v>
      </c>
      <c r="F9761" s="10" t="s">
        <v>2455</v>
      </c>
      <c r="G9761" s="10" t="s">
        <v>2456</v>
      </c>
      <c r="I9761" s="10"/>
      <c r="J9761" s="10" t="s">
        <v>848</v>
      </c>
      <c r="K9761" s="10" t="s">
        <v>27</v>
      </c>
      <c r="L9761">
        <v>316.40453822703989</v>
      </c>
    </row>
    <row r="9762" spans="1:12" x14ac:dyDescent="0.3">
      <c r="A9762" s="10" t="s">
        <v>2472</v>
      </c>
      <c r="B9762" s="10" t="s">
        <v>2867</v>
      </c>
      <c r="C9762" s="10" t="s">
        <v>3098</v>
      </c>
      <c r="D9762" s="10" t="s">
        <v>3103</v>
      </c>
      <c r="E9762" s="10" t="s">
        <v>2454</v>
      </c>
      <c r="F9762" s="10" t="s">
        <v>2455</v>
      </c>
      <c r="G9762" s="10" t="s">
        <v>2456</v>
      </c>
      <c r="I9762" s="10"/>
      <c r="J9762" s="10" t="s">
        <v>848</v>
      </c>
      <c r="K9762" s="10" t="s">
        <v>28</v>
      </c>
      <c r="L9762">
        <v>313.20118181961129</v>
      </c>
    </row>
    <row r="9763" spans="1:12" x14ac:dyDescent="0.3">
      <c r="A9763" s="10" t="s">
        <v>2472</v>
      </c>
      <c r="B9763" s="10" t="s">
        <v>2867</v>
      </c>
      <c r="C9763" s="10" t="s">
        <v>3098</v>
      </c>
      <c r="D9763" s="10" t="s">
        <v>3103</v>
      </c>
      <c r="E9763" s="10" t="s">
        <v>2454</v>
      </c>
      <c r="F9763" s="10" t="s">
        <v>2455</v>
      </c>
      <c r="G9763" s="10" t="s">
        <v>2456</v>
      </c>
      <c r="I9763" s="10"/>
      <c r="J9763" s="10" t="s">
        <v>848</v>
      </c>
      <c r="K9763" s="10" t="s">
        <v>29</v>
      </c>
      <c r="L9763">
        <v>274.05466945261458</v>
      </c>
    </row>
    <row r="9764" spans="1:12" x14ac:dyDescent="0.3">
      <c r="A9764" s="10" t="s">
        <v>2473</v>
      </c>
      <c r="B9764" s="10" t="s">
        <v>2867</v>
      </c>
      <c r="C9764" s="10" t="s">
        <v>3098</v>
      </c>
      <c r="D9764" s="10" t="s">
        <v>3103</v>
      </c>
      <c r="E9764" s="10" t="s">
        <v>2457</v>
      </c>
      <c r="F9764" s="10" t="s">
        <v>2455</v>
      </c>
      <c r="G9764" s="10" t="s">
        <v>2456</v>
      </c>
      <c r="I9764" s="10"/>
      <c r="J9764" s="10" t="s">
        <v>848</v>
      </c>
      <c r="K9764" s="10" t="s">
        <v>18</v>
      </c>
      <c r="L9764">
        <v>100</v>
      </c>
    </row>
    <row r="9765" spans="1:12" x14ac:dyDescent="0.3">
      <c r="A9765" s="10" t="s">
        <v>2473</v>
      </c>
      <c r="B9765" s="10" t="s">
        <v>2867</v>
      </c>
      <c r="C9765" s="10" t="s">
        <v>3098</v>
      </c>
      <c r="D9765" s="10" t="s">
        <v>3103</v>
      </c>
      <c r="E9765" s="10" t="s">
        <v>2457</v>
      </c>
      <c r="F9765" s="10" t="s">
        <v>2455</v>
      </c>
      <c r="G9765" s="10" t="s">
        <v>2456</v>
      </c>
      <c r="I9765" s="10"/>
      <c r="J9765" s="10" t="s">
        <v>848</v>
      </c>
      <c r="K9765" s="10" t="s">
        <v>19</v>
      </c>
      <c r="L9765">
        <v>119.1124804260904</v>
      </c>
    </row>
    <row r="9766" spans="1:12" x14ac:dyDescent="0.3">
      <c r="A9766" s="10" t="s">
        <v>2473</v>
      </c>
      <c r="B9766" s="10" t="s">
        <v>2867</v>
      </c>
      <c r="C9766" s="10" t="s">
        <v>3098</v>
      </c>
      <c r="D9766" s="10" t="s">
        <v>3103</v>
      </c>
      <c r="E9766" s="10" t="s">
        <v>2457</v>
      </c>
      <c r="F9766" s="10" t="s">
        <v>2455</v>
      </c>
      <c r="G9766" s="10" t="s">
        <v>2456</v>
      </c>
      <c r="I9766" s="10"/>
      <c r="J9766" s="10" t="s">
        <v>848</v>
      </c>
      <c r="K9766" s="10" t="s">
        <v>20</v>
      </c>
      <c r="L9766">
        <v>133.86283682913316</v>
      </c>
    </row>
    <row r="9767" spans="1:12" x14ac:dyDescent="0.3">
      <c r="A9767" s="10" t="s">
        <v>2473</v>
      </c>
      <c r="B9767" s="10" t="s">
        <v>2867</v>
      </c>
      <c r="C9767" s="10" t="s">
        <v>3098</v>
      </c>
      <c r="D9767" s="10" t="s">
        <v>3103</v>
      </c>
      <c r="E9767" s="10" t="s">
        <v>2457</v>
      </c>
      <c r="F9767" s="10" t="s">
        <v>2455</v>
      </c>
      <c r="G9767" s="10" t="s">
        <v>2456</v>
      </c>
      <c r="I9767" s="10"/>
      <c r="J9767" s="10" t="s">
        <v>848</v>
      </c>
      <c r="K9767" s="10" t="s">
        <v>21</v>
      </c>
      <c r="L9767">
        <v>148.1788821816524</v>
      </c>
    </row>
    <row r="9768" spans="1:12" x14ac:dyDescent="0.3">
      <c r="A9768" s="10" t="s">
        <v>2473</v>
      </c>
      <c r="B9768" s="10" t="s">
        <v>2867</v>
      </c>
      <c r="C9768" s="10" t="s">
        <v>3098</v>
      </c>
      <c r="D9768" s="10" t="s">
        <v>3103</v>
      </c>
      <c r="E9768" s="10" t="s">
        <v>2457</v>
      </c>
      <c r="F9768" s="10" t="s">
        <v>2455</v>
      </c>
      <c r="G9768" s="10" t="s">
        <v>2456</v>
      </c>
      <c r="I9768" s="10"/>
      <c r="J9768" s="10" t="s">
        <v>848</v>
      </c>
      <c r="K9768" s="10" t="s">
        <v>22</v>
      </c>
      <c r="L9768">
        <v>158.38834525992149</v>
      </c>
    </row>
    <row r="9769" spans="1:12" x14ac:dyDescent="0.3">
      <c r="A9769" s="10" t="s">
        <v>2473</v>
      </c>
      <c r="B9769" s="10" t="s">
        <v>2867</v>
      </c>
      <c r="C9769" s="10" t="s">
        <v>3098</v>
      </c>
      <c r="D9769" s="10" t="s">
        <v>3103</v>
      </c>
      <c r="E9769" s="10" t="s">
        <v>2457</v>
      </c>
      <c r="F9769" s="10" t="s">
        <v>2455</v>
      </c>
      <c r="G9769" s="10" t="s">
        <v>2456</v>
      </c>
      <c r="I9769" s="10"/>
      <c r="J9769" s="10" t="s">
        <v>848</v>
      </c>
      <c r="K9769" s="10" t="s">
        <v>23</v>
      </c>
      <c r="L9769">
        <v>171.81425496251035</v>
      </c>
    </row>
    <row r="9770" spans="1:12" x14ac:dyDescent="0.3">
      <c r="A9770" s="10" t="s">
        <v>2473</v>
      </c>
      <c r="B9770" s="10" t="s">
        <v>2867</v>
      </c>
      <c r="C9770" s="10" t="s">
        <v>3098</v>
      </c>
      <c r="D9770" s="10" t="s">
        <v>3103</v>
      </c>
      <c r="E9770" s="10" t="s">
        <v>2457</v>
      </c>
      <c r="F9770" s="10" t="s">
        <v>2455</v>
      </c>
      <c r="G9770" s="10" t="s">
        <v>2456</v>
      </c>
      <c r="I9770" s="10"/>
      <c r="J9770" s="10" t="s">
        <v>848</v>
      </c>
      <c r="K9770" s="10" t="s">
        <v>24</v>
      </c>
      <c r="L9770">
        <v>187.20848084555814</v>
      </c>
    </row>
    <row r="9771" spans="1:12" x14ac:dyDescent="0.3">
      <c r="A9771" s="10" t="s">
        <v>2473</v>
      </c>
      <c r="B9771" s="10" t="s">
        <v>2867</v>
      </c>
      <c r="C9771" s="10" t="s">
        <v>3098</v>
      </c>
      <c r="D9771" s="10" t="s">
        <v>3103</v>
      </c>
      <c r="E9771" s="10" t="s">
        <v>2457</v>
      </c>
      <c r="F9771" s="10" t="s">
        <v>2455</v>
      </c>
      <c r="G9771" s="10" t="s">
        <v>2456</v>
      </c>
      <c r="I9771" s="10"/>
      <c r="J9771" s="10" t="s">
        <v>848</v>
      </c>
      <c r="K9771" s="10" t="s">
        <v>25</v>
      </c>
      <c r="L9771">
        <v>199.47495260943032</v>
      </c>
    </row>
    <row r="9772" spans="1:12" x14ac:dyDescent="0.3">
      <c r="A9772" s="10" t="s">
        <v>2473</v>
      </c>
      <c r="B9772" s="10" t="s">
        <v>2867</v>
      </c>
      <c r="C9772" s="10" t="s">
        <v>3098</v>
      </c>
      <c r="D9772" s="10" t="s">
        <v>3103</v>
      </c>
      <c r="E9772" s="10" t="s">
        <v>2457</v>
      </c>
      <c r="F9772" s="10" t="s">
        <v>2455</v>
      </c>
      <c r="G9772" s="10" t="s">
        <v>2456</v>
      </c>
      <c r="I9772" s="10"/>
      <c r="J9772" s="10" t="s">
        <v>848</v>
      </c>
      <c r="K9772" s="10" t="s">
        <v>26</v>
      </c>
      <c r="L9772">
        <v>213.49923343613636</v>
      </c>
    </row>
    <row r="9773" spans="1:12" x14ac:dyDescent="0.3">
      <c r="A9773" s="10" t="s">
        <v>2473</v>
      </c>
      <c r="B9773" s="10" t="s">
        <v>2867</v>
      </c>
      <c r="C9773" s="10" t="s">
        <v>3098</v>
      </c>
      <c r="D9773" s="10" t="s">
        <v>3103</v>
      </c>
      <c r="E9773" s="10" t="s">
        <v>2457</v>
      </c>
      <c r="F9773" s="10" t="s">
        <v>2455</v>
      </c>
      <c r="G9773" s="10" t="s">
        <v>2456</v>
      </c>
      <c r="I9773" s="10"/>
      <c r="J9773" s="10" t="s">
        <v>848</v>
      </c>
      <c r="K9773" s="10" t="s">
        <v>27</v>
      </c>
      <c r="L9773">
        <v>229.81504078071637</v>
      </c>
    </row>
    <row r="9774" spans="1:12" x14ac:dyDescent="0.3">
      <c r="A9774" s="10" t="s">
        <v>2473</v>
      </c>
      <c r="B9774" s="10" t="s">
        <v>2867</v>
      </c>
      <c r="C9774" s="10" t="s">
        <v>3098</v>
      </c>
      <c r="D9774" s="10" t="s">
        <v>3103</v>
      </c>
      <c r="E9774" s="10" t="s">
        <v>2457</v>
      </c>
      <c r="F9774" s="10" t="s">
        <v>2455</v>
      </c>
      <c r="G9774" s="10" t="s">
        <v>2456</v>
      </c>
      <c r="I9774" s="10"/>
      <c r="J9774" s="10" t="s">
        <v>848</v>
      </c>
      <c r="K9774" s="10" t="s">
        <v>28</v>
      </c>
      <c r="L9774">
        <v>231.87065072806899</v>
      </c>
    </row>
    <row r="9775" spans="1:12" x14ac:dyDescent="0.3">
      <c r="A9775" s="10" t="s">
        <v>2473</v>
      </c>
      <c r="B9775" s="10" t="s">
        <v>2867</v>
      </c>
      <c r="C9775" s="10" t="s">
        <v>3098</v>
      </c>
      <c r="D9775" s="10" t="s">
        <v>3103</v>
      </c>
      <c r="E9775" s="10" t="s">
        <v>2457</v>
      </c>
      <c r="F9775" s="10" t="s">
        <v>2455</v>
      </c>
      <c r="G9775" s="10" t="s">
        <v>2456</v>
      </c>
      <c r="I9775" s="10"/>
      <c r="J9775" s="10" t="s">
        <v>848</v>
      </c>
      <c r="K9775" s="10" t="s">
        <v>29</v>
      </c>
      <c r="L9775">
        <v>225.1186238144675</v>
      </c>
    </row>
    <row r="9776" spans="1:12" x14ac:dyDescent="0.3">
      <c r="A9776" s="10" t="s">
        <v>2474</v>
      </c>
      <c r="B9776" s="10" t="s">
        <v>2867</v>
      </c>
      <c r="C9776" s="10" t="s">
        <v>3098</v>
      </c>
      <c r="D9776" s="10" t="s">
        <v>3103</v>
      </c>
      <c r="E9776" s="10" t="s">
        <v>2458</v>
      </c>
      <c r="F9776" s="10" t="s">
        <v>2455</v>
      </c>
      <c r="G9776" s="10" t="s">
        <v>2456</v>
      </c>
      <c r="I9776" s="10"/>
      <c r="J9776" s="10" t="s">
        <v>848</v>
      </c>
      <c r="K9776" s="10" t="s">
        <v>18</v>
      </c>
      <c r="L9776">
        <v>100</v>
      </c>
    </row>
    <row r="9777" spans="1:12" x14ac:dyDescent="0.3">
      <c r="A9777" s="10" t="s">
        <v>2474</v>
      </c>
      <c r="B9777" s="10" t="s">
        <v>2867</v>
      </c>
      <c r="C9777" s="10" t="s">
        <v>3098</v>
      </c>
      <c r="D9777" s="10" t="s">
        <v>3103</v>
      </c>
      <c r="E9777" s="10" t="s">
        <v>2458</v>
      </c>
      <c r="F9777" s="10" t="s">
        <v>2455</v>
      </c>
      <c r="G9777" s="10" t="s">
        <v>2456</v>
      </c>
      <c r="I9777" s="10"/>
      <c r="J9777" s="10" t="s">
        <v>848</v>
      </c>
      <c r="K9777" s="10" t="s">
        <v>19</v>
      </c>
      <c r="L9777">
        <v>125.76627907090068</v>
      </c>
    </row>
    <row r="9778" spans="1:12" x14ac:dyDescent="0.3">
      <c r="A9778" s="10" t="s">
        <v>2474</v>
      </c>
      <c r="B9778" s="10" t="s">
        <v>2867</v>
      </c>
      <c r="C9778" s="10" t="s">
        <v>3098</v>
      </c>
      <c r="D9778" s="10" t="s">
        <v>3103</v>
      </c>
      <c r="E9778" s="10" t="s">
        <v>2458</v>
      </c>
      <c r="F9778" s="10" t="s">
        <v>2455</v>
      </c>
      <c r="G9778" s="10" t="s">
        <v>2456</v>
      </c>
      <c r="I9778" s="10"/>
      <c r="J9778" s="10" t="s">
        <v>848</v>
      </c>
      <c r="K9778" s="10" t="s">
        <v>20</v>
      </c>
      <c r="L9778">
        <v>140.39455209867555</v>
      </c>
    </row>
    <row r="9779" spans="1:12" x14ac:dyDescent="0.3">
      <c r="A9779" s="10" t="s">
        <v>2474</v>
      </c>
      <c r="B9779" s="10" t="s">
        <v>2867</v>
      </c>
      <c r="C9779" s="10" t="s">
        <v>3098</v>
      </c>
      <c r="D9779" s="10" t="s">
        <v>3103</v>
      </c>
      <c r="E9779" s="10" t="s">
        <v>2458</v>
      </c>
      <c r="F9779" s="10" t="s">
        <v>2455</v>
      </c>
      <c r="G9779" s="10" t="s">
        <v>2456</v>
      </c>
      <c r="I9779" s="10"/>
      <c r="J9779" s="10" t="s">
        <v>848</v>
      </c>
      <c r="K9779" s="10" t="s">
        <v>21</v>
      </c>
      <c r="L9779">
        <v>152.49405225455524</v>
      </c>
    </row>
    <row r="9780" spans="1:12" x14ac:dyDescent="0.3">
      <c r="A9780" s="10" t="s">
        <v>2474</v>
      </c>
      <c r="B9780" s="10" t="s">
        <v>2867</v>
      </c>
      <c r="C9780" s="10" t="s">
        <v>3098</v>
      </c>
      <c r="D9780" s="10" t="s">
        <v>3103</v>
      </c>
      <c r="E9780" s="10" t="s">
        <v>2458</v>
      </c>
      <c r="F9780" s="10" t="s">
        <v>2455</v>
      </c>
      <c r="G9780" s="10" t="s">
        <v>2456</v>
      </c>
      <c r="I9780" s="10"/>
      <c r="J9780" s="10" t="s">
        <v>848</v>
      </c>
      <c r="K9780" s="10" t="s">
        <v>22</v>
      </c>
      <c r="L9780">
        <v>160.10515331484723</v>
      </c>
    </row>
    <row r="9781" spans="1:12" x14ac:dyDescent="0.3">
      <c r="A9781" s="10" t="s">
        <v>2474</v>
      </c>
      <c r="B9781" s="10" t="s">
        <v>2867</v>
      </c>
      <c r="C9781" s="10" t="s">
        <v>3098</v>
      </c>
      <c r="D9781" s="10" t="s">
        <v>3103</v>
      </c>
      <c r="E9781" s="10" t="s">
        <v>2458</v>
      </c>
      <c r="F9781" s="10" t="s">
        <v>2455</v>
      </c>
      <c r="G9781" s="10" t="s">
        <v>2456</v>
      </c>
      <c r="I9781" s="10"/>
      <c r="J9781" s="10" t="s">
        <v>848</v>
      </c>
      <c r="K9781" s="10" t="s">
        <v>23</v>
      </c>
      <c r="L9781">
        <v>179.17714252168059</v>
      </c>
    </row>
    <row r="9782" spans="1:12" x14ac:dyDescent="0.3">
      <c r="A9782" s="10" t="s">
        <v>2474</v>
      </c>
      <c r="B9782" s="10" t="s">
        <v>2867</v>
      </c>
      <c r="C9782" s="10" t="s">
        <v>3098</v>
      </c>
      <c r="D9782" s="10" t="s">
        <v>3103</v>
      </c>
      <c r="E9782" s="10" t="s">
        <v>2458</v>
      </c>
      <c r="F9782" s="10" t="s">
        <v>2455</v>
      </c>
      <c r="G9782" s="10" t="s">
        <v>2456</v>
      </c>
      <c r="I9782" s="10"/>
      <c r="J9782" s="10" t="s">
        <v>848</v>
      </c>
      <c r="K9782" s="10" t="s">
        <v>24</v>
      </c>
      <c r="L9782">
        <v>191.57915552744691</v>
      </c>
    </row>
    <row r="9783" spans="1:12" x14ac:dyDescent="0.3">
      <c r="A9783" s="10" t="s">
        <v>2474</v>
      </c>
      <c r="B9783" s="10" t="s">
        <v>2867</v>
      </c>
      <c r="C9783" s="10" t="s">
        <v>3098</v>
      </c>
      <c r="D9783" s="10" t="s">
        <v>3103</v>
      </c>
      <c r="E9783" s="10" t="s">
        <v>2458</v>
      </c>
      <c r="F9783" s="10" t="s">
        <v>2455</v>
      </c>
      <c r="G9783" s="10" t="s">
        <v>2456</v>
      </c>
      <c r="I9783" s="10"/>
      <c r="J9783" s="10" t="s">
        <v>848</v>
      </c>
      <c r="K9783" s="10" t="s">
        <v>25</v>
      </c>
      <c r="L9783">
        <v>203.09065335058449</v>
      </c>
    </row>
    <row r="9784" spans="1:12" x14ac:dyDescent="0.3">
      <c r="A9784" s="10" t="s">
        <v>2474</v>
      </c>
      <c r="B9784" s="10" t="s">
        <v>2867</v>
      </c>
      <c r="C9784" s="10" t="s">
        <v>3098</v>
      </c>
      <c r="D9784" s="10" t="s">
        <v>3103</v>
      </c>
      <c r="E9784" s="10" t="s">
        <v>2458</v>
      </c>
      <c r="F9784" s="10" t="s">
        <v>2455</v>
      </c>
      <c r="G9784" s="10" t="s">
        <v>2456</v>
      </c>
      <c r="I9784" s="10"/>
      <c r="J9784" s="10" t="s">
        <v>848</v>
      </c>
      <c r="K9784" s="10" t="s">
        <v>26</v>
      </c>
      <c r="L9784">
        <v>211.04191014796302</v>
      </c>
    </row>
    <row r="9785" spans="1:12" x14ac:dyDescent="0.3">
      <c r="A9785" s="10" t="s">
        <v>2474</v>
      </c>
      <c r="B9785" s="10" t="s">
        <v>2867</v>
      </c>
      <c r="C9785" s="10" t="s">
        <v>3098</v>
      </c>
      <c r="D9785" s="10" t="s">
        <v>3103</v>
      </c>
      <c r="E9785" s="10" t="s">
        <v>2458</v>
      </c>
      <c r="F9785" s="10" t="s">
        <v>2455</v>
      </c>
      <c r="G9785" s="10" t="s">
        <v>2456</v>
      </c>
      <c r="I9785" s="10"/>
      <c r="J9785" s="10" t="s">
        <v>848</v>
      </c>
      <c r="K9785" s="10" t="s">
        <v>27</v>
      </c>
      <c r="L9785">
        <v>219.79820427222251</v>
      </c>
    </row>
    <row r="9786" spans="1:12" x14ac:dyDescent="0.3">
      <c r="A9786" s="10" t="s">
        <v>2474</v>
      </c>
      <c r="B9786" s="10" t="s">
        <v>2867</v>
      </c>
      <c r="C9786" s="10" t="s">
        <v>3098</v>
      </c>
      <c r="D9786" s="10" t="s">
        <v>3103</v>
      </c>
      <c r="E9786" s="10" t="s">
        <v>2458</v>
      </c>
      <c r="F9786" s="10" t="s">
        <v>2455</v>
      </c>
      <c r="G9786" s="10" t="s">
        <v>2456</v>
      </c>
      <c r="I9786" s="10"/>
      <c r="J9786" s="10" t="s">
        <v>848</v>
      </c>
      <c r="K9786" s="10" t="s">
        <v>28</v>
      </c>
      <c r="L9786">
        <v>225.73178713342548</v>
      </c>
    </row>
    <row r="9787" spans="1:12" x14ac:dyDescent="0.3">
      <c r="A9787" s="10" t="s">
        <v>2474</v>
      </c>
      <c r="B9787" s="10" t="s">
        <v>2867</v>
      </c>
      <c r="C9787" s="10" t="s">
        <v>3098</v>
      </c>
      <c r="D9787" s="10" t="s">
        <v>3103</v>
      </c>
      <c r="E9787" s="10" t="s">
        <v>2458</v>
      </c>
      <c r="F9787" s="10" t="s">
        <v>2455</v>
      </c>
      <c r="G9787" s="10" t="s">
        <v>2456</v>
      </c>
      <c r="I9787" s="10"/>
      <c r="J9787" s="10" t="s">
        <v>848</v>
      </c>
      <c r="K9787" s="10" t="s">
        <v>29</v>
      </c>
      <c r="L9787">
        <v>229.97988117245993</v>
      </c>
    </row>
    <row r="9788" spans="1:12" x14ac:dyDescent="0.3">
      <c r="A9788" s="10" t="s">
        <v>2475</v>
      </c>
      <c r="B9788" s="10" t="s">
        <v>2867</v>
      </c>
      <c r="C9788" s="10" t="s">
        <v>3098</v>
      </c>
      <c r="D9788" s="10" t="s">
        <v>3103</v>
      </c>
      <c r="E9788" s="10" t="s">
        <v>2459</v>
      </c>
      <c r="F9788" s="10" t="s">
        <v>2455</v>
      </c>
      <c r="G9788" s="10" t="s">
        <v>2456</v>
      </c>
      <c r="I9788" s="10"/>
      <c r="J9788" s="10" t="s">
        <v>848</v>
      </c>
      <c r="K9788" s="10" t="s">
        <v>18</v>
      </c>
      <c r="L9788">
        <v>100</v>
      </c>
    </row>
    <row r="9789" spans="1:12" x14ac:dyDescent="0.3">
      <c r="A9789" s="10" t="s">
        <v>2475</v>
      </c>
      <c r="B9789" s="10" t="s">
        <v>2867</v>
      </c>
      <c r="C9789" s="10" t="s">
        <v>3098</v>
      </c>
      <c r="D9789" s="10" t="s">
        <v>3103</v>
      </c>
      <c r="E9789" s="10" t="s">
        <v>2459</v>
      </c>
      <c r="F9789" s="10" t="s">
        <v>2455</v>
      </c>
      <c r="G9789" s="10" t="s">
        <v>2456</v>
      </c>
      <c r="I9789" s="10"/>
      <c r="J9789" s="10" t="s">
        <v>848</v>
      </c>
      <c r="K9789" s="10" t="s">
        <v>19</v>
      </c>
      <c r="L9789">
        <v>323.15936370092754</v>
      </c>
    </row>
    <row r="9790" spans="1:12" x14ac:dyDescent="0.3">
      <c r="A9790" s="10" t="s">
        <v>2475</v>
      </c>
      <c r="B9790" s="10" t="s">
        <v>2867</v>
      </c>
      <c r="C9790" s="10" t="s">
        <v>3098</v>
      </c>
      <c r="D9790" s="10" t="s">
        <v>3103</v>
      </c>
      <c r="E9790" s="10" t="s">
        <v>2459</v>
      </c>
      <c r="F9790" s="10" t="s">
        <v>2455</v>
      </c>
      <c r="G9790" s="10" t="s">
        <v>2456</v>
      </c>
      <c r="I9790" s="10"/>
      <c r="J9790" s="10" t="s">
        <v>848</v>
      </c>
      <c r="K9790" s="10" t="s">
        <v>20</v>
      </c>
      <c r="L9790">
        <v>419.87288375510906</v>
      </c>
    </row>
    <row r="9791" spans="1:12" x14ac:dyDescent="0.3">
      <c r="A9791" s="10" t="s">
        <v>2475</v>
      </c>
      <c r="B9791" s="10" t="s">
        <v>2867</v>
      </c>
      <c r="C9791" s="10" t="s">
        <v>3098</v>
      </c>
      <c r="D9791" s="10" t="s">
        <v>3103</v>
      </c>
      <c r="E9791" s="10" t="s">
        <v>2459</v>
      </c>
      <c r="F9791" s="10" t="s">
        <v>2455</v>
      </c>
      <c r="G9791" s="10" t="s">
        <v>2456</v>
      </c>
      <c r="I9791" s="10"/>
      <c r="J9791" s="10" t="s">
        <v>848</v>
      </c>
      <c r="K9791" s="10" t="s">
        <v>21</v>
      </c>
      <c r="L9791">
        <v>505.32512055071493</v>
      </c>
    </row>
    <row r="9792" spans="1:12" x14ac:dyDescent="0.3">
      <c r="A9792" s="10" t="s">
        <v>2475</v>
      </c>
      <c r="B9792" s="10" t="s">
        <v>2867</v>
      </c>
      <c r="C9792" s="10" t="s">
        <v>3098</v>
      </c>
      <c r="D9792" s="10" t="s">
        <v>3103</v>
      </c>
      <c r="E9792" s="10" t="s">
        <v>2459</v>
      </c>
      <c r="F9792" s="10" t="s">
        <v>2455</v>
      </c>
      <c r="G9792" s="10" t="s">
        <v>2456</v>
      </c>
      <c r="I9792" s="10"/>
      <c r="J9792" s="10" t="s">
        <v>848</v>
      </c>
      <c r="K9792" s="10" t="s">
        <v>22</v>
      </c>
      <c r="L9792">
        <v>391.02392827363434</v>
      </c>
    </row>
    <row r="9793" spans="1:12" x14ac:dyDescent="0.3">
      <c r="A9793" s="10" t="s">
        <v>2475</v>
      </c>
      <c r="B9793" s="10" t="s">
        <v>2867</v>
      </c>
      <c r="C9793" s="10" t="s">
        <v>3098</v>
      </c>
      <c r="D9793" s="10" t="s">
        <v>3103</v>
      </c>
      <c r="E9793" s="10" t="s">
        <v>2459</v>
      </c>
      <c r="F9793" s="10" t="s">
        <v>2455</v>
      </c>
      <c r="G9793" s="10" t="s">
        <v>2456</v>
      </c>
      <c r="I9793" s="10"/>
      <c r="J9793" s="10" t="s">
        <v>848</v>
      </c>
      <c r="K9793" s="10" t="s">
        <v>23</v>
      </c>
      <c r="L9793">
        <v>417.14689944643976</v>
      </c>
    </row>
    <row r="9794" spans="1:12" x14ac:dyDescent="0.3">
      <c r="A9794" s="10" t="s">
        <v>2475</v>
      </c>
      <c r="B9794" s="10" t="s">
        <v>2867</v>
      </c>
      <c r="C9794" s="10" t="s">
        <v>3098</v>
      </c>
      <c r="D9794" s="10" t="s">
        <v>3103</v>
      </c>
      <c r="E9794" s="10" t="s">
        <v>2459</v>
      </c>
      <c r="F9794" s="10" t="s">
        <v>2455</v>
      </c>
      <c r="G9794" s="10" t="s">
        <v>2456</v>
      </c>
      <c r="I9794" s="10"/>
      <c r="J9794" s="10" t="s">
        <v>848</v>
      </c>
      <c r="K9794" s="10" t="s">
        <v>24</v>
      </c>
      <c r="L9794">
        <v>426.52903607775636</v>
      </c>
    </row>
    <row r="9795" spans="1:12" x14ac:dyDescent="0.3">
      <c r="A9795" s="10" t="s">
        <v>2475</v>
      </c>
      <c r="B9795" s="10" t="s">
        <v>2867</v>
      </c>
      <c r="C9795" s="10" t="s">
        <v>3098</v>
      </c>
      <c r="D9795" s="10" t="s">
        <v>3103</v>
      </c>
      <c r="E9795" s="10" t="s">
        <v>2459</v>
      </c>
      <c r="F9795" s="10" t="s">
        <v>2455</v>
      </c>
      <c r="G9795" s="10" t="s">
        <v>2456</v>
      </c>
      <c r="I9795" s="10"/>
      <c r="J9795" s="10" t="s">
        <v>848</v>
      </c>
      <c r="K9795" s="10" t="s">
        <v>25</v>
      </c>
      <c r="L9795">
        <v>730.91803751300142</v>
      </c>
    </row>
    <row r="9796" spans="1:12" x14ac:dyDescent="0.3">
      <c r="A9796" s="10" t="s">
        <v>2475</v>
      </c>
      <c r="B9796" s="10" t="s">
        <v>2867</v>
      </c>
      <c r="C9796" s="10" t="s">
        <v>3098</v>
      </c>
      <c r="D9796" s="10" t="s">
        <v>3103</v>
      </c>
      <c r="E9796" s="10" t="s">
        <v>2459</v>
      </c>
      <c r="F9796" s="10" t="s">
        <v>2455</v>
      </c>
      <c r="G9796" s="10" t="s">
        <v>2456</v>
      </c>
      <c r="I9796" s="10"/>
      <c r="J9796" s="10" t="s">
        <v>848</v>
      </c>
      <c r="K9796" s="10" t="s">
        <v>26</v>
      </c>
      <c r="L9796">
        <v>813.91461209569809</v>
      </c>
    </row>
    <row r="9797" spans="1:12" x14ac:dyDescent="0.3">
      <c r="A9797" s="10" t="s">
        <v>2475</v>
      </c>
      <c r="B9797" s="10" t="s">
        <v>2867</v>
      </c>
      <c r="C9797" s="10" t="s">
        <v>3098</v>
      </c>
      <c r="D9797" s="10" t="s">
        <v>3103</v>
      </c>
      <c r="E9797" s="10" t="s">
        <v>2459</v>
      </c>
      <c r="F9797" s="10" t="s">
        <v>2455</v>
      </c>
      <c r="G9797" s="10" t="s">
        <v>2456</v>
      </c>
      <c r="I9797" s="10"/>
      <c r="J9797" s="10" t="s">
        <v>848</v>
      </c>
      <c r="K9797" s="10" t="s">
        <v>27</v>
      </c>
      <c r="L9797">
        <v>925.7597083779624</v>
      </c>
    </row>
    <row r="9798" spans="1:12" x14ac:dyDescent="0.3">
      <c r="A9798" s="10" t="s">
        <v>2475</v>
      </c>
      <c r="B9798" s="10" t="s">
        <v>2867</v>
      </c>
      <c r="C9798" s="10" t="s">
        <v>3098</v>
      </c>
      <c r="D9798" s="10" t="s">
        <v>3103</v>
      </c>
      <c r="E9798" s="10" t="s">
        <v>2459</v>
      </c>
      <c r="F9798" s="10" t="s">
        <v>2455</v>
      </c>
      <c r="G9798" s="10" t="s">
        <v>2456</v>
      </c>
      <c r="I9798" s="10"/>
      <c r="J9798" s="10" t="s">
        <v>848</v>
      </c>
      <c r="K9798" s="10" t="s">
        <v>28</v>
      </c>
      <c r="L9798">
        <v>1056.7004875681387</v>
      </c>
    </row>
    <row r="9799" spans="1:12" x14ac:dyDescent="0.3">
      <c r="A9799" s="10" t="s">
        <v>2475</v>
      </c>
      <c r="B9799" s="10" t="s">
        <v>2867</v>
      </c>
      <c r="C9799" s="10" t="s">
        <v>3098</v>
      </c>
      <c r="D9799" s="10" t="s">
        <v>3103</v>
      </c>
      <c r="E9799" s="10" t="s">
        <v>2459</v>
      </c>
      <c r="F9799" s="10" t="s">
        <v>2455</v>
      </c>
      <c r="G9799" s="10" t="s">
        <v>2456</v>
      </c>
      <c r="I9799" s="10"/>
      <c r="J9799" s="10" t="s">
        <v>848</v>
      </c>
      <c r="K9799" s="10" t="s">
        <v>29</v>
      </c>
      <c r="L9799">
        <v>554.33464129961305</v>
      </c>
    </row>
    <row r="9800" spans="1:12" x14ac:dyDescent="0.3">
      <c r="A9800" s="10" t="s">
        <v>2476</v>
      </c>
      <c r="B9800" s="10" t="s">
        <v>2867</v>
      </c>
      <c r="C9800" s="10" t="s">
        <v>3098</v>
      </c>
      <c r="D9800" s="10" t="s">
        <v>3103</v>
      </c>
      <c r="E9800" s="10" t="s">
        <v>2460</v>
      </c>
      <c r="F9800" s="10" t="s">
        <v>2455</v>
      </c>
      <c r="G9800" s="10" t="s">
        <v>2456</v>
      </c>
      <c r="I9800" s="10"/>
      <c r="J9800" s="10" t="s">
        <v>848</v>
      </c>
      <c r="K9800" s="10" t="s">
        <v>18</v>
      </c>
      <c r="L9800">
        <v>100</v>
      </c>
    </row>
    <row r="9801" spans="1:12" x14ac:dyDescent="0.3">
      <c r="A9801" s="10" t="s">
        <v>2476</v>
      </c>
      <c r="B9801" s="10" t="s">
        <v>2867</v>
      </c>
      <c r="C9801" s="10" t="s">
        <v>3098</v>
      </c>
      <c r="D9801" s="10" t="s">
        <v>3103</v>
      </c>
      <c r="E9801" s="10" t="s">
        <v>2460</v>
      </c>
      <c r="F9801" s="10" t="s">
        <v>2455</v>
      </c>
      <c r="G9801" s="10" t="s">
        <v>2456</v>
      </c>
      <c r="I9801" s="10"/>
      <c r="J9801" s="10" t="s">
        <v>848</v>
      </c>
      <c r="K9801" s="10" t="s">
        <v>19</v>
      </c>
      <c r="L9801">
        <v>163.89102355737086</v>
      </c>
    </row>
    <row r="9802" spans="1:12" x14ac:dyDescent="0.3">
      <c r="A9802" s="10" t="s">
        <v>2476</v>
      </c>
      <c r="B9802" s="10" t="s">
        <v>2867</v>
      </c>
      <c r="C9802" s="10" t="s">
        <v>3098</v>
      </c>
      <c r="D9802" s="10" t="s">
        <v>3103</v>
      </c>
      <c r="E9802" s="10" t="s">
        <v>2460</v>
      </c>
      <c r="F9802" s="10" t="s">
        <v>2455</v>
      </c>
      <c r="G9802" s="10" t="s">
        <v>2456</v>
      </c>
      <c r="I9802" s="10"/>
      <c r="J9802" s="10" t="s">
        <v>848</v>
      </c>
      <c r="K9802" s="10" t="s">
        <v>20</v>
      </c>
      <c r="L9802">
        <v>178.24255030798236</v>
      </c>
    </row>
    <row r="9803" spans="1:12" x14ac:dyDescent="0.3">
      <c r="A9803" s="10" t="s">
        <v>2476</v>
      </c>
      <c r="B9803" s="10" t="s">
        <v>2867</v>
      </c>
      <c r="C9803" s="10" t="s">
        <v>3098</v>
      </c>
      <c r="D9803" s="10" t="s">
        <v>3103</v>
      </c>
      <c r="E9803" s="10" t="s">
        <v>2460</v>
      </c>
      <c r="F9803" s="10" t="s">
        <v>2455</v>
      </c>
      <c r="G9803" s="10" t="s">
        <v>2456</v>
      </c>
      <c r="I9803" s="10"/>
      <c r="J9803" s="10" t="s">
        <v>848</v>
      </c>
      <c r="K9803" s="10" t="s">
        <v>21</v>
      </c>
      <c r="L9803">
        <v>192.66076324036362</v>
      </c>
    </row>
    <row r="9804" spans="1:12" x14ac:dyDescent="0.3">
      <c r="A9804" s="10" t="s">
        <v>2476</v>
      </c>
      <c r="B9804" s="10" t="s">
        <v>2867</v>
      </c>
      <c r="C9804" s="10" t="s">
        <v>3098</v>
      </c>
      <c r="D9804" s="10" t="s">
        <v>3103</v>
      </c>
      <c r="E9804" s="10" t="s">
        <v>2460</v>
      </c>
      <c r="F9804" s="10" t="s">
        <v>2455</v>
      </c>
      <c r="G9804" s="10" t="s">
        <v>2456</v>
      </c>
      <c r="I9804" s="10"/>
      <c r="J9804" s="10" t="s">
        <v>848</v>
      </c>
      <c r="K9804" s="10" t="s">
        <v>22</v>
      </c>
      <c r="L9804">
        <v>185.95349390187323</v>
      </c>
    </row>
    <row r="9805" spans="1:12" x14ac:dyDescent="0.3">
      <c r="A9805" s="10" t="s">
        <v>2476</v>
      </c>
      <c r="B9805" s="10" t="s">
        <v>2867</v>
      </c>
      <c r="C9805" s="10" t="s">
        <v>3098</v>
      </c>
      <c r="D9805" s="10" t="s">
        <v>3103</v>
      </c>
      <c r="E9805" s="10" t="s">
        <v>2460</v>
      </c>
      <c r="F9805" s="10" t="s">
        <v>2455</v>
      </c>
      <c r="G9805" s="10" t="s">
        <v>2456</v>
      </c>
      <c r="I9805" s="10"/>
      <c r="J9805" s="10" t="s">
        <v>848</v>
      </c>
      <c r="K9805" s="10" t="s">
        <v>23</v>
      </c>
      <c r="L9805">
        <v>207.06532753521481</v>
      </c>
    </row>
    <row r="9806" spans="1:12" x14ac:dyDescent="0.3">
      <c r="A9806" s="10" t="s">
        <v>2476</v>
      </c>
      <c r="B9806" s="10" t="s">
        <v>2867</v>
      </c>
      <c r="C9806" s="10" t="s">
        <v>3098</v>
      </c>
      <c r="D9806" s="10" t="s">
        <v>3103</v>
      </c>
      <c r="E9806" s="10" t="s">
        <v>2460</v>
      </c>
      <c r="F9806" s="10" t="s">
        <v>2455</v>
      </c>
      <c r="G9806" s="10" t="s">
        <v>2456</v>
      </c>
      <c r="I9806" s="10"/>
      <c r="J9806" s="10" t="s">
        <v>848</v>
      </c>
      <c r="K9806" s="10" t="s">
        <v>24</v>
      </c>
      <c r="L9806">
        <v>198.78576181932462</v>
      </c>
    </row>
    <row r="9807" spans="1:12" x14ac:dyDescent="0.3">
      <c r="A9807" s="10" t="s">
        <v>2476</v>
      </c>
      <c r="B9807" s="10" t="s">
        <v>2867</v>
      </c>
      <c r="C9807" s="10" t="s">
        <v>3098</v>
      </c>
      <c r="D9807" s="10" t="s">
        <v>3103</v>
      </c>
      <c r="E9807" s="10" t="s">
        <v>2460</v>
      </c>
      <c r="F9807" s="10" t="s">
        <v>2455</v>
      </c>
      <c r="G9807" s="10" t="s">
        <v>2456</v>
      </c>
      <c r="I9807" s="10"/>
      <c r="J9807" s="10" t="s">
        <v>848</v>
      </c>
      <c r="K9807" s="10" t="s">
        <v>25</v>
      </c>
      <c r="L9807">
        <v>189.3039588504864</v>
      </c>
    </row>
    <row r="9808" spans="1:12" x14ac:dyDescent="0.3">
      <c r="A9808" s="10" t="s">
        <v>2476</v>
      </c>
      <c r="B9808" s="10" t="s">
        <v>2867</v>
      </c>
      <c r="C9808" s="10" t="s">
        <v>3098</v>
      </c>
      <c r="D9808" s="10" t="s">
        <v>3103</v>
      </c>
      <c r="E9808" s="10" t="s">
        <v>2460</v>
      </c>
      <c r="F9808" s="10" t="s">
        <v>2455</v>
      </c>
      <c r="G9808" s="10" t="s">
        <v>2456</v>
      </c>
      <c r="I9808" s="10"/>
      <c r="J9808" s="10" t="s">
        <v>848</v>
      </c>
      <c r="K9808" s="10" t="s">
        <v>26</v>
      </c>
      <c r="L9808">
        <v>196.82865792287305</v>
      </c>
    </row>
    <row r="9809" spans="1:12" x14ac:dyDescent="0.3">
      <c r="A9809" s="10" t="s">
        <v>2476</v>
      </c>
      <c r="B9809" s="10" t="s">
        <v>2867</v>
      </c>
      <c r="C9809" s="10" t="s">
        <v>3098</v>
      </c>
      <c r="D9809" s="10" t="s">
        <v>3103</v>
      </c>
      <c r="E9809" s="10" t="s">
        <v>2460</v>
      </c>
      <c r="F9809" s="10" t="s">
        <v>2455</v>
      </c>
      <c r="G9809" s="10" t="s">
        <v>2456</v>
      </c>
      <c r="I9809" s="10"/>
      <c r="J9809" s="10" t="s">
        <v>848</v>
      </c>
      <c r="K9809" s="10" t="s">
        <v>27</v>
      </c>
      <c r="L9809">
        <v>213.01920458453949</v>
      </c>
    </row>
    <row r="9810" spans="1:12" x14ac:dyDescent="0.3">
      <c r="A9810" s="10" t="s">
        <v>2476</v>
      </c>
      <c r="B9810" s="10" t="s">
        <v>2867</v>
      </c>
      <c r="C9810" s="10" t="s">
        <v>3098</v>
      </c>
      <c r="D9810" s="10" t="s">
        <v>3103</v>
      </c>
      <c r="E9810" s="10" t="s">
        <v>2460</v>
      </c>
      <c r="F9810" s="10" t="s">
        <v>2455</v>
      </c>
      <c r="G9810" s="10" t="s">
        <v>2456</v>
      </c>
      <c r="I9810" s="10"/>
      <c r="J9810" s="10" t="s">
        <v>848</v>
      </c>
      <c r="K9810" s="10" t="s">
        <v>28</v>
      </c>
      <c r="L9810">
        <v>203.39016776694334</v>
      </c>
    </row>
    <row r="9811" spans="1:12" x14ac:dyDescent="0.3">
      <c r="A9811" s="10" t="s">
        <v>2476</v>
      </c>
      <c r="B9811" s="10" t="s">
        <v>2867</v>
      </c>
      <c r="C9811" s="10" t="s">
        <v>3098</v>
      </c>
      <c r="D9811" s="10" t="s">
        <v>3103</v>
      </c>
      <c r="E9811" s="10" t="s">
        <v>2460</v>
      </c>
      <c r="F9811" s="10" t="s">
        <v>2455</v>
      </c>
      <c r="G9811" s="10" t="s">
        <v>2456</v>
      </c>
      <c r="I9811" s="10"/>
      <c r="J9811" s="10" t="s">
        <v>848</v>
      </c>
      <c r="K9811" s="10" t="s">
        <v>29</v>
      </c>
      <c r="L9811">
        <v>180.01932580567768</v>
      </c>
    </row>
    <row r="9812" spans="1:12" x14ac:dyDescent="0.3">
      <c r="A9812" s="10" t="s">
        <v>2477</v>
      </c>
      <c r="B9812" s="10" t="s">
        <v>2867</v>
      </c>
      <c r="C9812" s="10" t="s">
        <v>3098</v>
      </c>
      <c r="D9812" s="10" t="s">
        <v>3103</v>
      </c>
      <c r="E9812" s="10" t="s">
        <v>2461</v>
      </c>
      <c r="F9812" s="10" t="s">
        <v>2455</v>
      </c>
      <c r="G9812" s="10" t="s">
        <v>2456</v>
      </c>
      <c r="I9812" s="10"/>
      <c r="J9812" s="10" t="s">
        <v>848</v>
      </c>
      <c r="K9812" s="10" t="s">
        <v>18</v>
      </c>
      <c r="L9812">
        <v>100</v>
      </c>
    </row>
    <row r="9813" spans="1:12" x14ac:dyDescent="0.3">
      <c r="A9813" s="10" t="s">
        <v>2477</v>
      </c>
      <c r="B9813" s="10" t="s">
        <v>2867</v>
      </c>
      <c r="C9813" s="10" t="s">
        <v>3098</v>
      </c>
      <c r="D9813" s="10" t="s">
        <v>3103</v>
      </c>
      <c r="E9813" s="10" t="s">
        <v>2461</v>
      </c>
      <c r="F9813" s="10" t="s">
        <v>2455</v>
      </c>
      <c r="G9813" s="10" t="s">
        <v>2456</v>
      </c>
      <c r="I9813" s="10"/>
      <c r="J9813" s="10" t="s">
        <v>848</v>
      </c>
      <c r="K9813" s="10" t="s">
        <v>19</v>
      </c>
      <c r="L9813">
        <v>57.225291576825406</v>
      </c>
    </row>
    <row r="9814" spans="1:12" x14ac:dyDescent="0.3">
      <c r="A9814" s="10" t="s">
        <v>2477</v>
      </c>
      <c r="B9814" s="10" t="s">
        <v>2867</v>
      </c>
      <c r="C9814" s="10" t="s">
        <v>3098</v>
      </c>
      <c r="D9814" s="10" t="s">
        <v>3103</v>
      </c>
      <c r="E9814" s="10" t="s">
        <v>2461</v>
      </c>
      <c r="F9814" s="10" t="s">
        <v>2455</v>
      </c>
      <c r="G9814" s="10" t="s">
        <v>2456</v>
      </c>
      <c r="I9814" s="10"/>
      <c r="J9814" s="10" t="s">
        <v>848</v>
      </c>
      <c r="K9814" s="10" t="s">
        <v>20</v>
      </c>
      <c r="L9814">
        <v>94.766360098739185</v>
      </c>
    </row>
    <row r="9815" spans="1:12" x14ac:dyDescent="0.3">
      <c r="A9815" s="10" t="s">
        <v>2477</v>
      </c>
      <c r="B9815" s="10" t="s">
        <v>2867</v>
      </c>
      <c r="C9815" s="10" t="s">
        <v>3098</v>
      </c>
      <c r="D9815" s="10" t="s">
        <v>3103</v>
      </c>
      <c r="E9815" s="10" t="s">
        <v>2461</v>
      </c>
      <c r="F9815" s="10" t="s">
        <v>2455</v>
      </c>
      <c r="G9815" s="10" t="s">
        <v>2456</v>
      </c>
      <c r="I9815" s="10"/>
      <c r="J9815" s="10" t="s">
        <v>848</v>
      </c>
      <c r="K9815" s="10" t="s">
        <v>21</v>
      </c>
      <c r="L9815">
        <v>140.51939790258695</v>
      </c>
    </row>
    <row r="9816" spans="1:12" x14ac:dyDescent="0.3">
      <c r="A9816" s="10" t="s">
        <v>2477</v>
      </c>
      <c r="B9816" s="10" t="s">
        <v>2867</v>
      </c>
      <c r="C9816" s="10" t="s">
        <v>3098</v>
      </c>
      <c r="D9816" s="10" t="s">
        <v>3103</v>
      </c>
      <c r="E9816" s="10" t="s">
        <v>2461</v>
      </c>
      <c r="F9816" s="10" t="s">
        <v>2455</v>
      </c>
      <c r="G9816" s="10" t="s">
        <v>2456</v>
      </c>
      <c r="I9816" s="10"/>
      <c r="J9816" s="10" t="s">
        <v>848</v>
      </c>
      <c r="K9816" s="10" t="s">
        <v>22</v>
      </c>
      <c r="L9816">
        <v>106.52007234828908</v>
      </c>
    </row>
    <row r="9817" spans="1:12" x14ac:dyDescent="0.3">
      <c r="A9817" s="10" t="s">
        <v>2477</v>
      </c>
      <c r="B9817" s="10" t="s">
        <v>2867</v>
      </c>
      <c r="C9817" s="10" t="s">
        <v>3098</v>
      </c>
      <c r="D9817" s="10" t="s">
        <v>3103</v>
      </c>
      <c r="E9817" s="10" t="s">
        <v>2461</v>
      </c>
      <c r="F9817" s="10" t="s">
        <v>2455</v>
      </c>
      <c r="G9817" s="10" t="s">
        <v>2456</v>
      </c>
      <c r="I9817" s="10"/>
      <c r="J9817" s="10" t="s">
        <v>848</v>
      </c>
      <c r="K9817" s="10" t="s">
        <v>23</v>
      </c>
      <c r="L9817">
        <v>101.59827248874331</v>
      </c>
    </row>
    <row r="9818" spans="1:12" x14ac:dyDescent="0.3">
      <c r="A9818" s="10" t="s">
        <v>2477</v>
      </c>
      <c r="B9818" s="10" t="s">
        <v>2867</v>
      </c>
      <c r="C9818" s="10" t="s">
        <v>3098</v>
      </c>
      <c r="D9818" s="10" t="s">
        <v>3103</v>
      </c>
      <c r="E9818" s="10" t="s">
        <v>2461</v>
      </c>
      <c r="F9818" s="10" t="s">
        <v>2455</v>
      </c>
      <c r="G9818" s="10" t="s">
        <v>2456</v>
      </c>
      <c r="I9818" s="10"/>
      <c r="J9818" s="10" t="s">
        <v>848</v>
      </c>
      <c r="K9818" s="10" t="s">
        <v>24</v>
      </c>
      <c r="L9818">
        <v>151.14073142119869</v>
      </c>
    </row>
    <row r="9819" spans="1:12" x14ac:dyDescent="0.3">
      <c r="A9819" s="10" t="s">
        <v>2477</v>
      </c>
      <c r="B9819" s="10" t="s">
        <v>2867</v>
      </c>
      <c r="C9819" s="10" t="s">
        <v>3098</v>
      </c>
      <c r="D9819" s="10" t="s">
        <v>3103</v>
      </c>
      <c r="E9819" s="10" t="s">
        <v>2461</v>
      </c>
      <c r="F9819" s="10" t="s">
        <v>2455</v>
      </c>
      <c r="G9819" s="10" t="s">
        <v>2456</v>
      </c>
      <c r="I9819" s="10"/>
      <c r="J9819" s="10" t="s">
        <v>848</v>
      </c>
      <c r="K9819" s="10" t="s">
        <v>25</v>
      </c>
      <c r="L9819">
        <v>180.31700136378169</v>
      </c>
    </row>
    <row r="9820" spans="1:12" x14ac:dyDescent="0.3">
      <c r="A9820" s="10" t="s">
        <v>2477</v>
      </c>
      <c r="B9820" s="10" t="s">
        <v>2867</v>
      </c>
      <c r="C9820" s="10" t="s">
        <v>3098</v>
      </c>
      <c r="D9820" s="10" t="s">
        <v>3103</v>
      </c>
      <c r="E9820" s="10" t="s">
        <v>2461</v>
      </c>
      <c r="F9820" s="10" t="s">
        <v>2455</v>
      </c>
      <c r="G9820" s="10" t="s">
        <v>2456</v>
      </c>
      <c r="I9820" s="10"/>
      <c r="J9820" s="10" t="s">
        <v>848</v>
      </c>
      <c r="K9820" s="10" t="s">
        <v>26</v>
      </c>
      <c r="L9820">
        <v>209.89790461240227</v>
      </c>
    </row>
    <row r="9821" spans="1:12" x14ac:dyDescent="0.3">
      <c r="A9821" s="10" t="s">
        <v>2477</v>
      </c>
      <c r="B9821" s="10" t="s">
        <v>2867</v>
      </c>
      <c r="C9821" s="10" t="s">
        <v>3098</v>
      </c>
      <c r="D9821" s="10" t="s">
        <v>3103</v>
      </c>
      <c r="E9821" s="10" t="s">
        <v>2461</v>
      </c>
      <c r="F9821" s="10" t="s">
        <v>2455</v>
      </c>
      <c r="G9821" s="10" t="s">
        <v>2456</v>
      </c>
      <c r="I9821" s="10"/>
      <c r="J9821" s="10" t="s">
        <v>848</v>
      </c>
      <c r="K9821" s="10" t="s">
        <v>27</v>
      </c>
      <c r="L9821">
        <v>240.38464999506871</v>
      </c>
    </row>
    <row r="9822" spans="1:12" x14ac:dyDescent="0.3">
      <c r="A9822" s="10" t="s">
        <v>2477</v>
      </c>
      <c r="B9822" s="10" t="s">
        <v>2867</v>
      </c>
      <c r="C9822" s="10" t="s">
        <v>3098</v>
      </c>
      <c r="D9822" s="10" t="s">
        <v>3103</v>
      </c>
      <c r="E9822" s="10" t="s">
        <v>2461</v>
      </c>
      <c r="F9822" s="10" t="s">
        <v>2455</v>
      </c>
      <c r="G9822" s="10" t="s">
        <v>2456</v>
      </c>
      <c r="I9822" s="10"/>
      <c r="J9822" s="10" t="s">
        <v>848</v>
      </c>
      <c r="K9822" s="10" t="s">
        <v>28</v>
      </c>
      <c r="L9822">
        <v>201.43450520601786</v>
      </c>
    </row>
    <row r="9823" spans="1:12" x14ac:dyDescent="0.3">
      <c r="A9823" s="10" t="s">
        <v>2477</v>
      </c>
      <c r="B9823" s="10" t="s">
        <v>2867</v>
      </c>
      <c r="C9823" s="10" t="s">
        <v>3098</v>
      </c>
      <c r="D9823" s="10" t="s">
        <v>3103</v>
      </c>
      <c r="E9823" s="10" t="s">
        <v>2461</v>
      </c>
      <c r="F9823" s="10" t="s">
        <v>2455</v>
      </c>
      <c r="G9823" s="10" t="s">
        <v>2456</v>
      </c>
      <c r="I9823" s="10"/>
      <c r="J9823" s="10" t="s">
        <v>848</v>
      </c>
      <c r="K9823" s="10" t="s">
        <v>29</v>
      </c>
      <c r="L9823">
        <v>130.15617821960626</v>
      </c>
    </row>
    <row r="9824" spans="1:12" x14ac:dyDescent="0.3">
      <c r="A9824" s="10" t="s">
        <v>2478</v>
      </c>
      <c r="B9824" s="10" t="s">
        <v>2867</v>
      </c>
      <c r="C9824" s="10" t="s">
        <v>3100</v>
      </c>
      <c r="D9824" s="10" t="s">
        <v>3103</v>
      </c>
      <c r="E9824" s="10" t="s">
        <v>2462</v>
      </c>
      <c r="F9824" s="10" t="s">
        <v>2455</v>
      </c>
      <c r="G9824" s="10" t="s">
        <v>2456</v>
      </c>
      <c r="I9824" s="10"/>
      <c r="J9824" s="10" t="s">
        <v>848</v>
      </c>
      <c r="K9824" s="10" t="s">
        <v>18</v>
      </c>
      <c r="L9824">
        <v>100</v>
      </c>
    </row>
    <row r="9825" spans="1:12" x14ac:dyDescent="0.3">
      <c r="A9825" s="10" t="s">
        <v>2478</v>
      </c>
      <c r="B9825" s="10" t="s">
        <v>2867</v>
      </c>
      <c r="C9825" s="10" t="s">
        <v>3100</v>
      </c>
      <c r="D9825" s="10" t="s">
        <v>3103</v>
      </c>
      <c r="E9825" s="10" t="s">
        <v>2462</v>
      </c>
      <c r="F9825" s="10" t="s">
        <v>2455</v>
      </c>
      <c r="G9825" s="10" t="s">
        <v>2456</v>
      </c>
      <c r="I9825" s="10"/>
      <c r="J9825" s="10" t="s">
        <v>848</v>
      </c>
      <c r="K9825" s="10" t="s">
        <v>19</v>
      </c>
      <c r="L9825">
        <v>171.45267615220209</v>
      </c>
    </row>
    <row r="9826" spans="1:12" x14ac:dyDescent="0.3">
      <c r="A9826" s="10" t="s">
        <v>2478</v>
      </c>
      <c r="B9826" s="10" t="s">
        <v>2867</v>
      </c>
      <c r="C9826" s="10" t="s">
        <v>3100</v>
      </c>
      <c r="D9826" s="10" t="s">
        <v>3103</v>
      </c>
      <c r="E9826" s="10" t="s">
        <v>2462</v>
      </c>
      <c r="F9826" s="10" t="s">
        <v>2455</v>
      </c>
      <c r="G9826" s="10" t="s">
        <v>2456</v>
      </c>
      <c r="I9826" s="10"/>
      <c r="J9826" s="10" t="s">
        <v>848</v>
      </c>
      <c r="K9826" s="10" t="s">
        <v>20</v>
      </c>
      <c r="L9826">
        <v>22.491444458490889</v>
      </c>
    </row>
    <row r="9827" spans="1:12" x14ac:dyDescent="0.3">
      <c r="A9827" s="10" t="s">
        <v>2478</v>
      </c>
      <c r="B9827" s="10" t="s">
        <v>2867</v>
      </c>
      <c r="C9827" s="10" t="s">
        <v>3100</v>
      </c>
      <c r="D9827" s="10" t="s">
        <v>3103</v>
      </c>
      <c r="E9827" s="10" t="s">
        <v>2462</v>
      </c>
      <c r="F9827" s="10" t="s">
        <v>2455</v>
      </c>
      <c r="G9827" s="10" t="s">
        <v>2456</v>
      </c>
      <c r="I9827" s="10"/>
      <c r="J9827" s="10" t="s">
        <v>848</v>
      </c>
      <c r="K9827" s="10" t="s">
        <v>21</v>
      </c>
      <c r="L9827">
        <v>287.3925875562457</v>
      </c>
    </row>
    <row r="9828" spans="1:12" x14ac:dyDescent="0.3">
      <c r="A9828" s="10" t="s">
        <v>2478</v>
      </c>
      <c r="B9828" s="10" t="s">
        <v>2867</v>
      </c>
      <c r="C9828" s="10" t="s">
        <v>3100</v>
      </c>
      <c r="D9828" s="10" t="s">
        <v>3103</v>
      </c>
      <c r="E9828" s="10" t="s">
        <v>2462</v>
      </c>
      <c r="F9828" s="10" t="s">
        <v>2455</v>
      </c>
      <c r="G9828" s="10" t="s">
        <v>2456</v>
      </c>
      <c r="I9828" s="10"/>
      <c r="J9828" s="10" t="s">
        <v>848</v>
      </c>
      <c r="K9828" s="10" t="s">
        <v>22</v>
      </c>
      <c r="L9828">
        <v>240.65435514614683</v>
      </c>
    </row>
    <row r="9829" spans="1:12" x14ac:dyDescent="0.3">
      <c r="A9829" s="10" t="s">
        <v>2478</v>
      </c>
      <c r="B9829" s="10" t="s">
        <v>2867</v>
      </c>
      <c r="C9829" s="10" t="s">
        <v>3100</v>
      </c>
      <c r="D9829" s="10" t="s">
        <v>3103</v>
      </c>
      <c r="E9829" s="10" t="s">
        <v>2462</v>
      </c>
      <c r="F9829" s="10" t="s">
        <v>2455</v>
      </c>
      <c r="G9829" s="10" t="s">
        <v>2456</v>
      </c>
      <c r="I9829" s="10"/>
      <c r="J9829" s="10" t="s">
        <v>848</v>
      </c>
      <c r="K9829" s="10" t="s">
        <v>23</v>
      </c>
      <c r="L9829">
        <v>28.848339046067167</v>
      </c>
    </row>
    <row r="9830" spans="1:12" x14ac:dyDescent="0.3">
      <c r="A9830" s="10" t="s">
        <v>2478</v>
      </c>
      <c r="B9830" s="10" t="s">
        <v>2867</v>
      </c>
      <c r="C9830" s="10" t="s">
        <v>3100</v>
      </c>
      <c r="D9830" s="10" t="s">
        <v>3103</v>
      </c>
      <c r="E9830" s="10" t="s">
        <v>2462</v>
      </c>
      <c r="F9830" s="10" t="s">
        <v>2455</v>
      </c>
      <c r="G9830" s="10" t="s">
        <v>2456</v>
      </c>
      <c r="I9830" s="10"/>
      <c r="J9830" s="10" t="s">
        <v>848</v>
      </c>
      <c r="K9830" s="10" t="s">
        <v>24</v>
      </c>
      <c r="L9830">
        <v>861.59961814799965</v>
      </c>
    </row>
    <row r="9831" spans="1:12" x14ac:dyDescent="0.3">
      <c r="A9831" s="10" t="s">
        <v>2478</v>
      </c>
      <c r="B9831" s="10" t="s">
        <v>2867</v>
      </c>
      <c r="C9831" s="10" t="s">
        <v>3100</v>
      </c>
      <c r="D9831" s="10" t="s">
        <v>3103</v>
      </c>
      <c r="E9831" s="10" t="s">
        <v>2462</v>
      </c>
      <c r="F9831" s="10" t="s">
        <v>2455</v>
      </c>
      <c r="G9831" s="10" t="s">
        <v>2456</v>
      </c>
      <c r="I9831" s="10"/>
      <c r="J9831" s="10" t="s">
        <v>848</v>
      </c>
      <c r="K9831" s="10" t="s">
        <v>25</v>
      </c>
      <c r="L9831">
        <v>451.71272028611099</v>
      </c>
    </row>
    <row r="9832" spans="1:12" x14ac:dyDescent="0.3">
      <c r="A9832" s="10" t="s">
        <v>2478</v>
      </c>
      <c r="B9832" s="10" t="s">
        <v>2867</v>
      </c>
      <c r="C9832" s="10" t="s">
        <v>3100</v>
      </c>
      <c r="D9832" s="10" t="s">
        <v>3103</v>
      </c>
      <c r="E9832" s="10" t="s">
        <v>2462</v>
      </c>
      <c r="F9832" s="10" t="s">
        <v>2455</v>
      </c>
      <c r="G9832" s="10" t="s">
        <v>2456</v>
      </c>
      <c r="I9832" s="10"/>
      <c r="J9832" s="10" t="s">
        <v>848</v>
      </c>
      <c r="K9832" s="10" t="s">
        <v>26</v>
      </c>
      <c r="L9832">
        <v>930.98446515563046</v>
      </c>
    </row>
    <row r="9833" spans="1:12" x14ac:dyDescent="0.3">
      <c r="A9833" s="10" t="s">
        <v>2478</v>
      </c>
      <c r="B9833" s="10" t="s">
        <v>2867</v>
      </c>
      <c r="C9833" s="10" t="s">
        <v>3100</v>
      </c>
      <c r="D9833" s="10" t="s">
        <v>3103</v>
      </c>
      <c r="E9833" s="10" t="s">
        <v>2462</v>
      </c>
      <c r="F9833" s="10" t="s">
        <v>2455</v>
      </c>
      <c r="G9833" s="10" t="s">
        <v>2456</v>
      </c>
      <c r="I9833" s="10"/>
      <c r="J9833" s="10" t="s">
        <v>848</v>
      </c>
      <c r="K9833" s="10" t="s">
        <v>27</v>
      </c>
      <c r="L9833">
        <v>921.10295031625014</v>
      </c>
    </row>
    <row r="9834" spans="1:12" x14ac:dyDescent="0.3">
      <c r="A9834" s="10" t="s">
        <v>2478</v>
      </c>
      <c r="B9834" s="10" t="s">
        <v>2867</v>
      </c>
      <c r="C9834" s="10" t="s">
        <v>3100</v>
      </c>
      <c r="D9834" s="10" t="s">
        <v>3103</v>
      </c>
      <c r="E9834" s="10" t="s">
        <v>2462</v>
      </c>
      <c r="F9834" s="10" t="s">
        <v>2455</v>
      </c>
      <c r="G9834" s="10" t="s">
        <v>2456</v>
      </c>
      <c r="I9834" s="10"/>
      <c r="J9834" s="10" t="s">
        <v>848</v>
      </c>
      <c r="K9834" s="10" t="s">
        <v>28</v>
      </c>
      <c r="L9834">
        <v>556.72464366566032</v>
      </c>
    </row>
    <row r="9835" spans="1:12" x14ac:dyDescent="0.3">
      <c r="A9835" s="10" t="s">
        <v>2478</v>
      </c>
      <c r="B9835" s="10" t="s">
        <v>2867</v>
      </c>
      <c r="C9835" s="10" t="s">
        <v>3100</v>
      </c>
      <c r="D9835" s="10" t="s">
        <v>3103</v>
      </c>
      <c r="E9835" s="10" t="s">
        <v>2462</v>
      </c>
      <c r="F9835" s="10" t="s">
        <v>2455</v>
      </c>
      <c r="G9835" s="10" t="s">
        <v>2456</v>
      </c>
      <c r="I9835" s="10"/>
      <c r="J9835" s="10" t="s">
        <v>848</v>
      </c>
      <c r="K9835" s="10" t="s">
        <v>29</v>
      </c>
      <c r="L9835">
        <v>361.4140686353976</v>
      </c>
    </row>
    <row r="9836" spans="1:12" x14ac:dyDescent="0.3">
      <c r="A9836" s="10" t="s">
        <v>2479</v>
      </c>
      <c r="B9836" s="10" t="s">
        <v>2867</v>
      </c>
      <c r="C9836" s="10" t="s">
        <v>3101</v>
      </c>
      <c r="D9836" s="10" t="s">
        <v>3103</v>
      </c>
      <c r="E9836" s="10" t="s">
        <v>2463</v>
      </c>
      <c r="F9836" s="10" t="s">
        <v>2455</v>
      </c>
      <c r="G9836" s="10" t="s">
        <v>2456</v>
      </c>
      <c r="I9836" s="10"/>
      <c r="J9836" s="10" t="s">
        <v>848</v>
      </c>
      <c r="K9836" s="10" t="s">
        <v>18</v>
      </c>
      <c r="L9836">
        <v>100</v>
      </c>
    </row>
    <row r="9837" spans="1:12" x14ac:dyDescent="0.3">
      <c r="A9837" s="10" t="s">
        <v>2479</v>
      </c>
      <c r="B9837" s="10" t="s">
        <v>2867</v>
      </c>
      <c r="C9837" s="10" t="s">
        <v>3101</v>
      </c>
      <c r="D9837" s="10" t="s">
        <v>3103</v>
      </c>
      <c r="E9837" s="10" t="s">
        <v>2463</v>
      </c>
      <c r="F9837" s="10" t="s">
        <v>2455</v>
      </c>
      <c r="G9837" s="10" t="s">
        <v>2456</v>
      </c>
      <c r="I9837" s="10"/>
      <c r="J9837" s="10" t="s">
        <v>848</v>
      </c>
      <c r="K9837" s="10" t="s">
        <v>19</v>
      </c>
      <c r="L9837">
        <v>41.964865003336769</v>
      </c>
    </row>
    <row r="9838" spans="1:12" x14ac:dyDescent="0.3">
      <c r="A9838" s="10" t="s">
        <v>2479</v>
      </c>
      <c r="B9838" s="10" t="s">
        <v>2867</v>
      </c>
      <c r="C9838" s="10" t="s">
        <v>3101</v>
      </c>
      <c r="D9838" s="10" t="s">
        <v>3103</v>
      </c>
      <c r="E9838" s="10" t="s">
        <v>2463</v>
      </c>
      <c r="F9838" s="10" t="s">
        <v>2455</v>
      </c>
      <c r="G9838" s="10" t="s">
        <v>2456</v>
      </c>
      <c r="I9838" s="10"/>
      <c r="J9838" s="10" t="s">
        <v>848</v>
      </c>
      <c r="K9838" s="10" t="s">
        <v>20</v>
      </c>
      <c r="L9838">
        <v>-179.28683368014714</v>
      </c>
    </row>
    <row r="9839" spans="1:12" x14ac:dyDescent="0.3">
      <c r="A9839" s="10" t="s">
        <v>2479</v>
      </c>
      <c r="B9839" s="10" t="s">
        <v>2867</v>
      </c>
      <c r="C9839" s="10" t="s">
        <v>3101</v>
      </c>
      <c r="D9839" s="10" t="s">
        <v>3103</v>
      </c>
      <c r="E9839" s="10" t="s">
        <v>2463</v>
      </c>
      <c r="F9839" s="10" t="s">
        <v>2455</v>
      </c>
      <c r="G9839" s="10" t="s">
        <v>2456</v>
      </c>
      <c r="I9839" s="10"/>
      <c r="J9839" s="10" t="s">
        <v>848</v>
      </c>
      <c r="K9839" s="10" t="s">
        <v>21</v>
      </c>
      <c r="L9839">
        <v>17.71501115600293</v>
      </c>
    </row>
    <row r="9840" spans="1:12" x14ac:dyDescent="0.3">
      <c r="A9840" s="10" t="s">
        <v>2479</v>
      </c>
      <c r="B9840" s="10" t="s">
        <v>2867</v>
      </c>
      <c r="C9840" s="10" t="s">
        <v>3101</v>
      </c>
      <c r="D9840" s="10" t="s">
        <v>3103</v>
      </c>
      <c r="E9840" s="10" t="s">
        <v>2463</v>
      </c>
      <c r="F9840" s="10" t="s">
        <v>2455</v>
      </c>
      <c r="G9840" s="10" t="s">
        <v>2456</v>
      </c>
      <c r="I9840" s="10"/>
      <c r="J9840" s="10" t="s">
        <v>848</v>
      </c>
      <c r="K9840" s="10" t="s">
        <v>22</v>
      </c>
      <c r="L9840">
        <v>155.81583354631564</v>
      </c>
    </row>
    <row r="9841" spans="1:12" x14ac:dyDescent="0.3">
      <c r="A9841" s="10" t="s">
        <v>2479</v>
      </c>
      <c r="B9841" s="10" t="s">
        <v>2867</v>
      </c>
      <c r="C9841" s="10" t="s">
        <v>3101</v>
      </c>
      <c r="D9841" s="10" t="s">
        <v>3103</v>
      </c>
      <c r="E9841" s="10" t="s">
        <v>2463</v>
      </c>
      <c r="F9841" s="10" t="s">
        <v>2455</v>
      </c>
      <c r="G9841" s="10" t="s">
        <v>2456</v>
      </c>
      <c r="I9841" s="10"/>
      <c r="J9841" s="10" t="s">
        <v>848</v>
      </c>
      <c r="K9841" s="10" t="s">
        <v>23</v>
      </c>
      <c r="L9841">
        <v>45.267120239958302</v>
      </c>
    </row>
    <row r="9842" spans="1:12" x14ac:dyDescent="0.3">
      <c r="A9842" s="10" t="s">
        <v>2479</v>
      </c>
      <c r="B9842" s="10" t="s">
        <v>2867</v>
      </c>
      <c r="C9842" s="10" t="s">
        <v>3101</v>
      </c>
      <c r="D9842" s="10" t="s">
        <v>3103</v>
      </c>
      <c r="E9842" s="10" t="s">
        <v>2463</v>
      </c>
      <c r="F9842" s="10" t="s">
        <v>2455</v>
      </c>
      <c r="G9842" s="10" t="s">
        <v>2456</v>
      </c>
      <c r="I9842" s="10"/>
      <c r="J9842" s="10" t="s">
        <v>848</v>
      </c>
      <c r="K9842" s="10" t="s">
        <v>24</v>
      </c>
      <c r="L9842">
        <v>152.64724783661899</v>
      </c>
    </row>
    <row r="9843" spans="1:12" x14ac:dyDescent="0.3">
      <c r="A9843" s="10" t="s">
        <v>2479</v>
      </c>
      <c r="B9843" s="10" t="s">
        <v>2867</v>
      </c>
      <c r="C9843" s="10" t="s">
        <v>3101</v>
      </c>
      <c r="D9843" s="10" t="s">
        <v>3103</v>
      </c>
      <c r="E9843" s="10" t="s">
        <v>2463</v>
      </c>
      <c r="F9843" s="10" t="s">
        <v>2455</v>
      </c>
      <c r="G9843" s="10" t="s">
        <v>2456</v>
      </c>
      <c r="I9843" s="10"/>
      <c r="J9843" s="10" t="s">
        <v>848</v>
      </c>
      <c r="K9843" s="10" t="s">
        <v>25</v>
      </c>
      <c r="L9843">
        <v>616.09668439643326</v>
      </c>
    </row>
    <row r="9844" spans="1:12" x14ac:dyDescent="0.3">
      <c r="A9844" s="10" t="s">
        <v>2479</v>
      </c>
      <c r="B9844" s="10" t="s">
        <v>2867</v>
      </c>
      <c r="C9844" s="10" t="s">
        <v>3101</v>
      </c>
      <c r="D9844" s="10" t="s">
        <v>3103</v>
      </c>
      <c r="E9844" s="10" t="s">
        <v>2463</v>
      </c>
      <c r="F9844" s="10" t="s">
        <v>2455</v>
      </c>
      <c r="G9844" s="10" t="s">
        <v>2456</v>
      </c>
      <c r="I9844" s="10"/>
      <c r="J9844" s="10" t="s">
        <v>848</v>
      </c>
      <c r="K9844" s="10" t="s">
        <v>26</v>
      </c>
      <c r="L9844">
        <v>689.1490515675406</v>
      </c>
    </row>
    <row r="9845" spans="1:12" x14ac:dyDescent="0.3">
      <c r="A9845" s="10" t="s">
        <v>2479</v>
      </c>
      <c r="B9845" s="10" t="s">
        <v>2867</v>
      </c>
      <c r="C9845" s="10" t="s">
        <v>3101</v>
      </c>
      <c r="D9845" s="10" t="s">
        <v>3103</v>
      </c>
      <c r="E9845" s="10" t="s">
        <v>2463</v>
      </c>
      <c r="F9845" s="10" t="s">
        <v>2455</v>
      </c>
      <c r="G9845" s="10" t="s">
        <v>2456</v>
      </c>
      <c r="I9845" s="10"/>
      <c r="J9845" s="10" t="s">
        <v>848</v>
      </c>
      <c r="K9845" s="10" t="s">
        <v>27</v>
      </c>
      <c r="L9845">
        <v>716.02936877673062</v>
      </c>
    </row>
    <row r="9846" spans="1:12" x14ac:dyDescent="0.3">
      <c r="A9846" s="10" t="s">
        <v>2479</v>
      </c>
      <c r="B9846" s="10" t="s">
        <v>2867</v>
      </c>
      <c r="C9846" s="10" t="s">
        <v>3101</v>
      </c>
      <c r="D9846" s="10" t="s">
        <v>3103</v>
      </c>
      <c r="E9846" s="10" t="s">
        <v>2463</v>
      </c>
      <c r="F9846" s="10" t="s">
        <v>2455</v>
      </c>
      <c r="G9846" s="10" t="s">
        <v>2456</v>
      </c>
      <c r="I9846" s="10"/>
      <c r="J9846" s="10" t="s">
        <v>848</v>
      </c>
      <c r="K9846" s="10" t="s">
        <v>28</v>
      </c>
      <c r="L9846">
        <v>845.89019156828056</v>
      </c>
    </row>
    <row r="9847" spans="1:12" x14ac:dyDescent="0.3">
      <c r="A9847" s="10" t="s">
        <v>2479</v>
      </c>
      <c r="B9847" s="10" t="s">
        <v>2867</v>
      </c>
      <c r="C9847" s="10" t="s">
        <v>3101</v>
      </c>
      <c r="D9847" s="10" t="s">
        <v>3103</v>
      </c>
      <c r="E9847" s="10" t="s">
        <v>2463</v>
      </c>
      <c r="F9847" s="10" t="s">
        <v>2455</v>
      </c>
      <c r="G9847" s="10" t="s">
        <v>2456</v>
      </c>
      <c r="I9847" s="10"/>
      <c r="J9847" s="10" t="s">
        <v>848</v>
      </c>
      <c r="K9847" s="10" t="s">
        <v>29</v>
      </c>
      <c r="L9847">
        <v>331.24319733901672</v>
      </c>
    </row>
    <row r="9848" spans="1:12" x14ac:dyDescent="0.3">
      <c r="A9848" s="10" t="s">
        <v>2457</v>
      </c>
      <c r="B9848" s="10" t="s">
        <v>2867</v>
      </c>
      <c r="C9848" s="10" t="s">
        <v>3098</v>
      </c>
      <c r="D9848" s="10" t="s">
        <v>3104</v>
      </c>
      <c r="E9848" s="10"/>
      <c r="F9848" s="10" t="s">
        <v>2455</v>
      </c>
      <c r="G9848" s="10" t="s">
        <v>2456</v>
      </c>
      <c r="I9848" s="10"/>
      <c r="J9848" s="10" t="s">
        <v>848</v>
      </c>
      <c r="K9848" s="10" t="s">
        <v>18</v>
      </c>
      <c r="L9848">
        <v>-221159.57924699996</v>
      </c>
    </row>
    <row r="9849" spans="1:12" x14ac:dyDescent="0.3">
      <c r="A9849" s="10" t="s">
        <v>2457</v>
      </c>
      <c r="B9849" s="10" t="s">
        <v>2867</v>
      </c>
      <c r="C9849" s="10" t="s">
        <v>3098</v>
      </c>
      <c r="D9849" s="10" t="s">
        <v>3104</v>
      </c>
      <c r="E9849" s="10"/>
      <c r="F9849" s="10" t="s">
        <v>2455</v>
      </c>
      <c r="G9849" s="10" t="s">
        <v>2456</v>
      </c>
      <c r="I9849" s="10"/>
      <c r="J9849" s="10" t="s">
        <v>848</v>
      </c>
      <c r="K9849" s="10" t="s">
        <v>19</v>
      </c>
      <c r="L9849">
        <v>-211898.35348799996</v>
      </c>
    </row>
    <row r="9850" spans="1:12" x14ac:dyDescent="0.3">
      <c r="A9850" s="10" t="s">
        <v>2457</v>
      </c>
      <c r="B9850" s="10" t="s">
        <v>2867</v>
      </c>
      <c r="C9850" s="10" t="s">
        <v>3098</v>
      </c>
      <c r="D9850" s="10" t="s">
        <v>3104</v>
      </c>
      <c r="E9850" s="10"/>
      <c r="F9850" s="10" t="s">
        <v>2455</v>
      </c>
      <c r="G9850" s="10" t="s">
        <v>2456</v>
      </c>
      <c r="I9850" s="10"/>
      <c r="J9850" s="10" t="s">
        <v>848</v>
      </c>
      <c r="K9850" s="10" t="s">
        <v>20</v>
      </c>
      <c r="L9850">
        <v>-248938.55046699999</v>
      </c>
    </row>
    <row r="9851" spans="1:12" x14ac:dyDescent="0.3">
      <c r="A9851" s="10" t="s">
        <v>2457</v>
      </c>
      <c r="B9851" s="10" t="s">
        <v>2867</v>
      </c>
      <c r="C9851" s="10" t="s">
        <v>3098</v>
      </c>
      <c r="D9851" s="10" t="s">
        <v>3104</v>
      </c>
      <c r="E9851" s="10"/>
      <c r="F9851" s="10" t="s">
        <v>2455</v>
      </c>
      <c r="G9851" s="10" t="s">
        <v>2456</v>
      </c>
      <c r="I9851" s="10"/>
      <c r="J9851" s="10" t="s">
        <v>848</v>
      </c>
      <c r="K9851" s="10" t="s">
        <v>21</v>
      </c>
      <c r="L9851">
        <v>-314084.19210899994</v>
      </c>
    </row>
    <row r="9852" spans="1:12" x14ac:dyDescent="0.3">
      <c r="A9852" s="10" t="s">
        <v>2457</v>
      </c>
      <c r="B9852" s="10" t="s">
        <v>2867</v>
      </c>
      <c r="C9852" s="10" t="s">
        <v>3098</v>
      </c>
      <c r="D9852" s="10" t="s">
        <v>3104</v>
      </c>
      <c r="E9852" s="10"/>
      <c r="F9852" s="10" t="s">
        <v>2455</v>
      </c>
      <c r="G9852" s="10" t="s">
        <v>2456</v>
      </c>
      <c r="I9852" s="10"/>
      <c r="J9852" s="10" t="s">
        <v>848</v>
      </c>
      <c r="K9852" s="10" t="s">
        <v>22</v>
      </c>
      <c r="L9852">
        <v>-329976.30564499996</v>
      </c>
    </row>
    <row r="9853" spans="1:12" x14ac:dyDescent="0.3">
      <c r="A9853" s="10" t="s">
        <v>2457</v>
      </c>
      <c r="B9853" s="10" t="s">
        <v>2867</v>
      </c>
      <c r="C9853" s="10" t="s">
        <v>3098</v>
      </c>
      <c r="D9853" s="10" t="s">
        <v>3104</v>
      </c>
      <c r="E9853" s="10"/>
      <c r="F9853" s="10" t="s">
        <v>2455</v>
      </c>
      <c r="G9853" s="10" t="s">
        <v>2456</v>
      </c>
      <c r="I9853" s="10"/>
      <c r="J9853" s="10" t="s">
        <v>848</v>
      </c>
      <c r="K9853" s="10" t="s">
        <v>23</v>
      </c>
      <c r="L9853">
        <v>-350916.046523</v>
      </c>
    </row>
    <row r="9854" spans="1:12" x14ac:dyDescent="0.3">
      <c r="A9854" s="10" t="s">
        <v>2457</v>
      </c>
      <c r="B9854" s="10" t="s">
        <v>2867</v>
      </c>
      <c r="C9854" s="10" t="s">
        <v>3098</v>
      </c>
      <c r="D9854" s="10" t="s">
        <v>3104</v>
      </c>
      <c r="E9854" s="10"/>
      <c r="F9854" s="10" t="s">
        <v>2455</v>
      </c>
      <c r="G9854" s="10" t="s">
        <v>2456</v>
      </c>
      <c r="I9854" s="10"/>
      <c r="J9854" s="10" t="s">
        <v>848</v>
      </c>
      <c r="K9854" s="10" t="s">
        <v>24</v>
      </c>
      <c r="L9854">
        <v>-395197.51979799999</v>
      </c>
    </row>
    <row r="9855" spans="1:12" x14ac:dyDescent="0.3">
      <c r="A9855" s="10" t="s">
        <v>2457</v>
      </c>
      <c r="B9855" s="10" t="s">
        <v>2867</v>
      </c>
      <c r="C9855" s="10" t="s">
        <v>3098</v>
      </c>
      <c r="D9855" s="10" t="s">
        <v>3104</v>
      </c>
      <c r="E9855" s="10"/>
      <c r="F9855" s="10" t="s">
        <v>2455</v>
      </c>
      <c r="G9855" s="10" t="s">
        <v>2456</v>
      </c>
      <c r="I9855" s="10"/>
      <c r="J9855" s="10" t="s">
        <v>848</v>
      </c>
      <c r="K9855" s="10" t="s">
        <v>25</v>
      </c>
      <c r="L9855">
        <v>-432414.67628400004</v>
      </c>
    </row>
    <row r="9856" spans="1:12" x14ac:dyDescent="0.3">
      <c r="A9856" s="10" t="s">
        <v>2457</v>
      </c>
      <c r="B9856" s="10" t="s">
        <v>2867</v>
      </c>
      <c r="C9856" s="10" t="s">
        <v>3098</v>
      </c>
      <c r="D9856" s="10" t="s">
        <v>3104</v>
      </c>
      <c r="E9856" s="10"/>
      <c r="F9856" s="10" t="s">
        <v>2455</v>
      </c>
      <c r="G9856" s="10" t="s">
        <v>2456</v>
      </c>
      <c r="I9856" s="10"/>
      <c r="J9856" s="10" t="s">
        <v>848</v>
      </c>
      <c r="K9856" s="10" t="s">
        <v>26</v>
      </c>
      <c r="L9856">
        <v>-342327.72805900004</v>
      </c>
    </row>
    <row r="9857" spans="1:12" x14ac:dyDescent="0.3">
      <c r="A9857" s="10" t="s">
        <v>2457</v>
      </c>
      <c r="B9857" s="10" t="s">
        <v>2867</v>
      </c>
      <c r="C9857" s="10" t="s">
        <v>3098</v>
      </c>
      <c r="D9857" s="10" t="s">
        <v>3104</v>
      </c>
      <c r="E9857" s="10"/>
      <c r="F9857" s="10" t="s">
        <v>2455</v>
      </c>
      <c r="G9857" s="10" t="s">
        <v>2456</v>
      </c>
      <c r="I9857" s="10"/>
      <c r="J9857" s="10" t="s">
        <v>848</v>
      </c>
      <c r="K9857" s="10" t="s">
        <v>27</v>
      </c>
      <c r="L9857">
        <v>-390787.74156299996</v>
      </c>
    </row>
    <row r="9858" spans="1:12" x14ac:dyDescent="0.3">
      <c r="A9858" s="10" t="s">
        <v>2457</v>
      </c>
      <c r="B9858" s="10" t="s">
        <v>2867</v>
      </c>
      <c r="C9858" s="10" t="s">
        <v>3098</v>
      </c>
      <c r="D9858" s="10" t="s">
        <v>3104</v>
      </c>
      <c r="E9858" s="10"/>
      <c r="F9858" s="10" t="s">
        <v>2455</v>
      </c>
      <c r="G9858" s="10" t="s">
        <v>2456</v>
      </c>
      <c r="I9858" s="10"/>
      <c r="J9858" s="10" t="s">
        <v>848</v>
      </c>
      <c r="K9858" s="10" t="s">
        <v>28</v>
      </c>
      <c r="L9858">
        <v>-415811.70233400003</v>
      </c>
    </row>
    <row r="9859" spans="1:12" x14ac:dyDescent="0.3">
      <c r="A9859" s="10" t="s">
        <v>2457</v>
      </c>
      <c r="B9859" s="10" t="s">
        <v>2867</v>
      </c>
      <c r="C9859" s="10" t="s">
        <v>3098</v>
      </c>
      <c r="D9859" s="10" t="s">
        <v>3104</v>
      </c>
      <c r="E9859" s="10"/>
      <c r="F9859" s="10" t="s">
        <v>2455</v>
      </c>
      <c r="G9859" s="10" t="s">
        <v>2456</v>
      </c>
      <c r="I9859" s="10"/>
      <c r="J9859" s="10" t="s">
        <v>848</v>
      </c>
      <c r="K9859" s="10" t="s">
        <v>29</v>
      </c>
      <c r="L9859">
        <v>-314552</v>
      </c>
    </row>
    <row r="9860" spans="1:12" x14ac:dyDescent="0.3">
      <c r="A9860" s="10" t="s">
        <v>2458</v>
      </c>
      <c r="B9860" s="10" t="s">
        <v>2867</v>
      </c>
      <c r="C9860" s="10" t="s">
        <v>3098</v>
      </c>
      <c r="D9860" s="10" t="s">
        <v>3141</v>
      </c>
      <c r="E9860" s="10"/>
      <c r="F9860" s="10" t="s">
        <v>2455</v>
      </c>
      <c r="G9860" s="10" t="s">
        <v>2456</v>
      </c>
      <c r="I9860" s="10"/>
      <c r="J9860" s="10" t="s">
        <v>848</v>
      </c>
      <c r="K9860" s="10" t="s">
        <v>18</v>
      </c>
      <c r="L9860">
        <v>684703.59089437185</v>
      </c>
    </row>
    <row r="9861" spans="1:12" x14ac:dyDescent="0.3">
      <c r="A9861" s="10" t="s">
        <v>2458</v>
      </c>
      <c r="B9861" s="10" t="s">
        <v>2867</v>
      </c>
      <c r="C9861" s="10" t="s">
        <v>3098</v>
      </c>
      <c r="D9861" s="10" t="s">
        <v>3141</v>
      </c>
      <c r="E9861" s="10"/>
      <c r="F9861" s="10" t="s">
        <v>2455</v>
      </c>
      <c r="G9861" s="10" t="s">
        <v>2456</v>
      </c>
      <c r="I9861" s="10"/>
      <c r="J9861" s="10" t="s">
        <v>848</v>
      </c>
      <c r="K9861" s="10" t="s">
        <v>19</v>
      </c>
      <c r="L9861">
        <v>913568.26615599997</v>
      </c>
    </row>
    <row r="9862" spans="1:12" x14ac:dyDescent="0.3">
      <c r="A9862" s="10" t="s">
        <v>2458</v>
      </c>
      <c r="B9862" s="10" t="s">
        <v>2867</v>
      </c>
      <c r="C9862" s="10" t="s">
        <v>3098</v>
      </c>
      <c r="D9862" s="10" t="s">
        <v>3141</v>
      </c>
      <c r="E9862" s="10"/>
      <c r="F9862" s="10" t="s">
        <v>2455</v>
      </c>
      <c r="G9862" s="10" t="s">
        <v>2456</v>
      </c>
      <c r="I9862" s="10"/>
      <c r="J9862" s="10" t="s">
        <v>848</v>
      </c>
      <c r="K9862" s="10" t="s">
        <v>20</v>
      </c>
      <c r="L9862">
        <v>1001140.1218599997</v>
      </c>
    </row>
    <row r="9863" spans="1:12" x14ac:dyDescent="0.3">
      <c r="A9863" s="10" t="s">
        <v>2458</v>
      </c>
      <c r="B9863" s="10" t="s">
        <v>2867</v>
      </c>
      <c r="C9863" s="10" t="s">
        <v>3098</v>
      </c>
      <c r="D9863" s="10" t="s">
        <v>3141</v>
      </c>
      <c r="E9863" s="10"/>
      <c r="F9863" s="10" t="s">
        <v>2455</v>
      </c>
      <c r="G9863" s="10" t="s">
        <v>2456</v>
      </c>
      <c r="I9863" s="10"/>
      <c r="J9863" s="10" t="s">
        <v>848</v>
      </c>
      <c r="K9863" s="10" t="s">
        <v>21</v>
      </c>
      <c r="L9863">
        <v>1108996.6488139997</v>
      </c>
    </row>
    <row r="9864" spans="1:12" x14ac:dyDescent="0.3">
      <c r="A9864" s="10" t="s">
        <v>2458</v>
      </c>
      <c r="B9864" s="10" t="s">
        <v>2867</v>
      </c>
      <c r="C9864" s="10" t="s">
        <v>3098</v>
      </c>
      <c r="D9864" s="10" t="s">
        <v>3141</v>
      </c>
      <c r="E9864" s="10"/>
      <c r="F9864" s="10" t="s">
        <v>2455</v>
      </c>
      <c r="G9864" s="10" t="s">
        <v>2456</v>
      </c>
      <c r="I9864" s="10"/>
      <c r="J9864" s="10" t="s">
        <v>848</v>
      </c>
      <c r="K9864" s="10" t="s">
        <v>22</v>
      </c>
      <c r="L9864">
        <v>1171481.5823279999</v>
      </c>
    </row>
    <row r="9865" spans="1:12" x14ac:dyDescent="0.3">
      <c r="A9865" s="10" t="s">
        <v>2458</v>
      </c>
      <c r="B9865" s="10" t="s">
        <v>2867</v>
      </c>
      <c r="C9865" s="10" t="s">
        <v>3098</v>
      </c>
      <c r="D9865" s="10" t="s">
        <v>3141</v>
      </c>
      <c r="E9865" s="10"/>
      <c r="F9865" s="10" t="s">
        <v>2455</v>
      </c>
      <c r="G9865" s="10" t="s">
        <v>2456</v>
      </c>
      <c r="I9865" s="10"/>
      <c r="J9865" s="10" t="s">
        <v>848</v>
      </c>
      <c r="K9865" s="10" t="s">
        <v>23</v>
      </c>
      <c r="L9865">
        <v>1361739.2000229999</v>
      </c>
    </row>
    <row r="9866" spans="1:12" x14ac:dyDescent="0.3">
      <c r="A9866" s="10" t="s">
        <v>2458</v>
      </c>
      <c r="B9866" s="10" t="s">
        <v>2867</v>
      </c>
      <c r="C9866" s="10" t="s">
        <v>3098</v>
      </c>
      <c r="D9866" s="10" t="s">
        <v>3141</v>
      </c>
      <c r="E9866" s="10"/>
      <c r="F9866" s="10" t="s">
        <v>2455</v>
      </c>
      <c r="G9866" s="10" t="s">
        <v>2456</v>
      </c>
      <c r="I9866" s="10"/>
      <c r="J9866" s="10" t="s">
        <v>848</v>
      </c>
      <c r="K9866" s="10" t="s">
        <v>24</v>
      </c>
      <c r="L9866">
        <v>1388197.005443</v>
      </c>
    </row>
    <row r="9867" spans="1:12" x14ac:dyDescent="0.3">
      <c r="A9867" s="10" t="s">
        <v>2458</v>
      </c>
      <c r="B9867" s="10" t="s">
        <v>2867</v>
      </c>
      <c r="C9867" s="10" t="s">
        <v>3098</v>
      </c>
      <c r="D9867" s="10" t="s">
        <v>3141</v>
      </c>
      <c r="E9867" s="10"/>
      <c r="F9867" s="10" t="s">
        <v>2455</v>
      </c>
      <c r="G9867" s="10" t="s">
        <v>2456</v>
      </c>
      <c r="I9867" s="10"/>
      <c r="J9867" s="10" t="s">
        <v>848</v>
      </c>
      <c r="K9867" s="10" t="s">
        <v>25</v>
      </c>
      <c r="L9867">
        <v>1502043.9216430003</v>
      </c>
    </row>
    <row r="9868" spans="1:12" x14ac:dyDescent="0.3">
      <c r="A9868" s="10" t="s">
        <v>2458</v>
      </c>
      <c r="B9868" s="10" t="s">
        <v>2867</v>
      </c>
      <c r="C9868" s="10" t="s">
        <v>3098</v>
      </c>
      <c r="D9868" s="10" t="s">
        <v>3141</v>
      </c>
      <c r="E9868" s="10"/>
      <c r="F9868" s="10" t="s">
        <v>2455</v>
      </c>
      <c r="G9868" s="10" t="s">
        <v>2456</v>
      </c>
      <c r="I9868" s="10"/>
      <c r="J9868" s="10" t="s">
        <v>848</v>
      </c>
      <c r="K9868" s="10" t="s">
        <v>26</v>
      </c>
      <c r="L9868">
        <v>1629333.885885</v>
      </c>
    </row>
    <row r="9869" spans="1:12" x14ac:dyDescent="0.3">
      <c r="A9869" s="10" t="s">
        <v>2458</v>
      </c>
      <c r="B9869" s="10" t="s">
        <v>2867</v>
      </c>
      <c r="C9869" s="10" t="s">
        <v>3098</v>
      </c>
      <c r="D9869" s="10" t="s">
        <v>3141</v>
      </c>
      <c r="E9869" s="10"/>
      <c r="F9869" s="10" t="s">
        <v>2455</v>
      </c>
      <c r="G9869" s="10" t="s">
        <v>2456</v>
      </c>
      <c r="I9869" s="10"/>
      <c r="J9869" s="10" t="s">
        <v>848</v>
      </c>
      <c r="K9869" s="10" t="s">
        <v>27</v>
      </c>
      <c r="L9869">
        <v>1727395.9894269998</v>
      </c>
    </row>
    <row r="9870" spans="1:12" x14ac:dyDescent="0.3">
      <c r="A9870" s="10" t="s">
        <v>2458</v>
      </c>
      <c r="B9870" s="10" t="s">
        <v>2867</v>
      </c>
      <c r="C9870" s="10" t="s">
        <v>3098</v>
      </c>
      <c r="D9870" s="10" t="s">
        <v>3141</v>
      </c>
      <c r="E9870" s="10"/>
      <c r="F9870" s="10" t="s">
        <v>2455</v>
      </c>
      <c r="G9870" s="10" t="s">
        <v>2456</v>
      </c>
      <c r="I9870" s="10"/>
      <c r="J9870" s="10" t="s">
        <v>848</v>
      </c>
      <c r="K9870" s="10" t="s">
        <v>28</v>
      </c>
      <c r="L9870">
        <v>1811133.6776000001</v>
      </c>
    </row>
    <row r="9871" spans="1:12" x14ac:dyDescent="0.3">
      <c r="A9871" s="10" t="s">
        <v>2458</v>
      </c>
      <c r="B9871" s="10" t="s">
        <v>2867</v>
      </c>
      <c r="C9871" s="10" t="s">
        <v>3098</v>
      </c>
      <c r="D9871" s="10" t="s">
        <v>3141</v>
      </c>
      <c r="E9871" s="10"/>
      <c r="F9871" s="10" t="s">
        <v>2455</v>
      </c>
      <c r="G9871" s="10" t="s">
        <v>2456</v>
      </c>
      <c r="I9871" s="10"/>
      <c r="J9871" s="10" t="s">
        <v>848</v>
      </c>
      <c r="K9871" s="10" t="s">
        <v>29</v>
      </c>
      <c r="L9871">
        <v>1799846</v>
      </c>
    </row>
    <row r="9872" spans="1:12" x14ac:dyDescent="0.3">
      <c r="A9872" s="10" t="s">
        <v>2458</v>
      </c>
      <c r="B9872" s="10" t="s">
        <v>2867</v>
      </c>
      <c r="C9872" s="10" t="s">
        <v>3098</v>
      </c>
      <c r="D9872" s="10" t="s">
        <v>3105</v>
      </c>
      <c r="E9872" s="10"/>
      <c r="F9872" s="10" t="s">
        <v>2455</v>
      </c>
      <c r="G9872" s="10" t="s">
        <v>2456</v>
      </c>
      <c r="I9872" s="10"/>
      <c r="J9872" s="10" t="s">
        <v>848</v>
      </c>
      <c r="K9872" s="10" t="s">
        <v>18</v>
      </c>
      <c r="L9872">
        <v>0</v>
      </c>
    </row>
    <row r="9873" spans="1:12" x14ac:dyDescent="0.3">
      <c r="A9873" s="10" t="s">
        <v>2458</v>
      </c>
      <c r="B9873" s="10" t="s">
        <v>2867</v>
      </c>
      <c r="C9873" s="10" t="s">
        <v>3098</v>
      </c>
      <c r="D9873" s="10" t="s">
        <v>3105</v>
      </c>
      <c r="E9873" s="10"/>
      <c r="F9873" s="10" t="s">
        <v>2455</v>
      </c>
      <c r="G9873" s="10" t="s">
        <v>2456</v>
      </c>
      <c r="I9873" s="10"/>
      <c r="J9873" s="10" t="s">
        <v>848</v>
      </c>
      <c r="K9873" s="10" t="s">
        <v>19</v>
      </c>
      <c r="L9873">
        <v>0</v>
      </c>
    </row>
    <row r="9874" spans="1:12" x14ac:dyDescent="0.3">
      <c r="A9874" s="10" t="s">
        <v>2458</v>
      </c>
      <c r="B9874" s="10" t="s">
        <v>2867</v>
      </c>
      <c r="C9874" s="10" t="s">
        <v>3098</v>
      </c>
      <c r="D9874" s="10" t="s">
        <v>3105</v>
      </c>
      <c r="E9874" s="10"/>
      <c r="F9874" s="10" t="s">
        <v>2455</v>
      </c>
      <c r="G9874" s="10" t="s">
        <v>2456</v>
      </c>
      <c r="I9874" s="10"/>
      <c r="J9874" s="10" t="s">
        <v>848</v>
      </c>
      <c r="K9874" s="10" t="s">
        <v>20</v>
      </c>
      <c r="L9874">
        <v>0</v>
      </c>
    </row>
    <row r="9875" spans="1:12" x14ac:dyDescent="0.3">
      <c r="A9875" s="10" t="s">
        <v>2458</v>
      </c>
      <c r="B9875" s="10" t="s">
        <v>2867</v>
      </c>
      <c r="C9875" s="10" t="s">
        <v>3098</v>
      </c>
      <c r="D9875" s="10" t="s">
        <v>3105</v>
      </c>
      <c r="E9875" s="10"/>
      <c r="F9875" s="10" t="s">
        <v>2455</v>
      </c>
      <c r="G9875" s="10" t="s">
        <v>2456</v>
      </c>
      <c r="I9875" s="10"/>
      <c r="J9875" s="10" t="s">
        <v>848</v>
      </c>
      <c r="K9875" s="10" t="s">
        <v>21</v>
      </c>
      <c r="L9875">
        <v>0</v>
      </c>
    </row>
    <row r="9876" spans="1:12" x14ac:dyDescent="0.3">
      <c r="A9876" s="10" t="s">
        <v>2458</v>
      </c>
      <c r="B9876" s="10" t="s">
        <v>2867</v>
      </c>
      <c r="C9876" s="10" t="s">
        <v>3098</v>
      </c>
      <c r="D9876" s="10" t="s">
        <v>3105</v>
      </c>
      <c r="E9876" s="10"/>
      <c r="F9876" s="10" t="s">
        <v>2455</v>
      </c>
      <c r="G9876" s="10" t="s">
        <v>2456</v>
      </c>
      <c r="I9876" s="10"/>
      <c r="J9876" s="10" t="s">
        <v>848</v>
      </c>
      <c r="K9876" s="10" t="s">
        <v>22</v>
      </c>
      <c r="L9876">
        <v>0</v>
      </c>
    </row>
    <row r="9877" spans="1:12" x14ac:dyDescent="0.3">
      <c r="A9877" s="10" t="s">
        <v>2458</v>
      </c>
      <c r="B9877" s="10" t="s">
        <v>2867</v>
      </c>
      <c r="C9877" s="10" t="s">
        <v>3098</v>
      </c>
      <c r="D9877" s="10" t="s">
        <v>3105</v>
      </c>
      <c r="E9877" s="10"/>
      <c r="F9877" s="10" t="s">
        <v>2455</v>
      </c>
      <c r="G9877" s="10" t="s">
        <v>2456</v>
      </c>
      <c r="I9877" s="10"/>
      <c r="J9877" s="10" t="s">
        <v>848</v>
      </c>
      <c r="K9877" s="10" t="s">
        <v>23</v>
      </c>
      <c r="L9877">
        <v>5889.8777129999999</v>
      </c>
    </row>
    <row r="9878" spans="1:12" x14ac:dyDescent="0.3">
      <c r="A9878" s="10" t="s">
        <v>2458</v>
      </c>
      <c r="B9878" s="10" t="s">
        <v>2867</v>
      </c>
      <c r="C9878" s="10" t="s">
        <v>3098</v>
      </c>
      <c r="D9878" s="10" t="s">
        <v>3105</v>
      </c>
      <c r="E9878" s="10"/>
      <c r="F9878" s="10" t="s">
        <v>2455</v>
      </c>
      <c r="G9878" s="10" t="s">
        <v>2456</v>
      </c>
      <c r="I9878" s="10"/>
      <c r="J9878" s="10" t="s">
        <v>848</v>
      </c>
      <c r="K9878" s="10" t="s">
        <v>24</v>
      </c>
      <c r="L9878">
        <v>8558.2505540000002</v>
      </c>
    </row>
    <row r="9879" spans="1:12" x14ac:dyDescent="0.3">
      <c r="A9879" s="10" t="s">
        <v>2458</v>
      </c>
      <c r="B9879" s="10" t="s">
        <v>2867</v>
      </c>
      <c r="C9879" s="10" t="s">
        <v>3098</v>
      </c>
      <c r="D9879" s="10" t="s">
        <v>3105</v>
      </c>
      <c r="E9879" s="10"/>
      <c r="F9879" s="10" t="s">
        <v>2455</v>
      </c>
      <c r="G9879" s="10" t="s">
        <v>2456</v>
      </c>
      <c r="I9879" s="10"/>
      <c r="J9879" s="10" t="s">
        <v>848</v>
      </c>
      <c r="K9879" s="10" t="s">
        <v>25</v>
      </c>
      <c r="L9879">
        <v>9997.6997289999999</v>
      </c>
    </row>
    <row r="9880" spans="1:12" x14ac:dyDescent="0.3">
      <c r="A9880" s="10" t="s">
        <v>2458</v>
      </c>
      <c r="B9880" s="10" t="s">
        <v>2867</v>
      </c>
      <c r="C9880" s="10" t="s">
        <v>3098</v>
      </c>
      <c r="D9880" s="10" t="s">
        <v>3105</v>
      </c>
      <c r="E9880" s="10"/>
      <c r="F9880" s="10" t="s">
        <v>2455</v>
      </c>
      <c r="G9880" s="10" t="s">
        <v>2456</v>
      </c>
      <c r="I9880" s="10"/>
      <c r="J9880" s="10" t="s">
        <v>848</v>
      </c>
      <c r="K9880" s="10" t="s">
        <v>26</v>
      </c>
      <c r="L9880">
        <v>11748.694207999999</v>
      </c>
    </row>
    <row r="9881" spans="1:12" x14ac:dyDescent="0.3">
      <c r="A9881" s="10" t="s">
        <v>2458</v>
      </c>
      <c r="B9881" s="10" t="s">
        <v>2867</v>
      </c>
      <c r="C9881" s="10" t="s">
        <v>3098</v>
      </c>
      <c r="D9881" s="10" t="s">
        <v>3105</v>
      </c>
      <c r="E9881" s="10"/>
      <c r="F9881" s="10" t="s">
        <v>2455</v>
      </c>
      <c r="G9881" s="10" t="s">
        <v>2456</v>
      </c>
      <c r="I9881" s="10"/>
      <c r="J9881" s="10" t="s">
        <v>848</v>
      </c>
      <c r="K9881" s="10" t="s">
        <v>27</v>
      </c>
      <c r="L9881">
        <v>19623.207383999998</v>
      </c>
    </row>
    <row r="9882" spans="1:12" x14ac:dyDescent="0.3">
      <c r="A9882" s="10" t="s">
        <v>2458</v>
      </c>
      <c r="B9882" s="10" t="s">
        <v>2867</v>
      </c>
      <c r="C9882" s="10" t="s">
        <v>3098</v>
      </c>
      <c r="D9882" s="10" t="s">
        <v>3105</v>
      </c>
      <c r="E9882" s="10"/>
      <c r="F9882" s="10" t="s">
        <v>2455</v>
      </c>
      <c r="G9882" s="10" t="s">
        <v>2456</v>
      </c>
      <c r="I9882" s="10"/>
      <c r="J9882" s="10" t="s">
        <v>848</v>
      </c>
      <c r="K9882" s="10" t="s">
        <v>28</v>
      </c>
      <c r="L9882">
        <v>17662.456110000003</v>
      </c>
    </row>
    <row r="9883" spans="1:12" x14ac:dyDescent="0.3">
      <c r="A9883" s="10" t="s">
        <v>2458</v>
      </c>
      <c r="B9883" s="10" t="s">
        <v>2867</v>
      </c>
      <c r="C9883" s="10" t="s">
        <v>3098</v>
      </c>
      <c r="D9883" s="10" t="s">
        <v>3105</v>
      </c>
      <c r="E9883" s="10"/>
      <c r="F9883" s="10" t="s">
        <v>2455</v>
      </c>
      <c r="G9883" s="10" t="s">
        <v>2456</v>
      </c>
      <c r="I9883" s="10"/>
      <c r="J9883" s="10" t="s">
        <v>848</v>
      </c>
      <c r="K9883" s="10" t="s">
        <v>29</v>
      </c>
      <c r="L9883">
        <v>33104</v>
      </c>
    </row>
    <row r="9884" spans="1:12" x14ac:dyDescent="0.3">
      <c r="A9884" s="10" t="s">
        <v>2458</v>
      </c>
      <c r="B9884" s="10" t="s">
        <v>2867</v>
      </c>
      <c r="C9884" s="10" t="s">
        <v>3098</v>
      </c>
      <c r="D9884" s="10" t="s">
        <v>3106</v>
      </c>
      <c r="E9884" s="10"/>
      <c r="F9884" s="10" t="s">
        <v>2455</v>
      </c>
      <c r="G9884" s="10" t="s">
        <v>2456</v>
      </c>
      <c r="I9884" s="10"/>
      <c r="J9884" s="10" t="s">
        <v>848</v>
      </c>
      <c r="K9884" s="10" t="s">
        <v>18</v>
      </c>
      <c r="L9884">
        <v>556651.08128200006</v>
      </c>
    </row>
    <row r="9885" spans="1:12" x14ac:dyDescent="0.3">
      <c r="A9885" s="10" t="s">
        <v>2458</v>
      </c>
      <c r="B9885" s="10" t="s">
        <v>2867</v>
      </c>
      <c r="C9885" s="10" t="s">
        <v>3098</v>
      </c>
      <c r="D9885" s="10" t="s">
        <v>3106</v>
      </c>
      <c r="E9885" s="10"/>
      <c r="F9885" s="10" t="s">
        <v>2455</v>
      </c>
      <c r="G9885" s="10" t="s">
        <v>2456</v>
      </c>
      <c r="I9885" s="10"/>
      <c r="J9885" s="10" t="s">
        <v>848</v>
      </c>
      <c r="K9885" s="10" t="s">
        <v>19</v>
      </c>
      <c r="L9885">
        <v>647637.31511300011</v>
      </c>
    </row>
    <row r="9886" spans="1:12" x14ac:dyDescent="0.3">
      <c r="A9886" s="10" t="s">
        <v>2458</v>
      </c>
      <c r="B9886" s="10" t="s">
        <v>2867</v>
      </c>
      <c r="C9886" s="10" t="s">
        <v>3098</v>
      </c>
      <c r="D9886" s="10" t="s">
        <v>3106</v>
      </c>
      <c r="E9886" s="10"/>
      <c r="F9886" s="10" t="s">
        <v>2455</v>
      </c>
      <c r="G9886" s="10" t="s">
        <v>2456</v>
      </c>
      <c r="I9886" s="10"/>
      <c r="J9886" s="10" t="s">
        <v>848</v>
      </c>
      <c r="K9886" s="10" t="s">
        <v>20</v>
      </c>
      <c r="L9886">
        <v>741654.21009800001</v>
      </c>
    </row>
    <row r="9887" spans="1:12" x14ac:dyDescent="0.3">
      <c r="A9887" s="10" t="s">
        <v>2458</v>
      </c>
      <c r="B9887" s="10" t="s">
        <v>2867</v>
      </c>
      <c r="C9887" s="10" t="s">
        <v>3098</v>
      </c>
      <c r="D9887" s="10" t="s">
        <v>3106</v>
      </c>
      <c r="E9887" s="10"/>
      <c r="F9887" s="10" t="s">
        <v>2455</v>
      </c>
      <c r="G9887" s="10" t="s">
        <v>2456</v>
      </c>
      <c r="I9887" s="10"/>
      <c r="J9887" s="10" t="s">
        <v>848</v>
      </c>
      <c r="K9887" s="10" t="s">
        <v>21</v>
      </c>
      <c r="L9887">
        <v>783995.39363900002</v>
      </c>
    </row>
    <row r="9888" spans="1:12" x14ac:dyDescent="0.3">
      <c r="A9888" s="10" t="s">
        <v>2458</v>
      </c>
      <c r="B9888" s="10" t="s">
        <v>2867</v>
      </c>
      <c r="C9888" s="10" t="s">
        <v>3098</v>
      </c>
      <c r="D9888" s="10" t="s">
        <v>3106</v>
      </c>
      <c r="E9888" s="10"/>
      <c r="F9888" s="10" t="s">
        <v>2455</v>
      </c>
      <c r="G9888" s="10" t="s">
        <v>2456</v>
      </c>
      <c r="I9888" s="10"/>
      <c r="J9888" s="10" t="s">
        <v>848</v>
      </c>
      <c r="K9888" s="10" t="s">
        <v>22</v>
      </c>
      <c r="L9888">
        <v>815991.21874099982</v>
      </c>
    </row>
    <row r="9889" spans="1:12" x14ac:dyDescent="0.3">
      <c r="A9889" s="10" t="s">
        <v>2458</v>
      </c>
      <c r="B9889" s="10" t="s">
        <v>2867</v>
      </c>
      <c r="C9889" s="10" t="s">
        <v>3098</v>
      </c>
      <c r="D9889" s="10" t="s">
        <v>3106</v>
      </c>
      <c r="E9889" s="10"/>
      <c r="F9889" s="10" t="s">
        <v>2455</v>
      </c>
      <c r="G9889" s="10" t="s">
        <v>2456</v>
      </c>
      <c r="I9889" s="10"/>
      <c r="J9889" s="10" t="s">
        <v>848</v>
      </c>
      <c r="K9889" s="10" t="s">
        <v>23</v>
      </c>
      <c r="L9889">
        <v>856594.75242899999</v>
      </c>
    </row>
    <row r="9890" spans="1:12" x14ac:dyDescent="0.3">
      <c r="A9890" s="10" t="s">
        <v>2458</v>
      </c>
      <c r="B9890" s="10" t="s">
        <v>2867</v>
      </c>
      <c r="C9890" s="10" t="s">
        <v>3098</v>
      </c>
      <c r="D9890" s="10" t="s">
        <v>3106</v>
      </c>
      <c r="E9890" s="10"/>
      <c r="F9890" s="10" t="s">
        <v>2455</v>
      </c>
      <c r="G9890" s="10" t="s">
        <v>2456</v>
      </c>
      <c r="I9890" s="10"/>
      <c r="J9890" s="10" t="s">
        <v>848</v>
      </c>
      <c r="K9890" s="10" t="s">
        <v>24</v>
      </c>
      <c r="L9890">
        <v>981421.542059</v>
      </c>
    </row>
    <row r="9891" spans="1:12" x14ac:dyDescent="0.3">
      <c r="A9891" s="10" t="s">
        <v>2458</v>
      </c>
      <c r="B9891" s="10" t="s">
        <v>2867</v>
      </c>
      <c r="C9891" s="10" t="s">
        <v>3098</v>
      </c>
      <c r="D9891" s="10" t="s">
        <v>3106</v>
      </c>
      <c r="E9891" s="10"/>
      <c r="F9891" s="10" t="s">
        <v>2455</v>
      </c>
      <c r="G9891" s="10" t="s">
        <v>2456</v>
      </c>
      <c r="I9891" s="10"/>
      <c r="J9891" s="10" t="s">
        <v>848</v>
      </c>
      <c r="K9891" s="10" t="s">
        <v>25</v>
      </c>
      <c r="L9891">
        <v>1009033.6927489999</v>
      </c>
    </row>
    <row r="9892" spans="1:12" x14ac:dyDescent="0.3">
      <c r="A9892" s="10" t="s">
        <v>2458</v>
      </c>
      <c r="B9892" s="10" t="s">
        <v>2867</v>
      </c>
      <c r="C9892" s="10" t="s">
        <v>3098</v>
      </c>
      <c r="D9892" s="10" t="s">
        <v>3106</v>
      </c>
      <c r="E9892" s="10"/>
      <c r="F9892" s="10" t="s">
        <v>2455</v>
      </c>
      <c r="G9892" s="10" t="s">
        <v>2456</v>
      </c>
      <c r="I9892" s="10"/>
      <c r="J9892" s="10" t="s">
        <v>848</v>
      </c>
      <c r="K9892" s="10" t="s">
        <v>26</v>
      </c>
      <c r="L9892">
        <v>978696.03177899995</v>
      </c>
    </row>
    <row r="9893" spans="1:12" x14ac:dyDescent="0.3">
      <c r="A9893" s="10" t="s">
        <v>2458</v>
      </c>
      <c r="B9893" s="10" t="s">
        <v>2867</v>
      </c>
      <c r="C9893" s="10" t="s">
        <v>3098</v>
      </c>
      <c r="D9893" s="10" t="s">
        <v>3106</v>
      </c>
      <c r="E9893" s="10"/>
      <c r="F9893" s="10" t="s">
        <v>2455</v>
      </c>
      <c r="G9893" s="10" t="s">
        <v>2456</v>
      </c>
      <c r="I9893" s="10"/>
      <c r="J9893" s="10" t="s">
        <v>848</v>
      </c>
      <c r="K9893" s="10" t="s">
        <v>27</v>
      </c>
      <c r="L9893">
        <v>981456.08128200017</v>
      </c>
    </row>
    <row r="9894" spans="1:12" x14ac:dyDescent="0.3">
      <c r="A9894" s="10" t="s">
        <v>2458</v>
      </c>
      <c r="B9894" s="10" t="s">
        <v>2867</v>
      </c>
      <c r="C9894" s="10" t="s">
        <v>3098</v>
      </c>
      <c r="D9894" s="10" t="s">
        <v>3106</v>
      </c>
      <c r="E9894" s="10"/>
      <c r="F9894" s="10" t="s">
        <v>2455</v>
      </c>
      <c r="G9894" s="10" t="s">
        <v>2456</v>
      </c>
      <c r="I9894" s="10"/>
      <c r="J9894" s="10" t="s">
        <v>848</v>
      </c>
      <c r="K9894" s="10" t="s">
        <v>28</v>
      </c>
      <c r="L9894">
        <v>973335.95245800004</v>
      </c>
    </row>
    <row r="9895" spans="1:12" x14ac:dyDescent="0.3">
      <c r="A9895" s="10" t="s">
        <v>2458</v>
      </c>
      <c r="B9895" s="10" t="s">
        <v>2867</v>
      </c>
      <c r="C9895" s="10" t="s">
        <v>3098</v>
      </c>
      <c r="D9895" s="10" t="s">
        <v>3106</v>
      </c>
      <c r="E9895" s="10"/>
      <c r="F9895" s="10" t="s">
        <v>2455</v>
      </c>
      <c r="G9895" s="10" t="s">
        <v>2456</v>
      </c>
      <c r="I9895" s="10"/>
      <c r="J9895" s="10" t="s">
        <v>848</v>
      </c>
      <c r="K9895" s="10" t="s">
        <v>29</v>
      </c>
      <c r="L9895">
        <v>1021916</v>
      </c>
    </row>
    <row r="9896" spans="1:12" x14ac:dyDescent="0.3">
      <c r="A9896" s="10" t="s">
        <v>2461</v>
      </c>
      <c r="B9896" s="10" t="s">
        <v>2867</v>
      </c>
      <c r="C9896" s="10" t="s">
        <v>3098</v>
      </c>
      <c r="D9896" s="10" t="s">
        <v>3107</v>
      </c>
      <c r="E9896" s="10"/>
      <c r="F9896" s="10" t="s">
        <v>2455</v>
      </c>
      <c r="G9896" s="10" t="s">
        <v>2456</v>
      </c>
      <c r="I9896" s="10"/>
      <c r="J9896" s="10" t="s">
        <v>848</v>
      </c>
      <c r="K9896" s="10" t="s">
        <v>18</v>
      </c>
      <c r="L9896">
        <v>200202.81321699996</v>
      </c>
    </row>
    <row r="9897" spans="1:12" x14ac:dyDescent="0.3">
      <c r="A9897" s="10" t="s">
        <v>2461</v>
      </c>
      <c r="B9897" s="10" t="s">
        <v>2867</v>
      </c>
      <c r="C9897" s="10" t="s">
        <v>3098</v>
      </c>
      <c r="D9897" s="10" t="s">
        <v>3107</v>
      </c>
      <c r="E9897" s="10"/>
      <c r="F9897" s="10" t="s">
        <v>2455</v>
      </c>
      <c r="G9897" s="10" t="s">
        <v>2456</v>
      </c>
      <c r="I9897" s="10"/>
      <c r="J9897" s="10" t="s">
        <v>848</v>
      </c>
      <c r="K9897" s="10" t="s">
        <v>19</v>
      </c>
      <c r="L9897">
        <v>39338.448119999994</v>
      </c>
    </row>
    <row r="9898" spans="1:12" x14ac:dyDescent="0.3">
      <c r="A9898" s="10" t="s">
        <v>2461</v>
      </c>
      <c r="B9898" s="10" t="s">
        <v>2867</v>
      </c>
      <c r="C9898" s="10" t="s">
        <v>3098</v>
      </c>
      <c r="D9898" s="10" t="s">
        <v>3107</v>
      </c>
      <c r="E9898" s="10"/>
      <c r="F9898" s="10" t="s">
        <v>2455</v>
      </c>
      <c r="G9898" s="10" t="s">
        <v>2456</v>
      </c>
      <c r="I9898" s="10"/>
      <c r="J9898" s="10" t="s">
        <v>848</v>
      </c>
      <c r="K9898" s="10" t="s">
        <v>20</v>
      </c>
      <c r="L9898">
        <v>30875.874180000003</v>
      </c>
    </row>
    <row r="9899" spans="1:12" x14ac:dyDescent="0.3">
      <c r="A9899" s="10" t="s">
        <v>2461</v>
      </c>
      <c r="B9899" s="10" t="s">
        <v>2867</v>
      </c>
      <c r="C9899" s="10" t="s">
        <v>3098</v>
      </c>
      <c r="D9899" s="10" t="s">
        <v>3107</v>
      </c>
      <c r="E9899" s="10"/>
      <c r="F9899" s="10" t="s">
        <v>2455</v>
      </c>
      <c r="G9899" s="10" t="s">
        <v>2456</v>
      </c>
      <c r="I9899" s="10"/>
      <c r="J9899" s="10" t="s">
        <v>848</v>
      </c>
      <c r="K9899" s="10" t="s">
        <v>21</v>
      </c>
      <c r="L9899">
        <v>66719.433476000006</v>
      </c>
    </row>
    <row r="9900" spans="1:12" x14ac:dyDescent="0.3">
      <c r="A9900" s="10" t="s">
        <v>2461</v>
      </c>
      <c r="B9900" s="10" t="s">
        <v>2867</v>
      </c>
      <c r="C9900" s="10" t="s">
        <v>3098</v>
      </c>
      <c r="D9900" s="10" t="s">
        <v>3107</v>
      </c>
      <c r="E9900" s="10"/>
      <c r="F9900" s="10" t="s">
        <v>2455</v>
      </c>
      <c r="G9900" s="10" t="s">
        <v>2456</v>
      </c>
      <c r="I9900" s="10"/>
      <c r="J9900" s="10" t="s">
        <v>848</v>
      </c>
      <c r="K9900" s="10" t="s">
        <v>22</v>
      </c>
      <c r="L9900">
        <v>45550.353355999992</v>
      </c>
    </row>
    <row r="9901" spans="1:12" x14ac:dyDescent="0.3">
      <c r="A9901" s="10" t="s">
        <v>2461</v>
      </c>
      <c r="B9901" s="10" t="s">
        <v>2867</v>
      </c>
      <c r="C9901" s="10" t="s">
        <v>3098</v>
      </c>
      <c r="D9901" s="10" t="s">
        <v>3107</v>
      </c>
      <c r="E9901" s="10"/>
      <c r="F9901" s="10" t="s">
        <v>2455</v>
      </c>
      <c r="G9901" s="10" t="s">
        <v>2456</v>
      </c>
      <c r="I9901" s="10"/>
      <c r="J9901" s="10" t="s">
        <v>848</v>
      </c>
      <c r="K9901" s="10" t="s">
        <v>23</v>
      </c>
      <c r="L9901">
        <v>31340.122338000001</v>
      </c>
    </row>
    <row r="9902" spans="1:12" x14ac:dyDescent="0.3">
      <c r="A9902" s="10" t="s">
        <v>2461</v>
      </c>
      <c r="B9902" s="10" t="s">
        <v>2867</v>
      </c>
      <c r="C9902" s="10" t="s">
        <v>3098</v>
      </c>
      <c r="D9902" s="10" t="s">
        <v>3107</v>
      </c>
      <c r="E9902" s="10"/>
      <c r="F9902" s="10" t="s">
        <v>2455</v>
      </c>
      <c r="G9902" s="10" t="s">
        <v>2456</v>
      </c>
      <c r="I9902" s="10"/>
      <c r="J9902" s="10" t="s">
        <v>848</v>
      </c>
      <c r="K9902" s="10" t="s">
        <v>24</v>
      </c>
      <c r="L9902">
        <v>92235.63468399999</v>
      </c>
    </row>
    <row r="9903" spans="1:12" x14ac:dyDescent="0.3">
      <c r="A9903" s="10" t="s">
        <v>2461</v>
      </c>
      <c r="B9903" s="10" t="s">
        <v>2867</v>
      </c>
      <c r="C9903" s="10" t="s">
        <v>3098</v>
      </c>
      <c r="D9903" s="10" t="s">
        <v>3107</v>
      </c>
      <c r="E9903" s="10"/>
      <c r="F9903" s="10" t="s">
        <v>2455</v>
      </c>
      <c r="G9903" s="10" t="s">
        <v>2456</v>
      </c>
      <c r="I9903" s="10"/>
      <c r="J9903" s="10" t="s">
        <v>848</v>
      </c>
      <c r="K9903" s="10" t="s">
        <v>25</v>
      </c>
      <c r="L9903">
        <v>100490.10172799981</v>
      </c>
    </row>
    <row r="9904" spans="1:12" x14ac:dyDescent="0.3">
      <c r="A9904" s="10" t="s">
        <v>2461</v>
      </c>
      <c r="B9904" s="10" t="s">
        <v>2867</v>
      </c>
      <c r="C9904" s="10" t="s">
        <v>3098</v>
      </c>
      <c r="D9904" s="10" t="s">
        <v>3107</v>
      </c>
      <c r="E9904" s="10"/>
      <c r="F9904" s="10" t="s">
        <v>2455</v>
      </c>
      <c r="G9904" s="10" t="s">
        <v>2456</v>
      </c>
      <c r="I9904" s="10"/>
      <c r="J9904" s="10" t="s">
        <v>848</v>
      </c>
      <c r="K9904" s="10" t="s">
        <v>26</v>
      </c>
      <c r="L9904">
        <v>202376.20380800002</v>
      </c>
    </row>
    <row r="9905" spans="1:12" x14ac:dyDescent="0.3">
      <c r="A9905" s="10" t="s">
        <v>2461</v>
      </c>
      <c r="B9905" s="10" t="s">
        <v>2867</v>
      </c>
      <c r="C9905" s="10" t="s">
        <v>3098</v>
      </c>
      <c r="D9905" s="10" t="s">
        <v>3107</v>
      </c>
      <c r="E9905" s="10"/>
      <c r="F9905" s="10" t="s">
        <v>2455</v>
      </c>
      <c r="G9905" s="10" t="s">
        <v>2456</v>
      </c>
      <c r="I9905" s="10"/>
      <c r="J9905" s="10" t="s">
        <v>848</v>
      </c>
      <c r="K9905" s="10" t="s">
        <v>27</v>
      </c>
      <c r="L9905">
        <v>125684.718163</v>
      </c>
    </row>
    <row r="9906" spans="1:12" x14ac:dyDescent="0.3">
      <c r="A9906" s="10" t="s">
        <v>2461</v>
      </c>
      <c r="B9906" s="10" t="s">
        <v>2867</v>
      </c>
      <c r="C9906" s="10" t="s">
        <v>3098</v>
      </c>
      <c r="D9906" s="10" t="s">
        <v>3107</v>
      </c>
      <c r="E9906" s="10"/>
      <c r="F9906" s="10" t="s">
        <v>2455</v>
      </c>
      <c r="G9906" s="10" t="s">
        <v>2456</v>
      </c>
      <c r="I9906" s="10"/>
      <c r="J9906" s="10" t="s">
        <v>848</v>
      </c>
      <c r="K9906" s="10" t="s">
        <v>28</v>
      </c>
      <c r="L9906">
        <v>62823.954852000003</v>
      </c>
    </row>
    <row r="9907" spans="1:12" x14ac:dyDescent="0.3">
      <c r="A9907" s="10" t="s">
        <v>2461</v>
      </c>
      <c r="B9907" s="10" t="s">
        <v>2867</v>
      </c>
      <c r="C9907" s="10" t="s">
        <v>3098</v>
      </c>
      <c r="D9907" s="10" t="s">
        <v>3107</v>
      </c>
      <c r="E9907" s="10"/>
      <c r="F9907" s="10" t="s">
        <v>2455</v>
      </c>
      <c r="G9907" s="10" t="s">
        <v>2456</v>
      </c>
      <c r="I9907" s="10"/>
      <c r="J9907" s="10" t="s">
        <v>848</v>
      </c>
      <c r="K9907" s="10" t="s">
        <v>29</v>
      </c>
      <c r="L9907">
        <v>155432</v>
      </c>
    </row>
    <row r="9908" spans="1:12" x14ac:dyDescent="0.3">
      <c r="A9908" s="10" t="s">
        <v>2461</v>
      </c>
      <c r="B9908" s="10" t="s">
        <v>2867</v>
      </c>
      <c r="C9908" s="10" t="s">
        <v>3098</v>
      </c>
      <c r="D9908" s="10" t="s">
        <v>3108</v>
      </c>
      <c r="E9908" s="10"/>
      <c r="F9908" s="10" t="s">
        <v>2455</v>
      </c>
      <c r="G9908" s="10" t="s">
        <v>2456</v>
      </c>
      <c r="I9908" s="10"/>
      <c r="J9908" s="10" t="s">
        <v>848</v>
      </c>
      <c r="K9908" s="10" t="s">
        <v>18</v>
      </c>
      <c r="L9908">
        <v>56204.551387999993</v>
      </c>
    </row>
    <row r="9909" spans="1:12" x14ac:dyDescent="0.3">
      <c r="A9909" s="10" t="s">
        <v>2461</v>
      </c>
      <c r="B9909" s="10" t="s">
        <v>2867</v>
      </c>
      <c r="C9909" s="10" t="s">
        <v>3098</v>
      </c>
      <c r="D9909" s="10" t="s">
        <v>3108</v>
      </c>
      <c r="E9909" s="10"/>
      <c r="F9909" s="10" t="s">
        <v>2455</v>
      </c>
      <c r="G9909" s="10" t="s">
        <v>2456</v>
      </c>
      <c r="I9909" s="10"/>
      <c r="J9909" s="10" t="s">
        <v>848</v>
      </c>
      <c r="K9909" s="10" t="s">
        <v>19</v>
      </c>
      <c r="L9909">
        <v>65702.843571999998</v>
      </c>
    </row>
    <row r="9910" spans="1:12" x14ac:dyDescent="0.3">
      <c r="A9910" s="10" t="s">
        <v>2461</v>
      </c>
      <c r="B9910" s="10" t="s">
        <v>2867</v>
      </c>
      <c r="C9910" s="10" t="s">
        <v>3098</v>
      </c>
      <c r="D9910" s="10" t="s">
        <v>3108</v>
      </c>
      <c r="E9910" s="10"/>
      <c r="F9910" s="10" t="s">
        <v>2455</v>
      </c>
      <c r="G9910" s="10" t="s">
        <v>2456</v>
      </c>
      <c r="I9910" s="10"/>
      <c r="J9910" s="10" t="s">
        <v>848</v>
      </c>
      <c r="K9910" s="10" t="s">
        <v>20</v>
      </c>
      <c r="L9910">
        <v>88505.639689000003</v>
      </c>
    </row>
    <row r="9911" spans="1:12" x14ac:dyDescent="0.3">
      <c r="A9911" s="10" t="s">
        <v>2461</v>
      </c>
      <c r="B9911" s="10" t="s">
        <v>2867</v>
      </c>
      <c r="C9911" s="10" t="s">
        <v>3098</v>
      </c>
      <c r="D9911" s="10" t="s">
        <v>3108</v>
      </c>
      <c r="E9911" s="10"/>
      <c r="F9911" s="10" t="s">
        <v>2455</v>
      </c>
      <c r="G9911" s="10" t="s">
        <v>2456</v>
      </c>
      <c r="I9911" s="10"/>
      <c r="J9911" s="10" t="s">
        <v>848</v>
      </c>
      <c r="K9911" s="10" t="s">
        <v>21</v>
      </c>
      <c r="L9911">
        <v>95730.807242999988</v>
      </c>
    </row>
    <row r="9912" spans="1:12" x14ac:dyDescent="0.3">
      <c r="A9912" s="10" t="s">
        <v>2461</v>
      </c>
      <c r="B9912" s="10" t="s">
        <v>2867</v>
      </c>
      <c r="C9912" s="10" t="s">
        <v>3098</v>
      </c>
      <c r="D9912" s="10" t="s">
        <v>3108</v>
      </c>
      <c r="E9912" s="10"/>
      <c r="F9912" s="10" t="s">
        <v>2455</v>
      </c>
      <c r="G9912" s="10" t="s">
        <v>2456</v>
      </c>
      <c r="I9912" s="10"/>
      <c r="J9912" s="10" t="s">
        <v>848</v>
      </c>
      <c r="K9912" s="10" t="s">
        <v>22</v>
      </c>
      <c r="L9912">
        <v>86573.477058000004</v>
      </c>
    </row>
    <row r="9913" spans="1:12" x14ac:dyDescent="0.3">
      <c r="A9913" s="10" t="s">
        <v>2461</v>
      </c>
      <c r="B9913" s="10" t="s">
        <v>2867</v>
      </c>
      <c r="C9913" s="10" t="s">
        <v>3098</v>
      </c>
      <c r="D9913" s="10" t="s">
        <v>3108</v>
      </c>
      <c r="E9913" s="10"/>
      <c r="F9913" s="10" t="s">
        <v>2455</v>
      </c>
      <c r="G9913" s="10" t="s">
        <v>2456</v>
      </c>
      <c r="I9913" s="10"/>
      <c r="J9913" s="10" t="s">
        <v>848</v>
      </c>
      <c r="K9913" s="10" t="s">
        <v>23</v>
      </c>
      <c r="L9913">
        <v>89652.301521999994</v>
      </c>
    </row>
    <row r="9914" spans="1:12" x14ac:dyDescent="0.3">
      <c r="A9914" s="10" t="s">
        <v>2461</v>
      </c>
      <c r="B9914" s="10" t="s">
        <v>2867</v>
      </c>
      <c r="C9914" s="10" t="s">
        <v>3098</v>
      </c>
      <c r="D9914" s="10" t="s">
        <v>3108</v>
      </c>
      <c r="E9914" s="10"/>
      <c r="F9914" s="10" t="s">
        <v>2455</v>
      </c>
      <c r="G9914" s="10" t="s">
        <v>2456</v>
      </c>
      <c r="I9914" s="10"/>
      <c r="J9914" s="10" t="s">
        <v>848</v>
      </c>
      <c r="K9914" s="10" t="s">
        <v>24</v>
      </c>
      <c r="L9914">
        <v>99730.598612999995</v>
      </c>
    </row>
    <row r="9915" spans="1:12" x14ac:dyDescent="0.3">
      <c r="A9915" s="10" t="s">
        <v>2461</v>
      </c>
      <c r="B9915" s="10" t="s">
        <v>2867</v>
      </c>
      <c r="C9915" s="10" t="s">
        <v>3098</v>
      </c>
      <c r="D9915" s="10" t="s">
        <v>3108</v>
      </c>
      <c r="E9915" s="10"/>
      <c r="F9915" s="10" t="s">
        <v>2455</v>
      </c>
      <c r="G9915" s="10" t="s">
        <v>2456</v>
      </c>
      <c r="I9915" s="10"/>
      <c r="J9915" s="10" t="s">
        <v>848</v>
      </c>
      <c r="K9915" s="10" t="s">
        <v>25</v>
      </c>
      <c r="L9915">
        <v>104712.882216</v>
      </c>
    </row>
    <row r="9916" spans="1:12" x14ac:dyDescent="0.3">
      <c r="A9916" s="10" t="s">
        <v>2461</v>
      </c>
      <c r="B9916" s="10" t="s">
        <v>2867</v>
      </c>
      <c r="C9916" s="10" t="s">
        <v>3098</v>
      </c>
      <c r="D9916" s="10" t="s">
        <v>3108</v>
      </c>
      <c r="E9916" s="10"/>
      <c r="F9916" s="10" t="s">
        <v>2455</v>
      </c>
      <c r="G9916" s="10" t="s">
        <v>2456</v>
      </c>
      <c r="I9916" s="10"/>
      <c r="J9916" s="10" t="s">
        <v>848</v>
      </c>
      <c r="K9916" s="10" t="s">
        <v>26</v>
      </c>
      <c r="L9916">
        <v>102380.27182299999</v>
      </c>
    </row>
    <row r="9917" spans="1:12" x14ac:dyDescent="0.3">
      <c r="A9917" s="10" t="s">
        <v>2461</v>
      </c>
      <c r="B9917" s="10" t="s">
        <v>2867</v>
      </c>
      <c r="C9917" s="10" t="s">
        <v>3098</v>
      </c>
      <c r="D9917" s="10" t="s">
        <v>3108</v>
      </c>
      <c r="E9917" s="10"/>
      <c r="F9917" s="10" t="s">
        <v>2455</v>
      </c>
      <c r="G9917" s="10" t="s">
        <v>2456</v>
      </c>
      <c r="I9917" s="10"/>
      <c r="J9917" s="10" t="s">
        <v>848</v>
      </c>
      <c r="K9917" s="10" t="s">
        <v>27</v>
      </c>
      <c r="L9917">
        <v>110127.234092</v>
      </c>
    </row>
    <row r="9918" spans="1:12" x14ac:dyDescent="0.3">
      <c r="A9918" s="10" t="s">
        <v>2461</v>
      </c>
      <c r="B9918" s="10" t="s">
        <v>2867</v>
      </c>
      <c r="C9918" s="10" t="s">
        <v>3098</v>
      </c>
      <c r="D9918" s="10" t="s">
        <v>3108</v>
      </c>
      <c r="E9918" s="10"/>
      <c r="F9918" s="10" t="s">
        <v>2455</v>
      </c>
      <c r="G9918" s="10" t="s">
        <v>2456</v>
      </c>
      <c r="I9918" s="10"/>
      <c r="J9918" s="10" t="s">
        <v>848</v>
      </c>
      <c r="K9918" s="10" t="s">
        <v>28</v>
      </c>
      <c r="L9918">
        <v>113133.702542</v>
      </c>
    </row>
    <row r="9919" spans="1:12" x14ac:dyDescent="0.3">
      <c r="A9919" s="10" t="s">
        <v>2461</v>
      </c>
      <c r="B9919" s="10" t="s">
        <v>2867</v>
      </c>
      <c r="C9919" s="10" t="s">
        <v>3098</v>
      </c>
      <c r="D9919" s="10" t="s">
        <v>3108</v>
      </c>
      <c r="E9919" s="10"/>
      <c r="F9919" s="10" t="s">
        <v>2455</v>
      </c>
      <c r="G9919" s="10" t="s">
        <v>2456</v>
      </c>
      <c r="I9919" s="10"/>
      <c r="J9919" s="10" t="s">
        <v>848</v>
      </c>
      <c r="K9919" s="10" t="s">
        <v>29</v>
      </c>
      <c r="L9919">
        <v>52138</v>
      </c>
    </row>
    <row r="9920" spans="1:12" x14ac:dyDescent="0.3">
      <c r="A9920" s="10" t="s">
        <v>2461</v>
      </c>
      <c r="B9920" s="10" t="s">
        <v>2867</v>
      </c>
      <c r="C9920" s="10" t="s">
        <v>3098</v>
      </c>
      <c r="D9920" s="10" t="s">
        <v>3109</v>
      </c>
      <c r="E9920" s="10"/>
      <c r="F9920" s="10" t="s">
        <v>2455</v>
      </c>
      <c r="G9920" s="10" t="s">
        <v>2456</v>
      </c>
      <c r="I9920" s="10"/>
      <c r="J9920" s="10" t="s">
        <v>848</v>
      </c>
      <c r="K9920" s="10" t="s">
        <v>18</v>
      </c>
      <c r="L9920">
        <v>62573.55154863435</v>
      </c>
    </row>
    <row r="9921" spans="1:12" x14ac:dyDescent="0.3">
      <c r="A9921" s="10" t="s">
        <v>2461</v>
      </c>
      <c r="B9921" s="10" t="s">
        <v>2867</v>
      </c>
      <c r="C9921" s="10" t="s">
        <v>3098</v>
      </c>
      <c r="D9921" s="10" t="s">
        <v>3109</v>
      </c>
      <c r="E9921" s="10"/>
      <c r="F9921" s="10" t="s">
        <v>2455</v>
      </c>
      <c r="G9921" s="10" t="s">
        <v>2456</v>
      </c>
      <c r="I9921" s="10"/>
      <c r="J9921" s="10" t="s">
        <v>848</v>
      </c>
      <c r="K9921" s="10" t="s">
        <v>19</v>
      </c>
      <c r="L9921">
        <v>74010.833693374647</v>
      </c>
    </row>
    <row r="9922" spans="1:12" x14ac:dyDescent="0.3">
      <c r="A9922" s="10" t="s">
        <v>2461</v>
      </c>
      <c r="B9922" s="10" t="s">
        <v>2867</v>
      </c>
      <c r="C9922" s="10" t="s">
        <v>3098</v>
      </c>
      <c r="D9922" s="10" t="s">
        <v>3109</v>
      </c>
      <c r="E9922" s="10"/>
      <c r="F9922" s="10" t="s">
        <v>2455</v>
      </c>
      <c r="G9922" s="10" t="s">
        <v>2456</v>
      </c>
      <c r="I9922" s="10"/>
      <c r="J9922" s="10" t="s">
        <v>848</v>
      </c>
      <c r="K9922" s="10" t="s">
        <v>20</v>
      </c>
      <c r="L9922">
        <v>94046.009467977958</v>
      </c>
    </row>
    <row r="9923" spans="1:12" x14ac:dyDescent="0.3">
      <c r="A9923" s="10" t="s">
        <v>2461</v>
      </c>
      <c r="B9923" s="10" t="s">
        <v>2867</v>
      </c>
      <c r="C9923" s="10" t="s">
        <v>3098</v>
      </c>
      <c r="D9923" s="10" t="s">
        <v>3109</v>
      </c>
      <c r="E9923" s="10"/>
      <c r="F9923" s="10" t="s">
        <v>2455</v>
      </c>
      <c r="G9923" s="10" t="s">
        <v>2456</v>
      </c>
      <c r="I9923" s="10"/>
      <c r="J9923" s="10" t="s">
        <v>848</v>
      </c>
      <c r="K9923" s="10" t="s">
        <v>21</v>
      </c>
      <c r="L9923">
        <v>131808.54193825158</v>
      </c>
    </row>
    <row r="9924" spans="1:12" x14ac:dyDescent="0.3">
      <c r="A9924" s="10" t="s">
        <v>2461</v>
      </c>
      <c r="B9924" s="10" t="s">
        <v>2867</v>
      </c>
      <c r="C9924" s="10" t="s">
        <v>3098</v>
      </c>
      <c r="D9924" s="10" t="s">
        <v>3109</v>
      </c>
      <c r="E9924" s="10"/>
      <c r="F9924" s="10" t="s">
        <v>2455</v>
      </c>
      <c r="G9924" s="10" t="s">
        <v>2456</v>
      </c>
      <c r="I9924" s="10"/>
      <c r="J9924" s="10" t="s">
        <v>848</v>
      </c>
      <c r="K9924" s="10" t="s">
        <v>22</v>
      </c>
      <c r="L9924">
        <v>112138.36192582798</v>
      </c>
    </row>
    <row r="9925" spans="1:12" x14ac:dyDescent="0.3">
      <c r="A9925" s="10" t="s">
        <v>2461</v>
      </c>
      <c r="B9925" s="10" t="s">
        <v>2867</v>
      </c>
      <c r="C9925" s="10" t="s">
        <v>3098</v>
      </c>
      <c r="D9925" s="10" t="s">
        <v>3109</v>
      </c>
      <c r="E9925" s="10"/>
      <c r="F9925" s="10" t="s">
        <v>2455</v>
      </c>
      <c r="G9925" s="10" t="s">
        <v>2456</v>
      </c>
      <c r="I9925" s="10"/>
      <c r="J9925" s="10" t="s">
        <v>848</v>
      </c>
      <c r="K9925" s="10" t="s">
        <v>23</v>
      </c>
      <c r="L9925">
        <v>132542.75732830699</v>
      </c>
    </row>
    <row r="9926" spans="1:12" x14ac:dyDescent="0.3">
      <c r="A9926" s="10" t="s">
        <v>2461</v>
      </c>
      <c r="B9926" s="10" t="s">
        <v>2867</v>
      </c>
      <c r="C9926" s="10" t="s">
        <v>3098</v>
      </c>
      <c r="D9926" s="10" t="s">
        <v>3109</v>
      </c>
      <c r="E9926" s="10"/>
      <c r="F9926" s="10" t="s">
        <v>2455</v>
      </c>
      <c r="G9926" s="10" t="s">
        <v>2456</v>
      </c>
      <c r="I9926" s="10"/>
      <c r="J9926" s="10" t="s">
        <v>848</v>
      </c>
      <c r="K9926" s="10" t="s">
        <v>24</v>
      </c>
      <c r="L9926">
        <v>175603.34007290256</v>
      </c>
    </row>
    <row r="9927" spans="1:12" x14ac:dyDescent="0.3">
      <c r="A9927" s="10" t="s">
        <v>2461</v>
      </c>
      <c r="B9927" s="10" t="s">
        <v>2867</v>
      </c>
      <c r="C9927" s="10" t="s">
        <v>3098</v>
      </c>
      <c r="D9927" s="10" t="s">
        <v>3109</v>
      </c>
      <c r="E9927" s="10"/>
      <c r="F9927" s="10" t="s">
        <v>2455</v>
      </c>
      <c r="G9927" s="10" t="s">
        <v>2456</v>
      </c>
      <c r="I9927" s="10"/>
      <c r="J9927" s="10" t="s">
        <v>848</v>
      </c>
      <c r="K9927" s="10" t="s">
        <v>25</v>
      </c>
      <c r="L9927">
        <v>208112.28615830527</v>
      </c>
    </row>
    <row r="9928" spans="1:12" x14ac:dyDescent="0.3">
      <c r="A9928" s="10" t="s">
        <v>2461</v>
      </c>
      <c r="B9928" s="10" t="s">
        <v>2867</v>
      </c>
      <c r="C9928" s="10" t="s">
        <v>3098</v>
      </c>
      <c r="D9928" s="10" t="s">
        <v>3109</v>
      </c>
      <c r="E9928" s="10"/>
      <c r="F9928" s="10" t="s">
        <v>2455</v>
      </c>
      <c r="G9928" s="10" t="s">
        <v>2456</v>
      </c>
      <c r="I9928" s="10"/>
      <c r="J9928" s="10" t="s">
        <v>848</v>
      </c>
      <c r="K9928" s="10" t="s">
        <v>26</v>
      </c>
      <c r="L9928">
        <v>209550.32986939681</v>
      </c>
    </row>
    <row r="9929" spans="1:12" x14ac:dyDescent="0.3">
      <c r="A9929" s="10" t="s">
        <v>2461</v>
      </c>
      <c r="B9929" s="10" t="s">
        <v>2867</v>
      </c>
      <c r="C9929" s="10" t="s">
        <v>3098</v>
      </c>
      <c r="D9929" s="10" t="s">
        <v>3109</v>
      </c>
      <c r="E9929" s="10"/>
      <c r="F9929" s="10" t="s">
        <v>2455</v>
      </c>
      <c r="G9929" s="10" t="s">
        <v>2456</v>
      </c>
      <c r="I9929" s="10"/>
      <c r="J9929" s="10" t="s">
        <v>848</v>
      </c>
      <c r="K9929" s="10" t="s">
        <v>27</v>
      </c>
      <c r="L9929">
        <v>266918.61642932182</v>
      </c>
    </row>
    <row r="9930" spans="1:12" x14ac:dyDescent="0.3">
      <c r="A9930" s="10" t="s">
        <v>2461</v>
      </c>
      <c r="B9930" s="10" t="s">
        <v>2867</v>
      </c>
      <c r="C9930" s="10" t="s">
        <v>3098</v>
      </c>
      <c r="D9930" s="10" t="s">
        <v>3109</v>
      </c>
      <c r="E9930" s="10"/>
      <c r="F9930" s="10" t="s">
        <v>2455</v>
      </c>
      <c r="G9930" s="10" t="s">
        <v>2456</v>
      </c>
      <c r="I9930" s="10"/>
      <c r="J9930" s="10" t="s">
        <v>848</v>
      </c>
      <c r="K9930" s="10" t="s">
        <v>28</v>
      </c>
      <c r="L9930">
        <v>214226.60092767113</v>
      </c>
    </row>
    <row r="9931" spans="1:12" x14ac:dyDescent="0.3">
      <c r="A9931" s="10" t="s">
        <v>2461</v>
      </c>
      <c r="B9931" s="10" t="s">
        <v>2867</v>
      </c>
      <c r="C9931" s="10" t="s">
        <v>3098</v>
      </c>
      <c r="D9931" s="10" t="s">
        <v>3109</v>
      </c>
      <c r="E9931" s="10"/>
      <c r="F9931" s="10" t="s">
        <v>2455</v>
      </c>
      <c r="G9931" s="10" t="s">
        <v>2456</v>
      </c>
      <c r="I9931" s="10"/>
      <c r="J9931" s="10" t="s">
        <v>848</v>
      </c>
      <c r="K9931" s="10" t="s">
        <v>29</v>
      </c>
      <c r="L9931">
        <v>205888</v>
      </c>
    </row>
    <row r="9932" spans="1:12" x14ac:dyDescent="0.3">
      <c r="A9932" s="10" t="s">
        <v>2461</v>
      </c>
      <c r="B9932" s="10" t="s">
        <v>2867</v>
      </c>
      <c r="C9932" s="10" t="s">
        <v>3098</v>
      </c>
      <c r="D9932" s="10" t="s">
        <v>3110</v>
      </c>
      <c r="E9932" s="10"/>
      <c r="F9932" s="10" t="s">
        <v>2455</v>
      </c>
      <c r="G9932" s="10" t="s">
        <v>2456</v>
      </c>
      <c r="I9932" s="10"/>
      <c r="J9932" s="10" t="s">
        <v>848</v>
      </c>
      <c r="K9932" s="10" t="s">
        <v>18</v>
      </c>
      <c r="L9932">
        <v>32689.738673999997</v>
      </c>
    </row>
    <row r="9933" spans="1:12" x14ac:dyDescent="0.3">
      <c r="A9933" s="10" t="s">
        <v>2461</v>
      </c>
      <c r="B9933" s="10" t="s">
        <v>2867</v>
      </c>
      <c r="C9933" s="10" t="s">
        <v>3098</v>
      </c>
      <c r="D9933" s="10" t="s">
        <v>3110</v>
      </c>
      <c r="E9933" s="10"/>
      <c r="F9933" s="10" t="s">
        <v>2455</v>
      </c>
      <c r="G9933" s="10" t="s">
        <v>2456</v>
      </c>
      <c r="I9933" s="10"/>
      <c r="J9933" s="10" t="s">
        <v>848</v>
      </c>
      <c r="K9933" s="10" t="s">
        <v>19</v>
      </c>
      <c r="L9933">
        <v>36213.387235000002</v>
      </c>
    </row>
    <row r="9934" spans="1:12" x14ac:dyDescent="0.3">
      <c r="A9934" s="10" t="s">
        <v>2461</v>
      </c>
      <c r="B9934" s="10" t="s">
        <v>2867</v>
      </c>
      <c r="C9934" s="10" t="s">
        <v>3098</v>
      </c>
      <c r="D9934" s="10" t="s">
        <v>3110</v>
      </c>
      <c r="E9934" s="10"/>
      <c r="F9934" s="10" t="s">
        <v>2455</v>
      </c>
      <c r="G9934" s="10" t="s">
        <v>2456</v>
      </c>
      <c r="I9934" s="10"/>
      <c r="J9934" s="10" t="s">
        <v>848</v>
      </c>
      <c r="K9934" s="10" t="s">
        <v>20</v>
      </c>
      <c r="L9934">
        <v>42944.492697000009</v>
      </c>
    </row>
    <row r="9935" spans="1:12" x14ac:dyDescent="0.3">
      <c r="A9935" s="10" t="s">
        <v>2461</v>
      </c>
      <c r="B9935" s="10" t="s">
        <v>2867</v>
      </c>
      <c r="C9935" s="10" t="s">
        <v>3098</v>
      </c>
      <c r="D9935" s="10" t="s">
        <v>3110</v>
      </c>
      <c r="E9935" s="10"/>
      <c r="F9935" s="10" t="s">
        <v>2455</v>
      </c>
      <c r="G9935" s="10" t="s">
        <v>2456</v>
      </c>
      <c r="I9935" s="10"/>
      <c r="J9935" s="10" t="s">
        <v>848</v>
      </c>
      <c r="K9935" s="10" t="s">
        <v>21</v>
      </c>
      <c r="L9935">
        <v>47899.284580000007</v>
      </c>
    </row>
    <row r="9936" spans="1:12" x14ac:dyDescent="0.3">
      <c r="A9936" s="10" t="s">
        <v>2461</v>
      </c>
      <c r="B9936" s="10" t="s">
        <v>2867</v>
      </c>
      <c r="C9936" s="10" t="s">
        <v>3098</v>
      </c>
      <c r="D9936" s="10" t="s">
        <v>3110</v>
      </c>
      <c r="E9936" s="10"/>
      <c r="F9936" s="10" t="s">
        <v>2455</v>
      </c>
      <c r="G9936" s="10" t="s">
        <v>2456</v>
      </c>
      <c r="I9936" s="10"/>
      <c r="J9936" s="10" t="s">
        <v>848</v>
      </c>
      <c r="K9936" s="10" t="s">
        <v>22</v>
      </c>
      <c r="L9936">
        <v>50094.203966000001</v>
      </c>
    </row>
    <row r="9937" spans="1:12" x14ac:dyDescent="0.3">
      <c r="A9937" s="10" t="s">
        <v>2461</v>
      </c>
      <c r="B9937" s="10" t="s">
        <v>2867</v>
      </c>
      <c r="C9937" s="10" t="s">
        <v>3098</v>
      </c>
      <c r="D9937" s="10" t="s">
        <v>3110</v>
      </c>
      <c r="E9937" s="10"/>
      <c r="F9937" s="10" t="s">
        <v>2455</v>
      </c>
      <c r="G9937" s="10" t="s">
        <v>2456</v>
      </c>
      <c r="I9937" s="10"/>
      <c r="J9937" s="10" t="s">
        <v>848</v>
      </c>
      <c r="K9937" s="10" t="s">
        <v>23</v>
      </c>
      <c r="L9937">
        <v>50477.746165000004</v>
      </c>
    </row>
    <row r="9938" spans="1:12" x14ac:dyDescent="0.3">
      <c r="A9938" s="10" t="s">
        <v>2461</v>
      </c>
      <c r="B9938" s="10" t="s">
        <v>2867</v>
      </c>
      <c r="C9938" s="10" t="s">
        <v>3098</v>
      </c>
      <c r="D9938" s="10" t="s">
        <v>3110</v>
      </c>
      <c r="E9938" s="10"/>
      <c r="F9938" s="10" t="s">
        <v>2455</v>
      </c>
      <c r="G9938" s="10" t="s">
        <v>2456</v>
      </c>
      <c r="I9938" s="10"/>
      <c r="J9938" s="10" t="s">
        <v>848</v>
      </c>
      <c r="K9938" s="10" t="s">
        <v>24</v>
      </c>
      <c r="L9938">
        <v>51766.537873000001</v>
      </c>
    </row>
    <row r="9939" spans="1:12" x14ac:dyDescent="0.3">
      <c r="A9939" s="10" t="s">
        <v>2461</v>
      </c>
      <c r="B9939" s="10" t="s">
        <v>2867</v>
      </c>
      <c r="C9939" s="10" t="s">
        <v>3098</v>
      </c>
      <c r="D9939" s="10" t="s">
        <v>3110</v>
      </c>
      <c r="E9939" s="10"/>
      <c r="F9939" s="10" t="s">
        <v>2455</v>
      </c>
      <c r="G9939" s="10" t="s">
        <v>2456</v>
      </c>
      <c r="I9939" s="10"/>
      <c r="J9939" s="10" t="s">
        <v>848</v>
      </c>
      <c r="K9939" s="10" t="s">
        <v>25</v>
      </c>
      <c r="L9939">
        <v>51641.224044999995</v>
      </c>
    </row>
    <row r="9940" spans="1:12" x14ac:dyDescent="0.3">
      <c r="A9940" s="10" t="s">
        <v>2461</v>
      </c>
      <c r="B9940" s="10" t="s">
        <v>2867</v>
      </c>
      <c r="C9940" s="10" t="s">
        <v>3098</v>
      </c>
      <c r="D9940" s="10" t="s">
        <v>3110</v>
      </c>
      <c r="E9940" s="10"/>
      <c r="F9940" s="10" t="s">
        <v>2455</v>
      </c>
      <c r="G9940" s="10" t="s">
        <v>2456</v>
      </c>
      <c r="I9940" s="10"/>
      <c r="J9940" s="10" t="s">
        <v>848</v>
      </c>
      <c r="K9940" s="10" t="s">
        <v>26</v>
      </c>
      <c r="L9940">
        <v>52253.763498000008</v>
      </c>
    </row>
    <row r="9941" spans="1:12" x14ac:dyDescent="0.3">
      <c r="A9941" s="10" t="s">
        <v>2461</v>
      </c>
      <c r="B9941" s="10" t="s">
        <v>2867</v>
      </c>
      <c r="C9941" s="10" t="s">
        <v>3098</v>
      </c>
      <c r="D9941" s="10" t="s">
        <v>3110</v>
      </c>
      <c r="E9941" s="10"/>
      <c r="F9941" s="10" t="s">
        <v>2455</v>
      </c>
      <c r="G9941" s="10" t="s">
        <v>2456</v>
      </c>
      <c r="I9941" s="10"/>
      <c r="J9941" s="10" t="s">
        <v>848</v>
      </c>
      <c r="K9941" s="10" t="s">
        <v>27</v>
      </c>
      <c r="L9941">
        <v>53854.274333000016</v>
      </c>
    </row>
    <row r="9942" spans="1:12" x14ac:dyDescent="0.3">
      <c r="A9942" s="10" t="s">
        <v>2461</v>
      </c>
      <c r="B9942" s="10" t="s">
        <v>2867</v>
      </c>
      <c r="C9942" s="10" t="s">
        <v>3098</v>
      </c>
      <c r="D9942" s="10" t="s">
        <v>3110</v>
      </c>
      <c r="E9942" s="10"/>
      <c r="F9942" s="10" t="s">
        <v>2455</v>
      </c>
      <c r="G9942" s="10" t="s">
        <v>2456</v>
      </c>
      <c r="I9942" s="10"/>
      <c r="J9942" s="10" t="s">
        <v>848</v>
      </c>
      <c r="K9942" s="10" t="s">
        <v>28</v>
      </c>
      <c r="L9942">
        <v>54695.632885999999</v>
      </c>
    </row>
    <row r="9943" spans="1:12" x14ac:dyDescent="0.3">
      <c r="A9943" s="10" t="s">
        <v>2461</v>
      </c>
      <c r="B9943" s="10" t="s">
        <v>2867</v>
      </c>
      <c r="C9943" s="10" t="s">
        <v>3098</v>
      </c>
      <c r="D9943" s="10" t="s">
        <v>3110</v>
      </c>
      <c r="E9943" s="10"/>
      <c r="F9943" s="10" t="s">
        <v>2455</v>
      </c>
      <c r="G9943" s="10" t="s">
        <v>2456</v>
      </c>
      <c r="I9943" s="10"/>
      <c r="J9943" s="10" t="s">
        <v>848</v>
      </c>
      <c r="K9943" s="10" t="s">
        <v>29</v>
      </c>
      <c r="L9943">
        <v>54932</v>
      </c>
    </row>
    <row r="9944" spans="1:12" x14ac:dyDescent="0.3">
      <c r="A9944" s="10" t="s">
        <v>2454</v>
      </c>
      <c r="B9944" s="10" t="s">
        <v>2867</v>
      </c>
      <c r="C9944" s="10" t="s">
        <v>3098</v>
      </c>
      <c r="D9944" s="10" t="s">
        <v>3111</v>
      </c>
      <c r="E9944" s="10"/>
      <c r="F9944" s="10" t="s">
        <v>2455</v>
      </c>
      <c r="G9944" s="10" t="s">
        <v>2456</v>
      </c>
      <c r="I9944" s="10"/>
      <c r="J9944" s="10" t="s">
        <v>848</v>
      </c>
      <c r="K9944" s="10" t="s">
        <v>18</v>
      </c>
      <c r="L9944">
        <v>1870768.5085488958</v>
      </c>
    </row>
    <row r="9945" spans="1:12" x14ac:dyDescent="0.3">
      <c r="A9945" s="10" t="s">
        <v>2454</v>
      </c>
      <c r="B9945" s="10" t="s">
        <v>2867</v>
      </c>
      <c r="C9945" s="10" t="s">
        <v>3098</v>
      </c>
      <c r="D9945" s="10" t="s">
        <v>3111</v>
      </c>
      <c r="E9945" s="10"/>
      <c r="F9945" s="10" t="s">
        <v>2455</v>
      </c>
      <c r="G9945" s="10" t="s">
        <v>2456</v>
      </c>
      <c r="I9945" s="10"/>
      <c r="J9945" s="10" t="s">
        <v>848</v>
      </c>
      <c r="K9945" s="10" t="s">
        <v>19</v>
      </c>
      <c r="L9945">
        <v>1832380.9187472127</v>
      </c>
    </row>
    <row r="9946" spans="1:12" x14ac:dyDescent="0.3">
      <c r="A9946" s="10" t="s">
        <v>2454</v>
      </c>
      <c r="B9946" s="10" t="s">
        <v>2867</v>
      </c>
      <c r="C9946" s="10" t="s">
        <v>3098</v>
      </c>
      <c r="D9946" s="10" t="s">
        <v>3111</v>
      </c>
      <c r="E9946" s="10"/>
      <c r="F9946" s="10" t="s">
        <v>2455</v>
      </c>
      <c r="G9946" s="10" t="s">
        <v>2456</v>
      </c>
      <c r="I9946" s="10"/>
      <c r="J9946" s="10" t="s">
        <v>848</v>
      </c>
      <c r="K9946" s="10" t="s">
        <v>20</v>
      </c>
      <c r="L9946">
        <v>1860030.8639474595</v>
      </c>
    </row>
    <row r="9947" spans="1:12" x14ac:dyDescent="0.3">
      <c r="A9947" s="10" t="s">
        <v>2454</v>
      </c>
      <c r="B9947" s="10" t="s">
        <v>2867</v>
      </c>
      <c r="C9947" s="10" t="s">
        <v>3098</v>
      </c>
      <c r="D9947" s="10" t="s">
        <v>3111</v>
      </c>
      <c r="E9947" s="10"/>
      <c r="F9947" s="10" t="s">
        <v>2455</v>
      </c>
      <c r="G9947" s="10" t="s">
        <v>2456</v>
      </c>
      <c r="I9947" s="10"/>
      <c r="J9947" s="10" t="s">
        <v>848</v>
      </c>
      <c r="K9947" s="10" t="s">
        <v>21</v>
      </c>
      <c r="L9947">
        <v>1774043.7465922439</v>
      </c>
    </row>
    <row r="9948" spans="1:12" x14ac:dyDescent="0.3">
      <c r="A9948" s="10" t="s">
        <v>2454</v>
      </c>
      <c r="B9948" s="10" t="s">
        <v>2867</v>
      </c>
      <c r="C9948" s="10" t="s">
        <v>3098</v>
      </c>
      <c r="D9948" s="10" t="s">
        <v>3111</v>
      </c>
      <c r="E9948" s="10"/>
      <c r="F9948" s="10" t="s">
        <v>2455</v>
      </c>
      <c r="G9948" s="10" t="s">
        <v>2456</v>
      </c>
      <c r="I9948" s="10"/>
      <c r="J9948" s="10" t="s">
        <v>848</v>
      </c>
      <c r="K9948" s="10" t="s">
        <v>22</v>
      </c>
      <c r="L9948">
        <v>1568530.6877962374</v>
      </c>
    </row>
    <row r="9949" spans="1:12" x14ac:dyDescent="0.3">
      <c r="A9949" s="10" t="s">
        <v>2454</v>
      </c>
      <c r="B9949" s="10" t="s">
        <v>2867</v>
      </c>
      <c r="C9949" s="10" t="s">
        <v>3098</v>
      </c>
      <c r="D9949" s="10" t="s">
        <v>3111</v>
      </c>
      <c r="E9949" s="10"/>
      <c r="F9949" s="10" t="s">
        <v>2455</v>
      </c>
      <c r="G9949" s="10" t="s">
        <v>2456</v>
      </c>
      <c r="I9949" s="10"/>
      <c r="J9949" s="10" t="s">
        <v>848</v>
      </c>
      <c r="K9949" s="10" t="s">
        <v>23</v>
      </c>
      <c r="L9949">
        <v>1793788.1391272806</v>
      </c>
    </row>
    <row r="9950" spans="1:12" x14ac:dyDescent="0.3">
      <c r="A9950" s="10" t="s">
        <v>2454</v>
      </c>
      <c r="B9950" s="10" t="s">
        <v>2867</v>
      </c>
      <c r="C9950" s="10" t="s">
        <v>3098</v>
      </c>
      <c r="D9950" s="10" t="s">
        <v>3111</v>
      </c>
      <c r="E9950" s="10"/>
      <c r="F9950" s="10" t="s">
        <v>2455</v>
      </c>
      <c r="G9950" s="10" t="s">
        <v>2456</v>
      </c>
      <c r="I9950" s="10"/>
      <c r="J9950" s="10" t="s">
        <v>848</v>
      </c>
      <c r="K9950" s="10" t="s">
        <v>24</v>
      </c>
      <c r="L9950">
        <v>1899934.2775760256</v>
      </c>
    </row>
    <row r="9951" spans="1:12" x14ac:dyDescent="0.3">
      <c r="A9951" s="10" t="s">
        <v>2454</v>
      </c>
      <c r="B9951" s="10" t="s">
        <v>2867</v>
      </c>
      <c r="C9951" s="10" t="s">
        <v>3098</v>
      </c>
      <c r="D9951" s="10" t="s">
        <v>3111</v>
      </c>
      <c r="E9951" s="10"/>
      <c r="F9951" s="10" t="s">
        <v>2455</v>
      </c>
      <c r="G9951" s="10" t="s">
        <v>2456</v>
      </c>
      <c r="I9951" s="10"/>
      <c r="J9951" s="10" t="s">
        <v>848</v>
      </c>
      <c r="K9951" s="10" t="s">
        <v>25</v>
      </c>
      <c r="L9951">
        <v>1601412.0260563241</v>
      </c>
    </row>
    <row r="9952" spans="1:12" x14ac:dyDescent="0.3">
      <c r="A9952" s="10" t="s">
        <v>2454</v>
      </c>
      <c r="B9952" s="10" t="s">
        <v>2867</v>
      </c>
      <c r="C9952" s="10" t="s">
        <v>3098</v>
      </c>
      <c r="D9952" s="10" t="s">
        <v>3111</v>
      </c>
      <c r="E9952" s="10"/>
      <c r="F9952" s="10" t="s">
        <v>2455</v>
      </c>
      <c r="G9952" s="10" t="s">
        <v>2456</v>
      </c>
      <c r="I9952" s="10"/>
      <c r="J9952" s="10" t="s">
        <v>848</v>
      </c>
      <c r="K9952" s="10" t="s">
        <v>26</v>
      </c>
      <c r="L9952">
        <v>1734044.68826953</v>
      </c>
    </row>
    <row r="9953" spans="1:12" x14ac:dyDescent="0.3">
      <c r="A9953" s="10" t="s">
        <v>2454</v>
      </c>
      <c r="B9953" s="10" t="s">
        <v>2867</v>
      </c>
      <c r="C9953" s="10" t="s">
        <v>3098</v>
      </c>
      <c r="D9953" s="10" t="s">
        <v>3111</v>
      </c>
      <c r="E9953" s="10"/>
      <c r="F9953" s="10" t="s">
        <v>2455</v>
      </c>
      <c r="G9953" s="10" t="s">
        <v>2456</v>
      </c>
      <c r="I9953" s="10"/>
      <c r="J9953" s="10" t="s">
        <v>848</v>
      </c>
      <c r="K9953" s="10" t="s">
        <v>27</v>
      </c>
      <c r="L9953">
        <v>2556851.3703907323</v>
      </c>
    </row>
    <row r="9954" spans="1:12" x14ac:dyDescent="0.3">
      <c r="A9954" s="10" t="s">
        <v>2454</v>
      </c>
      <c r="B9954" s="10" t="s">
        <v>2867</v>
      </c>
      <c r="C9954" s="10" t="s">
        <v>3098</v>
      </c>
      <c r="D9954" s="10" t="s">
        <v>3111</v>
      </c>
      <c r="E9954" s="10"/>
      <c r="F9954" s="10" t="s">
        <v>2455</v>
      </c>
      <c r="G9954" s="10" t="s">
        <v>2456</v>
      </c>
      <c r="I9954" s="10"/>
      <c r="J9954" s="10" t="s">
        <v>848</v>
      </c>
      <c r="K9954" s="10" t="s">
        <v>28</v>
      </c>
      <c r="L9954">
        <v>2453890.5705624684</v>
      </c>
    </row>
    <row r="9955" spans="1:12" x14ac:dyDescent="0.3">
      <c r="A9955" s="10" t="s">
        <v>2454</v>
      </c>
      <c r="B9955" s="10" t="s">
        <v>2867</v>
      </c>
      <c r="C9955" s="10" t="s">
        <v>3098</v>
      </c>
      <c r="D9955" s="10" t="s">
        <v>3111</v>
      </c>
      <c r="E9955" s="10"/>
      <c r="F9955" s="10" t="s">
        <v>2455</v>
      </c>
      <c r="G9955" s="10" t="s">
        <v>2456</v>
      </c>
      <c r="I9955" s="10"/>
      <c r="J9955" s="10" t="s">
        <v>848</v>
      </c>
      <c r="K9955" s="10" t="s">
        <v>29</v>
      </c>
      <c r="L9955">
        <v>2305007.1976694884</v>
      </c>
    </row>
    <row r="9956" spans="1:12" x14ac:dyDescent="0.3">
      <c r="A9956" s="10" t="s">
        <v>2454</v>
      </c>
      <c r="B9956" s="10" t="s">
        <v>2867</v>
      </c>
      <c r="C9956" s="10" t="s">
        <v>3098</v>
      </c>
      <c r="D9956" s="10" t="s">
        <v>3112</v>
      </c>
      <c r="E9956" s="10"/>
      <c r="F9956" s="10" t="s">
        <v>2455</v>
      </c>
      <c r="G9956" s="10" t="s">
        <v>2456</v>
      </c>
      <c r="I9956" s="10"/>
      <c r="J9956" s="10" t="s">
        <v>848</v>
      </c>
      <c r="K9956" s="10" t="s">
        <v>18</v>
      </c>
      <c r="L9956">
        <v>283601.66452045005</v>
      </c>
    </row>
    <row r="9957" spans="1:12" x14ac:dyDescent="0.3">
      <c r="A9957" s="10" t="s">
        <v>2454</v>
      </c>
      <c r="B9957" s="10" t="s">
        <v>2867</v>
      </c>
      <c r="C9957" s="10" t="s">
        <v>3098</v>
      </c>
      <c r="D9957" s="10" t="s">
        <v>3112</v>
      </c>
      <c r="E9957" s="10"/>
      <c r="F9957" s="10" t="s">
        <v>2455</v>
      </c>
      <c r="G9957" s="10" t="s">
        <v>2456</v>
      </c>
      <c r="I9957" s="10"/>
      <c r="J9957" s="10" t="s">
        <v>848</v>
      </c>
      <c r="K9957" s="10" t="s">
        <v>19</v>
      </c>
      <c r="L9957">
        <v>171025.09033113674</v>
      </c>
    </row>
    <row r="9958" spans="1:12" x14ac:dyDescent="0.3">
      <c r="A9958" s="10" t="s">
        <v>2454</v>
      </c>
      <c r="B9958" s="10" t="s">
        <v>2867</v>
      </c>
      <c r="C9958" s="10" t="s">
        <v>3098</v>
      </c>
      <c r="D9958" s="10" t="s">
        <v>3112</v>
      </c>
      <c r="E9958" s="10"/>
      <c r="F9958" s="10" t="s">
        <v>2455</v>
      </c>
      <c r="G9958" s="10" t="s">
        <v>2456</v>
      </c>
      <c r="I9958" s="10"/>
      <c r="J9958" s="10" t="s">
        <v>848</v>
      </c>
      <c r="K9958" s="10" t="s">
        <v>20</v>
      </c>
      <c r="L9958">
        <v>415914.34152335505</v>
      </c>
    </row>
    <row r="9959" spans="1:12" x14ac:dyDescent="0.3">
      <c r="A9959" s="10" t="s">
        <v>2454</v>
      </c>
      <c r="B9959" s="10" t="s">
        <v>2867</v>
      </c>
      <c r="C9959" s="10" t="s">
        <v>3098</v>
      </c>
      <c r="D9959" s="10" t="s">
        <v>3112</v>
      </c>
      <c r="E9959" s="10"/>
      <c r="F9959" s="10" t="s">
        <v>2455</v>
      </c>
      <c r="G9959" s="10" t="s">
        <v>2456</v>
      </c>
      <c r="I9959" s="10"/>
      <c r="J9959" s="10" t="s">
        <v>848</v>
      </c>
      <c r="K9959" s="10" t="s">
        <v>21</v>
      </c>
      <c r="L9959">
        <v>450642.05567081703</v>
      </c>
    </row>
    <row r="9960" spans="1:12" x14ac:dyDescent="0.3">
      <c r="A9960" s="10" t="s">
        <v>2454</v>
      </c>
      <c r="B9960" s="10" t="s">
        <v>2867</v>
      </c>
      <c r="C9960" s="10" t="s">
        <v>3098</v>
      </c>
      <c r="D9960" s="10" t="s">
        <v>3112</v>
      </c>
      <c r="E9960" s="10"/>
      <c r="F9960" s="10" t="s">
        <v>2455</v>
      </c>
      <c r="G9960" s="10" t="s">
        <v>2456</v>
      </c>
      <c r="I9960" s="10"/>
      <c r="J9960" s="10" t="s">
        <v>848</v>
      </c>
      <c r="K9960" s="10" t="s">
        <v>22</v>
      </c>
      <c r="L9960">
        <v>304704.57656475913</v>
      </c>
    </row>
    <row r="9961" spans="1:12" x14ac:dyDescent="0.3">
      <c r="A9961" s="10" t="s">
        <v>2454</v>
      </c>
      <c r="B9961" s="10" t="s">
        <v>2867</v>
      </c>
      <c r="C9961" s="10" t="s">
        <v>3098</v>
      </c>
      <c r="D9961" s="10" t="s">
        <v>3112</v>
      </c>
      <c r="E9961" s="10"/>
      <c r="F9961" s="10" t="s">
        <v>2455</v>
      </c>
      <c r="G9961" s="10" t="s">
        <v>2456</v>
      </c>
      <c r="I9961" s="10"/>
      <c r="J9961" s="10" t="s">
        <v>848</v>
      </c>
      <c r="K9961" s="10" t="s">
        <v>23</v>
      </c>
      <c r="L9961">
        <v>265865.38703245745</v>
      </c>
    </row>
    <row r="9962" spans="1:12" x14ac:dyDescent="0.3">
      <c r="A9962" s="10" t="s">
        <v>2454</v>
      </c>
      <c r="B9962" s="10" t="s">
        <v>2867</v>
      </c>
      <c r="C9962" s="10" t="s">
        <v>3098</v>
      </c>
      <c r="D9962" s="10" t="s">
        <v>3112</v>
      </c>
      <c r="E9962" s="10"/>
      <c r="F9962" s="10" t="s">
        <v>2455</v>
      </c>
      <c r="G9962" s="10" t="s">
        <v>2456</v>
      </c>
      <c r="I9962" s="10"/>
      <c r="J9962" s="10" t="s">
        <v>848</v>
      </c>
      <c r="K9962" s="10" t="s">
        <v>24</v>
      </c>
      <c r="L9962">
        <v>222890.06886029785</v>
      </c>
    </row>
    <row r="9963" spans="1:12" x14ac:dyDescent="0.3">
      <c r="A9963" s="10" t="s">
        <v>2454</v>
      </c>
      <c r="B9963" s="10" t="s">
        <v>2867</v>
      </c>
      <c r="C9963" s="10" t="s">
        <v>3098</v>
      </c>
      <c r="D9963" s="10" t="s">
        <v>3112</v>
      </c>
      <c r="E9963" s="10"/>
      <c r="F9963" s="10" t="s">
        <v>2455</v>
      </c>
      <c r="G9963" s="10" t="s">
        <v>2456</v>
      </c>
      <c r="I9963" s="10"/>
      <c r="J9963" s="10" t="s">
        <v>848</v>
      </c>
      <c r="K9963" s="10" t="s">
        <v>25</v>
      </c>
      <c r="L9963">
        <v>88342.141611223458</v>
      </c>
    </row>
    <row r="9964" spans="1:12" x14ac:dyDescent="0.3">
      <c r="A9964" s="10" t="s">
        <v>2454</v>
      </c>
      <c r="B9964" s="10" t="s">
        <v>2867</v>
      </c>
      <c r="C9964" s="10" t="s">
        <v>3098</v>
      </c>
      <c r="D9964" s="10" t="s">
        <v>3112</v>
      </c>
      <c r="E9964" s="10"/>
      <c r="F9964" s="10" t="s">
        <v>2455</v>
      </c>
      <c r="G9964" s="10" t="s">
        <v>2456</v>
      </c>
      <c r="I9964" s="10"/>
      <c r="J9964" s="10" t="s">
        <v>848</v>
      </c>
      <c r="K9964" s="10" t="s">
        <v>26</v>
      </c>
      <c r="L9964">
        <v>86290.858751749925</v>
      </c>
    </row>
    <row r="9965" spans="1:12" x14ac:dyDescent="0.3">
      <c r="A9965" s="10" t="s">
        <v>2454</v>
      </c>
      <c r="B9965" s="10" t="s">
        <v>2867</v>
      </c>
      <c r="C9965" s="10" t="s">
        <v>3098</v>
      </c>
      <c r="D9965" s="10" t="s">
        <v>3112</v>
      </c>
      <c r="E9965" s="10"/>
      <c r="F9965" s="10" t="s">
        <v>2455</v>
      </c>
      <c r="G9965" s="10" t="s">
        <v>2456</v>
      </c>
      <c r="I9965" s="10"/>
      <c r="J9965" s="10" t="s">
        <v>848</v>
      </c>
      <c r="K9965" s="10" t="s">
        <v>27</v>
      </c>
      <c r="L9965">
        <v>146588.44447160326</v>
      </c>
    </row>
    <row r="9966" spans="1:12" x14ac:dyDescent="0.3">
      <c r="A9966" s="10" t="s">
        <v>2454</v>
      </c>
      <c r="B9966" s="10" t="s">
        <v>2867</v>
      </c>
      <c r="C9966" s="10" t="s">
        <v>3098</v>
      </c>
      <c r="D9966" s="10" t="s">
        <v>3112</v>
      </c>
      <c r="E9966" s="10"/>
      <c r="F9966" s="10" t="s">
        <v>2455</v>
      </c>
      <c r="G9966" s="10" t="s">
        <v>2456</v>
      </c>
      <c r="I9966" s="10"/>
      <c r="J9966" s="10" t="s">
        <v>848</v>
      </c>
      <c r="K9966" s="10" t="s">
        <v>28</v>
      </c>
      <c r="L9966">
        <v>232869.53524329135</v>
      </c>
    </row>
    <row r="9967" spans="1:12" x14ac:dyDescent="0.3">
      <c r="A9967" s="10" t="s">
        <v>2454</v>
      </c>
      <c r="B9967" s="10" t="s">
        <v>2867</v>
      </c>
      <c r="C9967" s="10" t="s">
        <v>3098</v>
      </c>
      <c r="D9967" s="10" t="s">
        <v>3112</v>
      </c>
      <c r="E9967" s="10"/>
      <c r="F9967" s="10" t="s">
        <v>2455</v>
      </c>
      <c r="G9967" s="10" t="s">
        <v>2456</v>
      </c>
      <c r="I9967" s="10"/>
      <c r="J9967" s="10" t="s">
        <v>848</v>
      </c>
      <c r="K9967" s="10" t="s">
        <v>29</v>
      </c>
      <c r="L9967">
        <v>199401.91214685873</v>
      </c>
    </row>
    <row r="9968" spans="1:12" x14ac:dyDescent="0.3">
      <c r="A9968" s="10" t="s">
        <v>2454</v>
      </c>
      <c r="B9968" s="10" t="s">
        <v>2867</v>
      </c>
      <c r="C9968" s="10" t="s">
        <v>3098</v>
      </c>
      <c r="D9968" s="10" t="s">
        <v>3113</v>
      </c>
      <c r="E9968" s="10"/>
      <c r="F9968" s="10" t="s">
        <v>2455</v>
      </c>
      <c r="G9968" s="10" t="s">
        <v>2456</v>
      </c>
      <c r="I9968" s="10"/>
      <c r="J9968" s="10" t="s">
        <v>848</v>
      </c>
      <c r="K9968" s="10" t="s">
        <v>18</v>
      </c>
      <c r="L9968">
        <v>-57955.12882699992</v>
      </c>
    </row>
    <row r="9969" spans="1:12" x14ac:dyDescent="0.3">
      <c r="A9969" s="10" t="s">
        <v>2454</v>
      </c>
      <c r="B9969" s="10" t="s">
        <v>2867</v>
      </c>
      <c r="C9969" s="10" t="s">
        <v>3098</v>
      </c>
      <c r="D9969" s="10" t="s">
        <v>3113</v>
      </c>
      <c r="E9969" s="10"/>
      <c r="F9969" s="10" t="s">
        <v>2455</v>
      </c>
      <c r="G9969" s="10" t="s">
        <v>2456</v>
      </c>
      <c r="I9969" s="10"/>
      <c r="J9969" s="10" t="s">
        <v>848</v>
      </c>
      <c r="K9969" s="10" t="s">
        <v>19</v>
      </c>
      <c r="L9969">
        <v>-35552.64081099999</v>
      </c>
    </row>
    <row r="9970" spans="1:12" x14ac:dyDescent="0.3">
      <c r="A9970" s="10" t="s">
        <v>2454</v>
      </c>
      <c r="B9970" s="10" t="s">
        <v>2867</v>
      </c>
      <c r="C9970" s="10" t="s">
        <v>3098</v>
      </c>
      <c r="D9970" s="10" t="s">
        <v>3113</v>
      </c>
      <c r="E9970" s="10"/>
      <c r="F9970" s="10" t="s">
        <v>2455</v>
      </c>
      <c r="G9970" s="10" t="s">
        <v>2456</v>
      </c>
      <c r="I9970" s="10"/>
      <c r="J9970" s="10" t="s">
        <v>848</v>
      </c>
      <c r="K9970" s="10" t="s">
        <v>20</v>
      </c>
      <c r="L9970">
        <v>-99464.466517999987</v>
      </c>
    </row>
    <row r="9971" spans="1:12" x14ac:dyDescent="0.3">
      <c r="A9971" s="10" t="s">
        <v>2454</v>
      </c>
      <c r="B9971" s="10" t="s">
        <v>2867</v>
      </c>
      <c r="C9971" s="10" t="s">
        <v>3098</v>
      </c>
      <c r="D9971" s="10" t="s">
        <v>3113</v>
      </c>
      <c r="E9971" s="10"/>
      <c r="F9971" s="10" t="s">
        <v>2455</v>
      </c>
      <c r="G9971" s="10" t="s">
        <v>2456</v>
      </c>
      <c r="I9971" s="10"/>
      <c r="J9971" s="10" t="s">
        <v>848</v>
      </c>
      <c r="K9971" s="10" t="s">
        <v>21</v>
      </c>
      <c r="L9971">
        <v>-142540.1945420001</v>
      </c>
    </row>
    <row r="9972" spans="1:12" x14ac:dyDescent="0.3">
      <c r="A9972" s="10" t="s">
        <v>2454</v>
      </c>
      <c r="B9972" s="10" t="s">
        <v>2867</v>
      </c>
      <c r="C9972" s="10" t="s">
        <v>3098</v>
      </c>
      <c r="D9972" s="10" t="s">
        <v>3113</v>
      </c>
      <c r="E9972" s="10"/>
      <c r="F9972" s="10" t="s">
        <v>2455</v>
      </c>
      <c r="G9972" s="10" t="s">
        <v>2456</v>
      </c>
      <c r="I9972" s="10"/>
      <c r="J9972" s="10" t="s">
        <v>848</v>
      </c>
      <c r="K9972" s="10" t="s">
        <v>22</v>
      </c>
      <c r="L9972">
        <v>-169470.9350670001</v>
      </c>
    </row>
    <row r="9973" spans="1:12" x14ac:dyDescent="0.3">
      <c r="A9973" s="10" t="s">
        <v>2454</v>
      </c>
      <c r="B9973" s="10" t="s">
        <v>2867</v>
      </c>
      <c r="C9973" s="10" t="s">
        <v>3098</v>
      </c>
      <c r="D9973" s="10" t="s">
        <v>3113</v>
      </c>
      <c r="E9973" s="10"/>
      <c r="F9973" s="10" t="s">
        <v>2455</v>
      </c>
      <c r="G9973" s="10" t="s">
        <v>2456</v>
      </c>
      <c r="I9973" s="10"/>
      <c r="J9973" s="10" t="s">
        <v>848</v>
      </c>
      <c r="K9973" s="10" t="s">
        <v>23</v>
      </c>
      <c r="L9973">
        <v>-215910.44326400009</v>
      </c>
    </row>
    <row r="9974" spans="1:12" x14ac:dyDescent="0.3">
      <c r="A9974" s="10" t="s">
        <v>2454</v>
      </c>
      <c r="B9974" s="10" t="s">
        <v>2867</v>
      </c>
      <c r="C9974" s="10" t="s">
        <v>3098</v>
      </c>
      <c r="D9974" s="10" t="s">
        <v>3113</v>
      </c>
      <c r="E9974" s="10"/>
      <c r="F9974" s="10" t="s">
        <v>2455</v>
      </c>
      <c r="G9974" s="10" t="s">
        <v>2456</v>
      </c>
      <c r="I9974" s="10"/>
      <c r="J9974" s="10" t="s">
        <v>848</v>
      </c>
      <c r="K9974" s="10" t="s">
        <v>24</v>
      </c>
      <c r="L9974">
        <v>-286542.56012689811</v>
      </c>
    </row>
    <row r="9975" spans="1:12" x14ac:dyDescent="0.3">
      <c r="A9975" s="10" t="s">
        <v>2454</v>
      </c>
      <c r="B9975" s="10" t="s">
        <v>2867</v>
      </c>
      <c r="C9975" s="10" t="s">
        <v>3098</v>
      </c>
      <c r="D9975" s="10" t="s">
        <v>3113</v>
      </c>
      <c r="E9975" s="10"/>
      <c r="F9975" s="10" t="s">
        <v>2455</v>
      </c>
      <c r="G9975" s="10" t="s">
        <v>2456</v>
      </c>
      <c r="I9975" s="10"/>
      <c r="J9975" s="10" t="s">
        <v>848</v>
      </c>
      <c r="K9975" s="10" t="s">
        <v>25</v>
      </c>
      <c r="L9975">
        <v>-464730.47350902797</v>
      </c>
    </row>
    <row r="9976" spans="1:12" x14ac:dyDescent="0.3">
      <c r="A9976" s="10" t="s">
        <v>2454</v>
      </c>
      <c r="B9976" s="10" t="s">
        <v>2867</v>
      </c>
      <c r="C9976" s="10" t="s">
        <v>3098</v>
      </c>
      <c r="D9976" s="10" t="s">
        <v>3113</v>
      </c>
      <c r="E9976" s="10"/>
      <c r="F9976" s="10" t="s">
        <v>2455</v>
      </c>
      <c r="G9976" s="10" t="s">
        <v>2456</v>
      </c>
      <c r="I9976" s="10"/>
      <c r="J9976" s="10" t="s">
        <v>848</v>
      </c>
      <c r="K9976" s="10" t="s">
        <v>26</v>
      </c>
      <c r="L9976">
        <v>-191810.01379974396</v>
      </c>
    </row>
    <row r="9977" spans="1:12" x14ac:dyDescent="0.3">
      <c r="A9977" s="10" t="s">
        <v>2454</v>
      </c>
      <c r="B9977" s="10" t="s">
        <v>2867</v>
      </c>
      <c r="C9977" s="10" t="s">
        <v>3098</v>
      </c>
      <c r="D9977" s="10" t="s">
        <v>3113</v>
      </c>
      <c r="E9977" s="10"/>
      <c r="F9977" s="10" t="s">
        <v>2455</v>
      </c>
      <c r="G9977" s="10" t="s">
        <v>2456</v>
      </c>
      <c r="I9977" s="10"/>
      <c r="J9977" s="10" t="s">
        <v>848</v>
      </c>
      <c r="K9977" s="10" t="s">
        <v>27</v>
      </c>
      <c r="L9977">
        <v>-381865.00237899984</v>
      </c>
    </row>
    <row r="9978" spans="1:12" x14ac:dyDescent="0.3">
      <c r="A9978" s="10" t="s">
        <v>2454</v>
      </c>
      <c r="B9978" s="10" t="s">
        <v>2867</v>
      </c>
      <c r="C9978" s="10" t="s">
        <v>3098</v>
      </c>
      <c r="D9978" s="10" t="s">
        <v>3113</v>
      </c>
      <c r="E9978" s="10"/>
      <c r="F9978" s="10" t="s">
        <v>2455</v>
      </c>
      <c r="G9978" s="10" t="s">
        <v>2456</v>
      </c>
      <c r="I9978" s="10"/>
      <c r="J9978" s="10" t="s">
        <v>848</v>
      </c>
      <c r="K9978" s="10" t="s">
        <v>28</v>
      </c>
      <c r="L9978">
        <v>-363021.63708400028</v>
      </c>
    </row>
    <row r="9979" spans="1:12" x14ac:dyDescent="0.3">
      <c r="A9979" s="10" t="s">
        <v>2454</v>
      </c>
      <c r="B9979" s="10" t="s">
        <v>2867</v>
      </c>
      <c r="C9979" s="10" t="s">
        <v>3098</v>
      </c>
      <c r="D9979" s="10" t="s">
        <v>3113</v>
      </c>
      <c r="E9979" s="10"/>
      <c r="F9979" s="10" t="s">
        <v>2455</v>
      </c>
      <c r="G9979" s="10" t="s">
        <v>2456</v>
      </c>
      <c r="I9979" s="10"/>
      <c r="J9979" s="10" t="s">
        <v>848</v>
      </c>
      <c r="K9979" s="10" t="s">
        <v>29</v>
      </c>
      <c r="L9979">
        <v>-151548.01085499994</v>
      </c>
    </row>
    <row r="9980" spans="1:12" x14ac:dyDescent="0.3">
      <c r="A9980" s="10" t="s">
        <v>2454</v>
      </c>
      <c r="B9980" s="10" t="s">
        <v>2867</v>
      </c>
      <c r="C9980" s="10" t="s">
        <v>3098</v>
      </c>
      <c r="D9980" s="10" t="s">
        <v>3114</v>
      </c>
      <c r="E9980" s="10"/>
      <c r="F9980" s="10" t="s">
        <v>2455</v>
      </c>
      <c r="G9980" s="10" t="s">
        <v>2456</v>
      </c>
      <c r="I9980" s="10"/>
      <c r="J9980" s="10" t="s">
        <v>848</v>
      </c>
      <c r="K9980" s="10" t="s">
        <v>18</v>
      </c>
      <c r="L9980">
        <v>3171875.0425793524</v>
      </c>
    </row>
    <row r="9981" spans="1:12" x14ac:dyDescent="0.3">
      <c r="A9981" s="10" t="s">
        <v>2454</v>
      </c>
      <c r="B9981" s="10" t="s">
        <v>2867</v>
      </c>
      <c r="C9981" s="10" t="s">
        <v>3098</v>
      </c>
      <c r="D9981" s="10" t="s">
        <v>3114</v>
      </c>
      <c r="E9981" s="10"/>
      <c r="F9981" s="10" t="s">
        <v>2455</v>
      </c>
      <c r="G9981" s="10" t="s">
        <v>2456</v>
      </c>
      <c r="I9981" s="10"/>
      <c r="J9981" s="10" t="s">
        <v>848</v>
      </c>
      <c r="K9981" s="10" t="s">
        <v>19</v>
      </c>
      <c r="L9981">
        <v>2778520.6393969115</v>
      </c>
    </row>
    <row r="9982" spans="1:12" x14ac:dyDescent="0.3">
      <c r="A9982" s="10" t="s">
        <v>2454</v>
      </c>
      <c r="B9982" s="10" t="s">
        <v>2867</v>
      </c>
      <c r="C9982" s="10" t="s">
        <v>3098</v>
      </c>
      <c r="D9982" s="10" t="s">
        <v>3114</v>
      </c>
      <c r="E9982" s="10"/>
      <c r="F9982" s="10" t="s">
        <v>2455</v>
      </c>
      <c r="G9982" s="10" t="s">
        <v>2456</v>
      </c>
      <c r="I9982" s="10"/>
      <c r="J9982" s="10" t="s">
        <v>848</v>
      </c>
      <c r="K9982" s="10" t="s">
        <v>20</v>
      </c>
      <c r="L9982">
        <v>4081149.0712886504</v>
      </c>
    </row>
    <row r="9983" spans="1:12" x14ac:dyDescent="0.3">
      <c r="A9983" s="10" t="s">
        <v>2454</v>
      </c>
      <c r="B9983" s="10" t="s">
        <v>2867</v>
      </c>
      <c r="C9983" s="10" t="s">
        <v>3098</v>
      </c>
      <c r="D9983" s="10" t="s">
        <v>3114</v>
      </c>
      <c r="E9983" s="10"/>
      <c r="F9983" s="10" t="s">
        <v>2455</v>
      </c>
      <c r="G9983" s="10" t="s">
        <v>2456</v>
      </c>
      <c r="I9983" s="10"/>
      <c r="J9983" s="10" t="s">
        <v>848</v>
      </c>
      <c r="K9983" s="10" t="s">
        <v>21</v>
      </c>
      <c r="L9983">
        <v>5776403.2168999985</v>
      </c>
    </row>
    <row r="9984" spans="1:12" x14ac:dyDescent="0.3">
      <c r="A9984" s="10" t="s">
        <v>2454</v>
      </c>
      <c r="B9984" s="10" t="s">
        <v>2867</v>
      </c>
      <c r="C9984" s="10" t="s">
        <v>3098</v>
      </c>
      <c r="D9984" s="10" t="s">
        <v>3114</v>
      </c>
      <c r="E9984" s="10"/>
      <c r="F9984" s="10" t="s">
        <v>2455</v>
      </c>
      <c r="G9984" s="10" t="s">
        <v>2456</v>
      </c>
      <c r="I9984" s="10"/>
      <c r="J9984" s="10" t="s">
        <v>848</v>
      </c>
      <c r="K9984" s="10" t="s">
        <v>22</v>
      </c>
      <c r="L9984">
        <v>5065470.9908839678</v>
      </c>
    </row>
    <row r="9985" spans="1:12" x14ac:dyDescent="0.3">
      <c r="A9985" s="10" t="s">
        <v>2454</v>
      </c>
      <c r="B9985" s="10" t="s">
        <v>2867</v>
      </c>
      <c r="C9985" s="10" t="s">
        <v>3098</v>
      </c>
      <c r="D9985" s="10" t="s">
        <v>3114</v>
      </c>
      <c r="E9985" s="10"/>
      <c r="F9985" s="10" t="s">
        <v>2455</v>
      </c>
      <c r="G9985" s="10" t="s">
        <v>2456</v>
      </c>
      <c r="I9985" s="10"/>
      <c r="J9985" s="10" t="s">
        <v>848</v>
      </c>
      <c r="K9985" s="10" t="s">
        <v>23</v>
      </c>
      <c r="L9985">
        <v>5327974.8128731893</v>
      </c>
    </row>
    <row r="9986" spans="1:12" x14ac:dyDescent="0.3">
      <c r="A9986" s="10" t="s">
        <v>2454</v>
      </c>
      <c r="B9986" s="10" t="s">
        <v>2867</v>
      </c>
      <c r="C9986" s="10" t="s">
        <v>3098</v>
      </c>
      <c r="D9986" s="10" t="s">
        <v>3114</v>
      </c>
      <c r="E9986" s="10"/>
      <c r="F9986" s="10" t="s">
        <v>2455</v>
      </c>
      <c r="G9986" s="10" t="s">
        <v>2456</v>
      </c>
      <c r="I9986" s="10"/>
      <c r="J9986" s="10" t="s">
        <v>848</v>
      </c>
      <c r="K9986" s="10" t="s">
        <v>24</v>
      </c>
      <c r="L9986">
        <v>6100611.8071057228</v>
      </c>
    </row>
    <row r="9987" spans="1:12" x14ac:dyDescent="0.3">
      <c r="A9987" s="10" t="s">
        <v>2454</v>
      </c>
      <c r="B9987" s="10" t="s">
        <v>2867</v>
      </c>
      <c r="C9987" s="10" t="s">
        <v>3098</v>
      </c>
      <c r="D9987" s="10" t="s">
        <v>3114</v>
      </c>
      <c r="E9987" s="10"/>
      <c r="F9987" s="10" t="s">
        <v>2455</v>
      </c>
      <c r="G9987" s="10" t="s">
        <v>2456</v>
      </c>
      <c r="I9987" s="10"/>
      <c r="J9987" s="10" t="s">
        <v>848</v>
      </c>
      <c r="K9987" s="10" t="s">
        <v>25</v>
      </c>
      <c r="L9987">
        <v>6416631.559878041</v>
      </c>
    </row>
    <row r="9988" spans="1:12" x14ac:dyDescent="0.3">
      <c r="A9988" s="10" t="s">
        <v>2454</v>
      </c>
      <c r="B9988" s="10" t="s">
        <v>2867</v>
      </c>
      <c r="C9988" s="10" t="s">
        <v>3098</v>
      </c>
      <c r="D9988" s="10" t="s">
        <v>3114</v>
      </c>
      <c r="E9988" s="10"/>
      <c r="F9988" s="10" t="s">
        <v>2455</v>
      </c>
      <c r="G9988" s="10" t="s">
        <v>2456</v>
      </c>
      <c r="I9988" s="10"/>
      <c r="J9988" s="10" t="s">
        <v>848</v>
      </c>
      <c r="K9988" s="10" t="s">
        <v>26</v>
      </c>
      <c r="L9988">
        <v>6721165.8862408902</v>
      </c>
    </row>
    <row r="9989" spans="1:12" x14ac:dyDescent="0.3">
      <c r="A9989" s="10" t="s">
        <v>2454</v>
      </c>
      <c r="B9989" s="10" t="s">
        <v>2867</v>
      </c>
      <c r="C9989" s="10" t="s">
        <v>3098</v>
      </c>
      <c r="D9989" s="10" t="s">
        <v>3114</v>
      </c>
      <c r="E9989" s="10"/>
      <c r="F9989" s="10" t="s">
        <v>2455</v>
      </c>
      <c r="G9989" s="10" t="s">
        <v>2456</v>
      </c>
      <c r="I9989" s="10"/>
      <c r="J9989" s="10" t="s">
        <v>848</v>
      </c>
      <c r="K9989" s="10" t="s">
        <v>27</v>
      </c>
      <c r="L9989">
        <v>7854189.8067028793</v>
      </c>
    </row>
    <row r="9990" spans="1:12" x14ac:dyDescent="0.3">
      <c r="A9990" s="10" t="s">
        <v>2454</v>
      </c>
      <c r="B9990" s="10" t="s">
        <v>2867</v>
      </c>
      <c r="C9990" s="10" t="s">
        <v>3098</v>
      </c>
      <c r="D9990" s="10" t="s">
        <v>3114</v>
      </c>
      <c r="E9990" s="10"/>
      <c r="F9990" s="10" t="s">
        <v>2455</v>
      </c>
      <c r="G9990" s="10" t="s">
        <v>2456</v>
      </c>
      <c r="I9990" s="10"/>
      <c r="J9990" s="10" t="s">
        <v>848</v>
      </c>
      <c r="K9990" s="10" t="s">
        <v>28</v>
      </c>
      <c r="L9990">
        <v>8976127.2540055942</v>
      </c>
    </row>
    <row r="9991" spans="1:12" x14ac:dyDescent="0.3">
      <c r="A9991" s="10" t="s">
        <v>2454</v>
      </c>
      <c r="B9991" s="10" t="s">
        <v>2867</v>
      </c>
      <c r="C9991" s="10" t="s">
        <v>3098</v>
      </c>
      <c r="D9991" s="10" t="s">
        <v>3114</v>
      </c>
      <c r="E9991" s="10"/>
      <c r="F9991" s="10" t="s">
        <v>2455</v>
      </c>
      <c r="G9991" s="10" t="s">
        <v>2456</v>
      </c>
      <c r="I9991" s="10"/>
      <c r="J9991" s="10" t="s">
        <v>848</v>
      </c>
      <c r="K9991" s="10" t="s">
        <v>29</v>
      </c>
      <c r="L9991">
        <v>8456219.6472679563</v>
      </c>
    </row>
    <row r="9992" spans="1:12" x14ac:dyDescent="0.3">
      <c r="A9992" s="10" t="s">
        <v>2454</v>
      </c>
      <c r="B9992" s="10" t="s">
        <v>2867</v>
      </c>
      <c r="C9992" s="10" t="s">
        <v>3098</v>
      </c>
      <c r="D9992" s="10" t="s">
        <v>3115</v>
      </c>
      <c r="E9992" s="10"/>
      <c r="F9992" s="10" t="s">
        <v>2455</v>
      </c>
      <c r="G9992" s="10" t="s">
        <v>2456</v>
      </c>
      <c r="I9992" s="10"/>
      <c r="J9992" s="10" t="s">
        <v>848</v>
      </c>
      <c r="K9992" s="10" t="s">
        <v>18</v>
      </c>
      <c r="L9992">
        <v>1239785.5388973302</v>
      </c>
    </row>
    <row r="9993" spans="1:12" x14ac:dyDescent="0.3">
      <c r="A9993" s="10" t="s">
        <v>2454</v>
      </c>
      <c r="B9993" s="10" t="s">
        <v>2867</v>
      </c>
      <c r="C9993" s="10" t="s">
        <v>3098</v>
      </c>
      <c r="D9993" s="10" t="s">
        <v>3115</v>
      </c>
      <c r="E9993" s="10"/>
      <c r="F9993" s="10" t="s">
        <v>2455</v>
      </c>
      <c r="G9993" s="10" t="s">
        <v>2456</v>
      </c>
      <c r="I9993" s="10"/>
      <c r="J9993" s="10" t="s">
        <v>848</v>
      </c>
      <c r="K9993" s="10" t="s">
        <v>19</v>
      </c>
      <c r="L9993">
        <v>1449099.0799839797</v>
      </c>
    </row>
    <row r="9994" spans="1:12" x14ac:dyDescent="0.3">
      <c r="A9994" s="10" t="s">
        <v>2454</v>
      </c>
      <c r="B9994" s="10" t="s">
        <v>2867</v>
      </c>
      <c r="C9994" s="10" t="s">
        <v>3098</v>
      </c>
      <c r="D9994" s="10" t="s">
        <v>3115</v>
      </c>
      <c r="E9994" s="10"/>
      <c r="F9994" s="10" t="s">
        <v>2455</v>
      </c>
      <c r="G9994" s="10" t="s">
        <v>2456</v>
      </c>
      <c r="I9994" s="10"/>
      <c r="J9994" s="10" t="s">
        <v>848</v>
      </c>
      <c r="K9994" s="10" t="s">
        <v>20</v>
      </c>
      <c r="L9994">
        <v>1663293.4517069999</v>
      </c>
    </row>
    <row r="9995" spans="1:12" x14ac:dyDescent="0.3">
      <c r="A9995" s="10" t="s">
        <v>2454</v>
      </c>
      <c r="B9995" s="10" t="s">
        <v>2867</v>
      </c>
      <c r="C9995" s="10" t="s">
        <v>3098</v>
      </c>
      <c r="D9995" s="10" t="s">
        <v>3115</v>
      </c>
      <c r="E9995" s="10"/>
      <c r="F9995" s="10" t="s">
        <v>2455</v>
      </c>
      <c r="G9995" s="10" t="s">
        <v>2456</v>
      </c>
      <c r="I9995" s="10"/>
      <c r="J9995" s="10" t="s">
        <v>848</v>
      </c>
      <c r="K9995" s="10" t="s">
        <v>21</v>
      </c>
      <c r="L9995">
        <v>1917675.246786</v>
      </c>
    </row>
    <row r="9996" spans="1:12" x14ac:dyDescent="0.3">
      <c r="A9996" s="10" t="s">
        <v>2454</v>
      </c>
      <c r="B9996" s="10" t="s">
        <v>2867</v>
      </c>
      <c r="C9996" s="10" t="s">
        <v>3098</v>
      </c>
      <c r="D9996" s="10" t="s">
        <v>3115</v>
      </c>
      <c r="E9996" s="10"/>
      <c r="F9996" s="10" t="s">
        <v>2455</v>
      </c>
      <c r="G9996" s="10" t="s">
        <v>2456</v>
      </c>
      <c r="I9996" s="10"/>
      <c r="J9996" s="10" t="s">
        <v>848</v>
      </c>
      <c r="K9996" s="10" t="s">
        <v>22</v>
      </c>
      <c r="L9996">
        <v>1981699.4016100001</v>
      </c>
    </row>
    <row r="9997" spans="1:12" x14ac:dyDescent="0.3">
      <c r="A9997" s="10" t="s">
        <v>2454</v>
      </c>
      <c r="B9997" s="10" t="s">
        <v>2867</v>
      </c>
      <c r="C9997" s="10" t="s">
        <v>3098</v>
      </c>
      <c r="D9997" s="10" t="s">
        <v>3115</v>
      </c>
      <c r="E9997" s="10"/>
      <c r="F9997" s="10" t="s">
        <v>2455</v>
      </c>
      <c r="G9997" s="10" t="s">
        <v>2456</v>
      </c>
      <c r="I9997" s="10"/>
      <c r="J9997" s="10" t="s">
        <v>848</v>
      </c>
      <c r="K9997" s="10" t="s">
        <v>23</v>
      </c>
      <c r="L9997">
        <v>2139886.5059170006</v>
      </c>
    </row>
    <row r="9998" spans="1:12" x14ac:dyDescent="0.3">
      <c r="A9998" s="10" t="s">
        <v>2454</v>
      </c>
      <c r="B9998" s="10" t="s">
        <v>2867</v>
      </c>
      <c r="C9998" s="10" t="s">
        <v>3098</v>
      </c>
      <c r="D9998" s="10" t="s">
        <v>3115</v>
      </c>
      <c r="E9998" s="10"/>
      <c r="F9998" s="10" t="s">
        <v>2455</v>
      </c>
      <c r="G9998" s="10" t="s">
        <v>2456</v>
      </c>
      <c r="I9998" s="10"/>
      <c r="J9998" s="10" t="s">
        <v>848</v>
      </c>
      <c r="K9998" s="10" t="s">
        <v>24</v>
      </c>
      <c r="L9998">
        <v>2349804.4125910001</v>
      </c>
    </row>
    <row r="9999" spans="1:12" x14ac:dyDescent="0.3">
      <c r="A9999" s="10" t="s">
        <v>2454</v>
      </c>
      <c r="B9999" s="10" t="s">
        <v>2867</v>
      </c>
      <c r="C9999" s="10" t="s">
        <v>3098</v>
      </c>
      <c r="D9999" s="10" t="s">
        <v>3115</v>
      </c>
      <c r="E9999" s="10"/>
      <c r="F9999" s="10" t="s">
        <v>2455</v>
      </c>
      <c r="G9999" s="10" t="s">
        <v>2456</v>
      </c>
      <c r="I9999" s="10"/>
      <c r="J9999" s="10" t="s">
        <v>848</v>
      </c>
      <c r="K9999" s="10" t="s">
        <v>25</v>
      </c>
      <c r="L9999">
        <v>2458249.0413280004</v>
      </c>
    </row>
    <row r="10000" spans="1:12" x14ac:dyDescent="0.3">
      <c r="A10000" s="10" t="s">
        <v>2454</v>
      </c>
      <c r="B10000" s="10" t="s">
        <v>2867</v>
      </c>
      <c r="C10000" s="10" t="s">
        <v>3098</v>
      </c>
      <c r="D10000" s="10" t="s">
        <v>3115</v>
      </c>
      <c r="E10000" s="10"/>
      <c r="F10000" s="10" t="s">
        <v>2455</v>
      </c>
      <c r="G10000" s="10" t="s">
        <v>2456</v>
      </c>
      <c r="I10000" s="10"/>
      <c r="J10000" s="10" t="s">
        <v>848</v>
      </c>
      <c r="K10000" s="10" t="s">
        <v>26</v>
      </c>
      <c r="L10000">
        <v>2585642.0195835517</v>
      </c>
    </row>
    <row r="10001" spans="1:12" x14ac:dyDescent="0.3">
      <c r="A10001" s="10" t="s">
        <v>2454</v>
      </c>
      <c r="B10001" s="10" t="s">
        <v>2867</v>
      </c>
      <c r="C10001" s="10" t="s">
        <v>3098</v>
      </c>
      <c r="D10001" s="10" t="s">
        <v>3115</v>
      </c>
      <c r="E10001" s="10"/>
      <c r="F10001" s="10" t="s">
        <v>2455</v>
      </c>
      <c r="G10001" s="10" t="s">
        <v>2456</v>
      </c>
      <c r="I10001" s="10"/>
      <c r="J10001" s="10" t="s">
        <v>848</v>
      </c>
      <c r="K10001" s="10" t="s">
        <v>27</v>
      </c>
      <c r="L10001">
        <v>2848205.0407009996</v>
      </c>
    </row>
    <row r="10002" spans="1:12" x14ac:dyDescent="0.3">
      <c r="A10002" s="10" t="s">
        <v>2454</v>
      </c>
      <c r="B10002" s="10" t="s">
        <v>2867</v>
      </c>
      <c r="C10002" s="10" t="s">
        <v>3098</v>
      </c>
      <c r="D10002" s="10" t="s">
        <v>3115</v>
      </c>
      <c r="E10002" s="10"/>
      <c r="F10002" s="10" t="s">
        <v>2455</v>
      </c>
      <c r="G10002" s="10" t="s">
        <v>2456</v>
      </c>
      <c r="I10002" s="10"/>
      <c r="J10002" s="10" t="s">
        <v>848</v>
      </c>
      <c r="K10002" s="10" t="s">
        <v>28</v>
      </c>
      <c r="L10002">
        <v>3015793.4985059998</v>
      </c>
    </row>
    <row r="10003" spans="1:12" x14ac:dyDescent="0.3">
      <c r="A10003" s="10" t="s">
        <v>2454</v>
      </c>
      <c r="B10003" s="10" t="s">
        <v>2867</v>
      </c>
      <c r="C10003" s="10" t="s">
        <v>3098</v>
      </c>
      <c r="D10003" s="10" t="s">
        <v>3115</v>
      </c>
      <c r="E10003" s="10"/>
      <c r="F10003" s="10" t="s">
        <v>2455</v>
      </c>
      <c r="G10003" s="10" t="s">
        <v>2456</v>
      </c>
      <c r="I10003" s="10"/>
      <c r="J10003" s="10" t="s">
        <v>848</v>
      </c>
      <c r="K10003" s="10" t="s">
        <v>29</v>
      </c>
      <c r="L10003">
        <v>3050937.082396999</v>
      </c>
    </row>
    <row r="10004" spans="1:12" x14ac:dyDescent="0.3">
      <c r="A10004" s="10" t="s">
        <v>2454</v>
      </c>
      <c r="B10004" s="10" t="s">
        <v>2867</v>
      </c>
      <c r="C10004" s="10" t="s">
        <v>3098</v>
      </c>
      <c r="D10004" s="10" t="s">
        <v>3116</v>
      </c>
      <c r="E10004" s="10"/>
      <c r="F10004" s="10" t="s">
        <v>2455</v>
      </c>
      <c r="G10004" s="10" t="s">
        <v>2456</v>
      </c>
      <c r="I10004" s="10"/>
      <c r="J10004" s="10" t="s">
        <v>848</v>
      </c>
      <c r="K10004" s="10" t="s">
        <v>18</v>
      </c>
      <c r="L10004">
        <v>44974.106870999989</v>
      </c>
    </row>
    <row r="10005" spans="1:12" x14ac:dyDescent="0.3">
      <c r="A10005" s="10" t="s">
        <v>2454</v>
      </c>
      <c r="B10005" s="10" t="s">
        <v>2867</v>
      </c>
      <c r="C10005" s="10" t="s">
        <v>3098</v>
      </c>
      <c r="D10005" s="10" t="s">
        <v>3116</v>
      </c>
      <c r="E10005" s="10"/>
      <c r="F10005" s="10" t="s">
        <v>2455</v>
      </c>
      <c r="G10005" s="10" t="s">
        <v>2456</v>
      </c>
      <c r="I10005" s="10"/>
      <c r="J10005" s="10" t="s">
        <v>848</v>
      </c>
      <c r="K10005" s="10" t="s">
        <v>19</v>
      </c>
      <c r="L10005">
        <v>194197.79362369244</v>
      </c>
    </row>
    <row r="10006" spans="1:12" x14ac:dyDescent="0.3">
      <c r="A10006" s="10" t="s">
        <v>2454</v>
      </c>
      <c r="B10006" s="10" t="s">
        <v>2867</v>
      </c>
      <c r="C10006" s="10" t="s">
        <v>3098</v>
      </c>
      <c r="D10006" s="10" t="s">
        <v>3116</v>
      </c>
      <c r="E10006" s="10"/>
      <c r="F10006" s="10" t="s">
        <v>2455</v>
      </c>
      <c r="G10006" s="10" t="s">
        <v>2456</v>
      </c>
      <c r="I10006" s="10"/>
      <c r="J10006" s="10" t="s">
        <v>848</v>
      </c>
      <c r="K10006" s="10" t="s">
        <v>20</v>
      </c>
      <c r="L10006">
        <v>116722.9850321464</v>
      </c>
    </row>
    <row r="10007" spans="1:12" x14ac:dyDescent="0.3">
      <c r="A10007" s="10" t="s">
        <v>2454</v>
      </c>
      <c r="B10007" s="10" t="s">
        <v>2867</v>
      </c>
      <c r="C10007" s="10" t="s">
        <v>3098</v>
      </c>
      <c r="D10007" s="10" t="s">
        <v>3116</v>
      </c>
      <c r="E10007" s="10"/>
      <c r="F10007" s="10" t="s">
        <v>2455</v>
      </c>
      <c r="G10007" s="10" t="s">
        <v>2456</v>
      </c>
      <c r="I10007" s="10"/>
      <c r="J10007" s="10" t="s">
        <v>848</v>
      </c>
      <c r="K10007" s="10" t="s">
        <v>21</v>
      </c>
      <c r="L10007">
        <v>87033.537508526701</v>
      </c>
    </row>
    <row r="10008" spans="1:12" x14ac:dyDescent="0.3">
      <c r="A10008" s="10" t="s">
        <v>2454</v>
      </c>
      <c r="B10008" s="10" t="s">
        <v>2867</v>
      </c>
      <c r="C10008" s="10" t="s">
        <v>3098</v>
      </c>
      <c r="D10008" s="10" t="s">
        <v>3116</v>
      </c>
      <c r="E10008" s="10"/>
      <c r="F10008" s="10" t="s">
        <v>2455</v>
      </c>
      <c r="G10008" s="10" t="s">
        <v>2456</v>
      </c>
      <c r="I10008" s="10"/>
      <c r="J10008" s="10" t="s">
        <v>848</v>
      </c>
      <c r="K10008" s="10" t="s">
        <v>22</v>
      </c>
      <c r="L10008">
        <v>144866.64625660598</v>
      </c>
    </row>
    <row r="10009" spans="1:12" x14ac:dyDescent="0.3">
      <c r="A10009" s="10" t="s">
        <v>2454</v>
      </c>
      <c r="B10009" s="10" t="s">
        <v>2867</v>
      </c>
      <c r="C10009" s="10" t="s">
        <v>3098</v>
      </c>
      <c r="D10009" s="10" t="s">
        <v>3116</v>
      </c>
      <c r="E10009" s="10"/>
      <c r="F10009" s="10" t="s">
        <v>2455</v>
      </c>
      <c r="G10009" s="10" t="s">
        <v>2456</v>
      </c>
      <c r="I10009" s="10"/>
      <c r="J10009" s="10" t="s">
        <v>848</v>
      </c>
      <c r="K10009" s="10" t="s">
        <v>23</v>
      </c>
      <c r="L10009">
        <v>100864.18790690316</v>
      </c>
    </row>
    <row r="10010" spans="1:12" x14ac:dyDescent="0.3">
      <c r="A10010" s="10" t="s">
        <v>2454</v>
      </c>
      <c r="B10010" s="10" t="s">
        <v>2867</v>
      </c>
      <c r="C10010" s="10" t="s">
        <v>3098</v>
      </c>
      <c r="D10010" s="10" t="s">
        <v>3116</v>
      </c>
      <c r="E10010" s="10"/>
      <c r="F10010" s="10" t="s">
        <v>2455</v>
      </c>
      <c r="G10010" s="10" t="s">
        <v>2456</v>
      </c>
      <c r="I10010" s="10"/>
      <c r="J10010" s="10" t="s">
        <v>848</v>
      </c>
      <c r="K10010" s="10" t="s">
        <v>24</v>
      </c>
      <c r="L10010">
        <v>132378.48238617548</v>
      </c>
    </row>
    <row r="10011" spans="1:12" x14ac:dyDescent="0.3">
      <c r="A10011" s="10" t="s">
        <v>2454</v>
      </c>
      <c r="B10011" s="10" t="s">
        <v>2867</v>
      </c>
      <c r="C10011" s="10" t="s">
        <v>3098</v>
      </c>
      <c r="D10011" s="10" t="s">
        <v>3116</v>
      </c>
      <c r="E10011" s="10"/>
      <c r="F10011" s="10" t="s">
        <v>2455</v>
      </c>
      <c r="G10011" s="10" t="s">
        <v>2456</v>
      </c>
      <c r="I10011" s="10"/>
      <c r="J10011" s="10" t="s">
        <v>848</v>
      </c>
      <c r="K10011" s="10" t="s">
        <v>25</v>
      </c>
      <c r="L10011">
        <v>88350.320056616009</v>
      </c>
    </row>
    <row r="10012" spans="1:12" x14ac:dyDescent="0.3">
      <c r="A10012" s="10" t="s">
        <v>2454</v>
      </c>
      <c r="B10012" s="10" t="s">
        <v>2867</v>
      </c>
      <c r="C10012" s="10" t="s">
        <v>3098</v>
      </c>
      <c r="D10012" s="10" t="s">
        <v>3116</v>
      </c>
      <c r="E10012" s="10"/>
      <c r="F10012" s="10" t="s">
        <v>2455</v>
      </c>
      <c r="G10012" s="10" t="s">
        <v>2456</v>
      </c>
      <c r="I10012" s="10"/>
      <c r="J10012" s="10" t="s">
        <v>848</v>
      </c>
      <c r="K10012" s="10" t="s">
        <v>26</v>
      </c>
      <c r="L10012">
        <v>193070.86376691292</v>
      </c>
    </row>
    <row r="10013" spans="1:12" x14ac:dyDescent="0.3">
      <c r="A10013" s="10" t="s">
        <v>2454</v>
      </c>
      <c r="B10013" s="10" t="s">
        <v>2867</v>
      </c>
      <c r="C10013" s="10" t="s">
        <v>3098</v>
      </c>
      <c r="D10013" s="10" t="s">
        <v>3116</v>
      </c>
      <c r="E10013" s="10"/>
      <c r="F10013" s="10" t="s">
        <v>2455</v>
      </c>
      <c r="G10013" s="10" t="s">
        <v>2456</v>
      </c>
      <c r="I10013" s="10"/>
      <c r="J10013" s="10" t="s">
        <v>848</v>
      </c>
      <c r="K10013" s="10" t="s">
        <v>27</v>
      </c>
      <c r="L10013">
        <v>184448.21069194912</v>
      </c>
    </row>
    <row r="10014" spans="1:12" x14ac:dyDescent="0.3">
      <c r="A10014" s="10" t="s">
        <v>2454</v>
      </c>
      <c r="B10014" s="10" t="s">
        <v>2867</v>
      </c>
      <c r="C10014" s="10" t="s">
        <v>3098</v>
      </c>
      <c r="D10014" s="10" t="s">
        <v>3116</v>
      </c>
      <c r="E10014" s="10"/>
      <c r="F10014" s="10" t="s">
        <v>2455</v>
      </c>
      <c r="G10014" s="10" t="s">
        <v>2456</v>
      </c>
      <c r="I10014" s="10"/>
      <c r="J10014" s="10" t="s">
        <v>848</v>
      </c>
      <c r="K10014" s="10" t="s">
        <v>28</v>
      </c>
      <c r="L10014">
        <v>122091.78819647482</v>
      </c>
    </row>
    <row r="10015" spans="1:12" x14ac:dyDescent="0.3">
      <c r="A10015" s="10" t="s">
        <v>2454</v>
      </c>
      <c r="B10015" s="10" t="s">
        <v>2867</v>
      </c>
      <c r="C10015" s="10" t="s">
        <v>3098</v>
      </c>
      <c r="D10015" s="10" t="s">
        <v>3116</v>
      </c>
      <c r="E10015" s="10"/>
      <c r="F10015" s="10" t="s">
        <v>2455</v>
      </c>
      <c r="G10015" s="10" t="s">
        <v>2456</v>
      </c>
      <c r="I10015" s="10"/>
      <c r="J10015" s="10" t="s">
        <v>848</v>
      </c>
      <c r="K10015" s="10" t="s">
        <v>29</v>
      </c>
      <c r="L10015">
        <v>203376.85150218636</v>
      </c>
    </row>
    <row r="10016" spans="1:12" x14ac:dyDescent="0.3">
      <c r="A10016" s="10" t="s">
        <v>2454</v>
      </c>
      <c r="B10016" s="10" t="s">
        <v>2867</v>
      </c>
      <c r="C10016" s="10" t="s">
        <v>3098</v>
      </c>
      <c r="D10016" s="10" t="s">
        <v>3117</v>
      </c>
      <c r="E10016" s="10"/>
      <c r="F10016" s="10" t="s">
        <v>2455</v>
      </c>
      <c r="G10016" s="10" t="s">
        <v>2456</v>
      </c>
      <c r="I10016" s="10"/>
      <c r="J10016" s="10" t="s">
        <v>848</v>
      </c>
      <c r="K10016" s="10" t="s">
        <v>18</v>
      </c>
      <c r="L10016">
        <v>-316.63599756977487</v>
      </c>
    </row>
    <row r="10017" spans="1:12" x14ac:dyDescent="0.3">
      <c r="A10017" s="10" t="s">
        <v>2454</v>
      </c>
      <c r="B10017" s="10" t="s">
        <v>2867</v>
      </c>
      <c r="C10017" s="10" t="s">
        <v>3098</v>
      </c>
      <c r="D10017" s="10" t="s">
        <v>3117</v>
      </c>
      <c r="E10017" s="10"/>
      <c r="F10017" s="10" t="s">
        <v>2455</v>
      </c>
      <c r="G10017" s="10" t="s">
        <v>2456</v>
      </c>
      <c r="I10017" s="10"/>
      <c r="J10017" s="10" t="s">
        <v>848</v>
      </c>
      <c r="K10017" s="10" t="s">
        <v>19</v>
      </c>
      <c r="L10017">
        <v>4512.0750850000004</v>
      </c>
    </row>
    <row r="10018" spans="1:12" x14ac:dyDescent="0.3">
      <c r="A10018" s="10" t="s">
        <v>2454</v>
      </c>
      <c r="B10018" s="10" t="s">
        <v>2867</v>
      </c>
      <c r="C10018" s="10" t="s">
        <v>3098</v>
      </c>
      <c r="D10018" s="10" t="s">
        <v>3117</v>
      </c>
      <c r="E10018" s="10"/>
      <c r="F10018" s="10" t="s">
        <v>2455</v>
      </c>
      <c r="G10018" s="10" t="s">
        <v>2456</v>
      </c>
      <c r="I10018" s="10"/>
      <c r="J10018" s="10" t="s">
        <v>848</v>
      </c>
      <c r="K10018" s="10" t="s">
        <v>20</v>
      </c>
      <c r="L10018">
        <v>2388.1891240000004</v>
      </c>
    </row>
    <row r="10019" spans="1:12" x14ac:dyDescent="0.3">
      <c r="A10019" s="10" t="s">
        <v>2454</v>
      </c>
      <c r="B10019" s="10" t="s">
        <v>2867</v>
      </c>
      <c r="C10019" s="10" t="s">
        <v>3098</v>
      </c>
      <c r="D10019" s="10" t="s">
        <v>3117</v>
      </c>
      <c r="E10019" s="10"/>
      <c r="F10019" s="10" t="s">
        <v>2455</v>
      </c>
      <c r="G10019" s="10" t="s">
        <v>2456</v>
      </c>
      <c r="I10019" s="10"/>
      <c r="J10019" s="10" t="s">
        <v>848</v>
      </c>
      <c r="K10019" s="10" t="s">
        <v>21</v>
      </c>
      <c r="L10019">
        <v>18142.949570999997</v>
      </c>
    </row>
    <row r="10020" spans="1:12" x14ac:dyDescent="0.3">
      <c r="A10020" s="10" t="s">
        <v>2454</v>
      </c>
      <c r="B10020" s="10" t="s">
        <v>2867</v>
      </c>
      <c r="C10020" s="10" t="s">
        <v>3098</v>
      </c>
      <c r="D10020" s="10" t="s">
        <v>3117</v>
      </c>
      <c r="E10020" s="10"/>
      <c r="F10020" s="10" t="s">
        <v>2455</v>
      </c>
      <c r="G10020" s="10" t="s">
        <v>2456</v>
      </c>
      <c r="I10020" s="10"/>
      <c r="J10020" s="10" t="s">
        <v>848</v>
      </c>
      <c r="K10020" s="10" t="s">
        <v>22</v>
      </c>
      <c r="L10020">
        <v>11371.073500999999</v>
      </c>
    </row>
    <row r="10021" spans="1:12" x14ac:dyDescent="0.3">
      <c r="A10021" s="10" t="s">
        <v>2454</v>
      </c>
      <c r="B10021" s="10" t="s">
        <v>2867</v>
      </c>
      <c r="C10021" s="10" t="s">
        <v>3098</v>
      </c>
      <c r="D10021" s="10" t="s">
        <v>3117</v>
      </c>
      <c r="E10021" s="10"/>
      <c r="F10021" s="10" t="s">
        <v>2455</v>
      </c>
      <c r="G10021" s="10" t="s">
        <v>2456</v>
      </c>
      <c r="I10021" s="10"/>
      <c r="J10021" s="10" t="s">
        <v>848</v>
      </c>
      <c r="K10021" s="10" t="s">
        <v>23</v>
      </c>
      <c r="L10021">
        <v>28521.59944934128</v>
      </c>
    </row>
    <row r="10022" spans="1:12" x14ac:dyDescent="0.3">
      <c r="A10022" s="10" t="s">
        <v>2454</v>
      </c>
      <c r="B10022" s="10" t="s">
        <v>2867</v>
      </c>
      <c r="C10022" s="10" t="s">
        <v>3098</v>
      </c>
      <c r="D10022" s="10" t="s">
        <v>3117</v>
      </c>
      <c r="E10022" s="10"/>
      <c r="F10022" s="10" t="s">
        <v>2455</v>
      </c>
      <c r="G10022" s="10" t="s">
        <v>2456</v>
      </c>
      <c r="I10022" s="10"/>
      <c r="J10022" s="10" t="s">
        <v>848</v>
      </c>
      <c r="K10022" s="10" t="s">
        <v>24</v>
      </c>
      <c r="L10022">
        <v>47038.829854960553</v>
      </c>
    </row>
    <row r="10023" spans="1:12" x14ac:dyDescent="0.3">
      <c r="A10023" s="10" t="s">
        <v>2454</v>
      </c>
      <c r="B10023" s="10" t="s">
        <v>2867</v>
      </c>
      <c r="C10023" s="10" t="s">
        <v>3098</v>
      </c>
      <c r="D10023" s="10" t="s">
        <v>3117</v>
      </c>
      <c r="E10023" s="10"/>
      <c r="F10023" s="10" t="s">
        <v>2455</v>
      </c>
      <c r="G10023" s="10" t="s">
        <v>2456</v>
      </c>
      <c r="I10023" s="10"/>
      <c r="J10023" s="10" t="s">
        <v>848</v>
      </c>
      <c r="K10023" s="10" t="s">
        <v>25</v>
      </c>
      <c r="L10023">
        <v>33166.786411824716</v>
      </c>
    </row>
    <row r="10024" spans="1:12" x14ac:dyDescent="0.3">
      <c r="A10024" s="10" t="s">
        <v>2454</v>
      </c>
      <c r="B10024" s="10" t="s">
        <v>2867</v>
      </c>
      <c r="C10024" s="10" t="s">
        <v>3098</v>
      </c>
      <c r="D10024" s="10" t="s">
        <v>3117</v>
      </c>
      <c r="E10024" s="10"/>
      <c r="F10024" s="10" t="s">
        <v>2455</v>
      </c>
      <c r="G10024" s="10" t="s">
        <v>2456</v>
      </c>
      <c r="I10024" s="10"/>
      <c r="J10024" s="10" t="s">
        <v>848</v>
      </c>
      <c r="K10024" s="10" t="s">
        <v>26</v>
      </c>
      <c r="L10024">
        <v>32001.186946203703</v>
      </c>
    </row>
    <row r="10025" spans="1:12" x14ac:dyDescent="0.3">
      <c r="A10025" s="10" t="s">
        <v>2454</v>
      </c>
      <c r="B10025" s="10" t="s">
        <v>2867</v>
      </c>
      <c r="C10025" s="10" t="s">
        <v>3098</v>
      </c>
      <c r="D10025" s="10" t="s">
        <v>3117</v>
      </c>
      <c r="E10025" s="10"/>
      <c r="F10025" s="10" t="s">
        <v>2455</v>
      </c>
      <c r="G10025" s="10" t="s">
        <v>2456</v>
      </c>
      <c r="I10025" s="10"/>
      <c r="J10025" s="10" t="s">
        <v>848</v>
      </c>
      <c r="K10025" s="10" t="s">
        <v>27</v>
      </c>
      <c r="L10025">
        <v>393866.25005882216</v>
      </c>
    </row>
    <row r="10026" spans="1:12" x14ac:dyDescent="0.3">
      <c r="A10026" s="10" t="s">
        <v>2454</v>
      </c>
      <c r="B10026" s="10" t="s">
        <v>2867</v>
      </c>
      <c r="C10026" s="10" t="s">
        <v>3098</v>
      </c>
      <c r="D10026" s="10" t="s">
        <v>3117</v>
      </c>
      <c r="E10026" s="10"/>
      <c r="F10026" s="10" t="s">
        <v>2455</v>
      </c>
      <c r="G10026" s="10" t="s">
        <v>2456</v>
      </c>
      <c r="I10026" s="10"/>
      <c r="J10026" s="10" t="s">
        <v>848</v>
      </c>
      <c r="K10026" s="10" t="s">
        <v>28</v>
      </c>
      <c r="L10026">
        <v>32298.191577347745</v>
      </c>
    </row>
    <row r="10027" spans="1:12" x14ac:dyDescent="0.3">
      <c r="A10027" s="10" t="s">
        <v>2454</v>
      </c>
      <c r="B10027" s="10" t="s">
        <v>2867</v>
      </c>
      <c r="C10027" s="10" t="s">
        <v>3098</v>
      </c>
      <c r="D10027" s="10" t="s">
        <v>3117</v>
      </c>
      <c r="E10027" s="10"/>
      <c r="F10027" s="10" t="s">
        <v>2455</v>
      </c>
      <c r="G10027" s="10" t="s">
        <v>2456</v>
      </c>
      <c r="I10027" s="10"/>
      <c r="J10027" s="10" t="s">
        <v>848</v>
      </c>
      <c r="K10027" s="10" t="s">
        <v>29</v>
      </c>
      <c r="L10027">
        <v>-1137.6575819787452</v>
      </c>
    </row>
    <row r="10028" spans="1:12" x14ac:dyDescent="0.3">
      <c r="A10028" s="10" t="s">
        <v>2457</v>
      </c>
      <c r="B10028" s="10" t="s">
        <v>2867</v>
      </c>
      <c r="C10028" s="10" t="s">
        <v>3098</v>
      </c>
      <c r="D10028" s="10" t="s">
        <v>3118</v>
      </c>
      <c r="E10028" s="10"/>
      <c r="F10028" s="10" t="s">
        <v>2455</v>
      </c>
      <c r="G10028" s="10" t="s">
        <v>2456</v>
      </c>
      <c r="I10028" s="10"/>
      <c r="J10028" s="10" t="s">
        <v>848</v>
      </c>
      <c r="K10028" s="10" t="s">
        <v>18</v>
      </c>
      <c r="L10028">
        <v>-3383926.6931379996</v>
      </c>
    </row>
    <row r="10029" spans="1:12" x14ac:dyDescent="0.3">
      <c r="A10029" s="10" t="s">
        <v>2457</v>
      </c>
      <c r="B10029" s="10" t="s">
        <v>2867</v>
      </c>
      <c r="C10029" s="10" t="s">
        <v>3098</v>
      </c>
      <c r="D10029" s="10" t="s">
        <v>3118</v>
      </c>
      <c r="E10029" s="10"/>
      <c r="F10029" s="10" t="s">
        <v>2455</v>
      </c>
      <c r="G10029" s="10" t="s">
        <v>2456</v>
      </c>
      <c r="I10029" s="10"/>
      <c r="J10029" s="10" t="s">
        <v>848</v>
      </c>
      <c r="K10029" s="10" t="s">
        <v>19</v>
      </c>
      <c r="L10029">
        <v>-3572233.5933760004</v>
      </c>
    </row>
    <row r="10030" spans="1:12" x14ac:dyDescent="0.3">
      <c r="A10030" s="10" t="s">
        <v>2457</v>
      </c>
      <c r="B10030" s="10" t="s">
        <v>2867</v>
      </c>
      <c r="C10030" s="10" t="s">
        <v>3098</v>
      </c>
      <c r="D10030" s="10" t="s">
        <v>3118</v>
      </c>
      <c r="E10030" s="10"/>
      <c r="F10030" s="10" t="s">
        <v>2455</v>
      </c>
      <c r="G10030" s="10" t="s">
        <v>2456</v>
      </c>
      <c r="I10030" s="10"/>
      <c r="J10030" s="10" t="s">
        <v>848</v>
      </c>
      <c r="K10030" s="10" t="s">
        <v>20</v>
      </c>
      <c r="L10030">
        <v>-4290499.6406579996</v>
      </c>
    </row>
    <row r="10031" spans="1:12" x14ac:dyDescent="0.3">
      <c r="A10031" s="10" t="s">
        <v>2457</v>
      </c>
      <c r="B10031" s="10" t="s">
        <v>2867</v>
      </c>
      <c r="C10031" s="10" t="s">
        <v>3098</v>
      </c>
      <c r="D10031" s="10" t="s">
        <v>3118</v>
      </c>
      <c r="E10031" s="10"/>
      <c r="F10031" s="10" t="s">
        <v>2455</v>
      </c>
      <c r="G10031" s="10" t="s">
        <v>2456</v>
      </c>
      <c r="I10031" s="10"/>
      <c r="J10031" s="10" t="s">
        <v>848</v>
      </c>
      <c r="K10031" s="10" t="s">
        <v>21</v>
      </c>
      <c r="L10031">
        <v>-4994651.6097109988</v>
      </c>
    </row>
    <row r="10032" spans="1:12" x14ac:dyDescent="0.3">
      <c r="A10032" s="10" t="s">
        <v>2457</v>
      </c>
      <c r="B10032" s="10" t="s">
        <v>2867</v>
      </c>
      <c r="C10032" s="10" t="s">
        <v>3098</v>
      </c>
      <c r="D10032" s="10" t="s">
        <v>3118</v>
      </c>
      <c r="E10032" s="10"/>
      <c r="F10032" s="10" t="s">
        <v>2455</v>
      </c>
      <c r="G10032" s="10" t="s">
        <v>2456</v>
      </c>
      <c r="I10032" s="10"/>
      <c r="J10032" s="10" t="s">
        <v>848</v>
      </c>
      <c r="K10032" s="10" t="s">
        <v>22</v>
      </c>
      <c r="L10032">
        <v>-5178116.3556999993</v>
      </c>
    </row>
    <row r="10033" spans="1:12" x14ac:dyDescent="0.3">
      <c r="A10033" s="10" t="s">
        <v>2457</v>
      </c>
      <c r="B10033" s="10" t="s">
        <v>2867</v>
      </c>
      <c r="C10033" s="10" t="s">
        <v>3098</v>
      </c>
      <c r="D10033" s="10" t="s">
        <v>3118</v>
      </c>
      <c r="E10033" s="10"/>
      <c r="F10033" s="10" t="s">
        <v>2455</v>
      </c>
      <c r="G10033" s="10" t="s">
        <v>2456</v>
      </c>
      <c r="I10033" s="10"/>
      <c r="J10033" s="10" t="s">
        <v>848</v>
      </c>
      <c r="K10033" s="10" t="s">
        <v>23</v>
      </c>
      <c r="L10033">
        <v>-5390090.7352860002</v>
      </c>
    </row>
    <row r="10034" spans="1:12" x14ac:dyDescent="0.3">
      <c r="A10034" s="10" t="s">
        <v>2457</v>
      </c>
      <c r="B10034" s="10" t="s">
        <v>2867</v>
      </c>
      <c r="C10034" s="10" t="s">
        <v>3098</v>
      </c>
      <c r="D10034" s="10" t="s">
        <v>3118</v>
      </c>
      <c r="E10034" s="10"/>
      <c r="F10034" s="10" t="s">
        <v>2455</v>
      </c>
      <c r="G10034" s="10" t="s">
        <v>2456</v>
      </c>
      <c r="I10034" s="10"/>
      <c r="J10034" s="10" t="s">
        <v>848</v>
      </c>
      <c r="K10034" s="10" t="s">
        <v>24</v>
      </c>
      <c r="L10034">
        <v>-5342880.6407829998</v>
      </c>
    </row>
    <row r="10035" spans="1:12" x14ac:dyDescent="0.3">
      <c r="A10035" s="10" t="s">
        <v>2457</v>
      </c>
      <c r="B10035" s="10" t="s">
        <v>2867</v>
      </c>
      <c r="C10035" s="10" t="s">
        <v>3098</v>
      </c>
      <c r="D10035" s="10" t="s">
        <v>3118</v>
      </c>
      <c r="E10035" s="10"/>
      <c r="F10035" s="10" t="s">
        <v>2455</v>
      </c>
      <c r="G10035" s="10" t="s">
        <v>2456</v>
      </c>
      <c r="I10035" s="10"/>
      <c r="J10035" s="10" t="s">
        <v>848</v>
      </c>
      <c r="K10035" s="10" t="s">
        <v>25</v>
      </c>
      <c r="L10035">
        <v>-5097477.0468570003</v>
      </c>
    </row>
    <row r="10036" spans="1:12" x14ac:dyDescent="0.3">
      <c r="A10036" s="10" t="s">
        <v>2457</v>
      </c>
      <c r="B10036" s="10" t="s">
        <v>2867</v>
      </c>
      <c r="C10036" s="10" t="s">
        <v>3098</v>
      </c>
      <c r="D10036" s="10" t="s">
        <v>3118</v>
      </c>
      <c r="E10036" s="10"/>
      <c r="F10036" s="10" t="s">
        <v>2455</v>
      </c>
      <c r="G10036" s="10" t="s">
        <v>2456</v>
      </c>
      <c r="I10036" s="10"/>
      <c r="J10036" s="10" t="s">
        <v>848</v>
      </c>
      <c r="K10036" s="10" t="s">
        <v>26</v>
      </c>
      <c r="L10036">
        <v>-5074350.3162389994</v>
      </c>
    </row>
    <row r="10037" spans="1:12" x14ac:dyDescent="0.3">
      <c r="A10037" s="10" t="s">
        <v>2457</v>
      </c>
      <c r="B10037" s="10" t="s">
        <v>2867</v>
      </c>
      <c r="C10037" s="10" t="s">
        <v>3098</v>
      </c>
      <c r="D10037" s="10" t="s">
        <v>3118</v>
      </c>
      <c r="E10037" s="10"/>
      <c r="F10037" s="10" t="s">
        <v>2455</v>
      </c>
      <c r="G10037" s="10" t="s">
        <v>2456</v>
      </c>
      <c r="I10037" s="10"/>
      <c r="J10037" s="10" t="s">
        <v>848</v>
      </c>
      <c r="K10037" s="10" t="s">
        <v>27</v>
      </c>
      <c r="L10037">
        <v>-5659934.7683463711</v>
      </c>
    </row>
    <row r="10038" spans="1:12" x14ac:dyDescent="0.3">
      <c r="A10038" s="10" t="s">
        <v>2457</v>
      </c>
      <c r="B10038" s="10" t="s">
        <v>2867</v>
      </c>
      <c r="C10038" s="10" t="s">
        <v>3098</v>
      </c>
      <c r="D10038" s="10" t="s">
        <v>3118</v>
      </c>
      <c r="E10038" s="10"/>
      <c r="F10038" s="10" t="s">
        <v>2455</v>
      </c>
      <c r="G10038" s="10" t="s">
        <v>2456</v>
      </c>
      <c r="I10038" s="10"/>
      <c r="J10038" s="10" t="s">
        <v>848</v>
      </c>
      <c r="K10038" s="10" t="s">
        <v>28</v>
      </c>
      <c r="L10038">
        <v>-6808426.7699529994</v>
      </c>
    </row>
    <row r="10039" spans="1:12" x14ac:dyDescent="0.3">
      <c r="A10039" s="10" t="s">
        <v>2457</v>
      </c>
      <c r="B10039" s="10" t="s">
        <v>2867</v>
      </c>
      <c r="C10039" s="10" t="s">
        <v>3098</v>
      </c>
      <c r="D10039" s="10" t="s">
        <v>3118</v>
      </c>
      <c r="E10039" s="10"/>
      <c r="F10039" s="10" t="s">
        <v>2455</v>
      </c>
      <c r="G10039" s="10" t="s">
        <v>2456</v>
      </c>
      <c r="I10039" s="10"/>
      <c r="J10039" s="10" t="s">
        <v>848</v>
      </c>
      <c r="K10039" s="10" t="s">
        <v>29</v>
      </c>
      <c r="L10039">
        <v>-7096752</v>
      </c>
    </row>
    <row r="10040" spans="1:12" x14ac:dyDescent="0.3">
      <c r="A10040" s="10" t="s">
        <v>2458</v>
      </c>
      <c r="B10040" s="10" t="s">
        <v>2867</v>
      </c>
      <c r="C10040" s="10" t="s">
        <v>3098</v>
      </c>
      <c r="D10040" s="10" t="s">
        <v>3141</v>
      </c>
      <c r="E10040" s="10"/>
      <c r="F10040" s="10" t="s">
        <v>2455</v>
      </c>
      <c r="G10040" s="10" t="s">
        <v>2456</v>
      </c>
      <c r="I10040" s="10"/>
      <c r="J10040" s="10" t="s">
        <v>848</v>
      </c>
      <c r="K10040" s="10" t="s">
        <v>18</v>
      </c>
      <c r="L10040">
        <v>1806.297446</v>
      </c>
    </row>
    <row r="10041" spans="1:12" x14ac:dyDescent="0.3">
      <c r="A10041" s="10" t="s">
        <v>2458</v>
      </c>
      <c r="B10041" s="10" t="s">
        <v>2867</v>
      </c>
      <c r="C10041" s="10" t="s">
        <v>3098</v>
      </c>
      <c r="D10041" s="10" t="s">
        <v>3141</v>
      </c>
      <c r="E10041" s="10"/>
      <c r="F10041" s="10" t="s">
        <v>2455</v>
      </c>
      <c r="G10041" s="10" t="s">
        <v>2456</v>
      </c>
      <c r="I10041" s="10"/>
      <c r="J10041" s="10" t="s">
        <v>848</v>
      </c>
      <c r="K10041" s="10" t="s">
        <v>19</v>
      </c>
      <c r="L10041">
        <v>2276.6891369999998</v>
      </c>
    </row>
    <row r="10042" spans="1:12" x14ac:dyDescent="0.3">
      <c r="A10042" s="10" t="s">
        <v>2458</v>
      </c>
      <c r="B10042" s="10" t="s">
        <v>2867</v>
      </c>
      <c r="C10042" s="10" t="s">
        <v>3098</v>
      </c>
      <c r="D10042" s="10" t="s">
        <v>3141</v>
      </c>
      <c r="E10042" s="10"/>
      <c r="F10042" s="10" t="s">
        <v>2455</v>
      </c>
      <c r="G10042" s="10" t="s">
        <v>2456</v>
      </c>
      <c r="I10042" s="10"/>
      <c r="J10042" s="10" t="s">
        <v>848</v>
      </c>
      <c r="K10042" s="10" t="s">
        <v>20</v>
      </c>
      <c r="L10042">
        <v>2936.2853070000001</v>
      </c>
    </row>
    <row r="10043" spans="1:12" x14ac:dyDescent="0.3">
      <c r="A10043" s="10" t="s">
        <v>2458</v>
      </c>
      <c r="B10043" s="10" t="s">
        <v>2867</v>
      </c>
      <c r="C10043" s="10" t="s">
        <v>3098</v>
      </c>
      <c r="D10043" s="10" t="s">
        <v>3141</v>
      </c>
      <c r="E10043" s="10"/>
      <c r="F10043" s="10" t="s">
        <v>2455</v>
      </c>
      <c r="G10043" s="10" t="s">
        <v>2456</v>
      </c>
      <c r="I10043" s="10"/>
      <c r="J10043" s="10" t="s">
        <v>848</v>
      </c>
      <c r="K10043" s="10" t="s">
        <v>21</v>
      </c>
      <c r="L10043">
        <v>5000.5523370000001</v>
      </c>
    </row>
    <row r="10044" spans="1:12" x14ac:dyDescent="0.3">
      <c r="A10044" s="10" t="s">
        <v>2458</v>
      </c>
      <c r="B10044" s="10" t="s">
        <v>2867</v>
      </c>
      <c r="C10044" s="10" t="s">
        <v>3098</v>
      </c>
      <c r="D10044" s="10" t="s">
        <v>3141</v>
      </c>
      <c r="E10044" s="10"/>
      <c r="F10044" s="10" t="s">
        <v>2455</v>
      </c>
      <c r="G10044" s="10" t="s">
        <v>2456</v>
      </c>
      <c r="I10044" s="10"/>
      <c r="J10044" s="10" t="s">
        <v>848</v>
      </c>
      <c r="K10044" s="10" t="s">
        <v>22</v>
      </c>
      <c r="L10044">
        <v>5987.4970539999995</v>
      </c>
    </row>
    <row r="10045" spans="1:12" x14ac:dyDescent="0.3">
      <c r="A10045" s="10" t="s">
        <v>2458</v>
      </c>
      <c r="B10045" s="10" t="s">
        <v>2867</v>
      </c>
      <c r="C10045" s="10" t="s">
        <v>3098</v>
      </c>
      <c r="D10045" s="10" t="s">
        <v>3141</v>
      </c>
      <c r="E10045" s="10"/>
      <c r="F10045" s="10" t="s">
        <v>2455</v>
      </c>
      <c r="G10045" s="10" t="s">
        <v>2456</v>
      </c>
      <c r="I10045" s="10"/>
      <c r="J10045" s="10" t="s">
        <v>848</v>
      </c>
      <c r="K10045" s="10" t="s">
        <v>23</v>
      </c>
      <c r="L10045">
        <v>7526.3015210000003</v>
      </c>
    </row>
    <row r="10046" spans="1:12" x14ac:dyDescent="0.3">
      <c r="A10046" s="10" t="s">
        <v>2458</v>
      </c>
      <c r="B10046" s="10" t="s">
        <v>2867</v>
      </c>
      <c r="C10046" s="10" t="s">
        <v>3098</v>
      </c>
      <c r="D10046" s="10" t="s">
        <v>3141</v>
      </c>
      <c r="E10046" s="10"/>
      <c r="F10046" s="10" t="s">
        <v>2455</v>
      </c>
      <c r="G10046" s="10" t="s">
        <v>2456</v>
      </c>
      <c r="I10046" s="10"/>
      <c r="J10046" s="10" t="s">
        <v>848</v>
      </c>
      <c r="K10046" s="10" t="s">
        <v>24</v>
      </c>
      <c r="L10046">
        <v>6694.0539519999993</v>
      </c>
    </row>
    <row r="10047" spans="1:12" x14ac:dyDescent="0.3">
      <c r="A10047" s="10" t="s">
        <v>2458</v>
      </c>
      <c r="B10047" s="10" t="s">
        <v>2867</v>
      </c>
      <c r="C10047" s="10" t="s">
        <v>3098</v>
      </c>
      <c r="D10047" s="10" t="s">
        <v>3141</v>
      </c>
      <c r="E10047" s="10"/>
      <c r="F10047" s="10" t="s">
        <v>2455</v>
      </c>
      <c r="G10047" s="10" t="s">
        <v>2456</v>
      </c>
      <c r="I10047" s="10"/>
      <c r="J10047" s="10" t="s">
        <v>848</v>
      </c>
      <c r="K10047" s="10" t="s">
        <v>25</v>
      </c>
      <c r="L10047">
        <v>7259.822478</v>
      </c>
    </row>
    <row r="10048" spans="1:12" x14ac:dyDescent="0.3">
      <c r="A10048" s="10" t="s">
        <v>2458</v>
      </c>
      <c r="B10048" s="10" t="s">
        <v>2867</v>
      </c>
      <c r="C10048" s="10" t="s">
        <v>3098</v>
      </c>
      <c r="D10048" s="10" t="s">
        <v>3141</v>
      </c>
      <c r="E10048" s="10"/>
      <c r="F10048" s="10" t="s">
        <v>2455</v>
      </c>
      <c r="G10048" s="10" t="s">
        <v>2456</v>
      </c>
      <c r="I10048" s="10"/>
      <c r="J10048" s="10" t="s">
        <v>848</v>
      </c>
      <c r="K10048" s="10" t="s">
        <v>26</v>
      </c>
      <c r="L10048">
        <v>5981.2839039999999</v>
      </c>
    </row>
    <row r="10049" spans="1:12" x14ac:dyDescent="0.3">
      <c r="A10049" s="10" t="s">
        <v>2458</v>
      </c>
      <c r="B10049" s="10" t="s">
        <v>2867</v>
      </c>
      <c r="C10049" s="10" t="s">
        <v>3098</v>
      </c>
      <c r="D10049" s="10" t="s">
        <v>3141</v>
      </c>
      <c r="E10049" s="10"/>
      <c r="F10049" s="10" t="s">
        <v>2455</v>
      </c>
      <c r="G10049" s="10" t="s">
        <v>2456</v>
      </c>
      <c r="I10049" s="10"/>
      <c r="J10049" s="10" t="s">
        <v>848</v>
      </c>
      <c r="K10049" s="10" t="s">
        <v>27</v>
      </c>
      <c r="L10049">
        <v>5688.4741620000004</v>
      </c>
    </row>
    <row r="10050" spans="1:12" x14ac:dyDescent="0.3">
      <c r="A10050" s="10" t="s">
        <v>2458</v>
      </c>
      <c r="B10050" s="10" t="s">
        <v>2867</v>
      </c>
      <c r="C10050" s="10" t="s">
        <v>3098</v>
      </c>
      <c r="D10050" s="10" t="s">
        <v>3141</v>
      </c>
      <c r="E10050" s="10"/>
      <c r="F10050" s="10" t="s">
        <v>2455</v>
      </c>
      <c r="G10050" s="10" t="s">
        <v>2456</v>
      </c>
      <c r="I10050" s="10"/>
      <c r="J10050" s="10" t="s">
        <v>848</v>
      </c>
      <c r="K10050" s="10" t="s">
        <v>28</v>
      </c>
      <c r="L10050">
        <v>5806.5977940000002</v>
      </c>
    </row>
    <row r="10051" spans="1:12" x14ac:dyDescent="0.3">
      <c r="A10051" s="10" t="s">
        <v>2458</v>
      </c>
      <c r="B10051" s="10" t="s">
        <v>2867</v>
      </c>
      <c r="C10051" s="10" t="s">
        <v>3098</v>
      </c>
      <c r="D10051" s="10" t="s">
        <v>3141</v>
      </c>
      <c r="E10051" s="10"/>
      <c r="F10051" s="10" t="s">
        <v>2455</v>
      </c>
      <c r="G10051" s="10" t="s">
        <v>2456</v>
      </c>
      <c r="I10051" s="10"/>
      <c r="J10051" s="10" t="s">
        <v>848</v>
      </c>
      <c r="K10051" s="10" t="s">
        <v>29</v>
      </c>
      <c r="L10051">
        <v>3326</v>
      </c>
    </row>
    <row r="10052" spans="1:12" x14ac:dyDescent="0.3">
      <c r="A10052" s="10" t="s">
        <v>2458</v>
      </c>
      <c r="B10052" s="10" t="s">
        <v>2867</v>
      </c>
      <c r="C10052" s="10" t="s">
        <v>3098</v>
      </c>
      <c r="D10052" s="10" t="s">
        <v>3141</v>
      </c>
      <c r="E10052" s="10"/>
      <c r="F10052" s="10" t="s">
        <v>2455</v>
      </c>
      <c r="G10052" s="10" t="s">
        <v>2456</v>
      </c>
      <c r="I10052" s="10"/>
      <c r="J10052" s="10" t="s">
        <v>848</v>
      </c>
      <c r="K10052" s="10" t="s">
        <v>18</v>
      </c>
      <c r="L10052">
        <v>2253.8120010000002</v>
      </c>
    </row>
    <row r="10053" spans="1:12" x14ac:dyDescent="0.3">
      <c r="A10053" s="10" t="s">
        <v>2458</v>
      </c>
      <c r="B10053" s="10" t="s">
        <v>2867</v>
      </c>
      <c r="C10053" s="10" t="s">
        <v>3098</v>
      </c>
      <c r="D10053" s="10" t="s">
        <v>3141</v>
      </c>
      <c r="E10053" s="10"/>
      <c r="F10053" s="10" t="s">
        <v>2455</v>
      </c>
      <c r="G10053" s="10" t="s">
        <v>2456</v>
      </c>
      <c r="I10053" s="10"/>
      <c r="J10053" s="10" t="s">
        <v>848</v>
      </c>
      <c r="K10053" s="10" t="s">
        <v>19</v>
      </c>
      <c r="L10053">
        <v>2676.7734110000001</v>
      </c>
    </row>
    <row r="10054" spans="1:12" x14ac:dyDescent="0.3">
      <c r="A10054" s="10" t="s">
        <v>2458</v>
      </c>
      <c r="B10054" s="10" t="s">
        <v>2867</v>
      </c>
      <c r="C10054" s="10" t="s">
        <v>3098</v>
      </c>
      <c r="D10054" s="10" t="s">
        <v>3141</v>
      </c>
      <c r="E10054" s="10"/>
      <c r="F10054" s="10" t="s">
        <v>2455</v>
      </c>
      <c r="G10054" s="10" t="s">
        <v>2456</v>
      </c>
      <c r="I10054" s="10"/>
      <c r="J10054" s="10" t="s">
        <v>848</v>
      </c>
      <c r="K10054" s="10" t="s">
        <v>20</v>
      </c>
      <c r="L10054">
        <v>2763.829064</v>
      </c>
    </row>
    <row r="10055" spans="1:12" x14ac:dyDescent="0.3">
      <c r="A10055" s="10" t="s">
        <v>2458</v>
      </c>
      <c r="B10055" s="10" t="s">
        <v>2867</v>
      </c>
      <c r="C10055" s="10" t="s">
        <v>3098</v>
      </c>
      <c r="D10055" s="10" t="s">
        <v>3141</v>
      </c>
      <c r="E10055" s="10"/>
      <c r="F10055" s="10" t="s">
        <v>2455</v>
      </c>
      <c r="G10055" s="10" t="s">
        <v>2456</v>
      </c>
      <c r="I10055" s="10"/>
      <c r="J10055" s="10" t="s">
        <v>848</v>
      </c>
      <c r="K10055" s="10" t="s">
        <v>21</v>
      </c>
      <c r="L10055">
        <v>2756.1674290000001</v>
      </c>
    </row>
    <row r="10056" spans="1:12" x14ac:dyDescent="0.3">
      <c r="A10056" s="10" t="s">
        <v>2458</v>
      </c>
      <c r="B10056" s="10" t="s">
        <v>2867</v>
      </c>
      <c r="C10056" s="10" t="s">
        <v>3098</v>
      </c>
      <c r="D10056" s="10" t="s">
        <v>3141</v>
      </c>
      <c r="E10056" s="10"/>
      <c r="F10056" s="10" t="s">
        <v>2455</v>
      </c>
      <c r="G10056" s="10" t="s">
        <v>2456</v>
      </c>
      <c r="I10056" s="10"/>
      <c r="J10056" s="10" t="s">
        <v>848</v>
      </c>
      <c r="K10056" s="10" t="s">
        <v>22</v>
      </c>
      <c r="L10056">
        <v>2688.6824630000001</v>
      </c>
    </row>
    <row r="10057" spans="1:12" x14ac:dyDescent="0.3">
      <c r="A10057" s="10" t="s">
        <v>2458</v>
      </c>
      <c r="B10057" s="10" t="s">
        <v>2867</v>
      </c>
      <c r="C10057" s="10" t="s">
        <v>3098</v>
      </c>
      <c r="D10057" s="10" t="s">
        <v>3141</v>
      </c>
      <c r="E10057" s="10"/>
      <c r="F10057" s="10" t="s">
        <v>2455</v>
      </c>
      <c r="G10057" s="10" t="s">
        <v>2456</v>
      </c>
      <c r="I10057" s="10"/>
      <c r="J10057" s="10" t="s">
        <v>848</v>
      </c>
      <c r="K10057" s="10" t="s">
        <v>23</v>
      </c>
      <c r="L10057">
        <v>3678.7298290000003</v>
      </c>
    </row>
    <row r="10058" spans="1:12" x14ac:dyDescent="0.3">
      <c r="A10058" s="10" t="s">
        <v>2458</v>
      </c>
      <c r="B10058" s="10" t="s">
        <v>2867</v>
      </c>
      <c r="C10058" s="10" t="s">
        <v>3098</v>
      </c>
      <c r="D10058" s="10" t="s">
        <v>3141</v>
      </c>
      <c r="E10058" s="10"/>
      <c r="F10058" s="10" t="s">
        <v>2455</v>
      </c>
      <c r="G10058" s="10" t="s">
        <v>2456</v>
      </c>
      <c r="I10058" s="10"/>
      <c r="J10058" s="10" t="s">
        <v>848</v>
      </c>
      <c r="K10058" s="10" t="s">
        <v>24</v>
      </c>
      <c r="L10058">
        <v>2289.2159790000001</v>
      </c>
    </row>
    <row r="10059" spans="1:12" x14ac:dyDescent="0.3">
      <c r="A10059" s="10" t="s">
        <v>2458</v>
      </c>
      <c r="B10059" s="10" t="s">
        <v>2867</v>
      </c>
      <c r="C10059" s="10" t="s">
        <v>3098</v>
      </c>
      <c r="D10059" s="10" t="s">
        <v>3141</v>
      </c>
      <c r="E10059" s="10"/>
      <c r="F10059" s="10" t="s">
        <v>2455</v>
      </c>
      <c r="G10059" s="10" t="s">
        <v>2456</v>
      </c>
      <c r="I10059" s="10"/>
      <c r="J10059" s="10" t="s">
        <v>848</v>
      </c>
      <c r="K10059" s="10" t="s">
        <v>25</v>
      </c>
      <c r="L10059">
        <v>2226.3619020000001</v>
      </c>
    </row>
    <row r="10060" spans="1:12" x14ac:dyDescent="0.3">
      <c r="A10060" s="10" t="s">
        <v>2458</v>
      </c>
      <c r="B10060" s="10" t="s">
        <v>2867</v>
      </c>
      <c r="C10060" s="10" t="s">
        <v>3098</v>
      </c>
      <c r="D10060" s="10" t="s">
        <v>3141</v>
      </c>
      <c r="E10060" s="10"/>
      <c r="F10060" s="10" t="s">
        <v>2455</v>
      </c>
      <c r="G10060" s="10" t="s">
        <v>2456</v>
      </c>
      <c r="I10060" s="10"/>
      <c r="J10060" s="10" t="s">
        <v>848</v>
      </c>
      <c r="K10060" s="10" t="s">
        <v>26</v>
      </c>
      <c r="L10060">
        <v>2494.8835170000002</v>
      </c>
    </row>
    <row r="10061" spans="1:12" x14ac:dyDescent="0.3">
      <c r="A10061" s="10" t="s">
        <v>2458</v>
      </c>
      <c r="B10061" s="10" t="s">
        <v>2867</v>
      </c>
      <c r="C10061" s="10" t="s">
        <v>3098</v>
      </c>
      <c r="D10061" s="10" t="s">
        <v>3141</v>
      </c>
      <c r="E10061" s="10"/>
      <c r="F10061" s="10" t="s">
        <v>2455</v>
      </c>
      <c r="G10061" s="10" t="s">
        <v>2456</v>
      </c>
      <c r="I10061" s="10"/>
      <c r="J10061" s="10" t="s">
        <v>848</v>
      </c>
      <c r="K10061" s="10" t="s">
        <v>27</v>
      </c>
      <c r="L10061">
        <v>2877.4858940000004</v>
      </c>
    </row>
    <row r="10062" spans="1:12" x14ac:dyDescent="0.3">
      <c r="A10062" s="10" t="s">
        <v>2458</v>
      </c>
      <c r="B10062" s="10" t="s">
        <v>2867</v>
      </c>
      <c r="C10062" s="10" t="s">
        <v>3098</v>
      </c>
      <c r="D10062" s="10" t="s">
        <v>3141</v>
      </c>
      <c r="E10062" s="10"/>
      <c r="F10062" s="10" t="s">
        <v>2455</v>
      </c>
      <c r="G10062" s="10" t="s">
        <v>2456</v>
      </c>
      <c r="I10062" s="10"/>
      <c r="J10062" s="10" t="s">
        <v>848</v>
      </c>
      <c r="K10062" s="10" t="s">
        <v>28</v>
      </c>
      <c r="L10062">
        <v>2884.2042940000001</v>
      </c>
    </row>
    <row r="10063" spans="1:12" x14ac:dyDescent="0.3">
      <c r="A10063" s="10" t="s">
        <v>2458</v>
      </c>
      <c r="B10063" s="10" t="s">
        <v>2867</v>
      </c>
      <c r="C10063" s="10" t="s">
        <v>3098</v>
      </c>
      <c r="D10063" s="10" t="s">
        <v>3141</v>
      </c>
      <c r="E10063" s="10"/>
      <c r="F10063" s="10" t="s">
        <v>2455</v>
      </c>
      <c r="G10063" s="10" t="s">
        <v>2456</v>
      </c>
      <c r="I10063" s="10"/>
      <c r="J10063" s="10" t="s">
        <v>848</v>
      </c>
      <c r="K10063" s="10" t="s">
        <v>29</v>
      </c>
      <c r="L10063">
        <v>2152</v>
      </c>
    </row>
    <row r="10064" spans="1:12" x14ac:dyDescent="0.3">
      <c r="A10064" s="10" t="s">
        <v>2458</v>
      </c>
      <c r="B10064" s="10" t="s">
        <v>2867</v>
      </c>
      <c r="C10064" s="10" t="s">
        <v>3098</v>
      </c>
      <c r="D10064" s="10" t="s">
        <v>3141</v>
      </c>
      <c r="E10064" s="10"/>
      <c r="F10064" s="10" t="s">
        <v>2455</v>
      </c>
      <c r="G10064" s="10" t="s">
        <v>2456</v>
      </c>
      <c r="I10064" s="10"/>
      <c r="J10064" s="10" t="s">
        <v>848</v>
      </c>
      <c r="K10064" s="10" t="s">
        <v>18</v>
      </c>
      <c r="L10064">
        <v>532194.72160699998</v>
      </c>
    </row>
    <row r="10065" spans="1:12" x14ac:dyDescent="0.3">
      <c r="A10065" s="10" t="s">
        <v>2458</v>
      </c>
      <c r="B10065" s="10" t="s">
        <v>2867</v>
      </c>
      <c r="C10065" s="10" t="s">
        <v>3098</v>
      </c>
      <c r="D10065" s="10" t="s">
        <v>3141</v>
      </c>
      <c r="E10065" s="10"/>
      <c r="F10065" s="10" t="s">
        <v>2455</v>
      </c>
      <c r="G10065" s="10" t="s">
        <v>2456</v>
      </c>
      <c r="I10065" s="10"/>
      <c r="J10065" s="10" t="s">
        <v>848</v>
      </c>
      <c r="K10065" s="10" t="s">
        <v>19</v>
      </c>
      <c r="L10065">
        <v>718599.67826299998</v>
      </c>
    </row>
    <row r="10066" spans="1:12" x14ac:dyDescent="0.3">
      <c r="A10066" s="10" t="s">
        <v>2458</v>
      </c>
      <c r="B10066" s="10" t="s">
        <v>2867</v>
      </c>
      <c r="C10066" s="10" t="s">
        <v>3098</v>
      </c>
      <c r="D10066" s="10" t="s">
        <v>3141</v>
      </c>
      <c r="E10066" s="10"/>
      <c r="F10066" s="10" t="s">
        <v>2455</v>
      </c>
      <c r="G10066" s="10" t="s">
        <v>2456</v>
      </c>
      <c r="I10066" s="10"/>
      <c r="J10066" s="10" t="s">
        <v>848</v>
      </c>
      <c r="K10066" s="10" t="s">
        <v>20</v>
      </c>
      <c r="L10066">
        <v>805780.0301049999</v>
      </c>
    </row>
    <row r="10067" spans="1:12" x14ac:dyDescent="0.3">
      <c r="A10067" s="10" t="s">
        <v>2458</v>
      </c>
      <c r="B10067" s="10" t="s">
        <v>2867</v>
      </c>
      <c r="C10067" s="10" t="s">
        <v>3098</v>
      </c>
      <c r="D10067" s="10" t="s">
        <v>3141</v>
      </c>
      <c r="E10067" s="10"/>
      <c r="F10067" s="10" t="s">
        <v>2455</v>
      </c>
      <c r="G10067" s="10" t="s">
        <v>2456</v>
      </c>
      <c r="I10067" s="10"/>
      <c r="J10067" s="10" t="s">
        <v>848</v>
      </c>
      <c r="K10067" s="10" t="s">
        <v>21</v>
      </c>
      <c r="L10067">
        <v>897438.14905400004</v>
      </c>
    </row>
    <row r="10068" spans="1:12" x14ac:dyDescent="0.3">
      <c r="A10068" s="10" t="s">
        <v>2458</v>
      </c>
      <c r="B10068" s="10" t="s">
        <v>2867</v>
      </c>
      <c r="C10068" s="10" t="s">
        <v>3098</v>
      </c>
      <c r="D10068" s="10" t="s">
        <v>3141</v>
      </c>
      <c r="E10068" s="10"/>
      <c r="F10068" s="10" t="s">
        <v>2455</v>
      </c>
      <c r="G10068" s="10" t="s">
        <v>2456</v>
      </c>
      <c r="I10068" s="10"/>
      <c r="J10068" s="10" t="s">
        <v>848</v>
      </c>
      <c r="K10068" s="10" t="s">
        <v>22</v>
      </c>
      <c r="L10068">
        <v>940438.64653599984</v>
      </c>
    </row>
    <row r="10069" spans="1:12" x14ac:dyDescent="0.3">
      <c r="A10069" s="10" t="s">
        <v>2458</v>
      </c>
      <c r="B10069" s="10" t="s">
        <v>2867</v>
      </c>
      <c r="C10069" s="10" t="s">
        <v>3098</v>
      </c>
      <c r="D10069" s="10" t="s">
        <v>3141</v>
      </c>
      <c r="E10069" s="10"/>
      <c r="F10069" s="10" t="s">
        <v>2455</v>
      </c>
      <c r="G10069" s="10" t="s">
        <v>2456</v>
      </c>
      <c r="I10069" s="10"/>
      <c r="J10069" s="10" t="s">
        <v>848</v>
      </c>
      <c r="K10069" s="10" t="s">
        <v>23</v>
      </c>
      <c r="L10069">
        <v>1072303.9546869998</v>
      </c>
    </row>
    <row r="10070" spans="1:12" x14ac:dyDescent="0.3">
      <c r="A10070" s="10" t="s">
        <v>2458</v>
      </c>
      <c r="B10070" s="10" t="s">
        <v>2867</v>
      </c>
      <c r="C10070" s="10" t="s">
        <v>3098</v>
      </c>
      <c r="D10070" s="10" t="s">
        <v>3141</v>
      </c>
      <c r="E10070" s="10"/>
      <c r="F10070" s="10" t="s">
        <v>2455</v>
      </c>
      <c r="G10070" s="10" t="s">
        <v>2456</v>
      </c>
      <c r="I10070" s="10"/>
      <c r="J10070" s="10" t="s">
        <v>848</v>
      </c>
      <c r="K10070" s="10" t="s">
        <v>24</v>
      </c>
      <c r="L10070">
        <v>1131276.0817789999</v>
      </c>
    </row>
    <row r="10071" spans="1:12" x14ac:dyDescent="0.3">
      <c r="A10071" s="10" t="s">
        <v>2458</v>
      </c>
      <c r="B10071" s="10" t="s">
        <v>2867</v>
      </c>
      <c r="C10071" s="10" t="s">
        <v>3098</v>
      </c>
      <c r="D10071" s="10" t="s">
        <v>3141</v>
      </c>
      <c r="E10071" s="10"/>
      <c r="F10071" s="10" t="s">
        <v>2455</v>
      </c>
      <c r="G10071" s="10" t="s">
        <v>2456</v>
      </c>
      <c r="I10071" s="10"/>
      <c r="J10071" s="10" t="s">
        <v>848</v>
      </c>
      <c r="K10071" s="10" t="s">
        <v>25</v>
      </c>
      <c r="L10071">
        <v>1234193.5591909999</v>
      </c>
    </row>
    <row r="10072" spans="1:12" x14ac:dyDescent="0.3">
      <c r="A10072" s="10" t="s">
        <v>2458</v>
      </c>
      <c r="B10072" s="10" t="s">
        <v>2867</v>
      </c>
      <c r="C10072" s="10" t="s">
        <v>3098</v>
      </c>
      <c r="D10072" s="10" t="s">
        <v>3141</v>
      </c>
      <c r="E10072" s="10"/>
      <c r="F10072" s="10" t="s">
        <v>2455</v>
      </c>
      <c r="G10072" s="10" t="s">
        <v>2456</v>
      </c>
      <c r="I10072" s="10"/>
      <c r="J10072" s="10" t="s">
        <v>848</v>
      </c>
      <c r="K10072" s="10" t="s">
        <v>26</v>
      </c>
      <c r="L10072">
        <v>1304041.0672900002</v>
      </c>
    </row>
    <row r="10073" spans="1:12" x14ac:dyDescent="0.3">
      <c r="A10073" s="10" t="s">
        <v>2458</v>
      </c>
      <c r="B10073" s="10" t="s">
        <v>2867</v>
      </c>
      <c r="C10073" s="10" t="s">
        <v>3098</v>
      </c>
      <c r="D10073" s="10" t="s">
        <v>3141</v>
      </c>
      <c r="E10073" s="10"/>
      <c r="F10073" s="10" t="s">
        <v>2455</v>
      </c>
      <c r="G10073" s="10" t="s">
        <v>2456</v>
      </c>
      <c r="I10073" s="10"/>
      <c r="J10073" s="10" t="s">
        <v>848</v>
      </c>
      <c r="K10073" s="10" t="s">
        <v>27</v>
      </c>
      <c r="L10073">
        <v>1356373.6438259999</v>
      </c>
    </row>
    <row r="10074" spans="1:12" x14ac:dyDescent="0.3">
      <c r="A10074" s="10" t="s">
        <v>2458</v>
      </c>
      <c r="B10074" s="10" t="s">
        <v>2867</v>
      </c>
      <c r="C10074" s="10" t="s">
        <v>3098</v>
      </c>
      <c r="D10074" s="10" t="s">
        <v>3141</v>
      </c>
      <c r="E10074" s="10"/>
      <c r="F10074" s="10" t="s">
        <v>2455</v>
      </c>
      <c r="G10074" s="10" t="s">
        <v>2456</v>
      </c>
      <c r="I10074" s="10"/>
      <c r="J10074" s="10" t="s">
        <v>848</v>
      </c>
      <c r="K10074" s="10" t="s">
        <v>28</v>
      </c>
      <c r="L10074">
        <v>1438272.98443</v>
      </c>
    </row>
    <row r="10075" spans="1:12" x14ac:dyDescent="0.3">
      <c r="A10075" s="10" t="s">
        <v>2458</v>
      </c>
      <c r="B10075" s="10" t="s">
        <v>2867</v>
      </c>
      <c r="C10075" s="10" t="s">
        <v>3098</v>
      </c>
      <c r="D10075" s="10" t="s">
        <v>3141</v>
      </c>
      <c r="E10075" s="10"/>
      <c r="F10075" s="10" t="s">
        <v>2455</v>
      </c>
      <c r="G10075" s="10" t="s">
        <v>2456</v>
      </c>
      <c r="I10075" s="10"/>
      <c r="J10075" s="10" t="s">
        <v>848</v>
      </c>
      <c r="K10075" s="10" t="s">
        <v>29</v>
      </c>
      <c r="L10075">
        <v>1309192</v>
      </c>
    </row>
    <row r="10076" spans="1:12" x14ac:dyDescent="0.3">
      <c r="A10076" s="10" t="s">
        <v>2458</v>
      </c>
      <c r="B10076" s="10" t="s">
        <v>2867</v>
      </c>
      <c r="C10076" s="10" t="s">
        <v>3098</v>
      </c>
      <c r="D10076" s="10" t="s">
        <v>3141</v>
      </c>
      <c r="E10076" s="10"/>
      <c r="F10076" s="10" t="s">
        <v>2455</v>
      </c>
      <c r="G10076" s="10" t="s">
        <v>2456</v>
      </c>
      <c r="I10076" s="10"/>
      <c r="J10076" s="10" t="s">
        <v>848</v>
      </c>
      <c r="K10076" s="10" t="s">
        <v>18</v>
      </c>
      <c r="L10076">
        <v>370.85727800000001</v>
      </c>
    </row>
    <row r="10077" spans="1:12" x14ac:dyDescent="0.3">
      <c r="A10077" s="10" t="s">
        <v>2458</v>
      </c>
      <c r="B10077" s="10" t="s">
        <v>2867</v>
      </c>
      <c r="C10077" s="10" t="s">
        <v>3098</v>
      </c>
      <c r="D10077" s="10" t="s">
        <v>3141</v>
      </c>
      <c r="E10077" s="10"/>
      <c r="F10077" s="10" t="s">
        <v>2455</v>
      </c>
      <c r="G10077" s="10" t="s">
        <v>2456</v>
      </c>
      <c r="I10077" s="10"/>
      <c r="J10077" s="10" t="s">
        <v>848</v>
      </c>
      <c r="K10077" s="10" t="s">
        <v>19</v>
      </c>
      <c r="L10077">
        <v>-1.2985000000000003E-2</v>
      </c>
    </row>
    <row r="10078" spans="1:12" x14ac:dyDescent="0.3">
      <c r="A10078" s="10" t="s">
        <v>2458</v>
      </c>
      <c r="B10078" s="10" t="s">
        <v>2867</v>
      </c>
      <c r="C10078" s="10" t="s">
        <v>3098</v>
      </c>
      <c r="D10078" s="10" t="s">
        <v>3141</v>
      </c>
      <c r="E10078" s="10"/>
      <c r="F10078" s="10" t="s">
        <v>2455</v>
      </c>
      <c r="G10078" s="10" t="s">
        <v>2456</v>
      </c>
      <c r="I10078" s="10"/>
      <c r="J10078" s="10" t="s">
        <v>848</v>
      </c>
      <c r="K10078" s="10" t="s">
        <v>20</v>
      </c>
      <c r="L10078">
        <v>59.249814999999998</v>
      </c>
    </row>
    <row r="10079" spans="1:12" x14ac:dyDescent="0.3">
      <c r="A10079" s="10" t="s">
        <v>2458</v>
      </c>
      <c r="B10079" s="10" t="s">
        <v>2867</v>
      </c>
      <c r="C10079" s="10" t="s">
        <v>3098</v>
      </c>
      <c r="D10079" s="10" t="s">
        <v>3141</v>
      </c>
      <c r="E10079" s="10"/>
      <c r="F10079" s="10" t="s">
        <v>2455</v>
      </c>
      <c r="G10079" s="10" t="s">
        <v>2456</v>
      </c>
      <c r="I10079" s="10"/>
      <c r="J10079" s="10" t="s">
        <v>848</v>
      </c>
      <c r="K10079" s="10" t="s">
        <v>21</v>
      </c>
      <c r="L10079">
        <v>42.441769000000001</v>
      </c>
    </row>
    <row r="10080" spans="1:12" x14ac:dyDescent="0.3">
      <c r="A10080" s="10" t="s">
        <v>2458</v>
      </c>
      <c r="B10080" s="10" t="s">
        <v>2867</v>
      </c>
      <c r="C10080" s="10" t="s">
        <v>3098</v>
      </c>
      <c r="D10080" s="10" t="s">
        <v>3141</v>
      </c>
      <c r="E10080" s="10"/>
      <c r="F10080" s="10" t="s">
        <v>2455</v>
      </c>
      <c r="G10080" s="10" t="s">
        <v>2456</v>
      </c>
      <c r="I10080" s="10"/>
      <c r="J10080" s="10" t="s">
        <v>848</v>
      </c>
      <c r="K10080" s="10" t="s">
        <v>22</v>
      </c>
      <c r="L10080">
        <v>33.742770999999998</v>
      </c>
    </row>
    <row r="10081" spans="1:12" x14ac:dyDescent="0.3">
      <c r="A10081" s="10" t="s">
        <v>2458</v>
      </c>
      <c r="B10081" s="10" t="s">
        <v>2867</v>
      </c>
      <c r="C10081" s="10" t="s">
        <v>3098</v>
      </c>
      <c r="D10081" s="10" t="s">
        <v>3141</v>
      </c>
      <c r="E10081" s="10"/>
      <c r="F10081" s="10" t="s">
        <v>2455</v>
      </c>
      <c r="G10081" s="10" t="s">
        <v>2456</v>
      </c>
      <c r="I10081" s="10"/>
      <c r="J10081" s="10" t="s">
        <v>848</v>
      </c>
      <c r="K10081" s="10" t="s">
        <v>23</v>
      </c>
      <c r="L10081">
        <v>33.359530999999997</v>
      </c>
    </row>
    <row r="10082" spans="1:12" x14ac:dyDescent="0.3">
      <c r="A10082" s="10" t="s">
        <v>2458</v>
      </c>
      <c r="B10082" s="10" t="s">
        <v>2867</v>
      </c>
      <c r="C10082" s="10" t="s">
        <v>3098</v>
      </c>
      <c r="D10082" s="10" t="s">
        <v>3141</v>
      </c>
      <c r="E10082" s="10"/>
      <c r="F10082" s="10" t="s">
        <v>2455</v>
      </c>
      <c r="G10082" s="10" t="s">
        <v>2456</v>
      </c>
      <c r="I10082" s="10"/>
      <c r="J10082" s="10" t="s">
        <v>848</v>
      </c>
      <c r="K10082" s="10" t="s">
        <v>24</v>
      </c>
      <c r="L10082">
        <v>205.973871</v>
      </c>
    </row>
    <row r="10083" spans="1:12" x14ac:dyDescent="0.3">
      <c r="A10083" s="10" t="s">
        <v>2458</v>
      </c>
      <c r="B10083" s="10" t="s">
        <v>2867</v>
      </c>
      <c r="C10083" s="10" t="s">
        <v>3098</v>
      </c>
      <c r="D10083" s="10" t="s">
        <v>3141</v>
      </c>
      <c r="E10083" s="10"/>
      <c r="F10083" s="10" t="s">
        <v>2455</v>
      </c>
      <c r="G10083" s="10" t="s">
        <v>2456</v>
      </c>
      <c r="I10083" s="10"/>
      <c r="J10083" s="10" t="s">
        <v>848</v>
      </c>
      <c r="K10083" s="10" t="s">
        <v>25</v>
      </c>
      <c r="L10083">
        <v>216.20228</v>
      </c>
    </row>
    <row r="10084" spans="1:12" x14ac:dyDescent="0.3">
      <c r="A10084" s="10" t="s">
        <v>2458</v>
      </c>
      <c r="B10084" s="10" t="s">
        <v>2867</v>
      </c>
      <c r="C10084" s="10" t="s">
        <v>3098</v>
      </c>
      <c r="D10084" s="10" t="s">
        <v>3141</v>
      </c>
      <c r="E10084" s="10"/>
      <c r="F10084" s="10" t="s">
        <v>2455</v>
      </c>
      <c r="G10084" s="10" t="s">
        <v>2456</v>
      </c>
      <c r="I10084" s="10"/>
      <c r="J10084" s="10" t="s">
        <v>848</v>
      </c>
      <c r="K10084" s="10" t="s">
        <v>26</v>
      </c>
      <c r="L10084">
        <v>290.552685</v>
      </c>
    </row>
    <row r="10085" spans="1:12" x14ac:dyDescent="0.3">
      <c r="A10085" s="10" t="s">
        <v>2458</v>
      </c>
      <c r="B10085" s="10" t="s">
        <v>2867</v>
      </c>
      <c r="C10085" s="10" t="s">
        <v>3098</v>
      </c>
      <c r="D10085" s="10" t="s">
        <v>3141</v>
      </c>
      <c r="E10085" s="10"/>
      <c r="F10085" s="10" t="s">
        <v>2455</v>
      </c>
      <c r="G10085" s="10" t="s">
        <v>2456</v>
      </c>
      <c r="I10085" s="10"/>
      <c r="J10085" s="10" t="s">
        <v>848</v>
      </c>
      <c r="K10085" s="10" t="s">
        <v>27</v>
      </c>
      <c r="L10085">
        <v>190.438534</v>
      </c>
    </row>
    <row r="10086" spans="1:12" x14ac:dyDescent="0.3">
      <c r="A10086" s="10" t="s">
        <v>2458</v>
      </c>
      <c r="B10086" s="10" t="s">
        <v>2867</v>
      </c>
      <c r="C10086" s="10" t="s">
        <v>3098</v>
      </c>
      <c r="D10086" s="10" t="s">
        <v>3141</v>
      </c>
      <c r="E10086" s="10"/>
      <c r="F10086" s="10" t="s">
        <v>2455</v>
      </c>
      <c r="G10086" s="10" t="s">
        <v>2456</v>
      </c>
      <c r="I10086" s="10"/>
      <c r="J10086" s="10" t="s">
        <v>848</v>
      </c>
      <c r="K10086" s="10" t="s">
        <v>28</v>
      </c>
      <c r="L10086">
        <v>448.94069000000002</v>
      </c>
    </row>
    <row r="10087" spans="1:12" x14ac:dyDescent="0.3">
      <c r="A10087" s="10" t="s">
        <v>2458</v>
      </c>
      <c r="B10087" s="10" t="s">
        <v>2867</v>
      </c>
      <c r="C10087" s="10" t="s">
        <v>3098</v>
      </c>
      <c r="D10087" s="10" t="s">
        <v>3141</v>
      </c>
      <c r="E10087" s="10"/>
      <c r="F10087" s="10" t="s">
        <v>2455</v>
      </c>
      <c r="G10087" s="10" t="s">
        <v>2456</v>
      </c>
      <c r="I10087" s="10"/>
      <c r="J10087" s="10" t="s">
        <v>848</v>
      </c>
      <c r="K10087" s="10" t="s">
        <v>29</v>
      </c>
      <c r="L10087">
        <v>286</v>
      </c>
    </row>
    <row r="10088" spans="1:12" x14ac:dyDescent="0.3">
      <c r="A10088" s="10" t="s">
        <v>2458</v>
      </c>
      <c r="B10088" s="10" t="s">
        <v>2867</v>
      </c>
      <c r="C10088" s="10" t="s">
        <v>3098</v>
      </c>
      <c r="D10088" s="10" t="s">
        <v>3141</v>
      </c>
      <c r="E10088" s="10"/>
      <c r="F10088" s="10" t="s">
        <v>2455</v>
      </c>
      <c r="G10088" s="10" t="s">
        <v>2456</v>
      </c>
      <c r="I10088" s="10"/>
      <c r="J10088" s="10" t="s">
        <v>848</v>
      </c>
      <c r="K10088" s="10" t="s">
        <v>18</v>
      </c>
      <c r="L10088">
        <v>148077.90256237175</v>
      </c>
    </row>
    <row r="10089" spans="1:12" x14ac:dyDescent="0.3">
      <c r="A10089" s="10" t="s">
        <v>2458</v>
      </c>
      <c r="B10089" s="10" t="s">
        <v>2867</v>
      </c>
      <c r="C10089" s="10" t="s">
        <v>3098</v>
      </c>
      <c r="D10089" s="10" t="s">
        <v>3141</v>
      </c>
      <c r="E10089" s="10"/>
      <c r="F10089" s="10" t="s">
        <v>2455</v>
      </c>
      <c r="G10089" s="10" t="s">
        <v>2456</v>
      </c>
      <c r="I10089" s="10"/>
      <c r="J10089" s="10" t="s">
        <v>848</v>
      </c>
      <c r="K10089" s="10" t="s">
        <v>19</v>
      </c>
      <c r="L10089">
        <v>190015.13833000002</v>
      </c>
    </row>
    <row r="10090" spans="1:12" x14ac:dyDescent="0.3">
      <c r="A10090" s="10" t="s">
        <v>2458</v>
      </c>
      <c r="B10090" s="10" t="s">
        <v>2867</v>
      </c>
      <c r="C10090" s="10" t="s">
        <v>3098</v>
      </c>
      <c r="D10090" s="10" t="s">
        <v>3141</v>
      </c>
      <c r="E10090" s="10"/>
      <c r="F10090" s="10" t="s">
        <v>2455</v>
      </c>
      <c r="G10090" s="10" t="s">
        <v>2456</v>
      </c>
      <c r="I10090" s="10"/>
      <c r="J10090" s="10" t="s">
        <v>848</v>
      </c>
      <c r="K10090" s="10" t="s">
        <v>20</v>
      </c>
      <c r="L10090">
        <v>189600.72756900001</v>
      </c>
    </row>
    <row r="10091" spans="1:12" x14ac:dyDescent="0.3">
      <c r="A10091" s="10" t="s">
        <v>2458</v>
      </c>
      <c r="B10091" s="10" t="s">
        <v>2867</v>
      </c>
      <c r="C10091" s="10" t="s">
        <v>3098</v>
      </c>
      <c r="D10091" s="10" t="s">
        <v>3141</v>
      </c>
      <c r="E10091" s="10"/>
      <c r="F10091" s="10" t="s">
        <v>2455</v>
      </c>
      <c r="G10091" s="10" t="s">
        <v>2456</v>
      </c>
      <c r="I10091" s="10"/>
      <c r="J10091" s="10" t="s">
        <v>848</v>
      </c>
      <c r="K10091" s="10" t="s">
        <v>21</v>
      </c>
      <c r="L10091">
        <v>203759.33822499998</v>
      </c>
    </row>
    <row r="10092" spans="1:12" x14ac:dyDescent="0.3">
      <c r="A10092" s="10" t="s">
        <v>2458</v>
      </c>
      <c r="B10092" s="10" t="s">
        <v>2867</v>
      </c>
      <c r="C10092" s="10" t="s">
        <v>3098</v>
      </c>
      <c r="D10092" s="10" t="s">
        <v>3141</v>
      </c>
      <c r="E10092" s="10"/>
      <c r="F10092" s="10" t="s">
        <v>2455</v>
      </c>
      <c r="G10092" s="10" t="s">
        <v>2456</v>
      </c>
      <c r="I10092" s="10"/>
      <c r="J10092" s="10" t="s">
        <v>848</v>
      </c>
      <c r="K10092" s="10" t="s">
        <v>22</v>
      </c>
      <c r="L10092">
        <v>222333.01350399994</v>
      </c>
    </row>
    <row r="10093" spans="1:12" x14ac:dyDescent="0.3">
      <c r="A10093" s="10" t="s">
        <v>2458</v>
      </c>
      <c r="B10093" s="10" t="s">
        <v>2867</v>
      </c>
      <c r="C10093" s="10" t="s">
        <v>3098</v>
      </c>
      <c r="D10093" s="10" t="s">
        <v>3141</v>
      </c>
      <c r="E10093" s="10"/>
      <c r="F10093" s="10" t="s">
        <v>2455</v>
      </c>
      <c r="G10093" s="10" t="s">
        <v>2456</v>
      </c>
      <c r="I10093" s="10"/>
      <c r="J10093" s="10" t="s">
        <v>848</v>
      </c>
      <c r="K10093" s="10" t="s">
        <v>23</v>
      </c>
      <c r="L10093">
        <v>278196.85445499991</v>
      </c>
    </row>
    <row r="10094" spans="1:12" x14ac:dyDescent="0.3">
      <c r="A10094" s="10" t="s">
        <v>2458</v>
      </c>
      <c r="B10094" s="10" t="s">
        <v>2867</v>
      </c>
      <c r="C10094" s="10" t="s">
        <v>3098</v>
      </c>
      <c r="D10094" s="10" t="s">
        <v>3141</v>
      </c>
      <c r="E10094" s="10"/>
      <c r="F10094" s="10" t="s">
        <v>2455</v>
      </c>
      <c r="G10094" s="10" t="s">
        <v>2456</v>
      </c>
      <c r="I10094" s="10"/>
      <c r="J10094" s="10" t="s">
        <v>848</v>
      </c>
      <c r="K10094" s="10" t="s">
        <v>24</v>
      </c>
      <c r="L10094">
        <v>247731.67986199999</v>
      </c>
    </row>
    <row r="10095" spans="1:12" x14ac:dyDescent="0.3">
      <c r="A10095" s="10" t="s">
        <v>2458</v>
      </c>
      <c r="B10095" s="10" t="s">
        <v>2867</v>
      </c>
      <c r="C10095" s="10" t="s">
        <v>3098</v>
      </c>
      <c r="D10095" s="10" t="s">
        <v>3141</v>
      </c>
      <c r="E10095" s="10"/>
      <c r="F10095" s="10" t="s">
        <v>2455</v>
      </c>
      <c r="G10095" s="10" t="s">
        <v>2456</v>
      </c>
      <c r="I10095" s="10"/>
      <c r="J10095" s="10" t="s">
        <v>848</v>
      </c>
      <c r="K10095" s="10" t="s">
        <v>25</v>
      </c>
      <c r="L10095">
        <v>258147.97579200007</v>
      </c>
    </row>
    <row r="10096" spans="1:12" x14ac:dyDescent="0.3">
      <c r="A10096" s="10" t="s">
        <v>2458</v>
      </c>
      <c r="B10096" s="10" t="s">
        <v>2867</v>
      </c>
      <c r="C10096" s="10" t="s">
        <v>3098</v>
      </c>
      <c r="D10096" s="10" t="s">
        <v>3141</v>
      </c>
      <c r="E10096" s="10"/>
      <c r="F10096" s="10" t="s">
        <v>2455</v>
      </c>
      <c r="G10096" s="10" t="s">
        <v>2456</v>
      </c>
      <c r="I10096" s="10"/>
      <c r="J10096" s="10" t="s">
        <v>848</v>
      </c>
      <c r="K10096" s="10" t="s">
        <v>26</v>
      </c>
      <c r="L10096">
        <v>316526.09848899994</v>
      </c>
    </row>
    <row r="10097" spans="1:12" x14ac:dyDescent="0.3">
      <c r="A10097" s="10" t="s">
        <v>2458</v>
      </c>
      <c r="B10097" s="10" t="s">
        <v>2867</v>
      </c>
      <c r="C10097" s="10" t="s">
        <v>3098</v>
      </c>
      <c r="D10097" s="10" t="s">
        <v>3141</v>
      </c>
      <c r="E10097" s="10"/>
      <c r="F10097" s="10" t="s">
        <v>2455</v>
      </c>
      <c r="G10097" s="10" t="s">
        <v>2456</v>
      </c>
      <c r="I10097" s="10"/>
      <c r="J10097" s="10" t="s">
        <v>848</v>
      </c>
      <c r="K10097" s="10" t="s">
        <v>27</v>
      </c>
      <c r="L10097">
        <v>362265.94701100001</v>
      </c>
    </row>
    <row r="10098" spans="1:12" x14ac:dyDescent="0.3">
      <c r="A10098" s="10" t="s">
        <v>2458</v>
      </c>
      <c r="B10098" s="10" t="s">
        <v>2867</v>
      </c>
      <c r="C10098" s="10" t="s">
        <v>3098</v>
      </c>
      <c r="D10098" s="10" t="s">
        <v>3141</v>
      </c>
      <c r="E10098" s="10"/>
      <c r="F10098" s="10" t="s">
        <v>2455</v>
      </c>
      <c r="G10098" s="10" t="s">
        <v>2456</v>
      </c>
      <c r="I10098" s="10"/>
      <c r="J10098" s="10" t="s">
        <v>848</v>
      </c>
      <c r="K10098" s="10" t="s">
        <v>28</v>
      </c>
      <c r="L10098">
        <v>363720.95039200009</v>
      </c>
    </row>
    <row r="10099" spans="1:12" x14ac:dyDescent="0.3">
      <c r="A10099" s="10" t="s">
        <v>2458</v>
      </c>
      <c r="B10099" s="10" t="s">
        <v>2867</v>
      </c>
      <c r="C10099" s="10" t="s">
        <v>3098</v>
      </c>
      <c r="D10099" s="10" t="s">
        <v>3141</v>
      </c>
      <c r="E10099" s="10"/>
      <c r="F10099" s="10" t="s">
        <v>2455</v>
      </c>
      <c r="G10099" s="10" t="s">
        <v>2456</v>
      </c>
      <c r="I10099" s="10"/>
      <c r="J10099" s="10" t="s">
        <v>848</v>
      </c>
      <c r="K10099" s="10" t="s">
        <v>29</v>
      </c>
      <c r="L10099">
        <v>484890</v>
      </c>
    </row>
    <row r="10100" spans="1:12" x14ac:dyDescent="0.3">
      <c r="A10100" s="10" t="s">
        <v>2458</v>
      </c>
      <c r="B10100" s="10" t="s">
        <v>2867</v>
      </c>
      <c r="C10100" s="10" t="s">
        <v>3098</v>
      </c>
      <c r="D10100" s="10" t="s">
        <v>3106</v>
      </c>
      <c r="E10100" s="10"/>
      <c r="F10100" s="10" t="s">
        <v>2455</v>
      </c>
      <c r="G10100" s="10" t="s">
        <v>2456</v>
      </c>
      <c r="I10100" s="10"/>
      <c r="J10100" s="10" t="s">
        <v>848</v>
      </c>
      <c r="K10100" s="10" t="s">
        <v>18</v>
      </c>
      <c r="L10100">
        <v>12667.800194000001</v>
      </c>
    </row>
    <row r="10101" spans="1:12" x14ac:dyDescent="0.3">
      <c r="A10101" s="10" t="s">
        <v>2458</v>
      </c>
      <c r="B10101" s="10" t="s">
        <v>2867</v>
      </c>
      <c r="C10101" s="10" t="s">
        <v>3098</v>
      </c>
      <c r="D10101" s="10" t="s">
        <v>3106</v>
      </c>
      <c r="E10101" s="10"/>
      <c r="F10101" s="10" t="s">
        <v>2455</v>
      </c>
      <c r="G10101" s="10" t="s">
        <v>2456</v>
      </c>
      <c r="I10101" s="10"/>
      <c r="J10101" s="10" t="s">
        <v>848</v>
      </c>
      <c r="K10101" s="10" t="s">
        <v>19</v>
      </c>
      <c r="L10101">
        <v>12358.979006999996</v>
      </c>
    </row>
    <row r="10102" spans="1:12" x14ac:dyDescent="0.3">
      <c r="A10102" s="10" t="s">
        <v>2458</v>
      </c>
      <c r="B10102" s="10" t="s">
        <v>2867</v>
      </c>
      <c r="C10102" s="10" t="s">
        <v>3098</v>
      </c>
      <c r="D10102" s="10" t="s">
        <v>3106</v>
      </c>
      <c r="E10102" s="10"/>
      <c r="F10102" s="10" t="s">
        <v>2455</v>
      </c>
      <c r="G10102" s="10" t="s">
        <v>2456</v>
      </c>
      <c r="I10102" s="10"/>
      <c r="J10102" s="10" t="s">
        <v>848</v>
      </c>
      <c r="K10102" s="10" t="s">
        <v>20</v>
      </c>
      <c r="L10102">
        <v>20394.495870999999</v>
      </c>
    </row>
    <row r="10103" spans="1:12" x14ac:dyDescent="0.3">
      <c r="A10103" s="10" t="s">
        <v>2458</v>
      </c>
      <c r="B10103" s="10" t="s">
        <v>2867</v>
      </c>
      <c r="C10103" s="10" t="s">
        <v>3098</v>
      </c>
      <c r="D10103" s="10" t="s">
        <v>3106</v>
      </c>
      <c r="E10103" s="10"/>
      <c r="F10103" s="10" t="s">
        <v>2455</v>
      </c>
      <c r="G10103" s="10" t="s">
        <v>2456</v>
      </c>
      <c r="I10103" s="10"/>
      <c r="J10103" s="10" t="s">
        <v>848</v>
      </c>
      <c r="K10103" s="10" t="s">
        <v>21</v>
      </c>
      <c r="L10103">
        <v>26047.550856000002</v>
      </c>
    </row>
    <row r="10104" spans="1:12" x14ac:dyDescent="0.3">
      <c r="A10104" s="10" t="s">
        <v>2458</v>
      </c>
      <c r="B10104" s="10" t="s">
        <v>2867</v>
      </c>
      <c r="C10104" s="10" t="s">
        <v>3098</v>
      </c>
      <c r="D10104" s="10" t="s">
        <v>3106</v>
      </c>
      <c r="E10104" s="10"/>
      <c r="F10104" s="10" t="s">
        <v>2455</v>
      </c>
      <c r="G10104" s="10" t="s">
        <v>2456</v>
      </c>
      <c r="I10104" s="10"/>
      <c r="J10104" s="10" t="s">
        <v>848</v>
      </c>
      <c r="K10104" s="10" t="s">
        <v>22</v>
      </c>
      <c r="L10104">
        <v>45752.330138999998</v>
      </c>
    </row>
    <row r="10105" spans="1:12" x14ac:dyDescent="0.3">
      <c r="A10105" s="10" t="s">
        <v>2458</v>
      </c>
      <c r="B10105" s="10" t="s">
        <v>2867</v>
      </c>
      <c r="C10105" s="10" t="s">
        <v>3098</v>
      </c>
      <c r="D10105" s="10" t="s">
        <v>3106</v>
      </c>
      <c r="E10105" s="10"/>
      <c r="F10105" s="10" t="s">
        <v>2455</v>
      </c>
      <c r="G10105" s="10" t="s">
        <v>2456</v>
      </c>
      <c r="I10105" s="10"/>
      <c r="J10105" s="10" t="s">
        <v>848</v>
      </c>
      <c r="K10105" s="10" t="s">
        <v>23</v>
      </c>
      <c r="L10105">
        <v>26561.811082</v>
      </c>
    </row>
    <row r="10106" spans="1:12" x14ac:dyDescent="0.3">
      <c r="A10106" s="10" t="s">
        <v>2458</v>
      </c>
      <c r="B10106" s="10" t="s">
        <v>2867</v>
      </c>
      <c r="C10106" s="10" t="s">
        <v>3098</v>
      </c>
      <c r="D10106" s="10" t="s">
        <v>3106</v>
      </c>
      <c r="E10106" s="10"/>
      <c r="F10106" s="10" t="s">
        <v>2455</v>
      </c>
      <c r="G10106" s="10" t="s">
        <v>2456</v>
      </c>
      <c r="I10106" s="10"/>
      <c r="J10106" s="10" t="s">
        <v>848</v>
      </c>
      <c r="K10106" s="10" t="s">
        <v>24</v>
      </c>
      <c r="L10106">
        <v>26767.511108000002</v>
      </c>
    </row>
    <row r="10107" spans="1:12" x14ac:dyDescent="0.3">
      <c r="A10107" s="10" t="s">
        <v>2458</v>
      </c>
      <c r="B10107" s="10" t="s">
        <v>2867</v>
      </c>
      <c r="C10107" s="10" t="s">
        <v>3098</v>
      </c>
      <c r="D10107" s="10" t="s">
        <v>3106</v>
      </c>
      <c r="E10107" s="10"/>
      <c r="F10107" s="10" t="s">
        <v>2455</v>
      </c>
      <c r="G10107" s="10" t="s">
        <v>2456</v>
      </c>
      <c r="I10107" s="10"/>
      <c r="J10107" s="10" t="s">
        <v>848</v>
      </c>
      <c r="K10107" s="10" t="s">
        <v>25</v>
      </c>
      <c r="L10107">
        <v>26006.530792000001</v>
      </c>
    </row>
    <row r="10108" spans="1:12" x14ac:dyDescent="0.3">
      <c r="A10108" s="10" t="s">
        <v>2458</v>
      </c>
      <c r="B10108" s="10" t="s">
        <v>2867</v>
      </c>
      <c r="C10108" s="10" t="s">
        <v>3098</v>
      </c>
      <c r="D10108" s="10" t="s">
        <v>3106</v>
      </c>
      <c r="E10108" s="10"/>
      <c r="F10108" s="10" t="s">
        <v>2455</v>
      </c>
      <c r="G10108" s="10" t="s">
        <v>2456</v>
      </c>
      <c r="I10108" s="10"/>
      <c r="J10108" s="10" t="s">
        <v>848</v>
      </c>
      <c r="K10108" s="10" t="s">
        <v>26</v>
      </c>
      <c r="L10108">
        <v>26461.078486999999</v>
      </c>
    </row>
    <row r="10109" spans="1:12" x14ac:dyDescent="0.3">
      <c r="A10109" s="10" t="s">
        <v>2458</v>
      </c>
      <c r="B10109" s="10" t="s">
        <v>2867</v>
      </c>
      <c r="C10109" s="10" t="s">
        <v>3098</v>
      </c>
      <c r="D10109" s="10" t="s">
        <v>3106</v>
      </c>
      <c r="E10109" s="10"/>
      <c r="F10109" s="10" t="s">
        <v>2455</v>
      </c>
      <c r="G10109" s="10" t="s">
        <v>2456</v>
      </c>
      <c r="I10109" s="10"/>
      <c r="J10109" s="10" t="s">
        <v>848</v>
      </c>
      <c r="K10109" s="10" t="s">
        <v>27</v>
      </c>
      <c r="L10109">
        <v>28121.786883000004</v>
      </c>
    </row>
    <row r="10110" spans="1:12" x14ac:dyDescent="0.3">
      <c r="A10110" s="10" t="s">
        <v>2458</v>
      </c>
      <c r="B10110" s="10" t="s">
        <v>2867</v>
      </c>
      <c r="C10110" s="10" t="s">
        <v>3098</v>
      </c>
      <c r="D10110" s="10" t="s">
        <v>3106</v>
      </c>
      <c r="E10110" s="10"/>
      <c r="F10110" s="10" t="s">
        <v>2455</v>
      </c>
      <c r="G10110" s="10" t="s">
        <v>2456</v>
      </c>
      <c r="I10110" s="10"/>
      <c r="J10110" s="10" t="s">
        <v>848</v>
      </c>
      <c r="K10110" s="10" t="s">
        <v>28</v>
      </c>
      <c r="L10110">
        <v>31950.333168000001</v>
      </c>
    </row>
    <row r="10111" spans="1:12" x14ac:dyDescent="0.3">
      <c r="A10111" s="10" t="s">
        <v>2458</v>
      </c>
      <c r="B10111" s="10" t="s">
        <v>2867</v>
      </c>
      <c r="C10111" s="10" t="s">
        <v>3098</v>
      </c>
      <c r="D10111" s="10" t="s">
        <v>3106</v>
      </c>
      <c r="E10111" s="10"/>
      <c r="F10111" s="10" t="s">
        <v>2455</v>
      </c>
      <c r="G10111" s="10" t="s">
        <v>2456</v>
      </c>
      <c r="I10111" s="10"/>
      <c r="J10111" s="10" t="s">
        <v>848</v>
      </c>
      <c r="K10111" s="10" t="s">
        <v>29</v>
      </c>
      <c r="L10111">
        <v>47581</v>
      </c>
    </row>
    <row r="10112" spans="1:12" x14ac:dyDescent="0.3">
      <c r="A10112" s="10" t="s">
        <v>2458</v>
      </c>
      <c r="B10112" s="10" t="s">
        <v>2867</v>
      </c>
      <c r="C10112" s="10" t="s">
        <v>3098</v>
      </c>
      <c r="D10112" s="10" t="s">
        <v>3106</v>
      </c>
      <c r="E10112" s="10"/>
      <c r="F10112" s="10" t="s">
        <v>2455</v>
      </c>
      <c r="G10112" s="10" t="s">
        <v>2456</v>
      </c>
      <c r="I10112" s="10"/>
      <c r="J10112" s="10" t="s">
        <v>848</v>
      </c>
      <c r="K10112" s="10" t="s">
        <v>18</v>
      </c>
      <c r="L10112">
        <v>543983.28108800005</v>
      </c>
    </row>
    <row r="10113" spans="1:12" x14ac:dyDescent="0.3">
      <c r="A10113" s="10" t="s">
        <v>2458</v>
      </c>
      <c r="B10113" s="10" t="s">
        <v>2867</v>
      </c>
      <c r="C10113" s="10" t="s">
        <v>3098</v>
      </c>
      <c r="D10113" s="10" t="s">
        <v>3106</v>
      </c>
      <c r="E10113" s="10"/>
      <c r="F10113" s="10" t="s">
        <v>2455</v>
      </c>
      <c r="G10113" s="10" t="s">
        <v>2456</v>
      </c>
      <c r="I10113" s="10"/>
      <c r="J10113" s="10" t="s">
        <v>848</v>
      </c>
      <c r="K10113" s="10" t="s">
        <v>19</v>
      </c>
      <c r="L10113">
        <v>635278.33610600012</v>
      </c>
    </row>
    <row r="10114" spans="1:12" x14ac:dyDescent="0.3">
      <c r="A10114" s="10" t="s">
        <v>2458</v>
      </c>
      <c r="B10114" s="10" t="s">
        <v>2867</v>
      </c>
      <c r="C10114" s="10" t="s">
        <v>3098</v>
      </c>
      <c r="D10114" s="10" t="s">
        <v>3106</v>
      </c>
      <c r="E10114" s="10"/>
      <c r="F10114" s="10" t="s">
        <v>2455</v>
      </c>
      <c r="G10114" s="10" t="s">
        <v>2456</v>
      </c>
      <c r="I10114" s="10"/>
      <c r="J10114" s="10" t="s">
        <v>848</v>
      </c>
      <c r="K10114" s="10" t="s">
        <v>20</v>
      </c>
      <c r="L10114">
        <v>721259.71422700002</v>
      </c>
    </row>
    <row r="10115" spans="1:12" x14ac:dyDescent="0.3">
      <c r="A10115" s="10" t="s">
        <v>2458</v>
      </c>
      <c r="B10115" s="10" t="s">
        <v>2867</v>
      </c>
      <c r="C10115" s="10" t="s">
        <v>3098</v>
      </c>
      <c r="D10115" s="10" t="s">
        <v>3106</v>
      </c>
      <c r="E10115" s="10"/>
      <c r="F10115" s="10" t="s">
        <v>2455</v>
      </c>
      <c r="G10115" s="10" t="s">
        <v>2456</v>
      </c>
      <c r="I10115" s="10"/>
      <c r="J10115" s="10" t="s">
        <v>848</v>
      </c>
      <c r="K10115" s="10" t="s">
        <v>21</v>
      </c>
      <c r="L10115">
        <v>757947.84278299997</v>
      </c>
    </row>
    <row r="10116" spans="1:12" x14ac:dyDescent="0.3">
      <c r="A10116" s="10" t="s">
        <v>2458</v>
      </c>
      <c r="B10116" s="10" t="s">
        <v>2867</v>
      </c>
      <c r="C10116" s="10" t="s">
        <v>3098</v>
      </c>
      <c r="D10116" s="10" t="s">
        <v>3106</v>
      </c>
      <c r="E10116" s="10"/>
      <c r="F10116" s="10" t="s">
        <v>2455</v>
      </c>
      <c r="G10116" s="10" t="s">
        <v>2456</v>
      </c>
      <c r="I10116" s="10"/>
      <c r="J10116" s="10" t="s">
        <v>848</v>
      </c>
      <c r="K10116" s="10" t="s">
        <v>22</v>
      </c>
      <c r="L10116">
        <v>770238.88860199985</v>
      </c>
    </row>
    <row r="10117" spans="1:12" x14ac:dyDescent="0.3">
      <c r="A10117" s="10" t="s">
        <v>2458</v>
      </c>
      <c r="B10117" s="10" t="s">
        <v>2867</v>
      </c>
      <c r="C10117" s="10" t="s">
        <v>3098</v>
      </c>
      <c r="D10117" s="10" t="s">
        <v>3106</v>
      </c>
      <c r="E10117" s="10"/>
      <c r="F10117" s="10" t="s">
        <v>2455</v>
      </c>
      <c r="G10117" s="10" t="s">
        <v>2456</v>
      </c>
      <c r="I10117" s="10"/>
      <c r="J10117" s="10" t="s">
        <v>848</v>
      </c>
      <c r="K10117" s="10" t="s">
        <v>23</v>
      </c>
      <c r="L10117">
        <v>830032.94134699996</v>
      </c>
    </row>
    <row r="10118" spans="1:12" x14ac:dyDescent="0.3">
      <c r="A10118" s="10" t="s">
        <v>2458</v>
      </c>
      <c r="B10118" s="10" t="s">
        <v>2867</v>
      </c>
      <c r="C10118" s="10" t="s">
        <v>3098</v>
      </c>
      <c r="D10118" s="10" t="s">
        <v>3106</v>
      </c>
      <c r="E10118" s="10"/>
      <c r="F10118" s="10" t="s">
        <v>2455</v>
      </c>
      <c r="G10118" s="10" t="s">
        <v>2456</v>
      </c>
      <c r="I10118" s="10"/>
      <c r="J10118" s="10" t="s">
        <v>848</v>
      </c>
      <c r="K10118" s="10" t="s">
        <v>24</v>
      </c>
      <c r="L10118">
        <v>954654.03095100005</v>
      </c>
    </row>
    <row r="10119" spans="1:12" x14ac:dyDescent="0.3">
      <c r="A10119" s="10" t="s">
        <v>2458</v>
      </c>
      <c r="B10119" s="10" t="s">
        <v>2867</v>
      </c>
      <c r="C10119" s="10" t="s">
        <v>3098</v>
      </c>
      <c r="D10119" s="10" t="s">
        <v>3106</v>
      </c>
      <c r="E10119" s="10"/>
      <c r="F10119" s="10" t="s">
        <v>2455</v>
      </c>
      <c r="G10119" s="10" t="s">
        <v>2456</v>
      </c>
      <c r="I10119" s="10"/>
      <c r="J10119" s="10" t="s">
        <v>848</v>
      </c>
      <c r="K10119" s="10" t="s">
        <v>25</v>
      </c>
      <c r="L10119">
        <v>983027.16195699992</v>
      </c>
    </row>
    <row r="10120" spans="1:12" x14ac:dyDescent="0.3">
      <c r="A10120" s="10" t="s">
        <v>2458</v>
      </c>
      <c r="B10120" s="10" t="s">
        <v>2867</v>
      </c>
      <c r="C10120" s="10" t="s">
        <v>3098</v>
      </c>
      <c r="D10120" s="10" t="s">
        <v>3106</v>
      </c>
      <c r="E10120" s="10"/>
      <c r="F10120" s="10" t="s">
        <v>2455</v>
      </c>
      <c r="G10120" s="10" t="s">
        <v>2456</v>
      </c>
      <c r="I10120" s="10"/>
      <c r="J10120" s="10" t="s">
        <v>848</v>
      </c>
      <c r="K10120" s="10" t="s">
        <v>26</v>
      </c>
      <c r="L10120">
        <v>952234.95329199999</v>
      </c>
    </row>
    <row r="10121" spans="1:12" x14ac:dyDescent="0.3">
      <c r="A10121" s="10" t="s">
        <v>2458</v>
      </c>
      <c r="B10121" s="10" t="s">
        <v>2867</v>
      </c>
      <c r="C10121" s="10" t="s">
        <v>3098</v>
      </c>
      <c r="D10121" s="10" t="s">
        <v>3106</v>
      </c>
      <c r="E10121" s="10"/>
      <c r="F10121" s="10" t="s">
        <v>2455</v>
      </c>
      <c r="G10121" s="10" t="s">
        <v>2456</v>
      </c>
      <c r="I10121" s="10"/>
      <c r="J10121" s="10" t="s">
        <v>848</v>
      </c>
      <c r="K10121" s="10" t="s">
        <v>27</v>
      </c>
      <c r="L10121">
        <v>953334.29439900012</v>
      </c>
    </row>
    <row r="10122" spans="1:12" x14ac:dyDescent="0.3">
      <c r="A10122" s="10" t="s">
        <v>2458</v>
      </c>
      <c r="B10122" s="10" t="s">
        <v>2867</v>
      </c>
      <c r="C10122" s="10" t="s">
        <v>3098</v>
      </c>
      <c r="D10122" s="10" t="s">
        <v>3106</v>
      </c>
      <c r="E10122" s="10"/>
      <c r="F10122" s="10" t="s">
        <v>2455</v>
      </c>
      <c r="G10122" s="10" t="s">
        <v>2456</v>
      </c>
      <c r="I10122" s="10"/>
      <c r="J10122" s="10" t="s">
        <v>848</v>
      </c>
      <c r="K10122" s="10" t="s">
        <v>28</v>
      </c>
      <c r="L10122">
        <v>941385.61929000006</v>
      </c>
    </row>
    <row r="10123" spans="1:12" x14ac:dyDescent="0.3">
      <c r="A10123" s="10" t="s">
        <v>2458</v>
      </c>
      <c r="B10123" s="10" t="s">
        <v>2867</v>
      </c>
      <c r="C10123" s="10" t="s">
        <v>3098</v>
      </c>
      <c r="D10123" s="10" t="s">
        <v>3106</v>
      </c>
      <c r="E10123" s="10"/>
      <c r="F10123" s="10" t="s">
        <v>2455</v>
      </c>
      <c r="G10123" s="10" t="s">
        <v>2456</v>
      </c>
      <c r="I10123" s="10"/>
      <c r="J10123" s="10" t="s">
        <v>848</v>
      </c>
      <c r="K10123" s="10" t="s">
        <v>29</v>
      </c>
      <c r="L10123">
        <v>974335</v>
      </c>
    </row>
    <row r="10124" spans="1:12" x14ac:dyDescent="0.3">
      <c r="A10124" s="10" t="s">
        <v>2461</v>
      </c>
      <c r="B10124" s="10" t="s">
        <v>2867</v>
      </c>
      <c r="C10124" s="10" t="s">
        <v>3098</v>
      </c>
      <c r="D10124" s="10" t="s">
        <v>3107</v>
      </c>
      <c r="E10124" s="10"/>
      <c r="F10124" s="10" t="s">
        <v>2455</v>
      </c>
      <c r="G10124" s="10" t="s">
        <v>2456</v>
      </c>
      <c r="I10124" s="10"/>
      <c r="J10124" s="10" t="s">
        <v>848</v>
      </c>
      <c r="K10124" s="10" t="s">
        <v>18</v>
      </c>
      <c r="L10124">
        <v>1029.7912559999677</v>
      </c>
    </row>
    <row r="10125" spans="1:12" x14ac:dyDescent="0.3">
      <c r="A10125" s="10" t="s">
        <v>2461</v>
      </c>
      <c r="B10125" s="10" t="s">
        <v>2867</v>
      </c>
      <c r="C10125" s="10" t="s">
        <v>3098</v>
      </c>
      <c r="D10125" s="10" t="s">
        <v>3107</v>
      </c>
      <c r="E10125" s="10"/>
      <c r="F10125" s="10" t="s">
        <v>2455</v>
      </c>
      <c r="G10125" s="10" t="s">
        <v>2456</v>
      </c>
      <c r="I10125" s="10"/>
      <c r="J10125" s="10" t="s">
        <v>848</v>
      </c>
      <c r="K10125" s="10" t="s">
        <v>19</v>
      </c>
      <c r="L10125">
        <v>4042.4021170000001</v>
      </c>
    </row>
    <row r="10126" spans="1:12" x14ac:dyDescent="0.3">
      <c r="A10126" s="10" t="s">
        <v>2461</v>
      </c>
      <c r="B10126" s="10" t="s">
        <v>2867</v>
      </c>
      <c r="C10126" s="10" t="s">
        <v>3098</v>
      </c>
      <c r="D10126" s="10" t="s">
        <v>3107</v>
      </c>
      <c r="E10126" s="10"/>
      <c r="F10126" s="10" t="s">
        <v>2455</v>
      </c>
      <c r="G10126" s="10" t="s">
        <v>2456</v>
      </c>
      <c r="I10126" s="10"/>
      <c r="J10126" s="10" t="s">
        <v>848</v>
      </c>
      <c r="K10126" s="10" t="s">
        <v>20</v>
      </c>
      <c r="L10126">
        <v>950.13202999999999</v>
      </c>
    </row>
    <row r="10127" spans="1:12" x14ac:dyDescent="0.3">
      <c r="A10127" s="10" t="s">
        <v>2461</v>
      </c>
      <c r="B10127" s="10" t="s">
        <v>2867</v>
      </c>
      <c r="C10127" s="10" t="s">
        <v>3098</v>
      </c>
      <c r="D10127" s="10" t="s">
        <v>3107</v>
      </c>
      <c r="E10127" s="10"/>
      <c r="F10127" s="10" t="s">
        <v>2455</v>
      </c>
      <c r="G10127" s="10" t="s">
        <v>2456</v>
      </c>
      <c r="I10127" s="10"/>
      <c r="J10127" s="10" t="s">
        <v>848</v>
      </c>
      <c r="K10127" s="10" t="s">
        <v>21</v>
      </c>
      <c r="L10127">
        <v>570.14827600000001</v>
      </c>
    </row>
    <row r="10128" spans="1:12" x14ac:dyDescent="0.3">
      <c r="A10128" s="10" t="s">
        <v>2461</v>
      </c>
      <c r="B10128" s="10" t="s">
        <v>2867</v>
      </c>
      <c r="C10128" s="10" t="s">
        <v>3098</v>
      </c>
      <c r="D10128" s="10" t="s">
        <v>3107</v>
      </c>
      <c r="E10128" s="10"/>
      <c r="F10128" s="10" t="s">
        <v>2455</v>
      </c>
      <c r="G10128" s="10" t="s">
        <v>2456</v>
      </c>
      <c r="I10128" s="10"/>
      <c r="J10128" s="10" t="s">
        <v>848</v>
      </c>
      <c r="K10128" s="10" t="s">
        <v>22</v>
      </c>
      <c r="L10128">
        <v>854.08035600000005</v>
      </c>
    </row>
    <row r="10129" spans="1:12" x14ac:dyDescent="0.3">
      <c r="A10129" s="10" t="s">
        <v>2461</v>
      </c>
      <c r="B10129" s="10" t="s">
        <v>2867</v>
      </c>
      <c r="C10129" s="10" t="s">
        <v>3098</v>
      </c>
      <c r="D10129" s="10" t="s">
        <v>3107</v>
      </c>
      <c r="E10129" s="10"/>
      <c r="F10129" s="10" t="s">
        <v>2455</v>
      </c>
      <c r="G10129" s="10" t="s">
        <v>2456</v>
      </c>
      <c r="I10129" s="10"/>
      <c r="J10129" s="10" t="s">
        <v>848</v>
      </c>
      <c r="K10129" s="10" t="s">
        <v>23</v>
      </c>
      <c r="L10129">
        <v>3132.4330380000029</v>
      </c>
    </row>
    <row r="10130" spans="1:12" x14ac:dyDescent="0.3">
      <c r="A10130" s="10" t="s">
        <v>2461</v>
      </c>
      <c r="B10130" s="10" t="s">
        <v>2867</v>
      </c>
      <c r="C10130" s="10" t="s">
        <v>3098</v>
      </c>
      <c r="D10130" s="10" t="s">
        <v>3107</v>
      </c>
      <c r="E10130" s="10"/>
      <c r="F10130" s="10" t="s">
        <v>2455</v>
      </c>
      <c r="G10130" s="10" t="s">
        <v>2456</v>
      </c>
      <c r="I10130" s="10"/>
      <c r="J10130" s="10" t="s">
        <v>848</v>
      </c>
      <c r="K10130" s="10" t="s">
        <v>24</v>
      </c>
      <c r="L10130">
        <v>8870.1227839999992</v>
      </c>
    </row>
    <row r="10131" spans="1:12" x14ac:dyDescent="0.3">
      <c r="A10131" s="10" t="s">
        <v>2461</v>
      </c>
      <c r="B10131" s="10" t="s">
        <v>2867</v>
      </c>
      <c r="C10131" s="10" t="s">
        <v>3098</v>
      </c>
      <c r="D10131" s="10" t="s">
        <v>3107</v>
      </c>
      <c r="E10131" s="10"/>
      <c r="F10131" s="10" t="s">
        <v>2455</v>
      </c>
      <c r="G10131" s="10" t="s">
        <v>2456</v>
      </c>
      <c r="I10131" s="10"/>
      <c r="J10131" s="10" t="s">
        <v>848</v>
      </c>
      <c r="K10131" s="10" t="s">
        <v>25</v>
      </c>
      <c r="L10131">
        <v>6036.999307999853</v>
      </c>
    </row>
    <row r="10132" spans="1:12" x14ac:dyDescent="0.3">
      <c r="A10132" s="10" t="s">
        <v>2461</v>
      </c>
      <c r="B10132" s="10" t="s">
        <v>2867</v>
      </c>
      <c r="C10132" s="10" t="s">
        <v>3098</v>
      </c>
      <c r="D10132" s="10" t="s">
        <v>3107</v>
      </c>
      <c r="E10132" s="10"/>
      <c r="F10132" s="10" t="s">
        <v>2455</v>
      </c>
      <c r="G10132" s="10" t="s">
        <v>2456</v>
      </c>
      <c r="I10132" s="10"/>
      <c r="J10132" s="10" t="s">
        <v>848</v>
      </c>
      <c r="K10132" s="10" t="s">
        <v>26</v>
      </c>
      <c r="L10132">
        <v>14299.232008000021</v>
      </c>
    </row>
    <row r="10133" spans="1:12" x14ac:dyDescent="0.3">
      <c r="A10133" s="10" t="s">
        <v>2461</v>
      </c>
      <c r="B10133" s="10" t="s">
        <v>2867</v>
      </c>
      <c r="C10133" s="10" t="s">
        <v>3098</v>
      </c>
      <c r="D10133" s="10" t="s">
        <v>3107</v>
      </c>
      <c r="E10133" s="10"/>
      <c r="F10133" s="10" t="s">
        <v>2455</v>
      </c>
      <c r="G10133" s="10" t="s">
        <v>2456</v>
      </c>
      <c r="I10133" s="10"/>
      <c r="J10133" s="10" t="s">
        <v>848</v>
      </c>
      <c r="K10133" s="10" t="s">
        <v>27</v>
      </c>
      <c r="L10133">
        <v>7647.4181629999948</v>
      </c>
    </row>
    <row r="10134" spans="1:12" x14ac:dyDescent="0.3">
      <c r="A10134" s="10" t="s">
        <v>2461</v>
      </c>
      <c r="B10134" s="10" t="s">
        <v>2867</v>
      </c>
      <c r="C10134" s="10" t="s">
        <v>3098</v>
      </c>
      <c r="D10134" s="10" t="s">
        <v>3107</v>
      </c>
      <c r="E10134" s="10"/>
      <c r="F10134" s="10" t="s">
        <v>2455</v>
      </c>
      <c r="G10134" s="10" t="s">
        <v>2456</v>
      </c>
      <c r="I10134" s="10"/>
      <c r="J10134" s="10" t="s">
        <v>848</v>
      </c>
      <c r="K10134" s="10" t="s">
        <v>28</v>
      </c>
      <c r="L10134">
        <v>12385.810143000002</v>
      </c>
    </row>
    <row r="10135" spans="1:12" x14ac:dyDescent="0.3">
      <c r="A10135" s="10" t="s">
        <v>2461</v>
      </c>
      <c r="B10135" s="10" t="s">
        <v>2867</v>
      </c>
      <c r="C10135" s="10" t="s">
        <v>3098</v>
      </c>
      <c r="D10135" s="10" t="s">
        <v>3107</v>
      </c>
      <c r="E10135" s="10"/>
      <c r="F10135" s="10" t="s">
        <v>2455</v>
      </c>
      <c r="G10135" s="10" t="s">
        <v>2456</v>
      </c>
      <c r="I10135" s="10"/>
      <c r="J10135" s="10" t="s">
        <v>848</v>
      </c>
      <c r="K10135" s="10" t="s">
        <v>29</v>
      </c>
      <c r="L10135">
        <v>26740</v>
      </c>
    </row>
    <row r="10136" spans="1:12" x14ac:dyDescent="0.3">
      <c r="A10136" s="10" t="s">
        <v>2461</v>
      </c>
      <c r="B10136" s="10" t="s">
        <v>2867</v>
      </c>
      <c r="C10136" s="10" t="s">
        <v>3098</v>
      </c>
      <c r="D10136" s="10" t="s">
        <v>3107</v>
      </c>
      <c r="E10136" s="10"/>
      <c r="F10136" s="10" t="s">
        <v>2455</v>
      </c>
      <c r="G10136" s="10" t="s">
        <v>2456</v>
      </c>
      <c r="I10136" s="10"/>
      <c r="J10136" s="10" t="s">
        <v>848</v>
      </c>
      <c r="K10136" s="10" t="s">
        <v>18</v>
      </c>
      <c r="L10136">
        <v>199173.02196099999</v>
      </c>
    </row>
    <row r="10137" spans="1:12" x14ac:dyDescent="0.3">
      <c r="A10137" s="10" t="s">
        <v>2461</v>
      </c>
      <c r="B10137" s="10" t="s">
        <v>2867</v>
      </c>
      <c r="C10137" s="10" t="s">
        <v>3098</v>
      </c>
      <c r="D10137" s="10" t="s">
        <v>3107</v>
      </c>
      <c r="E10137" s="10"/>
      <c r="F10137" s="10" t="s">
        <v>2455</v>
      </c>
      <c r="G10137" s="10" t="s">
        <v>2456</v>
      </c>
      <c r="I10137" s="10"/>
      <c r="J10137" s="10" t="s">
        <v>848</v>
      </c>
      <c r="K10137" s="10" t="s">
        <v>19</v>
      </c>
      <c r="L10137">
        <v>35296.046002999996</v>
      </c>
    </row>
    <row r="10138" spans="1:12" x14ac:dyDescent="0.3">
      <c r="A10138" s="10" t="s">
        <v>2461</v>
      </c>
      <c r="B10138" s="10" t="s">
        <v>2867</v>
      </c>
      <c r="C10138" s="10" t="s">
        <v>3098</v>
      </c>
      <c r="D10138" s="10" t="s">
        <v>3107</v>
      </c>
      <c r="E10138" s="10"/>
      <c r="F10138" s="10" t="s">
        <v>2455</v>
      </c>
      <c r="G10138" s="10" t="s">
        <v>2456</v>
      </c>
      <c r="I10138" s="10"/>
      <c r="J10138" s="10" t="s">
        <v>848</v>
      </c>
      <c r="K10138" s="10" t="s">
        <v>20</v>
      </c>
      <c r="L10138">
        <v>29925.742150000002</v>
      </c>
    </row>
    <row r="10139" spans="1:12" x14ac:dyDescent="0.3">
      <c r="A10139" s="10" t="s">
        <v>2461</v>
      </c>
      <c r="B10139" s="10" t="s">
        <v>2867</v>
      </c>
      <c r="C10139" s="10" t="s">
        <v>3098</v>
      </c>
      <c r="D10139" s="10" t="s">
        <v>3107</v>
      </c>
      <c r="E10139" s="10"/>
      <c r="F10139" s="10" t="s">
        <v>2455</v>
      </c>
      <c r="G10139" s="10" t="s">
        <v>2456</v>
      </c>
      <c r="I10139" s="10"/>
      <c r="J10139" s="10" t="s">
        <v>848</v>
      </c>
      <c r="K10139" s="10" t="s">
        <v>21</v>
      </c>
      <c r="L10139">
        <v>66149.285199999998</v>
      </c>
    </row>
    <row r="10140" spans="1:12" x14ac:dyDescent="0.3">
      <c r="A10140" s="10" t="s">
        <v>2461</v>
      </c>
      <c r="B10140" s="10" t="s">
        <v>2867</v>
      </c>
      <c r="C10140" s="10" t="s">
        <v>3098</v>
      </c>
      <c r="D10140" s="10" t="s">
        <v>3107</v>
      </c>
      <c r="E10140" s="10"/>
      <c r="F10140" s="10" t="s">
        <v>2455</v>
      </c>
      <c r="G10140" s="10" t="s">
        <v>2456</v>
      </c>
      <c r="I10140" s="10"/>
      <c r="J10140" s="10" t="s">
        <v>848</v>
      </c>
      <c r="K10140" s="10" t="s">
        <v>22</v>
      </c>
      <c r="L10140">
        <v>44696.272999999994</v>
      </c>
    </row>
    <row r="10141" spans="1:12" x14ac:dyDescent="0.3">
      <c r="A10141" s="10" t="s">
        <v>2461</v>
      </c>
      <c r="B10141" s="10" t="s">
        <v>2867</v>
      </c>
      <c r="C10141" s="10" t="s">
        <v>3098</v>
      </c>
      <c r="D10141" s="10" t="s">
        <v>3107</v>
      </c>
      <c r="E10141" s="10"/>
      <c r="F10141" s="10" t="s">
        <v>2455</v>
      </c>
      <c r="G10141" s="10" t="s">
        <v>2456</v>
      </c>
      <c r="I10141" s="10"/>
      <c r="J10141" s="10" t="s">
        <v>848</v>
      </c>
      <c r="K10141" s="10" t="s">
        <v>23</v>
      </c>
      <c r="L10141">
        <v>28207.689299999998</v>
      </c>
    </row>
    <row r="10142" spans="1:12" x14ac:dyDescent="0.3">
      <c r="A10142" s="10" t="s">
        <v>2461</v>
      </c>
      <c r="B10142" s="10" t="s">
        <v>2867</v>
      </c>
      <c r="C10142" s="10" t="s">
        <v>3098</v>
      </c>
      <c r="D10142" s="10" t="s">
        <v>3107</v>
      </c>
      <c r="E10142" s="10"/>
      <c r="F10142" s="10" t="s">
        <v>2455</v>
      </c>
      <c r="G10142" s="10" t="s">
        <v>2456</v>
      </c>
      <c r="I10142" s="10"/>
      <c r="J10142" s="10" t="s">
        <v>848</v>
      </c>
      <c r="K10142" s="10" t="s">
        <v>24</v>
      </c>
      <c r="L10142">
        <v>83365.511899999998</v>
      </c>
    </row>
    <row r="10143" spans="1:12" x14ac:dyDescent="0.3">
      <c r="A10143" s="10" t="s">
        <v>2461</v>
      </c>
      <c r="B10143" s="10" t="s">
        <v>2867</v>
      </c>
      <c r="C10143" s="10" t="s">
        <v>3098</v>
      </c>
      <c r="D10143" s="10" t="s">
        <v>3107</v>
      </c>
      <c r="E10143" s="10"/>
      <c r="F10143" s="10" t="s">
        <v>2455</v>
      </c>
      <c r="G10143" s="10" t="s">
        <v>2456</v>
      </c>
      <c r="I10143" s="10"/>
      <c r="J10143" s="10" t="s">
        <v>848</v>
      </c>
      <c r="K10143" s="10" t="s">
        <v>25</v>
      </c>
      <c r="L10143">
        <v>94453.102419999952</v>
      </c>
    </row>
    <row r="10144" spans="1:12" x14ac:dyDescent="0.3">
      <c r="A10144" s="10" t="s">
        <v>2461</v>
      </c>
      <c r="B10144" s="10" t="s">
        <v>2867</v>
      </c>
      <c r="C10144" s="10" t="s">
        <v>3098</v>
      </c>
      <c r="D10144" s="10" t="s">
        <v>3107</v>
      </c>
      <c r="E10144" s="10"/>
      <c r="F10144" s="10" t="s">
        <v>2455</v>
      </c>
      <c r="G10144" s="10" t="s">
        <v>2456</v>
      </c>
      <c r="I10144" s="10"/>
      <c r="J10144" s="10" t="s">
        <v>848</v>
      </c>
      <c r="K10144" s="10" t="s">
        <v>26</v>
      </c>
      <c r="L10144">
        <v>188076.9718</v>
      </c>
    </row>
    <row r="10145" spans="1:12" x14ac:dyDescent="0.3">
      <c r="A10145" s="10" t="s">
        <v>2461</v>
      </c>
      <c r="B10145" s="10" t="s">
        <v>2867</v>
      </c>
      <c r="C10145" s="10" t="s">
        <v>3098</v>
      </c>
      <c r="D10145" s="10" t="s">
        <v>3107</v>
      </c>
      <c r="E10145" s="10"/>
      <c r="F10145" s="10" t="s">
        <v>2455</v>
      </c>
      <c r="G10145" s="10" t="s">
        <v>2456</v>
      </c>
      <c r="I10145" s="10"/>
      <c r="J10145" s="10" t="s">
        <v>848</v>
      </c>
      <c r="K10145" s="10" t="s">
        <v>27</v>
      </c>
      <c r="L10145">
        <v>118037.3</v>
      </c>
    </row>
    <row r="10146" spans="1:12" x14ac:dyDescent="0.3">
      <c r="A10146" s="10" t="s">
        <v>2461</v>
      </c>
      <c r="B10146" s="10" t="s">
        <v>2867</v>
      </c>
      <c r="C10146" s="10" t="s">
        <v>3098</v>
      </c>
      <c r="D10146" s="10" t="s">
        <v>3107</v>
      </c>
      <c r="E10146" s="10"/>
      <c r="F10146" s="10" t="s">
        <v>2455</v>
      </c>
      <c r="G10146" s="10" t="s">
        <v>2456</v>
      </c>
      <c r="I10146" s="10"/>
      <c r="J10146" s="10" t="s">
        <v>848</v>
      </c>
      <c r="K10146" s="10" t="s">
        <v>28</v>
      </c>
      <c r="L10146">
        <v>50438.144709</v>
      </c>
    </row>
    <row r="10147" spans="1:12" x14ac:dyDescent="0.3">
      <c r="A10147" s="10" t="s">
        <v>2461</v>
      </c>
      <c r="B10147" s="10" t="s">
        <v>2867</v>
      </c>
      <c r="C10147" s="10" t="s">
        <v>3098</v>
      </c>
      <c r="D10147" s="10" t="s">
        <v>3107</v>
      </c>
      <c r="E10147" s="10"/>
      <c r="F10147" s="10" t="s">
        <v>2455</v>
      </c>
      <c r="G10147" s="10" t="s">
        <v>2456</v>
      </c>
      <c r="I10147" s="10"/>
      <c r="J10147" s="10" t="s">
        <v>848</v>
      </c>
      <c r="K10147" s="10" t="s">
        <v>29</v>
      </c>
      <c r="L10147">
        <v>128692</v>
      </c>
    </row>
    <row r="10148" spans="1:12" x14ac:dyDescent="0.3">
      <c r="A10148" s="10" t="s">
        <v>2461</v>
      </c>
      <c r="B10148" s="10" t="s">
        <v>2867</v>
      </c>
      <c r="C10148" s="10" t="s">
        <v>3098</v>
      </c>
      <c r="D10148" s="10" t="s">
        <v>3108</v>
      </c>
      <c r="E10148" s="10"/>
      <c r="F10148" s="10" t="s">
        <v>2455</v>
      </c>
      <c r="G10148" s="10" t="s">
        <v>2456</v>
      </c>
      <c r="I10148" s="10"/>
      <c r="J10148" s="10" t="s">
        <v>848</v>
      </c>
      <c r="K10148" s="10" t="s">
        <v>18</v>
      </c>
      <c r="L10148">
        <v>3675.3788589999999</v>
      </c>
    </row>
    <row r="10149" spans="1:12" x14ac:dyDescent="0.3">
      <c r="A10149" s="10" t="s">
        <v>2461</v>
      </c>
      <c r="B10149" s="10" t="s">
        <v>2867</v>
      </c>
      <c r="C10149" s="10" t="s">
        <v>3098</v>
      </c>
      <c r="D10149" s="10" t="s">
        <v>3108</v>
      </c>
      <c r="E10149" s="10"/>
      <c r="F10149" s="10" t="s">
        <v>2455</v>
      </c>
      <c r="G10149" s="10" t="s">
        <v>2456</v>
      </c>
      <c r="I10149" s="10"/>
      <c r="J10149" s="10" t="s">
        <v>848</v>
      </c>
      <c r="K10149" s="10" t="s">
        <v>19</v>
      </c>
      <c r="L10149">
        <v>3800.1896940000001</v>
      </c>
    </row>
    <row r="10150" spans="1:12" x14ac:dyDescent="0.3">
      <c r="A10150" s="10" t="s">
        <v>2461</v>
      </c>
      <c r="B10150" s="10" t="s">
        <v>2867</v>
      </c>
      <c r="C10150" s="10" t="s">
        <v>3098</v>
      </c>
      <c r="D10150" s="10" t="s">
        <v>3108</v>
      </c>
      <c r="E10150" s="10"/>
      <c r="F10150" s="10" t="s">
        <v>2455</v>
      </c>
      <c r="G10150" s="10" t="s">
        <v>2456</v>
      </c>
      <c r="I10150" s="10"/>
      <c r="J10150" s="10" t="s">
        <v>848</v>
      </c>
      <c r="K10150" s="10" t="s">
        <v>20</v>
      </c>
      <c r="L10150">
        <v>4148.3498760000002</v>
      </c>
    </row>
    <row r="10151" spans="1:12" x14ac:dyDescent="0.3">
      <c r="A10151" s="10" t="s">
        <v>2461</v>
      </c>
      <c r="B10151" s="10" t="s">
        <v>2867</v>
      </c>
      <c r="C10151" s="10" t="s">
        <v>3098</v>
      </c>
      <c r="D10151" s="10" t="s">
        <v>3108</v>
      </c>
      <c r="E10151" s="10"/>
      <c r="F10151" s="10" t="s">
        <v>2455</v>
      </c>
      <c r="G10151" s="10" t="s">
        <v>2456</v>
      </c>
      <c r="I10151" s="10"/>
      <c r="J10151" s="10" t="s">
        <v>848</v>
      </c>
      <c r="K10151" s="10" t="s">
        <v>21</v>
      </c>
      <c r="L10151">
        <v>4383.9585630000001</v>
      </c>
    </row>
    <row r="10152" spans="1:12" x14ac:dyDescent="0.3">
      <c r="A10152" s="10" t="s">
        <v>2461</v>
      </c>
      <c r="B10152" s="10" t="s">
        <v>2867</v>
      </c>
      <c r="C10152" s="10" t="s">
        <v>3098</v>
      </c>
      <c r="D10152" s="10" t="s">
        <v>3108</v>
      </c>
      <c r="E10152" s="10"/>
      <c r="F10152" s="10" t="s">
        <v>2455</v>
      </c>
      <c r="G10152" s="10" t="s">
        <v>2456</v>
      </c>
      <c r="I10152" s="10"/>
      <c r="J10152" s="10" t="s">
        <v>848</v>
      </c>
      <c r="K10152" s="10" t="s">
        <v>22</v>
      </c>
      <c r="L10152">
        <v>4785.5582880000002</v>
      </c>
    </row>
    <row r="10153" spans="1:12" x14ac:dyDescent="0.3">
      <c r="A10153" s="10" t="s">
        <v>2461</v>
      </c>
      <c r="B10153" s="10" t="s">
        <v>2867</v>
      </c>
      <c r="C10153" s="10" t="s">
        <v>3098</v>
      </c>
      <c r="D10153" s="10" t="s">
        <v>3108</v>
      </c>
      <c r="E10153" s="10"/>
      <c r="F10153" s="10" t="s">
        <v>2455</v>
      </c>
      <c r="G10153" s="10" t="s">
        <v>2456</v>
      </c>
      <c r="I10153" s="10"/>
      <c r="J10153" s="10" t="s">
        <v>848</v>
      </c>
      <c r="K10153" s="10" t="s">
        <v>23</v>
      </c>
      <c r="L10153">
        <v>5093.0183589999997</v>
      </c>
    </row>
    <row r="10154" spans="1:12" x14ac:dyDescent="0.3">
      <c r="A10154" s="10" t="s">
        <v>2461</v>
      </c>
      <c r="B10154" s="10" t="s">
        <v>2867</v>
      </c>
      <c r="C10154" s="10" t="s">
        <v>3098</v>
      </c>
      <c r="D10154" s="10" t="s">
        <v>3108</v>
      </c>
      <c r="E10154" s="10"/>
      <c r="F10154" s="10" t="s">
        <v>2455</v>
      </c>
      <c r="G10154" s="10" t="s">
        <v>2456</v>
      </c>
      <c r="I10154" s="10"/>
      <c r="J10154" s="10" t="s">
        <v>848</v>
      </c>
      <c r="K10154" s="10" t="s">
        <v>24</v>
      </c>
      <c r="L10154">
        <v>5591.3556940000008</v>
      </c>
    </row>
    <row r="10155" spans="1:12" x14ac:dyDescent="0.3">
      <c r="A10155" s="10" t="s">
        <v>2461</v>
      </c>
      <c r="B10155" s="10" t="s">
        <v>2867</v>
      </c>
      <c r="C10155" s="10" t="s">
        <v>3098</v>
      </c>
      <c r="D10155" s="10" t="s">
        <v>3108</v>
      </c>
      <c r="E10155" s="10"/>
      <c r="F10155" s="10" t="s">
        <v>2455</v>
      </c>
      <c r="G10155" s="10" t="s">
        <v>2456</v>
      </c>
      <c r="I10155" s="10"/>
      <c r="J10155" s="10" t="s">
        <v>848</v>
      </c>
      <c r="K10155" s="10" t="s">
        <v>25</v>
      </c>
      <c r="L10155">
        <v>5843.3926409999995</v>
      </c>
    </row>
    <row r="10156" spans="1:12" x14ac:dyDescent="0.3">
      <c r="A10156" s="10" t="s">
        <v>2461</v>
      </c>
      <c r="B10156" s="10" t="s">
        <v>2867</v>
      </c>
      <c r="C10156" s="10" t="s">
        <v>3098</v>
      </c>
      <c r="D10156" s="10" t="s">
        <v>3108</v>
      </c>
      <c r="E10156" s="10"/>
      <c r="F10156" s="10" t="s">
        <v>2455</v>
      </c>
      <c r="G10156" s="10" t="s">
        <v>2456</v>
      </c>
      <c r="I10156" s="10"/>
      <c r="J10156" s="10" t="s">
        <v>848</v>
      </c>
      <c r="K10156" s="10" t="s">
        <v>26</v>
      </c>
      <c r="L10156">
        <v>5840.2513879999997</v>
      </c>
    </row>
    <row r="10157" spans="1:12" x14ac:dyDescent="0.3">
      <c r="A10157" s="10" t="s">
        <v>2461</v>
      </c>
      <c r="B10157" s="10" t="s">
        <v>2867</v>
      </c>
      <c r="C10157" s="10" t="s">
        <v>3098</v>
      </c>
      <c r="D10157" s="10" t="s">
        <v>3108</v>
      </c>
      <c r="E10157" s="10"/>
      <c r="F10157" s="10" t="s">
        <v>2455</v>
      </c>
      <c r="G10157" s="10" t="s">
        <v>2456</v>
      </c>
      <c r="I10157" s="10"/>
      <c r="J10157" s="10" t="s">
        <v>848</v>
      </c>
      <c r="K10157" s="10" t="s">
        <v>27</v>
      </c>
      <c r="L10157">
        <v>5931.2149909999998</v>
      </c>
    </row>
    <row r="10158" spans="1:12" x14ac:dyDescent="0.3">
      <c r="A10158" s="10" t="s">
        <v>2461</v>
      </c>
      <c r="B10158" s="10" t="s">
        <v>2867</v>
      </c>
      <c r="C10158" s="10" t="s">
        <v>3098</v>
      </c>
      <c r="D10158" s="10" t="s">
        <v>3108</v>
      </c>
      <c r="E10158" s="10"/>
      <c r="F10158" s="10" t="s">
        <v>2455</v>
      </c>
      <c r="G10158" s="10" t="s">
        <v>2456</v>
      </c>
      <c r="I10158" s="10"/>
      <c r="J10158" s="10" t="s">
        <v>848</v>
      </c>
      <c r="K10158" s="10" t="s">
        <v>28</v>
      </c>
      <c r="L10158">
        <v>6060.1827279999998</v>
      </c>
    </row>
    <row r="10159" spans="1:12" x14ac:dyDescent="0.3">
      <c r="A10159" s="10" t="s">
        <v>2461</v>
      </c>
      <c r="B10159" s="10" t="s">
        <v>2867</v>
      </c>
      <c r="C10159" s="10" t="s">
        <v>3098</v>
      </c>
      <c r="D10159" s="10" t="s">
        <v>3108</v>
      </c>
      <c r="E10159" s="10"/>
      <c r="F10159" s="10" t="s">
        <v>2455</v>
      </c>
      <c r="G10159" s="10" t="s">
        <v>2456</v>
      </c>
      <c r="I10159" s="10"/>
      <c r="J10159" s="10" t="s">
        <v>848</v>
      </c>
      <c r="K10159" s="10" t="s">
        <v>29</v>
      </c>
      <c r="L10159">
        <v>3616</v>
      </c>
    </row>
    <row r="10160" spans="1:12" x14ac:dyDescent="0.3">
      <c r="A10160" s="10" t="s">
        <v>2461</v>
      </c>
      <c r="B10160" s="10" t="s">
        <v>2867</v>
      </c>
      <c r="C10160" s="10" t="s">
        <v>3098</v>
      </c>
      <c r="D10160" s="10" t="s">
        <v>3108</v>
      </c>
      <c r="E10160" s="10"/>
      <c r="F10160" s="10" t="s">
        <v>2455</v>
      </c>
      <c r="G10160" s="10" t="s">
        <v>2456</v>
      </c>
      <c r="I10160" s="10"/>
      <c r="J10160" s="10" t="s">
        <v>848</v>
      </c>
      <c r="K10160" s="10" t="s">
        <v>18</v>
      </c>
      <c r="L10160">
        <v>11362.008603</v>
      </c>
    </row>
    <row r="10161" spans="1:12" x14ac:dyDescent="0.3">
      <c r="A10161" s="10" t="s">
        <v>2461</v>
      </c>
      <c r="B10161" s="10" t="s">
        <v>2867</v>
      </c>
      <c r="C10161" s="10" t="s">
        <v>3098</v>
      </c>
      <c r="D10161" s="10" t="s">
        <v>3108</v>
      </c>
      <c r="E10161" s="10"/>
      <c r="F10161" s="10" t="s">
        <v>2455</v>
      </c>
      <c r="G10161" s="10" t="s">
        <v>2456</v>
      </c>
      <c r="I10161" s="10"/>
      <c r="J10161" s="10" t="s">
        <v>848</v>
      </c>
      <c r="K10161" s="10" t="s">
        <v>19</v>
      </c>
      <c r="L10161">
        <v>13227.325314</v>
      </c>
    </row>
    <row r="10162" spans="1:12" x14ac:dyDescent="0.3">
      <c r="A10162" s="10" t="s">
        <v>2461</v>
      </c>
      <c r="B10162" s="10" t="s">
        <v>2867</v>
      </c>
      <c r="C10162" s="10" t="s">
        <v>3098</v>
      </c>
      <c r="D10162" s="10" t="s">
        <v>3108</v>
      </c>
      <c r="E10162" s="10"/>
      <c r="F10162" s="10" t="s">
        <v>2455</v>
      </c>
      <c r="G10162" s="10" t="s">
        <v>2456</v>
      </c>
      <c r="I10162" s="10"/>
      <c r="J10162" s="10" t="s">
        <v>848</v>
      </c>
      <c r="K10162" s="10" t="s">
        <v>20</v>
      </c>
      <c r="L10162">
        <v>18683.780334999999</v>
      </c>
    </row>
    <row r="10163" spans="1:12" x14ac:dyDescent="0.3">
      <c r="A10163" s="10" t="s">
        <v>2461</v>
      </c>
      <c r="B10163" s="10" t="s">
        <v>2867</v>
      </c>
      <c r="C10163" s="10" t="s">
        <v>3098</v>
      </c>
      <c r="D10163" s="10" t="s">
        <v>3108</v>
      </c>
      <c r="E10163" s="10"/>
      <c r="F10163" s="10" t="s">
        <v>2455</v>
      </c>
      <c r="G10163" s="10" t="s">
        <v>2456</v>
      </c>
      <c r="I10163" s="10"/>
      <c r="J10163" s="10" t="s">
        <v>848</v>
      </c>
      <c r="K10163" s="10" t="s">
        <v>21</v>
      </c>
      <c r="L10163">
        <v>20768.359127</v>
      </c>
    </row>
    <row r="10164" spans="1:12" x14ac:dyDescent="0.3">
      <c r="A10164" s="10" t="s">
        <v>2461</v>
      </c>
      <c r="B10164" s="10" t="s">
        <v>2867</v>
      </c>
      <c r="C10164" s="10" t="s">
        <v>3098</v>
      </c>
      <c r="D10164" s="10" t="s">
        <v>3108</v>
      </c>
      <c r="E10164" s="10"/>
      <c r="F10164" s="10" t="s">
        <v>2455</v>
      </c>
      <c r="G10164" s="10" t="s">
        <v>2456</v>
      </c>
      <c r="I10164" s="10"/>
      <c r="J10164" s="10" t="s">
        <v>848</v>
      </c>
      <c r="K10164" s="10" t="s">
        <v>22</v>
      </c>
      <c r="L10164">
        <v>17910.443345</v>
      </c>
    </row>
    <row r="10165" spans="1:12" x14ac:dyDescent="0.3">
      <c r="A10165" s="10" t="s">
        <v>2461</v>
      </c>
      <c r="B10165" s="10" t="s">
        <v>2867</v>
      </c>
      <c r="C10165" s="10" t="s">
        <v>3098</v>
      </c>
      <c r="D10165" s="10" t="s">
        <v>3108</v>
      </c>
      <c r="E10165" s="10"/>
      <c r="F10165" s="10" t="s">
        <v>2455</v>
      </c>
      <c r="G10165" s="10" t="s">
        <v>2456</v>
      </c>
      <c r="I10165" s="10"/>
      <c r="J10165" s="10" t="s">
        <v>848</v>
      </c>
      <c r="K10165" s="10" t="s">
        <v>23</v>
      </c>
      <c r="L10165">
        <v>16378.911131000001</v>
      </c>
    </row>
    <row r="10166" spans="1:12" x14ac:dyDescent="0.3">
      <c r="A10166" s="10" t="s">
        <v>2461</v>
      </c>
      <c r="B10166" s="10" t="s">
        <v>2867</v>
      </c>
      <c r="C10166" s="10" t="s">
        <v>3098</v>
      </c>
      <c r="D10166" s="10" t="s">
        <v>3108</v>
      </c>
      <c r="E10166" s="10"/>
      <c r="F10166" s="10" t="s">
        <v>2455</v>
      </c>
      <c r="G10166" s="10" t="s">
        <v>2456</v>
      </c>
      <c r="I10166" s="10"/>
      <c r="J10166" s="10" t="s">
        <v>848</v>
      </c>
      <c r="K10166" s="10" t="s">
        <v>24</v>
      </c>
      <c r="L10166">
        <v>17636.070280999997</v>
      </c>
    </row>
    <row r="10167" spans="1:12" x14ac:dyDescent="0.3">
      <c r="A10167" s="10" t="s">
        <v>2461</v>
      </c>
      <c r="B10167" s="10" t="s">
        <v>2867</v>
      </c>
      <c r="C10167" s="10" t="s">
        <v>3098</v>
      </c>
      <c r="D10167" s="10" t="s">
        <v>3108</v>
      </c>
      <c r="E10167" s="10"/>
      <c r="F10167" s="10" t="s">
        <v>2455</v>
      </c>
      <c r="G10167" s="10" t="s">
        <v>2456</v>
      </c>
      <c r="I10167" s="10"/>
      <c r="J10167" s="10" t="s">
        <v>848</v>
      </c>
      <c r="K10167" s="10" t="s">
        <v>25</v>
      </c>
      <c r="L10167">
        <v>18782.846250000002</v>
      </c>
    </row>
    <row r="10168" spans="1:12" x14ac:dyDescent="0.3">
      <c r="A10168" s="10" t="s">
        <v>2461</v>
      </c>
      <c r="B10168" s="10" t="s">
        <v>2867</v>
      </c>
      <c r="C10168" s="10" t="s">
        <v>3098</v>
      </c>
      <c r="D10168" s="10" t="s">
        <v>3108</v>
      </c>
      <c r="E10168" s="10"/>
      <c r="F10168" s="10" t="s">
        <v>2455</v>
      </c>
      <c r="G10168" s="10" t="s">
        <v>2456</v>
      </c>
      <c r="I10168" s="10"/>
      <c r="J10168" s="10" t="s">
        <v>848</v>
      </c>
      <c r="K10168" s="10" t="s">
        <v>26</v>
      </c>
      <c r="L10168">
        <v>19075.026967000002</v>
      </c>
    </row>
    <row r="10169" spans="1:12" x14ac:dyDescent="0.3">
      <c r="A10169" s="10" t="s">
        <v>2461</v>
      </c>
      <c r="B10169" s="10" t="s">
        <v>2867</v>
      </c>
      <c r="C10169" s="10" t="s">
        <v>3098</v>
      </c>
      <c r="D10169" s="10" t="s">
        <v>3108</v>
      </c>
      <c r="E10169" s="10"/>
      <c r="F10169" s="10" t="s">
        <v>2455</v>
      </c>
      <c r="G10169" s="10" t="s">
        <v>2456</v>
      </c>
      <c r="I10169" s="10"/>
      <c r="J10169" s="10" t="s">
        <v>848</v>
      </c>
      <c r="K10169" s="10" t="s">
        <v>27</v>
      </c>
      <c r="L10169">
        <v>20108.432392999999</v>
      </c>
    </row>
    <row r="10170" spans="1:12" x14ac:dyDescent="0.3">
      <c r="A10170" s="10" t="s">
        <v>2461</v>
      </c>
      <c r="B10170" s="10" t="s">
        <v>2867</v>
      </c>
      <c r="C10170" s="10" t="s">
        <v>3098</v>
      </c>
      <c r="D10170" s="10" t="s">
        <v>3108</v>
      </c>
      <c r="E10170" s="10"/>
      <c r="F10170" s="10" t="s">
        <v>2455</v>
      </c>
      <c r="G10170" s="10" t="s">
        <v>2456</v>
      </c>
      <c r="I10170" s="10"/>
      <c r="J10170" s="10" t="s">
        <v>848</v>
      </c>
      <c r="K10170" s="10" t="s">
        <v>28</v>
      </c>
      <c r="L10170">
        <v>21175.175310000002</v>
      </c>
    </row>
    <row r="10171" spans="1:12" x14ac:dyDescent="0.3">
      <c r="A10171" s="10" t="s">
        <v>2461</v>
      </c>
      <c r="B10171" s="10" t="s">
        <v>2867</v>
      </c>
      <c r="C10171" s="10" t="s">
        <v>3098</v>
      </c>
      <c r="D10171" s="10" t="s">
        <v>3108</v>
      </c>
      <c r="E10171" s="10"/>
      <c r="F10171" s="10" t="s">
        <v>2455</v>
      </c>
      <c r="G10171" s="10" t="s">
        <v>2456</v>
      </c>
      <c r="I10171" s="10"/>
      <c r="J10171" s="10" t="s">
        <v>848</v>
      </c>
      <c r="K10171" s="10" t="s">
        <v>29</v>
      </c>
      <c r="L10171">
        <v>6729</v>
      </c>
    </row>
    <row r="10172" spans="1:12" x14ac:dyDescent="0.3">
      <c r="A10172" s="10" t="s">
        <v>2461</v>
      </c>
      <c r="B10172" s="10" t="s">
        <v>2867</v>
      </c>
      <c r="C10172" s="10" t="s">
        <v>3098</v>
      </c>
      <c r="D10172" s="10" t="s">
        <v>3108</v>
      </c>
      <c r="E10172" s="10"/>
      <c r="F10172" s="10" t="s">
        <v>2455</v>
      </c>
      <c r="G10172" s="10" t="s">
        <v>2456</v>
      </c>
      <c r="I10172" s="10"/>
      <c r="J10172" s="10" t="s">
        <v>848</v>
      </c>
      <c r="K10172" s="10" t="s">
        <v>18</v>
      </c>
      <c r="L10172">
        <v>19001.477512000001</v>
      </c>
    </row>
    <row r="10173" spans="1:12" x14ac:dyDescent="0.3">
      <c r="A10173" s="10" t="s">
        <v>2461</v>
      </c>
      <c r="B10173" s="10" t="s">
        <v>2867</v>
      </c>
      <c r="C10173" s="10" t="s">
        <v>3098</v>
      </c>
      <c r="D10173" s="10" t="s">
        <v>3108</v>
      </c>
      <c r="E10173" s="10"/>
      <c r="F10173" s="10" t="s">
        <v>2455</v>
      </c>
      <c r="G10173" s="10" t="s">
        <v>2456</v>
      </c>
      <c r="I10173" s="10"/>
      <c r="J10173" s="10" t="s">
        <v>848</v>
      </c>
      <c r="K10173" s="10" t="s">
        <v>19</v>
      </c>
      <c r="L10173">
        <v>25445.851308000001</v>
      </c>
    </row>
    <row r="10174" spans="1:12" x14ac:dyDescent="0.3">
      <c r="A10174" s="10" t="s">
        <v>2461</v>
      </c>
      <c r="B10174" s="10" t="s">
        <v>2867</v>
      </c>
      <c r="C10174" s="10" t="s">
        <v>3098</v>
      </c>
      <c r="D10174" s="10" t="s">
        <v>3108</v>
      </c>
      <c r="E10174" s="10"/>
      <c r="F10174" s="10" t="s">
        <v>2455</v>
      </c>
      <c r="G10174" s="10" t="s">
        <v>2456</v>
      </c>
      <c r="I10174" s="10"/>
      <c r="J10174" s="10" t="s">
        <v>848</v>
      </c>
      <c r="K10174" s="10" t="s">
        <v>20</v>
      </c>
      <c r="L10174">
        <v>40852.027446</v>
      </c>
    </row>
    <row r="10175" spans="1:12" x14ac:dyDescent="0.3">
      <c r="A10175" s="10" t="s">
        <v>2461</v>
      </c>
      <c r="B10175" s="10" t="s">
        <v>2867</v>
      </c>
      <c r="C10175" s="10" t="s">
        <v>3098</v>
      </c>
      <c r="D10175" s="10" t="s">
        <v>3108</v>
      </c>
      <c r="E10175" s="10"/>
      <c r="F10175" s="10" t="s">
        <v>2455</v>
      </c>
      <c r="G10175" s="10" t="s">
        <v>2456</v>
      </c>
      <c r="I10175" s="10"/>
      <c r="J10175" s="10" t="s">
        <v>848</v>
      </c>
      <c r="K10175" s="10" t="s">
        <v>21</v>
      </c>
      <c r="L10175">
        <v>47750.568983000005</v>
      </c>
    </row>
    <row r="10176" spans="1:12" x14ac:dyDescent="0.3">
      <c r="A10176" s="10" t="s">
        <v>2461</v>
      </c>
      <c r="B10176" s="10" t="s">
        <v>2867</v>
      </c>
      <c r="C10176" s="10" t="s">
        <v>3098</v>
      </c>
      <c r="D10176" s="10" t="s">
        <v>3108</v>
      </c>
      <c r="E10176" s="10"/>
      <c r="F10176" s="10" t="s">
        <v>2455</v>
      </c>
      <c r="G10176" s="10" t="s">
        <v>2456</v>
      </c>
      <c r="I10176" s="10"/>
      <c r="J10176" s="10" t="s">
        <v>848</v>
      </c>
      <c r="K10176" s="10" t="s">
        <v>22</v>
      </c>
      <c r="L10176">
        <v>40214.667199000003</v>
      </c>
    </row>
    <row r="10177" spans="1:12" x14ac:dyDescent="0.3">
      <c r="A10177" s="10" t="s">
        <v>2461</v>
      </c>
      <c r="B10177" s="10" t="s">
        <v>2867</v>
      </c>
      <c r="C10177" s="10" t="s">
        <v>3098</v>
      </c>
      <c r="D10177" s="10" t="s">
        <v>3108</v>
      </c>
      <c r="E10177" s="10"/>
      <c r="F10177" s="10" t="s">
        <v>2455</v>
      </c>
      <c r="G10177" s="10" t="s">
        <v>2456</v>
      </c>
      <c r="I10177" s="10"/>
      <c r="J10177" s="10" t="s">
        <v>848</v>
      </c>
      <c r="K10177" s="10" t="s">
        <v>23</v>
      </c>
      <c r="L10177">
        <v>42082.804015000002</v>
      </c>
    </row>
    <row r="10178" spans="1:12" x14ac:dyDescent="0.3">
      <c r="A10178" s="10" t="s">
        <v>2461</v>
      </c>
      <c r="B10178" s="10" t="s">
        <v>2867</v>
      </c>
      <c r="C10178" s="10" t="s">
        <v>3098</v>
      </c>
      <c r="D10178" s="10" t="s">
        <v>3108</v>
      </c>
      <c r="E10178" s="10"/>
      <c r="F10178" s="10" t="s">
        <v>2455</v>
      </c>
      <c r="G10178" s="10" t="s">
        <v>2456</v>
      </c>
      <c r="I10178" s="10"/>
      <c r="J10178" s="10" t="s">
        <v>848</v>
      </c>
      <c r="K10178" s="10" t="s">
        <v>24</v>
      </c>
      <c r="L10178">
        <v>48289.618042999995</v>
      </c>
    </row>
    <row r="10179" spans="1:12" x14ac:dyDescent="0.3">
      <c r="A10179" s="10" t="s">
        <v>2461</v>
      </c>
      <c r="B10179" s="10" t="s">
        <v>2867</v>
      </c>
      <c r="C10179" s="10" t="s">
        <v>3098</v>
      </c>
      <c r="D10179" s="10" t="s">
        <v>3108</v>
      </c>
      <c r="E10179" s="10"/>
      <c r="F10179" s="10" t="s">
        <v>2455</v>
      </c>
      <c r="G10179" s="10" t="s">
        <v>2456</v>
      </c>
      <c r="I10179" s="10"/>
      <c r="J10179" s="10" t="s">
        <v>848</v>
      </c>
      <c r="K10179" s="10" t="s">
        <v>25</v>
      </c>
      <c r="L10179">
        <v>50546.256379999992</v>
      </c>
    </row>
    <row r="10180" spans="1:12" x14ac:dyDescent="0.3">
      <c r="A10180" s="10" t="s">
        <v>2461</v>
      </c>
      <c r="B10180" s="10" t="s">
        <v>2867</v>
      </c>
      <c r="C10180" s="10" t="s">
        <v>3098</v>
      </c>
      <c r="D10180" s="10" t="s">
        <v>3108</v>
      </c>
      <c r="E10180" s="10"/>
      <c r="F10180" s="10" t="s">
        <v>2455</v>
      </c>
      <c r="G10180" s="10" t="s">
        <v>2456</v>
      </c>
      <c r="I10180" s="10"/>
      <c r="J10180" s="10" t="s">
        <v>848</v>
      </c>
      <c r="K10180" s="10" t="s">
        <v>26</v>
      </c>
      <c r="L10180">
        <v>50536.377782999989</v>
      </c>
    </row>
    <row r="10181" spans="1:12" x14ac:dyDescent="0.3">
      <c r="A10181" s="10" t="s">
        <v>2461</v>
      </c>
      <c r="B10181" s="10" t="s">
        <v>2867</v>
      </c>
      <c r="C10181" s="10" t="s">
        <v>3098</v>
      </c>
      <c r="D10181" s="10" t="s">
        <v>3108</v>
      </c>
      <c r="E10181" s="10"/>
      <c r="F10181" s="10" t="s">
        <v>2455</v>
      </c>
      <c r="G10181" s="10" t="s">
        <v>2456</v>
      </c>
      <c r="I10181" s="10"/>
      <c r="J10181" s="10" t="s">
        <v>848</v>
      </c>
      <c r="K10181" s="10" t="s">
        <v>27</v>
      </c>
      <c r="L10181">
        <v>54219.728747999994</v>
      </c>
    </row>
    <row r="10182" spans="1:12" x14ac:dyDescent="0.3">
      <c r="A10182" s="10" t="s">
        <v>2461</v>
      </c>
      <c r="B10182" s="10" t="s">
        <v>2867</v>
      </c>
      <c r="C10182" s="10" t="s">
        <v>3098</v>
      </c>
      <c r="D10182" s="10" t="s">
        <v>3108</v>
      </c>
      <c r="E10182" s="10"/>
      <c r="F10182" s="10" t="s">
        <v>2455</v>
      </c>
      <c r="G10182" s="10" t="s">
        <v>2456</v>
      </c>
      <c r="I10182" s="10"/>
      <c r="J10182" s="10" t="s">
        <v>848</v>
      </c>
      <c r="K10182" s="10" t="s">
        <v>28</v>
      </c>
      <c r="L10182">
        <v>54170.023352000004</v>
      </c>
    </row>
    <row r="10183" spans="1:12" x14ac:dyDescent="0.3">
      <c r="A10183" s="10" t="s">
        <v>2461</v>
      </c>
      <c r="B10183" s="10" t="s">
        <v>2867</v>
      </c>
      <c r="C10183" s="10" t="s">
        <v>3098</v>
      </c>
      <c r="D10183" s="10" t="s">
        <v>3108</v>
      </c>
      <c r="E10183" s="10"/>
      <c r="F10183" s="10" t="s">
        <v>2455</v>
      </c>
      <c r="G10183" s="10" t="s">
        <v>2456</v>
      </c>
      <c r="I10183" s="10"/>
      <c r="J10183" s="10" t="s">
        <v>848</v>
      </c>
      <c r="K10183" s="10" t="s">
        <v>29</v>
      </c>
      <c r="L10183">
        <v>16700</v>
      </c>
    </row>
    <row r="10184" spans="1:12" x14ac:dyDescent="0.3">
      <c r="A10184" s="10" t="s">
        <v>2461</v>
      </c>
      <c r="B10184" s="10" t="s">
        <v>2867</v>
      </c>
      <c r="C10184" s="10" t="s">
        <v>3098</v>
      </c>
      <c r="D10184" s="10" t="s">
        <v>3108</v>
      </c>
      <c r="E10184" s="10"/>
      <c r="F10184" s="10" t="s">
        <v>2455</v>
      </c>
      <c r="G10184" s="10" t="s">
        <v>2456</v>
      </c>
      <c r="I10184" s="10"/>
      <c r="J10184" s="10" t="s">
        <v>848</v>
      </c>
      <c r="K10184" s="10" t="s">
        <v>18</v>
      </c>
      <c r="L10184">
        <v>22165.686414</v>
      </c>
    </row>
    <row r="10185" spans="1:12" x14ac:dyDescent="0.3">
      <c r="A10185" s="10" t="s">
        <v>2461</v>
      </c>
      <c r="B10185" s="10" t="s">
        <v>2867</v>
      </c>
      <c r="C10185" s="10" t="s">
        <v>3098</v>
      </c>
      <c r="D10185" s="10" t="s">
        <v>3108</v>
      </c>
      <c r="E10185" s="10"/>
      <c r="F10185" s="10" t="s">
        <v>2455</v>
      </c>
      <c r="G10185" s="10" t="s">
        <v>2456</v>
      </c>
      <c r="I10185" s="10"/>
      <c r="J10185" s="10" t="s">
        <v>848</v>
      </c>
      <c r="K10185" s="10" t="s">
        <v>19</v>
      </c>
      <c r="L10185">
        <v>23229.477255999998</v>
      </c>
    </row>
    <row r="10186" spans="1:12" x14ac:dyDescent="0.3">
      <c r="A10186" s="10" t="s">
        <v>2461</v>
      </c>
      <c r="B10186" s="10" t="s">
        <v>2867</v>
      </c>
      <c r="C10186" s="10" t="s">
        <v>3098</v>
      </c>
      <c r="D10186" s="10" t="s">
        <v>3108</v>
      </c>
      <c r="E10186" s="10"/>
      <c r="F10186" s="10" t="s">
        <v>2455</v>
      </c>
      <c r="G10186" s="10" t="s">
        <v>2456</v>
      </c>
      <c r="I10186" s="10"/>
      <c r="J10186" s="10" t="s">
        <v>848</v>
      </c>
      <c r="K10186" s="10" t="s">
        <v>20</v>
      </c>
      <c r="L10186">
        <v>24821.482032</v>
      </c>
    </row>
    <row r="10187" spans="1:12" x14ac:dyDescent="0.3">
      <c r="A10187" s="10" t="s">
        <v>2461</v>
      </c>
      <c r="B10187" s="10" t="s">
        <v>2867</v>
      </c>
      <c r="C10187" s="10" t="s">
        <v>3098</v>
      </c>
      <c r="D10187" s="10" t="s">
        <v>3108</v>
      </c>
      <c r="E10187" s="10"/>
      <c r="F10187" s="10" t="s">
        <v>2455</v>
      </c>
      <c r="G10187" s="10" t="s">
        <v>2456</v>
      </c>
      <c r="I10187" s="10"/>
      <c r="J10187" s="10" t="s">
        <v>848</v>
      </c>
      <c r="K10187" s="10" t="s">
        <v>21</v>
      </c>
      <c r="L10187">
        <v>22827.920569999995</v>
      </c>
    </row>
    <row r="10188" spans="1:12" x14ac:dyDescent="0.3">
      <c r="A10188" s="10" t="s">
        <v>2461</v>
      </c>
      <c r="B10188" s="10" t="s">
        <v>2867</v>
      </c>
      <c r="C10188" s="10" t="s">
        <v>3098</v>
      </c>
      <c r="D10188" s="10" t="s">
        <v>3108</v>
      </c>
      <c r="E10188" s="10"/>
      <c r="F10188" s="10" t="s">
        <v>2455</v>
      </c>
      <c r="G10188" s="10" t="s">
        <v>2456</v>
      </c>
      <c r="I10188" s="10"/>
      <c r="J10188" s="10" t="s">
        <v>848</v>
      </c>
      <c r="K10188" s="10" t="s">
        <v>22</v>
      </c>
      <c r="L10188">
        <v>23662.808226000001</v>
      </c>
    </row>
    <row r="10189" spans="1:12" x14ac:dyDescent="0.3">
      <c r="A10189" s="10" t="s">
        <v>2461</v>
      </c>
      <c r="B10189" s="10" t="s">
        <v>2867</v>
      </c>
      <c r="C10189" s="10" t="s">
        <v>3098</v>
      </c>
      <c r="D10189" s="10" t="s">
        <v>3108</v>
      </c>
      <c r="E10189" s="10"/>
      <c r="F10189" s="10" t="s">
        <v>2455</v>
      </c>
      <c r="G10189" s="10" t="s">
        <v>2456</v>
      </c>
      <c r="I10189" s="10"/>
      <c r="J10189" s="10" t="s">
        <v>848</v>
      </c>
      <c r="K10189" s="10" t="s">
        <v>23</v>
      </c>
      <c r="L10189">
        <v>26097.568016999998</v>
      </c>
    </row>
    <row r="10190" spans="1:12" x14ac:dyDescent="0.3">
      <c r="A10190" s="10" t="s">
        <v>2461</v>
      </c>
      <c r="B10190" s="10" t="s">
        <v>2867</v>
      </c>
      <c r="C10190" s="10" t="s">
        <v>3098</v>
      </c>
      <c r="D10190" s="10" t="s">
        <v>3108</v>
      </c>
      <c r="E10190" s="10"/>
      <c r="F10190" s="10" t="s">
        <v>2455</v>
      </c>
      <c r="G10190" s="10" t="s">
        <v>2456</v>
      </c>
      <c r="I10190" s="10"/>
      <c r="J10190" s="10" t="s">
        <v>848</v>
      </c>
      <c r="K10190" s="10" t="s">
        <v>24</v>
      </c>
      <c r="L10190">
        <v>28213.554595000001</v>
      </c>
    </row>
    <row r="10191" spans="1:12" x14ac:dyDescent="0.3">
      <c r="A10191" s="10" t="s">
        <v>2461</v>
      </c>
      <c r="B10191" s="10" t="s">
        <v>2867</v>
      </c>
      <c r="C10191" s="10" t="s">
        <v>3098</v>
      </c>
      <c r="D10191" s="10" t="s">
        <v>3108</v>
      </c>
      <c r="E10191" s="10"/>
      <c r="F10191" s="10" t="s">
        <v>2455</v>
      </c>
      <c r="G10191" s="10" t="s">
        <v>2456</v>
      </c>
      <c r="I10191" s="10"/>
      <c r="J10191" s="10" t="s">
        <v>848</v>
      </c>
      <c r="K10191" s="10" t="s">
        <v>25</v>
      </c>
      <c r="L10191">
        <v>29540.386944999998</v>
      </c>
    </row>
    <row r="10192" spans="1:12" x14ac:dyDescent="0.3">
      <c r="A10192" s="10" t="s">
        <v>2461</v>
      </c>
      <c r="B10192" s="10" t="s">
        <v>2867</v>
      </c>
      <c r="C10192" s="10" t="s">
        <v>3098</v>
      </c>
      <c r="D10192" s="10" t="s">
        <v>3108</v>
      </c>
      <c r="E10192" s="10"/>
      <c r="F10192" s="10" t="s">
        <v>2455</v>
      </c>
      <c r="G10192" s="10" t="s">
        <v>2456</v>
      </c>
      <c r="I10192" s="10"/>
      <c r="J10192" s="10" t="s">
        <v>848</v>
      </c>
      <c r="K10192" s="10" t="s">
        <v>26</v>
      </c>
      <c r="L10192">
        <v>26928.615685000001</v>
      </c>
    </row>
    <row r="10193" spans="1:12" x14ac:dyDescent="0.3">
      <c r="A10193" s="10" t="s">
        <v>2461</v>
      </c>
      <c r="B10193" s="10" t="s">
        <v>2867</v>
      </c>
      <c r="C10193" s="10" t="s">
        <v>3098</v>
      </c>
      <c r="D10193" s="10" t="s">
        <v>3108</v>
      </c>
      <c r="E10193" s="10"/>
      <c r="F10193" s="10" t="s">
        <v>2455</v>
      </c>
      <c r="G10193" s="10" t="s">
        <v>2456</v>
      </c>
      <c r="I10193" s="10"/>
      <c r="J10193" s="10" t="s">
        <v>848</v>
      </c>
      <c r="K10193" s="10" t="s">
        <v>27</v>
      </c>
      <c r="L10193">
        <v>29867.857959999998</v>
      </c>
    </row>
    <row r="10194" spans="1:12" x14ac:dyDescent="0.3">
      <c r="A10194" s="10" t="s">
        <v>2461</v>
      </c>
      <c r="B10194" s="10" t="s">
        <v>2867</v>
      </c>
      <c r="C10194" s="10" t="s">
        <v>3098</v>
      </c>
      <c r="D10194" s="10" t="s">
        <v>3108</v>
      </c>
      <c r="E10194" s="10"/>
      <c r="F10194" s="10" t="s">
        <v>2455</v>
      </c>
      <c r="G10194" s="10" t="s">
        <v>2456</v>
      </c>
      <c r="I10194" s="10"/>
      <c r="J10194" s="10" t="s">
        <v>848</v>
      </c>
      <c r="K10194" s="10" t="s">
        <v>28</v>
      </c>
      <c r="L10194">
        <v>31728.321151999997</v>
      </c>
    </row>
    <row r="10195" spans="1:12" x14ac:dyDescent="0.3">
      <c r="A10195" s="10" t="s">
        <v>2461</v>
      </c>
      <c r="B10195" s="10" t="s">
        <v>2867</v>
      </c>
      <c r="C10195" s="10" t="s">
        <v>3098</v>
      </c>
      <c r="D10195" s="10" t="s">
        <v>3108</v>
      </c>
      <c r="E10195" s="10"/>
      <c r="F10195" s="10" t="s">
        <v>2455</v>
      </c>
      <c r="G10195" s="10" t="s">
        <v>2456</v>
      </c>
      <c r="I10195" s="10"/>
      <c r="J10195" s="10" t="s">
        <v>848</v>
      </c>
      <c r="K10195" s="10" t="s">
        <v>29</v>
      </c>
      <c r="L10195">
        <v>25093</v>
      </c>
    </row>
    <row r="10196" spans="1:12" x14ac:dyDescent="0.3">
      <c r="A10196" s="10" t="s">
        <v>2480</v>
      </c>
      <c r="B10196" s="10" t="s">
        <v>2771</v>
      </c>
      <c r="C10196" s="10" t="s">
        <v>3145</v>
      </c>
      <c r="D10196" s="10" t="s">
        <v>3119</v>
      </c>
      <c r="E10196" s="10" t="s">
        <v>2481</v>
      </c>
      <c r="F10196" s="10" t="s">
        <v>320</v>
      </c>
      <c r="G10196" s="10" t="s">
        <v>2482</v>
      </c>
      <c r="I10196" s="10" t="s">
        <v>2483</v>
      </c>
      <c r="J10196" s="10" t="s">
        <v>2484</v>
      </c>
      <c r="K10196" s="10" t="s">
        <v>21</v>
      </c>
      <c r="L10196">
        <v>400994.18369999999</v>
      </c>
    </row>
    <row r="10197" spans="1:12" x14ac:dyDescent="0.3">
      <c r="A10197" s="10" t="s">
        <v>2480</v>
      </c>
      <c r="B10197" s="10" t="s">
        <v>2771</v>
      </c>
      <c r="C10197" s="10" t="s">
        <v>3145</v>
      </c>
      <c r="D10197" s="10" t="s">
        <v>3119</v>
      </c>
      <c r="E10197" s="10" t="s">
        <v>2481</v>
      </c>
      <c r="F10197" s="10" t="s">
        <v>320</v>
      </c>
      <c r="G10197" s="10" t="s">
        <v>2482</v>
      </c>
      <c r="I10197" s="10" t="s">
        <v>2483</v>
      </c>
      <c r="J10197" s="10" t="s">
        <v>2484</v>
      </c>
      <c r="K10197" s="10" t="s">
        <v>22</v>
      </c>
      <c r="L10197">
        <v>420047.83199999994</v>
      </c>
    </row>
    <row r="10198" spans="1:12" x14ac:dyDescent="0.3">
      <c r="A10198" s="10" t="s">
        <v>2480</v>
      </c>
      <c r="B10198" s="10" t="s">
        <v>2771</v>
      </c>
      <c r="C10198" s="10" t="s">
        <v>3145</v>
      </c>
      <c r="D10198" s="10" t="s">
        <v>3119</v>
      </c>
      <c r="E10198" s="10" t="s">
        <v>2481</v>
      </c>
      <c r="F10198" s="10" t="s">
        <v>320</v>
      </c>
      <c r="G10198" s="10" t="s">
        <v>2482</v>
      </c>
      <c r="I10198" s="10" t="s">
        <v>2483</v>
      </c>
      <c r="J10198" s="10" t="s">
        <v>2484</v>
      </c>
      <c r="K10198" s="10" t="s">
        <v>23</v>
      </c>
      <c r="L10198">
        <v>303714.5798000003</v>
      </c>
    </row>
    <row r="10199" spans="1:12" x14ac:dyDescent="0.3">
      <c r="A10199" s="10" t="s">
        <v>2480</v>
      </c>
      <c r="B10199" s="10" t="s">
        <v>2771</v>
      </c>
      <c r="C10199" s="10" t="s">
        <v>3145</v>
      </c>
      <c r="D10199" s="10" t="s">
        <v>3119</v>
      </c>
      <c r="E10199" s="10" t="s">
        <v>2481</v>
      </c>
      <c r="F10199" s="10" t="s">
        <v>320</v>
      </c>
      <c r="G10199" s="10" t="s">
        <v>2482</v>
      </c>
      <c r="I10199" s="10" t="s">
        <v>2483</v>
      </c>
      <c r="J10199" s="10" t="s">
        <v>2484</v>
      </c>
      <c r="K10199" s="10" t="s">
        <v>24</v>
      </c>
      <c r="L10199">
        <v>398494.63910000003</v>
      </c>
    </row>
    <row r="10200" spans="1:12" x14ac:dyDescent="0.3">
      <c r="A10200" s="10" t="s">
        <v>2480</v>
      </c>
      <c r="B10200" s="10" t="s">
        <v>2771</v>
      </c>
      <c r="C10200" s="10" t="s">
        <v>3145</v>
      </c>
      <c r="D10200" s="10" t="s">
        <v>3119</v>
      </c>
      <c r="E10200" s="10" t="s">
        <v>2481</v>
      </c>
      <c r="F10200" s="10" t="s">
        <v>320</v>
      </c>
      <c r="G10200" s="10" t="s">
        <v>2482</v>
      </c>
      <c r="I10200" s="10" t="s">
        <v>2483</v>
      </c>
      <c r="J10200" s="10" t="s">
        <v>2484</v>
      </c>
      <c r="K10200" s="10" t="s">
        <v>25</v>
      </c>
      <c r="L10200">
        <v>426497.78440000018</v>
      </c>
    </row>
    <row r="10201" spans="1:12" x14ac:dyDescent="0.3">
      <c r="A10201" s="10" t="s">
        <v>2480</v>
      </c>
      <c r="B10201" s="10" t="s">
        <v>2771</v>
      </c>
      <c r="C10201" s="10" t="s">
        <v>3145</v>
      </c>
      <c r="D10201" s="10" t="s">
        <v>3119</v>
      </c>
      <c r="E10201" s="10" t="s">
        <v>2481</v>
      </c>
      <c r="F10201" s="10" t="s">
        <v>320</v>
      </c>
      <c r="G10201" s="10" t="s">
        <v>2482</v>
      </c>
      <c r="I10201" s="10" t="s">
        <v>2483</v>
      </c>
      <c r="J10201" s="10" t="s">
        <v>2484</v>
      </c>
      <c r="K10201" s="10" t="s">
        <v>26</v>
      </c>
      <c r="L10201">
        <v>395641.6370000001</v>
      </c>
    </row>
    <row r="10202" spans="1:12" x14ac:dyDescent="0.3">
      <c r="A10202" s="10" t="s">
        <v>2480</v>
      </c>
      <c r="B10202" s="10" t="s">
        <v>2771</v>
      </c>
      <c r="C10202" s="10" t="s">
        <v>3145</v>
      </c>
      <c r="D10202" s="10" t="s">
        <v>3119</v>
      </c>
      <c r="E10202" s="10" t="s">
        <v>2481</v>
      </c>
      <c r="F10202" s="10" t="s">
        <v>320</v>
      </c>
      <c r="G10202" s="10" t="s">
        <v>2482</v>
      </c>
      <c r="I10202" s="10" t="s">
        <v>2483</v>
      </c>
      <c r="J10202" s="10" t="s">
        <v>2484</v>
      </c>
      <c r="K10202" s="10" t="s">
        <v>27</v>
      </c>
      <c r="L10202">
        <v>437915.38299999962</v>
      </c>
    </row>
    <row r="10203" spans="1:12" x14ac:dyDescent="0.3">
      <c r="A10203" s="10" t="s">
        <v>2480</v>
      </c>
      <c r="B10203" s="10" t="s">
        <v>2771</v>
      </c>
      <c r="C10203" s="10" t="s">
        <v>3145</v>
      </c>
      <c r="D10203" s="10" t="s">
        <v>3119</v>
      </c>
      <c r="E10203" s="10" t="s">
        <v>2481</v>
      </c>
      <c r="F10203" s="10" t="s">
        <v>320</v>
      </c>
      <c r="G10203" s="10" t="s">
        <v>2482</v>
      </c>
      <c r="I10203" s="10" t="s">
        <v>2483</v>
      </c>
      <c r="J10203" s="10" t="s">
        <v>2484</v>
      </c>
      <c r="K10203" s="10" t="s">
        <v>28</v>
      </c>
      <c r="L10203">
        <v>414576.46879999992</v>
      </c>
    </row>
    <row r="10204" spans="1:12" x14ac:dyDescent="0.3">
      <c r="A10204" s="10" t="s">
        <v>2480</v>
      </c>
      <c r="B10204" s="10" t="s">
        <v>2771</v>
      </c>
      <c r="C10204" s="10" t="s">
        <v>3145</v>
      </c>
      <c r="D10204" s="10" t="s">
        <v>3119</v>
      </c>
      <c r="E10204" s="10" t="s">
        <v>2481</v>
      </c>
      <c r="F10204" s="10" t="s">
        <v>320</v>
      </c>
      <c r="G10204" s="10" t="s">
        <v>2482</v>
      </c>
      <c r="I10204" s="10" t="s">
        <v>2483</v>
      </c>
      <c r="J10204" s="10" t="s">
        <v>2484</v>
      </c>
      <c r="K10204" s="10" t="s">
        <v>29</v>
      </c>
      <c r="L10204">
        <v>414939.69940000027</v>
      </c>
    </row>
    <row r="10205" spans="1:12" x14ac:dyDescent="0.3">
      <c r="A10205" s="10" t="s">
        <v>2485</v>
      </c>
      <c r="B10205" s="10" t="s">
        <v>2771</v>
      </c>
      <c r="C10205" s="10" t="s">
        <v>3145</v>
      </c>
      <c r="D10205" s="10" t="s">
        <v>3119</v>
      </c>
      <c r="E10205" s="10" t="s">
        <v>2486</v>
      </c>
      <c r="F10205" s="10" t="s">
        <v>320</v>
      </c>
      <c r="G10205" s="10" t="s">
        <v>2482</v>
      </c>
      <c r="I10205" s="10" t="s">
        <v>2483</v>
      </c>
      <c r="J10205" s="10" t="s">
        <v>2484</v>
      </c>
      <c r="K10205" s="10" t="s">
        <v>21</v>
      </c>
      <c r="L10205">
        <v>167243.32360000012</v>
      </c>
    </row>
    <row r="10206" spans="1:12" x14ac:dyDescent="0.3">
      <c r="A10206" s="10" t="s">
        <v>2485</v>
      </c>
      <c r="B10206" s="10" t="s">
        <v>2771</v>
      </c>
      <c r="C10206" s="10" t="s">
        <v>3145</v>
      </c>
      <c r="D10206" s="10" t="s">
        <v>3119</v>
      </c>
      <c r="E10206" s="10" t="s">
        <v>2486</v>
      </c>
      <c r="F10206" s="10" t="s">
        <v>320</v>
      </c>
      <c r="G10206" s="10" t="s">
        <v>2482</v>
      </c>
      <c r="I10206" s="10" t="s">
        <v>2483</v>
      </c>
      <c r="J10206" s="10" t="s">
        <v>2484</v>
      </c>
      <c r="K10206" s="10" t="s">
        <v>22</v>
      </c>
      <c r="L10206">
        <v>169212.98850000004</v>
      </c>
    </row>
    <row r="10207" spans="1:12" x14ac:dyDescent="0.3">
      <c r="A10207" s="10" t="s">
        <v>2485</v>
      </c>
      <c r="B10207" s="10" t="s">
        <v>2771</v>
      </c>
      <c r="C10207" s="10" t="s">
        <v>3145</v>
      </c>
      <c r="D10207" s="10" t="s">
        <v>3119</v>
      </c>
      <c r="E10207" s="10" t="s">
        <v>2486</v>
      </c>
      <c r="F10207" s="10" t="s">
        <v>320</v>
      </c>
      <c r="G10207" s="10" t="s">
        <v>2482</v>
      </c>
      <c r="I10207" s="10" t="s">
        <v>2483</v>
      </c>
      <c r="J10207" s="10" t="s">
        <v>2484</v>
      </c>
      <c r="K10207" s="10" t="s">
        <v>23</v>
      </c>
      <c r="L10207">
        <v>158010.69480000014</v>
      </c>
    </row>
    <row r="10208" spans="1:12" x14ac:dyDescent="0.3">
      <c r="A10208" s="10" t="s">
        <v>2485</v>
      </c>
      <c r="B10208" s="10" t="s">
        <v>2771</v>
      </c>
      <c r="C10208" s="10" t="s">
        <v>3145</v>
      </c>
      <c r="D10208" s="10" t="s">
        <v>3119</v>
      </c>
      <c r="E10208" s="10" t="s">
        <v>2486</v>
      </c>
      <c r="F10208" s="10" t="s">
        <v>320</v>
      </c>
      <c r="G10208" s="10" t="s">
        <v>2482</v>
      </c>
      <c r="I10208" s="10" t="s">
        <v>2483</v>
      </c>
      <c r="J10208" s="10" t="s">
        <v>2484</v>
      </c>
      <c r="K10208" s="10" t="s">
        <v>24</v>
      </c>
      <c r="L10208">
        <v>210591.524</v>
      </c>
    </row>
    <row r="10209" spans="1:12" x14ac:dyDescent="0.3">
      <c r="A10209" s="10" t="s">
        <v>2485</v>
      </c>
      <c r="B10209" s="10" t="s">
        <v>2771</v>
      </c>
      <c r="C10209" s="10" t="s">
        <v>3145</v>
      </c>
      <c r="D10209" s="10" t="s">
        <v>3119</v>
      </c>
      <c r="E10209" s="10" t="s">
        <v>2486</v>
      </c>
      <c r="F10209" s="10" t="s">
        <v>320</v>
      </c>
      <c r="G10209" s="10" t="s">
        <v>2482</v>
      </c>
      <c r="I10209" s="10" t="s">
        <v>2483</v>
      </c>
      <c r="J10209" s="10" t="s">
        <v>2484</v>
      </c>
      <c r="K10209" s="10" t="s">
        <v>25</v>
      </c>
      <c r="L10209">
        <v>251221.36650000012</v>
      </c>
    </row>
    <row r="10210" spans="1:12" x14ac:dyDescent="0.3">
      <c r="A10210" s="10" t="s">
        <v>2485</v>
      </c>
      <c r="B10210" s="10" t="s">
        <v>2771</v>
      </c>
      <c r="C10210" s="10" t="s">
        <v>3145</v>
      </c>
      <c r="D10210" s="10" t="s">
        <v>3119</v>
      </c>
      <c r="E10210" s="10" t="s">
        <v>2486</v>
      </c>
      <c r="F10210" s="10" t="s">
        <v>320</v>
      </c>
      <c r="G10210" s="10" t="s">
        <v>2482</v>
      </c>
      <c r="I10210" s="10" t="s">
        <v>2483</v>
      </c>
      <c r="J10210" s="10" t="s">
        <v>2484</v>
      </c>
      <c r="K10210" s="10" t="s">
        <v>26</v>
      </c>
      <c r="L10210">
        <v>271730.69819999998</v>
      </c>
    </row>
    <row r="10211" spans="1:12" x14ac:dyDescent="0.3">
      <c r="A10211" s="10" t="s">
        <v>2485</v>
      </c>
      <c r="B10211" s="10" t="s">
        <v>2771</v>
      </c>
      <c r="C10211" s="10" t="s">
        <v>3145</v>
      </c>
      <c r="D10211" s="10" t="s">
        <v>3119</v>
      </c>
      <c r="E10211" s="10" t="s">
        <v>2486</v>
      </c>
      <c r="F10211" s="10" t="s">
        <v>320</v>
      </c>
      <c r="G10211" s="10" t="s">
        <v>2482</v>
      </c>
      <c r="I10211" s="10" t="s">
        <v>2483</v>
      </c>
      <c r="J10211" s="10" t="s">
        <v>2484</v>
      </c>
      <c r="K10211" s="10" t="s">
        <v>27</v>
      </c>
      <c r="L10211">
        <v>360267.06869999995</v>
      </c>
    </row>
    <row r="10212" spans="1:12" x14ac:dyDescent="0.3">
      <c r="A10212" s="10" t="s">
        <v>2485</v>
      </c>
      <c r="B10212" s="10" t="s">
        <v>2771</v>
      </c>
      <c r="C10212" s="10" t="s">
        <v>3145</v>
      </c>
      <c r="D10212" s="10" t="s">
        <v>3119</v>
      </c>
      <c r="E10212" s="10" t="s">
        <v>2486</v>
      </c>
      <c r="F10212" s="10" t="s">
        <v>320</v>
      </c>
      <c r="G10212" s="10" t="s">
        <v>2482</v>
      </c>
      <c r="I10212" s="10" t="s">
        <v>2483</v>
      </c>
      <c r="J10212" s="10" t="s">
        <v>2484</v>
      </c>
      <c r="K10212" s="10" t="s">
        <v>28</v>
      </c>
      <c r="L10212">
        <v>336243.7051000002</v>
      </c>
    </row>
    <row r="10213" spans="1:12" x14ac:dyDescent="0.3">
      <c r="A10213" s="10" t="s">
        <v>2485</v>
      </c>
      <c r="B10213" s="10" t="s">
        <v>2771</v>
      </c>
      <c r="C10213" s="10" t="s">
        <v>3145</v>
      </c>
      <c r="D10213" s="10" t="s">
        <v>3119</v>
      </c>
      <c r="E10213" s="10" t="s">
        <v>2486</v>
      </c>
      <c r="F10213" s="10" t="s">
        <v>320</v>
      </c>
      <c r="G10213" s="10" t="s">
        <v>2482</v>
      </c>
      <c r="I10213" s="10" t="s">
        <v>2483</v>
      </c>
      <c r="J10213" s="10" t="s">
        <v>2484</v>
      </c>
      <c r="K10213" s="10" t="s">
        <v>29</v>
      </c>
      <c r="L10213">
        <v>371626.08970000001</v>
      </c>
    </row>
    <row r="10214" spans="1:12" x14ac:dyDescent="0.3">
      <c r="A10214" s="10" t="s">
        <v>2487</v>
      </c>
      <c r="B10214" s="10" t="s">
        <v>2771</v>
      </c>
      <c r="C10214" s="10" t="s">
        <v>3145</v>
      </c>
      <c r="D10214" s="10" t="s">
        <v>3119</v>
      </c>
      <c r="E10214" s="10" t="s">
        <v>2488</v>
      </c>
      <c r="F10214" s="10" t="s">
        <v>320</v>
      </c>
      <c r="G10214" s="10" t="s">
        <v>2482</v>
      </c>
      <c r="I10214" s="10" t="s">
        <v>2483</v>
      </c>
      <c r="J10214" s="10" t="s">
        <v>2484</v>
      </c>
      <c r="K10214" s="10" t="s">
        <v>21</v>
      </c>
      <c r="L10214">
        <v>467278.41999999946</v>
      </c>
    </row>
    <row r="10215" spans="1:12" x14ac:dyDescent="0.3">
      <c r="A10215" s="10" t="s">
        <v>2487</v>
      </c>
      <c r="B10215" s="10" t="s">
        <v>2771</v>
      </c>
      <c r="C10215" s="10" t="s">
        <v>3145</v>
      </c>
      <c r="D10215" s="10" t="s">
        <v>3119</v>
      </c>
      <c r="E10215" s="10" t="s">
        <v>2488</v>
      </c>
      <c r="F10215" s="10" t="s">
        <v>320</v>
      </c>
      <c r="G10215" s="10" t="s">
        <v>2482</v>
      </c>
      <c r="I10215" s="10" t="s">
        <v>2483</v>
      </c>
      <c r="J10215" s="10" t="s">
        <v>2484</v>
      </c>
      <c r="K10215" s="10" t="s">
        <v>22</v>
      </c>
      <c r="L10215">
        <v>445439.50869999971</v>
      </c>
    </row>
    <row r="10216" spans="1:12" x14ac:dyDescent="0.3">
      <c r="A10216" s="10" t="s">
        <v>2487</v>
      </c>
      <c r="B10216" s="10" t="s">
        <v>2771</v>
      </c>
      <c r="C10216" s="10" t="s">
        <v>3145</v>
      </c>
      <c r="D10216" s="10" t="s">
        <v>3119</v>
      </c>
      <c r="E10216" s="10" t="s">
        <v>2488</v>
      </c>
      <c r="F10216" s="10" t="s">
        <v>320</v>
      </c>
      <c r="G10216" s="10" t="s">
        <v>2482</v>
      </c>
      <c r="I10216" s="10" t="s">
        <v>2483</v>
      </c>
      <c r="J10216" s="10" t="s">
        <v>2484</v>
      </c>
      <c r="K10216" s="10" t="s">
        <v>23</v>
      </c>
      <c r="L10216">
        <v>339352.18000000005</v>
      </c>
    </row>
    <row r="10217" spans="1:12" x14ac:dyDescent="0.3">
      <c r="A10217" s="10" t="s">
        <v>2487</v>
      </c>
      <c r="B10217" s="10" t="s">
        <v>2771</v>
      </c>
      <c r="C10217" s="10" t="s">
        <v>3145</v>
      </c>
      <c r="D10217" s="10" t="s">
        <v>3119</v>
      </c>
      <c r="E10217" s="10" t="s">
        <v>2488</v>
      </c>
      <c r="F10217" s="10" t="s">
        <v>320</v>
      </c>
      <c r="G10217" s="10" t="s">
        <v>2482</v>
      </c>
      <c r="I10217" s="10" t="s">
        <v>2483</v>
      </c>
      <c r="J10217" s="10" t="s">
        <v>2484</v>
      </c>
      <c r="K10217" s="10" t="s">
        <v>24</v>
      </c>
      <c r="L10217">
        <v>424864.88830000017</v>
      </c>
    </row>
    <row r="10218" spans="1:12" x14ac:dyDescent="0.3">
      <c r="A10218" s="10" t="s">
        <v>2487</v>
      </c>
      <c r="B10218" s="10" t="s">
        <v>2771</v>
      </c>
      <c r="C10218" s="10" t="s">
        <v>3145</v>
      </c>
      <c r="D10218" s="10" t="s">
        <v>3119</v>
      </c>
      <c r="E10218" s="10" t="s">
        <v>2488</v>
      </c>
      <c r="F10218" s="10" t="s">
        <v>320</v>
      </c>
      <c r="G10218" s="10" t="s">
        <v>2482</v>
      </c>
      <c r="I10218" s="10" t="s">
        <v>2483</v>
      </c>
      <c r="J10218" s="10" t="s">
        <v>2484</v>
      </c>
      <c r="K10218" s="10" t="s">
        <v>25</v>
      </c>
      <c r="L10218">
        <v>520580.05840000074</v>
      </c>
    </row>
    <row r="10219" spans="1:12" x14ac:dyDescent="0.3">
      <c r="A10219" s="10" t="s">
        <v>2487</v>
      </c>
      <c r="B10219" s="10" t="s">
        <v>2771</v>
      </c>
      <c r="C10219" s="10" t="s">
        <v>3145</v>
      </c>
      <c r="D10219" s="10" t="s">
        <v>3119</v>
      </c>
      <c r="E10219" s="10" t="s">
        <v>2488</v>
      </c>
      <c r="F10219" s="10" t="s">
        <v>320</v>
      </c>
      <c r="G10219" s="10" t="s">
        <v>2482</v>
      </c>
      <c r="I10219" s="10" t="s">
        <v>2483</v>
      </c>
      <c r="J10219" s="10" t="s">
        <v>2484</v>
      </c>
      <c r="K10219" s="10" t="s">
        <v>26</v>
      </c>
      <c r="L10219">
        <v>468187.2076999998</v>
      </c>
    </row>
    <row r="10220" spans="1:12" x14ac:dyDescent="0.3">
      <c r="A10220" s="10" t="s">
        <v>2487</v>
      </c>
      <c r="B10220" s="10" t="s">
        <v>2771</v>
      </c>
      <c r="C10220" s="10" t="s">
        <v>3145</v>
      </c>
      <c r="D10220" s="10" t="s">
        <v>3119</v>
      </c>
      <c r="E10220" s="10" t="s">
        <v>2488</v>
      </c>
      <c r="F10220" s="10" t="s">
        <v>320</v>
      </c>
      <c r="G10220" s="10" t="s">
        <v>2482</v>
      </c>
      <c r="I10220" s="10" t="s">
        <v>2483</v>
      </c>
      <c r="J10220" s="10" t="s">
        <v>2484</v>
      </c>
      <c r="K10220" s="10" t="s">
        <v>27</v>
      </c>
      <c r="L10220">
        <v>588173.96679999982</v>
      </c>
    </row>
    <row r="10221" spans="1:12" x14ac:dyDescent="0.3">
      <c r="A10221" s="10" t="s">
        <v>2487</v>
      </c>
      <c r="B10221" s="10" t="s">
        <v>2771</v>
      </c>
      <c r="C10221" s="10" t="s">
        <v>3145</v>
      </c>
      <c r="D10221" s="10" t="s">
        <v>3119</v>
      </c>
      <c r="E10221" s="10" t="s">
        <v>2488</v>
      </c>
      <c r="F10221" s="10" t="s">
        <v>320</v>
      </c>
      <c r="G10221" s="10" t="s">
        <v>2482</v>
      </c>
      <c r="I10221" s="10" t="s">
        <v>2483</v>
      </c>
      <c r="J10221" s="10" t="s">
        <v>2484</v>
      </c>
      <c r="K10221" s="10" t="s">
        <v>28</v>
      </c>
      <c r="L10221">
        <v>639979.00810000044</v>
      </c>
    </row>
    <row r="10222" spans="1:12" x14ac:dyDescent="0.3">
      <c r="A10222" s="10" t="s">
        <v>2487</v>
      </c>
      <c r="B10222" s="10" t="s">
        <v>2771</v>
      </c>
      <c r="C10222" s="10" t="s">
        <v>3145</v>
      </c>
      <c r="D10222" s="10" t="s">
        <v>3119</v>
      </c>
      <c r="E10222" s="10" t="s">
        <v>2488</v>
      </c>
      <c r="F10222" s="10" t="s">
        <v>320</v>
      </c>
      <c r="G10222" s="10" t="s">
        <v>2482</v>
      </c>
      <c r="I10222" s="10" t="s">
        <v>2483</v>
      </c>
      <c r="J10222" s="10" t="s">
        <v>2484</v>
      </c>
      <c r="K10222" s="10" t="s">
        <v>29</v>
      </c>
      <c r="L10222">
        <v>610653.39659999998</v>
      </c>
    </row>
    <row r="10223" spans="1:12" x14ac:dyDescent="0.3">
      <c r="A10223" s="10" t="s">
        <v>2489</v>
      </c>
      <c r="B10223" s="10" t="s">
        <v>2771</v>
      </c>
      <c r="C10223" s="10" t="s">
        <v>3145</v>
      </c>
      <c r="D10223" s="10" t="s">
        <v>3119</v>
      </c>
      <c r="E10223" s="10" t="s">
        <v>2490</v>
      </c>
      <c r="F10223" s="10" t="s">
        <v>320</v>
      </c>
      <c r="G10223" s="10" t="s">
        <v>2482</v>
      </c>
      <c r="I10223" s="10" t="s">
        <v>2483</v>
      </c>
      <c r="J10223" s="10" t="s">
        <v>2484</v>
      </c>
      <c r="K10223" s="10" t="s">
        <v>21</v>
      </c>
      <c r="L10223">
        <v>1042105.3144999986</v>
      </c>
    </row>
    <row r="10224" spans="1:12" x14ac:dyDescent="0.3">
      <c r="A10224" s="10" t="s">
        <v>2489</v>
      </c>
      <c r="B10224" s="10" t="s">
        <v>2771</v>
      </c>
      <c r="C10224" s="10" t="s">
        <v>3145</v>
      </c>
      <c r="D10224" s="10" t="s">
        <v>3119</v>
      </c>
      <c r="E10224" s="10" t="s">
        <v>2490</v>
      </c>
      <c r="F10224" s="10" t="s">
        <v>320</v>
      </c>
      <c r="G10224" s="10" t="s">
        <v>2482</v>
      </c>
      <c r="I10224" s="10" t="s">
        <v>2483</v>
      </c>
      <c r="J10224" s="10" t="s">
        <v>2484</v>
      </c>
      <c r="K10224" s="10" t="s">
        <v>22</v>
      </c>
      <c r="L10224">
        <v>1116132.6184999996</v>
      </c>
    </row>
    <row r="10225" spans="1:12" x14ac:dyDescent="0.3">
      <c r="A10225" s="10" t="s">
        <v>2489</v>
      </c>
      <c r="B10225" s="10" t="s">
        <v>2771</v>
      </c>
      <c r="C10225" s="10" t="s">
        <v>3145</v>
      </c>
      <c r="D10225" s="10" t="s">
        <v>3119</v>
      </c>
      <c r="E10225" s="10" t="s">
        <v>2490</v>
      </c>
      <c r="F10225" s="10" t="s">
        <v>320</v>
      </c>
      <c r="G10225" s="10" t="s">
        <v>2482</v>
      </c>
      <c r="I10225" s="10" t="s">
        <v>2483</v>
      </c>
      <c r="J10225" s="10" t="s">
        <v>2484</v>
      </c>
      <c r="K10225" s="10" t="s">
        <v>23</v>
      </c>
      <c r="L10225">
        <v>1121203.5645000003</v>
      </c>
    </row>
    <row r="10226" spans="1:12" x14ac:dyDescent="0.3">
      <c r="A10226" s="10" t="s">
        <v>2489</v>
      </c>
      <c r="B10226" s="10" t="s">
        <v>2771</v>
      </c>
      <c r="C10226" s="10" t="s">
        <v>3145</v>
      </c>
      <c r="D10226" s="10" t="s">
        <v>3119</v>
      </c>
      <c r="E10226" s="10" t="s">
        <v>2490</v>
      </c>
      <c r="F10226" s="10" t="s">
        <v>320</v>
      </c>
      <c r="G10226" s="10" t="s">
        <v>2482</v>
      </c>
      <c r="I10226" s="10" t="s">
        <v>2483</v>
      </c>
      <c r="J10226" s="10" t="s">
        <v>2484</v>
      </c>
      <c r="K10226" s="10" t="s">
        <v>24</v>
      </c>
      <c r="L10226">
        <v>910678.74900000042</v>
      </c>
    </row>
    <row r="10227" spans="1:12" x14ac:dyDescent="0.3">
      <c r="A10227" s="10" t="s">
        <v>2489</v>
      </c>
      <c r="B10227" s="10" t="s">
        <v>2771</v>
      </c>
      <c r="C10227" s="10" t="s">
        <v>3145</v>
      </c>
      <c r="D10227" s="10" t="s">
        <v>3119</v>
      </c>
      <c r="E10227" s="10" t="s">
        <v>2490</v>
      </c>
      <c r="F10227" s="10" t="s">
        <v>320</v>
      </c>
      <c r="G10227" s="10" t="s">
        <v>2482</v>
      </c>
      <c r="I10227" s="10" t="s">
        <v>2483</v>
      </c>
      <c r="J10227" s="10" t="s">
        <v>2484</v>
      </c>
      <c r="K10227" s="10" t="s">
        <v>25</v>
      </c>
      <c r="L10227">
        <v>1040887.2345999996</v>
      </c>
    </row>
    <row r="10228" spans="1:12" x14ac:dyDescent="0.3">
      <c r="A10228" s="10" t="s">
        <v>2489</v>
      </c>
      <c r="B10228" s="10" t="s">
        <v>2771</v>
      </c>
      <c r="C10228" s="10" t="s">
        <v>3145</v>
      </c>
      <c r="D10228" s="10" t="s">
        <v>3119</v>
      </c>
      <c r="E10228" s="10" t="s">
        <v>2490</v>
      </c>
      <c r="F10228" s="10" t="s">
        <v>320</v>
      </c>
      <c r="G10228" s="10" t="s">
        <v>2482</v>
      </c>
      <c r="I10228" s="10" t="s">
        <v>2483</v>
      </c>
      <c r="J10228" s="10" t="s">
        <v>2484</v>
      </c>
      <c r="K10228" s="10" t="s">
        <v>26</v>
      </c>
      <c r="L10228">
        <v>1024160.4395999991</v>
      </c>
    </row>
    <row r="10229" spans="1:12" x14ac:dyDescent="0.3">
      <c r="A10229" s="10" t="s">
        <v>2489</v>
      </c>
      <c r="B10229" s="10" t="s">
        <v>2771</v>
      </c>
      <c r="C10229" s="10" t="s">
        <v>3145</v>
      </c>
      <c r="D10229" s="10" t="s">
        <v>3119</v>
      </c>
      <c r="E10229" s="10" t="s">
        <v>2490</v>
      </c>
      <c r="F10229" s="10" t="s">
        <v>320</v>
      </c>
      <c r="G10229" s="10" t="s">
        <v>2482</v>
      </c>
      <c r="I10229" s="10" t="s">
        <v>2483</v>
      </c>
      <c r="J10229" s="10" t="s">
        <v>2484</v>
      </c>
      <c r="K10229" s="10" t="s">
        <v>27</v>
      </c>
      <c r="L10229">
        <v>1065974.2371000007</v>
      </c>
    </row>
    <row r="10230" spans="1:12" x14ac:dyDescent="0.3">
      <c r="A10230" s="10" t="s">
        <v>2489</v>
      </c>
      <c r="B10230" s="10" t="s">
        <v>2771</v>
      </c>
      <c r="C10230" s="10" t="s">
        <v>3145</v>
      </c>
      <c r="D10230" s="10" t="s">
        <v>3119</v>
      </c>
      <c r="E10230" s="10" t="s">
        <v>2490</v>
      </c>
      <c r="F10230" s="10" t="s">
        <v>320</v>
      </c>
      <c r="G10230" s="10" t="s">
        <v>2482</v>
      </c>
      <c r="I10230" s="10" t="s">
        <v>2483</v>
      </c>
      <c r="J10230" s="10" t="s">
        <v>2484</v>
      </c>
      <c r="K10230" s="10" t="s">
        <v>28</v>
      </c>
      <c r="L10230">
        <v>939858.52390000026</v>
      </c>
    </row>
    <row r="10231" spans="1:12" x14ac:dyDescent="0.3">
      <c r="A10231" s="10" t="s">
        <v>2489</v>
      </c>
      <c r="B10231" s="10" t="s">
        <v>2771</v>
      </c>
      <c r="C10231" s="10" t="s">
        <v>3145</v>
      </c>
      <c r="D10231" s="10" t="s">
        <v>3119</v>
      </c>
      <c r="E10231" s="10" t="s">
        <v>2490</v>
      </c>
      <c r="F10231" s="10" t="s">
        <v>320</v>
      </c>
      <c r="G10231" s="10" t="s">
        <v>2482</v>
      </c>
      <c r="I10231" s="10" t="s">
        <v>2483</v>
      </c>
      <c r="J10231" s="10" t="s">
        <v>2484</v>
      </c>
      <c r="K10231" s="10" t="s">
        <v>29</v>
      </c>
      <c r="L10231">
        <v>895125.14779999934</v>
      </c>
    </row>
    <row r="10232" spans="1:12" x14ac:dyDescent="0.3">
      <c r="A10232" s="10" t="s">
        <v>2491</v>
      </c>
      <c r="B10232" s="10" t="s">
        <v>2771</v>
      </c>
      <c r="C10232" s="10" t="s">
        <v>3145</v>
      </c>
      <c r="D10232" s="10" t="s">
        <v>3119</v>
      </c>
      <c r="E10232" s="10" t="s">
        <v>2492</v>
      </c>
      <c r="F10232" s="10" t="s">
        <v>320</v>
      </c>
      <c r="G10232" s="10" t="s">
        <v>2482</v>
      </c>
      <c r="I10232" s="10" t="s">
        <v>2483</v>
      </c>
      <c r="J10232" s="10" t="s">
        <v>2484</v>
      </c>
      <c r="K10232" s="10" t="s">
        <v>21</v>
      </c>
      <c r="L10232">
        <v>104359.54200000004</v>
      </c>
    </row>
    <row r="10233" spans="1:12" x14ac:dyDescent="0.3">
      <c r="A10233" s="10" t="s">
        <v>2491</v>
      </c>
      <c r="B10233" s="10" t="s">
        <v>2771</v>
      </c>
      <c r="C10233" s="10" t="s">
        <v>3145</v>
      </c>
      <c r="D10233" s="10" t="s">
        <v>3119</v>
      </c>
      <c r="E10233" s="10" t="s">
        <v>2492</v>
      </c>
      <c r="F10233" s="10" t="s">
        <v>320</v>
      </c>
      <c r="G10233" s="10" t="s">
        <v>2482</v>
      </c>
      <c r="I10233" s="10" t="s">
        <v>2483</v>
      </c>
      <c r="J10233" s="10" t="s">
        <v>2484</v>
      </c>
      <c r="K10233" s="10" t="s">
        <v>22</v>
      </c>
      <c r="L10233">
        <v>99427.473200000037</v>
      </c>
    </row>
    <row r="10234" spans="1:12" x14ac:dyDescent="0.3">
      <c r="A10234" s="10" t="s">
        <v>2491</v>
      </c>
      <c r="B10234" s="10" t="s">
        <v>2771</v>
      </c>
      <c r="C10234" s="10" t="s">
        <v>3145</v>
      </c>
      <c r="D10234" s="10" t="s">
        <v>3119</v>
      </c>
      <c r="E10234" s="10" t="s">
        <v>2492</v>
      </c>
      <c r="F10234" s="10" t="s">
        <v>320</v>
      </c>
      <c r="G10234" s="10" t="s">
        <v>2482</v>
      </c>
      <c r="I10234" s="10" t="s">
        <v>2483</v>
      </c>
      <c r="J10234" s="10" t="s">
        <v>2484</v>
      </c>
      <c r="K10234" s="10" t="s">
        <v>23</v>
      </c>
      <c r="L10234">
        <v>124014.07510000002</v>
      </c>
    </row>
    <row r="10235" spans="1:12" x14ac:dyDescent="0.3">
      <c r="A10235" s="10" t="s">
        <v>2491</v>
      </c>
      <c r="B10235" s="10" t="s">
        <v>2771</v>
      </c>
      <c r="C10235" s="10" t="s">
        <v>3145</v>
      </c>
      <c r="D10235" s="10" t="s">
        <v>3119</v>
      </c>
      <c r="E10235" s="10" t="s">
        <v>2492</v>
      </c>
      <c r="F10235" s="10" t="s">
        <v>320</v>
      </c>
      <c r="G10235" s="10" t="s">
        <v>2482</v>
      </c>
      <c r="I10235" s="10" t="s">
        <v>2483</v>
      </c>
      <c r="J10235" s="10" t="s">
        <v>2484</v>
      </c>
      <c r="K10235" s="10" t="s">
        <v>24</v>
      </c>
      <c r="L10235">
        <v>105588.94409999994</v>
      </c>
    </row>
    <row r="10236" spans="1:12" x14ac:dyDescent="0.3">
      <c r="A10236" s="10" t="s">
        <v>2491</v>
      </c>
      <c r="B10236" s="10" t="s">
        <v>2771</v>
      </c>
      <c r="C10236" s="10" t="s">
        <v>3145</v>
      </c>
      <c r="D10236" s="10" t="s">
        <v>3119</v>
      </c>
      <c r="E10236" s="10" t="s">
        <v>2492</v>
      </c>
      <c r="F10236" s="10" t="s">
        <v>320</v>
      </c>
      <c r="G10236" s="10" t="s">
        <v>2482</v>
      </c>
      <c r="I10236" s="10" t="s">
        <v>2483</v>
      </c>
      <c r="J10236" s="10" t="s">
        <v>2484</v>
      </c>
      <c r="K10236" s="10" t="s">
        <v>25</v>
      </c>
      <c r="L10236">
        <v>158230.17390000002</v>
      </c>
    </row>
    <row r="10237" spans="1:12" x14ac:dyDescent="0.3">
      <c r="A10237" s="10" t="s">
        <v>2491</v>
      </c>
      <c r="B10237" s="10" t="s">
        <v>2771</v>
      </c>
      <c r="C10237" s="10" t="s">
        <v>3145</v>
      </c>
      <c r="D10237" s="10" t="s">
        <v>3119</v>
      </c>
      <c r="E10237" s="10" t="s">
        <v>2492</v>
      </c>
      <c r="F10237" s="10" t="s">
        <v>320</v>
      </c>
      <c r="G10237" s="10" t="s">
        <v>2482</v>
      </c>
      <c r="I10237" s="10" t="s">
        <v>2483</v>
      </c>
      <c r="J10237" s="10" t="s">
        <v>2484</v>
      </c>
      <c r="K10237" s="10" t="s">
        <v>26</v>
      </c>
      <c r="L10237">
        <v>192777.06110000014</v>
      </c>
    </row>
    <row r="10238" spans="1:12" x14ac:dyDescent="0.3">
      <c r="A10238" s="10" t="s">
        <v>2491</v>
      </c>
      <c r="B10238" s="10" t="s">
        <v>2771</v>
      </c>
      <c r="C10238" s="10" t="s">
        <v>3145</v>
      </c>
      <c r="D10238" s="10" t="s">
        <v>3119</v>
      </c>
      <c r="E10238" s="10" t="s">
        <v>2492</v>
      </c>
      <c r="F10238" s="10" t="s">
        <v>320</v>
      </c>
      <c r="G10238" s="10" t="s">
        <v>2482</v>
      </c>
      <c r="I10238" s="10" t="s">
        <v>2483</v>
      </c>
      <c r="J10238" s="10" t="s">
        <v>2484</v>
      </c>
      <c r="K10238" s="10" t="s">
        <v>27</v>
      </c>
      <c r="L10238">
        <v>148455.75649999993</v>
      </c>
    </row>
    <row r="10239" spans="1:12" x14ac:dyDescent="0.3">
      <c r="A10239" s="10" t="s">
        <v>2491</v>
      </c>
      <c r="B10239" s="10" t="s">
        <v>2771</v>
      </c>
      <c r="C10239" s="10" t="s">
        <v>3145</v>
      </c>
      <c r="D10239" s="10" t="s">
        <v>3119</v>
      </c>
      <c r="E10239" s="10" t="s">
        <v>2492</v>
      </c>
      <c r="F10239" s="10" t="s">
        <v>320</v>
      </c>
      <c r="G10239" s="10" t="s">
        <v>2482</v>
      </c>
      <c r="I10239" s="10" t="s">
        <v>2483</v>
      </c>
      <c r="J10239" s="10" t="s">
        <v>2484</v>
      </c>
      <c r="K10239" s="10" t="s">
        <v>28</v>
      </c>
      <c r="L10239">
        <v>157541.51629999987</v>
      </c>
    </row>
    <row r="10240" spans="1:12" x14ac:dyDescent="0.3">
      <c r="A10240" s="10" t="s">
        <v>2491</v>
      </c>
      <c r="B10240" s="10" t="s">
        <v>2771</v>
      </c>
      <c r="C10240" s="10" t="s">
        <v>3145</v>
      </c>
      <c r="D10240" s="10" t="s">
        <v>3119</v>
      </c>
      <c r="E10240" s="10" t="s">
        <v>2492</v>
      </c>
      <c r="F10240" s="10" t="s">
        <v>320</v>
      </c>
      <c r="G10240" s="10" t="s">
        <v>2482</v>
      </c>
      <c r="I10240" s="10" t="s">
        <v>2483</v>
      </c>
      <c r="J10240" s="10" t="s">
        <v>2484</v>
      </c>
      <c r="K10240" s="10" t="s">
        <v>29</v>
      </c>
      <c r="L10240">
        <v>113561.99229999994</v>
      </c>
    </row>
    <row r="10241" spans="1:12" x14ac:dyDescent="0.3">
      <c r="A10241" s="10" t="s">
        <v>2493</v>
      </c>
      <c r="B10241" s="10" t="s">
        <v>2771</v>
      </c>
      <c r="C10241" s="10" t="s">
        <v>3145</v>
      </c>
      <c r="D10241" s="10" t="s">
        <v>3119</v>
      </c>
      <c r="E10241" s="10" t="s">
        <v>2494</v>
      </c>
      <c r="F10241" s="10" t="s">
        <v>320</v>
      </c>
      <c r="G10241" s="10" t="s">
        <v>2482</v>
      </c>
      <c r="I10241" s="10" t="s">
        <v>2483</v>
      </c>
      <c r="J10241" s="10" t="s">
        <v>2484</v>
      </c>
      <c r="K10241" s="10" t="s">
        <v>21</v>
      </c>
      <c r="L10241">
        <v>39751.95840000001</v>
      </c>
    </row>
    <row r="10242" spans="1:12" x14ac:dyDescent="0.3">
      <c r="A10242" s="10" t="s">
        <v>2493</v>
      </c>
      <c r="B10242" s="10" t="s">
        <v>2771</v>
      </c>
      <c r="C10242" s="10" t="s">
        <v>3145</v>
      </c>
      <c r="D10242" s="10" t="s">
        <v>3119</v>
      </c>
      <c r="E10242" s="10" t="s">
        <v>2494</v>
      </c>
      <c r="F10242" s="10" t="s">
        <v>320</v>
      </c>
      <c r="G10242" s="10" t="s">
        <v>2482</v>
      </c>
      <c r="I10242" s="10" t="s">
        <v>2483</v>
      </c>
      <c r="J10242" s="10" t="s">
        <v>2484</v>
      </c>
      <c r="K10242" s="10" t="s">
        <v>22</v>
      </c>
      <c r="L10242">
        <v>49444.051099999982</v>
      </c>
    </row>
    <row r="10243" spans="1:12" x14ac:dyDescent="0.3">
      <c r="A10243" s="10" t="s">
        <v>2493</v>
      </c>
      <c r="B10243" s="10" t="s">
        <v>2771</v>
      </c>
      <c r="C10243" s="10" t="s">
        <v>3145</v>
      </c>
      <c r="D10243" s="10" t="s">
        <v>3119</v>
      </c>
      <c r="E10243" s="10" t="s">
        <v>2494</v>
      </c>
      <c r="F10243" s="10" t="s">
        <v>320</v>
      </c>
      <c r="G10243" s="10" t="s">
        <v>2482</v>
      </c>
      <c r="I10243" s="10" t="s">
        <v>2483</v>
      </c>
      <c r="J10243" s="10" t="s">
        <v>2484</v>
      </c>
      <c r="K10243" s="10" t="s">
        <v>23</v>
      </c>
      <c r="L10243">
        <v>52869.44479999999</v>
      </c>
    </row>
    <row r="10244" spans="1:12" x14ac:dyDescent="0.3">
      <c r="A10244" s="10" t="s">
        <v>2493</v>
      </c>
      <c r="B10244" s="10" t="s">
        <v>2771</v>
      </c>
      <c r="C10244" s="10" t="s">
        <v>3145</v>
      </c>
      <c r="D10244" s="10" t="s">
        <v>3119</v>
      </c>
      <c r="E10244" s="10" t="s">
        <v>2494</v>
      </c>
      <c r="F10244" s="10" t="s">
        <v>320</v>
      </c>
      <c r="G10244" s="10" t="s">
        <v>2482</v>
      </c>
      <c r="I10244" s="10" t="s">
        <v>2483</v>
      </c>
      <c r="J10244" s="10" t="s">
        <v>2484</v>
      </c>
      <c r="K10244" s="10" t="s">
        <v>24</v>
      </c>
      <c r="L10244">
        <v>68817.991899999979</v>
      </c>
    </row>
    <row r="10245" spans="1:12" x14ac:dyDescent="0.3">
      <c r="A10245" s="10" t="s">
        <v>2493</v>
      </c>
      <c r="B10245" s="10" t="s">
        <v>2771</v>
      </c>
      <c r="C10245" s="10" t="s">
        <v>3145</v>
      </c>
      <c r="D10245" s="10" t="s">
        <v>3119</v>
      </c>
      <c r="E10245" s="10" t="s">
        <v>2494</v>
      </c>
      <c r="F10245" s="10" t="s">
        <v>320</v>
      </c>
      <c r="G10245" s="10" t="s">
        <v>2482</v>
      </c>
      <c r="I10245" s="10" t="s">
        <v>2483</v>
      </c>
      <c r="J10245" s="10" t="s">
        <v>2484</v>
      </c>
      <c r="K10245" s="10" t="s">
        <v>25</v>
      </c>
      <c r="L10245">
        <v>68333.791300000012</v>
      </c>
    </row>
    <row r="10246" spans="1:12" x14ac:dyDescent="0.3">
      <c r="A10246" s="10" t="s">
        <v>2493</v>
      </c>
      <c r="B10246" s="10" t="s">
        <v>2771</v>
      </c>
      <c r="C10246" s="10" t="s">
        <v>3145</v>
      </c>
      <c r="D10246" s="10" t="s">
        <v>3119</v>
      </c>
      <c r="E10246" s="10" t="s">
        <v>2494</v>
      </c>
      <c r="F10246" s="10" t="s">
        <v>320</v>
      </c>
      <c r="G10246" s="10" t="s">
        <v>2482</v>
      </c>
      <c r="I10246" s="10" t="s">
        <v>2483</v>
      </c>
      <c r="J10246" s="10" t="s">
        <v>2484</v>
      </c>
      <c r="K10246" s="10" t="s">
        <v>26</v>
      </c>
      <c r="L10246">
        <v>97186.714600000021</v>
      </c>
    </row>
    <row r="10247" spans="1:12" x14ac:dyDescent="0.3">
      <c r="A10247" s="10" t="s">
        <v>2493</v>
      </c>
      <c r="B10247" s="10" t="s">
        <v>2771</v>
      </c>
      <c r="C10247" s="10" t="s">
        <v>3145</v>
      </c>
      <c r="D10247" s="10" t="s">
        <v>3119</v>
      </c>
      <c r="E10247" s="10" t="s">
        <v>2494</v>
      </c>
      <c r="F10247" s="10" t="s">
        <v>320</v>
      </c>
      <c r="G10247" s="10" t="s">
        <v>2482</v>
      </c>
      <c r="I10247" s="10" t="s">
        <v>2483</v>
      </c>
      <c r="J10247" s="10" t="s">
        <v>2484</v>
      </c>
      <c r="K10247" s="10" t="s">
        <v>27</v>
      </c>
      <c r="L10247">
        <v>108877.35580000002</v>
      </c>
    </row>
    <row r="10248" spans="1:12" x14ac:dyDescent="0.3">
      <c r="A10248" s="10" t="s">
        <v>2493</v>
      </c>
      <c r="B10248" s="10" t="s">
        <v>2771</v>
      </c>
      <c r="C10248" s="10" t="s">
        <v>3145</v>
      </c>
      <c r="D10248" s="10" t="s">
        <v>3119</v>
      </c>
      <c r="E10248" s="10" t="s">
        <v>2494</v>
      </c>
      <c r="F10248" s="10" t="s">
        <v>320</v>
      </c>
      <c r="G10248" s="10" t="s">
        <v>2482</v>
      </c>
      <c r="I10248" s="10" t="s">
        <v>2483</v>
      </c>
      <c r="J10248" s="10" t="s">
        <v>2484</v>
      </c>
      <c r="K10248" s="10" t="s">
        <v>28</v>
      </c>
      <c r="L10248">
        <v>130924.12790000006</v>
      </c>
    </row>
    <row r="10249" spans="1:12" x14ac:dyDescent="0.3">
      <c r="A10249" s="10" t="s">
        <v>2493</v>
      </c>
      <c r="B10249" s="10" t="s">
        <v>2771</v>
      </c>
      <c r="C10249" s="10" t="s">
        <v>3145</v>
      </c>
      <c r="D10249" s="10" t="s">
        <v>3119</v>
      </c>
      <c r="E10249" s="10" t="s">
        <v>2494</v>
      </c>
      <c r="F10249" s="10" t="s">
        <v>320</v>
      </c>
      <c r="G10249" s="10" t="s">
        <v>2482</v>
      </c>
      <c r="I10249" s="10" t="s">
        <v>2483</v>
      </c>
      <c r="J10249" s="10" t="s">
        <v>2484</v>
      </c>
      <c r="K10249" s="10" t="s">
        <v>29</v>
      </c>
      <c r="L10249">
        <v>123601.1442</v>
      </c>
    </row>
    <row r="10250" spans="1:12" x14ac:dyDescent="0.3">
      <c r="A10250" s="10" t="s">
        <v>2495</v>
      </c>
      <c r="B10250" s="10" t="s">
        <v>2771</v>
      </c>
      <c r="C10250" s="10" t="s">
        <v>3145</v>
      </c>
      <c r="D10250" s="10" t="s">
        <v>3119</v>
      </c>
      <c r="E10250" s="10" t="s">
        <v>111</v>
      </c>
      <c r="F10250" s="10" t="s">
        <v>320</v>
      </c>
      <c r="G10250" s="10" t="s">
        <v>2482</v>
      </c>
      <c r="I10250" s="10" t="s">
        <v>2483</v>
      </c>
      <c r="J10250" s="10" t="s">
        <v>2484</v>
      </c>
      <c r="K10250" s="10" t="s">
        <v>21</v>
      </c>
      <c r="L10250">
        <v>72186.087700000018</v>
      </c>
    </row>
    <row r="10251" spans="1:12" x14ac:dyDescent="0.3">
      <c r="A10251" s="10" t="s">
        <v>2495</v>
      </c>
      <c r="B10251" s="10" t="s">
        <v>2771</v>
      </c>
      <c r="C10251" s="10" t="s">
        <v>3145</v>
      </c>
      <c r="D10251" s="10" t="s">
        <v>3119</v>
      </c>
      <c r="E10251" s="10" t="s">
        <v>111</v>
      </c>
      <c r="F10251" s="10" t="s">
        <v>320</v>
      </c>
      <c r="G10251" s="10" t="s">
        <v>2482</v>
      </c>
      <c r="I10251" s="10" t="s">
        <v>2483</v>
      </c>
      <c r="J10251" s="10" t="s">
        <v>2484</v>
      </c>
      <c r="K10251" s="10" t="s">
        <v>22</v>
      </c>
      <c r="L10251">
        <v>69215.078699999955</v>
      </c>
    </row>
    <row r="10252" spans="1:12" x14ac:dyDescent="0.3">
      <c r="A10252" s="10" t="s">
        <v>2495</v>
      </c>
      <c r="B10252" s="10" t="s">
        <v>2771</v>
      </c>
      <c r="C10252" s="10" t="s">
        <v>3145</v>
      </c>
      <c r="D10252" s="10" t="s">
        <v>3119</v>
      </c>
      <c r="E10252" s="10" t="s">
        <v>111</v>
      </c>
      <c r="F10252" s="10" t="s">
        <v>320</v>
      </c>
      <c r="G10252" s="10" t="s">
        <v>2482</v>
      </c>
      <c r="I10252" s="10" t="s">
        <v>2483</v>
      </c>
      <c r="J10252" s="10" t="s">
        <v>2484</v>
      </c>
      <c r="K10252" s="10" t="s">
        <v>23</v>
      </c>
      <c r="L10252">
        <v>70689.850299999991</v>
      </c>
    </row>
    <row r="10253" spans="1:12" x14ac:dyDescent="0.3">
      <c r="A10253" s="10" t="s">
        <v>2495</v>
      </c>
      <c r="B10253" s="10" t="s">
        <v>2771</v>
      </c>
      <c r="C10253" s="10" t="s">
        <v>3145</v>
      </c>
      <c r="D10253" s="10" t="s">
        <v>3119</v>
      </c>
      <c r="E10253" s="10" t="s">
        <v>111</v>
      </c>
      <c r="F10253" s="10" t="s">
        <v>320</v>
      </c>
      <c r="G10253" s="10" t="s">
        <v>2482</v>
      </c>
      <c r="I10253" s="10" t="s">
        <v>2483</v>
      </c>
      <c r="J10253" s="10" t="s">
        <v>2484</v>
      </c>
      <c r="K10253" s="10" t="s">
        <v>24</v>
      </c>
      <c r="L10253">
        <v>59560.459100000029</v>
      </c>
    </row>
    <row r="10254" spans="1:12" x14ac:dyDescent="0.3">
      <c r="A10254" s="10" t="s">
        <v>2495</v>
      </c>
      <c r="B10254" s="10" t="s">
        <v>2771</v>
      </c>
      <c r="C10254" s="10" t="s">
        <v>3145</v>
      </c>
      <c r="D10254" s="10" t="s">
        <v>3119</v>
      </c>
      <c r="E10254" s="10" t="s">
        <v>111</v>
      </c>
      <c r="F10254" s="10" t="s">
        <v>320</v>
      </c>
      <c r="G10254" s="10" t="s">
        <v>2482</v>
      </c>
      <c r="I10254" s="10" t="s">
        <v>2483</v>
      </c>
      <c r="J10254" s="10" t="s">
        <v>2484</v>
      </c>
      <c r="K10254" s="10" t="s">
        <v>25</v>
      </c>
      <c r="L10254">
        <v>61693.814400000047</v>
      </c>
    </row>
    <row r="10255" spans="1:12" x14ac:dyDescent="0.3">
      <c r="A10255" s="10" t="s">
        <v>2495</v>
      </c>
      <c r="B10255" s="10" t="s">
        <v>2771</v>
      </c>
      <c r="C10255" s="10" t="s">
        <v>3145</v>
      </c>
      <c r="D10255" s="10" t="s">
        <v>3119</v>
      </c>
      <c r="E10255" s="10" t="s">
        <v>111</v>
      </c>
      <c r="F10255" s="10" t="s">
        <v>320</v>
      </c>
      <c r="G10255" s="10" t="s">
        <v>2482</v>
      </c>
      <c r="I10255" s="10" t="s">
        <v>2483</v>
      </c>
      <c r="J10255" s="10" t="s">
        <v>2484</v>
      </c>
      <c r="K10255" s="10" t="s">
        <v>26</v>
      </c>
      <c r="L10255">
        <v>69042.209300000002</v>
      </c>
    </row>
    <row r="10256" spans="1:12" x14ac:dyDescent="0.3">
      <c r="A10256" s="10" t="s">
        <v>2495</v>
      </c>
      <c r="B10256" s="10" t="s">
        <v>2771</v>
      </c>
      <c r="C10256" s="10" t="s">
        <v>3145</v>
      </c>
      <c r="D10256" s="10" t="s">
        <v>3119</v>
      </c>
      <c r="E10256" s="10" t="s">
        <v>111</v>
      </c>
      <c r="F10256" s="10" t="s">
        <v>320</v>
      </c>
      <c r="G10256" s="10" t="s">
        <v>2482</v>
      </c>
      <c r="I10256" s="10" t="s">
        <v>2483</v>
      </c>
      <c r="J10256" s="10" t="s">
        <v>2484</v>
      </c>
      <c r="K10256" s="10" t="s">
        <v>27</v>
      </c>
      <c r="L10256">
        <v>84538.393799999991</v>
      </c>
    </row>
    <row r="10257" spans="1:12" x14ac:dyDescent="0.3">
      <c r="A10257" s="10" t="s">
        <v>2495</v>
      </c>
      <c r="B10257" s="10" t="s">
        <v>2771</v>
      </c>
      <c r="C10257" s="10" t="s">
        <v>3145</v>
      </c>
      <c r="D10257" s="10" t="s">
        <v>3119</v>
      </c>
      <c r="E10257" s="10" t="s">
        <v>111</v>
      </c>
      <c r="F10257" s="10" t="s">
        <v>320</v>
      </c>
      <c r="G10257" s="10" t="s">
        <v>2482</v>
      </c>
      <c r="I10257" s="10" t="s">
        <v>2483</v>
      </c>
      <c r="J10257" s="10" t="s">
        <v>2484</v>
      </c>
      <c r="K10257" s="10" t="s">
        <v>28</v>
      </c>
      <c r="L10257">
        <v>74468.122400000037</v>
      </c>
    </row>
    <row r="10258" spans="1:12" x14ac:dyDescent="0.3">
      <c r="A10258" s="10" t="s">
        <v>2495</v>
      </c>
      <c r="B10258" s="10" t="s">
        <v>2771</v>
      </c>
      <c r="C10258" s="10" t="s">
        <v>3145</v>
      </c>
      <c r="D10258" s="10" t="s">
        <v>3119</v>
      </c>
      <c r="E10258" s="10" t="s">
        <v>111</v>
      </c>
      <c r="F10258" s="10" t="s">
        <v>320</v>
      </c>
      <c r="G10258" s="10" t="s">
        <v>2482</v>
      </c>
      <c r="I10258" s="10" t="s">
        <v>2483</v>
      </c>
      <c r="J10258" s="10" t="s">
        <v>2484</v>
      </c>
      <c r="K10258" s="10" t="s">
        <v>29</v>
      </c>
      <c r="L10258">
        <v>81340.751600000018</v>
      </c>
    </row>
    <row r="10259" spans="1:12" x14ac:dyDescent="0.3">
      <c r="A10259" s="10" t="s">
        <v>2496</v>
      </c>
      <c r="B10259" s="10" t="s">
        <v>2771</v>
      </c>
      <c r="C10259" s="10" t="s">
        <v>3145</v>
      </c>
      <c r="D10259" s="10" t="s">
        <v>3119</v>
      </c>
      <c r="E10259" s="10" t="s">
        <v>2497</v>
      </c>
      <c r="F10259" s="10" t="s">
        <v>320</v>
      </c>
      <c r="G10259" s="10" t="s">
        <v>2482</v>
      </c>
      <c r="I10259" s="10" t="s">
        <v>2483</v>
      </c>
      <c r="J10259" s="10" t="s">
        <v>2484</v>
      </c>
      <c r="K10259" s="10" t="s">
        <v>21</v>
      </c>
      <c r="L10259">
        <v>211.92989999999998</v>
      </c>
    </row>
    <row r="10260" spans="1:12" x14ac:dyDescent="0.3">
      <c r="A10260" s="10" t="s">
        <v>2496</v>
      </c>
      <c r="B10260" s="10" t="s">
        <v>2771</v>
      </c>
      <c r="C10260" s="10" t="s">
        <v>3145</v>
      </c>
      <c r="D10260" s="10" t="s">
        <v>3119</v>
      </c>
      <c r="E10260" s="10" t="s">
        <v>2497</v>
      </c>
      <c r="F10260" s="10" t="s">
        <v>320</v>
      </c>
      <c r="G10260" s="10" t="s">
        <v>2482</v>
      </c>
      <c r="I10260" s="10" t="s">
        <v>2483</v>
      </c>
      <c r="J10260" s="10" t="s">
        <v>2484</v>
      </c>
      <c r="K10260" s="10" t="s">
        <v>22</v>
      </c>
      <c r="L10260">
        <v>258.34740000000005</v>
      </c>
    </row>
    <row r="10261" spans="1:12" x14ac:dyDescent="0.3">
      <c r="A10261" s="10" t="s">
        <v>2496</v>
      </c>
      <c r="B10261" s="10" t="s">
        <v>2771</v>
      </c>
      <c r="C10261" s="10" t="s">
        <v>3145</v>
      </c>
      <c r="D10261" s="10" t="s">
        <v>3119</v>
      </c>
      <c r="E10261" s="10" t="s">
        <v>2497</v>
      </c>
      <c r="F10261" s="10" t="s">
        <v>320</v>
      </c>
      <c r="G10261" s="10" t="s">
        <v>2482</v>
      </c>
      <c r="I10261" s="10" t="s">
        <v>2483</v>
      </c>
      <c r="J10261" s="10" t="s">
        <v>2484</v>
      </c>
      <c r="K10261" s="10" t="s">
        <v>23</v>
      </c>
      <c r="L10261">
        <v>177.81370000000001</v>
      </c>
    </row>
    <row r="10262" spans="1:12" x14ac:dyDescent="0.3">
      <c r="A10262" s="10" t="s">
        <v>2496</v>
      </c>
      <c r="B10262" s="10" t="s">
        <v>2771</v>
      </c>
      <c r="C10262" s="10" t="s">
        <v>3145</v>
      </c>
      <c r="D10262" s="10" t="s">
        <v>3119</v>
      </c>
      <c r="E10262" s="10" t="s">
        <v>2497</v>
      </c>
      <c r="F10262" s="10" t="s">
        <v>320</v>
      </c>
      <c r="G10262" s="10" t="s">
        <v>2482</v>
      </c>
      <c r="I10262" s="10" t="s">
        <v>2483</v>
      </c>
      <c r="J10262" s="10" t="s">
        <v>2484</v>
      </c>
      <c r="K10262" s="10" t="s">
        <v>24</v>
      </c>
      <c r="L10262">
        <v>274.16329999999999</v>
      </c>
    </row>
    <row r="10263" spans="1:12" x14ac:dyDescent="0.3">
      <c r="A10263" s="10" t="s">
        <v>2496</v>
      </c>
      <c r="B10263" s="10" t="s">
        <v>2771</v>
      </c>
      <c r="C10263" s="10" t="s">
        <v>3145</v>
      </c>
      <c r="D10263" s="10" t="s">
        <v>3119</v>
      </c>
      <c r="E10263" s="10" t="s">
        <v>2497</v>
      </c>
      <c r="F10263" s="10" t="s">
        <v>320</v>
      </c>
      <c r="G10263" s="10" t="s">
        <v>2482</v>
      </c>
      <c r="I10263" s="10" t="s">
        <v>2483</v>
      </c>
      <c r="J10263" s="10" t="s">
        <v>2484</v>
      </c>
      <c r="K10263" s="10" t="s">
        <v>25</v>
      </c>
      <c r="L10263">
        <v>297.96320000000003</v>
      </c>
    </row>
    <row r="10264" spans="1:12" x14ac:dyDescent="0.3">
      <c r="A10264" s="10" t="s">
        <v>2496</v>
      </c>
      <c r="B10264" s="10" t="s">
        <v>2771</v>
      </c>
      <c r="C10264" s="10" t="s">
        <v>3145</v>
      </c>
      <c r="D10264" s="10" t="s">
        <v>3119</v>
      </c>
      <c r="E10264" s="10" t="s">
        <v>2497</v>
      </c>
      <c r="F10264" s="10" t="s">
        <v>320</v>
      </c>
      <c r="G10264" s="10" t="s">
        <v>2482</v>
      </c>
      <c r="I10264" s="10" t="s">
        <v>2483</v>
      </c>
      <c r="J10264" s="10" t="s">
        <v>2484</v>
      </c>
      <c r="K10264" s="10" t="s">
        <v>26</v>
      </c>
      <c r="L10264">
        <v>392.05880000000002</v>
      </c>
    </row>
    <row r="10265" spans="1:12" x14ac:dyDescent="0.3">
      <c r="A10265" s="10" t="s">
        <v>2496</v>
      </c>
      <c r="B10265" s="10" t="s">
        <v>2771</v>
      </c>
      <c r="C10265" s="10" t="s">
        <v>3145</v>
      </c>
      <c r="D10265" s="10" t="s">
        <v>3119</v>
      </c>
      <c r="E10265" s="10" t="s">
        <v>2497</v>
      </c>
      <c r="F10265" s="10" t="s">
        <v>320</v>
      </c>
      <c r="G10265" s="10" t="s">
        <v>2482</v>
      </c>
      <c r="I10265" s="10" t="s">
        <v>2483</v>
      </c>
      <c r="J10265" s="10" t="s">
        <v>2484</v>
      </c>
      <c r="K10265" s="10" t="s">
        <v>27</v>
      </c>
      <c r="L10265">
        <v>226.72129999999996</v>
      </c>
    </row>
    <row r="10266" spans="1:12" x14ac:dyDescent="0.3">
      <c r="A10266" s="10" t="s">
        <v>2496</v>
      </c>
      <c r="B10266" s="10" t="s">
        <v>2771</v>
      </c>
      <c r="C10266" s="10" t="s">
        <v>3145</v>
      </c>
      <c r="D10266" s="10" t="s">
        <v>3119</v>
      </c>
      <c r="E10266" s="10" t="s">
        <v>2497</v>
      </c>
      <c r="F10266" s="10" t="s">
        <v>320</v>
      </c>
      <c r="G10266" s="10" t="s">
        <v>2482</v>
      </c>
      <c r="I10266" s="10" t="s">
        <v>2483</v>
      </c>
      <c r="J10266" s="10" t="s">
        <v>2484</v>
      </c>
      <c r="K10266" s="10" t="s">
        <v>28</v>
      </c>
      <c r="L10266">
        <v>446.15300000000002</v>
      </c>
    </row>
    <row r="10267" spans="1:12" x14ac:dyDescent="0.3">
      <c r="A10267" s="10" t="s">
        <v>2496</v>
      </c>
      <c r="B10267" s="10" t="s">
        <v>2771</v>
      </c>
      <c r="C10267" s="10" t="s">
        <v>3145</v>
      </c>
      <c r="D10267" s="10" t="s">
        <v>3119</v>
      </c>
      <c r="E10267" s="10" t="s">
        <v>2497</v>
      </c>
      <c r="F10267" s="10" t="s">
        <v>320</v>
      </c>
      <c r="G10267" s="10" t="s">
        <v>2482</v>
      </c>
      <c r="I10267" s="10" t="s">
        <v>2483</v>
      </c>
      <c r="J10267" s="10" t="s">
        <v>2484</v>
      </c>
      <c r="K10267" s="10" t="s">
        <v>29</v>
      </c>
      <c r="L10267">
        <v>231.89210000000003</v>
      </c>
    </row>
    <row r="10268" spans="1:12" x14ac:dyDescent="0.3">
      <c r="A10268" s="10" t="s">
        <v>2498</v>
      </c>
      <c r="B10268" s="10" t="s">
        <v>2771</v>
      </c>
      <c r="C10268" s="10" t="s">
        <v>3145</v>
      </c>
      <c r="D10268" s="10" t="s">
        <v>3119</v>
      </c>
      <c r="E10268" s="10" t="s">
        <v>2499</v>
      </c>
      <c r="F10268" s="10" t="s">
        <v>320</v>
      </c>
      <c r="G10268" s="10" t="s">
        <v>2482</v>
      </c>
      <c r="I10268" s="10" t="s">
        <v>2483</v>
      </c>
      <c r="J10268" s="10" t="s">
        <v>2484</v>
      </c>
      <c r="K10268" s="10" t="s">
        <v>21</v>
      </c>
      <c r="L10268">
        <v>919315.15960000013</v>
      </c>
    </row>
    <row r="10269" spans="1:12" x14ac:dyDescent="0.3">
      <c r="A10269" s="10" t="s">
        <v>2498</v>
      </c>
      <c r="B10269" s="10" t="s">
        <v>2771</v>
      </c>
      <c r="C10269" s="10" t="s">
        <v>3145</v>
      </c>
      <c r="D10269" s="10" t="s">
        <v>3119</v>
      </c>
      <c r="E10269" s="10" t="s">
        <v>2499</v>
      </c>
      <c r="F10269" s="10" t="s">
        <v>320</v>
      </c>
      <c r="G10269" s="10" t="s">
        <v>2482</v>
      </c>
      <c r="I10269" s="10" t="s">
        <v>2483</v>
      </c>
      <c r="J10269" s="10" t="s">
        <v>2484</v>
      </c>
      <c r="K10269" s="10" t="s">
        <v>22</v>
      </c>
      <c r="L10269">
        <v>966144.16530000023</v>
      </c>
    </row>
    <row r="10270" spans="1:12" x14ac:dyDescent="0.3">
      <c r="A10270" s="10" t="s">
        <v>2498</v>
      </c>
      <c r="B10270" s="10" t="s">
        <v>2771</v>
      </c>
      <c r="C10270" s="10" t="s">
        <v>3145</v>
      </c>
      <c r="D10270" s="10" t="s">
        <v>3119</v>
      </c>
      <c r="E10270" s="10" t="s">
        <v>2499</v>
      </c>
      <c r="F10270" s="10" t="s">
        <v>320</v>
      </c>
      <c r="G10270" s="10" t="s">
        <v>2482</v>
      </c>
      <c r="I10270" s="10" t="s">
        <v>2483</v>
      </c>
      <c r="J10270" s="10" t="s">
        <v>2484</v>
      </c>
      <c r="K10270" s="10" t="s">
        <v>23</v>
      </c>
      <c r="L10270">
        <v>829979.30340000067</v>
      </c>
    </row>
    <row r="10271" spans="1:12" x14ac:dyDescent="0.3">
      <c r="A10271" s="10" t="s">
        <v>2498</v>
      </c>
      <c r="B10271" s="10" t="s">
        <v>2771</v>
      </c>
      <c r="C10271" s="10" t="s">
        <v>3145</v>
      </c>
      <c r="D10271" s="10" t="s">
        <v>3119</v>
      </c>
      <c r="E10271" s="10" t="s">
        <v>2499</v>
      </c>
      <c r="F10271" s="10" t="s">
        <v>320</v>
      </c>
      <c r="G10271" s="10" t="s">
        <v>2482</v>
      </c>
      <c r="I10271" s="10" t="s">
        <v>2483</v>
      </c>
      <c r="J10271" s="10" t="s">
        <v>2484</v>
      </c>
      <c r="K10271" s="10" t="s">
        <v>24</v>
      </c>
      <c r="L10271">
        <v>844988.90370000072</v>
      </c>
    </row>
    <row r="10272" spans="1:12" x14ac:dyDescent="0.3">
      <c r="A10272" s="10" t="s">
        <v>2498</v>
      </c>
      <c r="B10272" s="10" t="s">
        <v>2771</v>
      </c>
      <c r="C10272" s="10" t="s">
        <v>3145</v>
      </c>
      <c r="D10272" s="10" t="s">
        <v>3119</v>
      </c>
      <c r="E10272" s="10" t="s">
        <v>2499</v>
      </c>
      <c r="F10272" s="10" t="s">
        <v>320</v>
      </c>
      <c r="G10272" s="10" t="s">
        <v>2482</v>
      </c>
      <c r="I10272" s="10" t="s">
        <v>2483</v>
      </c>
      <c r="J10272" s="10" t="s">
        <v>2484</v>
      </c>
      <c r="K10272" s="10" t="s">
        <v>25</v>
      </c>
      <c r="L10272">
        <v>804792.5686999996</v>
      </c>
    </row>
    <row r="10273" spans="1:12" x14ac:dyDescent="0.3">
      <c r="A10273" s="10" t="s">
        <v>2498</v>
      </c>
      <c r="B10273" s="10" t="s">
        <v>2771</v>
      </c>
      <c r="C10273" s="10" t="s">
        <v>3145</v>
      </c>
      <c r="D10273" s="10" t="s">
        <v>3119</v>
      </c>
      <c r="E10273" s="10" t="s">
        <v>2499</v>
      </c>
      <c r="F10273" s="10" t="s">
        <v>320</v>
      </c>
      <c r="G10273" s="10" t="s">
        <v>2482</v>
      </c>
      <c r="I10273" s="10" t="s">
        <v>2483</v>
      </c>
      <c r="J10273" s="10" t="s">
        <v>2484</v>
      </c>
      <c r="K10273" s="10" t="s">
        <v>26</v>
      </c>
      <c r="L10273">
        <v>783176.1995999997</v>
      </c>
    </row>
    <row r="10274" spans="1:12" x14ac:dyDescent="0.3">
      <c r="A10274" s="10" t="s">
        <v>2498</v>
      </c>
      <c r="B10274" s="10" t="s">
        <v>2771</v>
      </c>
      <c r="C10274" s="10" t="s">
        <v>3145</v>
      </c>
      <c r="D10274" s="10" t="s">
        <v>3119</v>
      </c>
      <c r="E10274" s="10" t="s">
        <v>2499</v>
      </c>
      <c r="F10274" s="10" t="s">
        <v>320</v>
      </c>
      <c r="G10274" s="10" t="s">
        <v>2482</v>
      </c>
      <c r="I10274" s="10" t="s">
        <v>2483</v>
      </c>
      <c r="J10274" s="10" t="s">
        <v>2484</v>
      </c>
      <c r="K10274" s="10" t="s">
        <v>27</v>
      </c>
      <c r="L10274">
        <v>816900.86410000059</v>
      </c>
    </row>
    <row r="10275" spans="1:12" x14ac:dyDescent="0.3">
      <c r="A10275" s="10" t="s">
        <v>2498</v>
      </c>
      <c r="B10275" s="10" t="s">
        <v>2771</v>
      </c>
      <c r="C10275" s="10" t="s">
        <v>3145</v>
      </c>
      <c r="D10275" s="10" t="s">
        <v>3119</v>
      </c>
      <c r="E10275" s="10" t="s">
        <v>2499</v>
      </c>
      <c r="F10275" s="10" t="s">
        <v>320</v>
      </c>
      <c r="G10275" s="10" t="s">
        <v>2482</v>
      </c>
      <c r="I10275" s="10" t="s">
        <v>2483</v>
      </c>
      <c r="J10275" s="10" t="s">
        <v>2484</v>
      </c>
      <c r="K10275" s="10" t="s">
        <v>28</v>
      </c>
      <c r="L10275">
        <v>747694.87069999892</v>
      </c>
    </row>
    <row r="10276" spans="1:12" x14ac:dyDescent="0.3">
      <c r="A10276" s="10" t="s">
        <v>2498</v>
      </c>
      <c r="B10276" s="10" t="s">
        <v>2771</v>
      </c>
      <c r="C10276" s="10" t="s">
        <v>3145</v>
      </c>
      <c r="D10276" s="10" t="s">
        <v>3119</v>
      </c>
      <c r="E10276" s="10" t="s">
        <v>2499</v>
      </c>
      <c r="F10276" s="10" t="s">
        <v>320</v>
      </c>
      <c r="G10276" s="10" t="s">
        <v>2482</v>
      </c>
      <c r="I10276" s="10" t="s">
        <v>2483</v>
      </c>
      <c r="J10276" s="10" t="s">
        <v>2484</v>
      </c>
      <c r="K10276" s="10" t="s">
        <v>29</v>
      </c>
      <c r="L10276">
        <v>697353.25720000034</v>
      </c>
    </row>
    <row r="10277" spans="1:12" x14ac:dyDescent="0.3">
      <c r="A10277" s="10" t="s">
        <v>2500</v>
      </c>
      <c r="B10277" s="10" t="s">
        <v>2771</v>
      </c>
      <c r="C10277" s="10" t="s">
        <v>3145</v>
      </c>
      <c r="D10277" s="10" t="s">
        <v>3119</v>
      </c>
      <c r="E10277" s="10" t="s">
        <v>2481</v>
      </c>
      <c r="F10277" s="10" t="s">
        <v>38</v>
      </c>
      <c r="G10277" s="10" t="s">
        <v>2482</v>
      </c>
      <c r="I10277" s="10" t="s">
        <v>2501</v>
      </c>
      <c r="J10277" s="10" t="s">
        <v>2484</v>
      </c>
      <c r="K10277" s="10" t="s">
        <v>21</v>
      </c>
      <c r="L10277">
        <v>912823021.96000016</v>
      </c>
    </row>
    <row r="10278" spans="1:12" x14ac:dyDescent="0.3">
      <c r="A10278" s="10" t="s">
        <v>2500</v>
      </c>
      <c r="B10278" s="10" t="s">
        <v>2771</v>
      </c>
      <c r="C10278" s="10" t="s">
        <v>3145</v>
      </c>
      <c r="D10278" s="10" t="s">
        <v>3119</v>
      </c>
      <c r="E10278" s="10" t="s">
        <v>2481</v>
      </c>
      <c r="F10278" s="10" t="s">
        <v>38</v>
      </c>
      <c r="G10278" s="10" t="s">
        <v>2482</v>
      </c>
      <c r="I10278" s="10" t="s">
        <v>2501</v>
      </c>
      <c r="J10278" s="10" t="s">
        <v>2484</v>
      </c>
      <c r="K10278" s="10" t="s">
        <v>22</v>
      </c>
      <c r="L10278">
        <v>1043973908.4700007</v>
      </c>
    </row>
    <row r="10279" spans="1:12" x14ac:dyDescent="0.3">
      <c r="A10279" s="10" t="s">
        <v>2500</v>
      </c>
      <c r="B10279" s="10" t="s">
        <v>2771</v>
      </c>
      <c r="C10279" s="10" t="s">
        <v>3145</v>
      </c>
      <c r="D10279" s="10" t="s">
        <v>3119</v>
      </c>
      <c r="E10279" s="10" t="s">
        <v>2481</v>
      </c>
      <c r="F10279" s="10" t="s">
        <v>38</v>
      </c>
      <c r="G10279" s="10" t="s">
        <v>2482</v>
      </c>
      <c r="I10279" s="10" t="s">
        <v>2501</v>
      </c>
      <c r="J10279" s="10" t="s">
        <v>2484</v>
      </c>
      <c r="K10279" s="10" t="s">
        <v>23</v>
      </c>
      <c r="L10279">
        <v>1096554123.1199977</v>
      </c>
    </row>
    <row r="10280" spans="1:12" x14ac:dyDescent="0.3">
      <c r="A10280" s="10" t="s">
        <v>2500</v>
      </c>
      <c r="B10280" s="10" t="s">
        <v>2771</v>
      </c>
      <c r="C10280" s="10" t="s">
        <v>3145</v>
      </c>
      <c r="D10280" s="10" t="s">
        <v>3119</v>
      </c>
      <c r="E10280" s="10" t="s">
        <v>2481</v>
      </c>
      <c r="F10280" s="10" t="s">
        <v>38</v>
      </c>
      <c r="G10280" s="10" t="s">
        <v>2482</v>
      </c>
      <c r="I10280" s="10" t="s">
        <v>2501</v>
      </c>
      <c r="J10280" s="10" t="s">
        <v>2484</v>
      </c>
      <c r="K10280" s="10" t="s">
        <v>24</v>
      </c>
      <c r="L10280">
        <v>1155176770.2900014</v>
      </c>
    </row>
    <row r="10281" spans="1:12" x14ac:dyDescent="0.3">
      <c r="A10281" s="10" t="s">
        <v>2500</v>
      </c>
      <c r="B10281" s="10" t="s">
        <v>2771</v>
      </c>
      <c r="C10281" s="10" t="s">
        <v>3145</v>
      </c>
      <c r="D10281" s="10" t="s">
        <v>3119</v>
      </c>
      <c r="E10281" s="10" t="s">
        <v>2481</v>
      </c>
      <c r="F10281" s="10" t="s">
        <v>38</v>
      </c>
      <c r="G10281" s="10" t="s">
        <v>2482</v>
      </c>
      <c r="I10281" s="10" t="s">
        <v>2501</v>
      </c>
      <c r="J10281" s="10" t="s">
        <v>2484</v>
      </c>
      <c r="K10281" s="10" t="s">
        <v>25</v>
      </c>
      <c r="L10281">
        <v>1247803426.8599994</v>
      </c>
    </row>
    <row r="10282" spans="1:12" x14ac:dyDescent="0.3">
      <c r="A10282" s="10" t="s">
        <v>2500</v>
      </c>
      <c r="B10282" s="10" t="s">
        <v>2771</v>
      </c>
      <c r="C10282" s="10" t="s">
        <v>3145</v>
      </c>
      <c r="D10282" s="10" t="s">
        <v>3119</v>
      </c>
      <c r="E10282" s="10" t="s">
        <v>2481</v>
      </c>
      <c r="F10282" s="10" t="s">
        <v>38</v>
      </c>
      <c r="G10282" s="10" t="s">
        <v>2482</v>
      </c>
      <c r="I10282" s="10" t="s">
        <v>2501</v>
      </c>
      <c r="J10282" s="10" t="s">
        <v>2484</v>
      </c>
      <c r="K10282" s="10" t="s">
        <v>26</v>
      </c>
      <c r="L10282">
        <v>1057319334.6999997</v>
      </c>
    </row>
    <row r="10283" spans="1:12" x14ac:dyDescent="0.3">
      <c r="A10283" s="10" t="s">
        <v>2500</v>
      </c>
      <c r="B10283" s="10" t="s">
        <v>2771</v>
      </c>
      <c r="C10283" s="10" t="s">
        <v>3145</v>
      </c>
      <c r="D10283" s="10" t="s">
        <v>3119</v>
      </c>
      <c r="E10283" s="10" t="s">
        <v>2481</v>
      </c>
      <c r="F10283" s="10" t="s">
        <v>38</v>
      </c>
      <c r="G10283" s="10" t="s">
        <v>2482</v>
      </c>
      <c r="I10283" s="10" t="s">
        <v>2501</v>
      </c>
      <c r="J10283" s="10" t="s">
        <v>2484</v>
      </c>
      <c r="K10283" s="10" t="s">
        <v>27</v>
      </c>
      <c r="L10283">
        <v>1241705946.8199987</v>
      </c>
    </row>
    <row r="10284" spans="1:12" x14ac:dyDescent="0.3">
      <c r="A10284" s="10" t="s">
        <v>2500</v>
      </c>
      <c r="B10284" s="10" t="s">
        <v>2771</v>
      </c>
      <c r="C10284" s="10" t="s">
        <v>3145</v>
      </c>
      <c r="D10284" s="10" t="s">
        <v>3119</v>
      </c>
      <c r="E10284" s="10" t="s">
        <v>2481</v>
      </c>
      <c r="F10284" s="10" t="s">
        <v>38</v>
      </c>
      <c r="G10284" s="10" t="s">
        <v>2482</v>
      </c>
      <c r="I10284" s="10" t="s">
        <v>2501</v>
      </c>
      <c r="J10284" s="10" t="s">
        <v>2484</v>
      </c>
      <c r="K10284" s="10" t="s">
        <v>28</v>
      </c>
      <c r="L10284">
        <v>1148038666.7900007</v>
      </c>
    </row>
    <row r="10285" spans="1:12" x14ac:dyDescent="0.3">
      <c r="A10285" s="10" t="s">
        <v>2500</v>
      </c>
      <c r="B10285" s="10" t="s">
        <v>2771</v>
      </c>
      <c r="C10285" s="10" t="s">
        <v>3145</v>
      </c>
      <c r="D10285" s="10" t="s">
        <v>3119</v>
      </c>
      <c r="E10285" s="10" t="s">
        <v>2481</v>
      </c>
      <c r="F10285" s="10" t="s">
        <v>38</v>
      </c>
      <c r="G10285" s="10" t="s">
        <v>2482</v>
      </c>
      <c r="I10285" s="10" t="s">
        <v>2501</v>
      </c>
      <c r="J10285" s="10" t="s">
        <v>2484</v>
      </c>
      <c r="K10285" s="10" t="s">
        <v>29</v>
      </c>
      <c r="L10285">
        <v>1182321649.73</v>
      </c>
    </row>
    <row r="10286" spans="1:12" x14ac:dyDescent="0.3">
      <c r="A10286" s="10" t="s">
        <v>2502</v>
      </c>
      <c r="B10286" s="10" t="s">
        <v>2771</v>
      </c>
      <c r="C10286" s="10" t="s">
        <v>3145</v>
      </c>
      <c r="D10286" s="10" t="s">
        <v>3119</v>
      </c>
      <c r="E10286" s="10" t="s">
        <v>2486</v>
      </c>
      <c r="F10286" s="10" t="s">
        <v>38</v>
      </c>
      <c r="G10286" s="10" t="s">
        <v>2482</v>
      </c>
      <c r="I10286" s="10" t="s">
        <v>2501</v>
      </c>
      <c r="J10286" s="10" t="s">
        <v>2484</v>
      </c>
      <c r="K10286" s="10" t="s">
        <v>21</v>
      </c>
      <c r="L10286">
        <v>157584436.36000013</v>
      </c>
    </row>
    <row r="10287" spans="1:12" x14ac:dyDescent="0.3">
      <c r="A10287" s="10" t="s">
        <v>2502</v>
      </c>
      <c r="B10287" s="10" t="s">
        <v>2771</v>
      </c>
      <c r="C10287" s="10" t="s">
        <v>3145</v>
      </c>
      <c r="D10287" s="10" t="s">
        <v>3119</v>
      </c>
      <c r="E10287" s="10" t="s">
        <v>2486</v>
      </c>
      <c r="F10287" s="10" t="s">
        <v>38</v>
      </c>
      <c r="G10287" s="10" t="s">
        <v>2482</v>
      </c>
      <c r="I10287" s="10" t="s">
        <v>2501</v>
      </c>
      <c r="J10287" s="10" t="s">
        <v>2484</v>
      </c>
      <c r="K10287" s="10" t="s">
        <v>22</v>
      </c>
      <c r="L10287">
        <v>190683953.27000001</v>
      </c>
    </row>
    <row r="10288" spans="1:12" x14ac:dyDescent="0.3">
      <c r="A10288" s="10" t="s">
        <v>2502</v>
      </c>
      <c r="B10288" s="10" t="s">
        <v>2771</v>
      </c>
      <c r="C10288" s="10" t="s">
        <v>3145</v>
      </c>
      <c r="D10288" s="10" t="s">
        <v>3119</v>
      </c>
      <c r="E10288" s="10" t="s">
        <v>2486</v>
      </c>
      <c r="F10288" s="10" t="s">
        <v>38</v>
      </c>
      <c r="G10288" s="10" t="s">
        <v>2482</v>
      </c>
      <c r="I10288" s="10" t="s">
        <v>2501</v>
      </c>
      <c r="J10288" s="10" t="s">
        <v>2484</v>
      </c>
      <c r="K10288" s="10" t="s">
        <v>23</v>
      </c>
      <c r="L10288">
        <v>208007209.53999987</v>
      </c>
    </row>
    <row r="10289" spans="1:12" x14ac:dyDescent="0.3">
      <c r="A10289" s="10" t="s">
        <v>2502</v>
      </c>
      <c r="B10289" s="10" t="s">
        <v>2771</v>
      </c>
      <c r="C10289" s="10" t="s">
        <v>3145</v>
      </c>
      <c r="D10289" s="10" t="s">
        <v>3119</v>
      </c>
      <c r="E10289" s="10" t="s">
        <v>2486</v>
      </c>
      <c r="F10289" s="10" t="s">
        <v>38</v>
      </c>
      <c r="G10289" s="10" t="s">
        <v>2482</v>
      </c>
      <c r="I10289" s="10" t="s">
        <v>2501</v>
      </c>
      <c r="J10289" s="10" t="s">
        <v>2484</v>
      </c>
      <c r="K10289" s="10" t="s">
        <v>24</v>
      </c>
      <c r="L10289">
        <v>247384198.65000004</v>
      </c>
    </row>
    <row r="10290" spans="1:12" x14ac:dyDescent="0.3">
      <c r="A10290" s="10" t="s">
        <v>2502</v>
      </c>
      <c r="B10290" s="10" t="s">
        <v>2771</v>
      </c>
      <c r="C10290" s="10" t="s">
        <v>3145</v>
      </c>
      <c r="D10290" s="10" t="s">
        <v>3119</v>
      </c>
      <c r="E10290" s="10" t="s">
        <v>2486</v>
      </c>
      <c r="F10290" s="10" t="s">
        <v>38</v>
      </c>
      <c r="G10290" s="10" t="s">
        <v>2482</v>
      </c>
      <c r="I10290" s="10" t="s">
        <v>2501</v>
      </c>
      <c r="J10290" s="10" t="s">
        <v>2484</v>
      </c>
      <c r="K10290" s="10" t="s">
        <v>25</v>
      </c>
      <c r="L10290">
        <v>295670659.4599998</v>
      </c>
    </row>
    <row r="10291" spans="1:12" x14ac:dyDescent="0.3">
      <c r="A10291" s="10" t="s">
        <v>2502</v>
      </c>
      <c r="B10291" s="10" t="s">
        <v>2771</v>
      </c>
      <c r="C10291" s="10" t="s">
        <v>3145</v>
      </c>
      <c r="D10291" s="10" t="s">
        <v>3119</v>
      </c>
      <c r="E10291" s="10" t="s">
        <v>2486</v>
      </c>
      <c r="F10291" s="10" t="s">
        <v>38</v>
      </c>
      <c r="G10291" s="10" t="s">
        <v>2482</v>
      </c>
      <c r="I10291" s="10" t="s">
        <v>2501</v>
      </c>
      <c r="J10291" s="10" t="s">
        <v>2484</v>
      </c>
      <c r="K10291" s="10" t="s">
        <v>26</v>
      </c>
      <c r="L10291">
        <v>351261876.16999984</v>
      </c>
    </row>
    <row r="10292" spans="1:12" x14ac:dyDescent="0.3">
      <c r="A10292" s="10" t="s">
        <v>2502</v>
      </c>
      <c r="B10292" s="10" t="s">
        <v>2771</v>
      </c>
      <c r="C10292" s="10" t="s">
        <v>3145</v>
      </c>
      <c r="D10292" s="10" t="s">
        <v>3119</v>
      </c>
      <c r="E10292" s="10" t="s">
        <v>2486</v>
      </c>
      <c r="F10292" s="10" t="s">
        <v>38</v>
      </c>
      <c r="G10292" s="10" t="s">
        <v>2482</v>
      </c>
      <c r="I10292" s="10" t="s">
        <v>2501</v>
      </c>
      <c r="J10292" s="10" t="s">
        <v>2484</v>
      </c>
      <c r="K10292" s="10" t="s">
        <v>27</v>
      </c>
      <c r="L10292">
        <v>430726235.02999997</v>
      </c>
    </row>
    <row r="10293" spans="1:12" x14ac:dyDescent="0.3">
      <c r="A10293" s="10" t="s">
        <v>2502</v>
      </c>
      <c r="B10293" s="10" t="s">
        <v>2771</v>
      </c>
      <c r="C10293" s="10" t="s">
        <v>3145</v>
      </c>
      <c r="D10293" s="10" t="s">
        <v>3119</v>
      </c>
      <c r="E10293" s="10" t="s">
        <v>2486</v>
      </c>
      <c r="F10293" s="10" t="s">
        <v>38</v>
      </c>
      <c r="G10293" s="10" t="s">
        <v>2482</v>
      </c>
      <c r="I10293" s="10" t="s">
        <v>2501</v>
      </c>
      <c r="J10293" s="10" t="s">
        <v>2484</v>
      </c>
      <c r="K10293" s="10" t="s">
        <v>28</v>
      </c>
      <c r="L10293">
        <v>369529407.29000014</v>
      </c>
    </row>
    <row r="10294" spans="1:12" x14ac:dyDescent="0.3">
      <c r="A10294" s="10" t="s">
        <v>2502</v>
      </c>
      <c r="B10294" s="10" t="s">
        <v>2771</v>
      </c>
      <c r="C10294" s="10" t="s">
        <v>3145</v>
      </c>
      <c r="D10294" s="10" t="s">
        <v>3119</v>
      </c>
      <c r="E10294" s="10" t="s">
        <v>2486</v>
      </c>
      <c r="F10294" s="10" t="s">
        <v>38</v>
      </c>
      <c r="G10294" s="10" t="s">
        <v>2482</v>
      </c>
      <c r="I10294" s="10" t="s">
        <v>2501</v>
      </c>
      <c r="J10294" s="10" t="s">
        <v>2484</v>
      </c>
      <c r="K10294" s="10" t="s">
        <v>29</v>
      </c>
      <c r="L10294">
        <v>425412239.67000008</v>
      </c>
    </row>
    <row r="10295" spans="1:12" x14ac:dyDescent="0.3">
      <c r="A10295" s="10" t="s">
        <v>2503</v>
      </c>
      <c r="B10295" s="10" t="s">
        <v>2771</v>
      </c>
      <c r="C10295" s="10" t="s">
        <v>3145</v>
      </c>
      <c r="D10295" s="10" t="s">
        <v>3119</v>
      </c>
      <c r="E10295" s="10" t="s">
        <v>2488</v>
      </c>
      <c r="F10295" s="10" t="s">
        <v>38</v>
      </c>
      <c r="G10295" s="10" t="s">
        <v>2482</v>
      </c>
      <c r="I10295" s="10" t="s">
        <v>2501</v>
      </c>
      <c r="J10295" s="10" t="s">
        <v>2484</v>
      </c>
      <c r="K10295" s="10" t="s">
        <v>21</v>
      </c>
      <c r="L10295">
        <v>974585429.77000082</v>
      </c>
    </row>
    <row r="10296" spans="1:12" x14ac:dyDescent="0.3">
      <c r="A10296" s="10" t="s">
        <v>2503</v>
      </c>
      <c r="B10296" s="10" t="s">
        <v>2771</v>
      </c>
      <c r="C10296" s="10" t="s">
        <v>3145</v>
      </c>
      <c r="D10296" s="10" t="s">
        <v>3119</v>
      </c>
      <c r="E10296" s="10" t="s">
        <v>2488</v>
      </c>
      <c r="F10296" s="10" t="s">
        <v>38</v>
      </c>
      <c r="G10296" s="10" t="s">
        <v>2482</v>
      </c>
      <c r="I10296" s="10" t="s">
        <v>2501</v>
      </c>
      <c r="J10296" s="10" t="s">
        <v>2484</v>
      </c>
      <c r="K10296" s="10" t="s">
        <v>22</v>
      </c>
      <c r="L10296">
        <v>1011344046.9899989</v>
      </c>
    </row>
    <row r="10297" spans="1:12" x14ac:dyDescent="0.3">
      <c r="A10297" s="10" t="s">
        <v>2503</v>
      </c>
      <c r="B10297" s="10" t="s">
        <v>2771</v>
      </c>
      <c r="C10297" s="10" t="s">
        <v>3145</v>
      </c>
      <c r="D10297" s="10" t="s">
        <v>3119</v>
      </c>
      <c r="E10297" s="10" t="s">
        <v>2488</v>
      </c>
      <c r="F10297" s="10" t="s">
        <v>38</v>
      </c>
      <c r="G10297" s="10" t="s">
        <v>2482</v>
      </c>
      <c r="I10297" s="10" t="s">
        <v>2501</v>
      </c>
      <c r="J10297" s="10" t="s">
        <v>2484</v>
      </c>
      <c r="K10297" s="10" t="s">
        <v>23</v>
      </c>
      <c r="L10297">
        <v>1219448007.6400001</v>
      </c>
    </row>
    <row r="10298" spans="1:12" x14ac:dyDescent="0.3">
      <c r="A10298" s="10" t="s">
        <v>2503</v>
      </c>
      <c r="B10298" s="10" t="s">
        <v>2771</v>
      </c>
      <c r="C10298" s="10" t="s">
        <v>3145</v>
      </c>
      <c r="D10298" s="10" t="s">
        <v>3119</v>
      </c>
      <c r="E10298" s="10" t="s">
        <v>2488</v>
      </c>
      <c r="F10298" s="10" t="s">
        <v>38</v>
      </c>
      <c r="G10298" s="10" t="s">
        <v>2482</v>
      </c>
      <c r="I10298" s="10" t="s">
        <v>2501</v>
      </c>
      <c r="J10298" s="10" t="s">
        <v>2484</v>
      </c>
      <c r="K10298" s="10" t="s">
        <v>24</v>
      </c>
      <c r="L10298">
        <v>1113094345.9000001</v>
      </c>
    </row>
    <row r="10299" spans="1:12" x14ac:dyDescent="0.3">
      <c r="A10299" s="10" t="s">
        <v>2503</v>
      </c>
      <c r="B10299" s="10" t="s">
        <v>2771</v>
      </c>
      <c r="C10299" s="10" t="s">
        <v>3145</v>
      </c>
      <c r="D10299" s="10" t="s">
        <v>3119</v>
      </c>
      <c r="E10299" s="10" t="s">
        <v>2488</v>
      </c>
      <c r="F10299" s="10" t="s">
        <v>38</v>
      </c>
      <c r="G10299" s="10" t="s">
        <v>2482</v>
      </c>
      <c r="I10299" s="10" t="s">
        <v>2501</v>
      </c>
      <c r="J10299" s="10" t="s">
        <v>2484</v>
      </c>
      <c r="K10299" s="10" t="s">
        <v>25</v>
      </c>
      <c r="L10299">
        <v>1454864433.0100024</v>
      </c>
    </row>
    <row r="10300" spans="1:12" x14ac:dyDescent="0.3">
      <c r="A10300" s="10" t="s">
        <v>2503</v>
      </c>
      <c r="B10300" s="10" t="s">
        <v>2771</v>
      </c>
      <c r="C10300" s="10" t="s">
        <v>3145</v>
      </c>
      <c r="D10300" s="10" t="s">
        <v>3119</v>
      </c>
      <c r="E10300" s="10" t="s">
        <v>2488</v>
      </c>
      <c r="F10300" s="10" t="s">
        <v>38</v>
      </c>
      <c r="G10300" s="10" t="s">
        <v>2482</v>
      </c>
      <c r="I10300" s="10" t="s">
        <v>2501</v>
      </c>
      <c r="J10300" s="10" t="s">
        <v>2484</v>
      </c>
      <c r="K10300" s="10" t="s">
        <v>26</v>
      </c>
      <c r="L10300">
        <v>1165875646.3999984</v>
      </c>
    </row>
    <row r="10301" spans="1:12" x14ac:dyDescent="0.3">
      <c r="A10301" s="10" t="s">
        <v>2503</v>
      </c>
      <c r="B10301" s="10" t="s">
        <v>2771</v>
      </c>
      <c r="C10301" s="10" t="s">
        <v>3145</v>
      </c>
      <c r="D10301" s="10" t="s">
        <v>3119</v>
      </c>
      <c r="E10301" s="10" t="s">
        <v>2488</v>
      </c>
      <c r="F10301" s="10" t="s">
        <v>38</v>
      </c>
      <c r="G10301" s="10" t="s">
        <v>2482</v>
      </c>
      <c r="I10301" s="10" t="s">
        <v>2501</v>
      </c>
      <c r="J10301" s="10" t="s">
        <v>2484</v>
      </c>
      <c r="K10301" s="10" t="s">
        <v>27</v>
      </c>
      <c r="L10301">
        <v>1763578379.4900005</v>
      </c>
    </row>
    <row r="10302" spans="1:12" x14ac:dyDescent="0.3">
      <c r="A10302" s="10" t="s">
        <v>2503</v>
      </c>
      <c r="B10302" s="10" t="s">
        <v>2771</v>
      </c>
      <c r="C10302" s="10" t="s">
        <v>3145</v>
      </c>
      <c r="D10302" s="10" t="s">
        <v>3119</v>
      </c>
      <c r="E10302" s="10" t="s">
        <v>2488</v>
      </c>
      <c r="F10302" s="10" t="s">
        <v>38</v>
      </c>
      <c r="G10302" s="10" t="s">
        <v>2482</v>
      </c>
      <c r="I10302" s="10" t="s">
        <v>2501</v>
      </c>
      <c r="J10302" s="10" t="s">
        <v>2484</v>
      </c>
      <c r="K10302" s="10" t="s">
        <v>28</v>
      </c>
      <c r="L10302">
        <v>2261274182.8100004</v>
      </c>
    </row>
    <row r="10303" spans="1:12" x14ac:dyDescent="0.3">
      <c r="A10303" s="10" t="s">
        <v>2503</v>
      </c>
      <c r="B10303" s="10" t="s">
        <v>2771</v>
      </c>
      <c r="C10303" s="10" t="s">
        <v>3145</v>
      </c>
      <c r="D10303" s="10" t="s">
        <v>3119</v>
      </c>
      <c r="E10303" s="10" t="s">
        <v>2488</v>
      </c>
      <c r="F10303" s="10" t="s">
        <v>38</v>
      </c>
      <c r="G10303" s="10" t="s">
        <v>2482</v>
      </c>
      <c r="I10303" s="10" t="s">
        <v>2501</v>
      </c>
      <c r="J10303" s="10" t="s">
        <v>2484</v>
      </c>
      <c r="K10303" s="10" t="s">
        <v>29</v>
      </c>
      <c r="L10303">
        <v>2051196459.1599987</v>
      </c>
    </row>
    <row r="10304" spans="1:12" x14ac:dyDescent="0.3">
      <c r="A10304" s="10" t="s">
        <v>2504</v>
      </c>
      <c r="B10304" s="10" t="s">
        <v>2771</v>
      </c>
      <c r="C10304" s="10" t="s">
        <v>3145</v>
      </c>
      <c r="D10304" s="10" t="s">
        <v>3119</v>
      </c>
      <c r="E10304" s="10" t="s">
        <v>2490</v>
      </c>
      <c r="F10304" s="10" t="s">
        <v>38</v>
      </c>
      <c r="G10304" s="10" t="s">
        <v>2482</v>
      </c>
      <c r="I10304" s="10" t="s">
        <v>2501</v>
      </c>
      <c r="J10304" s="10" t="s">
        <v>2484</v>
      </c>
      <c r="K10304" s="10" t="s">
        <v>21</v>
      </c>
      <c r="L10304">
        <v>1089098915.7900012</v>
      </c>
    </row>
    <row r="10305" spans="1:12" x14ac:dyDescent="0.3">
      <c r="A10305" s="10" t="s">
        <v>2504</v>
      </c>
      <c r="B10305" s="10" t="s">
        <v>2771</v>
      </c>
      <c r="C10305" s="10" t="s">
        <v>3145</v>
      </c>
      <c r="D10305" s="10" t="s">
        <v>3119</v>
      </c>
      <c r="E10305" s="10" t="s">
        <v>2490</v>
      </c>
      <c r="F10305" s="10" t="s">
        <v>38</v>
      </c>
      <c r="G10305" s="10" t="s">
        <v>2482</v>
      </c>
      <c r="I10305" s="10" t="s">
        <v>2501</v>
      </c>
      <c r="J10305" s="10" t="s">
        <v>2484</v>
      </c>
      <c r="K10305" s="10" t="s">
        <v>22</v>
      </c>
      <c r="L10305">
        <v>1184738507.0399995</v>
      </c>
    </row>
    <row r="10306" spans="1:12" x14ac:dyDescent="0.3">
      <c r="A10306" s="10" t="s">
        <v>2504</v>
      </c>
      <c r="B10306" s="10" t="s">
        <v>2771</v>
      </c>
      <c r="C10306" s="10" t="s">
        <v>3145</v>
      </c>
      <c r="D10306" s="10" t="s">
        <v>3119</v>
      </c>
      <c r="E10306" s="10" t="s">
        <v>2490</v>
      </c>
      <c r="F10306" s="10" t="s">
        <v>38</v>
      </c>
      <c r="G10306" s="10" t="s">
        <v>2482</v>
      </c>
      <c r="I10306" s="10" t="s">
        <v>2501</v>
      </c>
      <c r="J10306" s="10" t="s">
        <v>2484</v>
      </c>
      <c r="K10306" s="10" t="s">
        <v>23</v>
      </c>
      <c r="L10306">
        <v>1122643241.3299987</v>
      </c>
    </row>
    <row r="10307" spans="1:12" x14ac:dyDescent="0.3">
      <c r="A10307" s="10" t="s">
        <v>2504</v>
      </c>
      <c r="B10307" s="10" t="s">
        <v>2771</v>
      </c>
      <c r="C10307" s="10" t="s">
        <v>3145</v>
      </c>
      <c r="D10307" s="10" t="s">
        <v>3119</v>
      </c>
      <c r="E10307" s="10" t="s">
        <v>2490</v>
      </c>
      <c r="F10307" s="10" t="s">
        <v>38</v>
      </c>
      <c r="G10307" s="10" t="s">
        <v>2482</v>
      </c>
      <c r="I10307" s="10" t="s">
        <v>2501</v>
      </c>
      <c r="J10307" s="10" t="s">
        <v>2484</v>
      </c>
      <c r="K10307" s="10" t="s">
        <v>24</v>
      </c>
      <c r="L10307">
        <v>865084225.42000031</v>
      </c>
    </row>
    <row r="10308" spans="1:12" x14ac:dyDescent="0.3">
      <c r="A10308" s="10" t="s">
        <v>2504</v>
      </c>
      <c r="B10308" s="10" t="s">
        <v>2771</v>
      </c>
      <c r="C10308" s="10" t="s">
        <v>3145</v>
      </c>
      <c r="D10308" s="10" t="s">
        <v>3119</v>
      </c>
      <c r="E10308" s="10" t="s">
        <v>2490</v>
      </c>
      <c r="F10308" s="10" t="s">
        <v>38</v>
      </c>
      <c r="G10308" s="10" t="s">
        <v>2482</v>
      </c>
      <c r="I10308" s="10" t="s">
        <v>2501</v>
      </c>
      <c r="J10308" s="10" t="s">
        <v>2484</v>
      </c>
      <c r="K10308" s="10" t="s">
        <v>25</v>
      </c>
      <c r="L10308">
        <v>990108588.71000004</v>
      </c>
    </row>
    <row r="10309" spans="1:12" x14ac:dyDescent="0.3">
      <c r="A10309" s="10" t="s">
        <v>2504</v>
      </c>
      <c r="B10309" s="10" t="s">
        <v>2771</v>
      </c>
      <c r="C10309" s="10" t="s">
        <v>3145</v>
      </c>
      <c r="D10309" s="10" t="s">
        <v>3119</v>
      </c>
      <c r="E10309" s="10" t="s">
        <v>2490</v>
      </c>
      <c r="F10309" s="10" t="s">
        <v>38</v>
      </c>
      <c r="G10309" s="10" t="s">
        <v>2482</v>
      </c>
      <c r="I10309" s="10" t="s">
        <v>2501</v>
      </c>
      <c r="J10309" s="10" t="s">
        <v>2484</v>
      </c>
      <c r="K10309" s="10" t="s">
        <v>26</v>
      </c>
      <c r="L10309">
        <v>974896739.87999988</v>
      </c>
    </row>
    <row r="10310" spans="1:12" x14ac:dyDescent="0.3">
      <c r="A10310" s="10" t="s">
        <v>2504</v>
      </c>
      <c r="B10310" s="10" t="s">
        <v>2771</v>
      </c>
      <c r="C10310" s="10" t="s">
        <v>3145</v>
      </c>
      <c r="D10310" s="10" t="s">
        <v>3119</v>
      </c>
      <c r="E10310" s="10" t="s">
        <v>2490</v>
      </c>
      <c r="F10310" s="10" t="s">
        <v>38</v>
      </c>
      <c r="G10310" s="10" t="s">
        <v>2482</v>
      </c>
      <c r="I10310" s="10" t="s">
        <v>2501</v>
      </c>
      <c r="J10310" s="10" t="s">
        <v>2484</v>
      </c>
      <c r="K10310" s="10" t="s">
        <v>27</v>
      </c>
      <c r="L10310">
        <v>1061866148.4999993</v>
      </c>
    </row>
    <row r="10311" spans="1:12" x14ac:dyDescent="0.3">
      <c r="A10311" s="10" t="s">
        <v>2504</v>
      </c>
      <c r="B10311" s="10" t="s">
        <v>2771</v>
      </c>
      <c r="C10311" s="10" t="s">
        <v>3145</v>
      </c>
      <c r="D10311" s="10" t="s">
        <v>3119</v>
      </c>
      <c r="E10311" s="10" t="s">
        <v>2490</v>
      </c>
      <c r="F10311" s="10" t="s">
        <v>38</v>
      </c>
      <c r="G10311" s="10" t="s">
        <v>2482</v>
      </c>
      <c r="I10311" s="10" t="s">
        <v>2501</v>
      </c>
      <c r="J10311" s="10" t="s">
        <v>2484</v>
      </c>
      <c r="K10311" s="10" t="s">
        <v>28</v>
      </c>
      <c r="L10311">
        <v>909755326.29999924</v>
      </c>
    </row>
    <row r="10312" spans="1:12" x14ac:dyDescent="0.3">
      <c r="A10312" s="10" t="s">
        <v>2504</v>
      </c>
      <c r="B10312" s="10" t="s">
        <v>2771</v>
      </c>
      <c r="C10312" s="10" t="s">
        <v>3145</v>
      </c>
      <c r="D10312" s="10" t="s">
        <v>3119</v>
      </c>
      <c r="E10312" s="10" t="s">
        <v>2490</v>
      </c>
      <c r="F10312" s="10" t="s">
        <v>38</v>
      </c>
      <c r="G10312" s="10" t="s">
        <v>2482</v>
      </c>
      <c r="I10312" s="10" t="s">
        <v>2501</v>
      </c>
      <c r="J10312" s="10" t="s">
        <v>2484</v>
      </c>
      <c r="K10312" s="10" t="s">
        <v>29</v>
      </c>
      <c r="L10312">
        <v>855442575.7900008</v>
      </c>
    </row>
    <row r="10313" spans="1:12" x14ac:dyDescent="0.3">
      <c r="A10313" s="10" t="s">
        <v>2505</v>
      </c>
      <c r="B10313" s="10" t="s">
        <v>2771</v>
      </c>
      <c r="C10313" s="10" t="s">
        <v>3145</v>
      </c>
      <c r="D10313" s="10" t="s">
        <v>3119</v>
      </c>
      <c r="E10313" s="10" t="s">
        <v>2492</v>
      </c>
      <c r="F10313" s="10" t="s">
        <v>38</v>
      </c>
      <c r="G10313" s="10" t="s">
        <v>2482</v>
      </c>
      <c r="I10313" s="10" t="s">
        <v>2501</v>
      </c>
      <c r="J10313" s="10" t="s">
        <v>2484</v>
      </c>
      <c r="K10313" s="10" t="s">
        <v>21</v>
      </c>
      <c r="L10313">
        <v>153859268.09999996</v>
      </c>
    </row>
    <row r="10314" spans="1:12" x14ac:dyDescent="0.3">
      <c r="A10314" s="10" t="s">
        <v>2505</v>
      </c>
      <c r="B10314" s="10" t="s">
        <v>2771</v>
      </c>
      <c r="C10314" s="10" t="s">
        <v>3145</v>
      </c>
      <c r="D10314" s="10" t="s">
        <v>3119</v>
      </c>
      <c r="E10314" s="10" t="s">
        <v>2492</v>
      </c>
      <c r="F10314" s="10" t="s">
        <v>38</v>
      </c>
      <c r="G10314" s="10" t="s">
        <v>2482</v>
      </c>
      <c r="I10314" s="10" t="s">
        <v>2501</v>
      </c>
      <c r="J10314" s="10" t="s">
        <v>2484</v>
      </c>
      <c r="K10314" s="10" t="s">
        <v>22</v>
      </c>
      <c r="L10314">
        <v>164343345.21000004</v>
      </c>
    </row>
    <row r="10315" spans="1:12" x14ac:dyDescent="0.3">
      <c r="A10315" s="10" t="s">
        <v>2505</v>
      </c>
      <c r="B10315" s="10" t="s">
        <v>2771</v>
      </c>
      <c r="C10315" s="10" t="s">
        <v>3145</v>
      </c>
      <c r="D10315" s="10" t="s">
        <v>3119</v>
      </c>
      <c r="E10315" s="10" t="s">
        <v>2492</v>
      </c>
      <c r="F10315" s="10" t="s">
        <v>38</v>
      </c>
      <c r="G10315" s="10" t="s">
        <v>2482</v>
      </c>
      <c r="I10315" s="10" t="s">
        <v>2501</v>
      </c>
      <c r="J10315" s="10" t="s">
        <v>2484</v>
      </c>
      <c r="K10315" s="10" t="s">
        <v>23</v>
      </c>
      <c r="L10315">
        <v>223674718.15000007</v>
      </c>
    </row>
    <row r="10316" spans="1:12" x14ac:dyDescent="0.3">
      <c r="A10316" s="10" t="s">
        <v>2505</v>
      </c>
      <c r="B10316" s="10" t="s">
        <v>2771</v>
      </c>
      <c r="C10316" s="10" t="s">
        <v>3145</v>
      </c>
      <c r="D10316" s="10" t="s">
        <v>3119</v>
      </c>
      <c r="E10316" s="10" t="s">
        <v>2492</v>
      </c>
      <c r="F10316" s="10" t="s">
        <v>38</v>
      </c>
      <c r="G10316" s="10" t="s">
        <v>2482</v>
      </c>
      <c r="I10316" s="10" t="s">
        <v>2501</v>
      </c>
      <c r="J10316" s="10" t="s">
        <v>2484</v>
      </c>
      <c r="K10316" s="10" t="s">
        <v>24</v>
      </c>
      <c r="L10316">
        <v>195363111.04999995</v>
      </c>
    </row>
    <row r="10317" spans="1:12" x14ac:dyDescent="0.3">
      <c r="A10317" s="10" t="s">
        <v>2505</v>
      </c>
      <c r="B10317" s="10" t="s">
        <v>2771</v>
      </c>
      <c r="C10317" s="10" t="s">
        <v>3145</v>
      </c>
      <c r="D10317" s="10" t="s">
        <v>3119</v>
      </c>
      <c r="E10317" s="10" t="s">
        <v>2492</v>
      </c>
      <c r="F10317" s="10" t="s">
        <v>38</v>
      </c>
      <c r="G10317" s="10" t="s">
        <v>2482</v>
      </c>
      <c r="I10317" s="10" t="s">
        <v>2501</v>
      </c>
      <c r="J10317" s="10" t="s">
        <v>2484</v>
      </c>
      <c r="K10317" s="10" t="s">
        <v>25</v>
      </c>
      <c r="L10317">
        <v>371729629.35000008</v>
      </c>
    </row>
    <row r="10318" spans="1:12" x14ac:dyDescent="0.3">
      <c r="A10318" s="10" t="s">
        <v>2505</v>
      </c>
      <c r="B10318" s="10" t="s">
        <v>2771</v>
      </c>
      <c r="C10318" s="10" t="s">
        <v>3145</v>
      </c>
      <c r="D10318" s="10" t="s">
        <v>3119</v>
      </c>
      <c r="E10318" s="10" t="s">
        <v>2492</v>
      </c>
      <c r="F10318" s="10" t="s">
        <v>38</v>
      </c>
      <c r="G10318" s="10" t="s">
        <v>2482</v>
      </c>
      <c r="I10318" s="10" t="s">
        <v>2501</v>
      </c>
      <c r="J10318" s="10" t="s">
        <v>2484</v>
      </c>
      <c r="K10318" s="10" t="s">
        <v>26</v>
      </c>
      <c r="L10318">
        <v>505328193.81999987</v>
      </c>
    </row>
    <row r="10319" spans="1:12" x14ac:dyDescent="0.3">
      <c r="A10319" s="10" t="s">
        <v>2505</v>
      </c>
      <c r="B10319" s="10" t="s">
        <v>2771</v>
      </c>
      <c r="C10319" s="10" t="s">
        <v>3145</v>
      </c>
      <c r="D10319" s="10" t="s">
        <v>3119</v>
      </c>
      <c r="E10319" s="10" t="s">
        <v>2492</v>
      </c>
      <c r="F10319" s="10" t="s">
        <v>38</v>
      </c>
      <c r="G10319" s="10" t="s">
        <v>2482</v>
      </c>
      <c r="I10319" s="10" t="s">
        <v>2501</v>
      </c>
      <c r="J10319" s="10" t="s">
        <v>2484</v>
      </c>
      <c r="K10319" s="10" t="s">
        <v>27</v>
      </c>
      <c r="L10319">
        <v>325352557.63999993</v>
      </c>
    </row>
    <row r="10320" spans="1:12" x14ac:dyDescent="0.3">
      <c r="A10320" s="10" t="s">
        <v>2505</v>
      </c>
      <c r="B10320" s="10" t="s">
        <v>2771</v>
      </c>
      <c r="C10320" s="10" t="s">
        <v>3145</v>
      </c>
      <c r="D10320" s="10" t="s">
        <v>3119</v>
      </c>
      <c r="E10320" s="10" t="s">
        <v>2492</v>
      </c>
      <c r="F10320" s="10" t="s">
        <v>38</v>
      </c>
      <c r="G10320" s="10" t="s">
        <v>2482</v>
      </c>
      <c r="I10320" s="10" t="s">
        <v>2501</v>
      </c>
      <c r="J10320" s="10" t="s">
        <v>2484</v>
      </c>
      <c r="K10320" s="10" t="s">
        <v>28</v>
      </c>
      <c r="L10320">
        <v>379070378.00999987</v>
      </c>
    </row>
    <row r="10321" spans="1:12" x14ac:dyDescent="0.3">
      <c r="A10321" s="10" t="s">
        <v>2505</v>
      </c>
      <c r="B10321" s="10" t="s">
        <v>2771</v>
      </c>
      <c r="C10321" s="10" t="s">
        <v>3145</v>
      </c>
      <c r="D10321" s="10" t="s">
        <v>3119</v>
      </c>
      <c r="E10321" s="10" t="s">
        <v>2492</v>
      </c>
      <c r="F10321" s="10" t="s">
        <v>38</v>
      </c>
      <c r="G10321" s="10" t="s">
        <v>2482</v>
      </c>
      <c r="I10321" s="10" t="s">
        <v>2501</v>
      </c>
      <c r="J10321" s="10" t="s">
        <v>2484</v>
      </c>
      <c r="K10321" s="10" t="s">
        <v>29</v>
      </c>
      <c r="L10321">
        <v>242466304.03000003</v>
      </c>
    </row>
    <row r="10322" spans="1:12" x14ac:dyDescent="0.3">
      <c r="A10322" s="10" t="s">
        <v>2506</v>
      </c>
      <c r="B10322" s="10" t="s">
        <v>2771</v>
      </c>
      <c r="C10322" s="10" t="s">
        <v>3145</v>
      </c>
      <c r="D10322" s="10" t="s">
        <v>3119</v>
      </c>
      <c r="E10322" s="10" t="s">
        <v>2507</v>
      </c>
      <c r="F10322" s="10" t="s">
        <v>38</v>
      </c>
      <c r="G10322" s="10" t="s">
        <v>2482</v>
      </c>
      <c r="I10322" s="10" t="s">
        <v>2501</v>
      </c>
      <c r="J10322" s="10" t="s">
        <v>2484</v>
      </c>
      <c r="K10322" s="10" t="s">
        <v>21</v>
      </c>
      <c r="L10322">
        <v>277449487.19999999</v>
      </c>
    </row>
    <row r="10323" spans="1:12" x14ac:dyDescent="0.3">
      <c r="A10323" s="10" t="s">
        <v>2506</v>
      </c>
      <c r="B10323" s="10" t="s">
        <v>2771</v>
      </c>
      <c r="C10323" s="10" t="s">
        <v>3145</v>
      </c>
      <c r="D10323" s="10" t="s">
        <v>3119</v>
      </c>
      <c r="E10323" s="10" t="s">
        <v>2507</v>
      </c>
      <c r="F10323" s="10" t="s">
        <v>38</v>
      </c>
      <c r="G10323" s="10" t="s">
        <v>2482</v>
      </c>
      <c r="I10323" s="10" t="s">
        <v>2501</v>
      </c>
      <c r="J10323" s="10" t="s">
        <v>2484</v>
      </c>
      <c r="K10323" s="10" t="s">
        <v>22</v>
      </c>
      <c r="L10323">
        <v>341936952.07000005</v>
      </c>
    </row>
    <row r="10324" spans="1:12" x14ac:dyDescent="0.3">
      <c r="A10324" s="10" t="s">
        <v>2506</v>
      </c>
      <c r="B10324" s="10" t="s">
        <v>2771</v>
      </c>
      <c r="C10324" s="10" t="s">
        <v>3145</v>
      </c>
      <c r="D10324" s="10" t="s">
        <v>3119</v>
      </c>
      <c r="E10324" s="10" t="s">
        <v>2507</v>
      </c>
      <c r="F10324" s="10" t="s">
        <v>38</v>
      </c>
      <c r="G10324" s="10" t="s">
        <v>2482</v>
      </c>
      <c r="I10324" s="10" t="s">
        <v>2501</v>
      </c>
      <c r="J10324" s="10" t="s">
        <v>2484</v>
      </c>
      <c r="K10324" s="10" t="s">
        <v>23</v>
      </c>
      <c r="L10324">
        <v>406263892.66000009</v>
      </c>
    </row>
    <row r="10325" spans="1:12" x14ac:dyDescent="0.3">
      <c r="A10325" s="10" t="s">
        <v>2506</v>
      </c>
      <c r="B10325" s="10" t="s">
        <v>2771</v>
      </c>
      <c r="C10325" s="10" t="s">
        <v>3145</v>
      </c>
      <c r="D10325" s="10" t="s">
        <v>3119</v>
      </c>
      <c r="E10325" s="10" t="s">
        <v>2507</v>
      </c>
      <c r="F10325" s="10" t="s">
        <v>38</v>
      </c>
      <c r="G10325" s="10" t="s">
        <v>2482</v>
      </c>
      <c r="I10325" s="10" t="s">
        <v>2501</v>
      </c>
      <c r="J10325" s="10" t="s">
        <v>2484</v>
      </c>
      <c r="K10325" s="10" t="s">
        <v>24</v>
      </c>
      <c r="L10325">
        <v>510289027.95000023</v>
      </c>
    </row>
    <row r="10326" spans="1:12" x14ac:dyDescent="0.3">
      <c r="A10326" s="10" t="s">
        <v>2506</v>
      </c>
      <c r="B10326" s="10" t="s">
        <v>2771</v>
      </c>
      <c r="C10326" s="10" t="s">
        <v>3145</v>
      </c>
      <c r="D10326" s="10" t="s">
        <v>3119</v>
      </c>
      <c r="E10326" s="10" t="s">
        <v>2507</v>
      </c>
      <c r="F10326" s="10" t="s">
        <v>38</v>
      </c>
      <c r="G10326" s="10" t="s">
        <v>2482</v>
      </c>
      <c r="I10326" s="10" t="s">
        <v>2501</v>
      </c>
      <c r="J10326" s="10" t="s">
        <v>2484</v>
      </c>
      <c r="K10326" s="10" t="s">
        <v>25</v>
      </c>
      <c r="L10326">
        <v>373290590.72999996</v>
      </c>
    </row>
    <row r="10327" spans="1:12" x14ac:dyDescent="0.3">
      <c r="A10327" s="10" t="s">
        <v>2506</v>
      </c>
      <c r="B10327" s="10" t="s">
        <v>2771</v>
      </c>
      <c r="C10327" s="10" t="s">
        <v>3145</v>
      </c>
      <c r="D10327" s="10" t="s">
        <v>3119</v>
      </c>
      <c r="E10327" s="10" t="s">
        <v>2507</v>
      </c>
      <c r="F10327" s="10" t="s">
        <v>38</v>
      </c>
      <c r="G10327" s="10" t="s">
        <v>2482</v>
      </c>
      <c r="I10327" s="10" t="s">
        <v>2501</v>
      </c>
      <c r="J10327" s="10" t="s">
        <v>2484</v>
      </c>
      <c r="K10327" s="10" t="s">
        <v>26</v>
      </c>
      <c r="L10327">
        <v>584274295.25999999</v>
      </c>
    </row>
    <row r="10328" spans="1:12" x14ac:dyDescent="0.3">
      <c r="A10328" s="10" t="s">
        <v>2506</v>
      </c>
      <c r="B10328" s="10" t="s">
        <v>2771</v>
      </c>
      <c r="C10328" s="10" t="s">
        <v>3145</v>
      </c>
      <c r="D10328" s="10" t="s">
        <v>3119</v>
      </c>
      <c r="E10328" s="10" t="s">
        <v>2507</v>
      </c>
      <c r="F10328" s="10" t="s">
        <v>38</v>
      </c>
      <c r="G10328" s="10" t="s">
        <v>2482</v>
      </c>
      <c r="I10328" s="10" t="s">
        <v>2501</v>
      </c>
      <c r="J10328" s="10" t="s">
        <v>2484</v>
      </c>
      <c r="K10328" s="10" t="s">
        <v>27</v>
      </c>
      <c r="L10328">
        <v>572608868.20999992</v>
      </c>
    </row>
    <row r="10329" spans="1:12" x14ac:dyDescent="0.3">
      <c r="A10329" s="10" t="s">
        <v>2506</v>
      </c>
      <c r="B10329" s="10" t="s">
        <v>2771</v>
      </c>
      <c r="C10329" s="10" t="s">
        <v>3145</v>
      </c>
      <c r="D10329" s="10" t="s">
        <v>3119</v>
      </c>
      <c r="E10329" s="10" t="s">
        <v>2507</v>
      </c>
      <c r="F10329" s="10" t="s">
        <v>38</v>
      </c>
      <c r="G10329" s="10" t="s">
        <v>2482</v>
      </c>
      <c r="I10329" s="10" t="s">
        <v>2501</v>
      </c>
      <c r="J10329" s="10" t="s">
        <v>2484</v>
      </c>
      <c r="K10329" s="10" t="s">
        <v>28</v>
      </c>
      <c r="L10329">
        <v>595317153.84000039</v>
      </c>
    </row>
    <row r="10330" spans="1:12" x14ac:dyDescent="0.3">
      <c r="A10330" s="10" t="s">
        <v>2506</v>
      </c>
      <c r="B10330" s="10" t="s">
        <v>2771</v>
      </c>
      <c r="C10330" s="10" t="s">
        <v>3145</v>
      </c>
      <c r="D10330" s="10" t="s">
        <v>3119</v>
      </c>
      <c r="E10330" s="10" t="s">
        <v>2507</v>
      </c>
      <c r="F10330" s="10" t="s">
        <v>38</v>
      </c>
      <c r="G10330" s="10" t="s">
        <v>2482</v>
      </c>
      <c r="I10330" s="10" t="s">
        <v>2501</v>
      </c>
      <c r="J10330" s="10" t="s">
        <v>2484</v>
      </c>
      <c r="K10330" s="10" t="s">
        <v>29</v>
      </c>
      <c r="L10330">
        <v>589539716.87000036</v>
      </c>
    </row>
    <row r="10331" spans="1:12" x14ac:dyDescent="0.3">
      <c r="A10331" s="10" t="s">
        <v>2508</v>
      </c>
      <c r="B10331" s="10" t="s">
        <v>2771</v>
      </c>
      <c r="C10331" s="10" t="s">
        <v>3145</v>
      </c>
      <c r="D10331" s="10" t="s">
        <v>3119</v>
      </c>
      <c r="E10331" s="10" t="s">
        <v>2509</v>
      </c>
      <c r="F10331" s="10" t="s">
        <v>38</v>
      </c>
      <c r="G10331" s="10" t="s">
        <v>2482</v>
      </c>
      <c r="I10331" s="10" t="s">
        <v>2501</v>
      </c>
      <c r="J10331" s="10" t="s">
        <v>2484</v>
      </c>
      <c r="K10331" s="10" t="s">
        <v>21</v>
      </c>
      <c r="L10331">
        <v>43098765.559999995</v>
      </c>
    </row>
    <row r="10332" spans="1:12" x14ac:dyDescent="0.3">
      <c r="A10332" s="10" t="s">
        <v>2508</v>
      </c>
      <c r="B10332" s="10" t="s">
        <v>2771</v>
      </c>
      <c r="C10332" s="10" t="s">
        <v>3145</v>
      </c>
      <c r="D10332" s="10" t="s">
        <v>3119</v>
      </c>
      <c r="E10332" s="10" t="s">
        <v>2509</v>
      </c>
      <c r="F10332" s="10" t="s">
        <v>38</v>
      </c>
      <c r="G10332" s="10" t="s">
        <v>2482</v>
      </c>
      <c r="I10332" s="10" t="s">
        <v>2501</v>
      </c>
      <c r="J10332" s="10" t="s">
        <v>2484</v>
      </c>
      <c r="K10332" s="10" t="s">
        <v>22</v>
      </c>
      <c r="L10332">
        <v>48731670.109999999</v>
      </c>
    </row>
    <row r="10333" spans="1:12" x14ac:dyDescent="0.3">
      <c r="A10333" s="10" t="s">
        <v>2508</v>
      </c>
      <c r="B10333" s="10" t="s">
        <v>2771</v>
      </c>
      <c r="C10333" s="10" t="s">
        <v>3145</v>
      </c>
      <c r="D10333" s="10" t="s">
        <v>3119</v>
      </c>
      <c r="E10333" s="10" t="s">
        <v>2509</v>
      </c>
      <c r="F10333" s="10" t="s">
        <v>38</v>
      </c>
      <c r="G10333" s="10" t="s">
        <v>2482</v>
      </c>
      <c r="I10333" s="10" t="s">
        <v>2501</v>
      </c>
      <c r="J10333" s="10" t="s">
        <v>2484</v>
      </c>
      <c r="K10333" s="10" t="s">
        <v>23</v>
      </c>
      <c r="L10333">
        <v>47717957.729999959</v>
      </c>
    </row>
    <row r="10334" spans="1:12" x14ac:dyDescent="0.3">
      <c r="A10334" s="10" t="s">
        <v>2508</v>
      </c>
      <c r="B10334" s="10" t="s">
        <v>2771</v>
      </c>
      <c r="C10334" s="10" t="s">
        <v>3145</v>
      </c>
      <c r="D10334" s="10" t="s">
        <v>3119</v>
      </c>
      <c r="E10334" s="10" t="s">
        <v>2509</v>
      </c>
      <c r="F10334" s="10" t="s">
        <v>38</v>
      </c>
      <c r="G10334" s="10" t="s">
        <v>2482</v>
      </c>
      <c r="I10334" s="10" t="s">
        <v>2501</v>
      </c>
      <c r="J10334" s="10" t="s">
        <v>2484</v>
      </c>
      <c r="K10334" s="10" t="s">
        <v>24</v>
      </c>
      <c r="L10334">
        <v>62344850.449999988</v>
      </c>
    </row>
    <row r="10335" spans="1:12" x14ac:dyDescent="0.3">
      <c r="A10335" s="10" t="s">
        <v>2508</v>
      </c>
      <c r="B10335" s="10" t="s">
        <v>2771</v>
      </c>
      <c r="C10335" s="10" t="s">
        <v>3145</v>
      </c>
      <c r="D10335" s="10" t="s">
        <v>3119</v>
      </c>
      <c r="E10335" s="10" t="s">
        <v>2509</v>
      </c>
      <c r="F10335" s="10" t="s">
        <v>38</v>
      </c>
      <c r="G10335" s="10" t="s">
        <v>2482</v>
      </c>
      <c r="I10335" s="10" t="s">
        <v>2501</v>
      </c>
      <c r="J10335" s="10" t="s">
        <v>2484</v>
      </c>
      <c r="K10335" s="10" t="s">
        <v>25</v>
      </c>
      <c r="L10335">
        <v>47634500.659999996</v>
      </c>
    </row>
    <row r="10336" spans="1:12" x14ac:dyDescent="0.3">
      <c r="A10336" s="10" t="s">
        <v>2508</v>
      </c>
      <c r="B10336" s="10" t="s">
        <v>2771</v>
      </c>
      <c r="C10336" s="10" t="s">
        <v>3145</v>
      </c>
      <c r="D10336" s="10" t="s">
        <v>3119</v>
      </c>
      <c r="E10336" s="10" t="s">
        <v>2509</v>
      </c>
      <c r="F10336" s="10" t="s">
        <v>38</v>
      </c>
      <c r="G10336" s="10" t="s">
        <v>2482</v>
      </c>
      <c r="I10336" s="10" t="s">
        <v>2501</v>
      </c>
      <c r="J10336" s="10" t="s">
        <v>2484</v>
      </c>
      <c r="K10336" s="10" t="s">
        <v>26</v>
      </c>
      <c r="L10336">
        <v>69183592.87999998</v>
      </c>
    </row>
    <row r="10337" spans="1:12" x14ac:dyDescent="0.3">
      <c r="A10337" s="10" t="s">
        <v>2508</v>
      </c>
      <c r="B10337" s="10" t="s">
        <v>2771</v>
      </c>
      <c r="C10337" s="10" t="s">
        <v>3145</v>
      </c>
      <c r="D10337" s="10" t="s">
        <v>3119</v>
      </c>
      <c r="E10337" s="10" t="s">
        <v>2509</v>
      </c>
      <c r="F10337" s="10" t="s">
        <v>38</v>
      </c>
      <c r="G10337" s="10" t="s">
        <v>2482</v>
      </c>
      <c r="I10337" s="10" t="s">
        <v>2501</v>
      </c>
      <c r="J10337" s="10" t="s">
        <v>2484</v>
      </c>
      <c r="K10337" s="10" t="s">
        <v>27</v>
      </c>
      <c r="L10337">
        <v>73750747.820000008</v>
      </c>
    </row>
    <row r="10338" spans="1:12" x14ac:dyDescent="0.3">
      <c r="A10338" s="10" t="s">
        <v>2508</v>
      </c>
      <c r="B10338" s="10" t="s">
        <v>2771</v>
      </c>
      <c r="C10338" s="10" t="s">
        <v>3145</v>
      </c>
      <c r="D10338" s="10" t="s">
        <v>3119</v>
      </c>
      <c r="E10338" s="10" t="s">
        <v>2509</v>
      </c>
      <c r="F10338" s="10" t="s">
        <v>38</v>
      </c>
      <c r="G10338" s="10" t="s">
        <v>2482</v>
      </c>
      <c r="I10338" s="10" t="s">
        <v>2501</v>
      </c>
      <c r="J10338" s="10" t="s">
        <v>2484</v>
      </c>
      <c r="K10338" s="10" t="s">
        <v>28</v>
      </c>
      <c r="L10338">
        <v>54926377.86999999</v>
      </c>
    </row>
    <row r="10339" spans="1:12" x14ac:dyDescent="0.3">
      <c r="A10339" s="10" t="s">
        <v>2508</v>
      </c>
      <c r="B10339" s="10" t="s">
        <v>2771</v>
      </c>
      <c r="C10339" s="10" t="s">
        <v>3145</v>
      </c>
      <c r="D10339" s="10" t="s">
        <v>3119</v>
      </c>
      <c r="E10339" s="10" t="s">
        <v>2509</v>
      </c>
      <c r="F10339" s="10" t="s">
        <v>38</v>
      </c>
      <c r="G10339" s="10" t="s">
        <v>2482</v>
      </c>
      <c r="I10339" s="10" t="s">
        <v>2501</v>
      </c>
      <c r="J10339" s="10" t="s">
        <v>2484</v>
      </c>
      <c r="K10339" s="10" t="s">
        <v>29</v>
      </c>
      <c r="L10339">
        <v>57859529.080000006</v>
      </c>
    </row>
    <row r="10340" spans="1:12" x14ac:dyDescent="0.3">
      <c r="A10340" s="10" t="s">
        <v>2510</v>
      </c>
      <c r="B10340" s="10" t="s">
        <v>2771</v>
      </c>
      <c r="C10340" s="10" t="s">
        <v>3145</v>
      </c>
      <c r="D10340" s="10" t="s">
        <v>3119</v>
      </c>
      <c r="E10340" s="10" t="s">
        <v>111</v>
      </c>
      <c r="F10340" s="10" t="s">
        <v>38</v>
      </c>
      <c r="G10340" s="10" t="s">
        <v>2482</v>
      </c>
      <c r="I10340" s="10" t="s">
        <v>2501</v>
      </c>
      <c r="J10340" s="10" t="s">
        <v>2484</v>
      </c>
      <c r="K10340" s="10" t="s">
        <v>21</v>
      </c>
      <c r="L10340">
        <v>153886353.12999997</v>
      </c>
    </row>
    <row r="10341" spans="1:12" x14ac:dyDescent="0.3">
      <c r="A10341" s="10" t="s">
        <v>2510</v>
      </c>
      <c r="B10341" s="10" t="s">
        <v>2771</v>
      </c>
      <c r="C10341" s="10" t="s">
        <v>3145</v>
      </c>
      <c r="D10341" s="10" t="s">
        <v>3119</v>
      </c>
      <c r="E10341" s="10" t="s">
        <v>111</v>
      </c>
      <c r="F10341" s="10" t="s">
        <v>38</v>
      </c>
      <c r="G10341" s="10" t="s">
        <v>2482</v>
      </c>
      <c r="I10341" s="10" t="s">
        <v>2501</v>
      </c>
      <c r="J10341" s="10" t="s">
        <v>2484</v>
      </c>
      <c r="K10341" s="10" t="s">
        <v>22</v>
      </c>
      <c r="L10341">
        <v>139194329.63000005</v>
      </c>
    </row>
    <row r="10342" spans="1:12" x14ac:dyDescent="0.3">
      <c r="A10342" s="10" t="s">
        <v>2510</v>
      </c>
      <c r="B10342" s="10" t="s">
        <v>2771</v>
      </c>
      <c r="C10342" s="10" t="s">
        <v>3145</v>
      </c>
      <c r="D10342" s="10" t="s">
        <v>3119</v>
      </c>
      <c r="E10342" s="10" t="s">
        <v>111</v>
      </c>
      <c r="F10342" s="10" t="s">
        <v>38</v>
      </c>
      <c r="G10342" s="10" t="s">
        <v>2482</v>
      </c>
      <c r="I10342" s="10" t="s">
        <v>2501</v>
      </c>
      <c r="J10342" s="10" t="s">
        <v>2484</v>
      </c>
      <c r="K10342" s="10" t="s">
        <v>23</v>
      </c>
      <c r="L10342">
        <v>147167005.74000007</v>
      </c>
    </row>
    <row r="10343" spans="1:12" x14ac:dyDescent="0.3">
      <c r="A10343" s="10" t="s">
        <v>2510</v>
      </c>
      <c r="B10343" s="10" t="s">
        <v>2771</v>
      </c>
      <c r="C10343" s="10" t="s">
        <v>3145</v>
      </c>
      <c r="D10343" s="10" t="s">
        <v>3119</v>
      </c>
      <c r="E10343" s="10" t="s">
        <v>111</v>
      </c>
      <c r="F10343" s="10" t="s">
        <v>38</v>
      </c>
      <c r="G10343" s="10" t="s">
        <v>2482</v>
      </c>
      <c r="I10343" s="10" t="s">
        <v>2501</v>
      </c>
      <c r="J10343" s="10" t="s">
        <v>2484</v>
      </c>
      <c r="K10343" s="10" t="s">
        <v>24</v>
      </c>
      <c r="L10343">
        <v>131929007.47999991</v>
      </c>
    </row>
    <row r="10344" spans="1:12" x14ac:dyDescent="0.3">
      <c r="A10344" s="10" t="s">
        <v>2510</v>
      </c>
      <c r="B10344" s="10" t="s">
        <v>2771</v>
      </c>
      <c r="C10344" s="10" t="s">
        <v>3145</v>
      </c>
      <c r="D10344" s="10" t="s">
        <v>3119</v>
      </c>
      <c r="E10344" s="10" t="s">
        <v>111</v>
      </c>
      <c r="F10344" s="10" t="s">
        <v>38</v>
      </c>
      <c r="G10344" s="10" t="s">
        <v>2482</v>
      </c>
      <c r="I10344" s="10" t="s">
        <v>2501</v>
      </c>
      <c r="J10344" s="10" t="s">
        <v>2484</v>
      </c>
      <c r="K10344" s="10" t="s">
        <v>25</v>
      </c>
      <c r="L10344">
        <v>140528998.51000011</v>
      </c>
    </row>
    <row r="10345" spans="1:12" x14ac:dyDescent="0.3">
      <c r="A10345" s="10" t="s">
        <v>2510</v>
      </c>
      <c r="B10345" s="10" t="s">
        <v>2771</v>
      </c>
      <c r="C10345" s="10" t="s">
        <v>3145</v>
      </c>
      <c r="D10345" s="10" t="s">
        <v>3119</v>
      </c>
      <c r="E10345" s="10" t="s">
        <v>111</v>
      </c>
      <c r="F10345" s="10" t="s">
        <v>38</v>
      </c>
      <c r="G10345" s="10" t="s">
        <v>2482</v>
      </c>
      <c r="I10345" s="10" t="s">
        <v>2501</v>
      </c>
      <c r="J10345" s="10" t="s">
        <v>2484</v>
      </c>
      <c r="K10345" s="10" t="s">
        <v>26</v>
      </c>
      <c r="L10345">
        <v>151648330.76000014</v>
      </c>
    </row>
    <row r="10346" spans="1:12" x14ac:dyDescent="0.3">
      <c r="A10346" s="10" t="s">
        <v>2510</v>
      </c>
      <c r="B10346" s="10" t="s">
        <v>2771</v>
      </c>
      <c r="C10346" s="10" t="s">
        <v>3145</v>
      </c>
      <c r="D10346" s="10" t="s">
        <v>3119</v>
      </c>
      <c r="E10346" s="10" t="s">
        <v>111</v>
      </c>
      <c r="F10346" s="10" t="s">
        <v>38</v>
      </c>
      <c r="G10346" s="10" t="s">
        <v>2482</v>
      </c>
      <c r="I10346" s="10" t="s">
        <v>2501</v>
      </c>
      <c r="J10346" s="10" t="s">
        <v>2484</v>
      </c>
      <c r="K10346" s="10" t="s">
        <v>27</v>
      </c>
      <c r="L10346">
        <v>199600638.46999991</v>
      </c>
    </row>
    <row r="10347" spans="1:12" x14ac:dyDescent="0.3">
      <c r="A10347" s="10" t="s">
        <v>2510</v>
      </c>
      <c r="B10347" s="10" t="s">
        <v>2771</v>
      </c>
      <c r="C10347" s="10" t="s">
        <v>3145</v>
      </c>
      <c r="D10347" s="10" t="s">
        <v>3119</v>
      </c>
      <c r="E10347" s="10" t="s">
        <v>111</v>
      </c>
      <c r="F10347" s="10" t="s">
        <v>38</v>
      </c>
      <c r="G10347" s="10" t="s">
        <v>2482</v>
      </c>
      <c r="I10347" s="10" t="s">
        <v>2501</v>
      </c>
      <c r="J10347" s="10" t="s">
        <v>2484</v>
      </c>
      <c r="K10347" s="10" t="s">
        <v>28</v>
      </c>
      <c r="L10347">
        <v>184535420.76999995</v>
      </c>
    </row>
    <row r="10348" spans="1:12" x14ac:dyDescent="0.3">
      <c r="A10348" s="10" t="s">
        <v>2510</v>
      </c>
      <c r="B10348" s="10" t="s">
        <v>2771</v>
      </c>
      <c r="C10348" s="10" t="s">
        <v>3145</v>
      </c>
      <c r="D10348" s="10" t="s">
        <v>3119</v>
      </c>
      <c r="E10348" s="10" t="s">
        <v>111</v>
      </c>
      <c r="F10348" s="10" t="s">
        <v>38</v>
      </c>
      <c r="G10348" s="10" t="s">
        <v>2482</v>
      </c>
      <c r="I10348" s="10" t="s">
        <v>2501</v>
      </c>
      <c r="J10348" s="10" t="s">
        <v>2484</v>
      </c>
      <c r="K10348" s="10" t="s">
        <v>29</v>
      </c>
      <c r="L10348">
        <v>190375758.97000006</v>
      </c>
    </row>
    <row r="10349" spans="1:12" x14ac:dyDescent="0.3">
      <c r="A10349" s="10" t="s">
        <v>2511</v>
      </c>
      <c r="B10349" s="10" t="s">
        <v>2771</v>
      </c>
      <c r="C10349" s="10" t="s">
        <v>3145</v>
      </c>
      <c r="D10349" s="10" t="s">
        <v>3119</v>
      </c>
      <c r="E10349" s="10" t="s">
        <v>2497</v>
      </c>
      <c r="F10349" s="10" t="s">
        <v>38</v>
      </c>
      <c r="G10349" s="10" t="s">
        <v>2482</v>
      </c>
      <c r="I10349" s="10" t="s">
        <v>2501</v>
      </c>
      <c r="J10349" s="10" t="s">
        <v>2484</v>
      </c>
      <c r="K10349" s="10" t="s">
        <v>21</v>
      </c>
      <c r="L10349">
        <v>1212397.48</v>
      </c>
    </row>
    <row r="10350" spans="1:12" x14ac:dyDescent="0.3">
      <c r="A10350" s="10" t="s">
        <v>2511</v>
      </c>
      <c r="B10350" s="10" t="s">
        <v>2771</v>
      </c>
      <c r="C10350" s="10" t="s">
        <v>3145</v>
      </c>
      <c r="D10350" s="10" t="s">
        <v>3119</v>
      </c>
      <c r="E10350" s="10" t="s">
        <v>2497</v>
      </c>
      <c r="F10350" s="10" t="s">
        <v>38</v>
      </c>
      <c r="G10350" s="10" t="s">
        <v>2482</v>
      </c>
      <c r="I10350" s="10" t="s">
        <v>2501</v>
      </c>
      <c r="J10350" s="10" t="s">
        <v>2484</v>
      </c>
      <c r="K10350" s="10" t="s">
        <v>22</v>
      </c>
      <c r="L10350">
        <v>1671622.37</v>
      </c>
    </row>
    <row r="10351" spans="1:12" x14ac:dyDescent="0.3">
      <c r="A10351" s="10" t="s">
        <v>2511</v>
      </c>
      <c r="B10351" s="10" t="s">
        <v>2771</v>
      </c>
      <c r="C10351" s="10" t="s">
        <v>3145</v>
      </c>
      <c r="D10351" s="10" t="s">
        <v>3119</v>
      </c>
      <c r="E10351" s="10" t="s">
        <v>2497</v>
      </c>
      <c r="F10351" s="10" t="s">
        <v>38</v>
      </c>
      <c r="G10351" s="10" t="s">
        <v>2482</v>
      </c>
      <c r="I10351" s="10" t="s">
        <v>2501</v>
      </c>
      <c r="J10351" s="10" t="s">
        <v>2484</v>
      </c>
      <c r="K10351" s="10" t="s">
        <v>23</v>
      </c>
      <c r="L10351">
        <v>2334245.0699999998</v>
      </c>
    </row>
    <row r="10352" spans="1:12" x14ac:dyDescent="0.3">
      <c r="A10352" s="10" t="s">
        <v>2511</v>
      </c>
      <c r="B10352" s="10" t="s">
        <v>2771</v>
      </c>
      <c r="C10352" s="10" t="s">
        <v>3145</v>
      </c>
      <c r="D10352" s="10" t="s">
        <v>3119</v>
      </c>
      <c r="E10352" s="10" t="s">
        <v>2497</v>
      </c>
      <c r="F10352" s="10" t="s">
        <v>38</v>
      </c>
      <c r="G10352" s="10" t="s">
        <v>2482</v>
      </c>
      <c r="I10352" s="10" t="s">
        <v>2501</v>
      </c>
      <c r="J10352" s="10" t="s">
        <v>2484</v>
      </c>
      <c r="K10352" s="10" t="s">
        <v>24</v>
      </c>
      <c r="L10352">
        <v>2657968.06</v>
      </c>
    </row>
    <row r="10353" spans="1:12" x14ac:dyDescent="0.3">
      <c r="A10353" s="10" t="s">
        <v>2511</v>
      </c>
      <c r="B10353" s="10" t="s">
        <v>2771</v>
      </c>
      <c r="C10353" s="10" t="s">
        <v>3145</v>
      </c>
      <c r="D10353" s="10" t="s">
        <v>3119</v>
      </c>
      <c r="E10353" s="10" t="s">
        <v>2497</v>
      </c>
      <c r="F10353" s="10" t="s">
        <v>38</v>
      </c>
      <c r="G10353" s="10" t="s">
        <v>2482</v>
      </c>
      <c r="I10353" s="10" t="s">
        <v>2501</v>
      </c>
      <c r="J10353" s="10" t="s">
        <v>2484</v>
      </c>
      <c r="K10353" s="10" t="s">
        <v>25</v>
      </c>
      <c r="L10353">
        <v>1489200.58</v>
      </c>
    </row>
    <row r="10354" spans="1:12" x14ac:dyDescent="0.3">
      <c r="A10354" s="10" t="s">
        <v>2511</v>
      </c>
      <c r="B10354" s="10" t="s">
        <v>2771</v>
      </c>
      <c r="C10354" s="10" t="s">
        <v>3145</v>
      </c>
      <c r="D10354" s="10" t="s">
        <v>3119</v>
      </c>
      <c r="E10354" s="10" t="s">
        <v>2497</v>
      </c>
      <c r="F10354" s="10" t="s">
        <v>38</v>
      </c>
      <c r="G10354" s="10" t="s">
        <v>2482</v>
      </c>
      <c r="I10354" s="10" t="s">
        <v>2501</v>
      </c>
      <c r="J10354" s="10" t="s">
        <v>2484</v>
      </c>
      <c r="K10354" s="10" t="s">
        <v>26</v>
      </c>
      <c r="L10354">
        <v>1695059.71</v>
      </c>
    </row>
    <row r="10355" spans="1:12" x14ac:dyDescent="0.3">
      <c r="A10355" s="10" t="s">
        <v>2511</v>
      </c>
      <c r="B10355" s="10" t="s">
        <v>2771</v>
      </c>
      <c r="C10355" s="10" t="s">
        <v>3145</v>
      </c>
      <c r="D10355" s="10" t="s">
        <v>3119</v>
      </c>
      <c r="E10355" s="10" t="s">
        <v>2497</v>
      </c>
      <c r="F10355" s="10" t="s">
        <v>38</v>
      </c>
      <c r="G10355" s="10" t="s">
        <v>2482</v>
      </c>
      <c r="I10355" s="10" t="s">
        <v>2501</v>
      </c>
      <c r="J10355" s="10" t="s">
        <v>2484</v>
      </c>
      <c r="K10355" s="10" t="s">
        <v>27</v>
      </c>
      <c r="L10355">
        <v>941241.02000000014</v>
      </c>
    </row>
    <row r="10356" spans="1:12" x14ac:dyDescent="0.3">
      <c r="A10356" s="10" t="s">
        <v>2511</v>
      </c>
      <c r="B10356" s="10" t="s">
        <v>2771</v>
      </c>
      <c r="C10356" s="10" t="s">
        <v>3145</v>
      </c>
      <c r="D10356" s="10" t="s">
        <v>3119</v>
      </c>
      <c r="E10356" s="10" t="s">
        <v>2497</v>
      </c>
      <c r="F10356" s="10" t="s">
        <v>38</v>
      </c>
      <c r="G10356" s="10" t="s">
        <v>2482</v>
      </c>
      <c r="I10356" s="10" t="s">
        <v>2501</v>
      </c>
      <c r="J10356" s="10" t="s">
        <v>2484</v>
      </c>
      <c r="K10356" s="10" t="s">
        <v>28</v>
      </c>
      <c r="L10356">
        <v>1236493.4900000002</v>
      </c>
    </row>
    <row r="10357" spans="1:12" x14ac:dyDescent="0.3">
      <c r="A10357" s="10" t="s">
        <v>2511</v>
      </c>
      <c r="B10357" s="10" t="s">
        <v>2771</v>
      </c>
      <c r="C10357" s="10" t="s">
        <v>3145</v>
      </c>
      <c r="D10357" s="10" t="s">
        <v>3119</v>
      </c>
      <c r="E10357" s="10" t="s">
        <v>2497</v>
      </c>
      <c r="F10357" s="10" t="s">
        <v>38</v>
      </c>
      <c r="G10357" s="10" t="s">
        <v>2482</v>
      </c>
      <c r="I10357" s="10" t="s">
        <v>2501</v>
      </c>
      <c r="J10357" s="10" t="s">
        <v>2484</v>
      </c>
      <c r="K10357" s="10" t="s">
        <v>29</v>
      </c>
      <c r="L10357">
        <v>830644.32000000007</v>
      </c>
    </row>
    <row r="10358" spans="1:12" x14ac:dyDescent="0.3">
      <c r="A10358" s="10" t="s">
        <v>2512</v>
      </c>
      <c r="B10358" s="10" t="s">
        <v>2771</v>
      </c>
      <c r="C10358" s="10" t="s">
        <v>3145</v>
      </c>
      <c r="D10358" s="10" t="s">
        <v>3119</v>
      </c>
      <c r="E10358" s="10" t="s">
        <v>2499</v>
      </c>
      <c r="F10358" s="10" t="s">
        <v>38</v>
      </c>
      <c r="G10358" s="10" t="s">
        <v>2482</v>
      </c>
      <c r="I10358" s="10" t="s">
        <v>2501</v>
      </c>
      <c r="J10358" s="10" t="s">
        <v>2484</v>
      </c>
      <c r="K10358" s="10" t="s">
        <v>21</v>
      </c>
      <c r="L10358">
        <v>1669602094.2800043</v>
      </c>
    </row>
    <row r="10359" spans="1:12" x14ac:dyDescent="0.3">
      <c r="A10359" s="10" t="s">
        <v>2512</v>
      </c>
      <c r="B10359" s="10" t="s">
        <v>2771</v>
      </c>
      <c r="C10359" s="10" t="s">
        <v>3145</v>
      </c>
      <c r="D10359" s="10" t="s">
        <v>3119</v>
      </c>
      <c r="E10359" s="10" t="s">
        <v>2499</v>
      </c>
      <c r="F10359" s="10" t="s">
        <v>38</v>
      </c>
      <c r="G10359" s="10" t="s">
        <v>2482</v>
      </c>
      <c r="I10359" s="10" t="s">
        <v>2501</v>
      </c>
      <c r="J10359" s="10" t="s">
        <v>2484</v>
      </c>
      <c r="K10359" s="10" t="s">
        <v>22</v>
      </c>
      <c r="L10359">
        <v>1853026700.7200012</v>
      </c>
    </row>
    <row r="10360" spans="1:12" x14ac:dyDescent="0.3">
      <c r="A10360" s="10" t="s">
        <v>2512</v>
      </c>
      <c r="B10360" s="10" t="s">
        <v>2771</v>
      </c>
      <c r="C10360" s="10" t="s">
        <v>3145</v>
      </c>
      <c r="D10360" s="10" t="s">
        <v>3119</v>
      </c>
      <c r="E10360" s="10" t="s">
        <v>2499</v>
      </c>
      <c r="F10360" s="10" t="s">
        <v>38</v>
      </c>
      <c r="G10360" s="10" t="s">
        <v>2482</v>
      </c>
      <c r="I10360" s="10" t="s">
        <v>2501</v>
      </c>
      <c r="J10360" s="10" t="s">
        <v>2484</v>
      </c>
      <c r="K10360" s="10" t="s">
        <v>23</v>
      </c>
      <c r="L10360">
        <v>1744363473.9299991</v>
      </c>
    </row>
    <row r="10361" spans="1:12" x14ac:dyDescent="0.3">
      <c r="A10361" s="10" t="s">
        <v>2512</v>
      </c>
      <c r="B10361" s="10" t="s">
        <v>2771</v>
      </c>
      <c r="C10361" s="10" t="s">
        <v>3145</v>
      </c>
      <c r="D10361" s="10" t="s">
        <v>3119</v>
      </c>
      <c r="E10361" s="10" t="s">
        <v>2499</v>
      </c>
      <c r="F10361" s="10" t="s">
        <v>38</v>
      </c>
      <c r="G10361" s="10" t="s">
        <v>2482</v>
      </c>
      <c r="I10361" s="10" t="s">
        <v>2501</v>
      </c>
      <c r="J10361" s="10" t="s">
        <v>2484</v>
      </c>
      <c r="K10361" s="10" t="s">
        <v>24</v>
      </c>
      <c r="L10361">
        <v>1533881932.9799995</v>
      </c>
    </row>
    <row r="10362" spans="1:12" x14ac:dyDescent="0.3">
      <c r="A10362" s="10" t="s">
        <v>2512</v>
      </c>
      <c r="B10362" s="10" t="s">
        <v>2771</v>
      </c>
      <c r="C10362" s="10" t="s">
        <v>3145</v>
      </c>
      <c r="D10362" s="10" t="s">
        <v>3119</v>
      </c>
      <c r="E10362" s="10" t="s">
        <v>2499</v>
      </c>
      <c r="F10362" s="10" t="s">
        <v>38</v>
      </c>
      <c r="G10362" s="10" t="s">
        <v>2482</v>
      </c>
      <c r="I10362" s="10" t="s">
        <v>2501</v>
      </c>
      <c r="J10362" s="10" t="s">
        <v>2484</v>
      </c>
      <c r="K10362" s="10" t="s">
        <v>25</v>
      </c>
      <c r="L10362">
        <v>1572733629.829999</v>
      </c>
    </row>
    <row r="10363" spans="1:12" x14ac:dyDescent="0.3">
      <c r="A10363" s="10" t="s">
        <v>2512</v>
      </c>
      <c r="B10363" s="10" t="s">
        <v>2771</v>
      </c>
      <c r="C10363" s="10" t="s">
        <v>3145</v>
      </c>
      <c r="D10363" s="10" t="s">
        <v>3119</v>
      </c>
      <c r="E10363" s="10" t="s">
        <v>2499</v>
      </c>
      <c r="F10363" s="10" t="s">
        <v>38</v>
      </c>
      <c r="G10363" s="10" t="s">
        <v>2482</v>
      </c>
      <c r="I10363" s="10" t="s">
        <v>2501</v>
      </c>
      <c r="J10363" s="10" t="s">
        <v>2484</v>
      </c>
      <c r="K10363" s="10" t="s">
        <v>26</v>
      </c>
      <c r="L10363">
        <v>1403972060.769999</v>
      </c>
    </row>
    <row r="10364" spans="1:12" x14ac:dyDescent="0.3">
      <c r="A10364" s="10" t="s">
        <v>2512</v>
      </c>
      <c r="B10364" s="10" t="s">
        <v>2771</v>
      </c>
      <c r="C10364" s="10" t="s">
        <v>3145</v>
      </c>
      <c r="D10364" s="10" t="s">
        <v>3119</v>
      </c>
      <c r="E10364" s="10" t="s">
        <v>2499</v>
      </c>
      <c r="F10364" s="10" t="s">
        <v>38</v>
      </c>
      <c r="G10364" s="10" t="s">
        <v>2482</v>
      </c>
      <c r="I10364" s="10" t="s">
        <v>2501</v>
      </c>
      <c r="J10364" s="10" t="s">
        <v>2484</v>
      </c>
      <c r="K10364" s="10" t="s">
        <v>27</v>
      </c>
      <c r="L10364">
        <v>1454681583.2000015</v>
      </c>
    </row>
    <row r="10365" spans="1:12" x14ac:dyDescent="0.3">
      <c r="A10365" s="10" t="s">
        <v>2512</v>
      </c>
      <c r="B10365" s="10" t="s">
        <v>2771</v>
      </c>
      <c r="C10365" s="10" t="s">
        <v>3145</v>
      </c>
      <c r="D10365" s="10" t="s">
        <v>3119</v>
      </c>
      <c r="E10365" s="10" t="s">
        <v>2499</v>
      </c>
      <c r="F10365" s="10" t="s">
        <v>38</v>
      </c>
      <c r="G10365" s="10" t="s">
        <v>2482</v>
      </c>
      <c r="I10365" s="10" t="s">
        <v>2501</v>
      </c>
      <c r="J10365" s="10" t="s">
        <v>2484</v>
      </c>
      <c r="K10365" s="10" t="s">
        <v>28</v>
      </c>
      <c r="L10365">
        <v>1466889242.6600003</v>
      </c>
    </row>
    <row r="10366" spans="1:12" x14ac:dyDescent="0.3">
      <c r="A10366" s="10" t="s">
        <v>2512</v>
      </c>
      <c r="B10366" s="10" t="s">
        <v>2771</v>
      </c>
      <c r="C10366" s="10" t="s">
        <v>3145</v>
      </c>
      <c r="D10366" s="10" t="s">
        <v>3119</v>
      </c>
      <c r="E10366" s="10" t="s">
        <v>2499</v>
      </c>
      <c r="F10366" s="10" t="s">
        <v>38</v>
      </c>
      <c r="G10366" s="10" t="s">
        <v>2482</v>
      </c>
      <c r="I10366" s="10" t="s">
        <v>2501</v>
      </c>
      <c r="J10366" s="10" t="s">
        <v>2484</v>
      </c>
      <c r="K10366" s="10" t="s">
        <v>29</v>
      </c>
      <c r="L10366">
        <v>1219256336.3200009</v>
      </c>
    </row>
    <row r="10367" spans="1:12" x14ac:dyDescent="0.3">
      <c r="A10367" s="10" t="s">
        <v>2513</v>
      </c>
      <c r="B10367" s="10" t="s">
        <v>2771</v>
      </c>
      <c r="C10367" s="10" t="s">
        <v>3146</v>
      </c>
      <c r="D10367" s="10" t="s">
        <v>3119</v>
      </c>
      <c r="E10367" s="10" t="s">
        <v>2481</v>
      </c>
      <c r="F10367" s="10" t="s">
        <v>320</v>
      </c>
      <c r="G10367" s="10" t="s">
        <v>2482</v>
      </c>
      <c r="I10367" s="10" t="s">
        <v>2514</v>
      </c>
      <c r="J10367" s="10" t="s">
        <v>2484</v>
      </c>
      <c r="K10367" s="10" t="s">
        <v>21</v>
      </c>
      <c r="L10367">
        <v>2349.4439000000016</v>
      </c>
    </row>
    <row r="10368" spans="1:12" x14ac:dyDescent="0.3">
      <c r="A10368" s="10" t="s">
        <v>2513</v>
      </c>
      <c r="B10368" s="10" t="s">
        <v>2771</v>
      </c>
      <c r="C10368" s="10" t="s">
        <v>3146</v>
      </c>
      <c r="D10368" s="10" t="s">
        <v>3119</v>
      </c>
      <c r="E10368" s="10" t="s">
        <v>2481</v>
      </c>
      <c r="F10368" s="10" t="s">
        <v>320</v>
      </c>
      <c r="G10368" s="10" t="s">
        <v>2482</v>
      </c>
      <c r="I10368" s="10" t="s">
        <v>2514</v>
      </c>
      <c r="J10368" s="10" t="s">
        <v>2484</v>
      </c>
      <c r="K10368" s="10" t="s">
        <v>22</v>
      </c>
      <c r="L10368">
        <v>1672.4933000000001</v>
      </c>
    </row>
    <row r="10369" spans="1:12" x14ac:dyDescent="0.3">
      <c r="A10369" s="10" t="s">
        <v>2513</v>
      </c>
      <c r="B10369" s="10" t="s">
        <v>2771</v>
      </c>
      <c r="C10369" s="10" t="s">
        <v>3146</v>
      </c>
      <c r="D10369" s="10" t="s">
        <v>3119</v>
      </c>
      <c r="E10369" s="10" t="s">
        <v>2481</v>
      </c>
      <c r="F10369" s="10" t="s">
        <v>320</v>
      </c>
      <c r="G10369" s="10" t="s">
        <v>2482</v>
      </c>
      <c r="I10369" s="10" t="s">
        <v>2514</v>
      </c>
      <c r="J10369" s="10" t="s">
        <v>2484</v>
      </c>
      <c r="K10369" s="10" t="s">
        <v>23</v>
      </c>
      <c r="L10369">
        <v>3569.0763999999995</v>
      </c>
    </row>
    <row r="10370" spans="1:12" x14ac:dyDescent="0.3">
      <c r="A10370" s="10" t="s">
        <v>2513</v>
      </c>
      <c r="B10370" s="10" t="s">
        <v>2771</v>
      </c>
      <c r="C10370" s="10" t="s">
        <v>3146</v>
      </c>
      <c r="D10370" s="10" t="s">
        <v>3119</v>
      </c>
      <c r="E10370" s="10" t="s">
        <v>2481</v>
      </c>
      <c r="F10370" s="10" t="s">
        <v>320</v>
      </c>
      <c r="G10370" s="10" t="s">
        <v>2482</v>
      </c>
      <c r="I10370" s="10" t="s">
        <v>2514</v>
      </c>
      <c r="J10370" s="10" t="s">
        <v>2484</v>
      </c>
      <c r="K10370" s="10" t="s">
        <v>24</v>
      </c>
      <c r="L10370">
        <v>5465.8891999999996</v>
      </c>
    </row>
    <row r="10371" spans="1:12" x14ac:dyDescent="0.3">
      <c r="A10371" s="10" t="s">
        <v>2513</v>
      </c>
      <c r="B10371" s="10" t="s">
        <v>2771</v>
      </c>
      <c r="C10371" s="10" t="s">
        <v>3146</v>
      </c>
      <c r="D10371" s="10" t="s">
        <v>3119</v>
      </c>
      <c r="E10371" s="10" t="s">
        <v>2481</v>
      </c>
      <c r="F10371" s="10" t="s">
        <v>320</v>
      </c>
      <c r="G10371" s="10" t="s">
        <v>2482</v>
      </c>
      <c r="I10371" s="10" t="s">
        <v>2514</v>
      </c>
      <c r="J10371" s="10" t="s">
        <v>2484</v>
      </c>
      <c r="K10371" s="10" t="s">
        <v>25</v>
      </c>
      <c r="L10371">
        <v>4460.3603000000003</v>
      </c>
    </row>
    <row r="10372" spans="1:12" x14ac:dyDescent="0.3">
      <c r="A10372" s="10" t="s">
        <v>2513</v>
      </c>
      <c r="B10372" s="10" t="s">
        <v>2771</v>
      </c>
      <c r="C10372" s="10" t="s">
        <v>3146</v>
      </c>
      <c r="D10372" s="10" t="s">
        <v>3119</v>
      </c>
      <c r="E10372" s="10" t="s">
        <v>2481</v>
      </c>
      <c r="F10372" s="10" t="s">
        <v>320</v>
      </c>
      <c r="G10372" s="10" t="s">
        <v>2482</v>
      </c>
      <c r="I10372" s="10" t="s">
        <v>2514</v>
      </c>
      <c r="J10372" s="10" t="s">
        <v>2484</v>
      </c>
      <c r="K10372" s="10" t="s">
        <v>26</v>
      </c>
      <c r="L10372">
        <v>3151.7455000000014</v>
      </c>
    </row>
    <row r="10373" spans="1:12" x14ac:dyDescent="0.3">
      <c r="A10373" s="10" t="s">
        <v>2513</v>
      </c>
      <c r="B10373" s="10" t="s">
        <v>2771</v>
      </c>
      <c r="C10373" s="10" t="s">
        <v>3146</v>
      </c>
      <c r="D10373" s="10" t="s">
        <v>3119</v>
      </c>
      <c r="E10373" s="10" t="s">
        <v>2481</v>
      </c>
      <c r="F10373" s="10" t="s">
        <v>320</v>
      </c>
      <c r="G10373" s="10" t="s">
        <v>2482</v>
      </c>
      <c r="I10373" s="10" t="s">
        <v>2514</v>
      </c>
      <c r="J10373" s="10" t="s">
        <v>2484</v>
      </c>
      <c r="K10373" s="10" t="s">
        <v>27</v>
      </c>
      <c r="L10373">
        <v>2157.8365000000008</v>
      </c>
    </row>
    <row r="10374" spans="1:12" x14ac:dyDescent="0.3">
      <c r="A10374" s="10" t="s">
        <v>2513</v>
      </c>
      <c r="B10374" s="10" t="s">
        <v>2771</v>
      </c>
      <c r="C10374" s="10" t="s">
        <v>3146</v>
      </c>
      <c r="D10374" s="10" t="s">
        <v>3119</v>
      </c>
      <c r="E10374" s="10" t="s">
        <v>2481</v>
      </c>
      <c r="F10374" s="10" t="s">
        <v>320</v>
      </c>
      <c r="G10374" s="10" t="s">
        <v>2482</v>
      </c>
      <c r="I10374" s="10" t="s">
        <v>2514</v>
      </c>
      <c r="J10374" s="10" t="s">
        <v>2484</v>
      </c>
      <c r="K10374" s="10" t="s">
        <v>28</v>
      </c>
      <c r="L10374">
        <v>2856.6596999999997</v>
      </c>
    </row>
    <row r="10375" spans="1:12" x14ac:dyDescent="0.3">
      <c r="A10375" s="10" t="s">
        <v>2513</v>
      </c>
      <c r="B10375" s="10" t="s">
        <v>2771</v>
      </c>
      <c r="C10375" s="10" t="s">
        <v>3146</v>
      </c>
      <c r="D10375" s="10" t="s">
        <v>3119</v>
      </c>
      <c r="E10375" s="10" t="s">
        <v>2481</v>
      </c>
      <c r="F10375" s="10" t="s">
        <v>320</v>
      </c>
      <c r="G10375" s="10" t="s">
        <v>2482</v>
      </c>
      <c r="I10375" s="10" t="s">
        <v>2514</v>
      </c>
      <c r="J10375" s="10" t="s">
        <v>2484</v>
      </c>
      <c r="K10375" s="10" t="s">
        <v>29</v>
      </c>
      <c r="L10375">
        <v>5610.3150000000005</v>
      </c>
    </row>
    <row r="10376" spans="1:12" x14ac:dyDescent="0.3">
      <c r="A10376" s="10" t="s">
        <v>2515</v>
      </c>
      <c r="B10376" s="10" t="s">
        <v>2771</v>
      </c>
      <c r="C10376" s="10" t="s">
        <v>3146</v>
      </c>
      <c r="D10376" s="10" t="s">
        <v>3119</v>
      </c>
      <c r="E10376" s="10" t="s">
        <v>2486</v>
      </c>
      <c r="F10376" s="10" t="s">
        <v>320</v>
      </c>
      <c r="G10376" s="10" t="s">
        <v>2482</v>
      </c>
      <c r="I10376" s="10" t="s">
        <v>2514</v>
      </c>
      <c r="J10376" s="10" t="s">
        <v>2484</v>
      </c>
      <c r="K10376" s="10" t="s">
        <v>21</v>
      </c>
      <c r="L10376">
        <v>13347.352800000006</v>
      </c>
    </row>
    <row r="10377" spans="1:12" x14ac:dyDescent="0.3">
      <c r="A10377" s="10" t="s">
        <v>2515</v>
      </c>
      <c r="B10377" s="10" t="s">
        <v>2771</v>
      </c>
      <c r="C10377" s="10" t="s">
        <v>3146</v>
      </c>
      <c r="D10377" s="10" t="s">
        <v>3119</v>
      </c>
      <c r="E10377" s="10" t="s">
        <v>2486</v>
      </c>
      <c r="F10377" s="10" t="s">
        <v>320</v>
      </c>
      <c r="G10377" s="10" t="s">
        <v>2482</v>
      </c>
      <c r="I10377" s="10" t="s">
        <v>2514</v>
      </c>
      <c r="J10377" s="10" t="s">
        <v>2484</v>
      </c>
      <c r="K10377" s="10" t="s">
        <v>22</v>
      </c>
      <c r="L10377">
        <v>17269.458700000003</v>
      </c>
    </row>
    <row r="10378" spans="1:12" x14ac:dyDescent="0.3">
      <c r="A10378" s="10" t="s">
        <v>2515</v>
      </c>
      <c r="B10378" s="10" t="s">
        <v>2771</v>
      </c>
      <c r="C10378" s="10" t="s">
        <v>3146</v>
      </c>
      <c r="D10378" s="10" t="s">
        <v>3119</v>
      </c>
      <c r="E10378" s="10" t="s">
        <v>2486</v>
      </c>
      <c r="F10378" s="10" t="s">
        <v>320</v>
      </c>
      <c r="G10378" s="10" t="s">
        <v>2482</v>
      </c>
      <c r="I10378" s="10" t="s">
        <v>2514</v>
      </c>
      <c r="J10378" s="10" t="s">
        <v>2484</v>
      </c>
      <c r="K10378" s="10" t="s">
        <v>23</v>
      </c>
      <c r="L10378">
        <v>19933.688399999995</v>
      </c>
    </row>
    <row r="10379" spans="1:12" x14ac:dyDescent="0.3">
      <c r="A10379" s="10" t="s">
        <v>2515</v>
      </c>
      <c r="B10379" s="10" t="s">
        <v>2771</v>
      </c>
      <c r="C10379" s="10" t="s">
        <v>3146</v>
      </c>
      <c r="D10379" s="10" t="s">
        <v>3119</v>
      </c>
      <c r="E10379" s="10" t="s">
        <v>2486</v>
      </c>
      <c r="F10379" s="10" t="s">
        <v>320</v>
      </c>
      <c r="G10379" s="10" t="s">
        <v>2482</v>
      </c>
      <c r="I10379" s="10" t="s">
        <v>2514</v>
      </c>
      <c r="J10379" s="10" t="s">
        <v>2484</v>
      </c>
      <c r="K10379" s="10" t="s">
        <v>24</v>
      </c>
      <c r="L10379">
        <v>18033.346100000002</v>
      </c>
    </row>
    <row r="10380" spans="1:12" x14ac:dyDescent="0.3">
      <c r="A10380" s="10" t="s">
        <v>2515</v>
      </c>
      <c r="B10380" s="10" t="s">
        <v>2771</v>
      </c>
      <c r="C10380" s="10" t="s">
        <v>3146</v>
      </c>
      <c r="D10380" s="10" t="s">
        <v>3119</v>
      </c>
      <c r="E10380" s="10" t="s">
        <v>2486</v>
      </c>
      <c r="F10380" s="10" t="s">
        <v>320</v>
      </c>
      <c r="G10380" s="10" t="s">
        <v>2482</v>
      </c>
      <c r="I10380" s="10" t="s">
        <v>2514</v>
      </c>
      <c r="J10380" s="10" t="s">
        <v>2484</v>
      </c>
      <c r="K10380" s="10" t="s">
        <v>25</v>
      </c>
      <c r="L10380">
        <v>20213.0023</v>
      </c>
    </row>
    <row r="10381" spans="1:12" x14ac:dyDescent="0.3">
      <c r="A10381" s="10" t="s">
        <v>2515</v>
      </c>
      <c r="B10381" s="10" t="s">
        <v>2771</v>
      </c>
      <c r="C10381" s="10" t="s">
        <v>3146</v>
      </c>
      <c r="D10381" s="10" t="s">
        <v>3119</v>
      </c>
      <c r="E10381" s="10" t="s">
        <v>2486</v>
      </c>
      <c r="F10381" s="10" t="s">
        <v>320</v>
      </c>
      <c r="G10381" s="10" t="s">
        <v>2482</v>
      </c>
      <c r="I10381" s="10" t="s">
        <v>2514</v>
      </c>
      <c r="J10381" s="10" t="s">
        <v>2484</v>
      </c>
      <c r="K10381" s="10" t="s">
        <v>26</v>
      </c>
      <c r="L10381">
        <v>24664.22040000002</v>
      </c>
    </row>
    <row r="10382" spans="1:12" x14ac:dyDescent="0.3">
      <c r="A10382" s="10" t="s">
        <v>2515</v>
      </c>
      <c r="B10382" s="10" t="s">
        <v>2771</v>
      </c>
      <c r="C10382" s="10" t="s">
        <v>3146</v>
      </c>
      <c r="D10382" s="10" t="s">
        <v>3119</v>
      </c>
      <c r="E10382" s="10" t="s">
        <v>2486</v>
      </c>
      <c r="F10382" s="10" t="s">
        <v>320</v>
      </c>
      <c r="G10382" s="10" t="s">
        <v>2482</v>
      </c>
      <c r="I10382" s="10" t="s">
        <v>2514</v>
      </c>
      <c r="J10382" s="10" t="s">
        <v>2484</v>
      </c>
      <c r="K10382" s="10" t="s">
        <v>27</v>
      </c>
      <c r="L10382">
        <v>26654.335899999998</v>
      </c>
    </row>
    <row r="10383" spans="1:12" x14ac:dyDescent="0.3">
      <c r="A10383" s="10" t="s">
        <v>2515</v>
      </c>
      <c r="B10383" s="10" t="s">
        <v>2771</v>
      </c>
      <c r="C10383" s="10" t="s">
        <v>3146</v>
      </c>
      <c r="D10383" s="10" t="s">
        <v>3119</v>
      </c>
      <c r="E10383" s="10" t="s">
        <v>2486</v>
      </c>
      <c r="F10383" s="10" t="s">
        <v>320</v>
      </c>
      <c r="G10383" s="10" t="s">
        <v>2482</v>
      </c>
      <c r="I10383" s="10" t="s">
        <v>2514</v>
      </c>
      <c r="J10383" s="10" t="s">
        <v>2484</v>
      </c>
      <c r="K10383" s="10" t="s">
        <v>28</v>
      </c>
      <c r="L10383">
        <v>30156.914200000017</v>
      </c>
    </row>
    <row r="10384" spans="1:12" x14ac:dyDescent="0.3">
      <c r="A10384" s="10" t="s">
        <v>2515</v>
      </c>
      <c r="B10384" s="10" t="s">
        <v>2771</v>
      </c>
      <c r="C10384" s="10" t="s">
        <v>3146</v>
      </c>
      <c r="D10384" s="10" t="s">
        <v>3119</v>
      </c>
      <c r="E10384" s="10" t="s">
        <v>2486</v>
      </c>
      <c r="F10384" s="10" t="s">
        <v>320</v>
      </c>
      <c r="G10384" s="10" t="s">
        <v>2482</v>
      </c>
      <c r="I10384" s="10" t="s">
        <v>2514</v>
      </c>
      <c r="J10384" s="10" t="s">
        <v>2484</v>
      </c>
      <c r="K10384" s="10" t="s">
        <v>29</v>
      </c>
      <c r="L10384">
        <v>24865.440800000004</v>
      </c>
    </row>
    <row r="10385" spans="1:12" x14ac:dyDescent="0.3">
      <c r="A10385" s="10" t="s">
        <v>2516</v>
      </c>
      <c r="B10385" s="10" t="s">
        <v>2771</v>
      </c>
      <c r="C10385" s="10" t="s">
        <v>3146</v>
      </c>
      <c r="D10385" s="10" t="s">
        <v>3119</v>
      </c>
      <c r="E10385" s="10" t="s">
        <v>2488</v>
      </c>
      <c r="F10385" s="10" t="s">
        <v>320</v>
      </c>
      <c r="G10385" s="10" t="s">
        <v>2482</v>
      </c>
      <c r="I10385" s="10" t="s">
        <v>2514</v>
      </c>
      <c r="J10385" s="10" t="s">
        <v>2484</v>
      </c>
      <c r="K10385" s="10" t="s">
        <v>21</v>
      </c>
      <c r="L10385">
        <v>6031.0642000000034</v>
      </c>
    </row>
    <row r="10386" spans="1:12" x14ac:dyDescent="0.3">
      <c r="A10386" s="10" t="s">
        <v>2516</v>
      </c>
      <c r="B10386" s="10" t="s">
        <v>2771</v>
      </c>
      <c r="C10386" s="10" t="s">
        <v>3146</v>
      </c>
      <c r="D10386" s="10" t="s">
        <v>3119</v>
      </c>
      <c r="E10386" s="10" t="s">
        <v>2488</v>
      </c>
      <c r="F10386" s="10" t="s">
        <v>320</v>
      </c>
      <c r="G10386" s="10" t="s">
        <v>2482</v>
      </c>
      <c r="I10386" s="10" t="s">
        <v>2514</v>
      </c>
      <c r="J10386" s="10" t="s">
        <v>2484</v>
      </c>
      <c r="K10386" s="10" t="s">
        <v>22</v>
      </c>
      <c r="L10386">
        <v>9018.1504000000041</v>
      </c>
    </row>
    <row r="10387" spans="1:12" x14ac:dyDescent="0.3">
      <c r="A10387" s="10" t="s">
        <v>2516</v>
      </c>
      <c r="B10387" s="10" t="s">
        <v>2771</v>
      </c>
      <c r="C10387" s="10" t="s">
        <v>3146</v>
      </c>
      <c r="D10387" s="10" t="s">
        <v>3119</v>
      </c>
      <c r="E10387" s="10" t="s">
        <v>2488</v>
      </c>
      <c r="F10387" s="10" t="s">
        <v>320</v>
      </c>
      <c r="G10387" s="10" t="s">
        <v>2482</v>
      </c>
      <c r="I10387" s="10" t="s">
        <v>2514</v>
      </c>
      <c r="J10387" s="10" t="s">
        <v>2484</v>
      </c>
      <c r="K10387" s="10" t="s">
        <v>23</v>
      </c>
      <c r="L10387">
        <v>14022.825700000003</v>
      </c>
    </row>
    <row r="10388" spans="1:12" x14ac:dyDescent="0.3">
      <c r="A10388" s="10" t="s">
        <v>2516</v>
      </c>
      <c r="B10388" s="10" t="s">
        <v>2771</v>
      </c>
      <c r="C10388" s="10" t="s">
        <v>3146</v>
      </c>
      <c r="D10388" s="10" t="s">
        <v>3119</v>
      </c>
      <c r="E10388" s="10" t="s">
        <v>2488</v>
      </c>
      <c r="F10388" s="10" t="s">
        <v>320</v>
      </c>
      <c r="G10388" s="10" t="s">
        <v>2482</v>
      </c>
      <c r="I10388" s="10" t="s">
        <v>2514</v>
      </c>
      <c r="J10388" s="10" t="s">
        <v>2484</v>
      </c>
      <c r="K10388" s="10" t="s">
        <v>24</v>
      </c>
      <c r="L10388">
        <v>13620.529800000004</v>
      </c>
    </row>
    <row r="10389" spans="1:12" x14ac:dyDescent="0.3">
      <c r="A10389" s="10" t="s">
        <v>2516</v>
      </c>
      <c r="B10389" s="10" t="s">
        <v>2771</v>
      </c>
      <c r="C10389" s="10" t="s">
        <v>3146</v>
      </c>
      <c r="D10389" s="10" t="s">
        <v>3119</v>
      </c>
      <c r="E10389" s="10" t="s">
        <v>2488</v>
      </c>
      <c r="F10389" s="10" t="s">
        <v>320</v>
      </c>
      <c r="G10389" s="10" t="s">
        <v>2482</v>
      </c>
      <c r="I10389" s="10" t="s">
        <v>2514</v>
      </c>
      <c r="J10389" s="10" t="s">
        <v>2484</v>
      </c>
      <c r="K10389" s="10" t="s">
        <v>25</v>
      </c>
      <c r="L10389">
        <v>10993.276599999997</v>
      </c>
    </row>
    <row r="10390" spans="1:12" x14ac:dyDescent="0.3">
      <c r="A10390" s="10" t="s">
        <v>2516</v>
      </c>
      <c r="B10390" s="10" t="s">
        <v>2771</v>
      </c>
      <c r="C10390" s="10" t="s">
        <v>3146</v>
      </c>
      <c r="D10390" s="10" t="s">
        <v>3119</v>
      </c>
      <c r="E10390" s="10" t="s">
        <v>2488</v>
      </c>
      <c r="F10390" s="10" t="s">
        <v>320</v>
      </c>
      <c r="G10390" s="10" t="s">
        <v>2482</v>
      </c>
      <c r="I10390" s="10" t="s">
        <v>2514</v>
      </c>
      <c r="J10390" s="10" t="s">
        <v>2484</v>
      </c>
      <c r="K10390" s="10" t="s">
        <v>26</v>
      </c>
      <c r="L10390">
        <v>8596.4297000000061</v>
      </c>
    </row>
    <row r="10391" spans="1:12" x14ac:dyDescent="0.3">
      <c r="A10391" s="10" t="s">
        <v>2516</v>
      </c>
      <c r="B10391" s="10" t="s">
        <v>2771</v>
      </c>
      <c r="C10391" s="10" t="s">
        <v>3146</v>
      </c>
      <c r="D10391" s="10" t="s">
        <v>3119</v>
      </c>
      <c r="E10391" s="10" t="s">
        <v>2488</v>
      </c>
      <c r="F10391" s="10" t="s">
        <v>320</v>
      </c>
      <c r="G10391" s="10" t="s">
        <v>2482</v>
      </c>
      <c r="I10391" s="10" t="s">
        <v>2514</v>
      </c>
      <c r="J10391" s="10" t="s">
        <v>2484</v>
      </c>
      <c r="K10391" s="10" t="s">
        <v>27</v>
      </c>
      <c r="L10391">
        <v>8353.2955000000002</v>
      </c>
    </row>
    <row r="10392" spans="1:12" x14ac:dyDescent="0.3">
      <c r="A10392" s="10" t="s">
        <v>2516</v>
      </c>
      <c r="B10392" s="10" t="s">
        <v>2771</v>
      </c>
      <c r="C10392" s="10" t="s">
        <v>3146</v>
      </c>
      <c r="D10392" s="10" t="s">
        <v>3119</v>
      </c>
      <c r="E10392" s="10" t="s">
        <v>2488</v>
      </c>
      <c r="F10392" s="10" t="s">
        <v>320</v>
      </c>
      <c r="G10392" s="10" t="s">
        <v>2482</v>
      </c>
      <c r="I10392" s="10" t="s">
        <v>2514</v>
      </c>
      <c r="J10392" s="10" t="s">
        <v>2484</v>
      </c>
      <c r="K10392" s="10" t="s">
        <v>28</v>
      </c>
      <c r="L10392">
        <v>11348.240900000008</v>
      </c>
    </row>
    <row r="10393" spans="1:12" x14ac:dyDescent="0.3">
      <c r="A10393" s="10" t="s">
        <v>2516</v>
      </c>
      <c r="B10393" s="10" t="s">
        <v>2771</v>
      </c>
      <c r="C10393" s="10" t="s">
        <v>3146</v>
      </c>
      <c r="D10393" s="10" t="s">
        <v>3119</v>
      </c>
      <c r="E10393" s="10" t="s">
        <v>2488</v>
      </c>
      <c r="F10393" s="10" t="s">
        <v>320</v>
      </c>
      <c r="G10393" s="10" t="s">
        <v>2482</v>
      </c>
      <c r="I10393" s="10" t="s">
        <v>2514</v>
      </c>
      <c r="J10393" s="10" t="s">
        <v>2484</v>
      </c>
      <c r="K10393" s="10" t="s">
        <v>29</v>
      </c>
      <c r="L10393">
        <v>27578.848099999996</v>
      </c>
    </row>
    <row r="10394" spans="1:12" x14ac:dyDescent="0.3">
      <c r="A10394" s="10" t="s">
        <v>2517</v>
      </c>
      <c r="B10394" s="10" t="s">
        <v>2771</v>
      </c>
      <c r="C10394" s="10" t="s">
        <v>3146</v>
      </c>
      <c r="D10394" s="10" t="s">
        <v>3119</v>
      </c>
      <c r="E10394" s="10" t="s">
        <v>2490</v>
      </c>
      <c r="F10394" s="10" t="s">
        <v>320</v>
      </c>
      <c r="G10394" s="10" t="s">
        <v>2482</v>
      </c>
      <c r="I10394" s="10" t="s">
        <v>2514</v>
      </c>
      <c r="J10394" s="10" t="s">
        <v>2484</v>
      </c>
      <c r="K10394" s="10" t="s">
        <v>21</v>
      </c>
      <c r="L10394">
        <v>2461.9313999999999</v>
      </c>
    </row>
    <row r="10395" spans="1:12" x14ac:dyDescent="0.3">
      <c r="A10395" s="10" t="s">
        <v>2517</v>
      </c>
      <c r="B10395" s="10" t="s">
        <v>2771</v>
      </c>
      <c r="C10395" s="10" t="s">
        <v>3146</v>
      </c>
      <c r="D10395" s="10" t="s">
        <v>3119</v>
      </c>
      <c r="E10395" s="10" t="s">
        <v>2490</v>
      </c>
      <c r="F10395" s="10" t="s">
        <v>320</v>
      </c>
      <c r="G10395" s="10" t="s">
        <v>2482</v>
      </c>
      <c r="I10395" s="10" t="s">
        <v>2514</v>
      </c>
      <c r="J10395" s="10" t="s">
        <v>2484</v>
      </c>
      <c r="K10395" s="10" t="s">
        <v>22</v>
      </c>
      <c r="L10395">
        <v>2484.4452999999999</v>
      </c>
    </row>
    <row r="10396" spans="1:12" x14ac:dyDescent="0.3">
      <c r="A10396" s="10" t="s">
        <v>2517</v>
      </c>
      <c r="B10396" s="10" t="s">
        <v>2771</v>
      </c>
      <c r="C10396" s="10" t="s">
        <v>3146</v>
      </c>
      <c r="D10396" s="10" t="s">
        <v>3119</v>
      </c>
      <c r="E10396" s="10" t="s">
        <v>2490</v>
      </c>
      <c r="F10396" s="10" t="s">
        <v>320</v>
      </c>
      <c r="G10396" s="10" t="s">
        <v>2482</v>
      </c>
      <c r="I10396" s="10" t="s">
        <v>2514</v>
      </c>
      <c r="J10396" s="10" t="s">
        <v>2484</v>
      </c>
      <c r="K10396" s="10" t="s">
        <v>23</v>
      </c>
      <c r="L10396">
        <v>2645.5102000000002</v>
      </c>
    </row>
    <row r="10397" spans="1:12" x14ac:dyDescent="0.3">
      <c r="A10397" s="10" t="s">
        <v>2517</v>
      </c>
      <c r="B10397" s="10" t="s">
        <v>2771</v>
      </c>
      <c r="C10397" s="10" t="s">
        <v>3146</v>
      </c>
      <c r="D10397" s="10" t="s">
        <v>3119</v>
      </c>
      <c r="E10397" s="10" t="s">
        <v>2490</v>
      </c>
      <c r="F10397" s="10" t="s">
        <v>320</v>
      </c>
      <c r="G10397" s="10" t="s">
        <v>2482</v>
      </c>
      <c r="I10397" s="10" t="s">
        <v>2514</v>
      </c>
      <c r="J10397" s="10" t="s">
        <v>2484</v>
      </c>
      <c r="K10397" s="10" t="s">
        <v>24</v>
      </c>
      <c r="L10397">
        <v>3792.3913999999982</v>
      </c>
    </row>
    <row r="10398" spans="1:12" x14ac:dyDescent="0.3">
      <c r="A10398" s="10" t="s">
        <v>2517</v>
      </c>
      <c r="B10398" s="10" t="s">
        <v>2771</v>
      </c>
      <c r="C10398" s="10" t="s">
        <v>3146</v>
      </c>
      <c r="D10398" s="10" t="s">
        <v>3119</v>
      </c>
      <c r="E10398" s="10" t="s">
        <v>2490</v>
      </c>
      <c r="F10398" s="10" t="s">
        <v>320</v>
      </c>
      <c r="G10398" s="10" t="s">
        <v>2482</v>
      </c>
      <c r="I10398" s="10" t="s">
        <v>2514</v>
      </c>
      <c r="J10398" s="10" t="s">
        <v>2484</v>
      </c>
      <c r="K10398" s="10" t="s">
        <v>25</v>
      </c>
      <c r="L10398">
        <v>4006.4548</v>
      </c>
    </row>
    <row r="10399" spans="1:12" x14ac:dyDescent="0.3">
      <c r="A10399" s="10" t="s">
        <v>2517</v>
      </c>
      <c r="B10399" s="10" t="s">
        <v>2771</v>
      </c>
      <c r="C10399" s="10" t="s">
        <v>3146</v>
      </c>
      <c r="D10399" s="10" t="s">
        <v>3119</v>
      </c>
      <c r="E10399" s="10" t="s">
        <v>2490</v>
      </c>
      <c r="F10399" s="10" t="s">
        <v>320</v>
      </c>
      <c r="G10399" s="10" t="s">
        <v>2482</v>
      </c>
      <c r="I10399" s="10" t="s">
        <v>2514</v>
      </c>
      <c r="J10399" s="10" t="s">
        <v>2484</v>
      </c>
      <c r="K10399" s="10" t="s">
        <v>26</v>
      </c>
      <c r="L10399">
        <v>4136.4555</v>
      </c>
    </row>
    <row r="10400" spans="1:12" x14ac:dyDescent="0.3">
      <c r="A10400" s="10" t="s">
        <v>2517</v>
      </c>
      <c r="B10400" s="10" t="s">
        <v>2771</v>
      </c>
      <c r="C10400" s="10" t="s">
        <v>3146</v>
      </c>
      <c r="D10400" s="10" t="s">
        <v>3119</v>
      </c>
      <c r="E10400" s="10" t="s">
        <v>2490</v>
      </c>
      <c r="F10400" s="10" t="s">
        <v>320</v>
      </c>
      <c r="G10400" s="10" t="s">
        <v>2482</v>
      </c>
      <c r="I10400" s="10" t="s">
        <v>2514</v>
      </c>
      <c r="J10400" s="10" t="s">
        <v>2484</v>
      </c>
      <c r="K10400" s="10" t="s">
        <v>27</v>
      </c>
      <c r="L10400">
        <v>4695.6587000000009</v>
      </c>
    </row>
    <row r="10401" spans="1:12" x14ac:dyDescent="0.3">
      <c r="A10401" s="10" t="s">
        <v>2517</v>
      </c>
      <c r="B10401" s="10" t="s">
        <v>2771</v>
      </c>
      <c r="C10401" s="10" t="s">
        <v>3146</v>
      </c>
      <c r="D10401" s="10" t="s">
        <v>3119</v>
      </c>
      <c r="E10401" s="10" t="s">
        <v>2490</v>
      </c>
      <c r="F10401" s="10" t="s">
        <v>320</v>
      </c>
      <c r="G10401" s="10" t="s">
        <v>2482</v>
      </c>
      <c r="I10401" s="10" t="s">
        <v>2514</v>
      </c>
      <c r="J10401" s="10" t="s">
        <v>2484</v>
      </c>
      <c r="K10401" s="10" t="s">
        <v>28</v>
      </c>
      <c r="L10401">
        <v>5085.0433999999987</v>
      </c>
    </row>
    <row r="10402" spans="1:12" x14ac:dyDescent="0.3">
      <c r="A10402" s="10" t="s">
        <v>2517</v>
      </c>
      <c r="B10402" s="10" t="s">
        <v>2771</v>
      </c>
      <c r="C10402" s="10" t="s">
        <v>3146</v>
      </c>
      <c r="D10402" s="10" t="s">
        <v>3119</v>
      </c>
      <c r="E10402" s="10" t="s">
        <v>2490</v>
      </c>
      <c r="F10402" s="10" t="s">
        <v>320</v>
      </c>
      <c r="G10402" s="10" t="s">
        <v>2482</v>
      </c>
      <c r="I10402" s="10" t="s">
        <v>2514</v>
      </c>
      <c r="J10402" s="10" t="s">
        <v>2484</v>
      </c>
      <c r="K10402" s="10" t="s">
        <v>29</v>
      </c>
      <c r="L10402">
        <v>5818.4046999999991</v>
      </c>
    </row>
    <row r="10403" spans="1:12" x14ac:dyDescent="0.3">
      <c r="A10403" s="10" t="s">
        <v>2518</v>
      </c>
      <c r="B10403" s="10" t="s">
        <v>2771</v>
      </c>
      <c r="C10403" s="10" t="s">
        <v>3146</v>
      </c>
      <c r="D10403" s="10" t="s">
        <v>3119</v>
      </c>
      <c r="E10403" s="10" t="s">
        <v>2492</v>
      </c>
      <c r="F10403" s="10" t="s">
        <v>320</v>
      </c>
      <c r="G10403" s="10" t="s">
        <v>2482</v>
      </c>
      <c r="I10403" s="10" t="s">
        <v>2514</v>
      </c>
      <c r="J10403" s="10" t="s">
        <v>2484</v>
      </c>
      <c r="K10403" s="10" t="s">
        <v>21</v>
      </c>
      <c r="L10403">
        <v>13910.877699999999</v>
      </c>
    </row>
    <row r="10404" spans="1:12" x14ac:dyDescent="0.3">
      <c r="A10404" s="10" t="s">
        <v>2518</v>
      </c>
      <c r="B10404" s="10" t="s">
        <v>2771</v>
      </c>
      <c r="C10404" s="10" t="s">
        <v>3146</v>
      </c>
      <c r="D10404" s="10" t="s">
        <v>3119</v>
      </c>
      <c r="E10404" s="10" t="s">
        <v>2492</v>
      </c>
      <c r="F10404" s="10" t="s">
        <v>320</v>
      </c>
      <c r="G10404" s="10" t="s">
        <v>2482</v>
      </c>
      <c r="I10404" s="10" t="s">
        <v>2514</v>
      </c>
      <c r="J10404" s="10" t="s">
        <v>2484</v>
      </c>
      <c r="K10404" s="10" t="s">
        <v>22</v>
      </c>
      <c r="L10404">
        <v>17882.452400000002</v>
      </c>
    </row>
    <row r="10405" spans="1:12" x14ac:dyDescent="0.3">
      <c r="A10405" s="10" t="s">
        <v>2518</v>
      </c>
      <c r="B10405" s="10" t="s">
        <v>2771</v>
      </c>
      <c r="C10405" s="10" t="s">
        <v>3146</v>
      </c>
      <c r="D10405" s="10" t="s">
        <v>3119</v>
      </c>
      <c r="E10405" s="10" t="s">
        <v>2492</v>
      </c>
      <c r="F10405" s="10" t="s">
        <v>320</v>
      </c>
      <c r="G10405" s="10" t="s">
        <v>2482</v>
      </c>
      <c r="I10405" s="10" t="s">
        <v>2514</v>
      </c>
      <c r="J10405" s="10" t="s">
        <v>2484</v>
      </c>
      <c r="K10405" s="10" t="s">
        <v>23</v>
      </c>
      <c r="L10405">
        <v>19230.974800000004</v>
      </c>
    </row>
    <row r="10406" spans="1:12" x14ac:dyDescent="0.3">
      <c r="A10406" s="10" t="s">
        <v>2518</v>
      </c>
      <c r="B10406" s="10" t="s">
        <v>2771</v>
      </c>
      <c r="C10406" s="10" t="s">
        <v>3146</v>
      </c>
      <c r="D10406" s="10" t="s">
        <v>3119</v>
      </c>
      <c r="E10406" s="10" t="s">
        <v>2492</v>
      </c>
      <c r="F10406" s="10" t="s">
        <v>320</v>
      </c>
      <c r="G10406" s="10" t="s">
        <v>2482</v>
      </c>
      <c r="I10406" s="10" t="s">
        <v>2514</v>
      </c>
      <c r="J10406" s="10" t="s">
        <v>2484</v>
      </c>
      <c r="K10406" s="10" t="s">
        <v>24</v>
      </c>
      <c r="L10406">
        <v>25482.336899999995</v>
      </c>
    </row>
    <row r="10407" spans="1:12" x14ac:dyDescent="0.3">
      <c r="A10407" s="10" t="s">
        <v>2518</v>
      </c>
      <c r="B10407" s="10" t="s">
        <v>2771</v>
      </c>
      <c r="C10407" s="10" t="s">
        <v>3146</v>
      </c>
      <c r="D10407" s="10" t="s">
        <v>3119</v>
      </c>
      <c r="E10407" s="10" t="s">
        <v>2492</v>
      </c>
      <c r="F10407" s="10" t="s">
        <v>320</v>
      </c>
      <c r="G10407" s="10" t="s">
        <v>2482</v>
      </c>
      <c r="I10407" s="10" t="s">
        <v>2514</v>
      </c>
      <c r="J10407" s="10" t="s">
        <v>2484</v>
      </c>
      <c r="K10407" s="10" t="s">
        <v>25</v>
      </c>
      <c r="L10407">
        <v>27351.835500000001</v>
      </c>
    </row>
    <row r="10408" spans="1:12" x14ac:dyDescent="0.3">
      <c r="A10408" s="10" t="s">
        <v>2518</v>
      </c>
      <c r="B10408" s="10" t="s">
        <v>2771</v>
      </c>
      <c r="C10408" s="10" t="s">
        <v>3146</v>
      </c>
      <c r="D10408" s="10" t="s">
        <v>3119</v>
      </c>
      <c r="E10408" s="10" t="s">
        <v>2492</v>
      </c>
      <c r="F10408" s="10" t="s">
        <v>320</v>
      </c>
      <c r="G10408" s="10" t="s">
        <v>2482</v>
      </c>
      <c r="I10408" s="10" t="s">
        <v>2514</v>
      </c>
      <c r="J10408" s="10" t="s">
        <v>2484</v>
      </c>
      <c r="K10408" s="10" t="s">
        <v>26</v>
      </c>
      <c r="L10408">
        <v>23590.013000000003</v>
      </c>
    </row>
    <row r="10409" spans="1:12" x14ac:dyDescent="0.3">
      <c r="A10409" s="10" t="s">
        <v>2518</v>
      </c>
      <c r="B10409" s="10" t="s">
        <v>2771</v>
      </c>
      <c r="C10409" s="10" t="s">
        <v>3146</v>
      </c>
      <c r="D10409" s="10" t="s">
        <v>3119</v>
      </c>
      <c r="E10409" s="10" t="s">
        <v>2492</v>
      </c>
      <c r="F10409" s="10" t="s">
        <v>320</v>
      </c>
      <c r="G10409" s="10" t="s">
        <v>2482</v>
      </c>
      <c r="I10409" s="10" t="s">
        <v>2514</v>
      </c>
      <c r="J10409" s="10" t="s">
        <v>2484</v>
      </c>
      <c r="K10409" s="10" t="s">
        <v>27</v>
      </c>
      <c r="L10409">
        <v>45947.520799999991</v>
      </c>
    </row>
    <row r="10410" spans="1:12" x14ac:dyDescent="0.3">
      <c r="A10410" s="10" t="s">
        <v>2518</v>
      </c>
      <c r="B10410" s="10" t="s">
        <v>2771</v>
      </c>
      <c r="C10410" s="10" t="s">
        <v>3146</v>
      </c>
      <c r="D10410" s="10" t="s">
        <v>3119</v>
      </c>
      <c r="E10410" s="10" t="s">
        <v>2492</v>
      </c>
      <c r="F10410" s="10" t="s">
        <v>320</v>
      </c>
      <c r="G10410" s="10" t="s">
        <v>2482</v>
      </c>
      <c r="I10410" s="10" t="s">
        <v>2514</v>
      </c>
      <c r="J10410" s="10" t="s">
        <v>2484</v>
      </c>
      <c r="K10410" s="10" t="s">
        <v>28</v>
      </c>
      <c r="L10410">
        <v>38968.258400000006</v>
      </c>
    </row>
    <row r="10411" spans="1:12" x14ac:dyDescent="0.3">
      <c r="A10411" s="10" t="s">
        <v>2518</v>
      </c>
      <c r="B10411" s="10" t="s">
        <v>2771</v>
      </c>
      <c r="C10411" s="10" t="s">
        <v>3146</v>
      </c>
      <c r="D10411" s="10" t="s">
        <v>3119</v>
      </c>
      <c r="E10411" s="10" t="s">
        <v>2492</v>
      </c>
      <c r="F10411" s="10" t="s">
        <v>320</v>
      </c>
      <c r="G10411" s="10" t="s">
        <v>2482</v>
      </c>
      <c r="I10411" s="10" t="s">
        <v>2514</v>
      </c>
      <c r="J10411" s="10" t="s">
        <v>2484</v>
      </c>
      <c r="K10411" s="10" t="s">
        <v>29</v>
      </c>
      <c r="L10411">
        <v>57440.804499999984</v>
      </c>
    </row>
    <row r="10412" spans="1:12" x14ac:dyDescent="0.3">
      <c r="A10412" s="10" t="s">
        <v>2519</v>
      </c>
      <c r="B10412" s="10" t="s">
        <v>2771</v>
      </c>
      <c r="C10412" s="10" t="s">
        <v>3146</v>
      </c>
      <c r="D10412" s="10" t="s">
        <v>3119</v>
      </c>
      <c r="E10412" s="10" t="s">
        <v>2494</v>
      </c>
      <c r="F10412" s="10" t="s">
        <v>320</v>
      </c>
      <c r="G10412" s="10" t="s">
        <v>2482</v>
      </c>
      <c r="I10412" s="10" t="s">
        <v>2514</v>
      </c>
      <c r="J10412" s="10" t="s">
        <v>2484</v>
      </c>
      <c r="K10412" s="10" t="s">
        <v>21</v>
      </c>
      <c r="L10412">
        <v>3860.8693999999996</v>
      </c>
    </row>
    <row r="10413" spans="1:12" x14ac:dyDescent="0.3">
      <c r="A10413" s="10" t="s">
        <v>2519</v>
      </c>
      <c r="B10413" s="10" t="s">
        <v>2771</v>
      </c>
      <c r="C10413" s="10" t="s">
        <v>3146</v>
      </c>
      <c r="D10413" s="10" t="s">
        <v>3119</v>
      </c>
      <c r="E10413" s="10" t="s">
        <v>2494</v>
      </c>
      <c r="F10413" s="10" t="s">
        <v>320</v>
      </c>
      <c r="G10413" s="10" t="s">
        <v>2482</v>
      </c>
      <c r="I10413" s="10" t="s">
        <v>2514</v>
      </c>
      <c r="J10413" s="10" t="s">
        <v>2484</v>
      </c>
      <c r="K10413" s="10" t="s">
        <v>22</v>
      </c>
      <c r="L10413">
        <v>4550.9945000000007</v>
      </c>
    </row>
    <row r="10414" spans="1:12" x14ac:dyDescent="0.3">
      <c r="A10414" s="10" t="s">
        <v>2519</v>
      </c>
      <c r="B10414" s="10" t="s">
        <v>2771</v>
      </c>
      <c r="C10414" s="10" t="s">
        <v>3146</v>
      </c>
      <c r="D10414" s="10" t="s">
        <v>3119</v>
      </c>
      <c r="E10414" s="10" t="s">
        <v>2494</v>
      </c>
      <c r="F10414" s="10" t="s">
        <v>320</v>
      </c>
      <c r="G10414" s="10" t="s">
        <v>2482</v>
      </c>
      <c r="I10414" s="10" t="s">
        <v>2514</v>
      </c>
      <c r="J10414" s="10" t="s">
        <v>2484</v>
      </c>
      <c r="K10414" s="10" t="s">
        <v>23</v>
      </c>
      <c r="L10414">
        <v>5991.6021000000001</v>
      </c>
    </row>
    <row r="10415" spans="1:12" x14ac:dyDescent="0.3">
      <c r="A10415" s="10" t="s">
        <v>2519</v>
      </c>
      <c r="B10415" s="10" t="s">
        <v>2771</v>
      </c>
      <c r="C10415" s="10" t="s">
        <v>3146</v>
      </c>
      <c r="D10415" s="10" t="s">
        <v>3119</v>
      </c>
      <c r="E10415" s="10" t="s">
        <v>2494</v>
      </c>
      <c r="F10415" s="10" t="s">
        <v>320</v>
      </c>
      <c r="G10415" s="10" t="s">
        <v>2482</v>
      </c>
      <c r="I10415" s="10" t="s">
        <v>2514</v>
      </c>
      <c r="J10415" s="10" t="s">
        <v>2484</v>
      </c>
      <c r="K10415" s="10" t="s">
        <v>24</v>
      </c>
      <c r="L10415">
        <v>3587.9350000000009</v>
      </c>
    </row>
    <row r="10416" spans="1:12" x14ac:dyDescent="0.3">
      <c r="A10416" s="10" t="s">
        <v>2519</v>
      </c>
      <c r="B10416" s="10" t="s">
        <v>2771</v>
      </c>
      <c r="C10416" s="10" t="s">
        <v>3146</v>
      </c>
      <c r="D10416" s="10" t="s">
        <v>3119</v>
      </c>
      <c r="E10416" s="10" t="s">
        <v>2494</v>
      </c>
      <c r="F10416" s="10" t="s">
        <v>320</v>
      </c>
      <c r="G10416" s="10" t="s">
        <v>2482</v>
      </c>
      <c r="I10416" s="10" t="s">
        <v>2514</v>
      </c>
      <c r="J10416" s="10" t="s">
        <v>2484</v>
      </c>
      <c r="K10416" s="10" t="s">
        <v>25</v>
      </c>
      <c r="L10416">
        <v>3414.2934000000005</v>
      </c>
    </row>
    <row r="10417" spans="1:12" x14ac:dyDescent="0.3">
      <c r="A10417" s="10" t="s">
        <v>2519</v>
      </c>
      <c r="B10417" s="10" t="s">
        <v>2771</v>
      </c>
      <c r="C10417" s="10" t="s">
        <v>3146</v>
      </c>
      <c r="D10417" s="10" t="s">
        <v>3119</v>
      </c>
      <c r="E10417" s="10" t="s">
        <v>2494</v>
      </c>
      <c r="F10417" s="10" t="s">
        <v>320</v>
      </c>
      <c r="G10417" s="10" t="s">
        <v>2482</v>
      </c>
      <c r="I10417" s="10" t="s">
        <v>2514</v>
      </c>
      <c r="J10417" s="10" t="s">
        <v>2484</v>
      </c>
      <c r="K10417" s="10" t="s">
        <v>26</v>
      </c>
      <c r="L10417">
        <v>3886.4565999999991</v>
      </c>
    </row>
    <row r="10418" spans="1:12" x14ac:dyDescent="0.3">
      <c r="A10418" s="10" t="s">
        <v>2519</v>
      </c>
      <c r="B10418" s="10" t="s">
        <v>2771</v>
      </c>
      <c r="C10418" s="10" t="s">
        <v>3146</v>
      </c>
      <c r="D10418" s="10" t="s">
        <v>3119</v>
      </c>
      <c r="E10418" s="10" t="s">
        <v>2494</v>
      </c>
      <c r="F10418" s="10" t="s">
        <v>320</v>
      </c>
      <c r="G10418" s="10" t="s">
        <v>2482</v>
      </c>
      <c r="I10418" s="10" t="s">
        <v>2514</v>
      </c>
      <c r="J10418" s="10" t="s">
        <v>2484</v>
      </c>
      <c r="K10418" s="10" t="s">
        <v>27</v>
      </c>
      <c r="L10418">
        <v>4201.6357999999991</v>
      </c>
    </row>
    <row r="10419" spans="1:12" x14ac:dyDescent="0.3">
      <c r="A10419" s="10" t="s">
        <v>2519</v>
      </c>
      <c r="B10419" s="10" t="s">
        <v>2771</v>
      </c>
      <c r="C10419" s="10" t="s">
        <v>3146</v>
      </c>
      <c r="D10419" s="10" t="s">
        <v>3119</v>
      </c>
      <c r="E10419" s="10" t="s">
        <v>2494</v>
      </c>
      <c r="F10419" s="10" t="s">
        <v>320</v>
      </c>
      <c r="G10419" s="10" t="s">
        <v>2482</v>
      </c>
      <c r="I10419" s="10" t="s">
        <v>2514</v>
      </c>
      <c r="J10419" s="10" t="s">
        <v>2484</v>
      </c>
      <c r="K10419" s="10" t="s">
        <v>28</v>
      </c>
      <c r="L10419">
        <v>4073.4464999999996</v>
      </c>
    </row>
    <row r="10420" spans="1:12" x14ac:dyDescent="0.3">
      <c r="A10420" s="10" t="s">
        <v>2519</v>
      </c>
      <c r="B10420" s="10" t="s">
        <v>2771</v>
      </c>
      <c r="C10420" s="10" t="s">
        <v>3146</v>
      </c>
      <c r="D10420" s="10" t="s">
        <v>3119</v>
      </c>
      <c r="E10420" s="10" t="s">
        <v>2494</v>
      </c>
      <c r="F10420" s="10" t="s">
        <v>320</v>
      </c>
      <c r="G10420" s="10" t="s">
        <v>2482</v>
      </c>
      <c r="I10420" s="10" t="s">
        <v>2514</v>
      </c>
      <c r="J10420" s="10" t="s">
        <v>2484</v>
      </c>
      <c r="K10420" s="10" t="s">
        <v>29</v>
      </c>
      <c r="L10420">
        <v>6059.008600000001</v>
      </c>
    </row>
    <row r="10421" spans="1:12" x14ac:dyDescent="0.3">
      <c r="A10421" s="10" t="s">
        <v>2520</v>
      </c>
      <c r="B10421" s="10" t="s">
        <v>2771</v>
      </c>
      <c r="C10421" s="10" t="s">
        <v>3146</v>
      </c>
      <c r="D10421" s="10" t="s">
        <v>3119</v>
      </c>
      <c r="E10421" s="10" t="s">
        <v>111</v>
      </c>
      <c r="F10421" s="10" t="s">
        <v>320</v>
      </c>
      <c r="G10421" s="10" t="s">
        <v>2482</v>
      </c>
      <c r="I10421" s="10" t="s">
        <v>2514</v>
      </c>
      <c r="J10421" s="10" t="s">
        <v>2484</v>
      </c>
      <c r="K10421" s="10" t="s">
        <v>21</v>
      </c>
      <c r="L10421">
        <v>11971.905900000005</v>
      </c>
    </row>
    <row r="10422" spans="1:12" x14ac:dyDescent="0.3">
      <c r="A10422" s="10" t="s">
        <v>2520</v>
      </c>
      <c r="B10422" s="10" t="s">
        <v>2771</v>
      </c>
      <c r="C10422" s="10" t="s">
        <v>3146</v>
      </c>
      <c r="D10422" s="10" t="s">
        <v>3119</v>
      </c>
      <c r="E10422" s="10" t="s">
        <v>111</v>
      </c>
      <c r="F10422" s="10" t="s">
        <v>320</v>
      </c>
      <c r="G10422" s="10" t="s">
        <v>2482</v>
      </c>
      <c r="I10422" s="10" t="s">
        <v>2514</v>
      </c>
      <c r="J10422" s="10" t="s">
        <v>2484</v>
      </c>
      <c r="K10422" s="10" t="s">
        <v>22</v>
      </c>
      <c r="L10422">
        <v>14859.504499999997</v>
      </c>
    </row>
    <row r="10423" spans="1:12" x14ac:dyDescent="0.3">
      <c r="A10423" s="10" t="s">
        <v>2520</v>
      </c>
      <c r="B10423" s="10" t="s">
        <v>2771</v>
      </c>
      <c r="C10423" s="10" t="s">
        <v>3146</v>
      </c>
      <c r="D10423" s="10" t="s">
        <v>3119</v>
      </c>
      <c r="E10423" s="10" t="s">
        <v>111</v>
      </c>
      <c r="F10423" s="10" t="s">
        <v>320</v>
      </c>
      <c r="G10423" s="10" t="s">
        <v>2482</v>
      </c>
      <c r="I10423" s="10" t="s">
        <v>2514</v>
      </c>
      <c r="J10423" s="10" t="s">
        <v>2484</v>
      </c>
      <c r="K10423" s="10" t="s">
        <v>23</v>
      </c>
      <c r="L10423">
        <v>19786.365599999994</v>
      </c>
    </row>
    <row r="10424" spans="1:12" x14ac:dyDescent="0.3">
      <c r="A10424" s="10" t="s">
        <v>2520</v>
      </c>
      <c r="B10424" s="10" t="s">
        <v>2771</v>
      </c>
      <c r="C10424" s="10" t="s">
        <v>3146</v>
      </c>
      <c r="D10424" s="10" t="s">
        <v>3119</v>
      </c>
      <c r="E10424" s="10" t="s">
        <v>111</v>
      </c>
      <c r="F10424" s="10" t="s">
        <v>320</v>
      </c>
      <c r="G10424" s="10" t="s">
        <v>2482</v>
      </c>
      <c r="I10424" s="10" t="s">
        <v>2514</v>
      </c>
      <c r="J10424" s="10" t="s">
        <v>2484</v>
      </c>
      <c r="K10424" s="10" t="s">
        <v>24</v>
      </c>
      <c r="L10424">
        <v>21306.679599999992</v>
      </c>
    </row>
    <row r="10425" spans="1:12" x14ac:dyDescent="0.3">
      <c r="A10425" s="10" t="s">
        <v>2520</v>
      </c>
      <c r="B10425" s="10" t="s">
        <v>2771</v>
      </c>
      <c r="C10425" s="10" t="s">
        <v>3146</v>
      </c>
      <c r="D10425" s="10" t="s">
        <v>3119</v>
      </c>
      <c r="E10425" s="10" t="s">
        <v>111</v>
      </c>
      <c r="F10425" s="10" t="s">
        <v>320</v>
      </c>
      <c r="G10425" s="10" t="s">
        <v>2482</v>
      </c>
      <c r="I10425" s="10" t="s">
        <v>2514</v>
      </c>
      <c r="J10425" s="10" t="s">
        <v>2484</v>
      </c>
      <c r="K10425" s="10" t="s">
        <v>25</v>
      </c>
      <c r="L10425">
        <v>22237.648899999997</v>
      </c>
    </row>
    <row r="10426" spans="1:12" x14ac:dyDescent="0.3">
      <c r="A10426" s="10" t="s">
        <v>2520</v>
      </c>
      <c r="B10426" s="10" t="s">
        <v>2771</v>
      </c>
      <c r="C10426" s="10" t="s">
        <v>3146</v>
      </c>
      <c r="D10426" s="10" t="s">
        <v>3119</v>
      </c>
      <c r="E10426" s="10" t="s">
        <v>111</v>
      </c>
      <c r="F10426" s="10" t="s">
        <v>320</v>
      </c>
      <c r="G10426" s="10" t="s">
        <v>2482</v>
      </c>
      <c r="I10426" s="10" t="s">
        <v>2514</v>
      </c>
      <c r="J10426" s="10" t="s">
        <v>2484</v>
      </c>
      <c r="K10426" s="10" t="s">
        <v>26</v>
      </c>
      <c r="L10426">
        <v>23726.748500000009</v>
      </c>
    </row>
    <row r="10427" spans="1:12" x14ac:dyDescent="0.3">
      <c r="A10427" s="10" t="s">
        <v>2520</v>
      </c>
      <c r="B10427" s="10" t="s">
        <v>2771</v>
      </c>
      <c r="C10427" s="10" t="s">
        <v>3146</v>
      </c>
      <c r="D10427" s="10" t="s">
        <v>3119</v>
      </c>
      <c r="E10427" s="10" t="s">
        <v>111</v>
      </c>
      <c r="F10427" s="10" t="s">
        <v>320</v>
      </c>
      <c r="G10427" s="10" t="s">
        <v>2482</v>
      </c>
      <c r="I10427" s="10" t="s">
        <v>2514</v>
      </c>
      <c r="J10427" s="10" t="s">
        <v>2484</v>
      </c>
      <c r="K10427" s="10" t="s">
        <v>27</v>
      </c>
      <c r="L10427">
        <v>26989.120600000006</v>
      </c>
    </row>
    <row r="10428" spans="1:12" x14ac:dyDescent="0.3">
      <c r="A10428" s="10" t="s">
        <v>2520</v>
      </c>
      <c r="B10428" s="10" t="s">
        <v>2771</v>
      </c>
      <c r="C10428" s="10" t="s">
        <v>3146</v>
      </c>
      <c r="D10428" s="10" t="s">
        <v>3119</v>
      </c>
      <c r="E10428" s="10" t="s">
        <v>111</v>
      </c>
      <c r="F10428" s="10" t="s">
        <v>320</v>
      </c>
      <c r="G10428" s="10" t="s">
        <v>2482</v>
      </c>
      <c r="I10428" s="10" t="s">
        <v>2514</v>
      </c>
      <c r="J10428" s="10" t="s">
        <v>2484</v>
      </c>
      <c r="K10428" s="10" t="s">
        <v>28</v>
      </c>
      <c r="L10428">
        <v>28485.263200000016</v>
      </c>
    </row>
    <row r="10429" spans="1:12" x14ac:dyDescent="0.3">
      <c r="A10429" s="10" t="s">
        <v>2520</v>
      </c>
      <c r="B10429" s="10" t="s">
        <v>2771</v>
      </c>
      <c r="C10429" s="10" t="s">
        <v>3146</v>
      </c>
      <c r="D10429" s="10" t="s">
        <v>3119</v>
      </c>
      <c r="E10429" s="10" t="s">
        <v>111</v>
      </c>
      <c r="F10429" s="10" t="s">
        <v>320</v>
      </c>
      <c r="G10429" s="10" t="s">
        <v>2482</v>
      </c>
      <c r="I10429" s="10" t="s">
        <v>2514</v>
      </c>
      <c r="J10429" s="10" t="s">
        <v>2484</v>
      </c>
      <c r="K10429" s="10" t="s">
        <v>29</v>
      </c>
      <c r="L10429">
        <v>30199.472299999976</v>
      </c>
    </row>
    <row r="10430" spans="1:12" x14ac:dyDescent="0.3">
      <c r="A10430" s="10" t="s">
        <v>2521</v>
      </c>
      <c r="B10430" s="10" t="s">
        <v>2771</v>
      </c>
      <c r="C10430" s="10" t="s">
        <v>3146</v>
      </c>
      <c r="D10430" s="10" t="s">
        <v>3119</v>
      </c>
      <c r="E10430" s="10" t="s">
        <v>2497</v>
      </c>
      <c r="F10430" s="10" t="s">
        <v>320</v>
      </c>
      <c r="G10430" s="10" t="s">
        <v>2482</v>
      </c>
      <c r="I10430" s="10" t="s">
        <v>2514</v>
      </c>
      <c r="J10430" s="10" t="s">
        <v>2484</v>
      </c>
      <c r="K10430" s="10" t="s">
        <v>21</v>
      </c>
      <c r="L10430">
        <v>230929.0689999999</v>
      </c>
    </row>
    <row r="10431" spans="1:12" x14ac:dyDescent="0.3">
      <c r="A10431" s="10" t="s">
        <v>2521</v>
      </c>
      <c r="B10431" s="10" t="s">
        <v>2771</v>
      </c>
      <c r="C10431" s="10" t="s">
        <v>3146</v>
      </c>
      <c r="D10431" s="10" t="s">
        <v>3119</v>
      </c>
      <c r="E10431" s="10" t="s">
        <v>2497</v>
      </c>
      <c r="F10431" s="10" t="s">
        <v>320</v>
      </c>
      <c r="G10431" s="10" t="s">
        <v>2482</v>
      </c>
      <c r="I10431" s="10" t="s">
        <v>2514</v>
      </c>
      <c r="J10431" s="10" t="s">
        <v>2484</v>
      </c>
      <c r="K10431" s="10" t="s">
        <v>22</v>
      </c>
      <c r="L10431">
        <v>248391.83690000011</v>
      </c>
    </row>
    <row r="10432" spans="1:12" x14ac:dyDescent="0.3">
      <c r="A10432" s="10" t="s">
        <v>2521</v>
      </c>
      <c r="B10432" s="10" t="s">
        <v>2771</v>
      </c>
      <c r="C10432" s="10" t="s">
        <v>3146</v>
      </c>
      <c r="D10432" s="10" t="s">
        <v>3119</v>
      </c>
      <c r="E10432" s="10" t="s">
        <v>2497</v>
      </c>
      <c r="F10432" s="10" t="s">
        <v>320</v>
      </c>
      <c r="G10432" s="10" t="s">
        <v>2482</v>
      </c>
      <c r="I10432" s="10" t="s">
        <v>2514</v>
      </c>
      <c r="J10432" s="10" t="s">
        <v>2484</v>
      </c>
      <c r="K10432" s="10" t="s">
        <v>23</v>
      </c>
      <c r="L10432">
        <v>258245.4636000001</v>
      </c>
    </row>
    <row r="10433" spans="1:12" x14ac:dyDescent="0.3">
      <c r="A10433" s="10" t="s">
        <v>2521</v>
      </c>
      <c r="B10433" s="10" t="s">
        <v>2771</v>
      </c>
      <c r="C10433" s="10" t="s">
        <v>3146</v>
      </c>
      <c r="D10433" s="10" t="s">
        <v>3119</v>
      </c>
      <c r="E10433" s="10" t="s">
        <v>2497</v>
      </c>
      <c r="F10433" s="10" t="s">
        <v>320</v>
      </c>
      <c r="G10433" s="10" t="s">
        <v>2482</v>
      </c>
      <c r="I10433" s="10" t="s">
        <v>2514</v>
      </c>
      <c r="J10433" s="10" t="s">
        <v>2484</v>
      </c>
      <c r="K10433" s="10" t="s">
        <v>24</v>
      </c>
      <c r="L10433">
        <v>273732.8265999998</v>
      </c>
    </row>
    <row r="10434" spans="1:12" x14ac:dyDescent="0.3">
      <c r="A10434" s="10" t="s">
        <v>2521</v>
      </c>
      <c r="B10434" s="10" t="s">
        <v>2771</v>
      </c>
      <c r="C10434" s="10" t="s">
        <v>3146</v>
      </c>
      <c r="D10434" s="10" t="s">
        <v>3119</v>
      </c>
      <c r="E10434" s="10" t="s">
        <v>2497</v>
      </c>
      <c r="F10434" s="10" t="s">
        <v>320</v>
      </c>
      <c r="G10434" s="10" t="s">
        <v>2482</v>
      </c>
      <c r="I10434" s="10" t="s">
        <v>2514</v>
      </c>
      <c r="J10434" s="10" t="s">
        <v>2484</v>
      </c>
      <c r="K10434" s="10" t="s">
        <v>25</v>
      </c>
      <c r="L10434">
        <v>288298.39950000012</v>
      </c>
    </row>
    <row r="10435" spans="1:12" x14ac:dyDescent="0.3">
      <c r="A10435" s="10" t="s">
        <v>2521</v>
      </c>
      <c r="B10435" s="10" t="s">
        <v>2771</v>
      </c>
      <c r="C10435" s="10" t="s">
        <v>3146</v>
      </c>
      <c r="D10435" s="10" t="s">
        <v>3119</v>
      </c>
      <c r="E10435" s="10" t="s">
        <v>2497</v>
      </c>
      <c r="F10435" s="10" t="s">
        <v>320</v>
      </c>
      <c r="G10435" s="10" t="s">
        <v>2482</v>
      </c>
      <c r="I10435" s="10" t="s">
        <v>2514</v>
      </c>
      <c r="J10435" s="10" t="s">
        <v>2484</v>
      </c>
      <c r="K10435" s="10" t="s">
        <v>26</v>
      </c>
      <c r="L10435">
        <v>326527.06989999989</v>
      </c>
    </row>
    <row r="10436" spans="1:12" x14ac:dyDescent="0.3">
      <c r="A10436" s="10" t="s">
        <v>2521</v>
      </c>
      <c r="B10436" s="10" t="s">
        <v>2771</v>
      </c>
      <c r="C10436" s="10" t="s">
        <v>3146</v>
      </c>
      <c r="D10436" s="10" t="s">
        <v>3119</v>
      </c>
      <c r="E10436" s="10" t="s">
        <v>2497</v>
      </c>
      <c r="F10436" s="10" t="s">
        <v>320</v>
      </c>
      <c r="G10436" s="10" t="s">
        <v>2482</v>
      </c>
      <c r="I10436" s="10" t="s">
        <v>2514</v>
      </c>
      <c r="J10436" s="10" t="s">
        <v>2484</v>
      </c>
      <c r="K10436" s="10" t="s">
        <v>27</v>
      </c>
      <c r="L10436">
        <v>339274.60199999996</v>
      </c>
    </row>
    <row r="10437" spans="1:12" x14ac:dyDescent="0.3">
      <c r="A10437" s="10" t="s">
        <v>2521</v>
      </c>
      <c r="B10437" s="10" t="s">
        <v>2771</v>
      </c>
      <c r="C10437" s="10" t="s">
        <v>3146</v>
      </c>
      <c r="D10437" s="10" t="s">
        <v>3119</v>
      </c>
      <c r="E10437" s="10" t="s">
        <v>2497</v>
      </c>
      <c r="F10437" s="10" t="s">
        <v>320</v>
      </c>
      <c r="G10437" s="10" t="s">
        <v>2482</v>
      </c>
      <c r="I10437" s="10" t="s">
        <v>2514</v>
      </c>
      <c r="J10437" s="10" t="s">
        <v>2484</v>
      </c>
      <c r="K10437" s="10" t="s">
        <v>28</v>
      </c>
      <c r="L10437">
        <v>344168.99609999999</v>
      </c>
    </row>
    <row r="10438" spans="1:12" x14ac:dyDescent="0.3">
      <c r="A10438" s="10" t="s">
        <v>2521</v>
      </c>
      <c r="B10438" s="10" t="s">
        <v>2771</v>
      </c>
      <c r="C10438" s="10" t="s">
        <v>3146</v>
      </c>
      <c r="D10438" s="10" t="s">
        <v>3119</v>
      </c>
      <c r="E10438" s="10" t="s">
        <v>2497</v>
      </c>
      <c r="F10438" s="10" t="s">
        <v>320</v>
      </c>
      <c r="G10438" s="10" t="s">
        <v>2482</v>
      </c>
      <c r="I10438" s="10" t="s">
        <v>2514</v>
      </c>
      <c r="J10438" s="10" t="s">
        <v>2484</v>
      </c>
      <c r="K10438" s="10" t="s">
        <v>29</v>
      </c>
      <c r="L10438">
        <v>348016.63659999974</v>
      </c>
    </row>
    <row r="10439" spans="1:12" x14ac:dyDescent="0.3">
      <c r="A10439" s="10" t="s">
        <v>2522</v>
      </c>
      <c r="B10439" s="10" t="s">
        <v>2771</v>
      </c>
      <c r="C10439" s="10" t="s">
        <v>3146</v>
      </c>
      <c r="D10439" s="10" t="s">
        <v>3119</v>
      </c>
      <c r="E10439" s="10" t="s">
        <v>2499</v>
      </c>
      <c r="F10439" s="10" t="s">
        <v>320</v>
      </c>
      <c r="G10439" s="10" t="s">
        <v>2482</v>
      </c>
      <c r="I10439" s="10" t="s">
        <v>2514</v>
      </c>
      <c r="J10439" s="10" t="s">
        <v>2484</v>
      </c>
      <c r="K10439" s="10" t="s">
        <v>21</v>
      </c>
      <c r="L10439">
        <v>4460.6667000000007</v>
      </c>
    </row>
    <row r="10440" spans="1:12" x14ac:dyDescent="0.3">
      <c r="A10440" s="10" t="s">
        <v>2522</v>
      </c>
      <c r="B10440" s="10" t="s">
        <v>2771</v>
      </c>
      <c r="C10440" s="10" t="s">
        <v>3146</v>
      </c>
      <c r="D10440" s="10" t="s">
        <v>3119</v>
      </c>
      <c r="E10440" s="10" t="s">
        <v>2499</v>
      </c>
      <c r="F10440" s="10" t="s">
        <v>320</v>
      </c>
      <c r="G10440" s="10" t="s">
        <v>2482</v>
      </c>
      <c r="I10440" s="10" t="s">
        <v>2514</v>
      </c>
      <c r="J10440" s="10" t="s">
        <v>2484</v>
      </c>
      <c r="K10440" s="10" t="s">
        <v>22</v>
      </c>
      <c r="L10440">
        <v>6804.7712999999994</v>
      </c>
    </row>
    <row r="10441" spans="1:12" x14ac:dyDescent="0.3">
      <c r="A10441" s="10" t="s">
        <v>2522</v>
      </c>
      <c r="B10441" s="10" t="s">
        <v>2771</v>
      </c>
      <c r="C10441" s="10" t="s">
        <v>3146</v>
      </c>
      <c r="D10441" s="10" t="s">
        <v>3119</v>
      </c>
      <c r="E10441" s="10" t="s">
        <v>2499</v>
      </c>
      <c r="F10441" s="10" t="s">
        <v>320</v>
      </c>
      <c r="G10441" s="10" t="s">
        <v>2482</v>
      </c>
      <c r="I10441" s="10" t="s">
        <v>2514</v>
      </c>
      <c r="J10441" s="10" t="s">
        <v>2484</v>
      </c>
      <c r="K10441" s="10" t="s">
        <v>23</v>
      </c>
      <c r="L10441">
        <v>3604.9722999999994</v>
      </c>
    </row>
    <row r="10442" spans="1:12" x14ac:dyDescent="0.3">
      <c r="A10442" s="10" t="s">
        <v>2522</v>
      </c>
      <c r="B10442" s="10" t="s">
        <v>2771</v>
      </c>
      <c r="C10442" s="10" t="s">
        <v>3146</v>
      </c>
      <c r="D10442" s="10" t="s">
        <v>3119</v>
      </c>
      <c r="E10442" s="10" t="s">
        <v>2499</v>
      </c>
      <c r="F10442" s="10" t="s">
        <v>320</v>
      </c>
      <c r="G10442" s="10" t="s">
        <v>2482</v>
      </c>
      <c r="I10442" s="10" t="s">
        <v>2514</v>
      </c>
      <c r="J10442" s="10" t="s">
        <v>2484</v>
      </c>
      <c r="K10442" s="10" t="s">
        <v>24</v>
      </c>
      <c r="L10442">
        <v>4681.1022000000003</v>
      </c>
    </row>
    <row r="10443" spans="1:12" x14ac:dyDescent="0.3">
      <c r="A10443" s="10" t="s">
        <v>2522</v>
      </c>
      <c r="B10443" s="10" t="s">
        <v>2771</v>
      </c>
      <c r="C10443" s="10" t="s">
        <v>3146</v>
      </c>
      <c r="D10443" s="10" t="s">
        <v>3119</v>
      </c>
      <c r="E10443" s="10" t="s">
        <v>2499</v>
      </c>
      <c r="F10443" s="10" t="s">
        <v>320</v>
      </c>
      <c r="G10443" s="10" t="s">
        <v>2482</v>
      </c>
      <c r="I10443" s="10" t="s">
        <v>2514</v>
      </c>
      <c r="J10443" s="10" t="s">
        <v>2484</v>
      </c>
      <c r="K10443" s="10" t="s">
        <v>25</v>
      </c>
      <c r="L10443">
        <v>9625.4529999999977</v>
      </c>
    </row>
    <row r="10444" spans="1:12" x14ac:dyDescent="0.3">
      <c r="A10444" s="10" t="s">
        <v>2522</v>
      </c>
      <c r="B10444" s="10" t="s">
        <v>2771</v>
      </c>
      <c r="C10444" s="10" t="s">
        <v>3146</v>
      </c>
      <c r="D10444" s="10" t="s">
        <v>3119</v>
      </c>
      <c r="E10444" s="10" t="s">
        <v>2499</v>
      </c>
      <c r="F10444" s="10" t="s">
        <v>320</v>
      </c>
      <c r="G10444" s="10" t="s">
        <v>2482</v>
      </c>
      <c r="I10444" s="10" t="s">
        <v>2514</v>
      </c>
      <c r="J10444" s="10" t="s">
        <v>2484</v>
      </c>
      <c r="K10444" s="10" t="s">
        <v>26</v>
      </c>
      <c r="L10444">
        <v>6187.6923000000015</v>
      </c>
    </row>
    <row r="10445" spans="1:12" x14ac:dyDescent="0.3">
      <c r="A10445" s="10" t="s">
        <v>2522</v>
      </c>
      <c r="B10445" s="10" t="s">
        <v>2771</v>
      </c>
      <c r="C10445" s="10" t="s">
        <v>3146</v>
      </c>
      <c r="D10445" s="10" t="s">
        <v>3119</v>
      </c>
      <c r="E10445" s="10" t="s">
        <v>2499</v>
      </c>
      <c r="F10445" s="10" t="s">
        <v>320</v>
      </c>
      <c r="G10445" s="10" t="s">
        <v>2482</v>
      </c>
      <c r="I10445" s="10" t="s">
        <v>2514</v>
      </c>
      <c r="J10445" s="10" t="s">
        <v>2484</v>
      </c>
      <c r="K10445" s="10" t="s">
        <v>27</v>
      </c>
      <c r="L10445">
        <v>4354.0614000000014</v>
      </c>
    </row>
    <row r="10446" spans="1:12" x14ac:dyDescent="0.3">
      <c r="A10446" s="10" t="s">
        <v>2522</v>
      </c>
      <c r="B10446" s="10" t="s">
        <v>2771</v>
      </c>
      <c r="C10446" s="10" t="s">
        <v>3146</v>
      </c>
      <c r="D10446" s="10" t="s">
        <v>3119</v>
      </c>
      <c r="E10446" s="10" t="s">
        <v>2499</v>
      </c>
      <c r="F10446" s="10" t="s">
        <v>320</v>
      </c>
      <c r="G10446" s="10" t="s">
        <v>2482</v>
      </c>
      <c r="I10446" s="10" t="s">
        <v>2514</v>
      </c>
      <c r="J10446" s="10" t="s">
        <v>2484</v>
      </c>
      <c r="K10446" s="10" t="s">
        <v>28</v>
      </c>
      <c r="L10446">
        <v>4681.0433000000021</v>
      </c>
    </row>
    <row r="10447" spans="1:12" x14ac:dyDescent="0.3">
      <c r="A10447" s="10" t="s">
        <v>2522</v>
      </c>
      <c r="B10447" s="10" t="s">
        <v>2771</v>
      </c>
      <c r="C10447" s="10" t="s">
        <v>3146</v>
      </c>
      <c r="D10447" s="10" t="s">
        <v>3119</v>
      </c>
      <c r="E10447" s="10" t="s">
        <v>2499</v>
      </c>
      <c r="F10447" s="10" t="s">
        <v>320</v>
      </c>
      <c r="G10447" s="10" t="s">
        <v>2482</v>
      </c>
      <c r="I10447" s="10" t="s">
        <v>2514</v>
      </c>
      <c r="J10447" s="10" t="s">
        <v>2484</v>
      </c>
      <c r="K10447" s="10" t="s">
        <v>29</v>
      </c>
      <c r="L10447">
        <v>4240.8657000000012</v>
      </c>
    </row>
    <row r="10448" spans="1:12" x14ac:dyDescent="0.3">
      <c r="A10448" s="10" t="s">
        <v>2523</v>
      </c>
      <c r="B10448" s="10" t="s">
        <v>2771</v>
      </c>
      <c r="C10448" s="10" t="s">
        <v>3146</v>
      </c>
      <c r="D10448" s="10" t="s">
        <v>3119</v>
      </c>
      <c r="E10448" s="10" t="s">
        <v>2481</v>
      </c>
      <c r="F10448" s="10" t="s">
        <v>88</v>
      </c>
      <c r="G10448" s="10" t="s">
        <v>2482</v>
      </c>
      <c r="I10448" s="10" t="s">
        <v>2524</v>
      </c>
      <c r="J10448" s="10" t="s">
        <v>2484</v>
      </c>
      <c r="K10448" s="10" t="s">
        <v>21</v>
      </c>
      <c r="L10448">
        <v>5356868.209999999</v>
      </c>
    </row>
    <row r="10449" spans="1:12" x14ac:dyDescent="0.3">
      <c r="A10449" s="10" t="s">
        <v>2523</v>
      </c>
      <c r="B10449" s="10" t="s">
        <v>2771</v>
      </c>
      <c r="C10449" s="10" t="s">
        <v>3146</v>
      </c>
      <c r="D10449" s="10" t="s">
        <v>3119</v>
      </c>
      <c r="E10449" s="10" t="s">
        <v>2481</v>
      </c>
      <c r="F10449" s="10" t="s">
        <v>88</v>
      </c>
      <c r="G10449" s="10" t="s">
        <v>2482</v>
      </c>
      <c r="I10449" s="10" t="s">
        <v>2524</v>
      </c>
      <c r="J10449" s="10" t="s">
        <v>2484</v>
      </c>
      <c r="K10449" s="10" t="s">
        <v>22</v>
      </c>
      <c r="L10449">
        <v>3706572.0599999987</v>
      </c>
    </row>
    <row r="10450" spans="1:12" x14ac:dyDescent="0.3">
      <c r="A10450" s="10" t="s">
        <v>2523</v>
      </c>
      <c r="B10450" s="10" t="s">
        <v>2771</v>
      </c>
      <c r="C10450" s="10" t="s">
        <v>3146</v>
      </c>
      <c r="D10450" s="10" t="s">
        <v>3119</v>
      </c>
      <c r="E10450" s="10" t="s">
        <v>2481</v>
      </c>
      <c r="F10450" s="10" t="s">
        <v>88</v>
      </c>
      <c r="G10450" s="10" t="s">
        <v>2482</v>
      </c>
      <c r="I10450" s="10" t="s">
        <v>2524</v>
      </c>
      <c r="J10450" s="10" t="s">
        <v>2484</v>
      </c>
      <c r="K10450" s="10" t="s">
        <v>23</v>
      </c>
      <c r="L10450">
        <v>8930269.4000000004</v>
      </c>
    </row>
    <row r="10451" spans="1:12" x14ac:dyDescent="0.3">
      <c r="A10451" s="10" t="s">
        <v>2523</v>
      </c>
      <c r="B10451" s="10" t="s">
        <v>2771</v>
      </c>
      <c r="C10451" s="10" t="s">
        <v>3146</v>
      </c>
      <c r="D10451" s="10" t="s">
        <v>3119</v>
      </c>
      <c r="E10451" s="10" t="s">
        <v>2481</v>
      </c>
      <c r="F10451" s="10" t="s">
        <v>88</v>
      </c>
      <c r="G10451" s="10" t="s">
        <v>2482</v>
      </c>
      <c r="I10451" s="10" t="s">
        <v>2524</v>
      </c>
      <c r="J10451" s="10" t="s">
        <v>2484</v>
      </c>
      <c r="K10451" s="10" t="s">
        <v>24</v>
      </c>
      <c r="L10451">
        <v>13574161.989999998</v>
      </c>
    </row>
    <row r="10452" spans="1:12" x14ac:dyDescent="0.3">
      <c r="A10452" s="10" t="s">
        <v>2523</v>
      </c>
      <c r="B10452" s="10" t="s">
        <v>2771</v>
      </c>
      <c r="C10452" s="10" t="s">
        <v>3146</v>
      </c>
      <c r="D10452" s="10" t="s">
        <v>3119</v>
      </c>
      <c r="E10452" s="10" t="s">
        <v>2481</v>
      </c>
      <c r="F10452" s="10" t="s">
        <v>88</v>
      </c>
      <c r="G10452" s="10" t="s">
        <v>2482</v>
      </c>
      <c r="I10452" s="10" t="s">
        <v>2524</v>
      </c>
      <c r="J10452" s="10" t="s">
        <v>2484</v>
      </c>
      <c r="K10452" s="10" t="s">
        <v>25</v>
      </c>
      <c r="L10452">
        <v>9454513.1599999964</v>
      </c>
    </row>
    <row r="10453" spans="1:12" x14ac:dyDescent="0.3">
      <c r="A10453" s="10" t="s">
        <v>2523</v>
      </c>
      <c r="B10453" s="10" t="s">
        <v>2771</v>
      </c>
      <c r="C10453" s="10" t="s">
        <v>3146</v>
      </c>
      <c r="D10453" s="10" t="s">
        <v>3119</v>
      </c>
      <c r="E10453" s="10" t="s">
        <v>2481</v>
      </c>
      <c r="F10453" s="10" t="s">
        <v>88</v>
      </c>
      <c r="G10453" s="10" t="s">
        <v>2482</v>
      </c>
      <c r="I10453" s="10" t="s">
        <v>2524</v>
      </c>
      <c r="J10453" s="10" t="s">
        <v>2484</v>
      </c>
      <c r="K10453" s="10" t="s">
        <v>26</v>
      </c>
      <c r="L10453">
        <v>6310345.8200000003</v>
      </c>
    </row>
    <row r="10454" spans="1:12" x14ac:dyDescent="0.3">
      <c r="A10454" s="10" t="s">
        <v>2523</v>
      </c>
      <c r="B10454" s="10" t="s">
        <v>2771</v>
      </c>
      <c r="C10454" s="10" t="s">
        <v>3146</v>
      </c>
      <c r="D10454" s="10" t="s">
        <v>3119</v>
      </c>
      <c r="E10454" s="10" t="s">
        <v>2481</v>
      </c>
      <c r="F10454" s="10" t="s">
        <v>88</v>
      </c>
      <c r="G10454" s="10" t="s">
        <v>2482</v>
      </c>
      <c r="I10454" s="10" t="s">
        <v>2524</v>
      </c>
      <c r="J10454" s="10" t="s">
        <v>2484</v>
      </c>
      <c r="K10454" s="10" t="s">
        <v>27</v>
      </c>
      <c r="L10454">
        <v>5102834.6399999987</v>
      </c>
    </row>
    <row r="10455" spans="1:12" x14ac:dyDescent="0.3">
      <c r="A10455" s="10" t="s">
        <v>2523</v>
      </c>
      <c r="B10455" s="10" t="s">
        <v>2771</v>
      </c>
      <c r="C10455" s="10" t="s">
        <v>3146</v>
      </c>
      <c r="D10455" s="10" t="s">
        <v>3119</v>
      </c>
      <c r="E10455" s="10" t="s">
        <v>2481</v>
      </c>
      <c r="F10455" s="10" t="s">
        <v>88</v>
      </c>
      <c r="G10455" s="10" t="s">
        <v>2482</v>
      </c>
      <c r="I10455" s="10" t="s">
        <v>2524</v>
      </c>
      <c r="J10455" s="10" t="s">
        <v>2484</v>
      </c>
      <c r="K10455" s="10" t="s">
        <v>28</v>
      </c>
      <c r="L10455">
        <v>5569277.7100000018</v>
      </c>
    </row>
    <row r="10456" spans="1:12" x14ac:dyDescent="0.3">
      <c r="A10456" s="10" t="s">
        <v>2523</v>
      </c>
      <c r="B10456" s="10" t="s">
        <v>2771</v>
      </c>
      <c r="C10456" s="10" t="s">
        <v>3146</v>
      </c>
      <c r="D10456" s="10" t="s">
        <v>3119</v>
      </c>
      <c r="E10456" s="10" t="s">
        <v>2481</v>
      </c>
      <c r="F10456" s="10" t="s">
        <v>88</v>
      </c>
      <c r="G10456" s="10" t="s">
        <v>2482</v>
      </c>
      <c r="I10456" s="10" t="s">
        <v>2524</v>
      </c>
      <c r="J10456" s="10" t="s">
        <v>2484</v>
      </c>
      <c r="K10456" s="10" t="s">
        <v>29</v>
      </c>
      <c r="L10456">
        <v>12180772.529999997</v>
      </c>
    </row>
    <row r="10457" spans="1:12" x14ac:dyDescent="0.3">
      <c r="A10457" s="10" t="s">
        <v>2525</v>
      </c>
      <c r="B10457" s="10" t="s">
        <v>2771</v>
      </c>
      <c r="C10457" s="10" t="s">
        <v>3146</v>
      </c>
      <c r="D10457" s="10" t="s">
        <v>3119</v>
      </c>
      <c r="E10457" s="10" t="s">
        <v>2486</v>
      </c>
      <c r="F10457" s="10" t="s">
        <v>88</v>
      </c>
      <c r="G10457" s="10" t="s">
        <v>2482</v>
      </c>
      <c r="I10457" s="10" t="s">
        <v>2524</v>
      </c>
      <c r="J10457" s="10" t="s">
        <v>2484</v>
      </c>
      <c r="K10457" s="10" t="s">
        <v>21</v>
      </c>
      <c r="L10457">
        <v>26376216.590000004</v>
      </c>
    </row>
    <row r="10458" spans="1:12" x14ac:dyDescent="0.3">
      <c r="A10458" s="10" t="s">
        <v>2525</v>
      </c>
      <c r="B10458" s="10" t="s">
        <v>2771</v>
      </c>
      <c r="C10458" s="10" t="s">
        <v>3146</v>
      </c>
      <c r="D10458" s="10" t="s">
        <v>3119</v>
      </c>
      <c r="E10458" s="10" t="s">
        <v>2486</v>
      </c>
      <c r="F10458" s="10" t="s">
        <v>88</v>
      </c>
      <c r="G10458" s="10" t="s">
        <v>2482</v>
      </c>
      <c r="I10458" s="10" t="s">
        <v>2524</v>
      </c>
      <c r="J10458" s="10" t="s">
        <v>2484</v>
      </c>
      <c r="K10458" s="10" t="s">
        <v>22</v>
      </c>
      <c r="L10458">
        <v>31196033.639999997</v>
      </c>
    </row>
    <row r="10459" spans="1:12" x14ac:dyDescent="0.3">
      <c r="A10459" s="10" t="s">
        <v>2525</v>
      </c>
      <c r="B10459" s="10" t="s">
        <v>2771</v>
      </c>
      <c r="C10459" s="10" t="s">
        <v>3146</v>
      </c>
      <c r="D10459" s="10" t="s">
        <v>3119</v>
      </c>
      <c r="E10459" s="10" t="s">
        <v>2486</v>
      </c>
      <c r="F10459" s="10" t="s">
        <v>88</v>
      </c>
      <c r="G10459" s="10" t="s">
        <v>2482</v>
      </c>
      <c r="I10459" s="10" t="s">
        <v>2524</v>
      </c>
      <c r="J10459" s="10" t="s">
        <v>2484</v>
      </c>
      <c r="K10459" s="10" t="s">
        <v>23</v>
      </c>
      <c r="L10459">
        <v>38193709.979999997</v>
      </c>
    </row>
    <row r="10460" spans="1:12" x14ac:dyDescent="0.3">
      <c r="A10460" s="10" t="s">
        <v>2525</v>
      </c>
      <c r="B10460" s="10" t="s">
        <v>2771</v>
      </c>
      <c r="C10460" s="10" t="s">
        <v>3146</v>
      </c>
      <c r="D10460" s="10" t="s">
        <v>3119</v>
      </c>
      <c r="E10460" s="10" t="s">
        <v>2486</v>
      </c>
      <c r="F10460" s="10" t="s">
        <v>88</v>
      </c>
      <c r="G10460" s="10" t="s">
        <v>2482</v>
      </c>
      <c r="I10460" s="10" t="s">
        <v>2524</v>
      </c>
      <c r="J10460" s="10" t="s">
        <v>2484</v>
      </c>
      <c r="K10460" s="10" t="s">
        <v>24</v>
      </c>
      <c r="L10460">
        <v>32138533.690000005</v>
      </c>
    </row>
    <row r="10461" spans="1:12" x14ac:dyDescent="0.3">
      <c r="A10461" s="10" t="s">
        <v>2525</v>
      </c>
      <c r="B10461" s="10" t="s">
        <v>2771</v>
      </c>
      <c r="C10461" s="10" t="s">
        <v>3146</v>
      </c>
      <c r="D10461" s="10" t="s">
        <v>3119</v>
      </c>
      <c r="E10461" s="10" t="s">
        <v>2486</v>
      </c>
      <c r="F10461" s="10" t="s">
        <v>88</v>
      </c>
      <c r="G10461" s="10" t="s">
        <v>2482</v>
      </c>
      <c r="I10461" s="10" t="s">
        <v>2524</v>
      </c>
      <c r="J10461" s="10" t="s">
        <v>2484</v>
      </c>
      <c r="K10461" s="10" t="s">
        <v>25</v>
      </c>
      <c r="L10461">
        <v>33842861.380000003</v>
      </c>
    </row>
    <row r="10462" spans="1:12" x14ac:dyDescent="0.3">
      <c r="A10462" s="10" t="s">
        <v>2525</v>
      </c>
      <c r="B10462" s="10" t="s">
        <v>2771</v>
      </c>
      <c r="C10462" s="10" t="s">
        <v>3146</v>
      </c>
      <c r="D10462" s="10" t="s">
        <v>3119</v>
      </c>
      <c r="E10462" s="10" t="s">
        <v>2486</v>
      </c>
      <c r="F10462" s="10" t="s">
        <v>88</v>
      </c>
      <c r="G10462" s="10" t="s">
        <v>2482</v>
      </c>
      <c r="I10462" s="10" t="s">
        <v>2524</v>
      </c>
      <c r="J10462" s="10" t="s">
        <v>2484</v>
      </c>
      <c r="K10462" s="10" t="s">
        <v>26</v>
      </c>
      <c r="L10462">
        <v>43346937.300000012</v>
      </c>
    </row>
    <row r="10463" spans="1:12" x14ac:dyDescent="0.3">
      <c r="A10463" s="10" t="s">
        <v>2525</v>
      </c>
      <c r="B10463" s="10" t="s">
        <v>2771</v>
      </c>
      <c r="C10463" s="10" t="s">
        <v>3146</v>
      </c>
      <c r="D10463" s="10" t="s">
        <v>3119</v>
      </c>
      <c r="E10463" s="10" t="s">
        <v>2486</v>
      </c>
      <c r="F10463" s="10" t="s">
        <v>88</v>
      </c>
      <c r="G10463" s="10" t="s">
        <v>2482</v>
      </c>
      <c r="I10463" s="10" t="s">
        <v>2524</v>
      </c>
      <c r="J10463" s="10" t="s">
        <v>2484</v>
      </c>
      <c r="K10463" s="10" t="s">
        <v>27</v>
      </c>
      <c r="L10463">
        <v>43932571.879999995</v>
      </c>
    </row>
    <row r="10464" spans="1:12" x14ac:dyDescent="0.3">
      <c r="A10464" s="10" t="s">
        <v>2525</v>
      </c>
      <c r="B10464" s="10" t="s">
        <v>2771</v>
      </c>
      <c r="C10464" s="10" t="s">
        <v>3146</v>
      </c>
      <c r="D10464" s="10" t="s">
        <v>3119</v>
      </c>
      <c r="E10464" s="10" t="s">
        <v>2486</v>
      </c>
      <c r="F10464" s="10" t="s">
        <v>88</v>
      </c>
      <c r="G10464" s="10" t="s">
        <v>2482</v>
      </c>
      <c r="I10464" s="10" t="s">
        <v>2524</v>
      </c>
      <c r="J10464" s="10" t="s">
        <v>2484</v>
      </c>
      <c r="K10464" s="10" t="s">
        <v>28</v>
      </c>
      <c r="L10464">
        <v>44434859.150000028</v>
      </c>
    </row>
    <row r="10465" spans="1:12" x14ac:dyDescent="0.3">
      <c r="A10465" s="10" t="s">
        <v>2525</v>
      </c>
      <c r="B10465" s="10" t="s">
        <v>2771</v>
      </c>
      <c r="C10465" s="10" t="s">
        <v>3146</v>
      </c>
      <c r="D10465" s="10" t="s">
        <v>3119</v>
      </c>
      <c r="E10465" s="10" t="s">
        <v>2486</v>
      </c>
      <c r="F10465" s="10" t="s">
        <v>88</v>
      </c>
      <c r="G10465" s="10" t="s">
        <v>2482</v>
      </c>
      <c r="I10465" s="10" t="s">
        <v>2524</v>
      </c>
      <c r="J10465" s="10" t="s">
        <v>2484</v>
      </c>
      <c r="K10465" s="10" t="s">
        <v>29</v>
      </c>
      <c r="L10465">
        <v>31197590.370000005</v>
      </c>
    </row>
    <row r="10466" spans="1:12" x14ac:dyDescent="0.3">
      <c r="A10466" s="10" t="s">
        <v>2526</v>
      </c>
      <c r="B10466" s="10" t="s">
        <v>2771</v>
      </c>
      <c r="C10466" s="10" t="s">
        <v>3146</v>
      </c>
      <c r="D10466" s="10" t="s">
        <v>3119</v>
      </c>
      <c r="E10466" s="10" t="s">
        <v>2488</v>
      </c>
      <c r="F10466" s="10" t="s">
        <v>88</v>
      </c>
      <c r="G10466" s="10" t="s">
        <v>2482</v>
      </c>
      <c r="I10466" s="10" t="s">
        <v>2524</v>
      </c>
      <c r="J10466" s="10" t="s">
        <v>2484</v>
      </c>
      <c r="K10466" s="10" t="s">
        <v>21</v>
      </c>
      <c r="L10466">
        <v>8624214.2699999996</v>
      </c>
    </row>
    <row r="10467" spans="1:12" x14ac:dyDescent="0.3">
      <c r="A10467" s="10" t="s">
        <v>2526</v>
      </c>
      <c r="B10467" s="10" t="s">
        <v>2771</v>
      </c>
      <c r="C10467" s="10" t="s">
        <v>3146</v>
      </c>
      <c r="D10467" s="10" t="s">
        <v>3119</v>
      </c>
      <c r="E10467" s="10" t="s">
        <v>2488</v>
      </c>
      <c r="F10467" s="10" t="s">
        <v>88</v>
      </c>
      <c r="G10467" s="10" t="s">
        <v>2482</v>
      </c>
      <c r="I10467" s="10" t="s">
        <v>2524</v>
      </c>
      <c r="J10467" s="10" t="s">
        <v>2484</v>
      </c>
      <c r="K10467" s="10" t="s">
        <v>22</v>
      </c>
      <c r="L10467">
        <v>13822905.969999999</v>
      </c>
    </row>
    <row r="10468" spans="1:12" x14ac:dyDescent="0.3">
      <c r="A10468" s="10" t="s">
        <v>2526</v>
      </c>
      <c r="B10468" s="10" t="s">
        <v>2771</v>
      </c>
      <c r="C10468" s="10" t="s">
        <v>3146</v>
      </c>
      <c r="D10468" s="10" t="s">
        <v>3119</v>
      </c>
      <c r="E10468" s="10" t="s">
        <v>2488</v>
      </c>
      <c r="F10468" s="10" t="s">
        <v>88</v>
      </c>
      <c r="G10468" s="10" t="s">
        <v>2482</v>
      </c>
      <c r="I10468" s="10" t="s">
        <v>2524</v>
      </c>
      <c r="J10468" s="10" t="s">
        <v>2484</v>
      </c>
      <c r="K10468" s="10" t="s">
        <v>23</v>
      </c>
      <c r="L10468">
        <v>19820406.859999992</v>
      </c>
    </row>
    <row r="10469" spans="1:12" x14ac:dyDescent="0.3">
      <c r="A10469" s="10" t="s">
        <v>2526</v>
      </c>
      <c r="B10469" s="10" t="s">
        <v>2771</v>
      </c>
      <c r="C10469" s="10" t="s">
        <v>3146</v>
      </c>
      <c r="D10469" s="10" t="s">
        <v>3119</v>
      </c>
      <c r="E10469" s="10" t="s">
        <v>2488</v>
      </c>
      <c r="F10469" s="10" t="s">
        <v>88</v>
      </c>
      <c r="G10469" s="10" t="s">
        <v>2482</v>
      </c>
      <c r="I10469" s="10" t="s">
        <v>2524</v>
      </c>
      <c r="J10469" s="10" t="s">
        <v>2484</v>
      </c>
      <c r="K10469" s="10" t="s">
        <v>24</v>
      </c>
      <c r="L10469">
        <v>17874440.010000005</v>
      </c>
    </row>
    <row r="10470" spans="1:12" x14ac:dyDescent="0.3">
      <c r="A10470" s="10" t="s">
        <v>2526</v>
      </c>
      <c r="B10470" s="10" t="s">
        <v>2771</v>
      </c>
      <c r="C10470" s="10" t="s">
        <v>3146</v>
      </c>
      <c r="D10470" s="10" t="s">
        <v>3119</v>
      </c>
      <c r="E10470" s="10" t="s">
        <v>2488</v>
      </c>
      <c r="F10470" s="10" t="s">
        <v>88</v>
      </c>
      <c r="G10470" s="10" t="s">
        <v>2482</v>
      </c>
      <c r="I10470" s="10" t="s">
        <v>2524</v>
      </c>
      <c r="J10470" s="10" t="s">
        <v>2484</v>
      </c>
      <c r="K10470" s="10" t="s">
        <v>25</v>
      </c>
      <c r="L10470">
        <v>14123981.489999998</v>
      </c>
    </row>
    <row r="10471" spans="1:12" x14ac:dyDescent="0.3">
      <c r="A10471" s="10" t="s">
        <v>2526</v>
      </c>
      <c r="B10471" s="10" t="s">
        <v>2771</v>
      </c>
      <c r="C10471" s="10" t="s">
        <v>3146</v>
      </c>
      <c r="D10471" s="10" t="s">
        <v>3119</v>
      </c>
      <c r="E10471" s="10" t="s">
        <v>2488</v>
      </c>
      <c r="F10471" s="10" t="s">
        <v>88</v>
      </c>
      <c r="G10471" s="10" t="s">
        <v>2482</v>
      </c>
      <c r="I10471" s="10" t="s">
        <v>2524</v>
      </c>
      <c r="J10471" s="10" t="s">
        <v>2484</v>
      </c>
      <c r="K10471" s="10" t="s">
        <v>26</v>
      </c>
      <c r="L10471">
        <v>11104381.110000005</v>
      </c>
    </row>
    <row r="10472" spans="1:12" x14ac:dyDescent="0.3">
      <c r="A10472" s="10" t="s">
        <v>2526</v>
      </c>
      <c r="B10472" s="10" t="s">
        <v>2771</v>
      </c>
      <c r="C10472" s="10" t="s">
        <v>3146</v>
      </c>
      <c r="D10472" s="10" t="s">
        <v>3119</v>
      </c>
      <c r="E10472" s="10" t="s">
        <v>2488</v>
      </c>
      <c r="F10472" s="10" t="s">
        <v>88</v>
      </c>
      <c r="G10472" s="10" t="s">
        <v>2482</v>
      </c>
      <c r="I10472" s="10" t="s">
        <v>2524</v>
      </c>
      <c r="J10472" s="10" t="s">
        <v>2484</v>
      </c>
      <c r="K10472" s="10" t="s">
        <v>27</v>
      </c>
      <c r="L10472">
        <v>10346718.67</v>
      </c>
    </row>
    <row r="10473" spans="1:12" x14ac:dyDescent="0.3">
      <c r="A10473" s="10" t="s">
        <v>2526</v>
      </c>
      <c r="B10473" s="10" t="s">
        <v>2771</v>
      </c>
      <c r="C10473" s="10" t="s">
        <v>3146</v>
      </c>
      <c r="D10473" s="10" t="s">
        <v>3119</v>
      </c>
      <c r="E10473" s="10" t="s">
        <v>2488</v>
      </c>
      <c r="F10473" s="10" t="s">
        <v>88</v>
      </c>
      <c r="G10473" s="10" t="s">
        <v>2482</v>
      </c>
      <c r="I10473" s="10" t="s">
        <v>2524</v>
      </c>
      <c r="J10473" s="10" t="s">
        <v>2484</v>
      </c>
      <c r="K10473" s="10" t="s">
        <v>28</v>
      </c>
      <c r="L10473">
        <v>15474271.369999999</v>
      </c>
    </row>
    <row r="10474" spans="1:12" x14ac:dyDescent="0.3">
      <c r="A10474" s="10" t="s">
        <v>2526</v>
      </c>
      <c r="B10474" s="10" t="s">
        <v>2771</v>
      </c>
      <c r="C10474" s="10" t="s">
        <v>3146</v>
      </c>
      <c r="D10474" s="10" t="s">
        <v>3119</v>
      </c>
      <c r="E10474" s="10" t="s">
        <v>2488</v>
      </c>
      <c r="F10474" s="10" t="s">
        <v>88</v>
      </c>
      <c r="G10474" s="10" t="s">
        <v>2482</v>
      </c>
      <c r="I10474" s="10" t="s">
        <v>2524</v>
      </c>
      <c r="J10474" s="10" t="s">
        <v>2484</v>
      </c>
      <c r="K10474" s="10" t="s">
        <v>29</v>
      </c>
      <c r="L10474">
        <v>27427695.299999982</v>
      </c>
    </row>
    <row r="10475" spans="1:12" x14ac:dyDescent="0.3">
      <c r="A10475" s="10" t="s">
        <v>2527</v>
      </c>
      <c r="B10475" s="10" t="s">
        <v>2771</v>
      </c>
      <c r="C10475" s="10" t="s">
        <v>3146</v>
      </c>
      <c r="D10475" s="10" t="s">
        <v>3119</v>
      </c>
      <c r="E10475" s="10" t="s">
        <v>2490</v>
      </c>
      <c r="F10475" s="10" t="s">
        <v>88</v>
      </c>
      <c r="G10475" s="10" t="s">
        <v>2482</v>
      </c>
      <c r="I10475" s="10" t="s">
        <v>2524</v>
      </c>
      <c r="J10475" s="10" t="s">
        <v>2484</v>
      </c>
      <c r="K10475" s="10" t="s">
        <v>21</v>
      </c>
      <c r="L10475">
        <v>4558971.53</v>
      </c>
    </row>
    <row r="10476" spans="1:12" x14ac:dyDescent="0.3">
      <c r="A10476" s="10" t="s">
        <v>2527</v>
      </c>
      <c r="B10476" s="10" t="s">
        <v>2771</v>
      </c>
      <c r="C10476" s="10" t="s">
        <v>3146</v>
      </c>
      <c r="D10476" s="10" t="s">
        <v>3119</v>
      </c>
      <c r="E10476" s="10" t="s">
        <v>2490</v>
      </c>
      <c r="F10476" s="10" t="s">
        <v>88</v>
      </c>
      <c r="G10476" s="10" t="s">
        <v>2482</v>
      </c>
      <c r="I10476" s="10" t="s">
        <v>2524</v>
      </c>
      <c r="J10476" s="10" t="s">
        <v>2484</v>
      </c>
      <c r="K10476" s="10" t="s">
        <v>22</v>
      </c>
      <c r="L10476">
        <v>4218069.8600000003</v>
      </c>
    </row>
    <row r="10477" spans="1:12" x14ac:dyDescent="0.3">
      <c r="A10477" s="10" t="s">
        <v>2527</v>
      </c>
      <c r="B10477" s="10" t="s">
        <v>2771</v>
      </c>
      <c r="C10477" s="10" t="s">
        <v>3146</v>
      </c>
      <c r="D10477" s="10" t="s">
        <v>3119</v>
      </c>
      <c r="E10477" s="10" t="s">
        <v>2490</v>
      </c>
      <c r="F10477" s="10" t="s">
        <v>88</v>
      </c>
      <c r="G10477" s="10" t="s">
        <v>2482</v>
      </c>
      <c r="I10477" s="10" t="s">
        <v>2524</v>
      </c>
      <c r="J10477" s="10" t="s">
        <v>2484</v>
      </c>
      <c r="K10477" s="10" t="s">
        <v>23</v>
      </c>
      <c r="L10477">
        <v>4176409.8200000003</v>
      </c>
    </row>
    <row r="10478" spans="1:12" x14ac:dyDescent="0.3">
      <c r="A10478" s="10" t="s">
        <v>2527</v>
      </c>
      <c r="B10478" s="10" t="s">
        <v>2771</v>
      </c>
      <c r="C10478" s="10" t="s">
        <v>3146</v>
      </c>
      <c r="D10478" s="10" t="s">
        <v>3119</v>
      </c>
      <c r="E10478" s="10" t="s">
        <v>2490</v>
      </c>
      <c r="F10478" s="10" t="s">
        <v>88</v>
      </c>
      <c r="G10478" s="10" t="s">
        <v>2482</v>
      </c>
      <c r="I10478" s="10" t="s">
        <v>2524</v>
      </c>
      <c r="J10478" s="10" t="s">
        <v>2484</v>
      </c>
      <c r="K10478" s="10" t="s">
        <v>24</v>
      </c>
      <c r="L10478">
        <v>6051582.2500000019</v>
      </c>
    </row>
    <row r="10479" spans="1:12" x14ac:dyDescent="0.3">
      <c r="A10479" s="10" t="s">
        <v>2527</v>
      </c>
      <c r="B10479" s="10" t="s">
        <v>2771</v>
      </c>
      <c r="C10479" s="10" t="s">
        <v>3146</v>
      </c>
      <c r="D10479" s="10" t="s">
        <v>3119</v>
      </c>
      <c r="E10479" s="10" t="s">
        <v>2490</v>
      </c>
      <c r="F10479" s="10" t="s">
        <v>88</v>
      </c>
      <c r="G10479" s="10" t="s">
        <v>2482</v>
      </c>
      <c r="I10479" s="10" t="s">
        <v>2524</v>
      </c>
      <c r="J10479" s="10" t="s">
        <v>2484</v>
      </c>
      <c r="K10479" s="10" t="s">
        <v>25</v>
      </c>
      <c r="L10479">
        <v>6045455.7400000002</v>
      </c>
    </row>
    <row r="10480" spans="1:12" x14ac:dyDescent="0.3">
      <c r="A10480" s="10" t="s">
        <v>2527</v>
      </c>
      <c r="B10480" s="10" t="s">
        <v>2771</v>
      </c>
      <c r="C10480" s="10" t="s">
        <v>3146</v>
      </c>
      <c r="D10480" s="10" t="s">
        <v>3119</v>
      </c>
      <c r="E10480" s="10" t="s">
        <v>2490</v>
      </c>
      <c r="F10480" s="10" t="s">
        <v>88</v>
      </c>
      <c r="G10480" s="10" t="s">
        <v>2482</v>
      </c>
      <c r="I10480" s="10" t="s">
        <v>2524</v>
      </c>
      <c r="J10480" s="10" t="s">
        <v>2484</v>
      </c>
      <c r="K10480" s="10" t="s">
        <v>26</v>
      </c>
      <c r="L10480">
        <v>5824668.0899999989</v>
      </c>
    </row>
    <row r="10481" spans="1:12" x14ac:dyDescent="0.3">
      <c r="A10481" s="10" t="s">
        <v>2527</v>
      </c>
      <c r="B10481" s="10" t="s">
        <v>2771</v>
      </c>
      <c r="C10481" s="10" t="s">
        <v>3146</v>
      </c>
      <c r="D10481" s="10" t="s">
        <v>3119</v>
      </c>
      <c r="E10481" s="10" t="s">
        <v>2490</v>
      </c>
      <c r="F10481" s="10" t="s">
        <v>88</v>
      </c>
      <c r="G10481" s="10" t="s">
        <v>2482</v>
      </c>
      <c r="I10481" s="10" t="s">
        <v>2524</v>
      </c>
      <c r="J10481" s="10" t="s">
        <v>2484</v>
      </c>
      <c r="K10481" s="10" t="s">
        <v>27</v>
      </c>
      <c r="L10481">
        <v>7215181.910000002</v>
      </c>
    </row>
    <row r="10482" spans="1:12" x14ac:dyDescent="0.3">
      <c r="A10482" s="10" t="s">
        <v>2527</v>
      </c>
      <c r="B10482" s="10" t="s">
        <v>2771</v>
      </c>
      <c r="C10482" s="10" t="s">
        <v>3146</v>
      </c>
      <c r="D10482" s="10" t="s">
        <v>3119</v>
      </c>
      <c r="E10482" s="10" t="s">
        <v>2490</v>
      </c>
      <c r="F10482" s="10" t="s">
        <v>88</v>
      </c>
      <c r="G10482" s="10" t="s">
        <v>2482</v>
      </c>
      <c r="I10482" s="10" t="s">
        <v>2524</v>
      </c>
      <c r="J10482" s="10" t="s">
        <v>2484</v>
      </c>
      <c r="K10482" s="10" t="s">
        <v>28</v>
      </c>
      <c r="L10482">
        <v>8002785.0900000017</v>
      </c>
    </row>
    <row r="10483" spans="1:12" x14ac:dyDescent="0.3">
      <c r="A10483" s="10" t="s">
        <v>2527</v>
      </c>
      <c r="B10483" s="10" t="s">
        <v>2771</v>
      </c>
      <c r="C10483" s="10" t="s">
        <v>3146</v>
      </c>
      <c r="D10483" s="10" t="s">
        <v>3119</v>
      </c>
      <c r="E10483" s="10" t="s">
        <v>2490</v>
      </c>
      <c r="F10483" s="10" t="s">
        <v>88</v>
      </c>
      <c r="G10483" s="10" t="s">
        <v>2482</v>
      </c>
      <c r="I10483" s="10" t="s">
        <v>2524</v>
      </c>
      <c r="J10483" s="10" t="s">
        <v>2484</v>
      </c>
      <c r="K10483" s="10" t="s">
        <v>29</v>
      </c>
      <c r="L10483">
        <v>7908525.7100000009</v>
      </c>
    </row>
    <row r="10484" spans="1:12" x14ac:dyDescent="0.3">
      <c r="A10484" s="10" t="s">
        <v>2528</v>
      </c>
      <c r="B10484" s="10" t="s">
        <v>2771</v>
      </c>
      <c r="C10484" s="10" t="s">
        <v>3146</v>
      </c>
      <c r="D10484" s="10" t="s">
        <v>3119</v>
      </c>
      <c r="E10484" s="10" t="s">
        <v>2529</v>
      </c>
      <c r="F10484" s="10" t="s">
        <v>88</v>
      </c>
      <c r="G10484" s="10" t="s">
        <v>2482</v>
      </c>
      <c r="I10484" s="10" t="s">
        <v>2524</v>
      </c>
      <c r="J10484" s="10" t="s">
        <v>2484</v>
      </c>
      <c r="K10484" s="10" t="s">
        <v>21</v>
      </c>
      <c r="L10484">
        <v>14078469.540000007</v>
      </c>
    </row>
    <row r="10485" spans="1:12" x14ac:dyDescent="0.3">
      <c r="A10485" s="10" t="s">
        <v>2528</v>
      </c>
      <c r="B10485" s="10" t="s">
        <v>2771</v>
      </c>
      <c r="C10485" s="10" t="s">
        <v>3146</v>
      </c>
      <c r="D10485" s="10" t="s">
        <v>3119</v>
      </c>
      <c r="E10485" s="10" t="s">
        <v>2529</v>
      </c>
      <c r="F10485" s="10" t="s">
        <v>88</v>
      </c>
      <c r="G10485" s="10" t="s">
        <v>2482</v>
      </c>
      <c r="I10485" s="10" t="s">
        <v>2524</v>
      </c>
      <c r="J10485" s="10" t="s">
        <v>2484</v>
      </c>
      <c r="K10485" s="10" t="s">
        <v>22</v>
      </c>
      <c r="L10485">
        <v>21927027.369999997</v>
      </c>
    </row>
    <row r="10486" spans="1:12" x14ac:dyDescent="0.3">
      <c r="A10486" s="10" t="s">
        <v>2528</v>
      </c>
      <c r="B10486" s="10" t="s">
        <v>2771</v>
      </c>
      <c r="C10486" s="10" t="s">
        <v>3146</v>
      </c>
      <c r="D10486" s="10" t="s">
        <v>3119</v>
      </c>
      <c r="E10486" s="10" t="s">
        <v>2529</v>
      </c>
      <c r="F10486" s="10" t="s">
        <v>88</v>
      </c>
      <c r="G10486" s="10" t="s">
        <v>2482</v>
      </c>
      <c r="I10486" s="10" t="s">
        <v>2524</v>
      </c>
      <c r="J10486" s="10" t="s">
        <v>2484</v>
      </c>
      <c r="K10486" s="10" t="s">
        <v>23</v>
      </c>
      <c r="L10486">
        <v>20729366.82</v>
      </c>
    </row>
    <row r="10487" spans="1:12" x14ac:dyDescent="0.3">
      <c r="A10487" s="10" t="s">
        <v>2528</v>
      </c>
      <c r="B10487" s="10" t="s">
        <v>2771</v>
      </c>
      <c r="C10487" s="10" t="s">
        <v>3146</v>
      </c>
      <c r="D10487" s="10" t="s">
        <v>3119</v>
      </c>
      <c r="E10487" s="10" t="s">
        <v>2529</v>
      </c>
      <c r="F10487" s="10" t="s">
        <v>88</v>
      </c>
      <c r="G10487" s="10" t="s">
        <v>2482</v>
      </c>
      <c r="I10487" s="10" t="s">
        <v>2524</v>
      </c>
      <c r="J10487" s="10" t="s">
        <v>2484</v>
      </c>
      <c r="K10487" s="10" t="s">
        <v>24</v>
      </c>
      <c r="L10487">
        <v>33341049</v>
      </c>
    </row>
    <row r="10488" spans="1:12" x14ac:dyDescent="0.3">
      <c r="A10488" s="10" t="s">
        <v>2528</v>
      </c>
      <c r="B10488" s="10" t="s">
        <v>2771</v>
      </c>
      <c r="C10488" s="10" t="s">
        <v>3146</v>
      </c>
      <c r="D10488" s="10" t="s">
        <v>3119</v>
      </c>
      <c r="E10488" s="10" t="s">
        <v>2529</v>
      </c>
      <c r="F10488" s="10" t="s">
        <v>88</v>
      </c>
      <c r="G10488" s="10" t="s">
        <v>2482</v>
      </c>
      <c r="I10488" s="10" t="s">
        <v>2524</v>
      </c>
      <c r="J10488" s="10" t="s">
        <v>2484</v>
      </c>
      <c r="K10488" s="10" t="s">
        <v>25</v>
      </c>
      <c r="L10488">
        <v>37132862.940000005</v>
      </c>
    </row>
    <row r="10489" spans="1:12" x14ac:dyDescent="0.3">
      <c r="A10489" s="10" t="s">
        <v>2528</v>
      </c>
      <c r="B10489" s="10" t="s">
        <v>2771</v>
      </c>
      <c r="C10489" s="10" t="s">
        <v>3146</v>
      </c>
      <c r="D10489" s="10" t="s">
        <v>3119</v>
      </c>
      <c r="E10489" s="10" t="s">
        <v>2529</v>
      </c>
      <c r="F10489" s="10" t="s">
        <v>88</v>
      </c>
      <c r="G10489" s="10" t="s">
        <v>2482</v>
      </c>
      <c r="I10489" s="10" t="s">
        <v>2524</v>
      </c>
      <c r="J10489" s="10" t="s">
        <v>2484</v>
      </c>
      <c r="K10489" s="10" t="s">
        <v>26</v>
      </c>
      <c r="L10489">
        <v>31630438.780000012</v>
      </c>
    </row>
    <row r="10490" spans="1:12" x14ac:dyDescent="0.3">
      <c r="A10490" s="10" t="s">
        <v>2528</v>
      </c>
      <c r="B10490" s="10" t="s">
        <v>2771</v>
      </c>
      <c r="C10490" s="10" t="s">
        <v>3146</v>
      </c>
      <c r="D10490" s="10" t="s">
        <v>3119</v>
      </c>
      <c r="E10490" s="10" t="s">
        <v>2529</v>
      </c>
      <c r="F10490" s="10" t="s">
        <v>88</v>
      </c>
      <c r="G10490" s="10" t="s">
        <v>2482</v>
      </c>
      <c r="I10490" s="10" t="s">
        <v>2524</v>
      </c>
      <c r="J10490" s="10" t="s">
        <v>2484</v>
      </c>
      <c r="K10490" s="10" t="s">
        <v>27</v>
      </c>
      <c r="L10490">
        <v>73038250.399999991</v>
      </c>
    </row>
    <row r="10491" spans="1:12" x14ac:dyDescent="0.3">
      <c r="A10491" s="10" t="s">
        <v>2528</v>
      </c>
      <c r="B10491" s="10" t="s">
        <v>2771</v>
      </c>
      <c r="C10491" s="10" t="s">
        <v>3146</v>
      </c>
      <c r="D10491" s="10" t="s">
        <v>3119</v>
      </c>
      <c r="E10491" s="10" t="s">
        <v>2529</v>
      </c>
      <c r="F10491" s="10" t="s">
        <v>88</v>
      </c>
      <c r="G10491" s="10" t="s">
        <v>2482</v>
      </c>
      <c r="I10491" s="10" t="s">
        <v>2524</v>
      </c>
      <c r="J10491" s="10" t="s">
        <v>2484</v>
      </c>
      <c r="K10491" s="10" t="s">
        <v>28</v>
      </c>
      <c r="L10491">
        <v>55169579.410000004</v>
      </c>
    </row>
    <row r="10492" spans="1:12" x14ac:dyDescent="0.3">
      <c r="A10492" s="10" t="s">
        <v>2528</v>
      </c>
      <c r="B10492" s="10" t="s">
        <v>2771</v>
      </c>
      <c r="C10492" s="10" t="s">
        <v>3146</v>
      </c>
      <c r="D10492" s="10" t="s">
        <v>3119</v>
      </c>
      <c r="E10492" s="10" t="s">
        <v>2529</v>
      </c>
      <c r="F10492" s="10" t="s">
        <v>88</v>
      </c>
      <c r="G10492" s="10" t="s">
        <v>2482</v>
      </c>
      <c r="I10492" s="10" t="s">
        <v>2524</v>
      </c>
      <c r="J10492" s="10" t="s">
        <v>2484</v>
      </c>
      <c r="K10492" s="10" t="s">
        <v>29</v>
      </c>
      <c r="L10492">
        <v>71362722.350000009</v>
      </c>
    </row>
    <row r="10493" spans="1:12" x14ac:dyDescent="0.3">
      <c r="A10493" s="10" t="s">
        <v>2530</v>
      </c>
      <c r="B10493" s="10" t="s">
        <v>2771</v>
      </c>
      <c r="C10493" s="10" t="s">
        <v>3146</v>
      </c>
      <c r="D10493" s="10" t="s">
        <v>3119</v>
      </c>
      <c r="E10493" s="10" t="s">
        <v>2494</v>
      </c>
      <c r="F10493" s="10" t="s">
        <v>88</v>
      </c>
      <c r="G10493" s="10" t="s">
        <v>2482</v>
      </c>
      <c r="I10493" s="10" t="s">
        <v>2524</v>
      </c>
      <c r="J10493" s="10" t="s">
        <v>2484</v>
      </c>
      <c r="K10493" s="10" t="s">
        <v>21</v>
      </c>
      <c r="L10493">
        <v>21102696.77</v>
      </c>
    </row>
    <row r="10494" spans="1:12" x14ac:dyDescent="0.3">
      <c r="A10494" s="10" t="s">
        <v>2530</v>
      </c>
      <c r="B10494" s="10" t="s">
        <v>2771</v>
      </c>
      <c r="C10494" s="10" t="s">
        <v>3146</v>
      </c>
      <c r="D10494" s="10" t="s">
        <v>3119</v>
      </c>
      <c r="E10494" s="10" t="s">
        <v>2494</v>
      </c>
      <c r="F10494" s="10" t="s">
        <v>88</v>
      </c>
      <c r="G10494" s="10" t="s">
        <v>2482</v>
      </c>
      <c r="I10494" s="10" t="s">
        <v>2524</v>
      </c>
      <c r="J10494" s="10" t="s">
        <v>2484</v>
      </c>
      <c r="K10494" s="10" t="s">
        <v>22</v>
      </c>
      <c r="L10494">
        <v>28790124.640000004</v>
      </c>
    </row>
    <row r="10495" spans="1:12" x14ac:dyDescent="0.3">
      <c r="A10495" s="10" t="s">
        <v>2530</v>
      </c>
      <c r="B10495" s="10" t="s">
        <v>2771</v>
      </c>
      <c r="C10495" s="10" t="s">
        <v>3146</v>
      </c>
      <c r="D10495" s="10" t="s">
        <v>3119</v>
      </c>
      <c r="E10495" s="10" t="s">
        <v>2494</v>
      </c>
      <c r="F10495" s="10" t="s">
        <v>88</v>
      </c>
      <c r="G10495" s="10" t="s">
        <v>2482</v>
      </c>
      <c r="I10495" s="10" t="s">
        <v>2524</v>
      </c>
      <c r="J10495" s="10" t="s">
        <v>2484</v>
      </c>
      <c r="K10495" s="10" t="s">
        <v>23</v>
      </c>
      <c r="L10495">
        <v>43855498.000000007</v>
      </c>
    </row>
    <row r="10496" spans="1:12" x14ac:dyDescent="0.3">
      <c r="A10496" s="10" t="s">
        <v>2530</v>
      </c>
      <c r="B10496" s="10" t="s">
        <v>2771</v>
      </c>
      <c r="C10496" s="10" t="s">
        <v>3146</v>
      </c>
      <c r="D10496" s="10" t="s">
        <v>3119</v>
      </c>
      <c r="E10496" s="10" t="s">
        <v>2494</v>
      </c>
      <c r="F10496" s="10" t="s">
        <v>88</v>
      </c>
      <c r="G10496" s="10" t="s">
        <v>2482</v>
      </c>
      <c r="I10496" s="10" t="s">
        <v>2524</v>
      </c>
      <c r="J10496" s="10" t="s">
        <v>2484</v>
      </c>
      <c r="K10496" s="10" t="s">
        <v>24</v>
      </c>
      <c r="L10496">
        <v>31667303.440000005</v>
      </c>
    </row>
    <row r="10497" spans="1:12" x14ac:dyDescent="0.3">
      <c r="A10497" s="10" t="s">
        <v>2530</v>
      </c>
      <c r="B10497" s="10" t="s">
        <v>2771</v>
      </c>
      <c r="C10497" s="10" t="s">
        <v>3146</v>
      </c>
      <c r="D10497" s="10" t="s">
        <v>3119</v>
      </c>
      <c r="E10497" s="10" t="s">
        <v>2494</v>
      </c>
      <c r="F10497" s="10" t="s">
        <v>88</v>
      </c>
      <c r="G10497" s="10" t="s">
        <v>2482</v>
      </c>
      <c r="I10497" s="10" t="s">
        <v>2524</v>
      </c>
      <c r="J10497" s="10" t="s">
        <v>2484</v>
      </c>
      <c r="K10497" s="10" t="s">
        <v>25</v>
      </c>
      <c r="L10497">
        <v>22971504.079999998</v>
      </c>
    </row>
    <row r="10498" spans="1:12" x14ac:dyDescent="0.3">
      <c r="A10498" s="10" t="s">
        <v>2530</v>
      </c>
      <c r="B10498" s="10" t="s">
        <v>2771</v>
      </c>
      <c r="C10498" s="10" t="s">
        <v>3146</v>
      </c>
      <c r="D10498" s="10" t="s">
        <v>3119</v>
      </c>
      <c r="E10498" s="10" t="s">
        <v>2494</v>
      </c>
      <c r="F10498" s="10" t="s">
        <v>88</v>
      </c>
      <c r="G10498" s="10" t="s">
        <v>2482</v>
      </c>
      <c r="I10498" s="10" t="s">
        <v>2524</v>
      </c>
      <c r="J10498" s="10" t="s">
        <v>2484</v>
      </c>
      <c r="K10498" s="10" t="s">
        <v>26</v>
      </c>
      <c r="L10498">
        <v>23878628.030000001</v>
      </c>
    </row>
    <row r="10499" spans="1:12" x14ac:dyDescent="0.3">
      <c r="A10499" s="10" t="s">
        <v>2530</v>
      </c>
      <c r="B10499" s="10" t="s">
        <v>2771</v>
      </c>
      <c r="C10499" s="10" t="s">
        <v>3146</v>
      </c>
      <c r="D10499" s="10" t="s">
        <v>3119</v>
      </c>
      <c r="E10499" s="10" t="s">
        <v>2494</v>
      </c>
      <c r="F10499" s="10" t="s">
        <v>88</v>
      </c>
      <c r="G10499" s="10" t="s">
        <v>2482</v>
      </c>
      <c r="I10499" s="10" t="s">
        <v>2524</v>
      </c>
      <c r="J10499" s="10" t="s">
        <v>2484</v>
      </c>
      <c r="K10499" s="10" t="s">
        <v>27</v>
      </c>
      <c r="L10499">
        <v>25210032.430000003</v>
      </c>
    </row>
    <row r="10500" spans="1:12" x14ac:dyDescent="0.3">
      <c r="A10500" s="10" t="s">
        <v>2530</v>
      </c>
      <c r="B10500" s="10" t="s">
        <v>2771</v>
      </c>
      <c r="C10500" s="10" t="s">
        <v>3146</v>
      </c>
      <c r="D10500" s="10" t="s">
        <v>3119</v>
      </c>
      <c r="E10500" s="10" t="s">
        <v>2494</v>
      </c>
      <c r="F10500" s="10" t="s">
        <v>88</v>
      </c>
      <c r="G10500" s="10" t="s">
        <v>2482</v>
      </c>
      <c r="I10500" s="10" t="s">
        <v>2524</v>
      </c>
      <c r="J10500" s="10" t="s">
        <v>2484</v>
      </c>
      <c r="K10500" s="10" t="s">
        <v>28</v>
      </c>
      <c r="L10500">
        <v>24804372.060000002</v>
      </c>
    </row>
    <row r="10501" spans="1:12" x14ac:dyDescent="0.3">
      <c r="A10501" s="10" t="s">
        <v>2530</v>
      </c>
      <c r="B10501" s="10" t="s">
        <v>2771</v>
      </c>
      <c r="C10501" s="10" t="s">
        <v>3146</v>
      </c>
      <c r="D10501" s="10" t="s">
        <v>3119</v>
      </c>
      <c r="E10501" s="10" t="s">
        <v>2494</v>
      </c>
      <c r="F10501" s="10" t="s">
        <v>88</v>
      </c>
      <c r="G10501" s="10" t="s">
        <v>2482</v>
      </c>
      <c r="I10501" s="10" t="s">
        <v>2524</v>
      </c>
      <c r="J10501" s="10" t="s">
        <v>2484</v>
      </c>
      <c r="K10501" s="10" t="s">
        <v>29</v>
      </c>
      <c r="L10501">
        <v>32022984.329999998</v>
      </c>
    </row>
    <row r="10502" spans="1:12" x14ac:dyDescent="0.3">
      <c r="A10502" s="10" t="s">
        <v>2531</v>
      </c>
      <c r="B10502" s="10" t="s">
        <v>2771</v>
      </c>
      <c r="C10502" s="10" t="s">
        <v>3146</v>
      </c>
      <c r="D10502" s="10" t="s">
        <v>3119</v>
      </c>
      <c r="E10502" s="10" t="s">
        <v>111</v>
      </c>
      <c r="F10502" s="10" t="s">
        <v>88</v>
      </c>
      <c r="G10502" s="10" t="s">
        <v>2482</v>
      </c>
      <c r="I10502" s="10" t="s">
        <v>2524</v>
      </c>
      <c r="J10502" s="10" t="s">
        <v>2484</v>
      </c>
      <c r="K10502" s="10" t="s">
        <v>21</v>
      </c>
      <c r="L10502">
        <v>29714404.310000002</v>
      </c>
    </row>
    <row r="10503" spans="1:12" x14ac:dyDescent="0.3">
      <c r="A10503" s="10" t="s">
        <v>2531</v>
      </c>
      <c r="B10503" s="10" t="s">
        <v>2771</v>
      </c>
      <c r="C10503" s="10" t="s">
        <v>3146</v>
      </c>
      <c r="D10503" s="10" t="s">
        <v>3119</v>
      </c>
      <c r="E10503" s="10" t="s">
        <v>111</v>
      </c>
      <c r="F10503" s="10" t="s">
        <v>88</v>
      </c>
      <c r="G10503" s="10" t="s">
        <v>2482</v>
      </c>
      <c r="I10503" s="10" t="s">
        <v>2524</v>
      </c>
      <c r="J10503" s="10" t="s">
        <v>2484</v>
      </c>
      <c r="K10503" s="10" t="s">
        <v>22</v>
      </c>
      <c r="L10503">
        <v>36083474.650000006</v>
      </c>
    </row>
    <row r="10504" spans="1:12" x14ac:dyDescent="0.3">
      <c r="A10504" s="10" t="s">
        <v>2531</v>
      </c>
      <c r="B10504" s="10" t="s">
        <v>2771</v>
      </c>
      <c r="C10504" s="10" t="s">
        <v>3146</v>
      </c>
      <c r="D10504" s="10" t="s">
        <v>3119</v>
      </c>
      <c r="E10504" s="10" t="s">
        <v>111</v>
      </c>
      <c r="F10504" s="10" t="s">
        <v>88</v>
      </c>
      <c r="G10504" s="10" t="s">
        <v>2482</v>
      </c>
      <c r="I10504" s="10" t="s">
        <v>2524</v>
      </c>
      <c r="J10504" s="10" t="s">
        <v>2484</v>
      </c>
      <c r="K10504" s="10" t="s">
        <v>23</v>
      </c>
      <c r="L10504">
        <v>42339266.679999985</v>
      </c>
    </row>
    <row r="10505" spans="1:12" x14ac:dyDescent="0.3">
      <c r="A10505" s="10" t="s">
        <v>2531</v>
      </c>
      <c r="B10505" s="10" t="s">
        <v>2771</v>
      </c>
      <c r="C10505" s="10" t="s">
        <v>3146</v>
      </c>
      <c r="D10505" s="10" t="s">
        <v>3119</v>
      </c>
      <c r="E10505" s="10" t="s">
        <v>111</v>
      </c>
      <c r="F10505" s="10" t="s">
        <v>88</v>
      </c>
      <c r="G10505" s="10" t="s">
        <v>2482</v>
      </c>
      <c r="I10505" s="10" t="s">
        <v>2524</v>
      </c>
      <c r="J10505" s="10" t="s">
        <v>2484</v>
      </c>
      <c r="K10505" s="10" t="s">
        <v>24</v>
      </c>
      <c r="L10505">
        <v>51092741.930000015</v>
      </c>
    </row>
    <row r="10506" spans="1:12" x14ac:dyDescent="0.3">
      <c r="A10506" s="10" t="s">
        <v>2531</v>
      </c>
      <c r="B10506" s="10" t="s">
        <v>2771</v>
      </c>
      <c r="C10506" s="10" t="s">
        <v>3146</v>
      </c>
      <c r="D10506" s="10" t="s">
        <v>3119</v>
      </c>
      <c r="E10506" s="10" t="s">
        <v>111</v>
      </c>
      <c r="F10506" s="10" t="s">
        <v>88</v>
      </c>
      <c r="G10506" s="10" t="s">
        <v>2482</v>
      </c>
      <c r="I10506" s="10" t="s">
        <v>2524</v>
      </c>
      <c r="J10506" s="10" t="s">
        <v>2484</v>
      </c>
      <c r="K10506" s="10" t="s">
        <v>25</v>
      </c>
      <c r="L10506">
        <v>50226847.459999986</v>
      </c>
    </row>
    <row r="10507" spans="1:12" x14ac:dyDescent="0.3">
      <c r="A10507" s="10" t="s">
        <v>2531</v>
      </c>
      <c r="B10507" s="10" t="s">
        <v>2771</v>
      </c>
      <c r="C10507" s="10" t="s">
        <v>3146</v>
      </c>
      <c r="D10507" s="10" t="s">
        <v>3119</v>
      </c>
      <c r="E10507" s="10" t="s">
        <v>111</v>
      </c>
      <c r="F10507" s="10" t="s">
        <v>88</v>
      </c>
      <c r="G10507" s="10" t="s">
        <v>2482</v>
      </c>
      <c r="I10507" s="10" t="s">
        <v>2524</v>
      </c>
      <c r="J10507" s="10" t="s">
        <v>2484</v>
      </c>
      <c r="K10507" s="10" t="s">
        <v>26</v>
      </c>
      <c r="L10507">
        <v>54439097.430000007</v>
      </c>
    </row>
    <row r="10508" spans="1:12" x14ac:dyDescent="0.3">
      <c r="A10508" s="10" t="s">
        <v>2531</v>
      </c>
      <c r="B10508" s="10" t="s">
        <v>2771</v>
      </c>
      <c r="C10508" s="10" t="s">
        <v>3146</v>
      </c>
      <c r="D10508" s="10" t="s">
        <v>3119</v>
      </c>
      <c r="E10508" s="10" t="s">
        <v>111</v>
      </c>
      <c r="F10508" s="10" t="s">
        <v>88</v>
      </c>
      <c r="G10508" s="10" t="s">
        <v>2482</v>
      </c>
      <c r="I10508" s="10" t="s">
        <v>2524</v>
      </c>
      <c r="J10508" s="10" t="s">
        <v>2484</v>
      </c>
      <c r="K10508" s="10" t="s">
        <v>27</v>
      </c>
      <c r="L10508">
        <v>65265849.220000014</v>
      </c>
    </row>
    <row r="10509" spans="1:12" x14ac:dyDescent="0.3">
      <c r="A10509" s="10" t="s">
        <v>2531</v>
      </c>
      <c r="B10509" s="10" t="s">
        <v>2771</v>
      </c>
      <c r="C10509" s="10" t="s">
        <v>3146</v>
      </c>
      <c r="D10509" s="10" t="s">
        <v>3119</v>
      </c>
      <c r="E10509" s="10" t="s">
        <v>111</v>
      </c>
      <c r="F10509" s="10" t="s">
        <v>88</v>
      </c>
      <c r="G10509" s="10" t="s">
        <v>2482</v>
      </c>
      <c r="I10509" s="10" t="s">
        <v>2524</v>
      </c>
      <c r="J10509" s="10" t="s">
        <v>2484</v>
      </c>
      <c r="K10509" s="10" t="s">
        <v>28</v>
      </c>
      <c r="L10509">
        <v>63724621.320000015</v>
      </c>
    </row>
    <row r="10510" spans="1:12" x14ac:dyDescent="0.3">
      <c r="A10510" s="10" t="s">
        <v>2531</v>
      </c>
      <c r="B10510" s="10" t="s">
        <v>2771</v>
      </c>
      <c r="C10510" s="10" t="s">
        <v>3146</v>
      </c>
      <c r="D10510" s="10" t="s">
        <v>3119</v>
      </c>
      <c r="E10510" s="10" t="s">
        <v>111</v>
      </c>
      <c r="F10510" s="10" t="s">
        <v>88</v>
      </c>
      <c r="G10510" s="10" t="s">
        <v>2482</v>
      </c>
      <c r="I10510" s="10" t="s">
        <v>2524</v>
      </c>
      <c r="J10510" s="10" t="s">
        <v>2484</v>
      </c>
      <c r="K10510" s="10" t="s">
        <v>29</v>
      </c>
      <c r="L10510">
        <v>64304647.480000012</v>
      </c>
    </row>
    <row r="10511" spans="1:12" x14ac:dyDescent="0.3">
      <c r="A10511" s="10" t="s">
        <v>2532</v>
      </c>
      <c r="B10511" s="10" t="s">
        <v>2771</v>
      </c>
      <c r="C10511" s="10" t="s">
        <v>3146</v>
      </c>
      <c r="D10511" s="10" t="s">
        <v>3119</v>
      </c>
      <c r="E10511" s="10" t="s">
        <v>2497</v>
      </c>
      <c r="F10511" s="10" t="s">
        <v>88</v>
      </c>
      <c r="G10511" s="10" t="s">
        <v>2482</v>
      </c>
      <c r="I10511" s="10" t="s">
        <v>2524</v>
      </c>
      <c r="J10511" s="10" t="s">
        <v>2484</v>
      </c>
      <c r="K10511" s="10" t="s">
        <v>21</v>
      </c>
      <c r="L10511">
        <v>101407552.01000002</v>
      </c>
    </row>
    <row r="10512" spans="1:12" x14ac:dyDescent="0.3">
      <c r="A10512" s="10" t="s">
        <v>2532</v>
      </c>
      <c r="B10512" s="10" t="s">
        <v>2771</v>
      </c>
      <c r="C10512" s="10" t="s">
        <v>3146</v>
      </c>
      <c r="D10512" s="10" t="s">
        <v>3119</v>
      </c>
      <c r="E10512" s="10" t="s">
        <v>2497</v>
      </c>
      <c r="F10512" s="10" t="s">
        <v>88</v>
      </c>
      <c r="G10512" s="10" t="s">
        <v>2482</v>
      </c>
      <c r="I10512" s="10" t="s">
        <v>2524</v>
      </c>
      <c r="J10512" s="10" t="s">
        <v>2484</v>
      </c>
      <c r="K10512" s="10" t="s">
        <v>22</v>
      </c>
      <c r="L10512">
        <v>114447264.49000004</v>
      </c>
    </row>
    <row r="10513" spans="1:12" x14ac:dyDescent="0.3">
      <c r="A10513" s="10" t="s">
        <v>2532</v>
      </c>
      <c r="B10513" s="10" t="s">
        <v>2771</v>
      </c>
      <c r="C10513" s="10" t="s">
        <v>3146</v>
      </c>
      <c r="D10513" s="10" t="s">
        <v>3119</v>
      </c>
      <c r="E10513" s="10" t="s">
        <v>2497</v>
      </c>
      <c r="F10513" s="10" t="s">
        <v>88</v>
      </c>
      <c r="G10513" s="10" t="s">
        <v>2482</v>
      </c>
      <c r="I10513" s="10" t="s">
        <v>2524</v>
      </c>
      <c r="J10513" s="10" t="s">
        <v>2484</v>
      </c>
      <c r="K10513" s="10" t="s">
        <v>23</v>
      </c>
      <c r="L10513">
        <v>127561033.53999998</v>
      </c>
    </row>
    <row r="10514" spans="1:12" x14ac:dyDescent="0.3">
      <c r="A10514" s="10" t="s">
        <v>2532</v>
      </c>
      <c r="B10514" s="10" t="s">
        <v>2771</v>
      </c>
      <c r="C10514" s="10" t="s">
        <v>3146</v>
      </c>
      <c r="D10514" s="10" t="s">
        <v>3119</v>
      </c>
      <c r="E10514" s="10" t="s">
        <v>2497</v>
      </c>
      <c r="F10514" s="10" t="s">
        <v>88</v>
      </c>
      <c r="G10514" s="10" t="s">
        <v>2482</v>
      </c>
      <c r="I10514" s="10" t="s">
        <v>2524</v>
      </c>
      <c r="J10514" s="10" t="s">
        <v>2484</v>
      </c>
      <c r="K10514" s="10" t="s">
        <v>24</v>
      </c>
      <c r="L10514">
        <v>128901909.98</v>
      </c>
    </row>
    <row r="10515" spans="1:12" x14ac:dyDescent="0.3">
      <c r="A10515" s="10" t="s">
        <v>2532</v>
      </c>
      <c r="B10515" s="10" t="s">
        <v>2771</v>
      </c>
      <c r="C10515" s="10" t="s">
        <v>3146</v>
      </c>
      <c r="D10515" s="10" t="s">
        <v>3119</v>
      </c>
      <c r="E10515" s="10" t="s">
        <v>2497</v>
      </c>
      <c r="F10515" s="10" t="s">
        <v>88</v>
      </c>
      <c r="G10515" s="10" t="s">
        <v>2482</v>
      </c>
      <c r="I10515" s="10" t="s">
        <v>2524</v>
      </c>
      <c r="J10515" s="10" t="s">
        <v>2484</v>
      </c>
      <c r="K10515" s="10" t="s">
        <v>25</v>
      </c>
      <c r="L10515">
        <v>140438578.51000002</v>
      </c>
    </row>
    <row r="10516" spans="1:12" x14ac:dyDescent="0.3">
      <c r="A10516" s="10" t="s">
        <v>2532</v>
      </c>
      <c r="B10516" s="10" t="s">
        <v>2771</v>
      </c>
      <c r="C10516" s="10" t="s">
        <v>3146</v>
      </c>
      <c r="D10516" s="10" t="s">
        <v>3119</v>
      </c>
      <c r="E10516" s="10" t="s">
        <v>2497</v>
      </c>
      <c r="F10516" s="10" t="s">
        <v>88</v>
      </c>
      <c r="G10516" s="10" t="s">
        <v>2482</v>
      </c>
      <c r="I10516" s="10" t="s">
        <v>2524</v>
      </c>
      <c r="J10516" s="10" t="s">
        <v>2484</v>
      </c>
      <c r="K10516" s="10" t="s">
        <v>26</v>
      </c>
      <c r="L10516">
        <v>164039331.12999994</v>
      </c>
    </row>
    <row r="10517" spans="1:12" x14ac:dyDescent="0.3">
      <c r="A10517" s="10" t="s">
        <v>2532</v>
      </c>
      <c r="B10517" s="10" t="s">
        <v>2771</v>
      </c>
      <c r="C10517" s="10" t="s">
        <v>3146</v>
      </c>
      <c r="D10517" s="10" t="s">
        <v>3119</v>
      </c>
      <c r="E10517" s="10" t="s">
        <v>2497</v>
      </c>
      <c r="F10517" s="10" t="s">
        <v>88</v>
      </c>
      <c r="G10517" s="10" t="s">
        <v>2482</v>
      </c>
      <c r="I10517" s="10" t="s">
        <v>2524</v>
      </c>
      <c r="J10517" s="10" t="s">
        <v>2484</v>
      </c>
      <c r="K10517" s="10" t="s">
        <v>27</v>
      </c>
      <c r="L10517">
        <v>162414271.34000006</v>
      </c>
    </row>
    <row r="10518" spans="1:12" x14ac:dyDescent="0.3">
      <c r="A10518" s="10" t="s">
        <v>2532</v>
      </c>
      <c r="B10518" s="10" t="s">
        <v>2771</v>
      </c>
      <c r="C10518" s="10" t="s">
        <v>3146</v>
      </c>
      <c r="D10518" s="10" t="s">
        <v>3119</v>
      </c>
      <c r="E10518" s="10" t="s">
        <v>2497</v>
      </c>
      <c r="F10518" s="10" t="s">
        <v>88</v>
      </c>
      <c r="G10518" s="10" t="s">
        <v>2482</v>
      </c>
      <c r="I10518" s="10" t="s">
        <v>2524</v>
      </c>
      <c r="J10518" s="10" t="s">
        <v>2484</v>
      </c>
      <c r="K10518" s="10" t="s">
        <v>28</v>
      </c>
      <c r="L10518">
        <v>150220083.13000005</v>
      </c>
    </row>
    <row r="10519" spans="1:12" x14ac:dyDescent="0.3">
      <c r="A10519" s="10" t="s">
        <v>2532</v>
      </c>
      <c r="B10519" s="10" t="s">
        <v>2771</v>
      </c>
      <c r="C10519" s="10" t="s">
        <v>3146</v>
      </c>
      <c r="D10519" s="10" t="s">
        <v>3119</v>
      </c>
      <c r="E10519" s="10" t="s">
        <v>2497</v>
      </c>
      <c r="F10519" s="10" t="s">
        <v>88</v>
      </c>
      <c r="G10519" s="10" t="s">
        <v>2482</v>
      </c>
      <c r="I10519" s="10" t="s">
        <v>2524</v>
      </c>
      <c r="J10519" s="10" t="s">
        <v>2484</v>
      </c>
      <c r="K10519" s="10" t="s">
        <v>29</v>
      </c>
      <c r="L10519">
        <v>165080868.13999999</v>
      </c>
    </row>
    <row r="10520" spans="1:12" x14ac:dyDescent="0.3">
      <c r="A10520" s="10" t="s">
        <v>2533</v>
      </c>
      <c r="B10520" s="10" t="s">
        <v>2771</v>
      </c>
      <c r="C10520" s="10" t="s">
        <v>3146</v>
      </c>
      <c r="D10520" s="10" t="s">
        <v>3119</v>
      </c>
      <c r="E10520" s="10" t="s">
        <v>2499</v>
      </c>
      <c r="F10520" s="10" t="s">
        <v>88</v>
      </c>
      <c r="G10520" s="10" t="s">
        <v>2482</v>
      </c>
      <c r="I10520" s="10" t="s">
        <v>2524</v>
      </c>
      <c r="J10520" s="10" t="s">
        <v>2484</v>
      </c>
      <c r="K10520" s="10" t="s">
        <v>21</v>
      </c>
      <c r="L10520">
        <v>8443671.8200000003</v>
      </c>
    </row>
    <row r="10521" spans="1:12" x14ac:dyDescent="0.3">
      <c r="A10521" s="10" t="s">
        <v>2533</v>
      </c>
      <c r="B10521" s="10" t="s">
        <v>2771</v>
      </c>
      <c r="C10521" s="10" t="s">
        <v>3146</v>
      </c>
      <c r="D10521" s="10" t="s">
        <v>3119</v>
      </c>
      <c r="E10521" s="10" t="s">
        <v>2499</v>
      </c>
      <c r="F10521" s="10" t="s">
        <v>88</v>
      </c>
      <c r="G10521" s="10" t="s">
        <v>2482</v>
      </c>
      <c r="I10521" s="10" t="s">
        <v>2524</v>
      </c>
      <c r="J10521" s="10" t="s">
        <v>2484</v>
      </c>
      <c r="K10521" s="10" t="s">
        <v>22</v>
      </c>
      <c r="L10521">
        <v>11474227.849999996</v>
      </c>
    </row>
    <row r="10522" spans="1:12" x14ac:dyDescent="0.3">
      <c r="A10522" s="10" t="s">
        <v>2533</v>
      </c>
      <c r="B10522" s="10" t="s">
        <v>2771</v>
      </c>
      <c r="C10522" s="10" t="s">
        <v>3146</v>
      </c>
      <c r="D10522" s="10" t="s">
        <v>3119</v>
      </c>
      <c r="E10522" s="10" t="s">
        <v>2499</v>
      </c>
      <c r="F10522" s="10" t="s">
        <v>88</v>
      </c>
      <c r="G10522" s="10" t="s">
        <v>2482</v>
      </c>
      <c r="I10522" s="10" t="s">
        <v>2524</v>
      </c>
      <c r="J10522" s="10" t="s">
        <v>2484</v>
      </c>
      <c r="K10522" s="10" t="s">
        <v>23</v>
      </c>
      <c r="L10522">
        <v>5121986.5299999993</v>
      </c>
    </row>
    <row r="10523" spans="1:12" x14ac:dyDescent="0.3">
      <c r="A10523" s="10" t="s">
        <v>2533</v>
      </c>
      <c r="B10523" s="10" t="s">
        <v>2771</v>
      </c>
      <c r="C10523" s="10" t="s">
        <v>3146</v>
      </c>
      <c r="D10523" s="10" t="s">
        <v>3119</v>
      </c>
      <c r="E10523" s="10" t="s">
        <v>2499</v>
      </c>
      <c r="F10523" s="10" t="s">
        <v>88</v>
      </c>
      <c r="G10523" s="10" t="s">
        <v>2482</v>
      </c>
      <c r="I10523" s="10" t="s">
        <v>2524</v>
      </c>
      <c r="J10523" s="10" t="s">
        <v>2484</v>
      </c>
      <c r="K10523" s="10" t="s">
        <v>24</v>
      </c>
      <c r="L10523">
        <v>4993609.09</v>
      </c>
    </row>
    <row r="10524" spans="1:12" x14ac:dyDescent="0.3">
      <c r="A10524" s="10" t="s">
        <v>2533</v>
      </c>
      <c r="B10524" s="10" t="s">
        <v>2771</v>
      </c>
      <c r="C10524" s="10" t="s">
        <v>3146</v>
      </c>
      <c r="D10524" s="10" t="s">
        <v>3119</v>
      </c>
      <c r="E10524" s="10" t="s">
        <v>2499</v>
      </c>
      <c r="F10524" s="10" t="s">
        <v>88</v>
      </c>
      <c r="G10524" s="10" t="s">
        <v>2482</v>
      </c>
      <c r="I10524" s="10" t="s">
        <v>2524</v>
      </c>
      <c r="J10524" s="10" t="s">
        <v>2484</v>
      </c>
      <c r="K10524" s="10" t="s">
        <v>25</v>
      </c>
      <c r="L10524">
        <v>13201411.290000003</v>
      </c>
    </row>
    <row r="10525" spans="1:12" x14ac:dyDescent="0.3">
      <c r="A10525" s="10" t="s">
        <v>2533</v>
      </c>
      <c r="B10525" s="10" t="s">
        <v>2771</v>
      </c>
      <c r="C10525" s="10" t="s">
        <v>3146</v>
      </c>
      <c r="D10525" s="10" t="s">
        <v>3119</v>
      </c>
      <c r="E10525" s="10" t="s">
        <v>2499</v>
      </c>
      <c r="F10525" s="10" t="s">
        <v>88</v>
      </c>
      <c r="G10525" s="10" t="s">
        <v>2482</v>
      </c>
      <c r="I10525" s="10" t="s">
        <v>2524</v>
      </c>
      <c r="J10525" s="10" t="s">
        <v>2484</v>
      </c>
      <c r="K10525" s="10" t="s">
        <v>26</v>
      </c>
      <c r="L10525">
        <v>9888079.2600000016</v>
      </c>
    </row>
    <row r="10526" spans="1:12" x14ac:dyDescent="0.3">
      <c r="A10526" s="10" t="s">
        <v>2533</v>
      </c>
      <c r="B10526" s="10" t="s">
        <v>2771</v>
      </c>
      <c r="C10526" s="10" t="s">
        <v>3146</v>
      </c>
      <c r="D10526" s="10" t="s">
        <v>3119</v>
      </c>
      <c r="E10526" s="10" t="s">
        <v>2499</v>
      </c>
      <c r="F10526" s="10" t="s">
        <v>88</v>
      </c>
      <c r="G10526" s="10" t="s">
        <v>2482</v>
      </c>
      <c r="I10526" s="10" t="s">
        <v>2524</v>
      </c>
      <c r="J10526" s="10" t="s">
        <v>2484</v>
      </c>
      <c r="K10526" s="10" t="s">
        <v>27</v>
      </c>
      <c r="L10526">
        <v>8407834.160000002</v>
      </c>
    </row>
    <row r="10527" spans="1:12" x14ac:dyDescent="0.3">
      <c r="A10527" s="10" t="s">
        <v>2533</v>
      </c>
      <c r="B10527" s="10" t="s">
        <v>2771</v>
      </c>
      <c r="C10527" s="10" t="s">
        <v>3146</v>
      </c>
      <c r="D10527" s="10" t="s">
        <v>3119</v>
      </c>
      <c r="E10527" s="10" t="s">
        <v>2499</v>
      </c>
      <c r="F10527" s="10" t="s">
        <v>88</v>
      </c>
      <c r="G10527" s="10" t="s">
        <v>2482</v>
      </c>
      <c r="I10527" s="10" t="s">
        <v>2524</v>
      </c>
      <c r="J10527" s="10" t="s">
        <v>2484</v>
      </c>
      <c r="K10527" s="10" t="s">
        <v>28</v>
      </c>
      <c r="L10527">
        <v>4723347.3900000006</v>
      </c>
    </row>
    <row r="10528" spans="1:12" x14ac:dyDescent="0.3">
      <c r="A10528" s="10" t="s">
        <v>2533</v>
      </c>
      <c r="B10528" s="10" t="s">
        <v>2771</v>
      </c>
      <c r="C10528" s="10" t="s">
        <v>3146</v>
      </c>
      <c r="D10528" s="10" t="s">
        <v>3119</v>
      </c>
      <c r="E10528" s="10" t="s">
        <v>2499</v>
      </c>
      <c r="F10528" s="10" t="s">
        <v>88</v>
      </c>
      <c r="G10528" s="10" t="s">
        <v>2482</v>
      </c>
      <c r="I10528" s="10" t="s">
        <v>2524</v>
      </c>
      <c r="J10528" s="10" t="s">
        <v>2484</v>
      </c>
      <c r="K10528" s="10" t="s">
        <v>29</v>
      </c>
      <c r="L10528">
        <v>5564773.0399999991</v>
      </c>
    </row>
    <row r="10529" spans="1:12" x14ac:dyDescent="0.3">
      <c r="A10529" s="10" t="s">
        <v>2534</v>
      </c>
      <c r="B10529" s="10" t="s">
        <v>2771</v>
      </c>
      <c r="C10529" s="10" t="s">
        <v>3120</v>
      </c>
      <c r="D10529" s="10" t="s">
        <v>3121</v>
      </c>
      <c r="E10529" s="10" t="s">
        <v>2535</v>
      </c>
      <c r="F10529" s="10" t="s">
        <v>2536</v>
      </c>
      <c r="G10529" s="10" t="s">
        <v>802</v>
      </c>
      <c r="I10529" s="10" t="s">
        <v>2537</v>
      </c>
      <c r="J10529" s="10" t="s">
        <v>2484</v>
      </c>
      <c r="K10529" s="10" t="s">
        <v>19</v>
      </c>
      <c r="L10529">
        <v>78210.899999999994</v>
      </c>
    </row>
    <row r="10530" spans="1:12" x14ac:dyDescent="0.3">
      <c r="A10530" s="10" t="s">
        <v>2534</v>
      </c>
      <c r="B10530" s="10" t="s">
        <v>2771</v>
      </c>
      <c r="C10530" s="10" t="s">
        <v>3120</v>
      </c>
      <c r="D10530" s="10" t="s">
        <v>3121</v>
      </c>
      <c r="E10530" s="10" t="s">
        <v>2535</v>
      </c>
      <c r="F10530" s="10" t="s">
        <v>2536</v>
      </c>
      <c r="G10530" s="10" t="s">
        <v>802</v>
      </c>
      <c r="I10530" s="10" t="s">
        <v>2537</v>
      </c>
      <c r="J10530" s="10" t="s">
        <v>2484</v>
      </c>
      <c r="K10530" s="10" t="s">
        <v>20</v>
      </c>
      <c r="L10530">
        <v>79306.945000000065</v>
      </c>
    </row>
    <row r="10531" spans="1:12" x14ac:dyDescent="0.3">
      <c r="A10531" s="10" t="s">
        <v>2534</v>
      </c>
      <c r="B10531" s="10" t="s">
        <v>2771</v>
      </c>
      <c r="C10531" s="10" t="s">
        <v>3120</v>
      </c>
      <c r="D10531" s="10" t="s">
        <v>3121</v>
      </c>
      <c r="E10531" s="10" t="s">
        <v>2535</v>
      </c>
      <c r="F10531" s="10" t="s">
        <v>2536</v>
      </c>
      <c r="G10531" s="10" t="s">
        <v>802</v>
      </c>
      <c r="I10531" s="10" t="s">
        <v>2537</v>
      </c>
      <c r="J10531" s="10" t="s">
        <v>2484</v>
      </c>
      <c r="K10531" s="10" t="s">
        <v>21</v>
      </c>
      <c r="L10531">
        <v>75064.206799999985</v>
      </c>
    </row>
    <row r="10532" spans="1:12" x14ac:dyDescent="0.3">
      <c r="A10532" s="10" t="s">
        <v>2534</v>
      </c>
      <c r="B10532" s="10" t="s">
        <v>2771</v>
      </c>
      <c r="C10532" s="10" t="s">
        <v>3120</v>
      </c>
      <c r="D10532" s="10" t="s">
        <v>3121</v>
      </c>
      <c r="E10532" s="10" t="s">
        <v>2535</v>
      </c>
      <c r="F10532" s="10" t="s">
        <v>2536</v>
      </c>
      <c r="G10532" s="10" t="s">
        <v>802</v>
      </c>
      <c r="I10532" s="10" t="s">
        <v>2537</v>
      </c>
      <c r="J10532" s="10" t="s">
        <v>2484</v>
      </c>
      <c r="K10532" s="10" t="s">
        <v>22</v>
      </c>
      <c r="L10532">
        <v>65080.802399999993</v>
      </c>
    </row>
    <row r="10533" spans="1:12" x14ac:dyDescent="0.3">
      <c r="A10533" s="10" t="s">
        <v>2534</v>
      </c>
      <c r="B10533" s="10" t="s">
        <v>2771</v>
      </c>
      <c r="C10533" s="10" t="s">
        <v>3120</v>
      </c>
      <c r="D10533" s="10" t="s">
        <v>3121</v>
      </c>
      <c r="E10533" s="10" t="s">
        <v>2535</v>
      </c>
      <c r="F10533" s="10" t="s">
        <v>2536</v>
      </c>
      <c r="G10533" s="10" t="s">
        <v>802</v>
      </c>
      <c r="I10533" s="10" t="s">
        <v>2537</v>
      </c>
      <c r="J10533" s="10" t="s">
        <v>2484</v>
      </c>
      <c r="K10533" s="10" t="s">
        <v>23</v>
      </c>
      <c r="L10533">
        <v>67473.354490840196</v>
      </c>
    </row>
    <row r="10534" spans="1:12" x14ac:dyDescent="0.3">
      <c r="A10534" s="10" t="s">
        <v>2534</v>
      </c>
      <c r="B10534" s="10" t="s">
        <v>2771</v>
      </c>
      <c r="C10534" s="10" t="s">
        <v>3120</v>
      </c>
      <c r="D10534" s="10" t="s">
        <v>3121</v>
      </c>
      <c r="E10534" s="10" t="s">
        <v>2535</v>
      </c>
      <c r="F10534" s="10" t="s">
        <v>2536</v>
      </c>
      <c r="G10534" s="10" t="s">
        <v>802</v>
      </c>
      <c r="I10534" s="10" t="s">
        <v>2537</v>
      </c>
      <c r="J10534" s="10" t="s">
        <v>2484</v>
      </c>
      <c r="K10534" s="10" t="s">
        <v>24</v>
      </c>
      <c r="L10534">
        <v>61298.99687573003</v>
      </c>
    </row>
    <row r="10535" spans="1:12" x14ac:dyDescent="0.3">
      <c r="A10535" s="10" t="s">
        <v>2534</v>
      </c>
      <c r="B10535" s="10" t="s">
        <v>2771</v>
      </c>
      <c r="C10535" s="10" t="s">
        <v>3120</v>
      </c>
      <c r="D10535" s="10" t="s">
        <v>3121</v>
      </c>
      <c r="E10535" s="10" t="s">
        <v>2535</v>
      </c>
      <c r="F10535" s="10" t="s">
        <v>2536</v>
      </c>
      <c r="G10535" s="10" t="s">
        <v>802</v>
      </c>
      <c r="I10535" s="10" t="s">
        <v>2537</v>
      </c>
      <c r="J10535" s="10" t="s">
        <v>2484</v>
      </c>
      <c r="K10535" s="10" t="s">
        <v>25</v>
      </c>
      <c r="L10535">
        <v>67252.645026840008</v>
      </c>
    </row>
    <row r="10536" spans="1:12" x14ac:dyDescent="0.3">
      <c r="A10536" s="10" t="s">
        <v>2534</v>
      </c>
      <c r="B10536" s="10" t="s">
        <v>2771</v>
      </c>
      <c r="C10536" s="10" t="s">
        <v>3120</v>
      </c>
      <c r="D10536" s="10" t="s">
        <v>3121</v>
      </c>
      <c r="E10536" s="10" t="s">
        <v>2535</v>
      </c>
      <c r="F10536" s="10" t="s">
        <v>2536</v>
      </c>
      <c r="G10536" s="10" t="s">
        <v>802</v>
      </c>
      <c r="I10536" s="10" t="s">
        <v>2537</v>
      </c>
      <c r="J10536" s="10" t="s">
        <v>2484</v>
      </c>
      <c r="K10536" s="10" t="s">
        <v>26</v>
      </c>
      <c r="L10536">
        <v>67916.839691933244</v>
      </c>
    </row>
    <row r="10537" spans="1:12" x14ac:dyDescent="0.3">
      <c r="A10537" s="10" t="s">
        <v>2534</v>
      </c>
      <c r="B10537" s="10" t="s">
        <v>2771</v>
      </c>
      <c r="C10537" s="10" t="s">
        <v>3120</v>
      </c>
      <c r="D10537" s="10" t="s">
        <v>3121</v>
      </c>
      <c r="E10537" s="10" t="s">
        <v>2535</v>
      </c>
      <c r="F10537" s="10" t="s">
        <v>2536</v>
      </c>
      <c r="G10537" s="10" t="s">
        <v>802</v>
      </c>
      <c r="I10537" s="10" t="s">
        <v>2537</v>
      </c>
      <c r="J10537" s="10" t="s">
        <v>2484</v>
      </c>
      <c r="K10537" s="10" t="s">
        <v>27</v>
      </c>
      <c r="L10537">
        <v>74852.76549999998</v>
      </c>
    </row>
    <row r="10538" spans="1:12" x14ac:dyDescent="0.3">
      <c r="A10538" s="10" t="s">
        <v>2534</v>
      </c>
      <c r="B10538" s="10" t="s">
        <v>2771</v>
      </c>
      <c r="C10538" s="10" t="s">
        <v>3120</v>
      </c>
      <c r="D10538" s="10" t="s">
        <v>3121</v>
      </c>
      <c r="E10538" s="10" t="s">
        <v>2535</v>
      </c>
      <c r="F10538" s="10" t="s">
        <v>2536</v>
      </c>
      <c r="G10538" s="10" t="s">
        <v>802</v>
      </c>
      <c r="I10538" s="10" t="s">
        <v>2537</v>
      </c>
      <c r="J10538" s="10" t="s">
        <v>2484</v>
      </c>
      <c r="K10538" s="10" t="s">
        <v>28</v>
      </c>
      <c r="L10538">
        <v>74229.452000000005</v>
      </c>
    </row>
    <row r="10539" spans="1:12" x14ac:dyDescent="0.3">
      <c r="A10539" s="10" t="s">
        <v>2538</v>
      </c>
      <c r="B10539" s="10" t="s">
        <v>2771</v>
      </c>
      <c r="C10539" s="10" t="s">
        <v>3120</v>
      </c>
      <c r="D10539" s="10" t="s">
        <v>3121</v>
      </c>
      <c r="E10539" s="10" t="s">
        <v>2539</v>
      </c>
      <c r="F10539" s="10" t="s">
        <v>2536</v>
      </c>
      <c r="G10539" s="10" t="s">
        <v>802</v>
      </c>
      <c r="I10539" s="10" t="s">
        <v>2537</v>
      </c>
      <c r="J10539" s="10" t="s">
        <v>2484</v>
      </c>
      <c r="K10539" s="10" t="s">
        <v>19</v>
      </c>
      <c r="L10539">
        <v>4851.24</v>
      </c>
    </row>
    <row r="10540" spans="1:12" x14ac:dyDescent="0.3">
      <c r="A10540" s="10" t="s">
        <v>2538</v>
      </c>
      <c r="B10540" s="10" t="s">
        <v>2771</v>
      </c>
      <c r="C10540" s="10" t="s">
        <v>3120</v>
      </c>
      <c r="D10540" s="10" t="s">
        <v>3121</v>
      </c>
      <c r="E10540" s="10" t="s">
        <v>2539</v>
      </c>
      <c r="F10540" s="10" t="s">
        <v>2536</v>
      </c>
      <c r="G10540" s="10" t="s">
        <v>802</v>
      </c>
      <c r="I10540" s="10" t="s">
        <v>2537</v>
      </c>
      <c r="J10540" s="10" t="s">
        <v>2484</v>
      </c>
      <c r="K10540" s="10" t="s">
        <v>20</v>
      </c>
      <c r="L10540">
        <v>5250.4927000000007</v>
      </c>
    </row>
    <row r="10541" spans="1:12" x14ac:dyDescent="0.3">
      <c r="A10541" s="10" t="s">
        <v>2538</v>
      </c>
      <c r="B10541" s="10" t="s">
        <v>2771</v>
      </c>
      <c r="C10541" s="10" t="s">
        <v>3120</v>
      </c>
      <c r="D10541" s="10" t="s">
        <v>3121</v>
      </c>
      <c r="E10541" s="10" t="s">
        <v>2539</v>
      </c>
      <c r="F10541" s="10" t="s">
        <v>2536</v>
      </c>
      <c r="G10541" s="10" t="s">
        <v>802</v>
      </c>
      <c r="I10541" s="10" t="s">
        <v>2537</v>
      </c>
      <c r="J10541" s="10" t="s">
        <v>2484</v>
      </c>
      <c r="K10541" s="10" t="s">
        <v>21</v>
      </c>
      <c r="L10541">
        <v>5024.7525999999998</v>
      </c>
    </row>
    <row r="10542" spans="1:12" x14ac:dyDescent="0.3">
      <c r="A10542" s="10" t="s">
        <v>2538</v>
      </c>
      <c r="B10542" s="10" t="s">
        <v>2771</v>
      </c>
      <c r="C10542" s="10" t="s">
        <v>3120</v>
      </c>
      <c r="D10542" s="10" t="s">
        <v>3121</v>
      </c>
      <c r="E10542" s="10" t="s">
        <v>2539</v>
      </c>
      <c r="F10542" s="10" t="s">
        <v>2536</v>
      </c>
      <c r="G10542" s="10" t="s">
        <v>802</v>
      </c>
      <c r="I10542" s="10" t="s">
        <v>2537</v>
      </c>
      <c r="J10542" s="10" t="s">
        <v>2484</v>
      </c>
      <c r="K10542" s="10" t="s">
        <v>22</v>
      </c>
      <c r="L10542">
        <v>3918.7715000000003</v>
      </c>
    </row>
    <row r="10543" spans="1:12" x14ac:dyDescent="0.3">
      <c r="A10543" s="10" t="s">
        <v>2538</v>
      </c>
      <c r="B10543" s="10" t="s">
        <v>2771</v>
      </c>
      <c r="C10543" s="10" t="s">
        <v>3120</v>
      </c>
      <c r="D10543" s="10" t="s">
        <v>3121</v>
      </c>
      <c r="E10543" s="10" t="s">
        <v>2539</v>
      </c>
      <c r="F10543" s="10" t="s">
        <v>2536</v>
      </c>
      <c r="G10543" s="10" t="s">
        <v>802</v>
      </c>
      <c r="I10543" s="10" t="s">
        <v>2537</v>
      </c>
      <c r="J10543" s="10" t="s">
        <v>2484</v>
      </c>
      <c r="K10543" s="10" t="s">
        <v>23</v>
      </c>
      <c r="L10543">
        <v>4649.9034000000011</v>
      </c>
    </row>
    <row r="10544" spans="1:12" x14ac:dyDescent="0.3">
      <c r="A10544" s="10" t="s">
        <v>2538</v>
      </c>
      <c r="B10544" s="10" t="s">
        <v>2771</v>
      </c>
      <c r="C10544" s="10" t="s">
        <v>3120</v>
      </c>
      <c r="D10544" s="10" t="s">
        <v>3121</v>
      </c>
      <c r="E10544" s="10" t="s">
        <v>2539</v>
      </c>
      <c r="F10544" s="10" t="s">
        <v>2536</v>
      </c>
      <c r="G10544" s="10" t="s">
        <v>802</v>
      </c>
      <c r="I10544" s="10" t="s">
        <v>2537</v>
      </c>
      <c r="J10544" s="10" t="s">
        <v>2484</v>
      </c>
      <c r="K10544" s="10" t="s">
        <v>24</v>
      </c>
      <c r="L10544">
        <v>3979.6557000000003</v>
      </c>
    </row>
    <row r="10545" spans="1:12" x14ac:dyDescent="0.3">
      <c r="A10545" s="10" t="s">
        <v>2538</v>
      </c>
      <c r="B10545" s="10" t="s">
        <v>2771</v>
      </c>
      <c r="C10545" s="10" t="s">
        <v>3120</v>
      </c>
      <c r="D10545" s="10" t="s">
        <v>3121</v>
      </c>
      <c r="E10545" s="10" t="s">
        <v>2539</v>
      </c>
      <c r="F10545" s="10" t="s">
        <v>2536</v>
      </c>
      <c r="G10545" s="10" t="s">
        <v>802</v>
      </c>
      <c r="I10545" s="10" t="s">
        <v>2537</v>
      </c>
      <c r="J10545" s="10" t="s">
        <v>2484</v>
      </c>
      <c r="K10545" s="10" t="s">
        <v>25</v>
      </c>
      <c r="L10545">
        <v>4142.1448999999993</v>
      </c>
    </row>
    <row r="10546" spans="1:12" x14ac:dyDescent="0.3">
      <c r="A10546" s="10" t="s">
        <v>2538</v>
      </c>
      <c r="B10546" s="10" t="s">
        <v>2771</v>
      </c>
      <c r="C10546" s="10" t="s">
        <v>3120</v>
      </c>
      <c r="D10546" s="10" t="s">
        <v>3121</v>
      </c>
      <c r="E10546" s="10" t="s">
        <v>2539</v>
      </c>
      <c r="F10546" s="10" t="s">
        <v>2536</v>
      </c>
      <c r="G10546" s="10" t="s">
        <v>802</v>
      </c>
      <c r="I10546" s="10" t="s">
        <v>2537</v>
      </c>
      <c r="J10546" s="10" t="s">
        <v>2484</v>
      </c>
      <c r="K10546" s="10" t="s">
        <v>26</v>
      </c>
      <c r="L10546">
        <v>4305.2566999999999</v>
      </c>
    </row>
    <row r="10547" spans="1:12" x14ac:dyDescent="0.3">
      <c r="A10547" s="10" t="s">
        <v>2538</v>
      </c>
      <c r="B10547" s="10" t="s">
        <v>2771</v>
      </c>
      <c r="C10547" s="10" t="s">
        <v>3120</v>
      </c>
      <c r="D10547" s="10" t="s">
        <v>3121</v>
      </c>
      <c r="E10547" s="10" t="s">
        <v>2539</v>
      </c>
      <c r="F10547" s="10" t="s">
        <v>2536</v>
      </c>
      <c r="G10547" s="10" t="s">
        <v>802</v>
      </c>
      <c r="I10547" s="10" t="s">
        <v>2537</v>
      </c>
      <c r="J10547" s="10" t="s">
        <v>2484</v>
      </c>
      <c r="K10547" s="10" t="s">
        <v>27</v>
      </c>
      <c r="L10547">
        <v>4638.1961999999994</v>
      </c>
    </row>
    <row r="10548" spans="1:12" x14ac:dyDescent="0.3">
      <c r="A10548" s="10" t="s">
        <v>2538</v>
      </c>
      <c r="B10548" s="10" t="s">
        <v>2771</v>
      </c>
      <c r="C10548" s="10" t="s">
        <v>3120</v>
      </c>
      <c r="D10548" s="10" t="s">
        <v>3121</v>
      </c>
      <c r="E10548" s="10" t="s">
        <v>2539</v>
      </c>
      <c r="F10548" s="10" t="s">
        <v>2536</v>
      </c>
      <c r="G10548" s="10" t="s">
        <v>802</v>
      </c>
      <c r="I10548" s="10" t="s">
        <v>2537</v>
      </c>
      <c r="J10548" s="10" t="s">
        <v>2484</v>
      </c>
      <c r="K10548" s="10" t="s">
        <v>28</v>
      </c>
      <c r="L10548">
        <v>5062.2027999999991</v>
      </c>
    </row>
    <row r="10549" spans="1:12" x14ac:dyDescent="0.3">
      <c r="A10549" s="10" t="s">
        <v>2540</v>
      </c>
      <c r="B10549" s="10" t="s">
        <v>2771</v>
      </c>
      <c r="C10549" s="10" t="s">
        <v>3122</v>
      </c>
      <c r="D10549" s="10" t="s">
        <v>3121</v>
      </c>
      <c r="E10549" s="10" t="s">
        <v>469</v>
      </c>
      <c r="F10549" s="10" t="s">
        <v>2536</v>
      </c>
      <c r="G10549" s="10" t="s">
        <v>847</v>
      </c>
      <c r="I10549" s="10" t="s">
        <v>2541</v>
      </c>
      <c r="J10549" s="10" t="s">
        <v>2484</v>
      </c>
      <c r="K10549" s="10" t="s">
        <v>14</v>
      </c>
      <c r="L10549">
        <v>590301</v>
      </c>
    </row>
    <row r="10550" spans="1:12" x14ac:dyDescent="0.3">
      <c r="A10550" s="10" t="s">
        <v>2540</v>
      </c>
      <c r="B10550" s="10" t="s">
        <v>2771</v>
      </c>
      <c r="C10550" s="10" t="s">
        <v>3122</v>
      </c>
      <c r="D10550" s="10" t="s">
        <v>3121</v>
      </c>
      <c r="E10550" s="10" t="s">
        <v>469</v>
      </c>
      <c r="F10550" s="10" t="s">
        <v>2536</v>
      </c>
      <c r="G10550" s="10" t="s">
        <v>847</v>
      </c>
      <c r="I10550" s="10" t="s">
        <v>2541</v>
      </c>
      <c r="J10550" s="10" t="s">
        <v>2484</v>
      </c>
      <c r="K10550" s="10" t="s">
        <v>15</v>
      </c>
      <c r="L10550">
        <v>499970</v>
      </c>
    </row>
    <row r="10551" spans="1:12" x14ac:dyDescent="0.3">
      <c r="A10551" s="10" t="s">
        <v>2540</v>
      </c>
      <c r="B10551" s="10" t="s">
        <v>2771</v>
      </c>
      <c r="C10551" s="10" t="s">
        <v>3122</v>
      </c>
      <c r="D10551" s="10" t="s">
        <v>3121</v>
      </c>
      <c r="E10551" s="10" t="s">
        <v>469</v>
      </c>
      <c r="F10551" s="10" t="s">
        <v>2536</v>
      </c>
      <c r="G10551" s="10" t="s">
        <v>847</v>
      </c>
      <c r="I10551" s="10" t="s">
        <v>2541</v>
      </c>
      <c r="J10551" s="10" t="s">
        <v>2484</v>
      </c>
      <c r="K10551" s="10" t="s">
        <v>16</v>
      </c>
      <c r="L10551">
        <v>563073</v>
      </c>
    </row>
    <row r="10552" spans="1:12" x14ac:dyDescent="0.3">
      <c r="A10552" s="10" t="s">
        <v>2540</v>
      </c>
      <c r="B10552" s="10" t="s">
        <v>2771</v>
      </c>
      <c r="C10552" s="10" t="s">
        <v>3122</v>
      </c>
      <c r="D10552" s="10" t="s">
        <v>3121</v>
      </c>
      <c r="E10552" s="10" t="s">
        <v>469</v>
      </c>
      <c r="F10552" s="10" t="s">
        <v>2536</v>
      </c>
      <c r="G10552" s="10" t="s">
        <v>847</v>
      </c>
      <c r="I10552" s="10" t="s">
        <v>2541</v>
      </c>
      <c r="J10552" s="10" t="s">
        <v>2484</v>
      </c>
      <c r="K10552" s="10" t="s">
        <v>17</v>
      </c>
      <c r="L10552">
        <v>569180</v>
      </c>
    </row>
    <row r="10553" spans="1:12" x14ac:dyDescent="0.3">
      <c r="A10553" s="10" t="s">
        <v>2540</v>
      </c>
      <c r="B10553" s="10" t="s">
        <v>2771</v>
      </c>
      <c r="C10553" s="10" t="s">
        <v>3122</v>
      </c>
      <c r="D10553" s="10" t="s">
        <v>3121</v>
      </c>
      <c r="E10553" s="10" t="s">
        <v>469</v>
      </c>
      <c r="F10553" s="10" t="s">
        <v>2536</v>
      </c>
      <c r="G10553" s="10" t="s">
        <v>847</v>
      </c>
      <c r="I10553" s="10" t="s">
        <v>2541</v>
      </c>
      <c r="J10553" s="10" t="s">
        <v>2484</v>
      </c>
      <c r="K10553" s="10" t="s">
        <v>18</v>
      </c>
      <c r="L10553">
        <v>524214</v>
      </c>
    </row>
    <row r="10554" spans="1:12" x14ac:dyDescent="0.3">
      <c r="A10554" s="10" t="s">
        <v>2540</v>
      </c>
      <c r="B10554" s="10" t="s">
        <v>2771</v>
      </c>
      <c r="C10554" s="10" t="s">
        <v>3122</v>
      </c>
      <c r="D10554" s="10" t="s">
        <v>3121</v>
      </c>
      <c r="E10554" s="10" t="s">
        <v>469</v>
      </c>
      <c r="F10554" s="10" t="s">
        <v>2536</v>
      </c>
      <c r="G10554" s="10" t="s">
        <v>847</v>
      </c>
      <c r="I10554" s="10" t="s">
        <v>2541</v>
      </c>
      <c r="J10554" s="10" t="s">
        <v>2484</v>
      </c>
      <c r="K10554" s="10" t="s">
        <v>19</v>
      </c>
      <c r="L10554">
        <v>565260</v>
      </c>
    </row>
    <row r="10555" spans="1:12" x14ac:dyDescent="0.3">
      <c r="A10555" s="10" t="s">
        <v>2540</v>
      </c>
      <c r="B10555" s="10" t="s">
        <v>2771</v>
      </c>
      <c r="C10555" s="10" t="s">
        <v>3122</v>
      </c>
      <c r="D10555" s="10" t="s">
        <v>3121</v>
      </c>
      <c r="E10555" s="10" t="s">
        <v>469</v>
      </c>
      <c r="F10555" s="10" t="s">
        <v>2536</v>
      </c>
      <c r="G10555" s="10" t="s">
        <v>847</v>
      </c>
      <c r="I10555" s="10" t="s">
        <v>2541</v>
      </c>
      <c r="J10555" s="10" t="s">
        <v>2484</v>
      </c>
      <c r="K10555" s="10" t="s">
        <v>20</v>
      </c>
      <c r="L10555">
        <v>803363</v>
      </c>
    </row>
    <row r="10556" spans="1:12" x14ac:dyDescent="0.3">
      <c r="A10556" s="10" t="s">
        <v>2540</v>
      </c>
      <c r="B10556" s="10" t="s">
        <v>2771</v>
      </c>
      <c r="C10556" s="10" t="s">
        <v>3122</v>
      </c>
      <c r="D10556" s="10" t="s">
        <v>3121</v>
      </c>
      <c r="E10556" s="10" t="s">
        <v>469</v>
      </c>
      <c r="F10556" s="10" t="s">
        <v>2536</v>
      </c>
      <c r="G10556" s="10" t="s">
        <v>847</v>
      </c>
      <c r="I10556" s="10" t="s">
        <v>2541</v>
      </c>
      <c r="J10556" s="10" t="s">
        <v>2484</v>
      </c>
      <c r="K10556" s="10" t="s">
        <v>21</v>
      </c>
      <c r="L10556">
        <v>986537</v>
      </c>
    </row>
    <row r="10557" spans="1:12" x14ac:dyDescent="0.3">
      <c r="A10557" s="10" t="s">
        <v>2540</v>
      </c>
      <c r="B10557" s="10" t="s">
        <v>2771</v>
      </c>
      <c r="C10557" s="10" t="s">
        <v>3122</v>
      </c>
      <c r="D10557" s="10" t="s">
        <v>3121</v>
      </c>
      <c r="E10557" s="10" t="s">
        <v>469</v>
      </c>
      <c r="F10557" s="10" t="s">
        <v>2536</v>
      </c>
      <c r="G10557" s="10" t="s">
        <v>847</v>
      </c>
      <c r="I10557" s="10" t="s">
        <v>2541</v>
      </c>
      <c r="J10557" s="10" t="s">
        <v>2484</v>
      </c>
      <c r="K10557" s="10" t="s">
        <v>22</v>
      </c>
      <c r="L10557">
        <v>955593</v>
      </c>
    </row>
    <row r="10558" spans="1:12" x14ac:dyDescent="0.3">
      <c r="A10558" s="10" t="s">
        <v>2540</v>
      </c>
      <c r="B10558" s="10" t="s">
        <v>2771</v>
      </c>
      <c r="C10558" s="10" t="s">
        <v>3122</v>
      </c>
      <c r="D10558" s="10" t="s">
        <v>3121</v>
      </c>
      <c r="E10558" s="10" t="s">
        <v>469</v>
      </c>
      <c r="F10558" s="10" t="s">
        <v>2536</v>
      </c>
      <c r="G10558" s="10" t="s">
        <v>847</v>
      </c>
      <c r="I10558" s="10" t="s">
        <v>2541</v>
      </c>
      <c r="J10558" s="10" t="s">
        <v>2484</v>
      </c>
      <c r="K10558" s="10" t="s">
        <v>23</v>
      </c>
      <c r="L10558">
        <v>933652</v>
      </c>
    </row>
    <row r="10559" spans="1:12" x14ac:dyDescent="0.3">
      <c r="A10559" s="10" t="s">
        <v>2540</v>
      </c>
      <c r="B10559" s="10" t="s">
        <v>2771</v>
      </c>
      <c r="C10559" s="10" t="s">
        <v>3122</v>
      </c>
      <c r="D10559" s="10" t="s">
        <v>3121</v>
      </c>
      <c r="E10559" s="10" t="s">
        <v>469</v>
      </c>
      <c r="F10559" s="10" t="s">
        <v>2536</v>
      </c>
      <c r="G10559" s="10" t="s">
        <v>847</v>
      </c>
      <c r="I10559" s="10" t="s">
        <v>2541</v>
      </c>
      <c r="J10559" s="10" t="s">
        <v>2484</v>
      </c>
      <c r="K10559" s="10" t="s">
        <v>24</v>
      </c>
      <c r="L10559">
        <v>971499</v>
      </c>
    </row>
    <row r="10560" spans="1:12" x14ac:dyDescent="0.3">
      <c r="A10560" s="10" t="s">
        <v>2540</v>
      </c>
      <c r="B10560" s="10" t="s">
        <v>2771</v>
      </c>
      <c r="C10560" s="10" t="s">
        <v>3122</v>
      </c>
      <c r="D10560" s="10" t="s">
        <v>3121</v>
      </c>
      <c r="E10560" s="10" t="s">
        <v>469</v>
      </c>
      <c r="F10560" s="10" t="s">
        <v>2536</v>
      </c>
      <c r="G10560" s="10" t="s">
        <v>847</v>
      </c>
      <c r="I10560" s="10" t="s">
        <v>2541</v>
      </c>
      <c r="J10560" s="10" t="s">
        <v>2484</v>
      </c>
      <c r="K10560" s="10" t="s">
        <v>25</v>
      </c>
      <c r="L10560">
        <v>845938</v>
      </c>
    </row>
    <row r="10561" spans="1:12" x14ac:dyDescent="0.3">
      <c r="A10561" s="10" t="s">
        <v>2540</v>
      </c>
      <c r="B10561" s="10" t="s">
        <v>2771</v>
      </c>
      <c r="C10561" s="10" t="s">
        <v>3122</v>
      </c>
      <c r="D10561" s="10" t="s">
        <v>3121</v>
      </c>
      <c r="E10561" s="10" t="s">
        <v>469</v>
      </c>
      <c r="F10561" s="10" t="s">
        <v>2536</v>
      </c>
      <c r="G10561" s="10" t="s">
        <v>847</v>
      </c>
      <c r="I10561" s="10" t="s">
        <v>2541</v>
      </c>
      <c r="J10561" s="10" t="s">
        <v>2484</v>
      </c>
      <c r="K10561" s="10" t="s">
        <v>26</v>
      </c>
      <c r="L10561">
        <v>865649</v>
      </c>
    </row>
    <row r="10562" spans="1:12" x14ac:dyDescent="0.3">
      <c r="A10562" s="10" t="s">
        <v>2540</v>
      </c>
      <c r="B10562" s="10" t="s">
        <v>2771</v>
      </c>
      <c r="C10562" s="10" t="s">
        <v>3122</v>
      </c>
      <c r="D10562" s="10" t="s">
        <v>3121</v>
      </c>
      <c r="E10562" s="10" t="s">
        <v>469</v>
      </c>
      <c r="F10562" s="10" t="s">
        <v>2536</v>
      </c>
      <c r="G10562" s="10" t="s">
        <v>847</v>
      </c>
      <c r="I10562" s="10" t="s">
        <v>2541</v>
      </c>
      <c r="J10562" s="10" t="s">
        <v>2484</v>
      </c>
      <c r="K10562" s="10" t="s">
        <v>27</v>
      </c>
      <c r="L10562">
        <v>793642</v>
      </c>
    </row>
    <row r="10563" spans="1:12" x14ac:dyDescent="0.3">
      <c r="A10563" s="10" t="s">
        <v>2540</v>
      </c>
      <c r="B10563" s="10" t="s">
        <v>2771</v>
      </c>
      <c r="C10563" s="10" t="s">
        <v>3122</v>
      </c>
      <c r="D10563" s="10" t="s">
        <v>3121</v>
      </c>
      <c r="E10563" s="10" t="s">
        <v>469</v>
      </c>
      <c r="F10563" s="10" t="s">
        <v>2536</v>
      </c>
      <c r="G10563" s="10" t="s">
        <v>847</v>
      </c>
      <c r="I10563" s="10" t="s">
        <v>2541</v>
      </c>
      <c r="J10563" s="10" t="s">
        <v>2484</v>
      </c>
      <c r="K10563" s="10" t="s">
        <v>28</v>
      </c>
      <c r="L10563">
        <v>742751</v>
      </c>
    </row>
    <row r="10564" spans="1:12" x14ac:dyDescent="0.3">
      <c r="A10564" s="10" t="s">
        <v>2542</v>
      </c>
      <c r="B10564" s="10" t="s">
        <v>2771</v>
      </c>
      <c r="C10564" s="10" t="s">
        <v>3122</v>
      </c>
      <c r="D10564" s="10" t="s">
        <v>3121</v>
      </c>
      <c r="E10564" s="10" t="s">
        <v>2535</v>
      </c>
      <c r="F10564" s="10" t="s">
        <v>2536</v>
      </c>
      <c r="G10564" s="10" t="s">
        <v>847</v>
      </c>
      <c r="I10564" s="10" t="s">
        <v>2541</v>
      </c>
      <c r="J10564" s="10" t="s">
        <v>2484</v>
      </c>
      <c r="K10564" s="10" t="s">
        <v>14</v>
      </c>
      <c r="L10564">
        <v>7740</v>
      </c>
    </row>
    <row r="10565" spans="1:12" x14ac:dyDescent="0.3">
      <c r="A10565" s="10" t="s">
        <v>2542</v>
      </c>
      <c r="B10565" s="10" t="s">
        <v>2771</v>
      </c>
      <c r="C10565" s="10" t="s">
        <v>3122</v>
      </c>
      <c r="D10565" s="10" t="s">
        <v>3121</v>
      </c>
      <c r="E10565" s="10" t="s">
        <v>2535</v>
      </c>
      <c r="F10565" s="10" t="s">
        <v>2536</v>
      </c>
      <c r="G10565" s="10" t="s">
        <v>847</v>
      </c>
      <c r="I10565" s="10" t="s">
        <v>2541</v>
      </c>
      <c r="J10565" s="10" t="s">
        <v>2484</v>
      </c>
      <c r="K10565" s="10" t="s">
        <v>15</v>
      </c>
      <c r="L10565">
        <v>8451</v>
      </c>
    </row>
    <row r="10566" spans="1:12" x14ac:dyDescent="0.3">
      <c r="A10566" s="10" t="s">
        <v>2542</v>
      </c>
      <c r="B10566" s="10" t="s">
        <v>2771</v>
      </c>
      <c r="C10566" s="10" t="s">
        <v>3122</v>
      </c>
      <c r="D10566" s="10" t="s">
        <v>3121</v>
      </c>
      <c r="E10566" s="10" t="s">
        <v>2535</v>
      </c>
      <c r="F10566" s="10" t="s">
        <v>2536</v>
      </c>
      <c r="G10566" s="10" t="s">
        <v>847</v>
      </c>
      <c r="I10566" s="10" t="s">
        <v>2541</v>
      </c>
      <c r="J10566" s="10" t="s">
        <v>2484</v>
      </c>
      <c r="K10566" s="10" t="s">
        <v>16</v>
      </c>
      <c r="L10566">
        <v>6902</v>
      </c>
    </row>
    <row r="10567" spans="1:12" x14ac:dyDescent="0.3">
      <c r="A10567" s="10" t="s">
        <v>2542</v>
      </c>
      <c r="B10567" s="10" t="s">
        <v>2771</v>
      </c>
      <c r="C10567" s="10" t="s">
        <v>3122</v>
      </c>
      <c r="D10567" s="10" t="s">
        <v>3121</v>
      </c>
      <c r="E10567" s="10" t="s">
        <v>2535</v>
      </c>
      <c r="F10567" s="10" t="s">
        <v>2536</v>
      </c>
      <c r="G10567" s="10" t="s">
        <v>847</v>
      </c>
      <c r="I10567" s="10" t="s">
        <v>2541</v>
      </c>
      <c r="J10567" s="10" t="s">
        <v>2484</v>
      </c>
      <c r="K10567" s="10" t="s">
        <v>17</v>
      </c>
      <c r="L10567">
        <v>4350</v>
      </c>
    </row>
    <row r="10568" spans="1:12" x14ac:dyDescent="0.3">
      <c r="A10568" s="10" t="s">
        <v>2542</v>
      </c>
      <c r="B10568" s="10" t="s">
        <v>2771</v>
      </c>
      <c r="C10568" s="10" t="s">
        <v>3122</v>
      </c>
      <c r="D10568" s="10" t="s">
        <v>3121</v>
      </c>
      <c r="E10568" s="10" t="s">
        <v>2535</v>
      </c>
      <c r="F10568" s="10" t="s">
        <v>2536</v>
      </c>
      <c r="G10568" s="10" t="s">
        <v>847</v>
      </c>
      <c r="I10568" s="10" t="s">
        <v>2541</v>
      </c>
      <c r="J10568" s="10" t="s">
        <v>2484</v>
      </c>
      <c r="K10568" s="10" t="s">
        <v>18</v>
      </c>
      <c r="L10568">
        <v>6244</v>
      </c>
    </row>
    <row r="10569" spans="1:12" x14ac:dyDescent="0.3">
      <c r="A10569" s="10" t="s">
        <v>2542</v>
      </c>
      <c r="B10569" s="10" t="s">
        <v>2771</v>
      </c>
      <c r="C10569" s="10" t="s">
        <v>3122</v>
      </c>
      <c r="D10569" s="10" t="s">
        <v>3121</v>
      </c>
      <c r="E10569" s="10" t="s">
        <v>2535</v>
      </c>
      <c r="F10569" s="10" t="s">
        <v>2536</v>
      </c>
      <c r="G10569" s="10" t="s">
        <v>847</v>
      </c>
      <c r="I10569" s="10" t="s">
        <v>2541</v>
      </c>
      <c r="J10569" s="10" t="s">
        <v>2484</v>
      </c>
      <c r="K10569" s="10" t="s">
        <v>19</v>
      </c>
      <c r="L10569">
        <v>9186</v>
      </c>
    </row>
    <row r="10570" spans="1:12" x14ac:dyDescent="0.3">
      <c r="A10570" s="10" t="s">
        <v>2542</v>
      </c>
      <c r="B10570" s="10" t="s">
        <v>2771</v>
      </c>
      <c r="C10570" s="10" t="s">
        <v>3122</v>
      </c>
      <c r="D10570" s="10" t="s">
        <v>3121</v>
      </c>
      <c r="E10570" s="10" t="s">
        <v>2535</v>
      </c>
      <c r="F10570" s="10" t="s">
        <v>2536</v>
      </c>
      <c r="G10570" s="10" t="s">
        <v>847</v>
      </c>
      <c r="I10570" s="10" t="s">
        <v>2541</v>
      </c>
      <c r="J10570" s="10" t="s">
        <v>2484</v>
      </c>
      <c r="K10570" s="10" t="s">
        <v>20</v>
      </c>
      <c r="L10570">
        <v>9638</v>
      </c>
    </row>
    <row r="10571" spans="1:12" x14ac:dyDescent="0.3">
      <c r="A10571" s="10" t="s">
        <v>2542</v>
      </c>
      <c r="B10571" s="10" t="s">
        <v>2771</v>
      </c>
      <c r="C10571" s="10" t="s">
        <v>3122</v>
      </c>
      <c r="D10571" s="10" t="s">
        <v>3121</v>
      </c>
      <c r="E10571" s="10" t="s">
        <v>2535</v>
      </c>
      <c r="F10571" s="10" t="s">
        <v>2536</v>
      </c>
      <c r="G10571" s="10" t="s">
        <v>847</v>
      </c>
      <c r="I10571" s="10" t="s">
        <v>2541</v>
      </c>
      <c r="J10571" s="10" t="s">
        <v>2484</v>
      </c>
      <c r="K10571" s="10" t="s">
        <v>21</v>
      </c>
      <c r="L10571">
        <v>10070</v>
      </c>
    </row>
    <row r="10572" spans="1:12" x14ac:dyDescent="0.3">
      <c r="A10572" s="10" t="s">
        <v>2542</v>
      </c>
      <c r="B10572" s="10" t="s">
        <v>2771</v>
      </c>
      <c r="C10572" s="10" t="s">
        <v>3122</v>
      </c>
      <c r="D10572" s="10" t="s">
        <v>3121</v>
      </c>
      <c r="E10572" s="10" t="s">
        <v>2535</v>
      </c>
      <c r="F10572" s="10" t="s">
        <v>2536</v>
      </c>
      <c r="G10572" s="10" t="s">
        <v>847</v>
      </c>
      <c r="I10572" s="10" t="s">
        <v>2541</v>
      </c>
      <c r="J10572" s="10" t="s">
        <v>2484</v>
      </c>
      <c r="K10572" s="10" t="s">
        <v>22</v>
      </c>
      <c r="L10572">
        <v>10784</v>
      </c>
    </row>
    <row r="10573" spans="1:12" x14ac:dyDescent="0.3">
      <c r="A10573" s="10" t="s">
        <v>2542</v>
      </c>
      <c r="B10573" s="10" t="s">
        <v>2771</v>
      </c>
      <c r="C10573" s="10" t="s">
        <v>3122</v>
      </c>
      <c r="D10573" s="10" t="s">
        <v>3121</v>
      </c>
      <c r="E10573" s="10" t="s">
        <v>2535</v>
      </c>
      <c r="F10573" s="10" t="s">
        <v>2536</v>
      </c>
      <c r="G10573" s="10" t="s">
        <v>847</v>
      </c>
      <c r="I10573" s="10" t="s">
        <v>2541</v>
      </c>
      <c r="J10573" s="10" t="s">
        <v>2484</v>
      </c>
      <c r="K10573" s="10" t="s">
        <v>23</v>
      </c>
      <c r="L10573">
        <v>11500</v>
      </c>
    </row>
    <row r="10574" spans="1:12" x14ac:dyDescent="0.3">
      <c r="A10574" s="10" t="s">
        <v>2542</v>
      </c>
      <c r="B10574" s="10" t="s">
        <v>2771</v>
      </c>
      <c r="C10574" s="10" t="s">
        <v>3122</v>
      </c>
      <c r="D10574" s="10" t="s">
        <v>3121</v>
      </c>
      <c r="E10574" s="10" t="s">
        <v>2535</v>
      </c>
      <c r="F10574" s="10" t="s">
        <v>2536</v>
      </c>
      <c r="G10574" s="10" t="s">
        <v>847</v>
      </c>
      <c r="I10574" s="10" t="s">
        <v>2541</v>
      </c>
      <c r="J10574" s="10" t="s">
        <v>2484</v>
      </c>
      <c r="K10574" s="10" t="s">
        <v>24</v>
      </c>
      <c r="L10574">
        <v>11546</v>
      </c>
    </row>
    <row r="10575" spans="1:12" x14ac:dyDescent="0.3">
      <c r="A10575" s="10" t="s">
        <v>2542</v>
      </c>
      <c r="B10575" s="10" t="s">
        <v>2771</v>
      </c>
      <c r="C10575" s="10" t="s">
        <v>3122</v>
      </c>
      <c r="D10575" s="10" t="s">
        <v>3121</v>
      </c>
      <c r="E10575" s="10" t="s">
        <v>2535</v>
      </c>
      <c r="F10575" s="10" t="s">
        <v>2536</v>
      </c>
      <c r="G10575" s="10" t="s">
        <v>847</v>
      </c>
      <c r="I10575" s="10" t="s">
        <v>2541</v>
      </c>
      <c r="J10575" s="10" t="s">
        <v>2484</v>
      </c>
      <c r="K10575" s="10" t="s">
        <v>25</v>
      </c>
      <c r="L10575">
        <v>11850</v>
      </c>
    </row>
    <row r="10576" spans="1:12" x14ac:dyDescent="0.3">
      <c r="A10576" s="10" t="s">
        <v>2542</v>
      </c>
      <c r="B10576" s="10" t="s">
        <v>2771</v>
      </c>
      <c r="C10576" s="10" t="s">
        <v>3122</v>
      </c>
      <c r="D10576" s="10" t="s">
        <v>3121</v>
      </c>
      <c r="E10576" s="10" t="s">
        <v>2535</v>
      </c>
      <c r="F10576" s="10" t="s">
        <v>2536</v>
      </c>
      <c r="G10576" s="10" t="s">
        <v>847</v>
      </c>
      <c r="I10576" s="10" t="s">
        <v>2541</v>
      </c>
      <c r="J10576" s="10" t="s">
        <v>2484</v>
      </c>
      <c r="K10576" s="10" t="s">
        <v>26</v>
      </c>
      <c r="L10576">
        <v>13913</v>
      </c>
    </row>
    <row r="10577" spans="1:12" x14ac:dyDescent="0.3">
      <c r="A10577" s="10" t="s">
        <v>2542</v>
      </c>
      <c r="B10577" s="10" t="s">
        <v>2771</v>
      </c>
      <c r="C10577" s="10" t="s">
        <v>3122</v>
      </c>
      <c r="D10577" s="10" t="s">
        <v>3121</v>
      </c>
      <c r="E10577" s="10" t="s">
        <v>2535</v>
      </c>
      <c r="F10577" s="10" t="s">
        <v>2536</v>
      </c>
      <c r="G10577" s="10" t="s">
        <v>847</v>
      </c>
      <c r="I10577" s="10" t="s">
        <v>2541</v>
      </c>
      <c r="J10577" s="10" t="s">
        <v>2484</v>
      </c>
      <c r="K10577" s="10" t="s">
        <v>27</v>
      </c>
      <c r="L10577">
        <v>13863</v>
      </c>
    </row>
    <row r="10578" spans="1:12" x14ac:dyDescent="0.3">
      <c r="A10578" s="10" t="s">
        <v>2542</v>
      </c>
      <c r="B10578" s="10" t="s">
        <v>2771</v>
      </c>
      <c r="C10578" s="10" t="s">
        <v>3122</v>
      </c>
      <c r="D10578" s="10" t="s">
        <v>3121</v>
      </c>
      <c r="E10578" s="10" t="s">
        <v>2535</v>
      </c>
      <c r="F10578" s="10" t="s">
        <v>2536</v>
      </c>
      <c r="G10578" s="10" t="s">
        <v>847</v>
      </c>
      <c r="I10578" s="10" t="s">
        <v>2541</v>
      </c>
      <c r="J10578" s="10" t="s">
        <v>2484</v>
      </c>
      <c r="K10578" s="10" t="s">
        <v>28</v>
      </c>
      <c r="L10578">
        <v>9508</v>
      </c>
    </row>
    <row r="10579" spans="1:12" x14ac:dyDescent="0.3">
      <c r="A10579" s="10" t="s">
        <v>2543</v>
      </c>
      <c r="B10579" s="10" t="s">
        <v>2771</v>
      </c>
      <c r="C10579" s="10" t="s">
        <v>3122</v>
      </c>
      <c r="D10579" s="10" t="s">
        <v>3121</v>
      </c>
      <c r="E10579" s="10" t="s">
        <v>2544</v>
      </c>
      <c r="F10579" s="10" t="s">
        <v>2536</v>
      </c>
      <c r="G10579" s="10" t="s">
        <v>847</v>
      </c>
      <c r="I10579" s="10" t="s">
        <v>2541</v>
      </c>
      <c r="J10579" s="10" t="s">
        <v>2484</v>
      </c>
      <c r="K10579" s="10" t="s">
        <v>14</v>
      </c>
      <c r="L10579">
        <v>75110</v>
      </c>
    </row>
    <row r="10580" spans="1:12" x14ac:dyDescent="0.3">
      <c r="A10580" s="10" t="s">
        <v>2543</v>
      </c>
      <c r="B10580" s="10" t="s">
        <v>2771</v>
      </c>
      <c r="C10580" s="10" t="s">
        <v>3122</v>
      </c>
      <c r="D10580" s="10" t="s">
        <v>3121</v>
      </c>
      <c r="E10580" s="10" t="s">
        <v>2544</v>
      </c>
      <c r="F10580" s="10" t="s">
        <v>2536</v>
      </c>
      <c r="G10580" s="10" t="s">
        <v>847</v>
      </c>
      <c r="I10580" s="10" t="s">
        <v>2541</v>
      </c>
      <c r="J10580" s="10" t="s">
        <v>2484</v>
      </c>
      <c r="K10580" s="10" t="s">
        <v>15</v>
      </c>
      <c r="L10580">
        <v>59699</v>
      </c>
    </row>
    <row r="10581" spans="1:12" x14ac:dyDescent="0.3">
      <c r="A10581" s="10" t="s">
        <v>2543</v>
      </c>
      <c r="B10581" s="10" t="s">
        <v>2771</v>
      </c>
      <c r="C10581" s="10" t="s">
        <v>3122</v>
      </c>
      <c r="D10581" s="10" t="s">
        <v>3121</v>
      </c>
      <c r="E10581" s="10" t="s">
        <v>2544</v>
      </c>
      <c r="F10581" s="10" t="s">
        <v>2536</v>
      </c>
      <c r="G10581" s="10" t="s">
        <v>847</v>
      </c>
      <c r="I10581" s="10" t="s">
        <v>2541</v>
      </c>
      <c r="J10581" s="10" t="s">
        <v>2484</v>
      </c>
      <c r="K10581" s="10" t="s">
        <v>16</v>
      </c>
      <c r="L10581">
        <v>52970</v>
      </c>
    </row>
    <row r="10582" spans="1:12" x14ac:dyDescent="0.3">
      <c r="A10582" s="10" t="s">
        <v>2543</v>
      </c>
      <c r="B10582" s="10" t="s">
        <v>2771</v>
      </c>
      <c r="C10582" s="10" t="s">
        <v>3122</v>
      </c>
      <c r="D10582" s="10" t="s">
        <v>3121</v>
      </c>
      <c r="E10582" s="10" t="s">
        <v>2544</v>
      </c>
      <c r="F10582" s="10" t="s">
        <v>2536</v>
      </c>
      <c r="G10582" s="10" t="s">
        <v>847</v>
      </c>
      <c r="I10582" s="10" t="s">
        <v>2541</v>
      </c>
      <c r="J10582" s="10" t="s">
        <v>2484</v>
      </c>
      <c r="K10582" s="10" t="s">
        <v>17</v>
      </c>
      <c r="L10582">
        <v>54294</v>
      </c>
    </row>
    <row r="10583" spans="1:12" x14ac:dyDescent="0.3">
      <c r="A10583" s="10" t="s">
        <v>2543</v>
      </c>
      <c r="B10583" s="10" t="s">
        <v>2771</v>
      </c>
      <c r="C10583" s="10" t="s">
        <v>3122</v>
      </c>
      <c r="D10583" s="10" t="s">
        <v>3121</v>
      </c>
      <c r="E10583" s="10" t="s">
        <v>2544</v>
      </c>
      <c r="F10583" s="10" t="s">
        <v>2536</v>
      </c>
      <c r="G10583" s="10" t="s">
        <v>847</v>
      </c>
      <c r="I10583" s="10" t="s">
        <v>2541</v>
      </c>
      <c r="J10583" s="10" t="s">
        <v>2484</v>
      </c>
      <c r="K10583" s="10" t="s">
        <v>18</v>
      </c>
      <c r="L10583">
        <v>62696</v>
      </c>
    </row>
    <row r="10584" spans="1:12" x14ac:dyDescent="0.3">
      <c r="A10584" s="10" t="s">
        <v>2543</v>
      </c>
      <c r="B10584" s="10" t="s">
        <v>2771</v>
      </c>
      <c r="C10584" s="10" t="s">
        <v>3122</v>
      </c>
      <c r="D10584" s="10" t="s">
        <v>3121</v>
      </c>
      <c r="E10584" s="10" t="s">
        <v>2544</v>
      </c>
      <c r="F10584" s="10" t="s">
        <v>2536</v>
      </c>
      <c r="G10584" s="10" t="s">
        <v>847</v>
      </c>
      <c r="I10584" s="10" t="s">
        <v>2541</v>
      </c>
      <c r="J10584" s="10" t="s">
        <v>2484</v>
      </c>
      <c r="K10584" s="10" t="s">
        <v>19</v>
      </c>
      <c r="L10584">
        <v>67025</v>
      </c>
    </row>
    <row r="10585" spans="1:12" x14ac:dyDescent="0.3">
      <c r="A10585" s="10" t="s">
        <v>2543</v>
      </c>
      <c r="B10585" s="10" t="s">
        <v>2771</v>
      </c>
      <c r="C10585" s="10" t="s">
        <v>3122</v>
      </c>
      <c r="D10585" s="10" t="s">
        <v>3121</v>
      </c>
      <c r="E10585" s="10" t="s">
        <v>2544</v>
      </c>
      <c r="F10585" s="10" t="s">
        <v>2536</v>
      </c>
      <c r="G10585" s="10" t="s">
        <v>847</v>
      </c>
      <c r="I10585" s="10" t="s">
        <v>2541</v>
      </c>
      <c r="J10585" s="10" t="s">
        <v>2484</v>
      </c>
      <c r="K10585" s="10" t="s">
        <v>20</v>
      </c>
      <c r="L10585">
        <v>102972</v>
      </c>
    </row>
    <row r="10586" spans="1:12" x14ac:dyDescent="0.3">
      <c r="A10586" s="10" t="s">
        <v>2543</v>
      </c>
      <c r="B10586" s="10" t="s">
        <v>2771</v>
      </c>
      <c r="C10586" s="10" t="s">
        <v>3122</v>
      </c>
      <c r="D10586" s="10" t="s">
        <v>3121</v>
      </c>
      <c r="E10586" s="10" t="s">
        <v>2544</v>
      </c>
      <c r="F10586" s="10" t="s">
        <v>2536</v>
      </c>
      <c r="G10586" s="10" t="s">
        <v>847</v>
      </c>
      <c r="I10586" s="10" t="s">
        <v>2541</v>
      </c>
      <c r="J10586" s="10" t="s">
        <v>2484</v>
      </c>
      <c r="K10586" s="10" t="s">
        <v>21</v>
      </c>
      <c r="L10586">
        <v>106092</v>
      </c>
    </row>
    <row r="10587" spans="1:12" x14ac:dyDescent="0.3">
      <c r="A10587" s="10" t="s">
        <v>2543</v>
      </c>
      <c r="B10587" s="10" t="s">
        <v>2771</v>
      </c>
      <c r="C10587" s="10" t="s">
        <v>3122</v>
      </c>
      <c r="D10587" s="10" t="s">
        <v>3121</v>
      </c>
      <c r="E10587" s="10" t="s">
        <v>2544</v>
      </c>
      <c r="F10587" s="10" t="s">
        <v>2536</v>
      </c>
      <c r="G10587" s="10" t="s">
        <v>847</v>
      </c>
      <c r="I10587" s="10" t="s">
        <v>2541</v>
      </c>
      <c r="J10587" s="10" t="s">
        <v>2484</v>
      </c>
      <c r="K10587" s="10" t="s">
        <v>22</v>
      </c>
      <c r="L10587">
        <v>78598</v>
      </c>
    </row>
    <row r="10588" spans="1:12" x14ac:dyDescent="0.3">
      <c r="A10588" s="10" t="s">
        <v>2543</v>
      </c>
      <c r="B10588" s="10" t="s">
        <v>2771</v>
      </c>
      <c r="C10588" s="10" t="s">
        <v>3122</v>
      </c>
      <c r="D10588" s="10" t="s">
        <v>3121</v>
      </c>
      <c r="E10588" s="10" t="s">
        <v>2544</v>
      </c>
      <c r="F10588" s="10" t="s">
        <v>2536</v>
      </c>
      <c r="G10588" s="10" t="s">
        <v>847</v>
      </c>
      <c r="I10588" s="10" t="s">
        <v>2541</v>
      </c>
      <c r="J10588" s="10" t="s">
        <v>2484</v>
      </c>
      <c r="K10588" s="10" t="s">
        <v>23</v>
      </c>
      <c r="L10588">
        <v>101641</v>
      </c>
    </row>
    <row r="10589" spans="1:12" x14ac:dyDescent="0.3">
      <c r="A10589" s="10" t="s">
        <v>2543</v>
      </c>
      <c r="B10589" s="10" t="s">
        <v>2771</v>
      </c>
      <c r="C10589" s="10" t="s">
        <v>3122</v>
      </c>
      <c r="D10589" s="10" t="s">
        <v>3121</v>
      </c>
      <c r="E10589" s="10" t="s">
        <v>2544</v>
      </c>
      <c r="F10589" s="10" t="s">
        <v>2536</v>
      </c>
      <c r="G10589" s="10" t="s">
        <v>847</v>
      </c>
      <c r="I10589" s="10" t="s">
        <v>2541</v>
      </c>
      <c r="J10589" s="10" t="s">
        <v>2484</v>
      </c>
      <c r="K10589" s="10" t="s">
        <v>24</v>
      </c>
      <c r="L10589">
        <v>102016</v>
      </c>
    </row>
    <row r="10590" spans="1:12" x14ac:dyDescent="0.3">
      <c r="A10590" s="10" t="s">
        <v>2543</v>
      </c>
      <c r="B10590" s="10" t="s">
        <v>2771</v>
      </c>
      <c r="C10590" s="10" t="s">
        <v>3122</v>
      </c>
      <c r="D10590" s="10" t="s">
        <v>3121</v>
      </c>
      <c r="E10590" s="10" t="s">
        <v>2544</v>
      </c>
      <c r="F10590" s="10" t="s">
        <v>2536</v>
      </c>
      <c r="G10590" s="10" t="s">
        <v>847</v>
      </c>
      <c r="I10590" s="10" t="s">
        <v>2541</v>
      </c>
      <c r="J10590" s="10" t="s">
        <v>2484</v>
      </c>
      <c r="K10590" s="10" t="s">
        <v>25</v>
      </c>
      <c r="L10590">
        <v>111597</v>
      </c>
    </row>
    <row r="10591" spans="1:12" x14ac:dyDescent="0.3">
      <c r="A10591" s="10" t="s">
        <v>2543</v>
      </c>
      <c r="B10591" s="10" t="s">
        <v>2771</v>
      </c>
      <c r="C10591" s="10" t="s">
        <v>3122</v>
      </c>
      <c r="D10591" s="10" t="s">
        <v>3121</v>
      </c>
      <c r="E10591" s="10" t="s">
        <v>2544</v>
      </c>
      <c r="F10591" s="10" t="s">
        <v>2536</v>
      </c>
      <c r="G10591" s="10" t="s">
        <v>847</v>
      </c>
      <c r="I10591" s="10" t="s">
        <v>2541</v>
      </c>
      <c r="J10591" s="10" t="s">
        <v>2484</v>
      </c>
      <c r="K10591" s="10" t="s">
        <v>26</v>
      </c>
      <c r="L10591">
        <v>137981</v>
      </c>
    </row>
    <row r="10592" spans="1:12" x14ac:dyDescent="0.3">
      <c r="A10592" s="10" t="s">
        <v>2543</v>
      </c>
      <c r="B10592" s="10" t="s">
        <v>2771</v>
      </c>
      <c r="C10592" s="10" t="s">
        <v>3122</v>
      </c>
      <c r="D10592" s="10" t="s">
        <v>3121</v>
      </c>
      <c r="E10592" s="10" t="s">
        <v>2544</v>
      </c>
      <c r="F10592" s="10" t="s">
        <v>2536</v>
      </c>
      <c r="G10592" s="10" t="s">
        <v>847</v>
      </c>
      <c r="I10592" s="10" t="s">
        <v>2541</v>
      </c>
      <c r="J10592" s="10" t="s">
        <v>2484</v>
      </c>
      <c r="K10592" s="10" t="s">
        <v>27</v>
      </c>
      <c r="L10592">
        <v>111306</v>
      </c>
    </row>
    <row r="10593" spans="1:12" x14ac:dyDescent="0.3">
      <c r="A10593" s="10" t="s">
        <v>2543</v>
      </c>
      <c r="B10593" s="10" t="s">
        <v>2771</v>
      </c>
      <c r="C10593" s="10" t="s">
        <v>3122</v>
      </c>
      <c r="D10593" s="10" t="s">
        <v>3121</v>
      </c>
      <c r="E10593" s="10" t="s">
        <v>2544</v>
      </c>
      <c r="F10593" s="10" t="s">
        <v>2536</v>
      </c>
      <c r="G10593" s="10" t="s">
        <v>847</v>
      </c>
      <c r="I10593" s="10" t="s">
        <v>2541</v>
      </c>
      <c r="J10593" s="10" t="s">
        <v>2484</v>
      </c>
      <c r="K10593" s="10" t="s">
        <v>28</v>
      </c>
      <c r="L10593">
        <v>82477</v>
      </c>
    </row>
    <row r="10594" spans="1:12" x14ac:dyDescent="0.3">
      <c r="A10594" s="10" t="s">
        <v>2545</v>
      </c>
      <c r="B10594" s="10" t="s">
        <v>2771</v>
      </c>
      <c r="C10594" s="10" t="s">
        <v>3122</v>
      </c>
      <c r="D10594" s="10" t="s">
        <v>3121</v>
      </c>
      <c r="E10594" s="10" t="s">
        <v>2546</v>
      </c>
      <c r="F10594" s="10" t="s">
        <v>2536</v>
      </c>
      <c r="G10594" s="10" t="s">
        <v>847</v>
      </c>
      <c r="I10594" s="10" t="s">
        <v>2541</v>
      </c>
      <c r="J10594" s="10" t="s">
        <v>2484</v>
      </c>
      <c r="K10594" s="10" t="s">
        <v>14</v>
      </c>
      <c r="L10594">
        <v>30730</v>
      </c>
    </row>
    <row r="10595" spans="1:12" x14ac:dyDescent="0.3">
      <c r="A10595" s="10" t="s">
        <v>2545</v>
      </c>
      <c r="B10595" s="10" t="s">
        <v>2771</v>
      </c>
      <c r="C10595" s="10" t="s">
        <v>3122</v>
      </c>
      <c r="D10595" s="10" t="s">
        <v>3121</v>
      </c>
      <c r="E10595" s="10" t="s">
        <v>2546</v>
      </c>
      <c r="F10595" s="10" t="s">
        <v>2536</v>
      </c>
      <c r="G10595" s="10" t="s">
        <v>847</v>
      </c>
      <c r="I10595" s="10" t="s">
        <v>2541</v>
      </c>
      <c r="J10595" s="10" t="s">
        <v>2484</v>
      </c>
      <c r="K10595" s="10" t="s">
        <v>15</v>
      </c>
      <c r="L10595">
        <v>17408</v>
      </c>
    </row>
    <row r="10596" spans="1:12" x14ac:dyDescent="0.3">
      <c r="A10596" s="10" t="s">
        <v>2545</v>
      </c>
      <c r="B10596" s="10" t="s">
        <v>2771</v>
      </c>
      <c r="C10596" s="10" t="s">
        <v>3122</v>
      </c>
      <c r="D10596" s="10" t="s">
        <v>3121</v>
      </c>
      <c r="E10596" s="10" t="s">
        <v>2546</v>
      </c>
      <c r="F10596" s="10" t="s">
        <v>2536</v>
      </c>
      <c r="G10596" s="10" t="s">
        <v>847</v>
      </c>
      <c r="I10596" s="10" t="s">
        <v>2541</v>
      </c>
      <c r="J10596" s="10" t="s">
        <v>2484</v>
      </c>
      <c r="K10596" s="10" t="s">
        <v>16</v>
      </c>
      <c r="L10596">
        <v>15980</v>
      </c>
    </row>
    <row r="10597" spans="1:12" x14ac:dyDescent="0.3">
      <c r="A10597" s="10" t="s">
        <v>2545</v>
      </c>
      <c r="B10597" s="10" t="s">
        <v>2771</v>
      </c>
      <c r="C10597" s="10" t="s">
        <v>3122</v>
      </c>
      <c r="D10597" s="10" t="s">
        <v>3121</v>
      </c>
      <c r="E10597" s="10" t="s">
        <v>2546</v>
      </c>
      <c r="F10597" s="10" t="s">
        <v>2536</v>
      </c>
      <c r="G10597" s="10" t="s">
        <v>847</v>
      </c>
      <c r="I10597" s="10" t="s">
        <v>2541</v>
      </c>
      <c r="J10597" s="10" t="s">
        <v>2484</v>
      </c>
      <c r="K10597" s="10" t="s">
        <v>17</v>
      </c>
      <c r="L10597">
        <v>19546</v>
      </c>
    </row>
    <row r="10598" spans="1:12" x14ac:dyDescent="0.3">
      <c r="A10598" s="10" t="s">
        <v>2545</v>
      </c>
      <c r="B10598" s="10" t="s">
        <v>2771</v>
      </c>
      <c r="C10598" s="10" t="s">
        <v>3122</v>
      </c>
      <c r="D10598" s="10" t="s">
        <v>3121</v>
      </c>
      <c r="E10598" s="10" t="s">
        <v>2546</v>
      </c>
      <c r="F10598" s="10" t="s">
        <v>2536</v>
      </c>
      <c r="G10598" s="10" t="s">
        <v>847</v>
      </c>
      <c r="I10598" s="10" t="s">
        <v>2541</v>
      </c>
      <c r="J10598" s="10" t="s">
        <v>2484</v>
      </c>
      <c r="K10598" s="10" t="s">
        <v>18</v>
      </c>
      <c r="L10598">
        <v>16611</v>
      </c>
    </row>
    <row r="10599" spans="1:12" x14ac:dyDescent="0.3">
      <c r="A10599" s="10" t="s">
        <v>2545</v>
      </c>
      <c r="B10599" s="10" t="s">
        <v>2771</v>
      </c>
      <c r="C10599" s="10" t="s">
        <v>3122</v>
      </c>
      <c r="D10599" s="10" t="s">
        <v>3121</v>
      </c>
      <c r="E10599" s="10" t="s">
        <v>2546</v>
      </c>
      <c r="F10599" s="10" t="s">
        <v>2536</v>
      </c>
      <c r="G10599" s="10" t="s">
        <v>847</v>
      </c>
      <c r="I10599" s="10" t="s">
        <v>2541</v>
      </c>
      <c r="J10599" s="10" t="s">
        <v>2484</v>
      </c>
      <c r="K10599" s="10" t="s">
        <v>19</v>
      </c>
      <c r="L10599">
        <v>15829</v>
      </c>
    </row>
    <row r="10600" spans="1:12" x14ac:dyDescent="0.3">
      <c r="A10600" s="10" t="s">
        <v>2545</v>
      </c>
      <c r="B10600" s="10" t="s">
        <v>2771</v>
      </c>
      <c r="C10600" s="10" t="s">
        <v>3122</v>
      </c>
      <c r="D10600" s="10" t="s">
        <v>3121</v>
      </c>
      <c r="E10600" s="10" t="s">
        <v>2546</v>
      </c>
      <c r="F10600" s="10" t="s">
        <v>2536</v>
      </c>
      <c r="G10600" s="10" t="s">
        <v>847</v>
      </c>
      <c r="I10600" s="10" t="s">
        <v>2541</v>
      </c>
      <c r="J10600" s="10" t="s">
        <v>2484</v>
      </c>
      <c r="K10600" s="10" t="s">
        <v>20</v>
      </c>
      <c r="L10600">
        <v>10706</v>
      </c>
    </row>
    <row r="10601" spans="1:12" x14ac:dyDescent="0.3">
      <c r="A10601" s="10" t="s">
        <v>2545</v>
      </c>
      <c r="B10601" s="10" t="s">
        <v>2771</v>
      </c>
      <c r="C10601" s="10" t="s">
        <v>3122</v>
      </c>
      <c r="D10601" s="10" t="s">
        <v>3121</v>
      </c>
      <c r="E10601" s="10" t="s">
        <v>2546</v>
      </c>
      <c r="F10601" s="10" t="s">
        <v>2536</v>
      </c>
      <c r="G10601" s="10" t="s">
        <v>847</v>
      </c>
      <c r="I10601" s="10" t="s">
        <v>2541</v>
      </c>
      <c r="J10601" s="10" t="s">
        <v>2484</v>
      </c>
      <c r="K10601" s="10" t="s">
        <v>21</v>
      </c>
      <c r="L10601">
        <v>16368</v>
      </c>
    </row>
    <row r="10602" spans="1:12" x14ac:dyDescent="0.3">
      <c r="A10602" s="10" t="s">
        <v>2545</v>
      </c>
      <c r="B10602" s="10" t="s">
        <v>2771</v>
      </c>
      <c r="C10602" s="10" t="s">
        <v>3122</v>
      </c>
      <c r="D10602" s="10" t="s">
        <v>3121</v>
      </c>
      <c r="E10602" s="10" t="s">
        <v>2546</v>
      </c>
      <c r="F10602" s="10" t="s">
        <v>2536</v>
      </c>
      <c r="G10602" s="10" t="s">
        <v>847</v>
      </c>
      <c r="I10602" s="10" t="s">
        <v>2541</v>
      </c>
      <c r="J10602" s="10" t="s">
        <v>2484</v>
      </c>
      <c r="K10602" s="10" t="s">
        <v>22</v>
      </c>
      <c r="L10602">
        <v>17283</v>
      </c>
    </row>
    <row r="10603" spans="1:12" x14ac:dyDescent="0.3">
      <c r="A10603" s="10" t="s">
        <v>2545</v>
      </c>
      <c r="B10603" s="10" t="s">
        <v>2771</v>
      </c>
      <c r="C10603" s="10" t="s">
        <v>3122</v>
      </c>
      <c r="D10603" s="10" t="s">
        <v>3121</v>
      </c>
      <c r="E10603" s="10" t="s">
        <v>2546</v>
      </c>
      <c r="F10603" s="10" t="s">
        <v>2536</v>
      </c>
      <c r="G10603" s="10" t="s">
        <v>847</v>
      </c>
      <c r="I10603" s="10" t="s">
        <v>2541</v>
      </c>
      <c r="J10603" s="10" t="s">
        <v>2484</v>
      </c>
      <c r="K10603" s="10" t="s">
        <v>23</v>
      </c>
      <c r="L10603">
        <v>15515</v>
      </c>
    </row>
    <row r="10604" spans="1:12" x14ac:dyDescent="0.3">
      <c r="A10604" s="10" t="s">
        <v>2545</v>
      </c>
      <c r="B10604" s="10" t="s">
        <v>2771</v>
      </c>
      <c r="C10604" s="10" t="s">
        <v>3122</v>
      </c>
      <c r="D10604" s="10" t="s">
        <v>3121</v>
      </c>
      <c r="E10604" s="10" t="s">
        <v>2546</v>
      </c>
      <c r="F10604" s="10" t="s">
        <v>2536</v>
      </c>
      <c r="G10604" s="10" t="s">
        <v>847</v>
      </c>
      <c r="I10604" s="10" t="s">
        <v>2541</v>
      </c>
      <c r="J10604" s="10" t="s">
        <v>2484</v>
      </c>
      <c r="K10604" s="10" t="s">
        <v>24</v>
      </c>
      <c r="L10604">
        <v>13323</v>
      </c>
    </row>
    <row r="10605" spans="1:12" x14ac:dyDescent="0.3">
      <c r="A10605" s="10" t="s">
        <v>2545</v>
      </c>
      <c r="B10605" s="10" t="s">
        <v>2771</v>
      </c>
      <c r="C10605" s="10" t="s">
        <v>3122</v>
      </c>
      <c r="D10605" s="10" t="s">
        <v>3121</v>
      </c>
      <c r="E10605" s="10" t="s">
        <v>2546</v>
      </c>
      <c r="F10605" s="10" t="s">
        <v>2536</v>
      </c>
      <c r="G10605" s="10" t="s">
        <v>847</v>
      </c>
      <c r="I10605" s="10" t="s">
        <v>2541</v>
      </c>
      <c r="J10605" s="10" t="s">
        <v>2484</v>
      </c>
      <c r="K10605" s="10" t="s">
        <v>25</v>
      </c>
      <c r="L10605">
        <v>11065</v>
      </c>
    </row>
    <row r="10606" spans="1:12" x14ac:dyDescent="0.3">
      <c r="A10606" s="10" t="s">
        <v>2545</v>
      </c>
      <c r="B10606" s="10" t="s">
        <v>2771</v>
      </c>
      <c r="C10606" s="10" t="s">
        <v>3122</v>
      </c>
      <c r="D10606" s="10" t="s">
        <v>3121</v>
      </c>
      <c r="E10606" s="10" t="s">
        <v>2546</v>
      </c>
      <c r="F10606" s="10" t="s">
        <v>2536</v>
      </c>
      <c r="G10606" s="10" t="s">
        <v>847</v>
      </c>
      <c r="I10606" s="10" t="s">
        <v>2541</v>
      </c>
      <c r="J10606" s="10" t="s">
        <v>2484</v>
      </c>
      <c r="K10606" s="10" t="s">
        <v>26</v>
      </c>
      <c r="L10606">
        <v>13857</v>
      </c>
    </row>
    <row r="10607" spans="1:12" x14ac:dyDescent="0.3">
      <c r="A10607" s="10" t="s">
        <v>2545</v>
      </c>
      <c r="B10607" s="10" t="s">
        <v>2771</v>
      </c>
      <c r="C10607" s="10" t="s">
        <v>3122</v>
      </c>
      <c r="D10607" s="10" t="s">
        <v>3121</v>
      </c>
      <c r="E10607" s="10" t="s">
        <v>2546</v>
      </c>
      <c r="F10607" s="10" t="s">
        <v>2536</v>
      </c>
      <c r="G10607" s="10" t="s">
        <v>847</v>
      </c>
      <c r="I10607" s="10" t="s">
        <v>2541</v>
      </c>
      <c r="J10607" s="10" t="s">
        <v>2484</v>
      </c>
      <c r="K10607" s="10" t="s">
        <v>27</v>
      </c>
      <c r="L10607">
        <v>13501</v>
      </c>
    </row>
    <row r="10608" spans="1:12" x14ac:dyDescent="0.3">
      <c r="A10608" s="10" t="s">
        <v>2545</v>
      </c>
      <c r="B10608" s="10" t="s">
        <v>2771</v>
      </c>
      <c r="C10608" s="10" t="s">
        <v>3122</v>
      </c>
      <c r="D10608" s="10" t="s">
        <v>3121</v>
      </c>
      <c r="E10608" s="10" t="s">
        <v>2546</v>
      </c>
      <c r="F10608" s="10" t="s">
        <v>2536</v>
      </c>
      <c r="G10608" s="10" t="s">
        <v>847</v>
      </c>
      <c r="I10608" s="10" t="s">
        <v>2541</v>
      </c>
      <c r="J10608" s="10" t="s">
        <v>2484</v>
      </c>
      <c r="K10608" s="10" t="s">
        <v>28</v>
      </c>
      <c r="L10608">
        <v>9774</v>
      </c>
    </row>
    <row r="10609" spans="1:12" x14ac:dyDescent="0.3">
      <c r="A10609" s="10" t="s">
        <v>2547</v>
      </c>
      <c r="B10609" s="10" t="s">
        <v>2771</v>
      </c>
      <c r="C10609" s="10" t="s">
        <v>3122</v>
      </c>
      <c r="D10609" s="10" t="s">
        <v>3121</v>
      </c>
      <c r="E10609" s="10" t="s">
        <v>2539</v>
      </c>
      <c r="F10609" s="10" t="s">
        <v>2536</v>
      </c>
      <c r="G10609" s="10" t="s">
        <v>847</v>
      </c>
      <c r="I10609" s="10" t="s">
        <v>2541</v>
      </c>
      <c r="J10609" s="10" t="s">
        <v>2484</v>
      </c>
      <c r="K10609" s="10" t="s">
        <v>14</v>
      </c>
      <c r="L10609">
        <v>61890</v>
      </c>
    </row>
    <row r="10610" spans="1:12" x14ac:dyDescent="0.3">
      <c r="A10610" s="10" t="s">
        <v>2547</v>
      </c>
      <c r="B10610" s="10" t="s">
        <v>2771</v>
      </c>
      <c r="C10610" s="10" t="s">
        <v>3122</v>
      </c>
      <c r="D10610" s="10" t="s">
        <v>3121</v>
      </c>
      <c r="E10610" s="10" t="s">
        <v>2539</v>
      </c>
      <c r="F10610" s="10" t="s">
        <v>2536</v>
      </c>
      <c r="G10610" s="10" t="s">
        <v>847</v>
      </c>
      <c r="I10610" s="10" t="s">
        <v>2541</v>
      </c>
      <c r="J10610" s="10" t="s">
        <v>2484</v>
      </c>
      <c r="K10610" s="10" t="s">
        <v>15</v>
      </c>
      <c r="L10610">
        <v>54189</v>
      </c>
    </row>
    <row r="10611" spans="1:12" x14ac:dyDescent="0.3">
      <c r="A10611" s="10" t="s">
        <v>2547</v>
      </c>
      <c r="B10611" s="10" t="s">
        <v>2771</v>
      </c>
      <c r="C10611" s="10" t="s">
        <v>3122</v>
      </c>
      <c r="D10611" s="10" t="s">
        <v>3121</v>
      </c>
      <c r="E10611" s="10" t="s">
        <v>2539</v>
      </c>
      <c r="F10611" s="10" t="s">
        <v>2536</v>
      </c>
      <c r="G10611" s="10" t="s">
        <v>847</v>
      </c>
      <c r="I10611" s="10" t="s">
        <v>2541</v>
      </c>
      <c r="J10611" s="10" t="s">
        <v>2484</v>
      </c>
      <c r="K10611" s="10" t="s">
        <v>16</v>
      </c>
      <c r="L10611">
        <v>55270</v>
      </c>
    </row>
    <row r="10612" spans="1:12" x14ac:dyDescent="0.3">
      <c r="A10612" s="10" t="s">
        <v>2547</v>
      </c>
      <c r="B10612" s="10" t="s">
        <v>2771</v>
      </c>
      <c r="C10612" s="10" t="s">
        <v>3122</v>
      </c>
      <c r="D10612" s="10" t="s">
        <v>3121</v>
      </c>
      <c r="E10612" s="10" t="s">
        <v>2539</v>
      </c>
      <c r="F10612" s="10" t="s">
        <v>2536</v>
      </c>
      <c r="G10612" s="10" t="s">
        <v>847</v>
      </c>
      <c r="I10612" s="10" t="s">
        <v>2541</v>
      </c>
      <c r="J10612" s="10" t="s">
        <v>2484</v>
      </c>
      <c r="K10612" s="10" t="s">
        <v>17</v>
      </c>
      <c r="L10612">
        <v>44391</v>
      </c>
    </row>
    <row r="10613" spans="1:12" x14ac:dyDescent="0.3">
      <c r="A10613" s="10" t="s">
        <v>2547</v>
      </c>
      <c r="B10613" s="10" t="s">
        <v>2771</v>
      </c>
      <c r="C10613" s="10" t="s">
        <v>3122</v>
      </c>
      <c r="D10613" s="10" t="s">
        <v>3121</v>
      </c>
      <c r="E10613" s="10" t="s">
        <v>2539</v>
      </c>
      <c r="F10613" s="10" t="s">
        <v>2536</v>
      </c>
      <c r="G10613" s="10" t="s">
        <v>847</v>
      </c>
      <c r="I10613" s="10" t="s">
        <v>2541</v>
      </c>
      <c r="J10613" s="10" t="s">
        <v>2484</v>
      </c>
      <c r="K10613" s="10" t="s">
        <v>18</v>
      </c>
      <c r="L10613">
        <v>50084</v>
      </c>
    </row>
    <row r="10614" spans="1:12" x14ac:dyDescent="0.3">
      <c r="A10614" s="10" t="s">
        <v>2547</v>
      </c>
      <c r="B10614" s="10" t="s">
        <v>2771</v>
      </c>
      <c r="C10614" s="10" t="s">
        <v>3122</v>
      </c>
      <c r="D10614" s="10" t="s">
        <v>3121</v>
      </c>
      <c r="E10614" s="10" t="s">
        <v>2539</v>
      </c>
      <c r="F10614" s="10" t="s">
        <v>2536</v>
      </c>
      <c r="G10614" s="10" t="s">
        <v>847</v>
      </c>
      <c r="I10614" s="10" t="s">
        <v>2541</v>
      </c>
      <c r="J10614" s="10" t="s">
        <v>2484</v>
      </c>
      <c r="K10614" s="10" t="s">
        <v>19</v>
      </c>
      <c r="L10614">
        <v>52966</v>
      </c>
    </row>
    <row r="10615" spans="1:12" x14ac:dyDescent="0.3">
      <c r="A10615" s="10" t="s">
        <v>2547</v>
      </c>
      <c r="B10615" s="10" t="s">
        <v>2771</v>
      </c>
      <c r="C10615" s="10" t="s">
        <v>3122</v>
      </c>
      <c r="D10615" s="10" t="s">
        <v>3121</v>
      </c>
      <c r="E10615" s="10" t="s">
        <v>2539</v>
      </c>
      <c r="F10615" s="10" t="s">
        <v>2536</v>
      </c>
      <c r="G10615" s="10" t="s">
        <v>847</v>
      </c>
      <c r="I10615" s="10" t="s">
        <v>2541</v>
      </c>
      <c r="J10615" s="10" t="s">
        <v>2484</v>
      </c>
      <c r="K10615" s="10" t="s">
        <v>20</v>
      </c>
      <c r="L10615">
        <v>40847</v>
      </c>
    </row>
    <row r="10616" spans="1:12" x14ac:dyDescent="0.3">
      <c r="A10616" s="10" t="s">
        <v>2547</v>
      </c>
      <c r="B10616" s="10" t="s">
        <v>2771</v>
      </c>
      <c r="C10616" s="10" t="s">
        <v>3122</v>
      </c>
      <c r="D10616" s="10" t="s">
        <v>3121</v>
      </c>
      <c r="E10616" s="10" t="s">
        <v>2539</v>
      </c>
      <c r="F10616" s="10" t="s">
        <v>2536</v>
      </c>
      <c r="G10616" s="10" t="s">
        <v>847</v>
      </c>
      <c r="I10616" s="10" t="s">
        <v>2541</v>
      </c>
      <c r="J10616" s="10" t="s">
        <v>2484</v>
      </c>
      <c r="K10616" s="10" t="s">
        <v>21</v>
      </c>
      <c r="L10616">
        <v>48889</v>
      </c>
    </row>
    <row r="10617" spans="1:12" x14ac:dyDescent="0.3">
      <c r="A10617" s="10" t="s">
        <v>2547</v>
      </c>
      <c r="B10617" s="10" t="s">
        <v>2771</v>
      </c>
      <c r="C10617" s="10" t="s">
        <v>3122</v>
      </c>
      <c r="D10617" s="10" t="s">
        <v>3121</v>
      </c>
      <c r="E10617" s="10" t="s">
        <v>2539</v>
      </c>
      <c r="F10617" s="10" t="s">
        <v>2536</v>
      </c>
      <c r="G10617" s="10" t="s">
        <v>847</v>
      </c>
      <c r="I10617" s="10" t="s">
        <v>2541</v>
      </c>
      <c r="J10617" s="10" t="s">
        <v>2484</v>
      </c>
      <c r="K10617" s="10" t="s">
        <v>22</v>
      </c>
      <c r="L10617">
        <v>48965</v>
      </c>
    </row>
    <row r="10618" spans="1:12" x14ac:dyDescent="0.3">
      <c r="A10618" s="10" t="s">
        <v>2547</v>
      </c>
      <c r="B10618" s="10" t="s">
        <v>2771</v>
      </c>
      <c r="C10618" s="10" t="s">
        <v>3122</v>
      </c>
      <c r="D10618" s="10" t="s">
        <v>3121</v>
      </c>
      <c r="E10618" s="10" t="s">
        <v>2539</v>
      </c>
      <c r="F10618" s="10" t="s">
        <v>2536</v>
      </c>
      <c r="G10618" s="10" t="s">
        <v>847</v>
      </c>
      <c r="I10618" s="10" t="s">
        <v>2541</v>
      </c>
      <c r="J10618" s="10" t="s">
        <v>2484</v>
      </c>
      <c r="K10618" s="10" t="s">
        <v>23</v>
      </c>
      <c r="L10618">
        <v>50526</v>
      </c>
    </row>
    <row r="10619" spans="1:12" x14ac:dyDescent="0.3">
      <c r="A10619" s="10" t="s">
        <v>2547</v>
      </c>
      <c r="B10619" s="10" t="s">
        <v>2771</v>
      </c>
      <c r="C10619" s="10" t="s">
        <v>3122</v>
      </c>
      <c r="D10619" s="10" t="s">
        <v>3121</v>
      </c>
      <c r="E10619" s="10" t="s">
        <v>2539</v>
      </c>
      <c r="F10619" s="10" t="s">
        <v>2536</v>
      </c>
      <c r="G10619" s="10" t="s">
        <v>847</v>
      </c>
      <c r="I10619" s="10" t="s">
        <v>2541</v>
      </c>
      <c r="J10619" s="10" t="s">
        <v>2484</v>
      </c>
      <c r="K10619" s="10" t="s">
        <v>24</v>
      </c>
      <c r="L10619">
        <v>53485</v>
      </c>
    </row>
    <row r="10620" spans="1:12" x14ac:dyDescent="0.3">
      <c r="A10620" s="10" t="s">
        <v>2547</v>
      </c>
      <c r="B10620" s="10" t="s">
        <v>2771</v>
      </c>
      <c r="C10620" s="10" t="s">
        <v>3122</v>
      </c>
      <c r="D10620" s="10" t="s">
        <v>3121</v>
      </c>
      <c r="E10620" s="10" t="s">
        <v>2539</v>
      </c>
      <c r="F10620" s="10" t="s">
        <v>2536</v>
      </c>
      <c r="G10620" s="10" t="s">
        <v>847</v>
      </c>
      <c r="I10620" s="10" t="s">
        <v>2541</v>
      </c>
      <c r="J10620" s="10" t="s">
        <v>2484</v>
      </c>
      <c r="K10620" s="10" t="s">
        <v>25</v>
      </c>
      <c r="L10620">
        <v>54082</v>
      </c>
    </row>
    <row r="10621" spans="1:12" x14ac:dyDescent="0.3">
      <c r="A10621" s="10" t="s">
        <v>2547</v>
      </c>
      <c r="B10621" s="10" t="s">
        <v>2771</v>
      </c>
      <c r="C10621" s="10" t="s">
        <v>3122</v>
      </c>
      <c r="D10621" s="10" t="s">
        <v>3121</v>
      </c>
      <c r="E10621" s="10" t="s">
        <v>2539</v>
      </c>
      <c r="F10621" s="10" t="s">
        <v>2536</v>
      </c>
      <c r="G10621" s="10" t="s">
        <v>847</v>
      </c>
      <c r="I10621" s="10" t="s">
        <v>2541</v>
      </c>
      <c r="J10621" s="10" t="s">
        <v>2484</v>
      </c>
      <c r="K10621" s="10" t="s">
        <v>26</v>
      </c>
      <c r="L10621">
        <v>41268</v>
      </c>
    </row>
    <row r="10622" spans="1:12" x14ac:dyDescent="0.3">
      <c r="A10622" s="10" t="s">
        <v>2547</v>
      </c>
      <c r="B10622" s="10" t="s">
        <v>2771</v>
      </c>
      <c r="C10622" s="10" t="s">
        <v>3122</v>
      </c>
      <c r="D10622" s="10" t="s">
        <v>3121</v>
      </c>
      <c r="E10622" s="10" t="s">
        <v>2539</v>
      </c>
      <c r="F10622" s="10" t="s">
        <v>2536</v>
      </c>
      <c r="G10622" s="10" t="s">
        <v>847</v>
      </c>
      <c r="I10622" s="10" t="s">
        <v>2541</v>
      </c>
      <c r="J10622" s="10" t="s">
        <v>2484</v>
      </c>
      <c r="K10622" s="10" t="s">
        <v>27</v>
      </c>
      <c r="L10622">
        <v>41811</v>
      </c>
    </row>
    <row r="10623" spans="1:12" x14ac:dyDescent="0.3">
      <c r="A10623" s="10" t="s">
        <v>2547</v>
      </c>
      <c r="B10623" s="10" t="s">
        <v>2771</v>
      </c>
      <c r="C10623" s="10" t="s">
        <v>3122</v>
      </c>
      <c r="D10623" s="10" t="s">
        <v>3121</v>
      </c>
      <c r="E10623" s="10" t="s">
        <v>2539</v>
      </c>
      <c r="F10623" s="10" t="s">
        <v>2536</v>
      </c>
      <c r="G10623" s="10" t="s">
        <v>847</v>
      </c>
      <c r="I10623" s="10" t="s">
        <v>2541</v>
      </c>
      <c r="J10623" s="10" t="s">
        <v>2484</v>
      </c>
      <c r="K10623" s="10" t="s">
        <v>28</v>
      </c>
      <c r="L10623">
        <v>44145</v>
      </c>
    </row>
    <row r="10624" spans="1:12" x14ac:dyDescent="0.3">
      <c r="A10624" s="10" t="s">
        <v>2548</v>
      </c>
      <c r="B10624" s="10" t="s">
        <v>3123</v>
      </c>
      <c r="C10624" s="10" t="s">
        <v>3124</v>
      </c>
      <c r="D10624" s="10" t="s">
        <v>3125</v>
      </c>
      <c r="E10624" s="10" t="s">
        <v>2549</v>
      </c>
      <c r="F10624" s="10" t="s">
        <v>2550</v>
      </c>
      <c r="G10624" s="10" t="s">
        <v>2482</v>
      </c>
      <c r="I10624" s="10" t="s">
        <v>2551</v>
      </c>
      <c r="J10624" s="10" t="s">
        <v>1178</v>
      </c>
      <c r="K10624" s="10" t="s">
        <v>21</v>
      </c>
      <c r="L10624">
        <v>29454</v>
      </c>
    </row>
    <row r="10625" spans="1:12" x14ac:dyDescent="0.3">
      <c r="A10625" s="10" t="s">
        <v>2548</v>
      </c>
      <c r="B10625" s="10" t="s">
        <v>3123</v>
      </c>
      <c r="C10625" s="10" t="s">
        <v>3124</v>
      </c>
      <c r="D10625" s="10" t="s">
        <v>3125</v>
      </c>
      <c r="E10625" s="10" t="s">
        <v>2549</v>
      </c>
      <c r="F10625" s="10" t="s">
        <v>2550</v>
      </c>
      <c r="G10625" s="10" t="s">
        <v>2482</v>
      </c>
      <c r="I10625" s="10" t="s">
        <v>2551</v>
      </c>
      <c r="J10625" s="10" t="s">
        <v>1178</v>
      </c>
      <c r="K10625" s="10" t="s">
        <v>22</v>
      </c>
      <c r="L10625">
        <v>35476</v>
      </c>
    </row>
    <row r="10626" spans="1:12" x14ac:dyDescent="0.3">
      <c r="A10626" s="10" t="s">
        <v>2548</v>
      </c>
      <c r="B10626" s="10" t="s">
        <v>3123</v>
      </c>
      <c r="C10626" s="10" t="s">
        <v>3124</v>
      </c>
      <c r="D10626" s="10" t="s">
        <v>3125</v>
      </c>
      <c r="E10626" s="10" t="s">
        <v>2549</v>
      </c>
      <c r="F10626" s="10" t="s">
        <v>2550</v>
      </c>
      <c r="G10626" s="10" t="s">
        <v>2482</v>
      </c>
      <c r="I10626" s="10" t="s">
        <v>2551</v>
      </c>
      <c r="J10626" s="10" t="s">
        <v>1178</v>
      </c>
      <c r="K10626" s="10" t="s">
        <v>23</v>
      </c>
      <c r="L10626">
        <v>18942</v>
      </c>
    </row>
    <row r="10627" spans="1:12" x14ac:dyDescent="0.3">
      <c r="A10627" s="10" t="s">
        <v>2548</v>
      </c>
      <c r="B10627" s="10" t="s">
        <v>3123</v>
      </c>
      <c r="C10627" s="10" t="s">
        <v>3124</v>
      </c>
      <c r="D10627" s="10" t="s">
        <v>3125</v>
      </c>
      <c r="E10627" s="10" t="s">
        <v>2549</v>
      </c>
      <c r="F10627" s="10" t="s">
        <v>2550</v>
      </c>
      <c r="G10627" s="10" t="s">
        <v>2482</v>
      </c>
      <c r="I10627" s="10" t="s">
        <v>2551</v>
      </c>
      <c r="J10627" s="10" t="s">
        <v>1178</v>
      </c>
      <c r="K10627" s="10" t="s">
        <v>24</v>
      </c>
      <c r="L10627">
        <v>28306</v>
      </c>
    </row>
    <row r="10628" spans="1:12" x14ac:dyDescent="0.3">
      <c r="A10628" s="10" t="s">
        <v>2548</v>
      </c>
      <c r="B10628" s="10" t="s">
        <v>3123</v>
      </c>
      <c r="C10628" s="10" t="s">
        <v>3124</v>
      </c>
      <c r="D10628" s="10" t="s">
        <v>3125</v>
      </c>
      <c r="E10628" s="10" t="s">
        <v>2549</v>
      </c>
      <c r="F10628" s="10" t="s">
        <v>2550</v>
      </c>
      <c r="G10628" s="10" t="s">
        <v>2482</v>
      </c>
      <c r="I10628" s="10" t="s">
        <v>2551</v>
      </c>
      <c r="J10628" s="10" t="s">
        <v>1178</v>
      </c>
      <c r="K10628" s="10" t="s">
        <v>25</v>
      </c>
      <c r="L10628">
        <v>18447</v>
      </c>
    </row>
    <row r="10629" spans="1:12" x14ac:dyDescent="0.3">
      <c r="A10629" s="10" t="s">
        <v>2548</v>
      </c>
      <c r="B10629" s="10" t="s">
        <v>3123</v>
      </c>
      <c r="C10629" s="10" t="s">
        <v>3124</v>
      </c>
      <c r="D10629" s="10" t="s">
        <v>3125</v>
      </c>
      <c r="E10629" s="10" t="s">
        <v>2549</v>
      </c>
      <c r="F10629" s="10" t="s">
        <v>2550</v>
      </c>
      <c r="G10629" s="10" t="s">
        <v>2482</v>
      </c>
      <c r="I10629" s="10" t="s">
        <v>2551</v>
      </c>
      <c r="J10629" s="10" t="s">
        <v>1178</v>
      </c>
      <c r="K10629" s="10" t="s">
        <v>26</v>
      </c>
      <c r="L10629">
        <v>27009</v>
      </c>
    </row>
    <row r="10630" spans="1:12" x14ac:dyDescent="0.3">
      <c r="A10630" s="10" t="s">
        <v>2548</v>
      </c>
      <c r="B10630" s="10" t="s">
        <v>3123</v>
      </c>
      <c r="C10630" s="10" t="s">
        <v>3124</v>
      </c>
      <c r="D10630" s="10" t="s">
        <v>3125</v>
      </c>
      <c r="E10630" s="10" t="s">
        <v>2549</v>
      </c>
      <c r="F10630" s="10" t="s">
        <v>2550</v>
      </c>
      <c r="G10630" s="10" t="s">
        <v>2482</v>
      </c>
      <c r="I10630" s="10" t="s">
        <v>2551</v>
      </c>
      <c r="J10630" s="10" t="s">
        <v>1178</v>
      </c>
      <c r="K10630" s="10" t="s">
        <v>27</v>
      </c>
      <c r="L10630">
        <v>21666</v>
      </c>
    </row>
    <row r="10631" spans="1:12" x14ac:dyDescent="0.3">
      <c r="A10631" s="10" t="s">
        <v>2548</v>
      </c>
      <c r="B10631" s="10" t="s">
        <v>3123</v>
      </c>
      <c r="C10631" s="10" t="s">
        <v>3124</v>
      </c>
      <c r="D10631" s="10" t="s">
        <v>3125</v>
      </c>
      <c r="E10631" s="10" t="s">
        <v>2549</v>
      </c>
      <c r="F10631" s="10" t="s">
        <v>2550</v>
      </c>
      <c r="G10631" s="10" t="s">
        <v>2482</v>
      </c>
      <c r="I10631" s="10" t="s">
        <v>2551</v>
      </c>
      <c r="J10631" s="10" t="s">
        <v>1178</v>
      </c>
      <c r="K10631" s="10" t="s">
        <v>28</v>
      </c>
      <c r="L10631">
        <v>23586</v>
      </c>
    </row>
    <row r="10632" spans="1:12" x14ac:dyDescent="0.3">
      <c r="A10632" s="10" t="s">
        <v>2548</v>
      </c>
      <c r="B10632" s="10" t="s">
        <v>3123</v>
      </c>
      <c r="C10632" s="10" t="s">
        <v>3124</v>
      </c>
      <c r="D10632" s="10" t="s">
        <v>3125</v>
      </c>
      <c r="E10632" s="10" t="s">
        <v>2549</v>
      </c>
      <c r="F10632" s="10" t="s">
        <v>2550</v>
      </c>
      <c r="G10632" s="10" t="s">
        <v>2482</v>
      </c>
      <c r="I10632" s="10" t="s">
        <v>2551</v>
      </c>
      <c r="J10632" s="10" t="s">
        <v>1178</v>
      </c>
      <c r="K10632" s="10" t="s">
        <v>29</v>
      </c>
      <c r="L10632">
        <v>9615</v>
      </c>
    </row>
    <row r="10633" spans="1:12" x14ac:dyDescent="0.3">
      <c r="A10633" s="10" t="s">
        <v>2552</v>
      </c>
      <c r="B10633" s="10" t="s">
        <v>3123</v>
      </c>
      <c r="C10633" s="10" t="s">
        <v>3124</v>
      </c>
      <c r="D10633" s="10" t="s">
        <v>3126</v>
      </c>
      <c r="E10633" s="10" t="s">
        <v>2553</v>
      </c>
      <c r="F10633" s="10" t="s">
        <v>2550</v>
      </c>
      <c r="G10633" s="10" t="s">
        <v>798</v>
      </c>
      <c r="I10633" s="10" t="s">
        <v>2554</v>
      </c>
      <c r="J10633" s="10" t="s">
        <v>1178</v>
      </c>
      <c r="K10633" s="10" t="s">
        <v>20</v>
      </c>
      <c r="L10633">
        <v>71512</v>
      </c>
    </row>
    <row r="10634" spans="1:12" x14ac:dyDescent="0.3">
      <c r="A10634" s="10" t="s">
        <v>2552</v>
      </c>
      <c r="B10634" s="10" t="s">
        <v>3123</v>
      </c>
      <c r="C10634" s="10" t="s">
        <v>3124</v>
      </c>
      <c r="D10634" s="10" t="s">
        <v>3126</v>
      </c>
      <c r="E10634" s="10" t="s">
        <v>2553</v>
      </c>
      <c r="F10634" s="10" t="s">
        <v>2550</v>
      </c>
      <c r="G10634" s="10" t="s">
        <v>798</v>
      </c>
      <c r="I10634" s="10" t="s">
        <v>2554</v>
      </c>
      <c r="J10634" s="10" t="s">
        <v>1178</v>
      </c>
      <c r="K10634" s="10" t="s">
        <v>21</v>
      </c>
      <c r="L10634">
        <v>115318</v>
      </c>
    </row>
    <row r="10635" spans="1:12" x14ac:dyDescent="0.3">
      <c r="A10635" s="10" t="s">
        <v>2552</v>
      </c>
      <c r="B10635" s="10" t="s">
        <v>3123</v>
      </c>
      <c r="C10635" s="10" t="s">
        <v>3124</v>
      </c>
      <c r="D10635" s="10" t="s">
        <v>3126</v>
      </c>
      <c r="E10635" s="10" t="s">
        <v>2553</v>
      </c>
      <c r="F10635" s="10" t="s">
        <v>2550</v>
      </c>
      <c r="G10635" s="10" t="s">
        <v>798</v>
      </c>
      <c r="I10635" s="10" t="s">
        <v>2554</v>
      </c>
      <c r="J10635" s="10" t="s">
        <v>1178</v>
      </c>
      <c r="K10635" s="10" t="s">
        <v>22</v>
      </c>
      <c r="L10635">
        <v>130518</v>
      </c>
    </row>
    <row r="10636" spans="1:12" x14ac:dyDescent="0.3">
      <c r="A10636" s="10" t="s">
        <v>2552</v>
      </c>
      <c r="B10636" s="10" t="s">
        <v>3123</v>
      </c>
      <c r="C10636" s="10" t="s">
        <v>3124</v>
      </c>
      <c r="D10636" s="10" t="s">
        <v>3126</v>
      </c>
      <c r="E10636" s="10" t="s">
        <v>2553</v>
      </c>
      <c r="F10636" s="10" t="s">
        <v>2550</v>
      </c>
      <c r="G10636" s="10" t="s">
        <v>798</v>
      </c>
      <c r="I10636" s="10" t="s">
        <v>2554</v>
      </c>
      <c r="J10636" s="10" t="s">
        <v>1178</v>
      </c>
      <c r="K10636" s="10" t="s">
        <v>23</v>
      </c>
      <c r="L10636">
        <v>152238</v>
      </c>
    </row>
    <row r="10637" spans="1:12" x14ac:dyDescent="0.3">
      <c r="A10637" s="10" t="s">
        <v>2552</v>
      </c>
      <c r="B10637" s="10" t="s">
        <v>3123</v>
      </c>
      <c r="C10637" s="10" t="s">
        <v>3124</v>
      </c>
      <c r="D10637" s="10" t="s">
        <v>3126</v>
      </c>
      <c r="E10637" s="10" t="s">
        <v>2553</v>
      </c>
      <c r="F10637" s="10" t="s">
        <v>2550</v>
      </c>
      <c r="G10637" s="10" t="s">
        <v>798</v>
      </c>
      <c r="I10637" s="10" t="s">
        <v>2554</v>
      </c>
      <c r="J10637" s="10" t="s">
        <v>1178</v>
      </c>
      <c r="K10637" s="10" t="s">
        <v>24</v>
      </c>
      <c r="L10637">
        <v>124424</v>
      </c>
    </row>
    <row r="10638" spans="1:12" x14ac:dyDescent="0.3">
      <c r="A10638" s="10" t="s">
        <v>2552</v>
      </c>
      <c r="B10638" s="10" t="s">
        <v>3123</v>
      </c>
      <c r="C10638" s="10" t="s">
        <v>3124</v>
      </c>
      <c r="D10638" s="10" t="s">
        <v>3126</v>
      </c>
      <c r="E10638" s="10" t="s">
        <v>2553</v>
      </c>
      <c r="F10638" s="10" t="s">
        <v>2550</v>
      </c>
      <c r="G10638" s="10" t="s">
        <v>798</v>
      </c>
      <c r="I10638" s="10" t="s">
        <v>2554</v>
      </c>
      <c r="J10638" s="10" t="s">
        <v>1178</v>
      </c>
      <c r="K10638" s="10" t="s">
        <v>25</v>
      </c>
      <c r="L10638">
        <v>84813</v>
      </c>
    </row>
    <row r="10639" spans="1:12" x14ac:dyDescent="0.3">
      <c r="A10639" s="10" t="s">
        <v>2552</v>
      </c>
      <c r="B10639" s="10" t="s">
        <v>3123</v>
      </c>
      <c r="C10639" s="10" t="s">
        <v>3124</v>
      </c>
      <c r="D10639" s="10" t="s">
        <v>3126</v>
      </c>
      <c r="E10639" s="10" t="s">
        <v>2553</v>
      </c>
      <c r="F10639" s="10" t="s">
        <v>2550</v>
      </c>
      <c r="G10639" s="10" t="s">
        <v>798</v>
      </c>
      <c r="I10639" s="10" t="s">
        <v>2554</v>
      </c>
      <c r="J10639" s="10" t="s">
        <v>1178</v>
      </c>
      <c r="K10639" s="10" t="s">
        <v>26</v>
      </c>
      <c r="L10639">
        <v>84615</v>
      </c>
    </row>
    <row r="10640" spans="1:12" x14ac:dyDescent="0.3">
      <c r="A10640" s="10" t="s">
        <v>2552</v>
      </c>
      <c r="B10640" s="10" t="s">
        <v>3123</v>
      </c>
      <c r="C10640" s="10" t="s">
        <v>3124</v>
      </c>
      <c r="D10640" s="10" t="s">
        <v>3126</v>
      </c>
      <c r="E10640" s="10" t="s">
        <v>2553</v>
      </c>
      <c r="F10640" s="10" t="s">
        <v>2550</v>
      </c>
      <c r="G10640" s="10" t="s">
        <v>798</v>
      </c>
      <c r="I10640" s="10" t="s">
        <v>2554</v>
      </c>
      <c r="J10640" s="10" t="s">
        <v>1178</v>
      </c>
      <c r="K10640" s="10" t="s">
        <v>27</v>
      </c>
      <c r="L10640">
        <v>105623</v>
      </c>
    </row>
    <row r="10641" spans="1:12" x14ac:dyDescent="0.3">
      <c r="A10641" s="10" t="s">
        <v>2552</v>
      </c>
      <c r="B10641" s="10" t="s">
        <v>3123</v>
      </c>
      <c r="C10641" s="10" t="s">
        <v>3124</v>
      </c>
      <c r="D10641" s="10" t="s">
        <v>3126</v>
      </c>
      <c r="E10641" s="10" t="s">
        <v>2553</v>
      </c>
      <c r="F10641" s="10" t="s">
        <v>2550</v>
      </c>
      <c r="G10641" s="10" t="s">
        <v>798</v>
      </c>
      <c r="I10641" s="10" t="s">
        <v>2554</v>
      </c>
      <c r="J10641" s="10" t="s">
        <v>1178</v>
      </c>
      <c r="K10641" s="10" t="s">
        <v>28</v>
      </c>
      <c r="L10641">
        <v>105299</v>
      </c>
    </row>
    <row r="10642" spans="1:12" x14ac:dyDescent="0.3">
      <c r="A10642" s="10" t="s">
        <v>2552</v>
      </c>
      <c r="B10642" s="10" t="s">
        <v>3123</v>
      </c>
      <c r="C10642" s="10" t="s">
        <v>3124</v>
      </c>
      <c r="D10642" s="10" t="s">
        <v>3126</v>
      </c>
      <c r="E10642" s="10" t="s">
        <v>2553</v>
      </c>
      <c r="F10642" s="10" t="s">
        <v>2550</v>
      </c>
      <c r="G10642" s="10" t="s">
        <v>798</v>
      </c>
      <c r="I10642" s="10" t="s">
        <v>2554</v>
      </c>
      <c r="J10642" s="10" t="s">
        <v>1178</v>
      </c>
      <c r="K10642" s="10" t="s">
        <v>29</v>
      </c>
      <c r="L10642">
        <v>54490</v>
      </c>
    </row>
    <row r="10643" spans="1:12" x14ac:dyDescent="0.3">
      <c r="A10643" s="10" t="s">
        <v>2555</v>
      </c>
      <c r="B10643" s="10" t="s">
        <v>3123</v>
      </c>
      <c r="C10643" s="10" t="s">
        <v>3124</v>
      </c>
      <c r="D10643" s="10" t="s">
        <v>3126</v>
      </c>
      <c r="E10643" s="10" t="s">
        <v>2556</v>
      </c>
      <c r="F10643" s="10" t="s">
        <v>2550</v>
      </c>
      <c r="G10643" s="10" t="s">
        <v>798</v>
      </c>
      <c r="I10643" s="10" t="s">
        <v>2554</v>
      </c>
      <c r="J10643" s="10" t="s">
        <v>1178</v>
      </c>
      <c r="K10643" s="10" t="s">
        <v>20</v>
      </c>
      <c r="L10643">
        <v>52499</v>
      </c>
    </row>
    <row r="10644" spans="1:12" x14ac:dyDescent="0.3">
      <c r="A10644" s="10" t="s">
        <v>2555</v>
      </c>
      <c r="B10644" s="10" t="s">
        <v>3123</v>
      </c>
      <c r="C10644" s="10" t="s">
        <v>3124</v>
      </c>
      <c r="D10644" s="10" t="s">
        <v>3126</v>
      </c>
      <c r="E10644" s="10" t="s">
        <v>2556</v>
      </c>
      <c r="F10644" s="10" t="s">
        <v>2550</v>
      </c>
      <c r="G10644" s="10" t="s">
        <v>798</v>
      </c>
      <c r="I10644" s="10" t="s">
        <v>2554</v>
      </c>
      <c r="J10644" s="10" t="s">
        <v>1178</v>
      </c>
      <c r="K10644" s="10" t="s">
        <v>21</v>
      </c>
      <c r="L10644">
        <v>67636</v>
      </c>
    </row>
    <row r="10645" spans="1:12" x14ac:dyDescent="0.3">
      <c r="A10645" s="10" t="s">
        <v>2555</v>
      </c>
      <c r="B10645" s="10" t="s">
        <v>3123</v>
      </c>
      <c r="C10645" s="10" t="s">
        <v>3124</v>
      </c>
      <c r="D10645" s="10" t="s">
        <v>3126</v>
      </c>
      <c r="E10645" s="10" t="s">
        <v>2556</v>
      </c>
      <c r="F10645" s="10" t="s">
        <v>2550</v>
      </c>
      <c r="G10645" s="10" t="s">
        <v>798</v>
      </c>
      <c r="I10645" s="10" t="s">
        <v>2554</v>
      </c>
      <c r="J10645" s="10" t="s">
        <v>1178</v>
      </c>
      <c r="K10645" s="10" t="s">
        <v>22</v>
      </c>
      <c r="L10645">
        <v>75832</v>
      </c>
    </row>
    <row r="10646" spans="1:12" x14ac:dyDescent="0.3">
      <c r="A10646" s="10" t="s">
        <v>2555</v>
      </c>
      <c r="B10646" s="10" t="s">
        <v>3123</v>
      </c>
      <c r="C10646" s="10" t="s">
        <v>3124</v>
      </c>
      <c r="D10646" s="10" t="s">
        <v>3126</v>
      </c>
      <c r="E10646" s="10" t="s">
        <v>2556</v>
      </c>
      <c r="F10646" s="10" t="s">
        <v>2550</v>
      </c>
      <c r="G10646" s="10" t="s">
        <v>798</v>
      </c>
      <c r="I10646" s="10" t="s">
        <v>2554</v>
      </c>
      <c r="J10646" s="10" t="s">
        <v>1178</v>
      </c>
      <c r="K10646" s="10" t="s">
        <v>23</v>
      </c>
      <c r="L10646">
        <v>78325</v>
      </c>
    </row>
    <row r="10647" spans="1:12" x14ac:dyDescent="0.3">
      <c r="A10647" s="10" t="s">
        <v>2555</v>
      </c>
      <c r="B10647" s="10" t="s">
        <v>3123</v>
      </c>
      <c r="C10647" s="10" t="s">
        <v>3124</v>
      </c>
      <c r="D10647" s="10" t="s">
        <v>3126</v>
      </c>
      <c r="E10647" s="10" t="s">
        <v>2556</v>
      </c>
      <c r="F10647" s="10" t="s">
        <v>2550</v>
      </c>
      <c r="G10647" s="10" t="s">
        <v>798</v>
      </c>
      <c r="I10647" s="10" t="s">
        <v>2554</v>
      </c>
      <c r="J10647" s="10" t="s">
        <v>1178</v>
      </c>
      <c r="K10647" s="10" t="s">
        <v>24</v>
      </c>
      <c r="L10647">
        <v>74156</v>
      </c>
    </row>
    <row r="10648" spans="1:12" x14ac:dyDescent="0.3">
      <c r="A10648" s="10" t="s">
        <v>2555</v>
      </c>
      <c r="B10648" s="10" t="s">
        <v>3123</v>
      </c>
      <c r="C10648" s="10" t="s">
        <v>3124</v>
      </c>
      <c r="D10648" s="10" t="s">
        <v>3126</v>
      </c>
      <c r="E10648" s="10" t="s">
        <v>2556</v>
      </c>
      <c r="F10648" s="10" t="s">
        <v>2550</v>
      </c>
      <c r="G10648" s="10" t="s">
        <v>798</v>
      </c>
      <c r="I10648" s="10" t="s">
        <v>2554</v>
      </c>
      <c r="J10648" s="10" t="s">
        <v>1178</v>
      </c>
      <c r="K10648" s="10" t="s">
        <v>25</v>
      </c>
      <c r="L10648">
        <v>44019</v>
      </c>
    </row>
    <row r="10649" spans="1:12" x14ac:dyDescent="0.3">
      <c r="A10649" s="10" t="s">
        <v>2555</v>
      </c>
      <c r="B10649" s="10" t="s">
        <v>3123</v>
      </c>
      <c r="C10649" s="10" t="s">
        <v>3124</v>
      </c>
      <c r="D10649" s="10" t="s">
        <v>3126</v>
      </c>
      <c r="E10649" s="10" t="s">
        <v>2556</v>
      </c>
      <c r="F10649" s="10" t="s">
        <v>2550</v>
      </c>
      <c r="G10649" s="10" t="s">
        <v>798</v>
      </c>
      <c r="I10649" s="10" t="s">
        <v>2554</v>
      </c>
      <c r="J10649" s="10" t="s">
        <v>1178</v>
      </c>
      <c r="K10649" s="10" t="s">
        <v>26</v>
      </c>
      <c r="L10649">
        <v>44161</v>
      </c>
    </row>
    <row r="10650" spans="1:12" x14ac:dyDescent="0.3">
      <c r="A10650" s="10" t="s">
        <v>2555</v>
      </c>
      <c r="B10650" s="10" t="s">
        <v>3123</v>
      </c>
      <c r="C10650" s="10" t="s">
        <v>3124</v>
      </c>
      <c r="D10650" s="10" t="s">
        <v>3126</v>
      </c>
      <c r="E10650" s="10" t="s">
        <v>2556</v>
      </c>
      <c r="F10650" s="10" t="s">
        <v>2550</v>
      </c>
      <c r="G10650" s="10" t="s">
        <v>798</v>
      </c>
      <c r="I10650" s="10" t="s">
        <v>2554</v>
      </c>
      <c r="J10650" s="10" t="s">
        <v>1178</v>
      </c>
      <c r="K10650" s="10" t="s">
        <v>27</v>
      </c>
      <c r="L10650">
        <v>55024</v>
      </c>
    </row>
    <row r="10651" spans="1:12" x14ac:dyDescent="0.3">
      <c r="A10651" s="10" t="s">
        <v>2555</v>
      </c>
      <c r="B10651" s="10" t="s">
        <v>3123</v>
      </c>
      <c r="C10651" s="10" t="s">
        <v>3124</v>
      </c>
      <c r="D10651" s="10" t="s">
        <v>3126</v>
      </c>
      <c r="E10651" s="10" t="s">
        <v>2556</v>
      </c>
      <c r="F10651" s="10" t="s">
        <v>2550</v>
      </c>
      <c r="G10651" s="10" t="s">
        <v>798</v>
      </c>
      <c r="I10651" s="10" t="s">
        <v>2554</v>
      </c>
      <c r="J10651" s="10" t="s">
        <v>1178</v>
      </c>
      <c r="K10651" s="10" t="s">
        <v>28</v>
      </c>
      <c r="L10651">
        <v>51039</v>
      </c>
    </row>
    <row r="10652" spans="1:12" x14ac:dyDescent="0.3">
      <c r="A10652" s="10" t="s">
        <v>2555</v>
      </c>
      <c r="B10652" s="10" t="s">
        <v>3123</v>
      </c>
      <c r="C10652" s="10" t="s">
        <v>3124</v>
      </c>
      <c r="D10652" s="10" t="s">
        <v>3126</v>
      </c>
      <c r="E10652" s="10" t="s">
        <v>2556</v>
      </c>
      <c r="F10652" s="10" t="s">
        <v>2550</v>
      </c>
      <c r="G10652" s="10" t="s">
        <v>798</v>
      </c>
      <c r="I10652" s="10" t="s">
        <v>2554</v>
      </c>
      <c r="J10652" s="10" t="s">
        <v>1178</v>
      </c>
      <c r="K10652" s="10" t="s">
        <v>29</v>
      </c>
      <c r="L10652">
        <v>20674</v>
      </c>
    </row>
    <row r="10653" spans="1:12" x14ac:dyDescent="0.3">
      <c r="A10653" s="10" t="s">
        <v>2557</v>
      </c>
      <c r="B10653" s="10" t="s">
        <v>3123</v>
      </c>
      <c r="C10653" s="10" t="s">
        <v>3124</v>
      </c>
      <c r="D10653" s="10" t="s">
        <v>3126</v>
      </c>
      <c r="E10653" s="10" t="s">
        <v>2549</v>
      </c>
      <c r="F10653" s="10" t="s">
        <v>2550</v>
      </c>
      <c r="G10653" s="10" t="s">
        <v>798</v>
      </c>
      <c r="I10653" s="10" t="s">
        <v>2554</v>
      </c>
      <c r="J10653" s="10" t="s">
        <v>1178</v>
      </c>
      <c r="K10653" s="10" t="s">
        <v>20</v>
      </c>
      <c r="L10653">
        <v>33163</v>
      </c>
    </row>
    <row r="10654" spans="1:12" x14ac:dyDescent="0.3">
      <c r="A10654" s="10" t="s">
        <v>2557</v>
      </c>
      <c r="B10654" s="10" t="s">
        <v>3123</v>
      </c>
      <c r="C10654" s="10" t="s">
        <v>3124</v>
      </c>
      <c r="D10654" s="10" t="s">
        <v>3126</v>
      </c>
      <c r="E10654" s="10" t="s">
        <v>2549</v>
      </c>
      <c r="F10654" s="10" t="s">
        <v>2550</v>
      </c>
      <c r="G10654" s="10" t="s">
        <v>798</v>
      </c>
      <c r="I10654" s="10" t="s">
        <v>2554</v>
      </c>
      <c r="J10654" s="10" t="s">
        <v>1178</v>
      </c>
      <c r="K10654" s="10" t="s">
        <v>21</v>
      </c>
      <c r="L10654">
        <v>41914</v>
      </c>
    </row>
    <row r="10655" spans="1:12" x14ac:dyDescent="0.3">
      <c r="A10655" s="10" t="s">
        <v>2557</v>
      </c>
      <c r="B10655" s="10" t="s">
        <v>3123</v>
      </c>
      <c r="C10655" s="10" t="s">
        <v>3124</v>
      </c>
      <c r="D10655" s="10" t="s">
        <v>3126</v>
      </c>
      <c r="E10655" s="10" t="s">
        <v>2549</v>
      </c>
      <c r="F10655" s="10" t="s">
        <v>2550</v>
      </c>
      <c r="G10655" s="10" t="s">
        <v>798</v>
      </c>
      <c r="I10655" s="10" t="s">
        <v>2554</v>
      </c>
      <c r="J10655" s="10" t="s">
        <v>1178</v>
      </c>
      <c r="K10655" s="10" t="s">
        <v>22</v>
      </c>
      <c r="L10655">
        <v>49089</v>
      </c>
    </row>
    <row r="10656" spans="1:12" x14ac:dyDescent="0.3">
      <c r="A10656" s="10" t="s">
        <v>2557</v>
      </c>
      <c r="B10656" s="10" t="s">
        <v>3123</v>
      </c>
      <c r="C10656" s="10" t="s">
        <v>3124</v>
      </c>
      <c r="D10656" s="10" t="s">
        <v>3126</v>
      </c>
      <c r="E10656" s="10" t="s">
        <v>2549</v>
      </c>
      <c r="F10656" s="10" t="s">
        <v>2550</v>
      </c>
      <c r="G10656" s="10" t="s">
        <v>798</v>
      </c>
      <c r="I10656" s="10" t="s">
        <v>2554</v>
      </c>
      <c r="J10656" s="10" t="s">
        <v>1178</v>
      </c>
      <c r="K10656" s="10" t="s">
        <v>23</v>
      </c>
      <c r="L10656">
        <v>38249</v>
      </c>
    </row>
    <row r="10657" spans="1:12" x14ac:dyDescent="0.3">
      <c r="A10657" s="10" t="s">
        <v>2557</v>
      </c>
      <c r="B10657" s="10" t="s">
        <v>3123</v>
      </c>
      <c r="C10657" s="10" t="s">
        <v>3124</v>
      </c>
      <c r="D10657" s="10" t="s">
        <v>3126</v>
      </c>
      <c r="E10657" s="10" t="s">
        <v>2549</v>
      </c>
      <c r="F10657" s="10" t="s">
        <v>2550</v>
      </c>
      <c r="G10657" s="10" t="s">
        <v>798</v>
      </c>
      <c r="I10657" s="10" t="s">
        <v>2554</v>
      </c>
      <c r="J10657" s="10" t="s">
        <v>1178</v>
      </c>
      <c r="K10657" s="10" t="s">
        <v>24</v>
      </c>
      <c r="L10657">
        <v>37144</v>
      </c>
    </row>
    <row r="10658" spans="1:12" x14ac:dyDescent="0.3">
      <c r="A10658" s="10" t="s">
        <v>2557</v>
      </c>
      <c r="B10658" s="10" t="s">
        <v>3123</v>
      </c>
      <c r="C10658" s="10" t="s">
        <v>3124</v>
      </c>
      <c r="D10658" s="10" t="s">
        <v>3126</v>
      </c>
      <c r="E10658" s="10" t="s">
        <v>2549</v>
      </c>
      <c r="F10658" s="10" t="s">
        <v>2550</v>
      </c>
      <c r="G10658" s="10" t="s">
        <v>798</v>
      </c>
      <c r="I10658" s="10" t="s">
        <v>2554</v>
      </c>
      <c r="J10658" s="10" t="s">
        <v>1178</v>
      </c>
      <c r="K10658" s="10" t="s">
        <v>25</v>
      </c>
      <c r="L10658">
        <v>25194</v>
      </c>
    </row>
    <row r="10659" spans="1:12" x14ac:dyDescent="0.3">
      <c r="A10659" s="10" t="s">
        <v>2557</v>
      </c>
      <c r="B10659" s="10" t="s">
        <v>3123</v>
      </c>
      <c r="C10659" s="10" t="s">
        <v>3124</v>
      </c>
      <c r="D10659" s="10" t="s">
        <v>3126</v>
      </c>
      <c r="E10659" s="10" t="s">
        <v>2549</v>
      </c>
      <c r="F10659" s="10" t="s">
        <v>2550</v>
      </c>
      <c r="G10659" s="10" t="s">
        <v>798</v>
      </c>
      <c r="I10659" s="10" t="s">
        <v>2554</v>
      </c>
      <c r="J10659" s="10" t="s">
        <v>1178</v>
      </c>
      <c r="K10659" s="10" t="s">
        <v>26</v>
      </c>
      <c r="L10659">
        <v>19538</v>
      </c>
    </row>
    <row r="10660" spans="1:12" x14ac:dyDescent="0.3">
      <c r="A10660" s="10" t="s">
        <v>2557</v>
      </c>
      <c r="B10660" s="10" t="s">
        <v>3123</v>
      </c>
      <c r="C10660" s="10" t="s">
        <v>3124</v>
      </c>
      <c r="D10660" s="10" t="s">
        <v>3126</v>
      </c>
      <c r="E10660" s="10" t="s">
        <v>2549</v>
      </c>
      <c r="F10660" s="10" t="s">
        <v>2550</v>
      </c>
      <c r="G10660" s="10" t="s">
        <v>798</v>
      </c>
      <c r="I10660" s="10" t="s">
        <v>2554</v>
      </c>
      <c r="J10660" s="10" t="s">
        <v>1178</v>
      </c>
      <c r="K10660" s="10" t="s">
        <v>27</v>
      </c>
      <c r="L10660">
        <v>18103</v>
      </c>
    </row>
    <row r="10661" spans="1:12" x14ac:dyDescent="0.3">
      <c r="A10661" s="10" t="s">
        <v>2557</v>
      </c>
      <c r="B10661" s="10" t="s">
        <v>3123</v>
      </c>
      <c r="C10661" s="10" t="s">
        <v>3124</v>
      </c>
      <c r="D10661" s="10" t="s">
        <v>3126</v>
      </c>
      <c r="E10661" s="10" t="s">
        <v>2549</v>
      </c>
      <c r="F10661" s="10" t="s">
        <v>2550</v>
      </c>
      <c r="G10661" s="10" t="s">
        <v>798</v>
      </c>
      <c r="I10661" s="10" t="s">
        <v>2554</v>
      </c>
      <c r="J10661" s="10" t="s">
        <v>1178</v>
      </c>
      <c r="K10661" s="10" t="s">
        <v>28</v>
      </c>
      <c r="L10661">
        <v>17672</v>
      </c>
    </row>
    <row r="10662" spans="1:12" x14ac:dyDescent="0.3">
      <c r="A10662" s="10" t="s">
        <v>2557</v>
      </c>
      <c r="B10662" s="10" t="s">
        <v>3123</v>
      </c>
      <c r="C10662" s="10" t="s">
        <v>3124</v>
      </c>
      <c r="D10662" s="10" t="s">
        <v>3126</v>
      </c>
      <c r="E10662" s="10" t="s">
        <v>2549</v>
      </c>
      <c r="F10662" s="10" t="s">
        <v>2550</v>
      </c>
      <c r="G10662" s="10" t="s">
        <v>798</v>
      </c>
      <c r="I10662" s="10" t="s">
        <v>2554</v>
      </c>
      <c r="J10662" s="10" t="s">
        <v>1178</v>
      </c>
      <c r="K10662" s="10" t="s">
        <v>29</v>
      </c>
      <c r="L10662">
        <v>170</v>
      </c>
    </row>
    <row r="10663" spans="1:12" x14ac:dyDescent="0.3">
      <c r="A10663" s="10" t="s">
        <v>2558</v>
      </c>
      <c r="B10663" s="10" t="s">
        <v>3123</v>
      </c>
      <c r="C10663" s="10" t="s">
        <v>3124</v>
      </c>
      <c r="D10663" s="10" t="s">
        <v>3126</v>
      </c>
      <c r="E10663" s="10" t="s">
        <v>2559</v>
      </c>
      <c r="F10663" s="10" t="s">
        <v>2550</v>
      </c>
      <c r="G10663" s="10" t="s">
        <v>798</v>
      </c>
      <c r="I10663" s="10" t="s">
        <v>2554</v>
      </c>
      <c r="J10663" s="10" t="s">
        <v>1178</v>
      </c>
      <c r="K10663" s="10" t="s">
        <v>20</v>
      </c>
      <c r="L10663">
        <v>25164</v>
      </c>
    </row>
    <row r="10664" spans="1:12" x14ac:dyDescent="0.3">
      <c r="A10664" s="10" t="s">
        <v>2558</v>
      </c>
      <c r="B10664" s="10" t="s">
        <v>3123</v>
      </c>
      <c r="C10664" s="10" t="s">
        <v>3124</v>
      </c>
      <c r="D10664" s="10" t="s">
        <v>3126</v>
      </c>
      <c r="E10664" s="10" t="s">
        <v>2559</v>
      </c>
      <c r="F10664" s="10" t="s">
        <v>2550</v>
      </c>
      <c r="G10664" s="10" t="s">
        <v>798</v>
      </c>
      <c r="I10664" s="10" t="s">
        <v>2554</v>
      </c>
      <c r="J10664" s="10" t="s">
        <v>1178</v>
      </c>
      <c r="K10664" s="10" t="s">
        <v>21</v>
      </c>
      <c r="L10664">
        <v>31716</v>
      </c>
    </row>
    <row r="10665" spans="1:12" x14ac:dyDescent="0.3">
      <c r="A10665" s="10" t="s">
        <v>2558</v>
      </c>
      <c r="B10665" s="10" t="s">
        <v>3123</v>
      </c>
      <c r="C10665" s="10" t="s">
        <v>3124</v>
      </c>
      <c r="D10665" s="10" t="s">
        <v>3126</v>
      </c>
      <c r="E10665" s="10" t="s">
        <v>2559</v>
      </c>
      <c r="F10665" s="10" t="s">
        <v>2550</v>
      </c>
      <c r="G10665" s="10" t="s">
        <v>798</v>
      </c>
      <c r="I10665" s="10" t="s">
        <v>2554</v>
      </c>
      <c r="J10665" s="10" t="s">
        <v>1178</v>
      </c>
      <c r="K10665" s="10" t="s">
        <v>22</v>
      </c>
      <c r="L10665">
        <v>38830</v>
      </c>
    </row>
    <row r="10666" spans="1:12" x14ac:dyDescent="0.3">
      <c r="A10666" s="10" t="s">
        <v>2558</v>
      </c>
      <c r="B10666" s="10" t="s">
        <v>3123</v>
      </c>
      <c r="C10666" s="10" t="s">
        <v>3124</v>
      </c>
      <c r="D10666" s="10" t="s">
        <v>3126</v>
      </c>
      <c r="E10666" s="10" t="s">
        <v>2559</v>
      </c>
      <c r="F10666" s="10" t="s">
        <v>2550</v>
      </c>
      <c r="G10666" s="10" t="s">
        <v>798</v>
      </c>
      <c r="I10666" s="10" t="s">
        <v>2554</v>
      </c>
      <c r="J10666" s="10" t="s">
        <v>1178</v>
      </c>
      <c r="K10666" s="10" t="s">
        <v>23</v>
      </c>
      <c r="L10666">
        <v>30205</v>
      </c>
    </row>
    <row r="10667" spans="1:12" x14ac:dyDescent="0.3">
      <c r="A10667" s="10" t="s">
        <v>2558</v>
      </c>
      <c r="B10667" s="10" t="s">
        <v>3123</v>
      </c>
      <c r="C10667" s="10" t="s">
        <v>3124</v>
      </c>
      <c r="D10667" s="10" t="s">
        <v>3126</v>
      </c>
      <c r="E10667" s="10" t="s">
        <v>2559</v>
      </c>
      <c r="F10667" s="10" t="s">
        <v>2550</v>
      </c>
      <c r="G10667" s="10" t="s">
        <v>798</v>
      </c>
      <c r="I10667" s="10" t="s">
        <v>2554</v>
      </c>
      <c r="J10667" s="10" t="s">
        <v>1178</v>
      </c>
      <c r="K10667" s="10" t="s">
        <v>24</v>
      </c>
      <c r="L10667">
        <v>29015</v>
      </c>
    </row>
    <row r="10668" spans="1:12" x14ac:dyDescent="0.3">
      <c r="A10668" s="10" t="s">
        <v>2558</v>
      </c>
      <c r="B10668" s="10" t="s">
        <v>3123</v>
      </c>
      <c r="C10668" s="10" t="s">
        <v>3124</v>
      </c>
      <c r="D10668" s="10" t="s">
        <v>3126</v>
      </c>
      <c r="E10668" s="10" t="s">
        <v>2559</v>
      </c>
      <c r="F10668" s="10" t="s">
        <v>2550</v>
      </c>
      <c r="G10668" s="10" t="s">
        <v>798</v>
      </c>
      <c r="I10668" s="10" t="s">
        <v>2554</v>
      </c>
      <c r="J10668" s="10" t="s">
        <v>1178</v>
      </c>
      <c r="K10668" s="10" t="s">
        <v>25</v>
      </c>
      <c r="L10668">
        <v>18763</v>
      </c>
    </row>
    <row r="10669" spans="1:12" x14ac:dyDescent="0.3">
      <c r="A10669" s="10" t="s">
        <v>2558</v>
      </c>
      <c r="B10669" s="10" t="s">
        <v>3123</v>
      </c>
      <c r="C10669" s="10" t="s">
        <v>3124</v>
      </c>
      <c r="D10669" s="10" t="s">
        <v>3126</v>
      </c>
      <c r="E10669" s="10" t="s">
        <v>2559</v>
      </c>
      <c r="F10669" s="10" t="s">
        <v>2550</v>
      </c>
      <c r="G10669" s="10" t="s">
        <v>798</v>
      </c>
      <c r="I10669" s="10" t="s">
        <v>2554</v>
      </c>
      <c r="J10669" s="10" t="s">
        <v>1178</v>
      </c>
      <c r="K10669" s="10" t="s">
        <v>26</v>
      </c>
      <c r="L10669">
        <v>12079</v>
      </c>
    </row>
    <row r="10670" spans="1:12" x14ac:dyDescent="0.3">
      <c r="A10670" s="10" t="s">
        <v>2558</v>
      </c>
      <c r="B10670" s="10" t="s">
        <v>3123</v>
      </c>
      <c r="C10670" s="10" t="s">
        <v>3124</v>
      </c>
      <c r="D10670" s="10" t="s">
        <v>3126</v>
      </c>
      <c r="E10670" s="10" t="s">
        <v>2559</v>
      </c>
      <c r="F10670" s="10" t="s">
        <v>2550</v>
      </c>
      <c r="G10670" s="10" t="s">
        <v>798</v>
      </c>
      <c r="I10670" s="10" t="s">
        <v>2554</v>
      </c>
      <c r="J10670" s="10" t="s">
        <v>1178</v>
      </c>
      <c r="K10670" s="10" t="s">
        <v>27</v>
      </c>
      <c r="L10670">
        <v>6881</v>
      </c>
    </row>
    <row r="10671" spans="1:12" x14ac:dyDescent="0.3">
      <c r="A10671" s="10" t="s">
        <v>2558</v>
      </c>
      <c r="B10671" s="10" t="s">
        <v>3123</v>
      </c>
      <c r="C10671" s="10" t="s">
        <v>3124</v>
      </c>
      <c r="D10671" s="10" t="s">
        <v>3126</v>
      </c>
      <c r="E10671" s="10" t="s">
        <v>2559</v>
      </c>
      <c r="F10671" s="10" t="s">
        <v>2550</v>
      </c>
      <c r="G10671" s="10" t="s">
        <v>798</v>
      </c>
      <c r="I10671" s="10" t="s">
        <v>2554</v>
      </c>
      <c r="J10671" s="10" t="s">
        <v>1178</v>
      </c>
      <c r="K10671" s="10" t="s">
        <v>28</v>
      </c>
      <c r="L10671">
        <v>1525</v>
      </c>
    </row>
    <row r="10672" spans="1:12" x14ac:dyDescent="0.3">
      <c r="A10672" s="10" t="s">
        <v>2558</v>
      </c>
      <c r="B10672" s="10" t="s">
        <v>3123</v>
      </c>
      <c r="C10672" s="10" t="s">
        <v>3124</v>
      </c>
      <c r="D10672" s="10" t="s">
        <v>3126</v>
      </c>
      <c r="E10672" s="10" t="s">
        <v>2559</v>
      </c>
      <c r="F10672" s="10" t="s">
        <v>2550</v>
      </c>
      <c r="G10672" s="10" t="s">
        <v>798</v>
      </c>
      <c r="I10672" s="10" t="s">
        <v>2554</v>
      </c>
      <c r="J10672" s="10" t="s">
        <v>1178</v>
      </c>
      <c r="K10672" s="10" t="s">
        <v>29</v>
      </c>
      <c r="L10672">
        <v>2</v>
      </c>
    </row>
    <row r="10673" spans="1:12" x14ac:dyDescent="0.3">
      <c r="A10673" s="10" t="s">
        <v>2560</v>
      </c>
      <c r="B10673" s="10" t="s">
        <v>3123</v>
      </c>
      <c r="C10673" s="10" t="s">
        <v>3124</v>
      </c>
      <c r="D10673" s="10" t="s">
        <v>3126</v>
      </c>
      <c r="E10673" s="10" t="s">
        <v>2561</v>
      </c>
      <c r="F10673" s="10" t="s">
        <v>2550</v>
      </c>
      <c r="G10673" s="10" t="s">
        <v>798</v>
      </c>
      <c r="I10673" s="10" t="s">
        <v>2554</v>
      </c>
      <c r="J10673" s="10" t="s">
        <v>1178</v>
      </c>
      <c r="K10673" s="10" t="s">
        <v>20</v>
      </c>
      <c r="L10673">
        <v>7563</v>
      </c>
    </row>
    <row r="10674" spans="1:12" x14ac:dyDescent="0.3">
      <c r="A10674" s="10" t="s">
        <v>2560</v>
      </c>
      <c r="B10674" s="10" t="s">
        <v>3123</v>
      </c>
      <c r="C10674" s="10" t="s">
        <v>3124</v>
      </c>
      <c r="D10674" s="10" t="s">
        <v>3126</v>
      </c>
      <c r="E10674" s="10" t="s">
        <v>2561</v>
      </c>
      <c r="F10674" s="10" t="s">
        <v>2550</v>
      </c>
      <c r="G10674" s="10" t="s">
        <v>798</v>
      </c>
      <c r="I10674" s="10" t="s">
        <v>2554</v>
      </c>
      <c r="J10674" s="10" t="s">
        <v>1178</v>
      </c>
      <c r="K10674" s="10" t="s">
        <v>21</v>
      </c>
      <c r="L10674">
        <v>9355</v>
      </c>
    </row>
    <row r="10675" spans="1:12" x14ac:dyDescent="0.3">
      <c r="A10675" s="10" t="s">
        <v>2560</v>
      </c>
      <c r="B10675" s="10" t="s">
        <v>3123</v>
      </c>
      <c r="C10675" s="10" t="s">
        <v>3124</v>
      </c>
      <c r="D10675" s="10" t="s">
        <v>3126</v>
      </c>
      <c r="E10675" s="10" t="s">
        <v>2561</v>
      </c>
      <c r="F10675" s="10" t="s">
        <v>2550</v>
      </c>
      <c r="G10675" s="10" t="s">
        <v>798</v>
      </c>
      <c r="I10675" s="10" t="s">
        <v>2554</v>
      </c>
      <c r="J10675" s="10" t="s">
        <v>1178</v>
      </c>
      <c r="K10675" s="10" t="s">
        <v>22</v>
      </c>
      <c r="L10675">
        <v>9268</v>
      </c>
    </row>
    <row r="10676" spans="1:12" x14ac:dyDescent="0.3">
      <c r="A10676" s="10" t="s">
        <v>2560</v>
      </c>
      <c r="B10676" s="10" t="s">
        <v>3123</v>
      </c>
      <c r="C10676" s="10" t="s">
        <v>3124</v>
      </c>
      <c r="D10676" s="10" t="s">
        <v>3126</v>
      </c>
      <c r="E10676" s="10" t="s">
        <v>2561</v>
      </c>
      <c r="F10676" s="10" t="s">
        <v>2550</v>
      </c>
      <c r="G10676" s="10" t="s">
        <v>798</v>
      </c>
      <c r="I10676" s="10" t="s">
        <v>2554</v>
      </c>
      <c r="J10676" s="10" t="s">
        <v>1178</v>
      </c>
      <c r="K10676" s="10" t="s">
        <v>23</v>
      </c>
      <c r="L10676">
        <v>6918</v>
      </c>
    </row>
    <row r="10677" spans="1:12" x14ac:dyDescent="0.3">
      <c r="A10677" s="10" t="s">
        <v>2560</v>
      </c>
      <c r="B10677" s="10" t="s">
        <v>3123</v>
      </c>
      <c r="C10677" s="10" t="s">
        <v>3124</v>
      </c>
      <c r="D10677" s="10" t="s">
        <v>3126</v>
      </c>
      <c r="E10677" s="10" t="s">
        <v>2561</v>
      </c>
      <c r="F10677" s="10" t="s">
        <v>2550</v>
      </c>
      <c r="G10677" s="10" t="s">
        <v>798</v>
      </c>
      <c r="I10677" s="10" t="s">
        <v>2554</v>
      </c>
      <c r="J10677" s="10" t="s">
        <v>1178</v>
      </c>
      <c r="K10677" s="10" t="s">
        <v>24</v>
      </c>
      <c r="L10677">
        <v>5270</v>
      </c>
    </row>
    <row r="10678" spans="1:12" x14ac:dyDescent="0.3">
      <c r="A10678" s="10" t="s">
        <v>2560</v>
      </c>
      <c r="B10678" s="10" t="s">
        <v>3123</v>
      </c>
      <c r="C10678" s="10" t="s">
        <v>3124</v>
      </c>
      <c r="D10678" s="10" t="s">
        <v>3126</v>
      </c>
      <c r="E10678" s="10" t="s">
        <v>2561</v>
      </c>
      <c r="F10678" s="10" t="s">
        <v>2550</v>
      </c>
      <c r="G10678" s="10" t="s">
        <v>798</v>
      </c>
      <c r="I10678" s="10" t="s">
        <v>2554</v>
      </c>
      <c r="J10678" s="10" t="s">
        <v>1178</v>
      </c>
      <c r="K10678" s="10" t="s">
        <v>25</v>
      </c>
      <c r="L10678">
        <v>2587</v>
      </c>
    </row>
    <row r="10679" spans="1:12" x14ac:dyDescent="0.3">
      <c r="A10679" s="10" t="s">
        <v>2560</v>
      </c>
      <c r="B10679" s="10" t="s">
        <v>3123</v>
      </c>
      <c r="C10679" s="10" t="s">
        <v>3124</v>
      </c>
      <c r="D10679" s="10" t="s">
        <v>3126</v>
      </c>
      <c r="E10679" s="10" t="s">
        <v>2561</v>
      </c>
      <c r="F10679" s="10" t="s">
        <v>2550</v>
      </c>
      <c r="G10679" s="10" t="s">
        <v>798</v>
      </c>
      <c r="I10679" s="10" t="s">
        <v>2554</v>
      </c>
      <c r="J10679" s="10" t="s">
        <v>1178</v>
      </c>
      <c r="K10679" s="10" t="s">
        <v>26</v>
      </c>
      <c r="L10679">
        <v>2191</v>
      </c>
    </row>
    <row r="10680" spans="1:12" x14ac:dyDescent="0.3">
      <c r="A10680" s="10" t="s">
        <v>2560</v>
      </c>
      <c r="B10680" s="10" t="s">
        <v>3123</v>
      </c>
      <c r="C10680" s="10" t="s">
        <v>3124</v>
      </c>
      <c r="D10680" s="10" t="s">
        <v>3126</v>
      </c>
      <c r="E10680" s="10" t="s">
        <v>2561</v>
      </c>
      <c r="F10680" s="10" t="s">
        <v>2550</v>
      </c>
      <c r="G10680" s="10" t="s">
        <v>798</v>
      </c>
      <c r="I10680" s="10" t="s">
        <v>2554</v>
      </c>
      <c r="J10680" s="10" t="s">
        <v>1178</v>
      </c>
      <c r="K10680" s="10" t="s">
        <v>27</v>
      </c>
      <c r="L10680">
        <v>1409</v>
      </c>
    </row>
    <row r="10681" spans="1:12" x14ac:dyDescent="0.3">
      <c r="A10681" s="10" t="s">
        <v>2560</v>
      </c>
      <c r="B10681" s="10" t="s">
        <v>3123</v>
      </c>
      <c r="C10681" s="10" t="s">
        <v>3124</v>
      </c>
      <c r="D10681" s="10" t="s">
        <v>3126</v>
      </c>
      <c r="E10681" s="10" t="s">
        <v>2561</v>
      </c>
      <c r="F10681" s="10" t="s">
        <v>2550</v>
      </c>
      <c r="G10681" s="10" t="s">
        <v>798</v>
      </c>
      <c r="I10681" s="10" t="s">
        <v>2554</v>
      </c>
      <c r="J10681" s="10" t="s">
        <v>1178</v>
      </c>
      <c r="K10681" s="10" t="s">
        <v>28</v>
      </c>
      <c r="L10681">
        <v>558</v>
      </c>
    </row>
    <row r="10682" spans="1:12" x14ac:dyDescent="0.3">
      <c r="A10682" s="10" t="s">
        <v>2560</v>
      </c>
      <c r="B10682" s="10" t="s">
        <v>3123</v>
      </c>
      <c r="C10682" s="10" t="s">
        <v>3124</v>
      </c>
      <c r="D10682" s="10" t="s">
        <v>3126</v>
      </c>
      <c r="E10682" s="10" t="s">
        <v>2561</v>
      </c>
      <c r="F10682" s="10" t="s">
        <v>2550</v>
      </c>
      <c r="G10682" s="10" t="s">
        <v>798</v>
      </c>
      <c r="I10682" s="10" t="s">
        <v>2554</v>
      </c>
      <c r="J10682" s="10" t="s">
        <v>1178</v>
      </c>
      <c r="K10682" s="10" t="s">
        <v>29</v>
      </c>
      <c r="L10682">
        <v>0</v>
      </c>
    </row>
    <row r="10683" spans="1:12" x14ac:dyDescent="0.3">
      <c r="A10683" s="10" t="s">
        <v>2562</v>
      </c>
      <c r="B10683" s="10" t="s">
        <v>2771</v>
      </c>
      <c r="C10683" s="10" t="s">
        <v>3120</v>
      </c>
      <c r="D10683" s="10" t="s">
        <v>3121</v>
      </c>
      <c r="E10683" s="10" t="s">
        <v>2563</v>
      </c>
      <c r="F10683" s="10" t="s">
        <v>2536</v>
      </c>
      <c r="G10683" s="10" t="s">
        <v>802</v>
      </c>
      <c r="I10683" s="10" t="s">
        <v>2537</v>
      </c>
      <c r="J10683" s="10" t="s">
        <v>2484</v>
      </c>
      <c r="K10683" s="10" t="s">
        <v>19</v>
      </c>
      <c r="L10683">
        <v>0</v>
      </c>
    </row>
    <row r="10684" spans="1:12" x14ac:dyDescent="0.3">
      <c r="A10684" s="10" t="s">
        <v>2562</v>
      </c>
      <c r="B10684" s="10" t="s">
        <v>2771</v>
      </c>
      <c r="C10684" s="10" t="s">
        <v>3120</v>
      </c>
      <c r="D10684" s="10" t="s">
        <v>3121</v>
      </c>
      <c r="E10684" s="10" t="s">
        <v>2563</v>
      </c>
      <c r="F10684" s="10" t="s">
        <v>2536</v>
      </c>
      <c r="G10684" s="10" t="s">
        <v>802</v>
      </c>
      <c r="I10684" s="10" t="s">
        <v>2537</v>
      </c>
      <c r="J10684" s="10" t="s">
        <v>2484</v>
      </c>
      <c r="K10684" s="10" t="s">
        <v>20</v>
      </c>
      <c r="L10684">
        <v>672.80000000000007</v>
      </c>
    </row>
    <row r="10685" spans="1:12" x14ac:dyDescent="0.3">
      <c r="A10685" s="10" t="s">
        <v>2562</v>
      </c>
      <c r="B10685" s="10" t="s">
        <v>2771</v>
      </c>
      <c r="C10685" s="10" t="s">
        <v>3120</v>
      </c>
      <c r="D10685" s="10" t="s">
        <v>3121</v>
      </c>
      <c r="E10685" s="10" t="s">
        <v>2563</v>
      </c>
      <c r="F10685" s="10" t="s">
        <v>2536</v>
      </c>
      <c r="G10685" s="10" t="s">
        <v>802</v>
      </c>
      <c r="I10685" s="10" t="s">
        <v>2537</v>
      </c>
      <c r="J10685" s="10" t="s">
        <v>2484</v>
      </c>
      <c r="K10685" s="10" t="s">
        <v>21</v>
      </c>
      <c r="L10685">
        <v>722.9</v>
      </c>
    </row>
    <row r="10686" spans="1:12" x14ac:dyDescent="0.3">
      <c r="A10686" s="10" t="s">
        <v>2562</v>
      </c>
      <c r="B10686" s="10" t="s">
        <v>2771</v>
      </c>
      <c r="C10686" s="10" t="s">
        <v>3120</v>
      </c>
      <c r="D10686" s="10" t="s">
        <v>3121</v>
      </c>
      <c r="E10686" s="10" t="s">
        <v>2563</v>
      </c>
      <c r="F10686" s="10" t="s">
        <v>2536</v>
      </c>
      <c r="G10686" s="10" t="s">
        <v>802</v>
      </c>
      <c r="I10686" s="10" t="s">
        <v>2537</v>
      </c>
      <c r="J10686" s="10" t="s">
        <v>2484</v>
      </c>
      <c r="K10686" s="10" t="s">
        <v>22</v>
      </c>
      <c r="L10686">
        <v>604.40000000000009</v>
      </c>
    </row>
    <row r="10687" spans="1:12" x14ac:dyDescent="0.3">
      <c r="A10687" s="10" t="s">
        <v>2562</v>
      </c>
      <c r="B10687" s="10" t="s">
        <v>2771</v>
      </c>
      <c r="C10687" s="10" t="s">
        <v>3120</v>
      </c>
      <c r="D10687" s="10" t="s">
        <v>3121</v>
      </c>
      <c r="E10687" s="10" t="s">
        <v>2563</v>
      </c>
      <c r="F10687" s="10" t="s">
        <v>2536</v>
      </c>
      <c r="G10687" s="10" t="s">
        <v>802</v>
      </c>
      <c r="I10687" s="10" t="s">
        <v>2537</v>
      </c>
      <c r="J10687" s="10" t="s">
        <v>2484</v>
      </c>
      <c r="K10687" s="10" t="s">
        <v>23</v>
      </c>
      <c r="L10687">
        <v>599.8478360774094</v>
      </c>
    </row>
    <row r="10688" spans="1:12" x14ac:dyDescent="0.3">
      <c r="A10688" s="10" t="s">
        <v>2562</v>
      </c>
      <c r="B10688" s="10" t="s">
        <v>2771</v>
      </c>
      <c r="C10688" s="10" t="s">
        <v>3120</v>
      </c>
      <c r="D10688" s="10" t="s">
        <v>3121</v>
      </c>
      <c r="E10688" s="10" t="s">
        <v>2563</v>
      </c>
      <c r="F10688" s="10" t="s">
        <v>2536</v>
      </c>
      <c r="G10688" s="10" t="s">
        <v>802</v>
      </c>
      <c r="I10688" s="10" t="s">
        <v>2537</v>
      </c>
      <c r="J10688" s="10" t="s">
        <v>2484</v>
      </c>
      <c r="K10688" s="10" t="s">
        <v>24</v>
      </c>
      <c r="L10688">
        <v>665.93014836999964</v>
      </c>
    </row>
    <row r="10689" spans="1:12" x14ac:dyDescent="0.3">
      <c r="A10689" s="10" t="s">
        <v>2562</v>
      </c>
      <c r="B10689" s="10" t="s">
        <v>2771</v>
      </c>
      <c r="C10689" s="10" t="s">
        <v>3120</v>
      </c>
      <c r="D10689" s="10" t="s">
        <v>3121</v>
      </c>
      <c r="E10689" s="10" t="s">
        <v>2563</v>
      </c>
      <c r="F10689" s="10" t="s">
        <v>2536</v>
      </c>
      <c r="G10689" s="10" t="s">
        <v>802</v>
      </c>
      <c r="I10689" s="10" t="s">
        <v>2537</v>
      </c>
      <c r="J10689" s="10" t="s">
        <v>2484</v>
      </c>
      <c r="K10689" s="10" t="s">
        <v>25</v>
      </c>
      <c r="L10689">
        <v>822.7543572400001</v>
      </c>
    </row>
    <row r="10690" spans="1:12" x14ac:dyDescent="0.3">
      <c r="A10690" s="10" t="s">
        <v>2562</v>
      </c>
      <c r="B10690" s="10" t="s">
        <v>2771</v>
      </c>
      <c r="C10690" s="10" t="s">
        <v>3120</v>
      </c>
      <c r="D10690" s="10" t="s">
        <v>3121</v>
      </c>
      <c r="E10690" s="10" t="s">
        <v>2563</v>
      </c>
      <c r="F10690" s="10" t="s">
        <v>2536</v>
      </c>
      <c r="G10690" s="10" t="s">
        <v>802</v>
      </c>
      <c r="I10690" s="10" t="s">
        <v>2537</v>
      </c>
      <c r="J10690" s="10" t="s">
        <v>2484</v>
      </c>
      <c r="K10690" s="10" t="s">
        <v>26</v>
      </c>
      <c r="L10690">
        <v>796.49741368486377</v>
      </c>
    </row>
    <row r="10691" spans="1:12" x14ac:dyDescent="0.3">
      <c r="A10691" s="10" t="s">
        <v>2562</v>
      </c>
      <c r="B10691" s="10" t="s">
        <v>2771</v>
      </c>
      <c r="C10691" s="10" t="s">
        <v>3120</v>
      </c>
      <c r="D10691" s="10" t="s">
        <v>3121</v>
      </c>
      <c r="E10691" s="10" t="s">
        <v>2563</v>
      </c>
      <c r="F10691" s="10" t="s">
        <v>2536</v>
      </c>
      <c r="G10691" s="10" t="s">
        <v>802</v>
      </c>
      <c r="I10691" s="10" t="s">
        <v>2537</v>
      </c>
      <c r="J10691" s="10" t="s">
        <v>2484</v>
      </c>
      <c r="K10691" s="10" t="s">
        <v>27</v>
      </c>
      <c r="L10691">
        <v>880.36819999999989</v>
      </c>
    </row>
    <row r="10692" spans="1:12" x14ac:dyDescent="0.3">
      <c r="A10692" s="10" t="s">
        <v>2562</v>
      </c>
      <c r="B10692" s="10" t="s">
        <v>2771</v>
      </c>
      <c r="C10692" s="10" t="s">
        <v>3120</v>
      </c>
      <c r="D10692" s="10" t="s">
        <v>3121</v>
      </c>
      <c r="E10692" s="10" t="s">
        <v>2563</v>
      </c>
      <c r="F10692" s="10" t="s">
        <v>2536</v>
      </c>
      <c r="G10692" s="10" t="s">
        <v>802</v>
      </c>
      <c r="I10692" s="10" t="s">
        <v>2537</v>
      </c>
      <c r="J10692" s="10" t="s">
        <v>2484</v>
      </c>
      <c r="K10692" s="10" t="s">
        <v>28</v>
      </c>
      <c r="L10692">
        <v>1381.4986999999999</v>
      </c>
    </row>
    <row r="10693" spans="1:12" x14ac:dyDescent="0.3">
      <c r="A10693" s="10" t="s">
        <v>2564</v>
      </c>
      <c r="B10693" s="10" t="s">
        <v>2771</v>
      </c>
      <c r="C10693" s="10" t="s">
        <v>3120</v>
      </c>
      <c r="D10693" s="10" t="s">
        <v>3127</v>
      </c>
      <c r="E10693" s="10" t="s">
        <v>2565</v>
      </c>
      <c r="F10693" s="10" t="s">
        <v>2536</v>
      </c>
      <c r="G10693" s="10" t="s">
        <v>802</v>
      </c>
      <c r="I10693" s="10" t="s">
        <v>2537</v>
      </c>
      <c r="J10693" s="10" t="s">
        <v>2484</v>
      </c>
      <c r="K10693" s="10" t="s">
        <v>19</v>
      </c>
      <c r="L10693">
        <v>2861</v>
      </c>
    </row>
    <row r="10694" spans="1:12" x14ac:dyDescent="0.3">
      <c r="A10694" s="10" t="s">
        <v>2564</v>
      </c>
      <c r="B10694" s="10" t="s">
        <v>2771</v>
      </c>
      <c r="C10694" s="10" t="s">
        <v>3120</v>
      </c>
      <c r="D10694" s="10" t="s">
        <v>3127</v>
      </c>
      <c r="E10694" s="10" t="s">
        <v>2565</v>
      </c>
      <c r="F10694" s="10" t="s">
        <v>2536</v>
      </c>
      <c r="G10694" s="10" t="s">
        <v>802</v>
      </c>
      <c r="I10694" s="10" t="s">
        <v>2537</v>
      </c>
      <c r="J10694" s="10" t="s">
        <v>2484</v>
      </c>
      <c r="K10694" s="10" t="s">
        <v>20</v>
      </c>
      <c r="L10694">
        <v>2489</v>
      </c>
    </row>
    <row r="10695" spans="1:12" x14ac:dyDescent="0.3">
      <c r="A10695" s="10" t="s">
        <v>2564</v>
      </c>
      <c r="B10695" s="10" t="s">
        <v>2771</v>
      </c>
      <c r="C10695" s="10" t="s">
        <v>3120</v>
      </c>
      <c r="D10695" s="10" t="s">
        <v>3127</v>
      </c>
      <c r="E10695" s="10" t="s">
        <v>2565</v>
      </c>
      <c r="F10695" s="10" t="s">
        <v>2536</v>
      </c>
      <c r="G10695" s="10" t="s">
        <v>802</v>
      </c>
      <c r="I10695" s="10" t="s">
        <v>2537</v>
      </c>
      <c r="J10695" s="10" t="s">
        <v>2484</v>
      </c>
      <c r="K10695" s="10" t="s">
        <v>21</v>
      </c>
      <c r="L10695">
        <v>2440</v>
      </c>
    </row>
    <row r="10696" spans="1:12" x14ac:dyDescent="0.3">
      <c r="A10696" s="10" t="s">
        <v>2564</v>
      </c>
      <c r="B10696" s="10" t="s">
        <v>2771</v>
      </c>
      <c r="C10696" s="10" t="s">
        <v>3120</v>
      </c>
      <c r="D10696" s="10" t="s">
        <v>3127</v>
      </c>
      <c r="E10696" s="10" t="s">
        <v>2565</v>
      </c>
      <c r="F10696" s="10" t="s">
        <v>2536</v>
      </c>
      <c r="G10696" s="10" t="s">
        <v>802</v>
      </c>
      <c r="I10696" s="10" t="s">
        <v>2537</v>
      </c>
      <c r="J10696" s="10" t="s">
        <v>2484</v>
      </c>
      <c r="K10696" s="10" t="s">
        <v>22</v>
      </c>
      <c r="L10696">
        <v>2380</v>
      </c>
    </row>
    <row r="10697" spans="1:12" x14ac:dyDescent="0.3">
      <c r="A10697" s="10" t="s">
        <v>2564</v>
      </c>
      <c r="B10697" s="10" t="s">
        <v>2771</v>
      </c>
      <c r="C10697" s="10" t="s">
        <v>3120</v>
      </c>
      <c r="D10697" s="10" t="s">
        <v>3127</v>
      </c>
      <c r="E10697" s="10" t="s">
        <v>2565</v>
      </c>
      <c r="F10697" s="10" t="s">
        <v>2536</v>
      </c>
      <c r="G10697" s="10" t="s">
        <v>802</v>
      </c>
      <c r="I10697" s="10" t="s">
        <v>2537</v>
      </c>
      <c r="J10697" s="10" t="s">
        <v>2484</v>
      </c>
      <c r="K10697" s="10" t="s">
        <v>23</v>
      </c>
      <c r="L10697">
        <v>3079.7315229097426</v>
      </c>
    </row>
    <row r="10698" spans="1:12" x14ac:dyDescent="0.3">
      <c r="A10698" s="10" t="s">
        <v>2564</v>
      </c>
      <c r="B10698" s="10" t="s">
        <v>2771</v>
      </c>
      <c r="C10698" s="10" t="s">
        <v>3120</v>
      </c>
      <c r="D10698" s="10" t="s">
        <v>3127</v>
      </c>
      <c r="E10698" s="10" t="s">
        <v>2565</v>
      </c>
      <c r="F10698" s="10" t="s">
        <v>2536</v>
      </c>
      <c r="G10698" s="10" t="s">
        <v>802</v>
      </c>
      <c r="I10698" s="10" t="s">
        <v>2537</v>
      </c>
      <c r="J10698" s="10" t="s">
        <v>2484</v>
      </c>
      <c r="K10698" s="10" t="s">
        <v>24</v>
      </c>
      <c r="L10698">
        <v>2214</v>
      </c>
    </row>
    <row r="10699" spans="1:12" x14ac:dyDescent="0.3">
      <c r="A10699" s="10" t="s">
        <v>2564</v>
      </c>
      <c r="B10699" s="10" t="s">
        <v>2771</v>
      </c>
      <c r="C10699" s="10" t="s">
        <v>3120</v>
      </c>
      <c r="D10699" s="10" t="s">
        <v>3127</v>
      </c>
      <c r="E10699" s="10" t="s">
        <v>2565</v>
      </c>
      <c r="F10699" s="10" t="s">
        <v>2536</v>
      </c>
      <c r="G10699" s="10" t="s">
        <v>802</v>
      </c>
      <c r="I10699" s="10" t="s">
        <v>2537</v>
      </c>
      <c r="J10699" s="10" t="s">
        <v>2484</v>
      </c>
      <c r="K10699" s="10" t="s">
        <v>25</v>
      </c>
      <c r="L10699">
        <v>2507</v>
      </c>
    </row>
    <row r="10700" spans="1:12" x14ac:dyDescent="0.3">
      <c r="A10700" s="10" t="s">
        <v>2564</v>
      </c>
      <c r="B10700" s="10" t="s">
        <v>2771</v>
      </c>
      <c r="C10700" s="10" t="s">
        <v>3120</v>
      </c>
      <c r="D10700" s="10" t="s">
        <v>3127</v>
      </c>
      <c r="E10700" s="10" t="s">
        <v>2565</v>
      </c>
      <c r="F10700" s="10" t="s">
        <v>2536</v>
      </c>
      <c r="G10700" s="10" t="s">
        <v>802</v>
      </c>
      <c r="I10700" s="10" t="s">
        <v>2537</v>
      </c>
      <c r="J10700" s="10" t="s">
        <v>2484</v>
      </c>
      <c r="K10700" s="10" t="s">
        <v>26</v>
      </c>
      <c r="L10700">
        <v>3349</v>
      </c>
    </row>
    <row r="10701" spans="1:12" x14ac:dyDescent="0.3">
      <c r="A10701" s="10" t="s">
        <v>2564</v>
      </c>
      <c r="B10701" s="10" t="s">
        <v>2771</v>
      </c>
      <c r="C10701" s="10" t="s">
        <v>3120</v>
      </c>
      <c r="D10701" s="10" t="s">
        <v>3127</v>
      </c>
      <c r="E10701" s="10" t="s">
        <v>2565</v>
      </c>
      <c r="F10701" s="10" t="s">
        <v>2536</v>
      </c>
      <c r="G10701" s="10" t="s">
        <v>802</v>
      </c>
      <c r="I10701" s="10" t="s">
        <v>2537</v>
      </c>
      <c r="J10701" s="10" t="s">
        <v>2484</v>
      </c>
      <c r="K10701" s="10" t="s">
        <v>27</v>
      </c>
      <c r="L10701">
        <v>3989</v>
      </c>
    </row>
    <row r="10702" spans="1:12" x14ac:dyDescent="0.3">
      <c r="A10702" s="10" t="s">
        <v>2564</v>
      </c>
      <c r="B10702" s="10" t="s">
        <v>2771</v>
      </c>
      <c r="C10702" s="10" t="s">
        <v>3120</v>
      </c>
      <c r="D10702" s="10" t="s">
        <v>3127</v>
      </c>
      <c r="E10702" s="10" t="s">
        <v>2565</v>
      </c>
      <c r="F10702" s="10" t="s">
        <v>2536</v>
      </c>
      <c r="G10702" s="10" t="s">
        <v>802</v>
      </c>
      <c r="I10702" s="10" t="s">
        <v>2537</v>
      </c>
      <c r="J10702" s="10" t="s">
        <v>2484</v>
      </c>
      <c r="K10702" s="10" t="s">
        <v>28</v>
      </c>
      <c r="L10702">
        <v>3589</v>
      </c>
    </row>
    <row r="10703" spans="1:12" x14ac:dyDescent="0.3">
      <c r="A10703" s="10" t="s">
        <v>2566</v>
      </c>
      <c r="B10703" s="10" t="s">
        <v>2771</v>
      </c>
      <c r="C10703" s="10" t="s">
        <v>3120</v>
      </c>
      <c r="D10703" s="10" t="s">
        <v>3127</v>
      </c>
      <c r="E10703" s="10" t="s">
        <v>2567</v>
      </c>
      <c r="F10703" s="10" t="s">
        <v>2536</v>
      </c>
      <c r="G10703" s="10" t="s">
        <v>802</v>
      </c>
      <c r="I10703" s="10" t="s">
        <v>2537</v>
      </c>
      <c r="J10703" s="10" t="s">
        <v>2484</v>
      </c>
      <c r="K10703" s="10" t="s">
        <v>19</v>
      </c>
      <c r="L10703">
        <v>965.13000000000022</v>
      </c>
    </row>
    <row r="10704" spans="1:12" x14ac:dyDescent="0.3">
      <c r="A10704" s="10" t="s">
        <v>2566</v>
      </c>
      <c r="B10704" s="10" t="s">
        <v>2771</v>
      </c>
      <c r="C10704" s="10" t="s">
        <v>3120</v>
      </c>
      <c r="D10704" s="10" t="s">
        <v>3127</v>
      </c>
      <c r="E10704" s="10" t="s">
        <v>2567</v>
      </c>
      <c r="F10704" s="10" t="s">
        <v>2536</v>
      </c>
      <c r="G10704" s="10" t="s">
        <v>802</v>
      </c>
      <c r="I10704" s="10" t="s">
        <v>2537</v>
      </c>
      <c r="J10704" s="10" t="s">
        <v>2484</v>
      </c>
      <c r="K10704" s="10" t="s">
        <v>20</v>
      </c>
      <c r="L10704">
        <v>1173.7999999999997</v>
      </c>
    </row>
    <row r="10705" spans="1:12" x14ac:dyDescent="0.3">
      <c r="A10705" s="10" t="s">
        <v>2566</v>
      </c>
      <c r="B10705" s="10" t="s">
        <v>2771</v>
      </c>
      <c r="C10705" s="10" t="s">
        <v>3120</v>
      </c>
      <c r="D10705" s="10" t="s">
        <v>3127</v>
      </c>
      <c r="E10705" s="10" t="s">
        <v>2567</v>
      </c>
      <c r="F10705" s="10" t="s">
        <v>2536</v>
      </c>
      <c r="G10705" s="10" t="s">
        <v>802</v>
      </c>
      <c r="I10705" s="10" t="s">
        <v>2537</v>
      </c>
      <c r="J10705" s="10" t="s">
        <v>2484</v>
      </c>
      <c r="K10705" s="10" t="s">
        <v>21</v>
      </c>
      <c r="L10705">
        <v>1006.3000000000001</v>
      </c>
    </row>
    <row r="10706" spans="1:12" x14ac:dyDescent="0.3">
      <c r="A10706" s="10" t="s">
        <v>2566</v>
      </c>
      <c r="B10706" s="10" t="s">
        <v>2771</v>
      </c>
      <c r="C10706" s="10" t="s">
        <v>3120</v>
      </c>
      <c r="D10706" s="10" t="s">
        <v>3127</v>
      </c>
      <c r="E10706" s="10" t="s">
        <v>2567</v>
      </c>
      <c r="F10706" s="10" t="s">
        <v>2536</v>
      </c>
      <c r="G10706" s="10" t="s">
        <v>802</v>
      </c>
      <c r="I10706" s="10" t="s">
        <v>2537</v>
      </c>
      <c r="J10706" s="10" t="s">
        <v>2484</v>
      </c>
      <c r="K10706" s="10" t="s">
        <v>22</v>
      </c>
      <c r="L10706">
        <v>639.53</v>
      </c>
    </row>
    <row r="10707" spans="1:12" x14ac:dyDescent="0.3">
      <c r="A10707" s="10" t="s">
        <v>2566</v>
      </c>
      <c r="B10707" s="10" t="s">
        <v>2771</v>
      </c>
      <c r="C10707" s="10" t="s">
        <v>3120</v>
      </c>
      <c r="D10707" s="10" t="s">
        <v>3127</v>
      </c>
      <c r="E10707" s="10" t="s">
        <v>2567</v>
      </c>
      <c r="F10707" s="10" t="s">
        <v>2536</v>
      </c>
      <c r="G10707" s="10" t="s">
        <v>802</v>
      </c>
      <c r="I10707" s="10" t="s">
        <v>2537</v>
      </c>
      <c r="J10707" s="10" t="s">
        <v>2484</v>
      </c>
      <c r="K10707" s="10" t="s">
        <v>23</v>
      </c>
      <c r="L10707">
        <v>696.5500597055202</v>
      </c>
    </row>
    <row r="10708" spans="1:12" x14ac:dyDescent="0.3">
      <c r="A10708" s="10" t="s">
        <v>2566</v>
      </c>
      <c r="B10708" s="10" t="s">
        <v>2771</v>
      </c>
      <c r="C10708" s="10" t="s">
        <v>3120</v>
      </c>
      <c r="D10708" s="10" t="s">
        <v>3127</v>
      </c>
      <c r="E10708" s="10" t="s">
        <v>2567</v>
      </c>
      <c r="F10708" s="10" t="s">
        <v>2536</v>
      </c>
      <c r="G10708" s="10" t="s">
        <v>802</v>
      </c>
      <c r="I10708" s="10" t="s">
        <v>2537</v>
      </c>
      <c r="J10708" s="10" t="s">
        <v>2484</v>
      </c>
      <c r="K10708" s="10" t="s">
        <v>24</v>
      </c>
      <c r="L10708">
        <v>480.24298821000002</v>
      </c>
    </row>
    <row r="10709" spans="1:12" x14ac:dyDescent="0.3">
      <c r="A10709" s="10" t="s">
        <v>2566</v>
      </c>
      <c r="B10709" s="10" t="s">
        <v>2771</v>
      </c>
      <c r="C10709" s="10" t="s">
        <v>3120</v>
      </c>
      <c r="D10709" s="10" t="s">
        <v>3127</v>
      </c>
      <c r="E10709" s="10" t="s">
        <v>2567</v>
      </c>
      <c r="F10709" s="10" t="s">
        <v>2536</v>
      </c>
      <c r="G10709" s="10" t="s">
        <v>802</v>
      </c>
      <c r="I10709" s="10" t="s">
        <v>2537</v>
      </c>
      <c r="J10709" s="10" t="s">
        <v>2484</v>
      </c>
      <c r="K10709" s="10" t="s">
        <v>25</v>
      </c>
      <c r="L10709">
        <v>521.60492256999999</v>
      </c>
    </row>
    <row r="10710" spans="1:12" x14ac:dyDescent="0.3">
      <c r="A10710" s="10" t="s">
        <v>2566</v>
      </c>
      <c r="B10710" s="10" t="s">
        <v>2771</v>
      </c>
      <c r="C10710" s="10" t="s">
        <v>3120</v>
      </c>
      <c r="D10710" s="10" t="s">
        <v>3127</v>
      </c>
      <c r="E10710" s="10" t="s">
        <v>2567</v>
      </c>
      <c r="F10710" s="10" t="s">
        <v>2536</v>
      </c>
      <c r="G10710" s="10" t="s">
        <v>802</v>
      </c>
      <c r="I10710" s="10" t="s">
        <v>2537</v>
      </c>
      <c r="J10710" s="10" t="s">
        <v>2484</v>
      </c>
      <c r="K10710" s="10" t="s">
        <v>26</v>
      </c>
      <c r="L10710">
        <v>714.06994215271607</v>
      </c>
    </row>
    <row r="10711" spans="1:12" x14ac:dyDescent="0.3">
      <c r="A10711" s="10" t="s">
        <v>2566</v>
      </c>
      <c r="B10711" s="10" t="s">
        <v>2771</v>
      </c>
      <c r="C10711" s="10" t="s">
        <v>3120</v>
      </c>
      <c r="D10711" s="10" t="s">
        <v>3127</v>
      </c>
      <c r="E10711" s="10" t="s">
        <v>2567</v>
      </c>
      <c r="F10711" s="10" t="s">
        <v>2536</v>
      </c>
      <c r="G10711" s="10" t="s">
        <v>802</v>
      </c>
      <c r="I10711" s="10" t="s">
        <v>2537</v>
      </c>
      <c r="J10711" s="10" t="s">
        <v>2484</v>
      </c>
      <c r="K10711" s="10" t="s">
        <v>27</v>
      </c>
      <c r="L10711">
        <v>788.82689999999991</v>
      </c>
    </row>
    <row r="10712" spans="1:12" x14ac:dyDescent="0.3">
      <c r="A10712" s="10" t="s">
        <v>2566</v>
      </c>
      <c r="B10712" s="10" t="s">
        <v>2771</v>
      </c>
      <c r="C10712" s="10" t="s">
        <v>3120</v>
      </c>
      <c r="D10712" s="10" t="s">
        <v>3127</v>
      </c>
      <c r="E10712" s="10" t="s">
        <v>2567</v>
      </c>
      <c r="F10712" s="10" t="s">
        <v>2536</v>
      </c>
      <c r="G10712" s="10" t="s">
        <v>802</v>
      </c>
      <c r="I10712" s="10" t="s">
        <v>2537</v>
      </c>
      <c r="J10712" s="10" t="s">
        <v>2484</v>
      </c>
      <c r="K10712" s="10" t="s">
        <v>28</v>
      </c>
      <c r="L10712">
        <v>762.61660000000006</v>
      </c>
    </row>
    <row r="10713" spans="1:12" x14ac:dyDescent="0.3">
      <c r="A10713" s="10" t="s">
        <v>2568</v>
      </c>
      <c r="B10713" s="10" t="s">
        <v>2771</v>
      </c>
      <c r="C10713" s="10" t="s">
        <v>3120</v>
      </c>
      <c r="D10713" s="10" t="s">
        <v>3127</v>
      </c>
      <c r="E10713" s="10" t="s">
        <v>2569</v>
      </c>
      <c r="F10713" s="10" t="s">
        <v>2536</v>
      </c>
      <c r="G10713" s="10" t="s">
        <v>802</v>
      </c>
      <c r="I10713" s="10" t="s">
        <v>2537</v>
      </c>
      <c r="J10713" s="10" t="s">
        <v>2484</v>
      </c>
      <c r="K10713" s="10" t="s">
        <v>19</v>
      </c>
      <c r="L10713">
        <v>1257.8500000000001</v>
      </c>
    </row>
    <row r="10714" spans="1:12" x14ac:dyDescent="0.3">
      <c r="A10714" s="10" t="s">
        <v>2568</v>
      </c>
      <c r="B10714" s="10" t="s">
        <v>2771</v>
      </c>
      <c r="C10714" s="10" t="s">
        <v>3120</v>
      </c>
      <c r="D10714" s="10" t="s">
        <v>3127</v>
      </c>
      <c r="E10714" s="10" t="s">
        <v>2569</v>
      </c>
      <c r="F10714" s="10" t="s">
        <v>2536</v>
      </c>
      <c r="G10714" s="10" t="s">
        <v>802</v>
      </c>
      <c r="I10714" s="10" t="s">
        <v>2537</v>
      </c>
      <c r="J10714" s="10" t="s">
        <v>2484</v>
      </c>
      <c r="K10714" s="10" t="s">
        <v>20</v>
      </c>
      <c r="L10714">
        <v>1463.19</v>
      </c>
    </row>
    <row r="10715" spans="1:12" x14ac:dyDescent="0.3">
      <c r="A10715" s="10" t="s">
        <v>2568</v>
      </c>
      <c r="B10715" s="10" t="s">
        <v>2771</v>
      </c>
      <c r="C10715" s="10" t="s">
        <v>3120</v>
      </c>
      <c r="D10715" s="10" t="s">
        <v>3127</v>
      </c>
      <c r="E10715" s="10" t="s">
        <v>2569</v>
      </c>
      <c r="F10715" s="10" t="s">
        <v>2536</v>
      </c>
      <c r="G10715" s="10" t="s">
        <v>802</v>
      </c>
      <c r="I10715" s="10" t="s">
        <v>2537</v>
      </c>
      <c r="J10715" s="10" t="s">
        <v>2484</v>
      </c>
      <c r="K10715" s="10" t="s">
        <v>21</v>
      </c>
      <c r="L10715">
        <v>1321.89</v>
      </c>
    </row>
    <row r="10716" spans="1:12" x14ac:dyDescent="0.3">
      <c r="A10716" s="10" t="s">
        <v>2568</v>
      </c>
      <c r="B10716" s="10" t="s">
        <v>2771</v>
      </c>
      <c r="C10716" s="10" t="s">
        <v>3120</v>
      </c>
      <c r="D10716" s="10" t="s">
        <v>3127</v>
      </c>
      <c r="E10716" s="10" t="s">
        <v>2569</v>
      </c>
      <c r="F10716" s="10" t="s">
        <v>2536</v>
      </c>
      <c r="G10716" s="10" t="s">
        <v>802</v>
      </c>
      <c r="I10716" s="10" t="s">
        <v>2537</v>
      </c>
      <c r="J10716" s="10" t="s">
        <v>2484</v>
      </c>
      <c r="K10716" s="10" t="s">
        <v>22</v>
      </c>
      <c r="L10716">
        <v>1049.31</v>
      </c>
    </row>
    <row r="10717" spans="1:12" x14ac:dyDescent="0.3">
      <c r="A10717" s="10" t="s">
        <v>2568</v>
      </c>
      <c r="B10717" s="10" t="s">
        <v>2771</v>
      </c>
      <c r="C10717" s="10" t="s">
        <v>3120</v>
      </c>
      <c r="D10717" s="10" t="s">
        <v>3127</v>
      </c>
      <c r="E10717" s="10" t="s">
        <v>2569</v>
      </c>
      <c r="F10717" s="10" t="s">
        <v>2536</v>
      </c>
      <c r="G10717" s="10" t="s">
        <v>802</v>
      </c>
      <c r="I10717" s="10" t="s">
        <v>2537</v>
      </c>
      <c r="J10717" s="10" t="s">
        <v>2484</v>
      </c>
      <c r="K10717" s="10" t="s">
        <v>23</v>
      </c>
      <c r="L10717">
        <v>1143.4341336295283</v>
      </c>
    </row>
    <row r="10718" spans="1:12" x14ac:dyDescent="0.3">
      <c r="A10718" s="10" t="s">
        <v>2568</v>
      </c>
      <c r="B10718" s="10" t="s">
        <v>2771</v>
      </c>
      <c r="C10718" s="10" t="s">
        <v>3120</v>
      </c>
      <c r="D10718" s="10" t="s">
        <v>3127</v>
      </c>
      <c r="E10718" s="10" t="s">
        <v>2569</v>
      </c>
      <c r="F10718" s="10" t="s">
        <v>2536</v>
      </c>
      <c r="G10718" s="10" t="s">
        <v>802</v>
      </c>
      <c r="I10718" s="10" t="s">
        <v>2537</v>
      </c>
      <c r="J10718" s="10" t="s">
        <v>2484</v>
      </c>
      <c r="K10718" s="10" t="s">
        <v>24</v>
      </c>
      <c r="L10718">
        <v>1096.8828046399999</v>
      </c>
    </row>
    <row r="10719" spans="1:12" x14ac:dyDescent="0.3">
      <c r="A10719" s="10" t="s">
        <v>2568</v>
      </c>
      <c r="B10719" s="10" t="s">
        <v>2771</v>
      </c>
      <c r="C10719" s="10" t="s">
        <v>3120</v>
      </c>
      <c r="D10719" s="10" t="s">
        <v>3127</v>
      </c>
      <c r="E10719" s="10" t="s">
        <v>2569</v>
      </c>
      <c r="F10719" s="10" t="s">
        <v>2536</v>
      </c>
      <c r="G10719" s="10" t="s">
        <v>802</v>
      </c>
      <c r="I10719" s="10" t="s">
        <v>2537</v>
      </c>
      <c r="J10719" s="10" t="s">
        <v>2484</v>
      </c>
      <c r="K10719" s="10" t="s">
        <v>25</v>
      </c>
      <c r="L10719">
        <v>1291.9333594999998</v>
      </c>
    </row>
    <row r="10720" spans="1:12" x14ac:dyDescent="0.3">
      <c r="A10720" s="10" t="s">
        <v>2568</v>
      </c>
      <c r="B10720" s="10" t="s">
        <v>2771</v>
      </c>
      <c r="C10720" s="10" t="s">
        <v>3120</v>
      </c>
      <c r="D10720" s="10" t="s">
        <v>3127</v>
      </c>
      <c r="E10720" s="10" t="s">
        <v>2569</v>
      </c>
      <c r="F10720" s="10" t="s">
        <v>2536</v>
      </c>
      <c r="G10720" s="10" t="s">
        <v>802</v>
      </c>
      <c r="I10720" s="10" t="s">
        <v>2537</v>
      </c>
      <c r="J10720" s="10" t="s">
        <v>2484</v>
      </c>
      <c r="K10720" s="10" t="s">
        <v>26</v>
      </c>
      <c r="L10720">
        <v>1528.6617972772838</v>
      </c>
    </row>
    <row r="10721" spans="1:12" x14ac:dyDescent="0.3">
      <c r="A10721" s="10" t="s">
        <v>2568</v>
      </c>
      <c r="B10721" s="10" t="s">
        <v>2771</v>
      </c>
      <c r="C10721" s="10" t="s">
        <v>3120</v>
      </c>
      <c r="D10721" s="10" t="s">
        <v>3127</v>
      </c>
      <c r="E10721" s="10" t="s">
        <v>2569</v>
      </c>
      <c r="F10721" s="10" t="s">
        <v>2536</v>
      </c>
      <c r="G10721" s="10" t="s">
        <v>802</v>
      </c>
      <c r="I10721" s="10" t="s">
        <v>2537</v>
      </c>
      <c r="J10721" s="10" t="s">
        <v>2484</v>
      </c>
      <c r="K10721" s="10" t="s">
        <v>27</v>
      </c>
      <c r="L10721">
        <v>1516.2529</v>
      </c>
    </row>
    <row r="10722" spans="1:12" x14ac:dyDescent="0.3">
      <c r="A10722" s="10" t="s">
        <v>2568</v>
      </c>
      <c r="B10722" s="10" t="s">
        <v>2771</v>
      </c>
      <c r="C10722" s="10" t="s">
        <v>3120</v>
      </c>
      <c r="D10722" s="10" t="s">
        <v>3127</v>
      </c>
      <c r="E10722" s="10" t="s">
        <v>2569</v>
      </c>
      <c r="F10722" s="10" t="s">
        <v>2536</v>
      </c>
      <c r="G10722" s="10" t="s">
        <v>802</v>
      </c>
      <c r="I10722" s="10" t="s">
        <v>2537</v>
      </c>
      <c r="J10722" s="10" t="s">
        <v>2484</v>
      </c>
      <c r="K10722" s="10" t="s">
        <v>28</v>
      </c>
      <c r="L10722">
        <v>1556.1772999999998</v>
      </c>
    </row>
    <row r="10723" spans="1:12" x14ac:dyDescent="0.3">
      <c r="A10723" s="10" t="s">
        <v>2570</v>
      </c>
      <c r="B10723" s="10" t="s">
        <v>2771</v>
      </c>
      <c r="C10723" s="10" t="s">
        <v>3120</v>
      </c>
      <c r="D10723" s="10" t="s">
        <v>3127</v>
      </c>
      <c r="E10723" s="10" t="s">
        <v>2571</v>
      </c>
      <c r="F10723" s="10" t="s">
        <v>2536</v>
      </c>
      <c r="G10723" s="10" t="s">
        <v>802</v>
      </c>
      <c r="I10723" s="10" t="s">
        <v>2537</v>
      </c>
      <c r="J10723" s="10" t="s">
        <v>2484</v>
      </c>
      <c r="K10723" s="10" t="s">
        <v>19</v>
      </c>
      <c r="L10723">
        <v>4651.2</v>
      </c>
    </row>
    <row r="10724" spans="1:12" x14ac:dyDescent="0.3">
      <c r="A10724" s="10" t="s">
        <v>2570</v>
      </c>
      <c r="B10724" s="10" t="s">
        <v>2771</v>
      </c>
      <c r="C10724" s="10" t="s">
        <v>3120</v>
      </c>
      <c r="D10724" s="10" t="s">
        <v>3127</v>
      </c>
      <c r="E10724" s="10" t="s">
        <v>2571</v>
      </c>
      <c r="F10724" s="10" t="s">
        <v>2536</v>
      </c>
      <c r="G10724" s="10" t="s">
        <v>802</v>
      </c>
      <c r="I10724" s="10" t="s">
        <v>2537</v>
      </c>
      <c r="J10724" s="10" t="s">
        <v>2484</v>
      </c>
      <c r="K10724" s="10" t="s">
        <v>20</v>
      </c>
      <c r="L10724">
        <v>4408.8999999999996</v>
      </c>
    </row>
    <row r="10725" spans="1:12" x14ac:dyDescent="0.3">
      <c r="A10725" s="10" t="s">
        <v>2570</v>
      </c>
      <c r="B10725" s="10" t="s">
        <v>2771</v>
      </c>
      <c r="C10725" s="10" t="s">
        <v>3120</v>
      </c>
      <c r="D10725" s="10" t="s">
        <v>3127</v>
      </c>
      <c r="E10725" s="10" t="s">
        <v>2571</v>
      </c>
      <c r="F10725" s="10" t="s">
        <v>2536</v>
      </c>
      <c r="G10725" s="10" t="s">
        <v>802</v>
      </c>
      <c r="I10725" s="10" t="s">
        <v>2537</v>
      </c>
      <c r="J10725" s="10" t="s">
        <v>2484</v>
      </c>
      <c r="K10725" s="10" t="s">
        <v>21</v>
      </c>
      <c r="L10725">
        <v>2958.8999999999996</v>
      </c>
    </row>
    <row r="10726" spans="1:12" x14ac:dyDescent="0.3">
      <c r="A10726" s="10" t="s">
        <v>2570</v>
      </c>
      <c r="B10726" s="10" t="s">
        <v>2771</v>
      </c>
      <c r="C10726" s="10" t="s">
        <v>3120</v>
      </c>
      <c r="D10726" s="10" t="s">
        <v>3127</v>
      </c>
      <c r="E10726" s="10" t="s">
        <v>2571</v>
      </c>
      <c r="F10726" s="10" t="s">
        <v>2536</v>
      </c>
      <c r="G10726" s="10" t="s">
        <v>802</v>
      </c>
      <c r="I10726" s="10" t="s">
        <v>2537</v>
      </c>
      <c r="J10726" s="10" t="s">
        <v>2484</v>
      </c>
      <c r="K10726" s="10" t="s">
        <v>22</v>
      </c>
      <c r="L10726">
        <v>1733.0299999999997</v>
      </c>
    </row>
    <row r="10727" spans="1:12" x14ac:dyDescent="0.3">
      <c r="A10727" s="10" t="s">
        <v>2570</v>
      </c>
      <c r="B10727" s="10" t="s">
        <v>2771</v>
      </c>
      <c r="C10727" s="10" t="s">
        <v>3120</v>
      </c>
      <c r="D10727" s="10" t="s">
        <v>3127</v>
      </c>
      <c r="E10727" s="10" t="s">
        <v>2571</v>
      </c>
      <c r="F10727" s="10" t="s">
        <v>2536</v>
      </c>
      <c r="G10727" s="10" t="s">
        <v>802</v>
      </c>
      <c r="I10727" s="10" t="s">
        <v>2537</v>
      </c>
      <c r="J10727" s="10" t="s">
        <v>2484</v>
      </c>
      <c r="K10727" s="10" t="s">
        <v>23</v>
      </c>
      <c r="L10727">
        <v>1683.3274999999999</v>
      </c>
    </row>
    <row r="10728" spans="1:12" x14ac:dyDescent="0.3">
      <c r="A10728" s="10" t="s">
        <v>2570</v>
      </c>
      <c r="B10728" s="10" t="s">
        <v>2771</v>
      </c>
      <c r="C10728" s="10" t="s">
        <v>3120</v>
      </c>
      <c r="D10728" s="10" t="s">
        <v>3127</v>
      </c>
      <c r="E10728" s="10" t="s">
        <v>2571</v>
      </c>
      <c r="F10728" s="10" t="s">
        <v>2536</v>
      </c>
      <c r="G10728" s="10" t="s">
        <v>802</v>
      </c>
      <c r="I10728" s="10" t="s">
        <v>2537</v>
      </c>
      <c r="J10728" s="10" t="s">
        <v>2484</v>
      </c>
      <c r="K10728" s="10" t="s">
        <v>24</v>
      </c>
      <c r="L10728">
        <v>1341.5027593000002</v>
      </c>
    </row>
    <row r="10729" spans="1:12" x14ac:dyDescent="0.3">
      <c r="A10729" s="10" t="s">
        <v>2570</v>
      </c>
      <c r="B10729" s="10" t="s">
        <v>2771</v>
      </c>
      <c r="C10729" s="10" t="s">
        <v>3120</v>
      </c>
      <c r="D10729" s="10" t="s">
        <v>3127</v>
      </c>
      <c r="E10729" s="10" t="s">
        <v>2571</v>
      </c>
      <c r="F10729" s="10" t="s">
        <v>2536</v>
      </c>
      <c r="G10729" s="10" t="s">
        <v>802</v>
      </c>
      <c r="I10729" s="10" t="s">
        <v>2537</v>
      </c>
      <c r="J10729" s="10" t="s">
        <v>2484</v>
      </c>
      <c r="K10729" s="10" t="s">
        <v>25</v>
      </c>
      <c r="L10729">
        <v>1497.7566553000001</v>
      </c>
    </row>
    <row r="10730" spans="1:12" x14ac:dyDescent="0.3">
      <c r="A10730" s="10" t="s">
        <v>2570</v>
      </c>
      <c r="B10730" s="10" t="s">
        <v>2771</v>
      </c>
      <c r="C10730" s="10" t="s">
        <v>3120</v>
      </c>
      <c r="D10730" s="10" t="s">
        <v>3127</v>
      </c>
      <c r="E10730" s="10" t="s">
        <v>2571</v>
      </c>
      <c r="F10730" s="10" t="s">
        <v>2536</v>
      </c>
      <c r="G10730" s="10" t="s">
        <v>802</v>
      </c>
      <c r="I10730" s="10" t="s">
        <v>2537</v>
      </c>
      <c r="J10730" s="10" t="s">
        <v>2484</v>
      </c>
      <c r="K10730" s="10" t="s">
        <v>26</v>
      </c>
      <c r="L10730">
        <v>1464.2700012820512</v>
      </c>
    </row>
    <row r="10731" spans="1:12" x14ac:dyDescent="0.3">
      <c r="A10731" s="10" t="s">
        <v>2570</v>
      </c>
      <c r="B10731" s="10" t="s">
        <v>2771</v>
      </c>
      <c r="C10731" s="10" t="s">
        <v>3120</v>
      </c>
      <c r="D10731" s="10" t="s">
        <v>3127</v>
      </c>
      <c r="E10731" s="10" t="s">
        <v>2571</v>
      </c>
      <c r="F10731" s="10" t="s">
        <v>2536</v>
      </c>
      <c r="G10731" s="10" t="s">
        <v>802</v>
      </c>
      <c r="I10731" s="10" t="s">
        <v>2537</v>
      </c>
      <c r="J10731" s="10" t="s">
        <v>2484</v>
      </c>
      <c r="K10731" s="10" t="s">
        <v>27</v>
      </c>
      <c r="L10731">
        <v>1606.5239000000001</v>
      </c>
    </row>
    <row r="10732" spans="1:12" x14ac:dyDescent="0.3">
      <c r="A10732" s="10" t="s">
        <v>2570</v>
      </c>
      <c r="B10732" s="10" t="s">
        <v>2771</v>
      </c>
      <c r="C10732" s="10" t="s">
        <v>3120</v>
      </c>
      <c r="D10732" s="10" t="s">
        <v>3127</v>
      </c>
      <c r="E10732" s="10" t="s">
        <v>2571</v>
      </c>
      <c r="F10732" s="10" t="s">
        <v>2536</v>
      </c>
      <c r="G10732" s="10" t="s">
        <v>802</v>
      </c>
      <c r="I10732" s="10" t="s">
        <v>2537</v>
      </c>
      <c r="J10732" s="10" t="s">
        <v>2484</v>
      </c>
      <c r="K10732" s="10" t="s">
        <v>28</v>
      </c>
      <c r="L10732">
        <v>1432.5706</v>
      </c>
    </row>
    <row r="10733" spans="1:12" x14ac:dyDescent="0.3">
      <c r="A10733" s="10" t="s">
        <v>2572</v>
      </c>
      <c r="B10733" s="10" t="s">
        <v>2771</v>
      </c>
      <c r="C10733" s="10" t="s">
        <v>3120</v>
      </c>
      <c r="D10733" s="10" t="s">
        <v>3127</v>
      </c>
      <c r="E10733" s="10" t="s">
        <v>2573</v>
      </c>
      <c r="F10733" s="10" t="s">
        <v>2536</v>
      </c>
      <c r="G10733" s="10" t="s">
        <v>802</v>
      </c>
      <c r="I10733" s="10" t="s">
        <v>2537</v>
      </c>
      <c r="J10733" s="10" t="s">
        <v>2484</v>
      </c>
      <c r="K10733" s="10" t="s">
        <v>19</v>
      </c>
      <c r="L10733">
        <v>672.94</v>
      </c>
    </row>
    <row r="10734" spans="1:12" x14ac:dyDescent="0.3">
      <c r="A10734" s="10" t="s">
        <v>2572</v>
      </c>
      <c r="B10734" s="10" t="s">
        <v>2771</v>
      </c>
      <c r="C10734" s="10" t="s">
        <v>3120</v>
      </c>
      <c r="D10734" s="10" t="s">
        <v>3127</v>
      </c>
      <c r="E10734" s="10" t="s">
        <v>2573</v>
      </c>
      <c r="F10734" s="10" t="s">
        <v>2536</v>
      </c>
      <c r="G10734" s="10" t="s">
        <v>802</v>
      </c>
      <c r="I10734" s="10" t="s">
        <v>2537</v>
      </c>
      <c r="J10734" s="10" t="s">
        <v>2484</v>
      </c>
      <c r="K10734" s="10" t="s">
        <v>20</v>
      </c>
      <c r="L10734">
        <v>719.25</v>
      </c>
    </row>
    <row r="10735" spans="1:12" x14ac:dyDescent="0.3">
      <c r="A10735" s="10" t="s">
        <v>2572</v>
      </c>
      <c r="B10735" s="10" t="s">
        <v>2771</v>
      </c>
      <c r="C10735" s="10" t="s">
        <v>3120</v>
      </c>
      <c r="D10735" s="10" t="s">
        <v>3127</v>
      </c>
      <c r="E10735" s="10" t="s">
        <v>2573</v>
      </c>
      <c r="F10735" s="10" t="s">
        <v>2536</v>
      </c>
      <c r="G10735" s="10" t="s">
        <v>802</v>
      </c>
      <c r="I10735" s="10" t="s">
        <v>2537</v>
      </c>
      <c r="J10735" s="10" t="s">
        <v>2484</v>
      </c>
      <c r="K10735" s="10" t="s">
        <v>21</v>
      </c>
      <c r="L10735">
        <v>563.35</v>
      </c>
    </row>
    <row r="10736" spans="1:12" x14ac:dyDescent="0.3">
      <c r="A10736" s="10" t="s">
        <v>2572</v>
      </c>
      <c r="B10736" s="10" t="s">
        <v>2771</v>
      </c>
      <c r="C10736" s="10" t="s">
        <v>3120</v>
      </c>
      <c r="D10736" s="10" t="s">
        <v>3127</v>
      </c>
      <c r="E10736" s="10" t="s">
        <v>2573</v>
      </c>
      <c r="F10736" s="10" t="s">
        <v>2536</v>
      </c>
      <c r="G10736" s="10" t="s">
        <v>802</v>
      </c>
      <c r="I10736" s="10" t="s">
        <v>2537</v>
      </c>
      <c r="J10736" s="10" t="s">
        <v>2484</v>
      </c>
      <c r="K10736" s="10" t="s">
        <v>22</v>
      </c>
      <c r="L10736">
        <v>369.12999999999994</v>
      </c>
    </row>
    <row r="10737" spans="1:12" x14ac:dyDescent="0.3">
      <c r="A10737" s="10" t="s">
        <v>2572</v>
      </c>
      <c r="B10737" s="10" t="s">
        <v>2771</v>
      </c>
      <c r="C10737" s="10" t="s">
        <v>3120</v>
      </c>
      <c r="D10737" s="10" t="s">
        <v>3127</v>
      </c>
      <c r="E10737" s="10" t="s">
        <v>2573</v>
      </c>
      <c r="F10737" s="10" t="s">
        <v>2536</v>
      </c>
      <c r="G10737" s="10" t="s">
        <v>802</v>
      </c>
      <c r="I10737" s="10" t="s">
        <v>2537</v>
      </c>
      <c r="J10737" s="10" t="s">
        <v>2484</v>
      </c>
      <c r="K10737" s="10" t="s">
        <v>23</v>
      </c>
      <c r="L10737">
        <v>494.97437777777776</v>
      </c>
    </row>
    <row r="10738" spans="1:12" x14ac:dyDescent="0.3">
      <c r="A10738" s="10" t="s">
        <v>2572</v>
      </c>
      <c r="B10738" s="10" t="s">
        <v>2771</v>
      </c>
      <c r="C10738" s="10" t="s">
        <v>3120</v>
      </c>
      <c r="D10738" s="10" t="s">
        <v>3127</v>
      </c>
      <c r="E10738" s="10" t="s">
        <v>2573</v>
      </c>
      <c r="F10738" s="10" t="s">
        <v>2536</v>
      </c>
      <c r="G10738" s="10" t="s">
        <v>802</v>
      </c>
      <c r="I10738" s="10" t="s">
        <v>2537</v>
      </c>
      <c r="J10738" s="10" t="s">
        <v>2484</v>
      </c>
      <c r="K10738" s="10" t="s">
        <v>24</v>
      </c>
      <c r="L10738">
        <v>536.2112569599999</v>
      </c>
    </row>
    <row r="10739" spans="1:12" x14ac:dyDescent="0.3">
      <c r="A10739" s="10" t="s">
        <v>2572</v>
      </c>
      <c r="B10739" s="10" t="s">
        <v>2771</v>
      </c>
      <c r="C10739" s="10" t="s">
        <v>3120</v>
      </c>
      <c r="D10739" s="10" t="s">
        <v>3127</v>
      </c>
      <c r="E10739" s="10" t="s">
        <v>2573</v>
      </c>
      <c r="F10739" s="10" t="s">
        <v>2536</v>
      </c>
      <c r="G10739" s="10" t="s">
        <v>802</v>
      </c>
      <c r="I10739" s="10" t="s">
        <v>2537</v>
      </c>
      <c r="J10739" s="10" t="s">
        <v>2484</v>
      </c>
      <c r="K10739" s="10" t="s">
        <v>25</v>
      </c>
      <c r="L10739">
        <v>532.13646998000002</v>
      </c>
    </row>
    <row r="10740" spans="1:12" x14ac:dyDescent="0.3">
      <c r="A10740" s="10" t="s">
        <v>2572</v>
      </c>
      <c r="B10740" s="10" t="s">
        <v>2771</v>
      </c>
      <c r="C10740" s="10" t="s">
        <v>3120</v>
      </c>
      <c r="D10740" s="10" t="s">
        <v>3127</v>
      </c>
      <c r="E10740" s="10" t="s">
        <v>2573</v>
      </c>
      <c r="F10740" s="10" t="s">
        <v>2536</v>
      </c>
      <c r="G10740" s="10" t="s">
        <v>802</v>
      </c>
      <c r="I10740" s="10" t="s">
        <v>2537</v>
      </c>
      <c r="J10740" s="10" t="s">
        <v>2484</v>
      </c>
      <c r="K10740" s="10" t="s">
        <v>26</v>
      </c>
      <c r="L10740">
        <v>1044.7231159565579</v>
      </c>
    </row>
    <row r="10741" spans="1:12" x14ac:dyDescent="0.3">
      <c r="A10741" s="10" t="s">
        <v>2572</v>
      </c>
      <c r="B10741" s="10" t="s">
        <v>2771</v>
      </c>
      <c r="C10741" s="10" t="s">
        <v>3120</v>
      </c>
      <c r="D10741" s="10" t="s">
        <v>3127</v>
      </c>
      <c r="E10741" s="10" t="s">
        <v>2573</v>
      </c>
      <c r="F10741" s="10" t="s">
        <v>2536</v>
      </c>
      <c r="G10741" s="10" t="s">
        <v>802</v>
      </c>
      <c r="I10741" s="10" t="s">
        <v>2537</v>
      </c>
      <c r="J10741" s="10" t="s">
        <v>2484</v>
      </c>
      <c r="K10741" s="10" t="s">
        <v>27</v>
      </c>
      <c r="L10741">
        <v>1579.2519</v>
      </c>
    </row>
    <row r="10742" spans="1:12" x14ac:dyDescent="0.3">
      <c r="A10742" s="10" t="s">
        <v>2572</v>
      </c>
      <c r="B10742" s="10" t="s">
        <v>2771</v>
      </c>
      <c r="C10742" s="10" t="s">
        <v>3120</v>
      </c>
      <c r="D10742" s="10" t="s">
        <v>3127</v>
      </c>
      <c r="E10742" s="10" t="s">
        <v>2573</v>
      </c>
      <c r="F10742" s="10" t="s">
        <v>2536</v>
      </c>
      <c r="G10742" s="10" t="s">
        <v>802</v>
      </c>
      <c r="I10742" s="10" t="s">
        <v>2537</v>
      </c>
      <c r="J10742" s="10" t="s">
        <v>2484</v>
      </c>
      <c r="K10742" s="10" t="s">
        <v>28</v>
      </c>
      <c r="L10742">
        <v>940.82549999999992</v>
      </c>
    </row>
    <row r="10743" spans="1:12" x14ac:dyDescent="0.3">
      <c r="A10743" s="10" t="s">
        <v>2574</v>
      </c>
      <c r="B10743" s="10" t="s">
        <v>2771</v>
      </c>
      <c r="C10743" s="10" t="s">
        <v>3120</v>
      </c>
      <c r="D10743" s="10" t="s">
        <v>3127</v>
      </c>
      <c r="E10743" s="10" t="s">
        <v>2575</v>
      </c>
      <c r="F10743" s="10" t="s">
        <v>2536</v>
      </c>
      <c r="G10743" s="10" t="s">
        <v>802</v>
      </c>
      <c r="I10743" s="10" t="s">
        <v>2537</v>
      </c>
      <c r="J10743" s="10" t="s">
        <v>2484</v>
      </c>
      <c r="K10743" s="10" t="s">
        <v>19</v>
      </c>
      <c r="L10743">
        <v>1932.81</v>
      </c>
    </row>
    <row r="10744" spans="1:12" x14ac:dyDescent="0.3">
      <c r="A10744" s="10" t="s">
        <v>2574</v>
      </c>
      <c r="B10744" s="10" t="s">
        <v>2771</v>
      </c>
      <c r="C10744" s="10" t="s">
        <v>3120</v>
      </c>
      <c r="D10744" s="10" t="s">
        <v>3127</v>
      </c>
      <c r="E10744" s="10" t="s">
        <v>2575</v>
      </c>
      <c r="F10744" s="10" t="s">
        <v>2536</v>
      </c>
      <c r="G10744" s="10" t="s">
        <v>802</v>
      </c>
      <c r="I10744" s="10" t="s">
        <v>2537</v>
      </c>
      <c r="J10744" s="10" t="s">
        <v>2484</v>
      </c>
      <c r="K10744" s="10" t="s">
        <v>20</v>
      </c>
      <c r="L10744">
        <v>2730.1400000000003</v>
      </c>
    </row>
    <row r="10745" spans="1:12" x14ac:dyDescent="0.3">
      <c r="A10745" s="10" t="s">
        <v>2574</v>
      </c>
      <c r="B10745" s="10" t="s">
        <v>2771</v>
      </c>
      <c r="C10745" s="10" t="s">
        <v>3120</v>
      </c>
      <c r="D10745" s="10" t="s">
        <v>3127</v>
      </c>
      <c r="E10745" s="10" t="s">
        <v>2575</v>
      </c>
      <c r="F10745" s="10" t="s">
        <v>2536</v>
      </c>
      <c r="G10745" s="10" t="s">
        <v>802</v>
      </c>
      <c r="I10745" s="10" t="s">
        <v>2537</v>
      </c>
      <c r="J10745" s="10" t="s">
        <v>2484</v>
      </c>
      <c r="K10745" s="10" t="s">
        <v>21</v>
      </c>
      <c r="L10745">
        <v>2172.2400000000002</v>
      </c>
    </row>
    <row r="10746" spans="1:12" x14ac:dyDescent="0.3">
      <c r="A10746" s="10" t="s">
        <v>2574</v>
      </c>
      <c r="B10746" s="10" t="s">
        <v>2771</v>
      </c>
      <c r="C10746" s="10" t="s">
        <v>3120</v>
      </c>
      <c r="D10746" s="10" t="s">
        <v>3127</v>
      </c>
      <c r="E10746" s="10" t="s">
        <v>2575</v>
      </c>
      <c r="F10746" s="10" t="s">
        <v>2536</v>
      </c>
      <c r="G10746" s="10" t="s">
        <v>802</v>
      </c>
      <c r="I10746" s="10" t="s">
        <v>2537</v>
      </c>
      <c r="J10746" s="10" t="s">
        <v>2484</v>
      </c>
      <c r="K10746" s="10" t="s">
        <v>22</v>
      </c>
      <c r="L10746">
        <v>2220.69</v>
      </c>
    </row>
    <row r="10747" spans="1:12" x14ac:dyDescent="0.3">
      <c r="A10747" s="10" t="s">
        <v>2574</v>
      </c>
      <c r="B10747" s="10" t="s">
        <v>2771</v>
      </c>
      <c r="C10747" s="10" t="s">
        <v>3120</v>
      </c>
      <c r="D10747" s="10" t="s">
        <v>3127</v>
      </c>
      <c r="E10747" s="10" t="s">
        <v>2575</v>
      </c>
      <c r="F10747" s="10" t="s">
        <v>2536</v>
      </c>
      <c r="G10747" s="10" t="s">
        <v>802</v>
      </c>
      <c r="I10747" s="10" t="s">
        <v>2537</v>
      </c>
      <c r="J10747" s="10" t="s">
        <v>2484</v>
      </c>
      <c r="K10747" s="10" t="s">
        <v>23</v>
      </c>
      <c r="L10747">
        <v>1925.3917151335368</v>
      </c>
    </row>
    <row r="10748" spans="1:12" x14ac:dyDescent="0.3">
      <c r="A10748" s="10" t="s">
        <v>2574</v>
      </c>
      <c r="B10748" s="10" t="s">
        <v>2771</v>
      </c>
      <c r="C10748" s="10" t="s">
        <v>3120</v>
      </c>
      <c r="D10748" s="10" t="s">
        <v>3127</v>
      </c>
      <c r="E10748" s="10" t="s">
        <v>2575</v>
      </c>
      <c r="F10748" s="10" t="s">
        <v>2536</v>
      </c>
      <c r="G10748" s="10" t="s">
        <v>802</v>
      </c>
      <c r="I10748" s="10" t="s">
        <v>2537</v>
      </c>
      <c r="J10748" s="10" t="s">
        <v>2484</v>
      </c>
      <c r="K10748" s="10" t="s">
        <v>24</v>
      </c>
      <c r="L10748">
        <v>1350.4332115699999</v>
      </c>
    </row>
    <row r="10749" spans="1:12" x14ac:dyDescent="0.3">
      <c r="A10749" s="10" t="s">
        <v>2574</v>
      </c>
      <c r="B10749" s="10" t="s">
        <v>2771</v>
      </c>
      <c r="C10749" s="10" t="s">
        <v>3120</v>
      </c>
      <c r="D10749" s="10" t="s">
        <v>3127</v>
      </c>
      <c r="E10749" s="10" t="s">
        <v>2575</v>
      </c>
      <c r="F10749" s="10" t="s">
        <v>2536</v>
      </c>
      <c r="G10749" s="10" t="s">
        <v>802</v>
      </c>
      <c r="I10749" s="10" t="s">
        <v>2537</v>
      </c>
      <c r="J10749" s="10" t="s">
        <v>2484</v>
      </c>
      <c r="K10749" s="10" t="s">
        <v>25</v>
      </c>
      <c r="L10749">
        <v>2002.9005244299999</v>
      </c>
    </row>
    <row r="10750" spans="1:12" x14ac:dyDescent="0.3">
      <c r="A10750" s="10" t="s">
        <v>2574</v>
      </c>
      <c r="B10750" s="10" t="s">
        <v>2771</v>
      </c>
      <c r="C10750" s="10" t="s">
        <v>3120</v>
      </c>
      <c r="D10750" s="10" t="s">
        <v>3127</v>
      </c>
      <c r="E10750" s="10" t="s">
        <v>2575</v>
      </c>
      <c r="F10750" s="10" t="s">
        <v>2536</v>
      </c>
      <c r="G10750" s="10" t="s">
        <v>802</v>
      </c>
      <c r="I10750" s="10" t="s">
        <v>2537</v>
      </c>
      <c r="J10750" s="10" t="s">
        <v>2484</v>
      </c>
      <c r="K10750" s="10" t="s">
        <v>26</v>
      </c>
      <c r="L10750">
        <v>1950.2290893852282</v>
      </c>
    </row>
    <row r="10751" spans="1:12" x14ac:dyDescent="0.3">
      <c r="A10751" s="10" t="s">
        <v>2574</v>
      </c>
      <c r="B10751" s="10" t="s">
        <v>2771</v>
      </c>
      <c r="C10751" s="10" t="s">
        <v>3120</v>
      </c>
      <c r="D10751" s="10" t="s">
        <v>3127</v>
      </c>
      <c r="E10751" s="10" t="s">
        <v>2575</v>
      </c>
      <c r="F10751" s="10" t="s">
        <v>2536</v>
      </c>
      <c r="G10751" s="10" t="s">
        <v>802</v>
      </c>
      <c r="I10751" s="10" t="s">
        <v>2537</v>
      </c>
      <c r="J10751" s="10" t="s">
        <v>2484</v>
      </c>
      <c r="K10751" s="10" t="s">
        <v>27</v>
      </c>
      <c r="L10751">
        <v>1828.9435999999998</v>
      </c>
    </row>
    <row r="10752" spans="1:12" x14ac:dyDescent="0.3">
      <c r="A10752" s="10" t="s">
        <v>2574</v>
      </c>
      <c r="B10752" s="10" t="s">
        <v>2771</v>
      </c>
      <c r="C10752" s="10" t="s">
        <v>3120</v>
      </c>
      <c r="D10752" s="10" t="s">
        <v>3127</v>
      </c>
      <c r="E10752" s="10" t="s">
        <v>2575</v>
      </c>
      <c r="F10752" s="10" t="s">
        <v>2536</v>
      </c>
      <c r="G10752" s="10" t="s">
        <v>802</v>
      </c>
      <c r="I10752" s="10" t="s">
        <v>2537</v>
      </c>
      <c r="J10752" s="10" t="s">
        <v>2484</v>
      </c>
      <c r="K10752" s="10" t="s">
        <v>28</v>
      </c>
      <c r="L10752">
        <v>1743.4404999999997</v>
      </c>
    </row>
    <row r="10753" spans="1:12" x14ac:dyDescent="0.3">
      <c r="A10753" s="10" t="s">
        <v>2576</v>
      </c>
      <c r="B10753" s="10" t="s">
        <v>2771</v>
      </c>
      <c r="C10753" s="10" t="s">
        <v>3120</v>
      </c>
      <c r="D10753" s="10" t="s">
        <v>3127</v>
      </c>
      <c r="E10753" s="10" t="s">
        <v>2577</v>
      </c>
      <c r="F10753" s="10" t="s">
        <v>2536</v>
      </c>
      <c r="G10753" s="10" t="s">
        <v>802</v>
      </c>
      <c r="I10753" s="10" t="s">
        <v>2537</v>
      </c>
      <c r="J10753" s="10" t="s">
        <v>2484</v>
      </c>
      <c r="K10753" s="10" t="s">
        <v>19</v>
      </c>
      <c r="L10753">
        <v>1501.34</v>
      </c>
    </row>
    <row r="10754" spans="1:12" x14ac:dyDescent="0.3">
      <c r="A10754" s="10" t="s">
        <v>2576</v>
      </c>
      <c r="B10754" s="10" t="s">
        <v>2771</v>
      </c>
      <c r="C10754" s="10" t="s">
        <v>3120</v>
      </c>
      <c r="D10754" s="10" t="s">
        <v>3127</v>
      </c>
      <c r="E10754" s="10" t="s">
        <v>2577</v>
      </c>
      <c r="F10754" s="10" t="s">
        <v>2536</v>
      </c>
      <c r="G10754" s="10" t="s">
        <v>802</v>
      </c>
      <c r="I10754" s="10" t="s">
        <v>2537</v>
      </c>
      <c r="J10754" s="10" t="s">
        <v>2484</v>
      </c>
      <c r="K10754" s="10" t="s">
        <v>20</v>
      </c>
      <c r="L10754">
        <v>1326.6</v>
      </c>
    </row>
    <row r="10755" spans="1:12" x14ac:dyDescent="0.3">
      <c r="A10755" s="10" t="s">
        <v>2576</v>
      </c>
      <c r="B10755" s="10" t="s">
        <v>2771</v>
      </c>
      <c r="C10755" s="10" t="s">
        <v>3120</v>
      </c>
      <c r="D10755" s="10" t="s">
        <v>3127</v>
      </c>
      <c r="E10755" s="10" t="s">
        <v>2577</v>
      </c>
      <c r="F10755" s="10" t="s">
        <v>2536</v>
      </c>
      <c r="G10755" s="10" t="s">
        <v>802</v>
      </c>
      <c r="I10755" s="10" t="s">
        <v>2537</v>
      </c>
      <c r="J10755" s="10" t="s">
        <v>2484</v>
      </c>
      <c r="K10755" s="10" t="s">
        <v>21</v>
      </c>
      <c r="L10755">
        <v>1412.3999999999999</v>
      </c>
    </row>
    <row r="10756" spans="1:12" x14ac:dyDescent="0.3">
      <c r="A10756" s="10" t="s">
        <v>2576</v>
      </c>
      <c r="B10756" s="10" t="s">
        <v>2771</v>
      </c>
      <c r="C10756" s="10" t="s">
        <v>3120</v>
      </c>
      <c r="D10756" s="10" t="s">
        <v>3127</v>
      </c>
      <c r="E10756" s="10" t="s">
        <v>2577</v>
      </c>
      <c r="F10756" s="10" t="s">
        <v>2536</v>
      </c>
      <c r="G10756" s="10" t="s">
        <v>802</v>
      </c>
      <c r="I10756" s="10" t="s">
        <v>2537</v>
      </c>
      <c r="J10756" s="10" t="s">
        <v>2484</v>
      </c>
      <c r="K10756" s="10" t="s">
        <v>22</v>
      </c>
      <c r="L10756">
        <v>1163.7</v>
      </c>
    </row>
    <row r="10757" spans="1:12" x14ac:dyDescent="0.3">
      <c r="A10757" s="10" t="s">
        <v>2576</v>
      </c>
      <c r="B10757" s="10" t="s">
        <v>2771</v>
      </c>
      <c r="C10757" s="10" t="s">
        <v>3120</v>
      </c>
      <c r="D10757" s="10" t="s">
        <v>3127</v>
      </c>
      <c r="E10757" s="10" t="s">
        <v>2577</v>
      </c>
      <c r="F10757" s="10" t="s">
        <v>2536</v>
      </c>
      <c r="G10757" s="10" t="s">
        <v>802</v>
      </c>
      <c r="I10757" s="10" t="s">
        <v>2537</v>
      </c>
      <c r="J10757" s="10" t="s">
        <v>2484</v>
      </c>
      <c r="K10757" s="10" t="s">
        <v>23</v>
      </c>
      <c r="L10757">
        <v>1192.2975000000001</v>
      </c>
    </row>
    <row r="10758" spans="1:12" x14ac:dyDescent="0.3">
      <c r="A10758" s="10" t="s">
        <v>2576</v>
      </c>
      <c r="B10758" s="10" t="s">
        <v>2771</v>
      </c>
      <c r="C10758" s="10" t="s">
        <v>3120</v>
      </c>
      <c r="D10758" s="10" t="s">
        <v>3127</v>
      </c>
      <c r="E10758" s="10" t="s">
        <v>2577</v>
      </c>
      <c r="F10758" s="10" t="s">
        <v>2536</v>
      </c>
      <c r="G10758" s="10" t="s">
        <v>802</v>
      </c>
      <c r="I10758" s="10" t="s">
        <v>2537</v>
      </c>
      <c r="J10758" s="10" t="s">
        <v>2484</v>
      </c>
      <c r="K10758" s="10" t="s">
        <v>24</v>
      </c>
      <c r="L10758">
        <v>1128.4382000000001</v>
      </c>
    </row>
    <row r="10759" spans="1:12" x14ac:dyDescent="0.3">
      <c r="A10759" s="10" t="s">
        <v>2576</v>
      </c>
      <c r="B10759" s="10" t="s">
        <v>2771</v>
      </c>
      <c r="C10759" s="10" t="s">
        <v>3120</v>
      </c>
      <c r="D10759" s="10" t="s">
        <v>3127</v>
      </c>
      <c r="E10759" s="10" t="s">
        <v>2577</v>
      </c>
      <c r="F10759" s="10" t="s">
        <v>2536</v>
      </c>
      <c r="G10759" s="10" t="s">
        <v>802</v>
      </c>
      <c r="I10759" s="10" t="s">
        <v>2537</v>
      </c>
      <c r="J10759" s="10" t="s">
        <v>2484</v>
      </c>
      <c r="K10759" s="10" t="s">
        <v>25</v>
      </c>
      <c r="L10759">
        <v>1332.5614</v>
      </c>
    </row>
    <row r="10760" spans="1:12" x14ac:dyDescent="0.3">
      <c r="A10760" s="10" t="s">
        <v>2576</v>
      </c>
      <c r="B10760" s="10" t="s">
        <v>2771</v>
      </c>
      <c r="C10760" s="10" t="s">
        <v>3120</v>
      </c>
      <c r="D10760" s="10" t="s">
        <v>3127</v>
      </c>
      <c r="E10760" s="10" t="s">
        <v>2577</v>
      </c>
      <c r="F10760" s="10" t="s">
        <v>2536</v>
      </c>
      <c r="G10760" s="10" t="s">
        <v>802</v>
      </c>
      <c r="I10760" s="10" t="s">
        <v>2537</v>
      </c>
      <c r="J10760" s="10" t="s">
        <v>2484</v>
      </c>
      <c r="K10760" s="10" t="s">
        <v>26</v>
      </c>
      <c r="L10760">
        <v>1343.2614000000001</v>
      </c>
    </row>
    <row r="10761" spans="1:12" x14ac:dyDescent="0.3">
      <c r="A10761" s="10" t="s">
        <v>2576</v>
      </c>
      <c r="B10761" s="10" t="s">
        <v>2771</v>
      </c>
      <c r="C10761" s="10" t="s">
        <v>3120</v>
      </c>
      <c r="D10761" s="10" t="s">
        <v>3127</v>
      </c>
      <c r="E10761" s="10" t="s">
        <v>2577</v>
      </c>
      <c r="F10761" s="10" t="s">
        <v>2536</v>
      </c>
      <c r="G10761" s="10" t="s">
        <v>802</v>
      </c>
      <c r="I10761" s="10" t="s">
        <v>2537</v>
      </c>
      <c r="J10761" s="10" t="s">
        <v>2484</v>
      </c>
      <c r="K10761" s="10" t="s">
        <v>27</v>
      </c>
      <c r="L10761">
        <v>1494.3596</v>
      </c>
    </row>
    <row r="10762" spans="1:12" x14ac:dyDescent="0.3">
      <c r="A10762" s="10" t="s">
        <v>2576</v>
      </c>
      <c r="B10762" s="10" t="s">
        <v>2771</v>
      </c>
      <c r="C10762" s="10" t="s">
        <v>3120</v>
      </c>
      <c r="D10762" s="10" t="s">
        <v>3127</v>
      </c>
      <c r="E10762" s="10" t="s">
        <v>2577</v>
      </c>
      <c r="F10762" s="10" t="s">
        <v>2536</v>
      </c>
      <c r="G10762" s="10" t="s">
        <v>802</v>
      </c>
      <c r="I10762" s="10" t="s">
        <v>2537</v>
      </c>
      <c r="J10762" s="10" t="s">
        <v>2484</v>
      </c>
      <c r="K10762" s="10" t="s">
        <v>28</v>
      </c>
      <c r="L10762">
        <v>1556.8675999999998</v>
      </c>
    </row>
    <row r="10763" spans="1:12" x14ac:dyDescent="0.3">
      <c r="A10763" s="10" t="s">
        <v>2578</v>
      </c>
      <c r="B10763" s="10" t="s">
        <v>2771</v>
      </c>
      <c r="C10763" s="10" t="s">
        <v>3120</v>
      </c>
      <c r="D10763" s="10" t="s">
        <v>3127</v>
      </c>
      <c r="E10763" s="10" t="s">
        <v>2579</v>
      </c>
      <c r="F10763" s="10" t="s">
        <v>2536</v>
      </c>
      <c r="G10763" s="10" t="s">
        <v>802</v>
      </c>
      <c r="I10763" s="10" t="s">
        <v>2537</v>
      </c>
      <c r="J10763" s="10" t="s">
        <v>2484</v>
      </c>
      <c r="K10763" s="10" t="s">
        <v>19</v>
      </c>
      <c r="L10763">
        <v>0</v>
      </c>
    </row>
    <row r="10764" spans="1:12" x14ac:dyDescent="0.3">
      <c r="A10764" s="10" t="s">
        <v>2578</v>
      </c>
      <c r="B10764" s="10" t="s">
        <v>2771</v>
      </c>
      <c r="C10764" s="10" t="s">
        <v>3120</v>
      </c>
      <c r="D10764" s="10" t="s">
        <v>3127</v>
      </c>
      <c r="E10764" s="10" t="s">
        <v>2579</v>
      </c>
      <c r="F10764" s="10" t="s">
        <v>2536</v>
      </c>
      <c r="G10764" s="10" t="s">
        <v>802</v>
      </c>
      <c r="I10764" s="10" t="s">
        <v>2537</v>
      </c>
      <c r="J10764" s="10" t="s">
        <v>2484</v>
      </c>
      <c r="K10764" s="10" t="s">
        <v>20</v>
      </c>
      <c r="L10764">
        <v>771.4</v>
      </c>
    </row>
    <row r="10765" spans="1:12" x14ac:dyDescent="0.3">
      <c r="A10765" s="10" t="s">
        <v>2578</v>
      </c>
      <c r="B10765" s="10" t="s">
        <v>2771</v>
      </c>
      <c r="C10765" s="10" t="s">
        <v>3120</v>
      </c>
      <c r="D10765" s="10" t="s">
        <v>3127</v>
      </c>
      <c r="E10765" s="10" t="s">
        <v>2579</v>
      </c>
      <c r="F10765" s="10" t="s">
        <v>2536</v>
      </c>
      <c r="G10765" s="10" t="s">
        <v>802</v>
      </c>
      <c r="I10765" s="10" t="s">
        <v>2537</v>
      </c>
      <c r="J10765" s="10" t="s">
        <v>2484</v>
      </c>
      <c r="K10765" s="10" t="s">
        <v>21</v>
      </c>
      <c r="L10765">
        <v>943.19999999999993</v>
      </c>
    </row>
    <row r="10766" spans="1:12" x14ac:dyDescent="0.3">
      <c r="A10766" s="10" t="s">
        <v>2578</v>
      </c>
      <c r="B10766" s="10" t="s">
        <v>2771</v>
      </c>
      <c r="C10766" s="10" t="s">
        <v>3120</v>
      </c>
      <c r="D10766" s="10" t="s">
        <v>3127</v>
      </c>
      <c r="E10766" s="10" t="s">
        <v>2579</v>
      </c>
      <c r="F10766" s="10" t="s">
        <v>2536</v>
      </c>
      <c r="G10766" s="10" t="s">
        <v>802</v>
      </c>
      <c r="I10766" s="10" t="s">
        <v>2537</v>
      </c>
      <c r="J10766" s="10" t="s">
        <v>2484</v>
      </c>
      <c r="K10766" s="10" t="s">
        <v>22</v>
      </c>
      <c r="L10766">
        <v>854.36</v>
      </c>
    </row>
    <row r="10767" spans="1:12" x14ac:dyDescent="0.3">
      <c r="A10767" s="10" t="s">
        <v>2578</v>
      </c>
      <c r="B10767" s="10" t="s">
        <v>2771</v>
      </c>
      <c r="C10767" s="10" t="s">
        <v>3120</v>
      </c>
      <c r="D10767" s="10" t="s">
        <v>3127</v>
      </c>
      <c r="E10767" s="10" t="s">
        <v>2579</v>
      </c>
      <c r="F10767" s="10" t="s">
        <v>2536</v>
      </c>
      <c r="G10767" s="10" t="s">
        <v>802</v>
      </c>
      <c r="I10767" s="10" t="s">
        <v>2537</v>
      </c>
      <c r="J10767" s="10" t="s">
        <v>2484</v>
      </c>
      <c r="K10767" s="10" t="s">
        <v>23</v>
      </c>
      <c r="L10767">
        <v>1130.5519935897437</v>
      </c>
    </row>
    <row r="10768" spans="1:12" x14ac:dyDescent="0.3">
      <c r="A10768" s="10" t="s">
        <v>2578</v>
      </c>
      <c r="B10768" s="10" t="s">
        <v>2771</v>
      </c>
      <c r="C10768" s="10" t="s">
        <v>3120</v>
      </c>
      <c r="D10768" s="10" t="s">
        <v>3127</v>
      </c>
      <c r="E10768" s="10" t="s">
        <v>2579</v>
      </c>
      <c r="F10768" s="10" t="s">
        <v>2536</v>
      </c>
      <c r="G10768" s="10" t="s">
        <v>802</v>
      </c>
      <c r="I10768" s="10" t="s">
        <v>2537</v>
      </c>
      <c r="J10768" s="10" t="s">
        <v>2484</v>
      </c>
      <c r="K10768" s="10" t="s">
        <v>24</v>
      </c>
      <c r="L10768">
        <v>1045.7233622200001</v>
      </c>
    </row>
    <row r="10769" spans="1:12" x14ac:dyDescent="0.3">
      <c r="A10769" s="10" t="s">
        <v>2578</v>
      </c>
      <c r="B10769" s="10" t="s">
        <v>2771</v>
      </c>
      <c r="C10769" s="10" t="s">
        <v>3120</v>
      </c>
      <c r="D10769" s="10" t="s">
        <v>3127</v>
      </c>
      <c r="E10769" s="10" t="s">
        <v>2579</v>
      </c>
      <c r="F10769" s="10" t="s">
        <v>2536</v>
      </c>
      <c r="G10769" s="10" t="s">
        <v>802</v>
      </c>
      <c r="I10769" s="10" t="s">
        <v>2537</v>
      </c>
      <c r="J10769" s="10" t="s">
        <v>2484</v>
      </c>
      <c r="K10769" s="10" t="s">
        <v>25</v>
      </c>
      <c r="L10769">
        <v>1110.88411894</v>
      </c>
    </row>
    <row r="10770" spans="1:12" x14ac:dyDescent="0.3">
      <c r="A10770" s="10" t="s">
        <v>2578</v>
      </c>
      <c r="B10770" s="10" t="s">
        <v>2771</v>
      </c>
      <c r="C10770" s="10" t="s">
        <v>3120</v>
      </c>
      <c r="D10770" s="10" t="s">
        <v>3127</v>
      </c>
      <c r="E10770" s="10" t="s">
        <v>2579</v>
      </c>
      <c r="F10770" s="10" t="s">
        <v>2536</v>
      </c>
      <c r="G10770" s="10" t="s">
        <v>802</v>
      </c>
      <c r="I10770" s="10" t="s">
        <v>2537</v>
      </c>
      <c r="J10770" s="10" t="s">
        <v>2484</v>
      </c>
      <c r="K10770" s="10" t="s">
        <v>26</v>
      </c>
      <c r="L10770">
        <v>1521.1492985679783</v>
      </c>
    </row>
    <row r="10771" spans="1:12" x14ac:dyDescent="0.3">
      <c r="A10771" s="10" t="s">
        <v>2578</v>
      </c>
      <c r="B10771" s="10" t="s">
        <v>2771</v>
      </c>
      <c r="C10771" s="10" t="s">
        <v>3120</v>
      </c>
      <c r="D10771" s="10" t="s">
        <v>3127</v>
      </c>
      <c r="E10771" s="10" t="s">
        <v>2579</v>
      </c>
      <c r="F10771" s="10" t="s">
        <v>2536</v>
      </c>
      <c r="G10771" s="10" t="s">
        <v>802</v>
      </c>
      <c r="I10771" s="10" t="s">
        <v>2537</v>
      </c>
      <c r="J10771" s="10" t="s">
        <v>2484</v>
      </c>
      <c r="K10771" s="10" t="s">
        <v>27</v>
      </c>
      <c r="L10771">
        <v>1891.7965000000002</v>
      </c>
    </row>
    <row r="10772" spans="1:12" x14ac:dyDescent="0.3">
      <c r="A10772" s="10" t="s">
        <v>2578</v>
      </c>
      <c r="B10772" s="10" t="s">
        <v>2771</v>
      </c>
      <c r="C10772" s="10" t="s">
        <v>3120</v>
      </c>
      <c r="D10772" s="10" t="s">
        <v>3127</v>
      </c>
      <c r="E10772" s="10" t="s">
        <v>2579</v>
      </c>
      <c r="F10772" s="10" t="s">
        <v>2536</v>
      </c>
      <c r="G10772" s="10" t="s">
        <v>802</v>
      </c>
      <c r="I10772" s="10" t="s">
        <v>2537</v>
      </c>
      <c r="J10772" s="10" t="s">
        <v>2484</v>
      </c>
      <c r="K10772" s="10" t="s">
        <v>28</v>
      </c>
      <c r="L10772">
        <v>1912.3626999999999</v>
      </c>
    </row>
    <row r="10773" spans="1:12" x14ac:dyDescent="0.3">
      <c r="A10773" s="10" t="s">
        <v>2580</v>
      </c>
      <c r="B10773" s="10" t="s">
        <v>2771</v>
      </c>
      <c r="C10773" s="10" t="s">
        <v>3120</v>
      </c>
      <c r="D10773" s="10" t="s">
        <v>3127</v>
      </c>
      <c r="E10773" s="10" t="s">
        <v>2581</v>
      </c>
      <c r="F10773" s="10" t="s">
        <v>2536</v>
      </c>
      <c r="G10773" s="10" t="s">
        <v>802</v>
      </c>
      <c r="I10773" s="10" t="s">
        <v>2537</v>
      </c>
      <c r="J10773" s="10" t="s">
        <v>2484</v>
      </c>
      <c r="K10773" s="10" t="s">
        <v>19</v>
      </c>
      <c r="L10773">
        <v>4181.5200000000004</v>
      </c>
    </row>
    <row r="10774" spans="1:12" x14ac:dyDescent="0.3">
      <c r="A10774" s="10" t="s">
        <v>2580</v>
      </c>
      <c r="B10774" s="10" t="s">
        <v>2771</v>
      </c>
      <c r="C10774" s="10" t="s">
        <v>3120</v>
      </c>
      <c r="D10774" s="10" t="s">
        <v>3127</v>
      </c>
      <c r="E10774" s="10" t="s">
        <v>2581</v>
      </c>
      <c r="F10774" s="10" t="s">
        <v>2536</v>
      </c>
      <c r="G10774" s="10" t="s">
        <v>802</v>
      </c>
      <c r="I10774" s="10" t="s">
        <v>2537</v>
      </c>
      <c r="J10774" s="10" t="s">
        <v>2484</v>
      </c>
      <c r="K10774" s="10" t="s">
        <v>20</v>
      </c>
      <c r="L10774">
        <v>4345.8132999999998</v>
      </c>
    </row>
    <row r="10775" spans="1:12" x14ac:dyDescent="0.3">
      <c r="A10775" s="10" t="s">
        <v>2580</v>
      </c>
      <c r="B10775" s="10" t="s">
        <v>2771</v>
      </c>
      <c r="C10775" s="10" t="s">
        <v>3120</v>
      </c>
      <c r="D10775" s="10" t="s">
        <v>3127</v>
      </c>
      <c r="E10775" s="10" t="s">
        <v>2581</v>
      </c>
      <c r="F10775" s="10" t="s">
        <v>2536</v>
      </c>
      <c r="G10775" s="10" t="s">
        <v>802</v>
      </c>
      <c r="I10775" s="10" t="s">
        <v>2537</v>
      </c>
      <c r="J10775" s="10" t="s">
        <v>2484</v>
      </c>
      <c r="K10775" s="10" t="s">
        <v>21</v>
      </c>
      <c r="L10775">
        <v>4322.7462999999998</v>
      </c>
    </row>
    <row r="10776" spans="1:12" x14ac:dyDescent="0.3">
      <c r="A10776" s="10" t="s">
        <v>2580</v>
      </c>
      <c r="B10776" s="10" t="s">
        <v>2771</v>
      </c>
      <c r="C10776" s="10" t="s">
        <v>3120</v>
      </c>
      <c r="D10776" s="10" t="s">
        <v>3127</v>
      </c>
      <c r="E10776" s="10" t="s">
        <v>2581</v>
      </c>
      <c r="F10776" s="10" t="s">
        <v>2536</v>
      </c>
      <c r="G10776" s="10" t="s">
        <v>802</v>
      </c>
      <c r="I10776" s="10" t="s">
        <v>2537</v>
      </c>
      <c r="J10776" s="10" t="s">
        <v>2484</v>
      </c>
      <c r="K10776" s="10" t="s">
        <v>22</v>
      </c>
      <c r="L10776">
        <v>4342.8200000000006</v>
      </c>
    </row>
    <row r="10777" spans="1:12" x14ac:dyDescent="0.3">
      <c r="A10777" s="10" t="s">
        <v>2580</v>
      </c>
      <c r="B10777" s="10" t="s">
        <v>2771</v>
      </c>
      <c r="C10777" s="10" t="s">
        <v>3120</v>
      </c>
      <c r="D10777" s="10" t="s">
        <v>3127</v>
      </c>
      <c r="E10777" s="10" t="s">
        <v>2581</v>
      </c>
      <c r="F10777" s="10" t="s">
        <v>2536</v>
      </c>
      <c r="G10777" s="10" t="s">
        <v>802</v>
      </c>
      <c r="I10777" s="10" t="s">
        <v>2537</v>
      </c>
      <c r="J10777" s="10" t="s">
        <v>2484</v>
      </c>
      <c r="K10777" s="10" t="s">
        <v>23</v>
      </c>
      <c r="L10777">
        <v>4447.982</v>
      </c>
    </row>
    <row r="10778" spans="1:12" x14ac:dyDescent="0.3">
      <c r="A10778" s="10" t="s">
        <v>2580</v>
      </c>
      <c r="B10778" s="10" t="s">
        <v>2771</v>
      </c>
      <c r="C10778" s="10" t="s">
        <v>3120</v>
      </c>
      <c r="D10778" s="10" t="s">
        <v>3127</v>
      </c>
      <c r="E10778" s="10" t="s">
        <v>2581</v>
      </c>
      <c r="F10778" s="10" t="s">
        <v>2536</v>
      </c>
      <c r="G10778" s="10" t="s">
        <v>802</v>
      </c>
      <c r="I10778" s="10" t="s">
        <v>2537</v>
      </c>
      <c r="J10778" s="10" t="s">
        <v>2484</v>
      </c>
      <c r="K10778" s="10" t="s">
        <v>24</v>
      </c>
      <c r="L10778">
        <v>4129.7605000000003</v>
      </c>
    </row>
    <row r="10779" spans="1:12" x14ac:dyDescent="0.3">
      <c r="A10779" s="10" t="s">
        <v>2580</v>
      </c>
      <c r="B10779" s="10" t="s">
        <v>2771</v>
      </c>
      <c r="C10779" s="10" t="s">
        <v>3120</v>
      </c>
      <c r="D10779" s="10" t="s">
        <v>3127</v>
      </c>
      <c r="E10779" s="10" t="s">
        <v>2581</v>
      </c>
      <c r="F10779" s="10" t="s">
        <v>2536</v>
      </c>
      <c r="G10779" s="10" t="s">
        <v>802</v>
      </c>
      <c r="I10779" s="10" t="s">
        <v>2537</v>
      </c>
      <c r="J10779" s="10" t="s">
        <v>2484</v>
      </c>
      <c r="K10779" s="10" t="s">
        <v>25</v>
      </c>
      <c r="L10779">
        <v>4683.5747000000001</v>
      </c>
    </row>
    <row r="10780" spans="1:12" x14ac:dyDescent="0.3">
      <c r="A10780" s="10" t="s">
        <v>2580</v>
      </c>
      <c r="B10780" s="10" t="s">
        <v>2771</v>
      </c>
      <c r="C10780" s="10" t="s">
        <v>3120</v>
      </c>
      <c r="D10780" s="10" t="s">
        <v>3127</v>
      </c>
      <c r="E10780" s="10" t="s">
        <v>2581</v>
      </c>
      <c r="F10780" s="10" t="s">
        <v>2536</v>
      </c>
      <c r="G10780" s="10" t="s">
        <v>802</v>
      </c>
      <c r="I10780" s="10" t="s">
        <v>2537</v>
      </c>
      <c r="J10780" s="10" t="s">
        <v>2484</v>
      </c>
      <c r="K10780" s="10" t="s">
        <v>26</v>
      </c>
      <c r="L10780">
        <v>4460.1899999999996</v>
      </c>
    </row>
    <row r="10781" spans="1:12" x14ac:dyDescent="0.3">
      <c r="A10781" s="10" t="s">
        <v>2580</v>
      </c>
      <c r="B10781" s="10" t="s">
        <v>2771</v>
      </c>
      <c r="C10781" s="10" t="s">
        <v>3120</v>
      </c>
      <c r="D10781" s="10" t="s">
        <v>3127</v>
      </c>
      <c r="E10781" s="10" t="s">
        <v>2581</v>
      </c>
      <c r="F10781" s="10" t="s">
        <v>2536</v>
      </c>
      <c r="G10781" s="10" t="s">
        <v>802</v>
      </c>
      <c r="I10781" s="10" t="s">
        <v>2537</v>
      </c>
      <c r="J10781" s="10" t="s">
        <v>2484</v>
      </c>
      <c r="K10781" s="10" t="s">
        <v>27</v>
      </c>
      <c r="L10781">
        <v>4892.9270000000006</v>
      </c>
    </row>
    <row r="10782" spans="1:12" x14ac:dyDescent="0.3">
      <c r="A10782" s="10" t="s">
        <v>2580</v>
      </c>
      <c r="B10782" s="10" t="s">
        <v>2771</v>
      </c>
      <c r="C10782" s="10" t="s">
        <v>3120</v>
      </c>
      <c r="D10782" s="10" t="s">
        <v>3127</v>
      </c>
      <c r="E10782" s="10" t="s">
        <v>2581</v>
      </c>
      <c r="F10782" s="10" t="s">
        <v>2536</v>
      </c>
      <c r="G10782" s="10" t="s">
        <v>802</v>
      </c>
      <c r="I10782" s="10" t="s">
        <v>2537</v>
      </c>
      <c r="J10782" s="10" t="s">
        <v>2484</v>
      </c>
      <c r="K10782" s="10" t="s">
        <v>28</v>
      </c>
      <c r="L10782">
        <v>5036.4511000000002</v>
      </c>
    </row>
    <row r="10783" spans="1:12" x14ac:dyDescent="0.3">
      <c r="A10783" s="10" t="s">
        <v>2582</v>
      </c>
      <c r="B10783" s="10" t="s">
        <v>2771</v>
      </c>
      <c r="C10783" s="10" t="s">
        <v>3120</v>
      </c>
      <c r="D10783" s="10" t="s">
        <v>3127</v>
      </c>
      <c r="E10783" s="10" t="s">
        <v>2583</v>
      </c>
      <c r="F10783" s="10" t="s">
        <v>2536</v>
      </c>
      <c r="G10783" s="10" t="s">
        <v>802</v>
      </c>
      <c r="I10783" s="10" t="s">
        <v>2537</v>
      </c>
      <c r="J10783" s="10" t="s">
        <v>2484</v>
      </c>
      <c r="K10783" s="10" t="s">
        <v>19</v>
      </c>
      <c r="L10783">
        <v>1927.42</v>
      </c>
    </row>
    <row r="10784" spans="1:12" x14ac:dyDescent="0.3">
      <c r="A10784" s="10" t="s">
        <v>2582</v>
      </c>
      <c r="B10784" s="10" t="s">
        <v>2771</v>
      </c>
      <c r="C10784" s="10" t="s">
        <v>3120</v>
      </c>
      <c r="D10784" s="10" t="s">
        <v>3127</v>
      </c>
      <c r="E10784" s="10" t="s">
        <v>2583</v>
      </c>
      <c r="F10784" s="10" t="s">
        <v>2536</v>
      </c>
      <c r="G10784" s="10" t="s">
        <v>802</v>
      </c>
      <c r="I10784" s="10" t="s">
        <v>2537</v>
      </c>
      <c r="J10784" s="10" t="s">
        <v>2484</v>
      </c>
      <c r="K10784" s="10" t="s">
        <v>20</v>
      </c>
      <c r="L10784">
        <v>1946.4459999999999</v>
      </c>
    </row>
    <row r="10785" spans="1:12" x14ac:dyDescent="0.3">
      <c r="A10785" s="10" t="s">
        <v>2582</v>
      </c>
      <c r="B10785" s="10" t="s">
        <v>2771</v>
      </c>
      <c r="C10785" s="10" t="s">
        <v>3120</v>
      </c>
      <c r="D10785" s="10" t="s">
        <v>3127</v>
      </c>
      <c r="E10785" s="10" t="s">
        <v>2583</v>
      </c>
      <c r="F10785" s="10" t="s">
        <v>2536</v>
      </c>
      <c r="G10785" s="10" t="s">
        <v>802</v>
      </c>
      <c r="I10785" s="10" t="s">
        <v>2537</v>
      </c>
      <c r="J10785" s="10" t="s">
        <v>2484</v>
      </c>
      <c r="K10785" s="10" t="s">
        <v>21</v>
      </c>
      <c r="L10785">
        <v>2776.1667000000002</v>
      </c>
    </row>
    <row r="10786" spans="1:12" x14ac:dyDescent="0.3">
      <c r="A10786" s="10" t="s">
        <v>2582</v>
      </c>
      <c r="B10786" s="10" t="s">
        <v>2771</v>
      </c>
      <c r="C10786" s="10" t="s">
        <v>3120</v>
      </c>
      <c r="D10786" s="10" t="s">
        <v>3127</v>
      </c>
      <c r="E10786" s="10" t="s">
        <v>2583</v>
      </c>
      <c r="F10786" s="10" t="s">
        <v>2536</v>
      </c>
      <c r="G10786" s="10" t="s">
        <v>802</v>
      </c>
      <c r="I10786" s="10" t="s">
        <v>2537</v>
      </c>
      <c r="J10786" s="10" t="s">
        <v>2484</v>
      </c>
      <c r="K10786" s="10" t="s">
        <v>22</v>
      </c>
      <c r="L10786">
        <v>2673.2633000000005</v>
      </c>
    </row>
    <row r="10787" spans="1:12" x14ac:dyDescent="0.3">
      <c r="A10787" s="10" t="s">
        <v>2582</v>
      </c>
      <c r="B10787" s="10" t="s">
        <v>2771</v>
      </c>
      <c r="C10787" s="10" t="s">
        <v>3120</v>
      </c>
      <c r="D10787" s="10" t="s">
        <v>3127</v>
      </c>
      <c r="E10787" s="10" t="s">
        <v>2583</v>
      </c>
      <c r="F10787" s="10" t="s">
        <v>2536</v>
      </c>
      <c r="G10787" s="10" t="s">
        <v>802</v>
      </c>
      <c r="I10787" s="10" t="s">
        <v>2537</v>
      </c>
      <c r="J10787" s="10" t="s">
        <v>2484</v>
      </c>
      <c r="K10787" s="10" t="s">
        <v>23</v>
      </c>
      <c r="L10787">
        <v>2256.6690999999996</v>
      </c>
    </row>
    <row r="10788" spans="1:12" x14ac:dyDescent="0.3">
      <c r="A10788" s="10" t="s">
        <v>2582</v>
      </c>
      <c r="B10788" s="10" t="s">
        <v>2771</v>
      </c>
      <c r="C10788" s="10" t="s">
        <v>3120</v>
      </c>
      <c r="D10788" s="10" t="s">
        <v>3127</v>
      </c>
      <c r="E10788" s="10" t="s">
        <v>2583</v>
      </c>
      <c r="F10788" s="10" t="s">
        <v>2536</v>
      </c>
      <c r="G10788" s="10" t="s">
        <v>802</v>
      </c>
      <c r="I10788" s="10" t="s">
        <v>2537</v>
      </c>
      <c r="J10788" s="10" t="s">
        <v>2484</v>
      </c>
      <c r="K10788" s="10" t="s">
        <v>24</v>
      </c>
      <c r="L10788">
        <v>2315.8255000000004</v>
      </c>
    </row>
    <row r="10789" spans="1:12" x14ac:dyDescent="0.3">
      <c r="A10789" s="10" t="s">
        <v>2582</v>
      </c>
      <c r="B10789" s="10" t="s">
        <v>2771</v>
      </c>
      <c r="C10789" s="10" t="s">
        <v>3120</v>
      </c>
      <c r="D10789" s="10" t="s">
        <v>3127</v>
      </c>
      <c r="E10789" s="10" t="s">
        <v>2583</v>
      </c>
      <c r="F10789" s="10" t="s">
        <v>2536</v>
      </c>
      <c r="G10789" s="10" t="s">
        <v>802</v>
      </c>
      <c r="I10789" s="10" t="s">
        <v>2537</v>
      </c>
      <c r="J10789" s="10" t="s">
        <v>2484</v>
      </c>
      <c r="K10789" s="10" t="s">
        <v>25</v>
      </c>
      <c r="L10789">
        <v>2485.4732999999997</v>
      </c>
    </row>
    <row r="10790" spans="1:12" x14ac:dyDescent="0.3">
      <c r="A10790" s="10" t="s">
        <v>2582</v>
      </c>
      <c r="B10790" s="10" t="s">
        <v>2771</v>
      </c>
      <c r="C10790" s="10" t="s">
        <v>3120</v>
      </c>
      <c r="D10790" s="10" t="s">
        <v>3127</v>
      </c>
      <c r="E10790" s="10" t="s">
        <v>2583</v>
      </c>
      <c r="F10790" s="10" t="s">
        <v>2536</v>
      </c>
      <c r="G10790" s="10" t="s">
        <v>802</v>
      </c>
      <c r="I10790" s="10" t="s">
        <v>2537</v>
      </c>
      <c r="J10790" s="10" t="s">
        <v>2484</v>
      </c>
      <c r="K10790" s="10" t="s">
        <v>26</v>
      </c>
      <c r="L10790">
        <v>2787.1464000000001</v>
      </c>
    </row>
    <row r="10791" spans="1:12" x14ac:dyDescent="0.3">
      <c r="A10791" s="10" t="s">
        <v>2582</v>
      </c>
      <c r="B10791" s="10" t="s">
        <v>2771</v>
      </c>
      <c r="C10791" s="10" t="s">
        <v>3120</v>
      </c>
      <c r="D10791" s="10" t="s">
        <v>3127</v>
      </c>
      <c r="E10791" s="10" t="s">
        <v>2583</v>
      </c>
      <c r="F10791" s="10" t="s">
        <v>2536</v>
      </c>
      <c r="G10791" s="10" t="s">
        <v>802</v>
      </c>
      <c r="I10791" s="10" t="s">
        <v>2537</v>
      </c>
      <c r="J10791" s="10" t="s">
        <v>2484</v>
      </c>
      <c r="K10791" s="10" t="s">
        <v>27</v>
      </c>
      <c r="L10791">
        <v>2696.6272000000004</v>
      </c>
    </row>
    <row r="10792" spans="1:12" x14ac:dyDescent="0.3">
      <c r="A10792" s="10" t="s">
        <v>2582</v>
      </c>
      <c r="B10792" s="10" t="s">
        <v>2771</v>
      </c>
      <c r="C10792" s="10" t="s">
        <v>3120</v>
      </c>
      <c r="D10792" s="10" t="s">
        <v>3127</v>
      </c>
      <c r="E10792" s="10" t="s">
        <v>2583</v>
      </c>
      <c r="F10792" s="10" t="s">
        <v>2536</v>
      </c>
      <c r="G10792" s="10" t="s">
        <v>802</v>
      </c>
      <c r="I10792" s="10" t="s">
        <v>2537</v>
      </c>
      <c r="J10792" s="10" t="s">
        <v>2484</v>
      </c>
      <c r="K10792" s="10" t="s">
        <v>28</v>
      </c>
      <c r="L10792">
        <v>2806.4966000000004</v>
      </c>
    </row>
    <row r="10793" spans="1:12" x14ac:dyDescent="0.3">
      <c r="A10793" s="10" t="s">
        <v>2584</v>
      </c>
      <c r="B10793" s="10" t="s">
        <v>2771</v>
      </c>
      <c r="C10793" s="10" t="s">
        <v>3120</v>
      </c>
      <c r="D10793" s="10" t="s">
        <v>3127</v>
      </c>
      <c r="E10793" s="10" t="s">
        <v>2585</v>
      </c>
      <c r="F10793" s="10" t="s">
        <v>2536</v>
      </c>
      <c r="G10793" s="10" t="s">
        <v>802</v>
      </c>
      <c r="I10793" s="10" t="s">
        <v>2537</v>
      </c>
      <c r="J10793" s="10" t="s">
        <v>2484</v>
      </c>
      <c r="K10793" s="10" t="s">
        <v>19</v>
      </c>
      <c r="L10793">
        <v>11233.800000000001</v>
      </c>
    </row>
    <row r="10794" spans="1:12" x14ac:dyDescent="0.3">
      <c r="A10794" s="10" t="s">
        <v>2584</v>
      </c>
      <c r="B10794" s="10" t="s">
        <v>2771</v>
      </c>
      <c r="C10794" s="10" t="s">
        <v>3120</v>
      </c>
      <c r="D10794" s="10" t="s">
        <v>3127</v>
      </c>
      <c r="E10794" s="10" t="s">
        <v>2585</v>
      </c>
      <c r="F10794" s="10" t="s">
        <v>2536</v>
      </c>
      <c r="G10794" s="10" t="s">
        <v>802</v>
      </c>
      <c r="I10794" s="10" t="s">
        <v>2537</v>
      </c>
      <c r="J10794" s="10" t="s">
        <v>2484</v>
      </c>
      <c r="K10794" s="10" t="s">
        <v>20</v>
      </c>
      <c r="L10794">
        <v>10813.199999999999</v>
      </c>
    </row>
    <row r="10795" spans="1:12" x14ac:dyDescent="0.3">
      <c r="A10795" s="10" t="s">
        <v>2584</v>
      </c>
      <c r="B10795" s="10" t="s">
        <v>2771</v>
      </c>
      <c r="C10795" s="10" t="s">
        <v>3120</v>
      </c>
      <c r="D10795" s="10" t="s">
        <v>3127</v>
      </c>
      <c r="E10795" s="10" t="s">
        <v>2585</v>
      </c>
      <c r="F10795" s="10" t="s">
        <v>2536</v>
      </c>
      <c r="G10795" s="10" t="s">
        <v>802</v>
      </c>
      <c r="I10795" s="10" t="s">
        <v>2537</v>
      </c>
      <c r="J10795" s="10" t="s">
        <v>2484</v>
      </c>
      <c r="K10795" s="10" t="s">
        <v>21</v>
      </c>
      <c r="L10795">
        <v>13357.5</v>
      </c>
    </row>
    <row r="10796" spans="1:12" x14ac:dyDescent="0.3">
      <c r="A10796" s="10" t="s">
        <v>2584</v>
      </c>
      <c r="B10796" s="10" t="s">
        <v>2771</v>
      </c>
      <c r="C10796" s="10" t="s">
        <v>3120</v>
      </c>
      <c r="D10796" s="10" t="s">
        <v>3127</v>
      </c>
      <c r="E10796" s="10" t="s">
        <v>2585</v>
      </c>
      <c r="F10796" s="10" t="s">
        <v>2536</v>
      </c>
      <c r="G10796" s="10" t="s">
        <v>802</v>
      </c>
      <c r="I10796" s="10" t="s">
        <v>2537</v>
      </c>
      <c r="J10796" s="10" t="s">
        <v>2484</v>
      </c>
      <c r="K10796" s="10" t="s">
        <v>22</v>
      </c>
      <c r="L10796">
        <v>9771.57</v>
      </c>
    </row>
    <row r="10797" spans="1:12" x14ac:dyDescent="0.3">
      <c r="A10797" s="10" t="s">
        <v>2584</v>
      </c>
      <c r="B10797" s="10" t="s">
        <v>2771</v>
      </c>
      <c r="C10797" s="10" t="s">
        <v>3120</v>
      </c>
      <c r="D10797" s="10" t="s">
        <v>3127</v>
      </c>
      <c r="E10797" s="10" t="s">
        <v>2585</v>
      </c>
      <c r="F10797" s="10" t="s">
        <v>2536</v>
      </c>
      <c r="G10797" s="10" t="s">
        <v>802</v>
      </c>
      <c r="I10797" s="10" t="s">
        <v>2537</v>
      </c>
      <c r="J10797" s="10" t="s">
        <v>2484</v>
      </c>
      <c r="K10797" s="10" t="s">
        <v>23</v>
      </c>
      <c r="L10797">
        <v>9727.1367664608333</v>
      </c>
    </row>
    <row r="10798" spans="1:12" x14ac:dyDescent="0.3">
      <c r="A10798" s="10" t="s">
        <v>2584</v>
      </c>
      <c r="B10798" s="10" t="s">
        <v>2771</v>
      </c>
      <c r="C10798" s="10" t="s">
        <v>3120</v>
      </c>
      <c r="D10798" s="10" t="s">
        <v>3127</v>
      </c>
      <c r="E10798" s="10" t="s">
        <v>2585</v>
      </c>
      <c r="F10798" s="10" t="s">
        <v>2536</v>
      </c>
      <c r="G10798" s="10" t="s">
        <v>802</v>
      </c>
      <c r="I10798" s="10" t="s">
        <v>2537</v>
      </c>
      <c r="J10798" s="10" t="s">
        <v>2484</v>
      </c>
      <c r="K10798" s="10" t="s">
        <v>24</v>
      </c>
      <c r="L10798">
        <v>9209.0920364699978</v>
      </c>
    </row>
    <row r="10799" spans="1:12" x14ac:dyDescent="0.3">
      <c r="A10799" s="10" t="s">
        <v>2584</v>
      </c>
      <c r="B10799" s="10" t="s">
        <v>2771</v>
      </c>
      <c r="C10799" s="10" t="s">
        <v>3120</v>
      </c>
      <c r="D10799" s="10" t="s">
        <v>3127</v>
      </c>
      <c r="E10799" s="10" t="s">
        <v>2585</v>
      </c>
      <c r="F10799" s="10" t="s">
        <v>2536</v>
      </c>
      <c r="G10799" s="10" t="s">
        <v>802</v>
      </c>
      <c r="I10799" s="10" t="s">
        <v>2537</v>
      </c>
      <c r="J10799" s="10" t="s">
        <v>2484</v>
      </c>
      <c r="K10799" s="10" t="s">
        <v>25</v>
      </c>
      <c r="L10799">
        <v>10009.439865860002</v>
      </c>
    </row>
    <row r="10800" spans="1:12" x14ac:dyDescent="0.3">
      <c r="A10800" s="10" t="s">
        <v>2584</v>
      </c>
      <c r="B10800" s="10" t="s">
        <v>2771</v>
      </c>
      <c r="C10800" s="10" t="s">
        <v>3120</v>
      </c>
      <c r="D10800" s="10" t="s">
        <v>3127</v>
      </c>
      <c r="E10800" s="10" t="s">
        <v>2585</v>
      </c>
      <c r="F10800" s="10" t="s">
        <v>2536</v>
      </c>
      <c r="G10800" s="10" t="s">
        <v>802</v>
      </c>
      <c r="I10800" s="10" t="s">
        <v>2537</v>
      </c>
      <c r="J10800" s="10" t="s">
        <v>2484</v>
      </c>
      <c r="K10800" s="10" t="s">
        <v>26</v>
      </c>
      <c r="L10800">
        <v>9541.2696179575178</v>
      </c>
    </row>
    <row r="10801" spans="1:12" x14ac:dyDescent="0.3">
      <c r="A10801" s="10" t="s">
        <v>2584</v>
      </c>
      <c r="B10801" s="10" t="s">
        <v>2771</v>
      </c>
      <c r="C10801" s="10" t="s">
        <v>3120</v>
      </c>
      <c r="D10801" s="10" t="s">
        <v>3127</v>
      </c>
      <c r="E10801" s="10" t="s">
        <v>2585</v>
      </c>
      <c r="F10801" s="10" t="s">
        <v>2536</v>
      </c>
      <c r="G10801" s="10" t="s">
        <v>802</v>
      </c>
      <c r="I10801" s="10" t="s">
        <v>2537</v>
      </c>
      <c r="J10801" s="10" t="s">
        <v>2484</v>
      </c>
      <c r="K10801" s="10" t="s">
        <v>27</v>
      </c>
      <c r="L10801">
        <v>9899.3041000000012</v>
      </c>
    </row>
    <row r="10802" spans="1:12" x14ac:dyDescent="0.3">
      <c r="A10802" s="10" t="s">
        <v>2584</v>
      </c>
      <c r="B10802" s="10" t="s">
        <v>2771</v>
      </c>
      <c r="C10802" s="10" t="s">
        <v>3120</v>
      </c>
      <c r="D10802" s="10" t="s">
        <v>3127</v>
      </c>
      <c r="E10802" s="10" t="s">
        <v>2585</v>
      </c>
      <c r="F10802" s="10" t="s">
        <v>2536</v>
      </c>
      <c r="G10802" s="10" t="s">
        <v>802</v>
      </c>
      <c r="I10802" s="10" t="s">
        <v>2537</v>
      </c>
      <c r="J10802" s="10" t="s">
        <v>2484</v>
      </c>
      <c r="K10802" s="10" t="s">
        <v>28</v>
      </c>
      <c r="L10802">
        <v>10151.3369</v>
      </c>
    </row>
    <row r="10803" spans="1:12" x14ac:dyDescent="0.3">
      <c r="A10803" s="10" t="s">
        <v>2586</v>
      </c>
      <c r="B10803" s="10" t="s">
        <v>2771</v>
      </c>
      <c r="C10803" s="10" t="s">
        <v>3120</v>
      </c>
      <c r="D10803" s="10" t="s">
        <v>3127</v>
      </c>
      <c r="E10803" s="10" t="s">
        <v>2587</v>
      </c>
      <c r="F10803" s="10" t="s">
        <v>2536</v>
      </c>
      <c r="G10803" s="10" t="s">
        <v>802</v>
      </c>
      <c r="I10803" s="10" t="s">
        <v>2537</v>
      </c>
      <c r="J10803" s="10" t="s">
        <v>2484</v>
      </c>
      <c r="K10803" s="10" t="s">
        <v>19</v>
      </c>
      <c r="L10803">
        <v>1284.45</v>
      </c>
    </row>
    <row r="10804" spans="1:12" x14ac:dyDescent="0.3">
      <c r="A10804" s="10" t="s">
        <v>2586</v>
      </c>
      <c r="B10804" s="10" t="s">
        <v>2771</v>
      </c>
      <c r="C10804" s="10" t="s">
        <v>3120</v>
      </c>
      <c r="D10804" s="10" t="s">
        <v>3127</v>
      </c>
      <c r="E10804" s="10" t="s">
        <v>2587</v>
      </c>
      <c r="F10804" s="10" t="s">
        <v>2536</v>
      </c>
      <c r="G10804" s="10" t="s">
        <v>802</v>
      </c>
      <c r="I10804" s="10" t="s">
        <v>2537</v>
      </c>
      <c r="J10804" s="10" t="s">
        <v>2484</v>
      </c>
      <c r="K10804" s="10" t="s">
        <v>20</v>
      </c>
      <c r="L10804">
        <v>1574.8700000000001</v>
      </c>
    </row>
    <row r="10805" spans="1:12" x14ac:dyDescent="0.3">
      <c r="A10805" s="10" t="s">
        <v>2586</v>
      </c>
      <c r="B10805" s="10" t="s">
        <v>2771</v>
      </c>
      <c r="C10805" s="10" t="s">
        <v>3120</v>
      </c>
      <c r="D10805" s="10" t="s">
        <v>3127</v>
      </c>
      <c r="E10805" s="10" t="s">
        <v>2587</v>
      </c>
      <c r="F10805" s="10" t="s">
        <v>2536</v>
      </c>
      <c r="G10805" s="10" t="s">
        <v>802</v>
      </c>
      <c r="I10805" s="10" t="s">
        <v>2537</v>
      </c>
      <c r="J10805" s="10" t="s">
        <v>2484</v>
      </c>
      <c r="K10805" s="10" t="s">
        <v>21</v>
      </c>
      <c r="L10805">
        <v>2032.5700000000002</v>
      </c>
    </row>
    <row r="10806" spans="1:12" x14ac:dyDescent="0.3">
      <c r="A10806" s="10" t="s">
        <v>2586</v>
      </c>
      <c r="B10806" s="10" t="s">
        <v>2771</v>
      </c>
      <c r="C10806" s="10" t="s">
        <v>3120</v>
      </c>
      <c r="D10806" s="10" t="s">
        <v>3127</v>
      </c>
      <c r="E10806" s="10" t="s">
        <v>2587</v>
      </c>
      <c r="F10806" s="10" t="s">
        <v>2536</v>
      </c>
      <c r="G10806" s="10" t="s">
        <v>802</v>
      </c>
      <c r="I10806" s="10" t="s">
        <v>2537</v>
      </c>
      <c r="J10806" s="10" t="s">
        <v>2484</v>
      </c>
      <c r="K10806" s="10" t="s">
        <v>22</v>
      </c>
      <c r="L10806">
        <v>1485.47</v>
      </c>
    </row>
    <row r="10807" spans="1:12" x14ac:dyDescent="0.3">
      <c r="A10807" s="10" t="s">
        <v>2586</v>
      </c>
      <c r="B10807" s="10" t="s">
        <v>2771</v>
      </c>
      <c r="C10807" s="10" t="s">
        <v>3120</v>
      </c>
      <c r="D10807" s="10" t="s">
        <v>3127</v>
      </c>
      <c r="E10807" s="10" t="s">
        <v>2587</v>
      </c>
      <c r="F10807" s="10" t="s">
        <v>2536</v>
      </c>
      <c r="G10807" s="10" t="s">
        <v>802</v>
      </c>
      <c r="I10807" s="10" t="s">
        <v>2537</v>
      </c>
      <c r="J10807" s="10" t="s">
        <v>2484</v>
      </c>
      <c r="K10807" s="10" t="s">
        <v>23</v>
      </c>
      <c r="L10807">
        <v>1427.5187147619051</v>
      </c>
    </row>
    <row r="10808" spans="1:12" x14ac:dyDescent="0.3">
      <c r="A10808" s="10" t="s">
        <v>2586</v>
      </c>
      <c r="B10808" s="10" t="s">
        <v>2771</v>
      </c>
      <c r="C10808" s="10" t="s">
        <v>3120</v>
      </c>
      <c r="D10808" s="10" t="s">
        <v>3127</v>
      </c>
      <c r="E10808" s="10" t="s">
        <v>2587</v>
      </c>
      <c r="F10808" s="10" t="s">
        <v>2536</v>
      </c>
      <c r="G10808" s="10" t="s">
        <v>802</v>
      </c>
      <c r="I10808" s="10" t="s">
        <v>2537</v>
      </c>
      <c r="J10808" s="10" t="s">
        <v>2484</v>
      </c>
      <c r="K10808" s="10" t="s">
        <v>24</v>
      </c>
      <c r="L10808">
        <v>1229.5846095800002</v>
      </c>
    </row>
    <row r="10809" spans="1:12" x14ac:dyDescent="0.3">
      <c r="A10809" s="10" t="s">
        <v>2586</v>
      </c>
      <c r="B10809" s="10" t="s">
        <v>2771</v>
      </c>
      <c r="C10809" s="10" t="s">
        <v>3120</v>
      </c>
      <c r="D10809" s="10" t="s">
        <v>3127</v>
      </c>
      <c r="E10809" s="10" t="s">
        <v>2587</v>
      </c>
      <c r="F10809" s="10" t="s">
        <v>2536</v>
      </c>
      <c r="G10809" s="10" t="s">
        <v>802</v>
      </c>
      <c r="I10809" s="10" t="s">
        <v>2537</v>
      </c>
      <c r="J10809" s="10" t="s">
        <v>2484</v>
      </c>
      <c r="K10809" s="10" t="s">
        <v>25</v>
      </c>
      <c r="L10809">
        <v>1251.6663322699999</v>
      </c>
    </row>
    <row r="10810" spans="1:12" x14ac:dyDescent="0.3">
      <c r="A10810" s="10" t="s">
        <v>2586</v>
      </c>
      <c r="B10810" s="10" t="s">
        <v>2771</v>
      </c>
      <c r="C10810" s="10" t="s">
        <v>3120</v>
      </c>
      <c r="D10810" s="10" t="s">
        <v>3127</v>
      </c>
      <c r="E10810" s="10" t="s">
        <v>2587</v>
      </c>
      <c r="F10810" s="10" t="s">
        <v>2536</v>
      </c>
      <c r="G10810" s="10" t="s">
        <v>802</v>
      </c>
      <c r="I10810" s="10" t="s">
        <v>2537</v>
      </c>
      <c r="J10810" s="10" t="s">
        <v>2484</v>
      </c>
      <c r="K10810" s="10" t="s">
        <v>26</v>
      </c>
      <c r="L10810">
        <v>1539.6450381080904</v>
      </c>
    </row>
    <row r="10811" spans="1:12" x14ac:dyDescent="0.3">
      <c r="A10811" s="10" t="s">
        <v>2586</v>
      </c>
      <c r="B10811" s="10" t="s">
        <v>2771</v>
      </c>
      <c r="C10811" s="10" t="s">
        <v>3120</v>
      </c>
      <c r="D10811" s="10" t="s">
        <v>3127</v>
      </c>
      <c r="E10811" s="10" t="s">
        <v>2587</v>
      </c>
      <c r="F10811" s="10" t="s">
        <v>2536</v>
      </c>
      <c r="G10811" s="10" t="s">
        <v>802</v>
      </c>
      <c r="I10811" s="10" t="s">
        <v>2537</v>
      </c>
      <c r="J10811" s="10" t="s">
        <v>2484</v>
      </c>
      <c r="K10811" s="10" t="s">
        <v>27</v>
      </c>
      <c r="L10811">
        <v>1832.2017000000001</v>
      </c>
    </row>
    <row r="10812" spans="1:12" x14ac:dyDescent="0.3">
      <c r="A10812" s="10" t="s">
        <v>2586</v>
      </c>
      <c r="B10812" s="10" t="s">
        <v>2771</v>
      </c>
      <c r="C10812" s="10" t="s">
        <v>3120</v>
      </c>
      <c r="D10812" s="10" t="s">
        <v>3127</v>
      </c>
      <c r="E10812" s="10" t="s">
        <v>2587</v>
      </c>
      <c r="F10812" s="10" t="s">
        <v>2536</v>
      </c>
      <c r="G10812" s="10" t="s">
        <v>802</v>
      </c>
      <c r="I10812" s="10" t="s">
        <v>2537</v>
      </c>
      <c r="J10812" s="10" t="s">
        <v>2484</v>
      </c>
      <c r="K10812" s="10" t="s">
        <v>28</v>
      </c>
      <c r="L10812">
        <v>1869.1347000000003</v>
      </c>
    </row>
    <row r="10813" spans="1:12" x14ac:dyDescent="0.3">
      <c r="A10813" s="10" t="s">
        <v>2588</v>
      </c>
      <c r="B10813" s="10" t="s">
        <v>2771</v>
      </c>
      <c r="C10813" s="10" t="s">
        <v>3120</v>
      </c>
      <c r="D10813" s="10" t="s">
        <v>3127</v>
      </c>
      <c r="E10813" s="10" t="s">
        <v>2589</v>
      </c>
      <c r="F10813" s="10" t="s">
        <v>2536</v>
      </c>
      <c r="G10813" s="10" t="s">
        <v>802</v>
      </c>
      <c r="I10813" s="10" t="s">
        <v>2537</v>
      </c>
      <c r="J10813" s="10" t="s">
        <v>2484</v>
      </c>
      <c r="K10813" s="10" t="s">
        <v>19</v>
      </c>
      <c r="L10813">
        <v>2758.4900000000002</v>
      </c>
    </row>
    <row r="10814" spans="1:12" x14ac:dyDescent="0.3">
      <c r="A10814" s="10" t="s">
        <v>2588</v>
      </c>
      <c r="B10814" s="10" t="s">
        <v>2771</v>
      </c>
      <c r="C10814" s="10" t="s">
        <v>3120</v>
      </c>
      <c r="D10814" s="10" t="s">
        <v>3127</v>
      </c>
      <c r="E10814" s="10" t="s">
        <v>2589</v>
      </c>
      <c r="F10814" s="10" t="s">
        <v>2536</v>
      </c>
      <c r="G10814" s="10" t="s">
        <v>802</v>
      </c>
      <c r="I10814" s="10" t="s">
        <v>2537</v>
      </c>
      <c r="J10814" s="10" t="s">
        <v>2484</v>
      </c>
      <c r="K10814" s="10" t="s">
        <v>20</v>
      </c>
      <c r="L10814">
        <v>2701.35</v>
      </c>
    </row>
    <row r="10815" spans="1:12" x14ac:dyDescent="0.3">
      <c r="A10815" s="10" t="s">
        <v>2588</v>
      </c>
      <c r="B10815" s="10" t="s">
        <v>2771</v>
      </c>
      <c r="C10815" s="10" t="s">
        <v>3120</v>
      </c>
      <c r="D10815" s="10" t="s">
        <v>3127</v>
      </c>
      <c r="E10815" s="10" t="s">
        <v>2589</v>
      </c>
      <c r="F10815" s="10" t="s">
        <v>2536</v>
      </c>
      <c r="G10815" s="10" t="s">
        <v>802</v>
      </c>
      <c r="I10815" s="10" t="s">
        <v>2537</v>
      </c>
      <c r="J10815" s="10" t="s">
        <v>2484</v>
      </c>
      <c r="K10815" s="10" t="s">
        <v>21</v>
      </c>
      <c r="L10815">
        <v>2395.65</v>
      </c>
    </row>
    <row r="10816" spans="1:12" x14ac:dyDescent="0.3">
      <c r="A10816" s="10" t="s">
        <v>2588</v>
      </c>
      <c r="B10816" s="10" t="s">
        <v>2771</v>
      </c>
      <c r="C10816" s="10" t="s">
        <v>3120</v>
      </c>
      <c r="D10816" s="10" t="s">
        <v>3127</v>
      </c>
      <c r="E10816" s="10" t="s">
        <v>2589</v>
      </c>
      <c r="F10816" s="10" t="s">
        <v>2536</v>
      </c>
      <c r="G10816" s="10" t="s">
        <v>802</v>
      </c>
      <c r="I10816" s="10" t="s">
        <v>2537</v>
      </c>
      <c r="J10816" s="10" t="s">
        <v>2484</v>
      </c>
      <c r="K10816" s="10" t="s">
        <v>22</v>
      </c>
      <c r="L10816">
        <v>2304.52</v>
      </c>
    </row>
    <row r="10817" spans="1:12" x14ac:dyDescent="0.3">
      <c r="A10817" s="10" t="s">
        <v>2588</v>
      </c>
      <c r="B10817" s="10" t="s">
        <v>2771</v>
      </c>
      <c r="C10817" s="10" t="s">
        <v>3120</v>
      </c>
      <c r="D10817" s="10" t="s">
        <v>3127</v>
      </c>
      <c r="E10817" s="10" t="s">
        <v>2589</v>
      </c>
      <c r="F10817" s="10" t="s">
        <v>2536</v>
      </c>
      <c r="G10817" s="10" t="s">
        <v>802</v>
      </c>
      <c r="I10817" s="10" t="s">
        <v>2537</v>
      </c>
      <c r="J10817" s="10" t="s">
        <v>2484</v>
      </c>
      <c r="K10817" s="10" t="s">
        <v>23</v>
      </c>
      <c r="L10817">
        <v>2102.8673809523807</v>
      </c>
    </row>
    <row r="10818" spans="1:12" x14ac:dyDescent="0.3">
      <c r="A10818" s="10" t="s">
        <v>2588</v>
      </c>
      <c r="B10818" s="10" t="s">
        <v>2771</v>
      </c>
      <c r="C10818" s="10" t="s">
        <v>3120</v>
      </c>
      <c r="D10818" s="10" t="s">
        <v>3127</v>
      </c>
      <c r="E10818" s="10" t="s">
        <v>2589</v>
      </c>
      <c r="F10818" s="10" t="s">
        <v>2536</v>
      </c>
      <c r="G10818" s="10" t="s">
        <v>802</v>
      </c>
      <c r="I10818" s="10" t="s">
        <v>2537</v>
      </c>
      <c r="J10818" s="10" t="s">
        <v>2484</v>
      </c>
      <c r="K10818" s="10" t="s">
        <v>24</v>
      </c>
      <c r="L10818">
        <v>1907.3869227000002</v>
      </c>
    </row>
    <row r="10819" spans="1:12" x14ac:dyDescent="0.3">
      <c r="A10819" s="10" t="s">
        <v>2588</v>
      </c>
      <c r="B10819" s="10" t="s">
        <v>2771</v>
      </c>
      <c r="C10819" s="10" t="s">
        <v>3120</v>
      </c>
      <c r="D10819" s="10" t="s">
        <v>3127</v>
      </c>
      <c r="E10819" s="10" t="s">
        <v>2589</v>
      </c>
      <c r="F10819" s="10" t="s">
        <v>2536</v>
      </c>
      <c r="G10819" s="10" t="s">
        <v>802</v>
      </c>
      <c r="I10819" s="10" t="s">
        <v>2537</v>
      </c>
      <c r="J10819" s="10" t="s">
        <v>2484</v>
      </c>
      <c r="K10819" s="10" t="s">
        <v>25</v>
      </c>
      <c r="L10819">
        <v>1957.0617749999999</v>
      </c>
    </row>
    <row r="10820" spans="1:12" x14ac:dyDescent="0.3">
      <c r="A10820" s="10" t="s">
        <v>2588</v>
      </c>
      <c r="B10820" s="10" t="s">
        <v>2771</v>
      </c>
      <c r="C10820" s="10" t="s">
        <v>3120</v>
      </c>
      <c r="D10820" s="10" t="s">
        <v>3127</v>
      </c>
      <c r="E10820" s="10" t="s">
        <v>2589</v>
      </c>
      <c r="F10820" s="10" t="s">
        <v>2536</v>
      </c>
      <c r="G10820" s="10" t="s">
        <v>802</v>
      </c>
      <c r="I10820" s="10" t="s">
        <v>2537</v>
      </c>
      <c r="J10820" s="10" t="s">
        <v>2484</v>
      </c>
      <c r="K10820" s="10" t="s">
        <v>26</v>
      </c>
      <c r="L10820">
        <v>1765.5916666666667</v>
      </c>
    </row>
    <row r="10821" spans="1:12" x14ac:dyDescent="0.3">
      <c r="A10821" s="10" t="s">
        <v>2588</v>
      </c>
      <c r="B10821" s="10" t="s">
        <v>2771</v>
      </c>
      <c r="C10821" s="10" t="s">
        <v>3120</v>
      </c>
      <c r="D10821" s="10" t="s">
        <v>3127</v>
      </c>
      <c r="E10821" s="10" t="s">
        <v>2589</v>
      </c>
      <c r="F10821" s="10" t="s">
        <v>2536</v>
      </c>
      <c r="G10821" s="10" t="s">
        <v>802</v>
      </c>
      <c r="I10821" s="10" t="s">
        <v>2537</v>
      </c>
      <c r="J10821" s="10" t="s">
        <v>2484</v>
      </c>
      <c r="K10821" s="10" t="s">
        <v>27</v>
      </c>
      <c r="L10821">
        <v>1920.63</v>
      </c>
    </row>
    <row r="10822" spans="1:12" x14ac:dyDescent="0.3">
      <c r="A10822" s="10" t="s">
        <v>2588</v>
      </c>
      <c r="B10822" s="10" t="s">
        <v>2771</v>
      </c>
      <c r="C10822" s="10" t="s">
        <v>3120</v>
      </c>
      <c r="D10822" s="10" t="s">
        <v>3127</v>
      </c>
      <c r="E10822" s="10" t="s">
        <v>2589</v>
      </c>
      <c r="F10822" s="10" t="s">
        <v>2536</v>
      </c>
      <c r="G10822" s="10" t="s">
        <v>802</v>
      </c>
      <c r="I10822" s="10" t="s">
        <v>2537</v>
      </c>
      <c r="J10822" s="10" t="s">
        <v>2484</v>
      </c>
      <c r="K10822" s="10" t="s">
        <v>28</v>
      </c>
      <c r="L10822">
        <v>2102.4288999999999</v>
      </c>
    </row>
    <row r="10823" spans="1:12" x14ac:dyDescent="0.3">
      <c r="A10823" s="10" t="s">
        <v>2590</v>
      </c>
      <c r="B10823" s="10" t="s">
        <v>2771</v>
      </c>
      <c r="C10823" s="10" t="s">
        <v>3120</v>
      </c>
      <c r="D10823" s="10" t="s">
        <v>3127</v>
      </c>
      <c r="E10823" s="10" t="s">
        <v>2591</v>
      </c>
      <c r="F10823" s="10" t="s">
        <v>2536</v>
      </c>
      <c r="G10823" s="10" t="s">
        <v>802</v>
      </c>
      <c r="I10823" s="10" t="s">
        <v>2537</v>
      </c>
      <c r="J10823" s="10" t="s">
        <v>2484</v>
      </c>
      <c r="K10823" s="10" t="s">
        <v>19</v>
      </c>
      <c r="L10823">
        <v>0</v>
      </c>
    </row>
    <row r="10824" spans="1:12" x14ac:dyDescent="0.3">
      <c r="A10824" s="10" t="s">
        <v>2590</v>
      </c>
      <c r="B10824" s="10" t="s">
        <v>2771</v>
      </c>
      <c r="C10824" s="10" t="s">
        <v>3120</v>
      </c>
      <c r="D10824" s="10" t="s">
        <v>3127</v>
      </c>
      <c r="E10824" s="10" t="s">
        <v>2591</v>
      </c>
      <c r="F10824" s="10" t="s">
        <v>2536</v>
      </c>
      <c r="G10824" s="10" t="s">
        <v>802</v>
      </c>
      <c r="I10824" s="10" t="s">
        <v>2537</v>
      </c>
      <c r="J10824" s="10" t="s">
        <v>2484</v>
      </c>
      <c r="K10824" s="10" t="s">
        <v>20</v>
      </c>
      <c r="L10824">
        <v>590.1</v>
      </c>
    </row>
    <row r="10825" spans="1:12" x14ac:dyDescent="0.3">
      <c r="A10825" s="10" t="s">
        <v>2590</v>
      </c>
      <c r="B10825" s="10" t="s">
        <v>2771</v>
      </c>
      <c r="C10825" s="10" t="s">
        <v>3120</v>
      </c>
      <c r="D10825" s="10" t="s">
        <v>3127</v>
      </c>
      <c r="E10825" s="10" t="s">
        <v>2591</v>
      </c>
      <c r="F10825" s="10" t="s">
        <v>2536</v>
      </c>
      <c r="G10825" s="10" t="s">
        <v>802</v>
      </c>
      <c r="I10825" s="10" t="s">
        <v>2537</v>
      </c>
      <c r="J10825" s="10" t="s">
        <v>2484</v>
      </c>
      <c r="K10825" s="10" t="s">
        <v>21</v>
      </c>
      <c r="L10825">
        <v>850.4</v>
      </c>
    </row>
    <row r="10826" spans="1:12" x14ac:dyDescent="0.3">
      <c r="A10826" s="10" t="s">
        <v>2590</v>
      </c>
      <c r="B10826" s="10" t="s">
        <v>2771</v>
      </c>
      <c r="C10826" s="10" t="s">
        <v>3120</v>
      </c>
      <c r="D10826" s="10" t="s">
        <v>3127</v>
      </c>
      <c r="E10826" s="10" t="s">
        <v>2591</v>
      </c>
      <c r="F10826" s="10" t="s">
        <v>2536</v>
      </c>
      <c r="G10826" s="10" t="s">
        <v>802</v>
      </c>
      <c r="I10826" s="10" t="s">
        <v>2537</v>
      </c>
      <c r="J10826" s="10" t="s">
        <v>2484</v>
      </c>
      <c r="K10826" s="10" t="s">
        <v>22</v>
      </c>
      <c r="L10826">
        <v>622.25</v>
      </c>
    </row>
    <row r="10827" spans="1:12" x14ac:dyDescent="0.3">
      <c r="A10827" s="10" t="s">
        <v>2590</v>
      </c>
      <c r="B10827" s="10" t="s">
        <v>2771</v>
      </c>
      <c r="C10827" s="10" t="s">
        <v>3120</v>
      </c>
      <c r="D10827" s="10" t="s">
        <v>3127</v>
      </c>
      <c r="E10827" s="10" t="s">
        <v>2591</v>
      </c>
      <c r="F10827" s="10" t="s">
        <v>2536</v>
      </c>
      <c r="G10827" s="10" t="s">
        <v>802</v>
      </c>
      <c r="I10827" s="10" t="s">
        <v>2537</v>
      </c>
      <c r="J10827" s="10" t="s">
        <v>2484</v>
      </c>
      <c r="K10827" s="10" t="s">
        <v>23</v>
      </c>
      <c r="L10827">
        <v>674.50110063480383</v>
      </c>
    </row>
    <row r="10828" spans="1:12" x14ac:dyDescent="0.3">
      <c r="A10828" s="10" t="s">
        <v>2590</v>
      </c>
      <c r="B10828" s="10" t="s">
        <v>2771</v>
      </c>
      <c r="C10828" s="10" t="s">
        <v>3120</v>
      </c>
      <c r="D10828" s="10" t="s">
        <v>3127</v>
      </c>
      <c r="E10828" s="10" t="s">
        <v>2591</v>
      </c>
      <c r="F10828" s="10" t="s">
        <v>2536</v>
      </c>
      <c r="G10828" s="10" t="s">
        <v>802</v>
      </c>
      <c r="I10828" s="10" t="s">
        <v>2537</v>
      </c>
      <c r="J10828" s="10" t="s">
        <v>2484</v>
      </c>
      <c r="K10828" s="10" t="s">
        <v>24</v>
      </c>
      <c r="L10828">
        <v>615.77693805000001</v>
      </c>
    </row>
    <row r="10829" spans="1:12" x14ac:dyDescent="0.3">
      <c r="A10829" s="10" t="s">
        <v>2590</v>
      </c>
      <c r="B10829" s="10" t="s">
        <v>2771</v>
      </c>
      <c r="C10829" s="10" t="s">
        <v>3120</v>
      </c>
      <c r="D10829" s="10" t="s">
        <v>3127</v>
      </c>
      <c r="E10829" s="10" t="s">
        <v>2591</v>
      </c>
      <c r="F10829" s="10" t="s">
        <v>2536</v>
      </c>
      <c r="G10829" s="10" t="s">
        <v>802</v>
      </c>
      <c r="I10829" s="10" t="s">
        <v>2537</v>
      </c>
      <c r="J10829" s="10" t="s">
        <v>2484</v>
      </c>
      <c r="K10829" s="10" t="s">
        <v>25</v>
      </c>
      <c r="L10829">
        <v>642.9990342000001</v>
      </c>
    </row>
    <row r="10830" spans="1:12" x14ac:dyDescent="0.3">
      <c r="A10830" s="10" t="s">
        <v>2590</v>
      </c>
      <c r="B10830" s="10" t="s">
        <v>2771</v>
      </c>
      <c r="C10830" s="10" t="s">
        <v>3120</v>
      </c>
      <c r="D10830" s="10" t="s">
        <v>3127</v>
      </c>
      <c r="E10830" s="10" t="s">
        <v>2591</v>
      </c>
      <c r="F10830" s="10" t="s">
        <v>2536</v>
      </c>
      <c r="G10830" s="10" t="s">
        <v>802</v>
      </c>
      <c r="I10830" s="10" t="s">
        <v>2537</v>
      </c>
      <c r="J10830" s="10" t="s">
        <v>2484</v>
      </c>
      <c r="K10830" s="10" t="s">
        <v>26</v>
      </c>
      <c r="L10830">
        <v>587.58442918714172</v>
      </c>
    </row>
    <row r="10831" spans="1:12" x14ac:dyDescent="0.3">
      <c r="A10831" s="10" t="s">
        <v>2590</v>
      </c>
      <c r="B10831" s="10" t="s">
        <v>2771</v>
      </c>
      <c r="C10831" s="10" t="s">
        <v>3120</v>
      </c>
      <c r="D10831" s="10" t="s">
        <v>3127</v>
      </c>
      <c r="E10831" s="10" t="s">
        <v>2591</v>
      </c>
      <c r="F10831" s="10" t="s">
        <v>2536</v>
      </c>
      <c r="G10831" s="10" t="s">
        <v>802</v>
      </c>
      <c r="I10831" s="10" t="s">
        <v>2537</v>
      </c>
      <c r="J10831" s="10" t="s">
        <v>2484</v>
      </c>
      <c r="K10831" s="10" t="s">
        <v>27</v>
      </c>
      <c r="L10831">
        <v>796.86149999999998</v>
      </c>
    </row>
    <row r="10832" spans="1:12" x14ac:dyDescent="0.3">
      <c r="A10832" s="10" t="s">
        <v>2590</v>
      </c>
      <c r="B10832" s="10" t="s">
        <v>2771</v>
      </c>
      <c r="C10832" s="10" t="s">
        <v>3120</v>
      </c>
      <c r="D10832" s="10" t="s">
        <v>3127</v>
      </c>
      <c r="E10832" s="10" t="s">
        <v>2591</v>
      </c>
      <c r="F10832" s="10" t="s">
        <v>2536</v>
      </c>
      <c r="G10832" s="10" t="s">
        <v>802</v>
      </c>
      <c r="I10832" s="10" t="s">
        <v>2537</v>
      </c>
      <c r="J10832" s="10" t="s">
        <v>2484</v>
      </c>
      <c r="K10832" s="10" t="s">
        <v>28</v>
      </c>
      <c r="L10832">
        <v>1253.9276</v>
      </c>
    </row>
    <row r="10833" spans="1:12" x14ac:dyDescent="0.3">
      <c r="A10833" s="10" t="s">
        <v>2592</v>
      </c>
      <c r="B10833" s="10" t="s">
        <v>2771</v>
      </c>
      <c r="C10833" s="10" t="s">
        <v>3120</v>
      </c>
      <c r="D10833" s="10" t="s">
        <v>3127</v>
      </c>
      <c r="E10833" s="10" t="s">
        <v>2593</v>
      </c>
      <c r="F10833" s="10" t="s">
        <v>2536</v>
      </c>
      <c r="G10833" s="10" t="s">
        <v>802</v>
      </c>
      <c r="I10833" s="10" t="s">
        <v>2537</v>
      </c>
      <c r="J10833" s="10" t="s">
        <v>2484</v>
      </c>
      <c r="K10833" s="10" t="s">
        <v>19</v>
      </c>
      <c r="L10833">
        <v>2359.41</v>
      </c>
    </row>
    <row r="10834" spans="1:12" x14ac:dyDescent="0.3">
      <c r="A10834" s="10" t="s">
        <v>2592</v>
      </c>
      <c r="B10834" s="10" t="s">
        <v>2771</v>
      </c>
      <c r="C10834" s="10" t="s">
        <v>3120</v>
      </c>
      <c r="D10834" s="10" t="s">
        <v>3127</v>
      </c>
      <c r="E10834" s="10" t="s">
        <v>2593</v>
      </c>
      <c r="F10834" s="10" t="s">
        <v>2536</v>
      </c>
      <c r="G10834" s="10" t="s">
        <v>802</v>
      </c>
      <c r="I10834" s="10" t="s">
        <v>2537</v>
      </c>
      <c r="J10834" s="10" t="s">
        <v>2484</v>
      </c>
      <c r="K10834" s="10" t="s">
        <v>20</v>
      </c>
      <c r="L10834">
        <v>2208.8500000000004</v>
      </c>
    </row>
    <row r="10835" spans="1:12" x14ac:dyDescent="0.3">
      <c r="A10835" s="10" t="s">
        <v>2592</v>
      </c>
      <c r="B10835" s="10" t="s">
        <v>2771</v>
      </c>
      <c r="C10835" s="10" t="s">
        <v>3120</v>
      </c>
      <c r="D10835" s="10" t="s">
        <v>3127</v>
      </c>
      <c r="E10835" s="10" t="s">
        <v>2593</v>
      </c>
      <c r="F10835" s="10" t="s">
        <v>2536</v>
      </c>
      <c r="G10835" s="10" t="s">
        <v>802</v>
      </c>
      <c r="I10835" s="10" t="s">
        <v>2537</v>
      </c>
      <c r="J10835" s="10" t="s">
        <v>2484</v>
      </c>
      <c r="K10835" s="10" t="s">
        <v>21</v>
      </c>
      <c r="L10835">
        <v>1531.6499999999999</v>
      </c>
    </row>
    <row r="10836" spans="1:12" x14ac:dyDescent="0.3">
      <c r="A10836" s="10" t="s">
        <v>2592</v>
      </c>
      <c r="B10836" s="10" t="s">
        <v>2771</v>
      </c>
      <c r="C10836" s="10" t="s">
        <v>3120</v>
      </c>
      <c r="D10836" s="10" t="s">
        <v>3127</v>
      </c>
      <c r="E10836" s="10" t="s">
        <v>2593</v>
      </c>
      <c r="F10836" s="10" t="s">
        <v>2536</v>
      </c>
      <c r="G10836" s="10" t="s">
        <v>802</v>
      </c>
      <c r="I10836" s="10" t="s">
        <v>2537</v>
      </c>
      <c r="J10836" s="10" t="s">
        <v>2484</v>
      </c>
      <c r="K10836" s="10" t="s">
        <v>22</v>
      </c>
      <c r="L10836">
        <v>1743.8</v>
      </c>
    </row>
    <row r="10837" spans="1:12" x14ac:dyDescent="0.3">
      <c r="A10837" s="10" t="s">
        <v>2592</v>
      </c>
      <c r="B10837" s="10" t="s">
        <v>2771</v>
      </c>
      <c r="C10837" s="10" t="s">
        <v>3120</v>
      </c>
      <c r="D10837" s="10" t="s">
        <v>3127</v>
      </c>
      <c r="E10837" s="10" t="s">
        <v>2593</v>
      </c>
      <c r="F10837" s="10" t="s">
        <v>2536</v>
      </c>
      <c r="G10837" s="10" t="s">
        <v>802</v>
      </c>
      <c r="I10837" s="10" t="s">
        <v>2537</v>
      </c>
      <c r="J10837" s="10" t="s">
        <v>2484</v>
      </c>
      <c r="K10837" s="10" t="s">
        <v>23</v>
      </c>
      <c r="L10837">
        <v>1626.8565619247001</v>
      </c>
    </row>
    <row r="10838" spans="1:12" x14ac:dyDescent="0.3">
      <c r="A10838" s="10" t="s">
        <v>2592</v>
      </c>
      <c r="B10838" s="10" t="s">
        <v>2771</v>
      </c>
      <c r="C10838" s="10" t="s">
        <v>3120</v>
      </c>
      <c r="D10838" s="10" t="s">
        <v>3127</v>
      </c>
      <c r="E10838" s="10" t="s">
        <v>2593</v>
      </c>
      <c r="F10838" s="10" t="s">
        <v>2536</v>
      </c>
      <c r="G10838" s="10" t="s">
        <v>802</v>
      </c>
      <c r="I10838" s="10" t="s">
        <v>2537</v>
      </c>
      <c r="J10838" s="10" t="s">
        <v>2484</v>
      </c>
      <c r="K10838" s="10" t="s">
        <v>24</v>
      </c>
      <c r="L10838">
        <v>1455.5028170400001</v>
      </c>
    </row>
    <row r="10839" spans="1:12" x14ac:dyDescent="0.3">
      <c r="A10839" s="10" t="s">
        <v>2592</v>
      </c>
      <c r="B10839" s="10" t="s">
        <v>2771</v>
      </c>
      <c r="C10839" s="10" t="s">
        <v>3120</v>
      </c>
      <c r="D10839" s="10" t="s">
        <v>3127</v>
      </c>
      <c r="E10839" s="10" t="s">
        <v>2593</v>
      </c>
      <c r="F10839" s="10" t="s">
        <v>2536</v>
      </c>
      <c r="G10839" s="10" t="s">
        <v>802</v>
      </c>
      <c r="I10839" s="10" t="s">
        <v>2537</v>
      </c>
      <c r="J10839" s="10" t="s">
        <v>2484</v>
      </c>
      <c r="K10839" s="10" t="s">
        <v>25</v>
      </c>
      <c r="L10839">
        <v>1737.9713312699998</v>
      </c>
    </row>
    <row r="10840" spans="1:12" x14ac:dyDescent="0.3">
      <c r="A10840" s="10" t="s">
        <v>2592</v>
      </c>
      <c r="B10840" s="10" t="s">
        <v>2771</v>
      </c>
      <c r="C10840" s="10" t="s">
        <v>3120</v>
      </c>
      <c r="D10840" s="10" t="s">
        <v>3127</v>
      </c>
      <c r="E10840" s="10" t="s">
        <v>2593</v>
      </c>
      <c r="F10840" s="10" t="s">
        <v>2536</v>
      </c>
      <c r="G10840" s="10" t="s">
        <v>802</v>
      </c>
      <c r="I10840" s="10" t="s">
        <v>2537</v>
      </c>
      <c r="J10840" s="10" t="s">
        <v>2484</v>
      </c>
      <c r="K10840" s="10" t="s">
        <v>26</v>
      </c>
      <c r="L10840">
        <v>1842.228700564568</v>
      </c>
    </row>
    <row r="10841" spans="1:12" x14ac:dyDescent="0.3">
      <c r="A10841" s="10" t="s">
        <v>2592</v>
      </c>
      <c r="B10841" s="10" t="s">
        <v>2771</v>
      </c>
      <c r="C10841" s="10" t="s">
        <v>3120</v>
      </c>
      <c r="D10841" s="10" t="s">
        <v>3127</v>
      </c>
      <c r="E10841" s="10" t="s">
        <v>2593</v>
      </c>
      <c r="F10841" s="10" t="s">
        <v>2536</v>
      </c>
      <c r="G10841" s="10" t="s">
        <v>802</v>
      </c>
      <c r="I10841" s="10" t="s">
        <v>2537</v>
      </c>
      <c r="J10841" s="10" t="s">
        <v>2484</v>
      </c>
      <c r="K10841" s="10" t="s">
        <v>27</v>
      </c>
      <c r="L10841">
        <v>2069.3272999999999</v>
      </c>
    </row>
    <row r="10842" spans="1:12" x14ac:dyDescent="0.3">
      <c r="A10842" s="10" t="s">
        <v>2592</v>
      </c>
      <c r="B10842" s="10" t="s">
        <v>2771</v>
      </c>
      <c r="C10842" s="10" t="s">
        <v>3120</v>
      </c>
      <c r="D10842" s="10" t="s">
        <v>3127</v>
      </c>
      <c r="E10842" s="10" t="s">
        <v>2593</v>
      </c>
      <c r="F10842" s="10" t="s">
        <v>2536</v>
      </c>
      <c r="G10842" s="10" t="s">
        <v>802</v>
      </c>
      <c r="I10842" s="10" t="s">
        <v>2537</v>
      </c>
      <c r="J10842" s="10" t="s">
        <v>2484</v>
      </c>
      <c r="K10842" s="10" t="s">
        <v>28</v>
      </c>
      <c r="L10842">
        <v>1869.2166</v>
      </c>
    </row>
    <row r="10843" spans="1:12" x14ac:dyDescent="0.3">
      <c r="A10843" s="10" t="s">
        <v>2594</v>
      </c>
      <c r="B10843" s="10" t="s">
        <v>2771</v>
      </c>
      <c r="C10843" s="10" t="s">
        <v>3120</v>
      </c>
      <c r="D10843" s="10" t="s">
        <v>3127</v>
      </c>
      <c r="E10843" s="10" t="s">
        <v>2595</v>
      </c>
      <c r="F10843" s="10" t="s">
        <v>2536</v>
      </c>
      <c r="G10843" s="10" t="s">
        <v>802</v>
      </c>
      <c r="I10843" s="10" t="s">
        <v>2537</v>
      </c>
      <c r="J10843" s="10" t="s">
        <v>2484</v>
      </c>
      <c r="K10843" s="10" t="s">
        <v>19</v>
      </c>
      <c r="L10843">
        <v>7187.0800000000008</v>
      </c>
    </row>
    <row r="10844" spans="1:12" x14ac:dyDescent="0.3">
      <c r="A10844" s="10" t="s">
        <v>2594</v>
      </c>
      <c r="B10844" s="10" t="s">
        <v>2771</v>
      </c>
      <c r="C10844" s="10" t="s">
        <v>3120</v>
      </c>
      <c r="D10844" s="10" t="s">
        <v>3127</v>
      </c>
      <c r="E10844" s="10" t="s">
        <v>2595</v>
      </c>
      <c r="F10844" s="10" t="s">
        <v>2536</v>
      </c>
      <c r="G10844" s="10" t="s">
        <v>802</v>
      </c>
      <c r="I10844" s="10" t="s">
        <v>2537</v>
      </c>
      <c r="J10844" s="10" t="s">
        <v>2484</v>
      </c>
      <c r="K10844" s="10" t="s">
        <v>20</v>
      </c>
      <c r="L10844">
        <v>7478.3910000000005</v>
      </c>
    </row>
    <row r="10845" spans="1:12" x14ac:dyDescent="0.3">
      <c r="A10845" s="10" t="s">
        <v>2594</v>
      </c>
      <c r="B10845" s="10" t="s">
        <v>2771</v>
      </c>
      <c r="C10845" s="10" t="s">
        <v>3120</v>
      </c>
      <c r="D10845" s="10" t="s">
        <v>3127</v>
      </c>
      <c r="E10845" s="10" t="s">
        <v>2595</v>
      </c>
      <c r="F10845" s="10" t="s">
        <v>2536</v>
      </c>
      <c r="G10845" s="10" t="s">
        <v>802</v>
      </c>
      <c r="I10845" s="10" t="s">
        <v>2537</v>
      </c>
      <c r="J10845" s="10" t="s">
        <v>2484</v>
      </c>
      <c r="K10845" s="10" t="s">
        <v>21</v>
      </c>
      <c r="L10845">
        <v>7269.0774000000001</v>
      </c>
    </row>
    <row r="10846" spans="1:12" x14ac:dyDescent="0.3">
      <c r="A10846" s="10" t="s">
        <v>2594</v>
      </c>
      <c r="B10846" s="10" t="s">
        <v>2771</v>
      </c>
      <c r="C10846" s="10" t="s">
        <v>3120</v>
      </c>
      <c r="D10846" s="10" t="s">
        <v>3127</v>
      </c>
      <c r="E10846" s="10" t="s">
        <v>2595</v>
      </c>
      <c r="F10846" s="10" t="s">
        <v>2536</v>
      </c>
      <c r="G10846" s="10" t="s">
        <v>802</v>
      </c>
      <c r="I10846" s="10" t="s">
        <v>2537</v>
      </c>
      <c r="J10846" s="10" t="s">
        <v>2484</v>
      </c>
      <c r="K10846" s="10" t="s">
        <v>22</v>
      </c>
      <c r="L10846">
        <v>5387.4100999999991</v>
      </c>
    </row>
    <row r="10847" spans="1:12" x14ac:dyDescent="0.3">
      <c r="A10847" s="10" t="s">
        <v>2594</v>
      </c>
      <c r="B10847" s="10" t="s">
        <v>2771</v>
      </c>
      <c r="C10847" s="10" t="s">
        <v>3120</v>
      </c>
      <c r="D10847" s="10" t="s">
        <v>3127</v>
      </c>
      <c r="E10847" s="10" t="s">
        <v>2595</v>
      </c>
      <c r="F10847" s="10" t="s">
        <v>2536</v>
      </c>
      <c r="G10847" s="10" t="s">
        <v>802</v>
      </c>
      <c r="I10847" s="10" t="s">
        <v>2537</v>
      </c>
      <c r="J10847" s="10" t="s">
        <v>2484</v>
      </c>
      <c r="K10847" s="10" t="s">
        <v>23</v>
      </c>
      <c r="L10847">
        <v>6565.8814999999995</v>
      </c>
    </row>
    <row r="10848" spans="1:12" x14ac:dyDescent="0.3">
      <c r="A10848" s="10" t="s">
        <v>2594</v>
      </c>
      <c r="B10848" s="10" t="s">
        <v>2771</v>
      </c>
      <c r="C10848" s="10" t="s">
        <v>3120</v>
      </c>
      <c r="D10848" s="10" t="s">
        <v>3127</v>
      </c>
      <c r="E10848" s="10" t="s">
        <v>2595</v>
      </c>
      <c r="F10848" s="10" t="s">
        <v>2536</v>
      </c>
      <c r="G10848" s="10" t="s">
        <v>802</v>
      </c>
      <c r="I10848" s="10" t="s">
        <v>2537</v>
      </c>
      <c r="J10848" s="10" t="s">
        <v>2484</v>
      </c>
      <c r="K10848" s="10" t="s">
        <v>24</v>
      </c>
      <c r="L10848">
        <v>6244.0349000000006</v>
      </c>
    </row>
    <row r="10849" spans="1:12" x14ac:dyDescent="0.3">
      <c r="A10849" s="10" t="s">
        <v>2594</v>
      </c>
      <c r="B10849" s="10" t="s">
        <v>2771</v>
      </c>
      <c r="C10849" s="10" t="s">
        <v>3120</v>
      </c>
      <c r="D10849" s="10" t="s">
        <v>3127</v>
      </c>
      <c r="E10849" s="10" t="s">
        <v>2595</v>
      </c>
      <c r="F10849" s="10" t="s">
        <v>2536</v>
      </c>
      <c r="G10849" s="10" t="s">
        <v>802</v>
      </c>
      <c r="I10849" s="10" t="s">
        <v>2537</v>
      </c>
      <c r="J10849" s="10" t="s">
        <v>2484</v>
      </c>
      <c r="K10849" s="10" t="s">
        <v>25</v>
      </c>
      <c r="L10849">
        <v>6136.7392</v>
      </c>
    </row>
    <row r="10850" spans="1:12" x14ac:dyDescent="0.3">
      <c r="A10850" s="10" t="s">
        <v>2594</v>
      </c>
      <c r="B10850" s="10" t="s">
        <v>2771</v>
      </c>
      <c r="C10850" s="10" t="s">
        <v>3120</v>
      </c>
      <c r="D10850" s="10" t="s">
        <v>3127</v>
      </c>
      <c r="E10850" s="10" t="s">
        <v>2595</v>
      </c>
      <c r="F10850" s="10" t="s">
        <v>2536</v>
      </c>
      <c r="G10850" s="10" t="s">
        <v>802</v>
      </c>
      <c r="I10850" s="10" t="s">
        <v>2537</v>
      </c>
      <c r="J10850" s="10" t="s">
        <v>2484</v>
      </c>
      <c r="K10850" s="10" t="s">
        <v>26</v>
      </c>
      <c r="L10850">
        <v>6267.7082000000009</v>
      </c>
    </row>
    <row r="10851" spans="1:12" x14ac:dyDescent="0.3">
      <c r="A10851" s="10" t="s">
        <v>2594</v>
      </c>
      <c r="B10851" s="10" t="s">
        <v>2771</v>
      </c>
      <c r="C10851" s="10" t="s">
        <v>3120</v>
      </c>
      <c r="D10851" s="10" t="s">
        <v>3127</v>
      </c>
      <c r="E10851" s="10" t="s">
        <v>2595</v>
      </c>
      <c r="F10851" s="10" t="s">
        <v>2536</v>
      </c>
      <c r="G10851" s="10" t="s">
        <v>802</v>
      </c>
      <c r="I10851" s="10" t="s">
        <v>2537</v>
      </c>
      <c r="J10851" s="10" t="s">
        <v>2484</v>
      </c>
      <c r="K10851" s="10" t="s">
        <v>27</v>
      </c>
      <c r="L10851">
        <v>6806.7048000000004</v>
      </c>
    </row>
    <row r="10852" spans="1:12" x14ac:dyDescent="0.3">
      <c r="A10852" s="10" t="s">
        <v>2594</v>
      </c>
      <c r="B10852" s="10" t="s">
        <v>2771</v>
      </c>
      <c r="C10852" s="10" t="s">
        <v>3120</v>
      </c>
      <c r="D10852" s="10" t="s">
        <v>3127</v>
      </c>
      <c r="E10852" s="10" t="s">
        <v>2595</v>
      </c>
      <c r="F10852" s="10" t="s">
        <v>2536</v>
      </c>
      <c r="G10852" s="10" t="s">
        <v>802</v>
      </c>
      <c r="I10852" s="10" t="s">
        <v>2537</v>
      </c>
      <c r="J10852" s="10" t="s">
        <v>2484</v>
      </c>
      <c r="K10852" s="10" t="s">
        <v>28</v>
      </c>
      <c r="L10852">
        <v>6220.2270000000008</v>
      </c>
    </row>
    <row r="10853" spans="1:12" x14ac:dyDescent="0.3">
      <c r="A10853" s="10" t="s">
        <v>2596</v>
      </c>
      <c r="B10853" s="10" t="s">
        <v>2771</v>
      </c>
      <c r="C10853" s="10" t="s">
        <v>3120</v>
      </c>
      <c r="D10853" s="10" t="s">
        <v>3127</v>
      </c>
      <c r="E10853" s="10" t="s">
        <v>2597</v>
      </c>
      <c r="F10853" s="10" t="s">
        <v>2536</v>
      </c>
      <c r="G10853" s="10" t="s">
        <v>802</v>
      </c>
      <c r="I10853" s="10" t="s">
        <v>2537</v>
      </c>
      <c r="J10853" s="10" t="s">
        <v>2484</v>
      </c>
      <c r="K10853" s="10" t="s">
        <v>19</v>
      </c>
      <c r="L10853">
        <v>3279.0099999999998</v>
      </c>
    </row>
    <row r="10854" spans="1:12" x14ac:dyDescent="0.3">
      <c r="A10854" s="10" t="s">
        <v>2596</v>
      </c>
      <c r="B10854" s="10" t="s">
        <v>2771</v>
      </c>
      <c r="C10854" s="10" t="s">
        <v>3120</v>
      </c>
      <c r="D10854" s="10" t="s">
        <v>3127</v>
      </c>
      <c r="E10854" s="10" t="s">
        <v>2597</v>
      </c>
      <c r="F10854" s="10" t="s">
        <v>2536</v>
      </c>
      <c r="G10854" s="10" t="s">
        <v>802</v>
      </c>
      <c r="I10854" s="10" t="s">
        <v>2537</v>
      </c>
      <c r="J10854" s="10" t="s">
        <v>2484</v>
      </c>
      <c r="K10854" s="10" t="s">
        <v>20</v>
      </c>
      <c r="L10854">
        <v>3196.95</v>
      </c>
    </row>
    <row r="10855" spans="1:12" x14ac:dyDescent="0.3">
      <c r="A10855" s="10" t="s">
        <v>2596</v>
      </c>
      <c r="B10855" s="10" t="s">
        <v>2771</v>
      </c>
      <c r="C10855" s="10" t="s">
        <v>3120</v>
      </c>
      <c r="D10855" s="10" t="s">
        <v>3127</v>
      </c>
      <c r="E10855" s="10" t="s">
        <v>2597</v>
      </c>
      <c r="F10855" s="10" t="s">
        <v>2536</v>
      </c>
      <c r="G10855" s="10" t="s">
        <v>802</v>
      </c>
      <c r="I10855" s="10" t="s">
        <v>2537</v>
      </c>
      <c r="J10855" s="10" t="s">
        <v>2484</v>
      </c>
      <c r="K10855" s="10" t="s">
        <v>21</v>
      </c>
      <c r="L10855">
        <v>3805.25</v>
      </c>
    </row>
    <row r="10856" spans="1:12" x14ac:dyDescent="0.3">
      <c r="A10856" s="10" t="s">
        <v>2596</v>
      </c>
      <c r="B10856" s="10" t="s">
        <v>2771</v>
      </c>
      <c r="C10856" s="10" t="s">
        <v>3120</v>
      </c>
      <c r="D10856" s="10" t="s">
        <v>3127</v>
      </c>
      <c r="E10856" s="10" t="s">
        <v>2597</v>
      </c>
      <c r="F10856" s="10" t="s">
        <v>2536</v>
      </c>
      <c r="G10856" s="10" t="s">
        <v>802</v>
      </c>
      <c r="I10856" s="10" t="s">
        <v>2537</v>
      </c>
      <c r="J10856" s="10" t="s">
        <v>2484</v>
      </c>
      <c r="K10856" s="10" t="s">
        <v>22</v>
      </c>
      <c r="L10856">
        <v>2957.4</v>
      </c>
    </row>
    <row r="10857" spans="1:12" x14ac:dyDescent="0.3">
      <c r="A10857" s="10" t="s">
        <v>2596</v>
      </c>
      <c r="B10857" s="10" t="s">
        <v>2771</v>
      </c>
      <c r="C10857" s="10" t="s">
        <v>3120</v>
      </c>
      <c r="D10857" s="10" t="s">
        <v>3127</v>
      </c>
      <c r="E10857" s="10" t="s">
        <v>2597</v>
      </c>
      <c r="F10857" s="10" t="s">
        <v>2536</v>
      </c>
      <c r="G10857" s="10" t="s">
        <v>802</v>
      </c>
      <c r="I10857" s="10" t="s">
        <v>2537</v>
      </c>
      <c r="J10857" s="10" t="s">
        <v>2484</v>
      </c>
      <c r="K10857" s="10" t="s">
        <v>23</v>
      </c>
      <c r="L10857">
        <v>3187.1279547821309</v>
      </c>
    </row>
    <row r="10858" spans="1:12" x14ac:dyDescent="0.3">
      <c r="A10858" s="10" t="s">
        <v>2596</v>
      </c>
      <c r="B10858" s="10" t="s">
        <v>2771</v>
      </c>
      <c r="C10858" s="10" t="s">
        <v>3120</v>
      </c>
      <c r="D10858" s="10" t="s">
        <v>3127</v>
      </c>
      <c r="E10858" s="10" t="s">
        <v>2597</v>
      </c>
      <c r="F10858" s="10" t="s">
        <v>2536</v>
      </c>
      <c r="G10858" s="10" t="s">
        <v>802</v>
      </c>
      <c r="I10858" s="10" t="s">
        <v>2537</v>
      </c>
      <c r="J10858" s="10" t="s">
        <v>2484</v>
      </c>
      <c r="K10858" s="10" t="s">
        <v>24</v>
      </c>
      <c r="L10858">
        <v>2948.5678867799998</v>
      </c>
    </row>
    <row r="10859" spans="1:12" x14ac:dyDescent="0.3">
      <c r="A10859" s="10" t="s">
        <v>2596</v>
      </c>
      <c r="B10859" s="10" t="s">
        <v>2771</v>
      </c>
      <c r="C10859" s="10" t="s">
        <v>3120</v>
      </c>
      <c r="D10859" s="10" t="s">
        <v>3127</v>
      </c>
      <c r="E10859" s="10" t="s">
        <v>2597</v>
      </c>
      <c r="F10859" s="10" t="s">
        <v>2536</v>
      </c>
      <c r="G10859" s="10" t="s">
        <v>802</v>
      </c>
      <c r="I10859" s="10" t="s">
        <v>2537</v>
      </c>
      <c r="J10859" s="10" t="s">
        <v>2484</v>
      </c>
      <c r="K10859" s="10" t="s">
        <v>25</v>
      </c>
      <c r="L10859">
        <v>3279.1333198399998</v>
      </c>
    </row>
    <row r="10860" spans="1:12" x14ac:dyDescent="0.3">
      <c r="A10860" s="10" t="s">
        <v>2596</v>
      </c>
      <c r="B10860" s="10" t="s">
        <v>2771</v>
      </c>
      <c r="C10860" s="10" t="s">
        <v>3120</v>
      </c>
      <c r="D10860" s="10" t="s">
        <v>3127</v>
      </c>
      <c r="E10860" s="10" t="s">
        <v>2597</v>
      </c>
      <c r="F10860" s="10" t="s">
        <v>2536</v>
      </c>
      <c r="G10860" s="10" t="s">
        <v>802</v>
      </c>
      <c r="I10860" s="10" t="s">
        <v>2537</v>
      </c>
      <c r="J10860" s="10" t="s">
        <v>2484</v>
      </c>
      <c r="K10860" s="10" t="s">
        <v>26</v>
      </c>
      <c r="L10860">
        <v>2693.6681111111111</v>
      </c>
    </row>
    <row r="10861" spans="1:12" x14ac:dyDescent="0.3">
      <c r="A10861" s="10" t="s">
        <v>2596</v>
      </c>
      <c r="B10861" s="10" t="s">
        <v>2771</v>
      </c>
      <c r="C10861" s="10" t="s">
        <v>3120</v>
      </c>
      <c r="D10861" s="10" t="s">
        <v>3127</v>
      </c>
      <c r="E10861" s="10" t="s">
        <v>2597</v>
      </c>
      <c r="F10861" s="10" t="s">
        <v>2536</v>
      </c>
      <c r="G10861" s="10" t="s">
        <v>802</v>
      </c>
      <c r="I10861" s="10" t="s">
        <v>2537</v>
      </c>
      <c r="J10861" s="10" t="s">
        <v>2484</v>
      </c>
      <c r="K10861" s="10" t="s">
        <v>27</v>
      </c>
      <c r="L10861">
        <v>3142.0396000000001</v>
      </c>
    </row>
    <row r="10862" spans="1:12" x14ac:dyDescent="0.3">
      <c r="A10862" s="10" t="s">
        <v>2596</v>
      </c>
      <c r="B10862" s="10" t="s">
        <v>2771</v>
      </c>
      <c r="C10862" s="10" t="s">
        <v>3120</v>
      </c>
      <c r="D10862" s="10" t="s">
        <v>3127</v>
      </c>
      <c r="E10862" s="10" t="s">
        <v>2597</v>
      </c>
      <c r="F10862" s="10" t="s">
        <v>2536</v>
      </c>
      <c r="G10862" s="10" t="s">
        <v>802</v>
      </c>
      <c r="I10862" s="10" t="s">
        <v>2537</v>
      </c>
      <c r="J10862" s="10" t="s">
        <v>2484</v>
      </c>
      <c r="K10862" s="10" t="s">
        <v>28</v>
      </c>
      <c r="L10862">
        <v>3091.3045999999999</v>
      </c>
    </row>
    <row r="10863" spans="1:12" x14ac:dyDescent="0.3">
      <c r="A10863" s="10" t="s">
        <v>2598</v>
      </c>
      <c r="B10863" s="10" t="s">
        <v>2771</v>
      </c>
      <c r="C10863" s="10" t="s">
        <v>3120</v>
      </c>
      <c r="D10863" s="10" t="s">
        <v>3127</v>
      </c>
      <c r="E10863" s="10" t="s">
        <v>2599</v>
      </c>
      <c r="F10863" s="10" t="s">
        <v>2536</v>
      </c>
      <c r="G10863" s="10" t="s">
        <v>802</v>
      </c>
      <c r="I10863" s="10" t="s">
        <v>2537</v>
      </c>
      <c r="J10863" s="10" t="s">
        <v>2484</v>
      </c>
      <c r="K10863" s="10" t="s">
        <v>19</v>
      </c>
      <c r="L10863">
        <v>452.07</v>
      </c>
    </row>
    <row r="10864" spans="1:12" x14ac:dyDescent="0.3">
      <c r="A10864" s="10" t="s">
        <v>2598</v>
      </c>
      <c r="B10864" s="10" t="s">
        <v>2771</v>
      </c>
      <c r="C10864" s="10" t="s">
        <v>3120</v>
      </c>
      <c r="D10864" s="10" t="s">
        <v>3127</v>
      </c>
      <c r="E10864" s="10" t="s">
        <v>2599</v>
      </c>
      <c r="F10864" s="10" t="s">
        <v>2536</v>
      </c>
      <c r="G10864" s="10" t="s">
        <v>802</v>
      </c>
      <c r="I10864" s="10" t="s">
        <v>2537</v>
      </c>
      <c r="J10864" s="10" t="s">
        <v>2484</v>
      </c>
      <c r="K10864" s="10" t="s">
        <v>20</v>
      </c>
      <c r="L10864">
        <v>553.49</v>
      </c>
    </row>
    <row r="10865" spans="1:12" x14ac:dyDescent="0.3">
      <c r="A10865" s="10" t="s">
        <v>2598</v>
      </c>
      <c r="B10865" s="10" t="s">
        <v>2771</v>
      </c>
      <c r="C10865" s="10" t="s">
        <v>3120</v>
      </c>
      <c r="D10865" s="10" t="s">
        <v>3127</v>
      </c>
      <c r="E10865" s="10" t="s">
        <v>2599</v>
      </c>
      <c r="F10865" s="10" t="s">
        <v>2536</v>
      </c>
      <c r="G10865" s="10" t="s">
        <v>802</v>
      </c>
      <c r="I10865" s="10" t="s">
        <v>2537</v>
      </c>
      <c r="J10865" s="10" t="s">
        <v>2484</v>
      </c>
      <c r="K10865" s="10" t="s">
        <v>21</v>
      </c>
      <c r="L10865">
        <v>463.79</v>
      </c>
    </row>
    <row r="10866" spans="1:12" x14ac:dyDescent="0.3">
      <c r="A10866" s="10" t="s">
        <v>2598</v>
      </c>
      <c r="B10866" s="10" t="s">
        <v>2771</v>
      </c>
      <c r="C10866" s="10" t="s">
        <v>3120</v>
      </c>
      <c r="D10866" s="10" t="s">
        <v>3127</v>
      </c>
      <c r="E10866" s="10" t="s">
        <v>2599</v>
      </c>
      <c r="F10866" s="10" t="s">
        <v>2536</v>
      </c>
      <c r="G10866" s="10" t="s">
        <v>802</v>
      </c>
      <c r="I10866" s="10" t="s">
        <v>2537</v>
      </c>
      <c r="J10866" s="10" t="s">
        <v>2484</v>
      </c>
      <c r="K10866" s="10" t="s">
        <v>22</v>
      </c>
      <c r="L10866">
        <v>350.64000000000004</v>
      </c>
    </row>
    <row r="10867" spans="1:12" x14ac:dyDescent="0.3">
      <c r="A10867" s="10" t="s">
        <v>2598</v>
      </c>
      <c r="B10867" s="10" t="s">
        <v>2771</v>
      </c>
      <c r="C10867" s="10" t="s">
        <v>3120</v>
      </c>
      <c r="D10867" s="10" t="s">
        <v>3127</v>
      </c>
      <c r="E10867" s="10" t="s">
        <v>2599</v>
      </c>
      <c r="F10867" s="10" t="s">
        <v>2536</v>
      </c>
      <c r="G10867" s="10" t="s">
        <v>802</v>
      </c>
      <c r="I10867" s="10" t="s">
        <v>2537</v>
      </c>
      <c r="J10867" s="10" t="s">
        <v>2484</v>
      </c>
      <c r="K10867" s="10" t="s">
        <v>23</v>
      </c>
      <c r="L10867">
        <v>324.00882352941176</v>
      </c>
    </row>
    <row r="10868" spans="1:12" x14ac:dyDescent="0.3">
      <c r="A10868" s="10" t="s">
        <v>2598</v>
      </c>
      <c r="B10868" s="10" t="s">
        <v>2771</v>
      </c>
      <c r="C10868" s="10" t="s">
        <v>3120</v>
      </c>
      <c r="D10868" s="10" t="s">
        <v>3127</v>
      </c>
      <c r="E10868" s="10" t="s">
        <v>2599</v>
      </c>
      <c r="F10868" s="10" t="s">
        <v>2536</v>
      </c>
      <c r="G10868" s="10" t="s">
        <v>802</v>
      </c>
      <c r="I10868" s="10" t="s">
        <v>2537</v>
      </c>
      <c r="J10868" s="10" t="s">
        <v>2484</v>
      </c>
      <c r="K10868" s="10" t="s">
        <v>24</v>
      </c>
      <c r="L10868">
        <v>374.584</v>
      </c>
    </row>
    <row r="10869" spans="1:12" x14ac:dyDescent="0.3">
      <c r="A10869" s="10" t="s">
        <v>2598</v>
      </c>
      <c r="B10869" s="10" t="s">
        <v>2771</v>
      </c>
      <c r="C10869" s="10" t="s">
        <v>3120</v>
      </c>
      <c r="D10869" s="10" t="s">
        <v>3127</v>
      </c>
      <c r="E10869" s="10" t="s">
        <v>2599</v>
      </c>
      <c r="F10869" s="10" t="s">
        <v>2536</v>
      </c>
      <c r="G10869" s="10" t="s">
        <v>802</v>
      </c>
      <c r="I10869" s="10" t="s">
        <v>2537</v>
      </c>
      <c r="J10869" s="10" t="s">
        <v>2484</v>
      </c>
      <c r="K10869" s="10" t="s">
        <v>25</v>
      </c>
      <c r="L10869">
        <v>520.35909059999994</v>
      </c>
    </row>
    <row r="10870" spans="1:12" x14ac:dyDescent="0.3">
      <c r="A10870" s="10" t="s">
        <v>2598</v>
      </c>
      <c r="B10870" s="10" t="s">
        <v>2771</v>
      </c>
      <c r="C10870" s="10" t="s">
        <v>3120</v>
      </c>
      <c r="D10870" s="10" t="s">
        <v>3127</v>
      </c>
      <c r="E10870" s="10" t="s">
        <v>2599</v>
      </c>
      <c r="F10870" s="10" t="s">
        <v>2536</v>
      </c>
      <c r="G10870" s="10" t="s">
        <v>802</v>
      </c>
      <c r="I10870" s="10" t="s">
        <v>2537</v>
      </c>
      <c r="J10870" s="10" t="s">
        <v>2484</v>
      </c>
      <c r="K10870" s="10" t="s">
        <v>26</v>
      </c>
      <c r="L10870">
        <v>378.36097142857147</v>
      </c>
    </row>
    <row r="10871" spans="1:12" x14ac:dyDescent="0.3">
      <c r="A10871" s="10" t="s">
        <v>2598</v>
      </c>
      <c r="B10871" s="10" t="s">
        <v>2771</v>
      </c>
      <c r="C10871" s="10" t="s">
        <v>3120</v>
      </c>
      <c r="D10871" s="10" t="s">
        <v>3127</v>
      </c>
      <c r="E10871" s="10" t="s">
        <v>2599</v>
      </c>
      <c r="F10871" s="10" t="s">
        <v>2536</v>
      </c>
      <c r="G10871" s="10" t="s">
        <v>802</v>
      </c>
      <c r="I10871" s="10" t="s">
        <v>2537</v>
      </c>
      <c r="J10871" s="10" t="s">
        <v>2484</v>
      </c>
      <c r="K10871" s="10" t="s">
        <v>27</v>
      </c>
      <c r="L10871">
        <v>233.1917</v>
      </c>
    </row>
    <row r="10872" spans="1:12" x14ac:dyDescent="0.3">
      <c r="A10872" s="10" t="s">
        <v>2598</v>
      </c>
      <c r="B10872" s="10" t="s">
        <v>2771</v>
      </c>
      <c r="C10872" s="10" t="s">
        <v>3120</v>
      </c>
      <c r="D10872" s="10" t="s">
        <v>3127</v>
      </c>
      <c r="E10872" s="10" t="s">
        <v>2599</v>
      </c>
      <c r="F10872" s="10" t="s">
        <v>2536</v>
      </c>
      <c r="G10872" s="10" t="s">
        <v>802</v>
      </c>
      <c r="I10872" s="10" t="s">
        <v>2537</v>
      </c>
      <c r="J10872" s="10" t="s">
        <v>2484</v>
      </c>
      <c r="K10872" s="10" t="s">
        <v>28</v>
      </c>
      <c r="L10872">
        <v>245.94970000000001</v>
      </c>
    </row>
    <row r="10873" spans="1:12" x14ac:dyDescent="0.3">
      <c r="A10873" s="10" t="s">
        <v>2600</v>
      </c>
      <c r="B10873" s="10" t="s">
        <v>2771</v>
      </c>
      <c r="C10873" s="10" t="s">
        <v>3120</v>
      </c>
      <c r="D10873" s="10" t="s">
        <v>3127</v>
      </c>
      <c r="E10873" s="10" t="s">
        <v>2601</v>
      </c>
      <c r="F10873" s="10" t="s">
        <v>2536</v>
      </c>
      <c r="G10873" s="10" t="s">
        <v>802</v>
      </c>
      <c r="I10873" s="10" t="s">
        <v>2537</v>
      </c>
      <c r="J10873" s="10" t="s">
        <v>2484</v>
      </c>
      <c r="K10873" s="10" t="s">
        <v>19</v>
      </c>
      <c r="L10873">
        <v>6273.5999999999995</v>
      </c>
    </row>
    <row r="10874" spans="1:12" x14ac:dyDescent="0.3">
      <c r="A10874" s="10" t="s">
        <v>2600</v>
      </c>
      <c r="B10874" s="10" t="s">
        <v>2771</v>
      </c>
      <c r="C10874" s="10" t="s">
        <v>3120</v>
      </c>
      <c r="D10874" s="10" t="s">
        <v>3127</v>
      </c>
      <c r="E10874" s="10" t="s">
        <v>2601</v>
      </c>
      <c r="F10874" s="10" t="s">
        <v>2536</v>
      </c>
      <c r="G10874" s="10" t="s">
        <v>802</v>
      </c>
      <c r="I10874" s="10" t="s">
        <v>2537</v>
      </c>
      <c r="J10874" s="10" t="s">
        <v>2484</v>
      </c>
      <c r="K10874" s="10" t="s">
        <v>20</v>
      </c>
      <c r="L10874">
        <v>5388.4714999999997</v>
      </c>
    </row>
    <row r="10875" spans="1:12" x14ac:dyDescent="0.3">
      <c r="A10875" s="10" t="s">
        <v>2600</v>
      </c>
      <c r="B10875" s="10" t="s">
        <v>2771</v>
      </c>
      <c r="C10875" s="10" t="s">
        <v>3120</v>
      </c>
      <c r="D10875" s="10" t="s">
        <v>3127</v>
      </c>
      <c r="E10875" s="10" t="s">
        <v>2601</v>
      </c>
      <c r="F10875" s="10" t="s">
        <v>2536</v>
      </c>
      <c r="G10875" s="10" t="s">
        <v>802</v>
      </c>
      <c r="I10875" s="10" t="s">
        <v>2537</v>
      </c>
      <c r="J10875" s="10" t="s">
        <v>2484</v>
      </c>
      <c r="K10875" s="10" t="s">
        <v>21</v>
      </c>
      <c r="L10875">
        <v>1812.3529000000003</v>
      </c>
    </row>
    <row r="10876" spans="1:12" x14ac:dyDescent="0.3">
      <c r="A10876" s="10" t="s">
        <v>2600</v>
      </c>
      <c r="B10876" s="10" t="s">
        <v>2771</v>
      </c>
      <c r="C10876" s="10" t="s">
        <v>3120</v>
      </c>
      <c r="D10876" s="10" t="s">
        <v>3127</v>
      </c>
      <c r="E10876" s="10" t="s">
        <v>2601</v>
      </c>
      <c r="F10876" s="10" t="s">
        <v>2536</v>
      </c>
      <c r="G10876" s="10" t="s">
        <v>802</v>
      </c>
      <c r="I10876" s="10" t="s">
        <v>2537</v>
      </c>
      <c r="J10876" s="10" t="s">
        <v>2484</v>
      </c>
      <c r="K10876" s="10" t="s">
        <v>22</v>
      </c>
      <c r="L10876">
        <v>2180.8807999999999</v>
      </c>
    </row>
    <row r="10877" spans="1:12" x14ac:dyDescent="0.3">
      <c r="A10877" s="10" t="s">
        <v>2600</v>
      </c>
      <c r="B10877" s="10" t="s">
        <v>2771</v>
      </c>
      <c r="C10877" s="10" t="s">
        <v>3120</v>
      </c>
      <c r="D10877" s="10" t="s">
        <v>3127</v>
      </c>
      <c r="E10877" s="10" t="s">
        <v>2601</v>
      </c>
      <c r="F10877" s="10" t="s">
        <v>2536</v>
      </c>
      <c r="G10877" s="10" t="s">
        <v>802</v>
      </c>
      <c r="I10877" s="10" t="s">
        <v>2537</v>
      </c>
      <c r="J10877" s="10" t="s">
        <v>2484</v>
      </c>
      <c r="K10877" s="10" t="s">
        <v>23</v>
      </c>
      <c r="L10877">
        <v>2565.5911999999998</v>
      </c>
    </row>
    <row r="10878" spans="1:12" x14ac:dyDescent="0.3">
      <c r="A10878" s="10" t="s">
        <v>2600</v>
      </c>
      <c r="B10878" s="10" t="s">
        <v>2771</v>
      </c>
      <c r="C10878" s="10" t="s">
        <v>3120</v>
      </c>
      <c r="D10878" s="10" t="s">
        <v>3127</v>
      </c>
      <c r="E10878" s="10" t="s">
        <v>2601</v>
      </c>
      <c r="F10878" s="10" t="s">
        <v>2536</v>
      </c>
      <c r="G10878" s="10" t="s">
        <v>802</v>
      </c>
      <c r="I10878" s="10" t="s">
        <v>2537</v>
      </c>
      <c r="J10878" s="10" t="s">
        <v>2484</v>
      </c>
      <c r="K10878" s="10" t="s">
        <v>24</v>
      </c>
      <c r="L10878">
        <v>2364.7407999999996</v>
      </c>
    </row>
    <row r="10879" spans="1:12" x14ac:dyDescent="0.3">
      <c r="A10879" s="10" t="s">
        <v>2600</v>
      </c>
      <c r="B10879" s="10" t="s">
        <v>2771</v>
      </c>
      <c r="C10879" s="10" t="s">
        <v>3120</v>
      </c>
      <c r="D10879" s="10" t="s">
        <v>3127</v>
      </c>
      <c r="E10879" s="10" t="s">
        <v>2601</v>
      </c>
      <c r="F10879" s="10" t="s">
        <v>2536</v>
      </c>
      <c r="G10879" s="10" t="s">
        <v>802</v>
      </c>
      <c r="I10879" s="10" t="s">
        <v>2537</v>
      </c>
      <c r="J10879" s="10" t="s">
        <v>2484</v>
      </c>
      <c r="K10879" s="10" t="s">
        <v>25</v>
      </c>
      <c r="L10879">
        <v>2555.1124</v>
      </c>
    </row>
    <row r="10880" spans="1:12" x14ac:dyDescent="0.3">
      <c r="A10880" s="10" t="s">
        <v>2600</v>
      </c>
      <c r="B10880" s="10" t="s">
        <v>2771</v>
      </c>
      <c r="C10880" s="10" t="s">
        <v>3120</v>
      </c>
      <c r="D10880" s="10" t="s">
        <v>3127</v>
      </c>
      <c r="E10880" s="10" t="s">
        <v>2601</v>
      </c>
      <c r="F10880" s="10" t="s">
        <v>2536</v>
      </c>
      <c r="G10880" s="10" t="s">
        <v>802</v>
      </c>
      <c r="I10880" s="10" t="s">
        <v>2537</v>
      </c>
      <c r="J10880" s="10" t="s">
        <v>2484</v>
      </c>
      <c r="K10880" s="10" t="s">
        <v>26</v>
      </c>
      <c r="L10880">
        <v>1532.3756999999998</v>
      </c>
    </row>
    <row r="10881" spans="1:12" x14ac:dyDescent="0.3">
      <c r="A10881" s="10" t="s">
        <v>2600</v>
      </c>
      <c r="B10881" s="10" t="s">
        <v>2771</v>
      </c>
      <c r="C10881" s="10" t="s">
        <v>3120</v>
      </c>
      <c r="D10881" s="10" t="s">
        <v>3127</v>
      </c>
      <c r="E10881" s="10" t="s">
        <v>2601</v>
      </c>
      <c r="F10881" s="10" t="s">
        <v>2536</v>
      </c>
      <c r="G10881" s="10" t="s">
        <v>802</v>
      </c>
      <c r="I10881" s="10" t="s">
        <v>2537</v>
      </c>
      <c r="J10881" s="10" t="s">
        <v>2484</v>
      </c>
      <c r="K10881" s="10" t="s">
        <v>27</v>
      </c>
      <c r="L10881">
        <v>3049.7472999999995</v>
      </c>
    </row>
    <row r="10882" spans="1:12" x14ac:dyDescent="0.3">
      <c r="A10882" s="10" t="s">
        <v>2600</v>
      </c>
      <c r="B10882" s="10" t="s">
        <v>2771</v>
      </c>
      <c r="C10882" s="10" t="s">
        <v>3120</v>
      </c>
      <c r="D10882" s="10" t="s">
        <v>3127</v>
      </c>
      <c r="E10882" s="10" t="s">
        <v>2601</v>
      </c>
      <c r="F10882" s="10" t="s">
        <v>2536</v>
      </c>
      <c r="G10882" s="10" t="s">
        <v>802</v>
      </c>
      <c r="I10882" s="10" t="s">
        <v>2537</v>
      </c>
      <c r="J10882" s="10" t="s">
        <v>2484</v>
      </c>
      <c r="K10882" s="10" t="s">
        <v>28</v>
      </c>
      <c r="L10882">
        <v>3005.2984999999999</v>
      </c>
    </row>
    <row r="10883" spans="1:12" x14ac:dyDescent="0.3">
      <c r="A10883" s="10" t="s">
        <v>2602</v>
      </c>
      <c r="B10883" s="10" t="s">
        <v>2771</v>
      </c>
      <c r="C10883" s="10" t="s">
        <v>3120</v>
      </c>
      <c r="D10883" s="10" t="s">
        <v>3127</v>
      </c>
      <c r="E10883" s="10" t="s">
        <v>2603</v>
      </c>
      <c r="F10883" s="10" t="s">
        <v>2536</v>
      </c>
      <c r="G10883" s="10" t="s">
        <v>802</v>
      </c>
      <c r="I10883" s="10" t="s">
        <v>2537</v>
      </c>
      <c r="J10883" s="10" t="s">
        <v>2484</v>
      </c>
      <c r="K10883" s="10" t="s">
        <v>19</v>
      </c>
      <c r="L10883">
        <v>0</v>
      </c>
    </row>
    <row r="10884" spans="1:12" x14ac:dyDescent="0.3">
      <c r="A10884" s="10" t="s">
        <v>2602</v>
      </c>
      <c r="B10884" s="10" t="s">
        <v>2771</v>
      </c>
      <c r="C10884" s="10" t="s">
        <v>3120</v>
      </c>
      <c r="D10884" s="10" t="s">
        <v>3127</v>
      </c>
      <c r="E10884" s="10" t="s">
        <v>2603</v>
      </c>
      <c r="F10884" s="10" t="s">
        <v>2536</v>
      </c>
      <c r="G10884" s="10" t="s">
        <v>802</v>
      </c>
      <c r="I10884" s="10" t="s">
        <v>2537</v>
      </c>
      <c r="J10884" s="10" t="s">
        <v>2484</v>
      </c>
      <c r="K10884" s="10" t="s">
        <v>20</v>
      </c>
      <c r="L10884">
        <v>220.5</v>
      </c>
    </row>
    <row r="10885" spans="1:12" x14ac:dyDescent="0.3">
      <c r="A10885" s="10" t="s">
        <v>2602</v>
      </c>
      <c r="B10885" s="10" t="s">
        <v>2771</v>
      </c>
      <c r="C10885" s="10" t="s">
        <v>3120</v>
      </c>
      <c r="D10885" s="10" t="s">
        <v>3127</v>
      </c>
      <c r="E10885" s="10" t="s">
        <v>2603</v>
      </c>
      <c r="F10885" s="10" t="s">
        <v>2536</v>
      </c>
      <c r="G10885" s="10" t="s">
        <v>802</v>
      </c>
      <c r="I10885" s="10" t="s">
        <v>2537</v>
      </c>
      <c r="J10885" s="10" t="s">
        <v>2484</v>
      </c>
      <c r="K10885" s="10" t="s">
        <v>21</v>
      </c>
      <c r="L10885">
        <v>426</v>
      </c>
    </row>
    <row r="10886" spans="1:12" x14ac:dyDescent="0.3">
      <c r="A10886" s="10" t="s">
        <v>2602</v>
      </c>
      <c r="B10886" s="10" t="s">
        <v>2771</v>
      </c>
      <c r="C10886" s="10" t="s">
        <v>3120</v>
      </c>
      <c r="D10886" s="10" t="s">
        <v>3127</v>
      </c>
      <c r="E10886" s="10" t="s">
        <v>2603</v>
      </c>
      <c r="F10886" s="10" t="s">
        <v>2536</v>
      </c>
      <c r="G10886" s="10" t="s">
        <v>802</v>
      </c>
      <c r="I10886" s="10" t="s">
        <v>2537</v>
      </c>
      <c r="J10886" s="10" t="s">
        <v>2484</v>
      </c>
      <c r="K10886" s="10" t="s">
        <v>22</v>
      </c>
      <c r="L10886">
        <v>306.08000000000004</v>
      </c>
    </row>
    <row r="10887" spans="1:12" x14ac:dyDescent="0.3">
      <c r="A10887" s="10" t="s">
        <v>2602</v>
      </c>
      <c r="B10887" s="10" t="s">
        <v>2771</v>
      </c>
      <c r="C10887" s="10" t="s">
        <v>3120</v>
      </c>
      <c r="D10887" s="10" t="s">
        <v>3127</v>
      </c>
      <c r="E10887" s="10" t="s">
        <v>2603</v>
      </c>
      <c r="F10887" s="10" t="s">
        <v>2536</v>
      </c>
      <c r="G10887" s="10" t="s">
        <v>802</v>
      </c>
      <c r="I10887" s="10" t="s">
        <v>2537</v>
      </c>
      <c r="J10887" s="10" t="s">
        <v>2484</v>
      </c>
      <c r="K10887" s="10" t="s">
        <v>23</v>
      </c>
      <c r="L10887">
        <v>350.42671758932886</v>
      </c>
    </row>
    <row r="10888" spans="1:12" x14ac:dyDescent="0.3">
      <c r="A10888" s="10" t="s">
        <v>2602</v>
      </c>
      <c r="B10888" s="10" t="s">
        <v>2771</v>
      </c>
      <c r="C10888" s="10" t="s">
        <v>3120</v>
      </c>
      <c r="D10888" s="10" t="s">
        <v>3127</v>
      </c>
      <c r="E10888" s="10" t="s">
        <v>2603</v>
      </c>
      <c r="F10888" s="10" t="s">
        <v>2536</v>
      </c>
      <c r="G10888" s="10" t="s">
        <v>802</v>
      </c>
      <c r="I10888" s="10" t="s">
        <v>2537</v>
      </c>
      <c r="J10888" s="10" t="s">
        <v>2484</v>
      </c>
      <c r="K10888" s="10" t="s">
        <v>24</v>
      </c>
      <c r="L10888">
        <v>318.99675729999996</v>
      </c>
    </row>
    <row r="10889" spans="1:12" x14ac:dyDescent="0.3">
      <c r="A10889" s="10" t="s">
        <v>2602</v>
      </c>
      <c r="B10889" s="10" t="s">
        <v>2771</v>
      </c>
      <c r="C10889" s="10" t="s">
        <v>3120</v>
      </c>
      <c r="D10889" s="10" t="s">
        <v>3127</v>
      </c>
      <c r="E10889" s="10" t="s">
        <v>2603</v>
      </c>
      <c r="F10889" s="10" t="s">
        <v>2536</v>
      </c>
      <c r="G10889" s="10" t="s">
        <v>802</v>
      </c>
      <c r="I10889" s="10" t="s">
        <v>2537</v>
      </c>
      <c r="J10889" s="10" t="s">
        <v>2484</v>
      </c>
      <c r="K10889" s="10" t="s">
        <v>25</v>
      </c>
      <c r="L10889">
        <v>364.12514358000004</v>
      </c>
    </row>
    <row r="10890" spans="1:12" x14ac:dyDescent="0.3">
      <c r="A10890" s="10" t="s">
        <v>2602</v>
      </c>
      <c r="B10890" s="10" t="s">
        <v>2771</v>
      </c>
      <c r="C10890" s="10" t="s">
        <v>3120</v>
      </c>
      <c r="D10890" s="10" t="s">
        <v>3127</v>
      </c>
      <c r="E10890" s="10" t="s">
        <v>2603</v>
      </c>
      <c r="F10890" s="10" t="s">
        <v>2536</v>
      </c>
      <c r="G10890" s="10" t="s">
        <v>802</v>
      </c>
      <c r="I10890" s="10" t="s">
        <v>2537</v>
      </c>
      <c r="J10890" s="10" t="s">
        <v>2484</v>
      </c>
      <c r="K10890" s="10" t="s">
        <v>26</v>
      </c>
      <c r="L10890">
        <v>481.06125869395305</v>
      </c>
    </row>
    <row r="10891" spans="1:12" x14ac:dyDescent="0.3">
      <c r="A10891" s="10" t="s">
        <v>2602</v>
      </c>
      <c r="B10891" s="10" t="s">
        <v>2771</v>
      </c>
      <c r="C10891" s="10" t="s">
        <v>3120</v>
      </c>
      <c r="D10891" s="10" t="s">
        <v>3127</v>
      </c>
      <c r="E10891" s="10" t="s">
        <v>2603</v>
      </c>
      <c r="F10891" s="10" t="s">
        <v>2536</v>
      </c>
      <c r="G10891" s="10" t="s">
        <v>802</v>
      </c>
      <c r="I10891" s="10" t="s">
        <v>2537</v>
      </c>
      <c r="J10891" s="10" t="s">
        <v>2484</v>
      </c>
      <c r="K10891" s="10" t="s">
        <v>27</v>
      </c>
      <c r="L10891">
        <v>478.21849999999995</v>
      </c>
    </row>
    <row r="10892" spans="1:12" x14ac:dyDescent="0.3">
      <c r="A10892" s="10" t="s">
        <v>2602</v>
      </c>
      <c r="B10892" s="10" t="s">
        <v>2771</v>
      </c>
      <c r="C10892" s="10" t="s">
        <v>3120</v>
      </c>
      <c r="D10892" s="10" t="s">
        <v>3127</v>
      </c>
      <c r="E10892" s="10" t="s">
        <v>2603</v>
      </c>
      <c r="F10892" s="10" t="s">
        <v>2536</v>
      </c>
      <c r="G10892" s="10" t="s">
        <v>802</v>
      </c>
      <c r="I10892" s="10" t="s">
        <v>2537</v>
      </c>
      <c r="J10892" s="10" t="s">
        <v>2484</v>
      </c>
      <c r="K10892" s="10" t="s">
        <v>28</v>
      </c>
      <c r="L10892">
        <v>534.1934</v>
      </c>
    </row>
    <row r="10893" spans="1:12" x14ac:dyDescent="0.3">
      <c r="A10893" s="10" t="s">
        <v>2604</v>
      </c>
      <c r="B10893" s="10" t="s">
        <v>2771</v>
      </c>
      <c r="C10893" s="10" t="s">
        <v>3120</v>
      </c>
      <c r="D10893" s="10" t="s">
        <v>3127</v>
      </c>
      <c r="E10893" s="10" t="s">
        <v>2605</v>
      </c>
      <c r="F10893" s="10" t="s">
        <v>2536</v>
      </c>
      <c r="G10893" s="10" t="s">
        <v>802</v>
      </c>
      <c r="I10893" s="10" t="s">
        <v>2537</v>
      </c>
      <c r="J10893" s="10" t="s">
        <v>2484</v>
      </c>
      <c r="K10893" s="10" t="s">
        <v>19</v>
      </c>
      <c r="L10893">
        <v>1473.52</v>
      </c>
    </row>
    <row r="10894" spans="1:12" x14ac:dyDescent="0.3">
      <c r="A10894" s="10" t="s">
        <v>2604</v>
      </c>
      <c r="B10894" s="10" t="s">
        <v>2771</v>
      </c>
      <c r="C10894" s="10" t="s">
        <v>3120</v>
      </c>
      <c r="D10894" s="10" t="s">
        <v>3127</v>
      </c>
      <c r="E10894" s="10" t="s">
        <v>2605</v>
      </c>
      <c r="F10894" s="10" t="s">
        <v>2536</v>
      </c>
      <c r="G10894" s="10" t="s">
        <v>802</v>
      </c>
      <c r="I10894" s="10" t="s">
        <v>2537</v>
      </c>
      <c r="J10894" s="10" t="s">
        <v>2484</v>
      </c>
      <c r="K10894" s="10" t="s">
        <v>20</v>
      </c>
      <c r="L10894">
        <v>1153.1400000000001</v>
      </c>
    </row>
    <row r="10895" spans="1:12" x14ac:dyDescent="0.3">
      <c r="A10895" s="10" t="s">
        <v>2604</v>
      </c>
      <c r="B10895" s="10" t="s">
        <v>2771</v>
      </c>
      <c r="C10895" s="10" t="s">
        <v>3120</v>
      </c>
      <c r="D10895" s="10" t="s">
        <v>3127</v>
      </c>
      <c r="E10895" s="10" t="s">
        <v>2605</v>
      </c>
      <c r="F10895" s="10" t="s">
        <v>2536</v>
      </c>
      <c r="G10895" s="10" t="s">
        <v>802</v>
      </c>
      <c r="I10895" s="10" t="s">
        <v>2537</v>
      </c>
      <c r="J10895" s="10" t="s">
        <v>2484</v>
      </c>
      <c r="K10895" s="10" t="s">
        <v>21</v>
      </c>
      <c r="L10895">
        <v>1006.44</v>
      </c>
    </row>
    <row r="10896" spans="1:12" x14ac:dyDescent="0.3">
      <c r="A10896" s="10" t="s">
        <v>2604</v>
      </c>
      <c r="B10896" s="10" t="s">
        <v>2771</v>
      </c>
      <c r="C10896" s="10" t="s">
        <v>3120</v>
      </c>
      <c r="D10896" s="10" t="s">
        <v>3127</v>
      </c>
      <c r="E10896" s="10" t="s">
        <v>2605</v>
      </c>
      <c r="F10896" s="10" t="s">
        <v>2536</v>
      </c>
      <c r="G10896" s="10" t="s">
        <v>802</v>
      </c>
      <c r="I10896" s="10" t="s">
        <v>2537</v>
      </c>
      <c r="J10896" s="10" t="s">
        <v>2484</v>
      </c>
      <c r="K10896" s="10" t="s">
        <v>22</v>
      </c>
      <c r="L10896">
        <v>1075.8899999999999</v>
      </c>
    </row>
    <row r="10897" spans="1:12" x14ac:dyDescent="0.3">
      <c r="A10897" s="10" t="s">
        <v>2604</v>
      </c>
      <c r="B10897" s="10" t="s">
        <v>2771</v>
      </c>
      <c r="C10897" s="10" t="s">
        <v>3120</v>
      </c>
      <c r="D10897" s="10" t="s">
        <v>3127</v>
      </c>
      <c r="E10897" s="10" t="s">
        <v>2605</v>
      </c>
      <c r="F10897" s="10" t="s">
        <v>2536</v>
      </c>
      <c r="G10897" s="10" t="s">
        <v>802</v>
      </c>
      <c r="I10897" s="10" t="s">
        <v>2537</v>
      </c>
      <c r="J10897" s="10" t="s">
        <v>2484</v>
      </c>
      <c r="K10897" s="10" t="s">
        <v>23</v>
      </c>
      <c r="L10897">
        <v>913.06177274466143</v>
      </c>
    </row>
    <row r="10898" spans="1:12" x14ac:dyDescent="0.3">
      <c r="A10898" s="10" t="s">
        <v>2604</v>
      </c>
      <c r="B10898" s="10" t="s">
        <v>2771</v>
      </c>
      <c r="C10898" s="10" t="s">
        <v>3120</v>
      </c>
      <c r="D10898" s="10" t="s">
        <v>3127</v>
      </c>
      <c r="E10898" s="10" t="s">
        <v>2605</v>
      </c>
      <c r="F10898" s="10" t="s">
        <v>2536</v>
      </c>
      <c r="G10898" s="10" t="s">
        <v>802</v>
      </c>
      <c r="I10898" s="10" t="s">
        <v>2537</v>
      </c>
      <c r="J10898" s="10" t="s">
        <v>2484</v>
      </c>
      <c r="K10898" s="10" t="s">
        <v>24</v>
      </c>
      <c r="L10898">
        <v>652.81019760999982</v>
      </c>
    </row>
    <row r="10899" spans="1:12" x14ac:dyDescent="0.3">
      <c r="A10899" s="10" t="s">
        <v>2604</v>
      </c>
      <c r="B10899" s="10" t="s">
        <v>2771</v>
      </c>
      <c r="C10899" s="10" t="s">
        <v>3120</v>
      </c>
      <c r="D10899" s="10" t="s">
        <v>3127</v>
      </c>
      <c r="E10899" s="10" t="s">
        <v>2605</v>
      </c>
      <c r="F10899" s="10" t="s">
        <v>2536</v>
      </c>
      <c r="G10899" s="10" t="s">
        <v>802</v>
      </c>
      <c r="I10899" s="10" t="s">
        <v>2537</v>
      </c>
      <c r="J10899" s="10" t="s">
        <v>2484</v>
      </c>
      <c r="K10899" s="10" t="s">
        <v>25</v>
      </c>
      <c r="L10899">
        <v>962.09958683000013</v>
      </c>
    </row>
    <row r="10900" spans="1:12" x14ac:dyDescent="0.3">
      <c r="A10900" s="10" t="s">
        <v>2604</v>
      </c>
      <c r="B10900" s="10" t="s">
        <v>2771</v>
      </c>
      <c r="C10900" s="10" t="s">
        <v>3120</v>
      </c>
      <c r="D10900" s="10" t="s">
        <v>3127</v>
      </c>
      <c r="E10900" s="10" t="s">
        <v>2605</v>
      </c>
      <c r="F10900" s="10" t="s">
        <v>2536</v>
      </c>
      <c r="G10900" s="10" t="s">
        <v>802</v>
      </c>
      <c r="I10900" s="10" t="s">
        <v>2537</v>
      </c>
      <c r="J10900" s="10" t="s">
        <v>2484</v>
      </c>
      <c r="K10900" s="10" t="s">
        <v>26</v>
      </c>
      <c r="L10900">
        <v>951.70376493244635</v>
      </c>
    </row>
    <row r="10901" spans="1:12" x14ac:dyDescent="0.3">
      <c r="A10901" s="10" t="s">
        <v>2604</v>
      </c>
      <c r="B10901" s="10" t="s">
        <v>2771</v>
      </c>
      <c r="C10901" s="10" t="s">
        <v>3120</v>
      </c>
      <c r="D10901" s="10" t="s">
        <v>3127</v>
      </c>
      <c r="E10901" s="10" t="s">
        <v>2605</v>
      </c>
      <c r="F10901" s="10" t="s">
        <v>2536</v>
      </c>
      <c r="G10901" s="10" t="s">
        <v>802</v>
      </c>
      <c r="I10901" s="10" t="s">
        <v>2537</v>
      </c>
      <c r="J10901" s="10" t="s">
        <v>2484</v>
      </c>
      <c r="K10901" s="10" t="s">
        <v>27</v>
      </c>
      <c r="L10901">
        <v>1140.5971999999999</v>
      </c>
    </row>
    <row r="10902" spans="1:12" x14ac:dyDescent="0.3">
      <c r="A10902" s="10" t="s">
        <v>2604</v>
      </c>
      <c r="B10902" s="10" t="s">
        <v>2771</v>
      </c>
      <c r="C10902" s="10" t="s">
        <v>3120</v>
      </c>
      <c r="D10902" s="10" t="s">
        <v>3127</v>
      </c>
      <c r="E10902" s="10" t="s">
        <v>2605</v>
      </c>
      <c r="F10902" s="10" t="s">
        <v>2536</v>
      </c>
      <c r="G10902" s="10" t="s">
        <v>802</v>
      </c>
      <c r="I10902" s="10" t="s">
        <v>2537</v>
      </c>
      <c r="J10902" s="10" t="s">
        <v>2484</v>
      </c>
      <c r="K10902" s="10" t="s">
        <v>28</v>
      </c>
      <c r="L10902">
        <v>993.64740000000006</v>
      </c>
    </row>
    <row r="10903" spans="1:12" x14ac:dyDescent="0.3">
      <c r="A10903" s="10" t="s">
        <v>2606</v>
      </c>
      <c r="B10903" s="10" t="s">
        <v>2771</v>
      </c>
      <c r="C10903" s="10" t="s">
        <v>3120</v>
      </c>
      <c r="D10903" s="10" t="s">
        <v>3127</v>
      </c>
      <c r="E10903" s="10" t="s">
        <v>2607</v>
      </c>
      <c r="F10903" s="10" t="s">
        <v>2536</v>
      </c>
      <c r="G10903" s="10" t="s">
        <v>802</v>
      </c>
      <c r="I10903" s="10" t="s">
        <v>2537</v>
      </c>
      <c r="J10903" s="10" t="s">
        <v>2484</v>
      </c>
      <c r="K10903" s="10" t="s">
        <v>19</v>
      </c>
      <c r="L10903">
        <v>3323.88</v>
      </c>
    </row>
    <row r="10904" spans="1:12" x14ac:dyDescent="0.3">
      <c r="A10904" s="10" t="s">
        <v>2606</v>
      </c>
      <c r="B10904" s="10" t="s">
        <v>2771</v>
      </c>
      <c r="C10904" s="10" t="s">
        <v>3120</v>
      </c>
      <c r="D10904" s="10" t="s">
        <v>3127</v>
      </c>
      <c r="E10904" s="10" t="s">
        <v>2607</v>
      </c>
      <c r="F10904" s="10" t="s">
        <v>2536</v>
      </c>
      <c r="G10904" s="10" t="s">
        <v>802</v>
      </c>
      <c r="I10904" s="10" t="s">
        <v>2537</v>
      </c>
      <c r="J10904" s="10" t="s">
        <v>2484</v>
      </c>
      <c r="K10904" s="10" t="s">
        <v>20</v>
      </c>
      <c r="L10904">
        <v>3163.1</v>
      </c>
    </row>
    <row r="10905" spans="1:12" x14ac:dyDescent="0.3">
      <c r="A10905" s="10" t="s">
        <v>2606</v>
      </c>
      <c r="B10905" s="10" t="s">
        <v>2771</v>
      </c>
      <c r="C10905" s="10" t="s">
        <v>3120</v>
      </c>
      <c r="D10905" s="10" t="s">
        <v>3127</v>
      </c>
      <c r="E10905" s="10" t="s">
        <v>2607</v>
      </c>
      <c r="F10905" s="10" t="s">
        <v>2536</v>
      </c>
      <c r="G10905" s="10" t="s">
        <v>802</v>
      </c>
      <c r="I10905" s="10" t="s">
        <v>2537</v>
      </c>
      <c r="J10905" s="10" t="s">
        <v>2484</v>
      </c>
      <c r="K10905" s="10" t="s">
        <v>21</v>
      </c>
      <c r="L10905">
        <v>3196.8</v>
      </c>
    </row>
    <row r="10906" spans="1:12" x14ac:dyDescent="0.3">
      <c r="A10906" s="10" t="s">
        <v>2606</v>
      </c>
      <c r="B10906" s="10" t="s">
        <v>2771</v>
      </c>
      <c r="C10906" s="10" t="s">
        <v>3120</v>
      </c>
      <c r="D10906" s="10" t="s">
        <v>3127</v>
      </c>
      <c r="E10906" s="10" t="s">
        <v>2607</v>
      </c>
      <c r="F10906" s="10" t="s">
        <v>2536</v>
      </c>
      <c r="G10906" s="10" t="s">
        <v>802</v>
      </c>
      <c r="I10906" s="10" t="s">
        <v>2537</v>
      </c>
      <c r="J10906" s="10" t="s">
        <v>2484</v>
      </c>
      <c r="K10906" s="10" t="s">
        <v>22</v>
      </c>
      <c r="L10906">
        <v>3206.62</v>
      </c>
    </row>
    <row r="10907" spans="1:12" x14ac:dyDescent="0.3">
      <c r="A10907" s="10" t="s">
        <v>2606</v>
      </c>
      <c r="B10907" s="10" t="s">
        <v>2771</v>
      </c>
      <c r="C10907" s="10" t="s">
        <v>3120</v>
      </c>
      <c r="D10907" s="10" t="s">
        <v>3127</v>
      </c>
      <c r="E10907" s="10" t="s">
        <v>2607</v>
      </c>
      <c r="F10907" s="10" t="s">
        <v>2536</v>
      </c>
      <c r="G10907" s="10" t="s">
        <v>802</v>
      </c>
      <c r="I10907" s="10" t="s">
        <v>2537</v>
      </c>
      <c r="J10907" s="10" t="s">
        <v>2484</v>
      </c>
      <c r="K10907" s="10" t="s">
        <v>23</v>
      </c>
      <c r="L10907">
        <v>3359.5934850934241</v>
      </c>
    </row>
    <row r="10908" spans="1:12" x14ac:dyDescent="0.3">
      <c r="A10908" s="10" t="s">
        <v>2606</v>
      </c>
      <c r="B10908" s="10" t="s">
        <v>2771</v>
      </c>
      <c r="C10908" s="10" t="s">
        <v>3120</v>
      </c>
      <c r="D10908" s="10" t="s">
        <v>3127</v>
      </c>
      <c r="E10908" s="10" t="s">
        <v>2607</v>
      </c>
      <c r="F10908" s="10" t="s">
        <v>2536</v>
      </c>
      <c r="G10908" s="10" t="s">
        <v>802</v>
      </c>
      <c r="I10908" s="10" t="s">
        <v>2537</v>
      </c>
      <c r="J10908" s="10" t="s">
        <v>2484</v>
      </c>
      <c r="K10908" s="10" t="s">
        <v>24</v>
      </c>
      <c r="L10908">
        <v>3120.7123585300005</v>
      </c>
    </row>
    <row r="10909" spans="1:12" x14ac:dyDescent="0.3">
      <c r="A10909" s="10" t="s">
        <v>2606</v>
      </c>
      <c r="B10909" s="10" t="s">
        <v>2771</v>
      </c>
      <c r="C10909" s="10" t="s">
        <v>3120</v>
      </c>
      <c r="D10909" s="10" t="s">
        <v>3127</v>
      </c>
      <c r="E10909" s="10" t="s">
        <v>2607</v>
      </c>
      <c r="F10909" s="10" t="s">
        <v>2536</v>
      </c>
      <c r="G10909" s="10" t="s">
        <v>802</v>
      </c>
      <c r="I10909" s="10" t="s">
        <v>2537</v>
      </c>
      <c r="J10909" s="10" t="s">
        <v>2484</v>
      </c>
      <c r="K10909" s="10" t="s">
        <v>25</v>
      </c>
      <c r="L10909">
        <v>3533.4973322100004</v>
      </c>
    </row>
    <row r="10910" spans="1:12" x14ac:dyDescent="0.3">
      <c r="A10910" s="10" t="s">
        <v>2606</v>
      </c>
      <c r="B10910" s="10" t="s">
        <v>2771</v>
      </c>
      <c r="C10910" s="10" t="s">
        <v>3120</v>
      </c>
      <c r="D10910" s="10" t="s">
        <v>3127</v>
      </c>
      <c r="E10910" s="10" t="s">
        <v>2607</v>
      </c>
      <c r="F10910" s="10" t="s">
        <v>2536</v>
      </c>
      <c r="G10910" s="10" t="s">
        <v>802</v>
      </c>
      <c r="I10910" s="10" t="s">
        <v>2537</v>
      </c>
      <c r="J10910" s="10" t="s">
        <v>2484</v>
      </c>
      <c r="K10910" s="10" t="s">
        <v>26</v>
      </c>
      <c r="L10910">
        <v>3538.9693204243999</v>
      </c>
    </row>
    <row r="10911" spans="1:12" x14ac:dyDescent="0.3">
      <c r="A10911" s="10" t="s">
        <v>2606</v>
      </c>
      <c r="B10911" s="10" t="s">
        <v>2771</v>
      </c>
      <c r="C10911" s="10" t="s">
        <v>3120</v>
      </c>
      <c r="D10911" s="10" t="s">
        <v>3127</v>
      </c>
      <c r="E10911" s="10" t="s">
        <v>2607</v>
      </c>
      <c r="F10911" s="10" t="s">
        <v>2536</v>
      </c>
      <c r="G10911" s="10" t="s">
        <v>802</v>
      </c>
      <c r="I10911" s="10" t="s">
        <v>2537</v>
      </c>
      <c r="J10911" s="10" t="s">
        <v>2484</v>
      </c>
      <c r="K10911" s="10" t="s">
        <v>27</v>
      </c>
      <c r="L10911">
        <v>3633.1934000000001</v>
      </c>
    </row>
    <row r="10912" spans="1:12" x14ac:dyDescent="0.3">
      <c r="A10912" s="10" t="s">
        <v>2606</v>
      </c>
      <c r="B10912" s="10" t="s">
        <v>2771</v>
      </c>
      <c r="C10912" s="10" t="s">
        <v>3120</v>
      </c>
      <c r="D10912" s="10" t="s">
        <v>3127</v>
      </c>
      <c r="E10912" s="10" t="s">
        <v>2607</v>
      </c>
      <c r="F10912" s="10" t="s">
        <v>2536</v>
      </c>
      <c r="G10912" s="10" t="s">
        <v>802</v>
      </c>
      <c r="I10912" s="10" t="s">
        <v>2537</v>
      </c>
      <c r="J10912" s="10" t="s">
        <v>2484</v>
      </c>
      <c r="K10912" s="10" t="s">
        <v>28</v>
      </c>
      <c r="L10912">
        <v>3892.9906999999998</v>
      </c>
    </row>
    <row r="10913" spans="1:12" x14ac:dyDescent="0.3">
      <c r="A10913" s="10" t="s">
        <v>2608</v>
      </c>
      <c r="B10913" s="10" t="s">
        <v>2771</v>
      </c>
      <c r="C10913" s="10" t="s">
        <v>3120</v>
      </c>
      <c r="D10913" s="10" t="s">
        <v>3127</v>
      </c>
      <c r="E10913" s="10" t="s">
        <v>2609</v>
      </c>
      <c r="F10913" s="10" t="s">
        <v>2536</v>
      </c>
      <c r="G10913" s="10" t="s">
        <v>802</v>
      </c>
      <c r="I10913" s="10" t="s">
        <v>2537</v>
      </c>
      <c r="J10913" s="10" t="s">
        <v>2484</v>
      </c>
      <c r="K10913" s="10" t="s">
        <v>19</v>
      </c>
      <c r="L10913">
        <v>3172.26</v>
      </c>
    </row>
    <row r="10914" spans="1:12" x14ac:dyDescent="0.3">
      <c r="A10914" s="10" t="s">
        <v>2608</v>
      </c>
      <c r="B10914" s="10" t="s">
        <v>2771</v>
      </c>
      <c r="C10914" s="10" t="s">
        <v>3120</v>
      </c>
      <c r="D10914" s="10" t="s">
        <v>3127</v>
      </c>
      <c r="E10914" s="10" t="s">
        <v>2609</v>
      </c>
      <c r="F10914" s="10" t="s">
        <v>2536</v>
      </c>
      <c r="G10914" s="10" t="s">
        <v>802</v>
      </c>
      <c r="I10914" s="10" t="s">
        <v>2537</v>
      </c>
      <c r="J10914" s="10" t="s">
        <v>2484</v>
      </c>
      <c r="K10914" s="10" t="s">
        <v>20</v>
      </c>
      <c r="L10914">
        <v>3194.5099999999998</v>
      </c>
    </row>
    <row r="10915" spans="1:12" x14ac:dyDescent="0.3">
      <c r="A10915" s="10" t="s">
        <v>2608</v>
      </c>
      <c r="B10915" s="10" t="s">
        <v>2771</v>
      </c>
      <c r="C10915" s="10" t="s">
        <v>3120</v>
      </c>
      <c r="D10915" s="10" t="s">
        <v>3127</v>
      </c>
      <c r="E10915" s="10" t="s">
        <v>2609</v>
      </c>
      <c r="F10915" s="10" t="s">
        <v>2536</v>
      </c>
      <c r="G10915" s="10" t="s">
        <v>802</v>
      </c>
      <c r="I10915" s="10" t="s">
        <v>2537</v>
      </c>
      <c r="J10915" s="10" t="s">
        <v>2484</v>
      </c>
      <c r="K10915" s="10" t="s">
        <v>21</v>
      </c>
      <c r="L10915">
        <v>2445.2100000000005</v>
      </c>
    </row>
    <row r="10916" spans="1:12" x14ac:dyDescent="0.3">
      <c r="A10916" s="10" t="s">
        <v>2608</v>
      </c>
      <c r="B10916" s="10" t="s">
        <v>2771</v>
      </c>
      <c r="C10916" s="10" t="s">
        <v>3120</v>
      </c>
      <c r="D10916" s="10" t="s">
        <v>3127</v>
      </c>
      <c r="E10916" s="10" t="s">
        <v>2609</v>
      </c>
      <c r="F10916" s="10" t="s">
        <v>2536</v>
      </c>
      <c r="G10916" s="10" t="s">
        <v>802</v>
      </c>
      <c r="I10916" s="10" t="s">
        <v>2537</v>
      </c>
      <c r="J10916" s="10" t="s">
        <v>2484</v>
      </c>
      <c r="K10916" s="10" t="s">
        <v>22</v>
      </c>
      <c r="L10916">
        <v>2250.79</v>
      </c>
    </row>
    <row r="10917" spans="1:12" x14ac:dyDescent="0.3">
      <c r="A10917" s="10" t="s">
        <v>2608</v>
      </c>
      <c r="B10917" s="10" t="s">
        <v>2771</v>
      </c>
      <c r="C10917" s="10" t="s">
        <v>3120</v>
      </c>
      <c r="D10917" s="10" t="s">
        <v>3127</v>
      </c>
      <c r="E10917" s="10" t="s">
        <v>2609</v>
      </c>
      <c r="F10917" s="10" t="s">
        <v>2536</v>
      </c>
      <c r="G10917" s="10" t="s">
        <v>802</v>
      </c>
      <c r="I10917" s="10" t="s">
        <v>2537</v>
      </c>
      <c r="J10917" s="10" t="s">
        <v>2484</v>
      </c>
      <c r="K10917" s="10" t="s">
        <v>23</v>
      </c>
      <c r="L10917">
        <v>2622.6327208837847</v>
      </c>
    </row>
    <row r="10918" spans="1:12" x14ac:dyDescent="0.3">
      <c r="A10918" s="10" t="s">
        <v>2608</v>
      </c>
      <c r="B10918" s="10" t="s">
        <v>2771</v>
      </c>
      <c r="C10918" s="10" t="s">
        <v>3120</v>
      </c>
      <c r="D10918" s="10" t="s">
        <v>3127</v>
      </c>
      <c r="E10918" s="10" t="s">
        <v>2609</v>
      </c>
      <c r="F10918" s="10" t="s">
        <v>2536</v>
      </c>
      <c r="G10918" s="10" t="s">
        <v>802</v>
      </c>
      <c r="I10918" s="10" t="s">
        <v>2537</v>
      </c>
      <c r="J10918" s="10" t="s">
        <v>2484</v>
      </c>
      <c r="K10918" s="10" t="s">
        <v>24</v>
      </c>
      <c r="L10918">
        <v>2277.3627105800001</v>
      </c>
    </row>
    <row r="10919" spans="1:12" x14ac:dyDescent="0.3">
      <c r="A10919" s="10" t="s">
        <v>2608</v>
      </c>
      <c r="B10919" s="10" t="s">
        <v>2771</v>
      </c>
      <c r="C10919" s="10" t="s">
        <v>3120</v>
      </c>
      <c r="D10919" s="10" t="s">
        <v>3127</v>
      </c>
      <c r="E10919" s="10" t="s">
        <v>2609</v>
      </c>
      <c r="F10919" s="10" t="s">
        <v>2536</v>
      </c>
      <c r="G10919" s="10" t="s">
        <v>802</v>
      </c>
      <c r="I10919" s="10" t="s">
        <v>2537</v>
      </c>
      <c r="J10919" s="10" t="s">
        <v>2484</v>
      </c>
      <c r="K10919" s="10" t="s">
        <v>25</v>
      </c>
      <c r="L10919">
        <v>2475.3387116200006</v>
      </c>
    </row>
    <row r="10920" spans="1:12" x14ac:dyDescent="0.3">
      <c r="A10920" s="10" t="s">
        <v>2608</v>
      </c>
      <c r="B10920" s="10" t="s">
        <v>2771</v>
      </c>
      <c r="C10920" s="10" t="s">
        <v>3120</v>
      </c>
      <c r="D10920" s="10" t="s">
        <v>3127</v>
      </c>
      <c r="E10920" s="10" t="s">
        <v>2609</v>
      </c>
      <c r="F10920" s="10" t="s">
        <v>2536</v>
      </c>
      <c r="G10920" s="10" t="s">
        <v>802</v>
      </c>
      <c r="I10920" s="10" t="s">
        <v>2537</v>
      </c>
      <c r="J10920" s="10" t="s">
        <v>2484</v>
      </c>
      <c r="K10920" s="10" t="s">
        <v>26</v>
      </c>
      <c r="L10920">
        <v>2671.6649556175016</v>
      </c>
    </row>
    <row r="10921" spans="1:12" x14ac:dyDescent="0.3">
      <c r="A10921" s="10" t="s">
        <v>2608</v>
      </c>
      <c r="B10921" s="10" t="s">
        <v>2771</v>
      </c>
      <c r="C10921" s="10" t="s">
        <v>3120</v>
      </c>
      <c r="D10921" s="10" t="s">
        <v>3127</v>
      </c>
      <c r="E10921" s="10" t="s">
        <v>2609</v>
      </c>
      <c r="F10921" s="10" t="s">
        <v>2536</v>
      </c>
      <c r="G10921" s="10" t="s">
        <v>802</v>
      </c>
      <c r="I10921" s="10" t="s">
        <v>2537</v>
      </c>
      <c r="J10921" s="10" t="s">
        <v>2484</v>
      </c>
      <c r="K10921" s="10" t="s">
        <v>27</v>
      </c>
      <c r="L10921">
        <v>2712.7896000000001</v>
      </c>
    </row>
    <row r="10922" spans="1:12" x14ac:dyDescent="0.3">
      <c r="A10922" s="10" t="s">
        <v>2608</v>
      </c>
      <c r="B10922" s="10" t="s">
        <v>2771</v>
      </c>
      <c r="C10922" s="10" t="s">
        <v>3120</v>
      </c>
      <c r="D10922" s="10" t="s">
        <v>3127</v>
      </c>
      <c r="E10922" s="10" t="s">
        <v>2609</v>
      </c>
      <c r="F10922" s="10" t="s">
        <v>2536</v>
      </c>
      <c r="G10922" s="10" t="s">
        <v>802</v>
      </c>
      <c r="I10922" s="10" t="s">
        <v>2537</v>
      </c>
      <c r="J10922" s="10" t="s">
        <v>2484</v>
      </c>
      <c r="K10922" s="10" t="s">
        <v>28</v>
      </c>
      <c r="L10922">
        <v>2631.9194000000002</v>
      </c>
    </row>
    <row r="10923" spans="1:12" x14ac:dyDescent="0.3">
      <c r="A10923" s="10" t="s">
        <v>2610</v>
      </c>
      <c r="B10923" s="10" t="s">
        <v>2771</v>
      </c>
      <c r="C10923" s="10" t="s">
        <v>3120</v>
      </c>
      <c r="D10923" s="10" t="s">
        <v>3127</v>
      </c>
      <c r="E10923" s="10" t="s">
        <v>2611</v>
      </c>
      <c r="F10923" s="10" t="s">
        <v>2536</v>
      </c>
      <c r="G10923" s="10" t="s">
        <v>802</v>
      </c>
      <c r="I10923" s="10" t="s">
        <v>2537</v>
      </c>
      <c r="J10923" s="10" t="s">
        <v>2484</v>
      </c>
      <c r="K10923" s="10" t="s">
        <v>19</v>
      </c>
      <c r="L10923">
        <v>1753.19</v>
      </c>
    </row>
    <row r="10924" spans="1:12" x14ac:dyDescent="0.3">
      <c r="A10924" s="10" t="s">
        <v>2610</v>
      </c>
      <c r="B10924" s="10" t="s">
        <v>2771</v>
      </c>
      <c r="C10924" s="10" t="s">
        <v>3120</v>
      </c>
      <c r="D10924" s="10" t="s">
        <v>3127</v>
      </c>
      <c r="E10924" s="10" t="s">
        <v>2611</v>
      </c>
      <c r="F10924" s="10" t="s">
        <v>2536</v>
      </c>
      <c r="G10924" s="10" t="s">
        <v>802</v>
      </c>
      <c r="I10924" s="10" t="s">
        <v>2537</v>
      </c>
      <c r="J10924" s="10" t="s">
        <v>2484</v>
      </c>
      <c r="K10924" s="10" t="s">
        <v>20</v>
      </c>
      <c r="L10924">
        <v>1484.57</v>
      </c>
    </row>
    <row r="10925" spans="1:12" x14ac:dyDescent="0.3">
      <c r="A10925" s="10" t="s">
        <v>2610</v>
      </c>
      <c r="B10925" s="10" t="s">
        <v>2771</v>
      </c>
      <c r="C10925" s="10" t="s">
        <v>3120</v>
      </c>
      <c r="D10925" s="10" t="s">
        <v>3127</v>
      </c>
      <c r="E10925" s="10" t="s">
        <v>2611</v>
      </c>
      <c r="F10925" s="10" t="s">
        <v>2536</v>
      </c>
      <c r="G10925" s="10" t="s">
        <v>802</v>
      </c>
      <c r="I10925" s="10" t="s">
        <v>2537</v>
      </c>
      <c r="J10925" s="10" t="s">
        <v>2484</v>
      </c>
      <c r="K10925" s="10" t="s">
        <v>21</v>
      </c>
      <c r="L10925">
        <v>1812.77</v>
      </c>
    </row>
    <row r="10926" spans="1:12" x14ac:dyDescent="0.3">
      <c r="A10926" s="10" t="s">
        <v>2610</v>
      </c>
      <c r="B10926" s="10" t="s">
        <v>2771</v>
      </c>
      <c r="C10926" s="10" t="s">
        <v>3120</v>
      </c>
      <c r="D10926" s="10" t="s">
        <v>3127</v>
      </c>
      <c r="E10926" s="10" t="s">
        <v>2611</v>
      </c>
      <c r="F10926" s="10" t="s">
        <v>2536</v>
      </c>
      <c r="G10926" s="10" t="s">
        <v>802</v>
      </c>
      <c r="I10926" s="10" t="s">
        <v>2537</v>
      </c>
      <c r="J10926" s="10" t="s">
        <v>2484</v>
      </c>
      <c r="K10926" s="10" t="s">
        <v>22</v>
      </c>
      <c r="L10926">
        <v>1681.94</v>
      </c>
    </row>
    <row r="10927" spans="1:12" x14ac:dyDescent="0.3">
      <c r="A10927" s="10" t="s">
        <v>2610</v>
      </c>
      <c r="B10927" s="10" t="s">
        <v>2771</v>
      </c>
      <c r="C10927" s="10" t="s">
        <v>3120</v>
      </c>
      <c r="D10927" s="10" t="s">
        <v>3127</v>
      </c>
      <c r="E10927" s="10" t="s">
        <v>2611</v>
      </c>
      <c r="F10927" s="10" t="s">
        <v>2536</v>
      </c>
      <c r="G10927" s="10" t="s">
        <v>802</v>
      </c>
      <c r="I10927" s="10" t="s">
        <v>2537</v>
      </c>
      <c r="J10927" s="10" t="s">
        <v>2484</v>
      </c>
      <c r="K10927" s="10" t="s">
        <v>23</v>
      </c>
      <c r="L10927">
        <v>1712.8478859557613</v>
      </c>
    </row>
    <row r="10928" spans="1:12" x14ac:dyDescent="0.3">
      <c r="A10928" s="10" t="s">
        <v>2610</v>
      </c>
      <c r="B10928" s="10" t="s">
        <v>2771</v>
      </c>
      <c r="C10928" s="10" t="s">
        <v>3120</v>
      </c>
      <c r="D10928" s="10" t="s">
        <v>3127</v>
      </c>
      <c r="E10928" s="10" t="s">
        <v>2611</v>
      </c>
      <c r="F10928" s="10" t="s">
        <v>2536</v>
      </c>
      <c r="G10928" s="10" t="s">
        <v>802</v>
      </c>
      <c r="I10928" s="10" t="s">
        <v>2537</v>
      </c>
      <c r="J10928" s="10" t="s">
        <v>2484</v>
      </c>
      <c r="K10928" s="10" t="s">
        <v>24</v>
      </c>
      <c r="L10928">
        <v>1597.9132847900003</v>
      </c>
    </row>
    <row r="10929" spans="1:12" x14ac:dyDescent="0.3">
      <c r="A10929" s="10" t="s">
        <v>2610</v>
      </c>
      <c r="B10929" s="10" t="s">
        <v>2771</v>
      </c>
      <c r="C10929" s="10" t="s">
        <v>3120</v>
      </c>
      <c r="D10929" s="10" t="s">
        <v>3127</v>
      </c>
      <c r="E10929" s="10" t="s">
        <v>2611</v>
      </c>
      <c r="F10929" s="10" t="s">
        <v>2536</v>
      </c>
      <c r="G10929" s="10" t="s">
        <v>802</v>
      </c>
      <c r="I10929" s="10" t="s">
        <v>2537</v>
      </c>
      <c r="J10929" s="10" t="s">
        <v>2484</v>
      </c>
      <c r="K10929" s="10" t="s">
        <v>25</v>
      </c>
      <c r="L10929">
        <v>1718.7926880699997</v>
      </c>
    </row>
    <row r="10930" spans="1:12" x14ac:dyDescent="0.3">
      <c r="A10930" s="10" t="s">
        <v>2610</v>
      </c>
      <c r="B10930" s="10" t="s">
        <v>2771</v>
      </c>
      <c r="C10930" s="10" t="s">
        <v>3120</v>
      </c>
      <c r="D10930" s="10" t="s">
        <v>3127</v>
      </c>
      <c r="E10930" s="10" t="s">
        <v>2611</v>
      </c>
      <c r="F10930" s="10" t="s">
        <v>2536</v>
      </c>
      <c r="G10930" s="10" t="s">
        <v>802</v>
      </c>
      <c r="I10930" s="10" t="s">
        <v>2537</v>
      </c>
      <c r="J10930" s="10" t="s">
        <v>2484</v>
      </c>
      <c r="K10930" s="10" t="s">
        <v>26</v>
      </c>
      <c r="L10930">
        <v>2030.3742982310093</v>
      </c>
    </row>
    <row r="10931" spans="1:12" x14ac:dyDescent="0.3">
      <c r="A10931" s="10" t="s">
        <v>2610</v>
      </c>
      <c r="B10931" s="10" t="s">
        <v>2771</v>
      </c>
      <c r="C10931" s="10" t="s">
        <v>3120</v>
      </c>
      <c r="D10931" s="10" t="s">
        <v>3127</v>
      </c>
      <c r="E10931" s="10" t="s">
        <v>2611</v>
      </c>
      <c r="F10931" s="10" t="s">
        <v>2536</v>
      </c>
      <c r="G10931" s="10" t="s">
        <v>802</v>
      </c>
      <c r="I10931" s="10" t="s">
        <v>2537</v>
      </c>
      <c r="J10931" s="10" t="s">
        <v>2484</v>
      </c>
      <c r="K10931" s="10" t="s">
        <v>27</v>
      </c>
      <c r="L10931">
        <v>2217.1367</v>
      </c>
    </row>
    <row r="10932" spans="1:12" x14ac:dyDescent="0.3">
      <c r="A10932" s="10" t="s">
        <v>2610</v>
      </c>
      <c r="B10932" s="10" t="s">
        <v>2771</v>
      </c>
      <c r="C10932" s="10" t="s">
        <v>3120</v>
      </c>
      <c r="D10932" s="10" t="s">
        <v>3127</v>
      </c>
      <c r="E10932" s="10" t="s">
        <v>2611</v>
      </c>
      <c r="F10932" s="10" t="s">
        <v>2536</v>
      </c>
      <c r="G10932" s="10" t="s">
        <v>802</v>
      </c>
      <c r="I10932" s="10" t="s">
        <v>2537</v>
      </c>
      <c r="J10932" s="10" t="s">
        <v>2484</v>
      </c>
      <c r="K10932" s="10" t="s">
        <v>28</v>
      </c>
      <c r="L10932">
        <v>2261.0576000000001</v>
      </c>
    </row>
    <row r="10933" spans="1:12" x14ac:dyDescent="0.3">
      <c r="A10933" s="10" t="s">
        <v>2612</v>
      </c>
      <c r="B10933" s="10" t="s">
        <v>2771</v>
      </c>
      <c r="C10933" s="10" t="s">
        <v>3120</v>
      </c>
      <c r="D10933" s="10" t="s">
        <v>3127</v>
      </c>
      <c r="E10933" s="10" t="s">
        <v>2613</v>
      </c>
      <c r="F10933" s="10" t="s">
        <v>2536</v>
      </c>
      <c r="G10933" s="10" t="s">
        <v>802</v>
      </c>
      <c r="I10933" s="10" t="s">
        <v>2537</v>
      </c>
      <c r="J10933" s="10" t="s">
        <v>2484</v>
      </c>
      <c r="K10933" s="10" t="s">
        <v>19</v>
      </c>
      <c r="L10933">
        <v>3264.02</v>
      </c>
    </row>
    <row r="10934" spans="1:12" x14ac:dyDescent="0.3">
      <c r="A10934" s="10" t="s">
        <v>2612</v>
      </c>
      <c r="B10934" s="10" t="s">
        <v>2771</v>
      </c>
      <c r="C10934" s="10" t="s">
        <v>3120</v>
      </c>
      <c r="D10934" s="10" t="s">
        <v>3127</v>
      </c>
      <c r="E10934" s="10" t="s">
        <v>2613</v>
      </c>
      <c r="F10934" s="10" t="s">
        <v>2536</v>
      </c>
      <c r="G10934" s="10" t="s">
        <v>802</v>
      </c>
      <c r="I10934" s="10" t="s">
        <v>2537</v>
      </c>
      <c r="J10934" s="10" t="s">
        <v>2484</v>
      </c>
      <c r="K10934" s="10" t="s">
        <v>20</v>
      </c>
      <c r="L10934">
        <v>3280.7000000000003</v>
      </c>
    </row>
    <row r="10935" spans="1:12" x14ac:dyDescent="0.3">
      <c r="A10935" s="10" t="s">
        <v>2612</v>
      </c>
      <c r="B10935" s="10" t="s">
        <v>2771</v>
      </c>
      <c r="C10935" s="10" t="s">
        <v>3120</v>
      </c>
      <c r="D10935" s="10" t="s">
        <v>3127</v>
      </c>
      <c r="E10935" s="10" t="s">
        <v>2613</v>
      </c>
      <c r="F10935" s="10" t="s">
        <v>2536</v>
      </c>
      <c r="G10935" s="10" t="s">
        <v>802</v>
      </c>
      <c r="I10935" s="10" t="s">
        <v>2537</v>
      </c>
      <c r="J10935" s="10" t="s">
        <v>2484</v>
      </c>
      <c r="K10935" s="10" t="s">
        <v>21</v>
      </c>
      <c r="L10935">
        <v>2694.4</v>
      </c>
    </row>
    <row r="10936" spans="1:12" x14ac:dyDescent="0.3">
      <c r="A10936" s="10" t="s">
        <v>2612</v>
      </c>
      <c r="B10936" s="10" t="s">
        <v>2771</v>
      </c>
      <c r="C10936" s="10" t="s">
        <v>3120</v>
      </c>
      <c r="D10936" s="10" t="s">
        <v>3127</v>
      </c>
      <c r="E10936" s="10" t="s">
        <v>2613</v>
      </c>
      <c r="F10936" s="10" t="s">
        <v>2536</v>
      </c>
      <c r="G10936" s="10" t="s">
        <v>802</v>
      </c>
      <c r="I10936" s="10" t="s">
        <v>2537</v>
      </c>
      <c r="J10936" s="10" t="s">
        <v>2484</v>
      </c>
      <c r="K10936" s="10" t="s">
        <v>22</v>
      </c>
      <c r="L10936">
        <v>2880.46</v>
      </c>
    </row>
    <row r="10937" spans="1:12" x14ac:dyDescent="0.3">
      <c r="A10937" s="10" t="s">
        <v>2612</v>
      </c>
      <c r="B10937" s="10" t="s">
        <v>2771</v>
      </c>
      <c r="C10937" s="10" t="s">
        <v>3120</v>
      </c>
      <c r="D10937" s="10" t="s">
        <v>3127</v>
      </c>
      <c r="E10937" s="10" t="s">
        <v>2613</v>
      </c>
      <c r="F10937" s="10" t="s">
        <v>2536</v>
      </c>
      <c r="G10937" s="10" t="s">
        <v>802</v>
      </c>
      <c r="I10937" s="10" t="s">
        <v>2537</v>
      </c>
      <c r="J10937" s="10" t="s">
        <v>2484</v>
      </c>
      <c r="K10937" s="10" t="s">
        <v>23</v>
      </c>
      <c r="L10937">
        <v>2745.7838973081871</v>
      </c>
    </row>
    <row r="10938" spans="1:12" x14ac:dyDescent="0.3">
      <c r="A10938" s="10" t="s">
        <v>2612</v>
      </c>
      <c r="B10938" s="10" t="s">
        <v>2771</v>
      </c>
      <c r="C10938" s="10" t="s">
        <v>3120</v>
      </c>
      <c r="D10938" s="10" t="s">
        <v>3127</v>
      </c>
      <c r="E10938" s="10" t="s">
        <v>2613</v>
      </c>
      <c r="F10938" s="10" t="s">
        <v>2536</v>
      </c>
      <c r="G10938" s="10" t="s">
        <v>802</v>
      </c>
      <c r="I10938" s="10" t="s">
        <v>2537</v>
      </c>
      <c r="J10938" s="10" t="s">
        <v>2484</v>
      </c>
      <c r="K10938" s="10" t="s">
        <v>24</v>
      </c>
      <c r="L10938">
        <v>2404.0145456800001</v>
      </c>
    </row>
    <row r="10939" spans="1:12" x14ac:dyDescent="0.3">
      <c r="A10939" s="10" t="s">
        <v>2612</v>
      </c>
      <c r="B10939" s="10" t="s">
        <v>2771</v>
      </c>
      <c r="C10939" s="10" t="s">
        <v>3120</v>
      </c>
      <c r="D10939" s="10" t="s">
        <v>3127</v>
      </c>
      <c r="E10939" s="10" t="s">
        <v>2613</v>
      </c>
      <c r="F10939" s="10" t="s">
        <v>2536</v>
      </c>
      <c r="G10939" s="10" t="s">
        <v>802</v>
      </c>
      <c r="I10939" s="10" t="s">
        <v>2537</v>
      </c>
      <c r="J10939" s="10" t="s">
        <v>2484</v>
      </c>
      <c r="K10939" s="10" t="s">
        <v>25</v>
      </c>
      <c r="L10939">
        <v>2612.9679177000003</v>
      </c>
    </row>
    <row r="10940" spans="1:12" x14ac:dyDescent="0.3">
      <c r="A10940" s="10" t="s">
        <v>2612</v>
      </c>
      <c r="B10940" s="10" t="s">
        <v>2771</v>
      </c>
      <c r="C10940" s="10" t="s">
        <v>3120</v>
      </c>
      <c r="D10940" s="10" t="s">
        <v>3127</v>
      </c>
      <c r="E10940" s="10" t="s">
        <v>2613</v>
      </c>
      <c r="F10940" s="10" t="s">
        <v>2536</v>
      </c>
      <c r="G10940" s="10" t="s">
        <v>802</v>
      </c>
      <c r="I10940" s="10" t="s">
        <v>2537</v>
      </c>
      <c r="J10940" s="10" t="s">
        <v>2484</v>
      </c>
      <c r="K10940" s="10" t="s">
        <v>26</v>
      </c>
      <c r="L10940">
        <v>2711.6179080945199</v>
      </c>
    </row>
    <row r="10941" spans="1:12" x14ac:dyDescent="0.3">
      <c r="A10941" s="10" t="s">
        <v>2612</v>
      </c>
      <c r="B10941" s="10" t="s">
        <v>2771</v>
      </c>
      <c r="C10941" s="10" t="s">
        <v>3120</v>
      </c>
      <c r="D10941" s="10" t="s">
        <v>3127</v>
      </c>
      <c r="E10941" s="10" t="s">
        <v>2613</v>
      </c>
      <c r="F10941" s="10" t="s">
        <v>2536</v>
      </c>
      <c r="G10941" s="10" t="s">
        <v>802</v>
      </c>
      <c r="I10941" s="10" t="s">
        <v>2537</v>
      </c>
      <c r="J10941" s="10" t="s">
        <v>2484</v>
      </c>
      <c r="K10941" s="10" t="s">
        <v>27</v>
      </c>
      <c r="L10941">
        <v>2964.83</v>
      </c>
    </row>
    <row r="10942" spans="1:12" x14ac:dyDescent="0.3">
      <c r="A10942" s="10" t="s">
        <v>2612</v>
      </c>
      <c r="B10942" s="10" t="s">
        <v>2771</v>
      </c>
      <c r="C10942" s="10" t="s">
        <v>3120</v>
      </c>
      <c r="D10942" s="10" t="s">
        <v>3127</v>
      </c>
      <c r="E10942" s="10" t="s">
        <v>2613</v>
      </c>
      <c r="F10942" s="10" t="s">
        <v>2536</v>
      </c>
      <c r="G10942" s="10" t="s">
        <v>802</v>
      </c>
      <c r="I10942" s="10" t="s">
        <v>2537</v>
      </c>
      <c r="J10942" s="10" t="s">
        <v>2484</v>
      </c>
      <c r="K10942" s="10" t="s">
        <v>28</v>
      </c>
      <c r="L10942">
        <v>2918.3710999999994</v>
      </c>
    </row>
    <row r="10943" spans="1:12" x14ac:dyDescent="0.3">
      <c r="A10943" s="10" t="s">
        <v>2614</v>
      </c>
      <c r="B10943" s="10" t="s">
        <v>2771</v>
      </c>
      <c r="C10943" s="10" t="s">
        <v>3120</v>
      </c>
      <c r="D10943" s="10" t="s">
        <v>3127</v>
      </c>
      <c r="E10943" s="10" t="s">
        <v>2615</v>
      </c>
      <c r="F10943" s="10" t="s">
        <v>2536</v>
      </c>
      <c r="G10943" s="10" t="s">
        <v>802</v>
      </c>
      <c r="I10943" s="10" t="s">
        <v>2537</v>
      </c>
      <c r="J10943" s="10" t="s">
        <v>2484</v>
      </c>
      <c r="K10943" s="10" t="s">
        <v>19</v>
      </c>
      <c r="L10943">
        <v>5079.1000000000004</v>
      </c>
    </row>
    <row r="10944" spans="1:12" x14ac:dyDescent="0.3">
      <c r="A10944" s="10" t="s">
        <v>2614</v>
      </c>
      <c r="B10944" s="10" t="s">
        <v>2771</v>
      </c>
      <c r="C10944" s="10" t="s">
        <v>3120</v>
      </c>
      <c r="D10944" s="10" t="s">
        <v>3127</v>
      </c>
      <c r="E10944" s="10" t="s">
        <v>2615</v>
      </c>
      <c r="F10944" s="10" t="s">
        <v>2536</v>
      </c>
      <c r="G10944" s="10" t="s">
        <v>802</v>
      </c>
      <c r="I10944" s="10" t="s">
        <v>2537</v>
      </c>
      <c r="J10944" s="10" t="s">
        <v>2484</v>
      </c>
      <c r="K10944" s="10" t="s">
        <v>20</v>
      </c>
      <c r="L10944">
        <v>4835.4135999999999</v>
      </c>
    </row>
    <row r="10945" spans="1:12" x14ac:dyDescent="0.3">
      <c r="A10945" s="10" t="s">
        <v>2614</v>
      </c>
      <c r="B10945" s="10" t="s">
        <v>2771</v>
      </c>
      <c r="C10945" s="10" t="s">
        <v>3120</v>
      </c>
      <c r="D10945" s="10" t="s">
        <v>3127</v>
      </c>
      <c r="E10945" s="10" t="s">
        <v>2615</v>
      </c>
      <c r="F10945" s="10" t="s">
        <v>2536</v>
      </c>
      <c r="G10945" s="10" t="s">
        <v>802</v>
      </c>
      <c r="I10945" s="10" t="s">
        <v>2537</v>
      </c>
      <c r="J10945" s="10" t="s">
        <v>2484</v>
      </c>
      <c r="K10945" s="10" t="s">
        <v>21</v>
      </c>
      <c r="L10945">
        <v>5390.4214999999995</v>
      </c>
    </row>
    <row r="10946" spans="1:12" x14ac:dyDescent="0.3">
      <c r="A10946" s="10" t="s">
        <v>2614</v>
      </c>
      <c r="B10946" s="10" t="s">
        <v>2771</v>
      </c>
      <c r="C10946" s="10" t="s">
        <v>3120</v>
      </c>
      <c r="D10946" s="10" t="s">
        <v>3127</v>
      </c>
      <c r="E10946" s="10" t="s">
        <v>2615</v>
      </c>
      <c r="F10946" s="10" t="s">
        <v>2536</v>
      </c>
      <c r="G10946" s="10" t="s">
        <v>802</v>
      </c>
      <c r="I10946" s="10" t="s">
        <v>2537</v>
      </c>
      <c r="J10946" s="10" t="s">
        <v>2484</v>
      </c>
      <c r="K10946" s="10" t="s">
        <v>22</v>
      </c>
      <c r="L10946">
        <v>4910.9881999999998</v>
      </c>
    </row>
    <row r="10947" spans="1:12" x14ac:dyDescent="0.3">
      <c r="A10947" s="10" t="s">
        <v>2614</v>
      </c>
      <c r="B10947" s="10" t="s">
        <v>2771</v>
      </c>
      <c r="C10947" s="10" t="s">
        <v>3120</v>
      </c>
      <c r="D10947" s="10" t="s">
        <v>3127</v>
      </c>
      <c r="E10947" s="10" t="s">
        <v>2615</v>
      </c>
      <c r="F10947" s="10" t="s">
        <v>2536</v>
      </c>
      <c r="G10947" s="10" t="s">
        <v>802</v>
      </c>
      <c r="I10947" s="10" t="s">
        <v>2537</v>
      </c>
      <c r="J10947" s="10" t="s">
        <v>2484</v>
      </c>
      <c r="K10947" s="10" t="s">
        <v>23</v>
      </c>
      <c r="L10947">
        <v>5055.5909999999994</v>
      </c>
    </row>
    <row r="10948" spans="1:12" x14ac:dyDescent="0.3">
      <c r="A10948" s="10" t="s">
        <v>2614</v>
      </c>
      <c r="B10948" s="10" t="s">
        <v>2771</v>
      </c>
      <c r="C10948" s="10" t="s">
        <v>3120</v>
      </c>
      <c r="D10948" s="10" t="s">
        <v>3127</v>
      </c>
      <c r="E10948" s="10" t="s">
        <v>2615</v>
      </c>
      <c r="F10948" s="10" t="s">
        <v>2536</v>
      </c>
      <c r="G10948" s="10" t="s">
        <v>802</v>
      </c>
      <c r="I10948" s="10" t="s">
        <v>2537</v>
      </c>
      <c r="J10948" s="10" t="s">
        <v>2484</v>
      </c>
      <c r="K10948" s="10" t="s">
        <v>24</v>
      </c>
      <c r="L10948">
        <v>4961.9706000000006</v>
      </c>
    </row>
    <row r="10949" spans="1:12" x14ac:dyDescent="0.3">
      <c r="A10949" s="10" t="s">
        <v>2614</v>
      </c>
      <c r="B10949" s="10" t="s">
        <v>2771</v>
      </c>
      <c r="C10949" s="10" t="s">
        <v>3120</v>
      </c>
      <c r="D10949" s="10" t="s">
        <v>3127</v>
      </c>
      <c r="E10949" s="10" t="s">
        <v>2615</v>
      </c>
      <c r="F10949" s="10" t="s">
        <v>2536</v>
      </c>
      <c r="G10949" s="10" t="s">
        <v>802</v>
      </c>
      <c r="I10949" s="10" t="s">
        <v>2537</v>
      </c>
      <c r="J10949" s="10" t="s">
        <v>2484</v>
      </c>
      <c r="K10949" s="10" t="s">
        <v>25</v>
      </c>
      <c r="L10949">
        <v>4951.6884</v>
      </c>
    </row>
    <row r="10950" spans="1:12" x14ac:dyDescent="0.3">
      <c r="A10950" s="10" t="s">
        <v>2614</v>
      </c>
      <c r="B10950" s="10" t="s">
        <v>2771</v>
      </c>
      <c r="C10950" s="10" t="s">
        <v>3120</v>
      </c>
      <c r="D10950" s="10" t="s">
        <v>3127</v>
      </c>
      <c r="E10950" s="10" t="s">
        <v>2615</v>
      </c>
      <c r="F10950" s="10" t="s">
        <v>2536</v>
      </c>
      <c r="G10950" s="10" t="s">
        <v>802</v>
      </c>
      <c r="I10950" s="10" t="s">
        <v>2537</v>
      </c>
      <c r="J10950" s="10" t="s">
        <v>2484</v>
      </c>
      <c r="K10950" s="10" t="s">
        <v>26</v>
      </c>
      <c r="L10950">
        <v>5132.1072000000004</v>
      </c>
    </row>
    <row r="10951" spans="1:12" x14ac:dyDescent="0.3">
      <c r="A10951" s="10" t="s">
        <v>2614</v>
      </c>
      <c r="B10951" s="10" t="s">
        <v>2771</v>
      </c>
      <c r="C10951" s="10" t="s">
        <v>3120</v>
      </c>
      <c r="D10951" s="10" t="s">
        <v>3127</v>
      </c>
      <c r="E10951" s="10" t="s">
        <v>2615</v>
      </c>
      <c r="F10951" s="10" t="s">
        <v>2536</v>
      </c>
      <c r="G10951" s="10" t="s">
        <v>802</v>
      </c>
      <c r="I10951" s="10" t="s">
        <v>2537</v>
      </c>
      <c r="J10951" s="10" t="s">
        <v>2484</v>
      </c>
      <c r="K10951" s="10" t="s">
        <v>27</v>
      </c>
      <c r="L10951">
        <v>5173.8361999999997</v>
      </c>
    </row>
    <row r="10952" spans="1:12" x14ac:dyDescent="0.3">
      <c r="A10952" s="10" t="s">
        <v>2614</v>
      </c>
      <c r="B10952" s="10" t="s">
        <v>2771</v>
      </c>
      <c r="C10952" s="10" t="s">
        <v>3120</v>
      </c>
      <c r="D10952" s="10" t="s">
        <v>3127</v>
      </c>
      <c r="E10952" s="10" t="s">
        <v>2615</v>
      </c>
      <c r="F10952" s="10" t="s">
        <v>2536</v>
      </c>
      <c r="G10952" s="10" t="s">
        <v>802</v>
      </c>
      <c r="I10952" s="10" t="s">
        <v>2537</v>
      </c>
      <c r="J10952" s="10" t="s">
        <v>2484</v>
      </c>
      <c r="K10952" s="10" t="s">
        <v>28</v>
      </c>
      <c r="L10952">
        <v>5202.7777999999998</v>
      </c>
    </row>
    <row r="10953" spans="1:12" x14ac:dyDescent="0.3">
      <c r="A10953" s="10" t="s">
        <v>2616</v>
      </c>
      <c r="B10953" s="10" t="s">
        <v>2771</v>
      </c>
      <c r="C10953" s="10" t="s">
        <v>3120</v>
      </c>
      <c r="D10953" s="10" t="s">
        <v>3127</v>
      </c>
      <c r="E10953" s="10" t="s">
        <v>2617</v>
      </c>
      <c r="F10953" s="10" t="s">
        <v>2536</v>
      </c>
      <c r="G10953" s="10" t="s">
        <v>802</v>
      </c>
      <c r="I10953" s="10" t="s">
        <v>2537</v>
      </c>
      <c r="J10953" s="10" t="s">
        <v>2484</v>
      </c>
      <c r="K10953" s="10" t="s">
        <v>19</v>
      </c>
      <c r="L10953">
        <v>3349.9000000000005</v>
      </c>
    </row>
    <row r="10954" spans="1:12" x14ac:dyDescent="0.3">
      <c r="A10954" s="10" t="s">
        <v>2616</v>
      </c>
      <c r="B10954" s="10" t="s">
        <v>2771</v>
      </c>
      <c r="C10954" s="10" t="s">
        <v>3120</v>
      </c>
      <c r="D10954" s="10" t="s">
        <v>3127</v>
      </c>
      <c r="E10954" s="10" t="s">
        <v>2617</v>
      </c>
      <c r="F10954" s="10" t="s">
        <v>2536</v>
      </c>
      <c r="G10954" s="10" t="s">
        <v>802</v>
      </c>
      <c r="I10954" s="10" t="s">
        <v>2537</v>
      </c>
      <c r="J10954" s="10" t="s">
        <v>2484</v>
      </c>
      <c r="K10954" s="10" t="s">
        <v>20</v>
      </c>
      <c r="L10954">
        <v>3923.8926999999999</v>
      </c>
    </row>
    <row r="10955" spans="1:12" x14ac:dyDescent="0.3">
      <c r="A10955" s="10" t="s">
        <v>2616</v>
      </c>
      <c r="B10955" s="10" t="s">
        <v>2771</v>
      </c>
      <c r="C10955" s="10" t="s">
        <v>3120</v>
      </c>
      <c r="D10955" s="10" t="s">
        <v>3127</v>
      </c>
      <c r="E10955" s="10" t="s">
        <v>2617</v>
      </c>
      <c r="F10955" s="10" t="s">
        <v>2536</v>
      </c>
      <c r="G10955" s="10" t="s">
        <v>802</v>
      </c>
      <c r="I10955" s="10" t="s">
        <v>2537</v>
      </c>
      <c r="J10955" s="10" t="s">
        <v>2484</v>
      </c>
      <c r="K10955" s="10" t="s">
        <v>21</v>
      </c>
      <c r="L10955">
        <v>3612.3526000000002</v>
      </c>
    </row>
    <row r="10956" spans="1:12" x14ac:dyDescent="0.3">
      <c r="A10956" s="10" t="s">
        <v>2616</v>
      </c>
      <c r="B10956" s="10" t="s">
        <v>2771</v>
      </c>
      <c r="C10956" s="10" t="s">
        <v>3120</v>
      </c>
      <c r="D10956" s="10" t="s">
        <v>3127</v>
      </c>
      <c r="E10956" s="10" t="s">
        <v>2617</v>
      </c>
      <c r="F10956" s="10" t="s">
        <v>2536</v>
      </c>
      <c r="G10956" s="10" t="s">
        <v>802</v>
      </c>
      <c r="I10956" s="10" t="s">
        <v>2537</v>
      </c>
      <c r="J10956" s="10" t="s">
        <v>2484</v>
      </c>
      <c r="K10956" s="10" t="s">
        <v>22</v>
      </c>
      <c r="L10956">
        <v>2755.0715</v>
      </c>
    </row>
    <row r="10957" spans="1:12" x14ac:dyDescent="0.3">
      <c r="A10957" s="10" t="s">
        <v>2616</v>
      </c>
      <c r="B10957" s="10" t="s">
        <v>2771</v>
      </c>
      <c r="C10957" s="10" t="s">
        <v>3120</v>
      </c>
      <c r="D10957" s="10" t="s">
        <v>3127</v>
      </c>
      <c r="E10957" s="10" t="s">
        <v>2617</v>
      </c>
      <c r="F10957" s="10" t="s">
        <v>2536</v>
      </c>
      <c r="G10957" s="10" t="s">
        <v>802</v>
      </c>
      <c r="I10957" s="10" t="s">
        <v>2537</v>
      </c>
      <c r="J10957" s="10" t="s">
        <v>2484</v>
      </c>
      <c r="K10957" s="10" t="s">
        <v>23</v>
      </c>
      <c r="L10957">
        <v>3457.6059</v>
      </c>
    </row>
    <row r="10958" spans="1:12" x14ac:dyDescent="0.3">
      <c r="A10958" s="10" t="s">
        <v>2616</v>
      </c>
      <c r="B10958" s="10" t="s">
        <v>2771</v>
      </c>
      <c r="C10958" s="10" t="s">
        <v>3120</v>
      </c>
      <c r="D10958" s="10" t="s">
        <v>3127</v>
      </c>
      <c r="E10958" s="10" t="s">
        <v>2617</v>
      </c>
      <c r="F10958" s="10" t="s">
        <v>2536</v>
      </c>
      <c r="G10958" s="10" t="s">
        <v>802</v>
      </c>
      <c r="I10958" s="10" t="s">
        <v>2537</v>
      </c>
      <c r="J10958" s="10" t="s">
        <v>2484</v>
      </c>
      <c r="K10958" s="10" t="s">
        <v>24</v>
      </c>
      <c r="L10958">
        <v>2851.2175000000002</v>
      </c>
    </row>
    <row r="10959" spans="1:12" x14ac:dyDescent="0.3">
      <c r="A10959" s="10" t="s">
        <v>2616</v>
      </c>
      <c r="B10959" s="10" t="s">
        <v>2771</v>
      </c>
      <c r="C10959" s="10" t="s">
        <v>3120</v>
      </c>
      <c r="D10959" s="10" t="s">
        <v>3127</v>
      </c>
      <c r="E10959" s="10" t="s">
        <v>2617</v>
      </c>
      <c r="F10959" s="10" t="s">
        <v>2536</v>
      </c>
      <c r="G10959" s="10" t="s">
        <v>802</v>
      </c>
      <c r="I10959" s="10" t="s">
        <v>2537</v>
      </c>
      <c r="J10959" s="10" t="s">
        <v>2484</v>
      </c>
      <c r="K10959" s="10" t="s">
        <v>25</v>
      </c>
      <c r="L10959">
        <v>2809.5835000000002</v>
      </c>
    </row>
    <row r="10960" spans="1:12" x14ac:dyDescent="0.3">
      <c r="A10960" s="10" t="s">
        <v>2616</v>
      </c>
      <c r="B10960" s="10" t="s">
        <v>2771</v>
      </c>
      <c r="C10960" s="10" t="s">
        <v>3120</v>
      </c>
      <c r="D10960" s="10" t="s">
        <v>3127</v>
      </c>
      <c r="E10960" s="10" t="s">
        <v>2617</v>
      </c>
      <c r="F10960" s="10" t="s">
        <v>2536</v>
      </c>
      <c r="G10960" s="10" t="s">
        <v>802</v>
      </c>
      <c r="I10960" s="10" t="s">
        <v>2537</v>
      </c>
      <c r="J10960" s="10" t="s">
        <v>2484</v>
      </c>
      <c r="K10960" s="10" t="s">
        <v>26</v>
      </c>
      <c r="L10960">
        <v>2961.9953</v>
      </c>
    </row>
    <row r="10961" spans="1:12" x14ac:dyDescent="0.3">
      <c r="A10961" s="10" t="s">
        <v>2616</v>
      </c>
      <c r="B10961" s="10" t="s">
        <v>2771</v>
      </c>
      <c r="C10961" s="10" t="s">
        <v>3120</v>
      </c>
      <c r="D10961" s="10" t="s">
        <v>3127</v>
      </c>
      <c r="E10961" s="10" t="s">
        <v>2617</v>
      </c>
      <c r="F10961" s="10" t="s">
        <v>2536</v>
      </c>
      <c r="G10961" s="10" t="s">
        <v>802</v>
      </c>
      <c r="I10961" s="10" t="s">
        <v>2537</v>
      </c>
      <c r="J10961" s="10" t="s">
        <v>2484</v>
      </c>
      <c r="K10961" s="10" t="s">
        <v>27</v>
      </c>
      <c r="L10961">
        <v>3143.8366000000001</v>
      </c>
    </row>
    <row r="10962" spans="1:12" x14ac:dyDescent="0.3">
      <c r="A10962" s="10" t="s">
        <v>2616</v>
      </c>
      <c r="B10962" s="10" t="s">
        <v>2771</v>
      </c>
      <c r="C10962" s="10" t="s">
        <v>3120</v>
      </c>
      <c r="D10962" s="10" t="s">
        <v>3127</v>
      </c>
      <c r="E10962" s="10" t="s">
        <v>2617</v>
      </c>
      <c r="F10962" s="10" t="s">
        <v>2536</v>
      </c>
      <c r="G10962" s="10" t="s">
        <v>802</v>
      </c>
      <c r="I10962" s="10" t="s">
        <v>2537</v>
      </c>
      <c r="J10962" s="10" t="s">
        <v>2484</v>
      </c>
      <c r="K10962" s="10" t="s">
        <v>28</v>
      </c>
      <c r="L10962">
        <v>3505.3352</v>
      </c>
    </row>
    <row r="10963" spans="1:12" x14ac:dyDescent="0.3">
      <c r="A10963" s="10" t="s">
        <v>2618</v>
      </c>
      <c r="B10963" s="10" t="s">
        <v>2771</v>
      </c>
      <c r="C10963" s="10" t="s">
        <v>3120</v>
      </c>
      <c r="D10963" s="10" t="s">
        <v>3127</v>
      </c>
      <c r="E10963" s="10" t="s">
        <v>2619</v>
      </c>
      <c r="F10963" s="10" t="s">
        <v>2536</v>
      </c>
      <c r="G10963" s="10" t="s">
        <v>802</v>
      </c>
      <c r="I10963" s="10" t="s">
        <v>2537</v>
      </c>
      <c r="J10963" s="10" t="s">
        <v>2484</v>
      </c>
      <c r="K10963" s="10" t="s">
        <v>19</v>
      </c>
      <c r="L10963">
        <v>996.25</v>
      </c>
    </row>
    <row r="10964" spans="1:12" x14ac:dyDescent="0.3">
      <c r="A10964" s="10" t="s">
        <v>2618</v>
      </c>
      <c r="B10964" s="10" t="s">
        <v>2771</v>
      </c>
      <c r="C10964" s="10" t="s">
        <v>3120</v>
      </c>
      <c r="D10964" s="10" t="s">
        <v>3127</v>
      </c>
      <c r="E10964" s="10" t="s">
        <v>2619</v>
      </c>
      <c r="F10964" s="10" t="s">
        <v>2536</v>
      </c>
      <c r="G10964" s="10" t="s">
        <v>802</v>
      </c>
      <c r="I10964" s="10" t="s">
        <v>2537</v>
      </c>
      <c r="J10964" s="10" t="s">
        <v>2484</v>
      </c>
      <c r="K10964" s="10" t="s">
        <v>20</v>
      </c>
      <c r="L10964">
        <v>1079.8700000000001</v>
      </c>
    </row>
    <row r="10965" spans="1:12" x14ac:dyDescent="0.3">
      <c r="A10965" s="10" t="s">
        <v>2618</v>
      </c>
      <c r="B10965" s="10" t="s">
        <v>2771</v>
      </c>
      <c r="C10965" s="10" t="s">
        <v>3120</v>
      </c>
      <c r="D10965" s="10" t="s">
        <v>3127</v>
      </c>
      <c r="E10965" s="10" t="s">
        <v>2619</v>
      </c>
      <c r="F10965" s="10" t="s">
        <v>2536</v>
      </c>
      <c r="G10965" s="10" t="s">
        <v>802</v>
      </c>
      <c r="I10965" s="10" t="s">
        <v>2537</v>
      </c>
      <c r="J10965" s="10" t="s">
        <v>2484</v>
      </c>
      <c r="K10965" s="10" t="s">
        <v>21</v>
      </c>
      <c r="L10965">
        <v>831.67000000000007</v>
      </c>
    </row>
    <row r="10966" spans="1:12" x14ac:dyDescent="0.3">
      <c r="A10966" s="10" t="s">
        <v>2618</v>
      </c>
      <c r="B10966" s="10" t="s">
        <v>2771</v>
      </c>
      <c r="C10966" s="10" t="s">
        <v>3120</v>
      </c>
      <c r="D10966" s="10" t="s">
        <v>3127</v>
      </c>
      <c r="E10966" s="10" t="s">
        <v>2619</v>
      </c>
      <c r="F10966" s="10" t="s">
        <v>2536</v>
      </c>
      <c r="G10966" s="10" t="s">
        <v>802</v>
      </c>
      <c r="I10966" s="10" t="s">
        <v>2537</v>
      </c>
      <c r="J10966" s="10" t="s">
        <v>2484</v>
      </c>
      <c r="K10966" s="10" t="s">
        <v>22</v>
      </c>
      <c r="L10966">
        <v>1030.33</v>
      </c>
    </row>
    <row r="10967" spans="1:12" x14ac:dyDescent="0.3">
      <c r="A10967" s="10" t="s">
        <v>2618</v>
      </c>
      <c r="B10967" s="10" t="s">
        <v>2771</v>
      </c>
      <c r="C10967" s="10" t="s">
        <v>3120</v>
      </c>
      <c r="D10967" s="10" t="s">
        <v>3127</v>
      </c>
      <c r="E10967" s="10" t="s">
        <v>2619</v>
      </c>
      <c r="F10967" s="10" t="s">
        <v>2536</v>
      </c>
      <c r="G10967" s="10" t="s">
        <v>802</v>
      </c>
      <c r="I10967" s="10" t="s">
        <v>2537</v>
      </c>
      <c r="J10967" s="10" t="s">
        <v>2484</v>
      </c>
      <c r="K10967" s="10" t="s">
        <v>23</v>
      </c>
      <c r="L10967">
        <v>1065.1326693956371</v>
      </c>
    </row>
    <row r="10968" spans="1:12" x14ac:dyDescent="0.3">
      <c r="A10968" s="10" t="s">
        <v>2618</v>
      </c>
      <c r="B10968" s="10" t="s">
        <v>2771</v>
      </c>
      <c r="C10968" s="10" t="s">
        <v>3120</v>
      </c>
      <c r="D10968" s="10" t="s">
        <v>3127</v>
      </c>
      <c r="E10968" s="10" t="s">
        <v>2619</v>
      </c>
      <c r="F10968" s="10" t="s">
        <v>2536</v>
      </c>
      <c r="G10968" s="10" t="s">
        <v>802</v>
      </c>
      <c r="I10968" s="10" t="s">
        <v>2537</v>
      </c>
      <c r="J10968" s="10" t="s">
        <v>2484</v>
      </c>
      <c r="K10968" s="10" t="s">
        <v>24</v>
      </c>
      <c r="L10968">
        <v>840.18037935000007</v>
      </c>
    </row>
    <row r="10969" spans="1:12" x14ac:dyDescent="0.3">
      <c r="A10969" s="10" t="s">
        <v>2618</v>
      </c>
      <c r="B10969" s="10" t="s">
        <v>2771</v>
      </c>
      <c r="C10969" s="10" t="s">
        <v>3120</v>
      </c>
      <c r="D10969" s="10" t="s">
        <v>3127</v>
      </c>
      <c r="E10969" s="10" t="s">
        <v>2619</v>
      </c>
      <c r="F10969" s="10" t="s">
        <v>2536</v>
      </c>
      <c r="G10969" s="10" t="s">
        <v>802</v>
      </c>
      <c r="I10969" s="10" t="s">
        <v>2537</v>
      </c>
      <c r="J10969" s="10" t="s">
        <v>2484</v>
      </c>
      <c r="K10969" s="10" t="s">
        <v>25</v>
      </c>
      <c r="L10969">
        <v>1139.4066898299998</v>
      </c>
    </row>
    <row r="10970" spans="1:12" x14ac:dyDescent="0.3">
      <c r="A10970" s="10" t="s">
        <v>2618</v>
      </c>
      <c r="B10970" s="10" t="s">
        <v>2771</v>
      </c>
      <c r="C10970" s="10" t="s">
        <v>3120</v>
      </c>
      <c r="D10970" s="10" t="s">
        <v>3127</v>
      </c>
      <c r="E10970" s="10" t="s">
        <v>2619</v>
      </c>
      <c r="F10970" s="10" t="s">
        <v>2536</v>
      </c>
      <c r="G10970" s="10" t="s">
        <v>802</v>
      </c>
      <c r="I10970" s="10" t="s">
        <v>2537</v>
      </c>
      <c r="J10970" s="10" t="s">
        <v>2484</v>
      </c>
      <c r="K10970" s="10" t="s">
        <v>26</v>
      </c>
      <c r="L10970">
        <v>1099.5212926090858</v>
      </c>
    </row>
    <row r="10971" spans="1:12" x14ac:dyDescent="0.3">
      <c r="A10971" s="10" t="s">
        <v>2618</v>
      </c>
      <c r="B10971" s="10" t="s">
        <v>2771</v>
      </c>
      <c r="C10971" s="10" t="s">
        <v>3120</v>
      </c>
      <c r="D10971" s="10" t="s">
        <v>3127</v>
      </c>
      <c r="E10971" s="10" t="s">
        <v>2619</v>
      </c>
      <c r="F10971" s="10" t="s">
        <v>2536</v>
      </c>
      <c r="G10971" s="10" t="s">
        <v>802</v>
      </c>
      <c r="I10971" s="10" t="s">
        <v>2537</v>
      </c>
      <c r="J10971" s="10" t="s">
        <v>2484</v>
      </c>
      <c r="K10971" s="10" t="s">
        <v>27</v>
      </c>
      <c r="L10971">
        <v>1272.1091999999999</v>
      </c>
    </row>
    <row r="10972" spans="1:12" x14ac:dyDescent="0.3">
      <c r="A10972" s="10" t="s">
        <v>2618</v>
      </c>
      <c r="B10972" s="10" t="s">
        <v>2771</v>
      </c>
      <c r="C10972" s="10" t="s">
        <v>3120</v>
      </c>
      <c r="D10972" s="10" t="s">
        <v>3127</v>
      </c>
      <c r="E10972" s="10" t="s">
        <v>2619</v>
      </c>
      <c r="F10972" s="10" t="s">
        <v>2536</v>
      </c>
      <c r="G10972" s="10" t="s">
        <v>802</v>
      </c>
      <c r="I10972" s="10" t="s">
        <v>2537</v>
      </c>
      <c r="J10972" s="10" t="s">
        <v>2484</v>
      </c>
      <c r="K10972" s="10" t="s">
        <v>28</v>
      </c>
      <c r="L10972">
        <v>1350.8774999999998</v>
      </c>
    </row>
    <row r="10973" spans="1:12" x14ac:dyDescent="0.3">
      <c r="A10973" s="10" t="s">
        <v>2620</v>
      </c>
      <c r="B10973" s="10" t="s">
        <v>2771</v>
      </c>
      <c r="C10973" s="10" t="s">
        <v>3120</v>
      </c>
      <c r="D10973" s="10" t="s">
        <v>3127</v>
      </c>
      <c r="E10973" s="10" t="s">
        <v>2621</v>
      </c>
      <c r="F10973" s="10" t="s">
        <v>2536</v>
      </c>
      <c r="G10973" s="10" t="s">
        <v>802</v>
      </c>
      <c r="I10973" s="10" t="s">
        <v>2537</v>
      </c>
      <c r="J10973" s="10" t="s">
        <v>2484</v>
      </c>
      <c r="K10973" s="10" t="s">
        <v>19</v>
      </c>
      <c r="L10973">
        <v>5870.9000000000005</v>
      </c>
    </row>
    <row r="10974" spans="1:12" x14ac:dyDescent="0.3">
      <c r="A10974" s="10" t="s">
        <v>2620</v>
      </c>
      <c r="B10974" s="10" t="s">
        <v>2771</v>
      </c>
      <c r="C10974" s="10" t="s">
        <v>3120</v>
      </c>
      <c r="D10974" s="10" t="s">
        <v>3127</v>
      </c>
      <c r="E10974" s="10" t="s">
        <v>2621</v>
      </c>
      <c r="F10974" s="10" t="s">
        <v>2536</v>
      </c>
      <c r="G10974" s="10" t="s">
        <v>802</v>
      </c>
      <c r="I10974" s="10" t="s">
        <v>2537</v>
      </c>
      <c r="J10974" s="10" t="s">
        <v>2484</v>
      </c>
      <c r="K10974" s="10" t="s">
        <v>20</v>
      </c>
      <c r="L10974">
        <v>5668.7296000000006</v>
      </c>
    </row>
    <row r="10975" spans="1:12" x14ac:dyDescent="0.3">
      <c r="A10975" s="10" t="s">
        <v>2620</v>
      </c>
      <c r="B10975" s="10" t="s">
        <v>2771</v>
      </c>
      <c r="C10975" s="10" t="s">
        <v>3120</v>
      </c>
      <c r="D10975" s="10" t="s">
        <v>3127</v>
      </c>
      <c r="E10975" s="10" t="s">
        <v>2621</v>
      </c>
      <c r="F10975" s="10" t="s">
        <v>2536</v>
      </c>
      <c r="G10975" s="10" t="s">
        <v>802</v>
      </c>
      <c r="I10975" s="10" t="s">
        <v>2537</v>
      </c>
      <c r="J10975" s="10" t="s">
        <v>2484</v>
      </c>
      <c r="K10975" s="10" t="s">
        <v>21</v>
      </c>
      <c r="L10975">
        <v>4514.5619999999999</v>
      </c>
    </row>
    <row r="10976" spans="1:12" x14ac:dyDescent="0.3">
      <c r="A10976" s="10" t="s">
        <v>2620</v>
      </c>
      <c r="B10976" s="10" t="s">
        <v>2771</v>
      </c>
      <c r="C10976" s="10" t="s">
        <v>3120</v>
      </c>
      <c r="D10976" s="10" t="s">
        <v>3127</v>
      </c>
      <c r="E10976" s="10" t="s">
        <v>2621</v>
      </c>
      <c r="F10976" s="10" t="s">
        <v>2536</v>
      </c>
      <c r="G10976" s="10" t="s">
        <v>802</v>
      </c>
      <c r="I10976" s="10" t="s">
        <v>2537</v>
      </c>
      <c r="J10976" s="10" t="s">
        <v>2484</v>
      </c>
      <c r="K10976" s="10" t="s">
        <v>22</v>
      </c>
      <c r="L10976">
        <v>4067.23</v>
      </c>
    </row>
    <row r="10977" spans="1:12" x14ac:dyDescent="0.3">
      <c r="A10977" s="10" t="s">
        <v>2620</v>
      </c>
      <c r="B10977" s="10" t="s">
        <v>2771</v>
      </c>
      <c r="C10977" s="10" t="s">
        <v>3120</v>
      </c>
      <c r="D10977" s="10" t="s">
        <v>3127</v>
      </c>
      <c r="E10977" s="10" t="s">
        <v>2621</v>
      </c>
      <c r="F10977" s="10" t="s">
        <v>2536</v>
      </c>
      <c r="G10977" s="10" t="s">
        <v>802</v>
      </c>
      <c r="I10977" s="10" t="s">
        <v>2537</v>
      </c>
      <c r="J10977" s="10" t="s">
        <v>2484</v>
      </c>
      <c r="K10977" s="10" t="s">
        <v>23</v>
      </c>
      <c r="L10977">
        <v>3988.3341</v>
      </c>
    </row>
    <row r="10978" spans="1:12" x14ac:dyDescent="0.3">
      <c r="A10978" s="10" t="s">
        <v>2620</v>
      </c>
      <c r="B10978" s="10" t="s">
        <v>2771</v>
      </c>
      <c r="C10978" s="10" t="s">
        <v>3120</v>
      </c>
      <c r="D10978" s="10" t="s">
        <v>3127</v>
      </c>
      <c r="E10978" s="10" t="s">
        <v>2621</v>
      </c>
      <c r="F10978" s="10" t="s">
        <v>2536</v>
      </c>
      <c r="G10978" s="10" t="s">
        <v>802</v>
      </c>
      <c r="I10978" s="10" t="s">
        <v>2537</v>
      </c>
      <c r="J10978" s="10" t="s">
        <v>2484</v>
      </c>
      <c r="K10978" s="10" t="s">
        <v>24</v>
      </c>
      <c r="L10978">
        <v>3599.2525999999998</v>
      </c>
    </row>
    <row r="10979" spans="1:12" x14ac:dyDescent="0.3">
      <c r="A10979" s="10" t="s">
        <v>2620</v>
      </c>
      <c r="B10979" s="10" t="s">
        <v>2771</v>
      </c>
      <c r="C10979" s="10" t="s">
        <v>3120</v>
      </c>
      <c r="D10979" s="10" t="s">
        <v>3127</v>
      </c>
      <c r="E10979" s="10" t="s">
        <v>2621</v>
      </c>
      <c r="F10979" s="10" t="s">
        <v>2536</v>
      </c>
      <c r="G10979" s="10" t="s">
        <v>802</v>
      </c>
      <c r="I10979" s="10" t="s">
        <v>2537</v>
      </c>
      <c r="J10979" s="10" t="s">
        <v>2484</v>
      </c>
      <c r="K10979" s="10" t="s">
        <v>25</v>
      </c>
      <c r="L10979">
        <v>3948.2277999999997</v>
      </c>
    </row>
    <row r="10980" spans="1:12" x14ac:dyDescent="0.3">
      <c r="A10980" s="10" t="s">
        <v>2620</v>
      </c>
      <c r="B10980" s="10" t="s">
        <v>2771</v>
      </c>
      <c r="C10980" s="10" t="s">
        <v>3120</v>
      </c>
      <c r="D10980" s="10" t="s">
        <v>3127</v>
      </c>
      <c r="E10980" s="10" t="s">
        <v>2621</v>
      </c>
      <c r="F10980" s="10" t="s">
        <v>2536</v>
      </c>
      <c r="G10980" s="10" t="s">
        <v>802</v>
      </c>
      <c r="I10980" s="10" t="s">
        <v>2537</v>
      </c>
      <c r="J10980" s="10" t="s">
        <v>2484</v>
      </c>
      <c r="K10980" s="10" t="s">
        <v>26</v>
      </c>
      <c r="L10980">
        <v>3535.4501999999998</v>
      </c>
    </row>
    <row r="10981" spans="1:12" x14ac:dyDescent="0.3">
      <c r="A10981" s="10" t="s">
        <v>2620</v>
      </c>
      <c r="B10981" s="10" t="s">
        <v>2771</v>
      </c>
      <c r="C10981" s="10" t="s">
        <v>3120</v>
      </c>
      <c r="D10981" s="10" t="s">
        <v>3127</v>
      </c>
      <c r="E10981" s="10" t="s">
        <v>2621</v>
      </c>
      <c r="F10981" s="10" t="s">
        <v>2536</v>
      </c>
      <c r="G10981" s="10" t="s">
        <v>802</v>
      </c>
      <c r="I10981" s="10" t="s">
        <v>2537</v>
      </c>
      <c r="J10981" s="10" t="s">
        <v>2484</v>
      </c>
      <c r="K10981" s="10" t="s">
        <v>27</v>
      </c>
      <c r="L10981">
        <v>3839.5286000000001</v>
      </c>
    </row>
    <row r="10982" spans="1:12" x14ac:dyDescent="0.3">
      <c r="A10982" s="10" t="s">
        <v>2620</v>
      </c>
      <c r="B10982" s="10" t="s">
        <v>2771</v>
      </c>
      <c r="C10982" s="10" t="s">
        <v>3120</v>
      </c>
      <c r="D10982" s="10" t="s">
        <v>3127</v>
      </c>
      <c r="E10982" s="10" t="s">
        <v>2621</v>
      </c>
      <c r="F10982" s="10" t="s">
        <v>2536</v>
      </c>
      <c r="G10982" s="10" t="s">
        <v>802</v>
      </c>
      <c r="I10982" s="10" t="s">
        <v>2537</v>
      </c>
      <c r="J10982" s="10" t="s">
        <v>2484</v>
      </c>
      <c r="K10982" s="10" t="s">
        <v>28</v>
      </c>
      <c r="L10982">
        <v>3473.3530000000001</v>
      </c>
    </row>
    <row r="10983" spans="1:12" x14ac:dyDescent="0.3">
      <c r="A10983" s="10" t="s">
        <v>2622</v>
      </c>
      <c r="B10983" s="10" t="s">
        <v>2771</v>
      </c>
      <c r="C10983" s="10" t="s">
        <v>3122</v>
      </c>
      <c r="D10983" s="10" t="s">
        <v>3127</v>
      </c>
      <c r="E10983" s="10" t="s">
        <v>2623</v>
      </c>
      <c r="F10983" s="10" t="s">
        <v>2536</v>
      </c>
      <c r="G10983" s="10" t="s">
        <v>847</v>
      </c>
      <c r="I10983" s="10" t="s">
        <v>2541</v>
      </c>
      <c r="J10983" s="10" t="s">
        <v>2484</v>
      </c>
      <c r="K10983" s="10" t="s">
        <v>14</v>
      </c>
      <c r="L10983">
        <v>0</v>
      </c>
    </row>
    <row r="10984" spans="1:12" x14ac:dyDescent="0.3">
      <c r="A10984" s="10" t="s">
        <v>2622</v>
      </c>
      <c r="B10984" s="10" t="s">
        <v>2771</v>
      </c>
      <c r="C10984" s="10" t="s">
        <v>3122</v>
      </c>
      <c r="D10984" s="10" t="s">
        <v>3127</v>
      </c>
      <c r="E10984" s="10" t="s">
        <v>2623</v>
      </c>
      <c r="F10984" s="10" t="s">
        <v>2536</v>
      </c>
      <c r="G10984" s="10" t="s">
        <v>847</v>
      </c>
      <c r="I10984" s="10" t="s">
        <v>2541</v>
      </c>
      <c r="J10984" s="10" t="s">
        <v>2484</v>
      </c>
      <c r="K10984" s="10" t="s">
        <v>15</v>
      </c>
      <c r="L10984">
        <v>1428</v>
      </c>
    </row>
    <row r="10985" spans="1:12" x14ac:dyDescent="0.3">
      <c r="A10985" s="10" t="s">
        <v>2622</v>
      </c>
      <c r="B10985" s="10" t="s">
        <v>2771</v>
      </c>
      <c r="C10985" s="10" t="s">
        <v>3122</v>
      </c>
      <c r="D10985" s="10" t="s">
        <v>3127</v>
      </c>
      <c r="E10985" s="10" t="s">
        <v>2623</v>
      </c>
      <c r="F10985" s="10" t="s">
        <v>2536</v>
      </c>
      <c r="G10985" s="10" t="s">
        <v>847</v>
      </c>
      <c r="I10985" s="10" t="s">
        <v>2541</v>
      </c>
      <c r="J10985" s="10" t="s">
        <v>2484</v>
      </c>
      <c r="K10985" s="10" t="s">
        <v>16</v>
      </c>
      <c r="L10985">
        <v>0</v>
      </c>
    </row>
    <row r="10986" spans="1:12" x14ac:dyDescent="0.3">
      <c r="A10986" s="10" t="s">
        <v>2622</v>
      </c>
      <c r="B10986" s="10" t="s">
        <v>2771</v>
      </c>
      <c r="C10986" s="10" t="s">
        <v>3122</v>
      </c>
      <c r="D10986" s="10" t="s">
        <v>3127</v>
      </c>
      <c r="E10986" s="10" t="s">
        <v>2623</v>
      </c>
      <c r="F10986" s="10" t="s">
        <v>2536</v>
      </c>
      <c r="G10986" s="10" t="s">
        <v>847</v>
      </c>
      <c r="I10986" s="10" t="s">
        <v>2541</v>
      </c>
      <c r="J10986" s="10" t="s">
        <v>2484</v>
      </c>
      <c r="K10986" s="10" t="s">
        <v>17</v>
      </c>
      <c r="L10986">
        <v>0</v>
      </c>
    </row>
    <row r="10987" spans="1:12" x14ac:dyDescent="0.3">
      <c r="A10987" s="10" t="s">
        <v>2622</v>
      </c>
      <c r="B10987" s="10" t="s">
        <v>2771</v>
      </c>
      <c r="C10987" s="10" t="s">
        <v>3122</v>
      </c>
      <c r="D10987" s="10" t="s">
        <v>3127</v>
      </c>
      <c r="E10987" s="10" t="s">
        <v>2623</v>
      </c>
      <c r="F10987" s="10" t="s">
        <v>2536</v>
      </c>
      <c r="G10987" s="10" t="s">
        <v>847</v>
      </c>
      <c r="I10987" s="10" t="s">
        <v>2541</v>
      </c>
      <c r="J10987" s="10" t="s">
        <v>2484</v>
      </c>
      <c r="K10987" s="10" t="s">
        <v>18</v>
      </c>
      <c r="L10987">
        <v>0</v>
      </c>
    </row>
    <row r="10988" spans="1:12" x14ac:dyDescent="0.3">
      <c r="A10988" s="10" t="s">
        <v>2622</v>
      </c>
      <c r="B10988" s="10" t="s">
        <v>2771</v>
      </c>
      <c r="C10988" s="10" t="s">
        <v>3122</v>
      </c>
      <c r="D10988" s="10" t="s">
        <v>3127</v>
      </c>
      <c r="E10988" s="10" t="s">
        <v>2623</v>
      </c>
      <c r="F10988" s="10" t="s">
        <v>2536</v>
      </c>
      <c r="G10988" s="10" t="s">
        <v>847</v>
      </c>
      <c r="I10988" s="10" t="s">
        <v>2541</v>
      </c>
      <c r="J10988" s="10" t="s">
        <v>2484</v>
      </c>
      <c r="K10988" s="10" t="s">
        <v>19</v>
      </c>
      <c r="L10988">
        <v>2861</v>
      </c>
    </row>
    <row r="10989" spans="1:12" x14ac:dyDescent="0.3">
      <c r="A10989" s="10" t="s">
        <v>2622</v>
      </c>
      <c r="B10989" s="10" t="s">
        <v>2771</v>
      </c>
      <c r="C10989" s="10" t="s">
        <v>3122</v>
      </c>
      <c r="D10989" s="10" t="s">
        <v>3127</v>
      </c>
      <c r="E10989" s="10" t="s">
        <v>2623</v>
      </c>
      <c r="F10989" s="10" t="s">
        <v>2536</v>
      </c>
      <c r="G10989" s="10" t="s">
        <v>847</v>
      </c>
      <c r="I10989" s="10" t="s">
        <v>2541</v>
      </c>
      <c r="J10989" s="10" t="s">
        <v>2484</v>
      </c>
      <c r="K10989" s="10" t="s">
        <v>20</v>
      </c>
      <c r="L10989">
        <v>2489</v>
      </c>
    </row>
    <row r="10990" spans="1:12" x14ac:dyDescent="0.3">
      <c r="A10990" s="10" t="s">
        <v>2622</v>
      </c>
      <c r="B10990" s="10" t="s">
        <v>2771</v>
      </c>
      <c r="C10990" s="10" t="s">
        <v>3122</v>
      </c>
      <c r="D10990" s="10" t="s">
        <v>3127</v>
      </c>
      <c r="E10990" s="10" t="s">
        <v>2623</v>
      </c>
      <c r="F10990" s="10" t="s">
        <v>2536</v>
      </c>
      <c r="G10990" s="10" t="s">
        <v>847</v>
      </c>
      <c r="I10990" s="10" t="s">
        <v>2541</v>
      </c>
      <c r="J10990" s="10" t="s">
        <v>2484</v>
      </c>
      <c r="K10990" s="10" t="s">
        <v>21</v>
      </c>
      <c r="L10990">
        <v>2440</v>
      </c>
    </row>
    <row r="10991" spans="1:12" x14ac:dyDescent="0.3">
      <c r="A10991" s="10" t="s">
        <v>2622</v>
      </c>
      <c r="B10991" s="10" t="s">
        <v>2771</v>
      </c>
      <c r="C10991" s="10" t="s">
        <v>3122</v>
      </c>
      <c r="D10991" s="10" t="s">
        <v>3127</v>
      </c>
      <c r="E10991" s="10" t="s">
        <v>2623</v>
      </c>
      <c r="F10991" s="10" t="s">
        <v>2536</v>
      </c>
      <c r="G10991" s="10" t="s">
        <v>847</v>
      </c>
      <c r="I10991" s="10" t="s">
        <v>2541</v>
      </c>
      <c r="J10991" s="10" t="s">
        <v>2484</v>
      </c>
      <c r="K10991" s="10" t="s">
        <v>22</v>
      </c>
      <c r="L10991">
        <v>2380</v>
      </c>
    </row>
    <row r="10992" spans="1:12" x14ac:dyDescent="0.3">
      <c r="A10992" s="10" t="s">
        <v>2622</v>
      </c>
      <c r="B10992" s="10" t="s">
        <v>2771</v>
      </c>
      <c r="C10992" s="10" t="s">
        <v>3122</v>
      </c>
      <c r="D10992" s="10" t="s">
        <v>3127</v>
      </c>
      <c r="E10992" s="10" t="s">
        <v>2623</v>
      </c>
      <c r="F10992" s="10" t="s">
        <v>2536</v>
      </c>
      <c r="G10992" s="10" t="s">
        <v>847</v>
      </c>
      <c r="I10992" s="10" t="s">
        <v>2541</v>
      </c>
      <c r="J10992" s="10" t="s">
        <v>2484</v>
      </c>
      <c r="K10992" s="10" t="s">
        <v>23</v>
      </c>
      <c r="L10992">
        <v>3080</v>
      </c>
    </row>
    <row r="10993" spans="1:12" x14ac:dyDescent="0.3">
      <c r="A10993" s="10" t="s">
        <v>2622</v>
      </c>
      <c r="B10993" s="10" t="s">
        <v>2771</v>
      </c>
      <c r="C10993" s="10" t="s">
        <v>3122</v>
      </c>
      <c r="D10993" s="10" t="s">
        <v>3127</v>
      </c>
      <c r="E10993" s="10" t="s">
        <v>2623</v>
      </c>
      <c r="F10993" s="10" t="s">
        <v>2536</v>
      </c>
      <c r="G10993" s="10" t="s">
        <v>847</v>
      </c>
      <c r="I10993" s="10" t="s">
        <v>2541</v>
      </c>
      <c r="J10993" s="10" t="s">
        <v>2484</v>
      </c>
      <c r="K10993" s="10" t="s">
        <v>24</v>
      </c>
      <c r="L10993">
        <v>2214</v>
      </c>
    </row>
    <row r="10994" spans="1:12" x14ac:dyDescent="0.3">
      <c r="A10994" s="10" t="s">
        <v>2622</v>
      </c>
      <c r="B10994" s="10" t="s">
        <v>2771</v>
      </c>
      <c r="C10994" s="10" t="s">
        <v>3122</v>
      </c>
      <c r="D10994" s="10" t="s">
        <v>3127</v>
      </c>
      <c r="E10994" s="10" t="s">
        <v>2623</v>
      </c>
      <c r="F10994" s="10" t="s">
        <v>2536</v>
      </c>
      <c r="G10994" s="10" t="s">
        <v>847</v>
      </c>
      <c r="I10994" s="10" t="s">
        <v>2541</v>
      </c>
      <c r="J10994" s="10" t="s">
        <v>2484</v>
      </c>
      <c r="K10994" s="10" t="s">
        <v>25</v>
      </c>
      <c r="L10994">
        <v>2507</v>
      </c>
    </row>
    <row r="10995" spans="1:12" x14ac:dyDescent="0.3">
      <c r="A10995" s="10" t="s">
        <v>2622</v>
      </c>
      <c r="B10995" s="10" t="s">
        <v>2771</v>
      </c>
      <c r="C10995" s="10" t="s">
        <v>3122</v>
      </c>
      <c r="D10995" s="10" t="s">
        <v>3127</v>
      </c>
      <c r="E10995" s="10" t="s">
        <v>2623</v>
      </c>
      <c r="F10995" s="10" t="s">
        <v>2536</v>
      </c>
      <c r="G10995" s="10" t="s">
        <v>847</v>
      </c>
      <c r="I10995" s="10" t="s">
        <v>2541</v>
      </c>
      <c r="J10995" s="10" t="s">
        <v>2484</v>
      </c>
      <c r="K10995" s="10" t="s">
        <v>26</v>
      </c>
      <c r="L10995">
        <v>3349</v>
      </c>
    </row>
    <row r="10996" spans="1:12" x14ac:dyDescent="0.3">
      <c r="A10996" s="10" t="s">
        <v>2622</v>
      </c>
      <c r="B10996" s="10" t="s">
        <v>2771</v>
      </c>
      <c r="C10996" s="10" t="s">
        <v>3122</v>
      </c>
      <c r="D10996" s="10" t="s">
        <v>3127</v>
      </c>
      <c r="E10996" s="10" t="s">
        <v>2623</v>
      </c>
      <c r="F10996" s="10" t="s">
        <v>2536</v>
      </c>
      <c r="G10996" s="10" t="s">
        <v>847</v>
      </c>
      <c r="I10996" s="10" t="s">
        <v>2541</v>
      </c>
      <c r="J10996" s="10" t="s">
        <v>2484</v>
      </c>
      <c r="K10996" s="10" t="s">
        <v>27</v>
      </c>
      <c r="L10996">
        <v>3989</v>
      </c>
    </row>
    <row r="10997" spans="1:12" x14ac:dyDescent="0.3">
      <c r="A10997" s="10" t="s">
        <v>2622</v>
      </c>
      <c r="B10997" s="10" t="s">
        <v>2771</v>
      </c>
      <c r="C10997" s="10" t="s">
        <v>3122</v>
      </c>
      <c r="D10997" s="10" t="s">
        <v>3127</v>
      </c>
      <c r="E10997" s="10" t="s">
        <v>2623</v>
      </c>
      <c r="F10997" s="10" t="s">
        <v>2536</v>
      </c>
      <c r="G10997" s="10" t="s">
        <v>847</v>
      </c>
      <c r="I10997" s="10" t="s">
        <v>2541</v>
      </c>
      <c r="J10997" s="10" t="s">
        <v>2484</v>
      </c>
      <c r="K10997" s="10" t="s">
        <v>28</v>
      </c>
      <c r="L10997">
        <v>3589</v>
      </c>
    </row>
    <row r="10998" spans="1:12" x14ac:dyDescent="0.3">
      <c r="A10998" s="10" t="s">
        <v>2624</v>
      </c>
      <c r="B10998" s="10" t="s">
        <v>2771</v>
      </c>
      <c r="C10998" s="10" t="s">
        <v>3122</v>
      </c>
      <c r="D10998" s="10" t="s">
        <v>3127</v>
      </c>
      <c r="E10998" s="10" t="s">
        <v>2625</v>
      </c>
      <c r="F10998" s="10" t="s">
        <v>2536</v>
      </c>
      <c r="G10998" s="10" t="s">
        <v>847</v>
      </c>
      <c r="I10998" s="10" t="s">
        <v>2541</v>
      </c>
      <c r="J10998" s="10" t="s">
        <v>2484</v>
      </c>
      <c r="K10998" s="10" t="s">
        <v>14</v>
      </c>
      <c r="L10998">
        <v>27980</v>
      </c>
    </row>
    <row r="10999" spans="1:12" x14ac:dyDescent="0.3">
      <c r="A10999" s="10" t="s">
        <v>2624</v>
      </c>
      <c r="B10999" s="10" t="s">
        <v>2771</v>
      </c>
      <c r="C10999" s="10" t="s">
        <v>3122</v>
      </c>
      <c r="D10999" s="10" t="s">
        <v>3127</v>
      </c>
      <c r="E10999" s="10" t="s">
        <v>2625</v>
      </c>
      <c r="F10999" s="10" t="s">
        <v>2536</v>
      </c>
      <c r="G10999" s="10" t="s">
        <v>847</v>
      </c>
      <c r="I10999" s="10" t="s">
        <v>2541</v>
      </c>
      <c r="J10999" s="10" t="s">
        <v>2484</v>
      </c>
      <c r="K10999" s="10" t="s">
        <v>15</v>
      </c>
      <c r="L10999">
        <v>21764</v>
      </c>
    </row>
    <row r="11000" spans="1:12" x14ac:dyDescent="0.3">
      <c r="A11000" s="10" t="s">
        <v>2624</v>
      </c>
      <c r="B11000" s="10" t="s">
        <v>2771</v>
      </c>
      <c r="C11000" s="10" t="s">
        <v>3122</v>
      </c>
      <c r="D11000" s="10" t="s">
        <v>3127</v>
      </c>
      <c r="E11000" s="10" t="s">
        <v>2625</v>
      </c>
      <c r="F11000" s="10" t="s">
        <v>2536</v>
      </c>
      <c r="G11000" s="10" t="s">
        <v>847</v>
      </c>
      <c r="I11000" s="10" t="s">
        <v>2541</v>
      </c>
      <c r="J11000" s="10" t="s">
        <v>2484</v>
      </c>
      <c r="K11000" s="10" t="s">
        <v>16</v>
      </c>
      <c r="L11000">
        <v>20960</v>
      </c>
    </row>
    <row r="11001" spans="1:12" x14ac:dyDescent="0.3">
      <c r="A11001" s="10" t="s">
        <v>2624</v>
      </c>
      <c r="B11001" s="10" t="s">
        <v>2771</v>
      </c>
      <c r="C11001" s="10" t="s">
        <v>3122</v>
      </c>
      <c r="D11001" s="10" t="s">
        <v>3127</v>
      </c>
      <c r="E11001" s="10" t="s">
        <v>2625</v>
      </c>
      <c r="F11001" s="10" t="s">
        <v>2536</v>
      </c>
      <c r="G11001" s="10" t="s">
        <v>847</v>
      </c>
      <c r="I11001" s="10" t="s">
        <v>2541</v>
      </c>
      <c r="J11001" s="10" t="s">
        <v>2484</v>
      </c>
      <c r="K11001" s="10" t="s">
        <v>17</v>
      </c>
      <c r="L11001">
        <v>23680</v>
      </c>
    </row>
    <row r="11002" spans="1:12" x14ac:dyDescent="0.3">
      <c r="A11002" s="10" t="s">
        <v>2624</v>
      </c>
      <c r="B11002" s="10" t="s">
        <v>2771</v>
      </c>
      <c r="C11002" s="10" t="s">
        <v>3122</v>
      </c>
      <c r="D11002" s="10" t="s">
        <v>3127</v>
      </c>
      <c r="E11002" s="10" t="s">
        <v>2625</v>
      </c>
      <c r="F11002" s="10" t="s">
        <v>2536</v>
      </c>
      <c r="G11002" s="10" t="s">
        <v>847</v>
      </c>
      <c r="I11002" s="10" t="s">
        <v>2541</v>
      </c>
      <c r="J11002" s="10" t="s">
        <v>2484</v>
      </c>
      <c r="K11002" s="10" t="s">
        <v>18</v>
      </c>
      <c r="L11002">
        <v>24527</v>
      </c>
    </row>
    <row r="11003" spans="1:12" x14ac:dyDescent="0.3">
      <c r="A11003" s="10" t="s">
        <v>2624</v>
      </c>
      <c r="B11003" s="10" t="s">
        <v>2771</v>
      </c>
      <c r="C11003" s="10" t="s">
        <v>3122</v>
      </c>
      <c r="D11003" s="10" t="s">
        <v>3127</v>
      </c>
      <c r="E11003" s="10" t="s">
        <v>2625</v>
      </c>
      <c r="F11003" s="10" t="s">
        <v>2536</v>
      </c>
      <c r="G11003" s="10" t="s">
        <v>847</v>
      </c>
      <c r="I11003" s="10" t="s">
        <v>2541</v>
      </c>
      <c r="J11003" s="10" t="s">
        <v>2484</v>
      </c>
      <c r="K11003" s="10" t="s">
        <v>19</v>
      </c>
      <c r="L11003">
        <v>25121</v>
      </c>
    </row>
    <row r="11004" spans="1:12" x14ac:dyDescent="0.3">
      <c r="A11004" s="10" t="s">
        <v>2624</v>
      </c>
      <c r="B11004" s="10" t="s">
        <v>2771</v>
      </c>
      <c r="C11004" s="10" t="s">
        <v>3122</v>
      </c>
      <c r="D11004" s="10" t="s">
        <v>3127</v>
      </c>
      <c r="E11004" s="10" t="s">
        <v>2625</v>
      </c>
      <c r="F11004" s="10" t="s">
        <v>2536</v>
      </c>
      <c r="G11004" s="10" t="s">
        <v>847</v>
      </c>
      <c r="I11004" s="10" t="s">
        <v>2541</v>
      </c>
      <c r="J11004" s="10" t="s">
        <v>2484</v>
      </c>
      <c r="K11004" s="10" t="s">
        <v>20</v>
      </c>
      <c r="L11004">
        <v>23991</v>
      </c>
    </row>
    <row r="11005" spans="1:12" x14ac:dyDescent="0.3">
      <c r="A11005" s="10" t="s">
        <v>2624</v>
      </c>
      <c r="B11005" s="10" t="s">
        <v>2771</v>
      </c>
      <c r="C11005" s="10" t="s">
        <v>3122</v>
      </c>
      <c r="D11005" s="10" t="s">
        <v>3127</v>
      </c>
      <c r="E11005" s="10" t="s">
        <v>2625</v>
      </c>
      <c r="F11005" s="10" t="s">
        <v>2536</v>
      </c>
      <c r="G11005" s="10" t="s">
        <v>847</v>
      </c>
      <c r="I11005" s="10" t="s">
        <v>2541</v>
      </c>
      <c r="J11005" s="10" t="s">
        <v>2484</v>
      </c>
      <c r="K11005" s="10" t="s">
        <v>21</v>
      </c>
      <c r="L11005">
        <v>21000</v>
      </c>
    </row>
    <row r="11006" spans="1:12" x14ac:dyDescent="0.3">
      <c r="A11006" s="10" t="s">
        <v>2624</v>
      </c>
      <c r="B11006" s="10" t="s">
        <v>2771</v>
      </c>
      <c r="C11006" s="10" t="s">
        <v>3122</v>
      </c>
      <c r="D11006" s="10" t="s">
        <v>3127</v>
      </c>
      <c r="E11006" s="10" t="s">
        <v>2625</v>
      </c>
      <c r="F11006" s="10" t="s">
        <v>2536</v>
      </c>
      <c r="G11006" s="10" t="s">
        <v>847</v>
      </c>
      <c r="I11006" s="10" t="s">
        <v>2541</v>
      </c>
      <c r="J11006" s="10" t="s">
        <v>2484</v>
      </c>
      <c r="K11006" s="10" t="s">
        <v>22</v>
      </c>
      <c r="L11006">
        <v>22398</v>
      </c>
    </row>
    <row r="11007" spans="1:12" x14ac:dyDescent="0.3">
      <c r="A11007" s="10" t="s">
        <v>2624</v>
      </c>
      <c r="B11007" s="10" t="s">
        <v>2771</v>
      </c>
      <c r="C11007" s="10" t="s">
        <v>3122</v>
      </c>
      <c r="D11007" s="10" t="s">
        <v>3127</v>
      </c>
      <c r="E11007" s="10" t="s">
        <v>2625</v>
      </c>
      <c r="F11007" s="10" t="s">
        <v>2536</v>
      </c>
      <c r="G11007" s="10" t="s">
        <v>847</v>
      </c>
      <c r="I11007" s="10" t="s">
        <v>2541</v>
      </c>
      <c r="J11007" s="10" t="s">
        <v>2484</v>
      </c>
      <c r="K11007" s="10" t="s">
        <v>23</v>
      </c>
      <c r="L11007">
        <v>23714</v>
      </c>
    </row>
    <row r="11008" spans="1:12" x14ac:dyDescent="0.3">
      <c r="A11008" s="10" t="s">
        <v>2624</v>
      </c>
      <c r="B11008" s="10" t="s">
        <v>2771</v>
      </c>
      <c r="C11008" s="10" t="s">
        <v>3122</v>
      </c>
      <c r="D11008" s="10" t="s">
        <v>3127</v>
      </c>
      <c r="E11008" s="10" t="s">
        <v>2625</v>
      </c>
      <c r="F11008" s="10" t="s">
        <v>2536</v>
      </c>
      <c r="G11008" s="10" t="s">
        <v>847</v>
      </c>
      <c r="I11008" s="10" t="s">
        <v>2541</v>
      </c>
      <c r="J11008" s="10" t="s">
        <v>2484</v>
      </c>
      <c r="K11008" s="10" t="s">
        <v>24</v>
      </c>
      <c r="L11008">
        <v>26540</v>
      </c>
    </row>
    <row r="11009" spans="1:12" x14ac:dyDescent="0.3">
      <c r="A11009" s="10" t="s">
        <v>2624</v>
      </c>
      <c r="B11009" s="10" t="s">
        <v>2771</v>
      </c>
      <c r="C11009" s="10" t="s">
        <v>3122</v>
      </c>
      <c r="D11009" s="10" t="s">
        <v>3127</v>
      </c>
      <c r="E11009" s="10" t="s">
        <v>2625</v>
      </c>
      <c r="F11009" s="10" t="s">
        <v>2536</v>
      </c>
      <c r="G11009" s="10" t="s">
        <v>847</v>
      </c>
      <c r="I11009" s="10" t="s">
        <v>2541</v>
      </c>
      <c r="J11009" s="10" t="s">
        <v>2484</v>
      </c>
      <c r="K11009" s="10" t="s">
        <v>25</v>
      </c>
      <c r="L11009">
        <v>20937</v>
      </c>
    </row>
    <row r="11010" spans="1:12" x14ac:dyDescent="0.3">
      <c r="A11010" s="10" t="s">
        <v>2624</v>
      </c>
      <c r="B11010" s="10" t="s">
        <v>2771</v>
      </c>
      <c r="C11010" s="10" t="s">
        <v>3122</v>
      </c>
      <c r="D11010" s="10" t="s">
        <v>3127</v>
      </c>
      <c r="E11010" s="10" t="s">
        <v>2625</v>
      </c>
      <c r="F11010" s="10" t="s">
        <v>2536</v>
      </c>
      <c r="G11010" s="10" t="s">
        <v>847</v>
      </c>
      <c r="I11010" s="10" t="s">
        <v>2541</v>
      </c>
      <c r="J11010" s="10" t="s">
        <v>2484</v>
      </c>
      <c r="K11010" s="10" t="s">
        <v>26</v>
      </c>
      <c r="L11010">
        <v>29522</v>
      </c>
    </row>
    <row r="11011" spans="1:12" x14ac:dyDescent="0.3">
      <c r="A11011" s="10" t="s">
        <v>2624</v>
      </c>
      <c r="B11011" s="10" t="s">
        <v>2771</v>
      </c>
      <c r="C11011" s="10" t="s">
        <v>3122</v>
      </c>
      <c r="D11011" s="10" t="s">
        <v>3127</v>
      </c>
      <c r="E11011" s="10" t="s">
        <v>2625</v>
      </c>
      <c r="F11011" s="10" t="s">
        <v>2536</v>
      </c>
      <c r="G11011" s="10" t="s">
        <v>847</v>
      </c>
      <c r="I11011" s="10" t="s">
        <v>2541</v>
      </c>
      <c r="J11011" s="10" t="s">
        <v>2484</v>
      </c>
      <c r="K11011" s="10" t="s">
        <v>27</v>
      </c>
      <c r="L11011">
        <v>26242</v>
      </c>
    </row>
    <row r="11012" spans="1:12" x14ac:dyDescent="0.3">
      <c r="A11012" s="10" t="s">
        <v>2624</v>
      </c>
      <c r="B11012" s="10" t="s">
        <v>2771</v>
      </c>
      <c r="C11012" s="10" t="s">
        <v>3122</v>
      </c>
      <c r="D11012" s="10" t="s">
        <v>3127</v>
      </c>
      <c r="E11012" s="10" t="s">
        <v>2625</v>
      </c>
      <c r="F11012" s="10" t="s">
        <v>2536</v>
      </c>
      <c r="G11012" s="10" t="s">
        <v>847</v>
      </c>
      <c r="I11012" s="10" t="s">
        <v>2541</v>
      </c>
      <c r="J11012" s="10" t="s">
        <v>2484</v>
      </c>
      <c r="K11012" s="10" t="s">
        <v>28</v>
      </c>
      <c r="L11012">
        <v>26394</v>
      </c>
    </row>
    <row r="11013" spans="1:12" x14ac:dyDescent="0.3">
      <c r="A11013" s="10" t="s">
        <v>2626</v>
      </c>
      <c r="B11013" s="10" t="s">
        <v>2771</v>
      </c>
      <c r="C11013" s="10" t="s">
        <v>3122</v>
      </c>
      <c r="D11013" s="10" t="s">
        <v>3127</v>
      </c>
      <c r="E11013" s="10" t="s">
        <v>2627</v>
      </c>
      <c r="F11013" s="10" t="s">
        <v>2536</v>
      </c>
      <c r="G11013" s="10" t="s">
        <v>847</v>
      </c>
      <c r="I11013" s="10" t="s">
        <v>2541</v>
      </c>
      <c r="J11013" s="10" t="s">
        <v>2484</v>
      </c>
      <c r="K11013" s="10" t="s">
        <v>14</v>
      </c>
      <c r="L11013">
        <v>88240</v>
      </c>
    </row>
    <row r="11014" spans="1:12" x14ac:dyDescent="0.3">
      <c r="A11014" s="10" t="s">
        <v>2626</v>
      </c>
      <c r="B11014" s="10" t="s">
        <v>2771</v>
      </c>
      <c r="C11014" s="10" t="s">
        <v>3122</v>
      </c>
      <c r="D11014" s="10" t="s">
        <v>3127</v>
      </c>
      <c r="E11014" s="10" t="s">
        <v>2627</v>
      </c>
      <c r="F11014" s="10" t="s">
        <v>2536</v>
      </c>
      <c r="G11014" s="10" t="s">
        <v>847</v>
      </c>
      <c r="I11014" s="10" t="s">
        <v>2541</v>
      </c>
      <c r="J11014" s="10" t="s">
        <v>2484</v>
      </c>
      <c r="K11014" s="10" t="s">
        <v>15</v>
      </c>
      <c r="L11014">
        <v>82115</v>
      </c>
    </row>
    <row r="11015" spans="1:12" x14ac:dyDescent="0.3">
      <c r="A11015" s="10" t="s">
        <v>2626</v>
      </c>
      <c r="B11015" s="10" t="s">
        <v>2771</v>
      </c>
      <c r="C11015" s="10" t="s">
        <v>3122</v>
      </c>
      <c r="D11015" s="10" t="s">
        <v>3127</v>
      </c>
      <c r="E11015" s="10" t="s">
        <v>2627</v>
      </c>
      <c r="F11015" s="10" t="s">
        <v>2536</v>
      </c>
      <c r="G11015" s="10" t="s">
        <v>847</v>
      </c>
      <c r="I11015" s="10" t="s">
        <v>2541</v>
      </c>
      <c r="J11015" s="10" t="s">
        <v>2484</v>
      </c>
      <c r="K11015" s="10" t="s">
        <v>16</v>
      </c>
      <c r="L11015">
        <v>97580</v>
      </c>
    </row>
    <row r="11016" spans="1:12" x14ac:dyDescent="0.3">
      <c r="A11016" s="10" t="s">
        <v>2626</v>
      </c>
      <c r="B11016" s="10" t="s">
        <v>2771</v>
      </c>
      <c r="C11016" s="10" t="s">
        <v>3122</v>
      </c>
      <c r="D11016" s="10" t="s">
        <v>3127</v>
      </c>
      <c r="E11016" s="10" t="s">
        <v>2627</v>
      </c>
      <c r="F11016" s="10" t="s">
        <v>2536</v>
      </c>
      <c r="G11016" s="10" t="s">
        <v>847</v>
      </c>
      <c r="I11016" s="10" t="s">
        <v>2541</v>
      </c>
      <c r="J11016" s="10" t="s">
        <v>2484</v>
      </c>
      <c r="K11016" s="10" t="s">
        <v>17</v>
      </c>
      <c r="L11016">
        <v>100745</v>
      </c>
    </row>
    <row r="11017" spans="1:12" x14ac:dyDescent="0.3">
      <c r="A11017" s="10" t="s">
        <v>2626</v>
      </c>
      <c r="B11017" s="10" t="s">
        <v>2771</v>
      </c>
      <c r="C11017" s="10" t="s">
        <v>3122</v>
      </c>
      <c r="D11017" s="10" t="s">
        <v>3127</v>
      </c>
      <c r="E11017" s="10" t="s">
        <v>2627</v>
      </c>
      <c r="F11017" s="10" t="s">
        <v>2536</v>
      </c>
      <c r="G11017" s="10" t="s">
        <v>847</v>
      </c>
      <c r="I11017" s="10" t="s">
        <v>2541</v>
      </c>
      <c r="J11017" s="10" t="s">
        <v>2484</v>
      </c>
      <c r="K11017" s="10" t="s">
        <v>18</v>
      </c>
      <c r="L11017">
        <v>75539</v>
      </c>
    </row>
    <row r="11018" spans="1:12" x14ac:dyDescent="0.3">
      <c r="A11018" s="10" t="s">
        <v>2626</v>
      </c>
      <c r="B11018" s="10" t="s">
        <v>2771</v>
      </c>
      <c r="C11018" s="10" t="s">
        <v>3122</v>
      </c>
      <c r="D11018" s="10" t="s">
        <v>3127</v>
      </c>
      <c r="E11018" s="10" t="s">
        <v>2627</v>
      </c>
      <c r="F11018" s="10" t="s">
        <v>2536</v>
      </c>
      <c r="G11018" s="10" t="s">
        <v>847</v>
      </c>
      <c r="I11018" s="10" t="s">
        <v>2541</v>
      </c>
      <c r="J11018" s="10" t="s">
        <v>2484</v>
      </c>
      <c r="K11018" s="10" t="s">
        <v>19</v>
      </c>
      <c r="L11018">
        <v>105309</v>
      </c>
    </row>
    <row r="11019" spans="1:12" x14ac:dyDescent="0.3">
      <c r="A11019" s="10" t="s">
        <v>2626</v>
      </c>
      <c r="B11019" s="10" t="s">
        <v>2771</v>
      </c>
      <c r="C11019" s="10" t="s">
        <v>3122</v>
      </c>
      <c r="D11019" s="10" t="s">
        <v>3127</v>
      </c>
      <c r="E11019" s="10" t="s">
        <v>2627</v>
      </c>
      <c r="F11019" s="10" t="s">
        <v>2536</v>
      </c>
      <c r="G11019" s="10" t="s">
        <v>847</v>
      </c>
      <c r="I11019" s="10" t="s">
        <v>2541</v>
      </c>
      <c r="J11019" s="10" t="s">
        <v>2484</v>
      </c>
      <c r="K11019" s="10" t="s">
        <v>20</v>
      </c>
      <c r="L11019">
        <v>100602</v>
      </c>
    </row>
    <row r="11020" spans="1:12" x14ac:dyDescent="0.3">
      <c r="A11020" s="10" t="s">
        <v>2626</v>
      </c>
      <c r="B11020" s="10" t="s">
        <v>2771</v>
      </c>
      <c r="C11020" s="10" t="s">
        <v>3122</v>
      </c>
      <c r="D11020" s="10" t="s">
        <v>3127</v>
      </c>
      <c r="E11020" s="10" t="s">
        <v>2627</v>
      </c>
      <c r="F11020" s="10" t="s">
        <v>2536</v>
      </c>
      <c r="G11020" s="10" t="s">
        <v>847</v>
      </c>
      <c r="I11020" s="10" t="s">
        <v>2541</v>
      </c>
      <c r="J11020" s="10" t="s">
        <v>2484</v>
      </c>
      <c r="K11020" s="10" t="s">
        <v>21</v>
      </c>
      <c r="L11020">
        <v>126499</v>
      </c>
    </row>
    <row r="11021" spans="1:12" x14ac:dyDescent="0.3">
      <c r="A11021" s="10" t="s">
        <v>2626</v>
      </c>
      <c r="B11021" s="10" t="s">
        <v>2771</v>
      </c>
      <c r="C11021" s="10" t="s">
        <v>3122</v>
      </c>
      <c r="D11021" s="10" t="s">
        <v>3127</v>
      </c>
      <c r="E11021" s="10" t="s">
        <v>2627</v>
      </c>
      <c r="F11021" s="10" t="s">
        <v>2536</v>
      </c>
      <c r="G11021" s="10" t="s">
        <v>847</v>
      </c>
      <c r="I11021" s="10" t="s">
        <v>2541</v>
      </c>
      <c r="J11021" s="10" t="s">
        <v>2484</v>
      </c>
      <c r="K11021" s="10" t="s">
        <v>22</v>
      </c>
      <c r="L11021">
        <v>136339</v>
      </c>
    </row>
    <row r="11022" spans="1:12" x14ac:dyDescent="0.3">
      <c r="A11022" s="10" t="s">
        <v>2626</v>
      </c>
      <c r="B11022" s="10" t="s">
        <v>2771</v>
      </c>
      <c r="C11022" s="10" t="s">
        <v>3122</v>
      </c>
      <c r="D11022" s="10" t="s">
        <v>3127</v>
      </c>
      <c r="E11022" s="10" t="s">
        <v>2627</v>
      </c>
      <c r="F11022" s="10" t="s">
        <v>2536</v>
      </c>
      <c r="G11022" s="10" t="s">
        <v>847</v>
      </c>
      <c r="I11022" s="10" t="s">
        <v>2541</v>
      </c>
      <c r="J11022" s="10" t="s">
        <v>2484</v>
      </c>
      <c r="K11022" s="10" t="s">
        <v>23</v>
      </c>
      <c r="L11022">
        <v>90450</v>
      </c>
    </row>
    <row r="11023" spans="1:12" x14ac:dyDescent="0.3">
      <c r="A11023" s="10" t="s">
        <v>2626</v>
      </c>
      <c r="B11023" s="10" t="s">
        <v>2771</v>
      </c>
      <c r="C11023" s="10" t="s">
        <v>3122</v>
      </c>
      <c r="D11023" s="10" t="s">
        <v>3127</v>
      </c>
      <c r="E11023" s="10" t="s">
        <v>2627</v>
      </c>
      <c r="F11023" s="10" t="s">
        <v>2536</v>
      </c>
      <c r="G11023" s="10" t="s">
        <v>847</v>
      </c>
      <c r="I11023" s="10" t="s">
        <v>2541</v>
      </c>
      <c r="J11023" s="10" t="s">
        <v>2484</v>
      </c>
      <c r="K11023" s="10" t="s">
        <v>24</v>
      </c>
      <c r="L11023">
        <v>107805</v>
      </c>
    </row>
    <row r="11024" spans="1:12" x14ac:dyDescent="0.3">
      <c r="A11024" s="10" t="s">
        <v>2626</v>
      </c>
      <c r="B11024" s="10" t="s">
        <v>2771</v>
      </c>
      <c r="C11024" s="10" t="s">
        <v>3122</v>
      </c>
      <c r="D11024" s="10" t="s">
        <v>3127</v>
      </c>
      <c r="E11024" s="10" t="s">
        <v>2627</v>
      </c>
      <c r="F11024" s="10" t="s">
        <v>2536</v>
      </c>
      <c r="G11024" s="10" t="s">
        <v>847</v>
      </c>
      <c r="I11024" s="10" t="s">
        <v>2541</v>
      </c>
      <c r="J11024" s="10" t="s">
        <v>2484</v>
      </c>
      <c r="K11024" s="10" t="s">
        <v>25</v>
      </c>
      <c r="L11024">
        <v>136818</v>
      </c>
    </row>
    <row r="11025" spans="1:12" x14ac:dyDescent="0.3">
      <c r="A11025" s="10" t="s">
        <v>2626</v>
      </c>
      <c r="B11025" s="10" t="s">
        <v>2771</v>
      </c>
      <c r="C11025" s="10" t="s">
        <v>3122</v>
      </c>
      <c r="D11025" s="10" t="s">
        <v>3127</v>
      </c>
      <c r="E11025" s="10" t="s">
        <v>2627</v>
      </c>
      <c r="F11025" s="10" t="s">
        <v>2536</v>
      </c>
      <c r="G11025" s="10" t="s">
        <v>847</v>
      </c>
      <c r="I11025" s="10" t="s">
        <v>2541</v>
      </c>
      <c r="J11025" s="10" t="s">
        <v>2484</v>
      </c>
      <c r="K11025" s="10" t="s">
        <v>26</v>
      </c>
      <c r="L11025">
        <v>107528</v>
      </c>
    </row>
    <row r="11026" spans="1:12" x14ac:dyDescent="0.3">
      <c r="A11026" s="10" t="s">
        <v>2626</v>
      </c>
      <c r="B11026" s="10" t="s">
        <v>2771</v>
      </c>
      <c r="C11026" s="10" t="s">
        <v>3122</v>
      </c>
      <c r="D11026" s="10" t="s">
        <v>3127</v>
      </c>
      <c r="E11026" s="10" t="s">
        <v>2627</v>
      </c>
      <c r="F11026" s="10" t="s">
        <v>2536</v>
      </c>
      <c r="G11026" s="10" t="s">
        <v>847</v>
      </c>
      <c r="I11026" s="10" t="s">
        <v>2541</v>
      </c>
      <c r="J11026" s="10" t="s">
        <v>2484</v>
      </c>
      <c r="K11026" s="10" t="s">
        <v>27</v>
      </c>
      <c r="L11026">
        <v>74617</v>
      </c>
    </row>
    <row r="11027" spans="1:12" x14ac:dyDescent="0.3">
      <c r="A11027" s="10" t="s">
        <v>2626</v>
      </c>
      <c r="B11027" s="10" t="s">
        <v>2771</v>
      </c>
      <c r="C11027" s="10" t="s">
        <v>3122</v>
      </c>
      <c r="D11027" s="10" t="s">
        <v>3127</v>
      </c>
      <c r="E11027" s="10" t="s">
        <v>2627</v>
      </c>
      <c r="F11027" s="10" t="s">
        <v>2536</v>
      </c>
      <c r="G11027" s="10" t="s">
        <v>847</v>
      </c>
      <c r="I11027" s="10" t="s">
        <v>2541</v>
      </c>
      <c r="J11027" s="10" t="s">
        <v>2484</v>
      </c>
      <c r="K11027" s="10" t="s">
        <v>28</v>
      </c>
      <c r="L11027">
        <v>96994</v>
      </c>
    </row>
    <row r="11028" spans="1:12" x14ac:dyDescent="0.3">
      <c r="A11028" s="10" t="s">
        <v>2628</v>
      </c>
      <c r="B11028" s="10" t="s">
        <v>2771</v>
      </c>
      <c r="C11028" s="10" t="s">
        <v>3122</v>
      </c>
      <c r="D11028" s="10" t="s">
        <v>3127</v>
      </c>
      <c r="E11028" s="10" t="s">
        <v>2629</v>
      </c>
      <c r="F11028" s="10" t="s">
        <v>2536</v>
      </c>
      <c r="G11028" s="10" t="s">
        <v>847</v>
      </c>
      <c r="I11028" s="10" t="s">
        <v>2541</v>
      </c>
      <c r="J11028" s="10" t="s">
        <v>2484</v>
      </c>
      <c r="K11028" s="10" t="s">
        <v>14</v>
      </c>
      <c r="L11028">
        <v>29020</v>
      </c>
    </row>
    <row r="11029" spans="1:12" x14ac:dyDescent="0.3">
      <c r="A11029" s="10" t="s">
        <v>2628</v>
      </c>
      <c r="B11029" s="10" t="s">
        <v>2771</v>
      </c>
      <c r="C11029" s="10" t="s">
        <v>3122</v>
      </c>
      <c r="D11029" s="10" t="s">
        <v>3127</v>
      </c>
      <c r="E11029" s="10" t="s">
        <v>2629</v>
      </c>
      <c r="F11029" s="10" t="s">
        <v>2536</v>
      </c>
      <c r="G11029" s="10" t="s">
        <v>847</v>
      </c>
      <c r="I11029" s="10" t="s">
        <v>2541</v>
      </c>
      <c r="J11029" s="10" t="s">
        <v>2484</v>
      </c>
      <c r="K11029" s="10" t="s">
        <v>15</v>
      </c>
      <c r="L11029">
        <v>18594</v>
      </c>
    </row>
    <row r="11030" spans="1:12" x14ac:dyDescent="0.3">
      <c r="A11030" s="10" t="s">
        <v>2628</v>
      </c>
      <c r="B11030" s="10" t="s">
        <v>2771</v>
      </c>
      <c r="C11030" s="10" t="s">
        <v>3122</v>
      </c>
      <c r="D11030" s="10" t="s">
        <v>3127</v>
      </c>
      <c r="E11030" s="10" t="s">
        <v>2629</v>
      </c>
      <c r="F11030" s="10" t="s">
        <v>2536</v>
      </c>
      <c r="G11030" s="10" t="s">
        <v>847</v>
      </c>
      <c r="I11030" s="10" t="s">
        <v>2541</v>
      </c>
      <c r="J11030" s="10" t="s">
        <v>2484</v>
      </c>
      <c r="K11030" s="10" t="s">
        <v>16</v>
      </c>
      <c r="L11030">
        <v>20530</v>
      </c>
    </row>
    <row r="11031" spans="1:12" x14ac:dyDescent="0.3">
      <c r="A11031" s="10" t="s">
        <v>2628</v>
      </c>
      <c r="B11031" s="10" t="s">
        <v>2771</v>
      </c>
      <c r="C11031" s="10" t="s">
        <v>3122</v>
      </c>
      <c r="D11031" s="10" t="s">
        <v>3127</v>
      </c>
      <c r="E11031" s="10" t="s">
        <v>2629</v>
      </c>
      <c r="F11031" s="10" t="s">
        <v>2536</v>
      </c>
      <c r="G11031" s="10" t="s">
        <v>847</v>
      </c>
      <c r="I11031" s="10" t="s">
        <v>2541</v>
      </c>
      <c r="J11031" s="10" t="s">
        <v>2484</v>
      </c>
      <c r="K11031" s="10" t="s">
        <v>17</v>
      </c>
      <c r="L11031">
        <v>18420</v>
      </c>
    </row>
    <row r="11032" spans="1:12" x14ac:dyDescent="0.3">
      <c r="A11032" s="10" t="s">
        <v>2628</v>
      </c>
      <c r="B11032" s="10" t="s">
        <v>2771</v>
      </c>
      <c r="C11032" s="10" t="s">
        <v>3122</v>
      </c>
      <c r="D11032" s="10" t="s">
        <v>3127</v>
      </c>
      <c r="E11032" s="10" t="s">
        <v>2629</v>
      </c>
      <c r="F11032" s="10" t="s">
        <v>2536</v>
      </c>
      <c r="G11032" s="10" t="s">
        <v>847</v>
      </c>
      <c r="I11032" s="10" t="s">
        <v>2541</v>
      </c>
      <c r="J11032" s="10" t="s">
        <v>2484</v>
      </c>
      <c r="K11032" s="10" t="s">
        <v>18</v>
      </c>
      <c r="L11032">
        <v>16761</v>
      </c>
    </row>
    <row r="11033" spans="1:12" x14ac:dyDescent="0.3">
      <c r="A11033" s="10" t="s">
        <v>2628</v>
      </c>
      <c r="B11033" s="10" t="s">
        <v>2771</v>
      </c>
      <c r="C11033" s="10" t="s">
        <v>3122</v>
      </c>
      <c r="D11033" s="10" t="s">
        <v>3127</v>
      </c>
      <c r="E11033" s="10" t="s">
        <v>2629</v>
      </c>
      <c r="F11033" s="10" t="s">
        <v>2536</v>
      </c>
      <c r="G11033" s="10" t="s">
        <v>847</v>
      </c>
      <c r="I11033" s="10" t="s">
        <v>2541</v>
      </c>
      <c r="J11033" s="10" t="s">
        <v>2484</v>
      </c>
      <c r="K11033" s="10" t="s">
        <v>19</v>
      </c>
      <c r="L11033">
        <v>20091</v>
      </c>
    </row>
    <row r="11034" spans="1:12" x14ac:dyDescent="0.3">
      <c r="A11034" s="10" t="s">
        <v>2628</v>
      </c>
      <c r="B11034" s="10" t="s">
        <v>2771</v>
      </c>
      <c r="C11034" s="10" t="s">
        <v>3122</v>
      </c>
      <c r="D11034" s="10" t="s">
        <v>3127</v>
      </c>
      <c r="E11034" s="10" t="s">
        <v>2629</v>
      </c>
      <c r="F11034" s="10" t="s">
        <v>2536</v>
      </c>
      <c r="G11034" s="10" t="s">
        <v>847</v>
      </c>
      <c r="I11034" s="10" t="s">
        <v>2541</v>
      </c>
      <c r="J11034" s="10" t="s">
        <v>2484</v>
      </c>
      <c r="K11034" s="10" t="s">
        <v>20</v>
      </c>
      <c r="L11034">
        <v>29426</v>
      </c>
    </row>
    <row r="11035" spans="1:12" x14ac:dyDescent="0.3">
      <c r="A11035" s="10" t="s">
        <v>2628</v>
      </c>
      <c r="B11035" s="10" t="s">
        <v>2771</v>
      </c>
      <c r="C11035" s="10" t="s">
        <v>3122</v>
      </c>
      <c r="D11035" s="10" t="s">
        <v>3127</v>
      </c>
      <c r="E11035" s="10" t="s">
        <v>2629</v>
      </c>
      <c r="F11035" s="10" t="s">
        <v>2536</v>
      </c>
      <c r="G11035" s="10" t="s">
        <v>847</v>
      </c>
      <c r="I11035" s="10" t="s">
        <v>2541</v>
      </c>
      <c r="J11035" s="10" t="s">
        <v>2484</v>
      </c>
      <c r="K11035" s="10" t="s">
        <v>21</v>
      </c>
      <c r="L11035">
        <v>26218</v>
      </c>
    </row>
    <row r="11036" spans="1:12" x14ac:dyDescent="0.3">
      <c r="A11036" s="10" t="s">
        <v>2628</v>
      </c>
      <c r="B11036" s="10" t="s">
        <v>2771</v>
      </c>
      <c r="C11036" s="10" t="s">
        <v>3122</v>
      </c>
      <c r="D11036" s="10" t="s">
        <v>3127</v>
      </c>
      <c r="E11036" s="10" t="s">
        <v>2629</v>
      </c>
      <c r="F11036" s="10" t="s">
        <v>2536</v>
      </c>
      <c r="G11036" s="10" t="s">
        <v>847</v>
      </c>
      <c r="I11036" s="10" t="s">
        <v>2541</v>
      </c>
      <c r="J11036" s="10" t="s">
        <v>2484</v>
      </c>
      <c r="K11036" s="10" t="s">
        <v>22</v>
      </c>
      <c r="L11036">
        <v>31354</v>
      </c>
    </row>
    <row r="11037" spans="1:12" x14ac:dyDescent="0.3">
      <c r="A11037" s="10" t="s">
        <v>2628</v>
      </c>
      <c r="B11037" s="10" t="s">
        <v>2771</v>
      </c>
      <c r="C11037" s="10" t="s">
        <v>3122</v>
      </c>
      <c r="D11037" s="10" t="s">
        <v>3127</v>
      </c>
      <c r="E11037" s="10" t="s">
        <v>2629</v>
      </c>
      <c r="F11037" s="10" t="s">
        <v>2536</v>
      </c>
      <c r="G11037" s="10" t="s">
        <v>847</v>
      </c>
      <c r="I11037" s="10" t="s">
        <v>2541</v>
      </c>
      <c r="J11037" s="10" t="s">
        <v>2484</v>
      </c>
      <c r="K11037" s="10" t="s">
        <v>23</v>
      </c>
      <c r="L11037">
        <v>17620</v>
      </c>
    </row>
    <row r="11038" spans="1:12" x14ac:dyDescent="0.3">
      <c r="A11038" s="10" t="s">
        <v>2628</v>
      </c>
      <c r="B11038" s="10" t="s">
        <v>2771</v>
      </c>
      <c r="C11038" s="10" t="s">
        <v>3122</v>
      </c>
      <c r="D11038" s="10" t="s">
        <v>3127</v>
      </c>
      <c r="E11038" s="10" t="s">
        <v>2629</v>
      </c>
      <c r="F11038" s="10" t="s">
        <v>2536</v>
      </c>
      <c r="G11038" s="10" t="s">
        <v>847</v>
      </c>
      <c r="I11038" s="10" t="s">
        <v>2541</v>
      </c>
      <c r="J11038" s="10" t="s">
        <v>2484</v>
      </c>
      <c r="K11038" s="10" t="s">
        <v>24</v>
      </c>
      <c r="L11038">
        <v>36660</v>
      </c>
    </row>
    <row r="11039" spans="1:12" x14ac:dyDescent="0.3">
      <c r="A11039" s="10" t="s">
        <v>2628</v>
      </c>
      <c r="B11039" s="10" t="s">
        <v>2771</v>
      </c>
      <c r="C11039" s="10" t="s">
        <v>3122</v>
      </c>
      <c r="D11039" s="10" t="s">
        <v>3127</v>
      </c>
      <c r="E11039" s="10" t="s">
        <v>2629</v>
      </c>
      <c r="F11039" s="10" t="s">
        <v>2536</v>
      </c>
      <c r="G11039" s="10" t="s">
        <v>847</v>
      </c>
      <c r="I11039" s="10" t="s">
        <v>2541</v>
      </c>
      <c r="J11039" s="10" t="s">
        <v>2484</v>
      </c>
      <c r="K11039" s="10" t="s">
        <v>25</v>
      </c>
      <c r="L11039">
        <v>27148</v>
      </c>
    </row>
    <row r="11040" spans="1:12" x14ac:dyDescent="0.3">
      <c r="A11040" s="10" t="s">
        <v>2628</v>
      </c>
      <c r="B11040" s="10" t="s">
        <v>2771</v>
      </c>
      <c r="C11040" s="10" t="s">
        <v>3122</v>
      </c>
      <c r="D11040" s="10" t="s">
        <v>3127</v>
      </c>
      <c r="E11040" s="10" t="s">
        <v>2629</v>
      </c>
      <c r="F11040" s="10" t="s">
        <v>2536</v>
      </c>
      <c r="G11040" s="10" t="s">
        <v>847</v>
      </c>
      <c r="I11040" s="10" t="s">
        <v>2541</v>
      </c>
      <c r="J11040" s="10" t="s">
        <v>2484</v>
      </c>
      <c r="K11040" s="10" t="s">
        <v>26</v>
      </c>
      <c r="L11040">
        <v>51772</v>
      </c>
    </row>
    <row r="11041" spans="1:12" x14ac:dyDescent="0.3">
      <c r="A11041" s="10" t="s">
        <v>2628</v>
      </c>
      <c r="B11041" s="10" t="s">
        <v>2771</v>
      </c>
      <c r="C11041" s="10" t="s">
        <v>3122</v>
      </c>
      <c r="D11041" s="10" t="s">
        <v>3127</v>
      </c>
      <c r="E11041" s="10" t="s">
        <v>2629</v>
      </c>
      <c r="F11041" s="10" t="s">
        <v>2536</v>
      </c>
      <c r="G11041" s="10" t="s">
        <v>847</v>
      </c>
      <c r="I11041" s="10" t="s">
        <v>2541</v>
      </c>
      <c r="J11041" s="10" t="s">
        <v>2484</v>
      </c>
      <c r="K11041" s="10" t="s">
        <v>27</v>
      </c>
      <c r="L11041">
        <v>57210</v>
      </c>
    </row>
    <row r="11042" spans="1:12" x14ac:dyDescent="0.3">
      <c r="A11042" s="10" t="s">
        <v>2628</v>
      </c>
      <c r="B11042" s="10" t="s">
        <v>2771</v>
      </c>
      <c r="C11042" s="10" t="s">
        <v>3122</v>
      </c>
      <c r="D11042" s="10" t="s">
        <v>3127</v>
      </c>
      <c r="E11042" s="10" t="s">
        <v>2629</v>
      </c>
      <c r="F11042" s="10" t="s">
        <v>2536</v>
      </c>
      <c r="G11042" s="10" t="s">
        <v>847</v>
      </c>
      <c r="I11042" s="10" t="s">
        <v>2541</v>
      </c>
      <c r="J11042" s="10" t="s">
        <v>2484</v>
      </c>
      <c r="K11042" s="10" t="s">
        <v>28</v>
      </c>
      <c r="L11042">
        <v>59628</v>
      </c>
    </row>
    <row r="11043" spans="1:12" x14ac:dyDescent="0.3">
      <c r="A11043" s="10" t="s">
        <v>2630</v>
      </c>
      <c r="B11043" s="10" t="s">
        <v>2771</v>
      </c>
      <c r="C11043" s="10" t="s">
        <v>3122</v>
      </c>
      <c r="D11043" s="10" t="s">
        <v>3127</v>
      </c>
      <c r="E11043" s="10" t="s">
        <v>2631</v>
      </c>
      <c r="F11043" s="10" t="s">
        <v>2536</v>
      </c>
      <c r="G11043" s="10" t="s">
        <v>847</v>
      </c>
      <c r="I11043" s="10" t="s">
        <v>2541</v>
      </c>
      <c r="J11043" s="10" t="s">
        <v>2484</v>
      </c>
      <c r="K11043" s="10" t="s">
        <v>14</v>
      </c>
      <c r="L11043">
        <v>3960</v>
      </c>
    </row>
    <row r="11044" spans="1:12" x14ac:dyDescent="0.3">
      <c r="A11044" s="10" t="s">
        <v>2630</v>
      </c>
      <c r="B11044" s="10" t="s">
        <v>2771</v>
      </c>
      <c r="C11044" s="10" t="s">
        <v>3122</v>
      </c>
      <c r="D11044" s="10" t="s">
        <v>3127</v>
      </c>
      <c r="E11044" s="10" t="s">
        <v>2631</v>
      </c>
      <c r="F11044" s="10" t="s">
        <v>2536</v>
      </c>
      <c r="G11044" s="10" t="s">
        <v>847</v>
      </c>
      <c r="I11044" s="10" t="s">
        <v>2541</v>
      </c>
      <c r="J11044" s="10" t="s">
        <v>2484</v>
      </c>
      <c r="K11044" s="10" t="s">
        <v>15</v>
      </c>
      <c r="L11044">
        <v>3040</v>
      </c>
    </row>
    <row r="11045" spans="1:12" x14ac:dyDescent="0.3">
      <c r="A11045" s="10" t="s">
        <v>2630</v>
      </c>
      <c r="B11045" s="10" t="s">
        <v>2771</v>
      </c>
      <c r="C11045" s="10" t="s">
        <v>3122</v>
      </c>
      <c r="D11045" s="10" t="s">
        <v>3127</v>
      </c>
      <c r="E11045" s="10" t="s">
        <v>2631</v>
      </c>
      <c r="F11045" s="10" t="s">
        <v>2536</v>
      </c>
      <c r="G11045" s="10" t="s">
        <v>847</v>
      </c>
      <c r="I11045" s="10" t="s">
        <v>2541</v>
      </c>
      <c r="J11045" s="10" t="s">
        <v>2484</v>
      </c>
      <c r="K11045" s="10" t="s">
        <v>16</v>
      </c>
      <c r="L11045">
        <v>3090</v>
      </c>
    </row>
    <row r="11046" spans="1:12" x14ac:dyDescent="0.3">
      <c r="A11046" s="10" t="s">
        <v>2630</v>
      </c>
      <c r="B11046" s="10" t="s">
        <v>2771</v>
      </c>
      <c r="C11046" s="10" t="s">
        <v>3122</v>
      </c>
      <c r="D11046" s="10" t="s">
        <v>3127</v>
      </c>
      <c r="E11046" s="10" t="s">
        <v>2631</v>
      </c>
      <c r="F11046" s="10" t="s">
        <v>2536</v>
      </c>
      <c r="G11046" s="10" t="s">
        <v>847</v>
      </c>
      <c r="I11046" s="10" t="s">
        <v>2541</v>
      </c>
      <c r="J11046" s="10" t="s">
        <v>2484</v>
      </c>
      <c r="K11046" s="10" t="s">
        <v>17</v>
      </c>
      <c r="L11046">
        <v>1887</v>
      </c>
    </row>
    <row r="11047" spans="1:12" x14ac:dyDescent="0.3">
      <c r="A11047" s="10" t="s">
        <v>2630</v>
      </c>
      <c r="B11047" s="10" t="s">
        <v>2771</v>
      </c>
      <c r="C11047" s="10" t="s">
        <v>3122</v>
      </c>
      <c r="D11047" s="10" t="s">
        <v>3127</v>
      </c>
      <c r="E11047" s="10" t="s">
        <v>2631</v>
      </c>
      <c r="F11047" s="10" t="s">
        <v>2536</v>
      </c>
      <c r="G11047" s="10" t="s">
        <v>847</v>
      </c>
      <c r="I11047" s="10" t="s">
        <v>2541</v>
      </c>
      <c r="J11047" s="10" t="s">
        <v>2484</v>
      </c>
      <c r="K11047" s="10" t="s">
        <v>18</v>
      </c>
      <c r="L11047">
        <v>1885</v>
      </c>
    </row>
    <row r="11048" spans="1:12" x14ac:dyDescent="0.3">
      <c r="A11048" s="10" t="s">
        <v>2630</v>
      </c>
      <c r="B11048" s="10" t="s">
        <v>2771</v>
      </c>
      <c r="C11048" s="10" t="s">
        <v>3122</v>
      </c>
      <c r="D11048" s="10" t="s">
        <v>3127</v>
      </c>
      <c r="E11048" s="10" t="s">
        <v>2631</v>
      </c>
      <c r="F11048" s="10" t="s">
        <v>2536</v>
      </c>
      <c r="G11048" s="10" t="s">
        <v>847</v>
      </c>
      <c r="I11048" s="10" t="s">
        <v>2541</v>
      </c>
      <c r="J11048" s="10" t="s">
        <v>2484</v>
      </c>
      <c r="K11048" s="10" t="s">
        <v>19</v>
      </c>
      <c r="L11048">
        <v>1981</v>
      </c>
    </row>
    <row r="11049" spans="1:12" x14ac:dyDescent="0.3">
      <c r="A11049" s="10" t="s">
        <v>2630</v>
      </c>
      <c r="B11049" s="10" t="s">
        <v>2771</v>
      </c>
      <c r="C11049" s="10" t="s">
        <v>3122</v>
      </c>
      <c r="D11049" s="10" t="s">
        <v>3127</v>
      </c>
      <c r="E11049" s="10" t="s">
        <v>2631</v>
      </c>
      <c r="F11049" s="10" t="s">
        <v>2536</v>
      </c>
      <c r="G11049" s="10" t="s">
        <v>847</v>
      </c>
      <c r="I11049" s="10" t="s">
        <v>2541</v>
      </c>
      <c r="J11049" s="10" t="s">
        <v>2484</v>
      </c>
      <c r="K11049" s="10" t="s">
        <v>20</v>
      </c>
      <c r="L11049">
        <v>1334</v>
      </c>
    </row>
    <row r="11050" spans="1:12" x14ac:dyDescent="0.3">
      <c r="A11050" s="10" t="s">
        <v>2630</v>
      </c>
      <c r="B11050" s="10" t="s">
        <v>2771</v>
      </c>
      <c r="C11050" s="10" t="s">
        <v>3122</v>
      </c>
      <c r="D11050" s="10" t="s">
        <v>3127</v>
      </c>
      <c r="E11050" s="10" t="s">
        <v>2631</v>
      </c>
      <c r="F11050" s="10" t="s">
        <v>2536</v>
      </c>
      <c r="G11050" s="10" t="s">
        <v>847</v>
      </c>
      <c r="I11050" s="10" t="s">
        <v>2541</v>
      </c>
      <c r="J11050" s="10" t="s">
        <v>2484</v>
      </c>
      <c r="K11050" s="10" t="s">
        <v>21</v>
      </c>
      <c r="L11050">
        <v>2286</v>
      </c>
    </row>
    <row r="11051" spans="1:12" x14ac:dyDescent="0.3">
      <c r="A11051" s="10" t="s">
        <v>2630</v>
      </c>
      <c r="B11051" s="10" t="s">
        <v>2771</v>
      </c>
      <c r="C11051" s="10" t="s">
        <v>3122</v>
      </c>
      <c r="D11051" s="10" t="s">
        <v>3127</v>
      </c>
      <c r="E11051" s="10" t="s">
        <v>2631</v>
      </c>
      <c r="F11051" s="10" t="s">
        <v>2536</v>
      </c>
      <c r="G11051" s="10" t="s">
        <v>847</v>
      </c>
      <c r="I11051" s="10" t="s">
        <v>2541</v>
      </c>
      <c r="J11051" s="10" t="s">
        <v>2484</v>
      </c>
      <c r="K11051" s="10" t="s">
        <v>22</v>
      </c>
      <c r="L11051">
        <v>679</v>
      </c>
    </row>
    <row r="11052" spans="1:12" x14ac:dyDescent="0.3">
      <c r="A11052" s="10" t="s">
        <v>2630</v>
      </c>
      <c r="B11052" s="10" t="s">
        <v>2771</v>
      </c>
      <c r="C11052" s="10" t="s">
        <v>3122</v>
      </c>
      <c r="D11052" s="10" t="s">
        <v>3127</v>
      </c>
      <c r="E11052" s="10" t="s">
        <v>2631</v>
      </c>
      <c r="F11052" s="10" t="s">
        <v>2536</v>
      </c>
      <c r="G11052" s="10" t="s">
        <v>847</v>
      </c>
      <c r="I11052" s="10" t="s">
        <v>2541</v>
      </c>
      <c r="J11052" s="10" t="s">
        <v>2484</v>
      </c>
      <c r="K11052" s="10" t="s">
        <v>23</v>
      </c>
      <c r="L11052">
        <v>254</v>
      </c>
    </row>
    <row r="11053" spans="1:12" x14ac:dyDescent="0.3">
      <c r="A11053" s="10" t="s">
        <v>2630</v>
      </c>
      <c r="B11053" s="10" t="s">
        <v>2771</v>
      </c>
      <c r="C11053" s="10" t="s">
        <v>3122</v>
      </c>
      <c r="D11053" s="10" t="s">
        <v>3127</v>
      </c>
      <c r="E11053" s="10" t="s">
        <v>2631</v>
      </c>
      <c r="F11053" s="10" t="s">
        <v>2536</v>
      </c>
      <c r="G11053" s="10" t="s">
        <v>847</v>
      </c>
      <c r="I11053" s="10" t="s">
        <v>2541</v>
      </c>
      <c r="J11053" s="10" t="s">
        <v>2484</v>
      </c>
      <c r="K11053" s="10" t="s">
        <v>24</v>
      </c>
      <c r="L11053">
        <v>409</v>
      </c>
    </row>
    <row r="11054" spans="1:12" x14ac:dyDescent="0.3">
      <c r="A11054" s="10" t="s">
        <v>2630</v>
      </c>
      <c r="B11054" s="10" t="s">
        <v>2771</v>
      </c>
      <c r="C11054" s="10" t="s">
        <v>3122</v>
      </c>
      <c r="D11054" s="10" t="s">
        <v>3127</v>
      </c>
      <c r="E11054" s="10" t="s">
        <v>2631</v>
      </c>
      <c r="F11054" s="10" t="s">
        <v>2536</v>
      </c>
      <c r="G11054" s="10" t="s">
        <v>847</v>
      </c>
      <c r="I11054" s="10" t="s">
        <v>2541</v>
      </c>
      <c r="J11054" s="10" t="s">
        <v>2484</v>
      </c>
      <c r="K11054" s="10" t="s">
        <v>25</v>
      </c>
      <c r="L11054">
        <v>275</v>
      </c>
    </row>
    <row r="11055" spans="1:12" x14ac:dyDescent="0.3">
      <c r="A11055" s="10" t="s">
        <v>2630</v>
      </c>
      <c r="B11055" s="10" t="s">
        <v>2771</v>
      </c>
      <c r="C11055" s="10" t="s">
        <v>3122</v>
      </c>
      <c r="D11055" s="10" t="s">
        <v>3127</v>
      </c>
      <c r="E11055" s="10" t="s">
        <v>2631</v>
      </c>
      <c r="F11055" s="10" t="s">
        <v>2536</v>
      </c>
      <c r="G11055" s="10" t="s">
        <v>847</v>
      </c>
      <c r="I11055" s="10" t="s">
        <v>2541</v>
      </c>
      <c r="J11055" s="10" t="s">
        <v>2484</v>
      </c>
      <c r="K11055" s="10" t="s">
        <v>26</v>
      </c>
      <c r="L11055">
        <v>780</v>
      </c>
    </row>
    <row r="11056" spans="1:12" x14ac:dyDescent="0.3">
      <c r="A11056" s="10" t="s">
        <v>2630</v>
      </c>
      <c r="B11056" s="10" t="s">
        <v>2771</v>
      </c>
      <c r="C11056" s="10" t="s">
        <v>3122</v>
      </c>
      <c r="D11056" s="10" t="s">
        <v>3127</v>
      </c>
      <c r="E11056" s="10" t="s">
        <v>2631</v>
      </c>
      <c r="F11056" s="10" t="s">
        <v>2536</v>
      </c>
      <c r="G11056" s="10" t="s">
        <v>847</v>
      </c>
      <c r="I11056" s="10" t="s">
        <v>2541</v>
      </c>
      <c r="J11056" s="10" t="s">
        <v>2484</v>
      </c>
      <c r="K11056" s="10" t="s">
        <v>27</v>
      </c>
      <c r="L11056">
        <v>897</v>
      </c>
    </row>
    <row r="11057" spans="1:12" x14ac:dyDescent="0.3">
      <c r="A11057" s="10" t="s">
        <v>2630</v>
      </c>
      <c r="B11057" s="10" t="s">
        <v>2771</v>
      </c>
      <c r="C11057" s="10" t="s">
        <v>3122</v>
      </c>
      <c r="D11057" s="10" t="s">
        <v>3127</v>
      </c>
      <c r="E11057" s="10" t="s">
        <v>2631</v>
      </c>
      <c r="F11057" s="10" t="s">
        <v>2536</v>
      </c>
      <c r="G11057" s="10" t="s">
        <v>847</v>
      </c>
      <c r="I11057" s="10" t="s">
        <v>2541</v>
      </c>
      <c r="J11057" s="10" t="s">
        <v>2484</v>
      </c>
      <c r="K11057" s="10" t="s">
        <v>28</v>
      </c>
      <c r="L11057">
        <v>239</v>
      </c>
    </row>
    <row r="11058" spans="1:12" x14ac:dyDescent="0.3">
      <c r="A11058" s="10" t="s">
        <v>2632</v>
      </c>
      <c r="B11058" s="10" t="s">
        <v>2771</v>
      </c>
      <c r="C11058" s="10" t="s">
        <v>3122</v>
      </c>
      <c r="D11058" s="10" t="s">
        <v>3127</v>
      </c>
      <c r="E11058" s="10" t="s">
        <v>2633</v>
      </c>
      <c r="F11058" s="10" t="s">
        <v>2536</v>
      </c>
      <c r="G11058" s="10" t="s">
        <v>847</v>
      </c>
      <c r="I11058" s="10" t="s">
        <v>2541</v>
      </c>
      <c r="J11058" s="10" t="s">
        <v>2484</v>
      </c>
      <c r="K11058" s="10" t="s">
        <v>14</v>
      </c>
      <c r="L11058">
        <v>1150</v>
      </c>
    </row>
    <row r="11059" spans="1:12" x14ac:dyDescent="0.3">
      <c r="A11059" s="10" t="s">
        <v>2632</v>
      </c>
      <c r="B11059" s="10" t="s">
        <v>2771</v>
      </c>
      <c r="C11059" s="10" t="s">
        <v>3122</v>
      </c>
      <c r="D11059" s="10" t="s">
        <v>3127</v>
      </c>
      <c r="E11059" s="10" t="s">
        <v>2633</v>
      </c>
      <c r="F11059" s="10" t="s">
        <v>2536</v>
      </c>
      <c r="G11059" s="10" t="s">
        <v>847</v>
      </c>
      <c r="I11059" s="10" t="s">
        <v>2541</v>
      </c>
      <c r="J11059" s="10" t="s">
        <v>2484</v>
      </c>
      <c r="K11059" s="10" t="s">
        <v>15</v>
      </c>
      <c r="L11059">
        <v>923</v>
      </c>
    </row>
    <row r="11060" spans="1:12" x14ac:dyDescent="0.3">
      <c r="A11060" s="10" t="s">
        <v>2632</v>
      </c>
      <c r="B11060" s="10" t="s">
        <v>2771</v>
      </c>
      <c r="C11060" s="10" t="s">
        <v>3122</v>
      </c>
      <c r="D11060" s="10" t="s">
        <v>3127</v>
      </c>
      <c r="E11060" s="10" t="s">
        <v>2633</v>
      </c>
      <c r="F11060" s="10" t="s">
        <v>2536</v>
      </c>
      <c r="G11060" s="10" t="s">
        <v>847</v>
      </c>
      <c r="I11060" s="10" t="s">
        <v>2541</v>
      </c>
      <c r="J11060" s="10" t="s">
        <v>2484</v>
      </c>
      <c r="K11060" s="10" t="s">
        <v>16</v>
      </c>
      <c r="L11060">
        <v>940</v>
      </c>
    </row>
    <row r="11061" spans="1:12" x14ac:dyDescent="0.3">
      <c r="A11061" s="10" t="s">
        <v>2632</v>
      </c>
      <c r="B11061" s="10" t="s">
        <v>2771</v>
      </c>
      <c r="C11061" s="10" t="s">
        <v>3122</v>
      </c>
      <c r="D11061" s="10" t="s">
        <v>3127</v>
      </c>
      <c r="E11061" s="10" t="s">
        <v>2633</v>
      </c>
      <c r="F11061" s="10" t="s">
        <v>2536</v>
      </c>
      <c r="G11061" s="10" t="s">
        <v>847</v>
      </c>
      <c r="I11061" s="10" t="s">
        <v>2541</v>
      </c>
      <c r="J11061" s="10" t="s">
        <v>2484</v>
      </c>
      <c r="K11061" s="10" t="s">
        <v>17</v>
      </c>
      <c r="L11061">
        <v>955</v>
      </c>
    </row>
    <row r="11062" spans="1:12" x14ac:dyDescent="0.3">
      <c r="A11062" s="10" t="s">
        <v>2632</v>
      </c>
      <c r="B11062" s="10" t="s">
        <v>2771</v>
      </c>
      <c r="C11062" s="10" t="s">
        <v>3122</v>
      </c>
      <c r="D11062" s="10" t="s">
        <v>3127</v>
      </c>
      <c r="E11062" s="10" t="s">
        <v>2633</v>
      </c>
      <c r="F11062" s="10" t="s">
        <v>2536</v>
      </c>
      <c r="G11062" s="10" t="s">
        <v>847</v>
      </c>
      <c r="I11062" s="10" t="s">
        <v>2541</v>
      </c>
      <c r="J11062" s="10" t="s">
        <v>2484</v>
      </c>
      <c r="K11062" s="10" t="s">
        <v>18</v>
      </c>
      <c r="L11062">
        <v>1222</v>
      </c>
    </row>
    <row r="11063" spans="1:12" x14ac:dyDescent="0.3">
      <c r="A11063" s="10" t="s">
        <v>2632</v>
      </c>
      <c r="B11063" s="10" t="s">
        <v>2771</v>
      </c>
      <c r="C11063" s="10" t="s">
        <v>3122</v>
      </c>
      <c r="D11063" s="10" t="s">
        <v>3127</v>
      </c>
      <c r="E11063" s="10" t="s">
        <v>2633</v>
      </c>
      <c r="F11063" s="10" t="s">
        <v>2536</v>
      </c>
      <c r="G11063" s="10" t="s">
        <v>847</v>
      </c>
      <c r="I11063" s="10" t="s">
        <v>2541</v>
      </c>
      <c r="J11063" s="10" t="s">
        <v>2484</v>
      </c>
      <c r="K11063" s="10" t="s">
        <v>19</v>
      </c>
      <c r="L11063">
        <v>1321</v>
      </c>
    </row>
    <row r="11064" spans="1:12" x14ac:dyDescent="0.3">
      <c r="A11064" s="10" t="s">
        <v>2632</v>
      </c>
      <c r="B11064" s="10" t="s">
        <v>2771</v>
      </c>
      <c r="C11064" s="10" t="s">
        <v>3122</v>
      </c>
      <c r="D11064" s="10" t="s">
        <v>3127</v>
      </c>
      <c r="E11064" s="10" t="s">
        <v>2633</v>
      </c>
      <c r="F11064" s="10" t="s">
        <v>2536</v>
      </c>
      <c r="G11064" s="10" t="s">
        <v>847</v>
      </c>
      <c r="I11064" s="10" t="s">
        <v>2541</v>
      </c>
      <c r="J11064" s="10" t="s">
        <v>2484</v>
      </c>
      <c r="K11064" s="10" t="s">
        <v>20</v>
      </c>
      <c r="L11064">
        <v>1013</v>
      </c>
    </row>
    <row r="11065" spans="1:12" x14ac:dyDescent="0.3">
      <c r="A11065" s="10" t="s">
        <v>2632</v>
      </c>
      <c r="B11065" s="10" t="s">
        <v>2771</v>
      </c>
      <c r="C11065" s="10" t="s">
        <v>3122</v>
      </c>
      <c r="D11065" s="10" t="s">
        <v>3127</v>
      </c>
      <c r="E11065" s="10" t="s">
        <v>2633</v>
      </c>
      <c r="F11065" s="10" t="s">
        <v>2536</v>
      </c>
      <c r="G11065" s="10" t="s">
        <v>847</v>
      </c>
      <c r="I11065" s="10" t="s">
        <v>2541</v>
      </c>
      <c r="J11065" s="10" t="s">
        <v>2484</v>
      </c>
      <c r="K11065" s="10" t="s">
        <v>21</v>
      </c>
      <c r="L11065">
        <v>1168</v>
      </c>
    </row>
    <row r="11066" spans="1:12" x14ac:dyDescent="0.3">
      <c r="A11066" s="10" t="s">
        <v>2632</v>
      </c>
      <c r="B11066" s="10" t="s">
        <v>2771</v>
      </c>
      <c r="C11066" s="10" t="s">
        <v>3122</v>
      </c>
      <c r="D11066" s="10" t="s">
        <v>3127</v>
      </c>
      <c r="E11066" s="10" t="s">
        <v>2633</v>
      </c>
      <c r="F11066" s="10" t="s">
        <v>2536</v>
      </c>
      <c r="G11066" s="10" t="s">
        <v>847</v>
      </c>
      <c r="I11066" s="10" t="s">
        <v>2541</v>
      </c>
      <c r="J11066" s="10" t="s">
        <v>2484</v>
      </c>
      <c r="K11066" s="10" t="s">
        <v>22</v>
      </c>
      <c r="L11066">
        <v>1061</v>
      </c>
    </row>
    <row r="11067" spans="1:12" x14ac:dyDescent="0.3">
      <c r="A11067" s="10" t="s">
        <v>2632</v>
      </c>
      <c r="B11067" s="10" t="s">
        <v>2771</v>
      </c>
      <c r="C11067" s="10" t="s">
        <v>3122</v>
      </c>
      <c r="D11067" s="10" t="s">
        <v>3127</v>
      </c>
      <c r="E11067" s="10" t="s">
        <v>2633</v>
      </c>
      <c r="F11067" s="10" t="s">
        <v>2536</v>
      </c>
      <c r="G11067" s="10" t="s">
        <v>847</v>
      </c>
      <c r="I11067" s="10" t="s">
        <v>2541</v>
      </c>
      <c r="J11067" s="10" t="s">
        <v>2484</v>
      </c>
      <c r="K11067" s="10" t="s">
        <v>23</v>
      </c>
      <c r="L11067">
        <v>942</v>
      </c>
    </row>
    <row r="11068" spans="1:12" x14ac:dyDescent="0.3">
      <c r="A11068" s="10" t="s">
        <v>2632</v>
      </c>
      <c r="B11068" s="10" t="s">
        <v>2771</v>
      </c>
      <c r="C11068" s="10" t="s">
        <v>3122</v>
      </c>
      <c r="D11068" s="10" t="s">
        <v>3127</v>
      </c>
      <c r="E11068" s="10" t="s">
        <v>2633</v>
      </c>
      <c r="F11068" s="10" t="s">
        <v>2536</v>
      </c>
      <c r="G11068" s="10" t="s">
        <v>847</v>
      </c>
      <c r="I11068" s="10" t="s">
        <v>2541</v>
      </c>
      <c r="J11068" s="10" t="s">
        <v>2484</v>
      </c>
      <c r="K11068" s="10" t="s">
        <v>24</v>
      </c>
      <c r="L11068">
        <v>924</v>
      </c>
    </row>
    <row r="11069" spans="1:12" x14ac:dyDescent="0.3">
      <c r="A11069" s="10" t="s">
        <v>2632</v>
      </c>
      <c r="B11069" s="10" t="s">
        <v>2771</v>
      </c>
      <c r="C11069" s="10" t="s">
        <v>3122</v>
      </c>
      <c r="D11069" s="10" t="s">
        <v>3127</v>
      </c>
      <c r="E11069" s="10" t="s">
        <v>2633</v>
      </c>
      <c r="F11069" s="10" t="s">
        <v>2536</v>
      </c>
      <c r="G11069" s="10" t="s">
        <v>847</v>
      </c>
      <c r="I11069" s="10" t="s">
        <v>2541</v>
      </c>
      <c r="J11069" s="10" t="s">
        <v>2484</v>
      </c>
      <c r="K11069" s="10" t="s">
        <v>25</v>
      </c>
      <c r="L11069">
        <v>1540</v>
      </c>
    </row>
    <row r="11070" spans="1:12" x14ac:dyDescent="0.3">
      <c r="A11070" s="10" t="s">
        <v>2632</v>
      </c>
      <c r="B11070" s="10" t="s">
        <v>2771</v>
      </c>
      <c r="C11070" s="10" t="s">
        <v>3122</v>
      </c>
      <c r="D11070" s="10" t="s">
        <v>3127</v>
      </c>
      <c r="E11070" s="10" t="s">
        <v>2633</v>
      </c>
      <c r="F11070" s="10" t="s">
        <v>2536</v>
      </c>
      <c r="G11070" s="10" t="s">
        <v>847</v>
      </c>
      <c r="I11070" s="10" t="s">
        <v>2541</v>
      </c>
      <c r="J11070" s="10" t="s">
        <v>2484</v>
      </c>
      <c r="K11070" s="10" t="s">
        <v>26</v>
      </c>
      <c r="L11070">
        <v>2420</v>
      </c>
    </row>
    <row r="11071" spans="1:12" x14ac:dyDescent="0.3">
      <c r="A11071" s="10" t="s">
        <v>2632</v>
      </c>
      <c r="B11071" s="10" t="s">
        <v>2771</v>
      </c>
      <c r="C11071" s="10" t="s">
        <v>3122</v>
      </c>
      <c r="D11071" s="10" t="s">
        <v>3127</v>
      </c>
      <c r="E11071" s="10" t="s">
        <v>2633</v>
      </c>
      <c r="F11071" s="10" t="s">
        <v>2536</v>
      </c>
      <c r="G11071" s="10" t="s">
        <v>847</v>
      </c>
      <c r="I11071" s="10" t="s">
        <v>2541</v>
      </c>
      <c r="J11071" s="10" t="s">
        <v>2484</v>
      </c>
      <c r="K11071" s="10" t="s">
        <v>27</v>
      </c>
      <c r="L11071">
        <v>1731</v>
      </c>
    </row>
    <row r="11072" spans="1:12" x14ac:dyDescent="0.3">
      <c r="A11072" s="10" t="s">
        <v>2632</v>
      </c>
      <c r="B11072" s="10" t="s">
        <v>2771</v>
      </c>
      <c r="C11072" s="10" t="s">
        <v>3122</v>
      </c>
      <c r="D11072" s="10" t="s">
        <v>3127</v>
      </c>
      <c r="E11072" s="10" t="s">
        <v>2633</v>
      </c>
      <c r="F11072" s="10" t="s">
        <v>2536</v>
      </c>
      <c r="G11072" s="10" t="s">
        <v>847</v>
      </c>
      <c r="I11072" s="10" t="s">
        <v>2541</v>
      </c>
      <c r="J11072" s="10" t="s">
        <v>2484</v>
      </c>
      <c r="K11072" s="10" t="s">
        <v>28</v>
      </c>
      <c r="L11072">
        <v>1125</v>
      </c>
    </row>
    <row r="11073" spans="1:12" x14ac:dyDescent="0.3">
      <c r="A11073" s="10" t="s">
        <v>2634</v>
      </c>
      <c r="B11073" s="10" t="s">
        <v>2771</v>
      </c>
      <c r="C11073" s="10" t="s">
        <v>3122</v>
      </c>
      <c r="D11073" s="10" t="s">
        <v>3127</v>
      </c>
      <c r="E11073" s="10" t="s">
        <v>2635</v>
      </c>
      <c r="F11073" s="10" t="s">
        <v>2536</v>
      </c>
      <c r="G11073" s="10" t="s">
        <v>847</v>
      </c>
      <c r="I11073" s="10" t="s">
        <v>2541</v>
      </c>
      <c r="J11073" s="10" t="s">
        <v>2484</v>
      </c>
      <c r="K11073" s="10" t="s">
        <v>14</v>
      </c>
      <c r="L11073">
        <v>28490</v>
      </c>
    </row>
    <row r="11074" spans="1:12" x14ac:dyDescent="0.3">
      <c r="A11074" s="10" t="s">
        <v>2634</v>
      </c>
      <c r="B11074" s="10" t="s">
        <v>2771</v>
      </c>
      <c r="C11074" s="10" t="s">
        <v>3122</v>
      </c>
      <c r="D11074" s="10" t="s">
        <v>3127</v>
      </c>
      <c r="E11074" s="10" t="s">
        <v>2635</v>
      </c>
      <c r="F11074" s="10" t="s">
        <v>2536</v>
      </c>
      <c r="G11074" s="10" t="s">
        <v>847</v>
      </c>
      <c r="I11074" s="10" t="s">
        <v>2541</v>
      </c>
      <c r="J11074" s="10" t="s">
        <v>2484</v>
      </c>
      <c r="K11074" s="10" t="s">
        <v>15</v>
      </c>
      <c r="L11074">
        <v>21150</v>
      </c>
    </row>
    <row r="11075" spans="1:12" x14ac:dyDescent="0.3">
      <c r="A11075" s="10" t="s">
        <v>2634</v>
      </c>
      <c r="B11075" s="10" t="s">
        <v>2771</v>
      </c>
      <c r="C11075" s="10" t="s">
        <v>3122</v>
      </c>
      <c r="D11075" s="10" t="s">
        <v>3127</v>
      </c>
      <c r="E11075" s="10" t="s">
        <v>2635</v>
      </c>
      <c r="F11075" s="10" t="s">
        <v>2536</v>
      </c>
      <c r="G11075" s="10" t="s">
        <v>847</v>
      </c>
      <c r="I11075" s="10" t="s">
        <v>2541</v>
      </c>
      <c r="J11075" s="10" t="s">
        <v>2484</v>
      </c>
      <c r="K11075" s="10" t="s">
        <v>16</v>
      </c>
      <c r="L11075">
        <v>15250</v>
      </c>
    </row>
    <row r="11076" spans="1:12" x14ac:dyDescent="0.3">
      <c r="A11076" s="10" t="s">
        <v>2634</v>
      </c>
      <c r="B11076" s="10" t="s">
        <v>2771</v>
      </c>
      <c r="C11076" s="10" t="s">
        <v>3122</v>
      </c>
      <c r="D11076" s="10" t="s">
        <v>3127</v>
      </c>
      <c r="E11076" s="10" t="s">
        <v>2635</v>
      </c>
      <c r="F11076" s="10" t="s">
        <v>2536</v>
      </c>
      <c r="G11076" s="10" t="s">
        <v>847</v>
      </c>
      <c r="I11076" s="10" t="s">
        <v>2541</v>
      </c>
      <c r="J11076" s="10" t="s">
        <v>2484</v>
      </c>
      <c r="K11076" s="10" t="s">
        <v>17</v>
      </c>
      <c r="L11076">
        <v>10283</v>
      </c>
    </row>
    <row r="11077" spans="1:12" x14ac:dyDescent="0.3">
      <c r="A11077" s="10" t="s">
        <v>2634</v>
      </c>
      <c r="B11077" s="10" t="s">
        <v>2771</v>
      </c>
      <c r="C11077" s="10" t="s">
        <v>3122</v>
      </c>
      <c r="D11077" s="10" t="s">
        <v>3127</v>
      </c>
      <c r="E11077" s="10" t="s">
        <v>2635</v>
      </c>
      <c r="F11077" s="10" t="s">
        <v>2536</v>
      </c>
      <c r="G11077" s="10" t="s">
        <v>847</v>
      </c>
      <c r="I11077" s="10" t="s">
        <v>2541</v>
      </c>
      <c r="J11077" s="10" t="s">
        <v>2484</v>
      </c>
      <c r="K11077" s="10" t="s">
        <v>18</v>
      </c>
      <c r="L11077">
        <v>29887</v>
      </c>
    </row>
    <row r="11078" spans="1:12" x14ac:dyDescent="0.3">
      <c r="A11078" s="10" t="s">
        <v>2634</v>
      </c>
      <c r="B11078" s="10" t="s">
        <v>2771</v>
      </c>
      <c r="C11078" s="10" t="s">
        <v>3122</v>
      </c>
      <c r="D11078" s="10" t="s">
        <v>3127</v>
      </c>
      <c r="E11078" s="10" t="s">
        <v>2635</v>
      </c>
      <c r="F11078" s="10" t="s">
        <v>2536</v>
      </c>
      <c r="G11078" s="10" t="s">
        <v>847</v>
      </c>
      <c r="I11078" s="10" t="s">
        <v>2541</v>
      </c>
      <c r="J11078" s="10" t="s">
        <v>2484</v>
      </c>
      <c r="K11078" s="10" t="s">
        <v>19</v>
      </c>
      <c r="L11078">
        <v>23257</v>
      </c>
    </row>
    <row r="11079" spans="1:12" x14ac:dyDescent="0.3">
      <c r="A11079" s="10" t="s">
        <v>2634</v>
      </c>
      <c r="B11079" s="10" t="s">
        <v>2771</v>
      </c>
      <c r="C11079" s="10" t="s">
        <v>3122</v>
      </c>
      <c r="D11079" s="10" t="s">
        <v>3127</v>
      </c>
      <c r="E11079" s="10" t="s">
        <v>2635</v>
      </c>
      <c r="F11079" s="10" t="s">
        <v>2536</v>
      </c>
      <c r="G11079" s="10" t="s">
        <v>847</v>
      </c>
      <c r="I11079" s="10" t="s">
        <v>2541</v>
      </c>
      <c r="J11079" s="10" t="s">
        <v>2484</v>
      </c>
      <c r="K11079" s="10" t="s">
        <v>20</v>
      </c>
      <c r="L11079">
        <v>42934</v>
      </c>
    </row>
    <row r="11080" spans="1:12" x14ac:dyDescent="0.3">
      <c r="A11080" s="10" t="s">
        <v>2634</v>
      </c>
      <c r="B11080" s="10" t="s">
        <v>2771</v>
      </c>
      <c r="C11080" s="10" t="s">
        <v>3122</v>
      </c>
      <c r="D11080" s="10" t="s">
        <v>3127</v>
      </c>
      <c r="E11080" s="10" t="s">
        <v>2635</v>
      </c>
      <c r="F11080" s="10" t="s">
        <v>2536</v>
      </c>
      <c r="G11080" s="10" t="s">
        <v>847</v>
      </c>
      <c r="I11080" s="10" t="s">
        <v>2541</v>
      </c>
      <c r="J11080" s="10" t="s">
        <v>2484</v>
      </c>
      <c r="K11080" s="10" t="s">
        <v>21</v>
      </c>
      <c r="L11080">
        <v>39210</v>
      </c>
    </row>
    <row r="11081" spans="1:12" x14ac:dyDescent="0.3">
      <c r="A11081" s="10" t="s">
        <v>2634</v>
      </c>
      <c r="B11081" s="10" t="s">
        <v>2771</v>
      </c>
      <c r="C11081" s="10" t="s">
        <v>3122</v>
      </c>
      <c r="D11081" s="10" t="s">
        <v>3127</v>
      </c>
      <c r="E11081" s="10" t="s">
        <v>2635</v>
      </c>
      <c r="F11081" s="10" t="s">
        <v>2536</v>
      </c>
      <c r="G11081" s="10" t="s">
        <v>847</v>
      </c>
      <c r="I11081" s="10" t="s">
        <v>2541</v>
      </c>
      <c r="J11081" s="10" t="s">
        <v>2484</v>
      </c>
      <c r="K11081" s="10" t="s">
        <v>22</v>
      </c>
      <c r="L11081">
        <v>16866</v>
      </c>
    </row>
    <row r="11082" spans="1:12" x14ac:dyDescent="0.3">
      <c r="A11082" s="10" t="s">
        <v>2634</v>
      </c>
      <c r="B11082" s="10" t="s">
        <v>2771</v>
      </c>
      <c r="C11082" s="10" t="s">
        <v>3122</v>
      </c>
      <c r="D11082" s="10" t="s">
        <v>3127</v>
      </c>
      <c r="E11082" s="10" t="s">
        <v>2635</v>
      </c>
      <c r="F11082" s="10" t="s">
        <v>2536</v>
      </c>
      <c r="G11082" s="10" t="s">
        <v>847</v>
      </c>
      <c r="I11082" s="10" t="s">
        <v>2541</v>
      </c>
      <c r="J11082" s="10" t="s">
        <v>2484</v>
      </c>
      <c r="K11082" s="10" t="s">
        <v>23</v>
      </c>
      <c r="L11082">
        <v>22162</v>
      </c>
    </row>
    <row r="11083" spans="1:12" x14ac:dyDescent="0.3">
      <c r="A11083" s="10" t="s">
        <v>2634</v>
      </c>
      <c r="B11083" s="10" t="s">
        <v>2771</v>
      </c>
      <c r="C11083" s="10" t="s">
        <v>3122</v>
      </c>
      <c r="D11083" s="10" t="s">
        <v>3127</v>
      </c>
      <c r="E11083" s="10" t="s">
        <v>2635</v>
      </c>
      <c r="F11083" s="10" t="s">
        <v>2536</v>
      </c>
      <c r="G11083" s="10" t="s">
        <v>847</v>
      </c>
      <c r="I11083" s="10" t="s">
        <v>2541</v>
      </c>
      <c r="J11083" s="10" t="s">
        <v>2484</v>
      </c>
      <c r="K11083" s="10" t="s">
        <v>24</v>
      </c>
      <c r="L11083">
        <v>26510</v>
      </c>
    </row>
    <row r="11084" spans="1:12" x14ac:dyDescent="0.3">
      <c r="A11084" s="10" t="s">
        <v>2634</v>
      </c>
      <c r="B11084" s="10" t="s">
        <v>2771</v>
      </c>
      <c r="C11084" s="10" t="s">
        <v>3122</v>
      </c>
      <c r="D11084" s="10" t="s">
        <v>3127</v>
      </c>
      <c r="E11084" s="10" t="s">
        <v>2635</v>
      </c>
      <c r="F11084" s="10" t="s">
        <v>2536</v>
      </c>
      <c r="G11084" s="10" t="s">
        <v>847</v>
      </c>
      <c r="I11084" s="10" t="s">
        <v>2541</v>
      </c>
      <c r="J11084" s="10" t="s">
        <v>2484</v>
      </c>
      <c r="K11084" s="10" t="s">
        <v>25</v>
      </c>
      <c r="L11084">
        <v>39480</v>
      </c>
    </row>
    <row r="11085" spans="1:12" x14ac:dyDescent="0.3">
      <c r="A11085" s="10" t="s">
        <v>2634</v>
      </c>
      <c r="B11085" s="10" t="s">
        <v>2771</v>
      </c>
      <c r="C11085" s="10" t="s">
        <v>3122</v>
      </c>
      <c r="D11085" s="10" t="s">
        <v>3127</v>
      </c>
      <c r="E11085" s="10" t="s">
        <v>2635</v>
      </c>
      <c r="F11085" s="10" t="s">
        <v>2536</v>
      </c>
      <c r="G11085" s="10" t="s">
        <v>847</v>
      </c>
      <c r="I11085" s="10" t="s">
        <v>2541</v>
      </c>
      <c r="J11085" s="10" t="s">
        <v>2484</v>
      </c>
      <c r="K11085" s="10" t="s">
        <v>26</v>
      </c>
      <c r="L11085">
        <v>49936</v>
      </c>
    </row>
    <row r="11086" spans="1:12" x14ac:dyDescent="0.3">
      <c r="A11086" s="10" t="s">
        <v>2634</v>
      </c>
      <c r="B11086" s="10" t="s">
        <v>2771</v>
      </c>
      <c r="C11086" s="10" t="s">
        <v>3122</v>
      </c>
      <c r="D11086" s="10" t="s">
        <v>3127</v>
      </c>
      <c r="E11086" s="10" t="s">
        <v>2635</v>
      </c>
      <c r="F11086" s="10" t="s">
        <v>2536</v>
      </c>
      <c r="G11086" s="10" t="s">
        <v>847</v>
      </c>
      <c r="I11086" s="10" t="s">
        <v>2541</v>
      </c>
      <c r="J11086" s="10" t="s">
        <v>2484</v>
      </c>
      <c r="K11086" s="10" t="s">
        <v>27</v>
      </c>
      <c r="L11086">
        <v>42560</v>
      </c>
    </row>
    <row r="11087" spans="1:12" x14ac:dyDescent="0.3">
      <c r="A11087" s="10" t="s">
        <v>2634</v>
      </c>
      <c r="B11087" s="10" t="s">
        <v>2771</v>
      </c>
      <c r="C11087" s="10" t="s">
        <v>3122</v>
      </c>
      <c r="D11087" s="10" t="s">
        <v>3127</v>
      </c>
      <c r="E11087" s="10" t="s">
        <v>2635</v>
      </c>
      <c r="F11087" s="10" t="s">
        <v>2536</v>
      </c>
      <c r="G11087" s="10" t="s">
        <v>847</v>
      </c>
      <c r="I11087" s="10" t="s">
        <v>2541</v>
      </c>
      <c r="J11087" s="10" t="s">
        <v>2484</v>
      </c>
      <c r="K11087" s="10" t="s">
        <v>28</v>
      </c>
      <c r="L11087">
        <v>25608</v>
      </c>
    </row>
    <row r="11088" spans="1:12" x14ac:dyDescent="0.3">
      <c r="A11088" s="10" t="s">
        <v>2636</v>
      </c>
      <c r="B11088" s="10" t="s">
        <v>2771</v>
      </c>
      <c r="C11088" s="10" t="s">
        <v>3122</v>
      </c>
      <c r="D11088" s="10" t="s">
        <v>3127</v>
      </c>
      <c r="E11088" s="10" t="s">
        <v>2637</v>
      </c>
      <c r="F11088" s="10" t="s">
        <v>2536</v>
      </c>
      <c r="G11088" s="10" t="s">
        <v>847</v>
      </c>
      <c r="I11088" s="10" t="s">
        <v>2541</v>
      </c>
      <c r="J11088" s="10" t="s">
        <v>2484</v>
      </c>
      <c r="K11088" s="10" t="s">
        <v>14</v>
      </c>
      <c r="L11088">
        <v>123070</v>
      </c>
    </row>
    <row r="11089" spans="1:12" x14ac:dyDescent="0.3">
      <c r="A11089" s="10" t="s">
        <v>2636</v>
      </c>
      <c r="B11089" s="10" t="s">
        <v>2771</v>
      </c>
      <c r="C11089" s="10" t="s">
        <v>3122</v>
      </c>
      <c r="D11089" s="10" t="s">
        <v>3127</v>
      </c>
      <c r="E11089" s="10" t="s">
        <v>2637</v>
      </c>
      <c r="F11089" s="10" t="s">
        <v>2536</v>
      </c>
      <c r="G11089" s="10" t="s">
        <v>847</v>
      </c>
      <c r="I11089" s="10" t="s">
        <v>2541</v>
      </c>
      <c r="J11089" s="10" t="s">
        <v>2484</v>
      </c>
      <c r="K11089" s="10" t="s">
        <v>15</v>
      </c>
      <c r="L11089">
        <v>125784</v>
      </c>
    </row>
    <row r="11090" spans="1:12" x14ac:dyDescent="0.3">
      <c r="A11090" s="10" t="s">
        <v>2636</v>
      </c>
      <c r="B11090" s="10" t="s">
        <v>2771</v>
      </c>
      <c r="C11090" s="10" t="s">
        <v>3122</v>
      </c>
      <c r="D11090" s="10" t="s">
        <v>3127</v>
      </c>
      <c r="E11090" s="10" t="s">
        <v>2637</v>
      </c>
      <c r="F11090" s="10" t="s">
        <v>2536</v>
      </c>
      <c r="G11090" s="10" t="s">
        <v>847</v>
      </c>
      <c r="I11090" s="10" t="s">
        <v>2541</v>
      </c>
      <c r="J11090" s="10" t="s">
        <v>2484</v>
      </c>
      <c r="K11090" s="10" t="s">
        <v>16</v>
      </c>
      <c r="L11090">
        <v>134260</v>
      </c>
    </row>
    <row r="11091" spans="1:12" x14ac:dyDescent="0.3">
      <c r="A11091" s="10" t="s">
        <v>2636</v>
      </c>
      <c r="B11091" s="10" t="s">
        <v>2771</v>
      </c>
      <c r="C11091" s="10" t="s">
        <v>3122</v>
      </c>
      <c r="D11091" s="10" t="s">
        <v>3127</v>
      </c>
      <c r="E11091" s="10" t="s">
        <v>2637</v>
      </c>
      <c r="F11091" s="10" t="s">
        <v>2536</v>
      </c>
      <c r="G11091" s="10" t="s">
        <v>847</v>
      </c>
      <c r="I11091" s="10" t="s">
        <v>2541</v>
      </c>
      <c r="J11091" s="10" t="s">
        <v>2484</v>
      </c>
      <c r="K11091" s="10" t="s">
        <v>17</v>
      </c>
      <c r="L11091">
        <v>127830</v>
      </c>
    </row>
    <row r="11092" spans="1:12" x14ac:dyDescent="0.3">
      <c r="A11092" s="10" t="s">
        <v>2636</v>
      </c>
      <c r="B11092" s="10" t="s">
        <v>2771</v>
      </c>
      <c r="C11092" s="10" t="s">
        <v>3122</v>
      </c>
      <c r="D11092" s="10" t="s">
        <v>3127</v>
      </c>
      <c r="E11092" s="10" t="s">
        <v>2637</v>
      </c>
      <c r="F11092" s="10" t="s">
        <v>2536</v>
      </c>
      <c r="G11092" s="10" t="s">
        <v>847</v>
      </c>
      <c r="I11092" s="10" t="s">
        <v>2541</v>
      </c>
      <c r="J11092" s="10" t="s">
        <v>2484</v>
      </c>
      <c r="K11092" s="10" t="s">
        <v>18</v>
      </c>
      <c r="L11092">
        <v>122166</v>
      </c>
    </row>
    <row r="11093" spans="1:12" x14ac:dyDescent="0.3">
      <c r="A11093" s="10" t="s">
        <v>2636</v>
      </c>
      <c r="B11093" s="10" t="s">
        <v>2771</v>
      </c>
      <c r="C11093" s="10" t="s">
        <v>3122</v>
      </c>
      <c r="D11093" s="10" t="s">
        <v>3127</v>
      </c>
      <c r="E11093" s="10" t="s">
        <v>2637</v>
      </c>
      <c r="F11093" s="10" t="s">
        <v>2536</v>
      </c>
      <c r="G11093" s="10" t="s">
        <v>847</v>
      </c>
      <c r="I11093" s="10" t="s">
        <v>2541</v>
      </c>
      <c r="J11093" s="10" t="s">
        <v>2484</v>
      </c>
      <c r="K11093" s="10" t="s">
        <v>19</v>
      </c>
      <c r="L11093">
        <v>119382</v>
      </c>
    </row>
    <row r="11094" spans="1:12" x14ac:dyDescent="0.3">
      <c r="A11094" s="10" t="s">
        <v>2636</v>
      </c>
      <c r="B11094" s="10" t="s">
        <v>2771</v>
      </c>
      <c r="C11094" s="10" t="s">
        <v>3122</v>
      </c>
      <c r="D11094" s="10" t="s">
        <v>3127</v>
      </c>
      <c r="E11094" s="10" t="s">
        <v>2637</v>
      </c>
      <c r="F11094" s="10" t="s">
        <v>2536</v>
      </c>
      <c r="G11094" s="10" t="s">
        <v>847</v>
      </c>
      <c r="I11094" s="10" t="s">
        <v>2541</v>
      </c>
      <c r="J11094" s="10" t="s">
        <v>2484</v>
      </c>
      <c r="K11094" s="10" t="s">
        <v>20</v>
      </c>
      <c r="L11094">
        <v>138831</v>
      </c>
    </row>
    <row r="11095" spans="1:12" x14ac:dyDescent="0.3">
      <c r="A11095" s="10" t="s">
        <v>2636</v>
      </c>
      <c r="B11095" s="10" t="s">
        <v>2771</v>
      </c>
      <c r="C11095" s="10" t="s">
        <v>3122</v>
      </c>
      <c r="D11095" s="10" t="s">
        <v>3127</v>
      </c>
      <c r="E11095" s="10" t="s">
        <v>2637</v>
      </c>
      <c r="F11095" s="10" t="s">
        <v>2536</v>
      </c>
      <c r="G11095" s="10" t="s">
        <v>847</v>
      </c>
      <c r="I11095" s="10" t="s">
        <v>2541</v>
      </c>
      <c r="J11095" s="10" t="s">
        <v>2484</v>
      </c>
      <c r="K11095" s="10" t="s">
        <v>21</v>
      </c>
      <c r="L11095">
        <v>284780</v>
      </c>
    </row>
    <row r="11096" spans="1:12" x14ac:dyDescent="0.3">
      <c r="A11096" s="10" t="s">
        <v>2636</v>
      </c>
      <c r="B11096" s="10" t="s">
        <v>2771</v>
      </c>
      <c r="C11096" s="10" t="s">
        <v>3122</v>
      </c>
      <c r="D11096" s="10" t="s">
        <v>3127</v>
      </c>
      <c r="E11096" s="10" t="s">
        <v>2637</v>
      </c>
      <c r="F11096" s="10" t="s">
        <v>2536</v>
      </c>
      <c r="G11096" s="10" t="s">
        <v>847</v>
      </c>
      <c r="I11096" s="10" t="s">
        <v>2541</v>
      </c>
      <c r="J11096" s="10" t="s">
        <v>2484</v>
      </c>
      <c r="K11096" s="10" t="s">
        <v>22</v>
      </c>
      <c r="L11096">
        <v>234836</v>
      </c>
    </row>
    <row r="11097" spans="1:12" x14ac:dyDescent="0.3">
      <c r="A11097" s="10" t="s">
        <v>2636</v>
      </c>
      <c r="B11097" s="10" t="s">
        <v>2771</v>
      </c>
      <c r="C11097" s="10" t="s">
        <v>3122</v>
      </c>
      <c r="D11097" s="10" t="s">
        <v>3127</v>
      </c>
      <c r="E11097" s="10" t="s">
        <v>2637</v>
      </c>
      <c r="F11097" s="10" t="s">
        <v>2536</v>
      </c>
      <c r="G11097" s="10" t="s">
        <v>847</v>
      </c>
      <c r="I11097" s="10" t="s">
        <v>2541</v>
      </c>
      <c r="J11097" s="10" t="s">
        <v>2484</v>
      </c>
      <c r="K11097" s="10" t="s">
        <v>23</v>
      </c>
      <c r="L11097">
        <v>250400</v>
      </c>
    </row>
    <row r="11098" spans="1:12" x14ac:dyDescent="0.3">
      <c r="A11098" s="10" t="s">
        <v>2636</v>
      </c>
      <c r="B11098" s="10" t="s">
        <v>2771</v>
      </c>
      <c r="C11098" s="10" t="s">
        <v>3122</v>
      </c>
      <c r="D11098" s="10" t="s">
        <v>3127</v>
      </c>
      <c r="E11098" s="10" t="s">
        <v>2637</v>
      </c>
      <c r="F11098" s="10" t="s">
        <v>2536</v>
      </c>
      <c r="G11098" s="10" t="s">
        <v>847</v>
      </c>
      <c r="I11098" s="10" t="s">
        <v>2541</v>
      </c>
      <c r="J11098" s="10" t="s">
        <v>2484</v>
      </c>
      <c r="K11098" s="10" t="s">
        <v>24</v>
      </c>
      <c r="L11098">
        <v>203480</v>
      </c>
    </row>
    <row r="11099" spans="1:12" x14ac:dyDescent="0.3">
      <c r="A11099" s="10" t="s">
        <v>2636</v>
      </c>
      <c r="B11099" s="10" t="s">
        <v>2771</v>
      </c>
      <c r="C11099" s="10" t="s">
        <v>3122</v>
      </c>
      <c r="D11099" s="10" t="s">
        <v>3127</v>
      </c>
      <c r="E11099" s="10" t="s">
        <v>2637</v>
      </c>
      <c r="F11099" s="10" t="s">
        <v>2536</v>
      </c>
      <c r="G11099" s="10" t="s">
        <v>847</v>
      </c>
      <c r="I11099" s="10" t="s">
        <v>2541</v>
      </c>
      <c r="J11099" s="10" t="s">
        <v>2484</v>
      </c>
      <c r="K11099" s="10" t="s">
        <v>25</v>
      </c>
      <c r="L11099">
        <v>189336</v>
      </c>
    </row>
    <row r="11100" spans="1:12" x14ac:dyDescent="0.3">
      <c r="A11100" s="10" t="s">
        <v>2636</v>
      </c>
      <c r="B11100" s="10" t="s">
        <v>2771</v>
      </c>
      <c r="C11100" s="10" t="s">
        <v>3122</v>
      </c>
      <c r="D11100" s="10" t="s">
        <v>3127</v>
      </c>
      <c r="E11100" s="10" t="s">
        <v>2637</v>
      </c>
      <c r="F11100" s="10" t="s">
        <v>2536</v>
      </c>
      <c r="G11100" s="10" t="s">
        <v>847</v>
      </c>
      <c r="I11100" s="10" t="s">
        <v>2541</v>
      </c>
      <c r="J11100" s="10" t="s">
        <v>2484</v>
      </c>
      <c r="K11100" s="10" t="s">
        <v>26</v>
      </c>
      <c r="L11100">
        <v>178116</v>
      </c>
    </row>
    <row r="11101" spans="1:12" x14ac:dyDescent="0.3">
      <c r="A11101" s="10" t="s">
        <v>2636</v>
      </c>
      <c r="B11101" s="10" t="s">
        <v>2771</v>
      </c>
      <c r="C11101" s="10" t="s">
        <v>3122</v>
      </c>
      <c r="D11101" s="10" t="s">
        <v>3127</v>
      </c>
      <c r="E11101" s="10" t="s">
        <v>2637</v>
      </c>
      <c r="F11101" s="10" t="s">
        <v>2536</v>
      </c>
      <c r="G11101" s="10" t="s">
        <v>847</v>
      </c>
      <c r="I11101" s="10" t="s">
        <v>2541</v>
      </c>
      <c r="J11101" s="10" t="s">
        <v>2484</v>
      </c>
      <c r="K11101" s="10" t="s">
        <v>27</v>
      </c>
      <c r="L11101">
        <v>160856</v>
      </c>
    </row>
    <row r="11102" spans="1:12" x14ac:dyDescent="0.3">
      <c r="A11102" s="10" t="s">
        <v>2636</v>
      </c>
      <c r="B11102" s="10" t="s">
        <v>2771</v>
      </c>
      <c r="C11102" s="10" t="s">
        <v>3122</v>
      </c>
      <c r="D11102" s="10" t="s">
        <v>3127</v>
      </c>
      <c r="E11102" s="10" t="s">
        <v>2637</v>
      </c>
      <c r="F11102" s="10" t="s">
        <v>2536</v>
      </c>
      <c r="G11102" s="10" t="s">
        <v>847</v>
      </c>
      <c r="I11102" s="10" t="s">
        <v>2541</v>
      </c>
      <c r="J11102" s="10" t="s">
        <v>2484</v>
      </c>
      <c r="K11102" s="10" t="s">
        <v>28</v>
      </c>
      <c r="L11102">
        <v>129172</v>
      </c>
    </row>
    <row r="11103" spans="1:12" x14ac:dyDescent="0.3">
      <c r="A11103" s="10" t="s">
        <v>2638</v>
      </c>
      <c r="B11103" s="10" t="s">
        <v>2771</v>
      </c>
      <c r="C11103" s="10" t="s">
        <v>3122</v>
      </c>
      <c r="D11103" s="10" t="s">
        <v>3127</v>
      </c>
      <c r="E11103" s="10" t="s">
        <v>2639</v>
      </c>
      <c r="F11103" s="10" t="s">
        <v>2536</v>
      </c>
      <c r="G11103" s="10" t="s">
        <v>847</v>
      </c>
      <c r="I11103" s="10" t="s">
        <v>2541</v>
      </c>
      <c r="J11103" s="10" t="s">
        <v>2484</v>
      </c>
      <c r="K11103" s="10" t="s">
        <v>14</v>
      </c>
      <c r="L11103">
        <v>2660</v>
      </c>
    </row>
    <row r="11104" spans="1:12" x14ac:dyDescent="0.3">
      <c r="A11104" s="10" t="s">
        <v>2638</v>
      </c>
      <c r="B11104" s="10" t="s">
        <v>2771</v>
      </c>
      <c r="C11104" s="10" t="s">
        <v>3122</v>
      </c>
      <c r="D11104" s="10" t="s">
        <v>3127</v>
      </c>
      <c r="E11104" s="10" t="s">
        <v>2639</v>
      </c>
      <c r="F11104" s="10" t="s">
        <v>2536</v>
      </c>
      <c r="G11104" s="10" t="s">
        <v>847</v>
      </c>
      <c r="I11104" s="10" t="s">
        <v>2541</v>
      </c>
      <c r="J11104" s="10" t="s">
        <v>2484</v>
      </c>
      <c r="K11104" s="10" t="s">
        <v>15</v>
      </c>
      <c r="L11104">
        <v>3547</v>
      </c>
    </row>
    <row r="11105" spans="1:12" x14ac:dyDescent="0.3">
      <c r="A11105" s="10" t="s">
        <v>2638</v>
      </c>
      <c r="B11105" s="10" t="s">
        <v>2771</v>
      </c>
      <c r="C11105" s="10" t="s">
        <v>3122</v>
      </c>
      <c r="D11105" s="10" t="s">
        <v>3127</v>
      </c>
      <c r="E11105" s="10" t="s">
        <v>2639</v>
      </c>
      <c r="F11105" s="10" t="s">
        <v>2536</v>
      </c>
      <c r="G11105" s="10" t="s">
        <v>847</v>
      </c>
      <c r="I11105" s="10" t="s">
        <v>2541</v>
      </c>
      <c r="J11105" s="10" t="s">
        <v>2484</v>
      </c>
      <c r="K11105" s="10" t="s">
        <v>16</v>
      </c>
      <c r="L11105">
        <v>3610</v>
      </c>
    </row>
    <row r="11106" spans="1:12" x14ac:dyDescent="0.3">
      <c r="A11106" s="10" t="s">
        <v>2638</v>
      </c>
      <c r="B11106" s="10" t="s">
        <v>2771</v>
      </c>
      <c r="C11106" s="10" t="s">
        <v>3122</v>
      </c>
      <c r="D11106" s="10" t="s">
        <v>3127</v>
      </c>
      <c r="E11106" s="10" t="s">
        <v>2639</v>
      </c>
      <c r="F11106" s="10" t="s">
        <v>2536</v>
      </c>
      <c r="G11106" s="10" t="s">
        <v>847</v>
      </c>
      <c r="I11106" s="10" t="s">
        <v>2541</v>
      </c>
      <c r="J11106" s="10" t="s">
        <v>2484</v>
      </c>
      <c r="K11106" s="10" t="s">
        <v>17</v>
      </c>
      <c r="L11106">
        <v>4355</v>
      </c>
    </row>
    <row r="11107" spans="1:12" x14ac:dyDescent="0.3">
      <c r="A11107" s="10" t="s">
        <v>2638</v>
      </c>
      <c r="B11107" s="10" t="s">
        <v>2771</v>
      </c>
      <c r="C11107" s="10" t="s">
        <v>3122</v>
      </c>
      <c r="D11107" s="10" t="s">
        <v>3127</v>
      </c>
      <c r="E11107" s="10" t="s">
        <v>2639</v>
      </c>
      <c r="F11107" s="10" t="s">
        <v>2536</v>
      </c>
      <c r="G11107" s="10" t="s">
        <v>847</v>
      </c>
      <c r="I11107" s="10" t="s">
        <v>2541</v>
      </c>
      <c r="J11107" s="10" t="s">
        <v>2484</v>
      </c>
      <c r="K11107" s="10" t="s">
        <v>18</v>
      </c>
      <c r="L11107">
        <v>3053</v>
      </c>
    </row>
    <row r="11108" spans="1:12" x14ac:dyDescent="0.3">
      <c r="A11108" s="10" t="s">
        <v>2638</v>
      </c>
      <c r="B11108" s="10" t="s">
        <v>2771</v>
      </c>
      <c r="C11108" s="10" t="s">
        <v>3122</v>
      </c>
      <c r="D11108" s="10" t="s">
        <v>3127</v>
      </c>
      <c r="E11108" s="10" t="s">
        <v>2639</v>
      </c>
      <c r="F11108" s="10" t="s">
        <v>2536</v>
      </c>
      <c r="G11108" s="10" t="s">
        <v>847</v>
      </c>
      <c r="I11108" s="10" t="s">
        <v>2541</v>
      </c>
      <c r="J11108" s="10" t="s">
        <v>2484</v>
      </c>
      <c r="K11108" s="10" t="s">
        <v>19</v>
      </c>
      <c r="L11108">
        <v>2652</v>
      </c>
    </row>
    <row r="11109" spans="1:12" x14ac:dyDescent="0.3">
      <c r="A11109" s="10" t="s">
        <v>2638</v>
      </c>
      <c r="B11109" s="10" t="s">
        <v>2771</v>
      </c>
      <c r="C11109" s="10" t="s">
        <v>3122</v>
      </c>
      <c r="D11109" s="10" t="s">
        <v>3127</v>
      </c>
      <c r="E11109" s="10" t="s">
        <v>2639</v>
      </c>
      <c r="F11109" s="10" t="s">
        <v>2536</v>
      </c>
      <c r="G11109" s="10" t="s">
        <v>847</v>
      </c>
      <c r="I11109" s="10" t="s">
        <v>2541</v>
      </c>
      <c r="J11109" s="10" t="s">
        <v>2484</v>
      </c>
      <c r="K11109" s="10" t="s">
        <v>20</v>
      </c>
      <c r="L11109">
        <v>3939</v>
      </c>
    </row>
    <row r="11110" spans="1:12" x14ac:dyDescent="0.3">
      <c r="A11110" s="10" t="s">
        <v>2638</v>
      </c>
      <c r="B11110" s="10" t="s">
        <v>2771</v>
      </c>
      <c r="C11110" s="10" t="s">
        <v>3122</v>
      </c>
      <c r="D11110" s="10" t="s">
        <v>3127</v>
      </c>
      <c r="E11110" s="10" t="s">
        <v>2639</v>
      </c>
      <c r="F11110" s="10" t="s">
        <v>2536</v>
      </c>
      <c r="G11110" s="10" t="s">
        <v>847</v>
      </c>
      <c r="I11110" s="10" t="s">
        <v>2541</v>
      </c>
      <c r="J11110" s="10" t="s">
        <v>2484</v>
      </c>
      <c r="K11110" s="10" t="s">
        <v>21</v>
      </c>
      <c r="L11110">
        <v>5219</v>
      </c>
    </row>
    <row r="11111" spans="1:12" x14ac:dyDescent="0.3">
      <c r="A11111" s="10" t="s">
        <v>2638</v>
      </c>
      <c r="B11111" s="10" t="s">
        <v>2771</v>
      </c>
      <c r="C11111" s="10" t="s">
        <v>3122</v>
      </c>
      <c r="D11111" s="10" t="s">
        <v>3127</v>
      </c>
      <c r="E11111" s="10" t="s">
        <v>2639</v>
      </c>
      <c r="F11111" s="10" t="s">
        <v>2536</v>
      </c>
      <c r="G11111" s="10" t="s">
        <v>847</v>
      </c>
      <c r="I11111" s="10" t="s">
        <v>2541</v>
      </c>
      <c r="J11111" s="10" t="s">
        <v>2484</v>
      </c>
      <c r="K11111" s="10" t="s">
        <v>22</v>
      </c>
      <c r="L11111">
        <v>3846</v>
      </c>
    </row>
    <row r="11112" spans="1:12" x14ac:dyDescent="0.3">
      <c r="A11112" s="10" t="s">
        <v>2638</v>
      </c>
      <c r="B11112" s="10" t="s">
        <v>2771</v>
      </c>
      <c r="C11112" s="10" t="s">
        <v>3122</v>
      </c>
      <c r="D11112" s="10" t="s">
        <v>3127</v>
      </c>
      <c r="E11112" s="10" t="s">
        <v>2639</v>
      </c>
      <c r="F11112" s="10" t="s">
        <v>2536</v>
      </c>
      <c r="G11112" s="10" t="s">
        <v>847</v>
      </c>
      <c r="I11112" s="10" t="s">
        <v>2541</v>
      </c>
      <c r="J11112" s="10" t="s">
        <v>2484</v>
      </c>
      <c r="K11112" s="10" t="s">
        <v>23</v>
      </c>
      <c r="L11112">
        <v>3169</v>
      </c>
    </row>
    <row r="11113" spans="1:12" x14ac:dyDescent="0.3">
      <c r="A11113" s="10" t="s">
        <v>2638</v>
      </c>
      <c r="B11113" s="10" t="s">
        <v>2771</v>
      </c>
      <c r="C11113" s="10" t="s">
        <v>3122</v>
      </c>
      <c r="D11113" s="10" t="s">
        <v>3127</v>
      </c>
      <c r="E11113" s="10" t="s">
        <v>2639</v>
      </c>
      <c r="F11113" s="10" t="s">
        <v>2536</v>
      </c>
      <c r="G11113" s="10" t="s">
        <v>847</v>
      </c>
      <c r="I11113" s="10" t="s">
        <v>2541</v>
      </c>
      <c r="J11113" s="10" t="s">
        <v>2484</v>
      </c>
      <c r="K11113" s="10" t="s">
        <v>24</v>
      </c>
      <c r="L11113">
        <v>2128</v>
      </c>
    </row>
    <row r="11114" spans="1:12" x14ac:dyDescent="0.3">
      <c r="A11114" s="10" t="s">
        <v>2638</v>
      </c>
      <c r="B11114" s="10" t="s">
        <v>2771</v>
      </c>
      <c r="C11114" s="10" t="s">
        <v>3122</v>
      </c>
      <c r="D11114" s="10" t="s">
        <v>3127</v>
      </c>
      <c r="E11114" s="10" t="s">
        <v>2639</v>
      </c>
      <c r="F11114" s="10" t="s">
        <v>2536</v>
      </c>
      <c r="G11114" s="10" t="s">
        <v>847</v>
      </c>
      <c r="I11114" s="10" t="s">
        <v>2541</v>
      </c>
      <c r="J11114" s="10" t="s">
        <v>2484</v>
      </c>
      <c r="K11114" s="10" t="s">
        <v>25</v>
      </c>
      <c r="L11114">
        <v>6817</v>
      </c>
    </row>
    <row r="11115" spans="1:12" x14ac:dyDescent="0.3">
      <c r="A11115" s="10" t="s">
        <v>2638</v>
      </c>
      <c r="B11115" s="10" t="s">
        <v>2771</v>
      </c>
      <c r="C11115" s="10" t="s">
        <v>3122</v>
      </c>
      <c r="D11115" s="10" t="s">
        <v>3127</v>
      </c>
      <c r="E11115" s="10" t="s">
        <v>2639</v>
      </c>
      <c r="F11115" s="10" t="s">
        <v>2536</v>
      </c>
      <c r="G11115" s="10" t="s">
        <v>847</v>
      </c>
      <c r="I11115" s="10" t="s">
        <v>2541</v>
      </c>
      <c r="J11115" s="10" t="s">
        <v>2484</v>
      </c>
      <c r="K11115" s="10" t="s">
        <v>26</v>
      </c>
      <c r="L11115">
        <v>6444</v>
      </c>
    </row>
    <row r="11116" spans="1:12" x14ac:dyDescent="0.3">
      <c r="A11116" s="10" t="s">
        <v>2638</v>
      </c>
      <c r="B11116" s="10" t="s">
        <v>2771</v>
      </c>
      <c r="C11116" s="10" t="s">
        <v>3122</v>
      </c>
      <c r="D11116" s="10" t="s">
        <v>3127</v>
      </c>
      <c r="E11116" s="10" t="s">
        <v>2639</v>
      </c>
      <c r="F11116" s="10" t="s">
        <v>2536</v>
      </c>
      <c r="G11116" s="10" t="s">
        <v>847</v>
      </c>
      <c r="I11116" s="10" t="s">
        <v>2541</v>
      </c>
      <c r="J11116" s="10" t="s">
        <v>2484</v>
      </c>
      <c r="K11116" s="10" t="s">
        <v>27</v>
      </c>
      <c r="L11116">
        <v>3228</v>
      </c>
    </row>
    <row r="11117" spans="1:12" x14ac:dyDescent="0.3">
      <c r="A11117" s="10" t="s">
        <v>2638</v>
      </c>
      <c r="B11117" s="10" t="s">
        <v>2771</v>
      </c>
      <c r="C11117" s="10" t="s">
        <v>3122</v>
      </c>
      <c r="D11117" s="10" t="s">
        <v>3127</v>
      </c>
      <c r="E11117" s="10" t="s">
        <v>2639</v>
      </c>
      <c r="F11117" s="10" t="s">
        <v>2536</v>
      </c>
      <c r="G11117" s="10" t="s">
        <v>847</v>
      </c>
      <c r="I11117" s="10" t="s">
        <v>2541</v>
      </c>
      <c r="J11117" s="10" t="s">
        <v>2484</v>
      </c>
      <c r="K11117" s="10" t="s">
        <v>28</v>
      </c>
      <c r="L11117">
        <v>3609</v>
      </c>
    </row>
    <row r="11118" spans="1:12" x14ac:dyDescent="0.3">
      <c r="A11118" s="10" t="s">
        <v>2640</v>
      </c>
      <c r="B11118" s="10" t="s">
        <v>2771</v>
      </c>
      <c r="C11118" s="10" t="s">
        <v>3122</v>
      </c>
      <c r="D11118" s="10" t="s">
        <v>3127</v>
      </c>
      <c r="E11118" s="10" t="s">
        <v>2641</v>
      </c>
      <c r="F11118" s="10" t="s">
        <v>2536</v>
      </c>
      <c r="G11118" s="10" t="s">
        <v>847</v>
      </c>
      <c r="I11118" s="10" t="s">
        <v>2541</v>
      </c>
      <c r="J11118" s="10" t="s">
        <v>2484</v>
      </c>
      <c r="K11118" s="10" t="s">
        <v>14</v>
      </c>
      <c r="L11118">
        <v>0</v>
      </c>
    </row>
    <row r="11119" spans="1:12" x14ac:dyDescent="0.3">
      <c r="A11119" s="10" t="s">
        <v>2640</v>
      </c>
      <c r="B11119" s="10" t="s">
        <v>2771</v>
      </c>
      <c r="C11119" s="10" t="s">
        <v>3122</v>
      </c>
      <c r="D11119" s="10" t="s">
        <v>3127</v>
      </c>
      <c r="E11119" s="10" t="s">
        <v>2641</v>
      </c>
      <c r="F11119" s="10" t="s">
        <v>2536</v>
      </c>
      <c r="G11119" s="10" t="s">
        <v>847</v>
      </c>
      <c r="I11119" s="10" t="s">
        <v>2541</v>
      </c>
      <c r="J11119" s="10" t="s">
        <v>2484</v>
      </c>
      <c r="K11119" s="10" t="s">
        <v>15</v>
      </c>
      <c r="L11119">
        <v>0</v>
      </c>
    </row>
    <row r="11120" spans="1:12" x14ac:dyDescent="0.3">
      <c r="A11120" s="10" t="s">
        <v>2640</v>
      </c>
      <c r="B11120" s="10" t="s">
        <v>2771</v>
      </c>
      <c r="C11120" s="10" t="s">
        <v>3122</v>
      </c>
      <c r="D11120" s="10" t="s">
        <v>3127</v>
      </c>
      <c r="E11120" s="10" t="s">
        <v>2641</v>
      </c>
      <c r="F11120" s="10" t="s">
        <v>2536</v>
      </c>
      <c r="G11120" s="10" t="s">
        <v>847</v>
      </c>
      <c r="I11120" s="10" t="s">
        <v>2541</v>
      </c>
      <c r="J11120" s="10" t="s">
        <v>2484</v>
      </c>
      <c r="K11120" s="10" t="s">
        <v>16</v>
      </c>
      <c r="L11120">
        <v>0</v>
      </c>
    </row>
    <row r="11121" spans="1:12" x14ac:dyDescent="0.3">
      <c r="A11121" s="10" t="s">
        <v>2640</v>
      </c>
      <c r="B11121" s="10" t="s">
        <v>2771</v>
      </c>
      <c r="C11121" s="10" t="s">
        <v>3122</v>
      </c>
      <c r="D11121" s="10" t="s">
        <v>3127</v>
      </c>
      <c r="E11121" s="10" t="s">
        <v>2641</v>
      </c>
      <c r="F11121" s="10" t="s">
        <v>2536</v>
      </c>
      <c r="G11121" s="10" t="s">
        <v>847</v>
      </c>
      <c r="I11121" s="10" t="s">
        <v>2541</v>
      </c>
      <c r="J11121" s="10" t="s">
        <v>2484</v>
      </c>
      <c r="K11121" s="10" t="s">
        <v>17</v>
      </c>
      <c r="L11121">
        <v>0</v>
      </c>
    </row>
    <row r="11122" spans="1:12" x14ac:dyDescent="0.3">
      <c r="A11122" s="10" t="s">
        <v>2640</v>
      </c>
      <c r="B11122" s="10" t="s">
        <v>2771</v>
      </c>
      <c r="C11122" s="10" t="s">
        <v>3122</v>
      </c>
      <c r="D11122" s="10" t="s">
        <v>3127</v>
      </c>
      <c r="E11122" s="10" t="s">
        <v>2641</v>
      </c>
      <c r="F11122" s="10" t="s">
        <v>2536</v>
      </c>
      <c r="G11122" s="10" t="s">
        <v>847</v>
      </c>
      <c r="I11122" s="10" t="s">
        <v>2541</v>
      </c>
      <c r="J11122" s="10" t="s">
        <v>2484</v>
      </c>
      <c r="K11122" s="10" t="s">
        <v>18</v>
      </c>
      <c r="L11122">
        <v>0</v>
      </c>
    </row>
    <row r="11123" spans="1:12" x14ac:dyDescent="0.3">
      <c r="A11123" s="10" t="s">
        <v>2640</v>
      </c>
      <c r="B11123" s="10" t="s">
        <v>2771</v>
      </c>
      <c r="C11123" s="10" t="s">
        <v>3122</v>
      </c>
      <c r="D11123" s="10" t="s">
        <v>3127</v>
      </c>
      <c r="E11123" s="10" t="s">
        <v>2641</v>
      </c>
      <c r="F11123" s="10" t="s">
        <v>2536</v>
      </c>
      <c r="G11123" s="10" t="s">
        <v>847</v>
      </c>
      <c r="I11123" s="10" t="s">
        <v>2541</v>
      </c>
      <c r="J11123" s="10" t="s">
        <v>2484</v>
      </c>
      <c r="K11123" s="10" t="s">
        <v>19</v>
      </c>
      <c r="L11123">
        <v>0</v>
      </c>
    </row>
    <row r="11124" spans="1:12" x14ac:dyDescent="0.3">
      <c r="A11124" s="10" t="s">
        <v>2640</v>
      </c>
      <c r="B11124" s="10" t="s">
        <v>2771</v>
      </c>
      <c r="C11124" s="10" t="s">
        <v>3122</v>
      </c>
      <c r="D11124" s="10" t="s">
        <v>3127</v>
      </c>
      <c r="E11124" s="10" t="s">
        <v>2641</v>
      </c>
      <c r="F11124" s="10" t="s">
        <v>2536</v>
      </c>
      <c r="G11124" s="10" t="s">
        <v>847</v>
      </c>
      <c r="I11124" s="10" t="s">
        <v>2541</v>
      </c>
      <c r="J11124" s="10" t="s">
        <v>2484</v>
      </c>
      <c r="K11124" s="10" t="s">
        <v>20</v>
      </c>
      <c r="L11124">
        <v>1530</v>
      </c>
    </row>
    <row r="11125" spans="1:12" x14ac:dyDescent="0.3">
      <c r="A11125" s="10" t="s">
        <v>2640</v>
      </c>
      <c r="B11125" s="10" t="s">
        <v>2771</v>
      </c>
      <c r="C11125" s="10" t="s">
        <v>3122</v>
      </c>
      <c r="D11125" s="10" t="s">
        <v>3127</v>
      </c>
      <c r="E11125" s="10" t="s">
        <v>2641</v>
      </c>
      <c r="F11125" s="10" t="s">
        <v>2536</v>
      </c>
      <c r="G11125" s="10" t="s">
        <v>847</v>
      </c>
      <c r="I11125" s="10" t="s">
        <v>2541</v>
      </c>
      <c r="J11125" s="10" t="s">
        <v>2484</v>
      </c>
      <c r="K11125" s="10" t="s">
        <v>21</v>
      </c>
      <c r="L11125">
        <v>422</v>
      </c>
    </row>
    <row r="11126" spans="1:12" x14ac:dyDescent="0.3">
      <c r="A11126" s="10" t="s">
        <v>2640</v>
      </c>
      <c r="B11126" s="10" t="s">
        <v>2771</v>
      </c>
      <c r="C11126" s="10" t="s">
        <v>3122</v>
      </c>
      <c r="D11126" s="10" t="s">
        <v>3127</v>
      </c>
      <c r="E11126" s="10" t="s">
        <v>2641</v>
      </c>
      <c r="F11126" s="10" t="s">
        <v>2536</v>
      </c>
      <c r="G11126" s="10" t="s">
        <v>847</v>
      </c>
      <c r="I11126" s="10" t="s">
        <v>2541</v>
      </c>
      <c r="J11126" s="10" t="s">
        <v>2484</v>
      </c>
      <c r="K11126" s="10" t="s">
        <v>22</v>
      </c>
      <c r="L11126">
        <v>0</v>
      </c>
    </row>
    <row r="11127" spans="1:12" x14ac:dyDescent="0.3">
      <c r="A11127" s="10" t="s">
        <v>2640</v>
      </c>
      <c r="B11127" s="10" t="s">
        <v>2771</v>
      </c>
      <c r="C11127" s="10" t="s">
        <v>3122</v>
      </c>
      <c r="D11127" s="10" t="s">
        <v>3127</v>
      </c>
      <c r="E11127" s="10" t="s">
        <v>2641</v>
      </c>
      <c r="F11127" s="10" t="s">
        <v>2536</v>
      </c>
      <c r="G11127" s="10" t="s">
        <v>847</v>
      </c>
      <c r="I11127" s="10" t="s">
        <v>2541</v>
      </c>
      <c r="J11127" s="10" t="s">
        <v>2484</v>
      </c>
      <c r="K11127" s="10" t="s">
        <v>23</v>
      </c>
      <c r="L11127">
        <v>2820</v>
      </c>
    </row>
    <row r="11128" spans="1:12" x14ac:dyDescent="0.3">
      <c r="A11128" s="10" t="s">
        <v>2640</v>
      </c>
      <c r="B11128" s="10" t="s">
        <v>2771</v>
      </c>
      <c r="C11128" s="10" t="s">
        <v>3122</v>
      </c>
      <c r="D11128" s="10" t="s">
        <v>3127</v>
      </c>
      <c r="E11128" s="10" t="s">
        <v>2641</v>
      </c>
      <c r="F11128" s="10" t="s">
        <v>2536</v>
      </c>
      <c r="G11128" s="10" t="s">
        <v>847</v>
      </c>
      <c r="I11128" s="10" t="s">
        <v>2541</v>
      </c>
      <c r="J11128" s="10" t="s">
        <v>2484</v>
      </c>
      <c r="K11128" s="10" t="s">
        <v>24</v>
      </c>
      <c r="L11128">
        <v>512</v>
      </c>
    </row>
    <row r="11129" spans="1:12" x14ac:dyDescent="0.3">
      <c r="A11129" s="10" t="s">
        <v>2640</v>
      </c>
      <c r="B11129" s="10" t="s">
        <v>2771</v>
      </c>
      <c r="C11129" s="10" t="s">
        <v>3122</v>
      </c>
      <c r="D11129" s="10" t="s">
        <v>3127</v>
      </c>
      <c r="E11129" s="10" t="s">
        <v>2641</v>
      </c>
      <c r="F11129" s="10" t="s">
        <v>2536</v>
      </c>
      <c r="G11129" s="10" t="s">
        <v>847</v>
      </c>
      <c r="I11129" s="10" t="s">
        <v>2541</v>
      </c>
      <c r="J11129" s="10" t="s">
        <v>2484</v>
      </c>
      <c r="K11129" s="10" t="s">
        <v>25</v>
      </c>
      <c r="L11129">
        <v>1224</v>
      </c>
    </row>
    <row r="11130" spans="1:12" x14ac:dyDescent="0.3">
      <c r="A11130" s="10" t="s">
        <v>2640</v>
      </c>
      <c r="B11130" s="10" t="s">
        <v>2771</v>
      </c>
      <c r="C11130" s="10" t="s">
        <v>3122</v>
      </c>
      <c r="D11130" s="10" t="s">
        <v>3127</v>
      </c>
      <c r="E11130" s="10" t="s">
        <v>2641</v>
      </c>
      <c r="F11130" s="10" t="s">
        <v>2536</v>
      </c>
      <c r="G11130" s="10" t="s">
        <v>847</v>
      </c>
      <c r="I11130" s="10" t="s">
        <v>2541</v>
      </c>
      <c r="J11130" s="10" t="s">
        <v>2484</v>
      </c>
      <c r="K11130" s="10" t="s">
        <v>26</v>
      </c>
      <c r="L11130">
        <v>1569</v>
      </c>
    </row>
    <row r="11131" spans="1:12" x14ac:dyDescent="0.3">
      <c r="A11131" s="10" t="s">
        <v>2640</v>
      </c>
      <c r="B11131" s="10" t="s">
        <v>2771</v>
      </c>
      <c r="C11131" s="10" t="s">
        <v>3122</v>
      </c>
      <c r="D11131" s="10" t="s">
        <v>3127</v>
      </c>
      <c r="E11131" s="10" t="s">
        <v>2641</v>
      </c>
      <c r="F11131" s="10" t="s">
        <v>2536</v>
      </c>
      <c r="G11131" s="10" t="s">
        <v>847</v>
      </c>
      <c r="I11131" s="10" t="s">
        <v>2541</v>
      </c>
      <c r="J11131" s="10" t="s">
        <v>2484</v>
      </c>
      <c r="K11131" s="10" t="s">
        <v>27</v>
      </c>
      <c r="L11131">
        <v>2037</v>
      </c>
    </row>
    <row r="11132" spans="1:12" x14ac:dyDescent="0.3">
      <c r="A11132" s="10" t="s">
        <v>2640</v>
      </c>
      <c r="B11132" s="10" t="s">
        <v>2771</v>
      </c>
      <c r="C11132" s="10" t="s">
        <v>3122</v>
      </c>
      <c r="D11132" s="10" t="s">
        <v>3127</v>
      </c>
      <c r="E11132" s="10" t="s">
        <v>2641</v>
      </c>
      <c r="F11132" s="10" t="s">
        <v>2536</v>
      </c>
      <c r="G11132" s="10" t="s">
        <v>847</v>
      </c>
      <c r="I11132" s="10" t="s">
        <v>2541</v>
      </c>
      <c r="J11132" s="10" t="s">
        <v>2484</v>
      </c>
      <c r="K11132" s="10" t="s">
        <v>28</v>
      </c>
      <c r="L11132">
        <v>1270</v>
      </c>
    </row>
    <row r="11133" spans="1:12" x14ac:dyDescent="0.3">
      <c r="A11133" s="10" t="s">
        <v>2642</v>
      </c>
      <c r="B11133" s="10" t="s">
        <v>2771</v>
      </c>
      <c r="C11133" s="10" t="s">
        <v>3122</v>
      </c>
      <c r="D11133" s="10" t="s">
        <v>3127</v>
      </c>
      <c r="E11133" s="10" t="s">
        <v>2643</v>
      </c>
      <c r="F11133" s="10" t="s">
        <v>2536</v>
      </c>
      <c r="G11133" s="10" t="s">
        <v>847</v>
      </c>
      <c r="I11133" s="10" t="s">
        <v>2541</v>
      </c>
      <c r="J11133" s="10" t="s">
        <v>2484</v>
      </c>
      <c r="K11133" s="10" t="s">
        <v>14</v>
      </c>
      <c r="L11133">
        <v>0</v>
      </c>
    </row>
    <row r="11134" spans="1:12" x14ac:dyDescent="0.3">
      <c r="A11134" s="10" t="s">
        <v>2642</v>
      </c>
      <c r="B11134" s="10" t="s">
        <v>2771</v>
      </c>
      <c r="C11134" s="10" t="s">
        <v>3122</v>
      </c>
      <c r="D11134" s="10" t="s">
        <v>3127</v>
      </c>
      <c r="E11134" s="10" t="s">
        <v>2643</v>
      </c>
      <c r="F11134" s="10" t="s">
        <v>2536</v>
      </c>
      <c r="G11134" s="10" t="s">
        <v>847</v>
      </c>
      <c r="I11134" s="10" t="s">
        <v>2541</v>
      </c>
      <c r="J11134" s="10" t="s">
        <v>2484</v>
      </c>
      <c r="K11134" s="10" t="s">
        <v>15</v>
      </c>
      <c r="L11134">
        <v>1801</v>
      </c>
    </row>
    <row r="11135" spans="1:12" x14ac:dyDescent="0.3">
      <c r="A11135" s="10" t="s">
        <v>2642</v>
      </c>
      <c r="B11135" s="10" t="s">
        <v>2771</v>
      </c>
      <c r="C11135" s="10" t="s">
        <v>3122</v>
      </c>
      <c r="D11135" s="10" t="s">
        <v>3127</v>
      </c>
      <c r="E11135" s="10" t="s">
        <v>2643</v>
      </c>
      <c r="F11135" s="10" t="s">
        <v>2536</v>
      </c>
      <c r="G11135" s="10" t="s">
        <v>847</v>
      </c>
      <c r="I11135" s="10" t="s">
        <v>2541</v>
      </c>
      <c r="J11135" s="10" t="s">
        <v>2484</v>
      </c>
      <c r="K11135" s="10" t="s">
        <v>16</v>
      </c>
      <c r="L11135">
        <v>0</v>
      </c>
    </row>
    <row r="11136" spans="1:12" x14ac:dyDescent="0.3">
      <c r="A11136" s="10" t="s">
        <v>2642</v>
      </c>
      <c r="B11136" s="10" t="s">
        <v>2771</v>
      </c>
      <c r="C11136" s="10" t="s">
        <v>3122</v>
      </c>
      <c r="D11136" s="10" t="s">
        <v>3127</v>
      </c>
      <c r="E11136" s="10" t="s">
        <v>2643</v>
      </c>
      <c r="F11136" s="10" t="s">
        <v>2536</v>
      </c>
      <c r="G11136" s="10" t="s">
        <v>847</v>
      </c>
      <c r="I11136" s="10" t="s">
        <v>2541</v>
      </c>
      <c r="J11136" s="10" t="s">
        <v>2484</v>
      </c>
      <c r="K11136" s="10" t="s">
        <v>17</v>
      </c>
      <c r="L11136">
        <v>0</v>
      </c>
    </row>
    <row r="11137" spans="1:12" x14ac:dyDescent="0.3">
      <c r="A11137" s="10" t="s">
        <v>2642</v>
      </c>
      <c r="B11137" s="10" t="s">
        <v>2771</v>
      </c>
      <c r="C11137" s="10" t="s">
        <v>3122</v>
      </c>
      <c r="D11137" s="10" t="s">
        <v>3127</v>
      </c>
      <c r="E11137" s="10" t="s">
        <v>2643</v>
      </c>
      <c r="F11137" s="10" t="s">
        <v>2536</v>
      </c>
      <c r="G11137" s="10" t="s">
        <v>847</v>
      </c>
      <c r="I11137" s="10" t="s">
        <v>2541</v>
      </c>
      <c r="J11137" s="10" t="s">
        <v>2484</v>
      </c>
      <c r="K11137" s="10" t="s">
        <v>18</v>
      </c>
      <c r="L11137">
        <v>0</v>
      </c>
    </row>
    <row r="11138" spans="1:12" x14ac:dyDescent="0.3">
      <c r="A11138" s="10" t="s">
        <v>2642</v>
      </c>
      <c r="B11138" s="10" t="s">
        <v>2771</v>
      </c>
      <c r="C11138" s="10" t="s">
        <v>3122</v>
      </c>
      <c r="D11138" s="10" t="s">
        <v>3127</v>
      </c>
      <c r="E11138" s="10" t="s">
        <v>2643</v>
      </c>
      <c r="F11138" s="10" t="s">
        <v>2536</v>
      </c>
      <c r="G11138" s="10" t="s">
        <v>847</v>
      </c>
      <c r="I11138" s="10" t="s">
        <v>2541</v>
      </c>
      <c r="J11138" s="10" t="s">
        <v>2484</v>
      </c>
      <c r="K11138" s="10" t="s">
        <v>19</v>
      </c>
      <c r="L11138">
        <v>0</v>
      </c>
    </row>
    <row r="11139" spans="1:12" x14ac:dyDescent="0.3">
      <c r="A11139" s="10" t="s">
        <v>2642</v>
      </c>
      <c r="B11139" s="10" t="s">
        <v>2771</v>
      </c>
      <c r="C11139" s="10" t="s">
        <v>3122</v>
      </c>
      <c r="D11139" s="10" t="s">
        <v>3127</v>
      </c>
      <c r="E11139" s="10" t="s">
        <v>2643</v>
      </c>
      <c r="F11139" s="10" t="s">
        <v>2536</v>
      </c>
      <c r="G11139" s="10" t="s">
        <v>847</v>
      </c>
      <c r="I11139" s="10" t="s">
        <v>2541</v>
      </c>
      <c r="J11139" s="10" t="s">
        <v>2484</v>
      </c>
      <c r="K11139" s="10" t="s">
        <v>20</v>
      </c>
      <c r="L11139">
        <v>1936</v>
      </c>
    </row>
    <row r="11140" spans="1:12" x14ac:dyDescent="0.3">
      <c r="A11140" s="10" t="s">
        <v>2642</v>
      </c>
      <c r="B11140" s="10" t="s">
        <v>2771</v>
      </c>
      <c r="C11140" s="10" t="s">
        <v>3122</v>
      </c>
      <c r="D11140" s="10" t="s">
        <v>3127</v>
      </c>
      <c r="E11140" s="10" t="s">
        <v>2643</v>
      </c>
      <c r="F11140" s="10" t="s">
        <v>2536</v>
      </c>
      <c r="G11140" s="10" t="s">
        <v>847</v>
      </c>
      <c r="I11140" s="10" t="s">
        <v>2541</v>
      </c>
      <c r="J11140" s="10" t="s">
        <v>2484</v>
      </c>
      <c r="K11140" s="10" t="s">
        <v>21</v>
      </c>
      <c r="L11140">
        <v>1869</v>
      </c>
    </row>
    <row r="11141" spans="1:12" x14ac:dyDescent="0.3">
      <c r="A11141" s="10" t="s">
        <v>2642</v>
      </c>
      <c r="B11141" s="10" t="s">
        <v>2771</v>
      </c>
      <c r="C11141" s="10" t="s">
        <v>3122</v>
      </c>
      <c r="D11141" s="10" t="s">
        <v>3127</v>
      </c>
      <c r="E11141" s="10" t="s">
        <v>2643</v>
      </c>
      <c r="F11141" s="10" t="s">
        <v>2536</v>
      </c>
      <c r="G11141" s="10" t="s">
        <v>847</v>
      </c>
      <c r="I11141" s="10" t="s">
        <v>2541</v>
      </c>
      <c r="J11141" s="10" t="s">
        <v>2484</v>
      </c>
      <c r="K11141" s="10" t="s">
        <v>22</v>
      </c>
      <c r="L11141">
        <v>873</v>
      </c>
    </row>
    <row r="11142" spans="1:12" x14ac:dyDescent="0.3">
      <c r="A11142" s="10" t="s">
        <v>2642</v>
      </c>
      <c r="B11142" s="10" t="s">
        <v>2771</v>
      </c>
      <c r="C11142" s="10" t="s">
        <v>3122</v>
      </c>
      <c r="D11142" s="10" t="s">
        <v>3127</v>
      </c>
      <c r="E11142" s="10" t="s">
        <v>2643</v>
      </c>
      <c r="F11142" s="10" t="s">
        <v>2536</v>
      </c>
      <c r="G11142" s="10" t="s">
        <v>847</v>
      </c>
      <c r="I11142" s="10" t="s">
        <v>2541</v>
      </c>
      <c r="J11142" s="10" t="s">
        <v>2484</v>
      </c>
      <c r="K11142" s="10" t="s">
        <v>23</v>
      </c>
      <c r="L11142">
        <v>634</v>
      </c>
    </row>
    <row r="11143" spans="1:12" x14ac:dyDescent="0.3">
      <c r="A11143" s="10" t="s">
        <v>2642</v>
      </c>
      <c r="B11143" s="10" t="s">
        <v>2771</v>
      </c>
      <c r="C11143" s="10" t="s">
        <v>3122</v>
      </c>
      <c r="D11143" s="10" t="s">
        <v>3127</v>
      </c>
      <c r="E11143" s="10" t="s">
        <v>2643</v>
      </c>
      <c r="F11143" s="10" t="s">
        <v>2536</v>
      </c>
      <c r="G11143" s="10" t="s">
        <v>847</v>
      </c>
      <c r="I11143" s="10" t="s">
        <v>2541</v>
      </c>
      <c r="J11143" s="10" t="s">
        <v>2484</v>
      </c>
      <c r="K11143" s="10" t="s">
        <v>24</v>
      </c>
      <c r="L11143">
        <v>816</v>
      </c>
    </row>
    <row r="11144" spans="1:12" x14ac:dyDescent="0.3">
      <c r="A11144" s="10" t="s">
        <v>2642</v>
      </c>
      <c r="B11144" s="10" t="s">
        <v>2771</v>
      </c>
      <c r="C11144" s="10" t="s">
        <v>3122</v>
      </c>
      <c r="D11144" s="10" t="s">
        <v>3127</v>
      </c>
      <c r="E11144" s="10" t="s">
        <v>2643</v>
      </c>
      <c r="F11144" s="10" t="s">
        <v>2536</v>
      </c>
      <c r="G11144" s="10" t="s">
        <v>847</v>
      </c>
      <c r="I11144" s="10" t="s">
        <v>2541</v>
      </c>
      <c r="J11144" s="10" t="s">
        <v>2484</v>
      </c>
      <c r="K11144" s="10" t="s">
        <v>25</v>
      </c>
      <c r="L11144">
        <v>749</v>
      </c>
    </row>
    <row r="11145" spans="1:12" x14ac:dyDescent="0.3">
      <c r="A11145" s="10" t="s">
        <v>2642</v>
      </c>
      <c r="B11145" s="10" t="s">
        <v>2771</v>
      </c>
      <c r="C11145" s="10" t="s">
        <v>3122</v>
      </c>
      <c r="D11145" s="10" t="s">
        <v>3127</v>
      </c>
      <c r="E11145" s="10" t="s">
        <v>2643</v>
      </c>
      <c r="F11145" s="10" t="s">
        <v>2536</v>
      </c>
      <c r="G11145" s="10" t="s">
        <v>847</v>
      </c>
      <c r="I11145" s="10" t="s">
        <v>2541</v>
      </c>
      <c r="J11145" s="10" t="s">
        <v>2484</v>
      </c>
      <c r="K11145" s="10" t="s">
        <v>26</v>
      </c>
      <c r="L11145">
        <v>934</v>
      </c>
    </row>
    <row r="11146" spans="1:12" x14ac:dyDescent="0.3">
      <c r="A11146" s="10" t="s">
        <v>2642</v>
      </c>
      <c r="B11146" s="10" t="s">
        <v>2771</v>
      </c>
      <c r="C11146" s="10" t="s">
        <v>3122</v>
      </c>
      <c r="D11146" s="10" t="s">
        <v>3127</v>
      </c>
      <c r="E11146" s="10" t="s">
        <v>2643</v>
      </c>
      <c r="F11146" s="10" t="s">
        <v>2536</v>
      </c>
      <c r="G11146" s="10" t="s">
        <v>847</v>
      </c>
      <c r="I11146" s="10" t="s">
        <v>2541</v>
      </c>
      <c r="J11146" s="10" t="s">
        <v>2484</v>
      </c>
      <c r="K11146" s="10" t="s">
        <v>27</v>
      </c>
      <c r="L11146">
        <v>625</v>
      </c>
    </row>
    <row r="11147" spans="1:12" x14ac:dyDescent="0.3">
      <c r="A11147" s="10" t="s">
        <v>2642</v>
      </c>
      <c r="B11147" s="10" t="s">
        <v>2771</v>
      </c>
      <c r="C11147" s="10" t="s">
        <v>3122</v>
      </c>
      <c r="D11147" s="10" t="s">
        <v>3127</v>
      </c>
      <c r="E11147" s="10" t="s">
        <v>2643</v>
      </c>
      <c r="F11147" s="10" t="s">
        <v>2536</v>
      </c>
      <c r="G11147" s="10" t="s">
        <v>847</v>
      </c>
      <c r="I11147" s="10" t="s">
        <v>2541</v>
      </c>
      <c r="J11147" s="10" t="s">
        <v>2484</v>
      </c>
      <c r="K11147" s="10" t="s">
        <v>28</v>
      </c>
      <c r="L11147">
        <v>1221</v>
      </c>
    </row>
    <row r="11148" spans="1:12" x14ac:dyDescent="0.3">
      <c r="A11148" s="10" t="s">
        <v>2644</v>
      </c>
      <c r="B11148" s="10" t="s">
        <v>2771</v>
      </c>
      <c r="C11148" s="10" t="s">
        <v>3122</v>
      </c>
      <c r="D11148" s="10" t="s">
        <v>3127</v>
      </c>
      <c r="E11148" s="10" t="s">
        <v>2645</v>
      </c>
      <c r="F11148" s="10" t="s">
        <v>2536</v>
      </c>
      <c r="G11148" s="10" t="s">
        <v>847</v>
      </c>
      <c r="I11148" s="10" t="s">
        <v>2541</v>
      </c>
      <c r="J11148" s="10" t="s">
        <v>2484</v>
      </c>
      <c r="K11148" s="10" t="s">
        <v>14</v>
      </c>
      <c r="L11148">
        <v>0</v>
      </c>
    </row>
    <row r="11149" spans="1:12" x14ac:dyDescent="0.3">
      <c r="A11149" s="10" t="s">
        <v>2644</v>
      </c>
      <c r="B11149" s="10" t="s">
        <v>2771</v>
      </c>
      <c r="C11149" s="10" t="s">
        <v>3122</v>
      </c>
      <c r="D11149" s="10" t="s">
        <v>3127</v>
      </c>
      <c r="E11149" s="10" t="s">
        <v>2645</v>
      </c>
      <c r="F11149" s="10" t="s">
        <v>2536</v>
      </c>
      <c r="G11149" s="10" t="s">
        <v>847</v>
      </c>
      <c r="I11149" s="10" t="s">
        <v>2541</v>
      </c>
      <c r="J11149" s="10" t="s">
        <v>2484</v>
      </c>
      <c r="K11149" s="10" t="s">
        <v>15</v>
      </c>
      <c r="L11149">
        <v>1037</v>
      </c>
    </row>
    <row r="11150" spans="1:12" x14ac:dyDescent="0.3">
      <c r="A11150" s="10" t="s">
        <v>2644</v>
      </c>
      <c r="B11150" s="10" t="s">
        <v>2771</v>
      </c>
      <c r="C11150" s="10" t="s">
        <v>3122</v>
      </c>
      <c r="D11150" s="10" t="s">
        <v>3127</v>
      </c>
      <c r="E11150" s="10" t="s">
        <v>2645</v>
      </c>
      <c r="F11150" s="10" t="s">
        <v>2536</v>
      </c>
      <c r="G11150" s="10" t="s">
        <v>847</v>
      </c>
      <c r="I11150" s="10" t="s">
        <v>2541</v>
      </c>
      <c r="J11150" s="10" t="s">
        <v>2484</v>
      </c>
      <c r="K11150" s="10" t="s">
        <v>16</v>
      </c>
      <c r="L11150">
        <v>0</v>
      </c>
    </row>
    <row r="11151" spans="1:12" x14ac:dyDescent="0.3">
      <c r="A11151" s="10" t="s">
        <v>2644</v>
      </c>
      <c r="B11151" s="10" t="s">
        <v>2771</v>
      </c>
      <c r="C11151" s="10" t="s">
        <v>3122</v>
      </c>
      <c r="D11151" s="10" t="s">
        <v>3127</v>
      </c>
      <c r="E11151" s="10" t="s">
        <v>2645</v>
      </c>
      <c r="F11151" s="10" t="s">
        <v>2536</v>
      </c>
      <c r="G11151" s="10" t="s">
        <v>847</v>
      </c>
      <c r="I11151" s="10" t="s">
        <v>2541</v>
      </c>
      <c r="J11151" s="10" t="s">
        <v>2484</v>
      </c>
      <c r="K11151" s="10" t="s">
        <v>17</v>
      </c>
      <c r="L11151">
        <v>0</v>
      </c>
    </row>
    <row r="11152" spans="1:12" x14ac:dyDescent="0.3">
      <c r="A11152" s="10" t="s">
        <v>2644</v>
      </c>
      <c r="B11152" s="10" t="s">
        <v>2771</v>
      </c>
      <c r="C11152" s="10" t="s">
        <v>3122</v>
      </c>
      <c r="D11152" s="10" t="s">
        <v>3127</v>
      </c>
      <c r="E11152" s="10" t="s">
        <v>2645</v>
      </c>
      <c r="F11152" s="10" t="s">
        <v>2536</v>
      </c>
      <c r="G11152" s="10" t="s">
        <v>847</v>
      </c>
      <c r="I11152" s="10" t="s">
        <v>2541</v>
      </c>
      <c r="J11152" s="10" t="s">
        <v>2484</v>
      </c>
      <c r="K11152" s="10" t="s">
        <v>18</v>
      </c>
      <c r="L11152">
        <v>0</v>
      </c>
    </row>
    <row r="11153" spans="1:12" x14ac:dyDescent="0.3">
      <c r="A11153" s="10" t="s">
        <v>2644</v>
      </c>
      <c r="B11153" s="10" t="s">
        <v>2771</v>
      </c>
      <c r="C11153" s="10" t="s">
        <v>3122</v>
      </c>
      <c r="D11153" s="10" t="s">
        <v>3127</v>
      </c>
      <c r="E11153" s="10" t="s">
        <v>2645</v>
      </c>
      <c r="F11153" s="10" t="s">
        <v>2536</v>
      </c>
      <c r="G11153" s="10" t="s">
        <v>847</v>
      </c>
      <c r="I11153" s="10" t="s">
        <v>2541</v>
      </c>
      <c r="J11153" s="10" t="s">
        <v>2484</v>
      </c>
      <c r="K11153" s="10" t="s">
        <v>19</v>
      </c>
      <c r="L11153">
        <v>0</v>
      </c>
    </row>
    <row r="11154" spans="1:12" x14ac:dyDescent="0.3">
      <c r="A11154" s="10" t="s">
        <v>2644</v>
      </c>
      <c r="B11154" s="10" t="s">
        <v>2771</v>
      </c>
      <c r="C11154" s="10" t="s">
        <v>3122</v>
      </c>
      <c r="D11154" s="10" t="s">
        <v>3127</v>
      </c>
      <c r="E11154" s="10" t="s">
        <v>2645</v>
      </c>
      <c r="F11154" s="10" t="s">
        <v>2536</v>
      </c>
      <c r="G11154" s="10" t="s">
        <v>847</v>
      </c>
      <c r="I11154" s="10" t="s">
        <v>2541</v>
      </c>
      <c r="J11154" s="10" t="s">
        <v>2484</v>
      </c>
      <c r="K11154" s="10" t="s">
        <v>20</v>
      </c>
      <c r="L11154">
        <v>688</v>
      </c>
    </row>
    <row r="11155" spans="1:12" x14ac:dyDescent="0.3">
      <c r="A11155" s="10" t="s">
        <v>2644</v>
      </c>
      <c r="B11155" s="10" t="s">
        <v>2771</v>
      </c>
      <c r="C11155" s="10" t="s">
        <v>3122</v>
      </c>
      <c r="D11155" s="10" t="s">
        <v>3127</v>
      </c>
      <c r="E11155" s="10" t="s">
        <v>2645</v>
      </c>
      <c r="F11155" s="10" t="s">
        <v>2536</v>
      </c>
      <c r="G11155" s="10" t="s">
        <v>847</v>
      </c>
      <c r="I11155" s="10" t="s">
        <v>2541</v>
      </c>
      <c r="J11155" s="10" t="s">
        <v>2484</v>
      </c>
      <c r="K11155" s="10" t="s">
        <v>21</v>
      </c>
      <c r="L11155">
        <v>0</v>
      </c>
    </row>
    <row r="11156" spans="1:12" x14ac:dyDescent="0.3">
      <c r="A11156" s="10" t="s">
        <v>2644</v>
      </c>
      <c r="B11156" s="10" t="s">
        <v>2771</v>
      </c>
      <c r="C11156" s="10" t="s">
        <v>3122</v>
      </c>
      <c r="D11156" s="10" t="s">
        <v>3127</v>
      </c>
      <c r="E11156" s="10" t="s">
        <v>2645</v>
      </c>
      <c r="F11156" s="10" t="s">
        <v>2536</v>
      </c>
      <c r="G11156" s="10" t="s">
        <v>847</v>
      </c>
      <c r="I11156" s="10" t="s">
        <v>2541</v>
      </c>
      <c r="J11156" s="10" t="s">
        <v>2484</v>
      </c>
      <c r="K11156" s="10" t="s">
        <v>22</v>
      </c>
      <c r="L11156">
        <v>818</v>
      </c>
    </row>
    <row r="11157" spans="1:12" x14ac:dyDescent="0.3">
      <c r="A11157" s="10" t="s">
        <v>2644</v>
      </c>
      <c r="B11157" s="10" t="s">
        <v>2771</v>
      </c>
      <c r="C11157" s="10" t="s">
        <v>3122</v>
      </c>
      <c r="D11157" s="10" t="s">
        <v>3127</v>
      </c>
      <c r="E11157" s="10" t="s">
        <v>2645</v>
      </c>
      <c r="F11157" s="10" t="s">
        <v>2536</v>
      </c>
      <c r="G11157" s="10" t="s">
        <v>847</v>
      </c>
      <c r="I11157" s="10" t="s">
        <v>2541</v>
      </c>
      <c r="J11157" s="10" t="s">
        <v>2484</v>
      </c>
      <c r="K11157" s="10" t="s">
        <v>23</v>
      </c>
      <c r="L11157">
        <v>2638</v>
      </c>
    </row>
    <row r="11158" spans="1:12" x14ac:dyDescent="0.3">
      <c r="A11158" s="10" t="s">
        <v>2644</v>
      </c>
      <c r="B11158" s="10" t="s">
        <v>2771</v>
      </c>
      <c r="C11158" s="10" t="s">
        <v>3122</v>
      </c>
      <c r="D11158" s="10" t="s">
        <v>3127</v>
      </c>
      <c r="E11158" s="10" t="s">
        <v>2645</v>
      </c>
      <c r="F11158" s="10" t="s">
        <v>2536</v>
      </c>
      <c r="G11158" s="10" t="s">
        <v>847</v>
      </c>
      <c r="I11158" s="10" t="s">
        <v>2541</v>
      </c>
      <c r="J11158" s="10" t="s">
        <v>2484</v>
      </c>
      <c r="K11158" s="10" t="s">
        <v>24</v>
      </c>
      <c r="L11158">
        <v>2350</v>
      </c>
    </row>
    <row r="11159" spans="1:12" x14ac:dyDescent="0.3">
      <c r="A11159" s="10" t="s">
        <v>2644</v>
      </c>
      <c r="B11159" s="10" t="s">
        <v>2771</v>
      </c>
      <c r="C11159" s="10" t="s">
        <v>3122</v>
      </c>
      <c r="D11159" s="10" t="s">
        <v>3127</v>
      </c>
      <c r="E11159" s="10" t="s">
        <v>2645</v>
      </c>
      <c r="F11159" s="10" t="s">
        <v>2536</v>
      </c>
      <c r="G11159" s="10" t="s">
        <v>847</v>
      </c>
      <c r="I11159" s="10" t="s">
        <v>2541</v>
      </c>
      <c r="J11159" s="10" t="s">
        <v>2484</v>
      </c>
      <c r="K11159" s="10" t="s">
        <v>25</v>
      </c>
      <c r="L11159">
        <v>1493</v>
      </c>
    </row>
    <row r="11160" spans="1:12" x14ac:dyDescent="0.3">
      <c r="A11160" s="10" t="s">
        <v>2644</v>
      </c>
      <c r="B11160" s="10" t="s">
        <v>2771</v>
      </c>
      <c r="C11160" s="10" t="s">
        <v>3122</v>
      </c>
      <c r="D11160" s="10" t="s">
        <v>3127</v>
      </c>
      <c r="E11160" s="10" t="s">
        <v>2645</v>
      </c>
      <c r="F11160" s="10" t="s">
        <v>2536</v>
      </c>
      <c r="G11160" s="10" t="s">
        <v>847</v>
      </c>
      <c r="I11160" s="10" t="s">
        <v>2541</v>
      </c>
      <c r="J11160" s="10" t="s">
        <v>2484</v>
      </c>
      <c r="K11160" s="10" t="s">
        <v>26</v>
      </c>
      <c r="L11160">
        <v>2737</v>
      </c>
    </row>
    <row r="11161" spans="1:12" x14ac:dyDescent="0.3">
      <c r="A11161" s="10" t="s">
        <v>2644</v>
      </c>
      <c r="B11161" s="10" t="s">
        <v>2771</v>
      </c>
      <c r="C11161" s="10" t="s">
        <v>3122</v>
      </c>
      <c r="D11161" s="10" t="s">
        <v>3127</v>
      </c>
      <c r="E11161" s="10" t="s">
        <v>2645</v>
      </c>
      <c r="F11161" s="10" t="s">
        <v>2536</v>
      </c>
      <c r="G11161" s="10" t="s">
        <v>847</v>
      </c>
      <c r="I11161" s="10" t="s">
        <v>2541</v>
      </c>
      <c r="J11161" s="10" t="s">
        <v>2484</v>
      </c>
      <c r="K11161" s="10" t="s">
        <v>27</v>
      </c>
      <c r="L11161">
        <v>2284</v>
      </c>
    </row>
    <row r="11162" spans="1:12" x14ac:dyDescent="0.3">
      <c r="A11162" s="10" t="s">
        <v>2644</v>
      </c>
      <c r="B11162" s="10" t="s">
        <v>2771</v>
      </c>
      <c r="C11162" s="10" t="s">
        <v>3122</v>
      </c>
      <c r="D11162" s="10" t="s">
        <v>3127</v>
      </c>
      <c r="E11162" s="10" t="s">
        <v>2645</v>
      </c>
      <c r="F11162" s="10" t="s">
        <v>2536</v>
      </c>
      <c r="G11162" s="10" t="s">
        <v>847</v>
      </c>
      <c r="I11162" s="10" t="s">
        <v>2541</v>
      </c>
      <c r="J11162" s="10" t="s">
        <v>2484</v>
      </c>
      <c r="K11162" s="10" t="s">
        <v>28</v>
      </c>
      <c r="L11162">
        <v>2118</v>
      </c>
    </row>
    <row r="11163" spans="1:12" x14ac:dyDescent="0.3">
      <c r="A11163" s="10" t="s">
        <v>2646</v>
      </c>
      <c r="B11163" s="10" t="s">
        <v>2771</v>
      </c>
      <c r="C11163" s="10" t="s">
        <v>3122</v>
      </c>
      <c r="D11163" s="10" t="s">
        <v>3127</v>
      </c>
      <c r="E11163" s="10" t="s">
        <v>2647</v>
      </c>
      <c r="F11163" s="10" t="s">
        <v>2536</v>
      </c>
      <c r="G11163" s="10" t="s">
        <v>847</v>
      </c>
      <c r="I11163" s="10" t="s">
        <v>2541</v>
      </c>
      <c r="J11163" s="10" t="s">
        <v>2484</v>
      </c>
      <c r="K11163" s="10" t="s">
        <v>14</v>
      </c>
      <c r="L11163">
        <v>61890</v>
      </c>
    </row>
    <row r="11164" spans="1:12" x14ac:dyDescent="0.3">
      <c r="A11164" s="10" t="s">
        <v>2646</v>
      </c>
      <c r="B11164" s="10" t="s">
        <v>2771</v>
      </c>
      <c r="C11164" s="10" t="s">
        <v>3122</v>
      </c>
      <c r="D11164" s="10" t="s">
        <v>3127</v>
      </c>
      <c r="E11164" s="10" t="s">
        <v>2647</v>
      </c>
      <c r="F11164" s="10" t="s">
        <v>2536</v>
      </c>
      <c r="G11164" s="10" t="s">
        <v>847</v>
      </c>
      <c r="I11164" s="10" t="s">
        <v>2541</v>
      </c>
      <c r="J11164" s="10" t="s">
        <v>2484</v>
      </c>
      <c r="K11164" s="10" t="s">
        <v>15</v>
      </c>
      <c r="L11164">
        <v>54189</v>
      </c>
    </row>
    <row r="11165" spans="1:12" x14ac:dyDescent="0.3">
      <c r="A11165" s="10" t="s">
        <v>2646</v>
      </c>
      <c r="B11165" s="10" t="s">
        <v>2771</v>
      </c>
      <c r="C11165" s="10" t="s">
        <v>3122</v>
      </c>
      <c r="D11165" s="10" t="s">
        <v>3127</v>
      </c>
      <c r="E11165" s="10" t="s">
        <v>2647</v>
      </c>
      <c r="F11165" s="10" t="s">
        <v>2536</v>
      </c>
      <c r="G11165" s="10" t="s">
        <v>847</v>
      </c>
      <c r="I11165" s="10" t="s">
        <v>2541</v>
      </c>
      <c r="J11165" s="10" t="s">
        <v>2484</v>
      </c>
      <c r="K11165" s="10" t="s">
        <v>16</v>
      </c>
      <c r="L11165">
        <v>55270</v>
      </c>
    </row>
    <row r="11166" spans="1:12" x14ac:dyDescent="0.3">
      <c r="A11166" s="10" t="s">
        <v>2646</v>
      </c>
      <c r="B11166" s="10" t="s">
        <v>2771</v>
      </c>
      <c r="C11166" s="10" t="s">
        <v>3122</v>
      </c>
      <c r="D11166" s="10" t="s">
        <v>3127</v>
      </c>
      <c r="E11166" s="10" t="s">
        <v>2647</v>
      </c>
      <c r="F11166" s="10" t="s">
        <v>2536</v>
      </c>
      <c r="G11166" s="10" t="s">
        <v>847</v>
      </c>
      <c r="I11166" s="10" t="s">
        <v>2541</v>
      </c>
      <c r="J11166" s="10" t="s">
        <v>2484</v>
      </c>
      <c r="K11166" s="10" t="s">
        <v>17</v>
      </c>
      <c r="L11166">
        <v>44391</v>
      </c>
    </row>
    <row r="11167" spans="1:12" x14ac:dyDescent="0.3">
      <c r="A11167" s="10" t="s">
        <v>2646</v>
      </c>
      <c r="B11167" s="10" t="s">
        <v>2771</v>
      </c>
      <c r="C11167" s="10" t="s">
        <v>3122</v>
      </c>
      <c r="D11167" s="10" t="s">
        <v>3127</v>
      </c>
      <c r="E11167" s="10" t="s">
        <v>2647</v>
      </c>
      <c r="F11167" s="10" t="s">
        <v>2536</v>
      </c>
      <c r="G11167" s="10" t="s">
        <v>847</v>
      </c>
      <c r="I11167" s="10" t="s">
        <v>2541</v>
      </c>
      <c r="J11167" s="10" t="s">
        <v>2484</v>
      </c>
      <c r="K11167" s="10" t="s">
        <v>18</v>
      </c>
      <c r="L11167">
        <v>50084</v>
      </c>
    </row>
    <row r="11168" spans="1:12" x14ac:dyDescent="0.3">
      <c r="A11168" s="10" t="s">
        <v>2646</v>
      </c>
      <c r="B11168" s="10" t="s">
        <v>2771</v>
      </c>
      <c r="C11168" s="10" t="s">
        <v>3122</v>
      </c>
      <c r="D11168" s="10" t="s">
        <v>3127</v>
      </c>
      <c r="E11168" s="10" t="s">
        <v>2647</v>
      </c>
      <c r="F11168" s="10" t="s">
        <v>2536</v>
      </c>
      <c r="G11168" s="10" t="s">
        <v>847</v>
      </c>
      <c r="I11168" s="10" t="s">
        <v>2541</v>
      </c>
      <c r="J11168" s="10" t="s">
        <v>2484</v>
      </c>
      <c r="K11168" s="10" t="s">
        <v>19</v>
      </c>
      <c r="L11168">
        <v>52966</v>
      </c>
    </row>
    <row r="11169" spans="1:12" x14ac:dyDescent="0.3">
      <c r="A11169" s="10" t="s">
        <v>2646</v>
      </c>
      <c r="B11169" s="10" t="s">
        <v>2771</v>
      </c>
      <c r="C11169" s="10" t="s">
        <v>3122</v>
      </c>
      <c r="D11169" s="10" t="s">
        <v>3127</v>
      </c>
      <c r="E11169" s="10" t="s">
        <v>2647</v>
      </c>
      <c r="F11169" s="10" t="s">
        <v>2536</v>
      </c>
      <c r="G11169" s="10" t="s">
        <v>847</v>
      </c>
      <c r="I11169" s="10" t="s">
        <v>2541</v>
      </c>
      <c r="J11169" s="10" t="s">
        <v>2484</v>
      </c>
      <c r="K11169" s="10" t="s">
        <v>20</v>
      </c>
      <c r="L11169">
        <v>40847</v>
      </c>
    </row>
    <row r="11170" spans="1:12" x14ac:dyDescent="0.3">
      <c r="A11170" s="10" t="s">
        <v>2646</v>
      </c>
      <c r="B11170" s="10" t="s">
        <v>2771</v>
      </c>
      <c r="C11170" s="10" t="s">
        <v>3122</v>
      </c>
      <c r="D11170" s="10" t="s">
        <v>3127</v>
      </c>
      <c r="E11170" s="10" t="s">
        <v>2647</v>
      </c>
      <c r="F11170" s="10" t="s">
        <v>2536</v>
      </c>
      <c r="G11170" s="10" t="s">
        <v>847</v>
      </c>
      <c r="I11170" s="10" t="s">
        <v>2541</v>
      </c>
      <c r="J11170" s="10" t="s">
        <v>2484</v>
      </c>
      <c r="K11170" s="10" t="s">
        <v>21</v>
      </c>
      <c r="L11170">
        <v>48889</v>
      </c>
    </row>
    <row r="11171" spans="1:12" x14ac:dyDescent="0.3">
      <c r="A11171" s="10" t="s">
        <v>2646</v>
      </c>
      <c r="B11171" s="10" t="s">
        <v>2771</v>
      </c>
      <c r="C11171" s="10" t="s">
        <v>3122</v>
      </c>
      <c r="D11171" s="10" t="s">
        <v>3127</v>
      </c>
      <c r="E11171" s="10" t="s">
        <v>2647</v>
      </c>
      <c r="F11171" s="10" t="s">
        <v>2536</v>
      </c>
      <c r="G11171" s="10" t="s">
        <v>847</v>
      </c>
      <c r="I11171" s="10" t="s">
        <v>2541</v>
      </c>
      <c r="J11171" s="10" t="s">
        <v>2484</v>
      </c>
      <c r="K11171" s="10" t="s">
        <v>22</v>
      </c>
      <c r="L11171">
        <v>48965</v>
      </c>
    </row>
    <row r="11172" spans="1:12" x14ac:dyDescent="0.3">
      <c r="A11172" s="10" t="s">
        <v>2646</v>
      </c>
      <c r="B11172" s="10" t="s">
        <v>2771</v>
      </c>
      <c r="C11172" s="10" t="s">
        <v>3122</v>
      </c>
      <c r="D11172" s="10" t="s">
        <v>3127</v>
      </c>
      <c r="E11172" s="10" t="s">
        <v>2647</v>
      </c>
      <c r="F11172" s="10" t="s">
        <v>2536</v>
      </c>
      <c r="G11172" s="10" t="s">
        <v>847</v>
      </c>
      <c r="I11172" s="10" t="s">
        <v>2541</v>
      </c>
      <c r="J11172" s="10" t="s">
        <v>2484</v>
      </c>
      <c r="K11172" s="10" t="s">
        <v>23</v>
      </c>
      <c r="L11172">
        <v>50526</v>
      </c>
    </row>
    <row r="11173" spans="1:12" x14ac:dyDescent="0.3">
      <c r="A11173" s="10" t="s">
        <v>2646</v>
      </c>
      <c r="B11173" s="10" t="s">
        <v>2771</v>
      </c>
      <c r="C11173" s="10" t="s">
        <v>3122</v>
      </c>
      <c r="D11173" s="10" t="s">
        <v>3127</v>
      </c>
      <c r="E11173" s="10" t="s">
        <v>2647</v>
      </c>
      <c r="F11173" s="10" t="s">
        <v>2536</v>
      </c>
      <c r="G11173" s="10" t="s">
        <v>847</v>
      </c>
      <c r="I11173" s="10" t="s">
        <v>2541</v>
      </c>
      <c r="J11173" s="10" t="s">
        <v>2484</v>
      </c>
      <c r="K11173" s="10" t="s">
        <v>24</v>
      </c>
      <c r="L11173">
        <v>53485</v>
      </c>
    </row>
    <row r="11174" spans="1:12" x14ac:dyDescent="0.3">
      <c r="A11174" s="10" t="s">
        <v>2646</v>
      </c>
      <c r="B11174" s="10" t="s">
        <v>2771</v>
      </c>
      <c r="C11174" s="10" t="s">
        <v>3122</v>
      </c>
      <c r="D11174" s="10" t="s">
        <v>3127</v>
      </c>
      <c r="E11174" s="10" t="s">
        <v>2647</v>
      </c>
      <c r="F11174" s="10" t="s">
        <v>2536</v>
      </c>
      <c r="G11174" s="10" t="s">
        <v>847</v>
      </c>
      <c r="I11174" s="10" t="s">
        <v>2541</v>
      </c>
      <c r="J11174" s="10" t="s">
        <v>2484</v>
      </c>
      <c r="K11174" s="10" t="s">
        <v>25</v>
      </c>
      <c r="L11174">
        <v>54082</v>
      </c>
    </row>
    <row r="11175" spans="1:12" x14ac:dyDescent="0.3">
      <c r="A11175" s="10" t="s">
        <v>2646</v>
      </c>
      <c r="B11175" s="10" t="s">
        <v>2771</v>
      </c>
      <c r="C11175" s="10" t="s">
        <v>3122</v>
      </c>
      <c r="D11175" s="10" t="s">
        <v>3127</v>
      </c>
      <c r="E11175" s="10" t="s">
        <v>2647</v>
      </c>
      <c r="F11175" s="10" t="s">
        <v>2536</v>
      </c>
      <c r="G11175" s="10" t="s">
        <v>847</v>
      </c>
      <c r="I11175" s="10" t="s">
        <v>2541</v>
      </c>
      <c r="J11175" s="10" t="s">
        <v>2484</v>
      </c>
      <c r="K11175" s="10" t="s">
        <v>26</v>
      </c>
      <c r="L11175">
        <v>41268</v>
      </c>
    </row>
    <row r="11176" spans="1:12" x14ac:dyDescent="0.3">
      <c r="A11176" s="10" t="s">
        <v>2646</v>
      </c>
      <c r="B11176" s="10" t="s">
        <v>2771</v>
      </c>
      <c r="C11176" s="10" t="s">
        <v>3122</v>
      </c>
      <c r="D11176" s="10" t="s">
        <v>3127</v>
      </c>
      <c r="E11176" s="10" t="s">
        <v>2647</v>
      </c>
      <c r="F11176" s="10" t="s">
        <v>2536</v>
      </c>
      <c r="G11176" s="10" t="s">
        <v>847</v>
      </c>
      <c r="I11176" s="10" t="s">
        <v>2541</v>
      </c>
      <c r="J11176" s="10" t="s">
        <v>2484</v>
      </c>
      <c r="K11176" s="10" t="s">
        <v>27</v>
      </c>
      <c r="L11176">
        <v>41811</v>
      </c>
    </row>
    <row r="11177" spans="1:12" x14ac:dyDescent="0.3">
      <c r="A11177" s="10" t="s">
        <v>2646</v>
      </c>
      <c r="B11177" s="10" t="s">
        <v>2771</v>
      </c>
      <c r="C11177" s="10" t="s">
        <v>3122</v>
      </c>
      <c r="D11177" s="10" t="s">
        <v>3127</v>
      </c>
      <c r="E11177" s="10" t="s">
        <v>2647</v>
      </c>
      <c r="F11177" s="10" t="s">
        <v>2536</v>
      </c>
      <c r="G11177" s="10" t="s">
        <v>847</v>
      </c>
      <c r="I11177" s="10" t="s">
        <v>2541</v>
      </c>
      <c r="J11177" s="10" t="s">
        <v>2484</v>
      </c>
      <c r="K11177" s="10" t="s">
        <v>28</v>
      </c>
      <c r="L11177">
        <v>44145</v>
      </c>
    </row>
    <row r="11178" spans="1:12" x14ac:dyDescent="0.3">
      <c r="A11178" s="10" t="s">
        <v>2648</v>
      </c>
      <c r="B11178" s="10" t="s">
        <v>2771</v>
      </c>
      <c r="C11178" s="10" t="s">
        <v>3122</v>
      </c>
      <c r="D11178" s="10" t="s">
        <v>3127</v>
      </c>
      <c r="E11178" s="10" t="s">
        <v>2649</v>
      </c>
      <c r="F11178" s="10" t="s">
        <v>2536</v>
      </c>
      <c r="G11178" s="10" t="s">
        <v>847</v>
      </c>
      <c r="I11178" s="10" t="s">
        <v>2541</v>
      </c>
      <c r="J11178" s="10" t="s">
        <v>2484</v>
      </c>
      <c r="K11178" s="10" t="s">
        <v>14</v>
      </c>
      <c r="L11178">
        <v>25620</v>
      </c>
    </row>
    <row r="11179" spans="1:12" x14ac:dyDescent="0.3">
      <c r="A11179" s="10" t="s">
        <v>2648</v>
      </c>
      <c r="B11179" s="10" t="s">
        <v>2771</v>
      </c>
      <c r="C11179" s="10" t="s">
        <v>3122</v>
      </c>
      <c r="D11179" s="10" t="s">
        <v>3127</v>
      </c>
      <c r="E11179" s="10" t="s">
        <v>2649</v>
      </c>
      <c r="F11179" s="10" t="s">
        <v>2536</v>
      </c>
      <c r="G11179" s="10" t="s">
        <v>847</v>
      </c>
      <c r="I11179" s="10" t="s">
        <v>2541</v>
      </c>
      <c r="J11179" s="10" t="s">
        <v>2484</v>
      </c>
      <c r="K11179" s="10" t="s">
        <v>15</v>
      </c>
      <c r="L11179">
        <v>11644</v>
      </c>
    </row>
    <row r="11180" spans="1:12" x14ac:dyDescent="0.3">
      <c r="A11180" s="10" t="s">
        <v>2648</v>
      </c>
      <c r="B11180" s="10" t="s">
        <v>2771</v>
      </c>
      <c r="C11180" s="10" t="s">
        <v>3122</v>
      </c>
      <c r="D11180" s="10" t="s">
        <v>3127</v>
      </c>
      <c r="E11180" s="10" t="s">
        <v>2649</v>
      </c>
      <c r="F11180" s="10" t="s">
        <v>2536</v>
      </c>
      <c r="G11180" s="10" t="s">
        <v>847</v>
      </c>
      <c r="I11180" s="10" t="s">
        <v>2541</v>
      </c>
      <c r="J11180" s="10" t="s">
        <v>2484</v>
      </c>
      <c r="K11180" s="10" t="s">
        <v>16</v>
      </c>
      <c r="L11180">
        <v>11950</v>
      </c>
    </row>
    <row r="11181" spans="1:12" x14ac:dyDescent="0.3">
      <c r="A11181" s="10" t="s">
        <v>2648</v>
      </c>
      <c r="B11181" s="10" t="s">
        <v>2771</v>
      </c>
      <c r="C11181" s="10" t="s">
        <v>3122</v>
      </c>
      <c r="D11181" s="10" t="s">
        <v>3127</v>
      </c>
      <c r="E11181" s="10" t="s">
        <v>2649</v>
      </c>
      <c r="F11181" s="10" t="s">
        <v>2536</v>
      </c>
      <c r="G11181" s="10" t="s">
        <v>847</v>
      </c>
      <c r="I11181" s="10" t="s">
        <v>2541</v>
      </c>
      <c r="J11181" s="10" t="s">
        <v>2484</v>
      </c>
      <c r="K11181" s="10" t="s">
        <v>17</v>
      </c>
      <c r="L11181">
        <v>16704</v>
      </c>
    </row>
    <row r="11182" spans="1:12" x14ac:dyDescent="0.3">
      <c r="A11182" s="10" t="s">
        <v>2648</v>
      </c>
      <c r="B11182" s="10" t="s">
        <v>2771</v>
      </c>
      <c r="C11182" s="10" t="s">
        <v>3122</v>
      </c>
      <c r="D11182" s="10" t="s">
        <v>3127</v>
      </c>
      <c r="E11182" s="10" t="s">
        <v>2649</v>
      </c>
      <c r="F11182" s="10" t="s">
        <v>2536</v>
      </c>
      <c r="G11182" s="10" t="s">
        <v>847</v>
      </c>
      <c r="I11182" s="10" t="s">
        <v>2541</v>
      </c>
      <c r="J11182" s="10" t="s">
        <v>2484</v>
      </c>
      <c r="K11182" s="10" t="s">
        <v>18</v>
      </c>
      <c r="L11182">
        <v>13504</v>
      </c>
    </row>
    <row r="11183" spans="1:12" x14ac:dyDescent="0.3">
      <c r="A11183" s="10" t="s">
        <v>2648</v>
      </c>
      <c r="B11183" s="10" t="s">
        <v>2771</v>
      </c>
      <c r="C11183" s="10" t="s">
        <v>3122</v>
      </c>
      <c r="D11183" s="10" t="s">
        <v>3127</v>
      </c>
      <c r="E11183" s="10" t="s">
        <v>2649</v>
      </c>
      <c r="F11183" s="10" t="s">
        <v>2536</v>
      </c>
      <c r="G11183" s="10" t="s">
        <v>847</v>
      </c>
      <c r="I11183" s="10" t="s">
        <v>2541</v>
      </c>
      <c r="J11183" s="10" t="s">
        <v>2484</v>
      </c>
      <c r="K11183" s="10" t="s">
        <v>19</v>
      </c>
      <c r="L11183">
        <v>12527</v>
      </c>
    </row>
    <row r="11184" spans="1:12" x14ac:dyDescent="0.3">
      <c r="A11184" s="10" t="s">
        <v>2648</v>
      </c>
      <c r="B11184" s="10" t="s">
        <v>2771</v>
      </c>
      <c r="C11184" s="10" t="s">
        <v>3122</v>
      </c>
      <c r="D11184" s="10" t="s">
        <v>3127</v>
      </c>
      <c r="E11184" s="10" t="s">
        <v>2649</v>
      </c>
      <c r="F11184" s="10" t="s">
        <v>2536</v>
      </c>
      <c r="G11184" s="10" t="s">
        <v>847</v>
      </c>
      <c r="I11184" s="10" t="s">
        <v>2541</v>
      </c>
      <c r="J11184" s="10" t="s">
        <v>2484</v>
      </c>
      <c r="K11184" s="10" t="s">
        <v>20</v>
      </c>
      <c r="L11184">
        <v>6423</v>
      </c>
    </row>
    <row r="11185" spans="1:12" x14ac:dyDescent="0.3">
      <c r="A11185" s="10" t="s">
        <v>2648</v>
      </c>
      <c r="B11185" s="10" t="s">
        <v>2771</v>
      </c>
      <c r="C11185" s="10" t="s">
        <v>3122</v>
      </c>
      <c r="D11185" s="10" t="s">
        <v>3127</v>
      </c>
      <c r="E11185" s="10" t="s">
        <v>2649</v>
      </c>
      <c r="F11185" s="10" t="s">
        <v>2536</v>
      </c>
      <c r="G11185" s="10" t="s">
        <v>847</v>
      </c>
      <c r="I11185" s="10" t="s">
        <v>2541</v>
      </c>
      <c r="J11185" s="10" t="s">
        <v>2484</v>
      </c>
      <c r="K11185" s="10" t="s">
        <v>21</v>
      </c>
      <c r="L11185">
        <v>11045</v>
      </c>
    </row>
    <row r="11186" spans="1:12" x14ac:dyDescent="0.3">
      <c r="A11186" s="10" t="s">
        <v>2648</v>
      </c>
      <c r="B11186" s="10" t="s">
        <v>2771</v>
      </c>
      <c r="C11186" s="10" t="s">
        <v>3122</v>
      </c>
      <c r="D11186" s="10" t="s">
        <v>3127</v>
      </c>
      <c r="E11186" s="10" t="s">
        <v>2649</v>
      </c>
      <c r="F11186" s="10" t="s">
        <v>2536</v>
      </c>
      <c r="G11186" s="10" t="s">
        <v>847</v>
      </c>
      <c r="I11186" s="10" t="s">
        <v>2541</v>
      </c>
      <c r="J11186" s="10" t="s">
        <v>2484</v>
      </c>
      <c r="K11186" s="10" t="s">
        <v>22</v>
      </c>
      <c r="L11186">
        <v>14670</v>
      </c>
    </row>
    <row r="11187" spans="1:12" x14ac:dyDescent="0.3">
      <c r="A11187" s="10" t="s">
        <v>2648</v>
      </c>
      <c r="B11187" s="10" t="s">
        <v>2771</v>
      </c>
      <c r="C11187" s="10" t="s">
        <v>3122</v>
      </c>
      <c r="D11187" s="10" t="s">
        <v>3127</v>
      </c>
      <c r="E11187" s="10" t="s">
        <v>2649</v>
      </c>
      <c r="F11187" s="10" t="s">
        <v>2536</v>
      </c>
      <c r="G11187" s="10" t="s">
        <v>847</v>
      </c>
      <c r="I11187" s="10" t="s">
        <v>2541</v>
      </c>
      <c r="J11187" s="10" t="s">
        <v>2484</v>
      </c>
      <c r="K11187" s="10" t="s">
        <v>23</v>
      </c>
      <c r="L11187">
        <v>13685</v>
      </c>
    </row>
    <row r="11188" spans="1:12" x14ac:dyDescent="0.3">
      <c r="A11188" s="10" t="s">
        <v>2648</v>
      </c>
      <c r="B11188" s="10" t="s">
        <v>2771</v>
      </c>
      <c r="C11188" s="10" t="s">
        <v>3122</v>
      </c>
      <c r="D11188" s="10" t="s">
        <v>3127</v>
      </c>
      <c r="E11188" s="10" t="s">
        <v>2649</v>
      </c>
      <c r="F11188" s="10" t="s">
        <v>2536</v>
      </c>
      <c r="G11188" s="10" t="s">
        <v>847</v>
      </c>
      <c r="I11188" s="10" t="s">
        <v>2541</v>
      </c>
      <c r="J11188" s="10" t="s">
        <v>2484</v>
      </c>
      <c r="K11188" s="10" t="s">
        <v>24</v>
      </c>
      <c r="L11188">
        <v>11174</v>
      </c>
    </row>
    <row r="11189" spans="1:12" x14ac:dyDescent="0.3">
      <c r="A11189" s="10" t="s">
        <v>2648</v>
      </c>
      <c r="B11189" s="10" t="s">
        <v>2771</v>
      </c>
      <c r="C11189" s="10" t="s">
        <v>3122</v>
      </c>
      <c r="D11189" s="10" t="s">
        <v>3127</v>
      </c>
      <c r="E11189" s="10" t="s">
        <v>2649</v>
      </c>
      <c r="F11189" s="10" t="s">
        <v>2536</v>
      </c>
      <c r="G11189" s="10" t="s">
        <v>847</v>
      </c>
      <c r="I11189" s="10" t="s">
        <v>2541</v>
      </c>
      <c r="J11189" s="10" t="s">
        <v>2484</v>
      </c>
      <c r="K11189" s="10" t="s">
        <v>25</v>
      </c>
      <c r="L11189">
        <v>8501</v>
      </c>
    </row>
    <row r="11190" spans="1:12" x14ac:dyDescent="0.3">
      <c r="A11190" s="10" t="s">
        <v>2648</v>
      </c>
      <c r="B11190" s="10" t="s">
        <v>2771</v>
      </c>
      <c r="C11190" s="10" t="s">
        <v>3122</v>
      </c>
      <c r="D11190" s="10" t="s">
        <v>3127</v>
      </c>
      <c r="E11190" s="10" t="s">
        <v>2649</v>
      </c>
      <c r="F11190" s="10" t="s">
        <v>2536</v>
      </c>
      <c r="G11190" s="10" t="s">
        <v>847</v>
      </c>
      <c r="I11190" s="10" t="s">
        <v>2541</v>
      </c>
      <c r="J11190" s="10" t="s">
        <v>2484</v>
      </c>
      <c r="K11190" s="10" t="s">
        <v>26</v>
      </c>
      <c r="L11190">
        <v>9723</v>
      </c>
    </row>
    <row r="11191" spans="1:12" x14ac:dyDescent="0.3">
      <c r="A11191" s="10" t="s">
        <v>2648</v>
      </c>
      <c r="B11191" s="10" t="s">
        <v>2771</v>
      </c>
      <c r="C11191" s="10" t="s">
        <v>3122</v>
      </c>
      <c r="D11191" s="10" t="s">
        <v>3127</v>
      </c>
      <c r="E11191" s="10" t="s">
        <v>2649</v>
      </c>
      <c r="F11191" s="10" t="s">
        <v>2536</v>
      </c>
      <c r="G11191" s="10" t="s">
        <v>847</v>
      </c>
      <c r="I11191" s="10" t="s">
        <v>2541</v>
      </c>
      <c r="J11191" s="10" t="s">
        <v>2484</v>
      </c>
      <c r="K11191" s="10" t="s">
        <v>27</v>
      </c>
      <c r="L11191">
        <v>10248</v>
      </c>
    </row>
    <row r="11192" spans="1:12" x14ac:dyDescent="0.3">
      <c r="A11192" s="10" t="s">
        <v>2648</v>
      </c>
      <c r="B11192" s="10" t="s">
        <v>2771</v>
      </c>
      <c r="C11192" s="10" t="s">
        <v>3122</v>
      </c>
      <c r="D11192" s="10" t="s">
        <v>3127</v>
      </c>
      <c r="E11192" s="10" t="s">
        <v>2649</v>
      </c>
      <c r="F11192" s="10" t="s">
        <v>2536</v>
      </c>
      <c r="G11192" s="10" t="s">
        <v>847</v>
      </c>
      <c r="I11192" s="10" t="s">
        <v>2541</v>
      </c>
      <c r="J11192" s="10" t="s">
        <v>2484</v>
      </c>
      <c r="K11192" s="10" t="s">
        <v>28</v>
      </c>
      <c r="L11192">
        <v>7189</v>
      </c>
    </row>
    <row r="11193" spans="1:12" x14ac:dyDescent="0.3">
      <c r="A11193" s="10" t="s">
        <v>2650</v>
      </c>
      <c r="B11193" s="10" t="s">
        <v>2771</v>
      </c>
      <c r="C11193" s="10" t="s">
        <v>3122</v>
      </c>
      <c r="D11193" s="10" t="s">
        <v>3127</v>
      </c>
      <c r="E11193" s="10" t="s">
        <v>2651</v>
      </c>
      <c r="F11193" s="10" t="s">
        <v>2536</v>
      </c>
      <c r="G11193" s="10" t="s">
        <v>847</v>
      </c>
      <c r="I11193" s="10" t="s">
        <v>2541</v>
      </c>
      <c r="J11193" s="10" t="s">
        <v>2484</v>
      </c>
      <c r="K11193" s="10" t="s">
        <v>14</v>
      </c>
      <c r="L11193">
        <v>13520</v>
      </c>
    </row>
    <row r="11194" spans="1:12" x14ac:dyDescent="0.3">
      <c r="A11194" s="10" t="s">
        <v>2650</v>
      </c>
      <c r="B11194" s="10" t="s">
        <v>2771</v>
      </c>
      <c r="C11194" s="10" t="s">
        <v>3122</v>
      </c>
      <c r="D11194" s="10" t="s">
        <v>3127</v>
      </c>
      <c r="E11194" s="10" t="s">
        <v>2651</v>
      </c>
      <c r="F11194" s="10" t="s">
        <v>2536</v>
      </c>
      <c r="G11194" s="10" t="s">
        <v>847</v>
      </c>
      <c r="I11194" s="10" t="s">
        <v>2541</v>
      </c>
      <c r="J11194" s="10" t="s">
        <v>2484</v>
      </c>
      <c r="K11194" s="10" t="s">
        <v>15</v>
      </c>
      <c r="L11194">
        <v>11311</v>
      </c>
    </row>
    <row r="11195" spans="1:12" x14ac:dyDescent="0.3">
      <c r="A11195" s="10" t="s">
        <v>2650</v>
      </c>
      <c r="B11195" s="10" t="s">
        <v>2771</v>
      </c>
      <c r="C11195" s="10" t="s">
        <v>3122</v>
      </c>
      <c r="D11195" s="10" t="s">
        <v>3127</v>
      </c>
      <c r="E11195" s="10" t="s">
        <v>2651</v>
      </c>
      <c r="F11195" s="10" t="s">
        <v>2536</v>
      </c>
      <c r="G11195" s="10" t="s">
        <v>847</v>
      </c>
      <c r="I11195" s="10" t="s">
        <v>2541</v>
      </c>
      <c r="J11195" s="10" t="s">
        <v>2484</v>
      </c>
      <c r="K11195" s="10" t="s">
        <v>16</v>
      </c>
      <c r="L11195">
        <v>17250</v>
      </c>
    </row>
    <row r="11196" spans="1:12" x14ac:dyDescent="0.3">
      <c r="A11196" s="10" t="s">
        <v>2650</v>
      </c>
      <c r="B11196" s="10" t="s">
        <v>2771</v>
      </c>
      <c r="C11196" s="10" t="s">
        <v>3122</v>
      </c>
      <c r="D11196" s="10" t="s">
        <v>3127</v>
      </c>
      <c r="E11196" s="10" t="s">
        <v>2651</v>
      </c>
      <c r="F11196" s="10" t="s">
        <v>2536</v>
      </c>
      <c r="G11196" s="10" t="s">
        <v>847</v>
      </c>
      <c r="I11196" s="10" t="s">
        <v>2541</v>
      </c>
      <c r="J11196" s="10" t="s">
        <v>2484</v>
      </c>
      <c r="K11196" s="10" t="s">
        <v>17</v>
      </c>
      <c r="L11196">
        <v>25135</v>
      </c>
    </row>
    <row r="11197" spans="1:12" x14ac:dyDescent="0.3">
      <c r="A11197" s="10" t="s">
        <v>2650</v>
      </c>
      <c r="B11197" s="10" t="s">
        <v>2771</v>
      </c>
      <c r="C11197" s="10" t="s">
        <v>3122</v>
      </c>
      <c r="D11197" s="10" t="s">
        <v>3127</v>
      </c>
      <c r="E11197" s="10" t="s">
        <v>2651</v>
      </c>
      <c r="F11197" s="10" t="s">
        <v>2536</v>
      </c>
      <c r="G11197" s="10" t="s">
        <v>847</v>
      </c>
      <c r="I11197" s="10" t="s">
        <v>2541</v>
      </c>
      <c r="J11197" s="10" t="s">
        <v>2484</v>
      </c>
      <c r="K11197" s="10" t="s">
        <v>18</v>
      </c>
      <c r="L11197">
        <v>10983</v>
      </c>
    </row>
    <row r="11198" spans="1:12" x14ac:dyDescent="0.3">
      <c r="A11198" s="10" t="s">
        <v>2650</v>
      </c>
      <c r="B11198" s="10" t="s">
        <v>2771</v>
      </c>
      <c r="C11198" s="10" t="s">
        <v>3122</v>
      </c>
      <c r="D11198" s="10" t="s">
        <v>3127</v>
      </c>
      <c r="E11198" s="10" t="s">
        <v>2651</v>
      </c>
      <c r="F11198" s="10" t="s">
        <v>2536</v>
      </c>
      <c r="G11198" s="10" t="s">
        <v>847</v>
      </c>
      <c r="I11198" s="10" t="s">
        <v>2541</v>
      </c>
      <c r="J11198" s="10" t="s">
        <v>2484</v>
      </c>
      <c r="K11198" s="10" t="s">
        <v>19</v>
      </c>
      <c r="L11198">
        <v>18568</v>
      </c>
    </row>
    <row r="11199" spans="1:12" x14ac:dyDescent="0.3">
      <c r="A11199" s="10" t="s">
        <v>2650</v>
      </c>
      <c r="B11199" s="10" t="s">
        <v>2771</v>
      </c>
      <c r="C11199" s="10" t="s">
        <v>3122</v>
      </c>
      <c r="D11199" s="10" t="s">
        <v>3127</v>
      </c>
      <c r="E11199" s="10" t="s">
        <v>2651</v>
      </c>
      <c r="F11199" s="10" t="s">
        <v>2536</v>
      </c>
      <c r="G11199" s="10" t="s">
        <v>847</v>
      </c>
      <c r="I11199" s="10" t="s">
        <v>2541</v>
      </c>
      <c r="J11199" s="10" t="s">
        <v>2484</v>
      </c>
      <c r="K11199" s="10" t="s">
        <v>20</v>
      </c>
      <c r="L11199">
        <v>32750</v>
      </c>
    </row>
    <row r="11200" spans="1:12" x14ac:dyDescent="0.3">
      <c r="A11200" s="10" t="s">
        <v>2650</v>
      </c>
      <c r="B11200" s="10" t="s">
        <v>2771</v>
      </c>
      <c r="C11200" s="10" t="s">
        <v>3122</v>
      </c>
      <c r="D11200" s="10" t="s">
        <v>3127</v>
      </c>
      <c r="E11200" s="10" t="s">
        <v>2651</v>
      </c>
      <c r="F11200" s="10" t="s">
        <v>2536</v>
      </c>
      <c r="G11200" s="10" t="s">
        <v>847</v>
      </c>
      <c r="I11200" s="10" t="s">
        <v>2541</v>
      </c>
      <c r="J11200" s="10" t="s">
        <v>2484</v>
      </c>
      <c r="K11200" s="10" t="s">
        <v>21</v>
      </c>
      <c r="L11200">
        <v>40883</v>
      </c>
    </row>
    <row r="11201" spans="1:12" x14ac:dyDescent="0.3">
      <c r="A11201" s="10" t="s">
        <v>2650</v>
      </c>
      <c r="B11201" s="10" t="s">
        <v>2771</v>
      </c>
      <c r="C11201" s="10" t="s">
        <v>3122</v>
      </c>
      <c r="D11201" s="10" t="s">
        <v>3127</v>
      </c>
      <c r="E11201" s="10" t="s">
        <v>2651</v>
      </c>
      <c r="F11201" s="10" t="s">
        <v>2536</v>
      </c>
      <c r="G11201" s="10" t="s">
        <v>847</v>
      </c>
      <c r="I11201" s="10" t="s">
        <v>2541</v>
      </c>
      <c r="J11201" s="10" t="s">
        <v>2484</v>
      </c>
      <c r="K11201" s="10" t="s">
        <v>22</v>
      </c>
      <c r="L11201">
        <v>37486</v>
      </c>
    </row>
    <row r="11202" spans="1:12" x14ac:dyDescent="0.3">
      <c r="A11202" s="10" t="s">
        <v>2650</v>
      </c>
      <c r="B11202" s="10" t="s">
        <v>2771</v>
      </c>
      <c r="C11202" s="10" t="s">
        <v>3122</v>
      </c>
      <c r="D11202" s="10" t="s">
        <v>3127</v>
      </c>
      <c r="E11202" s="10" t="s">
        <v>2651</v>
      </c>
      <c r="F11202" s="10" t="s">
        <v>2536</v>
      </c>
      <c r="G11202" s="10" t="s">
        <v>847</v>
      </c>
      <c r="I11202" s="10" t="s">
        <v>2541</v>
      </c>
      <c r="J11202" s="10" t="s">
        <v>2484</v>
      </c>
      <c r="K11202" s="10" t="s">
        <v>23</v>
      </c>
      <c r="L11202">
        <v>49448</v>
      </c>
    </row>
    <row r="11203" spans="1:12" x14ac:dyDescent="0.3">
      <c r="A11203" s="10" t="s">
        <v>2650</v>
      </c>
      <c r="B11203" s="10" t="s">
        <v>2771</v>
      </c>
      <c r="C11203" s="10" t="s">
        <v>3122</v>
      </c>
      <c r="D11203" s="10" t="s">
        <v>3127</v>
      </c>
      <c r="E11203" s="10" t="s">
        <v>2651</v>
      </c>
      <c r="F11203" s="10" t="s">
        <v>2536</v>
      </c>
      <c r="G11203" s="10" t="s">
        <v>847</v>
      </c>
      <c r="I11203" s="10" t="s">
        <v>2541</v>
      </c>
      <c r="J11203" s="10" t="s">
        <v>2484</v>
      </c>
      <c r="K11203" s="10" t="s">
        <v>24</v>
      </c>
      <c r="L11203">
        <v>53352</v>
      </c>
    </row>
    <row r="11204" spans="1:12" x14ac:dyDescent="0.3">
      <c r="A11204" s="10" t="s">
        <v>2650</v>
      </c>
      <c r="B11204" s="10" t="s">
        <v>2771</v>
      </c>
      <c r="C11204" s="10" t="s">
        <v>3122</v>
      </c>
      <c r="D11204" s="10" t="s">
        <v>3127</v>
      </c>
      <c r="E11204" s="10" t="s">
        <v>2651</v>
      </c>
      <c r="F11204" s="10" t="s">
        <v>2536</v>
      </c>
      <c r="G11204" s="10" t="s">
        <v>847</v>
      </c>
      <c r="I11204" s="10" t="s">
        <v>2541</v>
      </c>
      <c r="J11204" s="10" t="s">
        <v>2484</v>
      </c>
      <c r="K11204" s="10" t="s">
        <v>25</v>
      </c>
      <c r="L11204">
        <v>46249</v>
      </c>
    </row>
    <row r="11205" spans="1:12" x14ac:dyDescent="0.3">
      <c r="A11205" s="10" t="s">
        <v>2650</v>
      </c>
      <c r="B11205" s="10" t="s">
        <v>2771</v>
      </c>
      <c r="C11205" s="10" t="s">
        <v>3122</v>
      </c>
      <c r="D11205" s="10" t="s">
        <v>3127</v>
      </c>
      <c r="E11205" s="10" t="s">
        <v>2651</v>
      </c>
      <c r="F11205" s="10" t="s">
        <v>2536</v>
      </c>
      <c r="G11205" s="10" t="s">
        <v>847</v>
      </c>
      <c r="I11205" s="10" t="s">
        <v>2541</v>
      </c>
      <c r="J11205" s="10" t="s">
        <v>2484</v>
      </c>
      <c r="K11205" s="10" t="s">
        <v>26</v>
      </c>
      <c r="L11205">
        <v>56533</v>
      </c>
    </row>
    <row r="11206" spans="1:12" x14ac:dyDescent="0.3">
      <c r="A11206" s="10" t="s">
        <v>2650</v>
      </c>
      <c r="B11206" s="10" t="s">
        <v>2771</v>
      </c>
      <c r="C11206" s="10" t="s">
        <v>3122</v>
      </c>
      <c r="D11206" s="10" t="s">
        <v>3127</v>
      </c>
      <c r="E11206" s="10" t="s">
        <v>2651</v>
      </c>
      <c r="F11206" s="10" t="s">
        <v>2536</v>
      </c>
      <c r="G11206" s="10" t="s">
        <v>847</v>
      </c>
      <c r="I11206" s="10" t="s">
        <v>2541</v>
      </c>
      <c r="J11206" s="10" t="s">
        <v>2484</v>
      </c>
      <c r="K11206" s="10" t="s">
        <v>27</v>
      </c>
      <c r="L11206">
        <v>48166</v>
      </c>
    </row>
    <row r="11207" spans="1:12" x14ac:dyDescent="0.3">
      <c r="A11207" s="10" t="s">
        <v>2650</v>
      </c>
      <c r="B11207" s="10" t="s">
        <v>2771</v>
      </c>
      <c r="C11207" s="10" t="s">
        <v>3122</v>
      </c>
      <c r="D11207" s="10" t="s">
        <v>3127</v>
      </c>
      <c r="E11207" s="10" t="s">
        <v>2651</v>
      </c>
      <c r="F11207" s="10" t="s">
        <v>2536</v>
      </c>
      <c r="G11207" s="10" t="s">
        <v>847</v>
      </c>
      <c r="I11207" s="10" t="s">
        <v>2541</v>
      </c>
      <c r="J11207" s="10" t="s">
        <v>2484</v>
      </c>
      <c r="K11207" s="10" t="s">
        <v>28</v>
      </c>
      <c r="L11207">
        <v>37942</v>
      </c>
    </row>
    <row r="11208" spans="1:12" x14ac:dyDescent="0.3">
      <c r="A11208" s="10" t="s">
        <v>2652</v>
      </c>
      <c r="B11208" s="10" t="s">
        <v>2771</v>
      </c>
      <c r="C11208" s="10" t="s">
        <v>3122</v>
      </c>
      <c r="D11208" s="10" t="s">
        <v>3127</v>
      </c>
      <c r="E11208" s="10" t="s">
        <v>2653</v>
      </c>
      <c r="F11208" s="10" t="s">
        <v>2536</v>
      </c>
      <c r="G11208" s="10" t="s">
        <v>847</v>
      </c>
      <c r="I11208" s="10" t="s">
        <v>2541</v>
      </c>
      <c r="J11208" s="10" t="s">
        <v>2484</v>
      </c>
      <c r="K11208" s="10" t="s">
        <v>14</v>
      </c>
      <c r="L11208">
        <v>27670</v>
      </c>
    </row>
    <row r="11209" spans="1:12" x14ac:dyDescent="0.3">
      <c r="A11209" s="10" t="s">
        <v>2652</v>
      </c>
      <c r="B11209" s="10" t="s">
        <v>2771</v>
      </c>
      <c r="C11209" s="10" t="s">
        <v>3122</v>
      </c>
      <c r="D11209" s="10" t="s">
        <v>3127</v>
      </c>
      <c r="E11209" s="10" t="s">
        <v>2653</v>
      </c>
      <c r="F11209" s="10" t="s">
        <v>2536</v>
      </c>
      <c r="G11209" s="10" t="s">
        <v>847</v>
      </c>
      <c r="I11209" s="10" t="s">
        <v>2541</v>
      </c>
      <c r="J11209" s="10" t="s">
        <v>2484</v>
      </c>
      <c r="K11209" s="10" t="s">
        <v>15</v>
      </c>
      <c r="L11209">
        <v>20915</v>
      </c>
    </row>
    <row r="11210" spans="1:12" x14ac:dyDescent="0.3">
      <c r="A11210" s="10" t="s">
        <v>2652</v>
      </c>
      <c r="B11210" s="10" t="s">
        <v>2771</v>
      </c>
      <c r="C11210" s="10" t="s">
        <v>3122</v>
      </c>
      <c r="D11210" s="10" t="s">
        <v>3127</v>
      </c>
      <c r="E11210" s="10" t="s">
        <v>2653</v>
      </c>
      <c r="F11210" s="10" t="s">
        <v>2536</v>
      </c>
      <c r="G11210" s="10" t="s">
        <v>847</v>
      </c>
      <c r="I11210" s="10" t="s">
        <v>2541</v>
      </c>
      <c r="J11210" s="10" t="s">
        <v>2484</v>
      </c>
      <c r="K11210" s="10" t="s">
        <v>16</v>
      </c>
      <c r="L11210">
        <v>14850</v>
      </c>
    </row>
    <row r="11211" spans="1:12" x14ac:dyDescent="0.3">
      <c r="A11211" s="10" t="s">
        <v>2652</v>
      </c>
      <c r="B11211" s="10" t="s">
        <v>2771</v>
      </c>
      <c r="C11211" s="10" t="s">
        <v>3122</v>
      </c>
      <c r="D11211" s="10" t="s">
        <v>3127</v>
      </c>
      <c r="E11211" s="10" t="s">
        <v>2653</v>
      </c>
      <c r="F11211" s="10" t="s">
        <v>2536</v>
      </c>
      <c r="G11211" s="10" t="s">
        <v>847</v>
      </c>
      <c r="I11211" s="10" t="s">
        <v>2541</v>
      </c>
      <c r="J11211" s="10" t="s">
        <v>2484</v>
      </c>
      <c r="K11211" s="10" t="s">
        <v>17</v>
      </c>
      <c r="L11211">
        <v>12869</v>
      </c>
    </row>
    <row r="11212" spans="1:12" x14ac:dyDescent="0.3">
      <c r="A11212" s="10" t="s">
        <v>2652</v>
      </c>
      <c r="B11212" s="10" t="s">
        <v>2771</v>
      </c>
      <c r="C11212" s="10" t="s">
        <v>3122</v>
      </c>
      <c r="D11212" s="10" t="s">
        <v>3127</v>
      </c>
      <c r="E11212" s="10" t="s">
        <v>2653</v>
      </c>
      <c r="F11212" s="10" t="s">
        <v>2536</v>
      </c>
      <c r="G11212" s="10" t="s">
        <v>847</v>
      </c>
      <c r="I11212" s="10" t="s">
        <v>2541</v>
      </c>
      <c r="J11212" s="10" t="s">
        <v>2484</v>
      </c>
      <c r="K11212" s="10" t="s">
        <v>18</v>
      </c>
      <c r="L11212">
        <v>16264</v>
      </c>
    </row>
    <row r="11213" spans="1:12" x14ac:dyDescent="0.3">
      <c r="A11213" s="10" t="s">
        <v>2652</v>
      </c>
      <c r="B11213" s="10" t="s">
        <v>2771</v>
      </c>
      <c r="C11213" s="10" t="s">
        <v>3122</v>
      </c>
      <c r="D11213" s="10" t="s">
        <v>3127</v>
      </c>
      <c r="E11213" s="10" t="s">
        <v>2653</v>
      </c>
      <c r="F11213" s="10" t="s">
        <v>2536</v>
      </c>
      <c r="G11213" s="10" t="s">
        <v>847</v>
      </c>
      <c r="I11213" s="10" t="s">
        <v>2541</v>
      </c>
      <c r="J11213" s="10" t="s">
        <v>2484</v>
      </c>
      <c r="K11213" s="10" t="s">
        <v>19</v>
      </c>
      <c r="L11213">
        <v>20236</v>
      </c>
    </row>
    <row r="11214" spans="1:12" x14ac:dyDescent="0.3">
      <c r="A11214" s="10" t="s">
        <v>2652</v>
      </c>
      <c r="B11214" s="10" t="s">
        <v>2771</v>
      </c>
      <c r="C11214" s="10" t="s">
        <v>3122</v>
      </c>
      <c r="D11214" s="10" t="s">
        <v>3127</v>
      </c>
      <c r="E11214" s="10" t="s">
        <v>2653</v>
      </c>
      <c r="F11214" s="10" t="s">
        <v>2536</v>
      </c>
      <c r="G11214" s="10" t="s">
        <v>847</v>
      </c>
      <c r="I11214" s="10" t="s">
        <v>2541</v>
      </c>
      <c r="J11214" s="10" t="s">
        <v>2484</v>
      </c>
      <c r="K11214" s="10" t="s">
        <v>20</v>
      </c>
      <c r="L11214">
        <v>19495</v>
      </c>
    </row>
    <row r="11215" spans="1:12" x14ac:dyDescent="0.3">
      <c r="A11215" s="10" t="s">
        <v>2652</v>
      </c>
      <c r="B11215" s="10" t="s">
        <v>2771</v>
      </c>
      <c r="C11215" s="10" t="s">
        <v>3122</v>
      </c>
      <c r="D11215" s="10" t="s">
        <v>3127</v>
      </c>
      <c r="E11215" s="10" t="s">
        <v>2653</v>
      </c>
      <c r="F11215" s="10" t="s">
        <v>2536</v>
      </c>
      <c r="G11215" s="10" t="s">
        <v>847</v>
      </c>
      <c r="I11215" s="10" t="s">
        <v>2541</v>
      </c>
      <c r="J11215" s="10" t="s">
        <v>2484</v>
      </c>
      <c r="K11215" s="10" t="s">
        <v>21</v>
      </c>
      <c r="L11215">
        <v>18039</v>
      </c>
    </row>
    <row r="11216" spans="1:12" x14ac:dyDescent="0.3">
      <c r="A11216" s="10" t="s">
        <v>2652</v>
      </c>
      <c r="B11216" s="10" t="s">
        <v>2771</v>
      </c>
      <c r="C11216" s="10" t="s">
        <v>3122</v>
      </c>
      <c r="D11216" s="10" t="s">
        <v>3127</v>
      </c>
      <c r="E11216" s="10" t="s">
        <v>2653</v>
      </c>
      <c r="F11216" s="10" t="s">
        <v>2536</v>
      </c>
      <c r="G11216" s="10" t="s">
        <v>847</v>
      </c>
      <c r="I11216" s="10" t="s">
        <v>2541</v>
      </c>
      <c r="J11216" s="10" t="s">
        <v>2484</v>
      </c>
      <c r="K11216" s="10" t="s">
        <v>22</v>
      </c>
      <c r="L11216">
        <v>18335</v>
      </c>
    </row>
    <row r="11217" spans="1:12" x14ac:dyDescent="0.3">
      <c r="A11217" s="10" t="s">
        <v>2652</v>
      </c>
      <c r="B11217" s="10" t="s">
        <v>2771</v>
      </c>
      <c r="C11217" s="10" t="s">
        <v>3122</v>
      </c>
      <c r="D11217" s="10" t="s">
        <v>3127</v>
      </c>
      <c r="E11217" s="10" t="s">
        <v>2653</v>
      </c>
      <c r="F11217" s="10" t="s">
        <v>2536</v>
      </c>
      <c r="G11217" s="10" t="s">
        <v>847</v>
      </c>
      <c r="I11217" s="10" t="s">
        <v>2541</v>
      </c>
      <c r="J11217" s="10" t="s">
        <v>2484</v>
      </c>
      <c r="K11217" s="10" t="s">
        <v>23</v>
      </c>
      <c r="L11217">
        <v>21803</v>
      </c>
    </row>
    <row r="11218" spans="1:12" x14ac:dyDescent="0.3">
      <c r="A11218" s="10" t="s">
        <v>2652</v>
      </c>
      <c r="B11218" s="10" t="s">
        <v>2771</v>
      </c>
      <c r="C11218" s="10" t="s">
        <v>3122</v>
      </c>
      <c r="D11218" s="10" t="s">
        <v>3127</v>
      </c>
      <c r="E11218" s="10" t="s">
        <v>2653</v>
      </c>
      <c r="F11218" s="10" t="s">
        <v>2536</v>
      </c>
      <c r="G11218" s="10" t="s">
        <v>847</v>
      </c>
      <c r="I11218" s="10" t="s">
        <v>2541</v>
      </c>
      <c r="J11218" s="10" t="s">
        <v>2484</v>
      </c>
      <c r="K11218" s="10" t="s">
        <v>24</v>
      </c>
      <c r="L11218">
        <v>17112</v>
      </c>
    </row>
    <row r="11219" spans="1:12" x14ac:dyDescent="0.3">
      <c r="A11219" s="10" t="s">
        <v>2652</v>
      </c>
      <c r="B11219" s="10" t="s">
        <v>2771</v>
      </c>
      <c r="C11219" s="10" t="s">
        <v>3122</v>
      </c>
      <c r="D11219" s="10" t="s">
        <v>3127</v>
      </c>
      <c r="E11219" s="10" t="s">
        <v>2653</v>
      </c>
      <c r="F11219" s="10" t="s">
        <v>2536</v>
      </c>
      <c r="G11219" s="10" t="s">
        <v>847</v>
      </c>
      <c r="I11219" s="10" t="s">
        <v>2541</v>
      </c>
      <c r="J11219" s="10" t="s">
        <v>2484</v>
      </c>
      <c r="K11219" s="10" t="s">
        <v>25</v>
      </c>
      <c r="L11219">
        <v>16383</v>
      </c>
    </row>
    <row r="11220" spans="1:12" x14ac:dyDescent="0.3">
      <c r="A11220" s="10" t="s">
        <v>2652</v>
      </c>
      <c r="B11220" s="10" t="s">
        <v>2771</v>
      </c>
      <c r="C11220" s="10" t="s">
        <v>3122</v>
      </c>
      <c r="D11220" s="10" t="s">
        <v>3127</v>
      </c>
      <c r="E11220" s="10" t="s">
        <v>2653</v>
      </c>
      <c r="F11220" s="10" t="s">
        <v>2536</v>
      </c>
      <c r="G11220" s="10" t="s">
        <v>847</v>
      </c>
      <c r="I11220" s="10" t="s">
        <v>2541</v>
      </c>
      <c r="J11220" s="10" t="s">
        <v>2484</v>
      </c>
      <c r="K11220" s="10" t="s">
        <v>26</v>
      </c>
      <c r="L11220">
        <v>21672</v>
      </c>
    </row>
    <row r="11221" spans="1:12" x14ac:dyDescent="0.3">
      <c r="A11221" s="10" t="s">
        <v>2652</v>
      </c>
      <c r="B11221" s="10" t="s">
        <v>2771</v>
      </c>
      <c r="C11221" s="10" t="s">
        <v>3122</v>
      </c>
      <c r="D11221" s="10" t="s">
        <v>3127</v>
      </c>
      <c r="E11221" s="10" t="s">
        <v>2653</v>
      </c>
      <c r="F11221" s="10" t="s">
        <v>2536</v>
      </c>
      <c r="G11221" s="10" t="s">
        <v>847</v>
      </c>
      <c r="I11221" s="10" t="s">
        <v>2541</v>
      </c>
      <c r="J11221" s="10" t="s">
        <v>2484</v>
      </c>
      <c r="K11221" s="10" t="s">
        <v>27</v>
      </c>
      <c r="L11221">
        <v>12919</v>
      </c>
    </row>
    <row r="11222" spans="1:12" x14ac:dyDescent="0.3">
      <c r="A11222" s="10" t="s">
        <v>2652</v>
      </c>
      <c r="B11222" s="10" t="s">
        <v>2771</v>
      </c>
      <c r="C11222" s="10" t="s">
        <v>3122</v>
      </c>
      <c r="D11222" s="10" t="s">
        <v>3127</v>
      </c>
      <c r="E11222" s="10" t="s">
        <v>2653</v>
      </c>
      <c r="F11222" s="10" t="s">
        <v>2536</v>
      </c>
      <c r="G11222" s="10" t="s">
        <v>847</v>
      </c>
      <c r="I11222" s="10" t="s">
        <v>2541</v>
      </c>
      <c r="J11222" s="10" t="s">
        <v>2484</v>
      </c>
      <c r="K11222" s="10" t="s">
        <v>28</v>
      </c>
      <c r="L11222">
        <v>11853</v>
      </c>
    </row>
    <row r="11223" spans="1:12" x14ac:dyDescent="0.3">
      <c r="A11223" s="10" t="s">
        <v>2654</v>
      </c>
      <c r="B11223" s="10" t="s">
        <v>2771</v>
      </c>
      <c r="C11223" s="10" t="s">
        <v>3122</v>
      </c>
      <c r="D11223" s="10" t="s">
        <v>3127</v>
      </c>
      <c r="E11223" s="10" t="s">
        <v>498</v>
      </c>
      <c r="F11223" s="10" t="s">
        <v>2536</v>
      </c>
      <c r="G11223" s="10" t="s">
        <v>847</v>
      </c>
      <c r="I11223" s="10" t="s">
        <v>2541</v>
      </c>
      <c r="J11223" s="10" t="s">
        <v>2484</v>
      </c>
      <c r="K11223" s="10" t="s">
        <v>14</v>
      </c>
      <c r="L11223">
        <v>2770</v>
      </c>
    </row>
    <row r="11224" spans="1:12" x14ac:dyDescent="0.3">
      <c r="A11224" s="10" t="s">
        <v>2654</v>
      </c>
      <c r="B11224" s="10" t="s">
        <v>2771</v>
      </c>
      <c r="C11224" s="10" t="s">
        <v>3122</v>
      </c>
      <c r="D11224" s="10" t="s">
        <v>3127</v>
      </c>
      <c r="E11224" s="10" t="s">
        <v>498</v>
      </c>
      <c r="F11224" s="10" t="s">
        <v>2536</v>
      </c>
      <c r="G11224" s="10" t="s">
        <v>847</v>
      </c>
      <c r="I11224" s="10" t="s">
        <v>2541</v>
      </c>
      <c r="J11224" s="10" t="s">
        <v>2484</v>
      </c>
      <c r="K11224" s="10" t="s">
        <v>15</v>
      </c>
      <c r="L11224">
        <v>2776</v>
      </c>
    </row>
    <row r="11225" spans="1:12" x14ac:dyDescent="0.3">
      <c r="A11225" s="10" t="s">
        <v>2654</v>
      </c>
      <c r="B11225" s="10" t="s">
        <v>2771</v>
      </c>
      <c r="C11225" s="10" t="s">
        <v>3122</v>
      </c>
      <c r="D11225" s="10" t="s">
        <v>3127</v>
      </c>
      <c r="E11225" s="10" t="s">
        <v>498</v>
      </c>
      <c r="F11225" s="10" t="s">
        <v>2536</v>
      </c>
      <c r="G11225" s="10" t="s">
        <v>847</v>
      </c>
      <c r="I11225" s="10" t="s">
        <v>2541</v>
      </c>
      <c r="J11225" s="10" t="s">
        <v>2484</v>
      </c>
      <c r="K11225" s="10" t="s">
        <v>16</v>
      </c>
      <c r="L11225">
        <v>2010</v>
      </c>
    </row>
    <row r="11226" spans="1:12" x14ac:dyDescent="0.3">
      <c r="A11226" s="10" t="s">
        <v>2654</v>
      </c>
      <c r="B11226" s="10" t="s">
        <v>2771</v>
      </c>
      <c r="C11226" s="10" t="s">
        <v>3122</v>
      </c>
      <c r="D11226" s="10" t="s">
        <v>3127</v>
      </c>
      <c r="E11226" s="10" t="s">
        <v>498</v>
      </c>
      <c r="F11226" s="10" t="s">
        <v>2536</v>
      </c>
      <c r="G11226" s="10" t="s">
        <v>847</v>
      </c>
      <c r="I11226" s="10" t="s">
        <v>2541</v>
      </c>
      <c r="J11226" s="10" t="s">
        <v>2484</v>
      </c>
      <c r="K11226" s="10" t="s">
        <v>17</v>
      </c>
      <c r="L11226">
        <v>1652</v>
      </c>
    </row>
    <row r="11227" spans="1:12" x14ac:dyDescent="0.3">
      <c r="A11227" s="10" t="s">
        <v>2654</v>
      </c>
      <c r="B11227" s="10" t="s">
        <v>2771</v>
      </c>
      <c r="C11227" s="10" t="s">
        <v>3122</v>
      </c>
      <c r="D11227" s="10" t="s">
        <v>3127</v>
      </c>
      <c r="E11227" s="10" t="s">
        <v>498</v>
      </c>
      <c r="F11227" s="10" t="s">
        <v>2536</v>
      </c>
      <c r="G11227" s="10" t="s">
        <v>847</v>
      </c>
      <c r="I11227" s="10" t="s">
        <v>2541</v>
      </c>
      <c r="J11227" s="10" t="s">
        <v>2484</v>
      </c>
      <c r="K11227" s="10" t="s">
        <v>18</v>
      </c>
      <c r="L11227">
        <v>2509</v>
      </c>
    </row>
    <row r="11228" spans="1:12" x14ac:dyDescent="0.3">
      <c r="A11228" s="10" t="s">
        <v>2654</v>
      </c>
      <c r="B11228" s="10" t="s">
        <v>2771</v>
      </c>
      <c r="C11228" s="10" t="s">
        <v>3122</v>
      </c>
      <c r="D11228" s="10" t="s">
        <v>3127</v>
      </c>
      <c r="E11228" s="10" t="s">
        <v>498</v>
      </c>
      <c r="F11228" s="10" t="s">
        <v>2536</v>
      </c>
      <c r="G11228" s="10" t="s">
        <v>847</v>
      </c>
      <c r="I11228" s="10" t="s">
        <v>2541</v>
      </c>
      <c r="J11228" s="10" t="s">
        <v>2484</v>
      </c>
      <c r="K11228" s="10" t="s">
        <v>19</v>
      </c>
      <c r="L11228">
        <v>2312</v>
      </c>
    </row>
    <row r="11229" spans="1:12" x14ac:dyDescent="0.3">
      <c r="A11229" s="10" t="s">
        <v>2654</v>
      </c>
      <c r="B11229" s="10" t="s">
        <v>2771</v>
      </c>
      <c r="C11229" s="10" t="s">
        <v>3122</v>
      </c>
      <c r="D11229" s="10" t="s">
        <v>3127</v>
      </c>
      <c r="E11229" s="10" t="s">
        <v>498</v>
      </c>
      <c r="F11229" s="10" t="s">
        <v>2536</v>
      </c>
      <c r="G11229" s="10" t="s">
        <v>847</v>
      </c>
      <c r="I11229" s="10" t="s">
        <v>2541</v>
      </c>
      <c r="J11229" s="10" t="s">
        <v>2484</v>
      </c>
      <c r="K11229" s="10" t="s">
        <v>20</v>
      </c>
      <c r="L11229">
        <v>2324</v>
      </c>
    </row>
    <row r="11230" spans="1:12" x14ac:dyDescent="0.3">
      <c r="A11230" s="10" t="s">
        <v>2654</v>
      </c>
      <c r="B11230" s="10" t="s">
        <v>2771</v>
      </c>
      <c r="C11230" s="10" t="s">
        <v>3122</v>
      </c>
      <c r="D11230" s="10" t="s">
        <v>3127</v>
      </c>
      <c r="E11230" s="10" t="s">
        <v>498</v>
      </c>
      <c r="F11230" s="10" t="s">
        <v>2536</v>
      </c>
      <c r="G11230" s="10" t="s">
        <v>847</v>
      </c>
      <c r="I11230" s="10" t="s">
        <v>2541</v>
      </c>
      <c r="J11230" s="10" t="s">
        <v>2484</v>
      </c>
      <c r="K11230" s="10" t="s">
        <v>21</v>
      </c>
      <c r="L11230">
        <v>2319</v>
      </c>
    </row>
    <row r="11231" spans="1:12" x14ac:dyDescent="0.3">
      <c r="A11231" s="10" t="s">
        <v>2654</v>
      </c>
      <c r="B11231" s="10" t="s">
        <v>2771</v>
      </c>
      <c r="C11231" s="10" t="s">
        <v>3122</v>
      </c>
      <c r="D11231" s="10" t="s">
        <v>3127</v>
      </c>
      <c r="E11231" s="10" t="s">
        <v>498</v>
      </c>
      <c r="F11231" s="10" t="s">
        <v>2536</v>
      </c>
      <c r="G11231" s="10" t="s">
        <v>847</v>
      </c>
      <c r="I11231" s="10" t="s">
        <v>2541</v>
      </c>
      <c r="J11231" s="10" t="s">
        <v>2484</v>
      </c>
      <c r="K11231" s="10" t="s">
        <v>22</v>
      </c>
      <c r="L11231">
        <v>2065</v>
      </c>
    </row>
    <row r="11232" spans="1:12" x14ac:dyDescent="0.3">
      <c r="A11232" s="10" t="s">
        <v>2654</v>
      </c>
      <c r="B11232" s="10" t="s">
        <v>2771</v>
      </c>
      <c r="C11232" s="10" t="s">
        <v>3122</v>
      </c>
      <c r="D11232" s="10" t="s">
        <v>3127</v>
      </c>
      <c r="E11232" s="10" t="s">
        <v>498</v>
      </c>
      <c r="F11232" s="10" t="s">
        <v>2536</v>
      </c>
      <c r="G11232" s="10" t="s">
        <v>847</v>
      </c>
      <c r="I11232" s="10" t="s">
        <v>2541</v>
      </c>
      <c r="J11232" s="10" t="s">
        <v>2484</v>
      </c>
      <c r="K11232" s="10" t="s">
        <v>23</v>
      </c>
      <c r="L11232">
        <v>2239</v>
      </c>
    </row>
    <row r="11233" spans="1:12" x14ac:dyDescent="0.3">
      <c r="A11233" s="10" t="s">
        <v>2654</v>
      </c>
      <c r="B11233" s="10" t="s">
        <v>2771</v>
      </c>
      <c r="C11233" s="10" t="s">
        <v>3122</v>
      </c>
      <c r="D11233" s="10" t="s">
        <v>3127</v>
      </c>
      <c r="E11233" s="10" t="s">
        <v>498</v>
      </c>
      <c r="F11233" s="10" t="s">
        <v>2536</v>
      </c>
      <c r="G11233" s="10" t="s">
        <v>847</v>
      </c>
      <c r="I11233" s="10" t="s">
        <v>2541</v>
      </c>
      <c r="J11233" s="10" t="s">
        <v>2484</v>
      </c>
      <c r="K11233" s="10" t="s">
        <v>24</v>
      </c>
      <c r="L11233">
        <v>2402</v>
      </c>
    </row>
    <row r="11234" spans="1:12" x14ac:dyDescent="0.3">
      <c r="A11234" s="10" t="s">
        <v>2654</v>
      </c>
      <c r="B11234" s="10" t="s">
        <v>2771</v>
      </c>
      <c r="C11234" s="10" t="s">
        <v>3122</v>
      </c>
      <c r="D11234" s="10" t="s">
        <v>3127</v>
      </c>
      <c r="E11234" s="10" t="s">
        <v>498</v>
      </c>
      <c r="F11234" s="10" t="s">
        <v>2536</v>
      </c>
      <c r="G11234" s="10" t="s">
        <v>847</v>
      </c>
      <c r="I11234" s="10" t="s">
        <v>2541</v>
      </c>
      <c r="J11234" s="10" t="s">
        <v>2484</v>
      </c>
      <c r="K11234" s="10" t="s">
        <v>25</v>
      </c>
      <c r="L11234">
        <v>1444</v>
      </c>
    </row>
    <row r="11235" spans="1:12" x14ac:dyDescent="0.3">
      <c r="A11235" s="10" t="s">
        <v>2654</v>
      </c>
      <c r="B11235" s="10" t="s">
        <v>2771</v>
      </c>
      <c r="C11235" s="10" t="s">
        <v>3122</v>
      </c>
      <c r="D11235" s="10" t="s">
        <v>3127</v>
      </c>
      <c r="E11235" s="10" t="s">
        <v>498</v>
      </c>
      <c r="F11235" s="10" t="s">
        <v>2536</v>
      </c>
      <c r="G11235" s="10" t="s">
        <v>847</v>
      </c>
      <c r="I11235" s="10" t="s">
        <v>2541</v>
      </c>
      <c r="J11235" s="10" t="s">
        <v>2484</v>
      </c>
      <c r="K11235" s="10" t="s">
        <v>26</v>
      </c>
      <c r="L11235">
        <v>1827</v>
      </c>
    </row>
    <row r="11236" spans="1:12" x14ac:dyDescent="0.3">
      <c r="A11236" s="10" t="s">
        <v>2654</v>
      </c>
      <c r="B11236" s="10" t="s">
        <v>2771</v>
      </c>
      <c r="C11236" s="10" t="s">
        <v>3122</v>
      </c>
      <c r="D11236" s="10" t="s">
        <v>3127</v>
      </c>
      <c r="E11236" s="10" t="s">
        <v>498</v>
      </c>
      <c r="F11236" s="10" t="s">
        <v>2536</v>
      </c>
      <c r="G11236" s="10" t="s">
        <v>847</v>
      </c>
      <c r="I11236" s="10" t="s">
        <v>2541</v>
      </c>
      <c r="J11236" s="10" t="s">
        <v>2484</v>
      </c>
      <c r="K11236" s="10" t="s">
        <v>27</v>
      </c>
      <c r="L11236">
        <v>2396</v>
      </c>
    </row>
    <row r="11237" spans="1:12" x14ac:dyDescent="0.3">
      <c r="A11237" s="10" t="s">
        <v>2654</v>
      </c>
      <c r="B11237" s="10" t="s">
        <v>2771</v>
      </c>
      <c r="C11237" s="10" t="s">
        <v>3122</v>
      </c>
      <c r="D11237" s="10" t="s">
        <v>3127</v>
      </c>
      <c r="E11237" s="10" t="s">
        <v>498</v>
      </c>
      <c r="F11237" s="10" t="s">
        <v>2536</v>
      </c>
      <c r="G11237" s="10" t="s">
        <v>847</v>
      </c>
      <c r="I11237" s="10" t="s">
        <v>2541</v>
      </c>
      <c r="J11237" s="10" t="s">
        <v>2484</v>
      </c>
      <c r="K11237" s="10" t="s">
        <v>28</v>
      </c>
      <c r="L11237">
        <v>2195</v>
      </c>
    </row>
    <row r="11238" spans="1:12" x14ac:dyDescent="0.3">
      <c r="A11238" s="10" t="s">
        <v>2655</v>
      </c>
      <c r="B11238" s="10" t="s">
        <v>2771</v>
      </c>
      <c r="C11238" s="10" t="s">
        <v>3122</v>
      </c>
      <c r="D11238" s="10" t="s">
        <v>3127</v>
      </c>
      <c r="E11238" s="10" t="s">
        <v>2615</v>
      </c>
      <c r="F11238" s="10" t="s">
        <v>2536</v>
      </c>
      <c r="G11238" s="10" t="s">
        <v>847</v>
      </c>
      <c r="I11238" s="10" t="s">
        <v>2541</v>
      </c>
      <c r="J11238" s="10" t="s">
        <v>2484</v>
      </c>
      <c r="K11238" s="10" t="s">
        <v>14</v>
      </c>
      <c r="L11238">
        <v>7740</v>
      </c>
    </row>
    <row r="11239" spans="1:12" x14ac:dyDescent="0.3">
      <c r="A11239" s="10" t="s">
        <v>2655</v>
      </c>
      <c r="B11239" s="10" t="s">
        <v>2771</v>
      </c>
      <c r="C11239" s="10" t="s">
        <v>3122</v>
      </c>
      <c r="D11239" s="10" t="s">
        <v>3127</v>
      </c>
      <c r="E11239" s="10" t="s">
        <v>2615</v>
      </c>
      <c r="F11239" s="10" t="s">
        <v>2536</v>
      </c>
      <c r="G11239" s="10" t="s">
        <v>847</v>
      </c>
      <c r="I11239" s="10" t="s">
        <v>2541</v>
      </c>
      <c r="J11239" s="10" t="s">
        <v>2484</v>
      </c>
      <c r="K11239" s="10" t="s">
        <v>15</v>
      </c>
      <c r="L11239">
        <v>7023</v>
      </c>
    </row>
    <row r="11240" spans="1:12" x14ac:dyDescent="0.3">
      <c r="A11240" s="10" t="s">
        <v>2655</v>
      </c>
      <c r="B11240" s="10" t="s">
        <v>2771</v>
      </c>
      <c r="C11240" s="10" t="s">
        <v>3122</v>
      </c>
      <c r="D11240" s="10" t="s">
        <v>3127</v>
      </c>
      <c r="E11240" s="10" t="s">
        <v>2615</v>
      </c>
      <c r="F11240" s="10" t="s">
        <v>2536</v>
      </c>
      <c r="G11240" s="10" t="s">
        <v>847</v>
      </c>
      <c r="I11240" s="10" t="s">
        <v>2541</v>
      </c>
      <c r="J11240" s="10" t="s">
        <v>2484</v>
      </c>
      <c r="K11240" s="10" t="s">
        <v>16</v>
      </c>
      <c r="L11240">
        <v>6902</v>
      </c>
    </row>
    <row r="11241" spans="1:12" x14ac:dyDescent="0.3">
      <c r="A11241" s="10" t="s">
        <v>2655</v>
      </c>
      <c r="B11241" s="10" t="s">
        <v>2771</v>
      </c>
      <c r="C11241" s="10" t="s">
        <v>3122</v>
      </c>
      <c r="D11241" s="10" t="s">
        <v>3127</v>
      </c>
      <c r="E11241" s="10" t="s">
        <v>2615</v>
      </c>
      <c r="F11241" s="10" t="s">
        <v>2536</v>
      </c>
      <c r="G11241" s="10" t="s">
        <v>847</v>
      </c>
      <c r="I11241" s="10" t="s">
        <v>2541</v>
      </c>
      <c r="J11241" s="10" t="s">
        <v>2484</v>
      </c>
      <c r="K11241" s="10" t="s">
        <v>17</v>
      </c>
      <c r="L11241">
        <v>4350</v>
      </c>
    </row>
    <row r="11242" spans="1:12" x14ac:dyDescent="0.3">
      <c r="A11242" s="10" t="s">
        <v>2655</v>
      </c>
      <c r="B11242" s="10" t="s">
        <v>2771</v>
      </c>
      <c r="C11242" s="10" t="s">
        <v>3122</v>
      </c>
      <c r="D11242" s="10" t="s">
        <v>3127</v>
      </c>
      <c r="E11242" s="10" t="s">
        <v>2615</v>
      </c>
      <c r="F11242" s="10" t="s">
        <v>2536</v>
      </c>
      <c r="G11242" s="10" t="s">
        <v>847</v>
      </c>
      <c r="I11242" s="10" t="s">
        <v>2541</v>
      </c>
      <c r="J11242" s="10" t="s">
        <v>2484</v>
      </c>
      <c r="K11242" s="10" t="s">
        <v>18</v>
      </c>
      <c r="L11242">
        <v>6244</v>
      </c>
    </row>
    <row r="11243" spans="1:12" x14ac:dyDescent="0.3">
      <c r="A11243" s="10" t="s">
        <v>2655</v>
      </c>
      <c r="B11243" s="10" t="s">
        <v>2771</v>
      </c>
      <c r="C11243" s="10" t="s">
        <v>3122</v>
      </c>
      <c r="D11243" s="10" t="s">
        <v>3127</v>
      </c>
      <c r="E11243" s="10" t="s">
        <v>2615</v>
      </c>
      <c r="F11243" s="10" t="s">
        <v>2536</v>
      </c>
      <c r="G11243" s="10" t="s">
        <v>847</v>
      </c>
      <c r="I11243" s="10" t="s">
        <v>2541</v>
      </c>
      <c r="J11243" s="10" t="s">
        <v>2484</v>
      </c>
      <c r="K11243" s="10" t="s">
        <v>19</v>
      </c>
      <c r="L11243">
        <v>6325</v>
      </c>
    </row>
    <row r="11244" spans="1:12" x14ac:dyDescent="0.3">
      <c r="A11244" s="10" t="s">
        <v>2655</v>
      </c>
      <c r="B11244" s="10" t="s">
        <v>2771</v>
      </c>
      <c r="C11244" s="10" t="s">
        <v>3122</v>
      </c>
      <c r="D11244" s="10" t="s">
        <v>3127</v>
      </c>
      <c r="E11244" s="10" t="s">
        <v>2615</v>
      </c>
      <c r="F11244" s="10" t="s">
        <v>2536</v>
      </c>
      <c r="G11244" s="10" t="s">
        <v>847</v>
      </c>
      <c r="I11244" s="10" t="s">
        <v>2541</v>
      </c>
      <c r="J11244" s="10" t="s">
        <v>2484</v>
      </c>
      <c r="K11244" s="10" t="s">
        <v>20</v>
      </c>
      <c r="L11244">
        <v>7149</v>
      </c>
    </row>
    <row r="11245" spans="1:12" x14ac:dyDescent="0.3">
      <c r="A11245" s="10" t="s">
        <v>2655</v>
      </c>
      <c r="B11245" s="10" t="s">
        <v>2771</v>
      </c>
      <c r="C11245" s="10" t="s">
        <v>3122</v>
      </c>
      <c r="D11245" s="10" t="s">
        <v>3127</v>
      </c>
      <c r="E11245" s="10" t="s">
        <v>2615</v>
      </c>
      <c r="F11245" s="10" t="s">
        <v>2536</v>
      </c>
      <c r="G11245" s="10" t="s">
        <v>847</v>
      </c>
      <c r="I11245" s="10" t="s">
        <v>2541</v>
      </c>
      <c r="J11245" s="10" t="s">
        <v>2484</v>
      </c>
      <c r="K11245" s="10" t="s">
        <v>21</v>
      </c>
      <c r="L11245">
        <v>7630</v>
      </c>
    </row>
    <row r="11246" spans="1:12" x14ac:dyDescent="0.3">
      <c r="A11246" s="10" t="s">
        <v>2655</v>
      </c>
      <c r="B11246" s="10" t="s">
        <v>2771</v>
      </c>
      <c r="C11246" s="10" t="s">
        <v>3122</v>
      </c>
      <c r="D11246" s="10" t="s">
        <v>3127</v>
      </c>
      <c r="E11246" s="10" t="s">
        <v>2615</v>
      </c>
      <c r="F11246" s="10" t="s">
        <v>2536</v>
      </c>
      <c r="G11246" s="10" t="s">
        <v>847</v>
      </c>
      <c r="I11246" s="10" t="s">
        <v>2541</v>
      </c>
      <c r="J11246" s="10" t="s">
        <v>2484</v>
      </c>
      <c r="K11246" s="10" t="s">
        <v>22</v>
      </c>
      <c r="L11246">
        <v>8404</v>
      </c>
    </row>
    <row r="11247" spans="1:12" x14ac:dyDescent="0.3">
      <c r="A11247" s="10" t="s">
        <v>2655</v>
      </c>
      <c r="B11247" s="10" t="s">
        <v>2771</v>
      </c>
      <c r="C11247" s="10" t="s">
        <v>3122</v>
      </c>
      <c r="D11247" s="10" t="s">
        <v>3127</v>
      </c>
      <c r="E11247" s="10" t="s">
        <v>2615</v>
      </c>
      <c r="F11247" s="10" t="s">
        <v>2536</v>
      </c>
      <c r="G11247" s="10" t="s">
        <v>847</v>
      </c>
      <c r="I11247" s="10" t="s">
        <v>2541</v>
      </c>
      <c r="J11247" s="10" t="s">
        <v>2484</v>
      </c>
      <c r="K11247" s="10" t="s">
        <v>23</v>
      </c>
      <c r="L11247">
        <v>8420</v>
      </c>
    </row>
    <row r="11248" spans="1:12" x14ac:dyDescent="0.3">
      <c r="A11248" s="10" t="s">
        <v>2655</v>
      </c>
      <c r="B11248" s="10" t="s">
        <v>2771</v>
      </c>
      <c r="C11248" s="10" t="s">
        <v>3122</v>
      </c>
      <c r="D11248" s="10" t="s">
        <v>3127</v>
      </c>
      <c r="E11248" s="10" t="s">
        <v>2615</v>
      </c>
      <c r="F11248" s="10" t="s">
        <v>2536</v>
      </c>
      <c r="G11248" s="10" t="s">
        <v>847</v>
      </c>
      <c r="I11248" s="10" t="s">
        <v>2541</v>
      </c>
      <c r="J11248" s="10" t="s">
        <v>2484</v>
      </c>
      <c r="K11248" s="10" t="s">
        <v>24</v>
      </c>
      <c r="L11248">
        <v>9332</v>
      </c>
    </row>
    <row r="11249" spans="1:12" x14ac:dyDescent="0.3">
      <c r="A11249" s="10" t="s">
        <v>2655</v>
      </c>
      <c r="B11249" s="10" t="s">
        <v>2771</v>
      </c>
      <c r="C11249" s="10" t="s">
        <v>3122</v>
      </c>
      <c r="D11249" s="10" t="s">
        <v>3127</v>
      </c>
      <c r="E11249" s="10" t="s">
        <v>2615</v>
      </c>
      <c r="F11249" s="10" t="s">
        <v>2536</v>
      </c>
      <c r="G11249" s="10" t="s">
        <v>847</v>
      </c>
      <c r="I11249" s="10" t="s">
        <v>2541</v>
      </c>
      <c r="J11249" s="10" t="s">
        <v>2484</v>
      </c>
      <c r="K11249" s="10" t="s">
        <v>25</v>
      </c>
      <c r="L11249">
        <v>9343</v>
      </c>
    </row>
    <row r="11250" spans="1:12" x14ac:dyDescent="0.3">
      <c r="A11250" s="10" t="s">
        <v>2655</v>
      </c>
      <c r="B11250" s="10" t="s">
        <v>2771</v>
      </c>
      <c r="C11250" s="10" t="s">
        <v>3122</v>
      </c>
      <c r="D11250" s="10" t="s">
        <v>3127</v>
      </c>
      <c r="E11250" s="10" t="s">
        <v>2615</v>
      </c>
      <c r="F11250" s="10" t="s">
        <v>2536</v>
      </c>
      <c r="G11250" s="10" t="s">
        <v>847</v>
      </c>
      <c r="I11250" s="10" t="s">
        <v>2541</v>
      </c>
      <c r="J11250" s="10" t="s">
        <v>2484</v>
      </c>
      <c r="K11250" s="10" t="s">
        <v>26</v>
      </c>
      <c r="L11250">
        <v>10564</v>
      </c>
    </row>
    <row r="11251" spans="1:12" x14ac:dyDescent="0.3">
      <c r="A11251" s="10" t="s">
        <v>2655</v>
      </c>
      <c r="B11251" s="10" t="s">
        <v>2771</v>
      </c>
      <c r="C11251" s="10" t="s">
        <v>3122</v>
      </c>
      <c r="D11251" s="10" t="s">
        <v>3127</v>
      </c>
      <c r="E11251" s="10" t="s">
        <v>2615</v>
      </c>
      <c r="F11251" s="10" t="s">
        <v>2536</v>
      </c>
      <c r="G11251" s="10" t="s">
        <v>847</v>
      </c>
      <c r="I11251" s="10" t="s">
        <v>2541</v>
      </c>
      <c r="J11251" s="10" t="s">
        <v>2484</v>
      </c>
      <c r="K11251" s="10" t="s">
        <v>27</v>
      </c>
      <c r="L11251">
        <v>9874</v>
      </c>
    </row>
    <row r="11252" spans="1:12" x14ac:dyDescent="0.3">
      <c r="A11252" s="10" t="s">
        <v>2655</v>
      </c>
      <c r="B11252" s="10" t="s">
        <v>2771</v>
      </c>
      <c r="C11252" s="10" t="s">
        <v>3122</v>
      </c>
      <c r="D11252" s="10" t="s">
        <v>3127</v>
      </c>
      <c r="E11252" s="10" t="s">
        <v>2615</v>
      </c>
      <c r="F11252" s="10" t="s">
        <v>2536</v>
      </c>
      <c r="G11252" s="10" t="s">
        <v>847</v>
      </c>
      <c r="I11252" s="10" t="s">
        <v>2541</v>
      </c>
      <c r="J11252" s="10" t="s">
        <v>2484</v>
      </c>
      <c r="K11252" s="10" t="s">
        <v>28</v>
      </c>
      <c r="L11252">
        <v>5919</v>
      </c>
    </row>
    <row r="11253" spans="1:12" x14ac:dyDescent="0.3">
      <c r="A11253" s="10" t="s">
        <v>2656</v>
      </c>
      <c r="B11253" s="10" t="s">
        <v>2771</v>
      </c>
      <c r="C11253" s="10" t="s">
        <v>3122</v>
      </c>
      <c r="D11253" s="10" t="s">
        <v>3127</v>
      </c>
      <c r="E11253" s="10" t="s">
        <v>2657</v>
      </c>
      <c r="F11253" s="10" t="s">
        <v>2536</v>
      </c>
      <c r="G11253" s="10" t="s">
        <v>847</v>
      </c>
      <c r="I11253" s="10" t="s">
        <v>2541</v>
      </c>
      <c r="J11253" s="10" t="s">
        <v>2484</v>
      </c>
      <c r="K11253" s="10" t="s">
        <v>14</v>
      </c>
      <c r="L11253">
        <v>313720</v>
      </c>
    </row>
    <row r="11254" spans="1:12" x14ac:dyDescent="0.3">
      <c r="A11254" s="10" t="s">
        <v>2656</v>
      </c>
      <c r="B11254" s="10" t="s">
        <v>2771</v>
      </c>
      <c r="C11254" s="10" t="s">
        <v>3122</v>
      </c>
      <c r="D11254" s="10" t="s">
        <v>3127</v>
      </c>
      <c r="E11254" s="10" t="s">
        <v>2657</v>
      </c>
      <c r="F11254" s="10" t="s">
        <v>2536</v>
      </c>
      <c r="G11254" s="10" t="s">
        <v>847</v>
      </c>
      <c r="I11254" s="10" t="s">
        <v>2541</v>
      </c>
      <c r="J11254" s="10" t="s">
        <v>2484</v>
      </c>
      <c r="K11254" s="10" t="s">
        <v>15</v>
      </c>
      <c r="L11254">
        <v>230671</v>
      </c>
    </row>
    <row r="11255" spans="1:12" x14ac:dyDescent="0.3">
      <c r="A11255" s="10" t="s">
        <v>2656</v>
      </c>
      <c r="B11255" s="10" t="s">
        <v>2771</v>
      </c>
      <c r="C11255" s="10" t="s">
        <v>3122</v>
      </c>
      <c r="D11255" s="10" t="s">
        <v>3127</v>
      </c>
      <c r="E11255" s="10" t="s">
        <v>2657</v>
      </c>
      <c r="F11255" s="10" t="s">
        <v>2536</v>
      </c>
      <c r="G11255" s="10" t="s">
        <v>847</v>
      </c>
      <c r="I11255" s="10" t="s">
        <v>2541</v>
      </c>
      <c r="J11255" s="10" t="s">
        <v>2484</v>
      </c>
      <c r="K11255" s="10" t="s">
        <v>16</v>
      </c>
      <c r="L11255">
        <v>270500</v>
      </c>
    </row>
    <row r="11256" spans="1:12" x14ac:dyDescent="0.3">
      <c r="A11256" s="10" t="s">
        <v>2656</v>
      </c>
      <c r="B11256" s="10" t="s">
        <v>2771</v>
      </c>
      <c r="C11256" s="10" t="s">
        <v>3122</v>
      </c>
      <c r="D11256" s="10" t="s">
        <v>3127</v>
      </c>
      <c r="E11256" s="10" t="s">
        <v>2657</v>
      </c>
      <c r="F11256" s="10" t="s">
        <v>2536</v>
      </c>
      <c r="G11256" s="10" t="s">
        <v>847</v>
      </c>
      <c r="I11256" s="10" t="s">
        <v>2541</v>
      </c>
      <c r="J11256" s="10" t="s">
        <v>2484</v>
      </c>
      <c r="K11256" s="10" t="s">
        <v>17</v>
      </c>
      <c r="L11256">
        <v>280598</v>
      </c>
    </row>
    <row r="11257" spans="1:12" x14ac:dyDescent="0.3">
      <c r="A11257" s="10" t="s">
        <v>2656</v>
      </c>
      <c r="B11257" s="10" t="s">
        <v>2771</v>
      </c>
      <c r="C11257" s="10" t="s">
        <v>3122</v>
      </c>
      <c r="D11257" s="10" t="s">
        <v>3127</v>
      </c>
      <c r="E11257" s="10" t="s">
        <v>2657</v>
      </c>
      <c r="F11257" s="10" t="s">
        <v>2536</v>
      </c>
      <c r="G11257" s="10" t="s">
        <v>847</v>
      </c>
      <c r="I11257" s="10" t="s">
        <v>2541</v>
      </c>
      <c r="J11257" s="10" t="s">
        <v>2484</v>
      </c>
      <c r="K11257" s="10" t="s">
        <v>18</v>
      </c>
      <c r="L11257">
        <v>264258</v>
      </c>
    </row>
    <row r="11258" spans="1:12" x14ac:dyDescent="0.3">
      <c r="A11258" s="10" t="s">
        <v>2656</v>
      </c>
      <c r="B11258" s="10" t="s">
        <v>2771</v>
      </c>
      <c r="C11258" s="10" t="s">
        <v>3122</v>
      </c>
      <c r="D11258" s="10" t="s">
        <v>3127</v>
      </c>
      <c r="E11258" s="10" t="s">
        <v>2657</v>
      </c>
      <c r="F11258" s="10" t="s">
        <v>2536</v>
      </c>
      <c r="G11258" s="10" t="s">
        <v>847</v>
      </c>
      <c r="I11258" s="10" t="s">
        <v>2541</v>
      </c>
      <c r="J11258" s="10" t="s">
        <v>2484</v>
      </c>
      <c r="K11258" s="10" t="s">
        <v>19</v>
      </c>
      <c r="L11258">
        <v>271369</v>
      </c>
    </row>
    <row r="11259" spans="1:12" x14ac:dyDescent="0.3">
      <c r="A11259" s="10" t="s">
        <v>2656</v>
      </c>
      <c r="B11259" s="10" t="s">
        <v>2771</v>
      </c>
      <c r="C11259" s="10" t="s">
        <v>3122</v>
      </c>
      <c r="D11259" s="10" t="s">
        <v>3127</v>
      </c>
      <c r="E11259" s="10" t="s">
        <v>2657</v>
      </c>
      <c r="F11259" s="10" t="s">
        <v>2536</v>
      </c>
      <c r="G11259" s="10" t="s">
        <v>847</v>
      </c>
      <c r="I11259" s="10" t="s">
        <v>2541</v>
      </c>
      <c r="J11259" s="10" t="s">
        <v>2484</v>
      </c>
      <c r="K11259" s="10" t="s">
        <v>20</v>
      </c>
      <c r="L11259">
        <v>490462</v>
      </c>
    </row>
    <row r="11260" spans="1:12" x14ac:dyDescent="0.3">
      <c r="A11260" s="10" t="s">
        <v>2656</v>
      </c>
      <c r="B11260" s="10" t="s">
        <v>2771</v>
      </c>
      <c r="C11260" s="10" t="s">
        <v>3122</v>
      </c>
      <c r="D11260" s="10" t="s">
        <v>3127</v>
      </c>
      <c r="E11260" s="10" t="s">
        <v>2657</v>
      </c>
      <c r="F11260" s="10" t="s">
        <v>2536</v>
      </c>
      <c r="G11260" s="10" t="s">
        <v>847</v>
      </c>
      <c r="I11260" s="10" t="s">
        <v>2541</v>
      </c>
      <c r="J11260" s="10" t="s">
        <v>2484</v>
      </c>
      <c r="K11260" s="10" t="s">
        <v>21</v>
      </c>
      <c r="L11260">
        <v>507162</v>
      </c>
    </row>
    <row r="11261" spans="1:12" x14ac:dyDescent="0.3">
      <c r="A11261" s="10" t="s">
        <v>2656</v>
      </c>
      <c r="B11261" s="10" t="s">
        <v>2771</v>
      </c>
      <c r="C11261" s="10" t="s">
        <v>3122</v>
      </c>
      <c r="D11261" s="10" t="s">
        <v>3127</v>
      </c>
      <c r="E11261" s="10" t="s">
        <v>2657</v>
      </c>
      <c r="F11261" s="10" t="s">
        <v>2536</v>
      </c>
      <c r="G11261" s="10" t="s">
        <v>847</v>
      </c>
      <c r="I11261" s="10" t="s">
        <v>2541</v>
      </c>
      <c r="J11261" s="10" t="s">
        <v>2484</v>
      </c>
      <c r="K11261" s="10" t="s">
        <v>22</v>
      </c>
      <c r="L11261">
        <v>509714</v>
      </c>
    </row>
    <row r="11262" spans="1:12" x14ac:dyDescent="0.3">
      <c r="A11262" s="10" t="s">
        <v>2656</v>
      </c>
      <c r="B11262" s="10" t="s">
        <v>2771</v>
      </c>
      <c r="C11262" s="10" t="s">
        <v>3122</v>
      </c>
      <c r="D11262" s="10" t="s">
        <v>3127</v>
      </c>
      <c r="E11262" s="10" t="s">
        <v>2657</v>
      </c>
      <c r="F11262" s="10" t="s">
        <v>2536</v>
      </c>
      <c r="G11262" s="10" t="s">
        <v>847</v>
      </c>
      <c r="I11262" s="10" t="s">
        <v>2541</v>
      </c>
      <c r="J11262" s="10" t="s">
        <v>2484</v>
      </c>
      <c r="K11262" s="10" t="s">
        <v>23</v>
      </c>
      <c r="L11262">
        <v>526328</v>
      </c>
    </row>
    <row r="11263" spans="1:12" x14ac:dyDescent="0.3">
      <c r="A11263" s="10" t="s">
        <v>2656</v>
      </c>
      <c r="B11263" s="10" t="s">
        <v>2771</v>
      </c>
      <c r="C11263" s="10" t="s">
        <v>3122</v>
      </c>
      <c r="D11263" s="10" t="s">
        <v>3127</v>
      </c>
      <c r="E11263" s="10" t="s">
        <v>2657</v>
      </c>
      <c r="F11263" s="10" t="s">
        <v>2536</v>
      </c>
      <c r="G11263" s="10" t="s">
        <v>847</v>
      </c>
      <c r="I11263" s="10" t="s">
        <v>2541</v>
      </c>
      <c r="J11263" s="10" t="s">
        <v>2484</v>
      </c>
      <c r="K11263" s="10" t="s">
        <v>24</v>
      </c>
      <c r="L11263">
        <v>570594</v>
      </c>
    </row>
    <row r="11264" spans="1:12" x14ac:dyDescent="0.3">
      <c r="A11264" s="10" t="s">
        <v>2656</v>
      </c>
      <c r="B11264" s="10" t="s">
        <v>2771</v>
      </c>
      <c r="C11264" s="10" t="s">
        <v>3122</v>
      </c>
      <c r="D11264" s="10" t="s">
        <v>3127</v>
      </c>
      <c r="E11264" s="10" t="s">
        <v>2657</v>
      </c>
      <c r="F11264" s="10" t="s">
        <v>2536</v>
      </c>
      <c r="G11264" s="10" t="s">
        <v>847</v>
      </c>
      <c r="I11264" s="10" t="s">
        <v>2541</v>
      </c>
      <c r="J11264" s="10" t="s">
        <v>2484</v>
      </c>
      <c r="K11264" s="10" t="s">
        <v>25</v>
      </c>
      <c r="L11264">
        <v>450084</v>
      </c>
    </row>
    <row r="11265" spans="1:12" x14ac:dyDescent="0.3">
      <c r="A11265" s="10" t="s">
        <v>2656</v>
      </c>
      <c r="B11265" s="10" t="s">
        <v>2771</v>
      </c>
      <c r="C11265" s="10" t="s">
        <v>3122</v>
      </c>
      <c r="D11265" s="10" t="s">
        <v>3127</v>
      </c>
      <c r="E11265" s="10" t="s">
        <v>2657</v>
      </c>
      <c r="F11265" s="10" t="s">
        <v>2536</v>
      </c>
      <c r="G11265" s="10" t="s">
        <v>847</v>
      </c>
      <c r="I11265" s="10" t="s">
        <v>2541</v>
      </c>
      <c r="J11265" s="10" t="s">
        <v>2484</v>
      </c>
      <c r="K11265" s="10" t="s">
        <v>26</v>
      </c>
      <c r="L11265">
        <v>472830</v>
      </c>
    </row>
    <row r="11266" spans="1:12" x14ac:dyDescent="0.3">
      <c r="A11266" s="10" t="s">
        <v>2656</v>
      </c>
      <c r="B11266" s="10" t="s">
        <v>2771</v>
      </c>
      <c r="C11266" s="10" t="s">
        <v>3122</v>
      </c>
      <c r="D11266" s="10" t="s">
        <v>3127</v>
      </c>
      <c r="E11266" s="10" t="s">
        <v>2657</v>
      </c>
      <c r="F11266" s="10" t="s">
        <v>2536</v>
      </c>
      <c r="G11266" s="10" t="s">
        <v>847</v>
      </c>
      <c r="I11266" s="10" t="s">
        <v>2541</v>
      </c>
      <c r="J11266" s="10" t="s">
        <v>2484</v>
      </c>
      <c r="K11266" s="10" t="s">
        <v>27</v>
      </c>
      <c r="L11266">
        <v>445410</v>
      </c>
    </row>
    <row r="11267" spans="1:12" x14ac:dyDescent="0.3">
      <c r="A11267" s="10" t="s">
        <v>2656</v>
      </c>
      <c r="B11267" s="10" t="s">
        <v>2771</v>
      </c>
      <c r="C11267" s="10" t="s">
        <v>3122</v>
      </c>
      <c r="D11267" s="10" t="s">
        <v>3127</v>
      </c>
      <c r="E11267" s="10" t="s">
        <v>2657</v>
      </c>
      <c r="F11267" s="10" t="s">
        <v>2536</v>
      </c>
      <c r="G11267" s="10" t="s">
        <v>847</v>
      </c>
      <c r="I11267" s="10" t="s">
        <v>2541</v>
      </c>
      <c r="J11267" s="10" t="s">
        <v>2484</v>
      </c>
      <c r="K11267" s="10" t="s">
        <v>28</v>
      </c>
      <c r="L11267">
        <v>410072</v>
      </c>
    </row>
    <row r="11268" spans="1:12" x14ac:dyDescent="0.3">
      <c r="A11268" s="10" t="s">
        <v>2658</v>
      </c>
      <c r="B11268" s="10" t="s">
        <v>2771</v>
      </c>
      <c r="C11268" s="10" t="s">
        <v>3122</v>
      </c>
      <c r="D11268" s="10" t="s">
        <v>3127</v>
      </c>
      <c r="E11268" s="10" t="s">
        <v>2659</v>
      </c>
      <c r="F11268" s="10" t="s">
        <v>2536</v>
      </c>
      <c r="G11268" s="10" t="s">
        <v>847</v>
      </c>
      <c r="I11268" s="10" t="s">
        <v>2541</v>
      </c>
      <c r="J11268" s="10" t="s">
        <v>2484</v>
      </c>
      <c r="K11268" s="10" t="s">
        <v>14</v>
      </c>
      <c r="L11268">
        <v>8271</v>
      </c>
    </row>
    <row r="11269" spans="1:12" x14ac:dyDescent="0.3">
      <c r="A11269" s="10" t="s">
        <v>2658</v>
      </c>
      <c r="B11269" s="10" t="s">
        <v>2771</v>
      </c>
      <c r="C11269" s="10" t="s">
        <v>3122</v>
      </c>
      <c r="D11269" s="10" t="s">
        <v>3127</v>
      </c>
      <c r="E11269" s="10" t="s">
        <v>2659</v>
      </c>
      <c r="F11269" s="10" t="s">
        <v>2536</v>
      </c>
      <c r="G11269" s="10" t="s">
        <v>847</v>
      </c>
      <c r="I11269" s="10" t="s">
        <v>2541</v>
      </c>
      <c r="J11269" s="10" t="s">
        <v>2484</v>
      </c>
      <c r="K11269" s="10" t="s">
        <v>15</v>
      </c>
      <c r="L11269">
        <v>20005</v>
      </c>
    </row>
    <row r="11270" spans="1:12" x14ac:dyDescent="0.3">
      <c r="A11270" s="10" t="s">
        <v>2658</v>
      </c>
      <c r="B11270" s="10" t="s">
        <v>2771</v>
      </c>
      <c r="C11270" s="10" t="s">
        <v>3122</v>
      </c>
      <c r="D11270" s="10" t="s">
        <v>3127</v>
      </c>
      <c r="E11270" s="10" t="s">
        <v>2659</v>
      </c>
      <c r="F11270" s="10" t="s">
        <v>2536</v>
      </c>
      <c r="G11270" s="10" t="s">
        <v>847</v>
      </c>
      <c r="I11270" s="10" t="s">
        <v>2541</v>
      </c>
      <c r="J11270" s="10" t="s">
        <v>2484</v>
      </c>
      <c r="K11270" s="10" t="s">
        <v>16</v>
      </c>
      <c r="L11270">
        <v>19243</v>
      </c>
    </row>
    <row r="11271" spans="1:12" x14ac:dyDescent="0.3">
      <c r="A11271" s="10" t="s">
        <v>2658</v>
      </c>
      <c r="B11271" s="10" t="s">
        <v>2771</v>
      </c>
      <c r="C11271" s="10" t="s">
        <v>3122</v>
      </c>
      <c r="D11271" s="10" t="s">
        <v>3127</v>
      </c>
      <c r="E11271" s="10" t="s">
        <v>2659</v>
      </c>
      <c r="F11271" s="10" t="s">
        <v>2536</v>
      </c>
      <c r="G11271" s="10" t="s">
        <v>847</v>
      </c>
      <c r="I11271" s="10" t="s">
        <v>2541</v>
      </c>
      <c r="J11271" s="10" t="s">
        <v>2484</v>
      </c>
      <c r="K11271" s="10" t="s">
        <v>17</v>
      </c>
      <c r="L11271">
        <v>17907</v>
      </c>
    </row>
    <row r="11272" spans="1:12" x14ac:dyDescent="0.3">
      <c r="A11272" s="10" t="s">
        <v>2658</v>
      </c>
      <c r="B11272" s="10" t="s">
        <v>2771</v>
      </c>
      <c r="C11272" s="10" t="s">
        <v>3122</v>
      </c>
      <c r="D11272" s="10" t="s">
        <v>3127</v>
      </c>
      <c r="E11272" s="10" t="s">
        <v>2659</v>
      </c>
      <c r="F11272" s="10" t="s">
        <v>2536</v>
      </c>
      <c r="G11272" s="10" t="s">
        <v>847</v>
      </c>
      <c r="I11272" s="10" t="s">
        <v>2541</v>
      </c>
      <c r="J11272" s="10" t="s">
        <v>2484</v>
      </c>
      <c r="K11272" s="10" t="s">
        <v>18</v>
      </c>
      <c r="L11272">
        <v>20963</v>
      </c>
    </row>
    <row r="11273" spans="1:12" x14ac:dyDescent="0.3">
      <c r="A11273" s="10" t="s">
        <v>2658</v>
      </c>
      <c r="B11273" s="10" t="s">
        <v>2771</v>
      </c>
      <c r="C11273" s="10" t="s">
        <v>3122</v>
      </c>
      <c r="D11273" s="10" t="s">
        <v>3127</v>
      </c>
      <c r="E11273" s="10" t="s">
        <v>2659</v>
      </c>
      <c r="F11273" s="10" t="s">
        <v>2536</v>
      </c>
      <c r="G11273" s="10" t="s">
        <v>847</v>
      </c>
      <c r="I11273" s="10" t="s">
        <v>2541</v>
      </c>
      <c r="J11273" s="10" t="s">
        <v>2484</v>
      </c>
      <c r="K11273" s="10" t="s">
        <v>19</v>
      </c>
      <c r="L11273">
        <v>23988</v>
      </c>
    </row>
    <row r="11274" spans="1:12" x14ac:dyDescent="0.3">
      <c r="A11274" s="10" t="s">
        <v>2658</v>
      </c>
      <c r="B11274" s="10" t="s">
        <v>2771</v>
      </c>
      <c r="C11274" s="10" t="s">
        <v>3122</v>
      </c>
      <c r="D11274" s="10" t="s">
        <v>3127</v>
      </c>
      <c r="E11274" s="10" t="s">
        <v>2659</v>
      </c>
      <c r="F11274" s="10" t="s">
        <v>2536</v>
      </c>
      <c r="G11274" s="10" t="s">
        <v>847</v>
      </c>
      <c r="I11274" s="10" t="s">
        <v>2541</v>
      </c>
      <c r="J11274" s="10" t="s">
        <v>2484</v>
      </c>
      <c r="K11274" s="10" t="s">
        <v>20</v>
      </c>
      <c r="L11274">
        <v>19363</v>
      </c>
    </row>
    <row r="11275" spans="1:12" x14ac:dyDescent="0.3">
      <c r="A11275" s="10" t="s">
        <v>2658</v>
      </c>
      <c r="B11275" s="10" t="s">
        <v>2771</v>
      </c>
      <c r="C11275" s="10" t="s">
        <v>3122</v>
      </c>
      <c r="D11275" s="10" t="s">
        <v>3127</v>
      </c>
      <c r="E11275" s="10" t="s">
        <v>2659</v>
      </c>
      <c r="F11275" s="10" t="s">
        <v>2536</v>
      </c>
      <c r="G11275" s="10" t="s">
        <v>847</v>
      </c>
      <c r="I11275" s="10" t="s">
        <v>2541</v>
      </c>
      <c r="J11275" s="10" t="s">
        <v>2484</v>
      </c>
      <c r="K11275" s="10" t="s">
        <v>21</v>
      </c>
      <c r="L11275">
        <v>20878</v>
      </c>
    </row>
    <row r="11276" spans="1:12" x14ac:dyDescent="0.3">
      <c r="A11276" s="10" t="s">
        <v>2658</v>
      </c>
      <c r="B11276" s="10" t="s">
        <v>2771</v>
      </c>
      <c r="C11276" s="10" t="s">
        <v>3122</v>
      </c>
      <c r="D11276" s="10" t="s">
        <v>3127</v>
      </c>
      <c r="E11276" s="10" t="s">
        <v>2659</v>
      </c>
      <c r="F11276" s="10" t="s">
        <v>2536</v>
      </c>
      <c r="G11276" s="10" t="s">
        <v>847</v>
      </c>
      <c r="I11276" s="10" t="s">
        <v>2541</v>
      </c>
      <c r="J11276" s="10" t="s">
        <v>2484</v>
      </c>
      <c r="K11276" s="10" t="s">
        <v>22</v>
      </c>
      <c r="L11276">
        <v>20134</v>
      </c>
    </row>
    <row r="11277" spans="1:12" x14ac:dyDescent="0.3">
      <c r="A11277" s="10" t="s">
        <v>2658</v>
      </c>
      <c r="B11277" s="10" t="s">
        <v>2771</v>
      </c>
      <c r="C11277" s="10" t="s">
        <v>3122</v>
      </c>
      <c r="D11277" s="10" t="s">
        <v>3127</v>
      </c>
      <c r="E11277" s="10" t="s">
        <v>2659</v>
      </c>
      <c r="F11277" s="10" t="s">
        <v>2536</v>
      </c>
      <c r="G11277" s="10" t="s">
        <v>847</v>
      </c>
      <c r="I11277" s="10" t="s">
        <v>2541</v>
      </c>
      <c r="J11277" s="10" t="s">
        <v>2484</v>
      </c>
      <c r="K11277" s="10" t="s">
        <v>23</v>
      </c>
      <c r="L11277">
        <v>22502</v>
      </c>
    </row>
    <row r="11278" spans="1:12" x14ac:dyDescent="0.3">
      <c r="A11278" s="10" t="s">
        <v>2658</v>
      </c>
      <c r="B11278" s="10" t="s">
        <v>2771</v>
      </c>
      <c r="C11278" s="10" t="s">
        <v>3122</v>
      </c>
      <c r="D11278" s="10" t="s">
        <v>3127</v>
      </c>
      <c r="E11278" s="10" t="s">
        <v>2659</v>
      </c>
      <c r="F11278" s="10" t="s">
        <v>2536</v>
      </c>
      <c r="G11278" s="10" t="s">
        <v>847</v>
      </c>
      <c r="I11278" s="10" t="s">
        <v>2541</v>
      </c>
      <c r="J11278" s="10" t="s">
        <v>2484</v>
      </c>
      <c r="K11278" s="10" t="s">
        <v>24</v>
      </c>
      <c r="L11278">
        <v>24070</v>
      </c>
    </row>
    <row r="11279" spans="1:12" x14ac:dyDescent="0.3">
      <c r="A11279" s="10" t="s">
        <v>2658</v>
      </c>
      <c r="B11279" s="10" t="s">
        <v>2771</v>
      </c>
      <c r="C11279" s="10" t="s">
        <v>3122</v>
      </c>
      <c r="D11279" s="10" t="s">
        <v>3127</v>
      </c>
      <c r="E11279" s="10" t="s">
        <v>2659</v>
      </c>
      <c r="F11279" s="10" t="s">
        <v>2536</v>
      </c>
      <c r="G11279" s="10" t="s">
        <v>847</v>
      </c>
      <c r="I11279" s="10" t="s">
        <v>2541</v>
      </c>
      <c r="J11279" s="10" t="s">
        <v>2484</v>
      </c>
      <c r="K11279" s="10" t="s">
        <v>25</v>
      </c>
      <c r="L11279">
        <v>20122</v>
      </c>
    </row>
    <row r="11280" spans="1:12" x14ac:dyDescent="0.3">
      <c r="A11280" s="10" t="s">
        <v>2658</v>
      </c>
      <c r="B11280" s="10" t="s">
        <v>2771</v>
      </c>
      <c r="C11280" s="10" t="s">
        <v>3122</v>
      </c>
      <c r="D11280" s="10" t="s">
        <v>3127</v>
      </c>
      <c r="E11280" s="10" t="s">
        <v>2659</v>
      </c>
      <c r="F11280" s="10" t="s">
        <v>2536</v>
      </c>
      <c r="G11280" s="10" t="s">
        <v>847</v>
      </c>
      <c r="I11280" s="10" t="s">
        <v>2541</v>
      </c>
      <c r="J11280" s="10" t="s">
        <v>2484</v>
      </c>
      <c r="K11280" s="10" t="s">
        <v>26</v>
      </c>
      <c r="L11280">
        <v>23144</v>
      </c>
    </row>
    <row r="11281" spans="1:12" x14ac:dyDescent="0.3">
      <c r="A11281" s="10" t="s">
        <v>2658</v>
      </c>
      <c r="B11281" s="10" t="s">
        <v>2771</v>
      </c>
      <c r="C11281" s="10" t="s">
        <v>3122</v>
      </c>
      <c r="D11281" s="10" t="s">
        <v>3127</v>
      </c>
      <c r="E11281" s="10" t="s">
        <v>2659</v>
      </c>
      <c r="F11281" s="10" t="s">
        <v>2536</v>
      </c>
      <c r="G11281" s="10" t="s">
        <v>847</v>
      </c>
      <c r="I11281" s="10" t="s">
        <v>2541</v>
      </c>
      <c r="J11281" s="10" t="s">
        <v>2484</v>
      </c>
      <c r="K11281" s="10" t="s">
        <v>27</v>
      </c>
      <c r="L11281">
        <v>27023</v>
      </c>
    </row>
    <row r="11282" spans="1:12" x14ac:dyDescent="0.3">
      <c r="A11282" s="10" t="s">
        <v>2658</v>
      </c>
      <c r="B11282" s="10" t="s">
        <v>2771</v>
      </c>
      <c r="C11282" s="10" t="s">
        <v>3122</v>
      </c>
      <c r="D11282" s="10" t="s">
        <v>3127</v>
      </c>
      <c r="E11282" s="10" t="s">
        <v>2659</v>
      </c>
      <c r="F11282" s="10" t="s">
        <v>2536</v>
      </c>
      <c r="G11282" s="10" t="s">
        <v>847</v>
      </c>
      <c r="I11282" s="10" t="s">
        <v>2541</v>
      </c>
      <c r="J11282" s="10" t="s">
        <v>2484</v>
      </c>
      <c r="K11282" s="10" t="s">
        <v>28</v>
      </c>
      <c r="L11282">
        <v>18373</v>
      </c>
    </row>
    <row r="11283" spans="1:12" x14ac:dyDescent="0.3">
      <c r="A11283" s="10" t="s">
        <v>2660</v>
      </c>
      <c r="B11283" s="10" t="s">
        <v>3097</v>
      </c>
      <c r="C11283" s="10" t="s">
        <v>3097</v>
      </c>
      <c r="D11283" s="10" t="s">
        <v>3097</v>
      </c>
      <c r="E11283" s="10"/>
      <c r="F11283" s="10"/>
      <c r="G11283" s="10" t="s">
        <v>1099</v>
      </c>
      <c r="I11283" s="10" t="s">
        <v>2661</v>
      </c>
      <c r="J11283" s="10" t="s">
        <v>812</v>
      </c>
      <c r="K11283" s="10" t="s">
        <v>9</v>
      </c>
      <c r="L11283">
        <v>45784</v>
      </c>
    </row>
    <row r="11284" spans="1:12" x14ac:dyDescent="0.3">
      <c r="A11284" s="10" t="s">
        <v>2660</v>
      </c>
      <c r="B11284" s="10" t="s">
        <v>3097</v>
      </c>
      <c r="C11284" s="10" t="s">
        <v>3097</v>
      </c>
      <c r="D11284" s="10" t="s">
        <v>3097</v>
      </c>
      <c r="E11284" s="10"/>
      <c r="F11284" s="10"/>
      <c r="G11284" s="10" t="s">
        <v>1099</v>
      </c>
      <c r="I11284" s="10" t="s">
        <v>2661</v>
      </c>
      <c r="J11284" s="10" t="s">
        <v>812</v>
      </c>
      <c r="K11284" s="10" t="s">
        <v>10</v>
      </c>
      <c r="L11284">
        <v>49222</v>
      </c>
    </row>
    <row r="11285" spans="1:12" x14ac:dyDescent="0.3">
      <c r="A11285" s="10" t="s">
        <v>2660</v>
      </c>
      <c r="B11285" s="10" t="s">
        <v>3097</v>
      </c>
      <c r="C11285" s="10" t="s">
        <v>3097</v>
      </c>
      <c r="D11285" s="10" t="s">
        <v>3097</v>
      </c>
      <c r="E11285" s="10"/>
      <c r="F11285" s="10"/>
      <c r="G11285" s="10" t="s">
        <v>1099</v>
      </c>
      <c r="I11285" s="10" t="s">
        <v>2661</v>
      </c>
      <c r="J11285" s="10" t="s">
        <v>812</v>
      </c>
      <c r="K11285" s="10" t="s">
        <v>11</v>
      </c>
      <c r="L11285">
        <v>50174</v>
      </c>
    </row>
    <row r="11286" spans="1:12" x14ac:dyDescent="0.3">
      <c r="A11286" s="10" t="s">
        <v>2660</v>
      </c>
      <c r="B11286" s="10" t="s">
        <v>3097</v>
      </c>
      <c r="C11286" s="10" t="s">
        <v>3097</v>
      </c>
      <c r="D11286" s="10" t="s">
        <v>3097</v>
      </c>
      <c r="E11286" s="10"/>
      <c r="F11286" s="10"/>
      <c r="G11286" s="10" t="s">
        <v>1099</v>
      </c>
      <c r="I11286" s="10" t="s">
        <v>2661</v>
      </c>
      <c r="J11286" s="10" t="s">
        <v>812</v>
      </c>
      <c r="K11286" s="10" t="s">
        <v>12</v>
      </c>
      <c r="L11286">
        <v>52350</v>
      </c>
    </row>
    <row r="11287" spans="1:12" x14ac:dyDescent="0.3">
      <c r="A11287" s="10" t="s">
        <v>2660</v>
      </c>
      <c r="B11287" s="10" t="s">
        <v>3097</v>
      </c>
      <c r="C11287" s="10" t="s">
        <v>3097</v>
      </c>
      <c r="D11287" s="10" t="s">
        <v>3097</v>
      </c>
      <c r="E11287" s="10"/>
      <c r="F11287" s="10"/>
      <c r="G11287" s="10" t="s">
        <v>1099</v>
      </c>
      <c r="I11287" s="10" t="s">
        <v>2661</v>
      </c>
      <c r="J11287" s="10" t="s">
        <v>812</v>
      </c>
      <c r="K11287" s="10" t="s">
        <v>13</v>
      </c>
      <c r="L11287">
        <v>59122</v>
      </c>
    </row>
    <row r="11288" spans="1:12" x14ac:dyDescent="0.3">
      <c r="A11288" s="10" t="s">
        <v>2660</v>
      </c>
      <c r="B11288" s="10" t="s">
        <v>3097</v>
      </c>
      <c r="C11288" s="10" t="s">
        <v>3097</v>
      </c>
      <c r="D11288" s="10" t="s">
        <v>3097</v>
      </c>
      <c r="E11288" s="10"/>
      <c r="F11288" s="10"/>
      <c r="G11288" s="10" t="s">
        <v>1099</v>
      </c>
      <c r="I11288" s="10" t="s">
        <v>2661</v>
      </c>
      <c r="J11288" s="10" t="s">
        <v>812</v>
      </c>
      <c r="K11288" s="10" t="s">
        <v>14</v>
      </c>
      <c r="L11288">
        <v>67716</v>
      </c>
    </row>
    <row r="11289" spans="1:12" x14ac:dyDescent="0.3">
      <c r="A11289" s="10" t="s">
        <v>2660</v>
      </c>
      <c r="B11289" s="10" t="s">
        <v>3097</v>
      </c>
      <c r="C11289" s="10" t="s">
        <v>3097</v>
      </c>
      <c r="D11289" s="10" t="s">
        <v>3097</v>
      </c>
      <c r="E11289" s="10"/>
      <c r="F11289" s="10"/>
      <c r="G11289" s="10" t="s">
        <v>1099</v>
      </c>
      <c r="I11289" s="10" t="s">
        <v>2661</v>
      </c>
      <c r="J11289" s="10" t="s">
        <v>812</v>
      </c>
      <c r="K11289" s="10" t="s">
        <v>15</v>
      </c>
      <c r="L11289">
        <v>78157</v>
      </c>
    </row>
    <row r="11290" spans="1:12" x14ac:dyDescent="0.3">
      <c r="A11290" s="10" t="s">
        <v>2660</v>
      </c>
      <c r="B11290" s="10" t="s">
        <v>3097</v>
      </c>
      <c r="C11290" s="10" t="s">
        <v>3097</v>
      </c>
      <c r="D11290" s="10" t="s">
        <v>3097</v>
      </c>
      <c r="E11290" s="10"/>
      <c r="F11290" s="10"/>
      <c r="G11290" s="10" t="s">
        <v>1099</v>
      </c>
      <c r="I11290" s="10" t="s">
        <v>2661</v>
      </c>
      <c r="J11290" s="10" t="s">
        <v>812</v>
      </c>
      <c r="K11290" s="10" t="s">
        <v>16</v>
      </c>
      <c r="L11290">
        <v>87828</v>
      </c>
    </row>
    <row r="11291" spans="1:12" x14ac:dyDescent="0.3">
      <c r="A11291" s="10" t="s">
        <v>2660</v>
      </c>
      <c r="B11291" s="10" t="s">
        <v>3097</v>
      </c>
      <c r="C11291" s="10" t="s">
        <v>3097</v>
      </c>
      <c r="D11291" s="10" t="s">
        <v>3097</v>
      </c>
      <c r="E11291" s="10"/>
      <c r="F11291" s="10"/>
      <c r="G11291" s="10" t="s">
        <v>1099</v>
      </c>
      <c r="I11291" s="10" t="s">
        <v>2661</v>
      </c>
      <c r="J11291" s="10" t="s">
        <v>812</v>
      </c>
      <c r="K11291" s="10" t="s">
        <v>17</v>
      </c>
      <c r="L11291">
        <v>96668</v>
      </c>
    </row>
    <row r="11292" spans="1:12" x14ac:dyDescent="0.3">
      <c r="A11292" s="10" t="s">
        <v>2660</v>
      </c>
      <c r="B11292" s="10" t="s">
        <v>3097</v>
      </c>
      <c r="C11292" s="10" t="s">
        <v>3097</v>
      </c>
      <c r="D11292" s="10" t="s">
        <v>3097</v>
      </c>
      <c r="E11292" s="10"/>
      <c r="F11292" s="10"/>
      <c r="G11292" s="10" t="s">
        <v>1099</v>
      </c>
      <c r="I11292" s="10" t="s">
        <v>2661</v>
      </c>
      <c r="J11292" s="10" t="s">
        <v>812</v>
      </c>
      <c r="K11292" s="10" t="s">
        <v>18</v>
      </c>
      <c r="L11292">
        <v>95943</v>
      </c>
    </row>
    <row r="11293" spans="1:12" x14ac:dyDescent="0.3">
      <c r="A11293" s="10" t="s">
        <v>2660</v>
      </c>
      <c r="B11293" s="10" t="s">
        <v>3097</v>
      </c>
      <c r="C11293" s="10" t="s">
        <v>3097</v>
      </c>
      <c r="D11293" s="10" t="s">
        <v>3097</v>
      </c>
      <c r="E11293" s="10"/>
      <c r="F11293" s="10"/>
      <c r="G11293" s="10" t="s">
        <v>1099</v>
      </c>
      <c r="I11293" s="10" t="s">
        <v>2661</v>
      </c>
      <c r="J11293" s="10" t="s">
        <v>812</v>
      </c>
      <c r="K11293" s="10" t="s">
        <v>19</v>
      </c>
      <c r="L11293">
        <v>100833</v>
      </c>
    </row>
    <row r="11294" spans="1:12" x14ac:dyDescent="0.3">
      <c r="A11294" s="10" t="s">
        <v>2660</v>
      </c>
      <c r="B11294" s="10" t="s">
        <v>3097</v>
      </c>
      <c r="C11294" s="10" t="s">
        <v>3097</v>
      </c>
      <c r="D11294" s="10" t="s">
        <v>3097</v>
      </c>
      <c r="E11294" s="10"/>
      <c r="F11294" s="10"/>
      <c r="G11294" s="10" t="s">
        <v>1099</v>
      </c>
      <c r="I11294" s="10" t="s">
        <v>2661</v>
      </c>
      <c r="J11294" s="10" t="s">
        <v>812</v>
      </c>
      <c r="K11294" s="10" t="s">
        <v>20</v>
      </c>
      <c r="L11294">
        <v>112910</v>
      </c>
    </row>
    <row r="11295" spans="1:12" x14ac:dyDescent="0.3">
      <c r="A11295" s="10" t="s">
        <v>2660</v>
      </c>
      <c r="B11295" s="10" t="s">
        <v>3097</v>
      </c>
      <c r="C11295" s="10" t="s">
        <v>3097</v>
      </c>
      <c r="D11295" s="10" t="s">
        <v>3097</v>
      </c>
      <c r="E11295" s="10"/>
      <c r="F11295" s="10"/>
      <c r="G11295" s="10" t="s">
        <v>1099</v>
      </c>
      <c r="I11295" s="10" t="s">
        <v>2661</v>
      </c>
      <c r="J11295" s="10" t="s">
        <v>812</v>
      </c>
      <c r="K11295" s="10" t="s">
        <v>21</v>
      </c>
      <c r="L11295">
        <v>125033</v>
      </c>
    </row>
    <row r="11296" spans="1:12" x14ac:dyDescent="0.3">
      <c r="A11296" s="10" t="s">
        <v>2660</v>
      </c>
      <c r="B11296" s="10" t="s">
        <v>3097</v>
      </c>
      <c r="C11296" s="10" t="s">
        <v>3097</v>
      </c>
      <c r="D11296" s="10" t="s">
        <v>3097</v>
      </c>
      <c r="E11296" s="10"/>
      <c r="F11296" s="10"/>
      <c r="G11296" s="10" t="s">
        <v>1099</v>
      </c>
      <c r="I11296" s="10" t="s">
        <v>2661</v>
      </c>
      <c r="J11296" s="10" t="s">
        <v>812</v>
      </c>
      <c r="K11296" s="10" t="s">
        <v>22</v>
      </c>
      <c r="L11296">
        <v>133619</v>
      </c>
    </row>
    <row r="11297" spans="1:12" x14ac:dyDescent="0.3">
      <c r="A11297" s="10" t="s">
        <v>2660</v>
      </c>
      <c r="B11297" s="10" t="s">
        <v>3097</v>
      </c>
      <c r="C11297" s="10" t="s">
        <v>3097</v>
      </c>
      <c r="D11297" s="10" t="s">
        <v>3097</v>
      </c>
      <c r="E11297" s="10"/>
      <c r="F11297" s="10"/>
      <c r="G11297" s="10" t="s">
        <v>1099</v>
      </c>
      <c r="I11297" s="10" t="s">
        <v>2661</v>
      </c>
      <c r="J11297" s="10" t="s">
        <v>812</v>
      </c>
      <c r="K11297" s="10" t="s">
        <v>23</v>
      </c>
      <c r="L11297">
        <v>140129</v>
      </c>
    </row>
    <row r="11298" spans="1:12" x14ac:dyDescent="0.3">
      <c r="A11298" s="10" t="s">
        <v>2660</v>
      </c>
      <c r="B11298" s="10" t="s">
        <v>3097</v>
      </c>
      <c r="C11298" s="10" t="s">
        <v>3097</v>
      </c>
      <c r="D11298" s="10" t="s">
        <v>3097</v>
      </c>
      <c r="E11298" s="10"/>
      <c r="F11298" s="10"/>
      <c r="G11298" s="10" t="s">
        <v>1099</v>
      </c>
      <c r="I11298" s="10" t="s">
        <v>2661</v>
      </c>
      <c r="J11298" s="10" t="s">
        <v>812</v>
      </c>
      <c r="K11298" s="10" t="s">
        <v>24</v>
      </c>
      <c r="L11298">
        <v>148148</v>
      </c>
    </row>
    <row r="11299" spans="1:12" x14ac:dyDescent="0.3">
      <c r="A11299" s="10" t="s">
        <v>2660</v>
      </c>
      <c r="B11299" s="10" t="s">
        <v>3097</v>
      </c>
      <c r="C11299" s="10" t="s">
        <v>3097</v>
      </c>
      <c r="D11299" s="10" t="s">
        <v>3097</v>
      </c>
      <c r="E11299" s="10"/>
      <c r="F11299" s="10"/>
      <c r="G11299" s="10" t="s">
        <v>1099</v>
      </c>
      <c r="I11299" s="10" t="s">
        <v>2661</v>
      </c>
      <c r="J11299" s="10" t="s">
        <v>812</v>
      </c>
      <c r="K11299" s="10" t="s">
        <v>25</v>
      </c>
      <c r="L11299">
        <v>152395</v>
      </c>
    </row>
    <row r="11300" spans="1:12" x14ac:dyDescent="0.3">
      <c r="A11300" s="10" t="s">
        <v>2660</v>
      </c>
      <c r="B11300" s="10" t="s">
        <v>3097</v>
      </c>
      <c r="C11300" s="10" t="s">
        <v>3097</v>
      </c>
      <c r="D11300" s="10" t="s">
        <v>3097</v>
      </c>
      <c r="E11300" s="10"/>
      <c r="F11300" s="10"/>
      <c r="G11300" s="10" t="s">
        <v>1099</v>
      </c>
      <c r="I11300" s="10" t="s">
        <v>2661</v>
      </c>
      <c r="J11300" s="10" t="s">
        <v>812</v>
      </c>
      <c r="K11300" s="10" t="s">
        <v>26</v>
      </c>
      <c r="L11300">
        <v>156025</v>
      </c>
    </row>
    <row r="11301" spans="1:12" x14ac:dyDescent="0.3">
      <c r="A11301" s="10" t="s">
        <v>2660</v>
      </c>
      <c r="B11301" s="10" t="s">
        <v>3097</v>
      </c>
      <c r="C11301" s="10" t="s">
        <v>3097</v>
      </c>
      <c r="D11301" s="10" t="s">
        <v>3097</v>
      </c>
      <c r="E11301" s="10"/>
      <c r="F11301" s="10"/>
      <c r="G11301" s="10" t="s">
        <v>1099</v>
      </c>
      <c r="I11301" s="10" t="s">
        <v>2661</v>
      </c>
      <c r="J11301" s="10" t="s">
        <v>812</v>
      </c>
      <c r="K11301" s="10" t="s">
        <v>27</v>
      </c>
      <c r="L11301">
        <v>167477</v>
      </c>
    </row>
    <row r="11302" spans="1:12" x14ac:dyDescent="0.3">
      <c r="A11302" s="10" t="s">
        <v>2660</v>
      </c>
      <c r="B11302" s="10" t="s">
        <v>3097</v>
      </c>
      <c r="C11302" s="10" t="s">
        <v>3097</v>
      </c>
      <c r="D11302" s="10" t="s">
        <v>3097</v>
      </c>
      <c r="E11302" s="10"/>
      <c r="F11302" s="10"/>
      <c r="G11302" s="10" t="s">
        <v>1099</v>
      </c>
      <c r="I11302" s="10" t="s">
        <v>2661</v>
      </c>
      <c r="J11302" s="10" t="s">
        <v>812</v>
      </c>
      <c r="K11302" s="10" t="s">
        <v>28</v>
      </c>
      <c r="L11302">
        <v>177948</v>
      </c>
    </row>
    <row r="11303" spans="1:12" x14ac:dyDescent="0.3">
      <c r="A11303" s="10" t="s">
        <v>2660</v>
      </c>
      <c r="B11303" s="10" t="s">
        <v>3097</v>
      </c>
      <c r="C11303" s="10" t="s">
        <v>3097</v>
      </c>
      <c r="D11303" s="10" t="s">
        <v>3097</v>
      </c>
      <c r="E11303" s="10"/>
      <c r="F11303" s="10"/>
      <c r="G11303" s="10" t="s">
        <v>1099</v>
      </c>
      <c r="I11303" s="10" t="s">
        <v>2661</v>
      </c>
      <c r="J11303" s="10" t="s">
        <v>812</v>
      </c>
      <c r="K11303" s="10" t="s">
        <v>29</v>
      </c>
      <c r="L11303">
        <v>176990</v>
      </c>
    </row>
    <row r="11304" spans="1:12" x14ac:dyDescent="0.3">
      <c r="A11304" s="10" t="s">
        <v>2662</v>
      </c>
      <c r="B11304" s="10" t="s">
        <v>3097</v>
      </c>
      <c r="C11304" s="10" t="s">
        <v>3097</v>
      </c>
      <c r="D11304" s="10" t="s">
        <v>3097</v>
      </c>
      <c r="E11304" s="10"/>
      <c r="F11304" s="10"/>
      <c r="G11304" s="10" t="s">
        <v>1099</v>
      </c>
      <c r="I11304" s="10"/>
      <c r="J11304" s="10" t="s">
        <v>812</v>
      </c>
      <c r="K11304" s="10" t="s">
        <v>9</v>
      </c>
      <c r="L11304">
        <v>4166</v>
      </c>
    </row>
    <row r="11305" spans="1:12" x14ac:dyDescent="0.3">
      <c r="A11305" s="10" t="s">
        <v>2662</v>
      </c>
      <c r="B11305" s="10" t="s">
        <v>3097</v>
      </c>
      <c r="C11305" s="10" t="s">
        <v>3097</v>
      </c>
      <c r="D11305" s="10" t="s">
        <v>3097</v>
      </c>
      <c r="E11305" s="10"/>
      <c r="F11305" s="10"/>
      <c r="G11305" s="10" t="s">
        <v>1099</v>
      </c>
      <c r="I11305" s="10"/>
      <c r="J11305" s="10" t="s">
        <v>812</v>
      </c>
      <c r="K11305" s="10" t="s">
        <v>10</v>
      </c>
      <c r="L11305">
        <v>4347</v>
      </c>
    </row>
    <row r="11306" spans="1:12" x14ac:dyDescent="0.3">
      <c r="A11306" s="10" t="s">
        <v>2662</v>
      </c>
      <c r="B11306" s="10" t="s">
        <v>3097</v>
      </c>
      <c r="C11306" s="10" t="s">
        <v>3097</v>
      </c>
      <c r="D11306" s="10" t="s">
        <v>3097</v>
      </c>
      <c r="E11306" s="10"/>
      <c r="F11306" s="10"/>
      <c r="G11306" s="10" t="s">
        <v>1099</v>
      </c>
      <c r="I11306" s="10"/>
      <c r="J11306" s="10" t="s">
        <v>812</v>
      </c>
      <c r="K11306" s="10" t="s">
        <v>11</v>
      </c>
      <c r="L11306">
        <v>4926</v>
      </c>
    </row>
    <row r="11307" spans="1:12" x14ac:dyDescent="0.3">
      <c r="A11307" s="10" t="s">
        <v>2662</v>
      </c>
      <c r="B11307" s="10" t="s">
        <v>3097</v>
      </c>
      <c r="C11307" s="10" t="s">
        <v>3097</v>
      </c>
      <c r="D11307" s="10" t="s">
        <v>3097</v>
      </c>
      <c r="E11307" s="10"/>
      <c r="F11307" s="10"/>
      <c r="G11307" s="10" t="s">
        <v>1099</v>
      </c>
      <c r="I11307" s="10"/>
      <c r="J11307" s="10" t="s">
        <v>812</v>
      </c>
      <c r="K11307" s="10" t="s">
        <v>12</v>
      </c>
      <c r="L11307">
        <v>5678</v>
      </c>
    </row>
    <row r="11308" spans="1:12" x14ac:dyDescent="0.3">
      <c r="A11308" s="10" t="s">
        <v>2662</v>
      </c>
      <c r="B11308" s="10" t="s">
        <v>3097</v>
      </c>
      <c r="C11308" s="10" t="s">
        <v>3097</v>
      </c>
      <c r="D11308" s="10" t="s">
        <v>3097</v>
      </c>
      <c r="E11308" s="10"/>
      <c r="F11308" s="10"/>
      <c r="G11308" s="10" t="s">
        <v>1099</v>
      </c>
      <c r="I11308" s="10"/>
      <c r="J11308" s="10" t="s">
        <v>812</v>
      </c>
      <c r="K11308" s="10" t="s">
        <v>13</v>
      </c>
      <c r="L11308">
        <v>6766</v>
      </c>
    </row>
    <row r="11309" spans="1:12" x14ac:dyDescent="0.3">
      <c r="A11309" s="10" t="s">
        <v>2662</v>
      </c>
      <c r="B11309" s="10" t="s">
        <v>3097</v>
      </c>
      <c r="C11309" s="10" t="s">
        <v>3097</v>
      </c>
      <c r="D11309" s="10" t="s">
        <v>3097</v>
      </c>
      <c r="E11309" s="10"/>
      <c r="F11309" s="10"/>
      <c r="G11309" s="10" t="s">
        <v>1099</v>
      </c>
      <c r="I11309" s="10"/>
      <c r="J11309" s="10" t="s">
        <v>812</v>
      </c>
      <c r="K11309" s="10" t="s">
        <v>14</v>
      </c>
      <c r="L11309">
        <v>8369</v>
      </c>
    </row>
    <row r="11310" spans="1:12" x14ac:dyDescent="0.3">
      <c r="A11310" s="10" t="s">
        <v>2662</v>
      </c>
      <c r="B11310" s="10" t="s">
        <v>3097</v>
      </c>
      <c r="C11310" s="10" t="s">
        <v>3097</v>
      </c>
      <c r="D11310" s="10" t="s">
        <v>3097</v>
      </c>
      <c r="E11310" s="10"/>
      <c r="F11310" s="10"/>
      <c r="G11310" s="10" t="s">
        <v>1099</v>
      </c>
      <c r="I11310" s="10"/>
      <c r="J11310" s="10" t="s">
        <v>812</v>
      </c>
      <c r="K11310" s="10" t="s">
        <v>15</v>
      </c>
      <c r="L11310">
        <v>10141</v>
      </c>
    </row>
    <row r="11311" spans="1:12" x14ac:dyDescent="0.3">
      <c r="A11311" s="10" t="s">
        <v>2662</v>
      </c>
      <c r="B11311" s="10" t="s">
        <v>3097</v>
      </c>
      <c r="C11311" s="10" t="s">
        <v>3097</v>
      </c>
      <c r="D11311" s="10" t="s">
        <v>3097</v>
      </c>
      <c r="E11311" s="10"/>
      <c r="F11311" s="10"/>
      <c r="G11311" s="10" t="s">
        <v>1099</v>
      </c>
      <c r="I11311" s="10"/>
      <c r="J11311" s="10" t="s">
        <v>812</v>
      </c>
      <c r="K11311" s="10" t="s">
        <v>16</v>
      </c>
      <c r="L11311">
        <v>10855</v>
      </c>
    </row>
    <row r="11312" spans="1:12" x14ac:dyDescent="0.3">
      <c r="A11312" s="10" t="s">
        <v>2662</v>
      </c>
      <c r="B11312" s="10" t="s">
        <v>3097</v>
      </c>
      <c r="C11312" s="10" t="s">
        <v>3097</v>
      </c>
      <c r="D11312" s="10" t="s">
        <v>3097</v>
      </c>
      <c r="E11312" s="10"/>
      <c r="F11312" s="10"/>
      <c r="G11312" s="10" t="s">
        <v>1099</v>
      </c>
      <c r="I11312" s="10"/>
      <c r="J11312" s="10" t="s">
        <v>812</v>
      </c>
      <c r="K11312" s="10" t="s">
        <v>17</v>
      </c>
      <c r="L11312">
        <v>10811</v>
      </c>
    </row>
    <row r="11313" spans="1:12" x14ac:dyDescent="0.3">
      <c r="A11313" s="10" t="s">
        <v>2662</v>
      </c>
      <c r="B11313" s="10" t="s">
        <v>3097</v>
      </c>
      <c r="C11313" s="10" t="s">
        <v>3097</v>
      </c>
      <c r="D11313" s="10" t="s">
        <v>3097</v>
      </c>
      <c r="E11313" s="10"/>
      <c r="F11313" s="10"/>
      <c r="G11313" s="10" t="s">
        <v>1099</v>
      </c>
      <c r="I11313" s="10"/>
      <c r="J11313" s="10" t="s">
        <v>812</v>
      </c>
      <c r="K11313" s="10" t="s">
        <v>18</v>
      </c>
      <c r="L11313">
        <v>11076</v>
      </c>
    </row>
    <row r="11314" spans="1:12" x14ac:dyDescent="0.3">
      <c r="A11314" s="10" t="s">
        <v>2662</v>
      </c>
      <c r="B11314" s="10" t="s">
        <v>3097</v>
      </c>
      <c r="C11314" s="10" t="s">
        <v>3097</v>
      </c>
      <c r="D11314" s="10" t="s">
        <v>3097</v>
      </c>
      <c r="E11314" s="10"/>
      <c r="F11314" s="10"/>
      <c r="G11314" s="10" t="s">
        <v>1099</v>
      </c>
      <c r="I11314" s="10"/>
      <c r="J11314" s="10" t="s">
        <v>812</v>
      </c>
      <c r="K11314" s="10" t="s">
        <v>19</v>
      </c>
      <c r="L11314">
        <v>11989</v>
      </c>
    </row>
    <row r="11315" spans="1:12" x14ac:dyDescent="0.3">
      <c r="A11315" s="10" t="s">
        <v>2662</v>
      </c>
      <c r="B11315" s="10" t="s">
        <v>3097</v>
      </c>
      <c r="C11315" s="10" t="s">
        <v>3097</v>
      </c>
      <c r="D11315" s="10" t="s">
        <v>3097</v>
      </c>
      <c r="E11315" s="10"/>
      <c r="F11315" s="10"/>
      <c r="G11315" s="10" t="s">
        <v>1099</v>
      </c>
      <c r="I11315" s="10"/>
      <c r="J11315" s="10" t="s">
        <v>812</v>
      </c>
      <c r="K11315" s="10" t="s">
        <v>20</v>
      </c>
      <c r="L11315">
        <v>13514</v>
      </c>
    </row>
    <row r="11316" spans="1:12" x14ac:dyDescent="0.3">
      <c r="A11316" s="10" t="s">
        <v>2662</v>
      </c>
      <c r="B11316" s="10" t="s">
        <v>3097</v>
      </c>
      <c r="C11316" s="10" t="s">
        <v>3097</v>
      </c>
      <c r="D11316" s="10" t="s">
        <v>3097</v>
      </c>
      <c r="E11316" s="10"/>
      <c r="F11316" s="10"/>
      <c r="G11316" s="10" t="s">
        <v>1099</v>
      </c>
      <c r="I11316" s="10"/>
      <c r="J11316" s="10" t="s">
        <v>812</v>
      </c>
      <c r="K11316" s="10" t="s">
        <v>21</v>
      </c>
      <c r="L11316">
        <v>14855</v>
      </c>
    </row>
    <row r="11317" spans="1:12" x14ac:dyDescent="0.3">
      <c r="A11317" s="10" t="s">
        <v>2662</v>
      </c>
      <c r="B11317" s="10" t="s">
        <v>3097</v>
      </c>
      <c r="C11317" s="10" t="s">
        <v>3097</v>
      </c>
      <c r="D11317" s="10" t="s">
        <v>3097</v>
      </c>
      <c r="E11317" s="10"/>
      <c r="F11317" s="10"/>
      <c r="G11317" s="10" t="s">
        <v>1099</v>
      </c>
      <c r="I11317" s="10"/>
      <c r="J11317" s="10" t="s">
        <v>812</v>
      </c>
      <c r="K11317" s="10" t="s">
        <v>22</v>
      </c>
      <c r="L11317">
        <v>15920</v>
      </c>
    </row>
    <row r="11318" spans="1:12" x14ac:dyDescent="0.3">
      <c r="A11318" s="10" t="s">
        <v>2662</v>
      </c>
      <c r="B11318" s="10" t="s">
        <v>3097</v>
      </c>
      <c r="C11318" s="10" t="s">
        <v>3097</v>
      </c>
      <c r="D11318" s="10" t="s">
        <v>3097</v>
      </c>
      <c r="E11318" s="10"/>
      <c r="F11318" s="10"/>
      <c r="G11318" s="10" t="s">
        <v>1099</v>
      </c>
      <c r="I11318" s="10"/>
      <c r="J11318" s="10" t="s">
        <v>812</v>
      </c>
      <c r="K11318" s="10" t="s">
        <v>23</v>
      </c>
      <c r="L11318">
        <v>16492</v>
      </c>
    </row>
    <row r="11319" spans="1:12" x14ac:dyDescent="0.3">
      <c r="A11319" s="10" t="s">
        <v>2662</v>
      </c>
      <c r="B11319" s="10" t="s">
        <v>3097</v>
      </c>
      <c r="C11319" s="10" t="s">
        <v>3097</v>
      </c>
      <c r="D11319" s="10" t="s">
        <v>3097</v>
      </c>
      <c r="E11319" s="10"/>
      <c r="F11319" s="10"/>
      <c r="G11319" s="10" t="s">
        <v>1099</v>
      </c>
      <c r="I11319" s="10"/>
      <c r="J11319" s="10" t="s">
        <v>812</v>
      </c>
      <c r="K11319" s="10" t="s">
        <v>24</v>
      </c>
      <c r="L11319">
        <v>16906</v>
      </c>
    </row>
    <row r="11320" spans="1:12" x14ac:dyDescent="0.3">
      <c r="A11320" s="10" t="s">
        <v>2662</v>
      </c>
      <c r="B11320" s="10" t="s">
        <v>3097</v>
      </c>
      <c r="C11320" s="10" t="s">
        <v>3097</v>
      </c>
      <c r="D11320" s="10" t="s">
        <v>3097</v>
      </c>
      <c r="E11320" s="10"/>
      <c r="F11320" s="10"/>
      <c r="G11320" s="10" t="s">
        <v>1099</v>
      </c>
      <c r="I11320" s="10"/>
      <c r="J11320" s="10" t="s">
        <v>812</v>
      </c>
      <c r="K11320" s="10" t="s">
        <v>25</v>
      </c>
      <c r="L11320">
        <v>17807</v>
      </c>
    </row>
    <row r="11321" spans="1:12" x14ac:dyDescent="0.3">
      <c r="A11321" s="10" t="s">
        <v>2662</v>
      </c>
      <c r="B11321" s="10" t="s">
        <v>3097</v>
      </c>
      <c r="C11321" s="10" t="s">
        <v>3097</v>
      </c>
      <c r="D11321" s="10" t="s">
        <v>3097</v>
      </c>
      <c r="E11321" s="10"/>
      <c r="F11321" s="10"/>
      <c r="G11321" s="10" t="s">
        <v>1099</v>
      </c>
      <c r="I11321" s="10"/>
      <c r="J11321" s="10" t="s">
        <v>812</v>
      </c>
      <c r="K11321" s="10" t="s">
        <v>26</v>
      </c>
      <c r="L11321">
        <v>18394</v>
      </c>
    </row>
    <row r="11322" spans="1:12" x14ac:dyDescent="0.3">
      <c r="A11322" s="10" t="s">
        <v>2662</v>
      </c>
      <c r="B11322" s="10" t="s">
        <v>3097</v>
      </c>
      <c r="C11322" s="10" t="s">
        <v>3097</v>
      </c>
      <c r="D11322" s="10" t="s">
        <v>3097</v>
      </c>
      <c r="E11322" s="10"/>
      <c r="F11322" s="10"/>
      <c r="G11322" s="10" t="s">
        <v>1099</v>
      </c>
      <c r="I11322" s="10"/>
      <c r="J11322" s="10" t="s">
        <v>812</v>
      </c>
      <c r="K11322" s="10" t="s">
        <v>27</v>
      </c>
      <c r="L11322">
        <v>19506</v>
      </c>
    </row>
    <row r="11323" spans="1:12" x14ac:dyDescent="0.3">
      <c r="A11323" s="10" t="s">
        <v>2662</v>
      </c>
      <c r="B11323" s="10" t="s">
        <v>3097</v>
      </c>
      <c r="C11323" s="10" t="s">
        <v>3097</v>
      </c>
      <c r="D11323" s="10" t="s">
        <v>3097</v>
      </c>
      <c r="E11323" s="10"/>
      <c r="F11323" s="10"/>
      <c r="G11323" s="10" t="s">
        <v>1099</v>
      </c>
      <c r="I11323" s="10"/>
      <c r="J11323" s="10" t="s">
        <v>812</v>
      </c>
      <c r="K11323" s="10" t="s">
        <v>28</v>
      </c>
      <c r="L11323">
        <v>19696</v>
      </c>
    </row>
    <row r="11324" spans="1:12" x14ac:dyDescent="0.3">
      <c r="A11324" s="10" t="s">
        <v>2662</v>
      </c>
      <c r="B11324" s="10" t="s">
        <v>3097</v>
      </c>
      <c r="C11324" s="10" t="s">
        <v>3097</v>
      </c>
      <c r="D11324" s="10" t="s">
        <v>3097</v>
      </c>
      <c r="E11324" s="10"/>
      <c r="F11324" s="10"/>
      <c r="G11324" s="10" t="s">
        <v>1099</v>
      </c>
      <c r="I11324" s="10"/>
      <c r="J11324" s="10" t="s">
        <v>812</v>
      </c>
      <c r="K11324" s="10" t="s">
        <v>29</v>
      </c>
      <c r="L11324">
        <v>16428</v>
      </c>
    </row>
    <row r="11325" spans="1:12" x14ac:dyDescent="0.3">
      <c r="A11325" s="10" t="s">
        <v>2663</v>
      </c>
      <c r="B11325" s="10" t="s">
        <v>3097</v>
      </c>
      <c r="C11325" s="10" t="s">
        <v>3097</v>
      </c>
      <c r="D11325" s="10" t="s">
        <v>3097</v>
      </c>
      <c r="E11325" s="10"/>
      <c r="F11325" s="10"/>
      <c r="G11325" s="10" t="s">
        <v>1099</v>
      </c>
      <c r="I11325" s="10"/>
      <c r="J11325" s="10" t="s">
        <v>812</v>
      </c>
      <c r="K11325" s="10" t="s">
        <v>9</v>
      </c>
      <c r="L11325">
        <v>8192</v>
      </c>
    </row>
    <row r="11326" spans="1:12" x14ac:dyDescent="0.3">
      <c r="A11326" s="10" t="s">
        <v>2663</v>
      </c>
      <c r="B11326" s="10" t="s">
        <v>3097</v>
      </c>
      <c r="C11326" s="10" t="s">
        <v>3097</v>
      </c>
      <c r="D11326" s="10" t="s">
        <v>3097</v>
      </c>
      <c r="E11326" s="10"/>
      <c r="F11326" s="10"/>
      <c r="G11326" s="10" t="s">
        <v>1099</v>
      </c>
      <c r="I11326" s="10"/>
      <c r="J11326" s="10" t="s">
        <v>812</v>
      </c>
      <c r="K11326" s="10" t="s">
        <v>10</v>
      </c>
      <c r="L11326">
        <v>8574</v>
      </c>
    </row>
    <row r="11327" spans="1:12" x14ac:dyDescent="0.3">
      <c r="A11327" s="10" t="s">
        <v>2663</v>
      </c>
      <c r="B11327" s="10" t="s">
        <v>3097</v>
      </c>
      <c r="C11327" s="10" t="s">
        <v>3097</v>
      </c>
      <c r="D11327" s="10" t="s">
        <v>3097</v>
      </c>
      <c r="E11327" s="10"/>
      <c r="F11327" s="10"/>
      <c r="G11327" s="10" t="s">
        <v>1099</v>
      </c>
      <c r="I11327" s="10"/>
      <c r="J11327" s="10" t="s">
        <v>812</v>
      </c>
      <c r="K11327" s="10" t="s">
        <v>11</v>
      </c>
      <c r="L11327">
        <v>9121</v>
      </c>
    </row>
    <row r="11328" spans="1:12" x14ac:dyDescent="0.3">
      <c r="A11328" s="10" t="s">
        <v>2663</v>
      </c>
      <c r="B11328" s="10" t="s">
        <v>3097</v>
      </c>
      <c r="C11328" s="10" t="s">
        <v>3097</v>
      </c>
      <c r="D11328" s="10" t="s">
        <v>3097</v>
      </c>
      <c r="E11328" s="10"/>
      <c r="F11328" s="10"/>
      <c r="G11328" s="10" t="s">
        <v>1099</v>
      </c>
      <c r="I11328" s="10"/>
      <c r="J11328" s="10" t="s">
        <v>812</v>
      </c>
      <c r="K11328" s="10" t="s">
        <v>12</v>
      </c>
      <c r="L11328">
        <v>10243</v>
      </c>
    </row>
    <row r="11329" spans="1:12" x14ac:dyDescent="0.3">
      <c r="A11329" s="10" t="s">
        <v>2663</v>
      </c>
      <c r="B11329" s="10" t="s">
        <v>3097</v>
      </c>
      <c r="C11329" s="10" t="s">
        <v>3097</v>
      </c>
      <c r="D11329" s="10" t="s">
        <v>3097</v>
      </c>
      <c r="E11329" s="10"/>
      <c r="F11329" s="10"/>
      <c r="G11329" s="10" t="s">
        <v>1099</v>
      </c>
      <c r="I11329" s="10"/>
      <c r="J11329" s="10" t="s">
        <v>812</v>
      </c>
      <c r="K11329" s="10" t="s">
        <v>13</v>
      </c>
      <c r="L11329">
        <v>12162</v>
      </c>
    </row>
    <row r="11330" spans="1:12" x14ac:dyDescent="0.3">
      <c r="A11330" s="10" t="s">
        <v>2663</v>
      </c>
      <c r="B11330" s="10" t="s">
        <v>3097</v>
      </c>
      <c r="C11330" s="10" t="s">
        <v>3097</v>
      </c>
      <c r="D11330" s="10" t="s">
        <v>3097</v>
      </c>
      <c r="E11330" s="10"/>
      <c r="F11330" s="10"/>
      <c r="G11330" s="10" t="s">
        <v>1099</v>
      </c>
      <c r="I11330" s="10"/>
      <c r="J11330" s="10" t="s">
        <v>812</v>
      </c>
      <c r="K11330" s="10" t="s">
        <v>14</v>
      </c>
      <c r="L11330">
        <v>14144</v>
      </c>
    </row>
    <row r="11331" spans="1:12" x14ac:dyDescent="0.3">
      <c r="A11331" s="10" t="s">
        <v>2663</v>
      </c>
      <c r="B11331" s="10" t="s">
        <v>3097</v>
      </c>
      <c r="C11331" s="10" t="s">
        <v>3097</v>
      </c>
      <c r="D11331" s="10" t="s">
        <v>3097</v>
      </c>
      <c r="E11331" s="10"/>
      <c r="F11331" s="10"/>
      <c r="G11331" s="10" t="s">
        <v>1099</v>
      </c>
      <c r="I11331" s="10"/>
      <c r="J11331" s="10" t="s">
        <v>812</v>
      </c>
      <c r="K11331" s="10" t="s">
        <v>15</v>
      </c>
      <c r="L11331">
        <v>16138</v>
      </c>
    </row>
    <row r="11332" spans="1:12" x14ac:dyDescent="0.3">
      <c r="A11332" s="10" t="s">
        <v>2663</v>
      </c>
      <c r="B11332" s="10" t="s">
        <v>3097</v>
      </c>
      <c r="C11332" s="10" t="s">
        <v>3097</v>
      </c>
      <c r="D11332" s="10" t="s">
        <v>3097</v>
      </c>
      <c r="E11332" s="10"/>
      <c r="F11332" s="10"/>
      <c r="G11332" s="10" t="s">
        <v>1099</v>
      </c>
      <c r="I11332" s="10"/>
      <c r="J11332" s="10" t="s">
        <v>812</v>
      </c>
      <c r="K11332" s="10" t="s">
        <v>16</v>
      </c>
      <c r="L11332">
        <v>18627</v>
      </c>
    </row>
    <row r="11333" spans="1:12" x14ac:dyDescent="0.3">
      <c r="A11333" s="10" t="s">
        <v>2663</v>
      </c>
      <c r="B11333" s="10" t="s">
        <v>3097</v>
      </c>
      <c r="C11333" s="10" t="s">
        <v>3097</v>
      </c>
      <c r="D11333" s="10" t="s">
        <v>3097</v>
      </c>
      <c r="E11333" s="10"/>
      <c r="F11333" s="10"/>
      <c r="G11333" s="10" t="s">
        <v>1099</v>
      </c>
      <c r="I11333" s="10"/>
      <c r="J11333" s="10" t="s">
        <v>812</v>
      </c>
      <c r="K11333" s="10" t="s">
        <v>17</v>
      </c>
      <c r="L11333">
        <v>21055</v>
      </c>
    </row>
    <row r="11334" spans="1:12" x14ac:dyDescent="0.3">
      <c r="A11334" s="10" t="s">
        <v>2663</v>
      </c>
      <c r="B11334" s="10" t="s">
        <v>3097</v>
      </c>
      <c r="C11334" s="10" t="s">
        <v>3097</v>
      </c>
      <c r="D11334" s="10" t="s">
        <v>3097</v>
      </c>
      <c r="E11334" s="10"/>
      <c r="F11334" s="10"/>
      <c r="G11334" s="10" t="s">
        <v>1099</v>
      </c>
      <c r="I11334" s="10"/>
      <c r="J11334" s="10" t="s">
        <v>812</v>
      </c>
      <c r="K11334" s="10" t="s">
        <v>18</v>
      </c>
      <c r="L11334">
        <v>22924</v>
      </c>
    </row>
    <row r="11335" spans="1:12" x14ac:dyDescent="0.3">
      <c r="A11335" s="10" t="s">
        <v>2663</v>
      </c>
      <c r="B11335" s="10" t="s">
        <v>3097</v>
      </c>
      <c r="C11335" s="10" t="s">
        <v>3097</v>
      </c>
      <c r="D11335" s="10" t="s">
        <v>3097</v>
      </c>
      <c r="E11335" s="10"/>
      <c r="F11335" s="10"/>
      <c r="G11335" s="10" t="s">
        <v>1099</v>
      </c>
      <c r="I11335" s="10"/>
      <c r="J11335" s="10" t="s">
        <v>812</v>
      </c>
      <c r="K11335" s="10" t="s">
        <v>19</v>
      </c>
      <c r="L11335">
        <v>24871</v>
      </c>
    </row>
    <row r="11336" spans="1:12" x14ac:dyDescent="0.3">
      <c r="A11336" s="10" t="s">
        <v>2663</v>
      </c>
      <c r="B11336" s="10" t="s">
        <v>3097</v>
      </c>
      <c r="C11336" s="10" t="s">
        <v>3097</v>
      </c>
      <c r="D11336" s="10" t="s">
        <v>3097</v>
      </c>
      <c r="E11336" s="10"/>
      <c r="F11336" s="10"/>
      <c r="G11336" s="10" t="s">
        <v>1099</v>
      </c>
      <c r="I11336" s="10"/>
      <c r="J11336" s="10" t="s">
        <v>812</v>
      </c>
      <c r="K11336" s="10" t="s">
        <v>20</v>
      </c>
      <c r="L11336">
        <v>26767</v>
      </c>
    </row>
    <row r="11337" spans="1:12" x14ac:dyDescent="0.3">
      <c r="A11337" s="10" t="s">
        <v>2663</v>
      </c>
      <c r="B11337" s="10" t="s">
        <v>3097</v>
      </c>
      <c r="C11337" s="10" t="s">
        <v>3097</v>
      </c>
      <c r="D11337" s="10" t="s">
        <v>3097</v>
      </c>
      <c r="E11337" s="10"/>
      <c r="F11337" s="10"/>
      <c r="G11337" s="10" t="s">
        <v>1099</v>
      </c>
      <c r="I11337" s="10"/>
      <c r="J11337" s="10" t="s">
        <v>812</v>
      </c>
      <c r="K11337" s="10" t="s">
        <v>21</v>
      </c>
      <c r="L11337">
        <v>29262</v>
      </c>
    </row>
    <row r="11338" spans="1:12" x14ac:dyDescent="0.3">
      <c r="A11338" s="10" t="s">
        <v>2663</v>
      </c>
      <c r="B11338" s="10" t="s">
        <v>3097</v>
      </c>
      <c r="C11338" s="10" t="s">
        <v>3097</v>
      </c>
      <c r="D11338" s="10" t="s">
        <v>3097</v>
      </c>
      <c r="E11338" s="10"/>
      <c r="F11338" s="10"/>
      <c r="G11338" s="10" t="s">
        <v>1099</v>
      </c>
      <c r="I11338" s="10"/>
      <c r="J11338" s="10" t="s">
        <v>812</v>
      </c>
      <c r="K11338" s="10" t="s">
        <v>22</v>
      </c>
      <c r="L11338">
        <v>31629</v>
      </c>
    </row>
    <row r="11339" spans="1:12" x14ac:dyDescent="0.3">
      <c r="A11339" s="10" t="s">
        <v>2663</v>
      </c>
      <c r="B11339" s="10" t="s">
        <v>3097</v>
      </c>
      <c r="C11339" s="10" t="s">
        <v>3097</v>
      </c>
      <c r="D11339" s="10" t="s">
        <v>3097</v>
      </c>
      <c r="E11339" s="10"/>
      <c r="F11339" s="10"/>
      <c r="G11339" s="10" t="s">
        <v>1099</v>
      </c>
      <c r="I11339" s="10"/>
      <c r="J11339" s="10" t="s">
        <v>812</v>
      </c>
      <c r="K11339" s="10" t="s">
        <v>23</v>
      </c>
      <c r="L11339">
        <v>35284</v>
      </c>
    </row>
    <row r="11340" spans="1:12" x14ac:dyDescent="0.3">
      <c r="A11340" s="10" t="s">
        <v>2663</v>
      </c>
      <c r="B11340" s="10" t="s">
        <v>3097</v>
      </c>
      <c r="C11340" s="10" t="s">
        <v>3097</v>
      </c>
      <c r="D11340" s="10" t="s">
        <v>3097</v>
      </c>
      <c r="E11340" s="10"/>
      <c r="F11340" s="10"/>
      <c r="G11340" s="10" t="s">
        <v>1099</v>
      </c>
      <c r="I11340" s="10"/>
      <c r="J11340" s="10" t="s">
        <v>812</v>
      </c>
      <c r="K11340" s="10" t="s">
        <v>24</v>
      </c>
      <c r="L11340">
        <v>38901</v>
      </c>
    </row>
    <row r="11341" spans="1:12" x14ac:dyDescent="0.3">
      <c r="A11341" s="10" t="s">
        <v>2663</v>
      </c>
      <c r="B11341" s="10" t="s">
        <v>3097</v>
      </c>
      <c r="C11341" s="10" t="s">
        <v>3097</v>
      </c>
      <c r="D11341" s="10" t="s">
        <v>3097</v>
      </c>
      <c r="E11341" s="10"/>
      <c r="F11341" s="10"/>
      <c r="G11341" s="10" t="s">
        <v>1099</v>
      </c>
      <c r="I11341" s="10"/>
      <c r="J11341" s="10" t="s">
        <v>812</v>
      </c>
      <c r="K11341" s="10" t="s">
        <v>25</v>
      </c>
      <c r="L11341">
        <v>41504</v>
      </c>
    </row>
    <row r="11342" spans="1:12" x14ac:dyDescent="0.3">
      <c r="A11342" s="10" t="s">
        <v>2663</v>
      </c>
      <c r="B11342" s="10" t="s">
        <v>3097</v>
      </c>
      <c r="C11342" s="10" t="s">
        <v>3097</v>
      </c>
      <c r="D11342" s="10" t="s">
        <v>3097</v>
      </c>
      <c r="E11342" s="10"/>
      <c r="F11342" s="10"/>
      <c r="G11342" s="10" t="s">
        <v>1099</v>
      </c>
      <c r="I11342" s="10"/>
      <c r="J11342" s="10" t="s">
        <v>812</v>
      </c>
      <c r="K11342" s="10" t="s">
        <v>26</v>
      </c>
      <c r="L11342">
        <v>44683</v>
      </c>
    </row>
    <row r="11343" spans="1:12" x14ac:dyDescent="0.3">
      <c r="A11343" s="10" t="s">
        <v>2663</v>
      </c>
      <c r="B11343" s="10" t="s">
        <v>3097</v>
      </c>
      <c r="C11343" s="10" t="s">
        <v>3097</v>
      </c>
      <c r="D11343" s="10" t="s">
        <v>3097</v>
      </c>
      <c r="E11343" s="10"/>
      <c r="F11343" s="10"/>
      <c r="G11343" s="10" t="s">
        <v>1099</v>
      </c>
      <c r="I11343" s="10"/>
      <c r="J11343" s="10" t="s">
        <v>812</v>
      </c>
      <c r="K11343" s="10" t="s">
        <v>27</v>
      </c>
      <c r="L11343">
        <v>47671</v>
      </c>
    </row>
    <row r="11344" spans="1:12" x14ac:dyDescent="0.3">
      <c r="A11344" s="10" t="s">
        <v>2663</v>
      </c>
      <c r="B11344" s="10" t="s">
        <v>3097</v>
      </c>
      <c r="C11344" s="10" t="s">
        <v>3097</v>
      </c>
      <c r="D11344" s="10" t="s">
        <v>3097</v>
      </c>
      <c r="E11344" s="10"/>
      <c r="F11344" s="10"/>
      <c r="G11344" s="10" t="s">
        <v>1099</v>
      </c>
      <c r="I11344" s="10"/>
      <c r="J11344" s="10" t="s">
        <v>812</v>
      </c>
      <c r="K11344" s="10" t="s">
        <v>28</v>
      </c>
      <c r="L11344">
        <v>51479</v>
      </c>
    </row>
    <row r="11345" spans="1:12" x14ac:dyDescent="0.3">
      <c r="A11345" s="10" t="s">
        <v>2663</v>
      </c>
      <c r="B11345" s="10" t="s">
        <v>3097</v>
      </c>
      <c r="C11345" s="10" t="s">
        <v>3097</v>
      </c>
      <c r="D11345" s="10" t="s">
        <v>3097</v>
      </c>
      <c r="E11345" s="10"/>
      <c r="F11345" s="10"/>
      <c r="G11345" s="10" t="s">
        <v>1099</v>
      </c>
      <c r="I11345" s="10"/>
      <c r="J11345" s="10" t="s">
        <v>812</v>
      </c>
      <c r="K11345" s="10" t="s">
        <v>29</v>
      </c>
      <c r="L11345">
        <v>54062</v>
      </c>
    </row>
    <row r="11346" spans="1:12" x14ac:dyDescent="0.3">
      <c r="A11346" s="10" t="s">
        <v>2664</v>
      </c>
      <c r="B11346" s="10" t="s">
        <v>3097</v>
      </c>
      <c r="C11346" s="10" t="s">
        <v>3097</v>
      </c>
      <c r="D11346" s="10" t="s">
        <v>3097</v>
      </c>
      <c r="E11346" s="10"/>
      <c r="F11346" s="10"/>
      <c r="G11346" s="10" t="s">
        <v>1099</v>
      </c>
      <c r="I11346" s="10"/>
      <c r="J11346" s="10" t="s">
        <v>812</v>
      </c>
      <c r="K11346" s="10" t="s">
        <v>9</v>
      </c>
      <c r="L11346">
        <v>28947</v>
      </c>
    </row>
    <row r="11347" spans="1:12" x14ac:dyDescent="0.3">
      <c r="A11347" s="10" t="s">
        <v>2664</v>
      </c>
      <c r="B11347" s="10" t="s">
        <v>3097</v>
      </c>
      <c r="C11347" s="10" t="s">
        <v>3097</v>
      </c>
      <c r="D11347" s="10" t="s">
        <v>3097</v>
      </c>
      <c r="E11347" s="10"/>
      <c r="F11347" s="10"/>
      <c r="G11347" s="10" t="s">
        <v>1099</v>
      </c>
      <c r="I11347" s="10"/>
      <c r="J11347" s="10" t="s">
        <v>812</v>
      </c>
      <c r="K11347" s="10" t="s">
        <v>10</v>
      </c>
      <c r="L11347">
        <v>31376</v>
      </c>
    </row>
    <row r="11348" spans="1:12" x14ac:dyDescent="0.3">
      <c r="A11348" s="10" t="s">
        <v>2664</v>
      </c>
      <c r="B11348" s="10" t="s">
        <v>3097</v>
      </c>
      <c r="C11348" s="10" t="s">
        <v>3097</v>
      </c>
      <c r="D11348" s="10" t="s">
        <v>3097</v>
      </c>
      <c r="E11348" s="10"/>
      <c r="F11348" s="10"/>
      <c r="G11348" s="10" t="s">
        <v>1099</v>
      </c>
      <c r="I11348" s="10"/>
      <c r="J11348" s="10" t="s">
        <v>812</v>
      </c>
      <c r="K11348" s="10" t="s">
        <v>11</v>
      </c>
      <c r="L11348">
        <v>31085</v>
      </c>
    </row>
    <row r="11349" spans="1:12" x14ac:dyDescent="0.3">
      <c r="A11349" s="10" t="s">
        <v>2664</v>
      </c>
      <c r="B11349" s="10" t="s">
        <v>3097</v>
      </c>
      <c r="C11349" s="10" t="s">
        <v>3097</v>
      </c>
      <c r="D11349" s="10" t="s">
        <v>3097</v>
      </c>
      <c r="E11349" s="10"/>
      <c r="F11349" s="10"/>
      <c r="G11349" s="10" t="s">
        <v>1099</v>
      </c>
      <c r="I11349" s="10"/>
      <c r="J11349" s="10" t="s">
        <v>812</v>
      </c>
      <c r="K11349" s="10" t="s">
        <v>12</v>
      </c>
      <c r="L11349">
        <v>31710</v>
      </c>
    </row>
    <row r="11350" spans="1:12" x14ac:dyDescent="0.3">
      <c r="A11350" s="10" t="s">
        <v>2664</v>
      </c>
      <c r="B11350" s="10" t="s">
        <v>3097</v>
      </c>
      <c r="C11350" s="10" t="s">
        <v>3097</v>
      </c>
      <c r="D11350" s="10" t="s">
        <v>3097</v>
      </c>
      <c r="E11350" s="10"/>
      <c r="F11350" s="10"/>
      <c r="G11350" s="10" t="s">
        <v>1099</v>
      </c>
      <c r="I11350" s="10"/>
      <c r="J11350" s="10" t="s">
        <v>812</v>
      </c>
      <c r="K11350" s="10" t="s">
        <v>13</v>
      </c>
      <c r="L11350">
        <v>34815</v>
      </c>
    </row>
    <row r="11351" spans="1:12" x14ac:dyDescent="0.3">
      <c r="A11351" s="10" t="s">
        <v>2664</v>
      </c>
      <c r="B11351" s="10" t="s">
        <v>3097</v>
      </c>
      <c r="C11351" s="10" t="s">
        <v>3097</v>
      </c>
      <c r="D11351" s="10" t="s">
        <v>3097</v>
      </c>
      <c r="E11351" s="10"/>
      <c r="F11351" s="10"/>
      <c r="G11351" s="10" t="s">
        <v>1099</v>
      </c>
      <c r="I11351" s="10"/>
      <c r="J11351" s="10" t="s">
        <v>812</v>
      </c>
      <c r="K11351" s="10" t="s">
        <v>14</v>
      </c>
      <c r="L11351">
        <v>39651</v>
      </c>
    </row>
    <row r="11352" spans="1:12" x14ac:dyDescent="0.3">
      <c r="A11352" s="10" t="s">
        <v>2664</v>
      </c>
      <c r="B11352" s="10" t="s">
        <v>3097</v>
      </c>
      <c r="C11352" s="10" t="s">
        <v>3097</v>
      </c>
      <c r="D11352" s="10" t="s">
        <v>3097</v>
      </c>
      <c r="E11352" s="10"/>
      <c r="F11352" s="10"/>
      <c r="G11352" s="10" t="s">
        <v>1099</v>
      </c>
      <c r="I11352" s="10"/>
      <c r="J11352" s="10" t="s">
        <v>812</v>
      </c>
      <c r="K11352" s="10" t="s">
        <v>15</v>
      </c>
      <c r="L11352">
        <v>44697</v>
      </c>
    </row>
    <row r="11353" spans="1:12" x14ac:dyDescent="0.3">
      <c r="A11353" s="10" t="s">
        <v>2664</v>
      </c>
      <c r="B11353" s="10" t="s">
        <v>3097</v>
      </c>
      <c r="C11353" s="10" t="s">
        <v>3097</v>
      </c>
      <c r="D11353" s="10" t="s">
        <v>3097</v>
      </c>
      <c r="E11353" s="10"/>
      <c r="F11353" s="10"/>
      <c r="G11353" s="10" t="s">
        <v>1099</v>
      </c>
      <c r="I11353" s="10"/>
      <c r="J11353" s="10" t="s">
        <v>812</v>
      </c>
      <c r="K11353" s="10" t="s">
        <v>16</v>
      </c>
      <c r="L11353">
        <v>50853</v>
      </c>
    </row>
    <row r="11354" spans="1:12" x14ac:dyDescent="0.3">
      <c r="A11354" s="10" t="s">
        <v>2664</v>
      </c>
      <c r="B11354" s="10" t="s">
        <v>3097</v>
      </c>
      <c r="C11354" s="10" t="s">
        <v>3097</v>
      </c>
      <c r="D11354" s="10" t="s">
        <v>3097</v>
      </c>
      <c r="E11354" s="10"/>
      <c r="F11354" s="10"/>
      <c r="G11354" s="10" t="s">
        <v>1099</v>
      </c>
      <c r="I11354" s="10"/>
      <c r="J11354" s="10" t="s">
        <v>812</v>
      </c>
      <c r="K11354" s="10" t="s">
        <v>17</v>
      </c>
      <c r="L11354">
        <v>54675</v>
      </c>
    </row>
    <row r="11355" spans="1:12" x14ac:dyDescent="0.3">
      <c r="A11355" s="10" t="s">
        <v>2664</v>
      </c>
      <c r="B11355" s="10" t="s">
        <v>3097</v>
      </c>
      <c r="C11355" s="10" t="s">
        <v>3097</v>
      </c>
      <c r="D11355" s="10" t="s">
        <v>3097</v>
      </c>
      <c r="E11355" s="10"/>
      <c r="F11355" s="10"/>
      <c r="G11355" s="10" t="s">
        <v>1099</v>
      </c>
      <c r="I11355" s="10"/>
      <c r="J11355" s="10" t="s">
        <v>812</v>
      </c>
      <c r="K11355" s="10" t="s">
        <v>18</v>
      </c>
      <c r="L11355">
        <v>55864</v>
      </c>
    </row>
    <row r="11356" spans="1:12" x14ac:dyDescent="0.3">
      <c r="A11356" s="10" t="s">
        <v>2664</v>
      </c>
      <c r="B11356" s="10" t="s">
        <v>3097</v>
      </c>
      <c r="C11356" s="10" t="s">
        <v>3097</v>
      </c>
      <c r="D11356" s="10" t="s">
        <v>3097</v>
      </c>
      <c r="E11356" s="10"/>
      <c r="F11356" s="10"/>
      <c r="G11356" s="10" t="s">
        <v>1099</v>
      </c>
      <c r="I11356" s="10"/>
      <c r="J11356" s="10" t="s">
        <v>812</v>
      </c>
      <c r="K11356" s="10" t="s">
        <v>19</v>
      </c>
      <c r="L11356">
        <v>57227</v>
      </c>
    </row>
    <row r="11357" spans="1:12" x14ac:dyDescent="0.3">
      <c r="A11357" s="10" t="s">
        <v>2664</v>
      </c>
      <c r="B11357" s="10" t="s">
        <v>3097</v>
      </c>
      <c r="C11357" s="10" t="s">
        <v>3097</v>
      </c>
      <c r="D11357" s="10" t="s">
        <v>3097</v>
      </c>
      <c r="E11357" s="10"/>
      <c r="F11357" s="10"/>
      <c r="G11357" s="10" t="s">
        <v>1099</v>
      </c>
      <c r="I11357" s="10"/>
      <c r="J11357" s="10" t="s">
        <v>812</v>
      </c>
      <c r="K11357" s="10" t="s">
        <v>20</v>
      </c>
      <c r="L11357">
        <v>63332</v>
      </c>
    </row>
    <row r="11358" spans="1:12" x14ac:dyDescent="0.3">
      <c r="A11358" s="10" t="s">
        <v>2664</v>
      </c>
      <c r="B11358" s="10" t="s">
        <v>3097</v>
      </c>
      <c r="C11358" s="10" t="s">
        <v>3097</v>
      </c>
      <c r="D11358" s="10" t="s">
        <v>3097</v>
      </c>
      <c r="E11358" s="10"/>
      <c r="F11358" s="10"/>
      <c r="G11358" s="10" t="s">
        <v>1099</v>
      </c>
      <c r="I11358" s="10"/>
      <c r="J11358" s="10" t="s">
        <v>812</v>
      </c>
      <c r="K11358" s="10" t="s">
        <v>21</v>
      </c>
      <c r="L11358">
        <v>71217</v>
      </c>
    </row>
    <row r="11359" spans="1:12" x14ac:dyDescent="0.3">
      <c r="A11359" s="10" t="s">
        <v>2664</v>
      </c>
      <c r="B11359" s="10" t="s">
        <v>3097</v>
      </c>
      <c r="C11359" s="10" t="s">
        <v>3097</v>
      </c>
      <c r="D11359" s="10" t="s">
        <v>3097</v>
      </c>
      <c r="E11359" s="10"/>
      <c r="F11359" s="10"/>
      <c r="G11359" s="10" t="s">
        <v>1099</v>
      </c>
      <c r="I11359" s="10"/>
      <c r="J11359" s="10" t="s">
        <v>812</v>
      </c>
      <c r="K11359" s="10" t="s">
        <v>22</v>
      </c>
      <c r="L11359">
        <v>75934</v>
      </c>
    </row>
    <row r="11360" spans="1:12" x14ac:dyDescent="0.3">
      <c r="A11360" s="10" t="s">
        <v>2664</v>
      </c>
      <c r="B11360" s="10" t="s">
        <v>3097</v>
      </c>
      <c r="C11360" s="10" t="s">
        <v>3097</v>
      </c>
      <c r="D11360" s="10" t="s">
        <v>3097</v>
      </c>
      <c r="E11360" s="10"/>
      <c r="F11360" s="10"/>
      <c r="G11360" s="10" t="s">
        <v>1099</v>
      </c>
      <c r="I11360" s="10"/>
      <c r="J11360" s="10" t="s">
        <v>812</v>
      </c>
      <c r="K11360" s="10" t="s">
        <v>23</v>
      </c>
      <c r="L11360">
        <v>78498</v>
      </c>
    </row>
    <row r="11361" spans="1:12" x14ac:dyDescent="0.3">
      <c r="A11361" s="10" t="s">
        <v>2664</v>
      </c>
      <c r="B11361" s="10" t="s">
        <v>3097</v>
      </c>
      <c r="C11361" s="10" t="s">
        <v>3097</v>
      </c>
      <c r="D11361" s="10" t="s">
        <v>3097</v>
      </c>
      <c r="E11361" s="10"/>
      <c r="F11361" s="10"/>
      <c r="G11361" s="10" t="s">
        <v>1099</v>
      </c>
      <c r="I11361" s="10"/>
      <c r="J11361" s="10" t="s">
        <v>812</v>
      </c>
      <c r="K11361" s="10" t="s">
        <v>24</v>
      </c>
      <c r="L11361">
        <v>82035</v>
      </c>
    </row>
    <row r="11362" spans="1:12" x14ac:dyDescent="0.3">
      <c r="A11362" s="10" t="s">
        <v>2664</v>
      </c>
      <c r="B11362" s="10" t="s">
        <v>3097</v>
      </c>
      <c r="C11362" s="10" t="s">
        <v>3097</v>
      </c>
      <c r="D11362" s="10" t="s">
        <v>3097</v>
      </c>
      <c r="E11362" s="10"/>
      <c r="F11362" s="10"/>
      <c r="G11362" s="10" t="s">
        <v>1099</v>
      </c>
      <c r="I11362" s="10"/>
      <c r="J11362" s="10" t="s">
        <v>812</v>
      </c>
      <c r="K11362" s="10" t="s">
        <v>25</v>
      </c>
      <c r="L11362">
        <v>83785</v>
      </c>
    </row>
    <row r="11363" spans="1:12" x14ac:dyDescent="0.3">
      <c r="A11363" s="10" t="s">
        <v>2664</v>
      </c>
      <c r="B11363" s="10" t="s">
        <v>3097</v>
      </c>
      <c r="C11363" s="10" t="s">
        <v>3097</v>
      </c>
      <c r="D11363" s="10" t="s">
        <v>3097</v>
      </c>
      <c r="E11363" s="10"/>
      <c r="F11363" s="10"/>
      <c r="G11363" s="10" t="s">
        <v>1099</v>
      </c>
      <c r="I11363" s="10"/>
      <c r="J11363" s="10" t="s">
        <v>812</v>
      </c>
      <c r="K11363" s="10" t="s">
        <v>26</v>
      </c>
      <c r="L11363">
        <v>84692</v>
      </c>
    </row>
    <row r="11364" spans="1:12" x14ac:dyDescent="0.3">
      <c r="A11364" s="10" t="s">
        <v>2664</v>
      </c>
      <c r="B11364" s="10" t="s">
        <v>3097</v>
      </c>
      <c r="C11364" s="10" t="s">
        <v>3097</v>
      </c>
      <c r="D11364" s="10" t="s">
        <v>3097</v>
      </c>
      <c r="E11364" s="10"/>
      <c r="F11364" s="10"/>
      <c r="G11364" s="10" t="s">
        <v>1099</v>
      </c>
      <c r="I11364" s="10"/>
      <c r="J11364" s="10" t="s">
        <v>812</v>
      </c>
      <c r="K11364" s="10" t="s">
        <v>27</v>
      </c>
      <c r="L11364">
        <v>90821</v>
      </c>
    </row>
    <row r="11365" spans="1:12" x14ac:dyDescent="0.3">
      <c r="A11365" s="10" t="s">
        <v>2664</v>
      </c>
      <c r="B11365" s="10" t="s">
        <v>3097</v>
      </c>
      <c r="C11365" s="10" t="s">
        <v>3097</v>
      </c>
      <c r="D11365" s="10" t="s">
        <v>3097</v>
      </c>
      <c r="E11365" s="10"/>
      <c r="F11365" s="10"/>
      <c r="G11365" s="10" t="s">
        <v>1099</v>
      </c>
      <c r="I11365" s="10"/>
      <c r="J11365" s="10" t="s">
        <v>812</v>
      </c>
      <c r="K11365" s="10" t="s">
        <v>28</v>
      </c>
      <c r="L11365">
        <v>96806</v>
      </c>
    </row>
    <row r="11366" spans="1:12" x14ac:dyDescent="0.3">
      <c r="A11366" s="10" t="s">
        <v>2664</v>
      </c>
      <c r="B11366" s="10" t="s">
        <v>3097</v>
      </c>
      <c r="C11366" s="10" t="s">
        <v>3097</v>
      </c>
      <c r="D11366" s="10" t="s">
        <v>3097</v>
      </c>
      <c r="E11366" s="10"/>
      <c r="F11366" s="10"/>
      <c r="G11366" s="10" t="s">
        <v>1099</v>
      </c>
      <c r="I11366" s="10"/>
      <c r="J11366" s="10" t="s">
        <v>812</v>
      </c>
      <c r="K11366" s="10" t="s">
        <v>29</v>
      </c>
      <c r="L11366">
        <v>99508</v>
      </c>
    </row>
    <row r="11367" spans="1:12" x14ac:dyDescent="0.3">
      <c r="A11367" s="10" t="s">
        <v>2665</v>
      </c>
      <c r="B11367" s="10" t="s">
        <v>3097</v>
      </c>
      <c r="C11367" s="10" t="s">
        <v>3097</v>
      </c>
      <c r="D11367" s="10" t="s">
        <v>3097</v>
      </c>
      <c r="E11367" s="10"/>
      <c r="F11367" s="10"/>
      <c r="G11367" s="10" t="s">
        <v>1099</v>
      </c>
      <c r="I11367" s="10" t="s">
        <v>2666</v>
      </c>
      <c r="J11367" s="10" t="s">
        <v>812</v>
      </c>
      <c r="K11367" s="10" t="s">
        <v>9</v>
      </c>
      <c r="L11367">
        <v>5.26</v>
      </c>
    </row>
    <row r="11368" spans="1:12" x14ac:dyDescent="0.3">
      <c r="A11368" s="10" t="s">
        <v>2665</v>
      </c>
      <c r="B11368" s="10" t="s">
        <v>3097</v>
      </c>
      <c r="C11368" s="10" t="s">
        <v>3097</v>
      </c>
      <c r="D11368" s="10" t="s">
        <v>3097</v>
      </c>
      <c r="E11368" s="10"/>
      <c r="F11368" s="10"/>
      <c r="G11368" s="10" t="s">
        <v>1099</v>
      </c>
      <c r="I11368" s="10" t="s">
        <v>2666</v>
      </c>
      <c r="J11368" s="10" t="s">
        <v>812</v>
      </c>
      <c r="K11368" s="10" t="s">
        <v>10</v>
      </c>
      <c r="L11368">
        <v>5.07</v>
      </c>
    </row>
    <row r="11369" spans="1:12" x14ac:dyDescent="0.3">
      <c r="A11369" s="10" t="s">
        <v>2665</v>
      </c>
      <c r="B11369" s="10" t="s">
        <v>3097</v>
      </c>
      <c r="C11369" s="10" t="s">
        <v>3097</v>
      </c>
      <c r="D11369" s="10" t="s">
        <v>3097</v>
      </c>
      <c r="E11369" s="10"/>
      <c r="F11369" s="10"/>
      <c r="G11369" s="10" t="s">
        <v>1099</v>
      </c>
      <c r="I11369" s="10" t="s">
        <v>2666</v>
      </c>
      <c r="J11369" s="10" t="s">
        <v>812</v>
      </c>
      <c r="K11369" s="10" t="s">
        <v>11</v>
      </c>
      <c r="L11369">
        <v>4.05</v>
      </c>
    </row>
    <row r="11370" spans="1:12" x14ac:dyDescent="0.3">
      <c r="A11370" s="10" t="s">
        <v>2665</v>
      </c>
      <c r="B11370" s="10" t="s">
        <v>3097</v>
      </c>
      <c r="C11370" s="10" t="s">
        <v>3097</v>
      </c>
      <c r="D11370" s="10" t="s">
        <v>3097</v>
      </c>
      <c r="E11370" s="10"/>
      <c r="F11370" s="10"/>
      <c r="G11370" s="10" t="s">
        <v>1099</v>
      </c>
      <c r="I11370" s="10" t="s">
        <v>2666</v>
      </c>
      <c r="J11370" s="10" t="s">
        <v>812</v>
      </c>
      <c r="K11370" s="10" t="s">
        <v>12</v>
      </c>
      <c r="L11370">
        <v>2.73</v>
      </c>
    </row>
    <row r="11371" spans="1:12" x14ac:dyDescent="0.3">
      <c r="A11371" s="10" t="s">
        <v>2665</v>
      </c>
      <c r="B11371" s="10" t="s">
        <v>3097</v>
      </c>
      <c r="C11371" s="10" t="s">
        <v>3097</v>
      </c>
      <c r="D11371" s="10" t="s">
        <v>3097</v>
      </c>
      <c r="E11371" s="10"/>
      <c r="F11371" s="10"/>
      <c r="G11371" s="10" t="s">
        <v>1099</v>
      </c>
      <c r="I11371" s="10" t="s">
        <v>2666</v>
      </c>
      <c r="J11371" s="10" t="s">
        <v>812</v>
      </c>
      <c r="K11371" s="10" t="s">
        <v>13</v>
      </c>
      <c r="L11371">
        <v>1.87</v>
      </c>
    </row>
    <row r="11372" spans="1:12" x14ac:dyDescent="0.3">
      <c r="A11372" s="10" t="s">
        <v>2665</v>
      </c>
      <c r="B11372" s="10" t="s">
        <v>3097</v>
      </c>
      <c r="C11372" s="10" t="s">
        <v>3097</v>
      </c>
      <c r="D11372" s="10" t="s">
        <v>3097</v>
      </c>
      <c r="E11372" s="10"/>
      <c r="F11372" s="10"/>
      <c r="G11372" s="10" t="s">
        <v>1099</v>
      </c>
      <c r="I11372" s="10" t="s">
        <v>2666</v>
      </c>
      <c r="J11372" s="10" t="s">
        <v>812</v>
      </c>
      <c r="K11372" s="10" t="s">
        <v>14</v>
      </c>
      <c r="L11372">
        <v>3.44</v>
      </c>
    </row>
    <row r="11373" spans="1:12" x14ac:dyDescent="0.3">
      <c r="A11373" s="10" t="s">
        <v>2665</v>
      </c>
      <c r="B11373" s="10" t="s">
        <v>3097</v>
      </c>
      <c r="C11373" s="10" t="s">
        <v>3097</v>
      </c>
      <c r="D11373" s="10" t="s">
        <v>3097</v>
      </c>
      <c r="E11373" s="10"/>
      <c r="F11373" s="10"/>
      <c r="G11373" s="10" t="s">
        <v>1099</v>
      </c>
      <c r="I11373" s="10" t="s">
        <v>2666</v>
      </c>
      <c r="J11373" s="10" t="s">
        <v>812</v>
      </c>
      <c r="K11373" s="10" t="s">
        <v>15</v>
      </c>
      <c r="L11373">
        <v>5.0199999999999996</v>
      </c>
    </row>
    <row r="11374" spans="1:12" x14ac:dyDescent="0.3">
      <c r="A11374" s="10" t="s">
        <v>2665</v>
      </c>
      <c r="B11374" s="10" t="s">
        <v>3097</v>
      </c>
      <c r="C11374" s="10" t="s">
        <v>3097</v>
      </c>
      <c r="D11374" s="10" t="s">
        <v>3097</v>
      </c>
      <c r="E11374" s="10"/>
      <c r="F11374" s="10"/>
      <c r="G11374" s="10" t="s">
        <v>1099</v>
      </c>
      <c r="I11374" s="10" t="s">
        <v>2666</v>
      </c>
      <c r="J11374" s="10" t="s">
        <v>812</v>
      </c>
      <c r="K11374" s="10" t="s">
        <v>16</v>
      </c>
      <c r="L11374">
        <v>5.31</v>
      </c>
    </row>
    <row r="11375" spans="1:12" x14ac:dyDescent="0.3">
      <c r="A11375" s="10" t="s">
        <v>2665</v>
      </c>
      <c r="B11375" s="10" t="s">
        <v>3097</v>
      </c>
      <c r="C11375" s="10" t="s">
        <v>3097</v>
      </c>
      <c r="D11375" s="10" t="s">
        <v>3097</v>
      </c>
      <c r="E11375" s="10"/>
      <c r="F11375" s="10"/>
      <c r="G11375" s="10" t="s">
        <v>1099</v>
      </c>
      <c r="I11375" s="10" t="s">
        <v>2666</v>
      </c>
      <c r="J11375" s="10" t="s">
        <v>812</v>
      </c>
      <c r="K11375" s="10" t="s">
        <v>17</v>
      </c>
      <c r="L11375">
        <v>7.1</v>
      </c>
    </row>
    <row r="11376" spans="1:12" x14ac:dyDescent="0.3">
      <c r="A11376" s="10" t="s">
        <v>2665</v>
      </c>
      <c r="B11376" s="10" t="s">
        <v>3097</v>
      </c>
      <c r="C11376" s="10" t="s">
        <v>3097</v>
      </c>
      <c r="D11376" s="10" t="s">
        <v>3097</v>
      </c>
      <c r="E11376" s="10"/>
      <c r="F11376" s="10"/>
      <c r="G11376" s="10" t="s">
        <v>1099</v>
      </c>
      <c r="I11376" s="10" t="s">
        <v>2666</v>
      </c>
      <c r="J11376" s="10" t="s">
        <v>812</v>
      </c>
      <c r="K11376" s="10" t="s">
        <v>18</v>
      </c>
      <c r="L11376">
        <v>2</v>
      </c>
    </row>
    <row r="11377" spans="1:12" x14ac:dyDescent="0.3">
      <c r="A11377" s="10" t="s">
        <v>2665</v>
      </c>
      <c r="B11377" s="10" t="s">
        <v>3097</v>
      </c>
      <c r="C11377" s="10" t="s">
        <v>3097</v>
      </c>
      <c r="D11377" s="10" t="s">
        <v>3097</v>
      </c>
      <c r="E11377" s="10"/>
      <c r="F11377" s="10"/>
      <c r="G11377" s="10" t="s">
        <v>1099</v>
      </c>
      <c r="I11377" s="10" t="s">
        <v>2666</v>
      </c>
      <c r="J11377" s="10" t="s">
        <v>812</v>
      </c>
      <c r="K11377" s="10" t="s">
        <v>19</v>
      </c>
      <c r="L11377">
        <v>1.43</v>
      </c>
    </row>
    <row r="11378" spans="1:12" x14ac:dyDescent="0.3">
      <c r="A11378" s="10" t="s">
        <v>2665</v>
      </c>
      <c r="B11378" s="10" t="s">
        <v>3097</v>
      </c>
      <c r="C11378" s="10" t="s">
        <v>3097</v>
      </c>
      <c r="D11378" s="10" t="s">
        <v>3097</v>
      </c>
      <c r="E11378" s="10"/>
      <c r="F11378" s="10"/>
      <c r="G11378" s="10" t="s">
        <v>1099</v>
      </c>
      <c r="I11378" s="10" t="s">
        <v>2666</v>
      </c>
      <c r="J11378" s="10" t="s">
        <v>812</v>
      </c>
      <c r="K11378" s="10" t="s">
        <v>20</v>
      </c>
      <c r="L11378">
        <v>4.67</v>
      </c>
    </row>
    <row r="11379" spans="1:12" x14ac:dyDescent="0.3">
      <c r="A11379" s="10" t="s">
        <v>2665</v>
      </c>
      <c r="B11379" s="10" t="s">
        <v>3097</v>
      </c>
      <c r="C11379" s="10" t="s">
        <v>3097</v>
      </c>
      <c r="D11379" s="10" t="s">
        <v>3097</v>
      </c>
      <c r="E11379" s="10"/>
      <c r="F11379" s="10"/>
      <c r="G11379" s="10" t="s">
        <v>1099</v>
      </c>
      <c r="I11379" s="10" t="s">
        <v>2666</v>
      </c>
      <c r="J11379" s="10" t="s">
        <v>812</v>
      </c>
      <c r="K11379" s="10" t="s">
        <v>21</v>
      </c>
      <c r="L11379">
        <v>5.01</v>
      </c>
    </row>
    <row r="11380" spans="1:12" x14ac:dyDescent="0.3">
      <c r="A11380" s="10" t="s">
        <v>2665</v>
      </c>
      <c r="B11380" s="10" t="s">
        <v>3097</v>
      </c>
      <c r="C11380" s="10" t="s">
        <v>3097</v>
      </c>
      <c r="D11380" s="10" t="s">
        <v>3097</v>
      </c>
      <c r="E11380" s="10"/>
      <c r="F11380" s="10"/>
      <c r="G11380" s="10" t="s">
        <v>1099</v>
      </c>
      <c r="I11380" s="10" t="s">
        <v>2666</v>
      </c>
      <c r="J11380" s="10" t="s">
        <v>812</v>
      </c>
      <c r="K11380" s="10" t="s">
        <v>22</v>
      </c>
      <c r="L11380">
        <v>4.92</v>
      </c>
    </row>
    <row r="11381" spans="1:12" x14ac:dyDescent="0.3">
      <c r="A11381" s="10" t="s">
        <v>2665</v>
      </c>
      <c r="B11381" s="10" t="s">
        <v>3097</v>
      </c>
      <c r="C11381" s="10" t="s">
        <v>3097</v>
      </c>
      <c r="D11381" s="10" t="s">
        <v>3097</v>
      </c>
      <c r="E11381" s="10"/>
      <c r="F11381" s="10"/>
      <c r="G11381" s="10" t="s">
        <v>1099</v>
      </c>
      <c r="I11381" s="10" t="s">
        <v>2666</v>
      </c>
      <c r="J11381" s="10" t="s">
        <v>812</v>
      </c>
      <c r="K11381" s="10" t="s">
        <v>23</v>
      </c>
      <c r="L11381">
        <v>3.75</v>
      </c>
    </row>
    <row r="11382" spans="1:12" x14ac:dyDescent="0.3">
      <c r="A11382" s="10" t="s">
        <v>2665</v>
      </c>
      <c r="B11382" s="10" t="s">
        <v>3097</v>
      </c>
      <c r="C11382" s="10" t="s">
        <v>3097</v>
      </c>
      <c r="D11382" s="10" t="s">
        <v>3097</v>
      </c>
      <c r="E11382" s="10"/>
      <c r="F11382" s="10"/>
      <c r="G11382" s="10" t="s">
        <v>1099</v>
      </c>
      <c r="I11382" s="10" t="s">
        <v>2666</v>
      </c>
      <c r="J11382" s="10" t="s">
        <v>812</v>
      </c>
      <c r="K11382" s="10" t="s">
        <v>24</v>
      </c>
      <c r="L11382">
        <v>3.06</v>
      </c>
    </row>
    <row r="11383" spans="1:12" x14ac:dyDescent="0.3">
      <c r="A11383" s="10" t="s">
        <v>2665</v>
      </c>
      <c r="B11383" s="10" t="s">
        <v>3097</v>
      </c>
      <c r="C11383" s="10" t="s">
        <v>3097</v>
      </c>
      <c r="D11383" s="10" t="s">
        <v>3097</v>
      </c>
      <c r="E11383" s="10"/>
      <c r="F11383" s="10"/>
      <c r="G11383" s="10" t="s">
        <v>1099</v>
      </c>
      <c r="I11383" s="10" t="s">
        <v>2666</v>
      </c>
      <c r="J11383" s="10" t="s">
        <v>812</v>
      </c>
      <c r="K11383" s="10" t="s">
        <v>25</v>
      </c>
      <c r="L11383">
        <v>3.5</v>
      </c>
    </row>
    <row r="11384" spans="1:12" x14ac:dyDescent="0.3">
      <c r="A11384" s="10" t="s">
        <v>2665</v>
      </c>
      <c r="B11384" s="10" t="s">
        <v>3097</v>
      </c>
      <c r="C11384" s="10" t="s">
        <v>3097</v>
      </c>
      <c r="D11384" s="10" t="s">
        <v>3097</v>
      </c>
      <c r="E11384" s="10"/>
      <c r="F11384" s="10"/>
      <c r="G11384" s="10" t="s">
        <v>1099</v>
      </c>
      <c r="I11384" s="10" t="s">
        <v>2666</v>
      </c>
      <c r="J11384" s="10" t="s">
        <v>812</v>
      </c>
      <c r="K11384" s="10" t="s">
        <v>26</v>
      </c>
      <c r="L11384">
        <v>2.74</v>
      </c>
    </row>
    <row r="11385" spans="1:12" x14ac:dyDescent="0.3">
      <c r="A11385" s="10" t="s">
        <v>2665</v>
      </c>
      <c r="B11385" s="10" t="s">
        <v>3097</v>
      </c>
      <c r="C11385" s="10" t="s">
        <v>3097</v>
      </c>
      <c r="D11385" s="10" t="s">
        <v>3097</v>
      </c>
      <c r="E11385" s="10"/>
      <c r="F11385" s="10"/>
      <c r="G11385" s="10" t="s">
        <v>1099</v>
      </c>
      <c r="I11385" s="10" t="s">
        <v>2666</v>
      </c>
      <c r="J11385" s="10" t="s">
        <v>812</v>
      </c>
      <c r="K11385" s="10" t="s">
        <v>27</v>
      </c>
      <c r="L11385">
        <v>2.5499999999999998</v>
      </c>
    </row>
    <row r="11386" spans="1:12" x14ac:dyDescent="0.3">
      <c r="A11386" s="10" t="s">
        <v>2665</v>
      </c>
      <c r="B11386" s="10" t="s">
        <v>3097</v>
      </c>
      <c r="C11386" s="10" t="s">
        <v>3097</v>
      </c>
      <c r="D11386" s="10" t="s">
        <v>3097</v>
      </c>
      <c r="E11386" s="10"/>
      <c r="F11386" s="10"/>
      <c r="G11386" s="10" t="s">
        <v>1099</v>
      </c>
      <c r="I11386" s="10" t="s">
        <v>2666</v>
      </c>
      <c r="J11386" s="10" t="s">
        <v>812</v>
      </c>
      <c r="K11386" s="10" t="s">
        <v>28</v>
      </c>
      <c r="L11386">
        <v>2.4900000000000002</v>
      </c>
    </row>
    <row r="11387" spans="1:12" x14ac:dyDescent="0.3">
      <c r="A11387" s="10" t="s">
        <v>2665</v>
      </c>
      <c r="B11387" s="10" t="s">
        <v>3097</v>
      </c>
      <c r="C11387" s="10" t="s">
        <v>3097</v>
      </c>
      <c r="D11387" s="10" t="s">
        <v>3097</v>
      </c>
      <c r="E11387" s="10"/>
      <c r="F11387" s="10"/>
      <c r="G11387" s="10" t="s">
        <v>1099</v>
      </c>
      <c r="I11387" s="10" t="s">
        <v>2666</v>
      </c>
      <c r="J11387" s="10" t="s">
        <v>812</v>
      </c>
      <c r="K11387" s="10" t="s">
        <v>29</v>
      </c>
      <c r="L11387">
        <v>0.78</v>
      </c>
    </row>
    <row r="11388" spans="1:12" x14ac:dyDescent="0.3">
      <c r="A11388" s="10" t="s">
        <v>2667</v>
      </c>
      <c r="B11388" s="10" t="s">
        <v>3097</v>
      </c>
      <c r="C11388" s="10" t="s">
        <v>3097</v>
      </c>
      <c r="D11388" s="10" t="s">
        <v>3097</v>
      </c>
      <c r="E11388" s="10"/>
      <c r="F11388" s="10"/>
      <c r="G11388" s="10" t="s">
        <v>813</v>
      </c>
      <c r="I11388" s="10"/>
      <c r="J11388" s="10" t="s">
        <v>812</v>
      </c>
      <c r="K11388" s="10" t="s">
        <v>15</v>
      </c>
      <c r="L11388">
        <v>25876</v>
      </c>
    </row>
    <row r="11389" spans="1:12" x14ac:dyDescent="0.3">
      <c r="A11389" s="10" t="s">
        <v>2667</v>
      </c>
      <c r="B11389" s="10" t="s">
        <v>3097</v>
      </c>
      <c r="C11389" s="10" t="s">
        <v>3097</v>
      </c>
      <c r="D11389" s="10" t="s">
        <v>3097</v>
      </c>
      <c r="E11389" s="10"/>
      <c r="F11389" s="10"/>
      <c r="G11389" s="10" t="s">
        <v>813</v>
      </c>
      <c r="I11389" s="10"/>
      <c r="J11389" s="10" t="s">
        <v>812</v>
      </c>
      <c r="K11389" s="10" t="s">
        <v>16</v>
      </c>
      <c r="L11389">
        <v>22065</v>
      </c>
    </row>
    <row r="11390" spans="1:12" x14ac:dyDescent="0.3">
      <c r="A11390" s="10" t="s">
        <v>2667</v>
      </c>
      <c r="B11390" s="10" t="s">
        <v>3097</v>
      </c>
      <c r="C11390" s="10" t="s">
        <v>3097</v>
      </c>
      <c r="D11390" s="10" t="s">
        <v>3097</v>
      </c>
      <c r="E11390" s="10"/>
      <c r="F11390" s="10"/>
      <c r="G11390" s="10" t="s">
        <v>813</v>
      </c>
      <c r="I11390" s="10"/>
      <c r="J11390" s="10" t="s">
        <v>812</v>
      </c>
      <c r="K11390" s="10" t="s">
        <v>17</v>
      </c>
      <c r="L11390">
        <v>28982</v>
      </c>
    </row>
    <row r="11391" spans="1:12" x14ac:dyDescent="0.3">
      <c r="A11391" s="10" t="s">
        <v>2667</v>
      </c>
      <c r="B11391" s="10" t="s">
        <v>3097</v>
      </c>
      <c r="C11391" s="10" t="s">
        <v>3097</v>
      </c>
      <c r="D11391" s="10" t="s">
        <v>3097</v>
      </c>
      <c r="E11391" s="10"/>
      <c r="F11391" s="10"/>
      <c r="G11391" s="10" t="s">
        <v>813</v>
      </c>
      <c r="I11391" s="10"/>
      <c r="J11391" s="10" t="s">
        <v>812</v>
      </c>
      <c r="K11391" s="10" t="s">
        <v>18</v>
      </c>
      <c r="L11391">
        <v>36751</v>
      </c>
    </row>
    <row r="11392" spans="1:12" x14ac:dyDescent="0.3">
      <c r="A11392" s="10" t="s">
        <v>2667</v>
      </c>
      <c r="B11392" s="10" t="s">
        <v>3097</v>
      </c>
      <c r="C11392" s="10" t="s">
        <v>3097</v>
      </c>
      <c r="D11392" s="10" t="s">
        <v>3097</v>
      </c>
      <c r="E11392" s="10"/>
      <c r="F11392" s="10"/>
      <c r="G11392" s="10" t="s">
        <v>813</v>
      </c>
      <c r="I11392" s="10"/>
      <c r="J11392" s="10" t="s">
        <v>812</v>
      </c>
      <c r="K11392" s="10" t="s">
        <v>19</v>
      </c>
      <c r="L11392">
        <v>32220</v>
      </c>
    </row>
    <row r="11393" spans="1:12" x14ac:dyDescent="0.3">
      <c r="A11393" s="10" t="s">
        <v>2667</v>
      </c>
      <c r="B11393" s="10" t="s">
        <v>3097</v>
      </c>
      <c r="C11393" s="10" t="s">
        <v>3097</v>
      </c>
      <c r="D11393" s="10" t="s">
        <v>3097</v>
      </c>
      <c r="E11393" s="10"/>
      <c r="F11393" s="10"/>
      <c r="G11393" s="10" t="s">
        <v>813</v>
      </c>
      <c r="I11393" s="10"/>
      <c r="J11393" s="10" t="s">
        <v>812</v>
      </c>
      <c r="K11393" s="10" t="s">
        <v>20</v>
      </c>
      <c r="L11393">
        <v>47773</v>
      </c>
    </row>
    <row r="11394" spans="1:12" x14ac:dyDescent="0.3">
      <c r="A11394" s="10" t="s">
        <v>2667</v>
      </c>
      <c r="B11394" s="10" t="s">
        <v>3097</v>
      </c>
      <c r="C11394" s="10" t="s">
        <v>3097</v>
      </c>
      <c r="D11394" s="10" t="s">
        <v>3097</v>
      </c>
      <c r="E11394" s="10"/>
      <c r="F11394" s="10"/>
      <c r="G11394" s="10" t="s">
        <v>813</v>
      </c>
      <c r="I11394" s="10"/>
      <c r="J11394" s="10" t="s">
        <v>812</v>
      </c>
      <c r="K11394" s="10" t="s">
        <v>21</v>
      </c>
      <c r="L11394">
        <v>48265</v>
      </c>
    </row>
    <row r="11395" spans="1:12" x14ac:dyDescent="0.3">
      <c r="A11395" s="10" t="s">
        <v>2667</v>
      </c>
      <c r="B11395" s="10" t="s">
        <v>3097</v>
      </c>
      <c r="C11395" s="10" t="s">
        <v>3097</v>
      </c>
      <c r="D11395" s="10" t="s">
        <v>3097</v>
      </c>
      <c r="E11395" s="10"/>
      <c r="F11395" s="10"/>
      <c r="G11395" s="10" t="s">
        <v>813</v>
      </c>
      <c r="I11395" s="10"/>
      <c r="J11395" s="10" t="s">
        <v>812</v>
      </c>
      <c r="K11395" s="10" t="s">
        <v>22</v>
      </c>
      <c r="L11395">
        <v>47391</v>
      </c>
    </row>
    <row r="11396" spans="1:12" x14ac:dyDescent="0.3">
      <c r="A11396" s="10" t="s">
        <v>2667</v>
      </c>
      <c r="B11396" s="10" t="s">
        <v>3097</v>
      </c>
      <c r="C11396" s="10" t="s">
        <v>3097</v>
      </c>
      <c r="D11396" s="10" t="s">
        <v>3097</v>
      </c>
      <c r="E11396" s="10"/>
      <c r="F11396" s="10"/>
      <c r="G11396" s="10" t="s">
        <v>813</v>
      </c>
      <c r="I11396" s="10"/>
      <c r="J11396" s="10" t="s">
        <v>812</v>
      </c>
      <c r="K11396" s="10" t="s">
        <v>23</v>
      </c>
      <c r="L11396">
        <v>42191</v>
      </c>
    </row>
    <row r="11397" spans="1:12" x14ac:dyDescent="0.3">
      <c r="A11397" s="10" t="s">
        <v>2667</v>
      </c>
      <c r="B11397" s="10" t="s">
        <v>3097</v>
      </c>
      <c r="C11397" s="10" t="s">
        <v>3097</v>
      </c>
      <c r="D11397" s="10" t="s">
        <v>3097</v>
      </c>
      <c r="E11397" s="10"/>
      <c r="F11397" s="10"/>
      <c r="G11397" s="10" t="s">
        <v>813</v>
      </c>
      <c r="I11397" s="10"/>
      <c r="J11397" s="10" t="s">
        <v>812</v>
      </c>
      <c r="K11397" s="10" t="s">
        <v>24</v>
      </c>
      <c r="L11397">
        <v>40043</v>
      </c>
    </row>
    <row r="11398" spans="1:12" x14ac:dyDescent="0.3">
      <c r="A11398" s="10" t="s">
        <v>2667</v>
      </c>
      <c r="B11398" s="10" t="s">
        <v>3097</v>
      </c>
      <c r="C11398" s="10" t="s">
        <v>3097</v>
      </c>
      <c r="D11398" s="10" t="s">
        <v>3097</v>
      </c>
      <c r="E11398" s="10"/>
      <c r="F11398" s="10"/>
      <c r="G11398" s="10" t="s">
        <v>813</v>
      </c>
      <c r="I11398" s="10"/>
      <c r="J11398" s="10" t="s">
        <v>812</v>
      </c>
      <c r="K11398" s="10" t="s">
        <v>25</v>
      </c>
      <c r="L11398">
        <v>41823</v>
      </c>
    </row>
    <row r="11399" spans="1:12" x14ac:dyDescent="0.3">
      <c r="A11399" s="10" t="s">
        <v>2667</v>
      </c>
      <c r="B11399" s="10" t="s">
        <v>3097</v>
      </c>
      <c r="C11399" s="10" t="s">
        <v>3097</v>
      </c>
      <c r="D11399" s="10" t="s">
        <v>3097</v>
      </c>
      <c r="E11399" s="10"/>
      <c r="F11399" s="10"/>
      <c r="G11399" s="10" t="s">
        <v>813</v>
      </c>
      <c r="I11399" s="10"/>
      <c r="J11399" s="10" t="s">
        <v>812</v>
      </c>
      <c r="K11399" s="10" t="s">
        <v>26</v>
      </c>
      <c r="L11399">
        <v>40632</v>
      </c>
    </row>
    <row r="11400" spans="1:12" x14ac:dyDescent="0.3">
      <c r="A11400" s="10" t="s">
        <v>2667</v>
      </c>
      <c r="B11400" s="10" t="s">
        <v>3097</v>
      </c>
      <c r="C11400" s="10" t="s">
        <v>3097</v>
      </c>
      <c r="D11400" s="10" t="s">
        <v>3097</v>
      </c>
      <c r="E11400" s="10"/>
      <c r="F11400" s="10"/>
      <c r="G11400" s="10" t="s">
        <v>813</v>
      </c>
      <c r="I11400" s="10"/>
      <c r="J11400" s="10" t="s">
        <v>812</v>
      </c>
      <c r="K11400" s="10" t="s">
        <v>27</v>
      </c>
      <c r="L11400">
        <v>40979</v>
      </c>
    </row>
    <row r="11401" spans="1:12" x14ac:dyDescent="0.3">
      <c r="A11401" s="10" t="s">
        <v>2667</v>
      </c>
      <c r="B11401" s="10" t="s">
        <v>3097</v>
      </c>
      <c r="C11401" s="10" t="s">
        <v>3097</v>
      </c>
      <c r="D11401" s="10" t="s">
        <v>3097</v>
      </c>
      <c r="E11401" s="10"/>
      <c r="F11401" s="10"/>
      <c r="G11401" s="10" t="s">
        <v>813</v>
      </c>
      <c r="I11401" s="10"/>
      <c r="J11401" s="10" t="s">
        <v>812</v>
      </c>
      <c r="K11401" s="10" t="s">
        <v>28</v>
      </c>
      <c r="L11401">
        <v>43639</v>
      </c>
    </row>
    <row r="11402" spans="1:12" x14ac:dyDescent="0.3">
      <c r="A11402" s="10" t="s">
        <v>2667</v>
      </c>
      <c r="B11402" s="10" t="s">
        <v>3097</v>
      </c>
      <c r="C11402" s="10" t="s">
        <v>3097</v>
      </c>
      <c r="D11402" s="10" t="s">
        <v>3097</v>
      </c>
      <c r="E11402" s="10"/>
      <c r="F11402" s="10"/>
      <c r="G11402" s="10" t="s">
        <v>813</v>
      </c>
      <c r="I11402" s="10"/>
      <c r="J11402" s="10" t="s">
        <v>812</v>
      </c>
      <c r="K11402" s="10" t="s">
        <v>29</v>
      </c>
      <c r="L11402">
        <v>83430</v>
      </c>
    </row>
    <row r="11403" spans="1:12" x14ac:dyDescent="0.3">
      <c r="A11403" s="10" t="s">
        <v>2668</v>
      </c>
      <c r="B11403" s="10" t="s">
        <v>3097</v>
      </c>
      <c r="C11403" s="10" t="s">
        <v>3097</v>
      </c>
      <c r="D11403" s="10" t="s">
        <v>3097</v>
      </c>
      <c r="E11403" s="10"/>
      <c r="F11403" s="10"/>
      <c r="G11403" s="10" t="s">
        <v>813</v>
      </c>
      <c r="I11403" s="10"/>
      <c r="J11403" s="10" t="s">
        <v>812</v>
      </c>
      <c r="K11403" s="10" t="s">
        <v>15</v>
      </c>
      <c r="L11403">
        <v>29888</v>
      </c>
    </row>
    <row r="11404" spans="1:12" x14ac:dyDescent="0.3">
      <c r="A11404" s="10" t="s">
        <v>2668</v>
      </c>
      <c r="B11404" s="10" t="s">
        <v>3097</v>
      </c>
      <c r="C11404" s="10" t="s">
        <v>3097</v>
      </c>
      <c r="D11404" s="10" t="s">
        <v>3097</v>
      </c>
      <c r="E11404" s="10"/>
      <c r="F11404" s="10"/>
      <c r="G11404" s="10" t="s">
        <v>813</v>
      </c>
      <c r="I11404" s="10"/>
      <c r="J11404" s="10" t="s">
        <v>812</v>
      </c>
      <c r="K11404" s="10" t="s">
        <v>16</v>
      </c>
      <c r="L11404">
        <v>26456</v>
      </c>
    </row>
    <row r="11405" spans="1:12" x14ac:dyDescent="0.3">
      <c r="A11405" s="10" t="s">
        <v>2668</v>
      </c>
      <c r="B11405" s="10" t="s">
        <v>3097</v>
      </c>
      <c r="C11405" s="10" t="s">
        <v>3097</v>
      </c>
      <c r="D11405" s="10" t="s">
        <v>3097</v>
      </c>
      <c r="E11405" s="10"/>
      <c r="F11405" s="10"/>
      <c r="G11405" s="10" t="s">
        <v>813</v>
      </c>
      <c r="I11405" s="10"/>
      <c r="J11405" s="10" t="s">
        <v>812</v>
      </c>
      <c r="K11405" s="10" t="s">
        <v>17</v>
      </c>
      <c r="L11405">
        <v>28000</v>
      </c>
    </row>
    <row r="11406" spans="1:12" x14ac:dyDescent="0.3">
      <c r="A11406" s="10" t="s">
        <v>2668</v>
      </c>
      <c r="B11406" s="10" t="s">
        <v>3097</v>
      </c>
      <c r="C11406" s="10" t="s">
        <v>3097</v>
      </c>
      <c r="D11406" s="10" t="s">
        <v>3097</v>
      </c>
      <c r="E11406" s="10"/>
      <c r="F11406" s="10"/>
      <c r="G11406" s="10" t="s">
        <v>813</v>
      </c>
      <c r="I11406" s="10"/>
      <c r="J11406" s="10" t="s">
        <v>812</v>
      </c>
      <c r="K11406" s="10" t="s">
        <v>18</v>
      </c>
      <c r="L11406">
        <v>40622</v>
      </c>
    </row>
    <row r="11407" spans="1:12" x14ac:dyDescent="0.3">
      <c r="A11407" s="10" t="s">
        <v>2668</v>
      </c>
      <c r="B11407" s="10" t="s">
        <v>3097</v>
      </c>
      <c r="C11407" s="10" t="s">
        <v>3097</v>
      </c>
      <c r="D11407" s="10" t="s">
        <v>3097</v>
      </c>
      <c r="E11407" s="10"/>
      <c r="F11407" s="10"/>
      <c r="G11407" s="10" t="s">
        <v>813</v>
      </c>
      <c r="I11407" s="10"/>
      <c r="J11407" s="10" t="s">
        <v>812</v>
      </c>
      <c r="K11407" s="10" t="s">
        <v>19</v>
      </c>
      <c r="L11407">
        <v>39579</v>
      </c>
    </row>
    <row r="11408" spans="1:12" x14ac:dyDescent="0.3">
      <c r="A11408" s="10" t="s">
        <v>2668</v>
      </c>
      <c r="B11408" s="10" t="s">
        <v>3097</v>
      </c>
      <c r="C11408" s="10" t="s">
        <v>3097</v>
      </c>
      <c r="D11408" s="10" t="s">
        <v>3097</v>
      </c>
      <c r="E11408" s="10"/>
      <c r="F11408" s="10"/>
      <c r="G11408" s="10" t="s">
        <v>813</v>
      </c>
      <c r="I11408" s="10"/>
      <c r="J11408" s="10" t="s">
        <v>812</v>
      </c>
      <c r="K11408" s="10" t="s">
        <v>20</v>
      </c>
      <c r="L11408">
        <v>52287</v>
      </c>
    </row>
    <row r="11409" spans="1:12" x14ac:dyDescent="0.3">
      <c r="A11409" s="10" t="s">
        <v>2668</v>
      </c>
      <c r="B11409" s="10" t="s">
        <v>3097</v>
      </c>
      <c r="C11409" s="10" t="s">
        <v>3097</v>
      </c>
      <c r="D11409" s="10" t="s">
        <v>3097</v>
      </c>
      <c r="E11409" s="10"/>
      <c r="F11409" s="10"/>
      <c r="G11409" s="10" t="s">
        <v>813</v>
      </c>
      <c r="I11409" s="10"/>
      <c r="J11409" s="10" t="s">
        <v>812</v>
      </c>
      <c r="K11409" s="10" t="s">
        <v>21</v>
      </c>
      <c r="L11409">
        <v>57625</v>
      </c>
    </row>
    <row r="11410" spans="1:12" x14ac:dyDescent="0.3">
      <c r="A11410" s="10" t="s">
        <v>2668</v>
      </c>
      <c r="B11410" s="10" t="s">
        <v>3097</v>
      </c>
      <c r="C11410" s="10" t="s">
        <v>3097</v>
      </c>
      <c r="D11410" s="10" t="s">
        <v>3097</v>
      </c>
      <c r="E11410" s="10"/>
      <c r="F11410" s="10"/>
      <c r="G11410" s="10" t="s">
        <v>813</v>
      </c>
      <c r="I11410" s="10"/>
      <c r="J11410" s="10" t="s">
        <v>812</v>
      </c>
      <c r="K11410" s="10" t="s">
        <v>22</v>
      </c>
      <c r="L11410">
        <v>54685</v>
      </c>
    </row>
    <row r="11411" spans="1:12" x14ac:dyDescent="0.3">
      <c r="A11411" s="10" t="s">
        <v>2668</v>
      </c>
      <c r="B11411" s="10" t="s">
        <v>3097</v>
      </c>
      <c r="C11411" s="10" t="s">
        <v>3097</v>
      </c>
      <c r="D11411" s="10" t="s">
        <v>3097</v>
      </c>
      <c r="E11411" s="10"/>
      <c r="F11411" s="10"/>
      <c r="G11411" s="10" t="s">
        <v>813</v>
      </c>
      <c r="I11411" s="10"/>
      <c r="J11411" s="10" t="s">
        <v>812</v>
      </c>
      <c r="K11411" s="10" t="s">
        <v>23</v>
      </c>
      <c r="L11411">
        <v>48027</v>
      </c>
    </row>
    <row r="11412" spans="1:12" x14ac:dyDescent="0.3">
      <c r="A11412" s="10" t="s">
        <v>2668</v>
      </c>
      <c r="B11412" s="10" t="s">
        <v>3097</v>
      </c>
      <c r="C11412" s="10" t="s">
        <v>3097</v>
      </c>
      <c r="D11412" s="10" t="s">
        <v>3097</v>
      </c>
      <c r="E11412" s="10"/>
      <c r="F11412" s="10"/>
      <c r="G11412" s="10" t="s">
        <v>813</v>
      </c>
      <c r="I11412" s="10"/>
      <c r="J11412" s="10" t="s">
        <v>812</v>
      </c>
      <c r="K11412" s="10" t="s">
        <v>24</v>
      </c>
      <c r="L11412">
        <v>42836</v>
      </c>
    </row>
    <row r="11413" spans="1:12" x14ac:dyDescent="0.3">
      <c r="A11413" s="10" t="s">
        <v>2668</v>
      </c>
      <c r="B11413" s="10" t="s">
        <v>3097</v>
      </c>
      <c r="C11413" s="10" t="s">
        <v>3097</v>
      </c>
      <c r="D11413" s="10" t="s">
        <v>3097</v>
      </c>
      <c r="E11413" s="10"/>
      <c r="F11413" s="10"/>
      <c r="G11413" s="10" t="s">
        <v>813</v>
      </c>
      <c r="I11413" s="10"/>
      <c r="J11413" s="10" t="s">
        <v>812</v>
      </c>
      <c r="K11413" s="10" t="s">
        <v>25</v>
      </c>
      <c r="L11413">
        <v>48126</v>
      </c>
    </row>
    <row r="11414" spans="1:12" x14ac:dyDescent="0.3">
      <c r="A11414" s="10" t="s">
        <v>2668</v>
      </c>
      <c r="B11414" s="10" t="s">
        <v>3097</v>
      </c>
      <c r="C11414" s="10" t="s">
        <v>3097</v>
      </c>
      <c r="D11414" s="10" t="s">
        <v>3097</v>
      </c>
      <c r="E11414" s="10"/>
      <c r="F11414" s="10"/>
      <c r="G11414" s="10" t="s">
        <v>813</v>
      </c>
      <c r="I11414" s="10"/>
      <c r="J11414" s="10" t="s">
        <v>812</v>
      </c>
      <c r="K11414" s="10" t="s">
        <v>26</v>
      </c>
      <c r="L11414">
        <v>52863</v>
      </c>
    </row>
    <row r="11415" spans="1:12" x14ac:dyDescent="0.3">
      <c r="A11415" s="10" t="s">
        <v>2668</v>
      </c>
      <c r="B11415" s="10" t="s">
        <v>3097</v>
      </c>
      <c r="C11415" s="10" t="s">
        <v>3097</v>
      </c>
      <c r="D11415" s="10" t="s">
        <v>3097</v>
      </c>
      <c r="E11415" s="10"/>
      <c r="F11415" s="10"/>
      <c r="G11415" s="10" t="s">
        <v>813</v>
      </c>
      <c r="I11415" s="10"/>
      <c r="J11415" s="10" t="s">
        <v>812</v>
      </c>
      <c r="K11415" s="10" t="s">
        <v>27</v>
      </c>
      <c r="L11415">
        <v>46385</v>
      </c>
    </row>
    <row r="11416" spans="1:12" x14ac:dyDescent="0.3">
      <c r="A11416" s="10" t="s">
        <v>2668</v>
      </c>
      <c r="B11416" s="10" t="s">
        <v>3097</v>
      </c>
      <c r="C11416" s="10" t="s">
        <v>3097</v>
      </c>
      <c r="D11416" s="10" t="s">
        <v>3097</v>
      </c>
      <c r="E11416" s="10"/>
      <c r="F11416" s="10"/>
      <c r="G11416" s="10" t="s">
        <v>813</v>
      </c>
      <c r="I11416" s="10"/>
      <c r="J11416" s="10" t="s">
        <v>812</v>
      </c>
      <c r="K11416" s="10" t="s">
        <v>28</v>
      </c>
      <c r="L11416">
        <v>45738</v>
      </c>
    </row>
    <row r="11417" spans="1:12" x14ac:dyDescent="0.3">
      <c r="A11417" s="10" t="s">
        <v>2668</v>
      </c>
      <c r="B11417" s="10" t="s">
        <v>3097</v>
      </c>
      <c r="C11417" s="10" t="s">
        <v>3097</v>
      </c>
      <c r="D11417" s="10" t="s">
        <v>3097</v>
      </c>
      <c r="E11417" s="10"/>
      <c r="F11417" s="10"/>
      <c r="G11417" s="10" t="s">
        <v>813</v>
      </c>
      <c r="I11417" s="10"/>
      <c r="J11417" s="10" t="s">
        <v>812</v>
      </c>
      <c r="K11417" s="10" t="s">
        <v>29</v>
      </c>
      <c r="L11417">
        <v>85874</v>
      </c>
    </row>
    <row r="11418" spans="1:12" x14ac:dyDescent="0.3">
      <c r="A11418" s="10" t="s">
        <v>2669</v>
      </c>
      <c r="B11418" s="10" t="s">
        <v>3097</v>
      </c>
      <c r="C11418" s="10" t="s">
        <v>3097</v>
      </c>
      <c r="D11418" s="10" t="s">
        <v>3097</v>
      </c>
      <c r="E11418" s="10"/>
      <c r="F11418" s="10"/>
      <c r="G11418" s="10" t="s">
        <v>813</v>
      </c>
      <c r="I11418" s="10"/>
      <c r="J11418" s="10" t="s">
        <v>812</v>
      </c>
      <c r="K11418" s="10" t="s">
        <v>15</v>
      </c>
      <c r="L11418">
        <v>-4011</v>
      </c>
    </row>
    <row r="11419" spans="1:12" x14ac:dyDescent="0.3">
      <c r="A11419" s="10" t="s">
        <v>2669</v>
      </c>
      <c r="B11419" s="10" t="s">
        <v>3097</v>
      </c>
      <c r="C11419" s="10" t="s">
        <v>3097</v>
      </c>
      <c r="D11419" s="10" t="s">
        <v>3097</v>
      </c>
      <c r="E11419" s="10"/>
      <c r="F11419" s="10"/>
      <c r="G11419" s="10" t="s">
        <v>813</v>
      </c>
      <c r="I11419" s="10"/>
      <c r="J11419" s="10" t="s">
        <v>812</v>
      </c>
      <c r="K11419" s="10" t="s">
        <v>16</v>
      </c>
      <c r="L11419">
        <v>-4390</v>
      </c>
    </row>
    <row r="11420" spans="1:12" x14ac:dyDescent="0.3">
      <c r="A11420" s="10" t="s">
        <v>2669</v>
      </c>
      <c r="B11420" s="10" t="s">
        <v>3097</v>
      </c>
      <c r="C11420" s="10" t="s">
        <v>3097</v>
      </c>
      <c r="D11420" s="10" t="s">
        <v>3097</v>
      </c>
      <c r="E11420" s="10"/>
      <c r="F11420" s="10"/>
      <c r="G11420" s="10" t="s">
        <v>813</v>
      </c>
      <c r="I11420" s="10"/>
      <c r="J11420" s="10" t="s">
        <v>812</v>
      </c>
      <c r="K11420" s="10" t="s">
        <v>17</v>
      </c>
      <c r="L11420">
        <v>982</v>
      </c>
    </row>
    <row r="11421" spans="1:12" x14ac:dyDescent="0.3">
      <c r="A11421" s="10" t="s">
        <v>2669</v>
      </c>
      <c r="B11421" s="10" t="s">
        <v>3097</v>
      </c>
      <c r="C11421" s="10" t="s">
        <v>3097</v>
      </c>
      <c r="D11421" s="10" t="s">
        <v>3097</v>
      </c>
      <c r="E11421" s="10"/>
      <c r="F11421" s="10"/>
      <c r="G11421" s="10" t="s">
        <v>813</v>
      </c>
      <c r="I11421" s="10"/>
      <c r="J11421" s="10" t="s">
        <v>812</v>
      </c>
      <c r="K11421" s="10" t="s">
        <v>18</v>
      </c>
      <c r="L11421">
        <v>-3871</v>
      </c>
    </row>
    <row r="11422" spans="1:12" x14ac:dyDescent="0.3">
      <c r="A11422" s="10" t="s">
        <v>2669</v>
      </c>
      <c r="B11422" s="10" t="s">
        <v>3097</v>
      </c>
      <c r="C11422" s="10" t="s">
        <v>3097</v>
      </c>
      <c r="D11422" s="10" t="s">
        <v>3097</v>
      </c>
      <c r="E11422" s="10"/>
      <c r="F11422" s="10"/>
      <c r="G11422" s="10" t="s">
        <v>813</v>
      </c>
      <c r="I11422" s="10"/>
      <c r="J11422" s="10" t="s">
        <v>812</v>
      </c>
      <c r="K11422" s="10" t="s">
        <v>19</v>
      </c>
      <c r="L11422">
        <v>-7358</v>
      </c>
    </row>
    <row r="11423" spans="1:12" x14ac:dyDescent="0.3">
      <c r="A11423" s="10" t="s">
        <v>2669</v>
      </c>
      <c r="B11423" s="10" t="s">
        <v>3097</v>
      </c>
      <c r="C11423" s="10" t="s">
        <v>3097</v>
      </c>
      <c r="D11423" s="10" t="s">
        <v>3097</v>
      </c>
      <c r="E11423" s="10"/>
      <c r="F11423" s="10"/>
      <c r="G11423" s="10" t="s">
        <v>813</v>
      </c>
      <c r="I11423" s="10"/>
      <c r="J11423" s="10" t="s">
        <v>812</v>
      </c>
      <c r="K11423" s="10" t="s">
        <v>20</v>
      </c>
      <c r="L11423">
        <v>-4514</v>
      </c>
    </row>
    <row r="11424" spans="1:12" x14ac:dyDescent="0.3">
      <c r="A11424" s="10" t="s">
        <v>2669</v>
      </c>
      <c r="B11424" s="10" t="s">
        <v>3097</v>
      </c>
      <c r="C11424" s="10" t="s">
        <v>3097</v>
      </c>
      <c r="D11424" s="10" t="s">
        <v>3097</v>
      </c>
      <c r="E11424" s="10"/>
      <c r="F11424" s="10"/>
      <c r="G11424" s="10" t="s">
        <v>813</v>
      </c>
      <c r="I11424" s="10"/>
      <c r="J11424" s="10" t="s">
        <v>812</v>
      </c>
      <c r="K11424" s="10" t="s">
        <v>21</v>
      </c>
      <c r="L11424">
        <v>-9359</v>
      </c>
    </row>
    <row r="11425" spans="1:12" x14ac:dyDescent="0.3">
      <c r="A11425" s="10" t="s">
        <v>2669</v>
      </c>
      <c r="B11425" s="10" t="s">
        <v>3097</v>
      </c>
      <c r="C11425" s="10" t="s">
        <v>3097</v>
      </c>
      <c r="D11425" s="10" t="s">
        <v>3097</v>
      </c>
      <c r="E11425" s="10"/>
      <c r="F11425" s="10"/>
      <c r="G11425" s="10" t="s">
        <v>813</v>
      </c>
      <c r="I11425" s="10"/>
      <c r="J11425" s="10" t="s">
        <v>812</v>
      </c>
      <c r="K11425" s="10" t="s">
        <v>22</v>
      </c>
      <c r="L11425">
        <v>-7294</v>
      </c>
    </row>
    <row r="11426" spans="1:12" x14ac:dyDescent="0.3">
      <c r="A11426" s="10" t="s">
        <v>2669</v>
      </c>
      <c r="B11426" s="10" t="s">
        <v>3097</v>
      </c>
      <c r="C11426" s="10" t="s">
        <v>3097</v>
      </c>
      <c r="D11426" s="10" t="s">
        <v>3097</v>
      </c>
      <c r="E11426" s="10"/>
      <c r="F11426" s="10"/>
      <c r="G11426" s="10" t="s">
        <v>813</v>
      </c>
      <c r="I11426" s="10"/>
      <c r="J11426" s="10" t="s">
        <v>812</v>
      </c>
      <c r="K11426" s="10" t="s">
        <v>23</v>
      </c>
      <c r="L11426">
        <v>-5836</v>
      </c>
    </row>
    <row r="11427" spans="1:12" x14ac:dyDescent="0.3">
      <c r="A11427" s="10" t="s">
        <v>2669</v>
      </c>
      <c r="B11427" s="10" t="s">
        <v>3097</v>
      </c>
      <c r="C11427" s="10" t="s">
        <v>3097</v>
      </c>
      <c r="D11427" s="10" t="s">
        <v>3097</v>
      </c>
      <c r="E11427" s="10"/>
      <c r="F11427" s="10"/>
      <c r="G11427" s="10" t="s">
        <v>813</v>
      </c>
      <c r="I11427" s="10"/>
      <c r="J11427" s="10" t="s">
        <v>812</v>
      </c>
      <c r="K11427" s="10" t="s">
        <v>24</v>
      </c>
      <c r="L11427">
        <v>-2793</v>
      </c>
    </row>
    <row r="11428" spans="1:12" x14ac:dyDescent="0.3">
      <c r="A11428" s="10" t="s">
        <v>2669</v>
      </c>
      <c r="B11428" s="10" t="s">
        <v>3097</v>
      </c>
      <c r="C11428" s="10" t="s">
        <v>3097</v>
      </c>
      <c r="D11428" s="10" t="s">
        <v>3097</v>
      </c>
      <c r="E11428" s="10"/>
      <c r="F11428" s="10"/>
      <c r="G11428" s="10" t="s">
        <v>813</v>
      </c>
      <c r="I11428" s="10"/>
      <c r="J11428" s="10" t="s">
        <v>812</v>
      </c>
      <c r="K11428" s="10" t="s">
        <v>25</v>
      </c>
      <c r="L11428">
        <v>-6303</v>
      </c>
    </row>
    <row r="11429" spans="1:12" x14ac:dyDescent="0.3">
      <c r="A11429" s="10" t="s">
        <v>2669</v>
      </c>
      <c r="B11429" s="10" t="s">
        <v>3097</v>
      </c>
      <c r="C11429" s="10" t="s">
        <v>3097</v>
      </c>
      <c r="D11429" s="10" t="s">
        <v>3097</v>
      </c>
      <c r="E11429" s="10"/>
      <c r="F11429" s="10"/>
      <c r="G11429" s="10" t="s">
        <v>813</v>
      </c>
      <c r="I11429" s="10"/>
      <c r="J11429" s="10" t="s">
        <v>812</v>
      </c>
      <c r="K11429" s="10" t="s">
        <v>26</v>
      </c>
      <c r="L11429">
        <v>-9400</v>
      </c>
    </row>
    <row r="11430" spans="1:12" x14ac:dyDescent="0.3">
      <c r="A11430" s="10" t="s">
        <v>2669</v>
      </c>
      <c r="B11430" s="10" t="s">
        <v>3097</v>
      </c>
      <c r="C11430" s="10" t="s">
        <v>3097</v>
      </c>
      <c r="D11430" s="10" t="s">
        <v>3097</v>
      </c>
      <c r="E11430" s="10"/>
      <c r="F11430" s="10"/>
      <c r="G11430" s="10" t="s">
        <v>813</v>
      </c>
      <c r="I11430" s="10"/>
      <c r="J11430" s="10" t="s">
        <v>812</v>
      </c>
      <c r="K11430" s="10" t="s">
        <v>27</v>
      </c>
      <c r="L11430">
        <v>-5405</v>
      </c>
    </row>
    <row r="11431" spans="1:12" x14ac:dyDescent="0.3">
      <c r="A11431" s="10" t="s">
        <v>2669</v>
      </c>
      <c r="B11431" s="10" t="s">
        <v>3097</v>
      </c>
      <c r="C11431" s="10" t="s">
        <v>3097</v>
      </c>
      <c r="D11431" s="10" t="s">
        <v>3097</v>
      </c>
      <c r="E11431" s="10"/>
      <c r="F11431" s="10"/>
      <c r="G11431" s="10" t="s">
        <v>813</v>
      </c>
      <c r="I11431" s="10"/>
      <c r="J11431" s="10" t="s">
        <v>812</v>
      </c>
      <c r="K11431" s="10" t="s">
        <v>28</v>
      </c>
      <c r="L11431">
        <v>-2099</v>
      </c>
    </row>
    <row r="11432" spans="1:12" x14ac:dyDescent="0.3">
      <c r="A11432" s="10" t="s">
        <v>2669</v>
      </c>
      <c r="B11432" s="10" t="s">
        <v>3097</v>
      </c>
      <c r="C11432" s="10" t="s">
        <v>3097</v>
      </c>
      <c r="D11432" s="10" t="s">
        <v>3097</v>
      </c>
      <c r="E11432" s="10"/>
      <c r="F11432" s="10"/>
      <c r="G11432" s="10" t="s">
        <v>813</v>
      </c>
      <c r="I11432" s="10"/>
      <c r="J11432" s="10" t="s">
        <v>812</v>
      </c>
      <c r="K11432" s="10" t="s">
        <v>29</v>
      </c>
      <c r="L11432">
        <v>-2444</v>
      </c>
    </row>
    <row r="11433" spans="1:12" x14ac:dyDescent="0.3">
      <c r="A11433" s="10" t="s">
        <v>2670</v>
      </c>
      <c r="B11433" s="10" t="s">
        <v>3097</v>
      </c>
      <c r="C11433" s="10" t="s">
        <v>3097</v>
      </c>
      <c r="D11433" s="10" t="s">
        <v>3097</v>
      </c>
      <c r="E11433" s="10"/>
      <c r="F11433" s="10"/>
      <c r="G11433" s="10" t="s">
        <v>1099</v>
      </c>
      <c r="I11433" s="10" t="s">
        <v>2671</v>
      </c>
      <c r="J11433" s="10" t="s">
        <v>812</v>
      </c>
      <c r="K11433" s="10" t="s">
        <v>9</v>
      </c>
      <c r="L11433">
        <v>1084.4000000000001</v>
      </c>
    </row>
    <row r="11434" spans="1:12" x14ac:dyDescent="0.3">
      <c r="A11434" s="10" t="s">
        <v>2670</v>
      </c>
      <c r="B11434" s="10" t="s">
        <v>3097</v>
      </c>
      <c r="C11434" s="10" t="s">
        <v>3097</v>
      </c>
      <c r="D11434" s="10" t="s">
        <v>3097</v>
      </c>
      <c r="E11434" s="10"/>
      <c r="F11434" s="10"/>
      <c r="G11434" s="10" t="s">
        <v>1099</v>
      </c>
      <c r="I11434" s="10" t="s">
        <v>2671</v>
      </c>
      <c r="J11434" s="10" t="s">
        <v>812</v>
      </c>
      <c r="K11434" s="10" t="s">
        <v>10</v>
      </c>
      <c r="L11434">
        <v>1183.0999999999999</v>
      </c>
    </row>
    <row r="11435" spans="1:12" x14ac:dyDescent="0.3">
      <c r="A11435" s="10" t="s">
        <v>2670</v>
      </c>
      <c r="B11435" s="10" t="s">
        <v>3097</v>
      </c>
      <c r="C11435" s="10" t="s">
        <v>3097</v>
      </c>
      <c r="D11435" s="10" t="s">
        <v>3097</v>
      </c>
      <c r="E11435" s="10"/>
      <c r="F11435" s="10"/>
      <c r="G11435" s="10" t="s">
        <v>1099</v>
      </c>
      <c r="I11435" s="10" t="s">
        <v>2671</v>
      </c>
      <c r="J11435" s="10" t="s">
        <v>812</v>
      </c>
      <c r="K11435" s="10" t="s">
        <v>11</v>
      </c>
      <c r="L11435">
        <v>1000</v>
      </c>
    </row>
    <row r="11436" spans="1:12" x14ac:dyDescent="0.3">
      <c r="A11436" s="10" t="s">
        <v>2670</v>
      </c>
      <c r="B11436" s="10" t="s">
        <v>3097</v>
      </c>
      <c r="C11436" s="10" t="s">
        <v>3097</v>
      </c>
      <c r="D11436" s="10" t="s">
        <v>3097</v>
      </c>
      <c r="E11436" s="10"/>
      <c r="F11436" s="10"/>
      <c r="G11436" s="10" t="s">
        <v>1099</v>
      </c>
      <c r="I11436" s="10" t="s">
        <v>2671</v>
      </c>
      <c r="J11436" s="10" t="s">
        <v>812</v>
      </c>
      <c r="K11436" s="10" t="s">
        <v>12</v>
      </c>
      <c r="L11436">
        <v>1484.8</v>
      </c>
    </row>
    <row r="11437" spans="1:12" x14ac:dyDescent="0.3">
      <c r="A11437" s="10" t="s">
        <v>2670</v>
      </c>
      <c r="B11437" s="10" t="s">
        <v>3097</v>
      </c>
      <c r="C11437" s="10" t="s">
        <v>3097</v>
      </c>
      <c r="D11437" s="10" t="s">
        <v>3097</v>
      </c>
      <c r="E11437" s="10"/>
      <c r="F11437" s="10"/>
      <c r="G11437" s="10" t="s">
        <v>1099</v>
      </c>
      <c r="I11437" s="10" t="s">
        <v>2671</v>
      </c>
      <c r="J11437" s="10" t="s">
        <v>812</v>
      </c>
      <c r="K11437" s="10" t="s">
        <v>13</v>
      </c>
      <c r="L11437">
        <v>1796.5</v>
      </c>
    </row>
    <row r="11438" spans="1:12" x14ac:dyDescent="0.3">
      <c r="A11438" s="10" t="s">
        <v>2670</v>
      </c>
      <c r="B11438" s="10" t="s">
        <v>3097</v>
      </c>
      <c r="C11438" s="10" t="s">
        <v>3097</v>
      </c>
      <c r="D11438" s="10" t="s">
        <v>3097</v>
      </c>
      <c r="E11438" s="10"/>
      <c r="F11438" s="10"/>
      <c r="G11438" s="10" t="s">
        <v>1099</v>
      </c>
      <c r="I11438" s="10" t="s">
        <v>2671</v>
      </c>
      <c r="J11438" s="10" t="s">
        <v>812</v>
      </c>
      <c r="K11438" s="10" t="s">
        <v>14</v>
      </c>
      <c r="L11438">
        <v>1964.5</v>
      </c>
    </row>
    <row r="11439" spans="1:12" x14ac:dyDescent="0.3">
      <c r="A11439" s="10" t="s">
        <v>2670</v>
      </c>
      <c r="B11439" s="10" t="s">
        <v>3097</v>
      </c>
      <c r="C11439" s="10" t="s">
        <v>3097</v>
      </c>
      <c r="D11439" s="10" t="s">
        <v>3097</v>
      </c>
      <c r="E11439" s="10"/>
      <c r="F11439" s="10"/>
      <c r="G11439" s="10" t="s">
        <v>1099</v>
      </c>
      <c r="I11439" s="10" t="s">
        <v>2671</v>
      </c>
      <c r="J11439" s="10" t="s">
        <v>812</v>
      </c>
      <c r="K11439" s="10" t="s">
        <v>15</v>
      </c>
      <c r="L11439">
        <v>2693.4</v>
      </c>
    </row>
    <row r="11440" spans="1:12" x14ac:dyDescent="0.3">
      <c r="A11440" s="10" t="s">
        <v>2670</v>
      </c>
      <c r="B11440" s="10" t="s">
        <v>3097</v>
      </c>
      <c r="C11440" s="10" t="s">
        <v>3097</v>
      </c>
      <c r="D11440" s="10" t="s">
        <v>3097</v>
      </c>
      <c r="E11440" s="10"/>
      <c r="F11440" s="10"/>
      <c r="G11440" s="10" t="s">
        <v>1099</v>
      </c>
      <c r="I11440" s="10" t="s">
        <v>2671</v>
      </c>
      <c r="J11440" s="10" t="s">
        <v>812</v>
      </c>
      <c r="K11440" s="10" t="s">
        <v>16</v>
      </c>
      <c r="L11440">
        <v>3051.8</v>
      </c>
    </row>
    <row r="11441" spans="1:12" x14ac:dyDescent="0.3">
      <c r="A11441" s="10" t="s">
        <v>2670</v>
      </c>
      <c r="B11441" s="10" t="s">
        <v>3097</v>
      </c>
      <c r="C11441" s="10" t="s">
        <v>3097</v>
      </c>
      <c r="D11441" s="10" t="s">
        <v>3097</v>
      </c>
      <c r="E11441" s="10"/>
      <c r="F11441" s="10"/>
      <c r="G11441" s="10" t="s">
        <v>1099</v>
      </c>
      <c r="I11441" s="10" t="s">
        <v>2671</v>
      </c>
      <c r="J11441" s="10" t="s">
        <v>812</v>
      </c>
      <c r="K11441" s="10" t="s">
        <v>17</v>
      </c>
      <c r="L11441">
        <v>2376.4</v>
      </c>
    </row>
    <row r="11442" spans="1:12" x14ac:dyDescent="0.3">
      <c r="A11442" s="10" t="s">
        <v>2670</v>
      </c>
      <c r="B11442" s="10" t="s">
        <v>3097</v>
      </c>
      <c r="C11442" s="10" t="s">
        <v>3097</v>
      </c>
      <c r="D11442" s="10" t="s">
        <v>3097</v>
      </c>
      <c r="E11442" s="10"/>
      <c r="F11442" s="10"/>
      <c r="G11442" s="10" t="s">
        <v>1099</v>
      </c>
      <c r="I11442" s="10" t="s">
        <v>2671</v>
      </c>
      <c r="J11442" s="10" t="s">
        <v>812</v>
      </c>
      <c r="K11442" s="10" t="s">
        <v>18</v>
      </c>
      <c r="L11442">
        <v>3581.4</v>
      </c>
    </row>
    <row r="11443" spans="1:12" x14ac:dyDescent="0.3">
      <c r="A11443" s="10" t="s">
        <v>2670</v>
      </c>
      <c r="B11443" s="10" t="s">
        <v>3097</v>
      </c>
      <c r="C11443" s="10" t="s">
        <v>3097</v>
      </c>
      <c r="D11443" s="10" t="s">
        <v>3097</v>
      </c>
      <c r="E11443" s="10"/>
      <c r="F11443" s="10"/>
      <c r="G11443" s="10" t="s">
        <v>1099</v>
      </c>
      <c r="I11443" s="10" t="s">
        <v>2671</v>
      </c>
      <c r="J11443" s="10" t="s">
        <v>812</v>
      </c>
      <c r="K11443" s="10" t="s">
        <v>19</v>
      </c>
      <c r="L11443">
        <v>4927.5</v>
      </c>
    </row>
    <row r="11444" spans="1:12" x14ac:dyDescent="0.3">
      <c r="A11444" s="10" t="s">
        <v>2670</v>
      </c>
      <c r="B11444" s="10" t="s">
        <v>3097</v>
      </c>
      <c r="C11444" s="10" t="s">
        <v>3097</v>
      </c>
      <c r="D11444" s="10" t="s">
        <v>3097</v>
      </c>
      <c r="E11444" s="10"/>
      <c r="F11444" s="10"/>
      <c r="G11444" s="10" t="s">
        <v>1099</v>
      </c>
      <c r="I11444" s="10" t="s">
        <v>2671</v>
      </c>
      <c r="J11444" s="10" t="s">
        <v>812</v>
      </c>
      <c r="K11444" s="10" t="s">
        <v>20</v>
      </c>
      <c r="L11444">
        <v>4177.5</v>
      </c>
    </row>
    <row r="11445" spans="1:12" x14ac:dyDescent="0.3">
      <c r="A11445" s="10" t="s">
        <v>2670</v>
      </c>
      <c r="B11445" s="10" t="s">
        <v>3097</v>
      </c>
      <c r="C11445" s="10" t="s">
        <v>3097</v>
      </c>
      <c r="D11445" s="10" t="s">
        <v>3097</v>
      </c>
      <c r="E11445" s="10"/>
      <c r="F11445" s="10"/>
      <c r="G11445" s="10" t="s">
        <v>1099</v>
      </c>
      <c r="I11445" s="10" t="s">
        <v>2671</v>
      </c>
      <c r="J11445" s="10" t="s">
        <v>812</v>
      </c>
      <c r="K11445" s="10" t="s">
        <v>21</v>
      </c>
      <c r="L11445">
        <v>4301.3999999999996</v>
      </c>
    </row>
    <row r="11446" spans="1:12" x14ac:dyDescent="0.3">
      <c r="A11446" s="10" t="s">
        <v>2670</v>
      </c>
      <c r="B11446" s="10" t="s">
        <v>3097</v>
      </c>
      <c r="C11446" s="10" t="s">
        <v>3097</v>
      </c>
      <c r="D11446" s="10" t="s">
        <v>3097</v>
      </c>
      <c r="E11446" s="10"/>
      <c r="F11446" s="10"/>
      <c r="G11446" s="10" t="s">
        <v>1099</v>
      </c>
      <c r="I11446" s="10" t="s">
        <v>2671</v>
      </c>
      <c r="J11446" s="10" t="s">
        <v>812</v>
      </c>
      <c r="K11446" s="10" t="s">
        <v>22</v>
      </c>
      <c r="L11446">
        <v>3699.2</v>
      </c>
    </row>
    <row r="11447" spans="1:12" x14ac:dyDescent="0.3">
      <c r="A11447" s="10" t="s">
        <v>2670</v>
      </c>
      <c r="B11447" s="10" t="s">
        <v>3097</v>
      </c>
      <c r="C11447" s="10" t="s">
        <v>3097</v>
      </c>
      <c r="D11447" s="10" t="s">
        <v>3097</v>
      </c>
      <c r="E11447" s="10"/>
      <c r="F11447" s="10"/>
      <c r="G11447" s="10" t="s">
        <v>1099</v>
      </c>
      <c r="I11447" s="10" t="s">
        <v>2671</v>
      </c>
      <c r="J11447" s="10" t="s">
        <v>812</v>
      </c>
      <c r="K11447" s="10" t="s">
        <v>23</v>
      </c>
      <c r="L11447">
        <v>3851</v>
      </c>
    </row>
    <row r="11448" spans="1:12" x14ac:dyDescent="0.3">
      <c r="A11448" s="10" t="s">
        <v>2670</v>
      </c>
      <c r="B11448" s="10" t="s">
        <v>3097</v>
      </c>
      <c r="C11448" s="10" t="s">
        <v>3097</v>
      </c>
      <c r="D11448" s="10" t="s">
        <v>3097</v>
      </c>
      <c r="E11448" s="10"/>
      <c r="F11448" s="10"/>
      <c r="G11448" s="10" t="s">
        <v>1099</v>
      </c>
      <c r="I11448" s="10" t="s">
        <v>2671</v>
      </c>
      <c r="J11448" s="10" t="s">
        <v>812</v>
      </c>
      <c r="K11448" s="10" t="s">
        <v>24</v>
      </c>
      <c r="L11448">
        <v>3680.2</v>
      </c>
    </row>
    <row r="11449" spans="1:12" x14ac:dyDescent="0.3">
      <c r="A11449" s="10" t="s">
        <v>2670</v>
      </c>
      <c r="B11449" s="10" t="s">
        <v>3097</v>
      </c>
      <c r="C11449" s="10" t="s">
        <v>3097</v>
      </c>
      <c r="D11449" s="10" t="s">
        <v>3097</v>
      </c>
      <c r="E11449" s="10"/>
      <c r="F11449" s="10"/>
      <c r="G11449" s="10" t="s">
        <v>1099</v>
      </c>
      <c r="I11449" s="10" t="s">
        <v>2671</v>
      </c>
      <c r="J11449" s="10" t="s">
        <v>812</v>
      </c>
      <c r="K11449" s="10" t="s">
        <v>25</v>
      </c>
      <c r="L11449">
        <v>4151.3999999999996</v>
      </c>
    </row>
    <row r="11450" spans="1:12" x14ac:dyDescent="0.3">
      <c r="A11450" s="10" t="s">
        <v>2670</v>
      </c>
      <c r="B11450" s="10" t="s">
        <v>3097</v>
      </c>
      <c r="C11450" s="10" t="s">
        <v>3097</v>
      </c>
      <c r="D11450" s="10" t="s">
        <v>3097</v>
      </c>
      <c r="E11450" s="10"/>
      <c r="F11450" s="10"/>
      <c r="G11450" s="10" t="s">
        <v>1099</v>
      </c>
      <c r="I11450" s="10" t="s">
        <v>2671</v>
      </c>
      <c r="J11450" s="10" t="s">
        <v>812</v>
      </c>
      <c r="K11450" s="10" t="s">
        <v>26</v>
      </c>
      <c r="L11450">
        <v>5564.6</v>
      </c>
    </row>
    <row r="11451" spans="1:12" x14ac:dyDescent="0.3">
      <c r="A11451" s="10" t="s">
        <v>2670</v>
      </c>
      <c r="B11451" s="10" t="s">
        <v>3097</v>
      </c>
      <c r="C11451" s="10" t="s">
        <v>3097</v>
      </c>
      <c r="D11451" s="10" t="s">
        <v>3097</v>
      </c>
      <c r="E11451" s="10"/>
      <c r="F11451" s="10"/>
      <c r="G11451" s="10" t="s">
        <v>1099</v>
      </c>
      <c r="I11451" s="10" t="s">
        <v>2671</v>
      </c>
      <c r="J11451" s="10" t="s">
        <v>812</v>
      </c>
      <c r="K11451" s="10" t="s">
        <v>27</v>
      </c>
      <c r="L11451">
        <v>5105.3999999999996</v>
      </c>
    </row>
    <row r="11452" spans="1:12" x14ac:dyDescent="0.3">
      <c r="A11452" s="10" t="s">
        <v>2670</v>
      </c>
      <c r="B11452" s="10" t="s">
        <v>3097</v>
      </c>
      <c r="C11452" s="10" t="s">
        <v>3097</v>
      </c>
      <c r="D11452" s="10" t="s">
        <v>3097</v>
      </c>
      <c r="E11452" s="10"/>
      <c r="F11452" s="10"/>
      <c r="G11452" s="10" t="s">
        <v>1099</v>
      </c>
      <c r="I11452" s="10" t="s">
        <v>2671</v>
      </c>
      <c r="J11452" s="10" t="s">
        <v>812</v>
      </c>
      <c r="K11452" s="10" t="s">
        <v>28</v>
      </c>
      <c r="L11452">
        <v>4669.8999999999996</v>
      </c>
    </row>
    <row r="11453" spans="1:12" x14ac:dyDescent="0.3">
      <c r="A11453" s="10" t="s">
        <v>2670</v>
      </c>
      <c r="B11453" s="10" t="s">
        <v>3097</v>
      </c>
      <c r="C11453" s="10" t="s">
        <v>3097</v>
      </c>
      <c r="D11453" s="10" t="s">
        <v>3097</v>
      </c>
      <c r="E11453" s="10"/>
      <c r="F11453" s="10"/>
      <c r="G11453" s="10" t="s">
        <v>1099</v>
      </c>
      <c r="I11453" s="10" t="s">
        <v>2671</v>
      </c>
      <c r="J11453" s="10" t="s">
        <v>812</v>
      </c>
      <c r="K11453" s="10" t="s">
        <v>29</v>
      </c>
      <c r="L11453">
        <v>4177.2</v>
      </c>
    </row>
    <row r="11454" spans="1:12" x14ac:dyDescent="0.3">
      <c r="A11454" s="10" t="s">
        <v>2672</v>
      </c>
      <c r="B11454" s="10" t="s">
        <v>3097</v>
      </c>
      <c r="C11454" s="10" t="s">
        <v>3097</v>
      </c>
      <c r="D11454" s="10" t="s">
        <v>3097</v>
      </c>
      <c r="E11454" s="10"/>
      <c r="F11454" s="10" t="s">
        <v>2673</v>
      </c>
      <c r="G11454" s="10" t="s">
        <v>1099</v>
      </c>
      <c r="I11454" s="10" t="s">
        <v>2676</v>
      </c>
      <c r="J11454" s="10" t="s">
        <v>812</v>
      </c>
      <c r="K11454" s="10" t="s">
        <v>9</v>
      </c>
      <c r="L11454">
        <v>538.87</v>
      </c>
    </row>
    <row r="11455" spans="1:12" x14ac:dyDescent="0.3">
      <c r="A11455" s="10" t="s">
        <v>2672</v>
      </c>
      <c r="B11455" s="10" t="s">
        <v>3097</v>
      </c>
      <c r="C11455" s="10" t="s">
        <v>3097</v>
      </c>
      <c r="D11455" s="10" t="s">
        <v>3097</v>
      </c>
      <c r="E11455" s="10"/>
      <c r="F11455" s="10" t="s">
        <v>2673</v>
      </c>
      <c r="G11455" s="10" t="s">
        <v>1099</v>
      </c>
      <c r="I11455" s="10" t="s">
        <v>2676</v>
      </c>
      <c r="J11455" s="10" t="s">
        <v>812</v>
      </c>
      <c r="K11455" s="10" t="s">
        <v>10</v>
      </c>
      <c r="L11455">
        <v>634.42999999999995</v>
      </c>
    </row>
    <row r="11456" spans="1:12" x14ac:dyDescent="0.3">
      <c r="A11456" s="10" t="s">
        <v>2672</v>
      </c>
      <c r="B11456" s="10" t="s">
        <v>3097</v>
      </c>
      <c r="C11456" s="10" t="s">
        <v>3097</v>
      </c>
      <c r="D11456" s="10" t="s">
        <v>3097</v>
      </c>
      <c r="E11456" s="10"/>
      <c r="F11456" s="10" t="s">
        <v>2673</v>
      </c>
      <c r="G11456" s="10" t="s">
        <v>1099</v>
      </c>
      <c r="I11456" s="10" t="s">
        <v>2676</v>
      </c>
      <c r="J11456" s="10" t="s">
        <v>812</v>
      </c>
      <c r="K11456" s="10" t="s">
        <v>11</v>
      </c>
      <c r="L11456">
        <v>689.24</v>
      </c>
    </row>
    <row r="11457" spans="1:12" x14ac:dyDescent="0.3">
      <c r="A11457" s="10" t="s">
        <v>2672</v>
      </c>
      <c r="B11457" s="10" t="s">
        <v>3097</v>
      </c>
      <c r="C11457" s="10" t="s">
        <v>3097</v>
      </c>
      <c r="D11457" s="10" t="s">
        <v>3097</v>
      </c>
      <c r="E11457" s="10"/>
      <c r="F11457" s="10" t="s">
        <v>2673</v>
      </c>
      <c r="G11457" s="10" t="s">
        <v>1099</v>
      </c>
      <c r="I11457" s="10" t="s">
        <v>2676</v>
      </c>
      <c r="J11457" s="10" t="s">
        <v>812</v>
      </c>
      <c r="K11457" s="10" t="s">
        <v>12</v>
      </c>
      <c r="L11457">
        <v>691.54</v>
      </c>
    </row>
    <row r="11458" spans="1:12" x14ac:dyDescent="0.3">
      <c r="A11458" s="10" t="s">
        <v>2672</v>
      </c>
      <c r="B11458" s="10" t="s">
        <v>3097</v>
      </c>
      <c r="C11458" s="10" t="s">
        <v>3097</v>
      </c>
      <c r="D11458" s="10" t="s">
        <v>3097</v>
      </c>
      <c r="E11458" s="10"/>
      <c r="F11458" s="10" t="s">
        <v>2673</v>
      </c>
      <c r="G11458" s="10" t="s">
        <v>1099</v>
      </c>
      <c r="I11458" s="10" t="s">
        <v>2676</v>
      </c>
      <c r="J11458" s="10" t="s">
        <v>812</v>
      </c>
      <c r="K11458" s="10" t="s">
        <v>13</v>
      </c>
      <c r="L11458">
        <v>609.54999999999995</v>
      </c>
    </row>
    <row r="11459" spans="1:12" x14ac:dyDescent="0.3">
      <c r="A11459" s="10" t="s">
        <v>2672</v>
      </c>
      <c r="B11459" s="10" t="s">
        <v>3097</v>
      </c>
      <c r="C11459" s="10" t="s">
        <v>3097</v>
      </c>
      <c r="D11459" s="10" t="s">
        <v>3097</v>
      </c>
      <c r="E11459" s="10"/>
      <c r="F11459" s="10" t="s">
        <v>2673</v>
      </c>
      <c r="G11459" s="10" t="s">
        <v>1099</v>
      </c>
      <c r="I11459" s="10" t="s">
        <v>2676</v>
      </c>
      <c r="J11459" s="10" t="s">
        <v>812</v>
      </c>
      <c r="K11459" s="10" t="s">
        <v>14</v>
      </c>
      <c r="L11459">
        <v>559.86</v>
      </c>
    </row>
    <row r="11460" spans="1:12" x14ac:dyDescent="0.3">
      <c r="A11460" s="10" t="s">
        <v>2672</v>
      </c>
      <c r="B11460" s="10" t="s">
        <v>3097</v>
      </c>
      <c r="C11460" s="10" t="s">
        <v>3097</v>
      </c>
      <c r="D11460" s="10" t="s">
        <v>3097</v>
      </c>
      <c r="E11460" s="10"/>
      <c r="F11460" s="10" t="s">
        <v>2673</v>
      </c>
      <c r="G11460" s="10" t="s">
        <v>1099</v>
      </c>
      <c r="I11460" s="10" t="s">
        <v>2676</v>
      </c>
      <c r="J11460" s="10" t="s">
        <v>812</v>
      </c>
      <c r="K11460" s="10" t="s">
        <v>15</v>
      </c>
      <c r="L11460">
        <v>530.26</v>
      </c>
    </row>
    <row r="11461" spans="1:12" x14ac:dyDescent="0.3">
      <c r="A11461" s="10" t="s">
        <v>2672</v>
      </c>
      <c r="B11461" s="10" t="s">
        <v>3097</v>
      </c>
      <c r="C11461" s="10" t="s">
        <v>3097</v>
      </c>
      <c r="D11461" s="10" t="s">
        <v>3097</v>
      </c>
      <c r="E11461" s="10"/>
      <c r="F11461" s="10" t="s">
        <v>2673</v>
      </c>
      <c r="G11461" s="10" t="s">
        <v>1099</v>
      </c>
      <c r="I11461" s="10" t="s">
        <v>2676</v>
      </c>
      <c r="J11461" s="10" t="s">
        <v>812</v>
      </c>
      <c r="K11461" s="10" t="s">
        <v>16</v>
      </c>
      <c r="L11461">
        <v>522.69000000000005</v>
      </c>
    </row>
    <row r="11462" spans="1:12" x14ac:dyDescent="0.3">
      <c r="A11462" s="10" t="s">
        <v>2672</v>
      </c>
      <c r="B11462" s="10" t="s">
        <v>3097</v>
      </c>
      <c r="C11462" s="10" t="s">
        <v>3097</v>
      </c>
      <c r="D11462" s="10" t="s">
        <v>3097</v>
      </c>
      <c r="E11462" s="10"/>
      <c r="F11462" s="10" t="s">
        <v>2673</v>
      </c>
      <c r="G11462" s="10" t="s">
        <v>1099</v>
      </c>
      <c r="I11462" s="10" t="s">
        <v>2676</v>
      </c>
      <c r="J11462" s="10" t="s">
        <v>812</v>
      </c>
      <c r="K11462" s="10" t="s">
        <v>17</v>
      </c>
      <c r="L11462">
        <v>521.79</v>
      </c>
    </row>
    <row r="11463" spans="1:12" x14ac:dyDescent="0.3">
      <c r="A11463" s="10" t="s">
        <v>2672</v>
      </c>
      <c r="B11463" s="10" t="s">
        <v>3097</v>
      </c>
      <c r="C11463" s="10" t="s">
        <v>3097</v>
      </c>
      <c r="D11463" s="10" t="s">
        <v>3097</v>
      </c>
      <c r="E11463" s="10"/>
      <c r="F11463" s="10" t="s">
        <v>2673</v>
      </c>
      <c r="G11463" s="10" t="s">
        <v>1099</v>
      </c>
      <c r="I11463" s="10" t="s">
        <v>2676</v>
      </c>
      <c r="J11463" s="10" t="s">
        <v>812</v>
      </c>
      <c r="K11463" s="10" t="s">
        <v>18</v>
      </c>
      <c r="L11463">
        <v>559.66999999999996</v>
      </c>
    </row>
    <row r="11464" spans="1:12" x14ac:dyDescent="0.3">
      <c r="A11464" s="10" t="s">
        <v>2672</v>
      </c>
      <c r="B11464" s="10" t="s">
        <v>3097</v>
      </c>
      <c r="C11464" s="10" t="s">
        <v>3097</v>
      </c>
      <c r="D11464" s="10" t="s">
        <v>3097</v>
      </c>
      <c r="E11464" s="10"/>
      <c r="F11464" s="10" t="s">
        <v>2673</v>
      </c>
      <c r="G11464" s="10" t="s">
        <v>1099</v>
      </c>
      <c r="I11464" s="10" t="s">
        <v>2676</v>
      </c>
      <c r="J11464" s="10" t="s">
        <v>812</v>
      </c>
      <c r="K11464" s="10" t="s">
        <v>19</v>
      </c>
      <c r="L11464">
        <v>510.38</v>
      </c>
    </row>
    <row r="11465" spans="1:12" x14ac:dyDescent="0.3">
      <c r="A11465" s="10" t="s">
        <v>2672</v>
      </c>
      <c r="B11465" s="10" t="s">
        <v>3097</v>
      </c>
      <c r="C11465" s="10" t="s">
        <v>3097</v>
      </c>
      <c r="D11465" s="10" t="s">
        <v>3097</v>
      </c>
      <c r="E11465" s="10"/>
      <c r="F11465" s="10" t="s">
        <v>2673</v>
      </c>
      <c r="G11465" s="10" t="s">
        <v>1099</v>
      </c>
      <c r="I11465" s="10" t="s">
        <v>2676</v>
      </c>
      <c r="J11465" s="10" t="s">
        <v>812</v>
      </c>
      <c r="K11465" s="10" t="s">
        <v>20</v>
      </c>
      <c r="L11465">
        <v>483.36</v>
      </c>
    </row>
    <row r="11466" spans="1:12" x14ac:dyDescent="0.3">
      <c r="A11466" s="10" t="s">
        <v>2672</v>
      </c>
      <c r="B11466" s="10" t="s">
        <v>3097</v>
      </c>
      <c r="C11466" s="10" t="s">
        <v>3097</v>
      </c>
      <c r="D11466" s="10" t="s">
        <v>3097</v>
      </c>
      <c r="E11466" s="10"/>
      <c r="F11466" s="10" t="s">
        <v>2673</v>
      </c>
      <c r="G11466" s="10" t="s">
        <v>1099</v>
      </c>
      <c r="I11466" s="10" t="s">
        <v>2676</v>
      </c>
      <c r="J11466" s="10" t="s">
        <v>812</v>
      </c>
      <c r="K11466" s="10" t="s">
        <v>21</v>
      </c>
      <c r="L11466">
        <v>486.75</v>
      </c>
    </row>
    <row r="11467" spans="1:12" x14ac:dyDescent="0.3">
      <c r="A11467" s="10" t="s">
        <v>2672</v>
      </c>
      <c r="B11467" s="10" t="s">
        <v>3097</v>
      </c>
      <c r="C11467" s="10" t="s">
        <v>3097</v>
      </c>
      <c r="D11467" s="10" t="s">
        <v>3097</v>
      </c>
      <c r="E11467" s="10"/>
      <c r="F11467" s="10" t="s">
        <v>2673</v>
      </c>
      <c r="G11467" s="10" t="s">
        <v>1099</v>
      </c>
      <c r="I11467" s="10" t="s">
        <v>2676</v>
      </c>
      <c r="J11467" s="10" t="s">
        <v>812</v>
      </c>
      <c r="K11467" s="10" t="s">
        <v>22</v>
      </c>
      <c r="L11467">
        <v>495</v>
      </c>
    </row>
    <row r="11468" spans="1:12" x14ac:dyDescent="0.3">
      <c r="A11468" s="10" t="s">
        <v>2672</v>
      </c>
      <c r="B11468" s="10" t="s">
        <v>3097</v>
      </c>
      <c r="C11468" s="10" t="s">
        <v>3097</v>
      </c>
      <c r="D11468" s="10" t="s">
        <v>3097</v>
      </c>
      <c r="E11468" s="10"/>
      <c r="F11468" s="10" t="s">
        <v>2673</v>
      </c>
      <c r="G11468" s="10" t="s">
        <v>1099</v>
      </c>
      <c r="I11468" s="10" t="s">
        <v>2676</v>
      </c>
      <c r="J11468" s="10" t="s">
        <v>812</v>
      </c>
      <c r="K11468" s="10" t="s">
        <v>23</v>
      </c>
      <c r="L11468">
        <v>570.01</v>
      </c>
    </row>
    <row r="11469" spans="1:12" x14ac:dyDescent="0.3">
      <c r="A11469" s="10" t="s">
        <v>2672</v>
      </c>
      <c r="B11469" s="10" t="s">
        <v>3097</v>
      </c>
      <c r="C11469" s="10" t="s">
        <v>3097</v>
      </c>
      <c r="D11469" s="10" t="s">
        <v>3097</v>
      </c>
      <c r="E11469" s="10"/>
      <c r="F11469" s="10" t="s">
        <v>2673</v>
      </c>
      <c r="G11469" s="10" t="s">
        <v>1099</v>
      </c>
      <c r="I11469" s="10" t="s">
        <v>2676</v>
      </c>
      <c r="J11469" s="10" t="s">
        <v>812</v>
      </c>
      <c r="K11469" s="10" t="s">
        <v>24</v>
      </c>
      <c r="L11469">
        <v>654.25</v>
      </c>
    </row>
    <row r="11470" spans="1:12" x14ac:dyDescent="0.3">
      <c r="A11470" s="10" t="s">
        <v>2672</v>
      </c>
      <c r="B11470" s="10" t="s">
        <v>3097</v>
      </c>
      <c r="C11470" s="10" t="s">
        <v>3097</v>
      </c>
      <c r="D11470" s="10" t="s">
        <v>3097</v>
      </c>
      <c r="E11470" s="10"/>
      <c r="F11470" s="10" t="s">
        <v>2673</v>
      </c>
      <c r="G11470" s="10" t="s">
        <v>1099</v>
      </c>
      <c r="I11470" s="10" t="s">
        <v>2676</v>
      </c>
      <c r="J11470" s="10" t="s">
        <v>812</v>
      </c>
      <c r="K11470" s="10" t="s">
        <v>25</v>
      </c>
      <c r="L11470">
        <v>676.83</v>
      </c>
    </row>
    <row r="11471" spans="1:12" x14ac:dyDescent="0.3">
      <c r="A11471" s="10" t="s">
        <v>2672</v>
      </c>
      <c r="B11471" s="10" t="s">
        <v>3097</v>
      </c>
      <c r="C11471" s="10" t="s">
        <v>3097</v>
      </c>
      <c r="D11471" s="10" t="s">
        <v>3097</v>
      </c>
      <c r="E11471" s="10"/>
      <c r="F11471" s="10" t="s">
        <v>2673</v>
      </c>
      <c r="G11471" s="10" t="s">
        <v>1099</v>
      </c>
      <c r="I11471" s="10" t="s">
        <v>2676</v>
      </c>
      <c r="J11471" s="10" t="s">
        <v>812</v>
      </c>
      <c r="K11471" s="10" t="s">
        <v>26</v>
      </c>
      <c r="L11471">
        <v>649.33000000000004</v>
      </c>
    </row>
    <row r="11472" spans="1:12" x14ac:dyDescent="0.3">
      <c r="A11472" s="10" t="s">
        <v>2672</v>
      </c>
      <c r="B11472" s="10" t="s">
        <v>3097</v>
      </c>
      <c r="C11472" s="10" t="s">
        <v>3097</v>
      </c>
      <c r="D11472" s="10" t="s">
        <v>3097</v>
      </c>
      <c r="E11472" s="10"/>
      <c r="F11472" s="10" t="s">
        <v>2673</v>
      </c>
      <c r="G11472" s="10" t="s">
        <v>1099</v>
      </c>
      <c r="I11472" s="10" t="s">
        <v>2676</v>
      </c>
      <c r="J11472" s="10" t="s">
        <v>812</v>
      </c>
      <c r="K11472" s="10" t="s">
        <v>27</v>
      </c>
      <c r="L11472">
        <v>640.29</v>
      </c>
    </row>
    <row r="11473" spans="1:12" x14ac:dyDescent="0.3">
      <c r="A11473" s="10" t="s">
        <v>2672</v>
      </c>
      <c r="B11473" s="10" t="s">
        <v>3097</v>
      </c>
      <c r="C11473" s="10" t="s">
        <v>3097</v>
      </c>
      <c r="D11473" s="10" t="s">
        <v>3097</v>
      </c>
      <c r="E11473" s="10"/>
      <c r="F11473" s="10" t="s">
        <v>2673</v>
      </c>
      <c r="G11473" s="10" t="s">
        <v>1099</v>
      </c>
      <c r="I11473" s="10" t="s">
        <v>2676</v>
      </c>
      <c r="J11473" s="10" t="s">
        <v>812</v>
      </c>
      <c r="K11473" s="10" t="s">
        <v>28</v>
      </c>
      <c r="L11473">
        <v>702.63</v>
      </c>
    </row>
    <row r="11474" spans="1:12" x14ac:dyDescent="0.3">
      <c r="A11474" s="10" t="s">
        <v>2672</v>
      </c>
      <c r="B11474" s="10" t="s">
        <v>3097</v>
      </c>
      <c r="C11474" s="10" t="s">
        <v>3097</v>
      </c>
      <c r="D11474" s="10" t="s">
        <v>3097</v>
      </c>
      <c r="E11474" s="10"/>
      <c r="F11474" s="10" t="s">
        <v>2673</v>
      </c>
      <c r="G11474" s="10" t="s">
        <v>1099</v>
      </c>
      <c r="I11474" s="10" t="s">
        <v>2676</v>
      </c>
      <c r="J11474" s="10" t="s">
        <v>812</v>
      </c>
      <c r="K11474" s="10" t="s">
        <v>29</v>
      </c>
      <c r="L11474">
        <v>792.22</v>
      </c>
    </row>
    <row r="11475" spans="1:12" x14ac:dyDescent="0.3">
      <c r="A11475" s="10" t="s">
        <v>2674</v>
      </c>
      <c r="B11475" s="10" t="s">
        <v>3097</v>
      </c>
      <c r="C11475" s="10" t="s">
        <v>3097</v>
      </c>
      <c r="D11475" s="10" t="s">
        <v>3097</v>
      </c>
      <c r="E11475" s="10"/>
      <c r="F11475" s="10" t="s">
        <v>37</v>
      </c>
      <c r="G11475" s="10" t="s">
        <v>1099</v>
      </c>
      <c r="I11475" s="10" t="s">
        <v>2677</v>
      </c>
      <c r="J11475" s="10" t="s">
        <v>812</v>
      </c>
      <c r="K11475" s="10" t="s">
        <v>9</v>
      </c>
      <c r="L11475">
        <v>86.02</v>
      </c>
    </row>
    <row r="11476" spans="1:12" x14ac:dyDescent="0.3">
      <c r="A11476" s="10" t="s">
        <v>2674</v>
      </c>
      <c r="B11476" s="10" t="s">
        <v>3097</v>
      </c>
      <c r="C11476" s="10" t="s">
        <v>3097</v>
      </c>
      <c r="D11476" s="10" t="s">
        <v>3097</v>
      </c>
      <c r="E11476" s="10"/>
      <c r="F11476" s="10" t="s">
        <v>37</v>
      </c>
      <c r="G11476" s="10" t="s">
        <v>1099</v>
      </c>
      <c r="I11476" s="10" t="s">
        <v>2677</v>
      </c>
      <c r="J11476" s="10" t="s">
        <v>812</v>
      </c>
      <c r="K11476" s="10" t="s">
        <v>10</v>
      </c>
      <c r="L11476">
        <v>95.75</v>
      </c>
    </row>
    <row r="11477" spans="1:12" x14ac:dyDescent="0.3">
      <c r="A11477" s="10" t="s">
        <v>2674</v>
      </c>
      <c r="B11477" s="10" t="s">
        <v>3097</v>
      </c>
      <c r="C11477" s="10" t="s">
        <v>3097</v>
      </c>
      <c r="D11477" s="10" t="s">
        <v>3097</v>
      </c>
      <c r="E11477" s="10"/>
      <c r="F11477" s="10" t="s">
        <v>37</v>
      </c>
      <c r="G11477" s="10" t="s">
        <v>1099</v>
      </c>
      <c r="I11477" s="10" t="s">
        <v>2677</v>
      </c>
      <c r="J11477" s="10" t="s">
        <v>812</v>
      </c>
      <c r="K11477" s="10" t="s">
        <v>11</v>
      </c>
      <c r="L11477">
        <v>96.86</v>
      </c>
    </row>
    <row r="11478" spans="1:12" x14ac:dyDescent="0.3">
      <c r="A11478" s="10" t="s">
        <v>2674</v>
      </c>
      <c r="B11478" s="10" t="s">
        <v>3097</v>
      </c>
      <c r="C11478" s="10" t="s">
        <v>3097</v>
      </c>
      <c r="D11478" s="10" t="s">
        <v>3097</v>
      </c>
      <c r="E11478" s="10"/>
      <c r="F11478" s="10" t="s">
        <v>37</v>
      </c>
      <c r="G11478" s="10" t="s">
        <v>1099</v>
      </c>
      <c r="I11478" s="10" t="s">
        <v>2677</v>
      </c>
      <c r="J11478" s="10" t="s">
        <v>812</v>
      </c>
      <c r="K11478" s="10" t="s">
        <v>12</v>
      </c>
      <c r="L11478">
        <v>104.3</v>
      </c>
    </row>
    <row r="11479" spans="1:12" x14ac:dyDescent="0.3">
      <c r="A11479" s="10" t="s">
        <v>2674</v>
      </c>
      <c r="B11479" s="10" t="s">
        <v>3097</v>
      </c>
      <c r="C11479" s="10" t="s">
        <v>3097</v>
      </c>
      <c r="D11479" s="10" t="s">
        <v>3097</v>
      </c>
      <c r="E11479" s="10"/>
      <c r="F11479" s="10" t="s">
        <v>37</v>
      </c>
      <c r="G11479" s="10" t="s">
        <v>1099</v>
      </c>
      <c r="I11479" s="10" t="s">
        <v>2677</v>
      </c>
      <c r="J11479" s="10" t="s">
        <v>812</v>
      </c>
      <c r="K11479" s="10" t="s">
        <v>13</v>
      </c>
      <c r="L11479">
        <v>99.19</v>
      </c>
    </row>
    <row r="11480" spans="1:12" x14ac:dyDescent="0.3">
      <c r="A11480" s="10" t="s">
        <v>2674</v>
      </c>
      <c r="B11480" s="10" t="s">
        <v>3097</v>
      </c>
      <c r="C11480" s="10" t="s">
        <v>3097</v>
      </c>
      <c r="D11480" s="10" t="s">
        <v>3097</v>
      </c>
      <c r="E11480" s="10"/>
      <c r="F11480" s="10" t="s">
        <v>37</v>
      </c>
      <c r="G11480" s="10" t="s">
        <v>1099</v>
      </c>
      <c r="I11480" s="10" t="s">
        <v>2677</v>
      </c>
      <c r="J11480" s="10" t="s">
        <v>812</v>
      </c>
      <c r="K11480" s="10" t="s">
        <v>14</v>
      </c>
      <c r="L11480">
        <v>95.09</v>
      </c>
    </row>
    <row r="11481" spans="1:12" x14ac:dyDescent="0.3">
      <c r="A11481" s="10" t="s">
        <v>2674</v>
      </c>
      <c r="B11481" s="10" t="s">
        <v>3097</v>
      </c>
      <c r="C11481" s="10" t="s">
        <v>3097</v>
      </c>
      <c r="D11481" s="10" t="s">
        <v>3097</v>
      </c>
      <c r="E11481" s="10"/>
      <c r="F11481" s="10" t="s">
        <v>37</v>
      </c>
      <c r="G11481" s="10" t="s">
        <v>1099</v>
      </c>
      <c r="I11481" s="10" t="s">
        <v>2677</v>
      </c>
      <c r="J11481" s="10" t="s">
        <v>812</v>
      </c>
      <c r="K11481" s="10" t="s">
        <v>15</v>
      </c>
      <c r="L11481">
        <v>91.68</v>
      </c>
    </row>
    <row r="11482" spans="1:12" x14ac:dyDescent="0.3">
      <c r="A11482" s="10" t="s">
        <v>2674</v>
      </c>
      <c r="B11482" s="10" t="s">
        <v>3097</v>
      </c>
      <c r="C11482" s="10" t="s">
        <v>3097</v>
      </c>
      <c r="D11482" s="10" t="s">
        <v>3097</v>
      </c>
      <c r="E11482" s="10"/>
      <c r="F11482" s="10" t="s">
        <v>37</v>
      </c>
      <c r="G11482" s="10" t="s">
        <v>1099</v>
      </c>
      <c r="I11482" s="10" t="s">
        <v>2677</v>
      </c>
      <c r="J11482" s="10" t="s">
        <v>812</v>
      </c>
      <c r="K11482" s="10" t="s">
        <v>16</v>
      </c>
      <c r="L11482">
        <v>93.85</v>
      </c>
    </row>
    <row r="11483" spans="1:12" x14ac:dyDescent="0.3">
      <c r="A11483" s="10" t="s">
        <v>2674</v>
      </c>
      <c r="B11483" s="10" t="s">
        <v>3097</v>
      </c>
      <c r="C11483" s="10" t="s">
        <v>3097</v>
      </c>
      <c r="D11483" s="10" t="s">
        <v>3097</v>
      </c>
      <c r="E11483" s="10"/>
      <c r="F11483" s="10" t="s">
        <v>37</v>
      </c>
      <c r="G11483" s="10" t="s">
        <v>1099</v>
      </c>
      <c r="I11483" s="10" t="s">
        <v>2677</v>
      </c>
      <c r="J11483" s="10" t="s">
        <v>812</v>
      </c>
      <c r="K11483" s="10" t="s">
        <v>17</v>
      </c>
      <c r="L11483">
        <v>96.23</v>
      </c>
    </row>
    <row r="11484" spans="1:12" x14ac:dyDescent="0.3">
      <c r="A11484" s="10" t="s">
        <v>2674</v>
      </c>
      <c r="B11484" s="10" t="s">
        <v>3097</v>
      </c>
      <c r="C11484" s="10" t="s">
        <v>3097</v>
      </c>
      <c r="D11484" s="10" t="s">
        <v>3097</v>
      </c>
      <c r="E11484" s="10"/>
      <c r="F11484" s="10" t="s">
        <v>37</v>
      </c>
      <c r="G11484" s="10" t="s">
        <v>1099</v>
      </c>
      <c r="I11484" s="10" t="s">
        <v>2677</v>
      </c>
      <c r="J11484" s="10" t="s">
        <v>812</v>
      </c>
      <c r="K11484" s="10" t="s">
        <v>18</v>
      </c>
      <c r="L11484">
        <v>95.74</v>
      </c>
    </row>
    <row r="11485" spans="1:12" x14ac:dyDescent="0.3">
      <c r="A11485" s="10" t="s">
        <v>2674</v>
      </c>
      <c r="B11485" s="10" t="s">
        <v>3097</v>
      </c>
      <c r="C11485" s="10" t="s">
        <v>3097</v>
      </c>
      <c r="D11485" s="10" t="s">
        <v>3097</v>
      </c>
      <c r="E11485" s="10"/>
      <c r="F11485" s="10" t="s">
        <v>37</v>
      </c>
      <c r="G11485" s="10" t="s">
        <v>1099</v>
      </c>
      <c r="I11485" s="10" t="s">
        <v>2677</v>
      </c>
      <c r="J11485" s="10" t="s">
        <v>812</v>
      </c>
      <c r="K11485" s="10" t="s">
        <v>19</v>
      </c>
      <c r="L11485">
        <v>91.36</v>
      </c>
    </row>
    <row r="11486" spans="1:12" x14ac:dyDescent="0.3">
      <c r="A11486" s="10" t="s">
        <v>2674</v>
      </c>
      <c r="B11486" s="10" t="s">
        <v>3097</v>
      </c>
      <c r="C11486" s="10" t="s">
        <v>3097</v>
      </c>
      <c r="D11486" s="10" t="s">
        <v>3097</v>
      </c>
      <c r="E11486" s="10"/>
      <c r="F11486" s="10" t="s">
        <v>37</v>
      </c>
      <c r="G11486" s="10" t="s">
        <v>1099</v>
      </c>
      <c r="I11486" s="10" t="s">
        <v>2677</v>
      </c>
      <c r="J11486" s="10" t="s">
        <v>812</v>
      </c>
      <c r="K11486" s="10" t="s">
        <v>20</v>
      </c>
      <c r="L11486">
        <v>92.09</v>
      </c>
    </row>
    <row r="11487" spans="1:12" x14ac:dyDescent="0.3">
      <c r="A11487" s="10" t="s">
        <v>2674</v>
      </c>
      <c r="B11487" s="10" t="s">
        <v>3097</v>
      </c>
      <c r="C11487" s="10" t="s">
        <v>3097</v>
      </c>
      <c r="D11487" s="10" t="s">
        <v>3097</v>
      </c>
      <c r="E11487" s="10"/>
      <c r="F11487" s="10" t="s">
        <v>37</v>
      </c>
      <c r="G11487" s="10" t="s">
        <v>1099</v>
      </c>
      <c r="I11487" s="10" t="s">
        <v>2677</v>
      </c>
      <c r="J11487" s="10" t="s">
        <v>812</v>
      </c>
      <c r="K11487" s="10" t="s">
        <v>21</v>
      </c>
      <c r="L11487">
        <v>89.78</v>
      </c>
    </row>
    <row r="11488" spans="1:12" x14ac:dyDescent="0.3">
      <c r="A11488" s="10" t="s">
        <v>2674</v>
      </c>
      <c r="B11488" s="10" t="s">
        <v>3097</v>
      </c>
      <c r="C11488" s="10" t="s">
        <v>3097</v>
      </c>
      <c r="D11488" s="10" t="s">
        <v>3097</v>
      </c>
      <c r="E11488" s="10"/>
      <c r="F11488" s="10" t="s">
        <v>37</v>
      </c>
      <c r="G11488" s="10" t="s">
        <v>1099</v>
      </c>
      <c r="I11488" s="10" t="s">
        <v>2677</v>
      </c>
      <c r="J11488" s="10" t="s">
        <v>812</v>
      </c>
      <c r="K11488" s="10" t="s">
        <v>22</v>
      </c>
      <c r="L11488">
        <v>90.02</v>
      </c>
    </row>
    <row r="11489" spans="1:12" x14ac:dyDescent="0.3">
      <c r="A11489" s="10" t="s">
        <v>2674</v>
      </c>
      <c r="B11489" s="10" t="s">
        <v>3097</v>
      </c>
      <c r="C11489" s="10" t="s">
        <v>3097</v>
      </c>
      <c r="D11489" s="10" t="s">
        <v>3097</v>
      </c>
      <c r="E11489" s="10"/>
      <c r="F11489" s="10" t="s">
        <v>37</v>
      </c>
      <c r="G11489" s="10" t="s">
        <v>1099</v>
      </c>
      <c r="I11489" s="10" t="s">
        <v>2677</v>
      </c>
      <c r="J11489" s="10" t="s">
        <v>812</v>
      </c>
      <c r="K11489" s="10" t="s">
        <v>23</v>
      </c>
      <c r="L11489">
        <v>98.13</v>
      </c>
    </row>
    <row r="11490" spans="1:12" x14ac:dyDescent="0.3">
      <c r="A11490" s="10" t="s">
        <v>2674</v>
      </c>
      <c r="B11490" s="10" t="s">
        <v>3097</v>
      </c>
      <c r="C11490" s="10" t="s">
        <v>3097</v>
      </c>
      <c r="D11490" s="10" t="s">
        <v>3097</v>
      </c>
      <c r="E11490" s="10"/>
      <c r="F11490" s="10" t="s">
        <v>37</v>
      </c>
      <c r="G11490" s="10" t="s">
        <v>1099</v>
      </c>
      <c r="I11490" s="10" t="s">
        <v>2677</v>
      </c>
      <c r="J11490" s="10" t="s">
        <v>812</v>
      </c>
      <c r="K11490" s="10" t="s">
        <v>24</v>
      </c>
      <c r="L11490">
        <v>97.2</v>
      </c>
    </row>
    <row r="11491" spans="1:12" x14ac:dyDescent="0.3">
      <c r="A11491" s="10" t="s">
        <v>2674</v>
      </c>
      <c r="B11491" s="10" t="s">
        <v>3097</v>
      </c>
      <c r="C11491" s="10" t="s">
        <v>3097</v>
      </c>
      <c r="D11491" s="10" t="s">
        <v>3097</v>
      </c>
      <c r="E11491" s="10"/>
      <c r="F11491" s="10" t="s">
        <v>37</v>
      </c>
      <c r="G11491" s="10" t="s">
        <v>1099</v>
      </c>
      <c r="I11491" s="10" t="s">
        <v>2677</v>
      </c>
      <c r="J11491" s="10" t="s">
        <v>812</v>
      </c>
      <c r="K11491" s="10" t="s">
        <v>25</v>
      </c>
      <c r="L11491">
        <v>94.37</v>
      </c>
    </row>
    <row r="11492" spans="1:12" x14ac:dyDescent="0.3">
      <c r="A11492" s="10" t="s">
        <v>2674</v>
      </c>
      <c r="B11492" s="10" t="s">
        <v>3097</v>
      </c>
      <c r="C11492" s="10" t="s">
        <v>3097</v>
      </c>
      <c r="D11492" s="10" t="s">
        <v>3097</v>
      </c>
      <c r="E11492" s="10"/>
      <c r="F11492" s="10" t="s">
        <v>37</v>
      </c>
      <c r="G11492" s="10" t="s">
        <v>1099</v>
      </c>
      <c r="I11492" s="10" t="s">
        <v>2677</v>
      </c>
      <c r="J11492" s="10" t="s">
        <v>812</v>
      </c>
      <c r="K11492" s="10" t="s">
        <v>26</v>
      </c>
      <c r="L11492">
        <v>91.93</v>
      </c>
    </row>
    <row r="11493" spans="1:12" x14ac:dyDescent="0.3">
      <c r="A11493" s="10" t="s">
        <v>2674</v>
      </c>
      <c r="B11493" s="10" t="s">
        <v>3097</v>
      </c>
      <c r="C11493" s="10" t="s">
        <v>3097</v>
      </c>
      <c r="D11493" s="10" t="s">
        <v>3097</v>
      </c>
      <c r="E11493" s="10"/>
      <c r="F11493" s="10" t="s">
        <v>37</v>
      </c>
      <c r="G11493" s="10" t="s">
        <v>1099</v>
      </c>
      <c r="I11493" s="10" t="s">
        <v>2677</v>
      </c>
      <c r="J11493" s="10" t="s">
        <v>812</v>
      </c>
      <c r="K11493" s="10" t="s">
        <v>27</v>
      </c>
      <c r="L11493">
        <v>90.75</v>
      </c>
    </row>
    <row r="11494" spans="1:12" x14ac:dyDescent="0.3">
      <c r="A11494" s="10" t="s">
        <v>2674</v>
      </c>
      <c r="B11494" s="10" t="s">
        <v>3097</v>
      </c>
      <c r="C11494" s="10" t="s">
        <v>3097</v>
      </c>
      <c r="D11494" s="10" t="s">
        <v>3097</v>
      </c>
      <c r="E11494" s="10"/>
      <c r="F11494" s="10" t="s">
        <v>37</v>
      </c>
      <c r="G11494" s="10" t="s">
        <v>1099</v>
      </c>
      <c r="I11494" s="10" t="s">
        <v>2677</v>
      </c>
      <c r="J11494" s="10" t="s">
        <v>812</v>
      </c>
      <c r="K11494" s="10" t="s">
        <v>28</v>
      </c>
      <c r="L11494">
        <v>95.04</v>
      </c>
    </row>
    <row r="11495" spans="1:12" x14ac:dyDescent="0.3">
      <c r="A11495" s="10" t="s">
        <v>2674</v>
      </c>
      <c r="B11495" s="10" t="s">
        <v>3097</v>
      </c>
      <c r="C11495" s="10" t="s">
        <v>3097</v>
      </c>
      <c r="D11495" s="10" t="s">
        <v>3097</v>
      </c>
      <c r="E11495" s="10"/>
      <c r="F11495" s="10" t="s">
        <v>37</v>
      </c>
      <c r="G11495" s="10" t="s">
        <v>1099</v>
      </c>
      <c r="I11495" s="10" t="s">
        <v>2677</v>
      </c>
      <c r="J11495" s="10" t="s">
        <v>812</v>
      </c>
      <c r="K11495" s="10" t="s">
        <v>29</v>
      </c>
      <c r="L11495">
        <v>102.43</v>
      </c>
    </row>
    <row r="11496" spans="1:12" x14ac:dyDescent="0.3">
      <c r="A11496" s="10" t="s">
        <v>2678</v>
      </c>
      <c r="B11496" s="10" t="s">
        <v>3097</v>
      </c>
      <c r="C11496" s="10" t="s">
        <v>3097</v>
      </c>
      <c r="D11496" s="10" t="s">
        <v>3097</v>
      </c>
      <c r="E11496" s="10"/>
      <c r="F11496" s="10" t="s">
        <v>2679</v>
      </c>
      <c r="G11496" s="10" t="s">
        <v>1099</v>
      </c>
      <c r="I11496" s="10"/>
      <c r="J11496" s="10" t="s">
        <v>812</v>
      </c>
      <c r="K11496" s="10" t="s">
        <v>9</v>
      </c>
      <c r="L11496">
        <v>5081</v>
      </c>
    </row>
    <row r="11497" spans="1:12" x14ac:dyDescent="0.3">
      <c r="A11497" s="10" t="s">
        <v>2678</v>
      </c>
      <c r="B11497" s="10" t="s">
        <v>3097</v>
      </c>
      <c r="C11497" s="10" t="s">
        <v>3097</v>
      </c>
      <c r="D11497" s="10" t="s">
        <v>3097</v>
      </c>
      <c r="E11497" s="10"/>
      <c r="F11497" s="10" t="s">
        <v>2679</v>
      </c>
      <c r="G11497" s="10" t="s">
        <v>1099</v>
      </c>
      <c r="I11497" s="10"/>
      <c r="J11497" s="10" t="s">
        <v>812</v>
      </c>
      <c r="K11497" s="10" t="s">
        <v>10</v>
      </c>
      <c r="L11497">
        <v>4591</v>
      </c>
    </row>
    <row r="11498" spans="1:12" x14ac:dyDescent="0.3">
      <c r="A11498" s="10" t="s">
        <v>2678</v>
      </c>
      <c r="B11498" s="10" t="s">
        <v>3097</v>
      </c>
      <c r="C11498" s="10" t="s">
        <v>3097</v>
      </c>
      <c r="D11498" s="10" t="s">
        <v>3097</v>
      </c>
      <c r="E11498" s="10"/>
      <c r="F11498" s="10" t="s">
        <v>2679</v>
      </c>
      <c r="G11498" s="10" t="s">
        <v>1099</v>
      </c>
      <c r="I11498" s="10"/>
      <c r="J11498" s="10" t="s">
        <v>812</v>
      </c>
      <c r="K11498" s="10" t="s">
        <v>11</v>
      </c>
      <c r="L11498">
        <v>4446</v>
      </c>
    </row>
    <row r="11499" spans="1:12" x14ac:dyDescent="0.3">
      <c r="A11499" s="10" t="s">
        <v>2678</v>
      </c>
      <c r="B11499" s="10" t="s">
        <v>3097</v>
      </c>
      <c r="C11499" s="10" t="s">
        <v>3097</v>
      </c>
      <c r="D11499" s="10" t="s">
        <v>3097</v>
      </c>
      <c r="E11499" s="10"/>
      <c r="F11499" s="10" t="s">
        <v>2679</v>
      </c>
      <c r="G11499" s="10" t="s">
        <v>1099</v>
      </c>
      <c r="I11499" s="10"/>
      <c r="J11499" s="10" t="s">
        <v>812</v>
      </c>
      <c r="K11499" s="10" t="s">
        <v>12</v>
      </c>
      <c r="L11499">
        <v>4797</v>
      </c>
    </row>
    <row r="11500" spans="1:12" x14ac:dyDescent="0.3">
      <c r="A11500" s="10" t="s">
        <v>2678</v>
      </c>
      <c r="B11500" s="10" t="s">
        <v>3097</v>
      </c>
      <c r="C11500" s="10" t="s">
        <v>3097</v>
      </c>
      <c r="D11500" s="10" t="s">
        <v>3097</v>
      </c>
      <c r="E11500" s="10"/>
      <c r="F11500" s="10" t="s">
        <v>2679</v>
      </c>
      <c r="G11500" s="10" t="s">
        <v>1099</v>
      </c>
      <c r="I11500" s="10"/>
      <c r="J11500" s="10" t="s">
        <v>812</v>
      </c>
      <c r="K11500" s="10" t="s">
        <v>13</v>
      </c>
      <c r="L11500">
        <v>6201</v>
      </c>
    </row>
    <row r="11501" spans="1:12" x14ac:dyDescent="0.3">
      <c r="A11501" s="10" t="s">
        <v>2678</v>
      </c>
      <c r="B11501" s="10" t="s">
        <v>3097</v>
      </c>
      <c r="C11501" s="10" t="s">
        <v>3097</v>
      </c>
      <c r="D11501" s="10" t="s">
        <v>3097</v>
      </c>
      <c r="E11501" s="10"/>
      <c r="F11501" s="10" t="s">
        <v>2679</v>
      </c>
      <c r="G11501" s="10" t="s">
        <v>1099</v>
      </c>
      <c r="I11501" s="10"/>
      <c r="J11501" s="10" t="s">
        <v>812</v>
      </c>
      <c r="K11501" s="10" t="s">
        <v>14</v>
      </c>
      <c r="L11501">
        <v>7626</v>
      </c>
    </row>
    <row r="11502" spans="1:12" x14ac:dyDescent="0.3">
      <c r="A11502" s="10" t="s">
        <v>2678</v>
      </c>
      <c r="B11502" s="10" t="s">
        <v>3097</v>
      </c>
      <c r="C11502" s="10" t="s">
        <v>3097</v>
      </c>
      <c r="D11502" s="10" t="s">
        <v>3097</v>
      </c>
      <c r="E11502" s="10"/>
      <c r="F11502" s="10" t="s">
        <v>2679</v>
      </c>
      <c r="G11502" s="10" t="s">
        <v>1099</v>
      </c>
      <c r="I11502" s="10"/>
      <c r="J11502" s="10" t="s">
        <v>812</v>
      </c>
      <c r="K11502" s="10" t="s">
        <v>15</v>
      </c>
      <c r="L11502">
        <v>9470</v>
      </c>
    </row>
    <row r="11503" spans="1:12" x14ac:dyDescent="0.3">
      <c r="A11503" s="10" t="s">
        <v>2678</v>
      </c>
      <c r="B11503" s="10" t="s">
        <v>3097</v>
      </c>
      <c r="C11503" s="10" t="s">
        <v>3097</v>
      </c>
      <c r="D11503" s="10" t="s">
        <v>3097</v>
      </c>
      <c r="E11503" s="10"/>
      <c r="F11503" s="10" t="s">
        <v>2679</v>
      </c>
      <c r="G11503" s="10" t="s">
        <v>1099</v>
      </c>
      <c r="I11503" s="10"/>
      <c r="J11503" s="10" t="s">
        <v>812</v>
      </c>
      <c r="K11503" s="10" t="s">
        <v>16</v>
      </c>
      <c r="L11503">
        <v>10524</v>
      </c>
    </row>
    <row r="11504" spans="1:12" x14ac:dyDescent="0.3">
      <c r="A11504" s="10" t="s">
        <v>2678</v>
      </c>
      <c r="B11504" s="10" t="s">
        <v>3097</v>
      </c>
      <c r="C11504" s="10" t="s">
        <v>3097</v>
      </c>
      <c r="D11504" s="10" t="s">
        <v>3097</v>
      </c>
      <c r="E11504" s="10"/>
      <c r="F11504" s="10" t="s">
        <v>2679</v>
      </c>
      <c r="G11504" s="10" t="s">
        <v>1099</v>
      </c>
      <c r="I11504" s="10"/>
      <c r="J11504" s="10" t="s">
        <v>812</v>
      </c>
      <c r="K11504" s="10" t="s">
        <v>17</v>
      </c>
      <c r="L11504">
        <v>10949</v>
      </c>
    </row>
    <row r="11505" spans="1:12" x14ac:dyDescent="0.3">
      <c r="A11505" s="10" t="s">
        <v>2678</v>
      </c>
      <c r="B11505" s="10" t="s">
        <v>3097</v>
      </c>
      <c r="C11505" s="10" t="s">
        <v>3097</v>
      </c>
      <c r="D11505" s="10" t="s">
        <v>3097</v>
      </c>
      <c r="E11505" s="10"/>
      <c r="F11505" s="10" t="s">
        <v>2679</v>
      </c>
      <c r="G11505" s="10" t="s">
        <v>1099</v>
      </c>
      <c r="I11505" s="10"/>
      <c r="J11505" s="10" t="s">
        <v>812</v>
      </c>
      <c r="K11505" s="10" t="s">
        <v>18</v>
      </c>
      <c r="L11505">
        <v>10296</v>
      </c>
    </row>
    <row r="11506" spans="1:12" x14ac:dyDescent="0.3">
      <c r="A11506" s="10" t="s">
        <v>2678</v>
      </c>
      <c r="B11506" s="10" t="s">
        <v>3097</v>
      </c>
      <c r="C11506" s="10" t="s">
        <v>3097</v>
      </c>
      <c r="D11506" s="10" t="s">
        <v>3097</v>
      </c>
      <c r="E11506" s="10"/>
      <c r="F11506" s="10" t="s">
        <v>2679</v>
      </c>
      <c r="G11506" s="10" t="s">
        <v>1099</v>
      </c>
      <c r="I11506" s="10"/>
      <c r="J11506" s="10" t="s">
        <v>812</v>
      </c>
      <c r="K11506" s="10" t="s">
        <v>19</v>
      </c>
      <c r="L11506">
        <v>12853</v>
      </c>
    </row>
    <row r="11507" spans="1:12" x14ac:dyDescent="0.3">
      <c r="A11507" s="10" t="s">
        <v>2678</v>
      </c>
      <c r="B11507" s="10" t="s">
        <v>3097</v>
      </c>
      <c r="C11507" s="10" t="s">
        <v>3097</v>
      </c>
      <c r="D11507" s="10" t="s">
        <v>3097</v>
      </c>
      <c r="E11507" s="10"/>
      <c r="F11507" s="10" t="s">
        <v>2679</v>
      </c>
      <c r="G11507" s="10" t="s">
        <v>1099</v>
      </c>
      <c r="I11507" s="10"/>
      <c r="J11507" s="10" t="s">
        <v>812</v>
      </c>
      <c r="K11507" s="10" t="s">
        <v>20</v>
      </c>
      <c r="L11507">
        <v>14617</v>
      </c>
    </row>
    <row r="11508" spans="1:12" x14ac:dyDescent="0.3">
      <c r="A11508" s="10" t="s">
        <v>2678</v>
      </c>
      <c r="B11508" s="10" t="s">
        <v>3097</v>
      </c>
      <c r="C11508" s="10" t="s">
        <v>3097</v>
      </c>
      <c r="D11508" s="10" t="s">
        <v>3097</v>
      </c>
      <c r="E11508" s="10"/>
      <c r="F11508" s="10" t="s">
        <v>2679</v>
      </c>
      <c r="G11508" s="10" t="s">
        <v>1099</v>
      </c>
      <c r="I11508" s="10"/>
      <c r="J11508" s="10" t="s">
        <v>812</v>
      </c>
      <c r="K11508" s="10" t="s">
        <v>21</v>
      </c>
      <c r="L11508">
        <v>15317</v>
      </c>
    </row>
    <row r="11509" spans="1:12" x14ac:dyDescent="0.3">
      <c r="A11509" s="10" t="s">
        <v>2678</v>
      </c>
      <c r="B11509" s="10" t="s">
        <v>3097</v>
      </c>
      <c r="C11509" s="10" t="s">
        <v>3097</v>
      </c>
      <c r="D11509" s="10" t="s">
        <v>3097</v>
      </c>
      <c r="E11509" s="10"/>
      <c r="F11509" s="10" t="s">
        <v>2679</v>
      </c>
      <c r="G11509" s="10" t="s">
        <v>1099</v>
      </c>
      <c r="I11509" s="10"/>
      <c r="J11509" s="10" t="s">
        <v>812</v>
      </c>
      <c r="K11509" s="10" t="s">
        <v>22</v>
      </c>
      <c r="L11509">
        <v>15814</v>
      </c>
    </row>
    <row r="11510" spans="1:12" x14ac:dyDescent="0.3">
      <c r="A11510" s="10" t="s">
        <v>2678</v>
      </c>
      <c r="B11510" s="10" t="s">
        <v>3097</v>
      </c>
      <c r="C11510" s="10" t="s">
        <v>3097</v>
      </c>
      <c r="D11510" s="10" t="s">
        <v>3097</v>
      </c>
      <c r="E11510" s="10"/>
      <c r="F11510" s="10" t="s">
        <v>2679</v>
      </c>
      <c r="G11510" s="10" t="s">
        <v>1099</v>
      </c>
      <c r="I11510" s="10"/>
      <c r="J11510" s="10" t="s">
        <v>812</v>
      </c>
      <c r="K11510" s="10" t="s">
        <v>23</v>
      </c>
      <c r="L11510">
        <v>14653</v>
      </c>
    </row>
    <row r="11511" spans="1:12" x14ac:dyDescent="0.3">
      <c r="A11511" s="10" t="s">
        <v>2678</v>
      </c>
      <c r="B11511" s="10" t="s">
        <v>3097</v>
      </c>
      <c r="C11511" s="10" t="s">
        <v>3097</v>
      </c>
      <c r="D11511" s="10" t="s">
        <v>3097</v>
      </c>
      <c r="E11511" s="10"/>
      <c r="F11511" s="10" t="s">
        <v>2679</v>
      </c>
      <c r="G11511" s="10" t="s">
        <v>1099</v>
      </c>
      <c r="I11511" s="10"/>
      <c r="J11511" s="10" t="s">
        <v>812</v>
      </c>
      <c r="K11511" s="10" t="s">
        <v>24</v>
      </c>
      <c r="L11511">
        <v>13596</v>
      </c>
    </row>
    <row r="11512" spans="1:12" x14ac:dyDescent="0.3">
      <c r="A11512" s="10" t="s">
        <v>2678</v>
      </c>
      <c r="B11512" s="10" t="s">
        <v>3097</v>
      </c>
      <c r="C11512" s="10" t="s">
        <v>3097</v>
      </c>
      <c r="D11512" s="10" t="s">
        <v>3097</v>
      </c>
      <c r="E11512" s="10"/>
      <c r="F11512" s="10" t="s">
        <v>2679</v>
      </c>
      <c r="G11512" s="10" t="s">
        <v>1099</v>
      </c>
      <c r="I11512" s="10"/>
      <c r="J11512" s="10" t="s">
        <v>812</v>
      </c>
      <c r="K11512" s="10" t="s">
        <v>25</v>
      </c>
      <c r="L11512">
        <v>13798</v>
      </c>
    </row>
    <row r="11513" spans="1:12" x14ac:dyDescent="0.3">
      <c r="A11513" s="10" t="s">
        <v>2678</v>
      </c>
      <c r="B11513" s="10" t="s">
        <v>3097</v>
      </c>
      <c r="C11513" s="10" t="s">
        <v>3097</v>
      </c>
      <c r="D11513" s="10" t="s">
        <v>3097</v>
      </c>
      <c r="E11513" s="10"/>
      <c r="F11513" s="10" t="s">
        <v>2679</v>
      </c>
      <c r="G11513" s="10" t="s">
        <v>1099</v>
      </c>
      <c r="I11513" s="10"/>
      <c r="J11513" s="10" t="s">
        <v>812</v>
      </c>
      <c r="K11513" s="10" t="s">
        <v>26</v>
      </c>
      <c r="L11513">
        <v>15046</v>
      </c>
    </row>
    <row r="11514" spans="1:12" x14ac:dyDescent="0.3">
      <c r="A11514" s="10" t="s">
        <v>2678</v>
      </c>
      <c r="B11514" s="10" t="s">
        <v>3097</v>
      </c>
      <c r="C11514" s="10" t="s">
        <v>3097</v>
      </c>
      <c r="D11514" s="10" t="s">
        <v>3097</v>
      </c>
      <c r="E11514" s="10"/>
      <c r="F11514" s="10" t="s">
        <v>2679</v>
      </c>
      <c r="G11514" s="10" t="s">
        <v>1099</v>
      </c>
      <c r="I11514" s="10"/>
      <c r="J11514" s="10" t="s">
        <v>812</v>
      </c>
      <c r="K11514" s="10" t="s">
        <v>27</v>
      </c>
      <c r="L11514">
        <v>15901</v>
      </c>
    </row>
    <row r="11515" spans="1:12" x14ac:dyDescent="0.3">
      <c r="A11515" s="10" t="s">
        <v>2678</v>
      </c>
      <c r="B11515" s="10" t="s">
        <v>3097</v>
      </c>
      <c r="C11515" s="10" t="s">
        <v>3097</v>
      </c>
      <c r="D11515" s="10" t="s">
        <v>3097</v>
      </c>
      <c r="E11515" s="10"/>
      <c r="F11515" s="10" t="s">
        <v>2679</v>
      </c>
      <c r="G11515" s="10" t="s">
        <v>1099</v>
      </c>
      <c r="I11515" s="10"/>
      <c r="J11515" s="10" t="s">
        <v>812</v>
      </c>
      <c r="K11515" s="10" t="s">
        <v>28</v>
      </c>
      <c r="L11515">
        <v>14642</v>
      </c>
    </row>
    <row r="11516" spans="1:12" x14ac:dyDescent="0.3">
      <c r="A11516" s="10" t="s">
        <v>2678</v>
      </c>
      <c r="B11516" s="10" t="s">
        <v>3097</v>
      </c>
      <c r="C11516" s="10" t="s">
        <v>3097</v>
      </c>
      <c r="D11516" s="10" t="s">
        <v>3097</v>
      </c>
      <c r="E11516" s="10"/>
      <c r="F11516" s="10" t="s">
        <v>2679</v>
      </c>
      <c r="G11516" s="10" t="s">
        <v>1099</v>
      </c>
      <c r="I11516" s="10"/>
      <c r="J11516" s="10" t="s">
        <v>812</v>
      </c>
      <c r="K11516" s="10" t="s">
        <v>29</v>
      </c>
      <c r="L11516">
        <v>13038</v>
      </c>
    </row>
    <row r="11517" spans="1:12" x14ac:dyDescent="0.3">
      <c r="A11517" s="10" t="s">
        <v>2680</v>
      </c>
      <c r="B11517" s="10" t="s">
        <v>3097</v>
      </c>
      <c r="C11517" s="10" t="s">
        <v>3097</v>
      </c>
      <c r="D11517" s="10" t="s">
        <v>3097</v>
      </c>
      <c r="E11517" s="10"/>
      <c r="F11517" s="10" t="s">
        <v>2679</v>
      </c>
      <c r="G11517" s="10" t="s">
        <v>1099</v>
      </c>
      <c r="I11517" s="10"/>
      <c r="J11517" s="10" t="s">
        <v>812</v>
      </c>
      <c r="K11517" s="10" t="s">
        <v>9</v>
      </c>
      <c r="L11517">
        <v>11326</v>
      </c>
    </row>
    <row r="11518" spans="1:12" x14ac:dyDescent="0.3">
      <c r="A11518" s="10" t="s">
        <v>2680</v>
      </c>
      <c r="B11518" s="10" t="s">
        <v>3097</v>
      </c>
      <c r="C11518" s="10" t="s">
        <v>3097</v>
      </c>
      <c r="D11518" s="10" t="s">
        <v>3097</v>
      </c>
      <c r="E11518" s="10"/>
      <c r="F11518" s="10" t="s">
        <v>2679</v>
      </c>
      <c r="G11518" s="10" t="s">
        <v>1099</v>
      </c>
      <c r="I11518" s="10"/>
      <c r="J11518" s="10" t="s">
        <v>812</v>
      </c>
      <c r="K11518" s="10" t="s">
        <v>10</v>
      </c>
      <c r="L11518">
        <v>11821</v>
      </c>
    </row>
    <row r="11519" spans="1:12" x14ac:dyDescent="0.3">
      <c r="A11519" s="10" t="s">
        <v>2680</v>
      </c>
      <c r="B11519" s="10" t="s">
        <v>3097</v>
      </c>
      <c r="C11519" s="10" t="s">
        <v>3097</v>
      </c>
      <c r="D11519" s="10" t="s">
        <v>3097</v>
      </c>
      <c r="E11519" s="10"/>
      <c r="F11519" s="10" t="s">
        <v>2679</v>
      </c>
      <c r="G11519" s="10" t="s">
        <v>1099</v>
      </c>
      <c r="I11519" s="10"/>
      <c r="J11519" s="10" t="s">
        <v>812</v>
      </c>
      <c r="K11519" s="10" t="s">
        <v>11</v>
      </c>
      <c r="L11519">
        <v>12244</v>
      </c>
    </row>
    <row r="11520" spans="1:12" x14ac:dyDescent="0.3">
      <c r="A11520" s="10" t="s">
        <v>2680</v>
      </c>
      <c r="B11520" s="10" t="s">
        <v>3097</v>
      </c>
      <c r="C11520" s="10" t="s">
        <v>3097</v>
      </c>
      <c r="D11520" s="10" t="s">
        <v>3097</v>
      </c>
      <c r="E11520" s="10"/>
      <c r="F11520" s="10" t="s">
        <v>2679</v>
      </c>
      <c r="G11520" s="10" t="s">
        <v>1099</v>
      </c>
      <c r="I11520" s="10"/>
      <c r="J11520" s="10" t="s">
        <v>812</v>
      </c>
      <c r="K11520" s="10" t="s">
        <v>12</v>
      </c>
      <c r="L11520">
        <v>12846</v>
      </c>
    </row>
    <row r="11521" spans="1:12" x14ac:dyDescent="0.3">
      <c r="A11521" s="10" t="s">
        <v>2680</v>
      </c>
      <c r="B11521" s="10" t="s">
        <v>3097</v>
      </c>
      <c r="C11521" s="10" t="s">
        <v>3097</v>
      </c>
      <c r="D11521" s="10" t="s">
        <v>3097</v>
      </c>
      <c r="E11521" s="10"/>
      <c r="F11521" s="10" t="s">
        <v>2679</v>
      </c>
      <c r="G11521" s="10" t="s">
        <v>1099</v>
      </c>
      <c r="I11521" s="10"/>
      <c r="J11521" s="10" t="s">
        <v>812</v>
      </c>
      <c r="K11521" s="10" t="s">
        <v>13</v>
      </c>
      <c r="L11521">
        <v>13997</v>
      </c>
    </row>
    <row r="11522" spans="1:12" x14ac:dyDescent="0.3">
      <c r="A11522" s="10" t="s">
        <v>2680</v>
      </c>
      <c r="B11522" s="10" t="s">
        <v>3097</v>
      </c>
      <c r="C11522" s="10" t="s">
        <v>3097</v>
      </c>
      <c r="D11522" s="10" t="s">
        <v>3097</v>
      </c>
      <c r="E11522" s="10"/>
      <c r="F11522" s="10" t="s">
        <v>2679</v>
      </c>
      <c r="G11522" s="10" t="s">
        <v>1099</v>
      </c>
      <c r="I11522" s="10"/>
      <c r="J11522" s="10" t="s">
        <v>812</v>
      </c>
      <c r="K11522" s="10" t="s">
        <v>14</v>
      </c>
      <c r="L11522">
        <v>15109</v>
      </c>
    </row>
    <row r="11523" spans="1:12" x14ac:dyDescent="0.3">
      <c r="A11523" s="10" t="s">
        <v>2680</v>
      </c>
      <c r="B11523" s="10" t="s">
        <v>3097</v>
      </c>
      <c r="C11523" s="10" t="s">
        <v>3097</v>
      </c>
      <c r="D11523" s="10" t="s">
        <v>3097</v>
      </c>
      <c r="E11523" s="10"/>
      <c r="F11523" s="10" t="s">
        <v>2679</v>
      </c>
      <c r="G11523" s="10" t="s">
        <v>1099</v>
      </c>
      <c r="I11523" s="10"/>
      <c r="J11523" s="10" t="s">
        <v>812</v>
      </c>
      <c r="K11523" s="10" t="s">
        <v>15</v>
      </c>
      <c r="L11523">
        <v>16383</v>
      </c>
    </row>
    <row r="11524" spans="1:12" x14ac:dyDescent="0.3">
      <c r="A11524" s="10" t="s">
        <v>2680</v>
      </c>
      <c r="B11524" s="10" t="s">
        <v>3097</v>
      </c>
      <c r="C11524" s="10" t="s">
        <v>3097</v>
      </c>
      <c r="D11524" s="10" t="s">
        <v>3097</v>
      </c>
      <c r="E11524" s="10"/>
      <c r="F11524" s="10" t="s">
        <v>2679</v>
      </c>
      <c r="G11524" s="10" t="s">
        <v>1099</v>
      </c>
      <c r="I11524" s="10"/>
      <c r="J11524" s="10" t="s">
        <v>812</v>
      </c>
      <c r="K11524" s="10" t="s">
        <v>16</v>
      </c>
      <c r="L11524">
        <v>17468</v>
      </c>
    </row>
    <row r="11525" spans="1:12" x14ac:dyDescent="0.3">
      <c r="A11525" s="10" t="s">
        <v>2680</v>
      </c>
      <c r="B11525" s="10" t="s">
        <v>3097</v>
      </c>
      <c r="C11525" s="10" t="s">
        <v>3097</v>
      </c>
      <c r="D11525" s="10" t="s">
        <v>3097</v>
      </c>
      <c r="E11525" s="10"/>
      <c r="F11525" s="10" t="s">
        <v>2679</v>
      </c>
      <c r="G11525" s="10" t="s">
        <v>1099</v>
      </c>
      <c r="I11525" s="10"/>
      <c r="J11525" s="10" t="s">
        <v>812</v>
      </c>
      <c r="K11525" s="10" t="s">
        <v>17</v>
      </c>
      <c r="L11525">
        <v>18244</v>
      </c>
    </row>
    <row r="11526" spans="1:12" x14ac:dyDescent="0.3">
      <c r="A11526" s="10" t="s">
        <v>2680</v>
      </c>
      <c r="B11526" s="10" t="s">
        <v>3097</v>
      </c>
      <c r="C11526" s="10" t="s">
        <v>3097</v>
      </c>
      <c r="D11526" s="10" t="s">
        <v>3097</v>
      </c>
      <c r="E11526" s="10"/>
      <c r="F11526" s="10" t="s">
        <v>2679</v>
      </c>
      <c r="G11526" s="10" t="s">
        <v>1099</v>
      </c>
      <c r="I11526" s="10"/>
      <c r="J11526" s="10" t="s">
        <v>812</v>
      </c>
      <c r="K11526" s="10" t="s">
        <v>18</v>
      </c>
      <c r="L11526">
        <v>17895</v>
      </c>
    </row>
    <row r="11527" spans="1:12" x14ac:dyDescent="0.3">
      <c r="A11527" s="10" t="s">
        <v>2680</v>
      </c>
      <c r="B11527" s="10" t="s">
        <v>3097</v>
      </c>
      <c r="C11527" s="10" t="s">
        <v>3097</v>
      </c>
      <c r="D11527" s="10" t="s">
        <v>3097</v>
      </c>
      <c r="E11527" s="10"/>
      <c r="F11527" s="10" t="s">
        <v>2679</v>
      </c>
      <c r="G11527" s="10" t="s">
        <v>1099</v>
      </c>
      <c r="I11527" s="10"/>
      <c r="J11527" s="10" t="s">
        <v>812</v>
      </c>
      <c r="K11527" s="10" t="s">
        <v>19</v>
      </c>
      <c r="L11527">
        <v>18952</v>
      </c>
    </row>
    <row r="11528" spans="1:12" x14ac:dyDescent="0.3">
      <c r="A11528" s="10" t="s">
        <v>2680</v>
      </c>
      <c r="B11528" s="10" t="s">
        <v>3097</v>
      </c>
      <c r="C11528" s="10" t="s">
        <v>3097</v>
      </c>
      <c r="D11528" s="10" t="s">
        <v>3097</v>
      </c>
      <c r="E11528" s="10"/>
      <c r="F11528" s="10" t="s">
        <v>2679</v>
      </c>
      <c r="G11528" s="10" t="s">
        <v>1099</v>
      </c>
      <c r="I11528" s="10"/>
      <c r="J11528" s="10" t="s">
        <v>812</v>
      </c>
      <c r="K11528" s="10" t="s">
        <v>20</v>
      </c>
      <c r="L11528">
        <v>20306</v>
      </c>
    </row>
    <row r="11529" spans="1:12" x14ac:dyDescent="0.3">
      <c r="A11529" s="10" t="s">
        <v>2680</v>
      </c>
      <c r="B11529" s="10" t="s">
        <v>3097</v>
      </c>
      <c r="C11529" s="10" t="s">
        <v>3097</v>
      </c>
      <c r="D11529" s="10" t="s">
        <v>3097</v>
      </c>
      <c r="E11529" s="10"/>
      <c r="F11529" s="10" t="s">
        <v>2679</v>
      </c>
      <c r="G11529" s="10" t="s">
        <v>1099</v>
      </c>
      <c r="I11529" s="10"/>
      <c r="J11529" s="10" t="s">
        <v>812</v>
      </c>
      <c r="K11529" s="10" t="s">
        <v>21</v>
      </c>
      <c r="L11529">
        <v>21447</v>
      </c>
    </row>
    <row r="11530" spans="1:12" x14ac:dyDescent="0.3">
      <c r="A11530" s="10" t="s">
        <v>2680</v>
      </c>
      <c r="B11530" s="10" t="s">
        <v>3097</v>
      </c>
      <c r="C11530" s="10" t="s">
        <v>3097</v>
      </c>
      <c r="D11530" s="10" t="s">
        <v>3097</v>
      </c>
      <c r="E11530" s="10"/>
      <c r="F11530" s="10" t="s">
        <v>2679</v>
      </c>
      <c r="G11530" s="10" t="s">
        <v>1099</v>
      </c>
      <c r="I11530" s="10"/>
      <c r="J11530" s="10" t="s">
        <v>812</v>
      </c>
      <c r="K11530" s="10" t="s">
        <v>22</v>
      </c>
      <c r="L11530">
        <v>22386</v>
      </c>
    </row>
    <row r="11531" spans="1:12" x14ac:dyDescent="0.3">
      <c r="A11531" s="10" t="s">
        <v>2680</v>
      </c>
      <c r="B11531" s="10" t="s">
        <v>3097</v>
      </c>
      <c r="C11531" s="10" t="s">
        <v>3097</v>
      </c>
      <c r="D11531" s="10" t="s">
        <v>3097</v>
      </c>
      <c r="E11531" s="10"/>
      <c r="F11531" s="10" t="s">
        <v>2679</v>
      </c>
      <c r="G11531" s="10" t="s">
        <v>1099</v>
      </c>
      <c r="I11531" s="10"/>
      <c r="J11531" s="10" t="s">
        <v>812</v>
      </c>
      <c r="K11531" s="10" t="s">
        <v>23</v>
      </c>
      <c r="L11531">
        <v>22745</v>
      </c>
    </row>
    <row r="11532" spans="1:12" x14ac:dyDescent="0.3">
      <c r="A11532" s="10" t="s">
        <v>2680</v>
      </c>
      <c r="B11532" s="10" t="s">
        <v>3097</v>
      </c>
      <c r="C11532" s="10" t="s">
        <v>3097</v>
      </c>
      <c r="D11532" s="10" t="s">
        <v>3097</v>
      </c>
      <c r="E11532" s="10"/>
      <c r="F11532" s="10" t="s">
        <v>2679</v>
      </c>
      <c r="G11532" s="10" t="s">
        <v>1099</v>
      </c>
      <c r="I11532" s="10"/>
      <c r="J11532" s="10" t="s">
        <v>812</v>
      </c>
      <c r="K11532" s="10" t="s">
        <v>24</v>
      </c>
      <c r="L11532">
        <v>22681</v>
      </c>
    </row>
    <row r="11533" spans="1:12" x14ac:dyDescent="0.3">
      <c r="A11533" s="10" t="s">
        <v>2680</v>
      </c>
      <c r="B11533" s="10" t="s">
        <v>3097</v>
      </c>
      <c r="C11533" s="10" t="s">
        <v>3097</v>
      </c>
      <c r="D11533" s="10" t="s">
        <v>3097</v>
      </c>
      <c r="E11533" s="10"/>
      <c r="F11533" s="10" t="s">
        <v>2679</v>
      </c>
      <c r="G11533" s="10" t="s">
        <v>1099</v>
      </c>
      <c r="I11533" s="10"/>
      <c r="J11533" s="10" t="s">
        <v>812</v>
      </c>
      <c r="K11533" s="10" t="s">
        <v>25</v>
      </c>
      <c r="L11533">
        <v>22751</v>
      </c>
    </row>
    <row r="11534" spans="1:12" x14ac:dyDescent="0.3">
      <c r="A11534" s="10" t="s">
        <v>2680</v>
      </c>
      <c r="B11534" s="10" t="s">
        <v>3097</v>
      </c>
      <c r="C11534" s="10" t="s">
        <v>3097</v>
      </c>
      <c r="D11534" s="10" t="s">
        <v>3097</v>
      </c>
      <c r="E11534" s="10"/>
      <c r="F11534" s="10" t="s">
        <v>2679</v>
      </c>
      <c r="G11534" s="10" t="s">
        <v>1099</v>
      </c>
      <c r="I11534" s="10"/>
      <c r="J11534" s="10" t="s">
        <v>812</v>
      </c>
      <c r="K11534" s="10" t="s">
        <v>26</v>
      </c>
      <c r="L11534">
        <v>23718</v>
      </c>
    </row>
    <row r="11535" spans="1:12" x14ac:dyDescent="0.3">
      <c r="A11535" s="10" t="s">
        <v>2680</v>
      </c>
      <c r="B11535" s="10" t="s">
        <v>3097</v>
      </c>
      <c r="C11535" s="10" t="s">
        <v>3097</v>
      </c>
      <c r="D11535" s="10" t="s">
        <v>3097</v>
      </c>
      <c r="E11535" s="10"/>
      <c r="F11535" s="10" t="s">
        <v>2679</v>
      </c>
      <c r="G11535" s="10" t="s">
        <v>1099</v>
      </c>
      <c r="I11535" s="10"/>
      <c r="J11535" s="10" t="s">
        <v>812</v>
      </c>
      <c r="K11535" s="10" t="s">
        <v>27</v>
      </c>
      <c r="L11535">
        <v>24744</v>
      </c>
    </row>
    <row r="11536" spans="1:12" x14ac:dyDescent="0.3">
      <c r="A11536" s="10" t="s">
        <v>2680</v>
      </c>
      <c r="B11536" s="10" t="s">
        <v>3097</v>
      </c>
      <c r="C11536" s="10" t="s">
        <v>3097</v>
      </c>
      <c r="D11536" s="10" t="s">
        <v>3097</v>
      </c>
      <c r="E11536" s="10"/>
      <c r="F11536" s="10" t="s">
        <v>2679</v>
      </c>
      <c r="G11536" s="10" t="s">
        <v>1099</v>
      </c>
      <c r="I11536" s="10"/>
      <c r="J11536" s="10" t="s">
        <v>812</v>
      </c>
      <c r="K11536" s="10" t="s">
        <v>28</v>
      </c>
      <c r="L11536">
        <v>24969</v>
      </c>
    </row>
    <row r="11537" spans="1:12" x14ac:dyDescent="0.3">
      <c r="A11537" s="10" t="s">
        <v>2681</v>
      </c>
      <c r="B11537" s="10" t="s">
        <v>3097</v>
      </c>
      <c r="C11537" s="10" t="s">
        <v>3097</v>
      </c>
      <c r="D11537" s="10" t="s">
        <v>3097</v>
      </c>
      <c r="E11537" s="10"/>
      <c r="F11537" s="10" t="s">
        <v>38</v>
      </c>
      <c r="G11537" s="10" t="s">
        <v>2682</v>
      </c>
      <c r="I11537" s="10"/>
      <c r="J11537" s="10" t="s">
        <v>812</v>
      </c>
      <c r="K11537" s="10" t="s">
        <v>12</v>
      </c>
      <c r="L11537">
        <v>21651</v>
      </c>
    </row>
    <row r="11538" spans="1:12" x14ac:dyDescent="0.3">
      <c r="A11538" s="10" t="s">
        <v>2681</v>
      </c>
      <c r="B11538" s="10" t="s">
        <v>3097</v>
      </c>
      <c r="C11538" s="10" t="s">
        <v>3097</v>
      </c>
      <c r="D11538" s="10" t="s">
        <v>3097</v>
      </c>
      <c r="E11538" s="10"/>
      <c r="F11538" s="10" t="s">
        <v>38</v>
      </c>
      <c r="G11538" s="10" t="s">
        <v>2682</v>
      </c>
      <c r="I11538" s="10"/>
      <c r="J11538" s="10" t="s">
        <v>812</v>
      </c>
      <c r="K11538" s="10" t="s">
        <v>13</v>
      </c>
      <c r="L11538">
        <v>33025</v>
      </c>
    </row>
    <row r="11539" spans="1:12" x14ac:dyDescent="0.3">
      <c r="A11539" s="10" t="s">
        <v>2681</v>
      </c>
      <c r="B11539" s="10" t="s">
        <v>3097</v>
      </c>
      <c r="C11539" s="10" t="s">
        <v>3097</v>
      </c>
      <c r="D11539" s="10" t="s">
        <v>3097</v>
      </c>
      <c r="E11539" s="10"/>
      <c r="F11539" s="10" t="s">
        <v>38</v>
      </c>
      <c r="G11539" s="10" t="s">
        <v>2682</v>
      </c>
      <c r="I11539" s="10"/>
      <c r="J11539" s="10" t="s">
        <v>812</v>
      </c>
      <c r="K11539" s="10" t="s">
        <v>14</v>
      </c>
      <c r="L11539">
        <v>41974</v>
      </c>
    </row>
    <row r="11540" spans="1:12" x14ac:dyDescent="0.3">
      <c r="A11540" s="10" t="s">
        <v>2681</v>
      </c>
      <c r="B11540" s="10" t="s">
        <v>3097</v>
      </c>
      <c r="C11540" s="10" t="s">
        <v>3097</v>
      </c>
      <c r="D11540" s="10" t="s">
        <v>3097</v>
      </c>
      <c r="E11540" s="10"/>
      <c r="F11540" s="10" t="s">
        <v>38</v>
      </c>
      <c r="G11540" s="10" t="s">
        <v>2682</v>
      </c>
      <c r="I11540" s="10"/>
      <c r="J11540" s="10" t="s">
        <v>812</v>
      </c>
      <c r="K11540" s="10" t="s">
        <v>15</v>
      </c>
      <c r="L11540">
        <v>59380</v>
      </c>
    </row>
    <row r="11541" spans="1:12" x14ac:dyDescent="0.3">
      <c r="A11541" s="10" t="s">
        <v>2681</v>
      </c>
      <c r="B11541" s="10" t="s">
        <v>3097</v>
      </c>
      <c r="C11541" s="10" t="s">
        <v>3097</v>
      </c>
      <c r="D11541" s="10" t="s">
        <v>3097</v>
      </c>
      <c r="E11541" s="10"/>
      <c r="F11541" s="10" t="s">
        <v>38</v>
      </c>
      <c r="G11541" s="10" t="s">
        <v>2682</v>
      </c>
      <c r="I11541" s="10"/>
      <c r="J11541" s="10" t="s">
        <v>812</v>
      </c>
      <c r="K11541" s="10" t="s">
        <v>16</v>
      </c>
      <c r="L11541">
        <v>68561</v>
      </c>
    </row>
    <row r="11542" spans="1:12" x14ac:dyDescent="0.3">
      <c r="A11542" s="10" t="s">
        <v>2681</v>
      </c>
      <c r="B11542" s="10" t="s">
        <v>3097</v>
      </c>
      <c r="C11542" s="10" t="s">
        <v>3097</v>
      </c>
      <c r="D11542" s="10" t="s">
        <v>3097</v>
      </c>
      <c r="E11542" s="10"/>
      <c r="F11542" s="10" t="s">
        <v>38</v>
      </c>
      <c r="G11542" s="10" t="s">
        <v>2682</v>
      </c>
      <c r="I11542" s="10"/>
      <c r="J11542" s="10" t="s">
        <v>812</v>
      </c>
      <c r="K11542" s="10" t="s">
        <v>17</v>
      </c>
      <c r="L11542">
        <v>64510</v>
      </c>
    </row>
    <row r="11543" spans="1:12" x14ac:dyDescent="0.3">
      <c r="A11543" s="10" t="s">
        <v>2681</v>
      </c>
      <c r="B11543" s="10" t="s">
        <v>3097</v>
      </c>
      <c r="C11543" s="10" t="s">
        <v>3097</v>
      </c>
      <c r="D11543" s="10" t="s">
        <v>3097</v>
      </c>
      <c r="E11543" s="10"/>
      <c r="F11543" s="10" t="s">
        <v>38</v>
      </c>
      <c r="G11543" s="10" t="s">
        <v>2682</v>
      </c>
      <c r="I11543" s="10"/>
      <c r="J11543" s="10" t="s">
        <v>812</v>
      </c>
      <c r="K11543" s="10" t="s">
        <v>18</v>
      </c>
      <c r="L11543">
        <v>55463</v>
      </c>
    </row>
    <row r="11544" spans="1:12" x14ac:dyDescent="0.3">
      <c r="A11544" s="10" t="s">
        <v>2681</v>
      </c>
      <c r="B11544" s="10" t="s">
        <v>3097</v>
      </c>
      <c r="C11544" s="10" t="s">
        <v>3097</v>
      </c>
      <c r="D11544" s="10" t="s">
        <v>3097</v>
      </c>
      <c r="E11544" s="10"/>
      <c r="F11544" s="10" t="s">
        <v>38</v>
      </c>
      <c r="G11544" s="10" t="s">
        <v>2682</v>
      </c>
      <c r="I11544" s="10"/>
      <c r="J11544" s="10" t="s">
        <v>812</v>
      </c>
      <c r="K11544" s="10" t="s">
        <v>19</v>
      </c>
      <c r="L11544">
        <v>71109</v>
      </c>
    </row>
    <row r="11545" spans="1:12" x14ac:dyDescent="0.3">
      <c r="A11545" s="10" t="s">
        <v>2681</v>
      </c>
      <c r="B11545" s="10" t="s">
        <v>3097</v>
      </c>
      <c r="C11545" s="10" t="s">
        <v>3097</v>
      </c>
      <c r="D11545" s="10" t="s">
        <v>3097</v>
      </c>
      <c r="E11545" s="10"/>
      <c r="F11545" s="10" t="s">
        <v>38</v>
      </c>
      <c r="G11545" s="10" t="s">
        <v>2682</v>
      </c>
      <c r="I11545" s="10"/>
      <c r="J11545" s="10" t="s">
        <v>812</v>
      </c>
      <c r="K11545" s="10" t="s">
        <v>20</v>
      </c>
      <c r="L11545">
        <v>81438</v>
      </c>
    </row>
    <row r="11546" spans="1:12" x14ac:dyDescent="0.3">
      <c r="A11546" s="10" t="s">
        <v>2681</v>
      </c>
      <c r="B11546" s="10" t="s">
        <v>3097</v>
      </c>
      <c r="C11546" s="10" t="s">
        <v>3097</v>
      </c>
      <c r="D11546" s="10" t="s">
        <v>3097</v>
      </c>
      <c r="E11546" s="10"/>
      <c r="F11546" s="10" t="s">
        <v>38</v>
      </c>
      <c r="G11546" s="10" t="s">
        <v>2682</v>
      </c>
      <c r="I11546" s="10"/>
      <c r="J11546" s="10" t="s">
        <v>812</v>
      </c>
      <c r="K11546" s="10" t="s">
        <v>21</v>
      </c>
      <c r="L11546">
        <v>78063</v>
      </c>
    </row>
    <row r="11547" spans="1:12" x14ac:dyDescent="0.3">
      <c r="A11547" s="10" t="s">
        <v>2681</v>
      </c>
      <c r="B11547" s="10" t="s">
        <v>3097</v>
      </c>
      <c r="C11547" s="10" t="s">
        <v>3097</v>
      </c>
      <c r="D11547" s="10" t="s">
        <v>3097</v>
      </c>
      <c r="E11547" s="10"/>
      <c r="F11547" s="10" t="s">
        <v>38</v>
      </c>
      <c r="G11547" s="10" t="s">
        <v>2682</v>
      </c>
      <c r="I11547" s="10"/>
      <c r="J11547" s="10" t="s">
        <v>812</v>
      </c>
      <c r="K11547" s="10" t="s">
        <v>22</v>
      </c>
      <c r="L11547">
        <v>76770</v>
      </c>
    </row>
    <row r="11548" spans="1:12" x14ac:dyDescent="0.3">
      <c r="A11548" s="10" t="s">
        <v>2681</v>
      </c>
      <c r="B11548" s="10" t="s">
        <v>3097</v>
      </c>
      <c r="C11548" s="10" t="s">
        <v>3097</v>
      </c>
      <c r="D11548" s="10" t="s">
        <v>3097</v>
      </c>
      <c r="E11548" s="10"/>
      <c r="F11548" s="10" t="s">
        <v>38</v>
      </c>
      <c r="G11548" s="10" t="s">
        <v>2682</v>
      </c>
      <c r="I11548" s="10"/>
      <c r="J11548" s="10" t="s">
        <v>812</v>
      </c>
      <c r="K11548" s="10" t="s">
        <v>23</v>
      </c>
      <c r="L11548">
        <v>75065</v>
      </c>
    </row>
    <row r="11549" spans="1:12" x14ac:dyDescent="0.3">
      <c r="A11549" s="10" t="s">
        <v>2681</v>
      </c>
      <c r="B11549" s="10" t="s">
        <v>3097</v>
      </c>
      <c r="C11549" s="10" t="s">
        <v>3097</v>
      </c>
      <c r="D11549" s="10" t="s">
        <v>3097</v>
      </c>
      <c r="E11549" s="10"/>
      <c r="F11549" s="10" t="s">
        <v>38</v>
      </c>
      <c r="G11549" s="10" t="s">
        <v>2682</v>
      </c>
      <c r="I11549" s="10"/>
      <c r="J11549" s="10" t="s">
        <v>812</v>
      </c>
      <c r="K11549" s="10" t="s">
        <v>24</v>
      </c>
      <c r="L11549">
        <v>62035</v>
      </c>
    </row>
    <row r="11550" spans="1:12" x14ac:dyDescent="0.3">
      <c r="A11550" s="10" t="s">
        <v>2681</v>
      </c>
      <c r="B11550" s="10" t="s">
        <v>3097</v>
      </c>
      <c r="C11550" s="10" t="s">
        <v>3097</v>
      </c>
      <c r="D11550" s="10" t="s">
        <v>3097</v>
      </c>
      <c r="E11550" s="10"/>
      <c r="F11550" s="10" t="s">
        <v>38</v>
      </c>
      <c r="G11550" s="10" t="s">
        <v>2682</v>
      </c>
      <c r="I11550" s="10"/>
      <c r="J11550" s="10" t="s">
        <v>812</v>
      </c>
      <c r="K11550" s="10" t="s">
        <v>25</v>
      </c>
      <c r="L11550">
        <v>60718</v>
      </c>
    </row>
    <row r="11551" spans="1:12" x14ac:dyDescent="0.3">
      <c r="A11551" s="10" t="s">
        <v>2681</v>
      </c>
      <c r="B11551" s="10" t="s">
        <v>3097</v>
      </c>
      <c r="C11551" s="10" t="s">
        <v>3097</v>
      </c>
      <c r="D11551" s="10" t="s">
        <v>3097</v>
      </c>
      <c r="E11551" s="10"/>
      <c r="F11551" s="10" t="s">
        <v>38</v>
      </c>
      <c r="G11551" s="10" t="s">
        <v>2682</v>
      </c>
      <c r="I11551" s="10"/>
      <c r="J11551" s="10" t="s">
        <v>812</v>
      </c>
      <c r="K11551" s="10" t="s">
        <v>26</v>
      </c>
      <c r="L11551">
        <v>68823</v>
      </c>
    </row>
    <row r="11552" spans="1:12" x14ac:dyDescent="0.3">
      <c r="A11552" s="10" t="s">
        <v>2681</v>
      </c>
      <c r="B11552" s="10" t="s">
        <v>3097</v>
      </c>
      <c r="C11552" s="10" t="s">
        <v>3097</v>
      </c>
      <c r="D11552" s="10" t="s">
        <v>3097</v>
      </c>
      <c r="E11552" s="10"/>
      <c r="F11552" s="10" t="s">
        <v>38</v>
      </c>
      <c r="G11552" s="10" t="s">
        <v>2682</v>
      </c>
      <c r="I11552" s="10"/>
      <c r="J11552" s="10" t="s">
        <v>812</v>
      </c>
      <c r="K11552" s="10" t="s">
        <v>27</v>
      </c>
      <c r="L11552">
        <v>74708</v>
      </c>
    </row>
    <row r="11553" spans="1:12" x14ac:dyDescent="0.3">
      <c r="A11553" s="10" t="s">
        <v>2681</v>
      </c>
      <c r="B11553" s="10" t="s">
        <v>3097</v>
      </c>
      <c r="C11553" s="10" t="s">
        <v>3097</v>
      </c>
      <c r="D11553" s="10" t="s">
        <v>3097</v>
      </c>
      <c r="E11553" s="10"/>
      <c r="F11553" s="10" t="s">
        <v>38</v>
      </c>
      <c r="G11553" s="10" t="s">
        <v>2682</v>
      </c>
      <c r="I11553" s="10"/>
      <c r="J11553" s="10" t="s">
        <v>812</v>
      </c>
      <c r="K11553" s="10" t="s">
        <v>28</v>
      </c>
      <c r="L11553">
        <v>68763</v>
      </c>
    </row>
    <row r="11554" spans="1:12" x14ac:dyDescent="0.3">
      <c r="A11554" s="10" t="s">
        <v>2681</v>
      </c>
      <c r="B11554" s="10" t="s">
        <v>3097</v>
      </c>
      <c r="C11554" s="10" t="s">
        <v>3097</v>
      </c>
      <c r="D11554" s="10" t="s">
        <v>3097</v>
      </c>
      <c r="E11554" s="10"/>
      <c r="F11554" s="10" t="s">
        <v>38</v>
      </c>
      <c r="G11554" s="10" t="s">
        <v>2682</v>
      </c>
      <c r="I11554" s="10"/>
      <c r="J11554" s="10" t="s">
        <v>812</v>
      </c>
      <c r="K11554" s="10" t="s">
        <v>29</v>
      </c>
      <c r="L11554">
        <v>73485</v>
      </c>
    </row>
    <row r="11555" spans="1:12" x14ac:dyDescent="0.3">
      <c r="A11555" s="10" t="s">
        <v>2683</v>
      </c>
      <c r="B11555" s="10" t="s">
        <v>3097</v>
      </c>
      <c r="C11555" s="10" t="s">
        <v>3097</v>
      </c>
      <c r="D11555" s="10" t="s">
        <v>3097</v>
      </c>
      <c r="E11555" s="10"/>
      <c r="F11555" s="10" t="s">
        <v>38</v>
      </c>
      <c r="G11555" s="10" t="s">
        <v>2682</v>
      </c>
      <c r="I11555" s="10"/>
      <c r="J11555" s="10" t="s">
        <v>812</v>
      </c>
      <c r="K11555" s="10" t="s">
        <v>12</v>
      </c>
      <c r="L11555">
        <v>8789</v>
      </c>
    </row>
    <row r="11556" spans="1:12" x14ac:dyDescent="0.3">
      <c r="A11556" s="10" t="s">
        <v>2683</v>
      </c>
      <c r="B11556" s="10" t="s">
        <v>3097</v>
      </c>
      <c r="C11556" s="10" t="s">
        <v>3097</v>
      </c>
      <c r="D11556" s="10" t="s">
        <v>3097</v>
      </c>
      <c r="E11556" s="10"/>
      <c r="F11556" s="10" t="s">
        <v>38</v>
      </c>
      <c r="G11556" s="10" t="s">
        <v>2682</v>
      </c>
      <c r="I11556" s="10"/>
      <c r="J11556" s="10" t="s">
        <v>812</v>
      </c>
      <c r="K11556" s="10" t="s">
        <v>13</v>
      </c>
      <c r="L11556">
        <v>16721</v>
      </c>
    </row>
    <row r="11557" spans="1:12" x14ac:dyDescent="0.3">
      <c r="A11557" s="10" t="s">
        <v>2683</v>
      </c>
      <c r="B11557" s="10" t="s">
        <v>3097</v>
      </c>
      <c r="C11557" s="10" t="s">
        <v>3097</v>
      </c>
      <c r="D11557" s="10" t="s">
        <v>3097</v>
      </c>
      <c r="E11557" s="10"/>
      <c r="F11557" s="10" t="s">
        <v>38</v>
      </c>
      <c r="G11557" s="10" t="s">
        <v>2682</v>
      </c>
      <c r="I11557" s="10"/>
      <c r="J11557" s="10" t="s">
        <v>812</v>
      </c>
      <c r="K11557" s="10" t="s">
        <v>14</v>
      </c>
      <c r="L11557">
        <v>21998</v>
      </c>
    </row>
    <row r="11558" spans="1:12" x14ac:dyDescent="0.3">
      <c r="A11558" s="10" t="s">
        <v>2683</v>
      </c>
      <c r="B11558" s="10" t="s">
        <v>3097</v>
      </c>
      <c r="C11558" s="10" t="s">
        <v>3097</v>
      </c>
      <c r="D11558" s="10" t="s">
        <v>3097</v>
      </c>
      <c r="E11558" s="10"/>
      <c r="F11558" s="10" t="s">
        <v>38</v>
      </c>
      <c r="G11558" s="10" t="s">
        <v>2682</v>
      </c>
      <c r="I11558" s="10"/>
      <c r="J11558" s="10" t="s">
        <v>812</v>
      </c>
      <c r="K11558" s="10" t="s">
        <v>15</v>
      </c>
      <c r="L11558">
        <v>36456</v>
      </c>
    </row>
    <row r="11559" spans="1:12" x14ac:dyDescent="0.3">
      <c r="A11559" s="10" t="s">
        <v>2683</v>
      </c>
      <c r="B11559" s="10" t="s">
        <v>3097</v>
      </c>
      <c r="C11559" s="10" t="s">
        <v>3097</v>
      </c>
      <c r="D11559" s="10" t="s">
        <v>3097</v>
      </c>
      <c r="E11559" s="10"/>
      <c r="F11559" s="10" t="s">
        <v>38</v>
      </c>
      <c r="G11559" s="10" t="s">
        <v>2682</v>
      </c>
      <c r="I11559" s="10"/>
      <c r="J11559" s="10" t="s">
        <v>812</v>
      </c>
      <c r="K11559" s="10" t="s">
        <v>16</v>
      </c>
      <c r="L11559">
        <v>42445</v>
      </c>
    </row>
    <row r="11560" spans="1:12" x14ac:dyDescent="0.3">
      <c r="A11560" s="10" t="s">
        <v>2683</v>
      </c>
      <c r="B11560" s="10" t="s">
        <v>3097</v>
      </c>
      <c r="C11560" s="10" t="s">
        <v>3097</v>
      </c>
      <c r="D11560" s="10" t="s">
        <v>3097</v>
      </c>
      <c r="E11560" s="10"/>
      <c r="F11560" s="10" t="s">
        <v>38</v>
      </c>
      <c r="G11560" s="10" t="s">
        <v>2682</v>
      </c>
      <c r="I11560" s="10"/>
      <c r="J11560" s="10" t="s">
        <v>812</v>
      </c>
      <c r="K11560" s="10" t="s">
        <v>17</v>
      </c>
      <c r="L11560">
        <v>34293</v>
      </c>
    </row>
    <row r="11561" spans="1:12" x14ac:dyDescent="0.3">
      <c r="A11561" s="10" t="s">
        <v>2683</v>
      </c>
      <c r="B11561" s="10" t="s">
        <v>3097</v>
      </c>
      <c r="C11561" s="10" t="s">
        <v>3097</v>
      </c>
      <c r="D11561" s="10" t="s">
        <v>3097</v>
      </c>
      <c r="E11561" s="10"/>
      <c r="F11561" s="10" t="s">
        <v>38</v>
      </c>
      <c r="G11561" s="10" t="s">
        <v>2682</v>
      </c>
      <c r="I11561" s="10"/>
      <c r="J11561" s="10" t="s">
        <v>812</v>
      </c>
      <c r="K11561" s="10" t="s">
        <v>18</v>
      </c>
      <c r="L11561">
        <v>31877</v>
      </c>
    </row>
    <row r="11562" spans="1:12" x14ac:dyDescent="0.3">
      <c r="A11562" s="10" t="s">
        <v>2683</v>
      </c>
      <c r="B11562" s="10" t="s">
        <v>3097</v>
      </c>
      <c r="C11562" s="10" t="s">
        <v>3097</v>
      </c>
      <c r="D11562" s="10" t="s">
        <v>3097</v>
      </c>
      <c r="E11562" s="10"/>
      <c r="F11562" s="10" t="s">
        <v>38</v>
      </c>
      <c r="G11562" s="10" t="s">
        <v>2682</v>
      </c>
      <c r="I11562" s="10"/>
      <c r="J11562" s="10" t="s">
        <v>812</v>
      </c>
      <c r="K11562" s="10" t="s">
        <v>19</v>
      </c>
      <c r="L11562">
        <v>44552</v>
      </c>
    </row>
    <row r="11563" spans="1:12" x14ac:dyDescent="0.3">
      <c r="A11563" s="10" t="s">
        <v>2683</v>
      </c>
      <c r="B11563" s="10" t="s">
        <v>3097</v>
      </c>
      <c r="C11563" s="10" t="s">
        <v>3097</v>
      </c>
      <c r="D11563" s="10" t="s">
        <v>3097</v>
      </c>
      <c r="E11563" s="10"/>
      <c r="F11563" s="10" t="s">
        <v>38</v>
      </c>
      <c r="G11563" s="10" t="s">
        <v>2682</v>
      </c>
      <c r="I11563" s="10"/>
      <c r="J11563" s="10" t="s">
        <v>812</v>
      </c>
      <c r="K11563" s="10" t="s">
        <v>20</v>
      </c>
      <c r="L11563">
        <v>49083</v>
      </c>
    </row>
    <row r="11564" spans="1:12" x14ac:dyDescent="0.3">
      <c r="A11564" s="10" t="s">
        <v>2683</v>
      </c>
      <c r="B11564" s="10" t="s">
        <v>3097</v>
      </c>
      <c r="C11564" s="10" t="s">
        <v>3097</v>
      </c>
      <c r="D11564" s="10" t="s">
        <v>3097</v>
      </c>
      <c r="E11564" s="10"/>
      <c r="F11564" s="10" t="s">
        <v>38</v>
      </c>
      <c r="G11564" s="10" t="s">
        <v>2682</v>
      </c>
      <c r="I11564" s="10"/>
      <c r="J11564" s="10" t="s">
        <v>812</v>
      </c>
      <c r="K11564" s="10" t="s">
        <v>21</v>
      </c>
      <c r="L11564">
        <v>46260</v>
      </c>
    </row>
    <row r="11565" spans="1:12" x14ac:dyDescent="0.3">
      <c r="A11565" s="10" t="s">
        <v>2683</v>
      </c>
      <c r="B11565" s="10" t="s">
        <v>3097</v>
      </c>
      <c r="C11565" s="10" t="s">
        <v>3097</v>
      </c>
      <c r="D11565" s="10" t="s">
        <v>3097</v>
      </c>
      <c r="E11565" s="10"/>
      <c r="F11565" s="10" t="s">
        <v>38</v>
      </c>
      <c r="G11565" s="10" t="s">
        <v>2682</v>
      </c>
      <c r="I11565" s="10"/>
      <c r="J11565" s="10" t="s">
        <v>812</v>
      </c>
      <c r="K11565" s="10" t="s">
        <v>22</v>
      </c>
      <c r="L11565">
        <v>43700</v>
      </c>
    </row>
    <row r="11566" spans="1:12" x14ac:dyDescent="0.3">
      <c r="A11566" s="10" t="s">
        <v>2683</v>
      </c>
      <c r="B11566" s="10" t="s">
        <v>3097</v>
      </c>
      <c r="C11566" s="10" t="s">
        <v>3097</v>
      </c>
      <c r="D11566" s="10" t="s">
        <v>3097</v>
      </c>
      <c r="E11566" s="10"/>
      <c r="F11566" s="10" t="s">
        <v>38</v>
      </c>
      <c r="G11566" s="10" t="s">
        <v>2682</v>
      </c>
      <c r="I11566" s="10"/>
      <c r="J11566" s="10" t="s">
        <v>812</v>
      </c>
      <c r="K11566" s="10" t="s">
        <v>23</v>
      </c>
      <c r="L11566">
        <v>40437</v>
      </c>
    </row>
    <row r="11567" spans="1:12" x14ac:dyDescent="0.3">
      <c r="A11567" s="10" t="s">
        <v>2683</v>
      </c>
      <c r="B11567" s="10" t="s">
        <v>3097</v>
      </c>
      <c r="C11567" s="10" t="s">
        <v>3097</v>
      </c>
      <c r="D11567" s="10" t="s">
        <v>3097</v>
      </c>
      <c r="E11567" s="10"/>
      <c r="F11567" s="10" t="s">
        <v>38</v>
      </c>
      <c r="G11567" s="10" t="s">
        <v>2682</v>
      </c>
      <c r="I11567" s="10"/>
      <c r="J11567" s="10" t="s">
        <v>812</v>
      </c>
      <c r="K11567" s="10" t="s">
        <v>24</v>
      </c>
      <c r="L11567">
        <v>32340</v>
      </c>
    </row>
    <row r="11568" spans="1:12" x14ac:dyDescent="0.3">
      <c r="A11568" s="10" t="s">
        <v>2683</v>
      </c>
      <c r="B11568" s="10" t="s">
        <v>3097</v>
      </c>
      <c r="C11568" s="10" t="s">
        <v>3097</v>
      </c>
      <c r="D11568" s="10" t="s">
        <v>3097</v>
      </c>
      <c r="E11568" s="10"/>
      <c r="F11568" s="10" t="s">
        <v>38</v>
      </c>
      <c r="G11568" s="10" t="s">
        <v>2682</v>
      </c>
      <c r="I11568" s="10"/>
      <c r="J11568" s="10" t="s">
        <v>812</v>
      </c>
      <c r="K11568" s="10" t="s">
        <v>25</v>
      </c>
      <c r="L11568">
        <v>30698</v>
      </c>
    </row>
    <row r="11569" spans="1:12" x14ac:dyDescent="0.3">
      <c r="A11569" s="10" t="s">
        <v>2683</v>
      </c>
      <c r="B11569" s="10" t="s">
        <v>3097</v>
      </c>
      <c r="C11569" s="10" t="s">
        <v>3097</v>
      </c>
      <c r="D11569" s="10" t="s">
        <v>3097</v>
      </c>
      <c r="E11569" s="10"/>
      <c r="F11569" s="10" t="s">
        <v>38</v>
      </c>
      <c r="G11569" s="10" t="s">
        <v>2682</v>
      </c>
      <c r="I11569" s="10"/>
      <c r="J11569" s="10" t="s">
        <v>812</v>
      </c>
      <c r="K11569" s="10" t="s">
        <v>26</v>
      </c>
      <c r="L11569">
        <v>37139</v>
      </c>
    </row>
    <row r="11570" spans="1:12" x14ac:dyDescent="0.3">
      <c r="A11570" s="10" t="s">
        <v>2683</v>
      </c>
      <c r="B11570" s="10" t="s">
        <v>3097</v>
      </c>
      <c r="C11570" s="10" t="s">
        <v>3097</v>
      </c>
      <c r="D11570" s="10" t="s">
        <v>3097</v>
      </c>
      <c r="E11570" s="10"/>
      <c r="F11570" s="10" t="s">
        <v>38</v>
      </c>
      <c r="G11570" s="10" t="s">
        <v>2682</v>
      </c>
      <c r="I11570" s="10"/>
      <c r="J11570" s="10" t="s">
        <v>812</v>
      </c>
      <c r="K11570" s="10" t="s">
        <v>27</v>
      </c>
      <c r="L11570">
        <v>39130</v>
      </c>
    </row>
    <row r="11571" spans="1:12" x14ac:dyDescent="0.3">
      <c r="A11571" s="10" t="s">
        <v>2683</v>
      </c>
      <c r="B11571" s="10" t="s">
        <v>3097</v>
      </c>
      <c r="C11571" s="10" t="s">
        <v>3097</v>
      </c>
      <c r="D11571" s="10" t="s">
        <v>3097</v>
      </c>
      <c r="E11571" s="10"/>
      <c r="F11571" s="10" t="s">
        <v>38</v>
      </c>
      <c r="G11571" s="10" t="s">
        <v>2682</v>
      </c>
      <c r="I11571" s="10"/>
      <c r="J11571" s="10" t="s">
        <v>812</v>
      </c>
      <c r="K11571" s="10" t="s">
        <v>28</v>
      </c>
      <c r="L11571">
        <v>35340</v>
      </c>
    </row>
    <row r="11572" spans="1:12" x14ac:dyDescent="0.3">
      <c r="A11572" s="10" t="s">
        <v>2683</v>
      </c>
      <c r="B11572" s="10" t="s">
        <v>3097</v>
      </c>
      <c r="C11572" s="10" t="s">
        <v>3097</v>
      </c>
      <c r="D11572" s="10" t="s">
        <v>3097</v>
      </c>
      <c r="E11572" s="10"/>
      <c r="F11572" s="10" t="s">
        <v>38</v>
      </c>
      <c r="G11572" s="10" t="s">
        <v>2682</v>
      </c>
      <c r="I11572" s="10"/>
      <c r="J11572" s="10" t="s">
        <v>812</v>
      </c>
      <c r="K11572" s="10" t="s">
        <v>29</v>
      </c>
      <c r="L11572">
        <v>41770</v>
      </c>
    </row>
    <row r="11573" spans="1:12" x14ac:dyDescent="0.3">
      <c r="A11573" s="10" t="s">
        <v>2684</v>
      </c>
      <c r="B11573" s="10" t="s">
        <v>3097</v>
      </c>
      <c r="C11573" s="10" t="s">
        <v>3097</v>
      </c>
      <c r="D11573" s="10" t="s">
        <v>3097</v>
      </c>
      <c r="E11573" s="10"/>
      <c r="F11573" s="10" t="s">
        <v>38</v>
      </c>
      <c r="G11573" s="10" t="s">
        <v>2682</v>
      </c>
      <c r="I11573" s="10"/>
      <c r="J11573" s="10" t="s">
        <v>812</v>
      </c>
      <c r="K11573" s="10" t="s">
        <v>12</v>
      </c>
      <c r="L11573">
        <v>8011</v>
      </c>
    </row>
    <row r="11574" spans="1:12" x14ac:dyDescent="0.3">
      <c r="A11574" s="10" t="s">
        <v>2684</v>
      </c>
      <c r="B11574" s="10" t="s">
        <v>3097</v>
      </c>
      <c r="C11574" s="10" t="s">
        <v>3097</v>
      </c>
      <c r="D11574" s="10" t="s">
        <v>3097</v>
      </c>
      <c r="E11574" s="10"/>
      <c r="F11574" s="10" t="s">
        <v>38</v>
      </c>
      <c r="G11574" s="10" t="s">
        <v>2682</v>
      </c>
      <c r="I11574" s="10"/>
      <c r="J11574" s="10" t="s">
        <v>812</v>
      </c>
      <c r="K11574" s="10" t="s">
        <v>13</v>
      </c>
      <c r="L11574">
        <v>15417</v>
      </c>
    </row>
    <row r="11575" spans="1:12" x14ac:dyDescent="0.3">
      <c r="A11575" s="10" t="s">
        <v>2684</v>
      </c>
      <c r="B11575" s="10" t="s">
        <v>3097</v>
      </c>
      <c r="C11575" s="10" t="s">
        <v>3097</v>
      </c>
      <c r="D11575" s="10" t="s">
        <v>3097</v>
      </c>
      <c r="E11575" s="10"/>
      <c r="F11575" s="10" t="s">
        <v>38</v>
      </c>
      <c r="G11575" s="10" t="s">
        <v>2682</v>
      </c>
      <c r="I11575" s="10"/>
      <c r="J11575" s="10" t="s">
        <v>812</v>
      </c>
      <c r="K11575" s="10" t="s">
        <v>14</v>
      </c>
      <c r="L11575">
        <v>19949</v>
      </c>
    </row>
    <row r="11576" spans="1:12" x14ac:dyDescent="0.3">
      <c r="A11576" s="10" t="s">
        <v>2684</v>
      </c>
      <c r="B11576" s="10" t="s">
        <v>3097</v>
      </c>
      <c r="C11576" s="10" t="s">
        <v>3097</v>
      </c>
      <c r="D11576" s="10" t="s">
        <v>3097</v>
      </c>
      <c r="E11576" s="10"/>
      <c r="F11576" s="10" t="s">
        <v>38</v>
      </c>
      <c r="G11576" s="10" t="s">
        <v>2682</v>
      </c>
      <c r="I11576" s="10"/>
      <c r="J11576" s="10" t="s">
        <v>812</v>
      </c>
      <c r="K11576" s="10" t="s">
        <v>15</v>
      </c>
      <c r="L11576">
        <v>34087</v>
      </c>
    </row>
    <row r="11577" spans="1:12" x14ac:dyDescent="0.3">
      <c r="A11577" s="10" t="s">
        <v>2684</v>
      </c>
      <c r="B11577" s="10" t="s">
        <v>3097</v>
      </c>
      <c r="C11577" s="10" t="s">
        <v>3097</v>
      </c>
      <c r="D11577" s="10" t="s">
        <v>3097</v>
      </c>
      <c r="E11577" s="10"/>
      <c r="F11577" s="10" t="s">
        <v>38</v>
      </c>
      <c r="G11577" s="10" t="s">
        <v>2682</v>
      </c>
      <c r="I11577" s="10"/>
      <c r="J11577" s="10" t="s">
        <v>812</v>
      </c>
      <c r="K11577" s="10" t="s">
        <v>16</v>
      </c>
      <c r="L11577">
        <v>39204</v>
      </c>
    </row>
    <row r="11578" spans="1:12" x14ac:dyDescent="0.3">
      <c r="A11578" s="10" t="s">
        <v>2684</v>
      </c>
      <c r="B11578" s="10" t="s">
        <v>3097</v>
      </c>
      <c r="C11578" s="10" t="s">
        <v>3097</v>
      </c>
      <c r="D11578" s="10" t="s">
        <v>3097</v>
      </c>
      <c r="E11578" s="10"/>
      <c r="F11578" s="10" t="s">
        <v>38</v>
      </c>
      <c r="G11578" s="10" t="s">
        <v>2682</v>
      </c>
      <c r="I11578" s="10"/>
      <c r="J11578" s="10" t="s">
        <v>812</v>
      </c>
      <c r="K11578" s="10" t="s">
        <v>17</v>
      </c>
      <c r="L11578">
        <v>31755</v>
      </c>
    </row>
    <row r="11579" spans="1:12" x14ac:dyDescent="0.3">
      <c r="A11579" s="10" t="s">
        <v>2684</v>
      </c>
      <c r="B11579" s="10" t="s">
        <v>3097</v>
      </c>
      <c r="C11579" s="10" t="s">
        <v>3097</v>
      </c>
      <c r="D11579" s="10" t="s">
        <v>3097</v>
      </c>
      <c r="E11579" s="10"/>
      <c r="F11579" s="10" t="s">
        <v>38</v>
      </c>
      <c r="G11579" s="10" t="s">
        <v>2682</v>
      </c>
      <c r="I11579" s="10"/>
      <c r="J11579" s="10" t="s">
        <v>812</v>
      </c>
      <c r="K11579" s="10" t="s">
        <v>18</v>
      </c>
      <c r="L11579">
        <v>29695</v>
      </c>
    </row>
    <row r="11580" spans="1:12" x14ac:dyDescent="0.3">
      <c r="A11580" s="10" t="s">
        <v>2684</v>
      </c>
      <c r="B11580" s="10" t="s">
        <v>3097</v>
      </c>
      <c r="C11580" s="10" t="s">
        <v>3097</v>
      </c>
      <c r="D11580" s="10" t="s">
        <v>3097</v>
      </c>
      <c r="E11580" s="10"/>
      <c r="F11580" s="10" t="s">
        <v>38</v>
      </c>
      <c r="G11580" s="10" t="s">
        <v>2682</v>
      </c>
      <c r="I11580" s="10"/>
      <c r="J11580" s="10" t="s">
        <v>812</v>
      </c>
      <c r="K11580" s="10" t="s">
        <v>19</v>
      </c>
      <c r="L11580">
        <v>41361</v>
      </c>
    </row>
    <row r="11581" spans="1:12" x14ac:dyDescent="0.3">
      <c r="A11581" s="10" t="s">
        <v>2684</v>
      </c>
      <c r="B11581" s="10" t="s">
        <v>3097</v>
      </c>
      <c r="C11581" s="10" t="s">
        <v>3097</v>
      </c>
      <c r="D11581" s="10" t="s">
        <v>3097</v>
      </c>
      <c r="E11581" s="10"/>
      <c r="F11581" s="10" t="s">
        <v>38</v>
      </c>
      <c r="G11581" s="10" t="s">
        <v>2682</v>
      </c>
      <c r="I11581" s="10"/>
      <c r="J11581" s="10" t="s">
        <v>812</v>
      </c>
      <c r="K11581" s="10" t="s">
        <v>20</v>
      </c>
      <c r="L11581">
        <v>44670</v>
      </c>
    </row>
    <row r="11582" spans="1:12" x14ac:dyDescent="0.3">
      <c r="A11582" s="10" t="s">
        <v>2684</v>
      </c>
      <c r="B11582" s="10" t="s">
        <v>3097</v>
      </c>
      <c r="C11582" s="10" t="s">
        <v>3097</v>
      </c>
      <c r="D11582" s="10" t="s">
        <v>3097</v>
      </c>
      <c r="E11582" s="10"/>
      <c r="F11582" s="10" t="s">
        <v>38</v>
      </c>
      <c r="G11582" s="10" t="s">
        <v>2682</v>
      </c>
      <c r="I11582" s="10"/>
      <c r="J11582" s="10" t="s">
        <v>812</v>
      </c>
      <c r="K11582" s="10" t="s">
        <v>21</v>
      </c>
      <c r="L11582">
        <v>41955</v>
      </c>
    </row>
    <row r="11583" spans="1:12" x14ac:dyDescent="0.3">
      <c r="A11583" s="10" t="s">
        <v>2684</v>
      </c>
      <c r="B11583" s="10" t="s">
        <v>3097</v>
      </c>
      <c r="C11583" s="10" t="s">
        <v>3097</v>
      </c>
      <c r="D11583" s="10" t="s">
        <v>3097</v>
      </c>
      <c r="E11583" s="10"/>
      <c r="F11583" s="10" t="s">
        <v>38</v>
      </c>
      <c r="G11583" s="10" t="s">
        <v>2682</v>
      </c>
      <c r="I11583" s="10"/>
      <c r="J11583" s="10" t="s">
        <v>812</v>
      </c>
      <c r="K11583" s="10" t="s">
        <v>22</v>
      </c>
      <c r="L11583">
        <v>39946</v>
      </c>
    </row>
    <row r="11584" spans="1:12" x14ac:dyDescent="0.3">
      <c r="A11584" s="10" t="s">
        <v>2684</v>
      </c>
      <c r="B11584" s="10" t="s">
        <v>3097</v>
      </c>
      <c r="C11584" s="10" t="s">
        <v>3097</v>
      </c>
      <c r="D11584" s="10" t="s">
        <v>3097</v>
      </c>
      <c r="E11584" s="10"/>
      <c r="F11584" s="10" t="s">
        <v>38</v>
      </c>
      <c r="G11584" s="10" t="s">
        <v>2682</v>
      </c>
      <c r="I11584" s="10"/>
      <c r="J11584" s="10" t="s">
        <v>812</v>
      </c>
      <c r="K11584" s="10" t="s">
        <v>23</v>
      </c>
      <c r="L11584">
        <v>37317</v>
      </c>
    </row>
    <row r="11585" spans="1:12" x14ac:dyDescent="0.3">
      <c r="A11585" s="10" t="s">
        <v>2684</v>
      </c>
      <c r="B11585" s="10" t="s">
        <v>3097</v>
      </c>
      <c r="C11585" s="10" t="s">
        <v>3097</v>
      </c>
      <c r="D11585" s="10" t="s">
        <v>3097</v>
      </c>
      <c r="E11585" s="10"/>
      <c r="F11585" s="10" t="s">
        <v>38</v>
      </c>
      <c r="G11585" s="10" t="s">
        <v>2682</v>
      </c>
      <c r="I11585" s="10"/>
      <c r="J11585" s="10" t="s">
        <v>812</v>
      </c>
      <c r="K11585" s="10" t="s">
        <v>24</v>
      </c>
      <c r="L11585">
        <v>29967</v>
      </c>
    </row>
    <row r="11586" spans="1:12" x14ac:dyDescent="0.3">
      <c r="A11586" s="10" t="s">
        <v>2684</v>
      </c>
      <c r="B11586" s="10" t="s">
        <v>3097</v>
      </c>
      <c r="C11586" s="10" t="s">
        <v>3097</v>
      </c>
      <c r="D11586" s="10" t="s">
        <v>3097</v>
      </c>
      <c r="E11586" s="10"/>
      <c r="F11586" s="10" t="s">
        <v>38</v>
      </c>
      <c r="G11586" s="10" t="s">
        <v>2682</v>
      </c>
      <c r="I11586" s="10"/>
      <c r="J11586" s="10" t="s">
        <v>812</v>
      </c>
      <c r="K11586" s="10" t="s">
        <v>25</v>
      </c>
      <c r="L11586">
        <v>27928</v>
      </c>
    </row>
    <row r="11587" spans="1:12" x14ac:dyDescent="0.3">
      <c r="A11587" s="10" t="s">
        <v>2684</v>
      </c>
      <c r="B11587" s="10" t="s">
        <v>3097</v>
      </c>
      <c r="C11587" s="10" t="s">
        <v>3097</v>
      </c>
      <c r="D11587" s="10" t="s">
        <v>3097</v>
      </c>
      <c r="E11587" s="10"/>
      <c r="F11587" s="10" t="s">
        <v>38</v>
      </c>
      <c r="G11587" s="10" t="s">
        <v>2682</v>
      </c>
      <c r="I11587" s="10"/>
      <c r="J11587" s="10" t="s">
        <v>812</v>
      </c>
      <c r="K11587" s="10" t="s">
        <v>26</v>
      </c>
      <c r="L11587">
        <v>34006</v>
      </c>
    </row>
    <row r="11588" spans="1:12" x14ac:dyDescent="0.3">
      <c r="A11588" s="10" t="s">
        <v>2684</v>
      </c>
      <c r="B11588" s="10" t="s">
        <v>3097</v>
      </c>
      <c r="C11588" s="10" t="s">
        <v>3097</v>
      </c>
      <c r="D11588" s="10" t="s">
        <v>3097</v>
      </c>
      <c r="E11588" s="10"/>
      <c r="F11588" s="10" t="s">
        <v>38</v>
      </c>
      <c r="G11588" s="10" t="s">
        <v>2682</v>
      </c>
      <c r="I11588" s="10"/>
      <c r="J11588" s="10" t="s">
        <v>812</v>
      </c>
      <c r="K11588" s="10" t="s">
        <v>27</v>
      </c>
      <c r="L11588">
        <v>35588</v>
      </c>
    </row>
    <row r="11589" spans="1:12" x14ac:dyDescent="0.3">
      <c r="A11589" s="10" t="s">
        <v>2684</v>
      </c>
      <c r="B11589" s="10" t="s">
        <v>3097</v>
      </c>
      <c r="C11589" s="10" t="s">
        <v>3097</v>
      </c>
      <c r="D11589" s="10" t="s">
        <v>3097</v>
      </c>
      <c r="E11589" s="10"/>
      <c r="F11589" s="10" t="s">
        <v>38</v>
      </c>
      <c r="G11589" s="10" t="s">
        <v>2682</v>
      </c>
      <c r="I11589" s="10"/>
      <c r="J11589" s="10" t="s">
        <v>812</v>
      </c>
      <c r="K11589" s="10" t="s">
        <v>28</v>
      </c>
      <c r="L11589">
        <v>32536</v>
      </c>
    </row>
    <row r="11590" spans="1:12" x14ac:dyDescent="0.3">
      <c r="A11590" s="10" t="s">
        <v>2684</v>
      </c>
      <c r="B11590" s="10" t="s">
        <v>3097</v>
      </c>
      <c r="C11590" s="10" t="s">
        <v>3097</v>
      </c>
      <c r="D11590" s="10" t="s">
        <v>3097</v>
      </c>
      <c r="E11590" s="10"/>
      <c r="F11590" s="10" t="s">
        <v>38</v>
      </c>
      <c r="G11590" s="10" t="s">
        <v>2682</v>
      </c>
      <c r="I11590" s="10"/>
      <c r="J11590" s="10" t="s">
        <v>812</v>
      </c>
      <c r="K11590" s="10" t="s">
        <v>29</v>
      </c>
      <c r="L11590">
        <v>37993</v>
      </c>
    </row>
    <row r="11591" spans="1:12" x14ac:dyDescent="0.3">
      <c r="A11591" s="10" t="s">
        <v>2685</v>
      </c>
      <c r="B11591" s="10" t="s">
        <v>3097</v>
      </c>
      <c r="C11591" s="10" t="s">
        <v>3097</v>
      </c>
      <c r="D11591" s="10" t="s">
        <v>3097</v>
      </c>
      <c r="E11591" s="10"/>
      <c r="F11591" s="10" t="s">
        <v>38</v>
      </c>
      <c r="G11591" s="10" t="s">
        <v>2682</v>
      </c>
      <c r="I11591" s="10"/>
      <c r="J11591" s="10" t="s">
        <v>812</v>
      </c>
      <c r="K11591" s="10" t="s">
        <v>12</v>
      </c>
      <c r="L11591">
        <v>10717</v>
      </c>
    </row>
    <row r="11592" spans="1:12" x14ac:dyDescent="0.3">
      <c r="A11592" s="10" t="s">
        <v>2685</v>
      </c>
      <c r="B11592" s="10" t="s">
        <v>3097</v>
      </c>
      <c r="C11592" s="10" t="s">
        <v>3097</v>
      </c>
      <c r="D11592" s="10" t="s">
        <v>3097</v>
      </c>
      <c r="E11592" s="10"/>
      <c r="F11592" s="10" t="s">
        <v>38</v>
      </c>
      <c r="G11592" s="10" t="s">
        <v>2682</v>
      </c>
      <c r="I11592" s="10"/>
      <c r="J11592" s="10" t="s">
        <v>812</v>
      </c>
      <c r="K11592" s="10" t="s">
        <v>13</v>
      </c>
      <c r="L11592">
        <v>13891</v>
      </c>
    </row>
    <row r="11593" spans="1:12" x14ac:dyDescent="0.3">
      <c r="A11593" s="10" t="s">
        <v>2685</v>
      </c>
      <c r="B11593" s="10" t="s">
        <v>3097</v>
      </c>
      <c r="C11593" s="10" t="s">
        <v>3097</v>
      </c>
      <c r="D11593" s="10" t="s">
        <v>3097</v>
      </c>
      <c r="E11593" s="10"/>
      <c r="F11593" s="10" t="s">
        <v>38</v>
      </c>
      <c r="G11593" s="10" t="s">
        <v>2682</v>
      </c>
      <c r="I11593" s="10"/>
      <c r="J11593" s="10" t="s">
        <v>812</v>
      </c>
      <c r="K11593" s="10" t="s">
        <v>14</v>
      </c>
      <c r="L11593">
        <v>17414</v>
      </c>
    </row>
    <row r="11594" spans="1:12" x14ac:dyDescent="0.3">
      <c r="A11594" s="10" t="s">
        <v>2685</v>
      </c>
      <c r="B11594" s="10" t="s">
        <v>3097</v>
      </c>
      <c r="C11594" s="10" t="s">
        <v>3097</v>
      </c>
      <c r="D11594" s="10" t="s">
        <v>3097</v>
      </c>
      <c r="E11594" s="10"/>
      <c r="F11594" s="10" t="s">
        <v>38</v>
      </c>
      <c r="G11594" s="10" t="s">
        <v>2682</v>
      </c>
      <c r="I11594" s="10"/>
      <c r="J11594" s="10" t="s">
        <v>812</v>
      </c>
      <c r="K11594" s="10" t="s">
        <v>15</v>
      </c>
      <c r="L11594">
        <v>20115</v>
      </c>
    </row>
    <row r="11595" spans="1:12" x14ac:dyDescent="0.3">
      <c r="A11595" s="10" t="s">
        <v>2685</v>
      </c>
      <c r="B11595" s="10" t="s">
        <v>3097</v>
      </c>
      <c r="C11595" s="10" t="s">
        <v>3097</v>
      </c>
      <c r="D11595" s="10" t="s">
        <v>3097</v>
      </c>
      <c r="E11595" s="10"/>
      <c r="F11595" s="10" t="s">
        <v>38</v>
      </c>
      <c r="G11595" s="10" t="s">
        <v>2682</v>
      </c>
      <c r="I11595" s="10"/>
      <c r="J11595" s="10" t="s">
        <v>812</v>
      </c>
      <c r="K11595" s="10" t="s">
        <v>16</v>
      </c>
      <c r="L11595">
        <v>22829</v>
      </c>
    </row>
    <row r="11596" spans="1:12" x14ac:dyDescent="0.3">
      <c r="A11596" s="10" t="s">
        <v>2685</v>
      </c>
      <c r="B11596" s="10" t="s">
        <v>3097</v>
      </c>
      <c r="C11596" s="10" t="s">
        <v>3097</v>
      </c>
      <c r="D11596" s="10" t="s">
        <v>3097</v>
      </c>
      <c r="E11596" s="10"/>
      <c r="F11596" s="10" t="s">
        <v>38</v>
      </c>
      <c r="G11596" s="10" t="s">
        <v>2682</v>
      </c>
      <c r="I11596" s="10"/>
      <c r="J11596" s="10" t="s">
        <v>812</v>
      </c>
      <c r="K11596" s="10" t="s">
        <v>17</v>
      </c>
      <c r="L11596">
        <v>26152</v>
      </c>
    </row>
    <row r="11597" spans="1:12" x14ac:dyDescent="0.3">
      <c r="A11597" s="10" t="s">
        <v>2685</v>
      </c>
      <c r="B11597" s="10" t="s">
        <v>3097</v>
      </c>
      <c r="C11597" s="10" t="s">
        <v>3097</v>
      </c>
      <c r="D11597" s="10" t="s">
        <v>3097</v>
      </c>
      <c r="E11597" s="10"/>
      <c r="F11597" s="10" t="s">
        <v>38</v>
      </c>
      <c r="G11597" s="10" t="s">
        <v>2682</v>
      </c>
      <c r="I11597" s="10"/>
      <c r="J11597" s="10" t="s">
        <v>812</v>
      </c>
      <c r="K11597" s="10" t="s">
        <v>18</v>
      </c>
      <c r="L11597">
        <v>19918</v>
      </c>
    </row>
    <row r="11598" spans="1:12" x14ac:dyDescent="0.3">
      <c r="A11598" s="10" t="s">
        <v>2685</v>
      </c>
      <c r="B11598" s="10" t="s">
        <v>3097</v>
      </c>
      <c r="C11598" s="10" t="s">
        <v>3097</v>
      </c>
      <c r="D11598" s="10" t="s">
        <v>3097</v>
      </c>
      <c r="E11598" s="10"/>
      <c r="F11598" s="10" t="s">
        <v>38</v>
      </c>
      <c r="G11598" s="10" t="s">
        <v>2682</v>
      </c>
      <c r="I11598" s="10"/>
      <c r="J11598" s="10" t="s">
        <v>812</v>
      </c>
      <c r="K11598" s="10" t="s">
        <v>19</v>
      </c>
      <c r="L11598">
        <v>22185</v>
      </c>
    </row>
    <row r="11599" spans="1:12" x14ac:dyDescent="0.3">
      <c r="A11599" s="10" t="s">
        <v>2685</v>
      </c>
      <c r="B11599" s="10" t="s">
        <v>3097</v>
      </c>
      <c r="C11599" s="10" t="s">
        <v>3097</v>
      </c>
      <c r="D11599" s="10" t="s">
        <v>3097</v>
      </c>
      <c r="E11599" s="10"/>
      <c r="F11599" s="10" t="s">
        <v>38</v>
      </c>
      <c r="G11599" s="10" t="s">
        <v>2682</v>
      </c>
      <c r="I11599" s="10"/>
      <c r="J11599" s="10" t="s">
        <v>812</v>
      </c>
      <c r="K11599" s="10" t="s">
        <v>20</v>
      </c>
      <c r="L11599">
        <v>27385</v>
      </c>
    </row>
    <row r="11600" spans="1:12" x14ac:dyDescent="0.3">
      <c r="A11600" s="10" t="s">
        <v>2685</v>
      </c>
      <c r="B11600" s="10" t="s">
        <v>3097</v>
      </c>
      <c r="C11600" s="10" t="s">
        <v>3097</v>
      </c>
      <c r="D11600" s="10" t="s">
        <v>3097</v>
      </c>
      <c r="E11600" s="10"/>
      <c r="F11600" s="10" t="s">
        <v>38</v>
      </c>
      <c r="G11600" s="10" t="s">
        <v>2682</v>
      </c>
      <c r="I11600" s="10"/>
      <c r="J11600" s="10" t="s">
        <v>812</v>
      </c>
      <c r="K11600" s="10" t="s">
        <v>21</v>
      </c>
      <c r="L11600">
        <v>26784</v>
      </c>
    </row>
    <row r="11601" spans="1:12" x14ac:dyDescent="0.3">
      <c r="A11601" s="10" t="s">
        <v>2685</v>
      </c>
      <c r="B11601" s="10" t="s">
        <v>3097</v>
      </c>
      <c r="C11601" s="10" t="s">
        <v>3097</v>
      </c>
      <c r="D11601" s="10" t="s">
        <v>3097</v>
      </c>
      <c r="E11601" s="10"/>
      <c r="F11601" s="10" t="s">
        <v>38</v>
      </c>
      <c r="G11601" s="10" t="s">
        <v>2682</v>
      </c>
      <c r="I11601" s="10"/>
      <c r="J11601" s="10" t="s">
        <v>812</v>
      </c>
      <c r="K11601" s="10" t="s">
        <v>22</v>
      </c>
      <c r="L11601">
        <v>27422</v>
      </c>
    </row>
    <row r="11602" spans="1:12" x14ac:dyDescent="0.3">
      <c r="A11602" s="10" t="s">
        <v>2685</v>
      </c>
      <c r="B11602" s="10" t="s">
        <v>3097</v>
      </c>
      <c r="C11602" s="10" t="s">
        <v>3097</v>
      </c>
      <c r="D11602" s="10" t="s">
        <v>3097</v>
      </c>
      <c r="E11602" s="10"/>
      <c r="F11602" s="10" t="s">
        <v>38</v>
      </c>
      <c r="G11602" s="10" t="s">
        <v>2682</v>
      </c>
      <c r="I11602" s="10"/>
      <c r="J11602" s="10" t="s">
        <v>812</v>
      </c>
      <c r="K11602" s="10" t="s">
        <v>23</v>
      </c>
      <c r="L11602">
        <v>29007</v>
      </c>
    </row>
    <row r="11603" spans="1:12" x14ac:dyDescent="0.3">
      <c r="A11603" s="10" t="s">
        <v>2685</v>
      </c>
      <c r="B11603" s="10" t="s">
        <v>3097</v>
      </c>
      <c r="C11603" s="10" t="s">
        <v>3097</v>
      </c>
      <c r="D11603" s="10" t="s">
        <v>3097</v>
      </c>
      <c r="E11603" s="10"/>
      <c r="F11603" s="10" t="s">
        <v>38</v>
      </c>
      <c r="G11603" s="10" t="s">
        <v>2682</v>
      </c>
      <c r="I11603" s="10"/>
      <c r="J11603" s="10" t="s">
        <v>812</v>
      </c>
      <c r="K11603" s="10" t="s">
        <v>24</v>
      </c>
      <c r="L11603">
        <v>24502</v>
      </c>
    </row>
    <row r="11604" spans="1:12" x14ac:dyDescent="0.3">
      <c r="A11604" s="10" t="s">
        <v>2685</v>
      </c>
      <c r="B11604" s="10" t="s">
        <v>3097</v>
      </c>
      <c r="C11604" s="10" t="s">
        <v>3097</v>
      </c>
      <c r="D11604" s="10" t="s">
        <v>3097</v>
      </c>
      <c r="E11604" s="10"/>
      <c r="F11604" s="10" t="s">
        <v>38</v>
      </c>
      <c r="G11604" s="10" t="s">
        <v>2682</v>
      </c>
      <c r="I11604" s="10"/>
      <c r="J11604" s="10" t="s">
        <v>812</v>
      </c>
      <c r="K11604" s="10" t="s">
        <v>25</v>
      </c>
      <c r="L11604">
        <v>24138</v>
      </c>
    </row>
    <row r="11605" spans="1:12" x14ac:dyDescent="0.3">
      <c r="A11605" s="10" t="s">
        <v>2685</v>
      </c>
      <c r="B11605" s="10" t="s">
        <v>3097</v>
      </c>
      <c r="C11605" s="10" t="s">
        <v>3097</v>
      </c>
      <c r="D11605" s="10" t="s">
        <v>3097</v>
      </c>
      <c r="E11605" s="10"/>
      <c r="F11605" s="10" t="s">
        <v>38</v>
      </c>
      <c r="G11605" s="10" t="s">
        <v>2682</v>
      </c>
      <c r="I11605" s="10"/>
      <c r="J11605" s="10" t="s">
        <v>812</v>
      </c>
      <c r="K11605" s="10" t="s">
        <v>26</v>
      </c>
      <c r="L11605">
        <v>25942</v>
      </c>
    </row>
    <row r="11606" spans="1:12" x14ac:dyDescent="0.3">
      <c r="A11606" s="10" t="s">
        <v>2685</v>
      </c>
      <c r="B11606" s="10" t="s">
        <v>3097</v>
      </c>
      <c r="C11606" s="10" t="s">
        <v>3097</v>
      </c>
      <c r="D11606" s="10" t="s">
        <v>3097</v>
      </c>
      <c r="E11606" s="10"/>
      <c r="F11606" s="10" t="s">
        <v>38</v>
      </c>
      <c r="G11606" s="10" t="s">
        <v>2682</v>
      </c>
      <c r="I11606" s="10"/>
      <c r="J11606" s="10" t="s">
        <v>812</v>
      </c>
      <c r="K11606" s="10" t="s">
        <v>27</v>
      </c>
      <c r="L11606">
        <v>29092</v>
      </c>
    </row>
    <row r="11607" spans="1:12" x14ac:dyDescent="0.3">
      <c r="A11607" s="10" t="s">
        <v>2685</v>
      </c>
      <c r="B11607" s="10" t="s">
        <v>3097</v>
      </c>
      <c r="C11607" s="10" t="s">
        <v>3097</v>
      </c>
      <c r="D11607" s="10" t="s">
        <v>3097</v>
      </c>
      <c r="E11607" s="10"/>
      <c r="F11607" s="10" t="s">
        <v>38</v>
      </c>
      <c r="G11607" s="10" t="s">
        <v>2682</v>
      </c>
      <c r="I11607" s="10"/>
      <c r="J11607" s="10" t="s">
        <v>812</v>
      </c>
      <c r="K11607" s="10" t="s">
        <v>28</v>
      </c>
      <c r="L11607">
        <v>26637</v>
      </c>
    </row>
    <row r="11608" spans="1:12" x14ac:dyDescent="0.3">
      <c r="A11608" s="10" t="s">
        <v>2685</v>
      </c>
      <c r="B11608" s="10" t="s">
        <v>3097</v>
      </c>
      <c r="C11608" s="10" t="s">
        <v>3097</v>
      </c>
      <c r="D11608" s="10" t="s">
        <v>3097</v>
      </c>
      <c r="E11608" s="10"/>
      <c r="F11608" s="10" t="s">
        <v>38</v>
      </c>
      <c r="G11608" s="10" t="s">
        <v>2682</v>
      </c>
      <c r="I11608" s="10"/>
      <c r="J11608" s="10" t="s">
        <v>812</v>
      </c>
      <c r="K11608" s="10" t="s">
        <v>29</v>
      </c>
      <c r="L11608">
        <v>25352</v>
      </c>
    </row>
    <row r="11609" spans="1:12" x14ac:dyDescent="0.3">
      <c r="A11609" s="10" t="s">
        <v>2686</v>
      </c>
      <c r="B11609" s="10" t="s">
        <v>3097</v>
      </c>
      <c r="C11609" s="10" t="s">
        <v>3097</v>
      </c>
      <c r="D11609" s="10" t="s">
        <v>3097</v>
      </c>
      <c r="E11609" s="10"/>
      <c r="F11609" s="10" t="s">
        <v>38</v>
      </c>
      <c r="G11609" s="10" t="s">
        <v>2682</v>
      </c>
      <c r="I11609" s="10"/>
      <c r="J11609" s="10" t="s">
        <v>812</v>
      </c>
      <c r="K11609" s="10" t="s">
        <v>12</v>
      </c>
      <c r="L11609">
        <v>2145</v>
      </c>
    </row>
    <row r="11610" spans="1:12" x14ac:dyDescent="0.3">
      <c r="A11610" s="10" t="s">
        <v>2686</v>
      </c>
      <c r="B11610" s="10" t="s">
        <v>3097</v>
      </c>
      <c r="C11610" s="10" t="s">
        <v>3097</v>
      </c>
      <c r="D11610" s="10" t="s">
        <v>3097</v>
      </c>
      <c r="E11610" s="10"/>
      <c r="F11610" s="10" t="s">
        <v>38</v>
      </c>
      <c r="G11610" s="10" t="s">
        <v>2682</v>
      </c>
      <c r="I11610" s="10"/>
      <c r="J11610" s="10" t="s">
        <v>812</v>
      </c>
      <c r="K11610" s="10" t="s">
        <v>13</v>
      </c>
      <c r="L11610">
        <v>2414</v>
      </c>
    </row>
    <row r="11611" spans="1:12" x14ac:dyDescent="0.3">
      <c r="A11611" s="10" t="s">
        <v>2686</v>
      </c>
      <c r="B11611" s="10" t="s">
        <v>3097</v>
      </c>
      <c r="C11611" s="10" t="s">
        <v>3097</v>
      </c>
      <c r="D11611" s="10" t="s">
        <v>3097</v>
      </c>
      <c r="E11611" s="10"/>
      <c r="F11611" s="10" t="s">
        <v>38</v>
      </c>
      <c r="G11611" s="10" t="s">
        <v>2682</v>
      </c>
      <c r="I11611" s="10"/>
      <c r="J11611" s="10" t="s">
        <v>812</v>
      </c>
      <c r="K11611" s="10" t="s">
        <v>14</v>
      </c>
      <c r="L11611">
        <v>2562</v>
      </c>
    </row>
    <row r="11612" spans="1:12" x14ac:dyDescent="0.3">
      <c r="A11612" s="10" t="s">
        <v>2686</v>
      </c>
      <c r="B11612" s="10" t="s">
        <v>3097</v>
      </c>
      <c r="C11612" s="10" t="s">
        <v>3097</v>
      </c>
      <c r="D11612" s="10" t="s">
        <v>3097</v>
      </c>
      <c r="E11612" s="10"/>
      <c r="F11612" s="10" t="s">
        <v>38</v>
      </c>
      <c r="G11612" s="10" t="s">
        <v>2682</v>
      </c>
      <c r="I11612" s="10"/>
      <c r="J11612" s="10" t="s">
        <v>812</v>
      </c>
      <c r="K11612" s="10" t="s">
        <v>15</v>
      </c>
      <c r="L11612">
        <v>2809</v>
      </c>
    </row>
    <row r="11613" spans="1:12" x14ac:dyDescent="0.3">
      <c r="A11613" s="10" t="s">
        <v>2686</v>
      </c>
      <c r="B11613" s="10" t="s">
        <v>3097</v>
      </c>
      <c r="C11613" s="10" t="s">
        <v>3097</v>
      </c>
      <c r="D11613" s="10" t="s">
        <v>3097</v>
      </c>
      <c r="E11613" s="10"/>
      <c r="F11613" s="10" t="s">
        <v>38</v>
      </c>
      <c r="G11613" s="10" t="s">
        <v>2682</v>
      </c>
      <c r="I11613" s="10"/>
      <c r="J11613" s="10" t="s">
        <v>812</v>
      </c>
      <c r="K11613" s="10" t="s">
        <v>16</v>
      </c>
      <c r="L11613">
        <v>3287</v>
      </c>
    </row>
    <row r="11614" spans="1:12" x14ac:dyDescent="0.3">
      <c r="A11614" s="10" t="s">
        <v>2686</v>
      </c>
      <c r="B11614" s="10" t="s">
        <v>3097</v>
      </c>
      <c r="C11614" s="10" t="s">
        <v>3097</v>
      </c>
      <c r="D11614" s="10" t="s">
        <v>3097</v>
      </c>
      <c r="E11614" s="10"/>
      <c r="F11614" s="10" t="s">
        <v>38</v>
      </c>
      <c r="G11614" s="10" t="s">
        <v>2682</v>
      </c>
      <c r="I11614" s="10"/>
      <c r="J11614" s="10" t="s">
        <v>812</v>
      </c>
      <c r="K11614" s="10" t="s">
        <v>17</v>
      </c>
      <c r="L11614">
        <v>4066</v>
      </c>
    </row>
    <row r="11615" spans="1:12" x14ac:dyDescent="0.3">
      <c r="A11615" s="10" t="s">
        <v>2686</v>
      </c>
      <c r="B11615" s="10" t="s">
        <v>3097</v>
      </c>
      <c r="C11615" s="10" t="s">
        <v>3097</v>
      </c>
      <c r="D11615" s="10" t="s">
        <v>3097</v>
      </c>
      <c r="E11615" s="10"/>
      <c r="F11615" s="10" t="s">
        <v>38</v>
      </c>
      <c r="G11615" s="10" t="s">
        <v>2682</v>
      </c>
      <c r="I11615" s="10"/>
      <c r="J11615" s="10" t="s">
        <v>812</v>
      </c>
      <c r="K11615" s="10" t="s">
        <v>18</v>
      </c>
      <c r="L11615">
        <v>3668</v>
      </c>
    </row>
    <row r="11616" spans="1:12" x14ac:dyDescent="0.3">
      <c r="A11616" s="10" t="s">
        <v>2686</v>
      </c>
      <c r="B11616" s="10" t="s">
        <v>3097</v>
      </c>
      <c r="C11616" s="10" t="s">
        <v>3097</v>
      </c>
      <c r="D11616" s="10" t="s">
        <v>3097</v>
      </c>
      <c r="E11616" s="10"/>
      <c r="F11616" s="10" t="s">
        <v>38</v>
      </c>
      <c r="G11616" s="10" t="s">
        <v>2682</v>
      </c>
      <c r="I11616" s="10"/>
      <c r="J11616" s="10" t="s">
        <v>812</v>
      </c>
      <c r="K11616" s="10" t="s">
        <v>19</v>
      </c>
      <c r="L11616">
        <v>4372</v>
      </c>
    </row>
    <row r="11617" spans="1:12" x14ac:dyDescent="0.3">
      <c r="A11617" s="10" t="s">
        <v>2686</v>
      </c>
      <c r="B11617" s="10" t="s">
        <v>3097</v>
      </c>
      <c r="C11617" s="10" t="s">
        <v>3097</v>
      </c>
      <c r="D11617" s="10" t="s">
        <v>3097</v>
      </c>
      <c r="E11617" s="10"/>
      <c r="F11617" s="10" t="s">
        <v>38</v>
      </c>
      <c r="G11617" s="10" t="s">
        <v>2682</v>
      </c>
      <c r="I11617" s="10"/>
      <c r="J11617" s="10" t="s">
        <v>812</v>
      </c>
      <c r="K11617" s="10" t="s">
        <v>20</v>
      </c>
      <c r="L11617">
        <v>4969</v>
      </c>
    </row>
    <row r="11618" spans="1:12" x14ac:dyDescent="0.3">
      <c r="A11618" s="10" t="s">
        <v>2686</v>
      </c>
      <c r="B11618" s="10" t="s">
        <v>3097</v>
      </c>
      <c r="C11618" s="10" t="s">
        <v>3097</v>
      </c>
      <c r="D11618" s="10" t="s">
        <v>3097</v>
      </c>
      <c r="E11618" s="10"/>
      <c r="F11618" s="10" t="s">
        <v>38</v>
      </c>
      <c r="G11618" s="10" t="s">
        <v>2682</v>
      </c>
      <c r="I11618" s="10"/>
      <c r="J11618" s="10" t="s">
        <v>812</v>
      </c>
      <c r="K11618" s="10" t="s">
        <v>21</v>
      </c>
      <c r="L11618">
        <v>5019</v>
      </c>
    </row>
    <row r="11619" spans="1:12" x14ac:dyDescent="0.3">
      <c r="A11619" s="10" t="s">
        <v>2686</v>
      </c>
      <c r="B11619" s="10" t="s">
        <v>3097</v>
      </c>
      <c r="C11619" s="10" t="s">
        <v>3097</v>
      </c>
      <c r="D11619" s="10" t="s">
        <v>3097</v>
      </c>
      <c r="E11619" s="10"/>
      <c r="F11619" s="10" t="s">
        <v>38</v>
      </c>
      <c r="G11619" s="10" t="s">
        <v>2682</v>
      </c>
      <c r="I11619" s="10"/>
      <c r="J11619" s="10" t="s">
        <v>812</v>
      </c>
      <c r="K11619" s="10" t="s">
        <v>22</v>
      </c>
      <c r="L11619">
        <v>5647</v>
      </c>
    </row>
    <row r="11620" spans="1:12" x14ac:dyDescent="0.3">
      <c r="A11620" s="10" t="s">
        <v>2686</v>
      </c>
      <c r="B11620" s="10" t="s">
        <v>3097</v>
      </c>
      <c r="C11620" s="10" t="s">
        <v>3097</v>
      </c>
      <c r="D11620" s="10" t="s">
        <v>3097</v>
      </c>
      <c r="E11620" s="10"/>
      <c r="F11620" s="10" t="s">
        <v>38</v>
      </c>
      <c r="G11620" s="10" t="s">
        <v>2682</v>
      </c>
      <c r="I11620" s="10"/>
      <c r="J11620" s="10" t="s">
        <v>812</v>
      </c>
      <c r="K11620" s="10" t="s">
        <v>23</v>
      </c>
      <c r="L11620">
        <v>5621</v>
      </c>
    </row>
    <row r="11621" spans="1:12" x14ac:dyDescent="0.3">
      <c r="A11621" s="10" t="s">
        <v>2686</v>
      </c>
      <c r="B11621" s="10" t="s">
        <v>3097</v>
      </c>
      <c r="C11621" s="10" t="s">
        <v>3097</v>
      </c>
      <c r="D11621" s="10" t="s">
        <v>3097</v>
      </c>
      <c r="E11621" s="10"/>
      <c r="F11621" s="10" t="s">
        <v>38</v>
      </c>
      <c r="G11621" s="10" t="s">
        <v>2682</v>
      </c>
      <c r="I11621" s="10"/>
      <c r="J11621" s="10" t="s">
        <v>812</v>
      </c>
      <c r="K11621" s="10" t="s">
        <v>24</v>
      </c>
      <c r="L11621">
        <v>5194</v>
      </c>
    </row>
    <row r="11622" spans="1:12" x14ac:dyDescent="0.3">
      <c r="A11622" s="10" t="s">
        <v>2686</v>
      </c>
      <c r="B11622" s="10" t="s">
        <v>3097</v>
      </c>
      <c r="C11622" s="10" t="s">
        <v>3097</v>
      </c>
      <c r="D11622" s="10" t="s">
        <v>3097</v>
      </c>
      <c r="E11622" s="10"/>
      <c r="F11622" s="10" t="s">
        <v>38</v>
      </c>
      <c r="G11622" s="10" t="s">
        <v>2682</v>
      </c>
      <c r="I11622" s="10"/>
      <c r="J11622" s="10" t="s">
        <v>812</v>
      </c>
      <c r="K11622" s="10" t="s">
        <v>25</v>
      </c>
      <c r="L11622">
        <v>5882</v>
      </c>
    </row>
    <row r="11623" spans="1:12" x14ac:dyDescent="0.3">
      <c r="A11623" s="10" t="s">
        <v>2686</v>
      </c>
      <c r="B11623" s="10" t="s">
        <v>3097</v>
      </c>
      <c r="C11623" s="10" t="s">
        <v>3097</v>
      </c>
      <c r="D11623" s="10" t="s">
        <v>3097</v>
      </c>
      <c r="E11623" s="10"/>
      <c r="F11623" s="10" t="s">
        <v>38</v>
      </c>
      <c r="G11623" s="10" t="s">
        <v>2682</v>
      </c>
      <c r="I11623" s="10"/>
      <c r="J11623" s="10" t="s">
        <v>812</v>
      </c>
      <c r="K11623" s="10" t="s">
        <v>26</v>
      </c>
      <c r="L11623">
        <v>5742</v>
      </c>
    </row>
    <row r="11624" spans="1:12" x14ac:dyDescent="0.3">
      <c r="A11624" s="10" t="s">
        <v>2686</v>
      </c>
      <c r="B11624" s="10" t="s">
        <v>3097</v>
      </c>
      <c r="C11624" s="10" t="s">
        <v>3097</v>
      </c>
      <c r="D11624" s="10" t="s">
        <v>3097</v>
      </c>
      <c r="E11624" s="10"/>
      <c r="F11624" s="10" t="s">
        <v>38</v>
      </c>
      <c r="G11624" s="10" t="s">
        <v>2682</v>
      </c>
      <c r="I11624" s="10"/>
      <c r="J11624" s="10" t="s">
        <v>812</v>
      </c>
      <c r="K11624" s="10" t="s">
        <v>27</v>
      </c>
      <c r="L11624">
        <v>6486</v>
      </c>
    </row>
    <row r="11625" spans="1:12" x14ac:dyDescent="0.3">
      <c r="A11625" s="10" t="s">
        <v>2686</v>
      </c>
      <c r="B11625" s="10" t="s">
        <v>3097</v>
      </c>
      <c r="C11625" s="10" t="s">
        <v>3097</v>
      </c>
      <c r="D11625" s="10" t="s">
        <v>3097</v>
      </c>
      <c r="E11625" s="10"/>
      <c r="F11625" s="10" t="s">
        <v>38</v>
      </c>
      <c r="G11625" s="10" t="s">
        <v>2682</v>
      </c>
      <c r="I11625" s="10"/>
      <c r="J11625" s="10" t="s">
        <v>812</v>
      </c>
      <c r="K11625" s="10" t="s">
        <v>28</v>
      </c>
      <c r="L11625">
        <v>6786</v>
      </c>
    </row>
    <row r="11626" spans="1:12" x14ac:dyDescent="0.3">
      <c r="A11626" s="10" t="s">
        <v>2686</v>
      </c>
      <c r="B11626" s="10" t="s">
        <v>3097</v>
      </c>
      <c r="C11626" s="10" t="s">
        <v>3097</v>
      </c>
      <c r="D11626" s="10" t="s">
        <v>3097</v>
      </c>
      <c r="E11626" s="10"/>
      <c r="F11626" s="10" t="s">
        <v>38</v>
      </c>
      <c r="G11626" s="10" t="s">
        <v>2682</v>
      </c>
      <c r="I11626" s="10"/>
      <c r="J11626" s="10" t="s">
        <v>812</v>
      </c>
      <c r="K11626" s="10" t="s">
        <v>29</v>
      </c>
      <c r="L11626">
        <v>6363</v>
      </c>
    </row>
    <row r="11627" spans="1:12" x14ac:dyDescent="0.3">
      <c r="A11627" s="10" t="s">
        <v>2687</v>
      </c>
      <c r="B11627" s="10" t="s">
        <v>3097</v>
      </c>
      <c r="C11627" s="10" t="s">
        <v>3097</v>
      </c>
      <c r="D11627" s="10" t="s">
        <v>3097</v>
      </c>
      <c r="E11627" s="10"/>
      <c r="F11627" s="10" t="s">
        <v>38</v>
      </c>
      <c r="G11627" s="10" t="s">
        <v>2682</v>
      </c>
      <c r="I11627" s="10"/>
      <c r="J11627" s="10" t="s">
        <v>812</v>
      </c>
      <c r="K11627" s="10" t="s">
        <v>12</v>
      </c>
      <c r="L11627">
        <v>17868</v>
      </c>
    </row>
    <row r="11628" spans="1:12" x14ac:dyDescent="0.3">
      <c r="A11628" s="10" t="s">
        <v>2687</v>
      </c>
      <c r="B11628" s="10" t="s">
        <v>3097</v>
      </c>
      <c r="C11628" s="10" t="s">
        <v>3097</v>
      </c>
      <c r="D11628" s="10" t="s">
        <v>3097</v>
      </c>
      <c r="E11628" s="10"/>
      <c r="F11628" s="10" t="s">
        <v>38</v>
      </c>
      <c r="G11628" s="10" t="s">
        <v>2682</v>
      </c>
      <c r="I11628" s="10"/>
      <c r="J11628" s="10" t="s">
        <v>812</v>
      </c>
      <c r="K11628" s="10" t="s">
        <v>13</v>
      </c>
      <c r="L11628">
        <v>22864</v>
      </c>
    </row>
    <row r="11629" spans="1:12" x14ac:dyDescent="0.3">
      <c r="A11629" s="10" t="s">
        <v>2687</v>
      </c>
      <c r="B11629" s="10" t="s">
        <v>3097</v>
      </c>
      <c r="C11629" s="10" t="s">
        <v>3097</v>
      </c>
      <c r="D11629" s="10" t="s">
        <v>3097</v>
      </c>
      <c r="E11629" s="10"/>
      <c r="F11629" s="10" t="s">
        <v>38</v>
      </c>
      <c r="G11629" s="10" t="s">
        <v>2682</v>
      </c>
      <c r="I11629" s="10"/>
      <c r="J11629" s="10" t="s">
        <v>812</v>
      </c>
      <c r="K11629" s="10" t="s">
        <v>14</v>
      </c>
      <c r="L11629">
        <v>30674</v>
      </c>
    </row>
    <row r="11630" spans="1:12" x14ac:dyDescent="0.3">
      <c r="A11630" s="10" t="s">
        <v>2687</v>
      </c>
      <c r="B11630" s="10" t="s">
        <v>3097</v>
      </c>
      <c r="C11630" s="10" t="s">
        <v>3097</v>
      </c>
      <c r="D11630" s="10" t="s">
        <v>3097</v>
      </c>
      <c r="E11630" s="10"/>
      <c r="F11630" s="10" t="s">
        <v>38</v>
      </c>
      <c r="G11630" s="10" t="s">
        <v>2682</v>
      </c>
      <c r="I11630" s="10"/>
      <c r="J11630" s="10" t="s">
        <v>812</v>
      </c>
      <c r="K11630" s="10" t="s">
        <v>15</v>
      </c>
      <c r="L11630">
        <v>36483</v>
      </c>
    </row>
    <row r="11631" spans="1:12" x14ac:dyDescent="0.3">
      <c r="A11631" s="10" t="s">
        <v>2687</v>
      </c>
      <c r="B11631" s="10" t="s">
        <v>3097</v>
      </c>
      <c r="C11631" s="10" t="s">
        <v>3097</v>
      </c>
      <c r="D11631" s="10" t="s">
        <v>3097</v>
      </c>
      <c r="E11631" s="10"/>
      <c r="F11631" s="10" t="s">
        <v>38</v>
      </c>
      <c r="G11631" s="10" t="s">
        <v>2682</v>
      </c>
      <c r="I11631" s="10"/>
      <c r="J11631" s="10" t="s">
        <v>812</v>
      </c>
      <c r="K11631" s="10" t="s">
        <v>16</v>
      </c>
      <c r="L11631">
        <v>44478</v>
      </c>
    </row>
    <row r="11632" spans="1:12" x14ac:dyDescent="0.3">
      <c r="A11632" s="10" t="s">
        <v>2687</v>
      </c>
      <c r="B11632" s="10" t="s">
        <v>3097</v>
      </c>
      <c r="C11632" s="10" t="s">
        <v>3097</v>
      </c>
      <c r="D11632" s="10" t="s">
        <v>3097</v>
      </c>
      <c r="E11632" s="10"/>
      <c r="F11632" s="10" t="s">
        <v>38</v>
      </c>
      <c r="G11632" s="10" t="s">
        <v>2682</v>
      </c>
      <c r="I11632" s="10"/>
      <c r="J11632" s="10" t="s">
        <v>812</v>
      </c>
      <c r="K11632" s="10" t="s">
        <v>17</v>
      </c>
      <c r="L11632">
        <v>58455</v>
      </c>
    </row>
    <row r="11633" spans="1:12" x14ac:dyDescent="0.3">
      <c r="A11633" s="10" t="s">
        <v>2687</v>
      </c>
      <c r="B11633" s="10" t="s">
        <v>3097</v>
      </c>
      <c r="C11633" s="10" t="s">
        <v>3097</v>
      </c>
      <c r="D11633" s="10" t="s">
        <v>3097</v>
      </c>
      <c r="E11633" s="10"/>
      <c r="F11633" s="10" t="s">
        <v>38</v>
      </c>
      <c r="G11633" s="10" t="s">
        <v>2682</v>
      </c>
      <c r="I11633" s="10"/>
      <c r="J11633" s="10" t="s">
        <v>812</v>
      </c>
      <c r="K11633" s="10" t="s">
        <v>18</v>
      </c>
      <c r="L11633">
        <v>40142</v>
      </c>
    </row>
    <row r="11634" spans="1:12" x14ac:dyDescent="0.3">
      <c r="A11634" s="10" t="s">
        <v>2687</v>
      </c>
      <c r="B11634" s="10" t="s">
        <v>3097</v>
      </c>
      <c r="C11634" s="10" t="s">
        <v>3097</v>
      </c>
      <c r="D11634" s="10" t="s">
        <v>3097</v>
      </c>
      <c r="E11634" s="10"/>
      <c r="F11634" s="10" t="s">
        <v>38</v>
      </c>
      <c r="G11634" s="10" t="s">
        <v>2682</v>
      </c>
      <c r="I11634" s="10"/>
      <c r="J11634" s="10" t="s">
        <v>812</v>
      </c>
      <c r="K11634" s="10" t="s">
        <v>19</v>
      </c>
      <c r="L11634">
        <v>55216</v>
      </c>
    </row>
    <row r="11635" spans="1:12" x14ac:dyDescent="0.3">
      <c r="A11635" s="10" t="s">
        <v>2687</v>
      </c>
      <c r="B11635" s="10" t="s">
        <v>3097</v>
      </c>
      <c r="C11635" s="10" t="s">
        <v>3097</v>
      </c>
      <c r="D11635" s="10" t="s">
        <v>3097</v>
      </c>
      <c r="E11635" s="10"/>
      <c r="F11635" s="10" t="s">
        <v>38</v>
      </c>
      <c r="G11635" s="10" t="s">
        <v>2682</v>
      </c>
      <c r="I11635" s="10"/>
      <c r="J11635" s="10" t="s">
        <v>812</v>
      </c>
      <c r="K11635" s="10" t="s">
        <v>20</v>
      </c>
      <c r="L11635">
        <v>70666</v>
      </c>
    </row>
    <row r="11636" spans="1:12" x14ac:dyDescent="0.3">
      <c r="A11636" s="10" t="s">
        <v>2687</v>
      </c>
      <c r="B11636" s="10" t="s">
        <v>3097</v>
      </c>
      <c r="C11636" s="10" t="s">
        <v>3097</v>
      </c>
      <c r="D11636" s="10" t="s">
        <v>3097</v>
      </c>
      <c r="E11636" s="10"/>
      <c r="F11636" s="10" t="s">
        <v>38</v>
      </c>
      <c r="G11636" s="10" t="s">
        <v>2682</v>
      </c>
      <c r="I11636" s="10"/>
      <c r="J11636" s="10" t="s">
        <v>812</v>
      </c>
      <c r="K11636" s="10" t="s">
        <v>21</v>
      </c>
      <c r="L11636">
        <v>75455</v>
      </c>
    </row>
    <row r="11637" spans="1:12" x14ac:dyDescent="0.3">
      <c r="A11637" s="10" t="s">
        <v>2687</v>
      </c>
      <c r="B11637" s="10" t="s">
        <v>3097</v>
      </c>
      <c r="C11637" s="10" t="s">
        <v>3097</v>
      </c>
      <c r="D11637" s="10" t="s">
        <v>3097</v>
      </c>
      <c r="E11637" s="10"/>
      <c r="F11637" s="10" t="s">
        <v>38</v>
      </c>
      <c r="G11637" s="10" t="s">
        <v>2682</v>
      </c>
      <c r="I11637" s="10"/>
      <c r="J11637" s="10" t="s">
        <v>812</v>
      </c>
      <c r="K11637" s="10" t="s">
        <v>22</v>
      </c>
      <c r="L11637">
        <v>74755</v>
      </c>
    </row>
    <row r="11638" spans="1:12" x14ac:dyDescent="0.3">
      <c r="A11638" s="10" t="s">
        <v>2687</v>
      </c>
      <c r="B11638" s="10" t="s">
        <v>3097</v>
      </c>
      <c r="C11638" s="10" t="s">
        <v>3097</v>
      </c>
      <c r="D11638" s="10" t="s">
        <v>3097</v>
      </c>
      <c r="E11638" s="10"/>
      <c r="F11638" s="10" t="s">
        <v>38</v>
      </c>
      <c r="G11638" s="10" t="s">
        <v>2682</v>
      </c>
      <c r="I11638" s="10"/>
      <c r="J11638" s="10" t="s">
        <v>812</v>
      </c>
      <c r="K11638" s="10" t="s">
        <v>23</v>
      </c>
      <c r="L11638">
        <v>68599</v>
      </c>
    </row>
    <row r="11639" spans="1:12" x14ac:dyDescent="0.3">
      <c r="A11639" s="10" t="s">
        <v>2687</v>
      </c>
      <c r="B11639" s="10" t="s">
        <v>3097</v>
      </c>
      <c r="C11639" s="10" t="s">
        <v>3097</v>
      </c>
      <c r="D11639" s="10" t="s">
        <v>3097</v>
      </c>
      <c r="E11639" s="10"/>
      <c r="F11639" s="10" t="s">
        <v>38</v>
      </c>
      <c r="G11639" s="10" t="s">
        <v>2682</v>
      </c>
      <c r="I11639" s="10"/>
      <c r="J11639" s="10" t="s">
        <v>812</v>
      </c>
      <c r="K11639" s="10" t="s">
        <v>24</v>
      </c>
      <c r="L11639">
        <v>58609</v>
      </c>
    </row>
    <row r="11640" spans="1:12" x14ac:dyDescent="0.3">
      <c r="A11640" s="10" t="s">
        <v>2687</v>
      </c>
      <c r="B11640" s="10" t="s">
        <v>3097</v>
      </c>
      <c r="C11640" s="10" t="s">
        <v>3097</v>
      </c>
      <c r="D11640" s="10" t="s">
        <v>3097</v>
      </c>
      <c r="E11640" s="10"/>
      <c r="F11640" s="10" t="s">
        <v>38</v>
      </c>
      <c r="G11640" s="10" t="s">
        <v>2682</v>
      </c>
      <c r="I11640" s="10"/>
      <c r="J11640" s="10" t="s">
        <v>812</v>
      </c>
      <c r="K11640" s="10" t="s">
        <v>25</v>
      </c>
      <c r="L11640">
        <v>55855</v>
      </c>
    </row>
    <row r="11641" spans="1:12" x14ac:dyDescent="0.3">
      <c r="A11641" s="10" t="s">
        <v>2687</v>
      </c>
      <c r="B11641" s="10" t="s">
        <v>3097</v>
      </c>
      <c r="C11641" s="10" t="s">
        <v>3097</v>
      </c>
      <c r="D11641" s="10" t="s">
        <v>3097</v>
      </c>
      <c r="E11641" s="10"/>
      <c r="F11641" s="10" t="s">
        <v>38</v>
      </c>
      <c r="G11641" s="10" t="s">
        <v>2682</v>
      </c>
      <c r="I11641" s="10"/>
      <c r="J11641" s="10" t="s">
        <v>812</v>
      </c>
      <c r="K11641" s="10" t="s">
        <v>26</v>
      </c>
      <c r="L11641">
        <v>61472</v>
      </c>
    </row>
    <row r="11642" spans="1:12" x14ac:dyDescent="0.3">
      <c r="A11642" s="10" t="s">
        <v>2687</v>
      </c>
      <c r="B11642" s="10" t="s">
        <v>3097</v>
      </c>
      <c r="C11642" s="10" t="s">
        <v>3097</v>
      </c>
      <c r="D11642" s="10" t="s">
        <v>3097</v>
      </c>
      <c r="E11642" s="10"/>
      <c r="F11642" s="10" t="s">
        <v>38</v>
      </c>
      <c r="G11642" s="10" t="s">
        <v>2682</v>
      </c>
      <c r="I11642" s="10"/>
      <c r="J11642" s="10" t="s">
        <v>812</v>
      </c>
      <c r="K11642" s="10" t="s">
        <v>27</v>
      </c>
      <c r="L11642">
        <v>70498</v>
      </c>
    </row>
    <row r="11643" spans="1:12" x14ac:dyDescent="0.3">
      <c r="A11643" s="10" t="s">
        <v>2687</v>
      </c>
      <c r="B11643" s="10" t="s">
        <v>3097</v>
      </c>
      <c r="C11643" s="10" t="s">
        <v>3097</v>
      </c>
      <c r="D11643" s="10" t="s">
        <v>3097</v>
      </c>
      <c r="E11643" s="10"/>
      <c r="F11643" s="10" t="s">
        <v>38</v>
      </c>
      <c r="G11643" s="10" t="s">
        <v>2682</v>
      </c>
      <c r="I11643" s="10"/>
      <c r="J11643" s="10" t="s">
        <v>812</v>
      </c>
      <c r="K11643" s="10" t="s">
        <v>28</v>
      </c>
      <c r="L11643">
        <v>65810</v>
      </c>
    </row>
    <row r="11644" spans="1:12" x14ac:dyDescent="0.3">
      <c r="A11644" s="10" t="s">
        <v>2687</v>
      </c>
      <c r="B11644" s="10" t="s">
        <v>3097</v>
      </c>
      <c r="C11644" s="10" t="s">
        <v>3097</v>
      </c>
      <c r="D11644" s="10" t="s">
        <v>3097</v>
      </c>
      <c r="E11644" s="10"/>
      <c r="F11644" s="10" t="s">
        <v>38</v>
      </c>
      <c r="G11644" s="10" t="s">
        <v>2682</v>
      </c>
      <c r="I11644" s="10"/>
      <c r="J11644" s="10" t="s">
        <v>812</v>
      </c>
      <c r="K11644" s="10" t="s">
        <v>29</v>
      </c>
      <c r="L11644">
        <v>55116</v>
      </c>
    </row>
    <row r="11645" spans="1:12" x14ac:dyDescent="0.3">
      <c r="A11645" s="10" t="s">
        <v>2688</v>
      </c>
      <c r="B11645" s="10" t="s">
        <v>3097</v>
      </c>
      <c r="C11645" s="10" t="s">
        <v>3097</v>
      </c>
      <c r="D11645" s="10" t="s">
        <v>3097</v>
      </c>
      <c r="E11645" s="10"/>
      <c r="F11645" s="10" t="s">
        <v>88</v>
      </c>
      <c r="G11645" s="10" t="s">
        <v>2682</v>
      </c>
      <c r="I11645" s="10"/>
      <c r="J11645" s="10" t="s">
        <v>812</v>
      </c>
      <c r="K11645" s="10" t="s">
        <v>12</v>
      </c>
      <c r="L11645">
        <v>4719</v>
      </c>
    </row>
    <row r="11646" spans="1:12" x14ac:dyDescent="0.3">
      <c r="A11646" s="10" t="s">
        <v>2688</v>
      </c>
      <c r="B11646" s="10" t="s">
        <v>3097</v>
      </c>
      <c r="C11646" s="10" t="s">
        <v>3097</v>
      </c>
      <c r="D11646" s="10" t="s">
        <v>3097</v>
      </c>
      <c r="E11646" s="10"/>
      <c r="F11646" s="10" t="s">
        <v>88</v>
      </c>
      <c r="G11646" s="10" t="s">
        <v>2682</v>
      </c>
      <c r="I11646" s="10"/>
      <c r="J11646" s="10" t="s">
        <v>812</v>
      </c>
      <c r="K11646" s="10" t="s">
        <v>13</v>
      </c>
      <c r="L11646">
        <v>6000</v>
      </c>
    </row>
    <row r="11647" spans="1:12" x14ac:dyDescent="0.3">
      <c r="A11647" s="10" t="s">
        <v>2688</v>
      </c>
      <c r="B11647" s="10" t="s">
        <v>3097</v>
      </c>
      <c r="C11647" s="10" t="s">
        <v>3097</v>
      </c>
      <c r="D11647" s="10" t="s">
        <v>3097</v>
      </c>
      <c r="E11647" s="10"/>
      <c r="F11647" s="10" t="s">
        <v>88</v>
      </c>
      <c r="G11647" s="10" t="s">
        <v>2682</v>
      </c>
      <c r="I11647" s="10"/>
      <c r="J11647" s="10" t="s">
        <v>812</v>
      </c>
      <c r="K11647" s="10" t="s">
        <v>14</v>
      </c>
      <c r="L11647">
        <v>7472</v>
      </c>
    </row>
    <row r="11648" spans="1:12" x14ac:dyDescent="0.3">
      <c r="A11648" s="10" t="s">
        <v>2688</v>
      </c>
      <c r="B11648" s="10" t="s">
        <v>3097</v>
      </c>
      <c r="C11648" s="10" t="s">
        <v>3097</v>
      </c>
      <c r="D11648" s="10" t="s">
        <v>3097</v>
      </c>
      <c r="E11648" s="10"/>
      <c r="F11648" s="10" t="s">
        <v>88</v>
      </c>
      <c r="G11648" s="10" t="s">
        <v>2682</v>
      </c>
      <c r="I11648" s="10"/>
      <c r="J11648" s="10" t="s">
        <v>812</v>
      </c>
      <c r="K11648" s="10" t="s">
        <v>15</v>
      </c>
      <c r="L11648">
        <v>9150</v>
      </c>
    </row>
    <row r="11649" spans="1:12" x14ac:dyDescent="0.3">
      <c r="A11649" s="10" t="s">
        <v>2688</v>
      </c>
      <c r="B11649" s="10" t="s">
        <v>3097</v>
      </c>
      <c r="C11649" s="10" t="s">
        <v>3097</v>
      </c>
      <c r="D11649" s="10" t="s">
        <v>3097</v>
      </c>
      <c r="E11649" s="10"/>
      <c r="F11649" s="10" t="s">
        <v>88</v>
      </c>
      <c r="G11649" s="10" t="s">
        <v>2682</v>
      </c>
      <c r="I11649" s="10"/>
      <c r="J11649" s="10" t="s">
        <v>812</v>
      </c>
      <c r="K11649" s="10" t="s">
        <v>16</v>
      </c>
      <c r="L11649">
        <v>11063</v>
      </c>
    </row>
    <row r="11650" spans="1:12" x14ac:dyDescent="0.3">
      <c r="A11650" s="10" t="s">
        <v>2688</v>
      </c>
      <c r="B11650" s="10" t="s">
        <v>3097</v>
      </c>
      <c r="C11650" s="10" t="s">
        <v>3097</v>
      </c>
      <c r="D11650" s="10" t="s">
        <v>3097</v>
      </c>
      <c r="E11650" s="10"/>
      <c r="F11650" s="10" t="s">
        <v>88</v>
      </c>
      <c r="G11650" s="10" t="s">
        <v>2682</v>
      </c>
      <c r="I11650" s="10"/>
      <c r="J11650" s="10" t="s">
        <v>812</v>
      </c>
      <c r="K11650" s="10" t="s">
        <v>17</v>
      </c>
      <c r="L11650">
        <v>13300</v>
      </c>
    </row>
    <row r="11651" spans="1:12" x14ac:dyDescent="0.3">
      <c r="A11651" s="10" t="s">
        <v>2688</v>
      </c>
      <c r="B11651" s="10" t="s">
        <v>3097</v>
      </c>
      <c r="C11651" s="10" t="s">
        <v>3097</v>
      </c>
      <c r="D11651" s="10" t="s">
        <v>3097</v>
      </c>
      <c r="E11651" s="10"/>
      <c r="F11651" s="10" t="s">
        <v>88</v>
      </c>
      <c r="G11651" s="10" t="s">
        <v>2682</v>
      </c>
      <c r="I11651" s="10"/>
      <c r="J11651" s="10" t="s">
        <v>812</v>
      </c>
      <c r="K11651" s="10" t="s">
        <v>18</v>
      </c>
      <c r="L11651">
        <v>9990</v>
      </c>
    </row>
    <row r="11652" spans="1:12" x14ac:dyDescent="0.3">
      <c r="A11652" s="10" t="s">
        <v>2688</v>
      </c>
      <c r="B11652" s="10" t="s">
        <v>3097</v>
      </c>
      <c r="C11652" s="10" t="s">
        <v>3097</v>
      </c>
      <c r="D11652" s="10" t="s">
        <v>3097</v>
      </c>
      <c r="E11652" s="10"/>
      <c r="F11652" s="10" t="s">
        <v>88</v>
      </c>
      <c r="G11652" s="10" t="s">
        <v>2682</v>
      </c>
      <c r="I11652" s="10"/>
      <c r="J11652" s="10" t="s">
        <v>812</v>
      </c>
      <c r="K11652" s="10" t="s">
        <v>19</v>
      </c>
      <c r="L11652">
        <v>15493</v>
      </c>
    </row>
    <row r="11653" spans="1:12" x14ac:dyDescent="0.3">
      <c r="A11653" s="10" t="s">
        <v>2688</v>
      </c>
      <c r="B11653" s="10" t="s">
        <v>3097</v>
      </c>
      <c r="C11653" s="10" t="s">
        <v>3097</v>
      </c>
      <c r="D11653" s="10" t="s">
        <v>3097</v>
      </c>
      <c r="E11653" s="10"/>
      <c r="F11653" s="10" t="s">
        <v>88</v>
      </c>
      <c r="G11653" s="10" t="s">
        <v>2682</v>
      </c>
      <c r="I11653" s="10"/>
      <c r="J11653" s="10" t="s">
        <v>812</v>
      </c>
      <c r="K11653" s="10" t="s">
        <v>20</v>
      </c>
      <c r="L11653">
        <v>18620</v>
      </c>
    </row>
    <row r="11654" spans="1:12" x14ac:dyDescent="0.3">
      <c r="A11654" s="10" t="s">
        <v>2688</v>
      </c>
      <c r="B11654" s="10" t="s">
        <v>3097</v>
      </c>
      <c r="C11654" s="10" t="s">
        <v>3097</v>
      </c>
      <c r="D11654" s="10" t="s">
        <v>3097</v>
      </c>
      <c r="E11654" s="10"/>
      <c r="F11654" s="10" t="s">
        <v>88</v>
      </c>
      <c r="G11654" s="10" t="s">
        <v>2682</v>
      </c>
      <c r="I11654" s="10"/>
      <c r="J11654" s="10" t="s">
        <v>812</v>
      </c>
      <c r="K11654" s="10" t="s">
        <v>21</v>
      </c>
      <c r="L11654">
        <v>19706</v>
      </c>
    </row>
    <row r="11655" spans="1:12" x14ac:dyDescent="0.3">
      <c r="A11655" s="10" t="s">
        <v>2688</v>
      </c>
      <c r="B11655" s="10" t="s">
        <v>3097</v>
      </c>
      <c r="C11655" s="10" t="s">
        <v>3097</v>
      </c>
      <c r="D11655" s="10" t="s">
        <v>3097</v>
      </c>
      <c r="E11655" s="10"/>
      <c r="F11655" s="10" t="s">
        <v>88</v>
      </c>
      <c r="G11655" s="10" t="s">
        <v>2682</v>
      </c>
      <c r="I11655" s="10"/>
      <c r="J11655" s="10" t="s">
        <v>812</v>
      </c>
      <c r="K11655" s="10" t="s">
        <v>22</v>
      </c>
      <c r="L11655">
        <v>21028</v>
      </c>
    </row>
    <row r="11656" spans="1:12" x14ac:dyDescent="0.3">
      <c r="A11656" s="10" t="s">
        <v>2688</v>
      </c>
      <c r="B11656" s="10" t="s">
        <v>3097</v>
      </c>
      <c r="C11656" s="10" t="s">
        <v>3097</v>
      </c>
      <c r="D11656" s="10" t="s">
        <v>3097</v>
      </c>
      <c r="E11656" s="10"/>
      <c r="F11656" s="10" t="s">
        <v>88</v>
      </c>
      <c r="G11656" s="10" t="s">
        <v>2682</v>
      </c>
      <c r="I11656" s="10"/>
      <c r="J11656" s="10" t="s">
        <v>812</v>
      </c>
      <c r="K11656" s="10" t="s">
        <v>23</v>
      </c>
      <c r="L11656">
        <v>19431</v>
      </c>
    </row>
    <row r="11657" spans="1:12" x14ac:dyDescent="0.3">
      <c r="A11657" s="10" t="s">
        <v>2688</v>
      </c>
      <c r="B11657" s="10" t="s">
        <v>3097</v>
      </c>
      <c r="C11657" s="10" t="s">
        <v>3097</v>
      </c>
      <c r="D11657" s="10" t="s">
        <v>3097</v>
      </c>
      <c r="E11657" s="10"/>
      <c r="F11657" s="10" t="s">
        <v>88</v>
      </c>
      <c r="G11657" s="10" t="s">
        <v>2682</v>
      </c>
      <c r="I11657" s="10"/>
      <c r="J11657" s="10" t="s">
        <v>812</v>
      </c>
      <c r="K11657" s="10" t="s">
        <v>24</v>
      </c>
      <c r="L11657">
        <v>17862</v>
      </c>
    </row>
    <row r="11658" spans="1:12" x14ac:dyDescent="0.3">
      <c r="A11658" s="10" t="s">
        <v>2688</v>
      </c>
      <c r="B11658" s="10" t="s">
        <v>3097</v>
      </c>
      <c r="C11658" s="10" t="s">
        <v>3097</v>
      </c>
      <c r="D11658" s="10" t="s">
        <v>3097</v>
      </c>
      <c r="E11658" s="10"/>
      <c r="F11658" s="10" t="s">
        <v>88</v>
      </c>
      <c r="G11658" s="10" t="s">
        <v>2682</v>
      </c>
      <c r="I11658" s="10"/>
      <c r="J11658" s="10" t="s">
        <v>812</v>
      </c>
      <c r="K11658" s="10" t="s">
        <v>25</v>
      </c>
      <c r="L11658">
        <v>17798</v>
      </c>
    </row>
    <row r="11659" spans="1:12" x14ac:dyDescent="0.3">
      <c r="A11659" s="10" t="s">
        <v>2688</v>
      </c>
      <c r="B11659" s="10" t="s">
        <v>3097</v>
      </c>
      <c r="C11659" s="10" t="s">
        <v>3097</v>
      </c>
      <c r="D11659" s="10" t="s">
        <v>3097</v>
      </c>
      <c r="E11659" s="10"/>
      <c r="F11659" s="10" t="s">
        <v>88</v>
      </c>
      <c r="G11659" s="10" t="s">
        <v>2682</v>
      </c>
      <c r="I11659" s="10"/>
      <c r="J11659" s="10" t="s">
        <v>812</v>
      </c>
      <c r="K11659" s="10" t="s">
        <v>26</v>
      </c>
      <c r="L11659">
        <v>20734</v>
      </c>
    </row>
    <row r="11660" spans="1:12" x14ac:dyDescent="0.3">
      <c r="A11660" s="10" t="s">
        <v>2688</v>
      </c>
      <c r="B11660" s="10" t="s">
        <v>3097</v>
      </c>
      <c r="C11660" s="10" t="s">
        <v>3097</v>
      </c>
      <c r="D11660" s="10" t="s">
        <v>3097</v>
      </c>
      <c r="E11660" s="10"/>
      <c r="F11660" s="10" t="s">
        <v>88</v>
      </c>
      <c r="G11660" s="10" t="s">
        <v>2682</v>
      </c>
      <c r="I11660" s="10"/>
      <c r="J11660" s="10" t="s">
        <v>812</v>
      </c>
      <c r="K11660" s="10" t="s">
        <v>27</v>
      </c>
      <c r="L11660">
        <v>22460</v>
      </c>
    </row>
    <row r="11661" spans="1:12" x14ac:dyDescent="0.3">
      <c r="A11661" s="10" t="s">
        <v>2688</v>
      </c>
      <c r="B11661" s="10" t="s">
        <v>3097</v>
      </c>
      <c r="C11661" s="10" t="s">
        <v>3097</v>
      </c>
      <c r="D11661" s="10" t="s">
        <v>3097</v>
      </c>
      <c r="E11661" s="10"/>
      <c r="F11661" s="10" t="s">
        <v>88</v>
      </c>
      <c r="G11661" s="10" t="s">
        <v>2682</v>
      </c>
      <c r="I11661" s="10"/>
      <c r="J11661" s="10" t="s">
        <v>812</v>
      </c>
      <c r="K11661" s="10" t="s">
        <v>28</v>
      </c>
      <c r="L11661">
        <v>20119</v>
      </c>
    </row>
    <row r="11662" spans="1:12" x14ac:dyDescent="0.3">
      <c r="A11662" s="10" t="s">
        <v>2688</v>
      </c>
      <c r="B11662" s="10" t="s">
        <v>3097</v>
      </c>
      <c r="C11662" s="10" t="s">
        <v>3097</v>
      </c>
      <c r="D11662" s="10" t="s">
        <v>3097</v>
      </c>
      <c r="E11662" s="10"/>
      <c r="F11662" s="10" t="s">
        <v>88</v>
      </c>
      <c r="G11662" s="10" t="s">
        <v>2682</v>
      </c>
      <c r="I11662" s="10"/>
      <c r="J11662" s="10" t="s">
        <v>812</v>
      </c>
      <c r="K11662" s="10" t="s">
        <v>29</v>
      </c>
      <c r="L11662">
        <v>16346</v>
      </c>
    </row>
    <row r="11663" spans="1:12" x14ac:dyDescent="0.3">
      <c r="A11663" s="10" t="s">
        <v>2689</v>
      </c>
      <c r="B11663" s="10" t="s">
        <v>3097</v>
      </c>
      <c r="C11663" s="10" t="s">
        <v>3097</v>
      </c>
      <c r="D11663" s="10" t="s">
        <v>3097</v>
      </c>
      <c r="E11663" s="10"/>
      <c r="F11663" s="10" t="s">
        <v>88</v>
      </c>
      <c r="G11663" s="10" t="s">
        <v>2682</v>
      </c>
      <c r="I11663" s="10"/>
      <c r="J11663" s="10" t="s">
        <v>812</v>
      </c>
      <c r="K11663" s="10" t="s">
        <v>12</v>
      </c>
      <c r="L11663">
        <v>1743</v>
      </c>
    </row>
    <row r="11664" spans="1:12" x14ac:dyDescent="0.3">
      <c r="A11664" s="10" t="s">
        <v>2689</v>
      </c>
      <c r="B11664" s="10" t="s">
        <v>3097</v>
      </c>
      <c r="C11664" s="10" t="s">
        <v>3097</v>
      </c>
      <c r="D11664" s="10" t="s">
        <v>3097</v>
      </c>
      <c r="E11664" s="10"/>
      <c r="F11664" s="10" t="s">
        <v>88</v>
      </c>
      <c r="G11664" s="10" t="s">
        <v>2682</v>
      </c>
      <c r="I11664" s="10"/>
      <c r="J11664" s="10" t="s">
        <v>812</v>
      </c>
      <c r="K11664" s="10" t="s">
        <v>13</v>
      </c>
      <c r="L11664">
        <v>2347</v>
      </c>
    </row>
    <row r="11665" spans="1:12" x14ac:dyDescent="0.3">
      <c r="A11665" s="10" t="s">
        <v>2689</v>
      </c>
      <c r="B11665" s="10" t="s">
        <v>3097</v>
      </c>
      <c r="C11665" s="10" t="s">
        <v>3097</v>
      </c>
      <c r="D11665" s="10" t="s">
        <v>3097</v>
      </c>
      <c r="E11665" s="10"/>
      <c r="F11665" s="10" t="s">
        <v>88</v>
      </c>
      <c r="G11665" s="10" t="s">
        <v>2682</v>
      </c>
      <c r="I11665" s="10"/>
      <c r="J11665" s="10" t="s">
        <v>812</v>
      </c>
      <c r="K11665" s="10" t="s">
        <v>14</v>
      </c>
      <c r="L11665">
        <v>2991</v>
      </c>
    </row>
    <row r="11666" spans="1:12" x14ac:dyDescent="0.3">
      <c r="A11666" s="10" t="s">
        <v>2689</v>
      </c>
      <c r="B11666" s="10" t="s">
        <v>3097</v>
      </c>
      <c r="C11666" s="10" t="s">
        <v>3097</v>
      </c>
      <c r="D11666" s="10" t="s">
        <v>3097</v>
      </c>
      <c r="E11666" s="10"/>
      <c r="F11666" s="10" t="s">
        <v>88</v>
      </c>
      <c r="G11666" s="10" t="s">
        <v>2682</v>
      </c>
      <c r="I11666" s="10"/>
      <c r="J11666" s="10" t="s">
        <v>812</v>
      </c>
      <c r="K11666" s="10" t="s">
        <v>15</v>
      </c>
      <c r="L11666">
        <v>3771</v>
      </c>
    </row>
    <row r="11667" spans="1:12" x14ac:dyDescent="0.3">
      <c r="A11667" s="10" t="s">
        <v>2689</v>
      </c>
      <c r="B11667" s="10" t="s">
        <v>3097</v>
      </c>
      <c r="C11667" s="10" t="s">
        <v>3097</v>
      </c>
      <c r="D11667" s="10" t="s">
        <v>3097</v>
      </c>
      <c r="E11667" s="10"/>
      <c r="F11667" s="10" t="s">
        <v>88</v>
      </c>
      <c r="G11667" s="10" t="s">
        <v>2682</v>
      </c>
      <c r="I11667" s="10"/>
      <c r="J11667" s="10" t="s">
        <v>812</v>
      </c>
      <c r="K11667" s="10" t="s">
        <v>16</v>
      </c>
      <c r="L11667">
        <v>4410</v>
      </c>
    </row>
    <row r="11668" spans="1:12" x14ac:dyDescent="0.3">
      <c r="A11668" s="10" t="s">
        <v>2689</v>
      </c>
      <c r="B11668" s="10" t="s">
        <v>3097</v>
      </c>
      <c r="C11668" s="10" t="s">
        <v>3097</v>
      </c>
      <c r="D11668" s="10" t="s">
        <v>3097</v>
      </c>
      <c r="E11668" s="10"/>
      <c r="F11668" s="10" t="s">
        <v>88</v>
      </c>
      <c r="G11668" s="10" t="s">
        <v>2682</v>
      </c>
      <c r="I11668" s="10"/>
      <c r="J11668" s="10" t="s">
        <v>812</v>
      </c>
      <c r="K11668" s="10" t="s">
        <v>17</v>
      </c>
      <c r="L11668">
        <v>5169</v>
      </c>
    </row>
    <row r="11669" spans="1:12" x14ac:dyDescent="0.3">
      <c r="A11669" s="10" t="s">
        <v>2689</v>
      </c>
      <c r="B11669" s="10" t="s">
        <v>3097</v>
      </c>
      <c r="C11669" s="10" t="s">
        <v>3097</v>
      </c>
      <c r="D11669" s="10" t="s">
        <v>3097</v>
      </c>
      <c r="E11669" s="10"/>
      <c r="F11669" s="10" t="s">
        <v>88</v>
      </c>
      <c r="G11669" s="10" t="s">
        <v>2682</v>
      </c>
      <c r="I11669" s="10"/>
      <c r="J11669" s="10" t="s">
        <v>812</v>
      </c>
      <c r="K11669" s="10" t="s">
        <v>18</v>
      </c>
      <c r="L11669">
        <v>3462</v>
      </c>
    </row>
    <row r="11670" spans="1:12" x14ac:dyDescent="0.3">
      <c r="A11670" s="10" t="s">
        <v>2689</v>
      </c>
      <c r="B11670" s="10" t="s">
        <v>3097</v>
      </c>
      <c r="C11670" s="10" t="s">
        <v>3097</v>
      </c>
      <c r="D11670" s="10" t="s">
        <v>3097</v>
      </c>
      <c r="E11670" s="10"/>
      <c r="F11670" s="10" t="s">
        <v>88</v>
      </c>
      <c r="G11670" s="10" t="s">
        <v>2682</v>
      </c>
      <c r="I11670" s="10"/>
      <c r="J11670" s="10" t="s">
        <v>812</v>
      </c>
      <c r="K11670" s="10" t="s">
        <v>19</v>
      </c>
      <c r="L11670">
        <v>6349</v>
      </c>
    </row>
    <row r="11671" spans="1:12" x14ac:dyDescent="0.3">
      <c r="A11671" s="10" t="s">
        <v>2689</v>
      </c>
      <c r="B11671" s="10" t="s">
        <v>3097</v>
      </c>
      <c r="C11671" s="10" t="s">
        <v>3097</v>
      </c>
      <c r="D11671" s="10" t="s">
        <v>3097</v>
      </c>
      <c r="E11671" s="10"/>
      <c r="F11671" s="10" t="s">
        <v>88</v>
      </c>
      <c r="G11671" s="10" t="s">
        <v>2682</v>
      </c>
      <c r="I11671" s="10"/>
      <c r="J11671" s="10" t="s">
        <v>812</v>
      </c>
      <c r="K11671" s="10" t="s">
        <v>20</v>
      </c>
      <c r="L11671">
        <v>7358</v>
      </c>
    </row>
    <row r="11672" spans="1:12" x14ac:dyDescent="0.3">
      <c r="A11672" s="10" t="s">
        <v>2689</v>
      </c>
      <c r="B11672" s="10" t="s">
        <v>3097</v>
      </c>
      <c r="C11672" s="10" t="s">
        <v>3097</v>
      </c>
      <c r="D11672" s="10" t="s">
        <v>3097</v>
      </c>
      <c r="E11672" s="10"/>
      <c r="F11672" s="10" t="s">
        <v>88</v>
      </c>
      <c r="G11672" s="10" t="s">
        <v>2682</v>
      </c>
      <c r="I11672" s="10"/>
      <c r="J11672" s="10" t="s">
        <v>812</v>
      </c>
      <c r="K11672" s="10" t="s">
        <v>21</v>
      </c>
      <c r="L11672">
        <v>7878</v>
      </c>
    </row>
    <row r="11673" spans="1:12" x14ac:dyDescent="0.3">
      <c r="A11673" s="10" t="s">
        <v>2689</v>
      </c>
      <c r="B11673" s="10" t="s">
        <v>3097</v>
      </c>
      <c r="C11673" s="10" t="s">
        <v>3097</v>
      </c>
      <c r="D11673" s="10" t="s">
        <v>3097</v>
      </c>
      <c r="E11673" s="10"/>
      <c r="F11673" s="10" t="s">
        <v>88</v>
      </c>
      <c r="G11673" s="10" t="s">
        <v>2682</v>
      </c>
      <c r="I11673" s="10"/>
      <c r="J11673" s="10" t="s">
        <v>812</v>
      </c>
      <c r="K11673" s="10" t="s">
        <v>22</v>
      </c>
      <c r="L11673">
        <v>8768</v>
      </c>
    </row>
    <row r="11674" spans="1:12" x14ac:dyDescent="0.3">
      <c r="A11674" s="10" t="s">
        <v>2689</v>
      </c>
      <c r="B11674" s="10" t="s">
        <v>3097</v>
      </c>
      <c r="C11674" s="10" t="s">
        <v>3097</v>
      </c>
      <c r="D11674" s="10" t="s">
        <v>3097</v>
      </c>
      <c r="E11674" s="10"/>
      <c r="F11674" s="10" t="s">
        <v>88</v>
      </c>
      <c r="G11674" s="10" t="s">
        <v>2682</v>
      </c>
      <c r="I11674" s="10"/>
      <c r="J11674" s="10" t="s">
        <v>812</v>
      </c>
      <c r="K11674" s="10" t="s">
        <v>23</v>
      </c>
      <c r="L11674">
        <v>7355</v>
      </c>
    </row>
    <row r="11675" spans="1:12" x14ac:dyDescent="0.3">
      <c r="A11675" s="10" t="s">
        <v>2689</v>
      </c>
      <c r="B11675" s="10" t="s">
        <v>3097</v>
      </c>
      <c r="C11675" s="10" t="s">
        <v>3097</v>
      </c>
      <c r="D11675" s="10" t="s">
        <v>3097</v>
      </c>
      <c r="E11675" s="10"/>
      <c r="F11675" s="10" t="s">
        <v>88</v>
      </c>
      <c r="G11675" s="10" t="s">
        <v>2682</v>
      </c>
      <c r="I11675" s="10"/>
      <c r="J11675" s="10" t="s">
        <v>812</v>
      </c>
      <c r="K11675" s="10" t="s">
        <v>24</v>
      </c>
      <c r="L11675">
        <v>6877</v>
      </c>
    </row>
    <row r="11676" spans="1:12" x14ac:dyDescent="0.3">
      <c r="A11676" s="10" t="s">
        <v>2689</v>
      </c>
      <c r="B11676" s="10" t="s">
        <v>3097</v>
      </c>
      <c r="C11676" s="10" t="s">
        <v>3097</v>
      </c>
      <c r="D11676" s="10" t="s">
        <v>3097</v>
      </c>
      <c r="E11676" s="10"/>
      <c r="F11676" s="10" t="s">
        <v>88</v>
      </c>
      <c r="G11676" s="10" t="s">
        <v>2682</v>
      </c>
      <c r="I11676" s="10"/>
      <c r="J11676" s="10" t="s">
        <v>812</v>
      </c>
      <c r="K11676" s="10" t="s">
        <v>25</v>
      </c>
      <c r="L11676">
        <v>7055</v>
      </c>
    </row>
    <row r="11677" spans="1:12" x14ac:dyDescent="0.3">
      <c r="A11677" s="10" t="s">
        <v>2689</v>
      </c>
      <c r="B11677" s="10" t="s">
        <v>3097</v>
      </c>
      <c r="C11677" s="10" t="s">
        <v>3097</v>
      </c>
      <c r="D11677" s="10" t="s">
        <v>3097</v>
      </c>
      <c r="E11677" s="10"/>
      <c r="F11677" s="10" t="s">
        <v>88</v>
      </c>
      <c r="G11677" s="10" t="s">
        <v>2682</v>
      </c>
      <c r="I11677" s="10"/>
      <c r="J11677" s="10" t="s">
        <v>812</v>
      </c>
      <c r="K11677" s="10" t="s">
        <v>26</v>
      </c>
      <c r="L11677">
        <v>8118</v>
      </c>
    </row>
    <row r="11678" spans="1:12" x14ac:dyDescent="0.3">
      <c r="A11678" s="10" t="s">
        <v>2689</v>
      </c>
      <c r="B11678" s="10" t="s">
        <v>3097</v>
      </c>
      <c r="C11678" s="10" t="s">
        <v>3097</v>
      </c>
      <c r="D11678" s="10" t="s">
        <v>3097</v>
      </c>
      <c r="E11678" s="10"/>
      <c r="F11678" s="10" t="s">
        <v>88</v>
      </c>
      <c r="G11678" s="10" t="s">
        <v>2682</v>
      </c>
      <c r="I11678" s="10"/>
      <c r="J11678" s="10" t="s">
        <v>812</v>
      </c>
      <c r="K11678" s="10" t="s">
        <v>27</v>
      </c>
      <c r="L11678">
        <v>8920</v>
      </c>
    </row>
    <row r="11679" spans="1:12" x14ac:dyDescent="0.3">
      <c r="A11679" s="10" t="s">
        <v>2689</v>
      </c>
      <c r="B11679" s="10" t="s">
        <v>3097</v>
      </c>
      <c r="C11679" s="10" t="s">
        <v>3097</v>
      </c>
      <c r="D11679" s="10" t="s">
        <v>3097</v>
      </c>
      <c r="E11679" s="10"/>
      <c r="F11679" s="10" t="s">
        <v>88</v>
      </c>
      <c r="G11679" s="10" t="s">
        <v>2682</v>
      </c>
      <c r="I11679" s="10"/>
      <c r="J11679" s="10" t="s">
        <v>812</v>
      </c>
      <c r="K11679" s="10" t="s">
        <v>28</v>
      </c>
      <c r="L11679">
        <v>7491</v>
      </c>
    </row>
    <row r="11680" spans="1:12" x14ac:dyDescent="0.3">
      <c r="A11680" s="10" t="s">
        <v>2689</v>
      </c>
      <c r="B11680" s="10" t="s">
        <v>3097</v>
      </c>
      <c r="C11680" s="10" t="s">
        <v>3097</v>
      </c>
      <c r="D11680" s="10" t="s">
        <v>3097</v>
      </c>
      <c r="E11680" s="10"/>
      <c r="F11680" s="10" t="s">
        <v>88</v>
      </c>
      <c r="G11680" s="10" t="s">
        <v>2682</v>
      </c>
      <c r="I11680" s="10"/>
      <c r="J11680" s="10" t="s">
        <v>812</v>
      </c>
      <c r="K11680" s="10" t="s">
        <v>29</v>
      </c>
      <c r="L11680">
        <v>5655</v>
      </c>
    </row>
    <row r="11681" spans="1:12" x14ac:dyDescent="0.3">
      <c r="A11681" s="10" t="s">
        <v>2690</v>
      </c>
      <c r="B11681" s="10" t="s">
        <v>3097</v>
      </c>
      <c r="C11681" s="10" t="s">
        <v>3097</v>
      </c>
      <c r="D11681" s="10" t="s">
        <v>3097</v>
      </c>
      <c r="E11681" s="10"/>
      <c r="F11681" s="10" t="s">
        <v>88</v>
      </c>
      <c r="G11681" s="10" t="s">
        <v>2682</v>
      </c>
      <c r="I11681" s="10"/>
      <c r="J11681" s="10" t="s">
        <v>812</v>
      </c>
      <c r="K11681" s="10" t="s">
        <v>12</v>
      </c>
      <c r="L11681">
        <v>7767</v>
      </c>
    </row>
    <row r="11682" spans="1:12" x14ac:dyDescent="0.3">
      <c r="A11682" s="10" t="s">
        <v>2690</v>
      </c>
      <c r="B11682" s="10" t="s">
        <v>3097</v>
      </c>
      <c r="C11682" s="10" t="s">
        <v>3097</v>
      </c>
      <c r="D11682" s="10" t="s">
        <v>3097</v>
      </c>
      <c r="E11682" s="10"/>
      <c r="F11682" s="10" t="s">
        <v>88</v>
      </c>
      <c r="G11682" s="10" t="s">
        <v>2682</v>
      </c>
      <c r="I11682" s="10"/>
      <c r="J11682" s="10" t="s">
        <v>812</v>
      </c>
      <c r="K11682" s="10" t="s">
        <v>13</v>
      </c>
      <c r="L11682">
        <v>9892</v>
      </c>
    </row>
    <row r="11683" spans="1:12" x14ac:dyDescent="0.3">
      <c r="A11683" s="10" t="s">
        <v>2690</v>
      </c>
      <c r="B11683" s="10" t="s">
        <v>3097</v>
      </c>
      <c r="C11683" s="10" t="s">
        <v>3097</v>
      </c>
      <c r="D11683" s="10" t="s">
        <v>3097</v>
      </c>
      <c r="E11683" s="10"/>
      <c r="F11683" s="10" t="s">
        <v>88</v>
      </c>
      <c r="G11683" s="10" t="s">
        <v>2682</v>
      </c>
      <c r="I11683" s="10"/>
      <c r="J11683" s="10" t="s">
        <v>812</v>
      </c>
      <c r="K11683" s="10" t="s">
        <v>14</v>
      </c>
      <c r="L11683">
        <v>12229</v>
      </c>
    </row>
    <row r="11684" spans="1:12" x14ac:dyDescent="0.3">
      <c r="A11684" s="10" t="s">
        <v>2690</v>
      </c>
      <c r="B11684" s="10" t="s">
        <v>3097</v>
      </c>
      <c r="C11684" s="10" t="s">
        <v>3097</v>
      </c>
      <c r="D11684" s="10" t="s">
        <v>3097</v>
      </c>
      <c r="E11684" s="10"/>
      <c r="F11684" s="10" t="s">
        <v>88</v>
      </c>
      <c r="G11684" s="10" t="s">
        <v>2682</v>
      </c>
      <c r="I11684" s="10"/>
      <c r="J11684" s="10" t="s">
        <v>812</v>
      </c>
      <c r="K11684" s="10" t="s">
        <v>15</v>
      </c>
      <c r="L11684">
        <v>14150</v>
      </c>
    </row>
    <row r="11685" spans="1:12" x14ac:dyDescent="0.3">
      <c r="A11685" s="10" t="s">
        <v>2690</v>
      </c>
      <c r="B11685" s="10" t="s">
        <v>3097</v>
      </c>
      <c r="C11685" s="10" t="s">
        <v>3097</v>
      </c>
      <c r="D11685" s="10" t="s">
        <v>3097</v>
      </c>
      <c r="E11685" s="10"/>
      <c r="F11685" s="10" t="s">
        <v>88</v>
      </c>
      <c r="G11685" s="10" t="s">
        <v>2682</v>
      </c>
      <c r="I11685" s="10"/>
      <c r="J11685" s="10" t="s">
        <v>812</v>
      </c>
      <c r="K11685" s="10" t="s">
        <v>16</v>
      </c>
      <c r="L11685">
        <v>17107</v>
      </c>
    </row>
    <row r="11686" spans="1:12" x14ac:dyDescent="0.3">
      <c r="A11686" s="10" t="s">
        <v>2690</v>
      </c>
      <c r="B11686" s="10" t="s">
        <v>3097</v>
      </c>
      <c r="C11686" s="10" t="s">
        <v>3097</v>
      </c>
      <c r="D11686" s="10" t="s">
        <v>3097</v>
      </c>
      <c r="E11686" s="10"/>
      <c r="F11686" s="10" t="s">
        <v>88</v>
      </c>
      <c r="G11686" s="10" t="s">
        <v>2682</v>
      </c>
      <c r="I11686" s="10"/>
      <c r="J11686" s="10" t="s">
        <v>812</v>
      </c>
      <c r="K11686" s="10" t="s">
        <v>17</v>
      </c>
      <c r="L11686">
        <v>21999</v>
      </c>
    </row>
    <row r="11687" spans="1:12" x14ac:dyDescent="0.3">
      <c r="A11687" s="10" t="s">
        <v>2690</v>
      </c>
      <c r="B11687" s="10" t="s">
        <v>3097</v>
      </c>
      <c r="C11687" s="10" t="s">
        <v>3097</v>
      </c>
      <c r="D11687" s="10" t="s">
        <v>3097</v>
      </c>
      <c r="E11687" s="10"/>
      <c r="F11687" s="10" t="s">
        <v>88</v>
      </c>
      <c r="G11687" s="10" t="s">
        <v>2682</v>
      </c>
      <c r="I11687" s="10"/>
      <c r="J11687" s="10" t="s">
        <v>812</v>
      </c>
      <c r="K11687" s="10" t="s">
        <v>18</v>
      </c>
      <c r="L11687">
        <v>15576</v>
      </c>
    </row>
    <row r="11688" spans="1:12" x14ac:dyDescent="0.3">
      <c r="A11688" s="10" t="s">
        <v>2690</v>
      </c>
      <c r="B11688" s="10" t="s">
        <v>3097</v>
      </c>
      <c r="C11688" s="10" t="s">
        <v>3097</v>
      </c>
      <c r="D11688" s="10" t="s">
        <v>3097</v>
      </c>
      <c r="E11688" s="10"/>
      <c r="F11688" s="10" t="s">
        <v>88</v>
      </c>
      <c r="G11688" s="10" t="s">
        <v>2682</v>
      </c>
      <c r="I11688" s="10"/>
      <c r="J11688" s="10" t="s">
        <v>812</v>
      </c>
      <c r="K11688" s="10" t="s">
        <v>19</v>
      </c>
      <c r="L11688">
        <v>20879</v>
      </c>
    </row>
    <row r="11689" spans="1:12" x14ac:dyDescent="0.3">
      <c r="A11689" s="10" t="s">
        <v>2690</v>
      </c>
      <c r="B11689" s="10" t="s">
        <v>3097</v>
      </c>
      <c r="C11689" s="10" t="s">
        <v>3097</v>
      </c>
      <c r="D11689" s="10" t="s">
        <v>3097</v>
      </c>
      <c r="E11689" s="10"/>
      <c r="F11689" s="10" t="s">
        <v>88</v>
      </c>
      <c r="G11689" s="10" t="s">
        <v>2682</v>
      </c>
      <c r="I11689" s="10"/>
      <c r="J11689" s="10" t="s">
        <v>812</v>
      </c>
      <c r="K11689" s="10" t="s">
        <v>20</v>
      </c>
      <c r="L11689">
        <v>25782</v>
      </c>
    </row>
    <row r="11690" spans="1:12" x14ac:dyDescent="0.3">
      <c r="A11690" s="10" t="s">
        <v>2690</v>
      </c>
      <c r="B11690" s="10" t="s">
        <v>3097</v>
      </c>
      <c r="C11690" s="10" t="s">
        <v>3097</v>
      </c>
      <c r="D11690" s="10" t="s">
        <v>3097</v>
      </c>
      <c r="E11690" s="10"/>
      <c r="F11690" s="10" t="s">
        <v>88</v>
      </c>
      <c r="G11690" s="10" t="s">
        <v>2682</v>
      </c>
      <c r="I11690" s="10"/>
      <c r="J11690" s="10" t="s">
        <v>812</v>
      </c>
      <c r="K11690" s="10" t="s">
        <v>21</v>
      </c>
      <c r="L11690">
        <v>27126</v>
      </c>
    </row>
    <row r="11691" spans="1:12" x14ac:dyDescent="0.3">
      <c r="A11691" s="10" t="s">
        <v>2690</v>
      </c>
      <c r="B11691" s="10" t="s">
        <v>3097</v>
      </c>
      <c r="C11691" s="10" t="s">
        <v>3097</v>
      </c>
      <c r="D11691" s="10" t="s">
        <v>3097</v>
      </c>
      <c r="E11691" s="10"/>
      <c r="F11691" s="10" t="s">
        <v>88</v>
      </c>
      <c r="G11691" s="10" t="s">
        <v>2682</v>
      </c>
      <c r="I11691" s="10"/>
      <c r="J11691" s="10" t="s">
        <v>812</v>
      </c>
      <c r="K11691" s="10" t="s">
        <v>22</v>
      </c>
      <c r="L11691">
        <v>25743</v>
      </c>
    </row>
    <row r="11692" spans="1:12" x14ac:dyDescent="0.3">
      <c r="A11692" s="10" t="s">
        <v>2690</v>
      </c>
      <c r="B11692" s="10" t="s">
        <v>3097</v>
      </c>
      <c r="C11692" s="10" t="s">
        <v>3097</v>
      </c>
      <c r="D11692" s="10" t="s">
        <v>3097</v>
      </c>
      <c r="E11692" s="10"/>
      <c r="F11692" s="10" t="s">
        <v>88</v>
      </c>
      <c r="G11692" s="10" t="s">
        <v>2682</v>
      </c>
      <c r="I11692" s="10"/>
      <c r="J11692" s="10" t="s">
        <v>812</v>
      </c>
      <c r="K11692" s="10" t="s">
        <v>23</v>
      </c>
      <c r="L11692">
        <v>24795</v>
      </c>
    </row>
    <row r="11693" spans="1:12" x14ac:dyDescent="0.3">
      <c r="A11693" s="10" t="s">
        <v>2690</v>
      </c>
      <c r="B11693" s="10" t="s">
        <v>3097</v>
      </c>
      <c r="C11693" s="10" t="s">
        <v>3097</v>
      </c>
      <c r="D11693" s="10" t="s">
        <v>3097</v>
      </c>
      <c r="E11693" s="10"/>
      <c r="F11693" s="10" t="s">
        <v>88</v>
      </c>
      <c r="G11693" s="10" t="s">
        <v>2682</v>
      </c>
      <c r="I11693" s="10"/>
      <c r="J11693" s="10" t="s">
        <v>812</v>
      </c>
      <c r="K11693" s="10" t="s">
        <v>24</v>
      </c>
      <c r="L11693">
        <v>23142</v>
      </c>
    </row>
    <row r="11694" spans="1:12" x14ac:dyDescent="0.3">
      <c r="A11694" s="10" t="s">
        <v>2690</v>
      </c>
      <c r="B11694" s="10" t="s">
        <v>3097</v>
      </c>
      <c r="C11694" s="10" t="s">
        <v>3097</v>
      </c>
      <c r="D11694" s="10" t="s">
        <v>3097</v>
      </c>
      <c r="E11694" s="10"/>
      <c r="F11694" s="10" t="s">
        <v>88</v>
      </c>
      <c r="G11694" s="10" t="s">
        <v>2682</v>
      </c>
      <c r="I11694" s="10"/>
      <c r="J11694" s="10" t="s">
        <v>812</v>
      </c>
      <c r="K11694" s="10" t="s">
        <v>25</v>
      </c>
      <c r="L11694">
        <v>21139</v>
      </c>
    </row>
    <row r="11695" spans="1:12" x14ac:dyDescent="0.3">
      <c r="A11695" s="10" t="s">
        <v>2690</v>
      </c>
      <c r="B11695" s="10" t="s">
        <v>3097</v>
      </c>
      <c r="C11695" s="10" t="s">
        <v>3097</v>
      </c>
      <c r="D11695" s="10" t="s">
        <v>3097</v>
      </c>
      <c r="E11695" s="10"/>
      <c r="F11695" s="10" t="s">
        <v>88</v>
      </c>
      <c r="G11695" s="10" t="s">
        <v>2682</v>
      </c>
      <c r="I11695" s="10"/>
      <c r="J11695" s="10" t="s">
        <v>812</v>
      </c>
      <c r="K11695" s="10" t="s">
        <v>26</v>
      </c>
      <c r="L11695">
        <v>21918</v>
      </c>
    </row>
    <row r="11696" spans="1:12" x14ac:dyDescent="0.3">
      <c r="A11696" s="10" t="s">
        <v>2690</v>
      </c>
      <c r="B11696" s="10" t="s">
        <v>3097</v>
      </c>
      <c r="C11696" s="10" t="s">
        <v>3097</v>
      </c>
      <c r="D11696" s="10" t="s">
        <v>3097</v>
      </c>
      <c r="E11696" s="10"/>
      <c r="F11696" s="10" t="s">
        <v>88</v>
      </c>
      <c r="G11696" s="10" t="s">
        <v>2682</v>
      </c>
      <c r="I11696" s="10"/>
      <c r="J11696" s="10" t="s">
        <v>812</v>
      </c>
      <c r="K11696" s="10" t="s">
        <v>27</v>
      </c>
      <c r="L11696">
        <v>25460</v>
      </c>
    </row>
    <row r="11697" spans="1:12" x14ac:dyDescent="0.3">
      <c r="A11697" s="10" t="s">
        <v>2690</v>
      </c>
      <c r="B11697" s="10" t="s">
        <v>3097</v>
      </c>
      <c r="C11697" s="10" t="s">
        <v>3097</v>
      </c>
      <c r="D11697" s="10" t="s">
        <v>3097</v>
      </c>
      <c r="E11697" s="10"/>
      <c r="F11697" s="10" t="s">
        <v>88</v>
      </c>
      <c r="G11697" s="10" t="s">
        <v>2682</v>
      </c>
      <c r="I11697" s="10"/>
      <c r="J11697" s="10" t="s">
        <v>812</v>
      </c>
      <c r="K11697" s="10" t="s">
        <v>28</v>
      </c>
      <c r="L11697">
        <v>24041</v>
      </c>
    </row>
    <row r="11698" spans="1:12" x14ac:dyDescent="0.3">
      <c r="A11698" s="10" t="s">
        <v>2690</v>
      </c>
      <c r="B11698" s="10" t="s">
        <v>3097</v>
      </c>
      <c r="C11698" s="10" t="s">
        <v>3097</v>
      </c>
      <c r="D11698" s="10" t="s">
        <v>3097</v>
      </c>
      <c r="E11698" s="10"/>
      <c r="F11698" s="10" t="s">
        <v>88</v>
      </c>
      <c r="G11698" s="10" t="s">
        <v>2682</v>
      </c>
      <c r="I11698" s="10"/>
      <c r="J11698" s="10" t="s">
        <v>812</v>
      </c>
      <c r="K11698" s="10" t="s">
        <v>29</v>
      </c>
      <c r="L11698">
        <v>22886</v>
      </c>
    </row>
    <row r="11699" spans="1:12" x14ac:dyDescent="0.3">
      <c r="A11699" s="10" t="s">
        <v>2691</v>
      </c>
      <c r="B11699" s="10" t="s">
        <v>3097</v>
      </c>
      <c r="C11699" s="10" t="s">
        <v>3097</v>
      </c>
      <c r="D11699" s="10" t="s">
        <v>3097</v>
      </c>
      <c r="E11699" s="10"/>
      <c r="F11699" s="10" t="s">
        <v>88</v>
      </c>
      <c r="G11699" s="10" t="s">
        <v>2682</v>
      </c>
      <c r="I11699" s="10"/>
      <c r="J11699" s="10" t="s">
        <v>812</v>
      </c>
      <c r="K11699" s="10" t="s">
        <v>12</v>
      </c>
      <c r="L11699">
        <v>3273</v>
      </c>
    </row>
    <row r="11700" spans="1:12" x14ac:dyDescent="0.3">
      <c r="A11700" s="10" t="s">
        <v>2691</v>
      </c>
      <c r="B11700" s="10" t="s">
        <v>3097</v>
      </c>
      <c r="C11700" s="10" t="s">
        <v>3097</v>
      </c>
      <c r="D11700" s="10" t="s">
        <v>3097</v>
      </c>
      <c r="E11700" s="10"/>
      <c r="F11700" s="10" t="s">
        <v>88</v>
      </c>
      <c r="G11700" s="10" t="s">
        <v>2682</v>
      </c>
      <c r="I11700" s="10"/>
      <c r="J11700" s="10" t="s">
        <v>812</v>
      </c>
      <c r="K11700" s="10" t="s">
        <v>13</v>
      </c>
      <c r="L11700">
        <v>4589</v>
      </c>
    </row>
    <row r="11701" spans="1:12" x14ac:dyDescent="0.3">
      <c r="A11701" s="10" t="s">
        <v>2691</v>
      </c>
      <c r="B11701" s="10" t="s">
        <v>3097</v>
      </c>
      <c r="C11701" s="10" t="s">
        <v>3097</v>
      </c>
      <c r="D11701" s="10" t="s">
        <v>3097</v>
      </c>
      <c r="E11701" s="10"/>
      <c r="F11701" s="10" t="s">
        <v>88</v>
      </c>
      <c r="G11701" s="10" t="s">
        <v>2682</v>
      </c>
      <c r="I11701" s="10"/>
      <c r="J11701" s="10" t="s">
        <v>812</v>
      </c>
      <c r="K11701" s="10" t="s">
        <v>14</v>
      </c>
      <c r="L11701">
        <v>6383</v>
      </c>
    </row>
    <row r="11702" spans="1:12" x14ac:dyDescent="0.3">
      <c r="A11702" s="10" t="s">
        <v>2691</v>
      </c>
      <c r="B11702" s="10" t="s">
        <v>3097</v>
      </c>
      <c r="C11702" s="10" t="s">
        <v>3097</v>
      </c>
      <c r="D11702" s="10" t="s">
        <v>3097</v>
      </c>
      <c r="E11702" s="10"/>
      <c r="F11702" s="10" t="s">
        <v>88</v>
      </c>
      <c r="G11702" s="10" t="s">
        <v>2682</v>
      </c>
      <c r="I11702" s="10"/>
      <c r="J11702" s="10" t="s">
        <v>812</v>
      </c>
      <c r="K11702" s="10" t="s">
        <v>15</v>
      </c>
      <c r="L11702">
        <v>8266</v>
      </c>
    </row>
    <row r="11703" spans="1:12" x14ac:dyDescent="0.3">
      <c r="A11703" s="10" t="s">
        <v>2691</v>
      </c>
      <c r="B11703" s="10" t="s">
        <v>3097</v>
      </c>
      <c r="C11703" s="10" t="s">
        <v>3097</v>
      </c>
      <c r="D11703" s="10" t="s">
        <v>3097</v>
      </c>
      <c r="E11703" s="10"/>
      <c r="F11703" s="10" t="s">
        <v>88</v>
      </c>
      <c r="G11703" s="10" t="s">
        <v>2682</v>
      </c>
      <c r="I11703" s="10"/>
      <c r="J11703" s="10" t="s">
        <v>812</v>
      </c>
      <c r="K11703" s="10" t="s">
        <v>16</v>
      </c>
      <c r="L11703">
        <v>10904</v>
      </c>
    </row>
    <row r="11704" spans="1:12" x14ac:dyDescent="0.3">
      <c r="A11704" s="10" t="s">
        <v>2691</v>
      </c>
      <c r="B11704" s="10" t="s">
        <v>3097</v>
      </c>
      <c r="C11704" s="10" t="s">
        <v>3097</v>
      </c>
      <c r="D11704" s="10" t="s">
        <v>3097</v>
      </c>
      <c r="E11704" s="10"/>
      <c r="F11704" s="10" t="s">
        <v>88</v>
      </c>
      <c r="G11704" s="10" t="s">
        <v>2682</v>
      </c>
      <c r="I11704" s="10"/>
      <c r="J11704" s="10" t="s">
        <v>812</v>
      </c>
      <c r="K11704" s="10" t="s">
        <v>17</v>
      </c>
      <c r="L11704">
        <v>16041</v>
      </c>
    </row>
    <row r="11705" spans="1:12" x14ac:dyDescent="0.3">
      <c r="A11705" s="10" t="s">
        <v>2691</v>
      </c>
      <c r="B11705" s="10" t="s">
        <v>3097</v>
      </c>
      <c r="C11705" s="10" t="s">
        <v>3097</v>
      </c>
      <c r="D11705" s="10" t="s">
        <v>3097</v>
      </c>
      <c r="E11705" s="10"/>
      <c r="F11705" s="10" t="s">
        <v>88</v>
      </c>
      <c r="G11705" s="10" t="s">
        <v>2682</v>
      </c>
      <c r="I11705" s="10"/>
      <c r="J11705" s="10" t="s">
        <v>812</v>
      </c>
      <c r="K11705" s="10" t="s">
        <v>18</v>
      </c>
      <c r="L11705">
        <v>8926</v>
      </c>
    </row>
    <row r="11706" spans="1:12" x14ac:dyDescent="0.3">
      <c r="A11706" s="10" t="s">
        <v>2691</v>
      </c>
      <c r="B11706" s="10" t="s">
        <v>3097</v>
      </c>
      <c r="C11706" s="10" t="s">
        <v>3097</v>
      </c>
      <c r="D11706" s="10" t="s">
        <v>3097</v>
      </c>
      <c r="E11706" s="10"/>
      <c r="F11706" s="10" t="s">
        <v>88</v>
      </c>
      <c r="G11706" s="10" t="s">
        <v>2682</v>
      </c>
      <c r="I11706" s="10"/>
      <c r="J11706" s="10" t="s">
        <v>812</v>
      </c>
      <c r="K11706" s="10" t="s">
        <v>19</v>
      </c>
      <c r="L11706">
        <v>11320</v>
      </c>
    </row>
    <row r="11707" spans="1:12" x14ac:dyDescent="0.3">
      <c r="A11707" s="10" t="s">
        <v>2691</v>
      </c>
      <c r="B11707" s="10" t="s">
        <v>3097</v>
      </c>
      <c r="C11707" s="10" t="s">
        <v>3097</v>
      </c>
      <c r="D11707" s="10" t="s">
        <v>3097</v>
      </c>
      <c r="E11707" s="10"/>
      <c r="F11707" s="10" t="s">
        <v>88</v>
      </c>
      <c r="G11707" s="10" t="s">
        <v>2682</v>
      </c>
      <c r="I11707" s="10"/>
      <c r="J11707" s="10" t="s">
        <v>812</v>
      </c>
      <c r="K11707" s="10" t="s">
        <v>20</v>
      </c>
      <c r="L11707">
        <v>16095</v>
      </c>
    </row>
    <row r="11708" spans="1:12" x14ac:dyDescent="0.3">
      <c r="A11708" s="10" t="s">
        <v>2691</v>
      </c>
      <c r="B11708" s="10" t="s">
        <v>3097</v>
      </c>
      <c r="C11708" s="10" t="s">
        <v>3097</v>
      </c>
      <c r="D11708" s="10" t="s">
        <v>3097</v>
      </c>
      <c r="E11708" s="10"/>
      <c r="F11708" s="10" t="s">
        <v>88</v>
      </c>
      <c r="G11708" s="10" t="s">
        <v>2682</v>
      </c>
      <c r="I11708" s="10"/>
      <c r="J11708" s="10" t="s">
        <v>812</v>
      </c>
      <c r="K11708" s="10" t="s">
        <v>21</v>
      </c>
      <c r="L11708">
        <v>16092</v>
      </c>
    </row>
    <row r="11709" spans="1:12" x14ac:dyDescent="0.3">
      <c r="A11709" s="10" t="s">
        <v>2691</v>
      </c>
      <c r="B11709" s="10" t="s">
        <v>3097</v>
      </c>
      <c r="C11709" s="10" t="s">
        <v>3097</v>
      </c>
      <c r="D11709" s="10" t="s">
        <v>3097</v>
      </c>
      <c r="E11709" s="10"/>
      <c r="F11709" s="10" t="s">
        <v>88</v>
      </c>
      <c r="G11709" s="10" t="s">
        <v>2682</v>
      </c>
      <c r="I11709" s="10"/>
      <c r="J11709" s="10" t="s">
        <v>812</v>
      </c>
      <c r="K11709" s="10" t="s">
        <v>22</v>
      </c>
      <c r="L11709">
        <v>15614</v>
      </c>
    </row>
    <row r="11710" spans="1:12" x14ac:dyDescent="0.3">
      <c r="A11710" s="10" t="s">
        <v>2691</v>
      </c>
      <c r="B11710" s="10" t="s">
        <v>3097</v>
      </c>
      <c r="C11710" s="10" t="s">
        <v>3097</v>
      </c>
      <c r="D11710" s="10" t="s">
        <v>3097</v>
      </c>
      <c r="E11710" s="10"/>
      <c r="F11710" s="10" t="s">
        <v>88</v>
      </c>
      <c r="G11710" s="10" t="s">
        <v>2682</v>
      </c>
      <c r="I11710" s="10"/>
      <c r="J11710" s="10" t="s">
        <v>812</v>
      </c>
      <c r="K11710" s="10" t="s">
        <v>23</v>
      </c>
      <c r="L11710">
        <v>14034</v>
      </c>
    </row>
    <row r="11711" spans="1:12" x14ac:dyDescent="0.3">
      <c r="A11711" s="10" t="s">
        <v>2691</v>
      </c>
      <c r="B11711" s="10" t="s">
        <v>3097</v>
      </c>
      <c r="C11711" s="10" t="s">
        <v>3097</v>
      </c>
      <c r="D11711" s="10" t="s">
        <v>3097</v>
      </c>
      <c r="E11711" s="10"/>
      <c r="F11711" s="10" t="s">
        <v>88</v>
      </c>
      <c r="G11711" s="10" t="s">
        <v>2682</v>
      </c>
      <c r="I11711" s="10"/>
      <c r="J11711" s="10" t="s">
        <v>812</v>
      </c>
      <c r="K11711" s="10" t="s">
        <v>24</v>
      </c>
      <c r="L11711">
        <v>8056</v>
      </c>
    </row>
    <row r="11712" spans="1:12" x14ac:dyDescent="0.3">
      <c r="A11712" s="10" t="s">
        <v>2691</v>
      </c>
      <c r="B11712" s="10" t="s">
        <v>3097</v>
      </c>
      <c r="C11712" s="10" t="s">
        <v>3097</v>
      </c>
      <c r="D11712" s="10" t="s">
        <v>3097</v>
      </c>
      <c r="E11712" s="10"/>
      <c r="F11712" s="10" t="s">
        <v>88</v>
      </c>
      <c r="G11712" s="10" t="s">
        <v>2682</v>
      </c>
      <c r="I11712" s="10"/>
      <c r="J11712" s="10" t="s">
        <v>812</v>
      </c>
      <c r="K11712" s="10" t="s">
        <v>25</v>
      </c>
      <c r="L11712">
        <v>7138</v>
      </c>
    </row>
    <row r="11713" spans="1:12" x14ac:dyDescent="0.3">
      <c r="A11713" s="10" t="s">
        <v>2691</v>
      </c>
      <c r="B11713" s="10" t="s">
        <v>3097</v>
      </c>
      <c r="C11713" s="10" t="s">
        <v>3097</v>
      </c>
      <c r="D11713" s="10" t="s">
        <v>3097</v>
      </c>
      <c r="E11713" s="10"/>
      <c r="F11713" s="10" t="s">
        <v>88</v>
      </c>
      <c r="G11713" s="10" t="s">
        <v>2682</v>
      </c>
      <c r="I11713" s="10"/>
      <c r="J11713" s="10" t="s">
        <v>812</v>
      </c>
      <c r="K11713" s="10" t="s">
        <v>26</v>
      </c>
      <c r="L11713">
        <v>9001</v>
      </c>
    </row>
    <row r="11714" spans="1:12" x14ac:dyDescent="0.3">
      <c r="A11714" s="10" t="s">
        <v>2691</v>
      </c>
      <c r="B11714" s="10" t="s">
        <v>3097</v>
      </c>
      <c r="C11714" s="10" t="s">
        <v>3097</v>
      </c>
      <c r="D11714" s="10" t="s">
        <v>3097</v>
      </c>
      <c r="E11714" s="10"/>
      <c r="F11714" s="10" t="s">
        <v>88</v>
      </c>
      <c r="G11714" s="10" t="s">
        <v>2682</v>
      </c>
      <c r="I11714" s="10"/>
      <c r="J11714" s="10" t="s">
        <v>812</v>
      </c>
      <c r="K11714" s="10" t="s">
        <v>27</v>
      </c>
      <c r="L11714">
        <v>11455</v>
      </c>
    </row>
    <row r="11715" spans="1:12" x14ac:dyDescent="0.3">
      <c r="A11715" s="10" t="s">
        <v>2691</v>
      </c>
      <c r="B11715" s="10" t="s">
        <v>3097</v>
      </c>
      <c r="C11715" s="10" t="s">
        <v>3097</v>
      </c>
      <c r="D11715" s="10" t="s">
        <v>3097</v>
      </c>
      <c r="E11715" s="10"/>
      <c r="F11715" s="10" t="s">
        <v>88</v>
      </c>
      <c r="G11715" s="10" t="s">
        <v>2682</v>
      </c>
      <c r="I11715" s="10"/>
      <c r="J11715" s="10" t="s">
        <v>812</v>
      </c>
      <c r="K11715" s="10" t="s">
        <v>28</v>
      </c>
      <c r="L11715">
        <v>10565</v>
      </c>
    </row>
    <row r="11716" spans="1:12" x14ac:dyDescent="0.3">
      <c r="A11716" s="10" t="s">
        <v>2691</v>
      </c>
      <c r="B11716" s="10" t="s">
        <v>3097</v>
      </c>
      <c r="C11716" s="10" t="s">
        <v>3097</v>
      </c>
      <c r="D11716" s="10" t="s">
        <v>3097</v>
      </c>
      <c r="E11716" s="10"/>
      <c r="F11716" s="10" t="s">
        <v>88</v>
      </c>
      <c r="G11716" s="10" t="s">
        <v>2682</v>
      </c>
      <c r="I11716" s="10"/>
      <c r="J11716" s="10" t="s">
        <v>812</v>
      </c>
      <c r="K11716" s="10" t="s">
        <v>29</v>
      </c>
      <c r="L11716">
        <v>6929</v>
      </c>
    </row>
    <row r="11717" spans="1:12" x14ac:dyDescent="0.3">
      <c r="A11717" s="10" t="s">
        <v>2692</v>
      </c>
      <c r="B11717" s="10" t="s">
        <v>3097</v>
      </c>
      <c r="C11717" s="10" t="s">
        <v>3097</v>
      </c>
      <c r="D11717" s="10" t="s">
        <v>3097</v>
      </c>
      <c r="E11717" s="10"/>
      <c r="F11717" s="10" t="s">
        <v>88</v>
      </c>
      <c r="G11717" s="10" t="s">
        <v>2682</v>
      </c>
      <c r="I11717" s="10"/>
      <c r="J11717" s="10" t="s">
        <v>812</v>
      </c>
      <c r="K11717" s="10" t="s">
        <v>12</v>
      </c>
      <c r="L11717">
        <v>3486</v>
      </c>
    </row>
    <row r="11718" spans="1:12" x14ac:dyDescent="0.3">
      <c r="A11718" s="10" t="s">
        <v>2692</v>
      </c>
      <c r="B11718" s="10" t="s">
        <v>3097</v>
      </c>
      <c r="C11718" s="10" t="s">
        <v>3097</v>
      </c>
      <c r="D11718" s="10" t="s">
        <v>3097</v>
      </c>
      <c r="E11718" s="10"/>
      <c r="F11718" s="10" t="s">
        <v>88</v>
      </c>
      <c r="G11718" s="10" t="s">
        <v>2682</v>
      </c>
      <c r="I11718" s="10"/>
      <c r="J11718" s="10" t="s">
        <v>812</v>
      </c>
      <c r="K11718" s="10" t="s">
        <v>13</v>
      </c>
      <c r="L11718">
        <v>4234</v>
      </c>
    </row>
    <row r="11719" spans="1:12" x14ac:dyDescent="0.3">
      <c r="A11719" s="10" t="s">
        <v>2692</v>
      </c>
      <c r="B11719" s="10" t="s">
        <v>3097</v>
      </c>
      <c r="C11719" s="10" t="s">
        <v>3097</v>
      </c>
      <c r="D11719" s="10" t="s">
        <v>3097</v>
      </c>
      <c r="E11719" s="10"/>
      <c r="F11719" s="10" t="s">
        <v>88</v>
      </c>
      <c r="G11719" s="10" t="s">
        <v>2682</v>
      </c>
      <c r="I11719" s="10"/>
      <c r="J11719" s="10" t="s">
        <v>812</v>
      </c>
      <c r="K11719" s="10" t="s">
        <v>14</v>
      </c>
      <c r="L11719">
        <v>6842</v>
      </c>
    </row>
    <row r="11720" spans="1:12" x14ac:dyDescent="0.3">
      <c r="A11720" s="10" t="s">
        <v>2692</v>
      </c>
      <c r="B11720" s="10" t="s">
        <v>3097</v>
      </c>
      <c r="C11720" s="10" t="s">
        <v>3097</v>
      </c>
      <c r="D11720" s="10" t="s">
        <v>3097</v>
      </c>
      <c r="E11720" s="10"/>
      <c r="F11720" s="10" t="s">
        <v>88</v>
      </c>
      <c r="G11720" s="10" t="s">
        <v>2682</v>
      </c>
      <c r="I11720" s="10"/>
      <c r="J11720" s="10" t="s">
        <v>812</v>
      </c>
      <c r="K11720" s="10" t="s">
        <v>15</v>
      </c>
      <c r="L11720">
        <v>7421</v>
      </c>
    </row>
    <row r="11721" spans="1:12" x14ac:dyDescent="0.3">
      <c r="A11721" s="10" t="s">
        <v>2692</v>
      </c>
      <c r="B11721" s="10" t="s">
        <v>3097</v>
      </c>
      <c r="C11721" s="10" t="s">
        <v>3097</v>
      </c>
      <c r="D11721" s="10" t="s">
        <v>3097</v>
      </c>
      <c r="E11721" s="10"/>
      <c r="F11721" s="10" t="s">
        <v>88</v>
      </c>
      <c r="G11721" s="10" t="s">
        <v>2682</v>
      </c>
      <c r="I11721" s="10"/>
      <c r="J11721" s="10" t="s">
        <v>812</v>
      </c>
      <c r="K11721" s="10" t="s">
        <v>16</v>
      </c>
      <c r="L11721">
        <v>8533</v>
      </c>
    </row>
    <row r="11722" spans="1:12" x14ac:dyDescent="0.3">
      <c r="A11722" s="10" t="s">
        <v>2692</v>
      </c>
      <c r="B11722" s="10" t="s">
        <v>3097</v>
      </c>
      <c r="C11722" s="10" t="s">
        <v>3097</v>
      </c>
      <c r="D11722" s="10" t="s">
        <v>3097</v>
      </c>
      <c r="E11722" s="10"/>
      <c r="F11722" s="10" t="s">
        <v>88</v>
      </c>
      <c r="G11722" s="10" t="s">
        <v>2682</v>
      </c>
      <c r="I11722" s="10"/>
      <c r="J11722" s="10" t="s">
        <v>812</v>
      </c>
      <c r="K11722" s="10" t="s">
        <v>17</v>
      </c>
      <c r="L11722">
        <v>11454</v>
      </c>
    </row>
    <row r="11723" spans="1:12" x14ac:dyDescent="0.3">
      <c r="A11723" s="10" t="s">
        <v>2692</v>
      </c>
      <c r="B11723" s="10" t="s">
        <v>3097</v>
      </c>
      <c r="C11723" s="10" t="s">
        <v>3097</v>
      </c>
      <c r="D11723" s="10" t="s">
        <v>3097</v>
      </c>
      <c r="E11723" s="10"/>
      <c r="F11723" s="10" t="s">
        <v>88</v>
      </c>
      <c r="G11723" s="10" t="s">
        <v>2682</v>
      </c>
      <c r="I11723" s="10"/>
      <c r="J11723" s="10" t="s">
        <v>812</v>
      </c>
      <c r="K11723" s="10" t="s">
        <v>18</v>
      </c>
      <c r="L11723">
        <v>8352</v>
      </c>
    </row>
    <row r="11724" spans="1:12" x14ac:dyDescent="0.3">
      <c r="A11724" s="10" t="s">
        <v>2692</v>
      </c>
      <c r="B11724" s="10" t="s">
        <v>3097</v>
      </c>
      <c r="C11724" s="10" t="s">
        <v>3097</v>
      </c>
      <c r="D11724" s="10" t="s">
        <v>3097</v>
      </c>
      <c r="E11724" s="10"/>
      <c r="F11724" s="10" t="s">
        <v>88</v>
      </c>
      <c r="G11724" s="10" t="s">
        <v>2682</v>
      </c>
      <c r="I11724" s="10"/>
      <c r="J11724" s="10" t="s">
        <v>812</v>
      </c>
      <c r="K11724" s="10" t="s">
        <v>19</v>
      </c>
      <c r="L11724">
        <v>11315</v>
      </c>
    </row>
    <row r="11725" spans="1:12" x14ac:dyDescent="0.3">
      <c r="A11725" s="10" t="s">
        <v>2692</v>
      </c>
      <c r="B11725" s="10" t="s">
        <v>3097</v>
      </c>
      <c r="C11725" s="10" t="s">
        <v>3097</v>
      </c>
      <c r="D11725" s="10" t="s">
        <v>3097</v>
      </c>
      <c r="E11725" s="10"/>
      <c r="F11725" s="10" t="s">
        <v>88</v>
      </c>
      <c r="G11725" s="10" t="s">
        <v>2682</v>
      </c>
      <c r="I11725" s="10"/>
      <c r="J11725" s="10" t="s">
        <v>812</v>
      </c>
      <c r="K11725" s="10" t="s">
        <v>20</v>
      </c>
      <c r="L11725">
        <v>14352</v>
      </c>
    </row>
    <row r="11726" spans="1:12" x14ac:dyDescent="0.3">
      <c r="A11726" s="10" t="s">
        <v>2692</v>
      </c>
      <c r="B11726" s="10" t="s">
        <v>3097</v>
      </c>
      <c r="C11726" s="10" t="s">
        <v>3097</v>
      </c>
      <c r="D11726" s="10" t="s">
        <v>3097</v>
      </c>
      <c r="E11726" s="10"/>
      <c r="F11726" s="10" t="s">
        <v>88</v>
      </c>
      <c r="G11726" s="10" t="s">
        <v>2682</v>
      </c>
      <c r="I11726" s="10"/>
      <c r="J11726" s="10" t="s">
        <v>812</v>
      </c>
      <c r="K11726" s="10" t="s">
        <v>21</v>
      </c>
      <c r="L11726">
        <v>17168</v>
      </c>
    </row>
    <row r="11727" spans="1:12" x14ac:dyDescent="0.3">
      <c r="A11727" s="10" t="s">
        <v>2692</v>
      </c>
      <c r="B11727" s="10" t="s">
        <v>3097</v>
      </c>
      <c r="C11727" s="10" t="s">
        <v>3097</v>
      </c>
      <c r="D11727" s="10" t="s">
        <v>3097</v>
      </c>
      <c r="E11727" s="10"/>
      <c r="F11727" s="10" t="s">
        <v>88</v>
      </c>
      <c r="G11727" s="10" t="s">
        <v>2682</v>
      </c>
      <c r="I11727" s="10"/>
      <c r="J11727" s="10" t="s">
        <v>812</v>
      </c>
      <c r="K11727" s="10" t="s">
        <v>22</v>
      </c>
      <c r="L11727">
        <v>16968</v>
      </c>
    </row>
    <row r="11728" spans="1:12" x14ac:dyDescent="0.3">
      <c r="A11728" s="10" t="s">
        <v>2692</v>
      </c>
      <c r="B11728" s="10" t="s">
        <v>3097</v>
      </c>
      <c r="C11728" s="10" t="s">
        <v>3097</v>
      </c>
      <c r="D11728" s="10" t="s">
        <v>3097</v>
      </c>
      <c r="E11728" s="10"/>
      <c r="F11728" s="10" t="s">
        <v>88</v>
      </c>
      <c r="G11728" s="10" t="s">
        <v>2682</v>
      </c>
      <c r="I11728" s="10"/>
      <c r="J11728" s="10" t="s">
        <v>812</v>
      </c>
      <c r="K11728" s="10" t="s">
        <v>23</v>
      </c>
      <c r="L11728">
        <v>14592</v>
      </c>
    </row>
    <row r="11729" spans="1:12" x14ac:dyDescent="0.3">
      <c r="A11729" s="10" t="s">
        <v>2692</v>
      </c>
      <c r="B11729" s="10" t="s">
        <v>3097</v>
      </c>
      <c r="C11729" s="10" t="s">
        <v>3097</v>
      </c>
      <c r="D11729" s="10" t="s">
        <v>3097</v>
      </c>
      <c r="E11729" s="10"/>
      <c r="F11729" s="10" t="s">
        <v>88</v>
      </c>
      <c r="G11729" s="10" t="s">
        <v>2682</v>
      </c>
      <c r="I11729" s="10"/>
      <c r="J11729" s="10" t="s">
        <v>812</v>
      </c>
      <c r="K11729" s="10" t="s">
        <v>24</v>
      </c>
      <c r="L11729">
        <v>13328</v>
      </c>
    </row>
    <row r="11730" spans="1:12" x14ac:dyDescent="0.3">
      <c r="A11730" s="10" t="s">
        <v>2692</v>
      </c>
      <c r="B11730" s="10" t="s">
        <v>3097</v>
      </c>
      <c r="C11730" s="10" t="s">
        <v>3097</v>
      </c>
      <c r="D11730" s="10" t="s">
        <v>3097</v>
      </c>
      <c r="E11730" s="10"/>
      <c r="F11730" s="10" t="s">
        <v>88</v>
      </c>
      <c r="G11730" s="10" t="s">
        <v>2682</v>
      </c>
      <c r="I11730" s="10"/>
      <c r="J11730" s="10" t="s">
        <v>812</v>
      </c>
      <c r="K11730" s="10" t="s">
        <v>25</v>
      </c>
      <c r="L11730">
        <v>13301</v>
      </c>
    </row>
    <row r="11731" spans="1:12" x14ac:dyDescent="0.3">
      <c r="A11731" s="10" t="s">
        <v>2692</v>
      </c>
      <c r="B11731" s="10" t="s">
        <v>3097</v>
      </c>
      <c r="C11731" s="10" t="s">
        <v>3097</v>
      </c>
      <c r="D11731" s="10" t="s">
        <v>3097</v>
      </c>
      <c r="E11731" s="10"/>
      <c r="F11731" s="10" t="s">
        <v>88</v>
      </c>
      <c r="G11731" s="10" t="s">
        <v>2682</v>
      </c>
      <c r="I11731" s="10"/>
      <c r="J11731" s="10" t="s">
        <v>812</v>
      </c>
      <c r="K11731" s="10" t="s">
        <v>26</v>
      </c>
      <c r="L11731">
        <v>13576</v>
      </c>
    </row>
    <row r="11732" spans="1:12" x14ac:dyDescent="0.3">
      <c r="A11732" s="10" t="s">
        <v>2692</v>
      </c>
      <c r="B11732" s="10" t="s">
        <v>3097</v>
      </c>
      <c r="C11732" s="10" t="s">
        <v>3097</v>
      </c>
      <c r="D11732" s="10" t="s">
        <v>3097</v>
      </c>
      <c r="E11732" s="10"/>
      <c r="F11732" s="10" t="s">
        <v>88</v>
      </c>
      <c r="G11732" s="10" t="s">
        <v>2682</v>
      </c>
      <c r="I11732" s="10"/>
      <c r="J11732" s="10" t="s">
        <v>812</v>
      </c>
      <c r="K11732" s="10" t="s">
        <v>27</v>
      </c>
      <c r="L11732">
        <v>15309</v>
      </c>
    </row>
    <row r="11733" spans="1:12" x14ac:dyDescent="0.3">
      <c r="A11733" s="10" t="s">
        <v>2692</v>
      </c>
      <c r="B11733" s="10" t="s">
        <v>3097</v>
      </c>
      <c r="C11733" s="10" t="s">
        <v>3097</v>
      </c>
      <c r="D11733" s="10" t="s">
        <v>3097</v>
      </c>
      <c r="E11733" s="10"/>
      <c r="F11733" s="10" t="s">
        <v>88</v>
      </c>
      <c r="G11733" s="10" t="s">
        <v>2682</v>
      </c>
      <c r="I11733" s="10"/>
      <c r="J11733" s="10" t="s">
        <v>812</v>
      </c>
      <c r="K11733" s="10" t="s">
        <v>28</v>
      </c>
      <c r="L11733">
        <v>15164</v>
      </c>
    </row>
    <row r="11734" spans="1:12" x14ac:dyDescent="0.3">
      <c r="A11734" s="10" t="s">
        <v>2692</v>
      </c>
      <c r="B11734" s="10" t="s">
        <v>3097</v>
      </c>
      <c r="C11734" s="10" t="s">
        <v>3097</v>
      </c>
      <c r="D11734" s="10" t="s">
        <v>3097</v>
      </c>
      <c r="E11734" s="10"/>
      <c r="F11734" s="10" t="s">
        <v>88</v>
      </c>
      <c r="G11734" s="10" t="s">
        <v>2682</v>
      </c>
      <c r="I11734" s="10"/>
      <c r="J11734" s="10" t="s">
        <v>812</v>
      </c>
      <c r="K11734" s="10" t="s">
        <v>29</v>
      </c>
      <c r="L11734">
        <v>13065</v>
      </c>
    </row>
    <row r="11735" spans="1:12" x14ac:dyDescent="0.3">
      <c r="A11735" s="10" t="s">
        <v>2693</v>
      </c>
      <c r="B11735" s="10" t="s">
        <v>3097</v>
      </c>
      <c r="C11735" s="10" t="s">
        <v>3097</v>
      </c>
      <c r="D11735" s="10" t="s">
        <v>3097</v>
      </c>
      <c r="E11735" s="10"/>
      <c r="F11735" s="10"/>
      <c r="G11735" s="10" t="s">
        <v>2682</v>
      </c>
      <c r="I11735" s="10" t="s">
        <v>2694</v>
      </c>
      <c r="J11735" s="10" t="s">
        <v>812</v>
      </c>
      <c r="K11735" s="10" t="s">
        <v>12</v>
      </c>
      <c r="L11735">
        <v>-222.2</v>
      </c>
    </row>
    <row r="11736" spans="1:12" x14ac:dyDescent="0.3">
      <c r="A11736" s="10" t="s">
        <v>2693</v>
      </c>
      <c r="B11736" s="10" t="s">
        <v>3097</v>
      </c>
      <c r="C11736" s="10" t="s">
        <v>3097</v>
      </c>
      <c r="D11736" s="10" t="s">
        <v>3097</v>
      </c>
      <c r="E11736" s="10"/>
      <c r="F11736" s="10"/>
      <c r="G11736" s="10" t="s">
        <v>2682</v>
      </c>
      <c r="I11736" s="10" t="s">
        <v>2694</v>
      </c>
      <c r="J11736" s="10" t="s">
        <v>812</v>
      </c>
      <c r="K11736" s="10" t="s">
        <v>13</v>
      </c>
      <c r="L11736">
        <v>2821.2</v>
      </c>
    </row>
    <row r="11737" spans="1:12" x14ac:dyDescent="0.3">
      <c r="A11737" s="10" t="s">
        <v>2693</v>
      </c>
      <c r="B11737" s="10" t="s">
        <v>3097</v>
      </c>
      <c r="C11737" s="10" t="s">
        <v>3097</v>
      </c>
      <c r="D11737" s="10" t="s">
        <v>3097</v>
      </c>
      <c r="E11737" s="10"/>
      <c r="F11737" s="10"/>
      <c r="G11737" s="10" t="s">
        <v>2682</v>
      </c>
      <c r="I11737" s="10" t="s">
        <v>2694</v>
      </c>
      <c r="J11737" s="10" t="s">
        <v>812</v>
      </c>
      <c r="K11737" s="10" t="s">
        <v>14</v>
      </c>
      <c r="L11737">
        <v>1824.6</v>
      </c>
    </row>
    <row r="11738" spans="1:12" x14ac:dyDescent="0.3">
      <c r="A11738" s="10" t="s">
        <v>2693</v>
      </c>
      <c r="B11738" s="10" t="s">
        <v>3097</v>
      </c>
      <c r="C11738" s="10" t="s">
        <v>3097</v>
      </c>
      <c r="D11738" s="10" t="s">
        <v>3097</v>
      </c>
      <c r="E11738" s="10"/>
      <c r="F11738" s="10"/>
      <c r="G11738" s="10" t="s">
        <v>2682</v>
      </c>
      <c r="I11738" s="10" t="s">
        <v>2694</v>
      </c>
      <c r="J11738" s="10" t="s">
        <v>812</v>
      </c>
      <c r="K11738" s="10" t="s">
        <v>15</v>
      </c>
      <c r="L11738">
        <v>7004.2</v>
      </c>
    </row>
    <row r="11739" spans="1:12" x14ac:dyDescent="0.3">
      <c r="A11739" s="10" t="s">
        <v>2693</v>
      </c>
      <c r="B11739" s="10" t="s">
        <v>3097</v>
      </c>
      <c r="C11739" s="10" t="s">
        <v>3097</v>
      </c>
      <c r="D11739" s="10" t="s">
        <v>3097</v>
      </c>
      <c r="E11739" s="10"/>
      <c r="F11739" s="10"/>
      <c r="G11739" s="10" t="s">
        <v>2682</v>
      </c>
      <c r="I11739" s="10" t="s">
        <v>2694</v>
      </c>
      <c r="J11739" s="10" t="s">
        <v>812</v>
      </c>
      <c r="K11739" s="10" t="s">
        <v>16</v>
      </c>
      <c r="L11739">
        <v>7423</v>
      </c>
    </row>
    <row r="11740" spans="1:12" x14ac:dyDescent="0.3">
      <c r="A11740" s="10" t="s">
        <v>2693</v>
      </c>
      <c r="B11740" s="10" t="s">
        <v>3097</v>
      </c>
      <c r="C11740" s="10" t="s">
        <v>3097</v>
      </c>
      <c r="D11740" s="10" t="s">
        <v>3097</v>
      </c>
      <c r="E11740" s="10"/>
      <c r="F11740" s="10"/>
      <c r="G11740" s="10" t="s">
        <v>2682</v>
      </c>
      <c r="I11740" s="10" t="s">
        <v>2694</v>
      </c>
      <c r="J11740" s="10" t="s">
        <v>812</v>
      </c>
      <c r="K11740" s="10" t="s">
        <v>17</v>
      </c>
      <c r="L11740">
        <v>-6698.5</v>
      </c>
    </row>
    <row r="11741" spans="1:12" x14ac:dyDescent="0.3">
      <c r="A11741" s="10" t="s">
        <v>2693</v>
      </c>
      <c r="B11741" s="10" t="s">
        <v>3097</v>
      </c>
      <c r="C11741" s="10" t="s">
        <v>3097</v>
      </c>
      <c r="D11741" s="10" t="s">
        <v>3097</v>
      </c>
      <c r="E11741" s="10"/>
      <c r="F11741" s="10"/>
      <c r="G11741" s="10" t="s">
        <v>2682</v>
      </c>
      <c r="I11741" s="10" t="s">
        <v>2694</v>
      </c>
      <c r="J11741" s="10" t="s">
        <v>812</v>
      </c>
      <c r="K11741" s="10" t="s">
        <v>18</v>
      </c>
      <c r="L11741">
        <v>3220</v>
      </c>
    </row>
    <row r="11742" spans="1:12" x14ac:dyDescent="0.3">
      <c r="A11742" s="10" t="s">
        <v>2693</v>
      </c>
      <c r="B11742" s="10" t="s">
        <v>3097</v>
      </c>
      <c r="C11742" s="10" t="s">
        <v>3097</v>
      </c>
      <c r="D11742" s="10" t="s">
        <v>3097</v>
      </c>
      <c r="E11742" s="10"/>
      <c r="F11742" s="10"/>
      <c r="G11742" s="10" t="s">
        <v>2682</v>
      </c>
      <c r="I11742" s="10" t="s">
        <v>2694</v>
      </c>
      <c r="J11742" s="10" t="s">
        <v>812</v>
      </c>
      <c r="K11742" s="10" t="s">
        <v>19</v>
      </c>
      <c r="L11742">
        <v>3068.8</v>
      </c>
    </row>
    <row r="11743" spans="1:12" x14ac:dyDescent="0.3">
      <c r="A11743" s="10" t="s">
        <v>2693</v>
      </c>
      <c r="B11743" s="10" t="s">
        <v>3097</v>
      </c>
      <c r="C11743" s="10" t="s">
        <v>3097</v>
      </c>
      <c r="D11743" s="10" t="s">
        <v>3097</v>
      </c>
      <c r="E11743" s="10"/>
      <c r="F11743" s="10"/>
      <c r="G11743" s="10" t="s">
        <v>2682</v>
      </c>
      <c r="I11743" s="10" t="s">
        <v>2694</v>
      </c>
      <c r="J11743" s="10" t="s">
        <v>812</v>
      </c>
      <c r="K11743" s="10" t="s">
        <v>20</v>
      </c>
      <c r="L11743">
        <v>-6833.5</v>
      </c>
    </row>
    <row r="11744" spans="1:12" x14ac:dyDescent="0.3">
      <c r="A11744" s="10" t="s">
        <v>2693</v>
      </c>
      <c r="B11744" s="10" t="s">
        <v>3097</v>
      </c>
      <c r="C11744" s="10" t="s">
        <v>3097</v>
      </c>
      <c r="D11744" s="10" t="s">
        <v>3097</v>
      </c>
      <c r="E11744" s="10"/>
      <c r="F11744" s="10"/>
      <c r="G11744" s="10" t="s">
        <v>2682</v>
      </c>
      <c r="I11744" s="10" t="s">
        <v>2694</v>
      </c>
      <c r="J11744" s="10" t="s">
        <v>812</v>
      </c>
      <c r="K11744" s="10" t="s">
        <v>21</v>
      </c>
      <c r="L11744">
        <v>-11838.2</v>
      </c>
    </row>
    <row r="11745" spans="1:12" x14ac:dyDescent="0.3">
      <c r="A11745" s="10" t="s">
        <v>2693</v>
      </c>
      <c r="B11745" s="10" t="s">
        <v>3097</v>
      </c>
      <c r="C11745" s="10" t="s">
        <v>3097</v>
      </c>
      <c r="D11745" s="10" t="s">
        <v>3097</v>
      </c>
      <c r="E11745" s="10"/>
      <c r="F11745" s="10"/>
      <c r="G11745" s="10" t="s">
        <v>2682</v>
      </c>
      <c r="I11745" s="10" t="s">
        <v>2694</v>
      </c>
      <c r="J11745" s="10" t="s">
        <v>812</v>
      </c>
      <c r="K11745" s="10" t="s">
        <v>22</v>
      </c>
      <c r="L11745">
        <v>-13261.4</v>
      </c>
    </row>
    <row r="11746" spans="1:12" x14ac:dyDescent="0.3">
      <c r="A11746" s="10" t="s">
        <v>2693</v>
      </c>
      <c r="B11746" s="10" t="s">
        <v>3097</v>
      </c>
      <c r="C11746" s="10" t="s">
        <v>3097</v>
      </c>
      <c r="D11746" s="10" t="s">
        <v>3097</v>
      </c>
      <c r="E11746" s="10"/>
      <c r="F11746" s="10"/>
      <c r="G11746" s="10" t="s">
        <v>2682</v>
      </c>
      <c r="I11746" s="10" t="s">
        <v>2694</v>
      </c>
      <c r="J11746" s="10" t="s">
        <v>812</v>
      </c>
      <c r="K11746" s="10" t="s">
        <v>23</v>
      </c>
      <c r="L11746">
        <v>-5225.3999999999996</v>
      </c>
    </row>
    <row r="11747" spans="1:12" x14ac:dyDescent="0.3">
      <c r="A11747" s="10" t="s">
        <v>2693</v>
      </c>
      <c r="B11747" s="10" t="s">
        <v>3097</v>
      </c>
      <c r="C11747" s="10" t="s">
        <v>3097</v>
      </c>
      <c r="D11747" s="10" t="s">
        <v>3097</v>
      </c>
      <c r="E11747" s="10"/>
      <c r="F11747" s="10"/>
      <c r="G11747" s="10" t="s">
        <v>2682</v>
      </c>
      <c r="I11747" s="10" t="s">
        <v>2694</v>
      </c>
      <c r="J11747" s="10" t="s">
        <v>812</v>
      </c>
      <c r="K11747" s="10" t="s">
        <v>24</v>
      </c>
      <c r="L11747">
        <v>-5735.3</v>
      </c>
    </row>
    <row r="11748" spans="1:12" x14ac:dyDescent="0.3">
      <c r="A11748" s="10" t="s">
        <v>2693</v>
      </c>
      <c r="B11748" s="10" t="s">
        <v>3097</v>
      </c>
      <c r="C11748" s="10" t="s">
        <v>3097</v>
      </c>
      <c r="D11748" s="10" t="s">
        <v>3097</v>
      </c>
      <c r="E11748" s="10"/>
      <c r="F11748" s="10"/>
      <c r="G11748" s="10" t="s">
        <v>2682</v>
      </c>
      <c r="I11748" s="10" t="s">
        <v>2694</v>
      </c>
      <c r="J11748" s="10" t="s">
        <v>812</v>
      </c>
      <c r="K11748" s="10" t="s">
        <v>25</v>
      </c>
      <c r="L11748">
        <v>-4974.1000000000004</v>
      </c>
    </row>
    <row r="11749" spans="1:12" x14ac:dyDescent="0.3">
      <c r="A11749" s="10" t="s">
        <v>2693</v>
      </c>
      <c r="B11749" s="10" t="s">
        <v>3097</v>
      </c>
      <c r="C11749" s="10" t="s">
        <v>3097</v>
      </c>
      <c r="D11749" s="10" t="s">
        <v>3097</v>
      </c>
      <c r="E11749" s="10"/>
      <c r="F11749" s="10"/>
      <c r="G11749" s="10" t="s">
        <v>2682</v>
      </c>
      <c r="I11749" s="10" t="s">
        <v>2694</v>
      </c>
      <c r="J11749" s="10" t="s">
        <v>812</v>
      </c>
      <c r="K11749" s="10" t="s">
        <v>26</v>
      </c>
      <c r="L11749">
        <v>-6444.6</v>
      </c>
    </row>
    <row r="11750" spans="1:12" x14ac:dyDescent="0.3">
      <c r="A11750" s="10" t="s">
        <v>2693</v>
      </c>
      <c r="B11750" s="10" t="s">
        <v>3097</v>
      </c>
      <c r="C11750" s="10" t="s">
        <v>3097</v>
      </c>
      <c r="D11750" s="10" t="s">
        <v>3097</v>
      </c>
      <c r="E11750" s="10"/>
      <c r="F11750" s="10"/>
      <c r="G11750" s="10" t="s">
        <v>2682</v>
      </c>
      <c r="I11750" s="10" t="s">
        <v>2694</v>
      </c>
      <c r="J11750" s="10" t="s">
        <v>812</v>
      </c>
      <c r="K11750" s="10" t="s">
        <v>27</v>
      </c>
      <c r="L11750">
        <v>-11640.4</v>
      </c>
    </row>
    <row r="11751" spans="1:12" x14ac:dyDescent="0.3">
      <c r="A11751" s="10" t="s">
        <v>2693</v>
      </c>
      <c r="B11751" s="10" t="s">
        <v>3097</v>
      </c>
      <c r="C11751" s="10" t="s">
        <v>3097</v>
      </c>
      <c r="D11751" s="10" t="s">
        <v>3097</v>
      </c>
      <c r="E11751" s="10"/>
      <c r="F11751" s="10"/>
      <c r="G11751" s="10" t="s">
        <v>2682</v>
      </c>
      <c r="I11751" s="10" t="s">
        <v>2694</v>
      </c>
      <c r="J11751" s="10" t="s">
        <v>812</v>
      </c>
      <c r="K11751" s="10" t="s">
        <v>28</v>
      </c>
      <c r="L11751">
        <v>-10453.5</v>
      </c>
    </row>
    <row r="11752" spans="1:12" x14ac:dyDescent="0.3">
      <c r="A11752" s="10" t="s">
        <v>2693</v>
      </c>
      <c r="B11752" s="10" t="s">
        <v>3097</v>
      </c>
      <c r="C11752" s="10" t="s">
        <v>3097</v>
      </c>
      <c r="D11752" s="10" t="s">
        <v>3097</v>
      </c>
      <c r="E11752" s="10"/>
      <c r="F11752" s="10"/>
      <c r="G11752" s="10" t="s">
        <v>2682</v>
      </c>
      <c r="I11752" s="10" t="s">
        <v>2694</v>
      </c>
      <c r="J11752" s="10" t="s">
        <v>812</v>
      </c>
      <c r="K11752" s="10" t="s">
        <v>29</v>
      </c>
      <c r="L11752">
        <v>3369.6</v>
      </c>
    </row>
    <row r="11753" spans="1:12" x14ac:dyDescent="0.3">
      <c r="A11753" s="10" t="s">
        <v>2695</v>
      </c>
      <c r="B11753" s="10" t="s">
        <v>3097</v>
      </c>
      <c r="C11753" s="10" t="s">
        <v>3097</v>
      </c>
      <c r="D11753" s="10" t="s">
        <v>3097</v>
      </c>
      <c r="E11753" s="10"/>
      <c r="F11753" s="10"/>
      <c r="G11753" s="10" t="s">
        <v>2682</v>
      </c>
      <c r="I11753" s="10" t="s">
        <v>2696</v>
      </c>
      <c r="J11753" s="10" t="s">
        <v>812</v>
      </c>
      <c r="K11753" s="10" t="s">
        <v>12</v>
      </c>
      <c r="L11753">
        <v>3783</v>
      </c>
    </row>
    <row r="11754" spans="1:12" x14ac:dyDescent="0.3">
      <c r="A11754" s="10" t="s">
        <v>2695</v>
      </c>
      <c r="B11754" s="10" t="s">
        <v>3097</v>
      </c>
      <c r="C11754" s="10" t="s">
        <v>3097</v>
      </c>
      <c r="D11754" s="10" t="s">
        <v>3097</v>
      </c>
      <c r="E11754" s="10"/>
      <c r="F11754" s="10"/>
      <c r="G11754" s="10" t="s">
        <v>2682</v>
      </c>
      <c r="I11754" s="10" t="s">
        <v>2696</v>
      </c>
      <c r="J11754" s="10" t="s">
        <v>812</v>
      </c>
      <c r="K11754" s="10" t="s">
        <v>13</v>
      </c>
      <c r="L11754">
        <v>10161.200000000001</v>
      </c>
    </row>
    <row r="11755" spans="1:12" x14ac:dyDescent="0.3">
      <c r="A11755" s="10" t="s">
        <v>2695</v>
      </c>
      <c r="B11755" s="10" t="s">
        <v>3097</v>
      </c>
      <c r="C11755" s="10" t="s">
        <v>3097</v>
      </c>
      <c r="D11755" s="10" t="s">
        <v>3097</v>
      </c>
      <c r="E11755" s="10"/>
      <c r="F11755" s="10"/>
      <c r="G11755" s="10" t="s">
        <v>2682</v>
      </c>
      <c r="I11755" s="10" t="s">
        <v>2696</v>
      </c>
      <c r="J11755" s="10" t="s">
        <v>812</v>
      </c>
      <c r="K11755" s="10" t="s">
        <v>14</v>
      </c>
      <c r="L11755">
        <v>11300.4</v>
      </c>
    </row>
    <row r="11756" spans="1:12" x14ac:dyDescent="0.3">
      <c r="A11756" s="10" t="s">
        <v>2695</v>
      </c>
      <c r="B11756" s="10" t="s">
        <v>3097</v>
      </c>
      <c r="C11756" s="10" t="s">
        <v>3097</v>
      </c>
      <c r="D11756" s="10" t="s">
        <v>3097</v>
      </c>
      <c r="E11756" s="10"/>
      <c r="F11756" s="10"/>
      <c r="G11756" s="10" t="s">
        <v>2682</v>
      </c>
      <c r="I11756" s="10" t="s">
        <v>2696</v>
      </c>
      <c r="J11756" s="10" t="s">
        <v>812</v>
      </c>
      <c r="K11756" s="10" t="s">
        <v>15</v>
      </c>
      <c r="L11756">
        <v>22897.200000000001</v>
      </c>
    </row>
    <row r="11757" spans="1:12" x14ac:dyDescent="0.3">
      <c r="A11757" s="10" t="s">
        <v>2695</v>
      </c>
      <c r="B11757" s="10" t="s">
        <v>3097</v>
      </c>
      <c r="C11757" s="10" t="s">
        <v>3097</v>
      </c>
      <c r="D11757" s="10" t="s">
        <v>3097</v>
      </c>
      <c r="E11757" s="10"/>
      <c r="F11757" s="10"/>
      <c r="G11757" s="10" t="s">
        <v>2682</v>
      </c>
      <c r="I11757" s="10" t="s">
        <v>2696</v>
      </c>
      <c r="J11757" s="10" t="s">
        <v>812</v>
      </c>
      <c r="K11757" s="10" t="s">
        <v>16</v>
      </c>
      <c r="L11757">
        <v>24083.1</v>
      </c>
    </row>
    <row r="11758" spans="1:12" x14ac:dyDescent="0.3">
      <c r="A11758" s="10" t="s">
        <v>2695</v>
      </c>
      <c r="B11758" s="10" t="s">
        <v>3097</v>
      </c>
      <c r="C11758" s="10" t="s">
        <v>3097</v>
      </c>
      <c r="D11758" s="10" t="s">
        <v>3097</v>
      </c>
      <c r="E11758" s="10"/>
      <c r="F11758" s="10"/>
      <c r="G11758" s="10" t="s">
        <v>2682</v>
      </c>
      <c r="I11758" s="10" t="s">
        <v>2696</v>
      </c>
      <c r="J11758" s="10" t="s">
        <v>812</v>
      </c>
      <c r="K11758" s="10" t="s">
        <v>17</v>
      </c>
      <c r="L11758">
        <v>6054.7</v>
      </c>
    </row>
    <row r="11759" spans="1:12" x14ac:dyDescent="0.3">
      <c r="A11759" s="10" t="s">
        <v>2695</v>
      </c>
      <c r="B11759" s="10" t="s">
        <v>3097</v>
      </c>
      <c r="C11759" s="10" t="s">
        <v>3097</v>
      </c>
      <c r="D11759" s="10" t="s">
        <v>3097</v>
      </c>
      <c r="E11759" s="10"/>
      <c r="F11759" s="10"/>
      <c r="G11759" s="10" t="s">
        <v>2682</v>
      </c>
      <c r="I11759" s="10" t="s">
        <v>2696</v>
      </c>
      <c r="J11759" s="10" t="s">
        <v>812</v>
      </c>
      <c r="K11759" s="10" t="s">
        <v>18</v>
      </c>
      <c r="L11759">
        <v>15320.8</v>
      </c>
    </row>
    <row r="11760" spans="1:12" x14ac:dyDescent="0.3">
      <c r="A11760" s="10" t="s">
        <v>2695</v>
      </c>
      <c r="B11760" s="10" t="s">
        <v>3097</v>
      </c>
      <c r="C11760" s="10" t="s">
        <v>3097</v>
      </c>
      <c r="D11760" s="10" t="s">
        <v>3097</v>
      </c>
      <c r="E11760" s="10"/>
      <c r="F11760" s="10"/>
      <c r="G11760" s="10" t="s">
        <v>2682</v>
      </c>
      <c r="I11760" s="10" t="s">
        <v>2696</v>
      </c>
      <c r="J11760" s="10" t="s">
        <v>812</v>
      </c>
      <c r="K11760" s="10" t="s">
        <v>19</v>
      </c>
      <c r="L11760">
        <v>15892.5</v>
      </c>
    </row>
    <row r="11761" spans="1:12" x14ac:dyDescent="0.3">
      <c r="A11761" s="10" t="s">
        <v>2695</v>
      </c>
      <c r="B11761" s="10" t="s">
        <v>3097</v>
      </c>
      <c r="C11761" s="10" t="s">
        <v>3097</v>
      </c>
      <c r="D11761" s="10" t="s">
        <v>3097</v>
      </c>
      <c r="E11761" s="10"/>
      <c r="F11761" s="10"/>
      <c r="G11761" s="10" t="s">
        <v>2682</v>
      </c>
      <c r="I11761" s="10" t="s">
        <v>2696</v>
      </c>
      <c r="J11761" s="10" t="s">
        <v>812</v>
      </c>
      <c r="K11761" s="10" t="s">
        <v>20</v>
      </c>
      <c r="L11761">
        <v>10772.3</v>
      </c>
    </row>
    <row r="11762" spans="1:12" x14ac:dyDescent="0.3">
      <c r="A11762" s="10" t="s">
        <v>2695</v>
      </c>
      <c r="B11762" s="10" t="s">
        <v>3097</v>
      </c>
      <c r="C11762" s="10" t="s">
        <v>3097</v>
      </c>
      <c r="D11762" s="10" t="s">
        <v>3097</v>
      </c>
      <c r="E11762" s="10"/>
      <c r="F11762" s="10"/>
      <c r="G11762" s="10" t="s">
        <v>2682</v>
      </c>
      <c r="I11762" s="10" t="s">
        <v>2696</v>
      </c>
      <c r="J11762" s="10" t="s">
        <v>812</v>
      </c>
      <c r="K11762" s="10" t="s">
        <v>21</v>
      </c>
      <c r="L11762">
        <v>2608.4</v>
      </c>
    </row>
    <row r="11763" spans="1:12" x14ac:dyDescent="0.3">
      <c r="A11763" s="10" t="s">
        <v>2695</v>
      </c>
      <c r="B11763" s="10" t="s">
        <v>3097</v>
      </c>
      <c r="C11763" s="10" t="s">
        <v>3097</v>
      </c>
      <c r="D11763" s="10" t="s">
        <v>3097</v>
      </c>
      <c r="E11763" s="10"/>
      <c r="F11763" s="10"/>
      <c r="G11763" s="10" t="s">
        <v>2682</v>
      </c>
      <c r="I11763" s="10" t="s">
        <v>2696</v>
      </c>
      <c r="J11763" s="10" t="s">
        <v>812</v>
      </c>
      <c r="K11763" s="10" t="s">
        <v>22</v>
      </c>
      <c r="L11763">
        <v>2015.4</v>
      </c>
    </row>
    <row r="11764" spans="1:12" x14ac:dyDescent="0.3">
      <c r="A11764" s="10" t="s">
        <v>2695</v>
      </c>
      <c r="B11764" s="10" t="s">
        <v>3097</v>
      </c>
      <c r="C11764" s="10" t="s">
        <v>3097</v>
      </c>
      <c r="D11764" s="10" t="s">
        <v>3097</v>
      </c>
      <c r="E11764" s="10"/>
      <c r="F11764" s="10"/>
      <c r="G11764" s="10" t="s">
        <v>2682</v>
      </c>
      <c r="I11764" s="10" t="s">
        <v>2696</v>
      </c>
      <c r="J11764" s="10" t="s">
        <v>812</v>
      </c>
      <c r="K11764" s="10" t="s">
        <v>23</v>
      </c>
      <c r="L11764">
        <v>6465.8</v>
      </c>
    </row>
    <row r="11765" spans="1:12" x14ac:dyDescent="0.3">
      <c r="A11765" s="10" t="s">
        <v>2695</v>
      </c>
      <c r="B11765" s="10" t="s">
        <v>3097</v>
      </c>
      <c r="C11765" s="10" t="s">
        <v>3097</v>
      </c>
      <c r="D11765" s="10" t="s">
        <v>3097</v>
      </c>
      <c r="E11765" s="10"/>
      <c r="F11765" s="10"/>
      <c r="G11765" s="10" t="s">
        <v>2682</v>
      </c>
      <c r="I11765" s="10" t="s">
        <v>2696</v>
      </c>
      <c r="J11765" s="10" t="s">
        <v>812</v>
      </c>
      <c r="K11765" s="10" t="s">
        <v>24</v>
      </c>
      <c r="L11765">
        <v>3426.1</v>
      </c>
    </row>
    <row r="11766" spans="1:12" x14ac:dyDescent="0.3">
      <c r="A11766" s="10" t="s">
        <v>2695</v>
      </c>
      <c r="B11766" s="10" t="s">
        <v>3097</v>
      </c>
      <c r="C11766" s="10" t="s">
        <v>3097</v>
      </c>
      <c r="D11766" s="10" t="s">
        <v>3097</v>
      </c>
      <c r="E11766" s="10"/>
      <c r="F11766" s="10"/>
      <c r="G11766" s="10" t="s">
        <v>2682</v>
      </c>
      <c r="I11766" s="10" t="s">
        <v>2696</v>
      </c>
      <c r="J11766" s="10" t="s">
        <v>812</v>
      </c>
      <c r="K11766" s="10" t="s">
        <v>25</v>
      </c>
      <c r="L11766">
        <v>4863.6000000000004</v>
      </c>
    </row>
    <row r="11767" spans="1:12" x14ac:dyDescent="0.3">
      <c r="A11767" s="10" t="s">
        <v>2695</v>
      </c>
      <c r="B11767" s="10" t="s">
        <v>3097</v>
      </c>
      <c r="C11767" s="10" t="s">
        <v>3097</v>
      </c>
      <c r="D11767" s="10" t="s">
        <v>3097</v>
      </c>
      <c r="E11767" s="10"/>
      <c r="F11767" s="10"/>
      <c r="G11767" s="10" t="s">
        <v>2682</v>
      </c>
      <c r="I11767" s="10" t="s">
        <v>2696</v>
      </c>
      <c r="J11767" s="10" t="s">
        <v>812</v>
      </c>
      <c r="K11767" s="10" t="s">
        <v>26</v>
      </c>
      <c r="L11767">
        <v>7350.9</v>
      </c>
    </row>
    <row r="11768" spans="1:12" x14ac:dyDescent="0.3">
      <c r="A11768" s="10" t="s">
        <v>2695</v>
      </c>
      <c r="B11768" s="10" t="s">
        <v>3097</v>
      </c>
      <c r="C11768" s="10" t="s">
        <v>3097</v>
      </c>
      <c r="D11768" s="10" t="s">
        <v>3097</v>
      </c>
      <c r="E11768" s="10"/>
      <c r="F11768" s="10"/>
      <c r="G11768" s="10" t="s">
        <v>2682</v>
      </c>
      <c r="I11768" s="10" t="s">
        <v>2696</v>
      </c>
      <c r="J11768" s="10" t="s">
        <v>812</v>
      </c>
      <c r="K11768" s="10" t="s">
        <v>27</v>
      </c>
      <c r="L11768">
        <v>4210.8999999999996</v>
      </c>
    </row>
    <row r="11769" spans="1:12" x14ac:dyDescent="0.3">
      <c r="A11769" s="10" t="s">
        <v>2695</v>
      </c>
      <c r="B11769" s="10" t="s">
        <v>3097</v>
      </c>
      <c r="C11769" s="10" t="s">
        <v>3097</v>
      </c>
      <c r="D11769" s="10" t="s">
        <v>3097</v>
      </c>
      <c r="E11769" s="10"/>
      <c r="F11769" s="10"/>
      <c r="G11769" s="10" t="s">
        <v>2682</v>
      </c>
      <c r="I11769" s="10" t="s">
        <v>2696</v>
      </c>
      <c r="J11769" s="10" t="s">
        <v>812</v>
      </c>
      <c r="K11769" s="10" t="s">
        <v>28</v>
      </c>
      <c r="L11769">
        <v>2952.6</v>
      </c>
    </row>
    <row r="11770" spans="1:12" x14ac:dyDescent="0.3">
      <c r="A11770" s="10" t="s">
        <v>2695</v>
      </c>
      <c r="B11770" s="10" t="s">
        <v>3097</v>
      </c>
      <c r="C11770" s="10" t="s">
        <v>3097</v>
      </c>
      <c r="D11770" s="10" t="s">
        <v>3097</v>
      </c>
      <c r="E11770" s="10"/>
      <c r="F11770" s="10"/>
      <c r="G11770" s="10" t="s">
        <v>2682</v>
      </c>
      <c r="I11770" s="10" t="s">
        <v>2696</v>
      </c>
      <c r="J11770" s="10" t="s">
        <v>812</v>
      </c>
      <c r="K11770" s="10" t="s">
        <v>29</v>
      </c>
      <c r="L11770">
        <v>18368.900000000001</v>
      </c>
    </row>
    <row r="11771" spans="1:12" x14ac:dyDescent="0.3">
      <c r="A11771" s="10" t="s">
        <v>2697</v>
      </c>
      <c r="B11771" s="10" t="s">
        <v>3097</v>
      </c>
      <c r="C11771" s="10" t="s">
        <v>3097</v>
      </c>
      <c r="D11771" s="10" t="s">
        <v>3097</v>
      </c>
      <c r="E11771" s="10"/>
      <c r="F11771" s="10"/>
      <c r="G11771" s="10" t="s">
        <v>1099</v>
      </c>
      <c r="I11771" s="10" t="s">
        <v>2698</v>
      </c>
      <c r="J11771" s="10" t="s">
        <v>812</v>
      </c>
      <c r="K11771" s="10" t="s">
        <v>9</v>
      </c>
      <c r="L11771">
        <v>15110</v>
      </c>
    </row>
    <row r="11772" spans="1:12" x14ac:dyDescent="0.3">
      <c r="A11772" s="10" t="s">
        <v>2697</v>
      </c>
      <c r="B11772" s="10" t="s">
        <v>3097</v>
      </c>
      <c r="C11772" s="10" t="s">
        <v>3097</v>
      </c>
      <c r="D11772" s="10" t="s">
        <v>3097</v>
      </c>
      <c r="E11772" s="10"/>
      <c r="F11772" s="10"/>
      <c r="G11772" s="10" t="s">
        <v>1099</v>
      </c>
      <c r="I11772" s="10" t="s">
        <v>2698</v>
      </c>
      <c r="J11772" s="10" t="s">
        <v>812</v>
      </c>
      <c r="K11772" s="10" t="s">
        <v>10</v>
      </c>
      <c r="L11772">
        <v>14400</v>
      </c>
    </row>
    <row r="11773" spans="1:12" x14ac:dyDescent="0.3">
      <c r="A11773" s="10" t="s">
        <v>2697</v>
      </c>
      <c r="B11773" s="10" t="s">
        <v>3097</v>
      </c>
      <c r="C11773" s="10" t="s">
        <v>3097</v>
      </c>
      <c r="D11773" s="10" t="s">
        <v>3097</v>
      </c>
      <c r="E11773" s="10"/>
      <c r="F11773" s="10"/>
      <c r="G11773" s="10" t="s">
        <v>1099</v>
      </c>
      <c r="I11773" s="10" t="s">
        <v>2698</v>
      </c>
      <c r="J11773" s="10" t="s">
        <v>812</v>
      </c>
      <c r="K11773" s="10" t="s">
        <v>11</v>
      </c>
      <c r="L11773">
        <v>15351</v>
      </c>
    </row>
    <row r="11774" spans="1:12" x14ac:dyDescent="0.3">
      <c r="A11774" s="10" t="s">
        <v>2697</v>
      </c>
      <c r="B11774" s="10" t="s">
        <v>3097</v>
      </c>
      <c r="C11774" s="10" t="s">
        <v>3097</v>
      </c>
      <c r="D11774" s="10" t="s">
        <v>3097</v>
      </c>
      <c r="E11774" s="10"/>
      <c r="F11774" s="10"/>
      <c r="G11774" s="10" t="s">
        <v>1099</v>
      </c>
      <c r="I11774" s="10" t="s">
        <v>2698</v>
      </c>
      <c r="J11774" s="10" t="s">
        <v>812</v>
      </c>
      <c r="K11774" s="10" t="s">
        <v>12</v>
      </c>
      <c r="L11774">
        <v>15851</v>
      </c>
    </row>
    <row r="11775" spans="1:12" x14ac:dyDescent="0.3">
      <c r="A11775" s="10" t="s">
        <v>2697</v>
      </c>
      <c r="B11775" s="10" t="s">
        <v>3097</v>
      </c>
      <c r="C11775" s="10" t="s">
        <v>3097</v>
      </c>
      <c r="D11775" s="10" t="s">
        <v>3097</v>
      </c>
      <c r="E11775" s="10"/>
      <c r="F11775" s="10"/>
      <c r="G11775" s="10" t="s">
        <v>1099</v>
      </c>
      <c r="I11775" s="10" t="s">
        <v>2698</v>
      </c>
      <c r="J11775" s="10" t="s">
        <v>812</v>
      </c>
      <c r="K11775" s="10" t="s">
        <v>13</v>
      </c>
      <c r="L11775">
        <v>16016</v>
      </c>
    </row>
    <row r="11776" spans="1:12" x14ac:dyDescent="0.3">
      <c r="A11776" s="10" t="s">
        <v>2697</v>
      </c>
      <c r="B11776" s="10" t="s">
        <v>3097</v>
      </c>
      <c r="C11776" s="10" t="s">
        <v>3097</v>
      </c>
      <c r="D11776" s="10" t="s">
        <v>3097</v>
      </c>
      <c r="E11776" s="10"/>
      <c r="F11776" s="10"/>
      <c r="G11776" s="10" t="s">
        <v>1099</v>
      </c>
      <c r="I11776" s="10" t="s">
        <v>2698</v>
      </c>
      <c r="J11776" s="10" t="s">
        <v>812</v>
      </c>
      <c r="K11776" s="10" t="s">
        <v>14</v>
      </c>
      <c r="L11776">
        <v>16963</v>
      </c>
    </row>
    <row r="11777" spans="1:12" x14ac:dyDescent="0.3">
      <c r="A11777" s="10" t="s">
        <v>2697</v>
      </c>
      <c r="B11777" s="10" t="s">
        <v>3097</v>
      </c>
      <c r="C11777" s="10" t="s">
        <v>3097</v>
      </c>
      <c r="D11777" s="10" t="s">
        <v>3097</v>
      </c>
      <c r="E11777" s="10"/>
      <c r="F11777" s="10"/>
      <c r="G11777" s="10" t="s">
        <v>1099</v>
      </c>
      <c r="I11777" s="10" t="s">
        <v>2698</v>
      </c>
      <c r="J11777" s="10" t="s">
        <v>812</v>
      </c>
      <c r="K11777" s="10" t="s">
        <v>15</v>
      </c>
      <c r="L11777">
        <v>19429</v>
      </c>
    </row>
    <row r="11778" spans="1:12" x14ac:dyDescent="0.3">
      <c r="A11778" s="10" t="s">
        <v>2697</v>
      </c>
      <c r="B11778" s="10" t="s">
        <v>3097</v>
      </c>
      <c r="C11778" s="10" t="s">
        <v>3097</v>
      </c>
      <c r="D11778" s="10" t="s">
        <v>3097</v>
      </c>
      <c r="E11778" s="10"/>
      <c r="F11778" s="10"/>
      <c r="G11778" s="10" t="s">
        <v>1099</v>
      </c>
      <c r="I11778" s="10" t="s">
        <v>2698</v>
      </c>
      <c r="J11778" s="10" t="s">
        <v>812</v>
      </c>
      <c r="K11778" s="10" t="s">
        <v>16</v>
      </c>
      <c r="L11778">
        <v>16910</v>
      </c>
    </row>
    <row r="11779" spans="1:12" x14ac:dyDescent="0.3">
      <c r="A11779" s="10" t="s">
        <v>2697</v>
      </c>
      <c r="B11779" s="10" t="s">
        <v>3097</v>
      </c>
      <c r="C11779" s="10" t="s">
        <v>3097</v>
      </c>
      <c r="D11779" s="10" t="s">
        <v>3097</v>
      </c>
      <c r="E11779" s="10"/>
      <c r="F11779" s="10"/>
      <c r="G11779" s="10" t="s">
        <v>1099</v>
      </c>
      <c r="I11779" s="10" t="s">
        <v>2698</v>
      </c>
      <c r="J11779" s="10" t="s">
        <v>812</v>
      </c>
      <c r="K11779" s="10" t="s">
        <v>17</v>
      </c>
      <c r="L11779">
        <v>23162</v>
      </c>
    </row>
    <row r="11780" spans="1:12" x14ac:dyDescent="0.3">
      <c r="A11780" s="10" t="s">
        <v>2697</v>
      </c>
      <c r="B11780" s="10" t="s">
        <v>3097</v>
      </c>
      <c r="C11780" s="10" t="s">
        <v>3097</v>
      </c>
      <c r="D11780" s="10" t="s">
        <v>3097</v>
      </c>
      <c r="E11780" s="10"/>
      <c r="F11780" s="10"/>
      <c r="G11780" s="10" t="s">
        <v>1099</v>
      </c>
      <c r="I11780" s="10" t="s">
        <v>2698</v>
      </c>
      <c r="J11780" s="10" t="s">
        <v>812</v>
      </c>
      <c r="K11780" s="10" t="s">
        <v>18</v>
      </c>
      <c r="L11780">
        <v>25373</v>
      </c>
    </row>
    <row r="11781" spans="1:12" x14ac:dyDescent="0.3">
      <c r="A11781" s="10" t="s">
        <v>2697</v>
      </c>
      <c r="B11781" s="10" t="s">
        <v>3097</v>
      </c>
      <c r="C11781" s="10" t="s">
        <v>3097</v>
      </c>
      <c r="D11781" s="10" t="s">
        <v>3097</v>
      </c>
      <c r="E11781" s="10"/>
      <c r="F11781" s="10"/>
      <c r="G11781" s="10" t="s">
        <v>1099</v>
      </c>
      <c r="I11781" s="10" t="s">
        <v>2698</v>
      </c>
      <c r="J11781" s="10" t="s">
        <v>812</v>
      </c>
      <c r="K11781" s="10" t="s">
        <v>19</v>
      </c>
      <c r="L11781">
        <v>27864</v>
      </c>
    </row>
    <row r="11782" spans="1:12" x14ac:dyDescent="0.3">
      <c r="A11782" s="10" t="s">
        <v>2697</v>
      </c>
      <c r="B11782" s="10" t="s">
        <v>3097</v>
      </c>
      <c r="C11782" s="10" t="s">
        <v>3097</v>
      </c>
      <c r="D11782" s="10" t="s">
        <v>3097</v>
      </c>
      <c r="E11782" s="10"/>
      <c r="F11782" s="10"/>
      <c r="G11782" s="10" t="s">
        <v>1099</v>
      </c>
      <c r="I11782" s="10" t="s">
        <v>2698</v>
      </c>
      <c r="J11782" s="10" t="s">
        <v>812</v>
      </c>
      <c r="K11782" s="10" t="s">
        <v>20</v>
      </c>
      <c r="L11782">
        <v>41979</v>
      </c>
    </row>
    <row r="11783" spans="1:12" x14ac:dyDescent="0.3">
      <c r="A11783" s="10" t="s">
        <v>2697</v>
      </c>
      <c r="B11783" s="10" t="s">
        <v>3097</v>
      </c>
      <c r="C11783" s="10" t="s">
        <v>3097</v>
      </c>
      <c r="D11783" s="10" t="s">
        <v>3097</v>
      </c>
      <c r="E11783" s="10"/>
      <c r="F11783" s="10"/>
      <c r="G11783" s="10" t="s">
        <v>1099</v>
      </c>
      <c r="I11783" s="10" t="s">
        <v>2698</v>
      </c>
      <c r="J11783" s="10" t="s">
        <v>812</v>
      </c>
      <c r="K11783" s="10" t="s">
        <v>21</v>
      </c>
      <c r="L11783">
        <v>41649</v>
      </c>
    </row>
    <row r="11784" spans="1:12" x14ac:dyDescent="0.3">
      <c r="A11784" s="10" t="s">
        <v>2697</v>
      </c>
      <c r="B11784" s="10" t="s">
        <v>3097</v>
      </c>
      <c r="C11784" s="10" t="s">
        <v>3097</v>
      </c>
      <c r="D11784" s="10" t="s">
        <v>3097</v>
      </c>
      <c r="E11784" s="10"/>
      <c r="F11784" s="10"/>
      <c r="G11784" s="10" t="s">
        <v>1099</v>
      </c>
      <c r="I11784" s="10" t="s">
        <v>2698</v>
      </c>
      <c r="J11784" s="10" t="s">
        <v>812</v>
      </c>
      <c r="K11784" s="10" t="s">
        <v>22</v>
      </c>
      <c r="L11784">
        <v>41094</v>
      </c>
    </row>
    <row r="11785" spans="1:12" x14ac:dyDescent="0.3">
      <c r="A11785" s="10" t="s">
        <v>2697</v>
      </c>
      <c r="B11785" s="10" t="s">
        <v>3097</v>
      </c>
      <c r="C11785" s="10" t="s">
        <v>3097</v>
      </c>
      <c r="D11785" s="10" t="s">
        <v>3097</v>
      </c>
      <c r="E11785" s="10"/>
      <c r="F11785" s="10"/>
      <c r="G11785" s="10" t="s">
        <v>1099</v>
      </c>
      <c r="I11785" s="10" t="s">
        <v>2698</v>
      </c>
      <c r="J11785" s="10" t="s">
        <v>812</v>
      </c>
      <c r="K11785" s="10" t="s">
        <v>23</v>
      </c>
      <c r="L11785">
        <v>40447</v>
      </c>
    </row>
    <row r="11786" spans="1:12" x14ac:dyDescent="0.3">
      <c r="A11786" s="10" t="s">
        <v>2697</v>
      </c>
      <c r="B11786" s="10" t="s">
        <v>3097</v>
      </c>
      <c r="C11786" s="10" t="s">
        <v>3097</v>
      </c>
      <c r="D11786" s="10" t="s">
        <v>3097</v>
      </c>
      <c r="E11786" s="10"/>
      <c r="F11786" s="10"/>
      <c r="G11786" s="10" t="s">
        <v>1099</v>
      </c>
      <c r="I11786" s="10" t="s">
        <v>2698</v>
      </c>
      <c r="J11786" s="10" t="s">
        <v>812</v>
      </c>
      <c r="K11786" s="10" t="s">
        <v>24</v>
      </c>
      <c r="L11786">
        <v>38643</v>
      </c>
    </row>
    <row r="11787" spans="1:12" x14ac:dyDescent="0.3">
      <c r="A11787" s="10" t="s">
        <v>2697</v>
      </c>
      <c r="B11787" s="10" t="s">
        <v>3097</v>
      </c>
      <c r="C11787" s="10" t="s">
        <v>3097</v>
      </c>
      <c r="D11787" s="10" t="s">
        <v>3097</v>
      </c>
      <c r="E11787" s="10"/>
      <c r="F11787" s="10"/>
      <c r="G11787" s="10" t="s">
        <v>1099</v>
      </c>
      <c r="I11787" s="10" t="s">
        <v>2698</v>
      </c>
      <c r="J11787" s="10" t="s">
        <v>812</v>
      </c>
      <c r="K11787" s="10" t="s">
        <v>25</v>
      </c>
      <c r="L11787">
        <v>40494</v>
      </c>
    </row>
    <row r="11788" spans="1:12" x14ac:dyDescent="0.3">
      <c r="A11788" s="10" t="s">
        <v>2697</v>
      </c>
      <c r="B11788" s="10" t="s">
        <v>3097</v>
      </c>
      <c r="C11788" s="10" t="s">
        <v>3097</v>
      </c>
      <c r="D11788" s="10" t="s">
        <v>3097</v>
      </c>
      <c r="E11788" s="10"/>
      <c r="F11788" s="10"/>
      <c r="G11788" s="10" t="s">
        <v>1099</v>
      </c>
      <c r="I11788" s="10" t="s">
        <v>2698</v>
      </c>
      <c r="J11788" s="10" t="s">
        <v>812</v>
      </c>
      <c r="K11788" s="10" t="s">
        <v>26</v>
      </c>
      <c r="L11788">
        <v>38983</v>
      </c>
    </row>
    <row r="11789" spans="1:12" x14ac:dyDescent="0.3">
      <c r="A11789" s="10" t="s">
        <v>2697</v>
      </c>
      <c r="B11789" s="10" t="s">
        <v>3097</v>
      </c>
      <c r="C11789" s="10" t="s">
        <v>3097</v>
      </c>
      <c r="D11789" s="10" t="s">
        <v>3097</v>
      </c>
      <c r="E11789" s="10"/>
      <c r="F11789" s="10"/>
      <c r="G11789" s="10" t="s">
        <v>1099</v>
      </c>
      <c r="I11789" s="10" t="s">
        <v>2698</v>
      </c>
      <c r="J11789" s="10" t="s">
        <v>812</v>
      </c>
      <c r="K11789" s="10" t="s">
        <v>27</v>
      </c>
      <c r="L11789">
        <v>39861</v>
      </c>
    </row>
    <row r="11790" spans="1:12" x14ac:dyDescent="0.3">
      <c r="A11790" s="10" t="s">
        <v>2697</v>
      </c>
      <c r="B11790" s="10" t="s">
        <v>3097</v>
      </c>
      <c r="C11790" s="10" t="s">
        <v>3097</v>
      </c>
      <c r="D11790" s="10" t="s">
        <v>3097</v>
      </c>
      <c r="E11790" s="10"/>
      <c r="F11790" s="10"/>
      <c r="G11790" s="10" t="s">
        <v>1099</v>
      </c>
      <c r="I11790" s="10" t="s">
        <v>2698</v>
      </c>
      <c r="J11790" s="10" t="s">
        <v>812</v>
      </c>
      <c r="K11790" s="10" t="s">
        <v>28</v>
      </c>
      <c r="L11790">
        <v>40657</v>
      </c>
    </row>
    <row r="11791" spans="1:12" x14ac:dyDescent="0.3">
      <c r="A11791" s="10" t="s">
        <v>2697</v>
      </c>
      <c r="B11791" s="10" t="s">
        <v>3097</v>
      </c>
      <c r="C11791" s="10" t="s">
        <v>3097</v>
      </c>
      <c r="D11791" s="10" t="s">
        <v>3097</v>
      </c>
      <c r="E11791" s="10"/>
      <c r="F11791" s="10"/>
      <c r="G11791" s="10" t="s">
        <v>1099</v>
      </c>
      <c r="I11791" s="10" t="s">
        <v>2698</v>
      </c>
      <c r="J11791" s="10" t="s">
        <v>812</v>
      </c>
      <c r="K11791" s="10" t="s">
        <v>29</v>
      </c>
      <c r="L11791">
        <v>39200</v>
      </c>
    </row>
    <row r="11792" spans="1:12" x14ac:dyDescent="0.3">
      <c r="A11792" s="10" t="s">
        <v>2699</v>
      </c>
      <c r="B11792" s="10" t="s">
        <v>3097</v>
      </c>
      <c r="C11792" s="10" t="s">
        <v>3097</v>
      </c>
      <c r="D11792" s="10" t="s">
        <v>3097</v>
      </c>
      <c r="E11792" s="10"/>
      <c r="F11792" s="10"/>
      <c r="G11792" s="10" t="s">
        <v>2682</v>
      </c>
      <c r="I11792" s="10" t="s">
        <v>2700</v>
      </c>
      <c r="J11792" s="10" t="s">
        <v>812</v>
      </c>
      <c r="K11792" s="10" t="s">
        <v>12</v>
      </c>
      <c r="L11792">
        <v>44323.3</v>
      </c>
    </row>
    <row r="11793" spans="1:12" x14ac:dyDescent="0.3">
      <c r="A11793" s="10" t="s">
        <v>2699</v>
      </c>
      <c r="B11793" s="10" t="s">
        <v>3097</v>
      </c>
      <c r="C11793" s="10" t="s">
        <v>3097</v>
      </c>
      <c r="D11793" s="10" t="s">
        <v>3097</v>
      </c>
      <c r="E11793" s="10"/>
      <c r="F11793" s="10"/>
      <c r="G11793" s="10" t="s">
        <v>2682</v>
      </c>
      <c r="I11793" s="10" t="s">
        <v>2700</v>
      </c>
      <c r="J11793" s="10" t="s">
        <v>812</v>
      </c>
      <c r="K11793" s="10" t="s">
        <v>13</v>
      </c>
      <c r="L11793">
        <v>44388.4</v>
      </c>
    </row>
    <row r="11794" spans="1:12" x14ac:dyDescent="0.3">
      <c r="A11794" s="10" t="s">
        <v>2699</v>
      </c>
      <c r="B11794" s="10" t="s">
        <v>3097</v>
      </c>
      <c r="C11794" s="10" t="s">
        <v>3097</v>
      </c>
      <c r="D11794" s="10" t="s">
        <v>3097</v>
      </c>
      <c r="E11794" s="10"/>
      <c r="F11794" s="10"/>
      <c r="G11794" s="10" t="s">
        <v>2682</v>
      </c>
      <c r="I11794" s="10" t="s">
        <v>2700</v>
      </c>
      <c r="J11794" s="10" t="s">
        <v>812</v>
      </c>
      <c r="K11794" s="10" t="s">
        <v>14</v>
      </c>
      <c r="L11794">
        <v>46184.1</v>
      </c>
    </row>
    <row r="11795" spans="1:12" x14ac:dyDescent="0.3">
      <c r="A11795" s="10" t="s">
        <v>2699</v>
      </c>
      <c r="B11795" s="10" t="s">
        <v>3097</v>
      </c>
      <c r="C11795" s="10" t="s">
        <v>3097</v>
      </c>
      <c r="D11795" s="10" t="s">
        <v>3097</v>
      </c>
      <c r="E11795" s="10"/>
      <c r="F11795" s="10"/>
      <c r="G11795" s="10" t="s">
        <v>2682</v>
      </c>
      <c r="I11795" s="10" t="s">
        <v>2700</v>
      </c>
      <c r="J11795" s="10" t="s">
        <v>812</v>
      </c>
      <c r="K11795" s="10" t="s">
        <v>15</v>
      </c>
      <c r="L11795">
        <v>49669.7</v>
      </c>
    </row>
    <row r="11796" spans="1:12" x14ac:dyDescent="0.3">
      <c r="A11796" s="10" t="s">
        <v>2699</v>
      </c>
      <c r="B11796" s="10" t="s">
        <v>3097</v>
      </c>
      <c r="C11796" s="10" t="s">
        <v>3097</v>
      </c>
      <c r="D11796" s="10" t="s">
        <v>3097</v>
      </c>
      <c r="E11796" s="10"/>
      <c r="F11796" s="10"/>
      <c r="G11796" s="10" t="s">
        <v>2682</v>
      </c>
      <c r="I11796" s="10" t="s">
        <v>2700</v>
      </c>
      <c r="J11796" s="10" t="s">
        <v>812</v>
      </c>
      <c r="K11796" s="10" t="s">
        <v>16</v>
      </c>
      <c r="L11796">
        <v>56084.4</v>
      </c>
    </row>
    <row r="11797" spans="1:12" x14ac:dyDescent="0.3">
      <c r="A11797" s="10" t="s">
        <v>2699</v>
      </c>
      <c r="B11797" s="10" t="s">
        <v>3097</v>
      </c>
      <c r="C11797" s="10" t="s">
        <v>3097</v>
      </c>
      <c r="D11797" s="10" t="s">
        <v>3097</v>
      </c>
      <c r="E11797" s="10"/>
      <c r="F11797" s="10"/>
      <c r="G11797" s="10" t="s">
        <v>2682</v>
      </c>
      <c r="I11797" s="10" t="s">
        <v>2700</v>
      </c>
      <c r="J11797" s="10" t="s">
        <v>812</v>
      </c>
      <c r="K11797" s="10" t="s">
        <v>17</v>
      </c>
      <c r="L11797">
        <v>65042.9</v>
      </c>
    </row>
    <row r="11798" spans="1:12" x14ac:dyDescent="0.3">
      <c r="A11798" s="10" t="s">
        <v>2699</v>
      </c>
      <c r="B11798" s="10" t="s">
        <v>3097</v>
      </c>
      <c r="C11798" s="10" t="s">
        <v>3097</v>
      </c>
      <c r="D11798" s="10" t="s">
        <v>3097</v>
      </c>
      <c r="E11798" s="10"/>
      <c r="F11798" s="10"/>
      <c r="G11798" s="10" t="s">
        <v>2682</v>
      </c>
      <c r="I11798" s="10" t="s">
        <v>2700</v>
      </c>
      <c r="J11798" s="10" t="s">
        <v>812</v>
      </c>
      <c r="K11798" s="10" t="s">
        <v>18</v>
      </c>
      <c r="L11798">
        <v>73893.100000000006</v>
      </c>
    </row>
    <row r="11799" spans="1:12" x14ac:dyDescent="0.3">
      <c r="A11799" s="10" t="s">
        <v>2699</v>
      </c>
      <c r="B11799" s="10" t="s">
        <v>3097</v>
      </c>
      <c r="C11799" s="10" t="s">
        <v>3097</v>
      </c>
      <c r="D11799" s="10" t="s">
        <v>3097</v>
      </c>
      <c r="E11799" s="10"/>
      <c r="F11799" s="10"/>
      <c r="G11799" s="10" t="s">
        <v>2682</v>
      </c>
      <c r="I11799" s="10" t="s">
        <v>2700</v>
      </c>
      <c r="J11799" s="10" t="s">
        <v>812</v>
      </c>
      <c r="K11799" s="10" t="s">
        <v>19</v>
      </c>
      <c r="L11799">
        <v>86570.2</v>
      </c>
    </row>
    <row r="11800" spans="1:12" x14ac:dyDescent="0.3">
      <c r="A11800" s="10" t="s">
        <v>2699</v>
      </c>
      <c r="B11800" s="10" t="s">
        <v>3097</v>
      </c>
      <c r="C11800" s="10" t="s">
        <v>3097</v>
      </c>
      <c r="D11800" s="10" t="s">
        <v>3097</v>
      </c>
      <c r="E11800" s="10"/>
      <c r="F11800" s="10"/>
      <c r="G11800" s="10" t="s">
        <v>2682</v>
      </c>
      <c r="I11800" s="10" t="s">
        <v>2700</v>
      </c>
      <c r="J11800" s="10" t="s">
        <v>812</v>
      </c>
      <c r="K11800" s="10" t="s">
        <v>20</v>
      </c>
      <c r="L11800">
        <v>100972.6</v>
      </c>
    </row>
    <row r="11801" spans="1:12" x14ac:dyDescent="0.3">
      <c r="A11801" s="10" t="s">
        <v>2699</v>
      </c>
      <c r="B11801" s="10" t="s">
        <v>3097</v>
      </c>
      <c r="C11801" s="10" t="s">
        <v>3097</v>
      </c>
      <c r="D11801" s="10" t="s">
        <v>3097</v>
      </c>
      <c r="E11801" s="10"/>
      <c r="F11801" s="10"/>
      <c r="G11801" s="10" t="s">
        <v>2682</v>
      </c>
      <c r="I11801" s="10" t="s">
        <v>2700</v>
      </c>
      <c r="J11801" s="10" t="s">
        <v>812</v>
      </c>
      <c r="K11801" s="10" t="s">
        <v>21</v>
      </c>
      <c r="L11801">
        <v>122668.4</v>
      </c>
    </row>
    <row r="11802" spans="1:12" x14ac:dyDescent="0.3">
      <c r="A11802" s="10" t="s">
        <v>2699</v>
      </c>
      <c r="B11802" s="10" t="s">
        <v>3097</v>
      </c>
      <c r="C11802" s="10" t="s">
        <v>3097</v>
      </c>
      <c r="D11802" s="10" t="s">
        <v>3097</v>
      </c>
      <c r="E11802" s="10"/>
      <c r="F11802" s="10"/>
      <c r="G11802" s="10" t="s">
        <v>2682</v>
      </c>
      <c r="I11802" s="10" t="s">
        <v>2700</v>
      </c>
      <c r="J11802" s="10" t="s">
        <v>812</v>
      </c>
      <c r="K11802" s="10" t="s">
        <v>22</v>
      </c>
      <c r="L11802">
        <v>136351.1</v>
      </c>
    </row>
    <row r="11803" spans="1:12" x14ac:dyDescent="0.3">
      <c r="A11803" s="10" t="s">
        <v>2699</v>
      </c>
      <c r="B11803" s="10" t="s">
        <v>3097</v>
      </c>
      <c r="C11803" s="10" t="s">
        <v>3097</v>
      </c>
      <c r="D11803" s="10" t="s">
        <v>3097</v>
      </c>
      <c r="E11803" s="10"/>
      <c r="F11803" s="10"/>
      <c r="G11803" s="10" t="s">
        <v>2682</v>
      </c>
      <c r="I11803" s="10" t="s">
        <v>2700</v>
      </c>
      <c r="J11803" s="10" t="s">
        <v>812</v>
      </c>
      <c r="K11803" s="10" t="s">
        <v>23</v>
      </c>
      <c r="L11803">
        <v>152134.6</v>
      </c>
    </row>
    <row r="11804" spans="1:12" x14ac:dyDescent="0.3">
      <c r="A11804" s="10" t="s">
        <v>2699</v>
      </c>
      <c r="B11804" s="10" t="s">
        <v>3097</v>
      </c>
      <c r="C11804" s="10" t="s">
        <v>3097</v>
      </c>
      <c r="D11804" s="10" t="s">
        <v>3097</v>
      </c>
      <c r="E11804" s="10"/>
      <c r="F11804" s="10"/>
      <c r="G11804" s="10" t="s">
        <v>2682</v>
      </c>
      <c r="I11804" s="10" t="s">
        <v>2700</v>
      </c>
      <c r="J11804" s="10" t="s">
        <v>812</v>
      </c>
      <c r="K11804" s="10" t="s">
        <v>24</v>
      </c>
      <c r="L11804">
        <v>160903.6</v>
      </c>
    </row>
    <row r="11805" spans="1:12" x14ac:dyDescent="0.3">
      <c r="A11805" s="10" t="s">
        <v>2699</v>
      </c>
      <c r="B11805" s="10" t="s">
        <v>3097</v>
      </c>
      <c r="C11805" s="10" t="s">
        <v>3097</v>
      </c>
      <c r="D11805" s="10" t="s">
        <v>3097</v>
      </c>
      <c r="E11805" s="10"/>
      <c r="F11805" s="10"/>
      <c r="G11805" s="10" t="s">
        <v>2682</v>
      </c>
      <c r="I11805" s="10" t="s">
        <v>2700</v>
      </c>
      <c r="J11805" s="10" t="s">
        <v>812</v>
      </c>
      <c r="K11805" s="10" t="s">
        <v>25</v>
      </c>
      <c r="L11805">
        <v>164814.9</v>
      </c>
    </row>
    <row r="11806" spans="1:12" x14ac:dyDescent="0.3">
      <c r="A11806" s="10" t="s">
        <v>2699</v>
      </c>
      <c r="B11806" s="10" t="s">
        <v>3097</v>
      </c>
      <c r="C11806" s="10" t="s">
        <v>3097</v>
      </c>
      <c r="D11806" s="10" t="s">
        <v>3097</v>
      </c>
      <c r="E11806" s="10"/>
      <c r="F11806" s="10"/>
      <c r="G11806" s="10" t="s">
        <v>2682</v>
      </c>
      <c r="I11806" s="10" t="s">
        <v>2700</v>
      </c>
      <c r="J11806" s="10" t="s">
        <v>812</v>
      </c>
      <c r="K11806" s="10" t="s">
        <v>26</v>
      </c>
      <c r="L11806">
        <v>180449.1</v>
      </c>
    </row>
    <row r="11807" spans="1:12" x14ac:dyDescent="0.3">
      <c r="A11807" s="10" t="s">
        <v>2699</v>
      </c>
      <c r="B11807" s="10" t="s">
        <v>3097</v>
      </c>
      <c r="C11807" s="10" t="s">
        <v>3097</v>
      </c>
      <c r="D11807" s="10" t="s">
        <v>3097</v>
      </c>
      <c r="E11807" s="10"/>
      <c r="F11807" s="10"/>
      <c r="G11807" s="10" t="s">
        <v>2682</v>
      </c>
      <c r="I11807" s="10" t="s">
        <v>2700</v>
      </c>
      <c r="J11807" s="10" t="s">
        <v>812</v>
      </c>
      <c r="K11807" s="10" t="s">
        <v>27</v>
      </c>
      <c r="L11807">
        <v>183344.4</v>
      </c>
    </row>
    <row r="11808" spans="1:12" x14ac:dyDescent="0.3">
      <c r="A11808" s="10" t="s">
        <v>2699</v>
      </c>
      <c r="B11808" s="10" t="s">
        <v>3097</v>
      </c>
      <c r="C11808" s="10" t="s">
        <v>3097</v>
      </c>
      <c r="D11808" s="10" t="s">
        <v>3097</v>
      </c>
      <c r="E11808" s="10"/>
      <c r="F11808" s="10"/>
      <c r="G11808" s="10" t="s">
        <v>2682</v>
      </c>
      <c r="I11808" s="10" t="s">
        <v>2700</v>
      </c>
      <c r="J11808" s="10" t="s">
        <v>812</v>
      </c>
      <c r="K11808" s="10" t="s">
        <v>28</v>
      </c>
      <c r="L11808">
        <v>197234.1</v>
      </c>
    </row>
    <row r="11809" spans="1:12" x14ac:dyDescent="0.3">
      <c r="A11809" s="10" t="s">
        <v>2699</v>
      </c>
      <c r="B11809" s="10" t="s">
        <v>3097</v>
      </c>
      <c r="C11809" s="10" t="s">
        <v>3097</v>
      </c>
      <c r="D11809" s="10" t="s">
        <v>3097</v>
      </c>
      <c r="E11809" s="10"/>
      <c r="F11809" s="10"/>
      <c r="G11809" s="10" t="s">
        <v>2682</v>
      </c>
      <c r="I11809" s="10" t="s">
        <v>2700</v>
      </c>
      <c r="J11809" s="10" t="s">
        <v>812</v>
      </c>
      <c r="K11809" s="10" t="s">
        <v>29</v>
      </c>
      <c r="L11809">
        <v>208980.8</v>
      </c>
    </row>
    <row r="11810" spans="1:12" x14ac:dyDescent="0.3">
      <c r="A11810" s="10" t="s">
        <v>2339</v>
      </c>
      <c r="B11810" s="10" t="s">
        <v>3097</v>
      </c>
      <c r="C11810" s="10" t="s">
        <v>3097</v>
      </c>
      <c r="D11810" s="10" t="s">
        <v>3097</v>
      </c>
      <c r="E11810" s="10"/>
      <c r="F11810" s="10"/>
      <c r="G11810" s="10" t="s">
        <v>2682</v>
      </c>
      <c r="I11810" s="10" t="s">
        <v>2701</v>
      </c>
      <c r="J11810" s="10" t="s">
        <v>812</v>
      </c>
      <c r="K11810" s="10" t="s">
        <v>12</v>
      </c>
      <c r="L11810">
        <v>-29251.9</v>
      </c>
    </row>
    <row r="11811" spans="1:12" x14ac:dyDescent="0.3">
      <c r="A11811" s="10" t="s">
        <v>2339</v>
      </c>
      <c r="B11811" s="10" t="s">
        <v>3097</v>
      </c>
      <c r="C11811" s="10" t="s">
        <v>3097</v>
      </c>
      <c r="D11811" s="10" t="s">
        <v>3097</v>
      </c>
      <c r="E11811" s="10"/>
      <c r="F11811" s="10"/>
      <c r="G11811" s="10" t="s">
        <v>2682</v>
      </c>
      <c r="I11811" s="10" t="s">
        <v>2701</v>
      </c>
      <c r="J11811" s="10" t="s">
        <v>812</v>
      </c>
      <c r="K11811" s="10" t="s">
        <v>13</v>
      </c>
      <c r="L11811">
        <v>-24187.599999999999</v>
      </c>
    </row>
    <row r="11812" spans="1:12" x14ac:dyDescent="0.3">
      <c r="A11812" s="10" t="s">
        <v>2339</v>
      </c>
      <c r="B11812" s="10" t="s">
        <v>3097</v>
      </c>
      <c r="C11812" s="10" t="s">
        <v>3097</v>
      </c>
      <c r="D11812" s="10" t="s">
        <v>3097</v>
      </c>
      <c r="E11812" s="10"/>
      <c r="F11812" s="10"/>
      <c r="G11812" s="10" t="s">
        <v>2682</v>
      </c>
      <c r="I11812" s="10" t="s">
        <v>2701</v>
      </c>
      <c r="J11812" s="10" t="s">
        <v>812</v>
      </c>
      <c r="K11812" s="10" t="s">
        <v>14</v>
      </c>
      <c r="L11812">
        <v>-24431.7</v>
      </c>
    </row>
    <row r="11813" spans="1:12" x14ac:dyDescent="0.3">
      <c r="A11813" s="10" t="s">
        <v>2339</v>
      </c>
      <c r="B11813" s="10" t="s">
        <v>3097</v>
      </c>
      <c r="C11813" s="10" t="s">
        <v>3097</v>
      </c>
      <c r="D11813" s="10" t="s">
        <v>3097</v>
      </c>
      <c r="E11813" s="10"/>
      <c r="F11813" s="10"/>
      <c r="G11813" s="10" t="s">
        <v>2682</v>
      </c>
      <c r="I11813" s="10" t="s">
        <v>2701</v>
      </c>
      <c r="J11813" s="10" t="s">
        <v>812</v>
      </c>
      <c r="K11813" s="10" t="s">
        <v>15</v>
      </c>
      <c r="L11813">
        <v>-7465.8</v>
      </c>
    </row>
    <row r="11814" spans="1:12" x14ac:dyDescent="0.3">
      <c r="A11814" s="10" t="s">
        <v>2339</v>
      </c>
      <c r="B11814" s="10" t="s">
        <v>3097</v>
      </c>
      <c r="C11814" s="10" t="s">
        <v>3097</v>
      </c>
      <c r="D11814" s="10" t="s">
        <v>3097</v>
      </c>
      <c r="E11814" s="10"/>
      <c r="F11814" s="10"/>
      <c r="G11814" s="10" t="s">
        <v>2682</v>
      </c>
      <c r="I11814" s="10" t="s">
        <v>2701</v>
      </c>
      <c r="J11814" s="10" t="s">
        <v>812</v>
      </c>
      <c r="K11814" s="10" t="s">
        <v>16</v>
      </c>
      <c r="L11814">
        <v>4837.2</v>
      </c>
    </row>
    <row r="11815" spans="1:12" x14ac:dyDescent="0.3">
      <c r="A11815" s="10" t="s">
        <v>2339</v>
      </c>
      <c r="B11815" s="10" t="s">
        <v>3097</v>
      </c>
      <c r="C11815" s="10" t="s">
        <v>3097</v>
      </c>
      <c r="D11815" s="10" t="s">
        <v>3097</v>
      </c>
      <c r="E11815" s="10"/>
      <c r="F11815" s="10"/>
      <c r="G11815" s="10" t="s">
        <v>2682</v>
      </c>
      <c r="I11815" s="10" t="s">
        <v>2701</v>
      </c>
      <c r="J11815" s="10" t="s">
        <v>812</v>
      </c>
      <c r="K11815" s="10" t="s">
        <v>17</v>
      </c>
      <c r="L11815">
        <v>-17821.5</v>
      </c>
    </row>
    <row r="11816" spans="1:12" x14ac:dyDescent="0.3">
      <c r="A11816" s="10" t="s">
        <v>2339</v>
      </c>
      <c r="B11816" s="10" t="s">
        <v>3097</v>
      </c>
      <c r="C11816" s="10" t="s">
        <v>3097</v>
      </c>
      <c r="D11816" s="10" t="s">
        <v>3097</v>
      </c>
      <c r="E11816" s="10"/>
      <c r="F11816" s="10"/>
      <c r="G11816" s="10" t="s">
        <v>2682</v>
      </c>
      <c r="I11816" s="10" t="s">
        <v>2701</v>
      </c>
      <c r="J11816" s="10" t="s">
        <v>812</v>
      </c>
      <c r="K11816" s="10" t="s">
        <v>18</v>
      </c>
      <c r="L11816">
        <v>-12779.7</v>
      </c>
    </row>
    <row r="11817" spans="1:12" x14ac:dyDescent="0.3">
      <c r="A11817" s="10" t="s">
        <v>2339</v>
      </c>
      <c r="B11817" s="10" t="s">
        <v>3097</v>
      </c>
      <c r="C11817" s="10" t="s">
        <v>3097</v>
      </c>
      <c r="D11817" s="10" t="s">
        <v>3097</v>
      </c>
      <c r="E11817" s="10"/>
      <c r="F11817" s="10"/>
      <c r="G11817" s="10" t="s">
        <v>2682</v>
      </c>
      <c r="I11817" s="10" t="s">
        <v>2701</v>
      </c>
      <c r="J11817" s="10" t="s">
        <v>812</v>
      </c>
      <c r="K11817" s="10" t="s">
        <v>19</v>
      </c>
      <c r="L11817">
        <v>-17955.5</v>
      </c>
    </row>
    <row r="11818" spans="1:12" x14ac:dyDescent="0.3">
      <c r="A11818" s="10" t="s">
        <v>2339</v>
      </c>
      <c r="B11818" s="10" t="s">
        <v>3097</v>
      </c>
      <c r="C11818" s="10" t="s">
        <v>3097</v>
      </c>
      <c r="D11818" s="10" t="s">
        <v>3097</v>
      </c>
      <c r="E11818" s="10"/>
      <c r="F11818" s="10"/>
      <c r="G11818" s="10" t="s">
        <v>2682</v>
      </c>
      <c r="I11818" s="10" t="s">
        <v>2701</v>
      </c>
      <c r="J11818" s="10" t="s">
        <v>812</v>
      </c>
      <c r="K11818" s="10" t="s">
        <v>20</v>
      </c>
      <c r="L11818">
        <v>-22255.1</v>
      </c>
    </row>
    <row r="11819" spans="1:12" x14ac:dyDescent="0.3">
      <c r="A11819" s="10" t="s">
        <v>2339</v>
      </c>
      <c r="B11819" s="10" t="s">
        <v>3097</v>
      </c>
      <c r="C11819" s="10" t="s">
        <v>3097</v>
      </c>
      <c r="D11819" s="10" t="s">
        <v>3097</v>
      </c>
      <c r="E11819" s="10"/>
      <c r="F11819" s="10"/>
      <c r="G11819" s="10" t="s">
        <v>2682</v>
      </c>
      <c r="I11819" s="10" t="s">
        <v>2701</v>
      </c>
      <c r="J11819" s="10" t="s">
        <v>812</v>
      </c>
      <c r="K11819" s="10" t="s">
        <v>21</v>
      </c>
      <c r="L11819">
        <v>-33826.1</v>
      </c>
    </row>
    <row r="11820" spans="1:12" x14ac:dyDescent="0.3">
      <c r="A11820" s="10" t="s">
        <v>2339</v>
      </c>
      <c r="B11820" s="10" t="s">
        <v>3097</v>
      </c>
      <c r="C11820" s="10" t="s">
        <v>3097</v>
      </c>
      <c r="D11820" s="10" t="s">
        <v>3097</v>
      </c>
      <c r="E11820" s="10"/>
      <c r="F11820" s="10"/>
      <c r="G11820" s="10" t="s">
        <v>2682</v>
      </c>
      <c r="I11820" s="10" t="s">
        <v>2701</v>
      </c>
      <c r="J11820" s="10" t="s">
        <v>812</v>
      </c>
      <c r="K11820" s="10" t="s">
        <v>22</v>
      </c>
      <c r="L11820">
        <v>-28983.3</v>
      </c>
    </row>
    <row r="11821" spans="1:12" x14ac:dyDescent="0.3">
      <c r="A11821" s="10" t="s">
        <v>2339</v>
      </c>
      <c r="B11821" s="10" t="s">
        <v>3097</v>
      </c>
      <c r="C11821" s="10" t="s">
        <v>3097</v>
      </c>
      <c r="D11821" s="10" t="s">
        <v>3097</v>
      </c>
      <c r="E11821" s="10"/>
      <c r="F11821" s="10"/>
      <c r="G11821" s="10" t="s">
        <v>2682</v>
      </c>
      <c r="I11821" s="10" t="s">
        <v>2701</v>
      </c>
      <c r="J11821" s="10" t="s">
        <v>812</v>
      </c>
      <c r="K11821" s="10" t="s">
        <v>23</v>
      </c>
      <c r="L11821">
        <v>-26250.2</v>
      </c>
    </row>
    <row r="11822" spans="1:12" x14ac:dyDescent="0.3">
      <c r="A11822" s="10" t="s">
        <v>2339</v>
      </c>
      <c r="B11822" s="10" t="s">
        <v>3097</v>
      </c>
      <c r="C11822" s="10" t="s">
        <v>3097</v>
      </c>
      <c r="D11822" s="10" t="s">
        <v>3097</v>
      </c>
      <c r="E11822" s="10"/>
      <c r="F11822" s="10"/>
      <c r="G11822" s="10" t="s">
        <v>2682</v>
      </c>
      <c r="I11822" s="10" t="s">
        <v>2701</v>
      </c>
      <c r="J11822" s="10" t="s">
        <v>812</v>
      </c>
      <c r="K11822" s="10" t="s">
        <v>24</v>
      </c>
      <c r="L11822">
        <v>-36787.1</v>
      </c>
    </row>
    <row r="11823" spans="1:12" x14ac:dyDescent="0.3">
      <c r="A11823" s="10" t="s">
        <v>2339</v>
      </c>
      <c r="B11823" s="10" t="s">
        <v>3097</v>
      </c>
      <c r="C11823" s="10" t="s">
        <v>3097</v>
      </c>
      <c r="D11823" s="10" t="s">
        <v>3097</v>
      </c>
      <c r="E11823" s="10"/>
      <c r="F11823" s="10"/>
      <c r="G11823" s="10" t="s">
        <v>2682</v>
      </c>
      <c r="I11823" s="10" t="s">
        <v>2701</v>
      </c>
      <c r="J11823" s="10" t="s">
        <v>812</v>
      </c>
      <c r="K11823" s="10" t="s">
        <v>25</v>
      </c>
      <c r="L11823">
        <v>-41390</v>
      </c>
    </row>
    <row r="11824" spans="1:12" x14ac:dyDescent="0.3">
      <c r="A11824" s="10" t="s">
        <v>2339</v>
      </c>
      <c r="B11824" s="10" t="s">
        <v>3097</v>
      </c>
      <c r="C11824" s="10" t="s">
        <v>3097</v>
      </c>
      <c r="D11824" s="10" t="s">
        <v>3097</v>
      </c>
      <c r="E11824" s="10"/>
      <c r="F11824" s="10"/>
      <c r="G11824" s="10" t="s">
        <v>2682</v>
      </c>
      <c r="I11824" s="10" t="s">
        <v>2701</v>
      </c>
      <c r="J11824" s="10" t="s">
        <v>812</v>
      </c>
      <c r="K11824" s="10" t="s">
        <v>26</v>
      </c>
      <c r="L11824">
        <v>-55022.8</v>
      </c>
    </row>
    <row r="11825" spans="1:12" x14ac:dyDescent="0.3">
      <c r="A11825" s="10" t="s">
        <v>2339</v>
      </c>
      <c r="B11825" s="10" t="s">
        <v>3097</v>
      </c>
      <c r="C11825" s="10" t="s">
        <v>3097</v>
      </c>
      <c r="D11825" s="10" t="s">
        <v>3097</v>
      </c>
      <c r="E11825" s="10"/>
      <c r="F11825" s="10"/>
      <c r="G11825" s="10" t="s">
        <v>2682</v>
      </c>
      <c r="I11825" s="10" t="s">
        <v>2701</v>
      </c>
      <c r="J11825" s="10" t="s">
        <v>812</v>
      </c>
      <c r="K11825" s="10" t="s">
        <v>27</v>
      </c>
      <c r="L11825">
        <v>-62946</v>
      </c>
    </row>
    <row r="11826" spans="1:12" x14ac:dyDescent="0.3">
      <c r="A11826" s="10" t="s">
        <v>2339</v>
      </c>
      <c r="B11826" s="10" t="s">
        <v>3097</v>
      </c>
      <c r="C11826" s="10" t="s">
        <v>3097</v>
      </c>
      <c r="D11826" s="10" t="s">
        <v>3097</v>
      </c>
      <c r="E11826" s="10"/>
      <c r="F11826" s="10"/>
      <c r="G11826" s="10" t="s">
        <v>2682</v>
      </c>
      <c r="I11826" s="10" t="s">
        <v>2701</v>
      </c>
      <c r="J11826" s="10" t="s">
        <v>812</v>
      </c>
      <c r="K11826" s="10" t="s">
        <v>28</v>
      </c>
      <c r="L11826">
        <v>-40256.199999999997</v>
      </c>
    </row>
    <row r="11827" spans="1:12" x14ac:dyDescent="0.3">
      <c r="A11827" s="10" t="s">
        <v>2339</v>
      </c>
      <c r="B11827" s="10" t="s">
        <v>3097</v>
      </c>
      <c r="C11827" s="10" t="s">
        <v>3097</v>
      </c>
      <c r="D11827" s="10" t="s">
        <v>3097</v>
      </c>
      <c r="E11827" s="10"/>
      <c r="F11827" s="10"/>
      <c r="G11827" s="10" t="s">
        <v>2682</v>
      </c>
      <c r="I11827" s="10" t="s">
        <v>2701</v>
      </c>
      <c r="J11827" s="10" t="s">
        <v>812</v>
      </c>
      <c r="K11827" s="10" t="s">
        <v>29</v>
      </c>
      <c r="L11827">
        <v>-24995.7</v>
      </c>
    </row>
    <row r="11828" spans="1:12" x14ac:dyDescent="0.3">
      <c r="A11828" s="10" t="s">
        <v>2702</v>
      </c>
      <c r="B11828" s="10" t="s">
        <v>3097</v>
      </c>
      <c r="C11828" s="10" t="s">
        <v>3097</v>
      </c>
      <c r="D11828" s="10" t="s">
        <v>3097</v>
      </c>
      <c r="E11828" s="10"/>
      <c r="F11828" s="10" t="s">
        <v>37</v>
      </c>
      <c r="G11828" s="10" t="s">
        <v>2456</v>
      </c>
      <c r="I11828" s="10" t="s">
        <v>2703</v>
      </c>
      <c r="J11828" s="10" t="s">
        <v>812</v>
      </c>
      <c r="K11828" s="10" t="s">
        <v>18</v>
      </c>
      <c r="L11828">
        <v>88.1</v>
      </c>
    </row>
    <row r="11829" spans="1:12" x14ac:dyDescent="0.3">
      <c r="A11829" s="10" t="s">
        <v>2702</v>
      </c>
      <c r="B11829" s="10" t="s">
        <v>3097</v>
      </c>
      <c r="C11829" s="10" t="s">
        <v>3097</v>
      </c>
      <c r="D11829" s="10" t="s">
        <v>3097</v>
      </c>
      <c r="E11829" s="10"/>
      <c r="F11829" s="10" t="s">
        <v>37</v>
      </c>
      <c r="G11829" s="10" t="s">
        <v>2456</v>
      </c>
      <c r="I11829" s="10" t="s">
        <v>2703</v>
      </c>
      <c r="J11829" s="10" t="s">
        <v>812</v>
      </c>
      <c r="K11829" s="10" t="s">
        <v>19</v>
      </c>
      <c r="L11829">
        <v>90</v>
      </c>
    </row>
    <row r="11830" spans="1:12" x14ac:dyDescent="0.3">
      <c r="A11830" s="10" t="s">
        <v>2702</v>
      </c>
      <c r="B11830" s="10" t="s">
        <v>3097</v>
      </c>
      <c r="C11830" s="10" t="s">
        <v>3097</v>
      </c>
      <c r="D11830" s="10" t="s">
        <v>3097</v>
      </c>
      <c r="E11830" s="10"/>
      <c r="F11830" s="10" t="s">
        <v>37</v>
      </c>
      <c r="G11830" s="10" t="s">
        <v>2456</v>
      </c>
      <c r="I11830" s="10" t="s">
        <v>2703</v>
      </c>
      <c r="J11830" s="10" t="s">
        <v>812</v>
      </c>
      <c r="K11830" s="10" t="s">
        <v>20</v>
      </c>
      <c r="L11830">
        <v>93.3</v>
      </c>
    </row>
    <row r="11831" spans="1:12" x14ac:dyDescent="0.3">
      <c r="A11831" s="10" t="s">
        <v>2702</v>
      </c>
      <c r="B11831" s="10" t="s">
        <v>3097</v>
      </c>
      <c r="C11831" s="10" t="s">
        <v>3097</v>
      </c>
      <c r="D11831" s="10" t="s">
        <v>3097</v>
      </c>
      <c r="E11831" s="10"/>
      <c r="F11831" s="10" t="s">
        <v>37</v>
      </c>
      <c r="G11831" s="10" t="s">
        <v>2456</v>
      </c>
      <c r="I11831" s="10" t="s">
        <v>2703</v>
      </c>
      <c r="J11831" s="10" t="s">
        <v>812</v>
      </c>
      <c r="K11831" s="10" t="s">
        <v>21</v>
      </c>
      <c r="L11831">
        <v>96.4</v>
      </c>
    </row>
    <row r="11832" spans="1:12" x14ac:dyDescent="0.3">
      <c r="A11832" s="10" t="s">
        <v>2702</v>
      </c>
      <c r="B11832" s="10" t="s">
        <v>3097</v>
      </c>
      <c r="C11832" s="10" t="s">
        <v>3097</v>
      </c>
      <c r="D11832" s="10" t="s">
        <v>3097</v>
      </c>
      <c r="E11832" s="10"/>
      <c r="F11832" s="10" t="s">
        <v>37</v>
      </c>
      <c r="G11832" s="10" t="s">
        <v>2456</v>
      </c>
      <c r="I11832" s="10" t="s">
        <v>2703</v>
      </c>
      <c r="J11832" s="10" t="s">
        <v>812</v>
      </c>
      <c r="K11832" s="10" t="s">
        <v>22</v>
      </c>
      <c r="L11832">
        <v>99.7</v>
      </c>
    </row>
    <row r="11833" spans="1:12" x14ac:dyDescent="0.3">
      <c r="A11833" s="10" t="s">
        <v>2702</v>
      </c>
      <c r="B11833" s="10" t="s">
        <v>3097</v>
      </c>
      <c r="C11833" s="10" t="s">
        <v>3097</v>
      </c>
      <c r="D11833" s="10" t="s">
        <v>3097</v>
      </c>
      <c r="E11833" s="10"/>
      <c r="F11833" s="10" t="s">
        <v>37</v>
      </c>
      <c r="G11833" s="10" t="s">
        <v>2456</v>
      </c>
      <c r="I11833" s="10" t="s">
        <v>2703</v>
      </c>
      <c r="J11833" s="10" t="s">
        <v>812</v>
      </c>
      <c r="K11833" s="10" t="s">
        <v>23</v>
      </c>
      <c r="L11833">
        <v>100</v>
      </c>
    </row>
    <row r="11834" spans="1:12" x14ac:dyDescent="0.3">
      <c r="A11834" s="10" t="s">
        <v>2702</v>
      </c>
      <c r="B11834" s="10" t="s">
        <v>3097</v>
      </c>
      <c r="C11834" s="10" t="s">
        <v>3097</v>
      </c>
      <c r="D11834" s="10" t="s">
        <v>3097</v>
      </c>
      <c r="E11834" s="10"/>
      <c r="F11834" s="10" t="s">
        <v>37</v>
      </c>
      <c r="G11834" s="10" t="s">
        <v>2456</v>
      </c>
      <c r="I11834" s="10" t="s">
        <v>2703</v>
      </c>
      <c r="J11834" s="10" t="s">
        <v>812</v>
      </c>
      <c r="K11834" s="10" t="s">
        <v>24</v>
      </c>
      <c r="L11834">
        <v>100.5</v>
      </c>
    </row>
    <row r="11835" spans="1:12" x14ac:dyDescent="0.3">
      <c r="A11835" s="10" t="s">
        <v>2702</v>
      </c>
      <c r="B11835" s="10" t="s">
        <v>3097</v>
      </c>
      <c r="C11835" s="10" t="s">
        <v>3097</v>
      </c>
      <c r="D11835" s="10" t="s">
        <v>3097</v>
      </c>
      <c r="E11835" s="10"/>
      <c r="F11835" s="10" t="s">
        <v>37</v>
      </c>
      <c r="G11835" s="10" t="s">
        <v>2456</v>
      </c>
      <c r="I11835" s="10" t="s">
        <v>2703</v>
      </c>
      <c r="J11835" s="10" t="s">
        <v>812</v>
      </c>
      <c r="K11835" s="10" t="s">
        <v>25</v>
      </c>
      <c r="L11835">
        <v>99.6</v>
      </c>
    </row>
    <row r="11836" spans="1:12" x14ac:dyDescent="0.3">
      <c r="A11836" s="10" t="s">
        <v>2702</v>
      </c>
      <c r="B11836" s="10" t="s">
        <v>3097</v>
      </c>
      <c r="C11836" s="10" t="s">
        <v>3097</v>
      </c>
      <c r="D11836" s="10" t="s">
        <v>3097</v>
      </c>
      <c r="E11836" s="10"/>
      <c r="F11836" s="10" t="s">
        <v>37</v>
      </c>
      <c r="G11836" s="10" t="s">
        <v>2456</v>
      </c>
      <c r="I11836" s="10" t="s">
        <v>2703</v>
      </c>
      <c r="J11836" s="10" t="s">
        <v>812</v>
      </c>
      <c r="K11836" s="10" t="s">
        <v>26</v>
      </c>
      <c r="L11836">
        <v>98.5</v>
      </c>
    </row>
    <row r="11837" spans="1:12" x14ac:dyDescent="0.3">
      <c r="A11837" s="10" t="s">
        <v>2702</v>
      </c>
      <c r="B11837" s="10" t="s">
        <v>3097</v>
      </c>
      <c r="C11837" s="10" t="s">
        <v>3097</v>
      </c>
      <c r="D11837" s="10" t="s">
        <v>3097</v>
      </c>
      <c r="E11837" s="10"/>
      <c r="F11837" s="10" t="s">
        <v>37</v>
      </c>
      <c r="G11837" s="10" t="s">
        <v>2456</v>
      </c>
      <c r="I11837" s="10" t="s">
        <v>2703</v>
      </c>
      <c r="J11837" s="10" t="s">
        <v>812</v>
      </c>
      <c r="K11837" s="10" t="s">
        <v>27</v>
      </c>
      <c r="L11837">
        <v>101.9</v>
      </c>
    </row>
    <row r="11838" spans="1:12" x14ac:dyDescent="0.3">
      <c r="A11838" s="10" t="s">
        <v>2702</v>
      </c>
      <c r="B11838" s="10" t="s">
        <v>3097</v>
      </c>
      <c r="C11838" s="10" t="s">
        <v>3097</v>
      </c>
      <c r="D11838" s="10" t="s">
        <v>3097</v>
      </c>
      <c r="E11838" s="10"/>
      <c r="F11838" s="10" t="s">
        <v>37</v>
      </c>
      <c r="G11838" s="10" t="s">
        <v>2456</v>
      </c>
      <c r="I11838" s="10" t="s">
        <v>2703</v>
      </c>
      <c r="J11838" s="10" t="s">
        <v>812</v>
      </c>
      <c r="K11838" s="10" t="s">
        <v>28</v>
      </c>
      <c r="L11838">
        <v>101.3</v>
      </c>
    </row>
    <row r="11839" spans="1:12" x14ac:dyDescent="0.3">
      <c r="A11839" s="10" t="s">
        <v>2702</v>
      </c>
      <c r="B11839" s="10" t="s">
        <v>3097</v>
      </c>
      <c r="C11839" s="10" t="s">
        <v>3097</v>
      </c>
      <c r="D11839" s="10" t="s">
        <v>3097</v>
      </c>
      <c r="E11839" s="10"/>
      <c r="F11839" s="10" t="s">
        <v>37</v>
      </c>
      <c r="G11839" s="10" t="s">
        <v>2456</v>
      </c>
      <c r="I11839" s="10" t="s">
        <v>2703</v>
      </c>
      <c r="J11839" s="10" t="s">
        <v>812</v>
      </c>
      <c r="K11839" s="10" t="s">
        <v>29</v>
      </c>
      <c r="L11839">
        <v>100.3</v>
      </c>
    </row>
    <row r="11840" spans="1:12" x14ac:dyDescent="0.3">
      <c r="A11840" s="10" t="s">
        <v>2704</v>
      </c>
      <c r="B11840" s="10" t="s">
        <v>3097</v>
      </c>
      <c r="C11840" s="10" t="s">
        <v>3097</v>
      </c>
      <c r="D11840" s="10" t="s">
        <v>3097</v>
      </c>
      <c r="E11840" s="10"/>
      <c r="F11840" s="10" t="s">
        <v>2705</v>
      </c>
      <c r="G11840" s="10" t="s">
        <v>1099</v>
      </c>
      <c r="I11840" s="10"/>
      <c r="J11840" s="10" t="s">
        <v>812</v>
      </c>
      <c r="K11840" s="10" t="s">
        <v>9</v>
      </c>
      <c r="L11840">
        <v>0.8</v>
      </c>
    </row>
    <row r="11841" spans="1:12" x14ac:dyDescent="0.3">
      <c r="A11841" s="10" t="s">
        <v>2704</v>
      </c>
      <c r="B11841" s="10" t="s">
        <v>3097</v>
      </c>
      <c r="C11841" s="10" t="s">
        <v>3097</v>
      </c>
      <c r="D11841" s="10" t="s">
        <v>3097</v>
      </c>
      <c r="E11841" s="10"/>
      <c r="F11841" s="10" t="s">
        <v>2705</v>
      </c>
      <c r="G11841" s="10" t="s">
        <v>1099</v>
      </c>
      <c r="I11841" s="10"/>
      <c r="J11841" s="10" t="s">
        <v>812</v>
      </c>
      <c r="K11841" s="10" t="s">
        <v>10</v>
      </c>
      <c r="L11841">
        <v>0.7</v>
      </c>
    </row>
    <row r="11842" spans="1:12" x14ac:dyDescent="0.3">
      <c r="A11842" s="10" t="s">
        <v>2704</v>
      </c>
      <c r="B11842" s="10" t="s">
        <v>3097</v>
      </c>
      <c r="C11842" s="10" t="s">
        <v>3097</v>
      </c>
      <c r="D11842" s="10" t="s">
        <v>3097</v>
      </c>
      <c r="E11842" s="10"/>
      <c r="F11842" s="10" t="s">
        <v>2705</v>
      </c>
      <c r="G11842" s="10" t="s">
        <v>1099</v>
      </c>
      <c r="I11842" s="10"/>
      <c r="J11842" s="10" t="s">
        <v>812</v>
      </c>
      <c r="K11842" s="10" t="s">
        <v>11</v>
      </c>
      <c r="L11842">
        <v>0.7</v>
      </c>
    </row>
    <row r="11843" spans="1:12" x14ac:dyDescent="0.3">
      <c r="A11843" s="10" t="s">
        <v>2704</v>
      </c>
      <c r="B11843" s="10" t="s">
        <v>3097</v>
      </c>
      <c r="C11843" s="10" t="s">
        <v>3097</v>
      </c>
      <c r="D11843" s="10" t="s">
        <v>3097</v>
      </c>
      <c r="E11843" s="10"/>
      <c r="F11843" s="10" t="s">
        <v>2705</v>
      </c>
      <c r="G11843" s="10" t="s">
        <v>1099</v>
      </c>
      <c r="I11843" s="10"/>
      <c r="J11843" s="10" t="s">
        <v>812</v>
      </c>
      <c r="K11843" s="10" t="s">
        <v>12</v>
      </c>
      <c r="L11843">
        <v>0.8</v>
      </c>
    </row>
    <row r="11844" spans="1:12" x14ac:dyDescent="0.3">
      <c r="A11844" s="10" t="s">
        <v>2704</v>
      </c>
      <c r="B11844" s="10" t="s">
        <v>3097</v>
      </c>
      <c r="C11844" s="10" t="s">
        <v>3097</v>
      </c>
      <c r="D11844" s="10" t="s">
        <v>3097</v>
      </c>
      <c r="E11844" s="10"/>
      <c r="F11844" s="10" t="s">
        <v>2705</v>
      </c>
      <c r="G11844" s="10" t="s">
        <v>1099</v>
      </c>
      <c r="I11844" s="10"/>
      <c r="J11844" s="10" t="s">
        <v>812</v>
      </c>
      <c r="K11844" s="10" t="s">
        <v>13</v>
      </c>
      <c r="L11844">
        <v>1.3</v>
      </c>
    </row>
    <row r="11845" spans="1:12" x14ac:dyDescent="0.3">
      <c r="A11845" s="10" t="s">
        <v>2704</v>
      </c>
      <c r="B11845" s="10" t="s">
        <v>3097</v>
      </c>
      <c r="C11845" s="10" t="s">
        <v>3097</v>
      </c>
      <c r="D11845" s="10" t="s">
        <v>3097</v>
      </c>
      <c r="E11845" s="10"/>
      <c r="F11845" s="10" t="s">
        <v>2705</v>
      </c>
      <c r="G11845" s="10" t="s">
        <v>1099</v>
      </c>
      <c r="I11845" s="10"/>
      <c r="J11845" s="10" t="s">
        <v>812</v>
      </c>
      <c r="K11845" s="10" t="s">
        <v>14</v>
      </c>
      <c r="L11845">
        <v>1.7</v>
      </c>
    </row>
    <row r="11846" spans="1:12" x14ac:dyDescent="0.3">
      <c r="A11846" s="10" t="s">
        <v>2704</v>
      </c>
      <c r="B11846" s="10" t="s">
        <v>3097</v>
      </c>
      <c r="C11846" s="10" t="s">
        <v>3097</v>
      </c>
      <c r="D11846" s="10" t="s">
        <v>3097</v>
      </c>
      <c r="E11846" s="10"/>
      <c r="F11846" s="10" t="s">
        <v>2705</v>
      </c>
      <c r="G11846" s="10" t="s">
        <v>1099</v>
      </c>
      <c r="I11846" s="10"/>
      <c r="J11846" s="10" t="s">
        <v>812</v>
      </c>
      <c r="K11846" s="10" t="s">
        <v>15</v>
      </c>
      <c r="L11846">
        <v>3</v>
      </c>
    </row>
    <row r="11847" spans="1:12" x14ac:dyDescent="0.3">
      <c r="A11847" s="10" t="s">
        <v>2704</v>
      </c>
      <c r="B11847" s="10" t="s">
        <v>3097</v>
      </c>
      <c r="C11847" s="10" t="s">
        <v>3097</v>
      </c>
      <c r="D11847" s="10" t="s">
        <v>3097</v>
      </c>
      <c r="E11847" s="10"/>
      <c r="F11847" s="10" t="s">
        <v>2705</v>
      </c>
      <c r="G11847" s="10" t="s">
        <v>1099</v>
      </c>
      <c r="I11847" s="10"/>
      <c r="J11847" s="10" t="s">
        <v>812</v>
      </c>
      <c r="K11847" s="10" t="s">
        <v>16</v>
      </c>
      <c r="L11847">
        <v>3.2</v>
      </c>
    </row>
    <row r="11848" spans="1:12" x14ac:dyDescent="0.3">
      <c r="A11848" s="10" t="s">
        <v>2704</v>
      </c>
      <c r="B11848" s="10" t="s">
        <v>3097</v>
      </c>
      <c r="C11848" s="10" t="s">
        <v>3097</v>
      </c>
      <c r="D11848" s="10" t="s">
        <v>3097</v>
      </c>
      <c r="E11848" s="10"/>
      <c r="F11848" s="10" t="s">
        <v>2705</v>
      </c>
      <c r="G11848" s="10" t="s">
        <v>1099</v>
      </c>
      <c r="I11848" s="10"/>
      <c r="J11848" s="10" t="s">
        <v>812</v>
      </c>
      <c r="K11848" s="10" t="s">
        <v>17</v>
      </c>
      <c r="L11848">
        <v>3.2</v>
      </c>
    </row>
    <row r="11849" spans="1:12" x14ac:dyDescent="0.3">
      <c r="A11849" s="10" t="s">
        <v>2704</v>
      </c>
      <c r="B11849" s="10" t="s">
        <v>3097</v>
      </c>
      <c r="C11849" s="10" t="s">
        <v>3097</v>
      </c>
      <c r="D11849" s="10" t="s">
        <v>3097</v>
      </c>
      <c r="E11849" s="10"/>
      <c r="F11849" s="10" t="s">
        <v>2705</v>
      </c>
      <c r="G11849" s="10" t="s">
        <v>1099</v>
      </c>
      <c r="I11849" s="10"/>
      <c r="J11849" s="10" t="s">
        <v>812</v>
      </c>
      <c r="K11849" s="10" t="s">
        <v>18</v>
      </c>
      <c r="L11849">
        <v>2.2999999999999998</v>
      </c>
    </row>
    <row r="11850" spans="1:12" x14ac:dyDescent="0.3">
      <c r="A11850" s="10" t="s">
        <v>2704</v>
      </c>
      <c r="B11850" s="10" t="s">
        <v>3097</v>
      </c>
      <c r="C11850" s="10" t="s">
        <v>3097</v>
      </c>
      <c r="D11850" s="10" t="s">
        <v>3097</v>
      </c>
      <c r="E11850" s="10"/>
      <c r="F11850" s="10" t="s">
        <v>2705</v>
      </c>
      <c r="G11850" s="10" t="s">
        <v>1099</v>
      </c>
      <c r="I11850" s="10"/>
      <c r="J11850" s="10" t="s">
        <v>812</v>
      </c>
      <c r="K11850" s="10" t="s">
        <v>19</v>
      </c>
      <c r="L11850">
        <v>3.4</v>
      </c>
    </row>
    <row r="11851" spans="1:12" x14ac:dyDescent="0.3">
      <c r="A11851" s="10" t="s">
        <v>2704</v>
      </c>
      <c r="B11851" s="10" t="s">
        <v>3097</v>
      </c>
      <c r="C11851" s="10" t="s">
        <v>3097</v>
      </c>
      <c r="D11851" s="10" t="s">
        <v>3097</v>
      </c>
      <c r="E11851" s="10"/>
      <c r="F11851" s="10" t="s">
        <v>2705</v>
      </c>
      <c r="G11851" s="10" t="s">
        <v>1099</v>
      </c>
      <c r="I11851" s="10"/>
      <c r="J11851" s="10" t="s">
        <v>812</v>
      </c>
      <c r="K11851" s="10" t="s">
        <v>20</v>
      </c>
      <c r="L11851">
        <v>4</v>
      </c>
    </row>
    <row r="11852" spans="1:12" x14ac:dyDescent="0.3">
      <c r="A11852" s="10" t="s">
        <v>2704</v>
      </c>
      <c r="B11852" s="10" t="s">
        <v>3097</v>
      </c>
      <c r="C11852" s="10" t="s">
        <v>3097</v>
      </c>
      <c r="D11852" s="10" t="s">
        <v>3097</v>
      </c>
      <c r="E11852" s="10"/>
      <c r="F11852" s="10" t="s">
        <v>2705</v>
      </c>
      <c r="G11852" s="10" t="s">
        <v>1099</v>
      </c>
      <c r="I11852" s="10"/>
      <c r="J11852" s="10" t="s">
        <v>812</v>
      </c>
      <c r="K11852" s="10" t="s">
        <v>21</v>
      </c>
      <c r="L11852">
        <v>3.6</v>
      </c>
    </row>
    <row r="11853" spans="1:12" x14ac:dyDescent="0.3">
      <c r="A11853" s="10" t="s">
        <v>2704</v>
      </c>
      <c r="B11853" s="10" t="s">
        <v>3097</v>
      </c>
      <c r="C11853" s="10" t="s">
        <v>3097</v>
      </c>
      <c r="D11853" s="10" t="s">
        <v>3097</v>
      </c>
      <c r="E11853" s="10"/>
      <c r="F11853" s="10" t="s">
        <v>2705</v>
      </c>
      <c r="G11853" s="10" t="s">
        <v>1099</v>
      </c>
      <c r="I11853" s="10"/>
      <c r="J11853" s="10" t="s">
        <v>812</v>
      </c>
      <c r="K11853" s="10" t="s">
        <v>22</v>
      </c>
      <c r="L11853">
        <v>3.3</v>
      </c>
    </row>
    <row r="11854" spans="1:12" x14ac:dyDescent="0.3">
      <c r="A11854" s="10" t="s">
        <v>2704</v>
      </c>
      <c r="B11854" s="10" t="s">
        <v>3097</v>
      </c>
      <c r="C11854" s="10" t="s">
        <v>3097</v>
      </c>
      <c r="D11854" s="10" t="s">
        <v>3097</v>
      </c>
      <c r="E11854" s="10"/>
      <c r="F11854" s="10" t="s">
        <v>2705</v>
      </c>
      <c r="G11854" s="10" t="s">
        <v>1099</v>
      </c>
      <c r="I11854" s="10"/>
      <c r="J11854" s="10" t="s">
        <v>812</v>
      </c>
      <c r="K11854" s="10" t="s">
        <v>23</v>
      </c>
      <c r="L11854">
        <v>3.1</v>
      </c>
    </row>
    <row r="11855" spans="1:12" x14ac:dyDescent="0.3">
      <c r="A11855" s="10" t="s">
        <v>2704</v>
      </c>
      <c r="B11855" s="10" t="s">
        <v>3097</v>
      </c>
      <c r="C11855" s="10" t="s">
        <v>3097</v>
      </c>
      <c r="D11855" s="10" t="s">
        <v>3097</v>
      </c>
      <c r="E11855" s="10"/>
      <c r="F11855" s="10" t="s">
        <v>2705</v>
      </c>
      <c r="G11855" s="10" t="s">
        <v>1099</v>
      </c>
      <c r="I11855" s="10"/>
      <c r="J11855" s="10" t="s">
        <v>812</v>
      </c>
      <c r="K11855" s="10" t="s">
        <v>24</v>
      </c>
      <c r="L11855">
        <v>2.5</v>
      </c>
    </row>
    <row r="11856" spans="1:12" x14ac:dyDescent="0.3">
      <c r="A11856" s="10" t="s">
        <v>2704</v>
      </c>
      <c r="B11856" s="10" t="s">
        <v>3097</v>
      </c>
      <c r="C11856" s="10" t="s">
        <v>3097</v>
      </c>
      <c r="D11856" s="10" t="s">
        <v>3097</v>
      </c>
      <c r="E11856" s="10"/>
      <c r="F11856" s="10" t="s">
        <v>2705</v>
      </c>
      <c r="G11856" s="10" t="s">
        <v>1099</v>
      </c>
      <c r="I11856" s="10"/>
      <c r="J11856" s="10" t="s">
        <v>812</v>
      </c>
      <c r="K11856" s="10" t="s">
        <v>25</v>
      </c>
      <c r="L11856">
        <v>2.2000000000000002</v>
      </c>
    </row>
    <row r="11857" spans="1:12" x14ac:dyDescent="0.3">
      <c r="A11857" s="10" t="s">
        <v>2704</v>
      </c>
      <c r="B11857" s="10" t="s">
        <v>3097</v>
      </c>
      <c r="C11857" s="10" t="s">
        <v>3097</v>
      </c>
      <c r="D11857" s="10" t="s">
        <v>3097</v>
      </c>
      <c r="E11857" s="10"/>
      <c r="F11857" s="10" t="s">
        <v>2705</v>
      </c>
      <c r="G11857" s="10" t="s">
        <v>1099</v>
      </c>
      <c r="I11857" s="10"/>
      <c r="J11857" s="10" t="s">
        <v>812</v>
      </c>
      <c r="K11857" s="10" t="s">
        <v>26</v>
      </c>
      <c r="L11857">
        <v>2.8</v>
      </c>
    </row>
    <row r="11858" spans="1:12" x14ac:dyDescent="0.3">
      <c r="A11858" s="10" t="s">
        <v>2704</v>
      </c>
      <c r="B11858" s="10" t="s">
        <v>3097</v>
      </c>
      <c r="C11858" s="10" t="s">
        <v>3097</v>
      </c>
      <c r="D11858" s="10" t="s">
        <v>3097</v>
      </c>
      <c r="E11858" s="10"/>
      <c r="F11858" s="10" t="s">
        <v>2705</v>
      </c>
      <c r="G11858" s="10" t="s">
        <v>1099</v>
      </c>
      <c r="I11858" s="10"/>
      <c r="J11858" s="10" t="s">
        <v>812</v>
      </c>
      <c r="K11858" s="10" t="s">
        <v>27</v>
      </c>
      <c r="L11858">
        <v>3</v>
      </c>
    </row>
    <row r="11859" spans="1:12" x14ac:dyDescent="0.3">
      <c r="A11859" s="10" t="s">
        <v>2704</v>
      </c>
      <c r="B11859" s="10" t="s">
        <v>3097</v>
      </c>
      <c r="C11859" s="10" t="s">
        <v>3097</v>
      </c>
      <c r="D11859" s="10" t="s">
        <v>3097</v>
      </c>
      <c r="E11859" s="10"/>
      <c r="F11859" s="10" t="s">
        <v>2705</v>
      </c>
      <c r="G11859" s="10" t="s">
        <v>1099</v>
      </c>
      <c r="I11859" s="10"/>
      <c r="J11859" s="10" t="s">
        <v>812</v>
      </c>
      <c r="K11859" s="10" t="s">
        <v>28</v>
      </c>
      <c r="L11859">
        <v>2.7</v>
      </c>
    </row>
    <row r="11860" spans="1:12" x14ac:dyDescent="0.3">
      <c r="A11860" s="10" t="s">
        <v>2704</v>
      </c>
      <c r="B11860" s="10" t="s">
        <v>3097</v>
      </c>
      <c r="C11860" s="10" t="s">
        <v>3097</v>
      </c>
      <c r="D11860" s="10" t="s">
        <v>3097</v>
      </c>
      <c r="E11860" s="10"/>
      <c r="F11860" s="10" t="s">
        <v>2705</v>
      </c>
      <c r="G11860" s="10" t="s">
        <v>1099</v>
      </c>
      <c r="I11860" s="10"/>
      <c r="J11860" s="10" t="s">
        <v>812</v>
      </c>
      <c r="K11860" s="10" t="s">
        <v>29</v>
      </c>
      <c r="L11860">
        <v>2.8</v>
      </c>
    </row>
    <row r="11861" spans="1:12" x14ac:dyDescent="0.3">
      <c r="A11861" s="10" t="s">
        <v>2706</v>
      </c>
      <c r="B11861" s="10" t="s">
        <v>3097</v>
      </c>
      <c r="C11861" s="10" t="s">
        <v>3097</v>
      </c>
      <c r="D11861" s="10" t="s">
        <v>3097</v>
      </c>
      <c r="E11861" s="10"/>
      <c r="F11861" s="10" t="s">
        <v>2707</v>
      </c>
      <c r="G11861" s="10" t="s">
        <v>1099</v>
      </c>
      <c r="I11861" s="10"/>
      <c r="J11861" s="10" t="s">
        <v>812</v>
      </c>
      <c r="K11861" s="10" t="s">
        <v>9</v>
      </c>
      <c r="L11861">
        <v>30.3</v>
      </c>
    </row>
    <row r="11862" spans="1:12" x14ac:dyDescent="0.3">
      <c r="A11862" s="10" t="s">
        <v>2706</v>
      </c>
      <c r="B11862" s="10" t="s">
        <v>3097</v>
      </c>
      <c r="C11862" s="10" t="s">
        <v>3097</v>
      </c>
      <c r="D11862" s="10" t="s">
        <v>3097</v>
      </c>
      <c r="E11862" s="10"/>
      <c r="F11862" s="10" t="s">
        <v>2707</v>
      </c>
      <c r="G11862" s="10" t="s">
        <v>1099</v>
      </c>
      <c r="I11862" s="10"/>
      <c r="J11862" s="10" t="s">
        <v>812</v>
      </c>
      <c r="K11862" s="10" t="s">
        <v>10</v>
      </c>
      <c r="L11862">
        <v>25.9</v>
      </c>
    </row>
    <row r="11863" spans="1:12" x14ac:dyDescent="0.3">
      <c r="A11863" s="10" t="s">
        <v>2706</v>
      </c>
      <c r="B11863" s="10" t="s">
        <v>3097</v>
      </c>
      <c r="C11863" s="10" t="s">
        <v>3097</v>
      </c>
      <c r="D11863" s="10" t="s">
        <v>3097</v>
      </c>
      <c r="E11863" s="10"/>
      <c r="F11863" s="10" t="s">
        <v>2707</v>
      </c>
      <c r="G11863" s="10" t="s">
        <v>1099</v>
      </c>
      <c r="I11863" s="10"/>
      <c r="J11863" s="10" t="s">
        <v>812</v>
      </c>
      <c r="K11863" s="10" t="s">
        <v>11</v>
      </c>
      <c r="L11863">
        <v>26.1</v>
      </c>
    </row>
    <row r="11864" spans="1:12" x14ac:dyDescent="0.3">
      <c r="A11864" s="10" t="s">
        <v>2706</v>
      </c>
      <c r="B11864" s="10" t="s">
        <v>3097</v>
      </c>
      <c r="C11864" s="10" t="s">
        <v>3097</v>
      </c>
      <c r="D11864" s="10" t="s">
        <v>3097</v>
      </c>
      <c r="E11864" s="10"/>
      <c r="F11864" s="10" t="s">
        <v>2707</v>
      </c>
      <c r="G11864" s="10" t="s">
        <v>1099</v>
      </c>
      <c r="I11864" s="10"/>
      <c r="J11864" s="10" t="s">
        <v>812</v>
      </c>
      <c r="K11864" s="10" t="s">
        <v>12</v>
      </c>
      <c r="L11864">
        <v>31.1</v>
      </c>
    </row>
    <row r="11865" spans="1:12" x14ac:dyDescent="0.3">
      <c r="A11865" s="10" t="s">
        <v>2706</v>
      </c>
      <c r="B11865" s="10" t="s">
        <v>3097</v>
      </c>
      <c r="C11865" s="10" t="s">
        <v>3097</v>
      </c>
      <c r="D11865" s="10" t="s">
        <v>3097</v>
      </c>
      <c r="E11865" s="10"/>
      <c r="F11865" s="10" t="s">
        <v>2707</v>
      </c>
      <c r="G11865" s="10" t="s">
        <v>1099</v>
      </c>
      <c r="I11865" s="10"/>
      <c r="J11865" s="10" t="s">
        <v>812</v>
      </c>
      <c r="K11865" s="10" t="s">
        <v>13</v>
      </c>
      <c r="L11865">
        <v>41.4</v>
      </c>
    </row>
    <row r="11866" spans="1:12" x14ac:dyDescent="0.3">
      <c r="A11866" s="10" t="s">
        <v>2706</v>
      </c>
      <c r="B11866" s="10" t="s">
        <v>3097</v>
      </c>
      <c r="C11866" s="10" t="s">
        <v>3097</v>
      </c>
      <c r="D11866" s="10" t="s">
        <v>3097</v>
      </c>
      <c r="E11866" s="10"/>
      <c r="F11866" s="10" t="s">
        <v>2707</v>
      </c>
      <c r="G11866" s="10" t="s">
        <v>1099</v>
      </c>
      <c r="I11866" s="10"/>
      <c r="J11866" s="10" t="s">
        <v>812</v>
      </c>
      <c r="K11866" s="10" t="s">
        <v>14</v>
      </c>
      <c r="L11866">
        <v>56.4</v>
      </c>
    </row>
    <row r="11867" spans="1:12" x14ac:dyDescent="0.3">
      <c r="A11867" s="10" t="s">
        <v>2706</v>
      </c>
      <c r="B11867" s="10" t="s">
        <v>3097</v>
      </c>
      <c r="C11867" s="10" t="s">
        <v>3097</v>
      </c>
      <c r="D11867" s="10" t="s">
        <v>3097</v>
      </c>
      <c r="E11867" s="10"/>
      <c r="F11867" s="10" t="s">
        <v>2707</v>
      </c>
      <c r="G11867" s="10" t="s">
        <v>1099</v>
      </c>
      <c r="I11867" s="10"/>
      <c r="J11867" s="10" t="s">
        <v>812</v>
      </c>
      <c r="K11867" s="10" t="s">
        <v>15</v>
      </c>
      <c r="L11867">
        <v>66.099999999999994</v>
      </c>
    </row>
    <row r="11868" spans="1:12" x14ac:dyDescent="0.3">
      <c r="A11868" s="10" t="s">
        <v>2706</v>
      </c>
      <c r="B11868" s="10" t="s">
        <v>3097</v>
      </c>
      <c r="C11868" s="10" t="s">
        <v>3097</v>
      </c>
      <c r="D11868" s="10" t="s">
        <v>3097</v>
      </c>
      <c r="E11868" s="10"/>
      <c r="F11868" s="10" t="s">
        <v>2707</v>
      </c>
      <c r="G11868" s="10" t="s">
        <v>1099</v>
      </c>
      <c r="I11868" s="10"/>
      <c r="J11868" s="10" t="s">
        <v>812</v>
      </c>
      <c r="K11868" s="10" t="s">
        <v>16</v>
      </c>
      <c r="L11868">
        <v>72.3</v>
      </c>
    </row>
    <row r="11869" spans="1:12" x14ac:dyDescent="0.3">
      <c r="A11869" s="10" t="s">
        <v>2706</v>
      </c>
      <c r="B11869" s="10" t="s">
        <v>3097</v>
      </c>
      <c r="C11869" s="10" t="s">
        <v>3097</v>
      </c>
      <c r="D11869" s="10" t="s">
        <v>3097</v>
      </c>
      <c r="E11869" s="10"/>
      <c r="F11869" s="10" t="s">
        <v>2707</v>
      </c>
      <c r="G11869" s="10" t="s">
        <v>1099</v>
      </c>
      <c r="I11869" s="10"/>
      <c r="J11869" s="10" t="s">
        <v>812</v>
      </c>
      <c r="K11869" s="10" t="s">
        <v>17</v>
      </c>
      <c r="L11869">
        <v>99.6</v>
      </c>
    </row>
    <row r="11870" spans="1:12" x14ac:dyDescent="0.3">
      <c r="A11870" s="10" t="s">
        <v>2706</v>
      </c>
      <c r="B11870" s="10" t="s">
        <v>3097</v>
      </c>
      <c r="C11870" s="10" t="s">
        <v>3097</v>
      </c>
      <c r="D11870" s="10" t="s">
        <v>3097</v>
      </c>
      <c r="E11870" s="10"/>
      <c r="F11870" s="10" t="s">
        <v>2707</v>
      </c>
      <c r="G11870" s="10" t="s">
        <v>1099</v>
      </c>
      <c r="I11870" s="10"/>
      <c r="J11870" s="10" t="s">
        <v>812</v>
      </c>
      <c r="K11870" s="10" t="s">
        <v>18</v>
      </c>
      <c r="L11870">
        <v>61.7</v>
      </c>
    </row>
    <row r="11871" spans="1:12" x14ac:dyDescent="0.3">
      <c r="A11871" s="10" t="s">
        <v>2706</v>
      </c>
      <c r="B11871" s="10" t="s">
        <v>3097</v>
      </c>
      <c r="C11871" s="10" t="s">
        <v>3097</v>
      </c>
      <c r="D11871" s="10" t="s">
        <v>3097</v>
      </c>
      <c r="E11871" s="10"/>
      <c r="F11871" s="10" t="s">
        <v>2707</v>
      </c>
      <c r="G11871" s="10" t="s">
        <v>1099</v>
      </c>
      <c r="I11871" s="10"/>
      <c r="J11871" s="10" t="s">
        <v>812</v>
      </c>
      <c r="K11871" s="10" t="s">
        <v>19</v>
      </c>
      <c r="L11871">
        <v>79.400000000000006</v>
      </c>
    </row>
    <row r="11872" spans="1:12" x14ac:dyDescent="0.3">
      <c r="A11872" s="10" t="s">
        <v>2706</v>
      </c>
      <c r="B11872" s="10" t="s">
        <v>3097</v>
      </c>
      <c r="C11872" s="10" t="s">
        <v>3097</v>
      </c>
      <c r="D11872" s="10" t="s">
        <v>3097</v>
      </c>
      <c r="E11872" s="10"/>
      <c r="F11872" s="10" t="s">
        <v>2707</v>
      </c>
      <c r="G11872" s="10" t="s">
        <v>1099</v>
      </c>
      <c r="I11872" s="10"/>
      <c r="J11872" s="10" t="s">
        <v>812</v>
      </c>
      <c r="K11872" s="10" t="s">
        <v>20</v>
      </c>
      <c r="L11872">
        <v>95.1</v>
      </c>
    </row>
    <row r="11873" spans="1:12" x14ac:dyDescent="0.3">
      <c r="A11873" s="10" t="s">
        <v>2706</v>
      </c>
      <c r="B11873" s="10" t="s">
        <v>3097</v>
      </c>
      <c r="C11873" s="10" t="s">
        <v>3097</v>
      </c>
      <c r="D11873" s="10" t="s">
        <v>3097</v>
      </c>
      <c r="E11873" s="10"/>
      <c r="F11873" s="10" t="s">
        <v>2707</v>
      </c>
      <c r="G11873" s="10" t="s">
        <v>1099</v>
      </c>
      <c r="I11873" s="10"/>
      <c r="J11873" s="10" t="s">
        <v>812</v>
      </c>
      <c r="K11873" s="10" t="s">
        <v>21</v>
      </c>
      <c r="L11873">
        <v>94.2</v>
      </c>
    </row>
    <row r="11874" spans="1:12" x14ac:dyDescent="0.3">
      <c r="A11874" s="10" t="s">
        <v>2706</v>
      </c>
      <c r="B11874" s="10" t="s">
        <v>3097</v>
      </c>
      <c r="C11874" s="10" t="s">
        <v>3097</v>
      </c>
      <c r="D11874" s="10" t="s">
        <v>3097</v>
      </c>
      <c r="E11874" s="10"/>
      <c r="F11874" s="10" t="s">
        <v>2707</v>
      </c>
      <c r="G11874" s="10" t="s">
        <v>1099</v>
      </c>
      <c r="I11874" s="10"/>
      <c r="J11874" s="10" t="s">
        <v>812</v>
      </c>
      <c r="K11874" s="10" t="s">
        <v>22</v>
      </c>
      <c r="L11874">
        <v>97.9</v>
      </c>
    </row>
    <row r="11875" spans="1:12" x14ac:dyDescent="0.3">
      <c r="A11875" s="10" t="s">
        <v>2706</v>
      </c>
      <c r="B11875" s="10" t="s">
        <v>3097</v>
      </c>
      <c r="C11875" s="10" t="s">
        <v>3097</v>
      </c>
      <c r="D11875" s="10" t="s">
        <v>3097</v>
      </c>
      <c r="E11875" s="10"/>
      <c r="F11875" s="10" t="s">
        <v>2707</v>
      </c>
      <c r="G11875" s="10" t="s">
        <v>1099</v>
      </c>
      <c r="I11875" s="10"/>
      <c r="J11875" s="10" t="s">
        <v>812</v>
      </c>
      <c r="K11875" s="10" t="s">
        <v>23</v>
      </c>
      <c r="L11875">
        <v>93.1</v>
      </c>
    </row>
    <row r="11876" spans="1:12" x14ac:dyDescent="0.3">
      <c r="A11876" s="10" t="s">
        <v>2706</v>
      </c>
      <c r="B11876" s="10" t="s">
        <v>3097</v>
      </c>
      <c r="C11876" s="10" t="s">
        <v>3097</v>
      </c>
      <c r="D11876" s="10" t="s">
        <v>3097</v>
      </c>
      <c r="E11876" s="10"/>
      <c r="F11876" s="10" t="s">
        <v>2707</v>
      </c>
      <c r="G11876" s="10" t="s">
        <v>1099</v>
      </c>
      <c r="I11876" s="10"/>
      <c r="J11876" s="10" t="s">
        <v>812</v>
      </c>
      <c r="K11876" s="10" t="s">
        <v>24</v>
      </c>
      <c r="L11876">
        <v>48.7</v>
      </c>
    </row>
    <row r="11877" spans="1:12" x14ac:dyDescent="0.3">
      <c r="A11877" s="10" t="s">
        <v>2706</v>
      </c>
      <c r="B11877" s="10" t="s">
        <v>3097</v>
      </c>
      <c r="C11877" s="10" t="s">
        <v>3097</v>
      </c>
      <c r="D11877" s="10" t="s">
        <v>3097</v>
      </c>
      <c r="E11877" s="10"/>
      <c r="F11877" s="10" t="s">
        <v>2707</v>
      </c>
      <c r="G11877" s="10" t="s">
        <v>1099</v>
      </c>
      <c r="I11877" s="10"/>
      <c r="J11877" s="10" t="s">
        <v>812</v>
      </c>
      <c r="K11877" s="10" t="s">
        <v>25</v>
      </c>
      <c r="L11877">
        <v>43.2</v>
      </c>
    </row>
    <row r="11878" spans="1:12" x14ac:dyDescent="0.3">
      <c r="A11878" s="10" t="s">
        <v>2706</v>
      </c>
      <c r="B11878" s="10" t="s">
        <v>3097</v>
      </c>
      <c r="C11878" s="10" t="s">
        <v>3097</v>
      </c>
      <c r="D11878" s="10" t="s">
        <v>3097</v>
      </c>
      <c r="E11878" s="10"/>
      <c r="F11878" s="10" t="s">
        <v>2707</v>
      </c>
      <c r="G11878" s="10" t="s">
        <v>1099</v>
      </c>
      <c r="I11878" s="10"/>
      <c r="J11878" s="10" t="s">
        <v>812</v>
      </c>
      <c r="K11878" s="10" t="s">
        <v>26</v>
      </c>
      <c r="L11878">
        <v>50.9</v>
      </c>
    </row>
    <row r="11879" spans="1:12" x14ac:dyDescent="0.3">
      <c r="A11879" s="10" t="s">
        <v>2706</v>
      </c>
      <c r="B11879" s="10" t="s">
        <v>3097</v>
      </c>
      <c r="C11879" s="10" t="s">
        <v>3097</v>
      </c>
      <c r="D11879" s="10" t="s">
        <v>3097</v>
      </c>
      <c r="E11879" s="10"/>
      <c r="F11879" s="10" t="s">
        <v>2707</v>
      </c>
      <c r="G11879" s="10" t="s">
        <v>1099</v>
      </c>
      <c r="I11879" s="10"/>
      <c r="J11879" s="10" t="s">
        <v>812</v>
      </c>
      <c r="K11879" s="10" t="s">
        <v>27</v>
      </c>
      <c r="L11879">
        <v>64.8</v>
      </c>
    </row>
    <row r="11880" spans="1:12" x14ac:dyDescent="0.3">
      <c r="A11880" s="10" t="s">
        <v>2706</v>
      </c>
      <c r="B11880" s="10" t="s">
        <v>3097</v>
      </c>
      <c r="C11880" s="10" t="s">
        <v>3097</v>
      </c>
      <c r="D11880" s="10" t="s">
        <v>3097</v>
      </c>
      <c r="E11880" s="10"/>
      <c r="F11880" s="10" t="s">
        <v>2707</v>
      </c>
      <c r="G11880" s="10" t="s">
        <v>1099</v>
      </c>
      <c r="I11880" s="10"/>
      <c r="J11880" s="10" t="s">
        <v>812</v>
      </c>
      <c r="K11880" s="10" t="s">
        <v>28</v>
      </c>
      <c r="L11880">
        <v>57</v>
      </c>
    </row>
    <row r="11881" spans="1:12" x14ac:dyDescent="0.3">
      <c r="A11881" s="10" t="s">
        <v>2706</v>
      </c>
      <c r="B11881" s="10" t="s">
        <v>3097</v>
      </c>
      <c r="C11881" s="10" t="s">
        <v>3097</v>
      </c>
      <c r="D11881" s="10" t="s">
        <v>3097</v>
      </c>
      <c r="E11881" s="10"/>
      <c r="F11881" s="10" t="s">
        <v>2707</v>
      </c>
      <c r="G11881" s="10" t="s">
        <v>1099</v>
      </c>
      <c r="I11881" s="10"/>
      <c r="J11881" s="10" t="s">
        <v>812</v>
      </c>
      <c r="K11881" s="10" t="s">
        <v>29</v>
      </c>
      <c r="L11881">
        <v>39.299999999999997</v>
      </c>
    </row>
    <row r="11882" spans="1:12" x14ac:dyDescent="0.3">
      <c r="A11882" s="10" t="s">
        <v>2708</v>
      </c>
      <c r="B11882" s="10" t="s">
        <v>3097</v>
      </c>
      <c r="C11882" s="10" t="s">
        <v>3097</v>
      </c>
      <c r="D11882" s="10" t="s">
        <v>3097</v>
      </c>
      <c r="E11882" s="10"/>
      <c r="F11882" s="10"/>
      <c r="G11882" s="10" t="s">
        <v>813</v>
      </c>
      <c r="I11882" s="10"/>
      <c r="J11882" s="10" t="s">
        <v>812</v>
      </c>
      <c r="K11882" s="10" t="s">
        <v>15</v>
      </c>
      <c r="L11882">
        <v>5</v>
      </c>
    </row>
    <row r="11883" spans="1:12" x14ac:dyDescent="0.3">
      <c r="A11883" s="10" t="s">
        <v>2708</v>
      </c>
      <c r="B11883" s="10" t="s">
        <v>3097</v>
      </c>
      <c r="C11883" s="10" t="s">
        <v>3097</v>
      </c>
      <c r="D11883" s="10" t="s">
        <v>3097</v>
      </c>
      <c r="E11883" s="10"/>
      <c r="F11883" s="10"/>
      <c r="G11883" s="10" t="s">
        <v>813</v>
      </c>
      <c r="I11883" s="10"/>
      <c r="J11883" s="10" t="s">
        <v>812</v>
      </c>
      <c r="K11883" s="10" t="s">
        <v>16</v>
      </c>
      <c r="L11883">
        <v>3.9</v>
      </c>
    </row>
    <row r="11884" spans="1:12" x14ac:dyDescent="0.3">
      <c r="A11884" s="10" t="s">
        <v>2708</v>
      </c>
      <c r="B11884" s="10" t="s">
        <v>3097</v>
      </c>
      <c r="C11884" s="10" t="s">
        <v>3097</v>
      </c>
      <c r="D11884" s="10" t="s">
        <v>3097</v>
      </c>
      <c r="E11884" s="10"/>
      <c r="F11884" s="10"/>
      <c r="G11884" s="10" t="s">
        <v>813</v>
      </c>
      <c r="I11884" s="10"/>
      <c r="J11884" s="10" t="s">
        <v>812</v>
      </c>
      <c r="K11884" s="10" t="s">
        <v>17</v>
      </c>
      <c r="L11884">
        <v>4.9000000000000004</v>
      </c>
    </row>
    <row r="11885" spans="1:12" x14ac:dyDescent="0.3">
      <c r="A11885" s="10" t="s">
        <v>2708</v>
      </c>
      <c r="B11885" s="10" t="s">
        <v>3097</v>
      </c>
      <c r="C11885" s="10" t="s">
        <v>3097</v>
      </c>
      <c r="D11885" s="10" t="s">
        <v>3097</v>
      </c>
      <c r="E11885" s="10"/>
      <c r="F11885" s="10"/>
      <c r="G11885" s="10" t="s">
        <v>813</v>
      </c>
      <c r="I11885" s="10"/>
      <c r="J11885" s="10" t="s">
        <v>812</v>
      </c>
      <c r="K11885" s="10" t="s">
        <v>18</v>
      </c>
      <c r="L11885">
        <v>5.8</v>
      </c>
    </row>
    <row r="11886" spans="1:12" x14ac:dyDescent="0.3">
      <c r="A11886" s="10" t="s">
        <v>2708</v>
      </c>
      <c r="B11886" s="10" t="s">
        <v>3097</v>
      </c>
      <c r="C11886" s="10" t="s">
        <v>3097</v>
      </c>
      <c r="D11886" s="10" t="s">
        <v>3097</v>
      </c>
      <c r="E11886" s="10"/>
      <c r="F11886" s="10"/>
      <c r="G11886" s="10" t="s">
        <v>813</v>
      </c>
      <c r="I11886" s="10"/>
      <c r="J11886" s="10" t="s">
        <v>812</v>
      </c>
      <c r="K11886" s="10" t="s">
        <v>19</v>
      </c>
      <c r="L11886">
        <v>8.6</v>
      </c>
    </row>
    <row r="11887" spans="1:12" x14ac:dyDescent="0.3">
      <c r="A11887" s="10" t="s">
        <v>2708</v>
      </c>
      <c r="B11887" s="10" t="s">
        <v>3097</v>
      </c>
      <c r="C11887" s="10" t="s">
        <v>3097</v>
      </c>
      <c r="D11887" s="10" t="s">
        <v>3097</v>
      </c>
      <c r="E11887" s="10"/>
      <c r="F11887" s="10"/>
      <c r="G11887" s="10" t="s">
        <v>813</v>
      </c>
      <c r="I11887" s="10"/>
      <c r="J11887" s="10" t="s">
        <v>812</v>
      </c>
      <c r="K11887" s="10" t="s">
        <v>20</v>
      </c>
      <c r="L11887">
        <v>11.1</v>
      </c>
    </row>
    <row r="11888" spans="1:12" x14ac:dyDescent="0.3">
      <c r="A11888" s="10" t="s">
        <v>2708</v>
      </c>
      <c r="B11888" s="10" t="s">
        <v>3097</v>
      </c>
      <c r="C11888" s="10" t="s">
        <v>3097</v>
      </c>
      <c r="D11888" s="10" t="s">
        <v>3097</v>
      </c>
      <c r="E11888" s="10"/>
      <c r="F11888" s="10"/>
      <c r="G11888" s="10" t="s">
        <v>813</v>
      </c>
      <c r="I11888" s="10"/>
      <c r="J11888" s="10" t="s">
        <v>812</v>
      </c>
      <c r="K11888" s="10" t="s">
        <v>21</v>
      </c>
      <c r="L11888">
        <v>11.9</v>
      </c>
    </row>
    <row r="11889" spans="1:12" x14ac:dyDescent="0.3">
      <c r="A11889" s="10" t="s">
        <v>2708</v>
      </c>
      <c r="B11889" s="10" t="s">
        <v>3097</v>
      </c>
      <c r="C11889" s="10" t="s">
        <v>3097</v>
      </c>
      <c r="D11889" s="10" t="s">
        <v>3097</v>
      </c>
      <c r="E11889" s="10"/>
      <c r="F11889" s="10"/>
      <c r="G11889" s="10" t="s">
        <v>813</v>
      </c>
      <c r="I11889" s="10"/>
      <c r="J11889" s="10" t="s">
        <v>812</v>
      </c>
      <c r="K11889" s="10" t="s">
        <v>22</v>
      </c>
      <c r="L11889">
        <v>12.7</v>
      </c>
    </row>
    <row r="11890" spans="1:12" x14ac:dyDescent="0.3">
      <c r="A11890" s="10" t="s">
        <v>2708</v>
      </c>
      <c r="B11890" s="10" t="s">
        <v>3097</v>
      </c>
      <c r="C11890" s="10" t="s">
        <v>3097</v>
      </c>
      <c r="D11890" s="10" t="s">
        <v>3097</v>
      </c>
      <c r="E11890" s="10"/>
      <c r="F11890" s="10"/>
      <c r="G11890" s="10" t="s">
        <v>813</v>
      </c>
      <c r="I11890" s="10"/>
      <c r="J11890" s="10" t="s">
        <v>812</v>
      </c>
      <c r="K11890" s="10" t="s">
        <v>23</v>
      </c>
      <c r="L11890">
        <v>15</v>
      </c>
    </row>
    <row r="11891" spans="1:12" x14ac:dyDescent="0.3">
      <c r="A11891" s="10" t="s">
        <v>2708</v>
      </c>
      <c r="B11891" s="10" t="s">
        <v>3097</v>
      </c>
      <c r="C11891" s="10" t="s">
        <v>3097</v>
      </c>
      <c r="D11891" s="10" t="s">
        <v>3097</v>
      </c>
      <c r="E11891" s="10"/>
      <c r="F11891" s="10"/>
      <c r="G11891" s="10" t="s">
        <v>813</v>
      </c>
      <c r="I11891" s="10"/>
      <c r="J11891" s="10" t="s">
        <v>812</v>
      </c>
      <c r="K11891" s="10" t="s">
        <v>24</v>
      </c>
      <c r="L11891">
        <v>17.3</v>
      </c>
    </row>
    <row r="11892" spans="1:12" x14ac:dyDescent="0.3">
      <c r="A11892" s="10" t="s">
        <v>2708</v>
      </c>
      <c r="B11892" s="10" t="s">
        <v>3097</v>
      </c>
      <c r="C11892" s="10" t="s">
        <v>3097</v>
      </c>
      <c r="D11892" s="10" t="s">
        <v>3097</v>
      </c>
      <c r="E11892" s="10"/>
      <c r="F11892" s="10"/>
      <c r="G11892" s="10" t="s">
        <v>813</v>
      </c>
      <c r="I11892" s="10"/>
      <c r="J11892" s="10" t="s">
        <v>812</v>
      </c>
      <c r="K11892" s="10" t="s">
        <v>25</v>
      </c>
      <c r="L11892">
        <v>21</v>
      </c>
    </row>
    <row r="11893" spans="1:12" x14ac:dyDescent="0.3">
      <c r="A11893" s="10" t="s">
        <v>2708</v>
      </c>
      <c r="B11893" s="10" t="s">
        <v>3097</v>
      </c>
      <c r="C11893" s="10" t="s">
        <v>3097</v>
      </c>
      <c r="D11893" s="10" t="s">
        <v>3097</v>
      </c>
      <c r="E11893" s="10"/>
      <c r="F11893" s="10"/>
      <c r="G11893" s="10" t="s">
        <v>813</v>
      </c>
      <c r="I11893" s="10"/>
      <c r="J11893" s="10" t="s">
        <v>812</v>
      </c>
      <c r="K11893" s="10" t="s">
        <v>26</v>
      </c>
      <c r="L11893">
        <v>23.6</v>
      </c>
    </row>
    <row r="11894" spans="1:12" x14ac:dyDescent="0.3">
      <c r="A11894" s="10" t="s">
        <v>2708</v>
      </c>
      <c r="B11894" s="10" t="s">
        <v>3097</v>
      </c>
      <c r="C11894" s="10" t="s">
        <v>3097</v>
      </c>
      <c r="D11894" s="10" t="s">
        <v>3097</v>
      </c>
      <c r="E11894" s="10"/>
      <c r="F11894" s="10"/>
      <c r="G11894" s="10" t="s">
        <v>813</v>
      </c>
      <c r="I11894" s="10"/>
      <c r="J11894" s="10" t="s">
        <v>812</v>
      </c>
      <c r="K11894" s="10" t="s">
        <v>27</v>
      </c>
      <c r="L11894">
        <v>25.6</v>
      </c>
    </row>
    <row r="11895" spans="1:12" x14ac:dyDescent="0.3">
      <c r="A11895" s="10" t="s">
        <v>2708</v>
      </c>
      <c r="B11895" s="10" t="s">
        <v>3097</v>
      </c>
      <c r="C11895" s="10" t="s">
        <v>3097</v>
      </c>
      <c r="D11895" s="10" t="s">
        <v>3097</v>
      </c>
      <c r="E11895" s="10"/>
      <c r="F11895" s="10"/>
      <c r="G11895" s="10" t="s">
        <v>813</v>
      </c>
      <c r="I11895" s="10"/>
      <c r="J11895" s="10" t="s">
        <v>812</v>
      </c>
      <c r="K11895" s="10" t="s">
        <v>28</v>
      </c>
      <c r="L11895">
        <v>28.2</v>
      </c>
    </row>
    <row r="11896" spans="1:12" x14ac:dyDescent="0.3">
      <c r="A11896" s="10" t="s">
        <v>2708</v>
      </c>
      <c r="B11896" s="10" t="s">
        <v>3097</v>
      </c>
      <c r="C11896" s="10" t="s">
        <v>3097</v>
      </c>
      <c r="D11896" s="10" t="s">
        <v>3097</v>
      </c>
      <c r="E11896" s="10"/>
      <c r="F11896" s="10"/>
      <c r="G11896" s="10" t="s">
        <v>813</v>
      </c>
      <c r="I11896" s="10"/>
      <c r="J11896" s="10" t="s">
        <v>812</v>
      </c>
      <c r="K11896" s="10" t="s">
        <v>29</v>
      </c>
      <c r="L11896">
        <v>32.5</v>
      </c>
    </row>
    <row r="11897" spans="1:12" x14ac:dyDescent="0.3">
      <c r="A11897" s="10" t="s">
        <v>2709</v>
      </c>
      <c r="B11897" s="10" t="s">
        <v>3097</v>
      </c>
      <c r="C11897" s="10" t="s">
        <v>3097</v>
      </c>
      <c r="D11897" s="10" t="s">
        <v>3097</v>
      </c>
      <c r="E11897" s="10"/>
      <c r="F11897" s="10"/>
      <c r="G11897" s="10" t="s">
        <v>813</v>
      </c>
      <c r="I11897" s="10"/>
      <c r="J11897" s="10" t="s">
        <v>812</v>
      </c>
      <c r="K11897" s="10" t="s">
        <v>15</v>
      </c>
      <c r="L11897">
        <v>-6.6</v>
      </c>
    </row>
    <row r="11898" spans="1:12" x14ac:dyDescent="0.3">
      <c r="A11898" s="10" t="s">
        <v>2709</v>
      </c>
      <c r="B11898" s="10" t="s">
        <v>3097</v>
      </c>
      <c r="C11898" s="10" t="s">
        <v>3097</v>
      </c>
      <c r="D11898" s="10" t="s">
        <v>3097</v>
      </c>
      <c r="E11898" s="10"/>
      <c r="F11898" s="10"/>
      <c r="G11898" s="10" t="s">
        <v>813</v>
      </c>
      <c r="I11898" s="10"/>
      <c r="J11898" s="10" t="s">
        <v>812</v>
      </c>
      <c r="K11898" s="10" t="s">
        <v>16</v>
      </c>
      <c r="L11898">
        <v>-13</v>
      </c>
    </row>
    <row r="11899" spans="1:12" x14ac:dyDescent="0.3">
      <c r="A11899" s="10" t="s">
        <v>2709</v>
      </c>
      <c r="B11899" s="10" t="s">
        <v>3097</v>
      </c>
      <c r="C11899" s="10" t="s">
        <v>3097</v>
      </c>
      <c r="D11899" s="10" t="s">
        <v>3097</v>
      </c>
      <c r="E11899" s="10"/>
      <c r="F11899" s="10"/>
      <c r="G11899" s="10" t="s">
        <v>813</v>
      </c>
      <c r="I11899" s="10"/>
      <c r="J11899" s="10" t="s">
        <v>812</v>
      </c>
      <c r="K11899" s="10" t="s">
        <v>17</v>
      </c>
      <c r="L11899">
        <v>-19.3</v>
      </c>
    </row>
    <row r="11900" spans="1:12" x14ac:dyDescent="0.3">
      <c r="A11900" s="10" t="s">
        <v>2709</v>
      </c>
      <c r="B11900" s="10" t="s">
        <v>3097</v>
      </c>
      <c r="C11900" s="10" t="s">
        <v>3097</v>
      </c>
      <c r="D11900" s="10" t="s">
        <v>3097</v>
      </c>
      <c r="E11900" s="10"/>
      <c r="F11900" s="10"/>
      <c r="G11900" s="10" t="s">
        <v>813</v>
      </c>
      <c r="I11900" s="10"/>
      <c r="J11900" s="10" t="s">
        <v>812</v>
      </c>
      <c r="K11900" s="10" t="s">
        <v>18</v>
      </c>
      <c r="L11900">
        <v>-10.5</v>
      </c>
    </row>
    <row r="11901" spans="1:12" x14ac:dyDescent="0.3">
      <c r="A11901" s="10" t="s">
        <v>2709</v>
      </c>
      <c r="B11901" s="10" t="s">
        <v>3097</v>
      </c>
      <c r="C11901" s="10" t="s">
        <v>3097</v>
      </c>
      <c r="D11901" s="10" t="s">
        <v>3097</v>
      </c>
      <c r="E11901" s="10"/>
      <c r="F11901" s="10"/>
      <c r="G11901" s="10" t="s">
        <v>813</v>
      </c>
      <c r="I11901" s="10"/>
      <c r="J11901" s="10" t="s">
        <v>812</v>
      </c>
      <c r="K11901" s="10" t="s">
        <v>19</v>
      </c>
      <c r="L11901">
        <v>-7</v>
      </c>
    </row>
    <row r="11902" spans="1:12" x14ac:dyDescent="0.3">
      <c r="A11902" s="10" t="s">
        <v>2709</v>
      </c>
      <c r="B11902" s="10" t="s">
        <v>3097</v>
      </c>
      <c r="C11902" s="10" t="s">
        <v>3097</v>
      </c>
      <c r="D11902" s="10" t="s">
        <v>3097</v>
      </c>
      <c r="E11902" s="10"/>
      <c r="F11902" s="10"/>
      <c r="G11902" s="10" t="s">
        <v>813</v>
      </c>
      <c r="I11902" s="10"/>
      <c r="J11902" s="10" t="s">
        <v>812</v>
      </c>
      <c r="K11902" s="10" t="s">
        <v>20</v>
      </c>
      <c r="L11902">
        <v>-8.6</v>
      </c>
    </row>
    <row r="11903" spans="1:12" x14ac:dyDescent="0.3">
      <c r="A11903" s="10" t="s">
        <v>2709</v>
      </c>
      <c r="B11903" s="10" t="s">
        <v>3097</v>
      </c>
      <c r="C11903" s="10" t="s">
        <v>3097</v>
      </c>
      <c r="D11903" s="10" t="s">
        <v>3097</v>
      </c>
      <c r="E11903" s="10"/>
      <c r="F11903" s="10"/>
      <c r="G11903" s="10" t="s">
        <v>813</v>
      </c>
      <c r="I11903" s="10"/>
      <c r="J11903" s="10" t="s">
        <v>812</v>
      </c>
      <c r="K11903" s="10" t="s">
        <v>21</v>
      </c>
      <c r="L11903">
        <v>-6.8</v>
      </c>
    </row>
    <row r="11904" spans="1:12" x14ac:dyDescent="0.3">
      <c r="A11904" s="10" t="s">
        <v>2709</v>
      </c>
      <c r="B11904" s="10" t="s">
        <v>3097</v>
      </c>
      <c r="C11904" s="10" t="s">
        <v>3097</v>
      </c>
      <c r="D11904" s="10" t="s">
        <v>3097</v>
      </c>
      <c r="E11904" s="10"/>
      <c r="F11904" s="10"/>
      <c r="G11904" s="10" t="s">
        <v>813</v>
      </c>
      <c r="I11904" s="10"/>
      <c r="J11904" s="10" t="s">
        <v>812</v>
      </c>
      <c r="K11904" s="10" t="s">
        <v>22</v>
      </c>
      <c r="L11904">
        <v>-5.6</v>
      </c>
    </row>
    <row r="11905" spans="1:12" x14ac:dyDescent="0.3">
      <c r="A11905" s="10" t="s">
        <v>2709</v>
      </c>
      <c r="B11905" s="10" t="s">
        <v>3097</v>
      </c>
      <c r="C11905" s="10" t="s">
        <v>3097</v>
      </c>
      <c r="D11905" s="10" t="s">
        <v>3097</v>
      </c>
      <c r="E11905" s="10"/>
      <c r="F11905" s="10"/>
      <c r="G11905" s="10" t="s">
        <v>813</v>
      </c>
      <c r="I11905" s="10"/>
      <c r="J11905" s="10" t="s">
        <v>812</v>
      </c>
      <c r="K11905" s="10" t="s">
        <v>23</v>
      </c>
      <c r="L11905">
        <v>-4.3</v>
      </c>
    </row>
    <row r="11906" spans="1:12" x14ac:dyDescent="0.3">
      <c r="A11906" s="10" t="s">
        <v>2709</v>
      </c>
      <c r="B11906" s="10" t="s">
        <v>3097</v>
      </c>
      <c r="C11906" s="10" t="s">
        <v>3097</v>
      </c>
      <c r="D11906" s="10" t="s">
        <v>3097</v>
      </c>
      <c r="E11906" s="10"/>
      <c r="F11906" s="10"/>
      <c r="G11906" s="10" t="s">
        <v>813</v>
      </c>
      <c r="I11906" s="10"/>
      <c r="J11906" s="10" t="s">
        <v>812</v>
      </c>
      <c r="K11906" s="10" t="s">
        <v>24</v>
      </c>
      <c r="L11906">
        <v>-3.4</v>
      </c>
    </row>
    <row r="11907" spans="1:12" x14ac:dyDescent="0.3">
      <c r="A11907" s="10" t="s">
        <v>2709</v>
      </c>
      <c r="B11907" s="10" t="s">
        <v>3097</v>
      </c>
      <c r="C11907" s="10" t="s">
        <v>3097</v>
      </c>
      <c r="D11907" s="10" t="s">
        <v>3097</v>
      </c>
      <c r="E11907" s="10"/>
      <c r="F11907" s="10"/>
      <c r="G11907" s="10" t="s">
        <v>813</v>
      </c>
      <c r="I11907" s="10"/>
      <c r="J11907" s="10" t="s">
        <v>812</v>
      </c>
      <c r="K11907" s="10" t="s">
        <v>25</v>
      </c>
      <c r="L11907">
        <v>0.9</v>
      </c>
    </row>
    <row r="11908" spans="1:12" x14ac:dyDescent="0.3">
      <c r="A11908" s="10" t="s">
        <v>2709</v>
      </c>
      <c r="B11908" s="10" t="s">
        <v>3097</v>
      </c>
      <c r="C11908" s="10" t="s">
        <v>3097</v>
      </c>
      <c r="D11908" s="10" t="s">
        <v>3097</v>
      </c>
      <c r="E11908" s="10"/>
      <c r="F11908" s="10"/>
      <c r="G11908" s="10" t="s">
        <v>813</v>
      </c>
      <c r="I11908" s="10"/>
      <c r="J11908" s="10" t="s">
        <v>812</v>
      </c>
      <c r="K11908" s="10" t="s">
        <v>26</v>
      </c>
      <c r="L11908">
        <v>4.4000000000000004</v>
      </c>
    </row>
    <row r="11909" spans="1:12" x14ac:dyDescent="0.3">
      <c r="A11909" s="10" t="s">
        <v>2709</v>
      </c>
      <c r="B11909" s="10" t="s">
        <v>3097</v>
      </c>
      <c r="C11909" s="10" t="s">
        <v>3097</v>
      </c>
      <c r="D11909" s="10" t="s">
        <v>3097</v>
      </c>
      <c r="E11909" s="10"/>
      <c r="F11909" s="10"/>
      <c r="G11909" s="10" t="s">
        <v>813</v>
      </c>
      <c r="I11909" s="10"/>
      <c r="J11909" s="10" t="s">
        <v>812</v>
      </c>
      <c r="K11909" s="10" t="s">
        <v>27</v>
      </c>
      <c r="L11909">
        <v>5.7</v>
      </c>
    </row>
    <row r="11910" spans="1:12" x14ac:dyDescent="0.3">
      <c r="A11910" s="10" t="s">
        <v>2709</v>
      </c>
      <c r="B11910" s="10" t="s">
        <v>3097</v>
      </c>
      <c r="C11910" s="10" t="s">
        <v>3097</v>
      </c>
      <c r="D11910" s="10" t="s">
        <v>3097</v>
      </c>
      <c r="E11910" s="10"/>
      <c r="F11910" s="10"/>
      <c r="G11910" s="10" t="s">
        <v>813</v>
      </c>
      <c r="I11910" s="10"/>
      <c r="J11910" s="10" t="s">
        <v>812</v>
      </c>
      <c r="K11910" s="10" t="s">
        <v>28</v>
      </c>
      <c r="L11910">
        <v>8</v>
      </c>
    </row>
    <row r="11911" spans="1:12" x14ac:dyDescent="0.3">
      <c r="A11911" s="10" t="s">
        <v>2709</v>
      </c>
      <c r="B11911" s="10" t="s">
        <v>3097</v>
      </c>
      <c r="C11911" s="10" t="s">
        <v>3097</v>
      </c>
      <c r="D11911" s="10" t="s">
        <v>3097</v>
      </c>
      <c r="E11911" s="10"/>
      <c r="F11911" s="10"/>
      <c r="G11911" s="10" t="s">
        <v>813</v>
      </c>
      <c r="I11911" s="10"/>
      <c r="J11911" s="10" t="s">
        <v>812</v>
      </c>
      <c r="K11911" s="10" t="s">
        <v>29</v>
      </c>
      <c r="L11911">
        <v>13.4</v>
      </c>
    </row>
    <row r="11912" spans="1:12" x14ac:dyDescent="0.3">
      <c r="A11912" s="10" t="s">
        <v>2710</v>
      </c>
      <c r="B11912" s="10" t="s">
        <v>3097</v>
      </c>
      <c r="C11912" s="10" t="s">
        <v>3097</v>
      </c>
      <c r="D11912" s="10" t="s">
        <v>3097</v>
      </c>
      <c r="E11912" s="10"/>
      <c r="F11912" s="10"/>
      <c r="G11912" s="10" t="s">
        <v>813</v>
      </c>
      <c r="I11912" s="10"/>
      <c r="J11912" s="10" t="s">
        <v>812</v>
      </c>
      <c r="K11912" s="10" t="s">
        <v>15</v>
      </c>
      <c r="L11912">
        <v>15.6</v>
      </c>
    </row>
    <row r="11913" spans="1:12" x14ac:dyDescent="0.3">
      <c r="A11913" s="10" t="s">
        <v>2710</v>
      </c>
      <c r="B11913" s="10" t="s">
        <v>3097</v>
      </c>
      <c r="C11913" s="10" t="s">
        <v>3097</v>
      </c>
      <c r="D11913" s="10" t="s">
        <v>3097</v>
      </c>
      <c r="E11913" s="10"/>
      <c r="F11913" s="10"/>
      <c r="G11913" s="10" t="s">
        <v>813</v>
      </c>
      <c r="I11913" s="10"/>
      <c r="J11913" s="10" t="s">
        <v>812</v>
      </c>
      <c r="K11913" s="10" t="s">
        <v>16</v>
      </c>
      <c r="L11913">
        <v>10.3</v>
      </c>
    </row>
    <row r="11914" spans="1:12" x14ac:dyDescent="0.3">
      <c r="A11914" s="10" t="s">
        <v>2710</v>
      </c>
      <c r="B11914" s="10" t="s">
        <v>3097</v>
      </c>
      <c r="C11914" s="10" t="s">
        <v>3097</v>
      </c>
      <c r="D11914" s="10" t="s">
        <v>3097</v>
      </c>
      <c r="E11914" s="10"/>
      <c r="F11914" s="10"/>
      <c r="G11914" s="10" t="s">
        <v>813</v>
      </c>
      <c r="I11914" s="10"/>
      <c r="J11914" s="10" t="s">
        <v>812</v>
      </c>
      <c r="K11914" s="10" t="s">
        <v>17</v>
      </c>
      <c r="L11914">
        <v>13.4</v>
      </c>
    </row>
    <row r="11915" spans="1:12" x14ac:dyDescent="0.3">
      <c r="A11915" s="10" t="s">
        <v>2710</v>
      </c>
      <c r="B11915" s="10" t="s">
        <v>3097</v>
      </c>
      <c r="C11915" s="10" t="s">
        <v>3097</v>
      </c>
      <c r="D11915" s="10" t="s">
        <v>3097</v>
      </c>
      <c r="E11915" s="10"/>
      <c r="F11915" s="10"/>
      <c r="G11915" s="10" t="s">
        <v>813</v>
      </c>
      <c r="I11915" s="10"/>
      <c r="J11915" s="10" t="s">
        <v>812</v>
      </c>
      <c r="K11915" s="10" t="s">
        <v>18</v>
      </c>
      <c r="L11915">
        <v>15.5</v>
      </c>
    </row>
    <row r="11916" spans="1:12" x14ac:dyDescent="0.3">
      <c r="A11916" s="10" t="s">
        <v>2710</v>
      </c>
      <c r="B11916" s="10" t="s">
        <v>3097</v>
      </c>
      <c r="C11916" s="10" t="s">
        <v>3097</v>
      </c>
      <c r="D11916" s="10" t="s">
        <v>3097</v>
      </c>
      <c r="E11916" s="10"/>
      <c r="F11916" s="10"/>
      <c r="G11916" s="10" t="s">
        <v>813</v>
      </c>
      <c r="I11916" s="10"/>
      <c r="J11916" s="10" t="s">
        <v>812</v>
      </c>
      <c r="K11916" s="10" t="s">
        <v>19</v>
      </c>
      <c r="L11916">
        <v>11.1</v>
      </c>
    </row>
    <row r="11917" spans="1:12" x14ac:dyDescent="0.3">
      <c r="A11917" s="10" t="s">
        <v>2710</v>
      </c>
      <c r="B11917" s="10" t="s">
        <v>3097</v>
      </c>
      <c r="C11917" s="10" t="s">
        <v>3097</v>
      </c>
      <c r="D11917" s="10" t="s">
        <v>3097</v>
      </c>
      <c r="E11917" s="10"/>
      <c r="F11917" s="10"/>
      <c r="G11917" s="10" t="s">
        <v>813</v>
      </c>
      <c r="I11917" s="10"/>
      <c r="J11917" s="10" t="s">
        <v>812</v>
      </c>
      <c r="K11917" s="10" t="s">
        <v>20</v>
      </c>
      <c r="L11917">
        <v>16.899999999999999</v>
      </c>
    </row>
    <row r="11918" spans="1:12" x14ac:dyDescent="0.3">
      <c r="A11918" s="10" t="s">
        <v>2710</v>
      </c>
      <c r="B11918" s="10" t="s">
        <v>3097</v>
      </c>
      <c r="C11918" s="10" t="s">
        <v>3097</v>
      </c>
      <c r="D11918" s="10" t="s">
        <v>3097</v>
      </c>
      <c r="E11918" s="10"/>
      <c r="F11918" s="10"/>
      <c r="G11918" s="10" t="s">
        <v>813</v>
      </c>
      <c r="I11918" s="10"/>
      <c r="J11918" s="10" t="s">
        <v>812</v>
      </c>
      <c r="K11918" s="10" t="s">
        <v>21</v>
      </c>
      <c r="L11918">
        <v>15.2</v>
      </c>
    </row>
    <row r="11919" spans="1:12" x14ac:dyDescent="0.3">
      <c r="A11919" s="10" t="s">
        <v>2710</v>
      </c>
      <c r="B11919" s="10" t="s">
        <v>3097</v>
      </c>
      <c r="C11919" s="10" t="s">
        <v>3097</v>
      </c>
      <c r="D11919" s="10" t="s">
        <v>3097</v>
      </c>
      <c r="E11919" s="10"/>
      <c r="F11919" s="10"/>
      <c r="G11919" s="10" t="s">
        <v>813</v>
      </c>
      <c r="I11919" s="10"/>
      <c r="J11919" s="10" t="s">
        <v>812</v>
      </c>
      <c r="K11919" s="10" t="s">
        <v>22</v>
      </c>
      <c r="L11919">
        <v>13.5</v>
      </c>
    </row>
    <row r="11920" spans="1:12" x14ac:dyDescent="0.3">
      <c r="A11920" s="10" t="s">
        <v>2710</v>
      </c>
      <c r="B11920" s="10" t="s">
        <v>3097</v>
      </c>
      <c r="C11920" s="10" t="s">
        <v>3097</v>
      </c>
      <c r="D11920" s="10" t="s">
        <v>3097</v>
      </c>
      <c r="E11920" s="10"/>
      <c r="F11920" s="10"/>
      <c r="G11920" s="10" t="s">
        <v>813</v>
      </c>
      <c r="I11920" s="10"/>
      <c r="J11920" s="10" t="s">
        <v>812</v>
      </c>
      <c r="K11920" s="10" t="s">
        <v>23</v>
      </c>
      <c r="L11920">
        <v>13.6</v>
      </c>
    </row>
    <row r="11921" spans="1:12" x14ac:dyDescent="0.3">
      <c r="A11921" s="10" t="s">
        <v>2710</v>
      </c>
      <c r="B11921" s="10" t="s">
        <v>3097</v>
      </c>
      <c r="C11921" s="10" t="s">
        <v>3097</v>
      </c>
      <c r="D11921" s="10" t="s">
        <v>3097</v>
      </c>
      <c r="E11921" s="10"/>
      <c r="F11921" s="10"/>
      <c r="G11921" s="10" t="s">
        <v>813</v>
      </c>
      <c r="I11921" s="10"/>
      <c r="J11921" s="10" t="s">
        <v>812</v>
      </c>
      <c r="K11921" s="10" t="s">
        <v>24</v>
      </c>
      <c r="L11921">
        <v>12.7</v>
      </c>
    </row>
    <row r="11922" spans="1:12" x14ac:dyDescent="0.3">
      <c r="A11922" s="10" t="s">
        <v>2710</v>
      </c>
      <c r="B11922" s="10" t="s">
        <v>3097</v>
      </c>
      <c r="C11922" s="10" t="s">
        <v>3097</v>
      </c>
      <c r="D11922" s="10" t="s">
        <v>3097</v>
      </c>
      <c r="E11922" s="10"/>
      <c r="F11922" s="10"/>
      <c r="G11922" s="10" t="s">
        <v>813</v>
      </c>
      <c r="I11922" s="10"/>
      <c r="J11922" s="10" t="s">
        <v>812</v>
      </c>
      <c r="K11922" s="10" t="s">
        <v>25</v>
      </c>
      <c r="L11922">
        <v>12.4</v>
      </c>
    </row>
    <row r="11923" spans="1:12" x14ac:dyDescent="0.3">
      <c r="A11923" s="10" t="s">
        <v>2710</v>
      </c>
      <c r="B11923" s="10" t="s">
        <v>3097</v>
      </c>
      <c r="C11923" s="10" t="s">
        <v>3097</v>
      </c>
      <c r="D11923" s="10" t="s">
        <v>3097</v>
      </c>
      <c r="E11923" s="10"/>
      <c r="F11923" s="10"/>
      <c r="G11923" s="10" t="s">
        <v>813</v>
      </c>
      <c r="I11923" s="10"/>
      <c r="J11923" s="10" t="s">
        <v>812</v>
      </c>
      <c r="K11923" s="10" t="s">
        <v>26</v>
      </c>
      <c r="L11923">
        <v>10.5</v>
      </c>
    </row>
    <row r="11924" spans="1:12" x14ac:dyDescent="0.3">
      <c r="A11924" s="10" t="s">
        <v>2710</v>
      </c>
      <c r="B11924" s="10" t="s">
        <v>3097</v>
      </c>
      <c r="C11924" s="10" t="s">
        <v>3097</v>
      </c>
      <c r="D11924" s="10" t="s">
        <v>3097</v>
      </c>
      <c r="E11924" s="10"/>
      <c r="F11924" s="10"/>
      <c r="G11924" s="10" t="s">
        <v>813</v>
      </c>
      <c r="I11924" s="10"/>
      <c r="J11924" s="10" t="s">
        <v>812</v>
      </c>
      <c r="K11924" s="10" t="s">
        <v>27</v>
      </c>
      <c r="L11924">
        <v>10.5</v>
      </c>
    </row>
    <row r="11925" spans="1:12" x14ac:dyDescent="0.3">
      <c r="A11925" s="10" t="s">
        <v>2710</v>
      </c>
      <c r="B11925" s="10" t="s">
        <v>3097</v>
      </c>
      <c r="C11925" s="10" t="s">
        <v>3097</v>
      </c>
      <c r="D11925" s="10" t="s">
        <v>3097</v>
      </c>
      <c r="E11925" s="10"/>
      <c r="F11925" s="10"/>
      <c r="G11925" s="10" t="s">
        <v>813</v>
      </c>
      <c r="I11925" s="10"/>
      <c r="J11925" s="10" t="s">
        <v>812</v>
      </c>
      <c r="K11925" s="10" t="s">
        <v>28</v>
      </c>
      <c r="L11925">
        <v>10.5</v>
      </c>
    </row>
    <row r="11926" spans="1:12" x14ac:dyDescent="0.3">
      <c r="A11926" s="10" t="s">
        <v>2710</v>
      </c>
      <c r="B11926" s="10" t="s">
        <v>3097</v>
      </c>
      <c r="C11926" s="10" t="s">
        <v>3097</v>
      </c>
      <c r="D11926" s="10" t="s">
        <v>3097</v>
      </c>
      <c r="E11926" s="10"/>
      <c r="F11926" s="10"/>
      <c r="G11926" s="10" t="s">
        <v>813</v>
      </c>
      <c r="I11926" s="10"/>
      <c r="J11926" s="10" t="s">
        <v>812</v>
      </c>
      <c r="K11926" s="10" t="s">
        <v>29</v>
      </c>
      <c r="L11926">
        <v>14.9</v>
      </c>
    </row>
    <row r="11927" spans="1:12" x14ac:dyDescent="0.3">
      <c r="A11927" s="10" t="s">
        <v>2711</v>
      </c>
      <c r="B11927" s="10" t="s">
        <v>3097</v>
      </c>
      <c r="C11927" s="10" t="s">
        <v>3097</v>
      </c>
      <c r="D11927" s="10" t="s">
        <v>3097</v>
      </c>
      <c r="E11927" s="10"/>
      <c r="F11927" s="10"/>
      <c r="G11927" s="10" t="s">
        <v>813</v>
      </c>
      <c r="I11927" s="10"/>
      <c r="J11927" s="10" t="s">
        <v>812</v>
      </c>
      <c r="K11927" s="10" t="s">
        <v>15</v>
      </c>
      <c r="L11927">
        <v>0.8</v>
      </c>
    </row>
    <row r="11928" spans="1:12" x14ac:dyDescent="0.3">
      <c r="A11928" s="10" t="s">
        <v>2711</v>
      </c>
      <c r="B11928" s="10" t="s">
        <v>3097</v>
      </c>
      <c r="C11928" s="10" t="s">
        <v>3097</v>
      </c>
      <c r="D11928" s="10" t="s">
        <v>3097</v>
      </c>
      <c r="E11928" s="10"/>
      <c r="F11928" s="10"/>
      <c r="G11928" s="10" t="s">
        <v>813</v>
      </c>
      <c r="I11928" s="10"/>
      <c r="J11928" s="10" t="s">
        <v>812</v>
      </c>
      <c r="K11928" s="10" t="s">
        <v>16</v>
      </c>
      <c r="L11928">
        <v>0.2</v>
      </c>
    </row>
    <row r="11929" spans="1:12" x14ac:dyDescent="0.3">
      <c r="A11929" s="10" t="s">
        <v>2711</v>
      </c>
      <c r="B11929" s="10" t="s">
        <v>3097</v>
      </c>
      <c r="C11929" s="10" t="s">
        <v>3097</v>
      </c>
      <c r="D11929" s="10" t="s">
        <v>3097</v>
      </c>
      <c r="E11929" s="10"/>
      <c r="F11929" s="10"/>
      <c r="G11929" s="10" t="s">
        <v>813</v>
      </c>
      <c r="I11929" s="10"/>
      <c r="J11929" s="10" t="s">
        <v>812</v>
      </c>
      <c r="K11929" s="10" t="s">
        <v>17</v>
      </c>
      <c r="L11929">
        <v>-3.3</v>
      </c>
    </row>
    <row r="11930" spans="1:12" x14ac:dyDescent="0.3">
      <c r="A11930" s="10" t="s">
        <v>2711</v>
      </c>
      <c r="B11930" s="10" t="s">
        <v>3097</v>
      </c>
      <c r="C11930" s="10" t="s">
        <v>3097</v>
      </c>
      <c r="D11930" s="10" t="s">
        <v>3097</v>
      </c>
      <c r="E11930" s="10"/>
      <c r="F11930" s="10"/>
      <c r="G11930" s="10" t="s">
        <v>813</v>
      </c>
      <c r="I11930" s="10"/>
      <c r="J11930" s="10" t="s">
        <v>812</v>
      </c>
      <c r="K11930" s="10" t="s">
        <v>18</v>
      </c>
      <c r="L11930">
        <v>-1.5</v>
      </c>
    </row>
    <row r="11931" spans="1:12" x14ac:dyDescent="0.3">
      <c r="A11931" s="10" t="s">
        <v>2711</v>
      </c>
      <c r="B11931" s="10" t="s">
        <v>3097</v>
      </c>
      <c r="C11931" s="10" t="s">
        <v>3097</v>
      </c>
      <c r="D11931" s="10" t="s">
        <v>3097</v>
      </c>
      <c r="E11931" s="10"/>
      <c r="F11931" s="10"/>
      <c r="G11931" s="10" t="s">
        <v>813</v>
      </c>
      <c r="I11931" s="10"/>
      <c r="J11931" s="10" t="s">
        <v>812</v>
      </c>
      <c r="K11931" s="10" t="s">
        <v>19</v>
      </c>
      <c r="L11931">
        <v>-0.7</v>
      </c>
    </row>
    <row r="11932" spans="1:12" x14ac:dyDescent="0.3">
      <c r="A11932" s="10" t="s">
        <v>2711</v>
      </c>
      <c r="B11932" s="10" t="s">
        <v>3097</v>
      </c>
      <c r="C11932" s="10" t="s">
        <v>3097</v>
      </c>
      <c r="D11932" s="10" t="s">
        <v>3097</v>
      </c>
      <c r="E11932" s="10"/>
      <c r="F11932" s="10"/>
      <c r="G11932" s="10" t="s">
        <v>813</v>
      </c>
      <c r="I11932" s="10"/>
      <c r="J11932" s="10" t="s">
        <v>812</v>
      </c>
      <c r="K11932" s="10" t="s">
        <v>20</v>
      </c>
      <c r="L11932">
        <v>-1.9</v>
      </c>
    </row>
    <row r="11933" spans="1:12" x14ac:dyDescent="0.3">
      <c r="A11933" s="10" t="s">
        <v>2711</v>
      </c>
      <c r="B11933" s="10" t="s">
        <v>3097</v>
      </c>
      <c r="C11933" s="10" t="s">
        <v>3097</v>
      </c>
      <c r="D11933" s="10" t="s">
        <v>3097</v>
      </c>
      <c r="E11933" s="10"/>
      <c r="F11933" s="10"/>
      <c r="G11933" s="10" t="s">
        <v>813</v>
      </c>
      <c r="I11933" s="10"/>
      <c r="J11933" s="10" t="s">
        <v>812</v>
      </c>
      <c r="K11933" s="10" t="s">
        <v>21</v>
      </c>
      <c r="L11933">
        <v>-1.1000000000000001</v>
      </c>
    </row>
    <row r="11934" spans="1:12" x14ac:dyDescent="0.3">
      <c r="A11934" s="10" t="s">
        <v>2711</v>
      </c>
      <c r="B11934" s="10" t="s">
        <v>3097</v>
      </c>
      <c r="C11934" s="10" t="s">
        <v>3097</v>
      </c>
      <c r="D11934" s="10" t="s">
        <v>3097</v>
      </c>
      <c r="E11934" s="10"/>
      <c r="F11934" s="10"/>
      <c r="G11934" s="10" t="s">
        <v>813</v>
      </c>
      <c r="I11934" s="10"/>
      <c r="J11934" s="10" t="s">
        <v>812</v>
      </c>
      <c r="K11934" s="10" t="s">
        <v>22</v>
      </c>
      <c r="L11934">
        <v>-2.2000000000000002</v>
      </c>
    </row>
    <row r="11935" spans="1:12" x14ac:dyDescent="0.3">
      <c r="A11935" s="10" t="s">
        <v>2711</v>
      </c>
      <c r="B11935" s="10" t="s">
        <v>3097</v>
      </c>
      <c r="C11935" s="10" t="s">
        <v>3097</v>
      </c>
      <c r="D11935" s="10" t="s">
        <v>3097</v>
      </c>
      <c r="E11935" s="10"/>
      <c r="F11935" s="10"/>
      <c r="G11935" s="10" t="s">
        <v>813</v>
      </c>
      <c r="I11935" s="10"/>
      <c r="J11935" s="10" t="s">
        <v>812</v>
      </c>
      <c r="K11935" s="10" t="s">
        <v>23</v>
      </c>
      <c r="L11935">
        <v>-3.1</v>
      </c>
    </row>
    <row r="11936" spans="1:12" x14ac:dyDescent="0.3">
      <c r="A11936" s="10" t="s">
        <v>2711</v>
      </c>
      <c r="B11936" s="10" t="s">
        <v>3097</v>
      </c>
      <c r="C11936" s="10" t="s">
        <v>3097</v>
      </c>
      <c r="D11936" s="10" t="s">
        <v>3097</v>
      </c>
      <c r="E11936" s="10"/>
      <c r="F11936" s="10"/>
      <c r="G11936" s="10" t="s">
        <v>813</v>
      </c>
      <c r="I11936" s="10"/>
      <c r="J11936" s="10" t="s">
        <v>812</v>
      </c>
      <c r="K11936" s="10" t="s">
        <v>24</v>
      </c>
      <c r="L11936">
        <v>-4.5</v>
      </c>
    </row>
    <row r="11937" spans="1:12" x14ac:dyDescent="0.3">
      <c r="A11937" s="10" t="s">
        <v>2711</v>
      </c>
      <c r="B11937" s="10" t="s">
        <v>3097</v>
      </c>
      <c r="C11937" s="10" t="s">
        <v>3097</v>
      </c>
      <c r="D11937" s="10" t="s">
        <v>3097</v>
      </c>
      <c r="E11937" s="10"/>
      <c r="F11937" s="10"/>
      <c r="G11937" s="10" t="s">
        <v>813</v>
      </c>
      <c r="I11937" s="10"/>
      <c r="J11937" s="10" t="s">
        <v>812</v>
      </c>
      <c r="K11937" s="10" t="s">
        <v>25</v>
      </c>
      <c r="L11937">
        <v>-3.6</v>
      </c>
    </row>
    <row r="11938" spans="1:12" x14ac:dyDescent="0.3">
      <c r="A11938" s="10" t="s">
        <v>2711</v>
      </c>
      <c r="B11938" s="10" t="s">
        <v>3097</v>
      </c>
      <c r="C11938" s="10" t="s">
        <v>3097</v>
      </c>
      <c r="D11938" s="10" t="s">
        <v>3097</v>
      </c>
      <c r="E11938" s="10"/>
      <c r="F11938" s="10"/>
      <c r="G11938" s="10" t="s">
        <v>813</v>
      </c>
      <c r="I11938" s="10"/>
      <c r="J11938" s="10" t="s">
        <v>812</v>
      </c>
      <c r="K11938" s="10" t="s">
        <v>26</v>
      </c>
      <c r="L11938">
        <v>-3</v>
      </c>
    </row>
    <row r="11939" spans="1:12" x14ac:dyDescent="0.3">
      <c r="A11939" s="10" t="s">
        <v>2711</v>
      </c>
      <c r="B11939" s="10" t="s">
        <v>3097</v>
      </c>
      <c r="C11939" s="10" t="s">
        <v>3097</v>
      </c>
      <c r="D11939" s="10" t="s">
        <v>3097</v>
      </c>
      <c r="E11939" s="10"/>
      <c r="F11939" s="10"/>
      <c r="G11939" s="10" t="s">
        <v>813</v>
      </c>
      <c r="I11939" s="10"/>
      <c r="J11939" s="10" t="s">
        <v>812</v>
      </c>
      <c r="K11939" s="10" t="s">
        <v>27</v>
      </c>
      <c r="L11939">
        <v>-4.0999999999999996</v>
      </c>
    </row>
    <row r="11940" spans="1:12" x14ac:dyDescent="0.3">
      <c r="A11940" s="10" t="s">
        <v>2711</v>
      </c>
      <c r="B11940" s="10" t="s">
        <v>3097</v>
      </c>
      <c r="C11940" s="10" t="s">
        <v>3097</v>
      </c>
      <c r="D11940" s="10" t="s">
        <v>3097</v>
      </c>
      <c r="E11940" s="10"/>
      <c r="F11940" s="10"/>
      <c r="G11940" s="10" t="s">
        <v>813</v>
      </c>
      <c r="I11940" s="10"/>
      <c r="J11940" s="10" t="s">
        <v>812</v>
      </c>
      <c r="K11940" s="10" t="s">
        <v>28</v>
      </c>
      <c r="L11940">
        <v>-5.7</v>
      </c>
    </row>
    <row r="11941" spans="1:12" x14ac:dyDescent="0.3">
      <c r="A11941" s="10" t="s">
        <v>2711</v>
      </c>
      <c r="B11941" s="10" t="s">
        <v>3097</v>
      </c>
      <c r="C11941" s="10" t="s">
        <v>3097</v>
      </c>
      <c r="D11941" s="10" t="s">
        <v>3097</v>
      </c>
      <c r="E11941" s="10"/>
      <c r="F11941" s="10"/>
      <c r="G11941" s="10" t="s">
        <v>813</v>
      </c>
      <c r="I11941" s="10"/>
      <c r="J11941" s="10" t="s">
        <v>812</v>
      </c>
      <c r="K11941" s="10" t="s">
        <v>29</v>
      </c>
      <c r="L11941">
        <v>-2.5</v>
      </c>
    </row>
    <row r="11942" spans="1:12" x14ac:dyDescent="0.3">
      <c r="A11942" s="10" t="s">
        <v>2712</v>
      </c>
      <c r="B11942" s="10" t="s">
        <v>3097</v>
      </c>
      <c r="C11942" s="10" t="s">
        <v>3097</v>
      </c>
      <c r="D11942" s="10" t="s">
        <v>3097</v>
      </c>
      <c r="E11942" s="10"/>
      <c r="F11942" s="10"/>
      <c r="G11942" s="10" t="s">
        <v>813</v>
      </c>
      <c r="I11942" s="10"/>
      <c r="J11942" s="10" t="s">
        <v>812</v>
      </c>
      <c r="K11942" s="10" t="s">
        <v>15</v>
      </c>
      <c r="L11942">
        <v>18.399999999999999</v>
      </c>
    </row>
    <row r="11943" spans="1:12" x14ac:dyDescent="0.3">
      <c r="A11943" s="10" t="s">
        <v>2712</v>
      </c>
      <c r="B11943" s="10" t="s">
        <v>3097</v>
      </c>
      <c r="C11943" s="10" t="s">
        <v>3097</v>
      </c>
      <c r="D11943" s="10" t="s">
        <v>3097</v>
      </c>
      <c r="E11943" s="10"/>
      <c r="F11943" s="10"/>
      <c r="G11943" s="10" t="s">
        <v>813</v>
      </c>
      <c r="I11943" s="10"/>
      <c r="J11943" s="10" t="s">
        <v>812</v>
      </c>
      <c r="K11943" s="10" t="s">
        <v>16</v>
      </c>
      <c r="L11943">
        <v>13.8</v>
      </c>
    </row>
    <row r="11944" spans="1:12" x14ac:dyDescent="0.3">
      <c r="A11944" s="10" t="s">
        <v>2712</v>
      </c>
      <c r="B11944" s="10" t="s">
        <v>3097</v>
      </c>
      <c r="C11944" s="10" t="s">
        <v>3097</v>
      </c>
      <c r="D11944" s="10" t="s">
        <v>3097</v>
      </c>
      <c r="E11944" s="10"/>
      <c r="F11944" s="10"/>
      <c r="G11944" s="10" t="s">
        <v>813</v>
      </c>
      <c r="I11944" s="10"/>
      <c r="J11944" s="10" t="s">
        <v>812</v>
      </c>
      <c r="K11944" s="10" t="s">
        <v>17</v>
      </c>
      <c r="L11944">
        <v>18.100000000000001</v>
      </c>
    </row>
    <row r="11945" spans="1:12" x14ac:dyDescent="0.3">
      <c r="A11945" s="10" t="s">
        <v>2712</v>
      </c>
      <c r="B11945" s="10" t="s">
        <v>3097</v>
      </c>
      <c r="C11945" s="10" t="s">
        <v>3097</v>
      </c>
      <c r="D11945" s="10" t="s">
        <v>3097</v>
      </c>
      <c r="E11945" s="10"/>
      <c r="F11945" s="10"/>
      <c r="G11945" s="10" t="s">
        <v>813</v>
      </c>
      <c r="I11945" s="10"/>
      <c r="J11945" s="10" t="s">
        <v>812</v>
      </c>
      <c r="K11945" s="10" t="s">
        <v>18</v>
      </c>
      <c r="L11945">
        <v>20.9</v>
      </c>
    </row>
    <row r="11946" spans="1:12" x14ac:dyDescent="0.3">
      <c r="A11946" s="10" t="s">
        <v>2712</v>
      </c>
      <c r="B11946" s="10" t="s">
        <v>3097</v>
      </c>
      <c r="C11946" s="10" t="s">
        <v>3097</v>
      </c>
      <c r="D11946" s="10" t="s">
        <v>3097</v>
      </c>
      <c r="E11946" s="10"/>
      <c r="F11946" s="10"/>
      <c r="G11946" s="10" t="s">
        <v>813</v>
      </c>
      <c r="I11946" s="10"/>
      <c r="J11946" s="10" t="s">
        <v>812</v>
      </c>
      <c r="K11946" s="10" t="s">
        <v>19</v>
      </c>
      <c r="L11946">
        <v>18.5</v>
      </c>
    </row>
    <row r="11947" spans="1:12" x14ac:dyDescent="0.3">
      <c r="A11947" s="10" t="s">
        <v>2712</v>
      </c>
      <c r="B11947" s="10" t="s">
        <v>3097</v>
      </c>
      <c r="C11947" s="10" t="s">
        <v>3097</v>
      </c>
      <c r="D11947" s="10" t="s">
        <v>3097</v>
      </c>
      <c r="E11947" s="10"/>
      <c r="F11947" s="10"/>
      <c r="G11947" s="10" t="s">
        <v>813</v>
      </c>
      <c r="I11947" s="10"/>
      <c r="J11947" s="10" t="s">
        <v>812</v>
      </c>
      <c r="K11947" s="10" t="s">
        <v>20</v>
      </c>
      <c r="L11947">
        <v>26.6</v>
      </c>
    </row>
    <row r="11948" spans="1:12" x14ac:dyDescent="0.3">
      <c r="A11948" s="10" t="s">
        <v>2712</v>
      </c>
      <c r="B11948" s="10" t="s">
        <v>3097</v>
      </c>
      <c r="C11948" s="10" t="s">
        <v>3097</v>
      </c>
      <c r="D11948" s="10" t="s">
        <v>3097</v>
      </c>
      <c r="E11948" s="10"/>
      <c r="F11948" s="10"/>
      <c r="G11948" s="10" t="s">
        <v>813</v>
      </c>
      <c r="I11948" s="10"/>
      <c r="J11948" s="10" t="s">
        <v>812</v>
      </c>
      <c r="K11948" s="10" t="s">
        <v>21</v>
      </c>
      <c r="L11948">
        <v>26</v>
      </c>
    </row>
    <row r="11949" spans="1:12" x14ac:dyDescent="0.3">
      <c r="A11949" s="10" t="s">
        <v>2712</v>
      </c>
      <c r="B11949" s="10" t="s">
        <v>3097</v>
      </c>
      <c r="C11949" s="10" t="s">
        <v>3097</v>
      </c>
      <c r="D11949" s="10" t="s">
        <v>3097</v>
      </c>
      <c r="E11949" s="10"/>
      <c r="F11949" s="10"/>
      <c r="G11949" s="10" t="s">
        <v>813</v>
      </c>
      <c r="I11949" s="10"/>
      <c r="J11949" s="10" t="s">
        <v>812</v>
      </c>
      <c r="K11949" s="10" t="s">
        <v>22</v>
      </c>
      <c r="L11949">
        <v>25.1</v>
      </c>
    </row>
    <row r="11950" spans="1:12" x14ac:dyDescent="0.3">
      <c r="A11950" s="10" t="s">
        <v>2712</v>
      </c>
      <c r="B11950" s="10" t="s">
        <v>3097</v>
      </c>
      <c r="C11950" s="10" t="s">
        <v>3097</v>
      </c>
      <c r="D11950" s="10" t="s">
        <v>3097</v>
      </c>
      <c r="E11950" s="10"/>
      <c r="F11950" s="10"/>
      <c r="G11950" s="10" t="s">
        <v>813</v>
      </c>
      <c r="I11950" s="10"/>
      <c r="J11950" s="10" t="s">
        <v>812</v>
      </c>
      <c r="K11950" s="10" t="s">
        <v>23</v>
      </c>
      <c r="L11950">
        <v>27.1</v>
      </c>
    </row>
    <row r="11951" spans="1:12" x14ac:dyDescent="0.3">
      <c r="A11951" s="10" t="s">
        <v>2712</v>
      </c>
      <c r="B11951" s="10" t="s">
        <v>3097</v>
      </c>
      <c r="C11951" s="10" t="s">
        <v>3097</v>
      </c>
      <c r="D11951" s="10" t="s">
        <v>3097</v>
      </c>
      <c r="E11951" s="10"/>
      <c r="F11951" s="10"/>
      <c r="G11951" s="10" t="s">
        <v>813</v>
      </c>
      <c r="I11951" s="10"/>
      <c r="J11951" s="10" t="s">
        <v>812</v>
      </c>
      <c r="K11951" s="10" t="s">
        <v>24</v>
      </c>
      <c r="L11951">
        <v>29.7</v>
      </c>
    </row>
    <row r="11952" spans="1:12" x14ac:dyDescent="0.3">
      <c r="A11952" s="10" t="s">
        <v>2712</v>
      </c>
      <c r="B11952" s="10" t="s">
        <v>3097</v>
      </c>
      <c r="C11952" s="10" t="s">
        <v>3097</v>
      </c>
      <c r="D11952" s="10" t="s">
        <v>3097</v>
      </c>
      <c r="E11952" s="10"/>
      <c r="F11952" s="10"/>
      <c r="G11952" s="10" t="s">
        <v>813</v>
      </c>
      <c r="I11952" s="10"/>
      <c r="J11952" s="10" t="s">
        <v>812</v>
      </c>
      <c r="K11952" s="10" t="s">
        <v>25</v>
      </c>
      <c r="L11952">
        <v>32.700000000000003</v>
      </c>
    </row>
    <row r="11953" spans="1:12" x14ac:dyDescent="0.3">
      <c r="A11953" s="10" t="s">
        <v>2712</v>
      </c>
      <c r="B11953" s="10" t="s">
        <v>3097</v>
      </c>
      <c r="C11953" s="10" t="s">
        <v>3097</v>
      </c>
      <c r="D11953" s="10" t="s">
        <v>3097</v>
      </c>
      <c r="E11953" s="10"/>
      <c r="F11953" s="10"/>
      <c r="G11953" s="10" t="s">
        <v>813</v>
      </c>
      <c r="I11953" s="10"/>
      <c r="J11953" s="10" t="s">
        <v>812</v>
      </c>
      <c r="K11953" s="10" t="s">
        <v>26</v>
      </c>
      <c r="L11953">
        <v>33.700000000000003</v>
      </c>
    </row>
    <row r="11954" spans="1:12" x14ac:dyDescent="0.3">
      <c r="A11954" s="10" t="s">
        <v>2712</v>
      </c>
      <c r="B11954" s="10" t="s">
        <v>3097</v>
      </c>
      <c r="C11954" s="10" t="s">
        <v>3097</v>
      </c>
      <c r="D11954" s="10" t="s">
        <v>3097</v>
      </c>
      <c r="E11954" s="10"/>
      <c r="F11954" s="10"/>
      <c r="G11954" s="10" t="s">
        <v>813</v>
      </c>
      <c r="I11954" s="10"/>
      <c r="J11954" s="10" t="s">
        <v>812</v>
      </c>
      <c r="K11954" s="10" t="s">
        <v>27</v>
      </c>
      <c r="L11954">
        <v>35.5</v>
      </c>
    </row>
    <row r="11955" spans="1:12" x14ac:dyDescent="0.3">
      <c r="A11955" s="10" t="s">
        <v>2712</v>
      </c>
      <c r="B11955" s="10" t="s">
        <v>3097</v>
      </c>
      <c r="C11955" s="10" t="s">
        <v>3097</v>
      </c>
      <c r="D11955" s="10" t="s">
        <v>3097</v>
      </c>
      <c r="E11955" s="10"/>
      <c r="F11955" s="10"/>
      <c r="G11955" s="10" t="s">
        <v>813</v>
      </c>
      <c r="I11955" s="10"/>
      <c r="J11955" s="10" t="s">
        <v>812</v>
      </c>
      <c r="K11955" s="10" t="s">
        <v>28</v>
      </c>
      <c r="L11955">
        <v>38.4</v>
      </c>
    </row>
    <row r="11956" spans="1:12" x14ac:dyDescent="0.3">
      <c r="A11956" s="10" t="s">
        <v>2712</v>
      </c>
      <c r="B11956" s="10" t="s">
        <v>3097</v>
      </c>
      <c r="C11956" s="10" t="s">
        <v>3097</v>
      </c>
      <c r="D11956" s="10" t="s">
        <v>3097</v>
      </c>
      <c r="E11956" s="10"/>
      <c r="F11956" s="10"/>
      <c r="G11956" s="10" t="s">
        <v>813</v>
      </c>
      <c r="I11956" s="10"/>
      <c r="J11956" s="10" t="s">
        <v>812</v>
      </c>
      <c r="K11956" s="10" t="s">
        <v>29</v>
      </c>
      <c r="L11956">
        <v>47.2</v>
      </c>
    </row>
    <row r="11957" spans="1:12" x14ac:dyDescent="0.3">
      <c r="A11957" s="10" t="s">
        <v>2713</v>
      </c>
      <c r="B11957" s="10" t="s">
        <v>3097</v>
      </c>
      <c r="C11957" s="10" t="s">
        <v>3097</v>
      </c>
      <c r="D11957" s="10" t="s">
        <v>3097</v>
      </c>
      <c r="E11957" s="10"/>
      <c r="F11957" s="10"/>
      <c r="G11957" s="10" t="s">
        <v>813</v>
      </c>
      <c r="I11957" s="10"/>
      <c r="J11957" s="10" t="s">
        <v>812</v>
      </c>
      <c r="K11957" s="10" t="s">
        <v>15</v>
      </c>
      <c r="L11957">
        <v>-5.8</v>
      </c>
    </row>
    <row r="11958" spans="1:12" x14ac:dyDescent="0.3">
      <c r="A11958" s="10" t="s">
        <v>2713</v>
      </c>
      <c r="B11958" s="10" t="s">
        <v>3097</v>
      </c>
      <c r="C11958" s="10" t="s">
        <v>3097</v>
      </c>
      <c r="D11958" s="10" t="s">
        <v>3097</v>
      </c>
      <c r="E11958" s="10"/>
      <c r="F11958" s="10"/>
      <c r="G11958" s="10" t="s">
        <v>813</v>
      </c>
      <c r="I11958" s="10"/>
      <c r="J11958" s="10" t="s">
        <v>812</v>
      </c>
      <c r="K11958" s="10" t="s">
        <v>16</v>
      </c>
      <c r="L11958">
        <v>-12.8</v>
      </c>
    </row>
    <row r="11959" spans="1:12" x14ac:dyDescent="0.3">
      <c r="A11959" s="10" t="s">
        <v>2713</v>
      </c>
      <c r="B11959" s="10" t="s">
        <v>3097</v>
      </c>
      <c r="C11959" s="10" t="s">
        <v>3097</v>
      </c>
      <c r="D11959" s="10" t="s">
        <v>3097</v>
      </c>
      <c r="E11959" s="10"/>
      <c r="F11959" s="10"/>
      <c r="G11959" s="10" t="s">
        <v>813</v>
      </c>
      <c r="I11959" s="10"/>
      <c r="J11959" s="10" t="s">
        <v>812</v>
      </c>
      <c r="K11959" s="10" t="s">
        <v>17</v>
      </c>
      <c r="L11959">
        <v>-22.6</v>
      </c>
    </row>
    <row r="11960" spans="1:12" x14ac:dyDescent="0.3">
      <c r="A11960" s="10" t="s">
        <v>2713</v>
      </c>
      <c r="B11960" s="10" t="s">
        <v>3097</v>
      </c>
      <c r="C11960" s="10" t="s">
        <v>3097</v>
      </c>
      <c r="D11960" s="10" t="s">
        <v>3097</v>
      </c>
      <c r="E11960" s="10"/>
      <c r="F11960" s="10"/>
      <c r="G11960" s="10" t="s">
        <v>813</v>
      </c>
      <c r="I11960" s="10"/>
      <c r="J11960" s="10" t="s">
        <v>812</v>
      </c>
      <c r="K11960" s="10" t="s">
        <v>18</v>
      </c>
      <c r="L11960">
        <v>-12</v>
      </c>
    </row>
    <row r="11961" spans="1:12" x14ac:dyDescent="0.3">
      <c r="A11961" s="10" t="s">
        <v>2713</v>
      </c>
      <c r="B11961" s="10" t="s">
        <v>3097</v>
      </c>
      <c r="C11961" s="10" t="s">
        <v>3097</v>
      </c>
      <c r="D11961" s="10" t="s">
        <v>3097</v>
      </c>
      <c r="E11961" s="10"/>
      <c r="F11961" s="10"/>
      <c r="G11961" s="10" t="s">
        <v>813</v>
      </c>
      <c r="I11961" s="10"/>
      <c r="J11961" s="10" t="s">
        <v>812</v>
      </c>
      <c r="K11961" s="10" t="s">
        <v>19</v>
      </c>
      <c r="L11961">
        <v>-7.4</v>
      </c>
    </row>
    <row r="11962" spans="1:12" x14ac:dyDescent="0.3">
      <c r="A11962" s="10" t="s">
        <v>2713</v>
      </c>
      <c r="B11962" s="10" t="s">
        <v>3097</v>
      </c>
      <c r="C11962" s="10" t="s">
        <v>3097</v>
      </c>
      <c r="D11962" s="10" t="s">
        <v>3097</v>
      </c>
      <c r="E11962" s="10"/>
      <c r="F11962" s="10"/>
      <c r="G11962" s="10" t="s">
        <v>813</v>
      </c>
      <c r="I11962" s="10"/>
      <c r="J11962" s="10" t="s">
        <v>812</v>
      </c>
      <c r="K11962" s="10" t="s">
        <v>20</v>
      </c>
      <c r="L11962">
        <v>-10.4</v>
      </c>
    </row>
    <row r="11963" spans="1:12" x14ac:dyDescent="0.3">
      <c r="A11963" s="10" t="s">
        <v>2713</v>
      </c>
      <c r="B11963" s="10" t="s">
        <v>3097</v>
      </c>
      <c r="C11963" s="10" t="s">
        <v>3097</v>
      </c>
      <c r="D11963" s="10" t="s">
        <v>3097</v>
      </c>
      <c r="E11963" s="10"/>
      <c r="F11963" s="10"/>
      <c r="G11963" s="10" t="s">
        <v>813</v>
      </c>
      <c r="I11963" s="10"/>
      <c r="J11963" s="10" t="s">
        <v>812</v>
      </c>
      <c r="K11963" s="10" t="s">
        <v>21</v>
      </c>
      <c r="L11963">
        <v>-7.8</v>
      </c>
    </row>
    <row r="11964" spans="1:12" x14ac:dyDescent="0.3">
      <c r="A11964" s="10" t="s">
        <v>2713</v>
      </c>
      <c r="B11964" s="10" t="s">
        <v>3097</v>
      </c>
      <c r="C11964" s="10" t="s">
        <v>3097</v>
      </c>
      <c r="D11964" s="10" t="s">
        <v>3097</v>
      </c>
      <c r="E11964" s="10"/>
      <c r="F11964" s="10"/>
      <c r="G11964" s="10" t="s">
        <v>813</v>
      </c>
      <c r="I11964" s="10"/>
      <c r="J11964" s="10" t="s">
        <v>812</v>
      </c>
      <c r="K11964" s="10" t="s">
        <v>22</v>
      </c>
      <c r="L11964">
        <v>-7.7</v>
      </c>
    </row>
    <row r="11965" spans="1:12" x14ac:dyDescent="0.3">
      <c r="A11965" s="10" t="s">
        <v>2713</v>
      </c>
      <c r="B11965" s="10" t="s">
        <v>3097</v>
      </c>
      <c r="C11965" s="10" t="s">
        <v>3097</v>
      </c>
      <c r="D11965" s="10" t="s">
        <v>3097</v>
      </c>
      <c r="E11965" s="10"/>
      <c r="F11965" s="10"/>
      <c r="G11965" s="10" t="s">
        <v>813</v>
      </c>
      <c r="I11965" s="10"/>
      <c r="J11965" s="10" t="s">
        <v>812</v>
      </c>
      <c r="K11965" s="10" t="s">
        <v>23</v>
      </c>
      <c r="L11965">
        <v>-7.3</v>
      </c>
    </row>
    <row r="11966" spans="1:12" x14ac:dyDescent="0.3">
      <c r="A11966" s="10" t="s">
        <v>2713</v>
      </c>
      <c r="B11966" s="10" t="s">
        <v>3097</v>
      </c>
      <c r="C11966" s="10" t="s">
        <v>3097</v>
      </c>
      <c r="D11966" s="10" t="s">
        <v>3097</v>
      </c>
      <c r="E11966" s="10"/>
      <c r="F11966" s="10"/>
      <c r="G11966" s="10" t="s">
        <v>813</v>
      </c>
      <c r="I11966" s="10"/>
      <c r="J11966" s="10" t="s">
        <v>812</v>
      </c>
      <c r="K11966" s="10" t="s">
        <v>24</v>
      </c>
      <c r="L11966">
        <v>-7.9</v>
      </c>
    </row>
    <row r="11967" spans="1:12" x14ac:dyDescent="0.3">
      <c r="A11967" s="10" t="s">
        <v>2713</v>
      </c>
      <c r="B11967" s="10" t="s">
        <v>3097</v>
      </c>
      <c r="C11967" s="10" t="s">
        <v>3097</v>
      </c>
      <c r="D11967" s="10" t="s">
        <v>3097</v>
      </c>
      <c r="E11967" s="10"/>
      <c r="F11967" s="10"/>
      <c r="G11967" s="10" t="s">
        <v>813</v>
      </c>
      <c r="I11967" s="10"/>
      <c r="J11967" s="10" t="s">
        <v>812</v>
      </c>
      <c r="K11967" s="10" t="s">
        <v>25</v>
      </c>
      <c r="L11967">
        <v>-2.7</v>
      </c>
    </row>
    <row r="11968" spans="1:12" x14ac:dyDescent="0.3">
      <c r="A11968" s="10" t="s">
        <v>2713</v>
      </c>
      <c r="B11968" s="10" t="s">
        <v>3097</v>
      </c>
      <c r="C11968" s="10" t="s">
        <v>3097</v>
      </c>
      <c r="D11968" s="10" t="s">
        <v>3097</v>
      </c>
      <c r="E11968" s="10"/>
      <c r="F11968" s="10"/>
      <c r="G11968" s="10" t="s">
        <v>813</v>
      </c>
      <c r="I11968" s="10"/>
      <c r="J11968" s="10" t="s">
        <v>812</v>
      </c>
      <c r="K11968" s="10" t="s">
        <v>26</v>
      </c>
      <c r="L11968">
        <v>1.4</v>
      </c>
    </row>
    <row r="11969" spans="1:12" x14ac:dyDescent="0.3">
      <c r="A11969" s="10" t="s">
        <v>2713</v>
      </c>
      <c r="B11969" s="10" t="s">
        <v>3097</v>
      </c>
      <c r="C11969" s="10" t="s">
        <v>3097</v>
      </c>
      <c r="D11969" s="10" t="s">
        <v>3097</v>
      </c>
      <c r="E11969" s="10"/>
      <c r="F11969" s="10"/>
      <c r="G11969" s="10" t="s">
        <v>813</v>
      </c>
      <c r="I11969" s="10"/>
      <c r="J11969" s="10" t="s">
        <v>812</v>
      </c>
      <c r="K11969" s="10" t="s">
        <v>27</v>
      </c>
      <c r="L11969">
        <v>1.6</v>
      </c>
    </row>
    <row r="11970" spans="1:12" x14ac:dyDescent="0.3">
      <c r="A11970" s="10" t="s">
        <v>2713</v>
      </c>
      <c r="B11970" s="10" t="s">
        <v>3097</v>
      </c>
      <c r="C11970" s="10" t="s">
        <v>3097</v>
      </c>
      <c r="D11970" s="10" t="s">
        <v>3097</v>
      </c>
      <c r="E11970" s="10"/>
      <c r="F11970" s="10"/>
      <c r="G11970" s="10" t="s">
        <v>813</v>
      </c>
      <c r="I11970" s="10"/>
      <c r="J11970" s="10" t="s">
        <v>812</v>
      </c>
      <c r="K11970" s="10" t="s">
        <v>28</v>
      </c>
      <c r="L11970">
        <v>2.2999999999999998</v>
      </c>
    </row>
    <row r="11971" spans="1:12" x14ac:dyDescent="0.3">
      <c r="A11971" s="10" t="s">
        <v>2713</v>
      </c>
      <c r="B11971" s="10" t="s">
        <v>3097</v>
      </c>
      <c r="C11971" s="10" t="s">
        <v>3097</v>
      </c>
      <c r="D11971" s="10" t="s">
        <v>3097</v>
      </c>
      <c r="E11971" s="10"/>
      <c r="F11971" s="10"/>
      <c r="G11971" s="10" t="s">
        <v>813</v>
      </c>
      <c r="I11971" s="10"/>
      <c r="J11971" s="10" t="s">
        <v>812</v>
      </c>
      <c r="K11971" s="10" t="s">
        <v>29</v>
      </c>
      <c r="L11971">
        <v>10.9</v>
      </c>
    </row>
    <row r="11972" spans="1:12" x14ac:dyDescent="0.3">
      <c r="A11972" s="10" t="s">
        <v>2714</v>
      </c>
      <c r="B11972" s="10" t="s">
        <v>3097</v>
      </c>
      <c r="C11972" s="10" t="s">
        <v>3097</v>
      </c>
      <c r="D11972" s="10" t="s">
        <v>3097</v>
      </c>
      <c r="E11972" s="10"/>
      <c r="F11972" s="10"/>
      <c r="G11972" s="10" t="s">
        <v>813</v>
      </c>
      <c r="I11972" s="10"/>
      <c r="J11972" s="10" t="s">
        <v>812</v>
      </c>
      <c r="K11972" s="10" t="s">
        <v>15</v>
      </c>
      <c r="L11972">
        <v>5</v>
      </c>
    </row>
    <row r="11973" spans="1:12" x14ac:dyDescent="0.3">
      <c r="A11973" s="10" t="s">
        <v>2714</v>
      </c>
      <c r="B11973" s="10" t="s">
        <v>3097</v>
      </c>
      <c r="C11973" s="10" t="s">
        <v>3097</v>
      </c>
      <c r="D11973" s="10" t="s">
        <v>3097</v>
      </c>
      <c r="E11973" s="10"/>
      <c r="F11973" s="10"/>
      <c r="G11973" s="10" t="s">
        <v>813</v>
      </c>
      <c r="I11973" s="10"/>
      <c r="J11973" s="10" t="s">
        <v>812</v>
      </c>
      <c r="K11973" s="10" t="s">
        <v>16</v>
      </c>
      <c r="L11973">
        <v>4.8</v>
      </c>
    </row>
    <row r="11974" spans="1:12" x14ac:dyDescent="0.3">
      <c r="A11974" s="10" t="s">
        <v>2714</v>
      </c>
      <c r="B11974" s="10" t="s">
        <v>3097</v>
      </c>
      <c r="C11974" s="10" t="s">
        <v>3097</v>
      </c>
      <c r="D11974" s="10" t="s">
        <v>3097</v>
      </c>
      <c r="E11974" s="10"/>
      <c r="F11974" s="10"/>
      <c r="G11974" s="10" t="s">
        <v>813</v>
      </c>
      <c r="I11974" s="10"/>
      <c r="J11974" s="10" t="s">
        <v>812</v>
      </c>
      <c r="K11974" s="10" t="s">
        <v>17</v>
      </c>
      <c r="L11974">
        <v>6.5</v>
      </c>
    </row>
    <row r="11975" spans="1:12" x14ac:dyDescent="0.3">
      <c r="A11975" s="10" t="s">
        <v>2714</v>
      </c>
      <c r="B11975" s="10" t="s">
        <v>3097</v>
      </c>
      <c r="C11975" s="10" t="s">
        <v>3097</v>
      </c>
      <c r="D11975" s="10" t="s">
        <v>3097</v>
      </c>
      <c r="E11975" s="10"/>
      <c r="F11975" s="10"/>
      <c r="G11975" s="10" t="s">
        <v>813</v>
      </c>
      <c r="I11975" s="10"/>
      <c r="J11975" s="10" t="s">
        <v>812</v>
      </c>
      <c r="K11975" s="10" t="s">
        <v>18</v>
      </c>
      <c r="L11975">
        <v>6.2</v>
      </c>
    </row>
    <row r="11976" spans="1:12" x14ac:dyDescent="0.3">
      <c r="A11976" s="10" t="s">
        <v>2714</v>
      </c>
      <c r="B11976" s="10" t="s">
        <v>3097</v>
      </c>
      <c r="C11976" s="10" t="s">
        <v>3097</v>
      </c>
      <c r="D11976" s="10" t="s">
        <v>3097</v>
      </c>
      <c r="E11976" s="10"/>
      <c r="F11976" s="10"/>
      <c r="G11976" s="10" t="s">
        <v>813</v>
      </c>
      <c r="I11976" s="10"/>
      <c r="J11976" s="10" t="s">
        <v>812</v>
      </c>
      <c r="K11976" s="10" t="s">
        <v>19</v>
      </c>
      <c r="L11976">
        <v>6.1</v>
      </c>
    </row>
    <row r="11977" spans="1:12" x14ac:dyDescent="0.3">
      <c r="A11977" s="10" t="s">
        <v>2714</v>
      </c>
      <c r="B11977" s="10" t="s">
        <v>3097</v>
      </c>
      <c r="C11977" s="10" t="s">
        <v>3097</v>
      </c>
      <c r="D11977" s="10" t="s">
        <v>3097</v>
      </c>
      <c r="E11977" s="10"/>
      <c r="F11977" s="10"/>
      <c r="G11977" s="10" t="s">
        <v>813</v>
      </c>
      <c r="I11977" s="10"/>
      <c r="J11977" s="10" t="s">
        <v>812</v>
      </c>
      <c r="K11977" s="10" t="s">
        <v>20</v>
      </c>
      <c r="L11977">
        <v>6.7</v>
      </c>
    </row>
    <row r="11978" spans="1:12" x14ac:dyDescent="0.3">
      <c r="A11978" s="10" t="s">
        <v>2714</v>
      </c>
      <c r="B11978" s="10" t="s">
        <v>3097</v>
      </c>
      <c r="C11978" s="10" t="s">
        <v>3097</v>
      </c>
      <c r="D11978" s="10" t="s">
        <v>3097</v>
      </c>
      <c r="E11978" s="10"/>
      <c r="F11978" s="10"/>
      <c r="G11978" s="10" t="s">
        <v>813</v>
      </c>
      <c r="I11978" s="10"/>
      <c r="J11978" s="10" t="s">
        <v>812</v>
      </c>
      <c r="K11978" s="10" t="s">
        <v>21</v>
      </c>
      <c r="L11978">
        <v>6.9</v>
      </c>
    </row>
    <row r="11979" spans="1:12" x14ac:dyDescent="0.3">
      <c r="A11979" s="10" t="s">
        <v>2714</v>
      </c>
      <c r="B11979" s="10" t="s">
        <v>3097</v>
      </c>
      <c r="C11979" s="10" t="s">
        <v>3097</v>
      </c>
      <c r="D11979" s="10" t="s">
        <v>3097</v>
      </c>
      <c r="E11979" s="10"/>
      <c r="F11979" s="10"/>
      <c r="G11979" s="10" t="s">
        <v>813</v>
      </c>
      <c r="I11979" s="10"/>
      <c r="J11979" s="10" t="s">
        <v>812</v>
      </c>
      <c r="K11979" s="10" t="s">
        <v>22</v>
      </c>
      <c r="L11979">
        <v>7.6</v>
      </c>
    </row>
    <row r="11980" spans="1:12" x14ac:dyDescent="0.3">
      <c r="A11980" s="10" t="s">
        <v>2714</v>
      </c>
      <c r="B11980" s="10" t="s">
        <v>3097</v>
      </c>
      <c r="C11980" s="10" t="s">
        <v>3097</v>
      </c>
      <c r="D11980" s="10" t="s">
        <v>3097</v>
      </c>
      <c r="E11980" s="10"/>
      <c r="F11980" s="10"/>
      <c r="G11980" s="10" t="s">
        <v>813</v>
      </c>
      <c r="I11980" s="10"/>
      <c r="J11980" s="10" t="s">
        <v>812</v>
      </c>
      <c r="K11980" s="10" t="s">
        <v>23</v>
      </c>
      <c r="L11980">
        <v>9</v>
      </c>
    </row>
    <row r="11981" spans="1:12" x14ac:dyDescent="0.3">
      <c r="A11981" s="10" t="s">
        <v>2714</v>
      </c>
      <c r="B11981" s="10" t="s">
        <v>3097</v>
      </c>
      <c r="C11981" s="10" t="s">
        <v>3097</v>
      </c>
      <c r="D11981" s="10" t="s">
        <v>3097</v>
      </c>
      <c r="E11981" s="10"/>
      <c r="F11981" s="10"/>
      <c r="G11981" s="10" t="s">
        <v>813</v>
      </c>
      <c r="I11981" s="10"/>
      <c r="J11981" s="10" t="s">
        <v>812</v>
      </c>
      <c r="K11981" s="10" t="s">
        <v>24</v>
      </c>
      <c r="L11981">
        <v>10.1</v>
      </c>
    </row>
    <row r="11982" spans="1:12" x14ac:dyDescent="0.3">
      <c r="A11982" s="10" t="s">
        <v>2714</v>
      </c>
      <c r="B11982" s="10" t="s">
        <v>3097</v>
      </c>
      <c r="C11982" s="10" t="s">
        <v>3097</v>
      </c>
      <c r="D11982" s="10" t="s">
        <v>3097</v>
      </c>
      <c r="E11982" s="10"/>
      <c r="F11982" s="10"/>
      <c r="G11982" s="10" t="s">
        <v>813</v>
      </c>
      <c r="I11982" s="10"/>
      <c r="J11982" s="10" t="s">
        <v>812</v>
      </c>
      <c r="K11982" s="10" t="s">
        <v>25</v>
      </c>
      <c r="L11982">
        <v>9.3000000000000007</v>
      </c>
    </row>
    <row r="11983" spans="1:12" x14ac:dyDescent="0.3">
      <c r="A11983" s="10" t="s">
        <v>2714</v>
      </c>
      <c r="B11983" s="10" t="s">
        <v>3097</v>
      </c>
      <c r="C11983" s="10" t="s">
        <v>3097</v>
      </c>
      <c r="D11983" s="10" t="s">
        <v>3097</v>
      </c>
      <c r="E11983" s="10"/>
      <c r="F11983" s="10"/>
      <c r="G11983" s="10" t="s">
        <v>813</v>
      </c>
      <c r="I11983" s="10"/>
      <c r="J11983" s="10" t="s">
        <v>812</v>
      </c>
      <c r="K11983" s="10" t="s">
        <v>26</v>
      </c>
      <c r="L11983">
        <v>8.5</v>
      </c>
    </row>
    <row r="11984" spans="1:12" x14ac:dyDescent="0.3">
      <c r="A11984" s="10" t="s">
        <v>2714</v>
      </c>
      <c r="B11984" s="10" t="s">
        <v>3097</v>
      </c>
      <c r="C11984" s="10" t="s">
        <v>3097</v>
      </c>
      <c r="D11984" s="10" t="s">
        <v>3097</v>
      </c>
      <c r="E11984" s="10"/>
      <c r="F11984" s="10"/>
      <c r="G11984" s="10" t="s">
        <v>813</v>
      </c>
      <c r="I11984" s="10"/>
      <c r="J11984" s="10" t="s">
        <v>812</v>
      </c>
      <c r="K11984" s="10" t="s">
        <v>27</v>
      </c>
      <c r="L11984">
        <v>9.3000000000000007</v>
      </c>
    </row>
    <row r="11985" spans="1:12" x14ac:dyDescent="0.3">
      <c r="A11985" s="10" t="s">
        <v>2714</v>
      </c>
      <c r="B11985" s="10" t="s">
        <v>3097</v>
      </c>
      <c r="C11985" s="10" t="s">
        <v>3097</v>
      </c>
      <c r="D11985" s="10" t="s">
        <v>3097</v>
      </c>
      <c r="E11985" s="10"/>
      <c r="F11985" s="10"/>
      <c r="G11985" s="10" t="s">
        <v>813</v>
      </c>
      <c r="I11985" s="10"/>
      <c r="J11985" s="10" t="s">
        <v>812</v>
      </c>
      <c r="K11985" s="10" t="s">
        <v>28</v>
      </c>
      <c r="L11985">
        <v>10.199999999999999</v>
      </c>
    </row>
    <row r="11986" spans="1:12" x14ac:dyDescent="0.3">
      <c r="A11986" s="10" t="s">
        <v>2714</v>
      </c>
      <c r="B11986" s="10" t="s">
        <v>3097</v>
      </c>
      <c r="C11986" s="10" t="s">
        <v>3097</v>
      </c>
      <c r="D11986" s="10" t="s">
        <v>3097</v>
      </c>
      <c r="E11986" s="10"/>
      <c r="F11986" s="10"/>
      <c r="G11986" s="10" t="s">
        <v>813</v>
      </c>
      <c r="I11986" s="10"/>
      <c r="J11986" s="10" t="s">
        <v>812</v>
      </c>
      <c r="K11986" s="10" t="s">
        <v>29</v>
      </c>
      <c r="L11986">
        <v>10.199999999999999</v>
      </c>
    </row>
    <row r="11987" spans="1:12" x14ac:dyDescent="0.3">
      <c r="A11987" s="10" t="s">
        <v>2715</v>
      </c>
      <c r="B11987" s="10" t="s">
        <v>3097</v>
      </c>
      <c r="C11987" s="10" t="s">
        <v>3097</v>
      </c>
      <c r="D11987" s="10" t="s">
        <v>3097</v>
      </c>
      <c r="E11987" s="10"/>
      <c r="F11987" s="10"/>
      <c r="G11987" s="10" t="s">
        <v>813</v>
      </c>
      <c r="I11987" s="10"/>
      <c r="J11987" s="10" t="s">
        <v>812</v>
      </c>
      <c r="K11987" s="10" t="s">
        <v>15</v>
      </c>
      <c r="L11987">
        <v>4.2</v>
      </c>
    </row>
    <row r="11988" spans="1:12" x14ac:dyDescent="0.3">
      <c r="A11988" s="10" t="s">
        <v>2715</v>
      </c>
      <c r="B11988" s="10" t="s">
        <v>3097</v>
      </c>
      <c r="C11988" s="10" t="s">
        <v>3097</v>
      </c>
      <c r="D11988" s="10" t="s">
        <v>3097</v>
      </c>
      <c r="E11988" s="10"/>
      <c r="F11988" s="10"/>
      <c r="G11988" s="10" t="s">
        <v>813</v>
      </c>
      <c r="I11988" s="10"/>
      <c r="J11988" s="10" t="s">
        <v>812</v>
      </c>
      <c r="K11988" s="10" t="s">
        <v>16</v>
      </c>
      <c r="L11988">
        <v>3.4</v>
      </c>
    </row>
    <row r="11989" spans="1:12" x14ac:dyDescent="0.3">
      <c r="A11989" s="10" t="s">
        <v>2715</v>
      </c>
      <c r="B11989" s="10" t="s">
        <v>3097</v>
      </c>
      <c r="C11989" s="10" t="s">
        <v>3097</v>
      </c>
      <c r="D11989" s="10" t="s">
        <v>3097</v>
      </c>
      <c r="E11989" s="10"/>
      <c r="F11989" s="10"/>
      <c r="G11989" s="10" t="s">
        <v>813</v>
      </c>
      <c r="I11989" s="10"/>
      <c r="J11989" s="10" t="s">
        <v>812</v>
      </c>
      <c r="K11989" s="10" t="s">
        <v>17</v>
      </c>
      <c r="L11989">
        <v>5.9</v>
      </c>
    </row>
    <row r="11990" spans="1:12" x14ac:dyDescent="0.3">
      <c r="A11990" s="10" t="s">
        <v>2715</v>
      </c>
      <c r="B11990" s="10" t="s">
        <v>3097</v>
      </c>
      <c r="C11990" s="10" t="s">
        <v>3097</v>
      </c>
      <c r="D11990" s="10" t="s">
        <v>3097</v>
      </c>
      <c r="E11990" s="10"/>
      <c r="F11990" s="10"/>
      <c r="G11990" s="10" t="s">
        <v>813</v>
      </c>
      <c r="I11990" s="10"/>
      <c r="J11990" s="10" t="s">
        <v>812</v>
      </c>
      <c r="K11990" s="10" t="s">
        <v>18</v>
      </c>
      <c r="L11990">
        <v>5.7</v>
      </c>
    </row>
    <row r="11991" spans="1:12" x14ac:dyDescent="0.3">
      <c r="A11991" s="10" t="s">
        <v>2715</v>
      </c>
      <c r="B11991" s="10" t="s">
        <v>3097</v>
      </c>
      <c r="C11991" s="10" t="s">
        <v>3097</v>
      </c>
      <c r="D11991" s="10" t="s">
        <v>3097</v>
      </c>
      <c r="E11991" s="10"/>
      <c r="F11991" s="10"/>
      <c r="G11991" s="10" t="s">
        <v>813</v>
      </c>
      <c r="I11991" s="10"/>
      <c r="J11991" s="10" t="s">
        <v>812</v>
      </c>
      <c r="K11991" s="10" t="s">
        <v>19</v>
      </c>
      <c r="L11991">
        <v>5.5</v>
      </c>
    </row>
    <row r="11992" spans="1:12" x14ac:dyDescent="0.3">
      <c r="A11992" s="10" t="s">
        <v>2715</v>
      </c>
      <c r="B11992" s="10" t="s">
        <v>3097</v>
      </c>
      <c r="C11992" s="10" t="s">
        <v>3097</v>
      </c>
      <c r="D11992" s="10" t="s">
        <v>3097</v>
      </c>
      <c r="E11992" s="10"/>
      <c r="F11992" s="10"/>
      <c r="G11992" s="10" t="s">
        <v>813</v>
      </c>
      <c r="I11992" s="10"/>
      <c r="J11992" s="10" t="s">
        <v>812</v>
      </c>
      <c r="K11992" s="10" t="s">
        <v>20</v>
      </c>
      <c r="L11992">
        <v>5.6</v>
      </c>
    </row>
    <row r="11993" spans="1:12" x14ac:dyDescent="0.3">
      <c r="A11993" s="10" t="s">
        <v>2715</v>
      </c>
      <c r="B11993" s="10" t="s">
        <v>3097</v>
      </c>
      <c r="C11993" s="10" t="s">
        <v>3097</v>
      </c>
      <c r="D11993" s="10" t="s">
        <v>3097</v>
      </c>
      <c r="E11993" s="10"/>
      <c r="F11993" s="10"/>
      <c r="G11993" s="10" t="s">
        <v>813</v>
      </c>
      <c r="I11993" s="10"/>
      <c r="J11993" s="10" t="s">
        <v>812</v>
      </c>
      <c r="K11993" s="10" t="s">
        <v>21</v>
      </c>
      <c r="L11993">
        <v>6</v>
      </c>
    </row>
    <row r="11994" spans="1:12" x14ac:dyDescent="0.3">
      <c r="A11994" s="10" t="s">
        <v>2715</v>
      </c>
      <c r="B11994" s="10" t="s">
        <v>3097</v>
      </c>
      <c r="C11994" s="10" t="s">
        <v>3097</v>
      </c>
      <c r="D11994" s="10" t="s">
        <v>3097</v>
      </c>
      <c r="E11994" s="10"/>
      <c r="F11994" s="10"/>
      <c r="G11994" s="10" t="s">
        <v>813</v>
      </c>
      <c r="I11994" s="10"/>
      <c r="J11994" s="10" t="s">
        <v>812</v>
      </c>
      <c r="K11994" s="10" t="s">
        <v>22</v>
      </c>
      <c r="L11994">
        <v>6.8</v>
      </c>
    </row>
    <row r="11995" spans="1:12" x14ac:dyDescent="0.3">
      <c r="A11995" s="10" t="s">
        <v>2715</v>
      </c>
      <c r="B11995" s="10" t="s">
        <v>3097</v>
      </c>
      <c r="C11995" s="10" t="s">
        <v>3097</v>
      </c>
      <c r="D11995" s="10" t="s">
        <v>3097</v>
      </c>
      <c r="E11995" s="10"/>
      <c r="F11995" s="10"/>
      <c r="G11995" s="10" t="s">
        <v>813</v>
      </c>
      <c r="I11995" s="10"/>
      <c r="J11995" s="10" t="s">
        <v>812</v>
      </c>
      <c r="K11995" s="10" t="s">
        <v>23</v>
      </c>
      <c r="L11995">
        <v>8</v>
      </c>
    </row>
    <row r="11996" spans="1:12" x14ac:dyDescent="0.3">
      <c r="A11996" s="10" t="s">
        <v>2715</v>
      </c>
      <c r="B11996" s="10" t="s">
        <v>3097</v>
      </c>
      <c r="C11996" s="10" t="s">
        <v>3097</v>
      </c>
      <c r="D11996" s="10" t="s">
        <v>3097</v>
      </c>
      <c r="E11996" s="10"/>
      <c r="F11996" s="10"/>
      <c r="G11996" s="10" t="s">
        <v>813</v>
      </c>
      <c r="I11996" s="10"/>
      <c r="J11996" s="10" t="s">
        <v>812</v>
      </c>
      <c r="K11996" s="10" t="s">
        <v>24</v>
      </c>
      <c r="L11996">
        <v>8.9</v>
      </c>
    </row>
    <row r="11997" spans="1:12" x14ac:dyDescent="0.3">
      <c r="A11997" s="10" t="s">
        <v>2715</v>
      </c>
      <c r="B11997" s="10" t="s">
        <v>3097</v>
      </c>
      <c r="C11997" s="10" t="s">
        <v>3097</v>
      </c>
      <c r="D11997" s="10" t="s">
        <v>3097</v>
      </c>
      <c r="E11997" s="10"/>
      <c r="F11997" s="10"/>
      <c r="G11997" s="10" t="s">
        <v>813</v>
      </c>
      <c r="I11997" s="10"/>
      <c r="J11997" s="10" t="s">
        <v>812</v>
      </c>
      <c r="K11997" s="10" t="s">
        <v>25</v>
      </c>
      <c r="L11997">
        <v>8.6999999999999993</v>
      </c>
    </row>
    <row r="11998" spans="1:12" x14ac:dyDescent="0.3">
      <c r="A11998" s="10" t="s">
        <v>2715</v>
      </c>
      <c r="B11998" s="10" t="s">
        <v>3097</v>
      </c>
      <c r="C11998" s="10" t="s">
        <v>3097</v>
      </c>
      <c r="D11998" s="10" t="s">
        <v>3097</v>
      </c>
      <c r="E11998" s="10"/>
      <c r="F11998" s="10"/>
      <c r="G11998" s="10" t="s">
        <v>813</v>
      </c>
      <c r="I11998" s="10"/>
      <c r="J11998" s="10" t="s">
        <v>812</v>
      </c>
      <c r="K11998" s="10" t="s">
        <v>26</v>
      </c>
      <c r="L11998">
        <v>7.6</v>
      </c>
    </row>
    <row r="11999" spans="1:12" x14ac:dyDescent="0.3">
      <c r="A11999" s="10" t="s">
        <v>2715</v>
      </c>
      <c r="B11999" s="10" t="s">
        <v>3097</v>
      </c>
      <c r="C11999" s="10" t="s">
        <v>3097</v>
      </c>
      <c r="D11999" s="10" t="s">
        <v>3097</v>
      </c>
      <c r="E11999" s="10"/>
      <c r="F11999" s="10"/>
      <c r="G11999" s="10" t="s">
        <v>813</v>
      </c>
      <c r="I11999" s="10"/>
      <c r="J11999" s="10" t="s">
        <v>812</v>
      </c>
      <c r="K11999" s="10" t="s">
        <v>27</v>
      </c>
      <c r="L11999">
        <v>8.3000000000000007</v>
      </c>
    </row>
    <row r="12000" spans="1:12" x14ac:dyDescent="0.3">
      <c r="A12000" s="10" t="s">
        <v>2715</v>
      </c>
      <c r="B12000" s="10" t="s">
        <v>3097</v>
      </c>
      <c r="C12000" s="10" t="s">
        <v>3097</v>
      </c>
      <c r="D12000" s="10" t="s">
        <v>3097</v>
      </c>
      <c r="E12000" s="10"/>
      <c r="F12000" s="10"/>
      <c r="G12000" s="10" t="s">
        <v>813</v>
      </c>
      <c r="I12000" s="10"/>
      <c r="J12000" s="10" t="s">
        <v>812</v>
      </c>
      <c r="K12000" s="10" t="s">
        <v>28</v>
      </c>
      <c r="L12000">
        <v>9.3000000000000007</v>
      </c>
    </row>
    <row r="12001" spans="1:12" x14ac:dyDescent="0.3">
      <c r="A12001" s="10" t="s">
        <v>2715</v>
      </c>
      <c r="B12001" s="10" t="s">
        <v>3097</v>
      </c>
      <c r="C12001" s="10" t="s">
        <v>3097</v>
      </c>
      <c r="D12001" s="10" t="s">
        <v>3097</v>
      </c>
      <c r="E12001" s="10"/>
      <c r="F12001" s="10"/>
      <c r="G12001" s="10" t="s">
        <v>813</v>
      </c>
      <c r="I12001" s="10"/>
      <c r="J12001" s="10" t="s">
        <v>812</v>
      </c>
      <c r="K12001" s="10" t="s">
        <v>29</v>
      </c>
      <c r="L12001">
        <v>8.8000000000000007</v>
      </c>
    </row>
    <row r="12002" spans="1:12" x14ac:dyDescent="0.3">
      <c r="A12002" s="10" t="s">
        <v>2716</v>
      </c>
      <c r="B12002" s="10" t="s">
        <v>3097</v>
      </c>
      <c r="C12002" s="10" t="s">
        <v>3097</v>
      </c>
      <c r="D12002" s="10" t="s">
        <v>3097</v>
      </c>
      <c r="E12002" s="10"/>
      <c r="F12002" s="10"/>
      <c r="G12002" s="10" t="s">
        <v>1099</v>
      </c>
      <c r="I12002" s="10"/>
      <c r="J12002" s="10" t="s">
        <v>812</v>
      </c>
      <c r="K12002" s="10" t="s">
        <v>9</v>
      </c>
      <c r="L12002">
        <v>15408.87</v>
      </c>
    </row>
    <row r="12003" spans="1:12" x14ac:dyDescent="0.3">
      <c r="A12003" s="10" t="s">
        <v>2716</v>
      </c>
      <c r="B12003" s="10" t="s">
        <v>3097</v>
      </c>
      <c r="C12003" s="10" t="s">
        <v>3097</v>
      </c>
      <c r="D12003" s="10" t="s">
        <v>3097</v>
      </c>
      <c r="E12003" s="10"/>
      <c r="F12003" s="10"/>
      <c r="G12003" s="10" t="s">
        <v>1099</v>
      </c>
      <c r="I12003" s="10"/>
      <c r="J12003" s="10" t="s">
        <v>812</v>
      </c>
      <c r="K12003" s="10" t="s">
        <v>10</v>
      </c>
      <c r="L12003">
        <v>15990.7</v>
      </c>
    </row>
    <row r="12004" spans="1:12" x14ac:dyDescent="0.3">
      <c r="A12004" s="10" t="s">
        <v>2716</v>
      </c>
      <c r="B12004" s="10" t="s">
        <v>3097</v>
      </c>
      <c r="C12004" s="10" t="s">
        <v>3097</v>
      </c>
      <c r="D12004" s="10" t="s">
        <v>3097</v>
      </c>
      <c r="E12004" s="10"/>
      <c r="F12004" s="10"/>
      <c r="G12004" s="10" t="s">
        <v>1099</v>
      </c>
      <c r="I12004" s="10"/>
      <c r="J12004" s="10" t="s">
        <v>812</v>
      </c>
      <c r="K12004" s="10" t="s">
        <v>11</v>
      </c>
      <c r="L12004">
        <v>16380.16</v>
      </c>
    </row>
    <row r="12005" spans="1:12" x14ac:dyDescent="0.3">
      <c r="A12005" s="10" t="s">
        <v>2716</v>
      </c>
      <c r="B12005" s="10" t="s">
        <v>3097</v>
      </c>
      <c r="C12005" s="10" t="s">
        <v>3097</v>
      </c>
      <c r="D12005" s="10" t="s">
        <v>3097</v>
      </c>
      <c r="E12005" s="10"/>
      <c r="F12005" s="10"/>
      <c r="G12005" s="10" t="s">
        <v>1099</v>
      </c>
      <c r="I12005" s="10"/>
      <c r="J12005" s="10" t="s">
        <v>812</v>
      </c>
      <c r="K12005" s="10" t="s">
        <v>12</v>
      </c>
      <c r="L12005">
        <v>16892.21</v>
      </c>
    </row>
    <row r="12006" spans="1:12" x14ac:dyDescent="0.3">
      <c r="A12006" s="10" t="s">
        <v>2716</v>
      </c>
      <c r="B12006" s="10" t="s">
        <v>3097</v>
      </c>
      <c r="C12006" s="10" t="s">
        <v>3097</v>
      </c>
      <c r="D12006" s="10" t="s">
        <v>3097</v>
      </c>
      <c r="E12006" s="10"/>
      <c r="F12006" s="10"/>
      <c r="G12006" s="10" t="s">
        <v>1099</v>
      </c>
      <c r="I12006" s="10"/>
      <c r="J12006" s="10" t="s">
        <v>812</v>
      </c>
      <c r="K12006" s="10" t="s">
        <v>13</v>
      </c>
      <c r="L12006">
        <v>17030.38</v>
      </c>
    </row>
    <row r="12007" spans="1:12" x14ac:dyDescent="0.3">
      <c r="A12007" s="10" t="s">
        <v>2716</v>
      </c>
      <c r="B12007" s="10" t="s">
        <v>3097</v>
      </c>
      <c r="C12007" s="10" t="s">
        <v>3097</v>
      </c>
      <c r="D12007" s="10" t="s">
        <v>3097</v>
      </c>
      <c r="E12007" s="10"/>
      <c r="F12007" s="10"/>
      <c r="G12007" s="10" t="s">
        <v>1099</v>
      </c>
      <c r="I12007" s="10"/>
      <c r="J12007" s="10" t="s">
        <v>812</v>
      </c>
      <c r="K12007" s="10" t="s">
        <v>14</v>
      </c>
      <c r="L12007">
        <v>17526.02</v>
      </c>
    </row>
    <row r="12008" spans="1:12" x14ac:dyDescent="0.3">
      <c r="A12008" s="10" t="s">
        <v>2716</v>
      </c>
      <c r="B12008" s="10" t="s">
        <v>3097</v>
      </c>
      <c r="C12008" s="10" t="s">
        <v>3097</v>
      </c>
      <c r="D12008" s="10" t="s">
        <v>3097</v>
      </c>
      <c r="E12008" s="10"/>
      <c r="F12008" s="10"/>
      <c r="G12008" s="10" t="s">
        <v>1099</v>
      </c>
      <c r="I12008" s="10"/>
      <c r="J12008" s="10" t="s">
        <v>812</v>
      </c>
      <c r="K12008" s="10" t="s">
        <v>15</v>
      </c>
      <c r="L12008">
        <v>18162.400000000001</v>
      </c>
    </row>
    <row r="12009" spans="1:12" x14ac:dyDescent="0.3">
      <c r="A12009" s="10" t="s">
        <v>2716</v>
      </c>
      <c r="B12009" s="10" t="s">
        <v>3097</v>
      </c>
      <c r="C12009" s="10" t="s">
        <v>3097</v>
      </c>
      <c r="D12009" s="10" t="s">
        <v>3097</v>
      </c>
      <c r="E12009" s="10"/>
      <c r="F12009" s="10"/>
      <c r="G12009" s="10" t="s">
        <v>1099</v>
      </c>
      <c r="I12009" s="10"/>
      <c r="J12009" s="10" t="s">
        <v>812</v>
      </c>
      <c r="K12009" s="10" t="s">
        <v>16</v>
      </c>
      <c r="L12009">
        <v>18789.3</v>
      </c>
    </row>
    <row r="12010" spans="1:12" x14ac:dyDescent="0.3">
      <c r="A12010" s="10" t="s">
        <v>2716</v>
      </c>
      <c r="B12010" s="10" t="s">
        <v>3097</v>
      </c>
      <c r="C12010" s="10" t="s">
        <v>3097</v>
      </c>
      <c r="D12010" s="10" t="s">
        <v>3097</v>
      </c>
      <c r="E12010" s="10"/>
      <c r="F12010" s="10"/>
      <c r="G12010" s="10" t="s">
        <v>1099</v>
      </c>
      <c r="I12010" s="10"/>
      <c r="J12010" s="10" t="s">
        <v>812</v>
      </c>
      <c r="K12010" s="10" t="s">
        <v>17</v>
      </c>
      <c r="L12010">
        <v>20429.09</v>
      </c>
    </row>
    <row r="12011" spans="1:12" x14ac:dyDescent="0.3">
      <c r="A12011" s="10" t="s">
        <v>2716</v>
      </c>
      <c r="B12011" s="10" t="s">
        <v>3097</v>
      </c>
      <c r="C12011" s="10" t="s">
        <v>3097</v>
      </c>
      <c r="D12011" s="10" t="s">
        <v>3097</v>
      </c>
      <c r="E12011" s="10"/>
      <c r="F12011" s="10"/>
      <c r="G12011" s="10" t="s">
        <v>1099</v>
      </c>
      <c r="I12011" s="10"/>
      <c r="J12011" s="10" t="s">
        <v>812</v>
      </c>
      <c r="K12011" s="10" t="s">
        <v>18</v>
      </c>
      <c r="L12011">
        <v>21007.4</v>
      </c>
    </row>
    <row r="12012" spans="1:12" x14ac:dyDescent="0.3">
      <c r="A12012" s="10" t="s">
        <v>2716</v>
      </c>
      <c r="B12012" s="10" t="s">
        <v>3097</v>
      </c>
      <c r="C12012" s="10" t="s">
        <v>3097</v>
      </c>
      <c r="D12012" s="10" t="s">
        <v>3097</v>
      </c>
      <c r="E12012" s="10"/>
      <c r="F12012" s="10"/>
      <c r="G12012" s="10" t="s">
        <v>1099</v>
      </c>
      <c r="I12012" s="10"/>
      <c r="J12012" s="10" t="s">
        <v>812</v>
      </c>
      <c r="K12012" s="10" t="s">
        <v>19</v>
      </c>
      <c r="L12012">
        <v>21171.8</v>
      </c>
    </row>
    <row r="12013" spans="1:12" x14ac:dyDescent="0.3">
      <c r="A12013" s="10" t="s">
        <v>2716</v>
      </c>
      <c r="B12013" s="10" t="s">
        <v>3097</v>
      </c>
      <c r="C12013" s="10" t="s">
        <v>3097</v>
      </c>
      <c r="D12013" s="10" t="s">
        <v>3097</v>
      </c>
      <c r="E12013" s="10"/>
      <c r="F12013" s="10"/>
      <c r="G12013" s="10" t="s">
        <v>1099</v>
      </c>
      <c r="I12013" s="10"/>
      <c r="J12013" s="10" t="s">
        <v>812</v>
      </c>
      <c r="K12013" s="10" t="s">
        <v>20</v>
      </c>
      <c r="L12013">
        <v>21846.38</v>
      </c>
    </row>
    <row r="12014" spans="1:12" x14ac:dyDescent="0.3">
      <c r="A12014" s="10" t="s">
        <v>2716</v>
      </c>
      <c r="B12014" s="10" t="s">
        <v>3097</v>
      </c>
      <c r="C12014" s="10" t="s">
        <v>3097</v>
      </c>
      <c r="D12014" s="10" t="s">
        <v>3097</v>
      </c>
      <c r="E12014" s="10"/>
      <c r="F12014" s="10"/>
      <c r="G12014" s="10" t="s">
        <v>1099</v>
      </c>
      <c r="I12014" s="10"/>
      <c r="J12014" s="10" t="s">
        <v>812</v>
      </c>
      <c r="K12014" s="10" t="s">
        <v>21</v>
      </c>
      <c r="L12014">
        <v>22598.85</v>
      </c>
    </row>
    <row r="12015" spans="1:12" x14ac:dyDescent="0.3">
      <c r="A12015" s="10" t="s">
        <v>2716</v>
      </c>
      <c r="B12015" s="10" t="s">
        <v>3097</v>
      </c>
      <c r="C12015" s="10" t="s">
        <v>3097</v>
      </c>
      <c r="D12015" s="10" t="s">
        <v>3097</v>
      </c>
      <c r="E12015" s="10"/>
      <c r="F12015" s="10"/>
      <c r="G12015" s="10" t="s">
        <v>1099</v>
      </c>
      <c r="I12015" s="10"/>
      <c r="J12015" s="10" t="s">
        <v>812</v>
      </c>
      <c r="K12015" s="10" t="s">
        <v>22</v>
      </c>
      <c r="L12015">
        <v>22980.9</v>
      </c>
    </row>
    <row r="12016" spans="1:12" x14ac:dyDescent="0.3">
      <c r="A12016" s="10" t="s">
        <v>2716</v>
      </c>
      <c r="B12016" s="10" t="s">
        <v>3097</v>
      </c>
      <c r="C12016" s="10" t="s">
        <v>3097</v>
      </c>
      <c r="D12016" s="10" t="s">
        <v>3097</v>
      </c>
      <c r="E12016" s="10"/>
      <c r="F12016" s="10"/>
      <c r="G12016" s="10" t="s">
        <v>1099</v>
      </c>
      <c r="I12016" s="10"/>
      <c r="J12016" s="10" t="s">
        <v>812</v>
      </c>
      <c r="K12016" s="10" t="s">
        <v>23</v>
      </c>
      <c r="L12016">
        <v>23960.6</v>
      </c>
    </row>
    <row r="12017" spans="1:12" x14ac:dyDescent="0.3">
      <c r="A12017" s="10" t="s">
        <v>2716</v>
      </c>
      <c r="B12017" s="10" t="s">
        <v>3097</v>
      </c>
      <c r="C12017" s="10" t="s">
        <v>3097</v>
      </c>
      <c r="D12017" s="10" t="s">
        <v>3097</v>
      </c>
      <c r="E12017" s="10"/>
      <c r="F12017" s="10"/>
      <c r="G12017" s="10" t="s">
        <v>1099</v>
      </c>
      <c r="I12017" s="10"/>
      <c r="J12017" s="10" t="s">
        <v>812</v>
      </c>
      <c r="K12017" s="10" t="s">
        <v>24</v>
      </c>
      <c r="L12017">
        <v>25022</v>
      </c>
    </row>
    <row r="12018" spans="1:12" x14ac:dyDescent="0.3">
      <c r="A12018" s="10" t="s">
        <v>2716</v>
      </c>
      <c r="B12018" s="10" t="s">
        <v>3097</v>
      </c>
      <c r="C12018" s="10" t="s">
        <v>3097</v>
      </c>
      <c r="D12018" s="10" t="s">
        <v>3097</v>
      </c>
      <c r="E12018" s="10"/>
      <c r="F12018" s="10"/>
      <c r="G12018" s="10" t="s">
        <v>1099</v>
      </c>
      <c r="I12018" s="10"/>
      <c r="J12018" s="10" t="s">
        <v>812</v>
      </c>
      <c r="K12018" s="10" t="s">
        <v>25</v>
      </c>
      <c r="L12018">
        <v>26022.67</v>
      </c>
    </row>
    <row r="12019" spans="1:12" x14ac:dyDescent="0.3">
      <c r="A12019" s="10" t="s">
        <v>2716</v>
      </c>
      <c r="B12019" s="10" t="s">
        <v>3097</v>
      </c>
      <c r="C12019" s="10" t="s">
        <v>3097</v>
      </c>
      <c r="D12019" s="10" t="s">
        <v>3097</v>
      </c>
      <c r="E12019" s="10"/>
      <c r="F12019" s="10"/>
      <c r="G12019" s="10" t="s">
        <v>1099</v>
      </c>
      <c r="I12019" s="10"/>
      <c r="J12019" s="10" t="s">
        <v>812</v>
      </c>
      <c r="K12019" s="10" t="s">
        <v>26</v>
      </c>
      <c r="L12019">
        <v>26571.93</v>
      </c>
    </row>
    <row r="12020" spans="1:12" x14ac:dyDescent="0.3">
      <c r="A12020" s="10" t="s">
        <v>2716</v>
      </c>
      <c r="B12020" s="10" t="s">
        <v>3097</v>
      </c>
      <c r="C12020" s="10" t="s">
        <v>3097</v>
      </c>
      <c r="D12020" s="10" t="s">
        <v>3097</v>
      </c>
      <c r="E12020" s="10"/>
      <c r="F12020" s="10"/>
      <c r="G12020" s="10" t="s">
        <v>1099</v>
      </c>
      <c r="I12020" s="10"/>
      <c r="J12020" s="10" t="s">
        <v>812</v>
      </c>
      <c r="K12020" s="10" t="s">
        <v>27</v>
      </c>
      <c r="L12020">
        <v>27165.75</v>
      </c>
    </row>
    <row r="12021" spans="1:12" x14ac:dyDescent="0.3">
      <c r="A12021" s="10" t="s">
        <v>2716</v>
      </c>
      <c r="B12021" s="10" t="s">
        <v>3097</v>
      </c>
      <c r="C12021" s="10" t="s">
        <v>3097</v>
      </c>
      <c r="D12021" s="10" t="s">
        <v>3097</v>
      </c>
      <c r="E12021" s="10"/>
      <c r="F12021" s="10"/>
      <c r="G12021" s="10" t="s">
        <v>1099</v>
      </c>
      <c r="I12021" s="10"/>
      <c r="J12021" s="10" t="s">
        <v>812</v>
      </c>
      <c r="K12021" s="10" t="s">
        <v>28</v>
      </c>
      <c r="L12021">
        <v>27854.39</v>
      </c>
    </row>
    <row r="12022" spans="1:12" x14ac:dyDescent="0.3">
      <c r="A12022" s="10" t="s">
        <v>2716</v>
      </c>
      <c r="B12022" s="10" t="s">
        <v>3097</v>
      </c>
      <c r="C12022" s="10" t="s">
        <v>3097</v>
      </c>
      <c r="D12022" s="10" t="s">
        <v>3097</v>
      </c>
      <c r="E12022" s="10"/>
      <c r="F12022" s="10"/>
      <c r="G12022" s="10" t="s">
        <v>1099</v>
      </c>
      <c r="I12022" s="10"/>
      <c r="J12022" s="10" t="s">
        <v>812</v>
      </c>
      <c r="K12022" s="10" t="s">
        <v>29</v>
      </c>
      <c r="L12022">
        <v>28678.81</v>
      </c>
    </row>
    <row r="12023" spans="1:12" x14ac:dyDescent="0.3">
      <c r="A12023" s="10" t="s">
        <v>2717</v>
      </c>
      <c r="B12023" s="10" t="s">
        <v>3097</v>
      </c>
      <c r="C12023" s="10" t="s">
        <v>3097</v>
      </c>
      <c r="D12023" s="10" t="s">
        <v>3097</v>
      </c>
      <c r="E12023" s="10"/>
      <c r="F12023" s="10"/>
      <c r="G12023" s="10" t="s">
        <v>1099</v>
      </c>
      <c r="I12023" s="10"/>
      <c r="J12023" s="10" t="s">
        <v>812</v>
      </c>
      <c r="K12023" s="10" t="s">
        <v>9</v>
      </c>
      <c r="L12023">
        <v>27000.33</v>
      </c>
    </row>
    <row r="12024" spans="1:12" x14ac:dyDescent="0.3">
      <c r="A12024" s="10" t="s">
        <v>2717</v>
      </c>
      <c r="B12024" s="10" t="s">
        <v>3097</v>
      </c>
      <c r="C12024" s="10" t="s">
        <v>3097</v>
      </c>
      <c r="D12024" s="10" t="s">
        <v>3097</v>
      </c>
      <c r="E12024" s="10"/>
      <c r="F12024" s="10"/>
      <c r="G12024" s="10" t="s">
        <v>1099</v>
      </c>
      <c r="I12024" s="10"/>
      <c r="J12024" s="10" t="s">
        <v>812</v>
      </c>
      <c r="K12024" s="10" t="s">
        <v>10</v>
      </c>
      <c r="L12024">
        <v>28029.919999999998</v>
      </c>
    </row>
    <row r="12025" spans="1:12" x14ac:dyDescent="0.3">
      <c r="A12025" s="10" t="s">
        <v>2717</v>
      </c>
      <c r="B12025" s="10" t="s">
        <v>3097</v>
      </c>
      <c r="C12025" s="10" t="s">
        <v>3097</v>
      </c>
      <c r="D12025" s="10" t="s">
        <v>3097</v>
      </c>
      <c r="E12025" s="10"/>
      <c r="F12025" s="10"/>
      <c r="G12025" s="10" t="s">
        <v>1099</v>
      </c>
      <c r="I12025" s="10"/>
      <c r="J12025" s="10" t="s">
        <v>812</v>
      </c>
      <c r="K12025" s="10" t="s">
        <v>11</v>
      </c>
      <c r="L12025">
        <v>28712.83</v>
      </c>
    </row>
    <row r="12026" spans="1:12" x14ac:dyDescent="0.3">
      <c r="A12026" s="10" t="s">
        <v>2717</v>
      </c>
      <c r="B12026" s="10" t="s">
        <v>3097</v>
      </c>
      <c r="C12026" s="10" t="s">
        <v>3097</v>
      </c>
      <c r="D12026" s="10" t="s">
        <v>3097</v>
      </c>
      <c r="E12026" s="10"/>
      <c r="F12026" s="10"/>
      <c r="G12026" s="10" t="s">
        <v>1099</v>
      </c>
      <c r="I12026" s="10"/>
      <c r="J12026" s="10" t="s">
        <v>812</v>
      </c>
      <c r="K12026" s="10" t="s">
        <v>12</v>
      </c>
      <c r="L12026">
        <v>29621</v>
      </c>
    </row>
    <row r="12027" spans="1:12" x14ac:dyDescent="0.3">
      <c r="A12027" s="10" t="s">
        <v>2717</v>
      </c>
      <c r="B12027" s="10" t="s">
        <v>3097</v>
      </c>
      <c r="C12027" s="10" t="s">
        <v>3097</v>
      </c>
      <c r="D12027" s="10" t="s">
        <v>3097</v>
      </c>
      <c r="E12027" s="10"/>
      <c r="F12027" s="10"/>
      <c r="G12027" s="10" t="s">
        <v>1099</v>
      </c>
      <c r="I12027" s="10"/>
      <c r="J12027" s="10" t="s">
        <v>812</v>
      </c>
      <c r="K12027" s="10" t="s">
        <v>13</v>
      </c>
      <c r="L12027">
        <v>29853.83</v>
      </c>
    </row>
    <row r="12028" spans="1:12" x14ac:dyDescent="0.3">
      <c r="A12028" s="10" t="s">
        <v>2717</v>
      </c>
      <c r="B12028" s="10" t="s">
        <v>3097</v>
      </c>
      <c r="C12028" s="10" t="s">
        <v>3097</v>
      </c>
      <c r="D12028" s="10" t="s">
        <v>3097</v>
      </c>
      <c r="E12028" s="10"/>
      <c r="F12028" s="10"/>
      <c r="G12028" s="10" t="s">
        <v>1099</v>
      </c>
      <c r="I12028" s="10"/>
      <c r="J12028" s="10" t="s">
        <v>812</v>
      </c>
      <c r="K12028" s="10" t="s">
        <v>14</v>
      </c>
      <c r="L12028">
        <v>30715.83</v>
      </c>
    </row>
    <row r="12029" spans="1:12" x14ac:dyDescent="0.3">
      <c r="A12029" s="10" t="s">
        <v>2717</v>
      </c>
      <c r="B12029" s="10" t="s">
        <v>3097</v>
      </c>
      <c r="C12029" s="10" t="s">
        <v>3097</v>
      </c>
      <c r="D12029" s="10" t="s">
        <v>3097</v>
      </c>
      <c r="E12029" s="10"/>
      <c r="F12029" s="10"/>
      <c r="G12029" s="10" t="s">
        <v>1099</v>
      </c>
      <c r="I12029" s="10"/>
      <c r="J12029" s="10" t="s">
        <v>812</v>
      </c>
      <c r="K12029" s="10" t="s">
        <v>15</v>
      </c>
      <c r="L12029">
        <v>31840.75</v>
      </c>
    </row>
    <row r="12030" spans="1:12" x14ac:dyDescent="0.3">
      <c r="A12030" s="10" t="s">
        <v>2717</v>
      </c>
      <c r="B12030" s="10" t="s">
        <v>3097</v>
      </c>
      <c r="C12030" s="10" t="s">
        <v>3097</v>
      </c>
      <c r="D12030" s="10" t="s">
        <v>3097</v>
      </c>
      <c r="E12030" s="10"/>
      <c r="F12030" s="10"/>
      <c r="G12030" s="10" t="s">
        <v>1099</v>
      </c>
      <c r="I12030" s="10"/>
      <c r="J12030" s="10" t="s">
        <v>812</v>
      </c>
      <c r="K12030" s="10" t="s">
        <v>16</v>
      </c>
      <c r="L12030">
        <v>32906.080000000002</v>
      </c>
    </row>
    <row r="12031" spans="1:12" x14ac:dyDescent="0.3">
      <c r="A12031" s="10" t="s">
        <v>2717</v>
      </c>
      <c r="B12031" s="10" t="s">
        <v>3097</v>
      </c>
      <c r="C12031" s="10" t="s">
        <v>3097</v>
      </c>
      <c r="D12031" s="10" t="s">
        <v>3097</v>
      </c>
      <c r="E12031" s="10"/>
      <c r="F12031" s="10"/>
      <c r="G12031" s="10" t="s">
        <v>1099</v>
      </c>
      <c r="I12031" s="10"/>
      <c r="J12031" s="10" t="s">
        <v>812</v>
      </c>
      <c r="K12031" s="10" t="s">
        <v>17</v>
      </c>
      <c r="L12031">
        <v>35769.919999999998</v>
      </c>
    </row>
    <row r="12032" spans="1:12" x14ac:dyDescent="0.3">
      <c r="A12032" s="10" t="s">
        <v>2717</v>
      </c>
      <c r="B12032" s="10" t="s">
        <v>3097</v>
      </c>
      <c r="C12032" s="10" t="s">
        <v>3097</v>
      </c>
      <c r="D12032" s="10" t="s">
        <v>3097</v>
      </c>
      <c r="E12032" s="10"/>
      <c r="F12032" s="10"/>
      <c r="G12032" s="10" t="s">
        <v>1099</v>
      </c>
      <c r="I12032" s="10"/>
      <c r="J12032" s="10" t="s">
        <v>812</v>
      </c>
      <c r="K12032" s="10" t="s">
        <v>18</v>
      </c>
      <c r="L12032">
        <v>36863.58</v>
      </c>
    </row>
    <row r="12033" spans="1:12" x14ac:dyDescent="0.3">
      <c r="A12033" s="10" t="s">
        <v>2717</v>
      </c>
      <c r="B12033" s="10" t="s">
        <v>3097</v>
      </c>
      <c r="C12033" s="10" t="s">
        <v>3097</v>
      </c>
      <c r="D12033" s="10" t="s">
        <v>3097</v>
      </c>
      <c r="E12033" s="10"/>
      <c r="F12033" s="10"/>
      <c r="G12033" s="10" t="s">
        <v>1099</v>
      </c>
      <c r="I12033" s="10"/>
      <c r="J12033" s="10" t="s">
        <v>812</v>
      </c>
      <c r="K12033" s="10" t="s">
        <v>19</v>
      </c>
      <c r="L12033">
        <v>37112.42</v>
      </c>
    </row>
    <row r="12034" spans="1:12" x14ac:dyDescent="0.3">
      <c r="A12034" s="10" t="s">
        <v>2717</v>
      </c>
      <c r="B12034" s="10" t="s">
        <v>3097</v>
      </c>
      <c r="C12034" s="10" t="s">
        <v>3097</v>
      </c>
      <c r="D12034" s="10" t="s">
        <v>3097</v>
      </c>
      <c r="E12034" s="10"/>
      <c r="F12034" s="10"/>
      <c r="G12034" s="10" t="s">
        <v>1099</v>
      </c>
      <c r="I12034" s="10"/>
      <c r="J12034" s="10" t="s">
        <v>812</v>
      </c>
      <c r="K12034" s="10" t="s">
        <v>20</v>
      </c>
      <c r="L12034">
        <v>38287.25</v>
      </c>
    </row>
    <row r="12035" spans="1:12" x14ac:dyDescent="0.3">
      <c r="A12035" s="10" t="s">
        <v>2717</v>
      </c>
      <c r="B12035" s="10" t="s">
        <v>3097</v>
      </c>
      <c r="C12035" s="10" t="s">
        <v>3097</v>
      </c>
      <c r="D12035" s="10" t="s">
        <v>3097</v>
      </c>
      <c r="E12035" s="10"/>
      <c r="F12035" s="10"/>
      <c r="G12035" s="10" t="s">
        <v>1099</v>
      </c>
      <c r="I12035" s="10"/>
      <c r="J12035" s="10" t="s">
        <v>812</v>
      </c>
      <c r="K12035" s="10" t="s">
        <v>21</v>
      </c>
      <c r="L12035">
        <v>39623.42</v>
      </c>
    </row>
    <row r="12036" spans="1:12" x14ac:dyDescent="0.3">
      <c r="A12036" s="10" t="s">
        <v>2717</v>
      </c>
      <c r="B12036" s="10" t="s">
        <v>3097</v>
      </c>
      <c r="C12036" s="10" t="s">
        <v>3097</v>
      </c>
      <c r="D12036" s="10" t="s">
        <v>3097</v>
      </c>
      <c r="E12036" s="10"/>
      <c r="F12036" s="10"/>
      <c r="G12036" s="10" t="s">
        <v>1099</v>
      </c>
      <c r="I12036" s="10"/>
      <c r="J12036" s="10" t="s">
        <v>812</v>
      </c>
      <c r="K12036" s="10" t="s">
        <v>22</v>
      </c>
      <c r="L12036">
        <v>40290</v>
      </c>
    </row>
    <row r="12037" spans="1:12" x14ac:dyDescent="0.3">
      <c r="A12037" s="10" t="s">
        <v>2717</v>
      </c>
      <c r="B12037" s="10" t="s">
        <v>3097</v>
      </c>
      <c r="C12037" s="10" t="s">
        <v>3097</v>
      </c>
      <c r="D12037" s="10" t="s">
        <v>3097</v>
      </c>
      <c r="E12037" s="10"/>
      <c r="F12037" s="10"/>
      <c r="G12037" s="10" t="s">
        <v>1099</v>
      </c>
      <c r="I12037" s="10"/>
      <c r="J12037" s="10" t="s">
        <v>812</v>
      </c>
      <c r="K12037" s="10" t="s">
        <v>23</v>
      </c>
      <c r="L12037">
        <v>41983.5</v>
      </c>
    </row>
    <row r="12038" spans="1:12" x14ac:dyDescent="0.3">
      <c r="A12038" s="10" t="s">
        <v>2717</v>
      </c>
      <c r="B12038" s="10" t="s">
        <v>3097</v>
      </c>
      <c r="C12038" s="10" t="s">
        <v>3097</v>
      </c>
      <c r="D12038" s="10" t="s">
        <v>3097</v>
      </c>
      <c r="E12038" s="10"/>
      <c r="F12038" s="10"/>
      <c r="G12038" s="10" t="s">
        <v>1099</v>
      </c>
      <c r="I12038" s="10"/>
      <c r="J12038" s="10" t="s">
        <v>812</v>
      </c>
      <c r="K12038" s="10" t="s">
        <v>24</v>
      </c>
      <c r="L12038">
        <v>43852.67</v>
      </c>
    </row>
    <row r="12039" spans="1:12" x14ac:dyDescent="0.3">
      <c r="A12039" s="10" t="s">
        <v>2717</v>
      </c>
      <c r="B12039" s="10" t="s">
        <v>3097</v>
      </c>
      <c r="C12039" s="10" t="s">
        <v>3097</v>
      </c>
      <c r="D12039" s="10" t="s">
        <v>3097</v>
      </c>
      <c r="E12039" s="10"/>
      <c r="F12039" s="10"/>
      <c r="G12039" s="10" t="s">
        <v>1099</v>
      </c>
      <c r="I12039" s="10"/>
      <c r="J12039" s="10" t="s">
        <v>812</v>
      </c>
      <c r="K12039" s="10" t="s">
        <v>25</v>
      </c>
      <c r="L12039">
        <v>45619.92</v>
      </c>
    </row>
    <row r="12040" spans="1:12" x14ac:dyDescent="0.3">
      <c r="A12040" s="10" t="s">
        <v>2717</v>
      </c>
      <c r="B12040" s="10" t="s">
        <v>3097</v>
      </c>
      <c r="C12040" s="10" t="s">
        <v>3097</v>
      </c>
      <c r="D12040" s="10" t="s">
        <v>3097</v>
      </c>
      <c r="E12040" s="10"/>
      <c r="F12040" s="10"/>
      <c r="G12040" s="10" t="s">
        <v>1099</v>
      </c>
      <c r="I12040" s="10"/>
      <c r="J12040" s="10" t="s">
        <v>812</v>
      </c>
      <c r="K12040" s="10" t="s">
        <v>26</v>
      </c>
      <c r="L12040">
        <v>46592.67</v>
      </c>
    </row>
    <row r="12041" spans="1:12" x14ac:dyDescent="0.3">
      <c r="A12041" s="10" t="s">
        <v>2717</v>
      </c>
      <c r="B12041" s="10" t="s">
        <v>3097</v>
      </c>
      <c r="C12041" s="10" t="s">
        <v>3097</v>
      </c>
      <c r="D12041" s="10" t="s">
        <v>3097</v>
      </c>
      <c r="E12041" s="10"/>
      <c r="F12041" s="10"/>
      <c r="G12041" s="10" t="s">
        <v>1099</v>
      </c>
      <c r="I12041" s="10"/>
      <c r="J12041" s="10" t="s">
        <v>812</v>
      </c>
      <c r="K12041" s="10" t="s">
        <v>27</v>
      </c>
      <c r="L12041">
        <v>47623.33</v>
      </c>
    </row>
    <row r="12042" spans="1:12" x14ac:dyDescent="0.3">
      <c r="A12042" s="10" t="s">
        <v>2717</v>
      </c>
      <c r="B12042" s="10" t="s">
        <v>3097</v>
      </c>
      <c r="C12042" s="10" t="s">
        <v>3097</v>
      </c>
      <c r="D12042" s="10" t="s">
        <v>3097</v>
      </c>
      <c r="E12042" s="10"/>
      <c r="F12042" s="10"/>
      <c r="G12042" s="10" t="s">
        <v>1099</v>
      </c>
      <c r="I12042" s="10"/>
      <c r="J12042" s="10" t="s">
        <v>812</v>
      </c>
      <c r="K12042" s="10" t="s">
        <v>28</v>
      </c>
      <c r="L12042">
        <v>48831.5</v>
      </c>
    </row>
    <row r="12043" spans="1:12" x14ac:dyDescent="0.3">
      <c r="A12043" s="10" t="s">
        <v>2717</v>
      </c>
      <c r="B12043" s="10" t="s">
        <v>3097</v>
      </c>
      <c r="C12043" s="10" t="s">
        <v>3097</v>
      </c>
      <c r="D12043" s="10" t="s">
        <v>3097</v>
      </c>
      <c r="E12043" s="10"/>
      <c r="F12043" s="10"/>
      <c r="G12043" s="10" t="s">
        <v>1099</v>
      </c>
      <c r="I12043" s="10"/>
      <c r="J12043" s="10" t="s">
        <v>812</v>
      </c>
      <c r="K12043" s="10" t="s">
        <v>29</v>
      </c>
      <c r="L12043">
        <v>50281.08</v>
      </c>
    </row>
    <row r="12044" spans="1:12" x14ac:dyDescent="0.3">
      <c r="A12044" s="10" t="s">
        <v>2718</v>
      </c>
      <c r="B12044" s="10" t="s">
        <v>3097</v>
      </c>
      <c r="C12044" s="10" t="s">
        <v>3097</v>
      </c>
      <c r="D12044" s="10" t="s">
        <v>3097</v>
      </c>
      <c r="E12044" s="10"/>
      <c r="F12044" s="10" t="s">
        <v>37</v>
      </c>
      <c r="G12044" s="10" t="s">
        <v>2719</v>
      </c>
      <c r="I12044" s="10"/>
      <c r="J12044" s="10" t="s">
        <v>812</v>
      </c>
      <c r="K12044" s="10" t="s">
        <v>23</v>
      </c>
      <c r="L12044">
        <v>100</v>
      </c>
    </row>
    <row r="12045" spans="1:12" x14ac:dyDescent="0.3">
      <c r="A12045" s="10" t="s">
        <v>2718</v>
      </c>
      <c r="B12045" s="10" t="s">
        <v>3097</v>
      </c>
      <c r="C12045" s="10" t="s">
        <v>3097</v>
      </c>
      <c r="D12045" s="10" t="s">
        <v>3097</v>
      </c>
      <c r="E12045" s="10"/>
      <c r="F12045" s="10" t="s">
        <v>37</v>
      </c>
      <c r="G12045" s="10" t="s">
        <v>2719</v>
      </c>
      <c r="I12045" s="10"/>
      <c r="J12045" s="10" t="s">
        <v>812</v>
      </c>
      <c r="K12045" s="10" t="s">
        <v>24</v>
      </c>
      <c r="L12045">
        <v>98.77</v>
      </c>
    </row>
    <row r="12046" spans="1:12" x14ac:dyDescent="0.3">
      <c r="A12046" s="10" t="s">
        <v>2718</v>
      </c>
      <c r="B12046" s="10" t="s">
        <v>3097</v>
      </c>
      <c r="C12046" s="10" t="s">
        <v>3097</v>
      </c>
      <c r="D12046" s="10" t="s">
        <v>3097</v>
      </c>
      <c r="E12046" s="10"/>
      <c r="F12046" s="10" t="s">
        <v>37</v>
      </c>
      <c r="G12046" s="10" t="s">
        <v>2719</v>
      </c>
      <c r="I12046" s="10"/>
      <c r="J12046" s="10" t="s">
        <v>812</v>
      </c>
      <c r="K12046" s="10" t="s">
        <v>25</v>
      </c>
      <c r="L12046">
        <v>98.08</v>
      </c>
    </row>
    <row r="12047" spans="1:12" x14ac:dyDescent="0.3">
      <c r="A12047" s="10" t="s">
        <v>2718</v>
      </c>
      <c r="B12047" s="10" t="s">
        <v>3097</v>
      </c>
      <c r="C12047" s="10" t="s">
        <v>3097</v>
      </c>
      <c r="D12047" s="10" t="s">
        <v>3097</v>
      </c>
      <c r="E12047" s="10"/>
      <c r="F12047" s="10" t="s">
        <v>37</v>
      </c>
      <c r="G12047" s="10" t="s">
        <v>2719</v>
      </c>
      <c r="I12047" s="10"/>
      <c r="J12047" s="10" t="s">
        <v>812</v>
      </c>
      <c r="K12047" s="10" t="s">
        <v>26</v>
      </c>
      <c r="L12047">
        <v>107.65</v>
      </c>
    </row>
    <row r="12048" spans="1:12" x14ac:dyDescent="0.3">
      <c r="A12048" s="10" t="s">
        <v>2718</v>
      </c>
      <c r="B12048" s="10" t="s">
        <v>3097</v>
      </c>
      <c r="C12048" s="10" t="s">
        <v>3097</v>
      </c>
      <c r="D12048" s="10" t="s">
        <v>3097</v>
      </c>
      <c r="E12048" s="10"/>
      <c r="F12048" s="10" t="s">
        <v>37</v>
      </c>
      <c r="G12048" s="10" t="s">
        <v>2719</v>
      </c>
      <c r="I12048" s="10"/>
      <c r="J12048" s="10" t="s">
        <v>812</v>
      </c>
      <c r="K12048" s="10" t="s">
        <v>27</v>
      </c>
      <c r="L12048">
        <v>112.9</v>
      </c>
    </row>
    <row r="12049" spans="1:12" x14ac:dyDescent="0.3">
      <c r="A12049" s="10" t="s">
        <v>2718</v>
      </c>
      <c r="B12049" s="10" t="s">
        <v>3097</v>
      </c>
      <c r="C12049" s="10" t="s">
        <v>3097</v>
      </c>
      <c r="D12049" s="10" t="s">
        <v>3097</v>
      </c>
      <c r="E12049" s="10"/>
      <c r="F12049" s="10" t="s">
        <v>37</v>
      </c>
      <c r="G12049" s="10" t="s">
        <v>2719</v>
      </c>
      <c r="I12049" s="10"/>
      <c r="J12049" s="10" t="s">
        <v>812</v>
      </c>
      <c r="K12049" s="10" t="s">
        <v>28</v>
      </c>
      <c r="L12049">
        <v>115.04</v>
      </c>
    </row>
    <row r="12050" spans="1:12" x14ac:dyDescent="0.3">
      <c r="A12050" s="10" t="s">
        <v>2718</v>
      </c>
      <c r="B12050" s="10" t="s">
        <v>3097</v>
      </c>
      <c r="C12050" s="10" t="s">
        <v>3097</v>
      </c>
      <c r="D12050" s="10" t="s">
        <v>3097</v>
      </c>
      <c r="E12050" s="10"/>
      <c r="F12050" s="10" t="s">
        <v>37</v>
      </c>
      <c r="G12050" s="10" t="s">
        <v>2719</v>
      </c>
      <c r="I12050" s="10"/>
      <c r="J12050" s="10" t="s">
        <v>812</v>
      </c>
      <c r="K12050" s="10" t="s">
        <v>29</v>
      </c>
      <c r="L12050">
        <v>123.02</v>
      </c>
    </row>
    <row r="12051" spans="1:12" x14ac:dyDescent="0.3">
      <c r="A12051" s="10" t="s">
        <v>2720</v>
      </c>
      <c r="B12051" s="10" t="s">
        <v>3097</v>
      </c>
      <c r="C12051" s="10" t="s">
        <v>3097</v>
      </c>
      <c r="D12051" s="10" t="s">
        <v>3097</v>
      </c>
      <c r="E12051" s="10"/>
      <c r="F12051" s="10" t="s">
        <v>37</v>
      </c>
      <c r="G12051" s="10" t="s">
        <v>2719</v>
      </c>
      <c r="I12051" s="10"/>
      <c r="J12051" s="10" t="s">
        <v>812</v>
      </c>
      <c r="K12051" s="10" t="s">
        <v>23</v>
      </c>
      <c r="L12051">
        <v>100</v>
      </c>
    </row>
    <row r="12052" spans="1:12" x14ac:dyDescent="0.3">
      <c r="A12052" s="10" t="s">
        <v>2720</v>
      </c>
      <c r="B12052" s="10" t="s">
        <v>3097</v>
      </c>
      <c r="C12052" s="10" t="s">
        <v>3097</v>
      </c>
      <c r="D12052" s="10" t="s">
        <v>3097</v>
      </c>
      <c r="E12052" s="10"/>
      <c r="F12052" s="10" t="s">
        <v>37</v>
      </c>
      <c r="G12052" s="10" t="s">
        <v>2719</v>
      </c>
      <c r="I12052" s="10"/>
      <c r="J12052" s="10" t="s">
        <v>812</v>
      </c>
      <c r="K12052" s="10" t="s">
        <v>24</v>
      </c>
      <c r="L12052">
        <v>103.98</v>
      </c>
    </row>
    <row r="12053" spans="1:12" x14ac:dyDescent="0.3">
      <c r="A12053" s="10" t="s">
        <v>2720</v>
      </c>
      <c r="B12053" s="10" t="s">
        <v>3097</v>
      </c>
      <c r="C12053" s="10" t="s">
        <v>3097</v>
      </c>
      <c r="D12053" s="10" t="s">
        <v>3097</v>
      </c>
      <c r="E12053" s="10"/>
      <c r="F12053" s="10" t="s">
        <v>37</v>
      </c>
      <c r="G12053" s="10" t="s">
        <v>2719</v>
      </c>
      <c r="I12053" s="10"/>
      <c r="J12053" s="10" t="s">
        <v>812</v>
      </c>
      <c r="K12053" s="10" t="s">
        <v>25</v>
      </c>
      <c r="L12053">
        <v>106.17</v>
      </c>
    </row>
    <row r="12054" spans="1:12" x14ac:dyDescent="0.3">
      <c r="A12054" s="10" t="s">
        <v>2720</v>
      </c>
      <c r="B12054" s="10" t="s">
        <v>3097</v>
      </c>
      <c r="C12054" s="10" t="s">
        <v>3097</v>
      </c>
      <c r="D12054" s="10" t="s">
        <v>3097</v>
      </c>
      <c r="E12054" s="10"/>
      <c r="F12054" s="10" t="s">
        <v>37</v>
      </c>
      <c r="G12054" s="10" t="s">
        <v>2719</v>
      </c>
      <c r="I12054" s="10"/>
      <c r="J12054" s="10" t="s">
        <v>812</v>
      </c>
      <c r="K12054" s="10" t="s">
        <v>26</v>
      </c>
      <c r="L12054">
        <v>108.21</v>
      </c>
    </row>
    <row r="12055" spans="1:12" x14ac:dyDescent="0.3">
      <c r="A12055" s="10" t="s">
        <v>2720</v>
      </c>
      <c r="B12055" s="10" t="s">
        <v>3097</v>
      </c>
      <c r="C12055" s="10" t="s">
        <v>3097</v>
      </c>
      <c r="D12055" s="10" t="s">
        <v>3097</v>
      </c>
      <c r="E12055" s="10"/>
      <c r="F12055" s="10" t="s">
        <v>37</v>
      </c>
      <c r="G12055" s="10" t="s">
        <v>2719</v>
      </c>
      <c r="I12055" s="10"/>
      <c r="J12055" s="10" t="s">
        <v>812</v>
      </c>
      <c r="K12055" s="10" t="s">
        <v>27</v>
      </c>
      <c r="L12055">
        <v>112.89</v>
      </c>
    </row>
    <row r="12056" spans="1:12" x14ac:dyDescent="0.3">
      <c r="A12056" s="10" t="s">
        <v>2720</v>
      </c>
      <c r="B12056" s="10" t="s">
        <v>3097</v>
      </c>
      <c r="C12056" s="10" t="s">
        <v>3097</v>
      </c>
      <c r="D12056" s="10" t="s">
        <v>3097</v>
      </c>
      <c r="E12056" s="10"/>
      <c r="F12056" s="10" t="s">
        <v>37</v>
      </c>
      <c r="G12056" s="10" t="s">
        <v>2719</v>
      </c>
      <c r="I12056" s="10"/>
      <c r="J12056" s="10" t="s">
        <v>812</v>
      </c>
      <c r="K12056" s="10" t="s">
        <v>28</v>
      </c>
      <c r="L12056">
        <v>113.4</v>
      </c>
    </row>
    <row r="12057" spans="1:12" x14ac:dyDescent="0.3">
      <c r="A12057" s="10" t="s">
        <v>2720</v>
      </c>
      <c r="B12057" s="10" t="s">
        <v>3097</v>
      </c>
      <c r="C12057" s="10" t="s">
        <v>3097</v>
      </c>
      <c r="D12057" s="10" t="s">
        <v>3097</v>
      </c>
      <c r="E12057" s="10"/>
      <c r="F12057" s="10" t="s">
        <v>37</v>
      </c>
      <c r="G12057" s="10" t="s">
        <v>2719</v>
      </c>
      <c r="I12057" s="10"/>
      <c r="J12057" s="10" t="s">
        <v>812</v>
      </c>
      <c r="K12057" s="10" t="s">
        <v>29</v>
      </c>
      <c r="L12057">
        <v>116.05</v>
      </c>
    </row>
    <row r="12058" spans="1:12" x14ac:dyDescent="0.3">
      <c r="A12058" s="10" t="s">
        <v>2721</v>
      </c>
      <c r="B12058" s="10" t="s">
        <v>3097</v>
      </c>
      <c r="C12058" s="10" t="s">
        <v>3097</v>
      </c>
      <c r="D12058" s="10" t="s">
        <v>3097</v>
      </c>
      <c r="E12058" s="10"/>
      <c r="F12058" s="10" t="s">
        <v>37</v>
      </c>
      <c r="G12058" s="10" t="s">
        <v>2719</v>
      </c>
      <c r="I12058" s="10"/>
      <c r="J12058" s="10" t="s">
        <v>812</v>
      </c>
      <c r="K12058" s="10" t="s">
        <v>23</v>
      </c>
      <c r="L12058">
        <v>100</v>
      </c>
    </row>
    <row r="12059" spans="1:12" x14ac:dyDescent="0.3">
      <c r="A12059" s="10" t="s">
        <v>2721</v>
      </c>
      <c r="B12059" s="10" t="s">
        <v>3097</v>
      </c>
      <c r="C12059" s="10" t="s">
        <v>3097</v>
      </c>
      <c r="D12059" s="10" t="s">
        <v>3097</v>
      </c>
      <c r="E12059" s="10"/>
      <c r="F12059" s="10" t="s">
        <v>37</v>
      </c>
      <c r="G12059" s="10" t="s">
        <v>2719</v>
      </c>
      <c r="I12059" s="10"/>
      <c r="J12059" s="10" t="s">
        <v>812</v>
      </c>
      <c r="K12059" s="10" t="s">
        <v>24</v>
      </c>
      <c r="L12059">
        <v>91.81</v>
      </c>
    </row>
    <row r="12060" spans="1:12" x14ac:dyDescent="0.3">
      <c r="A12060" s="10" t="s">
        <v>2721</v>
      </c>
      <c r="B12060" s="10" t="s">
        <v>3097</v>
      </c>
      <c r="C12060" s="10" t="s">
        <v>3097</v>
      </c>
      <c r="D12060" s="10" t="s">
        <v>3097</v>
      </c>
      <c r="E12060" s="10"/>
      <c r="F12060" s="10" t="s">
        <v>37</v>
      </c>
      <c r="G12060" s="10" t="s">
        <v>2719</v>
      </c>
      <c r="I12060" s="10"/>
      <c r="J12060" s="10" t="s">
        <v>812</v>
      </c>
      <c r="K12060" s="10" t="s">
        <v>25</v>
      </c>
      <c r="L12060">
        <v>87.2</v>
      </c>
    </row>
    <row r="12061" spans="1:12" x14ac:dyDescent="0.3">
      <c r="A12061" s="10" t="s">
        <v>2721</v>
      </c>
      <c r="B12061" s="10" t="s">
        <v>3097</v>
      </c>
      <c r="C12061" s="10" t="s">
        <v>3097</v>
      </c>
      <c r="D12061" s="10" t="s">
        <v>3097</v>
      </c>
      <c r="E12061" s="10"/>
      <c r="F12061" s="10" t="s">
        <v>37</v>
      </c>
      <c r="G12061" s="10" t="s">
        <v>2719</v>
      </c>
      <c r="I12061" s="10"/>
      <c r="J12061" s="10" t="s">
        <v>812</v>
      </c>
      <c r="K12061" s="10" t="s">
        <v>26</v>
      </c>
      <c r="L12061">
        <v>104.47</v>
      </c>
    </row>
    <row r="12062" spans="1:12" x14ac:dyDescent="0.3">
      <c r="A12062" s="10" t="s">
        <v>2721</v>
      </c>
      <c r="B12062" s="10" t="s">
        <v>3097</v>
      </c>
      <c r="C12062" s="10" t="s">
        <v>3097</v>
      </c>
      <c r="D12062" s="10" t="s">
        <v>3097</v>
      </c>
      <c r="E12062" s="10"/>
      <c r="F12062" s="10" t="s">
        <v>37</v>
      </c>
      <c r="G12062" s="10" t="s">
        <v>2719</v>
      </c>
      <c r="I12062" s="10"/>
      <c r="J12062" s="10" t="s">
        <v>812</v>
      </c>
      <c r="K12062" s="10" t="s">
        <v>27</v>
      </c>
      <c r="L12062">
        <v>110.65</v>
      </c>
    </row>
    <row r="12063" spans="1:12" x14ac:dyDescent="0.3">
      <c r="A12063" s="10" t="s">
        <v>2721</v>
      </c>
      <c r="B12063" s="10" t="s">
        <v>3097</v>
      </c>
      <c r="C12063" s="10" t="s">
        <v>3097</v>
      </c>
      <c r="D12063" s="10" t="s">
        <v>3097</v>
      </c>
      <c r="E12063" s="10"/>
      <c r="F12063" s="10" t="s">
        <v>37</v>
      </c>
      <c r="G12063" s="10" t="s">
        <v>2719</v>
      </c>
      <c r="I12063" s="10"/>
      <c r="J12063" s="10" t="s">
        <v>812</v>
      </c>
      <c r="K12063" s="10" t="s">
        <v>28</v>
      </c>
      <c r="L12063">
        <v>113.2</v>
      </c>
    </row>
    <row r="12064" spans="1:12" x14ac:dyDescent="0.3">
      <c r="A12064" s="10" t="s">
        <v>2721</v>
      </c>
      <c r="B12064" s="10" t="s">
        <v>3097</v>
      </c>
      <c r="C12064" s="10" t="s">
        <v>3097</v>
      </c>
      <c r="D12064" s="10" t="s">
        <v>3097</v>
      </c>
      <c r="E12064" s="10"/>
      <c r="F12064" s="10" t="s">
        <v>37</v>
      </c>
      <c r="G12064" s="10" t="s">
        <v>2719</v>
      </c>
      <c r="I12064" s="10"/>
      <c r="J12064" s="10" t="s">
        <v>812</v>
      </c>
      <c r="K12064" s="10" t="s">
        <v>29</v>
      </c>
      <c r="L12064">
        <v>126.19</v>
      </c>
    </row>
    <row r="12065" spans="1:12" x14ac:dyDescent="0.3">
      <c r="A12065" s="10" t="s">
        <v>2722</v>
      </c>
      <c r="B12065" s="10" t="s">
        <v>3097</v>
      </c>
      <c r="C12065" s="10" t="s">
        <v>3097</v>
      </c>
      <c r="D12065" s="10" t="s">
        <v>3097</v>
      </c>
      <c r="E12065" s="10"/>
      <c r="F12065" s="10" t="s">
        <v>37</v>
      </c>
      <c r="G12065" s="10" t="s">
        <v>2719</v>
      </c>
      <c r="I12065" s="10"/>
      <c r="J12065" s="10" t="s">
        <v>812</v>
      </c>
      <c r="K12065" s="10" t="s">
        <v>23</v>
      </c>
      <c r="L12065">
        <v>100</v>
      </c>
    </row>
    <row r="12066" spans="1:12" x14ac:dyDescent="0.3">
      <c r="A12066" s="10" t="s">
        <v>2722</v>
      </c>
      <c r="B12066" s="10" t="s">
        <v>3097</v>
      </c>
      <c r="C12066" s="10" t="s">
        <v>3097</v>
      </c>
      <c r="D12066" s="10" t="s">
        <v>3097</v>
      </c>
      <c r="E12066" s="10"/>
      <c r="F12066" s="10" t="s">
        <v>37</v>
      </c>
      <c r="G12066" s="10" t="s">
        <v>2719</v>
      </c>
      <c r="I12066" s="10"/>
      <c r="J12066" s="10" t="s">
        <v>812</v>
      </c>
      <c r="K12066" s="10" t="s">
        <v>24</v>
      </c>
      <c r="L12066">
        <v>111.98</v>
      </c>
    </row>
    <row r="12067" spans="1:12" x14ac:dyDescent="0.3">
      <c r="A12067" s="10" t="s">
        <v>2722</v>
      </c>
      <c r="B12067" s="10" t="s">
        <v>3097</v>
      </c>
      <c r="C12067" s="10" t="s">
        <v>3097</v>
      </c>
      <c r="D12067" s="10" t="s">
        <v>3097</v>
      </c>
      <c r="E12067" s="10"/>
      <c r="F12067" s="10" t="s">
        <v>37</v>
      </c>
      <c r="G12067" s="10" t="s">
        <v>2719</v>
      </c>
      <c r="I12067" s="10"/>
      <c r="J12067" s="10" t="s">
        <v>812</v>
      </c>
      <c r="K12067" s="10" t="s">
        <v>25</v>
      </c>
      <c r="L12067">
        <v>118.98</v>
      </c>
    </row>
    <row r="12068" spans="1:12" x14ac:dyDescent="0.3">
      <c r="A12068" s="10" t="s">
        <v>2722</v>
      </c>
      <c r="B12068" s="10" t="s">
        <v>3097</v>
      </c>
      <c r="C12068" s="10" t="s">
        <v>3097</v>
      </c>
      <c r="D12068" s="10" t="s">
        <v>3097</v>
      </c>
      <c r="E12068" s="10"/>
      <c r="F12068" s="10" t="s">
        <v>37</v>
      </c>
      <c r="G12068" s="10" t="s">
        <v>2719</v>
      </c>
      <c r="I12068" s="10"/>
      <c r="J12068" s="10" t="s">
        <v>812</v>
      </c>
      <c r="K12068" s="10" t="s">
        <v>26</v>
      </c>
      <c r="L12068">
        <v>120.24</v>
      </c>
    </row>
    <row r="12069" spans="1:12" x14ac:dyDescent="0.3">
      <c r="A12069" s="10" t="s">
        <v>2722</v>
      </c>
      <c r="B12069" s="10" t="s">
        <v>3097</v>
      </c>
      <c r="C12069" s="10" t="s">
        <v>3097</v>
      </c>
      <c r="D12069" s="10" t="s">
        <v>3097</v>
      </c>
      <c r="E12069" s="10"/>
      <c r="F12069" s="10" t="s">
        <v>37</v>
      </c>
      <c r="G12069" s="10" t="s">
        <v>2719</v>
      </c>
      <c r="I12069" s="10"/>
      <c r="J12069" s="10" t="s">
        <v>812</v>
      </c>
      <c r="K12069" s="10" t="s">
        <v>27</v>
      </c>
      <c r="L12069">
        <v>123.28</v>
      </c>
    </row>
    <row r="12070" spans="1:12" x14ac:dyDescent="0.3">
      <c r="A12070" s="10" t="s">
        <v>2722</v>
      </c>
      <c r="B12070" s="10" t="s">
        <v>3097</v>
      </c>
      <c r="C12070" s="10" t="s">
        <v>3097</v>
      </c>
      <c r="D12070" s="10" t="s">
        <v>3097</v>
      </c>
      <c r="E12070" s="10"/>
      <c r="F12070" s="10" t="s">
        <v>37</v>
      </c>
      <c r="G12070" s="10" t="s">
        <v>2719</v>
      </c>
      <c r="I12070" s="10"/>
      <c r="J12070" s="10" t="s">
        <v>812</v>
      </c>
      <c r="K12070" s="10" t="s">
        <v>28</v>
      </c>
      <c r="L12070">
        <v>129.47999999999999</v>
      </c>
    </row>
    <row r="12071" spans="1:12" x14ac:dyDescent="0.3">
      <c r="A12071" s="10" t="s">
        <v>2722</v>
      </c>
      <c r="B12071" s="10" t="s">
        <v>3097</v>
      </c>
      <c r="C12071" s="10" t="s">
        <v>3097</v>
      </c>
      <c r="D12071" s="10" t="s">
        <v>3097</v>
      </c>
      <c r="E12071" s="10"/>
      <c r="F12071" s="10" t="s">
        <v>37</v>
      </c>
      <c r="G12071" s="10" t="s">
        <v>2719</v>
      </c>
      <c r="I12071" s="10"/>
      <c r="J12071" s="10" t="s">
        <v>812</v>
      </c>
      <c r="K12071" s="10" t="s">
        <v>29</v>
      </c>
      <c r="L12071">
        <v>133.65</v>
      </c>
    </row>
    <row r="12072" spans="1:12" x14ac:dyDescent="0.3">
      <c r="A12072" s="10" t="s">
        <v>2723</v>
      </c>
      <c r="B12072" s="10" t="s">
        <v>3097</v>
      </c>
      <c r="C12072" s="10" t="s">
        <v>3097</v>
      </c>
      <c r="D12072" s="10" t="s">
        <v>3097</v>
      </c>
      <c r="E12072" s="10"/>
      <c r="F12072" s="10" t="s">
        <v>37</v>
      </c>
      <c r="G12072" s="10" t="s">
        <v>2719</v>
      </c>
      <c r="I12072" s="10"/>
      <c r="J12072" s="10" t="s">
        <v>812</v>
      </c>
      <c r="K12072" s="10" t="s">
        <v>23</v>
      </c>
      <c r="L12072">
        <v>100</v>
      </c>
    </row>
    <row r="12073" spans="1:12" x14ac:dyDescent="0.3">
      <c r="A12073" s="10" t="s">
        <v>2723</v>
      </c>
      <c r="B12073" s="10" t="s">
        <v>3097</v>
      </c>
      <c r="C12073" s="10" t="s">
        <v>3097</v>
      </c>
      <c r="D12073" s="10" t="s">
        <v>3097</v>
      </c>
      <c r="E12073" s="10"/>
      <c r="F12073" s="10" t="s">
        <v>37</v>
      </c>
      <c r="G12073" s="10" t="s">
        <v>2719</v>
      </c>
      <c r="I12073" s="10"/>
      <c r="J12073" s="10" t="s">
        <v>812</v>
      </c>
      <c r="K12073" s="10" t="s">
        <v>24</v>
      </c>
      <c r="L12073">
        <v>101.2</v>
      </c>
    </row>
    <row r="12074" spans="1:12" x14ac:dyDescent="0.3">
      <c r="A12074" s="10" t="s">
        <v>2723</v>
      </c>
      <c r="B12074" s="10" t="s">
        <v>3097</v>
      </c>
      <c r="C12074" s="10" t="s">
        <v>3097</v>
      </c>
      <c r="D12074" s="10" t="s">
        <v>3097</v>
      </c>
      <c r="E12074" s="10"/>
      <c r="F12074" s="10" t="s">
        <v>37</v>
      </c>
      <c r="G12074" s="10" t="s">
        <v>2719</v>
      </c>
      <c r="I12074" s="10"/>
      <c r="J12074" s="10" t="s">
        <v>812</v>
      </c>
      <c r="K12074" s="10" t="s">
        <v>25</v>
      </c>
      <c r="L12074">
        <v>106.17</v>
      </c>
    </row>
    <row r="12075" spans="1:12" x14ac:dyDescent="0.3">
      <c r="A12075" s="10" t="s">
        <v>2723</v>
      </c>
      <c r="B12075" s="10" t="s">
        <v>3097</v>
      </c>
      <c r="C12075" s="10" t="s">
        <v>3097</v>
      </c>
      <c r="D12075" s="10" t="s">
        <v>3097</v>
      </c>
      <c r="E12075" s="10"/>
      <c r="F12075" s="10" t="s">
        <v>37</v>
      </c>
      <c r="G12075" s="10" t="s">
        <v>2719</v>
      </c>
      <c r="I12075" s="10"/>
      <c r="J12075" s="10" t="s">
        <v>812</v>
      </c>
      <c r="K12075" s="10" t="s">
        <v>26</v>
      </c>
      <c r="L12075">
        <v>104.85</v>
      </c>
    </row>
    <row r="12076" spans="1:12" x14ac:dyDescent="0.3">
      <c r="A12076" s="10" t="s">
        <v>2723</v>
      </c>
      <c r="B12076" s="10" t="s">
        <v>3097</v>
      </c>
      <c r="C12076" s="10" t="s">
        <v>3097</v>
      </c>
      <c r="D12076" s="10" t="s">
        <v>3097</v>
      </c>
      <c r="E12076" s="10"/>
      <c r="F12076" s="10" t="s">
        <v>37</v>
      </c>
      <c r="G12076" s="10" t="s">
        <v>2719</v>
      </c>
      <c r="I12076" s="10"/>
      <c r="J12076" s="10" t="s">
        <v>812</v>
      </c>
      <c r="K12076" s="10" t="s">
        <v>27</v>
      </c>
      <c r="L12076">
        <v>100.49</v>
      </c>
    </row>
    <row r="12077" spans="1:12" x14ac:dyDescent="0.3">
      <c r="A12077" s="10" t="s">
        <v>2723</v>
      </c>
      <c r="B12077" s="10" t="s">
        <v>3097</v>
      </c>
      <c r="C12077" s="10" t="s">
        <v>3097</v>
      </c>
      <c r="D12077" s="10" t="s">
        <v>3097</v>
      </c>
      <c r="E12077" s="10"/>
      <c r="F12077" s="10" t="s">
        <v>37</v>
      </c>
      <c r="G12077" s="10" t="s">
        <v>2719</v>
      </c>
      <c r="I12077" s="10"/>
      <c r="J12077" s="10" t="s">
        <v>812</v>
      </c>
      <c r="K12077" s="10" t="s">
        <v>28</v>
      </c>
      <c r="L12077">
        <v>101.89</v>
      </c>
    </row>
    <row r="12078" spans="1:12" x14ac:dyDescent="0.3">
      <c r="A12078" s="10" t="s">
        <v>2723</v>
      </c>
      <c r="B12078" s="10" t="s">
        <v>3097</v>
      </c>
      <c r="C12078" s="10" t="s">
        <v>3097</v>
      </c>
      <c r="D12078" s="10" t="s">
        <v>3097</v>
      </c>
      <c r="E12078" s="10"/>
      <c r="F12078" s="10" t="s">
        <v>37</v>
      </c>
      <c r="G12078" s="10" t="s">
        <v>2719</v>
      </c>
      <c r="I12078" s="10"/>
      <c r="J12078" s="10" t="s">
        <v>812</v>
      </c>
      <c r="K12078" s="10" t="s">
        <v>29</v>
      </c>
      <c r="L12078">
        <v>116.87</v>
      </c>
    </row>
    <row r="12079" spans="1:12" x14ac:dyDescent="0.3">
      <c r="A12079" s="10" t="s">
        <v>2724</v>
      </c>
      <c r="B12079" s="10" t="s">
        <v>2837</v>
      </c>
      <c r="C12079" s="10" t="s">
        <v>3139</v>
      </c>
      <c r="D12079" s="10" t="s">
        <v>3128</v>
      </c>
      <c r="E12079" s="10" t="s">
        <v>2725</v>
      </c>
      <c r="F12079" s="10" t="s">
        <v>320</v>
      </c>
      <c r="G12079" s="10" t="s">
        <v>2726</v>
      </c>
      <c r="I12079" s="10" t="s">
        <v>2727</v>
      </c>
      <c r="J12079" s="10" t="s">
        <v>2484</v>
      </c>
      <c r="K12079" s="10" t="s">
        <v>25</v>
      </c>
      <c r="L12079">
        <v>184991.30344999998</v>
      </c>
    </row>
    <row r="12080" spans="1:12" x14ac:dyDescent="0.3">
      <c r="A12080" s="10" t="s">
        <v>2724</v>
      </c>
      <c r="B12080" s="10" t="s">
        <v>2837</v>
      </c>
      <c r="C12080" s="10" t="s">
        <v>3139</v>
      </c>
      <c r="D12080" s="10" t="s">
        <v>3128</v>
      </c>
      <c r="E12080" s="10" t="s">
        <v>2725</v>
      </c>
      <c r="F12080" s="10" t="s">
        <v>320</v>
      </c>
      <c r="G12080" s="10" t="s">
        <v>2726</v>
      </c>
      <c r="I12080" s="10" t="s">
        <v>2727</v>
      </c>
      <c r="J12080" s="10" t="s">
        <v>2484</v>
      </c>
      <c r="K12080" s="10" t="s">
        <v>26</v>
      </c>
      <c r="L12080">
        <v>198820.66414000012</v>
      </c>
    </row>
    <row r="12081" spans="1:12" x14ac:dyDescent="0.3">
      <c r="A12081" s="10" t="s">
        <v>2724</v>
      </c>
      <c r="B12081" s="10" t="s">
        <v>2837</v>
      </c>
      <c r="C12081" s="10" t="s">
        <v>3139</v>
      </c>
      <c r="D12081" s="10" t="s">
        <v>3128</v>
      </c>
      <c r="E12081" s="10" t="s">
        <v>2725</v>
      </c>
      <c r="F12081" s="10" t="s">
        <v>320</v>
      </c>
      <c r="G12081" s="10" t="s">
        <v>2726</v>
      </c>
      <c r="I12081" s="10" t="s">
        <v>2727</v>
      </c>
      <c r="J12081" s="10" t="s">
        <v>2484</v>
      </c>
      <c r="K12081" s="10" t="s">
        <v>27</v>
      </c>
      <c r="L12081">
        <v>223843.12131000002</v>
      </c>
    </row>
    <row r="12082" spans="1:12" x14ac:dyDescent="0.3">
      <c r="A12082" s="10" t="s">
        <v>2724</v>
      </c>
      <c r="B12082" s="10" t="s">
        <v>2837</v>
      </c>
      <c r="C12082" s="10" t="s">
        <v>3139</v>
      </c>
      <c r="D12082" s="10" t="s">
        <v>3128</v>
      </c>
      <c r="E12082" s="10" t="s">
        <v>2725</v>
      </c>
      <c r="F12082" s="10" t="s">
        <v>320</v>
      </c>
      <c r="G12082" s="10" t="s">
        <v>2726</v>
      </c>
      <c r="I12082" s="10" t="s">
        <v>2727</v>
      </c>
      <c r="J12082" s="10" t="s">
        <v>2484</v>
      </c>
      <c r="K12082" s="10" t="s">
        <v>28</v>
      </c>
      <c r="L12082">
        <v>227307.68427999999</v>
      </c>
    </row>
    <row r="12083" spans="1:12" x14ac:dyDescent="0.3">
      <c r="A12083" s="10" t="s">
        <v>2724</v>
      </c>
      <c r="B12083" s="10" t="s">
        <v>2837</v>
      </c>
      <c r="C12083" s="10" t="s">
        <v>3139</v>
      </c>
      <c r="D12083" s="10" t="s">
        <v>3128</v>
      </c>
      <c r="E12083" s="10" t="s">
        <v>2725</v>
      </c>
      <c r="F12083" s="10" t="s">
        <v>320</v>
      </c>
      <c r="G12083" s="10" t="s">
        <v>2726</v>
      </c>
      <c r="I12083" s="10" t="s">
        <v>2727</v>
      </c>
      <c r="J12083" s="10" t="s">
        <v>2484</v>
      </c>
      <c r="K12083" s="10" t="s">
        <v>29</v>
      </c>
      <c r="L12083">
        <v>224936.80914000006</v>
      </c>
    </row>
    <row r="12084" spans="1:12" x14ac:dyDescent="0.3">
      <c r="A12084" s="10" t="s">
        <v>2724</v>
      </c>
      <c r="B12084" s="10" t="s">
        <v>2837</v>
      </c>
      <c r="C12084" s="10" t="s">
        <v>3139</v>
      </c>
      <c r="D12084" s="10" t="s">
        <v>3128</v>
      </c>
      <c r="E12084" s="10" t="s">
        <v>2725</v>
      </c>
      <c r="F12084" s="10" t="s">
        <v>320</v>
      </c>
      <c r="G12084" s="10" t="s">
        <v>2726</v>
      </c>
      <c r="I12084" s="10" t="s">
        <v>2727</v>
      </c>
      <c r="J12084" s="10" t="s">
        <v>2484</v>
      </c>
      <c r="K12084" s="10" t="s">
        <v>30</v>
      </c>
      <c r="L12084">
        <v>19881.540610000011</v>
      </c>
    </row>
    <row r="12085" spans="1:12" x14ac:dyDescent="0.3">
      <c r="A12085" s="10" t="s">
        <v>2728</v>
      </c>
      <c r="B12085" s="10" t="s">
        <v>2837</v>
      </c>
      <c r="C12085" s="10" t="s">
        <v>2772</v>
      </c>
      <c r="D12085" s="10" t="s">
        <v>3129</v>
      </c>
      <c r="E12085" s="10" t="s">
        <v>2729</v>
      </c>
      <c r="F12085" s="10" t="s">
        <v>320</v>
      </c>
      <c r="G12085" s="10" t="s">
        <v>2730</v>
      </c>
      <c r="I12085" s="10" t="s">
        <v>2731</v>
      </c>
      <c r="J12085" s="10" t="s">
        <v>2484</v>
      </c>
      <c r="K12085" s="10" t="s">
        <v>28</v>
      </c>
      <c r="L12085">
        <v>679168</v>
      </c>
    </row>
    <row r="12086" spans="1:12" x14ac:dyDescent="0.3">
      <c r="A12086" s="10" t="s">
        <v>2728</v>
      </c>
      <c r="B12086" s="10" t="s">
        <v>2837</v>
      </c>
      <c r="C12086" s="10" t="s">
        <v>2772</v>
      </c>
      <c r="D12086" s="10" t="s">
        <v>3129</v>
      </c>
      <c r="E12086" s="10" t="s">
        <v>2729</v>
      </c>
      <c r="F12086" s="10" t="s">
        <v>320</v>
      </c>
      <c r="G12086" s="10" t="s">
        <v>2730</v>
      </c>
      <c r="I12086" s="10" t="s">
        <v>2731</v>
      </c>
      <c r="J12086" s="10" t="s">
        <v>2484</v>
      </c>
      <c r="K12086" s="10" t="s">
        <v>29</v>
      </c>
      <c r="L12086">
        <v>690647</v>
      </c>
    </row>
    <row r="12087" spans="1:12" x14ac:dyDescent="0.3">
      <c r="A12087" s="10" t="s">
        <v>2732</v>
      </c>
      <c r="B12087" s="10" t="s">
        <v>2837</v>
      </c>
      <c r="C12087" s="10" t="s">
        <v>2772</v>
      </c>
      <c r="D12087" s="10" t="s">
        <v>3129</v>
      </c>
      <c r="E12087" s="10" t="s">
        <v>2733</v>
      </c>
      <c r="F12087" s="10" t="s">
        <v>320</v>
      </c>
      <c r="G12087" s="10" t="s">
        <v>2730</v>
      </c>
      <c r="I12087" s="10" t="s">
        <v>2731</v>
      </c>
      <c r="J12087" s="10" t="s">
        <v>2484</v>
      </c>
      <c r="K12087" s="10" t="s">
        <v>28</v>
      </c>
      <c r="L12087">
        <v>765061</v>
      </c>
    </row>
    <row r="12088" spans="1:12" x14ac:dyDescent="0.3">
      <c r="A12088" s="10" t="s">
        <v>2732</v>
      </c>
      <c r="B12088" s="10" t="s">
        <v>2837</v>
      </c>
      <c r="C12088" s="10" t="s">
        <v>2772</v>
      </c>
      <c r="D12088" s="10" t="s">
        <v>3129</v>
      </c>
      <c r="E12088" s="10" t="s">
        <v>2733</v>
      </c>
      <c r="F12088" s="10" t="s">
        <v>320</v>
      </c>
      <c r="G12088" s="10" t="s">
        <v>2730</v>
      </c>
      <c r="I12088" s="10" t="s">
        <v>2731</v>
      </c>
      <c r="J12088" s="10" t="s">
        <v>2484</v>
      </c>
      <c r="K12088" s="10" t="s">
        <v>29</v>
      </c>
      <c r="L12088">
        <v>767934</v>
      </c>
    </row>
    <row r="12089" spans="1:12" x14ac:dyDescent="0.3">
      <c r="A12089" s="10" t="s">
        <v>2734</v>
      </c>
      <c r="B12089" s="10" t="s">
        <v>2837</v>
      </c>
      <c r="C12089" s="10" t="s">
        <v>2772</v>
      </c>
      <c r="D12089" s="10" t="s">
        <v>3128</v>
      </c>
      <c r="E12089" s="10" t="s">
        <v>2735</v>
      </c>
      <c r="F12089" s="10" t="s">
        <v>320</v>
      </c>
      <c r="G12089" s="10" t="s">
        <v>2730</v>
      </c>
      <c r="I12089" s="10" t="s">
        <v>2731</v>
      </c>
      <c r="J12089" s="10" t="s">
        <v>2484</v>
      </c>
      <c r="K12089" s="10" t="s">
        <v>28</v>
      </c>
      <c r="L12089">
        <v>211999.98699999999</v>
      </c>
    </row>
    <row r="12090" spans="1:12" x14ac:dyDescent="0.3">
      <c r="A12090" s="10" t="s">
        <v>2734</v>
      </c>
      <c r="B12090" s="10" t="s">
        <v>2837</v>
      </c>
      <c r="C12090" s="10" t="s">
        <v>2772</v>
      </c>
      <c r="D12090" s="10" t="s">
        <v>3128</v>
      </c>
      <c r="E12090" s="10" t="s">
        <v>2735</v>
      </c>
      <c r="F12090" s="10" t="s">
        <v>320</v>
      </c>
      <c r="G12090" s="10" t="s">
        <v>2730</v>
      </c>
      <c r="I12090" s="10" t="s">
        <v>2731</v>
      </c>
      <c r="J12090" s="10" t="s">
        <v>2484</v>
      </c>
      <c r="K12090" s="10" t="s">
        <v>29</v>
      </c>
      <c r="L12090">
        <v>223362.715</v>
      </c>
    </row>
    <row r="12091" spans="1:12" x14ac:dyDescent="0.3">
      <c r="A12091" s="10" t="s">
        <v>2736</v>
      </c>
      <c r="B12091" s="10" t="s">
        <v>2837</v>
      </c>
      <c r="C12091" s="10" t="s">
        <v>2772</v>
      </c>
      <c r="D12091" s="10" t="s">
        <v>3130</v>
      </c>
      <c r="E12091" s="10" t="s">
        <v>2737</v>
      </c>
      <c r="F12091" s="10" t="s">
        <v>320</v>
      </c>
      <c r="G12091" s="10" t="s">
        <v>2730</v>
      </c>
      <c r="I12091" s="10" t="s">
        <v>2731</v>
      </c>
      <c r="J12091" s="10" t="s">
        <v>2484</v>
      </c>
      <c r="K12091" s="10" t="s">
        <v>28</v>
      </c>
      <c r="L12091">
        <v>529957.27</v>
      </c>
    </row>
    <row r="12092" spans="1:12" x14ac:dyDescent="0.3">
      <c r="A12092" s="10" t="s">
        <v>2736</v>
      </c>
      <c r="B12092" s="10" t="s">
        <v>2837</v>
      </c>
      <c r="C12092" s="10" t="s">
        <v>2772</v>
      </c>
      <c r="D12092" s="10" t="s">
        <v>3130</v>
      </c>
      <c r="E12092" s="10" t="s">
        <v>2737</v>
      </c>
      <c r="F12092" s="10" t="s">
        <v>320</v>
      </c>
      <c r="G12092" s="10" t="s">
        <v>2730</v>
      </c>
      <c r="I12092" s="10" t="s">
        <v>2731</v>
      </c>
      <c r="J12092" s="10" t="s">
        <v>2484</v>
      </c>
      <c r="K12092" s="10" t="s">
        <v>29</v>
      </c>
      <c r="L12092">
        <v>574165.15800000005</v>
      </c>
    </row>
    <row r="12093" spans="1:12" x14ac:dyDescent="0.3">
      <c r="A12093" s="10" t="s">
        <v>2738</v>
      </c>
      <c r="B12093" s="10" t="s">
        <v>2837</v>
      </c>
      <c r="C12093" s="10" t="s">
        <v>2772</v>
      </c>
      <c r="D12093" s="10" t="s">
        <v>3128</v>
      </c>
      <c r="E12093" s="10" t="s">
        <v>2739</v>
      </c>
      <c r="F12093" s="10" t="s">
        <v>320</v>
      </c>
      <c r="G12093" s="10" t="s">
        <v>2730</v>
      </c>
      <c r="I12093" s="10" t="s">
        <v>2731</v>
      </c>
      <c r="J12093" s="10" t="s">
        <v>2484</v>
      </c>
      <c r="K12093" s="10" t="s">
        <v>28</v>
      </c>
      <c r="L12093">
        <v>116324.061</v>
      </c>
    </row>
    <row r="12094" spans="1:12" x14ac:dyDescent="0.3">
      <c r="A12094" s="10" t="s">
        <v>2738</v>
      </c>
      <c r="B12094" s="10" t="s">
        <v>2837</v>
      </c>
      <c r="C12094" s="10" t="s">
        <v>2772</v>
      </c>
      <c r="D12094" s="10" t="s">
        <v>3128</v>
      </c>
      <c r="E12094" s="10" t="s">
        <v>2739</v>
      </c>
      <c r="F12094" s="10" t="s">
        <v>320</v>
      </c>
      <c r="G12094" s="10" t="s">
        <v>2730</v>
      </c>
      <c r="I12094" s="10" t="s">
        <v>2731</v>
      </c>
      <c r="J12094" s="10" t="s">
        <v>2484</v>
      </c>
      <c r="K12094" s="10" t="s">
        <v>29</v>
      </c>
      <c r="L12094">
        <v>115898.329</v>
      </c>
    </row>
    <row r="12095" spans="1:12" x14ac:dyDescent="0.3">
      <c r="A12095" s="10" t="s">
        <v>2740</v>
      </c>
      <c r="B12095" s="10" t="s">
        <v>2837</v>
      </c>
      <c r="C12095" s="10" t="s">
        <v>2772</v>
      </c>
      <c r="D12095" s="10" t="s">
        <v>3129</v>
      </c>
      <c r="E12095" s="10" t="s">
        <v>2741</v>
      </c>
      <c r="F12095" s="10" t="s">
        <v>320</v>
      </c>
      <c r="G12095" s="10" t="s">
        <v>2730</v>
      </c>
      <c r="I12095" s="10" t="s">
        <v>2731</v>
      </c>
      <c r="J12095" s="10" t="s">
        <v>2484</v>
      </c>
      <c r="K12095" s="10" t="s">
        <v>28</v>
      </c>
      <c r="L12095">
        <v>81515</v>
      </c>
    </row>
    <row r="12096" spans="1:12" x14ac:dyDescent="0.3">
      <c r="A12096" s="10" t="s">
        <v>2740</v>
      </c>
      <c r="B12096" s="10" t="s">
        <v>2837</v>
      </c>
      <c r="C12096" s="10" t="s">
        <v>2772</v>
      </c>
      <c r="D12096" s="10" t="s">
        <v>3129</v>
      </c>
      <c r="E12096" s="10" t="s">
        <v>2741</v>
      </c>
      <c r="F12096" s="10" t="s">
        <v>320</v>
      </c>
      <c r="G12096" s="10" t="s">
        <v>2730</v>
      </c>
      <c r="I12096" s="10" t="s">
        <v>2731</v>
      </c>
      <c r="J12096" s="10" t="s">
        <v>2484</v>
      </c>
      <c r="K12096" s="10" t="s">
        <v>29</v>
      </c>
      <c r="L12096">
        <v>72215</v>
      </c>
    </row>
    <row r="12097" spans="1:12" x14ac:dyDescent="0.3">
      <c r="A12097" s="10" t="s">
        <v>2742</v>
      </c>
      <c r="B12097" s="10" t="s">
        <v>2837</v>
      </c>
      <c r="C12097" s="10" t="s">
        <v>2772</v>
      </c>
      <c r="D12097" s="10" t="s">
        <v>3128</v>
      </c>
      <c r="E12097" s="10" t="s">
        <v>2743</v>
      </c>
      <c r="F12097" s="10" t="s">
        <v>320</v>
      </c>
      <c r="G12097" s="10" t="s">
        <v>2730</v>
      </c>
      <c r="I12097" s="10" t="s">
        <v>2731</v>
      </c>
      <c r="J12097" s="10" t="s">
        <v>2484</v>
      </c>
      <c r="K12097" s="10" t="s">
        <v>28</v>
      </c>
      <c r="L12097">
        <v>46219.004999999997</v>
      </c>
    </row>
    <row r="12098" spans="1:12" x14ac:dyDescent="0.3">
      <c r="A12098" s="10" t="s">
        <v>2742</v>
      </c>
      <c r="B12098" s="10" t="s">
        <v>2837</v>
      </c>
      <c r="C12098" s="10" t="s">
        <v>2772</v>
      </c>
      <c r="D12098" s="10" t="s">
        <v>3128</v>
      </c>
      <c r="E12098" s="10" t="s">
        <v>2743</v>
      </c>
      <c r="F12098" s="10" t="s">
        <v>320</v>
      </c>
      <c r="G12098" s="10" t="s">
        <v>2730</v>
      </c>
      <c r="I12098" s="10" t="s">
        <v>2731</v>
      </c>
      <c r="J12098" s="10" t="s">
        <v>2484</v>
      </c>
      <c r="K12098" s="10" t="s">
        <v>29</v>
      </c>
      <c r="L12098">
        <v>50860.218000000001</v>
      </c>
    </row>
    <row r="12099" spans="1:12" x14ac:dyDescent="0.3">
      <c r="A12099" s="10" t="s">
        <v>2744</v>
      </c>
      <c r="B12099" s="10" t="s">
        <v>2837</v>
      </c>
      <c r="C12099" s="10" t="s">
        <v>3131</v>
      </c>
      <c r="D12099" s="10" t="s">
        <v>3128</v>
      </c>
      <c r="E12099" s="10" t="s">
        <v>2745</v>
      </c>
      <c r="F12099" s="10" t="s">
        <v>2746</v>
      </c>
      <c r="G12099" s="10" t="s">
        <v>1085</v>
      </c>
      <c r="I12099" s="10" t="s">
        <v>2747</v>
      </c>
      <c r="J12099" s="10" t="s">
        <v>2484</v>
      </c>
      <c r="K12099" s="10" t="s">
        <v>27</v>
      </c>
      <c r="L12099">
        <v>10149</v>
      </c>
    </row>
    <row r="12100" spans="1:12" x14ac:dyDescent="0.3">
      <c r="A12100" s="10" t="s">
        <v>2744</v>
      </c>
      <c r="B12100" s="10" t="s">
        <v>2837</v>
      </c>
      <c r="C12100" s="10" t="s">
        <v>3131</v>
      </c>
      <c r="D12100" s="10" t="s">
        <v>3128</v>
      </c>
      <c r="E12100" s="10" t="s">
        <v>2745</v>
      </c>
      <c r="F12100" s="10" t="s">
        <v>2746</v>
      </c>
      <c r="G12100" s="10" t="s">
        <v>1085</v>
      </c>
      <c r="I12100" s="10" t="s">
        <v>2747</v>
      </c>
      <c r="J12100" s="10" t="s">
        <v>2484</v>
      </c>
      <c r="K12100" s="10" t="s">
        <v>28</v>
      </c>
      <c r="L12100">
        <v>9717</v>
      </c>
    </row>
    <row r="12101" spans="1:12" x14ac:dyDescent="0.3">
      <c r="A12101" s="10" t="s">
        <v>2744</v>
      </c>
      <c r="B12101" s="10" t="s">
        <v>2837</v>
      </c>
      <c r="C12101" s="10" t="s">
        <v>3131</v>
      </c>
      <c r="D12101" s="10" t="s">
        <v>3128</v>
      </c>
      <c r="E12101" s="10" t="s">
        <v>2745</v>
      </c>
      <c r="F12101" s="10" t="s">
        <v>2746</v>
      </c>
      <c r="G12101" s="10" t="s">
        <v>1085</v>
      </c>
      <c r="I12101" s="10" t="s">
        <v>2747</v>
      </c>
      <c r="J12101" s="10" t="s">
        <v>2484</v>
      </c>
      <c r="K12101" s="10" t="s">
        <v>29</v>
      </c>
      <c r="L12101">
        <v>12490</v>
      </c>
    </row>
    <row r="12102" spans="1:12" x14ac:dyDescent="0.3">
      <c r="A12102" s="10" t="s">
        <v>2748</v>
      </c>
      <c r="B12102" s="10" t="s">
        <v>2837</v>
      </c>
      <c r="C12102" s="10" t="s">
        <v>3131</v>
      </c>
      <c r="D12102" s="10" t="s">
        <v>3128</v>
      </c>
      <c r="E12102" s="10" t="s">
        <v>2749</v>
      </c>
      <c r="F12102" s="10" t="s">
        <v>2746</v>
      </c>
      <c r="G12102" s="10" t="s">
        <v>1085</v>
      </c>
      <c r="I12102" s="10" t="s">
        <v>2747</v>
      </c>
      <c r="J12102" s="10" t="s">
        <v>2484</v>
      </c>
      <c r="K12102" s="10" t="s">
        <v>27</v>
      </c>
      <c r="L12102">
        <v>407569</v>
      </c>
    </row>
    <row r="12103" spans="1:12" x14ac:dyDescent="0.3">
      <c r="A12103" s="10" t="s">
        <v>2748</v>
      </c>
      <c r="B12103" s="10" t="s">
        <v>2837</v>
      </c>
      <c r="C12103" s="10" t="s">
        <v>3131</v>
      </c>
      <c r="D12103" s="10" t="s">
        <v>3128</v>
      </c>
      <c r="E12103" s="10" t="s">
        <v>2749</v>
      </c>
      <c r="F12103" s="10" t="s">
        <v>2746</v>
      </c>
      <c r="G12103" s="10" t="s">
        <v>1085</v>
      </c>
      <c r="I12103" s="10" t="s">
        <v>2747</v>
      </c>
      <c r="J12103" s="10" t="s">
        <v>2484</v>
      </c>
      <c r="K12103" s="10" t="s">
        <v>28</v>
      </c>
      <c r="L12103">
        <v>421557</v>
      </c>
    </row>
    <row r="12104" spans="1:12" x14ac:dyDescent="0.3">
      <c r="A12104" s="10" t="s">
        <v>2748</v>
      </c>
      <c r="B12104" s="10" t="s">
        <v>2837</v>
      </c>
      <c r="C12104" s="10" t="s">
        <v>3131</v>
      </c>
      <c r="D12104" s="10" t="s">
        <v>3128</v>
      </c>
      <c r="E12104" s="10" t="s">
        <v>2749</v>
      </c>
      <c r="F12104" s="10" t="s">
        <v>2746</v>
      </c>
      <c r="G12104" s="10" t="s">
        <v>1085</v>
      </c>
      <c r="I12104" s="10" t="s">
        <v>2747</v>
      </c>
      <c r="J12104" s="10" t="s">
        <v>2484</v>
      </c>
      <c r="K12104" s="10" t="s">
        <v>29</v>
      </c>
      <c r="L12104">
        <v>431570</v>
      </c>
    </row>
    <row r="12105" spans="1:12" x14ac:dyDescent="0.3">
      <c r="A12105" s="10" t="s">
        <v>2750</v>
      </c>
      <c r="B12105" s="10" t="s">
        <v>2837</v>
      </c>
      <c r="C12105" s="10" t="s">
        <v>3131</v>
      </c>
      <c r="D12105" s="10" t="s">
        <v>3128</v>
      </c>
      <c r="E12105" s="10" t="s">
        <v>2751</v>
      </c>
      <c r="F12105" s="10" t="s">
        <v>2746</v>
      </c>
      <c r="G12105" s="10" t="s">
        <v>1085</v>
      </c>
      <c r="I12105" s="10" t="s">
        <v>2747</v>
      </c>
      <c r="J12105" s="10" t="s">
        <v>2484</v>
      </c>
      <c r="K12105" s="10" t="s">
        <v>27</v>
      </c>
      <c r="L12105">
        <v>15931</v>
      </c>
    </row>
    <row r="12106" spans="1:12" x14ac:dyDescent="0.3">
      <c r="A12106" s="10" t="s">
        <v>2750</v>
      </c>
      <c r="B12106" s="10" t="s">
        <v>2837</v>
      </c>
      <c r="C12106" s="10" t="s">
        <v>3131</v>
      </c>
      <c r="D12106" s="10" t="s">
        <v>3128</v>
      </c>
      <c r="E12106" s="10" t="s">
        <v>2751</v>
      </c>
      <c r="F12106" s="10" t="s">
        <v>2746</v>
      </c>
      <c r="G12106" s="10" t="s">
        <v>1085</v>
      </c>
      <c r="I12106" s="10" t="s">
        <v>2747</v>
      </c>
      <c r="J12106" s="10" t="s">
        <v>2484</v>
      </c>
      <c r="K12106" s="10" t="s">
        <v>28</v>
      </c>
      <c r="L12106">
        <v>13691</v>
      </c>
    </row>
    <row r="12107" spans="1:12" x14ac:dyDescent="0.3">
      <c r="A12107" s="10" t="s">
        <v>2750</v>
      </c>
      <c r="B12107" s="10" t="s">
        <v>2837</v>
      </c>
      <c r="C12107" s="10" t="s">
        <v>3131</v>
      </c>
      <c r="D12107" s="10" t="s">
        <v>3128</v>
      </c>
      <c r="E12107" s="10" t="s">
        <v>2751</v>
      </c>
      <c r="F12107" s="10" t="s">
        <v>2746</v>
      </c>
      <c r="G12107" s="10" t="s">
        <v>1085</v>
      </c>
      <c r="I12107" s="10" t="s">
        <v>2747</v>
      </c>
      <c r="J12107" s="10" t="s">
        <v>2484</v>
      </c>
      <c r="K12107" s="10" t="s">
        <v>29</v>
      </c>
      <c r="L12107">
        <v>8569</v>
      </c>
    </row>
    <row r="12108" spans="1:12" x14ac:dyDescent="0.3">
      <c r="A12108" s="10" t="s">
        <v>2752</v>
      </c>
      <c r="B12108" s="10" t="s">
        <v>2837</v>
      </c>
      <c r="C12108" s="10" t="s">
        <v>3131</v>
      </c>
      <c r="D12108" s="10" t="s">
        <v>3128</v>
      </c>
      <c r="E12108" s="10" t="s">
        <v>2753</v>
      </c>
      <c r="F12108" s="10" t="s">
        <v>2746</v>
      </c>
      <c r="G12108" s="10" t="s">
        <v>1085</v>
      </c>
      <c r="I12108" s="10" t="s">
        <v>2747</v>
      </c>
      <c r="J12108" s="10" t="s">
        <v>2484</v>
      </c>
      <c r="K12108" s="10" t="s">
        <v>27</v>
      </c>
      <c r="L12108">
        <v>24165</v>
      </c>
    </row>
    <row r="12109" spans="1:12" x14ac:dyDescent="0.3">
      <c r="A12109" s="10" t="s">
        <v>2752</v>
      </c>
      <c r="B12109" s="10" t="s">
        <v>2837</v>
      </c>
      <c r="C12109" s="10" t="s">
        <v>3131</v>
      </c>
      <c r="D12109" s="10" t="s">
        <v>3128</v>
      </c>
      <c r="E12109" s="10" t="s">
        <v>2753</v>
      </c>
      <c r="F12109" s="10" t="s">
        <v>2746</v>
      </c>
      <c r="G12109" s="10" t="s">
        <v>1085</v>
      </c>
      <c r="I12109" s="10" t="s">
        <v>2747</v>
      </c>
      <c r="J12109" s="10" t="s">
        <v>2484</v>
      </c>
      <c r="K12109" s="10" t="s">
        <v>28</v>
      </c>
      <c r="L12109">
        <v>24347</v>
      </c>
    </row>
    <row r="12110" spans="1:12" x14ac:dyDescent="0.3">
      <c r="A12110" s="10" t="s">
        <v>2752</v>
      </c>
      <c r="B12110" s="10" t="s">
        <v>2837</v>
      </c>
      <c r="C12110" s="10" t="s">
        <v>3131</v>
      </c>
      <c r="D12110" s="10" t="s">
        <v>3128</v>
      </c>
      <c r="E12110" s="10" t="s">
        <v>2753</v>
      </c>
      <c r="F12110" s="10" t="s">
        <v>2746</v>
      </c>
      <c r="G12110" s="10" t="s">
        <v>1085</v>
      </c>
      <c r="I12110" s="10" t="s">
        <v>2747</v>
      </c>
      <c r="J12110" s="10" t="s">
        <v>2484</v>
      </c>
      <c r="K12110" s="10" t="s">
        <v>29</v>
      </c>
      <c r="L12110">
        <v>26670</v>
      </c>
    </row>
    <row r="12111" spans="1:12" x14ac:dyDescent="0.3">
      <c r="A12111" s="10" t="s">
        <v>2754</v>
      </c>
      <c r="B12111" s="10" t="s">
        <v>2837</v>
      </c>
      <c r="C12111" s="10" t="s">
        <v>3131</v>
      </c>
      <c r="D12111" s="10" t="s">
        <v>3128</v>
      </c>
      <c r="E12111" s="10" t="s">
        <v>2755</v>
      </c>
      <c r="F12111" s="10" t="s">
        <v>2746</v>
      </c>
      <c r="G12111" s="10" t="s">
        <v>1085</v>
      </c>
      <c r="I12111" s="10" t="s">
        <v>2747</v>
      </c>
      <c r="J12111" s="10" t="s">
        <v>2484</v>
      </c>
      <c r="K12111" s="10" t="s">
        <v>27</v>
      </c>
      <c r="L12111">
        <v>159723</v>
      </c>
    </row>
    <row r="12112" spans="1:12" x14ac:dyDescent="0.3">
      <c r="A12112" s="10" t="s">
        <v>2754</v>
      </c>
      <c r="B12112" s="10" t="s">
        <v>2837</v>
      </c>
      <c r="C12112" s="10" t="s">
        <v>3131</v>
      </c>
      <c r="D12112" s="10" t="s">
        <v>3128</v>
      </c>
      <c r="E12112" s="10" t="s">
        <v>2755</v>
      </c>
      <c r="F12112" s="10" t="s">
        <v>2746</v>
      </c>
      <c r="G12112" s="10" t="s">
        <v>1085</v>
      </c>
      <c r="I12112" s="10" t="s">
        <v>2747</v>
      </c>
      <c r="J12112" s="10" t="s">
        <v>2484</v>
      </c>
      <c r="K12112" s="10" t="s">
        <v>28</v>
      </c>
      <c r="L12112">
        <v>188456</v>
      </c>
    </row>
    <row r="12113" spans="1:12" x14ac:dyDescent="0.3">
      <c r="A12113" s="10" t="s">
        <v>2754</v>
      </c>
      <c r="B12113" s="10" t="s">
        <v>2837</v>
      </c>
      <c r="C12113" s="10" t="s">
        <v>3131</v>
      </c>
      <c r="D12113" s="10" t="s">
        <v>3128</v>
      </c>
      <c r="E12113" s="10" t="s">
        <v>2755</v>
      </c>
      <c r="F12113" s="10" t="s">
        <v>2746</v>
      </c>
      <c r="G12113" s="10" t="s">
        <v>1085</v>
      </c>
      <c r="I12113" s="10" t="s">
        <v>2747</v>
      </c>
      <c r="J12113" s="10" t="s">
        <v>2484</v>
      </c>
      <c r="K12113" s="10" t="s">
        <v>29</v>
      </c>
      <c r="L12113">
        <v>207045</v>
      </c>
    </row>
    <row r="12114" spans="1:12" x14ac:dyDescent="0.3">
      <c r="A12114" s="10" t="s">
        <v>2756</v>
      </c>
      <c r="B12114" s="10" t="s">
        <v>2837</v>
      </c>
      <c r="C12114" s="10" t="s">
        <v>3131</v>
      </c>
      <c r="D12114" s="10" t="s">
        <v>3128</v>
      </c>
      <c r="E12114" s="10" t="s">
        <v>2757</v>
      </c>
      <c r="F12114" s="10" t="s">
        <v>2746</v>
      </c>
      <c r="G12114" s="10" t="s">
        <v>1085</v>
      </c>
      <c r="I12114" s="10" t="s">
        <v>2747</v>
      </c>
      <c r="J12114" s="10" t="s">
        <v>2484</v>
      </c>
      <c r="K12114" s="10" t="s">
        <v>27</v>
      </c>
      <c r="L12114">
        <v>144952</v>
      </c>
    </row>
    <row r="12115" spans="1:12" x14ac:dyDescent="0.3">
      <c r="A12115" s="10" t="s">
        <v>2756</v>
      </c>
      <c r="B12115" s="10" t="s">
        <v>2837</v>
      </c>
      <c r="C12115" s="10" t="s">
        <v>3131</v>
      </c>
      <c r="D12115" s="10" t="s">
        <v>3128</v>
      </c>
      <c r="E12115" s="10" t="s">
        <v>2757</v>
      </c>
      <c r="F12115" s="10" t="s">
        <v>2746</v>
      </c>
      <c r="G12115" s="10" t="s">
        <v>1085</v>
      </c>
      <c r="I12115" s="10" t="s">
        <v>2747</v>
      </c>
      <c r="J12115" s="10" t="s">
        <v>2484</v>
      </c>
      <c r="K12115" s="10" t="s">
        <v>28</v>
      </c>
      <c r="L12115">
        <v>159902</v>
      </c>
    </row>
    <row r="12116" spans="1:12" x14ac:dyDescent="0.3">
      <c r="A12116" s="10" t="s">
        <v>2756</v>
      </c>
      <c r="B12116" s="10" t="s">
        <v>2837</v>
      </c>
      <c r="C12116" s="10" t="s">
        <v>3131</v>
      </c>
      <c r="D12116" s="10" t="s">
        <v>3128</v>
      </c>
      <c r="E12116" s="10" t="s">
        <v>2757</v>
      </c>
      <c r="F12116" s="10" t="s">
        <v>2746</v>
      </c>
      <c r="G12116" s="10" t="s">
        <v>1085</v>
      </c>
      <c r="I12116" s="10" t="s">
        <v>2747</v>
      </c>
      <c r="J12116" s="10" t="s">
        <v>2484</v>
      </c>
      <c r="K12116" s="10" t="s">
        <v>29</v>
      </c>
      <c r="L12116">
        <v>188078</v>
      </c>
    </row>
    <row r="12117" spans="1:12" x14ac:dyDescent="0.3">
      <c r="A12117" s="10" t="s">
        <v>2758</v>
      </c>
      <c r="B12117" s="10" t="s">
        <v>2837</v>
      </c>
      <c r="C12117" s="10" t="s">
        <v>3131</v>
      </c>
      <c r="D12117" s="10" t="s">
        <v>3128</v>
      </c>
      <c r="E12117" s="10" t="s">
        <v>2745</v>
      </c>
      <c r="F12117" s="10" t="s">
        <v>320</v>
      </c>
      <c r="G12117" s="10" t="s">
        <v>1085</v>
      </c>
      <c r="I12117" s="10" t="s">
        <v>2759</v>
      </c>
      <c r="J12117" s="10" t="s">
        <v>2484</v>
      </c>
      <c r="K12117" s="10" t="s">
        <v>27</v>
      </c>
      <c r="L12117">
        <v>4092.989</v>
      </c>
    </row>
    <row r="12118" spans="1:12" x14ac:dyDescent="0.3">
      <c r="A12118" s="10" t="s">
        <v>2758</v>
      </c>
      <c r="B12118" s="10" t="s">
        <v>2837</v>
      </c>
      <c r="C12118" s="10" t="s">
        <v>3131</v>
      </c>
      <c r="D12118" s="10" t="s">
        <v>3128</v>
      </c>
      <c r="E12118" s="10" t="s">
        <v>2745</v>
      </c>
      <c r="F12118" s="10" t="s">
        <v>320</v>
      </c>
      <c r="G12118" s="10" t="s">
        <v>1085</v>
      </c>
      <c r="I12118" s="10" t="s">
        <v>2759</v>
      </c>
      <c r="J12118" s="10" t="s">
        <v>2484</v>
      </c>
      <c r="K12118" s="10" t="s">
        <v>28</v>
      </c>
      <c r="L12118">
        <v>3866.2350000000001</v>
      </c>
    </row>
    <row r="12119" spans="1:12" x14ac:dyDescent="0.3">
      <c r="A12119" s="10" t="s">
        <v>2758</v>
      </c>
      <c r="B12119" s="10" t="s">
        <v>2837</v>
      </c>
      <c r="C12119" s="10" t="s">
        <v>3131</v>
      </c>
      <c r="D12119" s="10" t="s">
        <v>3128</v>
      </c>
      <c r="E12119" s="10" t="s">
        <v>2745</v>
      </c>
      <c r="F12119" s="10" t="s">
        <v>320</v>
      </c>
      <c r="G12119" s="10" t="s">
        <v>1085</v>
      </c>
      <c r="I12119" s="10" t="s">
        <v>2759</v>
      </c>
      <c r="J12119" s="10" t="s">
        <v>2484</v>
      </c>
      <c r="K12119" s="10" t="s">
        <v>29</v>
      </c>
      <c r="L12119">
        <v>4900.4089999999997</v>
      </c>
    </row>
    <row r="12120" spans="1:12" x14ac:dyDescent="0.3">
      <c r="A12120" s="10" t="s">
        <v>2760</v>
      </c>
      <c r="B12120" s="10" t="s">
        <v>2837</v>
      </c>
      <c r="C12120" s="10" t="s">
        <v>3131</v>
      </c>
      <c r="D12120" s="10" t="s">
        <v>3128</v>
      </c>
      <c r="E12120" s="10" t="s">
        <v>2749</v>
      </c>
      <c r="F12120" s="10" t="s">
        <v>320</v>
      </c>
      <c r="G12120" s="10" t="s">
        <v>1085</v>
      </c>
      <c r="I12120" s="10" t="s">
        <v>2759</v>
      </c>
      <c r="J12120" s="10" t="s">
        <v>2484</v>
      </c>
      <c r="K12120" s="10" t="s">
        <v>27</v>
      </c>
      <c r="L12120">
        <v>114461.64699999997</v>
      </c>
    </row>
    <row r="12121" spans="1:12" x14ac:dyDescent="0.3">
      <c r="A12121" s="10" t="s">
        <v>2760</v>
      </c>
      <c r="B12121" s="10" t="s">
        <v>2837</v>
      </c>
      <c r="C12121" s="10" t="s">
        <v>3131</v>
      </c>
      <c r="D12121" s="10" t="s">
        <v>3128</v>
      </c>
      <c r="E12121" s="10" t="s">
        <v>2749</v>
      </c>
      <c r="F12121" s="10" t="s">
        <v>320</v>
      </c>
      <c r="G12121" s="10" t="s">
        <v>1085</v>
      </c>
      <c r="I12121" s="10" t="s">
        <v>2759</v>
      </c>
      <c r="J12121" s="10" t="s">
        <v>2484</v>
      </c>
      <c r="K12121" s="10" t="s">
        <v>28</v>
      </c>
      <c r="L12121">
        <v>116324.061</v>
      </c>
    </row>
    <row r="12122" spans="1:12" x14ac:dyDescent="0.3">
      <c r="A12122" s="10" t="s">
        <v>2760</v>
      </c>
      <c r="B12122" s="10" t="s">
        <v>2837</v>
      </c>
      <c r="C12122" s="10" t="s">
        <v>3131</v>
      </c>
      <c r="D12122" s="10" t="s">
        <v>3128</v>
      </c>
      <c r="E12122" s="10" t="s">
        <v>2749</v>
      </c>
      <c r="F12122" s="10" t="s">
        <v>320</v>
      </c>
      <c r="G12122" s="10" t="s">
        <v>1085</v>
      </c>
      <c r="I12122" s="10" t="s">
        <v>2759</v>
      </c>
      <c r="J12122" s="10" t="s">
        <v>2484</v>
      </c>
      <c r="K12122" s="10" t="s">
        <v>29</v>
      </c>
      <c r="L12122">
        <v>115898.329</v>
      </c>
    </row>
    <row r="12123" spans="1:12" x14ac:dyDescent="0.3">
      <c r="A12123" s="10" t="s">
        <v>2761</v>
      </c>
      <c r="B12123" s="10" t="s">
        <v>2837</v>
      </c>
      <c r="C12123" s="10" t="s">
        <v>3131</v>
      </c>
      <c r="D12123" s="10" t="s">
        <v>3128</v>
      </c>
      <c r="E12123" s="10" t="s">
        <v>2751</v>
      </c>
      <c r="F12123" s="10" t="s">
        <v>320</v>
      </c>
      <c r="G12123" s="10" t="s">
        <v>1085</v>
      </c>
      <c r="I12123" s="10" t="s">
        <v>2759</v>
      </c>
      <c r="J12123" s="10" t="s">
        <v>2484</v>
      </c>
      <c r="K12123" s="10" t="s">
        <v>27</v>
      </c>
      <c r="L12123">
        <v>1141.6440000000002</v>
      </c>
    </row>
    <row r="12124" spans="1:12" x14ac:dyDescent="0.3">
      <c r="A12124" s="10" t="s">
        <v>2761</v>
      </c>
      <c r="B12124" s="10" t="s">
        <v>2837</v>
      </c>
      <c r="C12124" s="10" t="s">
        <v>3131</v>
      </c>
      <c r="D12124" s="10" t="s">
        <v>3128</v>
      </c>
      <c r="E12124" s="10" t="s">
        <v>2751</v>
      </c>
      <c r="F12124" s="10" t="s">
        <v>320</v>
      </c>
      <c r="G12124" s="10" t="s">
        <v>1085</v>
      </c>
      <c r="I12124" s="10" t="s">
        <v>2759</v>
      </c>
      <c r="J12124" s="10" t="s">
        <v>2484</v>
      </c>
      <c r="K12124" s="10" t="s">
        <v>28</v>
      </c>
      <c r="L12124">
        <v>1234.615</v>
      </c>
    </row>
    <row r="12125" spans="1:12" x14ac:dyDescent="0.3">
      <c r="A12125" s="10" t="s">
        <v>2761</v>
      </c>
      <c r="B12125" s="10" t="s">
        <v>2837</v>
      </c>
      <c r="C12125" s="10" t="s">
        <v>3131</v>
      </c>
      <c r="D12125" s="10" t="s">
        <v>3128</v>
      </c>
      <c r="E12125" s="10" t="s">
        <v>2751</v>
      </c>
      <c r="F12125" s="10" t="s">
        <v>320</v>
      </c>
      <c r="G12125" s="10" t="s">
        <v>1085</v>
      </c>
      <c r="I12125" s="10" t="s">
        <v>2759</v>
      </c>
      <c r="J12125" s="10" t="s">
        <v>2484</v>
      </c>
      <c r="K12125" s="10" t="s">
        <v>29</v>
      </c>
      <c r="L12125">
        <v>1196.2250000000001</v>
      </c>
    </row>
    <row r="12126" spans="1:12" x14ac:dyDescent="0.3">
      <c r="A12126" s="10" t="s">
        <v>2762</v>
      </c>
      <c r="B12126" s="10" t="s">
        <v>2837</v>
      </c>
      <c r="C12126" s="10" t="s">
        <v>3131</v>
      </c>
      <c r="D12126" s="10" t="s">
        <v>3128</v>
      </c>
      <c r="E12126" s="10" t="s">
        <v>2753</v>
      </c>
      <c r="F12126" s="10" t="s">
        <v>320</v>
      </c>
      <c r="G12126" s="10" t="s">
        <v>1085</v>
      </c>
      <c r="I12126" s="10" t="s">
        <v>2759</v>
      </c>
      <c r="J12126" s="10" t="s">
        <v>2484</v>
      </c>
      <c r="K12126" s="10" t="s">
        <v>27</v>
      </c>
      <c r="L12126">
        <v>8127.616</v>
      </c>
    </row>
    <row r="12127" spans="1:12" x14ac:dyDescent="0.3">
      <c r="A12127" s="10" t="s">
        <v>2762</v>
      </c>
      <c r="B12127" s="10" t="s">
        <v>2837</v>
      </c>
      <c r="C12127" s="10" t="s">
        <v>3131</v>
      </c>
      <c r="D12127" s="10" t="s">
        <v>3128</v>
      </c>
      <c r="E12127" s="10" t="s">
        <v>2753</v>
      </c>
      <c r="F12127" s="10" t="s">
        <v>320</v>
      </c>
      <c r="G12127" s="10" t="s">
        <v>1085</v>
      </c>
      <c r="I12127" s="10" t="s">
        <v>2759</v>
      </c>
      <c r="J12127" s="10" t="s">
        <v>2484</v>
      </c>
      <c r="K12127" s="10" t="s">
        <v>28</v>
      </c>
      <c r="L12127">
        <v>8335.4850000000006</v>
      </c>
    </row>
    <row r="12128" spans="1:12" x14ac:dyDescent="0.3">
      <c r="A12128" s="10" t="s">
        <v>2762</v>
      </c>
      <c r="B12128" s="10" t="s">
        <v>2837</v>
      </c>
      <c r="C12128" s="10" t="s">
        <v>3131</v>
      </c>
      <c r="D12128" s="10" t="s">
        <v>3128</v>
      </c>
      <c r="E12128" s="10" t="s">
        <v>2753</v>
      </c>
      <c r="F12128" s="10" t="s">
        <v>320</v>
      </c>
      <c r="G12128" s="10" t="s">
        <v>1085</v>
      </c>
      <c r="I12128" s="10" t="s">
        <v>2759</v>
      </c>
      <c r="J12128" s="10" t="s">
        <v>2484</v>
      </c>
      <c r="K12128" s="10" t="s">
        <v>29</v>
      </c>
      <c r="L12128">
        <v>8950.9709999999995</v>
      </c>
    </row>
    <row r="12129" spans="1:12" x14ac:dyDescent="0.3">
      <c r="A12129" s="10" t="s">
        <v>2763</v>
      </c>
      <c r="B12129" s="10" t="s">
        <v>2837</v>
      </c>
      <c r="C12129" s="10" t="s">
        <v>3131</v>
      </c>
      <c r="D12129" s="10" t="s">
        <v>3128</v>
      </c>
      <c r="E12129" s="10" t="s">
        <v>2755</v>
      </c>
      <c r="F12129" s="10" t="s">
        <v>320</v>
      </c>
      <c r="G12129" s="10" t="s">
        <v>1085</v>
      </c>
      <c r="I12129" s="10" t="s">
        <v>2759</v>
      </c>
      <c r="J12129" s="10" t="s">
        <v>2484</v>
      </c>
      <c r="K12129" s="10" t="s">
        <v>27</v>
      </c>
      <c r="L12129">
        <v>40514.615999999995</v>
      </c>
    </row>
    <row r="12130" spans="1:12" x14ac:dyDescent="0.3">
      <c r="A12130" s="10" t="s">
        <v>2763</v>
      </c>
      <c r="B12130" s="10" t="s">
        <v>2837</v>
      </c>
      <c r="C12130" s="10" t="s">
        <v>3131</v>
      </c>
      <c r="D12130" s="10" t="s">
        <v>3128</v>
      </c>
      <c r="E12130" s="10" t="s">
        <v>2755</v>
      </c>
      <c r="F12130" s="10" t="s">
        <v>320</v>
      </c>
      <c r="G12130" s="10" t="s">
        <v>1085</v>
      </c>
      <c r="I12130" s="10" t="s">
        <v>2759</v>
      </c>
      <c r="J12130" s="10" t="s">
        <v>2484</v>
      </c>
      <c r="K12130" s="10" t="s">
        <v>28</v>
      </c>
      <c r="L12130">
        <v>46219.004999999997</v>
      </c>
    </row>
    <row r="12131" spans="1:12" x14ac:dyDescent="0.3">
      <c r="A12131" s="10" t="s">
        <v>2763</v>
      </c>
      <c r="B12131" s="10" t="s">
        <v>2837</v>
      </c>
      <c r="C12131" s="10" t="s">
        <v>3131</v>
      </c>
      <c r="D12131" s="10" t="s">
        <v>3128</v>
      </c>
      <c r="E12131" s="10" t="s">
        <v>2755</v>
      </c>
      <c r="F12131" s="10" t="s">
        <v>320</v>
      </c>
      <c r="G12131" s="10" t="s">
        <v>1085</v>
      </c>
      <c r="I12131" s="10" t="s">
        <v>2759</v>
      </c>
      <c r="J12131" s="10" t="s">
        <v>2484</v>
      </c>
      <c r="K12131" s="10" t="s">
        <v>29</v>
      </c>
      <c r="L12131">
        <v>50860.217999999993</v>
      </c>
    </row>
    <row r="12132" spans="1:12" x14ac:dyDescent="0.3">
      <c r="A12132" s="10" t="s">
        <v>2764</v>
      </c>
      <c r="B12132" s="10" t="s">
        <v>2837</v>
      </c>
      <c r="C12132" s="10" t="s">
        <v>3131</v>
      </c>
      <c r="D12132" s="10" t="s">
        <v>3128</v>
      </c>
      <c r="E12132" s="10" t="s">
        <v>2757</v>
      </c>
      <c r="F12132" s="10" t="s">
        <v>320</v>
      </c>
      <c r="G12132" s="10" t="s">
        <v>1085</v>
      </c>
      <c r="I12132" s="10" t="s">
        <v>2759</v>
      </c>
      <c r="J12132" s="10" t="s">
        <v>2484</v>
      </c>
      <c r="K12132" s="10" t="s">
        <v>27</v>
      </c>
      <c r="L12132">
        <v>29893.841</v>
      </c>
    </row>
    <row r="12133" spans="1:12" x14ac:dyDescent="0.3">
      <c r="A12133" s="10" t="s">
        <v>2764</v>
      </c>
      <c r="B12133" s="10" t="s">
        <v>2837</v>
      </c>
      <c r="C12133" s="10" t="s">
        <v>3131</v>
      </c>
      <c r="D12133" s="10" t="s">
        <v>3128</v>
      </c>
      <c r="E12133" s="10" t="s">
        <v>2757</v>
      </c>
      <c r="F12133" s="10" t="s">
        <v>320</v>
      </c>
      <c r="G12133" s="10" t="s">
        <v>1085</v>
      </c>
      <c r="I12133" s="10" t="s">
        <v>2759</v>
      </c>
      <c r="J12133" s="10" t="s">
        <v>2484</v>
      </c>
      <c r="K12133" s="10" t="s">
        <v>28</v>
      </c>
      <c r="L12133">
        <v>36020.586000000003</v>
      </c>
    </row>
    <row r="12134" spans="1:12" x14ac:dyDescent="0.3">
      <c r="A12134" s="10" t="s">
        <v>2764</v>
      </c>
      <c r="B12134" s="10" t="s">
        <v>2837</v>
      </c>
      <c r="C12134" s="10" t="s">
        <v>3131</v>
      </c>
      <c r="D12134" s="10" t="s">
        <v>3128</v>
      </c>
      <c r="E12134" s="10" t="s">
        <v>2757</v>
      </c>
      <c r="F12134" s="10" t="s">
        <v>320</v>
      </c>
      <c r="G12134" s="10" t="s">
        <v>1085</v>
      </c>
      <c r="I12134" s="10" t="s">
        <v>2759</v>
      </c>
      <c r="J12134" s="10" t="s">
        <v>2484</v>
      </c>
      <c r="K12134" s="10" t="s">
        <v>29</v>
      </c>
      <c r="L12134">
        <v>41556.562999999995</v>
      </c>
    </row>
    <row r="12135" spans="1:12" x14ac:dyDescent="0.3">
      <c r="A12135" s="10" t="s">
        <v>2765</v>
      </c>
      <c r="B12135" s="10" t="s">
        <v>2837</v>
      </c>
      <c r="C12135" s="10" t="s">
        <v>3131</v>
      </c>
      <c r="D12135" s="10" t="s">
        <v>3128</v>
      </c>
      <c r="E12135" s="10" t="s">
        <v>2766</v>
      </c>
      <c r="F12135" s="10" t="s">
        <v>2746</v>
      </c>
      <c r="G12135" s="10" t="s">
        <v>1095</v>
      </c>
      <c r="I12135" s="10" t="s">
        <v>2767</v>
      </c>
      <c r="J12135" s="10" t="s">
        <v>2484</v>
      </c>
      <c r="K12135" s="10" t="s">
        <v>26</v>
      </c>
      <c r="L12135">
        <v>167963</v>
      </c>
    </row>
    <row r="12136" spans="1:12" x14ac:dyDescent="0.3">
      <c r="A12136" s="10" t="s">
        <v>2765</v>
      </c>
      <c r="B12136" s="10" t="s">
        <v>2837</v>
      </c>
      <c r="C12136" s="10" t="s">
        <v>3131</v>
      </c>
      <c r="D12136" s="10" t="s">
        <v>3128</v>
      </c>
      <c r="E12136" s="10" t="s">
        <v>2766</v>
      </c>
      <c r="F12136" s="10" t="s">
        <v>2746</v>
      </c>
      <c r="G12136" s="10" t="s">
        <v>1095</v>
      </c>
      <c r="I12136" s="10" t="s">
        <v>2767</v>
      </c>
      <c r="J12136" s="10" t="s">
        <v>2484</v>
      </c>
      <c r="K12136" s="10" t="s">
        <v>27</v>
      </c>
      <c r="L12136">
        <v>159723</v>
      </c>
    </row>
    <row r="12137" spans="1:12" x14ac:dyDescent="0.3">
      <c r="A12137" s="10" t="s">
        <v>2765</v>
      </c>
      <c r="B12137" s="10" t="s">
        <v>2837</v>
      </c>
      <c r="C12137" s="10" t="s">
        <v>3131</v>
      </c>
      <c r="D12137" s="10" t="s">
        <v>3128</v>
      </c>
      <c r="E12137" s="10" t="s">
        <v>2766</v>
      </c>
      <c r="F12137" s="10" t="s">
        <v>2746</v>
      </c>
      <c r="G12137" s="10" t="s">
        <v>1095</v>
      </c>
      <c r="I12137" s="10" t="s">
        <v>2767</v>
      </c>
      <c r="J12137" s="10" t="s">
        <v>2484</v>
      </c>
      <c r="K12137" s="10" t="s">
        <v>28</v>
      </c>
      <c r="L12137">
        <v>188456</v>
      </c>
    </row>
    <row r="12138" spans="1:12" x14ac:dyDescent="0.3">
      <c r="A12138" s="10" t="s">
        <v>2765</v>
      </c>
      <c r="B12138" s="10" t="s">
        <v>2837</v>
      </c>
      <c r="C12138" s="10" t="s">
        <v>3131</v>
      </c>
      <c r="D12138" s="10" t="s">
        <v>3128</v>
      </c>
      <c r="E12138" s="10" t="s">
        <v>2766</v>
      </c>
      <c r="F12138" s="10" t="s">
        <v>2746</v>
      </c>
      <c r="G12138" s="10" t="s">
        <v>1095</v>
      </c>
      <c r="I12138" s="10" t="s">
        <v>2767</v>
      </c>
      <c r="J12138" s="10" t="s">
        <v>2484</v>
      </c>
      <c r="K12138" s="10" t="s">
        <v>29</v>
      </c>
      <c r="L12138">
        <v>206126</v>
      </c>
    </row>
    <row r="12139" spans="1:12" x14ac:dyDescent="0.3">
      <c r="A12139" s="10" t="s">
        <v>2768</v>
      </c>
      <c r="B12139" s="10" t="s">
        <v>2837</v>
      </c>
      <c r="C12139" s="10" t="s">
        <v>3131</v>
      </c>
      <c r="D12139" s="10" t="s">
        <v>3128</v>
      </c>
      <c r="E12139" s="10" t="s">
        <v>2757</v>
      </c>
      <c r="F12139" s="10" t="s">
        <v>2746</v>
      </c>
      <c r="G12139" s="10" t="s">
        <v>1095</v>
      </c>
      <c r="I12139" s="10" t="s">
        <v>2769</v>
      </c>
      <c r="J12139" s="10" t="s">
        <v>2484</v>
      </c>
      <c r="K12139" s="10" t="s">
        <v>26</v>
      </c>
      <c r="L12139">
        <v>149320</v>
      </c>
    </row>
    <row r="12140" spans="1:12" x14ac:dyDescent="0.3">
      <c r="A12140" s="10" t="s">
        <v>2768</v>
      </c>
      <c r="B12140" s="10" t="s">
        <v>2837</v>
      </c>
      <c r="C12140" s="10" t="s">
        <v>3131</v>
      </c>
      <c r="D12140" s="10" t="s">
        <v>3128</v>
      </c>
      <c r="E12140" s="10" t="s">
        <v>2757</v>
      </c>
      <c r="F12140" s="10" t="s">
        <v>2746</v>
      </c>
      <c r="G12140" s="10" t="s">
        <v>1095</v>
      </c>
      <c r="I12140" s="10" t="s">
        <v>2769</v>
      </c>
      <c r="J12140" s="10" t="s">
        <v>2484</v>
      </c>
      <c r="K12140" s="10" t="s">
        <v>27</v>
      </c>
      <c r="L12140">
        <v>143265</v>
      </c>
    </row>
    <row r="12141" spans="1:12" x14ac:dyDescent="0.3">
      <c r="A12141" s="10" t="s">
        <v>2768</v>
      </c>
      <c r="B12141" s="10" t="s">
        <v>2837</v>
      </c>
      <c r="C12141" s="10" t="s">
        <v>3131</v>
      </c>
      <c r="D12141" s="10" t="s">
        <v>3128</v>
      </c>
      <c r="E12141" s="10" t="s">
        <v>2757</v>
      </c>
      <c r="F12141" s="10" t="s">
        <v>2746</v>
      </c>
      <c r="G12141" s="10" t="s">
        <v>1095</v>
      </c>
      <c r="I12141" s="10" t="s">
        <v>2769</v>
      </c>
      <c r="J12141" s="10" t="s">
        <v>2484</v>
      </c>
      <c r="K12141" s="10" t="s">
        <v>28</v>
      </c>
      <c r="L12141">
        <v>159902</v>
      </c>
    </row>
    <row r="12142" spans="1:12" x14ac:dyDescent="0.3">
      <c r="A12142" s="10" t="s">
        <v>2768</v>
      </c>
      <c r="B12142" s="10" t="s">
        <v>2837</v>
      </c>
      <c r="C12142" s="10" t="s">
        <v>3131</v>
      </c>
      <c r="D12142" s="10" t="s">
        <v>3128</v>
      </c>
      <c r="E12142" s="10" t="s">
        <v>2757</v>
      </c>
      <c r="F12142" s="10" t="s">
        <v>2746</v>
      </c>
      <c r="G12142" s="10" t="s">
        <v>1095</v>
      </c>
      <c r="I12142" s="10" t="s">
        <v>2769</v>
      </c>
      <c r="J12142" s="10" t="s">
        <v>2484</v>
      </c>
      <c r="K12142" s="10" t="s">
        <v>29</v>
      </c>
      <c r="L12142">
        <v>186592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E2E01-C97D-465F-8E40-F0BBA730D97C}">
  <dimension ref="A8:AVE10081"/>
  <sheetViews>
    <sheetView topLeftCell="AVC1" workbookViewId="0">
      <selection activeCell="B14" sqref="B14"/>
    </sheetView>
  </sheetViews>
  <sheetFormatPr baseColWidth="10" defaultRowHeight="14.4" x14ac:dyDescent="0.3"/>
  <cols>
    <col min="1" max="1" width="24.33203125" bestFit="1" customWidth="1"/>
    <col min="2" max="2" width="37.77734375" bestFit="1" customWidth="1"/>
    <col min="3" max="3" width="63.6640625" bestFit="1" customWidth="1"/>
    <col min="4" max="4" width="80.88671875" bestFit="1" customWidth="1"/>
    <col min="5" max="5" width="31.33203125" bestFit="1" customWidth="1"/>
    <col min="6" max="6" width="9.88671875" bestFit="1" customWidth="1"/>
    <col min="7" max="7" width="11.109375" bestFit="1" customWidth="1"/>
    <col min="8" max="8" width="80.88671875" bestFit="1" customWidth="1"/>
    <col min="9" max="9" width="75.5546875" bestFit="1" customWidth="1"/>
    <col min="10" max="10" width="6.77734375" bestFit="1" customWidth="1"/>
    <col min="11" max="12" width="31.33203125" bestFit="1" customWidth="1"/>
    <col min="13" max="13" width="30.6640625" bestFit="1" customWidth="1"/>
    <col min="14" max="14" width="49.77734375" bestFit="1" customWidth="1"/>
    <col min="15" max="15" width="34.6640625" bestFit="1" customWidth="1"/>
    <col min="16" max="16" width="31.33203125" bestFit="1" customWidth="1"/>
    <col min="17" max="17" width="36.21875" bestFit="1" customWidth="1"/>
    <col min="18" max="18" width="32.88671875" bestFit="1" customWidth="1"/>
    <col min="19" max="19" width="33.21875" bestFit="1" customWidth="1"/>
    <col min="20" max="20" width="30" bestFit="1" customWidth="1"/>
    <col min="21" max="21" width="31.6640625" bestFit="1" customWidth="1"/>
    <col min="22" max="22" width="40.6640625" bestFit="1" customWidth="1"/>
    <col min="23" max="23" width="48.6640625" bestFit="1" customWidth="1"/>
    <col min="24" max="24" width="34" bestFit="1" customWidth="1"/>
    <col min="25" max="25" width="41" bestFit="1" customWidth="1"/>
    <col min="26" max="26" width="34.88671875" bestFit="1" customWidth="1"/>
    <col min="27" max="27" width="31.5546875" bestFit="1" customWidth="1"/>
    <col min="28" max="28" width="35" bestFit="1" customWidth="1"/>
    <col min="29" max="29" width="37.21875" bestFit="1" customWidth="1"/>
    <col min="30" max="30" width="51.33203125" bestFit="1" customWidth="1"/>
    <col min="31" max="31" width="48" bestFit="1" customWidth="1"/>
    <col min="32" max="32" width="22.21875" bestFit="1" customWidth="1"/>
    <col min="33" max="33" width="61.6640625" bestFit="1" customWidth="1"/>
    <col min="34" max="34" width="73.5546875" bestFit="1" customWidth="1"/>
    <col min="35" max="35" width="22.88671875" bestFit="1" customWidth="1"/>
    <col min="36" max="36" width="30" bestFit="1" customWidth="1"/>
    <col min="37" max="37" width="30.5546875" bestFit="1" customWidth="1"/>
    <col min="38" max="39" width="29.88671875" bestFit="1" customWidth="1"/>
    <col min="40" max="40" width="32.77734375" bestFit="1" customWidth="1"/>
    <col min="41" max="41" width="22.33203125" bestFit="1" customWidth="1"/>
    <col min="42" max="42" width="31.44140625" bestFit="1" customWidth="1"/>
    <col min="43" max="43" width="72" bestFit="1" customWidth="1"/>
    <col min="44" max="44" width="71.33203125" bestFit="1" customWidth="1"/>
    <col min="45" max="45" width="53.21875" bestFit="1" customWidth="1"/>
    <col min="46" max="46" width="51.5546875" bestFit="1" customWidth="1"/>
    <col min="47" max="47" width="52.6640625" bestFit="1" customWidth="1"/>
    <col min="48" max="48" width="49.5546875" bestFit="1" customWidth="1"/>
    <col min="49" max="49" width="47" bestFit="1" customWidth="1"/>
    <col min="50" max="50" width="49.88671875" bestFit="1" customWidth="1"/>
    <col min="51" max="51" width="51" bestFit="1" customWidth="1"/>
    <col min="52" max="52" width="76.6640625" bestFit="1" customWidth="1"/>
    <col min="53" max="53" width="51.77734375" bestFit="1" customWidth="1"/>
    <col min="54" max="54" width="50.5546875" bestFit="1" customWidth="1"/>
    <col min="55" max="55" width="48" bestFit="1" customWidth="1"/>
    <col min="56" max="59" width="39.6640625" bestFit="1" customWidth="1"/>
    <col min="60" max="61" width="41" bestFit="1" customWidth="1"/>
    <col min="62" max="64" width="38.33203125" bestFit="1" customWidth="1"/>
    <col min="65" max="67" width="41" bestFit="1" customWidth="1"/>
    <col min="68" max="68" width="40.88671875" bestFit="1" customWidth="1"/>
    <col min="69" max="69" width="38.109375" bestFit="1" customWidth="1"/>
    <col min="70" max="70" width="39.5546875" bestFit="1" customWidth="1"/>
    <col min="71" max="71" width="36.88671875" bestFit="1" customWidth="1"/>
    <col min="72" max="72" width="39.5546875" bestFit="1" customWidth="1"/>
    <col min="73" max="76" width="53.88671875" bestFit="1" customWidth="1"/>
    <col min="77" max="78" width="55.33203125" bestFit="1" customWidth="1"/>
    <col min="79" max="81" width="52.6640625" bestFit="1" customWidth="1"/>
    <col min="82" max="84" width="55.33203125" bestFit="1" customWidth="1"/>
    <col min="85" max="85" width="55.21875" bestFit="1" customWidth="1"/>
    <col min="86" max="86" width="52.88671875" bestFit="1" customWidth="1"/>
    <col min="87" max="87" width="53.77734375" bestFit="1" customWidth="1"/>
    <col min="88" max="88" width="51.21875" bestFit="1" customWidth="1"/>
    <col min="89" max="89" width="53.77734375" bestFit="1" customWidth="1"/>
    <col min="90" max="93" width="57.109375" bestFit="1" customWidth="1"/>
    <col min="94" max="95" width="58.44140625" bestFit="1" customWidth="1"/>
    <col min="96" max="98" width="55.88671875" bestFit="1" customWidth="1"/>
    <col min="99" max="101" width="58.44140625" bestFit="1" customWidth="1"/>
    <col min="102" max="102" width="58.33203125" bestFit="1" customWidth="1"/>
    <col min="103" max="103" width="55.6640625" bestFit="1" customWidth="1"/>
    <col min="104" max="104" width="57" bestFit="1" customWidth="1"/>
    <col min="105" max="105" width="54.44140625" bestFit="1" customWidth="1"/>
    <col min="106" max="106" width="57" bestFit="1" customWidth="1"/>
    <col min="107" max="107" width="71.44140625" bestFit="1" customWidth="1"/>
    <col min="108" max="108" width="67.77734375" bestFit="1" customWidth="1"/>
    <col min="109" max="109" width="66.6640625" bestFit="1" customWidth="1"/>
    <col min="110" max="110" width="77.44140625" bestFit="1" customWidth="1"/>
    <col min="111" max="111" width="79.5546875" bestFit="1" customWidth="1"/>
    <col min="112" max="112" width="76.5546875" bestFit="1" customWidth="1"/>
    <col min="113" max="113" width="70.6640625" bestFit="1" customWidth="1"/>
    <col min="114" max="114" width="73.33203125" bestFit="1" customWidth="1"/>
    <col min="115" max="115" width="79" bestFit="1" customWidth="1"/>
    <col min="116" max="116" width="75.44140625" bestFit="1" customWidth="1"/>
    <col min="117" max="117" width="74.21875" bestFit="1" customWidth="1"/>
    <col min="118" max="120" width="80.88671875" bestFit="1" customWidth="1"/>
    <col min="121" max="121" width="78.21875" bestFit="1" customWidth="1"/>
    <col min="122" max="122" width="80.88671875" bestFit="1" customWidth="1"/>
    <col min="123" max="123" width="43.6640625" bestFit="1" customWidth="1"/>
    <col min="124" max="124" width="41.109375" bestFit="1" customWidth="1"/>
    <col min="125" max="125" width="68.88671875" bestFit="1" customWidth="1"/>
    <col min="126" max="126" width="41.88671875" bestFit="1" customWidth="1"/>
    <col min="127" max="127" width="80.88671875" bestFit="1" customWidth="1"/>
    <col min="128" max="128" width="34.77734375" bestFit="1" customWidth="1"/>
    <col min="129" max="129" width="34.6640625" bestFit="1" customWidth="1"/>
    <col min="130" max="130" width="35" bestFit="1" customWidth="1"/>
    <col min="131" max="131" width="34.5546875" bestFit="1" customWidth="1"/>
    <col min="132" max="132" width="34.21875" bestFit="1" customWidth="1"/>
    <col min="133" max="133" width="51" bestFit="1" customWidth="1"/>
    <col min="134" max="134" width="47.77734375" bestFit="1" customWidth="1"/>
    <col min="135" max="135" width="52" bestFit="1" customWidth="1"/>
    <col min="136" max="136" width="80.88671875" bestFit="1" customWidth="1"/>
    <col min="137" max="137" width="68.109375" bestFit="1" customWidth="1"/>
    <col min="138" max="138" width="55.109375" bestFit="1" customWidth="1"/>
    <col min="139" max="139" width="46.21875" bestFit="1" customWidth="1"/>
    <col min="140" max="140" width="67.6640625" bestFit="1" customWidth="1"/>
    <col min="141" max="141" width="71.77734375" bestFit="1" customWidth="1"/>
    <col min="142" max="142" width="32.44140625" bestFit="1" customWidth="1"/>
    <col min="143" max="143" width="32.88671875" bestFit="1" customWidth="1"/>
    <col min="144" max="144" width="40.44140625" bestFit="1" customWidth="1"/>
    <col min="145" max="145" width="30.33203125" bestFit="1" customWidth="1"/>
    <col min="146" max="146" width="37.6640625" bestFit="1" customWidth="1"/>
    <col min="147" max="147" width="38.109375" bestFit="1" customWidth="1"/>
    <col min="148" max="148" width="33.88671875" bestFit="1" customWidth="1"/>
    <col min="149" max="149" width="35.5546875" bestFit="1" customWidth="1"/>
    <col min="150" max="150" width="34.5546875" bestFit="1" customWidth="1"/>
    <col min="151" max="151" width="35" bestFit="1" customWidth="1"/>
    <col min="152" max="152" width="30.6640625" bestFit="1" customWidth="1"/>
    <col min="153" max="153" width="32.33203125" bestFit="1" customWidth="1"/>
    <col min="154" max="154" width="56.109375" bestFit="1" customWidth="1"/>
    <col min="155" max="155" width="80.88671875" bestFit="1" customWidth="1"/>
    <col min="156" max="156" width="57.88671875" bestFit="1" customWidth="1"/>
    <col min="157" max="157" width="80.88671875" bestFit="1" customWidth="1"/>
    <col min="158" max="158" width="61.33203125" bestFit="1" customWidth="1"/>
    <col min="159" max="159" width="52.88671875" bestFit="1" customWidth="1"/>
    <col min="160" max="160" width="65.77734375" bestFit="1" customWidth="1"/>
    <col min="161" max="161" width="58.33203125" bestFit="1" customWidth="1"/>
    <col min="162" max="162" width="55" bestFit="1" customWidth="1"/>
    <col min="163" max="163" width="61.6640625" bestFit="1" customWidth="1"/>
    <col min="164" max="164" width="52.88671875" bestFit="1" customWidth="1"/>
    <col min="165" max="165" width="55.5546875" bestFit="1" customWidth="1"/>
    <col min="166" max="166" width="75.88671875" bestFit="1" customWidth="1"/>
    <col min="167" max="167" width="66.5546875" bestFit="1" customWidth="1"/>
    <col min="168" max="168" width="80.88671875" bestFit="1" customWidth="1"/>
    <col min="169" max="169" width="68.33203125" bestFit="1" customWidth="1"/>
    <col min="170" max="170" width="80.88671875" bestFit="1" customWidth="1"/>
    <col min="171" max="171" width="71.77734375" bestFit="1" customWidth="1"/>
    <col min="172" max="172" width="63.33203125" bestFit="1" customWidth="1"/>
    <col min="173" max="173" width="76.21875" bestFit="1" customWidth="1"/>
    <col min="174" max="174" width="68.77734375" bestFit="1" customWidth="1"/>
    <col min="175" max="175" width="65.44140625" bestFit="1" customWidth="1"/>
    <col min="176" max="176" width="72.109375" bestFit="1" customWidth="1"/>
    <col min="177" max="177" width="63.33203125" bestFit="1" customWidth="1"/>
    <col min="178" max="178" width="66" bestFit="1" customWidth="1"/>
    <col min="179" max="179" width="80.88671875" bestFit="1" customWidth="1"/>
    <col min="180" max="180" width="69.6640625" bestFit="1" customWidth="1"/>
    <col min="181" max="181" width="80.88671875" bestFit="1" customWidth="1"/>
    <col min="182" max="182" width="71.44140625" bestFit="1" customWidth="1"/>
    <col min="183" max="183" width="80.88671875" bestFit="1" customWidth="1"/>
    <col min="184" max="184" width="74.88671875" bestFit="1" customWidth="1"/>
    <col min="185" max="185" width="66.44140625" bestFit="1" customWidth="1"/>
    <col min="186" max="186" width="79.21875" bestFit="1" customWidth="1"/>
    <col min="187" max="187" width="71.88671875" bestFit="1" customWidth="1"/>
    <col min="188" max="188" width="68.44140625" bestFit="1" customWidth="1"/>
    <col min="189" max="189" width="75.21875" bestFit="1" customWidth="1"/>
    <col min="190" max="190" width="66.44140625" bestFit="1" customWidth="1"/>
    <col min="191" max="191" width="69" bestFit="1" customWidth="1"/>
    <col min="192" max="192" width="80.88671875" bestFit="1" customWidth="1"/>
    <col min="193" max="193" width="70.109375" bestFit="1" customWidth="1"/>
    <col min="194" max="194" width="80.88671875" bestFit="1" customWidth="1"/>
    <col min="195" max="195" width="71.88671875" bestFit="1" customWidth="1"/>
    <col min="196" max="196" width="80.88671875" bestFit="1" customWidth="1"/>
    <col min="197" max="197" width="75.33203125" bestFit="1" customWidth="1"/>
    <col min="198" max="198" width="66.88671875" bestFit="1" customWidth="1"/>
    <col min="199" max="199" width="79.77734375" bestFit="1" customWidth="1"/>
    <col min="200" max="200" width="72.33203125" bestFit="1" customWidth="1"/>
    <col min="201" max="201" width="68.88671875" bestFit="1" customWidth="1"/>
    <col min="202" max="202" width="75.6640625" bestFit="1" customWidth="1"/>
    <col min="203" max="203" width="66.88671875" bestFit="1" customWidth="1"/>
    <col min="204" max="204" width="69.5546875" bestFit="1" customWidth="1"/>
    <col min="205" max="205" width="80.88671875" bestFit="1" customWidth="1"/>
    <col min="206" max="206" width="80.5546875" bestFit="1" customWidth="1"/>
    <col min="207" max="210" width="80.88671875" bestFit="1" customWidth="1"/>
    <col min="211" max="211" width="77.33203125" bestFit="1" customWidth="1"/>
    <col min="212" max="213" width="80.88671875" bestFit="1" customWidth="1"/>
    <col min="214" max="214" width="79.33203125" bestFit="1" customWidth="1"/>
    <col min="215" max="215" width="80.88671875" bestFit="1" customWidth="1"/>
    <col min="216" max="216" width="77.33203125" bestFit="1" customWidth="1"/>
    <col min="217" max="217" width="80" bestFit="1" customWidth="1"/>
    <col min="218" max="223" width="80.88671875" bestFit="1" customWidth="1"/>
    <col min="224" max="224" width="79.21875" bestFit="1" customWidth="1"/>
    <col min="225" max="228" width="80.88671875" bestFit="1" customWidth="1"/>
    <col min="229" max="229" width="79.21875" bestFit="1" customWidth="1"/>
    <col min="230" max="231" width="80.88671875" bestFit="1" customWidth="1"/>
    <col min="232" max="232" width="77.33203125" bestFit="1" customWidth="1"/>
    <col min="233" max="233" width="77.5546875" bestFit="1" customWidth="1"/>
    <col min="234" max="234" width="76" bestFit="1" customWidth="1"/>
    <col min="235" max="235" width="76.21875" bestFit="1" customWidth="1"/>
    <col min="236" max="236" width="79" bestFit="1" customWidth="1"/>
    <col min="237" max="237" width="79.21875" bestFit="1" customWidth="1"/>
    <col min="238" max="238" width="77.33203125" bestFit="1" customWidth="1"/>
    <col min="239" max="239" width="77.5546875" bestFit="1" customWidth="1"/>
    <col min="240" max="240" width="53.77734375" bestFit="1" customWidth="1"/>
    <col min="241" max="241" width="54" bestFit="1" customWidth="1"/>
    <col min="242" max="242" width="66.88671875" bestFit="1" customWidth="1"/>
    <col min="243" max="243" width="65.33203125" bestFit="1" customWidth="1"/>
    <col min="244" max="244" width="66.44140625" bestFit="1" customWidth="1"/>
    <col min="245" max="245" width="69" bestFit="1" customWidth="1"/>
    <col min="246" max="246" width="66.109375" bestFit="1" customWidth="1"/>
    <col min="247" max="280" width="80.88671875" bestFit="1" customWidth="1"/>
    <col min="281" max="281" width="80.109375" bestFit="1" customWidth="1"/>
    <col min="282" max="282" width="78.88671875" bestFit="1" customWidth="1"/>
    <col min="283" max="283" width="79.77734375" bestFit="1" customWidth="1"/>
    <col min="284" max="284" width="80.88671875" bestFit="1" customWidth="1"/>
    <col min="285" max="285" width="80.5546875" bestFit="1" customWidth="1"/>
    <col min="286" max="293" width="80.88671875" bestFit="1" customWidth="1"/>
    <col min="294" max="294" width="79.109375" bestFit="1" customWidth="1"/>
    <col min="295" max="295" width="80.33203125" bestFit="1" customWidth="1"/>
    <col min="296" max="296" width="80.88671875" bestFit="1" customWidth="1"/>
    <col min="297" max="297" width="80" bestFit="1" customWidth="1"/>
    <col min="298" max="306" width="80.88671875" bestFit="1" customWidth="1"/>
    <col min="307" max="307" width="78.44140625" bestFit="1" customWidth="1"/>
    <col min="308" max="308" width="77.33203125" bestFit="1" customWidth="1"/>
    <col min="309" max="309" width="78.44140625" bestFit="1" customWidth="1"/>
    <col min="310" max="310" width="80.88671875" bestFit="1" customWidth="1"/>
    <col min="311" max="311" width="78.109375" bestFit="1" customWidth="1"/>
    <col min="312" max="325" width="80.88671875" bestFit="1" customWidth="1"/>
    <col min="326" max="326" width="80" bestFit="1" customWidth="1"/>
    <col min="327" max="327" width="80.77734375" bestFit="1" customWidth="1"/>
    <col min="328" max="338" width="80.88671875" bestFit="1" customWidth="1"/>
    <col min="339" max="342" width="57.33203125" bestFit="1" customWidth="1"/>
    <col min="343" max="343" width="57.44140625" bestFit="1" customWidth="1"/>
    <col min="344" max="346" width="62.109375" bestFit="1" customWidth="1"/>
    <col min="347" max="347" width="62.21875" bestFit="1" customWidth="1"/>
    <col min="348" max="350" width="66.5546875" bestFit="1" customWidth="1"/>
    <col min="351" max="351" width="66.6640625" bestFit="1" customWidth="1"/>
    <col min="352" max="354" width="65.21875" bestFit="1" customWidth="1"/>
    <col min="355" max="355" width="65.33203125" bestFit="1" customWidth="1"/>
    <col min="356" max="356" width="46.33203125" bestFit="1" customWidth="1"/>
    <col min="357" max="357" width="48.33203125" bestFit="1" customWidth="1"/>
    <col min="358" max="358" width="49.5546875" bestFit="1" customWidth="1"/>
    <col min="359" max="359" width="52.44140625" bestFit="1" customWidth="1"/>
    <col min="360" max="360" width="57.109375" bestFit="1" customWidth="1"/>
    <col min="361" max="361" width="51.33203125" bestFit="1" customWidth="1"/>
    <col min="362" max="362" width="49.21875" bestFit="1" customWidth="1"/>
    <col min="363" max="363" width="64" bestFit="1" customWidth="1"/>
    <col min="364" max="364" width="65.21875" bestFit="1" customWidth="1"/>
    <col min="365" max="366" width="80.88671875" bestFit="1" customWidth="1"/>
    <col min="367" max="367" width="41.33203125" bestFit="1" customWidth="1"/>
    <col min="368" max="368" width="37.5546875" bestFit="1" customWidth="1"/>
    <col min="369" max="369" width="39.21875" bestFit="1" customWidth="1"/>
    <col min="370" max="370" width="52" bestFit="1" customWidth="1"/>
    <col min="371" max="371" width="53.109375" bestFit="1" customWidth="1"/>
    <col min="372" max="372" width="61.21875" bestFit="1" customWidth="1"/>
    <col min="373" max="373" width="47" bestFit="1" customWidth="1"/>
    <col min="374" max="374" width="50" bestFit="1" customWidth="1"/>
    <col min="375" max="375" width="52.88671875" bestFit="1" customWidth="1"/>
    <col min="376" max="376" width="47.77734375" bestFit="1" customWidth="1"/>
    <col min="377" max="377" width="39.88671875" bestFit="1" customWidth="1"/>
    <col min="378" max="378" width="41.77734375" bestFit="1" customWidth="1"/>
    <col min="379" max="379" width="38" bestFit="1" customWidth="1"/>
    <col min="380" max="380" width="39.6640625" bestFit="1" customWidth="1"/>
    <col min="381" max="381" width="52.44140625" bestFit="1" customWidth="1"/>
    <col min="382" max="382" width="53.5546875" bestFit="1" customWidth="1"/>
    <col min="383" max="383" width="61.6640625" bestFit="1" customWidth="1"/>
    <col min="384" max="384" width="47.44140625" bestFit="1" customWidth="1"/>
    <col min="385" max="385" width="50.44140625" bestFit="1" customWidth="1"/>
    <col min="386" max="386" width="53.33203125" bestFit="1" customWidth="1"/>
    <col min="387" max="387" width="48.21875" bestFit="1" customWidth="1"/>
    <col min="388" max="388" width="40.33203125" bestFit="1" customWidth="1"/>
    <col min="389" max="389" width="37.44140625" bestFit="1" customWidth="1"/>
    <col min="390" max="390" width="33.77734375" bestFit="1" customWidth="1"/>
    <col min="391" max="391" width="35.33203125" bestFit="1" customWidth="1"/>
    <col min="392" max="392" width="48.109375" bestFit="1" customWidth="1"/>
    <col min="393" max="393" width="49.33203125" bestFit="1" customWidth="1"/>
    <col min="394" max="394" width="57.33203125" bestFit="1" customWidth="1"/>
    <col min="395" max="395" width="43.109375" bestFit="1" customWidth="1"/>
    <col min="396" max="396" width="46.109375" bestFit="1" customWidth="1"/>
    <col min="397" max="397" width="49.109375" bestFit="1" customWidth="1"/>
    <col min="398" max="398" width="44" bestFit="1" customWidth="1"/>
    <col min="399" max="399" width="36" bestFit="1" customWidth="1"/>
    <col min="400" max="400" width="39.21875" bestFit="1" customWidth="1"/>
    <col min="401" max="401" width="35.44140625" bestFit="1" customWidth="1"/>
    <col min="402" max="402" width="37" bestFit="1" customWidth="1"/>
    <col min="403" max="403" width="49.88671875" bestFit="1" customWidth="1"/>
    <col min="404" max="404" width="51" bestFit="1" customWidth="1"/>
    <col min="405" max="405" width="59" bestFit="1" customWidth="1"/>
    <col min="406" max="406" width="44.88671875" bestFit="1" customWidth="1"/>
    <col min="407" max="407" width="47.77734375" bestFit="1" customWidth="1"/>
    <col min="408" max="408" width="50.77734375" bestFit="1" customWidth="1"/>
    <col min="409" max="409" width="45.6640625" bestFit="1" customWidth="1"/>
    <col min="410" max="410" width="37.6640625" bestFit="1" customWidth="1"/>
    <col min="411" max="411" width="59.77734375" bestFit="1" customWidth="1"/>
    <col min="412" max="412" width="57.109375" bestFit="1" customWidth="1"/>
    <col min="413" max="413" width="34.77734375" bestFit="1" customWidth="1"/>
    <col min="414" max="414" width="33.109375" bestFit="1" customWidth="1"/>
    <col min="415" max="415" width="41.21875" bestFit="1" customWidth="1"/>
    <col min="416" max="416" width="23.88671875" bestFit="1" customWidth="1"/>
    <col min="417" max="417" width="22.109375" bestFit="1" customWidth="1"/>
    <col min="418" max="418" width="67.6640625" bestFit="1" customWidth="1"/>
    <col min="419" max="419" width="52.33203125" bestFit="1" customWidth="1"/>
    <col min="420" max="420" width="39.33203125" bestFit="1" customWidth="1"/>
    <col min="421" max="421" width="38.21875" bestFit="1" customWidth="1"/>
    <col min="422" max="422" width="39.77734375" bestFit="1" customWidth="1"/>
    <col min="423" max="423" width="33.88671875" bestFit="1" customWidth="1"/>
    <col min="424" max="424" width="68.6640625" bestFit="1" customWidth="1"/>
    <col min="425" max="425" width="58.21875" bestFit="1" customWidth="1"/>
    <col min="426" max="426" width="77.6640625" bestFit="1" customWidth="1"/>
    <col min="427" max="427" width="70.44140625" bestFit="1" customWidth="1"/>
    <col min="428" max="428" width="62.21875" bestFit="1" customWidth="1"/>
    <col min="429" max="429" width="39" bestFit="1" customWidth="1"/>
    <col min="430" max="430" width="39.109375" bestFit="1" customWidth="1"/>
    <col min="431" max="431" width="33.77734375" bestFit="1" customWidth="1"/>
    <col min="432" max="432" width="68.6640625" bestFit="1" customWidth="1"/>
    <col min="433" max="433" width="62.21875" bestFit="1" customWidth="1"/>
    <col min="434" max="434" width="60.88671875" bestFit="1" customWidth="1"/>
    <col min="435" max="435" width="52.44140625" bestFit="1" customWidth="1"/>
    <col min="436" max="436" width="62" bestFit="1" customWidth="1"/>
    <col min="437" max="437" width="68.5546875" bestFit="1" customWidth="1"/>
    <col min="438" max="438" width="64.88671875" bestFit="1" customWidth="1"/>
    <col min="439" max="439" width="37.88671875" bestFit="1" customWidth="1"/>
    <col min="440" max="440" width="44.88671875" bestFit="1" customWidth="1"/>
    <col min="441" max="441" width="37.44140625" bestFit="1" customWidth="1"/>
    <col min="442" max="442" width="64.109375" bestFit="1" customWidth="1"/>
    <col min="443" max="443" width="70.88671875" bestFit="1" customWidth="1"/>
    <col min="444" max="444" width="65.109375" bestFit="1" customWidth="1"/>
    <col min="445" max="445" width="38.6640625" bestFit="1" customWidth="1"/>
    <col min="446" max="446" width="80.88671875" bestFit="1" customWidth="1"/>
    <col min="447" max="447" width="37" bestFit="1" customWidth="1"/>
    <col min="448" max="448" width="64.21875" bestFit="1" customWidth="1"/>
    <col min="449" max="449" width="63.77734375" bestFit="1" customWidth="1"/>
    <col min="450" max="450" width="58.88671875" bestFit="1" customWidth="1"/>
    <col min="451" max="451" width="67.33203125" bestFit="1" customWidth="1"/>
    <col min="452" max="452" width="63.77734375" bestFit="1" customWidth="1"/>
    <col min="453" max="453" width="58.21875" bestFit="1" customWidth="1"/>
    <col min="454" max="454" width="63.5546875" bestFit="1" customWidth="1"/>
    <col min="455" max="455" width="46.5546875" bestFit="1" customWidth="1"/>
    <col min="456" max="456" width="45.77734375" bestFit="1" customWidth="1"/>
    <col min="457" max="457" width="68.33203125" bestFit="1" customWidth="1"/>
    <col min="458" max="458" width="69.109375" bestFit="1" customWidth="1"/>
    <col min="459" max="459" width="74.109375" bestFit="1" customWidth="1"/>
    <col min="460" max="460" width="51.109375" bestFit="1" customWidth="1"/>
    <col min="461" max="461" width="34.6640625" bestFit="1" customWidth="1"/>
    <col min="462" max="462" width="59.109375" bestFit="1" customWidth="1"/>
    <col min="463" max="463" width="61.21875" bestFit="1" customWidth="1"/>
    <col min="464" max="464" width="50.77734375" bestFit="1" customWidth="1"/>
    <col min="465" max="465" width="70.33203125" bestFit="1" customWidth="1"/>
    <col min="466" max="466" width="30.33203125" bestFit="1" customWidth="1"/>
    <col min="467" max="467" width="51.77734375" bestFit="1" customWidth="1"/>
    <col min="468" max="468" width="39" bestFit="1" customWidth="1"/>
    <col min="469" max="469" width="32.88671875" bestFit="1" customWidth="1"/>
    <col min="470" max="470" width="78.33203125" bestFit="1" customWidth="1"/>
    <col min="471" max="471" width="60.5546875" bestFit="1" customWidth="1"/>
    <col min="472" max="472" width="44.44140625" bestFit="1" customWidth="1"/>
    <col min="473" max="473" width="52.88671875" bestFit="1" customWidth="1"/>
    <col min="474" max="474" width="31" bestFit="1" customWidth="1"/>
    <col min="475" max="475" width="22.88671875" bestFit="1" customWidth="1"/>
    <col min="476" max="476" width="38.6640625" bestFit="1" customWidth="1"/>
    <col min="477" max="477" width="73" bestFit="1" customWidth="1"/>
    <col min="478" max="478" width="36.21875" bestFit="1" customWidth="1"/>
    <col min="479" max="479" width="66.77734375" bestFit="1" customWidth="1"/>
    <col min="480" max="480" width="56.21875" bestFit="1" customWidth="1"/>
    <col min="481" max="481" width="38.88671875" bestFit="1" customWidth="1"/>
    <col min="482" max="482" width="45.44140625" bestFit="1" customWidth="1"/>
    <col min="483" max="483" width="51.88671875" bestFit="1" customWidth="1"/>
    <col min="484" max="484" width="54" bestFit="1" customWidth="1"/>
    <col min="485" max="485" width="40.6640625" bestFit="1" customWidth="1"/>
    <col min="486" max="486" width="23.5546875" bestFit="1" customWidth="1"/>
    <col min="487" max="487" width="51.33203125" bestFit="1" customWidth="1"/>
    <col min="488" max="488" width="80.88671875" bestFit="1" customWidth="1"/>
    <col min="489" max="489" width="68.21875" bestFit="1" customWidth="1"/>
    <col min="490" max="490" width="65.77734375" bestFit="1" customWidth="1"/>
    <col min="491" max="491" width="34.88671875" bestFit="1" customWidth="1"/>
    <col min="492" max="492" width="51.5546875" bestFit="1" customWidth="1"/>
    <col min="493" max="493" width="68.21875" bestFit="1" customWidth="1"/>
    <col min="494" max="494" width="80.88671875" bestFit="1" customWidth="1"/>
    <col min="495" max="495" width="67.33203125" bestFit="1" customWidth="1"/>
    <col min="496" max="496" width="80.21875" bestFit="1" customWidth="1"/>
    <col min="497" max="497" width="62.77734375" bestFit="1" customWidth="1"/>
    <col min="498" max="498" width="70" bestFit="1" customWidth="1"/>
    <col min="499" max="499" width="56.44140625" bestFit="1" customWidth="1"/>
    <col min="500" max="500" width="52" bestFit="1" customWidth="1"/>
    <col min="501" max="501" width="71.88671875" bestFit="1" customWidth="1"/>
    <col min="502" max="502" width="64.21875" bestFit="1" customWidth="1"/>
    <col min="503" max="504" width="80.88671875" bestFit="1" customWidth="1"/>
    <col min="505" max="505" width="45.109375" bestFit="1" customWidth="1"/>
    <col min="506" max="506" width="71.6640625" bestFit="1" customWidth="1"/>
    <col min="507" max="507" width="63.88671875" bestFit="1" customWidth="1"/>
    <col min="508" max="508" width="41.33203125" bestFit="1" customWidth="1"/>
    <col min="509" max="509" width="33.21875" bestFit="1" customWidth="1"/>
    <col min="510" max="510" width="48.44140625" bestFit="1" customWidth="1"/>
    <col min="511" max="511" width="58.109375" bestFit="1" customWidth="1"/>
    <col min="512" max="512" width="73" bestFit="1" customWidth="1"/>
    <col min="513" max="513" width="33.88671875" bestFit="1" customWidth="1"/>
    <col min="514" max="514" width="45.109375" bestFit="1" customWidth="1"/>
    <col min="515" max="515" width="56.33203125" bestFit="1" customWidth="1"/>
    <col min="516" max="516" width="64.21875" bestFit="1" customWidth="1"/>
    <col min="517" max="517" width="79.77734375" bestFit="1" customWidth="1"/>
    <col min="518" max="518" width="49.33203125" bestFit="1" customWidth="1"/>
    <col min="519" max="519" width="77.5546875" bestFit="1" customWidth="1"/>
    <col min="520" max="520" width="64" bestFit="1" customWidth="1"/>
    <col min="521" max="521" width="37.21875" bestFit="1" customWidth="1"/>
    <col min="522" max="522" width="71.21875" bestFit="1" customWidth="1"/>
    <col min="523" max="523" width="35.88671875" bestFit="1" customWidth="1"/>
    <col min="524" max="524" width="70.6640625" bestFit="1" customWidth="1"/>
    <col min="525" max="525" width="44" bestFit="1" customWidth="1"/>
    <col min="526" max="526" width="74" bestFit="1" customWidth="1"/>
    <col min="527" max="527" width="25.21875" bestFit="1" customWidth="1"/>
    <col min="528" max="528" width="21.44140625" bestFit="1" customWidth="1"/>
    <col min="529" max="529" width="44.88671875" bestFit="1" customWidth="1"/>
    <col min="530" max="530" width="31.109375" bestFit="1" customWidth="1"/>
    <col min="531" max="531" width="61.33203125" bestFit="1" customWidth="1"/>
    <col min="532" max="532" width="28.44140625" bestFit="1" customWidth="1"/>
    <col min="533" max="533" width="45.88671875" bestFit="1" customWidth="1"/>
    <col min="534" max="534" width="35.6640625" bestFit="1" customWidth="1"/>
    <col min="535" max="535" width="39.21875" bestFit="1" customWidth="1"/>
    <col min="536" max="536" width="55.33203125" bestFit="1" customWidth="1"/>
    <col min="537" max="537" width="64.6640625" bestFit="1" customWidth="1"/>
    <col min="538" max="538" width="68.21875" bestFit="1" customWidth="1"/>
    <col min="539" max="539" width="67.77734375" bestFit="1" customWidth="1"/>
    <col min="540" max="540" width="58.5546875" bestFit="1" customWidth="1"/>
    <col min="541" max="541" width="72" bestFit="1" customWidth="1"/>
    <col min="542" max="542" width="66.88671875" bestFit="1" customWidth="1"/>
    <col min="543" max="543" width="52" bestFit="1" customWidth="1"/>
    <col min="544" max="544" width="53" bestFit="1" customWidth="1"/>
    <col min="545" max="545" width="51.6640625" bestFit="1" customWidth="1"/>
    <col min="546" max="546" width="40.44140625" bestFit="1" customWidth="1"/>
    <col min="547" max="547" width="75.5546875" bestFit="1" customWidth="1"/>
    <col min="548" max="548" width="33.21875" bestFit="1" customWidth="1"/>
    <col min="549" max="549" width="30.88671875" bestFit="1" customWidth="1"/>
    <col min="550" max="550" width="53" bestFit="1" customWidth="1"/>
    <col min="551" max="551" width="59.33203125" bestFit="1" customWidth="1"/>
    <col min="552" max="552" width="35.109375" bestFit="1" customWidth="1"/>
    <col min="553" max="553" width="32.109375" bestFit="1" customWidth="1"/>
    <col min="554" max="554" width="24" bestFit="1" customWidth="1"/>
    <col min="555" max="555" width="45" bestFit="1" customWidth="1"/>
    <col min="556" max="556" width="47.77734375" bestFit="1" customWidth="1"/>
    <col min="557" max="557" width="48.109375" bestFit="1" customWidth="1"/>
    <col min="558" max="558" width="49.6640625" bestFit="1" customWidth="1"/>
    <col min="559" max="559" width="80.88671875" bestFit="1" customWidth="1"/>
    <col min="560" max="560" width="45" bestFit="1" customWidth="1"/>
    <col min="561" max="561" width="52.6640625" bestFit="1" customWidth="1"/>
    <col min="562" max="562" width="42" bestFit="1" customWidth="1"/>
    <col min="563" max="563" width="36.33203125" bestFit="1" customWidth="1"/>
    <col min="564" max="564" width="45.21875" bestFit="1" customWidth="1"/>
    <col min="565" max="565" width="55.77734375" bestFit="1" customWidth="1"/>
    <col min="566" max="566" width="70.5546875" bestFit="1" customWidth="1"/>
    <col min="567" max="567" width="41.44140625" bestFit="1" customWidth="1"/>
    <col min="568" max="568" width="49.33203125" bestFit="1" customWidth="1"/>
    <col min="569" max="569" width="62" bestFit="1" customWidth="1"/>
    <col min="570" max="570" width="62.5546875" bestFit="1" customWidth="1"/>
    <col min="571" max="571" width="35.33203125" bestFit="1" customWidth="1"/>
    <col min="572" max="572" width="54" bestFit="1" customWidth="1"/>
    <col min="573" max="573" width="57.5546875" bestFit="1" customWidth="1"/>
    <col min="574" max="574" width="67.109375" bestFit="1" customWidth="1"/>
    <col min="575" max="575" width="35" bestFit="1" customWidth="1"/>
    <col min="576" max="576" width="33.44140625" bestFit="1" customWidth="1"/>
    <col min="577" max="577" width="59.109375" bestFit="1" customWidth="1"/>
    <col min="578" max="578" width="22.6640625" bestFit="1" customWidth="1"/>
    <col min="579" max="579" width="62.5546875" bestFit="1" customWidth="1"/>
    <col min="580" max="580" width="55.6640625" bestFit="1" customWidth="1"/>
    <col min="581" max="581" width="53.44140625" bestFit="1" customWidth="1"/>
    <col min="582" max="582" width="24.109375" bestFit="1" customWidth="1"/>
    <col min="583" max="583" width="77.109375" bestFit="1" customWidth="1"/>
    <col min="584" max="584" width="69.77734375" bestFit="1" customWidth="1"/>
    <col min="585" max="585" width="62.44140625" bestFit="1" customWidth="1"/>
    <col min="586" max="586" width="51.5546875" bestFit="1" customWidth="1"/>
    <col min="587" max="587" width="38.6640625" bestFit="1" customWidth="1"/>
    <col min="588" max="588" width="66.33203125" bestFit="1" customWidth="1"/>
    <col min="589" max="589" width="25.44140625" bestFit="1" customWidth="1"/>
    <col min="590" max="590" width="35.5546875" bestFit="1" customWidth="1"/>
    <col min="591" max="591" width="53.5546875" bestFit="1" customWidth="1"/>
    <col min="592" max="592" width="43.33203125" bestFit="1" customWidth="1"/>
    <col min="593" max="593" width="72.33203125" bestFit="1" customWidth="1"/>
    <col min="594" max="594" width="71.77734375" bestFit="1" customWidth="1"/>
    <col min="595" max="595" width="48.109375" bestFit="1" customWidth="1"/>
    <col min="596" max="596" width="63.5546875" bestFit="1" customWidth="1"/>
    <col min="597" max="597" width="50.44140625" bestFit="1" customWidth="1"/>
    <col min="598" max="598" width="72" bestFit="1" customWidth="1"/>
    <col min="599" max="599" width="62.21875" bestFit="1" customWidth="1"/>
    <col min="600" max="600" width="62" bestFit="1" customWidth="1"/>
    <col min="601" max="601" width="58.44140625" bestFit="1" customWidth="1"/>
    <col min="602" max="602" width="47.44140625" bestFit="1" customWidth="1"/>
    <col min="603" max="603" width="42.5546875" bestFit="1" customWidth="1"/>
    <col min="604" max="604" width="63.21875" bestFit="1" customWidth="1"/>
    <col min="605" max="605" width="30.44140625" bestFit="1" customWidth="1"/>
    <col min="606" max="606" width="33.33203125" bestFit="1" customWidth="1"/>
    <col min="607" max="607" width="47.109375" bestFit="1" customWidth="1"/>
    <col min="608" max="608" width="61.21875" bestFit="1" customWidth="1"/>
    <col min="609" max="609" width="37" bestFit="1" customWidth="1"/>
    <col min="610" max="610" width="50.77734375" bestFit="1" customWidth="1"/>
    <col min="611" max="611" width="53.21875" bestFit="1" customWidth="1"/>
    <col min="612" max="612" width="59.6640625" bestFit="1" customWidth="1"/>
    <col min="613" max="613" width="36.44140625" bestFit="1" customWidth="1"/>
    <col min="614" max="614" width="51.5546875" bestFit="1" customWidth="1"/>
    <col min="615" max="615" width="51.6640625" bestFit="1" customWidth="1"/>
    <col min="616" max="616" width="48.5546875" bestFit="1" customWidth="1"/>
    <col min="617" max="617" width="32.21875" bestFit="1" customWidth="1"/>
    <col min="618" max="618" width="33.88671875" bestFit="1" customWidth="1"/>
    <col min="619" max="619" width="24.77734375" bestFit="1" customWidth="1"/>
    <col min="620" max="620" width="33.5546875" bestFit="1" customWidth="1"/>
    <col min="621" max="621" width="70.77734375" bestFit="1" customWidth="1"/>
    <col min="622" max="622" width="66.88671875" bestFit="1" customWidth="1"/>
    <col min="623" max="623" width="38.21875" bestFit="1" customWidth="1"/>
    <col min="624" max="624" width="31" bestFit="1" customWidth="1"/>
    <col min="625" max="625" width="33.109375" bestFit="1" customWidth="1"/>
    <col min="626" max="626" width="29.77734375" bestFit="1" customWidth="1"/>
    <col min="627" max="627" width="68.88671875" bestFit="1" customWidth="1"/>
    <col min="628" max="628" width="31.21875" bestFit="1" customWidth="1"/>
    <col min="629" max="629" width="25.5546875" bestFit="1" customWidth="1"/>
    <col min="630" max="630" width="27.21875" bestFit="1" customWidth="1"/>
    <col min="631" max="631" width="50.88671875" bestFit="1" customWidth="1"/>
    <col min="632" max="632" width="64.77734375" bestFit="1" customWidth="1"/>
    <col min="633" max="633" width="50.77734375" bestFit="1" customWidth="1"/>
    <col min="634" max="634" width="64.77734375" bestFit="1" customWidth="1"/>
    <col min="635" max="635" width="23.6640625" bestFit="1" customWidth="1"/>
    <col min="636" max="636" width="47.44140625" bestFit="1" customWidth="1"/>
    <col min="637" max="637" width="56.88671875" bestFit="1" customWidth="1"/>
    <col min="638" max="638" width="33.88671875" bestFit="1" customWidth="1"/>
    <col min="639" max="639" width="57.6640625" bestFit="1" customWidth="1"/>
    <col min="640" max="640" width="22.33203125" bestFit="1" customWidth="1"/>
    <col min="641" max="641" width="51.88671875" bestFit="1" customWidth="1"/>
    <col min="642" max="642" width="76.77734375" bestFit="1" customWidth="1"/>
    <col min="643" max="643" width="25.88671875" bestFit="1" customWidth="1"/>
    <col min="644" max="644" width="51.77734375" bestFit="1" customWidth="1"/>
    <col min="645" max="645" width="62.77734375" bestFit="1" customWidth="1"/>
    <col min="646" max="646" width="80.88671875" bestFit="1" customWidth="1"/>
    <col min="647" max="647" width="39.44140625" bestFit="1" customWidth="1"/>
    <col min="648" max="648" width="49.21875" bestFit="1" customWidth="1"/>
    <col min="649" max="649" width="59.5546875" bestFit="1" customWidth="1"/>
    <col min="650" max="650" width="52.109375" bestFit="1" customWidth="1"/>
    <col min="651" max="651" width="54" bestFit="1" customWidth="1"/>
    <col min="652" max="652" width="60" bestFit="1" customWidth="1"/>
    <col min="653" max="653" width="56.77734375" bestFit="1" customWidth="1"/>
    <col min="654" max="654" width="61.33203125" bestFit="1" customWidth="1"/>
    <col min="655" max="655" width="56.109375" bestFit="1" customWidth="1"/>
    <col min="656" max="656" width="45.21875" bestFit="1" customWidth="1"/>
    <col min="657" max="657" width="45" bestFit="1" customWidth="1"/>
    <col min="658" max="658" width="42.21875" bestFit="1" customWidth="1"/>
    <col min="659" max="659" width="53" bestFit="1" customWidth="1"/>
    <col min="660" max="660" width="58.77734375" bestFit="1" customWidth="1"/>
    <col min="661" max="661" width="63.44140625" bestFit="1" customWidth="1"/>
    <col min="662" max="662" width="41.6640625" bestFit="1" customWidth="1"/>
    <col min="663" max="663" width="54" bestFit="1" customWidth="1"/>
    <col min="664" max="664" width="52.109375" bestFit="1" customWidth="1"/>
    <col min="665" max="665" width="67.77734375" bestFit="1" customWidth="1"/>
    <col min="666" max="666" width="44.5546875" bestFit="1" customWidth="1"/>
    <col min="667" max="667" width="46" bestFit="1" customWidth="1"/>
    <col min="668" max="668" width="61.77734375" bestFit="1" customWidth="1"/>
    <col min="669" max="669" width="52.77734375" bestFit="1" customWidth="1"/>
    <col min="670" max="670" width="36.21875" bestFit="1" customWidth="1"/>
    <col min="671" max="671" width="64.21875" bestFit="1" customWidth="1"/>
    <col min="672" max="672" width="52.77734375" bestFit="1" customWidth="1"/>
    <col min="673" max="673" width="62.5546875" bestFit="1" customWidth="1"/>
    <col min="674" max="674" width="44.33203125" bestFit="1" customWidth="1"/>
    <col min="675" max="675" width="61.77734375" bestFit="1" customWidth="1"/>
    <col min="676" max="676" width="40.77734375" bestFit="1" customWidth="1"/>
    <col min="677" max="677" width="59.109375" bestFit="1" customWidth="1"/>
    <col min="678" max="678" width="45.44140625" bestFit="1" customWidth="1"/>
    <col min="679" max="679" width="45.33203125" bestFit="1" customWidth="1"/>
    <col min="680" max="680" width="53.88671875" bestFit="1" customWidth="1"/>
    <col min="681" max="681" width="35.5546875" bestFit="1" customWidth="1"/>
    <col min="682" max="682" width="33" bestFit="1" customWidth="1"/>
    <col min="683" max="683" width="70.6640625" bestFit="1" customWidth="1"/>
    <col min="684" max="684" width="29.6640625" bestFit="1" customWidth="1"/>
    <col min="685" max="685" width="39.33203125" bestFit="1" customWidth="1"/>
    <col min="686" max="686" width="28.6640625" bestFit="1" customWidth="1"/>
    <col min="687" max="687" width="36" bestFit="1" customWidth="1"/>
    <col min="688" max="688" width="45.77734375" bestFit="1" customWidth="1"/>
    <col min="689" max="689" width="54.6640625" bestFit="1" customWidth="1"/>
    <col min="690" max="690" width="31.33203125" bestFit="1" customWidth="1"/>
    <col min="691" max="691" width="63.77734375" bestFit="1" customWidth="1"/>
    <col min="692" max="692" width="80.88671875" bestFit="1" customWidth="1"/>
    <col min="693" max="693" width="70" bestFit="1" customWidth="1"/>
    <col min="694" max="694" width="61.33203125" bestFit="1" customWidth="1"/>
    <col min="695" max="695" width="71.88671875" bestFit="1" customWidth="1"/>
    <col min="696" max="696" width="68.33203125" bestFit="1" customWidth="1"/>
    <col min="697" max="697" width="51.88671875" bestFit="1" customWidth="1"/>
    <col min="698" max="698" width="40.44140625" bestFit="1" customWidth="1"/>
    <col min="699" max="699" width="70.5546875" bestFit="1" customWidth="1"/>
    <col min="700" max="700" width="46" bestFit="1" customWidth="1"/>
    <col min="701" max="701" width="67.6640625" bestFit="1" customWidth="1"/>
    <col min="702" max="702" width="54.5546875" bestFit="1" customWidth="1"/>
    <col min="703" max="703" width="65.6640625" bestFit="1" customWidth="1"/>
    <col min="704" max="704" width="54.6640625" bestFit="1" customWidth="1"/>
    <col min="705" max="705" width="42.44140625" bestFit="1" customWidth="1"/>
    <col min="706" max="706" width="18.77734375" bestFit="1" customWidth="1"/>
    <col min="707" max="707" width="41.88671875" bestFit="1" customWidth="1"/>
    <col min="708" max="708" width="32.77734375" bestFit="1" customWidth="1"/>
    <col min="709" max="709" width="38.44140625" bestFit="1" customWidth="1"/>
    <col min="710" max="710" width="50.21875" bestFit="1" customWidth="1"/>
    <col min="711" max="711" width="60.77734375" bestFit="1" customWidth="1"/>
    <col min="712" max="712" width="36.88671875" bestFit="1" customWidth="1"/>
    <col min="713" max="713" width="41.6640625" bestFit="1" customWidth="1"/>
    <col min="714" max="714" width="67.88671875" bestFit="1" customWidth="1"/>
    <col min="715" max="715" width="80.88671875" bestFit="1" customWidth="1"/>
    <col min="716" max="716" width="64.88671875" bestFit="1" customWidth="1"/>
    <col min="717" max="717" width="47.88671875" bestFit="1" customWidth="1"/>
    <col min="718" max="718" width="54.21875" bestFit="1" customWidth="1"/>
    <col min="719" max="719" width="46" bestFit="1" customWidth="1"/>
    <col min="720" max="720" width="57.88671875" bestFit="1" customWidth="1"/>
    <col min="721" max="721" width="36.6640625" bestFit="1" customWidth="1"/>
    <col min="722" max="722" width="57.88671875" bestFit="1" customWidth="1"/>
    <col min="723" max="723" width="55.88671875" bestFit="1" customWidth="1"/>
    <col min="724" max="724" width="76.6640625" bestFit="1" customWidth="1"/>
    <col min="725" max="725" width="42.5546875" bestFit="1" customWidth="1"/>
    <col min="726" max="726" width="30.5546875" bestFit="1" customWidth="1"/>
    <col min="727" max="727" width="55.77734375" bestFit="1" customWidth="1"/>
    <col min="728" max="728" width="66.5546875" bestFit="1" customWidth="1"/>
    <col min="729" max="729" width="50.109375" bestFit="1" customWidth="1"/>
    <col min="730" max="730" width="49.88671875" bestFit="1" customWidth="1"/>
    <col min="731" max="731" width="37.6640625" bestFit="1" customWidth="1"/>
    <col min="732" max="732" width="40.33203125" bestFit="1" customWidth="1"/>
    <col min="733" max="733" width="47.77734375" bestFit="1" customWidth="1"/>
    <col min="734" max="734" width="53.5546875" bestFit="1" customWidth="1"/>
    <col min="735" max="735" width="44.5546875" bestFit="1" customWidth="1"/>
    <col min="736" max="736" width="53.77734375" bestFit="1" customWidth="1"/>
    <col min="737" max="737" width="55.21875" bestFit="1" customWidth="1"/>
    <col min="738" max="738" width="49.109375" bestFit="1" customWidth="1"/>
    <col min="739" max="739" width="37.33203125" bestFit="1" customWidth="1"/>
    <col min="740" max="740" width="80.88671875" bestFit="1" customWidth="1"/>
    <col min="741" max="741" width="80.44140625" bestFit="1" customWidth="1"/>
    <col min="742" max="742" width="60.109375" bestFit="1" customWidth="1"/>
    <col min="743" max="743" width="49.109375" bestFit="1" customWidth="1"/>
    <col min="744" max="744" width="44.5546875" bestFit="1" customWidth="1"/>
    <col min="745" max="745" width="44.6640625" bestFit="1" customWidth="1"/>
    <col min="746" max="746" width="57.109375" bestFit="1" customWidth="1"/>
    <col min="747" max="747" width="80.88671875" bestFit="1" customWidth="1"/>
    <col min="748" max="748" width="79.88671875" bestFit="1" customWidth="1"/>
    <col min="749" max="749" width="41.109375" bestFit="1" customWidth="1"/>
    <col min="750" max="750" width="52.88671875" bestFit="1" customWidth="1"/>
    <col min="751" max="751" width="48.77734375" bestFit="1" customWidth="1"/>
    <col min="752" max="752" width="36.5546875" bestFit="1" customWidth="1"/>
    <col min="753" max="753" width="63.6640625" bestFit="1" customWidth="1"/>
    <col min="754" max="754" width="66.77734375" bestFit="1" customWidth="1"/>
    <col min="755" max="755" width="46.6640625" bestFit="1" customWidth="1"/>
    <col min="756" max="756" width="78" bestFit="1" customWidth="1"/>
    <col min="757" max="757" width="28.33203125" bestFit="1" customWidth="1"/>
    <col min="758" max="758" width="71.77734375" bestFit="1" customWidth="1"/>
    <col min="759" max="759" width="24.21875" bestFit="1" customWidth="1"/>
    <col min="760" max="760" width="48.6640625" bestFit="1" customWidth="1"/>
    <col min="761" max="761" width="52.77734375" bestFit="1" customWidth="1"/>
    <col min="762" max="762" width="76.44140625" bestFit="1" customWidth="1"/>
    <col min="763" max="763" width="46.5546875" bestFit="1" customWidth="1"/>
    <col min="764" max="764" width="29.77734375" bestFit="1" customWidth="1"/>
    <col min="765" max="765" width="74.33203125" bestFit="1" customWidth="1"/>
    <col min="766" max="766" width="77.109375" bestFit="1" customWidth="1"/>
    <col min="767" max="767" width="51.5546875" bestFit="1" customWidth="1"/>
    <col min="768" max="768" width="70.6640625" bestFit="1" customWidth="1"/>
    <col min="769" max="769" width="62.6640625" bestFit="1" customWidth="1"/>
    <col min="770" max="770" width="76.109375" bestFit="1" customWidth="1"/>
    <col min="771" max="771" width="77.109375" bestFit="1" customWidth="1"/>
    <col min="772" max="772" width="32.33203125" bestFit="1" customWidth="1"/>
    <col min="773" max="773" width="39" bestFit="1" customWidth="1"/>
    <col min="774" max="774" width="50.6640625" bestFit="1" customWidth="1"/>
    <col min="775" max="775" width="48.77734375" bestFit="1" customWidth="1"/>
    <col min="776" max="776" width="72.109375" bestFit="1" customWidth="1"/>
    <col min="777" max="777" width="56.33203125" bestFit="1" customWidth="1"/>
    <col min="778" max="778" width="80.88671875" bestFit="1" customWidth="1"/>
    <col min="779" max="779" width="54.77734375" bestFit="1" customWidth="1"/>
    <col min="780" max="780" width="71.6640625" bestFit="1" customWidth="1"/>
    <col min="781" max="781" width="31.44140625" bestFit="1" customWidth="1"/>
    <col min="782" max="782" width="64.5546875" bestFit="1" customWidth="1"/>
    <col min="783" max="784" width="80.88671875" bestFit="1" customWidth="1"/>
    <col min="785" max="785" width="26.6640625" bestFit="1" customWidth="1"/>
    <col min="786" max="786" width="53.109375" bestFit="1" customWidth="1"/>
    <col min="787" max="787" width="49.33203125" bestFit="1" customWidth="1"/>
    <col min="788" max="788" width="41.109375" bestFit="1" customWidth="1"/>
    <col min="789" max="789" width="37.44140625" bestFit="1" customWidth="1"/>
    <col min="790" max="790" width="76" bestFit="1" customWidth="1"/>
    <col min="791" max="791" width="26.5546875" bestFit="1" customWidth="1"/>
    <col min="792" max="792" width="32.77734375" bestFit="1" customWidth="1"/>
    <col min="793" max="793" width="29.5546875" bestFit="1" customWidth="1"/>
    <col min="794" max="794" width="69.109375" bestFit="1" customWidth="1"/>
    <col min="795" max="795" width="51.109375" bestFit="1" customWidth="1"/>
    <col min="796" max="796" width="41.44140625" bestFit="1" customWidth="1"/>
    <col min="797" max="797" width="33.33203125" bestFit="1" customWidth="1"/>
    <col min="798" max="798" width="35.5546875" bestFit="1" customWidth="1"/>
    <col min="799" max="799" width="47.88671875" bestFit="1" customWidth="1"/>
    <col min="800" max="800" width="62.88671875" bestFit="1" customWidth="1"/>
    <col min="801" max="801" width="59.33203125" bestFit="1" customWidth="1"/>
    <col min="802" max="802" width="32.6640625" bestFit="1" customWidth="1"/>
    <col min="803" max="803" width="32.5546875" bestFit="1" customWidth="1"/>
    <col min="804" max="804" width="65.44140625" bestFit="1" customWidth="1"/>
    <col min="805" max="805" width="41.6640625" bestFit="1" customWidth="1"/>
    <col min="806" max="806" width="80.88671875" bestFit="1" customWidth="1"/>
    <col min="807" max="807" width="60.5546875" bestFit="1" customWidth="1"/>
    <col min="808" max="808" width="39.77734375" bestFit="1" customWidth="1"/>
    <col min="809" max="809" width="46.6640625" bestFit="1" customWidth="1"/>
    <col min="810" max="810" width="32" bestFit="1" customWidth="1"/>
    <col min="811" max="811" width="29.88671875" bestFit="1" customWidth="1"/>
    <col min="812" max="812" width="34.33203125" bestFit="1" customWidth="1"/>
    <col min="813" max="813" width="24.5546875" bestFit="1" customWidth="1"/>
    <col min="814" max="814" width="37.21875" bestFit="1" customWidth="1"/>
    <col min="815" max="815" width="55.5546875" bestFit="1" customWidth="1"/>
    <col min="816" max="816" width="35.88671875" bestFit="1" customWidth="1"/>
    <col min="817" max="817" width="36.5546875" bestFit="1" customWidth="1"/>
    <col min="818" max="818" width="65.109375" bestFit="1" customWidth="1"/>
    <col min="819" max="819" width="65" bestFit="1" customWidth="1"/>
    <col min="820" max="820" width="38.33203125" bestFit="1" customWidth="1"/>
    <col min="821" max="821" width="23.77734375" bestFit="1" customWidth="1"/>
    <col min="822" max="822" width="60.33203125" bestFit="1" customWidth="1"/>
    <col min="823" max="823" width="42.44140625" bestFit="1" customWidth="1"/>
    <col min="824" max="824" width="36.6640625" bestFit="1" customWidth="1"/>
    <col min="825" max="825" width="42.44140625" bestFit="1" customWidth="1"/>
    <col min="826" max="826" width="60.6640625" bestFit="1" customWidth="1"/>
    <col min="827" max="827" width="52.44140625" bestFit="1" customWidth="1"/>
    <col min="828" max="829" width="36" bestFit="1" customWidth="1"/>
    <col min="830" max="830" width="35.21875" bestFit="1" customWidth="1"/>
    <col min="831" max="831" width="61.33203125" bestFit="1" customWidth="1"/>
    <col min="832" max="832" width="41.33203125" bestFit="1" customWidth="1"/>
    <col min="833" max="833" width="54.44140625" bestFit="1" customWidth="1"/>
    <col min="834" max="834" width="80.88671875" bestFit="1" customWidth="1"/>
    <col min="835" max="835" width="30.5546875" bestFit="1" customWidth="1"/>
    <col min="836" max="836" width="41" bestFit="1" customWidth="1"/>
    <col min="837" max="837" width="34.44140625" bestFit="1" customWidth="1"/>
    <col min="838" max="838" width="66.5546875" bestFit="1" customWidth="1"/>
    <col min="839" max="839" width="33.77734375" bestFit="1" customWidth="1"/>
    <col min="840" max="840" width="66" bestFit="1" customWidth="1"/>
    <col min="841" max="841" width="43.44140625" bestFit="1" customWidth="1"/>
    <col min="842" max="842" width="41.77734375" bestFit="1" customWidth="1"/>
    <col min="843" max="843" width="36.109375" bestFit="1" customWidth="1"/>
    <col min="844" max="844" width="78.33203125" bestFit="1" customWidth="1"/>
    <col min="845" max="845" width="59.33203125" bestFit="1" customWidth="1"/>
    <col min="846" max="846" width="68.109375" bestFit="1" customWidth="1"/>
    <col min="847" max="847" width="31.33203125" bestFit="1" customWidth="1"/>
    <col min="848" max="848" width="54" bestFit="1" customWidth="1"/>
    <col min="849" max="849" width="46.6640625" bestFit="1" customWidth="1"/>
    <col min="850" max="850" width="55.5546875" bestFit="1" customWidth="1"/>
    <col min="851" max="851" width="52.88671875" bestFit="1" customWidth="1"/>
    <col min="852" max="852" width="50.77734375" bestFit="1" customWidth="1"/>
    <col min="853" max="853" width="73.6640625" bestFit="1" customWidth="1"/>
    <col min="854" max="854" width="68.109375" bestFit="1" customWidth="1"/>
    <col min="855" max="855" width="56" bestFit="1" customWidth="1"/>
    <col min="856" max="856" width="30.21875" bestFit="1" customWidth="1"/>
    <col min="857" max="857" width="54.44140625" bestFit="1" customWidth="1"/>
    <col min="858" max="858" width="21.109375" bestFit="1" customWidth="1"/>
    <col min="859" max="859" width="25.88671875" bestFit="1" customWidth="1"/>
    <col min="860" max="860" width="34.21875" bestFit="1" customWidth="1"/>
    <col min="861" max="861" width="69.88671875" bestFit="1" customWidth="1"/>
    <col min="862" max="862" width="38.6640625" bestFit="1" customWidth="1"/>
    <col min="863" max="863" width="36" bestFit="1" customWidth="1"/>
    <col min="864" max="864" width="64.109375" bestFit="1" customWidth="1"/>
    <col min="865" max="865" width="36.44140625" bestFit="1" customWidth="1"/>
    <col min="866" max="866" width="33.44140625" bestFit="1" customWidth="1"/>
    <col min="867" max="867" width="80.88671875" bestFit="1" customWidth="1"/>
    <col min="868" max="868" width="56" bestFit="1" customWidth="1"/>
    <col min="869" max="869" width="72.109375" bestFit="1" customWidth="1"/>
    <col min="870" max="870" width="44" bestFit="1" customWidth="1"/>
    <col min="871" max="871" width="24.109375" bestFit="1" customWidth="1"/>
    <col min="872" max="872" width="47" bestFit="1" customWidth="1"/>
    <col min="873" max="873" width="42.6640625" bestFit="1" customWidth="1"/>
    <col min="874" max="874" width="42.77734375" bestFit="1" customWidth="1"/>
    <col min="875" max="875" width="34" bestFit="1" customWidth="1"/>
    <col min="876" max="876" width="34.44140625" bestFit="1" customWidth="1"/>
    <col min="877" max="877" width="43.5546875" bestFit="1" customWidth="1"/>
    <col min="878" max="878" width="37.33203125" bestFit="1" customWidth="1"/>
    <col min="879" max="879" width="25.6640625" bestFit="1" customWidth="1"/>
    <col min="880" max="880" width="49.44140625" bestFit="1" customWidth="1"/>
    <col min="881" max="881" width="65.33203125" bestFit="1" customWidth="1"/>
    <col min="882" max="882" width="50.21875" bestFit="1" customWidth="1"/>
    <col min="883" max="883" width="35.88671875" bestFit="1" customWidth="1"/>
    <col min="884" max="884" width="58.109375" bestFit="1" customWidth="1"/>
    <col min="885" max="885" width="72.88671875" bestFit="1" customWidth="1"/>
    <col min="886" max="886" width="54.6640625" bestFit="1" customWidth="1"/>
    <col min="887" max="887" width="39.21875" bestFit="1" customWidth="1"/>
    <col min="888" max="888" width="49.77734375" bestFit="1" customWidth="1"/>
    <col min="889" max="889" width="52.77734375" bestFit="1" customWidth="1"/>
    <col min="890" max="890" width="42" bestFit="1" customWidth="1"/>
    <col min="891" max="891" width="39.21875" bestFit="1" customWidth="1"/>
    <col min="892" max="892" width="61.77734375" bestFit="1" customWidth="1"/>
    <col min="893" max="893" width="39.109375" bestFit="1" customWidth="1"/>
    <col min="894" max="894" width="46.6640625" bestFit="1" customWidth="1"/>
    <col min="895" max="895" width="44.33203125" bestFit="1" customWidth="1"/>
    <col min="896" max="896" width="32.6640625" bestFit="1" customWidth="1"/>
    <col min="897" max="897" width="31.5546875" bestFit="1" customWidth="1"/>
    <col min="898" max="898" width="33.21875" bestFit="1" customWidth="1"/>
    <col min="899" max="899" width="30.5546875" bestFit="1" customWidth="1"/>
    <col min="900" max="900" width="32.21875" bestFit="1" customWidth="1"/>
    <col min="901" max="902" width="29.77734375" bestFit="1" customWidth="1"/>
    <col min="903" max="903" width="31.5546875" bestFit="1" customWidth="1"/>
    <col min="904" max="904" width="52.5546875" bestFit="1" customWidth="1"/>
    <col min="905" max="905" width="30.88671875" bestFit="1" customWidth="1"/>
    <col min="906" max="906" width="22.44140625" bestFit="1" customWidth="1"/>
    <col min="907" max="907" width="27" bestFit="1" customWidth="1"/>
    <col min="908" max="908" width="55.5546875" bestFit="1" customWidth="1"/>
    <col min="909" max="909" width="51.77734375" bestFit="1" customWidth="1"/>
    <col min="910" max="910" width="53.33203125" bestFit="1" customWidth="1"/>
    <col min="911" max="911" width="66.21875" bestFit="1" customWidth="1"/>
    <col min="912" max="912" width="67.33203125" bestFit="1" customWidth="1"/>
    <col min="913" max="913" width="75.44140625" bestFit="1" customWidth="1"/>
    <col min="914" max="914" width="61.21875" bestFit="1" customWidth="1"/>
    <col min="915" max="915" width="64.109375" bestFit="1" customWidth="1"/>
    <col min="916" max="916" width="67.109375" bestFit="1" customWidth="1"/>
    <col min="917" max="917" width="62" bestFit="1" customWidth="1"/>
    <col min="918" max="918" width="54" bestFit="1" customWidth="1"/>
    <col min="919" max="919" width="56" bestFit="1" customWidth="1"/>
    <col min="920" max="920" width="52.21875" bestFit="1" customWidth="1"/>
    <col min="921" max="921" width="53.77734375" bestFit="1" customWidth="1"/>
    <col min="922" max="922" width="66.6640625" bestFit="1" customWidth="1"/>
    <col min="923" max="923" width="67.77734375" bestFit="1" customWidth="1"/>
    <col min="924" max="924" width="75.88671875" bestFit="1" customWidth="1"/>
    <col min="925" max="925" width="61.6640625" bestFit="1" customWidth="1"/>
    <col min="926" max="926" width="64.6640625" bestFit="1" customWidth="1"/>
    <col min="927" max="927" width="67.5546875" bestFit="1" customWidth="1"/>
    <col min="928" max="928" width="62.44140625" bestFit="1" customWidth="1"/>
    <col min="929" max="929" width="54.5546875" bestFit="1" customWidth="1"/>
    <col min="930" max="930" width="51.6640625" bestFit="1" customWidth="1"/>
    <col min="931" max="931" width="47.88671875" bestFit="1" customWidth="1"/>
    <col min="932" max="932" width="49.5546875" bestFit="1" customWidth="1"/>
    <col min="933" max="933" width="62.33203125" bestFit="1" customWidth="1"/>
    <col min="934" max="934" width="63.44140625" bestFit="1" customWidth="1"/>
    <col min="935" max="935" width="71.5546875" bestFit="1" customWidth="1"/>
    <col min="936" max="936" width="57.33203125" bestFit="1" customWidth="1"/>
    <col min="937" max="937" width="60.33203125" bestFit="1" customWidth="1"/>
    <col min="938" max="938" width="63.21875" bestFit="1" customWidth="1"/>
    <col min="939" max="939" width="58.109375" bestFit="1" customWidth="1"/>
    <col min="940" max="940" width="50.21875" bestFit="1" customWidth="1"/>
    <col min="941" max="941" width="53.33203125" bestFit="1" customWidth="1"/>
    <col min="942" max="942" width="49.6640625" bestFit="1" customWidth="1"/>
    <col min="943" max="943" width="51.21875" bestFit="1" customWidth="1"/>
    <col min="944" max="944" width="64" bestFit="1" customWidth="1"/>
    <col min="945" max="945" width="65.21875" bestFit="1" customWidth="1"/>
    <col min="946" max="946" width="73.21875" bestFit="1" customWidth="1"/>
    <col min="947" max="947" width="59" bestFit="1" customWidth="1"/>
    <col min="948" max="948" width="62" bestFit="1" customWidth="1"/>
    <col min="949" max="949" width="65" bestFit="1" customWidth="1"/>
    <col min="950" max="950" width="59.88671875" bestFit="1" customWidth="1"/>
    <col min="951" max="951" width="51.88671875" bestFit="1" customWidth="1"/>
    <col min="952" max="952" width="16" bestFit="1" customWidth="1"/>
    <col min="953" max="953" width="18.109375" bestFit="1" customWidth="1"/>
    <col min="954" max="954" width="56.109375" bestFit="1" customWidth="1"/>
    <col min="955" max="955" width="70.44140625" bestFit="1" customWidth="1"/>
    <col min="956" max="956" width="51.109375" bestFit="1" customWidth="1"/>
    <col min="957" max="957" width="80.88671875" bestFit="1" customWidth="1"/>
    <col min="958" max="958" width="69.6640625" bestFit="1" customWidth="1"/>
    <col min="959" max="959" width="80.21875" bestFit="1" customWidth="1"/>
    <col min="960" max="960" width="53.88671875" bestFit="1" customWidth="1"/>
    <col min="961" max="961" width="79.109375" bestFit="1" customWidth="1"/>
    <col min="962" max="962" width="58.5546875" bestFit="1" customWidth="1"/>
    <col min="963" max="963" width="72.77734375" bestFit="1" customWidth="1"/>
    <col min="964" max="964" width="69.6640625" bestFit="1" customWidth="1"/>
    <col min="965" max="965" width="61" bestFit="1" customWidth="1"/>
    <col min="966" max="966" width="68.88671875" bestFit="1" customWidth="1"/>
    <col min="967" max="967" width="54.33203125" bestFit="1" customWidth="1"/>
    <col min="968" max="968" width="53.33203125" bestFit="1" customWidth="1"/>
    <col min="969" max="969" width="51.44140625" bestFit="1" customWidth="1"/>
    <col min="970" max="970" width="80.88671875" bestFit="1" customWidth="1"/>
    <col min="971" max="971" width="74.88671875" bestFit="1" customWidth="1"/>
    <col min="972" max="972" width="56.109375" bestFit="1" customWidth="1"/>
    <col min="973" max="973" width="54.88671875" bestFit="1" customWidth="1"/>
    <col min="974" max="974" width="59.109375" bestFit="1" customWidth="1"/>
    <col min="975" max="975" width="80.88671875" bestFit="1" customWidth="1"/>
    <col min="976" max="976" width="78.88671875" bestFit="1" customWidth="1"/>
    <col min="977" max="977" width="55.77734375" bestFit="1" customWidth="1"/>
    <col min="978" max="978" width="66.109375" bestFit="1" customWidth="1"/>
    <col min="979" max="979" width="55.109375" bestFit="1" customWidth="1"/>
    <col min="980" max="980" width="51.77734375" bestFit="1" customWidth="1"/>
    <col min="981" max="981" width="80.88671875" bestFit="1" customWidth="1"/>
    <col min="982" max="982" width="65.6640625" bestFit="1" customWidth="1"/>
    <col min="983" max="983" width="67" bestFit="1" customWidth="1"/>
    <col min="984" max="984" width="63.77734375" bestFit="1" customWidth="1"/>
    <col min="985" max="985" width="56.109375" bestFit="1" customWidth="1"/>
    <col min="986" max="986" width="45.88671875" bestFit="1" customWidth="1"/>
    <col min="987" max="987" width="42.5546875" bestFit="1" customWidth="1"/>
    <col min="988" max="998" width="80.88671875" bestFit="1" customWidth="1"/>
    <col min="999" max="999" width="61.88671875" bestFit="1" customWidth="1"/>
    <col min="1000" max="1004" width="80.88671875" bestFit="1" customWidth="1"/>
    <col min="1005" max="1005" width="80" bestFit="1" customWidth="1"/>
    <col min="1006" max="1006" width="80.88671875" bestFit="1" customWidth="1"/>
    <col min="1007" max="1007" width="72.77734375" bestFit="1" customWidth="1"/>
    <col min="1008" max="1008" width="71.44140625" bestFit="1" customWidth="1"/>
    <col min="1009" max="1009" width="77.88671875" bestFit="1" customWidth="1"/>
    <col min="1010" max="1010" width="66.44140625" bestFit="1" customWidth="1"/>
    <col min="1011" max="1013" width="80.88671875" bestFit="1" customWidth="1"/>
    <col min="1014" max="1014" width="73.5546875" bestFit="1" customWidth="1"/>
    <col min="1015" max="1015" width="80.88671875" bestFit="1" customWidth="1"/>
    <col min="1016" max="1016" width="59.6640625" bestFit="1" customWidth="1"/>
    <col min="1017" max="1017" width="63.33203125" bestFit="1" customWidth="1"/>
    <col min="1018" max="1018" width="74.6640625" bestFit="1" customWidth="1"/>
    <col min="1019" max="1019" width="50.21875" bestFit="1" customWidth="1"/>
    <col min="1020" max="1020" width="47.77734375" bestFit="1" customWidth="1"/>
    <col min="1021" max="1021" width="52" bestFit="1" customWidth="1"/>
    <col min="1022" max="1022" width="72.5546875" bestFit="1" customWidth="1"/>
    <col min="1023" max="1023" width="60.44140625" bestFit="1" customWidth="1"/>
    <col min="1024" max="1024" width="42" bestFit="1" customWidth="1"/>
    <col min="1025" max="1025" width="80.88671875" bestFit="1" customWidth="1"/>
    <col min="1026" max="1026" width="76.44140625" bestFit="1" customWidth="1"/>
    <col min="1027" max="1027" width="60.5546875" bestFit="1" customWidth="1"/>
    <col min="1028" max="1028" width="67.6640625" bestFit="1" customWidth="1"/>
    <col min="1029" max="1029" width="50.6640625" bestFit="1" customWidth="1"/>
    <col min="1030" max="1030" width="47.6640625" bestFit="1" customWidth="1"/>
    <col min="1031" max="1031" width="74.33203125" bestFit="1" customWidth="1"/>
    <col min="1032" max="1032" width="68.44140625" bestFit="1" customWidth="1"/>
    <col min="1033" max="1033" width="63.5546875" bestFit="1" customWidth="1"/>
    <col min="1034" max="1034" width="32" bestFit="1" customWidth="1"/>
    <col min="1035" max="1035" width="57.88671875" bestFit="1" customWidth="1"/>
    <col min="1036" max="1036" width="56.6640625" bestFit="1" customWidth="1"/>
    <col min="1037" max="1037" width="40.5546875" bestFit="1" customWidth="1"/>
    <col min="1038" max="1038" width="68.88671875" bestFit="1" customWidth="1"/>
    <col min="1039" max="1039" width="66.21875" bestFit="1" customWidth="1"/>
    <col min="1040" max="1040" width="58" bestFit="1" customWidth="1"/>
    <col min="1041" max="1041" width="58.33203125" bestFit="1" customWidth="1"/>
    <col min="1042" max="1042" width="66.88671875" bestFit="1" customWidth="1"/>
    <col min="1043" max="1043" width="52.109375" bestFit="1" customWidth="1"/>
    <col min="1044" max="1044" width="72.5546875" bestFit="1" customWidth="1"/>
    <col min="1045" max="1045" width="74.44140625" bestFit="1" customWidth="1"/>
    <col min="1046" max="1046" width="71.33203125" bestFit="1" customWidth="1"/>
    <col min="1047" max="1047" width="68.88671875" bestFit="1" customWidth="1"/>
    <col min="1048" max="1048" width="71.77734375" bestFit="1" customWidth="1"/>
    <col min="1049" max="1049" width="72.88671875" bestFit="1" customWidth="1"/>
    <col min="1050" max="1050" width="60.5546875" bestFit="1" customWidth="1"/>
    <col min="1051" max="1051" width="73.77734375" bestFit="1" customWidth="1"/>
    <col min="1052" max="1052" width="72.33203125" bestFit="1" customWidth="1"/>
    <col min="1053" max="1053" width="70.109375" bestFit="1" customWidth="1"/>
    <col min="1054" max="1054" width="71.21875" bestFit="1" customWidth="1"/>
    <col min="1055" max="1055" width="49.44140625" bestFit="1" customWidth="1"/>
    <col min="1056" max="1056" width="51.109375" bestFit="1" customWidth="1"/>
    <col min="1057" max="1057" width="54.6640625" bestFit="1" customWidth="1"/>
    <col min="1058" max="1058" width="50.44140625" bestFit="1" customWidth="1"/>
    <col min="1059" max="1059" width="50" bestFit="1" customWidth="1"/>
    <col min="1060" max="1060" width="48.109375" bestFit="1" customWidth="1"/>
    <col min="1061" max="1061" width="20.44140625" bestFit="1" customWidth="1"/>
    <col min="1062" max="1062" width="26.44140625" bestFit="1" customWidth="1"/>
    <col min="1063" max="1063" width="31.6640625" bestFit="1" customWidth="1"/>
    <col min="1064" max="1064" width="28.21875" bestFit="1" customWidth="1"/>
    <col min="1065" max="1065" width="28.6640625" bestFit="1" customWidth="1"/>
    <col min="1066" max="1066" width="17.5546875" bestFit="1" customWidth="1"/>
    <col min="1067" max="1067" width="21.44140625" bestFit="1" customWidth="1"/>
    <col min="1068" max="1068" width="21.88671875" bestFit="1" customWidth="1"/>
    <col min="1069" max="1069" width="55" bestFit="1" customWidth="1"/>
    <col min="1070" max="1070" width="61.77734375" bestFit="1" customWidth="1"/>
    <col min="1071" max="1071" width="67" bestFit="1" customWidth="1"/>
    <col min="1072" max="1072" width="63.5546875" bestFit="1" customWidth="1"/>
    <col min="1073" max="1073" width="63.88671875" bestFit="1" customWidth="1"/>
    <col min="1074" max="1074" width="52.109375" bestFit="1" customWidth="1"/>
    <col min="1075" max="1075" width="58.44140625" bestFit="1" customWidth="1"/>
    <col min="1076" max="1076" width="56.33203125" bestFit="1" customWidth="1"/>
    <col min="1077" max="1077" width="42.88671875" bestFit="1" customWidth="1"/>
    <col min="1078" max="1078" width="49.88671875" bestFit="1" customWidth="1"/>
    <col min="1079" max="1079" width="55.109375" bestFit="1" customWidth="1"/>
    <col min="1080" max="1080" width="51.6640625" bestFit="1" customWidth="1"/>
    <col min="1081" max="1081" width="52" bestFit="1" customWidth="1"/>
    <col min="1082" max="1082" width="40.21875" bestFit="1" customWidth="1"/>
    <col min="1083" max="1083" width="46.5546875" bestFit="1" customWidth="1"/>
    <col min="1084" max="1084" width="44.44140625" bestFit="1" customWidth="1"/>
    <col min="1085" max="1085" width="30.6640625" bestFit="1" customWidth="1"/>
    <col min="1086" max="1086" width="30.88671875" bestFit="1" customWidth="1"/>
    <col min="1087" max="1087" width="45.77734375" bestFit="1" customWidth="1"/>
    <col min="1088" max="1088" width="38.44140625" bestFit="1" customWidth="1"/>
    <col min="1089" max="1089" width="40.5546875" bestFit="1" customWidth="1"/>
    <col min="1090" max="1090" width="35.109375" bestFit="1" customWidth="1"/>
    <col min="1091" max="1091" width="34.88671875" bestFit="1" customWidth="1"/>
    <col min="1092" max="1092" width="52" bestFit="1" customWidth="1"/>
    <col min="1093" max="1093" width="28" bestFit="1" customWidth="1"/>
    <col min="1094" max="1094" width="28.33203125" bestFit="1" customWidth="1"/>
    <col min="1095" max="1095" width="28.6640625" bestFit="1" customWidth="1"/>
    <col min="1096" max="1096" width="43.44140625" bestFit="1" customWidth="1"/>
    <col min="1097" max="1097" width="36.21875" bestFit="1" customWidth="1"/>
    <col min="1098" max="1098" width="38.21875" bestFit="1" customWidth="1"/>
    <col min="1099" max="1099" width="32.77734375" bestFit="1" customWidth="1"/>
    <col min="1100" max="1100" width="37.88671875" bestFit="1" customWidth="1"/>
    <col min="1101" max="1101" width="32.5546875" bestFit="1" customWidth="1"/>
    <col min="1102" max="1102" width="49.77734375" bestFit="1" customWidth="1"/>
    <col min="1103" max="1103" width="25.77734375" bestFit="1" customWidth="1"/>
    <col min="1104" max="1104" width="30.88671875" bestFit="1" customWidth="1"/>
    <col min="1105" max="1105" width="31.109375" bestFit="1" customWidth="1"/>
    <col min="1106" max="1106" width="46" bestFit="1" customWidth="1"/>
    <col min="1107" max="1107" width="38.6640625" bestFit="1" customWidth="1"/>
    <col min="1108" max="1108" width="40.77734375" bestFit="1" customWidth="1"/>
    <col min="1109" max="1109" width="35.33203125" bestFit="1" customWidth="1"/>
    <col min="1110" max="1110" width="35.109375" bestFit="1" customWidth="1"/>
    <col min="1111" max="1111" width="52.21875" bestFit="1" customWidth="1"/>
    <col min="1112" max="1112" width="28.21875" bestFit="1" customWidth="1"/>
    <col min="1113" max="1113" width="28.6640625" bestFit="1" customWidth="1"/>
    <col min="1114" max="1114" width="28.88671875" bestFit="1" customWidth="1"/>
    <col min="1115" max="1115" width="43.6640625" bestFit="1" customWidth="1"/>
    <col min="1116" max="1116" width="36.44140625" bestFit="1" customWidth="1"/>
    <col min="1117" max="1117" width="38.44140625" bestFit="1" customWidth="1"/>
    <col min="1118" max="1118" width="33" bestFit="1" customWidth="1"/>
    <col min="1119" max="1119" width="32.77734375" bestFit="1" customWidth="1"/>
    <col min="1120" max="1120" width="50" bestFit="1" customWidth="1"/>
    <col min="1121" max="1121" width="26" bestFit="1" customWidth="1"/>
    <col min="1122" max="1122" width="31.5546875" bestFit="1" customWidth="1"/>
    <col min="1123" max="1123" width="32.44140625" bestFit="1" customWidth="1"/>
    <col min="1124" max="1124" width="31.77734375" bestFit="1" customWidth="1"/>
    <col min="1125" max="1125" width="33" bestFit="1" customWidth="1"/>
    <col min="1126" max="1126" width="34.6640625" bestFit="1" customWidth="1"/>
    <col min="1127" max="1127" width="33.88671875" bestFit="1" customWidth="1"/>
    <col min="1128" max="1128" width="34" bestFit="1" customWidth="1"/>
    <col min="1129" max="1129" width="77" bestFit="1" customWidth="1"/>
    <col min="1130" max="1130" width="60.109375" bestFit="1" customWidth="1"/>
    <col min="1131" max="1131" width="58.21875" bestFit="1" customWidth="1"/>
    <col min="1132" max="1132" width="71.33203125" bestFit="1" customWidth="1"/>
    <col min="1133" max="1133" width="67.6640625" bestFit="1" customWidth="1"/>
    <col min="1134" max="1134" width="57" bestFit="1" customWidth="1"/>
    <col min="1135" max="1135" width="28.88671875" bestFit="1" customWidth="1"/>
    <col min="1136" max="1136" width="39.5546875" bestFit="1" customWidth="1"/>
    <col min="1137" max="1137" width="25.44140625" bestFit="1" customWidth="1"/>
    <col min="1138" max="1138" width="26.109375" bestFit="1" customWidth="1"/>
    <col min="1139" max="1139" width="31.6640625" bestFit="1" customWidth="1"/>
    <col min="1140" max="1140" width="27.109375" bestFit="1" customWidth="1"/>
    <col min="1141" max="1141" width="34.109375" bestFit="1" customWidth="1"/>
    <col min="1142" max="1142" width="31.6640625" bestFit="1" customWidth="1"/>
    <col min="1143" max="1143" width="29.33203125" bestFit="1" customWidth="1"/>
    <col min="1144" max="1144" width="38.5546875" bestFit="1" customWidth="1"/>
    <col min="1145" max="1145" width="38.33203125" bestFit="1" customWidth="1"/>
    <col min="1146" max="1146" width="29.109375" bestFit="1" customWidth="1"/>
    <col min="1147" max="1147" width="29.33203125" bestFit="1" customWidth="1"/>
    <col min="1148" max="1148" width="31.88671875" bestFit="1" customWidth="1"/>
    <col min="1149" max="1149" width="30.88671875" bestFit="1" customWidth="1"/>
    <col min="1150" max="1150" width="27.6640625" bestFit="1" customWidth="1"/>
    <col min="1151" max="1151" width="30.109375" bestFit="1" customWidth="1"/>
    <col min="1152" max="1152" width="28.88671875" bestFit="1" customWidth="1"/>
    <col min="1153" max="1153" width="30.5546875" bestFit="1" customWidth="1"/>
    <col min="1154" max="1154" width="36.33203125" bestFit="1" customWidth="1"/>
    <col min="1155" max="1155" width="40.109375" bestFit="1" customWidth="1"/>
    <col min="1156" max="1156" width="31.109375" bestFit="1" customWidth="1"/>
    <col min="1157" max="1157" width="36.88671875" bestFit="1" customWidth="1"/>
    <col min="1158" max="1158" width="34.6640625" bestFit="1" customWidth="1"/>
    <col min="1159" max="1159" width="29.44140625" bestFit="1" customWidth="1"/>
    <col min="1160" max="1160" width="29" bestFit="1" customWidth="1"/>
    <col min="1161" max="1161" width="29.6640625" bestFit="1" customWidth="1"/>
    <col min="1162" max="1162" width="31.77734375" bestFit="1" customWidth="1"/>
    <col min="1163" max="1163" width="36.21875" bestFit="1" customWidth="1"/>
    <col min="1164" max="1164" width="48.88671875" bestFit="1" customWidth="1"/>
    <col min="1165" max="1165" width="32.5546875" bestFit="1" customWidth="1"/>
    <col min="1166" max="1166" width="29.21875" bestFit="1" customWidth="1"/>
    <col min="1167" max="1167" width="30.109375" bestFit="1" customWidth="1"/>
    <col min="1168" max="1168" width="31.109375" bestFit="1" customWidth="1"/>
    <col min="1169" max="1169" width="33.5546875" bestFit="1" customWidth="1"/>
    <col min="1170" max="1170" width="31.5546875" bestFit="1" customWidth="1"/>
    <col min="1171" max="1171" width="30.33203125" bestFit="1" customWidth="1"/>
    <col min="1172" max="1172" width="28.88671875" bestFit="1" customWidth="1"/>
    <col min="1173" max="1173" width="32.6640625" bestFit="1" customWidth="1"/>
    <col min="1174" max="1174" width="39.44140625" bestFit="1" customWidth="1"/>
    <col min="1175" max="1175" width="38.5546875" bestFit="1" customWidth="1"/>
    <col min="1176" max="1176" width="36.6640625" bestFit="1" customWidth="1"/>
    <col min="1177" max="1177" width="29.21875" bestFit="1" customWidth="1"/>
    <col min="1178" max="1178" width="31.5546875" bestFit="1" customWidth="1"/>
    <col min="1179" max="1179" width="28.44140625" bestFit="1" customWidth="1"/>
    <col min="1180" max="1180" width="48.44140625" bestFit="1" customWidth="1"/>
    <col min="1181" max="1181" width="30.77734375" bestFit="1" customWidth="1"/>
    <col min="1182" max="1182" width="31.109375" bestFit="1" customWidth="1"/>
    <col min="1183" max="1183" width="28.88671875" bestFit="1" customWidth="1"/>
    <col min="1184" max="1184" width="31.21875" bestFit="1" customWidth="1"/>
    <col min="1185" max="1185" width="19.77734375" bestFit="1" customWidth="1"/>
    <col min="1186" max="1186" width="31" bestFit="1" customWidth="1"/>
    <col min="1187" max="1187" width="30.33203125" bestFit="1" customWidth="1"/>
    <col min="1188" max="1188" width="30.5546875" bestFit="1" customWidth="1"/>
    <col min="1189" max="1189" width="34.44140625" bestFit="1" customWidth="1"/>
    <col min="1190" max="1190" width="32" bestFit="1" customWidth="1"/>
    <col min="1191" max="1191" width="32.109375" bestFit="1" customWidth="1"/>
    <col min="1192" max="1192" width="35.33203125" bestFit="1" customWidth="1"/>
    <col min="1193" max="1193" width="27.88671875" bestFit="1" customWidth="1"/>
    <col min="1194" max="1194" width="23.77734375" bestFit="1" customWidth="1"/>
    <col min="1195" max="1195" width="38" bestFit="1" customWidth="1"/>
    <col min="1196" max="1196" width="34.5546875" bestFit="1" customWidth="1"/>
    <col min="1197" max="1197" width="28" bestFit="1" customWidth="1"/>
    <col min="1198" max="1198" width="29" bestFit="1" customWidth="1"/>
    <col min="1199" max="1199" width="27.5546875" bestFit="1" customWidth="1"/>
    <col min="1200" max="1200" width="25.6640625" bestFit="1" customWidth="1"/>
    <col min="1201" max="1201" width="30.5546875" bestFit="1" customWidth="1"/>
    <col min="1202" max="1202" width="49.5546875" bestFit="1" customWidth="1"/>
    <col min="1203" max="1203" width="29.33203125" bestFit="1" customWidth="1"/>
    <col min="1204" max="1204" width="28.21875" bestFit="1" customWidth="1"/>
    <col min="1205" max="1205" width="35.33203125" bestFit="1" customWidth="1"/>
    <col min="1206" max="1206" width="45" bestFit="1" customWidth="1"/>
    <col min="1207" max="1207" width="43" bestFit="1" customWidth="1"/>
    <col min="1208" max="1208" width="26" bestFit="1" customWidth="1"/>
    <col min="1209" max="1209" width="17.33203125" bestFit="1" customWidth="1"/>
    <col min="1210" max="1210" width="18.44140625" bestFit="1" customWidth="1"/>
    <col min="1211" max="1211" width="29.21875" bestFit="1" customWidth="1"/>
    <col min="1212" max="1212" width="15.5546875" bestFit="1" customWidth="1"/>
    <col min="1213" max="1213" width="30.21875" bestFit="1" customWidth="1"/>
    <col min="1214" max="1214" width="51.109375" bestFit="1" customWidth="1"/>
    <col min="1215" max="1215" width="34.77734375" bestFit="1" customWidth="1"/>
    <col min="1216" max="1216" width="35.33203125" bestFit="1" customWidth="1"/>
    <col min="1217" max="1217" width="43.77734375" bestFit="1" customWidth="1"/>
    <col min="1218" max="1218" width="43" bestFit="1" customWidth="1"/>
    <col min="1219" max="1219" width="41.21875" bestFit="1" customWidth="1"/>
    <col min="1220" max="1220" width="40.44140625" bestFit="1" customWidth="1"/>
    <col min="1221" max="1221" width="52.6640625" bestFit="1" customWidth="1"/>
    <col min="1222" max="1222" width="51.88671875" bestFit="1" customWidth="1"/>
    <col min="1223" max="1223" width="45" bestFit="1" customWidth="1"/>
    <col min="1224" max="1224" width="44.21875" bestFit="1" customWidth="1"/>
    <col min="1225" max="1225" width="24" bestFit="1" customWidth="1"/>
    <col min="1226" max="1226" width="31.44140625" bestFit="1" customWidth="1"/>
    <col min="1227" max="1227" width="39.6640625" bestFit="1" customWidth="1"/>
    <col min="1228" max="1228" width="45.33203125" bestFit="1" customWidth="1"/>
    <col min="1229" max="1229" width="31.109375" bestFit="1" customWidth="1"/>
    <col min="1230" max="1230" width="44.44140625" bestFit="1" customWidth="1"/>
    <col min="1231" max="1231" width="44.21875" bestFit="1" customWidth="1"/>
    <col min="1232" max="1232" width="29.88671875" bestFit="1" customWidth="1"/>
    <col min="1233" max="1233" width="41.77734375" bestFit="1" customWidth="1"/>
    <col min="1234" max="1234" width="42" bestFit="1" customWidth="1"/>
    <col min="1235" max="1235" width="45" bestFit="1" customWidth="1"/>
    <col min="1236" max="1236" width="43.77734375" bestFit="1" customWidth="1"/>
    <col min="1237" max="1237" width="38.44140625" bestFit="1" customWidth="1"/>
    <col min="1238" max="1238" width="37.6640625" bestFit="1" customWidth="1"/>
    <col min="1239" max="1239" width="36.6640625" bestFit="1" customWidth="1"/>
    <col min="1240" max="1240" width="51" bestFit="1" customWidth="1"/>
    <col min="1241" max="1241" width="51.44140625" bestFit="1" customWidth="1"/>
    <col min="1242" max="1242" width="61" bestFit="1" customWidth="1"/>
    <col min="1243" max="1243" width="57.88671875" bestFit="1" customWidth="1"/>
    <col min="1244" max="1244" width="54" bestFit="1" customWidth="1"/>
    <col min="1245" max="1245" width="52.33203125" bestFit="1" customWidth="1"/>
    <col min="1246" max="1246" width="49.77734375" bestFit="1" customWidth="1"/>
    <col min="1247" max="1247" width="49.44140625" bestFit="1" customWidth="1"/>
    <col min="1248" max="1248" width="59.77734375" bestFit="1" customWidth="1"/>
    <col min="1249" max="1249" width="56.6640625" bestFit="1" customWidth="1"/>
    <col min="1250" max="1250" width="54.6640625" bestFit="1" customWidth="1"/>
    <col min="1251" max="1251" width="51.109375" bestFit="1" customWidth="1"/>
    <col min="1252" max="1252" width="53" bestFit="1" customWidth="1"/>
    <col min="1253" max="1253" width="55.77734375" bestFit="1" customWidth="1"/>
  </cols>
  <sheetData>
    <row r="8" spans="1:1253" x14ac:dyDescent="0.3">
      <c r="A8" t="s">
        <v>1</v>
      </c>
      <c r="B8" t="s">
        <v>2</v>
      </c>
      <c r="C8" t="s">
        <v>3</v>
      </c>
      <c r="D8" t="s">
        <v>4</v>
      </c>
      <c r="E8" t="s">
        <v>5</v>
      </c>
      <c r="F8" t="s">
        <v>6</v>
      </c>
      <c r="G8" t="s">
        <v>7</v>
      </c>
      <c r="H8" t="s">
        <v>120</v>
      </c>
      <c r="I8" t="s">
        <v>8</v>
      </c>
      <c r="J8" t="s">
        <v>2336</v>
      </c>
      <c r="K8" t="s">
        <v>132</v>
      </c>
      <c r="L8" t="s">
        <v>133</v>
      </c>
      <c r="M8" t="s">
        <v>165</v>
      </c>
      <c r="N8" t="s">
        <v>164</v>
      </c>
      <c r="O8" t="s">
        <v>139</v>
      </c>
      <c r="P8" t="s">
        <v>163</v>
      </c>
      <c r="Q8" t="s">
        <v>140</v>
      </c>
      <c r="R8" t="s">
        <v>162</v>
      </c>
      <c r="S8" t="s">
        <v>141</v>
      </c>
      <c r="T8" t="s">
        <v>161</v>
      </c>
      <c r="U8" t="s">
        <v>160</v>
      </c>
      <c r="V8" t="s">
        <v>142</v>
      </c>
      <c r="W8" t="s">
        <v>159</v>
      </c>
      <c r="X8" t="s">
        <v>158</v>
      </c>
      <c r="Y8" t="s">
        <v>157</v>
      </c>
      <c r="Z8" t="s">
        <v>143</v>
      </c>
      <c r="AA8" t="s">
        <v>156</v>
      </c>
      <c r="AB8" t="s">
        <v>144</v>
      </c>
      <c r="AC8" t="s">
        <v>145</v>
      </c>
      <c r="AD8" t="s">
        <v>146</v>
      </c>
      <c r="AE8" t="s">
        <v>155</v>
      </c>
      <c r="AF8" t="s">
        <v>425</v>
      </c>
      <c r="AG8" t="s">
        <v>427</v>
      </c>
      <c r="AH8" t="s">
        <v>435</v>
      </c>
      <c r="AI8" t="s">
        <v>63</v>
      </c>
      <c r="AJ8" t="s">
        <v>78</v>
      </c>
      <c r="AK8" t="s">
        <v>275</v>
      </c>
      <c r="AL8" t="s">
        <v>276</v>
      </c>
      <c r="AM8" t="s">
        <v>283</v>
      </c>
      <c r="AN8" t="s">
        <v>284</v>
      </c>
      <c r="AO8" t="s">
        <v>274</v>
      </c>
      <c r="AP8" t="s">
        <v>288</v>
      </c>
      <c r="AQ8" t="s">
        <v>817</v>
      </c>
      <c r="AR8" t="s">
        <v>820</v>
      </c>
      <c r="AS8" t="s">
        <v>822</v>
      </c>
      <c r="AT8" t="s">
        <v>824</v>
      </c>
      <c r="AU8" t="s">
        <v>826</v>
      </c>
      <c r="AV8" t="s">
        <v>828</v>
      </c>
      <c r="AW8" t="s">
        <v>830</v>
      </c>
      <c r="AX8" t="s">
        <v>832</v>
      </c>
      <c r="AY8" t="s">
        <v>834</v>
      </c>
      <c r="AZ8" t="s">
        <v>836</v>
      </c>
      <c r="BA8" t="s">
        <v>838</v>
      </c>
      <c r="BB8" t="s">
        <v>840</v>
      </c>
      <c r="BC8" t="s">
        <v>842</v>
      </c>
      <c r="BD8" t="s">
        <v>844</v>
      </c>
      <c r="BE8" t="s">
        <v>849</v>
      </c>
      <c r="BF8" t="s">
        <v>850</v>
      </c>
      <c r="BG8" t="s">
        <v>851</v>
      </c>
      <c r="BH8" t="s">
        <v>852</v>
      </c>
      <c r="BI8" t="s">
        <v>853</v>
      </c>
      <c r="BJ8" t="s">
        <v>854</v>
      </c>
      <c r="BK8" t="s">
        <v>855</v>
      </c>
      <c r="BL8" t="s">
        <v>856</v>
      </c>
      <c r="BM8" t="s">
        <v>857</v>
      </c>
      <c r="BN8" t="s">
        <v>858</v>
      </c>
      <c r="BO8" t="s">
        <v>859</v>
      </c>
      <c r="BP8" t="s">
        <v>860</v>
      </c>
      <c r="BQ8" t="s">
        <v>861</v>
      </c>
      <c r="BR8" t="s">
        <v>862</v>
      </c>
      <c r="BS8" t="s">
        <v>863</v>
      </c>
      <c r="BT8" t="s">
        <v>864</v>
      </c>
      <c r="BU8" t="s">
        <v>865</v>
      </c>
      <c r="BV8" t="s">
        <v>867</v>
      </c>
      <c r="BW8" t="s">
        <v>868</v>
      </c>
      <c r="BX8" t="s">
        <v>869</v>
      </c>
      <c r="BY8" t="s">
        <v>870</v>
      </c>
      <c r="BZ8" t="s">
        <v>871</v>
      </c>
      <c r="CA8" t="s">
        <v>872</v>
      </c>
      <c r="CB8" t="s">
        <v>873</v>
      </c>
      <c r="CC8" t="s">
        <v>874</v>
      </c>
      <c r="CD8" t="s">
        <v>875</v>
      </c>
      <c r="CE8" t="s">
        <v>876</v>
      </c>
      <c r="CF8" t="s">
        <v>877</v>
      </c>
      <c r="CG8" t="s">
        <v>878</v>
      </c>
      <c r="CH8" t="s">
        <v>879</v>
      </c>
      <c r="CI8" t="s">
        <v>880</v>
      </c>
      <c r="CJ8" t="s">
        <v>881</v>
      </c>
      <c r="CK8" t="s">
        <v>882</v>
      </c>
      <c r="CL8" t="s">
        <v>883</v>
      </c>
      <c r="CM8" t="s">
        <v>885</v>
      </c>
      <c r="CN8" t="s">
        <v>886</v>
      </c>
      <c r="CO8" t="s">
        <v>887</v>
      </c>
      <c r="CP8" t="s">
        <v>888</v>
      </c>
      <c r="CQ8" t="s">
        <v>889</v>
      </c>
      <c r="CR8" t="s">
        <v>890</v>
      </c>
      <c r="CS8" t="s">
        <v>891</v>
      </c>
      <c r="CT8" t="s">
        <v>892</v>
      </c>
      <c r="CU8" t="s">
        <v>893</v>
      </c>
      <c r="CV8" t="s">
        <v>894</v>
      </c>
      <c r="CW8" t="s">
        <v>895</v>
      </c>
      <c r="CX8" t="s">
        <v>896</v>
      </c>
      <c r="CY8" t="s">
        <v>897</v>
      </c>
      <c r="CZ8" t="s">
        <v>898</v>
      </c>
      <c r="DA8" t="s">
        <v>899</v>
      </c>
      <c r="DB8" t="s">
        <v>900</v>
      </c>
      <c r="DC8" t="s">
        <v>901</v>
      </c>
      <c r="DD8" t="s">
        <v>904</v>
      </c>
      <c r="DE8" t="s">
        <v>905</v>
      </c>
      <c r="DF8" t="s">
        <v>906</v>
      </c>
      <c r="DG8" t="s">
        <v>907</v>
      </c>
      <c r="DH8" t="s">
        <v>908</v>
      </c>
      <c r="DI8" t="s">
        <v>909</v>
      </c>
      <c r="DJ8" t="s">
        <v>910</v>
      </c>
      <c r="DK8" t="s">
        <v>911</v>
      </c>
      <c r="DL8" t="s">
        <v>914</v>
      </c>
      <c r="DM8" t="s">
        <v>915</v>
      </c>
      <c r="DN8" t="s">
        <v>916</v>
      </c>
      <c r="DO8" t="s">
        <v>917</v>
      </c>
      <c r="DP8" t="s">
        <v>918</v>
      </c>
      <c r="DQ8" t="s">
        <v>919</v>
      </c>
      <c r="DR8" t="s">
        <v>920</v>
      </c>
      <c r="DS8" t="s">
        <v>921</v>
      </c>
      <c r="DT8" t="s">
        <v>923</v>
      </c>
      <c r="DU8" t="s">
        <v>924</v>
      </c>
      <c r="DV8" t="s">
        <v>926</v>
      </c>
      <c r="DW8" t="s">
        <v>928</v>
      </c>
      <c r="DX8" t="s">
        <v>930</v>
      </c>
      <c r="DY8" t="s">
        <v>932</v>
      </c>
      <c r="DZ8" t="s">
        <v>934</v>
      </c>
      <c r="EA8" t="s">
        <v>936</v>
      </c>
      <c r="EB8" t="s">
        <v>938</v>
      </c>
      <c r="EC8" t="s">
        <v>940</v>
      </c>
      <c r="ED8" t="s">
        <v>943</v>
      </c>
      <c r="EE8" t="s">
        <v>945</v>
      </c>
      <c r="EF8" t="s">
        <v>947</v>
      </c>
      <c r="EG8" t="s">
        <v>952</v>
      </c>
      <c r="EH8" t="s">
        <v>954</v>
      </c>
      <c r="EI8" t="s">
        <v>956</v>
      </c>
      <c r="EJ8" t="s">
        <v>958</v>
      </c>
      <c r="EK8" t="s">
        <v>960</v>
      </c>
      <c r="EL8" t="s">
        <v>962</v>
      </c>
      <c r="EM8" t="s">
        <v>966</v>
      </c>
      <c r="EN8" t="s">
        <v>968</v>
      </c>
      <c r="EO8" t="s">
        <v>970</v>
      </c>
      <c r="EP8" t="s">
        <v>972</v>
      </c>
      <c r="EQ8" t="s">
        <v>975</v>
      </c>
      <c r="ER8" t="s">
        <v>969</v>
      </c>
      <c r="ES8" t="s">
        <v>977</v>
      </c>
      <c r="ET8" t="s">
        <v>978</v>
      </c>
      <c r="EU8" t="s">
        <v>981</v>
      </c>
      <c r="EV8" t="s">
        <v>982</v>
      </c>
      <c r="EW8" t="s">
        <v>983</v>
      </c>
      <c r="EX8" t="s">
        <v>984</v>
      </c>
      <c r="EY8" t="s">
        <v>988</v>
      </c>
      <c r="EZ8" t="s">
        <v>990</v>
      </c>
      <c r="FA8" t="s">
        <v>992</v>
      </c>
      <c r="FB8" t="s">
        <v>994</v>
      </c>
      <c r="FC8" t="s">
        <v>996</v>
      </c>
      <c r="FD8" t="s">
        <v>998</v>
      </c>
      <c r="FE8" t="s">
        <v>1000</v>
      </c>
      <c r="FF8" t="s">
        <v>1002</v>
      </c>
      <c r="FG8" t="s">
        <v>1004</v>
      </c>
      <c r="FH8" t="s">
        <v>1006</v>
      </c>
      <c r="FI8" t="s">
        <v>1008</v>
      </c>
      <c r="FJ8" t="s">
        <v>1010</v>
      </c>
      <c r="FK8" t="s">
        <v>1012</v>
      </c>
      <c r="FL8" t="s">
        <v>1014</v>
      </c>
      <c r="FM8" t="s">
        <v>1015</v>
      </c>
      <c r="FN8" t="s">
        <v>1016</v>
      </c>
      <c r="FO8" t="s">
        <v>1017</v>
      </c>
      <c r="FP8" t="s">
        <v>1018</v>
      </c>
      <c r="FQ8" t="s">
        <v>1019</v>
      </c>
      <c r="FR8" t="s">
        <v>1020</v>
      </c>
      <c r="FS8" t="s">
        <v>1021</v>
      </c>
      <c r="FT8" t="s">
        <v>1022</v>
      </c>
      <c r="FU8" t="s">
        <v>1023</v>
      </c>
      <c r="FV8" t="s">
        <v>1024</v>
      </c>
      <c r="FW8" t="s">
        <v>1025</v>
      </c>
      <c r="FX8" t="s">
        <v>1026</v>
      </c>
      <c r="FY8" t="s">
        <v>1028</v>
      </c>
      <c r="FZ8" t="s">
        <v>1029</v>
      </c>
      <c r="GA8" t="s">
        <v>1030</v>
      </c>
      <c r="GB8" t="s">
        <v>1031</v>
      </c>
      <c r="GC8" t="s">
        <v>1032</v>
      </c>
      <c r="GD8" t="s">
        <v>1033</v>
      </c>
      <c r="GE8" t="s">
        <v>1034</v>
      </c>
      <c r="GF8" t="s">
        <v>1035</v>
      </c>
      <c r="GG8" t="s">
        <v>1036</v>
      </c>
      <c r="GH8" t="s">
        <v>1037</v>
      </c>
      <c r="GI8" t="s">
        <v>1038</v>
      </c>
      <c r="GJ8" t="s">
        <v>1039</v>
      </c>
      <c r="GK8" t="s">
        <v>1040</v>
      </c>
      <c r="GL8" t="s">
        <v>1041</v>
      </c>
      <c r="GM8" t="s">
        <v>1042</v>
      </c>
      <c r="GN8" t="s">
        <v>1043</v>
      </c>
      <c r="GO8" t="s">
        <v>1044</v>
      </c>
      <c r="GP8" t="s">
        <v>1045</v>
      </c>
      <c r="GQ8" t="s">
        <v>1046</v>
      </c>
      <c r="GR8" t="s">
        <v>1047</v>
      </c>
      <c r="GS8" t="s">
        <v>1048</v>
      </c>
      <c r="GT8" t="s">
        <v>1049</v>
      </c>
      <c r="GU8" t="s">
        <v>1050</v>
      </c>
      <c r="GV8" t="s">
        <v>1051</v>
      </c>
      <c r="GW8" t="s">
        <v>1052</v>
      </c>
      <c r="GX8" t="s">
        <v>1053</v>
      </c>
      <c r="GY8" t="s">
        <v>1054</v>
      </c>
      <c r="GZ8" t="s">
        <v>1055</v>
      </c>
      <c r="HA8" t="s">
        <v>1056</v>
      </c>
      <c r="HB8" t="s">
        <v>1057</v>
      </c>
      <c r="HC8" t="s">
        <v>1058</v>
      </c>
      <c r="HD8" t="s">
        <v>1059</v>
      </c>
      <c r="HE8" t="s">
        <v>1060</v>
      </c>
      <c r="HF8" t="s">
        <v>1061</v>
      </c>
      <c r="HG8" t="s">
        <v>1062</v>
      </c>
      <c r="HH8" t="s">
        <v>1063</v>
      </c>
      <c r="HI8" t="s">
        <v>1064</v>
      </c>
      <c r="HJ8" t="s">
        <v>1065</v>
      </c>
      <c r="HK8" t="s">
        <v>1066</v>
      </c>
      <c r="HL8" t="s">
        <v>1067</v>
      </c>
      <c r="HM8" t="s">
        <v>1068</v>
      </c>
      <c r="HN8" t="s">
        <v>1069</v>
      </c>
      <c r="HO8" t="s">
        <v>1070</v>
      </c>
      <c r="HP8" t="s">
        <v>1071</v>
      </c>
      <c r="HQ8" t="s">
        <v>1072</v>
      </c>
      <c r="HR8" t="s">
        <v>1073</v>
      </c>
      <c r="HS8" t="s">
        <v>1074</v>
      </c>
      <c r="HT8" t="s">
        <v>1075</v>
      </c>
      <c r="HU8" t="s">
        <v>1076</v>
      </c>
      <c r="HV8" t="s">
        <v>1077</v>
      </c>
      <c r="HW8" t="s">
        <v>1078</v>
      </c>
      <c r="HX8" t="s">
        <v>1079</v>
      </c>
      <c r="HY8" t="s">
        <v>1083</v>
      </c>
      <c r="HZ8" t="s">
        <v>1086</v>
      </c>
      <c r="IA8" t="s">
        <v>1087</v>
      </c>
      <c r="IB8" t="s">
        <v>1088</v>
      </c>
      <c r="IC8" t="s">
        <v>1089</v>
      </c>
      <c r="ID8" t="s">
        <v>1090</v>
      </c>
      <c r="IE8" t="s">
        <v>1091</v>
      </c>
      <c r="IF8" t="s">
        <v>1092</v>
      </c>
      <c r="IG8" t="s">
        <v>1094</v>
      </c>
      <c r="IH8" t="s">
        <v>1096</v>
      </c>
      <c r="II8" t="s">
        <v>1101</v>
      </c>
      <c r="IJ8" t="s">
        <v>1103</v>
      </c>
      <c r="IK8" t="s">
        <v>1104</v>
      </c>
      <c r="IL8" t="s">
        <v>1106</v>
      </c>
      <c r="IM8" t="s">
        <v>1108</v>
      </c>
      <c r="IN8" t="s">
        <v>1109</v>
      </c>
      <c r="IO8" t="s">
        <v>1110</v>
      </c>
      <c r="IP8" t="s">
        <v>1111</v>
      </c>
      <c r="IQ8" t="s">
        <v>1112</v>
      </c>
      <c r="IR8" t="s">
        <v>1113</v>
      </c>
      <c r="IS8" t="s">
        <v>1114</v>
      </c>
      <c r="IT8" t="s">
        <v>1115</v>
      </c>
      <c r="IU8" t="s">
        <v>1116</v>
      </c>
      <c r="IV8" t="s">
        <v>1117</v>
      </c>
      <c r="IW8" t="s">
        <v>1118</v>
      </c>
      <c r="IX8" t="s">
        <v>1119</v>
      </c>
      <c r="IY8" t="s">
        <v>1120</v>
      </c>
      <c r="IZ8" t="s">
        <v>1121</v>
      </c>
      <c r="JA8" t="s">
        <v>1122</v>
      </c>
      <c r="JB8" t="s">
        <v>1123</v>
      </c>
      <c r="JC8" t="s">
        <v>1124</v>
      </c>
      <c r="JD8" t="s">
        <v>1125</v>
      </c>
      <c r="JE8" t="s">
        <v>1126</v>
      </c>
      <c r="JF8" t="s">
        <v>1127</v>
      </c>
      <c r="JG8" t="s">
        <v>1128</v>
      </c>
      <c r="JH8" t="s">
        <v>1129</v>
      </c>
      <c r="JI8" t="s">
        <v>1130</v>
      </c>
      <c r="JJ8" t="s">
        <v>1131</v>
      </c>
      <c r="JK8" t="s">
        <v>1132</v>
      </c>
      <c r="JL8" t="s">
        <v>1133</v>
      </c>
      <c r="JM8" t="s">
        <v>1134</v>
      </c>
      <c r="JN8" t="s">
        <v>1135</v>
      </c>
      <c r="JO8" t="s">
        <v>1136</v>
      </c>
      <c r="JP8" t="s">
        <v>1137</v>
      </c>
      <c r="JQ8" t="s">
        <v>1138</v>
      </c>
      <c r="JR8" t="s">
        <v>1139</v>
      </c>
      <c r="JS8" t="s">
        <v>1140</v>
      </c>
      <c r="JT8" t="s">
        <v>1141</v>
      </c>
      <c r="JU8" t="s">
        <v>1142</v>
      </c>
      <c r="JV8" t="s">
        <v>1143</v>
      </c>
      <c r="JW8" t="s">
        <v>1144</v>
      </c>
      <c r="JX8" t="s">
        <v>1145</v>
      </c>
      <c r="JY8" t="s">
        <v>1146</v>
      </c>
      <c r="JZ8" t="s">
        <v>1147</v>
      </c>
      <c r="KA8" t="s">
        <v>1148</v>
      </c>
      <c r="KB8" t="s">
        <v>1149</v>
      </c>
      <c r="KC8" t="s">
        <v>1150</v>
      </c>
      <c r="KD8" t="s">
        <v>1151</v>
      </c>
      <c r="KE8" t="s">
        <v>1152</v>
      </c>
      <c r="KF8" t="s">
        <v>1153</v>
      </c>
      <c r="KG8" t="s">
        <v>1154</v>
      </c>
      <c r="KH8" t="s">
        <v>1155</v>
      </c>
      <c r="KI8" t="s">
        <v>1156</v>
      </c>
      <c r="KJ8" t="s">
        <v>1157</v>
      </c>
      <c r="KK8" t="s">
        <v>1158</v>
      </c>
      <c r="KL8" t="s">
        <v>1159</v>
      </c>
      <c r="KM8" t="s">
        <v>1160</v>
      </c>
      <c r="KN8" t="s">
        <v>1161</v>
      </c>
      <c r="KO8" t="s">
        <v>1162</v>
      </c>
      <c r="KP8" t="s">
        <v>1163</v>
      </c>
      <c r="KQ8" t="s">
        <v>1164</v>
      </c>
      <c r="KR8" t="s">
        <v>1165</v>
      </c>
      <c r="KS8" t="s">
        <v>1166</v>
      </c>
      <c r="KT8" t="s">
        <v>1167</v>
      </c>
      <c r="KU8" t="s">
        <v>1168</v>
      </c>
      <c r="KV8" t="s">
        <v>1169</v>
      </c>
      <c r="KW8" t="s">
        <v>1170</v>
      </c>
      <c r="KX8" t="s">
        <v>1171</v>
      </c>
      <c r="KY8" t="s">
        <v>1172</v>
      </c>
      <c r="KZ8" t="s">
        <v>1173</v>
      </c>
      <c r="LA8" t="s">
        <v>1174</v>
      </c>
      <c r="LB8" t="s">
        <v>1175</v>
      </c>
      <c r="LC8" t="s">
        <v>1176</v>
      </c>
      <c r="LD8" t="s">
        <v>1177</v>
      </c>
      <c r="LE8" t="s">
        <v>1179</v>
      </c>
      <c r="LF8" t="s">
        <v>1180</v>
      </c>
      <c r="LG8" t="s">
        <v>1181</v>
      </c>
      <c r="LH8" t="s">
        <v>1182</v>
      </c>
      <c r="LI8" t="s">
        <v>1183</v>
      </c>
      <c r="LJ8" t="s">
        <v>1184</v>
      </c>
      <c r="LK8" t="s">
        <v>1185</v>
      </c>
      <c r="LL8" t="s">
        <v>1186</v>
      </c>
      <c r="LM8" t="s">
        <v>1187</v>
      </c>
      <c r="LN8" t="s">
        <v>1188</v>
      </c>
      <c r="LO8" t="s">
        <v>1189</v>
      </c>
      <c r="LP8" t="s">
        <v>1190</v>
      </c>
      <c r="LQ8" t="s">
        <v>1191</v>
      </c>
      <c r="LR8" t="s">
        <v>1192</v>
      </c>
      <c r="LS8" t="s">
        <v>1193</v>
      </c>
      <c r="LT8" t="s">
        <v>1194</v>
      </c>
      <c r="LU8" t="s">
        <v>1195</v>
      </c>
      <c r="LV8" t="s">
        <v>1196</v>
      </c>
      <c r="LW8" t="s">
        <v>1197</v>
      </c>
      <c r="LX8" t="s">
        <v>1198</v>
      </c>
      <c r="LY8" t="s">
        <v>1199</v>
      </c>
      <c r="LZ8" t="s">
        <v>1200</v>
      </c>
      <c r="MA8" t="s">
        <v>1201</v>
      </c>
      <c r="MB8" t="s">
        <v>1206</v>
      </c>
      <c r="MC8" t="s">
        <v>1208</v>
      </c>
      <c r="MD8" t="s">
        <v>1210</v>
      </c>
      <c r="ME8" t="s">
        <v>1212</v>
      </c>
      <c r="MF8" t="s">
        <v>1215</v>
      </c>
      <c r="MG8" t="s">
        <v>1216</v>
      </c>
      <c r="MH8" t="s">
        <v>1217</v>
      </c>
      <c r="MI8" t="s">
        <v>1218</v>
      </c>
      <c r="MJ8" t="s">
        <v>1219</v>
      </c>
      <c r="MK8" t="s">
        <v>1220</v>
      </c>
      <c r="ML8" t="s">
        <v>1221</v>
      </c>
      <c r="MM8" t="s">
        <v>1222</v>
      </c>
      <c r="MN8" t="s">
        <v>1223</v>
      </c>
      <c r="MO8" t="s">
        <v>1224</v>
      </c>
      <c r="MP8" t="s">
        <v>1225</v>
      </c>
      <c r="MQ8" t="s">
        <v>1226</v>
      </c>
      <c r="MR8" t="s">
        <v>1227</v>
      </c>
      <c r="MS8" t="s">
        <v>1230</v>
      </c>
      <c r="MT8" t="s">
        <v>1232</v>
      </c>
      <c r="MU8" t="s">
        <v>1234</v>
      </c>
      <c r="MV8" t="s">
        <v>1236</v>
      </c>
      <c r="MW8" t="s">
        <v>1238</v>
      </c>
      <c r="MX8" t="s">
        <v>1240</v>
      </c>
      <c r="MY8" t="s">
        <v>1242</v>
      </c>
      <c r="MZ8" t="s">
        <v>1244</v>
      </c>
      <c r="NA8" t="s">
        <v>1246</v>
      </c>
      <c r="NB8" t="s">
        <v>1248</v>
      </c>
      <c r="NC8" t="s">
        <v>1250</v>
      </c>
      <c r="ND8" t="s">
        <v>1252</v>
      </c>
      <c r="NE8" t="s">
        <v>1254</v>
      </c>
      <c r="NF8" t="s">
        <v>1256</v>
      </c>
      <c r="NG8" t="s">
        <v>1258</v>
      </c>
      <c r="NH8" t="s">
        <v>1260</v>
      </c>
      <c r="NI8" t="s">
        <v>1262</v>
      </c>
      <c r="NJ8" t="s">
        <v>1264</v>
      </c>
      <c r="NK8" t="s">
        <v>1266</v>
      </c>
      <c r="NL8" t="s">
        <v>1268</v>
      </c>
      <c r="NM8" t="s">
        <v>1270</v>
      </c>
      <c r="NN8" t="s">
        <v>1271</v>
      </c>
      <c r="NO8" t="s">
        <v>1272</v>
      </c>
      <c r="NP8" t="s">
        <v>1273</v>
      </c>
      <c r="NQ8" t="s">
        <v>1274</v>
      </c>
      <c r="NR8" t="s">
        <v>1275</v>
      </c>
      <c r="NS8" t="s">
        <v>1276</v>
      </c>
      <c r="NT8" t="s">
        <v>1277</v>
      </c>
      <c r="NU8" t="s">
        <v>1278</v>
      </c>
      <c r="NV8" t="s">
        <v>1279</v>
      </c>
      <c r="NW8" t="s">
        <v>1280</v>
      </c>
      <c r="NX8" t="s">
        <v>1281</v>
      </c>
      <c r="NY8" t="s">
        <v>1282</v>
      </c>
      <c r="NZ8" t="s">
        <v>1283</v>
      </c>
      <c r="OA8" t="s">
        <v>1284</v>
      </c>
      <c r="OB8" t="s">
        <v>1285</v>
      </c>
      <c r="OC8" t="s">
        <v>1286</v>
      </c>
      <c r="OD8" t="s">
        <v>1287</v>
      </c>
      <c r="OE8" t="s">
        <v>1288</v>
      </c>
      <c r="OF8" t="s">
        <v>1289</v>
      </c>
      <c r="OG8" t="s">
        <v>1290</v>
      </c>
      <c r="OH8" t="s">
        <v>1291</v>
      </c>
      <c r="OI8" t="s">
        <v>1292</v>
      </c>
      <c r="OJ8" t="s">
        <v>1293</v>
      </c>
      <c r="OK8" t="s">
        <v>1294</v>
      </c>
      <c r="OL8" t="s">
        <v>1295</v>
      </c>
      <c r="OM8" t="s">
        <v>1296</v>
      </c>
      <c r="ON8" t="s">
        <v>1297</v>
      </c>
      <c r="OO8" t="s">
        <v>1298</v>
      </c>
      <c r="OP8" t="s">
        <v>1299</v>
      </c>
      <c r="OQ8" t="s">
        <v>1300</v>
      </c>
      <c r="OR8" t="s">
        <v>1301</v>
      </c>
      <c r="OS8" t="s">
        <v>1302</v>
      </c>
      <c r="OT8" t="s">
        <v>1303</v>
      </c>
      <c r="OU8" t="s">
        <v>1304</v>
      </c>
      <c r="OV8" t="s">
        <v>1308</v>
      </c>
      <c r="OW8" t="s">
        <v>1311</v>
      </c>
      <c r="OX8" t="s">
        <v>1313</v>
      </c>
      <c r="OY8" t="s">
        <v>1315</v>
      </c>
      <c r="OZ8" t="s">
        <v>1318</v>
      </c>
      <c r="PA8" t="s">
        <v>1321</v>
      </c>
      <c r="PB8" t="s">
        <v>1324</v>
      </c>
      <c r="PC8" t="s">
        <v>1326</v>
      </c>
      <c r="PD8" t="s">
        <v>1327</v>
      </c>
      <c r="PE8" t="s">
        <v>1328</v>
      </c>
      <c r="PF8" t="s">
        <v>1331</v>
      </c>
      <c r="PG8" t="s">
        <v>1334</v>
      </c>
      <c r="PH8" t="s">
        <v>1336</v>
      </c>
      <c r="PI8" t="s">
        <v>1338</v>
      </c>
      <c r="PJ8" t="s">
        <v>1340</v>
      </c>
      <c r="PK8" t="s">
        <v>1342</v>
      </c>
      <c r="PL8" t="s">
        <v>1344</v>
      </c>
      <c r="PM8" t="s">
        <v>1346</v>
      </c>
      <c r="PN8" t="s">
        <v>1348</v>
      </c>
      <c r="PO8" t="s">
        <v>1351</v>
      </c>
      <c r="PP8" t="s">
        <v>1353</v>
      </c>
      <c r="PQ8" t="s">
        <v>1356</v>
      </c>
      <c r="PR8" t="s">
        <v>1359</v>
      </c>
      <c r="PS8" t="s">
        <v>1361</v>
      </c>
      <c r="PT8" t="s">
        <v>1364</v>
      </c>
      <c r="PU8" t="s">
        <v>1366</v>
      </c>
      <c r="PV8" t="s">
        <v>1368</v>
      </c>
      <c r="PW8" t="s">
        <v>1370</v>
      </c>
      <c r="PX8" t="s">
        <v>1372</v>
      </c>
      <c r="PY8" t="s">
        <v>1374</v>
      </c>
      <c r="PZ8" t="s">
        <v>1377</v>
      </c>
      <c r="QA8" t="s">
        <v>1379</v>
      </c>
      <c r="QB8" t="s">
        <v>1381</v>
      </c>
      <c r="QC8" t="s">
        <v>1383</v>
      </c>
      <c r="QD8" t="s">
        <v>1385</v>
      </c>
      <c r="QE8" t="s">
        <v>1387</v>
      </c>
      <c r="QF8" t="s">
        <v>1389</v>
      </c>
      <c r="QG8" t="s">
        <v>1391</v>
      </c>
      <c r="QH8" t="s">
        <v>1393</v>
      </c>
      <c r="QI8" t="s">
        <v>1395</v>
      </c>
      <c r="QJ8" t="s">
        <v>1397</v>
      </c>
      <c r="QK8" t="s">
        <v>1399</v>
      </c>
      <c r="QL8" t="s">
        <v>1401</v>
      </c>
      <c r="QM8" t="s">
        <v>1403</v>
      </c>
      <c r="QN8" t="s">
        <v>1405</v>
      </c>
      <c r="QO8" t="s">
        <v>1407</v>
      </c>
      <c r="QP8" t="s">
        <v>1409</v>
      </c>
      <c r="QQ8" t="s">
        <v>1411</v>
      </c>
      <c r="QR8" t="s">
        <v>1413</v>
      </c>
      <c r="QS8" t="s">
        <v>1415</v>
      </c>
      <c r="QT8" t="s">
        <v>1417</v>
      </c>
      <c r="QU8" t="s">
        <v>1419</v>
      </c>
      <c r="QV8" t="s">
        <v>1421</v>
      </c>
      <c r="QW8" t="s">
        <v>1423</v>
      </c>
      <c r="QX8" t="s">
        <v>1425</v>
      </c>
      <c r="QY8" t="s">
        <v>1428</v>
      </c>
      <c r="QZ8" t="s">
        <v>1430</v>
      </c>
      <c r="RA8" t="s">
        <v>1432</v>
      </c>
      <c r="RB8" t="s">
        <v>1434</v>
      </c>
      <c r="RC8" t="s">
        <v>1436</v>
      </c>
      <c r="RD8" t="s">
        <v>1438</v>
      </c>
      <c r="RE8" t="s">
        <v>1440</v>
      </c>
      <c r="RF8" t="s">
        <v>1442</v>
      </c>
      <c r="RG8" t="s">
        <v>1444</v>
      </c>
      <c r="RH8" t="s">
        <v>1447</v>
      </c>
      <c r="RI8" t="s">
        <v>1450</v>
      </c>
      <c r="RJ8" t="s">
        <v>1452</v>
      </c>
      <c r="RK8" t="s">
        <v>1454</v>
      </c>
      <c r="RL8" t="s">
        <v>1456</v>
      </c>
      <c r="RM8" t="s">
        <v>1458</v>
      </c>
      <c r="RN8" t="s">
        <v>1460</v>
      </c>
      <c r="RO8" t="s">
        <v>1462</v>
      </c>
      <c r="RP8" t="s">
        <v>1464</v>
      </c>
      <c r="RQ8" t="s">
        <v>1466</v>
      </c>
      <c r="RR8" t="s">
        <v>1468</v>
      </c>
      <c r="RS8" t="s">
        <v>1470</v>
      </c>
      <c r="RT8" t="s">
        <v>1473</v>
      </c>
      <c r="RU8" t="s">
        <v>1475</v>
      </c>
      <c r="RV8" t="s">
        <v>1477</v>
      </c>
      <c r="RW8" t="s">
        <v>1480</v>
      </c>
      <c r="RX8" t="s">
        <v>1482</v>
      </c>
      <c r="RY8" t="s">
        <v>1484</v>
      </c>
      <c r="RZ8" t="s">
        <v>1486</v>
      </c>
      <c r="SA8" t="s">
        <v>1488</v>
      </c>
      <c r="SB8" t="s">
        <v>1490</v>
      </c>
      <c r="SC8" t="s">
        <v>1492</v>
      </c>
      <c r="SD8" t="s">
        <v>1494</v>
      </c>
      <c r="SE8" t="s">
        <v>1496</v>
      </c>
      <c r="SF8" t="s">
        <v>1498</v>
      </c>
      <c r="SG8" t="s">
        <v>1500</v>
      </c>
      <c r="SH8" t="s">
        <v>1502</v>
      </c>
      <c r="SI8" t="s">
        <v>1504</v>
      </c>
      <c r="SJ8" t="s">
        <v>1506</v>
      </c>
      <c r="SK8" t="s">
        <v>1508</v>
      </c>
      <c r="SL8" t="s">
        <v>1510</v>
      </c>
      <c r="SM8" t="s">
        <v>1512</v>
      </c>
      <c r="SN8" t="s">
        <v>1514</v>
      </c>
      <c r="SO8" t="s">
        <v>1517</v>
      </c>
      <c r="SP8" t="s">
        <v>1519</v>
      </c>
      <c r="SQ8" t="s">
        <v>1521</v>
      </c>
      <c r="SR8" t="s">
        <v>1523</v>
      </c>
      <c r="SS8" t="s">
        <v>1525</v>
      </c>
      <c r="ST8" t="s">
        <v>1528</v>
      </c>
      <c r="SU8" t="s">
        <v>1530</v>
      </c>
      <c r="SV8" t="s">
        <v>1532</v>
      </c>
      <c r="SW8" t="s">
        <v>1534</v>
      </c>
      <c r="SX8" t="s">
        <v>1536</v>
      </c>
      <c r="SY8" t="s">
        <v>1538</v>
      </c>
      <c r="SZ8" t="s">
        <v>1540</v>
      </c>
      <c r="TA8" t="s">
        <v>1542</v>
      </c>
      <c r="TB8" t="s">
        <v>1544</v>
      </c>
      <c r="TC8" t="s">
        <v>1546</v>
      </c>
      <c r="TD8" t="s">
        <v>1548</v>
      </c>
      <c r="TE8" t="s">
        <v>1550</v>
      </c>
      <c r="TF8" t="s">
        <v>1552</v>
      </c>
      <c r="TG8" t="s">
        <v>1554</v>
      </c>
      <c r="TH8" t="s">
        <v>1556</v>
      </c>
      <c r="TI8" t="s">
        <v>1558</v>
      </c>
      <c r="TJ8" t="s">
        <v>1560</v>
      </c>
      <c r="TK8" t="s">
        <v>1562</v>
      </c>
      <c r="TL8" t="s">
        <v>1564</v>
      </c>
      <c r="TM8" t="s">
        <v>1566</v>
      </c>
      <c r="TN8" t="s">
        <v>1568</v>
      </c>
      <c r="TO8" t="s">
        <v>1570</v>
      </c>
      <c r="TP8" t="s">
        <v>1572</v>
      </c>
      <c r="TQ8" t="s">
        <v>1574</v>
      </c>
      <c r="TR8" t="s">
        <v>1577</v>
      </c>
      <c r="TS8" t="s">
        <v>1579</v>
      </c>
      <c r="TT8" t="s">
        <v>1581</v>
      </c>
      <c r="TU8" t="s">
        <v>1583</v>
      </c>
      <c r="TV8" t="s">
        <v>1585</v>
      </c>
      <c r="TW8" t="s">
        <v>1587</v>
      </c>
      <c r="TX8" t="s">
        <v>1589</v>
      </c>
      <c r="TY8" t="s">
        <v>1591</v>
      </c>
      <c r="TZ8" t="s">
        <v>1593</v>
      </c>
      <c r="UA8" t="s">
        <v>1595</v>
      </c>
      <c r="UB8" t="s">
        <v>1597</v>
      </c>
      <c r="UC8" t="s">
        <v>1600</v>
      </c>
      <c r="UD8" t="s">
        <v>1602</v>
      </c>
      <c r="UE8" t="s">
        <v>1604</v>
      </c>
      <c r="UF8" t="s">
        <v>1606</v>
      </c>
      <c r="UG8" t="s">
        <v>1608</v>
      </c>
      <c r="UH8" t="s">
        <v>1610</v>
      </c>
      <c r="UI8" t="s">
        <v>1612</v>
      </c>
      <c r="UJ8" t="s">
        <v>1614</v>
      </c>
      <c r="UK8" t="s">
        <v>1616</v>
      </c>
      <c r="UL8" t="s">
        <v>1618</v>
      </c>
      <c r="UM8" t="s">
        <v>1620</v>
      </c>
      <c r="UN8" t="s">
        <v>1622</v>
      </c>
      <c r="UO8" t="s">
        <v>1624</v>
      </c>
      <c r="UP8" t="s">
        <v>1626</v>
      </c>
      <c r="UQ8" t="s">
        <v>1628</v>
      </c>
      <c r="UR8" t="s">
        <v>1630</v>
      </c>
      <c r="US8" t="s">
        <v>1632</v>
      </c>
      <c r="UT8" t="s">
        <v>1634</v>
      </c>
      <c r="UU8" t="s">
        <v>1636</v>
      </c>
      <c r="UV8" t="s">
        <v>1638</v>
      </c>
      <c r="UW8" t="s">
        <v>1640</v>
      </c>
      <c r="UX8" t="s">
        <v>1642</v>
      </c>
      <c r="UY8" t="s">
        <v>1644</v>
      </c>
      <c r="UZ8" t="s">
        <v>1646</v>
      </c>
      <c r="VA8" t="s">
        <v>1649</v>
      </c>
      <c r="VB8" t="s">
        <v>1651</v>
      </c>
      <c r="VC8" t="s">
        <v>1653</v>
      </c>
      <c r="VD8" t="s">
        <v>1655</v>
      </c>
      <c r="VE8" t="s">
        <v>1657</v>
      </c>
      <c r="VF8" t="s">
        <v>1659</v>
      </c>
      <c r="VG8" t="s">
        <v>1661</v>
      </c>
      <c r="VH8" t="s">
        <v>1663</v>
      </c>
      <c r="VI8" t="s">
        <v>1665</v>
      </c>
      <c r="VJ8" t="s">
        <v>1667</v>
      </c>
      <c r="VK8" t="s">
        <v>1669</v>
      </c>
      <c r="VL8" t="s">
        <v>1671</v>
      </c>
      <c r="VM8" t="s">
        <v>1673</v>
      </c>
      <c r="VN8" t="s">
        <v>1675</v>
      </c>
      <c r="VO8" t="s">
        <v>1677</v>
      </c>
      <c r="VP8" t="s">
        <v>1679</v>
      </c>
      <c r="VQ8" t="s">
        <v>1681</v>
      </c>
      <c r="VR8" t="s">
        <v>1684</v>
      </c>
      <c r="VS8" t="s">
        <v>1687</v>
      </c>
      <c r="VT8" t="s">
        <v>1689</v>
      </c>
      <c r="VU8" t="s">
        <v>1691</v>
      </c>
      <c r="VV8" t="s">
        <v>1693</v>
      </c>
      <c r="VW8" t="s">
        <v>1695</v>
      </c>
      <c r="VX8" t="s">
        <v>1697</v>
      </c>
      <c r="VY8" t="s">
        <v>1699</v>
      </c>
      <c r="VZ8" t="s">
        <v>1701</v>
      </c>
      <c r="WA8" t="s">
        <v>1703</v>
      </c>
      <c r="WB8" t="s">
        <v>1705</v>
      </c>
      <c r="WC8" t="s">
        <v>1707</v>
      </c>
      <c r="WD8" t="s">
        <v>1709</v>
      </c>
      <c r="WE8" t="s">
        <v>1711</v>
      </c>
      <c r="WF8" t="s">
        <v>1713</v>
      </c>
      <c r="WG8" t="s">
        <v>1715</v>
      </c>
      <c r="WH8" t="s">
        <v>1716</v>
      </c>
      <c r="WI8" t="s">
        <v>1718</v>
      </c>
      <c r="WJ8" t="s">
        <v>1720</v>
      </c>
      <c r="WK8" t="s">
        <v>1722</v>
      </c>
      <c r="WL8" t="s">
        <v>1724</v>
      </c>
      <c r="WM8" t="s">
        <v>1726</v>
      </c>
      <c r="WN8" t="s">
        <v>1728</v>
      </c>
      <c r="WO8" t="s">
        <v>1730</v>
      </c>
      <c r="WP8" t="s">
        <v>1732</v>
      </c>
      <c r="WQ8" t="s">
        <v>1734</v>
      </c>
      <c r="WR8" t="s">
        <v>1736</v>
      </c>
      <c r="WS8" t="s">
        <v>1738</v>
      </c>
      <c r="WT8" t="s">
        <v>1740</v>
      </c>
      <c r="WU8" t="s">
        <v>1742</v>
      </c>
      <c r="WV8" t="s">
        <v>1744</v>
      </c>
      <c r="WW8" t="s">
        <v>1746</v>
      </c>
      <c r="WX8" t="s">
        <v>1748</v>
      </c>
      <c r="WY8" t="s">
        <v>1750</v>
      </c>
      <c r="WZ8" t="s">
        <v>1752</v>
      </c>
      <c r="XA8" t="s">
        <v>1754</v>
      </c>
      <c r="XB8" t="s">
        <v>1756</v>
      </c>
      <c r="XC8" t="s">
        <v>1758</v>
      </c>
      <c r="XD8" t="s">
        <v>1760</v>
      </c>
      <c r="XE8" t="s">
        <v>1762</v>
      </c>
      <c r="XF8" t="s">
        <v>1764</v>
      </c>
      <c r="XG8" t="s">
        <v>1766</v>
      </c>
      <c r="XH8" t="s">
        <v>1768</v>
      </c>
      <c r="XI8" t="s">
        <v>1770</v>
      </c>
      <c r="XJ8" t="s">
        <v>1772</v>
      </c>
      <c r="XK8" t="s">
        <v>1774</v>
      </c>
      <c r="XL8" t="s">
        <v>1776</v>
      </c>
      <c r="XM8" t="s">
        <v>1778</v>
      </c>
      <c r="XN8" t="s">
        <v>1780</v>
      </c>
      <c r="XO8" t="s">
        <v>1782</v>
      </c>
      <c r="XP8" t="s">
        <v>1784</v>
      </c>
      <c r="XQ8" t="s">
        <v>1786</v>
      </c>
      <c r="XR8" t="s">
        <v>1788</v>
      </c>
      <c r="XS8" t="s">
        <v>1790</v>
      </c>
      <c r="XT8" t="s">
        <v>1792</v>
      </c>
      <c r="XU8" t="s">
        <v>1794</v>
      </c>
      <c r="XV8" t="s">
        <v>1796</v>
      </c>
      <c r="XW8" t="s">
        <v>1798</v>
      </c>
      <c r="XX8" t="s">
        <v>1801</v>
      </c>
      <c r="XY8" t="s">
        <v>1803</v>
      </c>
      <c r="XZ8" t="s">
        <v>1805</v>
      </c>
      <c r="YA8" t="s">
        <v>1807</v>
      </c>
      <c r="YB8" t="s">
        <v>1809</v>
      </c>
      <c r="YC8" t="s">
        <v>1811</v>
      </c>
      <c r="YD8" t="s">
        <v>1814</v>
      </c>
      <c r="YE8" t="s">
        <v>1816</v>
      </c>
      <c r="YF8" t="s">
        <v>1818</v>
      </c>
      <c r="YG8" t="s">
        <v>1820</v>
      </c>
      <c r="YH8" t="s">
        <v>1822</v>
      </c>
      <c r="YI8" t="s">
        <v>1824</v>
      </c>
      <c r="YJ8" t="s">
        <v>1826</v>
      </c>
      <c r="YK8" t="s">
        <v>1828</v>
      </c>
      <c r="YL8" t="s">
        <v>1830</v>
      </c>
      <c r="YM8" t="s">
        <v>1832</v>
      </c>
      <c r="YN8" t="s">
        <v>1834</v>
      </c>
      <c r="YO8" t="s">
        <v>1836</v>
      </c>
      <c r="YP8" t="s">
        <v>1838</v>
      </c>
      <c r="YQ8" t="s">
        <v>1840</v>
      </c>
      <c r="YR8" t="s">
        <v>1842</v>
      </c>
      <c r="YS8" t="s">
        <v>1844</v>
      </c>
      <c r="YT8" t="s">
        <v>1846</v>
      </c>
      <c r="YU8" t="s">
        <v>1848</v>
      </c>
      <c r="YV8" t="s">
        <v>1850</v>
      </c>
      <c r="YW8" t="s">
        <v>1852</v>
      </c>
      <c r="YX8" t="s">
        <v>1854</v>
      </c>
      <c r="YY8" t="s">
        <v>1856</v>
      </c>
      <c r="YZ8" t="s">
        <v>1858</v>
      </c>
      <c r="ZA8" t="s">
        <v>1860</v>
      </c>
      <c r="ZB8" t="s">
        <v>1862</v>
      </c>
      <c r="ZC8" t="s">
        <v>1864</v>
      </c>
      <c r="ZD8" t="s">
        <v>1866</v>
      </c>
      <c r="ZE8" t="s">
        <v>1868</v>
      </c>
      <c r="ZF8" t="s">
        <v>1870</v>
      </c>
      <c r="ZG8" t="s">
        <v>1872</v>
      </c>
      <c r="ZH8" t="s">
        <v>1874</v>
      </c>
      <c r="ZI8" t="s">
        <v>1876</v>
      </c>
      <c r="ZJ8" t="s">
        <v>1878</v>
      </c>
      <c r="ZK8" t="s">
        <v>1880</v>
      </c>
      <c r="ZL8" t="s">
        <v>1882</v>
      </c>
      <c r="ZM8" t="s">
        <v>1884</v>
      </c>
      <c r="ZN8" t="s">
        <v>1886</v>
      </c>
      <c r="ZO8" t="s">
        <v>1889</v>
      </c>
      <c r="ZP8" t="s">
        <v>1891</v>
      </c>
      <c r="ZQ8" t="s">
        <v>1893</v>
      </c>
      <c r="ZR8" t="s">
        <v>1895</v>
      </c>
      <c r="ZS8" t="s">
        <v>1897</v>
      </c>
      <c r="ZT8" t="s">
        <v>1899</v>
      </c>
      <c r="ZU8" t="s">
        <v>1901</v>
      </c>
      <c r="ZV8" t="s">
        <v>1902</v>
      </c>
      <c r="ZW8" t="s">
        <v>1904</v>
      </c>
      <c r="ZX8" t="s">
        <v>1906</v>
      </c>
      <c r="ZY8" t="s">
        <v>1908</v>
      </c>
      <c r="ZZ8" t="s">
        <v>1910</v>
      </c>
      <c r="AAA8" t="s">
        <v>1912</v>
      </c>
      <c r="AAB8" t="s">
        <v>1914</v>
      </c>
      <c r="AAC8" t="s">
        <v>1916</v>
      </c>
      <c r="AAD8" t="s">
        <v>1918</v>
      </c>
      <c r="AAE8" t="s">
        <v>1920</v>
      </c>
      <c r="AAF8" t="s">
        <v>1922</v>
      </c>
      <c r="AAG8" t="s">
        <v>1924</v>
      </c>
      <c r="AAH8" t="s">
        <v>1926</v>
      </c>
      <c r="AAI8" t="s">
        <v>1928</v>
      </c>
      <c r="AAJ8" t="s">
        <v>1930</v>
      </c>
      <c r="AAK8" t="s">
        <v>1932</v>
      </c>
      <c r="AAL8" t="s">
        <v>1935</v>
      </c>
      <c r="AAM8" t="s">
        <v>1937</v>
      </c>
      <c r="AAN8" t="s">
        <v>1939</v>
      </c>
      <c r="AAO8" t="s">
        <v>1941</v>
      </c>
      <c r="AAP8" t="s">
        <v>1943</v>
      </c>
      <c r="AAQ8" t="s">
        <v>1945</v>
      </c>
      <c r="AAR8" t="s">
        <v>1947</v>
      </c>
      <c r="AAS8" t="s">
        <v>1949</v>
      </c>
      <c r="AAT8" t="s">
        <v>1951</v>
      </c>
      <c r="AAU8" t="s">
        <v>1953</v>
      </c>
      <c r="AAV8" t="s">
        <v>1955</v>
      </c>
      <c r="AAW8" t="s">
        <v>1957</v>
      </c>
      <c r="AAX8" t="s">
        <v>1959</v>
      </c>
      <c r="AAY8" t="s">
        <v>1961</v>
      </c>
      <c r="AAZ8" t="s">
        <v>1963</v>
      </c>
      <c r="ABA8" t="s">
        <v>1965</v>
      </c>
      <c r="ABB8" t="s">
        <v>1967</v>
      </c>
      <c r="ABC8" t="s">
        <v>1969</v>
      </c>
      <c r="ABD8" t="s">
        <v>1971</v>
      </c>
      <c r="ABE8" t="s">
        <v>1973</v>
      </c>
      <c r="ABF8" t="s">
        <v>1975</v>
      </c>
      <c r="ABG8" t="s">
        <v>1977</v>
      </c>
      <c r="ABH8" t="s">
        <v>1979</v>
      </c>
      <c r="ABI8" t="s">
        <v>1981</v>
      </c>
      <c r="ABJ8" t="s">
        <v>1983</v>
      </c>
      <c r="ABK8" t="s">
        <v>1985</v>
      </c>
      <c r="ABL8" t="s">
        <v>1987</v>
      </c>
      <c r="ABM8" t="s">
        <v>1989</v>
      </c>
      <c r="ABN8" t="s">
        <v>1991</v>
      </c>
      <c r="ABO8" t="s">
        <v>1993</v>
      </c>
      <c r="ABP8" t="s">
        <v>1995</v>
      </c>
      <c r="ABQ8" t="s">
        <v>1997</v>
      </c>
      <c r="ABR8" t="s">
        <v>1999</v>
      </c>
      <c r="ABS8" t="s">
        <v>2001</v>
      </c>
      <c r="ABT8" t="s">
        <v>2003</v>
      </c>
      <c r="ABU8" t="s">
        <v>2005</v>
      </c>
      <c r="ABV8" t="s">
        <v>2007</v>
      </c>
      <c r="ABW8" t="s">
        <v>2009</v>
      </c>
      <c r="ABX8" t="s">
        <v>2011</v>
      </c>
      <c r="ABY8" t="s">
        <v>2013</v>
      </c>
      <c r="ABZ8" t="s">
        <v>2015</v>
      </c>
      <c r="ACA8" t="s">
        <v>2017</v>
      </c>
      <c r="ACB8" t="s">
        <v>2019</v>
      </c>
      <c r="ACC8" t="s">
        <v>2021</v>
      </c>
      <c r="ACD8" t="s">
        <v>2023</v>
      </c>
      <c r="ACE8" t="s">
        <v>2025</v>
      </c>
      <c r="ACF8" t="s">
        <v>2027</v>
      </c>
      <c r="ACG8" t="s">
        <v>2029</v>
      </c>
      <c r="ACH8" t="s">
        <v>2031</v>
      </c>
      <c r="ACI8" t="s">
        <v>2033</v>
      </c>
      <c r="ACJ8" t="s">
        <v>2035</v>
      </c>
      <c r="ACK8" t="s">
        <v>2037</v>
      </c>
      <c r="ACL8" t="s">
        <v>2039</v>
      </c>
      <c r="ACM8" t="s">
        <v>2041</v>
      </c>
      <c r="ACN8" t="s">
        <v>2043</v>
      </c>
      <c r="ACO8" t="s">
        <v>2045</v>
      </c>
      <c r="ACP8" t="s">
        <v>2047</v>
      </c>
      <c r="ACQ8" t="s">
        <v>2049</v>
      </c>
      <c r="ACR8" t="s">
        <v>2051</v>
      </c>
      <c r="ACS8" t="s">
        <v>2053</v>
      </c>
      <c r="ACT8" t="s">
        <v>2055</v>
      </c>
      <c r="ACU8" t="s">
        <v>2057</v>
      </c>
      <c r="ACV8" t="s">
        <v>2059</v>
      </c>
      <c r="ACW8" t="s">
        <v>2061</v>
      </c>
      <c r="ACX8" t="s">
        <v>2063</v>
      </c>
      <c r="ACY8" t="s">
        <v>2065</v>
      </c>
      <c r="ACZ8" t="s">
        <v>2067</v>
      </c>
      <c r="ADA8" t="s">
        <v>2069</v>
      </c>
      <c r="ADB8" t="s">
        <v>2071</v>
      </c>
      <c r="ADC8" t="s">
        <v>2073</v>
      </c>
      <c r="ADD8" t="s">
        <v>2075</v>
      </c>
      <c r="ADE8" t="s">
        <v>2077</v>
      </c>
      <c r="ADF8" t="s">
        <v>2079</v>
      </c>
      <c r="ADG8" t="s">
        <v>2081</v>
      </c>
      <c r="ADH8" t="s">
        <v>2083</v>
      </c>
      <c r="ADI8" t="s">
        <v>2085</v>
      </c>
      <c r="ADJ8" t="s">
        <v>2087</v>
      </c>
      <c r="ADK8" t="s">
        <v>2089</v>
      </c>
      <c r="ADL8" t="s">
        <v>2091</v>
      </c>
      <c r="ADM8" t="s">
        <v>2093</v>
      </c>
      <c r="ADN8" t="s">
        <v>2095</v>
      </c>
      <c r="ADO8" t="s">
        <v>2097</v>
      </c>
      <c r="ADP8" t="s">
        <v>2099</v>
      </c>
      <c r="ADQ8" t="s">
        <v>2101</v>
      </c>
      <c r="ADR8" t="s">
        <v>2103</v>
      </c>
      <c r="ADS8" t="s">
        <v>2105</v>
      </c>
      <c r="ADT8" t="s">
        <v>2107</v>
      </c>
      <c r="ADU8" t="s">
        <v>2109</v>
      </c>
      <c r="ADV8" t="s">
        <v>2111</v>
      </c>
      <c r="ADW8" t="s">
        <v>2113</v>
      </c>
      <c r="ADX8" t="s">
        <v>2115</v>
      </c>
      <c r="ADY8" t="s">
        <v>2117</v>
      </c>
      <c r="ADZ8" t="s">
        <v>2119</v>
      </c>
      <c r="AEA8" t="s">
        <v>2121</v>
      </c>
      <c r="AEB8" t="s">
        <v>2123</v>
      </c>
      <c r="AEC8" t="s">
        <v>2125</v>
      </c>
      <c r="AED8" t="s">
        <v>2127</v>
      </c>
      <c r="AEE8" t="s">
        <v>2128</v>
      </c>
      <c r="AEF8" t="s">
        <v>2130</v>
      </c>
      <c r="AEG8" t="s">
        <v>2132</v>
      </c>
      <c r="AEH8" t="s">
        <v>2134</v>
      </c>
      <c r="AEI8" t="s">
        <v>2136</v>
      </c>
      <c r="AEJ8" t="s">
        <v>2138</v>
      </c>
      <c r="AEK8" t="s">
        <v>2140</v>
      </c>
      <c r="AEL8" t="s">
        <v>2142</v>
      </c>
      <c r="AEM8" t="s">
        <v>2144</v>
      </c>
      <c r="AEN8" t="s">
        <v>2146</v>
      </c>
      <c r="AEO8" t="s">
        <v>2148</v>
      </c>
      <c r="AEP8" t="s">
        <v>2150</v>
      </c>
      <c r="AEQ8" t="s">
        <v>2152</v>
      </c>
      <c r="AER8" t="s">
        <v>2154</v>
      </c>
      <c r="AES8" t="s">
        <v>2156</v>
      </c>
      <c r="AET8" t="s">
        <v>2158</v>
      </c>
      <c r="AEU8" t="s">
        <v>2160</v>
      </c>
      <c r="AEV8" t="s">
        <v>2162</v>
      </c>
      <c r="AEW8" t="s">
        <v>2164</v>
      </c>
      <c r="AEX8" t="s">
        <v>2166</v>
      </c>
      <c r="AEY8" t="s">
        <v>2168</v>
      </c>
      <c r="AEZ8" t="s">
        <v>2170</v>
      </c>
      <c r="AFA8" t="s">
        <v>2172</v>
      </c>
      <c r="AFB8" t="s">
        <v>2174</v>
      </c>
      <c r="AFC8" t="s">
        <v>2176</v>
      </c>
      <c r="AFD8" t="s">
        <v>2178</v>
      </c>
      <c r="AFE8" t="s">
        <v>2180</v>
      </c>
      <c r="AFF8" t="s">
        <v>2182</v>
      </c>
      <c r="AFG8" t="s">
        <v>2184</v>
      </c>
      <c r="AFH8" t="s">
        <v>2186</v>
      </c>
      <c r="AFI8" t="s">
        <v>2188</v>
      </c>
      <c r="AFJ8" t="s">
        <v>2190</v>
      </c>
      <c r="AFK8" t="s">
        <v>2192</v>
      </c>
      <c r="AFL8" t="s">
        <v>2194</v>
      </c>
      <c r="AFM8" t="s">
        <v>2196</v>
      </c>
      <c r="AFN8" t="s">
        <v>2198</v>
      </c>
      <c r="AFO8" t="s">
        <v>2200</v>
      </c>
      <c r="AFP8" t="s">
        <v>2202</v>
      </c>
      <c r="AFQ8" t="s">
        <v>2204</v>
      </c>
      <c r="AFR8" t="s">
        <v>2206</v>
      </c>
      <c r="AFS8" t="s">
        <v>2208</v>
      </c>
      <c r="AFT8" t="s">
        <v>2210</v>
      </c>
      <c r="AFU8" t="s">
        <v>2212</v>
      </c>
      <c r="AFV8" t="s">
        <v>2214</v>
      </c>
      <c r="AFW8" t="s">
        <v>2216</v>
      </c>
      <c r="AFX8" t="s">
        <v>2218</v>
      </c>
      <c r="AFY8" t="s">
        <v>2220</v>
      </c>
      <c r="AFZ8" t="s">
        <v>2222</v>
      </c>
      <c r="AGA8" t="s">
        <v>2224</v>
      </c>
      <c r="AGB8" t="s">
        <v>2226</v>
      </c>
      <c r="AGC8" t="s">
        <v>2228</v>
      </c>
      <c r="AGD8" t="s">
        <v>2230</v>
      </c>
      <c r="AGE8" t="s">
        <v>2232</v>
      </c>
      <c r="AGF8" t="s">
        <v>2234</v>
      </c>
      <c r="AGG8" t="s">
        <v>2236</v>
      </c>
      <c r="AGH8" t="s">
        <v>2238</v>
      </c>
      <c r="AGI8" t="s">
        <v>2240</v>
      </c>
      <c r="AGJ8" t="s">
        <v>2242</v>
      </c>
      <c r="AGK8" t="s">
        <v>2244</v>
      </c>
      <c r="AGL8" t="s">
        <v>2246</v>
      </c>
      <c r="AGM8" t="s">
        <v>2248</v>
      </c>
      <c r="AGN8" t="s">
        <v>2249</v>
      </c>
      <c r="AGO8" t="s">
        <v>2251</v>
      </c>
      <c r="AGP8" t="s">
        <v>2253</v>
      </c>
      <c r="AGQ8" t="s">
        <v>2255</v>
      </c>
      <c r="AGR8" t="s">
        <v>2257</v>
      </c>
      <c r="AGS8" t="s">
        <v>2259</v>
      </c>
      <c r="AGT8" t="s">
        <v>2261</v>
      </c>
      <c r="AGU8" t="s">
        <v>2263</v>
      </c>
      <c r="AGV8" t="s">
        <v>2264</v>
      </c>
      <c r="AGW8" t="s">
        <v>2265</v>
      </c>
      <c r="AGX8" t="s">
        <v>2266</v>
      </c>
      <c r="AGY8" t="s">
        <v>2267</v>
      </c>
      <c r="AGZ8" t="s">
        <v>2268</v>
      </c>
      <c r="AHA8" t="s">
        <v>2269</v>
      </c>
      <c r="AHB8" t="s">
        <v>2270</v>
      </c>
      <c r="AHC8" t="s">
        <v>2271</v>
      </c>
      <c r="AHD8" t="s">
        <v>2272</v>
      </c>
      <c r="AHE8" t="s">
        <v>2273</v>
      </c>
      <c r="AHF8" t="s">
        <v>2274</v>
      </c>
      <c r="AHG8" t="s">
        <v>2275</v>
      </c>
      <c r="AHH8" t="s">
        <v>2276</v>
      </c>
      <c r="AHI8" t="s">
        <v>2277</v>
      </c>
      <c r="AHJ8" t="s">
        <v>2278</v>
      </c>
      <c r="AHK8" t="s">
        <v>2279</v>
      </c>
      <c r="AHL8" t="s">
        <v>2280</v>
      </c>
      <c r="AHM8" t="s">
        <v>2281</v>
      </c>
      <c r="AHN8" t="s">
        <v>2282</v>
      </c>
      <c r="AHO8" t="s">
        <v>2283</v>
      </c>
      <c r="AHP8" t="s">
        <v>2284</v>
      </c>
      <c r="AHQ8" t="s">
        <v>2285</v>
      </c>
      <c r="AHR8" t="s">
        <v>2286</v>
      </c>
      <c r="AHS8" t="s">
        <v>2287</v>
      </c>
      <c r="AHT8" t="s">
        <v>2288</v>
      </c>
      <c r="AHU8" t="s">
        <v>2289</v>
      </c>
      <c r="AHV8" t="s">
        <v>2290</v>
      </c>
      <c r="AHW8" t="s">
        <v>2291</v>
      </c>
      <c r="AHX8" t="s">
        <v>2292</v>
      </c>
      <c r="AHY8" t="s">
        <v>2293</v>
      </c>
      <c r="AHZ8" t="s">
        <v>2294</v>
      </c>
      <c r="AIA8" t="s">
        <v>2295</v>
      </c>
      <c r="AIB8" t="s">
        <v>2296</v>
      </c>
      <c r="AIC8" t="s">
        <v>2297</v>
      </c>
      <c r="AID8" t="s">
        <v>2298</v>
      </c>
      <c r="AIE8" t="s">
        <v>2299</v>
      </c>
      <c r="AIF8" t="s">
        <v>2300</v>
      </c>
      <c r="AIG8" t="s">
        <v>2301</v>
      </c>
      <c r="AIH8" t="s">
        <v>2302</v>
      </c>
      <c r="AII8" t="s">
        <v>2303</v>
      </c>
      <c r="AIJ8" t="s">
        <v>2304</v>
      </c>
      <c r="AIK8" t="s">
        <v>2305</v>
      </c>
      <c r="AIL8" t="s">
        <v>2306</v>
      </c>
      <c r="AIM8" t="s">
        <v>2307</v>
      </c>
      <c r="AIN8" t="s">
        <v>2308</v>
      </c>
      <c r="AIO8" t="s">
        <v>2309</v>
      </c>
      <c r="AIP8" t="s">
        <v>2310</v>
      </c>
      <c r="AIQ8" t="s">
        <v>2311</v>
      </c>
      <c r="AIR8" t="s">
        <v>2312</v>
      </c>
      <c r="AIS8" t="s">
        <v>2313</v>
      </c>
      <c r="AIT8" t="s">
        <v>2314</v>
      </c>
      <c r="AIU8" t="s">
        <v>2315</v>
      </c>
      <c r="AIV8" t="s">
        <v>2316</v>
      </c>
      <c r="AIW8" t="s">
        <v>2317</v>
      </c>
      <c r="AIX8" t="s">
        <v>2318</v>
      </c>
      <c r="AIY8" t="s">
        <v>2319</v>
      </c>
      <c r="AIZ8" t="s">
        <v>2320</v>
      </c>
      <c r="AJA8" t="s">
        <v>2321</v>
      </c>
      <c r="AJB8" t="s">
        <v>2322</v>
      </c>
      <c r="AJC8" t="s">
        <v>2323</v>
      </c>
      <c r="AJD8" t="s">
        <v>2324</v>
      </c>
      <c r="AJE8" t="s">
        <v>2325</v>
      </c>
      <c r="AJF8" t="s">
        <v>2326</v>
      </c>
      <c r="AJG8" t="s">
        <v>2327</v>
      </c>
      <c r="AJH8" t="s">
        <v>2328</v>
      </c>
      <c r="AJI8" t="s">
        <v>2329</v>
      </c>
      <c r="AJJ8" t="s">
        <v>2330</v>
      </c>
      <c r="AJK8" t="s">
        <v>2331</v>
      </c>
      <c r="AJL8" t="s">
        <v>2332</v>
      </c>
      <c r="AJM8" t="s">
        <v>2333</v>
      </c>
      <c r="AJN8" t="s">
        <v>2334</v>
      </c>
      <c r="AJO8" t="s">
        <v>2335</v>
      </c>
      <c r="AJP8" t="s">
        <v>2345</v>
      </c>
      <c r="AJQ8" t="s">
        <v>2346</v>
      </c>
      <c r="AJR8" t="s">
        <v>2347</v>
      </c>
      <c r="AJS8" t="s">
        <v>2348</v>
      </c>
      <c r="AJT8" t="s">
        <v>2349</v>
      </c>
      <c r="AJU8" t="s">
        <v>2350</v>
      </c>
      <c r="AJV8" t="s">
        <v>2351</v>
      </c>
      <c r="AJW8" t="s">
        <v>2352</v>
      </c>
      <c r="AJX8" t="s">
        <v>2353</v>
      </c>
      <c r="AJY8" t="s">
        <v>2354</v>
      </c>
      <c r="AJZ8" t="s">
        <v>2355</v>
      </c>
      <c r="AKA8" t="s">
        <v>2356</v>
      </c>
      <c r="AKB8" t="s">
        <v>2357</v>
      </c>
      <c r="AKC8" t="s">
        <v>2358</v>
      </c>
      <c r="AKD8" t="s">
        <v>2359</v>
      </c>
      <c r="AKE8" t="s">
        <v>2360</v>
      </c>
      <c r="AKF8" t="s">
        <v>2361</v>
      </c>
      <c r="AKG8" t="s">
        <v>2362</v>
      </c>
      <c r="AKH8" t="s">
        <v>2363</v>
      </c>
      <c r="AKI8" t="s">
        <v>2364</v>
      </c>
      <c r="AKJ8" t="s">
        <v>2365</v>
      </c>
      <c r="AKK8" t="s">
        <v>2366</v>
      </c>
      <c r="AKL8" t="s">
        <v>2367</v>
      </c>
      <c r="AKM8" t="s">
        <v>2368</v>
      </c>
      <c r="AKN8" t="s">
        <v>2369</v>
      </c>
      <c r="AKO8" t="s">
        <v>2370</v>
      </c>
      <c r="AKP8" t="s">
        <v>2371</v>
      </c>
      <c r="AKQ8" t="s">
        <v>2372</v>
      </c>
      <c r="AKR8" t="s">
        <v>2373</v>
      </c>
      <c r="AKS8" t="s">
        <v>2374</v>
      </c>
      <c r="AKT8" t="s">
        <v>2375</v>
      </c>
      <c r="AKU8" t="s">
        <v>2376</v>
      </c>
      <c r="AKV8" t="s">
        <v>2377</v>
      </c>
      <c r="AKW8" t="s">
        <v>2378</v>
      </c>
      <c r="AKX8" t="s">
        <v>2379</v>
      </c>
      <c r="AKY8" t="s">
        <v>2380</v>
      </c>
      <c r="AKZ8" t="s">
        <v>2381</v>
      </c>
      <c r="ALA8" t="s">
        <v>2382</v>
      </c>
      <c r="ALB8" t="s">
        <v>2383</v>
      </c>
      <c r="ALC8" t="s">
        <v>2384</v>
      </c>
      <c r="ALD8" t="s">
        <v>2385</v>
      </c>
      <c r="ALE8" t="s">
        <v>2386</v>
      </c>
      <c r="ALF8" t="s">
        <v>2387</v>
      </c>
      <c r="ALG8" t="s">
        <v>2388</v>
      </c>
      <c r="ALH8" t="s">
        <v>2389</v>
      </c>
      <c r="ALI8" t="s">
        <v>2390</v>
      </c>
      <c r="ALJ8" t="s">
        <v>2391</v>
      </c>
      <c r="ALK8" t="s">
        <v>2392</v>
      </c>
      <c r="ALL8" t="s">
        <v>2393</v>
      </c>
      <c r="ALM8" t="s">
        <v>2394</v>
      </c>
      <c r="ALN8" t="s">
        <v>2395</v>
      </c>
      <c r="ALO8" t="s">
        <v>2396</v>
      </c>
      <c r="ALP8" t="s">
        <v>2397</v>
      </c>
      <c r="ALQ8" t="s">
        <v>2398</v>
      </c>
      <c r="ALR8" t="s">
        <v>2399</v>
      </c>
      <c r="ALS8" t="s">
        <v>2400</v>
      </c>
      <c r="ALT8" t="s">
        <v>2401</v>
      </c>
      <c r="ALU8" t="s">
        <v>2402</v>
      </c>
      <c r="ALV8" t="s">
        <v>2403</v>
      </c>
      <c r="ALW8" t="s">
        <v>2404</v>
      </c>
      <c r="ALX8" t="s">
        <v>2405</v>
      </c>
      <c r="ALY8" t="s">
        <v>2406</v>
      </c>
      <c r="ALZ8" t="s">
        <v>2407</v>
      </c>
      <c r="AMA8" t="s">
        <v>2408</v>
      </c>
      <c r="AMB8" t="s">
        <v>2409</v>
      </c>
      <c r="AMC8" t="s">
        <v>2410</v>
      </c>
      <c r="AMD8" t="s">
        <v>2411</v>
      </c>
      <c r="AME8" t="s">
        <v>2412</v>
      </c>
      <c r="AMF8" t="s">
        <v>2413</v>
      </c>
      <c r="AMG8" t="s">
        <v>2414</v>
      </c>
      <c r="AMH8" t="s">
        <v>2415</v>
      </c>
      <c r="AMI8" t="s">
        <v>2416</v>
      </c>
      <c r="AMJ8" t="s">
        <v>2417</v>
      </c>
      <c r="AMK8" t="s">
        <v>2418</v>
      </c>
      <c r="AML8" t="s">
        <v>2419</v>
      </c>
      <c r="AMM8" t="s">
        <v>2420</v>
      </c>
      <c r="AMN8" t="s">
        <v>2421</v>
      </c>
      <c r="AMO8" t="s">
        <v>2422</v>
      </c>
      <c r="AMP8" t="s">
        <v>2423</v>
      </c>
      <c r="AMQ8" t="s">
        <v>2424</v>
      </c>
      <c r="AMR8" t="s">
        <v>2425</v>
      </c>
      <c r="AMS8" t="s">
        <v>2426</v>
      </c>
      <c r="AMT8" t="s">
        <v>2427</v>
      </c>
      <c r="AMU8" t="s">
        <v>2428</v>
      </c>
      <c r="AMV8" t="s">
        <v>2429</v>
      </c>
      <c r="AMW8" t="s">
        <v>2430</v>
      </c>
      <c r="AMX8" t="s">
        <v>2431</v>
      </c>
      <c r="AMY8" t="s">
        <v>2432</v>
      </c>
      <c r="AMZ8" t="s">
        <v>2433</v>
      </c>
      <c r="ANA8" t="s">
        <v>2434</v>
      </c>
      <c r="ANB8" t="s">
        <v>2435</v>
      </c>
      <c r="ANC8" t="s">
        <v>2436</v>
      </c>
      <c r="AND8" t="s">
        <v>2437</v>
      </c>
      <c r="ANE8" t="s">
        <v>2438</v>
      </c>
      <c r="ANF8" t="s">
        <v>2439</v>
      </c>
      <c r="ANG8" t="s">
        <v>2440</v>
      </c>
      <c r="ANH8" t="s">
        <v>2441</v>
      </c>
      <c r="ANI8" t="s">
        <v>2442</v>
      </c>
      <c r="ANJ8" t="s">
        <v>2443</v>
      </c>
      <c r="ANK8" t="s">
        <v>2444</v>
      </c>
      <c r="ANL8" t="s">
        <v>2445</v>
      </c>
      <c r="ANM8" t="s">
        <v>2446</v>
      </c>
      <c r="ANN8" t="s">
        <v>2447</v>
      </c>
      <c r="ANO8" t="s">
        <v>2448</v>
      </c>
      <c r="ANP8" t="s">
        <v>2449</v>
      </c>
      <c r="ANQ8" t="s">
        <v>2450</v>
      </c>
      <c r="ANR8" t="s">
        <v>2451</v>
      </c>
      <c r="ANS8" t="s">
        <v>2452</v>
      </c>
      <c r="ANT8" t="s">
        <v>2453</v>
      </c>
      <c r="ANU8" t="s">
        <v>2454</v>
      </c>
      <c r="ANV8" t="s">
        <v>2457</v>
      </c>
      <c r="ANW8" t="s">
        <v>2458</v>
      </c>
      <c r="ANX8" t="s">
        <v>2459</v>
      </c>
      <c r="ANY8" t="s">
        <v>2460</v>
      </c>
      <c r="ANZ8" t="s">
        <v>2461</v>
      </c>
      <c r="AOA8" t="s">
        <v>2462</v>
      </c>
      <c r="AOB8" t="s">
        <v>2463</v>
      </c>
      <c r="AOC8" t="s">
        <v>2464</v>
      </c>
      <c r="AOD8" t="s">
        <v>2465</v>
      </c>
      <c r="AOE8" t="s">
        <v>2466</v>
      </c>
      <c r="AOF8" t="s">
        <v>2467</v>
      </c>
      <c r="AOG8" t="s">
        <v>2468</v>
      </c>
      <c r="AOH8" t="s">
        <v>2469</v>
      </c>
      <c r="AOI8" t="s">
        <v>2470</v>
      </c>
      <c r="AOJ8" t="s">
        <v>2471</v>
      </c>
      <c r="AOK8" t="s">
        <v>2472</v>
      </c>
      <c r="AOL8" t="s">
        <v>2473</v>
      </c>
      <c r="AOM8" t="s">
        <v>2474</v>
      </c>
      <c r="AON8" t="s">
        <v>2475</v>
      </c>
      <c r="AOO8" t="s">
        <v>2476</v>
      </c>
      <c r="AOP8" t="s">
        <v>2477</v>
      </c>
      <c r="AOQ8" t="s">
        <v>2478</v>
      </c>
      <c r="AOR8" t="s">
        <v>2479</v>
      </c>
      <c r="AOS8" t="s">
        <v>2480</v>
      </c>
      <c r="AOT8" t="s">
        <v>2485</v>
      </c>
      <c r="AOU8" t="s">
        <v>2487</v>
      </c>
      <c r="AOV8" t="s">
        <v>2489</v>
      </c>
      <c r="AOW8" t="s">
        <v>2491</v>
      </c>
      <c r="AOX8" t="s">
        <v>2493</v>
      </c>
      <c r="AOY8" t="s">
        <v>2495</v>
      </c>
      <c r="AOZ8" t="s">
        <v>2496</v>
      </c>
      <c r="APA8" t="s">
        <v>2498</v>
      </c>
      <c r="APB8" t="s">
        <v>2500</v>
      </c>
      <c r="APC8" t="s">
        <v>2502</v>
      </c>
      <c r="APD8" t="s">
        <v>2503</v>
      </c>
      <c r="APE8" t="s">
        <v>2504</v>
      </c>
      <c r="APF8" t="s">
        <v>2505</v>
      </c>
      <c r="APG8" t="s">
        <v>2506</v>
      </c>
      <c r="APH8" t="s">
        <v>2508</v>
      </c>
      <c r="API8" t="s">
        <v>2510</v>
      </c>
      <c r="APJ8" t="s">
        <v>2511</v>
      </c>
      <c r="APK8" t="s">
        <v>2512</v>
      </c>
      <c r="APL8" t="s">
        <v>2513</v>
      </c>
      <c r="APM8" t="s">
        <v>2515</v>
      </c>
      <c r="APN8" t="s">
        <v>2516</v>
      </c>
      <c r="APO8" t="s">
        <v>2517</v>
      </c>
      <c r="APP8" t="s">
        <v>2518</v>
      </c>
      <c r="APQ8" t="s">
        <v>2519</v>
      </c>
      <c r="APR8" t="s">
        <v>2520</v>
      </c>
      <c r="APS8" t="s">
        <v>2521</v>
      </c>
      <c r="APT8" t="s">
        <v>2522</v>
      </c>
      <c r="APU8" t="s">
        <v>2523</v>
      </c>
      <c r="APV8" t="s">
        <v>2525</v>
      </c>
      <c r="APW8" t="s">
        <v>2526</v>
      </c>
      <c r="APX8" t="s">
        <v>2527</v>
      </c>
      <c r="APY8" t="s">
        <v>2528</v>
      </c>
      <c r="APZ8" t="s">
        <v>2530</v>
      </c>
      <c r="AQA8" t="s">
        <v>2531</v>
      </c>
      <c r="AQB8" t="s">
        <v>2532</v>
      </c>
      <c r="AQC8" t="s">
        <v>2533</v>
      </c>
      <c r="AQD8" t="s">
        <v>2534</v>
      </c>
      <c r="AQE8" t="s">
        <v>2538</v>
      </c>
      <c r="AQF8" t="s">
        <v>2540</v>
      </c>
      <c r="AQG8" t="s">
        <v>2542</v>
      </c>
      <c r="AQH8" t="s">
        <v>2543</v>
      </c>
      <c r="AQI8" t="s">
        <v>2545</v>
      </c>
      <c r="AQJ8" t="s">
        <v>2547</v>
      </c>
      <c r="AQK8" t="s">
        <v>2548</v>
      </c>
      <c r="AQL8" t="s">
        <v>2552</v>
      </c>
      <c r="AQM8" t="s">
        <v>2555</v>
      </c>
      <c r="AQN8" t="s">
        <v>2557</v>
      </c>
      <c r="AQO8" t="s">
        <v>2558</v>
      </c>
      <c r="AQP8" t="s">
        <v>2560</v>
      </c>
      <c r="AQQ8" t="s">
        <v>2562</v>
      </c>
      <c r="AQR8" t="s">
        <v>2564</v>
      </c>
      <c r="AQS8" t="s">
        <v>2566</v>
      </c>
      <c r="AQT8" t="s">
        <v>2568</v>
      </c>
      <c r="AQU8" t="s">
        <v>2570</v>
      </c>
      <c r="AQV8" t="s">
        <v>2572</v>
      </c>
      <c r="AQW8" t="s">
        <v>2574</v>
      </c>
      <c r="AQX8" t="s">
        <v>2576</v>
      </c>
      <c r="AQY8" t="s">
        <v>2578</v>
      </c>
      <c r="AQZ8" t="s">
        <v>2580</v>
      </c>
      <c r="ARA8" t="s">
        <v>2582</v>
      </c>
      <c r="ARB8" t="s">
        <v>2584</v>
      </c>
      <c r="ARC8" t="s">
        <v>2586</v>
      </c>
      <c r="ARD8" t="s">
        <v>2588</v>
      </c>
      <c r="ARE8" t="s">
        <v>2590</v>
      </c>
      <c r="ARF8" t="s">
        <v>2592</v>
      </c>
      <c r="ARG8" t="s">
        <v>2594</v>
      </c>
      <c r="ARH8" t="s">
        <v>2596</v>
      </c>
      <c r="ARI8" t="s">
        <v>2598</v>
      </c>
      <c r="ARJ8" t="s">
        <v>2600</v>
      </c>
      <c r="ARK8" t="s">
        <v>2602</v>
      </c>
      <c r="ARL8" t="s">
        <v>2604</v>
      </c>
      <c r="ARM8" t="s">
        <v>2606</v>
      </c>
      <c r="ARN8" t="s">
        <v>2608</v>
      </c>
      <c r="ARO8" t="s">
        <v>2610</v>
      </c>
      <c r="ARP8" t="s">
        <v>2612</v>
      </c>
      <c r="ARQ8" t="s">
        <v>2614</v>
      </c>
      <c r="ARR8" t="s">
        <v>2616</v>
      </c>
      <c r="ARS8" t="s">
        <v>2618</v>
      </c>
      <c r="ART8" t="s">
        <v>2620</v>
      </c>
      <c r="ARU8" t="s">
        <v>2622</v>
      </c>
      <c r="ARV8" t="s">
        <v>2624</v>
      </c>
      <c r="ARW8" t="s">
        <v>2626</v>
      </c>
      <c r="ARX8" t="s">
        <v>2628</v>
      </c>
      <c r="ARY8" t="s">
        <v>2630</v>
      </c>
      <c r="ARZ8" t="s">
        <v>2632</v>
      </c>
      <c r="ASA8" t="s">
        <v>2634</v>
      </c>
      <c r="ASB8" t="s">
        <v>2636</v>
      </c>
      <c r="ASC8" t="s">
        <v>2638</v>
      </c>
      <c r="ASD8" t="s">
        <v>2640</v>
      </c>
      <c r="ASE8" t="s">
        <v>2642</v>
      </c>
      <c r="ASF8" t="s">
        <v>2644</v>
      </c>
      <c r="ASG8" t="s">
        <v>2646</v>
      </c>
      <c r="ASH8" t="s">
        <v>2648</v>
      </c>
      <c r="ASI8" t="s">
        <v>2650</v>
      </c>
      <c r="ASJ8" t="s">
        <v>2652</v>
      </c>
      <c r="ASK8" t="s">
        <v>2654</v>
      </c>
      <c r="ASL8" t="s">
        <v>2655</v>
      </c>
      <c r="ASM8" t="s">
        <v>2656</v>
      </c>
      <c r="ASN8" t="s">
        <v>2658</v>
      </c>
      <c r="ASO8" t="s">
        <v>2660</v>
      </c>
      <c r="ASP8" t="s">
        <v>2662</v>
      </c>
      <c r="ASQ8" t="s">
        <v>2663</v>
      </c>
      <c r="ASR8" t="s">
        <v>2664</v>
      </c>
      <c r="ASS8" t="s">
        <v>2665</v>
      </c>
      <c r="AST8" t="s">
        <v>2667</v>
      </c>
      <c r="ASU8" t="s">
        <v>2668</v>
      </c>
      <c r="ASV8" t="s">
        <v>2669</v>
      </c>
      <c r="ASW8" t="s">
        <v>2670</v>
      </c>
      <c r="ASX8" t="s">
        <v>2672</v>
      </c>
      <c r="ASY8" t="s">
        <v>2674</v>
      </c>
      <c r="ASZ8" t="s">
        <v>2678</v>
      </c>
      <c r="ATA8" t="s">
        <v>2680</v>
      </c>
      <c r="ATB8" t="s">
        <v>2681</v>
      </c>
      <c r="ATC8" t="s">
        <v>2683</v>
      </c>
      <c r="ATD8" t="s">
        <v>2684</v>
      </c>
      <c r="ATE8" t="s">
        <v>2685</v>
      </c>
      <c r="ATF8" t="s">
        <v>2686</v>
      </c>
      <c r="ATG8" t="s">
        <v>2687</v>
      </c>
      <c r="ATH8" t="s">
        <v>2688</v>
      </c>
      <c r="ATI8" t="s">
        <v>2689</v>
      </c>
      <c r="ATJ8" t="s">
        <v>2690</v>
      </c>
      <c r="ATK8" t="s">
        <v>2691</v>
      </c>
      <c r="ATL8" t="s">
        <v>2692</v>
      </c>
      <c r="ATM8" t="s">
        <v>2693</v>
      </c>
      <c r="ATN8" t="s">
        <v>2695</v>
      </c>
      <c r="ATO8" t="s">
        <v>2697</v>
      </c>
      <c r="ATP8" t="s">
        <v>2699</v>
      </c>
      <c r="ATQ8" t="s">
        <v>2339</v>
      </c>
      <c r="ATR8" t="s">
        <v>2702</v>
      </c>
      <c r="ATS8" t="s">
        <v>2704</v>
      </c>
      <c r="ATT8" t="s">
        <v>2706</v>
      </c>
      <c r="ATU8" t="s">
        <v>2708</v>
      </c>
      <c r="ATV8" t="s">
        <v>2709</v>
      </c>
      <c r="ATW8" t="s">
        <v>2710</v>
      </c>
      <c r="ATX8" t="s">
        <v>2711</v>
      </c>
      <c r="ATY8" t="s">
        <v>2712</v>
      </c>
      <c r="ATZ8" t="s">
        <v>2713</v>
      </c>
      <c r="AUA8" t="s">
        <v>2714</v>
      </c>
      <c r="AUB8" t="s">
        <v>2715</v>
      </c>
      <c r="AUC8" t="s">
        <v>2716</v>
      </c>
      <c r="AUD8" t="s">
        <v>2717</v>
      </c>
      <c r="AUE8" t="s">
        <v>2718</v>
      </c>
      <c r="AUF8" t="s">
        <v>2720</v>
      </c>
      <c r="AUG8" t="s">
        <v>2721</v>
      </c>
      <c r="AUH8" t="s">
        <v>2722</v>
      </c>
      <c r="AUI8" t="s">
        <v>2723</v>
      </c>
      <c r="AUJ8" t="s">
        <v>2724</v>
      </c>
      <c r="AUK8" t="s">
        <v>2728</v>
      </c>
      <c r="AUL8" t="s">
        <v>2732</v>
      </c>
      <c r="AUM8" t="s">
        <v>2734</v>
      </c>
      <c r="AUN8" t="s">
        <v>2736</v>
      </c>
      <c r="AUO8" t="s">
        <v>2738</v>
      </c>
      <c r="AUP8" t="s">
        <v>2740</v>
      </c>
      <c r="AUQ8" t="s">
        <v>2742</v>
      </c>
      <c r="AUR8" t="s">
        <v>2744</v>
      </c>
      <c r="AUS8" t="s">
        <v>2748</v>
      </c>
      <c r="AUT8" t="s">
        <v>2750</v>
      </c>
      <c r="AUU8" t="s">
        <v>2752</v>
      </c>
      <c r="AUV8" t="s">
        <v>2754</v>
      </c>
      <c r="AUW8" t="s">
        <v>2756</v>
      </c>
      <c r="AUX8" t="s">
        <v>2758</v>
      </c>
      <c r="AUY8" t="s">
        <v>2760</v>
      </c>
      <c r="AUZ8" t="s">
        <v>2761</v>
      </c>
      <c r="AVA8" t="s">
        <v>2762</v>
      </c>
      <c r="AVB8" t="s">
        <v>2763</v>
      </c>
      <c r="AVC8" t="s">
        <v>2764</v>
      </c>
      <c r="AVD8" t="s">
        <v>2765</v>
      </c>
      <c r="AVE8" t="s">
        <v>2768</v>
      </c>
    </row>
    <row r="9" spans="1:1253" x14ac:dyDescent="0.3">
      <c r="A9" s="10" t="s">
        <v>3097</v>
      </c>
      <c r="B9" s="10" t="s">
        <v>3097</v>
      </c>
      <c r="C9" s="10" t="s">
        <v>3097</v>
      </c>
      <c r="D9" s="10"/>
      <c r="E9" s="10"/>
      <c r="F9" s="10" t="s">
        <v>1099</v>
      </c>
      <c r="I9" s="10" t="s">
        <v>812</v>
      </c>
      <c r="J9">
        <v>2000</v>
      </c>
      <c r="ASP9">
        <v>4166</v>
      </c>
      <c r="ASQ9">
        <v>8192</v>
      </c>
      <c r="ASR9">
        <v>28947</v>
      </c>
      <c r="AUC9">
        <v>15408.87</v>
      </c>
      <c r="AUD9">
        <v>27000.33</v>
      </c>
    </row>
    <row r="10" spans="1:1253" x14ac:dyDescent="0.3">
      <c r="A10" s="10" t="s">
        <v>3097</v>
      </c>
      <c r="B10" s="10" t="s">
        <v>3097</v>
      </c>
      <c r="C10" s="10" t="s">
        <v>3097</v>
      </c>
      <c r="D10" s="10"/>
      <c r="E10" s="10"/>
      <c r="F10" s="10" t="s">
        <v>1099</v>
      </c>
      <c r="I10" s="10" t="s">
        <v>812</v>
      </c>
      <c r="J10">
        <v>2001</v>
      </c>
      <c r="ASP10">
        <v>4347</v>
      </c>
      <c r="ASQ10">
        <v>8574</v>
      </c>
      <c r="ASR10">
        <v>31376</v>
      </c>
      <c r="AUC10">
        <v>15990.7</v>
      </c>
      <c r="AUD10">
        <v>28029.919999999998</v>
      </c>
    </row>
    <row r="11" spans="1:1253" x14ac:dyDescent="0.3">
      <c r="A11" s="10" t="s">
        <v>3097</v>
      </c>
      <c r="B11" s="10" t="s">
        <v>3097</v>
      </c>
      <c r="C11" s="10" t="s">
        <v>3097</v>
      </c>
      <c r="D11" s="10"/>
      <c r="E11" s="10"/>
      <c r="F11" s="10" t="s">
        <v>1099</v>
      </c>
      <c r="I11" s="10" t="s">
        <v>812</v>
      </c>
      <c r="J11">
        <v>2002</v>
      </c>
      <c r="ASP11">
        <v>4926</v>
      </c>
      <c r="ASQ11">
        <v>9121</v>
      </c>
      <c r="ASR11">
        <v>31085</v>
      </c>
      <c r="AUC11">
        <v>16380.16</v>
      </c>
      <c r="AUD11">
        <v>28712.83</v>
      </c>
    </row>
    <row r="12" spans="1:1253" x14ac:dyDescent="0.3">
      <c r="A12" s="10" t="s">
        <v>3097</v>
      </c>
      <c r="B12" s="10" t="s">
        <v>3097</v>
      </c>
      <c r="C12" s="10" t="s">
        <v>3097</v>
      </c>
      <c r="D12" s="10"/>
      <c r="E12" s="10"/>
      <c r="F12" s="10" t="s">
        <v>1099</v>
      </c>
      <c r="I12" s="10" t="s">
        <v>812</v>
      </c>
      <c r="J12">
        <v>2003</v>
      </c>
      <c r="ASP12">
        <v>5678</v>
      </c>
      <c r="ASQ12">
        <v>10243</v>
      </c>
      <c r="ASR12">
        <v>31710</v>
      </c>
      <c r="AUC12">
        <v>16892.21</v>
      </c>
      <c r="AUD12">
        <v>29621</v>
      </c>
    </row>
    <row r="13" spans="1:1253" x14ac:dyDescent="0.3">
      <c r="A13" s="10" t="s">
        <v>3097</v>
      </c>
      <c r="B13" s="10" t="s">
        <v>3097</v>
      </c>
      <c r="C13" s="10" t="s">
        <v>3097</v>
      </c>
      <c r="D13" s="10"/>
      <c r="E13" s="10"/>
      <c r="F13" s="10" t="s">
        <v>1099</v>
      </c>
      <c r="I13" s="10" t="s">
        <v>812</v>
      </c>
      <c r="J13">
        <v>2004</v>
      </c>
      <c r="ASP13">
        <v>6766</v>
      </c>
      <c r="ASQ13">
        <v>12162</v>
      </c>
      <c r="ASR13">
        <v>34815</v>
      </c>
      <c r="AUC13">
        <v>17030.38</v>
      </c>
      <c r="AUD13">
        <v>29853.83</v>
      </c>
    </row>
    <row r="14" spans="1:1253" x14ac:dyDescent="0.3">
      <c r="A14" s="10" t="s">
        <v>3097</v>
      </c>
      <c r="B14" s="10" t="s">
        <v>3097</v>
      </c>
      <c r="C14" s="10" t="s">
        <v>3097</v>
      </c>
      <c r="D14" s="10"/>
      <c r="E14" s="10"/>
      <c r="F14" s="10" t="s">
        <v>1099</v>
      </c>
      <c r="I14" s="10" t="s">
        <v>812</v>
      </c>
      <c r="J14">
        <v>2005</v>
      </c>
      <c r="ASP14">
        <v>8369</v>
      </c>
      <c r="ASQ14">
        <v>14144</v>
      </c>
      <c r="ASR14">
        <v>39651</v>
      </c>
      <c r="AUC14">
        <v>17526.02</v>
      </c>
      <c r="AUD14">
        <v>30715.83</v>
      </c>
    </row>
    <row r="15" spans="1:1253" x14ac:dyDescent="0.3">
      <c r="A15" s="10" t="s">
        <v>3097</v>
      </c>
      <c r="B15" s="10" t="s">
        <v>3097</v>
      </c>
      <c r="C15" s="10" t="s">
        <v>3097</v>
      </c>
      <c r="D15" s="10"/>
      <c r="E15" s="10"/>
      <c r="F15" s="10" t="s">
        <v>1099</v>
      </c>
      <c r="I15" s="10" t="s">
        <v>812</v>
      </c>
      <c r="J15">
        <v>2006</v>
      </c>
      <c r="ASP15">
        <v>10141</v>
      </c>
      <c r="ASQ15">
        <v>16138</v>
      </c>
      <c r="ASR15">
        <v>44697</v>
      </c>
      <c r="AUC15">
        <v>18162.400000000001</v>
      </c>
      <c r="AUD15">
        <v>31840.75</v>
      </c>
    </row>
    <row r="16" spans="1:1253" x14ac:dyDescent="0.3">
      <c r="A16" s="10" t="s">
        <v>3097</v>
      </c>
      <c r="B16" s="10" t="s">
        <v>3097</v>
      </c>
      <c r="C16" s="10" t="s">
        <v>3097</v>
      </c>
      <c r="D16" s="10"/>
      <c r="E16" s="10"/>
      <c r="F16" s="10" t="s">
        <v>1099</v>
      </c>
      <c r="I16" s="10" t="s">
        <v>812</v>
      </c>
      <c r="J16">
        <v>2007</v>
      </c>
      <c r="ASP16">
        <v>10855</v>
      </c>
      <c r="ASQ16">
        <v>18627</v>
      </c>
      <c r="ASR16">
        <v>50853</v>
      </c>
      <c r="AUC16">
        <v>18789.3</v>
      </c>
      <c r="AUD16">
        <v>32906.080000000002</v>
      </c>
    </row>
    <row r="17" spans="1:10 1186:1226" x14ac:dyDescent="0.3">
      <c r="A17" s="10" t="s">
        <v>3097</v>
      </c>
      <c r="B17" s="10" t="s">
        <v>3097</v>
      </c>
      <c r="C17" s="10" t="s">
        <v>3097</v>
      </c>
      <c r="D17" s="10"/>
      <c r="E17" s="10"/>
      <c r="F17" s="10" t="s">
        <v>1099</v>
      </c>
      <c r="I17" s="10" t="s">
        <v>812</v>
      </c>
      <c r="J17">
        <v>2008</v>
      </c>
      <c r="ASP17">
        <v>10811</v>
      </c>
      <c r="ASQ17">
        <v>21055</v>
      </c>
      <c r="ASR17">
        <v>54675</v>
      </c>
      <c r="AUC17">
        <v>20429.09</v>
      </c>
      <c r="AUD17">
        <v>35769.919999999998</v>
      </c>
    </row>
    <row r="18" spans="1:10 1186:1226" x14ac:dyDescent="0.3">
      <c r="A18" s="10" t="s">
        <v>3097</v>
      </c>
      <c r="B18" s="10" t="s">
        <v>3097</v>
      </c>
      <c r="C18" s="10" t="s">
        <v>3097</v>
      </c>
      <c r="D18" s="10"/>
      <c r="E18" s="10"/>
      <c r="F18" s="10" t="s">
        <v>1099</v>
      </c>
      <c r="I18" s="10" t="s">
        <v>812</v>
      </c>
      <c r="J18">
        <v>2009</v>
      </c>
      <c r="ASP18">
        <v>11076</v>
      </c>
      <c r="ASQ18">
        <v>22924</v>
      </c>
      <c r="ASR18">
        <v>55864</v>
      </c>
      <c r="AUC18">
        <v>21007.4</v>
      </c>
      <c r="AUD18">
        <v>36863.58</v>
      </c>
    </row>
    <row r="19" spans="1:10 1186:1226" x14ac:dyDescent="0.3">
      <c r="A19" s="10" t="s">
        <v>3097</v>
      </c>
      <c r="B19" s="10" t="s">
        <v>3097</v>
      </c>
      <c r="C19" s="10" t="s">
        <v>3097</v>
      </c>
      <c r="D19" s="10"/>
      <c r="E19" s="10"/>
      <c r="F19" s="10" t="s">
        <v>1099</v>
      </c>
      <c r="I19" s="10" t="s">
        <v>812</v>
      </c>
      <c r="J19">
        <v>2010</v>
      </c>
      <c r="ASP19">
        <v>11989</v>
      </c>
      <c r="ASQ19">
        <v>24871</v>
      </c>
      <c r="ASR19">
        <v>57227</v>
      </c>
      <c r="AUC19">
        <v>21171.8</v>
      </c>
      <c r="AUD19">
        <v>37112.42</v>
      </c>
    </row>
    <row r="20" spans="1:10 1186:1226" x14ac:dyDescent="0.3">
      <c r="A20" s="10" t="s">
        <v>3097</v>
      </c>
      <c r="B20" s="10" t="s">
        <v>3097</v>
      </c>
      <c r="C20" s="10" t="s">
        <v>3097</v>
      </c>
      <c r="D20" s="10"/>
      <c r="E20" s="10"/>
      <c r="F20" s="10" t="s">
        <v>1099</v>
      </c>
      <c r="I20" s="10" t="s">
        <v>812</v>
      </c>
      <c r="J20">
        <v>2011</v>
      </c>
      <c r="ASP20">
        <v>13514</v>
      </c>
      <c r="ASQ20">
        <v>26767</v>
      </c>
      <c r="ASR20">
        <v>63332</v>
      </c>
      <c r="AUC20">
        <v>21846.38</v>
      </c>
      <c r="AUD20">
        <v>38287.25</v>
      </c>
    </row>
    <row r="21" spans="1:10 1186:1226" x14ac:dyDescent="0.3">
      <c r="A21" s="10" t="s">
        <v>3097</v>
      </c>
      <c r="B21" s="10" t="s">
        <v>3097</v>
      </c>
      <c r="C21" s="10" t="s">
        <v>3097</v>
      </c>
      <c r="D21" s="10"/>
      <c r="E21" s="10"/>
      <c r="F21" s="10" t="s">
        <v>1099</v>
      </c>
      <c r="I21" s="10" t="s">
        <v>812</v>
      </c>
      <c r="J21">
        <v>2012</v>
      </c>
      <c r="ASP21">
        <v>14855</v>
      </c>
      <c r="ASQ21">
        <v>29262</v>
      </c>
      <c r="ASR21">
        <v>71217</v>
      </c>
      <c r="AUC21">
        <v>22598.85</v>
      </c>
      <c r="AUD21">
        <v>39623.42</v>
      </c>
    </row>
    <row r="22" spans="1:10 1186:1226" x14ac:dyDescent="0.3">
      <c r="A22" s="10" t="s">
        <v>3097</v>
      </c>
      <c r="B22" s="10" t="s">
        <v>3097</v>
      </c>
      <c r="C22" s="10" t="s">
        <v>3097</v>
      </c>
      <c r="D22" s="10"/>
      <c r="E22" s="10"/>
      <c r="F22" s="10" t="s">
        <v>1099</v>
      </c>
      <c r="I22" s="10" t="s">
        <v>812</v>
      </c>
      <c r="J22">
        <v>2013</v>
      </c>
      <c r="ASP22">
        <v>15920</v>
      </c>
      <c r="ASQ22">
        <v>31629</v>
      </c>
      <c r="ASR22">
        <v>75934</v>
      </c>
      <c r="AUC22">
        <v>22980.9</v>
      </c>
      <c r="AUD22">
        <v>40290</v>
      </c>
    </row>
    <row r="23" spans="1:10 1186:1226" x14ac:dyDescent="0.3">
      <c r="A23" s="10" t="s">
        <v>3097</v>
      </c>
      <c r="B23" s="10" t="s">
        <v>3097</v>
      </c>
      <c r="C23" s="10" t="s">
        <v>3097</v>
      </c>
      <c r="D23" s="10"/>
      <c r="E23" s="10"/>
      <c r="F23" s="10" t="s">
        <v>1099</v>
      </c>
      <c r="I23" s="10" t="s">
        <v>812</v>
      </c>
      <c r="J23">
        <v>2014</v>
      </c>
      <c r="ASP23">
        <v>16492</v>
      </c>
      <c r="ASQ23">
        <v>35284</v>
      </c>
      <c r="ASR23">
        <v>78498</v>
      </c>
      <c r="AUC23">
        <v>23960.6</v>
      </c>
      <c r="AUD23">
        <v>41983.5</v>
      </c>
    </row>
    <row r="24" spans="1:10 1186:1226" x14ac:dyDescent="0.3">
      <c r="A24" s="10" t="s">
        <v>3097</v>
      </c>
      <c r="B24" s="10" t="s">
        <v>3097</v>
      </c>
      <c r="C24" s="10" t="s">
        <v>3097</v>
      </c>
      <c r="D24" s="10"/>
      <c r="E24" s="10"/>
      <c r="F24" s="10" t="s">
        <v>1099</v>
      </c>
      <c r="I24" s="10" t="s">
        <v>812</v>
      </c>
      <c r="J24">
        <v>2015</v>
      </c>
      <c r="ASP24">
        <v>16906</v>
      </c>
      <c r="ASQ24">
        <v>38901</v>
      </c>
      <c r="ASR24">
        <v>82035</v>
      </c>
      <c r="AUC24">
        <v>25022</v>
      </c>
      <c r="AUD24">
        <v>43852.67</v>
      </c>
    </row>
    <row r="25" spans="1:10 1186:1226" x14ac:dyDescent="0.3">
      <c r="A25" s="10" t="s">
        <v>3097</v>
      </c>
      <c r="B25" s="10" t="s">
        <v>3097</v>
      </c>
      <c r="C25" s="10" t="s">
        <v>3097</v>
      </c>
      <c r="D25" s="10"/>
      <c r="E25" s="10"/>
      <c r="F25" s="10" t="s">
        <v>1099</v>
      </c>
      <c r="I25" s="10" t="s">
        <v>812</v>
      </c>
      <c r="J25">
        <v>2016</v>
      </c>
      <c r="ASP25">
        <v>17807</v>
      </c>
      <c r="ASQ25">
        <v>41504</v>
      </c>
      <c r="ASR25">
        <v>83785</v>
      </c>
      <c r="AUC25">
        <v>26022.67</v>
      </c>
      <c r="AUD25">
        <v>45619.92</v>
      </c>
    </row>
    <row r="26" spans="1:10 1186:1226" x14ac:dyDescent="0.3">
      <c r="A26" s="10" t="s">
        <v>3097</v>
      </c>
      <c r="B26" s="10" t="s">
        <v>3097</v>
      </c>
      <c r="C26" s="10" t="s">
        <v>3097</v>
      </c>
      <c r="D26" s="10"/>
      <c r="E26" s="10"/>
      <c r="F26" s="10" t="s">
        <v>1099</v>
      </c>
      <c r="I26" s="10" t="s">
        <v>812</v>
      </c>
      <c r="J26">
        <v>2017</v>
      </c>
      <c r="ASP26">
        <v>18394</v>
      </c>
      <c r="ASQ26">
        <v>44683</v>
      </c>
      <c r="ASR26">
        <v>84692</v>
      </c>
      <c r="AUC26">
        <v>26571.93</v>
      </c>
      <c r="AUD26">
        <v>46592.67</v>
      </c>
    </row>
    <row r="27" spans="1:10 1186:1226" x14ac:dyDescent="0.3">
      <c r="A27" s="10" t="s">
        <v>3097</v>
      </c>
      <c r="B27" s="10" t="s">
        <v>3097</v>
      </c>
      <c r="C27" s="10" t="s">
        <v>3097</v>
      </c>
      <c r="D27" s="10"/>
      <c r="E27" s="10"/>
      <c r="F27" s="10" t="s">
        <v>1099</v>
      </c>
      <c r="I27" s="10" t="s">
        <v>812</v>
      </c>
      <c r="J27">
        <v>2018</v>
      </c>
      <c r="ASP27">
        <v>19506</v>
      </c>
      <c r="ASQ27">
        <v>47671</v>
      </c>
      <c r="ASR27">
        <v>90821</v>
      </c>
      <c r="AUC27">
        <v>27165.75</v>
      </c>
      <c r="AUD27">
        <v>47623.33</v>
      </c>
    </row>
    <row r="28" spans="1:10 1186:1226" x14ac:dyDescent="0.3">
      <c r="A28" s="10" t="s">
        <v>3097</v>
      </c>
      <c r="B28" s="10" t="s">
        <v>3097</v>
      </c>
      <c r="C28" s="10" t="s">
        <v>3097</v>
      </c>
      <c r="D28" s="10"/>
      <c r="E28" s="10"/>
      <c r="F28" s="10" t="s">
        <v>1099</v>
      </c>
      <c r="I28" s="10" t="s">
        <v>812</v>
      </c>
      <c r="J28">
        <v>2019</v>
      </c>
      <c r="ASP28">
        <v>19696</v>
      </c>
      <c r="ASQ28">
        <v>51479</v>
      </c>
      <c r="ASR28">
        <v>96806</v>
      </c>
      <c r="AUC28">
        <v>27854.39</v>
      </c>
      <c r="AUD28">
        <v>48831.5</v>
      </c>
    </row>
    <row r="29" spans="1:10 1186:1226" x14ac:dyDescent="0.3">
      <c r="A29" s="10" t="s">
        <v>3097</v>
      </c>
      <c r="B29" s="10" t="s">
        <v>3097</v>
      </c>
      <c r="C29" s="10" t="s">
        <v>3097</v>
      </c>
      <c r="D29" s="10"/>
      <c r="E29" s="10"/>
      <c r="F29" s="10" t="s">
        <v>1099</v>
      </c>
      <c r="I29" s="10" t="s">
        <v>812</v>
      </c>
      <c r="J29">
        <v>2020</v>
      </c>
      <c r="ASP29">
        <v>16428</v>
      </c>
      <c r="ASQ29">
        <v>54062</v>
      </c>
      <c r="ASR29">
        <v>99508</v>
      </c>
      <c r="AUC29">
        <v>28678.81</v>
      </c>
      <c r="AUD29">
        <v>50281.08</v>
      </c>
    </row>
    <row r="30" spans="1:10 1186:1226" x14ac:dyDescent="0.3">
      <c r="A30" s="10" t="s">
        <v>3097</v>
      </c>
      <c r="B30" s="10" t="s">
        <v>3097</v>
      </c>
      <c r="C30" s="10" t="s">
        <v>3097</v>
      </c>
      <c r="D30" s="10"/>
      <c r="E30" s="10"/>
      <c r="F30" s="10" t="s">
        <v>1099</v>
      </c>
      <c r="H30" t="s">
        <v>2666</v>
      </c>
      <c r="I30" s="10" t="s">
        <v>812</v>
      </c>
      <c r="J30">
        <v>2000</v>
      </c>
      <c r="ASS30">
        <v>5.26</v>
      </c>
    </row>
    <row r="31" spans="1:10 1186:1226" x14ac:dyDescent="0.3">
      <c r="A31" s="10" t="s">
        <v>3097</v>
      </c>
      <c r="B31" s="10" t="s">
        <v>3097</v>
      </c>
      <c r="C31" s="10" t="s">
        <v>3097</v>
      </c>
      <c r="D31" s="10"/>
      <c r="E31" s="10"/>
      <c r="F31" s="10" t="s">
        <v>1099</v>
      </c>
      <c r="H31" t="s">
        <v>2666</v>
      </c>
      <c r="I31" s="10" t="s">
        <v>812</v>
      </c>
      <c r="J31">
        <v>2001</v>
      </c>
      <c r="ASS31">
        <v>5.07</v>
      </c>
    </row>
    <row r="32" spans="1:10 1186:1226" x14ac:dyDescent="0.3">
      <c r="A32" s="10" t="s">
        <v>3097</v>
      </c>
      <c r="B32" s="10" t="s">
        <v>3097</v>
      </c>
      <c r="C32" s="10" t="s">
        <v>3097</v>
      </c>
      <c r="D32" s="10"/>
      <c r="E32" s="10"/>
      <c r="F32" s="10" t="s">
        <v>1099</v>
      </c>
      <c r="H32" t="s">
        <v>2666</v>
      </c>
      <c r="I32" s="10" t="s">
        <v>812</v>
      </c>
      <c r="J32">
        <v>2002</v>
      </c>
      <c r="ASS32">
        <v>4.05</v>
      </c>
    </row>
    <row r="33" spans="1:10 1189:1189" x14ac:dyDescent="0.3">
      <c r="A33" s="10" t="s">
        <v>3097</v>
      </c>
      <c r="B33" s="10" t="s">
        <v>3097</v>
      </c>
      <c r="C33" s="10" t="s">
        <v>3097</v>
      </c>
      <c r="D33" s="10"/>
      <c r="E33" s="10"/>
      <c r="F33" s="10" t="s">
        <v>1099</v>
      </c>
      <c r="H33" t="s">
        <v>2666</v>
      </c>
      <c r="I33" s="10" t="s">
        <v>812</v>
      </c>
      <c r="J33">
        <v>2003</v>
      </c>
      <c r="ASS33">
        <v>2.73</v>
      </c>
    </row>
    <row r="34" spans="1:10 1189:1189" x14ac:dyDescent="0.3">
      <c r="A34" s="10" t="s">
        <v>3097</v>
      </c>
      <c r="B34" s="10" t="s">
        <v>3097</v>
      </c>
      <c r="C34" s="10" t="s">
        <v>3097</v>
      </c>
      <c r="D34" s="10"/>
      <c r="E34" s="10"/>
      <c r="F34" s="10" t="s">
        <v>1099</v>
      </c>
      <c r="H34" t="s">
        <v>2666</v>
      </c>
      <c r="I34" s="10" t="s">
        <v>812</v>
      </c>
      <c r="J34">
        <v>2004</v>
      </c>
      <c r="ASS34">
        <v>1.87</v>
      </c>
    </row>
    <row r="35" spans="1:10 1189:1189" x14ac:dyDescent="0.3">
      <c r="A35" s="10" t="s">
        <v>3097</v>
      </c>
      <c r="B35" s="10" t="s">
        <v>3097</v>
      </c>
      <c r="C35" s="10" t="s">
        <v>3097</v>
      </c>
      <c r="D35" s="10"/>
      <c r="E35" s="10"/>
      <c r="F35" s="10" t="s">
        <v>1099</v>
      </c>
      <c r="H35" t="s">
        <v>2666</v>
      </c>
      <c r="I35" s="10" t="s">
        <v>812</v>
      </c>
      <c r="J35">
        <v>2005</v>
      </c>
      <c r="ASS35">
        <v>3.44</v>
      </c>
    </row>
    <row r="36" spans="1:10 1189:1189" x14ac:dyDescent="0.3">
      <c r="A36" s="10" t="s">
        <v>3097</v>
      </c>
      <c r="B36" s="10" t="s">
        <v>3097</v>
      </c>
      <c r="C36" s="10" t="s">
        <v>3097</v>
      </c>
      <c r="D36" s="10"/>
      <c r="E36" s="10"/>
      <c r="F36" s="10" t="s">
        <v>1099</v>
      </c>
      <c r="H36" t="s">
        <v>2666</v>
      </c>
      <c r="I36" s="10" t="s">
        <v>812</v>
      </c>
      <c r="J36">
        <v>2006</v>
      </c>
      <c r="ASS36">
        <v>5.0199999999999996</v>
      </c>
    </row>
    <row r="37" spans="1:10 1189:1189" x14ac:dyDescent="0.3">
      <c r="A37" s="10" t="s">
        <v>3097</v>
      </c>
      <c r="B37" s="10" t="s">
        <v>3097</v>
      </c>
      <c r="C37" s="10" t="s">
        <v>3097</v>
      </c>
      <c r="D37" s="10"/>
      <c r="E37" s="10"/>
      <c r="F37" s="10" t="s">
        <v>1099</v>
      </c>
      <c r="H37" t="s">
        <v>2666</v>
      </c>
      <c r="I37" s="10" t="s">
        <v>812</v>
      </c>
      <c r="J37">
        <v>2007</v>
      </c>
      <c r="ASS37">
        <v>5.31</v>
      </c>
    </row>
    <row r="38" spans="1:10 1189:1189" x14ac:dyDescent="0.3">
      <c r="A38" s="10" t="s">
        <v>3097</v>
      </c>
      <c r="B38" s="10" t="s">
        <v>3097</v>
      </c>
      <c r="C38" s="10" t="s">
        <v>3097</v>
      </c>
      <c r="D38" s="10"/>
      <c r="E38" s="10"/>
      <c r="F38" s="10" t="s">
        <v>1099</v>
      </c>
      <c r="H38" t="s">
        <v>2666</v>
      </c>
      <c r="I38" s="10" t="s">
        <v>812</v>
      </c>
      <c r="J38">
        <v>2008</v>
      </c>
      <c r="ASS38">
        <v>7.1</v>
      </c>
    </row>
    <row r="39" spans="1:10 1189:1189" x14ac:dyDescent="0.3">
      <c r="A39" s="10" t="s">
        <v>3097</v>
      </c>
      <c r="B39" s="10" t="s">
        <v>3097</v>
      </c>
      <c r="C39" s="10" t="s">
        <v>3097</v>
      </c>
      <c r="D39" s="10"/>
      <c r="E39" s="10"/>
      <c r="F39" s="10" t="s">
        <v>1099</v>
      </c>
      <c r="H39" t="s">
        <v>2666</v>
      </c>
      <c r="I39" s="10" t="s">
        <v>812</v>
      </c>
      <c r="J39">
        <v>2009</v>
      </c>
      <c r="ASS39">
        <v>2</v>
      </c>
    </row>
    <row r="40" spans="1:10 1189:1189" x14ac:dyDescent="0.3">
      <c r="A40" s="10" t="s">
        <v>3097</v>
      </c>
      <c r="B40" s="10" t="s">
        <v>3097</v>
      </c>
      <c r="C40" s="10" t="s">
        <v>3097</v>
      </c>
      <c r="D40" s="10"/>
      <c r="E40" s="10"/>
      <c r="F40" s="10" t="s">
        <v>1099</v>
      </c>
      <c r="H40" t="s">
        <v>2666</v>
      </c>
      <c r="I40" s="10" t="s">
        <v>812</v>
      </c>
      <c r="J40">
        <v>2010</v>
      </c>
      <c r="ASS40">
        <v>1.43</v>
      </c>
    </row>
    <row r="41" spans="1:10 1189:1189" x14ac:dyDescent="0.3">
      <c r="A41" s="10" t="s">
        <v>3097</v>
      </c>
      <c r="B41" s="10" t="s">
        <v>3097</v>
      </c>
      <c r="C41" s="10" t="s">
        <v>3097</v>
      </c>
      <c r="D41" s="10"/>
      <c r="E41" s="10"/>
      <c r="F41" s="10" t="s">
        <v>1099</v>
      </c>
      <c r="H41" t="s">
        <v>2666</v>
      </c>
      <c r="I41" s="10" t="s">
        <v>812</v>
      </c>
      <c r="J41">
        <v>2011</v>
      </c>
      <c r="ASS41">
        <v>4.67</v>
      </c>
    </row>
    <row r="42" spans="1:10 1189:1189" x14ac:dyDescent="0.3">
      <c r="A42" s="10" t="s">
        <v>3097</v>
      </c>
      <c r="B42" s="10" t="s">
        <v>3097</v>
      </c>
      <c r="C42" s="10" t="s">
        <v>3097</v>
      </c>
      <c r="D42" s="10"/>
      <c r="E42" s="10"/>
      <c r="F42" s="10" t="s">
        <v>1099</v>
      </c>
      <c r="H42" t="s">
        <v>2666</v>
      </c>
      <c r="I42" s="10" t="s">
        <v>812</v>
      </c>
      <c r="J42">
        <v>2012</v>
      </c>
      <c r="ASS42">
        <v>5.01</v>
      </c>
    </row>
    <row r="43" spans="1:10 1189:1189" x14ac:dyDescent="0.3">
      <c r="A43" s="10" t="s">
        <v>3097</v>
      </c>
      <c r="B43" s="10" t="s">
        <v>3097</v>
      </c>
      <c r="C43" s="10" t="s">
        <v>3097</v>
      </c>
      <c r="D43" s="10"/>
      <c r="E43" s="10"/>
      <c r="F43" s="10" t="s">
        <v>1099</v>
      </c>
      <c r="H43" t="s">
        <v>2666</v>
      </c>
      <c r="I43" s="10" t="s">
        <v>812</v>
      </c>
      <c r="J43">
        <v>2013</v>
      </c>
      <c r="ASS43">
        <v>4.92</v>
      </c>
    </row>
    <row r="44" spans="1:10 1189:1189" x14ac:dyDescent="0.3">
      <c r="A44" s="10" t="s">
        <v>3097</v>
      </c>
      <c r="B44" s="10" t="s">
        <v>3097</v>
      </c>
      <c r="C44" s="10" t="s">
        <v>3097</v>
      </c>
      <c r="D44" s="10"/>
      <c r="E44" s="10"/>
      <c r="F44" s="10" t="s">
        <v>1099</v>
      </c>
      <c r="H44" t="s">
        <v>2666</v>
      </c>
      <c r="I44" s="10" t="s">
        <v>812</v>
      </c>
      <c r="J44">
        <v>2014</v>
      </c>
      <c r="ASS44">
        <v>3.75</v>
      </c>
    </row>
    <row r="45" spans="1:10 1189:1189" x14ac:dyDescent="0.3">
      <c r="A45" s="10" t="s">
        <v>3097</v>
      </c>
      <c r="B45" s="10" t="s">
        <v>3097</v>
      </c>
      <c r="C45" s="10" t="s">
        <v>3097</v>
      </c>
      <c r="D45" s="10"/>
      <c r="E45" s="10"/>
      <c r="F45" s="10" t="s">
        <v>1099</v>
      </c>
      <c r="H45" t="s">
        <v>2666</v>
      </c>
      <c r="I45" s="10" t="s">
        <v>812</v>
      </c>
      <c r="J45">
        <v>2015</v>
      </c>
      <c r="ASS45">
        <v>3.06</v>
      </c>
    </row>
    <row r="46" spans="1:10 1189:1189" x14ac:dyDescent="0.3">
      <c r="A46" s="10" t="s">
        <v>3097</v>
      </c>
      <c r="B46" s="10" t="s">
        <v>3097</v>
      </c>
      <c r="C46" s="10" t="s">
        <v>3097</v>
      </c>
      <c r="D46" s="10"/>
      <c r="E46" s="10"/>
      <c r="F46" s="10" t="s">
        <v>1099</v>
      </c>
      <c r="H46" t="s">
        <v>2666</v>
      </c>
      <c r="I46" s="10" t="s">
        <v>812</v>
      </c>
      <c r="J46">
        <v>2016</v>
      </c>
      <c r="ASS46">
        <v>3.5</v>
      </c>
    </row>
    <row r="47" spans="1:10 1189:1189" x14ac:dyDescent="0.3">
      <c r="A47" s="10" t="s">
        <v>3097</v>
      </c>
      <c r="B47" s="10" t="s">
        <v>3097</v>
      </c>
      <c r="C47" s="10" t="s">
        <v>3097</v>
      </c>
      <c r="D47" s="10"/>
      <c r="E47" s="10"/>
      <c r="F47" s="10" t="s">
        <v>1099</v>
      </c>
      <c r="H47" t="s">
        <v>2666</v>
      </c>
      <c r="I47" s="10" t="s">
        <v>812</v>
      </c>
      <c r="J47">
        <v>2017</v>
      </c>
      <c r="ASS47">
        <v>2.74</v>
      </c>
    </row>
    <row r="48" spans="1:10 1189:1189" x14ac:dyDescent="0.3">
      <c r="A48" s="10" t="s">
        <v>3097</v>
      </c>
      <c r="B48" s="10" t="s">
        <v>3097</v>
      </c>
      <c r="C48" s="10" t="s">
        <v>3097</v>
      </c>
      <c r="D48" s="10"/>
      <c r="E48" s="10"/>
      <c r="F48" s="10" t="s">
        <v>1099</v>
      </c>
      <c r="H48" t="s">
        <v>2666</v>
      </c>
      <c r="I48" s="10" t="s">
        <v>812</v>
      </c>
      <c r="J48">
        <v>2018</v>
      </c>
      <c r="ASS48">
        <v>2.5499999999999998</v>
      </c>
    </row>
    <row r="49" spans="1:10 1185:1189" x14ac:dyDescent="0.3">
      <c r="A49" s="10" t="s">
        <v>3097</v>
      </c>
      <c r="B49" s="10" t="s">
        <v>3097</v>
      </c>
      <c r="C49" s="10" t="s">
        <v>3097</v>
      </c>
      <c r="D49" s="10"/>
      <c r="E49" s="10"/>
      <c r="F49" s="10" t="s">
        <v>1099</v>
      </c>
      <c r="H49" t="s">
        <v>2666</v>
      </c>
      <c r="I49" s="10" t="s">
        <v>812</v>
      </c>
      <c r="J49">
        <v>2019</v>
      </c>
      <c r="ASS49">
        <v>2.4900000000000002</v>
      </c>
    </row>
    <row r="50" spans="1:10 1185:1189" x14ac:dyDescent="0.3">
      <c r="A50" s="10" t="s">
        <v>3097</v>
      </c>
      <c r="B50" s="10" t="s">
        <v>3097</v>
      </c>
      <c r="C50" s="10" t="s">
        <v>3097</v>
      </c>
      <c r="D50" s="10"/>
      <c r="E50" s="10"/>
      <c r="F50" s="10" t="s">
        <v>1099</v>
      </c>
      <c r="H50" t="s">
        <v>2666</v>
      </c>
      <c r="I50" s="10" t="s">
        <v>812</v>
      </c>
      <c r="J50">
        <v>2020</v>
      </c>
      <c r="ASS50">
        <v>0.78</v>
      </c>
    </row>
    <row r="51" spans="1:10 1185:1189" x14ac:dyDescent="0.3">
      <c r="A51" s="10" t="s">
        <v>3097</v>
      </c>
      <c r="B51" s="10" t="s">
        <v>3097</v>
      </c>
      <c r="C51" s="10" t="s">
        <v>3097</v>
      </c>
      <c r="D51" s="10"/>
      <c r="E51" s="10"/>
      <c r="F51" s="10" t="s">
        <v>1099</v>
      </c>
      <c r="H51" t="s">
        <v>2661</v>
      </c>
      <c r="I51" s="10" t="s">
        <v>812</v>
      </c>
      <c r="J51">
        <v>2000</v>
      </c>
      <c r="ASO51">
        <v>45784</v>
      </c>
    </row>
    <row r="52" spans="1:10 1185:1189" x14ac:dyDescent="0.3">
      <c r="A52" s="10" t="s">
        <v>3097</v>
      </c>
      <c r="B52" s="10" t="s">
        <v>3097</v>
      </c>
      <c r="C52" s="10" t="s">
        <v>3097</v>
      </c>
      <c r="D52" s="10"/>
      <c r="E52" s="10"/>
      <c r="F52" s="10" t="s">
        <v>1099</v>
      </c>
      <c r="H52" t="s">
        <v>2661</v>
      </c>
      <c r="I52" s="10" t="s">
        <v>812</v>
      </c>
      <c r="J52">
        <v>2001</v>
      </c>
      <c r="ASO52">
        <v>49222</v>
      </c>
    </row>
    <row r="53" spans="1:10 1185:1189" x14ac:dyDescent="0.3">
      <c r="A53" s="10" t="s">
        <v>3097</v>
      </c>
      <c r="B53" s="10" t="s">
        <v>3097</v>
      </c>
      <c r="C53" s="10" t="s">
        <v>3097</v>
      </c>
      <c r="D53" s="10"/>
      <c r="E53" s="10"/>
      <c r="F53" s="10" t="s">
        <v>1099</v>
      </c>
      <c r="H53" t="s">
        <v>2661</v>
      </c>
      <c r="I53" s="10" t="s">
        <v>812</v>
      </c>
      <c r="J53">
        <v>2002</v>
      </c>
      <c r="ASO53">
        <v>50174</v>
      </c>
    </row>
    <row r="54" spans="1:10 1185:1189" x14ac:dyDescent="0.3">
      <c r="A54" s="10" t="s">
        <v>3097</v>
      </c>
      <c r="B54" s="10" t="s">
        <v>3097</v>
      </c>
      <c r="C54" s="10" t="s">
        <v>3097</v>
      </c>
      <c r="D54" s="10"/>
      <c r="E54" s="10"/>
      <c r="F54" s="10" t="s">
        <v>1099</v>
      </c>
      <c r="H54" t="s">
        <v>2661</v>
      </c>
      <c r="I54" s="10" t="s">
        <v>812</v>
      </c>
      <c r="J54">
        <v>2003</v>
      </c>
      <c r="ASO54">
        <v>52350</v>
      </c>
    </row>
    <row r="55" spans="1:10 1185:1189" x14ac:dyDescent="0.3">
      <c r="A55" s="10" t="s">
        <v>3097</v>
      </c>
      <c r="B55" s="10" t="s">
        <v>3097</v>
      </c>
      <c r="C55" s="10" t="s">
        <v>3097</v>
      </c>
      <c r="D55" s="10"/>
      <c r="E55" s="10"/>
      <c r="F55" s="10" t="s">
        <v>1099</v>
      </c>
      <c r="H55" t="s">
        <v>2661</v>
      </c>
      <c r="I55" s="10" t="s">
        <v>812</v>
      </c>
      <c r="J55">
        <v>2004</v>
      </c>
      <c r="ASO55">
        <v>59122</v>
      </c>
    </row>
    <row r="56" spans="1:10 1185:1189" x14ac:dyDescent="0.3">
      <c r="A56" s="10" t="s">
        <v>3097</v>
      </c>
      <c r="B56" s="10" t="s">
        <v>3097</v>
      </c>
      <c r="C56" s="10" t="s">
        <v>3097</v>
      </c>
      <c r="D56" s="10"/>
      <c r="E56" s="10"/>
      <c r="F56" s="10" t="s">
        <v>1099</v>
      </c>
      <c r="H56" t="s">
        <v>2661</v>
      </c>
      <c r="I56" s="10" t="s">
        <v>812</v>
      </c>
      <c r="J56">
        <v>2005</v>
      </c>
      <c r="ASO56">
        <v>67716</v>
      </c>
    </row>
    <row r="57" spans="1:10 1185:1189" x14ac:dyDescent="0.3">
      <c r="A57" s="10" t="s">
        <v>3097</v>
      </c>
      <c r="B57" s="10" t="s">
        <v>3097</v>
      </c>
      <c r="C57" s="10" t="s">
        <v>3097</v>
      </c>
      <c r="D57" s="10"/>
      <c r="E57" s="10"/>
      <c r="F57" s="10" t="s">
        <v>1099</v>
      </c>
      <c r="H57" t="s">
        <v>2661</v>
      </c>
      <c r="I57" s="10" t="s">
        <v>812</v>
      </c>
      <c r="J57">
        <v>2006</v>
      </c>
      <c r="ASO57">
        <v>78157</v>
      </c>
    </row>
    <row r="58" spans="1:10 1185:1189" x14ac:dyDescent="0.3">
      <c r="A58" s="10" t="s">
        <v>3097</v>
      </c>
      <c r="B58" s="10" t="s">
        <v>3097</v>
      </c>
      <c r="C58" s="10" t="s">
        <v>3097</v>
      </c>
      <c r="D58" s="10"/>
      <c r="E58" s="10"/>
      <c r="F58" s="10" t="s">
        <v>1099</v>
      </c>
      <c r="H58" t="s">
        <v>2661</v>
      </c>
      <c r="I58" s="10" t="s">
        <v>812</v>
      </c>
      <c r="J58">
        <v>2007</v>
      </c>
      <c r="ASO58">
        <v>87828</v>
      </c>
    </row>
    <row r="59" spans="1:10 1185:1189" x14ac:dyDescent="0.3">
      <c r="A59" s="10" t="s">
        <v>3097</v>
      </c>
      <c r="B59" s="10" t="s">
        <v>3097</v>
      </c>
      <c r="C59" s="10" t="s">
        <v>3097</v>
      </c>
      <c r="D59" s="10"/>
      <c r="E59" s="10"/>
      <c r="F59" s="10" t="s">
        <v>1099</v>
      </c>
      <c r="H59" t="s">
        <v>2661</v>
      </c>
      <c r="I59" s="10" t="s">
        <v>812</v>
      </c>
      <c r="J59">
        <v>2008</v>
      </c>
      <c r="ASO59">
        <v>96668</v>
      </c>
    </row>
    <row r="60" spans="1:10 1185:1189" x14ac:dyDescent="0.3">
      <c r="A60" s="10" t="s">
        <v>3097</v>
      </c>
      <c r="B60" s="10" t="s">
        <v>3097</v>
      </c>
      <c r="C60" s="10" t="s">
        <v>3097</v>
      </c>
      <c r="D60" s="10"/>
      <c r="E60" s="10"/>
      <c r="F60" s="10" t="s">
        <v>1099</v>
      </c>
      <c r="H60" t="s">
        <v>2661</v>
      </c>
      <c r="I60" s="10" t="s">
        <v>812</v>
      </c>
      <c r="J60">
        <v>2009</v>
      </c>
      <c r="ASO60">
        <v>95943</v>
      </c>
    </row>
    <row r="61" spans="1:10 1185:1189" x14ac:dyDescent="0.3">
      <c r="A61" s="10" t="s">
        <v>3097</v>
      </c>
      <c r="B61" s="10" t="s">
        <v>3097</v>
      </c>
      <c r="C61" s="10" t="s">
        <v>3097</v>
      </c>
      <c r="D61" s="10"/>
      <c r="E61" s="10"/>
      <c r="F61" s="10" t="s">
        <v>1099</v>
      </c>
      <c r="H61" t="s">
        <v>2661</v>
      </c>
      <c r="I61" s="10" t="s">
        <v>812</v>
      </c>
      <c r="J61">
        <v>2010</v>
      </c>
      <c r="ASO61">
        <v>100833</v>
      </c>
    </row>
    <row r="62" spans="1:10 1185:1189" x14ac:dyDescent="0.3">
      <c r="A62" s="10" t="s">
        <v>3097</v>
      </c>
      <c r="B62" s="10" t="s">
        <v>3097</v>
      </c>
      <c r="C62" s="10" t="s">
        <v>3097</v>
      </c>
      <c r="D62" s="10"/>
      <c r="E62" s="10"/>
      <c r="F62" s="10" t="s">
        <v>1099</v>
      </c>
      <c r="H62" t="s">
        <v>2661</v>
      </c>
      <c r="I62" s="10" t="s">
        <v>812</v>
      </c>
      <c r="J62">
        <v>2011</v>
      </c>
      <c r="ASO62">
        <v>112910</v>
      </c>
    </row>
    <row r="63" spans="1:10 1185:1189" x14ac:dyDescent="0.3">
      <c r="A63" s="10" t="s">
        <v>3097</v>
      </c>
      <c r="B63" s="10" t="s">
        <v>3097</v>
      </c>
      <c r="C63" s="10" t="s">
        <v>3097</v>
      </c>
      <c r="D63" s="10"/>
      <c r="E63" s="10"/>
      <c r="F63" s="10" t="s">
        <v>1099</v>
      </c>
      <c r="H63" t="s">
        <v>2661</v>
      </c>
      <c r="I63" s="10" t="s">
        <v>812</v>
      </c>
      <c r="J63">
        <v>2012</v>
      </c>
      <c r="ASO63">
        <v>125033</v>
      </c>
    </row>
    <row r="64" spans="1:10 1185:1189" x14ac:dyDescent="0.3">
      <c r="A64" s="10" t="s">
        <v>3097</v>
      </c>
      <c r="B64" s="10" t="s">
        <v>3097</v>
      </c>
      <c r="C64" s="10" t="s">
        <v>3097</v>
      </c>
      <c r="D64" s="10"/>
      <c r="E64" s="10"/>
      <c r="F64" s="10" t="s">
        <v>1099</v>
      </c>
      <c r="H64" t="s">
        <v>2661</v>
      </c>
      <c r="I64" s="10" t="s">
        <v>812</v>
      </c>
      <c r="J64">
        <v>2013</v>
      </c>
      <c r="ASO64">
        <v>133619</v>
      </c>
    </row>
    <row r="65" spans="1:10 1185:1211" x14ac:dyDescent="0.3">
      <c r="A65" s="10" t="s">
        <v>3097</v>
      </c>
      <c r="B65" s="10" t="s">
        <v>3097</v>
      </c>
      <c r="C65" s="10" t="s">
        <v>3097</v>
      </c>
      <c r="D65" s="10"/>
      <c r="E65" s="10"/>
      <c r="F65" s="10" t="s">
        <v>1099</v>
      </c>
      <c r="H65" t="s">
        <v>2661</v>
      </c>
      <c r="I65" s="10" t="s">
        <v>812</v>
      </c>
      <c r="J65">
        <v>2014</v>
      </c>
      <c r="ASO65">
        <v>140129</v>
      </c>
    </row>
    <row r="66" spans="1:10 1185:1211" x14ac:dyDescent="0.3">
      <c r="A66" s="10" t="s">
        <v>3097</v>
      </c>
      <c r="B66" s="10" t="s">
        <v>3097</v>
      </c>
      <c r="C66" s="10" t="s">
        <v>3097</v>
      </c>
      <c r="D66" s="10"/>
      <c r="E66" s="10"/>
      <c r="F66" s="10" t="s">
        <v>1099</v>
      </c>
      <c r="H66" t="s">
        <v>2661</v>
      </c>
      <c r="I66" s="10" t="s">
        <v>812</v>
      </c>
      <c r="J66">
        <v>2015</v>
      </c>
      <c r="ASO66">
        <v>148148</v>
      </c>
    </row>
    <row r="67" spans="1:10 1185:1211" x14ac:dyDescent="0.3">
      <c r="A67" s="10" t="s">
        <v>3097</v>
      </c>
      <c r="B67" s="10" t="s">
        <v>3097</v>
      </c>
      <c r="C67" s="10" t="s">
        <v>3097</v>
      </c>
      <c r="D67" s="10"/>
      <c r="E67" s="10"/>
      <c r="F67" s="10" t="s">
        <v>1099</v>
      </c>
      <c r="H67" t="s">
        <v>2661</v>
      </c>
      <c r="I67" s="10" t="s">
        <v>812</v>
      </c>
      <c r="J67">
        <v>2016</v>
      </c>
      <c r="ASO67">
        <v>152395</v>
      </c>
    </row>
    <row r="68" spans="1:10 1185:1211" x14ac:dyDescent="0.3">
      <c r="A68" s="10" t="s">
        <v>3097</v>
      </c>
      <c r="B68" s="10" t="s">
        <v>3097</v>
      </c>
      <c r="C68" s="10" t="s">
        <v>3097</v>
      </c>
      <c r="D68" s="10"/>
      <c r="E68" s="10"/>
      <c r="F68" s="10" t="s">
        <v>1099</v>
      </c>
      <c r="H68" t="s">
        <v>2661</v>
      </c>
      <c r="I68" s="10" t="s">
        <v>812</v>
      </c>
      <c r="J68">
        <v>2017</v>
      </c>
      <c r="ASO68">
        <v>156025</v>
      </c>
    </row>
    <row r="69" spans="1:10 1185:1211" x14ac:dyDescent="0.3">
      <c r="A69" s="10" t="s">
        <v>3097</v>
      </c>
      <c r="B69" s="10" t="s">
        <v>3097</v>
      </c>
      <c r="C69" s="10" t="s">
        <v>3097</v>
      </c>
      <c r="D69" s="10"/>
      <c r="E69" s="10"/>
      <c r="F69" s="10" t="s">
        <v>1099</v>
      </c>
      <c r="H69" t="s">
        <v>2661</v>
      </c>
      <c r="I69" s="10" t="s">
        <v>812</v>
      </c>
      <c r="J69">
        <v>2018</v>
      </c>
      <c r="ASO69">
        <v>167477</v>
      </c>
    </row>
    <row r="70" spans="1:10 1185:1211" x14ac:dyDescent="0.3">
      <c r="A70" s="10" t="s">
        <v>3097</v>
      </c>
      <c r="B70" s="10" t="s">
        <v>3097</v>
      </c>
      <c r="C70" s="10" t="s">
        <v>3097</v>
      </c>
      <c r="D70" s="10"/>
      <c r="E70" s="10"/>
      <c r="F70" s="10" t="s">
        <v>1099</v>
      </c>
      <c r="H70" t="s">
        <v>2661</v>
      </c>
      <c r="I70" s="10" t="s">
        <v>812</v>
      </c>
      <c r="J70">
        <v>2019</v>
      </c>
      <c r="ASO70">
        <v>177948</v>
      </c>
    </row>
    <row r="71" spans="1:10 1185:1211" x14ac:dyDescent="0.3">
      <c r="A71" s="10" t="s">
        <v>3097</v>
      </c>
      <c r="B71" s="10" t="s">
        <v>3097</v>
      </c>
      <c r="C71" s="10" t="s">
        <v>3097</v>
      </c>
      <c r="D71" s="10"/>
      <c r="E71" s="10"/>
      <c r="F71" s="10" t="s">
        <v>1099</v>
      </c>
      <c r="H71" t="s">
        <v>2661</v>
      </c>
      <c r="I71" s="10" t="s">
        <v>812</v>
      </c>
      <c r="J71">
        <v>2020</v>
      </c>
      <c r="ASO71">
        <v>176990</v>
      </c>
    </row>
    <row r="72" spans="1:10 1185:1211" x14ac:dyDescent="0.3">
      <c r="A72" s="10" t="s">
        <v>3097</v>
      </c>
      <c r="B72" s="10" t="s">
        <v>3097</v>
      </c>
      <c r="C72" s="10" t="s">
        <v>3097</v>
      </c>
      <c r="D72" s="10"/>
      <c r="E72" s="10"/>
      <c r="F72" s="10" t="s">
        <v>1099</v>
      </c>
      <c r="H72" t="s">
        <v>2698</v>
      </c>
      <c r="I72" s="10" t="s">
        <v>812</v>
      </c>
      <c r="J72">
        <v>2000</v>
      </c>
      <c r="ATO72">
        <v>15110</v>
      </c>
    </row>
    <row r="73" spans="1:10 1185:1211" x14ac:dyDescent="0.3">
      <c r="A73" s="10" t="s">
        <v>3097</v>
      </c>
      <c r="B73" s="10" t="s">
        <v>3097</v>
      </c>
      <c r="C73" s="10" t="s">
        <v>3097</v>
      </c>
      <c r="D73" s="10"/>
      <c r="E73" s="10"/>
      <c r="F73" s="10" t="s">
        <v>1099</v>
      </c>
      <c r="H73" t="s">
        <v>2698</v>
      </c>
      <c r="I73" s="10" t="s">
        <v>812</v>
      </c>
      <c r="J73">
        <v>2001</v>
      </c>
      <c r="ATO73">
        <v>14400</v>
      </c>
    </row>
    <row r="74" spans="1:10 1185:1211" x14ac:dyDescent="0.3">
      <c r="A74" s="10" t="s">
        <v>3097</v>
      </c>
      <c r="B74" s="10" t="s">
        <v>3097</v>
      </c>
      <c r="C74" s="10" t="s">
        <v>3097</v>
      </c>
      <c r="D74" s="10"/>
      <c r="E74" s="10"/>
      <c r="F74" s="10" t="s">
        <v>1099</v>
      </c>
      <c r="H74" t="s">
        <v>2698</v>
      </c>
      <c r="I74" s="10" t="s">
        <v>812</v>
      </c>
      <c r="J74">
        <v>2002</v>
      </c>
      <c r="ATO74">
        <v>15351</v>
      </c>
    </row>
    <row r="75" spans="1:10 1185:1211" x14ac:dyDescent="0.3">
      <c r="A75" s="10" t="s">
        <v>3097</v>
      </c>
      <c r="B75" s="10" t="s">
        <v>3097</v>
      </c>
      <c r="C75" s="10" t="s">
        <v>3097</v>
      </c>
      <c r="D75" s="10"/>
      <c r="E75" s="10"/>
      <c r="F75" s="10" t="s">
        <v>1099</v>
      </c>
      <c r="H75" t="s">
        <v>2698</v>
      </c>
      <c r="I75" s="10" t="s">
        <v>812</v>
      </c>
      <c r="J75">
        <v>2003</v>
      </c>
      <c r="ATO75">
        <v>15851</v>
      </c>
    </row>
    <row r="76" spans="1:10 1185:1211" x14ac:dyDescent="0.3">
      <c r="A76" s="10" t="s">
        <v>3097</v>
      </c>
      <c r="B76" s="10" t="s">
        <v>3097</v>
      </c>
      <c r="C76" s="10" t="s">
        <v>3097</v>
      </c>
      <c r="D76" s="10"/>
      <c r="E76" s="10"/>
      <c r="F76" s="10" t="s">
        <v>1099</v>
      </c>
      <c r="H76" t="s">
        <v>2698</v>
      </c>
      <c r="I76" s="10" t="s">
        <v>812</v>
      </c>
      <c r="J76">
        <v>2004</v>
      </c>
      <c r="ATO76">
        <v>16016</v>
      </c>
    </row>
    <row r="77" spans="1:10 1185:1211" x14ac:dyDescent="0.3">
      <c r="A77" s="10" t="s">
        <v>3097</v>
      </c>
      <c r="B77" s="10" t="s">
        <v>3097</v>
      </c>
      <c r="C77" s="10" t="s">
        <v>3097</v>
      </c>
      <c r="D77" s="10"/>
      <c r="E77" s="10"/>
      <c r="F77" s="10" t="s">
        <v>1099</v>
      </c>
      <c r="H77" t="s">
        <v>2698</v>
      </c>
      <c r="I77" s="10" t="s">
        <v>812</v>
      </c>
      <c r="J77">
        <v>2005</v>
      </c>
      <c r="ATO77">
        <v>16963</v>
      </c>
    </row>
    <row r="78" spans="1:10 1185:1211" x14ac:dyDescent="0.3">
      <c r="A78" s="10" t="s">
        <v>3097</v>
      </c>
      <c r="B78" s="10" t="s">
        <v>3097</v>
      </c>
      <c r="C78" s="10" t="s">
        <v>3097</v>
      </c>
      <c r="D78" s="10"/>
      <c r="E78" s="10"/>
      <c r="F78" s="10" t="s">
        <v>1099</v>
      </c>
      <c r="H78" t="s">
        <v>2698</v>
      </c>
      <c r="I78" s="10" t="s">
        <v>812</v>
      </c>
      <c r="J78">
        <v>2006</v>
      </c>
      <c r="ATO78">
        <v>19429</v>
      </c>
    </row>
    <row r="79" spans="1:10 1185:1211" x14ac:dyDescent="0.3">
      <c r="A79" s="10" t="s">
        <v>3097</v>
      </c>
      <c r="B79" s="10" t="s">
        <v>3097</v>
      </c>
      <c r="C79" s="10" t="s">
        <v>3097</v>
      </c>
      <c r="D79" s="10"/>
      <c r="E79" s="10"/>
      <c r="F79" s="10" t="s">
        <v>1099</v>
      </c>
      <c r="H79" t="s">
        <v>2698</v>
      </c>
      <c r="I79" s="10" t="s">
        <v>812</v>
      </c>
      <c r="J79">
        <v>2007</v>
      </c>
      <c r="ATO79">
        <v>16910</v>
      </c>
    </row>
    <row r="80" spans="1:10 1185:1211" x14ac:dyDescent="0.3">
      <c r="A80" s="10" t="s">
        <v>3097</v>
      </c>
      <c r="B80" s="10" t="s">
        <v>3097</v>
      </c>
      <c r="C80" s="10" t="s">
        <v>3097</v>
      </c>
      <c r="D80" s="10"/>
      <c r="E80" s="10"/>
      <c r="F80" s="10" t="s">
        <v>1099</v>
      </c>
      <c r="H80" t="s">
        <v>2698</v>
      </c>
      <c r="I80" s="10" t="s">
        <v>812</v>
      </c>
      <c r="J80">
        <v>2008</v>
      </c>
      <c r="ATO80">
        <v>23162</v>
      </c>
    </row>
    <row r="81" spans="1:10 1193:1211" x14ac:dyDescent="0.3">
      <c r="A81" s="10" t="s">
        <v>3097</v>
      </c>
      <c r="B81" s="10" t="s">
        <v>3097</v>
      </c>
      <c r="C81" s="10" t="s">
        <v>3097</v>
      </c>
      <c r="D81" s="10"/>
      <c r="E81" s="10"/>
      <c r="F81" s="10" t="s">
        <v>1099</v>
      </c>
      <c r="H81" t="s">
        <v>2698</v>
      </c>
      <c r="I81" s="10" t="s">
        <v>812</v>
      </c>
      <c r="J81">
        <v>2009</v>
      </c>
      <c r="ATO81">
        <v>25373</v>
      </c>
    </row>
    <row r="82" spans="1:10 1193:1211" x14ac:dyDescent="0.3">
      <c r="A82" s="10" t="s">
        <v>3097</v>
      </c>
      <c r="B82" s="10" t="s">
        <v>3097</v>
      </c>
      <c r="C82" s="10" t="s">
        <v>3097</v>
      </c>
      <c r="D82" s="10"/>
      <c r="E82" s="10"/>
      <c r="F82" s="10" t="s">
        <v>1099</v>
      </c>
      <c r="H82" t="s">
        <v>2698</v>
      </c>
      <c r="I82" s="10" t="s">
        <v>812</v>
      </c>
      <c r="J82">
        <v>2010</v>
      </c>
      <c r="ATO82">
        <v>27864</v>
      </c>
    </row>
    <row r="83" spans="1:10 1193:1211" x14ac:dyDescent="0.3">
      <c r="A83" s="10" t="s">
        <v>3097</v>
      </c>
      <c r="B83" s="10" t="s">
        <v>3097</v>
      </c>
      <c r="C83" s="10" t="s">
        <v>3097</v>
      </c>
      <c r="D83" s="10"/>
      <c r="E83" s="10"/>
      <c r="F83" s="10" t="s">
        <v>1099</v>
      </c>
      <c r="H83" t="s">
        <v>2698</v>
      </c>
      <c r="I83" s="10" t="s">
        <v>812</v>
      </c>
      <c r="J83">
        <v>2011</v>
      </c>
      <c r="ATO83">
        <v>41979</v>
      </c>
    </row>
    <row r="84" spans="1:10 1193:1211" x14ac:dyDescent="0.3">
      <c r="A84" s="10" t="s">
        <v>3097</v>
      </c>
      <c r="B84" s="10" t="s">
        <v>3097</v>
      </c>
      <c r="C84" s="10" t="s">
        <v>3097</v>
      </c>
      <c r="D84" s="10"/>
      <c r="E84" s="10"/>
      <c r="F84" s="10" t="s">
        <v>1099</v>
      </c>
      <c r="H84" t="s">
        <v>2698</v>
      </c>
      <c r="I84" s="10" t="s">
        <v>812</v>
      </c>
      <c r="J84">
        <v>2012</v>
      </c>
      <c r="ATO84">
        <v>41649</v>
      </c>
    </row>
    <row r="85" spans="1:10 1193:1211" x14ac:dyDescent="0.3">
      <c r="A85" s="10" t="s">
        <v>3097</v>
      </c>
      <c r="B85" s="10" t="s">
        <v>3097</v>
      </c>
      <c r="C85" s="10" t="s">
        <v>3097</v>
      </c>
      <c r="D85" s="10"/>
      <c r="E85" s="10"/>
      <c r="F85" s="10" t="s">
        <v>1099</v>
      </c>
      <c r="H85" t="s">
        <v>2698</v>
      </c>
      <c r="I85" s="10" t="s">
        <v>812</v>
      </c>
      <c r="J85">
        <v>2013</v>
      </c>
      <c r="ATO85">
        <v>41094</v>
      </c>
    </row>
    <row r="86" spans="1:10 1193:1211" x14ac:dyDescent="0.3">
      <c r="A86" s="10" t="s">
        <v>3097</v>
      </c>
      <c r="B86" s="10" t="s">
        <v>3097</v>
      </c>
      <c r="C86" s="10" t="s">
        <v>3097</v>
      </c>
      <c r="D86" s="10"/>
      <c r="E86" s="10"/>
      <c r="F86" s="10" t="s">
        <v>1099</v>
      </c>
      <c r="H86" t="s">
        <v>2698</v>
      </c>
      <c r="I86" s="10" t="s">
        <v>812</v>
      </c>
      <c r="J86">
        <v>2014</v>
      </c>
      <c r="ATO86">
        <v>40447</v>
      </c>
    </row>
    <row r="87" spans="1:10 1193:1211" x14ac:dyDescent="0.3">
      <c r="A87" s="10" t="s">
        <v>3097</v>
      </c>
      <c r="B87" s="10" t="s">
        <v>3097</v>
      </c>
      <c r="C87" s="10" t="s">
        <v>3097</v>
      </c>
      <c r="D87" s="10"/>
      <c r="E87" s="10"/>
      <c r="F87" s="10" t="s">
        <v>1099</v>
      </c>
      <c r="H87" t="s">
        <v>2698</v>
      </c>
      <c r="I87" s="10" t="s">
        <v>812</v>
      </c>
      <c r="J87">
        <v>2015</v>
      </c>
      <c r="ATO87">
        <v>38643</v>
      </c>
    </row>
    <row r="88" spans="1:10 1193:1211" x14ac:dyDescent="0.3">
      <c r="A88" s="10" t="s">
        <v>3097</v>
      </c>
      <c r="B88" s="10" t="s">
        <v>3097</v>
      </c>
      <c r="C88" s="10" t="s">
        <v>3097</v>
      </c>
      <c r="D88" s="10"/>
      <c r="E88" s="10"/>
      <c r="F88" s="10" t="s">
        <v>1099</v>
      </c>
      <c r="H88" t="s">
        <v>2698</v>
      </c>
      <c r="I88" s="10" t="s">
        <v>812</v>
      </c>
      <c r="J88">
        <v>2016</v>
      </c>
      <c r="ATO88">
        <v>40494</v>
      </c>
    </row>
    <row r="89" spans="1:10 1193:1211" x14ac:dyDescent="0.3">
      <c r="A89" s="10" t="s">
        <v>3097</v>
      </c>
      <c r="B89" s="10" t="s">
        <v>3097</v>
      </c>
      <c r="C89" s="10" t="s">
        <v>3097</v>
      </c>
      <c r="D89" s="10"/>
      <c r="E89" s="10"/>
      <c r="F89" s="10" t="s">
        <v>1099</v>
      </c>
      <c r="H89" t="s">
        <v>2698</v>
      </c>
      <c r="I89" s="10" t="s">
        <v>812</v>
      </c>
      <c r="J89">
        <v>2017</v>
      </c>
      <c r="ATO89">
        <v>38983</v>
      </c>
    </row>
    <row r="90" spans="1:10 1193:1211" x14ac:dyDescent="0.3">
      <c r="A90" s="10" t="s">
        <v>3097</v>
      </c>
      <c r="B90" s="10" t="s">
        <v>3097</v>
      </c>
      <c r="C90" s="10" t="s">
        <v>3097</v>
      </c>
      <c r="D90" s="10"/>
      <c r="E90" s="10"/>
      <c r="F90" s="10" t="s">
        <v>1099</v>
      </c>
      <c r="H90" t="s">
        <v>2698</v>
      </c>
      <c r="I90" s="10" t="s">
        <v>812</v>
      </c>
      <c r="J90">
        <v>2018</v>
      </c>
      <c r="ATO90">
        <v>39861</v>
      </c>
    </row>
    <row r="91" spans="1:10 1193:1211" x14ac:dyDescent="0.3">
      <c r="A91" s="10" t="s">
        <v>3097</v>
      </c>
      <c r="B91" s="10" t="s">
        <v>3097</v>
      </c>
      <c r="C91" s="10" t="s">
        <v>3097</v>
      </c>
      <c r="D91" s="10"/>
      <c r="E91" s="10"/>
      <c r="F91" s="10" t="s">
        <v>1099</v>
      </c>
      <c r="H91" t="s">
        <v>2698</v>
      </c>
      <c r="I91" s="10" t="s">
        <v>812</v>
      </c>
      <c r="J91">
        <v>2019</v>
      </c>
      <c r="ATO91">
        <v>40657</v>
      </c>
    </row>
    <row r="92" spans="1:10 1193:1211" x14ac:dyDescent="0.3">
      <c r="A92" s="10" t="s">
        <v>3097</v>
      </c>
      <c r="B92" s="10" t="s">
        <v>3097</v>
      </c>
      <c r="C92" s="10" t="s">
        <v>3097</v>
      </c>
      <c r="D92" s="10"/>
      <c r="E92" s="10"/>
      <c r="F92" s="10" t="s">
        <v>1099</v>
      </c>
      <c r="H92" t="s">
        <v>2698</v>
      </c>
      <c r="I92" s="10" t="s">
        <v>812</v>
      </c>
      <c r="J92">
        <v>2020</v>
      </c>
      <c r="ATO92">
        <v>39200</v>
      </c>
    </row>
    <row r="93" spans="1:10 1193:1211" x14ac:dyDescent="0.3">
      <c r="A93" s="10" t="s">
        <v>3097</v>
      </c>
      <c r="B93" s="10" t="s">
        <v>3097</v>
      </c>
      <c r="C93" s="10" t="s">
        <v>3097</v>
      </c>
      <c r="D93" s="10"/>
      <c r="E93" s="10"/>
      <c r="F93" s="10" t="s">
        <v>1099</v>
      </c>
      <c r="H93" t="s">
        <v>2671</v>
      </c>
      <c r="I93" s="10" t="s">
        <v>812</v>
      </c>
      <c r="J93">
        <v>2000</v>
      </c>
      <c r="ASW93">
        <v>1084.4000000000001</v>
      </c>
    </row>
    <row r="94" spans="1:10 1193:1211" x14ac:dyDescent="0.3">
      <c r="A94" s="10" t="s">
        <v>3097</v>
      </c>
      <c r="B94" s="10" t="s">
        <v>3097</v>
      </c>
      <c r="C94" s="10" t="s">
        <v>3097</v>
      </c>
      <c r="D94" s="10"/>
      <c r="E94" s="10"/>
      <c r="F94" s="10" t="s">
        <v>1099</v>
      </c>
      <c r="H94" t="s">
        <v>2671</v>
      </c>
      <c r="I94" s="10" t="s">
        <v>812</v>
      </c>
      <c r="J94">
        <v>2001</v>
      </c>
      <c r="ASW94">
        <v>1183.0999999999999</v>
      </c>
    </row>
    <row r="95" spans="1:10 1193:1211" x14ac:dyDescent="0.3">
      <c r="A95" s="10" t="s">
        <v>3097</v>
      </c>
      <c r="B95" s="10" t="s">
        <v>3097</v>
      </c>
      <c r="C95" s="10" t="s">
        <v>3097</v>
      </c>
      <c r="D95" s="10"/>
      <c r="E95" s="10"/>
      <c r="F95" s="10" t="s">
        <v>1099</v>
      </c>
      <c r="H95" t="s">
        <v>2671</v>
      </c>
      <c r="I95" s="10" t="s">
        <v>812</v>
      </c>
      <c r="J95">
        <v>2002</v>
      </c>
      <c r="ASW95">
        <v>1000</v>
      </c>
    </row>
    <row r="96" spans="1:10 1193:1211" x14ac:dyDescent="0.3">
      <c r="A96" s="10" t="s">
        <v>3097</v>
      </c>
      <c r="B96" s="10" t="s">
        <v>3097</v>
      </c>
      <c r="C96" s="10" t="s">
        <v>3097</v>
      </c>
      <c r="D96" s="10"/>
      <c r="E96" s="10"/>
      <c r="F96" s="10" t="s">
        <v>1099</v>
      </c>
      <c r="H96" t="s">
        <v>2671</v>
      </c>
      <c r="I96" s="10" t="s">
        <v>812</v>
      </c>
      <c r="J96">
        <v>2003</v>
      </c>
      <c r="ASW96">
        <v>1484.8</v>
      </c>
    </row>
    <row r="97" spans="1:10 1193:1193" x14ac:dyDescent="0.3">
      <c r="A97" s="10" t="s">
        <v>3097</v>
      </c>
      <c r="B97" s="10" t="s">
        <v>3097</v>
      </c>
      <c r="C97" s="10" t="s">
        <v>3097</v>
      </c>
      <c r="D97" s="10"/>
      <c r="E97" s="10"/>
      <c r="F97" s="10" t="s">
        <v>1099</v>
      </c>
      <c r="H97" t="s">
        <v>2671</v>
      </c>
      <c r="I97" s="10" t="s">
        <v>812</v>
      </c>
      <c r="J97">
        <v>2004</v>
      </c>
      <c r="ASW97">
        <v>1796.5</v>
      </c>
    </row>
    <row r="98" spans="1:10 1193:1193" x14ac:dyDescent="0.3">
      <c r="A98" s="10" t="s">
        <v>3097</v>
      </c>
      <c r="B98" s="10" t="s">
        <v>3097</v>
      </c>
      <c r="C98" s="10" t="s">
        <v>3097</v>
      </c>
      <c r="D98" s="10"/>
      <c r="E98" s="10"/>
      <c r="F98" s="10" t="s">
        <v>1099</v>
      </c>
      <c r="H98" t="s">
        <v>2671</v>
      </c>
      <c r="I98" s="10" t="s">
        <v>812</v>
      </c>
      <c r="J98">
        <v>2005</v>
      </c>
      <c r="ASW98">
        <v>1964.5</v>
      </c>
    </row>
    <row r="99" spans="1:10 1193:1193" x14ac:dyDescent="0.3">
      <c r="A99" s="10" t="s">
        <v>3097</v>
      </c>
      <c r="B99" s="10" t="s">
        <v>3097</v>
      </c>
      <c r="C99" s="10" t="s">
        <v>3097</v>
      </c>
      <c r="D99" s="10"/>
      <c r="E99" s="10"/>
      <c r="F99" s="10" t="s">
        <v>1099</v>
      </c>
      <c r="H99" t="s">
        <v>2671</v>
      </c>
      <c r="I99" s="10" t="s">
        <v>812</v>
      </c>
      <c r="J99">
        <v>2006</v>
      </c>
      <c r="ASW99">
        <v>2693.4</v>
      </c>
    </row>
    <row r="100" spans="1:10 1193:1193" x14ac:dyDescent="0.3">
      <c r="A100" s="10" t="s">
        <v>3097</v>
      </c>
      <c r="B100" s="10" t="s">
        <v>3097</v>
      </c>
      <c r="C100" s="10" t="s">
        <v>3097</v>
      </c>
      <c r="D100" s="10"/>
      <c r="E100" s="10"/>
      <c r="F100" s="10" t="s">
        <v>1099</v>
      </c>
      <c r="H100" t="s">
        <v>2671</v>
      </c>
      <c r="I100" s="10" t="s">
        <v>812</v>
      </c>
      <c r="J100">
        <v>2007</v>
      </c>
      <c r="ASW100">
        <v>3051.8</v>
      </c>
    </row>
    <row r="101" spans="1:10 1193:1193" x14ac:dyDescent="0.3">
      <c r="A101" s="10" t="s">
        <v>3097</v>
      </c>
      <c r="B101" s="10" t="s">
        <v>3097</v>
      </c>
      <c r="C101" s="10" t="s">
        <v>3097</v>
      </c>
      <c r="D101" s="10"/>
      <c r="E101" s="10"/>
      <c r="F101" s="10" t="s">
        <v>1099</v>
      </c>
      <c r="H101" t="s">
        <v>2671</v>
      </c>
      <c r="I101" s="10" t="s">
        <v>812</v>
      </c>
      <c r="J101">
        <v>2008</v>
      </c>
      <c r="ASW101">
        <v>2376.4</v>
      </c>
    </row>
    <row r="102" spans="1:10 1193:1193" x14ac:dyDescent="0.3">
      <c r="A102" s="10" t="s">
        <v>3097</v>
      </c>
      <c r="B102" s="10" t="s">
        <v>3097</v>
      </c>
      <c r="C102" s="10" t="s">
        <v>3097</v>
      </c>
      <c r="D102" s="10"/>
      <c r="E102" s="10"/>
      <c r="F102" s="10" t="s">
        <v>1099</v>
      </c>
      <c r="H102" t="s">
        <v>2671</v>
      </c>
      <c r="I102" s="10" t="s">
        <v>812</v>
      </c>
      <c r="J102">
        <v>2009</v>
      </c>
      <c r="ASW102">
        <v>3581.4</v>
      </c>
    </row>
    <row r="103" spans="1:10 1193:1193" x14ac:dyDescent="0.3">
      <c r="A103" s="10" t="s">
        <v>3097</v>
      </c>
      <c r="B103" s="10" t="s">
        <v>3097</v>
      </c>
      <c r="C103" s="10" t="s">
        <v>3097</v>
      </c>
      <c r="D103" s="10"/>
      <c r="E103" s="10"/>
      <c r="F103" s="10" t="s">
        <v>1099</v>
      </c>
      <c r="H103" t="s">
        <v>2671</v>
      </c>
      <c r="I103" s="10" t="s">
        <v>812</v>
      </c>
      <c r="J103">
        <v>2010</v>
      </c>
      <c r="ASW103">
        <v>4927.5</v>
      </c>
    </row>
    <row r="104" spans="1:10 1193:1193" x14ac:dyDescent="0.3">
      <c r="A104" s="10" t="s">
        <v>3097</v>
      </c>
      <c r="B104" s="10" t="s">
        <v>3097</v>
      </c>
      <c r="C104" s="10" t="s">
        <v>3097</v>
      </c>
      <c r="D104" s="10"/>
      <c r="E104" s="10"/>
      <c r="F104" s="10" t="s">
        <v>1099</v>
      </c>
      <c r="H104" t="s">
        <v>2671</v>
      </c>
      <c r="I104" s="10" t="s">
        <v>812</v>
      </c>
      <c r="J104">
        <v>2011</v>
      </c>
      <c r="ASW104">
        <v>4177.5</v>
      </c>
    </row>
    <row r="105" spans="1:10 1193:1193" x14ac:dyDescent="0.3">
      <c r="A105" s="10" t="s">
        <v>3097</v>
      </c>
      <c r="B105" s="10" t="s">
        <v>3097</v>
      </c>
      <c r="C105" s="10" t="s">
        <v>3097</v>
      </c>
      <c r="D105" s="10"/>
      <c r="E105" s="10"/>
      <c r="F105" s="10" t="s">
        <v>1099</v>
      </c>
      <c r="H105" t="s">
        <v>2671</v>
      </c>
      <c r="I105" s="10" t="s">
        <v>812</v>
      </c>
      <c r="J105">
        <v>2012</v>
      </c>
      <c r="ASW105">
        <v>4301.3999999999996</v>
      </c>
    </row>
    <row r="106" spans="1:10 1193:1193" x14ac:dyDescent="0.3">
      <c r="A106" s="10" t="s">
        <v>3097</v>
      </c>
      <c r="B106" s="10" t="s">
        <v>3097</v>
      </c>
      <c r="C106" s="10" t="s">
        <v>3097</v>
      </c>
      <c r="D106" s="10"/>
      <c r="E106" s="10"/>
      <c r="F106" s="10" t="s">
        <v>1099</v>
      </c>
      <c r="H106" t="s">
        <v>2671</v>
      </c>
      <c r="I106" s="10" t="s">
        <v>812</v>
      </c>
      <c r="J106">
        <v>2013</v>
      </c>
      <c r="ASW106">
        <v>3699.2</v>
      </c>
    </row>
    <row r="107" spans="1:10 1193:1193" x14ac:dyDescent="0.3">
      <c r="A107" s="10" t="s">
        <v>3097</v>
      </c>
      <c r="B107" s="10" t="s">
        <v>3097</v>
      </c>
      <c r="C107" s="10" t="s">
        <v>3097</v>
      </c>
      <c r="D107" s="10"/>
      <c r="E107" s="10"/>
      <c r="F107" s="10" t="s">
        <v>1099</v>
      </c>
      <c r="H107" t="s">
        <v>2671</v>
      </c>
      <c r="I107" s="10" t="s">
        <v>812</v>
      </c>
      <c r="J107">
        <v>2014</v>
      </c>
      <c r="ASW107">
        <v>3851</v>
      </c>
    </row>
    <row r="108" spans="1:10 1193:1193" x14ac:dyDescent="0.3">
      <c r="A108" s="10" t="s">
        <v>3097</v>
      </c>
      <c r="B108" s="10" t="s">
        <v>3097</v>
      </c>
      <c r="C108" s="10" t="s">
        <v>3097</v>
      </c>
      <c r="D108" s="10"/>
      <c r="E108" s="10"/>
      <c r="F108" s="10" t="s">
        <v>1099</v>
      </c>
      <c r="H108" t="s">
        <v>2671</v>
      </c>
      <c r="I108" s="10" t="s">
        <v>812</v>
      </c>
      <c r="J108">
        <v>2015</v>
      </c>
      <c r="ASW108">
        <v>3680.2</v>
      </c>
    </row>
    <row r="109" spans="1:10 1193:1193" x14ac:dyDescent="0.3">
      <c r="A109" s="10" t="s">
        <v>3097</v>
      </c>
      <c r="B109" s="10" t="s">
        <v>3097</v>
      </c>
      <c r="C109" s="10" t="s">
        <v>3097</v>
      </c>
      <c r="D109" s="10"/>
      <c r="E109" s="10"/>
      <c r="F109" s="10" t="s">
        <v>1099</v>
      </c>
      <c r="H109" t="s">
        <v>2671</v>
      </c>
      <c r="I109" s="10" t="s">
        <v>812</v>
      </c>
      <c r="J109">
        <v>2016</v>
      </c>
      <c r="ASW109">
        <v>4151.3999999999996</v>
      </c>
    </row>
    <row r="110" spans="1:10 1193:1193" x14ac:dyDescent="0.3">
      <c r="A110" s="10" t="s">
        <v>3097</v>
      </c>
      <c r="B110" s="10" t="s">
        <v>3097</v>
      </c>
      <c r="C110" s="10" t="s">
        <v>3097</v>
      </c>
      <c r="D110" s="10"/>
      <c r="E110" s="10"/>
      <c r="F110" s="10" t="s">
        <v>1099</v>
      </c>
      <c r="H110" t="s">
        <v>2671</v>
      </c>
      <c r="I110" s="10" t="s">
        <v>812</v>
      </c>
      <c r="J110">
        <v>2017</v>
      </c>
      <c r="ASW110">
        <v>5564.6</v>
      </c>
    </row>
    <row r="111" spans="1:10 1193:1193" x14ac:dyDescent="0.3">
      <c r="A111" s="10" t="s">
        <v>3097</v>
      </c>
      <c r="B111" s="10" t="s">
        <v>3097</v>
      </c>
      <c r="C111" s="10" t="s">
        <v>3097</v>
      </c>
      <c r="D111" s="10"/>
      <c r="E111" s="10"/>
      <c r="F111" s="10" t="s">
        <v>1099</v>
      </c>
      <c r="H111" t="s">
        <v>2671</v>
      </c>
      <c r="I111" s="10" t="s">
        <v>812</v>
      </c>
      <c r="J111">
        <v>2018</v>
      </c>
      <c r="ASW111">
        <v>5105.3999999999996</v>
      </c>
    </row>
    <row r="112" spans="1:10 1193:1193" x14ac:dyDescent="0.3">
      <c r="A112" s="10" t="s">
        <v>3097</v>
      </c>
      <c r="B112" s="10" t="s">
        <v>3097</v>
      </c>
      <c r="C112" s="10" t="s">
        <v>3097</v>
      </c>
      <c r="D112" s="10"/>
      <c r="E112" s="10"/>
      <c r="F112" s="10" t="s">
        <v>1099</v>
      </c>
      <c r="H112" t="s">
        <v>2671</v>
      </c>
      <c r="I112" s="10" t="s">
        <v>812</v>
      </c>
      <c r="J112">
        <v>2019</v>
      </c>
      <c r="ASW112">
        <v>4669.8999999999996</v>
      </c>
    </row>
    <row r="113" spans="1:10 1193:1212" x14ac:dyDescent="0.3">
      <c r="A113" s="10" t="s">
        <v>3097</v>
      </c>
      <c r="B113" s="10" t="s">
        <v>3097</v>
      </c>
      <c r="C113" s="10" t="s">
        <v>3097</v>
      </c>
      <c r="D113" s="10"/>
      <c r="E113" s="10"/>
      <c r="F113" s="10" t="s">
        <v>1099</v>
      </c>
      <c r="H113" t="s">
        <v>2671</v>
      </c>
      <c r="I113" s="10" t="s">
        <v>812</v>
      </c>
      <c r="J113">
        <v>2020</v>
      </c>
      <c r="ASW113">
        <v>4177.2</v>
      </c>
    </row>
    <row r="114" spans="1:10 1193:1212" x14ac:dyDescent="0.3">
      <c r="A114" s="10" t="s">
        <v>3097</v>
      </c>
      <c r="B114" s="10" t="s">
        <v>3097</v>
      </c>
      <c r="C114" s="10" t="s">
        <v>3097</v>
      </c>
      <c r="D114" s="10"/>
      <c r="E114" s="10"/>
      <c r="F114" s="10" t="s">
        <v>2682</v>
      </c>
      <c r="H114" t="s">
        <v>2700</v>
      </c>
      <c r="I114" s="10" t="s">
        <v>812</v>
      </c>
      <c r="J114">
        <v>2003</v>
      </c>
      <c r="ATP114">
        <v>44323.3</v>
      </c>
    </row>
    <row r="115" spans="1:10 1193:1212" x14ac:dyDescent="0.3">
      <c r="A115" s="10" t="s">
        <v>3097</v>
      </c>
      <c r="B115" s="10" t="s">
        <v>3097</v>
      </c>
      <c r="C115" s="10" t="s">
        <v>3097</v>
      </c>
      <c r="D115" s="10"/>
      <c r="E115" s="10"/>
      <c r="F115" s="10" t="s">
        <v>2682</v>
      </c>
      <c r="H115" t="s">
        <v>2700</v>
      </c>
      <c r="I115" s="10" t="s">
        <v>812</v>
      </c>
      <c r="J115">
        <v>2004</v>
      </c>
      <c r="ATP115">
        <v>44388.4</v>
      </c>
    </row>
    <row r="116" spans="1:10 1193:1212" x14ac:dyDescent="0.3">
      <c r="A116" s="10" t="s">
        <v>3097</v>
      </c>
      <c r="B116" s="10" t="s">
        <v>3097</v>
      </c>
      <c r="C116" s="10" t="s">
        <v>3097</v>
      </c>
      <c r="D116" s="10"/>
      <c r="E116" s="10"/>
      <c r="F116" s="10" t="s">
        <v>2682</v>
      </c>
      <c r="H116" t="s">
        <v>2700</v>
      </c>
      <c r="I116" s="10" t="s">
        <v>812</v>
      </c>
      <c r="J116">
        <v>2005</v>
      </c>
      <c r="ATP116">
        <v>46184.1</v>
      </c>
    </row>
    <row r="117" spans="1:10 1193:1212" x14ac:dyDescent="0.3">
      <c r="A117" s="10" t="s">
        <v>3097</v>
      </c>
      <c r="B117" s="10" t="s">
        <v>3097</v>
      </c>
      <c r="C117" s="10" t="s">
        <v>3097</v>
      </c>
      <c r="D117" s="10"/>
      <c r="E117" s="10"/>
      <c r="F117" s="10" t="s">
        <v>2682</v>
      </c>
      <c r="H117" t="s">
        <v>2700</v>
      </c>
      <c r="I117" s="10" t="s">
        <v>812</v>
      </c>
      <c r="J117">
        <v>2006</v>
      </c>
      <c r="ATP117">
        <v>49669.7</v>
      </c>
    </row>
    <row r="118" spans="1:10 1193:1212" x14ac:dyDescent="0.3">
      <c r="A118" s="10" t="s">
        <v>3097</v>
      </c>
      <c r="B118" s="10" t="s">
        <v>3097</v>
      </c>
      <c r="C118" s="10" t="s">
        <v>3097</v>
      </c>
      <c r="D118" s="10"/>
      <c r="E118" s="10"/>
      <c r="F118" s="10" t="s">
        <v>2682</v>
      </c>
      <c r="H118" t="s">
        <v>2700</v>
      </c>
      <c r="I118" s="10" t="s">
        <v>812</v>
      </c>
      <c r="J118">
        <v>2007</v>
      </c>
      <c r="ATP118">
        <v>56084.4</v>
      </c>
    </row>
    <row r="119" spans="1:10 1193:1212" x14ac:dyDescent="0.3">
      <c r="A119" s="10" t="s">
        <v>3097</v>
      </c>
      <c r="B119" s="10" t="s">
        <v>3097</v>
      </c>
      <c r="C119" s="10" t="s">
        <v>3097</v>
      </c>
      <c r="D119" s="10"/>
      <c r="E119" s="10"/>
      <c r="F119" s="10" t="s">
        <v>2682</v>
      </c>
      <c r="H119" t="s">
        <v>2700</v>
      </c>
      <c r="I119" s="10" t="s">
        <v>812</v>
      </c>
      <c r="J119">
        <v>2008</v>
      </c>
      <c r="ATP119">
        <v>65042.9</v>
      </c>
    </row>
    <row r="120" spans="1:10 1193:1212" x14ac:dyDescent="0.3">
      <c r="A120" s="10" t="s">
        <v>3097</v>
      </c>
      <c r="B120" s="10" t="s">
        <v>3097</v>
      </c>
      <c r="C120" s="10" t="s">
        <v>3097</v>
      </c>
      <c r="D120" s="10"/>
      <c r="E120" s="10"/>
      <c r="F120" s="10" t="s">
        <v>2682</v>
      </c>
      <c r="H120" t="s">
        <v>2700</v>
      </c>
      <c r="I120" s="10" t="s">
        <v>812</v>
      </c>
      <c r="J120">
        <v>2009</v>
      </c>
      <c r="ATP120">
        <v>73893.100000000006</v>
      </c>
    </row>
    <row r="121" spans="1:10 1193:1212" x14ac:dyDescent="0.3">
      <c r="A121" s="10" t="s">
        <v>3097</v>
      </c>
      <c r="B121" s="10" t="s">
        <v>3097</v>
      </c>
      <c r="C121" s="10" t="s">
        <v>3097</v>
      </c>
      <c r="D121" s="10"/>
      <c r="E121" s="10"/>
      <c r="F121" s="10" t="s">
        <v>2682</v>
      </c>
      <c r="H121" t="s">
        <v>2700</v>
      </c>
      <c r="I121" s="10" t="s">
        <v>812</v>
      </c>
      <c r="J121">
        <v>2010</v>
      </c>
      <c r="ATP121">
        <v>86570.2</v>
      </c>
    </row>
    <row r="122" spans="1:10 1193:1212" x14ac:dyDescent="0.3">
      <c r="A122" s="10" t="s">
        <v>3097</v>
      </c>
      <c r="B122" s="10" t="s">
        <v>3097</v>
      </c>
      <c r="C122" s="10" t="s">
        <v>3097</v>
      </c>
      <c r="D122" s="10"/>
      <c r="E122" s="10"/>
      <c r="F122" s="10" t="s">
        <v>2682</v>
      </c>
      <c r="H122" t="s">
        <v>2700</v>
      </c>
      <c r="I122" s="10" t="s">
        <v>812</v>
      </c>
      <c r="J122">
        <v>2011</v>
      </c>
      <c r="ATP122">
        <v>100972.6</v>
      </c>
    </row>
    <row r="123" spans="1:10 1193:1212" x14ac:dyDescent="0.3">
      <c r="A123" s="10" t="s">
        <v>3097</v>
      </c>
      <c r="B123" s="10" t="s">
        <v>3097</v>
      </c>
      <c r="C123" s="10" t="s">
        <v>3097</v>
      </c>
      <c r="D123" s="10"/>
      <c r="E123" s="10"/>
      <c r="F123" s="10" t="s">
        <v>2682</v>
      </c>
      <c r="H123" t="s">
        <v>2700</v>
      </c>
      <c r="I123" s="10" t="s">
        <v>812</v>
      </c>
      <c r="J123">
        <v>2012</v>
      </c>
      <c r="ATP123">
        <v>122668.4</v>
      </c>
    </row>
    <row r="124" spans="1:10 1193:1212" x14ac:dyDescent="0.3">
      <c r="A124" s="10" t="s">
        <v>3097</v>
      </c>
      <c r="B124" s="10" t="s">
        <v>3097</v>
      </c>
      <c r="C124" s="10" t="s">
        <v>3097</v>
      </c>
      <c r="D124" s="10"/>
      <c r="E124" s="10"/>
      <c r="F124" s="10" t="s">
        <v>2682</v>
      </c>
      <c r="H124" t="s">
        <v>2700</v>
      </c>
      <c r="I124" s="10" t="s">
        <v>812</v>
      </c>
      <c r="J124">
        <v>2013</v>
      </c>
      <c r="ATP124">
        <v>136351.1</v>
      </c>
    </row>
    <row r="125" spans="1:10 1193:1212" x14ac:dyDescent="0.3">
      <c r="A125" s="10" t="s">
        <v>3097</v>
      </c>
      <c r="B125" s="10" t="s">
        <v>3097</v>
      </c>
      <c r="C125" s="10" t="s">
        <v>3097</v>
      </c>
      <c r="D125" s="10"/>
      <c r="E125" s="10"/>
      <c r="F125" s="10" t="s">
        <v>2682</v>
      </c>
      <c r="H125" t="s">
        <v>2700</v>
      </c>
      <c r="I125" s="10" t="s">
        <v>812</v>
      </c>
      <c r="J125">
        <v>2014</v>
      </c>
      <c r="ATP125">
        <v>152134.6</v>
      </c>
    </row>
    <row r="126" spans="1:10 1193:1212" x14ac:dyDescent="0.3">
      <c r="A126" s="10" t="s">
        <v>3097</v>
      </c>
      <c r="B126" s="10" t="s">
        <v>3097</v>
      </c>
      <c r="C126" s="10" t="s">
        <v>3097</v>
      </c>
      <c r="D126" s="10"/>
      <c r="E126" s="10"/>
      <c r="F126" s="10" t="s">
        <v>2682</v>
      </c>
      <c r="H126" t="s">
        <v>2700</v>
      </c>
      <c r="I126" s="10" t="s">
        <v>812</v>
      </c>
      <c r="J126">
        <v>2015</v>
      </c>
      <c r="ATP126">
        <v>160903.6</v>
      </c>
    </row>
    <row r="127" spans="1:10 1193:1212" x14ac:dyDescent="0.3">
      <c r="A127" s="10" t="s">
        <v>3097</v>
      </c>
      <c r="B127" s="10" t="s">
        <v>3097</v>
      </c>
      <c r="C127" s="10" t="s">
        <v>3097</v>
      </c>
      <c r="D127" s="10"/>
      <c r="E127" s="10"/>
      <c r="F127" s="10" t="s">
        <v>2682</v>
      </c>
      <c r="H127" t="s">
        <v>2700</v>
      </c>
      <c r="I127" s="10" t="s">
        <v>812</v>
      </c>
      <c r="J127">
        <v>2016</v>
      </c>
      <c r="ATP127">
        <v>164814.9</v>
      </c>
    </row>
    <row r="128" spans="1:10 1193:1212" x14ac:dyDescent="0.3">
      <c r="A128" s="10" t="s">
        <v>3097</v>
      </c>
      <c r="B128" s="10" t="s">
        <v>3097</v>
      </c>
      <c r="C128" s="10" t="s">
        <v>3097</v>
      </c>
      <c r="D128" s="10"/>
      <c r="E128" s="10"/>
      <c r="F128" s="10" t="s">
        <v>2682</v>
      </c>
      <c r="H128" t="s">
        <v>2700</v>
      </c>
      <c r="I128" s="10" t="s">
        <v>812</v>
      </c>
      <c r="J128">
        <v>2017</v>
      </c>
      <c r="ATP128">
        <v>180449.1</v>
      </c>
    </row>
    <row r="129" spans="1:10 1209:1212" x14ac:dyDescent="0.3">
      <c r="A129" s="10" t="s">
        <v>3097</v>
      </c>
      <c r="B129" s="10" t="s">
        <v>3097</v>
      </c>
      <c r="C129" s="10" t="s">
        <v>3097</v>
      </c>
      <c r="D129" s="10"/>
      <c r="E129" s="10"/>
      <c r="F129" s="10" t="s">
        <v>2682</v>
      </c>
      <c r="H129" t="s">
        <v>2700</v>
      </c>
      <c r="I129" s="10" t="s">
        <v>812</v>
      </c>
      <c r="J129">
        <v>2018</v>
      </c>
      <c r="ATP129">
        <v>183344.4</v>
      </c>
    </row>
    <row r="130" spans="1:10 1209:1212" x14ac:dyDescent="0.3">
      <c r="A130" s="10" t="s">
        <v>3097</v>
      </c>
      <c r="B130" s="10" t="s">
        <v>3097</v>
      </c>
      <c r="C130" s="10" t="s">
        <v>3097</v>
      </c>
      <c r="D130" s="10"/>
      <c r="E130" s="10"/>
      <c r="F130" s="10" t="s">
        <v>2682</v>
      </c>
      <c r="H130" t="s">
        <v>2700</v>
      </c>
      <c r="I130" s="10" t="s">
        <v>812</v>
      </c>
      <c r="J130">
        <v>2019</v>
      </c>
      <c r="ATP130">
        <v>197234.1</v>
      </c>
    </row>
    <row r="131" spans="1:10 1209:1212" x14ac:dyDescent="0.3">
      <c r="A131" s="10" t="s">
        <v>3097</v>
      </c>
      <c r="B131" s="10" t="s">
        <v>3097</v>
      </c>
      <c r="C131" s="10" t="s">
        <v>3097</v>
      </c>
      <c r="D131" s="10"/>
      <c r="E131" s="10"/>
      <c r="F131" s="10" t="s">
        <v>2682</v>
      </c>
      <c r="H131" t="s">
        <v>2700</v>
      </c>
      <c r="I131" s="10" t="s">
        <v>812</v>
      </c>
      <c r="J131">
        <v>2020</v>
      </c>
      <c r="ATP131">
        <v>208980.8</v>
      </c>
    </row>
    <row r="132" spans="1:10 1209:1212" x14ac:dyDescent="0.3">
      <c r="A132" s="10" t="s">
        <v>3097</v>
      </c>
      <c r="B132" s="10" t="s">
        <v>3097</v>
      </c>
      <c r="C132" s="10" t="s">
        <v>3097</v>
      </c>
      <c r="D132" s="10"/>
      <c r="E132" s="10"/>
      <c r="F132" s="10" t="s">
        <v>2682</v>
      </c>
      <c r="H132" t="s">
        <v>2694</v>
      </c>
      <c r="I132" s="10" t="s">
        <v>812</v>
      </c>
      <c r="J132">
        <v>2003</v>
      </c>
      <c r="ATM132">
        <v>-222.2</v>
      </c>
    </row>
    <row r="133" spans="1:10 1209:1212" x14ac:dyDescent="0.3">
      <c r="A133" s="10" t="s">
        <v>3097</v>
      </c>
      <c r="B133" s="10" t="s">
        <v>3097</v>
      </c>
      <c r="C133" s="10" t="s">
        <v>3097</v>
      </c>
      <c r="D133" s="10"/>
      <c r="E133" s="10"/>
      <c r="F133" s="10" t="s">
        <v>2682</v>
      </c>
      <c r="H133" t="s">
        <v>2694</v>
      </c>
      <c r="I133" s="10" t="s">
        <v>812</v>
      </c>
      <c r="J133">
        <v>2004</v>
      </c>
      <c r="ATM133">
        <v>2821.2</v>
      </c>
    </row>
    <row r="134" spans="1:10 1209:1212" x14ac:dyDescent="0.3">
      <c r="A134" s="10" t="s">
        <v>3097</v>
      </c>
      <c r="B134" s="10" t="s">
        <v>3097</v>
      </c>
      <c r="C134" s="10" t="s">
        <v>3097</v>
      </c>
      <c r="D134" s="10"/>
      <c r="E134" s="10"/>
      <c r="F134" s="10" t="s">
        <v>2682</v>
      </c>
      <c r="H134" t="s">
        <v>2694</v>
      </c>
      <c r="I134" s="10" t="s">
        <v>812</v>
      </c>
      <c r="J134">
        <v>2005</v>
      </c>
      <c r="ATM134">
        <v>1824.6</v>
      </c>
    </row>
    <row r="135" spans="1:10 1209:1212" x14ac:dyDescent="0.3">
      <c r="A135" s="10" t="s">
        <v>3097</v>
      </c>
      <c r="B135" s="10" t="s">
        <v>3097</v>
      </c>
      <c r="C135" s="10" t="s">
        <v>3097</v>
      </c>
      <c r="D135" s="10"/>
      <c r="E135" s="10"/>
      <c r="F135" s="10" t="s">
        <v>2682</v>
      </c>
      <c r="H135" t="s">
        <v>2694</v>
      </c>
      <c r="I135" s="10" t="s">
        <v>812</v>
      </c>
      <c r="J135">
        <v>2006</v>
      </c>
      <c r="ATM135">
        <v>7004.2</v>
      </c>
    </row>
    <row r="136" spans="1:10 1209:1212" x14ac:dyDescent="0.3">
      <c r="A136" s="10" t="s">
        <v>3097</v>
      </c>
      <c r="B136" s="10" t="s">
        <v>3097</v>
      </c>
      <c r="C136" s="10" t="s">
        <v>3097</v>
      </c>
      <c r="D136" s="10"/>
      <c r="E136" s="10"/>
      <c r="F136" s="10" t="s">
        <v>2682</v>
      </c>
      <c r="H136" t="s">
        <v>2694</v>
      </c>
      <c r="I136" s="10" t="s">
        <v>812</v>
      </c>
      <c r="J136">
        <v>2007</v>
      </c>
      <c r="ATM136">
        <v>7423</v>
      </c>
    </row>
    <row r="137" spans="1:10 1209:1212" x14ac:dyDescent="0.3">
      <c r="A137" s="10" t="s">
        <v>3097</v>
      </c>
      <c r="B137" s="10" t="s">
        <v>3097</v>
      </c>
      <c r="C137" s="10" t="s">
        <v>3097</v>
      </c>
      <c r="D137" s="10"/>
      <c r="E137" s="10"/>
      <c r="F137" s="10" t="s">
        <v>2682</v>
      </c>
      <c r="H137" t="s">
        <v>2694</v>
      </c>
      <c r="I137" s="10" t="s">
        <v>812</v>
      </c>
      <c r="J137">
        <v>2008</v>
      </c>
      <c r="ATM137">
        <v>-6698.5</v>
      </c>
    </row>
    <row r="138" spans="1:10 1209:1212" x14ac:dyDescent="0.3">
      <c r="A138" s="10" t="s">
        <v>3097</v>
      </c>
      <c r="B138" s="10" t="s">
        <v>3097</v>
      </c>
      <c r="C138" s="10" t="s">
        <v>3097</v>
      </c>
      <c r="D138" s="10"/>
      <c r="E138" s="10"/>
      <c r="F138" s="10" t="s">
        <v>2682</v>
      </c>
      <c r="H138" t="s">
        <v>2694</v>
      </c>
      <c r="I138" s="10" t="s">
        <v>812</v>
      </c>
      <c r="J138">
        <v>2009</v>
      </c>
      <c r="ATM138">
        <v>3220</v>
      </c>
    </row>
    <row r="139" spans="1:10 1209:1212" x14ac:dyDescent="0.3">
      <c r="A139" s="10" t="s">
        <v>3097</v>
      </c>
      <c r="B139" s="10" t="s">
        <v>3097</v>
      </c>
      <c r="C139" s="10" t="s">
        <v>3097</v>
      </c>
      <c r="D139" s="10"/>
      <c r="E139" s="10"/>
      <c r="F139" s="10" t="s">
        <v>2682</v>
      </c>
      <c r="H139" t="s">
        <v>2694</v>
      </c>
      <c r="I139" s="10" t="s">
        <v>812</v>
      </c>
      <c r="J139">
        <v>2010</v>
      </c>
      <c r="ATM139">
        <v>3068.8</v>
      </c>
    </row>
    <row r="140" spans="1:10 1209:1212" x14ac:dyDescent="0.3">
      <c r="A140" s="10" t="s">
        <v>3097</v>
      </c>
      <c r="B140" s="10" t="s">
        <v>3097</v>
      </c>
      <c r="C140" s="10" t="s">
        <v>3097</v>
      </c>
      <c r="D140" s="10"/>
      <c r="E140" s="10"/>
      <c r="F140" s="10" t="s">
        <v>2682</v>
      </c>
      <c r="H140" t="s">
        <v>2694</v>
      </c>
      <c r="I140" s="10" t="s">
        <v>812</v>
      </c>
      <c r="J140">
        <v>2011</v>
      </c>
      <c r="ATM140">
        <v>-6833.5</v>
      </c>
    </row>
    <row r="141" spans="1:10 1209:1212" x14ac:dyDescent="0.3">
      <c r="A141" s="10" t="s">
        <v>3097</v>
      </c>
      <c r="B141" s="10" t="s">
        <v>3097</v>
      </c>
      <c r="C141" s="10" t="s">
        <v>3097</v>
      </c>
      <c r="D141" s="10"/>
      <c r="E141" s="10"/>
      <c r="F141" s="10" t="s">
        <v>2682</v>
      </c>
      <c r="H141" t="s">
        <v>2694</v>
      </c>
      <c r="I141" s="10" t="s">
        <v>812</v>
      </c>
      <c r="J141">
        <v>2012</v>
      </c>
      <c r="ATM141">
        <v>-11838.2</v>
      </c>
    </row>
    <row r="142" spans="1:10 1209:1212" x14ac:dyDescent="0.3">
      <c r="A142" s="10" t="s">
        <v>3097</v>
      </c>
      <c r="B142" s="10" t="s">
        <v>3097</v>
      </c>
      <c r="C142" s="10" t="s">
        <v>3097</v>
      </c>
      <c r="D142" s="10"/>
      <c r="E142" s="10"/>
      <c r="F142" s="10" t="s">
        <v>2682</v>
      </c>
      <c r="H142" t="s">
        <v>2694</v>
      </c>
      <c r="I142" s="10" t="s">
        <v>812</v>
      </c>
      <c r="J142">
        <v>2013</v>
      </c>
      <c r="ATM142">
        <v>-13261.4</v>
      </c>
    </row>
    <row r="143" spans="1:10 1209:1212" x14ac:dyDescent="0.3">
      <c r="A143" s="10" t="s">
        <v>3097</v>
      </c>
      <c r="B143" s="10" t="s">
        <v>3097</v>
      </c>
      <c r="C143" s="10" t="s">
        <v>3097</v>
      </c>
      <c r="D143" s="10"/>
      <c r="E143" s="10"/>
      <c r="F143" s="10" t="s">
        <v>2682</v>
      </c>
      <c r="H143" t="s">
        <v>2694</v>
      </c>
      <c r="I143" s="10" t="s">
        <v>812</v>
      </c>
      <c r="J143">
        <v>2014</v>
      </c>
      <c r="ATM143">
        <v>-5225.3999999999996</v>
      </c>
    </row>
    <row r="144" spans="1:10 1209:1212" x14ac:dyDescent="0.3">
      <c r="A144" s="10" t="s">
        <v>3097</v>
      </c>
      <c r="B144" s="10" t="s">
        <v>3097</v>
      </c>
      <c r="C144" s="10" t="s">
        <v>3097</v>
      </c>
      <c r="D144" s="10"/>
      <c r="E144" s="10"/>
      <c r="F144" s="10" t="s">
        <v>2682</v>
      </c>
      <c r="H144" t="s">
        <v>2694</v>
      </c>
      <c r="I144" s="10" t="s">
        <v>812</v>
      </c>
      <c r="J144">
        <v>2015</v>
      </c>
      <c r="ATM144">
        <v>-5735.3</v>
      </c>
    </row>
    <row r="145" spans="1:10 1209:1213" x14ac:dyDescent="0.3">
      <c r="A145" s="10" t="s">
        <v>3097</v>
      </c>
      <c r="B145" s="10" t="s">
        <v>3097</v>
      </c>
      <c r="C145" s="10" t="s">
        <v>3097</v>
      </c>
      <c r="D145" s="10"/>
      <c r="E145" s="10"/>
      <c r="F145" s="10" t="s">
        <v>2682</v>
      </c>
      <c r="H145" t="s">
        <v>2694</v>
      </c>
      <c r="I145" s="10" t="s">
        <v>812</v>
      </c>
      <c r="J145">
        <v>2016</v>
      </c>
      <c r="ATM145">
        <v>-4974.1000000000004</v>
      </c>
    </row>
    <row r="146" spans="1:10 1209:1213" x14ac:dyDescent="0.3">
      <c r="A146" s="10" t="s">
        <v>3097</v>
      </c>
      <c r="B146" s="10" t="s">
        <v>3097</v>
      </c>
      <c r="C146" s="10" t="s">
        <v>3097</v>
      </c>
      <c r="D146" s="10"/>
      <c r="E146" s="10"/>
      <c r="F146" s="10" t="s">
        <v>2682</v>
      </c>
      <c r="H146" t="s">
        <v>2694</v>
      </c>
      <c r="I146" s="10" t="s">
        <v>812</v>
      </c>
      <c r="J146">
        <v>2017</v>
      </c>
      <c r="ATM146">
        <v>-6444.6</v>
      </c>
    </row>
    <row r="147" spans="1:10 1209:1213" x14ac:dyDescent="0.3">
      <c r="A147" s="10" t="s">
        <v>3097</v>
      </c>
      <c r="B147" s="10" t="s">
        <v>3097</v>
      </c>
      <c r="C147" s="10" t="s">
        <v>3097</v>
      </c>
      <c r="D147" s="10"/>
      <c r="E147" s="10"/>
      <c r="F147" s="10" t="s">
        <v>2682</v>
      </c>
      <c r="H147" t="s">
        <v>2694</v>
      </c>
      <c r="I147" s="10" t="s">
        <v>812</v>
      </c>
      <c r="J147">
        <v>2018</v>
      </c>
      <c r="ATM147">
        <v>-11640.4</v>
      </c>
    </row>
    <row r="148" spans="1:10 1209:1213" x14ac:dyDescent="0.3">
      <c r="A148" s="10" t="s">
        <v>3097</v>
      </c>
      <c r="B148" s="10" t="s">
        <v>3097</v>
      </c>
      <c r="C148" s="10" t="s">
        <v>3097</v>
      </c>
      <c r="D148" s="10"/>
      <c r="E148" s="10"/>
      <c r="F148" s="10" t="s">
        <v>2682</v>
      </c>
      <c r="H148" t="s">
        <v>2694</v>
      </c>
      <c r="I148" s="10" t="s">
        <v>812</v>
      </c>
      <c r="J148">
        <v>2019</v>
      </c>
      <c r="ATM148">
        <v>-10453.5</v>
      </c>
    </row>
    <row r="149" spans="1:10 1209:1213" x14ac:dyDescent="0.3">
      <c r="A149" s="10" t="s">
        <v>3097</v>
      </c>
      <c r="B149" s="10" t="s">
        <v>3097</v>
      </c>
      <c r="C149" s="10" t="s">
        <v>3097</v>
      </c>
      <c r="D149" s="10"/>
      <c r="E149" s="10"/>
      <c r="F149" s="10" t="s">
        <v>2682</v>
      </c>
      <c r="H149" t="s">
        <v>2694</v>
      </c>
      <c r="I149" s="10" t="s">
        <v>812</v>
      </c>
      <c r="J149">
        <v>2020</v>
      </c>
      <c r="ATM149">
        <v>3369.6</v>
      </c>
    </row>
    <row r="150" spans="1:10 1209:1213" x14ac:dyDescent="0.3">
      <c r="A150" s="10" t="s">
        <v>3097</v>
      </c>
      <c r="B150" s="10" t="s">
        <v>3097</v>
      </c>
      <c r="C150" s="10" t="s">
        <v>3097</v>
      </c>
      <c r="D150" s="10"/>
      <c r="E150" s="10"/>
      <c r="F150" s="10" t="s">
        <v>2682</v>
      </c>
      <c r="H150" t="s">
        <v>2701</v>
      </c>
      <c r="I150" s="10" t="s">
        <v>812</v>
      </c>
      <c r="J150">
        <v>2003</v>
      </c>
      <c r="ATQ150">
        <v>-29251.9</v>
      </c>
    </row>
    <row r="151" spans="1:10 1209:1213" x14ac:dyDescent="0.3">
      <c r="A151" s="10" t="s">
        <v>3097</v>
      </c>
      <c r="B151" s="10" t="s">
        <v>3097</v>
      </c>
      <c r="C151" s="10" t="s">
        <v>3097</v>
      </c>
      <c r="D151" s="10"/>
      <c r="E151" s="10"/>
      <c r="F151" s="10" t="s">
        <v>2682</v>
      </c>
      <c r="H151" t="s">
        <v>2701</v>
      </c>
      <c r="I151" s="10" t="s">
        <v>812</v>
      </c>
      <c r="J151">
        <v>2004</v>
      </c>
      <c r="ATQ151">
        <v>-24187.599999999999</v>
      </c>
    </row>
    <row r="152" spans="1:10 1209:1213" x14ac:dyDescent="0.3">
      <c r="A152" s="10" t="s">
        <v>3097</v>
      </c>
      <c r="B152" s="10" t="s">
        <v>3097</v>
      </c>
      <c r="C152" s="10" t="s">
        <v>3097</v>
      </c>
      <c r="D152" s="10"/>
      <c r="E152" s="10"/>
      <c r="F152" s="10" t="s">
        <v>2682</v>
      </c>
      <c r="H152" t="s">
        <v>2701</v>
      </c>
      <c r="I152" s="10" t="s">
        <v>812</v>
      </c>
      <c r="J152">
        <v>2005</v>
      </c>
      <c r="ATQ152">
        <v>-24431.7</v>
      </c>
    </row>
    <row r="153" spans="1:10 1209:1213" x14ac:dyDescent="0.3">
      <c r="A153" s="10" t="s">
        <v>3097</v>
      </c>
      <c r="B153" s="10" t="s">
        <v>3097</v>
      </c>
      <c r="C153" s="10" t="s">
        <v>3097</v>
      </c>
      <c r="D153" s="10"/>
      <c r="E153" s="10"/>
      <c r="F153" s="10" t="s">
        <v>2682</v>
      </c>
      <c r="H153" t="s">
        <v>2701</v>
      </c>
      <c r="I153" s="10" t="s">
        <v>812</v>
      </c>
      <c r="J153">
        <v>2006</v>
      </c>
      <c r="ATQ153">
        <v>-7465.8</v>
      </c>
    </row>
    <row r="154" spans="1:10 1209:1213" x14ac:dyDescent="0.3">
      <c r="A154" s="10" t="s">
        <v>3097</v>
      </c>
      <c r="B154" s="10" t="s">
        <v>3097</v>
      </c>
      <c r="C154" s="10" t="s">
        <v>3097</v>
      </c>
      <c r="D154" s="10"/>
      <c r="E154" s="10"/>
      <c r="F154" s="10" t="s">
        <v>2682</v>
      </c>
      <c r="H154" t="s">
        <v>2701</v>
      </c>
      <c r="I154" s="10" t="s">
        <v>812</v>
      </c>
      <c r="J154">
        <v>2007</v>
      </c>
      <c r="ATQ154">
        <v>4837.2</v>
      </c>
    </row>
    <row r="155" spans="1:10 1209:1213" x14ac:dyDescent="0.3">
      <c r="A155" s="10" t="s">
        <v>3097</v>
      </c>
      <c r="B155" s="10" t="s">
        <v>3097</v>
      </c>
      <c r="C155" s="10" t="s">
        <v>3097</v>
      </c>
      <c r="D155" s="10"/>
      <c r="E155" s="10"/>
      <c r="F155" s="10" t="s">
        <v>2682</v>
      </c>
      <c r="H155" t="s">
        <v>2701</v>
      </c>
      <c r="I155" s="10" t="s">
        <v>812</v>
      </c>
      <c r="J155">
        <v>2008</v>
      </c>
      <c r="ATQ155">
        <v>-17821.5</v>
      </c>
    </row>
    <row r="156" spans="1:10 1209:1213" x14ac:dyDescent="0.3">
      <c r="A156" s="10" t="s">
        <v>3097</v>
      </c>
      <c r="B156" s="10" t="s">
        <v>3097</v>
      </c>
      <c r="C156" s="10" t="s">
        <v>3097</v>
      </c>
      <c r="D156" s="10"/>
      <c r="E156" s="10"/>
      <c r="F156" s="10" t="s">
        <v>2682</v>
      </c>
      <c r="H156" t="s">
        <v>2701</v>
      </c>
      <c r="I156" s="10" t="s">
        <v>812</v>
      </c>
      <c r="J156">
        <v>2009</v>
      </c>
      <c r="ATQ156">
        <v>-12779.7</v>
      </c>
    </row>
    <row r="157" spans="1:10 1209:1213" x14ac:dyDescent="0.3">
      <c r="A157" s="10" t="s">
        <v>3097</v>
      </c>
      <c r="B157" s="10" t="s">
        <v>3097</v>
      </c>
      <c r="C157" s="10" t="s">
        <v>3097</v>
      </c>
      <c r="D157" s="10"/>
      <c r="E157" s="10"/>
      <c r="F157" s="10" t="s">
        <v>2682</v>
      </c>
      <c r="H157" t="s">
        <v>2701</v>
      </c>
      <c r="I157" s="10" t="s">
        <v>812</v>
      </c>
      <c r="J157">
        <v>2010</v>
      </c>
      <c r="ATQ157">
        <v>-17955.5</v>
      </c>
    </row>
    <row r="158" spans="1:10 1209:1213" x14ac:dyDescent="0.3">
      <c r="A158" s="10" t="s">
        <v>3097</v>
      </c>
      <c r="B158" s="10" t="s">
        <v>3097</v>
      </c>
      <c r="C158" s="10" t="s">
        <v>3097</v>
      </c>
      <c r="D158" s="10"/>
      <c r="E158" s="10"/>
      <c r="F158" s="10" t="s">
        <v>2682</v>
      </c>
      <c r="H158" t="s">
        <v>2701</v>
      </c>
      <c r="I158" s="10" t="s">
        <v>812</v>
      </c>
      <c r="J158">
        <v>2011</v>
      </c>
      <c r="ATQ158">
        <v>-22255.1</v>
      </c>
    </row>
    <row r="159" spans="1:10 1209:1213" x14ac:dyDescent="0.3">
      <c r="A159" s="10" t="s">
        <v>3097</v>
      </c>
      <c r="B159" s="10" t="s">
        <v>3097</v>
      </c>
      <c r="C159" s="10" t="s">
        <v>3097</v>
      </c>
      <c r="D159" s="10"/>
      <c r="E159" s="10"/>
      <c r="F159" s="10" t="s">
        <v>2682</v>
      </c>
      <c r="H159" t="s">
        <v>2701</v>
      </c>
      <c r="I159" s="10" t="s">
        <v>812</v>
      </c>
      <c r="J159">
        <v>2012</v>
      </c>
      <c r="ATQ159">
        <v>-33826.1</v>
      </c>
    </row>
    <row r="160" spans="1:10 1209:1213" x14ac:dyDescent="0.3">
      <c r="A160" s="10" t="s">
        <v>3097</v>
      </c>
      <c r="B160" s="10" t="s">
        <v>3097</v>
      </c>
      <c r="C160" s="10" t="s">
        <v>3097</v>
      </c>
      <c r="D160" s="10"/>
      <c r="E160" s="10"/>
      <c r="F160" s="10" t="s">
        <v>2682</v>
      </c>
      <c r="H160" t="s">
        <v>2701</v>
      </c>
      <c r="I160" s="10" t="s">
        <v>812</v>
      </c>
      <c r="J160">
        <v>2013</v>
      </c>
      <c r="ATQ160">
        <v>-28983.3</v>
      </c>
    </row>
    <row r="161" spans="1:10 1210:1213" x14ac:dyDescent="0.3">
      <c r="A161" s="10" t="s">
        <v>3097</v>
      </c>
      <c r="B161" s="10" t="s">
        <v>3097</v>
      </c>
      <c r="C161" s="10" t="s">
        <v>3097</v>
      </c>
      <c r="D161" s="10"/>
      <c r="E161" s="10"/>
      <c r="F161" s="10" t="s">
        <v>2682</v>
      </c>
      <c r="H161" t="s">
        <v>2701</v>
      </c>
      <c r="I161" s="10" t="s">
        <v>812</v>
      </c>
      <c r="J161">
        <v>2014</v>
      </c>
      <c r="ATQ161">
        <v>-26250.2</v>
      </c>
    </row>
    <row r="162" spans="1:10 1210:1213" x14ac:dyDescent="0.3">
      <c r="A162" s="10" t="s">
        <v>3097</v>
      </c>
      <c r="B162" s="10" t="s">
        <v>3097</v>
      </c>
      <c r="C162" s="10" t="s">
        <v>3097</v>
      </c>
      <c r="D162" s="10"/>
      <c r="E162" s="10"/>
      <c r="F162" s="10" t="s">
        <v>2682</v>
      </c>
      <c r="H162" t="s">
        <v>2701</v>
      </c>
      <c r="I162" s="10" t="s">
        <v>812</v>
      </c>
      <c r="J162">
        <v>2015</v>
      </c>
      <c r="ATQ162">
        <v>-36787.1</v>
      </c>
    </row>
    <row r="163" spans="1:10 1210:1213" x14ac:dyDescent="0.3">
      <c r="A163" s="10" t="s">
        <v>3097</v>
      </c>
      <c r="B163" s="10" t="s">
        <v>3097</v>
      </c>
      <c r="C163" s="10" t="s">
        <v>3097</v>
      </c>
      <c r="D163" s="10"/>
      <c r="E163" s="10"/>
      <c r="F163" s="10" t="s">
        <v>2682</v>
      </c>
      <c r="H163" t="s">
        <v>2701</v>
      </c>
      <c r="I163" s="10" t="s">
        <v>812</v>
      </c>
      <c r="J163">
        <v>2016</v>
      </c>
      <c r="ATQ163">
        <v>-41390</v>
      </c>
    </row>
    <row r="164" spans="1:10 1210:1213" x14ac:dyDescent="0.3">
      <c r="A164" s="10" t="s">
        <v>3097</v>
      </c>
      <c r="B164" s="10" t="s">
        <v>3097</v>
      </c>
      <c r="C164" s="10" t="s">
        <v>3097</v>
      </c>
      <c r="D164" s="10"/>
      <c r="E164" s="10"/>
      <c r="F164" s="10" t="s">
        <v>2682</v>
      </c>
      <c r="H164" t="s">
        <v>2701</v>
      </c>
      <c r="I164" s="10" t="s">
        <v>812</v>
      </c>
      <c r="J164">
        <v>2017</v>
      </c>
      <c r="ATQ164">
        <v>-55022.8</v>
      </c>
    </row>
    <row r="165" spans="1:10 1210:1213" x14ac:dyDescent="0.3">
      <c r="A165" s="10" t="s">
        <v>3097</v>
      </c>
      <c r="B165" s="10" t="s">
        <v>3097</v>
      </c>
      <c r="C165" s="10" t="s">
        <v>3097</v>
      </c>
      <c r="D165" s="10"/>
      <c r="E165" s="10"/>
      <c r="F165" s="10" t="s">
        <v>2682</v>
      </c>
      <c r="H165" t="s">
        <v>2701</v>
      </c>
      <c r="I165" s="10" t="s">
        <v>812</v>
      </c>
      <c r="J165">
        <v>2018</v>
      </c>
      <c r="ATQ165">
        <v>-62946</v>
      </c>
    </row>
    <row r="166" spans="1:10 1210:1213" x14ac:dyDescent="0.3">
      <c r="A166" s="10" t="s">
        <v>3097</v>
      </c>
      <c r="B166" s="10" t="s">
        <v>3097</v>
      </c>
      <c r="C166" s="10" t="s">
        <v>3097</v>
      </c>
      <c r="D166" s="10"/>
      <c r="E166" s="10"/>
      <c r="F166" s="10" t="s">
        <v>2682</v>
      </c>
      <c r="H166" t="s">
        <v>2701</v>
      </c>
      <c r="I166" s="10" t="s">
        <v>812</v>
      </c>
      <c r="J166">
        <v>2019</v>
      </c>
      <c r="ATQ166">
        <v>-40256.199999999997</v>
      </c>
    </row>
    <row r="167" spans="1:10 1210:1213" x14ac:dyDescent="0.3">
      <c r="A167" s="10" t="s">
        <v>3097</v>
      </c>
      <c r="B167" s="10" t="s">
        <v>3097</v>
      </c>
      <c r="C167" s="10" t="s">
        <v>3097</v>
      </c>
      <c r="D167" s="10"/>
      <c r="E167" s="10"/>
      <c r="F167" s="10" t="s">
        <v>2682</v>
      </c>
      <c r="H167" t="s">
        <v>2701</v>
      </c>
      <c r="I167" s="10" t="s">
        <v>812</v>
      </c>
      <c r="J167">
        <v>2020</v>
      </c>
      <c r="ATQ167">
        <v>-24995.7</v>
      </c>
    </row>
    <row r="168" spans="1:10 1210:1213" x14ac:dyDescent="0.3">
      <c r="A168" s="10" t="s">
        <v>3097</v>
      </c>
      <c r="B168" s="10" t="s">
        <v>3097</v>
      </c>
      <c r="C168" s="10" t="s">
        <v>3097</v>
      </c>
      <c r="D168" s="10"/>
      <c r="E168" s="10"/>
      <c r="F168" s="10" t="s">
        <v>2682</v>
      </c>
      <c r="H168" t="s">
        <v>2696</v>
      </c>
      <c r="I168" s="10" t="s">
        <v>812</v>
      </c>
      <c r="J168">
        <v>2003</v>
      </c>
      <c r="ATN168">
        <v>3783</v>
      </c>
    </row>
    <row r="169" spans="1:10 1210:1213" x14ac:dyDescent="0.3">
      <c r="A169" s="10" t="s">
        <v>3097</v>
      </c>
      <c r="B169" s="10" t="s">
        <v>3097</v>
      </c>
      <c r="C169" s="10" t="s">
        <v>3097</v>
      </c>
      <c r="D169" s="10"/>
      <c r="E169" s="10"/>
      <c r="F169" s="10" t="s">
        <v>2682</v>
      </c>
      <c r="H169" t="s">
        <v>2696</v>
      </c>
      <c r="I169" s="10" t="s">
        <v>812</v>
      </c>
      <c r="J169">
        <v>2004</v>
      </c>
      <c r="ATN169">
        <v>10161.200000000001</v>
      </c>
    </row>
    <row r="170" spans="1:10 1210:1213" x14ac:dyDescent="0.3">
      <c r="A170" s="10" t="s">
        <v>3097</v>
      </c>
      <c r="B170" s="10" t="s">
        <v>3097</v>
      </c>
      <c r="C170" s="10" t="s">
        <v>3097</v>
      </c>
      <c r="D170" s="10"/>
      <c r="E170" s="10"/>
      <c r="F170" s="10" t="s">
        <v>2682</v>
      </c>
      <c r="H170" t="s">
        <v>2696</v>
      </c>
      <c r="I170" s="10" t="s">
        <v>812</v>
      </c>
      <c r="J170">
        <v>2005</v>
      </c>
      <c r="ATN170">
        <v>11300.4</v>
      </c>
    </row>
    <row r="171" spans="1:10 1210:1213" x14ac:dyDescent="0.3">
      <c r="A171" s="10" t="s">
        <v>3097</v>
      </c>
      <c r="B171" s="10" t="s">
        <v>3097</v>
      </c>
      <c r="C171" s="10" t="s">
        <v>3097</v>
      </c>
      <c r="D171" s="10"/>
      <c r="E171" s="10"/>
      <c r="F171" s="10" t="s">
        <v>2682</v>
      </c>
      <c r="H171" t="s">
        <v>2696</v>
      </c>
      <c r="I171" s="10" t="s">
        <v>812</v>
      </c>
      <c r="J171">
        <v>2006</v>
      </c>
      <c r="ATN171">
        <v>22897.200000000001</v>
      </c>
    </row>
    <row r="172" spans="1:10 1210:1213" x14ac:dyDescent="0.3">
      <c r="A172" s="10" t="s">
        <v>3097</v>
      </c>
      <c r="B172" s="10" t="s">
        <v>3097</v>
      </c>
      <c r="C172" s="10" t="s">
        <v>3097</v>
      </c>
      <c r="D172" s="10"/>
      <c r="E172" s="10"/>
      <c r="F172" s="10" t="s">
        <v>2682</v>
      </c>
      <c r="H172" t="s">
        <v>2696</v>
      </c>
      <c r="I172" s="10" t="s">
        <v>812</v>
      </c>
      <c r="J172">
        <v>2007</v>
      </c>
      <c r="ATN172">
        <v>24083.1</v>
      </c>
    </row>
    <row r="173" spans="1:10 1210:1213" x14ac:dyDescent="0.3">
      <c r="A173" s="10" t="s">
        <v>3097</v>
      </c>
      <c r="B173" s="10" t="s">
        <v>3097</v>
      </c>
      <c r="C173" s="10" t="s">
        <v>3097</v>
      </c>
      <c r="D173" s="10"/>
      <c r="E173" s="10"/>
      <c r="F173" s="10" t="s">
        <v>2682</v>
      </c>
      <c r="H173" t="s">
        <v>2696</v>
      </c>
      <c r="I173" s="10" t="s">
        <v>812</v>
      </c>
      <c r="J173">
        <v>2008</v>
      </c>
      <c r="ATN173">
        <v>6054.7</v>
      </c>
    </row>
    <row r="174" spans="1:10 1210:1213" x14ac:dyDescent="0.3">
      <c r="A174" s="10" t="s">
        <v>3097</v>
      </c>
      <c r="B174" s="10" t="s">
        <v>3097</v>
      </c>
      <c r="C174" s="10" t="s">
        <v>3097</v>
      </c>
      <c r="D174" s="10"/>
      <c r="E174" s="10"/>
      <c r="F174" s="10" t="s">
        <v>2682</v>
      </c>
      <c r="H174" t="s">
        <v>2696</v>
      </c>
      <c r="I174" s="10" t="s">
        <v>812</v>
      </c>
      <c r="J174">
        <v>2009</v>
      </c>
      <c r="ATN174">
        <v>15320.8</v>
      </c>
    </row>
    <row r="175" spans="1:10 1210:1213" x14ac:dyDescent="0.3">
      <c r="A175" s="10" t="s">
        <v>3097</v>
      </c>
      <c r="B175" s="10" t="s">
        <v>3097</v>
      </c>
      <c r="C175" s="10" t="s">
        <v>3097</v>
      </c>
      <c r="D175" s="10"/>
      <c r="E175" s="10"/>
      <c r="F175" s="10" t="s">
        <v>2682</v>
      </c>
      <c r="H175" t="s">
        <v>2696</v>
      </c>
      <c r="I175" s="10" t="s">
        <v>812</v>
      </c>
      <c r="J175">
        <v>2010</v>
      </c>
      <c r="ATN175">
        <v>15892.5</v>
      </c>
    </row>
    <row r="176" spans="1:10 1210:1213" x14ac:dyDescent="0.3">
      <c r="A176" s="10" t="s">
        <v>3097</v>
      </c>
      <c r="B176" s="10" t="s">
        <v>3097</v>
      </c>
      <c r="C176" s="10" t="s">
        <v>3097</v>
      </c>
      <c r="D176" s="10"/>
      <c r="E176" s="10"/>
      <c r="F176" s="10" t="s">
        <v>2682</v>
      </c>
      <c r="H176" t="s">
        <v>2696</v>
      </c>
      <c r="I176" s="10" t="s">
        <v>812</v>
      </c>
      <c r="J176">
        <v>2011</v>
      </c>
      <c r="ATN176">
        <v>10772.3</v>
      </c>
    </row>
    <row r="177" spans="1:10 1190:1224" x14ac:dyDescent="0.3">
      <c r="A177" s="10" t="s">
        <v>3097</v>
      </c>
      <c r="B177" s="10" t="s">
        <v>3097</v>
      </c>
      <c r="C177" s="10" t="s">
        <v>3097</v>
      </c>
      <c r="D177" s="10"/>
      <c r="E177" s="10"/>
      <c r="F177" s="10" t="s">
        <v>2682</v>
      </c>
      <c r="H177" t="s">
        <v>2696</v>
      </c>
      <c r="I177" s="10" t="s">
        <v>812</v>
      </c>
      <c r="J177">
        <v>2012</v>
      </c>
      <c r="ATN177">
        <v>2608.4</v>
      </c>
    </row>
    <row r="178" spans="1:10 1190:1224" x14ac:dyDescent="0.3">
      <c r="A178" s="10" t="s">
        <v>3097</v>
      </c>
      <c r="B178" s="10" t="s">
        <v>3097</v>
      </c>
      <c r="C178" s="10" t="s">
        <v>3097</v>
      </c>
      <c r="D178" s="10"/>
      <c r="E178" s="10"/>
      <c r="F178" s="10" t="s">
        <v>2682</v>
      </c>
      <c r="H178" t="s">
        <v>2696</v>
      </c>
      <c r="I178" s="10" t="s">
        <v>812</v>
      </c>
      <c r="J178">
        <v>2013</v>
      </c>
      <c r="ATN178">
        <v>2015.4</v>
      </c>
    </row>
    <row r="179" spans="1:10 1190:1224" x14ac:dyDescent="0.3">
      <c r="A179" s="10" t="s">
        <v>3097</v>
      </c>
      <c r="B179" s="10" t="s">
        <v>3097</v>
      </c>
      <c r="C179" s="10" t="s">
        <v>3097</v>
      </c>
      <c r="D179" s="10"/>
      <c r="E179" s="10"/>
      <c r="F179" s="10" t="s">
        <v>2682</v>
      </c>
      <c r="H179" t="s">
        <v>2696</v>
      </c>
      <c r="I179" s="10" t="s">
        <v>812</v>
      </c>
      <c r="J179">
        <v>2014</v>
      </c>
      <c r="ATN179">
        <v>6465.8</v>
      </c>
    </row>
    <row r="180" spans="1:10 1190:1224" x14ac:dyDescent="0.3">
      <c r="A180" s="10" t="s">
        <v>3097</v>
      </c>
      <c r="B180" s="10" t="s">
        <v>3097</v>
      </c>
      <c r="C180" s="10" t="s">
        <v>3097</v>
      </c>
      <c r="D180" s="10"/>
      <c r="E180" s="10"/>
      <c r="F180" s="10" t="s">
        <v>2682</v>
      </c>
      <c r="H180" t="s">
        <v>2696</v>
      </c>
      <c r="I180" s="10" t="s">
        <v>812</v>
      </c>
      <c r="J180">
        <v>2015</v>
      </c>
      <c r="ATN180">
        <v>3426.1</v>
      </c>
    </row>
    <row r="181" spans="1:10 1190:1224" x14ac:dyDescent="0.3">
      <c r="A181" s="10" t="s">
        <v>3097</v>
      </c>
      <c r="B181" s="10" t="s">
        <v>3097</v>
      </c>
      <c r="C181" s="10" t="s">
        <v>3097</v>
      </c>
      <c r="D181" s="10"/>
      <c r="E181" s="10"/>
      <c r="F181" s="10" t="s">
        <v>2682</v>
      </c>
      <c r="H181" t="s">
        <v>2696</v>
      </c>
      <c r="I181" s="10" t="s">
        <v>812</v>
      </c>
      <c r="J181">
        <v>2016</v>
      </c>
      <c r="ATN181">
        <v>4863.6000000000004</v>
      </c>
    </row>
    <row r="182" spans="1:10 1190:1224" x14ac:dyDescent="0.3">
      <c r="A182" s="10" t="s">
        <v>3097</v>
      </c>
      <c r="B182" s="10" t="s">
        <v>3097</v>
      </c>
      <c r="C182" s="10" t="s">
        <v>3097</v>
      </c>
      <c r="D182" s="10"/>
      <c r="E182" s="10"/>
      <c r="F182" s="10" t="s">
        <v>2682</v>
      </c>
      <c r="H182" t="s">
        <v>2696</v>
      </c>
      <c r="I182" s="10" t="s">
        <v>812</v>
      </c>
      <c r="J182">
        <v>2017</v>
      </c>
      <c r="ATN182">
        <v>7350.9</v>
      </c>
    </row>
    <row r="183" spans="1:10 1190:1224" x14ac:dyDescent="0.3">
      <c r="A183" s="10" t="s">
        <v>3097</v>
      </c>
      <c r="B183" s="10" t="s">
        <v>3097</v>
      </c>
      <c r="C183" s="10" t="s">
        <v>3097</v>
      </c>
      <c r="D183" s="10"/>
      <c r="E183" s="10"/>
      <c r="F183" s="10" t="s">
        <v>2682</v>
      </c>
      <c r="H183" t="s">
        <v>2696</v>
      </c>
      <c r="I183" s="10" t="s">
        <v>812</v>
      </c>
      <c r="J183">
        <v>2018</v>
      </c>
      <c r="ATN183">
        <v>4210.8999999999996</v>
      </c>
    </row>
    <row r="184" spans="1:10 1190:1224" x14ac:dyDescent="0.3">
      <c r="A184" s="10" t="s">
        <v>3097</v>
      </c>
      <c r="B184" s="10" t="s">
        <v>3097</v>
      </c>
      <c r="C184" s="10" t="s">
        <v>3097</v>
      </c>
      <c r="D184" s="10"/>
      <c r="E184" s="10"/>
      <c r="F184" s="10" t="s">
        <v>2682</v>
      </c>
      <c r="H184" t="s">
        <v>2696</v>
      </c>
      <c r="I184" s="10" t="s">
        <v>812</v>
      </c>
      <c r="J184">
        <v>2019</v>
      </c>
      <c r="ATN184">
        <v>2952.6</v>
      </c>
    </row>
    <row r="185" spans="1:10 1190:1224" x14ac:dyDescent="0.3">
      <c r="A185" s="10" t="s">
        <v>3097</v>
      </c>
      <c r="B185" s="10" t="s">
        <v>3097</v>
      </c>
      <c r="C185" s="10" t="s">
        <v>3097</v>
      </c>
      <c r="D185" s="10"/>
      <c r="E185" s="10"/>
      <c r="F185" s="10" t="s">
        <v>2682</v>
      </c>
      <c r="H185" t="s">
        <v>2696</v>
      </c>
      <c r="I185" s="10" t="s">
        <v>812</v>
      </c>
      <c r="J185">
        <v>2020</v>
      </c>
      <c r="ATN185">
        <v>18368.900000000001</v>
      </c>
    </row>
    <row r="186" spans="1:10 1190:1224" x14ac:dyDescent="0.3">
      <c r="A186" s="10" t="s">
        <v>3097</v>
      </c>
      <c r="B186" s="10" t="s">
        <v>3097</v>
      </c>
      <c r="C186" s="10" t="s">
        <v>3097</v>
      </c>
      <c r="D186" s="10"/>
      <c r="E186" s="10"/>
      <c r="F186" s="10" t="s">
        <v>813</v>
      </c>
      <c r="I186" s="10" t="s">
        <v>812</v>
      </c>
      <c r="J186">
        <v>2006</v>
      </c>
      <c r="AST186">
        <v>25876</v>
      </c>
      <c r="ASU186">
        <v>29888</v>
      </c>
      <c r="ASV186">
        <v>-4011</v>
      </c>
      <c r="ATU186">
        <v>5</v>
      </c>
      <c r="ATV186">
        <v>-6.6</v>
      </c>
      <c r="ATW186">
        <v>15.6</v>
      </c>
      <c r="ATX186">
        <v>0.8</v>
      </c>
      <c r="ATY186">
        <v>18.399999999999999</v>
      </c>
      <c r="ATZ186">
        <v>-5.8</v>
      </c>
      <c r="AUA186">
        <v>5</v>
      </c>
      <c r="AUB186">
        <v>4.2</v>
      </c>
    </row>
    <row r="187" spans="1:10 1190:1224" x14ac:dyDescent="0.3">
      <c r="A187" s="10" t="s">
        <v>3097</v>
      </c>
      <c r="B187" s="10" t="s">
        <v>3097</v>
      </c>
      <c r="C187" s="10" t="s">
        <v>3097</v>
      </c>
      <c r="D187" s="10"/>
      <c r="E187" s="10"/>
      <c r="F187" s="10" t="s">
        <v>813</v>
      </c>
      <c r="I187" s="10" t="s">
        <v>812</v>
      </c>
      <c r="J187">
        <v>2007</v>
      </c>
      <c r="AST187">
        <v>22065</v>
      </c>
      <c r="ASU187">
        <v>26456</v>
      </c>
      <c r="ASV187">
        <v>-4390</v>
      </c>
      <c r="ATU187">
        <v>3.9</v>
      </c>
      <c r="ATV187">
        <v>-13</v>
      </c>
      <c r="ATW187">
        <v>10.3</v>
      </c>
      <c r="ATX187">
        <v>0.2</v>
      </c>
      <c r="ATY187">
        <v>13.8</v>
      </c>
      <c r="ATZ187">
        <v>-12.8</v>
      </c>
      <c r="AUA187">
        <v>4.8</v>
      </c>
      <c r="AUB187">
        <v>3.4</v>
      </c>
    </row>
    <row r="188" spans="1:10 1190:1224" x14ac:dyDescent="0.3">
      <c r="A188" s="10" t="s">
        <v>3097</v>
      </c>
      <c r="B188" s="10" t="s">
        <v>3097</v>
      </c>
      <c r="C188" s="10" t="s">
        <v>3097</v>
      </c>
      <c r="D188" s="10"/>
      <c r="E188" s="10"/>
      <c r="F188" s="10" t="s">
        <v>813</v>
      </c>
      <c r="I188" s="10" t="s">
        <v>812</v>
      </c>
      <c r="J188">
        <v>2008</v>
      </c>
      <c r="AST188">
        <v>28982</v>
      </c>
      <c r="ASU188">
        <v>28000</v>
      </c>
      <c r="ASV188">
        <v>982</v>
      </c>
      <c r="ATU188">
        <v>4.9000000000000004</v>
      </c>
      <c r="ATV188">
        <v>-19.3</v>
      </c>
      <c r="ATW188">
        <v>13.4</v>
      </c>
      <c r="ATX188">
        <v>-3.3</v>
      </c>
      <c r="ATY188">
        <v>18.100000000000001</v>
      </c>
      <c r="ATZ188">
        <v>-22.6</v>
      </c>
      <c r="AUA188">
        <v>6.5</v>
      </c>
      <c r="AUB188">
        <v>5.9</v>
      </c>
    </row>
    <row r="189" spans="1:10 1190:1224" x14ac:dyDescent="0.3">
      <c r="A189" s="10" t="s">
        <v>3097</v>
      </c>
      <c r="B189" s="10" t="s">
        <v>3097</v>
      </c>
      <c r="C189" s="10" t="s">
        <v>3097</v>
      </c>
      <c r="D189" s="10"/>
      <c r="E189" s="10"/>
      <c r="F189" s="10" t="s">
        <v>813</v>
      </c>
      <c r="I189" s="10" t="s">
        <v>812</v>
      </c>
      <c r="J189">
        <v>2009</v>
      </c>
      <c r="AST189">
        <v>36751</v>
      </c>
      <c r="ASU189">
        <v>40622</v>
      </c>
      <c r="ASV189">
        <v>-3871</v>
      </c>
      <c r="ATU189">
        <v>5.8</v>
      </c>
      <c r="ATV189">
        <v>-10.5</v>
      </c>
      <c r="ATW189">
        <v>15.5</v>
      </c>
      <c r="ATX189">
        <v>-1.5</v>
      </c>
      <c r="ATY189">
        <v>20.9</v>
      </c>
      <c r="ATZ189">
        <v>-12</v>
      </c>
      <c r="AUA189">
        <v>6.2</v>
      </c>
      <c r="AUB189">
        <v>5.7</v>
      </c>
    </row>
    <row r="190" spans="1:10 1190:1224" x14ac:dyDescent="0.3">
      <c r="A190" s="10" t="s">
        <v>3097</v>
      </c>
      <c r="B190" s="10" t="s">
        <v>3097</v>
      </c>
      <c r="C190" s="10" t="s">
        <v>3097</v>
      </c>
      <c r="D190" s="10"/>
      <c r="E190" s="10"/>
      <c r="F190" s="10" t="s">
        <v>813</v>
      </c>
      <c r="I190" s="10" t="s">
        <v>812</v>
      </c>
      <c r="J190">
        <v>2010</v>
      </c>
      <c r="AST190">
        <v>32220</v>
      </c>
      <c r="ASU190">
        <v>39579</v>
      </c>
      <c r="ASV190">
        <v>-7358</v>
      </c>
      <c r="ATU190">
        <v>8.6</v>
      </c>
      <c r="ATV190">
        <v>-7</v>
      </c>
      <c r="ATW190">
        <v>11.1</v>
      </c>
      <c r="ATX190">
        <v>-0.7</v>
      </c>
      <c r="ATY190">
        <v>18.5</v>
      </c>
      <c r="ATZ190">
        <v>-7.4</v>
      </c>
      <c r="AUA190">
        <v>6.1</v>
      </c>
      <c r="AUB190">
        <v>5.5</v>
      </c>
    </row>
    <row r="191" spans="1:10 1190:1224" x14ac:dyDescent="0.3">
      <c r="A191" s="10" t="s">
        <v>3097</v>
      </c>
      <c r="B191" s="10" t="s">
        <v>3097</v>
      </c>
      <c r="C191" s="10" t="s">
        <v>3097</v>
      </c>
      <c r="D191" s="10"/>
      <c r="E191" s="10"/>
      <c r="F191" s="10" t="s">
        <v>813</v>
      </c>
      <c r="I191" s="10" t="s">
        <v>812</v>
      </c>
      <c r="J191">
        <v>2011</v>
      </c>
      <c r="AST191">
        <v>47773</v>
      </c>
      <c r="ASU191">
        <v>52287</v>
      </c>
      <c r="ASV191">
        <v>-4514</v>
      </c>
      <c r="ATU191">
        <v>11.1</v>
      </c>
      <c r="ATV191">
        <v>-8.6</v>
      </c>
      <c r="ATW191">
        <v>16.899999999999999</v>
      </c>
      <c r="ATX191">
        <v>-1.9</v>
      </c>
      <c r="ATY191">
        <v>26.6</v>
      </c>
      <c r="ATZ191">
        <v>-10.4</v>
      </c>
      <c r="AUA191">
        <v>6.7</v>
      </c>
      <c r="AUB191">
        <v>5.6</v>
      </c>
    </row>
    <row r="192" spans="1:10 1190:1224" x14ac:dyDescent="0.3">
      <c r="A192" s="10" t="s">
        <v>3097</v>
      </c>
      <c r="B192" s="10" t="s">
        <v>3097</v>
      </c>
      <c r="C192" s="10" t="s">
        <v>3097</v>
      </c>
      <c r="D192" s="10"/>
      <c r="E192" s="10"/>
      <c r="F192" s="10" t="s">
        <v>813</v>
      </c>
      <c r="I192" s="10" t="s">
        <v>812</v>
      </c>
      <c r="J192">
        <v>2012</v>
      </c>
      <c r="AST192">
        <v>48265</v>
      </c>
      <c r="ASU192">
        <v>57625</v>
      </c>
      <c r="ASV192">
        <v>-9359</v>
      </c>
      <c r="ATU192">
        <v>11.9</v>
      </c>
      <c r="ATV192">
        <v>-6.8</v>
      </c>
      <c r="ATW192">
        <v>15.2</v>
      </c>
      <c r="ATX192">
        <v>-1.1000000000000001</v>
      </c>
      <c r="ATY192">
        <v>26</v>
      </c>
      <c r="ATZ192">
        <v>-7.8</v>
      </c>
      <c r="AUA192">
        <v>6.9</v>
      </c>
      <c r="AUB192">
        <v>6</v>
      </c>
    </row>
    <row r="193" spans="1:10 1190:1224" x14ac:dyDescent="0.3">
      <c r="A193" s="10" t="s">
        <v>3097</v>
      </c>
      <c r="B193" s="10" t="s">
        <v>3097</v>
      </c>
      <c r="C193" s="10" t="s">
        <v>3097</v>
      </c>
      <c r="D193" s="10"/>
      <c r="E193" s="10"/>
      <c r="F193" s="10" t="s">
        <v>813</v>
      </c>
      <c r="I193" s="10" t="s">
        <v>812</v>
      </c>
      <c r="J193">
        <v>2013</v>
      </c>
      <c r="AST193">
        <v>47391</v>
      </c>
      <c r="ASU193">
        <v>54685</v>
      </c>
      <c r="ASV193">
        <v>-7294</v>
      </c>
      <c r="ATU193">
        <v>12.7</v>
      </c>
      <c r="ATV193">
        <v>-5.6</v>
      </c>
      <c r="ATW193">
        <v>13.5</v>
      </c>
      <c r="ATX193">
        <v>-2.2000000000000002</v>
      </c>
      <c r="ATY193">
        <v>25.1</v>
      </c>
      <c r="ATZ193">
        <v>-7.7</v>
      </c>
      <c r="AUA193">
        <v>7.6</v>
      </c>
      <c r="AUB193">
        <v>6.8</v>
      </c>
    </row>
    <row r="194" spans="1:10 1190:1224" x14ac:dyDescent="0.3">
      <c r="A194" s="10" t="s">
        <v>3097</v>
      </c>
      <c r="B194" s="10" t="s">
        <v>3097</v>
      </c>
      <c r="C194" s="10" t="s">
        <v>3097</v>
      </c>
      <c r="D194" s="10"/>
      <c r="E194" s="10"/>
      <c r="F194" s="10" t="s">
        <v>813</v>
      </c>
      <c r="I194" s="10" t="s">
        <v>812</v>
      </c>
      <c r="J194">
        <v>2014</v>
      </c>
      <c r="AST194">
        <v>42191</v>
      </c>
      <c r="ASU194">
        <v>48027</v>
      </c>
      <c r="ASV194">
        <v>-5836</v>
      </c>
      <c r="ATU194">
        <v>15</v>
      </c>
      <c r="ATV194">
        <v>-4.3</v>
      </c>
      <c r="ATW194">
        <v>13.6</v>
      </c>
      <c r="ATX194">
        <v>-3.1</v>
      </c>
      <c r="ATY194">
        <v>27.1</v>
      </c>
      <c r="ATZ194">
        <v>-7.3</v>
      </c>
      <c r="AUA194">
        <v>9</v>
      </c>
      <c r="AUB194">
        <v>8</v>
      </c>
    </row>
    <row r="195" spans="1:10 1190:1224" x14ac:dyDescent="0.3">
      <c r="A195" s="10" t="s">
        <v>3097</v>
      </c>
      <c r="B195" s="10" t="s">
        <v>3097</v>
      </c>
      <c r="C195" s="10" t="s">
        <v>3097</v>
      </c>
      <c r="D195" s="10"/>
      <c r="E195" s="10"/>
      <c r="F195" s="10" t="s">
        <v>813</v>
      </c>
      <c r="I195" s="10" t="s">
        <v>812</v>
      </c>
      <c r="J195">
        <v>2015</v>
      </c>
      <c r="AST195">
        <v>40043</v>
      </c>
      <c r="ASU195">
        <v>42836</v>
      </c>
      <c r="ASV195">
        <v>-2793</v>
      </c>
      <c r="ATU195">
        <v>17.3</v>
      </c>
      <c r="ATV195">
        <v>-3.4</v>
      </c>
      <c r="ATW195">
        <v>12.7</v>
      </c>
      <c r="ATX195">
        <v>-4.5</v>
      </c>
      <c r="ATY195">
        <v>29.7</v>
      </c>
      <c r="ATZ195">
        <v>-7.9</v>
      </c>
      <c r="AUA195">
        <v>10.1</v>
      </c>
      <c r="AUB195">
        <v>8.9</v>
      </c>
    </row>
    <row r="196" spans="1:10 1190:1224" x14ac:dyDescent="0.3">
      <c r="A196" s="10" t="s">
        <v>3097</v>
      </c>
      <c r="B196" s="10" t="s">
        <v>3097</v>
      </c>
      <c r="C196" s="10" t="s">
        <v>3097</v>
      </c>
      <c r="D196" s="10"/>
      <c r="E196" s="10"/>
      <c r="F196" s="10" t="s">
        <v>813</v>
      </c>
      <c r="I196" s="10" t="s">
        <v>812</v>
      </c>
      <c r="J196">
        <v>2016</v>
      </c>
      <c r="AST196">
        <v>41823</v>
      </c>
      <c r="ASU196">
        <v>48126</v>
      </c>
      <c r="ASV196">
        <v>-6303</v>
      </c>
      <c r="ATU196">
        <v>21</v>
      </c>
      <c r="ATV196">
        <v>0.9</v>
      </c>
      <c r="ATW196">
        <v>12.4</v>
      </c>
      <c r="ATX196">
        <v>-3.6</v>
      </c>
      <c r="ATY196">
        <v>32.700000000000003</v>
      </c>
      <c r="ATZ196">
        <v>-2.7</v>
      </c>
      <c r="AUA196">
        <v>9.3000000000000007</v>
      </c>
      <c r="AUB196">
        <v>8.6999999999999993</v>
      </c>
    </row>
    <row r="197" spans="1:10 1190:1224" x14ac:dyDescent="0.3">
      <c r="A197" s="10" t="s">
        <v>3097</v>
      </c>
      <c r="B197" s="10" t="s">
        <v>3097</v>
      </c>
      <c r="C197" s="10" t="s">
        <v>3097</v>
      </c>
      <c r="D197" s="10"/>
      <c r="E197" s="10"/>
      <c r="F197" s="10" t="s">
        <v>813</v>
      </c>
      <c r="I197" s="10" t="s">
        <v>812</v>
      </c>
      <c r="J197">
        <v>2017</v>
      </c>
      <c r="AST197">
        <v>40632</v>
      </c>
      <c r="ASU197">
        <v>52863</v>
      </c>
      <c r="ASV197">
        <v>-9400</v>
      </c>
      <c r="ATU197">
        <v>23.6</v>
      </c>
      <c r="ATV197">
        <v>4.4000000000000004</v>
      </c>
      <c r="ATW197">
        <v>10.5</v>
      </c>
      <c r="ATX197">
        <v>-3</v>
      </c>
      <c r="ATY197">
        <v>33.700000000000003</v>
      </c>
      <c r="ATZ197">
        <v>1.4</v>
      </c>
      <c r="AUA197">
        <v>8.5</v>
      </c>
      <c r="AUB197">
        <v>7.6</v>
      </c>
    </row>
    <row r="198" spans="1:10 1190:1224" x14ac:dyDescent="0.3">
      <c r="A198" s="10" t="s">
        <v>3097</v>
      </c>
      <c r="B198" s="10" t="s">
        <v>3097</v>
      </c>
      <c r="C198" s="10" t="s">
        <v>3097</v>
      </c>
      <c r="D198" s="10"/>
      <c r="E198" s="10"/>
      <c r="F198" s="10" t="s">
        <v>813</v>
      </c>
      <c r="I198" s="10" t="s">
        <v>812</v>
      </c>
      <c r="J198">
        <v>2018</v>
      </c>
      <c r="AST198">
        <v>40979</v>
      </c>
      <c r="ASU198">
        <v>46385</v>
      </c>
      <c r="ASV198">
        <v>-5405</v>
      </c>
      <c r="ATU198">
        <v>25.6</v>
      </c>
      <c r="ATV198">
        <v>5.7</v>
      </c>
      <c r="ATW198">
        <v>10.5</v>
      </c>
      <c r="ATX198">
        <v>-4.0999999999999996</v>
      </c>
      <c r="ATY198">
        <v>35.5</v>
      </c>
      <c r="ATZ198">
        <v>1.6</v>
      </c>
      <c r="AUA198">
        <v>9.3000000000000007</v>
      </c>
      <c r="AUB198">
        <v>8.3000000000000007</v>
      </c>
    </row>
    <row r="199" spans="1:10 1190:1224" x14ac:dyDescent="0.3">
      <c r="A199" s="10" t="s">
        <v>3097</v>
      </c>
      <c r="B199" s="10" t="s">
        <v>3097</v>
      </c>
      <c r="C199" s="10" t="s">
        <v>3097</v>
      </c>
      <c r="D199" s="10"/>
      <c r="E199" s="10"/>
      <c r="F199" s="10" t="s">
        <v>813</v>
      </c>
      <c r="I199" s="10" t="s">
        <v>812</v>
      </c>
      <c r="J199">
        <v>2019</v>
      </c>
      <c r="AST199">
        <v>43639</v>
      </c>
      <c r="ASU199">
        <v>45738</v>
      </c>
      <c r="ASV199">
        <v>-2099</v>
      </c>
      <c r="ATU199">
        <v>28.2</v>
      </c>
      <c r="ATV199">
        <v>8</v>
      </c>
      <c r="ATW199">
        <v>10.5</v>
      </c>
      <c r="ATX199">
        <v>-5.7</v>
      </c>
      <c r="ATY199">
        <v>38.4</v>
      </c>
      <c r="ATZ199">
        <v>2.2999999999999998</v>
      </c>
      <c r="AUA199">
        <v>10.199999999999999</v>
      </c>
      <c r="AUB199">
        <v>9.3000000000000007</v>
      </c>
    </row>
    <row r="200" spans="1:10 1190:1224" x14ac:dyDescent="0.3">
      <c r="A200" s="10" t="s">
        <v>3097</v>
      </c>
      <c r="B200" s="10" t="s">
        <v>3097</v>
      </c>
      <c r="C200" s="10" t="s">
        <v>3097</v>
      </c>
      <c r="D200" s="10"/>
      <c r="E200" s="10"/>
      <c r="F200" s="10" t="s">
        <v>813</v>
      </c>
      <c r="I200" s="10" t="s">
        <v>812</v>
      </c>
      <c r="J200">
        <v>2020</v>
      </c>
      <c r="AST200">
        <v>83430</v>
      </c>
      <c r="ASU200">
        <v>85874</v>
      </c>
      <c r="ASV200">
        <v>-2444</v>
      </c>
      <c r="ATU200">
        <v>32.5</v>
      </c>
      <c r="ATV200">
        <v>13.4</v>
      </c>
      <c r="ATW200">
        <v>14.9</v>
      </c>
      <c r="ATX200">
        <v>-2.5</v>
      </c>
      <c r="ATY200">
        <v>47.2</v>
      </c>
      <c r="ATZ200">
        <v>10.9</v>
      </c>
      <c r="AUA200">
        <v>10.199999999999999</v>
      </c>
      <c r="AUB200">
        <v>8.8000000000000007</v>
      </c>
    </row>
    <row r="201" spans="1:10 1190:1224" x14ac:dyDescent="0.3">
      <c r="A201" s="10" t="s">
        <v>3097</v>
      </c>
      <c r="B201" s="10" t="s">
        <v>3097</v>
      </c>
      <c r="C201" s="10" t="s">
        <v>3097</v>
      </c>
      <c r="D201" s="10"/>
      <c r="E201" s="10" t="s">
        <v>2679</v>
      </c>
      <c r="F201" s="10" t="s">
        <v>1099</v>
      </c>
      <c r="I201" s="10" t="s">
        <v>812</v>
      </c>
      <c r="J201">
        <v>2000</v>
      </c>
      <c r="ASZ201">
        <v>5081</v>
      </c>
      <c r="ATA201">
        <v>11326</v>
      </c>
    </row>
    <row r="202" spans="1:10 1190:1224" x14ac:dyDescent="0.3">
      <c r="A202" s="10" t="s">
        <v>3097</v>
      </c>
      <c r="B202" s="10" t="s">
        <v>3097</v>
      </c>
      <c r="C202" s="10" t="s">
        <v>3097</v>
      </c>
      <c r="D202" s="10"/>
      <c r="E202" s="10" t="s">
        <v>2679</v>
      </c>
      <c r="F202" s="10" t="s">
        <v>1099</v>
      </c>
      <c r="I202" s="10" t="s">
        <v>812</v>
      </c>
      <c r="J202">
        <v>2001</v>
      </c>
      <c r="ASZ202">
        <v>4591</v>
      </c>
      <c r="ATA202">
        <v>11821</v>
      </c>
    </row>
    <row r="203" spans="1:10 1190:1224" x14ac:dyDescent="0.3">
      <c r="A203" s="10" t="s">
        <v>3097</v>
      </c>
      <c r="B203" s="10" t="s">
        <v>3097</v>
      </c>
      <c r="C203" s="10" t="s">
        <v>3097</v>
      </c>
      <c r="D203" s="10"/>
      <c r="E203" s="10" t="s">
        <v>2679</v>
      </c>
      <c r="F203" s="10" t="s">
        <v>1099</v>
      </c>
      <c r="I203" s="10" t="s">
        <v>812</v>
      </c>
      <c r="J203">
        <v>2002</v>
      </c>
      <c r="ASZ203">
        <v>4446</v>
      </c>
      <c r="ATA203">
        <v>12244</v>
      </c>
    </row>
    <row r="204" spans="1:10 1190:1224" x14ac:dyDescent="0.3">
      <c r="A204" s="10" t="s">
        <v>3097</v>
      </c>
      <c r="B204" s="10" t="s">
        <v>3097</v>
      </c>
      <c r="C204" s="10" t="s">
        <v>3097</v>
      </c>
      <c r="D204" s="10"/>
      <c r="E204" s="10" t="s">
        <v>2679</v>
      </c>
      <c r="F204" s="10" t="s">
        <v>1099</v>
      </c>
      <c r="I204" s="10" t="s">
        <v>812</v>
      </c>
      <c r="J204">
        <v>2003</v>
      </c>
      <c r="ASZ204">
        <v>4797</v>
      </c>
      <c r="ATA204">
        <v>12846</v>
      </c>
    </row>
    <row r="205" spans="1:10 1190:1224" x14ac:dyDescent="0.3">
      <c r="A205" s="10" t="s">
        <v>3097</v>
      </c>
      <c r="B205" s="10" t="s">
        <v>3097</v>
      </c>
      <c r="C205" s="10" t="s">
        <v>3097</v>
      </c>
      <c r="D205" s="10"/>
      <c r="E205" s="10" t="s">
        <v>2679</v>
      </c>
      <c r="F205" s="10" t="s">
        <v>1099</v>
      </c>
      <c r="I205" s="10" t="s">
        <v>812</v>
      </c>
      <c r="J205">
        <v>2004</v>
      </c>
      <c r="ASZ205">
        <v>6201</v>
      </c>
      <c r="ATA205">
        <v>13997</v>
      </c>
    </row>
    <row r="206" spans="1:10 1190:1224" x14ac:dyDescent="0.3">
      <c r="A206" s="10" t="s">
        <v>3097</v>
      </c>
      <c r="B206" s="10" t="s">
        <v>3097</v>
      </c>
      <c r="C206" s="10" t="s">
        <v>3097</v>
      </c>
      <c r="D206" s="10"/>
      <c r="E206" s="10" t="s">
        <v>2679</v>
      </c>
      <c r="F206" s="10" t="s">
        <v>1099</v>
      </c>
      <c r="I206" s="10" t="s">
        <v>812</v>
      </c>
      <c r="J206">
        <v>2005</v>
      </c>
      <c r="ASZ206">
        <v>7626</v>
      </c>
      <c r="ATA206">
        <v>15109</v>
      </c>
    </row>
    <row r="207" spans="1:10 1190:1224" x14ac:dyDescent="0.3">
      <c r="A207" s="10" t="s">
        <v>3097</v>
      </c>
      <c r="B207" s="10" t="s">
        <v>3097</v>
      </c>
      <c r="C207" s="10" t="s">
        <v>3097</v>
      </c>
      <c r="D207" s="10"/>
      <c r="E207" s="10" t="s">
        <v>2679</v>
      </c>
      <c r="F207" s="10" t="s">
        <v>1099</v>
      </c>
      <c r="I207" s="10" t="s">
        <v>812</v>
      </c>
      <c r="J207">
        <v>2006</v>
      </c>
      <c r="ASZ207">
        <v>9470</v>
      </c>
      <c r="ATA207">
        <v>16383</v>
      </c>
    </row>
    <row r="208" spans="1:10 1190:1224" x14ac:dyDescent="0.3">
      <c r="A208" s="10" t="s">
        <v>3097</v>
      </c>
      <c r="B208" s="10" t="s">
        <v>3097</v>
      </c>
      <c r="C208" s="10" t="s">
        <v>3097</v>
      </c>
      <c r="D208" s="10"/>
      <c r="E208" s="10" t="s">
        <v>2679</v>
      </c>
      <c r="F208" s="10" t="s">
        <v>1099</v>
      </c>
      <c r="I208" s="10" t="s">
        <v>812</v>
      </c>
      <c r="J208">
        <v>2007</v>
      </c>
      <c r="ASZ208">
        <v>10524</v>
      </c>
      <c r="ATA208">
        <v>17468</v>
      </c>
    </row>
    <row r="209" spans="1:10 1196:1208" x14ac:dyDescent="0.3">
      <c r="A209" s="10" t="s">
        <v>3097</v>
      </c>
      <c r="B209" s="10" t="s">
        <v>3097</v>
      </c>
      <c r="C209" s="10" t="s">
        <v>3097</v>
      </c>
      <c r="D209" s="10"/>
      <c r="E209" s="10" t="s">
        <v>2679</v>
      </c>
      <c r="F209" s="10" t="s">
        <v>1099</v>
      </c>
      <c r="I209" s="10" t="s">
        <v>812</v>
      </c>
      <c r="J209">
        <v>2008</v>
      </c>
      <c r="ASZ209">
        <v>10949</v>
      </c>
      <c r="ATA209">
        <v>18244</v>
      </c>
    </row>
    <row r="210" spans="1:10 1196:1208" x14ac:dyDescent="0.3">
      <c r="A210" s="10" t="s">
        <v>3097</v>
      </c>
      <c r="B210" s="10" t="s">
        <v>3097</v>
      </c>
      <c r="C210" s="10" t="s">
        <v>3097</v>
      </c>
      <c r="D210" s="10"/>
      <c r="E210" s="10" t="s">
        <v>2679</v>
      </c>
      <c r="F210" s="10" t="s">
        <v>1099</v>
      </c>
      <c r="I210" s="10" t="s">
        <v>812</v>
      </c>
      <c r="J210">
        <v>2009</v>
      </c>
      <c r="ASZ210">
        <v>10296</v>
      </c>
      <c r="ATA210">
        <v>17895</v>
      </c>
    </row>
    <row r="211" spans="1:10 1196:1208" x14ac:dyDescent="0.3">
      <c r="A211" s="10" t="s">
        <v>3097</v>
      </c>
      <c r="B211" s="10" t="s">
        <v>3097</v>
      </c>
      <c r="C211" s="10" t="s">
        <v>3097</v>
      </c>
      <c r="D211" s="10"/>
      <c r="E211" s="10" t="s">
        <v>2679</v>
      </c>
      <c r="F211" s="10" t="s">
        <v>1099</v>
      </c>
      <c r="I211" s="10" t="s">
        <v>812</v>
      </c>
      <c r="J211">
        <v>2010</v>
      </c>
      <c r="ASZ211">
        <v>12853</v>
      </c>
      <c r="ATA211">
        <v>18952</v>
      </c>
    </row>
    <row r="212" spans="1:10 1196:1208" x14ac:dyDescent="0.3">
      <c r="A212" s="10" t="s">
        <v>3097</v>
      </c>
      <c r="B212" s="10" t="s">
        <v>3097</v>
      </c>
      <c r="C212" s="10" t="s">
        <v>3097</v>
      </c>
      <c r="D212" s="10"/>
      <c r="E212" s="10" t="s">
        <v>2679</v>
      </c>
      <c r="F212" s="10" t="s">
        <v>1099</v>
      </c>
      <c r="I212" s="10" t="s">
        <v>812</v>
      </c>
      <c r="J212">
        <v>2011</v>
      </c>
      <c r="ASZ212">
        <v>14617</v>
      </c>
      <c r="ATA212">
        <v>20306</v>
      </c>
    </row>
    <row r="213" spans="1:10 1196:1208" x14ac:dyDescent="0.3">
      <c r="A213" s="10" t="s">
        <v>3097</v>
      </c>
      <c r="B213" s="10" t="s">
        <v>3097</v>
      </c>
      <c r="C213" s="10" t="s">
        <v>3097</v>
      </c>
      <c r="D213" s="10"/>
      <c r="E213" s="10" t="s">
        <v>2679</v>
      </c>
      <c r="F213" s="10" t="s">
        <v>1099</v>
      </c>
      <c r="I213" s="10" t="s">
        <v>812</v>
      </c>
      <c r="J213">
        <v>2012</v>
      </c>
      <c r="ASZ213">
        <v>15317</v>
      </c>
      <c r="ATA213">
        <v>21447</v>
      </c>
    </row>
    <row r="214" spans="1:10 1196:1208" x14ac:dyDescent="0.3">
      <c r="A214" s="10" t="s">
        <v>3097</v>
      </c>
      <c r="B214" s="10" t="s">
        <v>3097</v>
      </c>
      <c r="C214" s="10" t="s">
        <v>3097</v>
      </c>
      <c r="D214" s="10"/>
      <c r="E214" s="10" t="s">
        <v>2679</v>
      </c>
      <c r="F214" s="10" t="s">
        <v>1099</v>
      </c>
      <c r="I214" s="10" t="s">
        <v>812</v>
      </c>
      <c r="J214">
        <v>2013</v>
      </c>
      <c r="ASZ214">
        <v>15814</v>
      </c>
      <c r="ATA214">
        <v>22386</v>
      </c>
    </row>
    <row r="215" spans="1:10 1196:1208" x14ac:dyDescent="0.3">
      <c r="A215" s="10" t="s">
        <v>3097</v>
      </c>
      <c r="B215" s="10" t="s">
        <v>3097</v>
      </c>
      <c r="C215" s="10" t="s">
        <v>3097</v>
      </c>
      <c r="D215" s="10"/>
      <c r="E215" s="10" t="s">
        <v>2679</v>
      </c>
      <c r="F215" s="10" t="s">
        <v>1099</v>
      </c>
      <c r="I215" s="10" t="s">
        <v>812</v>
      </c>
      <c r="J215">
        <v>2014</v>
      </c>
      <c r="ASZ215">
        <v>14653</v>
      </c>
      <c r="ATA215">
        <v>22745</v>
      </c>
    </row>
    <row r="216" spans="1:10 1196:1208" x14ac:dyDescent="0.3">
      <c r="A216" s="10" t="s">
        <v>3097</v>
      </c>
      <c r="B216" s="10" t="s">
        <v>3097</v>
      </c>
      <c r="C216" s="10" t="s">
        <v>3097</v>
      </c>
      <c r="D216" s="10"/>
      <c r="E216" s="10" t="s">
        <v>2679</v>
      </c>
      <c r="F216" s="10" t="s">
        <v>1099</v>
      </c>
      <c r="I216" s="10" t="s">
        <v>812</v>
      </c>
      <c r="J216">
        <v>2015</v>
      </c>
      <c r="ASZ216">
        <v>13596</v>
      </c>
      <c r="ATA216">
        <v>22681</v>
      </c>
    </row>
    <row r="217" spans="1:10 1196:1208" x14ac:dyDescent="0.3">
      <c r="A217" s="10" t="s">
        <v>3097</v>
      </c>
      <c r="B217" s="10" t="s">
        <v>3097</v>
      </c>
      <c r="C217" s="10" t="s">
        <v>3097</v>
      </c>
      <c r="D217" s="10"/>
      <c r="E217" s="10" t="s">
        <v>2679</v>
      </c>
      <c r="F217" s="10" t="s">
        <v>1099</v>
      </c>
      <c r="I217" s="10" t="s">
        <v>812</v>
      </c>
      <c r="J217">
        <v>2016</v>
      </c>
      <c r="ASZ217">
        <v>13798</v>
      </c>
      <c r="ATA217">
        <v>22751</v>
      </c>
    </row>
    <row r="218" spans="1:10 1196:1208" x14ac:dyDescent="0.3">
      <c r="A218" s="10" t="s">
        <v>3097</v>
      </c>
      <c r="B218" s="10" t="s">
        <v>3097</v>
      </c>
      <c r="C218" s="10" t="s">
        <v>3097</v>
      </c>
      <c r="D218" s="10"/>
      <c r="E218" s="10" t="s">
        <v>2679</v>
      </c>
      <c r="F218" s="10" t="s">
        <v>1099</v>
      </c>
      <c r="I218" s="10" t="s">
        <v>812</v>
      </c>
      <c r="J218">
        <v>2017</v>
      </c>
      <c r="ASZ218">
        <v>15046</v>
      </c>
      <c r="ATA218">
        <v>23718</v>
      </c>
    </row>
    <row r="219" spans="1:10 1196:1208" x14ac:dyDescent="0.3">
      <c r="A219" s="10" t="s">
        <v>3097</v>
      </c>
      <c r="B219" s="10" t="s">
        <v>3097</v>
      </c>
      <c r="C219" s="10" t="s">
        <v>3097</v>
      </c>
      <c r="D219" s="10"/>
      <c r="E219" s="10" t="s">
        <v>2679</v>
      </c>
      <c r="F219" s="10" t="s">
        <v>1099</v>
      </c>
      <c r="I219" s="10" t="s">
        <v>812</v>
      </c>
      <c r="J219">
        <v>2018</v>
      </c>
      <c r="ASZ219">
        <v>15901</v>
      </c>
      <c r="ATA219">
        <v>24744</v>
      </c>
    </row>
    <row r="220" spans="1:10 1196:1208" x14ac:dyDescent="0.3">
      <c r="A220" s="10" t="s">
        <v>3097</v>
      </c>
      <c r="B220" s="10" t="s">
        <v>3097</v>
      </c>
      <c r="C220" s="10" t="s">
        <v>3097</v>
      </c>
      <c r="D220" s="10"/>
      <c r="E220" s="10" t="s">
        <v>2679</v>
      </c>
      <c r="F220" s="10" t="s">
        <v>1099</v>
      </c>
      <c r="I220" s="10" t="s">
        <v>812</v>
      </c>
      <c r="J220">
        <v>2019</v>
      </c>
      <c r="ASZ220">
        <v>14642</v>
      </c>
      <c r="ATA220">
        <v>24969</v>
      </c>
    </row>
    <row r="221" spans="1:10 1196:1208" x14ac:dyDescent="0.3">
      <c r="A221" s="10" t="s">
        <v>3097</v>
      </c>
      <c r="B221" s="10" t="s">
        <v>3097</v>
      </c>
      <c r="C221" s="10" t="s">
        <v>3097</v>
      </c>
      <c r="D221" s="10"/>
      <c r="E221" s="10" t="s">
        <v>2679</v>
      </c>
      <c r="F221" s="10" t="s">
        <v>1099</v>
      </c>
      <c r="I221" s="10" t="s">
        <v>812</v>
      </c>
      <c r="J221">
        <v>2020</v>
      </c>
      <c r="ASZ221">
        <v>13038</v>
      </c>
    </row>
    <row r="222" spans="1:10 1196:1208" x14ac:dyDescent="0.3">
      <c r="A222" s="10" t="s">
        <v>3097</v>
      </c>
      <c r="B222" s="10" t="s">
        <v>3097</v>
      </c>
      <c r="C222" s="10" t="s">
        <v>3097</v>
      </c>
      <c r="D222" s="10"/>
      <c r="E222" s="10" t="s">
        <v>88</v>
      </c>
      <c r="F222" s="10" t="s">
        <v>2682</v>
      </c>
      <c r="I222" s="10" t="s">
        <v>812</v>
      </c>
      <c r="J222">
        <v>2003</v>
      </c>
      <c r="ATH222">
        <v>4719</v>
      </c>
      <c r="ATI222">
        <v>1743</v>
      </c>
      <c r="ATJ222">
        <v>7767</v>
      </c>
      <c r="ATK222">
        <v>3273</v>
      </c>
      <c r="ATL222">
        <v>3486</v>
      </c>
    </row>
    <row r="223" spans="1:10 1196:1208" x14ac:dyDescent="0.3">
      <c r="A223" s="10" t="s">
        <v>3097</v>
      </c>
      <c r="B223" s="10" t="s">
        <v>3097</v>
      </c>
      <c r="C223" s="10" t="s">
        <v>3097</v>
      </c>
      <c r="D223" s="10"/>
      <c r="E223" s="10" t="s">
        <v>88</v>
      </c>
      <c r="F223" s="10" t="s">
        <v>2682</v>
      </c>
      <c r="I223" s="10" t="s">
        <v>812</v>
      </c>
      <c r="J223">
        <v>2004</v>
      </c>
      <c r="ATH223">
        <v>6000</v>
      </c>
      <c r="ATI223">
        <v>2347</v>
      </c>
      <c r="ATJ223">
        <v>9892</v>
      </c>
      <c r="ATK223">
        <v>4589</v>
      </c>
      <c r="ATL223">
        <v>4234</v>
      </c>
    </row>
    <row r="224" spans="1:10 1196:1208" x14ac:dyDescent="0.3">
      <c r="A224" s="10" t="s">
        <v>3097</v>
      </c>
      <c r="B224" s="10" t="s">
        <v>3097</v>
      </c>
      <c r="C224" s="10" t="s">
        <v>3097</v>
      </c>
      <c r="D224" s="10"/>
      <c r="E224" s="10" t="s">
        <v>88</v>
      </c>
      <c r="F224" s="10" t="s">
        <v>2682</v>
      </c>
      <c r="I224" s="10" t="s">
        <v>812</v>
      </c>
      <c r="J224">
        <v>2005</v>
      </c>
      <c r="ATH224">
        <v>7472</v>
      </c>
      <c r="ATI224">
        <v>2991</v>
      </c>
      <c r="ATJ224">
        <v>12229</v>
      </c>
      <c r="ATK224">
        <v>6383</v>
      </c>
      <c r="ATL224">
        <v>6842</v>
      </c>
    </row>
    <row r="225" spans="1:10 1198:1208" x14ac:dyDescent="0.3">
      <c r="A225" s="10" t="s">
        <v>3097</v>
      </c>
      <c r="B225" s="10" t="s">
        <v>3097</v>
      </c>
      <c r="C225" s="10" t="s">
        <v>3097</v>
      </c>
      <c r="D225" s="10"/>
      <c r="E225" s="10" t="s">
        <v>88</v>
      </c>
      <c r="F225" s="10" t="s">
        <v>2682</v>
      </c>
      <c r="I225" s="10" t="s">
        <v>812</v>
      </c>
      <c r="J225">
        <v>2006</v>
      </c>
      <c r="ATH225">
        <v>9150</v>
      </c>
      <c r="ATI225">
        <v>3771</v>
      </c>
      <c r="ATJ225">
        <v>14150</v>
      </c>
      <c r="ATK225">
        <v>8266</v>
      </c>
      <c r="ATL225">
        <v>7421</v>
      </c>
    </row>
    <row r="226" spans="1:10 1198:1208" x14ac:dyDescent="0.3">
      <c r="A226" s="10" t="s">
        <v>3097</v>
      </c>
      <c r="B226" s="10" t="s">
        <v>3097</v>
      </c>
      <c r="C226" s="10" t="s">
        <v>3097</v>
      </c>
      <c r="D226" s="10"/>
      <c r="E226" s="10" t="s">
        <v>88</v>
      </c>
      <c r="F226" s="10" t="s">
        <v>2682</v>
      </c>
      <c r="I226" s="10" t="s">
        <v>812</v>
      </c>
      <c r="J226">
        <v>2007</v>
      </c>
      <c r="ATH226">
        <v>11063</v>
      </c>
      <c r="ATI226">
        <v>4410</v>
      </c>
      <c r="ATJ226">
        <v>17107</v>
      </c>
      <c r="ATK226">
        <v>10904</v>
      </c>
      <c r="ATL226">
        <v>8533</v>
      </c>
    </row>
    <row r="227" spans="1:10 1198:1208" x14ac:dyDescent="0.3">
      <c r="A227" s="10" t="s">
        <v>3097</v>
      </c>
      <c r="B227" s="10" t="s">
        <v>3097</v>
      </c>
      <c r="C227" s="10" t="s">
        <v>3097</v>
      </c>
      <c r="D227" s="10"/>
      <c r="E227" s="10" t="s">
        <v>88</v>
      </c>
      <c r="F227" s="10" t="s">
        <v>2682</v>
      </c>
      <c r="I227" s="10" t="s">
        <v>812</v>
      </c>
      <c r="J227">
        <v>2008</v>
      </c>
      <c r="ATH227">
        <v>13300</v>
      </c>
      <c r="ATI227">
        <v>5169</v>
      </c>
      <c r="ATJ227">
        <v>21999</v>
      </c>
      <c r="ATK227">
        <v>16041</v>
      </c>
      <c r="ATL227">
        <v>11454</v>
      </c>
    </row>
    <row r="228" spans="1:10 1198:1208" x14ac:dyDescent="0.3">
      <c r="A228" s="10" t="s">
        <v>3097</v>
      </c>
      <c r="B228" s="10" t="s">
        <v>3097</v>
      </c>
      <c r="C228" s="10" t="s">
        <v>3097</v>
      </c>
      <c r="D228" s="10"/>
      <c r="E228" s="10" t="s">
        <v>88</v>
      </c>
      <c r="F228" s="10" t="s">
        <v>2682</v>
      </c>
      <c r="I228" s="10" t="s">
        <v>812</v>
      </c>
      <c r="J228">
        <v>2009</v>
      </c>
      <c r="ATH228">
        <v>9990</v>
      </c>
      <c r="ATI228">
        <v>3462</v>
      </c>
      <c r="ATJ228">
        <v>15576</v>
      </c>
      <c r="ATK228">
        <v>8926</v>
      </c>
      <c r="ATL228">
        <v>8352</v>
      </c>
    </row>
    <row r="229" spans="1:10 1198:1208" x14ac:dyDescent="0.3">
      <c r="A229" s="10" t="s">
        <v>3097</v>
      </c>
      <c r="B229" s="10" t="s">
        <v>3097</v>
      </c>
      <c r="C229" s="10" t="s">
        <v>3097</v>
      </c>
      <c r="D229" s="10"/>
      <c r="E229" s="10" t="s">
        <v>88</v>
      </c>
      <c r="F229" s="10" t="s">
        <v>2682</v>
      </c>
      <c r="I229" s="10" t="s">
        <v>812</v>
      </c>
      <c r="J229">
        <v>2010</v>
      </c>
      <c r="ATH229">
        <v>15493</v>
      </c>
      <c r="ATI229">
        <v>6349</v>
      </c>
      <c r="ATJ229">
        <v>20879</v>
      </c>
      <c r="ATK229">
        <v>11320</v>
      </c>
      <c r="ATL229">
        <v>11315</v>
      </c>
    </row>
    <row r="230" spans="1:10 1198:1208" x14ac:dyDescent="0.3">
      <c r="A230" s="10" t="s">
        <v>3097</v>
      </c>
      <c r="B230" s="10" t="s">
        <v>3097</v>
      </c>
      <c r="C230" s="10" t="s">
        <v>3097</v>
      </c>
      <c r="D230" s="10"/>
      <c r="E230" s="10" t="s">
        <v>88</v>
      </c>
      <c r="F230" s="10" t="s">
        <v>2682</v>
      </c>
      <c r="I230" s="10" t="s">
        <v>812</v>
      </c>
      <c r="J230">
        <v>2011</v>
      </c>
      <c r="ATH230">
        <v>18620</v>
      </c>
      <c r="ATI230">
        <v>7358</v>
      </c>
      <c r="ATJ230">
        <v>25782</v>
      </c>
      <c r="ATK230">
        <v>16095</v>
      </c>
      <c r="ATL230">
        <v>14352</v>
      </c>
    </row>
    <row r="231" spans="1:10 1198:1208" x14ac:dyDescent="0.3">
      <c r="A231" s="10" t="s">
        <v>3097</v>
      </c>
      <c r="B231" s="10" t="s">
        <v>3097</v>
      </c>
      <c r="C231" s="10" t="s">
        <v>3097</v>
      </c>
      <c r="D231" s="10"/>
      <c r="E231" s="10" t="s">
        <v>88</v>
      </c>
      <c r="F231" s="10" t="s">
        <v>2682</v>
      </c>
      <c r="I231" s="10" t="s">
        <v>812</v>
      </c>
      <c r="J231">
        <v>2012</v>
      </c>
      <c r="ATH231">
        <v>19706</v>
      </c>
      <c r="ATI231">
        <v>7878</v>
      </c>
      <c r="ATJ231">
        <v>27126</v>
      </c>
      <c r="ATK231">
        <v>16092</v>
      </c>
      <c r="ATL231">
        <v>17168</v>
      </c>
    </row>
    <row r="232" spans="1:10 1198:1208" x14ac:dyDescent="0.3">
      <c r="A232" s="10" t="s">
        <v>3097</v>
      </c>
      <c r="B232" s="10" t="s">
        <v>3097</v>
      </c>
      <c r="C232" s="10" t="s">
        <v>3097</v>
      </c>
      <c r="D232" s="10"/>
      <c r="E232" s="10" t="s">
        <v>88</v>
      </c>
      <c r="F232" s="10" t="s">
        <v>2682</v>
      </c>
      <c r="I232" s="10" t="s">
        <v>812</v>
      </c>
      <c r="J232">
        <v>2013</v>
      </c>
      <c r="ATH232">
        <v>21028</v>
      </c>
      <c r="ATI232">
        <v>8768</v>
      </c>
      <c r="ATJ232">
        <v>25743</v>
      </c>
      <c r="ATK232">
        <v>15614</v>
      </c>
      <c r="ATL232">
        <v>16968</v>
      </c>
    </row>
    <row r="233" spans="1:10 1198:1208" x14ac:dyDescent="0.3">
      <c r="A233" s="10" t="s">
        <v>3097</v>
      </c>
      <c r="B233" s="10" t="s">
        <v>3097</v>
      </c>
      <c r="C233" s="10" t="s">
        <v>3097</v>
      </c>
      <c r="D233" s="10"/>
      <c r="E233" s="10" t="s">
        <v>88</v>
      </c>
      <c r="F233" s="10" t="s">
        <v>2682</v>
      </c>
      <c r="I233" s="10" t="s">
        <v>812</v>
      </c>
      <c r="J233">
        <v>2014</v>
      </c>
      <c r="ATH233">
        <v>19431</v>
      </c>
      <c r="ATI233">
        <v>7355</v>
      </c>
      <c r="ATJ233">
        <v>24795</v>
      </c>
      <c r="ATK233">
        <v>14034</v>
      </c>
      <c r="ATL233">
        <v>14592</v>
      </c>
    </row>
    <row r="234" spans="1:10 1198:1208" x14ac:dyDescent="0.3">
      <c r="A234" s="10" t="s">
        <v>3097</v>
      </c>
      <c r="B234" s="10" t="s">
        <v>3097</v>
      </c>
      <c r="C234" s="10" t="s">
        <v>3097</v>
      </c>
      <c r="D234" s="10"/>
      <c r="E234" s="10" t="s">
        <v>88</v>
      </c>
      <c r="F234" s="10" t="s">
        <v>2682</v>
      </c>
      <c r="I234" s="10" t="s">
        <v>812</v>
      </c>
      <c r="J234">
        <v>2015</v>
      </c>
      <c r="ATH234">
        <v>17862</v>
      </c>
      <c r="ATI234">
        <v>6877</v>
      </c>
      <c r="ATJ234">
        <v>23142</v>
      </c>
      <c r="ATK234">
        <v>8056</v>
      </c>
      <c r="ATL234">
        <v>13328</v>
      </c>
    </row>
    <row r="235" spans="1:10 1198:1208" x14ac:dyDescent="0.3">
      <c r="A235" s="10" t="s">
        <v>3097</v>
      </c>
      <c r="B235" s="10" t="s">
        <v>3097</v>
      </c>
      <c r="C235" s="10" t="s">
        <v>3097</v>
      </c>
      <c r="D235" s="10"/>
      <c r="E235" s="10" t="s">
        <v>88</v>
      </c>
      <c r="F235" s="10" t="s">
        <v>2682</v>
      </c>
      <c r="I235" s="10" t="s">
        <v>812</v>
      </c>
      <c r="J235">
        <v>2016</v>
      </c>
      <c r="ATH235">
        <v>17798</v>
      </c>
      <c r="ATI235">
        <v>7055</v>
      </c>
      <c r="ATJ235">
        <v>21139</v>
      </c>
      <c r="ATK235">
        <v>7138</v>
      </c>
      <c r="ATL235">
        <v>13301</v>
      </c>
    </row>
    <row r="236" spans="1:10 1198:1208" x14ac:dyDescent="0.3">
      <c r="A236" s="10" t="s">
        <v>3097</v>
      </c>
      <c r="B236" s="10" t="s">
        <v>3097</v>
      </c>
      <c r="C236" s="10" t="s">
        <v>3097</v>
      </c>
      <c r="D236" s="10"/>
      <c r="E236" s="10" t="s">
        <v>88</v>
      </c>
      <c r="F236" s="10" t="s">
        <v>2682</v>
      </c>
      <c r="I236" s="10" t="s">
        <v>812</v>
      </c>
      <c r="J236">
        <v>2017</v>
      </c>
      <c r="ATH236">
        <v>20734</v>
      </c>
      <c r="ATI236">
        <v>8118</v>
      </c>
      <c r="ATJ236">
        <v>21918</v>
      </c>
      <c r="ATK236">
        <v>9001</v>
      </c>
      <c r="ATL236">
        <v>13576</v>
      </c>
    </row>
    <row r="237" spans="1:10 1198:1208" x14ac:dyDescent="0.3">
      <c r="A237" s="10" t="s">
        <v>3097</v>
      </c>
      <c r="B237" s="10" t="s">
        <v>3097</v>
      </c>
      <c r="C237" s="10" t="s">
        <v>3097</v>
      </c>
      <c r="D237" s="10"/>
      <c r="E237" s="10" t="s">
        <v>88</v>
      </c>
      <c r="F237" s="10" t="s">
        <v>2682</v>
      </c>
      <c r="I237" s="10" t="s">
        <v>812</v>
      </c>
      <c r="J237">
        <v>2018</v>
      </c>
      <c r="ATH237">
        <v>22460</v>
      </c>
      <c r="ATI237">
        <v>8920</v>
      </c>
      <c r="ATJ237">
        <v>25460</v>
      </c>
      <c r="ATK237">
        <v>11455</v>
      </c>
      <c r="ATL237">
        <v>15309</v>
      </c>
    </row>
    <row r="238" spans="1:10 1198:1208" x14ac:dyDescent="0.3">
      <c r="A238" s="10" t="s">
        <v>3097</v>
      </c>
      <c r="B238" s="10" t="s">
        <v>3097</v>
      </c>
      <c r="C238" s="10" t="s">
        <v>3097</v>
      </c>
      <c r="D238" s="10"/>
      <c r="E238" s="10" t="s">
        <v>88</v>
      </c>
      <c r="F238" s="10" t="s">
        <v>2682</v>
      </c>
      <c r="I238" s="10" t="s">
        <v>812</v>
      </c>
      <c r="J238">
        <v>2019</v>
      </c>
      <c r="ATH238">
        <v>20119</v>
      </c>
      <c r="ATI238">
        <v>7491</v>
      </c>
      <c r="ATJ238">
        <v>24041</v>
      </c>
      <c r="ATK238">
        <v>10565</v>
      </c>
      <c r="ATL238">
        <v>15164</v>
      </c>
    </row>
    <row r="239" spans="1:10 1198:1208" x14ac:dyDescent="0.3">
      <c r="A239" s="10" t="s">
        <v>3097</v>
      </c>
      <c r="B239" s="10" t="s">
        <v>3097</v>
      </c>
      <c r="C239" s="10" t="s">
        <v>3097</v>
      </c>
      <c r="D239" s="10"/>
      <c r="E239" s="10" t="s">
        <v>88</v>
      </c>
      <c r="F239" s="10" t="s">
        <v>2682</v>
      </c>
      <c r="I239" s="10" t="s">
        <v>812</v>
      </c>
      <c r="J239">
        <v>2020</v>
      </c>
      <c r="ATH239">
        <v>16346</v>
      </c>
      <c r="ATI239">
        <v>5655</v>
      </c>
      <c r="ATJ239">
        <v>22886</v>
      </c>
      <c r="ATK239">
        <v>6929</v>
      </c>
      <c r="ATL239">
        <v>13065</v>
      </c>
    </row>
    <row r="240" spans="1:10 1198:1208" x14ac:dyDescent="0.3">
      <c r="A240" s="10" t="s">
        <v>3097</v>
      </c>
      <c r="B240" s="10" t="s">
        <v>3097</v>
      </c>
      <c r="C240" s="10" t="s">
        <v>3097</v>
      </c>
      <c r="D240" s="10"/>
      <c r="E240" s="10" t="s">
        <v>38</v>
      </c>
      <c r="F240" s="10" t="s">
        <v>2682</v>
      </c>
      <c r="I240" s="10" t="s">
        <v>812</v>
      </c>
      <c r="J240">
        <v>2003</v>
      </c>
      <c r="ATB240">
        <v>21651</v>
      </c>
      <c r="ATC240">
        <v>8789</v>
      </c>
      <c r="ATD240">
        <v>8011</v>
      </c>
      <c r="ATE240">
        <v>10717</v>
      </c>
      <c r="ATF240">
        <v>2145</v>
      </c>
      <c r="ATG240">
        <v>17868</v>
      </c>
    </row>
    <row r="241" spans="1:10 1198:1203" x14ac:dyDescent="0.3">
      <c r="A241" s="10" t="s">
        <v>3097</v>
      </c>
      <c r="B241" s="10" t="s">
        <v>3097</v>
      </c>
      <c r="C241" s="10" t="s">
        <v>3097</v>
      </c>
      <c r="D241" s="10"/>
      <c r="E241" s="10" t="s">
        <v>38</v>
      </c>
      <c r="F241" s="10" t="s">
        <v>2682</v>
      </c>
      <c r="I241" s="10" t="s">
        <v>812</v>
      </c>
      <c r="J241">
        <v>2004</v>
      </c>
      <c r="ATB241">
        <v>33025</v>
      </c>
      <c r="ATC241">
        <v>16721</v>
      </c>
      <c r="ATD241">
        <v>15417</v>
      </c>
      <c r="ATE241">
        <v>13891</v>
      </c>
      <c r="ATF241">
        <v>2414</v>
      </c>
      <c r="ATG241">
        <v>22864</v>
      </c>
    </row>
    <row r="242" spans="1:10 1198:1203" x14ac:dyDescent="0.3">
      <c r="A242" s="10" t="s">
        <v>3097</v>
      </c>
      <c r="B242" s="10" t="s">
        <v>3097</v>
      </c>
      <c r="C242" s="10" t="s">
        <v>3097</v>
      </c>
      <c r="D242" s="10"/>
      <c r="E242" s="10" t="s">
        <v>38</v>
      </c>
      <c r="F242" s="10" t="s">
        <v>2682</v>
      </c>
      <c r="I242" s="10" t="s">
        <v>812</v>
      </c>
      <c r="J242">
        <v>2005</v>
      </c>
      <c r="ATB242">
        <v>41974</v>
      </c>
      <c r="ATC242">
        <v>21998</v>
      </c>
      <c r="ATD242">
        <v>19949</v>
      </c>
      <c r="ATE242">
        <v>17414</v>
      </c>
      <c r="ATF242">
        <v>2562</v>
      </c>
      <c r="ATG242">
        <v>30674</v>
      </c>
    </row>
    <row r="243" spans="1:10 1198:1203" x14ac:dyDescent="0.3">
      <c r="A243" s="10" t="s">
        <v>3097</v>
      </c>
      <c r="B243" s="10" t="s">
        <v>3097</v>
      </c>
      <c r="C243" s="10" t="s">
        <v>3097</v>
      </c>
      <c r="D243" s="10"/>
      <c r="E243" s="10" t="s">
        <v>38</v>
      </c>
      <c r="F243" s="10" t="s">
        <v>2682</v>
      </c>
      <c r="I243" s="10" t="s">
        <v>812</v>
      </c>
      <c r="J243">
        <v>2006</v>
      </c>
      <c r="ATB243">
        <v>59380</v>
      </c>
      <c r="ATC243">
        <v>36456</v>
      </c>
      <c r="ATD243">
        <v>34087</v>
      </c>
      <c r="ATE243">
        <v>20115</v>
      </c>
      <c r="ATF243">
        <v>2809</v>
      </c>
      <c r="ATG243">
        <v>36483</v>
      </c>
    </row>
    <row r="244" spans="1:10 1198:1203" x14ac:dyDescent="0.3">
      <c r="A244" s="10" t="s">
        <v>3097</v>
      </c>
      <c r="B244" s="10" t="s">
        <v>3097</v>
      </c>
      <c r="C244" s="10" t="s">
        <v>3097</v>
      </c>
      <c r="D244" s="10"/>
      <c r="E244" s="10" t="s">
        <v>38</v>
      </c>
      <c r="F244" s="10" t="s">
        <v>2682</v>
      </c>
      <c r="I244" s="10" t="s">
        <v>812</v>
      </c>
      <c r="J244">
        <v>2007</v>
      </c>
      <c r="ATB244">
        <v>68561</v>
      </c>
      <c r="ATC244">
        <v>42445</v>
      </c>
      <c r="ATD244">
        <v>39204</v>
      </c>
      <c r="ATE244">
        <v>22829</v>
      </c>
      <c r="ATF244">
        <v>3287</v>
      </c>
      <c r="ATG244">
        <v>44478</v>
      </c>
    </row>
    <row r="245" spans="1:10 1198:1203" x14ac:dyDescent="0.3">
      <c r="A245" s="10" t="s">
        <v>3097</v>
      </c>
      <c r="B245" s="10" t="s">
        <v>3097</v>
      </c>
      <c r="C245" s="10" t="s">
        <v>3097</v>
      </c>
      <c r="D245" s="10"/>
      <c r="E245" s="10" t="s">
        <v>38</v>
      </c>
      <c r="F245" s="10" t="s">
        <v>2682</v>
      </c>
      <c r="I245" s="10" t="s">
        <v>812</v>
      </c>
      <c r="J245">
        <v>2008</v>
      </c>
      <c r="ATB245">
        <v>64510</v>
      </c>
      <c r="ATC245">
        <v>34293</v>
      </c>
      <c r="ATD245">
        <v>31755</v>
      </c>
      <c r="ATE245">
        <v>26152</v>
      </c>
      <c r="ATF245">
        <v>4066</v>
      </c>
      <c r="ATG245">
        <v>58455</v>
      </c>
    </row>
    <row r="246" spans="1:10 1198:1203" x14ac:dyDescent="0.3">
      <c r="A246" s="10" t="s">
        <v>3097</v>
      </c>
      <c r="B246" s="10" t="s">
        <v>3097</v>
      </c>
      <c r="C246" s="10" t="s">
        <v>3097</v>
      </c>
      <c r="D246" s="10"/>
      <c r="E246" s="10" t="s">
        <v>38</v>
      </c>
      <c r="F246" s="10" t="s">
        <v>2682</v>
      </c>
      <c r="I246" s="10" t="s">
        <v>812</v>
      </c>
      <c r="J246">
        <v>2009</v>
      </c>
      <c r="ATB246">
        <v>55463</v>
      </c>
      <c r="ATC246">
        <v>31877</v>
      </c>
      <c r="ATD246">
        <v>29695</v>
      </c>
      <c r="ATE246">
        <v>19918</v>
      </c>
      <c r="ATF246">
        <v>3668</v>
      </c>
      <c r="ATG246">
        <v>40142</v>
      </c>
    </row>
    <row r="247" spans="1:10 1198:1203" x14ac:dyDescent="0.3">
      <c r="A247" s="10" t="s">
        <v>3097</v>
      </c>
      <c r="B247" s="10" t="s">
        <v>3097</v>
      </c>
      <c r="C247" s="10" t="s">
        <v>3097</v>
      </c>
      <c r="D247" s="10"/>
      <c r="E247" s="10" t="s">
        <v>38</v>
      </c>
      <c r="F247" s="10" t="s">
        <v>2682</v>
      </c>
      <c r="I247" s="10" t="s">
        <v>812</v>
      </c>
      <c r="J247">
        <v>2010</v>
      </c>
      <c r="ATB247">
        <v>71109</v>
      </c>
      <c r="ATC247">
        <v>44552</v>
      </c>
      <c r="ATD247">
        <v>41361</v>
      </c>
      <c r="ATE247">
        <v>22185</v>
      </c>
      <c r="ATF247">
        <v>4372</v>
      </c>
      <c r="ATG247">
        <v>55216</v>
      </c>
    </row>
    <row r="248" spans="1:10 1198:1203" x14ac:dyDescent="0.3">
      <c r="A248" s="10" t="s">
        <v>3097</v>
      </c>
      <c r="B248" s="10" t="s">
        <v>3097</v>
      </c>
      <c r="C248" s="10" t="s">
        <v>3097</v>
      </c>
      <c r="D248" s="10"/>
      <c r="E248" s="10" t="s">
        <v>38</v>
      </c>
      <c r="F248" s="10" t="s">
        <v>2682</v>
      </c>
      <c r="I248" s="10" t="s">
        <v>812</v>
      </c>
      <c r="J248">
        <v>2011</v>
      </c>
      <c r="ATB248">
        <v>81438</v>
      </c>
      <c r="ATC248">
        <v>49083</v>
      </c>
      <c r="ATD248">
        <v>44670</v>
      </c>
      <c r="ATE248">
        <v>27385</v>
      </c>
      <c r="ATF248">
        <v>4969</v>
      </c>
      <c r="ATG248">
        <v>70666</v>
      </c>
    </row>
    <row r="249" spans="1:10 1198:1203" x14ac:dyDescent="0.3">
      <c r="A249" s="10" t="s">
        <v>3097</v>
      </c>
      <c r="B249" s="10" t="s">
        <v>3097</v>
      </c>
      <c r="C249" s="10" t="s">
        <v>3097</v>
      </c>
      <c r="D249" s="10"/>
      <c r="E249" s="10" t="s">
        <v>38</v>
      </c>
      <c r="F249" s="10" t="s">
        <v>2682</v>
      </c>
      <c r="I249" s="10" t="s">
        <v>812</v>
      </c>
      <c r="J249">
        <v>2012</v>
      </c>
      <c r="ATB249">
        <v>78063</v>
      </c>
      <c r="ATC249">
        <v>46260</v>
      </c>
      <c r="ATD249">
        <v>41955</v>
      </c>
      <c r="ATE249">
        <v>26784</v>
      </c>
      <c r="ATF249">
        <v>5019</v>
      </c>
      <c r="ATG249">
        <v>75455</v>
      </c>
    </row>
    <row r="250" spans="1:10 1198:1203" x14ac:dyDescent="0.3">
      <c r="A250" s="10" t="s">
        <v>3097</v>
      </c>
      <c r="B250" s="10" t="s">
        <v>3097</v>
      </c>
      <c r="C250" s="10" t="s">
        <v>3097</v>
      </c>
      <c r="D250" s="10"/>
      <c r="E250" s="10" t="s">
        <v>38</v>
      </c>
      <c r="F250" s="10" t="s">
        <v>2682</v>
      </c>
      <c r="I250" s="10" t="s">
        <v>812</v>
      </c>
      <c r="J250">
        <v>2013</v>
      </c>
      <c r="ATB250">
        <v>76770</v>
      </c>
      <c r="ATC250">
        <v>43700</v>
      </c>
      <c r="ATD250">
        <v>39946</v>
      </c>
      <c r="ATE250">
        <v>27422</v>
      </c>
      <c r="ATF250">
        <v>5647</v>
      </c>
      <c r="ATG250">
        <v>74755</v>
      </c>
    </row>
    <row r="251" spans="1:10 1198:1203" x14ac:dyDescent="0.3">
      <c r="A251" s="10" t="s">
        <v>3097</v>
      </c>
      <c r="B251" s="10" t="s">
        <v>3097</v>
      </c>
      <c r="C251" s="10" t="s">
        <v>3097</v>
      </c>
      <c r="D251" s="10"/>
      <c r="E251" s="10" t="s">
        <v>38</v>
      </c>
      <c r="F251" s="10" t="s">
        <v>2682</v>
      </c>
      <c r="I251" s="10" t="s">
        <v>812</v>
      </c>
      <c r="J251">
        <v>2014</v>
      </c>
      <c r="ATB251">
        <v>75065</v>
      </c>
      <c r="ATC251">
        <v>40437</v>
      </c>
      <c r="ATD251">
        <v>37317</v>
      </c>
      <c r="ATE251">
        <v>29007</v>
      </c>
      <c r="ATF251">
        <v>5621</v>
      </c>
      <c r="ATG251">
        <v>68599</v>
      </c>
    </row>
    <row r="252" spans="1:10 1198:1203" x14ac:dyDescent="0.3">
      <c r="A252" s="10" t="s">
        <v>3097</v>
      </c>
      <c r="B252" s="10" t="s">
        <v>3097</v>
      </c>
      <c r="C252" s="10" t="s">
        <v>3097</v>
      </c>
      <c r="D252" s="10"/>
      <c r="E252" s="10" t="s">
        <v>38</v>
      </c>
      <c r="F252" s="10" t="s">
        <v>2682</v>
      </c>
      <c r="I252" s="10" t="s">
        <v>812</v>
      </c>
      <c r="J252">
        <v>2015</v>
      </c>
      <c r="ATB252">
        <v>62035</v>
      </c>
      <c r="ATC252">
        <v>32340</v>
      </c>
      <c r="ATD252">
        <v>29967</v>
      </c>
      <c r="ATE252">
        <v>24502</v>
      </c>
      <c r="ATF252">
        <v>5194</v>
      </c>
      <c r="ATG252">
        <v>58609</v>
      </c>
    </row>
    <row r="253" spans="1:10 1198:1203" x14ac:dyDescent="0.3">
      <c r="A253" s="10" t="s">
        <v>3097</v>
      </c>
      <c r="B253" s="10" t="s">
        <v>3097</v>
      </c>
      <c r="C253" s="10" t="s">
        <v>3097</v>
      </c>
      <c r="D253" s="10"/>
      <c r="E253" s="10" t="s">
        <v>38</v>
      </c>
      <c r="F253" s="10" t="s">
        <v>2682</v>
      </c>
      <c r="I253" s="10" t="s">
        <v>812</v>
      </c>
      <c r="J253">
        <v>2016</v>
      </c>
      <c r="ATB253">
        <v>60718</v>
      </c>
      <c r="ATC253">
        <v>30698</v>
      </c>
      <c r="ATD253">
        <v>27928</v>
      </c>
      <c r="ATE253">
        <v>24138</v>
      </c>
      <c r="ATF253">
        <v>5882</v>
      </c>
      <c r="ATG253">
        <v>55855</v>
      </c>
    </row>
    <row r="254" spans="1:10 1198:1203" x14ac:dyDescent="0.3">
      <c r="A254" s="10" t="s">
        <v>3097</v>
      </c>
      <c r="B254" s="10" t="s">
        <v>3097</v>
      </c>
      <c r="C254" s="10" t="s">
        <v>3097</v>
      </c>
      <c r="D254" s="10"/>
      <c r="E254" s="10" t="s">
        <v>38</v>
      </c>
      <c r="F254" s="10" t="s">
        <v>2682</v>
      </c>
      <c r="I254" s="10" t="s">
        <v>812</v>
      </c>
      <c r="J254">
        <v>2017</v>
      </c>
      <c r="ATB254">
        <v>68823</v>
      </c>
      <c r="ATC254">
        <v>37139</v>
      </c>
      <c r="ATD254">
        <v>34006</v>
      </c>
      <c r="ATE254">
        <v>25942</v>
      </c>
      <c r="ATF254">
        <v>5742</v>
      </c>
      <c r="ATG254">
        <v>61472</v>
      </c>
    </row>
    <row r="255" spans="1:10 1198:1203" x14ac:dyDescent="0.3">
      <c r="A255" s="10" t="s">
        <v>3097</v>
      </c>
      <c r="B255" s="10" t="s">
        <v>3097</v>
      </c>
      <c r="C255" s="10" t="s">
        <v>3097</v>
      </c>
      <c r="D255" s="10"/>
      <c r="E255" s="10" t="s">
        <v>38</v>
      </c>
      <c r="F255" s="10" t="s">
        <v>2682</v>
      </c>
      <c r="I255" s="10" t="s">
        <v>812</v>
      </c>
      <c r="J255">
        <v>2018</v>
      </c>
      <c r="ATB255">
        <v>74708</v>
      </c>
      <c r="ATC255">
        <v>39130</v>
      </c>
      <c r="ATD255">
        <v>35588</v>
      </c>
      <c r="ATE255">
        <v>29092</v>
      </c>
      <c r="ATF255">
        <v>6486</v>
      </c>
      <c r="ATG255">
        <v>70498</v>
      </c>
    </row>
    <row r="256" spans="1:10 1198:1203" x14ac:dyDescent="0.3">
      <c r="A256" s="10" t="s">
        <v>3097</v>
      </c>
      <c r="B256" s="10" t="s">
        <v>3097</v>
      </c>
      <c r="C256" s="10" t="s">
        <v>3097</v>
      </c>
      <c r="D256" s="10"/>
      <c r="E256" s="10" t="s">
        <v>38</v>
      </c>
      <c r="F256" s="10" t="s">
        <v>2682</v>
      </c>
      <c r="I256" s="10" t="s">
        <v>812</v>
      </c>
      <c r="J256">
        <v>2019</v>
      </c>
      <c r="ATB256">
        <v>68763</v>
      </c>
      <c r="ATC256">
        <v>35340</v>
      </c>
      <c r="ATD256">
        <v>32536</v>
      </c>
      <c r="ATE256">
        <v>26637</v>
      </c>
      <c r="ATF256">
        <v>6786</v>
      </c>
      <c r="ATG256">
        <v>65810</v>
      </c>
    </row>
    <row r="257" spans="1:10 1198:1216" x14ac:dyDescent="0.3">
      <c r="A257" s="10" t="s">
        <v>3097</v>
      </c>
      <c r="B257" s="10" t="s">
        <v>3097</v>
      </c>
      <c r="C257" s="10" t="s">
        <v>3097</v>
      </c>
      <c r="D257" s="10"/>
      <c r="E257" s="10" t="s">
        <v>38</v>
      </c>
      <c r="F257" s="10" t="s">
        <v>2682</v>
      </c>
      <c r="I257" s="10" t="s">
        <v>812</v>
      </c>
      <c r="J257">
        <v>2020</v>
      </c>
      <c r="ATB257">
        <v>73485</v>
      </c>
      <c r="ATC257">
        <v>41770</v>
      </c>
      <c r="ATD257">
        <v>37993</v>
      </c>
      <c r="ATE257">
        <v>25352</v>
      </c>
      <c r="ATF257">
        <v>6363</v>
      </c>
      <c r="ATG257">
        <v>55116</v>
      </c>
    </row>
    <row r="258" spans="1:10 1198:1216" x14ac:dyDescent="0.3">
      <c r="A258" s="10" t="s">
        <v>3097</v>
      </c>
      <c r="B258" s="10" t="s">
        <v>3097</v>
      </c>
      <c r="C258" s="10" t="s">
        <v>3097</v>
      </c>
      <c r="D258" s="10"/>
      <c r="E258" s="10" t="s">
        <v>2707</v>
      </c>
      <c r="F258" s="10" t="s">
        <v>1099</v>
      </c>
      <c r="I258" s="10" t="s">
        <v>812</v>
      </c>
      <c r="J258">
        <v>2000</v>
      </c>
      <c r="ATT258">
        <v>30.3</v>
      </c>
    </row>
    <row r="259" spans="1:10 1198:1216" x14ac:dyDescent="0.3">
      <c r="A259" s="10" t="s">
        <v>3097</v>
      </c>
      <c r="B259" s="10" t="s">
        <v>3097</v>
      </c>
      <c r="C259" s="10" t="s">
        <v>3097</v>
      </c>
      <c r="D259" s="10"/>
      <c r="E259" s="10" t="s">
        <v>2707</v>
      </c>
      <c r="F259" s="10" t="s">
        <v>1099</v>
      </c>
      <c r="I259" s="10" t="s">
        <v>812</v>
      </c>
      <c r="J259">
        <v>2001</v>
      </c>
      <c r="ATT259">
        <v>25.9</v>
      </c>
    </row>
    <row r="260" spans="1:10 1198:1216" x14ac:dyDescent="0.3">
      <c r="A260" s="10" t="s">
        <v>3097</v>
      </c>
      <c r="B260" s="10" t="s">
        <v>3097</v>
      </c>
      <c r="C260" s="10" t="s">
        <v>3097</v>
      </c>
      <c r="D260" s="10"/>
      <c r="E260" s="10" t="s">
        <v>2707</v>
      </c>
      <c r="F260" s="10" t="s">
        <v>1099</v>
      </c>
      <c r="I260" s="10" t="s">
        <v>812</v>
      </c>
      <c r="J260">
        <v>2002</v>
      </c>
      <c r="ATT260">
        <v>26.1</v>
      </c>
    </row>
    <row r="261" spans="1:10 1198:1216" x14ac:dyDescent="0.3">
      <c r="A261" s="10" t="s">
        <v>3097</v>
      </c>
      <c r="B261" s="10" t="s">
        <v>3097</v>
      </c>
      <c r="C261" s="10" t="s">
        <v>3097</v>
      </c>
      <c r="D261" s="10"/>
      <c r="E261" s="10" t="s">
        <v>2707</v>
      </c>
      <c r="F261" s="10" t="s">
        <v>1099</v>
      </c>
      <c r="I261" s="10" t="s">
        <v>812</v>
      </c>
      <c r="J261">
        <v>2003</v>
      </c>
      <c r="ATT261">
        <v>31.1</v>
      </c>
    </row>
    <row r="262" spans="1:10 1198:1216" x14ac:dyDescent="0.3">
      <c r="A262" s="10" t="s">
        <v>3097</v>
      </c>
      <c r="B262" s="10" t="s">
        <v>3097</v>
      </c>
      <c r="C262" s="10" t="s">
        <v>3097</v>
      </c>
      <c r="D262" s="10"/>
      <c r="E262" s="10" t="s">
        <v>2707</v>
      </c>
      <c r="F262" s="10" t="s">
        <v>1099</v>
      </c>
      <c r="I262" s="10" t="s">
        <v>812</v>
      </c>
      <c r="J262">
        <v>2004</v>
      </c>
      <c r="ATT262">
        <v>41.4</v>
      </c>
    </row>
    <row r="263" spans="1:10 1198:1216" x14ac:dyDescent="0.3">
      <c r="A263" s="10" t="s">
        <v>3097</v>
      </c>
      <c r="B263" s="10" t="s">
        <v>3097</v>
      </c>
      <c r="C263" s="10" t="s">
        <v>3097</v>
      </c>
      <c r="D263" s="10"/>
      <c r="E263" s="10" t="s">
        <v>2707</v>
      </c>
      <c r="F263" s="10" t="s">
        <v>1099</v>
      </c>
      <c r="I263" s="10" t="s">
        <v>812</v>
      </c>
      <c r="J263">
        <v>2005</v>
      </c>
      <c r="ATT263">
        <v>56.4</v>
      </c>
    </row>
    <row r="264" spans="1:10 1198:1216" x14ac:dyDescent="0.3">
      <c r="A264" s="10" t="s">
        <v>3097</v>
      </c>
      <c r="B264" s="10" t="s">
        <v>3097</v>
      </c>
      <c r="C264" s="10" t="s">
        <v>3097</v>
      </c>
      <c r="D264" s="10"/>
      <c r="E264" s="10" t="s">
        <v>2707</v>
      </c>
      <c r="F264" s="10" t="s">
        <v>1099</v>
      </c>
      <c r="I264" s="10" t="s">
        <v>812</v>
      </c>
      <c r="J264">
        <v>2006</v>
      </c>
      <c r="ATT264">
        <v>66.099999999999994</v>
      </c>
    </row>
    <row r="265" spans="1:10 1198:1216" x14ac:dyDescent="0.3">
      <c r="A265" s="10" t="s">
        <v>3097</v>
      </c>
      <c r="B265" s="10" t="s">
        <v>3097</v>
      </c>
      <c r="C265" s="10" t="s">
        <v>3097</v>
      </c>
      <c r="D265" s="10"/>
      <c r="E265" s="10" t="s">
        <v>2707</v>
      </c>
      <c r="F265" s="10" t="s">
        <v>1099</v>
      </c>
      <c r="I265" s="10" t="s">
        <v>812</v>
      </c>
      <c r="J265">
        <v>2007</v>
      </c>
      <c r="ATT265">
        <v>72.3</v>
      </c>
    </row>
    <row r="266" spans="1:10 1198:1216" x14ac:dyDescent="0.3">
      <c r="A266" s="10" t="s">
        <v>3097</v>
      </c>
      <c r="B266" s="10" t="s">
        <v>3097</v>
      </c>
      <c r="C266" s="10" t="s">
        <v>3097</v>
      </c>
      <c r="D266" s="10"/>
      <c r="E266" s="10" t="s">
        <v>2707</v>
      </c>
      <c r="F266" s="10" t="s">
        <v>1099</v>
      </c>
      <c r="I266" s="10" t="s">
        <v>812</v>
      </c>
      <c r="J266">
        <v>2008</v>
      </c>
      <c r="ATT266">
        <v>99.6</v>
      </c>
    </row>
    <row r="267" spans="1:10 1198:1216" x14ac:dyDescent="0.3">
      <c r="A267" s="10" t="s">
        <v>3097</v>
      </c>
      <c r="B267" s="10" t="s">
        <v>3097</v>
      </c>
      <c r="C267" s="10" t="s">
        <v>3097</v>
      </c>
      <c r="D267" s="10"/>
      <c r="E267" s="10" t="s">
        <v>2707</v>
      </c>
      <c r="F267" s="10" t="s">
        <v>1099</v>
      </c>
      <c r="I267" s="10" t="s">
        <v>812</v>
      </c>
      <c r="J267">
        <v>2009</v>
      </c>
      <c r="ATT267">
        <v>61.7</v>
      </c>
    </row>
    <row r="268" spans="1:10 1198:1216" x14ac:dyDescent="0.3">
      <c r="A268" s="10" t="s">
        <v>3097</v>
      </c>
      <c r="B268" s="10" t="s">
        <v>3097</v>
      </c>
      <c r="C268" s="10" t="s">
        <v>3097</v>
      </c>
      <c r="D268" s="10"/>
      <c r="E268" s="10" t="s">
        <v>2707</v>
      </c>
      <c r="F268" s="10" t="s">
        <v>1099</v>
      </c>
      <c r="I268" s="10" t="s">
        <v>812</v>
      </c>
      <c r="J268">
        <v>2010</v>
      </c>
      <c r="ATT268">
        <v>79.400000000000006</v>
      </c>
    </row>
    <row r="269" spans="1:10 1198:1216" x14ac:dyDescent="0.3">
      <c r="A269" s="10" t="s">
        <v>3097</v>
      </c>
      <c r="B269" s="10" t="s">
        <v>3097</v>
      </c>
      <c r="C269" s="10" t="s">
        <v>3097</v>
      </c>
      <c r="D269" s="10"/>
      <c r="E269" s="10" t="s">
        <v>2707</v>
      </c>
      <c r="F269" s="10" t="s">
        <v>1099</v>
      </c>
      <c r="I269" s="10" t="s">
        <v>812</v>
      </c>
      <c r="J269">
        <v>2011</v>
      </c>
      <c r="ATT269">
        <v>95.1</v>
      </c>
    </row>
    <row r="270" spans="1:10 1198:1216" x14ac:dyDescent="0.3">
      <c r="A270" s="10" t="s">
        <v>3097</v>
      </c>
      <c r="B270" s="10" t="s">
        <v>3097</v>
      </c>
      <c r="C270" s="10" t="s">
        <v>3097</v>
      </c>
      <c r="D270" s="10"/>
      <c r="E270" s="10" t="s">
        <v>2707</v>
      </c>
      <c r="F270" s="10" t="s">
        <v>1099</v>
      </c>
      <c r="I270" s="10" t="s">
        <v>812</v>
      </c>
      <c r="J270">
        <v>2012</v>
      </c>
      <c r="ATT270">
        <v>94.2</v>
      </c>
    </row>
    <row r="271" spans="1:10 1198:1216" x14ac:dyDescent="0.3">
      <c r="A271" s="10" t="s">
        <v>3097</v>
      </c>
      <c r="B271" s="10" t="s">
        <v>3097</v>
      </c>
      <c r="C271" s="10" t="s">
        <v>3097</v>
      </c>
      <c r="D271" s="10"/>
      <c r="E271" s="10" t="s">
        <v>2707</v>
      </c>
      <c r="F271" s="10" t="s">
        <v>1099</v>
      </c>
      <c r="I271" s="10" t="s">
        <v>812</v>
      </c>
      <c r="J271">
        <v>2013</v>
      </c>
      <c r="ATT271">
        <v>97.9</v>
      </c>
    </row>
    <row r="272" spans="1:10 1198:1216" x14ac:dyDescent="0.3">
      <c r="A272" s="10" t="s">
        <v>3097</v>
      </c>
      <c r="B272" s="10" t="s">
        <v>3097</v>
      </c>
      <c r="C272" s="10" t="s">
        <v>3097</v>
      </c>
      <c r="D272" s="10"/>
      <c r="E272" s="10" t="s">
        <v>2707</v>
      </c>
      <c r="F272" s="10" t="s">
        <v>1099</v>
      </c>
      <c r="I272" s="10" t="s">
        <v>812</v>
      </c>
      <c r="J272">
        <v>2014</v>
      </c>
      <c r="ATT272">
        <v>93.1</v>
      </c>
    </row>
    <row r="273" spans="1:10 1215:1216" x14ac:dyDescent="0.3">
      <c r="A273" s="10" t="s">
        <v>3097</v>
      </c>
      <c r="B273" s="10" t="s">
        <v>3097</v>
      </c>
      <c r="C273" s="10" t="s">
        <v>3097</v>
      </c>
      <c r="D273" s="10"/>
      <c r="E273" s="10" t="s">
        <v>2707</v>
      </c>
      <c r="F273" s="10" t="s">
        <v>1099</v>
      </c>
      <c r="I273" s="10" t="s">
        <v>812</v>
      </c>
      <c r="J273">
        <v>2015</v>
      </c>
      <c r="ATT273">
        <v>48.7</v>
      </c>
    </row>
    <row r="274" spans="1:10 1215:1216" x14ac:dyDescent="0.3">
      <c r="A274" s="10" t="s">
        <v>3097</v>
      </c>
      <c r="B274" s="10" t="s">
        <v>3097</v>
      </c>
      <c r="C274" s="10" t="s">
        <v>3097</v>
      </c>
      <c r="D274" s="10"/>
      <c r="E274" s="10" t="s">
        <v>2707</v>
      </c>
      <c r="F274" s="10" t="s">
        <v>1099</v>
      </c>
      <c r="I274" s="10" t="s">
        <v>812</v>
      </c>
      <c r="J274">
        <v>2016</v>
      </c>
      <c r="ATT274">
        <v>43.2</v>
      </c>
    </row>
    <row r="275" spans="1:10 1215:1216" x14ac:dyDescent="0.3">
      <c r="A275" s="10" t="s">
        <v>3097</v>
      </c>
      <c r="B275" s="10" t="s">
        <v>3097</v>
      </c>
      <c r="C275" s="10" t="s">
        <v>3097</v>
      </c>
      <c r="D275" s="10"/>
      <c r="E275" s="10" t="s">
        <v>2707</v>
      </c>
      <c r="F275" s="10" t="s">
        <v>1099</v>
      </c>
      <c r="I275" s="10" t="s">
        <v>812</v>
      </c>
      <c r="J275">
        <v>2017</v>
      </c>
      <c r="ATT275">
        <v>50.9</v>
      </c>
    </row>
    <row r="276" spans="1:10 1215:1216" x14ac:dyDescent="0.3">
      <c r="A276" s="10" t="s">
        <v>3097</v>
      </c>
      <c r="B276" s="10" t="s">
        <v>3097</v>
      </c>
      <c r="C276" s="10" t="s">
        <v>3097</v>
      </c>
      <c r="D276" s="10"/>
      <c r="E276" s="10" t="s">
        <v>2707</v>
      </c>
      <c r="F276" s="10" t="s">
        <v>1099</v>
      </c>
      <c r="I276" s="10" t="s">
        <v>812</v>
      </c>
      <c r="J276">
        <v>2018</v>
      </c>
      <c r="ATT276">
        <v>64.8</v>
      </c>
    </row>
    <row r="277" spans="1:10 1215:1216" x14ac:dyDescent="0.3">
      <c r="A277" s="10" t="s">
        <v>3097</v>
      </c>
      <c r="B277" s="10" t="s">
        <v>3097</v>
      </c>
      <c r="C277" s="10" t="s">
        <v>3097</v>
      </c>
      <c r="D277" s="10"/>
      <c r="E277" s="10" t="s">
        <v>2707</v>
      </c>
      <c r="F277" s="10" t="s">
        <v>1099</v>
      </c>
      <c r="I277" s="10" t="s">
        <v>812</v>
      </c>
      <c r="J277">
        <v>2019</v>
      </c>
      <c r="ATT277">
        <v>57</v>
      </c>
    </row>
    <row r="278" spans="1:10 1215:1216" x14ac:dyDescent="0.3">
      <c r="A278" s="10" t="s">
        <v>3097</v>
      </c>
      <c r="B278" s="10" t="s">
        <v>3097</v>
      </c>
      <c r="C278" s="10" t="s">
        <v>3097</v>
      </c>
      <c r="D278" s="10"/>
      <c r="E278" s="10" t="s">
        <v>2707</v>
      </c>
      <c r="F278" s="10" t="s">
        <v>1099</v>
      </c>
      <c r="I278" s="10" t="s">
        <v>812</v>
      </c>
      <c r="J278">
        <v>2020</v>
      </c>
      <c r="ATT278">
        <v>39.299999999999997</v>
      </c>
    </row>
    <row r="279" spans="1:10 1215:1216" x14ac:dyDescent="0.3">
      <c r="A279" s="10" t="s">
        <v>3097</v>
      </c>
      <c r="B279" s="10" t="s">
        <v>3097</v>
      </c>
      <c r="C279" s="10" t="s">
        <v>3097</v>
      </c>
      <c r="D279" s="10"/>
      <c r="E279" s="10" t="s">
        <v>2705</v>
      </c>
      <c r="F279" s="10" t="s">
        <v>1099</v>
      </c>
      <c r="I279" s="10" t="s">
        <v>812</v>
      </c>
      <c r="J279">
        <v>2000</v>
      </c>
      <c r="ATS279">
        <v>0.8</v>
      </c>
    </row>
    <row r="280" spans="1:10 1215:1216" x14ac:dyDescent="0.3">
      <c r="A280" s="10" t="s">
        <v>3097</v>
      </c>
      <c r="B280" s="10" t="s">
        <v>3097</v>
      </c>
      <c r="C280" s="10" t="s">
        <v>3097</v>
      </c>
      <c r="D280" s="10"/>
      <c r="E280" s="10" t="s">
        <v>2705</v>
      </c>
      <c r="F280" s="10" t="s">
        <v>1099</v>
      </c>
      <c r="I280" s="10" t="s">
        <v>812</v>
      </c>
      <c r="J280">
        <v>2001</v>
      </c>
      <c r="ATS280">
        <v>0.7</v>
      </c>
    </row>
    <row r="281" spans="1:10 1215:1216" x14ac:dyDescent="0.3">
      <c r="A281" s="10" t="s">
        <v>3097</v>
      </c>
      <c r="B281" s="10" t="s">
        <v>3097</v>
      </c>
      <c r="C281" s="10" t="s">
        <v>3097</v>
      </c>
      <c r="D281" s="10"/>
      <c r="E281" s="10" t="s">
        <v>2705</v>
      </c>
      <c r="F281" s="10" t="s">
        <v>1099</v>
      </c>
      <c r="I281" s="10" t="s">
        <v>812</v>
      </c>
      <c r="J281">
        <v>2002</v>
      </c>
      <c r="ATS281">
        <v>0.7</v>
      </c>
    </row>
    <row r="282" spans="1:10 1215:1216" x14ac:dyDescent="0.3">
      <c r="A282" s="10" t="s">
        <v>3097</v>
      </c>
      <c r="B282" s="10" t="s">
        <v>3097</v>
      </c>
      <c r="C282" s="10" t="s">
        <v>3097</v>
      </c>
      <c r="D282" s="10"/>
      <c r="E282" s="10" t="s">
        <v>2705</v>
      </c>
      <c r="F282" s="10" t="s">
        <v>1099</v>
      </c>
      <c r="I282" s="10" t="s">
        <v>812</v>
      </c>
      <c r="J282">
        <v>2003</v>
      </c>
      <c r="ATS282">
        <v>0.8</v>
      </c>
    </row>
    <row r="283" spans="1:10 1215:1216" x14ac:dyDescent="0.3">
      <c r="A283" s="10" t="s">
        <v>3097</v>
      </c>
      <c r="B283" s="10" t="s">
        <v>3097</v>
      </c>
      <c r="C283" s="10" t="s">
        <v>3097</v>
      </c>
      <c r="D283" s="10"/>
      <c r="E283" s="10" t="s">
        <v>2705</v>
      </c>
      <c r="F283" s="10" t="s">
        <v>1099</v>
      </c>
      <c r="I283" s="10" t="s">
        <v>812</v>
      </c>
      <c r="J283">
        <v>2004</v>
      </c>
      <c r="ATS283">
        <v>1.3</v>
      </c>
    </row>
    <row r="284" spans="1:10 1215:1216" x14ac:dyDescent="0.3">
      <c r="A284" s="10" t="s">
        <v>3097</v>
      </c>
      <c r="B284" s="10" t="s">
        <v>3097</v>
      </c>
      <c r="C284" s="10" t="s">
        <v>3097</v>
      </c>
      <c r="D284" s="10"/>
      <c r="E284" s="10" t="s">
        <v>2705</v>
      </c>
      <c r="F284" s="10" t="s">
        <v>1099</v>
      </c>
      <c r="I284" s="10" t="s">
        <v>812</v>
      </c>
      <c r="J284">
        <v>2005</v>
      </c>
      <c r="ATS284">
        <v>1.7</v>
      </c>
    </row>
    <row r="285" spans="1:10 1215:1216" x14ac:dyDescent="0.3">
      <c r="A285" s="10" t="s">
        <v>3097</v>
      </c>
      <c r="B285" s="10" t="s">
        <v>3097</v>
      </c>
      <c r="C285" s="10" t="s">
        <v>3097</v>
      </c>
      <c r="D285" s="10"/>
      <c r="E285" s="10" t="s">
        <v>2705</v>
      </c>
      <c r="F285" s="10" t="s">
        <v>1099</v>
      </c>
      <c r="I285" s="10" t="s">
        <v>812</v>
      </c>
      <c r="J285">
        <v>2006</v>
      </c>
      <c r="ATS285">
        <v>3</v>
      </c>
    </row>
    <row r="286" spans="1:10 1215:1216" x14ac:dyDescent="0.3">
      <c r="A286" s="10" t="s">
        <v>3097</v>
      </c>
      <c r="B286" s="10" t="s">
        <v>3097</v>
      </c>
      <c r="C286" s="10" t="s">
        <v>3097</v>
      </c>
      <c r="D286" s="10"/>
      <c r="E286" s="10" t="s">
        <v>2705</v>
      </c>
      <c r="F286" s="10" t="s">
        <v>1099</v>
      </c>
      <c r="I286" s="10" t="s">
        <v>812</v>
      </c>
      <c r="J286">
        <v>2007</v>
      </c>
      <c r="ATS286">
        <v>3.2</v>
      </c>
    </row>
    <row r="287" spans="1:10 1215:1216" x14ac:dyDescent="0.3">
      <c r="A287" s="10" t="s">
        <v>3097</v>
      </c>
      <c r="B287" s="10" t="s">
        <v>3097</v>
      </c>
      <c r="C287" s="10" t="s">
        <v>3097</v>
      </c>
      <c r="D287" s="10"/>
      <c r="E287" s="10" t="s">
        <v>2705</v>
      </c>
      <c r="F287" s="10" t="s">
        <v>1099</v>
      </c>
      <c r="I287" s="10" t="s">
        <v>812</v>
      </c>
      <c r="J287">
        <v>2008</v>
      </c>
      <c r="ATS287">
        <v>3.2</v>
      </c>
    </row>
    <row r="288" spans="1:10 1215:1216" x14ac:dyDescent="0.3">
      <c r="A288" s="10" t="s">
        <v>3097</v>
      </c>
      <c r="B288" s="10" t="s">
        <v>3097</v>
      </c>
      <c r="C288" s="10" t="s">
        <v>3097</v>
      </c>
      <c r="D288" s="10"/>
      <c r="E288" s="10" t="s">
        <v>2705</v>
      </c>
      <c r="F288" s="10" t="s">
        <v>1099</v>
      </c>
      <c r="I288" s="10" t="s">
        <v>812</v>
      </c>
      <c r="J288">
        <v>2009</v>
      </c>
      <c r="ATS288">
        <v>2.2999999999999998</v>
      </c>
    </row>
    <row r="289" spans="1:10 1194:1215" x14ac:dyDescent="0.3">
      <c r="A289" s="10" t="s">
        <v>3097</v>
      </c>
      <c r="B289" s="10" t="s">
        <v>3097</v>
      </c>
      <c r="C289" s="10" t="s">
        <v>3097</v>
      </c>
      <c r="D289" s="10"/>
      <c r="E289" s="10" t="s">
        <v>2705</v>
      </c>
      <c r="F289" s="10" t="s">
        <v>1099</v>
      </c>
      <c r="I289" s="10" t="s">
        <v>812</v>
      </c>
      <c r="J289">
        <v>2010</v>
      </c>
      <c r="ATS289">
        <v>3.4</v>
      </c>
    </row>
    <row r="290" spans="1:10 1194:1215" x14ac:dyDescent="0.3">
      <c r="A290" s="10" t="s">
        <v>3097</v>
      </c>
      <c r="B290" s="10" t="s">
        <v>3097</v>
      </c>
      <c r="C290" s="10" t="s">
        <v>3097</v>
      </c>
      <c r="D290" s="10"/>
      <c r="E290" s="10" t="s">
        <v>2705</v>
      </c>
      <c r="F290" s="10" t="s">
        <v>1099</v>
      </c>
      <c r="I290" s="10" t="s">
        <v>812</v>
      </c>
      <c r="J290">
        <v>2011</v>
      </c>
      <c r="ATS290">
        <v>4</v>
      </c>
    </row>
    <row r="291" spans="1:10 1194:1215" x14ac:dyDescent="0.3">
      <c r="A291" s="10" t="s">
        <v>3097</v>
      </c>
      <c r="B291" s="10" t="s">
        <v>3097</v>
      </c>
      <c r="C291" s="10" t="s">
        <v>3097</v>
      </c>
      <c r="D291" s="10"/>
      <c r="E291" s="10" t="s">
        <v>2705</v>
      </c>
      <c r="F291" s="10" t="s">
        <v>1099</v>
      </c>
      <c r="I291" s="10" t="s">
        <v>812</v>
      </c>
      <c r="J291">
        <v>2012</v>
      </c>
      <c r="ATS291">
        <v>3.6</v>
      </c>
    </row>
    <row r="292" spans="1:10 1194:1215" x14ac:dyDescent="0.3">
      <c r="A292" s="10" t="s">
        <v>3097</v>
      </c>
      <c r="B292" s="10" t="s">
        <v>3097</v>
      </c>
      <c r="C292" s="10" t="s">
        <v>3097</v>
      </c>
      <c r="D292" s="10"/>
      <c r="E292" s="10" t="s">
        <v>2705</v>
      </c>
      <c r="F292" s="10" t="s">
        <v>1099</v>
      </c>
      <c r="I292" s="10" t="s">
        <v>812</v>
      </c>
      <c r="J292">
        <v>2013</v>
      </c>
      <c r="ATS292">
        <v>3.3</v>
      </c>
    </row>
    <row r="293" spans="1:10 1194:1215" x14ac:dyDescent="0.3">
      <c r="A293" s="10" t="s">
        <v>3097</v>
      </c>
      <c r="B293" s="10" t="s">
        <v>3097</v>
      </c>
      <c r="C293" s="10" t="s">
        <v>3097</v>
      </c>
      <c r="D293" s="10"/>
      <c r="E293" s="10" t="s">
        <v>2705</v>
      </c>
      <c r="F293" s="10" t="s">
        <v>1099</v>
      </c>
      <c r="I293" s="10" t="s">
        <v>812</v>
      </c>
      <c r="J293">
        <v>2014</v>
      </c>
      <c r="ATS293">
        <v>3.1</v>
      </c>
    </row>
    <row r="294" spans="1:10 1194:1215" x14ac:dyDescent="0.3">
      <c r="A294" s="10" t="s">
        <v>3097</v>
      </c>
      <c r="B294" s="10" t="s">
        <v>3097</v>
      </c>
      <c r="C294" s="10" t="s">
        <v>3097</v>
      </c>
      <c r="D294" s="10"/>
      <c r="E294" s="10" t="s">
        <v>2705</v>
      </c>
      <c r="F294" s="10" t="s">
        <v>1099</v>
      </c>
      <c r="I294" s="10" t="s">
        <v>812</v>
      </c>
      <c r="J294">
        <v>2015</v>
      </c>
      <c r="ATS294">
        <v>2.5</v>
      </c>
    </row>
    <row r="295" spans="1:10 1194:1215" x14ac:dyDescent="0.3">
      <c r="A295" s="10" t="s">
        <v>3097</v>
      </c>
      <c r="B295" s="10" t="s">
        <v>3097</v>
      </c>
      <c r="C295" s="10" t="s">
        <v>3097</v>
      </c>
      <c r="D295" s="10"/>
      <c r="E295" s="10" t="s">
        <v>2705</v>
      </c>
      <c r="F295" s="10" t="s">
        <v>1099</v>
      </c>
      <c r="I295" s="10" t="s">
        <v>812</v>
      </c>
      <c r="J295">
        <v>2016</v>
      </c>
      <c r="ATS295">
        <v>2.2000000000000002</v>
      </c>
    </row>
    <row r="296" spans="1:10 1194:1215" x14ac:dyDescent="0.3">
      <c r="A296" s="10" t="s">
        <v>3097</v>
      </c>
      <c r="B296" s="10" t="s">
        <v>3097</v>
      </c>
      <c r="C296" s="10" t="s">
        <v>3097</v>
      </c>
      <c r="D296" s="10"/>
      <c r="E296" s="10" t="s">
        <v>2705</v>
      </c>
      <c r="F296" s="10" t="s">
        <v>1099</v>
      </c>
      <c r="I296" s="10" t="s">
        <v>812</v>
      </c>
      <c r="J296">
        <v>2017</v>
      </c>
      <c r="ATS296">
        <v>2.8</v>
      </c>
    </row>
    <row r="297" spans="1:10 1194:1215" x14ac:dyDescent="0.3">
      <c r="A297" s="10" t="s">
        <v>3097</v>
      </c>
      <c r="B297" s="10" t="s">
        <v>3097</v>
      </c>
      <c r="C297" s="10" t="s">
        <v>3097</v>
      </c>
      <c r="D297" s="10"/>
      <c r="E297" s="10" t="s">
        <v>2705</v>
      </c>
      <c r="F297" s="10" t="s">
        <v>1099</v>
      </c>
      <c r="I297" s="10" t="s">
        <v>812</v>
      </c>
      <c r="J297">
        <v>2018</v>
      </c>
      <c r="ATS297">
        <v>3</v>
      </c>
    </row>
    <row r="298" spans="1:10 1194:1215" x14ac:dyDescent="0.3">
      <c r="A298" s="10" t="s">
        <v>3097</v>
      </c>
      <c r="B298" s="10" t="s">
        <v>3097</v>
      </c>
      <c r="C298" s="10" t="s">
        <v>3097</v>
      </c>
      <c r="D298" s="10"/>
      <c r="E298" s="10" t="s">
        <v>2705</v>
      </c>
      <c r="F298" s="10" t="s">
        <v>1099</v>
      </c>
      <c r="I298" s="10" t="s">
        <v>812</v>
      </c>
      <c r="J298">
        <v>2019</v>
      </c>
      <c r="ATS298">
        <v>2.7</v>
      </c>
    </row>
    <row r="299" spans="1:10 1194:1215" x14ac:dyDescent="0.3">
      <c r="A299" s="10" t="s">
        <v>3097</v>
      </c>
      <c r="B299" s="10" t="s">
        <v>3097</v>
      </c>
      <c r="C299" s="10" t="s">
        <v>3097</v>
      </c>
      <c r="D299" s="10"/>
      <c r="E299" s="10" t="s">
        <v>2705</v>
      </c>
      <c r="F299" s="10" t="s">
        <v>1099</v>
      </c>
      <c r="I299" s="10" t="s">
        <v>812</v>
      </c>
      <c r="J299">
        <v>2020</v>
      </c>
      <c r="ATS299">
        <v>2.8</v>
      </c>
    </row>
    <row r="300" spans="1:10 1194:1215" x14ac:dyDescent="0.3">
      <c r="A300" s="10" t="s">
        <v>3097</v>
      </c>
      <c r="B300" s="10" t="s">
        <v>3097</v>
      </c>
      <c r="C300" s="10" t="s">
        <v>3097</v>
      </c>
      <c r="D300" s="10"/>
      <c r="E300" s="10" t="s">
        <v>2673</v>
      </c>
      <c r="F300" s="10" t="s">
        <v>1099</v>
      </c>
      <c r="H300" t="s">
        <v>2676</v>
      </c>
      <c r="I300" s="10" t="s">
        <v>812</v>
      </c>
      <c r="J300">
        <v>2000</v>
      </c>
      <c r="ASX300">
        <v>538.87</v>
      </c>
    </row>
    <row r="301" spans="1:10 1194:1215" x14ac:dyDescent="0.3">
      <c r="A301" s="10" t="s">
        <v>3097</v>
      </c>
      <c r="B301" s="10" t="s">
        <v>3097</v>
      </c>
      <c r="C301" s="10" t="s">
        <v>3097</v>
      </c>
      <c r="D301" s="10"/>
      <c r="E301" s="10" t="s">
        <v>2673</v>
      </c>
      <c r="F301" s="10" t="s">
        <v>1099</v>
      </c>
      <c r="H301" t="s">
        <v>2676</v>
      </c>
      <c r="I301" s="10" t="s">
        <v>812</v>
      </c>
      <c r="J301">
        <v>2001</v>
      </c>
      <c r="ASX301">
        <v>634.42999999999995</v>
      </c>
    </row>
    <row r="302" spans="1:10 1194:1215" x14ac:dyDescent="0.3">
      <c r="A302" s="10" t="s">
        <v>3097</v>
      </c>
      <c r="B302" s="10" t="s">
        <v>3097</v>
      </c>
      <c r="C302" s="10" t="s">
        <v>3097</v>
      </c>
      <c r="D302" s="10"/>
      <c r="E302" s="10" t="s">
        <v>2673</v>
      </c>
      <c r="F302" s="10" t="s">
        <v>1099</v>
      </c>
      <c r="H302" t="s">
        <v>2676</v>
      </c>
      <c r="I302" s="10" t="s">
        <v>812</v>
      </c>
      <c r="J302">
        <v>2002</v>
      </c>
      <c r="ASX302">
        <v>689.24</v>
      </c>
    </row>
    <row r="303" spans="1:10 1194:1215" x14ac:dyDescent="0.3">
      <c r="A303" s="10" t="s">
        <v>3097</v>
      </c>
      <c r="B303" s="10" t="s">
        <v>3097</v>
      </c>
      <c r="C303" s="10" t="s">
        <v>3097</v>
      </c>
      <c r="D303" s="10"/>
      <c r="E303" s="10" t="s">
        <v>2673</v>
      </c>
      <c r="F303" s="10" t="s">
        <v>1099</v>
      </c>
      <c r="H303" t="s">
        <v>2676</v>
      </c>
      <c r="I303" s="10" t="s">
        <v>812</v>
      </c>
      <c r="J303">
        <v>2003</v>
      </c>
      <c r="ASX303">
        <v>691.54</v>
      </c>
    </row>
    <row r="304" spans="1:10 1194:1215" x14ac:dyDescent="0.3">
      <c r="A304" s="10" t="s">
        <v>3097</v>
      </c>
      <c r="B304" s="10" t="s">
        <v>3097</v>
      </c>
      <c r="C304" s="10" t="s">
        <v>3097</v>
      </c>
      <c r="D304" s="10"/>
      <c r="E304" s="10" t="s">
        <v>2673</v>
      </c>
      <c r="F304" s="10" t="s">
        <v>1099</v>
      </c>
      <c r="H304" t="s">
        <v>2676</v>
      </c>
      <c r="I304" s="10" t="s">
        <v>812</v>
      </c>
      <c r="J304">
        <v>2004</v>
      </c>
      <c r="ASX304">
        <v>609.54999999999995</v>
      </c>
    </row>
    <row r="305" spans="1:10 1194:1194" x14ac:dyDescent="0.3">
      <c r="A305" s="10" t="s">
        <v>3097</v>
      </c>
      <c r="B305" s="10" t="s">
        <v>3097</v>
      </c>
      <c r="C305" s="10" t="s">
        <v>3097</v>
      </c>
      <c r="D305" s="10"/>
      <c r="E305" s="10" t="s">
        <v>2673</v>
      </c>
      <c r="F305" s="10" t="s">
        <v>1099</v>
      </c>
      <c r="H305" t="s">
        <v>2676</v>
      </c>
      <c r="I305" s="10" t="s">
        <v>812</v>
      </c>
      <c r="J305">
        <v>2005</v>
      </c>
      <c r="ASX305">
        <v>559.86</v>
      </c>
    </row>
    <row r="306" spans="1:10 1194:1194" x14ac:dyDescent="0.3">
      <c r="A306" s="10" t="s">
        <v>3097</v>
      </c>
      <c r="B306" s="10" t="s">
        <v>3097</v>
      </c>
      <c r="C306" s="10" t="s">
        <v>3097</v>
      </c>
      <c r="D306" s="10"/>
      <c r="E306" s="10" t="s">
        <v>2673</v>
      </c>
      <c r="F306" s="10" t="s">
        <v>1099</v>
      </c>
      <c r="H306" t="s">
        <v>2676</v>
      </c>
      <c r="I306" s="10" t="s">
        <v>812</v>
      </c>
      <c r="J306">
        <v>2006</v>
      </c>
      <c r="ASX306">
        <v>530.26</v>
      </c>
    </row>
    <row r="307" spans="1:10 1194:1194" x14ac:dyDescent="0.3">
      <c r="A307" s="10" t="s">
        <v>3097</v>
      </c>
      <c r="B307" s="10" t="s">
        <v>3097</v>
      </c>
      <c r="C307" s="10" t="s">
        <v>3097</v>
      </c>
      <c r="D307" s="10"/>
      <c r="E307" s="10" t="s">
        <v>2673</v>
      </c>
      <c r="F307" s="10" t="s">
        <v>1099</v>
      </c>
      <c r="H307" t="s">
        <v>2676</v>
      </c>
      <c r="I307" s="10" t="s">
        <v>812</v>
      </c>
      <c r="J307">
        <v>2007</v>
      </c>
      <c r="ASX307">
        <v>522.69000000000005</v>
      </c>
    </row>
    <row r="308" spans="1:10 1194:1194" x14ac:dyDescent="0.3">
      <c r="A308" s="10" t="s">
        <v>3097</v>
      </c>
      <c r="B308" s="10" t="s">
        <v>3097</v>
      </c>
      <c r="C308" s="10" t="s">
        <v>3097</v>
      </c>
      <c r="D308" s="10"/>
      <c r="E308" s="10" t="s">
        <v>2673</v>
      </c>
      <c r="F308" s="10" t="s">
        <v>1099</v>
      </c>
      <c r="H308" t="s">
        <v>2676</v>
      </c>
      <c r="I308" s="10" t="s">
        <v>812</v>
      </c>
      <c r="J308">
        <v>2008</v>
      </c>
      <c r="ASX308">
        <v>521.79</v>
      </c>
    </row>
    <row r="309" spans="1:10 1194:1194" x14ac:dyDescent="0.3">
      <c r="A309" s="10" t="s">
        <v>3097</v>
      </c>
      <c r="B309" s="10" t="s">
        <v>3097</v>
      </c>
      <c r="C309" s="10" t="s">
        <v>3097</v>
      </c>
      <c r="D309" s="10"/>
      <c r="E309" s="10" t="s">
        <v>2673</v>
      </c>
      <c r="F309" s="10" t="s">
        <v>1099</v>
      </c>
      <c r="H309" t="s">
        <v>2676</v>
      </c>
      <c r="I309" s="10" t="s">
        <v>812</v>
      </c>
      <c r="J309">
        <v>2009</v>
      </c>
      <c r="ASX309">
        <v>559.66999999999996</v>
      </c>
    </row>
    <row r="310" spans="1:10 1194:1194" x14ac:dyDescent="0.3">
      <c r="A310" s="10" t="s">
        <v>3097</v>
      </c>
      <c r="B310" s="10" t="s">
        <v>3097</v>
      </c>
      <c r="C310" s="10" t="s">
        <v>3097</v>
      </c>
      <c r="D310" s="10"/>
      <c r="E310" s="10" t="s">
        <v>2673</v>
      </c>
      <c r="F310" s="10" t="s">
        <v>1099</v>
      </c>
      <c r="H310" t="s">
        <v>2676</v>
      </c>
      <c r="I310" s="10" t="s">
        <v>812</v>
      </c>
      <c r="J310">
        <v>2010</v>
      </c>
      <c r="ASX310">
        <v>510.38</v>
      </c>
    </row>
    <row r="311" spans="1:10 1194:1194" x14ac:dyDescent="0.3">
      <c r="A311" s="10" t="s">
        <v>3097</v>
      </c>
      <c r="B311" s="10" t="s">
        <v>3097</v>
      </c>
      <c r="C311" s="10" t="s">
        <v>3097</v>
      </c>
      <c r="D311" s="10"/>
      <c r="E311" s="10" t="s">
        <v>2673</v>
      </c>
      <c r="F311" s="10" t="s">
        <v>1099</v>
      </c>
      <c r="H311" t="s">
        <v>2676</v>
      </c>
      <c r="I311" s="10" t="s">
        <v>812</v>
      </c>
      <c r="J311">
        <v>2011</v>
      </c>
      <c r="ASX311">
        <v>483.36</v>
      </c>
    </row>
    <row r="312" spans="1:10 1194:1194" x14ac:dyDescent="0.3">
      <c r="A312" s="10" t="s">
        <v>3097</v>
      </c>
      <c r="B312" s="10" t="s">
        <v>3097</v>
      </c>
      <c r="C312" s="10" t="s">
        <v>3097</v>
      </c>
      <c r="D312" s="10"/>
      <c r="E312" s="10" t="s">
        <v>2673</v>
      </c>
      <c r="F312" s="10" t="s">
        <v>1099</v>
      </c>
      <c r="H312" t="s">
        <v>2676</v>
      </c>
      <c r="I312" s="10" t="s">
        <v>812</v>
      </c>
      <c r="J312">
        <v>2012</v>
      </c>
      <c r="ASX312">
        <v>486.75</v>
      </c>
    </row>
    <row r="313" spans="1:10 1194:1194" x14ac:dyDescent="0.3">
      <c r="A313" s="10" t="s">
        <v>3097</v>
      </c>
      <c r="B313" s="10" t="s">
        <v>3097</v>
      </c>
      <c r="C313" s="10" t="s">
        <v>3097</v>
      </c>
      <c r="D313" s="10"/>
      <c r="E313" s="10" t="s">
        <v>2673</v>
      </c>
      <c r="F313" s="10" t="s">
        <v>1099</v>
      </c>
      <c r="H313" t="s">
        <v>2676</v>
      </c>
      <c r="I313" s="10" t="s">
        <v>812</v>
      </c>
      <c r="J313">
        <v>2013</v>
      </c>
      <c r="ASX313">
        <v>495</v>
      </c>
    </row>
    <row r="314" spans="1:10 1194:1194" x14ac:dyDescent="0.3">
      <c r="A314" s="10" t="s">
        <v>3097</v>
      </c>
      <c r="B314" s="10" t="s">
        <v>3097</v>
      </c>
      <c r="C314" s="10" t="s">
        <v>3097</v>
      </c>
      <c r="D314" s="10"/>
      <c r="E314" s="10" t="s">
        <v>2673</v>
      </c>
      <c r="F314" s="10" t="s">
        <v>1099</v>
      </c>
      <c r="H314" t="s">
        <v>2676</v>
      </c>
      <c r="I314" s="10" t="s">
        <v>812</v>
      </c>
      <c r="J314">
        <v>2014</v>
      </c>
      <c r="ASX314">
        <v>570.01</v>
      </c>
    </row>
    <row r="315" spans="1:10 1194:1194" x14ac:dyDescent="0.3">
      <c r="A315" s="10" t="s">
        <v>3097</v>
      </c>
      <c r="B315" s="10" t="s">
        <v>3097</v>
      </c>
      <c r="C315" s="10" t="s">
        <v>3097</v>
      </c>
      <c r="D315" s="10"/>
      <c r="E315" s="10" t="s">
        <v>2673</v>
      </c>
      <c r="F315" s="10" t="s">
        <v>1099</v>
      </c>
      <c r="H315" t="s">
        <v>2676</v>
      </c>
      <c r="I315" s="10" t="s">
        <v>812</v>
      </c>
      <c r="J315">
        <v>2015</v>
      </c>
      <c r="ASX315">
        <v>654.25</v>
      </c>
    </row>
    <row r="316" spans="1:10 1194:1194" x14ac:dyDescent="0.3">
      <c r="A316" s="10" t="s">
        <v>3097</v>
      </c>
      <c r="B316" s="10" t="s">
        <v>3097</v>
      </c>
      <c r="C316" s="10" t="s">
        <v>3097</v>
      </c>
      <c r="D316" s="10"/>
      <c r="E316" s="10" t="s">
        <v>2673</v>
      </c>
      <c r="F316" s="10" t="s">
        <v>1099</v>
      </c>
      <c r="H316" t="s">
        <v>2676</v>
      </c>
      <c r="I316" s="10" t="s">
        <v>812</v>
      </c>
      <c r="J316">
        <v>2016</v>
      </c>
      <c r="ASX316">
        <v>676.83</v>
      </c>
    </row>
    <row r="317" spans="1:10 1194:1194" x14ac:dyDescent="0.3">
      <c r="A317" s="10" t="s">
        <v>3097</v>
      </c>
      <c r="B317" s="10" t="s">
        <v>3097</v>
      </c>
      <c r="C317" s="10" t="s">
        <v>3097</v>
      </c>
      <c r="D317" s="10"/>
      <c r="E317" s="10" t="s">
        <v>2673</v>
      </c>
      <c r="F317" s="10" t="s">
        <v>1099</v>
      </c>
      <c r="H317" t="s">
        <v>2676</v>
      </c>
      <c r="I317" s="10" t="s">
        <v>812</v>
      </c>
      <c r="J317">
        <v>2017</v>
      </c>
      <c r="ASX317">
        <v>649.33000000000004</v>
      </c>
    </row>
    <row r="318" spans="1:10 1194:1194" x14ac:dyDescent="0.3">
      <c r="A318" s="10" t="s">
        <v>3097</v>
      </c>
      <c r="B318" s="10" t="s">
        <v>3097</v>
      </c>
      <c r="C318" s="10" t="s">
        <v>3097</v>
      </c>
      <c r="D318" s="10"/>
      <c r="E318" s="10" t="s">
        <v>2673</v>
      </c>
      <c r="F318" s="10" t="s">
        <v>1099</v>
      </c>
      <c r="H318" t="s">
        <v>2676</v>
      </c>
      <c r="I318" s="10" t="s">
        <v>812</v>
      </c>
      <c r="J318">
        <v>2018</v>
      </c>
      <c r="ASX318">
        <v>640.29</v>
      </c>
    </row>
    <row r="319" spans="1:10 1194:1194" x14ac:dyDescent="0.3">
      <c r="A319" s="10" t="s">
        <v>3097</v>
      </c>
      <c r="B319" s="10" t="s">
        <v>3097</v>
      </c>
      <c r="C319" s="10" t="s">
        <v>3097</v>
      </c>
      <c r="D319" s="10"/>
      <c r="E319" s="10" t="s">
        <v>2673</v>
      </c>
      <c r="F319" s="10" t="s">
        <v>1099</v>
      </c>
      <c r="H319" t="s">
        <v>2676</v>
      </c>
      <c r="I319" s="10" t="s">
        <v>812</v>
      </c>
      <c r="J319">
        <v>2019</v>
      </c>
      <c r="ASX319">
        <v>702.63</v>
      </c>
    </row>
    <row r="320" spans="1:10 1194:1194" x14ac:dyDescent="0.3">
      <c r="A320" s="10" t="s">
        <v>3097</v>
      </c>
      <c r="B320" s="10" t="s">
        <v>3097</v>
      </c>
      <c r="C320" s="10" t="s">
        <v>3097</v>
      </c>
      <c r="D320" s="10"/>
      <c r="E320" s="10" t="s">
        <v>2673</v>
      </c>
      <c r="F320" s="10" t="s">
        <v>1099</v>
      </c>
      <c r="H320" t="s">
        <v>2676</v>
      </c>
      <c r="I320" s="10" t="s">
        <v>812</v>
      </c>
      <c r="J320">
        <v>2020</v>
      </c>
      <c r="ASX320">
        <v>792.22</v>
      </c>
    </row>
    <row r="321" spans="1:10 1195:1195" x14ac:dyDescent="0.3">
      <c r="A321" s="10" t="s">
        <v>3097</v>
      </c>
      <c r="B321" s="10" t="s">
        <v>3097</v>
      </c>
      <c r="C321" s="10" t="s">
        <v>3097</v>
      </c>
      <c r="D321" s="10"/>
      <c r="E321" s="10" t="s">
        <v>37</v>
      </c>
      <c r="F321" s="10" t="s">
        <v>1099</v>
      </c>
      <c r="H321" t="s">
        <v>2677</v>
      </c>
      <c r="I321" s="10" t="s">
        <v>812</v>
      </c>
      <c r="J321">
        <v>2000</v>
      </c>
      <c r="ASY321">
        <v>86.02</v>
      </c>
    </row>
    <row r="322" spans="1:10 1195:1195" x14ac:dyDescent="0.3">
      <c r="A322" s="10" t="s">
        <v>3097</v>
      </c>
      <c r="B322" s="10" t="s">
        <v>3097</v>
      </c>
      <c r="C322" s="10" t="s">
        <v>3097</v>
      </c>
      <c r="D322" s="10"/>
      <c r="E322" s="10" t="s">
        <v>37</v>
      </c>
      <c r="F322" s="10" t="s">
        <v>1099</v>
      </c>
      <c r="H322" t="s">
        <v>2677</v>
      </c>
      <c r="I322" s="10" t="s">
        <v>812</v>
      </c>
      <c r="J322">
        <v>2001</v>
      </c>
      <c r="ASY322">
        <v>95.75</v>
      </c>
    </row>
    <row r="323" spans="1:10 1195:1195" x14ac:dyDescent="0.3">
      <c r="A323" s="10" t="s">
        <v>3097</v>
      </c>
      <c r="B323" s="10" t="s">
        <v>3097</v>
      </c>
      <c r="C323" s="10" t="s">
        <v>3097</v>
      </c>
      <c r="D323" s="10"/>
      <c r="E323" s="10" t="s">
        <v>37</v>
      </c>
      <c r="F323" s="10" t="s">
        <v>1099</v>
      </c>
      <c r="H323" t="s">
        <v>2677</v>
      </c>
      <c r="I323" s="10" t="s">
        <v>812</v>
      </c>
      <c r="J323">
        <v>2002</v>
      </c>
      <c r="ASY323">
        <v>96.86</v>
      </c>
    </row>
    <row r="324" spans="1:10 1195:1195" x14ac:dyDescent="0.3">
      <c r="A324" s="10" t="s">
        <v>3097</v>
      </c>
      <c r="B324" s="10" t="s">
        <v>3097</v>
      </c>
      <c r="C324" s="10" t="s">
        <v>3097</v>
      </c>
      <c r="D324" s="10"/>
      <c r="E324" s="10" t="s">
        <v>37</v>
      </c>
      <c r="F324" s="10" t="s">
        <v>1099</v>
      </c>
      <c r="H324" t="s">
        <v>2677</v>
      </c>
      <c r="I324" s="10" t="s">
        <v>812</v>
      </c>
      <c r="J324">
        <v>2003</v>
      </c>
      <c r="ASY324">
        <v>104.3</v>
      </c>
    </row>
    <row r="325" spans="1:10 1195:1195" x14ac:dyDescent="0.3">
      <c r="A325" s="10" t="s">
        <v>3097</v>
      </c>
      <c r="B325" s="10" t="s">
        <v>3097</v>
      </c>
      <c r="C325" s="10" t="s">
        <v>3097</v>
      </c>
      <c r="D325" s="10"/>
      <c r="E325" s="10" t="s">
        <v>37</v>
      </c>
      <c r="F325" s="10" t="s">
        <v>1099</v>
      </c>
      <c r="H325" t="s">
        <v>2677</v>
      </c>
      <c r="I325" s="10" t="s">
        <v>812</v>
      </c>
      <c r="J325">
        <v>2004</v>
      </c>
      <c r="ASY325">
        <v>99.19</v>
      </c>
    </row>
    <row r="326" spans="1:10 1195:1195" x14ac:dyDescent="0.3">
      <c r="A326" s="10" t="s">
        <v>3097</v>
      </c>
      <c r="B326" s="10" t="s">
        <v>3097</v>
      </c>
      <c r="C326" s="10" t="s">
        <v>3097</v>
      </c>
      <c r="D326" s="10"/>
      <c r="E326" s="10" t="s">
        <v>37</v>
      </c>
      <c r="F326" s="10" t="s">
        <v>1099</v>
      </c>
      <c r="H326" t="s">
        <v>2677</v>
      </c>
      <c r="I326" s="10" t="s">
        <v>812</v>
      </c>
      <c r="J326">
        <v>2005</v>
      </c>
      <c r="ASY326">
        <v>95.09</v>
      </c>
    </row>
    <row r="327" spans="1:10 1195:1195" x14ac:dyDescent="0.3">
      <c r="A327" s="10" t="s">
        <v>3097</v>
      </c>
      <c r="B327" s="10" t="s">
        <v>3097</v>
      </c>
      <c r="C327" s="10" t="s">
        <v>3097</v>
      </c>
      <c r="D327" s="10"/>
      <c r="E327" s="10" t="s">
        <v>37</v>
      </c>
      <c r="F327" s="10" t="s">
        <v>1099</v>
      </c>
      <c r="H327" t="s">
        <v>2677</v>
      </c>
      <c r="I327" s="10" t="s">
        <v>812</v>
      </c>
      <c r="J327">
        <v>2006</v>
      </c>
      <c r="ASY327">
        <v>91.68</v>
      </c>
    </row>
    <row r="328" spans="1:10 1195:1195" x14ac:dyDescent="0.3">
      <c r="A328" s="10" t="s">
        <v>3097</v>
      </c>
      <c r="B328" s="10" t="s">
        <v>3097</v>
      </c>
      <c r="C328" s="10" t="s">
        <v>3097</v>
      </c>
      <c r="D328" s="10"/>
      <c r="E328" s="10" t="s">
        <v>37</v>
      </c>
      <c r="F328" s="10" t="s">
        <v>1099</v>
      </c>
      <c r="H328" t="s">
        <v>2677</v>
      </c>
      <c r="I328" s="10" t="s">
        <v>812</v>
      </c>
      <c r="J328">
        <v>2007</v>
      </c>
      <c r="ASY328">
        <v>93.85</v>
      </c>
    </row>
    <row r="329" spans="1:10 1195:1195" x14ac:dyDescent="0.3">
      <c r="A329" s="10" t="s">
        <v>3097</v>
      </c>
      <c r="B329" s="10" t="s">
        <v>3097</v>
      </c>
      <c r="C329" s="10" t="s">
        <v>3097</v>
      </c>
      <c r="D329" s="10"/>
      <c r="E329" s="10" t="s">
        <v>37</v>
      </c>
      <c r="F329" s="10" t="s">
        <v>1099</v>
      </c>
      <c r="H329" t="s">
        <v>2677</v>
      </c>
      <c r="I329" s="10" t="s">
        <v>812</v>
      </c>
      <c r="J329">
        <v>2008</v>
      </c>
      <c r="ASY329">
        <v>96.23</v>
      </c>
    </row>
    <row r="330" spans="1:10 1195:1195" x14ac:dyDescent="0.3">
      <c r="A330" s="10" t="s">
        <v>3097</v>
      </c>
      <c r="B330" s="10" t="s">
        <v>3097</v>
      </c>
      <c r="C330" s="10" t="s">
        <v>3097</v>
      </c>
      <c r="D330" s="10"/>
      <c r="E330" s="10" t="s">
        <v>37</v>
      </c>
      <c r="F330" s="10" t="s">
        <v>1099</v>
      </c>
      <c r="H330" t="s">
        <v>2677</v>
      </c>
      <c r="I330" s="10" t="s">
        <v>812</v>
      </c>
      <c r="J330">
        <v>2009</v>
      </c>
      <c r="ASY330">
        <v>95.74</v>
      </c>
    </row>
    <row r="331" spans="1:10 1195:1195" x14ac:dyDescent="0.3">
      <c r="A331" s="10" t="s">
        <v>3097</v>
      </c>
      <c r="B331" s="10" t="s">
        <v>3097</v>
      </c>
      <c r="C331" s="10" t="s">
        <v>3097</v>
      </c>
      <c r="D331" s="10"/>
      <c r="E331" s="10" t="s">
        <v>37</v>
      </c>
      <c r="F331" s="10" t="s">
        <v>1099</v>
      </c>
      <c r="H331" t="s">
        <v>2677</v>
      </c>
      <c r="I331" s="10" t="s">
        <v>812</v>
      </c>
      <c r="J331">
        <v>2010</v>
      </c>
      <c r="ASY331">
        <v>91.36</v>
      </c>
    </row>
    <row r="332" spans="1:10 1195:1195" x14ac:dyDescent="0.3">
      <c r="A332" s="10" t="s">
        <v>3097</v>
      </c>
      <c r="B332" s="10" t="s">
        <v>3097</v>
      </c>
      <c r="C332" s="10" t="s">
        <v>3097</v>
      </c>
      <c r="D332" s="10"/>
      <c r="E332" s="10" t="s">
        <v>37</v>
      </c>
      <c r="F332" s="10" t="s">
        <v>1099</v>
      </c>
      <c r="H332" t="s">
        <v>2677</v>
      </c>
      <c r="I332" s="10" t="s">
        <v>812</v>
      </c>
      <c r="J332">
        <v>2011</v>
      </c>
      <c r="ASY332">
        <v>92.09</v>
      </c>
    </row>
    <row r="333" spans="1:10 1195:1195" x14ac:dyDescent="0.3">
      <c r="A333" s="10" t="s">
        <v>3097</v>
      </c>
      <c r="B333" s="10" t="s">
        <v>3097</v>
      </c>
      <c r="C333" s="10" t="s">
        <v>3097</v>
      </c>
      <c r="D333" s="10"/>
      <c r="E333" s="10" t="s">
        <v>37</v>
      </c>
      <c r="F333" s="10" t="s">
        <v>1099</v>
      </c>
      <c r="H333" t="s">
        <v>2677</v>
      </c>
      <c r="I333" s="10" t="s">
        <v>812</v>
      </c>
      <c r="J333">
        <v>2012</v>
      </c>
      <c r="ASY333">
        <v>89.78</v>
      </c>
    </row>
    <row r="334" spans="1:10 1195:1195" x14ac:dyDescent="0.3">
      <c r="A334" s="10" t="s">
        <v>3097</v>
      </c>
      <c r="B334" s="10" t="s">
        <v>3097</v>
      </c>
      <c r="C334" s="10" t="s">
        <v>3097</v>
      </c>
      <c r="D334" s="10"/>
      <c r="E334" s="10" t="s">
        <v>37</v>
      </c>
      <c r="F334" s="10" t="s">
        <v>1099</v>
      </c>
      <c r="H334" t="s">
        <v>2677</v>
      </c>
      <c r="I334" s="10" t="s">
        <v>812</v>
      </c>
      <c r="J334">
        <v>2013</v>
      </c>
      <c r="ASY334">
        <v>90.02</v>
      </c>
    </row>
    <row r="335" spans="1:10 1195:1195" x14ac:dyDescent="0.3">
      <c r="A335" s="10" t="s">
        <v>3097</v>
      </c>
      <c r="B335" s="10" t="s">
        <v>3097</v>
      </c>
      <c r="C335" s="10" t="s">
        <v>3097</v>
      </c>
      <c r="D335" s="10"/>
      <c r="E335" s="10" t="s">
        <v>37</v>
      </c>
      <c r="F335" s="10" t="s">
        <v>1099</v>
      </c>
      <c r="H335" t="s">
        <v>2677</v>
      </c>
      <c r="I335" s="10" t="s">
        <v>812</v>
      </c>
      <c r="J335">
        <v>2014</v>
      </c>
      <c r="ASY335">
        <v>98.13</v>
      </c>
    </row>
    <row r="336" spans="1:10 1195:1195" x14ac:dyDescent="0.3">
      <c r="A336" s="10" t="s">
        <v>3097</v>
      </c>
      <c r="B336" s="10" t="s">
        <v>3097</v>
      </c>
      <c r="C336" s="10" t="s">
        <v>3097</v>
      </c>
      <c r="D336" s="10"/>
      <c r="E336" s="10" t="s">
        <v>37</v>
      </c>
      <c r="F336" s="10" t="s">
        <v>1099</v>
      </c>
      <c r="H336" t="s">
        <v>2677</v>
      </c>
      <c r="I336" s="10" t="s">
        <v>812</v>
      </c>
      <c r="J336">
        <v>2015</v>
      </c>
      <c r="ASY336">
        <v>97.2</v>
      </c>
    </row>
    <row r="337" spans="1:10 1195:1214" x14ac:dyDescent="0.3">
      <c r="A337" s="10" t="s">
        <v>3097</v>
      </c>
      <c r="B337" s="10" t="s">
        <v>3097</v>
      </c>
      <c r="C337" s="10" t="s">
        <v>3097</v>
      </c>
      <c r="D337" s="10"/>
      <c r="E337" s="10" t="s">
        <v>37</v>
      </c>
      <c r="F337" s="10" t="s">
        <v>1099</v>
      </c>
      <c r="H337" t="s">
        <v>2677</v>
      </c>
      <c r="I337" s="10" t="s">
        <v>812</v>
      </c>
      <c r="J337">
        <v>2016</v>
      </c>
      <c r="ASY337">
        <v>94.37</v>
      </c>
    </row>
    <row r="338" spans="1:10 1195:1214" x14ac:dyDescent="0.3">
      <c r="A338" s="10" t="s">
        <v>3097</v>
      </c>
      <c r="B338" s="10" t="s">
        <v>3097</v>
      </c>
      <c r="C338" s="10" t="s">
        <v>3097</v>
      </c>
      <c r="D338" s="10"/>
      <c r="E338" s="10" t="s">
        <v>37</v>
      </c>
      <c r="F338" s="10" t="s">
        <v>1099</v>
      </c>
      <c r="H338" t="s">
        <v>2677</v>
      </c>
      <c r="I338" s="10" t="s">
        <v>812</v>
      </c>
      <c r="J338">
        <v>2017</v>
      </c>
      <c r="ASY338">
        <v>91.93</v>
      </c>
    </row>
    <row r="339" spans="1:10 1195:1214" x14ac:dyDescent="0.3">
      <c r="A339" s="10" t="s">
        <v>3097</v>
      </c>
      <c r="B339" s="10" t="s">
        <v>3097</v>
      </c>
      <c r="C339" s="10" t="s">
        <v>3097</v>
      </c>
      <c r="D339" s="10"/>
      <c r="E339" s="10" t="s">
        <v>37</v>
      </c>
      <c r="F339" s="10" t="s">
        <v>1099</v>
      </c>
      <c r="H339" t="s">
        <v>2677</v>
      </c>
      <c r="I339" s="10" t="s">
        <v>812</v>
      </c>
      <c r="J339">
        <v>2018</v>
      </c>
      <c r="ASY339">
        <v>90.75</v>
      </c>
    </row>
    <row r="340" spans="1:10 1195:1214" x14ac:dyDescent="0.3">
      <c r="A340" s="10" t="s">
        <v>3097</v>
      </c>
      <c r="B340" s="10" t="s">
        <v>3097</v>
      </c>
      <c r="C340" s="10" t="s">
        <v>3097</v>
      </c>
      <c r="D340" s="10"/>
      <c r="E340" s="10" t="s">
        <v>37</v>
      </c>
      <c r="F340" s="10" t="s">
        <v>1099</v>
      </c>
      <c r="H340" t="s">
        <v>2677</v>
      </c>
      <c r="I340" s="10" t="s">
        <v>812</v>
      </c>
      <c r="J340">
        <v>2019</v>
      </c>
      <c r="ASY340">
        <v>95.04</v>
      </c>
    </row>
    <row r="341" spans="1:10 1195:1214" x14ac:dyDescent="0.3">
      <c r="A341" s="10" t="s">
        <v>3097</v>
      </c>
      <c r="B341" s="10" t="s">
        <v>3097</v>
      </c>
      <c r="C341" s="10" t="s">
        <v>3097</v>
      </c>
      <c r="D341" s="10"/>
      <c r="E341" s="10" t="s">
        <v>37</v>
      </c>
      <c r="F341" s="10" t="s">
        <v>1099</v>
      </c>
      <c r="H341" t="s">
        <v>2677</v>
      </c>
      <c r="I341" s="10" t="s">
        <v>812</v>
      </c>
      <c r="J341">
        <v>2020</v>
      </c>
      <c r="ASY341">
        <v>102.43</v>
      </c>
    </row>
    <row r="342" spans="1:10 1195:1214" x14ac:dyDescent="0.3">
      <c r="A342" s="10" t="s">
        <v>3097</v>
      </c>
      <c r="B342" s="10" t="s">
        <v>3097</v>
      </c>
      <c r="C342" s="10" t="s">
        <v>3097</v>
      </c>
      <c r="D342" s="10"/>
      <c r="E342" s="10" t="s">
        <v>37</v>
      </c>
      <c r="F342" s="10" t="s">
        <v>2456</v>
      </c>
      <c r="H342" t="s">
        <v>2703</v>
      </c>
      <c r="I342" s="10" t="s">
        <v>812</v>
      </c>
      <c r="J342">
        <v>2009</v>
      </c>
      <c r="ATR342">
        <v>88.1</v>
      </c>
    </row>
    <row r="343" spans="1:10 1195:1214" x14ac:dyDescent="0.3">
      <c r="A343" s="10" t="s">
        <v>3097</v>
      </c>
      <c r="B343" s="10" t="s">
        <v>3097</v>
      </c>
      <c r="C343" s="10" t="s">
        <v>3097</v>
      </c>
      <c r="D343" s="10"/>
      <c r="E343" s="10" t="s">
        <v>37</v>
      </c>
      <c r="F343" s="10" t="s">
        <v>2456</v>
      </c>
      <c r="H343" t="s">
        <v>2703</v>
      </c>
      <c r="I343" s="10" t="s">
        <v>812</v>
      </c>
      <c r="J343">
        <v>2010</v>
      </c>
      <c r="ATR343">
        <v>90</v>
      </c>
    </row>
    <row r="344" spans="1:10 1195:1214" x14ac:dyDescent="0.3">
      <c r="A344" s="10" t="s">
        <v>3097</v>
      </c>
      <c r="B344" s="10" t="s">
        <v>3097</v>
      </c>
      <c r="C344" s="10" t="s">
        <v>3097</v>
      </c>
      <c r="D344" s="10"/>
      <c r="E344" s="10" t="s">
        <v>37</v>
      </c>
      <c r="F344" s="10" t="s">
        <v>2456</v>
      </c>
      <c r="H344" t="s">
        <v>2703</v>
      </c>
      <c r="I344" s="10" t="s">
        <v>812</v>
      </c>
      <c r="J344">
        <v>2011</v>
      </c>
      <c r="ATR344">
        <v>93.3</v>
      </c>
    </row>
    <row r="345" spans="1:10 1195:1214" x14ac:dyDescent="0.3">
      <c r="A345" s="10" t="s">
        <v>3097</v>
      </c>
      <c r="B345" s="10" t="s">
        <v>3097</v>
      </c>
      <c r="C345" s="10" t="s">
        <v>3097</v>
      </c>
      <c r="D345" s="10"/>
      <c r="E345" s="10" t="s">
        <v>37</v>
      </c>
      <c r="F345" s="10" t="s">
        <v>2456</v>
      </c>
      <c r="H345" t="s">
        <v>2703</v>
      </c>
      <c r="I345" s="10" t="s">
        <v>812</v>
      </c>
      <c r="J345">
        <v>2012</v>
      </c>
      <c r="ATR345">
        <v>96.4</v>
      </c>
    </row>
    <row r="346" spans="1:10 1195:1214" x14ac:dyDescent="0.3">
      <c r="A346" s="10" t="s">
        <v>3097</v>
      </c>
      <c r="B346" s="10" t="s">
        <v>3097</v>
      </c>
      <c r="C346" s="10" t="s">
        <v>3097</v>
      </c>
      <c r="D346" s="10"/>
      <c r="E346" s="10" t="s">
        <v>37</v>
      </c>
      <c r="F346" s="10" t="s">
        <v>2456</v>
      </c>
      <c r="H346" t="s">
        <v>2703</v>
      </c>
      <c r="I346" s="10" t="s">
        <v>812</v>
      </c>
      <c r="J346">
        <v>2013</v>
      </c>
      <c r="ATR346">
        <v>99.7</v>
      </c>
    </row>
    <row r="347" spans="1:10 1195:1214" x14ac:dyDescent="0.3">
      <c r="A347" s="10" t="s">
        <v>3097</v>
      </c>
      <c r="B347" s="10" t="s">
        <v>3097</v>
      </c>
      <c r="C347" s="10" t="s">
        <v>3097</v>
      </c>
      <c r="D347" s="10"/>
      <c r="E347" s="10" t="s">
        <v>37</v>
      </c>
      <c r="F347" s="10" t="s">
        <v>2456</v>
      </c>
      <c r="H347" t="s">
        <v>2703</v>
      </c>
      <c r="I347" s="10" t="s">
        <v>812</v>
      </c>
      <c r="J347">
        <v>2014</v>
      </c>
      <c r="ATR347">
        <v>100</v>
      </c>
    </row>
    <row r="348" spans="1:10 1195:1214" x14ac:dyDescent="0.3">
      <c r="A348" s="10" t="s">
        <v>3097</v>
      </c>
      <c r="B348" s="10" t="s">
        <v>3097</v>
      </c>
      <c r="C348" s="10" t="s">
        <v>3097</v>
      </c>
      <c r="D348" s="10"/>
      <c r="E348" s="10" t="s">
        <v>37</v>
      </c>
      <c r="F348" s="10" t="s">
        <v>2456</v>
      </c>
      <c r="H348" t="s">
        <v>2703</v>
      </c>
      <c r="I348" s="10" t="s">
        <v>812</v>
      </c>
      <c r="J348">
        <v>2015</v>
      </c>
      <c r="ATR348">
        <v>100.5</v>
      </c>
    </row>
    <row r="349" spans="1:10 1195:1214" x14ac:dyDescent="0.3">
      <c r="A349" s="10" t="s">
        <v>3097</v>
      </c>
      <c r="B349" s="10" t="s">
        <v>3097</v>
      </c>
      <c r="C349" s="10" t="s">
        <v>3097</v>
      </c>
      <c r="D349" s="10"/>
      <c r="E349" s="10" t="s">
        <v>37</v>
      </c>
      <c r="F349" s="10" t="s">
        <v>2456</v>
      </c>
      <c r="H349" t="s">
        <v>2703</v>
      </c>
      <c r="I349" s="10" t="s">
        <v>812</v>
      </c>
      <c r="J349">
        <v>2016</v>
      </c>
      <c r="ATR349">
        <v>99.6</v>
      </c>
    </row>
    <row r="350" spans="1:10 1195:1214" x14ac:dyDescent="0.3">
      <c r="A350" s="10" t="s">
        <v>3097</v>
      </c>
      <c r="B350" s="10" t="s">
        <v>3097</v>
      </c>
      <c r="C350" s="10" t="s">
        <v>3097</v>
      </c>
      <c r="D350" s="10"/>
      <c r="E350" s="10" t="s">
        <v>37</v>
      </c>
      <c r="F350" s="10" t="s">
        <v>2456</v>
      </c>
      <c r="H350" t="s">
        <v>2703</v>
      </c>
      <c r="I350" s="10" t="s">
        <v>812</v>
      </c>
      <c r="J350">
        <v>2017</v>
      </c>
      <c r="ATR350">
        <v>98.5</v>
      </c>
    </row>
    <row r="351" spans="1:10 1195:1214" x14ac:dyDescent="0.3">
      <c r="A351" s="10" t="s">
        <v>3097</v>
      </c>
      <c r="B351" s="10" t="s">
        <v>3097</v>
      </c>
      <c r="C351" s="10" t="s">
        <v>3097</v>
      </c>
      <c r="D351" s="10"/>
      <c r="E351" s="10" t="s">
        <v>37</v>
      </c>
      <c r="F351" s="10" t="s">
        <v>2456</v>
      </c>
      <c r="H351" t="s">
        <v>2703</v>
      </c>
      <c r="I351" s="10" t="s">
        <v>812</v>
      </c>
      <c r="J351">
        <v>2018</v>
      </c>
      <c r="ATR351">
        <v>101.9</v>
      </c>
    </row>
    <row r="352" spans="1:10 1195:1214" x14ac:dyDescent="0.3">
      <c r="A352" s="10" t="s">
        <v>3097</v>
      </c>
      <c r="B352" s="10" t="s">
        <v>3097</v>
      </c>
      <c r="C352" s="10" t="s">
        <v>3097</v>
      </c>
      <c r="D352" s="10"/>
      <c r="E352" s="10" t="s">
        <v>37</v>
      </c>
      <c r="F352" s="10" t="s">
        <v>2456</v>
      </c>
      <c r="H352" t="s">
        <v>2703</v>
      </c>
      <c r="I352" s="10" t="s">
        <v>812</v>
      </c>
      <c r="J352">
        <v>2019</v>
      </c>
      <c r="ATR352">
        <v>101.3</v>
      </c>
    </row>
    <row r="353" spans="1:10 1085:1231" x14ac:dyDescent="0.3">
      <c r="A353" s="10" t="s">
        <v>3097</v>
      </c>
      <c r="B353" s="10" t="s">
        <v>3097</v>
      </c>
      <c r="C353" s="10" t="s">
        <v>3097</v>
      </c>
      <c r="D353" s="10"/>
      <c r="E353" s="10" t="s">
        <v>37</v>
      </c>
      <c r="F353" s="10" t="s">
        <v>2456</v>
      </c>
      <c r="H353" t="s">
        <v>2703</v>
      </c>
      <c r="I353" s="10" t="s">
        <v>812</v>
      </c>
      <c r="J353">
        <v>2020</v>
      </c>
      <c r="ATR353">
        <v>100.3</v>
      </c>
    </row>
    <row r="354" spans="1:10 1085:1231" x14ac:dyDescent="0.3">
      <c r="A354" s="10" t="s">
        <v>3097</v>
      </c>
      <c r="B354" s="10" t="s">
        <v>3097</v>
      </c>
      <c r="C354" s="10" t="s">
        <v>3097</v>
      </c>
      <c r="D354" s="10"/>
      <c r="E354" s="10" t="s">
        <v>37</v>
      </c>
      <c r="F354" s="10" t="s">
        <v>2719</v>
      </c>
      <c r="I354" s="10" t="s">
        <v>812</v>
      </c>
      <c r="J354">
        <v>2014</v>
      </c>
      <c r="AUE354">
        <v>100</v>
      </c>
      <c r="AUF354">
        <v>100</v>
      </c>
      <c r="AUG354">
        <v>100</v>
      </c>
      <c r="AUH354">
        <v>100</v>
      </c>
      <c r="AUI354">
        <v>100</v>
      </c>
    </row>
    <row r="355" spans="1:10 1085:1231" x14ac:dyDescent="0.3">
      <c r="A355" s="10" t="s">
        <v>3097</v>
      </c>
      <c r="B355" s="10" t="s">
        <v>3097</v>
      </c>
      <c r="C355" s="10" t="s">
        <v>3097</v>
      </c>
      <c r="D355" s="10"/>
      <c r="E355" s="10" t="s">
        <v>37</v>
      </c>
      <c r="F355" s="10" t="s">
        <v>2719</v>
      </c>
      <c r="I355" s="10" t="s">
        <v>812</v>
      </c>
      <c r="J355">
        <v>2015</v>
      </c>
      <c r="AUE355">
        <v>98.77</v>
      </c>
      <c r="AUF355">
        <v>103.98</v>
      </c>
      <c r="AUG355">
        <v>91.81</v>
      </c>
      <c r="AUH355">
        <v>111.98</v>
      </c>
      <c r="AUI355">
        <v>101.2</v>
      </c>
    </row>
    <row r="356" spans="1:10 1085:1231" x14ac:dyDescent="0.3">
      <c r="A356" s="10" t="s">
        <v>3097</v>
      </c>
      <c r="B356" s="10" t="s">
        <v>3097</v>
      </c>
      <c r="C356" s="10" t="s">
        <v>3097</v>
      </c>
      <c r="D356" s="10"/>
      <c r="E356" s="10" t="s">
        <v>37</v>
      </c>
      <c r="F356" s="10" t="s">
        <v>2719</v>
      </c>
      <c r="I356" s="10" t="s">
        <v>812</v>
      </c>
      <c r="J356">
        <v>2016</v>
      </c>
      <c r="AUE356">
        <v>98.08</v>
      </c>
      <c r="AUF356">
        <v>106.17</v>
      </c>
      <c r="AUG356">
        <v>87.2</v>
      </c>
      <c r="AUH356">
        <v>118.98</v>
      </c>
      <c r="AUI356">
        <v>106.17</v>
      </c>
    </row>
    <row r="357" spans="1:10 1085:1231" x14ac:dyDescent="0.3">
      <c r="A357" s="10" t="s">
        <v>3097</v>
      </c>
      <c r="B357" s="10" t="s">
        <v>3097</v>
      </c>
      <c r="C357" s="10" t="s">
        <v>3097</v>
      </c>
      <c r="D357" s="10"/>
      <c r="E357" s="10" t="s">
        <v>37</v>
      </c>
      <c r="F357" s="10" t="s">
        <v>2719</v>
      </c>
      <c r="I357" s="10" t="s">
        <v>812</v>
      </c>
      <c r="J357">
        <v>2017</v>
      </c>
      <c r="AUE357">
        <v>107.65</v>
      </c>
      <c r="AUF357">
        <v>108.21</v>
      </c>
      <c r="AUG357">
        <v>104.47</v>
      </c>
      <c r="AUH357">
        <v>120.24</v>
      </c>
      <c r="AUI357">
        <v>104.85</v>
      </c>
    </row>
    <row r="358" spans="1:10 1085:1231" x14ac:dyDescent="0.3">
      <c r="A358" s="10" t="s">
        <v>3097</v>
      </c>
      <c r="B358" s="10" t="s">
        <v>3097</v>
      </c>
      <c r="C358" s="10" t="s">
        <v>3097</v>
      </c>
      <c r="D358" s="10"/>
      <c r="E358" s="10" t="s">
        <v>37</v>
      </c>
      <c r="F358" s="10" t="s">
        <v>2719</v>
      </c>
      <c r="I358" s="10" t="s">
        <v>812</v>
      </c>
      <c r="J358">
        <v>2018</v>
      </c>
      <c r="AUE358">
        <v>112.9</v>
      </c>
      <c r="AUF358">
        <v>112.89</v>
      </c>
      <c r="AUG358">
        <v>110.65</v>
      </c>
      <c r="AUH358">
        <v>123.28</v>
      </c>
      <c r="AUI358">
        <v>100.49</v>
      </c>
    </row>
    <row r="359" spans="1:10 1085:1231" x14ac:dyDescent="0.3">
      <c r="A359" s="10" t="s">
        <v>3097</v>
      </c>
      <c r="B359" s="10" t="s">
        <v>3097</v>
      </c>
      <c r="C359" s="10" t="s">
        <v>3097</v>
      </c>
      <c r="D359" s="10"/>
      <c r="E359" s="10" t="s">
        <v>37</v>
      </c>
      <c r="F359" s="10" t="s">
        <v>2719</v>
      </c>
      <c r="I359" s="10" t="s">
        <v>812</v>
      </c>
      <c r="J359">
        <v>2019</v>
      </c>
      <c r="AUE359">
        <v>115.04</v>
      </c>
      <c r="AUF359">
        <v>113.4</v>
      </c>
      <c r="AUG359">
        <v>113.2</v>
      </c>
      <c r="AUH359">
        <v>129.47999999999999</v>
      </c>
      <c r="AUI359">
        <v>101.89</v>
      </c>
    </row>
    <row r="360" spans="1:10 1085:1231" x14ac:dyDescent="0.3">
      <c r="A360" s="10" t="s">
        <v>3097</v>
      </c>
      <c r="B360" s="10" t="s">
        <v>3097</v>
      </c>
      <c r="C360" s="10" t="s">
        <v>3097</v>
      </c>
      <c r="D360" s="10"/>
      <c r="E360" s="10" t="s">
        <v>37</v>
      </c>
      <c r="F360" s="10" t="s">
        <v>2719</v>
      </c>
      <c r="I360" s="10" t="s">
        <v>812</v>
      </c>
      <c r="J360">
        <v>2020</v>
      </c>
      <c r="AUE360">
        <v>123.02</v>
      </c>
      <c r="AUF360">
        <v>116.05</v>
      </c>
      <c r="AUG360">
        <v>126.19</v>
      </c>
      <c r="AUH360">
        <v>133.65</v>
      </c>
      <c r="AUI360">
        <v>116.87</v>
      </c>
    </row>
    <row r="361" spans="1:10 1085:1231" x14ac:dyDescent="0.3">
      <c r="A361" s="10" t="s">
        <v>2771</v>
      </c>
      <c r="B361" s="10" t="s">
        <v>2786</v>
      </c>
      <c r="C361" s="10" t="s">
        <v>3119</v>
      </c>
      <c r="D361" s="10" t="s">
        <v>2481</v>
      </c>
      <c r="E361" s="10" t="s">
        <v>320</v>
      </c>
      <c r="F361" s="10" t="s">
        <v>2482</v>
      </c>
      <c r="H361" t="s">
        <v>2483</v>
      </c>
      <c r="I361" s="10" t="s">
        <v>2484</v>
      </c>
      <c r="J361">
        <v>2012</v>
      </c>
      <c r="AOS361">
        <v>400994.18369999999</v>
      </c>
    </row>
    <row r="362" spans="1:10 1085:1231" x14ac:dyDescent="0.3">
      <c r="A362" s="10" t="s">
        <v>2771</v>
      </c>
      <c r="B362" s="10" t="s">
        <v>2786</v>
      </c>
      <c r="C362" s="10" t="s">
        <v>3119</v>
      </c>
      <c r="D362" s="10" t="s">
        <v>2481</v>
      </c>
      <c r="E362" s="10" t="s">
        <v>320</v>
      </c>
      <c r="F362" s="10" t="s">
        <v>2482</v>
      </c>
      <c r="H362" t="s">
        <v>2483</v>
      </c>
      <c r="I362" s="10" t="s">
        <v>2484</v>
      </c>
      <c r="J362">
        <v>2013</v>
      </c>
      <c r="AOS362">
        <v>420047.83199999994</v>
      </c>
    </row>
    <row r="363" spans="1:10 1085:1231" x14ac:dyDescent="0.3">
      <c r="A363" s="10" t="s">
        <v>2771</v>
      </c>
      <c r="B363" s="10" t="s">
        <v>2786</v>
      </c>
      <c r="C363" s="10" t="s">
        <v>3119</v>
      </c>
      <c r="D363" s="10" t="s">
        <v>2481</v>
      </c>
      <c r="E363" s="10" t="s">
        <v>320</v>
      </c>
      <c r="F363" s="10" t="s">
        <v>2482</v>
      </c>
      <c r="H363" t="s">
        <v>2483</v>
      </c>
      <c r="I363" s="10" t="s">
        <v>2484</v>
      </c>
      <c r="J363">
        <v>2014</v>
      </c>
      <c r="AOS363">
        <v>303714.5798000003</v>
      </c>
    </row>
    <row r="364" spans="1:10 1085:1231" x14ac:dyDescent="0.3">
      <c r="A364" s="10" t="s">
        <v>2771</v>
      </c>
      <c r="B364" s="10" t="s">
        <v>2786</v>
      </c>
      <c r="C364" s="10" t="s">
        <v>3119</v>
      </c>
      <c r="D364" s="10" t="s">
        <v>2481</v>
      </c>
      <c r="E364" s="10" t="s">
        <v>320</v>
      </c>
      <c r="F364" s="10" t="s">
        <v>2482</v>
      </c>
      <c r="H364" t="s">
        <v>2483</v>
      </c>
      <c r="I364" s="10" t="s">
        <v>2484</v>
      </c>
      <c r="J364">
        <v>2015</v>
      </c>
      <c r="AOS364">
        <v>398494.63910000003</v>
      </c>
    </row>
    <row r="365" spans="1:10 1085:1231" x14ac:dyDescent="0.3">
      <c r="A365" s="10" t="s">
        <v>2771</v>
      </c>
      <c r="B365" s="10" t="s">
        <v>2786</v>
      </c>
      <c r="C365" s="10" t="s">
        <v>3119</v>
      </c>
      <c r="D365" s="10" t="s">
        <v>2481</v>
      </c>
      <c r="E365" s="10" t="s">
        <v>320</v>
      </c>
      <c r="F365" s="10" t="s">
        <v>2482</v>
      </c>
      <c r="H365" t="s">
        <v>2483</v>
      </c>
      <c r="I365" s="10" t="s">
        <v>2484</v>
      </c>
      <c r="J365">
        <v>2016</v>
      </c>
      <c r="AOS365">
        <v>426497.78440000018</v>
      </c>
    </row>
    <row r="366" spans="1:10 1085:1231" x14ac:dyDescent="0.3">
      <c r="A366" s="10" t="s">
        <v>2771</v>
      </c>
      <c r="B366" s="10" t="s">
        <v>2786</v>
      </c>
      <c r="C366" s="10" t="s">
        <v>3119</v>
      </c>
      <c r="D366" s="10" t="s">
        <v>2481</v>
      </c>
      <c r="E366" s="10" t="s">
        <v>320</v>
      </c>
      <c r="F366" s="10" t="s">
        <v>2482</v>
      </c>
      <c r="H366" t="s">
        <v>2483</v>
      </c>
      <c r="I366" s="10" t="s">
        <v>2484</v>
      </c>
      <c r="J366">
        <v>2017</v>
      </c>
      <c r="AOS366">
        <v>395641.6370000001</v>
      </c>
    </row>
    <row r="367" spans="1:10 1085:1231" x14ac:dyDescent="0.3">
      <c r="A367" s="10" t="s">
        <v>2771</v>
      </c>
      <c r="B367" s="10" t="s">
        <v>2786</v>
      </c>
      <c r="C367" s="10" t="s">
        <v>3119</v>
      </c>
      <c r="D367" s="10" t="s">
        <v>2481</v>
      </c>
      <c r="E367" s="10" t="s">
        <v>320</v>
      </c>
      <c r="F367" s="10" t="s">
        <v>2482</v>
      </c>
      <c r="H367" t="s">
        <v>2483</v>
      </c>
      <c r="I367" s="10" t="s">
        <v>2484</v>
      </c>
      <c r="J367">
        <v>2018</v>
      </c>
      <c r="AOS367">
        <v>437915.38299999962</v>
      </c>
    </row>
    <row r="368" spans="1:10 1085:1231" x14ac:dyDescent="0.3">
      <c r="A368" s="10" t="s">
        <v>2771</v>
      </c>
      <c r="B368" s="10" t="s">
        <v>2786</v>
      </c>
      <c r="C368" s="10" t="s">
        <v>3119</v>
      </c>
      <c r="D368" s="10" t="s">
        <v>2481</v>
      </c>
      <c r="E368" s="10" t="s">
        <v>320</v>
      </c>
      <c r="F368" s="10" t="s">
        <v>2482</v>
      </c>
      <c r="H368" t="s">
        <v>2483</v>
      </c>
      <c r="I368" s="10" t="s">
        <v>2484</v>
      </c>
      <c r="J368">
        <v>2019</v>
      </c>
      <c r="AOS368">
        <v>414576.46879999992</v>
      </c>
    </row>
    <row r="369" spans="1:10 1085:1094" x14ac:dyDescent="0.3">
      <c r="A369" s="10" t="s">
        <v>2771</v>
      </c>
      <c r="B369" s="10" t="s">
        <v>2786</v>
      </c>
      <c r="C369" s="10" t="s">
        <v>3119</v>
      </c>
      <c r="D369" s="10" t="s">
        <v>2481</v>
      </c>
      <c r="E369" s="10" t="s">
        <v>320</v>
      </c>
      <c r="F369" s="10" t="s">
        <v>2482</v>
      </c>
      <c r="H369" t="s">
        <v>2483</v>
      </c>
      <c r="I369" s="10" t="s">
        <v>2484</v>
      </c>
      <c r="J369">
        <v>2020</v>
      </c>
      <c r="AOS369">
        <v>414939.69940000027</v>
      </c>
    </row>
    <row r="370" spans="1:10 1085:1094" x14ac:dyDescent="0.3">
      <c r="A370" s="10" t="s">
        <v>2771</v>
      </c>
      <c r="B370" s="10" t="s">
        <v>2786</v>
      </c>
      <c r="C370" s="10" t="s">
        <v>3119</v>
      </c>
      <c r="D370" s="10" t="s">
        <v>2481</v>
      </c>
      <c r="E370" s="10" t="s">
        <v>38</v>
      </c>
      <c r="F370" s="10" t="s">
        <v>2482</v>
      </c>
      <c r="H370" t="s">
        <v>2501</v>
      </c>
      <c r="I370" s="10" t="s">
        <v>2484</v>
      </c>
      <c r="J370">
        <v>2012</v>
      </c>
      <c r="APB370">
        <v>912823021.96000016</v>
      </c>
    </row>
    <row r="371" spans="1:10 1085:1094" x14ac:dyDescent="0.3">
      <c r="A371" s="10" t="s">
        <v>2771</v>
      </c>
      <c r="B371" s="10" t="s">
        <v>2786</v>
      </c>
      <c r="C371" s="10" t="s">
        <v>3119</v>
      </c>
      <c r="D371" s="10" t="s">
        <v>2481</v>
      </c>
      <c r="E371" s="10" t="s">
        <v>38</v>
      </c>
      <c r="F371" s="10" t="s">
        <v>2482</v>
      </c>
      <c r="H371" t="s">
        <v>2501</v>
      </c>
      <c r="I371" s="10" t="s">
        <v>2484</v>
      </c>
      <c r="J371">
        <v>2013</v>
      </c>
      <c r="APB371">
        <v>1043973908.4700007</v>
      </c>
    </row>
    <row r="372" spans="1:10 1085:1094" x14ac:dyDescent="0.3">
      <c r="A372" s="10" t="s">
        <v>2771</v>
      </c>
      <c r="B372" s="10" t="s">
        <v>2786</v>
      </c>
      <c r="C372" s="10" t="s">
        <v>3119</v>
      </c>
      <c r="D372" s="10" t="s">
        <v>2481</v>
      </c>
      <c r="E372" s="10" t="s">
        <v>38</v>
      </c>
      <c r="F372" s="10" t="s">
        <v>2482</v>
      </c>
      <c r="H372" t="s">
        <v>2501</v>
      </c>
      <c r="I372" s="10" t="s">
        <v>2484</v>
      </c>
      <c r="J372">
        <v>2014</v>
      </c>
      <c r="APB372">
        <v>1096554123.1199977</v>
      </c>
    </row>
    <row r="373" spans="1:10 1085:1094" x14ac:dyDescent="0.3">
      <c r="A373" s="10" t="s">
        <v>2771</v>
      </c>
      <c r="B373" s="10" t="s">
        <v>2786</v>
      </c>
      <c r="C373" s="10" t="s">
        <v>3119</v>
      </c>
      <c r="D373" s="10" t="s">
        <v>2481</v>
      </c>
      <c r="E373" s="10" t="s">
        <v>38</v>
      </c>
      <c r="F373" s="10" t="s">
        <v>2482</v>
      </c>
      <c r="H373" t="s">
        <v>2501</v>
      </c>
      <c r="I373" s="10" t="s">
        <v>2484</v>
      </c>
      <c r="J373">
        <v>2015</v>
      </c>
      <c r="APB373">
        <v>1155176770.2900014</v>
      </c>
    </row>
    <row r="374" spans="1:10 1085:1094" x14ac:dyDescent="0.3">
      <c r="A374" s="10" t="s">
        <v>2771</v>
      </c>
      <c r="B374" s="10" t="s">
        <v>2786</v>
      </c>
      <c r="C374" s="10" t="s">
        <v>3119</v>
      </c>
      <c r="D374" s="10" t="s">
        <v>2481</v>
      </c>
      <c r="E374" s="10" t="s">
        <v>38</v>
      </c>
      <c r="F374" s="10" t="s">
        <v>2482</v>
      </c>
      <c r="H374" t="s">
        <v>2501</v>
      </c>
      <c r="I374" s="10" t="s">
        <v>2484</v>
      </c>
      <c r="J374">
        <v>2016</v>
      </c>
      <c r="APB374">
        <v>1247803426.8599994</v>
      </c>
    </row>
    <row r="375" spans="1:10 1085:1094" x14ac:dyDescent="0.3">
      <c r="A375" s="10" t="s">
        <v>2771</v>
      </c>
      <c r="B375" s="10" t="s">
        <v>2786</v>
      </c>
      <c r="C375" s="10" t="s">
        <v>3119</v>
      </c>
      <c r="D375" s="10" t="s">
        <v>2481</v>
      </c>
      <c r="E375" s="10" t="s">
        <v>38</v>
      </c>
      <c r="F375" s="10" t="s">
        <v>2482</v>
      </c>
      <c r="H375" t="s">
        <v>2501</v>
      </c>
      <c r="I375" s="10" t="s">
        <v>2484</v>
      </c>
      <c r="J375">
        <v>2017</v>
      </c>
      <c r="APB375">
        <v>1057319334.6999997</v>
      </c>
    </row>
    <row r="376" spans="1:10 1085:1094" x14ac:dyDescent="0.3">
      <c r="A376" s="10" t="s">
        <v>2771</v>
      </c>
      <c r="B376" s="10" t="s">
        <v>2786</v>
      </c>
      <c r="C376" s="10" t="s">
        <v>3119</v>
      </c>
      <c r="D376" s="10" t="s">
        <v>2481</v>
      </c>
      <c r="E376" s="10" t="s">
        <v>38</v>
      </c>
      <c r="F376" s="10" t="s">
        <v>2482</v>
      </c>
      <c r="H376" t="s">
        <v>2501</v>
      </c>
      <c r="I376" s="10" t="s">
        <v>2484</v>
      </c>
      <c r="J376">
        <v>2018</v>
      </c>
      <c r="APB376">
        <v>1241705946.8199987</v>
      </c>
    </row>
    <row r="377" spans="1:10 1085:1094" x14ac:dyDescent="0.3">
      <c r="A377" s="10" t="s">
        <v>2771</v>
      </c>
      <c r="B377" s="10" t="s">
        <v>2786</v>
      </c>
      <c r="C377" s="10" t="s">
        <v>3119</v>
      </c>
      <c r="D377" s="10" t="s">
        <v>2481</v>
      </c>
      <c r="E377" s="10" t="s">
        <v>38</v>
      </c>
      <c r="F377" s="10" t="s">
        <v>2482</v>
      </c>
      <c r="H377" t="s">
        <v>2501</v>
      </c>
      <c r="I377" s="10" t="s">
        <v>2484</v>
      </c>
      <c r="J377">
        <v>2019</v>
      </c>
      <c r="APB377">
        <v>1148038666.7900007</v>
      </c>
    </row>
    <row r="378" spans="1:10 1085:1094" x14ac:dyDescent="0.3">
      <c r="A378" s="10" t="s">
        <v>2771</v>
      </c>
      <c r="B378" s="10" t="s">
        <v>2786</v>
      </c>
      <c r="C378" s="10" t="s">
        <v>3119</v>
      </c>
      <c r="D378" s="10" t="s">
        <v>2481</v>
      </c>
      <c r="E378" s="10" t="s">
        <v>38</v>
      </c>
      <c r="F378" s="10" t="s">
        <v>2482</v>
      </c>
      <c r="H378" t="s">
        <v>2501</v>
      </c>
      <c r="I378" s="10" t="s">
        <v>2484</v>
      </c>
      <c r="J378">
        <v>2020</v>
      </c>
      <c r="APB378">
        <v>1182321649.73</v>
      </c>
    </row>
    <row r="379" spans="1:10 1085:1094" x14ac:dyDescent="0.3">
      <c r="A379" s="10" t="s">
        <v>2771</v>
      </c>
      <c r="B379" s="10" t="s">
        <v>2786</v>
      </c>
      <c r="C379" s="10" t="s">
        <v>3119</v>
      </c>
      <c r="D379" s="10" t="s">
        <v>2486</v>
      </c>
      <c r="E379" s="10" t="s">
        <v>320</v>
      </c>
      <c r="F379" s="10" t="s">
        <v>2482</v>
      </c>
      <c r="H379" t="s">
        <v>2483</v>
      </c>
      <c r="I379" s="10" t="s">
        <v>2484</v>
      </c>
      <c r="J379">
        <v>2012</v>
      </c>
      <c r="AOT379">
        <v>167243.32360000012</v>
      </c>
    </row>
    <row r="380" spans="1:10 1085:1094" x14ac:dyDescent="0.3">
      <c r="A380" s="10" t="s">
        <v>2771</v>
      </c>
      <c r="B380" s="10" t="s">
        <v>2786</v>
      </c>
      <c r="C380" s="10" t="s">
        <v>3119</v>
      </c>
      <c r="D380" s="10" t="s">
        <v>2486</v>
      </c>
      <c r="E380" s="10" t="s">
        <v>320</v>
      </c>
      <c r="F380" s="10" t="s">
        <v>2482</v>
      </c>
      <c r="H380" t="s">
        <v>2483</v>
      </c>
      <c r="I380" s="10" t="s">
        <v>2484</v>
      </c>
      <c r="J380">
        <v>2013</v>
      </c>
      <c r="AOT380">
        <v>169212.98850000004</v>
      </c>
    </row>
    <row r="381" spans="1:10 1085:1094" x14ac:dyDescent="0.3">
      <c r="A381" s="10" t="s">
        <v>2771</v>
      </c>
      <c r="B381" s="10" t="s">
        <v>2786</v>
      </c>
      <c r="C381" s="10" t="s">
        <v>3119</v>
      </c>
      <c r="D381" s="10" t="s">
        <v>2486</v>
      </c>
      <c r="E381" s="10" t="s">
        <v>320</v>
      </c>
      <c r="F381" s="10" t="s">
        <v>2482</v>
      </c>
      <c r="H381" t="s">
        <v>2483</v>
      </c>
      <c r="I381" s="10" t="s">
        <v>2484</v>
      </c>
      <c r="J381">
        <v>2014</v>
      </c>
      <c r="AOT381">
        <v>158010.69480000014</v>
      </c>
    </row>
    <row r="382" spans="1:10 1085:1094" x14ac:dyDescent="0.3">
      <c r="A382" s="10" t="s">
        <v>2771</v>
      </c>
      <c r="B382" s="10" t="s">
        <v>2786</v>
      </c>
      <c r="C382" s="10" t="s">
        <v>3119</v>
      </c>
      <c r="D382" s="10" t="s">
        <v>2486</v>
      </c>
      <c r="E382" s="10" t="s">
        <v>320</v>
      </c>
      <c r="F382" s="10" t="s">
        <v>2482</v>
      </c>
      <c r="H382" t="s">
        <v>2483</v>
      </c>
      <c r="I382" s="10" t="s">
        <v>2484</v>
      </c>
      <c r="J382">
        <v>2015</v>
      </c>
      <c r="AOT382">
        <v>210591.524</v>
      </c>
    </row>
    <row r="383" spans="1:10 1085:1094" x14ac:dyDescent="0.3">
      <c r="A383" s="10" t="s">
        <v>2771</v>
      </c>
      <c r="B383" s="10" t="s">
        <v>2786</v>
      </c>
      <c r="C383" s="10" t="s">
        <v>3119</v>
      </c>
      <c r="D383" s="10" t="s">
        <v>2486</v>
      </c>
      <c r="E383" s="10" t="s">
        <v>320</v>
      </c>
      <c r="F383" s="10" t="s">
        <v>2482</v>
      </c>
      <c r="H383" t="s">
        <v>2483</v>
      </c>
      <c r="I383" s="10" t="s">
        <v>2484</v>
      </c>
      <c r="J383">
        <v>2016</v>
      </c>
      <c r="AOT383">
        <v>251221.36650000012</v>
      </c>
    </row>
    <row r="384" spans="1:10 1085:1094" x14ac:dyDescent="0.3">
      <c r="A384" s="10" t="s">
        <v>2771</v>
      </c>
      <c r="B384" s="10" t="s">
        <v>2786</v>
      </c>
      <c r="C384" s="10" t="s">
        <v>3119</v>
      </c>
      <c r="D384" s="10" t="s">
        <v>2486</v>
      </c>
      <c r="E384" s="10" t="s">
        <v>320</v>
      </c>
      <c r="F384" s="10" t="s">
        <v>2482</v>
      </c>
      <c r="H384" t="s">
        <v>2483</v>
      </c>
      <c r="I384" s="10" t="s">
        <v>2484</v>
      </c>
      <c r="J384">
        <v>2017</v>
      </c>
      <c r="AOT384">
        <v>271730.69819999998</v>
      </c>
    </row>
    <row r="385" spans="1:10 1086:1095" x14ac:dyDescent="0.3">
      <c r="A385" s="10" t="s">
        <v>2771</v>
      </c>
      <c r="B385" s="10" t="s">
        <v>2786</v>
      </c>
      <c r="C385" s="10" t="s">
        <v>3119</v>
      </c>
      <c r="D385" s="10" t="s">
        <v>2486</v>
      </c>
      <c r="E385" s="10" t="s">
        <v>320</v>
      </c>
      <c r="F385" s="10" t="s">
        <v>2482</v>
      </c>
      <c r="H385" t="s">
        <v>2483</v>
      </c>
      <c r="I385" s="10" t="s">
        <v>2484</v>
      </c>
      <c r="J385">
        <v>2018</v>
      </c>
      <c r="AOT385">
        <v>360267.06869999995</v>
      </c>
    </row>
    <row r="386" spans="1:10 1086:1095" x14ac:dyDescent="0.3">
      <c r="A386" s="10" t="s">
        <v>2771</v>
      </c>
      <c r="B386" s="10" t="s">
        <v>2786</v>
      </c>
      <c r="C386" s="10" t="s">
        <v>3119</v>
      </c>
      <c r="D386" s="10" t="s">
        <v>2486</v>
      </c>
      <c r="E386" s="10" t="s">
        <v>320</v>
      </c>
      <c r="F386" s="10" t="s">
        <v>2482</v>
      </c>
      <c r="H386" t="s">
        <v>2483</v>
      </c>
      <c r="I386" s="10" t="s">
        <v>2484</v>
      </c>
      <c r="J386">
        <v>2019</v>
      </c>
      <c r="AOT386">
        <v>336243.7051000002</v>
      </c>
    </row>
    <row r="387" spans="1:10 1086:1095" x14ac:dyDescent="0.3">
      <c r="A387" s="10" t="s">
        <v>2771</v>
      </c>
      <c r="B387" s="10" t="s">
        <v>2786</v>
      </c>
      <c r="C387" s="10" t="s">
        <v>3119</v>
      </c>
      <c r="D387" s="10" t="s">
        <v>2486</v>
      </c>
      <c r="E387" s="10" t="s">
        <v>320</v>
      </c>
      <c r="F387" s="10" t="s">
        <v>2482</v>
      </c>
      <c r="H387" t="s">
        <v>2483</v>
      </c>
      <c r="I387" s="10" t="s">
        <v>2484</v>
      </c>
      <c r="J387">
        <v>2020</v>
      </c>
      <c r="AOT387">
        <v>371626.08970000001</v>
      </c>
    </row>
    <row r="388" spans="1:10 1086:1095" x14ac:dyDescent="0.3">
      <c r="A388" s="10" t="s">
        <v>2771</v>
      </c>
      <c r="B388" s="10" t="s">
        <v>2786</v>
      </c>
      <c r="C388" s="10" t="s">
        <v>3119</v>
      </c>
      <c r="D388" s="10" t="s">
        <v>2486</v>
      </c>
      <c r="E388" s="10" t="s">
        <v>38</v>
      </c>
      <c r="F388" s="10" t="s">
        <v>2482</v>
      </c>
      <c r="H388" t="s">
        <v>2501</v>
      </c>
      <c r="I388" s="10" t="s">
        <v>2484</v>
      </c>
      <c r="J388">
        <v>2012</v>
      </c>
      <c r="APC388">
        <v>157584436.36000013</v>
      </c>
    </row>
    <row r="389" spans="1:10 1086:1095" x14ac:dyDescent="0.3">
      <c r="A389" s="10" t="s">
        <v>2771</v>
      </c>
      <c r="B389" s="10" t="s">
        <v>2786</v>
      </c>
      <c r="C389" s="10" t="s">
        <v>3119</v>
      </c>
      <c r="D389" s="10" t="s">
        <v>2486</v>
      </c>
      <c r="E389" s="10" t="s">
        <v>38</v>
      </c>
      <c r="F389" s="10" t="s">
        <v>2482</v>
      </c>
      <c r="H389" t="s">
        <v>2501</v>
      </c>
      <c r="I389" s="10" t="s">
        <v>2484</v>
      </c>
      <c r="J389">
        <v>2013</v>
      </c>
      <c r="APC389">
        <v>190683953.27000001</v>
      </c>
    </row>
    <row r="390" spans="1:10 1086:1095" x14ac:dyDescent="0.3">
      <c r="A390" s="10" t="s">
        <v>2771</v>
      </c>
      <c r="B390" s="10" t="s">
        <v>2786</v>
      </c>
      <c r="C390" s="10" t="s">
        <v>3119</v>
      </c>
      <c r="D390" s="10" t="s">
        <v>2486</v>
      </c>
      <c r="E390" s="10" t="s">
        <v>38</v>
      </c>
      <c r="F390" s="10" t="s">
        <v>2482</v>
      </c>
      <c r="H390" t="s">
        <v>2501</v>
      </c>
      <c r="I390" s="10" t="s">
        <v>2484</v>
      </c>
      <c r="J390">
        <v>2014</v>
      </c>
      <c r="APC390">
        <v>208007209.53999987</v>
      </c>
    </row>
    <row r="391" spans="1:10 1086:1095" x14ac:dyDescent="0.3">
      <c r="A391" s="10" t="s">
        <v>2771</v>
      </c>
      <c r="B391" s="10" t="s">
        <v>2786</v>
      </c>
      <c r="C391" s="10" t="s">
        <v>3119</v>
      </c>
      <c r="D391" s="10" t="s">
        <v>2486</v>
      </c>
      <c r="E391" s="10" t="s">
        <v>38</v>
      </c>
      <c r="F391" s="10" t="s">
        <v>2482</v>
      </c>
      <c r="H391" t="s">
        <v>2501</v>
      </c>
      <c r="I391" s="10" t="s">
        <v>2484</v>
      </c>
      <c r="J391">
        <v>2015</v>
      </c>
      <c r="APC391">
        <v>247384198.65000004</v>
      </c>
    </row>
    <row r="392" spans="1:10 1086:1095" x14ac:dyDescent="0.3">
      <c r="A392" s="10" t="s">
        <v>2771</v>
      </c>
      <c r="B392" s="10" t="s">
        <v>2786</v>
      </c>
      <c r="C392" s="10" t="s">
        <v>3119</v>
      </c>
      <c r="D392" s="10" t="s">
        <v>2486</v>
      </c>
      <c r="E392" s="10" t="s">
        <v>38</v>
      </c>
      <c r="F392" s="10" t="s">
        <v>2482</v>
      </c>
      <c r="H392" t="s">
        <v>2501</v>
      </c>
      <c r="I392" s="10" t="s">
        <v>2484</v>
      </c>
      <c r="J392">
        <v>2016</v>
      </c>
      <c r="APC392">
        <v>295670659.4599998</v>
      </c>
    </row>
    <row r="393" spans="1:10 1086:1095" x14ac:dyDescent="0.3">
      <c r="A393" s="10" t="s">
        <v>2771</v>
      </c>
      <c r="B393" s="10" t="s">
        <v>2786</v>
      </c>
      <c r="C393" s="10" t="s">
        <v>3119</v>
      </c>
      <c r="D393" s="10" t="s">
        <v>2486</v>
      </c>
      <c r="E393" s="10" t="s">
        <v>38</v>
      </c>
      <c r="F393" s="10" t="s">
        <v>2482</v>
      </c>
      <c r="H393" t="s">
        <v>2501</v>
      </c>
      <c r="I393" s="10" t="s">
        <v>2484</v>
      </c>
      <c r="J393">
        <v>2017</v>
      </c>
      <c r="APC393">
        <v>351261876.16999984</v>
      </c>
    </row>
    <row r="394" spans="1:10 1086:1095" x14ac:dyDescent="0.3">
      <c r="A394" s="10" t="s">
        <v>2771</v>
      </c>
      <c r="B394" s="10" t="s">
        <v>2786</v>
      </c>
      <c r="C394" s="10" t="s">
        <v>3119</v>
      </c>
      <c r="D394" s="10" t="s">
        <v>2486</v>
      </c>
      <c r="E394" s="10" t="s">
        <v>38</v>
      </c>
      <c r="F394" s="10" t="s">
        <v>2482</v>
      </c>
      <c r="H394" t="s">
        <v>2501</v>
      </c>
      <c r="I394" s="10" t="s">
        <v>2484</v>
      </c>
      <c r="J394">
        <v>2018</v>
      </c>
      <c r="APC394">
        <v>430726235.02999997</v>
      </c>
    </row>
    <row r="395" spans="1:10 1086:1095" x14ac:dyDescent="0.3">
      <c r="A395" s="10" t="s">
        <v>2771</v>
      </c>
      <c r="B395" s="10" t="s">
        <v>2786</v>
      </c>
      <c r="C395" s="10" t="s">
        <v>3119</v>
      </c>
      <c r="D395" s="10" t="s">
        <v>2486</v>
      </c>
      <c r="E395" s="10" t="s">
        <v>38</v>
      </c>
      <c r="F395" s="10" t="s">
        <v>2482</v>
      </c>
      <c r="H395" t="s">
        <v>2501</v>
      </c>
      <c r="I395" s="10" t="s">
        <v>2484</v>
      </c>
      <c r="J395">
        <v>2019</v>
      </c>
      <c r="APC395">
        <v>369529407.29000014</v>
      </c>
    </row>
    <row r="396" spans="1:10 1086:1095" x14ac:dyDescent="0.3">
      <c r="A396" s="10" t="s">
        <v>2771</v>
      </c>
      <c r="B396" s="10" t="s">
        <v>2786</v>
      </c>
      <c r="C396" s="10" t="s">
        <v>3119</v>
      </c>
      <c r="D396" s="10" t="s">
        <v>2486</v>
      </c>
      <c r="E396" s="10" t="s">
        <v>38</v>
      </c>
      <c r="F396" s="10" t="s">
        <v>2482</v>
      </c>
      <c r="H396" t="s">
        <v>2501</v>
      </c>
      <c r="I396" s="10" t="s">
        <v>2484</v>
      </c>
      <c r="J396">
        <v>2020</v>
      </c>
      <c r="APC396">
        <v>425412239.67000008</v>
      </c>
    </row>
    <row r="397" spans="1:10 1086:1095" x14ac:dyDescent="0.3">
      <c r="A397" s="10" t="s">
        <v>2771</v>
      </c>
      <c r="B397" s="10" t="s">
        <v>2786</v>
      </c>
      <c r="C397" s="10" t="s">
        <v>3119</v>
      </c>
      <c r="D397" s="10" t="s">
        <v>2492</v>
      </c>
      <c r="E397" s="10" t="s">
        <v>320</v>
      </c>
      <c r="F397" s="10" t="s">
        <v>2482</v>
      </c>
      <c r="H397" t="s">
        <v>2483</v>
      </c>
      <c r="I397" s="10" t="s">
        <v>2484</v>
      </c>
      <c r="J397">
        <v>2012</v>
      </c>
      <c r="AOW397">
        <v>104359.54200000004</v>
      </c>
    </row>
    <row r="398" spans="1:10 1086:1095" x14ac:dyDescent="0.3">
      <c r="A398" s="10" t="s">
        <v>2771</v>
      </c>
      <c r="B398" s="10" t="s">
        <v>2786</v>
      </c>
      <c r="C398" s="10" t="s">
        <v>3119</v>
      </c>
      <c r="D398" s="10" t="s">
        <v>2492</v>
      </c>
      <c r="E398" s="10" t="s">
        <v>320</v>
      </c>
      <c r="F398" s="10" t="s">
        <v>2482</v>
      </c>
      <c r="H398" t="s">
        <v>2483</v>
      </c>
      <c r="I398" s="10" t="s">
        <v>2484</v>
      </c>
      <c r="J398">
        <v>2013</v>
      </c>
      <c r="AOW398">
        <v>99427.473200000037</v>
      </c>
    </row>
    <row r="399" spans="1:10 1086:1095" x14ac:dyDescent="0.3">
      <c r="A399" s="10" t="s">
        <v>2771</v>
      </c>
      <c r="B399" s="10" t="s">
        <v>2786</v>
      </c>
      <c r="C399" s="10" t="s">
        <v>3119</v>
      </c>
      <c r="D399" s="10" t="s">
        <v>2492</v>
      </c>
      <c r="E399" s="10" t="s">
        <v>320</v>
      </c>
      <c r="F399" s="10" t="s">
        <v>2482</v>
      </c>
      <c r="H399" t="s">
        <v>2483</v>
      </c>
      <c r="I399" s="10" t="s">
        <v>2484</v>
      </c>
      <c r="J399">
        <v>2014</v>
      </c>
      <c r="AOW399">
        <v>124014.07510000002</v>
      </c>
    </row>
    <row r="400" spans="1:10 1086:1095" x14ac:dyDescent="0.3">
      <c r="A400" s="10" t="s">
        <v>2771</v>
      </c>
      <c r="B400" s="10" t="s">
        <v>2786</v>
      </c>
      <c r="C400" s="10" t="s">
        <v>3119</v>
      </c>
      <c r="D400" s="10" t="s">
        <v>2492</v>
      </c>
      <c r="E400" s="10" t="s">
        <v>320</v>
      </c>
      <c r="F400" s="10" t="s">
        <v>2482</v>
      </c>
      <c r="H400" t="s">
        <v>2483</v>
      </c>
      <c r="I400" s="10" t="s">
        <v>2484</v>
      </c>
      <c r="J400">
        <v>2015</v>
      </c>
      <c r="AOW400">
        <v>105588.94409999994</v>
      </c>
    </row>
    <row r="401" spans="1:10 1089:1099" x14ac:dyDescent="0.3">
      <c r="A401" s="10" t="s">
        <v>2771</v>
      </c>
      <c r="B401" s="10" t="s">
        <v>2786</v>
      </c>
      <c r="C401" s="10" t="s">
        <v>3119</v>
      </c>
      <c r="D401" s="10" t="s">
        <v>2492</v>
      </c>
      <c r="E401" s="10" t="s">
        <v>320</v>
      </c>
      <c r="F401" s="10" t="s">
        <v>2482</v>
      </c>
      <c r="H401" t="s">
        <v>2483</v>
      </c>
      <c r="I401" s="10" t="s">
        <v>2484</v>
      </c>
      <c r="J401">
        <v>2016</v>
      </c>
      <c r="AOW401">
        <v>158230.17390000002</v>
      </c>
    </row>
    <row r="402" spans="1:10 1089:1099" x14ac:dyDescent="0.3">
      <c r="A402" s="10" t="s">
        <v>2771</v>
      </c>
      <c r="B402" s="10" t="s">
        <v>2786</v>
      </c>
      <c r="C402" s="10" t="s">
        <v>3119</v>
      </c>
      <c r="D402" s="10" t="s">
        <v>2492</v>
      </c>
      <c r="E402" s="10" t="s">
        <v>320</v>
      </c>
      <c r="F402" s="10" t="s">
        <v>2482</v>
      </c>
      <c r="H402" t="s">
        <v>2483</v>
      </c>
      <c r="I402" s="10" t="s">
        <v>2484</v>
      </c>
      <c r="J402">
        <v>2017</v>
      </c>
      <c r="AOW402">
        <v>192777.06110000014</v>
      </c>
    </row>
    <row r="403" spans="1:10 1089:1099" x14ac:dyDescent="0.3">
      <c r="A403" s="10" t="s">
        <v>2771</v>
      </c>
      <c r="B403" s="10" t="s">
        <v>2786</v>
      </c>
      <c r="C403" s="10" t="s">
        <v>3119</v>
      </c>
      <c r="D403" s="10" t="s">
        <v>2492</v>
      </c>
      <c r="E403" s="10" t="s">
        <v>320</v>
      </c>
      <c r="F403" s="10" t="s">
        <v>2482</v>
      </c>
      <c r="H403" t="s">
        <v>2483</v>
      </c>
      <c r="I403" s="10" t="s">
        <v>2484</v>
      </c>
      <c r="J403">
        <v>2018</v>
      </c>
      <c r="AOW403">
        <v>148455.75649999993</v>
      </c>
    </row>
    <row r="404" spans="1:10 1089:1099" x14ac:dyDescent="0.3">
      <c r="A404" s="10" t="s">
        <v>2771</v>
      </c>
      <c r="B404" s="10" t="s">
        <v>2786</v>
      </c>
      <c r="C404" s="10" t="s">
        <v>3119</v>
      </c>
      <c r="D404" s="10" t="s">
        <v>2492</v>
      </c>
      <c r="E404" s="10" t="s">
        <v>320</v>
      </c>
      <c r="F404" s="10" t="s">
        <v>2482</v>
      </c>
      <c r="H404" t="s">
        <v>2483</v>
      </c>
      <c r="I404" s="10" t="s">
        <v>2484</v>
      </c>
      <c r="J404">
        <v>2019</v>
      </c>
      <c r="AOW404">
        <v>157541.51629999987</v>
      </c>
    </row>
    <row r="405" spans="1:10 1089:1099" x14ac:dyDescent="0.3">
      <c r="A405" s="10" t="s">
        <v>2771</v>
      </c>
      <c r="B405" s="10" t="s">
        <v>2786</v>
      </c>
      <c r="C405" s="10" t="s">
        <v>3119</v>
      </c>
      <c r="D405" s="10" t="s">
        <v>2492</v>
      </c>
      <c r="E405" s="10" t="s">
        <v>320</v>
      </c>
      <c r="F405" s="10" t="s">
        <v>2482</v>
      </c>
      <c r="H405" t="s">
        <v>2483</v>
      </c>
      <c r="I405" s="10" t="s">
        <v>2484</v>
      </c>
      <c r="J405">
        <v>2020</v>
      </c>
      <c r="AOW405">
        <v>113561.99229999994</v>
      </c>
    </row>
    <row r="406" spans="1:10 1089:1099" x14ac:dyDescent="0.3">
      <c r="A406" s="10" t="s">
        <v>2771</v>
      </c>
      <c r="B406" s="10" t="s">
        <v>2786</v>
      </c>
      <c r="C406" s="10" t="s">
        <v>3119</v>
      </c>
      <c r="D406" s="10" t="s">
        <v>2492</v>
      </c>
      <c r="E406" s="10" t="s">
        <v>38</v>
      </c>
      <c r="F406" s="10" t="s">
        <v>2482</v>
      </c>
      <c r="H406" t="s">
        <v>2501</v>
      </c>
      <c r="I406" s="10" t="s">
        <v>2484</v>
      </c>
      <c r="J406">
        <v>2012</v>
      </c>
      <c r="APF406">
        <v>153859268.09999996</v>
      </c>
    </row>
    <row r="407" spans="1:10 1089:1099" x14ac:dyDescent="0.3">
      <c r="A407" s="10" t="s">
        <v>2771</v>
      </c>
      <c r="B407" s="10" t="s">
        <v>2786</v>
      </c>
      <c r="C407" s="10" t="s">
        <v>3119</v>
      </c>
      <c r="D407" s="10" t="s">
        <v>2492</v>
      </c>
      <c r="E407" s="10" t="s">
        <v>38</v>
      </c>
      <c r="F407" s="10" t="s">
        <v>2482</v>
      </c>
      <c r="H407" t="s">
        <v>2501</v>
      </c>
      <c r="I407" s="10" t="s">
        <v>2484</v>
      </c>
      <c r="J407">
        <v>2013</v>
      </c>
      <c r="APF407">
        <v>164343345.21000004</v>
      </c>
    </row>
    <row r="408" spans="1:10 1089:1099" x14ac:dyDescent="0.3">
      <c r="A408" s="10" t="s">
        <v>2771</v>
      </c>
      <c r="B408" s="10" t="s">
        <v>2786</v>
      </c>
      <c r="C408" s="10" t="s">
        <v>3119</v>
      </c>
      <c r="D408" s="10" t="s">
        <v>2492</v>
      </c>
      <c r="E408" s="10" t="s">
        <v>38</v>
      </c>
      <c r="F408" s="10" t="s">
        <v>2482</v>
      </c>
      <c r="H408" t="s">
        <v>2501</v>
      </c>
      <c r="I408" s="10" t="s">
        <v>2484</v>
      </c>
      <c r="J408">
        <v>2014</v>
      </c>
      <c r="APF408">
        <v>223674718.15000007</v>
      </c>
    </row>
    <row r="409" spans="1:10 1089:1099" x14ac:dyDescent="0.3">
      <c r="A409" s="10" t="s">
        <v>2771</v>
      </c>
      <c r="B409" s="10" t="s">
        <v>2786</v>
      </c>
      <c r="C409" s="10" t="s">
        <v>3119</v>
      </c>
      <c r="D409" s="10" t="s">
        <v>2492</v>
      </c>
      <c r="E409" s="10" t="s">
        <v>38</v>
      </c>
      <c r="F409" s="10" t="s">
        <v>2482</v>
      </c>
      <c r="H409" t="s">
        <v>2501</v>
      </c>
      <c r="I409" s="10" t="s">
        <v>2484</v>
      </c>
      <c r="J409">
        <v>2015</v>
      </c>
      <c r="APF409">
        <v>195363111.04999995</v>
      </c>
    </row>
    <row r="410" spans="1:10 1089:1099" x14ac:dyDescent="0.3">
      <c r="A410" s="10" t="s">
        <v>2771</v>
      </c>
      <c r="B410" s="10" t="s">
        <v>2786</v>
      </c>
      <c r="C410" s="10" t="s">
        <v>3119</v>
      </c>
      <c r="D410" s="10" t="s">
        <v>2492</v>
      </c>
      <c r="E410" s="10" t="s">
        <v>38</v>
      </c>
      <c r="F410" s="10" t="s">
        <v>2482</v>
      </c>
      <c r="H410" t="s">
        <v>2501</v>
      </c>
      <c r="I410" s="10" t="s">
        <v>2484</v>
      </c>
      <c r="J410">
        <v>2016</v>
      </c>
      <c r="APF410">
        <v>371729629.35000008</v>
      </c>
    </row>
    <row r="411" spans="1:10 1089:1099" x14ac:dyDescent="0.3">
      <c r="A411" s="10" t="s">
        <v>2771</v>
      </c>
      <c r="B411" s="10" t="s">
        <v>2786</v>
      </c>
      <c r="C411" s="10" t="s">
        <v>3119</v>
      </c>
      <c r="D411" s="10" t="s">
        <v>2492</v>
      </c>
      <c r="E411" s="10" t="s">
        <v>38</v>
      </c>
      <c r="F411" s="10" t="s">
        <v>2482</v>
      </c>
      <c r="H411" t="s">
        <v>2501</v>
      </c>
      <c r="I411" s="10" t="s">
        <v>2484</v>
      </c>
      <c r="J411">
        <v>2017</v>
      </c>
      <c r="APF411">
        <v>505328193.81999987</v>
      </c>
    </row>
    <row r="412" spans="1:10 1089:1099" x14ac:dyDescent="0.3">
      <c r="A412" s="10" t="s">
        <v>2771</v>
      </c>
      <c r="B412" s="10" t="s">
        <v>2786</v>
      </c>
      <c r="C412" s="10" t="s">
        <v>3119</v>
      </c>
      <c r="D412" s="10" t="s">
        <v>2492</v>
      </c>
      <c r="E412" s="10" t="s">
        <v>38</v>
      </c>
      <c r="F412" s="10" t="s">
        <v>2482</v>
      </c>
      <c r="H412" t="s">
        <v>2501</v>
      </c>
      <c r="I412" s="10" t="s">
        <v>2484</v>
      </c>
      <c r="J412">
        <v>2018</v>
      </c>
      <c r="APF412">
        <v>325352557.63999993</v>
      </c>
    </row>
    <row r="413" spans="1:10 1089:1099" x14ac:dyDescent="0.3">
      <c r="A413" s="10" t="s">
        <v>2771</v>
      </c>
      <c r="B413" s="10" t="s">
        <v>2786</v>
      </c>
      <c r="C413" s="10" t="s">
        <v>3119</v>
      </c>
      <c r="D413" s="10" t="s">
        <v>2492</v>
      </c>
      <c r="E413" s="10" t="s">
        <v>38</v>
      </c>
      <c r="F413" s="10" t="s">
        <v>2482</v>
      </c>
      <c r="H413" t="s">
        <v>2501</v>
      </c>
      <c r="I413" s="10" t="s">
        <v>2484</v>
      </c>
      <c r="J413">
        <v>2019</v>
      </c>
      <c r="APF413">
        <v>379070378.00999987</v>
      </c>
    </row>
    <row r="414" spans="1:10 1089:1099" x14ac:dyDescent="0.3">
      <c r="A414" s="10" t="s">
        <v>2771</v>
      </c>
      <c r="B414" s="10" t="s">
        <v>2786</v>
      </c>
      <c r="C414" s="10" t="s">
        <v>3119</v>
      </c>
      <c r="D414" s="10" t="s">
        <v>2492</v>
      </c>
      <c r="E414" s="10" t="s">
        <v>38</v>
      </c>
      <c r="F414" s="10" t="s">
        <v>2482</v>
      </c>
      <c r="H414" t="s">
        <v>2501</v>
      </c>
      <c r="I414" s="10" t="s">
        <v>2484</v>
      </c>
      <c r="J414">
        <v>2020</v>
      </c>
      <c r="APF414">
        <v>242466304.03000003</v>
      </c>
    </row>
    <row r="415" spans="1:10 1089:1099" x14ac:dyDescent="0.3">
      <c r="A415" s="10" t="s">
        <v>2771</v>
      </c>
      <c r="B415" s="10" t="s">
        <v>2786</v>
      </c>
      <c r="C415" s="10" t="s">
        <v>3119</v>
      </c>
      <c r="D415" s="10" t="s">
        <v>2507</v>
      </c>
      <c r="E415" s="10" t="s">
        <v>38</v>
      </c>
      <c r="F415" s="10" t="s">
        <v>2482</v>
      </c>
      <c r="H415" t="s">
        <v>2501</v>
      </c>
      <c r="I415" s="10" t="s">
        <v>2484</v>
      </c>
      <c r="J415">
        <v>2012</v>
      </c>
      <c r="APG415">
        <v>277449487.19999999</v>
      </c>
    </row>
    <row r="416" spans="1:10 1089:1099" x14ac:dyDescent="0.3">
      <c r="A416" s="10" t="s">
        <v>2771</v>
      </c>
      <c r="B416" s="10" t="s">
        <v>2786</v>
      </c>
      <c r="C416" s="10" t="s">
        <v>3119</v>
      </c>
      <c r="D416" s="10" t="s">
        <v>2507</v>
      </c>
      <c r="E416" s="10" t="s">
        <v>38</v>
      </c>
      <c r="F416" s="10" t="s">
        <v>2482</v>
      </c>
      <c r="H416" t="s">
        <v>2501</v>
      </c>
      <c r="I416" s="10" t="s">
        <v>2484</v>
      </c>
      <c r="J416">
        <v>2013</v>
      </c>
      <c r="APG416">
        <v>341936952.07000005</v>
      </c>
    </row>
    <row r="417" spans="1:10 1087:1099" x14ac:dyDescent="0.3">
      <c r="A417" s="10" t="s">
        <v>2771</v>
      </c>
      <c r="B417" s="10" t="s">
        <v>2786</v>
      </c>
      <c r="C417" s="10" t="s">
        <v>3119</v>
      </c>
      <c r="D417" s="10" t="s">
        <v>2507</v>
      </c>
      <c r="E417" s="10" t="s">
        <v>38</v>
      </c>
      <c r="F417" s="10" t="s">
        <v>2482</v>
      </c>
      <c r="H417" t="s">
        <v>2501</v>
      </c>
      <c r="I417" s="10" t="s">
        <v>2484</v>
      </c>
      <c r="J417">
        <v>2014</v>
      </c>
      <c r="APG417">
        <v>406263892.66000009</v>
      </c>
    </row>
    <row r="418" spans="1:10 1087:1099" x14ac:dyDescent="0.3">
      <c r="A418" s="10" t="s">
        <v>2771</v>
      </c>
      <c r="B418" s="10" t="s">
        <v>2786</v>
      </c>
      <c r="C418" s="10" t="s">
        <v>3119</v>
      </c>
      <c r="D418" s="10" t="s">
        <v>2507</v>
      </c>
      <c r="E418" s="10" t="s">
        <v>38</v>
      </c>
      <c r="F418" s="10" t="s">
        <v>2482</v>
      </c>
      <c r="H418" t="s">
        <v>2501</v>
      </c>
      <c r="I418" s="10" t="s">
        <v>2484</v>
      </c>
      <c r="J418">
        <v>2015</v>
      </c>
      <c r="APG418">
        <v>510289027.95000023</v>
      </c>
    </row>
    <row r="419" spans="1:10 1087:1099" x14ac:dyDescent="0.3">
      <c r="A419" s="10" t="s">
        <v>2771</v>
      </c>
      <c r="B419" s="10" t="s">
        <v>2786</v>
      </c>
      <c r="C419" s="10" t="s">
        <v>3119</v>
      </c>
      <c r="D419" s="10" t="s">
        <v>2507</v>
      </c>
      <c r="E419" s="10" t="s">
        <v>38</v>
      </c>
      <c r="F419" s="10" t="s">
        <v>2482</v>
      </c>
      <c r="H419" t="s">
        <v>2501</v>
      </c>
      <c r="I419" s="10" t="s">
        <v>2484</v>
      </c>
      <c r="J419">
        <v>2016</v>
      </c>
      <c r="APG419">
        <v>373290590.72999996</v>
      </c>
    </row>
    <row r="420" spans="1:10 1087:1099" x14ac:dyDescent="0.3">
      <c r="A420" s="10" t="s">
        <v>2771</v>
      </c>
      <c r="B420" s="10" t="s">
        <v>2786</v>
      </c>
      <c r="C420" s="10" t="s">
        <v>3119</v>
      </c>
      <c r="D420" s="10" t="s">
        <v>2507</v>
      </c>
      <c r="E420" s="10" t="s">
        <v>38</v>
      </c>
      <c r="F420" s="10" t="s">
        <v>2482</v>
      </c>
      <c r="H420" t="s">
        <v>2501</v>
      </c>
      <c r="I420" s="10" t="s">
        <v>2484</v>
      </c>
      <c r="J420">
        <v>2017</v>
      </c>
      <c r="APG420">
        <v>584274295.25999999</v>
      </c>
    </row>
    <row r="421" spans="1:10 1087:1099" x14ac:dyDescent="0.3">
      <c r="A421" s="10" t="s">
        <v>2771</v>
      </c>
      <c r="B421" s="10" t="s">
        <v>2786</v>
      </c>
      <c r="C421" s="10" t="s">
        <v>3119</v>
      </c>
      <c r="D421" s="10" t="s">
        <v>2507</v>
      </c>
      <c r="E421" s="10" t="s">
        <v>38</v>
      </c>
      <c r="F421" s="10" t="s">
        <v>2482</v>
      </c>
      <c r="H421" t="s">
        <v>2501</v>
      </c>
      <c r="I421" s="10" t="s">
        <v>2484</v>
      </c>
      <c r="J421">
        <v>2018</v>
      </c>
      <c r="APG421">
        <v>572608868.20999992</v>
      </c>
    </row>
    <row r="422" spans="1:10 1087:1099" x14ac:dyDescent="0.3">
      <c r="A422" s="10" t="s">
        <v>2771</v>
      </c>
      <c r="B422" s="10" t="s">
        <v>2786</v>
      </c>
      <c r="C422" s="10" t="s">
        <v>3119</v>
      </c>
      <c r="D422" s="10" t="s">
        <v>2507</v>
      </c>
      <c r="E422" s="10" t="s">
        <v>38</v>
      </c>
      <c r="F422" s="10" t="s">
        <v>2482</v>
      </c>
      <c r="H422" t="s">
        <v>2501</v>
      </c>
      <c r="I422" s="10" t="s">
        <v>2484</v>
      </c>
      <c r="J422">
        <v>2019</v>
      </c>
      <c r="APG422">
        <v>595317153.84000039</v>
      </c>
    </row>
    <row r="423" spans="1:10 1087:1099" x14ac:dyDescent="0.3">
      <c r="A423" s="10" t="s">
        <v>2771</v>
      </c>
      <c r="B423" s="10" t="s">
        <v>2786</v>
      </c>
      <c r="C423" s="10" t="s">
        <v>3119</v>
      </c>
      <c r="D423" s="10" t="s">
        <v>2507</v>
      </c>
      <c r="E423" s="10" t="s">
        <v>38</v>
      </c>
      <c r="F423" s="10" t="s">
        <v>2482</v>
      </c>
      <c r="H423" t="s">
        <v>2501</v>
      </c>
      <c r="I423" s="10" t="s">
        <v>2484</v>
      </c>
      <c r="J423">
        <v>2020</v>
      </c>
      <c r="APG423">
        <v>589539716.87000036</v>
      </c>
    </row>
    <row r="424" spans="1:10 1087:1099" x14ac:dyDescent="0.3">
      <c r="A424" s="10" t="s">
        <v>2771</v>
      </c>
      <c r="B424" s="10" t="s">
        <v>2786</v>
      </c>
      <c r="C424" s="10" t="s">
        <v>3119</v>
      </c>
      <c r="D424" s="10" t="s">
        <v>2488</v>
      </c>
      <c r="E424" s="10" t="s">
        <v>320</v>
      </c>
      <c r="F424" s="10" t="s">
        <v>2482</v>
      </c>
      <c r="H424" t="s">
        <v>2483</v>
      </c>
      <c r="I424" s="10" t="s">
        <v>2484</v>
      </c>
      <c r="J424">
        <v>2012</v>
      </c>
      <c r="AOU424">
        <v>467278.41999999946</v>
      </c>
    </row>
    <row r="425" spans="1:10 1087:1099" x14ac:dyDescent="0.3">
      <c r="A425" s="10" t="s">
        <v>2771</v>
      </c>
      <c r="B425" s="10" t="s">
        <v>2786</v>
      </c>
      <c r="C425" s="10" t="s">
        <v>3119</v>
      </c>
      <c r="D425" s="10" t="s">
        <v>2488</v>
      </c>
      <c r="E425" s="10" t="s">
        <v>320</v>
      </c>
      <c r="F425" s="10" t="s">
        <v>2482</v>
      </c>
      <c r="H425" t="s">
        <v>2483</v>
      </c>
      <c r="I425" s="10" t="s">
        <v>2484</v>
      </c>
      <c r="J425">
        <v>2013</v>
      </c>
      <c r="AOU425">
        <v>445439.50869999971</v>
      </c>
    </row>
    <row r="426" spans="1:10 1087:1099" x14ac:dyDescent="0.3">
      <c r="A426" s="10" t="s">
        <v>2771</v>
      </c>
      <c r="B426" s="10" t="s">
        <v>2786</v>
      </c>
      <c r="C426" s="10" t="s">
        <v>3119</v>
      </c>
      <c r="D426" s="10" t="s">
        <v>2488</v>
      </c>
      <c r="E426" s="10" t="s">
        <v>320</v>
      </c>
      <c r="F426" s="10" t="s">
        <v>2482</v>
      </c>
      <c r="H426" t="s">
        <v>2483</v>
      </c>
      <c r="I426" s="10" t="s">
        <v>2484</v>
      </c>
      <c r="J426">
        <v>2014</v>
      </c>
      <c r="AOU426">
        <v>339352.18000000005</v>
      </c>
    </row>
    <row r="427" spans="1:10 1087:1099" x14ac:dyDescent="0.3">
      <c r="A427" s="10" t="s">
        <v>2771</v>
      </c>
      <c r="B427" s="10" t="s">
        <v>2786</v>
      </c>
      <c r="C427" s="10" t="s">
        <v>3119</v>
      </c>
      <c r="D427" s="10" t="s">
        <v>2488</v>
      </c>
      <c r="E427" s="10" t="s">
        <v>320</v>
      </c>
      <c r="F427" s="10" t="s">
        <v>2482</v>
      </c>
      <c r="H427" t="s">
        <v>2483</v>
      </c>
      <c r="I427" s="10" t="s">
        <v>2484</v>
      </c>
      <c r="J427">
        <v>2015</v>
      </c>
      <c r="AOU427">
        <v>424864.88830000017</v>
      </c>
    </row>
    <row r="428" spans="1:10 1087:1099" x14ac:dyDescent="0.3">
      <c r="A428" s="10" t="s">
        <v>2771</v>
      </c>
      <c r="B428" s="10" t="s">
        <v>2786</v>
      </c>
      <c r="C428" s="10" t="s">
        <v>3119</v>
      </c>
      <c r="D428" s="10" t="s">
        <v>2488</v>
      </c>
      <c r="E428" s="10" t="s">
        <v>320</v>
      </c>
      <c r="F428" s="10" t="s">
        <v>2482</v>
      </c>
      <c r="H428" t="s">
        <v>2483</v>
      </c>
      <c r="I428" s="10" t="s">
        <v>2484</v>
      </c>
      <c r="J428">
        <v>2016</v>
      </c>
      <c r="AOU428">
        <v>520580.05840000074</v>
      </c>
    </row>
    <row r="429" spans="1:10 1087:1099" x14ac:dyDescent="0.3">
      <c r="A429" s="10" t="s">
        <v>2771</v>
      </c>
      <c r="B429" s="10" t="s">
        <v>2786</v>
      </c>
      <c r="C429" s="10" t="s">
        <v>3119</v>
      </c>
      <c r="D429" s="10" t="s">
        <v>2488</v>
      </c>
      <c r="E429" s="10" t="s">
        <v>320</v>
      </c>
      <c r="F429" s="10" t="s">
        <v>2482</v>
      </c>
      <c r="H429" t="s">
        <v>2483</v>
      </c>
      <c r="I429" s="10" t="s">
        <v>2484</v>
      </c>
      <c r="J429">
        <v>2017</v>
      </c>
      <c r="AOU429">
        <v>468187.2076999998</v>
      </c>
    </row>
    <row r="430" spans="1:10 1087:1099" x14ac:dyDescent="0.3">
      <c r="A430" s="10" t="s">
        <v>2771</v>
      </c>
      <c r="B430" s="10" t="s">
        <v>2786</v>
      </c>
      <c r="C430" s="10" t="s">
        <v>3119</v>
      </c>
      <c r="D430" s="10" t="s">
        <v>2488</v>
      </c>
      <c r="E430" s="10" t="s">
        <v>320</v>
      </c>
      <c r="F430" s="10" t="s">
        <v>2482</v>
      </c>
      <c r="H430" t="s">
        <v>2483</v>
      </c>
      <c r="I430" s="10" t="s">
        <v>2484</v>
      </c>
      <c r="J430">
        <v>2018</v>
      </c>
      <c r="AOU430">
        <v>588173.96679999982</v>
      </c>
    </row>
    <row r="431" spans="1:10 1087:1099" x14ac:dyDescent="0.3">
      <c r="A431" s="10" t="s">
        <v>2771</v>
      </c>
      <c r="B431" s="10" t="s">
        <v>2786</v>
      </c>
      <c r="C431" s="10" t="s">
        <v>3119</v>
      </c>
      <c r="D431" s="10" t="s">
        <v>2488</v>
      </c>
      <c r="E431" s="10" t="s">
        <v>320</v>
      </c>
      <c r="F431" s="10" t="s">
        <v>2482</v>
      </c>
      <c r="H431" t="s">
        <v>2483</v>
      </c>
      <c r="I431" s="10" t="s">
        <v>2484</v>
      </c>
      <c r="J431">
        <v>2019</v>
      </c>
      <c r="AOU431">
        <v>639979.00810000044</v>
      </c>
    </row>
    <row r="432" spans="1:10 1087:1099" x14ac:dyDescent="0.3">
      <c r="A432" s="10" t="s">
        <v>2771</v>
      </c>
      <c r="B432" s="10" t="s">
        <v>2786</v>
      </c>
      <c r="C432" s="10" t="s">
        <v>3119</v>
      </c>
      <c r="D432" s="10" t="s">
        <v>2488</v>
      </c>
      <c r="E432" s="10" t="s">
        <v>320</v>
      </c>
      <c r="F432" s="10" t="s">
        <v>2482</v>
      </c>
      <c r="H432" t="s">
        <v>2483</v>
      </c>
      <c r="I432" s="10" t="s">
        <v>2484</v>
      </c>
      <c r="J432">
        <v>2020</v>
      </c>
      <c r="AOU432">
        <v>610653.39659999998</v>
      </c>
    </row>
    <row r="433" spans="1:10 1088:1096" x14ac:dyDescent="0.3">
      <c r="A433" s="10" t="s">
        <v>2771</v>
      </c>
      <c r="B433" s="10" t="s">
        <v>2786</v>
      </c>
      <c r="C433" s="10" t="s">
        <v>3119</v>
      </c>
      <c r="D433" s="10" t="s">
        <v>2488</v>
      </c>
      <c r="E433" s="10" t="s">
        <v>38</v>
      </c>
      <c r="F433" s="10" t="s">
        <v>2482</v>
      </c>
      <c r="H433" t="s">
        <v>2501</v>
      </c>
      <c r="I433" s="10" t="s">
        <v>2484</v>
      </c>
      <c r="J433">
        <v>2012</v>
      </c>
      <c r="APD433">
        <v>974585429.77000082</v>
      </c>
    </row>
    <row r="434" spans="1:10 1088:1096" x14ac:dyDescent="0.3">
      <c r="A434" s="10" t="s">
        <v>2771</v>
      </c>
      <c r="B434" s="10" t="s">
        <v>2786</v>
      </c>
      <c r="C434" s="10" t="s">
        <v>3119</v>
      </c>
      <c r="D434" s="10" t="s">
        <v>2488</v>
      </c>
      <c r="E434" s="10" t="s">
        <v>38</v>
      </c>
      <c r="F434" s="10" t="s">
        <v>2482</v>
      </c>
      <c r="H434" t="s">
        <v>2501</v>
      </c>
      <c r="I434" s="10" t="s">
        <v>2484</v>
      </c>
      <c r="J434">
        <v>2013</v>
      </c>
      <c r="APD434">
        <v>1011344046.9899989</v>
      </c>
    </row>
    <row r="435" spans="1:10 1088:1096" x14ac:dyDescent="0.3">
      <c r="A435" s="10" t="s">
        <v>2771</v>
      </c>
      <c r="B435" s="10" t="s">
        <v>2786</v>
      </c>
      <c r="C435" s="10" t="s">
        <v>3119</v>
      </c>
      <c r="D435" s="10" t="s">
        <v>2488</v>
      </c>
      <c r="E435" s="10" t="s">
        <v>38</v>
      </c>
      <c r="F435" s="10" t="s">
        <v>2482</v>
      </c>
      <c r="H435" t="s">
        <v>2501</v>
      </c>
      <c r="I435" s="10" t="s">
        <v>2484</v>
      </c>
      <c r="J435">
        <v>2014</v>
      </c>
      <c r="APD435">
        <v>1219448007.6400001</v>
      </c>
    </row>
    <row r="436" spans="1:10 1088:1096" x14ac:dyDescent="0.3">
      <c r="A436" s="10" t="s">
        <v>2771</v>
      </c>
      <c r="B436" s="10" t="s">
        <v>2786</v>
      </c>
      <c r="C436" s="10" t="s">
        <v>3119</v>
      </c>
      <c r="D436" s="10" t="s">
        <v>2488</v>
      </c>
      <c r="E436" s="10" t="s">
        <v>38</v>
      </c>
      <c r="F436" s="10" t="s">
        <v>2482</v>
      </c>
      <c r="H436" t="s">
        <v>2501</v>
      </c>
      <c r="I436" s="10" t="s">
        <v>2484</v>
      </c>
      <c r="J436">
        <v>2015</v>
      </c>
      <c r="APD436">
        <v>1113094345.9000001</v>
      </c>
    </row>
    <row r="437" spans="1:10 1088:1096" x14ac:dyDescent="0.3">
      <c r="A437" s="10" t="s">
        <v>2771</v>
      </c>
      <c r="B437" s="10" t="s">
        <v>2786</v>
      </c>
      <c r="C437" s="10" t="s">
        <v>3119</v>
      </c>
      <c r="D437" s="10" t="s">
        <v>2488</v>
      </c>
      <c r="E437" s="10" t="s">
        <v>38</v>
      </c>
      <c r="F437" s="10" t="s">
        <v>2482</v>
      </c>
      <c r="H437" t="s">
        <v>2501</v>
      </c>
      <c r="I437" s="10" t="s">
        <v>2484</v>
      </c>
      <c r="J437">
        <v>2016</v>
      </c>
      <c r="APD437">
        <v>1454864433.0100024</v>
      </c>
    </row>
    <row r="438" spans="1:10 1088:1096" x14ac:dyDescent="0.3">
      <c r="A438" s="10" t="s">
        <v>2771</v>
      </c>
      <c r="B438" s="10" t="s">
        <v>2786</v>
      </c>
      <c r="C438" s="10" t="s">
        <v>3119</v>
      </c>
      <c r="D438" s="10" t="s">
        <v>2488</v>
      </c>
      <c r="E438" s="10" t="s">
        <v>38</v>
      </c>
      <c r="F438" s="10" t="s">
        <v>2482</v>
      </c>
      <c r="H438" t="s">
        <v>2501</v>
      </c>
      <c r="I438" s="10" t="s">
        <v>2484</v>
      </c>
      <c r="J438">
        <v>2017</v>
      </c>
      <c r="APD438">
        <v>1165875646.3999984</v>
      </c>
    </row>
    <row r="439" spans="1:10 1088:1096" x14ac:dyDescent="0.3">
      <c r="A439" s="10" t="s">
        <v>2771</v>
      </c>
      <c r="B439" s="10" t="s">
        <v>2786</v>
      </c>
      <c r="C439" s="10" t="s">
        <v>3119</v>
      </c>
      <c r="D439" s="10" t="s">
        <v>2488</v>
      </c>
      <c r="E439" s="10" t="s">
        <v>38</v>
      </c>
      <c r="F439" s="10" t="s">
        <v>2482</v>
      </c>
      <c r="H439" t="s">
        <v>2501</v>
      </c>
      <c r="I439" s="10" t="s">
        <v>2484</v>
      </c>
      <c r="J439">
        <v>2018</v>
      </c>
      <c r="APD439">
        <v>1763578379.4900005</v>
      </c>
    </row>
    <row r="440" spans="1:10 1088:1096" x14ac:dyDescent="0.3">
      <c r="A440" s="10" t="s">
        <v>2771</v>
      </c>
      <c r="B440" s="10" t="s">
        <v>2786</v>
      </c>
      <c r="C440" s="10" t="s">
        <v>3119</v>
      </c>
      <c r="D440" s="10" t="s">
        <v>2488</v>
      </c>
      <c r="E440" s="10" t="s">
        <v>38</v>
      </c>
      <c r="F440" s="10" t="s">
        <v>2482</v>
      </c>
      <c r="H440" t="s">
        <v>2501</v>
      </c>
      <c r="I440" s="10" t="s">
        <v>2484</v>
      </c>
      <c r="J440">
        <v>2019</v>
      </c>
      <c r="APD440">
        <v>2261274182.8100004</v>
      </c>
    </row>
    <row r="441" spans="1:10 1088:1096" x14ac:dyDescent="0.3">
      <c r="A441" s="10" t="s">
        <v>2771</v>
      </c>
      <c r="B441" s="10" t="s">
        <v>2786</v>
      </c>
      <c r="C441" s="10" t="s">
        <v>3119</v>
      </c>
      <c r="D441" s="10" t="s">
        <v>2488</v>
      </c>
      <c r="E441" s="10" t="s">
        <v>38</v>
      </c>
      <c r="F441" s="10" t="s">
        <v>2482</v>
      </c>
      <c r="H441" t="s">
        <v>2501</v>
      </c>
      <c r="I441" s="10" t="s">
        <v>2484</v>
      </c>
      <c r="J441">
        <v>2020</v>
      </c>
      <c r="APD441">
        <v>2051196459.1599987</v>
      </c>
    </row>
    <row r="442" spans="1:10 1088:1096" x14ac:dyDescent="0.3">
      <c r="A442" s="10" t="s">
        <v>2771</v>
      </c>
      <c r="B442" s="10" t="s">
        <v>2786</v>
      </c>
      <c r="C442" s="10" t="s">
        <v>3119</v>
      </c>
      <c r="D442" s="10" t="s">
        <v>2490</v>
      </c>
      <c r="E442" s="10" t="s">
        <v>320</v>
      </c>
      <c r="F442" s="10" t="s">
        <v>2482</v>
      </c>
      <c r="H442" t="s">
        <v>2483</v>
      </c>
      <c r="I442" s="10" t="s">
        <v>2484</v>
      </c>
      <c r="J442">
        <v>2012</v>
      </c>
      <c r="AOV442">
        <v>1042105.3144999986</v>
      </c>
    </row>
    <row r="443" spans="1:10 1088:1096" x14ac:dyDescent="0.3">
      <c r="A443" s="10" t="s">
        <v>2771</v>
      </c>
      <c r="B443" s="10" t="s">
        <v>2786</v>
      </c>
      <c r="C443" s="10" t="s">
        <v>3119</v>
      </c>
      <c r="D443" s="10" t="s">
        <v>2490</v>
      </c>
      <c r="E443" s="10" t="s">
        <v>320</v>
      </c>
      <c r="F443" s="10" t="s">
        <v>2482</v>
      </c>
      <c r="H443" t="s">
        <v>2483</v>
      </c>
      <c r="I443" s="10" t="s">
        <v>2484</v>
      </c>
      <c r="J443">
        <v>2013</v>
      </c>
      <c r="AOV443">
        <v>1116132.6184999996</v>
      </c>
    </row>
    <row r="444" spans="1:10 1088:1096" x14ac:dyDescent="0.3">
      <c r="A444" s="10" t="s">
        <v>2771</v>
      </c>
      <c r="B444" s="10" t="s">
        <v>2786</v>
      </c>
      <c r="C444" s="10" t="s">
        <v>3119</v>
      </c>
      <c r="D444" s="10" t="s">
        <v>2490</v>
      </c>
      <c r="E444" s="10" t="s">
        <v>320</v>
      </c>
      <c r="F444" s="10" t="s">
        <v>2482</v>
      </c>
      <c r="H444" t="s">
        <v>2483</v>
      </c>
      <c r="I444" s="10" t="s">
        <v>2484</v>
      </c>
      <c r="J444">
        <v>2014</v>
      </c>
      <c r="AOV444">
        <v>1121203.5645000003</v>
      </c>
    </row>
    <row r="445" spans="1:10 1088:1096" x14ac:dyDescent="0.3">
      <c r="A445" s="10" t="s">
        <v>2771</v>
      </c>
      <c r="B445" s="10" t="s">
        <v>2786</v>
      </c>
      <c r="C445" s="10" t="s">
        <v>3119</v>
      </c>
      <c r="D445" s="10" t="s">
        <v>2490</v>
      </c>
      <c r="E445" s="10" t="s">
        <v>320</v>
      </c>
      <c r="F445" s="10" t="s">
        <v>2482</v>
      </c>
      <c r="H445" t="s">
        <v>2483</v>
      </c>
      <c r="I445" s="10" t="s">
        <v>2484</v>
      </c>
      <c r="J445">
        <v>2015</v>
      </c>
      <c r="AOV445">
        <v>910678.74900000042</v>
      </c>
    </row>
    <row r="446" spans="1:10 1088:1096" x14ac:dyDescent="0.3">
      <c r="A446" s="10" t="s">
        <v>2771</v>
      </c>
      <c r="B446" s="10" t="s">
        <v>2786</v>
      </c>
      <c r="C446" s="10" t="s">
        <v>3119</v>
      </c>
      <c r="D446" s="10" t="s">
        <v>2490</v>
      </c>
      <c r="E446" s="10" t="s">
        <v>320</v>
      </c>
      <c r="F446" s="10" t="s">
        <v>2482</v>
      </c>
      <c r="H446" t="s">
        <v>2483</v>
      </c>
      <c r="I446" s="10" t="s">
        <v>2484</v>
      </c>
      <c r="J446">
        <v>2016</v>
      </c>
      <c r="AOV446">
        <v>1040887.2345999996</v>
      </c>
    </row>
    <row r="447" spans="1:10 1088:1096" x14ac:dyDescent="0.3">
      <c r="A447" s="10" t="s">
        <v>2771</v>
      </c>
      <c r="B447" s="10" t="s">
        <v>2786</v>
      </c>
      <c r="C447" s="10" t="s">
        <v>3119</v>
      </c>
      <c r="D447" s="10" t="s">
        <v>2490</v>
      </c>
      <c r="E447" s="10" t="s">
        <v>320</v>
      </c>
      <c r="F447" s="10" t="s">
        <v>2482</v>
      </c>
      <c r="H447" t="s">
        <v>2483</v>
      </c>
      <c r="I447" s="10" t="s">
        <v>2484</v>
      </c>
      <c r="J447">
        <v>2017</v>
      </c>
      <c r="AOV447">
        <v>1024160.4395999991</v>
      </c>
    </row>
    <row r="448" spans="1:10 1088:1096" x14ac:dyDescent="0.3">
      <c r="A448" s="10" t="s">
        <v>2771</v>
      </c>
      <c r="B448" s="10" t="s">
        <v>2786</v>
      </c>
      <c r="C448" s="10" t="s">
        <v>3119</v>
      </c>
      <c r="D448" s="10" t="s">
        <v>2490</v>
      </c>
      <c r="E448" s="10" t="s">
        <v>320</v>
      </c>
      <c r="F448" s="10" t="s">
        <v>2482</v>
      </c>
      <c r="H448" t="s">
        <v>2483</v>
      </c>
      <c r="I448" s="10" t="s">
        <v>2484</v>
      </c>
      <c r="J448">
        <v>2018</v>
      </c>
      <c r="AOV448">
        <v>1065974.2371000007</v>
      </c>
    </row>
    <row r="449" spans="1:10 1088:1097" x14ac:dyDescent="0.3">
      <c r="A449" s="10" t="s">
        <v>2771</v>
      </c>
      <c r="B449" s="10" t="s">
        <v>2786</v>
      </c>
      <c r="C449" s="10" t="s">
        <v>3119</v>
      </c>
      <c r="D449" s="10" t="s">
        <v>2490</v>
      </c>
      <c r="E449" s="10" t="s">
        <v>320</v>
      </c>
      <c r="F449" s="10" t="s">
        <v>2482</v>
      </c>
      <c r="H449" t="s">
        <v>2483</v>
      </c>
      <c r="I449" s="10" t="s">
        <v>2484</v>
      </c>
      <c r="J449">
        <v>2019</v>
      </c>
      <c r="AOV449">
        <v>939858.52390000026</v>
      </c>
    </row>
    <row r="450" spans="1:10 1088:1097" x14ac:dyDescent="0.3">
      <c r="A450" s="10" t="s">
        <v>2771</v>
      </c>
      <c r="B450" s="10" t="s">
        <v>2786</v>
      </c>
      <c r="C450" s="10" t="s">
        <v>3119</v>
      </c>
      <c r="D450" s="10" t="s">
        <v>2490</v>
      </c>
      <c r="E450" s="10" t="s">
        <v>320</v>
      </c>
      <c r="F450" s="10" t="s">
        <v>2482</v>
      </c>
      <c r="H450" t="s">
        <v>2483</v>
      </c>
      <c r="I450" s="10" t="s">
        <v>2484</v>
      </c>
      <c r="J450">
        <v>2020</v>
      </c>
      <c r="AOV450">
        <v>895125.14779999934</v>
      </c>
    </row>
    <row r="451" spans="1:10 1088:1097" x14ac:dyDescent="0.3">
      <c r="A451" s="10" t="s">
        <v>2771</v>
      </c>
      <c r="B451" s="10" t="s">
        <v>2786</v>
      </c>
      <c r="C451" s="10" t="s">
        <v>3119</v>
      </c>
      <c r="D451" s="10" t="s">
        <v>2490</v>
      </c>
      <c r="E451" s="10" t="s">
        <v>38</v>
      </c>
      <c r="F451" s="10" t="s">
        <v>2482</v>
      </c>
      <c r="H451" t="s">
        <v>2501</v>
      </c>
      <c r="I451" s="10" t="s">
        <v>2484</v>
      </c>
      <c r="J451">
        <v>2012</v>
      </c>
      <c r="APE451">
        <v>1089098915.7900012</v>
      </c>
    </row>
    <row r="452" spans="1:10 1088:1097" x14ac:dyDescent="0.3">
      <c r="A452" s="10" t="s">
        <v>2771</v>
      </c>
      <c r="B452" s="10" t="s">
        <v>2786</v>
      </c>
      <c r="C452" s="10" t="s">
        <v>3119</v>
      </c>
      <c r="D452" s="10" t="s">
        <v>2490</v>
      </c>
      <c r="E452" s="10" t="s">
        <v>38</v>
      </c>
      <c r="F452" s="10" t="s">
        <v>2482</v>
      </c>
      <c r="H452" t="s">
        <v>2501</v>
      </c>
      <c r="I452" s="10" t="s">
        <v>2484</v>
      </c>
      <c r="J452">
        <v>2013</v>
      </c>
      <c r="APE452">
        <v>1184738507.0399995</v>
      </c>
    </row>
    <row r="453" spans="1:10 1088:1097" x14ac:dyDescent="0.3">
      <c r="A453" s="10" t="s">
        <v>2771</v>
      </c>
      <c r="B453" s="10" t="s">
        <v>2786</v>
      </c>
      <c r="C453" s="10" t="s">
        <v>3119</v>
      </c>
      <c r="D453" s="10" t="s">
        <v>2490</v>
      </c>
      <c r="E453" s="10" t="s">
        <v>38</v>
      </c>
      <c r="F453" s="10" t="s">
        <v>2482</v>
      </c>
      <c r="H453" t="s">
        <v>2501</v>
      </c>
      <c r="I453" s="10" t="s">
        <v>2484</v>
      </c>
      <c r="J453">
        <v>2014</v>
      </c>
      <c r="APE453">
        <v>1122643241.3299987</v>
      </c>
    </row>
    <row r="454" spans="1:10 1088:1097" x14ac:dyDescent="0.3">
      <c r="A454" s="10" t="s">
        <v>2771</v>
      </c>
      <c r="B454" s="10" t="s">
        <v>2786</v>
      </c>
      <c r="C454" s="10" t="s">
        <v>3119</v>
      </c>
      <c r="D454" s="10" t="s">
        <v>2490</v>
      </c>
      <c r="E454" s="10" t="s">
        <v>38</v>
      </c>
      <c r="F454" s="10" t="s">
        <v>2482</v>
      </c>
      <c r="H454" t="s">
        <v>2501</v>
      </c>
      <c r="I454" s="10" t="s">
        <v>2484</v>
      </c>
      <c r="J454">
        <v>2015</v>
      </c>
      <c r="APE454">
        <v>865084225.42000031</v>
      </c>
    </row>
    <row r="455" spans="1:10 1088:1097" x14ac:dyDescent="0.3">
      <c r="A455" s="10" t="s">
        <v>2771</v>
      </c>
      <c r="B455" s="10" t="s">
        <v>2786</v>
      </c>
      <c r="C455" s="10" t="s">
        <v>3119</v>
      </c>
      <c r="D455" s="10" t="s">
        <v>2490</v>
      </c>
      <c r="E455" s="10" t="s">
        <v>38</v>
      </c>
      <c r="F455" s="10" t="s">
        <v>2482</v>
      </c>
      <c r="H455" t="s">
        <v>2501</v>
      </c>
      <c r="I455" s="10" t="s">
        <v>2484</v>
      </c>
      <c r="J455">
        <v>2016</v>
      </c>
      <c r="APE455">
        <v>990108588.71000004</v>
      </c>
    </row>
    <row r="456" spans="1:10 1088:1097" x14ac:dyDescent="0.3">
      <c r="A456" s="10" t="s">
        <v>2771</v>
      </c>
      <c r="B456" s="10" t="s">
        <v>2786</v>
      </c>
      <c r="C456" s="10" t="s">
        <v>3119</v>
      </c>
      <c r="D456" s="10" t="s">
        <v>2490</v>
      </c>
      <c r="E456" s="10" t="s">
        <v>38</v>
      </c>
      <c r="F456" s="10" t="s">
        <v>2482</v>
      </c>
      <c r="H456" t="s">
        <v>2501</v>
      </c>
      <c r="I456" s="10" t="s">
        <v>2484</v>
      </c>
      <c r="J456">
        <v>2017</v>
      </c>
      <c r="APE456">
        <v>974896739.87999988</v>
      </c>
    </row>
    <row r="457" spans="1:10 1088:1097" x14ac:dyDescent="0.3">
      <c r="A457" s="10" t="s">
        <v>2771</v>
      </c>
      <c r="B457" s="10" t="s">
        <v>2786</v>
      </c>
      <c r="C457" s="10" t="s">
        <v>3119</v>
      </c>
      <c r="D457" s="10" t="s">
        <v>2490</v>
      </c>
      <c r="E457" s="10" t="s">
        <v>38</v>
      </c>
      <c r="F457" s="10" t="s">
        <v>2482</v>
      </c>
      <c r="H457" t="s">
        <v>2501</v>
      </c>
      <c r="I457" s="10" t="s">
        <v>2484</v>
      </c>
      <c r="J457">
        <v>2018</v>
      </c>
      <c r="APE457">
        <v>1061866148.4999993</v>
      </c>
    </row>
    <row r="458" spans="1:10 1088:1097" x14ac:dyDescent="0.3">
      <c r="A458" s="10" t="s">
        <v>2771</v>
      </c>
      <c r="B458" s="10" t="s">
        <v>2786</v>
      </c>
      <c r="C458" s="10" t="s">
        <v>3119</v>
      </c>
      <c r="D458" s="10" t="s">
        <v>2490</v>
      </c>
      <c r="E458" s="10" t="s">
        <v>38</v>
      </c>
      <c r="F458" s="10" t="s">
        <v>2482</v>
      </c>
      <c r="H458" t="s">
        <v>2501</v>
      </c>
      <c r="I458" s="10" t="s">
        <v>2484</v>
      </c>
      <c r="J458">
        <v>2019</v>
      </c>
      <c r="APE458">
        <v>909755326.29999924</v>
      </c>
    </row>
    <row r="459" spans="1:10 1088:1097" x14ac:dyDescent="0.3">
      <c r="A459" s="10" t="s">
        <v>2771</v>
      </c>
      <c r="B459" s="10" t="s">
        <v>2786</v>
      </c>
      <c r="C459" s="10" t="s">
        <v>3119</v>
      </c>
      <c r="D459" s="10" t="s">
        <v>2490</v>
      </c>
      <c r="E459" s="10" t="s">
        <v>38</v>
      </c>
      <c r="F459" s="10" t="s">
        <v>2482</v>
      </c>
      <c r="H459" t="s">
        <v>2501</v>
      </c>
      <c r="I459" s="10" t="s">
        <v>2484</v>
      </c>
      <c r="J459">
        <v>2020</v>
      </c>
      <c r="APE459">
        <v>855442575.7900008</v>
      </c>
    </row>
    <row r="460" spans="1:10 1088:1097" x14ac:dyDescent="0.3">
      <c r="A460" s="10" t="s">
        <v>2771</v>
      </c>
      <c r="B460" s="10" t="s">
        <v>2786</v>
      </c>
      <c r="C460" s="10" t="s">
        <v>3119</v>
      </c>
      <c r="D460" s="10" t="s">
        <v>2494</v>
      </c>
      <c r="E460" s="10" t="s">
        <v>320</v>
      </c>
      <c r="F460" s="10" t="s">
        <v>2482</v>
      </c>
      <c r="H460" t="s">
        <v>2483</v>
      </c>
      <c r="I460" s="10" t="s">
        <v>2484</v>
      </c>
      <c r="J460">
        <v>2012</v>
      </c>
      <c r="AOX460">
        <v>39751.95840000001</v>
      </c>
    </row>
    <row r="461" spans="1:10 1088:1097" x14ac:dyDescent="0.3">
      <c r="A461" s="10" t="s">
        <v>2771</v>
      </c>
      <c r="B461" s="10" t="s">
        <v>2786</v>
      </c>
      <c r="C461" s="10" t="s">
        <v>3119</v>
      </c>
      <c r="D461" s="10" t="s">
        <v>2494</v>
      </c>
      <c r="E461" s="10" t="s">
        <v>320</v>
      </c>
      <c r="F461" s="10" t="s">
        <v>2482</v>
      </c>
      <c r="H461" t="s">
        <v>2483</v>
      </c>
      <c r="I461" s="10" t="s">
        <v>2484</v>
      </c>
      <c r="J461">
        <v>2013</v>
      </c>
      <c r="AOX461">
        <v>49444.051099999982</v>
      </c>
    </row>
    <row r="462" spans="1:10 1088:1097" x14ac:dyDescent="0.3">
      <c r="A462" s="10" t="s">
        <v>2771</v>
      </c>
      <c r="B462" s="10" t="s">
        <v>2786</v>
      </c>
      <c r="C462" s="10" t="s">
        <v>3119</v>
      </c>
      <c r="D462" s="10" t="s">
        <v>2494</v>
      </c>
      <c r="E462" s="10" t="s">
        <v>320</v>
      </c>
      <c r="F462" s="10" t="s">
        <v>2482</v>
      </c>
      <c r="H462" t="s">
        <v>2483</v>
      </c>
      <c r="I462" s="10" t="s">
        <v>2484</v>
      </c>
      <c r="J462">
        <v>2014</v>
      </c>
      <c r="AOX462">
        <v>52869.44479999999</v>
      </c>
    </row>
    <row r="463" spans="1:10 1088:1097" x14ac:dyDescent="0.3">
      <c r="A463" s="10" t="s">
        <v>2771</v>
      </c>
      <c r="B463" s="10" t="s">
        <v>2786</v>
      </c>
      <c r="C463" s="10" t="s">
        <v>3119</v>
      </c>
      <c r="D463" s="10" t="s">
        <v>2494</v>
      </c>
      <c r="E463" s="10" t="s">
        <v>320</v>
      </c>
      <c r="F463" s="10" t="s">
        <v>2482</v>
      </c>
      <c r="H463" t="s">
        <v>2483</v>
      </c>
      <c r="I463" s="10" t="s">
        <v>2484</v>
      </c>
      <c r="J463">
        <v>2015</v>
      </c>
      <c r="AOX463">
        <v>68817.991899999979</v>
      </c>
    </row>
    <row r="464" spans="1:10 1088:1097" x14ac:dyDescent="0.3">
      <c r="A464" s="10" t="s">
        <v>2771</v>
      </c>
      <c r="B464" s="10" t="s">
        <v>2786</v>
      </c>
      <c r="C464" s="10" t="s">
        <v>3119</v>
      </c>
      <c r="D464" s="10" t="s">
        <v>2494</v>
      </c>
      <c r="E464" s="10" t="s">
        <v>320</v>
      </c>
      <c r="F464" s="10" t="s">
        <v>2482</v>
      </c>
      <c r="H464" t="s">
        <v>2483</v>
      </c>
      <c r="I464" s="10" t="s">
        <v>2484</v>
      </c>
      <c r="J464">
        <v>2016</v>
      </c>
      <c r="AOX464">
        <v>68333.791300000012</v>
      </c>
    </row>
    <row r="465" spans="1:10 1090:1100" x14ac:dyDescent="0.3">
      <c r="A465" s="10" t="s">
        <v>2771</v>
      </c>
      <c r="B465" s="10" t="s">
        <v>2786</v>
      </c>
      <c r="C465" s="10" t="s">
        <v>3119</v>
      </c>
      <c r="D465" s="10" t="s">
        <v>2494</v>
      </c>
      <c r="E465" s="10" t="s">
        <v>320</v>
      </c>
      <c r="F465" s="10" t="s">
        <v>2482</v>
      </c>
      <c r="H465" t="s">
        <v>2483</v>
      </c>
      <c r="I465" s="10" t="s">
        <v>2484</v>
      </c>
      <c r="J465">
        <v>2017</v>
      </c>
      <c r="AOX465">
        <v>97186.714600000021</v>
      </c>
    </row>
    <row r="466" spans="1:10 1090:1100" x14ac:dyDescent="0.3">
      <c r="A466" s="10" t="s">
        <v>2771</v>
      </c>
      <c r="B466" s="10" t="s">
        <v>2786</v>
      </c>
      <c r="C466" s="10" t="s">
        <v>3119</v>
      </c>
      <c r="D466" s="10" t="s">
        <v>2494</v>
      </c>
      <c r="E466" s="10" t="s">
        <v>320</v>
      </c>
      <c r="F466" s="10" t="s">
        <v>2482</v>
      </c>
      <c r="H466" t="s">
        <v>2483</v>
      </c>
      <c r="I466" s="10" t="s">
        <v>2484</v>
      </c>
      <c r="J466">
        <v>2018</v>
      </c>
      <c r="AOX466">
        <v>108877.35580000002</v>
      </c>
    </row>
    <row r="467" spans="1:10 1090:1100" x14ac:dyDescent="0.3">
      <c r="A467" s="10" t="s">
        <v>2771</v>
      </c>
      <c r="B467" s="10" t="s">
        <v>2786</v>
      </c>
      <c r="C467" s="10" t="s">
        <v>3119</v>
      </c>
      <c r="D467" s="10" t="s">
        <v>2494</v>
      </c>
      <c r="E467" s="10" t="s">
        <v>320</v>
      </c>
      <c r="F467" s="10" t="s">
        <v>2482</v>
      </c>
      <c r="H467" t="s">
        <v>2483</v>
      </c>
      <c r="I467" s="10" t="s">
        <v>2484</v>
      </c>
      <c r="J467">
        <v>2019</v>
      </c>
      <c r="AOX467">
        <v>130924.12790000006</v>
      </c>
    </row>
    <row r="468" spans="1:10 1090:1100" x14ac:dyDescent="0.3">
      <c r="A468" s="10" t="s">
        <v>2771</v>
      </c>
      <c r="B468" s="10" t="s">
        <v>2786</v>
      </c>
      <c r="C468" s="10" t="s">
        <v>3119</v>
      </c>
      <c r="D468" s="10" t="s">
        <v>2494</v>
      </c>
      <c r="E468" s="10" t="s">
        <v>320</v>
      </c>
      <c r="F468" s="10" t="s">
        <v>2482</v>
      </c>
      <c r="H468" t="s">
        <v>2483</v>
      </c>
      <c r="I468" s="10" t="s">
        <v>2484</v>
      </c>
      <c r="J468">
        <v>2020</v>
      </c>
      <c r="AOX468">
        <v>123601.1442</v>
      </c>
    </row>
    <row r="469" spans="1:10 1090:1100" x14ac:dyDescent="0.3">
      <c r="A469" s="10" t="s">
        <v>2771</v>
      </c>
      <c r="B469" s="10" t="s">
        <v>2786</v>
      </c>
      <c r="C469" s="10" t="s">
        <v>3119</v>
      </c>
      <c r="D469" s="10" t="s">
        <v>2509</v>
      </c>
      <c r="E469" s="10" t="s">
        <v>38</v>
      </c>
      <c r="F469" s="10" t="s">
        <v>2482</v>
      </c>
      <c r="H469" t="s">
        <v>2501</v>
      </c>
      <c r="I469" s="10" t="s">
        <v>2484</v>
      </c>
      <c r="J469">
        <v>2012</v>
      </c>
      <c r="APH469">
        <v>43098765.559999995</v>
      </c>
    </row>
    <row r="470" spans="1:10 1090:1100" x14ac:dyDescent="0.3">
      <c r="A470" s="10" t="s">
        <v>2771</v>
      </c>
      <c r="B470" s="10" t="s">
        <v>2786</v>
      </c>
      <c r="C470" s="10" t="s">
        <v>3119</v>
      </c>
      <c r="D470" s="10" t="s">
        <v>2509</v>
      </c>
      <c r="E470" s="10" t="s">
        <v>38</v>
      </c>
      <c r="F470" s="10" t="s">
        <v>2482</v>
      </c>
      <c r="H470" t="s">
        <v>2501</v>
      </c>
      <c r="I470" s="10" t="s">
        <v>2484</v>
      </c>
      <c r="J470">
        <v>2013</v>
      </c>
      <c r="APH470">
        <v>48731670.109999999</v>
      </c>
    </row>
    <row r="471" spans="1:10 1090:1100" x14ac:dyDescent="0.3">
      <c r="A471" s="10" t="s">
        <v>2771</v>
      </c>
      <c r="B471" s="10" t="s">
        <v>2786</v>
      </c>
      <c r="C471" s="10" t="s">
        <v>3119</v>
      </c>
      <c r="D471" s="10" t="s">
        <v>2509</v>
      </c>
      <c r="E471" s="10" t="s">
        <v>38</v>
      </c>
      <c r="F471" s="10" t="s">
        <v>2482</v>
      </c>
      <c r="H471" t="s">
        <v>2501</v>
      </c>
      <c r="I471" s="10" t="s">
        <v>2484</v>
      </c>
      <c r="J471">
        <v>2014</v>
      </c>
      <c r="APH471">
        <v>47717957.729999959</v>
      </c>
    </row>
    <row r="472" spans="1:10 1090:1100" x14ac:dyDescent="0.3">
      <c r="A472" s="10" t="s">
        <v>2771</v>
      </c>
      <c r="B472" s="10" t="s">
        <v>2786</v>
      </c>
      <c r="C472" s="10" t="s">
        <v>3119</v>
      </c>
      <c r="D472" s="10" t="s">
        <v>2509</v>
      </c>
      <c r="E472" s="10" t="s">
        <v>38</v>
      </c>
      <c r="F472" s="10" t="s">
        <v>2482</v>
      </c>
      <c r="H472" t="s">
        <v>2501</v>
      </c>
      <c r="I472" s="10" t="s">
        <v>2484</v>
      </c>
      <c r="J472">
        <v>2015</v>
      </c>
      <c r="APH472">
        <v>62344850.449999988</v>
      </c>
    </row>
    <row r="473" spans="1:10 1090:1100" x14ac:dyDescent="0.3">
      <c r="A473" s="10" t="s">
        <v>2771</v>
      </c>
      <c r="B473" s="10" t="s">
        <v>2786</v>
      </c>
      <c r="C473" s="10" t="s">
        <v>3119</v>
      </c>
      <c r="D473" s="10" t="s">
        <v>2509</v>
      </c>
      <c r="E473" s="10" t="s">
        <v>38</v>
      </c>
      <c r="F473" s="10" t="s">
        <v>2482</v>
      </c>
      <c r="H473" t="s">
        <v>2501</v>
      </c>
      <c r="I473" s="10" t="s">
        <v>2484</v>
      </c>
      <c r="J473">
        <v>2016</v>
      </c>
      <c r="APH473">
        <v>47634500.659999996</v>
      </c>
    </row>
    <row r="474" spans="1:10 1090:1100" x14ac:dyDescent="0.3">
      <c r="A474" s="10" t="s">
        <v>2771</v>
      </c>
      <c r="B474" s="10" t="s">
        <v>2786</v>
      </c>
      <c r="C474" s="10" t="s">
        <v>3119</v>
      </c>
      <c r="D474" s="10" t="s">
        <v>2509</v>
      </c>
      <c r="E474" s="10" t="s">
        <v>38</v>
      </c>
      <c r="F474" s="10" t="s">
        <v>2482</v>
      </c>
      <c r="H474" t="s">
        <v>2501</v>
      </c>
      <c r="I474" s="10" t="s">
        <v>2484</v>
      </c>
      <c r="J474">
        <v>2017</v>
      </c>
      <c r="APH474">
        <v>69183592.87999998</v>
      </c>
    </row>
    <row r="475" spans="1:10 1090:1100" x14ac:dyDescent="0.3">
      <c r="A475" s="10" t="s">
        <v>2771</v>
      </c>
      <c r="B475" s="10" t="s">
        <v>2786</v>
      </c>
      <c r="C475" s="10" t="s">
        <v>3119</v>
      </c>
      <c r="D475" s="10" t="s">
        <v>2509</v>
      </c>
      <c r="E475" s="10" t="s">
        <v>38</v>
      </c>
      <c r="F475" s="10" t="s">
        <v>2482</v>
      </c>
      <c r="H475" t="s">
        <v>2501</v>
      </c>
      <c r="I475" s="10" t="s">
        <v>2484</v>
      </c>
      <c r="J475">
        <v>2018</v>
      </c>
      <c r="APH475">
        <v>73750747.820000008</v>
      </c>
    </row>
    <row r="476" spans="1:10 1090:1100" x14ac:dyDescent="0.3">
      <c r="A476" s="10" t="s">
        <v>2771</v>
      </c>
      <c r="B476" s="10" t="s">
        <v>2786</v>
      </c>
      <c r="C476" s="10" t="s">
        <v>3119</v>
      </c>
      <c r="D476" s="10" t="s">
        <v>2509</v>
      </c>
      <c r="E476" s="10" t="s">
        <v>38</v>
      </c>
      <c r="F476" s="10" t="s">
        <v>2482</v>
      </c>
      <c r="H476" t="s">
        <v>2501</v>
      </c>
      <c r="I476" s="10" t="s">
        <v>2484</v>
      </c>
      <c r="J476">
        <v>2019</v>
      </c>
      <c r="APH476">
        <v>54926377.86999999</v>
      </c>
    </row>
    <row r="477" spans="1:10 1090:1100" x14ac:dyDescent="0.3">
      <c r="A477" s="10" t="s">
        <v>2771</v>
      </c>
      <c r="B477" s="10" t="s">
        <v>2786</v>
      </c>
      <c r="C477" s="10" t="s">
        <v>3119</v>
      </c>
      <c r="D477" s="10" t="s">
        <v>2509</v>
      </c>
      <c r="E477" s="10" t="s">
        <v>38</v>
      </c>
      <c r="F477" s="10" t="s">
        <v>2482</v>
      </c>
      <c r="H477" t="s">
        <v>2501</v>
      </c>
      <c r="I477" s="10" t="s">
        <v>2484</v>
      </c>
      <c r="J477">
        <v>2020</v>
      </c>
      <c r="APH477">
        <v>57859529.080000006</v>
      </c>
    </row>
    <row r="478" spans="1:10 1090:1100" x14ac:dyDescent="0.3">
      <c r="A478" s="10" t="s">
        <v>2771</v>
      </c>
      <c r="B478" s="10" t="s">
        <v>2786</v>
      </c>
      <c r="C478" s="10" t="s">
        <v>3119</v>
      </c>
      <c r="D478" s="10" t="s">
        <v>111</v>
      </c>
      <c r="E478" s="10" t="s">
        <v>320</v>
      </c>
      <c r="F478" s="10" t="s">
        <v>2482</v>
      </c>
      <c r="H478" t="s">
        <v>2483</v>
      </c>
      <c r="I478" s="10" t="s">
        <v>2484</v>
      </c>
      <c r="J478">
        <v>2012</v>
      </c>
      <c r="AOY478">
        <v>72186.087700000018</v>
      </c>
    </row>
    <row r="479" spans="1:10 1090:1100" x14ac:dyDescent="0.3">
      <c r="A479" s="10" t="s">
        <v>2771</v>
      </c>
      <c r="B479" s="10" t="s">
        <v>2786</v>
      </c>
      <c r="C479" s="10" t="s">
        <v>3119</v>
      </c>
      <c r="D479" s="10" t="s">
        <v>111</v>
      </c>
      <c r="E479" s="10" t="s">
        <v>320</v>
      </c>
      <c r="F479" s="10" t="s">
        <v>2482</v>
      </c>
      <c r="H479" t="s">
        <v>2483</v>
      </c>
      <c r="I479" s="10" t="s">
        <v>2484</v>
      </c>
      <c r="J479">
        <v>2013</v>
      </c>
      <c r="AOY479">
        <v>69215.078699999955</v>
      </c>
    </row>
    <row r="480" spans="1:10 1090:1100" x14ac:dyDescent="0.3">
      <c r="A480" s="10" t="s">
        <v>2771</v>
      </c>
      <c r="B480" s="10" t="s">
        <v>2786</v>
      </c>
      <c r="C480" s="10" t="s">
        <v>3119</v>
      </c>
      <c r="D480" s="10" t="s">
        <v>111</v>
      </c>
      <c r="E480" s="10" t="s">
        <v>320</v>
      </c>
      <c r="F480" s="10" t="s">
        <v>2482</v>
      </c>
      <c r="H480" t="s">
        <v>2483</v>
      </c>
      <c r="I480" s="10" t="s">
        <v>2484</v>
      </c>
      <c r="J480">
        <v>2014</v>
      </c>
      <c r="AOY480">
        <v>70689.850299999991</v>
      </c>
    </row>
    <row r="481" spans="1:10 1091:1101" x14ac:dyDescent="0.3">
      <c r="A481" s="10" t="s">
        <v>2771</v>
      </c>
      <c r="B481" s="10" t="s">
        <v>2786</v>
      </c>
      <c r="C481" s="10" t="s">
        <v>3119</v>
      </c>
      <c r="D481" s="10" t="s">
        <v>111</v>
      </c>
      <c r="E481" s="10" t="s">
        <v>320</v>
      </c>
      <c r="F481" s="10" t="s">
        <v>2482</v>
      </c>
      <c r="H481" t="s">
        <v>2483</v>
      </c>
      <c r="I481" s="10" t="s">
        <v>2484</v>
      </c>
      <c r="J481">
        <v>2015</v>
      </c>
      <c r="AOY481">
        <v>59560.459100000029</v>
      </c>
    </row>
    <row r="482" spans="1:10 1091:1101" x14ac:dyDescent="0.3">
      <c r="A482" s="10" t="s">
        <v>2771</v>
      </c>
      <c r="B482" s="10" t="s">
        <v>2786</v>
      </c>
      <c r="C482" s="10" t="s">
        <v>3119</v>
      </c>
      <c r="D482" s="10" t="s">
        <v>111</v>
      </c>
      <c r="E482" s="10" t="s">
        <v>320</v>
      </c>
      <c r="F482" s="10" t="s">
        <v>2482</v>
      </c>
      <c r="H482" t="s">
        <v>2483</v>
      </c>
      <c r="I482" s="10" t="s">
        <v>2484</v>
      </c>
      <c r="J482">
        <v>2016</v>
      </c>
      <c r="AOY482">
        <v>61693.814400000047</v>
      </c>
    </row>
    <row r="483" spans="1:10 1091:1101" x14ac:dyDescent="0.3">
      <c r="A483" s="10" t="s">
        <v>2771</v>
      </c>
      <c r="B483" s="10" t="s">
        <v>2786</v>
      </c>
      <c r="C483" s="10" t="s">
        <v>3119</v>
      </c>
      <c r="D483" s="10" t="s">
        <v>111</v>
      </c>
      <c r="E483" s="10" t="s">
        <v>320</v>
      </c>
      <c r="F483" s="10" t="s">
        <v>2482</v>
      </c>
      <c r="H483" t="s">
        <v>2483</v>
      </c>
      <c r="I483" s="10" t="s">
        <v>2484</v>
      </c>
      <c r="J483">
        <v>2017</v>
      </c>
      <c r="AOY483">
        <v>69042.209300000002</v>
      </c>
    </row>
    <row r="484" spans="1:10 1091:1101" x14ac:dyDescent="0.3">
      <c r="A484" s="10" t="s">
        <v>2771</v>
      </c>
      <c r="B484" s="10" t="s">
        <v>2786</v>
      </c>
      <c r="C484" s="10" t="s">
        <v>3119</v>
      </c>
      <c r="D484" s="10" t="s">
        <v>111</v>
      </c>
      <c r="E484" s="10" t="s">
        <v>320</v>
      </c>
      <c r="F484" s="10" t="s">
        <v>2482</v>
      </c>
      <c r="H484" t="s">
        <v>2483</v>
      </c>
      <c r="I484" s="10" t="s">
        <v>2484</v>
      </c>
      <c r="J484">
        <v>2018</v>
      </c>
      <c r="AOY484">
        <v>84538.393799999991</v>
      </c>
    </row>
    <row r="485" spans="1:10 1091:1101" x14ac:dyDescent="0.3">
      <c r="A485" s="10" t="s">
        <v>2771</v>
      </c>
      <c r="B485" s="10" t="s">
        <v>2786</v>
      </c>
      <c r="C485" s="10" t="s">
        <v>3119</v>
      </c>
      <c r="D485" s="10" t="s">
        <v>111</v>
      </c>
      <c r="E485" s="10" t="s">
        <v>320</v>
      </c>
      <c r="F485" s="10" t="s">
        <v>2482</v>
      </c>
      <c r="H485" t="s">
        <v>2483</v>
      </c>
      <c r="I485" s="10" t="s">
        <v>2484</v>
      </c>
      <c r="J485">
        <v>2019</v>
      </c>
      <c r="AOY485">
        <v>74468.122400000037</v>
      </c>
    </row>
    <row r="486" spans="1:10 1091:1101" x14ac:dyDescent="0.3">
      <c r="A486" s="10" t="s">
        <v>2771</v>
      </c>
      <c r="B486" s="10" t="s">
        <v>2786</v>
      </c>
      <c r="C486" s="10" t="s">
        <v>3119</v>
      </c>
      <c r="D486" s="10" t="s">
        <v>111</v>
      </c>
      <c r="E486" s="10" t="s">
        <v>320</v>
      </c>
      <c r="F486" s="10" t="s">
        <v>2482</v>
      </c>
      <c r="H486" t="s">
        <v>2483</v>
      </c>
      <c r="I486" s="10" t="s">
        <v>2484</v>
      </c>
      <c r="J486">
        <v>2020</v>
      </c>
      <c r="AOY486">
        <v>81340.751600000018</v>
      </c>
    </row>
    <row r="487" spans="1:10 1091:1101" x14ac:dyDescent="0.3">
      <c r="A487" s="10" t="s">
        <v>2771</v>
      </c>
      <c r="B487" s="10" t="s">
        <v>2786</v>
      </c>
      <c r="C487" s="10" t="s">
        <v>3119</v>
      </c>
      <c r="D487" s="10" t="s">
        <v>111</v>
      </c>
      <c r="E487" s="10" t="s">
        <v>38</v>
      </c>
      <c r="F487" s="10" t="s">
        <v>2482</v>
      </c>
      <c r="H487" t="s">
        <v>2501</v>
      </c>
      <c r="I487" s="10" t="s">
        <v>2484</v>
      </c>
      <c r="J487">
        <v>2012</v>
      </c>
      <c r="API487">
        <v>153886353.12999997</v>
      </c>
    </row>
    <row r="488" spans="1:10 1091:1101" x14ac:dyDescent="0.3">
      <c r="A488" s="10" t="s">
        <v>2771</v>
      </c>
      <c r="B488" s="10" t="s">
        <v>2786</v>
      </c>
      <c r="C488" s="10" t="s">
        <v>3119</v>
      </c>
      <c r="D488" s="10" t="s">
        <v>111</v>
      </c>
      <c r="E488" s="10" t="s">
        <v>38</v>
      </c>
      <c r="F488" s="10" t="s">
        <v>2482</v>
      </c>
      <c r="H488" t="s">
        <v>2501</v>
      </c>
      <c r="I488" s="10" t="s">
        <v>2484</v>
      </c>
      <c r="J488">
        <v>2013</v>
      </c>
      <c r="API488">
        <v>139194329.63000005</v>
      </c>
    </row>
    <row r="489" spans="1:10 1091:1101" x14ac:dyDescent="0.3">
      <c r="A489" s="10" t="s">
        <v>2771</v>
      </c>
      <c r="B489" s="10" t="s">
        <v>2786</v>
      </c>
      <c r="C489" s="10" t="s">
        <v>3119</v>
      </c>
      <c r="D489" s="10" t="s">
        <v>111</v>
      </c>
      <c r="E489" s="10" t="s">
        <v>38</v>
      </c>
      <c r="F489" s="10" t="s">
        <v>2482</v>
      </c>
      <c r="H489" t="s">
        <v>2501</v>
      </c>
      <c r="I489" s="10" t="s">
        <v>2484</v>
      </c>
      <c r="J489">
        <v>2014</v>
      </c>
      <c r="API489">
        <v>147167005.74000007</v>
      </c>
    </row>
    <row r="490" spans="1:10 1091:1101" x14ac:dyDescent="0.3">
      <c r="A490" s="10" t="s">
        <v>2771</v>
      </c>
      <c r="B490" s="10" t="s">
        <v>2786</v>
      </c>
      <c r="C490" s="10" t="s">
        <v>3119</v>
      </c>
      <c r="D490" s="10" t="s">
        <v>111</v>
      </c>
      <c r="E490" s="10" t="s">
        <v>38</v>
      </c>
      <c r="F490" s="10" t="s">
        <v>2482</v>
      </c>
      <c r="H490" t="s">
        <v>2501</v>
      </c>
      <c r="I490" s="10" t="s">
        <v>2484</v>
      </c>
      <c r="J490">
        <v>2015</v>
      </c>
      <c r="API490">
        <v>131929007.47999991</v>
      </c>
    </row>
    <row r="491" spans="1:10 1091:1101" x14ac:dyDescent="0.3">
      <c r="A491" s="10" t="s">
        <v>2771</v>
      </c>
      <c r="B491" s="10" t="s">
        <v>2786</v>
      </c>
      <c r="C491" s="10" t="s">
        <v>3119</v>
      </c>
      <c r="D491" s="10" t="s">
        <v>111</v>
      </c>
      <c r="E491" s="10" t="s">
        <v>38</v>
      </c>
      <c r="F491" s="10" t="s">
        <v>2482</v>
      </c>
      <c r="H491" t="s">
        <v>2501</v>
      </c>
      <c r="I491" s="10" t="s">
        <v>2484</v>
      </c>
      <c r="J491">
        <v>2016</v>
      </c>
      <c r="API491">
        <v>140528998.51000011</v>
      </c>
    </row>
    <row r="492" spans="1:10 1091:1101" x14ac:dyDescent="0.3">
      <c r="A492" s="10" t="s">
        <v>2771</v>
      </c>
      <c r="B492" s="10" t="s">
        <v>2786</v>
      </c>
      <c r="C492" s="10" t="s">
        <v>3119</v>
      </c>
      <c r="D492" s="10" t="s">
        <v>111</v>
      </c>
      <c r="E492" s="10" t="s">
        <v>38</v>
      </c>
      <c r="F492" s="10" t="s">
        <v>2482</v>
      </c>
      <c r="H492" t="s">
        <v>2501</v>
      </c>
      <c r="I492" s="10" t="s">
        <v>2484</v>
      </c>
      <c r="J492">
        <v>2017</v>
      </c>
      <c r="API492">
        <v>151648330.76000014</v>
      </c>
    </row>
    <row r="493" spans="1:10 1091:1101" x14ac:dyDescent="0.3">
      <c r="A493" s="10" t="s">
        <v>2771</v>
      </c>
      <c r="B493" s="10" t="s">
        <v>2786</v>
      </c>
      <c r="C493" s="10" t="s">
        <v>3119</v>
      </c>
      <c r="D493" s="10" t="s">
        <v>111</v>
      </c>
      <c r="E493" s="10" t="s">
        <v>38</v>
      </c>
      <c r="F493" s="10" t="s">
        <v>2482</v>
      </c>
      <c r="H493" t="s">
        <v>2501</v>
      </c>
      <c r="I493" s="10" t="s">
        <v>2484</v>
      </c>
      <c r="J493">
        <v>2018</v>
      </c>
      <c r="API493">
        <v>199600638.46999991</v>
      </c>
    </row>
    <row r="494" spans="1:10 1091:1101" x14ac:dyDescent="0.3">
      <c r="A494" s="10" t="s">
        <v>2771</v>
      </c>
      <c r="B494" s="10" t="s">
        <v>2786</v>
      </c>
      <c r="C494" s="10" t="s">
        <v>3119</v>
      </c>
      <c r="D494" s="10" t="s">
        <v>111</v>
      </c>
      <c r="E494" s="10" t="s">
        <v>38</v>
      </c>
      <c r="F494" s="10" t="s">
        <v>2482</v>
      </c>
      <c r="H494" t="s">
        <v>2501</v>
      </c>
      <c r="I494" s="10" t="s">
        <v>2484</v>
      </c>
      <c r="J494">
        <v>2019</v>
      </c>
      <c r="API494">
        <v>184535420.76999995</v>
      </c>
    </row>
    <row r="495" spans="1:10 1091:1101" x14ac:dyDescent="0.3">
      <c r="A495" s="10" t="s">
        <v>2771</v>
      </c>
      <c r="B495" s="10" t="s">
        <v>2786</v>
      </c>
      <c r="C495" s="10" t="s">
        <v>3119</v>
      </c>
      <c r="D495" s="10" t="s">
        <v>111</v>
      </c>
      <c r="E495" s="10" t="s">
        <v>38</v>
      </c>
      <c r="F495" s="10" t="s">
        <v>2482</v>
      </c>
      <c r="H495" t="s">
        <v>2501</v>
      </c>
      <c r="I495" s="10" t="s">
        <v>2484</v>
      </c>
      <c r="J495">
        <v>2020</v>
      </c>
      <c r="API495">
        <v>190375758.97000006</v>
      </c>
    </row>
    <row r="496" spans="1:10 1091:1101" x14ac:dyDescent="0.3">
      <c r="A496" s="10" t="s">
        <v>2771</v>
      </c>
      <c r="B496" s="10" t="s">
        <v>2786</v>
      </c>
      <c r="C496" s="10" t="s">
        <v>3119</v>
      </c>
      <c r="D496" s="10" t="s">
        <v>2497</v>
      </c>
      <c r="E496" s="10" t="s">
        <v>320</v>
      </c>
      <c r="F496" s="10" t="s">
        <v>2482</v>
      </c>
      <c r="H496" t="s">
        <v>2483</v>
      </c>
      <c r="I496" s="10" t="s">
        <v>2484</v>
      </c>
      <c r="J496">
        <v>2012</v>
      </c>
      <c r="AOZ496">
        <v>211.92989999999998</v>
      </c>
    </row>
    <row r="497" spans="1:10 1092:1102" x14ac:dyDescent="0.3">
      <c r="A497" s="10" t="s">
        <v>2771</v>
      </c>
      <c r="B497" s="10" t="s">
        <v>2786</v>
      </c>
      <c r="C497" s="10" t="s">
        <v>3119</v>
      </c>
      <c r="D497" s="10" t="s">
        <v>2497</v>
      </c>
      <c r="E497" s="10" t="s">
        <v>320</v>
      </c>
      <c r="F497" s="10" t="s">
        <v>2482</v>
      </c>
      <c r="H497" t="s">
        <v>2483</v>
      </c>
      <c r="I497" s="10" t="s">
        <v>2484</v>
      </c>
      <c r="J497">
        <v>2013</v>
      </c>
      <c r="AOZ497">
        <v>258.34740000000005</v>
      </c>
    </row>
    <row r="498" spans="1:10 1092:1102" x14ac:dyDescent="0.3">
      <c r="A498" s="10" t="s">
        <v>2771</v>
      </c>
      <c r="B498" s="10" t="s">
        <v>2786</v>
      </c>
      <c r="C498" s="10" t="s">
        <v>3119</v>
      </c>
      <c r="D498" s="10" t="s">
        <v>2497</v>
      </c>
      <c r="E498" s="10" t="s">
        <v>320</v>
      </c>
      <c r="F498" s="10" t="s">
        <v>2482</v>
      </c>
      <c r="H498" t="s">
        <v>2483</v>
      </c>
      <c r="I498" s="10" t="s">
        <v>2484</v>
      </c>
      <c r="J498">
        <v>2014</v>
      </c>
      <c r="AOZ498">
        <v>177.81370000000001</v>
      </c>
    </row>
    <row r="499" spans="1:10 1092:1102" x14ac:dyDescent="0.3">
      <c r="A499" s="10" t="s">
        <v>2771</v>
      </c>
      <c r="B499" s="10" t="s">
        <v>2786</v>
      </c>
      <c r="C499" s="10" t="s">
        <v>3119</v>
      </c>
      <c r="D499" s="10" t="s">
        <v>2497</v>
      </c>
      <c r="E499" s="10" t="s">
        <v>320</v>
      </c>
      <c r="F499" s="10" t="s">
        <v>2482</v>
      </c>
      <c r="H499" t="s">
        <v>2483</v>
      </c>
      <c r="I499" s="10" t="s">
        <v>2484</v>
      </c>
      <c r="J499">
        <v>2015</v>
      </c>
      <c r="AOZ499">
        <v>274.16329999999999</v>
      </c>
    </row>
    <row r="500" spans="1:10 1092:1102" x14ac:dyDescent="0.3">
      <c r="A500" s="10" t="s">
        <v>2771</v>
      </c>
      <c r="B500" s="10" t="s">
        <v>2786</v>
      </c>
      <c r="C500" s="10" t="s">
        <v>3119</v>
      </c>
      <c r="D500" s="10" t="s">
        <v>2497</v>
      </c>
      <c r="E500" s="10" t="s">
        <v>320</v>
      </c>
      <c r="F500" s="10" t="s">
        <v>2482</v>
      </c>
      <c r="H500" t="s">
        <v>2483</v>
      </c>
      <c r="I500" s="10" t="s">
        <v>2484</v>
      </c>
      <c r="J500">
        <v>2016</v>
      </c>
      <c r="AOZ500">
        <v>297.96320000000003</v>
      </c>
    </row>
    <row r="501" spans="1:10 1092:1102" x14ac:dyDescent="0.3">
      <c r="A501" s="10" t="s">
        <v>2771</v>
      </c>
      <c r="B501" s="10" t="s">
        <v>2786</v>
      </c>
      <c r="C501" s="10" t="s">
        <v>3119</v>
      </c>
      <c r="D501" s="10" t="s">
        <v>2497</v>
      </c>
      <c r="E501" s="10" t="s">
        <v>320</v>
      </c>
      <c r="F501" s="10" t="s">
        <v>2482</v>
      </c>
      <c r="H501" t="s">
        <v>2483</v>
      </c>
      <c r="I501" s="10" t="s">
        <v>2484</v>
      </c>
      <c r="J501">
        <v>2017</v>
      </c>
      <c r="AOZ501">
        <v>392.05880000000002</v>
      </c>
    </row>
    <row r="502" spans="1:10 1092:1102" x14ac:dyDescent="0.3">
      <c r="A502" s="10" t="s">
        <v>2771</v>
      </c>
      <c r="B502" s="10" t="s">
        <v>2786</v>
      </c>
      <c r="C502" s="10" t="s">
        <v>3119</v>
      </c>
      <c r="D502" s="10" t="s">
        <v>2497</v>
      </c>
      <c r="E502" s="10" t="s">
        <v>320</v>
      </c>
      <c r="F502" s="10" t="s">
        <v>2482</v>
      </c>
      <c r="H502" t="s">
        <v>2483</v>
      </c>
      <c r="I502" s="10" t="s">
        <v>2484</v>
      </c>
      <c r="J502">
        <v>2018</v>
      </c>
      <c r="AOZ502">
        <v>226.72129999999996</v>
      </c>
    </row>
    <row r="503" spans="1:10 1092:1102" x14ac:dyDescent="0.3">
      <c r="A503" s="10" t="s">
        <v>2771</v>
      </c>
      <c r="B503" s="10" t="s">
        <v>2786</v>
      </c>
      <c r="C503" s="10" t="s">
        <v>3119</v>
      </c>
      <c r="D503" s="10" t="s">
        <v>2497</v>
      </c>
      <c r="E503" s="10" t="s">
        <v>320</v>
      </c>
      <c r="F503" s="10" t="s">
        <v>2482</v>
      </c>
      <c r="H503" t="s">
        <v>2483</v>
      </c>
      <c r="I503" s="10" t="s">
        <v>2484</v>
      </c>
      <c r="J503">
        <v>2019</v>
      </c>
      <c r="AOZ503">
        <v>446.15300000000002</v>
      </c>
    </row>
    <row r="504" spans="1:10 1092:1102" x14ac:dyDescent="0.3">
      <c r="A504" s="10" t="s">
        <v>2771</v>
      </c>
      <c r="B504" s="10" t="s">
        <v>2786</v>
      </c>
      <c r="C504" s="10" t="s">
        <v>3119</v>
      </c>
      <c r="D504" s="10" t="s">
        <v>2497</v>
      </c>
      <c r="E504" s="10" t="s">
        <v>320</v>
      </c>
      <c r="F504" s="10" t="s">
        <v>2482</v>
      </c>
      <c r="H504" t="s">
        <v>2483</v>
      </c>
      <c r="I504" s="10" t="s">
        <v>2484</v>
      </c>
      <c r="J504">
        <v>2020</v>
      </c>
      <c r="AOZ504">
        <v>231.89210000000003</v>
      </c>
    </row>
    <row r="505" spans="1:10 1092:1102" x14ac:dyDescent="0.3">
      <c r="A505" s="10" t="s">
        <v>2771</v>
      </c>
      <c r="B505" s="10" t="s">
        <v>2786</v>
      </c>
      <c r="C505" s="10" t="s">
        <v>3119</v>
      </c>
      <c r="D505" s="10" t="s">
        <v>2497</v>
      </c>
      <c r="E505" s="10" t="s">
        <v>38</v>
      </c>
      <c r="F505" s="10" t="s">
        <v>2482</v>
      </c>
      <c r="H505" t="s">
        <v>2501</v>
      </c>
      <c r="I505" s="10" t="s">
        <v>2484</v>
      </c>
      <c r="J505">
        <v>2012</v>
      </c>
      <c r="APJ505">
        <v>1212397.48</v>
      </c>
    </row>
    <row r="506" spans="1:10 1092:1102" x14ac:dyDescent="0.3">
      <c r="A506" s="10" t="s">
        <v>2771</v>
      </c>
      <c r="B506" s="10" t="s">
        <v>2786</v>
      </c>
      <c r="C506" s="10" t="s">
        <v>3119</v>
      </c>
      <c r="D506" s="10" t="s">
        <v>2497</v>
      </c>
      <c r="E506" s="10" t="s">
        <v>38</v>
      </c>
      <c r="F506" s="10" t="s">
        <v>2482</v>
      </c>
      <c r="H506" t="s">
        <v>2501</v>
      </c>
      <c r="I506" s="10" t="s">
        <v>2484</v>
      </c>
      <c r="J506">
        <v>2013</v>
      </c>
      <c r="APJ506">
        <v>1671622.37</v>
      </c>
    </row>
    <row r="507" spans="1:10 1092:1102" x14ac:dyDescent="0.3">
      <c r="A507" s="10" t="s">
        <v>2771</v>
      </c>
      <c r="B507" s="10" t="s">
        <v>2786</v>
      </c>
      <c r="C507" s="10" t="s">
        <v>3119</v>
      </c>
      <c r="D507" s="10" t="s">
        <v>2497</v>
      </c>
      <c r="E507" s="10" t="s">
        <v>38</v>
      </c>
      <c r="F507" s="10" t="s">
        <v>2482</v>
      </c>
      <c r="H507" t="s">
        <v>2501</v>
      </c>
      <c r="I507" s="10" t="s">
        <v>2484</v>
      </c>
      <c r="J507">
        <v>2014</v>
      </c>
      <c r="APJ507">
        <v>2334245.0699999998</v>
      </c>
    </row>
    <row r="508" spans="1:10 1092:1102" x14ac:dyDescent="0.3">
      <c r="A508" s="10" t="s">
        <v>2771</v>
      </c>
      <c r="B508" s="10" t="s">
        <v>2786</v>
      </c>
      <c r="C508" s="10" t="s">
        <v>3119</v>
      </c>
      <c r="D508" s="10" t="s">
        <v>2497</v>
      </c>
      <c r="E508" s="10" t="s">
        <v>38</v>
      </c>
      <c r="F508" s="10" t="s">
        <v>2482</v>
      </c>
      <c r="H508" t="s">
        <v>2501</v>
      </c>
      <c r="I508" s="10" t="s">
        <v>2484</v>
      </c>
      <c r="J508">
        <v>2015</v>
      </c>
      <c r="APJ508">
        <v>2657968.06</v>
      </c>
    </row>
    <row r="509" spans="1:10 1092:1102" x14ac:dyDescent="0.3">
      <c r="A509" s="10" t="s">
        <v>2771</v>
      </c>
      <c r="B509" s="10" t="s">
        <v>2786</v>
      </c>
      <c r="C509" s="10" t="s">
        <v>3119</v>
      </c>
      <c r="D509" s="10" t="s">
        <v>2497</v>
      </c>
      <c r="E509" s="10" t="s">
        <v>38</v>
      </c>
      <c r="F509" s="10" t="s">
        <v>2482</v>
      </c>
      <c r="H509" t="s">
        <v>2501</v>
      </c>
      <c r="I509" s="10" t="s">
        <v>2484</v>
      </c>
      <c r="J509">
        <v>2016</v>
      </c>
      <c r="APJ509">
        <v>1489200.58</v>
      </c>
    </row>
    <row r="510" spans="1:10 1092:1102" x14ac:dyDescent="0.3">
      <c r="A510" s="10" t="s">
        <v>2771</v>
      </c>
      <c r="B510" s="10" t="s">
        <v>2786</v>
      </c>
      <c r="C510" s="10" t="s">
        <v>3119</v>
      </c>
      <c r="D510" s="10" t="s">
        <v>2497</v>
      </c>
      <c r="E510" s="10" t="s">
        <v>38</v>
      </c>
      <c r="F510" s="10" t="s">
        <v>2482</v>
      </c>
      <c r="H510" t="s">
        <v>2501</v>
      </c>
      <c r="I510" s="10" t="s">
        <v>2484</v>
      </c>
      <c r="J510">
        <v>2017</v>
      </c>
      <c r="APJ510">
        <v>1695059.71</v>
      </c>
    </row>
    <row r="511" spans="1:10 1092:1102" x14ac:dyDescent="0.3">
      <c r="A511" s="10" t="s">
        <v>2771</v>
      </c>
      <c r="B511" s="10" t="s">
        <v>2786</v>
      </c>
      <c r="C511" s="10" t="s">
        <v>3119</v>
      </c>
      <c r="D511" s="10" t="s">
        <v>2497</v>
      </c>
      <c r="E511" s="10" t="s">
        <v>38</v>
      </c>
      <c r="F511" s="10" t="s">
        <v>2482</v>
      </c>
      <c r="H511" t="s">
        <v>2501</v>
      </c>
      <c r="I511" s="10" t="s">
        <v>2484</v>
      </c>
      <c r="J511">
        <v>2018</v>
      </c>
      <c r="APJ511">
        <v>941241.02000000014</v>
      </c>
    </row>
    <row r="512" spans="1:10 1092:1102" x14ac:dyDescent="0.3">
      <c r="A512" s="10" t="s">
        <v>2771</v>
      </c>
      <c r="B512" s="10" t="s">
        <v>2786</v>
      </c>
      <c r="C512" s="10" t="s">
        <v>3119</v>
      </c>
      <c r="D512" s="10" t="s">
        <v>2497</v>
      </c>
      <c r="E512" s="10" t="s">
        <v>38</v>
      </c>
      <c r="F512" s="10" t="s">
        <v>2482</v>
      </c>
      <c r="H512" t="s">
        <v>2501</v>
      </c>
      <c r="I512" s="10" t="s">
        <v>2484</v>
      </c>
      <c r="J512">
        <v>2019</v>
      </c>
      <c r="APJ512">
        <v>1236493.4900000002</v>
      </c>
    </row>
    <row r="513" spans="1:10 1093:1103" x14ac:dyDescent="0.3">
      <c r="A513" s="10" t="s">
        <v>2771</v>
      </c>
      <c r="B513" s="10" t="s">
        <v>2786</v>
      </c>
      <c r="C513" s="10" t="s">
        <v>3119</v>
      </c>
      <c r="D513" s="10" t="s">
        <v>2497</v>
      </c>
      <c r="E513" s="10" t="s">
        <v>38</v>
      </c>
      <c r="F513" s="10" t="s">
        <v>2482</v>
      </c>
      <c r="H513" t="s">
        <v>2501</v>
      </c>
      <c r="I513" s="10" t="s">
        <v>2484</v>
      </c>
      <c r="J513">
        <v>2020</v>
      </c>
      <c r="APJ513">
        <v>830644.32000000007</v>
      </c>
    </row>
    <row r="514" spans="1:10 1093:1103" x14ac:dyDescent="0.3">
      <c r="A514" s="10" t="s">
        <v>2771</v>
      </c>
      <c r="B514" s="10" t="s">
        <v>2786</v>
      </c>
      <c r="C514" s="10" t="s">
        <v>3119</v>
      </c>
      <c r="D514" s="10" t="s">
        <v>2499</v>
      </c>
      <c r="E514" s="10" t="s">
        <v>320</v>
      </c>
      <c r="F514" s="10" t="s">
        <v>2482</v>
      </c>
      <c r="H514" t="s">
        <v>2483</v>
      </c>
      <c r="I514" s="10" t="s">
        <v>2484</v>
      </c>
      <c r="J514">
        <v>2012</v>
      </c>
      <c r="APA514">
        <v>919315.15960000013</v>
      </c>
    </row>
    <row r="515" spans="1:10 1093:1103" x14ac:dyDescent="0.3">
      <c r="A515" s="10" t="s">
        <v>2771</v>
      </c>
      <c r="B515" s="10" t="s">
        <v>2786</v>
      </c>
      <c r="C515" s="10" t="s">
        <v>3119</v>
      </c>
      <c r="D515" s="10" t="s">
        <v>2499</v>
      </c>
      <c r="E515" s="10" t="s">
        <v>320</v>
      </c>
      <c r="F515" s="10" t="s">
        <v>2482</v>
      </c>
      <c r="H515" t="s">
        <v>2483</v>
      </c>
      <c r="I515" s="10" t="s">
        <v>2484</v>
      </c>
      <c r="J515">
        <v>2013</v>
      </c>
      <c r="APA515">
        <v>966144.16530000023</v>
      </c>
    </row>
    <row r="516" spans="1:10 1093:1103" x14ac:dyDescent="0.3">
      <c r="A516" s="10" t="s">
        <v>2771</v>
      </c>
      <c r="B516" s="10" t="s">
        <v>2786</v>
      </c>
      <c r="C516" s="10" t="s">
        <v>3119</v>
      </c>
      <c r="D516" s="10" t="s">
        <v>2499</v>
      </c>
      <c r="E516" s="10" t="s">
        <v>320</v>
      </c>
      <c r="F516" s="10" t="s">
        <v>2482</v>
      </c>
      <c r="H516" t="s">
        <v>2483</v>
      </c>
      <c r="I516" s="10" t="s">
        <v>2484</v>
      </c>
      <c r="J516">
        <v>2014</v>
      </c>
      <c r="APA516">
        <v>829979.30340000067</v>
      </c>
    </row>
    <row r="517" spans="1:10 1093:1103" x14ac:dyDescent="0.3">
      <c r="A517" s="10" t="s">
        <v>2771</v>
      </c>
      <c r="B517" s="10" t="s">
        <v>2786</v>
      </c>
      <c r="C517" s="10" t="s">
        <v>3119</v>
      </c>
      <c r="D517" s="10" t="s">
        <v>2499</v>
      </c>
      <c r="E517" s="10" t="s">
        <v>320</v>
      </c>
      <c r="F517" s="10" t="s">
        <v>2482</v>
      </c>
      <c r="H517" t="s">
        <v>2483</v>
      </c>
      <c r="I517" s="10" t="s">
        <v>2484</v>
      </c>
      <c r="J517">
        <v>2015</v>
      </c>
      <c r="APA517">
        <v>844988.90370000072</v>
      </c>
    </row>
    <row r="518" spans="1:10 1093:1103" x14ac:dyDescent="0.3">
      <c r="A518" s="10" t="s">
        <v>2771</v>
      </c>
      <c r="B518" s="10" t="s">
        <v>2786</v>
      </c>
      <c r="C518" s="10" t="s">
        <v>3119</v>
      </c>
      <c r="D518" s="10" t="s">
        <v>2499</v>
      </c>
      <c r="E518" s="10" t="s">
        <v>320</v>
      </c>
      <c r="F518" s="10" t="s">
        <v>2482</v>
      </c>
      <c r="H518" t="s">
        <v>2483</v>
      </c>
      <c r="I518" s="10" t="s">
        <v>2484</v>
      </c>
      <c r="J518">
        <v>2016</v>
      </c>
      <c r="APA518">
        <v>804792.5686999996</v>
      </c>
    </row>
    <row r="519" spans="1:10 1093:1103" x14ac:dyDescent="0.3">
      <c r="A519" s="10" t="s">
        <v>2771</v>
      </c>
      <c r="B519" s="10" t="s">
        <v>2786</v>
      </c>
      <c r="C519" s="10" t="s">
        <v>3119</v>
      </c>
      <c r="D519" s="10" t="s">
        <v>2499</v>
      </c>
      <c r="E519" s="10" t="s">
        <v>320</v>
      </c>
      <c r="F519" s="10" t="s">
        <v>2482</v>
      </c>
      <c r="H519" t="s">
        <v>2483</v>
      </c>
      <c r="I519" s="10" t="s">
        <v>2484</v>
      </c>
      <c r="J519">
        <v>2017</v>
      </c>
      <c r="APA519">
        <v>783176.1995999997</v>
      </c>
    </row>
    <row r="520" spans="1:10 1093:1103" x14ac:dyDescent="0.3">
      <c r="A520" s="10" t="s">
        <v>2771</v>
      </c>
      <c r="B520" s="10" t="s">
        <v>2786</v>
      </c>
      <c r="C520" s="10" t="s">
        <v>3119</v>
      </c>
      <c r="D520" s="10" t="s">
        <v>2499</v>
      </c>
      <c r="E520" s="10" t="s">
        <v>320</v>
      </c>
      <c r="F520" s="10" t="s">
        <v>2482</v>
      </c>
      <c r="H520" t="s">
        <v>2483</v>
      </c>
      <c r="I520" s="10" t="s">
        <v>2484</v>
      </c>
      <c r="J520">
        <v>2018</v>
      </c>
      <c r="APA520">
        <v>816900.86410000059</v>
      </c>
    </row>
    <row r="521" spans="1:10 1093:1103" x14ac:dyDescent="0.3">
      <c r="A521" s="10" t="s">
        <v>2771</v>
      </c>
      <c r="B521" s="10" t="s">
        <v>2786</v>
      </c>
      <c r="C521" s="10" t="s">
        <v>3119</v>
      </c>
      <c r="D521" s="10" t="s">
        <v>2499</v>
      </c>
      <c r="E521" s="10" t="s">
        <v>320</v>
      </c>
      <c r="F521" s="10" t="s">
        <v>2482</v>
      </c>
      <c r="H521" t="s">
        <v>2483</v>
      </c>
      <c r="I521" s="10" t="s">
        <v>2484</v>
      </c>
      <c r="J521">
        <v>2019</v>
      </c>
      <c r="APA521">
        <v>747694.87069999892</v>
      </c>
    </row>
    <row r="522" spans="1:10 1093:1103" x14ac:dyDescent="0.3">
      <c r="A522" s="10" t="s">
        <v>2771</v>
      </c>
      <c r="B522" s="10" t="s">
        <v>2786</v>
      </c>
      <c r="C522" s="10" t="s">
        <v>3119</v>
      </c>
      <c r="D522" s="10" t="s">
        <v>2499</v>
      </c>
      <c r="E522" s="10" t="s">
        <v>320</v>
      </c>
      <c r="F522" s="10" t="s">
        <v>2482</v>
      </c>
      <c r="H522" t="s">
        <v>2483</v>
      </c>
      <c r="I522" s="10" t="s">
        <v>2484</v>
      </c>
      <c r="J522">
        <v>2020</v>
      </c>
      <c r="APA522">
        <v>697353.25720000034</v>
      </c>
    </row>
    <row r="523" spans="1:10 1093:1103" x14ac:dyDescent="0.3">
      <c r="A523" s="10" t="s">
        <v>2771</v>
      </c>
      <c r="B523" s="10" t="s">
        <v>2786</v>
      </c>
      <c r="C523" s="10" t="s">
        <v>3119</v>
      </c>
      <c r="D523" s="10" t="s">
        <v>2499</v>
      </c>
      <c r="E523" s="10" t="s">
        <v>38</v>
      </c>
      <c r="F523" s="10" t="s">
        <v>2482</v>
      </c>
      <c r="H523" t="s">
        <v>2501</v>
      </c>
      <c r="I523" s="10" t="s">
        <v>2484</v>
      </c>
      <c r="J523">
        <v>2012</v>
      </c>
      <c r="APK523">
        <v>1669602094.2800043</v>
      </c>
    </row>
    <row r="524" spans="1:10 1093:1103" x14ac:dyDescent="0.3">
      <c r="A524" s="10" t="s">
        <v>2771</v>
      </c>
      <c r="B524" s="10" t="s">
        <v>2786</v>
      </c>
      <c r="C524" s="10" t="s">
        <v>3119</v>
      </c>
      <c r="D524" s="10" t="s">
        <v>2499</v>
      </c>
      <c r="E524" s="10" t="s">
        <v>38</v>
      </c>
      <c r="F524" s="10" t="s">
        <v>2482</v>
      </c>
      <c r="H524" t="s">
        <v>2501</v>
      </c>
      <c r="I524" s="10" t="s">
        <v>2484</v>
      </c>
      <c r="J524">
        <v>2013</v>
      </c>
      <c r="APK524">
        <v>1853026700.7200012</v>
      </c>
    </row>
    <row r="525" spans="1:10 1093:1103" x14ac:dyDescent="0.3">
      <c r="A525" s="10" t="s">
        <v>2771</v>
      </c>
      <c r="B525" s="10" t="s">
        <v>2786</v>
      </c>
      <c r="C525" s="10" t="s">
        <v>3119</v>
      </c>
      <c r="D525" s="10" t="s">
        <v>2499</v>
      </c>
      <c r="E525" s="10" t="s">
        <v>38</v>
      </c>
      <c r="F525" s="10" t="s">
        <v>2482</v>
      </c>
      <c r="H525" t="s">
        <v>2501</v>
      </c>
      <c r="I525" s="10" t="s">
        <v>2484</v>
      </c>
      <c r="J525">
        <v>2014</v>
      </c>
      <c r="APK525">
        <v>1744363473.9299991</v>
      </c>
    </row>
    <row r="526" spans="1:10 1093:1103" x14ac:dyDescent="0.3">
      <c r="A526" s="10" t="s">
        <v>2771</v>
      </c>
      <c r="B526" s="10" t="s">
        <v>2786</v>
      </c>
      <c r="C526" s="10" t="s">
        <v>3119</v>
      </c>
      <c r="D526" s="10" t="s">
        <v>2499</v>
      </c>
      <c r="E526" s="10" t="s">
        <v>38</v>
      </c>
      <c r="F526" s="10" t="s">
        <v>2482</v>
      </c>
      <c r="H526" t="s">
        <v>2501</v>
      </c>
      <c r="I526" s="10" t="s">
        <v>2484</v>
      </c>
      <c r="J526">
        <v>2015</v>
      </c>
      <c r="APK526">
        <v>1533881932.9799995</v>
      </c>
    </row>
    <row r="527" spans="1:10 1093:1103" x14ac:dyDescent="0.3">
      <c r="A527" s="10" t="s">
        <v>2771</v>
      </c>
      <c r="B527" s="10" t="s">
        <v>2786</v>
      </c>
      <c r="C527" s="10" t="s">
        <v>3119</v>
      </c>
      <c r="D527" s="10" t="s">
        <v>2499</v>
      </c>
      <c r="E527" s="10" t="s">
        <v>38</v>
      </c>
      <c r="F527" s="10" t="s">
        <v>2482</v>
      </c>
      <c r="H527" t="s">
        <v>2501</v>
      </c>
      <c r="I527" s="10" t="s">
        <v>2484</v>
      </c>
      <c r="J527">
        <v>2016</v>
      </c>
      <c r="APK527">
        <v>1572733629.829999</v>
      </c>
    </row>
    <row r="528" spans="1:10 1093:1103" x14ac:dyDescent="0.3">
      <c r="A528" s="10" t="s">
        <v>2771</v>
      </c>
      <c r="B528" s="10" t="s">
        <v>2786</v>
      </c>
      <c r="C528" s="10" t="s">
        <v>3119</v>
      </c>
      <c r="D528" s="10" t="s">
        <v>2499</v>
      </c>
      <c r="E528" s="10" t="s">
        <v>38</v>
      </c>
      <c r="F528" s="10" t="s">
        <v>2482</v>
      </c>
      <c r="H528" t="s">
        <v>2501</v>
      </c>
      <c r="I528" s="10" t="s">
        <v>2484</v>
      </c>
      <c r="J528">
        <v>2017</v>
      </c>
      <c r="APK528">
        <v>1403972060.769999</v>
      </c>
    </row>
    <row r="529" spans="1:10 1103:1113" x14ac:dyDescent="0.3">
      <c r="A529" s="10" t="s">
        <v>2771</v>
      </c>
      <c r="B529" s="10" t="s">
        <v>2786</v>
      </c>
      <c r="C529" s="10" t="s">
        <v>3119</v>
      </c>
      <c r="D529" s="10" t="s">
        <v>2499</v>
      </c>
      <c r="E529" s="10" t="s">
        <v>38</v>
      </c>
      <c r="F529" s="10" t="s">
        <v>2482</v>
      </c>
      <c r="H529" t="s">
        <v>2501</v>
      </c>
      <c r="I529" s="10" t="s">
        <v>2484</v>
      </c>
      <c r="J529">
        <v>2018</v>
      </c>
      <c r="APK529">
        <v>1454681583.2000015</v>
      </c>
    </row>
    <row r="530" spans="1:10 1103:1113" x14ac:dyDescent="0.3">
      <c r="A530" s="10" t="s">
        <v>2771</v>
      </c>
      <c r="B530" s="10" t="s">
        <v>2786</v>
      </c>
      <c r="C530" s="10" t="s">
        <v>3119</v>
      </c>
      <c r="D530" s="10" t="s">
        <v>2499</v>
      </c>
      <c r="E530" s="10" t="s">
        <v>38</v>
      </c>
      <c r="F530" s="10" t="s">
        <v>2482</v>
      </c>
      <c r="H530" t="s">
        <v>2501</v>
      </c>
      <c r="I530" s="10" t="s">
        <v>2484</v>
      </c>
      <c r="J530">
        <v>2019</v>
      </c>
      <c r="APK530">
        <v>1466889242.6600003</v>
      </c>
    </row>
    <row r="531" spans="1:10 1103:1113" x14ac:dyDescent="0.3">
      <c r="A531" s="10" t="s">
        <v>2771</v>
      </c>
      <c r="B531" s="10" t="s">
        <v>2786</v>
      </c>
      <c r="C531" s="10" t="s">
        <v>3119</v>
      </c>
      <c r="D531" s="10" t="s">
        <v>2499</v>
      </c>
      <c r="E531" s="10" t="s">
        <v>38</v>
      </c>
      <c r="F531" s="10" t="s">
        <v>2482</v>
      </c>
      <c r="H531" t="s">
        <v>2501</v>
      </c>
      <c r="I531" s="10" t="s">
        <v>2484</v>
      </c>
      <c r="J531">
        <v>2020</v>
      </c>
      <c r="APK531">
        <v>1219256336.3200009</v>
      </c>
    </row>
    <row r="532" spans="1:10 1103:1113" x14ac:dyDescent="0.3">
      <c r="A532" s="10" t="s">
        <v>2771</v>
      </c>
      <c r="B532" s="10" t="s">
        <v>2793</v>
      </c>
      <c r="C532" s="10" t="s">
        <v>3119</v>
      </c>
      <c r="D532" s="10" t="s">
        <v>2481</v>
      </c>
      <c r="E532" s="10" t="s">
        <v>320</v>
      </c>
      <c r="F532" s="10" t="s">
        <v>2482</v>
      </c>
      <c r="H532" t="s">
        <v>2514</v>
      </c>
      <c r="I532" s="10" t="s">
        <v>2484</v>
      </c>
      <c r="J532">
        <v>2012</v>
      </c>
      <c r="APL532">
        <v>2349.4439000000016</v>
      </c>
    </row>
    <row r="533" spans="1:10 1103:1113" x14ac:dyDescent="0.3">
      <c r="A533" s="10" t="s">
        <v>2771</v>
      </c>
      <c r="B533" s="10" t="s">
        <v>2793</v>
      </c>
      <c r="C533" s="10" t="s">
        <v>3119</v>
      </c>
      <c r="D533" s="10" t="s">
        <v>2481</v>
      </c>
      <c r="E533" s="10" t="s">
        <v>320</v>
      </c>
      <c r="F533" s="10" t="s">
        <v>2482</v>
      </c>
      <c r="H533" t="s">
        <v>2514</v>
      </c>
      <c r="I533" s="10" t="s">
        <v>2484</v>
      </c>
      <c r="J533">
        <v>2013</v>
      </c>
      <c r="APL533">
        <v>1672.4933000000001</v>
      </c>
    </row>
    <row r="534" spans="1:10 1103:1113" x14ac:dyDescent="0.3">
      <c r="A534" s="10" t="s">
        <v>2771</v>
      </c>
      <c r="B534" s="10" t="s">
        <v>2793</v>
      </c>
      <c r="C534" s="10" t="s">
        <v>3119</v>
      </c>
      <c r="D534" s="10" t="s">
        <v>2481</v>
      </c>
      <c r="E534" s="10" t="s">
        <v>320</v>
      </c>
      <c r="F534" s="10" t="s">
        <v>2482</v>
      </c>
      <c r="H534" t="s">
        <v>2514</v>
      </c>
      <c r="I534" s="10" t="s">
        <v>2484</v>
      </c>
      <c r="J534">
        <v>2014</v>
      </c>
      <c r="APL534">
        <v>3569.0763999999995</v>
      </c>
    </row>
    <row r="535" spans="1:10 1103:1113" x14ac:dyDescent="0.3">
      <c r="A535" s="10" t="s">
        <v>2771</v>
      </c>
      <c r="B535" s="10" t="s">
        <v>2793</v>
      </c>
      <c r="C535" s="10" t="s">
        <v>3119</v>
      </c>
      <c r="D535" s="10" t="s">
        <v>2481</v>
      </c>
      <c r="E535" s="10" t="s">
        <v>320</v>
      </c>
      <c r="F535" s="10" t="s">
        <v>2482</v>
      </c>
      <c r="H535" t="s">
        <v>2514</v>
      </c>
      <c r="I535" s="10" t="s">
        <v>2484</v>
      </c>
      <c r="J535">
        <v>2015</v>
      </c>
      <c r="APL535">
        <v>5465.8891999999996</v>
      </c>
    </row>
    <row r="536" spans="1:10 1103:1113" x14ac:dyDescent="0.3">
      <c r="A536" s="10" t="s">
        <v>2771</v>
      </c>
      <c r="B536" s="10" t="s">
        <v>2793</v>
      </c>
      <c r="C536" s="10" t="s">
        <v>3119</v>
      </c>
      <c r="D536" s="10" t="s">
        <v>2481</v>
      </c>
      <c r="E536" s="10" t="s">
        <v>320</v>
      </c>
      <c r="F536" s="10" t="s">
        <v>2482</v>
      </c>
      <c r="H536" t="s">
        <v>2514</v>
      </c>
      <c r="I536" s="10" t="s">
        <v>2484</v>
      </c>
      <c r="J536">
        <v>2016</v>
      </c>
      <c r="APL536">
        <v>4460.3603000000003</v>
      </c>
    </row>
    <row r="537" spans="1:10 1103:1113" x14ac:dyDescent="0.3">
      <c r="A537" s="10" t="s">
        <v>2771</v>
      </c>
      <c r="B537" s="10" t="s">
        <v>2793</v>
      </c>
      <c r="C537" s="10" t="s">
        <v>3119</v>
      </c>
      <c r="D537" s="10" t="s">
        <v>2481</v>
      </c>
      <c r="E537" s="10" t="s">
        <v>320</v>
      </c>
      <c r="F537" s="10" t="s">
        <v>2482</v>
      </c>
      <c r="H537" t="s">
        <v>2514</v>
      </c>
      <c r="I537" s="10" t="s">
        <v>2484</v>
      </c>
      <c r="J537">
        <v>2017</v>
      </c>
      <c r="APL537">
        <v>3151.7455000000014</v>
      </c>
    </row>
    <row r="538" spans="1:10 1103:1113" x14ac:dyDescent="0.3">
      <c r="A538" s="10" t="s">
        <v>2771</v>
      </c>
      <c r="B538" s="10" t="s">
        <v>2793</v>
      </c>
      <c r="C538" s="10" t="s">
        <v>3119</v>
      </c>
      <c r="D538" s="10" t="s">
        <v>2481</v>
      </c>
      <c r="E538" s="10" t="s">
        <v>320</v>
      </c>
      <c r="F538" s="10" t="s">
        <v>2482</v>
      </c>
      <c r="H538" t="s">
        <v>2514</v>
      </c>
      <c r="I538" s="10" t="s">
        <v>2484</v>
      </c>
      <c r="J538">
        <v>2018</v>
      </c>
      <c r="APL538">
        <v>2157.8365000000008</v>
      </c>
    </row>
    <row r="539" spans="1:10 1103:1113" x14ac:dyDescent="0.3">
      <c r="A539" s="10" t="s">
        <v>2771</v>
      </c>
      <c r="B539" s="10" t="s">
        <v>2793</v>
      </c>
      <c r="C539" s="10" t="s">
        <v>3119</v>
      </c>
      <c r="D539" s="10" t="s">
        <v>2481</v>
      </c>
      <c r="E539" s="10" t="s">
        <v>320</v>
      </c>
      <c r="F539" s="10" t="s">
        <v>2482</v>
      </c>
      <c r="H539" t="s">
        <v>2514</v>
      </c>
      <c r="I539" s="10" t="s">
        <v>2484</v>
      </c>
      <c r="J539">
        <v>2019</v>
      </c>
      <c r="APL539">
        <v>2856.6596999999997</v>
      </c>
    </row>
    <row r="540" spans="1:10 1103:1113" x14ac:dyDescent="0.3">
      <c r="A540" s="10" t="s">
        <v>2771</v>
      </c>
      <c r="B540" s="10" t="s">
        <v>2793</v>
      </c>
      <c r="C540" s="10" t="s">
        <v>3119</v>
      </c>
      <c r="D540" s="10" t="s">
        <v>2481</v>
      </c>
      <c r="E540" s="10" t="s">
        <v>320</v>
      </c>
      <c r="F540" s="10" t="s">
        <v>2482</v>
      </c>
      <c r="H540" t="s">
        <v>2514</v>
      </c>
      <c r="I540" s="10" t="s">
        <v>2484</v>
      </c>
      <c r="J540">
        <v>2020</v>
      </c>
      <c r="APL540">
        <v>5610.3150000000005</v>
      </c>
    </row>
    <row r="541" spans="1:10 1103:1113" x14ac:dyDescent="0.3">
      <c r="A541" s="10" t="s">
        <v>2771</v>
      </c>
      <c r="B541" s="10" t="s">
        <v>2793</v>
      </c>
      <c r="C541" s="10" t="s">
        <v>3119</v>
      </c>
      <c r="D541" s="10" t="s">
        <v>2481</v>
      </c>
      <c r="E541" s="10" t="s">
        <v>88</v>
      </c>
      <c r="F541" s="10" t="s">
        <v>2482</v>
      </c>
      <c r="H541" t="s">
        <v>2524</v>
      </c>
      <c r="I541" s="10" t="s">
        <v>2484</v>
      </c>
      <c r="J541">
        <v>2012</v>
      </c>
      <c r="APU541">
        <v>5356868.209999999</v>
      </c>
    </row>
    <row r="542" spans="1:10 1103:1113" x14ac:dyDescent="0.3">
      <c r="A542" s="10" t="s">
        <v>2771</v>
      </c>
      <c r="B542" s="10" t="s">
        <v>2793</v>
      </c>
      <c r="C542" s="10" t="s">
        <v>3119</v>
      </c>
      <c r="D542" s="10" t="s">
        <v>2481</v>
      </c>
      <c r="E542" s="10" t="s">
        <v>88</v>
      </c>
      <c r="F542" s="10" t="s">
        <v>2482</v>
      </c>
      <c r="H542" t="s">
        <v>2524</v>
      </c>
      <c r="I542" s="10" t="s">
        <v>2484</v>
      </c>
      <c r="J542">
        <v>2013</v>
      </c>
      <c r="APU542">
        <v>3706572.0599999987</v>
      </c>
    </row>
    <row r="543" spans="1:10 1103:1113" x14ac:dyDescent="0.3">
      <c r="A543" s="10" t="s">
        <v>2771</v>
      </c>
      <c r="B543" s="10" t="s">
        <v>2793</v>
      </c>
      <c r="C543" s="10" t="s">
        <v>3119</v>
      </c>
      <c r="D543" s="10" t="s">
        <v>2481</v>
      </c>
      <c r="E543" s="10" t="s">
        <v>88</v>
      </c>
      <c r="F543" s="10" t="s">
        <v>2482</v>
      </c>
      <c r="H543" t="s">
        <v>2524</v>
      </c>
      <c r="I543" s="10" t="s">
        <v>2484</v>
      </c>
      <c r="J543">
        <v>2014</v>
      </c>
      <c r="APU543">
        <v>8930269.4000000004</v>
      </c>
    </row>
    <row r="544" spans="1:10 1103:1113" x14ac:dyDescent="0.3">
      <c r="A544" s="10" t="s">
        <v>2771</v>
      </c>
      <c r="B544" s="10" t="s">
        <v>2793</v>
      </c>
      <c r="C544" s="10" t="s">
        <v>3119</v>
      </c>
      <c r="D544" s="10" t="s">
        <v>2481</v>
      </c>
      <c r="E544" s="10" t="s">
        <v>88</v>
      </c>
      <c r="F544" s="10" t="s">
        <v>2482</v>
      </c>
      <c r="H544" t="s">
        <v>2524</v>
      </c>
      <c r="I544" s="10" t="s">
        <v>2484</v>
      </c>
      <c r="J544">
        <v>2015</v>
      </c>
      <c r="APU544">
        <v>13574161.989999998</v>
      </c>
    </row>
    <row r="545" spans="1:10 1105:1114" x14ac:dyDescent="0.3">
      <c r="A545" s="10" t="s">
        <v>2771</v>
      </c>
      <c r="B545" s="10" t="s">
        <v>2793</v>
      </c>
      <c r="C545" s="10" t="s">
        <v>3119</v>
      </c>
      <c r="D545" s="10" t="s">
        <v>2481</v>
      </c>
      <c r="E545" s="10" t="s">
        <v>88</v>
      </c>
      <c r="F545" s="10" t="s">
        <v>2482</v>
      </c>
      <c r="H545" t="s">
        <v>2524</v>
      </c>
      <c r="I545" s="10" t="s">
        <v>2484</v>
      </c>
      <c r="J545">
        <v>2016</v>
      </c>
      <c r="APU545">
        <v>9454513.1599999964</v>
      </c>
    </row>
    <row r="546" spans="1:10 1105:1114" x14ac:dyDescent="0.3">
      <c r="A546" s="10" t="s">
        <v>2771</v>
      </c>
      <c r="B546" s="10" t="s">
        <v>2793</v>
      </c>
      <c r="C546" s="10" t="s">
        <v>3119</v>
      </c>
      <c r="D546" s="10" t="s">
        <v>2481</v>
      </c>
      <c r="E546" s="10" t="s">
        <v>88</v>
      </c>
      <c r="F546" s="10" t="s">
        <v>2482</v>
      </c>
      <c r="H546" t="s">
        <v>2524</v>
      </c>
      <c r="I546" s="10" t="s">
        <v>2484</v>
      </c>
      <c r="J546">
        <v>2017</v>
      </c>
      <c r="APU546">
        <v>6310345.8200000003</v>
      </c>
    </row>
    <row r="547" spans="1:10 1105:1114" x14ac:dyDescent="0.3">
      <c r="A547" s="10" t="s">
        <v>2771</v>
      </c>
      <c r="B547" s="10" t="s">
        <v>2793</v>
      </c>
      <c r="C547" s="10" t="s">
        <v>3119</v>
      </c>
      <c r="D547" s="10" t="s">
        <v>2481</v>
      </c>
      <c r="E547" s="10" t="s">
        <v>88</v>
      </c>
      <c r="F547" s="10" t="s">
        <v>2482</v>
      </c>
      <c r="H547" t="s">
        <v>2524</v>
      </c>
      <c r="I547" s="10" t="s">
        <v>2484</v>
      </c>
      <c r="J547">
        <v>2018</v>
      </c>
      <c r="APU547">
        <v>5102834.6399999987</v>
      </c>
    </row>
    <row r="548" spans="1:10 1105:1114" x14ac:dyDescent="0.3">
      <c r="A548" s="10" t="s">
        <v>2771</v>
      </c>
      <c r="B548" s="10" t="s">
        <v>2793</v>
      </c>
      <c r="C548" s="10" t="s">
        <v>3119</v>
      </c>
      <c r="D548" s="10" t="s">
        <v>2481</v>
      </c>
      <c r="E548" s="10" t="s">
        <v>88</v>
      </c>
      <c r="F548" s="10" t="s">
        <v>2482</v>
      </c>
      <c r="H548" t="s">
        <v>2524</v>
      </c>
      <c r="I548" s="10" t="s">
        <v>2484</v>
      </c>
      <c r="J548">
        <v>2019</v>
      </c>
      <c r="APU548">
        <v>5569277.7100000018</v>
      </c>
    </row>
    <row r="549" spans="1:10 1105:1114" x14ac:dyDescent="0.3">
      <c r="A549" s="10" t="s">
        <v>2771</v>
      </c>
      <c r="B549" s="10" t="s">
        <v>2793</v>
      </c>
      <c r="C549" s="10" t="s">
        <v>3119</v>
      </c>
      <c r="D549" s="10" t="s">
        <v>2481</v>
      </c>
      <c r="E549" s="10" t="s">
        <v>88</v>
      </c>
      <c r="F549" s="10" t="s">
        <v>2482</v>
      </c>
      <c r="H549" t="s">
        <v>2524</v>
      </c>
      <c r="I549" s="10" t="s">
        <v>2484</v>
      </c>
      <c r="J549">
        <v>2020</v>
      </c>
      <c r="APU549">
        <v>12180772.529999997</v>
      </c>
    </row>
    <row r="550" spans="1:10 1105:1114" x14ac:dyDescent="0.3">
      <c r="A550" s="10" t="s">
        <v>2771</v>
      </c>
      <c r="B550" s="10" t="s">
        <v>2793</v>
      </c>
      <c r="C550" s="10" t="s">
        <v>3119</v>
      </c>
      <c r="D550" s="10" t="s">
        <v>2486</v>
      </c>
      <c r="E550" s="10" t="s">
        <v>320</v>
      </c>
      <c r="F550" s="10" t="s">
        <v>2482</v>
      </c>
      <c r="H550" t="s">
        <v>2514</v>
      </c>
      <c r="I550" s="10" t="s">
        <v>2484</v>
      </c>
      <c r="J550">
        <v>2012</v>
      </c>
      <c r="APM550">
        <v>13347.352800000006</v>
      </c>
    </row>
    <row r="551" spans="1:10 1105:1114" x14ac:dyDescent="0.3">
      <c r="A551" s="10" t="s">
        <v>2771</v>
      </c>
      <c r="B551" s="10" t="s">
        <v>2793</v>
      </c>
      <c r="C551" s="10" t="s">
        <v>3119</v>
      </c>
      <c r="D551" s="10" t="s">
        <v>2486</v>
      </c>
      <c r="E551" s="10" t="s">
        <v>320</v>
      </c>
      <c r="F551" s="10" t="s">
        <v>2482</v>
      </c>
      <c r="H551" t="s">
        <v>2514</v>
      </c>
      <c r="I551" s="10" t="s">
        <v>2484</v>
      </c>
      <c r="J551">
        <v>2013</v>
      </c>
      <c r="APM551">
        <v>17269.458700000003</v>
      </c>
    </row>
    <row r="552" spans="1:10 1105:1114" x14ac:dyDescent="0.3">
      <c r="A552" s="10" t="s">
        <v>2771</v>
      </c>
      <c r="B552" s="10" t="s">
        <v>2793</v>
      </c>
      <c r="C552" s="10" t="s">
        <v>3119</v>
      </c>
      <c r="D552" s="10" t="s">
        <v>2486</v>
      </c>
      <c r="E552" s="10" t="s">
        <v>320</v>
      </c>
      <c r="F552" s="10" t="s">
        <v>2482</v>
      </c>
      <c r="H552" t="s">
        <v>2514</v>
      </c>
      <c r="I552" s="10" t="s">
        <v>2484</v>
      </c>
      <c r="J552">
        <v>2014</v>
      </c>
      <c r="APM552">
        <v>19933.688399999995</v>
      </c>
    </row>
    <row r="553" spans="1:10 1105:1114" x14ac:dyDescent="0.3">
      <c r="A553" s="10" t="s">
        <v>2771</v>
      </c>
      <c r="B553" s="10" t="s">
        <v>2793</v>
      </c>
      <c r="C553" s="10" t="s">
        <v>3119</v>
      </c>
      <c r="D553" s="10" t="s">
        <v>2486</v>
      </c>
      <c r="E553" s="10" t="s">
        <v>320</v>
      </c>
      <c r="F553" s="10" t="s">
        <v>2482</v>
      </c>
      <c r="H553" t="s">
        <v>2514</v>
      </c>
      <c r="I553" s="10" t="s">
        <v>2484</v>
      </c>
      <c r="J553">
        <v>2015</v>
      </c>
      <c r="APM553">
        <v>18033.346100000002</v>
      </c>
    </row>
    <row r="554" spans="1:10 1105:1114" x14ac:dyDescent="0.3">
      <c r="A554" s="10" t="s">
        <v>2771</v>
      </c>
      <c r="B554" s="10" t="s">
        <v>2793</v>
      </c>
      <c r="C554" s="10" t="s">
        <v>3119</v>
      </c>
      <c r="D554" s="10" t="s">
        <v>2486</v>
      </c>
      <c r="E554" s="10" t="s">
        <v>320</v>
      </c>
      <c r="F554" s="10" t="s">
        <v>2482</v>
      </c>
      <c r="H554" t="s">
        <v>2514</v>
      </c>
      <c r="I554" s="10" t="s">
        <v>2484</v>
      </c>
      <c r="J554">
        <v>2016</v>
      </c>
      <c r="APM554">
        <v>20213.0023</v>
      </c>
    </row>
    <row r="555" spans="1:10 1105:1114" x14ac:dyDescent="0.3">
      <c r="A555" s="10" t="s">
        <v>2771</v>
      </c>
      <c r="B555" s="10" t="s">
        <v>2793</v>
      </c>
      <c r="C555" s="10" t="s">
        <v>3119</v>
      </c>
      <c r="D555" s="10" t="s">
        <v>2486</v>
      </c>
      <c r="E555" s="10" t="s">
        <v>320</v>
      </c>
      <c r="F555" s="10" t="s">
        <v>2482</v>
      </c>
      <c r="H555" t="s">
        <v>2514</v>
      </c>
      <c r="I555" s="10" t="s">
        <v>2484</v>
      </c>
      <c r="J555">
        <v>2017</v>
      </c>
      <c r="APM555">
        <v>24664.22040000002</v>
      </c>
    </row>
    <row r="556" spans="1:10 1105:1114" x14ac:dyDescent="0.3">
      <c r="A556" s="10" t="s">
        <v>2771</v>
      </c>
      <c r="B556" s="10" t="s">
        <v>2793</v>
      </c>
      <c r="C556" s="10" t="s">
        <v>3119</v>
      </c>
      <c r="D556" s="10" t="s">
        <v>2486</v>
      </c>
      <c r="E556" s="10" t="s">
        <v>320</v>
      </c>
      <c r="F556" s="10" t="s">
        <v>2482</v>
      </c>
      <c r="H556" t="s">
        <v>2514</v>
      </c>
      <c r="I556" s="10" t="s">
        <v>2484</v>
      </c>
      <c r="J556">
        <v>2018</v>
      </c>
      <c r="APM556">
        <v>26654.335899999998</v>
      </c>
    </row>
    <row r="557" spans="1:10 1105:1114" x14ac:dyDescent="0.3">
      <c r="A557" s="10" t="s">
        <v>2771</v>
      </c>
      <c r="B557" s="10" t="s">
        <v>2793</v>
      </c>
      <c r="C557" s="10" t="s">
        <v>3119</v>
      </c>
      <c r="D557" s="10" t="s">
        <v>2486</v>
      </c>
      <c r="E557" s="10" t="s">
        <v>320</v>
      </c>
      <c r="F557" s="10" t="s">
        <v>2482</v>
      </c>
      <c r="H557" t="s">
        <v>2514</v>
      </c>
      <c r="I557" s="10" t="s">
        <v>2484</v>
      </c>
      <c r="J557">
        <v>2019</v>
      </c>
      <c r="APM557">
        <v>30156.914200000017</v>
      </c>
    </row>
    <row r="558" spans="1:10 1105:1114" x14ac:dyDescent="0.3">
      <c r="A558" s="10" t="s">
        <v>2771</v>
      </c>
      <c r="B558" s="10" t="s">
        <v>2793</v>
      </c>
      <c r="C558" s="10" t="s">
        <v>3119</v>
      </c>
      <c r="D558" s="10" t="s">
        <v>2486</v>
      </c>
      <c r="E558" s="10" t="s">
        <v>320</v>
      </c>
      <c r="F558" s="10" t="s">
        <v>2482</v>
      </c>
      <c r="H558" t="s">
        <v>2514</v>
      </c>
      <c r="I558" s="10" t="s">
        <v>2484</v>
      </c>
      <c r="J558">
        <v>2020</v>
      </c>
      <c r="APM558">
        <v>24865.440800000004</v>
      </c>
    </row>
    <row r="559" spans="1:10 1105:1114" x14ac:dyDescent="0.3">
      <c r="A559" s="10" t="s">
        <v>2771</v>
      </c>
      <c r="B559" s="10" t="s">
        <v>2793</v>
      </c>
      <c r="C559" s="10" t="s">
        <v>3119</v>
      </c>
      <c r="D559" s="10" t="s">
        <v>2486</v>
      </c>
      <c r="E559" s="10" t="s">
        <v>88</v>
      </c>
      <c r="F559" s="10" t="s">
        <v>2482</v>
      </c>
      <c r="H559" t="s">
        <v>2524</v>
      </c>
      <c r="I559" s="10" t="s">
        <v>2484</v>
      </c>
      <c r="J559">
        <v>2012</v>
      </c>
      <c r="APV559">
        <v>26376216.590000004</v>
      </c>
    </row>
    <row r="560" spans="1:10 1105:1114" x14ac:dyDescent="0.3">
      <c r="A560" s="10" t="s">
        <v>2771</v>
      </c>
      <c r="B560" s="10" t="s">
        <v>2793</v>
      </c>
      <c r="C560" s="10" t="s">
        <v>3119</v>
      </c>
      <c r="D560" s="10" t="s">
        <v>2486</v>
      </c>
      <c r="E560" s="10" t="s">
        <v>88</v>
      </c>
      <c r="F560" s="10" t="s">
        <v>2482</v>
      </c>
      <c r="H560" t="s">
        <v>2524</v>
      </c>
      <c r="I560" s="10" t="s">
        <v>2484</v>
      </c>
      <c r="J560">
        <v>2013</v>
      </c>
      <c r="APV560">
        <v>31196033.639999997</v>
      </c>
    </row>
    <row r="561" spans="1:10 1108:1114" x14ac:dyDescent="0.3">
      <c r="A561" s="10" t="s">
        <v>2771</v>
      </c>
      <c r="B561" s="10" t="s">
        <v>2793</v>
      </c>
      <c r="C561" s="10" t="s">
        <v>3119</v>
      </c>
      <c r="D561" s="10" t="s">
        <v>2486</v>
      </c>
      <c r="E561" s="10" t="s">
        <v>88</v>
      </c>
      <c r="F561" s="10" t="s">
        <v>2482</v>
      </c>
      <c r="H561" t="s">
        <v>2524</v>
      </c>
      <c r="I561" s="10" t="s">
        <v>2484</v>
      </c>
      <c r="J561">
        <v>2014</v>
      </c>
      <c r="APV561">
        <v>38193709.979999997</v>
      </c>
    </row>
    <row r="562" spans="1:10 1108:1114" x14ac:dyDescent="0.3">
      <c r="A562" s="10" t="s">
        <v>2771</v>
      </c>
      <c r="B562" s="10" t="s">
        <v>2793</v>
      </c>
      <c r="C562" s="10" t="s">
        <v>3119</v>
      </c>
      <c r="D562" s="10" t="s">
        <v>2486</v>
      </c>
      <c r="E562" s="10" t="s">
        <v>88</v>
      </c>
      <c r="F562" s="10" t="s">
        <v>2482</v>
      </c>
      <c r="H562" t="s">
        <v>2524</v>
      </c>
      <c r="I562" s="10" t="s">
        <v>2484</v>
      </c>
      <c r="J562">
        <v>2015</v>
      </c>
      <c r="APV562">
        <v>32138533.690000005</v>
      </c>
    </row>
    <row r="563" spans="1:10 1108:1114" x14ac:dyDescent="0.3">
      <c r="A563" s="10" t="s">
        <v>2771</v>
      </c>
      <c r="B563" s="10" t="s">
        <v>2793</v>
      </c>
      <c r="C563" s="10" t="s">
        <v>3119</v>
      </c>
      <c r="D563" s="10" t="s">
        <v>2486</v>
      </c>
      <c r="E563" s="10" t="s">
        <v>88</v>
      </c>
      <c r="F563" s="10" t="s">
        <v>2482</v>
      </c>
      <c r="H563" t="s">
        <v>2524</v>
      </c>
      <c r="I563" s="10" t="s">
        <v>2484</v>
      </c>
      <c r="J563">
        <v>2016</v>
      </c>
      <c r="APV563">
        <v>33842861.380000003</v>
      </c>
    </row>
    <row r="564" spans="1:10 1108:1114" x14ac:dyDescent="0.3">
      <c r="A564" s="10" t="s">
        <v>2771</v>
      </c>
      <c r="B564" s="10" t="s">
        <v>2793</v>
      </c>
      <c r="C564" s="10" t="s">
        <v>3119</v>
      </c>
      <c r="D564" s="10" t="s">
        <v>2486</v>
      </c>
      <c r="E564" s="10" t="s">
        <v>88</v>
      </c>
      <c r="F564" s="10" t="s">
        <v>2482</v>
      </c>
      <c r="H564" t="s">
        <v>2524</v>
      </c>
      <c r="I564" s="10" t="s">
        <v>2484</v>
      </c>
      <c r="J564">
        <v>2017</v>
      </c>
      <c r="APV564">
        <v>43346937.300000012</v>
      </c>
    </row>
    <row r="565" spans="1:10 1108:1114" x14ac:dyDescent="0.3">
      <c r="A565" s="10" t="s">
        <v>2771</v>
      </c>
      <c r="B565" s="10" t="s">
        <v>2793</v>
      </c>
      <c r="C565" s="10" t="s">
        <v>3119</v>
      </c>
      <c r="D565" s="10" t="s">
        <v>2486</v>
      </c>
      <c r="E565" s="10" t="s">
        <v>88</v>
      </c>
      <c r="F565" s="10" t="s">
        <v>2482</v>
      </c>
      <c r="H565" t="s">
        <v>2524</v>
      </c>
      <c r="I565" s="10" t="s">
        <v>2484</v>
      </c>
      <c r="J565">
        <v>2018</v>
      </c>
      <c r="APV565">
        <v>43932571.879999995</v>
      </c>
    </row>
    <row r="566" spans="1:10 1108:1114" x14ac:dyDescent="0.3">
      <c r="A566" s="10" t="s">
        <v>2771</v>
      </c>
      <c r="B566" s="10" t="s">
        <v>2793</v>
      </c>
      <c r="C566" s="10" t="s">
        <v>3119</v>
      </c>
      <c r="D566" s="10" t="s">
        <v>2486</v>
      </c>
      <c r="E566" s="10" t="s">
        <v>88</v>
      </c>
      <c r="F566" s="10" t="s">
        <v>2482</v>
      </c>
      <c r="H566" t="s">
        <v>2524</v>
      </c>
      <c r="I566" s="10" t="s">
        <v>2484</v>
      </c>
      <c r="J566">
        <v>2019</v>
      </c>
      <c r="APV566">
        <v>44434859.150000028</v>
      </c>
    </row>
    <row r="567" spans="1:10 1108:1114" x14ac:dyDescent="0.3">
      <c r="A567" s="10" t="s">
        <v>2771</v>
      </c>
      <c r="B567" s="10" t="s">
        <v>2793</v>
      </c>
      <c r="C567" s="10" t="s">
        <v>3119</v>
      </c>
      <c r="D567" s="10" t="s">
        <v>2486</v>
      </c>
      <c r="E567" s="10" t="s">
        <v>88</v>
      </c>
      <c r="F567" s="10" t="s">
        <v>2482</v>
      </c>
      <c r="H567" t="s">
        <v>2524</v>
      </c>
      <c r="I567" s="10" t="s">
        <v>2484</v>
      </c>
      <c r="J567">
        <v>2020</v>
      </c>
      <c r="APV567">
        <v>31197590.370000005</v>
      </c>
    </row>
    <row r="568" spans="1:10 1108:1114" x14ac:dyDescent="0.3">
      <c r="A568" s="10" t="s">
        <v>2771</v>
      </c>
      <c r="B568" s="10" t="s">
        <v>2793</v>
      </c>
      <c r="C568" s="10" t="s">
        <v>3119</v>
      </c>
      <c r="D568" s="10" t="s">
        <v>2492</v>
      </c>
      <c r="E568" s="10" t="s">
        <v>320</v>
      </c>
      <c r="F568" s="10" t="s">
        <v>2482</v>
      </c>
      <c r="H568" t="s">
        <v>2514</v>
      </c>
      <c r="I568" s="10" t="s">
        <v>2484</v>
      </c>
      <c r="J568">
        <v>2012</v>
      </c>
      <c r="APP568">
        <v>13910.877699999999</v>
      </c>
    </row>
    <row r="569" spans="1:10 1108:1114" x14ac:dyDescent="0.3">
      <c r="A569" s="10" t="s">
        <v>2771</v>
      </c>
      <c r="B569" s="10" t="s">
        <v>2793</v>
      </c>
      <c r="C569" s="10" t="s">
        <v>3119</v>
      </c>
      <c r="D569" s="10" t="s">
        <v>2492</v>
      </c>
      <c r="E569" s="10" t="s">
        <v>320</v>
      </c>
      <c r="F569" s="10" t="s">
        <v>2482</v>
      </c>
      <c r="H569" t="s">
        <v>2514</v>
      </c>
      <c r="I569" s="10" t="s">
        <v>2484</v>
      </c>
      <c r="J569">
        <v>2013</v>
      </c>
      <c r="APP569">
        <v>17882.452400000002</v>
      </c>
    </row>
    <row r="570" spans="1:10 1108:1114" x14ac:dyDescent="0.3">
      <c r="A570" s="10" t="s">
        <v>2771</v>
      </c>
      <c r="B570" s="10" t="s">
        <v>2793</v>
      </c>
      <c r="C570" s="10" t="s">
        <v>3119</v>
      </c>
      <c r="D570" s="10" t="s">
        <v>2492</v>
      </c>
      <c r="E570" s="10" t="s">
        <v>320</v>
      </c>
      <c r="F570" s="10" t="s">
        <v>2482</v>
      </c>
      <c r="H570" t="s">
        <v>2514</v>
      </c>
      <c r="I570" s="10" t="s">
        <v>2484</v>
      </c>
      <c r="J570">
        <v>2014</v>
      </c>
      <c r="APP570">
        <v>19230.974800000004</v>
      </c>
    </row>
    <row r="571" spans="1:10 1108:1114" x14ac:dyDescent="0.3">
      <c r="A571" s="10" t="s">
        <v>2771</v>
      </c>
      <c r="B571" s="10" t="s">
        <v>2793</v>
      </c>
      <c r="C571" s="10" t="s">
        <v>3119</v>
      </c>
      <c r="D571" s="10" t="s">
        <v>2492</v>
      </c>
      <c r="E571" s="10" t="s">
        <v>320</v>
      </c>
      <c r="F571" s="10" t="s">
        <v>2482</v>
      </c>
      <c r="H571" t="s">
        <v>2514</v>
      </c>
      <c r="I571" s="10" t="s">
        <v>2484</v>
      </c>
      <c r="J571">
        <v>2015</v>
      </c>
      <c r="APP571">
        <v>25482.336899999995</v>
      </c>
    </row>
    <row r="572" spans="1:10 1108:1114" x14ac:dyDescent="0.3">
      <c r="A572" s="10" t="s">
        <v>2771</v>
      </c>
      <c r="B572" s="10" t="s">
        <v>2793</v>
      </c>
      <c r="C572" s="10" t="s">
        <v>3119</v>
      </c>
      <c r="D572" s="10" t="s">
        <v>2492</v>
      </c>
      <c r="E572" s="10" t="s">
        <v>320</v>
      </c>
      <c r="F572" s="10" t="s">
        <v>2482</v>
      </c>
      <c r="H572" t="s">
        <v>2514</v>
      </c>
      <c r="I572" s="10" t="s">
        <v>2484</v>
      </c>
      <c r="J572">
        <v>2016</v>
      </c>
      <c r="APP572">
        <v>27351.835500000001</v>
      </c>
    </row>
    <row r="573" spans="1:10 1108:1114" x14ac:dyDescent="0.3">
      <c r="A573" s="10" t="s">
        <v>2771</v>
      </c>
      <c r="B573" s="10" t="s">
        <v>2793</v>
      </c>
      <c r="C573" s="10" t="s">
        <v>3119</v>
      </c>
      <c r="D573" s="10" t="s">
        <v>2492</v>
      </c>
      <c r="E573" s="10" t="s">
        <v>320</v>
      </c>
      <c r="F573" s="10" t="s">
        <v>2482</v>
      </c>
      <c r="H573" t="s">
        <v>2514</v>
      </c>
      <c r="I573" s="10" t="s">
        <v>2484</v>
      </c>
      <c r="J573">
        <v>2017</v>
      </c>
      <c r="APP573">
        <v>23590.013000000003</v>
      </c>
    </row>
    <row r="574" spans="1:10 1108:1114" x14ac:dyDescent="0.3">
      <c r="A574" s="10" t="s">
        <v>2771</v>
      </c>
      <c r="B574" s="10" t="s">
        <v>2793</v>
      </c>
      <c r="C574" s="10" t="s">
        <v>3119</v>
      </c>
      <c r="D574" s="10" t="s">
        <v>2492</v>
      </c>
      <c r="E574" s="10" t="s">
        <v>320</v>
      </c>
      <c r="F574" s="10" t="s">
        <v>2482</v>
      </c>
      <c r="H574" t="s">
        <v>2514</v>
      </c>
      <c r="I574" s="10" t="s">
        <v>2484</v>
      </c>
      <c r="J574">
        <v>2018</v>
      </c>
      <c r="APP574">
        <v>45947.520799999991</v>
      </c>
    </row>
    <row r="575" spans="1:10 1108:1114" x14ac:dyDescent="0.3">
      <c r="A575" s="10" t="s">
        <v>2771</v>
      </c>
      <c r="B575" s="10" t="s">
        <v>2793</v>
      </c>
      <c r="C575" s="10" t="s">
        <v>3119</v>
      </c>
      <c r="D575" s="10" t="s">
        <v>2492</v>
      </c>
      <c r="E575" s="10" t="s">
        <v>320</v>
      </c>
      <c r="F575" s="10" t="s">
        <v>2482</v>
      </c>
      <c r="H575" t="s">
        <v>2514</v>
      </c>
      <c r="I575" s="10" t="s">
        <v>2484</v>
      </c>
      <c r="J575">
        <v>2019</v>
      </c>
      <c r="APP575">
        <v>38968.258400000006</v>
      </c>
    </row>
    <row r="576" spans="1:10 1108:1114" x14ac:dyDescent="0.3">
      <c r="A576" s="10" t="s">
        <v>2771</v>
      </c>
      <c r="B576" s="10" t="s">
        <v>2793</v>
      </c>
      <c r="C576" s="10" t="s">
        <v>3119</v>
      </c>
      <c r="D576" s="10" t="s">
        <v>2492</v>
      </c>
      <c r="E576" s="10" t="s">
        <v>320</v>
      </c>
      <c r="F576" s="10" t="s">
        <v>2482</v>
      </c>
      <c r="H576" t="s">
        <v>2514</v>
      </c>
      <c r="I576" s="10" t="s">
        <v>2484</v>
      </c>
      <c r="J576">
        <v>2020</v>
      </c>
      <c r="APP576">
        <v>57440.804499999984</v>
      </c>
    </row>
    <row r="577" spans="1:10 1106:1115" x14ac:dyDescent="0.3">
      <c r="A577" s="10" t="s">
        <v>2771</v>
      </c>
      <c r="B577" s="10" t="s">
        <v>2793</v>
      </c>
      <c r="C577" s="10" t="s">
        <v>3119</v>
      </c>
      <c r="D577" s="10" t="s">
        <v>2488</v>
      </c>
      <c r="E577" s="10" t="s">
        <v>320</v>
      </c>
      <c r="F577" s="10" t="s">
        <v>2482</v>
      </c>
      <c r="H577" t="s">
        <v>2514</v>
      </c>
      <c r="I577" s="10" t="s">
        <v>2484</v>
      </c>
      <c r="J577">
        <v>2012</v>
      </c>
      <c r="APN577">
        <v>6031.0642000000034</v>
      </c>
    </row>
    <row r="578" spans="1:10 1106:1115" x14ac:dyDescent="0.3">
      <c r="A578" s="10" t="s">
        <v>2771</v>
      </c>
      <c r="B578" s="10" t="s">
        <v>2793</v>
      </c>
      <c r="C578" s="10" t="s">
        <v>3119</v>
      </c>
      <c r="D578" s="10" t="s">
        <v>2488</v>
      </c>
      <c r="E578" s="10" t="s">
        <v>320</v>
      </c>
      <c r="F578" s="10" t="s">
        <v>2482</v>
      </c>
      <c r="H578" t="s">
        <v>2514</v>
      </c>
      <c r="I578" s="10" t="s">
        <v>2484</v>
      </c>
      <c r="J578">
        <v>2013</v>
      </c>
      <c r="APN578">
        <v>9018.1504000000041</v>
      </c>
    </row>
    <row r="579" spans="1:10 1106:1115" x14ac:dyDescent="0.3">
      <c r="A579" s="10" t="s">
        <v>2771</v>
      </c>
      <c r="B579" s="10" t="s">
        <v>2793</v>
      </c>
      <c r="C579" s="10" t="s">
        <v>3119</v>
      </c>
      <c r="D579" s="10" t="s">
        <v>2488</v>
      </c>
      <c r="E579" s="10" t="s">
        <v>320</v>
      </c>
      <c r="F579" s="10" t="s">
        <v>2482</v>
      </c>
      <c r="H579" t="s">
        <v>2514</v>
      </c>
      <c r="I579" s="10" t="s">
        <v>2484</v>
      </c>
      <c r="J579">
        <v>2014</v>
      </c>
      <c r="APN579">
        <v>14022.825700000003</v>
      </c>
    </row>
    <row r="580" spans="1:10 1106:1115" x14ac:dyDescent="0.3">
      <c r="A580" s="10" t="s">
        <v>2771</v>
      </c>
      <c r="B580" s="10" t="s">
        <v>2793</v>
      </c>
      <c r="C580" s="10" t="s">
        <v>3119</v>
      </c>
      <c r="D580" s="10" t="s">
        <v>2488</v>
      </c>
      <c r="E580" s="10" t="s">
        <v>320</v>
      </c>
      <c r="F580" s="10" t="s">
        <v>2482</v>
      </c>
      <c r="H580" t="s">
        <v>2514</v>
      </c>
      <c r="I580" s="10" t="s">
        <v>2484</v>
      </c>
      <c r="J580">
        <v>2015</v>
      </c>
      <c r="APN580">
        <v>13620.529800000004</v>
      </c>
    </row>
    <row r="581" spans="1:10 1106:1115" x14ac:dyDescent="0.3">
      <c r="A581" s="10" t="s">
        <v>2771</v>
      </c>
      <c r="B581" s="10" t="s">
        <v>2793</v>
      </c>
      <c r="C581" s="10" t="s">
        <v>3119</v>
      </c>
      <c r="D581" s="10" t="s">
        <v>2488</v>
      </c>
      <c r="E581" s="10" t="s">
        <v>320</v>
      </c>
      <c r="F581" s="10" t="s">
        <v>2482</v>
      </c>
      <c r="H581" t="s">
        <v>2514</v>
      </c>
      <c r="I581" s="10" t="s">
        <v>2484</v>
      </c>
      <c r="J581">
        <v>2016</v>
      </c>
      <c r="APN581">
        <v>10993.276599999997</v>
      </c>
    </row>
    <row r="582" spans="1:10 1106:1115" x14ac:dyDescent="0.3">
      <c r="A582" s="10" t="s">
        <v>2771</v>
      </c>
      <c r="B582" s="10" t="s">
        <v>2793</v>
      </c>
      <c r="C582" s="10" t="s">
        <v>3119</v>
      </c>
      <c r="D582" s="10" t="s">
        <v>2488</v>
      </c>
      <c r="E582" s="10" t="s">
        <v>320</v>
      </c>
      <c r="F582" s="10" t="s">
        <v>2482</v>
      </c>
      <c r="H582" t="s">
        <v>2514</v>
      </c>
      <c r="I582" s="10" t="s">
        <v>2484</v>
      </c>
      <c r="J582">
        <v>2017</v>
      </c>
      <c r="APN582">
        <v>8596.4297000000061</v>
      </c>
    </row>
    <row r="583" spans="1:10 1106:1115" x14ac:dyDescent="0.3">
      <c r="A583" s="10" t="s">
        <v>2771</v>
      </c>
      <c r="B583" s="10" t="s">
        <v>2793</v>
      </c>
      <c r="C583" s="10" t="s">
        <v>3119</v>
      </c>
      <c r="D583" s="10" t="s">
        <v>2488</v>
      </c>
      <c r="E583" s="10" t="s">
        <v>320</v>
      </c>
      <c r="F583" s="10" t="s">
        <v>2482</v>
      </c>
      <c r="H583" t="s">
        <v>2514</v>
      </c>
      <c r="I583" s="10" t="s">
        <v>2484</v>
      </c>
      <c r="J583">
        <v>2018</v>
      </c>
      <c r="APN583">
        <v>8353.2955000000002</v>
      </c>
    </row>
    <row r="584" spans="1:10 1106:1115" x14ac:dyDescent="0.3">
      <c r="A584" s="10" t="s">
        <v>2771</v>
      </c>
      <c r="B584" s="10" t="s">
        <v>2793</v>
      </c>
      <c r="C584" s="10" t="s">
        <v>3119</v>
      </c>
      <c r="D584" s="10" t="s">
        <v>2488</v>
      </c>
      <c r="E584" s="10" t="s">
        <v>320</v>
      </c>
      <c r="F584" s="10" t="s">
        <v>2482</v>
      </c>
      <c r="H584" t="s">
        <v>2514</v>
      </c>
      <c r="I584" s="10" t="s">
        <v>2484</v>
      </c>
      <c r="J584">
        <v>2019</v>
      </c>
      <c r="APN584">
        <v>11348.240900000008</v>
      </c>
    </row>
    <row r="585" spans="1:10 1106:1115" x14ac:dyDescent="0.3">
      <c r="A585" s="10" t="s">
        <v>2771</v>
      </c>
      <c r="B585" s="10" t="s">
        <v>2793</v>
      </c>
      <c r="C585" s="10" t="s">
        <v>3119</v>
      </c>
      <c r="D585" s="10" t="s">
        <v>2488</v>
      </c>
      <c r="E585" s="10" t="s">
        <v>320</v>
      </c>
      <c r="F585" s="10" t="s">
        <v>2482</v>
      </c>
      <c r="H585" t="s">
        <v>2514</v>
      </c>
      <c r="I585" s="10" t="s">
        <v>2484</v>
      </c>
      <c r="J585">
        <v>2020</v>
      </c>
      <c r="APN585">
        <v>27578.848099999996</v>
      </c>
    </row>
    <row r="586" spans="1:10 1106:1115" x14ac:dyDescent="0.3">
      <c r="A586" s="10" t="s">
        <v>2771</v>
      </c>
      <c r="B586" s="10" t="s">
        <v>2793</v>
      </c>
      <c r="C586" s="10" t="s">
        <v>3119</v>
      </c>
      <c r="D586" s="10" t="s">
        <v>2488</v>
      </c>
      <c r="E586" s="10" t="s">
        <v>88</v>
      </c>
      <c r="F586" s="10" t="s">
        <v>2482</v>
      </c>
      <c r="H586" t="s">
        <v>2524</v>
      </c>
      <c r="I586" s="10" t="s">
        <v>2484</v>
      </c>
      <c r="J586">
        <v>2012</v>
      </c>
      <c r="APW586">
        <v>8624214.2699999996</v>
      </c>
    </row>
    <row r="587" spans="1:10 1106:1115" x14ac:dyDescent="0.3">
      <c r="A587" s="10" t="s">
        <v>2771</v>
      </c>
      <c r="B587" s="10" t="s">
        <v>2793</v>
      </c>
      <c r="C587" s="10" t="s">
        <v>3119</v>
      </c>
      <c r="D587" s="10" t="s">
        <v>2488</v>
      </c>
      <c r="E587" s="10" t="s">
        <v>88</v>
      </c>
      <c r="F587" s="10" t="s">
        <v>2482</v>
      </c>
      <c r="H587" t="s">
        <v>2524</v>
      </c>
      <c r="I587" s="10" t="s">
        <v>2484</v>
      </c>
      <c r="J587">
        <v>2013</v>
      </c>
      <c r="APW587">
        <v>13822905.969999999</v>
      </c>
    </row>
    <row r="588" spans="1:10 1106:1115" x14ac:dyDescent="0.3">
      <c r="A588" s="10" t="s">
        <v>2771</v>
      </c>
      <c r="B588" s="10" t="s">
        <v>2793</v>
      </c>
      <c r="C588" s="10" t="s">
        <v>3119</v>
      </c>
      <c r="D588" s="10" t="s">
        <v>2488</v>
      </c>
      <c r="E588" s="10" t="s">
        <v>88</v>
      </c>
      <c r="F588" s="10" t="s">
        <v>2482</v>
      </c>
      <c r="H588" t="s">
        <v>2524</v>
      </c>
      <c r="I588" s="10" t="s">
        <v>2484</v>
      </c>
      <c r="J588">
        <v>2014</v>
      </c>
      <c r="APW588">
        <v>19820406.859999992</v>
      </c>
    </row>
    <row r="589" spans="1:10 1106:1115" x14ac:dyDescent="0.3">
      <c r="A589" s="10" t="s">
        <v>2771</v>
      </c>
      <c r="B589" s="10" t="s">
        <v>2793</v>
      </c>
      <c r="C589" s="10" t="s">
        <v>3119</v>
      </c>
      <c r="D589" s="10" t="s">
        <v>2488</v>
      </c>
      <c r="E589" s="10" t="s">
        <v>88</v>
      </c>
      <c r="F589" s="10" t="s">
        <v>2482</v>
      </c>
      <c r="H589" t="s">
        <v>2524</v>
      </c>
      <c r="I589" s="10" t="s">
        <v>2484</v>
      </c>
      <c r="J589">
        <v>2015</v>
      </c>
      <c r="APW589">
        <v>17874440.010000005</v>
      </c>
    </row>
    <row r="590" spans="1:10 1106:1115" x14ac:dyDescent="0.3">
      <c r="A590" s="10" t="s">
        <v>2771</v>
      </c>
      <c r="B590" s="10" t="s">
        <v>2793</v>
      </c>
      <c r="C590" s="10" t="s">
        <v>3119</v>
      </c>
      <c r="D590" s="10" t="s">
        <v>2488</v>
      </c>
      <c r="E590" s="10" t="s">
        <v>88</v>
      </c>
      <c r="F590" s="10" t="s">
        <v>2482</v>
      </c>
      <c r="H590" t="s">
        <v>2524</v>
      </c>
      <c r="I590" s="10" t="s">
        <v>2484</v>
      </c>
      <c r="J590">
        <v>2016</v>
      </c>
      <c r="APW590">
        <v>14123981.489999998</v>
      </c>
    </row>
    <row r="591" spans="1:10 1106:1115" x14ac:dyDescent="0.3">
      <c r="A591" s="10" t="s">
        <v>2771</v>
      </c>
      <c r="B591" s="10" t="s">
        <v>2793</v>
      </c>
      <c r="C591" s="10" t="s">
        <v>3119</v>
      </c>
      <c r="D591" s="10" t="s">
        <v>2488</v>
      </c>
      <c r="E591" s="10" t="s">
        <v>88</v>
      </c>
      <c r="F591" s="10" t="s">
        <v>2482</v>
      </c>
      <c r="H591" t="s">
        <v>2524</v>
      </c>
      <c r="I591" s="10" t="s">
        <v>2484</v>
      </c>
      <c r="J591">
        <v>2017</v>
      </c>
      <c r="APW591">
        <v>11104381.110000005</v>
      </c>
    </row>
    <row r="592" spans="1:10 1106:1115" x14ac:dyDescent="0.3">
      <c r="A592" s="10" t="s">
        <v>2771</v>
      </c>
      <c r="B592" s="10" t="s">
        <v>2793</v>
      </c>
      <c r="C592" s="10" t="s">
        <v>3119</v>
      </c>
      <c r="D592" s="10" t="s">
        <v>2488</v>
      </c>
      <c r="E592" s="10" t="s">
        <v>88</v>
      </c>
      <c r="F592" s="10" t="s">
        <v>2482</v>
      </c>
      <c r="H592" t="s">
        <v>2524</v>
      </c>
      <c r="I592" s="10" t="s">
        <v>2484</v>
      </c>
      <c r="J592">
        <v>2018</v>
      </c>
      <c r="APW592">
        <v>10346718.67</v>
      </c>
    </row>
    <row r="593" spans="1:10 1107:1116" x14ac:dyDescent="0.3">
      <c r="A593" s="10" t="s">
        <v>2771</v>
      </c>
      <c r="B593" s="10" t="s">
        <v>2793</v>
      </c>
      <c r="C593" s="10" t="s">
        <v>3119</v>
      </c>
      <c r="D593" s="10" t="s">
        <v>2488</v>
      </c>
      <c r="E593" s="10" t="s">
        <v>88</v>
      </c>
      <c r="F593" s="10" t="s">
        <v>2482</v>
      </c>
      <c r="H593" t="s">
        <v>2524</v>
      </c>
      <c r="I593" s="10" t="s">
        <v>2484</v>
      </c>
      <c r="J593">
        <v>2019</v>
      </c>
      <c r="APW593">
        <v>15474271.369999999</v>
      </c>
    </row>
    <row r="594" spans="1:10 1107:1116" x14ac:dyDescent="0.3">
      <c r="A594" s="10" t="s">
        <v>2771</v>
      </c>
      <c r="B594" s="10" t="s">
        <v>2793</v>
      </c>
      <c r="C594" s="10" t="s">
        <v>3119</v>
      </c>
      <c r="D594" s="10" t="s">
        <v>2488</v>
      </c>
      <c r="E594" s="10" t="s">
        <v>88</v>
      </c>
      <c r="F594" s="10" t="s">
        <v>2482</v>
      </c>
      <c r="H594" t="s">
        <v>2524</v>
      </c>
      <c r="I594" s="10" t="s">
        <v>2484</v>
      </c>
      <c r="J594">
        <v>2020</v>
      </c>
      <c r="APW594">
        <v>27427695.299999982</v>
      </c>
    </row>
    <row r="595" spans="1:10 1107:1116" x14ac:dyDescent="0.3">
      <c r="A595" s="10" t="s">
        <v>2771</v>
      </c>
      <c r="B595" s="10" t="s">
        <v>2793</v>
      </c>
      <c r="C595" s="10" t="s">
        <v>3119</v>
      </c>
      <c r="D595" s="10" t="s">
        <v>2490</v>
      </c>
      <c r="E595" s="10" t="s">
        <v>320</v>
      </c>
      <c r="F595" s="10" t="s">
        <v>2482</v>
      </c>
      <c r="H595" t="s">
        <v>2514</v>
      </c>
      <c r="I595" s="10" t="s">
        <v>2484</v>
      </c>
      <c r="J595">
        <v>2012</v>
      </c>
      <c r="APO595">
        <v>2461.9313999999999</v>
      </c>
    </row>
    <row r="596" spans="1:10 1107:1116" x14ac:dyDescent="0.3">
      <c r="A596" s="10" t="s">
        <v>2771</v>
      </c>
      <c r="B596" s="10" t="s">
        <v>2793</v>
      </c>
      <c r="C596" s="10" t="s">
        <v>3119</v>
      </c>
      <c r="D596" s="10" t="s">
        <v>2490</v>
      </c>
      <c r="E596" s="10" t="s">
        <v>320</v>
      </c>
      <c r="F596" s="10" t="s">
        <v>2482</v>
      </c>
      <c r="H596" t="s">
        <v>2514</v>
      </c>
      <c r="I596" s="10" t="s">
        <v>2484</v>
      </c>
      <c r="J596">
        <v>2013</v>
      </c>
      <c r="APO596">
        <v>2484.4452999999999</v>
      </c>
    </row>
    <row r="597" spans="1:10 1107:1116" x14ac:dyDescent="0.3">
      <c r="A597" s="10" t="s">
        <v>2771</v>
      </c>
      <c r="B597" s="10" t="s">
        <v>2793</v>
      </c>
      <c r="C597" s="10" t="s">
        <v>3119</v>
      </c>
      <c r="D597" s="10" t="s">
        <v>2490</v>
      </c>
      <c r="E597" s="10" t="s">
        <v>320</v>
      </c>
      <c r="F597" s="10" t="s">
        <v>2482</v>
      </c>
      <c r="H597" t="s">
        <v>2514</v>
      </c>
      <c r="I597" s="10" t="s">
        <v>2484</v>
      </c>
      <c r="J597">
        <v>2014</v>
      </c>
      <c r="APO597">
        <v>2645.5102000000002</v>
      </c>
    </row>
    <row r="598" spans="1:10 1107:1116" x14ac:dyDescent="0.3">
      <c r="A598" s="10" t="s">
        <v>2771</v>
      </c>
      <c r="B598" s="10" t="s">
        <v>2793</v>
      </c>
      <c r="C598" s="10" t="s">
        <v>3119</v>
      </c>
      <c r="D598" s="10" t="s">
        <v>2490</v>
      </c>
      <c r="E598" s="10" t="s">
        <v>320</v>
      </c>
      <c r="F598" s="10" t="s">
        <v>2482</v>
      </c>
      <c r="H598" t="s">
        <v>2514</v>
      </c>
      <c r="I598" s="10" t="s">
        <v>2484</v>
      </c>
      <c r="J598">
        <v>2015</v>
      </c>
      <c r="APO598">
        <v>3792.3913999999982</v>
      </c>
    </row>
    <row r="599" spans="1:10 1107:1116" x14ac:dyDescent="0.3">
      <c r="A599" s="10" t="s">
        <v>2771</v>
      </c>
      <c r="B599" s="10" t="s">
        <v>2793</v>
      </c>
      <c r="C599" s="10" t="s">
        <v>3119</v>
      </c>
      <c r="D599" s="10" t="s">
        <v>2490</v>
      </c>
      <c r="E599" s="10" t="s">
        <v>320</v>
      </c>
      <c r="F599" s="10" t="s">
        <v>2482</v>
      </c>
      <c r="H599" t="s">
        <v>2514</v>
      </c>
      <c r="I599" s="10" t="s">
        <v>2484</v>
      </c>
      <c r="J599">
        <v>2016</v>
      </c>
      <c r="APO599">
        <v>4006.4548</v>
      </c>
    </row>
    <row r="600" spans="1:10 1107:1116" x14ac:dyDescent="0.3">
      <c r="A600" s="10" t="s">
        <v>2771</v>
      </c>
      <c r="B600" s="10" t="s">
        <v>2793</v>
      </c>
      <c r="C600" s="10" t="s">
        <v>3119</v>
      </c>
      <c r="D600" s="10" t="s">
        <v>2490</v>
      </c>
      <c r="E600" s="10" t="s">
        <v>320</v>
      </c>
      <c r="F600" s="10" t="s">
        <v>2482</v>
      </c>
      <c r="H600" t="s">
        <v>2514</v>
      </c>
      <c r="I600" s="10" t="s">
        <v>2484</v>
      </c>
      <c r="J600">
        <v>2017</v>
      </c>
      <c r="APO600">
        <v>4136.4555</v>
      </c>
    </row>
    <row r="601" spans="1:10 1107:1116" x14ac:dyDescent="0.3">
      <c r="A601" s="10" t="s">
        <v>2771</v>
      </c>
      <c r="B601" s="10" t="s">
        <v>2793</v>
      </c>
      <c r="C601" s="10" t="s">
        <v>3119</v>
      </c>
      <c r="D601" s="10" t="s">
        <v>2490</v>
      </c>
      <c r="E601" s="10" t="s">
        <v>320</v>
      </c>
      <c r="F601" s="10" t="s">
        <v>2482</v>
      </c>
      <c r="H601" t="s">
        <v>2514</v>
      </c>
      <c r="I601" s="10" t="s">
        <v>2484</v>
      </c>
      <c r="J601">
        <v>2018</v>
      </c>
      <c r="APO601">
        <v>4695.6587000000009</v>
      </c>
    </row>
    <row r="602" spans="1:10 1107:1116" x14ac:dyDescent="0.3">
      <c r="A602" s="10" t="s">
        <v>2771</v>
      </c>
      <c r="B602" s="10" t="s">
        <v>2793</v>
      </c>
      <c r="C602" s="10" t="s">
        <v>3119</v>
      </c>
      <c r="D602" s="10" t="s">
        <v>2490</v>
      </c>
      <c r="E602" s="10" t="s">
        <v>320</v>
      </c>
      <c r="F602" s="10" t="s">
        <v>2482</v>
      </c>
      <c r="H602" t="s">
        <v>2514</v>
      </c>
      <c r="I602" s="10" t="s">
        <v>2484</v>
      </c>
      <c r="J602">
        <v>2019</v>
      </c>
      <c r="APO602">
        <v>5085.0433999999987</v>
      </c>
    </row>
    <row r="603" spans="1:10 1107:1116" x14ac:dyDescent="0.3">
      <c r="A603" s="10" t="s">
        <v>2771</v>
      </c>
      <c r="B603" s="10" t="s">
        <v>2793</v>
      </c>
      <c r="C603" s="10" t="s">
        <v>3119</v>
      </c>
      <c r="D603" s="10" t="s">
        <v>2490</v>
      </c>
      <c r="E603" s="10" t="s">
        <v>320</v>
      </c>
      <c r="F603" s="10" t="s">
        <v>2482</v>
      </c>
      <c r="H603" t="s">
        <v>2514</v>
      </c>
      <c r="I603" s="10" t="s">
        <v>2484</v>
      </c>
      <c r="J603">
        <v>2020</v>
      </c>
      <c r="APO603">
        <v>5818.4046999999991</v>
      </c>
    </row>
    <row r="604" spans="1:10 1107:1116" x14ac:dyDescent="0.3">
      <c r="A604" s="10" t="s">
        <v>2771</v>
      </c>
      <c r="B604" s="10" t="s">
        <v>2793</v>
      </c>
      <c r="C604" s="10" t="s">
        <v>3119</v>
      </c>
      <c r="D604" s="10" t="s">
        <v>2490</v>
      </c>
      <c r="E604" s="10" t="s">
        <v>88</v>
      </c>
      <c r="F604" s="10" t="s">
        <v>2482</v>
      </c>
      <c r="H604" t="s">
        <v>2524</v>
      </c>
      <c r="I604" s="10" t="s">
        <v>2484</v>
      </c>
      <c r="J604">
        <v>2012</v>
      </c>
      <c r="APX604">
        <v>4558971.53</v>
      </c>
    </row>
    <row r="605" spans="1:10 1107:1116" x14ac:dyDescent="0.3">
      <c r="A605" s="10" t="s">
        <v>2771</v>
      </c>
      <c r="B605" s="10" t="s">
        <v>2793</v>
      </c>
      <c r="C605" s="10" t="s">
        <v>3119</v>
      </c>
      <c r="D605" s="10" t="s">
        <v>2490</v>
      </c>
      <c r="E605" s="10" t="s">
        <v>88</v>
      </c>
      <c r="F605" s="10" t="s">
        <v>2482</v>
      </c>
      <c r="H605" t="s">
        <v>2524</v>
      </c>
      <c r="I605" s="10" t="s">
        <v>2484</v>
      </c>
      <c r="J605">
        <v>2013</v>
      </c>
      <c r="APX605">
        <v>4218069.8600000003</v>
      </c>
    </row>
    <row r="606" spans="1:10 1107:1116" x14ac:dyDescent="0.3">
      <c r="A606" s="10" t="s">
        <v>2771</v>
      </c>
      <c r="B606" s="10" t="s">
        <v>2793</v>
      </c>
      <c r="C606" s="10" t="s">
        <v>3119</v>
      </c>
      <c r="D606" s="10" t="s">
        <v>2490</v>
      </c>
      <c r="E606" s="10" t="s">
        <v>88</v>
      </c>
      <c r="F606" s="10" t="s">
        <v>2482</v>
      </c>
      <c r="H606" t="s">
        <v>2524</v>
      </c>
      <c r="I606" s="10" t="s">
        <v>2484</v>
      </c>
      <c r="J606">
        <v>2014</v>
      </c>
      <c r="APX606">
        <v>4176409.8200000003</v>
      </c>
    </row>
    <row r="607" spans="1:10 1107:1116" x14ac:dyDescent="0.3">
      <c r="A607" s="10" t="s">
        <v>2771</v>
      </c>
      <c r="B607" s="10" t="s">
        <v>2793</v>
      </c>
      <c r="C607" s="10" t="s">
        <v>3119</v>
      </c>
      <c r="D607" s="10" t="s">
        <v>2490</v>
      </c>
      <c r="E607" s="10" t="s">
        <v>88</v>
      </c>
      <c r="F607" s="10" t="s">
        <v>2482</v>
      </c>
      <c r="H607" t="s">
        <v>2524</v>
      </c>
      <c r="I607" s="10" t="s">
        <v>2484</v>
      </c>
      <c r="J607">
        <v>2015</v>
      </c>
      <c r="APX607">
        <v>6051582.2500000019</v>
      </c>
    </row>
    <row r="608" spans="1:10 1107:1116" x14ac:dyDescent="0.3">
      <c r="A608" s="10" t="s">
        <v>2771</v>
      </c>
      <c r="B608" s="10" t="s">
        <v>2793</v>
      </c>
      <c r="C608" s="10" t="s">
        <v>3119</v>
      </c>
      <c r="D608" s="10" t="s">
        <v>2490</v>
      </c>
      <c r="E608" s="10" t="s">
        <v>88</v>
      </c>
      <c r="F608" s="10" t="s">
        <v>2482</v>
      </c>
      <c r="H608" t="s">
        <v>2524</v>
      </c>
      <c r="I608" s="10" t="s">
        <v>2484</v>
      </c>
      <c r="J608">
        <v>2016</v>
      </c>
      <c r="APX608">
        <v>6045455.7400000002</v>
      </c>
    </row>
    <row r="609" spans="1:10 1109:1117" x14ac:dyDescent="0.3">
      <c r="A609" s="10" t="s">
        <v>2771</v>
      </c>
      <c r="B609" s="10" t="s">
        <v>2793</v>
      </c>
      <c r="C609" s="10" t="s">
        <v>3119</v>
      </c>
      <c r="D609" s="10" t="s">
        <v>2490</v>
      </c>
      <c r="E609" s="10" t="s">
        <v>88</v>
      </c>
      <c r="F609" s="10" t="s">
        <v>2482</v>
      </c>
      <c r="H609" t="s">
        <v>2524</v>
      </c>
      <c r="I609" s="10" t="s">
        <v>2484</v>
      </c>
      <c r="J609">
        <v>2017</v>
      </c>
      <c r="APX609">
        <v>5824668.0899999989</v>
      </c>
    </row>
    <row r="610" spans="1:10 1109:1117" x14ac:dyDescent="0.3">
      <c r="A610" s="10" t="s">
        <v>2771</v>
      </c>
      <c r="B610" s="10" t="s">
        <v>2793</v>
      </c>
      <c r="C610" s="10" t="s">
        <v>3119</v>
      </c>
      <c r="D610" s="10" t="s">
        <v>2490</v>
      </c>
      <c r="E610" s="10" t="s">
        <v>88</v>
      </c>
      <c r="F610" s="10" t="s">
        <v>2482</v>
      </c>
      <c r="H610" t="s">
        <v>2524</v>
      </c>
      <c r="I610" s="10" t="s">
        <v>2484</v>
      </c>
      <c r="J610">
        <v>2018</v>
      </c>
      <c r="APX610">
        <v>7215181.910000002</v>
      </c>
    </row>
    <row r="611" spans="1:10 1109:1117" x14ac:dyDescent="0.3">
      <c r="A611" s="10" t="s">
        <v>2771</v>
      </c>
      <c r="B611" s="10" t="s">
        <v>2793</v>
      </c>
      <c r="C611" s="10" t="s">
        <v>3119</v>
      </c>
      <c r="D611" s="10" t="s">
        <v>2490</v>
      </c>
      <c r="E611" s="10" t="s">
        <v>88</v>
      </c>
      <c r="F611" s="10" t="s">
        <v>2482</v>
      </c>
      <c r="H611" t="s">
        <v>2524</v>
      </c>
      <c r="I611" s="10" t="s">
        <v>2484</v>
      </c>
      <c r="J611">
        <v>2019</v>
      </c>
      <c r="APX611">
        <v>8002785.0900000017</v>
      </c>
    </row>
    <row r="612" spans="1:10 1109:1117" x14ac:dyDescent="0.3">
      <c r="A612" s="10" t="s">
        <v>2771</v>
      </c>
      <c r="B612" s="10" t="s">
        <v>2793</v>
      </c>
      <c r="C612" s="10" t="s">
        <v>3119</v>
      </c>
      <c r="D612" s="10" t="s">
        <v>2490</v>
      </c>
      <c r="E612" s="10" t="s">
        <v>88</v>
      </c>
      <c r="F612" s="10" t="s">
        <v>2482</v>
      </c>
      <c r="H612" t="s">
        <v>2524</v>
      </c>
      <c r="I612" s="10" t="s">
        <v>2484</v>
      </c>
      <c r="J612">
        <v>2020</v>
      </c>
      <c r="APX612">
        <v>7908525.7100000009</v>
      </c>
    </row>
    <row r="613" spans="1:10 1109:1117" x14ac:dyDescent="0.3">
      <c r="A613" s="10" t="s">
        <v>2771</v>
      </c>
      <c r="B613" s="10" t="s">
        <v>2793</v>
      </c>
      <c r="C613" s="10" t="s">
        <v>3119</v>
      </c>
      <c r="D613" s="10" t="s">
        <v>2529</v>
      </c>
      <c r="E613" s="10" t="s">
        <v>88</v>
      </c>
      <c r="F613" s="10" t="s">
        <v>2482</v>
      </c>
      <c r="H613" t="s">
        <v>2524</v>
      </c>
      <c r="I613" s="10" t="s">
        <v>2484</v>
      </c>
      <c r="J613">
        <v>2012</v>
      </c>
      <c r="APY613">
        <v>14078469.540000007</v>
      </c>
    </row>
    <row r="614" spans="1:10 1109:1117" x14ac:dyDescent="0.3">
      <c r="A614" s="10" t="s">
        <v>2771</v>
      </c>
      <c r="B614" s="10" t="s">
        <v>2793</v>
      </c>
      <c r="C614" s="10" t="s">
        <v>3119</v>
      </c>
      <c r="D614" s="10" t="s">
        <v>2529</v>
      </c>
      <c r="E614" s="10" t="s">
        <v>88</v>
      </c>
      <c r="F614" s="10" t="s">
        <v>2482</v>
      </c>
      <c r="H614" t="s">
        <v>2524</v>
      </c>
      <c r="I614" s="10" t="s">
        <v>2484</v>
      </c>
      <c r="J614">
        <v>2013</v>
      </c>
      <c r="APY614">
        <v>21927027.369999997</v>
      </c>
    </row>
    <row r="615" spans="1:10 1109:1117" x14ac:dyDescent="0.3">
      <c r="A615" s="10" t="s">
        <v>2771</v>
      </c>
      <c r="B615" s="10" t="s">
        <v>2793</v>
      </c>
      <c r="C615" s="10" t="s">
        <v>3119</v>
      </c>
      <c r="D615" s="10" t="s">
        <v>2529</v>
      </c>
      <c r="E615" s="10" t="s">
        <v>88</v>
      </c>
      <c r="F615" s="10" t="s">
        <v>2482</v>
      </c>
      <c r="H615" t="s">
        <v>2524</v>
      </c>
      <c r="I615" s="10" t="s">
        <v>2484</v>
      </c>
      <c r="J615">
        <v>2014</v>
      </c>
      <c r="APY615">
        <v>20729366.82</v>
      </c>
    </row>
    <row r="616" spans="1:10 1109:1117" x14ac:dyDescent="0.3">
      <c r="A616" s="10" t="s">
        <v>2771</v>
      </c>
      <c r="B616" s="10" t="s">
        <v>2793</v>
      </c>
      <c r="C616" s="10" t="s">
        <v>3119</v>
      </c>
      <c r="D616" s="10" t="s">
        <v>2529</v>
      </c>
      <c r="E616" s="10" t="s">
        <v>88</v>
      </c>
      <c r="F616" s="10" t="s">
        <v>2482</v>
      </c>
      <c r="H616" t="s">
        <v>2524</v>
      </c>
      <c r="I616" s="10" t="s">
        <v>2484</v>
      </c>
      <c r="J616">
        <v>2015</v>
      </c>
      <c r="APY616">
        <v>33341049</v>
      </c>
    </row>
    <row r="617" spans="1:10 1109:1117" x14ac:dyDescent="0.3">
      <c r="A617" s="10" t="s">
        <v>2771</v>
      </c>
      <c r="B617" s="10" t="s">
        <v>2793</v>
      </c>
      <c r="C617" s="10" t="s">
        <v>3119</v>
      </c>
      <c r="D617" s="10" t="s">
        <v>2529</v>
      </c>
      <c r="E617" s="10" t="s">
        <v>88</v>
      </c>
      <c r="F617" s="10" t="s">
        <v>2482</v>
      </c>
      <c r="H617" t="s">
        <v>2524</v>
      </c>
      <c r="I617" s="10" t="s">
        <v>2484</v>
      </c>
      <c r="J617">
        <v>2016</v>
      </c>
      <c r="APY617">
        <v>37132862.940000005</v>
      </c>
    </row>
    <row r="618" spans="1:10 1109:1117" x14ac:dyDescent="0.3">
      <c r="A618" s="10" t="s">
        <v>2771</v>
      </c>
      <c r="B618" s="10" t="s">
        <v>2793</v>
      </c>
      <c r="C618" s="10" t="s">
        <v>3119</v>
      </c>
      <c r="D618" s="10" t="s">
        <v>2529</v>
      </c>
      <c r="E618" s="10" t="s">
        <v>88</v>
      </c>
      <c r="F618" s="10" t="s">
        <v>2482</v>
      </c>
      <c r="H618" t="s">
        <v>2524</v>
      </c>
      <c r="I618" s="10" t="s">
        <v>2484</v>
      </c>
      <c r="J618">
        <v>2017</v>
      </c>
      <c r="APY618">
        <v>31630438.780000012</v>
      </c>
    </row>
    <row r="619" spans="1:10 1109:1117" x14ac:dyDescent="0.3">
      <c r="A619" s="10" t="s">
        <v>2771</v>
      </c>
      <c r="B619" s="10" t="s">
        <v>2793</v>
      </c>
      <c r="C619" s="10" t="s">
        <v>3119</v>
      </c>
      <c r="D619" s="10" t="s">
        <v>2529</v>
      </c>
      <c r="E619" s="10" t="s">
        <v>88</v>
      </c>
      <c r="F619" s="10" t="s">
        <v>2482</v>
      </c>
      <c r="H619" t="s">
        <v>2524</v>
      </c>
      <c r="I619" s="10" t="s">
        <v>2484</v>
      </c>
      <c r="J619">
        <v>2018</v>
      </c>
      <c r="APY619">
        <v>73038250.399999991</v>
      </c>
    </row>
    <row r="620" spans="1:10 1109:1117" x14ac:dyDescent="0.3">
      <c r="A620" s="10" t="s">
        <v>2771</v>
      </c>
      <c r="B620" s="10" t="s">
        <v>2793</v>
      </c>
      <c r="C620" s="10" t="s">
        <v>3119</v>
      </c>
      <c r="D620" s="10" t="s">
        <v>2529</v>
      </c>
      <c r="E620" s="10" t="s">
        <v>88</v>
      </c>
      <c r="F620" s="10" t="s">
        <v>2482</v>
      </c>
      <c r="H620" t="s">
        <v>2524</v>
      </c>
      <c r="I620" s="10" t="s">
        <v>2484</v>
      </c>
      <c r="J620">
        <v>2019</v>
      </c>
      <c r="APY620">
        <v>55169579.410000004</v>
      </c>
    </row>
    <row r="621" spans="1:10 1109:1117" x14ac:dyDescent="0.3">
      <c r="A621" s="10" t="s">
        <v>2771</v>
      </c>
      <c r="B621" s="10" t="s">
        <v>2793</v>
      </c>
      <c r="C621" s="10" t="s">
        <v>3119</v>
      </c>
      <c r="D621" s="10" t="s">
        <v>2529</v>
      </c>
      <c r="E621" s="10" t="s">
        <v>88</v>
      </c>
      <c r="F621" s="10" t="s">
        <v>2482</v>
      </c>
      <c r="H621" t="s">
        <v>2524</v>
      </c>
      <c r="I621" s="10" t="s">
        <v>2484</v>
      </c>
      <c r="J621">
        <v>2020</v>
      </c>
      <c r="APY621">
        <v>71362722.350000009</v>
      </c>
    </row>
    <row r="622" spans="1:10 1109:1117" x14ac:dyDescent="0.3">
      <c r="A622" s="10" t="s">
        <v>2771</v>
      </c>
      <c r="B622" s="10" t="s">
        <v>2793</v>
      </c>
      <c r="C622" s="10" t="s">
        <v>3119</v>
      </c>
      <c r="D622" s="10" t="s">
        <v>2494</v>
      </c>
      <c r="E622" s="10" t="s">
        <v>320</v>
      </c>
      <c r="F622" s="10" t="s">
        <v>2482</v>
      </c>
      <c r="H622" t="s">
        <v>2514</v>
      </c>
      <c r="I622" s="10" t="s">
        <v>2484</v>
      </c>
      <c r="J622">
        <v>2012</v>
      </c>
      <c r="APQ622">
        <v>3860.8693999999996</v>
      </c>
    </row>
    <row r="623" spans="1:10 1109:1117" x14ac:dyDescent="0.3">
      <c r="A623" s="10" t="s">
        <v>2771</v>
      </c>
      <c r="B623" s="10" t="s">
        <v>2793</v>
      </c>
      <c r="C623" s="10" t="s">
        <v>3119</v>
      </c>
      <c r="D623" s="10" t="s">
        <v>2494</v>
      </c>
      <c r="E623" s="10" t="s">
        <v>320</v>
      </c>
      <c r="F623" s="10" t="s">
        <v>2482</v>
      </c>
      <c r="H623" t="s">
        <v>2514</v>
      </c>
      <c r="I623" s="10" t="s">
        <v>2484</v>
      </c>
      <c r="J623">
        <v>2013</v>
      </c>
      <c r="APQ623">
        <v>4550.9945000000007</v>
      </c>
    </row>
    <row r="624" spans="1:10 1109:1117" x14ac:dyDescent="0.3">
      <c r="A624" s="10" t="s">
        <v>2771</v>
      </c>
      <c r="B624" s="10" t="s">
        <v>2793</v>
      </c>
      <c r="C624" s="10" t="s">
        <v>3119</v>
      </c>
      <c r="D624" s="10" t="s">
        <v>2494</v>
      </c>
      <c r="E624" s="10" t="s">
        <v>320</v>
      </c>
      <c r="F624" s="10" t="s">
        <v>2482</v>
      </c>
      <c r="H624" t="s">
        <v>2514</v>
      </c>
      <c r="I624" s="10" t="s">
        <v>2484</v>
      </c>
      <c r="J624">
        <v>2014</v>
      </c>
      <c r="APQ624">
        <v>5991.6021000000001</v>
      </c>
    </row>
    <row r="625" spans="1:10 1109:1118" x14ac:dyDescent="0.3">
      <c r="A625" s="10" t="s">
        <v>2771</v>
      </c>
      <c r="B625" s="10" t="s">
        <v>2793</v>
      </c>
      <c r="C625" s="10" t="s">
        <v>3119</v>
      </c>
      <c r="D625" s="10" t="s">
        <v>2494</v>
      </c>
      <c r="E625" s="10" t="s">
        <v>320</v>
      </c>
      <c r="F625" s="10" t="s">
        <v>2482</v>
      </c>
      <c r="H625" t="s">
        <v>2514</v>
      </c>
      <c r="I625" s="10" t="s">
        <v>2484</v>
      </c>
      <c r="J625">
        <v>2015</v>
      </c>
      <c r="APQ625">
        <v>3587.9350000000009</v>
      </c>
    </row>
    <row r="626" spans="1:10 1109:1118" x14ac:dyDescent="0.3">
      <c r="A626" s="10" t="s">
        <v>2771</v>
      </c>
      <c r="B626" s="10" t="s">
        <v>2793</v>
      </c>
      <c r="C626" s="10" t="s">
        <v>3119</v>
      </c>
      <c r="D626" s="10" t="s">
        <v>2494</v>
      </c>
      <c r="E626" s="10" t="s">
        <v>320</v>
      </c>
      <c r="F626" s="10" t="s">
        <v>2482</v>
      </c>
      <c r="H626" t="s">
        <v>2514</v>
      </c>
      <c r="I626" s="10" t="s">
        <v>2484</v>
      </c>
      <c r="J626">
        <v>2016</v>
      </c>
      <c r="APQ626">
        <v>3414.2934000000005</v>
      </c>
    </row>
    <row r="627" spans="1:10 1109:1118" x14ac:dyDescent="0.3">
      <c r="A627" s="10" t="s">
        <v>2771</v>
      </c>
      <c r="B627" s="10" t="s">
        <v>2793</v>
      </c>
      <c r="C627" s="10" t="s">
        <v>3119</v>
      </c>
      <c r="D627" s="10" t="s">
        <v>2494</v>
      </c>
      <c r="E627" s="10" t="s">
        <v>320</v>
      </c>
      <c r="F627" s="10" t="s">
        <v>2482</v>
      </c>
      <c r="H627" t="s">
        <v>2514</v>
      </c>
      <c r="I627" s="10" t="s">
        <v>2484</v>
      </c>
      <c r="J627">
        <v>2017</v>
      </c>
      <c r="APQ627">
        <v>3886.4565999999991</v>
      </c>
    </row>
    <row r="628" spans="1:10 1109:1118" x14ac:dyDescent="0.3">
      <c r="A628" s="10" t="s">
        <v>2771</v>
      </c>
      <c r="B628" s="10" t="s">
        <v>2793</v>
      </c>
      <c r="C628" s="10" t="s">
        <v>3119</v>
      </c>
      <c r="D628" s="10" t="s">
        <v>2494</v>
      </c>
      <c r="E628" s="10" t="s">
        <v>320</v>
      </c>
      <c r="F628" s="10" t="s">
        <v>2482</v>
      </c>
      <c r="H628" t="s">
        <v>2514</v>
      </c>
      <c r="I628" s="10" t="s">
        <v>2484</v>
      </c>
      <c r="J628">
        <v>2018</v>
      </c>
      <c r="APQ628">
        <v>4201.6357999999991</v>
      </c>
    </row>
    <row r="629" spans="1:10 1109:1118" x14ac:dyDescent="0.3">
      <c r="A629" s="10" t="s">
        <v>2771</v>
      </c>
      <c r="B629" s="10" t="s">
        <v>2793</v>
      </c>
      <c r="C629" s="10" t="s">
        <v>3119</v>
      </c>
      <c r="D629" s="10" t="s">
        <v>2494</v>
      </c>
      <c r="E629" s="10" t="s">
        <v>320</v>
      </c>
      <c r="F629" s="10" t="s">
        <v>2482</v>
      </c>
      <c r="H629" t="s">
        <v>2514</v>
      </c>
      <c r="I629" s="10" t="s">
        <v>2484</v>
      </c>
      <c r="J629">
        <v>2019</v>
      </c>
      <c r="APQ629">
        <v>4073.4464999999996</v>
      </c>
    </row>
    <row r="630" spans="1:10 1109:1118" x14ac:dyDescent="0.3">
      <c r="A630" s="10" t="s">
        <v>2771</v>
      </c>
      <c r="B630" s="10" t="s">
        <v>2793</v>
      </c>
      <c r="C630" s="10" t="s">
        <v>3119</v>
      </c>
      <c r="D630" s="10" t="s">
        <v>2494</v>
      </c>
      <c r="E630" s="10" t="s">
        <v>320</v>
      </c>
      <c r="F630" s="10" t="s">
        <v>2482</v>
      </c>
      <c r="H630" t="s">
        <v>2514</v>
      </c>
      <c r="I630" s="10" t="s">
        <v>2484</v>
      </c>
      <c r="J630">
        <v>2020</v>
      </c>
      <c r="APQ630">
        <v>6059.008600000001</v>
      </c>
    </row>
    <row r="631" spans="1:10 1109:1118" x14ac:dyDescent="0.3">
      <c r="A631" s="10" t="s">
        <v>2771</v>
      </c>
      <c r="B631" s="10" t="s">
        <v>2793</v>
      </c>
      <c r="C631" s="10" t="s">
        <v>3119</v>
      </c>
      <c r="D631" s="10" t="s">
        <v>2494</v>
      </c>
      <c r="E631" s="10" t="s">
        <v>88</v>
      </c>
      <c r="F631" s="10" t="s">
        <v>2482</v>
      </c>
      <c r="H631" t="s">
        <v>2524</v>
      </c>
      <c r="I631" s="10" t="s">
        <v>2484</v>
      </c>
      <c r="J631">
        <v>2012</v>
      </c>
      <c r="APZ631">
        <v>21102696.77</v>
      </c>
    </row>
    <row r="632" spans="1:10 1109:1118" x14ac:dyDescent="0.3">
      <c r="A632" s="10" t="s">
        <v>2771</v>
      </c>
      <c r="B632" s="10" t="s">
        <v>2793</v>
      </c>
      <c r="C632" s="10" t="s">
        <v>3119</v>
      </c>
      <c r="D632" s="10" t="s">
        <v>2494</v>
      </c>
      <c r="E632" s="10" t="s">
        <v>88</v>
      </c>
      <c r="F632" s="10" t="s">
        <v>2482</v>
      </c>
      <c r="H632" t="s">
        <v>2524</v>
      </c>
      <c r="I632" s="10" t="s">
        <v>2484</v>
      </c>
      <c r="J632">
        <v>2013</v>
      </c>
      <c r="APZ632">
        <v>28790124.640000004</v>
      </c>
    </row>
    <row r="633" spans="1:10 1109:1118" x14ac:dyDescent="0.3">
      <c r="A633" s="10" t="s">
        <v>2771</v>
      </c>
      <c r="B633" s="10" t="s">
        <v>2793</v>
      </c>
      <c r="C633" s="10" t="s">
        <v>3119</v>
      </c>
      <c r="D633" s="10" t="s">
        <v>2494</v>
      </c>
      <c r="E633" s="10" t="s">
        <v>88</v>
      </c>
      <c r="F633" s="10" t="s">
        <v>2482</v>
      </c>
      <c r="H633" t="s">
        <v>2524</v>
      </c>
      <c r="I633" s="10" t="s">
        <v>2484</v>
      </c>
      <c r="J633">
        <v>2014</v>
      </c>
      <c r="APZ633">
        <v>43855498.000000007</v>
      </c>
    </row>
    <row r="634" spans="1:10 1109:1118" x14ac:dyDescent="0.3">
      <c r="A634" s="10" t="s">
        <v>2771</v>
      </c>
      <c r="B634" s="10" t="s">
        <v>2793</v>
      </c>
      <c r="C634" s="10" t="s">
        <v>3119</v>
      </c>
      <c r="D634" s="10" t="s">
        <v>2494</v>
      </c>
      <c r="E634" s="10" t="s">
        <v>88</v>
      </c>
      <c r="F634" s="10" t="s">
        <v>2482</v>
      </c>
      <c r="H634" t="s">
        <v>2524</v>
      </c>
      <c r="I634" s="10" t="s">
        <v>2484</v>
      </c>
      <c r="J634">
        <v>2015</v>
      </c>
      <c r="APZ634">
        <v>31667303.440000005</v>
      </c>
    </row>
    <row r="635" spans="1:10 1109:1118" x14ac:dyDescent="0.3">
      <c r="A635" s="10" t="s">
        <v>2771</v>
      </c>
      <c r="B635" s="10" t="s">
        <v>2793</v>
      </c>
      <c r="C635" s="10" t="s">
        <v>3119</v>
      </c>
      <c r="D635" s="10" t="s">
        <v>2494</v>
      </c>
      <c r="E635" s="10" t="s">
        <v>88</v>
      </c>
      <c r="F635" s="10" t="s">
        <v>2482</v>
      </c>
      <c r="H635" t="s">
        <v>2524</v>
      </c>
      <c r="I635" s="10" t="s">
        <v>2484</v>
      </c>
      <c r="J635">
        <v>2016</v>
      </c>
      <c r="APZ635">
        <v>22971504.079999998</v>
      </c>
    </row>
    <row r="636" spans="1:10 1109:1118" x14ac:dyDescent="0.3">
      <c r="A636" s="10" t="s">
        <v>2771</v>
      </c>
      <c r="B636" s="10" t="s">
        <v>2793</v>
      </c>
      <c r="C636" s="10" t="s">
        <v>3119</v>
      </c>
      <c r="D636" s="10" t="s">
        <v>2494</v>
      </c>
      <c r="E636" s="10" t="s">
        <v>88</v>
      </c>
      <c r="F636" s="10" t="s">
        <v>2482</v>
      </c>
      <c r="H636" t="s">
        <v>2524</v>
      </c>
      <c r="I636" s="10" t="s">
        <v>2484</v>
      </c>
      <c r="J636">
        <v>2017</v>
      </c>
      <c r="APZ636">
        <v>23878628.030000001</v>
      </c>
    </row>
    <row r="637" spans="1:10 1109:1118" x14ac:dyDescent="0.3">
      <c r="A637" s="10" t="s">
        <v>2771</v>
      </c>
      <c r="B637" s="10" t="s">
        <v>2793</v>
      </c>
      <c r="C637" s="10" t="s">
        <v>3119</v>
      </c>
      <c r="D637" s="10" t="s">
        <v>2494</v>
      </c>
      <c r="E637" s="10" t="s">
        <v>88</v>
      </c>
      <c r="F637" s="10" t="s">
        <v>2482</v>
      </c>
      <c r="H637" t="s">
        <v>2524</v>
      </c>
      <c r="I637" s="10" t="s">
        <v>2484</v>
      </c>
      <c r="J637">
        <v>2018</v>
      </c>
      <c r="APZ637">
        <v>25210032.430000003</v>
      </c>
    </row>
    <row r="638" spans="1:10 1109:1118" x14ac:dyDescent="0.3">
      <c r="A638" s="10" t="s">
        <v>2771</v>
      </c>
      <c r="B638" s="10" t="s">
        <v>2793</v>
      </c>
      <c r="C638" s="10" t="s">
        <v>3119</v>
      </c>
      <c r="D638" s="10" t="s">
        <v>2494</v>
      </c>
      <c r="E638" s="10" t="s">
        <v>88</v>
      </c>
      <c r="F638" s="10" t="s">
        <v>2482</v>
      </c>
      <c r="H638" t="s">
        <v>2524</v>
      </c>
      <c r="I638" s="10" t="s">
        <v>2484</v>
      </c>
      <c r="J638">
        <v>2019</v>
      </c>
      <c r="APZ638">
        <v>24804372.060000002</v>
      </c>
    </row>
    <row r="639" spans="1:10 1109:1118" x14ac:dyDescent="0.3">
      <c r="A639" s="10" t="s">
        <v>2771</v>
      </c>
      <c r="B639" s="10" t="s">
        <v>2793</v>
      </c>
      <c r="C639" s="10" t="s">
        <v>3119</v>
      </c>
      <c r="D639" s="10" t="s">
        <v>2494</v>
      </c>
      <c r="E639" s="10" t="s">
        <v>88</v>
      </c>
      <c r="F639" s="10" t="s">
        <v>2482</v>
      </c>
      <c r="H639" t="s">
        <v>2524</v>
      </c>
      <c r="I639" s="10" t="s">
        <v>2484</v>
      </c>
      <c r="J639">
        <v>2020</v>
      </c>
      <c r="APZ639">
        <v>32022984.329999998</v>
      </c>
    </row>
    <row r="640" spans="1:10 1109:1118" x14ac:dyDescent="0.3">
      <c r="A640" s="10" t="s">
        <v>2771</v>
      </c>
      <c r="B640" s="10" t="s">
        <v>2793</v>
      </c>
      <c r="C640" s="10" t="s">
        <v>3119</v>
      </c>
      <c r="D640" s="10" t="s">
        <v>111</v>
      </c>
      <c r="E640" s="10" t="s">
        <v>320</v>
      </c>
      <c r="F640" s="10" t="s">
        <v>2482</v>
      </c>
      <c r="H640" t="s">
        <v>2514</v>
      </c>
      <c r="I640" s="10" t="s">
        <v>2484</v>
      </c>
      <c r="J640">
        <v>2012</v>
      </c>
      <c r="APR640">
        <v>11971.905900000005</v>
      </c>
    </row>
    <row r="641" spans="1:10 1110:1119" x14ac:dyDescent="0.3">
      <c r="A641" s="10" t="s">
        <v>2771</v>
      </c>
      <c r="B641" s="10" t="s">
        <v>2793</v>
      </c>
      <c r="C641" s="10" t="s">
        <v>3119</v>
      </c>
      <c r="D641" s="10" t="s">
        <v>111</v>
      </c>
      <c r="E641" s="10" t="s">
        <v>320</v>
      </c>
      <c r="F641" s="10" t="s">
        <v>2482</v>
      </c>
      <c r="H641" t="s">
        <v>2514</v>
      </c>
      <c r="I641" s="10" t="s">
        <v>2484</v>
      </c>
      <c r="J641">
        <v>2013</v>
      </c>
      <c r="APR641">
        <v>14859.504499999997</v>
      </c>
    </row>
    <row r="642" spans="1:10 1110:1119" x14ac:dyDescent="0.3">
      <c r="A642" s="10" t="s">
        <v>2771</v>
      </c>
      <c r="B642" s="10" t="s">
        <v>2793</v>
      </c>
      <c r="C642" s="10" t="s">
        <v>3119</v>
      </c>
      <c r="D642" s="10" t="s">
        <v>111</v>
      </c>
      <c r="E642" s="10" t="s">
        <v>320</v>
      </c>
      <c r="F642" s="10" t="s">
        <v>2482</v>
      </c>
      <c r="H642" t="s">
        <v>2514</v>
      </c>
      <c r="I642" s="10" t="s">
        <v>2484</v>
      </c>
      <c r="J642">
        <v>2014</v>
      </c>
      <c r="APR642">
        <v>19786.365599999994</v>
      </c>
    </row>
    <row r="643" spans="1:10 1110:1119" x14ac:dyDescent="0.3">
      <c r="A643" s="10" t="s">
        <v>2771</v>
      </c>
      <c r="B643" s="10" t="s">
        <v>2793</v>
      </c>
      <c r="C643" s="10" t="s">
        <v>3119</v>
      </c>
      <c r="D643" s="10" t="s">
        <v>111</v>
      </c>
      <c r="E643" s="10" t="s">
        <v>320</v>
      </c>
      <c r="F643" s="10" t="s">
        <v>2482</v>
      </c>
      <c r="H643" t="s">
        <v>2514</v>
      </c>
      <c r="I643" s="10" t="s">
        <v>2484</v>
      </c>
      <c r="J643">
        <v>2015</v>
      </c>
      <c r="APR643">
        <v>21306.679599999992</v>
      </c>
    </row>
    <row r="644" spans="1:10 1110:1119" x14ac:dyDescent="0.3">
      <c r="A644" s="10" t="s">
        <v>2771</v>
      </c>
      <c r="B644" s="10" t="s">
        <v>2793</v>
      </c>
      <c r="C644" s="10" t="s">
        <v>3119</v>
      </c>
      <c r="D644" s="10" t="s">
        <v>111</v>
      </c>
      <c r="E644" s="10" t="s">
        <v>320</v>
      </c>
      <c r="F644" s="10" t="s">
        <v>2482</v>
      </c>
      <c r="H644" t="s">
        <v>2514</v>
      </c>
      <c r="I644" s="10" t="s">
        <v>2484</v>
      </c>
      <c r="J644">
        <v>2016</v>
      </c>
      <c r="APR644">
        <v>22237.648899999997</v>
      </c>
    </row>
    <row r="645" spans="1:10 1110:1119" x14ac:dyDescent="0.3">
      <c r="A645" s="10" t="s">
        <v>2771</v>
      </c>
      <c r="B645" s="10" t="s">
        <v>2793</v>
      </c>
      <c r="C645" s="10" t="s">
        <v>3119</v>
      </c>
      <c r="D645" s="10" t="s">
        <v>111</v>
      </c>
      <c r="E645" s="10" t="s">
        <v>320</v>
      </c>
      <c r="F645" s="10" t="s">
        <v>2482</v>
      </c>
      <c r="H645" t="s">
        <v>2514</v>
      </c>
      <c r="I645" s="10" t="s">
        <v>2484</v>
      </c>
      <c r="J645">
        <v>2017</v>
      </c>
      <c r="APR645">
        <v>23726.748500000009</v>
      </c>
    </row>
    <row r="646" spans="1:10 1110:1119" x14ac:dyDescent="0.3">
      <c r="A646" s="10" t="s">
        <v>2771</v>
      </c>
      <c r="B646" s="10" t="s">
        <v>2793</v>
      </c>
      <c r="C646" s="10" t="s">
        <v>3119</v>
      </c>
      <c r="D646" s="10" t="s">
        <v>111</v>
      </c>
      <c r="E646" s="10" t="s">
        <v>320</v>
      </c>
      <c r="F646" s="10" t="s">
        <v>2482</v>
      </c>
      <c r="H646" t="s">
        <v>2514</v>
      </c>
      <c r="I646" s="10" t="s">
        <v>2484</v>
      </c>
      <c r="J646">
        <v>2018</v>
      </c>
      <c r="APR646">
        <v>26989.120600000006</v>
      </c>
    </row>
    <row r="647" spans="1:10 1110:1119" x14ac:dyDescent="0.3">
      <c r="A647" s="10" t="s">
        <v>2771</v>
      </c>
      <c r="B647" s="10" t="s">
        <v>2793</v>
      </c>
      <c r="C647" s="10" t="s">
        <v>3119</v>
      </c>
      <c r="D647" s="10" t="s">
        <v>111</v>
      </c>
      <c r="E647" s="10" t="s">
        <v>320</v>
      </c>
      <c r="F647" s="10" t="s">
        <v>2482</v>
      </c>
      <c r="H647" t="s">
        <v>2514</v>
      </c>
      <c r="I647" s="10" t="s">
        <v>2484</v>
      </c>
      <c r="J647">
        <v>2019</v>
      </c>
      <c r="APR647">
        <v>28485.263200000016</v>
      </c>
    </row>
    <row r="648" spans="1:10 1110:1119" x14ac:dyDescent="0.3">
      <c r="A648" s="10" t="s">
        <v>2771</v>
      </c>
      <c r="B648" s="10" t="s">
        <v>2793</v>
      </c>
      <c r="C648" s="10" t="s">
        <v>3119</v>
      </c>
      <c r="D648" s="10" t="s">
        <v>111</v>
      </c>
      <c r="E648" s="10" t="s">
        <v>320</v>
      </c>
      <c r="F648" s="10" t="s">
        <v>2482</v>
      </c>
      <c r="H648" t="s">
        <v>2514</v>
      </c>
      <c r="I648" s="10" t="s">
        <v>2484</v>
      </c>
      <c r="J648">
        <v>2020</v>
      </c>
      <c r="APR648">
        <v>30199.472299999976</v>
      </c>
    </row>
    <row r="649" spans="1:10 1110:1119" x14ac:dyDescent="0.3">
      <c r="A649" s="10" t="s">
        <v>2771</v>
      </c>
      <c r="B649" s="10" t="s">
        <v>2793</v>
      </c>
      <c r="C649" s="10" t="s">
        <v>3119</v>
      </c>
      <c r="D649" s="10" t="s">
        <v>111</v>
      </c>
      <c r="E649" s="10" t="s">
        <v>88</v>
      </c>
      <c r="F649" s="10" t="s">
        <v>2482</v>
      </c>
      <c r="H649" t="s">
        <v>2524</v>
      </c>
      <c r="I649" s="10" t="s">
        <v>2484</v>
      </c>
      <c r="J649">
        <v>2012</v>
      </c>
      <c r="AQA649">
        <v>29714404.310000002</v>
      </c>
    </row>
    <row r="650" spans="1:10 1110:1119" x14ac:dyDescent="0.3">
      <c r="A650" s="10" t="s">
        <v>2771</v>
      </c>
      <c r="B650" s="10" t="s">
        <v>2793</v>
      </c>
      <c r="C650" s="10" t="s">
        <v>3119</v>
      </c>
      <c r="D650" s="10" t="s">
        <v>111</v>
      </c>
      <c r="E650" s="10" t="s">
        <v>88</v>
      </c>
      <c r="F650" s="10" t="s">
        <v>2482</v>
      </c>
      <c r="H650" t="s">
        <v>2524</v>
      </c>
      <c r="I650" s="10" t="s">
        <v>2484</v>
      </c>
      <c r="J650">
        <v>2013</v>
      </c>
      <c r="AQA650">
        <v>36083474.650000006</v>
      </c>
    </row>
    <row r="651" spans="1:10 1110:1119" x14ac:dyDescent="0.3">
      <c r="A651" s="10" t="s">
        <v>2771</v>
      </c>
      <c r="B651" s="10" t="s">
        <v>2793</v>
      </c>
      <c r="C651" s="10" t="s">
        <v>3119</v>
      </c>
      <c r="D651" s="10" t="s">
        <v>111</v>
      </c>
      <c r="E651" s="10" t="s">
        <v>88</v>
      </c>
      <c r="F651" s="10" t="s">
        <v>2482</v>
      </c>
      <c r="H651" t="s">
        <v>2524</v>
      </c>
      <c r="I651" s="10" t="s">
        <v>2484</v>
      </c>
      <c r="J651">
        <v>2014</v>
      </c>
      <c r="AQA651">
        <v>42339266.679999985</v>
      </c>
    </row>
    <row r="652" spans="1:10 1110:1119" x14ac:dyDescent="0.3">
      <c r="A652" s="10" t="s">
        <v>2771</v>
      </c>
      <c r="B652" s="10" t="s">
        <v>2793</v>
      </c>
      <c r="C652" s="10" t="s">
        <v>3119</v>
      </c>
      <c r="D652" s="10" t="s">
        <v>111</v>
      </c>
      <c r="E652" s="10" t="s">
        <v>88</v>
      </c>
      <c r="F652" s="10" t="s">
        <v>2482</v>
      </c>
      <c r="H652" t="s">
        <v>2524</v>
      </c>
      <c r="I652" s="10" t="s">
        <v>2484</v>
      </c>
      <c r="J652">
        <v>2015</v>
      </c>
      <c r="AQA652">
        <v>51092741.930000015</v>
      </c>
    </row>
    <row r="653" spans="1:10 1110:1119" x14ac:dyDescent="0.3">
      <c r="A653" s="10" t="s">
        <v>2771</v>
      </c>
      <c r="B653" s="10" t="s">
        <v>2793</v>
      </c>
      <c r="C653" s="10" t="s">
        <v>3119</v>
      </c>
      <c r="D653" s="10" t="s">
        <v>111</v>
      </c>
      <c r="E653" s="10" t="s">
        <v>88</v>
      </c>
      <c r="F653" s="10" t="s">
        <v>2482</v>
      </c>
      <c r="H653" t="s">
        <v>2524</v>
      </c>
      <c r="I653" s="10" t="s">
        <v>2484</v>
      </c>
      <c r="J653">
        <v>2016</v>
      </c>
      <c r="AQA653">
        <v>50226847.459999986</v>
      </c>
    </row>
    <row r="654" spans="1:10 1110:1119" x14ac:dyDescent="0.3">
      <c r="A654" s="10" t="s">
        <v>2771</v>
      </c>
      <c r="B654" s="10" t="s">
        <v>2793</v>
      </c>
      <c r="C654" s="10" t="s">
        <v>3119</v>
      </c>
      <c r="D654" s="10" t="s">
        <v>111</v>
      </c>
      <c r="E654" s="10" t="s">
        <v>88</v>
      </c>
      <c r="F654" s="10" t="s">
        <v>2482</v>
      </c>
      <c r="H654" t="s">
        <v>2524</v>
      </c>
      <c r="I654" s="10" t="s">
        <v>2484</v>
      </c>
      <c r="J654">
        <v>2017</v>
      </c>
      <c r="AQA654">
        <v>54439097.430000007</v>
      </c>
    </row>
    <row r="655" spans="1:10 1110:1119" x14ac:dyDescent="0.3">
      <c r="A655" s="10" t="s">
        <v>2771</v>
      </c>
      <c r="B655" s="10" t="s">
        <v>2793</v>
      </c>
      <c r="C655" s="10" t="s">
        <v>3119</v>
      </c>
      <c r="D655" s="10" t="s">
        <v>111</v>
      </c>
      <c r="E655" s="10" t="s">
        <v>88</v>
      </c>
      <c r="F655" s="10" t="s">
        <v>2482</v>
      </c>
      <c r="H655" t="s">
        <v>2524</v>
      </c>
      <c r="I655" s="10" t="s">
        <v>2484</v>
      </c>
      <c r="J655">
        <v>2018</v>
      </c>
      <c r="AQA655">
        <v>65265849.220000014</v>
      </c>
    </row>
    <row r="656" spans="1:10 1110:1119" x14ac:dyDescent="0.3">
      <c r="A656" s="10" t="s">
        <v>2771</v>
      </c>
      <c r="B656" s="10" t="s">
        <v>2793</v>
      </c>
      <c r="C656" s="10" t="s">
        <v>3119</v>
      </c>
      <c r="D656" s="10" t="s">
        <v>111</v>
      </c>
      <c r="E656" s="10" t="s">
        <v>88</v>
      </c>
      <c r="F656" s="10" t="s">
        <v>2482</v>
      </c>
      <c r="H656" t="s">
        <v>2524</v>
      </c>
      <c r="I656" s="10" t="s">
        <v>2484</v>
      </c>
      <c r="J656">
        <v>2019</v>
      </c>
      <c r="AQA656">
        <v>63724621.320000015</v>
      </c>
    </row>
    <row r="657" spans="1:10 1111:1120" x14ac:dyDescent="0.3">
      <c r="A657" s="10" t="s">
        <v>2771</v>
      </c>
      <c r="B657" s="10" t="s">
        <v>2793</v>
      </c>
      <c r="C657" s="10" t="s">
        <v>3119</v>
      </c>
      <c r="D657" s="10" t="s">
        <v>111</v>
      </c>
      <c r="E657" s="10" t="s">
        <v>88</v>
      </c>
      <c r="F657" s="10" t="s">
        <v>2482</v>
      </c>
      <c r="H657" t="s">
        <v>2524</v>
      </c>
      <c r="I657" s="10" t="s">
        <v>2484</v>
      </c>
      <c r="J657">
        <v>2020</v>
      </c>
      <c r="AQA657">
        <v>64304647.480000012</v>
      </c>
    </row>
    <row r="658" spans="1:10 1111:1120" x14ac:dyDescent="0.3">
      <c r="A658" s="10" t="s">
        <v>2771</v>
      </c>
      <c r="B658" s="10" t="s">
        <v>2793</v>
      </c>
      <c r="C658" s="10" t="s">
        <v>3119</v>
      </c>
      <c r="D658" s="10" t="s">
        <v>2497</v>
      </c>
      <c r="E658" s="10" t="s">
        <v>320</v>
      </c>
      <c r="F658" s="10" t="s">
        <v>2482</v>
      </c>
      <c r="H658" t="s">
        <v>2514</v>
      </c>
      <c r="I658" s="10" t="s">
        <v>2484</v>
      </c>
      <c r="J658">
        <v>2012</v>
      </c>
      <c r="APS658">
        <v>230929.0689999999</v>
      </c>
    </row>
    <row r="659" spans="1:10 1111:1120" x14ac:dyDescent="0.3">
      <c r="A659" s="10" t="s">
        <v>2771</v>
      </c>
      <c r="B659" s="10" t="s">
        <v>2793</v>
      </c>
      <c r="C659" s="10" t="s">
        <v>3119</v>
      </c>
      <c r="D659" s="10" t="s">
        <v>2497</v>
      </c>
      <c r="E659" s="10" t="s">
        <v>320</v>
      </c>
      <c r="F659" s="10" t="s">
        <v>2482</v>
      </c>
      <c r="H659" t="s">
        <v>2514</v>
      </c>
      <c r="I659" s="10" t="s">
        <v>2484</v>
      </c>
      <c r="J659">
        <v>2013</v>
      </c>
      <c r="APS659">
        <v>248391.83690000011</v>
      </c>
    </row>
    <row r="660" spans="1:10 1111:1120" x14ac:dyDescent="0.3">
      <c r="A660" s="10" t="s">
        <v>2771</v>
      </c>
      <c r="B660" s="10" t="s">
        <v>2793</v>
      </c>
      <c r="C660" s="10" t="s">
        <v>3119</v>
      </c>
      <c r="D660" s="10" t="s">
        <v>2497</v>
      </c>
      <c r="E660" s="10" t="s">
        <v>320</v>
      </c>
      <c r="F660" s="10" t="s">
        <v>2482</v>
      </c>
      <c r="H660" t="s">
        <v>2514</v>
      </c>
      <c r="I660" s="10" t="s">
        <v>2484</v>
      </c>
      <c r="J660">
        <v>2014</v>
      </c>
      <c r="APS660">
        <v>258245.4636000001</v>
      </c>
    </row>
    <row r="661" spans="1:10 1111:1120" x14ac:dyDescent="0.3">
      <c r="A661" s="10" t="s">
        <v>2771</v>
      </c>
      <c r="B661" s="10" t="s">
        <v>2793</v>
      </c>
      <c r="C661" s="10" t="s">
        <v>3119</v>
      </c>
      <c r="D661" s="10" t="s">
        <v>2497</v>
      </c>
      <c r="E661" s="10" t="s">
        <v>320</v>
      </c>
      <c r="F661" s="10" t="s">
        <v>2482</v>
      </c>
      <c r="H661" t="s">
        <v>2514</v>
      </c>
      <c r="I661" s="10" t="s">
        <v>2484</v>
      </c>
      <c r="J661">
        <v>2015</v>
      </c>
      <c r="APS661">
        <v>273732.8265999998</v>
      </c>
    </row>
    <row r="662" spans="1:10 1111:1120" x14ac:dyDescent="0.3">
      <c r="A662" s="10" t="s">
        <v>2771</v>
      </c>
      <c r="B662" s="10" t="s">
        <v>2793</v>
      </c>
      <c r="C662" s="10" t="s">
        <v>3119</v>
      </c>
      <c r="D662" s="10" t="s">
        <v>2497</v>
      </c>
      <c r="E662" s="10" t="s">
        <v>320</v>
      </c>
      <c r="F662" s="10" t="s">
        <v>2482</v>
      </c>
      <c r="H662" t="s">
        <v>2514</v>
      </c>
      <c r="I662" s="10" t="s">
        <v>2484</v>
      </c>
      <c r="J662">
        <v>2016</v>
      </c>
      <c r="APS662">
        <v>288298.39950000012</v>
      </c>
    </row>
    <row r="663" spans="1:10 1111:1120" x14ac:dyDescent="0.3">
      <c r="A663" s="10" t="s">
        <v>2771</v>
      </c>
      <c r="B663" s="10" t="s">
        <v>2793</v>
      </c>
      <c r="C663" s="10" t="s">
        <v>3119</v>
      </c>
      <c r="D663" s="10" t="s">
        <v>2497</v>
      </c>
      <c r="E663" s="10" t="s">
        <v>320</v>
      </c>
      <c r="F663" s="10" t="s">
        <v>2482</v>
      </c>
      <c r="H663" t="s">
        <v>2514</v>
      </c>
      <c r="I663" s="10" t="s">
        <v>2484</v>
      </c>
      <c r="J663">
        <v>2017</v>
      </c>
      <c r="APS663">
        <v>326527.06989999989</v>
      </c>
    </row>
    <row r="664" spans="1:10 1111:1120" x14ac:dyDescent="0.3">
      <c r="A664" s="10" t="s">
        <v>2771</v>
      </c>
      <c r="B664" s="10" t="s">
        <v>2793</v>
      </c>
      <c r="C664" s="10" t="s">
        <v>3119</v>
      </c>
      <c r="D664" s="10" t="s">
        <v>2497</v>
      </c>
      <c r="E664" s="10" t="s">
        <v>320</v>
      </c>
      <c r="F664" s="10" t="s">
        <v>2482</v>
      </c>
      <c r="H664" t="s">
        <v>2514</v>
      </c>
      <c r="I664" s="10" t="s">
        <v>2484</v>
      </c>
      <c r="J664">
        <v>2018</v>
      </c>
      <c r="APS664">
        <v>339274.60199999996</v>
      </c>
    </row>
    <row r="665" spans="1:10 1111:1120" x14ac:dyDescent="0.3">
      <c r="A665" s="10" t="s">
        <v>2771</v>
      </c>
      <c r="B665" s="10" t="s">
        <v>2793</v>
      </c>
      <c r="C665" s="10" t="s">
        <v>3119</v>
      </c>
      <c r="D665" s="10" t="s">
        <v>2497</v>
      </c>
      <c r="E665" s="10" t="s">
        <v>320</v>
      </c>
      <c r="F665" s="10" t="s">
        <v>2482</v>
      </c>
      <c r="H665" t="s">
        <v>2514</v>
      </c>
      <c r="I665" s="10" t="s">
        <v>2484</v>
      </c>
      <c r="J665">
        <v>2019</v>
      </c>
      <c r="APS665">
        <v>344168.99609999999</v>
      </c>
    </row>
    <row r="666" spans="1:10 1111:1120" x14ac:dyDescent="0.3">
      <c r="A666" s="10" t="s">
        <v>2771</v>
      </c>
      <c r="B666" s="10" t="s">
        <v>2793</v>
      </c>
      <c r="C666" s="10" t="s">
        <v>3119</v>
      </c>
      <c r="D666" s="10" t="s">
        <v>2497</v>
      </c>
      <c r="E666" s="10" t="s">
        <v>320</v>
      </c>
      <c r="F666" s="10" t="s">
        <v>2482</v>
      </c>
      <c r="H666" t="s">
        <v>2514</v>
      </c>
      <c r="I666" s="10" t="s">
        <v>2484</v>
      </c>
      <c r="J666">
        <v>2020</v>
      </c>
      <c r="APS666">
        <v>348016.63659999974</v>
      </c>
    </row>
    <row r="667" spans="1:10 1111:1120" x14ac:dyDescent="0.3">
      <c r="A667" s="10" t="s">
        <v>2771</v>
      </c>
      <c r="B667" s="10" t="s">
        <v>2793</v>
      </c>
      <c r="C667" s="10" t="s">
        <v>3119</v>
      </c>
      <c r="D667" s="10" t="s">
        <v>2497</v>
      </c>
      <c r="E667" s="10" t="s">
        <v>88</v>
      </c>
      <c r="F667" s="10" t="s">
        <v>2482</v>
      </c>
      <c r="H667" t="s">
        <v>2524</v>
      </c>
      <c r="I667" s="10" t="s">
        <v>2484</v>
      </c>
      <c r="J667">
        <v>2012</v>
      </c>
      <c r="AQB667">
        <v>101407552.01000002</v>
      </c>
    </row>
    <row r="668" spans="1:10 1111:1120" x14ac:dyDescent="0.3">
      <c r="A668" s="10" t="s">
        <v>2771</v>
      </c>
      <c r="B668" s="10" t="s">
        <v>2793</v>
      </c>
      <c r="C668" s="10" t="s">
        <v>3119</v>
      </c>
      <c r="D668" s="10" t="s">
        <v>2497</v>
      </c>
      <c r="E668" s="10" t="s">
        <v>88</v>
      </c>
      <c r="F668" s="10" t="s">
        <v>2482</v>
      </c>
      <c r="H668" t="s">
        <v>2524</v>
      </c>
      <c r="I668" s="10" t="s">
        <v>2484</v>
      </c>
      <c r="J668">
        <v>2013</v>
      </c>
      <c r="AQB668">
        <v>114447264.49000004</v>
      </c>
    </row>
    <row r="669" spans="1:10 1111:1120" x14ac:dyDescent="0.3">
      <c r="A669" s="10" t="s">
        <v>2771</v>
      </c>
      <c r="B669" s="10" t="s">
        <v>2793</v>
      </c>
      <c r="C669" s="10" t="s">
        <v>3119</v>
      </c>
      <c r="D669" s="10" t="s">
        <v>2497</v>
      </c>
      <c r="E669" s="10" t="s">
        <v>88</v>
      </c>
      <c r="F669" s="10" t="s">
        <v>2482</v>
      </c>
      <c r="H669" t="s">
        <v>2524</v>
      </c>
      <c r="I669" s="10" t="s">
        <v>2484</v>
      </c>
      <c r="J669">
        <v>2014</v>
      </c>
      <c r="AQB669">
        <v>127561033.53999998</v>
      </c>
    </row>
    <row r="670" spans="1:10 1111:1120" x14ac:dyDescent="0.3">
      <c r="A670" s="10" t="s">
        <v>2771</v>
      </c>
      <c r="B670" s="10" t="s">
        <v>2793</v>
      </c>
      <c r="C670" s="10" t="s">
        <v>3119</v>
      </c>
      <c r="D670" s="10" t="s">
        <v>2497</v>
      </c>
      <c r="E670" s="10" t="s">
        <v>88</v>
      </c>
      <c r="F670" s="10" t="s">
        <v>2482</v>
      </c>
      <c r="H670" t="s">
        <v>2524</v>
      </c>
      <c r="I670" s="10" t="s">
        <v>2484</v>
      </c>
      <c r="J670">
        <v>2015</v>
      </c>
      <c r="AQB670">
        <v>128901909.98</v>
      </c>
    </row>
    <row r="671" spans="1:10 1111:1120" x14ac:dyDescent="0.3">
      <c r="A671" s="10" t="s">
        <v>2771</v>
      </c>
      <c r="B671" s="10" t="s">
        <v>2793</v>
      </c>
      <c r="C671" s="10" t="s">
        <v>3119</v>
      </c>
      <c r="D671" s="10" t="s">
        <v>2497</v>
      </c>
      <c r="E671" s="10" t="s">
        <v>88</v>
      </c>
      <c r="F671" s="10" t="s">
        <v>2482</v>
      </c>
      <c r="H671" t="s">
        <v>2524</v>
      </c>
      <c r="I671" s="10" t="s">
        <v>2484</v>
      </c>
      <c r="J671">
        <v>2016</v>
      </c>
      <c r="AQB671">
        <v>140438578.51000002</v>
      </c>
    </row>
    <row r="672" spans="1:10 1111:1120" x14ac:dyDescent="0.3">
      <c r="A672" s="10" t="s">
        <v>2771</v>
      </c>
      <c r="B672" s="10" t="s">
        <v>2793</v>
      </c>
      <c r="C672" s="10" t="s">
        <v>3119</v>
      </c>
      <c r="D672" s="10" t="s">
        <v>2497</v>
      </c>
      <c r="E672" s="10" t="s">
        <v>88</v>
      </c>
      <c r="F672" s="10" t="s">
        <v>2482</v>
      </c>
      <c r="H672" t="s">
        <v>2524</v>
      </c>
      <c r="I672" s="10" t="s">
        <v>2484</v>
      </c>
      <c r="J672">
        <v>2017</v>
      </c>
      <c r="AQB672">
        <v>164039331.12999994</v>
      </c>
    </row>
    <row r="673" spans="1:10 1112:1121" x14ac:dyDescent="0.3">
      <c r="A673" s="10" t="s">
        <v>2771</v>
      </c>
      <c r="B673" s="10" t="s">
        <v>2793</v>
      </c>
      <c r="C673" s="10" t="s">
        <v>3119</v>
      </c>
      <c r="D673" s="10" t="s">
        <v>2497</v>
      </c>
      <c r="E673" s="10" t="s">
        <v>88</v>
      </c>
      <c r="F673" s="10" t="s">
        <v>2482</v>
      </c>
      <c r="H673" t="s">
        <v>2524</v>
      </c>
      <c r="I673" s="10" t="s">
        <v>2484</v>
      </c>
      <c r="J673">
        <v>2018</v>
      </c>
      <c r="AQB673">
        <v>162414271.34000006</v>
      </c>
    </row>
    <row r="674" spans="1:10 1112:1121" x14ac:dyDescent="0.3">
      <c r="A674" s="10" t="s">
        <v>2771</v>
      </c>
      <c r="B674" s="10" t="s">
        <v>2793</v>
      </c>
      <c r="C674" s="10" t="s">
        <v>3119</v>
      </c>
      <c r="D674" s="10" t="s">
        <v>2497</v>
      </c>
      <c r="E674" s="10" t="s">
        <v>88</v>
      </c>
      <c r="F674" s="10" t="s">
        <v>2482</v>
      </c>
      <c r="H674" t="s">
        <v>2524</v>
      </c>
      <c r="I674" s="10" t="s">
        <v>2484</v>
      </c>
      <c r="J674">
        <v>2019</v>
      </c>
      <c r="AQB674">
        <v>150220083.13000005</v>
      </c>
    </row>
    <row r="675" spans="1:10 1112:1121" x14ac:dyDescent="0.3">
      <c r="A675" s="10" t="s">
        <v>2771</v>
      </c>
      <c r="B675" s="10" t="s">
        <v>2793</v>
      </c>
      <c r="C675" s="10" t="s">
        <v>3119</v>
      </c>
      <c r="D675" s="10" t="s">
        <v>2497</v>
      </c>
      <c r="E675" s="10" t="s">
        <v>88</v>
      </c>
      <c r="F675" s="10" t="s">
        <v>2482</v>
      </c>
      <c r="H675" t="s">
        <v>2524</v>
      </c>
      <c r="I675" s="10" t="s">
        <v>2484</v>
      </c>
      <c r="J675">
        <v>2020</v>
      </c>
      <c r="AQB675">
        <v>165080868.13999999</v>
      </c>
    </row>
    <row r="676" spans="1:10 1112:1121" x14ac:dyDescent="0.3">
      <c r="A676" s="10" t="s">
        <v>2771</v>
      </c>
      <c r="B676" s="10" t="s">
        <v>2793</v>
      </c>
      <c r="C676" s="10" t="s">
        <v>3119</v>
      </c>
      <c r="D676" s="10" t="s">
        <v>2499</v>
      </c>
      <c r="E676" s="10" t="s">
        <v>320</v>
      </c>
      <c r="F676" s="10" t="s">
        <v>2482</v>
      </c>
      <c r="H676" t="s">
        <v>2514</v>
      </c>
      <c r="I676" s="10" t="s">
        <v>2484</v>
      </c>
      <c r="J676">
        <v>2012</v>
      </c>
      <c r="APT676">
        <v>4460.6667000000007</v>
      </c>
    </row>
    <row r="677" spans="1:10 1112:1121" x14ac:dyDescent="0.3">
      <c r="A677" s="10" t="s">
        <v>2771</v>
      </c>
      <c r="B677" s="10" t="s">
        <v>2793</v>
      </c>
      <c r="C677" s="10" t="s">
        <v>3119</v>
      </c>
      <c r="D677" s="10" t="s">
        <v>2499</v>
      </c>
      <c r="E677" s="10" t="s">
        <v>320</v>
      </c>
      <c r="F677" s="10" t="s">
        <v>2482</v>
      </c>
      <c r="H677" t="s">
        <v>2514</v>
      </c>
      <c r="I677" s="10" t="s">
        <v>2484</v>
      </c>
      <c r="J677">
        <v>2013</v>
      </c>
      <c r="APT677">
        <v>6804.7712999999994</v>
      </c>
    </row>
    <row r="678" spans="1:10 1112:1121" x14ac:dyDescent="0.3">
      <c r="A678" s="10" t="s">
        <v>2771</v>
      </c>
      <c r="B678" s="10" t="s">
        <v>2793</v>
      </c>
      <c r="C678" s="10" t="s">
        <v>3119</v>
      </c>
      <c r="D678" s="10" t="s">
        <v>2499</v>
      </c>
      <c r="E678" s="10" t="s">
        <v>320</v>
      </c>
      <c r="F678" s="10" t="s">
        <v>2482</v>
      </c>
      <c r="H678" t="s">
        <v>2514</v>
      </c>
      <c r="I678" s="10" t="s">
        <v>2484</v>
      </c>
      <c r="J678">
        <v>2014</v>
      </c>
      <c r="APT678">
        <v>3604.9722999999994</v>
      </c>
    </row>
    <row r="679" spans="1:10 1112:1121" x14ac:dyDescent="0.3">
      <c r="A679" s="10" t="s">
        <v>2771</v>
      </c>
      <c r="B679" s="10" t="s">
        <v>2793</v>
      </c>
      <c r="C679" s="10" t="s">
        <v>3119</v>
      </c>
      <c r="D679" s="10" t="s">
        <v>2499</v>
      </c>
      <c r="E679" s="10" t="s">
        <v>320</v>
      </c>
      <c r="F679" s="10" t="s">
        <v>2482</v>
      </c>
      <c r="H679" t="s">
        <v>2514</v>
      </c>
      <c r="I679" s="10" t="s">
        <v>2484</v>
      </c>
      <c r="J679">
        <v>2015</v>
      </c>
      <c r="APT679">
        <v>4681.1022000000003</v>
      </c>
    </row>
    <row r="680" spans="1:10 1112:1121" x14ac:dyDescent="0.3">
      <c r="A680" s="10" t="s">
        <v>2771</v>
      </c>
      <c r="B680" s="10" t="s">
        <v>2793</v>
      </c>
      <c r="C680" s="10" t="s">
        <v>3119</v>
      </c>
      <c r="D680" s="10" t="s">
        <v>2499</v>
      </c>
      <c r="E680" s="10" t="s">
        <v>320</v>
      </c>
      <c r="F680" s="10" t="s">
        <v>2482</v>
      </c>
      <c r="H680" t="s">
        <v>2514</v>
      </c>
      <c r="I680" s="10" t="s">
        <v>2484</v>
      </c>
      <c r="J680">
        <v>2016</v>
      </c>
      <c r="APT680">
        <v>9625.4529999999977</v>
      </c>
    </row>
    <row r="681" spans="1:10 1112:1121" x14ac:dyDescent="0.3">
      <c r="A681" s="10" t="s">
        <v>2771</v>
      </c>
      <c r="B681" s="10" t="s">
        <v>2793</v>
      </c>
      <c r="C681" s="10" t="s">
        <v>3119</v>
      </c>
      <c r="D681" s="10" t="s">
        <v>2499</v>
      </c>
      <c r="E681" s="10" t="s">
        <v>320</v>
      </c>
      <c r="F681" s="10" t="s">
        <v>2482</v>
      </c>
      <c r="H681" t="s">
        <v>2514</v>
      </c>
      <c r="I681" s="10" t="s">
        <v>2484</v>
      </c>
      <c r="J681">
        <v>2017</v>
      </c>
      <c r="APT681">
        <v>6187.6923000000015</v>
      </c>
    </row>
    <row r="682" spans="1:10 1112:1121" x14ac:dyDescent="0.3">
      <c r="A682" s="10" t="s">
        <v>2771</v>
      </c>
      <c r="B682" s="10" t="s">
        <v>2793</v>
      </c>
      <c r="C682" s="10" t="s">
        <v>3119</v>
      </c>
      <c r="D682" s="10" t="s">
        <v>2499</v>
      </c>
      <c r="E682" s="10" t="s">
        <v>320</v>
      </c>
      <c r="F682" s="10" t="s">
        <v>2482</v>
      </c>
      <c r="H682" t="s">
        <v>2514</v>
      </c>
      <c r="I682" s="10" t="s">
        <v>2484</v>
      </c>
      <c r="J682">
        <v>2018</v>
      </c>
      <c r="APT682">
        <v>4354.0614000000014</v>
      </c>
    </row>
    <row r="683" spans="1:10 1112:1121" x14ac:dyDescent="0.3">
      <c r="A683" s="10" t="s">
        <v>2771</v>
      </c>
      <c r="B683" s="10" t="s">
        <v>2793</v>
      </c>
      <c r="C683" s="10" t="s">
        <v>3119</v>
      </c>
      <c r="D683" s="10" t="s">
        <v>2499</v>
      </c>
      <c r="E683" s="10" t="s">
        <v>320</v>
      </c>
      <c r="F683" s="10" t="s">
        <v>2482</v>
      </c>
      <c r="H683" t="s">
        <v>2514</v>
      </c>
      <c r="I683" s="10" t="s">
        <v>2484</v>
      </c>
      <c r="J683">
        <v>2019</v>
      </c>
      <c r="APT683">
        <v>4681.0433000000021</v>
      </c>
    </row>
    <row r="684" spans="1:10 1112:1121" x14ac:dyDescent="0.3">
      <c r="A684" s="10" t="s">
        <v>2771</v>
      </c>
      <c r="B684" s="10" t="s">
        <v>2793</v>
      </c>
      <c r="C684" s="10" t="s">
        <v>3119</v>
      </c>
      <c r="D684" s="10" t="s">
        <v>2499</v>
      </c>
      <c r="E684" s="10" t="s">
        <v>320</v>
      </c>
      <c r="F684" s="10" t="s">
        <v>2482</v>
      </c>
      <c r="H684" t="s">
        <v>2514</v>
      </c>
      <c r="I684" s="10" t="s">
        <v>2484</v>
      </c>
      <c r="J684">
        <v>2020</v>
      </c>
      <c r="APT684">
        <v>4240.8657000000012</v>
      </c>
    </row>
    <row r="685" spans="1:10 1112:1121" x14ac:dyDescent="0.3">
      <c r="A685" s="10" t="s">
        <v>2771</v>
      </c>
      <c r="B685" s="10" t="s">
        <v>2793</v>
      </c>
      <c r="C685" s="10" t="s">
        <v>3119</v>
      </c>
      <c r="D685" s="10" t="s">
        <v>2499</v>
      </c>
      <c r="E685" s="10" t="s">
        <v>88</v>
      </c>
      <c r="F685" s="10" t="s">
        <v>2482</v>
      </c>
      <c r="H685" t="s">
        <v>2524</v>
      </c>
      <c r="I685" s="10" t="s">
        <v>2484</v>
      </c>
      <c r="J685">
        <v>2012</v>
      </c>
      <c r="AQC685">
        <v>8443671.8200000003</v>
      </c>
    </row>
    <row r="686" spans="1:10 1112:1121" x14ac:dyDescent="0.3">
      <c r="A686" s="10" t="s">
        <v>2771</v>
      </c>
      <c r="B686" s="10" t="s">
        <v>2793</v>
      </c>
      <c r="C686" s="10" t="s">
        <v>3119</v>
      </c>
      <c r="D686" s="10" t="s">
        <v>2499</v>
      </c>
      <c r="E686" s="10" t="s">
        <v>88</v>
      </c>
      <c r="F686" s="10" t="s">
        <v>2482</v>
      </c>
      <c r="H686" t="s">
        <v>2524</v>
      </c>
      <c r="I686" s="10" t="s">
        <v>2484</v>
      </c>
      <c r="J686">
        <v>2013</v>
      </c>
      <c r="AQC686">
        <v>11474227.849999996</v>
      </c>
    </row>
    <row r="687" spans="1:10 1112:1121" x14ac:dyDescent="0.3">
      <c r="A687" s="10" t="s">
        <v>2771</v>
      </c>
      <c r="B687" s="10" t="s">
        <v>2793</v>
      </c>
      <c r="C687" s="10" t="s">
        <v>3119</v>
      </c>
      <c r="D687" s="10" t="s">
        <v>2499</v>
      </c>
      <c r="E687" s="10" t="s">
        <v>88</v>
      </c>
      <c r="F687" s="10" t="s">
        <v>2482</v>
      </c>
      <c r="H687" t="s">
        <v>2524</v>
      </c>
      <c r="I687" s="10" t="s">
        <v>2484</v>
      </c>
      <c r="J687">
        <v>2014</v>
      </c>
      <c r="AQC687">
        <v>5121986.5299999993</v>
      </c>
    </row>
    <row r="688" spans="1:10 1112:1121" x14ac:dyDescent="0.3">
      <c r="A688" s="10" t="s">
        <v>2771</v>
      </c>
      <c r="B688" s="10" t="s">
        <v>2793</v>
      </c>
      <c r="C688" s="10" t="s">
        <v>3119</v>
      </c>
      <c r="D688" s="10" t="s">
        <v>2499</v>
      </c>
      <c r="E688" s="10" t="s">
        <v>88</v>
      </c>
      <c r="F688" s="10" t="s">
        <v>2482</v>
      </c>
      <c r="H688" t="s">
        <v>2524</v>
      </c>
      <c r="I688" s="10" t="s">
        <v>2484</v>
      </c>
      <c r="J688">
        <v>2015</v>
      </c>
      <c r="AQC688">
        <v>4993609.09</v>
      </c>
    </row>
    <row r="689" spans="1:10 1121:1124" x14ac:dyDescent="0.3">
      <c r="A689" s="10" t="s">
        <v>2771</v>
      </c>
      <c r="B689" s="10" t="s">
        <v>2793</v>
      </c>
      <c r="C689" s="10" t="s">
        <v>3119</v>
      </c>
      <c r="D689" s="10" t="s">
        <v>2499</v>
      </c>
      <c r="E689" s="10" t="s">
        <v>88</v>
      </c>
      <c r="F689" s="10" t="s">
        <v>2482</v>
      </c>
      <c r="H689" t="s">
        <v>2524</v>
      </c>
      <c r="I689" s="10" t="s">
        <v>2484</v>
      </c>
      <c r="J689">
        <v>2016</v>
      </c>
      <c r="AQC689">
        <v>13201411.290000003</v>
      </c>
    </row>
    <row r="690" spans="1:10 1121:1124" x14ac:dyDescent="0.3">
      <c r="A690" s="10" t="s">
        <v>2771</v>
      </c>
      <c r="B690" s="10" t="s">
        <v>2793</v>
      </c>
      <c r="C690" s="10" t="s">
        <v>3119</v>
      </c>
      <c r="D690" s="10" t="s">
        <v>2499</v>
      </c>
      <c r="E690" s="10" t="s">
        <v>88</v>
      </c>
      <c r="F690" s="10" t="s">
        <v>2482</v>
      </c>
      <c r="H690" t="s">
        <v>2524</v>
      </c>
      <c r="I690" s="10" t="s">
        <v>2484</v>
      </c>
      <c r="J690">
        <v>2017</v>
      </c>
      <c r="AQC690">
        <v>9888079.2600000016</v>
      </c>
    </row>
    <row r="691" spans="1:10 1121:1124" x14ac:dyDescent="0.3">
      <c r="A691" s="10" t="s">
        <v>2771</v>
      </c>
      <c r="B691" s="10" t="s">
        <v>2793</v>
      </c>
      <c r="C691" s="10" t="s">
        <v>3119</v>
      </c>
      <c r="D691" s="10" t="s">
        <v>2499</v>
      </c>
      <c r="E691" s="10" t="s">
        <v>88</v>
      </c>
      <c r="F691" s="10" t="s">
        <v>2482</v>
      </c>
      <c r="H691" t="s">
        <v>2524</v>
      </c>
      <c r="I691" s="10" t="s">
        <v>2484</v>
      </c>
      <c r="J691">
        <v>2018</v>
      </c>
      <c r="AQC691">
        <v>8407834.160000002</v>
      </c>
    </row>
    <row r="692" spans="1:10 1121:1124" x14ac:dyDescent="0.3">
      <c r="A692" s="10" t="s">
        <v>2771</v>
      </c>
      <c r="B692" s="10" t="s">
        <v>2793</v>
      </c>
      <c r="C692" s="10" t="s">
        <v>3119</v>
      </c>
      <c r="D692" s="10" t="s">
        <v>2499</v>
      </c>
      <c r="E692" s="10" t="s">
        <v>88</v>
      </c>
      <c r="F692" s="10" t="s">
        <v>2482</v>
      </c>
      <c r="H692" t="s">
        <v>2524</v>
      </c>
      <c r="I692" s="10" t="s">
        <v>2484</v>
      </c>
      <c r="J692">
        <v>2019</v>
      </c>
      <c r="AQC692">
        <v>4723347.3900000006</v>
      </c>
    </row>
    <row r="693" spans="1:10 1121:1124" x14ac:dyDescent="0.3">
      <c r="A693" s="10" t="s">
        <v>2771</v>
      </c>
      <c r="B693" s="10" t="s">
        <v>2793</v>
      </c>
      <c r="C693" s="10" t="s">
        <v>3119</v>
      </c>
      <c r="D693" s="10" t="s">
        <v>2499</v>
      </c>
      <c r="E693" s="10" t="s">
        <v>88</v>
      </c>
      <c r="F693" s="10" t="s">
        <v>2482</v>
      </c>
      <c r="H693" t="s">
        <v>2524</v>
      </c>
      <c r="I693" s="10" t="s">
        <v>2484</v>
      </c>
      <c r="J693">
        <v>2020</v>
      </c>
      <c r="AQC693">
        <v>5564773.0399999991</v>
      </c>
    </row>
    <row r="694" spans="1:10 1121:1124" x14ac:dyDescent="0.3">
      <c r="A694" s="10" t="s">
        <v>2771</v>
      </c>
      <c r="B694" s="10" t="s">
        <v>3122</v>
      </c>
      <c r="C694" s="10" t="s">
        <v>3121</v>
      </c>
      <c r="D694" s="10" t="s">
        <v>469</v>
      </c>
      <c r="E694" s="10" t="s">
        <v>2536</v>
      </c>
      <c r="F694" s="10" t="s">
        <v>847</v>
      </c>
      <c r="H694" t="s">
        <v>2541</v>
      </c>
      <c r="I694" s="10" t="s">
        <v>2484</v>
      </c>
      <c r="J694">
        <v>2005</v>
      </c>
      <c r="AQF694">
        <v>590301</v>
      </c>
    </row>
    <row r="695" spans="1:10 1121:1124" x14ac:dyDescent="0.3">
      <c r="A695" s="10" t="s">
        <v>2771</v>
      </c>
      <c r="B695" s="10" t="s">
        <v>3122</v>
      </c>
      <c r="C695" s="10" t="s">
        <v>3121</v>
      </c>
      <c r="D695" s="10" t="s">
        <v>469</v>
      </c>
      <c r="E695" s="10" t="s">
        <v>2536</v>
      </c>
      <c r="F695" s="10" t="s">
        <v>847</v>
      </c>
      <c r="H695" t="s">
        <v>2541</v>
      </c>
      <c r="I695" s="10" t="s">
        <v>2484</v>
      </c>
      <c r="J695">
        <v>2006</v>
      </c>
      <c r="AQF695">
        <v>499970</v>
      </c>
    </row>
    <row r="696" spans="1:10 1121:1124" x14ac:dyDescent="0.3">
      <c r="A696" s="10" t="s">
        <v>2771</v>
      </c>
      <c r="B696" s="10" t="s">
        <v>3122</v>
      </c>
      <c r="C696" s="10" t="s">
        <v>3121</v>
      </c>
      <c r="D696" s="10" t="s">
        <v>469</v>
      </c>
      <c r="E696" s="10" t="s">
        <v>2536</v>
      </c>
      <c r="F696" s="10" t="s">
        <v>847</v>
      </c>
      <c r="H696" t="s">
        <v>2541</v>
      </c>
      <c r="I696" s="10" t="s">
        <v>2484</v>
      </c>
      <c r="J696">
        <v>2007</v>
      </c>
      <c r="AQF696">
        <v>563073</v>
      </c>
    </row>
    <row r="697" spans="1:10 1121:1124" x14ac:dyDescent="0.3">
      <c r="A697" s="10" t="s">
        <v>2771</v>
      </c>
      <c r="B697" s="10" t="s">
        <v>3122</v>
      </c>
      <c r="C697" s="10" t="s">
        <v>3121</v>
      </c>
      <c r="D697" s="10" t="s">
        <v>469</v>
      </c>
      <c r="E697" s="10" t="s">
        <v>2536</v>
      </c>
      <c r="F697" s="10" t="s">
        <v>847</v>
      </c>
      <c r="H697" t="s">
        <v>2541</v>
      </c>
      <c r="I697" s="10" t="s">
        <v>2484</v>
      </c>
      <c r="J697">
        <v>2008</v>
      </c>
      <c r="AQF697">
        <v>569180</v>
      </c>
    </row>
    <row r="698" spans="1:10 1121:1124" x14ac:dyDescent="0.3">
      <c r="A698" s="10" t="s">
        <v>2771</v>
      </c>
      <c r="B698" s="10" t="s">
        <v>3122</v>
      </c>
      <c r="C698" s="10" t="s">
        <v>3121</v>
      </c>
      <c r="D698" s="10" t="s">
        <v>469</v>
      </c>
      <c r="E698" s="10" t="s">
        <v>2536</v>
      </c>
      <c r="F698" s="10" t="s">
        <v>847</v>
      </c>
      <c r="H698" t="s">
        <v>2541</v>
      </c>
      <c r="I698" s="10" t="s">
        <v>2484</v>
      </c>
      <c r="J698">
        <v>2009</v>
      </c>
      <c r="AQF698">
        <v>524214</v>
      </c>
    </row>
    <row r="699" spans="1:10 1121:1124" x14ac:dyDescent="0.3">
      <c r="A699" s="10" t="s">
        <v>2771</v>
      </c>
      <c r="B699" s="10" t="s">
        <v>3122</v>
      </c>
      <c r="C699" s="10" t="s">
        <v>3121</v>
      </c>
      <c r="D699" s="10" t="s">
        <v>469</v>
      </c>
      <c r="E699" s="10" t="s">
        <v>2536</v>
      </c>
      <c r="F699" s="10" t="s">
        <v>847</v>
      </c>
      <c r="H699" t="s">
        <v>2541</v>
      </c>
      <c r="I699" s="10" t="s">
        <v>2484</v>
      </c>
      <c r="J699">
        <v>2010</v>
      </c>
      <c r="AQF699">
        <v>565260</v>
      </c>
    </row>
    <row r="700" spans="1:10 1121:1124" x14ac:dyDescent="0.3">
      <c r="A700" s="10" t="s">
        <v>2771</v>
      </c>
      <c r="B700" s="10" t="s">
        <v>3122</v>
      </c>
      <c r="C700" s="10" t="s">
        <v>3121</v>
      </c>
      <c r="D700" s="10" t="s">
        <v>469</v>
      </c>
      <c r="E700" s="10" t="s">
        <v>2536</v>
      </c>
      <c r="F700" s="10" t="s">
        <v>847</v>
      </c>
      <c r="H700" t="s">
        <v>2541</v>
      </c>
      <c r="I700" s="10" t="s">
        <v>2484</v>
      </c>
      <c r="J700">
        <v>2011</v>
      </c>
      <c r="AQF700">
        <v>803363</v>
      </c>
    </row>
    <row r="701" spans="1:10 1121:1124" x14ac:dyDescent="0.3">
      <c r="A701" s="10" t="s">
        <v>2771</v>
      </c>
      <c r="B701" s="10" t="s">
        <v>3122</v>
      </c>
      <c r="C701" s="10" t="s">
        <v>3121</v>
      </c>
      <c r="D701" s="10" t="s">
        <v>469</v>
      </c>
      <c r="E701" s="10" t="s">
        <v>2536</v>
      </c>
      <c r="F701" s="10" t="s">
        <v>847</v>
      </c>
      <c r="H701" t="s">
        <v>2541</v>
      </c>
      <c r="I701" s="10" t="s">
        <v>2484</v>
      </c>
      <c r="J701">
        <v>2012</v>
      </c>
      <c r="AQF701">
        <v>986537</v>
      </c>
    </row>
    <row r="702" spans="1:10 1121:1124" x14ac:dyDescent="0.3">
      <c r="A702" s="10" t="s">
        <v>2771</v>
      </c>
      <c r="B702" s="10" t="s">
        <v>3122</v>
      </c>
      <c r="C702" s="10" t="s">
        <v>3121</v>
      </c>
      <c r="D702" s="10" t="s">
        <v>469</v>
      </c>
      <c r="E702" s="10" t="s">
        <v>2536</v>
      </c>
      <c r="F702" s="10" t="s">
        <v>847</v>
      </c>
      <c r="H702" t="s">
        <v>2541</v>
      </c>
      <c r="I702" s="10" t="s">
        <v>2484</v>
      </c>
      <c r="J702">
        <v>2013</v>
      </c>
      <c r="AQF702">
        <v>955593</v>
      </c>
    </row>
    <row r="703" spans="1:10 1121:1124" x14ac:dyDescent="0.3">
      <c r="A703" s="10" t="s">
        <v>2771</v>
      </c>
      <c r="B703" s="10" t="s">
        <v>3122</v>
      </c>
      <c r="C703" s="10" t="s">
        <v>3121</v>
      </c>
      <c r="D703" s="10" t="s">
        <v>469</v>
      </c>
      <c r="E703" s="10" t="s">
        <v>2536</v>
      </c>
      <c r="F703" s="10" t="s">
        <v>847</v>
      </c>
      <c r="H703" t="s">
        <v>2541</v>
      </c>
      <c r="I703" s="10" t="s">
        <v>2484</v>
      </c>
      <c r="J703">
        <v>2014</v>
      </c>
      <c r="AQF703">
        <v>933652</v>
      </c>
    </row>
    <row r="704" spans="1:10 1121:1124" x14ac:dyDescent="0.3">
      <c r="A704" s="10" t="s">
        <v>2771</v>
      </c>
      <c r="B704" s="10" t="s">
        <v>3122</v>
      </c>
      <c r="C704" s="10" t="s">
        <v>3121</v>
      </c>
      <c r="D704" s="10" t="s">
        <v>469</v>
      </c>
      <c r="E704" s="10" t="s">
        <v>2536</v>
      </c>
      <c r="F704" s="10" t="s">
        <v>847</v>
      </c>
      <c r="H704" t="s">
        <v>2541</v>
      </c>
      <c r="I704" s="10" t="s">
        <v>2484</v>
      </c>
      <c r="J704">
        <v>2015</v>
      </c>
      <c r="AQF704">
        <v>971499</v>
      </c>
    </row>
    <row r="705" spans="1:10 1124:1125" x14ac:dyDescent="0.3">
      <c r="A705" s="10" t="s">
        <v>2771</v>
      </c>
      <c r="B705" s="10" t="s">
        <v>3122</v>
      </c>
      <c r="C705" s="10" t="s">
        <v>3121</v>
      </c>
      <c r="D705" s="10" t="s">
        <v>469</v>
      </c>
      <c r="E705" s="10" t="s">
        <v>2536</v>
      </c>
      <c r="F705" s="10" t="s">
        <v>847</v>
      </c>
      <c r="H705" t="s">
        <v>2541</v>
      </c>
      <c r="I705" s="10" t="s">
        <v>2484</v>
      </c>
      <c r="J705">
        <v>2016</v>
      </c>
      <c r="AQF705">
        <v>845938</v>
      </c>
    </row>
    <row r="706" spans="1:10 1124:1125" x14ac:dyDescent="0.3">
      <c r="A706" s="10" t="s">
        <v>2771</v>
      </c>
      <c r="B706" s="10" t="s">
        <v>3122</v>
      </c>
      <c r="C706" s="10" t="s">
        <v>3121</v>
      </c>
      <c r="D706" s="10" t="s">
        <v>469</v>
      </c>
      <c r="E706" s="10" t="s">
        <v>2536</v>
      </c>
      <c r="F706" s="10" t="s">
        <v>847</v>
      </c>
      <c r="H706" t="s">
        <v>2541</v>
      </c>
      <c r="I706" s="10" t="s">
        <v>2484</v>
      </c>
      <c r="J706">
        <v>2017</v>
      </c>
      <c r="AQF706">
        <v>865649</v>
      </c>
    </row>
    <row r="707" spans="1:10 1124:1125" x14ac:dyDescent="0.3">
      <c r="A707" s="10" t="s">
        <v>2771</v>
      </c>
      <c r="B707" s="10" t="s">
        <v>3122</v>
      </c>
      <c r="C707" s="10" t="s">
        <v>3121</v>
      </c>
      <c r="D707" s="10" t="s">
        <v>469</v>
      </c>
      <c r="E707" s="10" t="s">
        <v>2536</v>
      </c>
      <c r="F707" s="10" t="s">
        <v>847</v>
      </c>
      <c r="H707" t="s">
        <v>2541</v>
      </c>
      <c r="I707" s="10" t="s">
        <v>2484</v>
      </c>
      <c r="J707">
        <v>2018</v>
      </c>
      <c r="AQF707">
        <v>793642</v>
      </c>
    </row>
    <row r="708" spans="1:10 1124:1125" x14ac:dyDescent="0.3">
      <c r="A708" s="10" t="s">
        <v>2771</v>
      </c>
      <c r="B708" s="10" t="s">
        <v>3122</v>
      </c>
      <c r="C708" s="10" t="s">
        <v>3121</v>
      </c>
      <c r="D708" s="10" t="s">
        <v>469</v>
      </c>
      <c r="E708" s="10" t="s">
        <v>2536</v>
      </c>
      <c r="F708" s="10" t="s">
        <v>847</v>
      </c>
      <c r="H708" t="s">
        <v>2541</v>
      </c>
      <c r="I708" s="10" t="s">
        <v>2484</v>
      </c>
      <c r="J708">
        <v>2019</v>
      </c>
      <c r="AQF708">
        <v>742751</v>
      </c>
    </row>
    <row r="709" spans="1:10 1124:1125" x14ac:dyDescent="0.3">
      <c r="A709" s="10" t="s">
        <v>2771</v>
      </c>
      <c r="B709" s="10" t="s">
        <v>3122</v>
      </c>
      <c r="C709" s="10" t="s">
        <v>3121</v>
      </c>
      <c r="D709" s="10" t="s">
        <v>2535</v>
      </c>
      <c r="E709" s="10" t="s">
        <v>2536</v>
      </c>
      <c r="F709" s="10" t="s">
        <v>847</v>
      </c>
      <c r="H709" t="s">
        <v>2541</v>
      </c>
      <c r="I709" s="10" t="s">
        <v>2484</v>
      </c>
      <c r="J709">
        <v>2005</v>
      </c>
      <c r="AQG709">
        <v>7740</v>
      </c>
    </row>
    <row r="710" spans="1:10 1124:1125" x14ac:dyDescent="0.3">
      <c r="A710" s="10" t="s">
        <v>2771</v>
      </c>
      <c r="B710" s="10" t="s">
        <v>3122</v>
      </c>
      <c r="C710" s="10" t="s">
        <v>3121</v>
      </c>
      <c r="D710" s="10" t="s">
        <v>2535</v>
      </c>
      <c r="E710" s="10" t="s">
        <v>2536</v>
      </c>
      <c r="F710" s="10" t="s">
        <v>847</v>
      </c>
      <c r="H710" t="s">
        <v>2541</v>
      </c>
      <c r="I710" s="10" t="s">
        <v>2484</v>
      </c>
      <c r="J710">
        <v>2006</v>
      </c>
      <c r="AQG710">
        <v>8451</v>
      </c>
    </row>
    <row r="711" spans="1:10 1124:1125" x14ac:dyDescent="0.3">
      <c r="A711" s="10" t="s">
        <v>2771</v>
      </c>
      <c r="B711" s="10" t="s">
        <v>3122</v>
      </c>
      <c r="C711" s="10" t="s">
        <v>3121</v>
      </c>
      <c r="D711" s="10" t="s">
        <v>2535</v>
      </c>
      <c r="E711" s="10" t="s">
        <v>2536</v>
      </c>
      <c r="F711" s="10" t="s">
        <v>847</v>
      </c>
      <c r="H711" t="s">
        <v>2541</v>
      </c>
      <c r="I711" s="10" t="s">
        <v>2484</v>
      </c>
      <c r="J711">
        <v>2007</v>
      </c>
      <c r="AQG711">
        <v>6902</v>
      </c>
    </row>
    <row r="712" spans="1:10 1124:1125" x14ac:dyDescent="0.3">
      <c r="A712" s="10" t="s">
        <v>2771</v>
      </c>
      <c r="B712" s="10" t="s">
        <v>3122</v>
      </c>
      <c r="C712" s="10" t="s">
        <v>3121</v>
      </c>
      <c r="D712" s="10" t="s">
        <v>2535</v>
      </c>
      <c r="E712" s="10" t="s">
        <v>2536</v>
      </c>
      <c r="F712" s="10" t="s">
        <v>847</v>
      </c>
      <c r="H712" t="s">
        <v>2541</v>
      </c>
      <c r="I712" s="10" t="s">
        <v>2484</v>
      </c>
      <c r="J712">
        <v>2008</v>
      </c>
      <c r="AQG712">
        <v>4350</v>
      </c>
    </row>
    <row r="713" spans="1:10 1124:1125" x14ac:dyDescent="0.3">
      <c r="A713" s="10" t="s">
        <v>2771</v>
      </c>
      <c r="B713" s="10" t="s">
        <v>3122</v>
      </c>
      <c r="C713" s="10" t="s">
        <v>3121</v>
      </c>
      <c r="D713" s="10" t="s">
        <v>2535</v>
      </c>
      <c r="E713" s="10" t="s">
        <v>2536</v>
      </c>
      <c r="F713" s="10" t="s">
        <v>847</v>
      </c>
      <c r="H713" t="s">
        <v>2541</v>
      </c>
      <c r="I713" s="10" t="s">
        <v>2484</v>
      </c>
      <c r="J713">
        <v>2009</v>
      </c>
      <c r="AQG713">
        <v>6244</v>
      </c>
    </row>
    <row r="714" spans="1:10 1124:1125" x14ac:dyDescent="0.3">
      <c r="A714" s="10" t="s">
        <v>2771</v>
      </c>
      <c r="B714" s="10" t="s">
        <v>3122</v>
      </c>
      <c r="C714" s="10" t="s">
        <v>3121</v>
      </c>
      <c r="D714" s="10" t="s">
        <v>2535</v>
      </c>
      <c r="E714" s="10" t="s">
        <v>2536</v>
      </c>
      <c r="F714" s="10" t="s">
        <v>847</v>
      </c>
      <c r="H714" t="s">
        <v>2541</v>
      </c>
      <c r="I714" s="10" t="s">
        <v>2484</v>
      </c>
      <c r="J714">
        <v>2010</v>
      </c>
      <c r="AQG714">
        <v>9186</v>
      </c>
    </row>
    <row r="715" spans="1:10 1124:1125" x14ac:dyDescent="0.3">
      <c r="A715" s="10" t="s">
        <v>2771</v>
      </c>
      <c r="B715" s="10" t="s">
        <v>3122</v>
      </c>
      <c r="C715" s="10" t="s">
        <v>3121</v>
      </c>
      <c r="D715" s="10" t="s">
        <v>2535</v>
      </c>
      <c r="E715" s="10" t="s">
        <v>2536</v>
      </c>
      <c r="F715" s="10" t="s">
        <v>847</v>
      </c>
      <c r="H715" t="s">
        <v>2541</v>
      </c>
      <c r="I715" s="10" t="s">
        <v>2484</v>
      </c>
      <c r="J715">
        <v>2011</v>
      </c>
      <c r="AQG715">
        <v>9638</v>
      </c>
    </row>
    <row r="716" spans="1:10 1124:1125" x14ac:dyDescent="0.3">
      <c r="A716" s="10" t="s">
        <v>2771</v>
      </c>
      <c r="B716" s="10" t="s">
        <v>3122</v>
      </c>
      <c r="C716" s="10" t="s">
        <v>3121</v>
      </c>
      <c r="D716" s="10" t="s">
        <v>2535</v>
      </c>
      <c r="E716" s="10" t="s">
        <v>2536</v>
      </c>
      <c r="F716" s="10" t="s">
        <v>847</v>
      </c>
      <c r="H716" t="s">
        <v>2541</v>
      </c>
      <c r="I716" s="10" t="s">
        <v>2484</v>
      </c>
      <c r="J716">
        <v>2012</v>
      </c>
      <c r="AQG716">
        <v>10070</v>
      </c>
    </row>
    <row r="717" spans="1:10 1124:1125" x14ac:dyDescent="0.3">
      <c r="A717" s="10" t="s">
        <v>2771</v>
      </c>
      <c r="B717" s="10" t="s">
        <v>3122</v>
      </c>
      <c r="C717" s="10" t="s">
        <v>3121</v>
      </c>
      <c r="D717" s="10" t="s">
        <v>2535</v>
      </c>
      <c r="E717" s="10" t="s">
        <v>2536</v>
      </c>
      <c r="F717" s="10" t="s">
        <v>847</v>
      </c>
      <c r="H717" t="s">
        <v>2541</v>
      </c>
      <c r="I717" s="10" t="s">
        <v>2484</v>
      </c>
      <c r="J717">
        <v>2013</v>
      </c>
      <c r="AQG717">
        <v>10784</v>
      </c>
    </row>
    <row r="718" spans="1:10 1124:1125" x14ac:dyDescent="0.3">
      <c r="A718" s="10" t="s">
        <v>2771</v>
      </c>
      <c r="B718" s="10" t="s">
        <v>3122</v>
      </c>
      <c r="C718" s="10" t="s">
        <v>3121</v>
      </c>
      <c r="D718" s="10" t="s">
        <v>2535</v>
      </c>
      <c r="E718" s="10" t="s">
        <v>2536</v>
      </c>
      <c r="F718" s="10" t="s">
        <v>847</v>
      </c>
      <c r="H718" t="s">
        <v>2541</v>
      </c>
      <c r="I718" s="10" t="s">
        <v>2484</v>
      </c>
      <c r="J718">
        <v>2014</v>
      </c>
      <c r="AQG718">
        <v>11500</v>
      </c>
    </row>
    <row r="719" spans="1:10 1124:1125" x14ac:dyDescent="0.3">
      <c r="A719" s="10" t="s">
        <v>2771</v>
      </c>
      <c r="B719" s="10" t="s">
        <v>3122</v>
      </c>
      <c r="C719" s="10" t="s">
        <v>3121</v>
      </c>
      <c r="D719" s="10" t="s">
        <v>2535</v>
      </c>
      <c r="E719" s="10" t="s">
        <v>2536</v>
      </c>
      <c r="F719" s="10" t="s">
        <v>847</v>
      </c>
      <c r="H719" t="s">
        <v>2541</v>
      </c>
      <c r="I719" s="10" t="s">
        <v>2484</v>
      </c>
      <c r="J719">
        <v>2015</v>
      </c>
      <c r="AQG719">
        <v>11546</v>
      </c>
    </row>
    <row r="720" spans="1:10 1124:1125" x14ac:dyDescent="0.3">
      <c r="A720" s="10" t="s">
        <v>2771</v>
      </c>
      <c r="B720" s="10" t="s">
        <v>3122</v>
      </c>
      <c r="C720" s="10" t="s">
        <v>3121</v>
      </c>
      <c r="D720" s="10" t="s">
        <v>2535</v>
      </c>
      <c r="E720" s="10" t="s">
        <v>2536</v>
      </c>
      <c r="F720" s="10" t="s">
        <v>847</v>
      </c>
      <c r="H720" t="s">
        <v>2541</v>
      </c>
      <c r="I720" s="10" t="s">
        <v>2484</v>
      </c>
      <c r="J720">
        <v>2016</v>
      </c>
      <c r="AQG720">
        <v>11850</v>
      </c>
    </row>
    <row r="721" spans="1:10 1125:1126" x14ac:dyDescent="0.3">
      <c r="A721" s="10" t="s">
        <v>2771</v>
      </c>
      <c r="B721" s="10" t="s">
        <v>3122</v>
      </c>
      <c r="C721" s="10" t="s">
        <v>3121</v>
      </c>
      <c r="D721" s="10" t="s">
        <v>2535</v>
      </c>
      <c r="E721" s="10" t="s">
        <v>2536</v>
      </c>
      <c r="F721" s="10" t="s">
        <v>847</v>
      </c>
      <c r="H721" t="s">
        <v>2541</v>
      </c>
      <c r="I721" s="10" t="s">
        <v>2484</v>
      </c>
      <c r="J721">
        <v>2017</v>
      </c>
      <c r="AQG721">
        <v>13913</v>
      </c>
    </row>
    <row r="722" spans="1:10 1125:1126" x14ac:dyDescent="0.3">
      <c r="A722" s="10" t="s">
        <v>2771</v>
      </c>
      <c r="B722" s="10" t="s">
        <v>3122</v>
      </c>
      <c r="C722" s="10" t="s">
        <v>3121</v>
      </c>
      <c r="D722" s="10" t="s">
        <v>2535</v>
      </c>
      <c r="E722" s="10" t="s">
        <v>2536</v>
      </c>
      <c r="F722" s="10" t="s">
        <v>847</v>
      </c>
      <c r="H722" t="s">
        <v>2541</v>
      </c>
      <c r="I722" s="10" t="s">
        <v>2484</v>
      </c>
      <c r="J722">
        <v>2018</v>
      </c>
      <c r="AQG722">
        <v>13863</v>
      </c>
    </row>
    <row r="723" spans="1:10 1125:1126" x14ac:dyDescent="0.3">
      <c r="A723" s="10" t="s">
        <v>2771</v>
      </c>
      <c r="B723" s="10" t="s">
        <v>3122</v>
      </c>
      <c r="C723" s="10" t="s">
        <v>3121</v>
      </c>
      <c r="D723" s="10" t="s">
        <v>2535</v>
      </c>
      <c r="E723" s="10" t="s">
        <v>2536</v>
      </c>
      <c r="F723" s="10" t="s">
        <v>847</v>
      </c>
      <c r="H723" t="s">
        <v>2541</v>
      </c>
      <c r="I723" s="10" t="s">
        <v>2484</v>
      </c>
      <c r="J723">
        <v>2019</v>
      </c>
      <c r="AQG723">
        <v>9508</v>
      </c>
    </row>
    <row r="724" spans="1:10 1125:1126" x14ac:dyDescent="0.3">
      <c r="A724" s="10" t="s">
        <v>2771</v>
      </c>
      <c r="B724" s="10" t="s">
        <v>3122</v>
      </c>
      <c r="C724" s="10" t="s">
        <v>3121</v>
      </c>
      <c r="D724" s="10" t="s">
        <v>2544</v>
      </c>
      <c r="E724" s="10" t="s">
        <v>2536</v>
      </c>
      <c r="F724" s="10" t="s">
        <v>847</v>
      </c>
      <c r="H724" t="s">
        <v>2541</v>
      </c>
      <c r="I724" s="10" t="s">
        <v>2484</v>
      </c>
      <c r="J724">
        <v>2005</v>
      </c>
      <c r="AQH724">
        <v>75110</v>
      </c>
    </row>
    <row r="725" spans="1:10 1125:1126" x14ac:dyDescent="0.3">
      <c r="A725" s="10" t="s">
        <v>2771</v>
      </c>
      <c r="B725" s="10" t="s">
        <v>3122</v>
      </c>
      <c r="C725" s="10" t="s">
        <v>3121</v>
      </c>
      <c r="D725" s="10" t="s">
        <v>2544</v>
      </c>
      <c r="E725" s="10" t="s">
        <v>2536</v>
      </c>
      <c r="F725" s="10" t="s">
        <v>847</v>
      </c>
      <c r="H725" t="s">
        <v>2541</v>
      </c>
      <c r="I725" s="10" t="s">
        <v>2484</v>
      </c>
      <c r="J725">
        <v>2006</v>
      </c>
      <c r="AQH725">
        <v>59699</v>
      </c>
    </row>
    <row r="726" spans="1:10 1125:1126" x14ac:dyDescent="0.3">
      <c r="A726" s="10" t="s">
        <v>2771</v>
      </c>
      <c r="B726" s="10" t="s">
        <v>3122</v>
      </c>
      <c r="C726" s="10" t="s">
        <v>3121</v>
      </c>
      <c r="D726" s="10" t="s">
        <v>2544</v>
      </c>
      <c r="E726" s="10" t="s">
        <v>2536</v>
      </c>
      <c r="F726" s="10" t="s">
        <v>847</v>
      </c>
      <c r="H726" t="s">
        <v>2541</v>
      </c>
      <c r="I726" s="10" t="s">
        <v>2484</v>
      </c>
      <c r="J726">
        <v>2007</v>
      </c>
      <c r="AQH726">
        <v>52970</v>
      </c>
    </row>
    <row r="727" spans="1:10 1125:1126" x14ac:dyDescent="0.3">
      <c r="A727" s="10" t="s">
        <v>2771</v>
      </c>
      <c r="B727" s="10" t="s">
        <v>3122</v>
      </c>
      <c r="C727" s="10" t="s">
        <v>3121</v>
      </c>
      <c r="D727" s="10" t="s">
        <v>2544</v>
      </c>
      <c r="E727" s="10" t="s">
        <v>2536</v>
      </c>
      <c r="F727" s="10" t="s">
        <v>847</v>
      </c>
      <c r="H727" t="s">
        <v>2541</v>
      </c>
      <c r="I727" s="10" t="s">
        <v>2484</v>
      </c>
      <c r="J727">
        <v>2008</v>
      </c>
      <c r="AQH727">
        <v>54294</v>
      </c>
    </row>
    <row r="728" spans="1:10 1125:1126" x14ac:dyDescent="0.3">
      <c r="A728" s="10" t="s">
        <v>2771</v>
      </c>
      <c r="B728" s="10" t="s">
        <v>3122</v>
      </c>
      <c r="C728" s="10" t="s">
        <v>3121</v>
      </c>
      <c r="D728" s="10" t="s">
        <v>2544</v>
      </c>
      <c r="E728" s="10" t="s">
        <v>2536</v>
      </c>
      <c r="F728" s="10" t="s">
        <v>847</v>
      </c>
      <c r="H728" t="s">
        <v>2541</v>
      </c>
      <c r="I728" s="10" t="s">
        <v>2484</v>
      </c>
      <c r="J728">
        <v>2009</v>
      </c>
      <c r="AQH728">
        <v>62696</v>
      </c>
    </row>
    <row r="729" spans="1:10 1125:1126" x14ac:dyDescent="0.3">
      <c r="A729" s="10" t="s">
        <v>2771</v>
      </c>
      <c r="B729" s="10" t="s">
        <v>3122</v>
      </c>
      <c r="C729" s="10" t="s">
        <v>3121</v>
      </c>
      <c r="D729" s="10" t="s">
        <v>2544</v>
      </c>
      <c r="E729" s="10" t="s">
        <v>2536</v>
      </c>
      <c r="F729" s="10" t="s">
        <v>847</v>
      </c>
      <c r="H729" t="s">
        <v>2541</v>
      </c>
      <c r="I729" s="10" t="s">
        <v>2484</v>
      </c>
      <c r="J729">
        <v>2010</v>
      </c>
      <c r="AQH729">
        <v>67025</v>
      </c>
    </row>
    <row r="730" spans="1:10 1125:1126" x14ac:dyDescent="0.3">
      <c r="A730" s="10" t="s">
        <v>2771</v>
      </c>
      <c r="B730" s="10" t="s">
        <v>3122</v>
      </c>
      <c r="C730" s="10" t="s">
        <v>3121</v>
      </c>
      <c r="D730" s="10" t="s">
        <v>2544</v>
      </c>
      <c r="E730" s="10" t="s">
        <v>2536</v>
      </c>
      <c r="F730" s="10" t="s">
        <v>847</v>
      </c>
      <c r="H730" t="s">
        <v>2541</v>
      </c>
      <c r="I730" s="10" t="s">
        <v>2484</v>
      </c>
      <c r="J730">
        <v>2011</v>
      </c>
      <c r="AQH730">
        <v>102972</v>
      </c>
    </row>
    <row r="731" spans="1:10 1125:1126" x14ac:dyDescent="0.3">
      <c r="A731" s="10" t="s">
        <v>2771</v>
      </c>
      <c r="B731" s="10" t="s">
        <v>3122</v>
      </c>
      <c r="C731" s="10" t="s">
        <v>3121</v>
      </c>
      <c r="D731" s="10" t="s">
        <v>2544</v>
      </c>
      <c r="E731" s="10" t="s">
        <v>2536</v>
      </c>
      <c r="F731" s="10" t="s">
        <v>847</v>
      </c>
      <c r="H731" t="s">
        <v>2541</v>
      </c>
      <c r="I731" s="10" t="s">
        <v>2484</v>
      </c>
      <c r="J731">
        <v>2012</v>
      </c>
      <c r="AQH731">
        <v>106092</v>
      </c>
    </row>
    <row r="732" spans="1:10 1125:1126" x14ac:dyDescent="0.3">
      <c r="A732" s="10" t="s">
        <v>2771</v>
      </c>
      <c r="B732" s="10" t="s">
        <v>3122</v>
      </c>
      <c r="C732" s="10" t="s">
        <v>3121</v>
      </c>
      <c r="D732" s="10" t="s">
        <v>2544</v>
      </c>
      <c r="E732" s="10" t="s">
        <v>2536</v>
      </c>
      <c r="F732" s="10" t="s">
        <v>847</v>
      </c>
      <c r="H732" t="s">
        <v>2541</v>
      </c>
      <c r="I732" s="10" t="s">
        <v>2484</v>
      </c>
      <c r="J732">
        <v>2013</v>
      </c>
      <c r="AQH732">
        <v>78598</v>
      </c>
    </row>
    <row r="733" spans="1:10 1125:1126" x14ac:dyDescent="0.3">
      <c r="A733" s="10" t="s">
        <v>2771</v>
      </c>
      <c r="B733" s="10" t="s">
        <v>3122</v>
      </c>
      <c r="C733" s="10" t="s">
        <v>3121</v>
      </c>
      <c r="D733" s="10" t="s">
        <v>2544</v>
      </c>
      <c r="E733" s="10" t="s">
        <v>2536</v>
      </c>
      <c r="F733" s="10" t="s">
        <v>847</v>
      </c>
      <c r="H733" t="s">
        <v>2541</v>
      </c>
      <c r="I733" s="10" t="s">
        <v>2484</v>
      </c>
      <c r="J733">
        <v>2014</v>
      </c>
      <c r="AQH733">
        <v>101641</v>
      </c>
    </row>
    <row r="734" spans="1:10 1125:1126" x14ac:dyDescent="0.3">
      <c r="A734" s="10" t="s">
        <v>2771</v>
      </c>
      <c r="B734" s="10" t="s">
        <v>3122</v>
      </c>
      <c r="C734" s="10" t="s">
        <v>3121</v>
      </c>
      <c r="D734" s="10" t="s">
        <v>2544</v>
      </c>
      <c r="E734" s="10" t="s">
        <v>2536</v>
      </c>
      <c r="F734" s="10" t="s">
        <v>847</v>
      </c>
      <c r="H734" t="s">
        <v>2541</v>
      </c>
      <c r="I734" s="10" t="s">
        <v>2484</v>
      </c>
      <c r="J734">
        <v>2015</v>
      </c>
      <c r="AQH734">
        <v>102016</v>
      </c>
    </row>
    <row r="735" spans="1:10 1125:1126" x14ac:dyDescent="0.3">
      <c r="A735" s="10" t="s">
        <v>2771</v>
      </c>
      <c r="B735" s="10" t="s">
        <v>3122</v>
      </c>
      <c r="C735" s="10" t="s">
        <v>3121</v>
      </c>
      <c r="D735" s="10" t="s">
        <v>2544</v>
      </c>
      <c r="E735" s="10" t="s">
        <v>2536</v>
      </c>
      <c r="F735" s="10" t="s">
        <v>847</v>
      </c>
      <c r="H735" t="s">
        <v>2541</v>
      </c>
      <c r="I735" s="10" t="s">
        <v>2484</v>
      </c>
      <c r="J735">
        <v>2016</v>
      </c>
      <c r="AQH735">
        <v>111597</v>
      </c>
    </row>
    <row r="736" spans="1:10 1125:1126" x14ac:dyDescent="0.3">
      <c r="A736" s="10" t="s">
        <v>2771</v>
      </c>
      <c r="B736" s="10" t="s">
        <v>3122</v>
      </c>
      <c r="C736" s="10" t="s">
        <v>3121</v>
      </c>
      <c r="D736" s="10" t="s">
        <v>2544</v>
      </c>
      <c r="E736" s="10" t="s">
        <v>2536</v>
      </c>
      <c r="F736" s="10" t="s">
        <v>847</v>
      </c>
      <c r="H736" t="s">
        <v>2541</v>
      </c>
      <c r="I736" s="10" t="s">
        <v>2484</v>
      </c>
      <c r="J736">
        <v>2017</v>
      </c>
      <c r="AQH736">
        <v>137981</v>
      </c>
    </row>
    <row r="737" spans="1:10 1126:1127" x14ac:dyDescent="0.3">
      <c r="A737" s="10" t="s">
        <v>2771</v>
      </c>
      <c r="B737" s="10" t="s">
        <v>3122</v>
      </c>
      <c r="C737" s="10" t="s">
        <v>3121</v>
      </c>
      <c r="D737" s="10" t="s">
        <v>2544</v>
      </c>
      <c r="E737" s="10" t="s">
        <v>2536</v>
      </c>
      <c r="F737" s="10" t="s">
        <v>847</v>
      </c>
      <c r="H737" t="s">
        <v>2541</v>
      </c>
      <c r="I737" s="10" t="s">
        <v>2484</v>
      </c>
      <c r="J737">
        <v>2018</v>
      </c>
      <c r="AQH737">
        <v>111306</v>
      </c>
    </row>
    <row r="738" spans="1:10 1126:1127" x14ac:dyDescent="0.3">
      <c r="A738" s="10" t="s">
        <v>2771</v>
      </c>
      <c r="B738" s="10" t="s">
        <v>3122</v>
      </c>
      <c r="C738" s="10" t="s">
        <v>3121</v>
      </c>
      <c r="D738" s="10" t="s">
        <v>2544</v>
      </c>
      <c r="E738" s="10" t="s">
        <v>2536</v>
      </c>
      <c r="F738" s="10" t="s">
        <v>847</v>
      </c>
      <c r="H738" t="s">
        <v>2541</v>
      </c>
      <c r="I738" s="10" t="s">
        <v>2484</v>
      </c>
      <c r="J738">
        <v>2019</v>
      </c>
      <c r="AQH738">
        <v>82477</v>
      </c>
    </row>
    <row r="739" spans="1:10 1126:1127" x14ac:dyDescent="0.3">
      <c r="A739" s="10" t="s">
        <v>2771</v>
      </c>
      <c r="B739" s="10" t="s">
        <v>3122</v>
      </c>
      <c r="C739" s="10" t="s">
        <v>3121</v>
      </c>
      <c r="D739" s="10" t="s">
        <v>2546</v>
      </c>
      <c r="E739" s="10" t="s">
        <v>2536</v>
      </c>
      <c r="F739" s="10" t="s">
        <v>847</v>
      </c>
      <c r="H739" t="s">
        <v>2541</v>
      </c>
      <c r="I739" s="10" t="s">
        <v>2484</v>
      </c>
      <c r="J739">
        <v>2005</v>
      </c>
      <c r="AQI739">
        <v>30730</v>
      </c>
    </row>
    <row r="740" spans="1:10 1126:1127" x14ac:dyDescent="0.3">
      <c r="A740" s="10" t="s">
        <v>2771</v>
      </c>
      <c r="B740" s="10" t="s">
        <v>3122</v>
      </c>
      <c r="C740" s="10" t="s">
        <v>3121</v>
      </c>
      <c r="D740" s="10" t="s">
        <v>2546</v>
      </c>
      <c r="E740" s="10" t="s">
        <v>2536</v>
      </c>
      <c r="F740" s="10" t="s">
        <v>847</v>
      </c>
      <c r="H740" t="s">
        <v>2541</v>
      </c>
      <c r="I740" s="10" t="s">
        <v>2484</v>
      </c>
      <c r="J740">
        <v>2006</v>
      </c>
      <c r="AQI740">
        <v>17408</v>
      </c>
    </row>
    <row r="741" spans="1:10 1126:1127" x14ac:dyDescent="0.3">
      <c r="A741" s="10" t="s">
        <v>2771</v>
      </c>
      <c r="B741" s="10" t="s">
        <v>3122</v>
      </c>
      <c r="C741" s="10" t="s">
        <v>3121</v>
      </c>
      <c r="D741" s="10" t="s">
        <v>2546</v>
      </c>
      <c r="E741" s="10" t="s">
        <v>2536</v>
      </c>
      <c r="F741" s="10" t="s">
        <v>847</v>
      </c>
      <c r="H741" t="s">
        <v>2541</v>
      </c>
      <c r="I741" s="10" t="s">
        <v>2484</v>
      </c>
      <c r="J741">
        <v>2007</v>
      </c>
      <c r="AQI741">
        <v>15980</v>
      </c>
    </row>
    <row r="742" spans="1:10 1126:1127" x14ac:dyDescent="0.3">
      <c r="A742" s="10" t="s">
        <v>2771</v>
      </c>
      <c r="B742" s="10" t="s">
        <v>3122</v>
      </c>
      <c r="C742" s="10" t="s">
        <v>3121</v>
      </c>
      <c r="D742" s="10" t="s">
        <v>2546</v>
      </c>
      <c r="E742" s="10" t="s">
        <v>2536</v>
      </c>
      <c r="F742" s="10" t="s">
        <v>847</v>
      </c>
      <c r="H742" t="s">
        <v>2541</v>
      </c>
      <c r="I742" s="10" t="s">
        <v>2484</v>
      </c>
      <c r="J742">
        <v>2008</v>
      </c>
      <c r="AQI742">
        <v>19546</v>
      </c>
    </row>
    <row r="743" spans="1:10 1126:1127" x14ac:dyDescent="0.3">
      <c r="A743" s="10" t="s">
        <v>2771</v>
      </c>
      <c r="B743" s="10" t="s">
        <v>3122</v>
      </c>
      <c r="C743" s="10" t="s">
        <v>3121</v>
      </c>
      <c r="D743" s="10" t="s">
        <v>2546</v>
      </c>
      <c r="E743" s="10" t="s">
        <v>2536</v>
      </c>
      <c r="F743" s="10" t="s">
        <v>847</v>
      </c>
      <c r="H743" t="s">
        <v>2541</v>
      </c>
      <c r="I743" s="10" t="s">
        <v>2484</v>
      </c>
      <c r="J743">
        <v>2009</v>
      </c>
      <c r="AQI743">
        <v>16611</v>
      </c>
    </row>
    <row r="744" spans="1:10 1126:1127" x14ac:dyDescent="0.3">
      <c r="A744" s="10" t="s">
        <v>2771</v>
      </c>
      <c r="B744" s="10" t="s">
        <v>3122</v>
      </c>
      <c r="C744" s="10" t="s">
        <v>3121</v>
      </c>
      <c r="D744" s="10" t="s">
        <v>2546</v>
      </c>
      <c r="E744" s="10" t="s">
        <v>2536</v>
      </c>
      <c r="F744" s="10" t="s">
        <v>847</v>
      </c>
      <c r="H744" t="s">
        <v>2541</v>
      </c>
      <c r="I744" s="10" t="s">
        <v>2484</v>
      </c>
      <c r="J744">
        <v>2010</v>
      </c>
      <c r="AQI744">
        <v>15829</v>
      </c>
    </row>
    <row r="745" spans="1:10 1126:1127" x14ac:dyDescent="0.3">
      <c r="A745" s="10" t="s">
        <v>2771</v>
      </c>
      <c r="B745" s="10" t="s">
        <v>3122</v>
      </c>
      <c r="C745" s="10" t="s">
        <v>3121</v>
      </c>
      <c r="D745" s="10" t="s">
        <v>2546</v>
      </c>
      <c r="E745" s="10" t="s">
        <v>2536</v>
      </c>
      <c r="F745" s="10" t="s">
        <v>847</v>
      </c>
      <c r="H745" t="s">
        <v>2541</v>
      </c>
      <c r="I745" s="10" t="s">
        <v>2484</v>
      </c>
      <c r="J745">
        <v>2011</v>
      </c>
      <c r="AQI745">
        <v>10706</v>
      </c>
    </row>
    <row r="746" spans="1:10 1126:1127" x14ac:dyDescent="0.3">
      <c r="A746" s="10" t="s">
        <v>2771</v>
      </c>
      <c r="B746" s="10" t="s">
        <v>3122</v>
      </c>
      <c r="C746" s="10" t="s">
        <v>3121</v>
      </c>
      <c r="D746" s="10" t="s">
        <v>2546</v>
      </c>
      <c r="E746" s="10" t="s">
        <v>2536</v>
      </c>
      <c r="F746" s="10" t="s">
        <v>847</v>
      </c>
      <c r="H746" t="s">
        <v>2541</v>
      </c>
      <c r="I746" s="10" t="s">
        <v>2484</v>
      </c>
      <c r="J746">
        <v>2012</v>
      </c>
      <c r="AQI746">
        <v>16368</v>
      </c>
    </row>
    <row r="747" spans="1:10 1126:1127" x14ac:dyDescent="0.3">
      <c r="A747" s="10" t="s">
        <v>2771</v>
      </c>
      <c r="B747" s="10" t="s">
        <v>3122</v>
      </c>
      <c r="C747" s="10" t="s">
        <v>3121</v>
      </c>
      <c r="D747" s="10" t="s">
        <v>2546</v>
      </c>
      <c r="E747" s="10" t="s">
        <v>2536</v>
      </c>
      <c r="F747" s="10" t="s">
        <v>847</v>
      </c>
      <c r="H747" t="s">
        <v>2541</v>
      </c>
      <c r="I747" s="10" t="s">
        <v>2484</v>
      </c>
      <c r="J747">
        <v>2013</v>
      </c>
      <c r="AQI747">
        <v>17283</v>
      </c>
    </row>
    <row r="748" spans="1:10 1126:1127" x14ac:dyDescent="0.3">
      <c r="A748" s="10" t="s">
        <v>2771</v>
      </c>
      <c r="B748" s="10" t="s">
        <v>3122</v>
      </c>
      <c r="C748" s="10" t="s">
        <v>3121</v>
      </c>
      <c r="D748" s="10" t="s">
        <v>2546</v>
      </c>
      <c r="E748" s="10" t="s">
        <v>2536</v>
      </c>
      <c r="F748" s="10" t="s">
        <v>847</v>
      </c>
      <c r="H748" t="s">
        <v>2541</v>
      </c>
      <c r="I748" s="10" t="s">
        <v>2484</v>
      </c>
      <c r="J748">
        <v>2014</v>
      </c>
      <c r="AQI748">
        <v>15515</v>
      </c>
    </row>
    <row r="749" spans="1:10 1126:1127" x14ac:dyDescent="0.3">
      <c r="A749" s="10" t="s">
        <v>2771</v>
      </c>
      <c r="B749" s="10" t="s">
        <v>3122</v>
      </c>
      <c r="C749" s="10" t="s">
        <v>3121</v>
      </c>
      <c r="D749" s="10" t="s">
        <v>2546</v>
      </c>
      <c r="E749" s="10" t="s">
        <v>2536</v>
      </c>
      <c r="F749" s="10" t="s">
        <v>847</v>
      </c>
      <c r="H749" t="s">
        <v>2541</v>
      </c>
      <c r="I749" s="10" t="s">
        <v>2484</v>
      </c>
      <c r="J749">
        <v>2015</v>
      </c>
      <c r="AQI749">
        <v>13323</v>
      </c>
    </row>
    <row r="750" spans="1:10 1126:1127" x14ac:dyDescent="0.3">
      <c r="A750" s="10" t="s">
        <v>2771</v>
      </c>
      <c r="B750" s="10" t="s">
        <v>3122</v>
      </c>
      <c r="C750" s="10" t="s">
        <v>3121</v>
      </c>
      <c r="D750" s="10" t="s">
        <v>2546</v>
      </c>
      <c r="E750" s="10" t="s">
        <v>2536</v>
      </c>
      <c r="F750" s="10" t="s">
        <v>847</v>
      </c>
      <c r="H750" t="s">
        <v>2541</v>
      </c>
      <c r="I750" s="10" t="s">
        <v>2484</v>
      </c>
      <c r="J750">
        <v>2016</v>
      </c>
      <c r="AQI750">
        <v>11065</v>
      </c>
    </row>
    <row r="751" spans="1:10 1126:1127" x14ac:dyDescent="0.3">
      <c r="A751" s="10" t="s">
        <v>2771</v>
      </c>
      <c r="B751" s="10" t="s">
        <v>3122</v>
      </c>
      <c r="C751" s="10" t="s">
        <v>3121</v>
      </c>
      <c r="D751" s="10" t="s">
        <v>2546</v>
      </c>
      <c r="E751" s="10" t="s">
        <v>2536</v>
      </c>
      <c r="F751" s="10" t="s">
        <v>847</v>
      </c>
      <c r="H751" t="s">
        <v>2541</v>
      </c>
      <c r="I751" s="10" t="s">
        <v>2484</v>
      </c>
      <c r="J751">
        <v>2017</v>
      </c>
      <c r="AQI751">
        <v>13857</v>
      </c>
    </row>
    <row r="752" spans="1:10 1126:1127" x14ac:dyDescent="0.3">
      <c r="A752" s="10" t="s">
        <v>2771</v>
      </c>
      <c r="B752" s="10" t="s">
        <v>3122</v>
      </c>
      <c r="C752" s="10" t="s">
        <v>3121</v>
      </c>
      <c r="D752" s="10" t="s">
        <v>2546</v>
      </c>
      <c r="E752" s="10" t="s">
        <v>2536</v>
      </c>
      <c r="F752" s="10" t="s">
        <v>847</v>
      </c>
      <c r="H752" t="s">
        <v>2541</v>
      </c>
      <c r="I752" s="10" t="s">
        <v>2484</v>
      </c>
      <c r="J752">
        <v>2018</v>
      </c>
      <c r="AQI752">
        <v>13501</v>
      </c>
    </row>
    <row r="753" spans="1:10 1127:1128" x14ac:dyDescent="0.3">
      <c r="A753" s="10" t="s">
        <v>2771</v>
      </c>
      <c r="B753" s="10" t="s">
        <v>3122</v>
      </c>
      <c r="C753" s="10" t="s">
        <v>3121</v>
      </c>
      <c r="D753" s="10" t="s">
        <v>2546</v>
      </c>
      <c r="E753" s="10" t="s">
        <v>2536</v>
      </c>
      <c r="F753" s="10" t="s">
        <v>847</v>
      </c>
      <c r="H753" t="s">
        <v>2541</v>
      </c>
      <c r="I753" s="10" t="s">
        <v>2484</v>
      </c>
      <c r="J753">
        <v>2019</v>
      </c>
      <c r="AQI753">
        <v>9774</v>
      </c>
    </row>
    <row r="754" spans="1:10 1127:1128" x14ac:dyDescent="0.3">
      <c r="A754" s="10" t="s">
        <v>2771</v>
      </c>
      <c r="B754" s="10" t="s">
        <v>3122</v>
      </c>
      <c r="C754" s="10" t="s">
        <v>3121</v>
      </c>
      <c r="D754" s="10" t="s">
        <v>2539</v>
      </c>
      <c r="E754" s="10" t="s">
        <v>2536</v>
      </c>
      <c r="F754" s="10" t="s">
        <v>847</v>
      </c>
      <c r="H754" t="s">
        <v>2541</v>
      </c>
      <c r="I754" s="10" t="s">
        <v>2484</v>
      </c>
      <c r="J754">
        <v>2005</v>
      </c>
      <c r="AQJ754">
        <v>61890</v>
      </c>
    </row>
    <row r="755" spans="1:10 1127:1128" x14ac:dyDescent="0.3">
      <c r="A755" s="10" t="s">
        <v>2771</v>
      </c>
      <c r="B755" s="10" t="s">
        <v>3122</v>
      </c>
      <c r="C755" s="10" t="s">
        <v>3121</v>
      </c>
      <c r="D755" s="10" t="s">
        <v>2539</v>
      </c>
      <c r="E755" s="10" t="s">
        <v>2536</v>
      </c>
      <c r="F755" s="10" t="s">
        <v>847</v>
      </c>
      <c r="H755" t="s">
        <v>2541</v>
      </c>
      <c r="I755" s="10" t="s">
        <v>2484</v>
      </c>
      <c r="J755">
        <v>2006</v>
      </c>
      <c r="AQJ755">
        <v>54189</v>
      </c>
    </row>
    <row r="756" spans="1:10 1127:1128" x14ac:dyDescent="0.3">
      <c r="A756" s="10" t="s">
        <v>2771</v>
      </c>
      <c r="B756" s="10" t="s">
        <v>3122</v>
      </c>
      <c r="C756" s="10" t="s">
        <v>3121</v>
      </c>
      <c r="D756" s="10" t="s">
        <v>2539</v>
      </c>
      <c r="E756" s="10" t="s">
        <v>2536</v>
      </c>
      <c r="F756" s="10" t="s">
        <v>847</v>
      </c>
      <c r="H756" t="s">
        <v>2541</v>
      </c>
      <c r="I756" s="10" t="s">
        <v>2484</v>
      </c>
      <c r="J756">
        <v>2007</v>
      </c>
      <c r="AQJ756">
        <v>55270</v>
      </c>
    </row>
    <row r="757" spans="1:10 1127:1128" x14ac:dyDescent="0.3">
      <c r="A757" s="10" t="s">
        <v>2771</v>
      </c>
      <c r="B757" s="10" t="s">
        <v>3122</v>
      </c>
      <c r="C757" s="10" t="s">
        <v>3121</v>
      </c>
      <c r="D757" s="10" t="s">
        <v>2539</v>
      </c>
      <c r="E757" s="10" t="s">
        <v>2536</v>
      </c>
      <c r="F757" s="10" t="s">
        <v>847</v>
      </c>
      <c r="H757" t="s">
        <v>2541</v>
      </c>
      <c r="I757" s="10" t="s">
        <v>2484</v>
      </c>
      <c r="J757">
        <v>2008</v>
      </c>
      <c r="AQJ757">
        <v>44391</v>
      </c>
    </row>
    <row r="758" spans="1:10 1127:1128" x14ac:dyDescent="0.3">
      <c r="A758" s="10" t="s">
        <v>2771</v>
      </c>
      <c r="B758" s="10" t="s">
        <v>3122</v>
      </c>
      <c r="C758" s="10" t="s">
        <v>3121</v>
      </c>
      <c r="D758" s="10" t="s">
        <v>2539</v>
      </c>
      <c r="E758" s="10" t="s">
        <v>2536</v>
      </c>
      <c r="F758" s="10" t="s">
        <v>847</v>
      </c>
      <c r="H758" t="s">
        <v>2541</v>
      </c>
      <c r="I758" s="10" t="s">
        <v>2484</v>
      </c>
      <c r="J758">
        <v>2009</v>
      </c>
      <c r="AQJ758">
        <v>50084</v>
      </c>
    </row>
    <row r="759" spans="1:10 1127:1128" x14ac:dyDescent="0.3">
      <c r="A759" s="10" t="s">
        <v>2771</v>
      </c>
      <c r="B759" s="10" t="s">
        <v>3122</v>
      </c>
      <c r="C759" s="10" t="s">
        <v>3121</v>
      </c>
      <c r="D759" s="10" t="s">
        <v>2539</v>
      </c>
      <c r="E759" s="10" t="s">
        <v>2536</v>
      </c>
      <c r="F759" s="10" t="s">
        <v>847</v>
      </c>
      <c r="H759" t="s">
        <v>2541</v>
      </c>
      <c r="I759" s="10" t="s">
        <v>2484</v>
      </c>
      <c r="J759">
        <v>2010</v>
      </c>
      <c r="AQJ759">
        <v>52966</v>
      </c>
    </row>
    <row r="760" spans="1:10 1127:1128" x14ac:dyDescent="0.3">
      <c r="A760" s="10" t="s">
        <v>2771</v>
      </c>
      <c r="B760" s="10" t="s">
        <v>3122</v>
      </c>
      <c r="C760" s="10" t="s">
        <v>3121</v>
      </c>
      <c r="D760" s="10" t="s">
        <v>2539</v>
      </c>
      <c r="E760" s="10" t="s">
        <v>2536</v>
      </c>
      <c r="F760" s="10" t="s">
        <v>847</v>
      </c>
      <c r="H760" t="s">
        <v>2541</v>
      </c>
      <c r="I760" s="10" t="s">
        <v>2484</v>
      </c>
      <c r="J760">
        <v>2011</v>
      </c>
      <c r="AQJ760">
        <v>40847</v>
      </c>
    </row>
    <row r="761" spans="1:10 1127:1128" x14ac:dyDescent="0.3">
      <c r="A761" s="10" t="s">
        <v>2771</v>
      </c>
      <c r="B761" s="10" t="s">
        <v>3122</v>
      </c>
      <c r="C761" s="10" t="s">
        <v>3121</v>
      </c>
      <c r="D761" s="10" t="s">
        <v>2539</v>
      </c>
      <c r="E761" s="10" t="s">
        <v>2536</v>
      </c>
      <c r="F761" s="10" t="s">
        <v>847</v>
      </c>
      <c r="H761" t="s">
        <v>2541</v>
      </c>
      <c r="I761" s="10" t="s">
        <v>2484</v>
      </c>
      <c r="J761">
        <v>2012</v>
      </c>
      <c r="AQJ761">
        <v>48889</v>
      </c>
    </row>
    <row r="762" spans="1:10 1127:1128" x14ac:dyDescent="0.3">
      <c r="A762" s="10" t="s">
        <v>2771</v>
      </c>
      <c r="B762" s="10" t="s">
        <v>3122</v>
      </c>
      <c r="C762" s="10" t="s">
        <v>3121</v>
      </c>
      <c r="D762" s="10" t="s">
        <v>2539</v>
      </c>
      <c r="E762" s="10" t="s">
        <v>2536</v>
      </c>
      <c r="F762" s="10" t="s">
        <v>847</v>
      </c>
      <c r="H762" t="s">
        <v>2541</v>
      </c>
      <c r="I762" s="10" t="s">
        <v>2484</v>
      </c>
      <c r="J762">
        <v>2013</v>
      </c>
      <c r="AQJ762">
        <v>48965</v>
      </c>
    </row>
    <row r="763" spans="1:10 1127:1128" x14ac:dyDescent="0.3">
      <c r="A763" s="10" t="s">
        <v>2771</v>
      </c>
      <c r="B763" s="10" t="s">
        <v>3122</v>
      </c>
      <c r="C763" s="10" t="s">
        <v>3121</v>
      </c>
      <c r="D763" s="10" t="s">
        <v>2539</v>
      </c>
      <c r="E763" s="10" t="s">
        <v>2536</v>
      </c>
      <c r="F763" s="10" t="s">
        <v>847</v>
      </c>
      <c r="H763" t="s">
        <v>2541</v>
      </c>
      <c r="I763" s="10" t="s">
        <v>2484</v>
      </c>
      <c r="J763">
        <v>2014</v>
      </c>
      <c r="AQJ763">
        <v>50526</v>
      </c>
    </row>
    <row r="764" spans="1:10 1127:1128" x14ac:dyDescent="0.3">
      <c r="A764" s="10" t="s">
        <v>2771</v>
      </c>
      <c r="B764" s="10" t="s">
        <v>3122</v>
      </c>
      <c r="C764" s="10" t="s">
        <v>3121</v>
      </c>
      <c r="D764" s="10" t="s">
        <v>2539</v>
      </c>
      <c r="E764" s="10" t="s">
        <v>2536</v>
      </c>
      <c r="F764" s="10" t="s">
        <v>847</v>
      </c>
      <c r="H764" t="s">
        <v>2541</v>
      </c>
      <c r="I764" s="10" t="s">
        <v>2484</v>
      </c>
      <c r="J764">
        <v>2015</v>
      </c>
      <c r="AQJ764">
        <v>53485</v>
      </c>
    </row>
    <row r="765" spans="1:10 1127:1128" x14ac:dyDescent="0.3">
      <c r="A765" s="10" t="s">
        <v>2771</v>
      </c>
      <c r="B765" s="10" t="s">
        <v>3122</v>
      </c>
      <c r="C765" s="10" t="s">
        <v>3121</v>
      </c>
      <c r="D765" s="10" t="s">
        <v>2539</v>
      </c>
      <c r="E765" s="10" t="s">
        <v>2536</v>
      </c>
      <c r="F765" s="10" t="s">
        <v>847</v>
      </c>
      <c r="H765" t="s">
        <v>2541</v>
      </c>
      <c r="I765" s="10" t="s">
        <v>2484</v>
      </c>
      <c r="J765">
        <v>2016</v>
      </c>
      <c r="AQJ765">
        <v>54082</v>
      </c>
    </row>
    <row r="766" spans="1:10 1127:1128" x14ac:dyDescent="0.3">
      <c r="A766" s="10" t="s">
        <v>2771</v>
      </c>
      <c r="B766" s="10" t="s">
        <v>3122</v>
      </c>
      <c r="C766" s="10" t="s">
        <v>3121</v>
      </c>
      <c r="D766" s="10" t="s">
        <v>2539</v>
      </c>
      <c r="E766" s="10" t="s">
        <v>2536</v>
      </c>
      <c r="F766" s="10" t="s">
        <v>847</v>
      </c>
      <c r="H766" t="s">
        <v>2541</v>
      </c>
      <c r="I766" s="10" t="s">
        <v>2484</v>
      </c>
      <c r="J766">
        <v>2017</v>
      </c>
      <c r="AQJ766">
        <v>41268</v>
      </c>
    </row>
    <row r="767" spans="1:10 1127:1128" x14ac:dyDescent="0.3">
      <c r="A767" s="10" t="s">
        <v>2771</v>
      </c>
      <c r="B767" s="10" t="s">
        <v>3122</v>
      </c>
      <c r="C767" s="10" t="s">
        <v>3121</v>
      </c>
      <c r="D767" s="10" t="s">
        <v>2539</v>
      </c>
      <c r="E767" s="10" t="s">
        <v>2536</v>
      </c>
      <c r="F767" s="10" t="s">
        <v>847</v>
      </c>
      <c r="H767" t="s">
        <v>2541</v>
      </c>
      <c r="I767" s="10" t="s">
        <v>2484</v>
      </c>
      <c r="J767">
        <v>2018</v>
      </c>
      <c r="AQJ767">
        <v>41811</v>
      </c>
    </row>
    <row r="768" spans="1:10 1127:1128" x14ac:dyDescent="0.3">
      <c r="A768" s="10" t="s">
        <v>2771</v>
      </c>
      <c r="B768" s="10" t="s">
        <v>3122</v>
      </c>
      <c r="C768" s="10" t="s">
        <v>3121</v>
      </c>
      <c r="D768" s="10" t="s">
        <v>2539</v>
      </c>
      <c r="E768" s="10" t="s">
        <v>2536</v>
      </c>
      <c r="F768" s="10" t="s">
        <v>847</v>
      </c>
      <c r="H768" t="s">
        <v>2541</v>
      </c>
      <c r="I768" s="10" t="s">
        <v>2484</v>
      </c>
      <c r="J768">
        <v>2019</v>
      </c>
      <c r="AQJ768">
        <v>44145</v>
      </c>
    </row>
    <row r="769" spans="1:10 1165:1166" x14ac:dyDescent="0.3">
      <c r="A769" s="10" t="s">
        <v>2771</v>
      </c>
      <c r="B769" s="10" t="s">
        <v>3122</v>
      </c>
      <c r="C769" s="10" t="s">
        <v>3127</v>
      </c>
      <c r="D769" s="10" t="s">
        <v>2623</v>
      </c>
      <c r="E769" s="10" t="s">
        <v>2536</v>
      </c>
      <c r="F769" s="10" t="s">
        <v>847</v>
      </c>
      <c r="H769" t="s">
        <v>2541</v>
      </c>
      <c r="I769" s="10" t="s">
        <v>2484</v>
      </c>
      <c r="J769">
        <v>2005</v>
      </c>
      <c r="ARU769">
        <v>0</v>
      </c>
    </row>
    <row r="770" spans="1:10 1165:1166" x14ac:dyDescent="0.3">
      <c r="A770" s="10" t="s">
        <v>2771</v>
      </c>
      <c r="B770" s="10" t="s">
        <v>3122</v>
      </c>
      <c r="C770" s="10" t="s">
        <v>3127</v>
      </c>
      <c r="D770" s="10" t="s">
        <v>2623</v>
      </c>
      <c r="E770" s="10" t="s">
        <v>2536</v>
      </c>
      <c r="F770" s="10" t="s">
        <v>847</v>
      </c>
      <c r="H770" t="s">
        <v>2541</v>
      </c>
      <c r="I770" s="10" t="s">
        <v>2484</v>
      </c>
      <c r="J770">
        <v>2006</v>
      </c>
      <c r="ARU770">
        <v>1428</v>
      </c>
    </row>
    <row r="771" spans="1:10 1165:1166" x14ac:dyDescent="0.3">
      <c r="A771" s="10" t="s">
        <v>2771</v>
      </c>
      <c r="B771" s="10" t="s">
        <v>3122</v>
      </c>
      <c r="C771" s="10" t="s">
        <v>3127</v>
      </c>
      <c r="D771" s="10" t="s">
        <v>2623</v>
      </c>
      <c r="E771" s="10" t="s">
        <v>2536</v>
      </c>
      <c r="F771" s="10" t="s">
        <v>847</v>
      </c>
      <c r="H771" t="s">
        <v>2541</v>
      </c>
      <c r="I771" s="10" t="s">
        <v>2484</v>
      </c>
      <c r="J771">
        <v>2007</v>
      </c>
      <c r="ARU771">
        <v>0</v>
      </c>
    </row>
    <row r="772" spans="1:10 1165:1166" x14ac:dyDescent="0.3">
      <c r="A772" s="10" t="s">
        <v>2771</v>
      </c>
      <c r="B772" s="10" t="s">
        <v>3122</v>
      </c>
      <c r="C772" s="10" t="s">
        <v>3127</v>
      </c>
      <c r="D772" s="10" t="s">
        <v>2623</v>
      </c>
      <c r="E772" s="10" t="s">
        <v>2536</v>
      </c>
      <c r="F772" s="10" t="s">
        <v>847</v>
      </c>
      <c r="H772" t="s">
        <v>2541</v>
      </c>
      <c r="I772" s="10" t="s">
        <v>2484</v>
      </c>
      <c r="J772">
        <v>2008</v>
      </c>
      <c r="ARU772">
        <v>0</v>
      </c>
    </row>
    <row r="773" spans="1:10 1165:1166" x14ac:dyDescent="0.3">
      <c r="A773" s="10" t="s">
        <v>2771</v>
      </c>
      <c r="B773" s="10" t="s">
        <v>3122</v>
      </c>
      <c r="C773" s="10" t="s">
        <v>3127</v>
      </c>
      <c r="D773" s="10" t="s">
        <v>2623</v>
      </c>
      <c r="E773" s="10" t="s">
        <v>2536</v>
      </c>
      <c r="F773" s="10" t="s">
        <v>847</v>
      </c>
      <c r="H773" t="s">
        <v>2541</v>
      </c>
      <c r="I773" s="10" t="s">
        <v>2484</v>
      </c>
      <c r="J773">
        <v>2009</v>
      </c>
      <c r="ARU773">
        <v>0</v>
      </c>
    </row>
    <row r="774" spans="1:10 1165:1166" x14ac:dyDescent="0.3">
      <c r="A774" s="10" t="s">
        <v>2771</v>
      </c>
      <c r="B774" s="10" t="s">
        <v>3122</v>
      </c>
      <c r="C774" s="10" t="s">
        <v>3127</v>
      </c>
      <c r="D774" s="10" t="s">
        <v>2623</v>
      </c>
      <c r="E774" s="10" t="s">
        <v>2536</v>
      </c>
      <c r="F774" s="10" t="s">
        <v>847</v>
      </c>
      <c r="H774" t="s">
        <v>2541</v>
      </c>
      <c r="I774" s="10" t="s">
        <v>2484</v>
      </c>
      <c r="J774">
        <v>2010</v>
      </c>
      <c r="ARU774">
        <v>2861</v>
      </c>
    </row>
    <row r="775" spans="1:10 1165:1166" x14ac:dyDescent="0.3">
      <c r="A775" s="10" t="s">
        <v>2771</v>
      </c>
      <c r="B775" s="10" t="s">
        <v>3122</v>
      </c>
      <c r="C775" s="10" t="s">
        <v>3127</v>
      </c>
      <c r="D775" s="10" t="s">
        <v>2623</v>
      </c>
      <c r="E775" s="10" t="s">
        <v>2536</v>
      </c>
      <c r="F775" s="10" t="s">
        <v>847</v>
      </c>
      <c r="H775" t="s">
        <v>2541</v>
      </c>
      <c r="I775" s="10" t="s">
        <v>2484</v>
      </c>
      <c r="J775">
        <v>2011</v>
      </c>
      <c r="ARU775">
        <v>2489</v>
      </c>
    </row>
    <row r="776" spans="1:10 1165:1166" x14ac:dyDescent="0.3">
      <c r="A776" s="10" t="s">
        <v>2771</v>
      </c>
      <c r="B776" s="10" t="s">
        <v>3122</v>
      </c>
      <c r="C776" s="10" t="s">
        <v>3127</v>
      </c>
      <c r="D776" s="10" t="s">
        <v>2623</v>
      </c>
      <c r="E776" s="10" t="s">
        <v>2536</v>
      </c>
      <c r="F776" s="10" t="s">
        <v>847</v>
      </c>
      <c r="H776" t="s">
        <v>2541</v>
      </c>
      <c r="I776" s="10" t="s">
        <v>2484</v>
      </c>
      <c r="J776">
        <v>2012</v>
      </c>
      <c r="ARU776">
        <v>2440</v>
      </c>
    </row>
    <row r="777" spans="1:10 1165:1166" x14ac:dyDescent="0.3">
      <c r="A777" s="10" t="s">
        <v>2771</v>
      </c>
      <c r="B777" s="10" t="s">
        <v>3122</v>
      </c>
      <c r="C777" s="10" t="s">
        <v>3127</v>
      </c>
      <c r="D777" s="10" t="s">
        <v>2623</v>
      </c>
      <c r="E777" s="10" t="s">
        <v>2536</v>
      </c>
      <c r="F777" s="10" t="s">
        <v>847</v>
      </c>
      <c r="H777" t="s">
        <v>2541</v>
      </c>
      <c r="I777" s="10" t="s">
        <v>2484</v>
      </c>
      <c r="J777">
        <v>2013</v>
      </c>
      <c r="ARU777">
        <v>2380</v>
      </c>
    </row>
    <row r="778" spans="1:10 1165:1166" x14ac:dyDescent="0.3">
      <c r="A778" s="10" t="s">
        <v>2771</v>
      </c>
      <c r="B778" s="10" t="s">
        <v>3122</v>
      </c>
      <c r="C778" s="10" t="s">
        <v>3127</v>
      </c>
      <c r="D778" s="10" t="s">
        <v>2623</v>
      </c>
      <c r="E778" s="10" t="s">
        <v>2536</v>
      </c>
      <c r="F778" s="10" t="s">
        <v>847</v>
      </c>
      <c r="H778" t="s">
        <v>2541</v>
      </c>
      <c r="I778" s="10" t="s">
        <v>2484</v>
      </c>
      <c r="J778">
        <v>2014</v>
      </c>
      <c r="ARU778">
        <v>3080</v>
      </c>
    </row>
    <row r="779" spans="1:10 1165:1166" x14ac:dyDescent="0.3">
      <c r="A779" s="10" t="s">
        <v>2771</v>
      </c>
      <c r="B779" s="10" t="s">
        <v>3122</v>
      </c>
      <c r="C779" s="10" t="s">
        <v>3127</v>
      </c>
      <c r="D779" s="10" t="s">
        <v>2623</v>
      </c>
      <c r="E779" s="10" t="s">
        <v>2536</v>
      </c>
      <c r="F779" s="10" t="s">
        <v>847</v>
      </c>
      <c r="H779" t="s">
        <v>2541</v>
      </c>
      <c r="I779" s="10" t="s">
        <v>2484</v>
      </c>
      <c r="J779">
        <v>2015</v>
      </c>
      <c r="ARU779">
        <v>2214</v>
      </c>
    </row>
    <row r="780" spans="1:10 1165:1166" x14ac:dyDescent="0.3">
      <c r="A780" s="10" t="s">
        <v>2771</v>
      </c>
      <c r="B780" s="10" t="s">
        <v>3122</v>
      </c>
      <c r="C780" s="10" t="s">
        <v>3127</v>
      </c>
      <c r="D780" s="10" t="s">
        <v>2623</v>
      </c>
      <c r="E780" s="10" t="s">
        <v>2536</v>
      </c>
      <c r="F780" s="10" t="s">
        <v>847</v>
      </c>
      <c r="H780" t="s">
        <v>2541</v>
      </c>
      <c r="I780" s="10" t="s">
        <v>2484</v>
      </c>
      <c r="J780">
        <v>2016</v>
      </c>
      <c r="ARU780">
        <v>2507</v>
      </c>
    </row>
    <row r="781" spans="1:10 1165:1166" x14ac:dyDescent="0.3">
      <c r="A781" s="10" t="s">
        <v>2771</v>
      </c>
      <c r="B781" s="10" t="s">
        <v>3122</v>
      </c>
      <c r="C781" s="10" t="s">
        <v>3127</v>
      </c>
      <c r="D781" s="10" t="s">
        <v>2623</v>
      </c>
      <c r="E781" s="10" t="s">
        <v>2536</v>
      </c>
      <c r="F781" s="10" t="s">
        <v>847</v>
      </c>
      <c r="H781" t="s">
        <v>2541</v>
      </c>
      <c r="I781" s="10" t="s">
        <v>2484</v>
      </c>
      <c r="J781">
        <v>2017</v>
      </c>
      <c r="ARU781">
        <v>3349</v>
      </c>
    </row>
    <row r="782" spans="1:10 1165:1166" x14ac:dyDescent="0.3">
      <c r="A782" s="10" t="s">
        <v>2771</v>
      </c>
      <c r="B782" s="10" t="s">
        <v>3122</v>
      </c>
      <c r="C782" s="10" t="s">
        <v>3127</v>
      </c>
      <c r="D782" s="10" t="s">
        <v>2623</v>
      </c>
      <c r="E782" s="10" t="s">
        <v>2536</v>
      </c>
      <c r="F782" s="10" t="s">
        <v>847</v>
      </c>
      <c r="H782" t="s">
        <v>2541</v>
      </c>
      <c r="I782" s="10" t="s">
        <v>2484</v>
      </c>
      <c r="J782">
        <v>2018</v>
      </c>
      <c r="ARU782">
        <v>3989</v>
      </c>
    </row>
    <row r="783" spans="1:10 1165:1166" x14ac:dyDescent="0.3">
      <c r="A783" s="10" t="s">
        <v>2771</v>
      </c>
      <c r="B783" s="10" t="s">
        <v>3122</v>
      </c>
      <c r="C783" s="10" t="s">
        <v>3127</v>
      </c>
      <c r="D783" s="10" t="s">
        <v>2623</v>
      </c>
      <c r="E783" s="10" t="s">
        <v>2536</v>
      </c>
      <c r="F783" s="10" t="s">
        <v>847</v>
      </c>
      <c r="H783" t="s">
        <v>2541</v>
      </c>
      <c r="I783" s="10" t="s">
        <v>2484</v>
      </c>
      <c r="J783">
        <v>2019</v>
      </c>
      <c r="ARU783">
        <v>3589</v>
      </c>
    </row>
    <row r="784" spans="1:10 1165:1166" x14ac:dyDescent="0.3">
      <c r="A784" s="10" t="s">
        <v>2771</v>
      </c>
      <c r="B784" s="10" t="s">
        <v>3122</v>
      </c>
      <c r="C784" s="10" t="s">
        <v>3127</v>
      </c>
      <c r="D784" s="10" t="s">
        <v>2625</v>
      </c>
      <c r="E784" s="10" t="s">
        <v>2536</v>
      </c>
      <c r="F784" s="10" t="s">
        <v>847</v>
      </c>
      <c r="H784" t="s">
        <v>2541</v>
      </c>
      <c r="I784" s="10" t="s">
        <v>2484</v>
      </c>
      <c r="J784">
        <v>2005</v>
      </c>
      <c r="ARV784">
        <v>27980</v>
      </c>
    </row>
    <row r="785" spans="1:10 1166:1167" x14ac:dyDescent="0.3">
      <c r="A785" s="10" t="s">
        <v>2771</v>
      </c>
      <c r="B785" s="10" t="s">
        <v>3122</v>
      </c>
      <c r="C785" s="10" t="s">
        <v>3127</v>
      </c>
      <c r="D785" s="10" t="s">
        <v>2625</v>
      </c>
      <c r="E785" s="10" t="s">
        <v>2536</v>
      </c>
      <c r="F785" s="10" t="s">
        <v>847</v>
      </c>
      <c r="H785" t="s">
        <v>2541</v>
      </c>
      <c r="I785" s="10" t="s">
        <v>2484</v>
      </c>
      <c r="J785">
        <v>2006</v>
      </c>
      <c r="ARV785">
        <v>21764</v>
      </c>
    </row>
    <row r="786" spans="1:10 1166:1167" x14ac:dyDescent="0.3">
      <c r="A786" s="10" t="s">
        <v>2771</v>
      </c>
      <c r="B786" s="10" t="s">
        <v>3122</v>
      </c>
      <c r="C786" s="10" t="s">
        <v>3127</v>
      </c>
      <c r="D786" s="10" t="s">
        <v>2625</v>
      </c>
      <c r="E786" s="10" t="s">
        <v>2536</v>
      </c>
      <c r="F786" s="10" t="s">
        <v>847</v>
      </c>
      <c r="H786" t="s">
        <v>2541</v>
      </c>
      <c r="I786" s="10" t="s">
        <v>2484</v>
      </c>
      <c r="J786">
        <v>2007</v>
      </c>
      <c r="ARV786">
        <v>20960</v>
      </c>
    </row>
    <row r="787" spans="1:10 1166:1167" x14ac:dyDescent="0.3">
      <c r="A787" s="10" t="s">
        <v>2771</v>
      </c>
      <c r="B787" s="10" t="s">
        <v>3122</v>
      </c>
      <c r="C787" s="10" t="s">
        <v>3127</v>
      </c>
      <c r="D787" s="10" t="s">
        <v>2625</v>
      </c>
      <c r="E787" s="10" t="s">
        <v>2536</v>
      </c>
      <c r="F787" s="10" t="s">
        <v>847</v>
      </c>
      <c r="H787" t="s">
        <v>2541</v>
      </c>
      <c r="I787" s="10" t="s">
        <v>2484</v>
      </c>
      <c r="J787">
        <v>2008</v>
      </c>
      <c r="ARV787">
        <v>23680</v>
      </c>
    </row>
    <row r="788" spans="1:10 1166:1167" x14ac:dyDescent="0.3">
      <c r="A788" s="10" t="s">
        <v>2771</v>
      </c>
      <c r="B788" s="10" t="s">
        <v>3122</v>
      </c>
      <c r="C788" s="10" t="s">
        <v>3127</v>
      </c>
      <c r="D788" s="10" t="s">
        <v>2625</v>
      </c>
      <c r="E788" s="10" t="s">
        <v>2536</v>
      </c>
      <c r="F788" s="10" t="s">
        <v>847</v>
      </c>
      <c r="H788" t="s">
        <v>2541</v>
      </c>
      <c r="I788" s="10" t="s">
        <v>2484</v>
      </c>
      <c r="J788">
        <v>2009</v>
      </c>
      <c r="ARV788">
        <v>24527</v>
      </c>
    </row>
    <row r="789" spans="1:10 1166:1167" x14ac:dyDescent="0.3">
      <c r="A789" s="10" t="s">
        <v>2771</v>
      </c>
      <c r="B789" s="10" t="s">
        <v>3122</v>
      </c>
      <c r="C789" s="10" t="s">
        <v>3127</v>
      </c>
      <c r="D789" s="10" t="s">
        <v>2625</v>
      </c>
      <c r="E789" s="10" t="s">
        <v>2536</v>
      </c>
      <c r="F789" s="10" t="s">
        <v>847</v>
      </c>
      <c r="H789" t="s">
        <v>2541</v>
      </c>
      <c r="I789" s="10" t="s">
        <v>2484</v>
      </c>
      <c r="J789">
        <v>2010</v>
      </c>
      <c r="ARV789">
        <v>25121</v>
      </c>
    </row>
    <row r="790" spans="1:10 1166:1167" x14ac:dyDescent="0.3">
      <c r="A790" s="10" t="s">
        <v>2771</v>
      </c>
      <c r="B790" s="10" t="s">
        <v>3122</v>
      </c>
      <c r="C790" s="10" t="s">
        <v>3127</v>
      </c>
      <c r="D790" s="10" t="s">
        <v>2625</v>
      </c>
      <c r="E790" s="10" t="s">
        <v>2536</v>
      </c>
      <c r="F790" s="10" t="s">
        <v>847</v>
      </c>
      <c r="H790" t="s">
        <v>2541</v>
      </c>
      <c r="I790" s="10" t="s">
        <v>2484</v>
      </c>
      <c r="J790">
        <v>2011</v>
      </c>
      <c r="ARV790">
        <v>23991</v>
      </c>
    </row>
    <row r="791" spans="1:10 1166:1167" x14ac:dyDescent="0.3">
      <c r="A791" s="10" t="s">
        <v>2771</v>
      </c>
      <c r="B791" s="10" t="s">
        <v>3122</v>
      </c>
      <c r="C791" s="10" t="s">
        <v>3127</v>
      </c>
      <c r="D791" s="10" t="s">
        <v>2625</v>
      </c>
      <c r="E791" s="10" t="s">
        <v>2536</v>
      </c>
      <c r="F791" s="10" t="s">
        <v>847</v>
      </c>
      <c r="H791" t="s">
        <v>2541</v>
      </c>
      <c r="I791" s="10" t="s">
        <v>2484</v>
      </c>
      <c r="J791">
        <v>2012</v>
      </c>
      <c r="ARV791">
        <v>21000</v>
      </c>
    </row>
    <row r="792" spans="1:10 1166:1167" x14ac:dyDescent="0.3">
      <c r="A792" s="10" t="s">
        <v>2771</v>
      </c>
      <c r="B792" s="10" t="s">
        <v>3122</v>
      </c>
      <c r="C792" s="10" t="s">
        <v>3127</v>
      </c>
      <c r="D792" s="10" t="s">
        <v>2625</v>
      </c>
      <c r="E792" s="10" t="s">
        <v>2536</v>
      </c>
      <c r="F792" s="10" t="s">
        <v>847</v>
      </c>
      <c r="H792" t="s">
        <v>2541</v>
      </c>
      <c r="I792" s="10" t="s">
        <v>2484</v>
      </c>
      <c r="J792">
        <v>2013</v>
      </c>
      <c r="ARV792">
        <v>22398</v>
      </c>
    </row>
    <row r="793" spans="1:10 1166:1167" x14ac:dyDescent="0.3">
      <c r="A793" s="10" t="s">
        <v>2771</v>
      </c>
      <c r="B793" s="10" t="s">
        <v>3122</v>
      </c>
      <c r="C793" s="10" t="s">
        <v>3127</v>
      </c>
      <c r="D793" s="10" t="s">
        <v>2625</v>
      </c>
      <c r="E793" s="10" t="s">
        <v>2536</v>
      </c>
      <c r="F793" s="10" t="s">
        <v>847</v>
      </c>
      <c r="H793" t="s">
        <v>2541</v>
      </c>
      <c r="I793" s="10" t="s">
        <v>2484</v>
      </c>
      <c r="J793">
        <v>2014</v>
      </c>
      <c r="ARV793">
        <v>23714</v>
      </c>
    </row>
    <row r="794" spans="1:10 1166:1167" x14ac:dyDescent="0.3">
      <c r="A794" s="10" t="s">
        <v>2771</v>
      </c>
      <c r="B794" s="10" t="s">
        <v>3122</v>
      </c>
      <c r="C794" s="10" t="s">
        <v>3127</v>
      </c>
      <c r="D794" s="10" t="s">
        <v>2625</v>
      </c>
      <c r="E794" s="10" t="s">
        <v>2536</v>
      </c>
      <c r="F794" s="10" t="s">
        <v>847</v>
      </c>
      <c r="H794" t="s">
        <v>2541</v>
      </c>
      <c r="I794" s="10" t="s">
        <v>2484</v>
      </c>
      <c r="J794">
        <v>2015</v>
      </c>
      <c r="ARV794">
        <v>26540</v>
      </c>
    </row>
    <row r="795" spans="1:10 1166:1167" x14ac:dyDescent="0.3">
      <c r="A795" s="10" t="s">
        <v>2771</v>
      </c>
      <c r="B795" s="10" t="s">
        <v>3122</v>
      </c>
      <c r="C795" s="10" t="s">
        <v>3127</v>
      </c>
      <c r="D795" s="10" t="s">
        <v>2625</v>
      </c>
      <c r="E795" s="10" t="s">
        <v>2536</v>
      </c>
      <c r="F795" s="10" t="s">
        <v>847</v>
      </c>
      <c r="H795" t="s">
        <v>2541</v>
      </c>
      <c r="I795" s="10" t="s">
        <v>2484</v>
      </c>
      <c r="J795">
        <v>2016</v>
      </c>
      <c r="ARV795">
        <v>20937</v>
      </c>
    </row>
    <row r="796" spans="1:10 1166:1167" x14ac:dyDescent="0.3">
      <c r="A796" s="10" t="s">
        <v>2771</v>
      </c>
      <c r="B796" s="10" t="s">
        <v>3122</v>
      </c>
      <c r="C796" s="10" t="s">
        <v>3127</v>
      </c>
      <c r="D796" s="10" t="s">
        <v>2625</v>
      </c>
      <c r="E796" s="10" t="s">
        <v>2536</v>
      </c>
      <c r="F796" s="10" t="s">
        <v>847</v>
      </c>
      <c r="H796" t="s">
        <v>2541</v>
      </c>
      <c r="I796" s="10" t="s">
        <v>2484</v>
      </c>
      <c r="J796">
        <v>2017</v>
      </c>
      <c r="ARV796">
        <v>29522</v>
      </c>
    </row>
    <row r="797" spans="1:10 1166:1167" x14ac:dyDescent="0.3">
      <c r="A797" s="10" t="s">
        <v>2771</v>
      </c>
      <c r="B797" s="10" t="s">
        <v>3122</v>
      </c>
      <c r="C797" s="10" t="s">
        <v>3127</v>
      </c>
      <c r="D797" s="10" t="s">
        <v>2625</v>
      </c>
      <c r="E797" s="10" t="s">
        <v>2536</v>
      </c>
      <c r="F797" s="10" t="s">
        <v>847</v>
      </c>
      <c r="H797" t="s">
        <v>2541</v>
      </c>
      <c r="I797" s="10" t="s">
        <v>2484</v>
      </c>
      <c r="J797">
        <v>2018</v>
      </c>
      <c r="ARV797">
        <v>26242</v>
      </c>
    </row>
    <row r="798" spans="1:10 1166:1167" x14ac:dyDescent="0.3">
      <c r="A798" s="10" t="s">
        <v>2771</v>
      </c>
      <c r="B798" s="10" t="s">
        <v>3122</v>
      </c>
      <c r="C798" s="10" t="s">
        <v>3127</v>
      </c>
      <c r="D798" s="10" t="s">
        <v>2625</v>
      </c>
      <c r="E798" s="10" t="s">
        <v>2536</v>
      </c>
      <c r="F798" s="10" t="s">
        <v>847</v>
      </c>
      <c r="H798" t="s">
        <v>2541</v>
      </c>
      <c r="I798" s="10" t="s">
        <v>2484</v>
      </c>
      <c r="J798">
        <v>2019</v>
      </c>
      <c r="ARV798">
        <v>26394</v>
      </c>
    </row>
    <row r="799" spans="1:10 1166:1167" x14ac:dyDescent="0.3">
      <c r="A799" s="10" t="s">
        <v>2771</v>
      </c>
      <c r="B799" s="10" t="s">
        <v>3122</v>
      </c>
      <c r="C799" s="10" t="s">
        <v>3127</v>
      </c>
      <c r="D799" s="10" t="s">
        <v>2627</v>
      </c>
      <c r="E799" s="10" t="s">
        <v>2536</v>
      </c>
      <c r="F799" s="10" t="s">
        <v>847</v>
      </c>
      <c r="H799" t="s">
        <v>2541</v>
      </c>
      <c r="I799" s="10" t="s">
        <v>2484</v>
      </c>
      <c r="J799">
        <v>2005</v>
      </c>
      <c r="ARW799">
        <v>88240</v>
      </c>
    </row>
    <row r="800" spans="1:10 1166:1167" x14ac:dyDescent="0.3">
      <c r="A800" s="10" t="s">
        <v>2771</v>
      </c>
      <c r="B800" s="10" t="s">
        <v>3122</v>
      </c>
      <c r="C800" s="10" t="s">
        <v>3127</v>
      </c>
      <c r="D800" s="10" t="s">
        <v>2627</v>
      </c>
      <c r="E800" s="10" t="s">
        <v>2536</v>
      </c>
      <c r="F800" s="10" t="s">
        <v>847</v>
      </c>
      <c r="H800" t="s">
        <v>2541</v>
      </c>
      <c r="I800" s="10" t="s">
        <v>2484</v>
      </c>
      <c r="J800">
        <v>2006</v>
      </c>
      <c r="ARW800">
        <v>82115</v>
      </c>
    </row>
    <row r="801" spans="1:10 1167:1168" x14ac:dyDescent="0.3">
      <c r="A801" s="10" t="s">
        <v>2771</v>
      </c>
      <c r="B801" s="10" t="s">
        <v>3122</v>
      </c>
      <c r="C801" s="10" t="s">
        <v>3127</v>
      </c>
      <c r="D801" s="10" t="s">
        <v>2627</v>
      </c>
      <c r="E801" s="10" t="s">
        <v>2536</v>
      </c>
      <c r="F801" s="10" t="s">
        <v>847</v>
      </c>
      <c r="H801" t="s">
        <v>2541</v>
      </c>
      <c r="I801" s="10" t="s">
        <v>2484</v>
      </c>
      <c r="J801">
        <v>2007</v>
      </c>
      <c r="ARW801">
        <v>97580</v>
      </c>
    </row>
    <row r="802" spans="1:10 1167:1168" x14ac:dyDescent="0.3">
      <c r="A802" s="10" t="s">
        <v>2771</v>
      </c>
      <c r="B802" s="10" t="s">
        <v>3122</v>
      </c>
      <c r="C802" s="10" t="s">
        <v>3127</v>
      </c>
      <c r="D802" s="10" t="s">
        <v>2627</v>
      </c>
      <c r="E802" s="10" t="s">
        <v>2536</v>
      </c>
      <c r="F802" s="10" t="s">
        <v>847</v>
      </c>
      <c r="H802" t="s">
        <v>2541</v>
      </c>
      <c r="I802" s="10" t="s">
        <v>2484</v>
      </c>
      <c r="J802">
        <v>2008</v>
      </c>
      <c r="ARW802">
        <v>100745</v>
      </c>
    </row>
    <row r="803" spans="1:10 1167:1168" x14ac:dyDescent="0.3">
      <c r="A803" s="10" t="s">
        <v>2771</v>
      </c>
      <c r="B803" s="10" t="s">
        <v>3122</v>
      </c>
      <c r="C803" s="10" t="s">
        <v>3127</v>
      </c>
      <c r="D803" s="10" t="s">
        <v>2627</v>
      </c>
      <c r="E803" s="10" t="s">
        <v>2536</v>
      </c>
      <c r="F803" s="10" t="s">
        <v>847</v>
      </c>
      <c r="H803" t="s">
        <v>2541</v>
      </c>
      <c r="I803" s="10" t="s">
        <v>2484</v>
      </c>
      <c r="J803">
        <v>2009</v>
      </c>
      <c r="ARW803">
        <v>75539</v>
      </c>
    </row>
    <row r="804" spans="1:10 1167:1168" x14ac:dyDescent="0.3">
      <c r="A804" s="10" t="s">
        <v>2771</v>
      </c>
      <c r="B804" s="10" t="s">
        <v>3122</v>
      </c>
      <c r="C804" s="10" t="s">
        <v>3127</v>
      </c>
      <c r="D804" s="10" t="s">
        <v>2627</v>
      </c>
      <c r="E804" s="10" t="s">
        <v>2536</v>
      </c>
      <c r="F804" s="10" t="s">
        <v>847</v>
      </c>
      <c r="H804" t="s">
        <v>2541</v>
      </c>
      <c r="I804" s="10" t="s">
        <v>2484</v>
      </c>
      <c r="J804">
        <v>2010</v>
      </c>
      <c r="ARW804">
        <v>105309</v>
      </c>
    </row>
    <row r="805" spans="1:10 1167:1168" x14ac:dyDescent="0.3">
      <c r="A805" s="10" t="s">
        <v>2771</v>
      </c>
      <c r="B805" s="10" t="s">
        <v>3122</v>
      </c>
      <c r="C805" s="10" t="s">
        <v>3127</v>
      </c>
      <c r="D805" s="10" t="s">
        <v>2627</v>
      </c>
      <c r="E805" s="10" t="s">
        <v>2536</v>
      </c>
      <c r="F805" s="10" t="s">
        <v>847</v>
      </c>
      <c r="H805" t="s">
        <v>2541</v>
      </c>
      <c r="I805" s="10" t="s">
        <v>2484</v>
      </c>
      <c r="J805">
        <v>2011</v>
      </c>
      <c r="ARW805">
        <v>100602</v>
      </c>
    </row>
    <row r="806" spans="1:10 1167:1168" x14ac:dyDescent="0.3">
      <c r="A806" s="10" t="s">
        <v>2771</v>
      </c>
      <c r="B806" s="10" t="s">
        <v>3122</v>
      </c>
      <c r="C806" s="10" t="s">
        <v>3127</v>
      </c>
      <c r="D806" s="10" t="s">
        <v>2627</v>
      </c>
      <c r="E806" s="10" t="s">
        <v>2536</v>
      </c>
      <c r="F806" s="10" t="s">
        <v>847</v>
      </c>
      <c r="H806" t="s">
        <v>2541</v>
      </c>
      <c r="I806" s="10" t="s">
        <v>2484</v>
      </c>
      <c r="J806">
        <v>2012</v>
      </c>
      <c r="ARW806">
        <v>126499</v>
      </c>
    </row>
    <row r="807" spans="1:10 1167:1168" x14ac:dyDescent="0.3">
      <c r="A807" s="10" t="s">
        <v>2771</v>
      </c>
      <c r="B807" s="10" t="s">
        <v>3122</v>
      </c>
      <c r="C807" s="10" t="s">
        <v>3127</v>
      </c>
      <c r="D807" s="10" t="s">
        <v>2627</v>
      </c>
      <c r="E807" s="10" t="s">
        <v>2536</v>
      </c>
      <c r="F807" s="10" t="s">
        <v>847</v>
      </c>
      <c r="H807" t="s">
        <v>2541</v>
      </c>
      <c r="I807" s="10" t="s">
        <v>2484</v>
      </c>
      <c r="J807">
        <v>2013</v>
      </c>
      <c r="ARW807">
        <v>136339</v>
      </c>
    </row>
    <row r="808" spans="1:10 1167:1168" x14ac:dyDescent="0.3">
      <c r="A808" s="10" t="s">
        <v>2771</v>
      </c>
      <c r="B808" s="10" t="s">
        <v>3122</v>
      </c>
      <c r="C808" s="10" t="s">
        <v>3127</v>
      </c>
      <c r="D808" s="10" t="s">
        <v>2627</v>
      </c>
      <c r="E808" s="10" t="s">
        <v>2536</v>
      </c>
      <c r="F808" s="10" t="s">
        <v>847</v>
      </c>
      <c r="H808" t="s">
        <v>2541</v>
      </c>
      <c r="I808" s="10" t="s">
        <v>2484</v>
      </c>
      <c r="J808">
        <v>2014</v>
      </c>
      <c r="ARW808">
        <v>90450</v>
      </c>
    </row>
    <row r="809" spans="1:10 1167:1168" x14ac:dyDescent="0.3">
      <c r="A809" s="10" t="s">
        <v>2771</v>
      </c>
      <c r="B809" s="10" t="s">
        <v>3122</v>
      </c>
      <c r="C809" s="10" t="s">
        <v>3127</v>
      </c>
      <c r="D809" s="10" t="s">
        <v>2627</v>
      </c>
      <c r="E809" s="10" t="s">
        <v>2536</v>
      </c>
      <c r="F809" s="10" t="s">
        <v>847</v>
      </c>
      <c r="H809" t="s">
        <v>2541</v>
      </c>
      <c r="I809" s="10" t="s">
        <v>2484</v>
      </c>
      <c r="J809">
        <v>2015</v>
      </c>
      <c r="ARW809">
        <v>107805</v>
      </c>
    </row>
    <row r="810" spans="1:10 1167:1168" x14ac:dyDescent="0.3">
      <c r="A810" s="10" t="s">
        <v>2771</v>
      </c>
      <c r="B810" s="10" t="s">
        <v>3122</v>
      </c>
      <c r="C810" s="10" t="s">
        <v>3127</v>
      </c>
      <c r="D810" s="10" t="s">
        <v>2627</v>
      </c>
      <c r="E810" s="10" t="s">
        <v>2536</v>
      </c>
      <c r="F810" s="10" t="s">
        <v>847</v>
      </c>
      <c r="H810" t="s">
        <v>2541</v>
      </c>
      <c r="I810" s="10" t="s">
        <v>2484</v>
      </c>
      <c r="J810">
        <v>2016</v>
      </c>
      <c r="ARW810">
        <v>136818</v>
      </c>
    </row>
    <row r="811" spans="1:10 1167:1168" x14ac:dyDescent="0.3">
      <c r="A811" s="10" t="s">
        <v>2771</v>
      </c>
      <c r="B811" s="10" t="s">
        <v>3122</v>
      </c>
      <c r="C811" s="10" t="s">
        <v>3127</v>
      </c>
      <c r="D811" s="10" t="s">
        <v>2627</v>
      </c>
      <c r="E811" s="10" t="s">
        <v>2536</v>
      </c>
      <c r="F811" s="10" t="s">
        <v>847</v>
      </c>
      <c r="H811" t="s">
        <v>2541</v>
      </c>
      <c r="I811" s="10" t="s">
        <v>2484</v>
      </c>
      <c r="J811">
        <v>2017</v>
      </c>
      <c r="ARW811">
        <v>107528</v>
      </c>
    </row>
    <row r="812" spans="1:10 1167:1168" x14ac:dyDescent="0.3">
      <c r="A812" s="10" t="s">
        <v>2771</v>
      </c>
      <c r="B812" s="10" t="s">
        <v>3122</v>
      </c>
      <c r="C812" s="10" t="s">
        <v>3127</v>
      </c>
      <c r="D812" s="10" t="s">
        <v>2627</v>
      </c>
      <c r="E812" s="10" t="s">
        <v>2536</v>
      </c>
      <c r="F812" s="10" t="s">
        <v>847</v>
      </c>
      <c r="H812" t="s">
        <v>2541</v>
      </c>
      <c r="I812" s="10" t="s">
        <v>2484</v>
      </c>
      <c r="J812">
        <v>2018</v>
      </c>
      <c r="ARW812">
        <v>74617</v>
      </c>
    </row>
    <row r="813" spans="1:10 1167:1168" x14ac:dyDescent="0.3">
      <c r="A813" s="10" t="s">
        <v>2771</v>
      </c>
      <c r="B813" s="10" t="s">
        <v>3122</v>
      </c>
      <c r="C813" s="10" t="s">
        <v>3127</v>
      </c>
      <c r="D813" s="10" t="s">
        <v>2627</v>
      </c>
      <c r="E813" s="10" t="s">
        <v>2536</v>
      </c>
      <c r="F813" s="10" t="s">
        <v>847</v>
      </c>
      <c r="H813" t="s">
        <v>2541</v>
      </c>
      <c r="I813" s="10" t="s">
        <v>2484</v>
      </c>
      <c r="J813">
        <v>2019</v>
      </c>
      <c r="ARW813">
        <v>96994</v>
      </c>
    </row>
    <row r="814" spans="1:10 1167:1168" x14ac:dyDescent="0.3">
      <c r="A814" s="10" t="s">
        <v>2771</v>
      </c>
      <c r="B814" s="10" t="s">
        <v>3122</v>
      </c>
      <c r="C814" s="10" t="s">
        <v>3127</v>
      </c>
      <c r="D814" s="10" t="s">
        <v>2629</v>
      </c>
      <c r="E814" s="10" t="s">
        <v>2536</v>
      </c>
      <c r="F814" s="10" t="s">
        <v>847</v>
      </c>
      <c r="H814" t="s">
        <v>2541</v>
      </c>
      <c r="I814" s="10" t="s">
        <v>2484</v>
      </c>
      <c r="J814">
        <v>2005</v>
      </c>
      <c r="ARX814">
        <v>29020</v>
      </c>
    </row>
    <row r="815" spans="1:10 1167:1168" x14ac:dyDescent="0.3">
      <c r="A815" s="10" t="s">
        <v>2771</v>
      </c>
      <c r="B815" s="10" t="s">
        <v>3122</v>
      </c>
      <c r="C815" s="10" t="s">
        <v>3127</v>
      </c>
      <c r="D815" s="10" t="s">
        <v>2629</v>
      </c>
      <c r="E815" s="10" t="s">
        <v>2536</v>
      </c>
      <c r="F815" s="10" t="s">
        <v>847</v>
      </c>
      <c r="H815" t="s">
        <v>2541</v>
      </c>
      <c r="I815" s="10" t="s">
        <v>2484</v>
      </c>
      <c r="J815">
        <v>2006</v>
      </c>
      <c r="ARX815">
        <v>18594</v>
      </c>
    </row>
    <row r="816" spans="1:10 1167:1168" x14ac:dyDescent="0.3">
      <c r="A816" s="10" t="s">
        <v>2771</v>
      </c>
      <c r="B816" s="10" t="s">
        <v>3122</v>
      </c>
      <c r="C816" s="10" t="s">
        <v>3127</v>
      </c>
      <c r="D816" s="10" t="s">
        <v>2629</v>
      </c>
      <c r="E816" s="10" t="s">
        <v>2536</v>
      </c>
      <c r="F816" s="10" t="s">
        <v>847</v>
      </c>
      <c r="H816" t="s">
        <v>2541</v>
      </c>
      <c r="I816" s="10" t="s">
        <v>2484</v>
      </c>
      <c r="J816">
        <v>2007</v>
      </c>
      <c r="ARX816">
        <v>20530</v>
      </c>
    </row>
    <row r="817" spans="1:10 1168:1169" x14ac:dyDescent="0.3">
      <c r="A817" s="10" t="s">
        <v>2771</v>
      </c>
      <c r="B817" s="10" t="s">
        <v>3122</v>
      </c>
      <c r="C817" s="10" t="s">
        <v>3127</v>
      </c>
      <c r="D817" s="10" t="s">
        <v>2629</v>
      </c>
      <c r="E817" s="10" t="s">
        <v>2536</v>
      </c>
      <c r="F817" s="10" t="s">
        <v>847</v>
      </c>
      <c r="H817" t="s">
        <v>2541</v>
      </c>
      <c r="I817" s="10" t="s">
        <v>2484</v>
      </c>
      <c r="J817">
        <v>2008</v>
      </c>
      <c r="ARX817">
        <v>18420</v>
      </c>
    </row>
    <row r="818" spans="1:10 1168:1169" x14ac:dyDescent="0.3">
      <c r="A818" s="10" t="s">
        <v>2771</v>
      </c>
      <c r="B818" s="10" t="s">
        <v>3122</v>
      </c>
      <c r="C818" s="10" t="s">
        <v>3127</v>
      </c>
      <c r="D818" s="10" t="s">
        <v>2629</v>
      </c>
      <c r="E818" s="10" t="s">
        <v>2536</v>
      </c>
      <c r="F818" s="10" t="s">
        <v>847</v>
      </c>
      <c r="H818" t="s">
        <v>2541</v>
      </c>
      <c r="I818" s="10" t="s">
        <v>2484</v>
      </c>
      <c r="J818">
        <v>2009</v>
      </c>
      <c r="ARX818">
        <v>16761</v>
      </c>
    </row>
    <row r="819" spans="1:10 1168:1169" x14ac:dyDescent="0.3">
      <c r="A819" s="10" t="s">
        <v>2771</v>
      </c>
      <c r="B819" s="10" t="s">
        <v>3122</v>
      </c>
      <c r="C819" s="10" t="s">
        <v>3127</v>
      </c>
      <c r="D819" s="10" t="s">
        <v>2629</v>
      </c>
      <c r="E819" s="10" t="s">
        <v>2536</v>
      </c>
      <c r="F819" s="10" t="s">
        <v>847</v>
      </c>
      <c r="H819" t="s">
        <v>2541</v>
      </c>
      <c r="I819" s="10" t="s">
        <v>2484</v>
      </c>
      <c r="J819">
        <v>2010</v>
      </c>
      <c r="ARX819">
        <v>20091</v>
      </c>
    </row>
    <row r="820" spans="1:10 1168:1169" x14ac:dyDescent="0.3">
      <c r="A820" s="10" t="s">
        <v>2771</v>
      </c>
      <c r="B820" s="10" t="s">
        <v>3122</v>
      </c>
      <c r="C820" s="10" t="s">
        <v>3127</v>
      </c>
      <c r="D820" s="10" t="s">
        <v>2629</v>
      </c>
      <c r="E820" s="10" t="s">
        <v>2536</v>
      </c>
      <c r="F820" s="10" t="s">
        <v>847</v>
      </c>
      <c r="H820" t="s">
        <v>2541</v>
      </c>
      <c r="I820" s="10" t="s">
        <v>2484</v>
      </c>
      <c r="J820">
        <v>2011</v>
      </c>
      <c r="ARX820">
        <v>29426</v>
      </c>
    </row>
    <row r="821" spans="1:10 1168:1169" x14ac:dyDescent="0.3">
      <c r="A821" s="10" t="s">
        <v>2771</v>
      </c>
      <c r="B821" s="10" t="s">
        <v>3122</v>
      </c>
      <c r="C821" s="10" t="s">
        <v>3127</v>
      </c>
      <c r="D821" s="10" t="s">
        <v>2629</v>
      </c>
      <c r="E821" s="10" t="s">
        <v>2536</v>
      </c>
      <c r="F821" s="10" t="s">
        <v>847</v>
      </c>
      <c r="H821" t="s">
        <v>2541</v>
      </c>
      <c r="I821" s="10" t="s">
        <v>2484</v>
      </c>
      <c r="J821">
        <v>2012</v>
      </c>
      <c r="ARX821">
        <v>26218</v>
      </c>
    </row>
    <row r="822" spans="1:10 1168:1169" x14ac:dyDescent="0.3">
      <c r="A822" s="10" t="s">
        <v>2771</v>
      </c>
      <c r="B822" s="10" t="s">
        <v>3122</v>
      </c>
      <c r="C822" s="10" t="s">
        <v>3127</v>
      </c>
      <c r="D822" s="10" t="s">
        <v>2629</v>
      </c>
      <c r="E822" s="10" t="s">
        <v>2536</v>
      </c>
      <c r="F822" s="10" t="s">
        <v>847</v>
      </c>
      <c r="H822" t="s">
        <v>2541</v>
      </c>
      <c r="I822" s="10" t="s">
        <v>2484</v>
      </c>
      <c r="J822">
        <v>2013</v>
      </c>
      <c r="ARX822">
        <v>31354</v>
      </c>
    </row>
    <row r="823" spans="1:10 1168:1169" x14ac:dyDescent="0.3">
      <c r="A823" s="10" t="s">
        <v>2771</v>
      </c>
      <c r="B823" s="10" t="s">
        <v>3122</v>
      </c>
      <c r="C823" s="10" t="s">
        <v>3127</v>
      </c>
      <c r="D823" s="10" t="s">
        <v>2629</v>
      </c>
      <c r="E823" s="10" t="s">
        <v>2536</v>
      </c>
      <c r="F823" s="10" t="s">
        <v>847</v>
      </c>
      <c r="H823" t="s">
        <v>2541</v>
      </c>
      <c r="I823" s="10" t="s">
        <v>2484</v>
      </c>
      <c r="J823">
        <v>2014</v>
      </c>
      <c r="ARX823">
        <v>17620</v>
      </c>
    </row>
    <row r="824" spans="1:10 1168:1169" x14ac:dyDescent="0.3">
      <c r="A824" s="10" t="s">
        <v>2771</v>
      </c>
      <c r="B824" s="10" t="s">
        <v>3122</v>
      </c>
      <c r="C824" s="10" t="s">
        <v>3127</v>
      </c>
      <c r="D824" s="10" t="s">
        <v>2629</v>
      </c>
      <c r="E824" s="10" t="s">
        <v>2536</v>
      </c>
      <c r="F824" s="10" t="s">
        <v>847</v>
      </c>
      <c r="H824" t="s">
        <v>2541</v>
      </c>
      <c r="I824" s="10" t="s">
        <v>2484</v>
      </c>
      <c r="J824">
        <v>2015</v>
      </c>
      <c r="ARX824">
        <v>36660</v>
      </c>
    </row>
    <row r="825" spans="1:10 1168:1169" x14ac:dyDescent="0.3">
      <c r="A825" s="10" t="s">
        <v>2771</v>
      </c>
      <c r="B825" s="10" t="s">
        <v>3122</v>
      </c>
      <c r="C825" s="10" t="s">
        <v>3127</v>
      </c>
      <c r="D825" s="10" t="s">
        <v>2629</v>
      </c>
      <c r="E825" s="10" t="s">
        <v>2536</v>
      </c>
      <c r="F825" s="10" t="s">
        <v>847</v>
      </c>
      <c r="H825" t="s">
        <v>2541</v>
      </c>
      <c r="I825" s="10" t="s">
        <v>2484</v>
      </c>
      <c r="J825">
        <v>2016</v>
      </c>
      <c r="ARX825">
        <v>27148</v>
      </c>
    </row>
    <row r="826" spans="1:10 1168:1169" x14ac:dyDescent="0.3">
      <c r="A826" s="10" t="s">
        <v>2771</v>
      </c>
      <c r="B826" s="10" t="s">
        <v>3122</v>
      </c>
      <c r="C826" s="10" t="s">
        <v>3127</v>
      </c>
      <c r="D826" s="10" t="s">
        <v>2629</v>
      </c>
      <c r="E826" s="10" t="s">
        <v>2536</v>
      </c>
      <c r="F826" s="10" t="s">
        <v>847</v>
      </c>
      <c r="H826" t="s">
        <v>2541</v>
      </c>
      <c r="I826" s="10" t="s">
        <v>2484</v>
      </c>
      <c r="J826">
        <v>2017</v>
      </c>
      <c r="ARX826">
        <v>51772</v>
      </c>
    </row>
    <row r="827" spans="1:10 1168:1169" x14ac:dyDescent="0.3">
      <c r="A827" s="10" t="s">
        <v>2771</v>
      </c>
      <c r="B827" s="10" t="s">
        <v>3122</v>
      </c>
      <c r="C827" s="10" t="s">
        <v>3127</v>
      </c>
      <c r="D827" s="10" t="s">
        <v>2629</v>
      </c>
      <c r="E827" s="10" t="s">
        <v>2536</v>
      </c>
      <c r="F827" s="10" t="s">
        <v>847</v>
      </c>
      <c r="H827" t="s">
        <v>2541</v>
      </c>
      <c r="I827" s="10" t="s">
        <v>2484</v>
      </c>
      <c r="J827">
        <v>2018</v>
      </c>
      <c r="ARX827">
        <v>57210</v>
      </c>
    </row>
    <row r="828" spans="1:10 1168:1169" x14ac:dyDescent="0.3">
      <c r="A828" s="10" t="s">
        <v>2771</v>
      </c>
      <c r="B828" s="10" t="s">
        <v>3122</v>
      </c>
      <c r="C828" s="10" t="s">
        <v>3127</v>
      </c>
      <c r="D828" s="10" t="s">
        <v>2629</v>
      </c>
      <c r="E828" s="10" t="s">
        <v>2536</v>
      </c>
      <c r="F828" s="10" t="s">
        <v>847</v>
      </c>
      <c r="H828" t="s">
        <v>2541</v>
      </c>
      <c r="I828" s="10" t="s">
        <v>2484</v>
      </c>
      <c r="J828">
        <v>2019</v>
      </c>
      <c r="ARX828">
        <v>59628</v>
      </c>
    </row>
    <row r="829" spans="1:10 1168:1169" x14ac:dyDescent="0.3">
      <c r="A829" s="10" t="s">
        <v>2771</v>
      </c>
      <c r="B829" s="10" t="s">
        <v>3122</v>
      </c>
      <c r="C829" s="10" t="s">
        <v>3127</v>
      </c>
      <c r="D829" s="10" t="s">
        <v>2631</v>
      </c>
      <c r="E829" s="10" t="s">
        <v>2536</v>
      </c>
      <c r="F829" s="10" t="s">
        <v>847</v>
      </c>
      <c r="H829" t="s">
        <v>2541</v>
      </c>
      <c r="I829" s="10" t="s">
        <v>2484</v>
      </c>
      <c r="J829">
        <v>2005</v>
      </c>
      <c r="ARY829">
        <v>3960</v>
      </c>
    </row>
    <row r="830" spans="1:10 1168:1169" x14ac:dyDescent="0.3">
      <c r="A830" s="10" t="s">
        <v>2771</v>
      </c>
      <c r="B830" s="10" t="s">
        <v>3122</v>
      </c>
      <c r="C830" s="10" t="s">
        <v>3127</v>
      </c>
      <c r="D830" s="10" t="s">
        <v>2631</v>
      </c>
      <c r="E830" s="10" t="s">
        <v>2536</v>
      </c>
      <c r="F830" s="10" t="s">
        <v>847</v>
      </c>
      <c r="H830" t="s">
        <v>2541</v>
      </c>
      <c r="I830" s="10" t="s">
        <v>2484</v>
      </c>
      <c r="J830">
        <v>2006</v>
      </c>
      <c r="ARY830">
        <v>3040</v>
      </c>
    </row>
    <row r="831" spans="1:10 1168:1169" x14ac:dyDescent="0.3">
      <c r="A831" s="10" t="s">
        <v>2771</v>
      </c>
      <c r="B831" s="10" t="s">
        <v>3122</v>
      </c>
      <c r="C831" s="10" t="s">
        <v>3127</v>
      </c>
      <c r="D831" s="10" t="s">
        <v>2631</v>
      </c>
      <c r="E831" s="10" t="s">
        <v>2536</v>
      </c>
      <c r="F831" s="10" t="s">
        <v>847</v>
      </c>
      <c r="H831" t="s">
        <v>2541</v>
      </c>
      <c r="I831" s="10" t="s">
        <v>2484</v>
      </c>
      <c r="J831">
        <v>2007</v>
      </c>
      <c r="ARY831">
        <v>3090</v>
      </c>
    </row>
    <row r="832" spans="1:10 1168:1169" x14ac:dyDescent="0.3">
      <c r="A832" s="10" t="s">
        <v>2771</v>
      </c>
      <c r="B832" s="10" t="s">
        <v>3122</v>
      </c>
      <c r="C832" s="10" t="s">
        <v>3127</v>
      </c>
      <c r="D832" s="10" t="s">
        <v>2631</v>
      </c>
      <c r="E832" s="10" t="s">
        <v>2536</v>
      </c>
      <c r="F832" s="10" t="s">
        <v>847</v>
      </c>
      <c r="H832" t="s">
        <v>2541</v>
      </c>
      <c r="I832" s="10" t="s">
        <v>2484</v>
      </c>
      <c r="J832">
        <v>2008</v>
      </c>
      <c r="ARY832">
        <v>1887</v>
      </c>
    </row>
    <row r="833" spans="1:10 1169:1170" x14ac:dyDescent="0.3">
      <c r="A833" s="10" t="s">
        <v>2771</v>
      </c>
      <c r="B833" s="10" t="s">
        <v>3122</v>
      </c>
      <c r="C833" s="10" t="s">
        <v>3127</v>
      </c>
      <c r="D833" s="10" t="s">
        <v>2631</v>
      </c>
      <c r="E833" s="10" t="s">
        <v>2536</v>
      </c>
      <c r="F833" s="10" t="s">
        <v>847</v>
      </c>
      <c r="H833" t="s">
        <v>2541</v>
      </c>
      <c r="I833" s="10" t="s">
        <v>2484</v>
      </c>
      <c r="J833">
        <v>2009</v>
      </c>
      <c r="ARY833">
        <v>1885</v>
      </c>
    </row>
    <row r="834" spans="1:10 1169:1170" x14ac:dyDescent="0.3">
      <c r="A834" s="10" t="s">
        <v>2771</v>
      </c>
      <c r="B834" s="10" t="s">
        <v>3122</v>
      </c>
      <c r="C834" s="10" t="s">
        <v>3127</v>
      </c>
      <c r="D834" s="10" t="s">
        <v>2631</v>
      </c>
      <c r="E834" s="10" t="s">
        <v>2536</v>
      </c>
      <c r="F834" s="10" t="s">
        <v>847</v>
      </c>
      <c r="H834" t="s">
        <v>2541</v>
      </c>
      <c r="I834" s="10" t="s">
        <v>2484</v>
      </c>
      <c r="J834">
        <v>2010</v>
      </c>
      <c r="ARY834">
        <v>1981</v>
      </c>
    </row>
    <row r="835" spans="1:10 1169:1170" x14ac:dyDescent="0.3">
      <c r="A835" s="10" t="s">
        <v>2771</v>
      </c>
      <c r="B835" s="10" t="s">
        <v>3122</v>
      </c>
      <c r="C835" s="10" t="s">
        <v>3127</v>
      </c>
      <c r="D835" s="10" t="s">
        <v>2631</v>
      </c>
      <c r="E835" s="10" t="s">
        <v>2536</v>
      </c>
      <c r="F835" s="10" t="s">
        <v>847</v>
      </c>
      <c r="H835" t="s">
        <v>2541</v>
      </c>
      <c r="I835" s="10" t="s">
        <v>2484</v>
      </c>
      <c r="J835">
        <v>2011</v>
      </c>
      <c r="ARY835">
        <v>1334</v>
      </c>
    </row>
    <row r="836" spans="1:10 1169:1170" x14ac:dyDescent="0.3">
      <c r="A836" s="10" t="s">
        <v>2771</v>
      </c>
      <c r="B836" s="10" t="s">
        <v>3122</v>
      </c>
      <c r="C836" s="10" t="s">
        <v>3127</v>
      </c>
      <c r="D836" s="10" t="s">
        <v>2631</v>
      </c>
      <c r="E836" s="10" t="s">
        <v>2536</v>
      </c>
      <c r="F836" s="10" t="s">
        <v>847</v>
      </c>
      <c r="H836" t="s">
        <v>2541</v>
      </c>
      <c r="I836" s="10" t="s">
        <v>2484</v>
      </c>
      <c r="J836">
        <v>2012</v>
      </c>
      <c r="ARY836">
        <v>2286</v>
      </c>
    </row>
    <row r="837" spans="1:10 1169:1170" x14ac:dyDescent="0.3">
      <c r="A837" s="10" t="s">
        <v>2771</v>
      </c>
      <c r="B837" s="10" t="s">
        <v>3122</v>
      </c>
      <c r="C837" s="10" t="s">
        <v>3127</v>
      </c>
      <c r="D837" s="10" t="s">
        <v>2631</v>
      </c>
      <c r="E837" s="10" t="s">
        <v>2536</v>
      </c>
      <c r="F837" s="10" t="s">
        <v>847</v>
      </c>
      <c r="H837" t="s">
        <v>2541</v>
      </c>
      <c r="I837" s="10" t="s">
        <v>2484</v>
      </c>
      <c r="J837">
        <v>2013</v>
      </c>
      <c r="ARY837">
        <v>679</v>
      </c>
    </row>
    <row r="838" spans="1:10 1169:1170" x14ac:dyDescent="0.3">
      <c r="A838" s="10" t="s">
        <v>2771</v>
      </c>
      <c r="B838" s="10" t="s">
        <v>3122</v>
      </c>
      <c r="C838" s="10" t="s">
        <v>3127</v>
      </c>
      <c r="D838" s="10" t="s">
        <v>2631</v>
      </c>
      <c r="E838" s="10" t="s">
        <v>2536</v>
      </c>
      <c r="F838" s="10" t="s">
        <v>847</v>
      </c>
      <c r="H838" t="s">
        <v>2541</v>
      </c>
      <c r="I838" s="10" t="s">
        <v>2484</v>
      </c>
      <c r="J838">
        <v>2014</v>
      </c>
      <c r="ARY838">
        <v>254</v>
      </c>
    </row>
    <row r="839" spans="1:10 1169:1170" x14ac:dyDescent="0.3">
      <c r="A839" s="10" t="s">
        <v>2771</v>
      </c>
      <c r="B839" s="10" t="s">
        <v>3122</v>
      </c>
      <c r="C839" s="10" t="s">
        <v>3127</v>
      </c>
      <c r="D839" s="10" t="s">
        <v>2631</v>
      </c>
      <c r="E839" s="10" t="s">
        <v>2536</v>
      </c>
      <c r="F839" s="10" t="s">
        <v>847</v>
      </c>
      <c r="H839" t="s">
        <v>2541</v>
      </c>
      <c r="I839" s="10" t="s">
        <v>2484</v>
      </c>
      <c r="J839">
        <v>2015</v>
      </c>
      <c r="ARY839">
        <v>409</v>
      </c>
    </row>
    <row r="840" spans="1:10 1169:1170" x14ac:dyDescent="0.3">
      <c r="A840" s="10" t="s">
        <v>2771</v>
      </c>
      <c r="B840" s="10" t="s">
        <v>3122</v>
      </c>
      <c r="C840" s="10" t="s">
        <v>3127</v>
      </c>
      <c r="D840" s="10" t="s">
        <v>2631</v>
      </c>
      <c r="E840" s="10" t="s">
        <v>2536</v>
      </c>
      <c r="F840" s="10" t="s">
        <v>847</v>
      </c>
      <c r="H840" t="s">
        <v>2541</v>
      </c>
      <c r="I840" s="10" t="s">
        <v>2484</v>
      </c>
      <c r="J840">
        <v>2016</v>
      </c>
      <c r="ARY840">
        <v>275</v>
      </c>
    </row>
    <row r="841" spans="1:10 1169:1170" x14ac:dyDescent="0.3">
      <c r="A841" s="10" t="s">
        <v>2771</v>
      </c>
      <c r="B841" s="10" t="s">
        <v>3122</v>
      </c>
      <c r="C841" s="10" t="s">
        <v>3127</v>
      </c>
      <c r="D841" s="10" t="s">
        <v>2631</v>
      </c>
      <c r="E841" s="10" t="s">
        <v>2536</v>
      </c>
      <c r="F841" s="10" t="s">
        <v>847</v>
      </c>
      <c r="H841" t="s">
        <v>2541</v>
      </c>
      <c r="I841" s="10" t="s">
        <v>2484</v>
      </c>
      <c r="J841">
        <v>2017</v>
      </c>
      <c r="ARY841">
        <v>780</v>
      </c>
    </row>
    <row r="842" spans="1:10 1169:1170" x14ac:dyDescent="0.3">
      <c r="A842" s="10" t="s">
        <v>2771</v>
      </c>
      <c r="B842" s="10" t="s">
        <v>3122</v>
      </c>
      <c r="C842" s="10" t="s">
        <v>3127</v>
      </c>
      <c r="D842" s="10" t="s">
        <v>2631</v>
      </c>
      <c r="E842" s="10" t="s">
        <v>2536</v>
      </c>
      <c r="F842" s="10" t="s">
        <v>847</v>
      </c>
      <c r="H842" t="s">
        <v>2541</v>
      </c>
      <c r="I842" s="10" t="s">
        <v>2484</v>
      </c>
      <c r="J842">
        <v>2018</v>
      </c>
      <c r="ARY842">
        <v>897</v>
      </c>
    </row>
    <row r="843" spans="1:10 1169:1170" x14ac:dyDescent="0.3">
      <c r="A843" s="10" t="s">
        <v>2771</v>
      </c>
      <c r="B843" s="10" t="s">
        <v>3122</v>
      </c>
      <c r="C843" s="10" t="s">
        <v>3127</v>
      </c>
      <c r="D843" s="10" t="s">
        <v>2631</v>
      </c>
      <c r="E843" s="10" t="s">
        <v>2536</v>
      </c>
      <c r="F843" s="10" t="s">
        <v>847</v>
      </c>
      <c r="H843" t="s">
        <v>2541</v>
      </c>
      <c r="I843" s="10" t="s">
        <v>2484</v>
      </c>
      <c r="J843">
        <v>2019</v>
      </c>
      <c r="ARY843">
        <v>239</v>
      </c>
    </row>
    <row r="844" spans="1:10 1169:1170" x14ac:dyDescent="0.3">
      <c r="A844" s="10" t="s">
        <v>2771</v>
      </c>
      <c r="B844" s="10" t="s">
        <v>3122</v>
      </c>
      <c r="C844" s="10" t="s">
        <v>3127</v>
      </c>
      <c r="D844" s="10" t="s">
        <v>2633</v>
      </c>
      <c r="E844" s="10" t="s">
        <v>2536</v>
      </c>
      <c r="F844" s="10" t="s">
        <v>847</v>
      </c>
      <c r="H844" t="s">
        <v>2541</v>
      </c>
      <c r="I844" s="10" t="s">
        <v>2484</v>
      </c>
      <c r="J844">
        <v>2005</v>
      </c>
      <c r="ARZ844">
        <v>1150</v>
      </c>
    </row>
    <row r="845" spans="1:10 1169:1170" x14ac:dyDescent="0.3">
      <c r="A845" s="10" t="s">
        <v>2771</v>
      </c>
      <c r="B845" s="10" t="s">
        <v>3122</v>
      </c>
      <c r="C845" s="10" t="s">
        <v>3127</v>
      </c>
      <c r="D845" s="10" t="s">
        <v>2633</v>
      </c>
      <c r="E845" s="10" t="s">
        <v>2536</v>
      </c>
      <c r="F845" s="10" t="s">
        <v>847</v>
      </c>
      <c r="H845" t="s">
        <v>2541</v>
      </c>
      <c r="I845" s="10" t="s">
        <v>2484</v>
      </c>
      <c r="J845">
        <v>2006</v>
      </c>
      <c r="ARZ845">
        <v>923</v>
      </c>
    </row>
    <row r="846" spans="1:10 1169:1170" x14ac:dyDescent="0.3">
      <c r="A846" s="10" t="s">
        <v>2771</v>
      </c>
      <c r="B846" s="10" t="s">
        <v>3122</v>
      </c>
      <c r="C846" s="10" t="s">
        <v>3127</v>
      </c>
      <c r="D846" s="10" t="s">
        <v>2633</v>
      </c>
      <c r="E846" s="10" t="s">
        <v>2536</v>
      </c>
      <c r="F846" s="10" t="s">
        <v>847</v>
      </c>
      <c r="H846" t="s">
        <v>2541</v>
      </c>
      <c r="I846" s="10" t="s">
        <v>2484</v>
      </c>
      <c r="J846">
        <v>2007</v>
      </c>
      <c r="ARZ846">
        <v>940</v>
      </c>
    </row>
    <row r="847" spans="1:10 1169:1170" x14ac:dyDescent="0.3">
      <c r="A847" s="10" t="s">
        <v>2771</v>
      </c>
      <c r="B847" s="10" t="s">
        <v>3122</v>
      </c>
      <c r="C847" s="10" t="s">
        <v>3127</v>
      </c>
      <c r="D847" s="10" t="s">
        <v>2633</v>
      </c>
      <c r="E847" s="10" t="s">
        <v>2536</v>
      </c>
      <c r="F847" s="10" t="s">
        <v>847</v>
      </c>
      <c r="H847" t="s">
        <v>2541</v>
      </c>
      <c r="I847" s="10" t="s">
        <v>2484</v>
      </c>
      <c r="J847">
        <v>2008</v>
      </c>
      <c r="ARZ847">
        <v>955</v>
      </c>
    </row>
    <row r="848" spans="1:10 1169:1170" x14ac:dyDescent="0.3">
      <c r="A848" s="10" t="s">
        <v>2771</v>
      </c>
      <c r="B848" s="10" t="s">
        <v>3122</v>
      </c>
      <c r="C848" s="10" t="s">
        <v>3127</v>
      </c>
      <c r="D848" s="10" t="s">
        <v>2633</v>
      </c>
      <c r="E848" s="10" t="s">
        <v>2536</v>
      </c>
      <c r="F848" s="10" t="s">
        <v>847</v>
      </c>
      <c r="H848" t="s">
        <v>2541</v>
      </c>
      <c r="I848" s="10" t="s">
        <v>2484</v>
      </c>
      <c r="J848">
        <v>2009</v>
      </c>
      <c r="ARZ848">
        <v>1222</v>
      </c>
    </row>
    <row r="849" spans="1:10 1170:1171" x14ac:dyDescent="0.3">
      <c r="A849" s="10" t="s">
        <v>2771</v>
      </c>
      <c r="B849" s="10" t="s">
        <v>3122</v>
      </c>
      <c r="C849" s="10" t="s">
        <v>3127</v>
      </c>
      <c r="D849" s="10" t="s">
        <v>2633</v>
      </c>
      <c r="E849" s="10" t="s">
        <v>2536</v>
      </c>
      <c r="F849" s="10" t="s">
        <v>847</v>
      </c>
      <c r="H849" t="s">
        <v>2541</v>
      </c>
      <c r="I849" s="10" t="s">
        <v>2484</v>
      </c>
      <c r="J849">
        <v>2010</v>
      </c>
      <c r="ARZ849">
        <v>1321</v>
      </c>
    </row>
    <row r="850" spans="1:10 1170:1171" x14ac:dyDescent="0.3">
      <c r="A850" s="10" t="s">
        <v>2771</v>
      </c>
      <c r="B850" s="10" t="s">
        <v>3122</v>
      </c>
      <c r="C850" s="10" t="s">
        <v>3127</v>
      </c>
      <c r="D850" s="10" t="s">
        <v>2633</v>
      </c>
      <c r="E850" s="10" t="s">
        <v>2536</v>
      </c>
      <c r="F850" s="10" t="s">
        <v>847</v>
      </c>
      <c r="H850" t="s">
        <v>2541</v>
      </c>
      <c r="I850" s="10" t="s">
        <v>2484</v>
      </c>
      <c r="J850">
        <v>2011</v>
      </c>
      <c r="ARZ850">
        <v>1013</v>
      </c>
    </row>
    <row r="851" spans="1:10 1170:1171" x14ac:dyDescent="0.3">
      <c r="A851" s="10" t="s">
        <v>2771</v>
      </c>
      <c r="B851" s="10" t="s">
        <v>3122</v>
      </c>
      <c r="C851" s="10" t="s">
        <v>3127</v>
      </c>
      <c r="D851" s="10" t="s">
        <v>2633</v>
      </c>
      <c r="E851" s="10" t="s">
        <v>2536</v>
      </c>
      <c r="F851" s="10" t="s">
        <v>847</v>
      </c>
      <c r="H851" t="s">
        <v>2541</v>
      </c>
      <c r="I851" s="10" t="s">
        <v>2484</v>
      </c>
      <c r="J851">
        <v>2012</v>
      </c>
      <c r="ARZ851">
        <v>1168</v>
      </c>
    </row>
    <row r="852" spans="1:10 1170:1171" x14ac:dyDescent="0.3">
      <c r="A852" s="10" t="s">
        <v>2771</v>
      </c>
      <c r="B852" s="10" t="s">
        <v>3122</v>
      </c>
      <c r="C852" s="10" t="s">
        <v>3127</v>
      </c>
      <c r="D852" s="10" t="s">
        <v>2633</v>
      </c>
      <c r="E852" s="10" t="s">
        <v>2536</v>
      </c>
      <c r="F852" s="10" t="s">
        <v>847</v>
      </c>
      <c r="H852" t="s">
        <v>2541</v>
      </c>
      <c r="I852" s="10" t="s">
        <v>2484</v>
      </c>
      <c r="J852">
        <v>2013</v>
      </c>
      <c r="ARZ852">
        <v>1061</v>
      </c>
    </row>
    <row r="853" spans="1:10 1170:1171" x14ac:dyDescent="0.3">
      <c r="A853" s="10" t="s">
        <v>2771</v>
      </c>
      <c r="B853" s="10" t="s">
        <v>3122</v>
      </c>
      <c r="C853" s="10" t="s">
        <v>3127</v>
      </c>
      <c r="D853" s="10" t="s">
        <v>2633</v>
      </c>
      <c r="E853" s="10" t="s">
        <v>2536</v>
      </c>
      <c r="F853" s="10" t="s">
        <v>847</v>
      </c>
      <c r="H853" t="s">
        <v>2541</v>
      </c>
      <c r="I853" s="10" t="s">
        <v>2484</v>
      </c>
      <c r="J853">
        <v>2014</v>
      </c>
      <c r="ARZ853">
        <v>942</v>
      </c>
    </row>
    <row r="854" spans="1:10 1170:1171" x14ac:dyDescent="0.3">
      <c r="A854" s="10" t="s">
        <v>2771</v>
      </c>
      <c r="B854" s="10" t="s">
        <v>3122</v>
      </c>
      <c r="C854" s="10" t="s">
        <v>3127</v>
      </c>
      <c r="D854" s="10" t="s">
        <v>2633</v>
      </c>
      <c r="E854" s="10" t="s">
        <v>2536</v>
      </c>
      <c r="F854" s="10" t="s">
        <v>847</v>
      </c>
      <c r="H854" t="s">
        <v>2541</v>
      </c>
      <c r="I854" s="10" t="s">
        <v>2484</v>
      </c>
      <c r="J854">
        <v>2015</v>
      </c>
      <c r="ARZ854">
        <v>924</v>
      </c>
    </row>
    <row r="855" spans="1:10 1170:1171" x14ac:dyDescent="0.3">
      <c r="A855" s="10" t="s">
        <v>2771</v>
      </c>
      <c r="B855" s="10" t="s">
        <v>3122</v>
      </c>
      <c r="C855" s="10" t="s">
        <v>3127</v>
      </c>
      <c r="D855" s="10" t="s">
        <v>2633</v>
      </c>
      <c r="E855" s="10" t="s">
        <v>2536</v>
      </c>
      <c r="F855" s="10" t="s">
        <v>847</v>
      </c>
      <c r="H855" t="s">
        <v>2541</v>
      </c>
      <c r="I855" s="10" t="s">
        <v>2484</v>
      </c>
      <c r="J855">
        <v>2016</v>
      </c>
      <c r="ARZ855">
        <v>1540</v>
      </c>
    </row>
    <row r="856" spans="1:10 1170:1171" x14ac:dyDescent="0.3">
      <c r="A856" s="10" t="s">
        <v>2771</v>
      </c>
      <c r="B856" s="10" t="s">
        <v>3122</v>
      </c>
      <c r="C856" s="10" t="s">
        <v>3127</v>
      </c>
      <c r="D856" s="10" t="s">
        <v>2633</v>
      </c>
      <c r="E856" s="10" t="s">
        <v>2536</v>
      </c>
      <c r="F856" s="10" t="s">
        <v>847</v>
      </c>
      <c r="H856" t="s">
        <v>2541</v>
      </c>
      <c r="I856" s="10" t="s">
        <v>2484</v>
      </c>
      <c r="J856">
        <v>2017</v>
      </c>
      <c r="ARZ856">
        <v>2420</v>
      </c>
    </row>
    <row r="857" spans="1:10 1170:1171" x14ac:dyDescent="0.3">
      <c r="A857" s="10" t="s">
        <v>2771</v>
      </c>
      <c r="B857" s="10" t="s">
        <v>3122</v>
      </c>
      <c r="C857" s="10" t="s">
        <v>3127</v>
      </c>
      <c r="D857" s="10" t="s">
        <v>2633</v>
      </c>
      <c r="E857" s="10" t="s">
        <v>2536</v>
      </c>
      <c r="F857" s="10" t="s">
        <v>847</v>
      </c>
      <c r="H857" t="s">
        <v>2541</v>
      </c>
      <c r="I857" s="10" t="s">
        <v>2484</v>
      </c>
      <c r="J857">
        <v>2018</v>
      </c>
      <c r="ARZ857">
        <v>1731</v>
      </c>
    </row>
    <row r="858" spans="1:10 1170:1171" x14ac:dyDescent="0.3">
      <c r="A858" s="10" t="s">
        <v>2771</v>
      </c>
      <c r="B858" s="10" t="s">
        <v>3122</v>
      </c>
      <c r="C858" s="10" t="s">
        <v>3127</v>
      </c>
      <c r="D858" s="10" t="s">
        <v>2633</v>
      </c>
      <c r="E858" s="10" t="s">
        <v>2536</v>
      </c>
      <c r="F858" s="10" t="s">
        <v>847</v>
      </c>
      <c r="H858" t="s">
        <v>2541</v>
      </c>
      <c r="I858" s="10" t="s">
        <v>2484</v>
      </c>
      <c r="J858">
        <v>2019</v>
      </c>
      <c r="ARZ858">
        <v>1125</v>
      </c>
    </row>
    <row r="859" spans="1:10 1170:1171" x14ac:dyDescent="0.3">
      <c r="A859" s="10" t="s">
        <v>2771</v>
      </c>
      <c r="B859" s="10" t="s">
        <v>3122</v>
      </c>
      <c r="C859" s="10" t="s">
        <v>3127</v>
      </c>
      <c r="D859" s="10" t="s">
        <v>2635</v>
      </c>
      <c r="E859" s="10" t="s">
        <v>2536</v>
      </c>
      <c r="F859" s="10" t="s">
        <v>847</v>
      </c>
      <c r="H859" t="s">
        <v>2541</v>
      </c>
      <c r="I859" s="10" t="s">
        <v>2484</v>
      </c>
      <c r="J859">
        <v>2005</v>
      </c>
      <c r="ASA859">
        <v>28490</v>
      </c>
    </row>
    <row r="860" spans="1:10 1170:1171" x14ac:dyDescent="0.3">
      <c r="A860" s="10" t="s">
        <v>2771</v>
      </c>
      <c r="B860" s="10" t="s">
        <v>3122</v>
      </c>
      <c r="C860" s="10" t="s">
        <v>3127</v>
      </c>
      <c r="D860" s="10" t="s">
        <v>2635</v>
      </c>
      <c r="E860" s="10" t="s">
        <v>2536</v>
      </c>
      <c r="F860" s="10" t="s">
        <v>847</v>
      </c>
      <c r="H860" t="s">
        <v>2541</v>
      </c>
      <c r="I860" s="10" t="s">
        <v>2484</v>
      </c>
      <c r="J860">
        <v>2006</v>
      </c>
      <c r="ASA860">
        <v>21150</v>
      </c>
    </row>
    <row r="861" spans="1:10 1170:1171" x14ac:dyDescent="0.3">
      <c r="A861" s="10" t="s">
        <v>2771</v>
      </c>
      <c r="B861" s="10" t="s">
        <v>3122</v>
      </c>
      <c r="C861" s="10" t="s">
        <v>3127</v>
      </c>
      <c r="D861" s="10" t="s">
        <v>2635</v>
      </c>
      <c r="E861" s="10" t="s">
        <v>2536</v>
      </c>
      <c r="F861" s="10" t="s">
        <v>847</v>
      </c>
      <c r="H861" t="s">
        <v>2541</v>
      </c>
      <c r="I861" s="10" t="s">
        <v>2484</v>
      </c>
      <c r="J861">
        <v>2007</v>
      </c>
      <c r="ASA861">
        <v>15250</v>
      </c>
    </row>
    <row r="862" spans="1:10 1170:1171" x14ac:dyDescent="0.3">
      <c r="A862" s="10" t="s">
        <v>2771</v>
      </c>
      <c r="B862" s="10" t="s">
        <v>3122</v>
      </c>
      <c r="C862" s="10" t="s">
        <v>3127</v>
      </c>
      <c r="D862" s="10" t="s">
        <v>2635</v>
      </c>
      <c r="E862" s="10" t="s">
        <v>2536</v>
      </c>
      <c r="F862" s="10" t="s">
        <v>847</v>
      </c>
      <c r="H862" t="s">
        <v>2541</v>
      </c>
      <c r="I862" s="10" t="s">
        <v>2484</v>
      </c>
      <c r="J862">
        <v>2008</v>
      </c>
      <c r="ASA862">
        <v>10283</v>
      </c>
    </row>
    <row r="863" spans="1:10 1170:1171" x14ac:dyDescent="0.3">
      <c r="A863" s="10" t="s">
        <v>2771</v>
      </c>
      <c r="B863" s="10" t="s">
        <v>3122</v>
      </c>
      <c r="C863" s="10" t="s">
        <v>3127</v>
      </c>
      <c r="D863" s="10" t="s">
        <v>2635</v>
      </c>
      <c r="E863" s="10" t="s">
        <v>2536</v>
      </c>
      <c r="F863" s="10" t="s">
        <v>847</v>
      </c>
      <c r="H863" t="s">
        <v>2541</v>
      </c>
      <c r="I863" s="10" t="s">
        <v>2484</v>
      </c>
      <c r="J863">
        <v>2009</v>
      </c>
      <c r="ASA863">
        <v>29887</v>
      </c>
    </row>
    <row r="864" spans="1:10 1170:1171" x14ac:dyDescent="0.3">
      <c r="A864" s="10" t="s">
        <v>2771</v>
      </c>
      <c r="B864" s="10" t="s">
        <v>3122</v>
      </c>
      <c r="C864" s="10" t="s">
        <v>3127</v>
      </c>
      <c r="D864" s="10" t="s">
        <v>2635</v>
      </c>
      <c r="E864" s="10" t="s">
        <v>2536</v>
      </c>
      <c r="F864" s="10" t="s">
        <v>847</v>
      </c>
      <c r="H864" t="s">
        <v>2541</v>
      </c>
      <c r="I864" s="10" t="s">
        <v>2484</v>
      </c>
      <c r="J864">
        <v>2010</v>
      </c>
      <c r="ASA864">
        <v>23257</v>
      </c>
    </row>
    <row r="865" spans="1:10 1171:1173" x14ac:dyDescent="0.3">
      <c r="A865" s="10" t="s">
        <v>2771</v>
      </c>
      <c r="B865" s="10" t="s">
        <v>3122</v>
      </c>
      <c r="C865" s="10" t="s">
        <v>3127</v>
      </c>
      <c r="D865" s="10" t="s">
        <v>2635</v>
      </c>
      <c r="E865" s="10" t="s">
        <v>2536</v>
      </c>
      <c r="F865" s="10" t="s">
        <v>847</v>
      </c>
      <c r="H865" t="s">
        <v>2541</v>
      </c>
      <c r="I865" s="10" t="s">
        <v>2484</v>
      </c>
      <c r="J865">
        <v>2011</v>
      </c>
      <c r="ASA865">
        <v>42934</v>
      </c>
    </row>
    <row r="866" spans="1:10 1171:1173" x14ac:dyDescent="0.3">
      <c r="A866" s="10" t="s">
        <v>2771</v>
      </c>
      <c r="B866" s="10" t="s">
        <v>3122</v>
      </c>
      <c r="C866" s="10" t="s">
        <v>3127</v>
      </c>
      <c r="D866" s="10" t="s">
        <v>2635</v>
      </c>
      <c r="E866" s="10" t="s">
        <v>2536</v>
      </c>
      <c r="F866" s="10" t="s">
        <v>847</v>
      </c>
      <c r="H866" t="s">
        <v>2541</v>
      </c>
      <c r="I866" s="10" t="s">
        <v>2484</v>
      </c>
      <c r="J866">
        <v>2012</v>
      </c>
      <c r="ASA866">
        <v>39210</v>
      </c>
    </row>
    <row r="867" spans="1:10 1171:1173" x14ac:dyDescent="0.3">
      <c r="A867" s="10" t="s">
        <v>2771</v>
      </c>
      <c r="B867" s="10" t="s">
        <v>3122</v>
      </c>
      <c r="C867" s="10" t="s">
        <v>3127</v>
      </c>
      <c r="D867" s="10" t="s">
        <v>2635</v>
      </c>
      <c r="E867" s="10" t="s">
        <v>2536</v>
      </c>
      <c r="F867" s="10" t="s">
        <v>847</v>
      </c>
      <c r="H867" t="s">
        <v>2541</v>
      </c>
      <c r="I867" s="10" t="s">
        <v>2484</v>
      </c>
      <c r="J867">
        <v>2013</v>
      </c>
      <c r="ASA867">
        <v>16866</v>
      </c>
    </row>
    <row r="868" spans="1:10 1171:1173" x14ac:dyDescent="0.3">
      <c r="A868" s="10" t="s">
        <v>2771</v>
      </c>
      <c r="B868" s="10" t="s">
        <v>3122</v>
      </c>
      <c r="C868" s="10" t="s">
        <v>3127</v>
      </c>
      <c r="D868" s="10" t="s">
        <v>2635</v>
      </c>
      <c r="E868" s="10" t="s">
        <v>2536</v>
      </c>
      <c r="F868" s="10" t="s">
        <v>847</v>
      </c>
      <c r="H868" t="s">
        <v>2541</v>
      </c>
      <c r="I868" s="10" t="s">
        <v>2484</v>
      </c>
      <c r="J868">
        <v>2014</v>
      </c>
      <c r="ASA868">
        <v>22162</v>
      </c>
    </row>
    <row r="869" spans="1:10 1171:1173" x14ac:dyDescent="0.3">
      <c r="A869" s="10" t="s">
        <v>2771</v>
      </c>
      <c r="B869" s="10" t="s">
        <v>3122</v>
      </c>
      <c r="C869" s="10" t="s">
        <v>3127</v>
      </c>
      <c r="D869" s="10" t="s">
        <v>2635</v>
      </c>
      <c r="E869" s="10" t="s">
        <v>2536</v>
      </c>
      <c r="F869" s="10" t="s">
        <v>847</v>
      </c>
      <c r="H869" t="s">
        <v>2541</v>
      </c>
      <c r="I869" s="10" t="s">
        <v>2484</v>
      </c>
      <c r="J869">
        <v>2015</v>
      </c>
      <c r="ASA869">
        <v>26510</v>
      </c>
    </row>
    <row r="870" spans="1:10 1171:1173" x14ac:dyDescent="0.3">
      <c r="A870" s="10" t="s">
        <v>2771</v>
      </c>
      <c r="B870" s="10" t="s">
        <v>3122</v>
      </c>
      <c r="C870" s="10" t="s">
        <v>3127</v>
      </c>
      <c r="D870" s="10" t="s">
        <v>2635</v>
      </c>
      <c r="E870" s="10" t="s">
        <v>2536</v>
      </c>
      <c r="F870" s="10" t="s">
        <v>847</v>
      </c>
      <c r="H870" t="s">
        <v>2541</v>
      </c>
      <c r="I870" s="10" t="s">
        <v>2484</v>
      </c>
      <c r="J870">
        <v>2016</v>
      </c>
      <c r="ASA870">
        <v>39480</v>
      </c>
    </row>
    <row r="871" spans="1:10 1171:1173" x14ac:dyDescent="0.3">
      <c r="A871" s="10" t="s">
        <v>2771</v>
      </c>
      <c r="B871" s="10" t="s">
        <v>3122</v>
      </c>
      <c r="C871" s="10" t="s">
        <v>3127</v>
      </c>
      <c r="D871" s="10" t="s">
        <v>2635</v>
      </c>
      <c r="E871" s="10" t="s">
        <v>2536</v>
      </c>
      <c r="F871" s="10" t="s">
        <v>847</v>
      </c>
      <c r="H871" t="s">
        <v>2541</v>
      </c>
      <c r="I871" s="10" t="s">
        <v>2484</v>
      </c>
      <c r="J871">
        <v>2017</v>
      </c>
      <c r="ASA871">
        <v>49936</v>
      </c>
    </row>
    <row r="872" spans="1:10 1171:1173" x14ac:dyDescent="0.3">
      <c r="A872" s="10" t="s">
        <v>2771</v>
      </c>
      <c r="B872" s="10" t="s">
        <v>3122</v>
      </c>
      <c r="C872" s="10" t="s">
        <v>3127</v>
      </c>
      <c r="D872" s="10" t="s">
        <v>2635</v>
      </c>
      <c r="E872" s="10" t="s">
        <v>2536</v>
      </c>
      <c r="F872" s="10" t="s">
        <v>847</v>
      </c>
      <c r="H872" t="s">
        <v>2541</v>
      </c>
      <c r="I872" s="10" t="s">
        <v>2484</v>
      </c>
      <c r="J872">
        <v>2018</v>
      </c>
      <c r="ASA872">
        <v>42560</v>
      </c>
    </row>
    <row r="873" spans="1:10 1171:1173" x14ac:dyDescent="0.3">
      <c r="A873" s="10" t="s">
        <v>2771</v>
      </c>
      <c r="B873" s="10" t="s">
        <v>3122</v>
      </c>
      <c r="C873" s="10" t="s">
        <v>3127</v>
      </c>
      <c r="D873" s="10" t="s">
        <v>2635</v>
      </c>
      <c r="E873" s="10" t="s">
        <v>2536</v>
      </c>
      <c r="F873" s="10" t="s">
        <v>847</v>
      </c>
      <c r="H873" t="s">
        <v>2541</v>
      </c>
      <c r="I873" s="10" t="s">
        <v>2484</v>
      </c>
      <c r="J873">
        <v>2019</v>
      </c>
      <c r="ASA873">
        <v>25608</v>
      </c>
    </row>
    <row r="874" spans="1:10 1171:1173" x14ac:dyDescent="0.3">
      <c r="A874" s="10" t="s">
        <v>2771</v>
      </c>
      <c r="B874" s="10" t="s">
        <v>3122</v>
      </c>
      <c r="C874" s="10" t="s">
        <v>3127</v>
      </c>
      <c r="D874" s="10" t="s">
        <v>2639</v>
      </c>
      <c r="E874" s="10" t="s">
        <v>2536</v>
      </c>
      <c r="F874" s="10" t="s">
        <v>847</v>
      </c>
      <c r="H874" t="s">
        <v>2541</v>
      </c>
      <c r="I874" s="10" t="s">
        <v>2484</v>
      </c>
      <c r="J874">
        <v>2005</v>
      </c>
      <c r="ASC874">
        <v>2660</v>
      </c>
    </row>
    <row r="875" spans="1:10 1171:1173" x14ac:dyDescent="0.3">
      <c r="A875" s="10" t="s">
        <v>2771</v>
      </c>
      <c r="B875" s="10" t="s">
        <v>3122</v>
      </c>
      <c r="C875" s="10" t="s">
        <v>3127</v>
      </c>
      <c r="D875" s="10" t="s">
        <v>2639</v>
      </c>
      <c r="E875" s="10" t="s">
        <v>2536</v>
      </c>
      <c r="F875" s="10" t="s">
        <v>847</v>
      </c>
      <c r="H875" t="s">
        <v>2541</v>
      </c>
      <c r="I875" s="10" t="s">
        <v>2484</v>
      </c>
      <c r="J875">
        <v>2006</v>
      </c>
      <c r="ASC875">
        <v>3547</v>
      </c>
    </row>
    <row r="876" spans="1:10 1171:1173" x14ac:dyDescent="0.3">
      <c r="A876" s="10" t="s">
        <v>2771</v>
      </c>
      <c r="B876" s="10" t="s">
        <v>3122</v>
      </c>
      <c r="C876" s="10" t="s">
        <v>3127</v>
      </c>
      <c r="D876" s="10" t="s">
        <v>2639</v>
      </c>
      <c r="E876" s="10" t="s">
        <v>2536</v>
      </c>
      <c r="F876" s="10" t="s">
        <v>847</v>
      </c>
      <c r="H876" t="s">
        <v>2541</v>
      </c>
      <c r="I876" s="10" t="s">
        <v>2484</v>
      </c>
      <c r="J876">
        <v>2007</v>
      </c>
      <c r="ASC876">
        <v>3610</v>
      </c>
    </row>
    <row r="877" spans="1:10 1171:1173" x14ac:dyDescent="0.3">
      <c r="A877" s="10" t="s">
        <v>2771</v>
      </c>
      <c r="B877" s="10" t="s">
        <v>3122</v>
      </c>
      <c r="C877" s="10" t="s">
        <v>3127</v>
      </c>
      <c r="D877" s="10" t="s">
        <v>2639</v>
      </c>
      <c r="E877" s="10" t="s">
        <v>2536</v>
      </c>
      <c r="F877" s="10" t="s">
        <v>847</v>
      </c>
      <c r="H877" t="s">
        <v>2541</v>
      </c>
      <c r="I877" s="10" t="s">
        <v>2484</v>
      </c>
      <c r="J877">
        <v>2008</v>
      </c>
      <c r="ASC877">
        <v>4355</v>
      </c>
    </row>
    <row r="878" spans="1:10 1171:1173" x14ac:dyDescent="0.3">
      <c r="A878" s="10" t="s">
        <v>2771</v>
      </c>
      <c r="B878" s="10" t="s">
        <v>3122</v>
      </c>
      <c r="C878" s="10" t="s">
        <v>3127</v>
      </c>
      <c r="D878" s="10" t="s">
        <v>2639</v>
      </c>
      <c r="E878" s="10" t="s">
        <v>2536</v>
      </c>
      <c r="F878" s="10" t="s">
        <v>847</v>
      </c>
      <c r="H878" t="s">
        <v>2541</v>
      </c>
      <c r="I878" s="10" t="s">
        <v>2484</v>
      </c>
      <c r="J878">
        <v>2009</v>
      </c>
      <c r="ASC878">
        <v>3053</v>
      </c>
    </row>
    <row r="879" spans="1:10 1171:1173" x14ac:dyDescent="0.3">
      <c r="A879" s="10" t="s">
        <v>2771</v>
      </c>
      <c r="B879" s="10" t="s">
        <v>3122</v>
      </c>
      <c r="C879" s="10" t="s">
        <v>3127</v>
      </c>
      <c r="D879" s="10" t="s">
        <v>2639</v>
      </c>
      <c r="E879" s="10" t="s">
        <v>2536</v>
      </c>
      <c r="F879" s="10" t="s">
        <v>847</v>
      </c>
      <c r="H879" t="s">
        <v>2541</v>
      </c>
      <c r="I879" s="10" t="s">
        <v>2484</v>
      </c>
      <c r="J879">
        <v>2010</v>
      </c>
      <c r="ASC879">
        <v>2652</v>
      </c>
    </row>
    <row r="880" spans="1:10 1171:1173" x14ac:dyDescent="0.3">
      <c r="A880" s="10" t="s">
        <v>2771</v>
      </c>
      <c r="B880" s="10" t="s">
        <v>3122</v>
      </c>
      <c r="C880" s="10" t="s">
        <v>3127</v>
      </c>
      <c r="D880" s="10" t="s">
        <v>2639</v>
      </c>
      <c r="E880" s="10" t="s">
        <v>2536</v>
      </c>
      <c r="F880" s="10" t="s">
        <v>847</v>
      </c>
      <c r="H880" t="s">
        <v>2541</v>
      </c>
      <c r="I880" s="10" t="s">
        <v>2484</v>
      </c>
      <c r="J880">
        <v>2011</v>
      </c>
      <c r="ASC880">
        <v>3939</v>
      </c>
    </row>
    <row r="881" spans="1:10 1172:1173" x14ac:dyDescent="0.3">
      <c r="A881" s="10" t="s">
        <v>2771</v>
      </c>
      <c r="B881" s="10" t="s">
        <v>3122</v>
      </c>
      <c r="C881" s="10" t="s">
        <v>3127</v>
      </c>
      <c r="D881" s="10" t="s">
        <v>2639</v>
      </c>
      <c r="E881" s="10" t="s">
        <v>2536</v>
      </c>
      <c r="F881" s="10" t="s">
        <v>847</v>
      </c>
      <c r="H881" t="s">
        <v>2541</v>
      </c>
      <c r="I881" s="10" t="s">
        <v>2484</v>
      </c>
      <c r="J881">
        <v>2012</v>
      </c>
      <c r="ASC881">
        <v>5219</v>
      </c>
    </row>
    <row r="882" spans="1:10 1172:1173" x14ac:dyDescent="0.3">
      <c r="A882" s="10" t="s">
        <v>2771</v>
      </c>
      <c r="B882" s="10" t="s">
        <v>3122</v>
      </c>
      <c r="C882" s="10" t="s">
        <v>3127</v>
      </c>
      <c r="D882" s="10" t="s">
        <v>2639</v>
      </c>
      <c r="E882" s="10" t="s">
        <v>2536</v>
      </c>
      <c r="F882" s="10" t="s">
        <v>847</v>
      </c>
      <c r="H882" t="s">
        <v>2541</v>
      </c>
      <c r="I882" s="10" t="s">
        <v>2484</v>
      </c>
      <c r="J882">
        <v>2013</v>
      </c>
      <c r="ASC882">
        <v>3846</v>
      </c>
    </row>
    <row r="883" spans="1:10 1172:1173" x14ac:dyDescent="0.3">
      <c r="A883" s="10" t="s">
        <v>2771</v>
      </c>
      <c r="B883" s="10" t="s">
        <v>3122</v>
      </c>
      <c r="C883" s="10" t="s">
        <v>3127</v>
      </c>
      <c r="D883" s="10" t="s">
        <v>2639</v>
      </c>
      <c r="E883" s="10" t="s">
        <v>2536</v>
      </c>
      <c r="F883" s="10" t="s">
        <v>847</v>
      </c>
      <c r="H883" t="s">
        <v>2541</v>
      </c>
      <c r="I883" s="10" t="s">
        <v>2484</v>
      </c>
      <c r="J883">
        <v>2014</v>
      </c>
      <c r="ASC883">
        <v>3169</v>
      </c>
    </row>
    <row r="884" spans="1:10 1172:1173" x14ac:dyDescent="0.3">
      <c r="A884" s="10" t="s">
        <v>2771</v>
      </c>
      <c r="B884" s="10" t="s">
        <v>3122</v>
      </c>
      <c r="C884" s="10" t="s">
        <v>3127</v>
      </c>
      <c r="D884" s="10" t="s">
        <v>2639</v>
      </c>
      <c r="E884" s="10" t="s">
        <v>2536</v>
      </c>
      <c r="F884" s="10" t="s">
        <v>847</v>
      </c>
      <c r="H884" t="s">
        <v>2541</v>
      </c>
      <c r="I884" s="10" t="s">
        <v>2484</v>
      </c>
      <c r="J884">
        <v>2015</v>
      </c>
      <c r="ASC884">
        <v>2128</v>
      </c>
    </row>
    <row r="885" spans="1:10 1172:1173" x14ac:dyDescent="0.3">
      <c r="A885" s="10" t="s">
        <v>2771</v>
      </c>
      <c r="B885" s="10" t="s">
        <v>3122</v>
      </c>
      <c r="C885" s="10" t="s">
        <v>3127</v>
      </c>
      <c r="D885" s="10" t="s">
        <v>2639</v>
      </c>
      <c r="E885" s="10" t="s">
        <v>2536</v>
      </c>
      <c r="F885" s="10" t="s">
        <v>847</v>
      </c>
      <c r="H885" t="s">
        <v>2541</v>
      </c>
      <c r="I885" s="10" t="s">
        <v>2484</v>
      </c>
      <c r="J885">
        <v>2016</v>
      </c>
      <c r="ASC885">
        <v>6817</v>
      </c>
    </row>
    <row r="886" spans="1:10 1172:1173" x14ac:dyDescent="0.3">
      <c r="A886" s="10" t="s">
        <v>2771</v>
      </c>
      <c r="B886" s="10" t="s">
        <v>3122</v>
      </c>
      <c r="C886" s="10" t="s">
        <v>3127</v>
      </c>
      <c r="D886" s="10" t="s">
        <v>2639</v>
      </c>
      <c r="E886" s="10" t="s">
        <v>2536</v>
      </c>
      <c r="F886" s="10" t="s">
        <v>847</v>
      </c>
      <c r="H886" t="s">
        <v>2541</v>
      </c>
      <c r="I886" s="10" t="s">
        <v>2484</v>
      </c>
      <c r="J886">
        <v>2017</v>
      </c>
      <c r="ASC886">
        <v>6444</v>
      </c>
    </row>
    <row r="887" spans="1:10 1172:1173" x14ac:dyDescent="0.3">
      <c r="A887" s="10" t="s">
        <v>2771</v>
      </c>
      <c r="B887" s="10" t="s">
        <v>3122</v>
      </c>
      <c r="C887" s="10" t="s">
        <v>3127</v>
      </c>
      <c r="D887" s="10" t="s">
        <v>2639</v>
      </c>
      <c r="E887" s="10" t="s">
        <v>2536</v>
      </c>
      <c r="F887" s="10" t="s">
        <v>847</v>
      </c>
      <c r="H887" t="s">
        <v>2541</v>
      </c>
      <c r="I887" s="10" t="s">
        <v>2484</v>
      </c>
      <c r="J887">
        <v>2018</v>
      </c>
      <c r="ASC887">
        <v>3228</v>
      </c>
    </row>
    <row r="888" spans="1:10 1172:1173" x14ac:dyDescent="0.3">
      <c r="A888" s="10" t="s">
        <v>2771</v>
      </c>
      <c r="B888" s="10" t="s">
        <v>3122</v>
      </c>
      <c r="C888" s="10" t="s">
        <v>3127</v>
      </c>
      <c r="D888" s="10" t="s">
        <v>2639</v>
      </c>
      <c r="E888" s="10" t="s">
        <v>2536</v>
      </c>
      <c r="F888" s="10" t="s">
        <v>847</v>
      </c>
      <c r="H888" t="s">
        <v>2541</v>
      </c>
      <c r="I888" s="10" t="s">
        <v>2484</v>
      </c>
      <c r="J888">
        <v>2019</v>
      </c>
      <c r="ASC888">
        <v>3609</v>
      </c>
    </row>
    <row r="889" spans="1:10 1172:1173" x14ac:dyDescent="0.3">
      <c r="A889" s="10" t="s">
        <v>2771</v>
      </c>
      <c r="B889" s="10" t="s">
        <v>3122</v>
      </c>
      <c r="C889" s="10" t="s">
        <v>3127</v>
      </c>
      <c r="D889" s="10" t="s">
        <v>2637</v>
      </c>
      <c r="E889" s="10" t="s">
        <v>2536</v>
      </c>
      <c r="F889" s="10" t="s">
        <v>847</v>
      </c>
      <c r="H889" t="s">
        <v>2541</v>
      </c>
      <c r="I889" s="10" t="s">
        <v>2484</v>
      </c>
      <c r="J889">
        <v>2005</v>
      </c>
      <c r="ASB889">
        <v>123070</v>
      </c>
    </row>
    <row r="890" spans="1:10 1172:1173" x14ac:dyDescent="0.3">
      <c r="A890" s="10" t="s">
        <v>2771</v>
      </c>
      <c r="B890" s="10" t="s">
        <v>3122</v>
      </c>
      <c r="C890" s="10" t="s">
        <v>3127</v>
      </c>
      <c r="D890" s="10" t="s">
        <v>2637</v>
      </c>
      <c r="E890" s="10" t="s">
        <v>2536</v>
      </c>
      <c r="F890" s="10" t="s">
        <v>847</v>
      </c>
      <c r="H890" t="s">
        <v>2541</v>
      </c>
      <c r="I890" s="10" t="s">
        <v>2484</v>
      </c>
      <c r="J890">
        <v>2006</v>
      </c>
      <c r="ASB890">
        <v>125784</v>
      </c>
    </row>
    <row r="891" spans="1:10 1172:1173" x14ac:dyDescent="0.3">
      <c r="A891" s="10" t="s">
        <v>2771</v>
      </c>
      <c r="B891" s="10" t="s">
        <v>3122</v>
      </c>
      <c r="C891" s="10" t="s">
        <v>3127</v>
      </c>
      <c r="D891" s="10" t="s">
        <v>2637</v>
      </c>
      <c r="E891" s="10" t="s">
        <v>2536</v>
      </c>
      <c r="F891" s="10" t="s">
        <v>847</v>
      </c>
      <c r="H891" t="s">
        <v>2541</v>
      </c>
      <c r="I891" s="10" t="s">
        <v>2484</v>
      </c>
      <c r="J891">
        <v>2007</v>
      </c>
      <c r="ASB891">
        <v>134260</v>
      </c>
    </row>
    <row r="892" spans="1:10 1172:1173" x14ac:dyDescent="0.3">
      <c r="A892" s="10" t="s">
        <v>2771</v>
      </c>
      <c r="B892" s="10" t="s">
        <v>3122</v>
      </c>
      <c r="C892" s="10" t="s">
        <v>3127</v>
      </c>
      <c r="D892" s="10" t="s">
        <v>2637</v>
      </c>
      <c r="E892" s="10" t="s">
        <v>2536</v>
      </c>
      <c r="F892" s="10" t="s">
        <v>847</v>
      </c>
      <c r="H892" t="s">
        <v>2541</v>
      </c>
      <c r="I892" s="10" t="s">
        <v>2484</v>
      </c>
      <c r="J892">
        <v>2008</v>
      </c>
      <c r="ASB892">
        <v>127830</v>
      </c>
    </row>
    <row r="893" spans="1:10 1172:1173" x14ac:dyDescent="0.3">
      <c r="A893" s="10" t="s">
        <v>2771</v>
      </c>
      <c r="B893" s="10" t="s">
        <v>3122</v>
      </c>
      <c r="C893" s="10" t="s">
        <v>3127</v>
      </c>
      <c r="D893" s="10" t="s">
        <v>2637</v>
      </c>
      <c r="E893" s="10" t="s">
        <v>2536</v>
      </c>
      <c r="F893" s="10" t="s">
        <v>847</v>
      </c>
      <c r="H893" t="s">
        <v>2541</v>
      </c>
      <c r="I893" s="10" t="s">
        <v>2484</v>
      </c>
      <c r="J893">
        <v>2009</v>
      </c>
      <c r="ASB893">
        <v>122166</v>
      </c>
    </row>
    <row r="894" spans="1:10 1172:1173" x14ac:dyDescent="0.3">
      <c r="A894" s="10" t="s">
        <v>2771</v>
      </c>
      <c r="B894" s="10" t="s">
        <v>3122</v>
      </c>
      <c r="C894" s="10" t="s">
        <v>3127</v>
      </c>
      <c r="D894" s="10" t="s">
        <v>2637</v>
      </c>
      <c r="E894" s="10" t="s">
        <v>2536</v>
      </c>
      <c r="F894" s="10" t="s">
        <v>847</v>
      </c>
      <c r="H894" t="s">
        <v>2541</v>
      </c>
      <c r="I894" s="10" t="s">
        <v>2484</v>
      </c>
      <c r="J894">
        <v>2010</v>
      </c>
      <c r="ASB894">
        <v>119382</v>
      </c>
    </row>
    <row r="895" spans="1:10 1172:1173" x14ac:dyDescent="0.3">
      <c r="A895" s="10" t="s">
        <v>2771</v>
      </c>
      <c r="B895" s="10" t="s">
        <v>3122</v>
      </c>
      <c r="C895" s="10" t="s">
        <v>3127</v>
      </c>
      <c r="D895" s="10" t="s">
        <v>2637</v>
      </c>
      <c r="E895" s="10" t="s">
        <v>2536</v>
      </c>
      <c r="F895" s="10" t="s">
        <v>847</v>
      </c>
      <c r="H895" t="s">
        <v>2541</v>
      </c>
      <c r="I895" s="10" t="s">
        <v>2484</v>
      </c>
      <c r="J895">
        <v>2011</v>
      </c>
      <c r="ASB895">
        <v>138831</v>
      </c>
    </row>
    <row r="896" spans="1:10 1172:1173" x14ac:dyDescent="0.3">
      <c r="A896" s="10" t="s">
        <v>2771</v>
      </c>
      <c r="B896" s="10" t="s">
        <v>3122</v>
      </c>
      <c r="C896" s="10" t="s">
        <v>3127</v>
      </c>
      <c r="D896" s="10" t="s">
        <v>2637</v>
      </c>
      <c r="E896" s="10" t="s">
        <v>2536</v>
      </c>
      <c r="F896" s="10" t="s">
        <v>847</v>
      </c>
      <c r="H896" t="s">
        <v>2541</v>
      </c>
      <c r="I896" s="10" t="s">
        <v>2484</v>
      </c>
      <c r="J896">
        <v>2012</v>
      </c>
      <c r="ASB896">
        <v>284780</v>
      </c>
    </row>
    <row r="897" spans="1:10 1172:1175" x14ac:dyDescent="0.3">
      <c r="A897" s="10" t="s">
        <v>2771</v>
      </c>
      <c r="B897" s="10" t="s">
        <v>3122</v>
      </c>
      <c r="C897" s="10" t="s">
        <v>3127</v>
      </c>
      <c r="D897" s="10" t="s">
        <v>2637</v>
      </c>
      <c r="E897" s="10" t="s">
        <v>2536</v>
      </c>
      <c r="F897" s="10" t="s">
        <v>847</v>
      </c>
      <c r="H897" t="s">
        <v>2541</v>
      </c>
      <c r="I897" s="10" t="s">
        <v>2484</v>
      </c>
      <c r="J897">
        <v>2013</v>
      </c>
      <c r="ASB897">
        <v>234836</v>
      </c>
    </row>
    <row r="898" spans="1:10 1172:1175" x14ac:dyDescent="0.3">
      <c r="A898" s="10" t="s">
        <v>2771</v>
      </c>
      <c r="B898" s="10" t="s">
        <v>3122</v>
      </c>
      <c r="C898" s="10" t="s">
        <v>3127</v>
      </c>
      <c r="D898" s="10" t="s">
        <v>2637</v>
      </c>
      <c r="E898" s="10" t="s">
        <v>2536</v>
      </c>
      <c r="F898" s="10" t="s">
        <v>847</v>
      </c>
      <c r="H898" t="s">
        <v>2541</v>
      </c>
      <c r="I898" s="10" t="s">
        <v>2484</v>
      </c>
      <c r="J898">
        <v>2014</v>
      </c>
      <c r="ASB898">
        <v>250400</v>
      </c>
    </row>
    <row r="899" spans="1:10 1172:1175" x14ac:dyDescent="0.3">
      <c r="A899" s="10" t="s">
        <v>2771</v>
      </c>
      <c r="B899" s="10" t="s">
        <v>3122</v>
      </c>
      <c r="C899" s="10" t="s">
        <v>3127</v>
      </c>
      <c r="D899" s="10" t="s">
        <v>2637</v>
      </c>
      <c r="E899" s="10" t="s">
        <v>2536</v>
      </c>
      <c r="F899" s="10" t="s">
        <v>847</v>
      </c>
      <c r="H899" t="s">
        <v>2541</v>
      </c>
      <c r="I899" s="10" t="s">
        <v>2484</v>
      </c>
      <c r="J899">
        <v>2015</v>
      </c>
      <c r="ASB899">
        <v>203480</v>
      </c>
    </row>
    <row r="900" spans="1:10 1172:1175" x14ac:dyDescent="0.3">
      <c r="A900" s="10" t="s">
        <v>2771</v>
      </c>
      <c r="B900" s="10" t="s">
        <v>3122</v>
      </c>
      <c r="C900" s="10" t="s">
        <v>3127</v>
      </c>
      <c r="D900" s="10" t="s">
        <v>2637</v>
      </c>
      <c r="E900" s="10" t="s">
        <v>2536</v>
      </c>
      <c r="F900" s="10" t="s">
        <v>847</v>
      </c>
      <c r="H900" t="s">
        <v>2541</v>
      </c>
      <c r="I900" s="10" t="s">
        <v>2484</v>
      </c>
      <c r="J900">
        <v>2016</v>
      </c>
      <c r="ASB900">
        <v>189336</v>
      </c>
    </row>
    <row r="901" spans="1:10 1172:1175" x14ac:dyDescent="0.3">
      <c r="A901" s="10" t="s">
        <v>2771</v>
      </c>
      <c r="B901" s="10" t="s">
        <v>3122</v>
      </c>
      <c r="C901" s="10" t="s">
        <v>3127</v>
      </c>
      <c r="D901" s="10" t="s">
        <v>2637</v>
      </c>
      <c r="E901" s="10" t="s">
        <v>2536</v>
      </c>
      <c r="F901" s="10" t="s">
        <v>847</v>
      </c>
      <c r="H901" t="s">
        <v>2541</v>
      </c>
      <c r="I901" s="10" t="s">
        <v>2484</v>
      </c>
      <c r="J901">
        <v>2017</v>
      </c>
      <c r="ASB901">
        <v>178116</v>
      </c>
    </row>
    <row r="902" spans="1:10 1172:1175" x14ac:dyDescent="0.3">
      <c r="A902" s="10" t="s">
        <v>2771</v>
      </c>
      <c r="B902" s="10" t="s">
        <v>3122</v>
      </c>
      <c r="C902" s="10" t="s">
        <v>3127</v>
      </c>
      <c r="D902" s="10" t="s">
        <v>2637</v>
      </c>
      <c r="E902" s="10" t="s">
        <v>2536</v>
      </c>
      <c r="F902" s="10" t="s">
        <v>847</v>
      </c>
      <c r="H902" t="s">
        <v>2541</v>
      </c>
      <c r="I902" s="10" t="s">
        <v>2484</v>
      </c>
      <c r="J902">
        <v>2018</v>
      </c>
      <c r="ASB902">
        <v>160856</v>
      </c>
    </row>
    <row r="903" spans="1:10 1172:1175" x14ac:dyDescent="0.3">
      <c r="A903" s="10" t="s">
        <v>2771</v>
      </c>
      <c r="B903" s="10" t="s">
        <v>3122</v>
      </c>
      <c r="C903" s="10" t="s">
        <v>3127</v>
      </c>
      <c r="D903" s="10" t="s">
        <v>2637</v>
      </c>
      <c r="E903" s="10" t="s">
        <v>2536</v>
      </c>
      <c r="F903" s="10" t="s">
        <v>847</v>
      </c>
      <c r="H903" t="s">
        <v>2541</v>
      </c>
      <c r="I903" s="10" t="s">
        <v>2484</v>
      </c>
      <c r="J903">
        <v>2019</v>
      </c>
      <c r="ASB903">
        <v>129172</v>
      </c>
    </row>
    <row r="904" spans="1:10 1172:1175" x14ac:dyDescent="0.3">
      <c r="A904" s="10" t="s">
        <v>2771</v>
      </c>
      <c r="B904" s="10" t="s">
        <v>3122</v>
      </c>
      <c r="C904" s="10" t="s">
        <v>3127</v>
      </c>
      <c r="D904" s="10" t="s">
        <v>2643</v>
      </c>
      <c r="E904" s="10" t="s">
        <v>2536</v>
      </c>
      <c r="F904" s="10" t="s">
        <v>847</v>
      </c>
      <c r="H904" t="s">
        <v>2541</v>
      </c>
      <c r="I904" s="10" t="s">
        <v>2484</v>
      </c>
      <c r="J904">
        <v>2005</v>
      </c>
      <c r="ASE904">
        <v>0</v>
      </c>
    </row>
    <row r="905" spans="1:10 1172:1175" x14ac:dyDescent="0.3">
      <c r="A905" s="10" t="s">
        <v>2771</v>
      </c>
      <c r="B905" s="10" t="s">
        <v>3122</v>
      </c>
      <c r="C905" s="10" t="s">
        <v>3127</v>
      </c>
      <c r="D905" s="10" t="s">
        <v>2643</v>
      </c>
      <c r="E905" s="10" t="s">
        <v>2536</v>
      </c>
      <c r="F905" s="10" t="s">
        <v>847</v>
      </c>
      <c r="H905" t="s">
        <v>2541</v>
      </c>
      <c r="I905" s="10" t="s">
        <v>2484</v>
      </c>
      <c r="J905">
        <v>2006</v>
      </c>
      <c r="ASE905">
        <v>1801</v>
      </c>
    </row>
    <row r="906" spans="1:10 1172:1175" x14ac:dyDescent="0.3">
      <c r="A906" s="10" t="s">
        <v>2771</v>
      </c>
      <c r="B906" s="10" t="s">
        <v>3122</v>
      </c>
      <c r="C906" s="10" t="s">
        <v>3127</v>
      </c>
      <c r="D906" s="10" t="s">
        <v>2643</v>
      </c>
      <c r="E906" s="10" t="s">
        <v>2536</v>
      </c>
      <c r="F906" s="10" t="s">
        <v>847</v>
      </c>
      <c r="H906" t="s">
        <v>2541</v>
      </c>
      <c r="I906" s="10" t="s">
        <v>2484</v>
      </c>
      <c r="J906">
        <v>2007</v>
      </c>
      <c r="ASE906">
        <v>0</v>
      </c>
    </row>
    <row r="907" spans="1:10 1172:1175" x14ac:dyDescent="0.3">
      <c r="A907" s="10" t="s">
        <v>2771</v>
      </c>
      <c r="B907" s="10" t="s">
        <v>3122</v>
      </c>
      <c r="C907" s="10" t="s">
        <v>3127</v>
      </c>
      <c r="D907" s="10" t="s">
        <v>2643</v>
      </c>
      <c r="E907" s="10" t="s">
        <v>2536</v>
      </c>
      <c r="F907" s="10" t="s">
        <v>847</v>
      </c>
      <c r="H907" t="s">
        <v>2541</v>
      </c>
      <c r="I907" s="10" t="s">
        <v>2484</v>
      </c>
      <c r="J907">
        <v>2008</v>
      </c>
      <c r="ASE907">
        <v>0</v>
      </c>
    </row>
    <row r="908" spans="1:10 1172:1175" x14ac:dyDescent="0.3">
      <c r="A908" s="10" t="s">
        <v>2771</v>
      </c>
      <c r="B908" s="10" t="s">
        <v>3122</v>
      </c>
      <c r="C908" s="10" t="s">
        <v>3127</v>
      </c>
      <c r="D908" s="10" t="s">
        <v>2643</v>
      </c>
      <c r="E908" s="10" t="s">
        <v>2536</v>
      </c>
      <c r="F908" s="10" t="s">
        <v>847</v>
      </c>
      <c r="H908" t="s">
        <v>2541</v>
      </c>
      <c r="I908" s="10" t="s">
        <v>2484</v>
      </c>
      <c r="J908">
        <v>2009</v>
      </c>
      <c r="ASE908">
        <v>0</v>
      </c>
    </row>
    <row r="909" spans="1:10 1172:1175" x14ac:dyDescent="0.3">
      <c r="A909" s="10" t="s">
        <v>2771</v>
      </c>
      <c r="B909" s="10" t="s">
        <v>3122</v>
      </c>
      <c r="C909" s="10" t="s">
        <v>3127</v>
      </c>
      <c r="D909" s="10" t="s">
        <v>2643</v>
      </c>
      <c r="E909" s="10" t="s">
        <v>2536</v>
      </c>
      <c r="F909" s="10" t="s">
        <v>847</v>
      </c>
      <c r="H909" t="s">
        <v>2541</v>
      </c>
      <c r="I909" s="10" t="s">
        <v>2484</v>
      </c>
      <c r="J909">
        <v>2010</v>
      </c>
      <c r="ASE909">
        <v>0</v>
      </c>
    </row>
    <row r="910" spans="1:10 1172:1175" x14ac:dyDescent="0.3">
      <c r="A910" s="10" t="s">
        <v>2771</v>
      </c>
      <c r="B910" s="10" t="s">
        <v>3122</v>
      </c>
      <c r="C910" s="10" t="s">
        <v>3127</v>
      </c>
      <c r="D910" s="10" t="s">
        <v>2643</v>
      </c>
      <c r="E910" s="10" t="s">
        <v>2536</v>
      </c>
      <c r="F910" s="10" t="s">
        <v>847</v>
      </c>
      <c r="H910" t="s">
        <v>2541</v>
      </c>
      <c r="I910" s="10" t="s">
        <v>2484</v>
      </c>
      <c r="J910">
        <v>2011</v>
      </c>
      <c r="ASE910">
        <v>1936</v>
      </c>
    </row>
    <row r="911" spans="1:10 1172:1175" x14ac:dyDescent="0.3">
      <c r="A911" s="10" t="s">
        <v>2771</v>
      </c>
      <c r="B911" s="10" t="s">
        <v>3122</v>
      </c>
      <c r="C911" s="10" t="s">
        <v>3127</v>
      </c>
      <c r="D911" s="10" t="s">
        <v>2643</v>
      </c>
      <c r="E911" s="10" t="s">
        <v>2536</v>
      </c>
      <c r="F911" s="10" t="s">
        <v>847</v>
      </c>
      <c r="H911" t="s">
        <v>2541</v>
      </c>
      <c r="I911" s="10" t="s">
        <v>2484</v>
      </c>
      <c r="J911">
        <v>2012</v>
      </c>
      <c r="ASE911">
        <v>1869</v>
      </c>
    </row>
    <row r="912" spans="1:10 1172:1175" x14ac:dyDescent="0.3">
      <c r="A912" s="10" t="s">
        <v>2771</v>
      </c>
      <c r="B912" s="10" t="s">
        <v>3122</v>
      </c>
      <c r="C912" s="10" t="s">
        <v>3127</v>
      </c>
      <c r="D912" s="10" t="s">
        <v>2643</v>
      </c>
      <c r="E912" s="10" t="s">
        <v>2536</v>
      </c>
      <c r="F912" s="10" t="s">
        <v>847</v>
      </c>
      <c r="H912" t="s">
        <v>2541</v>
      </c>
      <c r="I912" s="10" t="s">
        <v>2484</v>
      </c>
      <c r="J912">
        <v>2013</v>
      </c>
      <c r="ASE912">
        <v>873</v>
      </c>
    </row>
    <row r="913" spans="1:10 1174:1175" x14ac:dyDescent="0.3">
      <c r="A913" s="10" t="s">
        <v>2771</v>
      </c>
      <c r="B913" s="10" t="s">
        <v>3122</v>
      </c>
      <c r="C913" s="10" t="s">
        <v>3127</v>
      </c>
      <c r="D913" s="10" t="s">
        <v>2643</v>
      </c>
      <c r="E913" s="10" t="s">
        <v>2536</v>
      </c>
      <c r="F913" s="10" t="s">
        <v>847</v>
      </c>
      <c r="H913" t="s">
        <v>2541</v>
      </c>
      <c r="I913" s="10" t="s">
        <v>2484</v>
      </c>
      <c r="J913">
        <v>2014</v>
      </c>
      <c r="ASE913">
        <v>634</v>
      </c>
    </row>
    <row r="914" spans="1:10 1174:1175" x14ac:dyDescent="0.3">
      <c r="A914" s="10" t="s">
        <v>2771</v>
      </c>
      <c r="B914" s="10" t="s">
        <v>3122</v>
      </c>
      <c r="C914" s="10" t="s">
        <v>3127</v>
      </c>
      <c r="D914" s="10" t="s">
        <v>2643</v>
      </c>
      <c r="E914" s="10" t="s">
        <v>2536</v>
      </c>
      <c r="F914" s="10" t="s">
        <v>847</v>
      </c>
      <c r="H914" t="s">
        <v>2541</v>
      </c>
      <c r="I914" s="10" t="s">
        <v>2484</v>
      </c>
      <c r="J914">
        <v>2015</v>
      </c>
      <c r="ASE914">
        <v>816</v>
      </c>
    </row>
    <row r="915" spans="1:10 1174:1175" x14ac:dyDescent="0.3">
      <c r="A915" s="10" t="s">
        <v>2771</v>
      </c>
      <c r="B915" s="10" t="s">
        <v>3122</v>
      </c>
      <c r="C915" s="10" t="s">
        <v>3127</v>
      </c>
      <c r="D915" s="10" t="s">
        <v>2643</v>
      </c>
      <c r="E915" s="10" t="s">
        <v>2536</v>
      </c>
      <c r="F915" s="10" t="s">
        <v>847</v>
      </c>
      <c r="H915" t="s">
        <v>2541</v>
      </c>
      <c r="I915" s="10" t="s">
        <v>2484</v>
      </c>
      <c r="J915">
        <v>2016</v>
      </c>
      <c r="ASE915">
        <v>749</v>
      </c>
    </row>
    <row r="916" spans="1:10 1174:1175" x14ac:dyDescent="0.3">
      <c r="A916" s="10" t="s">
        <v>2771</v>
      </c>
      <c r="B916" s="10" t="s">
        <v>3122</v>
      </c>
      <c r="C916" s="10" t="s">
        <v>3127</v>
      </c>
      <c r="D916" s="10" t="s">
        <v>2643</v>
      </c>
      <c r="E916" s="10" t="s">
        <v>2536</v>
      </c>
      <c r="F916" s="10" t="s">
        <v>847</v>
      </c>
      <c r="H916" t="s">
        <v>2541</v>
      </c>
      <c r="I916" s="10" t="s">
        <v>2484</v>
      </c>
      <c r="J916">
        <v>2017</v>
      </c>
      <c r="ASE916">
        <v>934</v>
      </c>
    </row>
    <row r="917" spans="1:10 1174:1175" x14ac:dyDescent="0.3">
      <c r="A917" s="10" t="s">
        <v>2771</v>
      </c>
      <c r="B917" s="10" t="s">
        <v>3122</v>
      </c>
      <c r="C917" s="10" t="s">
        <v>3127</v>
      </c>
      <c r="D917" s="10" t="s">
        <v>2643</v>
      </c>
      <c r="E917" s="10" t="s">
        <v>2536</v>
      </c>
      <c r="F917" s="10" t="s">
        <v>847</v>
      </c>
      <c r="H917" t="s">
        <v>2541</v>
      </c>
      <c r="I917" s="10" t="s">
        <v>2484</v>
      </c>
      <c r="J917">
        <v>2018</v>
      </c>
      <c r="ASE917">
        <v>625</v>
      </c>
    </row>
    <row r="918" spans="1:10 1174:1175" x14ac:dyDescent="0.3">
      <c r="A918" s="10" t="s">
        <v>2771</v>
      </c>
      <c r="B918" s="10" t="s">
        <v>3122</v>
      </c>
      <c r="C918" s="10" t="s">
        <v>3127</v>
      </c>
      <c r="D918" s="10" t="s">
        <v>2643</v>
      </c>
      <c r="E918" s="10" t="s">
        <v>2536</v>
      </c>
      <c r="F918" s="10" t="s">
        <v>847</v>
      </c>
      <c r="H918" t="s">
        <v>2541</v>
      </c>
      <c r="I918" s="10" t="s">
        <v>2484</v>
      </c>
      <c r="J918">
        <v>2019</v>
      </c>
      <c r="ASE918">
        <v>1221</v>
      </c>
    </row>
    <row r="919" spans="1:10 1174:1175" x14ac:dyDescent="0.3">
      <c r="A919" s="10" t="s">
        <v>2771</v>
      </c>
      <c r="B919" s="10" t="s">
        <v>3122</v>
      </c>
      <c r="C919" s="10" t="s">
        <v>3127</v>
      </c>
      <c r="D919" s="10" t="s">
        <v>2641</v>
      </c>
      <c r="E919" s="10" t="s">
        <v>2536</v>
      </c>
      <c r="F919" s="10" t="s">
        <v>847</v>
      </c>
      <c r="H919" t="s">
        <v>2541</v>
      </c>
      <c r="I919" s="10" t="s">
        <v>2484</v>
      </c>
      <c r="J919">
        <v>2005</v>
      </c>
      <c r="ASD919">
        <v>0</v>
      </c>
    </row>
    <row r="920" spans="1:10 1174:1175" x14ac:dyDescent="0.3">
      <c r="A920" s="10" t="s">
        <v>2771</v>
      </c>
      <c r="B920" s="10" t="s">
        <v>3122</v>
      </c>
      <c r="C920" s="10" t="s">
        <v>3127</v>
      </c>
      <c r="D920" s="10" t="s">
        <v>2641</v>
      </c>
      <c r="E920" s="10" t="s">
        <v>2536</v>
      </c>
      <c r="F920" s="10" t="s">
        <v>847</v>
      </c>
      <c r="H920" t="s">
        <v>2541</v>
      </c>
      <c r="I920" s="10" t="s">
        <v>2484</v>
      </c>
      <c r="J920">
        <v>2006</v>
      </c>
      <c r="ASD920">
        <v>0</v>
      </c>
    </row>
    <row r="921" spans="1:10 1174:1175" x14ac:dyDescent="0.3">
      <c r="A921" s="10" t="s">
        <v>2771</v>
      </c>
      <c r="B921" s="10" t="s">
        <v>3122</v>
      </c>
      <c r="C921" s="10" t="s">
        <v>3127</v>
      </c>
      <c r="D921" s="10" t="s">
        <v>2641</v>
      </c>
      <c r="E921" s="10" t="s">
        <v>2536</v>
      </c>
      <c r="F921" s="10" t="s">
        <v>847</v>
      </c>
      <c r="H921" t="s">
        <v>2541</v>
      </c>
      <c r="I921" s="10" t="s">
        <v>2484</v>
      </c>
      <c r="J921">
        <v>2007</v>
      </c>
      <c r="ASD921">
        <v>0</v>
      </c>
    </row>
    <row r="922" spans="1:10 1174:1175" x14ac:dyDescent="0.3">
      <c r="A922" s="10" t="s">
        <v>2771</v>
      </c>
      <c r="B922" s="10" t="s">
        <v>3122</v>
      </c>
      <c r="C922" s="10" t="s">
        <v>3127</v>
      </c>
      <c r="D922" s="10" t="s">
        <v>2641</v>
      </c>
      <c r="E922" s="10" t="s">
        <v>2536</v>
      </c>
      <c r="F922" s="10" t="s">
        <v>847</v>
      </c>
      <c r="H922" t="s">
        <v>2541</v>
      </c>
      <c r="I922" s="10" t="s">
        <v>2484</v>
      </c>
      <c r="J922">
        <v>2008</v>
      </c>
      <c r="ASD922">
        <v>0</v>
      </c>
    </row>
    <row r="923" spans="1:10 1174:1175" x14ac:dyDescent="0.3">
      <c r="A923" s="10" t="s">
        <v>2771</v>
      </c>
      <c r="B923" s="10" t="s">
        <v>3122</v>
      </c>
      <c r="C923" s="10" t="s">
        <v>3127</v>
      </c>
      <c r="D923" s="10" t="s">
        <v>2641</v>
      </c>
      <c r="E923" s="10" t="s">
        <v>2536</v>
      </c>
      <c r="F923" s="10" t="s">
        <v>847</v>
      </c>
      <c r="H923" t="s">
        <v>2541</v>
      </c>
      <c r="I923" s="10" t="s">
        <v>2484</v>
      </c>
      <c r="J923">
        <v>2009</v>
      </c>
      <c r="ASD923">
        <v>0</v>
      </c>
    </row>
    <row r="924" spans="1:10 1174:1175" x14ac:dyDescent="0.3">
      <c r="A924" s="10" t="s">
        <v>2771</v>
      </c>
      <c r="B924" s="10" t="s">
        <v>3122</v>
      </c>
      <c r="C924" s="10" t="s">
        <v>3127</v>
      </c>
      <c r="D924" s="10" t="s">
        <v>2641</v>
      </c>
      <c r="E924" s="10" t="s">
        <v>2536</v>
      </c>
      <c r="F924" s="10" t="s">
        <v>847</v>
      </c>
      <c r="H924" t="s">
        <v>2541</v>
      </c>
      <c r="I924" s="10" t="s">
        <v>2484</v>
      </c>
      <c r="J924">
        <v>2010</v>
      </c>
      <c r="ASD924">
        <v>0</v>
      </c>
    </row>
    <row r="925" spans="1:10 1174:1175" x14ac:dyDescent="0.3">
      <c r="A925" s="10" t="s">
        <v>2771</v>
      </c>
      <c r="B925" s="10" t="s">
        <v>3122</v>
      </c>
      <c r="C925" s="10" t="s">
        <v>3127</v>
      </c>
      <c r="D925" s="10" t="s">
        <v>2641</v>
      </c>
      <c r="E925" s="10" t="s">
        <v>2536</v>
      </c>
      <c r="F925" s="10" t="s">
        <v>847</v>
      </c>
      <c r="H925" t="s">
        <v>2541</v>
      </c>
      <c r="I925" s="10" t="s">
        <v>2484</v>
      </c>
      <c r="J925">
        <v>2011</v>
      </c>
      <c r="ASD925">
        <v>1530</v>
      </c>
    </row>
    <row r="926" spans="1:10 1174:1175" x14ac:dyDescent="0.3">
      <c r="A926" s="10" t="s">
        <v>2771</v>
      </c>
      <c r="B926" s="10" t="s">
        <v>3122</v>
      </c>
      <c r="C926" s="10" t="s">
        <v>3127</v>
      </c>
      <c r="D926" s="10" t="s">
        <v>2641</v>
      </c>
      <c r="E926" s="10" t="s">
        <v>2536</v>
      </c>
      <c r="F926" s="10" t="s">
        <v>847</v>
      </c>
      <c r="H926" t="s">
        <v>2541</v>
      </c>
      <c r="I926" s="10" t="s">
        <v>2484</v>
      </c>
      <c r="J926">
        <v>2012</v>
      </c>
      <c r="ASD926">
        <v>422</v>
      </c>
    </row>
    <row r="927" spans="1:10 1174:1175" x14ac:dyDescent="0.3">
      <c r="A927" s="10" t="s">
        <v>2771</v>
      </c>
      <c r="B927" s="10" t="s">
        <v>3122</v>
      </c>
      <c r="C927" s="10" t="s">
        <v>3127</v>
      </c>
      <c r="D927" s="10" t="s">
        <v>2641</v>
      </c>
      <c r="E927" s="10" t="s">
        <v>2536</v>
      </c>
      <c r="F927" s="10" t="s">
        <v>847</v>
      </c>
      <c r="H927" t="s">
        <v>2541</v>
      </c>
      <c r="I927" s="10" t="s">
        <v>2484</v>
      </c>
      <c r="J927">
        <v>2013</v>
      </c>
      <c r="ASD927">
        <v>0</v>
      </c>
    </row>
    <row r="928" spans="1:10 1174:1175" x14ac:dyDescent="0.3">
      <c r="A928" s="10" t="s">
        <v>2771</v>
      </c>
      <c r="B928" s="10" t="s">
        <v>3122</v>
      </c>
      <c r="C928" s="10" t="s">
        <v>3127</v>
      </c>
      <c r="D928" s="10" t="s">
        <v>2641</v>
      </c>
      <c r="E928" s="10" t="s">
        <v>2536</v>
      </c>
      <c r="F928" s="10" t="s">
        <v>847</v>
      </c>
      <c r="H928" t="s">
        <v>2541</v>
      </c>
      <c r="I928" s="10" t="s">
        <v>2484</v>
      </c>
      <c r="J928">
        <v>2014</v>
      </c>
      <c r="ASD928">
        <v>2820</v>
      </c>
    </row>
    <row r="929" spans="1:10 1174:1176" x14ac:dyDescent="0.3">
      <c r="A929" s="10" t="s">
        <v>2771</v>
      </c>
      <c r="B929" s="10" t="s">
        <v>3122</v>
      </c>
      <c r="C929" s="10" t="s">
        <v>3127</v>
      </c>
      <c r="D929" s="10" t="s">
        <v>2641</v>
      </c>
      <c r="E929" s="10" t="s">
        <v>2536</v>
      </c>
      <c r="F929" s="10" t="s">
        <v>847</v>
      </c>
      <c r="H929" t="s">
        <v>2541</v>
      </c>
      <c r="I929" s="10" t="s">
        <v>2484</v>
      </c>
      <c r="J929">
        <v>2015</v>
      </c>
      <c r="ASD929">
        <v>512</v>
      </c>
    </row>
    <row r="930" spans="1:10 1174:1176" x14ac:dyDescent="0.3">
      <c r="A930" s="10" t="s">
        <v>2771</v>
      </c>
      <c r="B930" s="10" t="s">
        <v>3122</v>
      </c>
      <c r="C930" s="10" t="s">
        <v>3127</v>
      </c>
      <c r="D930" s="10" t="s">
        <v>2641</v>
      </c>
      <c r="E930" s="10" t="s">
        <v>2536</v>
      </c>
      <c r="F930" s="10" t="s">
        <v>847</v>
      </c>
      <c r="H930" t="s">
        <v>2541</v>
      </c>
      <c r="I930" s="10" t="s">
        <v>2484</v>
      </c>
      <c r="J930">
        <v>2016</v>
      </c>
      <c r="ASD930">
        <v>1224</v>
      </c>
    </row>
    <row r="931" spans="1:10 1174:1176" x14ac:dyDescent="0.3">
      <c r="A931" s="10" t="s">
        <v>2771</v>
      </c>
      <c r="B931" s="10" t="s">
        <v>3122</v>
      </c>
      <c r="C931" s="10" t="s">
        <v>3127</v>
      </c>
      <c r="D931" s="10" t="s">
        <v>2641</v>
      </c>
      <c r="E931" s="10" t="s">
        <v>2536</v>
      </c>
      <c r="F931" s="10" t="s">
        <v>847</v>
      </c>
      <c r="H931" t="s">
        <v>2541</v>
      </c>
      <c r="I931" s="10" t="s">
        <v>2484</v>
      </c>
      <c r="J931">
        <v>2017</v>
      </c>
      <c r="ASD931">
        <v>1569</v>
      </c>
    </row>
    <row r="932" spans="1:10 1174:1176" x14ac:dyDescent="0.3">
      <c r="A932" s="10" t="s">
        <v>2771</v>
      </c>
      <c r="B932" s="10" t="s">
        <v>3122</v>
      </c>
      <c r="C932" s="10" t="s">
        <v>3127</v>
      </c>
      <c r="D932" s="10" t="s">
        <v>2641</v>
      </c>
      <c r="E932" s="10" t="s">
        <v>2536</v>
      </c>
      <c r="F932" s="10" t="s">
        <v>847</v>
      </c>
      <c r="H932" t="s">
        <v>2541</v>
      </c>
      <c r="I932" s="10" t="s">
        <v>2484</v>
      </c>
      <c r="J932">
        <v>2018</v>
      </c>
      <c r="ASD932">
        <v>2037</v>
      </c>
    </row>
    <row r="933" spans="1:10 1174:1176" x14ac:dyDescent="0.3">
      <c r="A933" s="10" t="s">
        <v>2771</v>
      </c>
      <c r="B933" s="10" t="s">
        <v>3122</v>
      </c>
      <c r="C933" s="10" t="s">
        <v>3127</v>
      </c>
      <c r="D933" s="10" t="s">
        <v>2641</v>
      </c>
      <c r="E933" s="10" t="s">
        <v>2536</v>
      </c>
      <c r="F933" s="10" t="s">
        <v>847</v>
      </c>
      <c r="H933" t="s">
        <v>2541</v>
      </c>
      <c r="I933" s="10" t="s">
        <v>2484</v>
      </c>
      <c r="J933">
        <v>2019</v>
      </c>
      <c r="ASD933">
        <v>1270</v>
      </c>
    </row>
    <row r="934" spans="1:10 1174:1176" x14ac:dyDescent="0.3">
      <c r="A934" s="10" t="s">
        <v>2771</v>
      </c>
      <c r="B934" s="10" t="s">
        <v>3122</v>
      </c>
      <c r="C934" s="10" t="s">
        <v>3127</v>
      </c>
      <c r="D934" s="10" t="s">
        <v>2645</v>
      </c>
      <c r="E934" s="10" t="s">
        <v>2536</v>
      </c>
      <c r="F934" s="10" t="s">
        <v>847</v>
      </c>
      <c r="H934" t="s">
        <v>2541</v>
      </c>
      <c r="I934" s="10" t="s">
        <v>2484</v>
      </c>
      <c r="J934">
        <v>2005</v>
      </c>
      <c r="ASF934">
        <v>0</v>
      </c>
    </row>
    <row r="935" spans="1:10 1174:1176" x14ac:dyDescent="0.3">
      <c r="A935" s="10" t="s">
        <v>2771</v>
      </c>
      <c r="B935" s="10" t="s">
        <v>3122</v>
      </c>
      <c r="C935" s="10" t="s">
        <v>3127</v>
      </c>
      <c r="D935" s="10" t="s">
        <v>2645</v>
      </c>
      <c r="E935" s="10" t="s">
        <v>2536</v>
      </c>
      <c r="F935" s="10" t="s">
        <v>847</v>
      </c>
      <c r="H935" t="s">
        <v>2541</v>
      </c>
      <c r="I935" s="10" t="s">
        <v>2484</v>
      </c>
      <c r="J935">
        <v>2006</v>
      </c>
      <c r="ASF935">
        <v>1037</v>
      </c>
    </row>
    <row r="936" spans="1:10 1174:1176" x14ac:dyDescent="0.3">
      <c r="A936" s="10" t="s">
        <v>2771</v>
      </c>
      <c r="B936" s="10" t="s">
        <v>3122</v>
      </c>
      <c r="C936" s="10" t="s">
        <v>3127</v>
      </c>
      <c r="D936" s="10" t="s">
        <v>2645</v>
      </c>
      <c r="E936" s="10" t="s">
        <v>2536</v>
      </c>
      <c r="F936" s="10" t="s">
        <v>847</v>
      </c>
      <c r="H936" t="s">
        <v>2541</v>
      </c>
      <c r="I936" s="10" t="s">
        <v>2484</v>
      </c>
      <c r="J936">
        <v>2007</v>
      </c>
      <c r="ASF936">
        <v>0</v>
      </c>
    </row>
    <row r="937" spans="1:10 1174:1176" x14ac:dyDescent="0.3">
      <c r="A937" s="10" t="s">
        <v>2771</v>
      </c>
      <c r="B937" s="10" t="s">
        <v>3122</v>
      </c>
      <c r="C937" s="10" t="s">
        <v>3127</v>
      </c>
      <c r="D937" s="10" t="s">
        <v>2645</v>
      </c>
      <c r="E937" s="10" t="s">
        <v>2536</v>
      </c>
      <c r="F937" s="10" t="s">
        <v>847</v>
      </c>
      <c r="H937" t="s">
        <v>2541</v>
      </c>
      <c r="I937" s="10" t="s">
        <v>2484</v>
      </c>
      <c r="J937">
        <v>2008</v>
      </c>
      <c r="ASF937">
        <v>0</v>
      </c>
    </row>
    <row r="938" spans="1:10 1174:1176" x14ac:dyDescent="0.3">
      <c r="A938" s="10" t="s">
        <v>2771</v>
      </c>
      <c r="B938" s="10" t="s">
        <v>3122</v>
      </c>
      <c r="C938" s="10" t="s">
        <v>3127</v>
      </c>
      <c r="D938" s="10" t="s">
        <v>2645</v>
      </c>
      <c r="E938" s="10" t="s">
        <v>2536</v>
      </c>
      <c r="F938" s="10" t="s">
        <v>847</v>
      </c>
      <c r="H938" t="s">
        <v>2541</v>
      </c>
      <c r="I938" s="10" t="s">
        <v>2484</v>
      </c>
      <c r="J938">
        <v>2009</v>
      </c>
      <c r="ASF938">
        <v>0</v>
      </c>
    </row>
    <row r="939" spans="1:10 1174:1176" x14ac:dyDescent="0.3">
      <c r="A939" s="10" t="s">
        <v>2771</v>
      </c>
      <c r="B939" s="10" t="s">
        <v>3122</v>
      </c>
      <c r="C939" s="10" t="s">
        <v>3127</v>
      </c>
      <c r="D939" s="10" t="s">
        <v>2645</v>
      </c>
      <c r="E939" s="10" t="s">
        <v>2536</v>
      </c>
      <c r="F939" s="10" t="s">
        <v>847</v>
      </c>
      <c r="H939" t="s">
        <v>2541</v>
      </c>
      <c r="I939" s="10" t="s">
        <v>2484</v>
      </c>
      <c r="J939">
        <v>2010</v>
      </c>
      <c r="ASF939">
        <v>0</v>
      </c>
    </row>
    <row r="940" spans="1:10 1174:1176" x14ac:dyDescent="0.3">
      <c r="A940" s="10" t="s">
        <v>2771</v>
      </c>
      <c r="B940" s="10" t="s">
        <v>3122</v>
      </c>
      <c r="C940" s="10" t="s">
        <v>3127</v>
      </c>
      <c r="D940" s="10" t="s">
        <v>2645</v>
      </c>
      <c r="E940" s="10" t="s">
        <v>2536</v>
      </c>
      <c r="F940" s="10" t="s">
        <v>847</v>
      </c>
      <c r="H940" t="s">
        <v>2541</v>
      </c>
      <c r="I940" s="10" t="s">
        <v>2484</v>
      </c>
      <c r="J940">
        <v>2011</v>
      </c>
      <c r="ASF940">
        <v>688</v>
      </c>
    </row>
    <row r="941" spans="1:10 1174:1176" x14ac:dyDescent="0.3">
      <c r="A941" s="10" t="s">
        <v>2771</v>
      </c>
      <c r="B941" s="10" t="s">
        <v>3122</v>
      </c>
      <c r="C941" s="10" t="s">
        <v>3127</v>
      </c>
      <c r="D941" s="10" t="s">
        <v>2645</v>
      </c>
      <c r="E941" s="10" t="s">
        <v>2536</v>
      </c>
      <c r="F941" s="10" t="s">
        <v>847</v>
      </c>
      <c r="H941" t="s">
        <v>2541</v>
      </c>
      <c r="I941" s="10" t="s">
        <v>2484</v>
      </c>
      <c r="J941">
        <v>2012</v>
      </c>
      <c r="ASF941">
        <v>0</v>
      </c>
    </row>
    <row r="942" spans="1:10 1174:1176" x14ac:dyDescent="0.3">
      <c r="A942" s="10" t="s">
        <v>2771</v>
      </c>
      <c r="B942" s="10" t="s">
        <v>3122</v>
      </c>
      <c r="C942" s="10" t="s">
        <v>3127</v>
      </c>
      <c r="D942" s="10" t="s">
        <v>2645</v>
      </c>
      <c r="E942" s="10" t="s">
        <v>2536</v>
      </c>
      <c r="F942" s="10" t="s">
        <v>847</v>
      </c>
      <c r="H942" t="s">
        <v>2541</v>
      </c>
      <c r="I942" s="10" t="s">
        <v>2484</v>
      </c>
      <c r="J942">
        <v>2013</v>
      </c>
      <c r="ASF942">
        <v>818</v>
      </c>
    </row>
    <row r="943" spans="1:10 1174:1176" x14ac:dyDescent="0.3">
      <c r="A943" s="10" t="s">
        <v>2771</v>
      </c>
      <c r="B943" s="10" t="s">
        <v>3122</v>
      </c>
      <c r="C943" s="10" t="s">
        <v>3127</v>
      </c>
      <c r="D943" s="10" t="s">
        <v>2645</v>
      </c>
      <c r="E943" s="10" t="s">
        <v>2536</v>
      </c>
      <c r="F943" s="10" t="s">
        <v>847</v>
      </c>
      <c r="H943" t="s">
        <v>2541</v>
      </c>
      <c r="I943" s="10" t="s">
        <v>2484</v>
      </c>
      <c r="J943">
        <v>2014</v>
      </c>
      <c r="ASF943">
        <v>2638</v>
      </c>
    </row>
    <row r="944" spans="1:10 1174:1176" x14ac:dyDescent="0.3">
      <c r="A944" s="10" t="s">
        <v>2771</v>
      </c>
      <c r="B944" s="10" t="s">
        <v>3122</v>
      </c>
      <c r="C944" s="10" t="s">
        <v>3127</v>
      </c>
      <c r="D944" s="10" t="s">
        <v>2645</v>
      </c>
      <c r="E944" s="10" t="s">
        <v>2536</v>
      </c>
      <c r="F944" s="10" t="s">
        <v>847</v>
      </c>
      <c r="H944" t="s">
        <v>2541</v>
      </c>
      <c r="I944" s="10" t="s">
        <v>2484</v>
      </c>
      <c r="J944">
        <v>2015</v>
      </c>
      <c r="ASF944">
        <v>2350</v>
      </c>
    </row>
    <row r="945" spans="1:10 1176:1177" x14ac:dyDescent="0.3">
      <c r="A945" s="10" t="s">
        <v>2771</v>
      </c>
      <c r="B945" s="10" t="s">
        <v>3122</v>
      </c>
      <c r="C945" s="10" t="s">
        <v>3127</v>
      </c>
      <c r="D945" s="10" t="s">
        <v>2645</v>
      </c>
      <c r="E945" s="10" t="s">
        <v>2536</v>
      </c>
      <c r="F945" s="10" t="s">
        <v>847</v>
      </c>
      <c r="H945" t="s">
        <v>2541</v>
      </c>
      <c r="I945" s="10" t="s">
        <v>2484</v>
      </c>
      <c r="J945">
        <v>2016</v>
      </c>
      <c r="ASF945">
        <v>1493</v>
      </c>
    </row>
    <row r="946" spans="1:10 1176:1177" x14ac:dyDescent="0.3">
      <c r="A946" s="10" t="s">
        <v>2771</v>
      </c>
      <c r="B946" s="10" t="s">
        <v>3122</v>
      </c>
      <c r="C946" s="10" t="s">
        <v>3127</v>
      </c>
      <c r="D946" s="10" t="s">
        <v>2645</v>
      </c>
      <c r="E946" s="10" t="s">
        <v>2536</v>
      </c>
      <c r="F946" s="10" t="s">
        <v>847</v>
      </c>
      <c r="H946" t="s">
        <v>2541</v>
      </c>
      <c r="I946" s="10" t="s">
        <v>2484</v>
      </c>
      <c r="J946">
        <v>2017</v>
      </c>
      <c r="ASF946">
        <v>2737</v>
      </c>
    </row>
    <row r="947" spans="1:10 1176:1177" x14ac:dyDescent="0.3">
      <c r="A947" s="10" t="s">
        <v>2771</v>
      </c>
      <c r="B947" s="10" t="s">
        <v>3122</v>
      </c>
      <c r="C947" s="10" t="s">
        <v>3127</v>
      </c>
      <c r="D947" s="10" t="s">
        <v>2645</v>
      </c>
      <c r="E947" s="10" t="s">
        <v>2536</v>
      </c>
      <c r="F947" s="10" t="s">
        <v>847</v>
      </c>
      <c r="H947" t="s">
        <v>2541</v>
      </c>
      <c r="I947" s="10" t="s">
        <v>2484</v>
      </c>
      <c r="J947">
        <v>2018</v>
      </c>
      <c r="ASF947">
        <v>2284</v>
      </c>
    </row>
    <row r="948" spans="1:10 1176:1177" x14ac:dyDescent="0.3">
      <c r="A948" s="10" t="s">
        <v>2771</v>
      </c>
      <c r="B948" s="10" t="s">
        <v>3122</v>
      </c>
      <c r="C948" s="10" t="s">
        <v>3127</v>
      </c>
      <c r="D948" s="10" t="s">
        <v>2645</v>
      </c>
      <c r="E948" s="10" t="s">
        <v>2536</v>
      </c>
      <c r="F948" s="10" t="s">
        <v>847</v>
      </c>
      <c r="H948" t="s">
        <v>2541</v>
      </c>
      <c r="I948" s="10" t="s">
        <v>2484</v>
      </c>
      <c r="J948">
        <v>2019</v>
      </c>
      <c r="ASF948">
        <v>2118</v>
      </c>
    </row>
    <row r="949" spans="1:10 1176:1177" x14ac:dyDescent="0.3">
      <c r="A949" s="10" t="s">
        <v>2771</v>
      </c>
      <c r="B949" s="10" t="s">
        <v>3122</v>
      </c>
      <c r="C949" s="10" t="s">
        <v>3127</v>
      </c>
      <c r="D949" s="10" t="s">
        <v>2647</v>
      </c>
      <c r="E949" s="10" t="s">
        <v>2536</v>
      </c>
      <c r="F949" s="10" t="s">
        <v>847</v>
      </c>
      <c r="H949" t="s">
        <v>2541</v>
      </c>
      <c r="I949" s="10" t="s">
        <v>2484</v>
      </c>
      <c r="J949">
        <v>2005</v>
      </c>
      <c r="ASG949">
        <v>61890</v>
      </c>
    </row>
    <row r="950" spans="1:10 1176:1177" x14ac:dyDescent="0.3">
      <c r="A950" s="10" t="s">
        <v>2771</v>
      </c>
      <c r="B950" s="10" t="s">
        <v>3122</v>
      </c>
      <c r="C950" s="10" t="s">
        <v>3127</v>
      </c>
      <c r="D950" s="10" t="s">
        <v>2647</v>
      </c>
      <c r="E950" s="10" t="s">
        <v>2536</v>
      </c>
      <c r="F950" s="10" t="s">
        <v>847</v>
      </c>
      <c r="H950" t="s">
        <v>2541</v>
      </c>
      <c r="I950" s="10" t="s">
        <v>2484</v>
      </c>
      <c r="J950">
        <v>2006</v>
      </c>
      <c r="ASG950">
        <v>54189</v>
      </c>
    </row>
    <row r="951" spans="1:10 1176:1177" x14ac:dyDescent="0.3">
      <c r="A951" s="10" t="s">
        <v>2771</v>
      </c>
      <c r="B951" s="10" t="s">
        <v>3122</v>
      </c>
      <c r="C951" s="10" t="s">
        <v>3127</v>
      </c>
      <c r="D951" s="10" t="s">
        <v>2647</v>
      </c>
      <c r="E951" s="10" t="s">
        <v>2536</v>
      </c>
      <c r="F951" s="10" t="s">
        <v>847</v>
      </c>
      <c r="H951" t="s">
        <v>2541</v>
      </c>
      <c r="I951" s="10" t="s">
        <v>2484</v>
      </c>
      <c r="J951">
        <v>2007</v>
      </c>
      <c r="ASG951">
        <v>55270</v>
      </c>
    </row>
    <row r="952" spans="1:10 1176:1177" x14ac:dyDescent="0.3">
      <c r="A952" s="10" t="s">
        <v>2771</v>
      </c>
      <c r="B952" s="10" t="s">
        <v>3122</v>
      </c>
      <c r="C952" s="10" t="s">
        <v>3127</v>
      </c>
      <c r="D952" s="10" t="s">
        <v>2647</v>
      </c>
      <c r="E952" s="10" t="s">
        <v>2536</v>
      </c>
      <c r="F952" s="10" t="s">
        <v>847</v>
      </c>
      <c r="H952" t="s">
        <v>2541</v>
      </c>
      <c r="I952" s="10" t="s">
        <v>2484</v>
      </c>
      <c r="J952">
        <v>2008</v>
      </c>
      <c r="ASG952">
        <v>44391</v>
      </c>
    </row>
    <row r="953" spans="1:10 1176:1177" x14ac:dyDescent="0.3">
      <c r="A953" s="10" t="s">
        <v>2771</v>
      </c>
      <c r="B953" s="10" t="s">
        <v>3122</v>
      </c>
      <c r="C953" s="10" t="s">
        <v>3127</v>
      </c>
      <c r="D953" s="10" t="s">
        <v>2647</v>
      </c>
      <c r="E953" s="10" t="s">
        <v>2536</v>
      </c>
      <c r="F953" s="10" t="s">
        <v>847</v>
      </c>
      <c r="H953" t="s">
        <v>2541</v>
      </c>
      <c r="I953" s="10" t="s">
        <v>2484</v>
      </c>
      <c r="J953">
        <v>2009</v>
      </c>
      <c r="ASG953">
        <v>50084</v>
      </c>
    </row>
    <row r="954" spans="1:10 1176:1177" x14ac:dyDescent="0.3">
      <c r="A954" s="10" t="s">
        <v>2771</v>
      </c>
      <c r="B954" s="10" t="s">
        <v>3122</v>
      </c>
      <c r="C954" s="10" t="s">
        <v>3127</v>
      </c>
      <c r="D954" s="10" t="s">
        <v>2647</v>
      </c>
      <c r="E954" s="10" t="s">
        <v>2536</v>
      </c>
      <c r="F954" s="10" t="s">
        <v>847</v>
      </c>
      <c r="H954" t="s">
        <v>2541</v>
      </c>
      <c r="I954" s="10" t="s">
        <v>2484</v>
      </c>
      <c r="J954">
        <v>2010</v>
      </c>
      <c r="ASG954">
        <v>52966</v>
      </c>
    </row>
    <row r="955" spans="1:10 1176:1177" x14ac:dyDescent="0.3">
      <c r="A955" s="10" t="s">
        <v>2771</v>
      </c>
      <c r="B955" s="10" t="s">
        <v>3122</v>
      </c>
      <c r="C955" s="10" t="s">
        <v>3127</v>
      </c>
      <c r="D955" s="10" t="s">
        <v>2647</v>
      </c>
      <c r="E955" s="10" t="s">
        <v>2536</v>
      </c>
      <c r="F955" s="10" t="s">
        <v>847</v>
      </c>
      <c r="H955" t="s">
        <v>2541</v>
      </c>
      <c r="I955" s="10" t="s">
        <v>2484</v>
      </c>
      <c r="J955">
        <v>2011</v>
      </c>
      <c r="ASG955">
        <v>40847</v>
      </c>
    </row>
    <row r="956" spans="1:10 1176:1177" x14ac:dyDescent="0.3">
      <c r="A956" s="10" t="s">
        <v>2771</v>
      </c>
      <c r="B956" s="10" t="s">
        <v>3122</v>
      </c>
      <c r="C956" s="10" t="s">
        <v>3127</v>
      </c>
      <c r="D956" s="10" t="s">
        <v>2647</v>
      </c>
      <c r="E956" s="10" t="s">
        <v>2536</v>
      </c>
      <c r="F956" s="10" t="s">
        <v>847</v>
      </c>
      <c r="H956" t="s">
        <v>2541</v>
      </c>
      <c r="I956" s="10" t="s">
        <v>2484</v>
      </c>
      <c r="J956">
        <v>2012</v>
      </c>
      <c r="ASG956">
        <v>48889</v>
      </c>
    </row>
    <row r="957" spans="1:10 1176:1177" x14ac:dyDescent="0.3">
      <c r="A957" s="10" t="s">
        <v>2771</v>
      </c>
      <c r="B957" s="10" t="s">
        <v>3122</v>
      </c>
      <c r="C957" s="10" t="s">
        <v>3127</v>
      </c>
      <c r="D957" s="10" t="s">
        <v>2647</v>
      </c>
      <c r="E957" s="10" t="s">
        <v>2536</v>
      </c>
      <c r="F957" s="10" t="s">
        <v>847</v>
      </c>
      <c r="H957" t="s">
        <v>2541</v>
      </c>
      <c r="I957" s="10" t="s">
        <v>2484</v>
      </c>
      <c r="J957">
        <v>2013</v>
      </c>
      <c r="ASG957">
        <v>48965</v>
      </c>
    </row>
    <row r="958" spans="1:10 1176:1177" x14ac:dyDescent="0.3">
      <c r="A958" s="10" t="s">
        <v>2771</v>
      </c>
      <c r="B958" s="10" t="s">
        <v>3122</v>
      </c>
      <c r="C958" s="10" t="s">
        <v>3127</v>
      </c>
      <c r="D958" s="10" t="s">
        <v>2647</v>
      </c>
      <c r="E958" s="10" t="s">
        <v>2536</v>
      </c>
      <c r="F958" s="10" t="s">
        <v>847</v>
      </c>
      <c r="H958" t="s">
        <v>2541</v>
      </c>
      <c r="I958" s="10" t="s">
        <v>2484</v>
      </c>
      <c r="J958">
        <v>2014</v>
      </c>
      <c r="ASG958">
        <v>50526</v>
      </c>
    </row>
    <row r="959" spans="1:10 1176:1177" x14ac:dyDescent="0.3">
      <c r="A959" s="10" t="s">
        <v>2771</v>
      </c>
      <c r="B959" s="10" t="s">
        <v>3122</v>
      </c>
      <c r="C959" s="10" t="s">
        <v>3127</v>
      </c>
      <c r="D959" s="10" t="s">
        <v>2647</v>
      </c>
      <c r="E959" s="10" t="s">
        <v>2536</v>
      </c>
      <c r="F959" s="10" t="s">
        <v>847</v>
      </c>
      <c r="H959" t="s">
        <v>2541</v>
      </c>
      <c r="I959" s="10" t="s">
        <v>2484</v>
      </c>
      <c r="J959">
        <v>2015</v>
      </c>
      <c r="ASG959">
        <v>53485</v>
      </c>
    </row>
    <row r="960" spans="1:10 1176:1177" x14ac:dyDescent="0.3">
      <c r="A960" s="10" t="s">
        <v>2771</v>
      </c>
      <c r="B960" s="10" t="s">
        <v>3122</v>
      </c>
      <c r="C960" s="10" t="s">
        <v>3127</v>
      </c>
      <c r="D960" s="10" t="s">
        <v>2647</v>
      </c>
      <c r="E960" s="10" t="s">
        <v>2536</v>
      </c>
      <c r="F960" s="10" t="s">
        <v>847</v>
      </c>
      <c r="H960" t="s">
        <v>2541</v>
      </c>
      <c r="I960" s="10" t="s">
        <v>2484</v>
      </c>
      <c r="J960">
        <v>2016</v>
      </c>
      <c r="ASG960">
        <v>54082</v>
      </c>
    </row>
    <row r="961" spans="1:10 1177:1178" x14ac:dyDescent="0.3">
      <c r="A961" s="10" t="s">
        <v>2771</v>
      </c>
      <c r="B961" s="10" t="s">
        <v>3122</v>
      </c>
      <c r="C961" s="10" t="s">
        <v>3127</v>
      </c>
      <c r="D961" s="10" t="s">
        <v>2647</v>
      </c>
      <c r="E961" s="10" t="s">
        <v>2536</v>
      </c>
      <c r="F961" s="10" t="s">
        <v>847</v>
      </c>
      <c r="H961" t="s">
        <v>2541</v>
      </c>
      <c r="I961" s="10" t="s">
        <v>2484</v>
      </c>
      <c r="J961">
        <v>2017</v>
      </c>
      <c r="ASG961">
        <v>41268</v>
      </c>
    </row>
    <row r="962" spans="1:10 1177:1178" x14ac:dyDescent="0.3">
      <c r="A962" s="10" t="s">
        <v>2771</v>
      </c>
      <c r="B962" s="10" t="s">
        <v>3122</v>
      </c>
      <c r="C962" s="10" t="s">
        <v>3127</v>
      </c>
      <c r="D962" s="10" t="s">
        <v>2647</v>
      </c>
      <c r="E962" s="10" t="s">
        <v>2536</v>
      </c>
      <c r="F962" s="10" t="s">
        <v>847</v>
      </c>
      <c r="H962" t="s">
        <v>2541</v>
      </c>
      <c r="I962" s="10" t="s">
        <v>2484</v>
      </c>
      <c r="J962">
        <v>2018</v>
      </c>
      <c r="ASG962">
        <v>41811</v>
      </c>
    </row>
    <row r="963" spans="1:10 1177:1178" x14ac:dyDescent="0.3">
      <c r="A963" s="10" t="s">
        <v>2771</v>
      </c>
      <c r="B963" s="10" t="s">
        <v>3122</v>
      </c>
      <c r="C963" s="10" t="s">
        <v>3127</v>
      </c>
      <c r="D963" s="10" t="s">
        <v>2647</v>
      </c>
      <c r="E963" s="10" t="s">
        <v>2536</v>
      </c>
      <c r="F963" s="10" t="s">
        <v>847</v>
      </c>
      <c r="H963" t="s">
        <v>2541</v>
      </c>
      <c r="I963" s="10" t="s">
        <v>2484</v>
      </c>
      <c r="J963">
        <v>2019</v>
      </c>
      <c r="ASG963">
        <v>44145</v>
      </c>
    </row>
    <row r="964" spans="1:10 1177:1178" x14ac:dyDescent="0.3">
      <c r="A964" s="10" t="s">
        <v>2771</v>
      </c>
      <c r="B964" s="10" t="s">
        <v>3122</v>
      </c>
      <c r="C964" s="10" t="s">
        <v>3127</v>
      </c>
      <c r="D964" s="10" t="s">
        <v>2649</v>
      </c>
      <c r="E964" s="10" t="s">
        <v>2536</v>
      </c>
      <c r="F964" s="10" t="s">
        <v>847</v>
      </c>
      <c r="H964" t="s">
        <v>2541</v>
      </c>
      <c r="I964" s="10" t="s">
        <v>2484</v>
      </c>
      <c r="J964">
        <v>2005</v>
      </c>
      <c r="ASH964">
        <v>25620</v>
      </c>
    </row>
    <row r="965" spans="1:10 1177:1178" x14ac:dyDescent="0.3">
      <c r="A965" s="10" t="s">
        <v>2771</v>
      </c>
      <c r="B965" s="10" t="s">
        <v>3122</v>
      </c>
      <c r="C965" s="10" t="s">
        <v>3127</v>
      </c>
      <c r="D965" s="10" t="s">
        <v>2649</v>
      </c>
      <c r="E965" s="10" t="s">
        <v>2536</v>
      </c>
      <c r="F965" s="10" t="s">
        <v>847</v>
      </c>
      <c r="H965" t="s">
        <v>2541</v>
      </c>
      <c r="I965" s="10" t="s">
        <v>2484</v>
      </c>
      <c r="J965">
        <v>2006</v>
      </c>
      <c r="ASH965">
        <v>11644</v>
      </c>
    </row>
    <row r="966" spans="1:10 1177:1178" x14ac:dyDescent="0.3">
      <c r="A966" s="10" t="s">
        <v>2771</v>
      </c>
      <c r="B966" s="10" t="s">
        <v>3122</v>
      </c>
      <c r="C966" s="10" t="s">
        <v>3127</v>
      </c>
      <c r="D966" s="10" t="s">
        <v>2649</v>
      </c>
      <c r="E966" s="10" t="s">
        <v>2536</v>
      </c>
      <c r="F966" s="10" t="s">
        <v>847</v>
      </c>
      <c r="H966" t="s">
        <v>2541</v>
      </c>
      <c r="I966" s="10" t="s">
        <v>2484</v>
      </c>
      <c r="J966">
        <v>2007</v>
      </c>
      <c r="ASH966">
        <v>11950</v>
      </c>
    </row>
    <row r="967" spans="1:10 1177:1178" x14ac:dyDescent="0.3">
      <c r="A967" s="10" t="s">
        <v>2771</v>
      </c>
      <c r="B967" s="10" t="s">
        <v>3122</v>
      </c>
      <c r="C967" s="10" t="s">
        <v>3127</v>
      </c>
      <c r="D967" s="10" t="s">
        <v>2649</v>
      </c>
      <c r="E967" s="10" t="s">
        <v>2536</v>
      </c>
      <c r="F967" s="10" t="s">
        <v>847</v>
      </c>
      <c r="H967" t="s">
        <v>2541</v>
      </c>
      <c r="I967" s="10" t="s">
        <v>2484</v>
      </c>
      <c r="J967">
        <v>2008</v>
      </c>
      <c r="ASH967">
        <v>16704</v>
      </c>
    </row>
    <row r="968" spans="1:10 1177:1178" x14ac:dyDescent="0.3">
      <c r="A968" s="10" t="s">
        <v>2771</v>
      </c>
      <c r="B968" s="10" t="s">
        <v>3122</v>
      </c>
      <c r="C968" s="10" t="s">
        <v>3127</v>
      </c>
      <c r="D968" s="10" t="s">
        <v>2649</v>
      </c>
      <c r="E968" s="10" t="s">
        <v>2536</v>
      </c>
      <c r="F968" s="10" t="s">
        <v>847</v>
      </c>
      <c r="H968" t="s">
        <v>2541</v>
      </c>
      <c r="I968" s="10" t="s">
        <v>2484</v>
      </c>
      <c r="J968">
        <v>2009</v>
      </c>
      <c r="ASH968">
        <v>13504</v>
      </c>
    </row>
    <row r="969" spans="1:10 1177:1178" x14ac:dyDescent="0.3">
      <c r="A969" s="10" t="s">
        <v>2771</v>
      </c>
      <c r="B969" s="10" t="s">
        <v>3122</v>
      </c>
      <c r="C969" s="10" t="s">
        <v>3127</v>
      </c>
      <c r="D969" s="10" t="s">
        <v>2649</v>
      </c>
      <c r="E969" s="10" t="s">
        <v>2536</v>
      </c>
      <c r="F969" s="10" t="s">
        <v>847</v>
      </c>
      <c r="H969" t="s">
        <v>2541</v>
      </c>
      <c r="I969" s="10" t="s">
        <v>2484</v>
      </c>
      <c r="J969">
        <v>2010</v>
      </c>
      <c r="ASH969">
        <v>12527</v>
      </c>
    </row>
    <row r="970" spans="1:10 1177:1178" x14ac:dyDescent="0.3">
      <c r="A970" s="10" t="s">
        <v>2771</v>
      </c>
      <c r="B970" s="10" t="s">
        <v>3122</v>
      </c>
      <c r="C970" s="10" t="s">
        <v>3127</v>
      </c>
      <c r="D970" s="10" t="s">
        <v>2649</v>
      </c>
      <c r="E970" s="10" t="s">
        <v>2536</v>
      </c>
      <c r="F970" s="10" t="s">
        <v>847</v>
      </c>
      <c r="H970" t="s">
        <v>2541</v>
      </c>
      <c r="I970" s="10" t="s">
        <v>2484</v>
      </c>
      <c r="J970">
        <v>2011</v>
      </c>
      <c r="ASH970">
        <v>6423</v>
      </c>
    </row>
    <row r="971" spans="1:10 1177:1178" x14ac:dyDescent="0.3">
      <c r="A971" s="10" t="s">
        <v>2771</v>
      </c>
      <c r="B971" s="10" t="s">
        <v>3122</v>
      </c>
      <c r="C971" s="10" t="s">
        <v>3127</v>
      </c>
      <c r="D971" s="10" t="s">
        <v>2649</v>
      </c>
      <c r="E971" s="10" t="s">
        <v>2536</v>
      </c>
      <c r="F971" s="10" t="s">
        <v>847</v>
      </c>
      <c r="H971" t="s">
        <v>2541</v>
      </c>
      <c r="I971" s="10" t="s">
        <v>2484</v>
      </c>
      <c r="J971">
        <v>2012</v>
      </c>
      <c r="ASH971">
        <v>11045</v>
      </c>
    </row>
    <row r="972" spans="1:10 1177:1178" x14ac:dyDescent="0.3">
      <c r="A972" s="10" t="s">
        <v>2771</v>
      </c>
      <c r="B972" s="10" t="s">
        <v>3122</v>
      </c>
      <c r="C972" s="10" t="s">
        <v>3127</v>
      </c>
      <c r="D972" s="10" t="s">
        <v>2649</v>
      </c>
      <c r="E972" s="10" t="s">
        <v>2536</v>
      </c>
      <c r="F972" s="10" t="s">
        <v>847</v>
      </c>
      <c r="H972" t="s">
        <v>2541</v>
      </c>
      <c r="I972" s="10" t="s">
        <v>2484</v>
      </c>
      <c r="J972">
        <v>2013</v>
      </c>
      <c r="ASH972">
        <v>14670</v>
      </c>
    </row>
    <row r="973" spans="1:10 1177:1178" x14ac:dyDescent="0.3">
      <c r="A973" s="10" t="s">
        <v>2771</v>
      </c>
      <c r="B973" s="10" t="s">
        <v>3122</v>
      </c>
      <c r="C973" s="10" t="s">
        <v>3127</v>
      </c>
      <c r="D973" s="10" t="s">
        <v>2649</v>
      </c>
      <c r="E973" s="10" t="s">
        <v>2536</v>
      </c>
      <c r="F973" s="10" t="s">
        <v>847</v>
      </c>
      <c r="H973" t="s">
        <v>2541</v>
      </c>
      <c r="I973" s="10" t="s">
        <v>2484</v>
      </c>
      <c r="J973">
        <v>2014</v>
      </c>
      <c r="ASH973">
        <v>13685</v>
      </c>
    </row>
    <row r="974" spans="1:10 1177:1178" x14ac:dyDescent="0.3">
      <c r="A974" s="10" t="s">
        <v>2771</v>
      </c>
      <c r="B974" s="10" t="s">
        <v>3122</v>
      </c>
      <c r="C974" s="10" t="s">
        <v>3127</v>
      </c>
      <c r="D974" s="10" t="s">
        <v>2649</v>
      </c>
      <c r="E974" s="10" t="s">
        <v>2536</v>
      </c>
      <c r="F974" s="10" t="s">
        <v>847</v>
      </c>
      <c r="H974" t="s">
        <v>2541</v>
      </c>
      <c r="I974" s="10" t="s">
        <v>2484</v>
      </c>
      <c r="J974">
        <v>2015</v>
      </c>
      <c r="ASH974">
        <v>11174</v>
      </c>
    </row>
    <row r="975" spans="1:10 1177:1178" x14ac:dyDescent="0.3">
      <c r="A975" s="10" t="s">
        <v>2771</v>
      </c>
      <c r="B975" s="10" t="s">
        <v>3122</v>
      </c>
      <c r="C975" s="10" t="s">
        <v>3127</v>
      </c>
      <c r="D975" s="10" t="s">
        <v>2649</v>
      </c>
      <c r="E975" s="10" t="s">
        <v>2536</v>
      </c>
      <c r="F975" s="10" t="s">
        <v>847</v>
      </c>
      <c r="H975" t="s">
        <v>2541</v>
      </c>
      <c r="I975" s="10" t="s">
        <v>2484</v>
      </c>
      <c r="J975">
        <v>2016</v>
      </c>
      <c r="ASH975">
        <v>8501</v>
      </c>
    </row>
    <row r="976" spans="1:10 1177:1178" x14ac:dyDescent="0.3">
      <c r="A976" s="10" t="s">
        <v>2771</v>
      </c>
      <c r="B976" s="10" t="s">
        <v>3122</v>
      </c>
      <c r="C976" s="10" t="s">
        <v>3127</v>
      </c>
      <c r="D976" s="10" t="s">
        <v>2649</v>
      </c>
      <c r="E976" s="10" t="s">
        <v>2536</v>
      </c>
      <c r="F976" s="10" t="s">
        <v>847</v>
      </c>
      <c r="H976" t="s">
        <v>2541</v>
      </c>
      <c r="I976" s="10" t="s">
        <v>2484</v>
      </c>
      <c r="J976">
        <v>2017</v>
      </c>
      <c r="ASH976">
        <v>9723</v>
      </c>
    </row>
    <row r="977" spans="1:10 1178:1179" x14ac:dyDescent="0.3">
      <c r="A977" s="10" t="s">
        <v>2771</v>
      </c>
      <c r="B977" s="10" t="s">
        <v>3122</v>
      </c>
      <c r="C977" s="10" t="s">
        <v>3127</v>
      </c>
      <c r="D977" s="10" t="s">
        <v>2649</v>
      </c>
      <c r="E977" s="10" t="s">
        <v>2536</v>
      </c>
      <c r="F977" s="10" t="s">
        <v>847</v>
      </c>
      <c r="H977" t="s">
        <v>2541</v>
      </c>
      <c r="I977" s="10" t="s">
        <v>2484</v>
      </c>
      <c r="J977">
        <v>2018</v>
      </c>
      <c r="ASH977">
        <v>10248</v>
      </c>
    </row>
    <row r="978" spans="1:10 1178:1179" x14ac:dyDescent="0.3">
      <c r="A978" s="10" t="s">
        <v>2771</v>
      </c>
      <c r="B978" s="10" t="s">
        <v>3122</v>
      </c>
      <c r="C978" s="10" t="s">
        <v>3127</v>
      </c>
      <c r="D978" s="10" t="s">
        <v>2649</v>
      </c>
      <c r="E978" s="10" t="s">
        <v>2536</v>
      </c>
      <c r="F978" s="10" t="s">
        <v>847</v>
      </c>
      <c r="H978" t="s">
        <v>2541</v>
      </c>
      <c r="I978" s="10" t="s">
        <v>2484</v>
      </c>
      <c r="J978">
        <v>2019</v>
      </c>
      <c r="ASH978">
        <v>7189</v>
      </c>
    </row>
    <row r="979" spans="1:10 1178:1179" x14ac:dyDescent="0.3">
      <c r="A979" s="10" t="s">
        <v>2771</v>
      </c>
      <c r="B979" s="10" t="s">
        <v>3122</v>
      </c>
      <c r="C979" s="10" t="s">
        <v>3127</v>
      </c>
      <c r="D979" s="10" t="s">
        <v>2651</v>
      </c>
      <c r="E979" s="10" t="s">
        <v>2536</v>
      </c>
      <c r="F979" s="10" t="s">
        <v>847</v>
      </c>
      <c r="H979" t="s">
        <v>2541</v>
      </c>
      <c r="I979" s="10" t="s">
        <v>2484</v>
      </c>
      <c r="J979">
        <v>2005</v>
      </c>
      <c r="ASI979">
        <v>13520</v>
      </c>
    </row>
    <row r="980" spans="1:10 1178:1179" x14ac:dyDescent="0.3">
      <c r="A980" s="10" t="s">
        <v>2771</v>
      </c>
      <c r="B980" s="10" t="s">
        <v>3122</v>
      </c>
      <c r="C980" s="10" t="s">
        <v>3127</v>
      </c>
      <c r="D980" s="10" t="s">
        <v>2651</v>
      </c>
      <c r="E980" s="10" t="s">
        <v>2536</v>
      </c>
      <c r="F980" s="10" t="s">
        <v>847</v>
      </c>
      <c r="H980" t="s">
        <v>2541</v>
      </c>
      <c r="I980" s="10" t="s">
        <v>2484</v>
      </c>
      <c r="J980">
        <v>2006</v>
      </c>
      <c r="ASI980">
        <v>11311</v>
      </c>
    </row>
    <row r="981" spans="1:10 1178:1179" x14ac:dyDescent="0.3">
      <c r="A981" s="10" t="s">
        <v>2771</v>
      </c>
      <c r="B981" s="10" t="s">
        <v>3122</v>
      </c>
      <c r="C981" s="10" t="s">
        <v>3127</v>
      </c>
      <c r="D981" s="10" t="s">
        <v>2651</v>
      </c>
      <c r="E981" s="10" t="s">
        <v>2536</v>
      </c>
      <c r="F981" s="10" t="s">
        <v>847</v>
      </c>
      <c r="H981" t="s">
        <v>2541</v>
      </c>
      <c r="I981" s="10" t="s">
        <v>2484</v>
      </c>
      <c r="J981">
        <v>2007</v>
      </c>
      <c r="ASI981">
        <v>17250</v>
      </c>
    </row>
    <row r="982" spans="1:10 1178:1179" x14ac:dyDescent="0.3">
      <c r="A982" s="10" t="s">
        <v>2771</v>
      </c>
      <c r="B982" s="10" t="s">
        <v>3122</v>
      </c>
      <c r="C982" s="10" t="s">
        <v>3127</v>
      </c>
      <c r="D982" s="10" t="s">
        <v>2651</v>
      </c>
      <c r="E982" s="10" t="s">
        <v>2536</v>
      </c>
      <c r="F982" s="10" t="s">
        <v>847</v>
      </c>
      <c r="H982" t="s">
        <v>2541</v>
      </c>
      <c r="I982" s="10" t="s">
        <v>2484</v>
      </c>
      <c r="J982">
        <v>2008</v>
      </c>
      <c r="ASI982">
        <v>25135</v>
      </c>
    </row>
    <row r="983" spans="1:10 1178:1179" x14ac:dyDescent="0.3">
      <c r="A983" s="10" t="s">
        <v>2771</v>
      </c>
      <c r="B983" s="10" t="s">
        <v>3122</v>
      </c>
      <c r="C983" s="10" t="s">
        <v>3127</v>
      </c>
      <c r="D983" s="10" t="s">
        <v>2651</v>
      </c>
      <c r="E983" s="10" t="s">
        <v>2536</v>
      </c>
      <c r="F983" s="10" t="s">
        <v>847</v>
      </c>
      <c r="H983" t="s">
        <v>2541</v>
      </c>
      <c r="I983" s="10" t="s">
        <v>2484</v>
      </c>
      <c r="J983">
        <v>2009</v>
      </c>
      <c r="ASI983">
        <v>10983</v>
      </c>
    </row>
    <row r="984" spans="1:10 1178:1179" x14ac:dyDescent="0.3">
      <c r="A984" s="10" t="s">
        <v>2771</v>
      </c>
      <c r="B984" s="10" t="s">
        <v>3122</v>
      </c>
      <c r="C984" s="10" t="s">
        <v>3127</v>
      </c>
      <c r="D984" s="10" t="s">
        <v>2651</v>
      </c>
      <c r="E984" s="10" t="s">
        <v>2536</v>
      </c>
      <c r="F984" s="10" t="s">
        <v>847</v>
      </c>
      <c r="H984" t="s">
        <v>2541</v>
      </c>
      <c r="I984" s="10" t="s">
        <v>2484</v>
      </c>
      <c r="J984">
        <v>2010</v>
      </c>
      <c r="ASI984">
        <v>18568</v>
      </c>
    </row>
    <row r="985" spans="1:10 1178:1179" x14ac:dyDescent="0.3">
      <c r="A985" s="10" t="s">
        <v>2771</v>
      </c>
      <c r="B985" s="10" t="s">
        <v>3122</v>
      </c>
      <c r="C985" s="10" t="s">
        <v>3127</v>
      </c>
      <c r="D985" s="10" t="s">
        <v>2651</v>
      </c>
      <c r="E985" s="10" t="s">
        <v>2536</v>
      </c>
      <c r="F985" s="10" t="s">
        <v>847</v>
      </c>
      <c r="H985" t="s">
        <v>2541</v>
      </c>
      <c r="I985" s="10" t="s">
        <v>2484</v>
      </c>
      <c r="J985">
        <v>2011</v>
      </c>
      <c r="ASI985">
        <v>32750</v>
      </c>
    </row>
    <row r="986" spans="1:10 1178:1179" x14ac:dyDescent="0.3">
      <c r="A986" s="10" t="s">
        <v>2771</v>
      </c>
      <c r="B986" s="10" t="s">
        <v>3122</v>
      </c>
      <c r="C986" s="10" t="s">
        <v>3127</v>
      </c>
      <c r="D986" s="10" t="s">
        <v>2651</v>
      </c>
      <c r="E986" s="10" t="s">
        <v>2536</v>
      </c>
      <c r="F986" s="10" t="s">
        <v>847</v>
      </c>
      <c r="H986" t="s">
        <v>2541</v>
      </c>
      <c r="I986" s="10" t="s">
        <v>2484</v>
      </c>
      <c r="J986">
        <v>2012</v>
      </c>
      <c r="ASI986">
        <v>40883</v>
      </c>
    </row>
    <row r="987" spans="1:10 1178:1179" x14ac:dyDescent="0.3">
      <c r="A987" s="10" t="s">
        <v>2771</v>
      </c>
      <c r="B987" s="10" t="s">
        <v>3122</v>
      </c>
      <c r="C987" s="10" t="s">
        <v>3127</v>
      </c>
      <c r="D987" s="10" t="s">
        <v>2651</v>
      </c>
      <c r="E987" s="10" t="s">
        <v>2536</v>
      </c>
      <c r="F987" s="10" t="s">
        <v>847</v>
      </c>
      <c r="H987" t="s">
        <v>2541</v>
      </c>
      <c r="I987" s="10" t="s">
        <v>2484</v>
      </c>
      <c r="J987">
        <v>2013</v>
      </c>
      <c r="ASI987">
        <v>37486</v>
      </c>
    </row>
    <row r="988" spans="1:10 1178:1179" x14ac:dyDescent="0.3">
      <c r="A988" s="10" t="s">
        <v>2771</v>
      </c>
      <c r="B988" s="10" t="s">
        <v>3122</v>
      </c>
      <c r="C988" s="10" t="s">
        <v>3127</v>
      </c>
      <c r="D988" s="10" t="s">
        <v>2651</v>
      </c>
      <c r="E988" s="10" t="s">
        <v>2536</v>
      </c>
      <c r="F988" s="10" t="s">
        <v>847</v>
      </c>
      <c r="H988" t="s">
        <v>2541</v>
      </c>
      <c r="I988" s="10" t="s">
        <v>2484</v>
      </c>
      <c r="J988">
        <v>2014</v>
      </c>
      <c r="ASI988">
        <v>49448</v>
      </c>
    </row>
    <row r="989" spans="1:10 1178:1179" x14ac:dyDescent="0.3">
      <c r="A989" s="10" t="s">
        <v>2771</v>
      </c>
      <c r="B989" s="10" t="s">
        <v>3122</v>
      </c>
      <c r="C989" s="10" t="s">
        <v>3127</v>
      </c>
      <c r="D989" s="10" t="s">
        <v>2651</v>
      </c>
      <c r="E989" s="10" t="s">
        <v>2536</v>
      </c>
      <c r="F989" s="10" t="s">
        <v>847</v>
      </c>
      <c r="H989" t="s">
        <v>2541</v>
      </c>
      <c r="I989" s="10" t="s">
        <v>2484</v>
      </c>
      <c r="J989">
        <v>2015</v>
      </c>
      <c r="ASI989">
        <v>53352</v>
      </c>
    </row>
    <row r="990" spans="1:10 1178:1179" x14ac:dyDescent="0.3">
      <c r="A990" s="10" t="s">
        <v>2771</v>
      </c>
      <c r="B990" s="10" t="s">
        <v>3122</v>
      </c>
      <c r="C990" s="10" t="s">
        <v>3127</v>
      </c>
      <c r="D990" s="10" t="s">
        <v>2651</v>
      </c>
      <c r="E990" s="10" t="s">
        <v>2536</v>
      </c>
      <c r="F990" s="10" t="s">
        <v>847</v>
      </c>
      <c r="H990" t="s">
        <v>2541</v>
      </c>
      <c r="I990" s="10" t="s">
        <v>2484</v>
      </c>
      <c r="J990">
        <v>2016</v>
      </c>
      <c r="ASI990">
        <v>46249</v>
      </c>
    </row>
    <row r="991" spans="1:10 1178:1179" x14ac:dyDescent="0.3">
      <c r="A991" s="10" t="s">
        <v>2771</v>
      </c>
      <c r="B991" s="10" t="s">
        <v>3122</v>
      </c>
      <c r="C991" s="10" t="s">
        <v>3127</v>
      </c>
      <c r="D991" s="10" t="s">
        <v>2651</v>
      </c>
      <c r="E991" s="10" t="s">
        <v>2536</v>
      </c>
      <c r="F991" s="10" t="s">
        <v>847</v>
      </c>
      <c r="H991" t="s">
        <v>2541</v>
      </c>
      <c r="I991" s="10" t="s">
        <v>2484</v>
      </c>
      <c r="J991">
        <v>2017</v>
      </c>
      <c r="ASI991">
        <v>56533</v>
      </c>
    </row>
    <row r="992" spans="1:10 1178:1179" x14ac:dyDescent="0.3">
      <c r="A992" s="10" t="s">
        <v>2771</v>
      </c>
      <c r="B992" s="10" t="s">
        <v>3122</v>
      </c>
      <c r="C992" s="10" t="s">
        <v>3127</v>
      </c>
      <c r="D992" s="10" t="s">
        <v>2651</v>
      </c>
      <c r="E992" s="10" t="s">
        <v>2536</v>
      </c>
      <c r="F992" s="10" t="s">
        <v>847</v>
      </c>
      <c r="H992" t="s">
        <v>2541</v>
      </c>
      <c r="I992" s="10" t="s">
        <v>2484</v>
      </c>
      <c r="J992">
        <v>2018</v>
      </c>
      <c r="ASI992">
        <v>48166</v>
      </c>
    </row>
    <row r="993" spans="1:10 1179:1180" x14ac:dyDescent="0.3">
      <c r="A993" s="10" t="s">
        <v>2771</v>
      </c>
      <c r="B993" s="10" t="s">
        <v>3122</v>
      </c>
      <c r="C993" s="10" t="s">
        <v>3127</v>
      </c>
      <c r="D993" s="10" t="s">
        <v>2651</v>
      </c>
      <c r="E993" s="10" t="s">
        <v>2536</v>
      </c>
      <c r="F993" s="10" t="s">
        <v>847</v>
      </c>
      <c r="H993" t="s">
        <v>2541</v>
      </c>
      <c r="I993" s="10" t="s">
        <v>2484</v>
      </c>
      <c r="J993">
        <v>2019</v>
      </c>
      <c r="ASI993">
        <v>37942</v>
      </c>
    </row>
    <row r="994" spans="1:10 1179:1180" x14ac:dyDescent="0.3">
      <c r="A994" s="10" t="s">
        <v>2771</v>
      </c>
      <c r="B994" s="10" t="s">
        <v>3122</v>
      </c>
      <c r="C994" s="10" t="s">
        <v>3127</v>
      </c>
      <c r="D994" s="10" t="s">
        <v>2653</v>
      </c>
      <c r="E994" s="10" t="s">
        <v>2536</v>
      </c>
      <c r="F994" s="10" t="s">
        <v>847</v>
      </c>
      <c r="H994" t="s">
        <v>2541</v>
      </c>
      <c r="I994" s="10" t="s">
        <v>2484</v>
      </c>
      <c r="J994">
        <v>2005</v>
      </c>
      <c r="ASJ994">
        <v>27670</v>
      </c>
    </row>
    <row r="995" spans="1:10 1179:1180" x14ac:dyDescent="0.3">
      <c r="A995" s="10" t="s">
        <v>2771</v>
      </c>
      <c r="B995" s="10" t="s">
        <v>3122</v>
      </c>
      <c r="C995" s="10" t="s">
        <v>3127</v>
      </c>
      <c r="D995" s="10" t="s">
        <v>2653</v>
      </c>
      <c r="E995" s="10" t="s">
        <v>2536</v>
      </c>
      <c r="F995" s="10" t="s">
        <v>847</v>
      </c>
      <c r="H995" t="s">
        <v>2541</v>
      </c>
      <c r="I995" s="10" t="s">
        <v>2484</v>
      </c>
      <c r="J995">
        <v>2006</v>
      </c>
      <c r="ASJ995">
        <v>20915</v>
      </c>
    </row>
    <row r="996" spans="1:10 1179:1180" x14ac:dyDescent="0.3">
      <c r="A996" s="10" t="s">
        <v>2771</v>
      </c>
      <c r="B996" s="10" t="s">
        <v>3122</v>
      </c>
      <c r="C996" s="10" t="s">
        <v>3127</v>
      </c>
      <c r="D996" s="10" t="s">
        <v>2653</v>
      </c>
      <c r="E996" s="10" t="s">
        <v>2536</v>
      </c>
      <c r="F996" s="10" t="s">
        <v>847</v>
      </c>
      <c r="H996" t="s">
        <v>2541</v>
      </c>
      <c r="I996" s="10" t="s">
        <v>2484</v>
      </c>
      <c r="J996">
        <v>2007</v>
      </c>
      <c r="ASJ996">
        <v>14850</v>
      </c>
    </row>
    <row r="997" spans="1:10 1179:1180" x14ac:dyDescent="0.3">
      <c r="A997" s="10" t="s">
        <v>2771</v>
      </c>
      <c r="B997" s="10" t="s">
        <v>3122</v>
      </c>
      <c r="C997" s="10" t="s">
        <v>3127</v>
      </c>
      <c r="D997" s="10" t="s">
        <v>2653</v>
      </c>
      <c r="E997" s="10" t="s">
        <v>2536</v>
      </c>
      <c r="F997" s="10" t="s">
        <v>847</v>
      </c>
      <c r="H997" t="s">
        <v>2541</v>
      </c>
      <c r="I997" s="10" t="s">
        <v>2484</v>
      </c>
      <c r="J997">
        <v>2008</v>
      </c>
      <c r="ASJ997">
        <v>12869</v>
      </c>
    </row>
    <row r="998" spans="1:10 1179:1180" x14ac:dyDescent="0.3">
      <c r="A998" s="10" t="s">
        <v>2771</v>
      </c>
      <c r="B998" s="10" t="s">
        <v>3122</v>
      </c>
      <c r="C998" s="10" t="s">
        <v>3127</v>
      </c>
      <c r="D998" s="10" t="s">
        <v>2653</v>
      </c>
      <c r="E998" s="10" t="s">
        <v>2536</v>
      </c>
      <c r="F998" s="10" t="s">
        <v>847</v>
      </c>
      <c r="H998" t="s">
        <v>2541</v>
      </c>
      <c r="I998" s="10" t="s">
        <v>2484</v>
      </c>
      <c r="J998">
        <v>2009</v>
      </c>
      <c r="ASJ998">
        <v>16264</v>
      </c>
    </row>
    <row r="999" spans="1:10 1179:1180" x14ac:dyDescent="0.3">
      <c r="A999" s="10" t="s">
        <v>2771</v>
      </c>
      <c r="B999" s="10" t="s">
        <v>3122</v>
      </c>
      <c r="C999" s="10" t="s">
        <v>3127</v>
      </c>
      <c r="D999" s="10" t="s">
        <v>2653</v>
      </c>
      <c r="E999" s="10" t="s">
        <v>2536</v>
      </c>
      <c r="F999" s="10" t="s">
        <v>847</v>
      </c>
      <c r="H999" t="s">
        <v>2541</v>
      </c>
      <c r="I999" s="10" t="s">
        <v>2484</v>
      </c>
      <c r="J999">
        <v>2010</v>
      </c>
      <c r="ASJ999">
        <v>20236</v>
      </c>
    </row>
    <row r="1000" spans="1:10 1179:1180" x14ac:dyDescent="0.3">
      <c r="A1000" s="10" t="s">
        <v>2771</v>
      </c>
      <c r="B1000" s="10" t="s">
        <v>3122</v>
      </c>
      <c r="C1000" s="10" t="s">
        <v>3127</v>
      </c>
      <c r="D1000" s="10" t="s">
        <v>2653</v>
      </c>
      <c r="E1000" s="10" t="s">
        <v>2536</v>
      </c>
      <c r="F1000" s="10" t="s">
        <v>847</v>
      </c>
      <c r="H1000" t="s">
        <v>2541</v>
      </c>
      <c r="I1000" s="10" t="s">
        <v>2484</v>
      </c>
      <c r="J1000">
        <v>2011</v>
      </c>
      <c r="ASJ1000">
        <v>19495</v>
      </c>
    </row>
    <row r="1001" spans="1:10 1179:1180" x14ac:dyDescent="0.3">
      <c r="A1001" s="10" t="s">
        <v>2771</v>
      </c>
      <c r="B1001" s="10" t="s">
        <v>3122</v>
      </c>
      <c r="C1001" s="10" t="s">
        <v>3127</v>
      </c>
      <c r="D1001" s="10" t="s">
        <v>2653</v>
      </c>
      <c r="E1001" s="10" t="s">
        <v>2536</v>
      </c>
      <c r="F1001" s="10" t="s">
        <v>847</v>
      </c>
      <c r="H1001" t="s">
        <v>2541</v>
      </c>
      <c r="I1001" s="10" t="s">
        <v>2484</v>
      </c>
      <c r="J1001">
        <v>2012</v>
      </c>
      <c r="ASJ1001">
        <v>18039</v>
      </c>
    </row>
    <row r="1002" spans="1:10 1179:1180" x14ac:dyDescent="0.3">
      <c r="A1002" s="10" t="s">
        <v>2771</v>
      </c>
      <c r="B1002" s="10" t="s">
        <v>3122</v>
      </c>
      <c r="C1002" s="10" t="s">
        <v>3127</v>
      </c>
      <c r="D1002" s="10" t="s">
        <v>2653</v>
      </c>
      <c r="E1002" s="10" t="s">
        <v>2536</v>
      </c>
      <c r="F1002" s="10" t="s">
        <v>847</v>
      </c>
      <c r="H1002" t="s">
        <v>2541</v>
      </c>
      <c r="I1002" s="10" t="s">
        <v>2484</v>
      </c>
      <c r="J1002">
        <v>2013</v>
      </c>
      <c r="ASJ1002">
        <v>18335</v>
      </c>
    </row>
    <row r="1003" spans="1:10 1179:1180" x14ac:dyDescent="0.3">
      <c r="A1003" s="10" t="s">
        <v>2771</v>
      </c>
      <c r="B1003" s="10" t="s">
        <v>3122</v>
      </c>
      <c r="C1003" s="10" t="s">
        <v>3127</v>
      </c>
      <c r="D1003" s="10" t="s">
        <v>2653</v>
      </c>
      <c r="E1003" s="10" t="s">
        <v>2536</v>
      </c>
      <c r="F1003" s="10" t="s">
        <v>847</v>
      </c>
      <c r="H1003" t="s">
        <v>2541</v>
      </c>
      <c r="I1003" s="10" t="s">
        <v>2484</v>
      </c>
      <c r="J1003">
        <v>2014</v>
      </c>
      <c r="ASJ1003">
        <v>21803</v>
      </c>
    </row>
    <row r="1004" spans="1:10 1179:1180" x14ac:dyDescent="0.3">
      <c r="A1004" s="10" t="s">
        <v>2771</v>
      </c>
      <c r="B1004" s="10" t="s">
        <v>3122</v>
      </c>
      <c r="C1004" s="10" t="s">
        <v>3127</v>
      </c>
      <c r="D1004" s="10" t="s">
        <v>2653</v>
      </c>
      <c r="E1004" s="10" t="s">
        <v>2536</v>
      </c>
      <c r="F1004" s="10" t="s">
        <v>847</v>
      </c>
      <c r="H1004" t="s">
        <v>2541</v>
      </c>
      <c r="I1004" s="10" t="s">
        <v>2484</v>
      </c>
      <c r="J1004">
        <v>2015</v>
      </c>
      <c r="ASJ1004">
        <v>17112</v>
      </c>
    </row>
    <row r="1005" spans="1:10 1179:1180" x14ac:dyDescent="0.3">
      <c r="A1005" s="10" t="s">
        <v>2771</v>
      </c>
      <c r="B1005" s="10" t="s">
        <v>3122</v>
      </c>
      <c r="C1005" s="10" t="s">
        <v>3127</v>
      </c>
      <c r="D1005" s="10" t="s">
        <v>2653</v>
      </c>
      <c r="E1005" s="10" t="s">
        <v>2536</v>
      </c>
      <c r="F1005" s="10" t="s">
        <v>847</v>
      </c>
      <c r="H1005" t="s">
        <v>2541</v>
      </c>
      <c r="I1005" s="10" t="s">
        <v>2484</v>
      </c>
      <c r="J1005">
        <v>2016</v>
      </c>
      <c r="ASJ1005">
        <v>16383</v>
      </c>
    </row>
    <row r="1006" spans="1:10 1179:1180" x14ac:dyDescent="0.3">
      <c r="A1006" s="10" t="s">
        <v>2771</v>
      </c>
      <c r="B1006" s="10" t="s">
        <v>3122</v>
      </c>
      <c r="C1006" s="10" t="s">
        <v>3127</v>
      </c>
      <c r="D1006" s="10" t="s">
        <v>2653</v>
      </c>
      <c r="E1006" s="10" t="s">
        <v>2536</v>
      </c>
      <c r="F1006" s="10" t="s">
        <v>847</v>
      </c>
      <c r="H1006" t="s">
        <v>2541</v>
      </c>
      <c r="I1006" s="10" t="s">
        <v>2484</v>
      </c>
      <c r="J1006">
        <v>2017</v>
      </c>
      <c r="ASJ1006">
        <v>21672</v>
      </c>
    </row>
    <row r="1007" spans="1:10 1179:1180" x14ac:dyDescent="0.3">
      <c r="A1007" s="10" t="s">
        <v>2771</v>
      </c>
      <c r="B1007" s="10" t="s">
        <v>3122</v>
      </c>
      <c r="C1007" s="10" t="s">
        <v>3127</v>
      </c>
      <c r="D1007" s="10" t="s">
        <v>2653</v>
      </c>
      <c r="E1007" s="10" t="s">
        <v>2536</v>
      </c>
      <c r="F1007" s="10" t="s">
        <v>847</v>
      </c>
      <c r="H1007" t="s">
        <v>2541</v>
      </c>
      <c r="I1007" s="10" t="s">
        <v>2484</v>
      </c>
      <c r="J1007">
        <v>2018</v>
      </c>
      <c r="ASJ1007">
        <v>12919</v>
      </c>
    </row>
    <row r="1008" spans="1:10 1179:1180" x14ac:dyDescent="0.3">
      <c r="A1008" s="10" t="s">
        <v>2771</v>
      </c>
      <c r="B1008" s="10" t="s">
        <v>3122</v>
      </c>
      <c r="C1008" s="10" t="s">
        <v>3127</v>
      </c>
      <c r="D1008" s="10" t="s">
        <v>2653</v>
      </c>
      <c r="E1008" s="10" t="s">
        <v>2536</v>
      </c>
      <c r="F1008" s="10" t="s">
        <v>847</v>
      </c>
      <c r="H1008" t="s">
        <v>2541</v>
      </c>
      <c r="I1008" s="10" t="s">
        <v>2484</v>
      </c>
      <c r="J1008">
        <v>2019</v>
      </c>
      <c r="ASJ1008">
        <v>11853</v>
      </c>
    </row>
    <row r="1009" spans="1:10 1181:1182" x14ac:dyDescent="0.3">
      <c r="A1009" s="10" t="s">
        <v>2771</v>
      </c>
      <c r="B1009" s="10" t="s">
        <v>3122</v>
      </c>
      <c r="C1009" s="10" t="s">
        <v>3127</v>
      </c>
      <c r="D1009" s="10" t="s">
        <v>498</v>
      </c>
      <c r="E1009" s="10" t="s">
        <v>2536</v>
      </c>
      <c r="F1009" s="10" t="s">
        <v>847</v>
      </c>
      <c r="H1009" t="s">
        <v>2541</v>
      </c>
      <c r="I1009" s="10" t="s">
        <v>2484</v>
      </c>
      <c r="J1009">
        <v>2005</v>
      </c>
      <c r="ASK1009">
        <v>2770</v>
      </c>
    </row>
    <row r="1010" spans="1:10 1181:1182" x14ac:dyDescent="0.3">
      <c r="A1010" s="10" t="s">
        <v>2771</v>
      </c>
      <c r="B1010" s="10" t="s">
        <v>3122</v>
      </c>
      <c r="C1010" s="10" t="s">
        <v>3127</v>
      </c>
      <c r="D1010" s="10" t="s">
        <v>498</v>
      </c>
      <c r="E1010" s="10" t="s">
        <v>2536</v>
      </c>
      <c r="F1010" s="10" t="s">
        <v>847</v>
      </c>
      <c r="H1010" t="s">
        <v>2541</v>
      </c>
      <c r="I1010" s="10" t="s">
        <v>2484</v>
      </c>
      <c r="J1010">
        <v>2006</v>
      </c>
      <c r="ASK1010">
        <v>2776</v>
      </c>
    </row>
    <row r="1011" spans="1:10 1181:1182" x14ac:dyDescent="0.3">
      <c r="A1011" s="10" t="s">
        <v>2771</v>
      </c>
      <c r="B1011" s="10" t="s">
        <v>3122</v>
      </c>
      <c r="C1011" s="10" t="s">
        <v>3127</v>
      </c>
      <c r="D1011" s="10" t="s">
        <v>498</v>
      </c>
      <c r="E1011" s="10" t="s">
        <v>2536</v>
      </c>
      <c r="F1011" s="10" t="s">
        <v>847</v>
      </c>
      <c r="H1011" t="s">
        <v>2541</v>
      </c>
      <c r="I1011" s="10" t="s">
        <v>2484</v>
      </c>
      <c r="J1011">
        <v>2007</v>
      </c>
      <c r="ASK1011">
        <v>2010</v>
      </c>
    </row>
    <row r="1012" spans="1:10 1181:1182" x14ac:dyDescent="0.3">
      <c r="A1012" s="10" t="s">
        <v>2771</v>
      </c>
      <c r="B1012" s="10" t="s">
        <v>3122</v>
      </c>
      <c r="C1012" s="10" t="s">
        <v>3127</v>
      </c>
      <c r="D1012" s="10" t="s">
        <v>498</v>
      </c>
      <c r="E1012" s="10" t="s">
        <v>2536</v>
      </c>
      <c r="F1012" s="10" t="s">
        <v>847</v>
      </c>
      <c r="H1012" t="s">
        <v>2541</v>
      </c>
      <c r="I1012" s="10" t="s">
        <v>2484</v>
      </c>
      <c r="J1012">
        <v>2008</v>
      </c>
      <c r="ASK1012">
        <v>1652</v>
      </c>
    </row>
    <row r="1013" spans="1:10 1181:1182" x14ac:dyDescent="0.3">
      <c r="A1013" s="10" t="s">
        <v>2771</v>
      </c>
      <c r="B1013" s="10" t="s">
        <v>3122</v>
      </c>
      <c r="C1013" s="10" t="s">
        <v>3127</v>
      </c>
      <c r="D1013" s="10" t="s">
        <v>498</v>
      </c>
      <c r="E1013" s="10" t="s">
        <v>2536</v>
      </c>
      <c r="F1013" s="10" t="s">
        <v>847</v>
      </c>
      <c r="H1013" t="s">
        <v>2541</v>
      </c>
      <c r="I1013" s="10" t="s">
        <v>2484</v>
      </c>
      <c r="J1013">
        <v>2009</v>
      </c>
      <c r="ASK1013">
        <v>2509</v>
      </c>
    </row>
    <row r="1014" spans="1:10 1181:1182" x14ac:dyDescent="0.3">
      <c r="A1014" s="10" t="s">
        <v>2771</v>
      </c>
      <c r="B1014" s="10" t="s">
        <v>3122</v>
      </c>
      <c r="C1014" s="10" t="s">
        <v>3127</v>
      </c>
      <c r="D1014" s="10" t="s">
        <v>498</v>
      </c>
      <c r="E1014" s="10" t="s">
        <v>2536</v>
      </c>
      <c r="F1014" s="10" t="s">
        <v>847</v>
      </c>
      <c r="H1014" t="s">
        <v>2541</v>
      </c>
      <c r="I1014" s="10" t="s">
        <v>2484</v>
      </c>
      <c r="J1014">
        <v>2010</v>
      </c>
      <c r="ASK1014">
        <v>2312</v>
      </c>
    </row>
    <row r="1015" spans="1:10 1181:1182" x14ac:dyDescent="0.3">
      <c r="A1015" s="10" t="s">
        <v>2771</v>
      </c>
      <c r="B1015" s="10" t="s">
        <v>3122</v>
      </c>
      <c r="C1015" s="10" t="s">
        <v>3127</v>
      </c>
      <c r="D1015" s="10" t="s">
        <v>498</v>
      </c>
      <c r="E1015" s="10" t="s">
        <v>2536</v>
      </c>
      <c r="F1015" s="10" t="s">
        <v>847</v>
      </c>
      <c r="H1015" t="s">
        <v>2541</v>
      </c>
      <c r="I1015" s="10" t="s">
        <v>2484</v>
      </c>
      <c r="J1015">
        <v>2011</v>
      </c>
      <c r="ASK1015">
        <v>2324</v>
      </c>
    </row>
    <row r="1016" spans="1:10 1181:1182" x14ac:dyDescent="0.3">
      <c r="A1016" s="10" t="s">
        <v>2771</v>
      </c>
      <c r="B1016" s="10" t="s">
        <v>3122</v>
      </c>
      <c r="C1016" s="10" t="s">
        <v>3127</v>
      </c>
      <c r="D1016" s="10" t="s">
        <v>498</v>
      </c>
      <c r="E1016" s="10" t="s">
        <v>2536</v>
      </c>
      <c r="F1016" s="10" t="s">
        <v>847</v>
      </c>
      <c r="H1016" t="s">
        <v>2541</v>
      </c>
      <c r="I1016" s="10" t="s">
        <v>2484</v>
      </c>
      <c r="J1016">
        <v>2012</v>
      </c>
      <c r="ASK1016">
        <v>2319</v>
      </c>
    </row>
    <row r="1017" spans="1:10 1181:1182" x14ac:dyDescent="0.3">
      <c r="A1017" s="10" t="s">
        <v>2771</v>
      </c>
      <c r="B1017" s="10" t="s">
        <v>3122</v>
      </c>
      <c r="C1017" s="10" t="s">
        <v>3127</v>
      </c>
      <c r="D1017" s="10" t="s">
        <v>498</v>
      </c>
      <c r="E1017" s="10" t="s">
        <v>2536</v>
      </c>
      <c r="F1017" s="10" t="s">
        <v>847</v>
      </c>
      <c r="H1017" t="s">
        <v>2541</v>
      </c>
      <c r="I1017" s="10" t="s">
        <v>2484</v>
      </c>
      <c r="J1017">
        <v>2013</v>
      </c>
      <c r="ASK1017">
        <v>2065</v>
      </c>
    </row>
    <row r="1018" spans="1:10 1181:1182" x14ac:dyDescent="0.3">
      <c r="A1018" s="10" t="s">
        <v>2771</v>
      </c>
      <c r="B1018" s="10" t="s">
        <v>3122</v>
      </c>
      <c r="C1018" s="10" t="s">
        <v>3127</v>
      </c>
      <c r="D1018" s="10" t="s">
        <v>498</v>
      </c>
      <c r="E1018" s="10" t="s">
        <v>2536</v>
      </c>
      <c r="F1018" s="10" t="s">
        <v>847</v>
      </c>
      <c r="H1018" t="s">
        <v>2541</v>
      </c>
      <c r="I1018" s="10" t="s">
        <v>2484</v>
      </c>
      <c r="J1018">
        <v>2014</v>
      </c>
      <c r="ASK1018">
        <v>2239</v>
      </c>
    </row>
    <row r="1019" spans="1:10 1181:1182" x14ac:dyDescent="0.3">
      <c r="A1019" s="10" t="s">
        <v>2771</v>
      </c>
      <c r="B1019" s="10" t="s">
        <v>3122</v>
      </c>
      <c r="C1019" s="10" t="s">
        <v>3127</v>
      </c>
      <c r="D1019" s="10" t="s">
        <v>498</v>
      </c>
      <c r="E1019" s="10" t="s">
        <v>2536</v>
      </c>
      <c r="F1019" s="10" t="s">
        <v>847</v>
      </c>
      <c r="H1019" t="s">
        <v>2541</v>
      </c>
      <c r="I1019" s="10" t="s">
        <v>2484</v>
      </c>
      <c r="J1019">
        <v>2015</v>
      </c>
      <c r="ASK1019">
        <v>2402</v>
      </c>
    </row>
    <row r="1020" spans="1:10 1181:1182" x14ac:dyDescent="0.3">
      <c r="A1020" s="10" t="s">
        <v>2771</v>
      </c>
      <c r="B1020" s="10" t="s">
        <v>3122</v>
      </c>
      <c r="C1020" s="10" t="s">
        <v>3127</v>
      </c>
      <c r="D1020" s="10" t="s">
        <v>498</v>
      </c>
      <c r="E1020" s="10" t="s">
        <v>2536</v>
      </c>
      <c r="F1020" s="10" t="s">
        <v>847</v>
      </c>
      <c r="H1020" t="s">
        <v>2541</v>
      </c>
      <c r="I1020" s="10" t="s">
        <v>2484</v>
      </c>
      <c r="J1020">
        <v>2016</v>
      </c>
      <c r="ASK1020">
        <v>1444</v>
      </c>
    </row>
    <row r="1021" spans="1:10 1181:1182" x14ac:dyDescent="0.3">
      <c r="A1021" s="10" t="s">
        <v>2771</v>
      </c>
      <c r="B1021" s="10" t="s">
        <v>3122</v>
      </c>
      <c r="C1021" s="10" t="s">
        <v>3127</v>
      </c>
      <c r="D1021" s="10" t="s">
        <v>498</v>
      </c>
      <c r="E1021" s="10" t="s">
        <v>2536</v>
      </c>
      <c r="F1021" s="10" t="s">
        <v>847</v>
      </c>
      <c r="H1021" t="s">
        <v>2541</v>
      </c>
      <c r="I1021" s="10" t="s">
        <v>2484</v>
      </c>
      <c r="J1021">
        <v>2017</v>
      </c>
      <c r="ASK1021">
        <v>1827</v>
      </c>
    </row>
    <row r="1022" spans="1:10 1181:1182" x14ac:dyDescent="0.3">
      <c r="A1022" s="10" t="s">
        <v>2771</v>
      </c>
      <c r="B1022" s="10" t="s">
        <v>3122</v>
      </c>
      <c r="C1022" s="10" t="s">
        <v>3127</v>
      </c>
      <c r="D1022" s="10" t="s">
        <v>498</v>
      </c>
      <c r="E1022" s="10" t="s">
        <v>2536</v>
      </c>
      <c r="F1022" s="10" t="s">
        <v>847</v>
      </c>
      <c r="H1022" t="s">
        <v>2541</v>
      </c>
      <c r="I1022" s="10" t="s">
        <v>2484</v>
      </c>
      <c r="J1022">
        <v>2018</v>
      </c>
      <c r="ASK1022">
        <v>2396</v>
      </c>
    </row>
    <row r="1023" spans="1:10 1181:1182" x14ac:dyDescent="0.3">
      <c r="A1023" s="10" t="s">
        <v>2771</v>
      </c>
      <c r="B1023" s="10" t="s">
        <v>3122</v>
      </c>
      <c r="C1023" s="10" t="s">
        <v>3127</v>
      </c>
      <c r="D1023" s="10" t="s">
        <v>498</v>
      </c>
      <c r="E1023" s="10" t="s">
        <v>2536</v>
      </c>
      <c r="F1023" s="10" t="s">
        <v>847</v>
      </c>
      <c r="H1023" t="s">
        <v>2541</v>
      </c>
      <c r="I1023" s="10" t="s">
        <v>2484</v>
      </c>
      <c r="J1023">
        <v>2019</v>
      </c>
      <c r="ASK1023">
        <v>2195</v>
      </c>
    </row>
    <row r="1024" spans="1:10 1181:1182" x14ac:dyDescent="0.3">
      <c r="A1024" s="10" t="s">
        <v>2771</v>
      </c>
      <c r="B1024" s="10" t="s">
        <v>3122</v>
      </c>
      <c r="C1024" s="10" t="s">
        <v>3127</v>
      </c>
      <c r="D1024" s="10" t="s">
        <v>2615</v>
      </c>
      <c r="E1024" s="10" t="s">
        <v>2536</v>
      </c>
      <c r="F1024" s="10" t="s">
        <v>847</v>
      </c>
      <c r="H1024" t="s">
        <v>2541</v>
      </c>
      <c r="I1024" s="10" t="s">
        <v>2484</v>
      </c>
      <c r="J1024">
        <v>2005</v>
      </c>
      <c r="ASL1024">
        <v>7740</v>
      </c>
    </row>
    <row r="1025" spans="1:10 1182:1183" x14ac:dyDescent="0.3">
      <c r="A1025" s="10" t="s">
        <v>2771</v>
      </c>
      <c r="B1025" s="10" t="s">
        <v>3122</v>
      </c>
      <c r="C1025" s="10" t="s">
        <v>3127</v>
      </c>
      <c r="D1025" s="10" t="s">
        <v>2615</v>
      </c>
      <c r="E1025" s="10" t="s">
        <v>2536</v>
      </c>
      <c r="F1025" s="10" t="s">
        <v>847</v>
      </c>
      <c r="H1025" t="s">
        <v>2541</v>
      </c>
      <c r="I1025" s="10" t="s">
        <v>2484</v>
      </c>
      <c r="J1025">
        <v>2006</v>
      </c>
      <c r="ASL1025">
        <v>7023</v>
      </c>
    </row>
    <row r="1026" spans="1:10 1182:1183" x14ac:dyDescent="0.3">
      <c r="A1026" s="10" t="s">
        <v>2771</v>
      </c>
      <c r="B1026" s="10" t="s">
        <v>3122</v>
      </c>
      <c r="C1026" s="10" t="s">
        <v>3127</v>
      </c>
      <c r="D1026" s="10" t="s">
        <v>2615</v>
      </c>
      <c r="E1026" s="10" t="s">
        <v>2536</v>
      </c>
      <c r="F1026" s="10" t="s">
        <v>847</v>
      </c>
      <c r="H1026" t="s">
        <v>2541</v>
      </c>
      <c r="I1026" s="10" t="s">
        <v>2484</v>
      </c>
      <c r="J1026">
        <v>2007</v>
      </c>
      <c r="ASL1026">
        <v>6902</v>
      </c>
    </row>
    <row r="1027" spans="1:10 1182:1183" x14ac:dyDescent="0.3">
      <c r="A1027" s="10" t="s">
        <v>2771</v>
      </c>
      <c r="B1027" s="10" t="s">
        <v>3122</v>
      </c>
      <c r="C1027" s="10" t="s">
        <v>3127</v>
      </c>
      <c r="D1027" s="10" t="s">
        <v>2615</v>
      </c>
      <c r="E1027" s="10" t="s">
        <v>2536</v>
      </c>
      <c r="F1027" s="10" t="s">
        <v>847</v>
      </c>
      <c r="H1027" t="s">
        <v>2541</v>
      </c>
      <c r="I1027" s="10" t="s">
        <v>2484</v>
      </c>
      <c r="J1027">
        <v>2008</v>
      </c>
      <c r="ASL1027">
        <v>4350</v>
      </c>
    </row>
    <row r="1028" spans="1:10 1182:1183" x14ac:dyDescent="0.3">
      <c r="A1028" s="10" t="s">
        <v>2771</v>
      </c>
      <c r="B1028" s="10" t="s">
        <v>3122</v>
      </c>
      <c r="C1028" s="10" t="s">
        <v>3127</v>
      </c>
      <c r="D1028" s="10" t="s">
        <v>2615</v>
      </c>
      <c r="E1028" s="10" t="s">
        <v>2536</v>
      </c>
      <c r="F1028" s="10" t="s">
        <v>847</v>
      </c>
      <c r="H1028" t="s">
        <v>2541</v>
      </c>
      <c r="I1028" s="10" t="s">
        <v>2484</v>
      </c>
      <c r="J1028">
        <v>2009</v>
      </c>
      <c r="ASL1028">
        <v>6244</v>
      </c>
    </row>
    <row r="1029" spans="1:10 1182:1183" x14ac:dyDescent="0.3">
      <c r="A1029" s="10" t="s">
        <v>2771</v>
      </c>
      <c r="B1029" s="10" t="s">
        <v>3122</v>
      </c>
      <c r="C1029" s="10" t="s">
        <v>3127</v>
      </c>
      <c r="D1029" s="10" t="s">
        <v>2615</v>
      </c>
      <c r="E1029" s="10" t="s">
        <v>2536</v>
      </c>
      <c r="F1029" s="10" t="s">
        <v>847</v>
      </c>
      <c r="H1029" t="s">
        <v>2541</v>
      </c>
      <c r="I1029" s="10" t="s">
        <v>2484</v>
      </c>
      <c r="J1029">
        <v>2010</v>
      </c>
      <c r="ASL1029">
        <v>6325</v>
      </c>
    </row>
    <row r="1030" spans="1:10 1182:1183" x14ac:dyDescent="0.3">
      <c r="A1030" s="10" t="s">
        <v>2771</v>
      </c>
      <c r="B1030" s="10" t="s">
        <v>3122</v>
      </c>
      <c r="C1030" s="10" t="s">
        <v>3127</v>
      </c>
      <c r="D1030" s="10" t="s">
        <v>2615</v>
      </c>
      <c r="E1030" s="10" t="s">
        <v>2536</v>
      </c>
      <c r="F1030" s="10" t="s">
        <v>847</v>
      </c>
      <c r="H1030" t="s">
        <v>2541</v>
      </c>
      <c r="I1030" s="10" t="s">
        <v>2484</v>
      </c>
      <c r="J1030">
        <v>2011</v>
      </c>
      <c r="ASL1030">
        <v>7149</v>
      </c>
    </row>
    <row r="1031" spans="1:10 1182:1183" x14ac:dyDescent="0.3">
      <c r="A1031" s="10" t="s">
        <v>2771</v>
      </c>
      <c r="B1031" s="10" t="s">
        <v>3122</v>
      </c>
      <c r="C1031" s="10" t="s">
        <v>3127</v>
      </c>
      <c r="D1031" s="10" t="s">
        <v>2615</v>
      </c>
      <c r="E1031" s="10" t="s">
        <v>2536</v>
      </c>
      <c r="F1031" s="10" t="s">
        <v>847</v>
      </c>
      <c r="H1031" t="s">
        <v>2541</v>
      </c>
      <c r="I1031" s="10" t="s">
        <v>2484</v>
      </c>
      <c r="J1031">
        <v>2012</v>
      </c>
      <c r="ASL1031">
        <v>7630</v>
      </c>
    </row>
    <row r="1032" spans="1:10 1182:1183" x14ac:dyDescent="0.3">
      <c r="A1032" s="10" t="s">
        <v>2771</v>
      </c>
      <c r="B1032" s="10" t="s">
        <v>3122</v>
      </c>
      <c r="C1032" s="10" t="s">
        <v>3127</v>
      </c>
      <c r="D1032" s="10" t="s">
        <v>2615</v>
      </c>
      <c r="E1032" s="10" t="s">
        <v>2536</v>
      </c>
      <c r="F1032" s="10" t="s">
        <v>847</v>
      </c>
      <c r="H1032" t="s">
        <v>2541</v>
      </c>
      <c r="I1032" s="10" t="s">
        <v>2484</v>
      </c>
      <c r="J1032">
        <v>2013</v>
      </c>
      <c r="ASL1032">
        <v>8404</v>
      </c>
    </row>
    <row r="1033" spans="1:10 1182:1183" x14ac:dyDescent="0.3">
      <c r="A1033" s="10" t="s">
        <v>2771</v>
      </c>
      <c r="B1033" s="10" t="s">
        <v>3122</v>
      </c>
      <c r="C1033" s="10" t="s">
        <v>3127</v>
      </c>
      <c r="D1033" s="10" t="s">
        <v>2615</v>
      </c>
      <c r="E1033" s="10" t="s">
        <v>2536</v>
      </c>
      <c r="F1033" s="10" t="s">
        <v>847</v>
      </c>
      <c r="H1033" t="s">
        <v>2541</v>
      </c>
      <c r="I1033" s="10" t="s">
        <v>2484</v>
      </c>
      <c r="J1033">
        <v>2014</v>
      </c>
      <c r="ASL1033">
        <v>8420</v>
      </c>
    </row>
    <row r="1034" spans="1:10 1182:1183" x14ac:dyDescent="0.3">
      <c r="A1034" s="10" t="s">
        <v>2771</v>
      </c>
      <c r="B1034" s="10" t="s">
        <v>3122</v>
      </c>
      <c r="C1034" s="10" t="s">
        <v>3127</v>
      </c>
      <c r="D1034" s="10" t="s">
        <v>2615</v>
      </c>
      <c r="E1034" s="10" t="s">
        <v>2536</v>
      </c>
      <c r="F1034" s="10" t="s">
        <v>847</v>
      </c>
      <c r="H1034" t="s">
        <v>2541</v>
      </c>
      <c r="I1034" s="10" t="s">
        <v>2484</v>
      </c>
      <c r="J1034">
        <v>2015</v>
      </c>
      <c r="ASL1034">
        <v>9332</v>
      </c>
    </row>
    <row r="1035" spans="1:10 1182:1183" x14ac:dyDescent="0.3">
      <c r="A1035" s="10" t="s">
        <v>2771</v>
      </c>
      <c r="B1035" s="10" t="s">
        <v>3122</v>
      </c>
      <c r="C1035" s="10" t="s">
        <v>3127</v>
      </c>
      <c r="D1035" s="10" t="s">
        <v>2615</v>
      </c>
      <c r="E1035" s="10" t="s">
        <v>2536</v>
      </c>
      <c r="F1035" s="10" t="s">
        <v>847</v>
      </c>
      <c r="H1035" t="s">
        <v>2541</v>
      </c>
      <c r="I1035" s="10" t="s">
        <v>2484</v>
      </c>
      <c r="J1035">
        <v>2016</v>
      </c>
      <c r="ASL1035">
        <v>9343</v>
      </c>
    </row>
    <row r="1036" spans="1:10 1182:1183" x14ac:dyDescent="0.3">
      <c r="A1036" s="10" t="s">
        <v>2771</v>
      </c>
      <c r="B1036" s="10" t="s">
        <v>3122</v>
      </c>
      <c r="C1036" s="10" t="s">
        <v>3127</v>
      </c>
      <c r="D1036" s="10" t="s">
        <v>2615</v>
      </c>
      <c r="E1036" s="10" t="s">
        <v>2536</v>
      </c>
      <c r="F1036" s="10" t="s">
        <v>847</v>
      </c>
      <c r="H1036" t="s">
        <v>2541</v>
      </c>
      <c r="I1036" s="10" t="s">
        <v>2484</v>
      </c>
      <c r="J1036">
        <v>2017</v>
      </c>
      <c r="ASL1036">
        <v>10564</v>
      </c>
    </row>
    <row r="1037" spans="1:10 1182:1183" x14ac:dyDescent="0.3">
      <c r="A1037" s="10" t="s">
        <v>2771</v>
      </c>
      <c r="B1037" s="10" t="s">
        <v>3122</v>
      </c>
      <c r="C1037" s="10" t="s">
        <v>3127</v>
      </c>
      <c r="D1037" s="10" t="s">
        <v>2615</v>
      </c>
      <c r="E1037" s="10" t="s">
        <v>2536</v>
      </c>
      <c r="F1037" s="10" t="s">
        <v>847</v>
      </c>
      <c r="H1037" t="s">
        <v>2541</v>
      </c>
      <c r="I1037" s="10" t="s">
        <v>2484</v>
      </c>
      <c r="J1037">
        <v>2018</v>
      </c>
      <c r="ASL1037">
        <v>9874</v>
      </c>
    </row>
    <row r="1038" spans="1:10 1182:1183" x14ac:dyDescent="0.3">
      <c r="A1038" s="10" t="s">
        <v>2771</v>
      </c>
      <c r="B1038" s="10" t="s">
        <v>3122</v>
      </c>
      <c r="C1038" s="10" t="s">
        <v>3127</v>
      </c>
      <c r="D1038" s="10" t="s">
        <v>2615</v>
      </c>
      <c r="E1038" s="10" t="s">
        <v>2536</v>
      </c>
      <c r="F1038" s="10" t="s">
        <v>847</v>
      </c>
      <c r="H1038" t="s">
        <v>2541</v>
      </c>
      <c r="I1038" s="10" t="s">
        <v>2484</v>
      </c>
      <c r="J1038">
        <v>2019</v>
      </c>
      <c r="ASL1038">
        <v>5919</v>
      </c>
    </row>
    <row r="1039" spans="1:10 1182:1183" x14ac:dyDescent="0.3">
      <c r="A1039" s="10" t="s">
        <v>2771</v>
      </c>
      <c r="B1039" s="10" t="s">
        <v>3122</v>
      </c>
      <c r="C1039" s="10" t="s">
        <v>3127</v>
      </c>
      <c r="D1039" s="10" t="s">
        <v>2657</v>
      </c>
      <c r="E1039" s="10" t="s">
        <v>2536</v>
      </c>
      <c r="F1039" s="10" t="s">
        <v>847</v>
      </c>
      <c r="H1039" t="s">
        <v>2541</v>
      </c>
      <c r="I1039" s="10" t="s">
        <v>2484</v>
      </c>
      <c r="J1039">
        <v>2005</v>
      </c>
      <c r="ASM1039">
        <v>313720</v>
      </c>
    </row>
    <row r="1040" spans="1:10 1182:1183" x14ac:dyDescent="0.3">
      <c r="A1040" s="10" t="s">
        <v>2771</v>
      </c>
      <c r="B1040" s="10" t="s">
        <v>3122</v>
      </c>
      <c r="C1040" s="10" t="s">
        <v>3127</v>
      </c>
      <c r="D1040" s="10" t="s">
        <v>2657</v>
      </c>
      <c r="E1040" s="10" t="s">
        <v>2536</v>
      </c>
      <c r="F1040" s="10" t="s">
        <v>847</v>
      </c>
      <c r="H1040" t="s">
        <v>2541</v>
      </c>
      <c r="I1040" s="10" t="s">
        <v>2484</v>
      </c>
      <c r="J1040">
        <v>2006</v>
      </c>
      <c r="ASM1040">
        <v>230671</v>
      </c>
    </row>
    <row r="1041" spans="1:10 1183:1184" x14ac:dyDescent="0.3">
      <c r="A1041" s="10" t="s">
        <v>2771</v>
      </c>
      <c r="B1041" s="10" t="s">
        <v>3122</v>
      </c>
      <c r="C1041" s="10" t="s">
        <v>3127</v>
      </c>
      <c r="D1041" s="10" t="s">
        <v>2657</v>
      </c>
      <c r="E1041" s="10" t="s">
        <v>2536</v>
      </c>
      <c r="F1041" s="10" t="s">
        <v>847</v>
      </c>
      <c r="H1041" t="s">
        <v>2541</v>
      </c>
      <c r="I1041" s="10" t="s">
        <v>2484</v>
      </c>
      <c r="J1041">
        <v>2007</v>
      </c>
      <c r="ASM1041">
        <v>270500</v>
      </c>
    </row>
    <row r="1042" spans="1:10 1183:1184" x14ac:dyDescent="0.3">
      <c r="A1042" s="10" t="s">
        <v>2771</v>
      </c>
      <c r="B1042" s="10" t="s">
        <v>3122</v>
      </c>
      <c r="C1042" s="10" t="s">
        <v>3127</v>
      </c>
      <c r="D1042" s="10" t="s">
        <v>2657</v>
      </c>
      <c r="E1042" s="10" t="s">
        <v>2536</v>
      </c>
      <c r="F1042" s="10" t="s">
        <v>847</v>
      </c>
      <c r="H1042" t="s">
        <v>2541</v>
      </c>
      <c r="I1042" s="10" t="s">
        <v>2484</v>
      </c>
      <c r="J1042">
        <v>2008</v>
      </c>
      <c r="ASM1042">
        <v>280598</v>
      </c>
    </row>
    <row r="1043" spans="1:10 1183:1184" x14ac:dyDescent="0.3">
      <c r="A1043" s="10" t="s">
        <v>2771</v>
      </c>
      <c r="B1043" s="10" t="s">
        <v>3122</v>
      </c>
      <c r="C1043" s="10" t="s">
        <v>3127</v>
      </c>
      <c r="D1043" s="10" t="s">
        <v>2657</v>
      </c>
      <c r="E1043" s="10" t="s">
        <v>2536</v>
      </c>
      <c r="F1043" s="10" t="s">
        <v>847</v>
      </c>
      <c r="H1043" t="s">
        <v>2541</v>
      </c>
      <c r="I1043" s="10" t="s">
        <v>2484</v>
      </c>
      <c r="J1043">
        <v>2009</v>
      </c>
      <c r="ASM1043">
        <v>264258</v>
      </c>
    </row>
    <row r="1044" spans="1:10 1183:1184" x14ac:dyDescent="0.3">
      <c r="A1044" s="10" t="s">
        <v>2771</v>
      </c>
      <c r="B1044" s="10" t="s">
        <v>3122</v>
      </c>
      <c r="C1044" s="10" t="s">
        <v>3127</v>
      </c>
      <c r="D1044" s="10" t="s">
        <v>2657</v>
      </c>
      <c r="E1044" s="10" t="s">
        <v>2536</v>
      </c>
      <c r="F1044" s="10" t="s">
        <v>847</v>
      </c>
      <c r="H1044" t="s">
        <v>2541</v>
      </c>
      <c r="I1044" s="10" t="s">
        <v>2484</v>
      </c>
      <c r="J1044">
        <v>2010</v>
      </c>
      <c r="ASM1044">
        <v>271369</v>
      </c>
    </row>
    <row r="1045" spans="1:10 1183:1184" x14ac:dyDescent="0.3">
      <c r="A1045" s="10" t="s">
        <v>2771</v>
      </c>
      <c r="B1045" s="10" t="s">
        <v>3122</v>
      </c>
      <c r="C1045" s="10" t="s">
        <v>3127</v>
      </c>
      <c r="D1045" s="10" t="s">
        <v>2657</v>
      </c>
      <c r="E1045" s="10" t="s">
        <v>2536</v>
      </c>
      <c r="F1045" s="10" t="s">
        <v>847</v>
      </c>
      <c r="H1045" t="s">
        <v>2541</v>
      </c>
      <c r="I1045" s="10" t="s">
        <v>2484</v>
      </c>
      <c r="J1045">
        <v>2011</v>
      </c>
      <c r="ASM1045">
        <v>490462</v>
      </c>
    </row>
    <row r="1046" spans="1:10 1183:1184" x14ac:dyDescent="0.3">
      <c r="A1046" s="10" t="s">
        <v>2771</v>
      </c>
      <c r="B1046" s="10" t="s">
        <v>3122</v>
      </c>
      <c r="C1046" s="10" t="s">
        <v>3127</v>
      </c>
      <c r="D1046" s="10" t="s">
        <v>2657</v>
      </c>
      <c r="E1046" s="10" t="s">
        <v>2536</v>
      </c>
      <c r="F1046" s="10" t="s">
        <v>847</v>
      </c>
      <c r="H1046" t="s">
        <v>2541</v>
      </c>
      <c r="I1046" s="10" t="s">
        <v>2484</v>
      </c>
      <c r="J1046">
        <v>2012</v>
      </c>
      <c r="ASM1046">
        <v>507162</v>
      </c>
    </row>
    <row r="1047" spans="1:10 1183:1184" x14ac:dyDescent="0.3">
      <c r="A1047" s="10" t="s">
        <v>2771</v>
      </c>
      <c r="B1047" s="10" t="s">
        <v>3122</v>
      </c>
      <c r="C1047" s="10" t="s">
        <v>3127</v>
      </c>
      <c r="D1047" s="10" t="s">
        <v>2657</v>
      </c>
      <c r="E1047" s="10" t="s">
        <v>2536</v>
      </c>
      <c r="F1047" s="10" t="s">
        <v>847</v>
      </c>
      <c r="H1047" t="s">
        <v>2541</v>
      </c>
      <c r="I1047" s="10" t="s">
        <v>2484</v>
      </c>
      <c r="J1047">
        <v>2013</v>
      </c>
      <c r="ASM1047">
        <v>509714</v>
      </c>
    </row>
    <row r="1048" spans="1:10 1183:1184" x14ac:dyDescent="0.3">
      <c r="A1048" s="10" t="s">
        <v>2771</v>
      </c>
      <c r="B1048" s="10" t="s">
        <v>3122</v>
      </c>
      <c r="C1048" s="10" t="s">
        <v>3127</v>
      </c>
      <c r="D1048" s="10" t="s">
        <v>2657</v>
      </c>
      <c r="E1048" s="10" t="s">
        <v>2536</v>
      </c>
      <c r="F1048" s="10" t="s">
        <v>847</v>
      </c>
      <c r="H1048" t="s">
        <v>2541</v>
      </c>
      <c r="I1048" s="10" t="s">
        <v>2484</v>
      </c>
      <c r="J1048">
        <v>2014</v>
      </c>
      <c r="ASM1048">
        <v>526328</v>
      </c>
    </row>
    <row r="1049" spans="1:10 1183:1184" x14ac:dyDescent="0.3">
      <c r="A1049" s="10" t="s">
        <v>2771</v>
      </c>
      <c r="B1049" s="10" t="s">
        <v>3122</v>
      </c>
      <c r="C1049" s="10" t="s">
        <v>3127</v>
      </c>
      <c r="D1049" s="10" t="s">
        <v>2657</v>
      </c>
      <c r="E1049" s="10" t="s">
        <v>2536</v>
      </c>
      <c r="F1049" s="10" t="s">
        <v>847</v>
      </c>
      <c r="H1049" t="s">
        <v>2541</v>
      </c>
      <c r="I1049" s="10" t="s">
        <v>2484</v>
      </c>
      <c r="J1049">
        <v>2015</v>
      </c>
      <c r="ASM1049">
        <v>570594</v>
      </c>
    </row>
    <row r="1050" spans="1:10 1183:1184" x14ac:dyDescent="0.3">
      <c r="A1050" s="10" t="s">
        <v>2771</v>
      </c>
      <c r="B1050" s="10" t="s">
        <v>3122</v>
      </c>
      <c r="C1050" s="10" t="s">
        <v>3127</v>
      </c>
      <c r="D1050" s="10" t="s">
        <v>2657</v>
      </c>
      <c r="E1050" s="10" t="s">
        <v>2536</v>
      </c>
      <c r="F1050" s="10" t="s">
        <v>847</v>
      </c>
      <c r="H1050" t="s">
        <v>2541</v>
      </c>
      <c r="I1050" s="10" t="s">
        <v>2484</v>
      </c>
      <c r="J1050">
        <v>2016</v>
      </c>
      <c r="ASM1050">
        <v>450084</v>
      </c>
    </row>
    <row r="1051" spans="1:10 1183:1184" x14ac:dyDescent="0.3">
      <c r="A1051" s="10" t="s">
        <v>2771</v>
      </c>
      <c r="B1051" s="10" t="s">
        <v>3122</v>
      </c>
      <c r="C1051" s="10" t="s">
        <v>3127</v>
      </c>
      <c r="D1051" s="10" t="s">
        <v>2657</v>
      </c>
      <c r="E1051" s="10" t="s">
        <v>2536</v>
      </c>
      <c r="F1051" s="10" t="s">
        <v>847</v>
      </c>
      <c r="H1051" t="s">
        <v>2541</v>
      </c>
      <c r="I1051" s="10" t="s">
        <v>2484</v>
      </c>
      <c r="J1051">
        <v>2017</v>
      </c>
      <c r="ASM1051">
        <v>472830</v>
      </c>
    </row>
    <row r="1052" spans="1:10 1183:1184" x14ac:dyDescent="0.3">
      <c r="A1052" s="10" t="s">
        <v>2771</v>
      </c>
      <c r="B1052" s="10" t="s">
        <v>3122</v>
      </c>
      <c r="C1052" s="10" t="s">
        <v>3127</v>
      </c>
      <c r="D1052" s="10" t="s">
        <v>2657</v>
      </c>
      <c r="E1052" s="10" t="s">
        <v>2536</v>
      </c>
      <c r="F1052" s="10" t="s">
        <v>847</v>
      </c>
      <c r="H1052" t="s">
        <v>2541</v>
      </c>
      <c r="I1052" s="10" t="s">
        <v>2484</v>
      </c>
      <c r="J1052">
        <v>2018</v>
      </c>
      <c r="ASM1052">
        <v>445410</v>
      </c>
    </row>
    <row r="1053" spans="1:10 1183:1184" x14ac:dyDescent="0.3">
      <c r="A1053" s="10" t="s">
        <v>2771</v>
      </c>
      <c r="B1053" s="10" t="s">
        <v>3122</v>
      </c>
      <c r="C1053" s="10" t="s">
        <v>3127</v>
      </c>
      <c r="D1053" s="10" t="s">
        <v>2657</v>
      </c>
      <c r="E1053" s="10" t="s">
        <v>2536</v>
      </c>
      <c r="F1053" s="10" t="s">
        <v>847</v>
      </c>
      <c r="H1053" t="s">
        <v>2541</v>
      </c>
      <c r="I1053" s="10" t="s">
        <v>2484</v>
      </c>
      <c r="J1053">
        <v>2019</v>
      </c>
      <c r="ASM1053">
        <v>410072</v>
      </c>
    </row>
    <row r="1054" spans="1:10 1183:1184" x14ac:dyDescent="0.3">
      <c r="A1054" s="10" t="s">
        <v>2771</v>
      </c>
      <c r="B1054" s="10" t="s">
        <v>3122</v>
      </c>
      <c r="C1054" s="10" t="s">
        <v>3127</v>
      </c>
      <c r="D1054" s="10" t="s">
        <v>2659</v>
      </c>
      <c r="E1054" s="10" t="s">
        <v>2536</v>
      </c>
      <c r="F1054" s="10" t="s">
        <v>847</v>
      </c>
      <c r="H1054" t="s">
        <v>2541</v>
      </c>
      <c r="I1054" s="10" t="s">
        <v>2484</v>
      </c>
      <c r="J1054">
        <v>2005</v>
      </c>
      <c r="ASN1054">
        <v>8271</v>
      </c>
    </row>
    <row r="1055" spans="1:10 1183:1184" x14ac:dyDescent="0.3">
      <c r="A1055" s="10" t="s">
        <v>2771</v>
      </c>
      <c r="B1055" s="10" t="s">
        <v>3122</v>
      </c>
      <c r="C1055" s="10" t="s">
        <v>3127</v>
      </c>
      <c r="D1055" s="10" t="s">
        <v>2659</v>
      </c>
      <c r="E1055" s="10" t="s">
        <v>2536</v>
      </c>
      <c r="F1055" s="10" t="s">
        <v>847</v>
      </c>
      <c r="H1055" t="s">
        <v>2541</v>
      </c>
      <c r="I1055" s="10" t="s">
        <v>2484</v>
      </c>
      <c r="J1055">
        <v>2006</v>
      </c>
      <c r="ASN1055">
        <v>20005</v>
      </c>
    </row>
    <row r="1056" spans="1:10 1183:1184" x14ac:dyDescent="0.3">
      <c r="A1056" s="10" t="s">
        <v>2771</v>
      </c>
      <c r="B1056" s="10" t="s">
        <v>3122</v>
      </c>
      <c r="C1056" s="10" t="s">
        <v>3127</v>
      </c>
      <c r="D1056" s="10" t="s">
        <v>2659</v>
      </c>
      <c r="E1056" s="10" t="s">
        <v>2536</v>
      </c>
      <c r="F1056" s="10" t="s">
        <v>847</v>
      </c>
      <c r="H1056" t="s">
        <v>2541</v>
      </c>
      <c r="I1056" s="10" t="s">
        <v>2484</v>
      </c>
      <c r="J1056">
        <v>2007</v>
      </c>
      <c r="ASN1056">
        <v>19243</v>
      </c>
    </row>
    <row r="1057" spans="1:10 1135:1184" x14ac:dyDescent="0.3">
      <c r="A1057" s="10" t="s">
        <v>2771</v>
      </c>
      <c r="B1057" s="10" t="s">
        <v>3122</v>
      </c>
      <c r="C1057" s="10" t="s">
        <v>3127</v>
      </c>
      <c r="D1057" s="10" t="s">
        <v>2659</v>
      </c>
      <c r="E1057" s="10" t="s">
        <v>2536</v>
      </c>
      <c r="F1057" s="10" t="s">
        <v>847</v>
      </c>
      <c r="H1057" t="s">
        <v>2541</v>
      </c>
      <c r="I1057" s="10" t="s">
        <v>2484</v>
      </c>
      <c r="J1057">
        <v>2008</v>
      </c>
      <c r="ASN1057">
        <v>17907</v>
      </c>
    </row>
    <row r="1058" spans="1:10 1135:1184" x14ac:dyDescent="0.3">
      <c r="A1058" s="10" t="s">
        <v>2771</v>
      </c>
      <c r="B1058" s="10" t="s">
        <v>3122</v>
      </c>
      <c r="C1058" s="10" t="s">
        <v>3127</v>
      </c>
      <c r="D1058" s="10" t="s">
        <v>2659</v>
      </c>
      <c r="E1058" s="10" t="s">
        <v>2536</v>
      </c>
      <c r="F1058" s="10" t="s">
        <v>847</v>
      </c>
      <c r="H1058" t="s">
        <v>2541</v>
      </c>
      <c r="I1058" s="10" t="s">
        <v>2484</v>
      </c>
      <c r="J1058">
        <v>2009</v>
      </c>
      <c r="ASN1058">
        <v>20963</v>
      </c>
    </row>
    <row r="1059" spans="1:10 1135:1184" x14ac:dyDescent="0.3">
      <c r="A1059" s="10" t="s">
        <v>2771</v>
      </c>
      <c r="B1059" s="10" t="s">
        <v>3122</v>
      </c>
      <c r="C1059" s="10" t="s">
        <v>3127</v>
      </c>
      <c r="D1059" s="10" t="s">
        <v>2659</v>
      </c>
      <c r="E1059" s="10" t="s">
        <v>2536</v>
      </c>
      <c r="F1059" s="10" t="s">
        <v>847</v>
      </c>
      <c r="H1059" t="s">
        <v>2541</v>
      </c>
      <c r="I1059" s="10" t="s">
        <v>2484</v>
      </c>
      <c r="J1059">
        <v>2010</v>
      </c>
      <c r="ASN1059">
        <v>23988</v>
      </c>
    </row>
    <row r="1060" spans="1:10 1135:1184" x14ac:dyDescent="0.3">
      <c r="A1060" s="10" t="s">
        <v>2771</v>
      </c>
      <c r="B1060" s="10" t="s">
        <v>3122</v>
      </c>
      <c r="C1060" s="10" t="s">
        <v>3127</v>
      </c>
      <c r="D1060" s="10" t="s">
        <v>2659</v>
      </c>
      <c r="E1060" s="10" t="s">
        <v>2536</v>
      </c>
      <c r="F1060" s="10" t="s">
        <v>847</v>
      </c>
      <c r="H1060" t="s">
        <v>2541</v>
      </c>
      <c r="I1060" s="10" t="s">
        <v>2484</v>
      </c>
      <c r="J1060">
        <v>2011</v>
      </c>
      <c r="ASN1060">
        <v>19363</v>
      </c>
    </row>
    <row r="1061" spans="1:10 1135:1184" x14ac:dyDescent="0.3">
      <c r="A1061" s="10" t="s">
        <v>2771</v>
      </c>
      <c r="B1061" s="10" t="s">
        <v>3122</v>
      </c>
      <c r="C1061" s="10" t="s">
        <v>3127</v>
      </c>
      <c r="D1061" s="10" t="s">
        <v>2659</v>
      </c>
      <c r="E1061" s="10" t="s">
        <v>2536</v>
      </c>
      <c r="F1061" s="10" t="s">
        <v>847</v>
      </c>
      <c r="H1061" t="s">
        <v>2541</v>
      </c>
      <c r="I1061" s="10" t="s">
        <v>2484</v>
      </c>
      <c r="J1061">
        <v>2012</v>
      </c>
      <c r="ASN1061">
        <v>20878</v>
      </c>
    </row>
    <row r="1062" spans="1:10 1135:1184" x14ac:dyDescent="0.3">
      <c r="A1062" s="10" t="s">
        <v>2771</v>
      </c>
      <c r="B1062" s="10" t="s">
        <v>3122</v>
      </c>
      <c r="C1062" s="10" t="s">
        <v>3127</v>
      </c>
      <c r="D1062" s="10" t="s">
        <v>2659</v>
      </c>
      <c r="E1062" s="10" t="s">
        <v>2536</v>
      </c>
      <c r="F1062" s="10" t="s">
        <v>847</v>
      </c>
      <c r="H1062" t="s">
        <v>2541</v>
      </c>
      <c r="I1062" s="10" t="s">
        <v>2484</v>
      </c>
      <c r="J1062">
        <v>2013</v>
      </c>
      <c r="ASN1062">
        <v>20134</v>
      </c>
    </row>
    <row r="1063" spans="1:10 1135:1184" x14ac:dyDescent="0.3">
      <c r="A1063" s="10" t="s">
        <v>2771</v>
      </c>
      <c r="B1063" s="10" t="s">
        <v>3122</v>
      </c>
      <c r="C1063" s="10" t="s">
        <v>3127</v>
      </c>
      <c r="D1063" s="10" t="s">
        <v>2659</v>
      </c>
      <c r="E1063" s="10" t="s">
        <v>2536</v>
      </c>
      <c r="F1063" s="10" t="s">
        <v>847</v>
      </c>
      <c r="H1063" t="s">
        <v>2541</v>
      </c>
      <c r="I1063" s="10" t="s">
        <v>2484</v>
      </c>
      <c r="J1063">
        <v>2014</v>
      </c>
      <c r="ASN1063">
        <v>22502</v>
      </c>
    </row>
    <row r="1064" spans="1:10 1135:1184" x14ac:dyDescent="0.3">
      <c r="A1064" s="10" t="s">
        <v>2771</v>
      </c>
      <c r="B1064" s="10" t="s">
        <v>3122</v>
      </c>
      <c r="C1064" s="10" t="s">
        <v>3127</v>
      </c>
      <c r="D1064" s="10" t="s">
        <v>2659</v>
      </c>
      <c r="E1064" s="10" t="s">
        <v>2536</v>
      </c>
      <c r="F1064" s="10" t="s">
        <v>847</v>
      </c>
      <c r="H1064" t="s">
        <v>2541</v>
      </c>
      <c r="I1064" s="10" t="s">
        <v>2484</v>
      </c>
      <c r="J1064">
        <v>2015</v>
      </c>
      <c r="ASN1064">
        <v>24070</v>
      </c>
    </row>
    <row r="1065" spans="1:10 1135:1184" x14ac:dyDescent="0.3">
      <c r="A1065" s="10" t="s">
        <v>2771</v>
      </c>
      <c r="B1065" s="10" t="s">
        <v>3122</v>
      </c>
      <c r="C1065" s="10" t="s">
        <v>3127</v>
      </c>
      <c r="D1065" s="10" t="s">
        <v>2659</v>
      </c>
      <c r="E1065" s="10" t="s">
        <v>2536</v>
      </c>
      <c r="F1065" s="10" t="s">
        <v>847</v>
      </c>
      <c r="H1065" t="s">
        <v>2541</v>
      </c>
      <c r="I1065" s="10" t="s">
        <v>2484</v>
      </c>
      <c r="J1065">
        <v>2016</v>
      </c>
      <c r="ASN1065">
        <v>20122</v>
      </c>
    </row>
    <row r="1066" spans="1:10 1135:1184" x14ac:dyDescent="0.3">
      <c r="A1066" s="10" t="s">
        <v>2771</v>
      </c>
      <c r="B1066" s="10" t="s">
        <v>3122</v>
      </c>
      <c r="C1066" s="10" t="s">
        <v>3127</v>
      </c>
      <c r="D1066" s="10" t="s">
        <v>2659</v>
      </c>
      <c r="E1066" s="10" t="s">
        <v>2536</v>
      </c>
      <c r="F1066" s="10" t="s">
        <v>847</v>
      </c>
      <c r="H1066" t="s">
        <v>2541</v>
      </c>
      <c r="I1066" s="10" t="s">
        <v>2484</v>
      </c>
      <c r="J1066">
        <v>2017</v>
      </c>
      <c r="ASN1066">
        <v>23144</v>
      </c>
    </row>
    <row r="1067" spans="1:10 1135:1184" x14ac:dyDescent="0.3">
      <c r="A1067" s="10" t="s">
        <v>2771</v>
      </c>
      <c r="B1067" s="10" t="s">
        <v>3122</v>
      </c>
      <c r="C1067" s="10" t="s">
        <v>3127</v>
      </c>
      <c r="D1067" s="10" t="s">
        <v>2659</v>
      </c>
      <c r="E1067" s="10" t="s">
        <v>2536</v>
      </c>
      <c r="F1067" s="10" t="s">
        <v>847</v>
      </c>
      <c r="H1067" t="s">
        <v>2541</v>
      </c>
      <c r="I1067" s="10" t="s">
        <v>2484</v>
      </c>
      <c r="J1067">
        <v>2018</v>
      </c>
      <c r="ASN1067">
        <v>27023</v>
      </c>
    </row>
    <row r="1068" spans="1:10 1135:1184" x14ac:dyDescent="0.3">
      <c r="A1068" s="10" t="s">
        <v>2771</v>
      </c>
      <c r="B1068" s="10" t="s">
        <v>3122</v>
      </c>
      <c r="C1068" s="10" t="s">
        <v>3127</v>
      </c>
      <c r="D1068" s="10" t="s">
        <v>2659</v>
      </c>
      <c r="E1068" s="10" t="s">
        <v>2536</v>
      </c>
      <c r="F1068" s="10" t="s">
        <v>847</v>
      </c>
      <c r="H1068" t="s">
        <v>2541</v>
      </c>
      <c r="I1068" s="10" t="s">
        <v>2484</v>
      </c>
      <c r="J1068">
        <v>2019</v>
      </c>
      <c r="ASN1068">
        <v>18373</v>
      </c>
    </row>
    <row r="1069" spans="1:10 1135:1184" x14ac:dyDescent="0.3">
      <c r="A1069" s="10" t="s">
        <v>2771</v>
      </c>
      <c r="B1069" s="10" t="s">
        <v>3120</v>
      </c>
      <c r="C1069" s="10" t="s">
        <v>3121</v>
      </c>
      <c r="D1069" s="10" t="s">
        <v>2563</v>
      </c>
      <c r="E1069" s="10" t="s">
        <v>2536</v>
      </c>
      <c r="F1069" s="10" t="s">
        <v>802</v>
      </c>
      <c r="H1069" t="s">
        <v>2537</v>
      </c>
      <c r="I1069" s="10" t="s">
        <v>2484</v>
      </c>
      <c r="J1069">
        <v>2010</v>
      </c>
      <c r="AQQ1069">
        <v>0</v>
      </c>
    </row>
    <row r="1070" spans="1:10 1135:1184" x14ac:dyDescent="0.3">
      <c r="A1070" s="10" t="s">
        <v>2771</v>
      </c>
      <c r="B1070" s="10" t="s">
        <v>3120</v>
      </c>
      <c r="C1070" s="10" t="s">
        <v>3121</v>
      </c>
      <c r="D1070" s="10" t="s">
        <v>2563</v>
      </c>
      <c r="E1070" s="10" t="s">
        <v>2536</v>
      </c>
      <c r="F1070" s="10" t="s">
        <v>802</v>
      </c>
      <c r="H1070" t="s">
        <v>2537</v>
      </c>
      <c r="I1070" s="10" t="s">
        <v>2484</v>
      </c>
      <c r="J1070">
        <v>2011</v>
      </c>
      <c r="AQQ1070">
        <v>672.80000000000007</v>
      </c>
    </row>
    <row r="1071" spans="1:10 1135:1184" x14ac:dyDescent="0.3">
      <c r="A1071" s="10" t="s">
        <v>2771</v>
      </c>
      <c r="B1071" s="10" t="s">
        <v>3120</v>
      </c>
      <c r="C1071" s="10" t="s">
        <v>3121</v>
      </c>
      <c r="D1071" s="10" t="s">
        <v>2563</v>
      </c>
      <c r="E1071" s="10" t="s">
        <v>2536</v>
      </c>
      <c r="F1071" s="10" t="s">
        <v>802</v>
      </c>
      <c r="H1071" t="s">
        <v>2537</v>
      </c>
      <c r="I1071" s="10" t="s">
        <v>2484</v>
      </c>
      <c r="J1071">
        <v>2012</v>
      </c>
      <c r="AQQ1071">
        <v>722.9</v>
      </c>
    </row>
    <row r="1072" spans="1:10 1135:1184" x14ac:dyDescent="0.3">
      <c r="A1072" s="10" t="s">
        <v>2771</v>
      </c>
      <c r="B1072" s="10" t="s">
        <v>3120</v>
      </c>
      <c r="C1072" s="10" t="s">
        <v>3121</v>
      </c>
      <c r="D1072" s="10" t="s">
        <v>2563</v>
      </c>
      <c r="E1072" s="10" t="s">
        <v>2536</v>
      </c>
      <c r="F1072" s="10" t="s">
        <v>802</v>
      </c>
      <c r="H1072" t="s">
        <v>2537</v>
      </c>
      <c r="I1072" s="10" t="s">
        <v>2484</v>
      </c>
      <c r="J1072">
        <v>2013</v>
      </c>
      <c r="AQQ1072">
        <v>604.40000000000009</v>
      </c>
    </row>
    <row r="1073" spans="1:10 1122:1135" x14ac:dyDescent="0.3">
      <c r="A1073" s="10" t="s">
        <v>2771</v>
      </c>
      <c r="B1073" s="10" t="s">
        <v>3120</v>
      </c>
      <c r="C1073" s="10" t="s">
        <v>3121</v>
      </c>
      <c r="D1073" s="10" t="s">
        <v>2563</v>
      </c>
      <c r="E1073" s="10" t="s">
        <v>2536</v>
      </c>
      <c r="F1073" s="10" t="s">
        <v>802</v>
      </c>
      <c r="H1073" t="s">
        <v>2537</v>
      </c>
      <c r="I1073" s="10" t="s">
        <v>2484</v>
      </c>
      <c r="J1073">
        <v>2014</v>
      </c>
      <c r="AQQ1073">
        <v>599.8478360774094</v>
      </c>
    </row>
    <row r="1074" spans="1:10 1122:1135" x14ac:dyDescent="0.3">
      <c r="A1074" s="10" t="s">
        <v>2771</v>
      </c>
      <c r="B1074" s="10" t="s">
        <v>3120</v>
      </c>
      <c r="C1074" s="10" t="s">
        <v>3121</v>
      </c>
      <c r="D1074" s="10" t="s">
        <v>2563</v>
      </c>
      <c r="E1074" s="10" t="s">
        <v>2536</v>
      </c>
      <c r="F1074" s="10" t="s">
        <v>802</v>
      </c>
      <c r="H1074" t="s">
        <v>2537</v>
      </c>
      <c r="I1074" s="10" t="s">
        <v>2484</v>
      </c>
      <c r="J1074">
        <v>2015</v>
      </c>
      <c r="AQQ1074">
        <v>665.93014836999964</v>
      </c>
    </row>
    <row r="1075" spans="1:10 1122:1135" x14ac:dyDescent="0.3">
      <c r="A1075" s="10" t="s">
        <v>2771</v>
      </c>
      <c r="B1075" s="10" t="s">
        <v>3120</v>
      </c>
      <c r="C1075" s="10" t="s">
        <v>3121</v>
      </c>
      <c r="D1075" s="10" t="s">
        <v>2563</v>
      </c>
      <c r="E1075" s="10" t="s">
        <v>2536</v>
      </c>
      <c r="F1075" s="10" t="s">
        <v>802</v>
      </c>
      <c r="H1075" t="s">
        <v>2537</v>
      </c>
      <c r="I1075" s="10" t="s">
        <v>2484</v>
      </c>
      <c r="J1075">
        <v>2016</v>
      </c>
      <c r="AQQ1075">
        <v>822.7543572400001</v>
      </c>
    </row>
    <row r="1076" spans="1:10 1122:1135" x14ac:dyDescent="0.3">
      <c r="A1076" s="10" t="s">
        <v>2771</v>
      </c>
      <c r="B1076" s="10" t="s">
        <v>3120</v>
      </c>
      <c r="C1076" s="10" t="s">
        <v>3121</v>
      </c>
      <c r="D1076" s="10" t="s">
        <v>2563</v>
      </c>
      <c r="E1076" s="10" t="s">
        <v>2536</v>
      </c>
      <c r="F1076" s="10" t="s">
        <v>802</v>
      </c>
      <c r="H1076" t="s">
        <v>2537</v>
      </c>
      <c r="I1076" s="10" t="s">
        <v>2484</v>
      </c>
      <c r="J1076">
        <v>2017</v>
      </c>
      <c r="AQQ1076">
        <v>796.49741368486377</v>
      </c>
    </row>
    <row r="1077" spans="1:10 1122:1135" x14ac:dyDescent="0.3">
      <c r="A1077" s="10" t="s">
        <v>2771</v>
      </c>
      <c r="B1077" s="10" t="s">
        <v>3120</v>
      </c>
      <c r="C1077" s="10" t="s">
        <v>3121</v>
      </c>
      <c r="D1077" s="10" t="s">
        <v>2563</v>
      </c>
      <c r="E1077" s="10" t="s">
        <v>2536</v>
      </c>
      <c r="F1077" s="10" t="s">
        <v>802</v>
      </c>
      <c r="H1077" t="s">
        <v>2537</v>
      </c>
      <c r="I1077" s="10" t="s">
        <v>2484</v>
      </c>
      <c r="J1077">
        <v>2018</v>
      </c>
      <c r="AQQ1077">
        <v>880.36819999999989</v>
      </c>
    </row>
    <row r="1078" spans="1:10 1122:1135" x14ac:dyDescent="0.3">
      <c r="A1078" s="10" t="s">
        <v>2771</v>
      </c>
      <c r="B1078" s="10" t="s">
        <v>3120</v>
      </c>
      <c r="C1078" s="10" t="s">
        <v>3121</v>
      </c>
      <c r="D1078" s="10" t="s">
        <v>2563</v>
      </c>
      <c r="E1078" s="10" t="s">
        <v>2536</v>
      </c>
      <c r="F1078" s="10" t="s">
        <v>802</v>
      </c>
      <c r="H1078" t="s">
        <v>2537</v>
      </c>
      <c r="I1078" s="10" t="s">
        <v>2484</v>
      </c>
      <c r="J1078">
        <v>2019</v>
      </c>
      <c r="AQQ1078">
        <v>1381.4986999999999</v>
      </c>
    </row>
    <row r="1079" spans="1:10 1122:1135" x14ac:dyDescent="0.3">
      <c r="A1079" s="10" t="s">
        <v>2771</v>
      </c>
      <c r="B1079" s="10" t="s">
        <v>3120</v>
      </c>
      <c r="C1079" s="10" t="s">
        <v>3121</v>
      </c>
      <c r="D1079" s="10" t="s">
        <v>2535</v>
      </c>
      <c r="E1079" s="10" t="s">
        <v>2536</v>
      </c>
      <c r="F1079" s="10" t="s">
        <v>802</v>
      </c>
      <c r="H1079" t="s">
        <v>2537</v>
      </c>
      <c r="I1079" s="10" t="s">
        <v>2484</v>
      </c>
      <c r="J1079">
        <v>2010</v>
      </c>
      <c r="AQD1079">
        <v>78210.899999999994</v>
      </c>
    </row>
    <row r="1080" spans="1:10 1122:1135" x14ac:dyDescent="0.3">
      <c r="A1080" s="10" t="s">
        <v>2771</v>
      </c>
      <c r="B1080" s="10" t="s">
        <v>3120</v>
      </c>
      <c r="C1080" s="10" t="s">
        <v>3121</v>
      </c>
      <c r="D1080" s="10" t="s">
        <v>2535</v>
      </c>
      <c r="E1080" s="10" t="s">
        <v>2536</v>
      </c>
      <c r="F1080" s="10" t="s">
        <v>802</v>
      </c>
      <c r="H1080" t="s">
        <v>2537</v>
      </c>
      <c r="I1080" s="10" t="s">
        <v>2484</v>
      </c>
      <c r="J1080">
        <v>2011</v>
      </c>
      <c r="AQD1080">
        <v>79306.945000000065</v>
      </c>
    </row>
    <row r="1081" spans="1:10 1122:1135" x14ac:dyDescent="0.3">
      <c r="A1081" s="10" t="s">
        <v>2771</v>
      </c>
      <c r="B1081" s="10" t="s">
        <v>3120</v>
      </c>
      <c r="C1081" s="10" t="s">
        <v>3121</v>
      </c>
      <c r="D1081" s="10" t="s">
        <v>2535</v>
      </c>
      <c r="E1081" s="10" t="s">
        <v>2536</v>
      </c>
      <c r="F1081" s="10" t="s">
        <v>802</v>
      </c>
      <c r="H1081" t="s">
        <v>2537</v>
      </c>
      <c r="I1081" s="10" t="s">
        <v>2484</v>
      </c>
      <c r="J1081">
        <v>2012</v>
      </c>
      <c r="AQD1081">
        <v>75064.206799999985</v>
      </c>
    </row>
    <row r="1082" spans="1:10 1122:1135" x14ac:dyDescent="0.3">
      <c r="A1082" s="10" t="s">
        <v>2771</v>
      </c>
      <c r="B1082" s="10" t="s">
        <v>3120</v>
      </c>
      <c r="C1082" s="10" t="s">
        <v>3121</v>
      </c>
      <c r="D1082" s="10" t="s">
        <v>2535</v>
      </c>
      <c r="E1082" s="10" t="s">
        <v>2536</v>
      </c>
      <c r="F1082" s="10" t="s">
        <v>802</v>
      </c>
      <c r="H1082" t="s">
        <v>2537</v>
      </c>
      <c r="I1082" s="10" t="s">
        <v>2484</v>
      </c>
      <c r="J1082">
        <v>2013</v>
      </c>
      <c r="AQD1082">
        <v>65080.802399999993</v>
      </c>
    </row>
    <row r="1083" spans="1:10 1122:1135" x14ac:dyDescent="0.3">
      <c r="A1083" s="10" t="s">
        <v>2771</v>
      </c>
      <c r="B1083" s="10" t="s">
        <v>3120</v>
      </c>
      <c r="C1083" s="10" t="s">
        <v>3121</v>
      </c>
      <c r="D1083" s="10" t="s">
        <v>2535</v>
      </c>
      <c r="E1083" s="10" t="s">
        <v>2536</v>
      </c>
      <c r="F1083" s="10" t="s">
        <v>802</v>
      </c>
      <c r="H1083" t="s">
        <v>2537</v>
      </c>
      <c r="I1083" s="10" t="s">
        <v>2484</v>
      </c>
      <c r="J1083">
        <v>2014</v>
      </c>
      <c r="AQD1083">
        <v>67473.354490840196</v>
      </c>
    </row>
    <row r="1084" spans="1:10 1122:1135" x14ac:dyDescent="0.3">
      <c r="A1084" s="10" t="s">
        <v>2771</v>
      </c>
      <c r="B1084" s="10" t="s">
        <v>3120</v>
      </c>
      <c r="C1084" s="10" t="s">
        <v>3121</v>
      </c>
      <c r="D1084" s="10" t="s">
        <v>2535</v>
      </c>
      <c r="E1084" s="10" t="s">
        <v>2536</v>
      </c>
      <c r="F1084" s="10" t="s">
        <v>802</v>
      </c>
      <c r="H1084" t="s">
        <v>2537</v>
      </c>
      <c r="I1084" s="10" t="s">
        <v>2484</v>
      </c>
      <c r="J1084">
        <v>2015</v>
      </c>
      <c r="AQD1084">
        <v>61298.99687573003</v>
      </c>
    </row>
    <row r="1085" spans="1:10 1122:1135" x14ac:dyDescent="0.3">
      <c r="A1085" s="10" t="s">
        <v>2771</v>
      </c>
      <c r="B1085" s="10" t="s">
        <v>3120</v>
      </c>
      <c r="C1085" s="10" t="s">
        <v>3121</v>
      </c>
      <c r="D1085" s="10" t="s">
        <v>2535</v>
      </c>
      <c r="E1085" s="10" t="s">
        <v>2536</v>
      </c>
      <c r="F1085" s="10" t="s">
        <v>802</v>
      </c>
      <c r="H1085" t="s">
        <v>2537</v>
      </c>
      <c r="I1085" s="10" t="s">
        <v>2484</v>
      </c>
      <c r="J1085">
        <v>2016</v>
      </c>
      <c r="AQD1085">
        <v>67252.645026840008</v>
      </c>
    </row>
    <row r="1086" spans="1:10 1122:1135" x14ac:dyDescent="0.3">
      <c r="A1086" s="10" t="s">
        <v>2771</v>
      </c>
      <c r="B1086" s="10" t="s">
        <v>3120</v>
      </c>
      <c r="C1086" s="10" t="s">
        <v>3121</v>
      </c>
      <c r="D1086" s="10" t="s">
        <v>2535</v>
      </c>
      <c r="E1086" s="10" t="s">
        <v>2536</v>
      </c>
      <c r="F1086" s="10" t="s">
        <v>802</v>
      </c>
      <c r="H1086" t="s">
        <v>2537</v>
      </c>
      <c r="I1086" s="10" t="s">
        <v>2484</v>
      </c>
      <c r="J1086">
        <v>2017</v>
      </c>
      <c r="AQD1086">
        <v>67916.839691933244</v>
      </c>
    </row>
    <row r="1087" spans="1:10 1122:1135" x14ac:dyDescent="0.3">
      <c r="A1087" s="10" t="s">
        <v>2771</v>
      </c>
      <c r="B1087" s="10" t="s">
        <v>3120</v>
      </c>
      <c r="C1087" s="10" t="s">
        <v>3121</v>
      </c>
      <c r="D1087" s="10" t="s">
        <v>2535</v>
      </c>
      <c r="E1087" s="10" t="s">
        <v>2536</v>
      </c>
      <c r="F1087" s="10" t="s">
        <v>802</v>
      </c>
      <c r="H1087" t="s">
        <v>2537</v>
      </c>
      <c r="I1087" s="10" t="s">
        <v>2484</v>
      </c>
      <c r="J1087">
        <v>2018</v>
      </c>
      <c r="AQD1087">
        <v>74852.76549999998</v>
      </c>
    </row>
    <row r="1088" spans="1:10 1122:1135" x14ac:dyDescent="0.3">
      <c r="A1088" s="10" t="s">
        <v>2771</v>
      </c>
      <c r="B1088" s="10" t="s">
        <v>3120</v>
      </c>
      <c r="C1088" s="10" t="s">
        <v>3121</v>
      </c>
      <c r="D1088" s="10" t="s">
        <v>2535</v>
      </c>
      <c r="E1088" s="10" t="s">
        <v>2536</v>
      </c>
      <c r="F1088" s="10" t="s">
        <v>802</v>
      </c>
      <c r="H1088" t="s">
        <v>2537</v>
      </c>
      <c r="I1088" s="10" t="s">
        <v>2484</v>
      </c>
      <c r="J1088">
        <v>2019</v>
      </c>
      <c r="AQD1088">
        <v>74229.452000000005</v>
      </c>
    </row>
    <row r="1089" spans="1:10 1123:1136" x14ac:dyDescent="0.3">
      <c r="A1089" s="10" t="s">
        <v>2771</v>
      </c>
      <c r="B1089" s="10" t="s">
        <v>3120</v>
      </c>
      <c r="C1089" s="10" t="s">
        <v>3121</v>
      </c>
      <c r="D1089" s="10" t="s">
        <v>2539</v>
      </c>
      <c r="E1089" s="10" t="s">
        <v>2536</v>
      </c>
      <c r="F1089" s="10" t="s">
        <v>802</v>
      </c>
      <c r="H1089" t="s">
        <v>2537</v>
      </c>
      <c r="I1089" s="10" t="s">
        <v>2484</v>
      </c>
      <c r="J1089">
        <v>2010</v>
      </c>
      <c r="AQE1089">
        <v>4851.24</v>
      </c>
    </row>
    <row r="1090" spans="1:10 1123:1136" x14ac:dyDescent="0.3">
      <c r="A1090" s="10" t="s">
        <v>2771</v>
      </c>
      <c r="B1090" s="10" t="s">
        <v>3120</v>
      </c>
      <c r="C1090" s="10" t="s">
        <v>3121</v>
      </c>
      <c r="D1090" s="10" t="s">
        <v>2539</v>
      </c>
      <c r="E1090" s="10" t="s">
        <v>2536</v>
      </c>
      <c r="F1090" s="10" t="s">
        <v>802</v>
      </c>
      <c r="H1090" t="s">
        <v>2537</v>
      </c>
      <c r="I1090" s="10" t="s">
        <v>2484</v>
      </c>
      <c r="J1090">
        <v>2011</v>
      </c>
      <c r="AQE1090">
        <v>5250.4927000000007</v>
      </c>
    </row>
    <row r="1091" spans="1:10 1123:1136" x14ac:dyDescent="0.3">
      <c r="A1091" s="10" t="s">
        <v>2771</v>
      </c>
      <c r="B1091" s="10" t="s">
        <v>3120</v>
      </c>
      <c r="C1091" s="10" t="s">
        <v>3121</v>
      </c>
      <c r="D1091" s="10" t="s">
        <v>2539</v>
      </c>
      <c r="E1091" s="10" t="s">
        <v>2536</v>
      </c>
      <c r="F1091" s="10" t="s">
        <v>802</v>
      </c>
      <c r="H1091" t="s">
        <v>2537</v>
      </c>
      <c r="I1091" s="10" t="s">
        <v>2484</v>
      </c>
      <c r="J1091">
        <v>2012</v>
      </c>
      <c r="AQE1091">
        <v>5024.7525999999998</v>
      </c>
    </row>
    <row r="1092" spans="1:10 1123:1136" x14ac:dyDescent="0.3">
      <c r="A1092" s="10" t="s">
        <v>2771</v>
      </c>
      <c r="B1092" s="10" t="s">
        <v>3120</v>
      </c>
      <c r="C1092" s="10" t="s">
        <v>3121</v>
      </c>
      <c r="D1092" s="10" t="s">
        <v>2539</v>
      </c>
      <c r="E1092" s="10" t="s">
        <v>2536</v>
      </c>
      <c r="F1092" s="10" t="s">
        <v>802</v>
      </c>
      <c r="H1092" t="s">
        <v>2537</v>
      </c>
      <c r="I1092" s="10" t="s">
        <v>2484</v>
      </c>
      <c r="J1092">
        <v>2013</v>
      </c>
      <c r="AQE1092">
        <v>3918.7715000000003</v>
      </c>
    </row>
    <row r="1093" spans="1:10 1123:1136" x14ac:dyDescent="0.3">
      <c r="A1093" s="10" t="s">
        <v>2771</v>
      </c>
      <c r="B1093" s="10" t="s">
        <v>3120</v>
      </c>
      <c r="C1093" s="10" t="s">
        <v>3121</v>
      </c>
      <c r="D1093" s="10" t="s">
        <v>2539</v>
      </c>
      <c r="E1093" s="10" t="s">
        <v>2536</v>
      </c>
      <c r="F1093" s="10" t="s">
        <v>802</v>
      </c>
      <c r="H1093" t="s">
        <v>2537</v>
      </c>
      <c r="I1093" s="10" t="s">
        <v>2484</v>
      </c>
      <c r="J1093">
        <v>2014</v>
      </c>
      <c r="AQE1093">
        <v>4649.9034000000011</v>
      </c>
    </row>
    <row r="1094" spans="1:10 1123:1136" x14ac:dyDescent="0.3">
      <c r="A1094" s="10" t="s">
        <v>2771</v>
      </c>
      <c r="B1094" s="10" t="s">
        <v>3120</v>
      </c>
      <c r="C1094" s="10" t="s">
        <v>3121</v>
      </c>
      <c r="D1094" s="10" t="s">
        <v>2539</v>
      </c>
      <c r="E1094" s="10" t="s">
        <v>2536</v>
      </c>
      <c r="F1094" s="10" t="s">
        <v>802</v>
      </c>
      <c r="H1094" t="s">
        <v>2537</v>
      </c>
      <c r="I1094" s="10" t="s">
        <v>2484</v>
      </c>
      <c r="J1094">
        <v>2015</v>
      </c>
      <c r="AQE1094">
        <v>3979.6557000000003</v>
      </c>
    </row>
    <row r="1095" spans="1:10 1123:1136" x14ac:dyDescent="0.3">
      <c r="A1095" s="10" t="s">
        <v>2771</v>
      </c>
      <c r="B1095" s="10" t="s">
        <v>3120</v>
      </c>
      <c r="C1095" s="10" t="s">
        <v>3121</v>
      </c>
      <c r="D1095" s="10" t="s">
        <v>2539</v>
      </c>
      <c r="E1095" s="10" t="s">
        <v>2536</v>
      </c>
      <c r="F1095" s="10" t="s">
        <v>802</v>
      </c>
      <c r="H1095" t="s">
        <v>2537</v>
      </c>
      <c r="I1095" s="10" t="s">
        <v>2484</v>
      </c>
      <c r="J1095">
        <v>2016</v>
      </c>
      <c r="AQE1095">
        <v>4142.1448999999993</v>
      </c>
    </row>
    <row r="1096" spans="1:10 1123:1136" x14ac:dyDescent="0.3">
      <c r="A1096" s="10" t="s">
        <v>2771</v>
      </c>
      <c r="B1096" s="10" t="s">
        <v>3120</v>
      </c>
      <c r="C1096" s="10" t="s">
        <v>3121</v>
      </c>
      <c r="D1096" s="10" t="s">
        <v>2539</v>
      </c>
      <c r="E1096" s="10" t="s">
        <v>2536</v>
      </c>
      <c r="F1096" s="10" t="s">
        <v>802</v>
      </c>
      <c r="H1096" t="s">
        <v>2537</v>
      </c>
      <c r="I1096" s="10" t="s">
        <v>2484</v>
      </c>
      <c r="J1096">
        <v>2017</v>
      </c>
      <c r="AQE1096">
        <v>4305.2566999999999</v>
      </c>
    </row>
    <row r="1097" spans="1:10 1123:1136" x14ac:dyDescent="0.3">
      <c r="A1097" s="10" t="s">
        <v>2771</v>
      </c>
      <c r="B1097" s="10" t="s">
        <v>3120</v>
      </c>
      <c r="C1097" s="10" t="s">
        <v>3121</v>
      </c>
      <c r="D1097" s="10" t="s">
        <v>2539</v>
      </c>
      <c r="E1097" s="10" t="s">
        <v>2536</v>
      </c>
      <c r="F1097" s="10" t="s">
        <v>802</v>
      </c>
      <c r="H1097" t="s">
        <v>2537</v>
      </c>
      <c r="I1097" s="10" t="s">
        <v>2484</v>
      </c>
      <c r="J1097">
        <v>2018</v>
      </c>
      <c r="AQE1097">
        <v>4638.1961999999994</v>
      </c>
    </row>
    <row r="1098" spans="1:10 1123:1136" x14ac:dyDescent="0.3">
      <c r="A1098" s="10" t="s">
        <v>2771</v>
      </c>
      <c r="B1098" s="10" t="s">
        <v>3120</v>
      </c>
      <c r="C1098" s="10" t="s">
        <v>3121</v>
      </c>
      <c r="D1098" s="10" t="s">
        <v>2539</v>
      </c>
      <c r="E1098" s="10" t="s">
        <v>2536</v>
      </c>
      <c r="F1098" s="10" t="s">
        <v>802</v>
      </c>
      <c r="H1098" t="s">
        <v>2537</v>
      </c>
      <c r="I1098" s="10" t="s">
        <v>2484</v>
      </c>
      <c r="J1098">
        <v>2019</v>
      </c>
      <c r="AQE1098">
        <v>5062.2027999999991</v>
      </c>
    </row>
    <row r="1099" spans="1:10 1123:1136" x14ac:dyDescent="0.3">
      <c r="A1099" s="10" t="s">
        <v>2771</v>
      </c>
      <c r="B1099" s="10" t="s">
        <v>3120</v>
      </c>
      <c r="C1099" s="10" t="s">
        <v>3127</v>
      </c>
      <c r="D1099" s="10" t="s">
        <v>2565</v>
      </c>
      <c r="E1099" s="10" t="s">
        <v>2536</v>
      </c>
      <c r="F1099" s="10" t="s">
        <v>802</v>
      </c>
      <c r="H1099" t="s">
        <v>2537</v>
      </c>
      <c r="I1099" s="10" t="s">
        <v>2484</v>
      </c>
      <c r="J1099">
        <v>2010</v>
      </c>
      <c r="AQR1099">
        <v>2861</v>
      </c>
    </row>
    <row r="1100" spans="1:10 1123:1136" x14ac:dyDescent="0.3">
      <c r="A1100" s="10" t="s">
        <v>2771</v>
      </c>
      <c r="B1100" s="10" t="s">
        <v>3120</v>
      </c>
      <c r="C1100" s="10" t="s">
        <v>3127</v>
      </c>
      <c r="D1100" s="10" t="s">
        <v>2565</v>
      </c>
      <c r="E1100" s="10" t="s">
        <v>2536</v>
      </c>
      <c r="F1100" s="10" t="s">
        <v>802</v>
      </c>
      <c r="H1100" t="s">
        <v>2537</v>
      </c>
      <c r="I1100" s="10" t="s">
        <v>2484</v>
      </c>
      <c r="J1100">
        <v>2011</v>
      </c>
      <c r="AQR1100">
        <v>2489</v>
      </c>
    </row>
    <row r="1101" spans="1:10 1123:1136" x14ac:dyDescent="0.3">
      <c r="A1101" s="10" t="s">
        <v>2771</v>
      </c>
      <c r="B1101" s="10" t="s">
        <v>3120</v>
      </c>
      <c r="C1101" s="10" t="s">
        <v>3127</v>
      </c>
      <c r="D1101" s="10" t="s">
        <v>2565</v>
      </c>
      <c r="E1101" s="10" t="s">
        <v>2536</v>
      </c>
      <c r="F1101" s="10" t="s">
        <v>802</v>
      </c>
      <c r="H1101" t="s">
        <v>2537</v>
      </c>
      <c r="I1101" s="10" t="s">
        <v>2484</v>
      </c>
      <c r="J1101">
        <v>2012</v>
      </c>
      <c r="AQR1101">
        <v>2440</v>
      </c>
    </row>
    <row r="1102" spans="1:10 1123:1136" x14ac:dyDescent="0.3">
      <c r="A1102" s="10" t="s">
        <v>2771</v>
      </c>
      <c r="B1102" s="10" t="s">
        <v>3120</v>
      </c>
      <c r="C1102" s="10" t="s">
        <v>3127</v>
      </c>
      <c r="D1102" s="10" t="s">
        <v>2565</v>
      </c>
      <c r="E1102" s="10" t="s">
        <v>2536</v>
      </c>
      <c r="F1102" s="10" t="s">
        <v>802</v>
      </c>
      <c r="H1102" t="s">
        <v>2537</v>
      </c>
      <c r="I1102" s="10" t="s">
        <v>2484</v>
      </c>
      <c r="J1102">
        <v>2013</v>
      </c>
      <c r="AQR1102">
        <v>2380</v>
      </c>
    </row>
    <row r="1103" spans="1:10 1123:1136" x14ac:dyDescent="0.3">
      <c r="A1103" s="10" t="s">
        <v>2771</v>
      </c>
      <c r="B1103" s="10" t="s">
        <v>3120</v>
      </c>
      <c r="C1103" s="10" t="s">
        <v>3127</v>
      </c>
      <c r="D1103" s="10" t="s">
        <v>2565</v>
      </c>
      <c r="E1103" s="10" t="s">
        <v>2536</v>
      </c>
      <c r="F1103" s="10" t="s">
        <v>802</v>
      </c>
      <c r="H1103" t="s">
        <v>2537</v>
      </c>
      <c r="I1103" s="10" t="s">
        <v>2484</v>
      </c>
      <c r="J1103">
        <v>2014</v>
      </c>
      <c r="AQR1103">
        <v>3079.7315229097426</v>
      </c>
    </row>
    <row r="1104" spans="1:10 1123:1136" x14ac:dyDescent="0.3">
      <c r="A1104" s="10" t="s">
        <v>2771</v>
      </c>
      <c r="B1104" s="10" t="s">
        <v>3120</v>
      </c>
      <c r="C1104" s="10" t="s">
        <v>3127</v>
      </c>
      <c r="D1104" s="10" t="s">
        <v>2565</v>
      </c>
      <c r="E1104" s="10" t="s">
        <v>2536</v>
      </c>
      <c r="F1104" s="10" t="s">
        <v>802</v>
      </c>
      <c r="H1104" t="s">
        <v>2537</v>
      </c>
      <c r="I1104" s="10" t="s">
        <v>2484</v>
      </c>
      <c r="J1104">
        <v>2015</v>
      </c>
      <c r="AQR1104">
        <v>2214</v>
      </c>
    </row>
    <row r="1105" spans="1:10 1136:1138" x14ac:dyDescent="0.3">
      <c r="A1105" s="10" t="s">
        <v>2771</v>
      </c>
      <c r="B1105" s="10" t="s">
        <v>3120</v>
      </c>
      <c r="C1105" s="10" t="s">
        <v>3127</v>
      </c>
      <c r="D1105" s="10" t="s">
        <v>2565</v>
      </c>
      <c r="E1105" s="10" t="s">
        <v>2536</v>
      </c>
      <c r="F1105" s="10" t="s">
        <v>802</v>
      </c>
      <c r="H1105" t="s">
        <v>2537</v>
      </c>
      <c r="I1105" s="10" t="s">
        <v>2484</v>
      </c>
      <c r="J1105">
        <v>2016</v>
      </c>
      <c r="AQR1105">
        <v>2507</v>
      </c>
    </row>
    <row r="1106" spans="1:10 1136:1138" x14ac:dyDescent="0.3">
      <c r="A1106" s="10" t="s">
        <v>2771</v>
      </c>
      <c r="B1106" s="10" t="s">
        <v>3120</v>
      </c>
      <c r="C1106" s="10" t="s">
        <v>3127</v>
      </c>
      <c r="D1106" s="10" t="s">
        <v>2565</v>
      </c>
      <c r="E1106" s="10" t="s">
        <v>2536</v>
      </c>
      <c r="F1106" s="10" t="s">
        <v>802</v>
      </c>
      <c r="H1106" t="s">
        <v>2537</v>
      </c>
      <c r="I1106" s="10" t="s">
        <v>2484</v>
      </c>
      <c r="J1106">
        <v>2017</v>
      </c>
      <c r="AQR1106">
        <v>3349</v>
      </c>
    </row>
    <row r="1107" spans="1:10 1136:1138" x14ac:dyDescent="0.3">
      <c r="A1107" s="10" t="s">
        <v>2771</v>
      </c>
      <c r="B1107" s="10" t="s">
        <v>3120</v>
      </c>
      <c r="C1107" s="10" t="s">
        <v>3127</v>
      </c>
      <c r="D1107" s="10" t="s">
        <v>2565</v>
      </c>
      <c r="E1107" s="10" t="s">
        <v>2536</v>
      </c>
      <c r="F1107" s="10" t="s">
        <v>802</v>
      </c>
      <c r="H1107" t="s">
        <v>2537</v>
      </c>
      <c r="I1107" s="10" t="s">
        <v>2484</v>
      </c>
      <c r="J1107">
        <v>2018</v>
      </c>
      <c r="AQR1107">
        <v>3989</v>
      </c>
    </row>
    <row r="1108" spans="1:10 1136:1138" x14ac:dyDescent="0.3">
      <c r="A1108" s="10" t="s">
        <v>2771</v>
      </c>
      <c r="B1108" s="10" t="s">
        <v>3120</v>
      </c>
      <c r="C1108" s="10" t="s">
        <v>3127</v>
      </c>
      <c r="D1108" s="10" t="s">
        <v>2565</v>
      </c>
      <c r="E1108" s="10" t="s">
        <v>2536</v>
      </c>
      <c r="F1108" s="10" t="s">
        <v>802</v>
      </c>
      <c r="H1108" t="s">
        <v>2537</v>
      </c>
      <c r="I1108" s="10" t="s">
        <v>2484</v>
      </c>
      <c r="J1108">
        <v>2019</v>
      </c>
      <c r="AQR1108">
        <v>3589</v>
      </c>
    </row>
    <row r="1109" spans="1:10 1136:1138" x14ac:dyDescent="0.3">
      <c r="A1109" s="10" t="s">
        <v>2771</v>
      </c>
      <c r="B1109" s="10" t="s">
        <v>3120</v>
      </c>
      <c r="C1109" s="10" t="s">
        <v>3127</v>
      </c>
      <c r="D1109" s="10" t="s">
        <v>2569</v>
      </c>
      <c r="E1109" s="10" t="s">
        <v>2536</v>
      </c>
      <c r="F1109" s="10" t="s">
        <v>802</v>
      </c>
      <c r="H1109" t="s">
        <v>2537</v>
      </c>
      <c r="I1109" s="10" t="s">
        <v>2484</v>
      </c>
      <c r="J1109">
        <v>2010</v>
      </c>
      <c r="AQT1109">
        <v>1257.8500000000001</v>
      </c>
    </row>
    <row r="1110" spans="1:10 1136:1138" x14ac:dyDescent="0.3">
      <c r="A1110" s="10" t="s">
        <v>2771</v>
      </c>
      <c r="B1110" s="10" t="s">
        <v>3120</v>
      </c>
      <c r="C1110" s="10" t="s">
        <v>3127</v>
      </c>
      <c r="D1110" s="10" t="s">
        <v>2569</v>
      </c>
      <c r="E1110" s="10" t="s">
        <v>2536</v>
      </c>
      <c r="F1110" s="10" t="s">
        <v>802</v>
      </c>
      <c r="H1110" t="s">
        <v>2537</v>
      </c>
      <c r="I1110" s="10" t="s">
        <v>2484</v>
      </c>
      <c r="J1110">
        <v>2011</v>
      </c>
      <c r="AQT1110">
        <v>1463.19</v>
      </c>
    </row>
    <row r="1111" spans="1:10 1136:1138" x14ac:dyDescent="0.3">
      <c r="A1111" s="10" t="s">
        <v>2771</v>
      </c>
      <c r="B1111" s="10" t="s">
        <v>3120</v>
      </c>
      <c r="C1111" s="10" t="s">
        <v>3127</v>
      </c>
      <c r="D1111" s="10" t="s">
        <v>2569</v>
      </c>
      <c r="E1111" s="10" t="s">
        <v>2536</v>
      </c>
      <c r="F1111" s="10" t="s">
        <v>802</v>
      </c>
      <c r="H1111" t="s">
        <v>2537</v>
      </c>
      <c r="I1111" s="10" t="s">
        <v>2484</v>
      </c>
      <c r="J1111">
        <v>2012</v>
      </c>
      <c r="AQT1111">
        <v>1321.89</v>
      </c>
    </row>
    <row r="1112" spans="1:10 1136:1138" x14ac:dyDescent="0.3">
      <c r="A1112" s="10" t="s">
        <v>2771</v>
      </c>
      <c r="B1112" s="10" t="s">
        <v>3120</v>
      </c>
      <c r="C1112" s="10" t="s">
        <v>3127</v>
      </c>
      <c r="D1112" s="10" t="s">
        <v>2569</v>
      </c>
      <c r="E1112" s="10" t="s">
        <v>2536</v>
      </c>
      <c r="F1112" s="10" t="s">
        <v>802</v>
      </c>
      <c r="H1112" t="s">
        <v>2537</v>
      </c>
      <c r="I1112" s="10" t="s">
        <v>2484</v>
      </c>
      <c r="J1112">
        <v>2013</v>
      </c>
      <c r="AQT1112">
        <v>1049.31</v>
      </c>
    </row>
    <row r="1113" spans="1:10 1136:1138" x14ac:dyDescent="0.3">
      <c r="A1113" s="10" t="s">
        <v>2771</v>
      </c>
      <c r="B1113" s="10" t="s">
        <v>3120</v>
      </c>
      <c r="C1113" s="10" t="s">
        <v>3127</v>
      </c>
      <c r="D1113" s="10" t="s">
        <v>2569</v>
      </c>
      <c r="E1113" s="10" t="s">
        <v>2536</v>
      </c>
      <c r="F1113" s="10" t="s">
        <v>802</v>
      </c>
      <c r="H1113" t="s">
        <v>2537</v>
      </c>
      <c r="I1113" s="10" t="s">
        <v>2484</v>
      </c>
      <c r="J1113">
        <v>2014</v>
      </c>
      <c r="AQT1113">
        <v>1143.4341336295283</v>
      </c>
    </row>
    <row r="1114" spans="1:10 1136:1138" x14ac:dyDescent="0.3">
      <c r="A1114" s="10" t="s">
        <v>2771</v>
      </c>
      <c r="B1114" s="10" t="s">
        <v>3120</v>
      </c>
      <c r="C1114" s="10" t="s">
        <v>3127</v>
      </c>
      <c r="D1114" s="10" t="s">
        <v>2569</v>
      </c>
      <c r="E1114" s="10" t="s">
        <v>2536</v>
      </c>
      <c r="F1114" s="10" t="s">
        <v>802</v>
      </c>
      <c r="H1114" t="s">
        <v>2537</v>
      </c>
      <c r="I1114" s="10" t="s">
        <v>2484</v>
      </c>
      <c r="J1114">
        <v>2015</v>
      </c>
      <c r="AQT1114">
        <v>1096.8828046399999</v>
      </c>
    </row>
    <row r="1115" spans="1:10 1136:1138" x14ac:dyDescent="0.3">
      <c r="A1115" s="10" t="s">
        <v>2771</v>
      </c>
      <c r="B1115" s="10" t="s">
        <v>3120</v>
      </c>
      <c r="C1115" s="10" t="s">
        <v>3127</v>
      </c>
      <c r="D1115" s="10" t="s">
        <v>2569</v>
      </c>
      <c r="E1115" s="10" t="s">
        <v>2536</v>
      </c>
      <c r="F1115" s="10" t="s">
        <v>802</v>
      </c>
      <c r="H1115" t="s">
        <v>2537</v>
      </c>
      <c r="I1115" s="10" t="s">
        <v>2484</v>
      </c>
      <c r="J1115">
        <v>2016</v>
      </c>
      <c r="AQT1115">
        <v>1291.9333594999998</v>
      </c>
    </row>
    <row r="1116" spans="1:10 1136:1138" x14ac:dyDescent="0.3">
      <c r="A1116" s="10" t="s">
        <v>2771</v>
      </c>
      <c r="B1116" s="10" t="s">
        <v>3120</v>
      </c>
      <c r="C1116" s="10" t="s">
        <v>3127</v>
      </c>
      <c r="D1116" s="10" t="s">
        <v>2569</v>
      </c>
      <c r="E1116" s="10" t="s">
        <v>2536</v>
      </c>
      <c r="F1116" s="10" t="s">
        <v>802</v>
      </c>
      <c r="H1116" t="s">
        <v>2537</v>
      </c>
      <c r="I1116" s="10" t="s">
        <v>2484</v>
      </c>
      <c r="J1116">
        <v>2017</v>
      </c>
      <c r="AQT1116">
        <v>1528.6617972772838</v>
      </c>
    </row>
    <row r="1117" spans="1:10 1136:1138" x14ac:dyDescent="0.3">
      <c r="A1117" s="10" t="s">
        <v>2771</v>
      </c>
      <c r="B1117" s="10" t="s">
        <v>3120</v>
      </c>
      <c r="C1117" s="10" t="s">
        <v>3127</v>
      </c>
      <c r="D1117" s="10" t="s">
        <v>2569</v>
      </c>
      <c r="E1117" s="10" t="s">
        <v>2536</v>
      </c>
      <c r="F1117" s="10" t="s">
        <v>802</v>
      </c>
      <c r="H1117" t="s">
        <v>2537</v>
      </c>
      <c r="I1117" s="10" t="s">
        <v>2484</v>
      </c>
      <c r="J1117">
        <v>2018</v>
      </c>
      <c r="AQT1117">
        <v>1516.2529</v>
      </c>
    </row>
    <row r="1118" spans="1:10 1136:1138" x14ac:dyDescent="0.3">
      <c r="A1118" s="10" t="s">
        <v>2771</v>
      </c>
      <c r="B1118" s="10" t="s">
        <v>3120</v>
      </c>
      <c r="C1118" s="10" t="s">
        <v>3127</v>
      </c>
      <c r="D1118" s="10" t="s">
        <v>2569</v>
      </c>
      <c r="E1118" s="10" t="s">
        <v>2536</v>
      </c>
      <c r="F1118" s="10" t="s">
        <v>802</v>
      </c>
      <c r="H1118" t="s">
        <v>2537</v>
      </c>
      <c r="I1118" s="10" t="s">
        <v>2484</v>
      </c>
      <c r="J1118">
        <v>2019</v>
      </c>
      <c r="AQT1118">
        <v>1556.1772999999998</v>
      </c>
    </row>
    <row r="1119" spans="1:10 1136:1138" x14ac:dyDescent="0.3">
      <c r="A1119" s="10" t="s">
        <v>2771</v>
      </c>
      <c r="B1119" s="10" t="s">
        <v>3120</v>
      </c>
      <c r="C1119" s="10" t="s">
        <v>3127</v>
      </c>
      <c r="D1119" s="10" t="s">
        <v>2567</v>
      </c>
      <c r="E1119" s="10" t="s">
        <v>2536</v>
      </c>
      <c r="F1119" s="10" t="s">
        <v>802</v>
      </c>
      <c r="H1119" t="s">
        <v>2537</v>
      </c>
      <c r="I1119" s="10" t="s">
        <v>2484</v>
      </c>
      <c r="J1119">
        <v>2010</v>
      </c>
      <c r="AQS1119">
        <v>965.13000000000022</v>
      </c>
    </row>
    <row r="1120" spans="1:10 1136:1138" x14ac:dyDescent="0.3">
      <c r="A1120" s="10" t="s">
        <v>2771</v>
      </c>
      <c r="B1120" s="10" t="s">
        <v>3120</v>
      </c>
      <c r="C1120" s="10" t="s">
        <v>3127</v>
      </c>
      <c r="D1120" s="10" t="s">
        <v>2567</v>
      </c>
      <c r="E1120" s="10" t="s">
        <v>2536</v>
      </c>
      <c r="F1120" s="10" t="s">
        <v>802</v>
      </c>
      <c r="H1120" t="s">
        <v>2537</v>
      </c>
      <c r="I1120" s="10" t="s">
        <v>2484</v>
      </c>
      <c r="J1120">
        <v>2011</v>
      </c>
      <c r="AQS1120">
        <v>1173.7999999999997</v>
      </c>
    </row>
    <row r="1121" spans="1:10 1137:1139" x14ac:dyDescent="0.3">
      <c r="A1121" s="10" t="s">
        <v>2771</v>
      </c>
      <c r="B1121" s="10" t="s">
        <v>3120</v>
      </c>
      <c r="C1121" s="10" t="s">
        <v>3127</v>
      </c>
      <c r="D1121" s="10" t="s">
        <v>2567</v>
      </c>
      <c r="E1121" s="10" t="s">
        <v>2536</v>
      </c>
      <c r="F1121" s="10" t="s">
        <v>802</v>
      </c>
      <c r="H1121" t="s">
        <v>2537</v>
      </c>
      <c r="I1121" s="10" t="s">
        <v>2484</v>
      </c>
      <c r="J1121">
        <v>2012</v>
      </c>
      <c r="AQS1121">
        <v>1006.3000000000001</v>
      </c>
    </row>
    <row r="1122" spans="1:10 1137:1139" x14ac:dyDescent="0.3">
      <c r="A1122" s="10" t="s">
        <v>2771</v>
      </c>
      <c r="B1122" s="10" t="s">
        <v>3120</v>
      </c>
      <c r="C1122" s="10" t="s">
        <v>3127</v>
      </c>
      <c r="D1122" s="10" t="s">
        <v>2567</v>
      </c>
      <c r="E1122" s="10" t="s">
        <v>2536</v>
      </c>
      <c r="F1122" s="10" t="s">
        <v>802</v>
      </c>
      <c r="H1122" t="s">
        <v>2537</v>
      </c>
      <c r="I1122" s="10" t="s">
        <v>2484</v>
      </c>
      <c r="J1122">
        <v>2013</v>
      </c>
      <c r="AQS1122">
        <v>639.53</v>
      </c>
    </row>
    <row r="1123" spans="1:10 1137:1139" x14ac:dyDescent="0.3">
      <c r="A1123" s="10" t="s">
        <v>2771</v>
      </c>
      <c r="B1123" s="10" t="s">
        <v>3120</v>
      </c>
      <c r="C1123" s="10" t="s">
        <v>3127</v>
      </c>
      <c r="D1123" s="10" t="s">
        <v>2567</v>
      </c>
      <c r="E1123" s="10" t="s">
        <v>2536</v>
      </c>
      <c r="F1123" s="10" t="s">
        <v>802</v>
      </c>
      <c r="H1123" t="s">
        <v>2537</v>
      </c>
      <c r="I1123" s="10" t="s">
        <v>2484</v>
      </c>
      <c r="J1123">
        <v>2014</v>
      </c>
      <c r="AQS1123">
        <v>696.5500597055202</v>
      </c>
    </row>
    <row r="1124" spans="1:10 1137:1139" x14ac:dyDescent="0.3">
      <c r="A1124" s="10" t="s">
        <v>2771</v>
      </c>
      <c r="B1124" s="10" t="s">
        <v>3120</v>
      </c>
      <c r="C1124" s="10" t="s">
        <v>3127</v>
      </c>
      <c r="D1124" s="10" t="s">
        <v>2567</v>
      </c>
      <c r="E1124" s="10" t="s">
        <v>2536</v>
      </c>
      <c r="F1124" s="10" t="s">
        <v>802</v>
      </c>
      <c r="H1124" t="s">
        <v>2537</v>
      </c>
      <c r="I1124" s="10" t="s">
        <v>2484</v>
      </c>
      <c r="J1124">
        <v>2015</v>
      </c>
      <c r="AQS1124">
        <v>480.24298821000002</v>
      </c>
    </row>
    <row r="1125" spans="1:10 1137:1139" x14ac:dyDescent="0.3">
      <c r="A1125" s="10" t="s">
        <v>2771</v>
      </c>
      <c r="B1125" s="10" t="s">
        <v>3120</v>
      </c>
      <c r="C1125" s="10" t="s">
        <v>3127</v>
      </c>
      <c r="D1125" s="10" t="s">
        <v>2567</v>
      </c>
      <c r="E1125" s="10" t="s">
        <v>2536</v>
      </c>
      <c r="F1125" s="10" t="s">
        <v>802</v>
      </c>
      <c r="H1125" t="s">
        <v>2537</v>
      </c>
      <c r="I1125" s="10" t="s">
        <v>2484</v>
      </c>
      <c r="J1125">
        <v>2016</v>
      </c>
      <c r="AQS1125">
        <v>521.60492256999999</v>
      </c>
    </row>
    <row r="1126" spans="1:10 1137:1139" x14ac:dyDescent="0.3">
      <c r="A1126" s="10" t="s">
        <v>2771</v>
      </c>
      <c r="B1126" s="10" t="s">
        <v>3120</v>
      </c>
      <c r="C1126" s="10" t="s">
        <v>3127</v>
      </c>
      <c r="D1126" s="10" t="s">
        <v>2567</v>
      </c>
      <c r="E1126" s="10" t="s">
        <v>2536</v>
      </c>
      <c r="F1126" s="10" t="s">
        <v>802</v>
      </c>
      <c r="H1126" t="s">
        <v>2537</v>
      </c>
      <c r="I1126" s="10" t="s">
        <v>2484</v>
      </c>
      <c r="J1126">
        <v>2017</v>
      </c>
      <c r="AQS1126">
        <v>714.06994215271607</v>
      </c>
    </row>
    <row r="1127" spans="1:10 1137:1139" x14ac:dyDescent="0.3">
      <c r="A1127" s="10" t="s">
        <v>2771</v>
      </c>
      <c r="B1127" s="10" t="s">
        <v>3120</v>
      </c>
      <c r="C1127" s="10" t="s">
        <v>3127</v>
      </c>
      <c r="D1127" s="10" t="s">
        <v>2567</v>
      </c>
      <c r="E1127" s="10" t="s">
        <v>2536</v>
      </c>
      <c r="F1127" s="10" t="s">
        <v>802</v>
      </c>
      <c r="H1127" t="s">
        <v>2537</v>
      </c>
      <c r="I1127" s="10" t="s">
        <v>2484</v>
      </c>
      <c r="J1127">
        <v>2018</v>
      </c>
      <c r="AQS1127">
        <v>788.82689999999991</v>
      </c>
    </row>
    <row r="1128" spans="1:10 1137:1139" x14ac:dyDescent="0.3">
      <c r="A1128" s="10" t="s">
        <v>2771</v>
      </c>
      <c r="B1128" s="10" t="s">
        <v>3120</v>
      </c>
      <c r="C1128" s="10" t="s">
        <v>3127</v>
      </c>
      <c r="D1128" s="10" t="s">
        <v>2567</v>
      </c>
      <c r="E1128" s="10" t="s">
        <v>2536</v>
      </c>
      <c r="F1128" s="10" t="s">
        <v>802</v>
      </c>
      <c r="H1128" t="s">
        <v>2537</v>
      </c>
      <c r="I1128" s="10" t="s">
        <v>2484</v>
      </c>
      <c r="J1128">
        <v>2019</v>
      </c>
      <c r="AQS1128">
        <v>762.61660000000006</v>
      </c>
    </row>
    <row r="1129" spans="1:10 1137:1139" x14ac:dyDescent="0.3">
      <c r="A1129" s="10" t="s">
        <v>2771</v>
      </c>
      <c r="B1129" s="10" t="s">
        <v>3120</v>
      </c>
      <c r="C1129" s="10" t="s">
        <v>3127</v>
      </c>
      <c r="D1129" s="10" t="s">
        <v>2571</v>
      </c>
      <c r="E1129" s="10" t="s">
        <v>2536</v>
      </c>
      <c r="F1129" s="10" t="s">
        <v>802</v>
      </c>
      <c r="H1129" t="s">
        <v>2537</v>
      </c>
      <c r="I1129" s="10" t="s">
        <v>2484</v>
      </c>
      <c r="J1129">
        <v>2010</v>
      </c>
      <c r="AQU1129">
        <v>4651.2</v>
      </c>
    </row>
    <row r="1130" spans="1:10 1137:1139" x14ac:dyDescent="0.3">
      <c r="A1130" s="10" t="s">
        <v>2771</v>
      </c>
      <c r="B1130" s="10" t="s">
        <v>3120</v>
      </c>
      <c r="C1130" s="10" t="s">
        <v>3127</v>
      </c>
      <c r="D1130" s="10" t="s">
        <v>2571</v>
      </c>
      <c r="E1130" s="10" t="s">
        <v>2536</v>
      </c>
      <c r="F1130" s="10" t="s">
        <v>802</v>
      </c>
      <c r="H1130" t="s">
        <v>2537</v>
      </c>
      <c r="I1130" s="10" t="s">
        <v>2484</v>
      </c>
      <c r="J1130">
        <v>2011</v>
      </c>
      <c r="AQU1130">
        <v>4408.8999999999996</v>
      </c>
    </row>
    <row r="1131" spans="1:10 1137:1139" x14ac:dyDescent="0.3">
      <c r="A1131" s="10" t="s">
        <v>2771</v>
      </c>
      <c r="B1131" s="10" t="s">
        <v>3120</v>
      </c>
      <c r="C1131" s="10" t="s">
        <v>3127</v>
      </c>
      <c r="D1131" s="10" t="s">
        <v>2571</v>
      </c>
      <c r="E1131" s="10" t="s">
        <v>2536</v>
      </c>
      <c r="F1131" s="10" t="s">
        <v>802</v>
      </c>
      <c r="H1131" t="s">
        <v>2537</v>
      </c>
      <c r="I1131" s="10" t="s">
        <v>2484</v>
      </c>
      <c r="J1131">
        <v>2012</v>
      </c>
      <c r="AQU1131">
        <v>2958.8999999999996</v>
      </c>
    </row>
    <row r="1132" spans="1:10 1137:1139" x14ac:dyDescent="0.3">
      <c r="A1132" s="10" t="s">
        <v>2771</v>
      </c>
      <c r="B1132" s="10" t="s">
        <v>3120</v>
      </c>
      <c r="C1132" s="10" t="s">
        <v>3127</v>
      </c>
      <c r="D1132" s="10" t="s">
        <v>2571</v>
      </c>
      <c r="E1132" s="10" t="s">
        <v>2536</v>
      </c>
      <c r="F1132" s="10" t="s">
        <v>802</v>
      </c>
      <c r="H1132" t="s">
        <v>2537</v>
      </c>
      <c r="I1132" s="10" t="s">
        <v>2484</v>
      </c>
      <c r="J1132">
        <v>2013</v>
      </c>
      <c r="AQU1132">
        <v>1733.0299999999997</v>
      </c>
    </row>
    <row r="1133" spans="1:10 1137:1139" x14ac:dyDescent="0.3">
      <c r="A1133" s="10" t="s">
        <v>2771</v>
      </c>
      <c r="B1133" s="10" t="s">
        <v>3120</v>
      </c>
      <c r="C1133" s="10" t="s">
        <v>3127</v>
      </c>
      <c r="D1133" s="10" t="s">
        <v>2571</v>
      </c>
      <c r="E1133" s="10" t="s">
        <v>2536</v>
      </c>
      <c r="F1133" s="10" t="s">
        <v>802</v>
      </c>
      <c r="H1133" t="s">
        <v>2537</v>
      </c>
      <c r="I1133" s="10" t="s">
        <v>2484</v>
      </c>
      <c r="J1133">
        <v>2014</v>
      </c>
      <c r="AQU1133">
        <v>1683.3274999999999</v>
      </c>
    </row>
    <row r="1134" spans="1:10 1137:1139" x14ac:dyDescent="0.3">
      <c r="A1134" s="10" t="s">
        <v>2771</v>
      </c>
      <c r="B1134" s="10" t="s">
        <v>3120</v>
      </c>
      <c r="C1134" s="10" t="s">
        <v>3127</v>
      </c>
      <c r="D1134" s="10" t="s">
        <v>2571</v>
      </c>
      <c r="E1134" s="10" t="s">
        <v>2536</v>
      </c>
      <c r="F1134" s="10" t="s">
        <v>802</v>
      </c>
      <c r="H1134" t="s">
        <v>2537</v>
      </c>
      <c r="I1134" s="10" t="s">
        <v>2484</v>
      </c>
      <c r="J1134">
        <v>2015</v>
      </c>
      <c r="AQU1134">
        <v>1341.5027593000002</v>
      </c>
    </row>
    <row r="1135" spans="1:10 1137:1139" x14ac:dyDescent="0.3">
      <c r="A1135" s="10" t="s">
        <v>2771</v>
      </c>
      <c r="B1135" s="10" t="s">
        <v>3120</v>
      </c>
      <c r="C1135" s="10" t="s">
        <v>3127</v>
      </c>
      <c r="D1135" s="10" t="s">
        <v>2571</v>
      </c>
      <c r="E1135" s="10" t="s">
        <v>2536</v>
      </c>
      <c r="F1135" s="10" t="s">
        <v>802</v>
      </c>
      <c r="H1135" t="s">
        <v>2537</v>
      </c>
      <c r="I1135" s="10" t="s">
        <v>2484</v>
      </c>
      <c r="J1135">
        <v>2016</v>
      </c>
      <c r="AQU1135">
        <v>1497.7566553000001</v>
      </c>
    </row>
    <row r="1136" spans="1:10 1137:1139" x14ac:dyDescent="0.3">
      <c r="A1136" s="10" t="s">
        <v>2771</v>
      </c>
      <c r="B1136" s="10" t="s">
        <v>3120</v>
      </c>
      <c r="C1136" s="10" t="s">
        <v>3127</v>
      </c>
      <c r="D1136" s="10" t="s">
        <v>2571</v>
      </c>
      <c r="E1136" s="10" t="s">
        <v>2536</v>
      </c>
      <c r="F1136" s="10" t="s">
        <v>802</v>
      </c>
      <c r="H1136" t="s">
        <v>2537</v>
      </c>
      <c r="I1136" s="10" t="s">
        <v>2484</v>
      </c>
      <c r="J1136">
        <v>2017</v>
      </c>
      <c r="AQU1136">
        <v>1464.2700012820512</v>
      </c>
    </row>
    <row r="1137" spans="1:10 1139:1141" x14ac:dyDescent="0.3">
      <c r="A1137" s="10" t="s">
        <v>2771</v>
      </c>
      <c r="B1137" s="10" t="s">
        <v>3120</v>
      </c>
      <c r="C1137" s="10" t="s">
        <v>3127</v>
      </c>
      <c r="D1137" s="10" t="s">
        <v>2571</v>
      </c>
      <c r="E1137" s="10" t="s">
        <v>2536</v>
      </c>
      <c r="F1137" s="10" t="s">
        <v>802</v>
      </c>
      <c r="H1137" t="s">
        <v>2537</v>
      </c>
      <c r="I1137" s="10" t="s">
        <v>2484</v>
      </c>
      <c r="J1137">
        <v>2018</v>
      </c>
      <c r="AQU1137">
        <v>1606.5239000000001</v>
      </c>
    </row>
    <row r="1138" spans="1:10 1139:1141" x14ac:dyDescent="0.3">
      <c r="A1138" s="10" t="s">
        <v>2771</v>
      </c>
      <c r="B1138" s="10" t="s">
        <v>3120</v>
      </c>
      <c r="C1138" s="10" t="s">
        <v>3127</v>
      </c>
      <c r="D1138" s="10" t="s">
        <v>2571</v>
      </c>
      <c r="E1138" s="10" t="s">
        <v>2536</v>
      </c>
      <c r="F1138" s="10" t="s">
        <v>802</v>
      </c>
      <c r="H1138" t="s">
        <v>2537</v>
      </c>
      <c r="I1138" s="10" t="s">
        <v>2484</v>
      </c>
      <c r="J1138">
        <v>2019</v>
      </c>
      <c r="AQU1138">
        <v>1432.5706</v>
      </c>
    </row>
    <row r="1139" spans="1:10 1139:1141" x14ac:dyDescent="0.3">
      <c r="A1139" s="10" t="s">
        <v>2771</v>
      </c>
      <c r="B1139" s="10" t="s">
        <v>3120</v>
      </c>
      <c r="C1139" s="10" t="s">
        <v>3127</v>
      </c>
      <c r="D1139" s="10" t="s">
        <v>2573</v>
      </c>
      <c r="E1139" s="10" t="s">
        <v>2536</v>
      </c>
      <c r="F1139" s="10" t="s">
        <v>802</v>
      </c>
      <c r="H1139" t="s">
        <v>2537</v>
      </c>
      <c r="I1139" s="10" t="s">
        <v>2484</v>
      </c>
      <c r="J1139">
        <v>2010</v>
      </c>
      <c r="AQV1139">
        <v>672.94</v>
      </c>
    </row>
    <row r="1140" spans="1:10 1139:1141" x14ac:dyDescent="0.3">
      <c r="A1140" s="10" t="s">
        <v>2771</v>
      </c>
      <c r="B1140" s="10" t="s">
        <v>3120</v>
      </c>
      <c r="C1140" s="10" t="s">
        <v>3127</v>
      </c>
      <c r="D1140" s="10" t="s">
        <v>2573</v>
      </c>
      <c r="E1140" s="10" t="s">
        <v>2536</v>
      </c>
      <c r="F1140" s="10" t="s">
        <v>802</v>
      </c>
      <c r="H1140" t="s">
        <v>2537</v>
      </c>
      <c r="I1140" s="10" t="s">
        <v>2484</v>
      </c>
      <c r="J1140">
        <v>2011</v>
      </c>
      <c r="AQV1140">
        <v>719.25</v>
      </c>
    </row>
    <row r="1141" spans="1:10 1139:1141" x14ac:dyDescent="0.3">
      <c r="A1141" s="10" t="s">
        <v>2771</v>
      </c>
      <c r="B1141" s="10" t="s">
        <v>3120</v>
      </c>
      <c r="C1141" s="10" t="s">
        <v>3127</v>
      </c>
      <c r="D1141" s="10" t="s">
        <v>2573</v>
      </c>
      <c r="E1141" s="10" t="s">
        <v>2536</v>
      </c>
      <c r="F1141" s="10" t="s">
        <v>802</v>
      </c>
      <c r="H1141" t="s">
        <v>2537</v>
      </c>
      <c r="I1141" s="10" t="s">
        <v>2484</v>
      </c>
      <c r="J1141">
        <v>2012</v>
      </c>
      <c r="AQV1141">
        <v>563.35</v>
      </c>
    </row>
    <row r="1142" spans="1:10 1139:1141" x14ac:dyDescent="0.3">
      <c r="A1142" s="10" t="s">
        <v>2771</v>
      </c>
      <c r="B1142" s="10" t="s">
        <v>3120</v>
      </c>
      <c r="C1142" s="10" t="s">
        <v>3127</v>
      </c>
      <c r="D1142" s="10" t="s">
        <v>2573</v>
      </c>
      <c r="E1142" s="10" t="s">
        <v>2536</v>
      </c>
      <c r="F1142" s="10" t="s">
        <v>802</v>
      </c>
      <c r="H1142" t="s">
        <v>2537</v>
      </c>
      <c r="I1142" s="10" t="s">
        <v>2484</v>
      </c>
      <c r="J1142">
        <v>2013</v>
      </c>
      <c r="AQV1142">
        <v>369.12999999999994</v>
      </c>
    </row>
    <row r="1143" spans="1:10 1139:1141" x14ac:dyDescent="0.3">
      <c r="A1143" s="10" t="s">
        <v>2771</v>
      </c>
      <c r="B1143" s="10" t="s">
        <v>3120</v>
      </c>
      <c r="C1143" s="10" t="s">
        <v>3127</v>
      </c>
      <c r="D1143" s="10" t="s">
        <v>2573</v>
      </c>
      <c r="E1143" s="10" t="s">
        <v>2536</v>
      </c>
      <c r="F1143" s="10" t="s">
        <v>802</v>
      </c>
      <c r="H1143" t="s">
        <v>2537</v>
      </c>
      <c r="I1143" s="10" t="s">
        <v>2484</v>
      </c>
      <c r="J1143">
        <v>2014</v>
      </c>
      <c r="AQV1143">
        <v>494.97437777777776</v>
      </c>
    </row>
    <row r="1144" spans="1:10 1139:1141" x14ac:dyDescent="0.3">
      <c r="A1144" s="10" t="s">
        <v>2771</v>
      </c>
      <c r="B1144" s="10" t="s">
        <v>3120</v>
      </c>
      <c r="C1144" s="10" t="s">
        <v>3127</v>
      </c>
      <c r="D1144" s="10" t="s">
        <v>2573</v>
      </c>
      <c r="E1144" s="10" t="s">
        <v>2536</v>
      </c>
      <c r="F1144" s="10" t="s">
        <v>802</v>
      </c>
      <c r="H1144" t="s">
        <v>2537</v>
      </c>
      <c r="I1144" s="10" t="s">
        <v>2484</v>
      </c>
      <c r="J1144">
        <v>2015</v>
      </c>
      <c r="AQV1144">
        <v>536.2112569599999</v>
      </c>
    </row>
    <row r="1145" spans="1:10 1139:1141" x14ac:dyDescent="0.3">
      <c r="A1145" s="10" t="s">
        <v>2771</v>
      </c>
      <c r="B1145" s="10" t="s">
        <v>3120</v>
      </c>
      <c r="C1145" s="10" t="s">
        <v>3127</v>
      </c>
      <c r="D1145" s="10" t="s">
        <v>2573</v>
      </c>
      <c r="E1145" s="10" t="s">
        <v>2536</v>
      </c>
      <c r="F1145" s="10" t="s">
        <v>802</v>
      </c>
      <c r="H1145" t="s">
        <v>2537</v>
      </c>
      <c r="I1145" s="10" t="s">
        <v>2484</v>
      </c>
      <c r="J1145">
        <v>2016</v>
      </c>
      <c r="AQV1145">
        <v>532.13646998000002</v>
      </c>
    </row>
    <row r="1146" spans="1:10 1139:1141" x14ac:dyDescent="0.3">
      <c r="A1146" s="10" t="s">
        <v>2771</v>
      </c>
      <c r="B1146" s="10" t="s">
        <v>3120</v>
      </c>
      <c r="C1146" s="10" t="s">
        <v>3127</v>
      </c>
      <c r="D1146" s="10" t="s">
        <v>2573</v>
      </c>
      <c r="E1146" s="10" t="s">
        <v>2536</v>
      </c>
      <c r="F1146" s="10" t="s">
        <v>802</v>
      </c>
      <c r="H1146" t="s">
        <v>2537</v>
      </c>
      <c r="I1146" s="10" t="s">
        <v>2484</v>
      </c>
      <c r="J1146">
        <v>2017</v>
      </c>
      <c r="AQV1146">
        <v>1044.7231159565579</v>
      </c>
    </row>
    <row r="1147" spans="1:10 1139:1141" x14ac:dyDescent="0.3">
      <c r="A1147" s="10" t="s">
        <v>2771</v>
      </c>
      <c r="B1147" s="10" t="s">
        <v>3120</v>
      </c>
      <c r="C1147" s="10" t="s">
        <v>3127</v>
      </c>
      <c r="D1147" s="10" t="s">
        <v>2573</v>
      </c>
      <c r="E1147" s="10" t="s">
        <v>2536</v>
      </c>
      <c r="F1147" s="10" t="s">
        <v>802</v>
      </c>
      <c r="H1147" t="s">
        <v>2537</v>
      </c>
      <c r="I1147" s="10" t="s">
        <v>2484</v>
      </c>
      <c r="J1147">
        <v>2018</v>
      </c>
      <c r="AQV1147">
        <v>1579.2519</v>
      </c>
    </row>
    <row r="1148" spans="1:10 1139:1141" x14ac:dyDescent="0.3">
      <c r="A1148" s="10" t="s">
        <v>2771</v>
      </c>
      <c r="B1148" s="10" t="s">
        <v>3120</v>
      </c>
      <c r="C1148" s="10" t="s">
        <v>3127</v>
      </c>
      <c r="D1148" s="10" t="s">
        <v>2573</v>
      </c>
      <c r="E1148" s="10" t="s">
        <v>2536</v>
      </c>
      <c r="F1148" s="10" t="s">
        <v>802</v>
      </c>
      <c r="H1148" t="s">
        <v>2537</v>
      </c>
      <c r="I1148" s="10" t="s">
        <v>2484</v>
      </c>
      <c r="J1148">
        <v>2019</v>
      </c>
      <c r="AQV1148">
        <v>940.82549999999992</v>
      </c>
    </row>
    <row r="1149" spans="1:10 1139:1141" x14ac:dyDescent="0.3">
      <c r="A1149" s="10" t="s">
        <v>2771</v>
      </c>
      <c r="B1149" s="10" t="s">
        <v>3120</v>
      </c>
      <c r="C1149" s="10" t="s">
        <v>3127</v>
      </c>
      <c r="D1149" s="10" t="s">
        <v>2575</v>
      </c>
      <c r="E1149" s="10" t="s">
        <v>2536</v>
      </c>
      <c r="F1149" s="10" t="s">
        <v>802</v>
      </c>
      <c r="H1149" t="s">
        <v>2537</v>
      </c>
      <c r="I1149" s="10" t="s">
        <v>2484</v>
      </c>
      <c r="J1149">
        <v>2010</v>
      </c>
      <c r="AQW1149">
        <v>1932.81</v>
      </c>
    </row>
    <row r="1150" spans="1:10 1139:1141" x14ac:dyDescent="0.3">
      <c r="A1150" s="10" t="s">
        <v>2771</v>
      </c>
      <c r="B1150" s="10" t="s">
        <v>3120</v>
      </c>
      <c r="C1150" s="10" t="s">
        <v>3127</v>
      </c>
      <c r="D1150" s="10" t="s">
        <v>2575</v>
      </c>
      <c r="E1150" s="10" t="s">
        <v>2536</v>
      </c>
      <c r="F1150" s="10" t="s">
        <v>802</v>
      </c>
      <c r="H1150" t="s">
        <v>2537</v>
      </c>
      <c r="I1150" s="10" t="s">
        <v>2484</v>
      </c>
      <c r="J1150">
        <v>2011</v>
      </c>
      <c r="AQW1150">
        <v>2730.1400000000003</v>
      </c>
    </row>
    <row r="1151" spans="1:10 1139:1141" x14ac:dyDescent="0.3">
      <c r="A1151" s="10" t="s">
        <v>2771</v>
      </c>
      <c r="B1151" s="10" t="s">
        <v>3120</v>
      </c>
      <c r="C1151" s="10" t="s">
        <v>3127</v>
      </c>
      <c r="D1151" s="10" t="s">
        <v>2575</v>
      </c>
      <c r="E1151" s="10" t="s">
        <v>2536</v>
      </c>
      <c r="F1151" s="10" t="s">
        <v>802</v>
      </c>
      <c r="H1151" t="s">
        <v>2537</v>
      </c>
      <c r="I1151" s="10" t="s">
        <v>2484</v>
      </c>
      <c r="J1151">
        <v>2012</v>
      </c>
      <c r="AQW1151">
        <v>2172.2400000000002</v>
      </c>
    </row>
    <row r="1152" spans="1:10 1139:1141" x14ac:dyDescent="0.3">
      <c r="A1152" s="10" t="s">
        <v>2771</v>
      </c>
      <c r="B1152" s="10" t="s">
        <v>3120</v>
      </c>
      <c r="C1152" s="10" t="s">
        <v>3127</v>
      </c>
      <c r="D1152" s="10" t="s">
        <v>2575</v>
      </c>
      <c r="E1152" s="10" t="s">
        <v>2536</v>
      </c>
      <c r="F1152" s="10" t="s">
        <v>802</v>
      </c>
      <c r="H1152" t="s">
        <v>2537</v>
      </c>
      <c r="I1152" s="10" t="s">
        <v>2484</v>
      </c>
      <c r="J1152">
        <v>2013</v>
      </c>
      <c r="AQW1152">
        <v>2220.69</v>
      </c>
    </row>
    <row r="1153" spans="1:10 1141:1142" x14ac:dyDescent="0.3">
      <c r="A1153" s="10" t="s">
        <v>2771</v>
      </c>
      <c r="B1153" s="10" t="s">
        <v>3120</v>
      </c>
      <c r="C1153" s="10" t="s">
        <v>3127</v>
      </c>
      <c r="D1153" s="10" t="s">
        <v>2575</v>
      </c>
      <c r="E1153" s="10" t="s">
        <v>2536</v>
      </c>
      <c r="F1153" s="10" t="s">
        <v>802</v>
      </c>
      <c r="H1153" t="s">
        <v>2537</v>
      </c>
      <c r="I1153" s="10" t="s">
        <v>2484</v>
      </c>
      <c r="J1153">
        <v>2014</v>
      </c>
      <c r="AQW1153">
        <v>1925.3917151335368</v>
      </c>
    </row>
    <row r="1154" spans="1:10 1141:1142" x14ac:dyDescent="0.3">
      <c r="A1154" s="10" t="s">
        <v>2771</v>
      </c>
      <c r="B1154" s="10" t="s">
        <v>3120</v>
      </c>
      <c r="C1154" s="10" t="s">
        <v>3127</v>
      </c>
      <c r="D1154" s="10" t="s">
        <v>2575</v>
      </c>
      <c r="E1154" s="10" t="s">
        <v>2536</v>
      </c>
      <c r="F1154" s="10" t="s">
        <v>802</v>
      </c>
      <c r="H1154" t="s">
        <v>2537</v>
      </c>
      <c r="I1154" s="10" t="s">
        <v>2484</v>
      </c>
      <c r="J1154">
        <v>2015</v>
      </c>
      <c r="AQW1154">
        <v>1350.4332115699999</v>
      </c>
    </row>
    <row r="1155" spans="1:10 1141:1142" x14ac:dyDescent="0.3">
      <c r="A1155" s="10" t="s">
        <v>2771</v>
      </c>
      <c r="B1155" s="10" t="s">
        <v>3120</v>
      </c>
      <c r="C1155" s="10" t="s">
        <v>3127</v>
      </c>
      <c r="D1155" s="10" t="s">
        <v>2575</v>
      </c>
      <c r="E1155" s="10" t="s">
        <v>2536</v>
      </c>
      <c r="F1155" s="10" t="s">
        <v>802</v>
      </c>
      <c r="H1155" t="s">
        <v>2537</v>
      </c>
      <c r="I1155" s="10" t="s">
        <v>2484</v>
      </c>
      <c r="J1155">
        <v>2016</v>
      </c>
      <c r="AQW1155">
        <v>2002.9005244299999</v>
      </c>
    </row>
    <row r="1156" spans="1:10 1141:1142" x14ac:dyDescent="0.3">
      <c r="A1156" s="10" t="s">
        <v>2771</v>
      </c>
      <c r="B1156" s="10" t="s">
        <v>3120</v>
      </c>
      <c r="C1156" s="10" t="s">
        <v>3127</v>
      </c>
      <c r="D1156" s="10" t="s">
        <v>2575</v>
      </c>
      <c r="E1156" s="10" t="s">
        <v>2536</v>
      </c>
      <c r="F1156" s="10" t="s">
        <v>802</v>
      </c>
      <c r="H1156" t="s">
        <v>2537</v>
      </c>
      <c r="I1156" s="10" t="s">
        <v>2484</v>
      </c>
      <c r="J1156">
        <v>2017</v>
      </c>
      <c r="AQW1156">
        <v>1950.2290893852282</v>
      </c>
    </row>
    <row r="1157" spans="1:10 1141:1142" x14ac:dyDescent="0.3">
      <c r="A1157" s="10" t="s">
        <v>2771</v>
      </c>
      <c r="B1157" s="10" t="s">
        <v>3120</v>
      </c>
      <c r="C1157" s="10" t="s">
        <v>3127</v>
      </c>
      <c r="D1157" s="10" t="s">
        <v>2575</v>
      </c>
      <c r="E1157" s="10" t="s">
        <v>2536</v>
      </c>
      <c r="F1157" s="10" t="s">
        <v>802</v>
      </c>
      <c r="H1157" t="s">
        <v>2537</v>
      </c>
      <c r="I1157" s="10" t="s">
        <v>2484</v>
      </c>
      <c r="J1157">
        <v>2018</v>
      </c>
      <c r="AQW1157">
        <v>1828.9435999999998</v>
      </c>
    </row>
    <row r="1158" spans="1:10 1141:1142" x14ac:dyDescent="0.3">
      <c r="A1158" s="10" t="s">
        <v>2771</v>
      </c>
      <c r="B1158" s="10" t="s">
        <v>3120</v>
      </c>
      <c r="C1158" s="10" t="s">
        <v>3127</v>
      </c>
      <c r="D1158" s="10" t="s">
        <v>2575</v>
      </c>
      <c r="E1158" s="10" t="s">
        <v>2536</v>
      </c>
      <c r="F1158" s="10" t="s">
        <v>802</v>
      </c>
      <c r="H1158" t="s">
        <v>2537</v>
      </c>
      <c r="I1158" s="10" t="s">
        <v>2484</v>
      </c>
      <c r="J1158">
        <v>2019</v>
      </c>
      <c r="AQW1158">
        <v>1743.4404999999997</v>
      </c>
    </row>
    <row r="1159" spans="1:10 1141:1142" x14ac:dyDescent="0.3">
      <c r="A1159" s="10" t="s">
        <v>2771</v>
      </c>
      <c r="B1159" s="10" t="s">
        <v>3120</v>
      </c>
      <c r="C1159" s="10" t="s">
        <v>3127</v>
      </c>
      <c r="D1159" s="10" t="s">
        <v>2577</v>
      </c>
      <c r="E1159" s="10" t="s">
        <v>2536</v>
      </c>
      <c r="F1159" s="10" t="s">
        <v>802</v>
      </c>
      <c r="H1159" t="s">
        <v>2537</v>
      </c>
      <c r="I1159" s="10" t="s">
        <v>2484</v>
      </c>
      <c r="J1159">
        <v>2010</v>
      </c>
      <c r="AQX1159">
        <v>1501.34</v>
      </c>
    </row>
    <row r="1160" spans="1:10 1141:1142" x14ac:dyDescent="0.3">
      <c r="A1160" s="10" t="s">
        <v>2771</v>
      </c>
      <c r="B1160" s="10" t="s">
        <v>3120</v>
      </c>
      <c r="C1160" s="10" t="s">
        <v>3127</v>
      </c>
      <c r="D1160" s="10" t="s">
        <v>2577</v>
      </c>
      <c r="E1160" s="10" t="s">
        <v>2536</v>
      </c>
      <c r="F1160" s="10" t="s">
        <v>802</v>
      </c>
      <c r="H1160" t="s">
        <v>2537</v>
      </c>
      <c r="I1160" s="10" t="s">
        <v>2484</v>
      </c>
      <c r="J1160">
        <v>2011</v>
      </c>
      <c r="AQX1160">
        <v>1326.6</v>
      </c>
    </row>
    <row r="1161" spans="1:10 1141:1142" x14ac:dyDescent="0.3">
      <c r="A1161" s="10" t="s">
        <v>2771</v>
      </c>
      <c r="B1161" s="10" t="s">
        <v>3120</v>
      </c>
      <c r="C1161" s="10" t="s">
        <v>3127</v>
      </c>
      <c r="D1161" s="10" t="s">
        <v>2577</v>
      </c>
      <c r="E1161" s="10" t="s">
        <v>2536</v>
      </c>
      <c r="F1161" s="10" t="s">
        <v>802</v>
      </c>
      <c r="H1161" t="s">
        <v>2537</v>
      </c>
      <c r="I1161" s="10" t="s">
        <v>2484</v>
      </c>
      <c r="J1161">
        <v>2012</v>
      </c>
      <c r="AQX1161">
        <v>1412.3999999999999</v>
      </c>
    </row>
    <row r="1162" spans="1:10 1141:1142" x14ac:dyDescent="0.3">
      <c r="A1162" s="10" t="s">
        <v>2771</v>
      </c>
      <c r="B1162" s="10" t="s">
        <v>3120</v>
      </c>
      <c r="C1162" s="10" t="s">
        <v>3127</v>
      </c>
      <c r="D1162" s="10" t="s">
        <v>2577</v>
      </c>
      <c r="E1162" s="10" t="s">
        <v>2536</v>
      </c>
      <c r="F1162" s="10" t="s">
        <v>802</v>
      </c>
      <c r="H1162" t="s">
        <v>2537</v>
      </c>
      <c r="I1162" s="10" t="s">
        <v>2484</v>
      </c>
      <c r="J1162">
        <v>2013</v>
      </c>
      <c r="AQX1162">
        <v>1163.7</v>
      </c>
    </row>
    <row r="1163" spans="1:10 1141:1142" x14ac:dyDescent="0.3">
      <c r="A1163" s="10" t="s">
        <v>2771</v>
      </c>
      <c r="B1163" s="10" t="s">
        <v>3120</v>
      </c>
      <c r="C1163" s="10" t="s">
        <v>3127</v>
      </c>
      <c r="D1163" s="10" t="s">
        <v>2577</v>
      </c>
      <c r="E1163" s="10" t="s">
        <v>2536</v>
      </c>
      <c r="F1163" s="10" t="s">
        <v>802</v>
      </c>
      <c r="H1163" t="s">
        <v>2537</v>
      </c>
      <c r="I1163" s="10" t="s">
        <v>2484</v>
      </c>
      <c r="J1163">
        <v>2014</v>
      </c>
      <c r="AQX1163">
        <v>1192.2975000000001</v>
      </c>
    </row>
    <row r="1164" spans="1:10 1141:1142" x14ac:dyDescent="0.3">
      <c r="A1164" s="10" t="s">
        <v>2771</v>
      </c>
      <c r="B1164" s="10" t="s">
        <v>3120</v>
      </c>
      <c r="C1164" s="10" t="s">
        <v>3127</v>
      </c>
      <c r="D1164" s="10" t="s">
        <v>2577</v>
      </c>
      <c r="E1164" s="10" t="s">
        <v>2536</v>
      </c>
      <c r="F1164" s="10" t="s">
        <v>802</v>
      </c>
      <c r="H1164" t="s">
        <v>2537</v>
      </c>
      <c r="I1164" s="10" t="s">
        <v>2484</v>
      </c>
      <c r="J1164">
        <v>2015</v>
      </c>
      <c r="AQX1164">
        <v>1128.4382000000001</v>
      </c>
    </row>
    <row r="1165" spans="1:10 1141:1142" x14ac:dyDescent="0.3">
      <c r="A1165" s="10" t="s">
        <v>2771</v>
      </c>
      <c r="B1165" s="10" t="s">
        <v>3120</v>
      </c>
      <c r="C1165" s="10" t="s">
        <v>3127</v>
      </c>
      <c r="D1165" s="10" t="s">
        <v>2577</v>
      </c>
      <c r="E1165" s="10" t="s">
        <v>2536</v>
      </c>
      <c r="F1165" s="10" t="s">
        <v>802</v>
      </c>
      <c r="H1165" t="s">
        <v>2537</v>
      </c>
      <c r="I1165" s="10" t="s">
        <v>2484</v>
      </c>
      <c r="J1165">
        <v>2016</v>
      </c>
      <c r="AQX1165">
        <v>1332.5614</v>
      </c>
    </row>
    <row r="1166" spans="1:10 1141:1142" x14ac:dyDescent="0.3">
      <c r="A1166" s="10" t="s">
        <v>2771</v>
      </c>
      <c r="B1166" s="10" t="s">
        <v>3120</v>
      </c>
      <c r="C1166" s="10" t="s">
        <v>3127</v>
      </c>
      <c r="D1166" s="10" t="s">
        <v>2577</v>
      </c>
      <c r="E1166" s="10" t="s">
        <v>2536</v>
      </c>
      <c r="F1166" s="10" t="s">
        <v>802</v>
      </c>
      <c r="H1166" t="s">
        <v>2537</v>
      </c>
      <c r="I1166" s="10" t="s">
        <v>2484</v>
      </c>
      <c r="J1166">
        <v>2017</v>
      </c>
      <c r="AQX1166">
        <v>1343.2614000000001</v>
      </c>
    </row>
    <row r="1167" spans="1:10 1141:1142" x14ac:dyDescent="0.3">
      <c r="A1167" s="10" t="s">
        <v>2771</v>
      </c>
      <c r="B1167" s="10" t="s">
        <v>3120</v>
      </c>
      <c r="C1167" s="10" t="s">
        <v>3127</v>
      </c>
      <c r="D1167" s="10" t="s">
        <v>2577</v>
      </c>
      <c r="E1167" s="10" t="s">
        <v>2536</v>
      </c>
      <c r="F1167" s="10" t="s">
        <v>802</v>
      </c>
      <c r="H1167" t="s">
        <v>2537</v>
      </c>
      <c r="I1167" s="10" t="s">
        <v>2484</v>
      </c>
      <c r="J1167">
        <v>2018</v>
      </c>
      <c r="AQX1167">
        <v>1494.3596</v>
      </c>
    </row>
    <row r="1168" spans="1:10 1141:1142" x14ac:dyDescent="0.3">
      <c r="A1168" s="10" t="s">
        <v>2771</v>
      </c>
      <c r="B1168" s="10" t="s">
        <v>3120</v>
      </c>
      <c r="C1168" s="10" t="s">
        <v>3127</v>
      </c>
      <c r="D1168" s="10" t="s">
        <v>2577</v>
      </c>
      <c r="E1168" s="10" t="s">
        <v>2536</v>
      </c>
      <c r="F1168" s="10" t="s">
        <v>802</v>
      </c>
      <c r="H1168" t="s">
        <v>2537</v>
      </c>
      <c r="I1168" s="10" t="s">
        <v>2484</v>
      </c>
      <c r="J1168">
        <v>2019</v>
      </c>
      <c r="AQX1168">
        <v>1556.8675999999998</v>
      </c>
    </row>
    <row r="1169" spans="1:10 1143:1145" x14ac:dyDescent="0.3">
      <c r="A1169" s="10" t="s">
        <v>2771</v>
      </c>
      <c r="B1169" s="10" t="s">
        <v>3120</v>
      </c>
      <c r="C1169" s="10" t="s">
        <v>3127</v>
      </c>
      <c r="D1169" s="10" t="s">
        <v>2579</v>
      </c>
      <c r="E1169" s="10" t="s">
        <v>2536</v>
      </c>
      <c r="F1169" s="10" t="s">
        <v>802</v>
      </c>
      <c r="H1169" t="s">
        <v>2537</v>
      </c>
      <c r="I1169" s="10" t="s">
        <v>2484</v>
      </c>
      <c r="J1169">
        <v>2010</v>
      </c>
      <c r="AQY1169">
        <v>0</v>
      </c>
    </row>
    <row r="1170" spans="1:10 1143:1145" x14ac:dyDescent="0.3">
      <c r="A1170" s="10" t="s">
        <v>2771</v>
      </c>
      <c r="B1170" s="10" t="s">
        <v>3120</v>
      </c>
      <c r="C1170" s="10" t="s">
        <v>3127</v>
      </c>
      <c r="D1170" s="10" t="s">
        <v>2579</v>
      </c>
      <c r="E1170" s="10" t="s">
        <v>2536</v>
      </c>
      <c r="F1170" s="10" t="s">
        <v>802</v>
      </c>
      <c r="H1170" t="s">
        <v>2537</v>
      </c>
      <c r="I1170" s="10" t="s">
        <v>2484</v>
      </c>
      <c r="J1170">
        <v>2011</v>
      </c>
      <c r="AQY1170">
        <v>771.4</v>
      </c>
    </row>
    <row r="1171" spans="1:10 1143:1145" x14ac:dyDescent="0.3">
      <c r="A1171" s="10" t="s">
        <v>2771</v>
      </c>
      <c r="B1171" s="10" t="s">
        <v>3120</v>
      </c>
      <c r="C1171" s="10" t="s">
        <v>3127</v>
      </c>
      <c r="D1171" s="10" t="s">
        <v>2579</v>
      </c>
      <c r="E1171" s="10" t="s">
        <v>2536</v>
      </c>
      <c r="F1171" s="10" t="s">
        <v>802</v>
      </c>
      <c r="H1171" t="s">
        <v>2537</v>
      </c>
      <c r="I1171" s="10" t="s">
        <v>2484</v>
      </c>
      <c r="J1171">
        <v>2012</v>
      </c>
      <c r="AQY1171">
        <v>943.19999999999993</v>
      </c>
    </row>
    <row r="1172" spans="1:10 1143:1145" x14ac:dyDescent="0.3">
      <c r="A1172" s="10" t="s">
        <v>2771</v>
      </c>
      <c r="B1172" s="10" t="s">
        <v>3120</v>
      </c>
      <c r="C1172" s="10" t="s">
        <v>3127</v>
      </c>
      <c r="D1172" s="10" t="s">
        <v>2579</v>
      </c>
      <c r="E1172" s="10" t="s">
        <v>2536</v>
      </c>
      <c r="F1172" s="10" t="s">
        <v>802</v>
      </c>
      <c r="H1172" t="s">
        <v>2537</v>
      </c>
      <c r="I1172" s="10" t="s">
        <v>2484</v>
      </c>
      <c r="J1172">
        <v>2013</v>
      </c>
      <c r="AQY1172">
        <v>854.36</v>
      </c>
    </row>
    <row r="1173" spans="1:10 1143:1145" x14ac:dyDescent="0.3">
      <c r="A1173" s="10" t="s">
        <v>2771</v>
      </c>
      <c r="B1173" s="10" t="s">
        <v>3120</v>
      </c>
      <c r="C1173" s="10" t="s">
        <v>3127</v>
      </c>
      <c r="D1173" s="10" t="s">
        <v>2579</v>
      </c>
      <c r="E1173" s="10" t="s">
        <v>2536</v>
      </c>
      <c r="F1173" s="10" t="s">
        <v>802</v>
      </c>
      <c r="H1173" t="s">
        <v>2537</v>
      </c>
      <c r="I1173" s="10" t="s">
        <v>2484</v>
      </c>
      <c r="J1173">
        <v>2014</v>
      </c>
      <c r="AQY1173">
        <v>1130.5519935897437</v>
      </c>
    </row>
    <row r="1174" spans="1:10 1143:1145" x14ac:dyDescent="0.3">
      <c r="A1174" s="10" t="s">
        <v>2771</v>
      </c>
      <c r="B1174" s="10" t="s">
        <v>3120</v>
      </c>
      <c r="C1174" s="10" t="s">
        <v>3127</v>
      </c>
      <c r="D1174" s="10" t="s">
        <v>2579</v>
      </c>
      <c r="E1174" s="10" t="s">
        <v>2536</v>
      </c>
      <c r="F1174" s="10" t="s">
        <v>802</v>
      </c>
      <c r="H1174" t="s">
        <v>2537</v>
      </c>
      <c r="I1174" s="10" t="s">
        <v>2484</v>
      </c>
      <c r="J1174">
        <v>2015</v>
      </c>
      <c r="AQY1174">
        <v>1045.7233622200001</v>
      </c>
    </row>
    <row r="1175" spans="1:10 1143:1145" x14ac:dyDescent="0.3">
      <c r="A1175" s="10" t="s">
        <v>2771</v>
      </c>
      <c r="B1175" s="10" t="s">
        <v>3120</v>
      </c>
      <c r="C1175" s="10" t="s">
        <v>3127</v>
      </c>
      <c r="D1175" s="10" t="s">
        <v>2579</v>
      </c>
      <c r="E1175" s="10" t="s">
        <v>2536</v>
      </c>
      <c r="F1175" s="10" t="s">
        <v>802</v>
      </c>
      <c r="H1175" t="s">
        <v>2537</v>
      </c>
      <c r="I1175" s="10" t="s">
        <v>2484</v>
      </c>
      <c r="J1175">
        <v>2016</v>
      </c>
      <c r="AQY1175">
        <v>1110.88411894</v>
      </c>
    </row>
    <row r="1176" spans="1:10 1143:1145" x14ac:dyDescent="0.3">
      <c r="A1176" s="10" t="s">
        <v>2771</v>
      </c>
      <c r="B1176" s="10" t="s">
        <v>3120</v>
      </c>
      <c r="C1176" s="10" t="s">
        <v>3127</v>
      </c>
      <c r="D1176" s="10" t="s">
        <v>2579</v>
      </c>
      <c r="E1176" s="10" t="s">
        <v>2536</v>
      </c>
      <c r="F1176" s="10" t="s">
        <v>802</v>
      </c>
      <c r="H1176" t="s">
        <v>2537</v>
      </c>
      <c r="I1176" s="10" t="s">
        <v>2484</v>
      </c>
      <c r="J1176">
        <v>2017</v>
      </c>
      <c r="AQY1176">
        <v>1521.1492985679783</v>
      </c>
    </row>
    <row r="1177" spans="1:10 1143:1145" x14ac:dyDescent="0.3">
      <c r="A1177" s="10" t="s">
        <v>2771</v>
      </c>
      <c r="B1177" s="10" t="s">
        <v>3120</v>
      </c>
      <c r="C1177" s="10" t="s">
        <v>3127</v>
      </c>
      <c r="D1177" s="10" t="s">
        <v>2579</v>
      </c>
      <c r="E1177" s="10" t="s">
        <v>2536</v>
      </c>
      <c r="F1177" s="10" t="s">
        <v>802</v>
      </c>
      <c r="H1177" t="s">
        <v>2537</v>
      </c>
      <c r="I1177" s="10" t="s">
        <v>2484</v>
      </c>
      <c r="J1177">
        <v>2018</v>
      </c>
      <c r="AQY1177">
        <v>1891.7965000000002</v>
      </c>
    </row>
    <row r="1178" spans="1:10 1143:1145" x14ac:dyDescent="0.3">
      <c r="A1178" s="10" t="s">
        <v>2771</v>
      </c>
      <c r="B1178" s="10" t="s">
        <v>3120</v>
      </c>
      <c r="C1178" s="10" t="s">
        <v>3127</v>
      </c>
      <c r="D1178" s="10" t="s">
        <v>2579</v>
      </c>
      <c r="E1178" s="10" t="s">
        <v>2536</v>
      </c>
      <c r="F1178" s="10" t="s">
        <v>802</v>
      </c>
      <c r="H1178" t="s">
        <v>2537</v>
      </c>
      <c r="I1178" s="10" t="s">
        <v>2484</v>
      </c>
      <c r="J1178">
        <v>2019</v>
      </c>
      <c r="AQY1178">
        <v>1912.3626999999999</v>
      </c>
    </row>
    <row r="1179" spans="1:10 1143:1145" x14ac:dyDescent="0.3">
      <c r="A1179" s="10" t="s">
        <v>2771</v>
      </c>
      <c r="B1179" s="10" t="s">
        <v>3120</v>
      </c>
      <c r="C1179" s="10" t="s">
        <v>3127</v>
      </c>
      <c r="D1179" s="10" t="s">
        <v>2583</v>
      </c>
      <c r="E1179" s="10" t="s">
        <v>2536</v>
      </c>
      <c r="F1179" s="10" t="s">
        <v>802</v>
      </c>
      <c r="H1179" t="s">
        <v>2537</v>
      </c>
      <c r="I1179" s="10" t="s">
        <v>2484</v>
      </c>
      <c r="J1179">
        <v>2010</v>
      </c>
      <c r="ARA1179">
        <v>1927.42</v>
      </c>
    </row>
    <row r="1180" spans="1:10 1143:1145" x14ac:dyDescent="0.3">
      <c r="A1180" s="10" t="s">
        <v>2771</v>
      </c>
      <c r="B1180" s="10" t="s">
        <v>3120</v>
      </c>
      <c r="C1180" s="10" t="s">
        <v>3127</v>
      </c>
      <c r="D1180" s="10" t="s">
        <v>2583</v>
      </c>
      <c r="E1180" s="10" t="s">
        <v>2536</v>
      </c>
      <c r="F1180" s="10" t="s">
        <v>802</v>
      </c>
      <c r="H1180" t="s">
        <v>2537</v>
      </c>
      <c r="I1180" s="10" t="s">
        <v>2484</v>
      </c>
      <c r="J1180">
        <v>2011</v>
      </c>
      <c r="ARA1180">
        <v>1946.4459999999999</v>
      </c>
    </row>
    <row r="1181" spans="1:10 1143:1145" x14ac:dyDescent="0.3">
      <c r="A1181" s="10" t="s">
        <v>2771</v>
      </c>
      <c r="B1181" s="10" t="s">
        <v>3120</v>
      </c>
      <c r="C1181" s="10" t="s">
        <v>3127</v>
      </c>
      <c r="D1181" s="10" t="s">
        <v>2583</v>
      </c>
      <c r="E1181" s="10" t="s">
        <v>2536</v>
      </c>
      <c r="F1181" s="10" t="s">
        <v>802</v>
      </c>
      <c r="H1181" t="s">
        <v>2537</v>
      </c>
      <c r="I1181" s="10" t="s">
        <v>2484</v>
      </c>
      <c r="J1181">
        <v>2012</v>
      </c>
      <c r="ARA1181">
        <v>2776.1667000000002</v>
      </c>
    </row>
    <row r="1182" spans="1:10 1143:1145" x14ac:dyDescent="0.3">
      <c r="A1182" s="10" t="s">
        <v>2771</v>
      </c>
      <c r="B1182" s="10" t="s">
        <v>3120</v>
      </c>
      <c r="C1182" s="10" t="s">
        <v>3127</v>
      </c>
      <c r="D1182" s="10" t="s">
        <v>2583</v>
      </c>
      <c r="E1182" s="10" t="s">
        <v>2536</v>
      </c>
      <c r="F1182" s="10" t="s">
        <v>802</v>
      </c>
      <c r="H1182" t="s">
        <v>2537</v>
      </c>
      <c r="I1182" s="10" t="s">
        <v>2484</v>
      </c>
      <c r="J1182">
        <v>2013</v>
      </c>
      <c r="ARA1182">
        <v>2673.2633000000005</v>
      </c>
    </row>
    <row r="1183" spans="1:10 1143:1145" x14ac:dyDescent="0.3">
      <c r="A1183" s="10" t="s">
        <v>2771</v>
      </c>
      <c r="B1183" s="10" t="s">
        <v>3120</v>
      </c>
      <c r="C1183" s="10" t="s">
        <v>3127</v>
      </c>
      <c r="D1183" s="10" t="s">
        <v>2583</v>
      </c>
      <c r="E1183" s="10" t="s">
        <v>2536</v>
      </c>
      <c r="F1183" s="10" t="s">
        <v>802</v>
      </c>
      <c r="H1183" t="s">
        <v>2537</v>
      </c>
      <c r="I1183" s="10" t="s">
        <v>2484</v>
      </c>
      <c r="J1183">
        <v>2014</v>
      </c>
      <c r="ARA1183">
        <v>2256.6690999999996</v>
      </c>
    </row>
    <row r="1184" spans="1:10 1143:1145" x14ac:dyDescent="0.3">
      <c r="A1184" s="10" t="s">
        <v>2771</v>
      </c>
      <c r="B1184" s="10" t="s">
        <v>3120</v>
      </c>
      <c r="C1184" s="10" t="s">
        <v>3127</v>
      </c>
      <c r="D1184" s="10" t="s">
        <v>2583</v>
      </c>
      <c r="E1184" s="10" t="s">
        <v>2536</v>
      </c>
      <c r="F1184" s="10" t="s">
        <v>802</v>
      </c>
      <c r="H1184" t="s">
        <v>2537</v>
      </c>
      <c r="I1184" s="10" t="s">
        <v>2484</v>
      </c>
      <c r="J1184">
        <v>2015</v>
      </c>
      <c r="ARA1184">
        <v>2315.8255000000004</v>
      </c>
    </row>
    <row r="1185" spans="1:10 1144:1146" x14ac:dyDescent="0.3">
      <c r="A1185" s="10" t="s">
        <v>2771</v>
      </c>
      <c r="B1185" s="10" t="s">
        <v>3120</v>
      </c>
      <c r="C1185" s="10" t="s">
        <v>3127</v>
      </c>
      <c r="D1185" s="10" t="s">
        <v>2583</v>
      </c>
      <c r="E1185" s="10" t="s">
        <v>2536</v>
      </c>
      <c r="F1185" s="10" t="s">
        <v>802</v>
      </c>
      <c r="H1185" t="s">
        <v>2537</v>
      </c>
      <c r="I1185" s="10" t="s">
        <v>2484</v>
      </c>
      <c r="J1185">
        <v>2016</v>
      </c>
      <c r="ARA1185">
        <v>2485.4732999999997</v>
      </c>
    </row>
    <row r="1186" spans="1:10 1144:1146" x14ac:dyDescent="0.3">
      <c r="A1186" s="10" t="s">
        <v>2771</v>
      </c>
      <c r="B1186" s="10" t="s">
        <v>3120</v>
      </c>
      <c r="C1186" s="10" t="s">
        <v>3127</v>
      </c>
      <c r="D1186" s="10" t="s">
        <v>2583</v>
      </c>
      <c r="E1186" s="10" t="s">
        <v>2536</v>
      </c>
      <c r="F1186" s="10" t="s">
        <v>802</v>
      </c>
      <c r="H1186" t="s">
        <v>2537</v>
      </c>
      <c r="I1186" s="10" t="s">
        <v>2484</v>
      </c>
      <c r="J1186">
        <v>2017</v>
      </c>
      <c r="ARA1186">
        <v>2787.1464000000001</v>
      </c>
    </row>
    <row r="1187" spans="1:10 1144:1146" x14ac:dyDescent="0.3">
      <c r="A1187" s="10" t="s">
        <v>2771</v>
      </c>
      <c r="B1187" s="10" t="s">
        <v>3120</v>
      </c>
      <c r="C1187" s="10" t="s">
        <v>3127</v>
      </c>
      <c r="D1187" s="10" t="s">
        <v>2583</v>
      </c>
      <c r="E1187" s="10" t="s">
        <v>2536</v>
      </c>
      <c r="F1187" s="10" t="s">
        <v>802</v>
      </c>
      <c r="H1187" t="s">
        <v>2537</v>
      </c>
      <c r="I1187" s="10" t="s">
        <v>2484</v>
      </c>
      <c r="J1187">
        <v>2018</v>
      </c>
      <c r="ARA1187">
        <v>2696.6272000000004</v>
      </c>
    </row>
    <row r="1188" spans="1:10 1144:1146" x14ac:dyDescent="0.3">
      <c r="A1188" s="10" t="s">
        <v>2771</v>
      </c>
      <c r="B1188" s="10" t="s">
        <v>3120</v>
      </c>
      <c r="C1188" s="10" t="s">
        <v>3127</v>
      </c>
      <c r="D1188" s="10" t="s">
        <v>2583</v>
      </c>
      <c r="E1188" s="10" t="s">
        <v>2536</v>
      </c>
      <c r="F1188" s="10" t="s">
        <v>802</v>
      </c>
      <c r="H1188" t="s">
        <v>2537</v>
      </c>
      <c r="I1188" s="10" t="s">
        <v>2484</v>
      </c>
      <c r="J1188">
        <v>2019</v>
      </c>
      <c r="ARA1188">
        <v>2806.4966000000004</v>
      </c>
    </row>
    <row r="1189" spans="1:10 1144:1146" x14ac:dyDescent="0.3">
      <c r="A1189" s="10" t="s">
        <v>2771</v>
      </c>
      <c r="B1189" s="10" t="s">
        <v>3120</v>
      </c>
      <c r="C1189" s="10" t="s">
        <v>3127</v>
      </c>
      <c r="D1189" s="10" t="s">
        <v>2581</v>
      </c>
      <c r="E1189" s="10" t="s">
        <v>2536</v>
      </c>
      <c r="F1189" s="10" t="s">
        <v>802</v>
      </c>
      <c r="H1189" t="s">
        <v>2537</v>
      </c>
      <c r="I1189" s="10" t="s">
        <v>2484</v>
      </c>
      <c r="J1189">
        <v>2010</v>
      </c>
      <c r="AQZ1189">
        <v>4181.5200000000004</v>
      </c>
    </row>
    <row r="1190" spans="1:10 1144:1146" x14ac:dyDescent="0.3">
      <c r="A1190" s="10" t="s">
        <v>2771</v>
      </c>
      <c r="B1190" s="10" t="s">
        <v>3120</v>
      </c>
      <c r="C1190" s="10" t="s">
        <v>3127</v>
      </c>
      <c r="D1190" s="10" t="s">
        <v>2581</v>
      </c>
      <c r="E1190" s="10" t="s">
        <v>2536</v>
      </c>
      <c r="F1190" s="10" t="s">
        <v>802</v>
      </c>
      <c r="H1190" t="s">
        <v>2537</v>
      </c>
      <c r="I1190" s="10" t="s">
        <v>2484</v>
      </c>
      <c r="J1190">
        <v>2011</v>
      </c>
      <c r="AQZ1190">
        <v>4345.8132999999998</v>
      </c>
    </row>
    <row r="1191" spans="1:10 1144:1146" x14ac:dyDescent="0.3">
      <c r="A1191" s="10" t="s">
        <v>2771</v>
      </c>
      <c r="B1191" s="10" t="s">
        <v>3120</v>
      </c>
      <c r="C1191" s="10" t="s">
        <v>3127</v>
      </c>
      <c r="D1191" s="10" t="s">
        <v>2581</v>
      </c>
      <c r="E1191" s="10" t="s">
        <v>2536</v>
      </c>
      <c r="F1191" s="10" t="s">
        <v>802</v>
      </c>
      <c r="H1191" t="s">
        <v>2537</v>
      </c>
      <c r="I1191" s="10" t="s">
        <v>2484</v>
      </c>
      <c r="J1191">
        <v>2012</v>
      </c>
      <c r="AQZ1191">
        <v>4322.7462999999998</v>
      </c>
    </row>
    <row r="1192" spans="1:10 1144:1146" x14ac:dyDescent="0.3">
      <c r="A1192" s="10" t="s">
        <v>2771</v>
      </c>
      <c r="B1192" s="10" t="s">
        <v>3120</v>
      </c>
      <c r="C1192" s="10" t="s">
        <v>3127</v>
      </c>
      <c r="D1192" s="10" t="s">
        <v>2581</v>
      </c>
      <c r="E1192" s="10" t="s">
        <v>2536</v>
      </c>
      <c r="F1192" s="10" t="s">
        <v>802</v>
      </c>
      <c r="H1192" t="s">
        <v>2537</v>
      </c>
      <c r="I1192" s="10" t="s">
        <v>2484</v>
      </c>
      <c r="J1192">
        <v>2013</v>
      </c>
      <c r="AQZ1192">
        <v>4342.8200000000006</v>
      </c>
    </row>
    <row r="1193" spans="1:10 1144:1146" x14ac:dyDescent="0.3">
      <c r="A1193" s="10" t="s">
        <v>2771</v>
      </c>
      <c r="B1193" s="10" t="s">
        <v>3120</v>
      </c>
      <c r="C1193" s="10" t="s">
        <v>3127</v>
      </c>
      <c r="D1193" s="10" t="s">
        <v>2581</v>
      </c>
      <c r="E1193" s="10" t="s">
        <v>2536</v>
      </c>
      <c r="F1193" s="10" t="s">
        <v>802</v>
      </c>
      <c r="H1193" t="s">
        <v>2537</v>
      </c>
      <c r="I1193" s="10" t="s">
        <v>2484</v>
      </c>
      <c r="J1193">
        <v>2014</v>
      </c>
      <c r="AQZ1193">
        <v>4447.982</v>
      </c>
    </row>
    <row r="1194" spans="1:10 1144:1146" x14ac:dyDescent="0.3">
      <c r="A1194" s="10" t="s">
        <v>2771</v>
      </c>
      <c r="B1194" s="10" t="s">
        <v>3120</v>
      </c>
      <c r="C1194" s="10" t="s">
        <v>3127</v>
      </c>
      <c r="D1194" s="10" t="s">
        <v>2581</v>
      </c>
      <c r="E1194" s="10" t="s">
        <v>2536</v>
      </c>
      <c r="F1194" s="10" t="s">
        <v>802</v>
      </c>
      <c r="H1194" t="s">
        <v>2537</v>
      </c>
      <c r="I1194" s="10" t="s">
        <v>2484</v>
      </c>
      <c r="J1194">
        <v>2015</v>
      </c>
      <c r="AQZ1194">
        <v>4129.7605000000003</v>
      </c>
    </row>
    <row r="1195" spans="1:10 1144:1146" x14ac:dyDescent="0.3">
      <c r="A1195" s="10" t="s">
        <v>2771</v>
      </c>
      <c r="B1195" s="10" t="s">
        <v>3120</v>
      </c>
      <c r="C1195" s="10" t="s">
        <v>3127</v>
      </c>
      <c r="D1195" s="10" t="s">
        <v>2581</v>
      </c>
      <c r="E1195" s="10" t="s">
        <v>2536</v>
      </c>
      <c r="F1195" s="10" t="s">
        <v>802</v>
      </c>
      <c r="H1195" t="s">
        <v>2537</v>
      </c>
      <c r="I1195" s="10" t="s">
        <v>2484</v>
      </c>
      <c r="J1195">
        <v>2016</v>
      </c>
      <c r="AQZ1195">
        <v>4683.5747000000001</v>
      </c>
    </row>
    <row r="1196" spans="1:10 1144:1146" x14ac:dyDescent="0.3">
      <c r="A1196" s="10" t="s">
        <v>2771</v>
      </c>
      <c r="B1196" s="10" t="s">
        <v>3120</v>
      </c>
      <c r="C1196" s="10" t="s">
        <v>3127</v>
      </c>
      <c r="D1196" s="10" t="s">
        <v>2581</v>
      </c>
      <c r="E1196" s="10" t="s">
        <v>2536</v>
      </c>
      <c r="F1196" s="10" t="s">
        <v>802</v>
      </c>
      <c r="H1196" t="s">
        <v>2537</v>
      </c>
      <c r="I1196" s="10" t="s">
        <v>2484</v>
      </c>
      <c r="J1196">
        <v>2017</v>
      </c>
      <c r="AQZ1196">
        <v>4460.1899999999996</v>
      </c>
    </row>
    <row r="1197" spans="1:10 1144:1146" x14ac:dyDescent="0.3">
      <c r="A1197" s="10" t="s">
        <v>2771</v>
      </c>
      <c r="B1197" s="10" t="s">
        <v>3120</v>
      </c>
      <c r="C1197" s="10" t="s">
        <v>3127</v>
      </c>
      <c r="D1197" s="10" t="s">
        <v>2581</v>
      </c>
      <c r="E1197" s="10" t="s">
        <v>2536</v>
      </c>
      <c r="F1197" s="10" t="s">
        <v>802</v>
      </c>
      <c r="H1197" t="s">
        <v>2537</v>
      </c>
      <c r="I1197" s="10" t="s">
        <v>2484</v>
      </c>
      <c r="J1197">
        <v>2018</v>
      </c>
      <c r="AQZ1197">
        <v>4892.9270000000006</v>
      </c>
    </row>
    <row r="1198" spans="1:10 1144:1146" x14ac:dyDescent="0.3">
      <c r="A1198" s="10" t="s">
        <v>2771</v>
      </c>
      <c r="B1198" s="10" t="s">
        <v>3120</v>
      </c>
      <c r="C1198" s="10" t="s">
        <v>3127</v>
      </c>
      <c r="D1198" s="10" t="s">
        <v>2581</v>
      </c>
      <c r="E1198" s="10" t="s">
        <v>2536</v>
      </c>
      <c r="F1198" s="10" t="s">
        <v>802</v>
      </c>
      <c r="H1198" t="s">
        <v>2537</v>
      </c>
      <c r="I1198" s="10" t="s">
        <v>2484</v>
      </c>
      <c r="J1198">
        <v>2019</v>
      </c>
      <c r="AQZ1198">
        <v>5036.4511000000002</v>
      </c>
    </row>
    <row r="1199" spans="1:10 1144:1146" x14ac:dyDescent="0.3">
      <c r="A1199" s="10" t="s">
        <v>2771</v>
      </c>
      <c r="B1199" s="10" t="s">
        <v>3120</v>
      </c>
      <c r="C1199" s="10" t="s">
        <v>3127</v>
      </c>
      <c r="D1199" s="10" t="s">
        <v>2585</v>
      </c>
      <c r="E1199" s="10" t="s">
        <v>2536</v>
      </c>
      <c r="F1199" s="10" t="s">
        <v>802</v>
      </c>
      <c r="H1199" t="s">
        <v>2537</v>
      </c>
      <c r="I1199" s="10" t="s">
        <v>2484</v>
      </c>
      <c r="J1199">
        <v>2010</v>
      </c>
      <c r="ARB1199">
        <v>11233.800000000001</v>
      </c>
    </row>
    <row r="1200" spans="1:10 1144:1146" x14ac:dyDescent="0.3">
      <c r="A1200" s="10" t="s">
        <v>2771</v>
      </c>
      <c r="B1200" s="10" t="s">
        <v>3120</v>
      </c>
      <c r="C1200" s="10" t="s">
        <v>3127</v>
      </c>
      <c r="D1200" s="10" t="s">
        <v>2585</v>
      </c>
      <c r="E1200" s="10" t="s">
        <v>2536</v>
      </c>
      <c r="F1200" s="10" t="s">
        <v>802</v>
      </c>
      <c r="H1200" t="s">
        <v>2537</v>
      </c>
      <c r="I1200" s="10" t="s">
        <v>2484</v>
      </c>
      <c r="J1200">
        <v>2011</v>
      </c>
      <c r="ARB1200">
        <v>10813.199999999999</v>
      </c>
    </row>
    <row r="1201" spans="1:10 1146:1147" x14ac:dyDescent="0.3">
      <c r="A1201" s="10" t="s">
        <v>2771</v>
      </c>
      <c r="B1201" s="10" t="s">
        <v>3120</v>
      </c>
      <c r="C1201" s="10" t="s">
        <v>3127</v>
      </c>
      <c r="D1201" s="10" t="s">
        <v>2585</v>
      </c>
      <c r="E1201" s="10" t="s">
        <v>2536</v>
      </c>
      <c r="F1201" s="10" t="s">
        <v>802</v>
      </c>
      <c r="H1201" t="s">
        <v>2537</v>
      </c>
      <c r="I1201" s="10" t="s">
        <v>2484</v>
      </c>
      <c r="J1201">
        <v>2012</v>
      </c>
      <c r="ARB1201">
        <v>13357.5</v>
      </c>
    </row>
    <row r="1202" spans="1:10 1146:1147" x14ac:dyDescent="0.3">
      <c r="A1202" s="10" t="s">
        <v>2771</v>
      </c>
      <c r="B1202" s="10" t="s">
        <v>3120</v>
      </c>
      <c r="C1202" s="10" t="s">
        <v>3127</v>
      </c>
      <c r="D1202" s="10" t="s">
        <v>2585</v>
      </c>
      <c r="E1202" s="10" t="s">
        <v>2536</v>
      </c>
      <c r="F1202" s="10" t="s">
        <v>802</v>
      </c>
      <c r="H1202" t="s">
        <v>2537</v>
      </c>
      <c r="I1202" s="10" t="s">
        <v>2484</v>
      </c>
      <c r="J1202">
        <v>2013</v>
      </c>
      <c r="ARB1202">
        <v>9771.57</v>
      </c>
    </row>
    <row r="1203" spans="1:10 1146:1147" x14ac:dyDescent="0.3">
      <c r="A1203" s="10" t="s">
        <v>2771</v>
      </c>
      <c r="B1203" s="10" t="s">
        <v>3120</v>
      </c>
      <c r="C1203" s="10" t="s">
        <v>3127</v>
      </c>
      <c r="D1203" s="10" t="s">
        <v>2585</v>
      </c>
      <c r="E1203" s="10" t="s">
        <v>2536</v>
      </c>
      <c r="F1203" s="10" t="s">
        <v>802</v>
      </c>
      <c r="H1203" t="s">
        <v>2537</v>
      </c>
      <c r="I1203" s="10" t="s">
        <v>2484</v>
      </c>
      <c r="J1203">
        <v>2014</v>
      </c>
      <c r="ARB1203">
        <v>9727.1367664608333</v>
      </c>
    </row>
    <row r="1204" spans="1:10 1146:1147" x14ac:dyDescent="0.3">
      <c r="A1204" s="10" t="s">
        <v>2771</v>
      </c>
      <c r="B1204" s="10" t="s">
        <v>3120</v>
      </c>
      <c r="C1204" s="10" t="s">
        <v>3127</v>
      </c>
      <c r="D1204" s="10" t="s">
        <v>2585</v>
      </c>
      <c r="E1204" s="10" t="s">
        <v>2536</v>
      </c>
      <c r="F1204" s="10" t="s">
        <v>802</v>
      </c>
      <c r="H1204" t="s">
        <v>2537</v>
      </c>
      <c r="I1204" s="10" t="s">
        <v>2484</v>
      </c>
      <c r="J1204">
        <v>2015</v>
      </c>
      <c r="ARB1204">
        <v>9209.0920364699978</v>
      </c>
    </row>
    <row r="1205" spans="1:10 1146:1147" x14ac:dyDescent="0.3">
      <c r="A1205" s="10" t="s">
        <v>2771</v>
      </c>
      <c r="B1205" s="10" t="s">
        <v>3120</v>
      </c>
      <c r="C1205" s="10" t="s">
        <v>3127</v>
      </c>
      <c r="D1205" s="10" t="s">
        <v>2585</v>
      </c>
      <c r="E1205" s="10" t="s">
        <v>2536</v>
      </c>
      <c r="F1205" s="10" t="s">
        <v>802</v>
      </c>
      <c r="H1205" t="s">
        <v>2537</v>
      </c>
      <c r="I1205" s="10" t="s">
        <v>2484</v>
      </c>
      <c r="J1205">
        <v>2016</v>
      </c>
      <c r="ARB1205">
        <v>10009.439865860002</v>
      </c>
    </row>
    <row r="1206" spans="1:10 1146:1147" x14ac:dyDescent="0.3">
      <c r="A1206" s="10" t="s">
        <v>2771</v>
      </c>
      <c r="B1206" s="10" t="s">
        <v>3120</v>
      </c>
      <c r="C1206" s="10" t="s">
        <v>3127</v>
      </c>
      <c r="D1206" s="10" t="s">
        <v>2585</v>
      </c>
      <c r="E1206" s="10" t="s">
        <v>2536</v>
      </c>
      <c r="F1206" s="10" t="s">
        <v>802</v>
      </c>
      <c r="H1206" t="s">
        <v>2537</v>
      </c>
      <c r="I1206" s="10" t="s">
        <v>2484</v>
      </c>
      <c r="J1206">
        <v>2017</v>
      </c>
      <c r="ARB1206">
        <v>9541.2696179575178</v>
      </c>
    </row>
    <row r="1207" spans="1:10 1146:1147" x14ac:dyDescent="0.3">
      <c r="A1207" s="10" t="s">
        <v>2771</v>
      </c>
      <c r="B1207" s="10" t="s">
        <v>3120</v>
      </c>
      <c r="C1207" s="10" t="s">
        <v>3127</v>
      </c>
      <c r="D1207" s="10" t="s">
        <v>2585</v>
      </c>
      <c r="E1207" s="10" t="s">
        <v>2536</v>
      </c>
      <c r="F1207" s="10" t="s">
        <v>802</v>
      </c>
      <c r="H1207" t="s">
        <v>2537</v>
      </c>
      <c r="I1207" s="10" t="s">
        <v>2484</v>
      </c>
      <c r="J1207">
        <v>2018</v>
      </c>
      <c r="ARB1207">
        <v>9899.3041000000012</v>
      </c>
    </row>
    <row r="1208" spans="1:10 1146:1147" x14ac:dyDescent="0.3">
      <c r="A1208" s="10" t="s">
        <v>2771</v>
      </c>
      <c r="B1208" s="10" t="s">
        <v>3120</v>
      </c>
      <c r="C1208" s="10" t="s">
        <v>3127</v>
      </c>
      <c r="D1208" s="10" t="s">
        <v>2585</v>
      </c>
      <c r="E1208" s="10" t="s">
        <v>2536</v>
      </c>
      <c r="F1208" s="10" t="s">
        <v>802</v>
      </c>
      <c r="H1208" t="s">
        <v>2537</v>
      </c>
      <c r="I1208" s="10" t="s">
        <v>2484</v>
      </c>
      <c r="J1208">
        <v>2019</v>
      </c>
      <c r="ARB1208">
        <v>10151.3369</v>
      </c>
    </row>
    <row r="1209" spans="1:10 1146:1147" x14ac:dyDescent="0.3">
      <c r="A1209" s="10" t="s">
        <v>2771</v>
      </c>
      <c r="B1209" s="10" t="s">
        <v>3120</v>
      </c>
      <c r="C1209" s="10" t="s">
        <v>3127</v>
      </c>
      <c r="D1209" s="10" t="s">
        <v>2587</v>
      </c>
      <c r="E1209" s="10" t="s">
        <v>2536</v>
      </c>
      <c r="F1209" s="10" t="s">
        <v>802</v>
      </c>
      <c r="H1209" t="s">
        <v>2537</v>
      </c>
      <c r="I1209" s="10" t="s">
        <v>2484</v>
      </c>
      <c r="J1209">
        <v>2010</v>
      </c>
      <c r="ARC1209">
        <v>1284.45</v>
      </c>
    </row>
    <row r="1210" spans="1:10 1146:1147" x14ac:dyDescent="0.3">
      <c r="A1210" s="10" t="s">
        <v>2771</v>
      </c>
      <c r="B1210" s="10" t="s">
        <v>3120</v>
      </c>
      <c r="C1210" s="10" t="s">
        <v>3127</v>
      </c>
      <c r="D1210" s="10" t="s">
        <v>2587</v>
      </c>
      <c r="E1210" s="10" t="s">
        <v>2536</v>
      </c>
      <c r="F1210" s="10" t="s">
        <v>802</v>
      </c>
      <c r="H1210" t="s">
        <v>2537</v>
      </c>
      <c r="I1210" s="10" t="s">
        <v>2484</v>
      </c>
      <c r="J1210">
        <v>2011</v>
      </c>
      <c r="ARC1210">
        <v>1574.8700000000001</v>
      </c>
    </row>
    <row r="1211" spans="1:10 1146:1147" x14ac:dyDescent="0.3">
      <c r="A1211" s="10" t="s">
        <v>2771</v>
      </c>
      <c r="B1211" s="10" t="s">
        <v>3120</v>
      </c>
      <c r="C1211" s="10" t="s">
        <v>3127</v>
      </c>
      <c r="D1211" s="10" t="s">
        <v>2587</v>
      </c>
      <c r="E1211" s="10" t="s">
        <v>2536</v>
      </c>
      <c r="F1211" s="10" t="s">
        <v>802</v>
      </c>
      <c r="H1211" t="s">
        <v>2537</v>
      </c>
      <c r="I1211" s="10" t="s">
        <v>2484</v>
      </c>
      <c r="J1211">
        <v>2012</v>
      </c>
      <c r="ARC1211">
        <v>2032.5700000000002</v>
      </c>
    </row>
    <row r="1212" spans="1:10 1146:1147" x14ac:dyDescent="0.3">
      <c r="A1212" s="10" t="s">
        <v>2771</v>
      </c>
      <c r="B1212" s="10" t="s">
        <v>3120</v>
      </c>
      <c r="C1212" s="10" t="s">
        <v>3127</v>
      </c>
      <c r="D1212" s="10" t="s">
        <v>2587</v>
      </c>
      <c r="E1212" s="10" t="s">
        <v>2536</v>
      </c>
      <c r="F1212" s="10" t="s">
        <v>802</v>
      </c>
      <c r="H1212" t="s">
        <v>2537</v>
      </c>
      <c r="I1212" s="10" t="s">
        <v>2484</v>
      </c>
      <c r="J1212">
        <v>2013</v>
      </c>
      <c r="ARC1212">
        <v>1485.47</v>
      </c>
    </row>
    <row r="1213" spans="1:10 1146:1147" x14ac:dyDescent="0.3">
      <c r="A1213" s="10" t="s">
        <v>2771</v>
      </c>
      <c r="B1213" s="10" t="s">
        <v>3120</v>
      </c>
      <c r="C1213" s="10" t="s">
        <v>3127</v>
      </c>
      <c r="D1213" s="10" t="s">
        <v>2587</v>
      </c>
      <c r="E1213" s="10" t="s">
        <v>2536</v>
      </c>
      <c r="F1213" s="10" t="s">
        <v>802</v>
      </c>
      <c r="H1213" t="s">
        <v>2537</v>
      </c>
      <c r="I1213" s="10" t="s">
        <v>2484</v>
      </c>
      <c r="J1213">
        <v>2014</v>
      </c>
      <c r="ARC1213">
        <v>1427.5187147619051</v>
      </c>
    </row>
    <row r="1214" spans="1:10 1146:1147" x14ac:dyDescent="0.3">
      <c r="A1214" s="10" t="s">
        <v>2771</v>
      </c>
      <c r="B1214" s="10" t="s">
        <v>3120</v>
      </c>
      <c r="C1214" s="10" t="s">
        <v>3127</v>
      </c>
      <c r="D1214" s="10" t="s">
        <v>2587</v>
      </c>
      <c r="E1214" s="10" t="s">
        <v>2536</v>
      </c>
      <c r="F1214" s="10" t="s">
        <v>802</v>
      </c>
      <c r="H1214" t="s">
        <v>2537</v>
      </c>
      <c r="I1214" s="10" t="s">
        <v>2484</v>
      </c>
      <c r="J1214">
        <v>2015</v>
      </c>
      <c r="ARC1214">
        <v>1229.5846095800002</v>
      </c>
    </row>
    <row r="1215" spans="1:10 1146:1147" x14ac:dyDescent="0.3">
      <c r="A1215" s="10" t="s">
        <v>2771</v>
      </c>
      <c r="B1215" s="10" t="s">
        <v>3120</v>
      </c>
      <c r="C1215" s="10" t="s">
        <v>3127</v>
      </c>
      <c r="D1215" s="10" t="s">
        <v>2587</v>
      </c>
      <c r="E1215" s="10" t="s">
        <v>2536</v>
      </c>
      <c r="F1215" s="10" t="s">
        <v>802</v>
      </c>
      <c r="H1215" t="s">
        <v>2537</v>
      </c>
      <c r="I1215" s="10" t="s">
        <v>2484</v>
      </c>
      <c r="J1215">
        <v>2016</v>
      </c>
      <c r="ARC1215">
        <v>1251.6663322699999</v>
      </c>
    </row>
    <row r="1216" spans="1:10 1146:1147" x14ac:dyDescent="0.3">
      <c r="A1216" s="10" t="s">
        <v>2771</v>
      </c>
      <c r="B1216" s="10" t="s">
        <v>3120</v>
      </c>
      <c r="C1216" s="10" t="s">
        <v>3127</v>
      </c>
      <c r="D1216" s="10" t="s">
        <v>2587</v>
      </c>
      <c r="E1216" s="10" t="s">
        <v>2536</v>
      </c>
      <c r="F1216" s="10" t="s">
        <v>802</v>
      </c>
      <c r="H1216" t="s">
        <v>2537</v>
      </c>
      <c r="I1216" s="10" t="s">
        <v>2484</v>
      </c>
      <c r="J1216">
        <v>2017</v>
      </c>
      <c r="ARC1216">
        <v>1539.6450381080904</v>
      </c>
    </row>
    <row r="1217" spans="1:10 1147:1149" x14ac:dyDescent="0.3">
      <c r="A1217" s="10" t="s">
        <v>2771</v>
      </c>
      <c r="B1217" s="10" t="s">
        <v>3120</v>
      </c>
      <c r="C1217" s="10" t="s">
        <v>3127</v>
      </c>
      <c r="D1217" s="10" t="s">
        <v>2587</v>
      </c>
      <c r="E1217" s="10" t="s">
        <v>2536</v>
      </c>
      <c r="F1217" s="10" t="s">
        <v>802</v>
      </c>
      <c r="H1217" t="s">
        <v>2537</v>
      </c>
      <c r="I1217" s="10" t="s">
        <v>2484</v>
      </c>
      <c r="J1217">
        <v>2018</v>
      </c>
      <c r="ARC1217">
        <v>1832.2017000000001</v>
      </c>
    </row>
    <row r="1218" spans="1:10 1147:1149" x14ac:dyDescent="0.3">
      <c r="A1218" s="10" t="s">
        <v>2771</v>
      </c>
      <c r="B1218" s="10" t="s">
        <v>3120</v>
      </c>
      <c r="C1218" s="10" t="s">
        <v>3127</v>
      </c>
      <c r="D1218" s="10" t="s">
        <v>2587</v>
      </c>
      <c r="E1218" s="10" t="s">
        <v>2536</v>
      </c>
      <c r="F1218" s="10" t="s">
        <v>802</v>
      </c>
      <c r="H1218" t="s">
        <v>2537</v>
      </c>
      <c r="I1218" s="10" t="s">
        <v>2484</v>
      </c>
      <c r="J1218">
        <v>2019</v>
      </c>
      <c r="ARC1218">
        <v>1869.1347000000003</v>
      </c>
    </row>
    <row r="1219" spans="1:10 1147:1149" x14ac:dyDescent="0.3">
      <c r="A1219" s="10" t="s">
        <v>2771</v>
      </c>
      <c r="B1219" s="10" t="s">
        <v>3120</v>
      </c>
      <c r="C1219" s="10" t="s">
        <v>3127</v>
      </c>
      <c r="D1219" s="10" t="s">
        <v>2591</v>
      </c>
      <c r="E1219" s="10" t="s">
        <v>2536</v>
      </c>
      <c r="F1219" s="10" t="s">
        <v>802</v>
      </c>
      <c r="H1219" t="s">
        <v>2537</v>
      </c>
      <c r="I1219" s="10" t="s">
        <v>2484</v>
      </c>
      <c r="J1219">
        <v>2010</v>
      </c>
      <c r="ARE1219">
        <v>0</v>
      </c>
    </row>
    <row r="1220" spans="1:10 1147:1149" x14ac:dyDescent="0.3">
      <c r="A1220" s="10" t="s">
        <v>2771</v>
      </c>
      <c r="B1220" s="10" t="s">
        <v>3120</v>
      </c>
      <c r="C1220" s="10" t="s">
        <v>3127</v>
      </c>
      <c r="D1220" s="10" t="s">
        <v>2591</v>
      </c>
      <c r="E1220" s="10" t="s">
        <v>2536</v>
      </c>
      <c r="F1220" s="10" t="s">
        <v>802</v>
      </c>
      <c r="H1220" t="s">
        <v>2537</v>
      </c>
      <c r="I1220" s="10" t="s">
        <v>2484</v>
      </c>
      <c r="J1220">
        <v>2011</v>
      </c>
      <c r="ARE1220">
        <v>590.1</v>
      </c>
    </row>
    <row r="1221" spans="1:10 1147:1149" x14ac:dyDescent="0.3">
      <c r="A1221" s="10" t="s">
        <v>2771</v>
      </c>
      <c r="B1221" s="10" t="s">
        <v>3120</v>
      </c>
      <c r="C1221" s="10" t="s">
        <v>3127</v>
      </c>
      <c r="D1221" s="10" t="s">
        <v>2591</v>
      </c>
      <c r="E1221" s="10" t="s">
        <v>2536</v>
      </c>
      <c r="F1221" s="10" t="s">
        <v>802</v>
      </c>
      <c r="H1221" t="s">
        <v>2537</v>
      </c>
      <c r="I1221" s="10" t="s">
        <v>2484</v>
      </c>
      <c r="J1221">
        <v>2012</v>
      </c>
      <c r="ARE1221">
        <v>850.4</v>
      </c>
    </row>
    <row r="1222" spans="1:10 1147:1149" x14ac:dyDescent="0.3">
      <c r="A1222" s="10" t="s">
        <v>2771</v>
      </c>
      <c r="B1222" s="10" t="s">
        <v>3120</v>
      </c>
      <c r="C1222" s="10" t="s">
        <v>3127</v>
      </c>
      <c r="D1222" s="10" t="s">
        <v>2591</v>
      </c>
      <c r="E1222" s="10" t="s">
        <v>2536</v>
      </c>
      <c r="F1222" s="10" t="s">
        <v>802</v>
      </c>
      <c r="H1222" t="s">
        <v>2537</v>
      </c>
      <c r="I1222" s="10" t="s">
        <v>2484</v>
      </c>
      <c r="J1222">
        <v>2013</v>
      </c>
      <c r="ARE1222">
        <v>622.25</v>
      </c>
    </row>
    <row r="1223" spans="1:10 1147:1149" x14ac:dyDescent="0.3">
      <c r="A1223" s="10" t="s">
        <v>2771</v>
      </c>
      <c r="B1223" s="10" t="s">
        <v>3120</v>
      </c>
      <c r="C1223" s="10" t="s">
        <v>3127</v>
      </c>
      <c r="D1223" s="10" t="s">
        <v>2591</v>
      </c>
      <c r="E1223" s="10" t="s">
        <v>2536</v>
      </c>
      <c r="F1223" s="10" t="s">
        <v>802</v>
      </c>
      <c r="H1223" t="s">
        <v>2537</v>
      </c>
      <c r="I1223" s="10" t="s">
        <v>2484</v>
      </c>
      <c r="J1223">
        <v>2014</v>
      </c>
      <c r="ARE1223">
        <v>674.50110063480383</v>
      </c>
    </row>
    <row r="1224" spans="1:10 1147:1149" x14ac:dyDescent="0.3">
      <c r="A1224" s="10" t="s">
        <v>2771</v>
      </c>
      <c r="B1224" s="10" t="s">
        <v>3120</v>
      </c>
      <c r="C1224" s="10" t="s">
        <v>3127</v>
      </c>
      <c r="D1224" s="10" t="s">
        <v>2591</v>
      </c>
      <c r="E1224" s="10" t="s">
        <v>2536</v>
      </c>
      <c r="F1224" s="10" t="s">
        <v>802</v>
      </c>
      <c r="H1224" t="s">
        <v>2537</v>
      </c>
      <c r="I1224" s="10" t="s">
        <v>2484</v>
      </c>
      <c r="J1224">
        <v>2015</v>
      </c>
      <c r="ARE1224">
        <v>615.77693805000001</v>
      </c>
    </row>
    <row r="1225" spans="1:10 1147:1149" x14ac:dyDescent="0.3">
      <c r="A1225" s="10" t="s">
        <v>2771</v>
      </c>
      <c r="B1225" s="10" t="s">
        <v>3120</v>
      </c>
      <c r="C1225" s="10" t="s">
        <v>3127</v>
      </c>
      <c r="D1225" s="10" t="s">
        <v>2591</v>
      </c>
      <c r="E1225" s="10" t="s">
        <v>2536</v>
      </c>
      <c r="F1225" s="10" t="s">
        <v>802</v>
      </c>
      <c r="H1225" t="s">
        <v>2537</v>
      </c>
      <c r="I1225" s="10" t="s">
        <v>2484</v>
      </c>
      <c r="J1225">
        <v>2016</v>
      </c>
      <c r="ARE1225">
        <v>642.9990342000001</v>
      </c>
    </row>
    <row r="1226" spans="1:10 1147:1149" x14ac:dyDescent="0.3">
      <c r="A1226" s="10" t="s">
        <v>2771</v>
      </c>
      <c r="B1226" s="10" t="s">
        <v>3120</v>
      </c>
      <c r="C1226" s="10" t="s">
        <v>3127</v>
      </c>
      <c r="D1226" s="10" t="s">
        <v>2591</v>
      </c>
      <c r="E1226" s="10" t="s">
        <v>2536</v>
      </c>
      <c r="F1226" s="10" t="s">
        <v>802</v>
      </c>
      <c r="H1226" t="s">
        <v>2537</v>
      </c>
      <c r="I1226" s="10" t="s">
        <v>2484</v>
      </c>
      <c r="J1226">
        <v>2017</v>
      </c>
      <c r="ARE1226">
        <v>587.58442918714172</v>
      </c>
    </row>
    <row r="1227" spans="1:10 1147:1149" x14ac:dyDescent="0.3">
      <c r="A1227" s="10" t="s">
        <v>2771</v>
      </c>
      <c r="B1227" s="10" t="s">
        <v>3120</v>
      </c>
      <c r="C1227" s="10" t="s">
        <v>3127</v>
      </c>
      <c r="D1227" s="10" t="s">
        <v>2591</v>
      </c>
      <c r="E1227" s="10" t="s">
        <v>2536</v>
      </c>
      <c r="F1227" s="10" t="s">
        <v>802</v>
      </c>
      <c r="H1227" t="s">
        <v>2537</v>
      </c>
      <c r="I1227" s="10" t="s">
        <v>2484</v>
      </c>
      <c r="J1227">
        <v>2018</v>
      </c>
      <c r="ARE1227">
        <v>796.86149999999998</v>
      </c>
    </row>
    <row r="1228" spans="1:10 1147:1149" x14ac:dyDescent="0.3">
      <c r="A1228" s="10" t="s">
        <v>2771</v>
      </c>
      <c r="B1228" s="10" t="s">
        <v>3120</v>
      </c>
      <c r="C1228" s="10" t="s">
        <v>3127</v>
      </c>
      <c r="D1228" s="10" t="s">
        <v>2591</v>
      </c>
      <c r="E1228" s="10" t="s">
        <v>2536</v>
      </c>
      <c r="F1228" s="10" t="s">
        <v>802</v>
      </c>
      <c r="H1228" t="s">
        <v>2537</v>
      </c>
      <c r="I1228" s="10" t="s">
        <v>2484</v>
      </c>
      <c r="J1228">
        <v>2019</v>
      </c>
      <c r="ARE1228">
        <v>1253.9276</v>
      </c>
    </row>
    <row r="1229" spans="1:10 1147:1149" x14ac:dyDescent="0.3">
      <c r="A1229" s="10" t="s">
        <v>2771</v>
      </c>
      <c r="B1229" s="10" t="s">
        <v>3120</v>
      </c>
      <c r="C1229" s="10" t="s">
        <v>3127</v>
      </c>
      <c r="D1229" s="10" t="s">
        <v>2589</v>
      </c>
      <c r="E1229" s="10" t="s">
        <v>2536</v>
      </c>
      <c r="F1229" s="10" t="s">
        <v>802</v>
      </c>
      <c r="H1229" t="s">
        <v>2537</v>
      </c>
      <c r="I1229" s="10" t="s">
        <v>2484</v>
      </c>
      <c r="J1229">
        <v>2010</v>
      </c>
      <c r="ARD1229">
        <v>2758.4900000000002</v>
      </c>
    </row>
    <row r="1230" spans="1:10 1147:1149" x14ac:dyDescent="0.3">
      <c r="A1230" s="10" t="s">
        <v>2771</v>
      </c>
      <c r="B1230" s="10" t="s">
        <v>3120</v>
      </c>
      <c r="C1230" s="10" t="s">
        <v>3127</v>
      </c>
      <c r="D1230" s="10" t="s">
        <v>2589</v>
      </c>
      <c r="E1230" s="10" t="s">
        <v>2536</v>
      </c>
      <c r="F1230" s="10" t="s">
        <v>802</v>
      </c>
      <c r="H1230" t="s">
        <v>2537</v>
      </c>
      <c r="I1230" s="10" t="s">
        <v>2484</v>
      </c>
      <c r="J1230">
        <v>2011</v>
      </c>
      <c r="ARD1230">
        <v>2701.35</v>
      </c>
    </row>
    <row r="1231" spans="1:10 1147:1149" x14ac:dyDescent="0.3">
      <c r="A1231" s="10" t="s">
        <v>2771</v>
      </c>
      <c r="B1231" s="10" t="s">
        <v>3120</v>
      </c>
      <c r="C1231" s="10" t="s">
        <v>3127</v>
      </c>
      <c r="D1231" s="10" t="s">
        <v>2589</v>
      </c>
      <c r="E1231" s="10" t="s">
        <v>2536</v>
      </c>
      <c r="F1231" s="10" t="s">
        <v>802</v>
      </c>
      <c r="H1231" t="s">
        <v>2537</v>
      </c>
      <c r="I1231" s="10" t="s">
        <v>2484</v>
      </c>
      <c r="J1231">
        <v>2012</v>
      </c>
      <c r="ARD1231">
        <v>2395.65</v>
      </c>
    </row>
    <row r="1232" spans="1:10 1147:1149" x14ac:dyDescent="0.3">
      <c r="A1232" s="10" t="s">
        <v>2771</v>
      </c>
      <c r="B1232" s="10" t="s">
        <v>3120</v>
      </c>
      <c r="C1232" s="10" t="s">
        <v>3127</v>
      </c>
      <c r="D1232" s="10" t="s">
        <v>2589</v>
      </c>
      <c r="E1232" s="10" t="s">
        <v>2536</v>
      </c>
      <c r="F1232" s="10" t="s">
        <v>802</v>
      </c>
      <c r="H1232" t="s">
        <v>2537</v>
      </c>
      <c r="I1232" s="10" t="s">
        <v>2484</v>
      </c>
      <c r="J1232">
        <v>2013</v>
      </c>
      <c r="ARD1232">
        <v>2304.52</v>
      </c>
    </row>
    <row r="1233" spans="1:10 1148:1150" x14ac:dyDescent="0.3">
      <c r="A1233" s="10" t="s">
        <v>2771</v>
      </c>
      <c r="B1233" s="10" t="s">
        <v>3120</v>
      </c>
      <c r="C1233" s="10" t="s">
        <v>3127</v>
      </c>
      <c r="D1233" s="10" t="s">
        <v>2589</v>
      </c>
      <c r="E1233" s="10" t="s">
        <v>2536</v>
      </c>
      <c r="F1233" s="10" t="s">
        <v>802</v>
      </c>
      <c r="H1233" t="s">
        <v>2537</v>
      </c>
      <c r="I1233" s="10" t="s">
        <v>2484</v>
      </c>
      <c r="J1233">
        <v>2014</v>
      </c>
      <c r="ARD1233">
        <v>2102.8673809523807</v>
      </c>
    </row>
    <row r="1234" spans="1:10 1148:1150" x14ac:dyDescent="0.3">
      <c r="A1234" s="10" t="s">
        <v>2771</v>
      </c>
      <c r="B1234" s="10" t="s">
        <v>3120</v>
      </c>
      <c r="C1234" s="10" t="s">
        <v>3127</v>
      </c>
      <c r="D1234" s="10" t="s">
        <v>2589</v>
      </c>
      <c r="E1234" s="10" t="s">
        <v>2536</v>
      </c>
      <c r="F1234" s="10" t="s">
        <v>802</v>
      </c>
      <c r="H1234" t="s">
        <v>2537</v>
      </c>
      <c r="I1234" s="10" t="s">
        <v>2484</v>
      </c>
      <c r="J1234">
        <v>2015</v>
      </c>
      <c r="ARD1234">
        <v>1907.3869227000002</v>
      </c>
    </row>
    <row r="1235" spans="1:10 1148:1150" x14ac:dyDescent="0.3">
      <c r="A1235" s="10" t="s">
        <v>2771</v>
      </c>
      <c r="B1235" s="10" t="s">
        <v>3120</v>
      </c>
      <c r="C1235" s="10" t="s">
        <v>3127</v>
      </c>
      <c r="D1235" s="10" t="s">
        <v>2589</v>
      </c>
      <c r="E1235" s="10" t="s">
        <v>2536</v>
      </c>
      <c r="F1235" s="10" t="s">
        <v>802</v>
      </c>
      <c r="H1235" t="s">
        <v>2537</v>
      </c>
      <c r="I1235" s="10" t="s">
        <v>2484</v>
      </c>
      <c r="J1235">
        <v>2016</v>
      </c>
      <c r="ARD1235">
        <v>1957.0617749999999</v>
      </c>
    </row>
    <row r="1236" spans="1:10 1148:1150" x14ac:dyDescent="0.3">
      <c r="A1236" s="10" t="s">
        <v>2771</v>
      </c>
      <c r="B1236" s="10" t="s">
        <v>3120</v>
      </c>
      <c r="C1236" s="10" t="s">
        <v>3127</v>
      </c>
      <c r="D1236" s="10" t="s">
        <v>2589</v>
      </c>
      <c r="E1236" s="10" t="s">
        <v>2536</v>
      </c>
      <c r="F1236" s="10" t="s">
        <v>802</v>
      </c>
      <c r="H1236" t="s">
        <v>2537</v>
      </c>
      <c r="I1236" s="10" t="s">
        <v>2484</v>
      </c>
      <c r="J1236">
        <v>2017</v>
      </c>
      <c r="ARD1236">
        <v>1765.5916666666667</v>
      </c>
    </row>
    <row r="1237" spans="1:10 1148:1150" x14ac:dyDescent="0.3">
      <c r="A1237" s="10" t="s">
        <v>2771</v>
      </c>
      <c r="B1237" s="10" t="s">
        <v>3120</v>
      </c>
      <c r="C1237" s="10" t="s">
        <v>3127</v>
      </c>
      <c r="D1237" s="10" t="s">
        <v>2589</v>
      </c>
      <c r="E1237" s="10" t="s">
        <v>2536</v>
      </c>
      <c r="F1237" s="10" t="s">
        <v>802</v>
      </c>
      <c r="H1237" t="s">
        <v>2537</v>
      </c>
      <c r="I1237" s="10" t="s">
        <v>2484</v>
      </c>
      <c r="J1237">
        <v>2018</v>
      </c>
      <c r="ARD1237">
        <v>1920.63</v>
      </c>
    </row>
    <row r="1238" spans="1:10 1148:1150" x14ac:dyDescent="0.3">
      <c r="A1238" s="10" t="s">
        <v>2771</v>
      </c>
      <c r="B1238" s="10" t="s">
        <v>3120</v>
      </c>
      <c r="C1238" s="10" t="s">
        <v>3127</v>
      </c>
      <c r="D1238" s="10" t="s">
        <v>2589</v>
      </c>
      <c r="E1238" s="10" t="s">
        <v>2536</v>
      </c>
      <c r="F1238" s="10" t="s">
        <v>802</v>
      </c>
      <c r="H1238" t="s">
        <v>2537</v>
      </c>
      <c r="I1238" s="10" t="s">
        <v>2484</v>
      </c>
      <c r="J1238">
        <v>2019</v>
      </c>
      <c r="ARD1238">
        <v>2102.4288999999999</v>
      </c>
    </row>
    <row r="1239" spans="1:10 1148:1150" x14ac:dyDescent="0.3">
      <c r="A1239" s="10" t="s">
        <v>2771</v>
      </c>
      <c r="B1239" s="10" t="s">
        <v>3120</v>
      </c>
      <c r="C1239" s="10" t="s">
        <v>3127</v>
      </c>
      <c r="D1239" s="10" t="s">
        <v>2593</v>
      </c>
      <c r="E1239" s="10" t="s">
        <v>2536</v>
      </c>
      <c r="F1239" s="10" t="s">
        <v>802</v>
      </c>
      <c r="H1239" t="s">
        <v>2537</v>
      </c>
      <c r="I1239" s="10" t="s">
        <v>2484</v>
      </c>
      <c r="J1239">
        <v>2010</v>
      </c>
      <c r="ARF1239">
        <v>2359.41</v>
      </c>
    </row>
    <row r="1240" spans="1:10 1148:1150" x14ac:dyDescent="0.3">
      <c r="A1240" s="10" t="s">
        <v>2771</v>
      </c>
      <c r="B1240" s="10" t="s">
        <v>3120</v>
      </c>
      <c r="C1240" s="10" t="s">
        <v>3127</v>
      </c>
      <c r="D1240" s="10" t="s">
        <v>2593</v>
      </c>
      <c r="E1240" s="10" t="s">
        <v>2536</v>
      </c>
      <c r="F1240" s="10" t="s">
        <v>802</v>
      </c>
      <c r="H1240" t="s">
        <v>2537</v>
      </c>
      <c r="I1240" s="10" t="s">
        <v>2484</v>
      </c>
      <c r="J1240">
        <v>2011</v>
      </c>
      <c r="ARF1240">
        <v>2208.8500000000004</v>
      </c>
    </row>
    <row r="1241" spans="1:10 1148:1150" x14ac:dyDescent="0.3">
      <c r="A1241" s="10" t="s">
        <v>2771</v>
      </c>
      <c r="B1241" s="10" t="s">
        <v>3120</v>
      </c>
      <c r="C1241" s="10" t="s">
        <v>3127</v>
      </c>
      <c r="D1241" s="10" t="s">
        <v>2593</v>
      </c>
      <c r="E1241" s="10" t="s">
        <v>2536</v>
      </c>
      <c r="F1241" s="10" t="s">
        <v>802</v>
      </c>
      <c r="H1241" t="s">
        <v>2537</v>
      </c>
      <c r="I1241" s="10" t="s">
        <v>2484</v>
      </c>
      <c r="J1241">
        <v>2012</v>
      </c>
      <c r="ARF1241">
        <v>1531.6499999999999</v>
      </c>
    </row>
    <row r="1242" spans="1:10 1148:1150" x14ac:dyDescent="0.3">
      <c r="A1242" s="10" t="s">
        <v>2771</v>
      </c>
      <c r="B1242" s="10" t="s">
        <v>3120</v>
      </c>
      <c r="C1242" s="10" t="s">
        <v>3127</v>
      </c>
      <c r="D1242" s="10" t="s">
        <v>2593</v>
      </c>
      <c r="E1242" s="10" t="s">
        <v>2536</v>
      </c>
      <c r="F1242" s="10" t="s">
        <v>802</v>
      </c>
      <c r="H1242" t="s">
        <v>2537</v>
      </c>
      <c r="I1242" s="10" t="s">
        <v>2484</v>
      </c>
      <c r="J1242">
        <v>2013</v>
      </c>
      <c r="ARF1242">
        <v>1743.8</v>
      </c>
    </row>
    <row r="1243" spans="1:10 1148:1150" x14ac:dyDescent="0.3">
      <c r="A1243" s="10" t="s">
        <v>2771</v>
      </c>
      <c r="B1243" s="10" t="s">
        <v>3120</v>
      </c>
      <c r="C1243" s="10" t="s">
        <v>3127</v>
      </c>
      <c r="D1243" s="10" t="s">
        <v>2593</v>
      </c>
      <c r="E1243" s="10" t="s">
        <v>2536</v>
      </c>
      <c r="F1243" s="10" t="s">
        <v>802</v>
      </c>
      <c r="H1243" t="s">
        <v>2537</v>
      </c>
      <c r="I1243" s="10" t="s">
        <v>2484</v>
      </c>
      <c r="J1243">
        <v>2014</v>
      </c>
      <c r="ARF1243">
        <v>1626.8565619247001</v>
      </c>
    </row>
    <row r="1244" spans="1:10 1148:1150" x14ac:dyDescent="0.3">
      <c r="A1244" s="10" t="s">
        <v>2771</v>
      </c>
      <c r="B1244" s="10" t="s">
        <v>3120</v>
      </c>
      <c r="C1244" s="10" t="s">
        <v>3127</v>
      </c>
      <c r="D1244" s="10" t="s">
        <v>2593</v>
      </c>
      <c r="E1244" s="10" t="s">
        <v>2536</v>
      </c>
      <c r="F1244" s="10" t="s">
        <v>802</v>
      </c>
      <c r="H1244" t="s">
        <v>2537</v>
      </c>
      <c r="I1244" s="10" t="s">
        <v>2484</v>
      </c>
      <c r="J1244">
        <v>2015</v>
      </c>
      <c r="ARF1244">
        <v>1455.5028170400001</v>
      </c>
    </row>
    <row r="1245" spans="1:10 1148:1150" x14ac:dyDescent="0.3">
      <c r="A1245" s="10" t="s">
        <v>2771</v>
      </c>
      <c r="B1245" s="10" t="s">
        <v>3120</v>
      </c>
      <c r="C1245" s="10" t="s">
        <v>3127</v>
      </c>
      <c r="D1245" s="10" t="s">
        <v>2593</v>
      </c>
      <c r="E1245" s="10" t="s">
        <v>2536</v>
      </c>
      <c r="F1245" s="10" t="s">
        <v>802</v>
      </c>
      <c r="H1245" t="s">
        <v>2537</v>
      </c>
      <c r="I1245" s="10" t="s">
        <v>2484</v>
      </c>
      <c r="J1245">
        <v>2016</v>
      </c>
      <c r="ARF1245">
        <v>1737.9713312699998</v>
      </c>
    </row>
    <row r="1246" spans="1:10 1148:1150" x14ac:dyDescent="0.3">
      <c r="A1246" s="10" t="s">
        <v>2771</v>
      </c>
      <c r="B1246" s="10" t="s">
        <v>3120</v>
      </c>
      <c r="C1246" s="10" t="s">
        <v>3127</v>
      </c>
      <c r="D1246" s="10" t="s">
        <v>2593</v>
      </c>
      <c r="E1246" s="10" t="s">
        <v>2536</v>
      </c>
      <c r="F1246" s="10" t="s">
        <v>802</v>
      </c>
      <c r="H1246" t="s">
        <v>2537</v>
      </c>
      <c r="I1246" s="10" t="s">
        <v>2484</v>
      </c>
      <c r="J1246">
        <v>2017</v>
      </c>
      <c r="ARF1246">
        <v>1842.228700564568</v>
      </c>
    </row>
    <row r="1247" spans="1:10 1148:1150" x14ac:dyDescent="0.3">
      <c r="A1247" s="10" t="s">
        <v>2771</v>
      </c>
      <c r="B1247" s="10" t="s">
        <v>3120</v>
      </c>
      <c r="C1247" s="10" t="s">
        <v>3127</v>
      </c>
      <c r="D1247" s="10" t="s">
        <v>2593</v>
      </c>
      <c r="E1247" s="10" t="s">
        <v>2536</v>
      </c>
      <c r="F1247" s="10" t="s">
        <v>802</v>
      </c>
      <c r="H1247" t="s">
        <v>2537</v>
      </c>
      <c r="I1247" s="10" t="s">
        <v>2484</v>
      </c>
      <c r="J1247">
        <v>2018</v>
      </c>
      <c r="ARF1247">
        <v>2069.3272999999999</v>
      </c>
    </row>
    <row r="1248" spans="1:10 1148:1150" x14ac:dyDescent="0.3">
      <c r="A1248" s="10" t="s">
        <v>2771</v>
      </c>
      <c r="B1248" s="10" t="s">
        <v>3120</v>
      </c>
      <c r="C1248" s="10" t="s">
        <v>3127</v>
      </c>
      <c r="D1248" s="10" t="s">
        <v>2593</v>
      </c>
      <c r="E1248" s="10" t="s">
        <v>2536</v>
      </c>
      <c r="F1248" s="10" t="s">
        <v>802</v>
      </c>
      <c r="H1248" t="s">
        <v>2537</v>
      </c>
      <c r="I1248" s="10" t="s">
        <v>2484</v>
      </c>
      <c r="J1248">
        <v>2019</v>
      </c>
      <c r="ARF1248">
        <v>1869.2166</v>
      </c>
    </row>
    <row r="1249" spans="1:10 1151:1152" x14ac:dyDescent="0.3">
      <c r="A1249" s="10" t="s">
        <v>2771</v>
      </c>
      <c r="B1249" s="10" t="s">
        <v>3120</v>
      </c>
      <c r="C1249" s="10" t="s">
        <v>3127</v>
      </c>
      <c r="D1249" s="10" t="s">
        <v>2595</v>
      </c>
      <c r="E1249" s="10" t="s">
        <v>2536</v>
      </c>
      <c r="F1249" s="10" t="s">
        <v>802</v>
      </c>
      <c r="H1249" t="s">
        <v>2537</v>
      </c>
      <c r="I1249" s="10" t="s">
        <v>2484</v>
      </c>
      <c r="J1249">
        <v>2010</v>
      </c>
      <c r="ARG1249">
        <v>7187.0800000000008</v>
      </c>
    </row>
    <row r="1250" spans="1:10 1151:1152" x14ac:dyDescent="0.3">
      <c r="A1250" s="10" t="s">
        <v>2771</v>
      </c>
      <c r="B1250" s="10" t="s">
        <v>3120</v>
      </c>
      <c r="C1250" s="10" t="s">
        <v>3127</v>
      </c>
      <c r="D1250" s="10" t="s">
        <v>2595</v>
      </c>
      <c r="E1250" s="10" t="s">
        <v>2536</v>
      </c>
      <c r="F1250" s="10" t="s">
        <v>802</v>
      </c>
      <c r="H1250" t="s">
        <v>2537</v>
      </c>
      <c r="I1250" s="10" t="s">
        <v>2484</v>
      </c>
      <c r="J1250">
        <v>2011</v>
      </c>
      <c r="ARG1250">
        <v>7478.3910000000005</v>
      </c>
    </row>
    <row r="1251" spans="1:10 1151:1152" x14ac:dyDescent="0.3">
      <c r="A1251" s="10" t="s">
        <v>2771</v>
      </c>
      <c r="B1251" s="10" t="s">
        <v>3120</v>
      </c>
      <c r="C1251" s="10" t="s">
        <v>3127</v>
      </c>
      <c r="D1251" s="10" t="s">
        <v>2595</v>
      </c>
      <c r="E1251" s="10" t="s">
        <v>2536</v>
      </c>
      <c r="F1251" s="10" t="s">
        <v>802</v>
      </c>
      <c r="H1251" t="s">
        <v>2537</v>
      </c>
      <c r="I1251" s="10" t="s">
        <v>2484</v>
      </c>
      <c r="J1251">
        <v>2012</v>
      </c>
      <c r="ARG1251">
        <v>7269.0774000000001</v>
      </c>
    </row>
    <row r="1252" spans="1:10 1151:1152" x14ac:dyDescent="0.3">
      <c r="A1252" s="10" t="s">
        <v>2771</v>
      </c>
      <c r="B1252" s="10" t="s">
        <v>3120</v>
      </c>
      <c r="C1252" s="10" t="s">
        <v>3127</v>
      </c>
      <c r="D1252" s="10" t="s">
        <v>2595</v>
      </c>
      <c r="E1252" s="10" t="s">
        <v>2536</v>
      </c>
      <c r="F1252" s="10" t="s">
        <v>802</v>
      </c>
      <c r="H1252" t="s">
        <v>2537</v>
      </c>
      <c r="I1252" s="10" t="s">
        <v>2484</v>
      </c>
      <c r="J1252">
        <v>2013</v>
      </c>
      <c r="ARG1252">
        <v>5387.4100999999991</v>
      </c>
    </row>
    <row r="1253" spans="1:10 1151:1152" x14ac:dyDescent="0.3">
      <c r="A1253" s="10" t="s">
        <v>2771</v>
      </c>
      <c r="B1253" s="10" t="s">
        <v>3120</v>
      </c>
      <c r="C1253" s="10" t="s">
        <v>3127</v>
      </c>
      <c r="D1253" s="10" t="s">
        <v>2595</v>
      </c>
      <c r="E1253" s="10" t="s">
        <v>2536</v>
      </c>
      <c r="F1253" s="10" t="s">
        <v>802</v>
      </c>
      <c r="H1253" t="s">
        <v>2537</v>
      </c>
      <c r="I1253" s="10" t="s">
        <v>2484</v>
      </c>
      <c r="J1253">
        <v>2014</v>
      </c>
      <c r="ARG1253">
        <v>6565.8814999999995</v>
      </c>
    </row>
    <row r="1254" spans="1:10 1151:1152" x14ac:dyDescent="0.3">
      <c r="A1254" s="10" t="s">
        <v>2771</v>
      </c>
      <c r="B1254" s="10" t="s">
        <v>3120</v>
      </c>
      <c r="C1254" s="10" t="s">
        <v>3127</v>
      </c>
      <c r="D1254" s="10" t="s">
        <v>2595</v>
      </c>
      <c r="E1254" s="10" t="s">
        <v>2536</v>
      </c>
      <c r="F1254" s="10" t="s">
        <v>802</v>
      </c>
      <c r="H1254" t="s">
        <v>2537</v>
      </c>
      <c r="I1254" s="10" t="s">
        <v>2484</v>
      </c>
      <c r="J1254">
        <v>2015</v>
      </c>
      <c r="ARG1254">
        <v>6244.0349000000006</v>
      </c>
    </row>
    <row r="1255" spans="1:10 1151:1152" x14ac:dyDescent="0.3">
      <c r="A1255" s="10" t="s">
        <v>2771</v>
      </c>
      <c r="B1255" s="10" t="s">
        <v>3120</v>
      </c>
      <c r="C1255" s="10" t="s">
        <v>3127</v>
      </c>
      <c r="D1255" s="10" t="s">
        <v>2595</v>
      </c>
      <c r="E1255" s="10" t="s">
        <v>2536</v>
      </c>
      <c r="F1255" s="10" t="s">
        <v>802</v>
      </c>
      <c r="H1255" t="s">
        <v>2537</v>
      </c>
      <c r="I1255" s="10" t="s">
        <v>2484</v>
      </c>
      <c r="J1255">
        <v>2016</v>
      </c>
      <c r="ARG1255">
        <v>6136.7392</v>
      </c>
    </row>
    <row r="1256" spans="1:10 1151:1152" x14ac:dyDescent="0.3">
      <c r="A1256" s="10" t="s">
        <v>2771</v>
      </c>
      <c r="B1256" s="10" t="s">
        <v>3120</v>
      </c>
      <c r="C1256" s="10" t="s">
        <v>3127</v>
      </c>
      <c r="D1256" s="10" t="s">
        <v>2595</v>
      </c>
      <c r="E1256" s="10" t="s">
        <v>2536</v>
      </c>
      <c r="F1256" s="10" t="s">
        <v>802</v>
      </c>
      <c r="H1256" t="s">
        <v>2537</v>
      </c>
      <c r="I1256" s="10" t="s">
        <v>2484</v>
      </c>
      <c r="J1256">
        <v>2017</v>
      </c>
      <c r="ARG1256">
        <v>6267.7082000000009</v>
      </c>
    </row>
    <row r="1257" spans="1:10 1151:1152" x14ac:dyDescent="0.3">
      <c r="A1257" s="10" t="s">
        <v>2771</v>
      </c>
      <c r="B1257" s="10" t="s">
        <v>3120</v>
      </c>
      <c r="C1257" s="10" t="s">
        <v>3127</v>
      </c>
      <c r="D1257" s="10" t="s">
        <v>2595</v>
      </c>
      <c r="E1257" s="10" t="s">
        <v>2536</v>
      </c>
      <c r="F1257" s="10" t="s">
        <v>802</v>
      </c>
      <c r="H1257" t="s">
        <v>2537</v>
      </c>
      <c r="I1257" s="10" t="s">
        <v>2484</v>
      </c>
      <c r="J1257">
        <v>2018</v>
      </c>
      <c r="ARG1257">
        <v>6806.7048000000004</v>
      </c>
    </row>
    <row r="1258" spans="1:10 1151:1152" x14ac:dyDescent="0.3">
      <c r="A1258" s="10" t="s">
        <v>2771</v>
      </c>
      <c r="B1258" s="10" t="s">
        <v>3120</v>
      </c>
      <c r="C1258" s="10" t="s">
        <v>3127</v>
      </c>
      <c r="D1258" s="10" t="s">
        <v>2595</v>
      </c>
      <c r="E1258" s="10" t="s">
        <v>2536</v>
      </c>
      <c r="F1258" s="10" t="s">
        <v>802</v>
      </c>
      <c r="H1258" t="s">
        <v>2537</v>
      </c>
      <c r="I1258" s="10" t="s">
        <v>2484</v>
      </c>
      <c r="J1258">
        <v>2019</v>
      </c>
      <c r="ARG1258">
        <v>6220.2270000000008</v>
      </c>
    </row>
    <row r="1259" spans="1:10 1151:1152" x14ac:dyDescent="0.3">
      <c r="A1259" s="10" t="s">
        <v>2771</v>
      </c>
      <c r="B1259" s="10" t="s">
        <v>3120</v>
      </c>
      <c r="C1259" s="10" t="s">
        <v>3127</v>
      </c>
      <c r="D1259" s="10" t="s">
        <v>2597</v>
      </c>
      <c r="E1259" s="10" t="s">
        <v>2536</v>
      </c>
      <c r="F1259" s="10" t="s">
        <v>802</v>
      </c>
      <c r="H1259" t="s">
        <v>2537</v>
      </c>
      <c r="I1259" s="10" t="s">
        <v>2484</v>
      </c>
      <c r="J1259">
        <v>2010</v>
      </c>
      <c r="ARH1259">
        <v>3279.0099999999998</v>
      </c>
    </row>
    <row r="1260" spans="1:10 1151:1152" x14ac:dyDescent="0.3">
      <c r="A1260" s="10" t="s">
        <v>2771</v>
      </c>
      <c r="B1260" s="10" t="s">
        <v>3120</v>
      </c>
      <c r="C1260" s="10" t="s">
        <v>3127</v>
      </c>
      <c r="D1260" s="10" t="s">
        <v>2597</v>
      </c>
      <c r="E1260" s="10" t="s">
        <v>2536</v>
      </c>
      <c r="F1260" s="10" t="s">
        <v>802</v>
      </c>
      <c r="H1260" t="s">
        <v>2537</v>
      </c>
      <c r="I1260" s="10" t="s">
        <v>2484</v>
      </c>
      <c r="J1260">
        <v>2011</v>
      </c>
      <c r="ARH1260">
        <v>3196.95</v>
      </c>
    </row>
    <row r="1261" spans="1:10 1151:1152" x14ac:dyDescent="0.3">
      <c r="A1261" s="10" t="s">
        <v>2771</v>
      </c>
      <c r="B1261" s="10" t="s">
        <v>3120</v>
      </c>
      <c r="C1261" s="10" t="s">
        <v>3127</v>
      </c>
      <c r="D1261" s="10" t="s">
        <v>2597</v>
      </c>
      <c r="E1261" s="10" t="s">
        <v>2536</v>
      </c>
      <c r="F1261" s="10" t="s">
        <v>802</v>
      </c>
      <c r="H1261" t="s">
        <v>2537</v>
      </c>
      <c r="I1261" s="10" t="s">
        <v>2484</v>
      </c>
      <c r="J1261">
        <v>2012</v>
      </c>
      <c r="ARH1261">
        <v>3805.25</v>
      </c>
    </row>
    <row r="1262" spans="1:10 1151:1152" x14ac:dyDescent="0.3">
      <c r="A1262" s="10" t="s">
        <v>2771</v>
      </c>
      <c r="B1262" s="10" t="s">
        <v>3120</v>
      </c>
      <c r="C1262" s="10" t="s">
        <v>3127</v>
      </c>
      <c r="D1262" s="10" t="s">
        <v>2597</v>
      </c>
      <c r="E1262" s="10" t="s">
        <v>2536</v>
      </c>
      <c r="F1262" s="10" t="s">
        <v>802</v>
      </c>
      <c r="H1262" t="s">
        <v>2537</v>
      </c>
      <c r="I1262" s="10" t="s">
        <v>2484</v>
      </c>
      <c r="J1262">
        <v>2013</v>
      </c>
      <c r="ARH1262">
        <v>2957.4</v>
      </c>
    </row>
    <row r="1263" spans="1:10 1151:1152" x14ac:dyDescent="0.3">
      <c r="A1263" s="10" t="s">
        <v>2771</v>
      </c>
      <c r="B1263" s="10" t="s">
        <v>3120</v>
      </c>
      <c r="C1263" s="10" t="s">
        <v>3127</v>
      </c>
      <c r="D1263" s="10" t="s">
        <v>2597</v>
      </c>
      <c r="E1263" s="10" t="s">
        <v>2536</v>
      </c>
      <c r="F1263" s="10" t="s">
        <v>802</v>
      </c>
      <c r="H1263" t="s">
        <v>2537</v>
      </c>
      <c r="I1263" s="10" t="s">
        <v>2484</v>
      </c>
      <c r="J1263">
        <v>2014</v>
      </c>
      <c r="ARH1263">
        <v>3187.1279547821309</v>
      </c>
    </row>
    <row r="1264" spans="1:10 1151:1152" x14ac:dyDescent="0.3">
      <c r="A1264" s="10" t="s">
        <v>2771</v>
      </c>
      <c r="B1264" s="10" t="s">
        <v>3120</v>
      </c>
      <c r="C1264" s="10" t="s">
        <v>3127</v>
      </c>
      <c r="D1264" s="10" t="s">
        <v>2597</v>
      </c>
      <c r="E1264" s="10" t="s">
        <v>2536</v>
      </c>
      <c r="F1264" s="10" t="s">
        <v>802</v>
      </c>
      <c r="H1264" t="s">
        <v>2537</v>
      </c>
      <c r="I1264" s="10" t="s">
        <v>2484</v>
      </c>
      <c r="J1264">
        <v>2015</v>
      </c>
      <c r="ARH1264">
        <v>2948.5678867799998</v>
      </c>
    </row>
    <row r="1265" spans="1:10 1152:1154" x14ac:dyDescent="0.3">
      <c r="A1265" s="10" t="s">
        <v>2771</v>
      </c>
      <c r="B1265" s="10" t="s">
        <v>3120</v>
      </c>
      <c r="C1265" s="10" t="s">
        <v>3127</v>
      </c>
      <c r="D1265" s="10" t="s">
        <v>2597</v>
      </c>
      <c r="E1265" s="10" t="s">
        <v>2536</v>
      </c>
      <c r="F1265" s="10" t="s">
        <v>802</v>
      </c>
      <c r="H1265" t="s">
        <v>2537</v>
      </c>
      <c r="I1265" s="10" t="s">
        <v>2484</v>
      </c>
      <c r="J1265">
        <v>2016</v>
      </c>
      <c r="ARH1265">
        <v>3279.1333198399998</v>
      </c>
    </row>
    <row r="1266" spans="1:10 1152:1154" x14ac:dyDescent="0.3">
      <c r="A1266" s="10" t="s">
        <v>2771</v>
      </c>
      <c r="B1266" s="10" t="s">
        <v>3120</v>
      </c>
      <c r="C1266" s="10" t="s">
        <v>3127</v>
      </c>
      <c r="D1266" s="10" t="s">
        <v>2597</v>
      </c>
      <c r="E1266" s="10" t="s">
        <v>2536</v>
      </c>
      <c r="F1266" s="10" t="s">
        <v>802</v>
      </c>
      <c r="H1266" t="s">
        <v>2537</v>
      </c>
      <c r="I1266" s="10" t="s">
        <v>2484</v>
      </c>
      <c r="J1266">
        <v>2017</v>
      </c>
      <c r="ARH1266">
        <v>2693.6681111111111</v>
      </c>
    </row>
    <row r="1267" spans="1:10 1152:1154" x14ac:dyDescent="0.3">
      <c r="A1267" s="10" t="s">
        <v>2771</v>
      </c>
      <c r="B1267" s="10" t="s">
        <v>3120</v>
      </c>
      <c r="C1267" s="10" t="s">
        <v>3127</v>
      </c>
      <c r="D1267" s="10" t="s">
        <v>2597</v>
      </c>
      <c r="E1267" s="10" t="s">
        <v>2536</v>
      </c>
      <c r="F1267" s="10" t="s">
        <v>802</v>
      </c>
      <c r="H1267" t="s">
        <v>2537</v>
      </c>
      <c r="I1267" s="10" t="s">
        <v>2484</v>
      </c>
      <c r="J1267">
        <v>2018</v>
      </c>
      <c r="ARH1267">
        <v>3142.0396000000001</v>
      </c>
    </row>
    <row r="1268" spans="1:10 1152:1154" x14ac:dyDescent="0.3">
      <c r="A1268" s="10" t="s">
        <v>2771</v>
      </c>
      <c r="B1268" s="10" t="s">
        <v>3120</v>
      </c>
      <c r="C1268" s="10" t="s">
        <v>3127</v>
      </c>
      <c r="D1268" s="10" t="s">
        <v>2597</v>
      </c>
      <c r="E1268" s="10" t="s">
        <v>2536</v>
      </c>
      <c r="F1268" s="10" t="s">
        <v>802</v>
      </c>
      <c r="H1268" t="s">
        <v>2537</v>
      </c>
      <c r="I1268" s="10" t="s">
        <v>2484</v>
      </c>
      <c r="J1268">
        <v>2019</v>
      </c>
      <c r="ARH1268">
        <v>3091.3045999999999</v>
      </c>
    </row>
    <row r="1269" spans="1:10 1152:1154" x14ac:dyDescent="0.3">
      <c r="A1269" s="10" t="s">
        <v>2771</v>
      </c>
      <c r="B1269" s="10" t="s">
        <v>3120</v>
      </c>
      <c r="C1269" s="10" t="s">
        <v>3127</v>
      </c>
      <c r="D1269" s="10" t="s">
        <v>2599</v>
      </c>
      <c r="E1269" s="10" t="s">
        <v>2536</v>
      </c>
      <c r="F1269" s="10" t="s">
        <v>802</v>
      </c>
      <c r="H1269" t="s">
        <v>2537</v>
      </c>
      <c r="I1269" s="10" t="s">
        <v>2484</v>
      </c>
      <c r="J1269">
        <v>2010</v>
      </c>
      <c r="ARI1269">
        <v>452.07</v>
      </c>
    </row>
    <row r="1270" spans="1:10 1152:1154" x14ac:dyDescent="0.3">
      <c r="A1270" s="10" t="s">
        <v>2771</v>
      </c>
      <c r="B1270" s="10" t="s">
        <v>3120</v>
      </c>
      <c r="C1270" s="10" t="s">
        <v>3127</v>
      </c>
      <c r="D1270" s="10" t="s">
        <v>2599</v>
      </c>
      <c r="E1270" s="10" t="s">
        <v>2536</v>
      </c>
      <c r="F1270" s="10" t="s">
        <v>802</v>
      </c>
      <c r="H1270" t="s">
        <v>2537</v>
      </c>
      <c r="I1270" s="10" t="s">
        <v>2484</v>
      </c>
      <c r="J1270">
        <v>2011</v>
      </c>
      <c r="ARI1270">
        <v>553.49</v>
      </c>
    </row>
    <row r="1271" spans="1:10 1152:1154" x14ac:dyDescent="0.3">
      <c r="A1271" s="10" t="s">
        <v>2771</v>
      </c>
      <c r="B1271" s="10" t="s">
        <v>3120</v>
      </c>
      <c r="C1271" s="10" t="s">
        <v>3127</v>
      </c>
      <c r="D1271" s="10" t="s">
        <v>2599</v>
      </c>
      <c r="E1271" s="10" t="s">
        <v>2536</v>
      </c>
      <c r="F1271" s="10" t="s">
        <v>802</v>
      </c>
      <c r="H1271" t="s">
        <v>2537</v>
      </c>
      <c r="I1271" s="10" t="s">
        <v>2484</v>
      </c>
      <c r="J1271">
        <v>2012</v>
      </c>
      <c r="ARI1271">
        <v>463.79</v>
      </c>
    </row>
    <row r="1272" spans="1:10 1152:1154" x14ac:dyDescent="0.3">
      <c r="A1272" s="10" t="s">
        <v>2771</v>
      </c>
      <c r="B1272" s="10" t="s">
        <v>3120</v>
      </c>
      <c r="C1272" s="10" t="s">
        <v>3127</v>
      </c>
      <c r="D1272" s="10" t="s">
        <v>2599</v>
      </c>
      <c r="E1272" s="10" t="s">
        <v>2536</v>
      </c>
      <c r="F1272" s="10" t="s">
        <v>802</v>
      </c>
      <c r="H1272" t="s">
        <v>2537</v>
      </c>
      <c r="I1272" s="10" t="s">
        <v>2484</v>
      </c>
      <c r="J1272">
        <v>2013</v>
      </c>
      <c r="ARI1272">
        <v>350.64000000000004</v>
      </c>
    </row>
    <row r="1273" spans="1:10 1152:1154" x14ac:dyDescent="0.3">
      <c r="A1273" s="10" t="s">
        <v>2771</v>
      </c>
      <c r="B1273" s="10" t="s">
        <v>3120</v>
      </c>
      <c r="C1273" s="10" t="s">
        <v>3127</v>
      </c>
      <c r="D1273" s="10" t="s">
        <v>2599</v>
      </c>
      <c r="E1273" s="10" t="s">
        <v>2536</v>
      </c>
      <c r="F1273" s="10" t="s">
        <v>802</v>
      </c>
      <c r="H1273" t="s">
        <v>2537</v>
      </c>
      <c r="I1273" s="10" t="s">
        <v>2484</v>
      </c>
      <c r="J1273">
        <v>2014</v>
      </c>
      <c r="ARI1273">
        <v>324.00882352941176</v>
      </c>
    </row>
    <row r="1274" spans="1:10 1152:1154" x14ac:dyDescent="0.3">
      <c r="A1274" s="10" t="s">
        <v>2771</v>
      </c>
      <c r="B1274" s="10" t="s">
        <v>3120</v>
      </c>
      <c r="C1274" s="10" t="s">
        <v>3127</v>
      </c>
      <c r="D1274" s="10" t="s">
        <v>2599</v>
      </c>
      <c r="E1274" s="10" t="s">
        <v>2536</v>
      </c>
      <c r="F1274" s="10" t="s">
        <v>802</v>
      </c>
      <c r="H1274" t="s">
        <v>2537</v>
      </c>
      <c r="I1274" s="10" t="s">
        <v>2484</v>
      </c>
      <c r="J1274">
        <v>2015</v>
      </c>
      <c r="ARI1274">
        <v>374.584</v>
      </c>
    </row>
    <row r="1275" spans="1:10 1152:1154" x14ac:dyDescent="0.3">
      <c r="A1275" s="10" t="s">
        <v>2771</v>
      </c>
      <c r="B1275" s="10" t="s">
        <v>3120</v>
      </c>
      <c r="C1275" s="10" t="s">
        <v>3127</v>
      </c>
      <c r="D1275" s="10" t="s">
        <v>2599</v>
      </c>
      <c r="E1275" s="10" t="s">
        <v>2536</v>
      </c>
      <c r="F1275" s="10" t="s">
        <v>802</v>
      </c>
      <c r="H1275" t="s">
        <v>2537</v>
      </c>
      <c r="I1275" s="10" t="s">
        <v>2484</v>
      </c>
      <c r="J1275">
        <v>2016</v>
      </c>
      <c r="ARI1275">
        <v>520.35909059999994</v>
      </c>
    </row>
    <row r="1276" spans="1:10 1152:1154" x14ac:dyDescent="0.3">
      <c r="A1276" s="10" t="s">
        <v>2771</v>
      </c>
      <c r="B1276" s="10" t="s">
        <v>3120</v>
      </c>
      <c r="C1276" s="10" t="s">
        <v>3127</v>
      </c>
      <c r="D1276" s="10" t="s">
        <v>2599</v>
      </c>
      <c r="E1276" s="10" t="s">
        <v>2536</v>
      </c>
      <c r="F1276" s="10" t="s">
        <v>802</v>
      </c>
      <c r="H1276" t="s">
        <v>2537</v>
      </c>
      <c r="I1276" s="10" t="s">
        <v>2484</v>
      </c>
      <c r="J1276">
        <v>2017</v>
      </c>
      <c r="ARI1276">
        <v>378.36097142857147</v>
      </c>
    </row>
    <row r="1277" spans="1:10 1152:1154" x14ac:dyDescent="0.3">
      <c r="A1277" s="10" t="s">
        <v>2771</v>
      </c>
      <c r="B1277" s="10" t="s">
        <v>3120</v>
      </c>
      <c r="C1277" s="10" t="s">
        <v>3127</v>
      </c>
      <c r="D1277" s="10" t="s">
        <v>2599</v>
      </c>
      <c r="E1277" s="10" t="s">
        <v>2536</v>
      </c>
      <c r="F1277" s="10" t="s">
        <v>802</v>
      </c>
      <c r="H1277" t="s">
        <v>2537</v>
      </c>
      <c r="I1277" s="10" t="s">
        <v>2484</v>
      </c>
      <c r="J1277">
        <v>2018</v>
      </c>
      <c r="ARI1277">
        <v>233.1917</v>
      </c>
    </row>
    <row r="1278" spans="1:10 1152:1154" x14ac:dyDescent="0.3">
      <c r="A1278" s="10" t="s">
        <v>2771</v>
      </c>
      <c r="B1278" s="10" t="s">
        <v>3120</v>
      </c>
      <c r="C1278" s="10" t="s">
        <v>3127</v>
      </c>
      <c r="D1278" s="10" t="s">
        <v>2599</v>
      </c>
      <c r="E1278" s="10" t="s">
        <v>2536</v>
      </c>
      <c r="F1278" s="10" t="s">
        <v>802</v>
      </c>
      <c r="H1278" t="s">
        <v>2537</v>
      </c>
      <c r="I1278" s="10" t="s">
        <v>2484</v>
      </c>
      <c r="J1278">
        <v>2019</v>
      </c>
      <c r="ARI1278">
        <v>245.94970000000001</v>
      </c>
    </row>
    <row r="1279" spans="1:10 1152:1154" x14ac:dyDescent="0.3">
      <c r="A1279" s="10" t="s">
        <v>2771</v>
      </c>
      <c r="B1279" s="10" t="s">
        <v>3120</v>
      </c>
      <c r="C1279" s="10" t="s">
        <v>3127</v>
      </c>
      <c r="D1279" s="10" t="s">
        <v>2601</v>
      </c>
      <c r="E1279" s="10" t="s">
        <v>2536</v>
      </c>
      <c r="F1279" s="10" t="s">
        <v>802</v>
      </c>
      <c r="H1279" t="s">
        <v>2537</v>
      </c>
      <c r="I1279" s="10" t="s">
        <v>2484</v>
      </c>
      <c r="J1279">
        <v>2010</v>
      </c>
      <c r="ARJ1279">
        <v>6273.5999999999995</v>
      </c>
    </row>
    <row r="1280" spans="1:10 1152:1154" x14ac:dyDescent="0.3">
      <c r="A1280" s="10" t="s">
        <v>2771</v>
      </c>
      <c r="B1280" s="10" t="s">
        <v>3120</v>
      </c>
      <c r="C1280" s="10" t="s">
        <v>3127</v>
      </c>
      <c r="D1280" s="10" t="s">
        <v>2601</v>
      </c>
      <c r="E1280" s="10" t="s">
        <v>2536</v>
      </c>
      <c r="F1280" s="10" t="s">
        <v>802</v>
      </c>
      <c r="H1280" t="s">
        <v>2537</v>
      </c>
      <c r="I1280" s="10" t="s">
        <v>2484</v>
      </c>
      <c r="J1280">
        <v>2011</v>
      </c>
      <c r="ARJ1280">
        <v>5388.4714999999997</v>
      </c>
    </row>
    <row r="1281" spans="1:10 1154:1155" x14ac:dyDescent="0.3">
      <c r="A1281" s="10" t="s">
        <v>2771</v>
      </c>
      <c r="B1281" s="10" t="s">
        <v>3120</v>
      </c>
      <c r="C1281" s="10" t="s">
        <v>3127</v>
      </c>
      <c r="D1281" s="10" t="s">
        <v>2601</v>
      </c>
      <c r="E1281" s="10" t="s">
        <v>2536</v>
      </c>
      <c r="F1281" s="10" t="s">
        <v>802</v>
      </c>
      <c r="H1281" t="s">
        <v>2537</v>
      </c>
      <c r="I1281" s="10" t="s">
        <v>2484</v>
      </c>
      <c r="J1281">
        <v>2012</v>
      </c>
      <c r="ARJ1281">
        <v>1812.3529000000003</v>
      </c>
    </row>
    <row r="1282" spans="1:10 1154:1155" x14ac:dyDescent="0.3">
      <c r="A1282" s="10" t="s">
        <v>2771</v>
      </c>
      <c r="B1282" s="10" t="s">
        <v>3120</v>
      </c>
      <c r="C1282" s="10" t="s">
        <v>3127</v>
      </c>
      <c r="D1282" s="10" t="s">
        <v>2601</v>
      </c>
      <c r="E1282" s="10" t="s">
        <v>2536</v>
      </c>
      <c r="F1282" s="10" t="s">
        <v>802</v>
      </c>
      <c r="H1282" t="s">
        <v>2537</v>
      </c>
      <c r="I1282" s="10" t="s">
        <v>2484</v>
      </c>
      <c r="J1282">
        <v>2013</v>
      </c>
      <c r="ARJ1282">
        <v>2180.8807999999999</v>
      </c>
    </row>
    <row r="1283" spans="1:10 1154:1155" x14ac:dyDescent="0.3">
      <c r="A1283" s="10" t="s">
        <v>2771</v>
      </c>
      <c r="B1283" s="10" t="s">
        <v>3120</v>
      </c>
      <c r="C1283" s="10" t="s">
        <v>3127</v>
      </c>
      <c r="D1283" s="10" t="s">
        <v>2601</v>
      </c>
      <c r="E1283" s="10" t="s">
        <v>2536</v>
      </c>
      <c r="F1283" s="10" t="s">
        <v>802</v>
      </c>
      <c r="H1283" t="s">
        <v>2537</v>
      </c>
      <c r="I1283" s="10" t="s">
        <v>2484</v>
      </c>
      <c r="J1283">
        <v>2014</v>
      </c>
      <c r="ARJ1283">
        <v>2565.5911999999998</v>
      </c>
    </row>
    <row r="1284" spans="1:10 1154:1155" x14ac:dyDescent="0.3">
      <c r="A1284" s="10" t="s">
        <v>2771</v>
      </c>
      <c r="B1284" s="10" t="s">
        <v>3120</v>
      </c>
      <c r="C1284" s="10" t="s">
        <v>3127</v>
      </c>
      <c r="D1284" s="10" t="s">
        <v>2601</v>
      </c>
      <c r="E1284" s="10" t="s">
        <v>2536</v>
      </c>
      <c r="F1284" s="10" t="s">
        <v>802</v>
      </c>
      <c r="H1284" t="s">
        <v>2537</v>
      </c>
      <c r="I1284" s="10" t="s">
        <v>2484</v>
      </c>
      <c r="J1284">
        <v>2015</v>
      </c>
      <c r="ARJ1284">
        <v>2364.7407999999996</v>
      </c>
    </row>
    <row r="1285" spans="1:10 1154:1155" x14ac:dyDescent="0.3">
      <c r="A1285" s="10" t="s">
        <v>2771</v>
      </c>
      <c r="B1285" s="10" t="s">
        <v>3120</v>
      </c>
      <c r="C1285" s="10" t="s">
        <v>3127</v>
      </c>
      <c r="D1285" s="10" t="s">
        <v>2601</v>
      </c>
      <c r="E1285" s="10" t="s">
        <v>2536</v>
      </c>
      <c r="F1285" s="10" t="s">
        <v>802</v>
      </c>
      <c r="H1285" t="s">
        <v>2537</v>
      </c>
      <c r="I1285" s="10" t="s">
        <v>2484</v>
      </c>
      <c r="J1285">
        <v>2016</v>
      </c>
      <c r="ARJ1285">
        <v>2555.1124</v>
      </c>
    </row>
    <row r="1286" spans="1:10 1154:1155" x14ac:dyDescent="0.3">
      <c r="A1286" s="10" t="s">
        <v>2771</v>
      </c>
      <c r="B1286" s="10" t="s">
        <v>3120</v>
      </c>
      <c r="C1286" s="10" t="s">
        <v>3127</v>
      </c>
      <c r="D1286" s="10" t="s">
        <v>2601</v>
      </c>
      <c r="E1286" s="10" t="s">
        <v>2536</v>
      </c>
      <c r="F1286" s="10" t="s">
        <v>802</v>
      </c>
      <c r="H1286" t="s">
        <v>2537</v>
      </c>
      <c r="I1286" s="10" t="s">
        <v>2484</v>
      </c>
      <c r="J1286">
        <v>2017</v>
      </c>
      <c r="ARJ1286">
        <v>1532.3756999999998</v>
      </c>
    </row>
    <row r="1287" spans="1:10 1154:1155" x14ac:dyDescent="0.3">
      <c r="A1287" s="10" t="s">
        <v>2771</v>
      </c>
      <c r="B1287" s="10" t="s">
        <v>3120</v>
      </c>
      <c r="C1287" s="10" t="s">
        <v>3127</v>
      </c>
      <c r="D1287" s="10" t="s">
        <v>2601</v>
      </c>
      <c r="E1287" s="10" t="s">
        <v>2536</v>
      </c>
      <c r="F1287" s="10" t="s">
        <v>802</v>
      </c>
      <c r="H1287" t="s">
        <v>2537</v>
      </c>
      <c r="I1287" s="10" t="s">
        <v>2484</v>
      </c>
      <c r="J1287">
        <v>2018</v>
      </c>
      <c r="ARJ1287">
        <v>3049.7472999999995</v>
      </c>
    </row>
    <row r="1288" spans="1:10 1154:1155" x14ac:dyDescent="0.3">
      <c r="A1288" s="10" t="s">
        <v>2771</v>
      </c>
      <c r="B1288" s="10" t="s">
        <v>3120</v>
      </c>
      <c r="C1288" s="10" t="s">
        <v>3127</v>
      </c>
      <c r="D1288" s="10" t="s">
        <v>2601</v>
      </c>
      <c r="E1288" s="10" t="s">
        <v>2536</v>
      </c>
      <c r="F1288" s="10" t="s">
        <v>802</v>
      </c>
      <c r="H1288" t="s">
        <v>2537</v>
      </c>
      <c r="I1288" s="10" t="s">
        <v>2484</v>
      </c>
      <c r="J1288">
        <v>2019</v>
      </c>
      <c r="ARJ1288">
        <v>3005.2984999999999</v>
      </c>
    </row>
    <row r="1289" spans="1:10 1154:1155" x14ac:dyDescent="0.3">
      <c r="A1289" s="10" t="s">
        <v>2771</v>
      </c>
      <c r="B1289" s="10" t="s">
        <v>3120</v>
      </c>
      <c r="C1289" s="10" t="s">
        <v>3127</v>
      </c>
      <c r="D1289" s="10" t="s">
        <v>2603</v>
      </c>
      <c r="E1289" s="10" t="s">
        <v>2536</v>
      </c>
      <c r="F1289" s="10" t="s">
        <v>802</v>
      </c>
      <c r="H1289" t="s">
        <v>2537</v>
      </c>
      <c r="I1289" s="10" t="s">
        <v>2484</v>
      </c>
      <c r="J1289">
        <v>2010</v>
      </c>
      <c r="ARK1289">
        <v>0</v>
      </c>
    </row>
    <row r="1290" spans="1:10 1154:1155" x14ac:dyDescent="0.3">
      <c r="A1290" s="10" t="s">
        <v>2771</v>
      </c>
      <c r="B1290" s="10" t="s">
        <v>3120</v>
      </c>
      <c r="C1290" s="10" t="s">
        <v>3127</v>
      </c>
      <c r="D1290" s="10" t="s">
        <v>2603</v>
      </c>
      <c r="E1290" s="10" t="s">
        <v>2536</v>
      </c>
      <c r="F1290" s="10" t="s">
        <v>802</v>
      </c>
      <c r="H1290" t="s">
        <v>2537</v>
      </c>
      <c r="I1290" s="10" t="s">
        <v>2484</v>
      </c>
      <c r="J1290">
        <v>2011</v>
      </c>
      <c r="ARK1290">
        <v>220.5</v>
      </c>
    </row>
    <row r="1291" spans="1:10 1154:1155" x14ac:dyDescent="0.3">
      <c r="A1291" s="10" t="s">
        <v>2771</v>
      </c>
      <c r="B1291" s="10" t="s">
        <v>3120</v>
      </c>
      <c r="C1291" s="10" t="s">
        <v>3127</v>
      </c>
      <c r="D1291" s="10" t="s">
        <v>2603</v>
      </c>
      <c r="E1291" s="10" t="s">
        <v>2536</v>
      </c>
      <c r="F1291" s="10" t="s">
        <v>802</v>
      </c>
      <c r="H1291" t="s">
        <v>2537</v>
      </c>
      <c r="I1291" s="10" t="s">
        <v>2484</v>
      </c>
      <c r="J1291">
        <v>2012</v>
      </c>
      <c r="ARK1291">
        <v>426</v>
      </c>
    </row>
    <row r="1292" spans="1:10 1154:1155" x14ac:dyDescent="0.3">
      <c r="A1292" s="10" t="s">
        <v>2771</v>
      </c>
      <c r="B1292" s="10" t="s">
        <v>3120</v>
      </c>
      <c r="C1292" s="10" t="s">
        <v>3127</v>
      </c>
      <c r="D1292" s="10" t="s">
        <v>2603</v>
      </c>
      <c r="E1292" s="10" t="s">
        <v>2536</v>
      </c>
      <c r="F1292" s="10" t="s">
        <v>802</v>
      </c>
      <c r="H1292" t="s">
        <v>2537</v>
      </c>
      <c r="I1292" s="10" t="s">
        <v>2484</v>
      </c>
      <c r="J1292">
        <v>2013</v>
      </c>
      <c r="ARK1292">
        <v>306.08000000000004</v>
      </c>
    </row>
    <row r="1293" spans="1:10 1154:1155" x14ac:dyDescent="0.3">
      <c r="A1293" s="10" t="s">
        <v>2771</v>
      </c>
      <c r="B1293" s="10" t="s">
        <v>3120</v>
      </c>
      <c r="C1293" s="10" t="s">
        <v>3127</v>
      </c>
      <c r="D1293" s="10" t="s">
        <v>2603</v>
      </c>
      <c r="E1293" s="10" t="s">
        <v>2536</v>
      </c>
      <c r="F1293" s="10" t="s">
        <v>802</v>
      </c>
      <c r="H1293" t="s">
        <v>2537</v>
      </c>
      <c r="I1293" s="10" t="s">
        <v>2484</v>
      </c>
      <c r="J1293">
        <v>2014</v>
      </c>
      <c r="ARK1293">
        <v>350.42671758932886</v>
      </c>
    </row>
    <row r="1294" spans="1:10 1154:1155" x14ac:dyDescent="0.3">
      <c r="A1294" s="10" t="s">
        <v>2771</v>
      </c>
      <c r="B1294" s="10" t="s">
        <v>3120</v>
      </c>
      <c r="C1294" s="10" t="s">
        <v>3127</v>
      </c>
      <c r="D1294" s="10" t="s">
        <v>2603</v>
      </c>
      <c r="E1294" s="10" t="s">
        <v>2536</v>
      </c>
      <c r="F1294" s="10" t="s">
        <v>802</v>
      </c>
      <c r="H1294" t="s">
        <v>2537</v>
      </c>
      <c r="I1294" s="10" t="s">
        <v>2484</v>
      </c>
      <c r="J1294">
        <v>2015</v>
      </c>
      <c r="ARK1294">
        <v>318.99675729999996</v>
      </c>
    </row>
    <row r="1295" spans="1:10 1154:1155" x14ac:dyDescent="0.3">
      <c r="A1295" s="10" t="s">
        <v>2771</v>
      </c>
      <c r="B1295" s="10" t="s">
        <v>3120</v>
      </c>
      <c r="C1295" s="10" t="s">
        <v>3127</v>
      </c>
      <c r="D1295" s="10" t="s">
        <v>2603</v>
      </c>
      <c r="E1295" s="10" t="s">
        <v>2536</v>
      </c>
      <c r="F1295" s="10" t="s">
        <v>802</v>
      </c>
      <c r="H1295" t="s">
        <v>2537</v>
      </c>
      <c r="I1295" s="10" t="s">
        <v>2484</v>
      </c>
      <c r="J1295">
        <v>2016</v>
      </c>
      <c r="ARK1295">
        <v>364.12514358000004</v>
      </c>
    </row>
    <row r="1296" spans="1:10 1154:1155" x14ac:dyDescent="0.3">
      <c r="A1296" s="10" t="s">
        <v>2771</v>
      </c>
      <c r="B1296" s="10" t="s">
        <v>3120</v>
      </c>
      <c r="C1296" s="10" t="s">
        <v>3127</v>
      </c>
      <c r="D1296" s="10" t="s">
        <v>2603</v>
      </c>
      <c r="E1296" s="10" t="s">
        <v>2536</v>
      </c>
      <c r="F1296" s="10" t="s">
        <v>802</v>
      </c>
      <c r="H1296" t="s">
        <v>2537</v>
      </c>
      <c r="I1296" s="10" t="s">
        <v>2484</v>
      </c>
      <c r="J1296">
        <v>2017</v>
      </c>
      <c r="ARK1296">
        <v>481.06125869395305</v>
      </c>
    </row>
    <row r="1297" spans="1:10 1155:1158" x14ac:dyDescent="0.3">
      <c r="A1297" s="10" t="s">
        <v>2771</v>
      </c>
      <c r="B1297" s="10" t="s">
        <v>3120</v>
      </c>
      <c r="C1297" s="10" t="s">
        <v>3127</v>
      </c>
      <c r="D1297" s="10" t="s">
        <v>2603</v>
      </c>
      <c r="E1297" s="10" t="s">
        <v>2536</v>
      </c>
      <c r="F1297" s="10" t="s">
        <v>802</v>
      </c>
      <c r="H1297" t="s">
        <v>2537</v>
      </c>
      <c r="I1297" s="10" t="s">
        <v>2484</v>
      </c>
      <c r="J1297">
        <v>2018</v>
      </c>
      <c r="ARK1297">
        <v>478.21849999999995</v>
      </c>
    </row>
    <row r="1298" spans="1:10 1155:1158" x14ac:dyDescent="0.3">
      <c r="A1298" s="10" t="s">
        <v>2771</v>
      </c>
      <c r="B1298" s="10" t="s">
        <v>3120</v>
      </c>
      <c r="C1298" s="10" t="s">
        <v>3127</v>
      </c>
      <c r="D1298" s="10" t="s">
        <v>2603</v>
      </c>
      <c r="E1298" s="10" t="s">
        <v>2536</v>
      </c>
      <c r="F1298" s="10" t="s">
        <v>802</v>
      </c>
      <c r="H1298" t="s">
        <v>2537</v>
      </c>
      <c r="I1298" s="10" t="s">
        <v>2484</v>
      </c>
      <c r="J1298">
        <v>2019</v>
      </c>
      <c r="ARK1298">
        <v>534.1934</v>
      </c>
    </row>
    <row r="1299" spans="1:10 1155:1158" x14ac:dyDescent="0.3">
      <c r="A1299" s="10" t="s">
        <v>2771</v>
      </c>
      <c r="B1299" s="10" t="s">
        <v>3120</v>
      </c>
      <c r="C1299" s="10" t="s">
        <v>3127</v>
      </c>
      <c r="D1299" s="10" t="s">
        <v>2605</v>
      </c>
      <c r="E1299" s="10" t="s">
        <v>2536</v>
      </c>
      <c r="F1299" s="10" t="s">
        <v>802</v>
      </c>
      <c r="H1299" t="s">
        <v>2537</v>
      </c>
      <c r="I1299" s="10" t="s">
        <v>2484</v>
      </c>
      <c r="J1299">
        <v>2010</v>
      </c>
      <c r="ARL1299">
        <v>1473.52</v>
      </c>
    </row>
    <row r="1300" spans="1:10 1155:1158" x14ac:dyDescent="0.3">
      <c r="A1300" s="10" t="s">
        <v>2771</v>
      </c>
      <c r="B1300" s="10" t="s">
        <v>3120</v>
      </c>
      <c r="C1300" s="10" t="s">
        <v>3127</v>
      </c>
      <c r="D1300" s="10" t="s">
        <v>2605</v>
      </c>
      <c r="E1300" s="10" t="s">
        <v>2536</v>
      </c>
      <c r="F1300" s="10" t="s">
        <v>802</v>
      </c>
      <c r="H1300" t="s">
        <v>2537</v>
      </c>
      <c r="I1300" s="10" t="s">
        <v>2484</v>
      </c>
      <c r="J1300">
        <v>2011</v>
      </c>
      <c r="ARL1300">
        <v>1153.1400000000001</v>
      </c>
    </row>
    <row r="1301" spans="1:10 1155:1158" x14ac:dyDescent="0.3">
      <c r="A1301" s="10" t="s">
        <v>2771</v>
      </c>
      <c r="B1301" s="10" t="s">
        <v>3120</v>
      </c>
      <c r="C1301" s="10" t="s">
        <v>3127</v>
      </c>
      <c r="D1301" s="10" t="s">
        <v>2605</v>
      </c>
      <c r="E1301" s="10" t="s">
        <v>2536</v>
      </c>
      <c r="F1301" s="10" t="s">
        <v>802</v>
      </c>
      <c r="H1301" t="s">
        <v>2537</v>
      </c>
      <c r="I1301" s="10" t="s">
        <v>2484</v>
      </c>
      <c r="J1301">
        <v>2012</v>
      </c>
      <c r="ARL1301">
        <v>1006.44</v>
      </c>
    </row>
    <row r="1302" spans="1:10 1155:1158" x14ac:dyDescent="0.3">
      <c r="A1302" s="10" t="s">
        <v>2771</v>
      </c>
      <c r="B1302" s="10" t="s">
        <v>3120</v>
      </c>
      <c r="C1302" s="10" t="s">
        <v>3127</v>
      </c>
      <c r="D1302" s="10" t="s">
        <v>2605</v>
      </c>
      <c r="E1302" s="10" t="s">
        <v>2536</v>
      </c>
      <c r="F1302" s="10" t="s">
        <v>802</v>
      </c>
      <c r="H1302" t="s">
        <v>2537</v>
      </c>
      <c r="I1302" s="10" t="s">
        <v>2484</v>
      </c>
      <c r="J1302">
        <v>2013</v>
      </c>
      <c r="ARL1302">
        <v>1075.8899999999999</v>
      </c>
    </row>
    <row r="1303" spans="1:10 1155:1158" x14ac:dyDescent="0.3">
      <c r="A1303" s="10" t="s">
        <v>2771</v>
      </c>
      <c r="B1303" s="10" t="s">
        <v>3120</v>
      </c>
      <c r="C1303" s="10" t="s">
        <v>3127</v>
      </c>
      <c r="D1303" s="10" t="s">
        <v>2605</v>
      </c>
      <c r="E1303" s="10" t="s">
        <v>2536</v>
      </c>
      <c r="F1303" s="10" t="s">
        <v>802</v>
      </c>
      <c r="H1303" t="s">
        <v>2537</v>
      </c>
      <c r="I1303" s="10" t="s">
        <v>2484</v>
      </c>
      <c r="J1303">
        <v>2014</v>
      </c>
      <c r="ARL1303">
        <v>913.06177274466143</v>
      </c>
    </row>
    <row r="1304" spans="1:10 1155:1158" x14ac:dyDescent="0.3">
      <c r="A1304" s="10" t="s">
        <v>2771</v>
      </c>
      <c r="B1304" s="10" t="s">
        <v>3120</v>
      </c>
      <c r="C1304" s="10" t="s">
        <v>3127</v>
      </c>
      <c r="D1304" s="10" t="s">
        <v>2605</v>
      </c>
      <c r="E1304" s="10" t="s">
        <v>2536</v>
      </c>
      <c r="F1304" s="10" t="s">
        <v>802</v>
      </c>
      <c r="H1304" t="s">
        <v>2537</v>
      </c>
      <c r="I1304" s="10" t="s">
        <v>2484</v>
      </c>
      <c r="J1304">
        <v>2015</v>
      </c>
      <c r="ARL1304">
        <v>652.81019760999982</v>
      </c>
    </row>
    <row r="1305" spans="1:10 1155:1158" x14ac:dyDescent="0.3">
      <c r="A1305" s="10" t="s">
        <v>2771</v>
      </c>
      <c r="B1305" s="10" t="s">
        <v>3120</v>
      </c>
      <c r="C1305" s="10" t="s">
        <v>3127</v>
      </c>
      <c r="D1305" s="10" t="s">
        <v>2605</v>
      </c>
      <c r="E1305" s="10" t="s">
        <v>2536</v>
      </c>
      <c r="F1305" s="10" t="s">
        <v>802</v>
      </c>
      <c r="H1305" t="s">
        <v>2537</v>
      </c>
      <c r="I1305" s="10" t="s">
        <v>2484</v>
      </c>
      <c r="J1305">
        <v>2016</v>
      </c>
      <c r="ARL1305">
        <v>962.09958683000013</v>
      </c>
    </row>
    <row r="1306" spans="1:10 1155:1158" x14ac:dyDescent="0.3">
      <c r="A1306" s="10" t="s">
        <v>2771</v>
      </c>
      <c r="B1306" s="10" t="s">
        <v>3120</v>
      </c>
      <c r="C1306" s="10" t="s">
        <v>3127</v>
      </c>
      <c r="D1306" s="10" t="s">
        <v>2605</v>
      </c>
      <c r="E1306" s="10" t="s">
        <v>2536</v>
      </c>
      <c r="F1306" s="10" t="s">
        <v>802</v>
      </c>
      <c r="H1306" t="s">
        <v>2537</v>
      </c>
      <c r="I1306" s="10" t="s">
        <v>2484</v>
      </c>
      <c r="J1306">
        <v>2017</v>
      </c>
      <c r="ARL1306">
        <v>951.70376493244635</v>
      </c>
    </row>
    <row r="1307" spans="1:10 1155:1158" x14ac:dyDescent="0.3">
      <c r="A1307" s="10" t="s">
        <v>2771</v>
      </c>
      <c r="B1307" s="10" t="s">
        <v>3120</v>
      </c>
      <c r="C1307" s="10" t="s">
        <v>3127</v>
      </c>
      <c r="D1307" s="10" t="s">
        <v>2605</v>
      </c>
      <c r="E1307" s="10" t="s">
        <v>2536</v>
      </c>
      <c r="F1307" s="10" t="s">
        <v>802</v>
      </c>
      <c r="H1307" t="s">
        <v>2537</v>
      </c>
      <c r="I1307" s="10" t="s">
        <v>2484</v>
      </c>
      <c r="J1307">
        <v>2018</v>
      </c>
      <c r="ARL1307">
        <v>1140.5971999999999</v>
      </c>
    </row>
    <row r="1308" spans="1:10 1155:1158" x14ac:dyDescent="0.3">
      <c r="A1308" s="10" t="s">
        <v>2771</v>
      </c>
      <c r="B1308" s="10" t="s">
        <v>3120</v>
      </c>
      <c r="C1308" s="10" t="s">
        <v>3127</v>
      </c>
      <c r="D1308" s="10" t="s">
        <v>2605</v>
      </c>
      <c r="E1308" s="10" t="s">
        <v>2536</v>
      </c>
      <c r="F1308" s="10" t="s">
        <v>802</v>
      </c>
      <c r="H1308" t="s">
        <v>2537</v>
      </c>
      <c r="I1308" s="10" t="s">
        <v>2484</v>
      </c>
      <c r="J1308">
        <v>2019</v>
      </c>
      <c r="ARL1308">
        <v>993.64740000000006</v>
      </c>
    </row>
    <row r="1309" spans="1:10 1155:1158" x14ac:dyDescent="0.3">
      <c r="A1309" s="10" t="s">
        <v>2771</v>
      </c>
      <c r="B1309" s="10" t="s">
        <v>3120</v>
      </c>
      <c r="C1309" s="10" t="s">
        <v>3127</v>
      </c>
      <c r="D1309" s="10" t="s">
        <v>2609</v>
      </c>
      <c r="E1309" s="10" t="s">
        <v>2536</v>
      </c>
      <c r="F1309" s="10" t="s">
        <v>802</v>
      </c>
      <c r="H1309" t="s">
        <v>2537</v>
      </c>
      <c r="I1309" s="10" t="s">
        <v>2484</v>
      </c>
      <c r="J1309">
        <v>2010</v>
      </c>
      <c r="ARN1309">
        <v>3172.26</v>
      </c>
    </row>
    <row r="1310" spans="1:10 1155:1158" x14ac:dyDescent="0.3">
      <c r="A1310" s="10" t="s">
        <v>2771</v>
      </c>
      <c r="B1310" s="10" t="s">
        <v>3120</v>
      </c>
      <c r="C1310" s="10" t="s">
        <v>3127</v>
      </c>
      <c r="D1310" s="10" t="s">
        <v>2609</v>
      </c>
      <c r="E1310" s="10" t="s">
        <v>2536</v>
      </c>
      <c r="F1310" s="10" t="s">
        <v>802</v>
      </c>
      <c r="H1310" t="s">
        <v>2537</v>
      </c>
      <c r="I1310" s="10" t="s">
        <v>2484</v>
      </c>
      <c r="J1310">
        <v>2011</v>
      </c>
      <c r="ARN1310">
        <v>3194.5099999999998</v>
      </c>
    </row>
    <row r="1311" spans="1:10 1155:1158" x14ac:dyDescent="0.3">
      <c r="A1311" s="10" t="s">
        <v>2771</v>
      </c>
      <c r="B1311" s="10" t="s">
        <v>3120</v>
      </c>
      <c r="C1311" s="10" t="s">
        <v>3127</v>
      </c>
      <c r="D1311" s="10" t="s">
        <v>2609</v>
      </c>
      <c r="E1311" s="10" t="s">
        <v>2536</v>
      </c>
      <c r="F1311" s="10" t="s">
        <v>802</v>
      </c>
      <c r="H1311" t="s">
        <v>2537</v>
      </c>
      <c r="I1311" s="10" t="s">
        <v>2484</v>
      </c>
      <c r="J1311">
        <v>2012</v>
      </c>
      <c r="ARN1311">
        <v>2445.2100000000005</v>
      </c>
    </row>
    <row r="1312" spans="1:10 1155:1158" x14ac:dyDescent="0.3">
      <c r="A1312" s="10" t="s">
        <v>2771</v>
      </c>
      <c r="B1312" s="10" t="s">
        <v>3120</v>
      </c>
      <c r="C1312" s="10" t="s">
        <v>3127</v>
      </c>
      <c r="D1312" s="10" t="s">
        <v>2609</v>
      </c>
      <c r="E1312" s="10" t="s">
        <v>2536</v>
      </c>
      <c r="F1312" s="10" t="s">
        <v>802</v>
      </c>
      <c r="H1312" t="s">
        <v>2537</v>
      </c>
      <c r="I1312" s="10" t="s">
        <v>2484</v>
      </c>
      <c r="J1312">
        <v>2013</v>
      </c>
      <c r="ARN1312">
        <v>2250.79</v>
      </c>
    </row>
    <row r="1313" spans="1:10 1157:1158" x14ac:dyDescent="0.3">
      <c r="A1313" s="10" t="s">
        <v>2771</v>
      </c>
      <c r="B1313" s="10" t="s">
        <v>3120</v>
      </c>
      <c r="C1313" s="10" t="s">
        <v>3127</v>
      </c>
      <c r="D1313" s="10" t="s">
        <v>2609</v>
      </c>
      <c r="E1313" s="10" t="s">
        <v>2536</v>
      </c>
      <c r="F1313" s="10" t="s">
        <v>802</v>
      </c>
      <c r="H1313" t="s">
        <v>2537</v>
      </c>
      <c r="I1313" s="10" t="s">
        <v>2484</v>
      </c>
      <c r="J1313">
        <v>2014</v>
      </c>
      <c r="ARN1313">
        <v>2622.6327208837847</v>
      </c>
    </row>
    <row r="1314" spans="1:10 1157:1158" x14ac:dyDescent="0.3">
      <c r="A1314" s="10" t="s">
        <v>2771</v>
      </c>
      <c r="B1314" s="10" t="s">
        <v>3120</v>
      </c>
      <c r="C1314" s="10" t="s">
        <v>3127</v>
      </c>
      <c r="D1314" s="10" t="s">
        <v>2609</v>
      </c>
      <c r="E1314" s="10" t="s">
        <v>2536</v>
      </c>
      <c r="F1314" s="10" t="s">
        <v>802</v>
      </c>
      <c r="H1314" t="s">
        <v>2537</v>
      </c>
      <c r="I1314" s="10" t="s">
        <v>2484</v>
      </c>
      <c r="J1314">
        <v>2015</v>
      </c>
      <c r="ARN1314">
        <v>2277.3627105800001</v>
      </c>
    </row>
    <row r="1315" spans="1:10 1157:1158" x14ac:dyDescent="0.3">
      <c r="A1315" s="10" t="s">
        <v>2771</v>
      </c>
      <c r="B1315" s="10" t="s">
        <v>3120</v>
      </c>
      <c r="C1315" s="10" t="s">
        <v>3127</v>
      </c>
      <c r="D1315" s="10" t="s">
        <v>2609</v>
      </c>
      <c r="E1315" s="10" t="s">
        <v>2536</v>
      </c>
      <c r="F1315" s="10" t="s">
        <v>802</v>
      </c>
      <c r="H1315" t="s">
        <v>2537</v>
      </c>
      <c r="I1315" s="10" t="s">
        <v>2484</v>
      </c>
      <c r="J1315">
        <v>2016</v>
      </c>
      <c r="ARN1315">
        <v>2475.3387116200006</v>
      </c>
    </row>
    <row r="1316" spans="1:10 1157:1158" x14ac:dyDescent="0.3">
      <c r="A1316" s="10" t="s">
        <v>2771</v>
      </c>
      <c r="B1316" s="10" t="s">
        <v>3120</v>
      </c>
      <c r="C1316" s="10" t="s">
        <v>3127</v>
      </c>
      <c r="D1316" s="10" t="s">
        <v>2609</v>
      </c>
      <c r="E1316" s="10" t="s">
        <v>2536</v>
      </c>
      <c r="F1316" s="10" t="s">
        <v>802</v>
      </c>
      <c r="H1316" t="s">
        <v>2537</v>
      </c>
      <c r="I1316" s="10" t="s">
        <v>2484</v>
      </c>
      <c r="J1316">
        <v>2017</v>
      </c>
      <c r="ARN1316">
        <v>2671.6649556175016</v>
      </c>
    </row>
    <row r="1317" spans="1:10 1157:1158" x14ac:dyDescent="0.3">
      <c r="A1317" s="10" t="s">
        <v>2771</v>
      </c>
      <c r="B1317" s="10" t="s">
        <v>3120</v>
      </c>
      <c r="C1317" s="10" t="s">
        <v>3127</v>
      </c>
      <c r="D1317" s="10" t="s">
        <v>2609</v>
      </c>
      <c r="E1317" s="10" t="s">
        <v>2536</v>
      </c>
      <c r="F1317" s="10" t="s">
        <v>802</v>
      </c>
      <c r="H1317" t="s">
        <v>2537</v>
      </c>
      <c r="I1317" s="10" t="s">
        <v>2484</v>
      </c>
      <c r="J1317">
        <v>2018</v>
      </c>
      <c r="ARN1317">
        <v>2712.7896000000001</v>
      </c>
    </row>
    <row r="1318" spans="1:10 1157:1158" x14ac:dyDescent="0.3">
      <c r="A1318" s="10" t="s">
        <v>2771</v>
      </c>
      <c r="B1318" s="10" t="s">
        <v>3120</v>
      </c>
      <c r="C1318" s="10" t="s">
        <v>3127</v>
      </c>
      <c r="D1318" s="10" t="s">
        <v>2609</v>
      </c>
      <c r="E1318" s="10" t="s">
        <v>2536</v>
      </c>
      <c r="F1318" s="10" t="s">
        <v>802</v>
      </c>
      <c r="H1318" t="s">
        <v>2537</v>
      </c>
      <c r="I1318" s="10" t="s">
        <v>2484</v>
      </c>
      <c r="J1318">
        <v>2019</v>
      </c>
      <c r="ARN1318">
        <v>2631.9194000000002</v>
      </c>
    </row>
    <row r="1319" spans="1:10 1157:1158" x14ac:dyDescent="0.3">
      <c r="A1319" s="10" t="s">
        <v>2771</v>
      </c>
      <c r="B1319" s="10" t="s">
        <v>3120</v>
      </c>
      <c r="C1319" s="10" t="s">
        <v>3127</v>
      </c>
      <c r="D1319" s="10" t="s">
        <v>2607</v>
      </c>
      <c r="E1319" s="10" t="s">
        <v>2536</v>
      </c>
      <c r="F1319" s="10" t="s">
        <v>802</v>
      </c>
      <c r="H1319" t="s">
        <v>2537</v>
      </c>
      <c r="I1319" s="10" t="s">
        <v>2484</v>
      </c>
      <c r="J1319">
        <v>2010</v>
      </c>
      <c r="ARM1319">
        <v>3323.88</v>
      </c>
    </row>
    <row r="1320" spans="1:10 1157:1158" x14ac:dyDescent="0.3">
      <c r="A1320" s="10" t="s">
        <v>2771</v>
      </c>
      <c r="B1320" s="10" t="s">
        <v>3120</v>
      </c>
      <c r="C1320" s="10" t="s">
        <v>3127</v>
      </c>
      <c r="D1320" s="10" t="s">
        <v>2607</v>
      </c>
      <c r="E1320" s="10" t="s">
        <v>2536</v>
      </c>
      <c r="F1320" s="10" t="s">
        <v>802</v>
      </c>
      <c r="H1320" t="s">
        <v>2537</v>
      </c>
      <c r="I1320" s="10" t="s">
        <v>2484</v>
      </c>
      <c r="J1320">
        <v>2011</v>
      </c>
      <c r="ARM1320">
        <v>3163.1</v>
      </c>
    </row>
    <row r="1321" spans="1:10 1157:1158" x14ac:dyDescent="0.3">
      <c r="A1321" s="10" t="s">
        <v>2771</v>
      </c>
      <c r="B1321" s="10" t="s">
        <v>3120</v>
      </c>
      <c r="C1321" s="10" t="s">
        <v>3127</v>
      </c>
      <c r="D1321" s="10" t="s">
        <v>2607</v>
      </c>
      <c r="E1321" s="10" t="s">
        <v>2536</v>
      </c>
      <c r="F1321" s="10" t="s">
        <v>802</v>
      </c>
      <c r="H1321" t="s">
        <v>2537</v>
      </c>
      <c r="I1321" s="10" t="s">
        <v>2484</v>
      </c>
      <c r="J1321">
        <v>2012</v>
      </c>
      <c r="ARM1321">
        <v>3196.8</v>
      </c>
    </row>
    <row r="1322" spans="1:10 1157:1158" x14ac:dyDescent="0.3">
      <c r="A1322" s="10" t="s">
        <v>2771</v>
      </c>
      <c r="B1322" s="10" t="s">
        <v>3120</v>
      </c>
      <c r="C1322" s="10" t="s">
        <v>3127</v>
      </c>
      <c r="D1322" s="10" t="s">
        <v>2607</v>
      </c>
      <c r="E1322" s="10" t="s">
        <v>2536</v>
      </c>
      <c r="F1322" s="10" t="s">
        <v>802</v>
      </c>
      <c r="H1322" t="s">
        <v>2537</v>
      </c>
      <c r="I1322" s="10" t="s">
        <v>2484</v>
      </c>
      <c r="J1322">
        <v>2013</v>
      </c>
      <c r="ARM1322">
        <v>3206.62</v>
      </c>
    </row>
    <row r="1323" spans="1:10 1157:1158" x14ac:dyDescent="0.3">
      <c r="A1323" s="10" t="s">
        <v>2771</v>
      </c>
      <c r="B1323" s="10" t="s">
        <v>3120</v>
      </c>
      <c r="C1323" s="10" t="s">
        <v>3127</v>
      </c>
      <c r="D1323" s="10" t="s">
        <v>2607</v>
      </c>
      <c r="E1323" s="10" t="s">
        <v>2536</v>
      </c>
      <c r="F1323" s="10" t="s">
        <v>802</v>
      </c>
      <c r="H1323" t="s">
        <v>2537</v>
      </c>
      <c r="I1323" s="10" t="s">
        <v>2484</v>
      </c>
      <c r="J1323">
        <v>2014</v>
      </c>
      <c r="ARM1323">
        <v>3359.5934850934241</v>
      </c>
    </row>
    <row r="1324" spans="1:10 1157:1158" x14ac:dyDescent="0.3">
      <c r="A1324" s="10" t="s">
        <v>2771</v>
      </c>
      <c r="B1324" s="10" t="s">
        <v>3120</v>
      </c>
      <c r="C1324" s="10" t="s">
        <v>3127</v>
      </c>
      <c r="D1324" s="10" t="s">
        <v>2607</v>
      </c>
      <c r="E1324" s="10" t="s">
        <v>2536</v>
      </c>
      <c r="F1324" s="10" t="s">
        <v>802</v>
      </c>
      <c r="H1324" t="s">
        <v>2537</v>
      </c>
      <c r="I1324" s="10" t="s">
        <v>2484</v>
      </c>
      <c r="J1324">
        <v>2015</v>
      </c>
      <c r="ARM1324">
        <v>3120.7123585300005</v>
      </c>
    </row>
    <row r="1325" spans="1:10 1157:1158" x14ac:dyDescent="0.3">
      <c r="A1325" s="10" t="s">
        <v>2771</v>
      </c>
      <c r="B1325" s="10" t="s">
        <v>3120</v>
      </c>
      <c r="C1325" s="10" t="s">
        <v>3127</v>
      </c>
      <c r="D1325" s="10" t="s">
        <v>2607</v>
      </c>
      <c r="E1325" s="10" t="s">
        <v>2536</v>
      </c>
      <c r="F1325" s="10" t="s">
        <v>802</v>
      </c>
      <c r="H1325" t="s">
        <v>2537</v>
      </c>
      <c r="I1325" s="10" t="s">
        <v>2484</v>
      </c>
      <c r="J1325">
        <v>2016</v>
      </c>
      <c r="ARM1325">
        <v>3533.4973322100004</v>
      </c>
    </row>
    <row r="1326" spans="1:10 1157:1158" x14ac:dyDescent="0.3">
      <c r="A1326" s="10" t="s">
        <v>2771</v>
      </c>
      <c r="B1326" s="10" t="s">
        <v>3120</v>
      </c>
      <c r="C1326" s="10" t="s">
        <v>3127</v>
      </c>
      <c r="D1326" s="10" t="s">
        <v>2607</v>
      </c>
      <c r="E1326" s="10" t="s">
        <v>2536</v>
      </c>
      <c r="F1326" s="10" t="s">
        <v>802</v>
      </c>
      <c r="H1326" t="s">
        <v>2537</v>
      </c>
      <c r="I1326" s="10" t="s">
        <v>2484</v>
      </c>
      <c r="J1326">
        <v>2017</v>
      </c>
      <c r="ARM1326">
        <v>3538.9693204243999</v>
      </c>
    </row>
    <row r="1327" spans="1:10 1157:1158" x14ac:dyDescent="0.3">
      <c r="A1327" s="10" t="s">
        <v>2771</v>
      </c>
      <c r="B1327" s="10" t="s">
        <v>3120</v>
      </c>
      <c r="C1327" s="10" t="s">
        <v>3127</v>
      </c>
      <c r="D1327" s="10" t="s">
        <v>2607</v>
      </c>
      <c r="E1327" s="10" t="s">
        <v>2536</v>
      </c>
      <c r="F1327" s="10" t="s">
        <v>802</v>
      </c>
      <c r="H1327" t="s">
        <v>2537</v>
      </c>
      <c r="I1327" s="10" t="s">
        <v>2484</v>
      </c>
      <c r="J1327">
        <v>2018</v>
      </c>
      <c r="ARM1327">
        <v>3633.1934000000001</v>
      </c>
    </row>
    <row r="1328" spans="1:10 1157:1158" x14ac:dyDescent="0.3">
      <c r="A1328" s="10" t="s">
        <v>2771</v>
      </c>
      <c r="B1328" s="10" t="s">
        <v>3120</v>
      </c>
      <c r="C1328" s="10" t="s">
        <v>3127</v>
      </c>
      <c r="D1328" s="10" t="s">
        <v>2607</v>
      </c>
      <c r="E1328" s="10" t="s">
        <v>2536</v>
      </c>
      <c r="F1328" s="10" t="s">
        <v>802</v>
      </c>
      <c r="H1328" t="s">
        <v>2537</v>
      </c>
      <c r="I1328" s="10" t="s">
        <v>2484</v>
      </c>
      <c r="J1328">
        <v>2019</v>
      </c>
      <c r="ARM1328">
        <v>3892.9906999999998</v>
      </c>
    </row>
    <row r="1329" spans="1:10 1159:1160" x14ac:dyDescent="0.3">
      <c r="A1329" s="10" t="s">
        <v>2771</v>
      </c>
      <c r="B1329" s="10" t="s">
        <v>3120</v>
      </c>
      <c r="C1329" s="10" t="s">
        <v>3127</v>
      </c>
      <c r="D1329" s="10" t="s">
        <v>2611</v>
      </c>
      <c r="E1329" s="10" t="s">
        <v>2536</v>
      </c>
      <c r="F1329" s="10" t="s">
        <v>802</v>
      </c>
      <c r="H1329" t="s">
        <v>2537</v>
      </c>
      <c r="I1329" s="10" t="s">
        <v>2484</v>
      </c>
      <c r="J1329">
        <v>2010</v>
      </c>
      <c r="ARO1329">
        <v>1753.19</v>
      </c>
    </row>
    <row r="1330" spans="1:10 1159:1160" x14ac:dyDescent="0.3">
      <c r="A1330" s="10" t="s">
        <v>2771</v>
      </c>
      <c r="B1330" s="10" t="s">
        <v>3120</v>
      </c>
      <c r="C1330" s="10" t="s">
        <v>3127</v>
      </c>
      <c r="D1330" s="10" t="s">
        <v>2611</v>
      </c>
      <c r="E1330" s="10" t="s">
        <v>2536</v>
      </c>
      <c r="F1330" s="10" t="s">
        <v>802</v>
      </c>
      <c r="H1330" t="s">
        <v>2537</v>
      </c>
      <c r="I1330" s="10" t="s">
        <v>2484</v>
      </c>
      <c r="J1330">
        <v>2011</v>
      </c>
      <c r="ARO1330">
        <v>1484.57</v>
      </c>
    </row>
    <row r="1331" spans="1:10 1159:1160" x14ac:dyDescent="0.3">
      <c r="A1331" s="10" t="s">
        <v>2771</v>
      </c>
      <c r="B1331" s="10" t="s">
        <v>3120</v>
      </c>
      <c r="C1331" s="10" t="s">
        <v>3127</v>
      </c>
      <c r="D1331" s="10" t="s">
        <v>2611</v>
      </c>
      <c r="E1331" s="10" t="s">
        <v>2536</v>
      </c>
      <c r="F1331" s="10" t="s">
        <v>802</v>
      </c>
      <c r="H1331" t="s">
        <v>2537</v>
      </c>
      <c r="I1331" s="10" t="s">
        <v>2484</v>
      </c>
      <c r="J1331">
        <v>2012</v>
      </c>
      <c r="ARO1331">
        <v>1812.77</v>
      </c>
    </row>
    <row r="1332" spans="1:10 1159:1160" x14ac:dyDescent="0.3">
      <c r="A1332" s="10" t="s">
        <v>2771</v>
      </c>
      <c r="B1332" s="10" t="s">
        <v>3120</v>
      </c>
      <c r="C1332" s="10" t="s">
        <v>3127</v>
      </c>
      <c r="D1332" s="10" t="s">
        <v>2611</v>
      </c>
      <c r="E1332" s="10" t="s">
        <v>2536</v>
      </c>
      <c r="F1332" s="10" t="s">
        <v>802</v>
      </c>
      <c r="H1332" t="s">
        <v>2537</v>
      </c>
      <c r="I1332" s="10" t="s">
        <v>2484</v>
      </c>
      <c r="J1332">
        <v>2013</v>
      </c>
      <c r="ARO1332">
        <v>1681.94</v>
      </c>
    </row>
    <row r="1333" spans="1:10 1159:1160" x14ac:dyDescent="0.3">
      <c r="A1333" s="10" t="s">
        <v>2771</v>
      </c>
      <c r="B1333" s="10" t="s">
        <v>3120</v>
      </c>
      <c r="C1333" s="10" t="s">
        <v>3127</v>
      </c>
      <c r="D1333" s="10" t="s">
        <v>2611</v>
      </c>
      <c r="E1333" s="10" t="s">
        <v>2536</v>
      </c>
      <c r="F1333" s="10" t="s">
        <v>802</v>
      </c>
      <c r="H1333" t="s">
        <v>2537</v>
      </c>
      <c r="I1333" s="10" t="s">
        <v>2484</v>
      </c>
      <c r="J1333">
        <v>2014</v>
      </c>
      <c r="ARO1333">
        <v>1712.8478859557613</v>
      </c>
    </row>
    <row r="1334" spans="1:10 1159:1160" x14ac:dyDescent="0.3">
      <c r="A1334" s="10" t="s">
        <v>2771</v>
      </c>
      <c r="B1334" s="10" t="s">
        <v>3120</v>
      </c>
      <c r="C1334" s="10" t="s">
        <v>3127</v>
      </c>
      <c r="D1334" s="10" t="s">
        <v>2611</v>
      </c>
      <c r="E1334" s="10" t="s">
        <v>2536</v>
      </c>
      <c r="F1334" s="10" t="s">
        <v>802</v>
      </c>
      <c r="H1334" t="s">
        <v>2537</v>
      </c>
      <c r="I1334" s="10" t="s">
        <v>2484</v>
      </c>
      <c r="J1334">
        <v>2015</v>
      </c>
      <c r="ARO1334">
        <v>1597.9132847900003</v>
      </c>
    </row>
    <row r="1335" spans="1:10 1159:1160" x14ac:dyDescent="0.3">
      <c r="A1335" s="10" t="s">
        <v>2771</v>
      </c>
      <c r="B1335" s="10" t="s">
        <v>3120</v>
      </c>
      <c r="C1335" s="10" t="s">
        <v>3127</v>
      </c>
      <c r="D1335" s="10" t="s">
        <v>2611</v>
      </c>
      <c r="E1335" s="10" t="s">
        <v>2536</v>
      </c>
      <c r="F1335" s="10" t="s">
        <v>802</v>
      </c>
      <c r="H1335" t="s">
        <v>2537</v>
      </c>
      <c r="I1335" s="10" t="s">
        <v>2484</v>
      </c>
      <c r="J1335">
        <v>2016</v>
      </c>
      <c r="ARO1335">
        <v>1718.7926880699997</v>
      </c>
    </row>
    <row r="1336" spans="1:10 1159:1160" x14ac:dyDescent="0.3">
      <c r="A1336" s="10" t="s">
        <v>2771</v>
      </c>
      <c r="B1336" s="10" t="s">
        <v>3120</v>
      </c>
      <c r="C1336" s="10" t="s">
        <v>3127</v>
      </c>
      <c r="D1336" s="10" t="s">
        <v>2611</v>
      </c>
      <c r="E1336" s="10" t="s">
        <v>2536</v>
      </c>
      <c r="F1336" s="10" t="s">
        <v>802</v>
      </c>
      <c r="H1336" t="s">
        <v>2537</v>
      </c>
      <c r="I1336" s="10" t="s">
        <v>2484</v>
      </c>
      <c r="J1336">
        <v>2017</v>
      </c>
      <c r="ARO1336">
        <v>2030.3742982310093</v>
      </c>
    </row>
    <row r="1337" spans="1:10 1159:1160" x14ac:dyDescent="0.3">
      <c r="A1337" s="10" t="s">
        <v>2771</v>
      </c>
      <c r="B1337" s="10" t="s">
        <v>3120</v>
      </c>
      <c r="C1337" s="10" t="s">
        <v>3127</v>
      </c>
      <c r="D1337" s="10" t="s">
        <v>2611</v>
      </c>
      <c r="E1337" s="10" t="s">
        <v>2536</v>
      </c>
      <c r="F1337" s="10" t="s">
        <v>802</v>
      </c>
      <c r="H1337" t="s">
        <v>2537</v>
      </c>
      <c r="I1337" s="10" t="s">
        <v>2484</v>
      </c>
      <c r="J1337">
        <v>2018</v>
      </c>
      <c r="ARO1337">
        <v>2217.1367</v>
      </c>
    </row>
    <row r="1338" spans="1:10 1159:1160" x14ac:dyDescent="0.3">
      <c r="A1338" s="10" t="s">
        <v>2771</v>
      </c>
      <c r="B1338" s="10" t="s">
        <v>3120</v>
      </c>
      <c r="C1338" s="10" t="s">
        <v>3127</v>
      </c>
      <c r="D1338" s="10" t="s">
        <v>2611</v>
      </c>
      <c r="E1338" s="10" t="s">
        <v>2536</v>
      </c>
      <c r="F1338" s="10" t="s">
        <v>802</v>
      </c>
      <c r="H1338" t="s">
        <v>2537</v>
      </c>
      <c r="I1338" s="10" t="s">
        <v>2484</v>
      </c>
      <c r="J1338">
        <v>2019</v>
      </c>
      <c r="ARO1338">
        <v>2261.0576000000001</v>
      </c>
    </row>
    <row r="1339" spans="1:10 1159:1160" x14ac:dyDescent="0.3">
      <c r="A1339" s="10" t="s">
        <v>2771</v>
      </c>
      <c r="B1339" s="10" t="s">
        <v>3120</v>
      </c>
      <c r="C1339" s="10" t="s">
        <v>3127</v>
      </c>
      <c r="D1339" s="10" t="s">
        <v>2613</v>
      </c>
      <c r="E1339" s="10" t="s">
        <v>2536</v>
      </c>
      <c r="F1339" s="10" t="s">
        <v>802</v>
      </c>
      <c r="H1339" t="s">
        <v>2537</v>
      </c>
      <c r="I1339" s="10" t="s">
        <v>2484</v>
      </c>
      <c r="J1339">
        <v>2010</v>
      </c>
      <c r="ARP1339">
        <v>3264.02</v>
      </c>
    </row>
    <row r="1340" spans="1:10 1159:1160" x14ac:dyDescent="0.3">
      <c r="A1340" s="10" t="s">
        <v>2771</v>
      </c>
      <c r="B1340" s="10" t="s">
        <v>3120</v>
      </c>
      <c r="C1340" s="10" t="s">
        <v>3127</v>
      </c>
      <c r="D1340" s="10" t="s">
        <v>2613</v>
      </c>
      <c r="E1340" s="10" t="s">
        <v>2536</v>
      </c>
      <c r="F1340" s="10" t="s">
        <v>802</v>
      </c>
      <c r="H1340" t="s">
        <v>2537</v>
      </c>
      <c r="I1340" s="10" t="s">
        <v>2484</v>
      </c>
      <c r="J1340">
        <v>2011</v>
      </c>
      <c r="ARP1340">
        <v>3280.7000000000003</v>
      </c>
    </row>
    <row r="1341" spans="1:10 1159:1160" x14ac:dyDescent="0.3">
      <c r="A1341" s="10" t="s">
        <v>2771</v>
      </c>
      <c r="B1341" s="10" t="s">
        <v>3120</v>
      </c>
      <c r="C1341" s="10" t="s">
        <v>3127</v>
      </c>
      <c r="D1341" s="10" t="s">
        <v>2613</v>
      </c>
      <c r="E1341" s="10" t="s">
        <v>2536</v>
      </c>
      <c r="F1341" s="10" t="s">
        <v>802</v>
      </c>
      <c r="H1341" t="s">
        <v>2537</v>
      </c>
      <c r="I1341" s="10" t="s">
        <v>2484</v>
      </c>
      <c r="J1341">
        <v>2012</v>
      </c>
      <c r="ARP1341">
        <v>2694.4</v>
      </c>
    </row>
    <row r="1342" spans="1:10 1159:1160" x14ac:dyDescent="0.3">
      <c r="A1342" s="10" t="s">
        <v>2771</v>
      </c>
      <c r="B1342" s="10" t="s">
        <v>3120</v>
      </c>
      <c r="C1342" s="10" t="s">
        <v>3127</v>
      </c>
      <c r="D1342" s="10" t="s">
        <v>2613</v>
      </c>
      <c r="E1342" s="10" t="s">
        <v>2536</v>
      </c>
      <c r="F1342" s="10" t="s">
        <v>802</v>
      </c>
      <c r="H1342" t="s">
        <v>2537</v>
      </c>
      <c r="I1342" s="10" t="s">
        <v>2484</v>
      </c>
      <c r="J1342">
        <v>2013</v>
      </c>
      <c r="ARP1342">
        <v>2880.46</v>
      </c>
    </row>
    <row r="1343" spans="1:10 1159:1160" x14ac:dyDescent="0.3">
      <c r="A1343" s="10" t="s">
        <v>2771</v>
      </c>
      <c r="B1343" s="10" t="s">
        <v>3120</v>
      </c>
      <c r="C1343" s="10" t="s">
        <v>3127</v>
      </c>
      <c r="D1343" s="10" t="s">
        <v>2613</v>
      </c>
      <c r="E1343" s="10" t="s">
        <v>2536</v>
      </c>
      <c r="F1343" s="10" t="s">
        <v>802</v>
      </c>
      <c r="H1343" t="s">
        <v>2537</v>
      </c>
      <c r="I1343" s="10" t="s">
        <v>2484</v>
      </c>
      <c r="J1343">
        <v>2014</v>
      </c>
      <c r="ARP1343">
        <v>2745.7838973081871</v>
      </c>
    </row>
    <row r="1344" spans="1:10 1159:1160" x14ac:dyDescent="0.3">
      <c r="A1344" s="10" t="s">
        <v>2771</v>
      </c>
      <c r="B1344" s="10" t="s">
        <v>3120</v>
      </c>
      <c r="C1344" s="10" t="s">
        <v>3127</v>
      </c>
      <c r="D1344" s="10" t="s">
        <v>2613</v>
      </c>
      <c r="E1344" s="10" t="s">
        <v>2536</v>
      </c>
      <c r="F1344" s="10" t="s">
        <v>802</v>
      </c>
      <c r="H1344" t="s">
        <v>2537</v>
      </c>
      <c r="I1344" s="10" t="s">
        <v>2484</v>
      </c>
      <c r="J1344">
        <v>2015</v>
      </c>
      <c r="ARP1344">
        <v>2404.0145456800001</v>
      </c>
    </row>
    <row r="1345" spans="1:10 1160:1162" x14ac:dyDescent="0.3">
      <c r="A1345" s="10" t="s">
        <v>2771</v>
      </c>
      <c r="B1345" s="10" t="s">
        <v>3120</v>
      </c>
      <c r="C1345" s="10" t="s">
        <v>3127</v>
      </c>
      <c r="D1345" s="10" t="s">
        <v>2613</v>
      </c>
      <c r="E1345" s="10" t="s">
        <v>2536</v>
      </c>
      <c r="F1345" s="10" t="s">
        <v>802</v>
      </c>
      <c r="H1345" t="s">
        <v>2537</v>
      </c>
      <c r="I1345" s="10" t="s">
        <v>2484</v>
      </c>
      <c r="J1345">
        <v>2016</v>
      </c>
      <c r="ARP1345">
        <v>2612.9679177000003</v>
      </c>
    </row>
    <row r="1346" spans="1:10 1160:1162" x14ac:dyDescent="0.3">
      <c r="A1346" s="10" t="s">
        <v>2771</v>
      </c>
      <c r="B1346" s="10" t="s">
        <v>3120</v>
      </c>
      <c r="C1346" s="10" t="s">
        <v>3127</v>
      </c>
      <c r="D1346" s="10" t="s">
        <v>2613</v>
      </c>
      <c r="E1346" s="10" t="s">
        <v>2536</v>
      </c>
      <c r="F1346" s="10" t="s">
        <v>802</v>
      </c>
      <c r="H1346" t="s">
        <v>2537</v>
      </c>
      <c r="I1346" s="10" t="s">
        <v>2484</v>
      </c>
      <c r="J1346">
        <v>2017</v>
      </c>
      <c r="ARP1346">
        <v>2711.6179080945199</v>
      </c>
    </row>
    <row r="1347" spans="1:10 1160:1162" x14ac:dyDescent="0.3">
      <c r="A1347" s="10" t="s">
        <v>2771</v>
      </c>
      <c r="B1347" s="10" t="s">
        <v>3120</v>
      </c>
      <c r="C1347" s="10" t="s">
        <v>3127</v>
      </c>
      <c r="D1347" s="10" t="s">
        <v>2613</v>
      </c>
      <c r="E1347" s="10" t="s">
        <v>2536</v>
      </c>
      <c r="F1347" s="10" t="s">
        <v>802</v>
      </c>
      <c r="H1347" t="s">
        <v>2537</v>
      </c>
      <c r="I1347" s="10" t="s">
        <v>2484</v>
      </c>
      <c r="J1347">
        <v>2018</v>
      </c>
      <c r="ARP1347">
        <v>2964.83</v>
      </c>
    </row>
    <row r="1348" spans="1:10 1160:1162" x14ac:dyDescent="0.3">
      <c r="A1348" s="10" t="s">
        <v>2771</v>
      </c>
      <c r="B1348" s="10" t="s">
        <v>3120</v>
      </c>
      <c r="C1348" s="10" t="s">
        <v>3127</v>
      </c>
      <c r="D1348" s="10" t="s">
        <v>2613</v>
      </c>
      <c r="E1348" s="10" t="s">
        <v>2536</v>
      </c>
      <c r="F1348" s="10" t="s">
        <v>802</v>
      </c>
      <c r="H1348" t="s">
        <v>2537</v>
      </c>
      <c r="I1348" s="10" t="s">
        <v>2484</v>
      </c>
      <c r="J1348">
        <v>2019</v>
      </c>
      <c r="ARP1348">
        <v>2918.3710999999994</v>
      </c>
    </row>
    <row r="1349" spans="1:10 1160:1162" x14ac:dyDescent="0.3">
      <c r="A1349" s="10" t="s">
        <v>2771</v>
      </c>
      <c r="B1349" s="10" t="s">
        <v>3120</v>
      </c>
      <c r="C1349" s="10" t="s">
        <v>3127</v>
      </c>
      <c r="D1349" s="10" t="s">
        <v>2615</v>
      </c>
      <c r="E1349" s="10" t="s">
        <v>2536</v>
      </c>
      <c r="F1349" s="10" t="s">
        <v>802</v>
      </c>
      <c r="H1349" t="s">
        <v>2537</v>
      </c>
      <c r="I1349" s="10" t="s">
        <v>2484</v>
      </c>
      <c r="J1349">
        <v>2010</v>
      </c>
      <c r="ARQ1349">
        <v>5079.1000000000004</v>
      </c>
    </row>
    <row r="1350" spans="1:10 1160:1162" x14ac:dyDescent="0.3">
      <c r="A1350" s="10" t="s">
        <v>2771</v>
      </c>
      <c r="B1350" s="10" t="s">
        <v>3120</v>
      </c>
      <c r="C1350" s="10" t="s">
        <v>3127</v>
      </c>
      <c r="D1350" s="10" t="s">
        <v>2615</v>
      </c>
      <c r="E1350" s="10" t="s">
        <v>2536</v>
      </c>
      <c r="F1350" s="10" t="s">
        <v>802</v>
      </c>
      <c r="H1350" t="s">
        <v>2537</v>
      </c>
      <c r="I1350" s="10" t="s">
        <v>2484</v>
      </c>
      <c r="J1350">
        <v>2011</v>
      </c>
      <c r="ARQ1350">
        <v>4835.4135999999999</v>
      </c>
    </row>
    <row r="1351" spans="1:10 1160:1162" x14ac:dyDescent="0.3">
      <c r="A1351" s="10" t="s">
        <v>2771</v>
      </c>
      <c r="B1351" s="10" t="s">
        <v>3120</v>
      </c>
      <c r="C1351" s="10" t="s">
        <v>3127</v>
      </c>
      <c r="D1351" s="10" t="s">
        <v>2615</v>
      </c>
      <c r="E1351" s="10" t="s">
        <v>2536</v>
      </c>
      <c r="F1351" s="10" t="s">
        <v>802</v>
      </c>
      <c r="H1351" t="s">
        <v>2537</v>
      </c>
      <c r="I1351" s="10" t="s">
        <v>2484</v>
      </c>
      <c r="J1351">
        <v>2012</v>
      </c>
      <c r="ARQ1351">
        <v>5390.4214999999995</v>
      </c>
    </row>
    <row r="1352" spans="1:10 1160:1162" x14ac:dyDescent="0.3">
      <c r="A1352" s="10" t="s">
        <v>2771</v>
      </c>
      <c r="B1352" s="10" t="s">
        <v>3120</v>
      </c>
      <c r="C1352" s="10" t="s">
        <v>3127</v>
      </c>
      <c r="D1352" s="10" t="s">
        <v>2615</v>
      </c>
      <c r="E1352" s="10" t="s">
        <v>2536</v>
      </c>
      <c r="F1352" s="10" t="s">
        <v>802</v>
      </c>
      <c r="H1352" t="s">
        <v>2537</v>
      </c>
      <c r="I1352" s="10" t="s">
        <v>2484</v>
      </c>
      <c r="J1352">
        <v>2013</v>
      </c>
      <c r="ARQ1352">
        <v>4910.9881999999998</v>
      </c>
    </row>
    <row r="1353" spans="1:10 1160:1162" x14ac:dyDescent="0.3">
      <c r="A1353" s="10" t="s">
        <v>2771</v>
      </c>
      <c r="B1353" s="10" t="s">
        <v>3120</v>
      </c>
      <c r="C1353" s="10" t="s">
        <v>3127</v>
      </c>
      <c r="D1353" s="10" t="s">
        <v>2615</v>
      </c>
      <c r="E1353" s="10" t="s">
        <v>2536</v>
      </c>
      <c r="F1353" s="10" t="s">
        <v>802</v>
      </c>
      <c r="H1353" t="s">
        <v>2537</v>
      </c>
      <c r="I1353" s="10" t="s">
        <v>2484</v>
      </c>
      <c r="J1353">
        <v>2014</v>
      </c>
      <c r="ARQ1353">
        <v>5055.5909999999994</v>
      </c>
    </row>
    <row r="1354" spans="1:10 1160:1162" x14ac:dyDescent="0.3">
      <c r="A1354" s="10" t="s">
        <v>2771</v>
      </c>
      <c r="B1354" s="10" t="s">
        <v>3120</v>
      </c>
      <c r="C1354" s="10" t="s">
        <v>3127</v>
      </c>
      <c r="D1354" s="10" t="s">
        <v>2615</v>
      </c>
      <c r="E1354" s="10" t="s">
        <v>2536</v>
      </c>
      <c r="F1354" s="10" t="s">
        <v>802</v>
      </c>
      <c r="H1354" t="s">
        <v>2537</v>
      </c>
      <c r="I1354" s="10" t="s">
        <v>2484</v>
      </c>
      <c r="J1354">
        <v>2015</v>
      </c>
      <c r="ARQ1354">
        <v>4961.9706000000006</v>
      </c>
    </row>
    <row r="1355" spans="1:10 1160:1162" x14ac:dyDescent="0.3">
      <c r="A1355" s="10" t="s">
        <v>2771</v>
      </c>
      <c r="B1355" s="10" t="s">
        <v>3120</v>
      </c>
      <c r="C1355" s="10" t="s">
        <v>3127</v>
      </c>
      <c r="D1355" s="10" t="s">
        <v>2615</v>
      </c>
      <c r="E1355" s="10" t="s">
        <v>2536</v>
      </c>
      <c r="F1355" s="10" t="s">
        <v>802</v>
      </c>
      <c r="H1355" t="s">
        <v>2537</v>
      </c>
      <c r="I1355" s="10" t="s">
        <v>2484</v>
      </c>
      <c r="J1355">
        <v>2016</v>
      </c>
      <c r="ARQ1355">
        <v>4951.6884</v>
      </c>
    </row>
    <row r="1356" spans="1:10 1160:1162" x14ac:dyDescent="0.3">
      <c r="A1356" s="10" t="s">
        <v>2771</v>
      </c>
      <c r="B1356" s="10" t="s">
        <v>3120</v>
      </c>
      <c r="C1356" s="10" t="s">
        <v>3127</v>
      </c>
      <c r="D1356" s="10" t="s">
        <v>2615</v>
      </c>
      <c r="E1356" s="10" t="s">
        <v>2536</v>
      </c>
      <c r="F1356" s="10" t="s">
        <v>802</v>
      </c>
      <c r="H1356" t="s">
        <v>2537</v>
      </c>
      <c r="I1356" s="10" t="s">
        <v>2484</v>
      </c>
      <c r="J1356">
        <v>2017</v>
      </c>
      <c r="ARQ1356">
        <v>5132.1072000000004</v>
      </c>
    </row>
    <row r="1357" spans="1:10 1160:1162" x14ac:dyDescent="0.3">
      <c r="A1357" s="10" t="s">
        <v>2771</v>
      </c>
      <c r="B1357" s="10" t="s">
        <v>3120</v>
      </c>
      <c r="C1357" s="10" t="s">
        <v>3127</v>
      </c>
      <c r="D1357" s="10" t="s">
        <v>2615</v>
      </c>
      <c r="E1357" s="10" t="s">
        <v>2536</v>
      </c>
      <c r="F1357" s="10" t="s">
        <v>802</v>
      </c>
      <c r="H1357" t="s">
        <v>2537</v>
      </c>
      <c r="I1357" s="10" t="s">
        <v>2484</v>
      </c>
      <c r="J1357">
        <v>2018</v>
      </c>
      <c r="ARQ1357">
        <v>5173.8361999999997</v>
      </c>
    </row>
    <row r="1358" spans="1:10 1160:1162" x14ac:dyDescent="0.3">
      <c r="A1358" s="10" t="s">
        <v>2771</v>
      </c>
      <c r="B1358" s="10" t="s">
        <v>3120</v>
      </c>
      <c r="C1358" s="10" t="s">
        <v>3127</v>
      </c>
      <c r="D1358" s="10" t="s">
        <v>2615</v>
      </c>
      <c r="E1358" s="10" t="s">
        <v>2536</v>
      </c>
      <c r="F1358" s="10" t="s">
        <v>802</v>
      </c>
      <c r="H1358" t="s">
        <v>2537</v>
      </c>
      <c r="I1358" s="10" t="s">
        <v>2484</v>
      </c>
      <c r="J1358">
        <v>2019</v>
      </c>
      <c r="ARQ1358">
        <v>5202.7777999999998</v>
      </c>
    </row>
    <row r="1359" spans="1:10 1160:1162" x14ac:dyDescent="0.3">
      <c r="A1359" s="10" t="s">
        <v>2771</v>
      </c>
      <c r="B1359" s="10" t="s">
        <v>3120</v>
      </c>
      <c r="C1359" s="10" t="s">
        <v>3127</v>
      </c>
      <c r="D1359" s="10" t="s">
        <v>2617</v>
      </c>
      <c r="E1359" s="10" t="s">
        <v>2536</v>
      </c>
      <c r="F1359" s="10" t="s">
        <v>802</v>
      </c>
      <c r="H1359" t="s">
        <v>2537</v>
      </c>
      <c r="I1359" s="10" t="s">
        <v>2484</v>
      </c>
      <c r="J1359">
        <v>2010</v>
      </c>
      <c r="ARR1359">
        <v>3349.9000000000005</v>
      </c>
    </row>
    <row r="1360" spans="1:10 1160:1162" x14ac:dyDescent="0.3">
      <c r="A1360" s="10" t="s">
        <v>2771</v>
      </c>
      <c r="B1360" s="10" t="s">
        <v>3120</v>
      </c>
      <c r="C1360" s="10" t="s">
        <v>3127</v>
      </c>
      <c r="D1360" s="10" t="s">
        <v>2617</v>
      </c>
      <c r="E1360" s="10" t="s">
        <v>2536</v>
      </c>
      <c r="F1360" s="10" t="s">
        <v>802</v>
      </c>
      <c r="H1360" t="s">
        <v>2537</v>
      </c>
      <c r="I1360" s="10" t="s">
        <v>2484</v>
      </c>
      <c r="J1360">
        <v>2011</v>
      </c>
      <c r="ARR1360">
        <v>3923.8926999999999</v>
      </c>
    </row>
    <row r="1361" spans="1:10 1162:1163" x14ac:dyDescent="0.3">
      <c r="A1361" s="10" t="s">
        <v>2771</v>
      </c>
      <c r="B1361" s="10" t="s">
        <v>3120</v>
      </c>
      <c r="C1361" s="10" t="s">
        <v>3127</v>
      </c>
      <c r="D1361" s="10" t="s">
        <v>2617</v>
      </c>
      <c r="E1361" s="10" t="s">
        <v>2536</v>
      </c>
      <c r="F1361" s="10" t="s">
        <v>802</v>
      </c>
      <c r="H1361" t="s">
        <v>2537</v>
      </c>
      <c r="I1361" s="10" t="s">
        <v>2484</v>
      </c>
      <c r="J1361">
        <v>2012</v>
      </c>
      <c r="ARR1361">
        <v>3612.3526000000002</v>
      </c>
    </row>
    <row r="1362" spans="1:10 1162:1163" x14ac:dyDescent="0.3">
      <c r="A1362" s="10" t="s">
        <v>2771</v>
      </c>
      <c r="B1362" s="10" t="s">
        <v>3120</v>
      </c>
      <c r="C1362" s="10" t="s">
        <v>3127</v>
      </c>
      <c r="D1362" s="10" t="s">
        <v>2617</v>
      </c>
      <c r="E1362" s="10" t="s">
        <v>2536</v>
      </c>
      <c r="F1362" s="10" t="s">
        <v>802</v>
      </c>
      <c r="H1362" t="s">
        <v>2537</v>
      </c>
      <c r="I1362" s="10" t="s">
        <v>2484</v>
      </c>
      <c r="J1362">
        <v>2013</v>
      </c>
      <c r="ARR1362">
        <v>2755.0715</v>
      </c>
    </row>
    <row r="1363" spans="1:10 1162:1163" x14ac:dyDescent="0.3">
      <c r="A1363" s="10" t="s">
        <v>2771</v>
      </c>
      <c r="B1363" s="10" t="s">
        <v>3120</v>
      </c>
      <c r="C1363" s="10" t="s">
        <v>3127</v>
      </c>
      <c r="D1363" s="10" t="s">
        <v>2617</v>
      </c>
      <c r="E1363" s="10" t="s">
        <v>2536</v>
      </c>
      <c r="F1363" s="10" t="s">
        <v>802</v>
      </c>
      <c r="H1363" t="s">
        <v>2537</v>
      </c>
      <c r="I1363" s="10" t="s">
        <v>2484</v>
      </c>
      <c r="J1363">
        <v>2014</v>
      </c>
      <c r="ARR1363">
        <v>3457.6059</v>
      </c>
    </row>
    <row r="1364" spans="1:10 1162:1163" x14ac:dyDescent="0.3">
      <c r="A1364" s="10" t="s">
        <v>2771</v>
      </c>
      <c r="B1364" s="10" t="s">
        <v>3120</v>
      </c>
      <c r="C1364" s="10" t="s">
        <v>3127</v>
      </c>
      <c r="D1364" s="10" t="s">
        <v>2617</v>
      </c>
      <c r="E1364" s="10" t="s">
        <v>2536</v>
      </c>
      <c r="F1364" s="10" t="s">
        <v>802</v>
      </c>
      <c r="H1364" t="s">
        <v>2537</v>
      </c>
      <c r="I1364" s="10" t="s">
        <v>2484</v>
      </c>
      <c r="J1364">
        <v>2015</v>
      </c>
      <c r="ARR1364">
        <v>2851.2175000000002</v>
      </c>
    </row>
    <row r="1365" spans="1:10 1162:1163" x14ac:dyDescent="0.3">
      <c r="A1365" s="10" t="s">
        <v>2771</v>
      </c>
      <c r="B1365" s="10" t="s">
        <v>3120</v>
      </c>
      <c r="C1365" s="10" t="s">
        <v>3127</v>
      </c>
      <c r="D1365" s="10" t="s">
        <v>2617</v>
      </c>
      <c r="E1365" s="10" t="s">
        <v>2536</v>
      </c>
      <c r="F1365" s="10" t="s">
        <v>802</v>
      </c>
      <c r="H1365" t="s">
        <v>2537</v>
      </c>
      <c r="I1365" s="10" t="s">
        <v>2484</v>
      </c>
      <c r="J1365">
        <v>2016</v>
      </c>
      <c r="ARR1365">
        <v>2809.5835000000002</v>
      </c>
    </row>
    <row r="1366" spans="1:10 1162:1163" x14ac:dyDescent="0.3">
      <c r="A1366" s="10" t="s">
        <v>2771</v>
      </c>
      <c r="B1366" s="10" t="s">
        <v>3120</v>
      </c>
      <c r="C1366" s="10" t="s">
        <v>3127</v>
      </c>
      <c r="D1366" s="10" t="s">
        <v>2617</v>
      </c>
      <c r="E1366" s="10" t="s">
        <v>2536</v>
      </c>
      <c r="F1366" s="10" t="s">
        <v>802</v>
      </c>
      <c r="H1366" t="s">
        <v>2537</v>
      </c>
      <c r="I1366" s="10" t="s">
        <v>2484</v>
      </c>
      <c r="J1366">
        <v>2017</v>
      </c>
      <c r="ARR1366">
        <v>2961.9953</v>
      </c>
    </row>
    <row r="1367" spans="1:10 1162:1163" x14ac:dyDescent="0.3">
      <c r="A1367" s="10" t="s">
        <v>2771</v>
      </c>
      <c r="B1367" s="10" t="s">
        <v>3120</v>
      </c>
      <c r="C1367" s="10" t="s">
        <v>3127</v>
      </c>
      <c r="D1367" s="10" t="s">
        <v>2617</v>
      </c>
      <c r="E1367" s="10" t="s">
        <v>2536</v>
      </c>
      <c r="F1367" s="10" t="s">
        <v>802</v>
      </c>
      <c r="H1367" t="s">
        <v>2537</v>
      </c>
      <c r="I1367" s="10" t="s">
        <v>2484</v>
      </c>
      <c r="J1367">
        <v>2018</v>
      </c>
      <c r="ARR1367">
        <v>3143.8366000000001</v>
      </c>
    </row>
    <row r="1368" spans="1:10 1162:1163" x14ac:dyDescent="0.3">
      <c r="A1368" s="10" t="s">
        <v>2771</v>
      </c>
      <c r="B1368" s="10" t="s">
        <v>3120</v>
      </c>
      <c r="C1368" s="10" t="s">
        <v>3127</v>
      </c>
      <c r="D1368" s="10" t="s">
        <v>2617</v>
      </c>
      <c r="E1368" s="10" t="s">
        <v>2536</v>
      </c>
      <c r="F1368" s="10" t="s">
        <v>802</v>
      </c>
      <c r="H1368" t="s">
        <v>2537</v>
      </c>
      <c r="I1368" s="10" t="s">
        <v>2484</v>
      </c>
      <c r="J1368">
        <v>2019</v>
      </c>
      <c r="ARR1368">
        <v>3505.3352</v>
      </c>
    </row>
    <row r="1369" spans="1:10 1162:1163" x14ac:dyDescent="0.3">
      <c r="A1369" s="10" t="s">
        <v>2771</v>
      </c>
      <c r="B1369" s="10" t="s">
        <v>3120</v>
      </c>
      <c r="C1369" s="10" t="s">
        <v>3127</v>
      </c>
      <c r="D1369" s="10" t="s">
        <v>2619</v>
      </c>
      <c r="E1369" s="10" t="s">
        <v>2536</v>
      </c>
      <c r="F1369" s="10" t="s">
        <v>802</v>
      </c>
      <c r="H1369" t="s">
        <v>2537</v>
      </c>
      <c r="I1369" s="10" t="s">
        <v>2484</v>
      </c>
      <c r="J1369">
        <v>2010</v>
      </c>
      <c r="ARS1369">
        <v>996.25</v>
      </c>
    </row>
    <row r="1370" spans="1:10 1162:1163" x14ac:dyDescent="0.3">
      <c r="A1370" s="10" t="s">
        <v>2771</v>
      </c>
      <c r="B1370" s="10" t="s">
        <v>3120</v>
      </c>
      <c r="C1370" s="10" t="s">
        <v>3127</v>
      </c>
      <c r="D1370" s="10" t="s">
        <v>2619</v>
      </c>
      <c r="E1370" s="10" t="s">
        <v>2536</v>
      </c>
      <c r="F1370" s="10" t="s">
        <v>802</v>
      </c>
      <c r="H1370" t="s">
        <v>2537</v>
      </c>
      <c r="I1370" s="10" t="s">
        <v>2484</v>
      </c>
      <c r="J1370">
        <v>2011</v>
      </c>
      <c r="ARS1370">
        <v>1079.8700000000001</v>
      </c>
    </row>
    <row r="1371" spans="1:10 1162:1163" x14ac:dyDescent="0.3">
      <c r="A1371" s="10" t="s">
        <v>2771</v>
      </c>
      <c r="B1371" s="10" t="s">
        <v>3120</v>
      </c>
      <c r="C1371" s="10" t="s">
        <v>3127</v>
      </c>
      <c r="D1371" s="10" t="s">
        <v>2619</v>
      </c>
      <c r="E1371" s="10" t="s">
        <v>2536</v>
      </c>
      <c r="F1371" s="10" t="s">
        <v>802</v>
      </c>
      <c r="H1371" t="s">
        <v>2537</v>
      </c>
      <c r="I1371" s="10" t="s">
        <v>2484</v>
      </c>
      <c r="J1371">
        <v>2012</v>
      </c>
      <c r="ARS1371">
        <v>831.67000000000007</v>
      </c>
    </row>
    <row r="1372" spans="1:10 1162:1163" x14ac:dyDescent="0.3">
      <c r="A1372" s="10" t="s">
        <v>2771</v>
      </c>
      <c r="B1372" s="10" t="s">
        <v>3120</v>
      </c>
      <c r="C1372" s="10" t="s">
        <v>3127</v>
      </c>
      <c r="D1372" s="10" t="s">
        <v>2619</v>
      </c>
      <c r="E1372" s="10" t="s">
        <v>2536</v>
      </c>
      <c r="F1372" s="10" t="s">
        <v>802</v>
      </c>
      <c r="H1372" t="s">
        <v>2537</v>
      </c>
      <c r="I1372" s="10" t="s">
        <v>2484</v>
      </c>
      <c r="J1372">
        <v>2013</v>
      </c>
      <c r="ARS1372">
        <v>1030.33</v>
      </c>
    </row>
    <row r="1373" spans="1:10 1162:1163" x14ac:dyDescent="0.3">
      <c r="A1373" s="10" t="s">
        <v>2771</v>
      </c>
      <c r="B1373" s="10" t="s">
        <v>3120</v>
      </c>
      <c r="C1373" s="10" t="s">
        <v>3127</v>
      </c>
      <c r="D1373" s="10" t="s">
        <v>2619</v>
      </c>
      <c r="E1373" s="10" t="s">
        <v>2536</v>
      </c>
      <c r="F1373" s="10" t="s">
        <v>802</v>
      </c>
      <c r="H1373" t="s">
        <v>2537</v>
      </c>
      <c r="I1373" s="10" t="s">
        <v>2484</v>
      </c>
      <c r="J1373">
        <v>2014</v>
      </c>
      <c r="ARS1373">
        <v>1065.1326693956371</v>
      </c>
    </row>
    <row r="1374" spans="1:10 1162:1163" x14ac:dyDescent="0.3">
      <c r="A1374" s="10" t="s">
        <v>2771</v>
      </c>
      <c r="B1374" s="10" t="s">
        <v>3120</v>
      </c>
      <c r="C1374" s="10" t="s">
        <v>3127</v>
      </c>
      <c r="D1374" s="10" t="s">
        <v>2619</v>
      </c>
      <c r="E1374" s="10" t="s">
        <v>2536</v>
      </c>
      <c r="F1374" s="10" t="s">
        <v>802</v>
      </c>
      <c r="H1374" t="s">
        <v>2537</v>
      </c>
      <c r="I1374" s="10" t="s">
        <v>2484</v>
      </c>
      <c r="J1374">
        <v>2015</v>
      </c>
      <c r="ARS1374">
        <v>840.18037935000007</v>
      </c>
    </row>
    <row r="1375" spans="1:10 1162:1163" x14ac:dyDescent="0.3">
      <c r="A1375" s="10" t="s">
        <v>2771</v>
      </c>
      <c r="B1375" s="10" t="s">
        <v>3120</v>
      </c>
      <c r="C1375" s="10" t="s">
        <v>3127</v>
      </c>
      <c r="D1375" s="10" t="s">
        <v>2619</v>
      </c>
      <c r="E1375" s="10" t="s">
        <v>2536</v>
      </c>
      <c r="F1375" s="10" t="s">
        <v>802</v>
      </c>
      <c r="H1375" t="s">
        <v>2537</v>
      </c>
      <c r="I1375" s="10" t="s">
        <v>2484</v>
      </c>
      <c r="J1375">
        <v>2016</v>
      </c>
      <c r="ARS1375">
        <v>1139.4066898299998</v>
      </c>
    </row>
    <row r="1376" spans="1:10 1162:1163" x14ac:dyDescent="0.3">
      <c r="A1376" s="10" t="s">
        <v>2771</v>
      </c>
      <c r="B1376" s="10" t="s">
        <v>3120</v>
      </c>
      <c r="C1376" s="10" t="s">
        <v>3127</v>
      </c>
      <c r="D1376" s="10" t="s">
        <v>2619</v>
      </c>
      <c r="E1376" s="10" t="s">
        <v>2536</v>
      </c>
      <c r="F1376" s="10" t="s">
        <v>802</v>
      </c>
      <c r="H1376" t="s">
        <v>2537</v>
      </c>
      <c r="I1376" s="10" t="s">
        <v>2484</v>
      </c>
      <c r="J1376">
        <v>2017</v>
      </c>
      <c r="ARS1376">
        <v>1099.5212926090858</v>
      </c>
    </row>
    <row r="1377" spans="1:11 1163:1164" x14ac:dyDescent="0.3">
      <c r="A1377" s="10" t="s">
        <v>2771</v>
      </c>
      <c r="B1377" s="10" t="s">
        <v>3120</v>
      </c>
      <c r="C1377" s="10" t="s">
        <v>3127</v>
      </c>
      <c r="D1377" s="10" t="s">
        <v>2619</v>
      </c>
      <c r="E1377" s="10" t="s">
        <v>2536</v>
      </c>
      <c r="F1377" s="10" t="s">
        <v>802</v>
      </c>
      <c r="H1377" t="s">
        <v>2537</v>
      </c>
      <c r="I1377" s="10" t="s">
        <v>2484</v>
      </c>
      <c r="J1377">
        <v>2018</v>
      </c>
      <c r="ARS1377">
        <v>1272.1091999999999</v>
      </c>
    </row>
    <row r="1378" spans="1:11 1163:1164" x14ac:dyDescent="0.3">
      <c r="A1378" s="10" t="s">
        <v>2771</v>
      </c>
      <c r="B1378" s="10" t="s">
        <v>3120</v>
      </c>
      <c r="C1378" s="10" t="s">
        <v>3127</v>
      </c>
      <c r="D1378" s="10" t="s">
        <v>2619</v>
      </c>
      <c r="E1378" s="10" t="s">
        <v>2536</v>
      </c>
      <c r="F1378" s="10" t="s">
        <v>802</v>
      </c>
      <c r="H1378" t="s">
        <v>2537</v>
      </c>
      <c r="I1378" s="10" t="s">
        <v>2484</v>
      </c>
      <c r="J1378">
        <v>2019</v>
      </c>
      <c r="ARS1378">
        <v>1350.8774999999998</v>
      </c>
    </row>
    <row r="1379" spans="1:11 1163:1164" x14ac:dyDescent="0.3">
      <c r="A1379" s="10" t="s">
        <v>2771</v>
      </c>
      <c r="B1379" s="10" t="s">
        <v>3120</v>
      </c>
      <c r="C1379" s="10" t="s">
        <v>3127</v>
      </c>
      <c r="D1379" s="10" t="s">
        <v>2621</v>
      </c>
      <c r="E1379" s="10" t="s">
        <v>2536</v>
      </c>
      <c r="F1379" s="10" t="s">
        <v>802</v>
      </c>
      <c r="H1379" t="s">
        <v>2537</v>
      </c>
      <c r="I1379" s="10" t="s">
        <v>2484</v>
      </c>
      <c r="J1379">
        <v>2010</v>
      </c>
      <c r="ART1379">
        <v>5870.9000000000005</v>
      </c>
    </row>
    <row r="1380" spans="1:11 1163:1164" x14ac:dyDescent="0.3">
      <c r="A1380" s="10" t="s">
        <v>2771</v>
      </c>
      <c r="B1380" s="10" t="s">
        <v>3120</v>
      </c>
      <c r="C1380" s="10" t="s">
        <v>3127</v>
      </c>
      <c r="D1380" s="10" t="s">
        <v>2621</v>
      </c>
      <c r="E1380" s="10" t="s">
        <v>2536</v>
      </c>
      <c r="F1380" s="10" t="s">
        <v>802</v>
      </c>
      <c r="H1380" t="s">
        <v>2537</v>
      </c>
      <c r="I1380" s="10" t="s">
        <v>2484</v>
      </c>
      <c r="J1380">
        <v>2011</v>
      </c>
      <c r="ART1380">
        <v>5668.7296000000006</v>
      </c>
    </row>
    <row r="1381" spans="1:11 1163:1164" x14ac:dyDescent="0.3">
      <c r="A1381" s="10" t="s">
        <v>2771</v>
      </c>
      <c r="B1381" s="10" t="s">
        <v>3120</v>
      </c>
      <c r="C1381" s="10" t="s">
        <v>3127</v>
      </c>
      <c r="D1381" s="10" t="s">
        <v>2621</v>
      </c>
      <c r="E1381" s="10" t="s">
        <v>2536</v>
      </c>
      <c r="F1381" s="10" t="s">
        <v>802</v>
      </c>
      <c r="H1381" t="s">
        <v>2537</v>
      </c>
      <c r="I1381" s="10" t="s">
        <v>2484</v>
      </c>
      <c r="J1381">
        <v>2012</v>
      </c>
      <c r="ART1381">
        <v>4514.5619999999999</v>
      </c>
    </row>
    <row r="1382" spans="1:11 1163:1164" x14ac:dyDescent="0.3">
      <c r="A1382" s="10" t="s">
        <v>2771</v>
      </c>
      <c r="B1382" s="10" t="s">
        <v>3120</v>
      </c>
      <c r="C1382" s="10" t="s">
        <v>3127</v>
      </c>
      <c r="D1382" s="10" t="s">
        <v>2621</v>
      </c>
      <c r="E1382" s="10" t="s">
        <v>2536</v>
      </c>
      <c r="F1382" s="10" t="s">
        <v>802</v>
      </c>
      <c r="H1382" t="s">
        <v>2537</v>
      </c>
      <c r="I1382" s="10" t="s">
        <v>2484</v>
      </c>
      <c r="J1382">
        <v>2013</v>
      </c>
      <c r="ART1382">
        <v>4067.23</v>
      </c>
    </row>
    <row r="1383" spans="1:11 1163:1164" x14ac:dyDescent="0.3">
      <c r="A1383" s="10" t="s">
        <v>2771</v>
      </c>
      <c r="B1383" s="10" t="s">
        <v>3120</v>
      </c>
      <c r="C1383" s="10" t="s">
        <v>3127</v>
      </c>
      <c r="D1383" s="10" t="s">
        <v>2621</v>
      </c>
      <c r="E1383" s="10" t="s">
        <v>2536</v>
      </c>
      <c r="F1383" s="10" t="s">
        <v>802</v>
      </c>
      <c r="H1383" t="s">
        <v>2537</v>
      </c>
      <c r="I1383" s="10" t="s">
        <v>2484</v>
      </c>
      <c r="J1383">
        <v>2014</v>
      </c>
      <c r="ART1383">
        <v>3988.3341</v>
      </c>
    </row>
    <row r="1384" spans="1:11 1163:1164" x14ac:dyDescent="0.3">
      <c r="A1384" s="10" t="s">
        <v>2771</v>
      </c>
      <c r="B1384" s="10" t="s">
        <v>3120</v>
      </c>
      <c r="C1384" s="10" t="s">
        <v>3127</v>
      </c>
      <c r="D1384" s="10" t="s">
        <v>2621</v>
      </c>
      <c r="E1384" s="10" t="s">
        <v>2536</v>
      </c>
      <c r="F1384" s="10" t="s">
        <v>802</v>
      </c>
      <c r="H1384" t="s">
        <v>2537</v>
      </c>
      <c r="I1384" s="10" t="s">
        <v>2484</v>
      </c>
      <c r="J1384">
        <v>2015</v>
      </c>
      <c r="ART1384">
        <v>3599.2525999999998</v>
      </c>
    </row>
    <row r="1385" spans="1:11 1163:1164" x14ac:dyDescent="0.3">
      <c r="A1385" s="10" t="s">
        <v>2771</v>
      </c>
      <c r="B1385" s="10" t="s">
        <v>3120</v>
      </c>
      <c r="C1385" s="10" t="s">
        <v>3127</v>
      </c>
      <c r="D1385" s="10" t="s">
        <v>2621</v>
      </c>
      <c r="E1385" s="10" t="s">
        <v>2536</v>
      </c>
      <c r="F1385" s="10" t="s">
        <v>802</v>
      </c>
      <c r="H1385" t="s">
        <v>2537</v>
      </c>
      <c r="I1385" s="10" t="s">
        <v>2484</v>
      </c>
      <c r="J1385">
        <v>2016</v>
      </c>
      <c r="ART1385">
        <v>3948.2277999999997</v>
      </c>
    </row>
    <row r="1386" spans="1:11 1163:1164" x14ac:dyDescent="0.3">
      <c r="A1386" s="10" t="s">
        <v>2771</v>
      </c>
      <c r="B1386" s="10" t="s">
        <v>3120</v>
      </c>
      <c r="C1386" s="10" t="s">
        <v>3127</v>
      </c>
      <c r="D1386" s="10" t="s">
        <v>2621</v>
      </c>
      <c r="E1386" s="10" t="s">
        <v>2536</v>
      </c>
      <c r="F1386" s="10" t="s">
        <v>802</v>
      </c>
      <c r="H1386" t="s">
        <v>2537</v>
      </c>
      <c r="I1386" s="10" t="s">
        <v>2484</v>
      </c>
      <c r="J1386">
        <v>2017</v>
      </c>
      <c r="ART1386">
        <v>3535.4501999999998</v>
      </c>
    </row>
    <row r="1387" spans="1:11 1163:1164" x14ac:dyDescent="0.3">
      <c r="A1387" s="10" t="s">
        <v>2771</v>
      </c>
      <c r="B1387" s="10" t="s">
        <v>3120</v>
      </c>
      <c r="C1387" s="10" t="s">
        <v>3127</v>
      </c>
      <c r="D1387" s="10" t="s">
        <v>2621</v>
      </c>
      <c r="E1387" s="10" t="s">
        <v>2536</v>
      </c>
      <c r="F1387" s="10" t="s">
        <v>802</v>
      </c>
      <c r="H1387" t="s">
        <v>2537</v>
      </c>
      <c r="I1387" s="10" t="s">
        <v>2484</v>
      </c>
      <c r="J1387">
        <v>2018</v>
      </c>
      <c r="ART1387">
        <v>3839.5286000000001</v>
      </c>
    </row>
    <row r="1388" spans="1:11 1163:1164" x14ac:dyDescent="0.3">
      <c r="A1388" s="10" t="s">
        <v>2771</v>
      </c>
      <c r="B1388" s="10" t="s">
        <v>3120</v>
      </c>
      <c r="C1388" s="10" t="s">
        <v>3127</v>
      </c>
      <c r="D1388" s="10" t="s">
        <v>2621</v>
      </c>
      <c r="E1388" s="10" t="s">
        <v>2536</v>
      </c>
      <c r="F1388" s="10" t="s">
        <v>802</v>
      </c>
      <c r="H1388" t="s">
        <v>2537</v>
      </c>
      <c r="I1388" s="10" t="s">
        <v>2484</v>
      </c>
      <c r="J1388">
        <v>2019</v>
      </c>
      <c r="ART1388">
        <v>3473.3530000000001</v>
      </c>
    </row>
    <row r="1389" spans="1:11 1163:1164" x14ac:dyDescent="0.3">
      <c r="A1389" s="10" t="s">
        <v>2785</v>
      </c>
      <c r="B1389" s="10" t="s">
        <v>2786</v>
      </c>
      <c r="C1389" s="10" t="s">
        <v>2788</v>
      </c>
      <c r="D1389" s="10" t="s">
        <v>35</v>
      </c>
      <c r="E1389" s="10" t="s">
        <v>37</v>
      </c>
      <c r="F1389" s="10" t="s">
        <v>47</v>
      </c>
      <c r="I1389" s="10" t="s">
        <v>812</v>
      </c>
      <c r="J1389">
        <v>2008</v>
      </c>
      <c r="K1389">
        <v>82.3</v>
      </c>
    </row>
    <row r="1390" spans="1:11 1163:1164" x14ac:dyDescent="0.3">
      <c r="A1390" s="10" t="s">
        <v>2785</v>
      </c>
      <c r="B1390" s="10" t="s">
        <v>2786</v>
      </c>
      <c r="C1390" s="10" t="s">
        <v>2788</v>
      </c>
      <c r="D1390" s="10" t="s">
        <v>35</v>
      </c>
      <c r="E1390" s="10" t="s">
        <v>37</v>
      </c>
      <c r="F1390" s="10" t="s">
        <v>47</v>
      </c>
      <c r="I1390" s="10" t="s">
        <v>812</v>
      </c>
      <c r="J1390">
        <v>2009</v>
      </c>
      <c r="K1390">
        <v>81.8</v>
      </c>
    </row>
    <row r="1391" spans="1:11 1163:1164" x14ac:dyDescent="0.3">
      <c r="A1391" s="10" t="s">
        <v>2785</v>
      </c>
      <c r="B1391" s="10" t="s">
        <v>2786</v>
      </c>
      <c r="C1391" s="10" t="s">
        <v>2788</v>
      </c>
      <c r="D1391" s="10" t="s">
        <v>35</v>
      </c>
      <c r="E1391" s="10" t="s">
        <v>37</v>
      </c>
      <c r="F1391" s="10" t="s">
        <v>47</v>
      </c>
      <c r="I1391" s="10" t="s">
        <v>812</v>
      </c>
      <c r="J1391">
        <v>2010</v>
      </c>
      <c r="K1391">
        <v>84.1</v>
      </c>
    </row>
    <row r="1392" spans="1:11 1163:1164" x14ac:dyDescent="0.3">
      <c r="A1392" s="10" t="s">
        <v>2785</v>
      </c>
      <c r="B1392" s="10" t="s">
        <v>2786</v>
      </c>
      <c r="C1392" s="10" t="s">
        <v>2788</v>
      </c>
      <c r="D1392" s="10" t="s">
        <v>35</v>
      </c>
      <c r="E1392" s="10" t="s">
        <v>37</v>
      </c>
      <c r="F1392" s="10" t="s">
        <v>47</v>
      </c>
      <c r="I1392" s="10" t="s">
        <v>812</v>
      </c>
      <c r="J1392">
        <v>2011</v>
      </c>
      <c r="K1392">
        <v>94.5</v>
      </c>
    </row>
    <row r="1393" spans="1:15" x14ac:dyDescent="0.3">
      <c r="A1393" s="10" t="s">
        <v>2785</v>
      </c>
      <c r="B1393" s="10" t="s">
        <v>2786</v>
      </c>
      <c r="C1393" s="10" t="s">
        <v>2788</v>
      </c>
      <c r="D1393" s="10" t="s">
        <v>35</v>
      </c>
      <c r="E1393" s="10" t="s">
        <v>37</v>
      </c>
      <c r="F1393" s="10" t="s">
        <v>47</v>
      </c>
      <c r="I1393" s="10" t="s">
        <v>812</v>
      </c>
      <c r="J1393">
        <v>2012</v>
      </c>
      <c r="K1393">
        <v>93.9</v>
      </c>
    </row>
    <row r="1394" spans="1:15" x14ac:dyDescent="0.3">
      <c r="A1394" s="10" t="s">
        <v>2785</v>
      </c>
      <c r="B1394" s="10" t="s">
        <v>2786</v>
      </c>
      <c r="C1394" s="10" t="s">
        <v>2788</v>
      </c>
      <c r="D1394" s="10" t="s">
        <v>35</v>
      </c>
      <c r="E1394" s="10" t="s">
        <v>37</v>
      </c>
      <c r="F1394" s="10" t="s">
        <v>47</v>
      </c>
      <c r="I1394" s="10" t="s">
        <v>812</v>
      </c>
      <c r="J1394">
        <v>2013</v>
      </c>
      <c r="K1394">
        <v>100</v>
      </c>
    </row>
    <row r="1395" spans="1:15" x14ac:dyDescent="0.3">
      <c r="A1395" s="10" t="s">
        <v>2785</v>
      </c>
      <c r="B1395" s="10" t="s">
        <v>2786</v>
      </c>
      <c r="C1395" s="10" t="s">
        <v>2788</v>
      </c>
      <c r="D1395" s="10" t="s">
        <v>35</v>
      </c>
      <c r="E1395" s="10" t="s">
        <v>37</v>
      </c>
      <c r="F1395" s="10" t="s">
        <v>47</v>
      </c>
      <c r="I1395" s="10" t="s">
        <v>812</v>
      </c>
      <c r="J1395">
        <v>2014</v>
      </c>
      <c r="K1395">
        <v>91.8</v>
      </c>
    </row>
    <row r="1396" spans="1:15" x14ac:dyDescent="0.3">
      <c r="A1396" s="10" t="s">
        <v>2785</v>
      </c>
      <c r="B1396" s="10" t="s">
        <v>2786</v>
      </c>
      <c r="C1396" s="10" t="s">
        <v>2788</v>
      </c>
      <c r="D1396" s="10" t="s">
        <v>35</v>
      </c>
      <c r="E1396" s="10" t="s">
        <v>37</v>
      </c>
      <c r="F1396" s="10" t="s">
        <v>47</v>
      </c>
      <c r="I1396" s="10" t="s">
        <v>812</v>
      </c>
      <c r="J1396">
        <v>2015</v>
      </c>
      <c r="K1396">
        <v>95.8</v>
      </c>
    </row>
    <row r="1397" spans="1:15" x14ac:dyDescent="0.3">
      <c r="A1397" s="10" t="s">
        <v>2785</v>
      </c>
      <c r="B1397" s="10" t="s">
        <v>2786</v>
      </c>
      <c r="C1397" s="10" t="s">
        <v>2788</v>
      </c>
      <c r="D1397" s="10" t="s">
        <v>35</v>
      </c>
      <c r="E1397" s="10" t="s">
        <v>37</v>
      </c>
      <c r="F1397" s="10" t="s">
        <v>47</v>
      </c>
      <c r="I1397" s="10" t="s">
        <v>812</v>
      </c>
      <c r="J1397">
        <v>2016</v>
      </c>
      <c r="K1397">
        <v>110.2</v>
      </c>
    </row>
    <row r="1398" spans="1:15" x14ac:dyDescent="0.3">
      <c r="A1398" s="10" t="s">
        <v>2785</v>
      </c>
      <c r="B1398" s="10" t="s">
        <v>2786</v>
      </c>
      <c r="C1398" s="10" t="s">
        <v>2788</v>
      </c>
      <c r="D1398" s="10" t="s">
        <v>35</v>
      </c>
      <c r="E1398" s="10" t="s">
        <v>37</v>
      </c>
      <c r="F1398" s="10" t="s">
        <v>47</v>
      </c>
      <c r="I1398" s="10" t="s">
        <v>812</v>
      </c>
      <c r="J1398">
        <v>2017</v>
      </c>
      <c r="K1398">
        <v>104.2</v>
      </c>
    </row>
    <row r="1399" spans="1:15" x14ac:dyDescent="0.3">
      <c r="A1399" s="10" t="s">
        <v>2785</v>
      </c>
      <c r="B1399" s="10" t="s">
        <v>2786</v>
      </c>
      <c r="C1399" s="10" t="s">
        <v>2788</v>
      </c>
      <c r="D1399" s="10" t="s">
        <v>35</v>
      </c>
      <c r="E1399" s="10" t="s">
        <v>37</v>
      </c>
      <c r="F1399" s="10" t="s">
        <v>47</v>
      </c>
      <c r="I1399" s="10" t="s">
        <v>812</v>
      </c>
      <c r="J1399">
        <v>2018</v>
      </c>
      <c r="K1399">
        <v>123.5</v>
      </c>
    </row>
    <row r="1400" spans="1:15" x14ac:dyDescent="0.3">
      <c r="A1400" s="10" t="s">
        <v>2785</v>
      </c>
      <c r="B1400" s="10" t="s">
        <v>2786</v>
      </c>
      <c r="C1400" s="10" t="s">
        <v>2788</v>
      </c>
      <c r="D1400" s="10" t="s">
        <v>35</v>
      </c>
      <c r="E1400" s="10" t="s">
        <v>37</v>
      </c>
      <c r="F1400" s="10" t="s">
        <v>47</v>
      </c>
      <c r="I1400" s="10" t="s">
        <v>812</v>
      </c>
      <c r="J1400">
        <v>2019</v>
      </c>
      <c r="K1400">
        <v>126.4</v>
      </c>
    </row>
    <row r="1401" spans="1:15" x14ac:dyDescent="0.3">
      <c r="A1401" s="10" t="s">
        <v>2785</v>
      </c>
      <c r="B1401" s="10" t="s">
        <v>2786</v>
      </c>
      <c r="C1401" s="10" t="s">
        <v>2788</v>
      </c>
      <c r="D1401" s="10" t="s">
        <v>35</v>
      </c>
      <c r="E1401" s="10" t="s">
        <v>37</v>
      </c>
      <c r="F1401" s="10" t="s">
        <v>47</v>
      </c>
      <c r="I1401" s="10" t="s">
        <v>812</v>
      </c>
      <c r="J1401">
        <v>2020</v>
      </c>
      <c r="K1401">
        <v>122.1</v>
      </c>
    </row>
    <row r="1402" spans="1:15" x14ac:dyDescent="0.3">
      <c r="A1402" s="10" t="s">
        <v>2785</v>
      </c>
      <c r="B1402" s="10" t="s">
        <v>2786</v>
      </c>
      <c r="C1402" s="10" t="s">
        <v>2791</v>
      </c>
      <c r="D1402" s="10" t="s">
        <v>39</v>
      </c>
      <c r="E1402" s="10"/>
      <c r="F1402" s="10" t="s">
        <v>47</v>
      </c>
      <c r="I1402" s="10" t="s">
        <v>812</v>
      </c>
      <c r="J1402">
        <v>2008</v>
      </c>
      <c r="O1402">
        <v>93.1</v>
      </c>
    </row>
    <row r="1403" spans="1:15" x14ac:dyDescent="0.3">
      <c r="A1403" s="10" t="s">
        <v>2785</v>
      </c>
      <c r="B1403" s="10" t="s">
        <v>2786</v>
      </c>
      <c r="C1403" s="10" t="s">
        <v>2791</v>
      </c>
      <c r="D1403" s="10" t="s">
        <v>39</v>
      </c>
      <c r="E1403" s="10"/>
      <c r="F1403" s="10" t="s">
        <v>47</v>
      </c>
      <c r="I1403" s="10" t="s">
        <v>812</v>
      </c>
      <c r="J1403">
        <v>2009</v>
      </c>
      <c r="O1403">
        <v>90.2</v>
      </c>
    </row>
    <row r="1404" spans="1:15" x14ac:dyDescent="0.3">
      <c r="A1404" s="10" t="s">
        <v>2785</v>
      </c>
      <c r="B1404" s="10" t="s">
        <v>2786</v>
      </c>
      <c r="C1404" s="10" t="s">
        <v>2791</v>
      </c>
      <c r="D1404" s="10" t="s">
        <v>39</v>
      </c>
      <c r="E1404" s="10"/>
      <c r="F1404" s="10" t="s">
        <v>47</v>
      </c>
      <c r="I1404" s="10" t="s">
        <v>812</v>
      </c>
      <c r="J1404">
        <v>2010</v>
      </c>
      <c r="O1404">
        <v>90.5</v>
      </c>
    </row>
    <row r="1405" spans="1:15" x14ac:dyDescent="0.3">
      <c r="A1405" s="10" t="s">
        <v>2785</v>
      </c>
      <c r="B1405" s="10" t="s">
        <v>2786</v>
      </c>
      <c r="C1405" s="10" t="s">
        <v>2791</v>
      </c>
      <c r="D1405" s="10" t="s">
        <v>39</v>
      </c>
      <c r="E1405" s="10"/>
      <c r="F1405" s="10" t="s">
        <v>47</v>
      </c>
      <c r="I1405" s="10" t="s">
        <v>812</v>
      </c>
      <c r="J1405">
        <v>2011</v>
      </c>
      <c r="O1405">
        <v>94.4</v>
      </c>
    </row>
    <row r="1406" spans="1:15" x14ac:dyDescent="0.3">
      <c r="A1406" s="10" t="s">
        <v>2785</v>
      </c>
      <c r="B1406" s="10" t="s">
        <v>2786</v>
      </c>
      <c r="C1406" s="10" t="s">
        <v>2791</v>
      </c>
      <c r="D1406" s="10" t="s">
        <v>39</v>
      </c>
      <c r="E1406" s="10"/>
      <c r="F1406" s="10" t="s">
        <v>47</v>
      </c>
      <c r="I1406" s="10" t="s">
        <v>812</v>
      </c>
      <c r="J1406">
        <v>2012</v>
      </c>
      <c r="O1406">
        <v>96.3</v>
      </c>
    </row>
    <row r="1407" spans="1:15" x14ac:dyDescent="0.3">
      <c r="A1407" s="10" t="s">
        <v>2785</v>
      </c>
      <c r="B1407" s="10" t="s">
        <v>2786</v>
      </c>
      <c r="C1407" s="10" t="s">
        <v>2791</v>
      </c>
      <c r="D1407" s="10" t="s">
        <v>39</v>
      </c>
      <c r="E1407" s="10"/>
      <c r="F1407" s="10" t="s">
        <v>47</v>
      </c>
      <c r="I1407" s="10" t="s">
        <v>812</v>
      </c>
      <c r="J1407">
        <v>2013</v>
      </c>
      <c r="O1407">
        <v>100</v>
      </c>
    </row>
    <row r="1408" spans="1:15" x14ac:dyDescent="0.3">
      <c r="A1408" s="10" t="s">
        <v>2785</v>
      </c>
      <c r="B1408" s="10" t="s">
        <v>2786</v>
      </c>
      <c r="C1408" s="10" t="s">
        <v>2791</v>
      </c>
      <c r="D1408" s="10" t="s">
        <v>39</v>
      </c>
      <c r="E1408" s="10"/>
      <c r="F1408" s="10" t="s">
        <v>47</v>
      </c>
      <c r="I1408" s="10" t="s">
        <v>812</v>
      </c>
      <c r="J1408">
        <v>2014</v>
      </c>
      <c r="O1408">
        <v>101.6</v>
      </c>
    </row>
    <row r="1409" spans="1:16" x14ac:dyDescent="0.3">
      <c r="A1409" s="10" t="s">
        <v>2785</v>
      </c>
      <c r="B1409" s="10" t="s">
        <v>2786</v>
      </c>
      <c r="C1409" s="10" t="s">
        <v>2791</v>
      </c>
      <c r="D1409" s="10" t="s">
        <v>39</v>
      </c>
      <c r="E1409" s="10"/>
      <c r="F1409" s="10" t="s">
        <v>47</v>
      </c>
      <c r="I1409" s="10" t="s">
        <v>812</v>
      </c>
      <c r="J1409">
        <v>2015</v>
      </c>
      <c r="O1409">
        <v>100.3</v>
      </c>
    </row>
    <row r="1410" spans="1:16" x14ac:dyDescent="0.3">
      <c r="A1410" s="10" t="s">
        <v>2785</v>
      </c>
      <c r="B1410" s="10" t="s">
        <v>2786</v>
      </c>
      <c r="C1410" s="10" t="s">
        <v>2791</v>
      </c>
      <c r="D1410" s="10" t="s">
        <v>39</v>
      </c>
      <c r="E1410" s="10"/>
      <c r="F1410" s="10" t="s">
        <v>47</v>
      </c>
      <c r="I1410" s="10" t="s">
        <v>812</v>
      </c>
      <c r="J1410">
        <v>2016</v>
      </c>
      <c r="O1410">
        <v>100.7</v>
      </c>
    </row>
    <row r="1411" spans="1:16" x14ac:dyDescent="0.3">
      <c r="A1411" s="10" t="s">
        <v>2785</v>
      </c>
      <c r="B1411" s="10" t="s">
        <v>2786</v>
      </c>
      <c r="C1411" s="10" t="s">
        <v>2791</v>
      </c>
      <c r="D1411" s="10" t="s">
        <v>39</v>
      </c>
      <c r="E1411" s="10"/>
      <c r="F1411" s="10" t="s">
        <v>47</v>
      </c>
      <c r="I1411" s="10" t="s">
        <v>812</v>
      </c>
      <c r="J1411">
        <v>2017</v>
      </c>
      <c r="O1411">
        <v>98.8</v>
      </c>
    </row>
    <row r="1412" spans="1:16" x14ac:dyDescent="0.3">
      <c r="A1412" s="10" t="s">
        <v>2785</v>
      </c>
      <c r="B1412" s="10" t="s">
        <v>2786</v>
      </c>
      <c r="C1412" s="10" t="s">
        <v>2791</v>
      </c>
      <c r="D1412" s="10" t="s">
        <v>39</v>
      </c>
      <c r="E1412" s="10"/>
      <c r="F1412" s="10" t="s">
        <v>47</v>
      </c>
      <c r="I1412" s="10" t="s">
        <v>812</v>
      </c>
      <c r="J1412">
        <v>2018</v>
      </c>
      <c r="O1412">
        <v>104.8</v>
      </c>
    </row>
    <row r="1413" spans="1:16" x14ac:dyDescent="0.3">
      <c r="A1413" s="10" t="s">
        <v>2785</v>
      </c>
      <c r="B1413" s="10" t="s">
        <v>2786</v>
      </c>
      <c r="C1413" s="10" t="s">
        <v>2791</v>
      </c>
      <c r="D1413" s="10" t="s">
        <v>39</v>
      </c>
      <c r="E1413" s="10"/>
      <c r="F1413" s="10" t="s">
        <v>47</v>
      </c>
      <c r="I1413" s="10" t="s">
        <v>812</v>
      </c>
      <c r="J1413">
        <v>2019</v>
      </c>
      <c r="O1413">
        <v>102.2</v>
      </c>
    </row>
    <row r="1414" spans="1:16" x14ac:dyDescent="0.3">
      <c r="A1414" s="10" t="s">
        <v>2785</v>
      </c>
      <c r="B1414" s="10" t="s">
        <v>2786</v>
      </c>
      <c r="C1414" s="10" t="s">
        <v>2791</v>
      </c>
      <c r="D1414" s="10" t="s">
        <v>39</v>
      </c>
      <c r="E1414" s="10"/>
      <c r="F1414" s="10" t="s">
        <v>47</v>
      </c>
      <c r="I1414" s="10" t="s">
        <v>812</v>
      </c>
      <c r="J1414">
        <v>2020</v>
      </c>
      <c r="O1414">
        <v>105.3</v>
      </c>
    </row>
    <row r="1415" spans="1:16" x14ac:dyDescent="0.3">
      <c r="A1415" s="10" t="s">
        <v>2785</v>
      </c>
      <c r="B1415" s="10" t="s">
        <v>2786</v>
      </c>
      <c r="C1415" s="10" t="s">
        <v>2791</v>
      </c>
      <c r="D1415" s="10" t="s">
        <v>39</v>
      </c>
      <c r="E1415" s="10" t="s">
        <v>38</v>
      </c>
      <c r="F1415" s="10" t="s">
        <v>47</v>
      </c>
      <c r="I1415" s="10" t="s">
        <v>812</v>
      </c>
      <c r="J1415">
        <v>2008</v>
      </c>
      <c r="P1415">
        <v>64510</v>
      </c>
    </row>
    <row r="1416" spans="1:16" x14ac:dyDescent="0.3">
      <c r="A1416" s="10" t="s">
        <v>2785</v>
      </c>
      <c r="B1416" s="10" t="s">
        <v>2786</v>
      </c>
      <c r="C1416" s="10" t="s">
        <v>2791</v>
      </c>
      <c r="D1416" s="10" t="s">
        <v>39</v>
      </c>
      <c r="E1416" s="10" t="s">
        <v>38</v>
      </c>
      <c r="F1416" s="10" t="s">
        <v>47</v>
      </c>
      <c r="I1416" s="10" t="s">
        <v>812</v>
      </c>
      <c r="J1416">
        <v>2009</v>
      </c>
      <c r="P1416">
        <v>55463</v>
      </c>
    </row>
    <row r="1417" spans="1:16" x14ac:dyDescent="0.3">
      <c r="A1417" s="10" t="s">
        <v>2785</v>
      </c>
      <c r="B1417" s="10" t="s">
        <v>2786</v>
      </c>
      <c r="C1417" s="10" t="s">
        <v>2791</v>
      </c>
      <c r="D1417" s="10" t="s">
        <v>39</v>
      </c>
      <c r="E1417" s="10" t="s">
        <v>38</v>
      </c>
      <c r="F1417" s="10" t="s">
        <v>47</v>
      </c>
      <c r="I1417" s="10" t="s">
        <v>812</v>
      </c>
      <c r="J1417">
        <v>2010</v>
      </c>
      <c r="P1417">
        <v>71109</v>
      </c>
    </row>
    <row r="1418" spans="1:16" x14ac:dyDescent="0.3">
      <c r="A1418" s="10" t="s">
        <v>2785</v>
      </c>
      <c r="B1418" s="10" t="s">
        <v>2786</v>
      </c>
      <c r="C1418" s="10" t="s">
        <v>2791</v>
      </c>
      <c r="D1418" s="10" t="s">
        <v>39</v>
      </c>
      <c r="E1418" s="10" t="s">
        <v>38</v>
      </c>
      <c r="F1418" s="10" t="s">
        <v>47</v>
      </c>
      <c r="I1418" s="10" t="s">
        <v>812</v>
      </c>
      <c r="J1418">
        <v>2011</v>
      </c>
      <c r="P1418">
        <v>81438</v>
      </c>
    </row>
    <row r="1419" spans="1:16" x14ac:dyDescent="0.3">
      <c r="A1419" s="10" t="s">
        <v>2785</v>
      </c>
      <c r="B1419" s="10" t="s">
        <v>2786</v>
      </c>
      <c r="C1419" s="10" t="s">
        <v>2791</v>
      </c>
      <c r="D1419" s="10" t="s">
        <v>39</v>
      </c>
      <c r="E1419" s="10" t="s">
        <v>38</v>
      </c>
      <c r="F1419" s="10" t="s">
        <v>47</v>
      </c>
      <c r="I1419" s="10" t="s">
        <v>812</v>
      </c>
      <c r="J1419">
        <v>2012</v>
      </c>
      <c r="P1419">
        <v>78063</v>
      </c>
    </row>
    <row r="1420" spans="1:16" x14ac:dyDescent="0.3">
      <c r="A1420" s="10" t="s">
        <v>2785</v>
      </c>
      <c r="B1420" s="10" t="s">
        <v>2786</v>
      </c>
      <c r="C1420" s="10" t="s">
        <v>2791</v>
      </c>
      <c r="D1420" s="10" t="s">
        <v>39</v>
      </c>
      <c r="E1420" s="10" t="s">
        <v>38</v>
      </c>
      <c r="F1420" s="10" t="s">
        <v>47</v>
      </c>
      <c r="I1420" s="10" t="s">
        <v>812</v>
      </c>
      <c r="J1420">
        <v>2013</v>
      </c>
      <c r="P1420">
        <v>76770</v>
      </c>
    </row>
    <row r="1421" spans="1:16" x14ac:dyDescent="0.3">
      <c r="A1421" s="10" t="s">
        <v>2785</v>
      </c>
      <c r="B1421" s="10" t="s">
        <v>2786</v>
      </c>
      <c r="C1421" s="10" t="s">
        <v>2791</v>
      </c>
      <c r="D1421" s="10" t="s">
        <v>39</v>
      </c>
      <c r="E1421" s="10" t="s">
        <v>38</v>
      </c>
      <c r="F1421" s="10" t="s">
        <v>47</v>
      </c>
      <c r="I1421" s="10" t="s">
        <v>812</v>
      </c>
      <c r="J1421">
        <v>2014</v>
      </c>
      <c r="P1421">
        <v>75065</v>
      </c>
    </row>
    <row r="1422" spans="1:16" x14ac:dyDescent="0.3">
      <c r="A1422" s="10" t="s">
        <v>2785</v>
      </c>
      <c r="B1422" s="10" t="s">
        <v>2786</v>
      </c>
      <c r="C1422" s="10" t="s">
        <v>2791</v>
      </c>
      <c r="D1422" s="10" t="s">
        <v>39</v>
      </c>
      <c r="E1422" s="10" t="s">
        <v>38</v>
      </c>
      <c r="F1422" s="10" t="s">
        <v>47</v>
      </c>
      <c r="I1422" s="10" t="s">
        <v>812</v>
      </c>
      <c r="J1422">
        <v>2015</v>
      </c>
      <c r="P1422">
        <v>62035</v>
      </c>
    </row>
    <row r="1423" spans="1:16" x14ac:dyDescent="0.3">
      <c r="A1423" s="10" t="s">
        <v>2785</v>
      </c>
      <c r="B1423" s="10" t="s">
        <v>2786</v>
      </c>
      <c r="C1423" s="10" t="s">
        <v>2791</v>
      </c>
      <c r="D1423" s="10" t="s">
        <v>39</v>
      </c>
      <c r="E1423" s="10" t="s">
        <v>38</v>
      </c>
      <c r="F1423" s="10" t="s">
        <v>47</v>
      </c>
      <c r="I1423" s="10" t="s">
        <v>812</v>
      </c>
      <c r="J1423">
        <v>2016</v>
      </c>
      <c r="P1423">
        <v>60718</v>
      </c>
    </row>
    <row r="1424" spans="1:16" x14ac:dyDescent="0.3">
      <c r="A1424" s="10" t="s">
        <v>2785</v>
      </c>
      <c r="B1424" s="10" t="s">
        <v>2786</v>
      </c>
      <c r="C1424" s="10" t="s">
        <v>2791</v>
      </c>
      <c r="D1424" s="10" t="s">
        <v>39</v>
      </c>
      <c r="E1424" s="10" t="s">
        <v>38</v>
      </c>
      <c r="F1424" s="10" t="s">
        <v>47</v>
      </c>
      <c r="I1424" s="10" t="s">
        <v>812</v>
      </c>
      <c r="J1424">
        <v>2017</v>
      </c>
      <c r="P1424">
        <v>68823</v>
      </c>
    </row>
    <row r="1425" spans="1:17" x14ac:dyDescent="0.3">
      <c r="A1425" s="10" t="s">
        <v>2785</v>
      </c>
      <c r="B1425" s="10" t="s">
        <v>2786</v>
      </c>
      <c r="C1425" s="10" t="s">
        <v>2791</v>
      </c>
      <c r="D1425" s="10" t="s">
        <v>39</v>
      </c>
      <c r="E1425" s="10" t="s">
        <v>38</v>
      </c>
      <c r="F1425" s="10" t="s">
        <v>47</v>
      </c>
      <c r="I1425" s="10" t="s">
        <v>812</v>
      </c>
      <c r="J1425">
        <v>2018</v>
      </c>
      <c r="P1425">
        <v>74708</v>
      </c>
    </row>
    <row r="1426" spans="1:17" x14ac:dyDescent="0.3">
      <c r="A1426" s="10" t="s">
        <v>2785</v>
      </c>
      <c r="B1426" s="10" t="s">
        <v>2786</v>
      </c>
      <c r="C1426" s="10" t="s">
        <v>2791</v>
      </c>
      <c r="D1426" s="10" t="s">
        <v>39</v>
      </c>
      <c r="E1426" s="10" t="s">
        <v>38</v>
      </c>
      <c r="F1426" s="10" t="s">
        <v>47</v>
      </c>
      <c r="I1426" s="10" t="s">
        <v>812</v>
      </c>
      <c r="J1426">
        <v>2019</v>
      </c>
      <c r="P1426">
        <v>68763</v>
      </c>
    </row>
    <row r="1427" spans="1:17" x14ac:dyDescent="0.3">
      <c r="A1427" s="10" t="s">
        <v>2785</v>
      </c>
      <c r="B1427" s="10" t="s">
        <v>2786</v>
      </c>
      <c r="C1427" s="10" t="s">
        <v>2791</v>
      </c>
      <c r="D1427" s="10" t="s">
        <v>39</v>
      </c>
      <c r="E1427" s="10" t="s">
        <v>38</v>
      </c>
      <c r="F1427" s="10" t="s">
        <v>47</v>
      </c>
      <c r="I1427" s="10" t="s">
        <v>812</v>
      </c>
      <c r="J1427">
        <v>2020</v>
      </c>
      <c r="P1427">
        <v>73485</v>
      </c>
    </row>
    <row r="1428" spans="1:17" x14ac:dyDescent="0.3">
      <c r="A1428" s="10" t="s">
        <v>2785</v>
      </c>
      <c r="B1428" s="10" t="s">
        <v>2786</v>
      </c>
      <c r="C1428" s="10" t="s">
        <v>2792</v>
      </c>
      <c r="D1428" s="10" t="s">
        <v>40</v>
      </c>
      <c r="E1428" s="10"/>
      <c r="F1428" s="10" t="s">
        <v>47</v>
      </c>
      <c r="I1428" s="10" t="s">
        <v>812</v>
      </c>
      <c r="J1428">
        <v>2008</v>
      </c>
      <c r="Q1428">
        <v>95.1</v>
      </c>
    </row>
    <row r="1429" spans="1:17" x14ac:dyDescent="0.3">
      <c r="A1429" s="10" t="s">
        <v>2785</v>
      </c>
      <c r="B1429" s="10" t="s">
        <v>2786</v>
      </c>
      <c r="C1429" s="10" t="s">
        <v>2792</v>
      </c>
      <c r="D1429" s="10" t="s">
        <v>40</v>
      </c>
      <c r="E1429" s="10"/>
      <c r="F1429" s="10" t="s">
        <v>47</v>
      </c>
      <c r="I1429" s="10" t="s">
        <v>812</v>
      </c>
      <c r="J1429">
        <v>2009</v>
      </c>
      <c r="Q1429">
        <v>86.4</v>
      </c>
    </row>
    <row r="1430" spans="1:17" x14ac:dyDescent="0.3">
      <c r="A1430" s="10" t="s">
        <v>2785</v>
      </c>
      <c r="B1430" s="10" t="s">
        <v>2786</v>
      </c>
      <c r="C1430" s="10" t="s">
        <v>2792</v>
      </c>
      <c r="D1430" s="10" t="s">
        <v>40</v>
      </c>
      <c r="E1430" s="10"/>
      <c r="F1430" s="10" t="s">
        <v>47</v>
      </c>
      <c r="I1430" s="10" t="s">
        <v>812</v>
      </c>
      <c r="J1430">
        <v>2010</v>
      </c>
      <c r="Q1430">
        <v>85.6</v>
      </c>
    </row>
    <row r="1431" spans="1:17" x14ac:dyDescent="0.3">
      <c r="A1431" s="10" t="s">
        <v>2785</v>
      </c>
      <c r="B1431" s="10" t="s">
        <v>2786</v>
      </c>
      <c r="C1431" s="10" t="s">
        <v>2792</v>
      </c>
      <c r="D1431" s="10" t="s">
        <v>40</v>
      </c>
      <c r="E1431" s="10"/>
      <c r="F1431" s="10" t="s">
        <v>47</v>
      </c>
      <c r="I1431" s="10" t="s">
        <v>812</v>
      </c>
      <c r="J1431">
        <v>2011</v>
      </c>
      <c r="Q1431">
        <v>97.3</v>
      </c>
    </row>
    <row r="1432" spans="1:17" x14ac:dyDescent="0.3">
      <c r="A1432" s="10" t="s">
        <v>2785</v>
      </c>
      <c r="B1432" s="10" t="s">
        <v>2786</v>
      </c>
      <c r="C1432" s="10" t="s">
        <v>2792</v>
      </c>
      <c r="D1432" s="10" t="s">
        <v>40</v>
      </c>
      <c r="E1432" s="10"/>
      <c r="F1432" s="10" t="s">
        <v>47</v>
      </c>
      <c r="I1432" s="10" t="s">
        <v>812</v>
      </c>
      <c r="J1432">
        <v>2012</v>
      </c>
      <c r="Q1432">
        <v>98.9</v>
      </c>
    </row>
    <row r="1433" spans="1:17" x14ac:dyDescent="0.3">
      <c r="A1433" s="10" t="s">
        <v>2785</v>
      </c>
      <c r="B1433" s="10" t="s">
        <v>2786</v>
      </c>
      <c r="C1433" s="10" t="s">
        <v>2792</v>
      </c>
      <c r="D1433" s="10" t="s">
        <v>40</v>
      </c>
      <c r="E1433" s="10"/>
      <c r="F1433" s="10" t="s">
        <v>47</v>
      </c>
      <c r="I1433" s="10" t="s">
        <v>812</v>
      </c>
      <c r="J1433">
        <v>2013</v>
      </c>
      <c r="Q1433">
        <v>100</v>
      </c>
    </row>
    <row r="1434" spans="1:17" x14ac:dyDescent="0.3">
      <c r="A1434" s="10" t="s">
        <v>2785</v>
      </c>
      <c r="B1434" s="10" t="s">
        <v>2786</v>
      </c>
      <c r="C1434" s="10" t="s">
        <v>2792</v>
      </c>
      <c r="D1434" s="10" t="s">
        <v>40</v>
      </c>
      <c r="E1434" s="10"/>
      <c r="F1434" s="10" t="s">
        <v>47</v>
      </c>
      <c r="I1434" s="10" t="s">
        <v>812</v>
      </c>
      <c r="J1434">
        <v>2014</v>
      </c>
      <c r="Q1434">
        <v>103.6</v>
      </c>
    </row>
    <row r="1435" spans="1:17" x14ac:dyDescent="0.3">
      <c r="A1435" s="10" t="s">
        <v>2785</v>
      </c>
      <c r="B1435" s="10" t="s">
        <v>2786</v>
      </c>
      <c r="C1435" s="10" t="s">
        <v>2792</v>
      </c>
      <c r="D1435" s="10" t="s">
        <v>40</v>
      </c>
      <c r="E1435" s="10"/>
      <c r="F1435" s="10" t="s">
        <v>47</v>
      </c>
      <c r="I1435" s="10" t="s">
        <v>812</v>
      </c>
      <c r="J1435">
        <v>2015</v>
      </c>
      <c r="Q1435">
        <v>100</v>
      </c>
    </row>
    <row r="1436" spans="1:17" x14ac:dyDescent="0.3">
      <c r="A1436" s="10" t="s">
        <v>2785</v>
      </c>
      <c r="B1436" s="10" t="s">
        <v>2786</v>
      </c>
      <c r="C1436" s="10" t="s">
        <v>2792</v>
      </c>
      <c r="D1436" s="10" t="s">
        <v>40</v>
      </c>
      <c r="E1436" s="10"/>
      <c r="F1436" s="10" t="s">
        <v>47</v>
      </c>
      <c r="I1436" s="10" t="s">
        <v>812</v>
      </c>
      <c r="J1436">
        <v>2016</v>
      </c>
      <c r="Q1436">
        <v>101.9</v>
      </c>
    </row>
    <row r="1437" spans="1:17" x14ac:dyDescent="0.3">
      <c r="A1437" s="10" t="s">
        <v>2785</v>
      </c>
      <c r="B1437" s="10" t="s">
        <v>2786</v>
      </c>
      <c r="C1437" s="10" t="s">
        <v>2792</v>
      </c>
      <c r="D1437" s="10" t="s">
        <v>40</v>
      </c>
      <c r="E1437" s="10"/>
      <c r="F1437" s="10" t="s">
        <v>47</v>
      </c>
      <c r="I1437" s="10" t="s">
        <v>812</v>
      </c>
      <c r="J1437">
        <v>2017</v>
      </c>
      <c r="Q1437">
        <v>102.4</v>
      </c>
    </row>
    <row r="1438" spans="1:17" x14ac:dyDescent="0.3">
      <c r="A1438" s="10" t="s">
        <v>2785</v>
      </c>
      <c r="B1438" s="10" t="s">
        <v>2786</v>
      </c>
      <c r="C1438" s="10" t="s">
        <v>2792</v>
      </c>
      <c r="D1438" s="10" t="s">
        <v>40</v>
      </c>
      <c r="E1438" s="10"/>
      <c r="F1438" s="10" t="s">
        <v>47</v>
      </c>
      <c r="I1438" s="10" t="s">
        <v>812</v>
      </c>
      <c r="J1438">
        <v>2018</v>
      </c>
      <c r="Q1438">
        <v>107.6</v>
      </c>
    </row>
    <row r="1439" spans="1:17" x14ac:dyDescent="0.3">
      <c r="A1439" s="10" t="s">
        <v>2785</v>
      </c>
      <c r="B1439" s="10" t="s">
        <v>2786</v>
      </c>
      <c r="C1439" s="10" t="s">
        <v>2792</v>
      </c>
      <c r="D1439" s="10" t="s">
        <v>40</v>
      </c>
      <c r="E1439" s="10"/>
      <c r="F1439" s="10" t="s">
        <v>47</v>
      </c>
      <c r="I1439" s="10" t="s">
        <v>812</v>
      </c>
      <c r="J1439">
        <v>2019</v>
      </c>
      <c r="Q1439">
        <v>104.4</v>
      </c>
    </row>
    <row r="1440" spans="1:17" x14ac:dyDescent="0.3">
      <c r="A1440" s="10" t="s">
        <v>2785</v>
      </c>
      <c r="B1440" s="10" t="s">
        <v>2786</v>
      </c>
      <c r="C1440" s="10" t="s">
        <v>2792</v>
      </c>
      <c r="D1440" s="10" t="s">
        <v>40</v>
      </c>
      <c r="E1440" s="10"/>
      <c r="F1440" s="10" t="s">
        <v>47</v>
      </c>
      <c r="I1440" s="10" t="s">
        <v>812</v>
      </c>
      <c r="J1440">
        <v>2020</v>
      </c>
      <c r="Q1440">
        <v>108.8</v>
      </c>
    </row>
    <row r="1441" spans="1:18" x14ac:dyDescent="0.3">
      <c r="A1441" s="10" t="s">
        <v>2785</v>
      </c>
      <c r="B1441" s="10" t="s">
        <v>2786</v>
      </c>
      <c r="C1441" s="10" t="s">
        <v>2792</v>
      </c>
      <c r="D1441" s="10" t="s">
        <v>40</v>
      </c>
      <c r="E1441" s="10" t="s">
        <v>38</v>
      </c>
      <c r="F1441" s="10" t="s">
        <v>47</v>
      </c>
      <c r="I1441" s="10" t="s">
        <v>812</v>
      </c>
      <c r="J1441">
        <v>2008</v>
      </c>
      <c r="R1441">
        <v>26152</v>
      </c>
    </row>
    <row r="1442" spans="1:18" x14ac:dyDescent="0.3">
      <c r="A1442" s="10" t="s">
        <v>2785</v>
      </c>
      <c r="B1442" s="10" t="s">
        <v>2786</v>
      </c>
      <c r="C1442" s="10" t="s">
        <v>2792</v>
      </c>
      <c r="D1442" s="10" t="s">
        <v>40</v>
      </c>
      <c r="E1442" s="10" t="s">
        <v>38</v>
      </c>
      <c r="F1442" s="10" t="s">
        <v>47</v>
      </c>
      <c r="I1442" s="10" t="s">
        <v>812</v>
      </c>
      <c r="J1442">
        <v>2009</v>
      </c>
      <c r="R1442">
        <v>19918</v>
      </c>
    </row>
    <row r="1443" spans="1:18" x14ac:dyDescent="0.3">
      <c r="A1443" s="10" t="s">
        <v>2785</v>
      </c>
      <c r="B1443" s="10" t="s">
        <v>2786</v>
      </c>
      <c r="C1443" s="10" t="s">
        <v>2792</v>
      </c>
      <c r="D1443" s="10" t="s">
        <v>40</v>
      </c>
      <c r="E1443" s="10" t="s">
        <v>38</v>
      </c>
      <c r="F1443" s="10" t="s">
        <v>47</v>
      </c>
      <c r="I1443" s="10" t="s">
        <v>812</v>
      </c>
      <c r="J1443">
        <v>2010</v>
      </c>
      <c r="R1443">
        <v>22185</v>
      </c>
    </row>
    <row r="1444" spans="1:18" x14ac:dyDescent="0.3">
      <c r="A1444" s="10" t="s">
        <v>2785</v>
      </c>
      <c r="B1444" s="10" t="s">
        <v>2786</v>
      </c>
      <c r="C1444" s="10" t="s">
        <v>2792</v>
      </c>
      <c r="D1444" s="10" t="s">
        <v>40</v>
      </c>
      <c r="E1444" s="10" t="s">
        <v>38</v>
      </c>
      <c r="F1444" s="10" t="s">
        <v>47</v>
      </c>
      <c r="I1444" s="10" t="s">
        <v>812</v>
      </c>
      <c r="J1444">
        <v>2011</v>
      </c>
      <c r="R1444">
        <v>27385</v>
      </c>
    </row>
    <row r="1445" spans="1:18" x14ac:dyDescent="0.3">
      <c r="A1445" s="10" t="s">
        <v>2785</v>
      </c>
      <c r="B1445" s="10" t="s">
        <v>2786</v>
      </c>
      <c r="C1445" s="10" t="s">
        <v>2792</v>
      </c>
      <c r="D1445" s="10" t="s">
        <v>40</v>
      </c>
      <c r="E1445" s="10" t="s">
        <v>38</v>
      </c>
      <c r="F1445" s="10" t="s">
        <v>47</v>
      </c>
      <c r="I1445" s="10" t="s">
        <v>812</v>
      </c>
      <c r="J1445">
        <v>2012</v>
      </c>
      <c r="R1445">
        <v>26784</v>
      </c>
    </row>
    <row r="1446" spans="1:18" x14ac:dyDescent="0.3">
      <c r="A1446" s="10" t="s">
        <v>2785</v>
      </c>
      <c r="B1446" s="10" t="s">
        <v>2786</v>
      </c>
      <c r="C1446" s="10" t="s">
        <v>2792</v>
      </c>
      <c r="D1446" s="10" t="s">
        <v>40</v>
      </c>
      <c r="E1446" s="10" t="s">
        <v>38</v>
      </c>
      <c r="F1446" s="10" t="s">
        <v>47</v>
      </c>
      <c r="I1446" s="10" t="s">
        <v>812</v>
      </c>
      <c r="J1446">
        <v>2013</v>
      </c>
      <c r="R1446">
        <v>27422</v>
      </c>
    </row>
    <row r="1447" spans="1:18" x14ac:dyDescent="0.3">
      <c r="A1447" s="10" t="s">
        <v>2785</v>
      </c>
      <c r="B1447" s="10" t="s">
        <v>2786</v>
      </c>
      <c r="C1447" s="10" t="s">
        <v>2792</v>
      </c>
      <c r="D1447" s="10" t="s">
        <v>40</v>
      </c>
      <c r="E1447" s="10" t="s">
        <v>38</v>
      </c>
      <c r="F1447" s="10" t="s">
        <v>47</v>
      </c>
      <c r="I1447" s="10" t="s">
        <v>812</v>
      </c>
      <c r="J1447">
        <v>2014</v>
      </c>
      <c r="R1447">
        <v>29007</v>
      </c>
    </row>
    <row r="1448" spans="1:18" x14ac:dyDescent="0.3">
      <c r="A1448" s="10" t="s">
        <v>2785</v>
      </c>
      <c r="B1448" s="10" t="s">
        <v>2786</v>
      </c>
      <c r="C1448" s="10" t="s">
        <v>2792</v>
      </c>
      <c r="D1448" s="10" t="s">
        <v>40</v>
      </c>
      <c r="E1448" s="10" t="s">
        <v>38</v>
      </c>
      <c r="F1448" s="10" t="s">
        <v>47</v>
      </c>
      <c r="I1448" s="10" t="s">
        <v>812</v>
      </c>
      <c r="J1448">
        <v>2015</v>
      </c>
      <c r="R1448">
        <v>24502</v>
      </c>
    </row>
    <row r="1449" spans="1:18" x14ac:dyDescent="0.3">
      <c r="A1449" s="10" t="s">
        <v>2785</v>
      </c>
      <c r="B1449" s="10" t="s">
        <v>2786</v>
      </c>
      <c r="C1449" s="10" t="s">
        <v>2792</v>
      </c>
      <c r="D1449" s="10" t="s">
        <v>40</v>
      </c>
      <c r="E1449" s="10" t="s">
        <v>38</v>
      </c>
      <c r="F1449" s="10" t="s">
        <v>47</v>
      </c>
      <c r="I1449" s="10" t="s">
        <v>812</v>
      </c>
      <c r="J1449">
        <v>2016</v>
      </c>
      <c r="R1449">
        <v>24138</v>
      </c>
    </row>
    <row r="1450" spans="1:18" x14ac:dyDescent="0.3">
      <c r="A1450" s="10" t="s">
        <v>2785</v>
      </c>
      <c r="B1450" s="10" t="s">
        <v>2786</v>
      </c>
      <c r="C1450" s="10" t="s">
        <v>2792</v>
      </c>
      <c r="D1450" s="10" t="s">
        <v>40</v>
      </c>
      <c r="E1450" s="10" t="s">
        <v>38</v>
      </c>
      <c r="F1450" s="10" t="s">
        <v>47</v>
      </c>
      <c r="I1450" s="10" t="s">
        <v>812</v>
      </c>
      <c r="J1450">
        <v>2017</v>
      </c>
      <c r="R1450">
        <v>25942</v>
      </c>
    </row>
    <row r="1451" spans="1:18" x14ac:dyDescent="0.3">
      <c r="A1451" s="10" t="s">
        <v>2785</v>
      </c>
      <c r="B1451" s="10" t="s">
        <v>2786</v>
      </c>
      <c r="C1451" s="10" t="s">
        <v>2792</v>
      </c>
      <c r="D1451" s="10" t="s">
        <v>40</v>
      </c>
      <c r="E1451" s="10" t="s">
        <v>38</v>
      </c>
      <c r="F1451" s="10" t="s">
        <v>47</v>
      </c>
      <c r="I1451" s="10" t="s">
        <v>812</v>
      </c>
      <c r="J1451">
        <v>2018</v>
      </c>
      <c r="R1451">
        <v>29092</v>
      </c>
    </row>
    <row r="1452" spans="1:18" x14ac:dyDescent="0.3">
      <c r="A1452" s="10" t="s">
        <v>2785</v>
      </c>
      <c r="B1452" s="10" t="s">
        <v>2786</v>
      </c>
      <c r="C1452" s="10" t="s">
        <v>2792</v>
      </c>
      <c r="D1452" s="10" t="s">
        <v>40</v>
      </c>
      <c r="E1452" s="10" t="s">
        <v>38</v>
      </c>
      <c r="F1452" s="10" t="s">
        <v>47</v>
      </c>
      <c r="I1452" s="10" t="s">
        <v>812</v>
      </c>
      <c r="J1452">
        <v>2019</v>
      </c>
      <c r="R1452">
        <v>26637</v>
      </c>
    </row>
    <row r="1453" spans="1:18" x14ac:dyDescent="0.3">
      <c r="A1453" s="10" t="s">
        <v>2785</v>
      </c>
      <c r="B1453" s="10" t="s">
        <v>2786</v>
      </c>
      <c r="C1453" s="10" t="s">
        <v>2792</v>
      </c>
      <c r="D1453" s="10" t="s">
        <v>40</v>
      </c>
      <c r="E1453" s="10" t="s">
        <v>38</v>
      </c>
      <c r="F1453" s="10" t="s">
        <v>47</v>
      </c>
      <c r="I1453" s="10" t="s">
        <v>812</v>
      </c>
      <c r="J1453">
        <v>2020</v>
      </c>
      <c r="R1453">
        <v>25352</v>
      </c>
    </row>
    <row r="1454" spans="1:18" x14ac:dyDescent="0.3">
      <c r="A1454" s="10" t="s">
        <v>2785</v>
      </c>
      <c r="B1454" s="10" t="s">
        <v>2786</v>
      </c>
      <c r="C1454" s="10" t="s">
        <v>2789</v>
      </c>
      <c r="D1454" s="10" t="s">
        <v>138</v>
      </c>
      <c r="E1454" s="10" t="s">
        <v>38</v>
      </c>
      <c r="F1454" s="10" t="s">
        <v>47</v>
      </c>
      <c r="I1454" s="10" t="s">
        <v>812</v>
      </c>
      <c r="J1454">
        <v>2008</v>
      </c>
      <c r="M1454">
        <v>31755</v>
      </c>
    </row>
    <row r="1455" spans="1:18" x14ac:dyDescent="0.3">
      <c r="A1455" s="10" t="s">
        <v>2785</v>
      </c>
      <c r="B1455" s="10" t="s">
        <v>2786</v>
      </c>
      <c r="C1455" s="10" t="s">
        <v>2789</v>
      </c>
      <c r="D1455" s="10" t="s">
        <v>138</v>
      </c>
      <c r="E1455" s="10" t="s">
        <v>38</v>
      </c>
      <c r="F1455" s="10" t="s">
        <v>47</v>
      </c>
      <c r="I1455" s="10" t="s">
        <v>812</v>
      </c>
      <c r="J1455">
        <v>2009</v>
      </c>
      <c r="M1455">
        <v>29695</v>
      </c>
    </row>
    <row r="1456" spans="1:18" x14ac:dyDescent="0.3">
      <c r="A1456" s="10" t="s">
        <v>2785</v>
      </c>
      <c r="B1456" s="10" t="s">
        <v>2786</v>
      </c>
      <c r="C1456" s="10" t="s">
        <v>2789</v>
      </c>
      <c r="D1456" s="10" t="s">
        <v>138</v>
      </c>
      <c r="E1456" s="10" t="s">
        <v>38</v>
      </c>
      <c r="F1456" s="10" t="s">
        <v>47</v>
      </c>
      <c r="I1456" s="10" t="s">
        <v>812</v>
      </c>
      <c r="J1456">
        <v>2010</v>
      </c>
      <c r="M1456">
        <v>41361</v>
      </c>
    </row>
    <row r="1457" spans="1:13" x14ac:dyDescent="0.3">
      <c r="A1457" s="10" t="s">
        <v>2785</v>
      </c>
      <c r="B1457" s="10" t="s">
        <v>2786</v>
      </c>
      <c r="C1457" s="10" t="s">
        <v>2789</v>
      </c>
      <c r="D1457" s="10" t="s">
        <v>138</v>
      </c>
      <c r="E1457" s="10" t="s">
        <v>38</v>
      </c>
      <c r="F1457" s="10" t="s">
        <v>47</v>
      </c>
      <c r="I1457" s="10" t="s">
        <v>812</v>
      </c>
      <c r="J1457">
        <v>2011</v>
      </c>
      <c r="M1457">
        <v>44670</v>
      </c>
    </row>
    <row r="1458" spans="1:13" x14ac:dyDescent="0.3">
      <c r="A1458" s="10" t="s">
        <v>2785</v>
      </c>
      <c r="B1458" s="10" t="s">
        <v>2786</v>
      </c>
      <c r="C1458" s="10" t="s">
        <v>2789</v>
      </c>
      <c r="D1458" s="10" t="s">
        <v>138</v>
      </c>
      <c r="E1458" s="10" t="s">
        <v>38</v>
      </c>
      <c r="F1458" s="10" t="s">
        <v>47</v>
      </c>
      <c r="I1458" s="10" t="s">
        <v>812</v>
      </c>
      <c r="J1458">
        <v>2012</v>
      </c>
      <c r="M1458">
        <v>41955</v>
      </c>
    </row>
    <row r="1459" spans="1:13" x14ac:dyDescent="0.3">
      <c r="A1459" s="10" t="s">
        <v>2785</v>
      </c>
      <c r="B1459" s="10" t="s">
        <v>2786</v>
      </c>
      <c r="C1459" s="10" t="s">
        <v>2789</v>
      </c>
      <c r="D1459" s="10" t="s">
        <v>138</v>
      </c>
      <c r="E1459" s="10" t="s">
        <v>38</v>
      </c>
      <c r="F1459" s="10" t="s">
        <v>47</v>
      </c>
      <c r="I1459" s="10" t="s">
        <v>812</v>
      </c>
      <c r="J1459">
        <v>2013</v>
      </c>
      <c r="M1459">
        <v>39946</v>
      </c>
    </row>
    <row r="1460" spans="1:13" x14ac:dyDescent="0.3">
      <c r="A1460" s="10" t="s">
        <v>2785</v>
      </c>
      <c r="B1460" s="10" t="s">
        <v>2786</v>
      </c>
      <c r="C1460" s="10" t="s">
        <v>2789</v>
      </c>
      <c r="D1460" s="10" t="s">
        <v>138</v>
      </c>
      <c r="E1460" s="10" t="s">
        <v>38</v>
      </c>
      <c r="F1460" s="10" t="s">
        <v>47</v>
      </c>
      <c r="I1460" s="10" t="s">
        <v>812</v>
      </c>
      <c r="J1460">
        <v>2014</v>
      </c>
      <c r="M1460">
        <v>37317</v>
      </c>
    </row>
    <row r="1461" spans="1:13" x14ac:dyDescent="0.3">
      <c r="A1461" s="10" t="s">
        <v>2785</v>
      </c>
      <c r="B1461" s="10" t="s">
        <v>2786</v>
      </c>
      <c r="C1461" s="10" t="s">
        <v>2789</v>
      </c>
      <c r="D1461" s="10" t="s">
        <v>138</v>
      </c>
      <c r="E1461" s="10" t="s">
        <v>38</v>
      </c>
      <c r="F1461" s="10" t="s">
        <v>47</v>
      </c>
      <c r="I1461" s="10" t="s">
        <v>812</v>
      </c>
      <c r="J1461">
        <v>2015</v>
      </c>
      <c r="M1461">
        <v>29967</v>
      </c>
    </row>
    <row r="1462" spans="1:13" x14ac:dyDescent="0.3">
      <c r="A1462" s="10" t="s">
        <v>2785</v>
      </c>
      <c r="B1462" s="10" t="s">
        <v>2786</v>
      </c>
      <c r="C1462" s="10" t="s">
        <v>2789</v>
      </c>
      <c r="D1462" s="10" t="s">
        <v>138</v>
      </c>
      <c r="E1462" s="10" t="s">
        <v>38</v>
      </c>
      <c r="F1462" s="10" t="s">
        <v>47</v>
      </c>
      <c r="I1462" s="10" t="s">
        <v>812</v>
      </c>
      <c r="J1462">
        <v>2016</v>
      </c>
      <c r="M1462">
        <v>27928</v>
      </c>
    </row>
    <row r="1463" spans="1:13" x14ac:dyDescent="0.3">
      <c r="A1463" s="10" t="s">
        <v>2785</v>
      </c>
      <c r="B1463" s="10" t="s">
        <v>2786</v>
      </c>
      <c r="C1463" s="10" t="s">
        <v>2789</v>
      </c>
      <c r="D1463" s="10" t="s">
        <v>138</v>
      </c>
      <c r="E1463" s="10" t="s">
        <v>38</v>
      </c>
      <c r="F1463" s="10" t="s">
        <v>47</v>
      </c>
      <c r="I1463" s="10" t="s">
        <v>812</v>
      </c>
      <c r="J1463">
        <v>2017</v>
      </c>
      <c r="M1463">
        <v>34006</v>
      </c>
    </row>
    <row r="1464" spans="1:13" x14ac:dyDescent="0.3">
      <c r="A1464" s="10" t="s">
        <v>2785</v>
      </c>
      <c r="B1464" s="10" t="s">
        <v>2786</v>
      </c>
      <c r="C1464" s="10" t="s">
        <v>2789</v>
      </c>
      <c r="D1464" s="10" t="s">
        <v>138</v>
      </c>
      <c r="E1464" s="10" t="s">
        <v>38</v>
      </c>
      <c r="F1464" s="10" t="s">
        <v>47</v>
      </c>
      <c r="I1464" s="10" t="s">
        <v>812</v>
      </c>
      <c r="J1464">
        <v>2018</v>
      </c>
      <c r="M1464">
        <v>35588</v>
      </c>
    </row>
    <row r="1465" spans="1:13" x14ac:dyDescent="0.3">
      <c r="A1465" s="10" t="s">
        <v>2785</v>
      </c>
      <c r="B1465" s="10" t="s">
        <v>2786</v>
      </c>
      <c r="C1465" s="10" t="s">
        <v>2789</v>
      </c>
      <c r="D1465" s="10" t="s">
        <v>138</v>
      </c>
      <c r="E1465" s="10" t="s">
        <v>38</v>
      </c>
      <c r="F1465" s="10" t="s">
        <v>47</v>
      </c>
      <c r="I1465" s="10" t="s">
        <v>812</v>
      </c>
      <c r="J1465">
        <v>2019</v>
      </c>
      <c r="M1465">
        <v>32536</v>
      </c>
    </row>
    <row r="1466" spans="1:13" x14ac:dyDescent="0.3">
      <c r="A1466" s="10" t="s">
        <v>2785</v>
      </c>
      <c r="B1466" s="10" t="s">
        <v>2786</v>
      </c>
      <c r="C1466" s="10" t="s">
        <v>2789</v>
      </c>
      <c r="D1466" s="10" t="s">
        <v>138</v>
      </c>
      <c r="E1466" s="10" t="s">
        <v>38</v>
      </c>
      <c r="F1466" s="10" t="s">
        <v>47</v>
      </c>
      <c r="I1466" s="10" t="s">
        <v>812</v>
      </c>
      <c r="J1466">
        <v>2020</v>
      </c>
      <c r="M1466">
        <v>37993</v>
      </c>
    </row>
    <row r="1467" spans="1:13" x14ac:dyDescent="0.3">
      <c r="A1467" s="10" t="s">
        <v>2785</v>
      </c>
      <c r="B1467" s="10" t="s">
        <v>2786</v>
      </c>
      <c r="C1467" s="10" t="s">
        <v>2789</v>
      </c>
      <c r="D1467" s="10" t="s">
        <v>138</v>
      </c>
      <c r="E1467" s="10" t="s">
        <v>37</v>
      </c>
      <c r="F1467" s="10" t="s">
        <v>47</v>
      </c>
      <c r="I1467" s="10" t="s">
        <v>812</v>
      </c>
      <c r="J1467">
        <v>2008</v>
      </c>
      <c r="L1467">
        <v>92.1</v>
      </c>
    </row>
    <row r="1468" spans="1:13" x14ac:dyDescent="0.3">
      <c r="A1468" s="10" t="s">
        <v>2785</v>
      </c>
      <c r="B1468" s="10" t="s">
        <v>2786</v>
      </c>
      <c r="C1468" s="10" t="s">
        <v>2789</v>
      </c>
      <c r="D1468" s="10" t="s">
        <v>138</v>
      </c>
      <c r="E1468" s="10" t="s">
        <v>37</v>
      </c>
      <c r="F1468" s="10" t="s">
        <v>47</v>
      </c>
      <c r="I1468" s="10" t="s">
        <v>812</v>
      </c>
      <c r="J1468">
        <v>2009</v>
      </c>
      <c r="L1468">
        <v>93.3</v>
      </c>
    </row>
    <row r="1469" spans="1:13" x14ac:dyDescent="0.3">
      <c r="A1469" s="10" t="s">
        <v>2785</v>
      </c>
      <c r="B1469" s="10" t="s">
        <v>2786</v>
      </c>
      <c r="C1469" s="10" t="s">
        <v>2789</v>
      </c>
      <c r="D1469" s="10" t="s">
        <v>138</v>
      </c>
      <c r="E1469" s="10" t="s">
        <v>37</v>
      </c>
      <c r="F1469" s="10" t="s">
        <v>47</v>
      </c>
      <c r="I1469" s="10" t="s">
        <v>812</v>
      </c>
      <c r="J1469">
        <v>2010</v>
      </c>
      <c r="L1469">
        <v>93.8</v>
      </c>
    </row>
    <row r="1470" spans="1:13" x14ac:dyDescent="0.3">
      <c r="A1470" s="10" t="s">
        <v>2785</v>
      </c>
      <c r="B1470" s="10" t="s">
        <v>2786</v>
      </c>
      <c r="C1470" s="10" t="s">
        <v>2789</v>
      </c>
      <c r="D1470" s="10" t="s">
        <v>138</v>
      </c>
      <c r="E1470" s="10" t="s">
        <v>37</v>
      </c>
      <c r="F1470" s="10" t="s">
        <v>47</v>
      </c>
      <c r="I1470" s="10" t="s">
        <v>812</v>
      </c>
      <c r="J1470">
        <v>2011</v>
      </c>
      <c r="L1470">
        <v>92.2</v>
      </c>
    </row>
    <row r="1471" spans="1:13" x14ac:dyDescent="0.3">
      <c r="A1471" s="10" t="s">
        <v>2785</v>
      </c>
      <c r="B1471" s="10" t="s">
        <v>2786</v>
      </c>
      <c r="C1471" s="10" t="s">
        <v>2789</v>
      </c>
      <c r="D1471" s="10" t="s">
        <v>138</v>
      </c>
      <c r="E1471" s="10" t="s">
        <v>37</v>
      </c>
      <c r="F1471" s="10" t="s">
        <v>47</v>
      </c>
      <c r="I1471" s="10" t="s">
        <v>812</v>
      </c>
      <c r="J1471">
        <v>2012</v>
      </c>
      <c r="L1471">
        <v>94.3</v>
      </c>
    </row>
    <row r="1472" spans="1:13" x14ac:dyDescent="0.3">
      <c r="A1472" s="10" t="s">
        <v>2785</v>
      </c>
      <c r="B1472" s="10" t="s">
        <v>2786</v>
      </c>
      <c r="C1472" s="10" t="s">
        <v>2789</v>
      </c>
      <c r="D1472" s="10" t="s">
        <v>138</v>
      </c>
      <c r="E1472" s="10" t="s">
        <v>37</v>
      </c>
      <c r="F1472" s="10" t="s">
        <v>47</v>
      </c>
      <c r="I1472" s="10" t="s">
        <v>812</v>
      </c>
      <c r="J1472">
        <v>2013</v>
      </c>
      <c r="L1472">
        <v>100</v>
      </c>
    </row>
    <row r="1473" spans="1:19" x14ac:dyDescent="0.3">
      <c r="A1473" s="10" t="s">
        <v>2785</v>
      </c>
      <c r="B1473" s="10" t="s">
        <v>2786</v>
      </c>
      <c r="C1473" s="10" t="s">
        <v>2789</v>
      </c>
      <c r="D1473" s="10" t="s">
        <v>138</v>
      </c>
      <c r="E1473" s="10" t="s">
        <v>37</v>
      </c>
      <c r="F1473" s="10" t="s">
        <v>47</v>
      </c>
      <c r="I1473" s="10" t="s">
        <v>812</v>
      </c>
      <c r="J1473">
        <v>2014</v>
      </c>
      <c r="L1473">
        <v>101.7</v>
      </c>
    </row>
    <row r="1474" spans="1:19" x14ac:dyDescent="0.3">
      <c r="A1474" s="10" t="s">
        <v>2785</v>
      </c>
      <c r="B1474" s="10" t="s">
        <v>2786</v>
      </c>
      <c r="C1474" s="10" t="s">
        <v>2789</v>
      </c>
      <c r="D1474" s="10" t="s">
        <v>138</v>
      </c>
      <c r="E1474" s="10" t="s">
        <v>37</v>
      </c>
      <c r="F1474" s="10" t="s">
        <v>47</v>
      </c>
      <c r="I1474" s="10" t="s">
        <v>812</v>
      </c>
      <c r="J1474">
        <v>2015</v>
      </c>
      <c r="L1474">
        <v>101.3</v>
      </c>
    </row>
    <row r="1475" spans="1:19" x14ac:dyDescent="0.3">
      <c r="A1475" s="10" t="s">
        <v>2785</v>
      </c>
      <c r="B1475" s="10" t="s">
        <v>2786</v>
      </c>
      <c r="C1475" s="10" t="s">
        <v>2789</v>
      </c>
      <c r="D1475" s="10" t="s">
        <v>138</v>
      </c>
      <c r="E1475" s="10" t="s">
        <v>37</v>
      </c>
      <c r="F1475" s="10" t="s">
        <v>47</v>
      </c>
      <c r="I1475" s="10" t="s">
        <v>812</v>
      </c>
      <c r="J1475">
        <v>2016</v>
      </c>
      <c r="L1475">
        <v>98</v>
      </c>
    </row>
    <row r="1476" spans="1:19" x14ac:dyDescent="0.3">
      <c r="A1476" s="10" t="s">
        <v>2785</v>
      </c>
      <c r="B1476" s="10" t="s">
        <v>2786</v>
      </c>
      <c r="C1476" s="10" t="s">
        <v>2789</v>
      </c>
      <c r="D1476" s="10" t="s">
        <v>138</v>
      </c>
      <c r="E1476" s="10" t="s">
        <v>37</v>
      </c>
      <c r="F1476" s="10" t="s">
        <v>47</v>
      </c>
      <c r="I1476" s="10" t="s">
        <v>812</v>
      </c>
      <c r="J1476">
        <v>2017</v>
      </c>
      <c r="L1476">
        <v>94.7</v>
      </c>
    </row>
    <row r="1477" spans="1:19" x14ac:dyDescent="0.3">
      <c r="A1477" s="10" t="s">
        <v>2785</v>
      </c>
      <c r="B1477" s="10" t="s">
        <v>2786</v>
      </c>
      <c r="C1477" s="10" t="s">
        <v>2789</v>
      </c>
      <c r="D1477" s="10" t="s">
        <v>138</v>
      </c>
      <c r="E1477" s="10" t="s">
        <v>37</v>
      </c>
      <c r="F1477" s="10" t="s">
        <v>47</v>
      </c>
      <c r="I1477" s="10" t="s">
        <v>812</v>
      </c>
      <c r="J1477">
        <v>2018</v>
      </c>
      <c r="L1477">
        <v>99.5</v>
      </c>
    </row>
    <row r="1478" spans="1:19" x14ac:dyDescent="0.3">
      <c r="A1478" s="10" t="s">
        <v>2785</v>
      </c>
      <c r="B1478" s="10" t="s">
        <v>2786</v>
      </c>
      <c r="C1478" s="10" t="s">
        <v>2789</v>
      </c>
      <c r="D1478" s="10" t="s">
        <v>138</v>
      </c>
      <c r="E1478" s="10" t="s">
        <v>37</v>
      </c>
      <c r="F1478" s="10" t="s">
        <v>47</v>
      </c>
      <c r="I1478" s="10" t="s">
        <v>812</v>
      </c>
      <c r="J1478">
        <v>2019</v>
      </c>
      <c r="L1478">
        <v>98.1</v>
      </c>
    </row>
    <row r="1479" spans="1:19" x14ac:dyDescent="0.3">
      <c r="A1479" s="10" t="s">
        <v>2785</v>
      </c>
      <c r="B1479" s="10" t="s">
        <v>2786</v>
      </c>
      <c r="C1479" s="10" t="s">
        <v>2789</v>
      </c>
      <c r="D1479" s="10" t="s">
        <v>138</v>
      </c>
      <c r="E1479" s="10" t="s">
        <v>37</v>
      </c>
      <c r="F1479" s="10" t="s">
        <v>47</v>
      </c>
      <c r="I1479" s="10" t="s">
        <v>812</v>
      </c>
      <c r="J1479">
        <v>2020</v>
      </c>
      <c r="L1479">
        <v>99.2</v>
      </c>
    </row>
    <row r="1480" spans="1:19" x14ac:dyDescent="0.3">
      <c r="A1480" s="10" t="s">
        <v>2785</v>
      </c>
      <c r="B1480" s="10" t="s">
        <v>2786</v>
      </c>
      <c r="C1480" s="10" t="s">
        <v>2789</v>
      </c>
      <c r="D1480" s="10" t="s">
        <v>41</v>
      </c>
      <c r="E1480" s="10"/>
      <c r="F1480" s="10" t="s">
        <v>47</v>
      </c>
      <c r="I1480" s="10" t="s">
        <v>812</v>
      </c>
      <c r="J1480">
        <v>2008</v>
      </c>
      <c r="S1480">
        <v>91.9</v>
      </c>
    </row>
    <row r="1481" spans="1:19" x14ac:dyDescent="0.3">
      <c r="A1481" s="10" t="s">
        <v>2785</v>
      </c>
      <c r="B1481" s="10" t="s">
        <v>2786</v>
      </c>
      <c r="C1481" s="10" t="s">
        <v>2789</v>
      </c>
      <c r="D1481" s="10" t="s">
        <v>41</v>
      </c>
      <c r="E1481" s="10"/>
      <c r="F1481" s="10" t="s">
        <v>47</v>
      </c>
      <c r="I1481" s="10" t="s">
        <v>812</v>
      </c>
      <c r="J1481">
        <v>2009</v>
      </c>
      <c r="S1481">
        <v>93</v>
      </c>
    </row>
    <row r="1482" spans="1:19" x14ac:dyDescent="0.3">
      <c r="A1482" s="10" t="s">
        <v>2785</v>
      </c>
      <c r="B1482" s="10" t="s">
        <v>2786</v>
      </c>
      <c r="C1482" s="10" t="s">
        <v>2789</v>
      </c>
      <c r="D1482" s="10" t="s">
        <v>41</v>
      </c>
      <c r="E1482" s="10"/>
      <c r="F1482" s="10" t="s">
        <v>47</v>
      </c>
      <c r="I1482" s="10" t="s">
        <v>812</v>
      </c>
      <c r="J1482">
        <v>2010</v>
      </c>
      <c r="S1482">
        <v>93.8</v>
      </c>
    </row>
    <row r="1483" spans="1:19" x14ac:dyDescent="0.3">
      <c r="A1483" s="10" t="s">
        <v>2785</v>
      </c>
      <c r="B1483" s="10" t="s">
        <v>2786</v>
      </c>
      <c r="C1483" s="10" t="s">
        <v>2789</v>
      </c>
      <c r="D1483" s="10" t="s">
        <v>41</v>
      </c>
      <c r="E1483" s="10"/>
      <c r="F1483" s="10" t="s">
        <v>47</v>
      </c>
      <c r="I1483" s="10" t="s">
        <v>812</v>
      </c>
      <c r="J1483">
        <v>2011</v>
      </c>
      <c r="S1483">
        <v>92.7</v>
      </c>
    </row>
    <row r="1484" spans="1:19" x14ac:dyDescent="0.3">
      <c r="A1484" s="10" t="s">
        <v>2785</v>
      </c>
      <c r="B1484" s="10" t="s">
        <v>2786</v>
      </c>
      <c r="C1484" s="10" t="s">
        <v>2789</v>
      </c>
      <c r="D1484" s="10" t="s">
        <v>41</v>
      </c>
      <c r="E1484" s="10"/>
      <c r="F1484" s="10" t="s">
        <v>47</v>
      </c>
      <c r="I1484" s="10" t="s">
        <v>812</v>
      </c>
      <c r="J1484">
        <v>2012</v>
      </c>
      <c r="S1484">
        <v>95.2</v>
      </c>
    </row>
    <row r="1485" spans="1:19" x14ac:dyDescent="0.3">
      <c r="A1485" s="10" t="s">
        <v>2785</v>
      </c>
      <c r="B1485" s="10" t="s">
        <v>2786</v>
      </c>
      <c r="C1485" s="10" t="s">
        <v>2789</v>
      </c>
      <c r="D1485" s="10" t="s">
        <v>41</v>
      </c>
      <c r="E1485" s="10"/>
      <c r="F1485" s="10" t="s">
        <v>47</v>
      </c>
      <c r="I1485" s="10" t="s">
        <v>812</v>
      </c>
      <c r="J1485">
        <v>2013</v>
      </c>
      <c r="S1485">
        <v>100</v>
      </c>
    </row>
    <row r="1486" spans="1:19" x14ac:dyDescent="0.3">
      <c r="A1486" s="10" t="s">
        <v>2785</v>
      </c>
      <c r="B1486" s="10" t="s">
        <v>2786</v>
      </c>
      <c r="C1486" s="10" t="s">
        <v>2789</v>
      </c>
      <c r="D1486" s="10" t="s">
        <v>41</v>
      </c>
      <c r="E1486" s="10"/>
      <c r="F1486" s="10" t="s">
        <v>47</v>
      </c>
      <c r="I1486" s="10" t="s">
        <v>812</v>
      </c>
      <c r="J1486">
        <v>2014</v>
      </c>
      <c r="S1486">
        <v>101.7</v>
      </c>
    </row>
    <row r="1487" spans="1:19" x14ac:dyDescent="0.3">
      <c r="A1487" s="10" t="s">
        <v>2785</v>
      </c>
      <c r="B1487" s="10" t="s">
        <v>2786</v>
      </c>
      <c r="C1487" s="10" t="s">
        <v>2789</v>
      </c>
      <c r="D1487" s="10" t="s">
        <v>41</v>
      </c>
      <c r="E1487" s="10"/>
      <c r="F1487" s="10" t="s">
        <v>47</v>
      </c>
      <c r="I1487" s="10" t="s">
        <v>812</v>
      </c>
      <c r="J1487">
        <v>2015</v>
      </c>
      <c r="S1487">
        <v>101.2</v>
      </c>
    </row>
    <row r="1488" spans="1:19" x14ac:dyDescent="0.3">
      <c r="A1488" s="10" t="s">
        <v>2785</v>
      </c>
      <c r="B1488" s="10" t="s">
        <v>2786</v>
      </c>
      <c r="C1488" s="10" t="s">
        <v>2789</v>
      </c>
      <c r="D1488" s="10" t="s">
        <v>41</v>
      </c>
      <c r="E1488" s="10"/>
      <c r="F1488" s="10" t="s">
        <v>47</v>
      </c>
      <c r="I1488" s="10" t="s">
        <v>812</v>
      </c>
      <c r="J1488">
        <v>2016</v>
      </c>
      <c r="S1488">
        <v>98</v>
      </c>
    </row>
    <row r="1489" spans="1:20" x14ac:dyDescent="0.3">
      <c r="A1489" s="10" t="s">
        <v>2785</v>
      </c>
      <c r="B1489" s="10" t="s">
        <v>2786</v>
      </c>
      <c r="C1489" s="10" t="s">
        <v>2789</v>
      </c>
      <c r="D1489" s="10" t="s">
        <v>41</v>
      </c>
      <c r="E1489" s="10"/>
      <c r="F1489" s="10" t="s">
        <v>47</v>
      </c>
      <c r="I1489" s="10" t="s">
        <v>812</v>
      </c>
      <c r="J1489">
        <v>2017</v>
      </c>
      <c r="S1489">
        <v>95</v>
      </c>
    </row>
    <row r="1490" spans="1:20" x14ac:dyDescent="0.3">
      <c r="A1490" s="10" t="s">
        <v>2785</v>
      </c>
      <c r="B1490" s="10" t="s">
        <v>2786</v>
      </c>
      <c r="C1490" s="10" t="s">
        <v>2789</v>
      </c>
      <c r="D1490" s="10" t="s">
        <v>41</v>
      </c>
      <c r="E1490" s="10"/>
      <c r="F1490" s="10" t="s">
        <v>47</v>
      </c>
      <c r="I1490" s="10" t="s">
        <v>812</v>
      </c>
      <c r="J1490">
        <v>2018</v>
      </c>
      <c r="S1490">
        <v>99.6</v>
      </c>
    </row>
    <row r="1491" spans="1:20" x14ac:dyDescent="0.3">
      <c r="A1491" s="10" t="s">
        <v>2785</v>
      </c>
      <c r="B1491" s="10" t="s">
        <v>2786</v>
      </c>
      <c r="C1491" s="10" t="s">
        <v>2789</v>
      </c>
      <c r="D1491" s="10" t="s">
        <v>41</v>
      </c>
      <c r="E1491" s="10"/>
      <c r="F1491" s="10" t="s">
        <v>47</v>
      </c>
      <c r="I1491" s="10" t="s">
        <v>812</v>
      </c>
      <c r="J1491">
        <v>2019</v>
      </c>
      <c r="S1491">
        <v>96.8</v>
      </c>
    </row>
    <row r="1492" spans="1:20" x14ac:dyDescent="0.3">
      <c r="A1492" s="10" t="s">
        <v>2785</v>
      </c>
      <c r="B1492" s="10" t="s">
        <v>2786</v>
      </c>
      <c r="C1492" s="10" t="s">
        <v>2789</v>
      </c>
      <c r="D1492" s="10" t="s">
        <v>41</v>
      </c>
      <c r="E1492" s="10"/>
      <c r="F1492" s="10" t="s">
        <v>47</v>
      </c>
      <c r="I1492" s="10" t="s">
        <v>812</v>
      </c>
      <c r="J1492">
        <v>2020</v>
      </c>
      <c r="S1492">
        <v>99.9</v>
      </c>
    </row>
    <row r="1493" spans="1:20" x14ac:dyDescent="0.3">
      <c r="A1493" s="10" t="s">
        <v>2785</v>
      </c>
      <c r="B1493" s="10" t="s">
        <v>2786</v>
      </c>
      <c r="C1493" s="10" t="s">
        <v>2789</v>
      </c>
      <c r="D1493" s="10" t="s">
        <v>41</v>
      </c>
      <c r="E1493" s="10" t="s">
        <v>38</v>
      </c>
      <c r="F1493" s="10" t="s">
        <v>47</v>
      </c>
      <c r="I1493" s="10" t="s">
        <v>812</v>
      </c>
      <c r="J1493">
        <v>2008</v>
      </c>
      <c r="T1493">
        <v>34293</v>
      </c>
    </row>
    <row r="1494" spans="1:20" x14ac:dyDescent="0.3">
      <c r="A1494" s="10" t="s">
        <v>2785</v>
      </c>
      <c r="B1494" s="10" t="s">
        <v>2786</v>
      </c>
      <c r="C1494" s="10" t="s">
        <v>2789</v>
      </c>
      <c r="D1494" s="10" t="s">
        <v>41</v>
      </c>
      <c r="E1494" s="10" t="s">
        <v>38</v>
      </c>
      <c r="F1494" s="10" t="s">
        <v>47</v>
      </c>
      <c r="I1494" s="10" t="s">
        <v>812</v>
      </c>
      <c r="J1494">
        <v>2009</v>
      </c>
      <c r="T1494">
        <v>31877</v>
      </c>
    </row>
    <row r="1495" spans="1:20" x14ac:dyDescent="0.3">
      <c r="A1495" s="10" t="s">
        <v>2785</v>
      </c>
      <c r="B1495" s="10" t="s">
        <v>2786</v>
      </c>
      <c r="C1495" s="10" t="s">
        <v>2789</v>
      </c>
      <c r="D1495" s="10" t="s">
        <v>41</v>
      </c>
      <c r="E1495" s="10" t="s">
        <v>38</v>
      </c>
      <c r="F1495" s="10" t="s">
        <v>47</v>
      </c>
      <c r="I1495" s="10" t="s">
        <v>812</v>
      </c>
      <c r="J1495">
        <v>2010</v>
      </c>
      <c r="T1495">
        <v>44552</v>
      </c>
    </row>
    <row r="1496" spans="1:20" x14ac:dyDescent="0.3">
      <c r="A1496" s="10" t="s">
        <v>2785</v>
      </c>
      <c r="B1496" s="10" t="s">
        <v>2786</v>
      </c>
      <c r="C1496" s="10" t="s">
        <v>2789</v>
      </c>
      <c r="D1496" s="10" t="s">
        <v>41</v>
      </c>
      <c r="E1496" s="10" t="s">
        <v>38</v>
      </c>
      <c r="F1496" s="10" t="s">
        <v>47</v>
      </c>
      <c r="I1496" s="10" t="s">
        <v>812</v>
      </c>
      <c r="J1496">
        <v>2011</v>
      </c>
      <c r="T1496">
        <v>49083</v>
      </c>
    </row>
    <row r="1497" spans="1:20" x14ac:dyDescent="0.3">
      <c r="A1497" s="10" t="s">
        <v>2785</v>
      </c>
      <c r="B1497" s="10" t="s">
        <v>2786</v>
      </c>
      <c r="C1497" s="10" t="s">
        <v>2789</v>
      </c>
      <c r="D1497" s="10" t="s">
        <v>41</v>
      </c>
      <c r="E1497" s="10" t="s">
        <v>38</v>
      </c>
      <c r="F1497" s="10" t="s">
        <v>47</v>
      </c>
      <c r="I1497" s="10" t="s">
        <v>812</v>
      </c>
      <c r="J1497">
        <v>2012</v>
      </c>
      <c r="T1497">
        <v>46260</v>
      </c>
    </row>
    <row r="1498" spans="1:20" x14ac:dyDescent="0.3">
      <c r="A1498" s="10" t="s">
        <v>2785</v>
      </c>
      <c r="B1498" s="10" t="s">
        <v>2786</v>
      </c>
      <c r="C1498" s="10" t="s">
        <v>2789</v>
      </c>
      <c r="D1498" s="10" t="s">
        <v>41</v>
      </c>
      <c r="E1498" s="10" t="s">
        <v>38</v>
      </c>
      <c r="F1498" s="10" t="s">
        <v>47</v>
      </c>
      <c r="I1498" s="10" t="s">
        <v>812</v>
      </c>
      <c r="J1498">
        <v>2013</v>
      </c>
      <c r="T1498">
        <v>43700</v>
      </c>
    </row>
    <row r="1499" spans="1:20" x14ac:dyDescent="0.3">
      <c r="A1499" s="10" t="s">
        <v>2785</v>
      </c>
      <c r="B1499" s="10" t="s">
        <v>2786</v>
      </c>
      <c r="C1499" s="10" t="s">
        <v>2789</v>
      </c>
      <c r="D1499" s="10" t="s">
        <v>41</v>
      </c>
      <c r="E1499" s="10" t="s">
        <v>38</v>
      </c>
      <c r="F1499" s="10" t="s">
        <v>47</v>
      </c>
      <c r="I1499" s="10" t="s">
        <v>812</v>
      </c>
      <c r="J1499">
        <v>2014</v>
      </c>
      <c r="T1499">
        <v>40437</v>
      </c>
    </row>
    <row r="1500" spans="1:20" x14ac:dyDescent="0.3">
      <c r="A1500" s="10" t="s">
        <v>2785</v>
      </c>
      <c r="B1500" s="10" t="s">
        <v>2786</v>
      </c>
      <c r="C1500" s="10" t="s">
        <v>2789</v>
      </c>
      <c r="D1500" s="10" t="s">
        <v>41</v>
      </c>
      <c r="E1500" s="10" t="s">
        <v>38</v>
      </c>
      <c r="F1500" s="10" t="s">
        <v>47</v>
      </c>
      <c r="I1500" s="10" t="s">
        <v>812</v>
      </c>
      <c r="J1500">
        <v>2015</v>
      </c>
      <c r="T1500">
        <v>32340</v>
      </c>
    </row>
    <row r="1501" spans="1:20" x14ac:dyDescent="0.3">
      <c r="A1501" s="10" t="s">
        <v>2785</v>
      </c>
      <c r="B1501" s="10" t="s">
        <v>2786</v>
      </c>
      <c r="C1501" s="10" t="s">
        <v>2789</v>
      </c>
      <c r="D1501" s="10" t="s">
        <v>41</v>
      </c>
      <c r="E1501" s="10" t="s">
        <v>38</v>
      </c>
      <c r="F1501" s="10" t="s">
        <v>47</v>
      </c>
      <c r="I1501" s="10" t="s">
        <v>812</v>
      </c>
      <c r="J1501">
        <v>2016</v>
      </c>
      <c r="T1501">
        <v>30698</v>
      </c>
    </row>
    <row r="1502" spans="1:20" x14ac:dyDescent="0.3">
      <c r="A1502" s="10" t="s">
        <v>2785</v>
      </c>
      <c r="B1502" s="10" t="s">
        <v>2786</v>
      </c>
      <c r="C1502" s="10" t="s">
        <v>2789</v>
      </c>
      <c r="D1502" s="10" t="s">
        <v>41</v>
      </c>
      <c r="E1502" s="10" t="s">
        <v>38</v>
      </c>
      <c r="F1502" s="10" t="s">
        <v>47</v>
      </c>
      <c r="I1502" s="10" t="s">
        <v>812</v>
      </c>
      <c r="J1502">
        <v>2017</v>
      </c>
      <c r="T1502">
        <v>37139</v>
      </c>
    </row>
    <row r="1503" spans="1:20" x14ac:dyDescent="0.3">
      <c r="A1503" s="10" t="s">
        <v>2785</v>
      </c>
      <c r="B1503" s="10" t="s">
        <v>2786</v>
      </c>
      <c r="C1503" s="10" t="s">
        <v>2789</v>
      </c>
      <c r="D1503" s="10" t="s">
        <v>41</v>
      </c>
      <c r="E1503" s="10" t="s">
        <v>38</v>
      </c>
      <c r="F1503" s="10" t="s">
        <v>47</v>
      </c>
      <c r="I1503" s="10" t="s">
        <v>812</v>
      </c>
      <c r="J1503">
        <v>2018</v>
      </c>
      <c r="T1503">
        <v>39130</v>
      </c>
    </row>
    <row r="1504" spans="1:20" x14ac:dyDescent="0.3">
      <c r="A1504" s="10" t="s">
        <v>2785</v>
      </c>
      <c r="B1504" s="10" t="s">
        <v>2786</v>
      </c>
      <c r="C1504" s="10" t="s">
        <v>2789</v>
      </c>
      <c r="D1504" s="10" t="s">
        <v>41</v>
      </c>
      <c r="E1504" s="10" t="s">
        <v>38</v>
      </c>
      <c r="F1504" s="10" t="s">
        <v>47</v>
      </c>
      <c r="I1504" s="10" t="s">
        <v>812</v>
      </c>
      <c r="J1504">
        <v>2019</v>
      </c>
      <c r="T1504">
        <v>35340</v>
      </c>
    </row>
    <row r="1505" spans="1:26" x14ac:dyDescent="0.3">
      <c r="A1505" s="10" t="s">
        <v>2785</v>
      </c>
      <c r="B1505" s="10" t="s">
        <v>2786</v>
      </c>
      <c r="C1505" s="10" t="s">
        <v>2789</v>
      </c>
      <c r="D1505" s="10" t="s">
        <v>41</v>
      </c>
      <c r="E1505" s="10" t="s">
        <v>38</v>
      </c>
      <c r="F1505" s="10" t="s">
        <v>47</v>
      </c>
      <c r="I1505" s="10" t="s">
        <v>812</v>
      </c>
      <c r="J1505">
        <v>2020</v>
      </c>
      <c r="T1505">
        <v>41770</v>
      </c>
    </row>
    <row r="1506" spans="1:26" x14ac:dyDescent="0.3">
      <c r="A1506" s="10" t="s">
        <v>2785</v>
      </c>
      <c r="B1506" s="10" t="s">
        <v>2786</v>
      </c>
      <c r="C1506" s="10" t="s">
        <v>2790</v>
      </c>
      <c r="D1506" s="10" t="s">
        <v>134</v>
      </c>
      <c r="E1506" s="10" t="s">
        <v>38</v>
      </c>
      <c r="F1506" s="10" t="s">
        <v>47</v>
      </c>
      <c r="I1506" s="10" t="s">
        <v>812</v>
      </c>
      <c r="J1506">
        <v>2008</v>
      </c>
      <c r="N1506">
        <v>4066</v>
      </c>
    </row>
    <row r="1507" spans="1:26" x14ac:dyDescent="0.3">
      <c r="A1507" s="10" t="s">
        <v>2785</v>
      </c>
      <c r="B1507" s="10" t="s">
        <v>2786</v>
      </c>
      <c r="C1507" s="10" t="s">
        <v>2790</v>
      </c>
      <c r="D1507" s="10" t="s">
        <v>134</v>
      </c>
      <c r="E1507" s="10" t="s">
        <v>38</v>
      </c>
      <c r="F1507" s="10" t="s">
        <v>47</v>
      </c>
      <c r="I1507" s="10" t="s">
        <v>812</v>
      </c>
      <c r="J1507">
        <v>2009</v>
      </c>
      <c r="N1507">
        <v>3668</v>
      </c>
    </row>
    <row r="1508" spans="1:26" x14ac:dyDescent="0.3">
      <c r="A1508" s="10" t="s">
        <v>2785</v>
      </c>
      <c r="B1508" s="10" t="s">
        <v>2786</v>
      </c>
      <c r="C1508" s="10" t="s">
        <v>2790</v>
      </c>
      <c r="D1508" s="10" t="s">
        <v>134</v>
      </c>
      <c r="E1508" s="10" t="s">
        <v>38</v>
      </c>
      <c r="F1508" s="10" t="s">
        <v>47</v>
      </c>
      <c r="I1508" s="10" t="s">
        <v>812</v>
      </c>
      <c r="J1508">
        <v>2010</v>
      </c>
      <c r="N1508">
        <v>4372</v>
      </c>
    </row>
    <row r="1509" spans="1:26" x14ac:dyDescent="0.3">
      <c r="A1509" s="10" t="s">
        <v>2785</v>
      </c>
      <c r="B1509" s="10" t="s">
        <v>2786</v>
      </c>
      <c r="C1509" s="10" t="s">
        <v>2790</v>
      </c>
      <c r="D1509" s="10" t="s">
        <v>134</v>
      </c>
      <c r="E1509" s="10" t="s">
        <v>38</v>
      </c>
      <c r="F1509" s="10" t="s">
        <v>47</v>
      </c>
      <c r="I1509" s="10" t="s">
        <v>812</v>
      </c>
      <c r="J1509">
        <v>2011</v>
      </c>
      <c r="N1509">
        <v>4969</v>
      </c>
    </row>
    <row r="1510" spans="1:26" x14ac:dyDescent="0.3">
      <c r="A1510" s="10" t="s">
        <v>2785</v>
      </c>
      <c r="B1510" s="10" t="s">
        <v>2786</v>
      </c>
      <c r="C1510" s="10" t="s">
        <v>2790</v>
      </c>
      <c r="D1510" s="10" t="s">
        <v>134</v>
      </c>
      <c r="E1510" s="10" t="s">
        <v>38</v>
      </c>
      <c r="F1510" s="10" t="s">
        <v>47</v>
      </c>
      <c r="I1510" s="10" t="s">
        <v>812</v>
      </c>
      <c r="J1510">
        <v>2012</v>
      </c>
      <c r="N1510">
        <v>5019</v>
      </c>
    </row>
    <row r="1511" spans="1:26" x14ac:dyDescent="0.3">
      <c r="A1511" s="10" t="s">
        <v>2785</v>
      </c>
      <c r="B1511" s="10" t="s">
        <v>2786</v>
      </c>
      <c r="C1511" s="10" t="s">
        <v>2790</v>
      </c>
      <c r="D1511" s="10" t="s">
        <v>134</v>
      </c>
      <c r="E1511" s="10" t="s">
        <v>38</v>
      </c>
      <c r="F1511" s="10" t="s">
        <v>47</v>
      </c>
      <c r="I1511" s="10" t="s">
        <v>812</v>
      </c>
      <c r="J1511">
        <v>2013</v>
      </c>
      <c r="N1511">
        <v>5647</v>
      </c>
    </row>
    <row r="1512" spans="1:26" x14ac:dyDescent="0.3">
      <c r="A1512" s="10" t="s">
        <v>2785</v>
      </c>
      <c r="B1512" s="10" t="s">
        <v>2786</v>
      </c>
      <c r="C1512" s="10" t="s">
        <v>2790</v>
      </c>
      <c r="D1512" s="10" t="s">
        <v>134</v>
      </c>
      <c r="E1512" s="10" t="s">
        <v>38</v>
      </c>
      <c r="F1512" s="10" t="s">
        <v>47</v>
      </c>
      <c r="I1512" s="10" t="s">
        <v>812</v>
      </c>
      <c r="J1512">
        <v>2014</v>
      </c>
      <c r="N1512">
        <v>5621</v>
      </c>
    </row>
    <row r="1513" spans="1:26" x14ac:dyDescent="0.3">
      <c r="A1513" s="10" t="s">
        <v>2785</v>
      </c>
      <c r="B1513" s="10" t="s">
        <v>2786</v>
      </c>
      <c r="C1513" s="10" t="s">
        <v>2790</v>
      </c>
      <c r="D1513" s="10" t="s">
        <v>134</v>
      </c>
      <c r="E1513" s="10" t="s">
        <v>38</v>
      </c>
      <c r="F1513" s="10" t="s">
        <v>47</v>
      </c>
      <c r="I1513" s="10" t="s">
        <v>812</v>
      </c>
      <c r="J1513">
        <v>2015</v>
      </c>
      <c r="N1513">
        <v>5194</v>
      </c>
    </row>
    <row r="1514" spans="1:26" x14ac:dyDescent="0.3">
      <c r="A1514" s="10" t="s">
        <v>2785</v>
      </c>
      <c r="B1514" s="10" t="s">
        <v>2786</v>
      </c>
      <c r="C1514" s="10" t="s">
        <v>2790</v>
      </c>
      <c r="D1514" s="10" t="s">
        <v>134</v>
      </c>
      <c r="E1514" s="10" t="s">
        <v>38</v>
      </c>
      <c r="F1514" s="10" t="s">
        <v>47</v>
      </c>
      <c r="I1514" s="10" t="s">
        <v>812</v>
      </c>
      <c r="J1514">
        <v>2016</v>
      </c>
      <c r="N1514">
        <v>5882</v>
      </c>
    </row>
    <row r="1515" spans="1:26" x14ac:dyDescent="0.3">
      <c r="A1515" s="10" t="s">
        <v>2785</v>
      </c>
      <c r="B1515" s="10" t="s">
        <v>2786</v>
      </c>
      <c r="C1515" s="10" t="s">
        <v>2790</v>
      </c>
      <c r="D1515" s="10" t="s">
        <v>134</v>
      </c>
      <c r="E1515" s="10" t="s">
        <v>38</v>
      </c>
      <c r="F1515" s="10" t="s">
        <v>47</v>
      </c>
      <c r="I1515" s="10" t="s">
        <v>812</v>
      </c>
      <c r="J1515">
        <v>2017</v>
      </c>
      <c r="N1515">
        <v>5742</v>
      </c>
    </row>
    <row r="1516" spans="1:26" x14ac:dyDescent="0.3">
      <c r="A1516" s="10" t="s">
        <v>2785</v>
      </c>
      <c r="B1516" s="10" t="s">
        <v>2786</v>
      </c>
      <c r="C1516" s="10" t="s">
        <v>2790</v>
      </c>
      <c r="D1516" s="10" t="s">
        <v>134</v>
      </c>
      <c r="E1516" s="10" t="s">
        <v>38</v>
      </c>
      <c r="F1516" s="10" t="s">
        <v>47</v>
      </c>
      <c r="I1516" s="10" t="s">
        <v>812</v>
      </c>
      <c r="J1516">
        <v>2018</v>
      </c>
      <c r="N1516">
        <v>6486</v>
      </c>
    </row>
    <row r="1517" spans="1:26" x14ac:dyDescent="0.3">
      <c r="A1517" s="10" t="s">
        <v>2785</v>
      </c>
      <c r="B1517" s="10" t="s">
        <v>2786</v>
      </c>
      <c r="C1517" s="10" t="s">
        <v>2790</v>
      </c>
      <c r="D1517" s="10" t="s">
        <v>134</v>
      </c>
      <c r="E1517" s="10" t="s">
        <v>38</v>
      </c>
      <c r="F1517" s="10" t="s">
        <v>47</v>
      </c>
      <c r="I1517" s="10" t="s">
        <v>812</v>
      </c>
      <c r="J1517">
        <v>2019</v>
      </c>
      <c r="N1517">
        <v>6786</v>
      </c>
    </row>
    <row r="1518" spans="1:26" x14ac:dyDescent="0.3">
      <c r="A1518" s="10" t="s">
        <v>2785</v>
      </c>
      <c r="B1518" s="10" t="s">
        <v>2786</v>
      </c>
      <c r="C1518" s="10" t="s">
        <v>2790</v>
      </c>
      <c r="D1518" s="10" t="s">
        <v>134</v>
      </c>
      <c r="E1518" s="10" t="s">
        <v>38</v>
      </c>
      <c r="F1518" s="10" t="s">
        <v>47</v>
      </c>
      <c r="I1518" s="10" t="s">
        <v>812</v>
      </c>
      <c r="J1518">
        <v>2020</v>
      </c>
      <c r="N1518">
        <v>6363</v>
      </c>
    </row>
    <row r="1519" spans="1:26" x14ac:dyDescent="0.3">
      <c r="A1519" s="10" t="s">
        <v>2785</v>
      </c>
      <c r="B1519" s="10" t="s">
        <v>2793</v>
      </c>
      <c r="C1519" s="10" t="s">
        <v>2791</v>
      </c>
      <c r="D1519" s="10" t="s">
        <v>42</v>
      </c>
      <c r="E1519" s="10"/>
      <c r="F1519" s="10" t="s">
        <v>47</v>
      </c>
      <c r="I1519" s="10" t="s">
        <v>812</v>
      </c>
      <c r="J1519">
        <v>2008</v>
      </c>
      <c r="Z1519">
        <v>75.7</v>
      </c>
    </row>
    <row r="1520" spans="1:26" x14ac:dyDescent="0.3">
      <c r="A1520" s="10" t="s">
        <v>2785</v>
      </c>
      <c r="B1520" s="10" t="s">
        <v>2793</v>
      </c>
      <c r="C1520" s="10" t="s">
        <v>2791</v>
      </c>
      <c r="D1520" s="10" t="s">
        <v>42</v>
      </c>
      <c r="E1520" s="10"/>
      <c r="F1520" s="10" t="s">
        <v>47</v>
      </c>
      <c r="I1520" s="10" t="s">
        <v>812</v>
      </c>
      <c r="J1520">
        <v>2009</v>
      </c>
      <c r="Z1520">
        <v>60.4</v>
      </c>
    </row>
    <row r="1521" spans="1:27" x14ac:dyDescent="0.3">
      <c r="A1521" s="10" t="s">
        <v>2785</v>
      </c>
      <c r="B1521" s="10" t="s">
        <v>2793</v>
      </c>
      <c r="C1521" s="10" t="s">
        <v>2791</v>
      </c>
      <c r="D1521" s="10" t="s">
        <v>42</v>
      </c>
      <c r="E1521" s="10"/>
      <c r="F1521" s="10" t="s">
        <v>47</v>
      </c>
      <c r="I1521" s="10" t="s">
        <v>812</v>
      </c>
      <c r="J1521">
        <v>2010</v>
      </c>
      <c r="Z1521">
        <v>79.3</v>
      </c>
    </row>
    <row r="1522" spans="1:27" x14ac:dyDescent="0.3">
      <c r="A1522" s="10" t="s">
        <v>2785</v>
      </c>
      <c r="B1522" s="10" t="s">
        <v>2793</v>
      </c>
      <c r="C1522" s="10" t="s">
        <v>2791</v>
      </c>
      <c r="D1522" s="10" t="s">
        <v>42</v>
      </c>
      <c r="E1522" s="10"/>
      <c r="F1522" s="10" t="s">
        <v>47</v>
      </c>
      <c r="I1522" s="10" t="s">
        <v>812</v>
      </c>
      <c r="J1522">
        <v>2011</v>
      </c>
      <c r="Z1522">
        <v>93</v>
      </c>
    </row>
    <row r="1523" spans="1:27" x14ac:dyDescent="0.3">
      <c r="A1523" s="10" t="s">
        <v>2785</v>
      </c>
      <c r="B1523" s="10" t="s">
        <v>2793</v>
      </c>
      <c r="C1523" s="10" t="s">
        <v>2791</v>
      </c>
      <c r="D1523" s="10" t="s">
        <v>42</v>
      </c>
      <c r="E1523" s="10"/>
      <c r="F1523" s="10" t="s">
        <v>47</v>
      </c>
      <c r="I1523" s="10" t="s">
        <v>812</v>
      </c>
      <c r="J1523">
        <v>2012</v>
      </c>
      <c r="Z1523">
        <v>98.7</v>
      </c>
    </row>
    <row r="1524" spans="1:27" x14ac:dyDescent="0.3">
      <c r="A1524" s="10" t="s">
        <v>2785</v>
      </c>
      <c r="B1524" s="10" t="s">
        <v>2793</v>
      </c>
      <c r="C1524" s="10" t="s">
        <v>2791</v>
      </c>
      <c r="D1524" s="10" t="s">
        <v>42</v>
      </c>
      <c r="E1524" s="10"/>
      <c r="F1524" s="10" t="s">
        <v>47</v>
      </c>
      <c r="I1524" s="10" t="s">
        <v>812</v>
      </c>
      <c r="J1524">
        <v>2013</v>
      </c>
      <c r="Z1524">
        <v>100</v>
      </c>
    </row>
    <row r="1525" spans="1:27" x14ac:dyDescent="0.3">
      <c r="A1525" s="10" t="s">
        <v>2785</v>
      </c>
      <c r="B1525" s="10" t="s">
        <v>2793</v>
      </c>
      <c r="C1525" s="10" t="s">
        <v>2791</v>
      </c>
      <c r="D1525" s="10" t="s">
        <v>42</v>
      </c>
      <c r="E1525" s="10"/>
      <c r="F1525" s="10" t="s">
        <v>47</v>
      </c>
      <c r="I1525" s="10" t="s">
        <v>812</v>
      </c>
      <c r="J1525">
        <v>2014</v>
      </c>
      <c r="Z1525">
        <v>93.5</v>
      </c>
    </row>
    <row r="1526" spans="1:27" x14ac:dyDescent="0.3">
      <c r="A1526" s="10" t="s">
        <v>2785</v>
      </c>
      <c r="B1526" s="10" t="s">
        <v>2793</v>
      </c>
      <c r="C1526" s="10" t="s">
        <v>2791</v>
      </c>
      <c r="D1526" s="10" t="s">
        <v>42</v>
      </c>
      <c r="E1526" s="10"/>
      <c r="F1526" s="10" t="s">
        <v>47</v>
      </c>
      <c r="I1526" s="10" t="s">
        <v>812</v>
      </c>
      <c r="J1526">
        <v>2015</v>
      </c>
      <c r="Z1526">
        <v>93</v>
      </c>
    </row>
    <row r="1527" spans="1:27" x14ac:dyDescent="0.3">
      <c r="A1527" s="10" t="s">
        <v>2785</v>
      </c>
      <c r="B1527" s="10" t="s">
        <v>2793</v>
      </c>
      <c r="C1527" s="10" t="s">
        <v>2791</v>
      </c>
      <c r="D1527" s="10" t="s">
        <v>42</v>
      </c>
      <c r="E1527" s="10"/>
      <c r="F1527" s="10" t="s">
        <v>47</v>
      </c>
      <c r="I1527" s="10" t="s">
        <v>812</v>
      </c>
      <c r="J1527">
        <v>2016</v>
      </c>
      <c r="Z1527">
        <v>94</v>
      </c>
    </row>
    <row r="1528" spans="1:27" x14ac:dyDescent="0.3">
      <c r="A1528" s="10" t="s">
        <v>2785</v>
      </c>
      <c r="B1528" s="10" t="s">
        <v>2793</v>
      </c>
      <c r="C1528" s="10" t="s">
        <v>2791</v>
      </c>
      <c r="D1528" s="10" t="s">
        <v>42</v>
      </c>
      <c r="E1528" s="10"/>
      <c r="F1528" s="10" t="s">
        <v>47</v>
      </c>
      <c r="I1528" s="10" t="s">
        <v>812</v>
      </c>
      <c r="J1528">
        <v>2017</v>
      </c>
      <c r="Z1528">
        <v>98.6</v>
      </c>
    </row>
    <row r="1529" spans="1:27" x14ac:dyDescent="0.3">
      <c r="A1529" s="10" t="s">
        <v>2785</v>
      </c>
      <c r="B1529" s="10" t="s">
        <v>2793</v>
      </c>
      <c r="C1529" s="10" t="s">
        <v>2791</v>
      </c>
      <c r="D1529" s="10" t="s">
        <v>42</v>
      </c>
      <c r="E1529" s="10"/>
      <c r="F1529" s="10" t="s">
        <v>47</v>
      </c>
      <c r="I1529" s="10" t="s">
        <v>812</v>
      </c>
      <c r="J1529">
        <v>2018</v>
      </c>
      <c r="Z1529">
        <v>107</v>
      </c>
    </row>
    <row r="1530" spans="1:27" x14ac:dyDescent="0.3">
      <c r="A1530" s="10" t="s">
        <v>2785</v>
      </c>
      <c r="B1530" s="10" t="s">
        <v>2793</v>
      </c>
      <c r="C1530" s="10" t="s">
        <v>2791</v>
      </c>
      <c r="D1530" s="10" t="s">
        <v>42</v>
      </c>
      <c r="E1530" s="10"/>
      <c r="F1530" s="10" t="s">
        <v>47</v>
      </c>
      <c r="I1530" s="10" t="s">
        <v>812</v>
      </c>
      <c r="J1530">
        <v>2019</v>
      </c>
      <c r="Z1530">
        <v>104.3</v>
      </c>
    </row>
    <row r="1531" spans="1:27" x14ac:dyDescent="0.3">
      <c r="A1531" s="10" t="s">
        <v>2785</v>
      </c>
      <c r="B1531" s="10" t="s">
        <v>2793</v>
      </c>
      <c r="C1531" s="10" t="s">
        <v>2791</v>
      </c>
      <c r="D1531" s="10" t="s">
        <v>42</v>
      </c>
      <c r="E1531" s="10"/>
      <c r="F1531" s="10" t="s">
        <v>47</v>
      </c>
      <c r="I1531" s="10" t="s">
        <v>812</v>
      </c>
      <c r="J1531">
        <v>2020</v>
      </c>
      <c r="Z1531">
        <v>93.6</v>
      </c>
    </row>
    <row r="1532" spans="1:27" x14ac:dyDescent="0.3">
      <c r="A1532" s="10" t="s">
        <v>2785</v>
      </c>
      <c r="B1532" s="10" t="s">
        <v>2793</v>
      </c>
      <c r="C1532" s="10" t="s">
        <v>2791</v>
      </c>
      <c r="D1532" s="10" t="s">
        <v>42</v>
      </c>
      <c r="E1532" s="10" t="s">
        <v>38</v>
      </c>
      <c r="F1532" s="10" t="s">
        <v>47</v>
      </c>
      <c r="I1532" s="10" t="s">
        <v>812</v>
      </c>
      <c r="J1532">
        <v>2008</v>
      </c>
      <c r="AA1532">
        <v>58455</v>
      </c>
    </row>
    <row r="1533" spans="1:27" x14ac:dyDescent="0.3">
      <c r="A1533" s="10" t="s">
        <v>2785</v>
      </c>
      <c r="B1533" s="10" t="s">
        <v>2793</v>
      </c>
      <c r="C1533" s="10" t="s">
        <v>2791</v>
      </c>
      <c r="D1533" s="10" t="s">
        <v>42</v>
      </c>
      <c r="E1533" s="10" t="s">
        <v>38</v>
      </c>
      <c r="F1533" s="10" t="s">
        <v>47</v>
      </c>
      <c r="I1533" s="10" t="s">
        <v>812</v>
      </c>
      <c r="J1533">
        <v>2009</v>
      </c>
      <c r="AA1533">
        <v>40142</v>
      </c>
    </row>
    <row r="1534" spans="1:27" x14ac:dyDescent="0.3">
      <c r="A1534" s="10" t="s">
        <v>2785</v>
      </c>
      <c r="B1534" s="10" t="s">
        <v>2793</v>
      </c>
      <c r="C1534" s="10" t="s">
        <v>2791</v>
      </c>
      <c r="D1534" s="10" t="s">
        <v>42</v>
      </c>
      <c r="E1534" s="10" t="s">
        <v>38</v>
      </c>
      <c r="F1534" s="10" t="s">
        <v>47</v>
      </c>
      <c r="I1534" s="10" t="s">
        <v>812</v>
      </c>
      <c r="J1534">
        <v>2010</v>
      </c>
      <c r="AA1534">
        <v>55216</v>
      </c>
    </row>
    <row r="1535" spans="1:27" x14ac:dyDescent="0.3">
      <c r="A1535" s="10" t="s">
        <v>2785</v>
      </c>
      <c r="B1535" s="10" t="s">
        <v>2793</v>
      </c>
      <c r="C1535" s="10" t="s">
        <v>2791</v>
      </c>
      <c r="D1535" s="10" t="s">
        <v>42</v>
      </c>
      <c r="E1535" s="10" t="s">
        <v>38</v>
      </c>
      <c r="F1535" s="10" t="s">
        <v>47</v>
      </c>
      <c r="I1535" s="10" t="s">
        <v>812</v>
      </c>
      <c r="J1535">
        <v>2011</v>
      </c>
      <c r="AA1535">
        <v>70666</v>
      </c>
    </row>
    <row r="1536" spans="1:27" x14ac:dyDescent="0.3">
      <c r="A1536" s="10" t="s">
        <v>2785</v>
      </c>
      <c r="B1536" s="10" t="s">
        <v>2793</v>
      </c>
      <c r="C1536" s="10" t="s">
        <v>2791</v>
      </c>
      <c r="D1536" s="10" t="s">
        <v>42</v>
      </c>
      <c r="E1536" s="10" t="s">
        <v>38</v>
      </c>
      <c r="F1536" s="10" t="s">
        <v>47</v>
      </c>
      <c r="I1536" s="10" t="s">
        <v>812</v>
      </c>
      <c r="J1536">
        <v>2012</v>
      </c>
      <c r="AA1536">
        <v>75455</v>
      </c>
    </row>
    <row r="1537" spans="1:28" x14ac:dyDescent="0.3">
      <c r="A1537" s="10" t="s">
        <v>2785</v>
      </c>
      <c r="B1537" s="10" t="s">
        <v>2793</v>
      </c>
      <c r="C1537" s="10" t="s">
        <v>2791</v>
      </c>
      <c r="D1537" s="10" t="s">
        <v>42</v>
      </c>
      <c r="E1537" s="10" t="s">
        <v>38</v>
      </c>
      <c r="F1537" s="10" t="s">
        <v>47</v>
      </c>
      <c r="I1537" s="10" t="s">
        <v>812</v>
      </c>
      <c r="J1537">
        <v>2013</v>
      </c>
      <c r="AA1537">
        <v>74755</v>
      </c>
    </row>
    <row r="1538" spans="1:28" x14ac:dyDescent="0.3">
      <c r="A1538" s="10" t="s">
        <v>2785</v>
      </c>
      <c r="B1538" s="10" t="s">
        <v>2793</v>
      </c>
      <c r="C1538" s="10" t="s">
        <v>2791</v>
      </c>
      <c r="D1538" s="10" t="s">
        <v>42</v>
      </c>
      <c r="E1538" s="10" t="s">
        <v>38</v>
      </c>
      <c r="F1538" s="10" t="s">
        <v>47</v>
      </c>
      <c r="I1538" s="10" t="s">
        <v>812</v>
      </c>
      <c r="J1538">
        <v>2014</v>
      </c>
      <c r="AA1538">
        <v>68599</v>
      </c>
    </row>
    <row r="1539" spans="1:28" x14ac:dyDescent="0.3">
      <c r="A1539" s="10" t="s">
        <v>2785</v>
      </c>
      <c r="B1539" s="10" t="s">
        <v>2793</v>
      </c>
      <c r="C1539" s="10" t="s">
        <v>2791</v>
      </c>
      <c r="D1539" s="10" t="s">
        <v>42</v>
      </c>
      <c r="E1539" s="10" t="s">
        <v>38</v>
      </c>
      <c r="F1539" s="10" t="s">
        <v>47</v>
      </c>
      <c r="I1539" s="10" t="s">
        <v>812</v>
      </c>
      <c r="J1539">
        <v>2015</v>
      </c>
      <c r="AA1539">
        <v>58609</v>
      </c>
    </row>
    <row r="1540" spans="1:28" x14ac:dyDescent="0.3">
      <c r="A1540" s="10" t="s">
        <v>2785</v>
      </c>
      <c r="B1540" s="10" t="s">
        <v>2793</v>
      </c>
      <c r="C1540" s="10" t="s">
        <v>2791</v>
      </c>
      <c r="D1540" s="10" t="s">
        <v>42</v>
      </c>
      <c r="E1540" s="10" t="s">
        <v>38</v>
      </c>
      <c r="F1540" s="10" t="s">
        <v>47</v>
      </c>
      <c r="I1540" s="10" t="s">
        <v>812</v>
      </c>
      <c r="J1540">
        <v>2016</v>
      </c>
      <c r="AA1540">
        <v>55855</v>
      </c>
    </row>
    <row r="1541" spans="1:28" x14ac:dyDescent="0.3">
      <c r="A1541" s="10" t="s">
        <v>2785</v>
      </c>
      <c r="B1541" s="10" t="s">
        <v>2793</v>
      </c>
      <c r="C1541" s="10" t="s">
        <v>2791</v>
      </c>
      <c r="D1541" s="10" t="s">
        <v>42</v>
      </c>
      <c r="E1541" s="10" t="s">
        <v>38</v>
      </c>
      <c r="F1541" s="10" t="s">
        <v>47</v>
      </c>
      <c r="I1541" s="10" t="s">
        <v>812</v>
      </c>
      <c r="J1541">
        <v>2017</v>
      </c>
      <c r="AA1541">
        <v>61472</v>
      </c>
    </row>
    <row r="1542" spans="1:28" x14ac:dyDescent="0.3">
      <c r="A1542" s="10" t="s">
        <v>2785</v>
      </c>
      <c r="B1542" s="10" t="s">
        <v>2793</v>
      </c>
      <c r="C1542" s="10" t="s">
        <v>2791</v>
      </c>
      <c r="D1542" s="10" t="s">
        <v>42</v>
      </c>
      <c r="E1542" s="10" t="s">
        <v>38</v>
      </c>
      <c r="F1542" s="10" t="s">
        <v>47</v>
      </c>
      <c r="I1542" s="10" t="s">
        <v>812</v>
      </c>
      <c r="J1542">
        <v>2018</v>
      </c>
      <c r="AA1542">
        <v>70498</v>
      </c>
    </row>
    <row r="1543" spans="1:28" x14ac:dyDescent="0.3">
      <c r="A1543" s="10" t="s">
        <v>2785</v>
      </c>
      <c r="B1543" s="10" t="s">
        <v>2793</v>
      </c>
      <c r="C1543" s="10" t="s">
        <v>2791</v>
      </c>
      <c r="D1543" s="10" t="s">
        <v>42</v>
      </c>
      <c r="E1543" s="10" t="s">
        <v>38</v>
      </c>
      <c r="F1543" s="10" t="s">
        <v>47</v>
      </c>
      <c r="I1543" s="10" t="s">
        <v>812</v>
      </c>
      <c r="J1543">
        <v>2019</v>
      </c>
      <c r="AA1543">
        <v>65810</v>
      </c>
    </row>
    <row r="1544" spans="1:28" x14ac:dyDescent="0.3">
      <c r="A1544" s="10" t="s">
        <v>2785</v>
      </c>
      <c r="B1544" s="10" t="s">
        <v>2793</v>
      </c>
      <c r="C1544" s="10" t="s">
        <v>2791</v>
      </c>
      <c r="D1544" s="10" t="s">
        <v>42</v>
      </c>
      <c r="E1544" s="10" t="s">
        <v>38</v>
      </c>
      <c r="F1544" s="10" t="s">
        <v>47</v>
      </c>
      <c r="I1544" s="10" t="s">
        <v>812</v>
      </c>
      <c r="J1544">
        <v>2020</v>
      </c>
      <c r="AA1544">
        <v>55116</v>
      </c>
    </row>
    <row r="1545" spans="1:28" x14ac:dyDescent="0.3">
      <c r="A1545" s="10" t="s">
        <v>2785</v>
      </c>
      <c r="B1545" s="10" t="s">
        <v>2793</v>
      </c>
      <c r="C1545" s="10" t="s">
        <v>2794</v>
      </c>
      <c r="D1545" s="10" t="s">
        <v>43</v>
      </c>
      <c r="E1545" s="10"/>
      <c r="F1545" s="10" t="s">
        <v>47</v>
      </c>
      <c r="I1545" s="10" t="s">
        <v>812</v>
      </c>
      <c r="J1545">
        <v>2008</v>
      </c>
      <c r="AB1545">
        <v>74.599999999999994</v>
      </c>
    </row>
    <row r="1546" spans="1:28" x14ac:dyDescent="0.3">
      <c r="A1546" s="10" t="s">
        <v>2785</v>
      </c>
      <c r="B1546" s="10" t="s">
        <v>2793</v>
      </c>
      <c r="C1546" s="10" t="s">
        <v>2794</v>
      </c>
      <c r="D1546" s="10" t="s">
        <v>43</v>
      </c>
      <c r="E1546" s="10"/>
      <c r="F1546" s="10" t="s">
        <v>47</v>
      </c>
      <c r="I1546" s="10" t="s">
        <v>812</v>
      </c>
      <c r="J1546">
        <v>2009</v>
      </c>
      <c r="AB1546">
        <v>54.5</v>
      </c>
    </row>
    <row r="1547" spans="1:28" x14ac:dyDescent="0.3">
      <c r="A1547" s="10" t="s">
        <v>2785</v>
      </c>
      <c r="B1547" s="10" t="s">
        <v>2793</v>
      </c>
      <c r="C1547" s="10" t="s">
        <v>2794</v>
      </c>
      <c r="D1547" s="10" t="s">
        <v>43</v>
      </c>
      <c r="E1547" s="10"/>
      <c r="F1547" s="10" t="s">
        <v>47</v>
      </c>
      <c r="I1547" s="10" t="s">
        <v>812</v>
      </c>
      <c r="J1547">
        <v>2010</v>
      </c>
      <c r="AB1547">
        <v>72.599999999999994</v>
      </c>
    </row>
    <row r="1548" spans="1:28" x14ac:dyDescent="0.3">
      <c r="A1548" s="10" t="s">
        <v>2785</v>
      </c>
      <c r="B1548" s="10" t="s">
        <v>2793</v>
      </c>
      <c r="C1548" s="10" t="s">
        <v>2794</v>
      </c>
      <c r="D1548" s="10" t="s">
        <v>43</v>
      </c>
      <c r="E1548" s="10"/>
      <c r="F1548" s="10" t="s">
        <v>47</v>
      </c>
      <c r="I1548" s="10" t="s">
        <v>812</v>
      </c>
      <c r="J1548">
        <v>2011</v>
      </c>
      <c r="AB1548">
        <v>90.9</v>
      </c>
    </row>
    <row r="1549" spans="1:28" x14ac:dyDescent="0.3">
      <c r="A1549" s="10" t="s">
        <v>2785</v>
      </c>
      <c r="B1549" s="10" t="s">
        <v>2793</v>
      </c>
      <c r="C1549" s="10" t="s">
        <v>2794</v>
      </c>
      <c r="D1549" s="10" t="s">
        <v>43</v>
      </c>
      <c r="E1549" s="10"/>
      <c r="F1549" s="10" t="s">
        <v>47</v>
      </c>
      <c r="I1549" s="10" t="s">
        <v>812</v>
      </c>
      <c r="J1549">
        <v>2012</v>
      </c>
      <c r="AB1549">
        <v>107.2</v>
      </c>
    </row>
    <row r="1550" spans="1:28" x14ac:dyDescent="0.3">
      <c r="A1550" s="10" t="s">
        <v>2785</v>
      </c>
      <c r="B1550" s="10" t="s">
        <v>2793</v>
      </c>
      <c r="C1550" s="10" t="s">
        <v>2794</v>
      </c>
      <c r="D1550" s="10" t="s">
        <v>43</v>
      </c>
      <c r="E1550" s="10"/>
      <c r="F1550" s="10" t="s">
        <v>47</v>
      </c>
      <c r="I1550" s="10" t="s">
        <v>812</v>
      </c>
      <c r="J1550">
        <v>2013</v>
      </c>
      <c r="AB1550">
        <v>100</v>
      </c>
    </row>
    <row r="1551" spans="1:28" x14ac:dyDescent="0.3">
      <c r="A1551" s="10" t="s">
        <v>2785</v>
      </c>
      <c r="B1551" s="10" t="s">
        <v>2793</v>
      </c>
      <c r="C1551" s="10" t="s">
        <v>2794</v>
      </c>
      <c r="D1551" s="10" t="s">
        <v>43</v>
      </c>
      <c r="E1551" s="10"/>
      <c r="F1551" s="10" t="s">
        <v>47</v>
      </c>
      <c r="I1551" s="10" t="s">
        <v>812</v>
      </c>
      <c r="J1551">
        <v>2014</v>
      </c>
      <c r="AB1551">
        <v>86.4</v>
      </c>
    </row>
    <row r="1552" spans="1:28" x14ac:dyDescent="0.3">
      <c r="A1552" s="10" t="s">
        <v>2785</v>
      </c>
      <c r="B1552" s="10" t="s">
        <v>2793</v>
      </c>
      <c r="C1552" s="10" t="s">
        <v>2794</v>
      </c>
      <c r="D1552" s="10" t="s">
        <v>43</v>
      </c>
      <c r="E1552" s="10"/>
      <c r="F1552" s="10" t="s">
        <v>47</v>
      </c>
      <c r="I1552" s="10" t="s">
        <v>812</v>
      </c>
      <c r="J1552">
        <v>2015</v>
      </c>
      <c r="AB1552">
        <v>81.099999999999994</v>
      </c>
    </row>
    <row r="1553" spans="1:28" x14ac:dyDescent="0.3">
      <c r="A1553" s="10" t="s">
        <v>2785</v>
      </c>
      <c r="B1553" s="10" t="s">
        <v>2793</v>
      </c>
      <c r="C1553" s="10" t="s">
        <v>2794</v>
      </c>
      <c r="D1553" s="10" t="s">
        <v>43</v>
      </c>
      <c r="E1553" s="10"/>
      <c r="F1553" s="10" t="s">
        <v>47</v>
      </c>
      <c r="I1553" s="10" t="s">
        <v>812</v>
      </c>
      <c r="J1553">
        <v>2016</v>
      </c>
      <c r="AB1553">
        <v>82.1</v>
      </c>
    </row>
    <row r="1554" spans="1:28" x14ac:dyDescent="0.3">
      <c r="A1554" s="10" t="s">
        <v>2785</v>
      </c>
      <c r="B1554" s="10" t="s">
        <v>2793</v>
      </c>
      <c r="C1554" s="10" t="s">
        <v>2794</v>
      </c>
      <c r="D1554" s="10" t="s">
        <v>43</v>
      </c>
      <c r="E1554" s="10"/>
      <c r="F1554" s="10" t="s">
        <v>47</v>
      </c>
      <c r="I1554" s="10" t="s">
        <v>812</v>
      </c>
      <c r="J1554">
        <v>2017</v>
      </c>
      <c r="AB1554">
        <v>83.9</v>
      </c>
    </row>
    <row r="1555" spans="1:28" x14ac:dyDescent="0.3">
      <c r="A1555" s="10" t="s">
        <v>2785</v>
      </c>
      <c r="B1555" s="10" t="s">
        <v>2793</v>
      </c>
      <c r="C1555" s="10" t="s">
        <v>2794</v>
      </c>
      <c r="D1555" s="10" t="s">
        <v>43</v>
      </c>
      <c r="E1555" s="10"/>
      <c r="F1555" s="10" t="s">
        <v>47</v>
      </c>
      <c r="I1555" s="10" t="s">
        <v>812</v>
      </c>
      <c r="J1555">
        <v>2018</v>
      </c>
      <c r="AB1555">
        <v>94.3</v>
      </c>
    </row>
    <row r="1556" spans="1:28" x14ac:dyDescent="0.3">
      <c r="A1556" s="10" t="s">
        <v>2785</v>
      </c>
      <c r="B1556" s="10" t="s">
        <v>2793</v>
      </c>
      <c r="C1556" s="10" t="s">
        <v>2794</v>
      </c>
      <c r="D1556" s="10" t="s">
        <v>43</v>
      </c>
      <c r="E1556" s="10"/>
      <c r="F1556" s="10" t="s">
        <v>47</v>
      </c>
      <c r="I1556" s="10" t="s">
        <v>812</v>
      </c>
      <c r="J1556">
        <v>2019</v>
      </c>
      <c r="AB1556">
        <v>94.9</v>
      </c>
    </row>
    <row r="1557" spans="1:28" x14ac:dyDescent="0.3">
      <c r="A1557" s="10" t="s">
        <v>2785</v>
      </c>
      <c r="B1557" s="10" t="s">
        <v>2793</v>
      </c>
      <c r="C1557" s="10" t="s">
        <v>2794</v>
      </c>
      <c r="D1557" s="10" t="s">
        <v>43</v>
      </c>
      <c r="E1557" s="10"/>
      <c r="F1557" s="10" t="s">
        <v>47</v>
      </c>
      <c r="I1557" s="10" t="s">
        <v>812</v>
      </c>
      <c r="J1557">
        <v>2020</v>
      </c>
      <c r="AB1557">
        <v>82.6</v>
      </c>
    </row>
    <row r="1558" spans="1:28" x14ac:dyDescent="0.3">
      <c r="A1558" s="10" t="s">
        <v>2785</v>
      </c>
      <c r="B1558" s="10" t="s">
        <v>2793</v>
      </c>
      <c r="C1558" s="10" t="s">
        <v>2794</v>
      </c>
      <c r="D1558" s="10" t="s">
        <v>43</v>
      </c>
      <c r="E1558" s="10" t="s">
        <v>88</v>
      </c>
      <c r="F1558" s="10" t="s">
        <v>47</v>
      </c>
      <c r="I1558" s="10" t="s">
        <v>812</v>
      </c>
      <c r="J1558">
        <v>2008</v>
      </c>
      <c r="U1558">
        <v>11454</v>
      </c>
    </row>
    <row r="1559" spans="1:28" x14ac:dyDescent="0.3">
      <c r="A1559" s="10" t="s">
        <v>2785</v>
      </c>
      <c r="B1559" s="10" t="s">
        <v>2793</v>
      </c>
      <c r="C1559" s="10" t="s">
        <v>2794</v>
      </c>
      <c r="D1559" s="10" t="s">
        <v>43</v>
      </c>
      <c r="E1559" s="10" t="s">
        <v>88</v>
      </c>
      <c r="F1559" s="10" t="s">
        <v>47</v>
      </c>
      <c r="I1559" s="10" t="s">
        <v>812</v>
      </c>
      <c r="J1559">
        <v>2009</v>
      </c>
      <c r="U1559">
        <v>8352</v>
      </c>
    </row>
    <row r="1560" spans="1:28" x14ac:dyDescent="0.3">
      <c r="A1560" s="10" t="s">
        <v>2785</v>
      </c>
      <c r="B1560" s="10" t="s">
        <v>2793</v>
      </c>
      <c r="C1560" s="10" t="s">
        <v>2794</v>
      </c>
      <c r="D1560" s="10" t="s">
        <v>43</v>
      </c>
      <c r="E1560" s="10" t="s">
        <v>88</v>
      </c>
      <c r="F1560" s="10" t="s">
        <v>47</v>
      </c>
      <c r="I1560" s="10" t="s">
        <v>812</v>
      </c>
      <c r="J1560">
        <v>2010</v>
      </c>
      <c r="U1560">
        <v>11315</v>
      </c>
    </row>
    <row r="1561" spans="1:28" x14ac:dyDescent="0.3">
      <c r="A1561" s="10" t="s">
        <v>2785</v>
      </c>
      <c r="B1561" s="10" t="s">
        <v>2793</v>
      </c>
      <c r="C1561" s="10" t="s">
        <v>2794</v>
      </c>
      <c r="D1561" s="10" t="s">
        <v>43</v>
      </c>
      <c r="E1561" s="10" t="s">
        <v>88</v>
      </c>
      <c r="F1561" s="10" t="s">
        <v>47</v>
      </c>
      <c r="I1561" s="10" t="s">
        <v>812</v>
      </c>
      <c r="J1561">
        <v>2011</v>
      </c>
      <c r="U1561">
        <v>14352</v>
      </c>
    </row>
    <row r="1562" spans="1:28" x14ac:dyDescent="0.3">
      <c r="A1562" s="10" t="s">
        <v>2785</v>
      </c>
      <c r="B1562" s="10" t="s">
        <v>2793</v>
      </c>
      <c r="C1562" s="10" t="s">
        <v>2794</v>
      </c>
      <c r="D1562" s="10" t="s">
        <v>43</v>
      </c>
      <c r="E1562" s="10" t="s">
        <v>88</v>
      </c>
      <c r="F1562" s="10" t="s">
        <v>47</v>
      </c>
      <c r="I1562" s="10" t="s">
        <v>812</v>
      </c>
      <c r="J1562">
        <v>2012</v>
      </c>
      <c r="U1562">
        <v>17168</v>
      </c>
    </row>
    <row r="1563" spans="1:28" x14ac:dyDescent="0.3">
      <c r="A1563" s="10" t="s">
        <v>2785</v>
      </c>
      <c r="B1563" s="10" t="s">
        <v>2793</v>
      </c>
      <c r="C1563" s="10" t="s">
        <v>2794</v>
      </c>
      <c r="D1563" s="10" t="s">
        <v>43</v>
      </c>
      <c r="E1563" s="10" t="s">
        <v>88</v>
      </c>
      <c r="F1563" s="10" t="s">
        <v>47</v>
      </c>
      <c r="I1563" s="10" t="s">
        <v>812</v>
      </c>
      <c r="J1563">
        <v>2013</v>
      </c>
      <c r="U1563">
        <v>16968</v>
      </c>
    </row>
    <row r="1564" spans="1:28" x14ac:dyDescent="0.3">
      <c r="A1564" s="10" t="s">
        <v>2785</v>
      </c>
      <c r="B1564" s="10" t="s">
        <v>2793</v>
      </c>
      <c r="C1564" s="10" t="s">
        <v>2794</v>
      </c>
      <c r="D1564" s="10" t="s">
        <v>43</v>
      </c>
      <c r="E1564" s="10" t="s">
        <v>88</v>
      </c>
      <c r="F1564" s="10" t="s">
        <v>47</v>
      </c>
      <c r="I1564" s="10" t="s">
        <v>812</v>
      </c>
      <c r="J1564">
        <v>2014</v>
      </c>
      <c r="U1564">
        <v>14592</v>
      </c>
    </row>
    <row r="1565" spans="1:28" x14ac:dyDescent="0.3">
      <c r="A1565" s="10" t="s">
        <v>2785</v>
      </c>
      <c r="B1565" s="10" t="s">
        <v>2793</v>
      </c>
      <c r="C1565" s="10" t="s">
        <v>2794</v>
      </c>
      <c r="D1565" s="10" t="s">
        <v>43</v>
      </c>
      <c r="E1565" s="10" t="s">
        <v>88</v>
      </c>
      <c r="F1565" s="10" t="s">
        <v>47</v>
      </c>
      <c r="I1565" s="10" t="s">
        <v>812</v>
      </c>
      <c r="J1565">
        <v>2015</v>
      </c>
      <c r="U1565">
        <v>13328</v>
      </c>
    </row>
    <row r="1566" spans="1:28" x14ac:dyDescent="0.3">
      <c r="A1566" s="10" t="s">
        <v>2785</v>
      </c>
      <c r="B1566" s="10" t="s">
        <v>2793</v>
      </c>
      <c r="C1566" s="10" t="s">
        <v>2794</v>
      </c>
      <c r="D1566" s="10" t="s">
        <v>43</v>
      </c>
      <c r="E1566" s="10" t="s">
        <v>88</v>
      </c>
      <c r="F1566" s="10" t="s">
        <v>47</v>
      </c>
      <c r="I1566" s="10" t="s">
        <v>812</v>
      </c>
      <c r="J1566">
        <v>2016</v>
      </c>
      <c r="U1566">
        <v>13301</v>
      </c>
    </row>
    <row r="1567" spans="1:28" x14ac:dyDescent="0.3">
      <c r="A1567" s="10" t="s">
        <v>2785</v>
      </c>
      <c r="B1567" s="10" t="s">
        <v>2793</v>
      </c>
      <c r="C1567" s="10" t="s">
        <v>2794</v>
      </c>
      <c r="D1567" s="10" t="s">
        <v>43</v>
      </c>
      <c r="E1567" s="10" t="s">
        <v>88</v>
      </c>
      <c r="F1567" s="10" t="s">
        <v>47</v>
      </c>
      <c r="I1567" s="10" t="s">
        <v>812</v>
      </c>
      <c r="J1567">
        <v>2017</v>
      </c>
      <c r="U1567">
        <v>13576</v>
      </c>
    </row>
    <row r="1568" spans="1:28" x14ac:dyDescent="0.3">
      <c r="A1568" s="10" t="s">
        <v>2785</v>
      </c>
      <c r="B1568" s="10" t="s">
        <v>2793</v>
      </c>
      <c r="C1568" s="10" t="s">
        <v>2794</v>
      </c>
      <c r="D1568" s="10" t="s">
        <v>43</v>
      </c>
      <c r="E1568" s="10" t="s">
        <v>88</v>
      </c>
      <c r="F1568" s="10" t="s">
        <v>47</v>
      </c>
      <c r="I1568" s="10" t="s">
        <v>812</v>
      </c>
      <c r="J1568">
        <v>2018</v>
      </c>
      <c r="U1568">
        <v>15309</v>
      </c>
    </row>
    <row r="1569" spans="1:23" x14ac:dyDescent="0.3">
      <c r="A1569" s="10" t="s">
        <v>2785</v>
      </c>
      <c r="B1569" s="10" t="s">
        <v>2793</v>
      </c>
      <c r="C1569" s="10" t="s">
        <v>2794</v>
      </c>
      <c r="D1569" s="10" t="s">
        <v>43</v>
      </c>
      <c r="E1569" s="10" t="s">
        <v>88</v>
      </c>
      <c r="F1569" s="10" t="s">
        <v>47</v>
      </c>
      <c r="I1569" s="10" t="s">
        <v>812</v>
      </c>
      <c r="J1569">
        <v>2019</v>
      </c>
      <c r="U1569">
        <v>15164</v>
      </c>
    </row>
    <row r="1570" spans="1:23" x14ac:dyDescent="0.3">
      <c r="A1570" s="10" t="s">
        <v>2785</v>
      </c>
      <c r="B1570" s="10" t="s">
        <v>2793</v>
      </c>
      <c r="C1570" s="10" t="s">
        <v>2794</v>
      </c>
      <c r="D1570" s="10" t="s">
        <v>43</v>
      </c>
      <c r="E1570" s="10" t="s">
        <v>88</v>
      </c>
      <c r="F1570" s="10" t="s">
        <v>47</v>
      </c>
      <c r="I1570" s="10" t="s">
        <v>812</v>
      </c>
      <c r="J1570">
        <v>2020</v>
      </c>
      <c r="U1570">
        <v>13065</v>
      </c>
    </row>
    <row r="1571" spans="1:23" x14ac:dyDescent="0.3">
      <c r="A1571" s="10" t="s">
        <v>2785</v>
      </c>
      <c r="B1571" s="10" t="s">
        <v>2793</v>
      </c>
      <c r="C1571" s="10" t="s">
        <v>2795</v>
      </c>
      <c r="D1571" s="10" t="s">
        <v>135</v>
      </c>
      <c r="E1571" s="10"/>
      <c r="F1571" s="10" t="s">
        <v>47</v>
      </c>
      <c r="I1571" s="10" t="s">
        <v>812</v>
      </c>
      <c r="J1571">
        <v>2008</v>
      </c>
      <c r="V1571">
        <v>100</v>
      </c>
    </row>
    <row r="1572" spans="1:23" x14ac:dyDescent="0.3">
      <c r="A1572" s="10" t="s">
        <v>2785</v>
      </c>
      <c r="B1572" s="10" t="s">
        <v>2793</v>
      </c>
      <c r="C1572" s="10" t="s">
        <v>2795</v>
      </c>
      <c r="D1572" s="10" t="s">
        <v>135</v>
      </c>
      <c r="E1572" s="10"/>
      <c r="F1572" s="10" t="s">
        <v>47</v>
      </c>
      <c r="I1572" s="10" t="s">
        <v>812</v>
      </c>
      <c r="J1572">
        <v>2009</v>
      </c>
      <c r="V1572">
        <v>86.7</v>
      </c>
    </row>
    <row r="1573" spans="1:23" x14ac:dyDescent="0.3">
      <c r="A1573" s="10" t="s">
        <v>2785</v>
      </c>
      <c r="B1573" s="10" t="s">
        <v>2793</v>
      </c>
      <c r="C1573" s="10" t="s">
        <v>2795</v>
      </c>
      <c r="D1573" s="10" t="s">
        <v>135</v>
      </c>
      <c r="E1573" s="10"/>
      <c r="F1573" s="10" t="s">
        <v>47</v>
      </c>
      <c r="I1573" s="10" t="s">
        <v>812</v>
      </c>
      <c r="J1573">
        <v>2010</v>
      </c>
      <c r="V1573">
        <v>93</v>
      </c>
    </row>
    <row r="1574" spans="1:23" x14ac:dyDescent="0.3">
      <c r="A1574" s="10" t="s">
        <v>2785</v>
      </c>
      <c r="B1574" s="10" t="s">
        <v>2793</v>
      </c>
      <c r="C1574" s="10" t="s">
        <v>2795</v>
      </c>
      <c r="D1574" s="10" t="s">
        <v>135</v>
      </c>
      <c r="E1574" s="10"/>
      <c r="F1574" s="10" t="s">
        <v>47</v>
      </c>
      <c r="I1574" s="10" t="s">
        <v>812</v>
      </c>
      <c r="J1574">
        <v>2011</v>
      </c>
      <c r="V1574">
        <v>100.6</v>
      </c>
    </row>
    <row r="1575" spans="1:23" x14ac:dyDescent="0.3">
      <c r="A1575" s="10" t="s">
        <v>2785</v>
      </c>
      <c r="B1575" s="10" t="s">
        <v>2793</v>
      </c>
      <c r="C1575" s="10" t="s">
        <v>2795</v>
      </c>
      <c r="D1575" s="10" t="s">
        <v>135</v>
      </c>
      <c r="E1575" s="10"/>
      <c r="F1575" s="10" t="s">
        <v>47</v>
      </c>
      <c r="I1575" s="10" t="s">
        <v>812</v>
      </c>
      <c r="J1575">
        <v>2012</v>
      </c>
      <c r="V1575">
        <v>97.3</v>
      </c>
    </row>
    <row r="1576" spans="1:23" x14ac:dyDescent="0.3">
      <c r="A1576" s="10" t="s">
        <v>2785</v>
      </c>
      <c r="B1576" s="10" t="s">
        <v>2793</v>
      </c>
      <c r="C1576" s="10" t="s">
        <v>2795</v>
      </c>
      <c r="D1576" s="10" t="s">
        <v>135</v>
      </c>
      <c r="E1576" s="10"/>
      <c r="F1576" s="10" t="s">
        <v>47</v>
      </c>
      <c r="I1576" s="10" t="s">
        <v>812</v>
      </c>
      <c r="J1576">
        <v>2013</v>
      </c>
      <c r="V1576">
        <v>100</v>
      </c>
    </row>
    <row r="1577" spans="1:23" x14ac:dyDescent="0.3">
      <c r="A1577" s="10" t="s">
        <v>2785</v>
      </c>
      <c r="B1577" s="10" t="s">
        <v>2793</v>
      </c>
      <c r="C1577" s="10" t="s">
        <v>2795</v>
      </c>
      <c r="D1577" s="10" t="s">
        <v>135</v>
      </c>
      <c r="E1577" s="10"/>
      <c r="F1577" s="10" t="s">
        <v>47</v>
      </c>
      <c r="I1577" s="10" t="s">
        <v>812</v>
      </c>
      <c r="J1577">
        <v>2014</v>
      </c>
      <c r="V1577">
        <v>95.6</v>
      </c>
    </row>
    <row r="1578" spans="1:23" x14ac:dyDescent="0.3">
      <c r="A1578" s="10" t="s">
        <v>2785</v>
      </c>
      <c r="B1578" s="10" t="s">
        <v>2793</v>
      </c>
      <c r="C1578" s="10" t="s">
        <v>2795</v>
      </c>
      <c r="D1578" s="10" t="s">
        <v>135</v>
      </c>
      <c r="E1578" s="10"/>
      <c r="F1578" s="10" t="s">
        <v>47</v>
      </c>
      <c r="I1578" s="10" t="s">
        <v>812</v>
      </c>
      <c r="J1578">
        <v>2015</v>
      </c>
      <c r="V1578">
        <v>94.3</v>
      </c>
    </row>
    <row r="1579" spans="1:23" x14ac:dyDescent="0.3">
      <c r="A1579" s="10" t="s">
        <v>2785</v>
      </c>
      <c r="B1579" s="10" t="s">
        <v>2793</v>
      </c>
      <c r="C1579" s="10" t="s">
        <v>2795</v>
      </c>
      <c r="D1579" s="10" t="s">
        <v>135</v>
      </c>
      <c r="E1579" s="10"/>
      <c r="F1579" s="10" t="s">
        <v>47</v>
      </c>
      <c r="I1579" s="10" t="s">
        <v>812</v>
      </c>
      <c r="J1579">
        <v>2016</v>
      </c>
      <c r="V1579">
        <v>101.2</v>
      </c>
    </row>
    <row r="1580" spans="1:23" x14ac:dyDescent="0.3">
      <c r="A1580" s="10" t="s">
        <v>2785</v>
      </c>
      <c r="B1580" s="10" t="s">
        <v>2793</v>
      </c>
      <c r="C1580" s="10" t="s">
        <v>2795</v>
      </c>
      <c r="D1580" s="10" t="s">
        <v>135</v>
      </c>
      <c r="E1580" s="10"/>
      <c r="F1580" s="10" t="s">
        <v>47</v>
      </c>
      <c r="I1580" s="10" t="s">
        <v>812</v>
      </c>
      <c r="J1580">
        <v>2017</v>
      </c>
      <c r="V1580">
        <v>102.5</v>
      </c>
    </row>
    <row r="1581" spans="1:23" x14ac:dyDescent="0.3">
      <c r="A1581" s="10" t="s">
        <v>2785</v>
      </c>
      <c r="B1581" s="10" t="s">
        <v>2793</v>
      </c>
      <c r="C1581" s="10" t="s">
        <v>2795</v>
      </c>
      <c r="D1581" s="10" t="s">
        <v>135</v>
      </c>
      <c r="E1581" s="10"/>
      <c r="F1581" s="10" t="s">
        <v>47</v>
      </c>
      <c r="I1581" s="10" t="s">
        <v>812</v>
      </c>
      <c r="J1581">
        <v>2018</v>
      </c>
      <c r="V1581">
        <v>104.5</v>
      </c>
    </row>
    <row r="1582" spans="1:23" x14ac:dyDescent="0.3">
      <c r="A1582" s="10" t="s">
        <v>2785</v>
      </c>
      <c r="B1582" s="10" t="s">
        <v>2793</v>
      </c>
      <c r="C1582" s="10" t="s">
        <v>2795</v>
      </c>
      <c r="D1582" s="10" t="s">
        <v>135</v>
      </c>
      <c r="E1582" s="10"/>
      <c r="F1582" s="10" t="s">
        <v>47</v>
      </c>
      <c r="I1582" s="10" t="s">
        <v>812</v>
      </c>
      <c r="J1582">
        <v>2019</v>
      </c>
      <c r="V1582">
        <v>105.8</v>
      </c>
    </row>
    <row r="1583" spans="1:23" x14ac:dyDescent="0.3">
      <c r="A1583" s="10" t="s">
        <v>2785</v>
      </c>
      <c r="B1583" s="10" t="s">
        <v>2793</v>
      </c>
      <c r="C1583" s="10" t="s">
        <v>2795</v>
      </c>
      <c r="D1583" s="10" t="s">
        <v>135</v>
      </c>
      <c r="E1583" s="10"/>
      <c r="F1583" s="10" t="s">
        <v>47</v>
      </c>
      <c r="I1583" s="10" t="s">
        <v>812</v>
      </c>
      <c r="J1583">
        <v>2020</v>
      </c>
      <c r="V1583">
        <v>96.5</v>
      </c>
    </row>
    <row r="1584" spans="1:23" x14ac:dyDescent="0.3">
      <c r="A1584" s="10" t="s">
        <v>2785</v>
      </c>
      <c r="B1584" s="10" t="s">
        <v>2793</v>
      </c>
      <c r="C1584" s="10" t="s">
        <v>2796</v>
      </c>
      <c r="D1584" s="10" t="s">
        <v>136</v>
      </c>
      <c r="E1584" s="10" t="s">
        <v>88</v>
      </c>
      <c r="F1584" s="10" t="s">
        <v>47</v>
      </c>
      <c r="I1584" s="10" t="s">
        <v>812</v>
      </c>
      <c r="J1584">
        <v>2008</v>
      </c>
      <c r="W1584">
        <v>16041</v>
      </c>
    </row>
    <row r="1585" spans="1:29" x14ac:dyDescent="0.3">
      <c r="A1585" s="10" t="s">
        <v>2785</v>
      </c>
      <c r="B1585" s="10" t="s">
        <v>2793</v>
      </c>
      <c r="C1585" s="10" t="s">
        <v>2796</v>
      </c>
      <c r="D1585" s="10" t="s">
        <v>136</v>
      </c>
      <c r="E1585" s="10" t="s">
        <v>88</v>
      </c>
      <c r="F1585" s="10" t="s">
        <v>47</v>
      </c>
      <c r="I1585" s="10" t="s">
        <v>812</v>
      </c>
      <c r="J1585">
        <v>2009</v>
      </c>
      <c r="W1585">
        <v>8926</v>
      </c>
    </row>
    <row r="1586" spans="1:29" x14ac:dyDescent="0.3">
      <c r="A1586" s="10" t="s">
        <v>2785</v>
      </c>
      <c r="B1586" s="10" t="s">
        <v>2793</v>
      </c>
      <c r="C1586" s="10" t="s">
        <v>2796</v>
      </c>
      <c r="D1586" s="10" t="s">
        <v>136</v>
      </c>
      <c r="E1586" s="10" t="s">
        <v>88</v>
      </c>
      <c r="F1586" s="10" t="s">
        <v>47</v>
      </c>
      <c r="I1586" s="10" t="s">
        <v>812</v>
      </c>
      <c r="J1586">
        <v>2010</v>
      </c>
      <c r="W1586">
        <v>11320</v>
      </c>
    </row>
    <row r="1587" spans="1:29" x14ac:dyDescent="0.3">
      <c r="A1587" s="10" t="s">
        <v>2785</v>
      </c>
      <c r="B1587" s="10" t="s">
        <v>2793</v>
      </c>
      <c r="C1587" s="10" t="s">
        <v>2796</v>
      </c>
      <c r="D1587" s="10" t="s">
        <v>136</v>
      </c>
      <c r="E1587" s="10" t="s">
        <v>88</v>
      </c>
      <c r="F1587" s="10" t="s">
        <v>47</v>
      </c>
      <c r="I1587" s="10" t="s">
        <v>812</v>
      </c>
      <c r="J1587">
        <v>2011</v>
      </c>
      <c r="W1587">
        <v>16095</v>
      </c>
    </row>
    <row r="1588" spans="1:29" x14ac:dyDescent="0.3">
      <c r="A1588" s="10" t="s">
        <v>2785</v>
      </c>
      <c r="B1588" s="10" t="s">
        <v>2793</v>
      </c>
      <c r="C1588" s="10" t="s">
        <v>2796</v>
      </c>
      <c r="D1588" s="10" t="s">
        <v>136</v>
      </c>
      <c r="E1588" s="10" t="s">
        <v>88</v>
      </c>
      <c r="F1588" s="10" t="s">
        <v>47</v>
      </c>
      <c r="I1588" s="10" t="s">
        <v>812</v>
      </c>
      <c r="J1588">
        <v>2012</v>
      </c>
      <c r="W1588">
        <v>16092</v>
      </c>
    </row>
    <row r="1589" spans="1:29" x14ac:dyDescent="0.3">
      <c r="A1589" s="10" t="s">
        <v>2785</v>
      </c>
      <c r="B1589" s="10" t="s">
        <v>2793</v>
      </c>
      <c r="C1589" s="10" t="s">
        <v>2796</v>
      </c>
      <c r="D1589" s="10" t="s">
        <v>136</v>
      </c>
      <c r="E1589" s="10" t="s">
        <v>88</v>
      </c>
      <c r="F1589" s="10" t="s">
        <v>47</v>
      </c>
      <c r="I1589" s="10" t="s">
        <v>812</v>
      </c>
      <c r="J1589">
        <v>2013</v>
      </c>
      <c r="W1589">
        <v>15614</v>
      </c>
    </row>
    <row r="1590" spans="1:29" x14ac:dyDescent="0.3">
      <c r="A1590" s="10" t="s">
        <v>2785</v>
      </c>
      <c r="B1590" s="10" t="s">
        <v>2793</v>
      </c>
      <c r="C1590" s="10" t="s">
        <v>2796</v>
      </c>
      <c r="D1590" s="10" t="s">
        <v>136</v>
      </c>
      <c r="E1590" s="10" t="s">
        <v>88</v>
      </c>
      <c r="F1590" s="10" t="s">
        <v>47</v>
      </c>
      <c r="I1590" s="10" t="s">
        <v>812</v>
      </c>
      <c r="J1590">
        <v>2014</v>
      </c>
      <c r="W1590">
        <v>14034</v>
      </c>
    </row>
    <row r="1591" spans="1:29" x14ac:dyDescent="0.3">
      <c r="A1591" s="10" t="s">
        <v>2785</v>
      </c>
      <c r="B1591" s="10" t="s">
        <v>2793</v>
      </c>
      <c r="C1591" s="10" t="s">
        <v>2796</v>
      </c>
      <c r="D1591" s="10" t="s">
        <v>136</v>
      </c>
      <c r="E1591" s="10" t="s">
        <v>88</v>
      </c>
      <c r="F1591" s="10" t="s">
        <v>47</v>
      </c>
      <c r="I1591" s="10" t="s">
        <v>812</v>
      </c>
      <c r="J1591">
        <v>2015</v>
      </c>
      <c r="W1591">
        <v>8056</v>
      </c>
    </row>
    <row r="1592" spans="1:29" x14ac:dyDescent="0.3">
      <c r="A1592" s="10" t="s">
        <v>2785</v>
      </c>
      <c r="B1592" s="10" t="s">
        <v>2793</v>
      </c>
      <c r="C1592" s="10" t="s">
        <v>2796</v>
      </c>
      <c r="D1592" s="10" t="s">
        <v>136</v>
      </c>
      <c r="E1592" s="10" t="s">
        <v>88</v>
      </c>
      <c r="F1592" s="10" t="s">
        <v>47</v>
      </c>
      <c r="I1592" s="10" t="s">
        <v>812</v>
      </c>
      <c r="J1592">
        <v>2016</v>
      </c>
      <c r="W1592">
        <v>7138</v>
      </c>
    </row>
    <row r="1593" spans="1:29" x14ac:dyDescent="0.3">
      <c r="A1593" s="10" t="s">
        <v>2785</v>
      </c>
      <c r="B1593" s="10" t="s">
        <v>2793</v>
      </c>
      <c r="C1593" s="10" t="s">
        <v>2796</v>
      </c>
      <c r="D1593" s="10" t="s">
        <v>136</v>
      </c>
      <c r="E1593" s="10" t="s">
        <v>88</v>
      </c>
      <c r="F1593" s="10" t="s">
        <v>47</v>
      </c>
      <c r="I1593" s="10" t="s">
        <v>812</v>
      </c>
      <c r="J1593">
        <v>2017</v>
      </c>
      <c r="W1593">
        <v>9001</v>
      </c>
    </row>
    <row r="1594" spans="1:29" x14ac:dyDescent="0.3">
      <c r="A1594" s="10" t="s">
        <v>2785</v>
      </c>
      <c r="B1594" s="10" t="s">
        <v>2793</v>
      </c>
      <c r="C1594" s="10" t="s">
        <v>2796</v>
      </c>
      <c r="D1594" s="10" t="s">
        <v>136</v>
      </c>
      <c r="E1594" s="10" t="s">
        <v>88</v>
      </c>
      <c r="F1594" s="10" t="s">
        <v>47</v>
      </c>
      <c r="I1594" s="10" t="s">
        <v>812</v>
      </c>
      <c r="J1594">
        <v>2018</v>
      </c>
      <c r="W1594">
        <v>11455</v>
      </c>
    </row>
    <row r="1595" spans="1:29" x14ac:dyDescent="0.3">
      <c r="A1595" s="10" t="s">
        <v>2785</v>
      </c>
      <c r="B1595" s="10" t="s">
        <v>2793</v>
      </c>
      <c r="C1595" s="10" t="s">
        <v>2796</v>
      </c>
      <c r="D1595" s="10" t="s">
        <v>136</v>
      </c>
      <c r="E1595" s="10" t="s">
        <v>88</v>
      </c>
      <c r="F1595" s="10" t="s">
        <v>47</v>
      </c>
      <c r="I1595" s="10" t="s">
        <v>812</v>
      </c>
      <c r="J1595">
        <v>2019</v>
      </c>
      <c r="W1595">
        <v>10565</v>
      </c>
    </row>
    <row r="1596" spans="1:29" x14ac:dyDescent="0.3">
      <c r="A1596" s="10" t="s">
        <v>2785</v>
      </c>
      <c r="B1596" s="10" t="s">
        <v>2793</v>
      </c>
      <c r="C1596" s="10" t="s">
        <v>2796</v>
      </c>
      <c r="D1596" s="10" t="s">
        <v>136</v>
      </c>
      <c r="E1596" s="10" t="s">
        <v>88</v>
      </c>
      <c r="F1596" s="10" t="s">
        <v>47</v>
      </c>
      <c r="I1596" s="10" t="s">
        <v>812</v>
      </c>
      <c r="J1596">
        <v>2020</v>
      </c>
      <c r="W1596">
        <v>6929</v>
      </c>
    </row>
    <row r="1597" spans="1:29" x14ac:dyDescent="0.3">
      <c r="A1597" s="10" t="s">
        <v>2785</v>
      </c>
      <c r="B1597" s="10" t="s">
        <v>2793</v>
      </c>
      <c r="C1597" s="10" t="s">
        <v>2797</v>
      </c>
      <c r="D1597" s="10" t="s">
        <v>44</v>
      </c>
      <c r="E1597" s="10"/>
      <c r="F1597" s="10" t="s">
        <v>47</v>
      </c>
      <c r="I1597" s="10" t="s">
        <v>812</v>
      </c>
      <c r="J1597">
        <v>2008</v>
      </c>
      <c r="AC1597">
        <v>61.5</v>
      </c>
    </row>
    <row r="1598" spans="1:29" x14ac:dyDescent="0.3">
      <c r="A1598" s="10" t="s">
        <v>2785</v>
      </c>
      <c r="B1598" s="10" t="s">
        <v>2793</v>
      </c>
      <c r="C1598" s="10" t="s">
        <v>2797</v>
      </c>
      <c r="D1598" s="10" t="s">
        <v>44</v>
      </c>
      <c r="E1598" s="10"/>
      <c r="F1598" s="10" t="s">
        <v>47</v>
      </c>
      <c r="I1598" s="10" t="s">
        <v>812</v>
      </c>
      <c r="J1598">
        <v>2009</v>
      </c>
      <c r="AC1598">
        <v>48.9</v>
      </c>
    </row>
    <row r="1599" spans="1:29" x14ac:dyDescent="0.3">
      <c r="A1599" s="10" t="s">
        <v>2785</v>
      </c>
      <c r="B1599" s="10" t="s">
        <v>2793</v>
      </c>
      <c r="C1599" s="10" t="s">
        <v>2797</v>
      </c>
      <c r="D1599" s="10" t="s">
        <v>44</v>
      </c>
      <c r="E1599" s="10"/>
      <c r="F1599" s="10" t="s">
        <v>47</v>
      </c>
      <c r="I1599" s="10" t="s">
        <v>812</v>
      </c>
      <c r="J1599">
        <v>2010</v>
      </c>
      <c r="AC1599">
        <v>73.5</v>
      </c>
    </row>
    <row r="1600" spans="1:29" x14ac:dyDescent="0.3">
      <c r="A1600" s="10" t="s">
        <v>2785</v>
      </c>
      <c r="B1600" s="10" t="s">
        <v>2793</v>
      </c>
      <c r="C1600" s="10" t="s">
        <v>2797</v>
      </c>
      <c r="D1600" s="10" t="s">
        <v>44</v>
      </c>
      <c r="E1600" s="10"/>
      <c r="F1600" s="10" t="s">
        <v>47</v>
      </c>
      <c r="I1600" s="10" t="s">
        <v>812</v>
      </c>
      <c r="J1600">
        <v>2011</v>
      </c>
      <c r="AC1600">
        <v>86.1</v>
      </c>
    </row>
    <row r="1601" spans="1:29" x14ac:dyDescent="0.3">
      <c r="A1601" s="10" t="s">
        <v>2785</v>
      </c>
      <c r="B1601" s="10" t="s">
        <v>2793</v>
      </c>
      <c r="C1601" s="10" t="s">
        <v>2797</v>
      </c>
      <c r="D1601" s="10" t="s">
        <v>44</v>
      </c>
      <c r="E1601" s="10"/>
      <c r="F1601" s="10" t="s">
        <v>47</v>
      </c>
      <c r="I1601" s="10" t="s">
        <v>812</v>
      </c>
      <c r="J1601">
        <v>2012</v>
      </c>
      <c r="AC1601">
        <v>91.4</v>
      </c>
    </row>
    <row r="1602" spans="1:29" x14ac:dyDescent="0.3">
      <c r="A1602" s="10" t="s">
        <v>2785</v>
      </c>
      <c r="B1602" s="10" t="s">
        <v>2793</v>
      </c>
      <c r="C1602" s="10" t="s">
        <v>2797</v>
      </c>
      <c r="D1602" s="10" t="s">
        <v>44</v>
      </c>
      <c r="E1602" s="10"/>
      <c r="F1602" s="10" t="s">
        <v>47</v>
      </c>
      <c r="I1602" s="10" t="s">
        <v>812</v>
      </c>
      <c r="J1602">
        <v>2013</v>
      </c>
      <c r="AC1602">
        <v>100</v>
      </c>
    </row>
    <row r="1603" spans="1:29" x14ac:dyDescent="0.3">
      <c r="A1603" s="10" t="s">
        <v>2785</v>
      </c>
      <c r="B1603" s="10" t="s">
        <v>2793</v>
      </c>
      <c r="C1603" s="10" t="s">
        <v>2797</v>
      </c>
      <c r="D1603" s="10" t="s">
        <v>44</v>
      </c>
      <c r="E1603" s="10"/>
      <c r="F1603" s="10" t="s">
        <v>47</v>
      </c>
      <c r="I1603" s="10" t="s">
        <v>812</v>
      </c>
      <c r="J1603">
        <v>2014</v>
      </c>
      <c r="AC1603">
        <v>93.9</v>
      </c>
    </row>
    <row r="1604" spans="1:29" x14ac:dyDescent="0.3">
      <c r="A1604" s="10" t="s">
        <v>2785</v>
      </c>
      <c r="B1604" s="10" t="s">
        <v>2793</v>
      </c>
      <c r="C1604" s="10" t="s">
        <v>2797</v>
      </c>
      <c r="D1604" s="10" t="s">
        <v>44</v>
      </c>
      <c r="E1604" s="10"/>
      <c r="F1604" s="10" t="s">
        <v>47</v>
      </c>
      <c r="I1604" s="10" t="s">
        <v>812</v>
      </c>
      <c r="J1604">
        <v>2015</v>
      </c>
      <c r="AC1604">
        <v>94.3</v>
      </c>
    </row>
    <row r="1605" spans="1:29" x14ac:dyDescent="0.3">
      <c r="A1605" s="10" t="s">
        <v>2785</v>
      </c>
      <c r="B1605" s="10" t="s">
        <v>2793</v>
      </c>
      <c r="C1605" s="10" t="s">
        <v>2797</v>
      </c>
      <c r="D1605" s="10" t="s">
        <v>44</v>
      </c>
      <c r="E1605" s="10"/>
      <c r="F1605" s="10" t="s">
        <v>47</v>
      </c>
      <c r="I1605" s="10" t="s">
        <v>812</v>
      </c>
      <c r="J1605">
        <v>2016</v>
      </c>
      <c r="AC1605">
        <v>97.8</v>
      </c>
    </row>
    <row r="1606" spans="1:29" x14ac:dyDescent="0.3">
      <c r="A1606" s="10" t="s">
        <v>2785</v>
      </c>
      <c r="B1606" s="10" t="s">
        <v>2793</v>
      </c>
      <c r="C1606" s="10" t="s">
        <v>2797</v>
      </c>
      <c r="D1606" s="10" t="s">
        <v>44</v>
      </c>
      <c r="E1606" s="10"/>
      <c r="F1606" s="10" t="s">
        <v>47</v>
      </c>
      <c r="I1606" s="10" t="s">
        <v>812</v>
      </c>
      <c r="J1606">
        <v>2017</v>
      </c>
      <c r="AC1606">
        <v>111</v>
      </c>
    </row>
    <row r="1607" spans="1:29" x14ac:dyDescent="0.3">
      <c r="A1607" s="10" t="s">
        <v>2785</v>
      </c>
      <c r="B1607" s="10" t="s">
        <v>2793</v>
      </c>
      <c r="C1607" s="10" t="s">
        <v>2797</v>
      </c>
      <c r="D1607" s="10" t="s">
        <v>44</v>
      </c>
      <c r="E1607" s="10"/>
      <c r="F1607" s="10" t="s">
        <v>47</v>
      </c>
      <c r="I1607" s="10" t="s">
        <v>812</v>
      </c>
      <c r="J1607">
        <v>2018</v>
      </c>
      <c r="AC1607">
        <v>119.5</v>
      </c>
    </row>
    <row r="1608" spans="1:29" x14ac:dyDescent="0.3">
      <c r="A1608" s="10" t="s">
        <v>2785</v>
      </c>
      <c r="B1608" s="10" t="s">
        <v>2793</v>
      </c>
      <c r="C1608" s="10" t="s">
        <v>2797</v>
      </c>
      <c r="D1608" s="10" t="s">
        <v>44</v>
      </c>
      <c r="E1608" s="10"/>
      <c r="F1608" s="10" t="s">
        <v>47</v>
      </c>
      <c r="I1608" s="10" t="s">
        <v>812</v>
      </c>
      <c r="J1608">
        <v>2019</v>
      </c>
      <c r="AC1608">
        <v>110.4</v>
      </c>
    </row>
    <row r="1609" spans="1:29" x14ac:dyDescent="0.3">
      <c r="A1609" s="10" t="s">
        <v>2785</v>
      </c>
      <c r="B1609" s="10" t="s">
        <v>2793</v>
      </c>
      <c r="C1609" s="10" t="s">
        <v>2797</v>
      </c>
      <c r="D1609" s="10" t="s">
        <v>44</v>
      </c>
      <c r="E1609" s="10"/>
      <c r="F1609" s="10" t="s">
        <v>47</v>
      </c>
      <c r="I1609" s="10" t="s">
        <v>812</v>
      </c>
      <c r="J1609">
        <v>2020</v>
      </c>
      <c r="AC1609">
        <v>91.7</v>
      </c>
    </row>
    <row r="1610" spans="1:29" x14ac:dyDescent="0.3">
      <c r="A1610" s="10" t="s">
        <v>2785</v>
      </c>
      <c r="B1610" s="10" t="s">
        <v>2793</v>
      </c>
      <c r="C1610" s="10" t="s">
        <v>2797</v>
      </c>
      <c r="D1610" s="10" t="s">
        <v>44</v>
      </c>
      <c r="E1610" s="10" t="s">
        <v>88</v>
      </c>
      <c r="F1610" s="10" t="s">
        <v>47</v>
      </c>
      <c r="I1610" s="10" t="s">
        <v>812</v>
      </c>
      <c r="J1610">
        <v>2008</v>
      </c>
      <c r="X1610">
        <v>13300</v>
      </c>
    </row>
    <row r="1611" spans="1:29" x14ac:dyDescent="0.3">
      <c r="A1611" s="10" t="s">
        <v>2785</v>
      </c>
      <c r="B1611" s="10" t="s">
        <v>2793</v>
      </c>
      <c r="C1611" s="10" t="s">
        <v>2797</v>
      </c>
      <c r="D1611" s="10" t="s">
        <v>44</v>
      </c>
      <c r="E1611" s="10" t="s">
        <v>88</v>
      </c>
      <c r="F1611" s="10" t="s">
        <v>47</v>
      </c>
      <c r="I1611" s="10" t="s">
        <v>812</v>
      </c>
      <c r="J1611">
        <v>2009</v>
      </c>
      <c r="X1611">
        <v>9990</v>
      </c>
    </row>
    <row r="1612" spans="1:29" x14ac:dyDescent="0.3">
      <c r="A1612" s="10" t="s">
        <v>2785</v>
      </c>
      <c r="B1612" s="10" t="s">
        <v>2793</v>
      </c>
      <c r="C1612" s="10" t="s">
        <v>2797</v>
      </c>
      <c r="D1612" s="10" t="s">
        <v>44</v>
      </c>
      <c r="E1612" s="10" t="s">
        <v>88</v>
      </c>
      <c r="F1612" s="10" t="s">
        <v>47</v>
      </c>
      <c r="I1612" s="10" t="s">
        <v>812</v>
      </c>
      <c r="J1612">
        <v>2010</v>
      </c>
      <c r="X1612">
        <v>15493</v>
      </c>
    </row>
    <row r="1613" spans="1:29" x14ac:dyDescent="0.3">
      <c r="A1613" s="10" t="s">
        <v>2785</v>
      </c>
      <c r="B1613" s="10" t="s">
        <v>2793</v>
      </c>
      <c r="C1613" s="10" t="s">
        <v>2797</v>
      </c>
      <c r="D1613" s="10" t="s">
        <v>44</v>
      </c>
      <c r="E1613" s="10" t="s">
        <v>88</v>
      </c>
      <c r="F1613" s="10" t="s">
        <v>47</v>
      </c>
      <c r="I1613" s="10" t="s">
        <v>812</v>
      </c>
      <c r="J1613">
        <v>2011</v>
      </c>
      <c r="X1613">
        <v>18620</v>
      </c>
    </row>
    <row r="1614" spans="1:29" x14ac:dyDescent="0.3">
      <c r="A1614" s="10" t="s">
        <v>2785</v>
      </c>
      <c r="B1614" s="10" t="s">
        <v>2793</v>
      </c>
      <c r="C1614" s="10" t="s">
        <v>2797</v>
      </c>
      <c r="D1614" s="10" t="s">
        <v>44</v>
      </c>
      <c r="E1614" s="10" t="s">
        <v>88</v>
      </c>
      <c r="F1614" s="10" t="s">
        <v>47</v>
      </c>
      <c r="I1614" s="10" t="s">
        <v>812</v>
      </c>
      <c r="J1614">
        <v>2012</v>
      </c>
      <c r="X1614">
        <v>19706</v>
      </c>
    </row>
    <row r="1615" spans="1:29" x14ac:dyDescent="0.3">
      <c r="A1615" s="10" t="s">
        <v>2785</v>
      </c>
      <c r="B1615" s="10" t="s">
        <v>2793</v>
      </c>
      <c r="C1615" s="10" t="s">
        <v>2797</v>
      </c>
      <c r="D1615" s="10" t="s">
        <v>44</v>
      </c>
      <c r="E1615" s="10" t="s">
        <v>88</v>
      </c>
      <c r="F1615" s="10" t="s">
        <v>47</v>
      </c>
      <c r="I1615" s="10" t="s">
        <v>812</v>
      </c>
      <c r="J1615">
        <v>2013</v>
      </c>
      <c r="X1615">
        <v>21028</v>
      </c>
    </row>
    <row r="1616" spans="1:29" x14ac:dyDescent="0.3">
      <c r="A1616" s="10" t="s">
        <v>2785</v>
      </c>
      <c r="B1616" s="10" t="s">
        <v>2793</v>
      </c>
      <c r="C1616" s="10" t="s">
        <v>2797</v>
      </c>
      <c r="D1616" s="10" t="s">
        <v>44</v>
      </c>
      <c r="E1616" s="10" t="s">
        <v>88</v>
      </c>
      <c r="F1616" s="10" t="s">
        <v>47</v>
      </c>
      <c r="I1616" s="10" t="s">
        <v>812</v>
      </c>
      <c r="J1616">
        <v>2014</v>
      </c>
      <c r="X1616">
        <v>19431</v>
      </c>
    </row>
    <row r="1617" spans="1:25" x14ac:dyDescent="0.3">
      <c r="A1617" s="10" t="s">
        <v>2785</v>
      </c>
      <c r="B1617" s="10" t="s">
        <v>2793</v>
      </c>
      <c r="C1617" s="10" t="s">
        <v>2797</v>
      </c>
      <c r="D1617" s="10" t="s">
        <v>44</v>
      </c>
      <c r="E1617" s="10" t="s">
        <v>88</v>
      </c>
      <c r="F1617" s="10" t="s">
        <v>47</v>
      </c>
      <c r="I1617" s="10" t="s">
        <v>812</v>
      </c>
      <c r="J1617">
        <v>2015</v>
      </c>
      <c r="X1617">
        <v>17862</v>
      </c>
    </row>
    <row r="1618" spans="1:25" x14ac:dyDescent="0.3">
      <c r="A1618" s="10" t="s">
        <v>2785</v>
      </c>
      <c r="B1618" s="10" t="s">
        <v>2793</v>
      </c>
      <c r="C1618" s="10" t="s">
        <v>2797</v>
      </c>
      <c r="D1618" s="10" t="s">
        <v>44</v>
      </c>
      <c r="E1618" s="10" t="s">
        <v>88</v>
      </c>
      <c r="F1618" s="10" t="s">
        <v>47</v>
      </c>
      <c r="I1618" s="10" t="s">
        <v>812</v>
      </c>
      <c r="J1618">
        <v>2016</v>
      </c>
      <c r="X1618">
        <v>17798</v>
      </c>
    </row>
    <row r="1619" spans="1:25" x14ac:dyDescent="0.3">
      <c r="A1619" s="10" t="s">
        <v>2785</v>
      </c>
      <c r="B1619" s="10" t="s">
        <v>2793</v>
      </c>
      <c r="C1619" s="10" t="s">
        <v>2797</v>
      </c>
      <c r="D1619" s="10" t="s">
        <v>44</v>
      </c>
      <c r="E1619" s="10" t="s">
        <v>88</v>
      </c>
      <c r="F1619" s="10" t="s">
        <v>47</v>
      </c>
      <c r="I1619" s="10" t="s">
        <v>812</v>
      </c>
      <c r="J1619">
        <v>2017</v>
      </c>
      <c r="X1619">
        <v>20734</v>
      </c>
    </row>
    <row r="1620" spans="1:25" x14ac:dyDescent="0.3">
      <c r="A1620" s="10" t="s">
        <v>2785</v>
      </c>
      <c r="B1620" s="10" t="s">
        <v>2793</v>
      </c>
      <c r="C1620" s="10" t="s">
        <v>2797</v>
      </c>
      <c r="D1620" s="10" t="s">
        <v>44</v>
      </c>
      <c r="E1620" s="10" t="s">
        <v>88</v>
      </c>
      <c r="F1620" s="10" t="s">
        <v>47</v>
      </c>
      <c r="I1620" s="10" t="s">
        <v>812</v>
      </c>
      <c r="J1620">
        <v>2018</v>
      </c>
      <c r="X1620">
        <v>22460</v>
      </c>
    </row>
    <row r="1621" spans="1:25" x14ac:dyDescent="0.3">
      <c r="A1621" s="10" t="s">
        <v>2785</v>
      </c>
      <c r="B1621" s="10" t="s">
        <v>2793</v>
      </c>
      <c r="C1621" s="10" t="s">
        <v>2797</v>
      </c>
      <c r="D1621" s="10" t="s">
        <v>44</v>
      </c>
      <c r="E1621" s="10" t="s">
        <v>88</v>
      </c>
      <c r="F1621" s="10" t="s">
        <v>47</v>
      </c>
      <c r="I1621" s="10" t="s">
        <v>812</v>
      </c>
      <c r="J1621">
        <v>2019</v>
      </c>
      <c r="X1621">
        <v>20119</v>
      </c>
    </row>
    <row r="1622" spans="1:25" x14ac:dyDescent="0.3">
      <c r="A1622" s="10" t="s">
        <v>2785</v>
      </c>
      <c r="B1622" s="10" t="s">
        <v>2793</v>
      </c>
      <c r="C1622" s="10" t="s">
        <v>2797</v>
      </c>
      <c r="D1622" s="10" t="s">
        <v>44</v>
      </c>
      <c r="E1622" s="10" t="s">
        <v>88</v>
      </c>
      <c r="F1622" s="10" t="s">
        <v>47</v>
      </c>
      <c r="I1622" s="10" t="s">
        <v>812</v>
      </c>
      <c r="J1622">
        <v>2020</v>
      </c>
      <c r="X1622">
        <v>16346</v>
      </c>
    </row>
    <row r="1623" spans="1:25" x14ac:dyDescent="0.3">
      <c r="A1623" s="10" t="s">
        <v>2785</v>
      </c>
      <c r="B1623" s="10" t="s">
        <v>2793</v>
      </c>
      <c r="C1623" s="10" t="s">
        <v>2797</v>
      </c>
      <c r="D1623" s="10" t="s">
        <v>137</v>
      </c>
      <c r="E1623" s="10" t="s">
        <v>88</v>
      </c>
      <c r="F1623" s="10" t="s">
        <v>47</v>
      </c>
      <c r="I1623" s="10" t="s">
        <v>812</v>
      </c>
      <c r="J1623">
        <v>2008</v>
      </c>
      <c r="Y1623">
        <v>5169</v>
      </c>
    </row>
    <row r="1624" spans="1:25" x14ac:dyDescent="0.3">
      <c r="A1624" s="10" t="s">
        <v>2785</v>
      </c>
      <c r="B1624" s="10" t="s">
        <v>2793</v>
      </c>
      <c r="C1624" s="10" t="s">
        <v>2797</v>
      </c>
      <c r="D1624" s="10" t="s">
        <v>137</v>
      </c>
      <c r="E1624" s="10" t="s">
        <v>88</v>
      </c>
      <c r="F1624" s="10" t="s">
        <v>47</v>
      </c>
      <c r="I1624" s="10" t="s">
        <v>812</v>
      </c>
      <c r="J1624">
        <v>2009</v>
      </c>
      <c r="Y1624">
        <v>3462</v>
      </c>
    </row>
    <row r="1625" spans="1:25" x14ac:dyDescent="0.3">
      <c r="A1625" s="10" t="s">
        <v>2785</v>
      </c>
      <c r="B1625" s="10" t="s">
        <v>2793</v>
      </c>
      <c r="C1625" s="10" t="s">
        <v>2797</v>
      </c>
      <c r="D1625" s="10" t="s">
        <v>137</v>
      </c>
      <c r="E1625" s="10" t="s">
        <v>88</v>
      </c>
      <c r="F1625" s="10" t="s">
        <v>47</v>
      </c>
      <c r="I1625" s="10" t="s">
        <v>812</v>
      </c>
      <c r="J1625">
        <v>2010</v>
      </c>
      <c r="Y1625">
        <v>6349</v>
      </c>
    </row>
    <row r="1626" spans="1:25" x14ac:dyDescent="0.3">
      <c r="A1626" s="10" t="s">
        <v>2785</v>
      </c>
      <c r="B1626" s="10" t="s">
        <v>2793</v>
      </c>
      <c r="C1626" s="10" t="s">
        <v>2797</v>
      </c>
      <c r="D1626" s="10" t="s">
        <v>137</v>
      </c>
      <c r="E1626" s="10" t="s">
        <v>88</v>
      </c>
      <c r="F1626" s="10" t="s">
        <v>47</v>
      </c>
      <c r="I1626" s="10" t="s">
        <v>812</v>
      </c>
      <c r="J1626">
        <v>2011</v>
      </c>
      <c r="Y1626">
        <v>7358</v>
      </c>
    </row>
    <row r="1627" spans="1:25" x14ac:dyDescent="0.3">
      <c r="A1627" s="10" t="s">
        <v>2785</v>
      </c>
      <c r="B1627" s="10" t="s">
        <v>2793</v>
      </c>
      <c r="C1627" s="10" t="s">
        <v>2797</v>
      </c>
      <c r="D1627" s="10" t="s">
        <v>137</v>
      </c>
      <c r="E1627" s="10" t="s">
        <v>88</v>
      </c>
      <c r="F1627" s="10" t="s">
        <v>47</v>
      </c>
      <c r="I1627" s="10" t="s">
        <v>812</v>
      </c>
      <c r="J1627">
        <v>2012</v>
      </c>
      <c r="Y1627">
        <v>7878</v>
      </c>
    </row>
    <row r="1628" spans="1:25" x14ac:dyDescent="0.3">
      <c r="A1628" s="10" t="s">
        <v>2785</v>
      </c>
      <c r="B1628" s="10" t="s">
        <v>2793</v>
      </c>
      <c r="C1628" s="10" t="s">
        <v>2797</v>
      </c>
      <c r="D1628" s="10" t="s">
        <v>137</v>
      </c>
      <c r="E1628" s="10" t="s">
        <v>88</v>
      </c>
      <c r="F1628" s="10" t="s">
        <v>47</v>
      </c>
      <c r="I1628" s="10" t="s">
        <v>812</v>
      </c>
      <c r="J1628">
        <v>2013</v>
      </c>
      <c r="Y1628">
        <v>8768</v>
      </c>
    </row>
    <row r="1629" spans="1:25" x14ac:dyDescent="0.3">
      <c r="A1629" s="10" t="s">
        <v>2785</v>
      </c>
      <c r="B1629" s="10" t="s">
        <v>2793</v>
      </c>
      <c r="C1629" s="10" t="s">
        <v>2797</v>
      </c>
      <c r="D1629" s="10" t="s">
        <v>137</v>
      </c>
      <c r="E1629" s="10" t="s">
        <v>88</v>
      </c>
      <c r="F1629" s="10" t="s">
        <v>47</v>
      </c>
      <c r="I1629" s="10" t="s">
        <v>812</v>
      </c>
      <c r="J1629">
        <v>2014</v>
      </c>
      <c r="Y1629">
        <v>7355</v>
      </c>
    </row>
    <row r="1630" spans="1:25" x14ac:dyDescent="0.3">
      <c r="A1630" s="10" t="s">
        <v>2785</v>
      </c>
      <c r="B1630" s="10" t="s">
        <v>2793</v>
      </c>
      <c r="C1630" s="10" t="s">
        <v>2797</v>
      </c>
      <c r="D1630" s="10" t="s">
        <v>137</v>
      </c>
      <c r="E1630" s="10" t="s">
        <v>88</v>
      </c>
      <c r="F1630" s="10" t="s">
        <v>47</v>
      </c>
      <c r="I1630" s="10" t="s">
        <v>812</v>
      </c>
      <c r="J1630">
        <v>2015</v>
      </c>
      <c r="Y1630">
        <v>6877</v>
      </c>
    </row>
    <row r="1631" spans="1:25" x14ac:dyDescent="0.3">
      <c r="A1631" s="10" t="s">
        <v>2785</v>
      </c>
      <c r="B1631" s="10" t="s">
        <v>2793</v>
      </c>
      <c r="C1631" s="10" t="s">
        <v>2797</v>
      </c>
      <c r="D1631" s="10" t="s">
        <v>137</v>
      </c>
      <c r="E1631" s="10" t="s">
        <v>88</v>
      </c>
      <c r="F1631" s="10" t="s">
        <v>47</v>
      </c>
      <c r="I1631" s="10" t="s">
        <v>812</v>
      </c>
      <c r="J1631">
        <v>2016</v>
      </c>
      <c r="Y1631">
        <v>7055</v>
      </c>
    </row>
    <row r="1632" spans="1:25" x14ac:dyDescent="0.3">
      <c r="A1632" s="10" t="s">
        <v>2785</v>
      </c>
      <c r="B1632" s="10" t="s">
        <v>2793</v>
      </c>
      <c r="C1632" s="10" t="s">
        <v>2797</v>
      </c>
      <c r="D1632" s="10" t="s">
        <v>137</v>
      </c>
      <c r="E1632" s="10" t="s">
        <v>88</v>
      </c>
      <c r="F1632" s="10" t="s">
        <v>47</v>
      </c>
      <c r="I1632" s="10" t="s">
        <v>812</v>
      </c>
      <c r="J1632">
        <v>2017</v>
      </c>
      <c r="Y1632">
        <v>8118</v>
      </c>
    </row>
    <row r="1633" spans="1:30" x14ac:dyDescent="0.3">
      <c r="A1633" s="10" t="s">
        <v>2785</v>
      </c>
      <c r="B1633" s="10" t="s">
        <v>2793</v>
      </c>
      <c r="C1633" s="10" t="s">
        <v>2797</v>
      </c>
      <c r="D1633" s="10" t="s">
        <v>137</v>
      </c>
      <c r="E1633" s="10" t="s">
        <v>88</v>
      </c>
      <c r="F1633" s="10" t="s">
        <v>47</v>
      </c>
      <c r="I1633" s="10" t="s">
        <v>812</v>
      </c>
      <c r="J1633">
        <v>2018</v>
      </c>
      <c r="Y1633">
        <v>8920</v>
      </c>
    </row>
    <row r="1634" spans="1:30" x14ac:dyDescent="0.3">
      <c r="A1634" s="10" t="s">
        <v>2785</v>
      </c>
      <c r="B1634" s="10" t="s">
        <v>2793</v>
      </c>
      <c r="C1634" s="10" t="s">
        <v>2797</v>
      </c>
      <c r="D1634" s="10" t="s">
        <v>137</v>
      </c>
      <c r="E1634" s="10" t="s">
        <v>88</v>
      </c>
      <c r="F1634" s="10" t="s">
        <v>47</v>
      </c>
      <c r="I1634" s="10" t="s">
        <v>812</v>
      </c>
      <c r="J1634">
        <v>2019</v>
      </c>
      <c r="Y1634">
        <v>7491</v>
      </c>
    </row>
    <row r="1635" spans="1:30" x14ac:dyDescent="0.3">
      <c r="A1635" s="10" t="s">
        <v>2785</v>
      </c>
      <c r="B1635" s="10" t="s">
        <v>2793</v>
      </c>
      <c r="C1635" s="10" t="s">
        <v>2797</v>
      </c>
      <c r="D1635" s="10" t="s">
        <v>137</v>
      </c>
      <c r="E1635" s="10" t="s">
        <v>88</v>
      </c>
      <c r="F1635" s="10" t="s">
        <v>47</v>
      </c>
      <c r="I1635" s="10" t="s">
        <v>812</v>
      </c>
      <c r="J1635">
        <v>2020</v>
      </c>
      <c r="Y1635">
        <v>5655</v>
      </c>
    </row>
    <row r="1636" spans="1:30" x14ac:dyDescent="0.3">
      <c r="A1636" s="10" t="s">
        <v>2785</v>
      </c>
      <c r="B1636" s="10" t="s">
        <v>2793</v>
      </c>
      <c r="C1636" s="10" t="s">
        <v>2798</v>
      </c>
      <c r="D1636" s="10" t="s">
        <v>45</v>
      </c>
      <c r="E1636" s="10"/>
      <c r="F1636" s="10" t="s">
        <v>47</v>
      </c>
      <c r="I1636" s="10" t="s">
        <v>812</v>
      </c>
      <c r="J1636">
        <v>2008</v>
      </c>
      <c r="AD1636">
        <v>78</v>
      </c>
    </row>
    <row r="1637" spans="1:30" x14ac:dyDescent="0.3">
      <c r="A1637" s="10" t="s">
        <v>2785</v>
      </c>
      <c r="B1637" s="10" t="s">
        <v>2793</v>
      </c>
      <c r="C1637" s="10" t="s">
        <v>2798</v>
      </c>
      <c r="D1637" s="10" t="s">
        <v>45</v>
      </c>
      <c r="E1637" s="10"/>
      <c r="F1637" s="10" t="s">
        <v>47</v>
      </c>
      <c r="I1637" s="10" t="s">
        <v>812</v>
      </c>
      <c r="J1637">
        <v>2009</v>
      </c>
      <c r="AD1637">
        <v>61.3</v>
      </c>
    </row>
    <row r="1638" spans="1:30" x14ac:dyDescent="0.3">
      <c r="A1638" s="10" t="s">
        <v>2785</v>
      </c>
      <c r="B1638" s="10" t="s">
        <v>2793</v>
      </c>
      <c r="C1638" s="10" t="s">
        <v>2798</v>
      </c>
      <c r="D1638" s="10" t="s">
        <v>45</v>
      </c>
      <c r="E1638" s="10"/>
      <c r="F1638" s="10" t="s">
        <v>47</v>
      </c>
      <c r="I1638" s="10" t="s">
        <v>812</v>
      </c>
      <c r="J1638">
        <v>2010</v>
      </c>
      <c r="AD1638">
        <v>80.7</v>
      </c>
    </row>
    <row r="1639" spans="1:30" x14ac:dyDescent="0.3">
      <c r="A1639" s="10" t="s">
        <v>2785</v>
      </c>
      <c r="B1639" s="10" t="s">
        <v>2793</v>
      </c>
      <c r="C1639" s="10" t="s">
        <v>2798</v>
      </c>
      <c r="D1639" s="10" t="s">
        <v>45</v>
      </c>
      <c r="E1639" s="10"/>
      <c r="F1639" s="10" t="s">
        <v>47</v>
      </c>
      <c r="I1639" s="10" t="s">
        <v>812</v>
      </c>
      <c r="J1639">
        <v>2011</v>
      </c>
      <c r="AD1639">
        <v>95.2</v>
      </c>
    </row>
    <row r="1640" spans="1:30" x14ac:dyDescent="0.3">
      <c r="A1640" s="10" t="s">
        <v>2785</v>
      </c>
      <c r="B1640" s="10" t="s">
        <v>2793</v>
      </c>
      <c r="C1640" s="10" t="s">
        <v>2798</v>
      </c>
      <c r="D1640" s="10" t="s">
        <v>45</v>
      </c>
      <c r="E1640" s="10"/>
      <c r="F1640" s="10" t="s">
        <v>47</v>
      </c>
      <c r="I1640" s="10" t="s">
        <v>812</v>
      </c>
      <c r="J1640">
        <v>2012</v>
      </c>
      <c r="AD1640">
        <v>100.3</v>
      </c>
    </row>
    <row r="1641" spans="1:30" x14ac:dyDescent="0.3">
      <c r="A1641" s="10" t="s">
        <v>2785</v>
      </c>
      <c r="B1641" s="10" t="s">
        <v>2793</v>
      </c>
      <c r="C1641" s="10" t="s">
        <v>2798</v>
      </c>
      <c r="D1641" s="10" t="s">
        <v>45</v>
      </c>
      <c r="E1641" s="10"/>
      <c r="F1641" s="10" t="s">
        <v>47</v>
      </c>
      <c r="I1641" s="10" t="s">
        <v>812</v>
      </c>
      <c r="J1641">
        <v>2013</v>
      </c>
      <c r="AD1641">
        <v>100</v>
      </c>
    </row>
    <row r="1642" spans="1:30" x14ac:dyDescent="0.3">
      <c r="A1642" s="10" t="s">
        <v>2785</v>
      </c>
      <c r="B1642" s="10" t="s">
        <v>2793</v>
      </c>
      <c r="C1642" s="10" t="s">
        <v>2798</v>
      </c>
      <c r="D1642" s="10" t="s">
        <v>45</v>
      </c>
      <c r="E1642" s="10"/>
      <c r="F1642" s="10" t="s">
        <v>47</v>
      </c>
      <c r="I1642" s="10" t="s">
        <v>812</v>
      </c>
      <c r="J1642">
        <v>2014</v>
      </c>
      <c r="AD1642">
        <v>96.6</v>
      </c>
    </row>
    <row r="1643" spans="1:30" x14ac:dyDescent="0.3">
      <c r="A1643" s="10" t="s">
        <v>2785</v>
      </c>
      <c r="B1643" s="10" t="s">
        <v>2793</v>
      </c>
      <c r="C1643" s="10" t="s">
        <v>2798</v>
      </c>
      <c r="D1643" s="10" t="s">
        <v>45</v>
      </c>
      <c r="E1643" s="10"/>
      <c r="F1643" s="10" t="s">
        <v>47</v>
      </c>
      <c r="I1643" s="10" t="s">
        <v>812</v>
      </c>
      <c r="J1643">
        <v>2015</v>
      </c>
      <c r="AD1643">
        <v>98.8</v>
      </c>
    </row>
    <row r="1644" spans="1:30" x14ac:dyDescent="0.3">
      <c r="A1644" s="10" t="s">
        <v>2785</v>
      </c>
      <c r="B1644" s="10" t="s">
        <v>2793</v>
      </c>
      <c r="C1644" s="10" t="s">
        <v>2798</v>
      </c>
      <c r="D1644" s="10" t="s">
        <v>45</v>
      </c>
      <c r="E1644" s="10"/>
      <c r="F1644" s="10" t="s">
        <v>47</v>
      </c>
      <c r="I1644" s="10" t="s">
        <v>812</v>
      </c>
      <c r="J1644">
        <v>2016</v>
      </c>
      <c r="AD1644">
        <v>95.7</v>
      </c>
    </row>
    <row r="1645" spans="1:30" x14ac:dyDescent="0.3">
      <c r="A1645" s="10" t="s">
        <v>2785</v>
      </c>
      <c r="B1645" s="10" t="s">
        <v>2793</v>
      </c>
      <c r="C1645" s="10" t="s">
        <v>2798</v>
      </c>
      <c r="D1645" s="10" t="s">
        <v>45</v>
      </c>
      <c r="E1645" s="10"/>
      <c r="F1645" s="10" t="s">
        <v>47</v>
      </c>
      <c r="I1645" s="10" t="s">
        <v>812</v>
      </c>
      <c r="J1645">
        <v>2017</v>
      </c>
      <c r="AD1645">
        <v>96.3</v>
      </c>
    </row>
    <row r="1646" spans="1:30" x14ac:dyDescent="0.3">
      <c r="A1646" s="10" t="s">
        <v>2785</v>
      </c>
      <c r="B1646" s="10" t="s">
        <v>2793</v>
      </c>
      <c r="C1646" s="10" t="s">
        <v>2798</v>
      </c>
      <c r="D1646" s="10" t="s">
        <v>45</v>
      </c>
      <c r="E1646" s="10"/>
      <c r="F1646" s="10" t="s">
        <v>47</v>
      </c>
      <c r="I1646" s="10" t="s">
        <v>812</v>
      </c>
      <c r="J1646">
        <v>2018</v>
      </c>
      <c r="AD1646">
        <v>105.6</v>
      </c>
    </row>
    <row r="1647" spans="1:30" x14ac:dyDescent="0.3">
      <c r="A1647" s="10" t="s">
        <v>2785</v>
      </c>
      <c r="B1647" s="10" t="s">
        <v>2793</v>
      </c>
      <c r="C1647" s="10" t="s">
        <v>2798</v>
      </c>
      <c r="D1647" s="10" t="s">
        <v>45</v>
      </c>
      <c r="E1647" s="10"/>
      <c r="F1647" s="10" t="s">
        <v>47</v>
      </c>
      <c r="I1647" s="10" t="s">
        <v>812</v>
      </c>
      <c r="J1647">
        <v>2019</v>
      </c>
      <c r="AD1647">
        <v>103.9</v>
      </c>
    </row>
    <row r="1648" spans="1:30" x14ac:dyDescent="0.3">
      <c r="A1648" s="10" t="s">
        <v>2785</v>
      </c>
      <c r="B1648" s="10" t="s">
        <v>2793</v>
      </c>
      <c r="C1648" s="10" t="s">
        <v>2798</v>
      </c>
      <c r="D1648" s="10" t="s">
        <v>45</v>
      </c>
      <c r="E1648" s="10"/>
      <c r="F1648" s="10" t="s">
        <v>47</v>
      </c>
      <c r="I1648" s="10" t="s">
        <v>812</v>
      </c>
      <c r="J1648">
        <v>2020</v>
      </c>
      <c r="AD1648">
        <v>100.1</v>
      </c>
    </row>
    <row r="1649" spans="1:367" x14ac:dyDescent="0.3">
      <c r="A1649" s="10" t="s">
        <v>2785</v>
      </c>
      <c r="B1649" s="10" t="s">
        <v>2793</v>
      </c>
      <c r="C1649" s="10" t="s">
        <v>2798</v>
      </c>
      <c r="D1649" s="10" t="s">
        <v>45</v>
      </c>
      <c r="E1649" s="10" t="s">
        <v>88</v>
      </c>
      <c r="F1649" s="10" t="s">
        <v>47</v>
      </c>
      <c r="I1649" s="10" t="s">
        <v>812</v>
      </c>
      <c r="J1649">
        <v>2008</v>
      </c>
      <c r="AE1649">
        <v>21999</v>
      </c>
    </row>
    <row r="1650" spans="1:367" x14ac:dyDescent="0.3">
      <c r="A1650" s="10" t="s">
        <v>2785</v>
      </c>
      <c r="B1650" s="10" t="s">
        <v>2793</v>
      </c>
      <c r="C1650" s="10" t="s">
        <v>2798</v>
      </c>
      <c r="D1650" s="10" t="s">
        <v>45</v>
      </c>
      <c r="E1650" s="10" t="s">
        <v>88</v>
      </c>
      <c r="F1650" s="10" t="s">
        <v>47</v>
      </c>
      <c r="I1650" s="10" t="s">
        <v>812</v>
      </c>
      <c r="J1650">
        <v>2009</v>
      </c>
      <c r="AE1650">
        <v>15576</v>
      </c>
    </row>
    <row r="1651" spans="1:367" x14ac:dyDescent="0.3">
      <c r="A1651" s="10" t="s">
        <v>2785</v>
      </c>
      <c r="B1651" s="10" t="s">
        <v>2793</v>
      </c>
      <c r="C1651" s="10" t="s">
        <v>2798</v>
      </c>
      <c r="D1651" s="10" t="s">
        <v>45</v>
      </c>
      <c r="E1651" s="10" t="s">
        <v>88</v>
      </c>
      <c r="F1651" s="10" t="s">
        <v>47</v>
      </c>
      <c r="I1651" s="10" t="s">
        <v>812</v>
      </c>
      <c r="J1651">
        <v>2010</v>
      </c>
      <c r="AE1651">
        <v>20879</v>
      </c>
    </row>
    <row r="1652" spans="1:367" x14ac:dyDescent="0.3">
      <c r="A1652" s="10" t="s">
        <v>2785</v>
      </c>
      <c r="B1652" s="10" t="s">
        <v>2793</v>
      </c>
      <c r="C1652" s="10" t="s">
        <v>2798</v>
      </c>
      <c r="D1652" s="10" t="s">
        <v>45</v>
      </c>
      <c r="E1652" s="10" t="s">
        <v>88</v>
      </c>
      <c r="F1652" s="10" t="s">
        <v>47</v>
      </c>
      <c r="I1652" s="10" t="s">
        <v>812</v>
      </c>
      <c r="J1652">
        <v>2011</v>
      </c>
      <c r="AE1652">
        <v>25782</v>
      </c>
    </row>
    <row r="1653" spans="1:367" x14ac:dyDescent="0.3">
      <c r="A1653" s="10" t="s">
        <v>2785</v>
      </c>
      <c r="B1653" s="10" t="s">
        <v>2793</v>
      </c>
      <c r="C1653" s="10" t="s">
        <v>2798</v>
      </c>
      <c r="D1653" s="10" t="s">
        <v>45</v>
      </c>
      <c r="E1653" s="10" t="s">
        <v>88</v>
      </c>
      <c r="F1653" s="10" t="s">
        <v>47</v>
      </c>
      <c r="I1653" s="10" t="s">
        <v>812</v>
      </c>
      <c r="J1653">
        <v>2012</v>
      </c>
      <c r="AE1653">
        <v>27126</v>
      </c>
    </row>
    <row r="1654" spans="1:367" x14ac:dyDescent="0.3">
      <c r="A1654" s="10" t="s">
        <v>2785</v>
      </c>
      <c r="B1654" s="10" t="s">
        <v>2793</v>
      </c>
      <c r="C1654" s="10" t="s">
        <v>2798</v>
      </c>
      <c r="D1654" s="10" t="s">
        <v>45</v>
      </c>
      <c r="E1654" s="10" t="s">
        <v>88</v>
      </c>
      <c r="F1654" s="10" t="s">
        <v>47</v>
      </c>
      <c r="I1654" s="10" t="s">
        <v>812</v>
      </c>
      <c r="J1654">
        <v>2013</v>
      </c>
      <c r="AE1654">
        <v>25743</v>
      </c>
    </row>
    <row r="1655" spans="1:367" x14ac:dyDescent="0.3">
      <c r="A1655" s="10" t="s">
        <v>2785</v>
      </c>
      <c r="B1655" s="10" t="s">
        <v>2793</v>
      </c>
      <c r="C1655" s="10" t="s">
        <v>2798</v>
      </c>
      <c r="D1655" s="10" t="s">
        <v>45</v>
      </c>
      <c r="E1655" s="10" t="s">
        <v>88</v>
      </c>
      <c r="F1655" s="10" t="s">
        <v>47</v>
      </c>
      <c r="I1655" s="10" t="s">
        <v>812</v>
      </c>
      <c r="J1655">
        <v>2014</v>
      </c>
      <c r="AE1655">
        <v>24795</v>
      </c>
    </row>
    <row r="1656" spans="1:367" x14ac:dyDescent="0.3">
      <c r="A1656" s="10" t="s">
        <v>2785</v>
      </c>
      <c r="B1656" s="10" t="s">
        <v>2793</v>
      </c>
      <c r="C1656" s="10" t="s">
        <v>2798</v>
      </c>
      <c r="D1656" s="10" t="s">
        <v>45</v>
      </c>
      <c r="E1656" s="10" t="s">
        <v>88</v>
      </c>
      <c r="F1656" s="10" t="s">
        <v>47</v>
      </c>
      <c r="I1656" s="10" t="s">
        <v>812</v>
      </c>
      <c r="J1656">
        <v>2015</v>
      </c>
      <c r="AE1656">
        <v>23142</v>
      </c>
    </row>
    <row r="1657" spans="1:367" x14ac:dyDescent="0.3">
      <c r="A1657" s="10" t="s">
        <v>2785</v>
      </c>
      <c r="B1657" s="10" t="s">
        <v>2793</v>
      </c>
      <c r="C1657" s="10" t="s">
        <v>2798</v>
      </c>
      <c r="D1657" s="10" t="s">
        <v>45</v>
      </c>
      <c r="E1657" s="10" t="s">
        <v>88</v>
      </c>
      <c r="F1657" s="10" t="s">
        <v>47</v>
      </c>
      <c r="I1657" s="10" t="s">
        <v>812</v>
      </c>
      <c r="J1657">
        <v>2016</v>
      </c>
      <c r="AE1657">
        <v>21139</v>
      </c>
    </row>
    <row r="1658" spans="1:367" x14ac:dyDescent="0.3">
      <c r="A1658" s="10" t="s">
        <v>2785</v>
      </c>
      <c r="B1658" s="10" t="s">
        <v>2793</v>
      </c>
      <c r="C1658" s="10" t="s">
        <v>2798</v>
      </c>
      <c r="D1658" s="10" t="s">
        <v>45</v>
      </c>
      <c r="E1658" s="10" t="s">
        <v>88</v>
      </c>
      <c r="F1658" s="10" t="s">
        <v>47</v>
      </c>
      <c r="I1658" s="10" t="s">
        <v>812</v>
      </c>
      <c r="J1658">
        <v>2017</v>
      </c>
      <c r="AE1658">
        <v>21918</v>
      </c>
    </row>
    <row r="1659" spans="1:367" x14ac:dyDescent="0.3">
      <c r="A1659" s="10" t="s">
        <v>2785</v>
      </c>
      <c r="B1659" s="10" t="s">
        <v>2793</v>
      </c>
      <c r="C1659" s="10" t="s">
        <v>2798</v>
      </c>
      <c r="D1659" s="10" t="s">
        <v>45</v>
      </c>
      <c r="E1659" s="10" t="s">
        <v>88</v>
      </c>
      <c r="F1659" s="10" t="s">
        <v>47</v>
      </c>
      <c r="I1659" s="10" t="s">
        <v>812</v>
      </c>
      <c r="J1659">
        <v>2018</v>
      </c>
      <c r="AE1659">
        <v>25460</v>
      </c>
    </row>
    <row r="1660" spans="1:367" x14ac:dyDescent="0.3">
      <c r="A1660" s="10" t="s">
        <v>2785</v>
      </c>
      <c r="B1660" s="10" t="s">
        <v>2793</v>
      </c>
      <c r="C1660" s="10" t="s">
        <v>2798</v>
      </c>
      <c r="D1660" s="10" t="s">
        <v>45</v>
      </c>
      <c r="E1660" s="10" t="s">
        <v>88</v>
      </c>
      <c r="F1660" s="10" t="s">
        <v>47</v>
      </c>
      <c r="I1660" s="10" t="s">
        <v>812</v>
      </c>
      <c r="J1660">
        <v>2019</v>
      </c>
      <c r="AE1660">
        <v>24041</v>
      </c>
    </row>
    <row r="1661" spans="1:367" x14ac:dyDescent="0.3">
      <c r="A1661" s="10" t="s">
        <v>2785</v>
      </c>
      <c r="B1661" s="10" t="s">
        <v>2793</v>
      </c>
      <c r="C1661" s="10" t="s">
        <v>2798</v>
      </c>
      <c r="D1661" s="10" t="s">
        <v>45</v>
      </c>
      <c r="E1661" s="10" t="s">
        <v>88</v>
      </c>
      <c r="F1661" s="10" t="s">
        <v>47</v>
      </c>
      <c r="I1661" s="10" t="s">
        <v>812</v>
      </c>
      <c r="J1661">
        <v>2020</v>
      </c>
      <c r="AE1661">
        <v>22886</v>
      </c>
    </row>
    <row r="1662" spans="1:367" x14ac:dyDescent="0.3">
      <c r="A1662" s="10" t="s">
        <v>2818</v>
      </c>
      <c r="B1662" s="10" t="s">
        <v>2819</v>
      </c>
      <c r="C1662" s="10" t="s">
        <v>3065</v>
      </c>
      <c r="D1662" s="10" t="s">
        <v>1251</v>
      </c>
      <c r="E1662" s="10"/>
      <c r="F1662" s="10" t="s">
        <v>47</v>
      </c>
      <c r="I1662" s="10" t="s">
        <v>951</v>
      </c>
      <c r="J1662">
        <v>2008</v>
      </c>
      <c r="NC1662">
        <v>370</v>
      </c>
    </row>
    <row r="1663" spans="1:367" x14ac:dyDescent="0.3">
      <c r="A1663" s="10" t="s">
        <v>2818</v>
      </c>
      <c r="B1663" s="10" t="s">
        <v>2819</v>
      </c>
      <c r="C1663" s="10" t="s">
        <v>3065</v>
      </c>
      <c r="D1663" s="10" t="s">
        <v>1251</v>
      </c>
      <c r="E1663" s="10"/>
      <c r="F1663" s="10" t="s">
        <v>47</v>
      </c>
      <c r="I1663" s="10" t="s">
        <v>951</v>
      </c>
      <c r="J1663">
        <v>2009</v>
      </c>
      <c r="NC1663">
        <v>423</v>
      </c>
    </row>
    <row r="1664" spans="1:367" x14ac:dyDescent="0.3">
      <c r="A1664" s="10" t="s">
        <v>2818</v>
      </c>
      <c r="B1664" s="10" t="s">
        <v>2819</v>
      </c>
      <c r="C1664" s="10" t="s">
        <v>3065</v>
      </c>
      <c r="D1664" s="10" t="s">
        <v>1251</v>
      </c>
      <c r="E1664" s="10"/>
      <c r="F1664" s="10" t="s">
        <v>47</v>
      </c>
      <c r="I1664" s="10" t="s">
        <v>951</v>
      </c>
      <c r="J1664">
        <v>2010</v>
      </c>
      <c r="NC1664">
        <v>351</v>
      </c>
    </row>
    <row r="1665" spans="1:368" x14ac:dyDescent="0.3">
      <c r="A1665" s="10" t="s">
        <v>2818</v>
      </c>
      <c r="B1665" s="10" t="s">
        <v>2819</v>
      </c>
      <c r="C1665" s="10" t="s">
        <v>3065</v>
      </c>
      <c r="D1665" s="10" t="s">
        <v>1251</v>
      </c>
      <c r="E1665" s="10"/>
      <c r="F1665" s="10" t="s">
        <v>47</v>
      </c>
      <c r="I1665" s="10" t="s">
        <v>951</v>
      </c>
      <c r="J1665">
        <v>2011</v>
      </c>
      <c r="NC1665">
        <v>372</v>
      </c>
    </row>
    <row r="1666" spans="1:368" x14ac:dyDescent="0.3">
      <c r="A1666" s="10" t="s">
        <v>2818</v>
      </c>
      <c r="B1666" s="10" t="s">
        <v>2819</v>
      </c>
      <c r="C1666" s="10" t="s">
        <v>3065</v>
      </c>
      <c r="D1666" s="10" t="s">
        <v>1251</v>
      </c>
      <c r="E1666" s="10"/>
      <c r="F1666" s="10" t="s">
        <v>47</v>
      </c>
      <c r="I1666" s="10" t="s">
        <v>951</v>
      </c>
      <c r="J1666">
        <v>2012</v>
      </c>
      <c r="NC1666">
        <v>432</v>
      </c>
    </row>
    <row r="1667" spans="1:368" x14ac:dyDescent="0.3">
      <c r="A1667" s="10" t="s">
        <v>2818</v>
      </c>
      <c r="B1667" s="10" t="s">
        <v>2819</v>
      </c>
      <c r="C1667" s="10" t="s">
        <v>3065</v>
      </c>
      <c r="D1667" s="10" t="s">
        <v>1251</v>
      </c>
      <c r="E1667" s="10"/>
      <c r="F1667" s="10" t="s">
        <v>47</v>
      </c>
      <c r="I1667" s="10" t="s">
        <v>951</v>
      </c>
      <c r="J1667">
        <v>2013</v>
      </c>
      <c r="NC1667">
        <v>342</v>
      </c>
    </row>
    <row r="1668" spans="1:368" x14ac:dyDescent="0.3">
      <c r="A1668" s="10" t="s">
        <v>2818</v>
      </c>
      <c r="B1668" s="10" t="s">
        <v>2819</v>
      </c>
      <c r="C1668" s="10" t="s">
        <v>3065</v>
      </c>
      <c r="D1668" s="10" t="s">
        <v>1251</v>
      </c>
      <c r="E1668" s="10"/>
      <c r="F1668" s="10" t="s">
        <v>47</v>
      </c>
      <c r="I1668" s="10" t="s">
        <v>951</v>
      </c>
      <c r="J1668">
        <v>2014</v>
      </c>
      <c r="NC1668">
        <v>325</v>
      </c>
    </row>
    <row r="1669" spans="1:368" x14ac:dyDescent="0.3">
      <c r="A1669" s="10" t="s">
        <v>2818</v>
      </c>
      <c r="B1669" s="10" t="s">
        <v>2819</v>
      </c>
      <c r="C1669" s="10" t="s">
        <v>3065</v>
      </c>
      <c r="D1669" s="10" t="s">
        <v>1251</v>
      </c>
      <c r="E1669" s="10"/>
      <c r="F1669" s="10" t="s">
        <v>47</v>
      </c>
      <c r="I1669" s="10" t="s">
        <v>951</v>
      </c>
      <c r="J1669">
        <v>2015</v>
      </c>
      <c r="NC1669">
        <v>284</v>
      </c>
    </row>
    <row r="1670" spans="1:368" x14ac:dyDescent="0.3">
      <c r="A1670" s="10" t="s">
        <v>2818</v>
      </c>
      <c r="B1670" s="10" t="s">
        <v>2819</v>
      </c>
      <c r="C1670" s="10" t="s">
        <v>3065</v>
      </c>
      <c r="D1670" s="10" t="s">
        <v>1251</v>
      </c>
      <c r="E1670" s="10"/>
      <c r="F1670" s="10" t="s">
        <v>47</v>
      </c>
      <c r="I1670" s="10" t="s">
        <v>951</v>
      </c>
      <c r="J1670">
        <v>2016</v>
      </c>
      <c r="NC1670">
        <v>276</v>
      </c>
    </row>
    <row r="1671" spans="1:368" x14ac:dyDescent="0.3">
      <c r="A1671" s="10" t="s">
        <v>2818</v>
      </c>
      <c r="B1671" s="10" t="s">
        <v>2819</v>
      </c>
      <c r="C1671" s="10" t="s">
        <v>3065</v>
      </c>
      <c r="D1671" s="10" t="s">
        <v>1251</v>
      </c>
      <c r="E1671" s="10"/>
      <c r="F1671" s="10" t="s">
        <v>47</v>
      </c>
      <c r="I1671" s="10" t="s">
        <v>951</v>
      </c>
      <c r="J1671">
        <v>2017</v>
      </c>
      <c r="NC1671">
        <v>300</v>
      </c>
    </row>
    <row r="1672" spans="1:368" x14ac:dyDescent="0.3">
      <c r="A1672" s="10" t="s">
        <v>2818</v>
      </c>
      <c r="B1672" s="10" t="s">
        <v>2819</v>
      </c>
      <c r="C1672" s="10" t="s">
        <v>3065</v>
      </c>
      <c r="D1672" s="10" t="s">
        <v>1251</v>
      </c>
      <c r="E1672" s="10"/>
      <c r="F1672" s="10" t="s">
        <v>47</v>
      </c>
      <c r="I1672" s="10" t="s">
        <v>951</v>
      </c>
      <c r="J1672">
        <v>2018</v>
      </c>
      <c r="NC1672">
        <v>262</v>
      </c>
    </row>
    <row r="1673" spans="1:368" x14ac:dyDescent="0.3">
      <c r="A1673" s="10" t="s">
        <v>2818</v>
      </c>
      <c r="B1673" s="10" t="s">
        <v>2819</v>
      </c>
      <c r="C1673" s="10" t="s">
        <v>3065</v>
      </c>
      <c r="D1673" s="10" t="s">
        <v>1251</v>
      </c>
      <c r="E1673" s="10"/>
      <c r="F1673" s="10" t="s">
        <v>47</v>
      </c>
      <c r="I1673" s="10" t="s">
        <v>951</v>
      </c>
      <c r="J1673">
        <v>2019</v>
      </c>
      <c r="NC1673">
        <v>267</v>
      </c>
    </row>
    <row r="1674" spans="1:368" x14ac:dyDescent="0.3">
      <c r="A1674" s="10" t="s">
        <v>2818</v>
      </c>
      <c r="B1674" s="10" t="s">
        <v>2819</v>
      </c>
      <c r="C1674" s="10" t="s">
        <v>3065</v>
      </c>
      <c r="D1674" s="10" t="s">
        <v>1251</v>
      </c>
      <c r="E1674" s="10"/>
      <c r="F1674" s="10" t="s">
        <v>47</v>
      </c>
      <c r="I1674" s="10" t="s">
        <v>951</v>
      </c>
      <c r="J1674">
        <v>2020</v>
      </c>
      <c r="NC1674">
        <v>265</v>
      </c>
    </row>
    <row r="1675" spans="1:368" x14ac:dyDescent="0.3">
      <c r="A1675" s="10" t="s">
        <v>2818</v>
      </c>
      <c r="B1675" s="10" t="s">
        <v>2819</v>
      </c>
      <c r="C1675" s="10" t="s">
        <v>3065</v>
      </c>
      <c r="D1675" s="10" t="s">
        <v>1253</v>
      </c>
      <c r="E1675" s="10"/>
      <c r="F1675" s="10" t="s">
        <v>47</v>
      </c>
      <c r="I1675" s="10" t="s">
        <v>951</v>
      </c>
      <c r="J1675">
        <v>2008</v>
      </c>
      <c r="ND1675">
        <v>82650</v>
      </c>
    </row>
    <row r="1676" spans="1:368" x14ac:dyDescent="0.3">
      <c r="A1676" s="10" t="s">
        <v>2818</v>
      </c>
      <c r="B1676" s="10" t="s">
        <v>2819</v>
      </c>
      <c r="C1676" s="10" t="s">
        <v>3065</v>
      </c>
      <c r="D1676" s="10" t="s">
        <v>1253</v>
      </c>
      <c r="E1676" s="10"/>
      <c r="F1676" s="10" t="s">
        <v>47</v>
      </c>
      <c r="I1676" s="10" t="s">
        <v>951</v>
      </c>
      <c r="J1676">
        <v>2009</v>
      </c>
      <c r="ND1676">
        <v>90759</v>
      </c>
    </row>
    <row r="1677" spans="1:368" x14ac:dyDescent="0.3">
      <c r="A1677" s="10" t="s">
        <v>2818</v>
      </c>
      <c r="B1677" s="10" t="s">
        <v>2819</v>
      </c>
      <c r="C1677" s="10" t="s">
        <v>3065</v>
      </c>
      <c r="D1677" s="10" t="s">
        <v>1253</v>
      </c>
      <c r="E1677" s="10"/>
      <c r="F1677" s="10" t="s">
        <v>47</v>
      </c>
      <c r="I1677" s="10" t="s">
        <v>951</v>
      </c>
      <c r="J1677">
        <v>2010</v>
      </c>
      <c r="ND1677">
        <v>85585</v>
      </c>
    </row>
    <row r="1678" spans="1:368" x14ac:dyDescent="0.3">
      <c r="A1678" s="10" t="s">
        <v>2818</v>
      </c>
      <c r="B1678" s="10" t="s">
        <v>2819</v>
      </c>
      <c r="C1678" s="10" t="s">
        <v>3065</v>
      </c>
      <c r="D1678" s="10" t="s">
        <v>1253</v>
      </c>
      <c r="E1678" s="10"/>
      <c r="F1678" s="10" t="s">
        <v>47</v>
      </c>
      <c r="I1678" s="10" t="s">
        <v>951</v>
      </c>
      <c r="J1678">
        <v>2011</v>
      </c>
      <c r="ND1678">
        <v>94761</v>
      </c>
    </row>
    <row r="1679" spans="1:368" x14ac:dyDescent="0.3">
      <c r="A1679" s="10" t="s">
        <v>2818</v>
      </c>
      <c r="B1679" s="10" t="s">
        <v>2819</v>
      </c>
      <c r="C1679" s="10" t="s">
        <v>3065</v>
      </c>
      <c r="D1679" s="10" t="s">
        <v>1253</v>
      </c>
      <c r="E1679" s="10"/>
      <c r="F1679" s="10" t="s">
        <v>47</v>
      </c>
      <c r="I1679" s="10" t="s">
        <v>951</v>
      </c>
      <c r="J1679">
        <v>2012</v>
      </c>
      <c r="ND1679">
        <v>82954</v>
      </c>
    </row>
    <row r="1680" spans="1:368" x14ac:dyDescent="0.3">
      <c r="A1680" s="10" t="s">
        <v>2818</v>
      </c>
      <c r="B1680" s="10" t="s">
        <v>2819</v>
      </c>
      <c r="C1680" s="10" t="s">
        <v>3065</v>
      </c>
      <c r="D1680" s="10" t="s">
        <v>1253</v>
      </c>
      <c r="E1680" s="10"/>
      <c r="F1680" s="10" t="s">
        <v>47</v>
      </c>
      <c r="I1680" s="10" t="s">
        <v>951</v>
      </c>
      <c r="J1680">
        <v>2013</v>
      </c>
      <c r="ND1680">
        <v>79029</v>
      </c>
    </row>
    <row r="1681" spans="1:369" x14ac:dyDescent="0.3">
      <c r="A1681" s="10" t="s">
        <v>2818</v>
      </c>
      <c r="B1681" s="10" t="s">
        <v>2819</v>
      </c>
      <c r="C1681" s="10" t="s">
        <v>3065</v>
      </c>
      <c r="D1681" s="10" t="s">
        <v>1253</v>
      </c>
      <c r="E1681" s="10"/>
      <c r="F1681" s="10" t="s">
        <v>47</v>
      </c>
      <c r="I1681" s="10" t="s">
        <v>951</v>
      </c>
      <c r="J1681">
        <v>2014</v>
      </c>
      <c r="ND1681">
        <v>81567</v>
      </c>
    </row>
    <row r="1682" spans="1:369" x14ac:dyDescent="0.3">
      <c r="A1682" s="10" t="s">
        <v>2818</v>
      </c>
      <c r="B1682" s="10" t="s">
        <v>2819</v>
      </c>
      <c r="C1682" s="10" t="s">
        <v>3065</v>
      </c>
      <c r="D1682" s="10" t="s">
        <v>1253</v>
      </c>
      <c r="E1682" s="10"/>
      <c r="F1682" s="10" t="s">
        <v>47</v>
      </c>
      <c r="I1682" s="10" t="s">
        <v>951</v>
      </c>
      <c r="J1682">
        <v>2015</v>
      </c>
      <c r="ND1682">
        <v>78237</v>
      </c>
    </row>
    <row r="1683" spans="1:369" x14ac:dyDescent="0.3">
      <c r="A1683" s="10" t="s">
        <v>2818</v>
      </c>
      <c r="B1683" s="10" t="s">
        <v>2819</v>
      </c>
      <c r="C1683" s="10" t="s">
        <v>3065</v>
      </c>
      <c r="D1683" s="10" t="s">
        <v>1253</v>
      </c>
      <c r="E1683" s="10"/>
      <c r="F1683" s="10" t="s">
        <v>47</v>
      </c>
      <c r="I1683" s="10" t="s">
        <v>951</v>
      </c>
      <c r="J1683">
        <v>2016</v>
      </c>
      <c r="ND1683">
        <v>74027</v>
      </c>
    </row>
    <row r="1684" spans="1:369" x14ac:dyDescent="0.3">
      <c r="A1684" s="10" t="s">
        <v>2818</v>
      </c>
      <c r="B1684" s="10" t="s">
        <v>2819</v>
      </c>
      <c r="C1684" s="10" t="s">
        <v>3065</v>
      </c>
      <c r="D1684" s="10" t="s">
        <v>1253</v>
      </c>
      <c r="E1684" s="10"/>
      <c r="F1684" s="10" t="s">
        <v>47</v>
      </c>
      <c r="I1684" s="10" t="s">
        <v>951</v>
      </c>
      <c r="J1684">
        <v>2017</v>
      </c>
      <c r="ND1684">
        <v>73788</v>
      </c>
    </row>
    <row r="1685" spans="1:369" x14ac:dyDescent="0.3">
      <c r="A1685" s="10" t="s">
        <v>2818</v>
      </c>
      <c r="B1685" s="10" t="s">
        <v>2819</v>
      </c>
      <c r="C1685" s="10" t="s">
        <v>3065</v>
      </c>
      <c r="D1685" s="10" t="s">
        <v>1253</v>
      </c>
      <c r="E1685" s="10"/>
      <c r="F1685" s="10" t="s">
        <v>47</v>
      </c>
      <c r="I1685" s="10" t="s">
        <v>951</v>
      </c>
      <c r="J1685">
        <v>2018</v>
      </c>
      <c r="ND1685">
        <v>76490</v>
      </c>
    </row>
    <row r="1686" spans="1:369" x14ac:dyDescent="0.3">
      <c r="A1686" s="10" t="s">
        <v>2818</v>
      </c>
      <c r="B1686" s="10" t="s">
        <v>2819</v>
      </c>
      <c r="C1686" s="10" t="s">
        <v>3065</v>
      </c>
      <c r="D1686" s="10" t="s">
        <v>1253</v>
      </c>
      <c r="E1686" s="10"/>
      <c r="F1686" s="10" t="s">
        <v>47</v>
      </c>
      <c r="I1686" s="10" t="s">
        <v>951</v>
      </c>
      <c r="J1686">
        <v>2019</v>
      </c>
      <c r="ND1686">
        <v>71350</v>
      </c>
    </row>
    <row r="1687" spans="1:369" x14ac:dyDescent="0.3">
      <c r="A1687" s="10" t="s">
        <v>2818</v>
      </c>
      <c r="B1687" s="10" t="s">
        <v>2819</v>
      </c>
      <c r="C1687" s="10" t="s">
        <v>3065</v>
      </c>
      <c r="D1687" s="10" t="s">
        <v>1253</v>
      </c>
      <c r="E1687" s="10"/>
      <c r="F1687" s="10" t="s">
        <v>47</v>
      </c>
      <c r="I1687" s="10" t="s">
        <v>951</v>
      </c>
      <c r="J1687">
        <v>2020</v>
      </c>
      <c r="ND1687">
        <v>48422</v>
      </c>
    </row>
    <row r="1688" spans="1:369" x14ac:dyDescent="0.3">
      <c r="A1688" s="10" t="s">
        <v>2818</v>
      </c>
      <c r="B1688" s="10" t="s">
        <v>2819</v>
      </c>
      <c r="C1688" s="10" t="s">
        <v>3065</v>
      </c>
      <c r="D1688" s="10" t="s">
        <v>1255</v>
      </c>
      <c r="E1688" s="10"/>
      <c r="F1688" s="10" t="s">
        <v>47</v>
      </c>
      <c r="I1688" s="10" t="s">
        <v>951</v>
      </c>
      <c r="J1688">
        <v>2008</v>
      </c>
      <c r="NE1688">
        <v>28827</v>
      </c>
    </row>
    <row r="1689" spans="1:369" x14ac:dyDescent="0.3">
      <c r="A1689" s="10" t="s">
        <v>2818</v>
      </c>
      <c r="B1689" s="10" t="s">
        <v>2819</v>
      </c>
      <c r="C1689" s="10" t="s">
        <v>3065</v>
      </c>
      <c r="D1689" s="10" t="s">
        <v>1255</v>
      </c>
      <c r="E1689" s="10"/>
      <c r="F1689" s="10" t="s">
        <v>47</v>
      </c>
      <c r="I1689" s="10" t="s">
        <v>951</v>
      </c>
      <c r="J1689">
        <v>2009</v>
      </c>
      <c r="NE1689">
        <v>33271</v>
      </c>
    </row>
    <row r="1690" spans="1:369" x14ac:dyDescent="0.3">
      <c r="A1690" s="10" t="s">
        <v>2818</v>
      </c>
      <c r="B1690" s="10" t="s">
        <v>2819</v>
      </c>
      <c r="C1690" s="10" t="s">
        <v>3065</v>
      </c>
      <c r="D1690" s="10" t="s">
        <v>1255</v>
      </c>
      <c r="E1690" s="10"/>
      <c r="F1690" s="10" t="s">
        <v>47</v>
      </c>
      <c r="I1690" s="10" t="s">
        <v>951</v>
      </c>
      <c r="J1690">
        <v>2010</v>
      </c>
      <c r="NE1690">
        <v>37393</v>
      </c>
    </row>
    <row r="1691" spans="1:369" x14ac:dyDescent="0.3">
      <c r="A1691" s="10" t="s">
        <v>2818</v>
      </c>
      <c r="B1691" s="10" t="s">
        <v>2819</v>
      </c>
      <c r="C1691" s="10" t="s">
        <v>3065</v>
      </c>
      <c r="D1691" s="10" t="s">
        <v>1255</v>
      </c>
      <c r="E1691" s="10"/>
      <c r="F1691" s="10" t="s">
        <v>47</v>
      </c>
      <c r="I1691" s="10" t="s">
        <v>951</v>
      </c>
      <c r="J1691">
        <v>2011</v>
      </c>
      <c r="NE1691">
        <v>41954</v>
      </c>
    </row>
    <row r="1692" spans="1:369" x14ac:dyDescent="0.3">
      <c r="A1692" s="10" t="s">
        <v>2818</v>
      </c>
      <c r="B1692" s="10" t="s">
        <v>2819</v>
      </c>
      <c r="C1692" s="10" t="s">
        <v>3065</v>
      </c>
      <c r="D1692" s="10" t="s">
        <v>1255</v>
      </c>
      <c r="E1692" s="10"/>
      <c r="F1692" s="10" t="s">
        <v>47</v>
      </c>
      <c r="I1692" s="10" t="s">
        <v>951</v>
      </c>
      <c r="J1692">
        <v>2012</v>
      </c>
      <c r="NE1692">
        <v>39294</v>
      </c>
    </row>
    <row r="1693" spans="1:369" x14ac:dyDescent="0.3">
      <c r="A1693" s="10" t="s">
        <v>2818</v>
      </c>
      <c r="B1693" s="10" t="s">
        <v>2819</v>
      </c>
      <c r="C1693" s="10" t="s">
        <v>3065</v>
      </c>
      <c r="D1693" s="10" t="s">
        <v>1255</v>
      </c>
      <c r="E1693" s="10"/>
      <c r="F1693" s="10" t="s">
        <v>47</v>
      </c>
      <c r="I1693" s="10" t="s">
        <v>951</v>
      </c>
      <c r="J1693">
        <v>2013</v>
      </c>
      <c r="NE1693">
        <v>35273</v>
      </c>
    </row>
    <row r="1694" spans="1:369" x14ac:dyDescent="0.3">
      <c r="A1694" s="10" t="s">
        <v>2818</v>
      </c>
      <c r="B1694" s="10" t="s">
        <v>2819</v>
      </c>
      <c r="C1694" s="10" t="s">
        <v>3065</v>
      </c>
      <c r="D1694" s="10" t="s">
        <v>1255</v>
      </c>
      <c r="E1694" s="10"/>
      <c r="F1694" s="10" t="s">
        <v>47</v>
      </c>
      <c r="I1694" s="10" t="s">
        <v>951</v>
      </c>
      <c r="J1694">
        <v>2014</v>
      </c>
      <c r="NE1694">
        <v>31073</v>
      </c>
    </row>
    <row r="1695" spans="1:369" x14ac:dyDescent="0.3">
      <c r="A1695" s="10" t="s">
        <v>2818</v>
      </c>
      <c r="B1695" s="10" t="s">
        <v>2819</v>
      </c>
      <c r="C1695" s="10" t="s">
        <v>3065</v>
      </c>
      <c r="D1695" s="10" t="s">
        <v>1255</v>
      </c>
      <c r="E1695" s="10"/>
      <c r="F1695" s="10" t="s">
        <v>47</v>
      </c>
      <c r="I1695" s="10" t="s">
        <v>951</v>
      </c>
      <c r="J1695">
        <v>2015</v>
      </c>
      <c r="NE1695">
        <v>29024</v>
      </c>
    </row>
    <row r="1696" spans="1:369" x14ac:dyDescent="0.3">
      <c r="A1696" s="10" t="s">
        <v>2818</v>
      </c>
      <c r="B1696" s="10" t="s">
        <v>2819</v>
      </c>
      <c r="C1696" s="10" t="s">
        <v>3065</v>
      </c>
      <c r="D1696" s="10" t="s">
        <v>1255</v>
      </c>
      <c r="E1696" s="10"/>
      <c r="F1696" s="10" t="s">
        <v>47</v>
      </c>
      <c r="I1696" s="10" t="s">
        <v>951</v>
      </c>
      <c r="J1696">
        <v>2016</v>
      </c>
      <c r="NE1696">
        <v>26907</v>
      </c>
    </row>
    <row r="1697" spans="1:370" x14ac:dyDescent="0.3">
      <c r="A1697" s="10" t="s">
        <v>2818</v>
      </c>
      <c r="B1697" s="10" t="s">
        <v>2819</v>
      </c>
      <c r="C1697" s="10" t="s">
        <v>3065</v>
      </c>
      <c r="D1697" s="10" t="s">
        <v>1255</v>
      </c>
      <c r="E1697" s="10"/>
      <c r="F1697" s="10" t="s">
        <v>47</v>
      </c>
      <c r="I1697" s="10" t="s">
        <v>951</v>
      </c>
      <c r="J1697">
        <v>2017</v>
      </c>
      <c r="NE1697">
        <v>26720</v>
      </c>
    </row>
    <row r="1698" spans="1:370" x14ac:dyDescent="0.3">
      <c r="A1698" s="10" t="s">
        <v>2818</v>
      </c>
      <c r="B1698" s="10" t="s">
        <v>2819</v>
      </c>
      <c r="C1698" s="10" t="s">
        <v>3065</v>
      </c>
      <c r="D1698" s="10" t="s">
        <v>1255</v>
      </c>
      <c r="E1698" s="10"/>
      <c r="F1698" s="10" t="s">
        <v>47</v>
      </c>
      <c r="I1698" s="10" t="s">
        <v>951</v>
      </c>
      <c r="J1698">
        <v>2018</v>
      </c>
      <c r="NE1698">
        <v>27426</v>
      </c>
    </row>
    <row r="1699" spans="1:370" x14ac:dyDescent="0.3">
      <c r="A1699" s="10" t="s">
        <v>2818</v>
      </c>
      <c r="B1699" s="10" t="s">
        <v>2819</v>
      </c>
      <c r="C1699" s="10" t="s">
        <v>3065</v>
      </c>
      <c r="D1699" s="10" t="s">
        <v>1255</v>
      </c>
      <c r="E1699" s="10"/>
      <c r="F1699" s="10" t="s">
        <v>47</v>
      </c>
      <c r="I1699" s="10" t="s">
        <v>951</v>
      </c>
      <c r="J1699">
        <v>2019</v>
      </c>
      <c r="NE1699">
        <v>27763</v>
      </c>
    </row>
    <row r="1700" spans="1:370" x14ac:dyDescent="0.3">
      <c r="A1700" s="10" t="s">
        <v>2818</v>
      </c>
      <c r="B1700" s="10" t="s">
        <v>2819</v>
      </c>
      <c r="C1700" s="10" t="s">
        <v>3065</v>
      </c>
      <c r="D1700" s="10" t="s">
        <v>1255</v>
      </c>
      <c r="E1700" s="10"/>
      <c r="F1700" s="10" t="s">
        <v>47</v>
      </c>
      <c r="I1700" s="10" t="s">
        <v>951</v>
      </c>
      <c r="J1700">
        <v>2020</v>
      </c>
      <c r="NE1700">
        <v>22194</v>
      </c>
    </row>
    <row r="1701" spans="1:370" x14ac:dyDescent="0.3">
      <c r="A1701" s="10" t="s">
        <v>2818</v>
      </c>
      <c r="B1701" s="10" t="s">
        <v>2819</v>
      </c>
      <c r="C1701" s="10" t="s">
        <v>3065</v>
      </c>
      <c r="D1701" s="10" t="s">
        <v>1257</v>
      </c>
      <c r="E1701" s="10"/>
      <c r="F1701" s="10" t="s">
        <v>47</v>
      </c>
      <c r="I1701" s="10" t="s">
        <v>951</v>
      </c>
      <c r="J1701">
        <v>2008</v>
      </c>
      <c r="NF1701">
        <v>2227</v>
      </c>
    </row>
    <row r="1702" spans="1:370" x14ac:dyDescent="0.3">
      <c r="A1702" s="10" t="s">
        <v>2818</v>
      </c>
      <c r="B1702" s="10" t="s">
        <v>2819</v>
      </c>
      <c r="C1702" s="10" t="s">
        <v>3065</v>
      </c>
      <c r="D1702" s="10" t="s">
        <v>1257</v>
      </c>
      <c r="E1702" s="10"/>
      <c r="F1702" s="10" t="s">
        <v>47</v>
      </c>
      <c r="I1702" s="10" t="s">
        <v>951</v>
      </c>
      <c r="J1702">
        <v>2009</v>
      </c>
      <c r="NF1702">
        <v>2291</v>
      </c>
    </row>
    <row r="1703" spans="1:370" x14ac:dyDescent="0.3">
      <c r="A1703" s="10" t="s">
        <v>2818</v>
      </c>
      <c r="B1703" s="10" t="s">
        <v>2819</v>
      </c>
      <c r="C1703" s="10" t="s">
        <v>3065</v>
      </c>
      <c r="D1703" s="10" t="s">
        <v>1257</v>
      </c>
      <c r="E1703" s="10"/>
      <c r="F1703" s="10" t="s">
        <v>47</v>
      </c>
      <c r="I1703" s="10" t="s">
        <v>951</v>
      </c>
      <c r="J1703">
        <v>2010</v>
      </c>
      <c r="NF1703">
        <v>2216</v>
      </c>
    </row>
    <row r="1704" spans="1:370" x14ac:dyDescent="0.3">
      <c r="A1704" s="10" t="s">
        <v>2818</v>
      </c>
      <c r="B1704" s="10" t="s">
        <v>2819</v>
      </c>
      <c r="C1704" s="10" t="s">
        <v>3065</v>
      </c>
      <c r="D1704" s="10" t="s">
        <v>1257</v>
      </c>
      <c r="E1704" s="10"/>
      <c r="F1704" s="10" t="s">
        <v>47</v>
      </c>
      <c r="I1704" s="10" t="s">
        <v>951</v>
      </c>
      <c r="J1704">
        <v>2011</v>
      </c>
      <c r="NF1704">
        <v>1701</v>
      </c>
    </row>
    <row r="1705" spans="1:370" x14ac:dyDescent="0.3">
      <c r="A1705" s="10" t="s">
        <v>2818</v>
      </c>
      <c r="B1705" s="10" t="s">
        <v>2819</v>
      </c>
      <c r="C1705" s="10" t="s">
        <v>3065</v>
      </c>
      <c r="D1705" s="10" t="s">
        <v>1257</v>
      </c>
      <c r="E1705" s="10"/>
      <c r="F1705" s="10" t="s">
        <v>47</v>
      </c>
      <c r="I1705" s="10" t="s">
        <v>951</v>
      </c>
      <c r="J1705">
        <v>2012</v>
      </c>
      <c r="NF1705">
        <v>1396</v>
      </c>
    </row>
    <row r="1706" spans="1:370" x14ac:dyDescent="0.3">
      <c r="A1706" s="10" t="s">
        <v>2818</v>
      </c>
      <c r="B1706" s="10" t="s">
        <v>2819</v>
      </c>
      <c r="C1706" s="10" t="s">
        <v>3065</v>
      </c>
      <c r="D1706" s="10" t="s">
        <v>1257</v>
      </c>
      <c r="E1706" s="10"/>
      <c r="F1706" s="10" t="s">
        <v>47</v>
      </c>
      <c r="I1706" s="10" t="s">
        <v>951</v>
      </c>
      <c r="J1706">
        <v>2013</v>
      </c>
      <c r="NF1706">
        <v>1139</v>
      </c>
    </row>
    <row r="1707" spans="1:370" x14ac:dyDescent="0.3">
      <c r="A1707" s="10" t="s">
        <v>2818</v>
      </c>
      <c r="B1707" s="10" t="s">
        <v>2819</v>
      </c>
      <c r="C1707" s="10" t="s">
        <v>3065</v>
      </c>
      <c r="D1707" s="10" t="s">
        <v>1257</v>
      </c>
      <c r="E1707" s="10"/>
      <c r="F1707" s="10" t="s">
        <v>47</v>
      </c>
      <c r="I1707" s="10" t="s">
        <v>951</v>
      </c>
      <c r="J1707">
        <v>2014</v>
      </c>
      <c r="NF1707">
        <v>1151</v>
      </c>
    </row>
    <row r="1708" spans="1:370" x14ac:dyDescent="0.3">
      <c r="A1708" s="10" t="s">
        <v>2818</v>
      </c>
      <c r="B1708" s="10" t="s">
        <v>2819</v>
      </c>
      <c r="C1708" s="10" t="s">
        <v>3065</v>
      </c>
      <c r="D1708" s="10" t="s">
        <v>1257</v>
      </c>
      <c r="E1708" s="10"/>
      <c r="F1708" s="10" t="s">
        <v>47</v>
      </c>
      <c r="I1708" s="10" t="s">
        <v>951</v>
      </c>
      <c r="J1708">
        <v>2015</v>
      </c>
      <c r="NF1708">
        <v>1057</v>
      </c>
    </row>
    <row r="1709" spans="1:370" x14ac:dyDescent="0.3">
      <c r="A1709" s="10" t="s">
        <v>2818</v>
      </c>
      <c r="B1709" s="10" t="s">
        <v>2819</v>
      </c>
      <c r="C1709" s="10" t="s">
        <v>3065</v>
      </c>
      <c r="D1709" s="10" t="s">
        <v>1257</v>
      </c>
      <c r="E1709" s="10"/>
      <c r="F1709" s="10" t="s">
        <v>47</v>
      </c>
      <c r="I1709" s="10" t="s">
        <v>951</v>
      </c>
      <c r="J1709">
        <v>2016</v>
      </c>
      <c r="NF1709">
        <v>1083</v>
      </c>
    </row>
    <row r="1710" spans="1:370" x14ac:dyDescent="0.3">
      <c r="A1710" s="10" t="s">
        <v>2818</v>
      </c>
      <c r="B1710" s="10" t="s">
        <v>2819</v>
      </c>
      <c r="C1710" s="10" t="s">
        <v>3065</v>
      </c>
      <c r="D1710" s="10" t="s">
        <v>1257</v>
      </c>
      <c r="E1710" s="10"/>
      <c r="F1710" s="10" t="s">
        <v>47</v>
      </c>
      <c r="I1710" s="10" t="s">
        <v>951</v>
      </c>
      <c r="J1710">
        <v>2017</v>
      </c>
      <c r="NF1710">
        <v>1066</v>
      </c>
    </row>
    <row r="1711" spans="1:370" x14ac:dyDescent="0.3">
      <c r="A1711" s="10" t="s">
        <v>2818</v>
      </c>
      <c r="B1711" s="10" t="s">
        <v>2819</v>
      </c>
      <c r="C1711" s="10" t="s">
        <v>3065</v>
      </c>
      <c r="D1711" s="10" t="s">
        <v>1257</v>
      </c>
      <c r="E1711" s="10"/>
      <c r="F1711" s="10" t="s">
        <v>47</v>
      </c>
      <c r="I1711" s="10" t="s">
        <v>951</v>
      </c>
      <c r="J1711">
        <v>2018</v>
      </c>
      <c r="NF1711">
        <v>1023</v>
      </c>
    </row>
    <row r="1712" spans="1:370" x14ac:dyDescent="0.3">
      <c r="A1712" s="10" t="s">
        <v>2818</v>
      </c>
      <c r="B1712" s="10" t="s">
        <v>2819</v>
      </c>
      <c r="C1712" s="10" t="s">
        <v>3065</v>
      </c>
      <c r="D1712" s="10" t="s">
        <v>1257</v>
      </c>
      <c r="E1712" s="10"/>
      <c r="F1712" s="10" t="s">
        <v>47</v>
      </c>
      <c r="I1712" s="10" t="s">
        <v>951</v>
      </c>
      <c r="J1712">
        <v>2019</v>
      </c>
      <c r="NF1712">
        <v>1026</v>
      </c>
    </row>
    <row r="1713" spans="1:374" x14ac:dyDescent="0.3">
      <c r="A1713" s="10" t="s">
        <v>2818</v>
      </c>
      <c r="B1713" s="10" t="s">
        <v>2819</v>
      </c>
      <c r="C1713" s="10" t="s">
        <v>3065</v>
      </c>
      <c r="D1713" s="10" t="s">
        <v>1257</v>
      </c>
      <c r="E1713" s="10"/>
      <c r="F1713" s="10" t="s">
        <v>47</v>
      </c>
      <c r="I1713" s="10" t="s">
        <v>951</v>
      </c>
      <c r="J1713">
        <v>2020</v>
      </c>
      <c r="NF1713">
        <v>1038</v>
      </c>
    </row>
    <row r="1714" spans="1:374" x14ac:dyDescent="0.3">
      <c r="A1714" s="10" t="s">
        <v>2818</v>
      </c>
      <c r="B1714" s="10" t="s">
        <v>2819</v>
      </c>
      <c r="C1714" s="10" t="s">
        <v>3065</v>
      </c>
      <c r="D1714" s="10" t="s">
        <v>1259</v>
      </c>
      <c r="E1714" s="10"/>
      <c r="F1714" s="10" t="s">
        <v>47</v>
      </c>
      <c r="I1714" s="10" t="s">
        <v>951</v>
      </c>
      <c r="J1714">
        <v>2008</v>
      </c>
      <c r="NG1714">
        <v>2002</v>
      </c>
    </row>
    <row r="1715" spans="1:374" x14ac:dyDescent="0.3">
      <c r="A1715" s="10" t="s">
        <v>2818</v>
      </c>
      <c r="B1715" s="10" t="s">
        <v>2819</v>
      </c>
      <c r="C1715" s="10" t="s">
        <v>3065</v>
      </c>
      <c r="D1715" s="10" t="s">
        <v>1259</v>
      </c>
      <c r="E1715" s="10"/>
      <c r="F1715" s="10" t="s">
        <v>47</v>
      </c>
      <c r="I1715" s="10" t="s">
        <v>951</v>
      </c>
      <c r="J1715">
        <v>2009</v>
      </c>
      <c r="NG1715">
        <v>2483</v>
      </c>
    </row>
    <row r="1716" spans="1:374" x14ac:dyDescent="0.3">
      <c r="A1716" s="10" t="s">
        <v>2818</v>
      </c>
      <c r="B1716" s="10" t="s">
        <v>2819</v>
      </c>
      <c r="C1716" s="10" t="s">
        <v>3065</v>
      </c>
      <c r="D1716" s="10" t="s">
        <v>1259</v>
      </c>
      <c r="E1716" s="10"/>
      <c r="F1716" s="10" t="s">
        <v>47</v>
      </c>
      <c r="I1716" s="10" t="s">
        <v>951</v>
      </c>
      <c r="J1716">
        <v>2010</v>
      </c>
      <c r="NG1716">
        <v>2207</v>
      </c>
    </row>
    <row r="1717" spans="1:374" x14ac:dyDescent="0.3">
      <c r="A1717" s="10" t="s">
        <v>2818</v>
      </c>
      <c r="B1717" s="10" t="s">
        <v>2819</v>
      </c>
      <c r="C1717" s="10" t="s">
        <v>3065</v>
      </c>
      <c r="D1717" s="10" t="s">
        <v>1259</v>
      </c>
      <c r="E1717" s="10"/>
      <c r="F1717" s="10" t="s">
        <v>47</v>
      </c>
      <c r="I1717" s="10" t="s">
        <v>951</v>
      </c>
      <c r="J1717">
        <v>2011</v>
      </c>
      <c r="NG1717">
        <v>2132</v>
      </c>
    </row>
    <row r="1718" spans="1:374" x14ac:dyDescent="0.3">
      <c r="A1718" s="10" t="s">
        <v>2818</v>
      </c>
      <c r="B1718" s="10" t="s">
        <v>2819</v>
      </c>
      <c r="C1718" s="10" t="s">
        <v>3065</v>
      </c>
      <c r="D1718" s="10" t="s">
        <v>1259</v>
      </c>
      <c r="E1718" s="10"/>
      <c r="F1718" s="10" t="s">
        <v>47</v>
      </c>
      <c r="I1718" s="10" t="s">
        <v>951</v>
      </c>
      <c r="J1718">
        <v>2012</v>
      </c>
      <c r="NG1718">
        <v>2536</v>
      </c>
    </row>
    <row r="1719" spans="1:374" x14ac:dyDescent="0.3">
      <c r="A1719" s="10" t="s">
        <v>2818</v>
      </c>
      <c r="B1719" s="10" t="s">
        <v>2819</v>
      </c>
      <c r="C1719" s="10" t="s">
        <v>3065</v>
      </c>
      <c r="D1719" s="10" t="s">
        <v>1259</v>
      </c>
      <c r="E1719" s="10"/>
      <c r="F1719" s="10" t="s">
        <v>47</v>
      </c>
      <c r="I1719" s="10" t="s">
        <v>951</v>
      </c>
      <c r="J1719">
        <v>2013</v>
      </c>
      <c r="NG1719">
        <v>2676</v>
      </c>
    </row>
    <row r="1720" spans="1:374" x14ac:dyDescent="0.3">
      <c r="A1720" s="10" t="s">
        <v>2818</v>
      </c>
      <c r="B1720" s="10" t="s">
        <v>2819</v>
      </c>
      <c r="C1720" s="10" t="s">
        <v>3065</v>
      </c>
      <c r="D1720" s="10" t="s">
        <v>1259</v>
      </c>
      <c r="E1720" s="10"/>
      <c r="F1720" s="10" t="s">
        <v>47</v>
      </c>
      <c r="I1720" s="10" t="s">
        <v>951</v>
      </c>
      <c r="J1720">
        <v>2014</v>
      </c>
      <c r="NG1720">
        <v>2659</v>
      </c>
    </row>
    <row r="1721" spans="1:374" x14ac:dyDescent="0.3">
      <c r="A1721" s="10" t="s">
        <v>2818</v>
      </c>
      <c r="B1721" s="10" t="s">
        <v>2819</v>
      </c>
      <c r="C1721" s="10" t="s">
        <v>3065</v>
      </c>
      <c r="D1721" s="10" t="s">
        <v>1259</v>
      </c>
      <c r="E1721" s="10"/>
      <c r="F1721" s="10" t="s">
        <v>47</v>
      </c>
      <c r="I1721" s="10" t="s">
        <v>951</v>
      </c>
      <c r="J1721">
        <v>2015</v>
      </c>
      <c r="NG1721">
        <v>2563</v>
      </c>
    </row>
    <row r="1722" spans="1:374" x14ac:dyDescent="0.3">
      <c r="A1722" s="10" t="s">
        <v>2818</v>
      </c>
      <c r="B1722" s="10" t="s">
        <v>2819</v>
      </c>
      <c r="C1722" s="10" t="s">
        <v>3065</v>
      </c>
      <c r="D1722" s="10" t="s">
        <v>1259</v>
      </c>
      <c r="E1722" s="10"/>
      <c r="F1722" s="10" t="s">
        <v>47</v>
      </c>
      <c r="I1722" s="10" t="s">
        <v>951</v>
      </c>
      <c r="J1722">
        <v>2016</v>
      </c>
      <c r="NG1722">
        <v>2684</v>
      </c>
    </row>
    <row r="1723" spans="1:374" x14ac:dyDescent="0.3">
      <c r="A1723" s="10" t="s">
        <v>2818</v>
      </c>
      <c r="B1723" s="10" t="s">
        <v>2819</v>
      </c>
      <c r="C1723" s="10" t="s">
        <v>3065</v>
      </c>
      <c r="D1723" s="10" t="s">
        <v>1259</v>
      </c>
      <c r="E1723" s="10"/>
      <c r="F1723" s="10" t="s">
        <v>47</v>
      </c>
      <c r="I1723" s="10" t="s">
        <v>951</v>
      </c>
      <c r="J1723">
        <v>2017</v>
      </c>
      <c r="NG1723">
        <v>2514</v>
      </c>
    </row>
    <row r="1724" spans="1:374" x14ac:dyDescent="0.3">
      <c r="A1724" s="10" t="s">
        <v>2818</v>
      </c>
      <c r="B1724" s="10" t="s">
        <v>2819</v>
      </c>
      <c r="C1724" s="10" t="s">
        <v>3065</v>
      </c>
      <c r="D1724" s="10" t="s">
        <v>1259</v>
      </c>
      <c r="E1724" s="10"/>
      <c r="F1724" s="10" t="s">
        <v>47</v>
      </c>
      <c r="I1724" s="10" t="s">
        <v>951</v>
      </c>
      <c r="J1724">
        <v>2018</v>
      </c>
      <c r="NG1724">
        <v>2199</v>
      </c>
    </row>
    <row r="1725" spans="1:374" x14ac:dyDescent="0.3">
      <c r="A1725" s="10" t="s">
        <v>2818</v>
      </c>
      <c r="B1725" s="10" t="s">
        <v>2819</v>
      </c>
      <c r="C1725" s="10" t="s">
        <v>3065</v>
      </c>
      <c r="D1725" s="10" t="s">
        <v>1259</v>
      </c>
      <c r="E1725" s="10"/>
      <c r="F1725" s="10" t="s">
        <v>47</v>
      </c>
      <c r="I1725" s="10" t="s">
        <v>951</v>
      </c>
      <c r="J1725">
        <v>2019</v>
      </c>
      <c r="NG1725">
        <v>2011</v>
      </c>
    </row>
    <row r="1726" spans="1:374" x14ac:dyDescent="0.3">
      <c r="A1726" s="10" t="s">
        <v>2818</v>
      </c>
      <c r="B1726" s="10" t="s">
        <v>2819</v>
      </c>
      <c r="C1726" s="10" t="s">
        <v>3065</v>
      </c>
      <c r="D1726" s="10" t="s">
        <v>1259</v>
      </c>
      <c r="E1726" s="10"/>
      <c r="F1726" s="10" t="s">
        <v>47</v>
      </c>
      <c r="I1726" s="10" t="s">
        <v>951</v>
      </c>
      <c r="J1726">
        <v>2020</v>
      </c>
      <c r="NG1726">
        <v>1718</v>
      </c>
    </row>
    <row r="1727" spans="1:374" x14ac:dyDescent="0.3">
      <c r="A1727" s="10" t="s">
        <v>2818</v>
      </c>
      <c r="B1727" s="10" t="s">
        <v>2819</v>
      </c>
      <c r="C1727" s="10" t="s">
        <v>3065</v>
      </c>
      <c r="D1727" s="10" t="s">
        <v>1265</v>
      </c>
      <c r="E1727" s="10"/>
      <c r="F1727" s="10" t="s">
        <v>47</v>
      </c>
      <c r="I1727" s="10" t="s">
        <v>951</v>
      </c>
      <c r="J1727">
        <v>2008</v>
      </c>
      <c r="NJ1727">
        <v>4571</v>
      </c>
    </row>
    <row r="1728" spans="1:374" x14ac:dyDescent="0.3">
      <c r="A1728" s="10" t="s">
        <v>2818</v>
      </c>
      <c r="B1728" s="10" t="s">
        <v>2819</v>
      </c>
      <c r="C1728" s="10" t="s">
        <v>3065</v>
      </c>
      <c r="D1728" s="10" t="s">
        <v>1265</v>
      </c>
      <c r="E1728" s="10"/>
      <c r="F1728" s="10" t="s">
        <v>47</v>
      </c>
      <c r="I1728" s="10" t="s">
        <v>951</v>
      </c>
      <c r="J1728">
        <v>2009</v>
      </c>
      <c r="NJ1728">
        <v>4893</v>
      </c>
    </row>
    <row r="1729" spans="1:375" x14ac:dyDescent="0.3">
      <c r="A1729" s="10" t="s">
        <v>2818</v>
      </c>
      <c r="B1729" s="10" t="s">
        <v>2819</v>
      </c>
      <c r="C1729" s="10" t="s">
        <v>3065</v>
      </c>
      <c r="D1729" s="10" t="s">
        <v>1265</v>
      </c>
      <c r="E1729" s="10"/>
      <c r="F1729" s="10" t="s">
        <v>47</v>
      </c>
      <c r="I1729" s="10" t="s">
        <v>951</v>
      </c>
      <c r="J1729">
        <v>2010</v>
      </c>
      <c r="NJ1729">
        <v>4625</v>
      </c>
    </row>
    <row r="1730" spans="1:375" x14ac:dyDescent="0.3">
      <c r="A1730" s="10" t="s">
        <v>2818</v>
      </c>
      <c r="B1730" s="10" t="s">
        <v>2819</v>
      </c>
      <c r="C1730" s="10" t="s">
        <v>3065</v>
      </c>
      <c r="D1730" s="10" t="s">
        <v>1265</v>
      </c>
      <c r="E1730" s="10"/>
      <c r="F1730" s="10" t="s">
        <v>47</v>
      </c>
      <c r="I1730" s="10" t="s">
        <v>951</v>
      </c>
      <c r="J1730">
        <v>2011</v>
      </c>
      <c r="NJ1730">
        <v>4553</v>
      </c>
    </row>
    <row r="1731" spans="1:375" x14ac:dyDescent="0.3">
      <c r="A1731" s="10" t="s">
        <v>2818</v>
      </c>
      <c r="B1731" s="10" t="s">
        <v>2819</v>
      </c>
      <c r="C1731" s="10" t="s">
        <v>3065</v>
      </c>
      <c r="D1731" s="10" t="s">
        <v>1265</v>
      </c>
      <c r="E1731" s="10"/>
      <c r="F1731" s="10" t="s">
        <v>47</v>
      </c>
      <c r="I1731" s="10" t="s">
        <v>951</v>
      </c>
      <c r="J1731">
        <v>2012</v>
      </c>
      <c r="NJ1731">
        <v>5367</v>
      </c>
    </row>
    <row r="1732" spans="1:375" x14ac:dyDescent="0.3">
      <c r="A1732" s="10" t="s">
        <v>2818</v>
      </c>
      <c r="B1732" s="10" t="s">
        <v>2819</v>
      </c>
      <c r="C1732" s="10" t="s">
        <v>3065</v>
      </c>
      <c r="D1732" s="10" t="s">
        <v>1265</v>
      </c>
      <c r="E1732" s="10"/>
      <c r="F1732" s="10" t="s">
        <v>47</v>
      </c>
      <c r="I1732" s="10" t="s">
        <v>951</v>
      </c>
      <c r="J1732">
        <v>2013</v>
      </c>
      <c r="NJ1732">
        <v>5526</v>
      </c>
    </row>
    <row r="1733" spans="1:375" x14ac:dyDescent="0.3">
      <c r="A1733" s="10" t="s">
        <v>2818</v>
      </c>
      <c r="B1733" s="10" t="s">
        <v>2819</v>
      </c>
      <c r="C1733" s="10" t="s">
        <v>3065</v>
      </c>
      <c r="D1733" s="10" t="s">
        <v>1265</v>
      </c>
      <c r="E1733" s="10"/>
      <c r="F1733" s="10" t="s">
        <v>47</v>
      </c>
      <c r="I1733" s="10" t="s">
        <v>951</v>
      </c>
      <c r="J1733">
        <v>2014</v>
      </c>
      <c r="NJ1733">
        <v>5532</v>
      </c>
    </row>
    <row r="1734" spans="1:375" x14ac:dyDescent="0.3">
      <c r="A1734" s="10" t="s">
        <v>2818</v>
      </c>
      <c r="B1734" s="10" t="s">
        <v>2819</v>
      </c>
      <c r="C1734" s="10" t="s">
        <v>3065</v>
      </c>
      <c r="D1734" s="10" t="s">
        <v>1265</v>
      </c>
      <c r="E1734" s="10"/>
      <c r="F1734" s="10" t="s">
        <v>47</v>
      </c>
      <c r="I1734" s="10" t="s">
        <v>951</v>
      </c>
      <c r="J1734">
        <v>2015</v>
      </c>
      <c r="NJ1734">
        <v>5473</v>
      </c>
    </row>
    <row r="1735" spans="1:375" x14ac:dyDescent="0.3">
      <c r="A1735" s="10" t="s">
        <v>2818</v>
      </c>
      <c r="B1735" s="10" t="s">
        <v>2819</v>
      </c>
      <c r="C1735" s="10" t="s">
        <v>3065</v>
      </c>
      <c r="D1735" s="10" t="s">
        <v>1265</v>
      </c>
      <c r="E1735" s="10"/>
      <c r="F1735" s="10" t="s">
        <v>47</v>
      </c>
      <c r="I1735" s="10" t="s">
        <v>951</v>
      </c>
      <c r="J1735">
        <v>2016</v>
      </c>
      <c r="NJ1735">
        <v>5069</v>
      </c>
    </row>
    <row r="1736" spans="1:375" x14ac:dyDescent="0.3">
      <c r="A1736" s="10" t="s">
        <v>2818</v>
      </c>
      <c r="B1736" s="10" t="s">
        <v>2819</v>
      </c>
      <c r="C1736" s="10" t="s">
        <v>3065</v>
      </c>
      <c r="D1736" s="10" t="s">
        <v>1265</v>
      </c>
      <c r="E1736" s="10"/>
      <c r="F1736" s="10" t="s">
        <v>47</v>
      </c>
      <c r="I1736" s="10" t="s">
        <v>951</v>
      </c>
      <c r="J1736">
        <v>2017</v>
      </c>
      <c r="NJ1736">
        <v>5084</v>
      </c>
    </row>
    <row r="1737" spans="1:375" x14ac:dyDescent="0.3">
      <c r="A1737" s="10" t="s">
        <v>2818</v>
      </c>
      <c r="B1737" s="10" t="s">
        <v>2819</v>
      </c>
      <c r="C1737" s="10" t="s">
        <v>3065</v>
      </c>
      <c r="D1737" s="10" t="s">
        <v>1265</v>
      </c>
      <c r="E1737" s="10"/>
      <c r="F1737" s="10" t="s">
        <v>47</v>
      </c>
      <c r="I1737" s="10" t="s">
        <v>951</v>
      </c>
      <c r="J1737">
        <v>2018</v>
      </c>
      <c r="NJ1737">
        <v>4930</v>
      </c>
    </row>
    <row r="1738" spans="1:375" x14ac:dyDescent="0.3">
      <c r="A1738" s="10" t="s">
        <v>2818</v>
      </c>
      <c r="B1738" s="10" t="s">
        <v>2819</v>
      </c>
      <c r="C1738" s="10" t="s">
        <v>3065</v>
      </c>
      <c r="D1738" s="10" t="s">
        <v>1265</v>
      </c>
      <c r="E1738" s="10"/>
      <c r="F1738" s="10" t="s">
        <v>47</v>
      </c>
      <c r="I1738" s="10" t="s">
        <v>951</v>
      </c>
      <c r="J1738">
        <v>2019</v>
      </c>
      <c r="NJ1738">
        <v>4170</v>
      </c>
    </row>
    <row r="1739" spans="1:375" x14ac:dyDescent="0.3">
      <c r="A1739" s="10" t="s">
        <v>2818</v>
      </c>
      <c r="B1739" s="10" t="s">
        <v>2819</v>
      </c>
      <c r="C1739" s="10" t="s">
        <v>3065</v>
      </c>
      <c r="D1739" s="10" t="s">
        <v>1265</v>
      </c>
      <c r="E1739" s="10"/>
      <c r="F1739" s="10" t="s">
        <v>47</v>
      </c>
      <c r="I1739" s="10" t="s">
        <v>951</v>
      </c>
      <c r="J1739">
        <v>2020</v>
      </c>
      <c r="NJ1739">
        <v>3511</v>
      </c>
    </row>
    <row r="1740" spans="1:375" x14ac:dyDescent="0.3">
      <c r="A1740" s="10" t="s">
        <v>2818</v>
      </c>
      <c r="B1740" s="10" t="s">
        <v>2819</v>
      </c>
      <c r="C1740" s="10" t="s">
        <v>3065</v>
      </c>
      <c r="D1740" s="10" t="s">
        <v>1267</v>
      </c>
      <c r="E1740" s="10"/>
      <c r="F1740" s="10" t="s">
        <v>47</v>
      </c>
      <c r="I1740" s="10" t="s">
        <v>951</v>
      </c>
      <c r="J1740">
        <v>2008</v>
      </c>
      <c r="NK1740">
        <v>5582</v>
      </c>
    </row>
    <row r="1741" spans="1:375" x14ac:dyDescent="0.3">
      <c r="A1741" s="10" t="s">
        <v>2818</v>
      </c>
      <c r="B1741" s="10" t="s">
        <v>2819</v>
      </c>
      <c r="C1741" s="10" t="s">
        <v>3065</v>
      </c>
      <c r="D1741" s="10" t="s">
        <v>1267</v>
      </c>
      <c r="E1741" s="10"/>
      <c r="F1741" s="10" t="s">
        <v>47</v>
      </c>
      <c r="I1741" s="10" t="s">
        <v>951</v>
      </c>
      <c r="J1741">
        <v>2009</v>
      </c>
      <c r="NK1741">
        <v>6455</v>
      </c>
    </row>
    <row r="1742" spans="1:375" x14ac:dyDescent="0.3">
      <c r="A1742" s="10" t="s">
        <v>2818</v>
      </c>
      <c r="B1742" s="10" t="s">
        <v>2819</v>
      </c>
      <c r="C1742" s="10" t="s">
        <v>3065</v>
      </c>
      <c r="D1742" s="10" t="s">
        <v>1267</v>
      </c>
      <c r="E1742" s="10"/>
      <c r="F1742" s="10" t="s">
        <v>47</v>
      </c>
      <c r="I1742" s="10" t="s">
        <v>951</v>
      </c>
      <c r="J1742">
        <v>2010</v>
      </c>
      <c r="NK1742">
        <v>6073</v>
      </c>
    </row>
    <row r="1743" spans="1:375" x14ac:dyDescent="0.3">
      <c r="A1743" s="10" t="s">
        <v>2818</v>
      </c>
      <c r="B1743" s="10" t="s">
        <v>2819</v>
      </c>
      <c r="C1743" s="10" t="s">
        <v>3065</v>
      </c>
      <c r="D1743" s="10" t="s">
        <v>1267</v>
      </c>
      <c r="E1743" s="10"/>
      <c r="F1743" s="10" t="s">
        <v>47</v>
      </c>
      <c r="I1743" s="10" t="s">
        <v>951</v>
      </c>
      <c r="J1743">
        <v>2011</v>
      </c>
      <c r="NK1743">
        <v>6546</v>
      </c>
    </row>
    <row r="1744" spans="1:375" x14ac:dyDescent="0.3">
      <c r="A1744" s="10" t="s">
        <v>2818</v>
      </c>
      <c r="B1744" s="10" t="s">
        <v>2819</v>
      </c>
      <c r="C1744" s="10" t="s">
        <v>3065</v>
      </c>
      <c r="D1744" s="10" t="s">
        <v>1267</v>
      </c>
      <c r="E1744" s="10"/>
      <c r="F1744" s="10" t="s">
        <v>47</v>
      </c>
      <c r="I1744" s="10" t="s">
        <v>951</v>
      </c>
      <c r="J1744">
        <v>2012</v>
      </c>
      <c r="NK1744">
        <v>6611</v>
      </c>
    </row>
    <row r="1745" spans="1:375" x14ac:dyDescent="0.3">
      <c r="A1745" s="10" t="s">
        <v>2818</v>
      </c>
      <c r="B1745" s="10" t="s">
        <v>2819</v>
      </c>
      <c r="C1745" s="10" t="s">
        <v>3065</v>
      </c>
      <c r="D1745" s="10" t="s">
        <v>1267</v>
      </c>
      <c r="E1745" s="10"/>
      <c r="F1745" s="10" t="s">
        <v>47</v>
      </c>
      <c r="I1745" s="10" t="s">
        <v>951</v>
      </c>
      <c r="J1745">
        <v>2013</v>
      </c>
      <c r="NK1745">
        <v>6520</v>
      </c>
    </row>
    <row r="1746" spans="1:375" x14ac:dyDescent="0.3">
      <c r="A1746" s="10" t="s">
        <v>2818</v>
      </c>
      <c r="B1746" s="10" t="s">
        <v>2819</v>
      </c>
      <c r="C1746" s="10" t="s">
        <v>3065</v>
      </c>
      <c r="D1746" s="10" t="s">
        <v>1267</v>
      </c>
      <c r="E1746" s="10"/>
      <c r="F1746" s="10" t="s">
        <v>47</v>
      </c>
      <c r="I1746" s="10" t="s">
        <v>951</v>
      </c>
      <c r="J1746">
        <v>2014</v>
      </c>
      <c r="NK1746">
        <v>7364</v>
      </c>
    </row>
    <row r="1747" spans="1:375" x14ac:dyDescent="0.3">
      <c r="A1747" s="10" t="s">
        <v>2818</v>
      </c>
      <c r="B1747" s="10" t="s">
        <v>2819</v>
      </c>
      <c r="C1747" s="10" t="s">
        <v>3065</v>
      </c>
      <c r="D1747" s="10" t="s">
        <v>1267</v>
      </c>
      <c r="E1747" s="10"/>
      <c r="F1747" s="10" t="s">
        <v>47</v>
      </c>
      <c r="I1747" s="10" t="s">
        <v>951</v>
      </c>
      <c r="J1747">
        <v>2015</v>
      </c>
      <c r="NK1747">
        <v>7583</v>
      </c>
    </row>
    <row r="1748" spans="1:375" x14ac:dyDescent="0.3">
      <c r="A1748" s="10" t="s">
        <v>2818</v>
      </c>
      <c r="B1748" s="10" t="s">
        <v>2819</v>
      </c>
      <c r="C1748" s="10" t="s">
        <v>3065</v>
      </c>
      <c r="D1748" s="10" t="s">
        <v>1267</v>
      </c>
      <c r="E1748" s="10"/>
      <c r="F1748" s="10" t="s">
        <v>47</v>
      </c>
      <c r="I1748" s="10" t="s">
        <v>951</v>
      </c>
      <c r="J1748">
        <v>2016</v>
      </c>
      <c r="NK1748">
        <v>6930</v>
      </c>
    </row>
    <row r="1749" spans="1:375" x14ac:dyDescent="0.3">
      <c r="A1749" s="10" t="s">
        <v>2818</v>
      </c>
      <c r="B1749" s="10" t="s">
        <v>2819</v>
      </c>
      <c r="C1749" s="10" t="s">
        <v>3065</v>
      </c>
      <c r="D1749" s="10" t="s">
        <v>1267</v>
      </c>
      <c r="E1749" s="10"/>
      <c r="F1749" s="10" t="s">
        <v>47</v>
      </c>
      <c r="I1749" s="10" t="s">
        <v>951</v>
      </c>
      <c r="J1749">
        <v>2017</v>
      </c>
      <c r="NK1749">
        <v>7184</v>
      </c>
    </row>
    <row r="1750" spans="1:375" x14ac:dyDescent="0.3">
      <c r="A1750" s="10" t="s">
        <v>2818</v>
      </c>
      <c r="B1750" s="10" t="s">
        <v>2819</v>
      </c>
      <c r="C1750" s="10" t="s">
        <v>3065</v>
      </c>
      <c r="D1750" s="10" t="s">
        <v>1267</v>
      </c>
      <c r="E1750" s="10"/>
      <c r="F1750" s="10" t="s">
        <v>47</v>
      </c>
      <c r="I1750" s="10" t="s">
        <v>951</v>
      </c>
      <c r="J1750">
        <v>2018</v>
      </c>
      <c r="NK1750">
        <v>6976</v>
      </c>
    </row>
    <row r="1751" spans="1:375" x14ac:dyDescent="0.3">
      <c r="A1751" s="10" t="s">
        <v>2818</v>
      </c>
      <c r="B1751" s="10" t="s">
        <v>2819</v>
      </c>
      <c r="C1751" s="10" t="s">
        <v>3065</v>
      </c>
      <c r="D1751" s="10" t="s">
        <v>1267</v>
      </c>
      <c r="E1751" s="10"/>
      <c r="F1751" s="10" t="s">
        <v>47</v>
      </c>
      <c r="I1751" s="10" t="s">
        <v>951</v>
      </c>
      <c r="J1751">
        <v>2019</v>
      </c>
      <c r="NK1751">
        <v>13375</v>
      </c>
    </row>
    <row r="1752" spans="1:375" x14ac:dyDescent="0.3">
      <c r="A1752" s="10" t="s">
        <v>2818</v>
      </c>
      <c r="B1752" s="10" t="s">
        <v>2819</v>
      </c>
      <c r="C1752" s="10" t="s">
        <v>3065</v>
      </c>
      <c r="D1752" s="10" t="s">
        <v>1267</v>
      </c>
      <c r="E1752" s="10"/>
      <c r="F1752" s="10" t="s">
        <v>47</v>
      </c>
      <c r="I1752" s="10" t="s">
        <v>951</v>
      </c>
      <c r="J1752">
        <v>2020</v>
      </c>
      <c r="NK1752">
        <v>6951</v>
      </c>
    </row>
    <row r="1753" spans="1:375" x14ac:dyDescent="0.3">
      <c r="A1753" s="10" t="s">
        <v>2818</v>
      </c>
      <c r="B1753" s="10" t="s">
        <v>2819</v>
      </c>
      <c r="C1753" s="10" t="s">
        <v>3065</v>
      </c>
      <c r="D1753" s="10" t="s">
        <v>1261</v>
      </c>
      <c r="E1753" s="10"/>
      <c r="F1753" s="10" t="s">
        <v>47</v>
      </c>
      <c r="I1753" s="10" t="s">
        <v>951</v>
      </c>
      <c r="J1753">
        <v>2008</v>
      </c>
      <c r="NH1753">
        <v>11404</v>
      </c>
    </row>
    <row r="1754" spans="1:375" x14ac:dyDescent="0.3">
      <c r="A1754" s="10" t="s">
        <v>2818</v>
      </c>
      <c r="B1754" s="10" t="s">
        <v>2819</v>
      </c>
      <c r="C1754" s="10" t="s">
        <v>3065</v>
      </c>
      <c r="D1754" s="10" t="s">
        <v>1261</v>
      </c>
      <c r="E1754" s="10"/>
      <c r="F1754" s="10" t="s">
        <v>47</v>
      </c>
      <c r="I1754" s="10" t="s">
        <v>951</v>
      </c>
      <c r="J1754">
        <v>2009</v>
      </c>
      <c r="NH1754">
        <v>12143</v>
      </c>
    </row>
    <row r="1755" spans="1:375" x14ac:dyDescent="0.3">
      <c r="A1755" s="10" t="s">
        <v>2818</v>
      </c>
      <c r="B1755" s="10" t="s">
        <v>2819</v>
      </c>
      <c r="C1755" s="10" t="s">
        <v>3065</v>
      </c>
      <c r="D1755" s="10" t="s">
        <v>1261</v>
      </c>
      <c r="E1755" s="10"/>
      <c r="F1755" s="10" t="s">
        <v>47</v>
      </c>
      <c r="I1755" s="10" t="s">
        <v>951</v>
      </c>
      <c r="J1755">
        <v>2010</v>
      </c>
      <c r="NH1755">
        <v>9453</v>
      </c>
    </row>
    <row r="1756" spans="1:375" x14ac:dyDescent="0.3">
      <c r="A1756" s="10" t="s">
        <v>2818</v>
      </c>
      <c r="B1756" s="10" t="s">
        <v>2819</v>
      </c>
      <c r="C1756" s="10" t="s">
        <v>3065</v>
      </c>
      <c r="D1756" s="10" t="s">
        <v>1261</v>
      </c>
      <c r="E1756" s="10"/>
      <c r="F1756" s="10" t="s">
        <v>47</v>
      </c>
      <c r="I1756" s="10" t="s">
        <v>951</v>
      </c>
      <c r="J1756">
        <v>2011</v>
      </c>
      <c r="NH1756">
        <v>10129</v>
      </c>
    </row>
    <row r="1757" spans="1:375" x14ac:dyDescent="0.3">
      <c r="A1757" s="10" t="s">
        <v>2818</v>
      </c>
      <c r="B1757" s="10" t="s">
        <v>2819</v>
      </c>
      <c r="C1757" s="10" t="s">
        <v>3065</v>
      </c>
      <c r="D1757" s="10" t="s">
        <v>1261</v>
      </c>
      <c r="E1757" s="10"/>
      <c r="F1757" s="10" t="s">
        <v>47</v>
      </c>
      <c r="I1757" s="10" t="s">
        <v>951</v>
      </c>
      <c r="J1757">
        <v>2012</v>
      </c>
      <c r="NH1757">
        <v>10040</v>
      </c>
    </row>
    <row r="1758" spans="1:375" x14ac:dyDescent="0.3">
      <c r="A1758" s="10" t="s">
        <v>2818</v>
      </c>
      <c r="B1758" s="10" t="s">
        <v>2819</v>
      </c>
      <c r="C1758" s="10" t="s">
        <v>3065</v>
      </c>
      <c r="D1758" s="10" t="s">
        <v>1261</v>
      </c>
      <c r="E1758" s="10"/>
      <c r="F1758" s="10" t="s">
        <v>47</v>
      </c>
      <c r="I1758" s="10" t="s">
        <v>951</v>
      </c>
      <c r="J1758">
        <v>2013</v>
      </c>
      <c r="NH1758">
        <v>10088</v>
      </c>
    </row>
    <row r="1759" spans="1:375" x14ac:dyDescent="0.3">
      <c r="A1759" s="10" t="s">
        <v>2818</v>
      </c>
      <c r="B1759" s="10" t="s">
        <v>2819</v>
      </c>
      <c r="C1759" s="10" t="s">
        <v>3065</v>
      </c>
      <c r="D1759" s="10" t="s">
        <v>1261</v>
      </c>
      <c r="E1759" s="10"/>
      <c r="F1759" s="10" t="s">
        <v>47</v>
      </c>
      <c r="I1759" s="10" t="s">
        <v>951</v>
      </c>
      <c r="J1759">
        <v>2014</v>
      </c>
      <c r="NH1759">
        <v>10210</v>
      </c>
    </row>
    <row r="1760" spans="1:375" x14ac:dyDescent="0.3">
      <c r="A1760" s="10" t="s">
        <v>2818</v>
      </c>
      <c r="B1760" s="10" t="s">
        <v>2819</v>
      </c>
      <c r="C1760" s="10" t="s">
        <v>3065</v>
      </c>
      <c r="D1760" s="10" t="s">
        <v>1261</v>
      </c>
      <c r="E1760" s="10"/>
      <c r="F1760" s="10" t="s">
        <v>47</v>
      </c>
      <c r="I1760" s="10" t="s">
        <v>951</v>
      </c>
      <c r="J1760">
        <v>2015</v>
      </c>
      <c r="NH1760">
        <v>10062</v>
      </c>
    </row>
    <row r="1761" spans="1:373" x14ac:dyDescent="0.3">
      <c r="A1761" s="10" t="s">
        <v>2818</v>
      </c>
      <c r="B1761" s="10" t="s">
        <v>2819</v>
      </c>
      <c r="C1761" s="10" t="s">
        <v>3065</v>
      </c>
      <c r="D1761" s="10" t="s">
        <v>1261</v>
      </c>
      <c r="E1761" s="10"/>
      <c r="F1761" s="10" t="s">
        <v>47</v>
      </c>
      <c r="I1761" s="10" t="s">
        <v>951</v>
      </c>
      <c r="J1761">
        <v>2016</v>
      </c>
      <c r="NH1761">
        <v>9417</v>
      </c>
    </row>
    <row r="1762" spans="1:373" x14ac:dyDescent="0.3">
      <c r="A1762" s="10" t="s">
        <v>2818</v>
      </c>
      <c r="B1762" s="10" t="s">
        <v>2819</v>
      </c>
      <c r="C1762" s="10" t="s">
        <v>3065</v>
      </c>
      <c r="D1762" s="10" t="s">
        <v>1261</v>
      </c>
      <c r="E1762" s="10"/>
      <c r="F1762" s="10" t="s">
        <v>47</v>
      </c>
      <c r="I1762" s="10" t="s">
        <v>951</v>
      </c>
      <c r="J1762">
        <v>2017</v>
      </c>
      <c r="NH1762">
        <v>9492</v>
      </c>
    </row>
    <row r="1763" spans="1:373" x14ac:dyDescent="0.3">
      <c r="A1763" s="10" t="s">
        <v>2818</v>
      </c>
      <c r="B1763" s="10" t="s">
        <v>2819</v>
      </c>
      <c r="C1763" s="10" t="s">
        <v>3065</v>
      </c>
      <c r="D1763" s="10" t="s">
        <v>1261</v>
      </c>
      <c r="E1763" s="10"/>
      <c r="F1763" s="10" t="s">
        <v>47</v>
      </c>
      <c r="I1763" s="10" t="s">
        <v>951</v>
      </c>
      <c r="J1763">
        <v>2018</v>
      </c>
      <c r="NH1763">
        <v>9230</v>
      </c>
    </row>
    <row r="1764" spans="1:373" x14ac:dyDescent="0.3">
      <c r="A1764" s="10" t="s">
        <v>2818</v>
      </c>
      <c r="B1764" s="10" t="s">
        <v>2819</v>
      </c>
      <c r="C1764" s="10" t="s">
        <v>3065</v>
      </c>
      <c r="D1764" s="10" t="s">
        <v>1261</v>
      </c>
      <c r="E1764" s="10"/>
      <c r="F1764" s="10" t="s">
        <v>47</v>
      </c>
      <c r="I1764" s="10" t="s">
        <v>951</v>
      </c>
      <c r="J1764">
        <v>2019</v>
      </c>
      <c r="NH1764">
        <v>8642</v>
      </c>
    </row>
    <row r="1765" spans="1:373" x14ac:dyDescent="0.3">
      <c r="A1765" s="10" t="s">
        <v>2818</v>
      </c>
      <c r="B1765" s="10" t="s">
        <v>2819</v>
      </c>
      <c r="C1765" s="10" t="s">
        <v>3065</v>
      </c>
      <c r="D1765" s="10" t="s">
        <v>1261</v>
      </c>
      <c r="E1765" s="10"/>
      <c r="F1765" s="10" t="s">
        <v>47</v>
      </c>
      <c r="I1765" s="10" t="s">
        <v>951</v>
      </c>
      <c r="J1765">
        <v>2020</v>
      </c>
      <c r="NH1765">
        <v>7378</v>
      </c>
    </row>
    <row r="1766" spans="1:373" x14ac:dyDescent="0.3">
      <c r="A1766" s="10" t="s">
        <v>2818</v>
      </c>
      <c r="B1766" s="10" t="s">
        <v>2819</v>
      </c>
      <c r="C1766" s="10" t="s">
        <v>3065</v>
      </c>
      <c r="D1766" s="10" t="s">
        <v>1263</v>
      </c>
      <c r="E1766" s="10"/>
      <c r="F1766" s="10" t="s">
        <v>47</v>
      </c>
      <c r="I1766" s="10" t="s">
        <v>951</v>
      </c>
      <c r="J1766">
        <v>2008</v>
      </c>
      <c r="NI1766">
        <v>1408</v>
      </c>
    </row>
    <row r="1767" spans="1:373" x14ac:dyDescent="0.3">
      <c r="A1767" s="10" t="s">
        <v>2818</v>
      </c>
      <c r="B1767" s="10" t="s">
        <v>2819</v>
      </c>
      <c r="C1767" s="10" t="s">
        <v>3065</v>
      </c>
      <c r="D1767" s="10" t="s">
        <v>1263</v>
      </c>
      <c r="E1767" s="10"/>
      <c r="F1767" s="10" t="s">
        <v>47</v>
      </c>
      <c r="I1767" s="10" t="s">
        <v>951</v>
      </c>
      <c r="J1767">
        <v>2009</v>
      </c>
      <c r="NI1767">
        <v>2206</v>
      </c>
    </row>
    <row r="1768" spans="1:373" x14ac:dyDescent="0.3">
      <c r="A1768" s="10" t="s">
        <v>2818</v>
      </c>
      <c r="B1768" s="10" t="s">
        <v>2819</v>
      </c>
      <c r="C1768" s="10" t="s">
        <v>3065</v>
      </c>
      <c r="D1768" s="10" t="s">
        <v>1263</v>
      </c>
      <c r="E1768" s="10"/>
      <c r="F1768" s="10" t="s">
        <v>47</v>
      </c>
      <c r="I1768" s="10" t="s">
        <v>951</v>
      </c>
      <c r="J1768">
        <v>2010</v>
      </c>
      <c r="NI1768">
        <v>2543</v>
      </c>
    </row>
    <row r="1769" spans="1:373" x14ac:dyDescent="0.3">
      <c r="A1769" s="10" t="s">
        <v>2818</v>
      </c>
      <c r="B1769" s="10" t="s">
        <v>2819</v>
      </c>
      <c r="C1769" s="10" t="s">
        <v>3065</v>
      </c>
      <c r="D1769" s="10" t="s">
        <v>1263</v>
      </c>
      <c r="E1769" s="10"/>
      <c r="F1769" s="10" t="s">
        <v>47</v>
      </c>
      <c r="I1769" s="10" t="s">
        <v>951</v>
      </c>
      <c r="J1769">
        <v>2011</v>
      </c>
      <c r="NI1769">
        <v>2678</v>
      </c>
    </row>
    <row r="1770" spans="1:373" x14ac:dyDescent="0.3">
      <c r="A1770" s="10" t="s">
        <v>2818</v>
      </c>
      <c r="B1770" s="10" t="s">
        <v>2819</v>
      </c>
      <c r="C1770" s="10" t="s">
        <v>3065</v>
      </c>
      <c r="D1770" s="10" t="s">
        <v>1263</v>
      </c>
      <c r="E1770" s="10"/>
      <c r="F1770" s="10" t="s">
        <v>47</v>
      </c>
      <c r="I1770" s="10" t="s">
        <v>951</v>
      </c>
      <c r="J1770">
        <v>2012</v>
      </c>
      <c r="NI1770">
        <v>3526</v>
      </c>
    </row>
    <row r="1771" spans="1:373" x14ac:dyDescent="0.3">
      <c r="A1771" s="10" t="s">
        <v>2818</v>
      </c>
      <c r="B1771" s="10" t="s">
        <v>2819</v>
      </c>
      <c r="C1771" s="10" t="s">
        <v>3065</v>
      </c>
      <c r="D1771" s="10" t="s">
        <v>1263</v>
      </c>
      <c r="E1771" s="10"/>
      <c r="F1771" s="10" t="s">
        <v>47</v>
      </c>
      <c r="I1771" s="10" t="s">
        <v>951</v>
      </c>
      <c r="J1771">
        <v>2013</v>
      </c>
      <c r="NI1771">
        <v>2859</v>
      </c>
    </row>
    <row r="1772" spans="1:373" x14ac:dyDescent="0.3">
      <c r="A1772" s="10" t="s">
        <v>2818</v>
      </c>
      <c r="B1772" s="10" t="s">
        <v>2819</v>
      </c>
      <c r="C1772" s="10" t="s">
        <v>3065</v>
      </c>
      <c r="D1772" s="10" t="s">
        <v>1263</v>
      </c>
      <c r="E1772" s="10"/>
      <c r="F1772" s="10" t="s">
        <v>47</v>
      </c>
      <c r="I1772" s="10" t="s">
        <v>951</v>
      </c>
      <c r="J1772">
        <v>2014</v>
      </c>
      <c r="NI1772">
        <v>2475</v>
      </c>
    </row>
    <row r="1773" spans="1:373" x14ac:dyDescent="0.3">
      <c r="A1773" s="10" t="s">
        <v>2818</v>
      </c>
      <c r="B1773" s="10" t="s">
        <v>2819</v>
      </c>
      <c r="C1773" s="10" t="s">
        <v>3065</v>
      </c>
      <c r="D1773" s="10" t="s">
        <v>1263</v>
      </c>
      <c r="E1773" s="10"/>
      <c r="F1773" s="10" t="s">
        <v>47</v>
      </c>
      <c r="I1773" s="10" t="s">
        <v>951</v>
      </c>
      <c r="J1773">
        <v>2015</v>
      </c>
      <c r="NI1773">
        <v>1992</v>
      </c>
    </row>
    <row r="1774" spans="1:373" x14ac:dyDescent="0.3">
      <c r="A1774" s="10" t="s">
        <v>2818</v>
      </c>
      <c r="B1774" s="10" t="s">
        <v>2819</v>
      </c>
      <c r="C1774" s="10" t="s">
        <v>3065</v>
      </c>
      <c r="D1774" s="10" t="s">
        <v>1263</v>
      </c>
      <c r="E1774" s="10"/>
      <c r="F1774" s="10" t="s">
        <v>47</v>
      </c>
      <c r="I1774" s="10" t="s">
        <v>951</v>
      </c>
      <c r="J1774">
        <v>2016</v>
      </c>
      <c r="NI1774">
        <v>1559</v>
      </c>
    </row>
    <row r="1775" spans="1:373" x14ac:dyDescent="0.3">
      <c r="A1775" s="10" t="s">
        <v>2818</v>
      </c>
      <c r="B1775" s="10" t="s">
        <v>2819</v>
      </c>
      <c r="C1775" s="10" t="s">
        <v>3065</v>
      </c>
      <c r="D1775" s="10" t="s">
        <v>1263</v>
      </c>
      <c r="E1775" s="10"/>
      <c r="F1775" s="10" t="s">
        <v>47</v>
      </c>
      <c r="I1775" s="10" t="s">
        <v>951</v>
      </c>
      <c r="J1775">
        <v>2017</v>
      </c>
      <c r="NI1775">
        <v>1091</v>
      </c>
    </row>
    <row r="1776" spans="1:373" x14ac:dyDescent="0.3">
      <c r="A1776" s="10" t="s">
        <v>2818</v>
      </c>
      <c r="B1776" s="10" t="s">
        <v>2819</v>
      </c>
      <c r="C1776" s="10" t="s">
        <v>3065</v>
      </c>
      <c r="D1776" s="10" t="s">
        <v>1263</v>
      </c>
      <c r="E1776" s="10"/>
      <c r="F1776" s="10" t="s">
        <v>47</v>
      </c>
      <c r="I1776" s="10" t="s">
        <v>951</v>
      </c>
      <c r="J1776">
        <v>2018</v>
      </c>
      <c r="NI1776">
        <v>758</v>
      </c>
    </row>
    <row r="1777" spans="1:377" x14ac:dyDescent="0.3">
      <c r="A1777" s="10" t="s">
        <v>2818</v>
      </c>
      <c r="B1777" s="10" t="s">
        <v>2819</v>
      </c>
      <c r="C1777" s="10" t="s">
        <v>3065</v>
      </c>
      <c r="D1777" s="10" t="s">
        <v>1263</v>
      </c>
      <c r="E1777" s="10"/>
      <c r="F1777" s="10" t="s">
        <v>47</v>
      </c>
      <c r="I1777" s="10" t="s">
        <v>951</v>
      </c>
      <c r="J1777">
        <v>2019</v>
      </c>
      <c r="NI1777">
        <v>478</v>
      </c>
    </row>
    <row r="1778" spans="1:377" x14ac:dyDescent="0.3">
      <c r="A1778" s="10" t="s">
        <v>2818</v>
      </c>
      <c r="B1778" s="10" t="s">
        <v>2819</v>
      </c>
      <c r="C1778" s="10" t="s">
        <v>3065</v>
      </c>
      <c r="D1778" s="10" t="s">
        <v>1263</v>
      </c>
      <c r="E1778" s="10"/>
      <c r="F1778" s="10" t="s">
        <v>47</v>
      </c>
      <c r="I1778" s="10" t="s">
        <v>951</v>
      </c>
      <c r="J1778">
        <v>2020</v>
      </c>
      <c r="NI1778">
        <v>598</v>
      </c>
    </row>
    <row r="1779" spans="1:377" x14ac:dyDescent="0.3">
      <c r="A1779" s="10" t="s">
        <v>2818</v>
      </c>
      <c r="B1779" s="10" t="s">
        <v>2819</v>
      </c>
      <c r="C1779" s="10" t="s">
        <v>3065</v>
      </c>
      <c r="D1779" s="10" t="s">
        <v>1269</v>
      </c>
      <c r="E1779" s="10"/>
      <c r="F1779" s="10" t="s">
        <v>47</v>
      </c>
      <c r="I1779" s="10" t="s">
        <v>951</v>
      </c>
      <c r="J1779">
        <v>2008</v>
      </c>
      <c r="NL1779">
        <v>4681</v>
      </c>
    </row>
    <row r="1780" spans="1:377" x14ac:dyDescent="0.3">
      <c r="A1780" s="10" t="s">
        <v>2818</v>
      </c>
      <c r="B1780" s="10" t="s">
        <v>2819</v>
      </c>
      <c r="C1780" s="10" t="s">
        <v>3065</v>
      </c>
      <c r="D1780" s="10" t="s">
        <v>1269</v>
      </c>
      <c r="E1780" s="10"/>
      <c r="F1780" s="10" t="s">
        <v>47</v>
      </c>
      <c r="I1780" s="10" t="s">
        <v>951</v>
      </c>
      <c r="J1780">
        <v>2009</v>
      </c>
      <c r="NL1780">
        <v>4812</v>
      </c>
    </row>
    <row r="1781" spans="1:377" x14ac:dyDescent="0.3">
      <c r="A1781" s="10" t="s">
        <v>2818</v>
      </c>
      <c r="B1781" s="10" t="s">
        <v>2819</v>
      </c>
      <c r="C1781" s="10" t="s">
        <v>3065</v>
      </c>
      <c r="D1781" s="10" t="s">
        <v>1269</v>
      </c>
      <c r="E1781" s="10"/>
      <c r="F1781" s="10" t="s">
        <v>47</v>
      </c>
      <c r="I1781" s="10" t="s">
        <v>951</v>
      </c>
      <c r="J1781">
        <v>2010</v>
      </c>
      <c r="NL1781">
        <v>3815</v>
      </c>
    </row>
    <row r="1782" spans="1:377" x14ac:dyDescent="0.3">
      <c r="A1782" s="10" t="s">
        <v>2818</v>
      </c>
      <c r="B1782" s="10" t="s">
        <v>2819</v>
      </c>
      <c r="C1782" s="10" t="s">
        <v>3065</v>
      </c>
      <c r="D1782" s="10" t="s">
        <v>1269</v>
      </c>
      <c r="E1782" s="10"/>
      <c r="F1782" s="10" t="s">
        <v>47</v>
      </c>
      <c r="I1782" s="10" t="s">
        <v>951</v>
      </c>
      <c r="J1782">
        <v>2011</v>
      </c>
      <c r="NL1782">
        <v>3511</v>
      </c>
    </row>
    <row r="1783" spans="1:377" x14ac:dyDescent="0.3">
      <c r="A1783" s="10" t="s">
        <v>2818</v>
      </c>
      <c r="B1783" s="10" t="s">
        <v>2819</v>
      </c>
      <c r="C1783" s="10" t="s">
        <v>3065</v>
      </c>
      <c r="D1783" s="10" t="s">
        <v>1269</v>
      </c>
      <c r="E1783" s="10"/>
      <c r="F1783" s="10" t="s">
        <v>47</v>
      </c>
      <c r="I1783" s="10" t="s">
        <v>951</v>
      </c>
      <c r="J1783">
        <v>2012</v>
      </c>
      <c r="NL1783">
        <v>3401</v>
      </c>
    </row>
    <row r="1784" spans="1:377" x14ac:dyDescent="0.3">
      <c r="A1784" s="10" t="s">
        <v>2818</v>
      </c>
      <c r="B1784" s="10" t="s">
        <v>2819</v>
      </c>
      <c r="C1784" s="10" t="s">
        <v>3065</v>
      </c>
      <c r="D1784" s="10" t="s">
        <v>1269</v>
      </c>
      <c r="E1784" s="10"/>
      <c r="F1784" s="10" t="s">
        <v>47</v>
      </c>
      <c r="I1784" s="10" t="s">
        <v>951</v>
      </c>
      <c r="J1784">
        <v>2013</v>
      </c>
      <c r="NL1784">
        <v>3922</v>
      </c>
    </row>
    <row r="1785" spans="1:377" x14ac:dyDescent="0.3">
      <c r="A1785" s="10" t="s">
        <v>2818</v>
      </c>
      <c r="B1785" s="10" t="s">
        <v>2819</v>
      </c>
      <c r="C1785" s="10" t="s">
        <v>3065</v>
      </c>
      <c r="D1785" s="10" t="s">
        <v>1269</v>
      </c>
      <c r="E1785" s="10"/>
      <c r="F1785" s="10" t="s">
        <v>47</v>
      </c>
      <c r="I1785" s="10" t="s">
        <v>951</v>
      </c>
      <c r="J1785">
        <v>2014</v>
      </c>
      <c r="NL1785">
        <v>4323</v>
      </c>
    </row>
    <row r="1786" spans="1:377" x14ac:dyDescent="0.3">
      <c r="A1786" s="10" t="s">
        <v>2818</v>
      </c>
      <c r="B1786" s="10" t="s">
        <v>2819</v>
      </c>
      <c r="C1786" s="10" t="s">
        <v>3065</v>
      </c>
      <c r="D1786" s="10" t="s">
        <v>1269</v>
      </c>
      <c r="E1786" s="10"/>
      <c r="F1786" s="10" t="s">
        <v>47</v>
      </c>
      <c r="I1786" s="10" t="s">
        <v>951</v>
      </c>
      <c r="J1786">
        <v>2015</v>
      </c>
      <c r="NL1786">
        <v>3831</v>
      </c>
    </row>
    <row r="1787" spans="1:377" x14ac:dyDescent="0.3">
      <c r="A1787" s="10" t="s">
        <v>2818</v>
      </c>
      <c r="B1787" s="10" t="s">
        <v>2819</v>
      </c>
      <c r="C1787" s="10" t="s">
        <v>3065</v>
      </c>
      <c r="D1787" s="10" t="s">
        <v>1269</v>
      </c>
      <c r="E1787" s="10"/>
      <c r="F1787" s="10" t="s">
        <v>47</v>
      </c>
      <c r="I1787" s="10" t="s">
        <v>951</v>
      </c>
      <c r="J1787">
        <v>2016</v>
      </c>
      <c r="NL1787">
        <v>3975</v>
      </c>
    </row>
    <row r="1788" spans="1:377" x14ac:dyDescent="0.3">
      <c r="A1788" s="10" t="s">
        <v>2818</v>
      </c>
      <c r="B1788" s="10" t="s">
        <v>2819</v>
      </c>
      <c r="C1788" s="10" t="s">
        <v>3065</v>
      </c>
      <c r="D1788" s="10" t="s">
        <v>1269</v>
      </c>
      <c r="E1788" s="10"/>
      <c r="F1788" s="10" t="s">
        <v>47</v>
      </c>
      <c r="I1788" s="10" t="s">
        <v>951</v>
      </c>
      <c r="J1788">
        <v>2017</v>
      </c>
      <c r="NL1788">
        <v>4140</v>
      </c>
    </row>
    <row r="1789" spans="1:377" x14ac:dyDescent="0.3">
      <c r="A1789" s="10" t="s">
        <v>2818</v>
      </c>
      <c r="B1789" s="10" t="s">
        <v>2819</v>
      </c>
      <c r="C1789" s="10" t="s">
        <v>3065</v>
      </c>
      <c r="D1789" s="10" t="s">
        <v>1269</v>
      </c>
      <c r="E1789" s="10"/>
      <c r="F1789" s="10" t="s">
        <v>47</v>
      </c>
      <c r="I1789" s="10" t="s">
        <v>951</v>
      </c>
      <c r="J1789">
        <v>2018</v>
      </c>
      <c r="NL1789">
        <v>4216</v>
      </c>
    </row>
    <row r="1790" spans="1:377" x14ac:dyDescent="0.3">
      <c r="A1790" s="10" t="s">
        <v>2818</v>
      </c>
      <c r="B1790" s="10" t="s">
        <v>2819</v>
      </c>
      <c r="C1790" s="10" t="s">
        <v>3065</v>
      </c>
      <c r="D1790" s="10" t="s">
        <v>1269</v>
      </c>
      <c r="E1790" s="10"/>
      <c r="F1790" s="10" t="s">
        <v>47</v>
      </c>
      <c r="I1790" s="10" t="s">
        <v>951</v>
      </c>
      <c r="J1790">
        <v>2019</v>
      </c>
      <c r="NL1790">
        <v>3474</v>
      </c>
    </row>
    <row r="1791" spans="1:377" x14ac:dyDescent="0.3">
      <c r="A1791" s="10" t="s">
        <v>2818</v>
      </c>
      <c r="B1791" s="10" t="s">
        <v>2819</v>
      </c>
      <c r="C1791" s="10" t="s">
        <v>3065</v>
      </c>
      <c r="D1791" s="10" t="s">
        <v>1269</v>
      </c>
      <c r="E1791" s="10"/>
      <c r="F1791" s="10" t="s">
        <v>47</v>
      </c>
      <c r="I1791" s="10" t="s">
        <v>951</v>
      </c>
      <c r="J1791">
        <v>2020</v>
      </c>
      <c r="NL1791">
        <v>2819</v>
      </c>
    </row>
    <row r="1792" spans="1:377" x14ac:dyDescent="0.3">
      <c r="A1792" s="10" t="s">
        <v>2818</v>
      </c>
      <c r="B1792" s="10" t="s">
        <v>2819</v>
      </c>
      <c r="C1792" s="10" t="s">
        <v>3065</v>
      </c>
      <c r="D1792" s="10" t="s">
        <v>973</v>
      </c>
      <c r="E1792" s="10"/>
      <c r="F1792" s="10" t="s">
        <v>47</v>
      </c>
      <c r="I1792" s="10" t="s">
        <v>951</v>
      </c>
      <c r="J1792">
        <v>2008</v>
      </c>
      <c r="NM1792">
        <v>442</v>
      </c>
    </row>
    <row r="1793" spans="1:908" x14ac:dyDescent="0.3">
      <c r="A1793" s="10" t="s">
        <v>2818</v>
      </c>
      <c r="B1793" s="10" t="s">
        <v>2819</v>
      </c>
      <c r="C1793" s="10" t="s">
        <v>3065</v>
      </c>
      <c r="D1793" s="10" t="s">
        <v>973</v>
      </c>
      <c r="E1793" s="10"/>
      <c r="F1793" s="10" t="s">
        <v>47</v>
      </c>
      <c r="I1793" s="10" t="s">
        <v>951</v>
      </c>
      <c r="J1793">
        <v>2009</v>
      </c>
      <c r="NM1793">
        <v>524</v>
      </c>
    </row>
    <row r="1794" spans="1:908" x14ac:dyDescent="0.3">
      <c r="A1794" s="10" t="s">
        <v>2818</v>
      </c>
      <c r="B1794" s="10" t="s">
        <v>2819</v>
      </c>
      <c r="C1794" s="10" t="s">
        <v>3065</v>
      </c>
      <c r="D1794" s="10" t="s">
        <v>973</v>
      </c>
      <c r="E1794" s="10"/>
      <c r="F1794" s="10" t="s">
        <v>47</v>
      </c>
      <c r="I1794" s="10" t="s">
        <v>951</v>
      </c>
      <c r="J1794">
        <v>2010</v>
      </c>
      <c r="NM1794">
        <v>482</v>
      </c>
    </row>
    <row r="1795" spans="1:908" x14ac:dyDescent="0.3">
      <c r="A1795" s="10" t="s">
        <v>2818</v>
      </c>
      <c r="B1795" s="10" t="s">
        <v>2819</v>
      </c>
      <c r="C1795" s="10" t="s">
        <v>3065</v>
      </c>
      <c r="D1795" s="10" t="s">
        <v>973</v>
      </c>
      <c r="E1795" s="10"/>
      <c r="F1795" s="10" t="s">
        <v>47</v>
      </c>
      <c r="I1795" s="10" t="s">
        <v>951</v>
      </c>
      <c r="J1795">
        <v>2011</v>
      </c>
      <c r="NM1795">
        <v>513</v>
      </c>
    </row>
    <row r="1796" spans="1:908" x14ac:dyDescent="0.3">
      <c r="A1796" s="10" t="s">
        <v>2818</v>
      </c>
      <c r="B1796" s="10" t="s">
        <v>2819</v>
      </c>
      <c r="C1796" s="10" t="s">
        <v>3065</v>
      </c>
      <c r="D1796" s="10" t="s">
        <v>973</v>
      </c>
      <c r="E1796" s="10"/>
      <c r="F1796" s="10" t="s">
        <v>47</v>
      </c>
      <c r="I1796" s="10" t="s">
        <v>951</v>
      </c>
      <c r="J1796">
        <v>2012</v>
      </c>
      <c r="NM1796">
        <v>501</v>
      </c>
    </row>
    <row r="1797" spans="1:908" x14ac:dyDescent="0.3">
      <c r="A1797" s="10" t="s">
        <v>2818</v>
      </c>
      <c r="B1797" s="10" t="s">
        <v>2819</v>
      </c>
      <c r="C1797" s="10" t="s">
        <v>3065</v>
      </c>
      <c r="D1797" s="10" t="s">
        <v>973</v>
      </c>
      <c r="E1797" s="10"/>
      <c r="F1797" s="10" t="s">
        <v>47</v>
      </c>
      <c r="I1797" s="10" t="s">
        <v>951</v>
      </c>
      <c r="J1797">
        <v>2013</v>
      </c>
      <c r="NM1797">
        <v>461</v>
      </c>
    </row>
    <row r="1798" spans="1:908" x14ac:dyDescent="0.3">
      <c r="A1798" s="10" t="s">
        <v>2818</v>
      </c>
      <c r="B1798" s="10" t="s">
        <v>2819</v>
      </c>
      <c r="C1798" s="10" t="s">
        <v>3065</v>
      </c>
      <c r="D1798" s="10" t="s">
        <v>973</v>
      </c>
      <c r="E1798" s="10"/>
      <c r="F1798" s="10" t="s">
        <v>47</v>
      </c>
      <c r="I1798" s="10" t="s">
        <v>951</v>
      </c>
      <c r="J1798">
        <v>2014</v>
      </c>
      <c r="NM1798">
        <v>363</v>
      </c>
    </row>
    <row r="1799" spans="1:908" x14ac:dyDescent="0.3">
      <c r="A1799" s="10" t="s">
        <v>2818</v>
      </c>
      <c r="B1799" s="10" t="s">
        <v>2819</v>
      </c>
      <c r="C1799" s="10" t="s">
        <v>3065</v>
      </c>
      <c r="D1799" s="10" t="s">
        <v>973</v>
      </c>
      <c r="E1799" s="10"/>
      <c r="F1799" s="10" t="s">
        <v>47</v>
      </c>
      <c r="I1799" s="10" t="s">
        <v>951</v>
      </c>
      <c r="J1799">
        <v>2015</v>
      </c>
      <c r="NM1799">
        <v>343</v>
      </c>
    </row>
    <row r="1800" spans="1:908" x14ac:dyDescent="0.3">
      <c r="A1800" s="10" t="s">
        <v>2818</v>
      </c>
      <c r="B1800" s="10" t="s">
        <v>2819</v>
      </c>
      <c r="C1800" s="10" t="s">
        <v>3065</v>
      </c>
      <c r="D1800" s="10" t="s">
        <v>973</v>
      </c>
      <c r="E1800" s="10"/>
      <c r="F1800" s="10" t="s">
        <v>47</v>
      </c>
      <c r="I1800" s="10" t="s">
        <v>951</v>
      </c>
      <c r="J1800">
        <v>2016</v>
      </c>
      <c r="NM1800">
        <v>326</v>
      </c>
    </row>
    <row r="1801" spans="1:908" x14ac:dyDescent="0.3">
      <c r="A1801" s="10" t="s">
        <v>2818</v>
      </c>
      <c r="B1801" s="10" t="s">
        <v>2819</v>
      </c>
      <c r="C1801" s="10" t="s">
        <v>3065</v>
      </c>
      <c r="D1801" s="10" t="s">
        <v>973</v>
      </c>
      <c r="E1801" s="10"/>
      <c r="F1801" s="10" t="s">
        <v>47</v>
      </c>
      <c r="I1801" s="10" t="s">
        <v>951</v>
      </c>
      <c r="J1801">
        <v>2017</v>
      </c>
      <c r="NM1801">
        <v>309</v>
      </c>
    </row>
    <row r="1802" spans="1:908" x14ac:dyDescent="0.3">
      <c r="A1802" s="10" t="s">
        <v>2818</v>
      </c>
      <c r="B1802" s="10" t="s">
        <v>2819</v>
      </c>
      <c r="C1802" s="10" t="s">
        <v>3065</v>
      </c>
      <c r="D1802" s="10" t="s">
        <v>973</v>
      </c>
      <c r="E1802" s="10"/>
      <c r="F1802" s="10" t="s">
        <v>47</v>
      </c>
      <c r="I1802" s="10" t="s">
        <v>951</v>
      </c>
      <c r="J1802">
        <v>2018</v>
      </c>
      <c r="NM1802">
        <v>327</v>
      </c>
    </row>
    <row r="1803" spans="1:908" x14ac:dyDescent="0.3">
      <c r="A1803" s="10" t="s">
        <v>2818</v>
      </c>
      <c r="B1803" s="10" t="s">
        <v>2819</v>
      </c>
      <c r="C1803" s="10" t="s">
        <v>3065</v>
      </c>
      <c r="D1803" s="10" t="s">
        <v>973</v>
      </c>
      <c r="E1803" s="10"/>
      <c r="F1803" s="10" t="s">
        <v>47</v>
      </c>
      <c r="I1803" s="10" t="s">
        <v>951</v>
      </c>
      <c r="J1803">
        <v>2019</v>
      </c>
      <c r="NM1803">
        <v>331</v>
      </c>
    </row>
    <row r="1804" spans="1:908" x14ac:dyDescent="0.3">
      <c r="A1804" s="10" t="s">
        <v>2818</v>
      </c>
      <c r="B1804" s="10" t="s">
        <v>2819</v>
      </c>
      <c r="C1804" s="10" t="s">
        <v>3065</v>
      </c>
      <c r="D1804" s="10" t="s">
        <v>973</v>
      </c>
      <c r="E1804" s="10"/>
      <c r="F1804" s="10" t="s">
        <v>47</v>
      </c>
      <c r="I1804" s="10" t="s">
        <v>951</v>
      </c>
      <c r="J1804">
        <v>2020</v>
      </c>
      <c r="NM1804">
        <v>336</v>
      </c>
    </row>
    <row r="1805" spans="1:908" x14ac:dyDescent="0.3">
      <c r="A1805" s="10" t="s">
        <v>2818</v>
      </c>
      <c r="B1805" s="10" t="s">
        <v>2819</v>
      </c>
      <c r="C1805" s="10" t="s">
        <v>2820</v>
      </c>
      <c r="D1805" s="10" t="s">
        <v>1251</v>
      </c>
      <c r="E1805" s="10"/>
      <c r="F1805" s="10" t="s">
        <v>47</v>
      </c>
      <c r="I1805" s="10" t="s">
        <v>951</v>
      </c>
      <c r="J1805">
        <v>2008</v>
      </c>
      <c r="AHX1805">
        <v>0.96797101449275358</v>
      </c>
    </row>
    <row r="1806" spans="1:908" x14ac:dyDescent="0.3">
      <c r="A1806" s="10" t="s">
        <v>2818</v>
      </c>
      <c r="B1806" s="10" t="s">
        <v>2819</v>
      </c>
      <c r="C1806" s="10" t="s">
        <v>2820</v>
      </c>
      <c r="D1806" s="10" t="s">
        <v>1251</v>
      </c>
      <c r="E1806" s="10"/>
      <c r="F1806" s="10" t="s">
        <v>47</v>
      </c>
      <c r="I1806" s="10" t="s">
        <v>951</v>
      </c>
      <c r="J1806">
        <v>2009</v>
      </c>
      <c r="AHX1806">
        <v>0.77847826086956473</v>
      </c>
    </row>
    <row r="1807" spans="1:908" x14ac:dyDescent="0.3">
      <c r="A1807" s="10" t="s">
        <v>2818</v>
      </c>
      <c r="B1807" s="10" t="s">
        <v>2819</v>
      </c>
      <c r="C1807" s="10" t="s">
        <v>2820</v>
      </c>
      <c r="D1807" s="10" t="s">
        <v>1251</v>
      </c>
      <c r="E1807" s="10"/>
      <c r="F1807" s="10" t="s">
        <v>47</v>
      </c>
      <c r="I1807" s="10" t="s">
        <v>951</v>
      </c>
      <c r="J1807">
        <v>2010</v>
      </c>
      <c r="AHX1807">
        <v>0.83434782608695657</v>
      </c>
    </row>
    <row r="1808" spans="1:908" x14ac:dyDescent="0.3">
      <c r="A1808" s="10" t="s">
        <v>2818</v>
      </c>
      <c r="B1808" s="10" t="s">
        <v>2819</v>
      </c>
      <c r="C1808" s="10" t="s">
        <v>2820</v>
      </c>
      <c r="D1808" s="10" t="s">
        <v>1251</v>
      </c>
      <c r="E1808" s="10"/>
      <c r="F1808" s="10" t="s">
        <v>47</v>
      </c>
      <c r="I1808" s="10" t="s">
        <v>951</v>
      </c>
      <c r="J1808">
        <v>2011</v>
      </c>
      <c r="AHX1808">
        <v>1.0177536231884061</v>
      </c>
    </row>
    <row r="1809" spans="1:909" x14ac:dyDescent="0.3">
      <c r="A1809" s="10" t="s">
        <v>2818</v>
      </c>
      <c r="B1809" s="10" t="s">
        <v>2819</v>
      </c>
      <c r="C1809" s="10" t="s">
        <v>2820</v>
      </c>
      <c r="D1809" s="10" t="s">
        <v>1251</v>
      </c>
      <c r="E1809" s="10"/>
      <c r="F1809" s="10" t="s">
        <v>47</v>
      </c>
      <c r="I1809" s="10" t="s">
        <v>951</v>
      </c>
      <c r="J1809">
        <v>2012</v>
      </c>
      <c r="AHX1809">
        <v>1.5378985507246381</v>
      </c>
    </row>
    <row r="1810" spans="1:909" x14ac:dyDescent="0.3">
      <c r="A1810" s="10" t="s">
        <v>2818</v>
      </c>
      <c r="B1810" s="10" t="s">
        <v>2819</v>
      </c>
      <c r="C1810" s="10" t="s">
        <v>2820</v>
      </c>
      <c r="D1810" s="10" t="s">
        <v>1251</v>
      </c>
      <c r="E1810" s="10"/>
      <c r="F1810" s="10" t="s">
        <v>47</v>
      </c>
      <c r="I1810" s="10" t="s">
        <v>951</v>
      </c>
      <c r="J1810">
        <v>2013</v>
      </c>
      <c r="AHX1810">
        <v>0.58572463768115912</v>
      </c>
    </row>
    <row r="1811" spans="1:909" x14ac:dyDescent="0.3">
      <c r="A1811" s="10" t="s">
        <v>2818</v>
      </c>
      <c r="B1811" s="10" t="s">
        <v>2819</v>
      </c>
      <c r="C1811" s="10" t="s">
        <v>2820</v>
      </c>
      <c r="D1811" s="10" t="s">
        <v>1251</v>
      </c>
      <c r="E1811" s="10"/>
      <c r="F1811" s="10" t="s">
        <v>47</v>
      </c>
      <c r="I1811" s="10" t="s">
        <v>951</v>
      </c>
      <c r="J1811">
        <v>2014</v>
      </c>
      <c r="AHX1811">
        <v>0.51999999999999991</v>
      </c>
    </row>
    <row r="1812" spans="1:909" x14ac:dyDescent="0.3">
      <c r="A1812" s="10" t="s">
        <v>2818</v>
      </c>
      <c r="B1812" s="10" t="s">
        <v>2819</v>
      </c>
      <c r="C1812" s="10" t="s">
        <v>2820</v>
      </c>
      <c r="D1812" s="10" t="s">
        <v>1251</v>
      </c>
      <c r="E1812" s="10"/>
      <c r="F1812" s="10" t="s">
        <v>47</v>
      </c>
      <c r="I1812" s="10" t="s">
        <v>951</v>
      </c>
      <c r="J1812">
        <v>2015</v>
      </c>
      <c r="AHX1812">
        <v>0.7416666666666667</v>
      </c>
    </row>
    <row r="1813" spans="1:909" x14ac:dyDescent="0.3">
      <c r="A1813" s="10" t="s">
        <v>2818</v>
      </c>
      <c r="B1813" s="10" t="s">
        <v>2819</v>
      </c>
      <c r="C1813" s="10" t="s">
        <v>2820</v>
      </c>
      <c r="D1813" s="10" t="s">
        <v>1251</v>
      </c>
      <c r="E1813" s="10"/>
      <c r="F1813" s="10" t="s">
        <v>47</v>
      </c>
      <c r="I1813" s="10" t="s">
        <v>951</v>
      </c>
      <c r="J1813">
        <v>2016</v>
      </c>
      <c r="AHX1813">
        <v>0.43028985507246392</v>
      </c>
    </row>
    <row r="1814" spans="1:909" x14ac:dyDescent="0.3">
      <c r="A1814" s="10" t="s">
        <v>2818</v>
      </c>
      <c r="B1814" s="10" t="s">
        <v>2819</v>
      </c>
      <c r="C1814" s="10" t="s">
        <v>2820</v>
      </c>
      <c r="D1814" s="10" t="s">
        <v>1251</v>
      </c>
      <c r="E1814" s="10"/>
      <c r="F1814" s="10" t="s">
        <v>47</v>
      </c>
      <c r="I1814" s="10" t="s">
        <v>951</v>
      </c>
      <c r="J1814">
        <v>2017</v>
      </c>
      <c r="AHX1814">
        <v>0.51637681159420279</v>
      </c>
    </row>
    <row r="1815" spans="1:909" x14ac:dyDescent="0.3">
      <c r="A1815" s="10" t="s">
        <v>2818</v>
      </c>
      <c r="B1815" s="10" t="s">
        <v>2819</v>
      </c>
      <c r="C1815" s="10" t="s">
        <v>2820</v>
      </c>
      <c r="D1815" s="10" t="s">
        <v>1251</v>
      </c>
      <c r="E1815" s="10"/>
      <c r="F1815" s="10" t="s">
        <v>47</v>
      </c>
      <c r="I1815" s="10" t="s">
        <v>951</v>
      </c>
      <c r="J1815">
        <v>2018</v>
      </c>
      <c r="AHX1815">
        <v>1.3110144927536227</v>
      </c>
    </row>
    <row r="1816" spans="1:909" x14ac:dyDescent="0.3">
      <c r="A1816" s="10" t="s">
        <v>2818</v>
      </c>
      <c r="B1816" s="10" t="s">
        <v>2819</v>
      </c>
      <c r="C1816" s="10" t="s">
        <v>2820</v>
      </c>
      <c r="D1816" s="10" t="s">
        <v>1251</v>
      </c>
      <c r="E1816" s="10"/>
      <c r="F1816" s="10" t="s">
        <v>47</v>
      </c>
      <c r="I1816" s="10" t="s">
        <v>951</v>
      </c>
      <c r="J1816">
        <v>2019</v>
      </c>
      <c r="AHX1816">
        <v>0.35811594202898556</v>
      </c>
    </row>
    <row r="1817" spans="1:909" x14ac:dyDescent="0.3">
      <c r="A1817" s="10" t="s">
        <v>2818</v>
      </c>
      <c r="B1817" s="10" t="s">
        <v>2819</v>
      </c>
      <c r="C1817" s="10" t="s">
        <v>2820</v>
      </c>
      <c r="D1817" s="10" t="s">
        <v>1251</v>
      </c>
      <c r="E1817" s="10"/>
      <c r="F1817" s="10" t="s">
        <v>47</v>
      </c>
      <c r="I1817" s="10" t="s">
        <v>951</v>
      </c>
      <c r="J1817">
        <v>2020</v>
      </c>
      <c r="AHX1817">
        <v>0.45710144927536261</v>
      </c>
    </row>
    <row r="1818" spans="1:909" x14ac:dyDescent="0.3">
      <c r="A1818" s="10" t="s">
        <v>2818</v>
      </c>
      <c r="B1818" s="10" t="s">
        <v>2819</v>
      </c>
      <c r="C1818" s="10" t="s">
        <v>2820</v>
      </c>
      <c r="D1818" s="10" t="s">
        <v>1253</v>
      </c>
      <c r="E1818" s="10"/>
      <c r="F1818" s="10" t="s">
        <v>47</v>
      </c>
      <c r="I1818" s="10" t="s">
        <v>951</v>
      </c>
      <c r="J1818">
        <v>2008</v>
      </c>
      <c r="AHY1818">
        <v>49.233913043478346</v>
      </c>
    </row>
    <row r="1819" spans="1:909" x14ac:dyDescent="0.3">
      <c r="A1819" s="10" t="s">
        <v>2818</v>
      </c>
      <c r="B1819" s="10" t="s">
        <v>2819</v>
      </c>
      <c r="C1819" s="10" t="s">
        <v>2820</v>
      </c>
      <c r="D1819" s="10" t="s">
        <v>1253</v>
      </c>
      <c r="E1819" s="10"/>
      <c r="F1819" s="10" t="s">
        <v>47</v>
      </c>
      <c r="I1819" s="10" t="s">
        <v>951</v>
      </c>
      <c r="J1819">
        <v>2009</v>
      </c>
      <c r="AHY1819">
        <v>55.842536231884097</v>
      </c>
    </row>
    <row r="1820" spans="1:909" x14ac:dyDescent="0.3">
      <c r="A1820" s="10" t="s">
        <v>2818</v>
      </c>
      <c r="B1820" s="10" t="s">
        <v>2819</v>
      </c>
      <c r="C1820" s="10" t="s">
        <v>2820</v>
      </c>
      <c r="D1820" s="10" t="s">
        <v>1253</v>
      </c>
      <c r="E1820" s="10"/>
      <c r="F1820" s="10" t="s">
        <v>47</v>
      </c>
      <c r="I1820" s="10" t="s">
        <v>951</v>
      </c>
      <c r="J1820">
        <v>2010</v>
      </c>
      <c r="AHY1820">
        <v>56.226956521739098</v>
      </c>
    </row>
    <row r="1821" spans="1:909" x14ac:dyDescent="0.3">
      <c r="A1821" s="10" t="s">
        <v>2818</v>
      </c>
      <c r="B1821" s="10" t="s">
        <v>2819</v>
      </c>
      <c r="C1821" s="10" t="s">
        <v>2820</v>
      </c>
      <c r="D1821" s="10" t="s">
        <v>1253</v>
      </c>
      <c r="E1821" s="10"/>
      <c r="F1821" s="10" t="s">
        <v>47</v>
      </c>
      <c r="I1821" s="10" t="s">
        <v>951</v>
      </c>
      <c r="J1821">
        <v>2011</v>
      </c>
      <c r="AHY1821">
        <v>60.041376811594183</v>
      </c>
    </row>
    <row r="1822" spans="1:909" x14ac:dyDescent="0.3">
      <c r="A1822" s="10" t="s">
        <v>2818</v>
      </c>
      <c r="B1822" s="10" t="s">
        <v>2819</v>
      </c>
      <c r="C1822" s="10" t="s">
        <v>2820</v>
      </c>
      <c r="D1822" s="10" t="s">
        <v>1253</v>
      </c>
      <c r="E1822" s="10"/>
      <c r="F1822" s="10" t="s">
        <v>47</v>
      </c>
      <c r="I1822" s="10" t="s">
        <v>951</v>
      </c>
      <c r="J1822">
        <v>2012</v>
      </c>
      <c r="AHY1822">
        <v>54.474057971014481</v>
      </c>
    </row>
    <row r="1823" spans="1:909" x14ac:dyDescent="0.3">
      <c r="A1823" s="10" t="s">
        <v>2818</v>
      </c>
      <c r="B1823" s="10" t="s">
        <v>2819</v>
      </c>
      <c r="C1823" s="10" t="s">
        <v>2820</v>
      </c>
      <c r="D1823" s="10" t="s">
        <v>1253</v>
      </c>
      <c r="E1823" s="10"/>
      <c r="F1823" s="10" t="s">
        <v>47</v>
      </c>
      <c r="I1823" s="10" t="s">
        <v>951</v>
      </c>
      <c r="J1823">
        <v>2013</v>
      </c>
      <c r="AHY1823">
        <v>51.021304347826096</v>
      </c>
    </row>
    <row r="1824" spans="1:909" x14ac:dyDescent="0.3">
      <c r="A1824" s="10" t="s">
        <v>2818</v>
      </c>
      <c r="B1824" s="10" t="s">
        <v>2819</v>
      </c>
      <c r="C1824" s="10" t="s">
        <v>2820</v>
      </c>
      <c r="D1824" s="10" t="s">
        <v>1253</v>
      </c>
      <c r="E1824" s="10"/>
      <c r="F1824" s="10" t="s">
        <v>47</v>
      </c>
      <c r="I1824" s="10" t="s">
        <v>951</v>
      </c>
      <c r="J1824">
        <v>2014</v>
      </c>
      <c r="AHY1824">
        <v>53.858043478260832</v>
      </c>
    </row>
    <row r="1825" spans="1:910" x14ac:dyDescent="0.3">
      <c r="A1825" s="10" t="s">
        <v>2818</v>
      </c>
      <c r="B1825" s="10" t="s">
        <v>2819</v>
      </c>
      <c r="C1825" s="10" t="s">
        <v>2820</v>
      </c>
      <c r="D1825" s="10" t="s">
        <v>1253</v>
      </c>
      <c r="E1825" s="10"/>
      <c r="F1825" s="10" t="s">
        <v>47</v>
      </c>
      <c r="I1825" s="10" t="s">
        <v>951</v>
      </c>
      <c r="J1825">
        <v>2015</v>
      </c>
      <c r="AHY1825">
        <v>52.167826086956602</v>
      </c>
    </row>
    <row r="1826" spans="1:910" x14ac:dyDescent="0.3">
      <c r="A1826" s="10" t="s">
        <v>2818</v>
      </c>
      <c r="B1826" s="10" t="s">
        <v>2819</v>
      </c>
      <c r="C1826" s="10" t="s">
        <v>2820</v>
      </c>
      <c r="D1826" s="10" t="s">
        <v>1253</v>
      </c>
      <c r="E1826" s="10"/>
      <c r="F1826" s="10" t="s">
        <v>47</v>
      </c>
      <c r="I1826" s="10" t="s">
        <v>951</v>
      </c>
      <c r="J1826">
        <v>2016</v>
      </c>
      <c r="AHY1826">
        <v>50.084710144927563</v>
      </c>
    </row>
    <row r="1827" spans="1:910" x14ac:dyDescent="0.3">
      <c r="A1827" s="10" t="s">
        <v>2818</v>
      </c>
      <c r="B1827" s="10" t="s">
        <v>2819</v>
      </c>
      <c r="C1827" s="10" t="s">
        <v>2820</v>
      </c>
      <c r="D1827" s="10" t="s">
        <v>1253</v>
      </c>
      <c r="E1827" s="10"/>
      <c r="F1827" s="10" t="s">
        <v>47</v>
      </c>
      <c r="I1827" s="10" t="s">
        <v>951</v>
      </c>
      <c r="J1827">
        <v>2017</v>
      </c>
      <c r="AHY1827">
        <v>51.057246376811491</v>
      </c>
    </row>
    <row r="1828" spans="1:910" x14ac:dyDescent="0.3">
      <c r="A1828" s="10" t="s">
        <v>2818</v>
      </c>
      <c r="B1828" s="10" t="s">
        <v>2819</v>
      </c>
      <c r="C1828" s="10" t="s">
        <v>2820</v>
      </c>
      <c r="D1828" s="10" t="s">
        <v>1253</v>
      </c>
      <c r="E1828" s="10"/>
      <c r="F1828" s="10" t="s">
        <v>47</v>
      </c>
      <c r="I1828" s="10" t="s">
        <v>951</v>
      </c>
      <c r="J1828">
        <v>2018</v>
      </c>
      <c r="AHY1828">
        <v>51.903115942028968</v>
      </c>
    </row>
    <row r="1829" spans="1:910" x14ac:dyDescent="0.3">
      <c r="A1829" s="10" t="s">
        <v>2818</v>
      </c>
      <c r="B1829" s="10" t="s">
        <v>2819</v>
      </c>
      <c r="C1829" s="10" t="s">
        <v>2820</v>
      </c>
      <c r="D1829" s="10" t="s">
        <v>1253</v>
      </c>
      <c r="E1829" s="10"/>
      <c r="F1829" s="10" t="s">
        <v>47</v>
      </c>
      <c r="I1829" s="10" t="s">
        <v>951</v>
      </c>
      <c r="J1829">
        <v>2019</v>
      </c>
      <c r="AHY1829">
        <v>47.453985507246365</v>
      </c>
    </row>
    <row r="1830" spans="1:910" x14ac:dyDescent="0.3">
      <c r="A1830" s="10" t="s">
        <v>2818</v>
      </c>
      <c r="B1830" s="10" t="s">
        <v>2819</v>
      </c>
      <c r="C1830" s="10" t="s">
        <v>2820</v>
      </c>
      <c r="D1830" s="10" t="s">
        <v>1253</v>
      </c>
      <c r="E1830" s="10"/>
      <c r="F1830" s="10" t="s">
        <v>47</v>
      </c>
      <c r="I1830" s="10" t="s">
        <v>951</v>
      </c>
      <c r="J1830">
        <v>2020</v>
      </c>
      <c r="AHY1830">
        <v>36.489855072463769</v>
      </c>
    </row>
    <row r="1831" spans="1:910" x14ac:dyDescent="0.3">
      <c r="A1831" s="10" t="s">
        <v>2818</v>
      </c>
      <c r="B1831" s="10" t="s">
        <v>2819</v>
      </c>
      <c r="C1831" s="10" t="s">
        <v>2820</v>
      </c>
      <c r="D1831" s="10" t="s">
        <v>1255</v>
      </c>
      <c r="E1831" s="10"/>
      <c r="F1831" s="10" t="s">
        <v>47</v>
      </c>
      <c r="I1831" s="10" t="s">
        <v>951</v>
      </c>
      <c r="J1831">
        <v>2008</v>
      </c>
      <c r="AHZ1831">
        <v>43.204710144927574</v>
      </c>
    </row>
    <row r="1832" spans="1:910" x14ac:dyDescent="0.3">
      <c r="A1832" s="10" t="s">
        <v>2818</v>
      </c>
      <c r="B1832" s="10" t="s">
        <v>2819</v>
      </c>
      <c r="C1832" s="10" t="s">
        <v>2820</v>
      </c>
      <c r="D1832" s="10" t="s">
        <v>1255</v>
      </c>
      <c r="E1832" s="10"/>
      <c r="F1832" s="10" t="s">
        <v>47</v>
      </c>
      <c r="I1832" s="10" t="s">
        <v>951</v>
      </c>
      <c r="J1832">
        <v>2009</v>
      </c>
      <c r="AHZ1832">
        <v>48.780724637681132</v>
      </c>
    </row>
    <row r="1833" spans="1:910" x14ac:dyDescent="0.3">
      <c r="A1833" s="10" t="s">
        <v>2818</v>
      </c>
      <c r="B1833" s="10" t="s">
        <v>2819</v>
      </c>
      <c r="C1833" s="10" t="s">
        <v>2820</v>
      </c>
      <c r="D1833" s="10" t="s">
        <v>1255</v>
      </c>
      <c r="E1833" s="10"/>
      <c r="F1833" s="10" t="s">
        <v>47</v>
      </c>
      <c r="I1833" s="10" t="s">
        <v>951</v>
      </c>
      <c r="J1833">
        <v>2010</v>
      </c>
      <c r="AHZ1833">
        <v>57.711811594202921</v>
      </c>
    </row>
    <row r="1834" spans="1:910" x14ac:dyDescent="0.3">
      <c r="A1834" s="10" t="s">
        <v>2818</v>
      </c>
      <c r="B1834" s="10" t="s">
        <v>2819</v>
      </c>
      <c r="C1834" s="10" t="s">
        <v>2820</v>
      </c>
      <c r="D1834" s="10" t="s">
        <v>1255</v>
      </c>
      <c r="E1834" s="10"/>
      <c r="F1834" s="10" t="s">
        <v>47</v>
      </c>
      <c r="I1834" s="10" t="s">
        <v>951</v>
      </c>
      <c r="J1834">
        <v>2011</v>
      </c>
      <c r="AHZ1834">
        <v>66.722173913043562</v>
      </c>
    </row>
    <row r="1835" spans="1:910" x14ac:dyDescent="0.3">
      <c r="A1835" s="10" t="s">
        <v>2818</v>
      </c>
      <c r="B1835" s="10" t="s">
        <v>2819</v>
      </c>
      <c r="C1835" s="10" t="s">
        <v>2820</v>
      </c>
      <c r="D1835" s="10" t="s">
        <v>1255</v>
      </c>
      <c r="E1835" s="10"/>
      <c r="F1835" s="10" t="s">
        <v>47</v>
      </c>
      <c r="I1835" s="10" t="s">
        <v>951</v>
      </c>
      <c r="J1835">
        <v>2012</v>
      </c>
      <c r="AHZ1835">
        <v>64.474275362318849</v>
      </c>
    </row>
    <row r="1836" spans="1:910" x14ac:dyDescent="0.3">
      <c r="A1836" s="10" t="s">
        <v>2818</v>
      </c>
      <c r="B1836" s="10" t="s">
        <v>2819</v>
      </c>
      <c r="C1836" s="10" t="s">
        <v>2820</v>
      </c>
      <c r="D1836" s="10" t="s">
        <v>1255</v>
      </c>
      <c r="E1836" s="10"/>
      <c r="F1836" s="10" t="s">
        <v>47</v>
      </c>
      <c r="I1836" s="10" t="s">
        <v>951</v>
      </c>
      <c r="J1836">
        <v>2013</v>
      </c>
      <c r="AHZ1836">
        <v>60.408333333333246</v>
      </c>
    </row>
    <row r="1837" spans="1:910" x14ac:dyDescent="0.3">
      <c r="A1837" s="10" t="s">
        <v>2818</v>
      </c>
      <c r="B1837" s="10" t="s">
        <v>2819</v>
      </c>
      <c r="C1837" s="10" t="s">
        <v>2820</v>
      </c>
      <c r="D1837" s="10" t="s">
        <v>1255</v>
      </c>
      <c r="E1837" s="10"/>
      <c r="F1837" s="10" t="s">
        <v>47</v>
      </c>
      <c r="I1837" s="10" t="s">
        <v>951</v>
      </c>
      <c r="J1837">
        <v>2014</v>
      </c>
      <c r="AHZ1837">
        <v>54.164492753623136</v>
      </c>
    </row>
    <row r="1838" spans="1:910" x14ac:dyDescent="0.3">
      <c r="A1838" s="10" t="s">
        <v>2818</v>
      </c>
      <c r="B1838" s="10" t="s">
        <v>2819</v>
      </c>
      <c r="C1838" s="10" t="s">
        <v>2820</v>
      </c>
      <c r="D1838" s="10" t="s">
        <v>1255</v>
      </c>
      <c r="E1838" s="10"/>
      <c r="F1838" s="10" t="s">
        <v>47</v>
      </c>
      <c r="I1838" s="10" t="s">
        <v>951</v>
      </c>
      <c r="J1838">
        <v>2015</v>
      </c>
      <c r="AHZ1838">
        <v>50.291666666666657</v>
      </c>
    </row>
    <row r="1839" spans="1:910" x14ac:dyDescent="0.3">
      <c r="A1839" s="10" t="s">
        <v>2818</v>
      </c>
      <c r="B1839" s="10" t="s">
        <v>2819</v>
      </c>
      <c r="C1839" s="10" t="s">
        <v>2820</v>
      </c>
      <c r="D1839" s="10" t="s">
        <v>1255</v>
      </c>
      <c r="E1839" s="10"/>
      <c r="F1839" s="10" t="s">
        <v>47</v>
      </c>
      <c r="I1839" s="10" t="s">
        <v>951</v>
      </c>
      <c r="J1839">
        <v>2016</v>
      </c>
      <c r="AHZ1839">
        <v>47.314492753623171</v>
      </c>
    </row>
    <row r="1840" spans="1:910" x14ac:dyDescent="0.3">
      <c r="A1840" s="10" t="s">
        <v>2818</v>
      </c>
      <c r="B1840" s="10" t="s">
        <v>2819</v>
      </c>
      <c r="C1840" s="10" t="s">
        <v>2820</v>
      </c>
      <c r="D1840" s="10" t="s">
        <v>1255</v>
      </c>
      <c r="E1840" s="10"/>
      <c r="F1840" s="10" t="s">
        <v>47</v>
      </c>
      <c r="I1840" s="10" t="s">
        <v>951</v>
      </c>
      <c r="J1840">
        <v>2017</v>
      </c>
      <c r="AHZ1840">
        <v>44.577681159420315</v>
      </c>
    </row>
    <row r="1841" spans="1:911" x14ac:dyDescent="0.3">
      <c r="A1841" s="10" t="s">
        <v>2818</v>
      </c>
      <c r="B1841" s="10" t="s">
        <v>2819</v>
      </c>
      <c r="C1841" s="10" t="s">
        <v>2820</v>
      </c>
      <c r="D1841" s="10" t="s">
        <v>1255</v>
      </c>
      <c r="E1841" s="10"/>
      <c r="F1841" s="10" t="s">
        <v>47</v>
      </c>
      <c r="I1841" s="10" t="s">
        <v>951</v>
      </c>
      <c r="J1841">
        <v>2018</v>
      </c>
      <c r="AHZ1841">
        <v>49.008188405797092</v>
      </c>
    </row>
    <row r="1842" spans="1:911" x14ac:dyDescent="0.3">
      <c r="A1842" s="10" t="s">
        <v>2818</v>
      </c>
      <c r="B1842" s="10" t="s">
        <v>2819</v>
      </c>
      <c r="C1842" s="10" t="s">
        <v>2820</v>
      </c>
      <c r="D1842" s="10" t="s">
        <v>1255</v>
      </c>
      <c r="E1842" s="10"/>
      <c r="F1842" s="10" t="s">
        <v>47</v>
      </c>
      <c r="I1842" s="10" t="s">
        <v>951</v>
      </c>
      <c r="J1842">
        <v>2019</v>
      </c>
      <c r="AHZ1842">
        <v>50.19869565217391</v>
      </c>
    </row>
    <row r="1843" spans="1:911" x14ac:dyDescent="0.3">
      <c r="A1843" s="10" t="s">
        <v>2818</v>
      </c>
      <c r="B1843" s="10" t="s">
        <v>2819</v>
      </c>
      <c r="C1843" s="10" t="s">
        <v>2820</v>
      </c>
      <c r="D1843" s="10" t="s">
        <v>1255</v>
      </c>
      <c r="E1843" s="10"/>
      <c r="F1843" s="10" t="s">
        <v>47</v>
      </c>
      <c r="I1843" s="10" t="s">
        <v>951</v>
      </c>
      <c r="J1843">
        <v>2020</v>
      </c>
      <c r="AHZ1843">
        <v>45.696521739130418</v>
      </c>
    </row>
    <row r="1844" spans="1:911" x14ac:dyDescent="0.3">
      <c r="A1844" s="10" t="s">
        <v>2818</v>
      </c>
      <c r="B1844" s="10" t="s">
        <v>2819</v>
      </c>
      <c r="C1844" s="10" t="s">
        <v>2820</v>
      </c>
      <c r="D1844" s="10" t="s">
        <v>1257</v>
      </c>
      <c r="E1844" s="10"/>
      <c r="F1844" s="10" t="s">
        <v>47</v>
      </c>
      <c r="I1844" s="10" t="s">
        <v>951</v>
      </c>
      <c r="J1844">
        <v>2008</v>
      </c>
      <c r="AIA1844">
        <v>1.7863043478260883</v>
      </c>
    </row>
    <row r="1845" spans="1:911" x14ac:dyDescent="0.3">
      <c r="A1845" s="10" t="s">
        <v>2818</v>
      </c>
      <c r="B1845" s="10" t="s">
        <v>2819</v>
      </c>
      <c r="C1845" s="10" t="s">
        <v>2820</v>
      </c>
      <c r="D1845" s="10" t="s">
        <v>1257</v>
      </c>
      <c r="E1845" s="10"/>
      <c r="F1845" s="10" t="s">
        <v>47</v>
      </c>
      <c r="I1845" s="10" t="s">
        <v>951</v>
      </c>
      <c r="J1845">
        <v>2009</v>
      </c>
      <c r="AIA1845">
        <v>1.7996376811594206</v>
      </c>
    </row>
    <row r="1846" spans="1:911" x14ac:dyDescent="0.3">
      <c r="A1846" s="10" t="s">
        <v>2818</v>
      </c>
      <c r="B1846" s="10" t="s">
        <v>2819</v>
      </c>
      <c r="C1846" s="10" t="s">
        <v>2820</v>
      </c>
      <c r="D1846" s="10" t="s">
        <v>1257</v>
      </c>
      <c r="E1846" s="10"/>
      <c r="F1846" s="10" t="s">
        <v>47</v>
      </c>
      <c r="I1846" s="10" t="s">
        <v>951</v>
      </c>
      <c r="J1846">
        <v>2010</v>
      </c>
      <c r="AIA1846">
        <v>2.011086956521738</v>
      </c>
    </row>
    <row r="1847" spans="1:911" x14ac:dyDescent="0.3">
      <c r="A1847" s="10" t="s">
        <v>2818</v>
      </c>
      <c r="B1847" s="10" t="s">
        <v>2819</v>
      </c>
      <c r="C1847" s="10" t="s">
        <v>2820</v>
      </c>
      <c r="D1847" s="10" t="s">
        <v>1257</v>
      </c>
      <c r="E1847" s="10"/>
      <c r="F1847" s="10" t="s">
        <v>47</v>
      </c>
      <c r="I1847" s="10" t="s">
        <v>951</v>
      </c>
      <c r="J1847">
        <v>2011</v>
      </c>
      <c r="AIA1847">
        <v>1.3650724637681151</v>
      </c>
    </row>
    <row r="1848" spans="1:911" x14ac:dyDescent="0.3">
      <c r="A1848" s="10" t="s">
        <v>2818</v>
      </c>
      <c r="B1848" s="10" t="s">
        <v>2819</v>
      </c>
      <c r="C1848" s="10" t="s">
        <v>2820</v>
      </c>
      <c r="D1848" s="10" t="s">
        <v>1257</v>
      </c>
      <c r="E1848" s="10"/>
      <c r="F1848" s="10" t="s">
        <v>47</v>
      </c>
      <c r="I1848" s="10" t="s">
        <v>951</v>
      </c>
      <c r="J1848">
        <v>2012</v>
      </c>
      <c r="AIA1848">
        <v>1.8252173913043483</v>
      </c>
    </row>
    <row r="1849" spans="1:911" x14ac:dyDescent="0.3">
      <c r="A1849" s="10" t="s">
        <v>2818</v>
      </c>
      <c r="B1849" s="10" t="s">
        <v>2819</v>
      </c>
      <c r="C1849" s="10" t="s">
        <v>2820</v>
      </c>
      <c r="D1849" s="10" t="s">
        <v>1257</v>
      </c>
      <c r="E1849" s="10"/>
      <c r="F1849" s="10" t="s">
        <v>47</v>
      </c>
      <c r="I1849" s="10" t="s">
        <v>951</v>
      </c>
      <c r="J1849">
        <v>2013</v>
      </c>
      <c r="AIA1849">
        <v>0.78550724637681213</v>
      </c>
    </row>
    <row r="1850" spans="1:911" x14ac:dyDescent="0.3">
      <c r="A1850" s="10" t="s">
        <v>2818</v>
      </c>
      <c r="B1850" s="10" t="s">
        <v>2819</v>
      </c>
      <c r="C1850" s="10" t="s">
        <v>2820</v>
      </c>
      <c r="D1850" s="10" t="s">
        <v>1257</v>
      </c>
      <c r="E1850" s="10"/>
      <c r="F1850" s="10" t="s">
        <v>47</v>
      </c>
      <c r="I1850" s="10" t="s">
        <v>951</v>
      </c>
      <c r="J1850">
        <v>2014</v>
      </c>
      <c r="AIA1850">
        <v>0.75789855072463774</v>
      </c>
    </row>
    <row r="1851" spans="1:911" x14ac:dyDescent="0.3">
      <c r="A1851" s="10" t="s">
        <v>2818</v>
      </c>
      <c r="B1851" s="10" t="s">
        <v>2819</v>
      </c>
      <c r="C1851" s="10" t="s">
        <v>2820</v>
      </c>
      <c r="D1851" s="10" t="s">
        <v>1257</v>
      </c>
      <c r="E1851" s="10"/>
      <c r="F1851" s="10" t="s">
        <v>47</v>
      </c>
      <c r="I1851" s="10" t="s">
        <v>951</v>
      </c>
      <c r="J1851">
        <v>2015</v>
      </c>
      <c r="AIA1851">
        <v>0.90108695652173898</v>
      </c>
    </row>
    <row r="1852" spans="1:911" x14ac:dyDescent="0.3">
      <c r="A1852" s="10" t="s">
        <v>2818</v>
      </c>
      <c r="B1852" s="10" t="s">
        <v>2819</v>
      </c>
      <c r="C1852" s="10" t="s">
        <v>2820</v>
      </c>
      <c r="D1852" s="10" t="s">
        <v>1257</v>
      </c>
      <c r="E1852" s="10"/>
      <c r="F1852" s="10" t="s">
        <v>47</v>
      </c>
      <c r="I1852" s="10" t="s">
        <v>951</v>
      </c>
      <c r="J1852">
        <v>2016</v>
      </c>
      <c r="AIA1852">
        <v>0.90007246376811623</v>
      </c>
    </row>
    <row r="1853" spans="1:911" x14ac:dyDescent="0.3">
      <c r="A1853" s="10" t="s">
        <v>2818</v>
      </c>
      <c r="B1853" s="10" t="s">
        <v>2819</v>
      </c>
      <c r="C1853" s="10" t="s">
        <v>2820</v>
      </c>
      <c r="D1853" s="10" t="s">
        <v>1257</v>
      </c>
      <c r="E1853" s="10"/>
      <c r="F1853" s="10" t="s">
        <v>47</v>
      </c>
      <c r="I1853" s="10" t="s">
        <v>951</v>
      </c>
      <c r="J1853">
        <v>2017</v>
      </c>
      <c r="AIA1853">
        <v>0.92797101449275377</v>
      </c>
    </row>
    <row r="1854" spans="1:911" x14ac:dyDescent="0.3">
      <c r="A1854" s="10" t="s">
        <v>2818</v>
      </c>
      <c r="B1854" s="10" t="s">
        <v>2819</v>
      </c>
      <c r="C1854" s="10" t="s">
        <v>2820</v>
      </c>
      <c r="D1854" s="10" t="s">
        <v>1257</v>
      </c>
      <c r="E1854" s="10"/>
      <c r="F1854" s="10" t="s">
        <v>47</v>
      </c>
      <c r="I1854" s="10" t="s">
        <v>951</v>
      </c>
      <c r="J1854">
        <v>2018</v>
      </c>
      <c r="AIA1854">
        <v>1.6135507246376803</v>
      </c>
    </row>
    <row r="1855" spans="1:911" x14ac:dyDescent="0.3">
      <c r="A1855" s="10" t="s">
        <v>2818</v>
      </c>
      <c r="B1855" s="10" t="s">
        <v>2819</v>
      </c>
      <c r="C1855" s="10" t="s">
        <v>2820</v>
      </c>
      <c r="D1855" s="10" t="s">
        <v>1257</v>
      </c>
      <c r="E1855" s="10"/>
      <c r="F1855" s="10" t="s">
        <v>47</v>
      </c>
      <c r="I1855" s="10" t="s">
        <v>951</v>
      </c>
      <c r="J1855">
        <v>2019</v>
      </c>
      <c r="AIA1855">
        <v>1.035869565217391</v>
      </c>
    </row>
    <row r="1856" spans="1:911" x14ac:dyDescent="0.3">
      <c r="A1856" s="10" t="s">
        <v>2818</v>
      </c>
      <c r="B1856" s="10" t="s">
        <v>2819</v>
      </c>
      <c r="C1856" s="10" t="s">
        <v>2820</v>
      </c>
      <c r="D1856" s="10" t="s">
        <v>1257</v>
      </c>
      <c r="E1856" s="10"/>
      <c r="F1856" s="10" t="s">
        <v>47</v>
      </c>
      <c r="I1856" s="10" t="s">
        <v>951</v>
      </c>
      <c r="J1856">
        <v>2020</v>
      </c>
      <c r="AIA1856">
        <v>0.63855072463768103</v>
      </c>
    </row>
    <row r="1857" spans="1:915" x14ac:dyDescent="0.3">
      <c r="A1857" s="10" t="s">
        <v>2818</v>
      </c>
      <c r="B1857" s="10" t="s">
        <v>2819</v>
      </c>
      <c r="C1857" s="10" t="s">
        <v>2820</v>
      </c>
      <c r="D1857" s="10" t="s">
        <v>1259</v>
      </c>
      <c r="E1857" s="10"/>
      <c r="F1857" s="10" t="s">
        <v>47</v>
      </c>
      <c r="I1857" s="10" t="s">
        <v>951</v>
      </c>
      <c r="J1857">
        <v>2008</v>
      </c>
      <c r="AIB1857">
        <v>1.766811594202897</v>
      </c>
    </row>
    <row r="1858" spans="1:915" x14ac:dyDescent="0.3">
      <c r="A1858" s="10" t="s">
        <v>2818</v>
      </c>
      <c r="B1858" s="10" t="s">
        <v>2819</v>
      </c>
      <c r="C1858" s="10" t="s">
        <v>2820</v>
      </c>
      <c r="D1858" s="10" t="s">
        <v>1259</v>
      </c>
      <c r="E1858" s="10"/>
      <c r="F1858" s="10" t="s">
        <v>47</v>
      </c>
      <c r="I1858" s="10" t="s">
        <v>951</v>
      </c>
      <c r="J1858">
        <v>2009</v>
      </c>
      <c r="AIB1858">
        <v>2.1974637681159437</v>
      </c>
    </row>
    <row r="1859" spans="1:915" x14ac:dyDescent="0.3">
      <c r="A1859" s="10" t="s">
        <v>2818</v>
      </c>
      <c r="B1859" s="10" t="s">
        <v>2819</v>
      </c>
      <c r="C1859" s="10" t="s">
        <v>2820</v>
      </c>
      <c r="D1859" s="10" t="s">
        <v>1259</v>
      </c>
      <c r="E1859" s="10"/>
      <c r="F1859" s="10" t="s">
        <v>47</v>
      </c>
      <c r="I1859" s="10" t="s">
        <v>951</v>
      </c>
      <c r="J1859">
        <v>2010</v>
      </c>
      <c r="AIB1859">
        <v>2.0576086956521755</v>
      </c>
    </row>
    <row r="1860" spans="1:915" x14ac:dyDescent="0.3">
      <c r="A1860" s="10" t="s">
        <v>2818</v>
      </c>
      <c r="B1860" s="10" t="s">
        <v>2819</v>
      </c>
      <c r="C1860" s="10" t="s">
        <v>2820</v>
      </c>
      <c r="D1860" s="10" t="s">
        <v>1259</v>
      </c>
      <c r="E1860" s="10"/>
      <c r="F1860" s="10" t="s">
        <v>47</v>
      </c>
      <c r="I1860" s="10" t="s">
        <v>951</v>
      </c>
      <c r="J1860">
        <v>2011</v>
      </c>
      <c r="AIB1860">
        <v>2.0092753623188413</v>
      </c>
    </row>
    <row r="1861" spans="1:915" x14ac:dyDescent="0.3">
      <c r="A1861" s="10" t="s">
        <v>2818</v>
      </c>
      <c r="B1861" s="10" t="s">
        <v>2819</v>
      </c>
      <c r="C1861" s="10" t="s">
        <v>2820</v>
      </c>
      <c r="D1861" s="10" t="s">
        <v>1259</v>
      </c>
      <c r="E1861" s="10"/>
      <c r="F1861" s="10" t="s">
        <v>47</v>
      </c>
      <c r="I1861" s="10" t="s">
        <v>951</v>
      </c>
      <c r="J1861">
        <v>2012</v>
      </c>
      <c r="AIB1861">
        <v>3.1243478260869568</v>
      </c>
    </row>
    <row r="1862" spans="1:915" x14ac:dyDescent="0.3">
      <c r="A1862" s="10" t="s">
        <v>2818</v>
      </c>
      <c r="B1862" s="10" t="s">
        <v>2819</v>
      </c>
      <c r="C1862" s="10" t="s">
        <v>2820</v>
      </c>
      <c r="D1862" s="10" t="s">
        <v>1259</v>
      </c>
      <c r="E1862" s="10"/>
      <c r="F1862" s="10" t="s">
        <v>47</v>
      </c>
      <c r="I1862" s="10" t="s">
        <v>951</v>
      </c>
      <c r="J1862">
        <v>2013</v>
      </c>
      <c r="AIB1862">
        <v>2.1707971014492751</v>
      </c>
    </row>
    <row r="1863" spans="1:915" x14ac:dyDescent="0.3">
      <c r="A1863" s="10" t="s">
        <v>2818</v>
      </c>
      <c r="B1863" s="10" t="s">
        <v>2819</v>
      </c>
      <c r="C1863" s="10" t="s">
        <v>2820</v>
      </c>
      <c r="D1863" s="10" t="s">
        <v>1259</v>
      </c>
      <c r="E1863" s="10"/>
      <c r="F1863" s="10" t="s">
        <v>47</v>
      </c>
      <c r="I1863" s="10" t="s">
        <v>951</v>
      </c>
      <c r="J1863">
        <v>2014</v>
      </c>
      <c r="AIB1863">
        <v>2.406884057971014</v>
      </c>
    </row>
    <row r="1864" spans="1:915" x14ac:dyDescent="0.3">
      <c r="A1864" s="10" t="s">
        <v>2818</v>
      </c>
      <c r="B1864" s="10" t="s">
        <v>2819</v>
      </c>
      <c r="C1864" s="10" t="s">
        <v>2820</v>
      </c>
      <c r="D1864" s="10" t="s">
        <v>1259</v>
      </c>
      <c r="E1864" s="10"/>
      <c r="F1864" s="10" t="s">
        <v>47</v>
      </c>
      <c r="I1864" s="10" t="s">
        <v>951</v>
      </c>
      <c r="J1864">
        <v>2015</v>
      </c>
      <c r="AIB1864">
        <v>2.1339130434782603</v>
      </c>
    </row>
    <row r="1865" spans="1:915" x14ac:dyDescent="0.3">
      <c r="A1865" s="10" t="s">
        <v>2818</v>
      </c>
      <c r="B1865" s="10" t="s">
        <v>2819</v>
      </c>
      <c r="C1865" s="10" t="s">
        <v>2820</v>
      </c>
      <c r="D1865" s="10" t="s">
        <v>1259</v>
      </c>
      <c r="E1865" s="10"/>
      <c r="F1865" s="10" t="s">
        <v>47</v>
      </c>
      <c r="I1865" s="10" t="s">
        <v>951</v>
      </c>
      <c r="J1865">
        <v>2016</v>
      </c>
      <c r="AIB1865">
        <v>2.0663043478260863</v>
      </c>
    </row>
    <row r="1866" spans="1:915" x14ac:dyDescent="0.3">
      <c r="A1866" s="10" t="s">
        <v>2818</v>
      </c>
      <c r="B1866" s="10" t="s">
        <v>2819</v>
      </c>
      <c r="C1866" s="10" t="s">
        <v>2820</v>
      </c>
      <c r="D1866" s="10" t="s">
        <v>1259</v>
      </c>
      <c r="E1866" s="10"/>
      <c r="F1866" s="10" t="s">
        <v>47</v>
      </c>
      <c r="I1866" s="10" t="s">
        <v>951</v>
      </c>
      <c r="J1866">
        <v>2017</v>
      </c>
      <c r="AIB1866">
        <v>2.1494202898550712</v>
      </c>
    </row>
    <row r="1867" spans="1:915" x14ac:dyDescent="0.3">
      <c r="A1867" s="10" t="s">
        <v>2818</v>
      </c>
      <c r="B1867" s="10" t="s">
        <v>2819</v>
      </c>
      <c r="C1867" s="10" t="s">
        <v>2820</v>
      </c>
      <c r="D1867" s="10" t="s">
        <v>1259</v>
      </c>
      <c r="E1867" s="10"/>
      <c r="F1867" s="10" t="s">
        <v>47</v>
      </c>
      <c r="I1867" s="10" t="s">
        <v>951</v>
      </c>
      <c r="J1867">
        <v>2018</v>
      </c>
      <c r="AIB1867">
        <v>2.4081884057971013</v>
      </c>
    </row>
    <row r="1868" spans="1:915" x14ac:dyDescent="0.3">
      <c r="A1868" s="10" t="s">
        <v>2818</v>
      </c>
      <c r="B1868" s="10" t="s">
        <v>2819</v>
      </c>
      <c r="C1868" s="10" t="s">
        <v>2820</v>
      </c>
      <c r="D1868" s="10" t="s">
        <v>1259</v>
      </c>
      <c r="E1868" s="10"/>
      <c r="F1868" s="10" t="s">
        <v>47</v>
      </c>
      <c r="I1868" s="10" t="s">
        <v>951</v>
      </c>
      <c r="J1868">
        <v>2019</v>
      </c>
      <c r="AIB1868">
        <v>1.6451449275362326</v>
      </c>
    </row>
    <row r="1869" spans="1:915" x14ac:dyDescent="0.3">
      <c r="A1869" s="10" t="s">
        <v>2818</v>
      </c>
      <c r="B1869" s="10" t="s">
        <v>2819</v>
      </c>
      <c r="C1869" s="10" t="s">
        <v>2820</v>
      </c>
      <c r="D1869" s="10" t="s">
        <v>1259</v>
      </c>
      <c r="E1869" s="10"/>
      <c r="F1869" s="10" t="s">
        <v>47</v>
      </c>
      <c r="I1869" s="10" t="s">
        <v>951</v>
      </c>
      <c r="J1869">
        <v>2020</v>
      </c>
      <c r="AIB1869">
        <v>1.3713043478260867</v>
      </c>
    </row>
    <row r="1870" spans="1:915" x14ac:dyDescent="0.3">
      <c r="A1870" s="10" t="s">
        <v>2818</v>
      </c>
      <c r="B1870" s="10" t="s">
        <v>2819</v>
      </c>
      <c r="C1870" s="10" t="s">
        <v>2820</v>
      </c>
      <c r="D1870" s="10" t="s">
        <v>1265</v>
      </c>
      <c r="E1870" s="10"/>
      <c r="F1870" s="10" t="s">
        <v>47</v>
      </c>
      <c r="I1870" s="10" t="s">
        <v>951</v>
      </c>
      <c r="J1870">
        <v>2008</v>
      </c>
      <c r="AIE1870">
        <v>5.8992753623188356</v>
      </c>
    </row>
    <row r="1871" spans="1:915" x14ac:dyDescent="0.3">
      <c r="A1871" s="10" t="s">
        <v>2818</v>
      </c>
      <c r="B1871" s="10" t="s">
        <v>2819</v>
      </c>
      <c r="C1871" s="10" t="s">
        <v>2820</v>
      </c>
      <c r="D1871" s="10" t="s">
        <v>1265</v>
      </c>
      <c r="E1871" s="10"/>
      <c r="F1871" s="10" t="s">
        <v>47</v>
      </c>
      <c r="I1871" s="10" t="s">
        <v>951</v>
      </c>
      <c r="J1871">
        <v>2009</v>
      </c>
      <c r="AIE1871">
        <v>6.7670289855072436</v>
      </c>
    </row>
    <row r="1872" spans="1:915" x14ac:dyDescent="0.3">
      <c r="A1872" s="10" t="s">
        <v>2818</v>
      </c>
      <c r="B1872" s="10" t="s">
        <v>2819</v>
      </c>
      <c r="C1872" s="10" t="s">
        <v>2820</v>
      </c>
      <c r="D1872" s="10" t="s">
        <v>1265</v>
      </c>
      <c r="E1872" s="10"/>
      <c r="F1872" s="10" t="s">
        <v>47</v>
      </c>
      <c r="I1872" s="10" t="s">
        <v>951</v>
      </c>
      <c r="J1872">
        <v>2010</v>
      </c>
      <c r="AIE1872">
        <v>6.0359420289855024</v>
      </c>
    </row>
    <row r="1873" spans="1:916" x14ac:dyDescent="0.3">
      <c r="A1873" s="10" t="s">
        <v>2818</v>
      </c>
      <c r="B1873" s="10" t="s">
        <v>2819</v>
      </c>
      <c r="C1873" s="10" t="s">
        <v>2820</v>
      </c>
      <c r="D1873" s="10" t="s">
        <v>1265</v>
      </c>
      <c r="E1873" s="10"/>
      <c r="F1873" s="10" t="s">
        <v>47</v>
      </c>
      <c r="I1873" s="10" t="s">
        <v>951</v>
      </c>
      <c r="J1873">
        <v>2011</v>
      </c>
      <c r="AIE1873">
        <v>5.9568115942028959</v>
      </c>
    </row>
    <row r="1874" spans="1:916" x14ac:dyDescent="0.3">
      <c r="A1874" s="10" t="s">
        <v>2818</v>
      </c>
      <c r="B1874" s="10" t="s">
        <v>2819</v>
      </c>
      <c r="C1874" s="10" t="s">
        <v>2820</v>
      </c>
      <c r="D1874" s="10" t="s">
        <v>1265</v>
      </c>
      <c r="E1874" s="10"/>
      <c r="F1874" s="10" t="s">
        <v>47</v>
      </c>
      <c r="I1874" s="10" t="s">
        <v>951</v>
      </c>
      <c r="J1874">
        <v>2012</v>
      </c>
      <c r="AIE1874">
        <v>7.9401449275362248</v>
      </c>
    </row>
    <row r="1875" spans="1:916" x14ac:dyDescent="0.3">
      <c r="A1875" s="10" t="s">
        <v>2818</v>
      </c>
      <c r="B1875" s="10" t="s">
        <v>2819</v>
      </c>
      <c r="C1875" s="10" t="s">
        <v>2820</v>
      </c>
      <c r="D1875" s="10" t="s">
        <v>1265</v>
      </c>
      <c r="E1875" s="10"/>
      <c r="F1875" s="10" t="s">
        <v>47</v>
      </c>
      <c r="I1875" s="10" t="s">
        <v>951</v>
      </c>
      <c r="J1875">
        <v>2013</v>
      </c>
      <c r="AIE1875">
        <v>7.593188405797104</v>
      </c>
    </row>
    <row r="1876" spans="1:916" x14ac:dyDescent="0.3">
      <c r="A1876" s="10" t="s">
        <v>2818</v>
      </c>
      <c r="B1876" s="10" t="s">
        <v>2819</v>
      </c>
      <c r="C1876" s="10" t="s">
        <v>2820</v>
      </c>
      <c r="D1876" s="10" t="s">
        <v>1265</v>
      </c>
      <c r="E1876" s="10"/>
      <c r="F1876" s="10" t="s">
        <v>47</v>
      </c>
      <c r="I1876" s="10" t="s">
        <v>951</v>
      </c>
      <c r="J1876">
        <v>2014</v>
      </c>
      <c r="AIE1876">
        <v>7.5115217391304334</v>
      </c>
    </row>
    <row r="1877" spans="1:916" x14ac:dyDescent="0.3">
      <c r="A1877" s="10" t="s">
        <v>2818</v>
      </c>
      <c r="B1877" s="10" t="s">
        <v>2819</v>
      </c>
      <c r="C1877" s="10" t="s">
        <v>2820</v>
      </c>
      <c r="D1877" s="10" t="s">
        <v>1265</v>
      </c>
      <c r="E1877" s="10"/>
      <c r="F1877" s="10" t="s">
        <v>47</v>
      </c>
      <c r="I1877" s="10" t="s">
        <v>951</v>
      </c>
      <c r="J1877">
        <v>2015</v>
      </c>
      <c r="AIE1877">
        <v>7.7368115942028997</v>
      </c>
    </row>
    <row r="1878" spans="1:916" x14ac:dyDescent="0.3">
      <c r="A1878" s="10" t="s">
        <v>2818</v>
      </c>
      <c r="B1878" s="10" t="s">
        <v>2819</v>
      </c>
      <c r="C1878" s="10" t="s">
        <v>2820</v>
      </c>
      <c r="D1878" s="10" t="s">
        <v>1265</v>
      </c>
      <c r="E1878" s="10"/>
      <c r="F1878" s="10" t="s">
        <v>47</v>
      </c>
      <c r="I1878" s="10" t="s">
        <v>951</v>
      </c>
      <c r="J1878">
        <v>2016</v>
      </c>
      <c r="AIE1878">
        <v>7.3636956521739112</v>
      </c>
    </row>
    <row r="1879" spans="1:916" x14ac:dyDescent="0.3">
      <c r="A1879" s="10" t="s">
        <v>2818</v>
      </c>
      <c r="B1879" s="10" t="s">
        <v>2819</v>
      </c>
      <c r="C1879" s="10" t="s">
        <v>2820</v>
      </c>
      <c r="D1879" s="10" t="s">
        <v>1265</v>
      </c>
      <c r="E1879" s="10"/>
      <c r="F1879" s="10" t="s">
        <v>47</v>
      </c>
      <c r="I1879" s="10" t="s">
        <v>951</v>
      </c>
      <c r="J1879">
        <v>2017</v>
      </c>
      <c r="AIE1879">
        <v>7.4902898550724615</v>
      </c>
    </row>
    <row r="1880" spans="1:916" x14ac:dyDescent="0.3">
      <c r="A1880" s="10" t="s">
        <v>2818</v>
      </c>
      <c r="B1880" s="10" t="s">
        <v>2819</v>
      </c>
      <c r="C1880" s="10" t="s">
        <v>2820</v>
      </c>
      <c r="D1880" s="10" t="s">
        <v>1265</v>
      </c>
      <c r="E1880" s="10"/>
      <c r="F1880" s="10" t="s">
        <v>47</v>
      </c>
      <c r="I1880" s="10" t="s">
        <v>951</v>
      </c>
      <c r="J1880">
        <v>2018</v>
      </c>
      <c r="AIE1880">
        <v>7.7176086956521655</v>
      </c>
    </row>
    <row r="1881" spans="1:916" x14ac:dyDescent="0.3">
      <c r="A1881" s="10" t="s">
        <v>2818</v>
      </c>
      <c r="B1881" s="10" t="s">
        <v>2819</v>
      </c>
      <c r="C1881" s="10" t="s">
        <v>2820</v>
      </c>
      <c r="D1881" s="10" t="s">
        <v>1265</v>
      </c>
      <c r="E1881" s="10"/>
      <c r="F1881" s="10" t="s">
        <v>47</v>
      </c>
      <c r="I1881" s="10" t="s">
        <v>951</v>
      </c>
      <c r="J1881">
        <v>2019</v>
      </c>
      <c r="AIE1881">
        <v>6.1008695652173914</v>
      </c>
    </row>
    <row r="1882" spans="1:916" x14ac:dyDescent="0.3">
      <c r="A1882" s="10" t="s">
        <v>2818</v>
      </c>
      <c r="B1882" s="10" t="s">
        <v>2819</v>
      </c>
      <c r="C1882" s="10" t="s">
        <v>2820</v>
      </c>
      <c r="D1882" s="10" t="s">
        <v>1265</v>
      </c>
      <c r="E1882" s="10"/>
      <c r="F1882" s="10" t="s">
        <v>47</v>
      </c>
      <c r="I1882" s="10" t="s">
        <v>951</v>
      </c>
      <c r="J1882">
        <v>2020</v>
      </c>
      <c r="AIE1882">
        <v>3.6828985507246346</v>
      </c>
    </row>
    <row r="1883" spans="1:916" x14ac:dyDescent="0.3">
      <c r="A1883" s="10" t="s">
        <v>2818</v>
      </c>
      <c r="B1883" s="10" t="s">
        <v>2819</v>
      </c>
      <c r="C1883" s="10" t="s">
        <v>2820</v>
      </c>
      <c r="D1883" s="10" t="s">
        <v>1267</v>
      </c>
      <c r="E1883" s="10"/>
      <c r="F1883" s="10" t="s">
        <v>47</v>
      </c>
      <c r="I1883" s="10" t="s">
        <v>951</v>
      </c>
      <c r="J1883">
        <v>2008</v>
      </c>
      <c r="AIF1883">
        <v>7.5321014492753662</v>
      </c>
    </row>
    <row r="1884" spans="1:916" x14ac:dyDescent="0.3">
      <c r="A1884" s="10" t="s">
        <v>2818</v>
      </c>
      <c r="B1884" s="10" t="s">
        <v>2819</v>
      </c>
      <c r="C1884" s="10" t="s">
        <v>2820</v>
      </c>
      <c r="D1884" s="10" t="s">
        <v>1267</v>
      </c>
      <c r="E1884" s="10"/>
      <c r="F1884" s="10" t="s">
        <v>47</v>
      </c>
      <c r="I1884" s="10" t="s">
        <v>951</v>
      </c>
      <c r="J1884">
        <v>2009</v>
      </c>
      <c r="AIF1884">
        <v>8.8293478260869573</v>
      </c>
    </row>
    <row r="1885" spans="1:916" x14ac:dyDescent="0.3">
      <c r="A1885" s="10" t="s">
        <v>2818</v>
      </c>
      <c r="B1885" s="10" t="s">
        <v>2819</v>
      </c>
      <c r="C1885" s="10" t="s">
        <v>2820</v>
      </c>
      <c r="D1885" s="10" t="s">
        <v>1267</v>
      </c>
      <c r="E1885" s="10"/>
      <c r="F1885" s="10" t="s">
        <v>47</v>
      </c>
      <c r="I1885" s="10" t="s">
        <v>951</v>
      </c>
      <c r="J1885">
        <v>2010</v>
      </c>
      <c r="AIF1885">
        <v>8.5468115942028984</v>
      </c>
    </row>
    <row r="1886" spans="1:916" x14ac:dyDescent="0.3">
      <c r="A1886" s="10" t="s">
        <v>2818</v>
      </c>
      <c r="B1886" s="10" t="s">
        <v>2819</v>
      </c>
      <c r="C1886" s="10" t="s">
        <v>2820</v>
      </c>
      <c r="D1886" s="10" t="s">
        <v>1267</v>
      </c>
      <c r="E1886" s="10"/>
      <c r="F1886" s="10" t="s">
        <v>47</v>
      </c>
      <c r="I1886" s="10" t="s">
        <v>951</v>
      </c>
      <c r="J1886">
        <v>2011</v>
      </c>
      <c r="AIF1886">
        <v>8.0200724637681216</v>
      </c>
    </row>
    <row r="1887" spans="1:916" x14ac:dyDescent="0.3">
      <c r="A1887" s="10" t="s">
        <v>2818</v>
      </c>
      <c r="B1887" s="10" t="s">
        <v>2819</v>
      </c>
      <c r="C1887" s="10" t="s">
        <v>2820</v>
      </c>
      <c r="D1887" s="10" t="s">
        <v>1267</v>
      </c>
      <c r="E1887" s="10"/>
      <c r="F1887" s="10" t="s">
        <v>47</v>
      </c>
      <c r="I1887" s="10" t="s">
        <v>951</v>
      </c>
      <c r="J1887">
        <v>2012</v>
      </c>
      <c r="AIF1887">
        <v>8.8278260869565219</v>
      </c>
    </row>
    <row r="1888" spans="1:916" x14ac:dyDescent="0.3">
      <c r="A1888" s="10" t="s">
        <v>2818</v>
      </c>
      <c r="B1888" s="10" t="s">
        <v>2819</v>
      </c>
      <c r="C1888" s="10" t="s">
        <v>2820</v>
      </c>
      <c r="D1888" s="10" t="s">
        <v>1267</v>
      </c>
      <c r="E1888" s="10"/>
      <c r="F1888" s="10" t="s">
        <v>47</v>
      </c>
      <c r="I1888" s="10" t="s">
        <v>951</v>
      </c>
      <c r="J1888">
        <v>2013</v>
      </c>
      <c r="AIF1888">
        <v>8.1513768115942113</v>
      </c>
    </row>
    <row r="1889" spans="1:916" x14ac:dyDescent="0.3">
      <c r="A1889" s="10" t="s">
        <v>2818</v>
      </c>
      <c r="B1889" s="10" t="s">
        <v>2819</v>
      </c>
      <c r="C1889" s="10" t="s">
        <v>2820</v>
      </c>
      <c r="D1889" s="10" t="s">
        <v>1267</v>
      </c>
      <c r="E1889" s="10"/>
      <c r="F1889" s="10" t="s">
        <v>47</v>
      </c>
      <c r="I1889" s="10" t="s">
        <v>951</v>
      </c>
      <c r="J1889">
        <v>2014</v>
      </c>
      <c r="AIF1889">
        <v>9.6743478260869527</v>
      </c>
    </row>
    <row r="1890" spans="1:916" x14ac:dyDescent="0.3">
      <c r="A1890" s="10" t="s">
        <v>2818</v>
      </c>
      <c r="B1890" s="10" t="s">
        <v>2819</v>
      </c>
      <c r="C1890" s="10" t="s">
        <v>2820</v>
      </c>
      <c r="D1890" s="10" t="s">
        <v>1267</v>
      </c>
      <c r="E1890" s="10"/>
      <c r="F1890" s="10" t="s">
        <v>47</v>
      </c>
      <c r="I1890" s="10" t="s">
        <v>951</v>
      </c>
      <c r="J1890">
        <v>2015</v>
      </c>
      <c r="AIF1890">
        <v>9.1383333333333194</v>
      </c>
    </row>
    <row r="1891" spans="1:916" x14ac:dyDescent="0.3">
      <c r="A1891" s="10" t="s">
        <v>2818</v>
      </c>
      <c r="B1891" s="10" t="s">
        <v>2819</v>
      </c>
      <c r="C1891" s="10" t="s">
        <v>2820</v>
      </c>
      <c r="D1891" s="10" t="s">
        <v>1267</v>
      </c>
      <c r="E1891" s="10"/>
      <c r="F1891" s="10" t="s">
        <v>47</v>
      </c>
      <c r="I1891" s="10" t="s">
        <v>951</v>
      </c>
      <c r="J1891">
        <v>2016</v>
      </c>
      <c r="AIF1891">
        <v>8.6188405797101435</v>
      </c>
    </row>
    <row r="1892" spans="1:916" x14ac:dyDescent="0.3">
      <c r="A1892" s="10" t="s">
        <v>2818</v>
      </c>
      <c r="B1892" s="10" t="s">
        <v>2819</v>
      </c>
      <c r="C1892" s="10" t="s">
        <v>2820</v>
      </c>
      <c r="D1892" s="10" t="s">
        <v>1267</v>
      </c>
      <c r="E1892" s="10"/>
      <c r="F1892" s="10" t="s">
        <v>47</v>
      </c>
      <c r="I1892" s="10" t="s">
        <v>951</v>
      </c>
      <c r="J1892">
        <v>2017</v>
      </c>
      <c r="AIF1892">
        <v>8.9139855072463821</v>
      </c>
    </row>
    <row r="1893" spans="1:916" x14ac:dyDescent="0.3">
      <c r="A1893" s="10" t="s">
        <v>2818</v>
      </c>
      <c r="B1893" s="10" t="s">
        <v>2819</v>
      </c>
      <c r="C1893" s="10" t="s">
        <v>2820</v>
      </c>
      <c r="D1893" s="10" t="s">
        <v>1267</v>
      </c>
      <c r="E1893" s="10"/>
      <c r="F1893" s="10" t="s">
        <v>47</v>
      </c>
      <c r="I1893" s="10" t="s">
        <v>951</v>
      </c>
      <c r="J1893">
        <v>2018</v>
      </c>
      <c r="AIF1893">
        <v>9.2107971014492698</v>
      </c>
    </row>
    <row r="1894" spans="1:916" x14ac:dyDescent="0.3">
      <c r="A1894" s="10" t="s">
        <v>2818</v>
      </c>
      <c r="B1894" s="10" t="s">
        <v>2819</v>
      </c>
      <c r="C1894" s="10" t="s">
        <v>2820</v>
      </c>
      <c r="D1894" s="10" t="s">
        <v>1267</v>
      </c>
      <c r="E1894" s="10"/>
      <c r="F1894" s="10" t="s">
        <v>47</v>
      </c>
      <c r="I1894" s="10" t="s">
        <v>951</v>
      </c>
      <c r="J1894">
        <v>2019</v>
      </c>
      <c r="AIF1894">
        <v>11.49282608695653</v>
      </c>
    </row>
    <row r="1895" spans="1:916" x14ac:dyDescent="0.3">
      <c r="A1895" s="10" t="s">
        <v>2818</v>
      </c>
      <c r="B1895" s="10" t="s">
        <v>2819</v>
      </c>
      <c r="C1895" s="10" t="s">
        <v>2820</v>
      </c>
      <c r="D1895" s="10" t="s">
        <v>1267</v>
      </c>
      <c r="E1895" s="10"/>
      <c r="F1895" s="10" t="s">
        <v>47</v>
      </c>
      <c r="I1895" s="10" t="s">
        <v>951</v>
      </c>
      <c r="J1895">
        <v>2020</v>
      </c>
      <c r="AIF1895">
        <v>6.285507246376814</v>
      </c>
    </row>
    <row r="1896" spans="1:916" x14ac:dyDescent="0.3">
      <c r="A1896" s="10" t="s">
        <v>2818</v>
      </c>
      <c r="B1896" s="10" t="s">
        <v>2819</v>
      </c>
      <c r="C1896" s="10" t="s">
        <v>2820</v>
      </c>
      <c r="D1896" s="10" t="s">
        <v>1261</v>
      </c>
      <c r="E1896" s="10"/>
      <c r="F1896" s="10" t="s">
        <v>47</v>
      </c>
      <c r="I1896" s="10" t="s">
        <v>951</v>
      </c>
      <c r="J1896">
        <v>2008</v>
      </c>
      <c r="AIC1896">
        <v>9.3478260869565091</v>
      </c>
    </row>
    <row r="1897" spans="1:916" x14ac:dyDescent="0.3">
      <c r="A1897" s="10" t="s">
        <v>2818</v>
      </c>
      <c r="B1897" s="10" t="s">
        <v>2819</v>
      </c>
      <c r="C1897" s="10" t="s">
        <v>2820</v>
      </c>
      <c r="D1897" s="10" t="s">
        <v>1261</v>
      </c>
      <c r="E1897" s="10"/>
      <c r="F1897" s="10" t="s">
        <v>47</v>
      </c>
      <c r="I1897" s="10" t="s">
        <v>951</v>
      </c>
      <c r="J1897">
        <v>2009</v>
      </c>
      <c r="AIC1897">
        <v>10.35615942028986</v>
      </c>
    </row>
    <row r="1898" spans="1:916" x14ac:dyDescent="0.3">
      <c r="A1898" s="10" t="s">
        <v>2818</v>
      </c>
      <c r="B1898" s="10" t="s">
        <v>2819</v>
      </c>
      <c r="C1898" s="10" t="s">
        <v>2820</v>
      </c>
      <c r="D1898" s="10" t="s">
        <v>1261</v>
      </c>
      <c r="E1898" s="10"/>
      <c r="F1898" s="10" t="s">
        <v>47</v>
      </c>
      <c r="I1898" s="10" t="s">
        <v>951</v>
      </c>
      <c r="J1898">
        <v>2010</v>
      </c>
      <c r="AIC1898">
        <v>8.356666666666662</v>
      </c>
    </row>
    <row r="1899" spans="1:916" x14ac:dyDescent="0.3">
      <c r="A1899" s="10" t="s">
        <v>2818</v>
      </c>
      <c r="B1899" s="10" t="s">
        <v>2819</v>
      </c>
      <c r="C1899" s="10" t="s">
        <v>2820</v>
      </c>
      <c r="D1899" s="10" t="s">
        <v>1261</v>
      </c>
      <c r="E1899" s="10"/>
      <c r="F1899" s="10" t="s">
        <v>47</v>
      </c>
      <c r="I1899" s="10" t="s">
        <v>951</v>
      </c>
      <c r="J1899">
        <v>2011</v>
      </c>
      <c r="AIC1899">
        <v>9.313478260869573</v>
      </c>
    </row>
    <row r="1900" spans="1:916" x14ac:dyDescent="0.3">
      <c r="A1900" s="10" t="s">
        <v>2818</v>
      </c>
      <c r="B1900" s="10" t="s">
        <v>2819</v>
      </c>
      <c r="C1900" s="10" t="s">
        <v>2820</v>
      </c>
      <c r="D1900" s="10" t="s">
        <v>1261</v>
      </c>
      <c r="E1900" s="10"/>
      <c r="F1900" s="10" t="s">
        <v>47</v>
      </c>
      <c r="I1900" s="10" t="s">
        <v>951</v>
      </c>
      <c r="J1900">
        <v>2012</v>
      </c>
      <c r="AIC1900">
        <v>9.5277536231884099</v>
      </c>
    </row>
    <row r="1901" spans="1:916" x14ac:dyDescent="0.3">
      <c r="A1901" s="10" t="s">
        <v>2818</v>
      </c>
      <c r="B1901" s="10" t="s">
        <v>2819</v>
      </c>
      <c r="C1901" s="10" t="s">
        <v>2820</v>
      </c>
      <c r="D1901" s="10" t="s">
        <v>1261</v>
      </c>
      <c r="E1901" s="10"/>
      <c r="F1901" s="10" t="s">
        <v>47</v>
      </c>
      <c r="I1901" s="10" t="s">
        <v>951</v>
      </c>
      <c r="J1901">
        <v>2013</v>
      </c>
      <c r="AIC1901">
        <v>8.2512318840579884</v>
      </c>
    </row>
    <row r="1902" spans="1:916" x14ac:dyDescent="0.3">
      <c r="A1902" s="10" t="s">
        <v>2818</v>
      </c>
      <c r="B1902" s="10" t="s">
        <v>2819</v>
      </c>
      <c r="C1902" s="10" t="s">
        <v>2820</v>
      </c>
      <c r="D1902" s="10" t="s">
        <v>1261</v>
      </c>
      <c r="E1902" s="10"/>
      <c r="F1902" s="10" t="s">
        <v>47</v>
      </c>
      <c r="I1902" s="10" t="s">
        <v>951</v>
      </c>
      <c r="J1902">
        <v>2014</v>
      </c>
      <c r="AIC1902">
        <v>8.8273913043478274</v>
      </c>
    </row>
    <row r="1903" spans="1:916" x14ac:dyDescent="0.3">
      <c r="A1903" s="10" t="s">
        <v>2818</v>
      </c>
      <c r="B1903" s="10" t="s">
        <v>2819</v>
      </c>
      <c r="C1903" s="10" t="s">
        <v>2820</v>
      </c>
      <c r="D1903" s="10" t="s">
        <v>1261</v>
      </c>
      <c r="E1903" s="10"/>
      <c r="F1903" s="10" t="s">
        <v>47</v>
      </c>
      <c r="I1903" s="10" t="s">
        <v>951</v>
      </c>
      <c r="J1903">
        <v>2015</v>
      </c>
      <c r="AIC1903">
        <v>8.819710144927539</v>
      </c>
    </row>
    <row r="1904" spans="1:916" x14ac:dyDescent="0.3">
      <c r="A1904" s="10" t="s">
        <v>2818</v>
      </c>
      <c r="B1904" s="10" t="s">
        <v>2819</v>
      </c>
      <c r="C1904" s="10" t="s">
        <v>2820</v>
      </c>
      <c r="D1904" s="10" t="s">
        <v>1261</v>
      </c>
      <c r="E1904" s="10"/>
      <c r="F1904" s="10" t="s">
        <v>47</v>
      </c>
      <c r="I1904" s="10" t="s">
        <v>951</v>
      </c>
      <c r="J1904">
        <v>2016</v>
      </c>
      <c r="AIC1904">
        <v>8.2772463768116005</v>
      </c>
    </row>
    <row r="1905" spans="1:914" x14ac:dyDescent="0.3">
      <c r="A1905" s="10" t="s">
        <v>2818</v>
      </c>
      <c r="B1905" s="10" t="s">
        <v>2819</v>
      </c>
      <c r="C1905" s="10" t="s">
        <v>2820</v>
      </c>
      <c r="D1905" s="10" t="s">
        <v>1261</v>
      </c>
      <c r="E1905" s="10"/>
      <c r="F1905" s="10" t="s">
        <v>47</v>
      </c>
      <c r="I1905" s="10" t="s">
        <v>951</v>
      </c>
      <c r="J1905">
        <v>2017</v>
      </c>
      <c r="AIC1905">
        <v>9.5203623188405828</v>
      </c>
    </row>
    <row r="1906" spans="1:914" x14ac:dyDescent="0.3">
      <c r="A1906" s="10" t="s">
        <v>2818</v>
      </c>
      <c r="B1906" s="10" t="s">
        <v>2819</v>
      </c>
      <c r="C1906" s="10" t="s">
        <v>2820</v>
      </c>
      <c r="D1906" s="10" t="s">
        <v>1261</v>
      </c>
      <c r="E1906" s="10"/>
      <c r="F1906" s="10" t="s">
        <v>47</v>
      </c>
      <c r="I1906" s="10" t="s">
        <v>951</v>
      </c>
      <c r="J1906">
        <v>2018</v>
      </c>
      <c r="AIC1906">
        <v>9.1511594202898543</v>
      </c>
    </row>
    <row r="1907" spans="1:914" x14ac:dyDescent="0.3">
      <c r="A1907" s="10" t="s">
        <v>2818</v>
      </c>
      <c r="B1907" s="10" t="s">
        <v>2819</v>
      </c>
      <c r="C1907" s="10" t="s">
        <v>2820</v>
      </c>
      <c r="D1907" s="10" t="s">
        <v>1261</v>
      </c>
      <c r="E1907" s="10"/>
      <c r="F1907" s="10" t="s">
        <v>47</v>
      </c>
      <c r="I1907" s="10" t="s">
        <v>951</v>
      </c>
      <c r="J1907">
        <v>2019</v>
      </c>
      <c r="AIC1907">
        <v>8.0972463768116008</v>
      </c>
    </row>
    <row r="1908" spans="1:914" x14ac:dyDescent="0.3">
      <c r="A1908" s="10" t="s">
        <v>2818</v>
      </c>
      <c r="B1908" s="10" t="s">
        <v>2819</v>
      </c>
      <c r="C1908" s="10" t="s">
        <v>2820</v>
      </c>
      <c r="D1908" s="10" t="s">
        <v>1261</v>
      </c>
      <c r="E1908" s="10"/>
      <c r="F1908" s="10" t="s">
        <v>47</v>
      </c>
      <c r="I1908" s="10" t="s">
        <v>951</v>
      </c>
      <c r="J1908">
        <v>2020</v>
      </c>
      <c r="AIC1908">
        <v>6.3913043478260905</v>
      </c>
    </row>
    <row r="1909" spans="1:914" x14ac:dyDescent="0.3">
      <c r="A1909" s="10" t="s">
        <v>2818</v>
      </c>
      <c r="B1909" s="10" t="s">
        <v>2819</v>
      </c>
      <c r="C1909" s="10" t="s">
        <v>2820</v>
      </c>
      <c r="D1909" s="10" t="s">
        <v>1263</v>
      </c>
      <c r="E1909" s="10"/>
      <c r="F1909" s="10" t="s">
        <v>47</v>
      </c>
      <c r="I1909" s="10" t="s">
        <v>951</v>
      </c>
      <c r="J1909">
        <v>2008</v>
      </c>
      <c r="AID1909">
        <v>1.337536231884058</v>
      </c>
    </row>
    <row r="1910" spans="1:914" x14ac:dyDescent="0.3">
      <c r="A1910" s="10" t="s">
        <v>2818</v>
      </c>
      <c r="B1910" s="10" t="s">
        <v>2819</v>
      </c>
      <c r="C1910" s="10" t="s">
        <v>2820</v>
      </c>
      <c r="D1910" s="10" t="s">
        <v>1263</v>
      </c>
      <c r="E1910" s="10"/>
      <c r="F1910" s="10" t="s">
        <v>47</v>
      </c>
      <c r="I1910" s="10" t="s">
        <v>951</v>
      </c>
      <c r="J1910">
        <v>2009</v>
      </c>
      <c r="AID1910">
        <v>2.2005797101449263</v>
      </c>
    </row>
    <row r="1911" spans="1:914" x14ac:dyDescent="0.3">
      <c r="A1911" s="10" t="s">
        <v>2818</v>
      </c>
      <c r="B1911" s="10" t="s">
        <v>2819</v>
      </c>
      <c r="C1911" s="10" t="s">
        <v>2820</v>
      </c>
      <c r="D1911" s="10" t="s">
        <v>1263</v>
      </c>
      <c r="E1911" s="10"/>
      <c r="F1911" s="10" t="s">
        <v>47</v>
      </c>
      <c r="I1911" s="10" t="s">
        <v>951</v>
      </c>
      <c r="J1911">
        <v>2010</v>
      </c>
      <c r="AID1911">
        <v>3.4568840579710156</v>
      </c>
    </row>
    <row r="1912" spans="1:914" x14ac:dyDescent="0.3">
      <c r="A1912" s="10" t="s">
        <v>2818</v>
      </c>
      <c r="B1912" s="10" t="s">
        <v>2819</v>
      </c>
      <c r="C1912" s="10" t="s">
        <v>2820</v>
      </c>
      <c r="D1912" s="10" t="s">
        <v>1263</v>
      </c>
      <c r="E1912" s="10"/>
      <c r="F1912" s="10" t="s">
        <v>47</v>
      </c>
      <c r="I1912" s="10" t="s">
        <v>951</v>
      </c>
      <c r="J1912">
        <v>2011</v>
      </c>
      <c r="AID1912">
        <v>3.191811594202898</v>
      </c>
    </row>
    <row r="1913" spans="1:914" x14ac:dyDescent="0.3">
      <c r="A1913" s="10" t="s">
        <v>2818</v>
      </c>
      <c r="B1913" s="10" t="s">
        <v>2819</v>
      </c>
      <c r="C1913" s="10" t="s">
        <v>2820</v>
      </c>
      <c r="D1913" s="10" t="s">
        <v>1263</v>
      </c>
      <c r="E1913" s="10"/>
      <c r="F1913" s="10" t="s">
        <v>47</v>
      </c>
      <c r="I1913" s="10" t="s">
        <v>951</v>
      </c>
      <c r="J1913">
        <v>2012</v>
      </c>
      <c r="AID1913">
        <v>4.0761594202898559</v>
      </c>
    </row>
    <row r="1914" spans="1:914" x14ac:dyDescent="0.3">
      <c r="A1914" s="10" t="s">
        <v>2818</v>
      </c>
      <c r="B1914" s="10" t="s">
        <v>2819</v>
      </c>
      <c r="C1914" s="10" t="s">
        <v>2820</v>
      </c>
      <c r="D1914" s="10" t="s">
        <v>1263</v>
      </c>
      <c r="E1914" s="10"/>
      <c r="F1914" s="10" t="s">
        <v>47</v>
      </c>
      <c r="I1914" s="10" t="s">
        <v>951</v>
      </c>
      <c r="J1914">
        <v>2013</v>
      </c>
      <c r="AID1914">
        <v>2.3405072463768102</v>
      </c>
    </row>
    <row r="1915" spans="1:914" x14ac:dyDescent="0.3">
      <c r="A1915" s="10" t="s">
        <v>2818</v>
      </c>
      <c r="B1915" s="10" t="s">
        <v>2819</v>
      </c>
      <c r="C1915" s="10" t="s">
        <v>2820</v>
      </c>
      <c r="D1915" s="10" t="s">
        <v>1263</v>
      </c>
      <c r="E1915" s="10"/>
      <c r="F1915" s="10" t="s">
        <v>47</v>
      </c>
      <c r="I1915" s="10" t="s">
        <v>951</v>
      </c>
      <c r="J1915">
        <v>2014</v>
      </c>
      <c r="AID1915">
        <v>1.9160144927536225</v>
      </c>
    </row>
    <row r="1916" spans="1:914" x14ac:dyDescent="0.3">
      <c r="A1916" s="10" t="s">
        <v>2818</v>
      </c>
      <c r="B1916" s="10" t="s">
        <v>2819</v>
      </c>
      <c r="C1916" s="10" t="s">
        <v>2820</v>
      </c>
      <c r="D1916" s="10" t="s">
        <v>1263</v>
      </c>
      <c r="E1916" s="10"/>
      <c r="F1916" s="10" t="s">
        <v>47</v>
      </c>
      <c r="I1916" s="10" t="s">
        <v>951</v>
      </c>
      <c r="J1916">
        <v>2015</v>
      </c>
      <c r="AID1916">
        <v>1.7781159420289856</v>
      </c>
    </row>
    <row r="1917" spans="1:914" x14ac:dyDescent="0.3">
      <c r="A1917" s="10" t="s">
        <v>2818</v>
      </c>
      <c r="B1917" s="10" t="s">
        <v>2819</v>
      </c>
      <c r="C1917" s="10" t="s">
        <v>2820</v>
      </c>
      <c r="D1917" s="10" t="s">
        <v>1263</v>
      </c>
      <c r="E1917" s="10"/>
      <c r="F1917" s="10" t="s">
        <v>47</v>
      </c>
      <c r="I1917" s="10" t="s">
        <v>951</v>
      </c>
      <c r="J1917">
        <v>2016</v>
      </c>
      <c r="AID1917">
        <v>1.3298550724637677</v>
      </c>
    </row>
    <row r="1918" spans="1:914" x14ac:dyDescent="0.3">
      <c r="A1918" s="10" t="s">
        <v>2818</v>
      </c>
      <c r="B1918" s="10" t="s">
        <v>2819</v>
      </c>
      <c r="C1918" s="10" t="s">
        <v>2820</v>
      </c>
      <c r="D1918" s="10" t="s">
        <v>1263</v>
      </c>
      <c r="E1918" s="10"/>
      <c r="F1918" s="10" t="s">
        <v>47</v>
      </c>
      <c r="I1918" s="10" t="s">
        <v>951</v>
      </c>
      <c r="J1918">
        <v>2017</v>
      </c>
      <c r="AID1918">
        <v>0.9653623188405791</v>
      </c>
    </row>
    <row r="1919" spans="1:914" x14ac:dyDescent="0.3">
      <c r="A1919" s="10" t="s">
        <v>2818</v>
      </c>
      <c r="B1919" s="10" t="s">
        <v>2819</v>
      </c>
      <c r="C1919" s="10" t="s">
        <v>2820</v>
      </c>
      <c r="D1919" s="10" t="s">
        <v>1263</v>
      </c>
      <c r="E1919" s="10"/>
      <c r="F1919" s="10" t="s">
        <v>47</v>
      </c>
      <c r="I1919" s="10" t="s">
        <v>951</v>
      </c>
      <c r="J1919">
        <v>2018</v>
      </c>
      <c r="AID1919">
        <v>1.706521739130435</v>
      </c>
    </row>
    <row r="1920" spans="1:914" x14ac:dyDescent="0.3">
      <c r="A1920" s="10" t="s">
        <v>2818</v>
      </c>
      <c r="B1920" s="10" t="s">
        <v>2819</v>
      </c>
      <c r="C1920" s="10" t="s">
        <v>2820</v>
      </c>
      <c r="D1920" s="10" t="s">
        <v>1263</v>
      </c>
      <c r="E1920" s="10"/>
      <c r="F1920" s="10" t="s">
        <v>47</v>
      </c>
      <c r="I1920" s="10" t="s">
        <v>951</v>
      </c>
      <c r="J1920">
        <v>2019</v>
      </c>
      <c r="AID1920">
        <v>0.55652173913043457</v>
      </c>
    </row>
    <row r="1921" spans="1:918" x14ac:dyDescent="0.3">
      <c r="A1921" s="10" t="s">
        <v>2818</v>
      </c>
      <c r="B1921" s="10" t="s">
        <v>2819</v>
      </c>
      <c r="C1921" s="10" t="s">
        <v>2820</v>
      </c>
      <c r="D1921" s="10" t="s">
        <v>1263</v>
      </c>
      <c r="E1921" s="10"/>
      <c r="F1921" s="10" t="s">
        <v>47</v>
      </c>
      <c r="I1921" s="10" t="s">
        <v>951</v>
      </c>
      <c r="J1921">
        <v>2020</v>
      </c>
      <c r="AID1921">
        <v>0.31594202898550716</v>
      </c>
    </row>
    <row r="1922" spans="1:918" x14ac:dyDescent="0.3">
      <c r="A1922" s="10" t="s">
        <v>2818</v>
      </c>
      <c r="B1922" s="10" t="s">
        <v>2819</v>
      </c>
      <c r="C1922" s="10" t="s">
        <v>2820</v>
      </c>
      <c r="D1922" s="10" t="s">
        <v>1269</v>
      </c>
      <c r="E1922" s="10"/>
      <c r="F1922" s="10" t="s">
        <v>47</v>
      </c>
      <c r="I1922" s="10" t="s">
        <v>951</v>
      </c>
      <c r="J1922">
        <v>2008</v>
      </c>
      <c r="AIG1922">
        <v>2.4118115942028995</v>
      </c>
    </row>
    <row r="1923" spans="1:918" x14ac:dyDescent="0.3">
      <c r="A1923" s="10" t="s">
        <v>2818</v>
      </c>
      <c r="B1923" s="10" t="s">
        <v>2819</v>
      </c>
      <c r="C1923" s="10" t="s">
        <v>2820</v>
      </c>
      <c r="D1923" s="10" t="s">
        <v>1269</v>
      </c>
      <c r="E1923" s="10"/>
      <c r="F1923" s="10" t="s">
        <v>47</v>
      </c>
      <c r="I1923" s="10" t="s">
        <v>951</v>
      </c>
      <c r="J1923">
        <v>2009</v>
      </c>
      <c r="AIG1923">
        <v>2.5454347826086954</v>
      </c>
    </row>
    <row r="1924" spans="1:918" x14ac:dyDescent="0.3">
      <c r="A1924" s="10" t="s">
        <v>2818</v>
      </c>
      <c r="B1924" s="10" t="s">
        <v>2819</v>
      </c>
      <c r="C1924" s="10" t="s">
        <v>2820</v>
      </c>
      <c r="D1924" s="10" t="s">
        <v>1269</v>
      </c>
      <c r="E1924" s="10"/>
      <c r="F1924" s="10" t="s">
        <v>47</v>
      </c>
      <c r="I1924" s="10" t="s">
        <v>951</v>
      </c>
      <c r="J1924">
        <v>2010</v>
      </c>
      <c r="AIG1924">
        <v>2.1805072463768127</v>
      </c>
    </row>
    <row r="1925" spans="1:918" x14ac:dyDescent="0.3">
      <c r="A1925" s="10" t="s">
        <v>2818</v>
      </c>
      <c r="B1925" s="10" t="s">
        <v>2819</v>
      </c>
      <c r="C1925" s="10" t="s">
        <v>2820</v>
      </c>
      <c r="D1925" s="10" t="s">
        <v>1269</v>
      </c>
      <c r="E1925" s="10"/>
      <c r="F1925" s="10" t="s">
        <v>47</v>
      </c>
      <c r="I1925" s="10" t="s">
        <v>951</v>
      </c>
      <c r="J1925">
        <v>2011</v>
      </c>
      <c r="AIG1925">
        <v>1.9100000000000001</v>
      </c>
    </row>
    <row r="1926" spans="1:918" x14ac:dyDescent="0.3">
      <c r="A1926" s="10" t="s">
        <v>2818</v>
      </c>
      <c r="B1926" s="10" t="s">
        <v>2819</v>
      </c>
      <c r="C1926" s="10" t="s">
        <v>2820</v>
      </c>
      <c r="D1926" s="10" t="s">
        <v>1269</v>
      </c>
      <c r="E1926" s="10"/>
      <c r="F1926" s="10" t="s">
        <v>47</v>
      </c>
      <c r="I1926" s="10" t="s">
        <v>951</v>
      </c>
      <c r="J1926">
        <v>2012</v>
      </c>
      <c r="AIG1926">
        <v>2.5455797101449291</v>
      </c>
    </row>
    <row r="1927" spans="1:918" x14ac:dyDescent="0.3">
      <c r="A1927" s="10" t="s">
        <v>2818</v>
      </c>
      <c r="B1927" s="10" t="s">
        <v>2819</v>
      </c>
      <c r="C1927" s="10" t="s">
        <v>2820</v>
      </c>
      <c r="D1927" s="10" t="s">
        <v>1269</v>
      </c>
      <c r="E1927" s="10"/>
      <c r="F1927" s="10" t="s">
        <v>47</v>
      </c>
      <c r="I1927" s="10" t="s">
        <v>951</v>
      </c>
      <c r="J1927">
        <v>2013</v>
      </c>
      <c r="AIG1927">
        <v>2.0970289855072459</v>
      </c>
    </row>
    <row r="1928" spans="1:918" x14ac:dyDescent="0.3">
      <c r="A1928" s="10" t="s">
        <v>2818</v>
      </c>
      <c r="B1928" s="10" t="s">
        <v>2819</v>
      </c>
      <c r="C1928" s="10" t="s">
        <v>2820</v>
      </c>
      <c r="D1928" s="10" t="s">
        <v>1269</v>
      </c>
      <c r="E1928" s="10"/>
      <c r="F1928" s="10" t="s">
        <v>47</v>
      </c>
      <c r="I1928" s="10" t="s">
        <v>951</v>
      </c>
      <c r="J1928">
        <v>2014</v>
      </c>
      <c r="AIG1928">
        <v>2.5231159420289844</v>
      </c>
    </row>
    <row r="1929" spans="1:918" x14ac:dyDescent="0.3">
      <c r="A1929" s="10" t="s">
        <v>2818</v>
      </c>
      <c r="B1929" s="10" t="s">
        <v>2819</v>
      </c>
      <c r="C1929" s="10" t="s">
        <v>2820</v>
      </c>
      <c r="D1929" s="10" t="s">
        <v>1269</v>
      </c>
      <c r="E1929" s="10"/>
      <c r="F1929" s="10" t="s">
        <v>47</v>
      </c>
      <c r="I1929" s="10" t="s">
        <v>951</v>
      </c>
      <c r="J1929">
        <v>2015</v>
      </c>
      <c r="AIG1929">
        <v>2.3943478260869555</v>
      </c>
    </row>
    <row r="1930" spans="1:918" x14ac:dyDescent="0.3">
      <c r="A1930" s="10" t="s">
        <v>2818</v>
      </c>
      <c r="B1930" s="10" t="s">
        <v>2819</v>
      </c>
      <c r="C1930" s="10" t="s">
        <v>2820</v>
      </c>
      <c r="D1930" s="10" t="s">
        <v>1269</v>
      </c>
      <c r="E1930" s="10"/>
      <c r="F1930" s="10" t="s">
        <v>47</v>
      </c>
      <c r="I1930" s="10" t="s">
        <v>951</v>
      </c>
      <c r="J1930">
        <v>2016</v>
      </c>
      <c r="AIG1930">
        <v>2.3924637681159417</v>
      </c>
    </row>
    <row r="1931" spans="1:918" x14ac:dyDescent="0.3">
      <c r="A1931" s="10" t="s">
        <v>2818</v>
      </c>
      <c r="B1931" s="10" t="s">
        <v>2819</v>
      </c>
      <c r="C1931" s="10" t="s">
        <v>2820</v>
      </c>
      <c r="D1931" s="10" t="s">
        <v>1269</v>
      </c>
      <c r="E1931" s="10"/>
      <c r="F1931" s="10" t="s">
        <v>47</v>
      </c>
      <c r="I1931" s="10" t="s">
        <v>951</v>
      </c>
      <c r="J1931">
        <v>2017</v>
      </c>
      <c r="AIG1931">
        <v>2.6456521739130459</v>
      </c>
    </row>
    <row r="1932" spans="1:918" x14ac:dyDescent="0.3">
      <c r="A1932" s="10" t="s">
        <v>2818</v>
      </c>
      <c r="B1932" s="10" t="s">
        <v>2819</v>
      </c>
      <c r="C1932" s="10" t="s">
        <v>2820</v>
      </c>
      <c r="D1932" s="10" t="s">
        <v>1269</v>
      </c>
      <c r="E1932" s="10"/>
      <c r="F1932" s="10" t="s">
        <v>47</v>
      </c>
      <c r="I1932" s="10" t="s">
        <v>951</v>
      </c>
      <c r="J1932">
        <v>2018</v>
      </c>
      <c r="AIG1932">
        <v>3.1571739130434766</v>
      </c>
    </row>
    <row r="1933" spans="1:918" x14ac:dyDescent="0.3">
      <c r="A1933" s="10" t="s">
        <v>2818</v>
      </c>
      <c r="B1933" s="10" t="s">
        <v>2819</v>
      </c>
      <c r="C1933" s="10" t="s">
        <v>2820</v>
      </c>
      <c r="D1933" s="10" t="s">
        <v>1269</v>
      </c>
      <c r="E1933" s="10"/>
      <c r="F1933" s="10" t="s">
        <v>47</v>
      </c>
      <c r="I1933" s="10" t="s">
        <v>951</v>
      </c>
      <c r="J1933">
        <v>2019</v>
      </c>
      <c r="AIG1933">
        <v>2.1247826086956518</v>
      </c>
    </row>
    <row r="1934" spans="1:918" x14ac:dyDescent="0.3">
      <c r="A1934" s="10" t="s">
        <v>2818</v>
      </c>
      <c r="B1934" s="10" t="s">
        <v>2819</v>
      </c>
      <c r="C1934" s="10" t="s">
        <v>2820</v>
      </c>
      <c r="D1934" s="10" t="s">
        <v>1269</v>
      </c>
      <c r="E1934" s="10"/>
      <c r="F1934" s="10" t="s">
        <v>47</v>
      </c>
      <c r="I1934" s="10" t="s">
        <v>951</v>
      </c>
      <c r="J1934">
        <v>2020</v>
      </c>
      <c r="AIG1934">
        <v>1.7359420289855074</v>
      </c>
    </row>
    <row r="1935" spans="1:918" x14ac:dyDescent="0.3">
      <c r="A1935" s="10" t="s">
        <v>2818</v>
      </c>
      <c r="B1935" s="10" t="s">
        <v>2819</v>
      </c>
      <c r="C1935" s="10" t="s">
        <v>2820</v>
      </c>
      <c r="D1935" s="10" t="s">
        <v>973</v>
      </c>
      <c r="E1935" s="10"/>
      <c r="F1935" s="10" t="s">
        <v>47</v>
      </c>
      <c r="I1935" s="10" t="s">
        <v>951</v>
      </c>
      <c r="J1935">
        <v>2008</v>
      </c>
      <c r="AIH1935">
        <v>0.67057971014492757</v>
      </c>
    </row>
    <row r="1936" spans="1:918" x14ac:dyDescent="0.3">
      <c r="A1936" s="10" t="s">
        <v>2818</v>
      </c>
      <c r="B1936" s="10" t="s">
        <v>2819</v>
      </c>
      <c r="C1936" s="10" t="s">
        <v>2820</v>
      </c>
      <c r="D1936" s="10" t="s">
        <v>973</v>
      </c>
      <c r="E1936" s="10"/>
      <c r="F1936" s="10" t="s">
        <v>47</v>
      </c>
      <c r="I1936" s="10" t="s">
        <v>951</v>
      </c>
      <c r="J1936">
        <v>2009</v>
      </c>
      <c r="AIH1936">
        <v>0.99369565217391231</v>
      </c>
    </row>
    <row r="1937" spans="1:919" x14ac:dyDescent="0.3">
      <c r="A1937" s="10" t="s">
        <v>2818</v>
      </c>
      <c r="B1937" s="10" t="s">
        <v>2819</v>
      </c>
      <c r="C1937" s="10" t="s">
        <v>2820</v>
      </c>
      <c r="D1937" s="10" t="s">
        <v>973</v>
      </c>
      <c r="E1937" s="10"/>
      <c r="F1937" s="10" t="s">
        <v>47</v>
      </c>
      <c r="I1937" s="10" t="s">
        <v>951</v>
      </c>
      <c r="J1937">
        <v>2010</v>
      </c>
      <c r="AIH1937">
        <v>0.78898550724637662</v>
      </c>
    </row>
    <row r="1938" spans="1:919" x14ac:dyDescent="0.3">
      <c r="A1938" s="10" t="s">
        <v>2818</v>
      </c>
      <c r="B1938" s="10" t="s">
        <v>2819</v>
      </c>
      <c r="C1938" s="10" t="s">
        <v>2820</v>
      </c>
      <c r="D1938" s="10" t="s">
        <v>973</v>
      </c>
      <c r="E1938" s="10"/>
      <c r="F1938" s="10" t="s">
        <v>47</v>
      </c>
      <c r="I1938" s="10" t="s">
        <v>951</v>
      </c>
      <c r="J1938">
        <v>2011</v>
      </c>
      <c r="AIH1938">
        <v>0.93652173913043424</v>
      </c>
    </row>
    <row r="1939" spans="1:919" x14ac:dyDescent="0.3">
      <c r="A1939" s="10" t="s">
        <v>2818</v>
      </c>
      <c r="B1939" s="10" t="s">
        <v>2819</v>
      </c>
      <c r="C1939" s="10" t="s">
        <v>2820</v>
      </c>
      <c r="D1939" s="10" t="s">
        <v>973</v>
      </c>
      <c r="E1939" s="10"/>
      <c r="F1939" s="10" t="s">
        <v>47</v>
      </c>
      <c r="I1939" s="10" t="s">
        <v>951</v>
      </c>
      <c r="J1939">
        <v>2012</v>
      </c>
      <c r="AIH1939">
        <v>1.7535507246376811</v>
      </c>
    </row>
    <row r="1940" spans="1:919" x14ac:dyDescent="0.3">
      <c r="A1940" s="10" t="s">
        <v>2818</v>
      </c>
      <c r="B1940" s="10" t="s">
        <v>2819</v>
      </c>
      <c r="C1940" s="10" t="s">
        <v>2820</v>
      </c>
      <c r="D1940" s="10" t="s">
        <v>973</v>
      </c>
      <c r="E1940" s="10"/>
      <c r="F1940" s="10" t="s">
        <v>47</v>
      </c>
      <c r="I1940" s="10" t="s">
        <v>951</v>
      </c>
      <c r="J1940">
        <v>2013</v>
      </c>
      <c r="AIH1940">
        <v>0.91710144927536197</v>
      </c>
    </row>
    <row r="1941" spans="1:919" x14ac:dyDescent="0.3">
      <c r="A1941" s="10" t="s">
        <v>2818</v>
      </c>
      <c r="B1941" s="10" t="s">
        <v>2819</v>
      </c>
      <c r="C1941" s="10" t="s">
        <v>2820</v>
      </c>
      <c r="D1941" s="10" t="s">
        <v>973</v>
      </c>
      <c r="E1941" s="10"/>
      <c r="F1941" s="10" t="s">
        <v>47</v>
      </c>
      <c r="I1941" s="10" t="s">
        <v>951</v>
      </c>
      <c r="J1941">
        <v>2014</v>
      </c>
      <c r="AIH1941">
        <v>0.60753623188405814</v>
      </c>
    </row>
    <row r="1942" spans="1:919" x14ac:dyDescent="0.3">
      <c r="A1942" s="10" t="s">
        <v>2818</v>
      </c>
      <c r="B1942" s="10" t="s">
        <v>2819</v>
      </c>
      <c r="C1942" s="10" t="s">
        <v>2820</v>
      </c>
      <c r="D1942" s="10" t="s">
        <v>973</v>
      </c>
      <c r="E1942" s="10"/>
      <c r="F1942" s="10" t="s">
        <v>47</v>
      </c>
      <c r="I1942" s="10" t="s">
        <v>951</v>
      </c>
      <c r="J1942">
        <v>2015</v>
      </c>
      <c r="AIH1942">
        <v>0.62072463768115937</v>
      </c>
    </row>
    <row r="1943" spans="1:919" x14ac:dyDescent="0.3">
      <c r="A1943" s="10" t="s">
        <v>2818</v>
      </c>
      <c r="B1943" s="10" t="s">
        <v>2819</v>
      </c>
      <c r="C1943" s="10" t="s">
        <v>2820</v>
      </c>
      <c r="D1943" s="10" t="s">
        <v>973</v>
      </c>
      <c r="E1943" s="10"/>
      <c r="F1943" s="10" t="s">
        <v>47</v>
      </c>
      <c r="I1943" s="10" t="s">
        <v>951</v>
      </c>
      <c r="J1943">
        <v>2016</v>
      </c>
      <c r="AIH1943">
        <v>0.61405797101449233</v>
      </c>
    </row>
    <row r="1944" spans="1:919" x14ac:dyDescent="0.3">
      <c r="A1944" s="10" t="s">
        <v>2818</v>
      </c>
      <c r="B1944" s="10" t="s">
        <v>2819</v>
      </c>
      <c r="C1944" s="10" t="s">
        <v>2820</v>
      </c>
      <c r="D1944" s="10" t="s">
        <v>973</v>
      </c>
      <c r="E1944" s="10"/>
      <c r="F1944" s="10" t="s">
        <v>47</v>
      </c>
      <c r="I1944" s="10" t="s">
        <v>951</v>
      </c>
      <c r="J1944">
        <v>2017</v>
      </c>
      <c r="AIH1944">
        <v>0.53318840579710136</v>
      </c>
    </row>
    <row r="1945" spans="1:919" x14ac:dyDescent="0.3">
      <c r="A1945" s="10" t="s">
        <v>2818</v>
      </c>
      <c r="B1945" s="10" t="s">
        <v>2819</v>
      </c>
      <c r="C1945" s="10" t="s">
        <v>2820</v>
      </c>
      <c r="D1945" s="10" t="s">
        <v>973</v>
      </c>
      <c r="E1945" s="10"/>
      <c r="F1945" s="10" t="s">
        <v>47</v>
      </c>
      <c r="I1945" s="10" t="s">
        <v>951</v>
      </c>
      <c r="J1945">
        <v>2018</v>
      </c>
      <c r="AIH1945">
        <v>1.3051449275362315</v>
      </c>
    </row>
    <row r="1946" spans="1:919" x14ac:dyDescent="0.3">
      <c r="A1946" s="10" t="s">
        <v>2818</v>
      </c>
      <c r="B1946" s="10" t="s">
        <v>2819</v>
      </c>
      <c r="C1946" s="10" t="s">
        <v>2820</v>
      </c>
      <c r="D1946" s="10" t="s">
        <v>973</v>
      </c>
      <c r="E1946" s="10"/>
      <c r="F1946" s="10" t="s">
        <v>47</v>
      </c>
      <c r="I1946" s="10" t="s">
        <v>951</v>
      </c>
      <c r="J1946">
        <v>2019</v>
      </c>
      <c r="AIH1946">
        <v>0.59528985507246368</v>
      </c>
    </row>
    <row r="1947" spans="1:919" x14ac:dyDescent="0.3">
      <c r="A1947" s="10" t="s">
        <v>2818</v>
      </c>
      <c r="B1947" s="10" t="s">
        <v>2819</v>
      </c>
      <c r="C1947" s="10" t="s">
        <v>2820</v>
      </c>
      <c r="D1947" s="10" t="s">
        <v>973</v>
      </c>
      <c r="E1947" s="10"/>
      <c r="F1947" s="10" t="s">
        <v>47</v>
      </c>
      <c r="I1947" s="10" t="s">
        <v>951</v>
      </c>
      <c r="J1947">
        <v>2020</v>
      </c>
      <c r="AIH1947">
        <v>1.0197101449275363</v>
      </c>
    </row>
    <row r="1948" spans="1:919" x14ac:dyDescent="0.3">
      <c r="A1948" s="10" t="s">
        <v>2818</v>
      </c>
      <c r="B1948" s="10" t="s">
        <v>2819</v>
      </c>
      <c r="C1948" s="10" t="s">
        <v>2821</v>
      </c>
      <c r="D1948" s="10" t="s">
        <v>1251</v>
      </c>
      <c r="E1948" s="10"/>
      <c r="F1948" s="10" t="s">
        <v>47</v>
      </c>
      <c r="I1948" s="10" t="s">
        <v>951</v>
      </c>
      <c r="J1948">
        <v>2008</v>
      </c>
      <c r="NN1948">
        <v>556</v>
      </c>
      <c r="AII1948">
        <v>1.2851449275362328</v>
      </c>
    </row>
    <row r="1949" spans="1:919" x14ac:dyDescent="0.3">
      <c r="A1949" s="10" t="s">
        <v>2818</v>
      </c>
      <c r="B1949" s="10" t="s">
        <v>2819</v>
      </c>
      <c r="C1949" s="10" t="s">
        <v>2821</v>
      </c>
      <c r="D1949" s="10" t="s">
        <v>1251</v>
      </c>
      <c r="E1949" s="10"/>
      <c r="F1949" s="10" t="s">
        <v>47</v>
      </c>
      <c r="I1949" s="10" t="s">
        <v>951</v>
      </c>
      <c r="J1949">
        <v>2009</v>
      </c>
      <c r="NN1949">
        <v>592</v>
      </c>
      <c r="AII1949">
        <v>0.8999275362318836</v>
      </c>
    </row>
    <row r="1950" spans="1:919" x14ac:dyDescent="0.3">
      <c r="A1950" s="10" t="s">
        <v>2818</v>
      </c>
      <c r="B1950" s="10" t="s">
        <v>2819</v>
      </c>
      <c r="C1950" s="10" t="s">
        <v>2821</v>
      </c>
      <c r="D1950" s="10" t="s">
        <v>1251</v>
      </c>
      <c r="E1950" s="10"/>
      <c r="F1950" s="10" t="s">
        <v>47</v>
      </c>
      <c r="I1950" s="10" t="s">
        <v>951</v>
      </c>
      <c r="J1950">
        <v>2010</v>
      </c>
      <c r="NN1950">
        <v>486</v>
      </c>
      <c r="AII1950">
        <v>0.85500000000000043</v>
      </c>
    </row>
    <row r="1951" spans="1:919" x14ac:dyDescent="0.3">
      <c r="A1951" s="10" t="s">
        <v>2818</v>
      </c>
      <c r="B1951" s="10" t="s">
        <v>2819</v>
      </c>
      <c r="C1951" s="10" t="s">
        <v>2821</v>
      </c>
      <c r="D1951" s="10" t="s">
        <v>1251</v>
      </c>
      <c r="E1951" s="10"/>
      <c r="F1951" s="10" t="s">
        <v>47</v>
      </c>
      <c r="I1951" s="10" t="s">
        <v>951</v>
      </c>
      <c r="J1951">
        <v>2011</v>
      </c>
      <c r="NN1951">
        <v>543</v>
      </c>
      <c r="AII1951">
        <v>1.1275362318840574</v>
      </c>
    </row>
    <row r="1952" spans="1:919" x14ac:dyDescent="0.3">
      <c r="A1952" s="10" t="s">
        <v>2818</v>
      </c>
      <c r="B1952" s="10" t="s">
        <v>2819</v>
      </c>
      <c r="C1952" s="10" t="s">
        <v>2821</v>
      </c>
      <c r="D1952" s="10" t="s">
        <v>1251</v>
      </c>
      <c r="E1952" s="10"/>
      <c r="F1952" s="10" t="s">
        <v>47</v>
      </c>
      <c r="I1952" s="10" t="s">
        <v>951</v>
      </c>
      <c r="J1952">
        <v>2012</v>
      </c>
      <c r="NN1952">
        <v>483</v>
      </c>
      <c r="AII1952">
        <v>1.5180434782608709</v>
      </c>
    </row>
    <row r="1953" spans="1:920" x14ac:dyDescent="0.3">
      <c r="A1953" s="10" t="s">
        <v>2818</v>
      </c>
      <c r="B1953" s="10" t="s">
        <v>2819</v>
      </c>
      <c r="C1953" s="10" t="s">
        <v>2821</v>
      </c>
      <c r="D1953" s="10" t="s">
        <v>1251</v>
      </c>
      <c r="E1953" s="10"/>
      <c r="F1953" s="10" t="s">
        <v>47</v>
      </c>
      <c r="I1953" s="10" t="s">
        <v>951</v>
      </c>
      <c r="J1953">
        <v>2013</v>
      </c>
      <c r="NN1953">
        <v>481</v>
      </c>
      <c r="AII1953">
        <v>0.69521739130434801</v>
      </c>
    </row>
    <row r="1954" spans="1:920" x14ac:dyDescent="0.3">
      <c r="A1954" s="10" t="s">
        <v>2818</v>
      </c>
      <c r="B1954" s="10" t="s">
        <v>2819</v>
      </c>
      <c r="C1954" s="10" t="s">
        <v>2821</v>
      </c>
      <c r="D1954" s="10" t="s">
        <v>1251</v>
      </c>
      <c r="E1954" s="10"/>
      <c r="F1954" s="10" t="s">
        <v>47</v>
      </c>
      <c r="I1954" s="10" t="s">
        <v>951</v>
      </c>
      <c r="J1954">
        <v>2014</v>
      </c>
      <c r="NN1954">
        <v>541</v>
      </c>
      <c r="AII1954">
        <v>0.68884057971014556</v>
      </c>
    </row>
    <row r="1955" spans="1:920" x14ac:dyDescent="0.3">
      <c r="A1955" s="10" t="s">
        <v>2818</v>
      </c>
      <c r="B1955" s="10" t="s">
        <v>2819</v>
      </c>
      <c r="C1955" s="10" t="s">
        <v>2821</v>
      </c>
      <c r="D1955" s="10" t="s">
        <v>1251</v>
      </c>
      <c r="E1955" s="10"/>
      <c r="F1955" s="10" t="s">
        <v>47</v>
      </c>
      <c r="I1955" s="10" t="s">
        <v>951</v>
      </c>
      <c r="J1955">
        <v>2015</v>
      </c>
      <c r="NN1955">
        <v>526</v>
      </c>
      <c r="AII1955">
        <v>0.90181159420289869</v>
      </c>
    </row>
    <row r="1956" spans="1:920" x14ac:dyDescent="0.3">
      <c r="A1956" s="10" t="s">
        <v>2818</v>
      </c>
      <c r="B1956" s="10" t="s">
        <v>2819</v>
      </c>
      <c r="C1956" s="10" t="s">
        <v>2821</v>
      </c>
      <c r="D1956" s="10" t="s">
        <v>1251</v>
      </c>
      <c r="E1956" s="10"/>
      <c r="F1956" s="10" t="s">
        <v>47</v>
      </c>
      <c r="I1956" s="10" t="s">
        <v>951</v>
      </c>
      <c r="J1956">
        <v>2016</v>
      </c>
      <c r="NN1956">
        <v>496</v>
      </c>
      <c r="AII1956">
        <v>0.69413043478260938</v>
      </c>
    </row>
    <row r="1957" spans="1:920" x14ac:dyDescent="0.3">
      <c r="A1957" s="10" t="s">
        <v>2818</v>
      </c>
      <c r="B1957" s="10" t="s">
        <v>2819</v>
      </c>
      <c r="C1957" s="10" t="s">
        <v>2821</v>
      </c>
      <c r="D1957" s="10" t="s">
        <v>1251</v>
      </c>
      <c r="E1957" s="10"/>
      <c r="F1957" s="10" t="s">
        <v>47</v>
      </c>
      <c r="I1957" s="10" t="s">
        <v>951</v>
      </c>
      <c r="J1957">
        <v>2017</v>
      </c>
      <c r="NN1957">
        <v>587</v>
      </c>
      <c r="AII1957">
        <v>0.78463768115942045</v>
      </c>
    </row>
    <row r="1958" spans="1:920" x14ac:dyDescent="0.3">
      <c r="A1958" s="10" t="s">
        <v>2818</v>
      </c>
      <c r="B1958" s="10" t="s">
        <v>2819</v>
      </c>
      <c r="C1958" s="10" t="s">
        <v>2821</v>
      </c>
      <c r="D1958" s="10" t="s">
        <v>1251</v>
      </c>
      <c r="E1958" s="10"/>
      <c r="F1958" s="10" t="s">
        <v>47</v>
      </c>
      <c r="I1958" s="10" t="s">
        <v>951</v>
      </c>
      <c r="J1958">
        <v>2018</v>
      </c>
      <c r="NN1958">
        <v>627</v>
      </c>
      <c r="AII1958">
        <v>1.6201449275362323</v>
      </c>
    </row>
    <row r="1959" spans="1:920" x14ac:dyDescent="0.3">
      <c r="A1959" s="10" t="s">
        <v>2818</v>
      </c>
      <c r="B1959" s="10" t="s">
        <v>2819</v>
      </c>
      <c r="C1959" s="10" t="s">
        <v>2821</v>
      </c>
      <c r="D1959" s="10" t="s">
        <v>1251</v>
      </c>
      <c r="E1959" s="10"/>
      <c r="F1959" s="10" t="s">
        <v>47</v>
      </c>
      <c r="I1959" s="10" t="s">
        <v>951</v>
      </c>
      <c r="J1959">
        <v>2019</v>
      </c>
      <c r="NN1959">
        <v>679</v>
      </c>
      <c r="AII1959">
        <v>0.82557971014492781</v>
      </c>
    </row>
    <row r="1960" spans="1:920" x14ac:dyDescent="0.3">
      <c r="A1960" s="10" t="s">
        <v>2818</v>
      </c>
      <c r="B1960" s="10" t="s">
        <v>2819</v>
      </c>
      <c r="C1960" s="10" t="s">
        <v>2821</v>
      </c>
      <c r="D1960" s="10" t="s">
        <v>1251</v>
      </c>
      <c r="E1960" s="10"/>
      <c r="F1960" s="10" t="s">
        <v>47</v>
      </c>
      <c r="I1960" s="10" t="s">
        <v>951</v>
      </c>
      <c r="J1960">
        <v>2020</v>
      </c>
      <c r="NN1960">
        <v>753</v>
      </c>
      <c r="AII1960">
        <v>0.79942028985507252</v>
      </c>
    </row>
    <row r="1961" spans="1:920" x14ac:dyDescent="0.3">
      <c r="A1961" s="10" t="s">
        <v>2818</v>
      </c>
      <c r="B1961" s="10" t="s">
        <v>2819</v>
      </c>
      <c r="C1961" s="10" t="s">
        <v>2821</v>
      </c>
      <c r="D1961" s="10" t="s">
        <v>1253</v>
      </c>
      <c r="E1961" s="10"/>
      <c r="F1961" s="10" t="s">
        <v>47</v>
      </c>
      <c r="I1961" s="10" t="s">
        <v>951</v>
      </c>
      <c r="J1961">
        <v>2008</v>
      </c>
      <c r="NO1961">
        <v>175325</v>
      </c>
      <c r="AIJ1961">
        <v>165.61362318840588</v>
      </c>
    </row>
    <row r="1962" spans="1:920" x14ac:dyDescent="0.3">
      <c r="A1962" s="10" t="s">
        <v>2818</v>
      </c>
      <c r="B1962" s="10" t="s">
        <v>2819</v>
      </c>
      <c r="C1962" s="10" t="s">
        <v>2821</v>
      </c>
      <c r="D1962" s="10" t="s">
        <v>1253</v>
      </c>
      <c r="E1962" s="10"/>
      <c r="F1962" s="10" t="s">
        <v>47</v>
      </c>
      <c r="I1962" s="10" t="s">
        <v>951</v>
      </c>
      <c r="J1962">
        <v>2009</v>
      </c>
      <c r="NO1962">
        <v>190322</v>
      </c>
      <c r="AIJ1962">
        <v>184.34557971014505</v>
      </c>
    </row>
    <row r="1963" spans="1:920" x14ac:dyDescent="0.3">
      <c r="A1963" s="10" t="s">
        <v>2818</v>
      </c>
      <c r="B1963" s="10" t="s">
        <v>2819</v>
      </c>
      <c r="C1963" s="10" t="s">
        <v>2821</v>
      </c>
      <c r="D1963" s="10" t="s">
        <v>1253</v>
      </c>
      <c r="E1963" s="10"/>
      <c r="F1963" s="10" t="s">
        <v>47</v>
      </c>
      <c r="I1963" s="10" t="s">
        <v>951</v>
      </c>
      <c r="J1963">
        <v>2010</v>
      </c>
      <c r="NO1963">
        <v>186180</v>
      </c>
      <c r="AIJ1963">
        <v>181.57876811594215</v>
      </c>
    </row>
    <row r="1964" spans="1:920" x14ac:dyDescent="0.3">
      <c r="A1964" s="10" t="s">
        <v>2818</v>
      </c>
      <c r="B1964" s="10" t="s">
        <v>2819</v>
      </c>
      <c r="C1964" s="10" t="s">
        <v>2821</v>
      </c>
      <c r="D1964" s="10" t="s">
        <v>1253</v>
      </c>
      <c r="E1964" s="10"/>
      <c r="F1964" s="10" t="s">
        <v>47</v>
      </c>
      <c r="I1964" s="10" t="s">
        <v>951</v>
      </c>
      <c r="J1964">
        <v>2011</v>
      </c>
      <c r="NO1964">
        <v>207976</v>
      </c>
      <c r="AIJ1964">
        <v>197.76463768115951</v>
      </c>
    </row>
    <row r="1965" spans="1:920" x14ac:dyDescent="0.3">
      <c r="A1965" s="10" t="s">
        <v>2818</v>
      </c>
      <c r="B1965" s="10" t="s">
        <v>2819</v>
      </c>
      <c r="C1965" s="10" t="s">
        <v>2821</v>
      </c>
      <c r="D1965" s="10" t="s">
        <v>1253</v>
      </c>
      <c r="E1965" s="10"/>
      <c r="F1965" s="10" t="s">
        <v>47</v>
      </c>
      <c r="I1965" s="10" t="s">
        <v>951</v>
      </c>
      <c r="J1965">
        <v>2012</v>
      </c>
      <c r="NO1965">
        <v>190955</v>
      </c>
      <c r="AIJ1965">
        <v>187.49884057971028</v>
      </c>
    </row>
    <row r="1966" spans="1:920" x14ac:dyDescent="0.3">
      <c r="A1966" s="10" t="s">
        <v>2818</v>
      </c>
      <c r="B1966" s="10" t="s">
        <v>2819</v>
      </c>
      <c r="C1966" s="10" t="s">
        <v>2821</v>
      </c>
      <c r="D1966" s="10" t="s">
        <v>1253</v>
      </c>
      <c r="E1966" s="10"/>
      <c r="F1966" s="10" t="s">
        <v>47</v>
      </c>
      <c r="I1966" s="10" t="s">
        <v>951</v>
      </c>
      <c r="J1966">
        <v>2013</v>
      </c>
      <c r="NO1966">
        <v>188145</v>
      </c>
      <c r="AIJ1966">
        <v>179.31050724637674</v>
      </c>
    </row>
    <row r="1967" spans="1:920" x14ac:dyDescent="0.3">
      <c r="A1967" s="10" t="s">
        <v>2818</v>
      </c>
      <c r="B1967" s="10" t="s">
        <v>2819</v>
      </c>
      <c r="C1967" s="10" t="s">
        <v>2821</v>
      </c>
      <c r="D1967" s="10" t="s">
        <v>1253</v>
      </c>
      <c r="E1967" s="10"/>
      <c r="F1967" s="10" t="s">
        <v>47</v>
      </c>
      <c r="I1967" s="10" t="s">
        <v>951</v>
      </c>
      <c r="J1967">
        <v>2014</v>
      </c>
      <c r="NO1967">
        <v>192337</v>
      </c>
      <c r="AIJ1967">
        <v>187.91586956521695</v>
      </c>
    </row>
    <row r="1968" spans="1:920" x14ac:dyDescent="0.3">
      <c r="A1968" s="10" t="s">
        <v>2818</v>
      </c>
      <c r="B1968" s="10" t="s">
        <v>2819</v>
      </c>
      <c r="C1968" s="10" t="s">
        <v>2821</v>
      </c>
      <c r="D1968" s="10" t="s">
        <v>1253</v>
      </c>
      <c r="E1968" s="10"/>
      <c r="F1968" s="10" t="s">
        <v>47</v>
      </c>
      <c r="I1968" s="10" t="s">
        <v>951</v>
      </c>
      <c r="J1968">
        <v>2015</v>
      </c>
      <c r="NO1968">
        <v>184167</v>
      </c>
      <c r="AIJ1968">
        <v>183.77644927536255</v>
      </c>
    </row>
    <row r="1969" spans="1:921" x14ac:dyDescent="0.3">
      <c r="A1969" s="10" t="s">
        <v>2818</v>
      </c>
      <c r="B1969" s="10" t="s">
        <v>2819</v>
      </c>
      <c r="C1969" s="10" t="s">
        <v>2821</v>
      </c>
      <c r="D1969" s="10" t="s">
        <v>1253</v>
      </c>
      <c r="E1969" s="10"/>
      <c r="F1969" s="10" t="s">
        <v>47</v>
      </c>
      <c r="I1969" s="10" t="s">
        <v>951</v>
      </c>
      <c r="J1969">
        <v>2016</v>
      </c>
      <c r="NO1969">
        <v>172384</v>
      </c>
      <c r="AIJ1969">
        <v>170.72681159420299</v>
      </c>
    </row>
    <row r="1970" spans="1:921" x14ac:dyDescent="0.3">
      <c r="A1970" s="10" t="s">
        <v>2818</v>
      </c>
      <c r="B1970" s="10" t="s">
        <v>2819</v>
      </c>
      <c r="C1970" s="10" t="s">
        <v>2821</v>
      </c>
      <c r="D1970" s="10" t="s">
        <v>1253</v>
      </c>
      <c r="E1970" s="10"/>
      <c r="F1970" s="10" t="s">
        <v>47</v>
      </c>
      <c r="I1970" s="10" t="s">
        <v>951</v>
      </c>
      <c r="J1970">
        <v>2017</v>
      </c>
      <c r="NO1970">
        <v>170010</v>
      </c>
      <c r="AIJ1970">
        <v>164.88449275362305</v>
      </c>
    </row>
    <row r="1971" spans="1:921" x14ac:dyDescent="0.3">
      <c r="A1971" s="10" t="s">
        <v>2818</v>
      </c>
      <c r="B1971" s="10" t="s">
        <v>2819</v>
      </c>
      <c r="C1971" s="10" t="s">
        <v>2821</v>
      </c>
      <c r="D1971" s="10" t="s">
        <v>1253</v>
      </c>
      <c r="E1971" s="10"/>
      <c r="F1971" s="10" t="s">
        <v>47</v>
      </c>
      <c r="I1971" s="10" t="s">
        <v>951</v>
      </c>
      <c r="J1971">
        <v>2018</v>
      </c>
      <c r="NO1971">
        <v>172199</v>
      </c>
      <c r="AIJ1971">
        <v>165.79427536231913</v>
      </c>
    </row>
    <row r="1972" spans="1:921" x14ac:dyDescent="0.3">
      <c r="A1972" s="10" t="s">
        <v>2818</v>
      </c>
      <c r="B1972" s="10" t="s">
        <v>2819</v>
      </c>
      <c r="C1972" s="10" t="s">
        <v>2821</v>
      </c>
      <c r="D1972" s="10" t="s">
        <v>1253</v>
      </c>
      <c r="E1972" s="10"/>
      <c r="F1972" s="10" t="s">
        <v>47</v>
      </c>
      <c r="I1972" s="10" t="s">
        <v>951</v>
      </c>
      <c r="J1972">
        <v>2019</v>
      </c>
      <c r="NO1972">
        <v>169147</v>
      </c>
      <c r="AIJ1972">
        <v>167.98449275362324</v>
      </c>
    </row>
    <row r="1973" spans="1:921" x14ac:dyDescent="0.3">
      <c r="A1973" s="10" t="s">
        <v>2818</v>
      </c>
      <c r="B1973" s="10" t="s">
        <v>2819</v>
      </c>
      <c r="C1973" s="10" t="s">
        <v>2821</v>
      </c>
      <c r="D1973" s="10" t="s">
        <v>1253</v>
      </c>
      <c r="E1973" s="10"/>
      <c r="F1973" s="10" t="s">
        <v>47</v>
      </c>
      <c r="I1973" s="10" t="s">
        <v>951</v>
      </c>
      <c r="J1973">
        <v>2020</v>
      </c>
      <c r="NO1973">
        <v>118445</v>
      </c>
      <c r="AIJ1973">
        <v>141.74405797101446</v>
      </c>
    </row>
    <row r="1974" spans="1:921" x14ac:dyDescent="0.3">
      <c r="A1974" s="10" t="s">
        <v>2818</v>
      </c>
      <c r="B1974" s="10" t="s">
        <v>2819</v>
      </c>
      <c r="C1974" s="10" t="s">
        <v>2821</v>
      </c>
      <c r="D1974" s="10" t="s">
        <v>1255</v>
      </c>
      <c r="E1974" s="10"/>
      <c r="F1974" s="10" t="s">
        <v>47</v>
      </c>
      <c r="I1974" s="10" t="s">
        <v>951</v>
      </c>
      <c r="J1974">
        <v>2008</v>
      </c>
      <c r="NP1974">
        <v>116728</v>
      </c>
      <c r="AIK1974">
        <v>164.00811594202924</v>
      </c>
    </row>
    <row r="1975" spans="1:921" x14ac:dyDescent="0.3">
      <c r="A1975" s="10" t="s">
        <v>2818</v>
      </c>
      <c r="B1975" s="10" t="s">
        <v>2819</v>
      </c>
      <c r="C1975" s="10" t="s">
        <v>2821</v>
      </c>
      <c r="D1975" s="10" t="s">
        <v>1255</v>
      </c>
      <c r="E1975" s="10"/>
      <c r="F1975" s="10" t="s">
        <v>47</v>
      </c>
      <c r="I1975" s="10" t="s">
        <v>951</v>
      </c>
      <c r="J1975">
        <v>2009</v>
      </c>
      <c r="NP1975">
        <v>118226</v>
      </c>
      <c r="AIK1975">
        <v>169.8336956521735</v>
      </c>
    </row>
    <row r="1976" spans="1:921" x14ac:dyDescent="0.3">
      <c r="A1976" s="10" t="s">
        <v>2818</v>
      </c>
      <c r="B1976" s="10" t="s">
        <v>2819</v>
      </c>
      <c r="C1976" s="10" t="s">
        <v>2821</v>
      </c>
      <c r="D1976" s="10" t="s">
        <v>1255</v>
      </c>
      <c r="E1976" s="10"/>
      <c r="F1976" s="10" t="s">
        <v>47</v>
      </c>
      <c r="I1976" s="10" t="s">
        <v>951</v>
      </c>
      <c r="J1976">
        <v>2010</v>
      </c>
      <c r="NP1976">
        <v>114425</v>
      </c>
      <c r="AIK1976">
        <v>165.08572463768101</v>
      </c>
    </row>
    <row r="1977" spans="1:921" x14ac:dyDescent="0.3">
      <c r="A1977" s="10" t="s">
        <v>2818</v>
      </c>
      <c r="B1977" s="10" t="s">
        <v>2819</v>
      </c>
      <c r="C1977" s="10" t="s">
        <v>2821</v>
      </c>
      <c r="D1977" s="10" t="s">
        <v>1255</v>
      </c>
      <c r="E1977" s="10"/>
      <c r="F1977" s="10" t="s">
        <v>47</v>
      </c>
      <c r="I1977" s="10" t="s">
        <v>951</v>
      </c>
      <c r="J1977">
        <v>2011</v>
      </c>
      <c r="NP1977">
        <v>121873</v>
      </c>
      <c r="AIK1977">
        <v>172.67543478260876</v>
      </c>
    </row>
    <row r="1978" spans="1:921" x14ac:dyDescent="0.3">
      <c r="A1978" s="10" t="s">
        <v>2818</v>
      </c>
      <c r="B1978" s="10" t="s">
        <v>2819</v>
      </c>
      <c r="C1978" s="10" t="s">
        <v>2821</v>
      </c>
      <c r="D1978" s="10" t="s">
        <v>1255</v>
      </c>
      <c r="E1978" s="10"/>
      <c r="F1978" s="10" t="s">
        <v>47</v>
      </c>
      <c r="I1978" s="10" t="s">
        <v>951</v>
      </c>
      <c r="J1978">
        <v>2012</v>
      </c>
      <c r="NP1978">
        <v>105719</v>
      </c>
      <c r="AIK1978">
        <v>153.82717391304354</v>
      </c>
    </row>
    <row r="1979" spans="1:921" x14ac:dyDescent="0.3">
      <c r="A1979" s="10" t="s">
        <v>2818</v>
      </c>
      <c r="B1979" s="10" t="s">
        <v>2819</v>
      </c>
      <c r="C1979" s="10" t="s">
        <v>2821</v>
      </c>
      <c r="D1979" s="10" t="s">
        <v>1255</v>
      </c>
      <c r="E1979" s="10"/>
      <c r="F1979" s="10" t="s">
        <v>47</v>
      </c>
      <c r="I1979" s="10" t="s">
        <v>951</v>
      </c>
      <c r="J1979">
        <v>2013</v>
      </c>
      <c r="NP1979">
        <v>94976</v>
      </c>
      <c r="AIK1979">
        <v>137.75130434782616</v>
      </c>
    </row>
    <row r="1980" spans="1:921" x14ac:dyDescent="0.3">
      <c r="A1980" s="10" t="s">
        <v>2818</v>
      </c>
      <c r="B1980" s="10" t="s">
        <v>2819</v>
      </c>
      <c r="C1980" s="10" t="s">
        <v>2821</v>
      </c>
      <c r="D1980" s="10" t="s">
        <v>1255</v>
      </c>
      <c r="E1980" s="10"/>
      <c r="F1980" s="10" t="s">
        <v>47</v>
      </c>
      <c r="I1980" s="10" t="s">
        <v>951</v>
      </c>
      <c r="J1980">
        <v>2014</v>
      </c>
      <c r="NP1980">
        <v>86826</v>
      </c>
      <c r="AIK1980">
        <v>127.20855072463763</v>
      </c>
    </row>
    <row r="1981" spans="1:921" x14ac:dyDescent="0.3">
      <c r="A1981" s="10" t="s">
        <v>2818</v>
      </c>
      <c r="B1981" s="10" t="s">
        <v>2819</v>
      </c>
      <c r="C1981" s="10" t="s">
        <v>2821</v>
      </c>
      <c r="D1981" s="10" t="s">
        <v>1255</v>
      </c>
      <c r="E1981" s="10"/>
      <c r="F1981" s="10" t="s">
        <v>47</v>
      </c>
      <c r="I1981" s="10" t="s">
        <v>951</v>
      </c>
      <c r="J1981">
        <v>2015</v>
      </c>
      <c r="NP1981">
        <v>80032</v>
      </c>
      <c r="AIK1981">
        <v>117.79594202898564</v>
      </c>
    </row>
    <row r="1982" spans="1:921" x14ac:dyDescent="0.3">
      <c r="A1982" s="10" t="s">
        <v>2818</v>
      </c>
      <c r="B1982" s="10" t="s">
        <v>2819</v>
      </c>
      <c r="C1982" s="10" t="s">
        <v>2821</v>
      </c>
      <c r="D1982" s="10" t="s">
        <v>1255</v>
      </c>
      <c r="E1982" s="10"/>
      <c r="F1982" s="10" t="s">
        <v>47</v>
      </c>
      <c r="I1982" s="10" t="s">
        <v>951</v>
      </c>
      <c r="J1982">
        <v>2016</v>
      </c>
      <c r="NP1982">
        <v>75339</v>
      </c>
      <c r="AIK1982">
        <v>113.21449275362303</v>
      </c>
    </row>
    <row r="1983" spans="1:921" x14ac:dyDescent="0.3">
      <c r="A1983" s="10" t="s">
        <v>2818</v>
      </c>
      <c r="B1983" s="10" t="s">
        <v>2819</v>
      </c>
      <c r="C1983" s="10" t="s">
        <v>2821</v>
      </c>
      <c r="D1983" s="10" t="s">
        <v>1255</v>
      </c>
      <c r="E1983" s="10"/>
      <c r="F1983" s="10" t="s">
        <v>47</v>
      </c>
      <c r="I1983" s="10" t="s">
        <v>951</v>
      </c>
      <c r="J1983">
        <v>2017</v>
      </c>
      <c r="NP1983">
        <v>72913</v>
      </c>
      <c r="AIK1983">
        <v>105.29217391304331</v>
      </c>
    </row>
    <row r="1984" spans="1:921" x14ac:dyDescent="0.3">
      <c r="A1984" s="10" t="s">
        <v>2818</v>
      </c>
      <c r="B1984" s="10" t="s">
        <v>2819</v>
      </c>
      <c r="C1984" s="10" t="s">
        <v>2821</v>
      </c>
      <c r="D1984" s="10" t="s">
        <v>1255</v>
      </c>
      <c r="E1984" s="10"/>
      <c r="F1984" s="10" t="s">
        <v>47</v>
      </c>
      <c r="I1984" s="10" t="s">
        <v>951</v>
      </c>
      <c r="J1984">
        <v>2018</v>
      </c>
      <c r="NP1984">
        <v>74580</v>
      </c>
      <c r="AIK1984">
        <v>108.5067391304348</v>
      </c>
    </row>
    <row r="1985" spans="1:923" x14ac:dyDescent="0.3">
      <c r="A1985" s="10" t="s">
        <v>2818</v>
      </c>
      <c r="B1985" s="10" t="s">
        <v>2819</v>
      </c>
      <c r="C1985" s="10" t="s">
        <v>2821</v>
      </c>
      <c r="D1985" s="10" t="s">
        <v>1255</v>
      </c>
      <c r="E1985" s="10"/>
      <c r="F1985" s="10" t="s">
        <v>47</v>
      </c>
      <c r="I1985" s="10" t="s">
        <v>951</v>
      </c>
      <c r="J1985">
        <v>2019</v>
      </c>
      <c r="NP1985">
        <v>78983</v>
      </c>
      <c r="AIK1985">
        <v>115.75659420289851</v>
      </c>
    </row>
    <row r="1986" spans="1:923" x14ac:dyDescent="0.3">
      <c r="A1986" s="10" t="s">
        <v>2818</v>
      </c>
      <c r="B1986" s="10" t="s">
        <v>2819</v>
      </c>
      <c r="C1986" s="10" t="s">
        <v>2821</v>
      </c>
      <c r="D1986" s="10" t="s">
        <v>1255</v>
      </c>
      <c r="E1986" s="10"/>
      <c r="F1986" s="10" t="s">
        <v>47</v>
      </c>
      <c r="I1986" s="10" t="s">
        <v>951</v>
      </c>
      <c r="J1986">
        <v>2020</v>
      </c>
      <c r="NP1986">
        <v>63973</v>
      </c>
      <c r="AIK1986">
        <v>106.82434782608688</v>
      </c>
    </row>
    <row r="1987" spans="1:923" x14ac:dyDescent="0.3">
      <c r="A1987" s="10" t="s">
        <v>2818</v>
      </c>
      <c r="B1987" s="10" t="s">
        <v>2819</v>
      </c>
      <c r="C1987" s="10" t="s">
        <v>2821</v>
      </c>
      <c r="D1987" s="10" t="s">
        <v>1257</v>
      </c>
      <c r="E1987" s="10"/>
      <c r="F1987" s="10" t="s">
        <v>47</v>
      </c>
      <c r="I1987" s="10" t="s">
        <v>951</v>
      </c>
      <c r="J1987">
        <v>2008</v>
      </c>
      <c r="NQ1987">
        <v>7070</v>
      </c>
      <c r="AIL1987">
        <v>7.6343478260869526</v>
      </c>
    </row>
    <row r="1988" spans="1:923" x14ac:dyDescent="0.3">
      <c r="A1988" s="10" t="s">
        <v>2818</v>
      </c>
      <c r="B1988" s="10" t="s">
        <v>2819</v>
      </c>
      <c r="C1988" s="10" t="s">
        <v>2821</v>
      </c>
      <c r="D1988" s="10" t="s">
        <v>1257</v>
      </c>
      <c r="E1988" s="10"/>
      <c r="F1988" s="10" t="s">
        <v>47</v>
      </c>
      <c r="I1988" s="10" t="s">
        <v>951</v>
      </c>
      <c r="J1988">
        <v>2009</v>
      </c>
      <c r="NQ1988">
        <v>7255</v>
      </c>
      <c r="AIL1988">
        <v>8.5589855072463799</v>
      </c>
    </row>
    <row r="1989" spans="1:923" x14ac:dyDescent="0.3">
      <c r="A1989" s="10" t="s">
        <v>2818</v>
      </c>
      <c r="B1989" s="10" t="s">
        <v>2819</v>
      </c>
      <c r="C1989" s="10" t="s">
        <v>2821</v>
      </c>
      <c r="D1989" s="10" t="s">
        <v>1257</v>
      </c>
      <c r="E1989" s="10"/>
      <c r="F1989" s="10" t="s">
        <v>47</v>
      </c>
      <c r="I1989" s="10" t="s">
        <v>951</v>
      </c>
      <c r="J1989">
        <v>2010</v>
      </c>
      <c r="NQ1989">
        <v>8590</v>
      </c>
      <c r="AIL1989">
        <v>11.736304347826094</v>
      </c>
    </row>
    <row r="1990" spans="1:923" x14ac:dyDescent="0.3">
      <c r="A1990" s="10" t="s">
        <v>2818</v>
      </c>
      <c r="B1990" s="10" t="s">
        <v>2819</v>
      </c>
      <c r="C1990" s="10" t="s">
        <v>2821</v>
      </c>
      <c r="D1990" s="10" t="s">
        <v>1257</v>
      </c>
      <c r="E1990" s="10"/>
      <c r="F1990" s="10" t="s">
        <v>47</v>
      </c>
      <c r="I1990" s="10" t="s">
        <v>951</v>
      </c>
      <c r="J1990">
        <v>2011</v>
      </c>
      <c r="NQ1990">
        <v>6619</v>
      </c>
      <c r="AIL1990">
        <v>7.7873188405797116</v>
      </c>
    </row>
    <row r="1991" spans="1:923" x14ac:dyDescent="0.3">
      <c r="A1991" s="10" t="s">
        <v>2818</v>
      </c>
      <c r="B1991" s="10" t="s">
        <v>2819</v>
      </c>
      <c r="C1991" s="10" t="s">
        <v>2821</v>
      </c>
      <c r="D1991" s="10" t="s">
        <v>1257</v>
      </c>
      <c r="E1991" s="10"/>
      <c r="F1991" s="10" t="s">
        <v>47</v>
      </c>
      <c r="I1991" s="10" t="s">
        <v>951</v>
      </c>
      <c r="J1991">
        <v>2012</v>
      </c>
      <c r="NQ1991">
        <v>5000</v>
      </c>
      <c r="AIL1991">
        <v>5.863333333333328</v>
      </c>
    </row>
    <row r="1992" spans="1:923" x14ac:dyDescent="0.3">
      <c r="A1992" s="10" t="s">
        <v>2818</v>
      </c>
      <c r="B1992" s="10" t="s">
        <v>2819</v>
      </c>
      <c r="C1992" s="10" t="s">
        <v>2821</v>
      </c>
      <c r="D1992" s="10" t="s">
        <v>1257</v>
      </c>
      <c r="E1992" s="10"/>
      <c r="F1992" s="10" t="s">
        <v>47</v>
      </c>
      <c r="I1992" s="10" t="s">
        <v>951</v>
      </c>
      <c r="J1992">
        <v>2013</v>
      </c>
      <c r="NQ1992">
        <v>5775</v>
      </c>
      <c r="AIL1992">
        <v>4.7917391304347854</v>
      </c>
    </row>
    <row r="1993" spans="1:923" x14ac:dyDescent="0.3">
      <c r="A1993" s="10" t="s">
        <v>2818</v>
      </c>
      <c r="B1993" s="10" t="s">
        <v>2819</v>
      </c>
      <c r="C1993" s="10" t="s">
        <v>2821</v>
      </c>
      <c r="D1993" s="10" t="s">
        <v>1257</v>
      </c>
      <c r="E1993" s="10"/>
      <c r="F1993" s="10" t="s">
        <v>47</v>
      </c>
      <c r="I1993" s="10" t="s">
        <v>951</v>
      </c>
      <c r="J1993">
        <v>2014</v>
      </c>
      <c r="NQ1993">
        <v>6348</v>
      </c>
      <c r="AIL1993">
        <v>6.1723188405797096</v>
      </c>
    </row>
    <row r="1994" spans="1:923" x14ac:dyDescent="0.3">
      <c r="A1994" s="10" t="s">
        <v>2818</v>
      </c>
      <c r="B1994" s="10" t="s">
        <v>2819</v>
      </c>
      <c r="C1994" s="10" t="s">
        <v>2821</v>
      </c>
      <c r="D1994" s="10" t="s">
        <v>1257</v>
      </c>
      <c r="E1994" s="10"/>
      <c r="F1994" s="10" t="s">
        <v>47</v>
      </c>
      <c r="I1994" s="10" t="s">
        <v>951</v>
      </c>
      <c r="J1994">
        <v>2015</v>
      </c>
      <c r="NQ1994">
        <v>6069</v>
      </c>
      <c r="AIL1994">
        <v>7.4549999999999947</v>
      </c>
    </row>
    <row r="1995" spans="1:923" x14ac:dyDescent="0.3">
      <c r="A1995" s="10" t="s">
        <v>2818</v>
      </c>
      <c r="B1995" s="10" t="s">
        <v>2819</v>
      </c>
      <c r="C1995" s="10" t="s">
        <v>2821</v>
      </c>
      <c r="D1995" s="10" t="s">
        <v>1257</v>
      </c>
      <c r="E1995" s="10"/>
      <c r="F1995" s="10" t="s">
        <v>47</v>
      </c>
      <c r="I1995" s="10" t="s">
        <v>951</v>
      </c>
      <c r="J1995">
        <v>2016</v>
      </c>
      <c r="NQ1995">
        <v>5934</v>
      </c>
      <c r="AIL1995">
        <v>6.8449999999999962</v>
      </c>
    </row>
    <row r="1996" spans="1:923" x14ac:dyDescent="0.3">
      <c r="A1996" s="10" t="s">
        <v>2818</v>
      </c>
      <c r="B1996" s="10" t="s">
        <v>2819</v>
      </c>
      <c r="C1996" s="10" t="s">
        <v>2821</v>
      </c>
      <c r="D1996" s="10" t="s">
        <v>1257</v>
      </c>
      <c r="E1996" s="10"/>
      <c r="F1996" s="10" t="s">
        <v>47</v>
      </c>
      <c r="I1996" s="10" t="s">
        <v>951</v>
      </c>
      <c r="J1996">
        <v>2017</v>
      </c>
      <c r="NQ1996">
        <v>6797</v>
      </c>
      <c r="AIL1996">
        <v>7.3291304347826065</v>
      </c>
    </row>
    <row r="1997" spans="1:923" x14ac:dyDescent="0.3">
      <c r="A1997" s="10" t="s">
        <v>2818</v>
      </c>
      <c r="B1997" s="10" t="s">
        <v>2819</v>
      </c>
      <c r="C1997" s="10" t="s">
        <v>2821</v>
      </c>
      <c r="D1997" s="10" t="s">
        <v>1257</v>
      </c>
      <c r="E1997" s="10"/>
      <c r="F1997" s="10" t="s">
        <v>47</v>
      </c>
      <c r="I1997" s="10" t="s">
        <v>951</v>
      </c>
      <c r="J1997">
        <v>2018</v>
      </c>
      <c r="NQ1997">
        <v>6851</v>
      </c>
      <c r="AIL1997">
        <v>8.6666666666666643</v>
      </c>
    </row>
    <row r="1998" spans="1:923" x14ac:dyDescent="0.3">
      <c r="A1998" s="10" t="s">
        <v>2818</v>
      </c>
      <c r="B1998" s="10" t="s">
        <v>2819</v>
      </c>
      <c r="C1998" s="10" t="s">
        <v>2821</v>
      </c>
      <c r="D1998" s="10" t="s">
        <v>1257</v>
      </c>
      <c r="E1998" s="10"/>
      <c r="F1998" s="10" t="s">
        <v>47</v>
      </c>
      <c r="I1998" s="10" t="s">
        <v>951</v>
      </c>
      <c r="J1998">
        <v>2019</v>
      </c>
      <c r="NQ1998">
        <v>7378</v>
      </c>
      <c r="AIL1998">
        <v>8.3965217391304314</v>
      </c>
    </row>
    <row r="1999" spans="1:923" x14ac:dyDescent="0.3">
      <c r="A1999" s="10" t="s">
        <v>2818</v>
      </c>
      <c r="B1999" s="10" t="s">
        <v>2819</v>
      </c>
      <c r="C1999" s="10" t="s">
        <v>2821</v>
      </c>
      <c r="D1999" s="10" t="s">
        <v>1257</v>
      </c>
      <c r="E1999" s="10"/>
      <c r="F1999" s="10" t="s">
        <v>47</v>
      </c>
      <c r="I1999" s="10" t="s">
        <v>951</v>
      </c>
      <c r="J1999">
        <v>2020</v>
      </c>
      <c r="NQ1999">
        <v>5367</v>
      </c>
      <c r="AIL1999">
        <v>7.6115942028985497</v>
      </c>
    </row>
    <row r="2000" spans="1:923" x14ac:dyDescent="0.3">
      <c r="A2000" s="10" t="s">
        <v>2818</v>
      </c>
      <c r="B2000" s="10" t="s">
        <v>2819</v>
      </c>
      <c r="C2000" s="10" t="s">
        <v>2821</v>
      </c>
      <c r="D2000" s="10" t="s">
        <v>1259</v>
      </c>
      <c r="E2000" s="10"/>
      <c r="F2000" s="10" t="s">
        <v>47</v>
      </c>
      <c r="I2000" s="10" t="s">
        <v>951</v>
      </c>
      <c r="J2000">
        <v>2008</v>
      </c>
      <c r="NR2000">
        <v>46071</v>
      </c>
      <c r="AIM2000">
        <v>31.874927536231926</v>
      </c>
    </row>
    <row r="2001" spans="1:926" x14ac:dyDescent="0.3">
      <c r="A2001" s="10" t="s">
        <v>2818</v>
      </c>
      <c r="B2001" s="10" t="s">
        <v>2819</v>
      </c>
      <c r="C2001" s="10" t="s">
        <v>2821</v>
      </c>
      <c r="D2001" s="10" t="s">
        <v>1259</v>
      </c>
      <c r="E2001" s="10"/>
      <c r="F2001" s="10" t="s">
        <v>47</v>
      </c>
      <c r="I2001" s="10" t="s">
        <v>951</v>
      </c>
      <c r="J2001">
        <v>2009</v>
      </c>
      <c r="NR2001">
        <v>55047</v>
      </c>
      <c r="AIM2001">
        <v>39.906811594202864</v>
      </c>
    </row>
    <row r="2002" spans="1:926" x14ac:dyDescent="0.3">
      <c r="A2002" s="10" t="s">
        <v>2818</v>
      </c>
      <c r="B2002" s="10" t="s">
        <v>2819</v>
      </c>
      <c r="C2002" s="10" t="s">
        <v>2821</v>
      </c>
      <c r="D2002" s="10" t="s">
        <v>1259</v>
      </c>
      <c r="E2002" s="10"/>
      <c r="F2002" s="10" t="s">
        <v>47</v>
      </c>
      <c r="I2002" s="10" t="s">
        <v>951</v>
      </c>
      <c r="J2002">
        <v>2010</v>
      </c>
      <c r="NR2002">
        <v>57248</v>
      </c>
      <c r="AIM2002">
        <v>40.142463768115917</v>
      </c>
    </row>
    <row r="2003" spans="1:926" x14ac:dyDescent="0.3">
      <c r="A2003" s="10" t="s">
        <v>2818</v>
      </c>
      <c r="B2003" s="10" t="s">
        <v>2819</v>
      </c>
      <c r="C2003" s="10" t="s">
        <v>2821</v>
      </c>
      <c r="D2003" s="10" t="s">
        <v>1259</v>
      </c>
      <c r="E2003" s="10"/>
      <c r="F2003" s="10" t="s">
        <v>47</v>
      </c>
      <c r="I2003" s="10" t="s">
        <v>951</v>
      </c>
      <c r="J2003">
        <v>2011</v>
      </c>
      <c r="NR2003">
        <v>63169</v>
      </c>
      <c r="AIM2003">
        <v>43.759275362318867</v>
      </c>
    </row>
    <row r="2004" spans="1:926" x14ac:dyDescent="0.3">
      <c r="A2004" s="10" t="s">
        <v>2818</v>
      </c>
      <c r="B2004" s="10" t="s">
        <v>2819</v>
      </c>
      <c r="C2004" s="10" t="s">
        <v>2821</v>
      </c>
      <c r="D2004" s="10" t="s">
        <v>1259</v>
      </c>
      <c r="E2004" s="10"/>
      <c r="F2004" s="10" t="s">
        <v>47</v>
      </c>
      <c r="I2004" s="10" t="s">
        <v>951</v>
      </c>
      <c r="J2004">
        <v>2012</v>
      </c>
      <c r="NR2004">
        <v>58703</v>
      </c>
      <c r="AIM2004">
        <v>40.880217391304349</v>
      </c>
    </row>
    <row r="2005" spans="1:926" x14ac:dyDescent="0.3">
      <c r="A2005" s="10" t="s">
        <v>2818</v>
      </c>
      <c r="B2005" s="10" t="s">
        <v>2819</v>
      </c>
      <c r="C2005" s="10" t="s">
        <v>2821</v>
      </c>
      <c r="D2005" s="10" t="s">
        <v>1259</v>
      </c>
      <c r="E2005" s="10"/>
      <c r="F2005" s="10" t="s">
        <v>47</v>
      </c>
      <c r="I2005" s="10" t="s">
        <v>951</v>
      </c>
      <c r="J2005">
        <v>2013</v>
      </c>
      <c r="NR2005">
        <v>61628</v>
      </c>
      <c r="AIM2005">
        <v>41.350289855072454</v>
      </c>
    </row>
    <row r="2006" spans="1:926" x14ac:dyDescent="0.3">
      <c r="A2006" s="10" t="s">
        <v>2818</v>
      </c>
      <c r="B2006" s="10" t="s">
        <v>2819</v>
      </c>
      <c r="C2006" s="10" t="s">
        <v>2821</v>
      </c>
      <c r="D2006" s="10" t="s">
        <v>1259</v>
      </c>
      <c r="E2006" s="10"/>
      <c r="F2006" s="10" t="s">
        <v>47</v>
      </c>
      <c r="I2006" s="10" t="s">
        <v>951</v>
      </c>
      <c r="J2006">
        <v>2014</v>
      </c>
      <c r="NR2006">
        <v>64170</v>
      </c>
      <c r="AIM2006">
        <v>46.377971014492793</v>
      </c>
    </row>
    <row r="2007" spans="1:926" x14ac:dyDescent="0.3">
      <c r="A2007" s="10" t="s">
        <v>2818</v>
      </c>
      <c r="B2007" s="10" t="s">
        <v>2819</v>
      </c>
      <c r="C2007" s="10" t="s">
        <v>2821</v>
      </c>
      <c r="D2007" s="10" t="s">
        <v>1259</v>
      </c>
      <c r="E2007" s="10"/>
      <c r="F2007" s="10" t="s">
        <v>47</v>
      </c>
      <c r="I2007" s="10" t="s">
        <v>951</v>
      </c>
      <c r="J2007">
        <v>2015</v>
      </c>
      <c r="NR2007">
        <v>65309</v>
      </c>
      <c r="AIM2007">
        <v>45.630797101449261</v>
      </c>
    </row>
    <row r="2008" spans="1:926" x14ac:dyDescent="0.3">
      <c r="A2008" s="10" t="s">
        <v>2818</v>
      </c>
      <c r="B2008" s="10" t="s">
        <v>2819</v>
      </c>
      <c r="C2008" s="10" t="s">
        <v>2821</v>
      </c>
      <c r="D2008" s="10" t="s">
        <v>1259</v>
      </c>
      <c r="E2008" s="10"/>
      <c r="F2008" s="10" t="s">
        <v>47</v>
      </c>
      <c r="I2008" s="10" t="s">
        <v>951</v>
      </c>
      <c r="J2008">
        <v>2016</v>
      </c>
      <c r="NR2008">
        <v>61703</v>
      </c>
      <c r="AIM2008">
        <v>43.274420289855072</v>
      </c>
    </row>
    <row r="2009" spans="1:926" x14ac:dyDescent="0.3">
      <c r="A2009" s="10" t="s">
        <v>2818</v>
      </c>
      <c r="B2009" s="10" t="s">
        <v>2819</v>
      </c>
      <c r="C2009" s="10" t="s">
        <v>2821</v>
      </c>
      <c r="D2009" s="10" t="s">
        <v>1259</v>
      </c>
      <c r="E2009" s="10"/>
      <c r="F2009" s="10" t="s">
        <v>47</v>
      </c>
      <c r="I2009" s="10" t="s">
        <v>951</v>
      </c>
      <c r="J2009">
        <v>2017</v>
      </c>
      <c r="NR2009">
        <v>60356</v>
      </c>
      <c r="AIM2009">
        <v>41.826086956521799</v>
      </c>
    </row>
    <row r="2010" spans="1:926" x14ac:dyDescent="0.3">
      <c r="A2010" s="10" t="s">
        <v>2818</v>
      </c>
      <c r="B2010" s="10" t="s">
        <v>2819</v>
      </c>
      <c r="C2010" s="10" t="s">
        <v>2821</v>
      </c>
      <c r="D2010" s="10" t="s">
        <v>1259</v>
      </c>
      <c r="E2010" s="10"/>
      <c r="F2010" s="10" t="s">
        <v>47</v>
      </c>
      <c r="I2010" s="10" t="s">
        <v>951</v>
      </c>
      <c r="J2010">
        <v>2018</v>
      </c>
      <c r="NR2010">
        <v>55257</v>
      </c>
      <c r="AIM2010">
        <v>39.714202898550738</v>
      </c>
    </row>
    <row r="2011" spans="1:926" x14ac:dyDescent="0.3">
      <c r="A2011" s="10" t="s">
        <v>2818</v>
      </c>
      <c r="B2011" s="10" t="s">
        <v>2819</v>
      </c>
      <c r="C2011" s="10" t="s">
        <v>2821</v>
      </c>
      <c r="D2011" s="10" t="s">
        <v>1259</v>
      </c>
      <c r="E2011" s="10"/>
      <c r="F2011" s="10" t="s">
        <v>47</v>
      </c>
      <c r="I2011" s="10" t="s">
        <v>951</v>
      </c>
      <c r="J2011">
        <v>2019</v>
      </c>
      <c r="NR2011">
        <v>54924</v>
      </c>
      <c r="AIM2011">
        <v>41.088478260869572</v>
      </c>
    </row>
    <row r="2012" spans="1:926" x14ac:dyDescent="0.3">
      <c r="A2012" s="10" t="s">
        <v>2818</v>
      </c>
      <c r="B2012" s="10" t="s">
        <v>2819</v>
      </c>
      <c r="C2012" s="10" t="s">
        <v>2821</v>
      </c>
      <c r="D2012" s="10" t="s">
        <v>1259</v>
      </c>
      <c r="E2012" s="10"/>
      <c r="F2012" s="10" t="s">
        <v>47</v>
      </c>
      <c r="I2012" s="10" t="s">
        <v>951</v>
      </c>
      <c r="J2012">
        <v>2020</v>
      </c>
      <c r="NR2012">
        <v>45714</v>
      </c>
      <c r="AIM2012">
        <v>40.277971014492771</v>
      </c>
    </row>
    <row r="2013" spans="1:926" x14ac:dyDescent="0.3">
      <c r="A2013" s="10" t="s">
        <v>2818</v>
      </c>
      <c r="B2013" s="10" t="s">
        <v>2819</v>
      </c>
      <c r="C2013" s="10" t="s">
        <v>2821</v>
      </c>
      <c r="D2013" s="10" t="s">
        <v>1265</v>
      </c>
      <c r="E2013" s="10"/>
      <c r="F2013" s="10" t="s">
        <v>47</v>
      </c>
      <c r="I2013" s="10" t="s">
        <v>951</v>
      </c>
      <c r="J2013">
        <v>2008</v>
      </c>
      <c r="NU2013">
        <v>68820</v>
      </c>
      <c r="AIP2013">
        <v>87.060434782608866</v>
      </c>
    </row>
    <row r="2014" spans="1:926" x14ac:dyDescent="0.3">
      <c r="A2014" s="10" t="s">
        <v>2818</v>
      </c>
      <c r="B2014" s="10" t="s">
        <v>2819</v>
      </c>
      <c r="C2014" s="10" t="s">
        <v>2821</v>
      </c>
      <c r="D2014" s="10" t="s">
        <v>1265</v>
      </c>
      <c r="E2014" s="10"/>
      <c r="F2014" s="10" t="s">
        <v>47</v>
      </c>
      <c r="I2014" s="10" t="s">
        <v>951</v>
      </c>
      <c r="J2014">
        <v>2009</v>
      </c>
      <c r="NU2014">
        <v>74569</v>
      </c>
      <c r="AIP2014">
        <v>98.704782608695695</v>
      </c>
    </row>
    <row r="2015" spans="1:926" x14ac:dyDescent="0.3">
      <c r="A2015" s="10" t="s">
        <v>2818</v>
      </c>
      <c r="B2015" s="10" t="s">
        <v>2819</v>
      </c>
      <c r="C2015" s="10" t="s">
        <v>2821</v>
      </c>
      <c r="D2015" s="10" t="s">
        <v>1265</v>
      </c>
      <c r="E2015" s="10"/>
      <c r="F2015" s="10" t="s">
        <v>47</v>
      </c>
      <c r="I2015" s="10" t="s">
        <v>951</v>
      </c>
      <c r="J2015">
        <v>2010</v>
      </c>
      <c r="NU2015">
        <v>68537</v>
      </c>
      <c r="AIP2015">
        <v>89.731159420289998</v>
      </c>
    </row>
    <row r="2016" spans="1:926" x14ac:dyDescent="0.3">
      <c r="A2016" s="10" t="s">
        <v>2818</v>
      </c>
      <c r="B2016" s="10" t="s">
        <v>2819</v>
      </c>
      <c r="C2016" s="10" t="s">
        <v>2821</v>
      </c>
      <c r="D2016" s="10" t="s">
        <v>1265</v>
      </c>
      <c r="E2016" s="10"/>
      <c r="F2016" s="10" t="s">
        <v>47</v>
      </c>
      <c r="I2016" s="10" t="s">
        <v>951</v>
      </c>
      <c r="J2016">
        <v>2011</v>
      </c>
      <c r="NU2016">
        <v>74723</v>
      </c>
      <c r="AIP2016">
        <v>96.146594202898527</v>
      </c>
    </row>
    <row r="2017" spans="1:927" x14ac:dyDescent="0.3">
      <c r="A2017" s="10" t="s">
        <v>2818</v>
      </c>
      <c r="B2017" s="10" t="s">
        <v>2819</v>
      </c>
      <c r="C2017" s="10" t="s">
        <v>2821</v>
      </c>
      <c r="D2017" s="10" t="s">
        <v>1265</v>
      </c>
      <c r="E2017" s="10"/>
      <c r="F2017" s="10" t="s">
        <v>47</v>
      </c>
      <c r="I2017" s="10" t="s">
        <v>951</v>
      </c>
      <c r="J2017">
        <v>2012</v>
      </c>
      <c r="NU2017">
        <v>71992</v>
      </c>
      <c r="AIP2017">
        <v>90.40173913043472</v>
      </c>
    </row>
    <row r="2018" spans="1:927" x14ac:dyDescent="0.3">
      <c r="A2018" s="10" t="s">
        <v>2818</v>
      </c>
      <c r="B2018" s="10" t="s">
        <v>2819</v>
      </c>
      <c r="C2018" s="10" t="s">
        <v>2821</v>
      </c>
      <c r="D2018" s="10" t="s">
        <v>1265</v>
      </c>
      <c r="E2018" s="10"/>
      <c r="F2018" s="10" t="s">
        <v>47</v>
      </c>
      <c r="I2018" s="10" t="s">
        <v>951</v>
      </c>
      <c r="J2018">
        <v>2013</v>
      </c>
      <c r="NU2018">
        <v>70900</v>
      </c>
      <c r="AIP2018">
        <v>87.708333333333314</v>
      </c>
    </row>
    <row r="2019" spans="1:927" x14ac:dyDescent="0.3">
      <c r="A2019" s="10" t="s">
        <v>2818</v>
      </c>
      <c r="B2019" s="10" t="s">
        <v>2819</v>
      </c>
      <c r="C2019" s="10" t="s">
        <v>2821</v>
      </c>
      <c r="D2019" s="10" t="s">
        <v>1265</v>
      </c>
      <c r="E2019" s="10"/>
      <c r="F2019" s="10" t="s">
        <v>47</v>
      </c>
      <c r="I2019" s="10" t="s">
        <v>951</v>
      </c>
      <c r="J2019">
        <v>2014</v>
      </c>
      <c r="NU2019">
        <v>70862</v>
      </c>
      <c r="AIP2019">
        <v>88.033188405797063</v>
      </c>
    </row>
    <row r="2020" spans="1:927" x14ac:dyDescent="0.3">
      <c r="A2020" s="10" t="s">
        <v>2818</v>
      </c>
      <c r="B2020" s="10" t="s">
        <v>2819</v>
      </c>
      <c r="C2020" s="10" t="s">
        <v>2821</v>
      </c>
      <c r="D2020" s="10" t="s">
        <v>1265</v>
      </c>
      <c r="E2020" s="10"/>
      <c r="F2020" s="10" t="s">
        <v>47</v>
      </c>
      <c r="I2020" s="10" t="s">
        <v>951</v>
      </c>
      <c r="J2020">
        <v>2015</v>
      </c>
      <c r="NU2020">
        <v>67765</v>
      </c>
      <c r="AIP2020">
        <v>87.535217391304428</v>
      </c>
    </row>
    <row r="2021" spans="1:927" x14ac:dyDescent="0.3">
      <c r="A2021" s="10" t="s">
        <v>2818</v>
      </c>
      <c r="B2021" s="10" t="s">
        <v>2819</v>
      </c>
      <c r="C2021" s="10" t="s">
        <v>2821</v>
      </c>
      <c r="D2021" s="10" t="s">
        <v>1265</v>
      </c>
      <c r="E2021" s="10"/>
      <c r="F2021" s="10" t="s">
        <v>47</v>
      </c>
      <c r="I2021" s="10" t="s">
        <v>951</v>
      </c>
      <c r="J2021">
        <v>2016</v>
      </c>
      <c r="NU2021">
        <v>62361</v>
      </c>
      <c r="AIP2021">
        <v>85.697608695652278</v>
      </c>
    </row>
    <row r="2022" spans="1:927" x14ac:dyDescent="0.3">
      <c r="A2022" s="10" t="s">
        <v>2818</v>
      </c>
      <c r="B2022" s="10" t="s">
        <v>2819</v>
      </c>
      <c r="C2022" s="10" t="s">
        <v>2821</v>
      </c>
      <c r="D2022" s="10" t="s">
        <v>1265</v>
      </c>
      <c r="E2022" s="10"/>
      <c r="F2022" s="10" t="s">
        <v>47</v>
      </c>
      <c r="I2022" s="10" t="s">
        <v>951</v>
      </c>
      <c r="J2022">
        <v>2017</v>
      </c>
      <c r="NU2022">
        <v>61224</v>
      </c>
      <c r="AIP2022">
        <v>84.451449275362251</v>
      </c>
    </row>
    <row r="2023" spans="1:927" x14ac:dyDescent="0.3">
      <c r="A2023" s="10" t="s">
        <v>2818</v>
      </c>
      <c r="B2023" s="10" t="s">
        <v>2819</v>
      </c>
      <c r="C2023" s="10" t="s">
        <v>2821</v>
      </c>
      <c r="D2023" s="10" t="s">
        <v>1265</v>
      </c>
      <c r="E2023" s="10"/>
      <c r="F2023" s="10" t="s">
        <v>47</v>
      </c>
      <c r="I2023" s="10" t="s">
        <v>951</v>
      </c>
      <c r="J2023">
        <v>2018</v>
      </c>
      <c r="NU2023">
        <v>58469</v>
      </c>
      <c r="AIP2023">
        <v>81.997536231884098</v>
      </c>
    </row>
    <row r="2024" spans="1:927" x14ac:dyDescent="0.3">
      <c r="A2024" s="10" t="s">
        <v>2818</v>
      </c>
      <c r="B2024" s="10" t="s">
        <v>2819</v>
      </c>
      <c r="C2024" s="10" t="s">
        <v>2821</v>
      </c>
      <c r="D2024" s="10" t="s">
        <v>1265</v>
      </c>
      <c r="E2024" s="10"/>
      <c r="F2024" s="10" t="s">
        <v>47</v>
      </c>
      <c r="I2024" s="10" t="s">
        <v>951</v>
      </c>
      <c r="J2024">
        <v>2019</v>
      </c>
      <c r="NU2024">
        <v>54014</v>
      </c>
      <c r="AIP2024">
        <v>76.603260869565148</v>
      </c>
    </row>
    <row r="2025" spans="1:927" x14ac:dyDescent="0.3">
      <c r="A2025" s="10" t="s">
        <v>2818</v>
      </c>
      <c r="B2025" s="10" t="s">
        <v>2819</v>
      </c>
      <c r="C2025" s="10" t="s">
        <v>2821</v>
      </c>
      <c r="D2025" s="10" t="s">
        <v>1265</v>
      </c>
      <c r="E2025" s="10"/>
      <c r="F2025" s="10" t="s">
        <v>47</v>
      </c>
      <c r="I2025" s="10" t="s">
        <v>951</v>
      </c>
      <c r="J2025">
        <v>2020</v>
      </c>
      <c r="NU2025">
        <v>43823</v>
      </c>
      <c r="AIP2025">
        <v>66.258840579710153</v>
      </c>
    </row>
    <row r="2026" spans="1:927" x14ac:dyDescent="0.3">
      <c r="A2026" s="10" t="s">
        <v>2818</v>
      </c>
      <c r="B2026" s="10" t="s">
        <v>2819</v>
      </c>
      <c r="C2026" s="10" t="s">
        <v>2821</v>
      </c>
      <c r="D2026" s="10" t="s">
        <v>1267</v>
      </c>
      <c r="E2026" s="10"/>
      <c r="F2026" s="10" t="s">
        <v>47</v>
      </c>
      <c r="I2026" s="10" t="s">
        <v>951</v>
      </c>
      <c r="J2026">
        <v>2008</v>
      </c>
      <c r="NV2026">
        <v>40193</v>
      </c>
      <c r="AIQ2026">
        <v>62.12514492753629</v>
      </c>
    </row>
    <row r="2027" spans="1:927" x14ac:dyDescent="0.3">
      <c r="A2027" s="10" t="s">
        <v>2818</v>
      </c>
      <c r="B2027" s="10" t="s">
        <v>2819</v>
      </c>
      <c r="C2027" s="10" t="s">
        <v>2821</v>
      </c>
      <c r="D2027" s="10" t="s">
        <v>1267</v>
      </c>
      <c r="E2027" s="10"/>
      <c r="F2027" s="10" t="s">
        <v>47</v>
      </c>
      <c r="I2027" s="10" t="s">
        <v>951</v>
      </c>
      <c r="J2027">
        <v>2009</v>
      </c>
      <c r="NV2027">
        <v>45551</v>
      </c>
      <c r="AIQ2027">
        <v>76.553260869565094</v>
      </c>
    </row>
    <row r="2028" spans="1:927" x14ac:dyDescent="0.3">
      <c r="A2028" s="10" t="s">
        <v>2818</v>
      </c>
      <c r="B2028" s="10" t="s">
        <v>2819</v>
      </c>
      <c r="C2028" s="10" t="s">
        <v>2821</v>
      </c>
      <c r="D2028" s="10" t="s">
        <v>1267</v>
      </c>
      <c r="E2028" s="10"/>
      <c r="F2028" s="10" t="s">
        <v>47</v>
      </c>
      <c r="I2028" s="10" t="s">
        <v>951</v>
      </c>
      <c r="J2028">
        <v>2010</v>
      </c>
      <c r="NV2028">
        <v>45221</v>
      </c>
      <c r="AIQ2028">
        <v>72.197391304347789</v>
      </c>
    </row>
    <row r="2029" spans="1:927" x14ac:dyDescent="0.3">
      <c r="A2029" s="10" t="s">
        <v>2818</v>
      </c>
      <c r="B2029" s="10" t="s">
        <v>2819</v>
      </c>
      <c r="C2029" s="10" t="s">
        <v>2821</v>
      </c>
      <c r="D2029" s="10" t="s">
        <v>1267</v>
      </c>
      <c r="E2029" s="10"/>
      <c r="F2029" s="10" t="s">
        <v>47</v>
      </c>
      <c r="I2029" s="10" t="s">
        <v>951</v>
      </c>
      <c r="J2029">
        <v>2011</v>
      </c>
      <c r="NV2029">
        <v>49358</v>
      </c>
      <c r="AIQ2029">
        <v>74.385072463768111</v>
      </c>
    </row>
    <row r="2030" spans="1:927" x14ac:dyDescent="0.3">
      <c r="A2030" s="10" t="s">
        <v>2818</v>
      </c>
      <c r="B2030" s="10" t="s">
        <v>2819</v>
      </c>
      <c r="C2030" s="10" t="s">
        <v>2821</v>
      </c>
      <c r="D2030" s="10" t="s">
        <v>1267</v>
      </c>
      <c r="E2030" s="10"/>
      <c r="F2030" s="10" t="s">
        <v>47</v>
      </c>
      <c r="I2030" s="10" t="s">
        <v>951</v>
      </c>
      <c r="J2030">
        <v>2012</v>
      </c>
      <c r="NV2030">
        <v>46630</v>
      </c>
      <c r="AIQ2030">
        <v>69.732318840579723</v>
      </c>
    </row>
    <row r="2031" spans="1:927" x14ac:dyDescent="0.3">
      <c r="A2031" s="10" t="s">
        <v>2818</v>
      </c>
      <c r="B2031" s="10" t="s">
        <v>2819</v>
      </c>
      <c r="C2031" s="10" t="s">
        <v>2821</v>
      </c>
      <c r="D2031" s="10" t="s">
        <v>1267</v>
      </c>
      <c r="E2031" s="10"/>
      <c r="F2031" s="10" t="s">
        <v>47</v>
      </c>
      <c r="I2031" s="10" t="s">
        <v>951</v>
      </c>
      <c r="J2031">
        <v>2013</v>
      </c>
      <c r="NV2031">
        <v>47445</v>
      </c>
      <c r="AIQ2031">
        <v>65.244275362318774</v>
      </c>
    </row>
    <row r="2032" spans="1:927" x14ac:dyDescent="0.3">
      <c r="A2032" s="10" t="s">
        <v>2818</v>
      </c>
      <c r="B2032" s="10" t="s">
        <v>2819</v>
      </c>
      <c r="C2032" s="10" t="s">
        <v>2821</v>
      </c>
      <c r="D2032" s="10" t="s">
        <v>1267</v>
      </c>
      <c r="E2032" s="10"/>
      <c r="F2032" s="10" t="s">
        <v>47</v>
      </c>
      <c r="I2032" s="10" t="s">
        <v>951</v>
      </c>
      <c r="J2032">
        <v>2014</v>
      </c>
      <c r="NV2032">
        <v>51295</v>
      </c>
      <c r="AIQ2032">
        <v>71.540144927536261</v>
      </c>
    </row>
    <row r="2033" spans="1:927" x14ac:dyDescent="0.3">
      <c r="A2033" s="10" t="s">
        <v>2818</v>
      </c>
      <c r="B2033" s="10" t="s">
        <v>2819</v>
      </c>
      <c r="C2033" s="10" t="s">
        <v>2821</v>
      </c>
      <c r="D2033" s="10" t="s">
        <v>1267</v>
      </c>
      <c r="E2033" s="10"/>
      <c r="F2033" s="10" t="s">
        <v>47</v>
      </c>
      <c r="I2033" s="10" t="s">
        <v>951</v>
      </c>
      <c r="J2033">
        <v>2015</v>
      </c>
      <c r="NV2033">
        <v>51210</v>
      </c>
      <c r="AIQ2033">
        <v>72.272101449275155</v>
      </c>
    </row>
    <row r="2034" spans="1:927" x14ac:dyDescent="0.3">
      <c r="A2034" s="10" t="s">
        <v>2818</v>
      </c>
      <c r="B2034" s="10" t="s">
        <v>2819</v>
      </c>
      <c r="C2034" s="10" t="s">
        <v>2821</v>
      </c>
      <c r="D2034" s="10" t="s">
        <v>1267</v>
      </c>
      <c r="E2034" s="10"/>
      <c r="F2034" s="10" t="s">
        <v>47</v>
      </c>
      <c r="I2034" s="10" t="s">
        <v>951</v>
      </c>
      <c r="J2034">
        <v>2016</v>
      </c>
      <c r="NV2034">
        <v>49602</v>
      </c>
      <c r="AIQ2034">
        <v>71.74340579710146</v>
      </c>
    </row>
    <row r="2035" spans="1:927" x14ac:dyDescent="0.3">
      <c r="A2035" s="10" t="s">
        <v>2818</v>
      </c>
      <c r="B2035" s="10" t="s">
        <v>2819</v>
      </c>
      <c r="C2035" s="10" t="s">
        <v>2821</v>
      </c>
      <c r="D2035" s="10" t="s">
        <v>1267</v>
      </c>
      <c r="E2035" s="10"/>
      <c r="F2035" s="10" t="s">
        <v>47</v>
      </c>
      <c r="I2035" s="10" t="s">
        <v>951</v>
      </c>
      <c r="J2035">
        <v>2017</v>
      </c>
      <c r="NV2035">
        <v>48314</v>
      </c>
      <c r="AIQ2035">
        <v>70.020144927536165</v>
      </c>
    </row>
    <row r="2036" spans="1:927" x14ac:dyDescent="0.3">
      <c r="A2036" s="10" t="s">
        <v>2818</v>
      </c>
      <c r="B2036" s="10" t="s">
        <v>2819</v>
      </c>
      <c r="C2036" s="10" t="s">
        <v>2821</v>
      </c>
      <c r="D2036" s="10" t="s">
        <v>1267</v>
      </c>
      <c r="E2036" s="10"/>
      <c r="F2036" s="10" t="s">
        <v>47</v>
      </c>
      <c r="I2036" s="10" t="s">
        <v>951</v>
      </c>
      <c r="J2036">
        <v>2018</v>
      </c>
      <c r="NV2036">
        <v>46077</v>
      </c>
      <c r="AIQ2036">
        <v>69.577681159420479</v>
      </c>
    </row>
    <row r="2037" spans="1:927" x14ac:dyDescent="0.3">
      <c r="A2037" s="10" t="s">
        <v>2818</v>
      </c>
      <c r="B2037" s="10" t="s">
        <v>2819</v>
      </c>
      <c r="C2037" s="10" t="s">
        <v>2821</v>
      </c>
      <c r="D2037" s="10" t="s">
        <v>1267</v>
      </c>
      <c r="E2037" s="10"/>
      <c r="F2037" s="10" t="s">
        <v>47</v>
      </c>
      <c r="I2037" s="10" t="s">
        <v>951</v>
      </c>
      <c r="J2037">
        <v>2019</v>
      </c>
      <c r="NV2037">
        <v>51243</v>
      </c>
      <c r="AIQ2037">
        <v>71.639782608695626</v>
      </c>
    </row>
    <row r="2038" spans="1:927" x14ac:dyDescent="0.3">
      <c r="A2038" s="10" t="s">
        <v>2818</v>
      </c>
      <c r="B2038" s="10" t="s">
        <v>2819</v>
      </c>
      <c r="C2038" s="10" t="s">
        <v>2821</v>
      </c>
      <c r="D2038" s="10" t="s">
        <v>1267</v>
      </c>
      <c r="E2038" s="10"/>
      <c r="F2038" s="10" t="s">
        <v>47</v>
      </c>
      <c r="I2038" s="10" t="s">
        <v>951</v>
      </c>
      <c r="J2038">
        <v>2020</v>
      </c>
      <c r="NV2038">
        <v>41759</v>
      </c>
      <c r="AIQ2038">
        <v>61.87594202898552</v>
      </c>
    </row>
    <row r="2039" spans="1:927" x14ac:dyDescent="0.3">
      <c r="A2039" s="10" t="s">
        <v>2818</v>
      </c>
      <c r="B2039" s="10" t="s">
        <v>2819</v>
      </c>
      <c r="C2039" s="10" t="s">
        <v>2821</v>
      </c>
      <c r="D2039" s="10" t="s">
        <v>1261</v>
      </c>
      <c r="E2039" s="10"/>
      <c r="F2039" s="10" t="s">
        <v>47</v>
      </c>
      <c r="I2039" s="10" t="s">
        <v>951</v>
      </c>
      <c r="J2039">
        <v>2008</v>
      </c>
      <c r="NS2039">
        <v>61938</v>
      </c>
      <c r="AIN2039">
        <v>41.010652173913037</v>
      </c>
    </row>
    <row r="2040" spans="1:927" x14ac:dyDescent="0.3">
      <c r="A2040" s="10" t="s">
        <v>2818</v>
      </c>
      <c r="B2040" s="10" t="s">
        <v>2819</v>
      </c>
      <c r="C2040" s="10" t="s">
        <v>2821</v>
      </c>
      <c r="D2040" s="10" t="s">
        <v>1261</v>
      </c>
      <c r="E2040" s="10"/>
      <c r="F2040" s="10" t="s">
        <v>47</v>
      </c>
      <c r="I2040" s="10" t="s">
        <v>951</v>
      </c>
      <c r="J2040">
        <v>2009</v>
      </c>
      <c r="NS2040">
        <v>61521</v>
      </c>
      <c r="AIN2040">
        <v>42.333188405797095</v>
      </c>
    </row>
    <row r="2041" spans="1:927" x14ac:dyDescent="0.3">
      <c r="A2041" s="10" t="s">
        <v>2818</v>
      </c>
      <c r="B2041" s="10" t="s">
        <v>2819</v>
      </c>
      <c r="C2041" s="10" t="s">
        <v>2821</v>
      </c>
      <c r="D2041" s="10" t="s">
        <v>1261</v>
      </c>
      <c r="E2041" s="10"/>
      <c r="F2041" s="10" t="s">
        <v>47</v>
      </c>
      <c r="I2041" s="10" t="s">
        <v>951</v>
      </c>
      <c r="J2041">
        <v>2010</v>
      </c>
      <c r="NS2041">
        <v>53128</v>
      </c>
      <c r="AIN2041">
        <v>36.752173913043464</v>
      </c>
    </row>
    <row r="2042" spans="1:927" x14ac:dyDescent="0.3">
      <c r="A2042" s="10" t="s">
        <v>2818</v>
      </c>
      <c r="B2042" s="10" t="s">
        <v>2819</v>
      </c>
      <c r="C2042" s="10" t="s">
        <v>2821</v>
      </c>
      <c r="D2042" s="10" t="s">
        <v>1261</v>
      </c>
      <c r="E2042" s="10"/>
      <c r="F2042" s="10" t="s">
        <v>47</v>
      </c>
      <c r="I2042" s="10" t="s">
        <v>951</v>
      </c>
      <c r="J2042">
        <v>2011</v>
      </c>
      <c r="NS2042">
        <v>61399</v>
      </c>
      <c r="AIN2042">
        <v>40.797681159420279</v>
      </c>
    </row>
    <row r="2043" spans="1:927" x14ac:dyDescent="0.3">
      <c r="A2043" s="10" t="s">
        <v>2818</v>
      </c>
      <c r="B2043" s="10" t="s">
        <v>2819</v>
      </c>
      <c r="C2043" s="10" t="s">
        <v>2821</v>
      </c>
      <c r="D2043" s="10" t="s">
        <v>1261</v>
      </c>
      <c r="E2043" s="10"/>
      <c r="F2043" s="10" t="s">
        <v>47</v>
      </c>
      <c r="I2043" s="10" t="s">
        <v>951</v>
      </c>
      <c r="J2043">
        <v>2012</v>
      </c>
      <c r="NS2043">
        <v>54080</v>
      </c>
      <c r="AIN2043">
        <v>35.626376811594099</v>
      </c>
    </row>
    <row r="2044" spans="1:927" x14ac:dyDescent="0.3">
      <c r="A2044" s="10" t="s">
        <v>2818</v>
      </c>
      <c r="B2044" s="10" t="s">
        <v>2819</v>
      </c>
      <c r="C2044" s="10" t="s">
        <v>2821</v>
      </c>
      <c r="D2044" s="10" t="s">
        <v>1261</v>
      </c>
      <c r="E2044" s="10"/>
      <c r="F2044" s="10" t="s">
        <v>47</v>
      </c>
      <c r="I2044" s="10" t="s">
        <v>951</v>
      </c>
      <c r="J2044">
        <v>2013</v>
      </c>
      <c r="NS2044">
        <v>57975</v>
      </c>
      <c r="AIN2044">
        <v>35.911304347826125</v>
      </c>
    </row>
    <row r="2045" spans="1:927" x14ac:dyDescent="0.3">
      <c r="A2045" s="10" t="s">
        <v>2818</v>
      </c>
      <c r="B2045" s="10" t="s">
        <v>2819</v>
      </c>
      <c r="C2045" s="10" t="s">
        <v>2821</v>
      </c>
      <c r="D2045" s="10" t="s">
        <v>1261</v>
      </c>
      <c r="E2045" s="10"/>
      <c r="F2045" s="10" t="s">
        <v>47</v>
      </c>
      <c r="I2045" s="10" t="s">
        <v>951</v>
      </c>
      <c r="J2045">
        <v>2014</v>
      </c>
      <c r="NS2045">
        <v>65854</v>
      </c>
      <c r="AIN2045">
        <v>44.916159420289823</v>
      </c>
    </row>
    <row r="2046" spans="1:927" x14ac:dyDescent="0.3">
      <c r="A2046" s="10" t="s">
        <v>2818</v>
      </c>
      <c r="B2046" s="10" t="s">
        <v>2819</v>
      </c>
      <c r="C2046" s="10" t="s">
        <v>2821</v>
      </c>
      <c r="D2046" s="10" t="s">
        <v>1261</v>
      </c>
      <c r="E2046" s="10"/>
      <c r="F2046" s="10" t="s">
        <v>47</v>
      </c>
      <c r="I2046" s="10" t="s">
        <v>951</v>
      </c>
      <c r="J2046">
        <v>2015</v>
      </c>
      <c r="NS2046">
        <v>67606</v>
      </c>
      <c r="AIN2046">
        <v>45.875507246376841</v>
      </c>
    </row>
    <row r="2047" spans="1:927" x14ac:dyDescent="0.3">
      <c r="A2047" s="10" t="s">
        <v>2818</v>
      </c>
      <c r="B2047" s="10" t="s">
        <v>2819</v>
      </c>
      <c r="C2047" s="10" t="s">
        <v>2821</v>
      </c>
      <c r="D2047" s="10" t="s">
        <v>1261</v>
      </c>
      <c r="E2047" s="10"/>
      <c r="F2047" s="10" t="s">
        <v>47</v>
      </c>
      <c r="I2047" s="10" t="s">
        <v>951</v>
      </c>
      <c r="J2047">
        <v>2016</v>
      </c>
      <c r="NS2047">
        <v>65950</v>
      </c>
      <c r="AIN2047">
        <v>46.169855072463797</v>
      </c>
    </row>
    <row r="2048" spans="1:927" x14ac:dyDescent="0.3">
      <c r="A2048" s="10" t="s">
        <v>2818</v>
      </c>
      <c r="B2048" s="10" t="s">
        <v>2819</v>
      </c>
      <c r="C2048" s="10" t="s">
        <v>2821</v>
      </c>
      <c r="D2048" s="10" t="s">
        <v>1261</v>
      </c>
      <c r="E2048" s="10"/>
      <c r="F2048" s="10" t="s">
        <v>47</v>
      </c>
      <c r="I2048" s="10" t="s">
        <v>951</v>
      </c>
      <c r="J2048">
        <v>2017</v>
      </c>
      <c r="NS2048">
        <v>69644</v>
      </c>
      <c r="AIN2048">
        <v>48.501811594202948</v>
      </c>
    </row>
    <row r="2049" spans="1:925" x14ac:dyDescent="0.3">
      <c r="A2049" s="10" t="s">
        <v>2818</v>
      </c>
      <c r="B2049" s="10" t="s">
        <v>2819</v>
      </c>
      <c r="C2049" s="10" t="s">
        <v>2821</v>
      </c>
      <c r="D2049" s="10" t="s">
        <v>1261</v>
      </c>
      <c r="E2049" s="10"/>
      <c r="F2049" s="10" t="s">
        <v>47</v>
      </c>
      <c r="I2049" s="10" t="s">
        <v>951</v>
      </c>
      <c r="J2049">
        <v>2018</v>
      </c>
      <c r="NS2049">
        <v>73956</v>
      </c>
      <c r="AIN2049">
        <v>52.642101449275302</v>
      </c>
    </row>
    <row r="2050" spans="1:925" x14ac:dyDescent="0.3">
      <c r="A2050" s="10" t="s">
        <v>2818</v>
      </c>
      <c r="B2050" s="10" t="s">
        <v>2819</v>
      </c>
      <c r="C2050" s="10" t="s">
        <v>2821</v>
      </c>
      <c r="D2050" s="10" t="s">
        <v>1261</v>
      </c>
      <c r="E2050" s="10"/>
      <c r="F2050" s="10" t="s">
        <v>47</v>
      </c>
      <c r="I2050" s="10" t="s">
        <v>951</v>
      </c>
      <c r="J2050">
        <v>2019</v>
      </c>
      <c r="NS2050">
        <v>79050</v>
      </c>
      <c r="AIN2050">
        <v>57.084492753623053</v>
      </c>
    </row>
    <row r="2051" spans="1:925" x14ac:dyDescent="0.3">
      <c r="A2051" s="10" t="s">
        <v>2818</v>
      </c>
      <c r="B2051" s="10" t="s">
        <v>2819</v>
      </c>
      <c r="C2051" s="10" t="s">
        <v>2821</v>
      </c>
      <c r="D2051" s="10" t="s">
        <v>1261</v>
      </c>
      <c r="E2051" s="10"/>
      <c r="F2051" s="10" t="s">
        <v>47</v>
      </c>
      <c r="I2051" s="10" t="s">
        <v>951</v>
      </c>
      <c r="J2051">
        <v>2020</v>
      </c>
      <c r="NS2051">
        <v>67883</v>
      </c>
      <c r="AIN2051">
        <v>54.233333333333356</v>
      </c>
    </row>
    <row r="2052" spans="1:925" x14ac:dyDescent="0.3">
      <c r="A2052" s="10" t="s">
        <v>2818</v>
      </c>
      <c r="B2052" s="10" t="s">
        <v>2819</v>
      </c>
      <c r="C2052" s="10" t="s">
        <v>2821</v>
      </c>
      <c r="D2052" s="10" t="s">
        <v>1263</v>
      </c>
      <c r="E2052" s="10"/>
      <c r="F2052" s="10" t="s">
        <v>47</v>
      </c>
      <c r="I2052" s="10" t="s">
        <v>951</v>
      </c>
      <c r="J2052">
        <v>2008</v>
      </c>
      <c r="NT2052">
        <v>21414</v>
      </c>
      <c r="AIO2052">
        <v>12.412536231884053</v>
      </c>
    </row>
    <row r="2053" spans="1:925" x14ac:dyDescent="0.3">
      <c r="A2053" s="10" t="s">
        <v>2818</v>
      </c>
      <c r="B2053" s="10" t="s">
        <v>2819</v>
      </c>
      <c r="C2053" s="10" t="s">
        <v>2821</v>
      </c>
      <c r="D2053" s="10" t="s">
        <v>1263</v>
      </c>
      <c r="E2053" s="10"/>
      <c r="F2053" s="10" t="s">
        <v>47</v>
      </c>
      <c r="I2053" s="10" t="s">
        <v>951</v>
      </c>
      <c r="J2053">
        <v>2009</v>
      </c>
      <c r="NT2053">
        <v>27837</v>
      </c>
      <c r="AIO2053">
        <v>16.207826086956519</v>
      </c>
    </row>
    <row r="2054" spans="1:925" x14ac:dyDescent="0.3">
      <c r="A2054" s="10" t="s">
        <v>2818</v>
      </c>
      <c r="B2054" s="10" t="s">
        <v>2819</v>
      </c>
      <c r="C2054" s="10" t="s">
        <v>2821</v>
      </c>
      <c r="D2054" s="10" t="s">
        <v>1263</v>
      </c>
      <c r="E2054" s="10"/>
      <c r="F2054" s="10" t="s">
        <v>47</v>
      </c>
      <c r="I2054" s="10" t="s">
        <v>951</v>
      </c>
      <c r="J2054">
        <v>2010</v>
      </c>
      <c r="NT2054">
        <v>30757</v>
      </c>
      <c r="AIO2054">
        <v>17.758550724637665</v>
      </c>
    </row>
    <row r="2055" spans="1:925" x14ac:dyDescent="0.3">
      <c r="A2055" s="10" t="s">
        <v>2818</v>
      </c>
      <c r="B2055" s="10" t="s">
        <v>2819</v>
      </c>
      <c r="C2055" s="10" t="s">
        <v>2821</v>
      </c>
      <c r="D2055" s="10" t="s">
        <v>1263</v>
      </c>
      <c r="E2055" s="10"/>
      <c r="F2055" s="10" t="s">
        <v>47</v>
      </c>
      <c r="I2055" s="10" t="s">
        <v>951</v>
      </c>
      <c r="J2055">
        <v>2011</v>
      </c>
      <c r="NT2055">
        <v>34739</v>
      </c>
      <c r="AIO2055">
        <v>20.21181159420291</v>
      </c>
    </row>
    <row r="2056" spans="1:925" x14ac:dyDescent="0.3">
      <c r="A2056" s="10" t="s">
        <v>2818</v>
      </c>
      <c r="B2056" s="10" t="s">
        <v>2819</v>
      </c>
      <c r="C2056" s="10" t="s">
        <v>2821</v>
      </c>
      <c r="D2056" s="10" t="s">
        <v>1263</v>
      </c>
      <c r="E2056" s="10"/>
      <c r="F2056" s="10" t="s">
        <v>47</v>
      </c>
      <c r="I2056" s="10" t="s">
        <v>951</v>
      </c>
      <c r="J2056">
        <v>2012</v>
      </c>
      <c r="NT2056">
        <v>33013</v>
      </c>
      <c r="AIO2056">
        <v>20.280507246376814</v>
      </c>
    </row>
    <row r="2057" spans="1:925" x14ac:dyDescent="0.3">
      <c r="A2057" s="10" t="s">
        <v>2818</v>
      </c>
      <c r="B2057" s="10" t="s">
        <v>2819</v>
      </c>
      <c r="C2057" s="10" t="s">
        <v>2821</v>
      </c>
      <c r="D2057" s="10" t="s">
        <v>1263</v>
      </c>
      <c r="E2057" s="10"/>
      <c r="F2057" s="10" t="s">
        <v>47</v>
      </c>
      <c r="I2057" s="10" t="s">
        <v>951</v>
      </c>
      <c r="J2057">
        <v>2013</v>
      </c>
      <c r="NT2057">
        <v>31218</v>
      </c>
      <c r="AIO2057">
        <v>18.172391304347812</v>
      </c>
    </row>
    <row r="2058" spans="1:925" x14ac:dyDescent="0.3">
      <c r="A2058" s="10" t="s">
        <v>2818</v>
      </c>
      <c r="B2058" s="10" t="s">
        <v>2819</v>
      </c>
      <c r="C2058" s="10" t="s">
        <v>2821</v>
      </c>
      <c r="D2058" s="10" t="s">
        <v>1263</v>
      </c>
      <c r="E2058" s="10"/>
      <c r="F2058" s="10" t="s">
        <v>47</v>
      </c>
      <c r="I2058" s="10" t="s">
        <v>951</v>
      </c>
      <c r="J2058">
        <v>2014</v>
      </c>
      <c r="NT2058">
        <v>32961</v>
      </c>
      <c r="AIO2058">
        <v>21.796159420289847</v>
      </c>
    </row>
    <row r="2059" spans="1:925" x14ac:dyDescent="0.3">
      <c r="A2059" s="10" t="s">
        <v>2818</v>
      </c>
      <c r="B2059" s="10" t="s">
        <v>2819</v>
      </c>
      <c r="C2059" s="10" t="s">
        <v>2821</v>
      </c>
      <c r="D2059" s="10" t="s">
        <v>1263</v>
      </c>
      <c r="E2059" s="10"/>
      <c r="F2059" s="10" t="s">
        <v>47</v>
      </c>
      <c r="I2059" s="10" t="s">
        <v>951</v>
      </c>
      <c r="J2059">
        <v>2015</v>
      </c>
      <c r="NT2059">
        <v>32038</v>
      </c>
      <c r="AIO2059">
        <v>21.231086956521761</v>
      </c>
    </row>
    <row r="2060" spans="1:925" x14ac:dyDescent="0.3">
      <c r="A2060" s="10" t="s">
        <v>2818</v>
      </c>
      <c r="B2060" s="10" t="s">
        <v>2819</v>
      </c>
      <c r="C2060" s="10" t="s">
        <v>2821</v>
      </c>
      <c r="D2060" s="10" t="s">
        <v>1263</v>
      </c>
      <c r="E2060" s="10"/>
      <c r="F2060" s="10" t="s">
        <v>47</v>
      </c>
      <c r="I2060" s="10" t="s">
        <v>951</v>
      </c>
      <c r="J2060">
        <v>2016</v>
      </c>
      <c r="NT2060">
        <v>29864</v>
      </c>
      <c r="AIO2060">
        <v>20.343115942028984</v>
      </c>
    </row>
    <row r="2061" spans="1:925" x14ac:dyDescent="0.3">
      <c r="A2061" s="10" t="s">
        <v>2818</v>
      </c>
      <c r="B2061" s="10" t="s">
        <v>2819</v>
      </c>
      <c r="C2061" s="10" t="s">
        <v>2821</v>
      </c>
      <c r="D2061" s="10" t="s">
        <v>1263</v>
      </c>
      <c r="E2061" s="10"/>
      <c r="F2061" s="10" t="s">
        <v>47</v>
      </c>
      <c r="I2061" s="10" t="s">
        <v>951</v>
      </c>
      <c r="J2061">
        <v>2017</v>
      </c>
      <c r="NT2061">
        <v>29660</v>
      </c>
      <c r="AIO2061">
        <v>20.312608695652163</v>
      </c>
    </row>
    <row r="2062" spans="1:925" x14ac:dyDescent="0.3">
      <c r="A2062" s="10" t="s">
        <v>2818</v>
      </c>
      <c r="B2062" s="10" t="s">
        <v>2819</v>
      </c>
      <c r="C2062" s="10" t="s">
        <v>2821</v>
      </c>
      <c r="D2062" s="10" t="s">
        <v>1263</v>
      </c>
      <c r="E2062" s="10"/>
      <c r="F2062" s="10" t="s">
        <v>47</v>
      </c>
      <c r="I2062" s="10" t="s">
        <v>951</v>
      </c>
      <c r="J2062">
        <v>2018</v>
      </c>
      <c r="NT2062">
        <v>24350</v>
      </c>
      <c r="AIO2062">
        <v>17.964130434782618</v>
      </c>
    </row>
    <row r="2063" spans="1:925" x14ac:dyDescent="0.3">
      <c r="A2063" s="10" t="s">
        <v>2818</v>
      </c>
      <c r="B2063" s="10" t="s">
        <v>2819</v>
      </c>
      <c r="C2063" s="10" t="s">
        <v>2821</v>
      </c>
      <c r="D2063" s="10" t="s">
        <v>1263</v>
      </c>
      <c r="E2063" s="10"/>
      <c r="F2063" s="10" t="s">
        <v>47</v>
      </c>
      <c r="I2063" s="10" t="s">
        <v>951</v>
      </c>
      <c r="J2063">
        <v>2019</v>
      </c>
      <c r="NT2063">
        <v>23252</v>
      </c>
      <c r="AIO2063">
        <v>17.42239130434783</v>
      </c>
    </row>
    <row r="2064" spans="1:925" x14ac:dyDescent="0.3">
      <c r="A2064" s="10" t="s">
        <v>2818</v>
      </c>
      <c r="B2064" s="10" t="s">
        <v>2819</v>
      </c>
      <c r="C2064" s="10" t="s">
        <v>2821</v>
      </c>
      <c r="D2064" s="10" t="s">
        <v>1263</v>
      </c>
      <c r="E2064" s="10"/>
      <c r="F2064" s="10" t="s">
        <v>47</v>
      </c>
      <c r="I2064" s="10" t="s">
        <v>951</v>
      </c>
      <c r="J2064">
        <v>2020</v>
      </c>
      <c r="NT2064">
        <v>22487</v>
      </c>
      <c r="AIO2064">
        <v>16.848115942028986</v>
      </c>
    </row>
    <row r="2065" spans="1:929" x14ac:dyDescent="0.3">
      <c r="A2065" s="10" t="s">
        <v>2818</v>
      </c>
      <c r="B2065" s="10" t="s">
        <v>2819</v>
      </c>
      <c r="C2065" s="10" t="s">
        <v>2821</v>
      </c>
      <c r="D2065" s="10" t="s">
        <v>1269</v>
      </c>
      <c r="E2065" s="10"/>
      <c r="F2065" s="10" t="s">
        <v>47</v>
      </c>
      <c r="I2065" s="10" t="s">
        <v>951</v>
      </c>
      <c r="J2065">
        <v>2008</v>
      </c>
      <c r="NW2065">
        <v>27599</v>
      </c>
      <c r="AIR2065">
        <v>14.487463768115953</v>
      </c>
    </row>
    <row r="2066" spans="1:929" x14ac:dyDescent="0.3">
      <c r="A2066" s="10" t="s">
        <v>2818</v>
      </c>
      <c r="B2066" s="10" t="s">
        <v>2819</v>
      </c>
      <c r="C2066" s="10" t="s">
        <v>2821</v>
      </c>
      <c r="D2066" s="10" t="s">
        <v>1269</v>
      </c>
      <c r="E2066" s="10"/>
      <c r="F2066" s="10" t="s">
        <v>47</v>
      </c>
      <c r="I2066" s="10" t="s">
        <v>951</v>
      </c>
      <c r="J2066">
        <v>2009</v>
      </c>
      <c r="NW2066">
        <v>30233</v>
      </c>
      <c r="AIR2066">
        <v>16.237318840579704</v>
      </c>
    </row>
    <row r="2067" spans="1:929" x14ac:dyDescent="0.3">
      <c r="A2067" s="10" t="s">
        <v>2818</v>
      </c>
      <c r="B2067" s="10" t="s">
        <v>2819</v>
      </c>
      <c r="C2067" s="10" t="s">
        <v>2821</v>
      </c>
      <c r="D2067" s="10" t="s">
        <v>1269</v>
      </c>
      <c r="E2067" s="10"/>
      <c r="F2067" s="10" t="s">
        <v>47</v>
      </c>
      <c r="I2067" s="10" t="s">
        <v>951</v>
      </c>
      <c r="J2067">
        <v>2010</v>
      </c>
      <c r="NW2067">
        <v>28390</v>
      </c>
      <c r="AIR2067">
        <v>15.997681159420297</v>
      </c>
    </row>
    <row r="2068" spans="1:929" x14ac:dyDescent="0.3">
      <c r="A2068" s="10" t="s">
        <v>2818</v>
      </c>
      <c r="B2068" s="10" t="s">
        <v>2819</v>
      </c>
      <c r="C2068" s="10" t="s">
        <v>2821</v>
      </c>
      <c r="D2068" s="10" t="s">
        <v>1269</v>
      </c>
      <c r="E2068" s="10"/>
      <c r="F2068" s="10" t="s">
        <v>47</v>
      </c>
      <c r="I2068" s="10" t="s">
        <v>951</v>
      </c>
      <c r="J2068">
        <v>2011</v>
      </c>
      <c r="NW2068">
        <v>30547</v>
      </c>
      <c r="AIR2068">
        <v>17.271159420289823</v>
      </c>
    </row>
    <row r="2069" spans="1:929" x14ac:dyDescent="0.3">
      <c r="A2069" s="10" t="s">
        <v>2818</v>
      </c>
      <c r="B2069" s="10" t="s">
        <v>2819</v>
      </c>
      <c r="C2069" s="10" t="s">
        <v>2821</v>
      </c>
      <c r="D2069" s="10" t="s">
        <v>1269</v>
      </c>
      <c r="E2069" s="10"/>
      <c r="F2069" s="10" t="s">
        <v>47</v>
      </c>
      <c r="I2069" s="10" t="s">
        <v>951</v>
      </c>
      <c r="J2069">
        <v>2012</v>
      </c>
      <c r="NW2069">
        <v>27568</v>
      </c>
      <c r="AIR2069">
        <v>15.705579710144933</v>
      </c>
    </row>
    <row r="2070" spans="1:929" x14ac:dyDescent="0.3">
      <c r="A2070" s="10" t="s">
        <v>2818</v>
      </c>
      <c r="B2070" s="10" t="s">
        <v>2819</v>
      </c>
      <c r="C2070" s="10" t="s">
        <v>2821</v>
      </c>
      <c r="D2070" s="10" t="s">
        <v>1269</v>
      </c>
      <c r="E2070" s="10"/>
      <c r="F2070" s="10" t="s">
        <v>47</v>
      </c>
      <c r="I2070" s="10" t="s">
        <v>951</v>
      </c>
      <c r="J2070">
        <v>2013</v>
      </c>
      <c r="NW2070">
        <v>35069</v>
      </c>
      <c r="AIR2070">
        <v>19.054637681159399</v>
      </c>
    </row>
    <row r="2071" spans="1:929" x14ac:dyDescent="0.3">
      <c r="A2071" s="10" t="s">
        <v>2818</v>
      </c>
      <c r="B2071" s="10" t="s">
        <v>2819</v>
      </c>
      <c r="C2071" s="10" t="s">
        <v>2821</v>
      </c>
      <c r="D2071" s="10" t="s">
        <v>1269</v>
      </c>
      <c r="E2071" s="10"/>
      <c r="F2071" s="10" t="s">
        <v>47</v>
      </c>
      <c r="I2071" s="10" t="s">
        <v>951</v>
      </c>
      <c r="J2071">
        <v>2014</v>
      </c>
      <c r="NW2071">
        <v>40809</v>
      </c>
      <c r="AIR2071">
        <v>25.359347826086914</v>
      </c>
    </row>
    <row r="2072" spans="1:929" x14ac:dyDescent="0.3">
      <c r="A2072" s="10" t="s">
        <v>2818</v>
      </c>
      <c r="B2072" s="10" t="s">
        <v>2819</v>
      </c>
      <c r="C2072" s="10" t="s">
        <v>2821</v>
      </c>
      <c r="D2072" s="10" t="s">
        <v>1269</v>
      </c>
      <c r="E2072" s="10"/>
      <c r="F2072" s="10" t="s">
        <v>47</v>
      </c>
      <c r="I2072" s="10" t="s">
        <v>951</v>
      </c>
      <c r="J2072">
        <v>2015</v>
      </c>
      <c r="NW2072">
        <v>39284</v>
      </c>
      <c r="AIR2072">
        <v>24.373623188405801</v>
      </c>
    </row>
    <row r="2073" spans="1:929" x14ac:dyDescent="0.3">
      <c r="A2073" s="10" t="s">
        <v>2818</v>
      </c>
      <c r="B2073" s="10" t="s">
        <v>2819</v>
      </c>
      <c r="C2073" s="10" t="s">
        <v>2821</v>
      </c>
      <c r="D2073" s="10" t="s">
        <v>1269</v>
      </c>
      <c r="E2073" s="10"/>
      <c r="F2073" s="10" t="s">
        <v>47</v>
      </c>
      <c r="I2073" s="10" t="s">
        <v>951</v>
      </c>
      <c r="J2073">
        <v>2016</v>
      </c>
      <c r="NW2073">
        <v>36505</v>
      </c>
      <c r="AIR2073">
        <v>23.307898550724634</v>
      </c>
    </row>
    <row r="2074" spans="1:929" x14ac:dyDescent="0.3">
      <c r="A2074" s="10" t="s">
        <v>2818</v>
      </c>
      <c r="B2074" s="10" t="s">
        <v>2819</v>
      </c>
      <c r="C2074" s="10" t="s">
        <v>2821</v>
      </c>
      <c r="D2074" s="10" t="s">
        <v>1269</v>
      </c>
      <c r="E2074" s="10"/>
      <c r="F2074" s="10" t="s">
        <v>47</v>
      </c>
      <c r="I2074" s="10" t="s">
        <v>951</v>
      </c>
      <c r="J2074">
        <v>2017</v>
      </c>
      <c r="NW2074">
        <v>34831</v>
      </c>
      <c r="AIR2074">
        <v>22.017898550724659</v>
      </c>
    </row>
    <row r="2075" spans="1:929" x14ac:dyDescent="0.3">
      <c r="A2075" s="10" t="s">
        <v>2818</v>
      </c>
      <c r="B2075" s="10" t="s">
        <v>2819</v>
      </c>
      <c r="C2075" s="10" t="s">
        <v>2821</v>
      </c>
      <c r="D2075" s="10" t="s">
        <v>1269</v>
      </c>
      <c r="E2075" s="10"/>
      <c r="F2075" s="10" t="s">
        <v>47</v>
      </c>
      <c r="I2075" s="10" t="s">
        <v>951</v>
      </c>
      <c r="J2075">
        <v>2018</v>
      </c>
      <c r="NW2075">
        <v>34269</v>
      </c>
      <c r="AIR2075">
        <v>22.194492753623177</v>
      </c>
    </row>
    <row r="2076" spans="1:929" x14ac:dyDescent="0.3">
      <c r="A2076" s="10" t="s">
        <v>2818</v>
      </c>
      <c r="B2076" s="10" t="s">
        <v>2819</v>
      </c>
      <c r="C2076" s="10" t="s">
        <v>2821</v>
      </c>
      <c r="D2076" s="10" t="s">
        <v>1269</v>
      </c>
      <c r="E2076" s="10"/>
      <c r="F2076" s="10" t="s">
        <v>47</v>
      </c>
      <c r="I2076" s="10" t="s">
        <v>951</v>
      </c>
      <c r="J2076">
        <v>2019</v>
      </c>
      <c r="NW2076">
        <v>32496</v>
      </c>
      <c r="AIR2076">
        <v>21.283333333333328</v>
      </c>
    </row>
    <row r="2077" spans="1:929" x14ac:dyDescent="0.3">
      <c r="A2077" s="10" t="s">
        <v>2818</v>
      </c>
      <c r="B2077" s="10" t="s">
        <v>2819</v>
      </c>
      <c r="C2077" s="10" t="s">
        <v>2821</v>
      </c>
      <c r="D2077" s="10" t="s">
        <v>1269</v>
      </c>
      <c r="E2077" s="10"/>
      <c r="F2077" s="10" t="s">
        <v>47</v>
      </c>
      <c r="I2077" s="10" t="s">
        <v>951</v>
      </c>
      <c r="J2077">
        <v>2020</v>
      </c>
      <c r="NW2077">
        <v>24972</v>
      </c>
      <c r="AIR2077">
        <v>16.195942028985513</v>
      </c>
    </row>
    <row r="2078" spans="1:929" x14ac:dyDescent="0.3">
      <c r="A2078" s="10" t="s">
        <v>2818</v>
      </c>
      <c r="B2078" s="10" t="s">
        <v>2819</v>
      </c>
      <c r="C2078" s="10" t="s">
        <v>2821</v>
      </c>
      <c r="D2078" s="10" t="s">
        <v>973</v>
      </c>
      <c r="E2078" s="10"/>
      <c r="F2078" s="10" t="s">
        <v>47</v>
      </c>
      <c r="I2078" s="10" t="s">
        <v>951</v>
      </c>
      <c r="J2078">
        <v>2008</v>
      </c>
      <c r="NX2078">
        <v>3315</v>
      </c>
      <c r="AIS2078">
        <v>4.4894927536231855</v>
      </c>
    </row>
    <row r="2079" spans="1:929" x14ac:dyDescent="0.3">
      <c r="A2079" s="10" t="s">
        <v>2818</v>
      </c>
      <c r="B2079" s="10" t="s">
        <v>2819</v>
      </c>
      <c r="C2079" s="10" t="s">
        <v>2821</v>
      </c>
      <c r="D2079" s="10" t="s">
        <v>973</v>
      </c>
      <c r="E2079" s="10"/>
      <c r="F2079" s="10" t="s">
        <v>47</v>
      </c>
      <c r="I2079" s="10" t="s">
        <v>951</v>
      </c>
      <c r="J2079">
        <v>2009</v>
      </c>
      <c r="NX2079">
        <v>3344</v>
      </c>
      <c r="AIS2079">
        <v>5.1378985507246409</v>
      </c>
    </row>
    <row r="2080" spans="1:929" x14ac:dyDescent="0.3">
      <c r="A2080" s="10" t="s">
        <v>2818</v>
      </c>
      <c r="B2080" s="10" t="s">
        <v>2819</v>
      </c>
      <c r="C2080" s="10" t="s">
        <v>2821</v>
      </c>
      <c r="D2080" s="10" t="s">
        <v>973</v>
      </c>
      <c r="E2080" s="10"/>
      <c r="F2080" s="10" t="s">
        <v>47</v>
      </c>
      <c r="I2080" s="10" t="s">
        <v>951</v>
      </c>
      <c r="J2080">
        <v>2010</v>
      </c>
      <c r="NX2080">
        <v>3073</v>
      </c>
      <c r="AIS2080">
        <v>4.6073188405797092</v>
      </c>
    </row>
    <row r="2081" spans="1:930" x14ac:dyDescent="0.3">
      <c r="A2081" s="10" t="s">
        <v>2818</v>
      </c>
      <c r="B2081" s="10" t="s">
        <v>2819</v>
      </c>
      <c r="C2081" s="10" t="s">
        <v>2821</v>
      </c>
      <c r="D2081" s="10" t="s">
        <v>973</v>
      </c>
      <c r="E2081" s="10"/>
      <c r="F2081" s="10" t="s">
        <v>47</v>
      </c>
      <c r="I2081" s="10" t="s">
        <v>951</v>
      </c>
      <c r="J2081">
        <v>2011</v>
      </c>
      <c r="NX2081">
        <v>3543</v>
      </c>
      <c r="AIS2081">
        <v>4.9356521739130432</v>
      </c>
    </row>
    <row r="2082" spans="1:930" x14ac:dyDescent="0.3">
      <c r="A2082" s="10" t="s">
        <v>2818</v>
      </c>
      <c r="B2082" s="10" t="s">
        <v>2819</v>
      </c>
      <c r="C2082" s="10" t="s">
        <v>2821</v>
      </c>
      <c r="D2082" s="10" t="s">
        <v>973</v>
      </c>
      <c r="E2082" s="10"/>
      <c r="F2082" s="10" t="s">
        <v>47</v>
      </c>
      <c r="I2082" s="10" t="s">
        <v>951</v>
      </c>
      <c r="J2082">
        <v>2012</v>
      </c>
      <c r="NX2082">
        <v>3204</v>
      </c>
      <c r="AIS2082">
        <v>5.2236231884058029</v>
      </c>
    </row>
    <row r="2083" spans="1:930" x14ac:dyDescent="0.3">
      <c r="A2083" s="10" t="s">
        <v>2818</v>
      </c>
      <c r="B2083" s="10" t="s">
        <v>2819</v>
      </c>
      <c r="C2083" s="10" t="s">
        <v>2821</v>
      </c>
      <c r="D2083" s="10" t="s">
        <v>973</v>
      </c>
      <c r="E2083" s="10"/>
      <c r="F2083" s="10" t="s">
        <v>47</v>
      </c>
      <c r="I2083" s="10" t="s">
        <v>951</v>
      </c>
      <c r="J2083">
        <v>2013</v>
      </c>
      <c r="NX2083">
        <v>3143</v>
      </c>
      <c r="AIS2083">
        <v>4.6165217391304365</v>
      </c>
    </row>
    <row r="2084" spans="1:930" x14ac:dyDescent="0.3">
      <c r="A2084" s="10" t="s">
        <v>2818</v>
      </c>
      <c r="B2084" s="10" t="s">
        <v>2819</v>
      </c>
      <c r="C2084" s="10" t="s">
        <v>2821</v>
      </c>
      <c r="D2084" s="10" t="s">
        <v>973</v>
      </c>
      <c r="E2084" s="10"/>
      <c r="F2084" s="10" t="s">
        <v>47</v>
      </c>
      <c r="I2084" s="10" t="s">
        <v>951</v>
      </c>
      <c r="J2084">
        <v>2014</v>
      </c>
      <c r="NX2084">
        <v>2811</v>
      </c>
      <c r="AIS2084">
        <v>3.9113768115942049</v>
      </c>
    </row>
    <row r="2085" spans="1:930" x14ac:dyDescent="0.3">
      <c r="A2085" s="10" t="s">
        <v>2818</v>
      </c>
      <c r="B2085" s="10" t="s">
        <v>2819</v>
      </c>
      <c r="C2085" s="10" t="s">
        <v>2821</v>
      </c>
      <c r="D2085" s="10" t="s">
        <v>973</v>
      </c>
      <c r="E2085" s="10"/>
      <c r="F2085" s="10" t="s">
        <v>47</v>
      </c>
      <c r="I2085" s="10" t="s">
        <v>951</v>
      </c>
      <c r="J2085">
        <v>2015</v>
      </c>
      <c r="NX2085">
        <v>2716</v>
      </c>
      <c r="AIS2085">
        <v>4.3055797101449311</v>
      </c>
    </row>
    <row r="2086" spans="1:930" x14ac:dyDescent="0.3">
      <c r="A2086" s="10" t="s">
        <v>2818</v>
      </c>
      <c r="B2086" s="10" t="s">
        <v>2819</v>
      </c>
      <c r="C2086" s="10" t="s">
        <v>2821</v>
      </c>
      <c r="D2086" s="10" t="s">
        <v>973</v>
      </c>
      <c r="E2086" s="10"/>
      <c r="F2086" s="10" t="s">
        <v>47</v>
      </c>
      <c r="I2086" s="10" t="s">
        <v>951</v>
      </c>
      <c r="J2086">
        <v>2016</v>
      </c>
      <c r="NX2086">
        <v>2621</v>
      </c>
      <c r="AIS2086">
        <v>3.9811594202898557</v>
      </c>
    </row>
    <row r="2087" spans="1:930" x14ac:dyDescent="0.3">
      <c r="A2087" s="10" t="s">
        <v>2818</v>
      </c>
      <c r="B2087" s="10" t="s">
        <v>2819</v>
      </c>
      <c r="C2087" s="10" t="s">
        <v>2821</v>
      </c>
      <c r="D2087" s="10" t="s">
        <v>973</v>
      </c>
      <c r="E2087" s="10"/>
      <c r="F2087" s="10" t="s">
        <v>47</v>
      </c>
      <c r="I2087" s="10" t="s">
        <v>951</v>
      </c>
      <c r="J2087">
        <v>2017</v>
      </c>
      <c r="NX2087">
        <v>2783</v>
      </c>
      <c r="AIS2087">
        <v>3.9976086956521772</v>
      </c>
    </row>
    <row r="2088" spans="1:930" x14ac:dyDescent="0.3">
      <c r="A2088" s="10" t="s">
        <v>2818</v>
      </c>
      <c r="B2088" s="10" t="s">
        <v>2819</v>
      </c>
      <c r="C2088" s="10" t="s">
        <v>2821</v>
      </c>
      <c r="D2088" s="10" t="s">
        <v>973</v>
      </c>
      <c r="E2088" s="10"/>
      <c r="F2088" s="10" t="s">
        <v>47</v>
      </c>
      <c r="I2088" s="10" t="s">
        <v>951</v>
      </c>
      <c r="J2088">
        <v>2018</v>
      </c>
      <c r="NX2088">
        <v>3469</v>
      </c>
      <c r="AIS2088">
        <v>5.1477536231884056</v>
      </c>
    </row>
    <row r="2089" spans="1:930" x14ac:dyDescent="0.3">
      <c r="A2089" s="10" t="s">
        <v>2818</v>
      </c>
      <c r="B2089" s="10" t="s">
        <v>2819</v>
      </c>
      <c r="C2089" s="10" t="s">
        <v>2821</v>
      </c>
      <c r="D2089" s="10" t="s">
        <v>973</v>
      </c>
      <c r="E2089" s="10"/>
      <c r="F2089" s="10" t="s">
        <v>47</v>
      </c>
      <c r="I2089" s="10" t="s">
        <v>951</v>
      </c>
      <c r="J2089">
        <v>2019</v>
      </c>
      <c r="NX2089">
        <v>4069</v>
      </c>
      <c r="AIS2089">
        <v>5.710652173913048</v>
      </c>
    </row>
    <row r="2090" spans="1:930" x14ac:dyDescent="0.3">
      <c r="A2090" s="10" t="s">
        <v>2818</v>
      </c>
      <c r="B2090" s="10" t="s">
        <v>2819</v>
      </c>
      <c r="C2090" s="10" t="s">
        <v>2821</v>
      </c>
      <c r="D2090" s="10" t="s">
        <v>973</v>
      </c>
      <c r="E2090" s="10"/>
      <c r="F2090" s="10" t="s">
        <v>47</v>
      </c>
      <c r="I2090" s="10" t="s">
        <v>951</v>
      </c>
      <c r="J2090">
        <v>2020</v>
      </c>
      <c r="NX2090">
        <v>3402</v>
      </c>
      <c r="AIS2090">
        <v>6.1626086956521764</v>
      </c>
    </row>
    <row r="2091" spans="1:930" x14ac:dyDescent="0.3">
      <c r="A2091" s="10" t="s">
        <v>2818</v>
      </c>
      <c r="B2091" s="10" t="s">
        <v>2819</v>
      </c>
      <c r="C2091" s="10" t="s">
        <v>2822</v>
      </c>
      <c r="D2091" s="10" t="s">
        <v>1251</v>
      </c>
      <c r="E2091" s="10"/>
      <c r="F2091" s="10" t="s">
        <v>47</v>
      </c>
      <c r="I2091" s="10" t="s">
        <v>951</v>
      </c>
      <c r="J2091">
        <v>2008</v>
      </c>
      <c r="NY2091">
        <v>292</v>
      </c>
      <c r="AIT2091">
        <v>0.58644927536231883</v>
      </c>
    </row>
    <row r="2092" spans="1:930" x14ac:dyDescent="0.3">
      <c r="A2092" s="10" t="s">
        <v>2818</v>
      </c>
      <c r="B2092" s="10" t="s">
        <v>2819</v>
      </c>
      <c r="C2092" s="10" t="s">
        <v>2822</v>
      </c>
      <c r="D2092" s="10" t="s">
        <v>1251</v>
      </c>
      <c r="E2092" s="10"/>
      <c r="F2092" s="10" t="s">
        <v>47</v>
      </c>
      <c r="I2092" s="10" t="s">
        <v>951</v>
      </c>
      <c r="J2092">
        <v>2009</v>
      </c>
      <c r="NY2092">
        <v>308</v>
      </c>
      <c r="AIT2092">
        <v>0.37144927536231903</v>
      </c>
    </row>
    <row r="2093" spans="1:930" x14ac:dyDescent="0.3">
      <c r="A2093" s="10" t="s">
        <v>2818</v>
      </c>
      <c r="B2093" s="10" t="s">
        <v>2819</v>
      </c>
      <c r="C2093" s="10" t="s">
        <v>2822</v>
      </c>
      <c r="D2093" s="10" t="s">
        <v>1251</v>
      </c>
      <c r="E2093" s="10"/>
      <c r="F2093" s="10" t="s">
        <v>47</v>
      </c>
      <c r="I2093" s="10" t="s">
        <v>951</v>
      </c>
      <c r="J2093">
        <v>2010</v>
      </c>
      <c r="NY2093">
        <v>251</v>
      </c>
      <c r="AIT2093">
        <v>0.29862318840579721</v>
      </c>
    </row>
    <row r="2094" spans="1:930" x14ac:dyDescent="0.3">
      <c r="A2094" s="10" t="s">
        <v>2818</v>
      </c>
      <c r="B2094" s="10" t="s">
        <v>2819</v>
      </c>
      <c r="C2094" s="10" t="s">
        <v>2822</v>
      </c>
      <c r="D2094" s="10" t="s">
        <v>1251</v>
      </c>
      <c r="E2094" s="10"/>
      <c r="F2094" s="10" t="s">
        <v>47</v>
      </c>
      <c r="I2094" s="10" t="s">
        <v>951</v>
      </c>
      <c r="J2094">
        <v>2011</v>
      </c>
      <c r="NY2094">
        <v>269</v>
      </c>
      <c r="AIT2094">
        <v>0.28456521739130447</v>
      </c>
    </row>
    <row r="2095" spans="1:930" x14ac:dyDescent="0.3">
      <c r="A2095" s="10" t="s">
        <v>2818</v>
      </c>
      <c r="B2095" s="10" t="s">
        <v>2819</v>
      </c>
      <c r="C2095" s="10" t="s">
        <v>2822</v>
      </c>
      <c r="D2095" s="10" t="s">
        <v>1251</v>
      </c>
      <c r="E2095" s="10"/>
      <c r="F2095" s="10" t="s">
        <v>47</v>
      </c>
      <c r="I2095" s="10" t="s">
        <v>951</v>
      </c>
      <c r="J2095">
        <v>2012</v>
      </c>
      <c r="NY2095">
        <v>217</v>
      </c>
      <c r="AIT2095">
        <v>1.1832608695652174</v>
      </c>
    </row>
    <row r="2096" spans="1:930" x14ac:dyDescent="0.3">
      <c r="A2096" s="10" t="s">
        <v>2818</v>
      </c>
      <c r="B2096" s="10" t="s">
        <v>2819</v>
      </c>
      <c r="C2096" s="10" t="s">
        <v>2822</v>
      </c>
      <c r="D2096" s="10" t="s">
        <v>1251</v>
      </c>
      <c r="E2096" s="10"/>
      <c r="F2096" s="10" t="s">
        <v>47</v>
      </c>
      <c r="I2096" s="10" t="s">
        <v>951</v>
      </c>
      <c r="J2096">
        <v>2013</v>
      </c>
      <c r="NY2096">
        <v>247</v>
      </c>
      <c r="AIT2096">
        <v>0.27347826086956528</v>
      </c>
    </row>
    <row r="2097" spans="1:931" x14ac:dyDescent="0.3">
      <c r="A2097" s="10" t="s">
        <v>2818</v>
      </c>
      <c r="B2097" s="10" t="s">
        <v>2819</v>
      </c>
      <c r="C2097" s="10" t="s">
        <v>2822</v>
      </c>
      <c r="D2097" s="10" t="s">
        <v>1251</v>
      </c>
      <c r="E2097" s="10"/>
      <c r="F2097" s="10" t="s">
        <v>47</v>
      </c>
      <c r="I2097" s="10" t="s">
        <v>951</v>
      </c>
      <c r="J2097">
        <v>2014</v>
      </c>
      <c r="NY2097">
        <v>302</v>
      </c>
      <c r="AIT2097">
        <v>0.255</v>
      </c>
    </row>
    <row r="2098" spans="1:931" x14ac:dyDescent="0.3">
      <c r="A2098" s="10" t="s">
        <v>2818</v>
      </c>
      <c r="B2098" s="10" t="s">
        <v>2819</v>
      </c>
      <c r="C2098" s="10" t="s">
        <v>2822</v>
      </c>
      <c r="D2098" s="10" t="s">
        <v>1251</v>
      </c>
      <c r="E2098" s="10"/>
      <c r="F2098" s="10" t="s">
        <v>47</v>
      </c>
      <c r="I2098" s="10" t="s">
        <v>951</v>
      </c>
      <c r="J2098">
        <v>2015</v>
      </c>
      <c r="NY2098">
        <v>305</v>
      </c>
      <c r="AIT2098">
        <v>0.22594202898550725</v>
      </c>
    </row>
    <row r="2099" spans="1:931" x14ac:dyDescent="0.3">
      <c r="A2099" s="10" t="s">
        <v>2818</v>
      </c>
      <c r="B2099" s="10" t="s">
        <v>2819</v>
      </c>
      <c r="C2099" s="10" t="s">
        <v>2822</v>
      </c>
      <c r="D2099" s="10" t="s">
        <v>1251</v>
      </c>
      <c r="E2099" s="10"/>
      <c r="F2099" s="10" t="s">
        <v>47</v>
      </c>
      <c r="I2099" s="10" t="s">
        <v>951</v>
      </c>
      <c r="J2099">
        <v>2016</v>
      </c>
      <c r="NY2099">
        <v>281</v>
      </c>
      <c r="AIT2099">
        <v>0.30434782608695649</v>
      </c>
    </row>
    <row r="2100" spans="1:931" x14ac:dyDescent="0.3">
      <c r="A2100" s="10" t="s">
        <v>2818</v>
      </c>
      <c r="B2100" s="10" t="s">
        <v>2819</v>
      </c>
      <c r="C2100" s="10" t="s">
        <v>2822</v>
      </c>
      <c r="D2100" s="10" t="s">
        <v>1251</v>
      </c>
      <c r="E2100" s="10"/>
      <c r="F2100" s="10" t="s">
        <v>47</v>
      </c>
      <c r="I2100" s="10" t="s">
        <v>951</v>
      </c>
      <c r="J2100">
        <v>2017</v>
      </c>
      <c r="NY2100">
        <v>303</v>
      </c>
      <c r="AIT2100">
        <v>0.30963768115942031</v>
      </c>
    </row>
    <row r="2101" spans="1:931" x14ac:dyDescent="0.3">
      <c r="A2101" s="10" t="s">
        <v>2818</v>
      </c>
      <c r="B2101" s="10" t="s">
        <v>2819</v>
      </c>
      <c r="C2101" s="10" t="s">
        <v>2822</v>
      </c>
      <c r="D2101" s="10" t="s">
        <v>1251</v>
      </c>
      <c r="E2101" s="10"/>
      <c r="F2101" s="10" t="s">
        <v>47</v>
      </c>
      <c r="I2101" s="10" t="s">
        <v>951</v>
      </c>
      <c r="J2101">
        <v>2018</v>
      </c>
      <c r="NY2101">
        <v>335</v>
      </c>
      <c r="AIT2101">
        <v>1.2115942028985511</v>
      </c>
    </row>
    <row r="2102" spans="1:931" x14ac:dyDescent="0.3">
      <c r="A2102" s="10" t="s">
        <v>2818</v>
      </c>
      <c r="B2102" s="10" t="s">
        <v>2819</v>
      </c>
      <c r="C2102" s="10" t="s">
        <v>2822</v>
      </c>
      <c r="D2102" s="10" t="s">
        <v>1251</v>
      </c>
      <c r="E2102" s="10"/>
      <c r="F2102" s="10" t="s">
        <v>47</v>
      </c>
      <c r="I2102" s="10" t="s">
        <v>951</v>
      </c>
      <c r="J2102">
        <v>2019</v>
      </c>
      <c r="NY2102">
        <v>361</v>
      </c>
      <c r="AIT2102">
        <v>0.37833333333333341</v>
      </c>
    </row>
    <row r="2103" spans="1:931" x14ac:dyDescent="0.3">
      <c r="A2103" s="10" t="s">
        <v>2818</v>
      </c>
      <c r="B2103" s="10" t="s">
        <v>2819</v>
      </c>
      <c r="C2103" s="10" t="s">
        <v>2822</v>
      </c>
      <c r="D2103" s="10" t="s">
        <v>1251</v>
      </c>
      <c r="E2103" s="10"/>
      <c r="F2103" s="10" t="s">
        <v>47</v>
      </c>
      <c r="I2103" s="10" t="s">
        <v>951</v>
      </c>
      <c r="J2103">
        <v>2020</v>
      </c>
      <c r="NY2103">
        <v>443</v>
      </c>
      <c r="AIT2103">
        <v>2.4057971014492783E-2</v>
      </c>
    </row>
    <row r="2104" spans="1:931" x14ac:dyDescent="0.3">
      <c r="A2104" s="10" t="s">
        <v>2818</v>
      </c>
      <c r="B2104" s="10" t="s">
        <v>2819</v>
      </c>
      <c r="C2104" s="10" t="s">
        <v>2822</v>
      </c>
      <c r="D2104" s="10" t="s">
        <v>1253</v>
      </c>
      <c r="E2104" s="10"/>
      <c r="F2104" s="10" t="s">
        <v>47</v>
      </c>
      <c r="I2104" s="10" t="s">
        <v>951</v>
      </c>
      <c r="J2104">
        <v>2008</v>
      </c>
      <c r="NZ2104">
        <v>106144</v>
      </c>
      <c r="AIU2104">
        <v>127.18608695652171</v>
      </c>
    </row>
    <row r="2105" spans="1:931" x14ac:dyDescent="0.3">
      <c r="A2105" s="10" t="s">
        <v>2818</v>
      </c>
      <c r="B2105" s="10" t="s">
        <v>2819</v>
      </c>
      <c r="C2105" s="10" t="s">
        <v>2822</v>
      </c>
      <c r="D2105" s="10" t="s">
        <v>1253</v>
      </c>
      <c r="E2105" s="10"/>
      <c r="F2105" s="10" t="s">
        <v>47</v>
      </c>
      <c r="I2105" s="10" t="s">
        <v>951</v>
      </c>
      <c r="J2105">
        <v>2009</v>
      </c>
      <c r="NZ2105">
        <v>113752</v>
      </c>
      <c r="AIU2105">
        <v>140.88862318840592</v>
      </c>
    </row>
    <row r="2106" spans="1:931" x14ac:dyDescent="0.3">
      <c r="A2106" s="10" t="s">
        <v>2818</v>
      </c>
      <c r="B2106" s="10" t="s">
        <v>2819</v>
      </c>
      <c r="C2106" s="10" t="s">
        <v>2822</v>
      </c>
      <c r="D2106" s="10" t="s">
        <v>1253</v>
      </c>
      <c r="E2106" s="10"/>
      <c r="F2106" s="10" t="s">
        <v>47</v>
      </c>
      <c r="I2106" s="10" t="s">
        <v>951</v>
      </c>
      <c r="J2106">
        <v>2010</v>
      </c>
      <c r="NZ2106">
        <v>113478</v>
      </c>
      <c r="AIU2106">
        <v>138.01724637681139</v>
      </c>
    </row>
    <row r="2107" spans="1:931" x14ac:dyDescent="0.3">
      <c r="A2107" s="10" t="s">
        <v>2818</v>
      </c>
      <c r="B2107" s="10" t="s">
        <v>2819</v>
      </c>
      <c r="C2107" s="10" t="s">
        <v>2822</v>
      </c>
      <c r="D2107" s="10" t="s">
        <v>1253</v>
      </c>
      <c r="E2107" s="10"/>
      <c r="F2107" s="10" t="s">
        <v>47</v>
      </c>
      <c r="I2107" s="10" t="s">
        <v>951</v>
      </c>
      <c r="J2107">
        <v>2011</v>
      </c>
      <c r="NZ2107">
        <v>127956</v>
      </c>
      <c r="AIU2107">
        <v>149.85260869565209</v>
      </c>
    </row>
    <row r="2108" spans="1:931" x14ac:dyDescent="0.3">
      <c r="A2108" s="10" t="s">
        <v>2818</v>
      </c>
      <c r="B2108" s="10" t="s">
        <v>2819</v>
      </c>
      <c r="C2108" s="10" t="s">
        <v>2822</v>
      </c>
      <c r="D2108" s="10" t="s">
        <v>1253</v>
      </c>
      <c r="E2108" s="10"/>
      <c r="F2108" s="10" t="s">
        <v>47</v>
      </c>
      <c r="I2108" s="10" t="s">
        <v>951</v>
      </c>
      <c r="J2108">
        <v>2012</v>
      </c>
      <c r="NZ2108">
        <v>120470</v>
      </c>
      <c r="AIU2108">
        <v>144.77652173913052</v>
      </c>
    </row>
    <row r="2109" spans="1:931" x14ac:dyDescent="0.3">
      <c r="A2109" s="10" t="s">
        <v>2818</v>
      </c>
      <c r="B2109" s="10" t="s">
        <v>2819</v>
      </c>
      <c r="C2109" s="10" t="s">
        <v>2822</v>
      </c>
      <c r="D2109" s="10" t="s">
        <v>1253</v>
      </c>
      <c r="E2109" s="10"/>
      <c r="F2109" s="10" t="s">
        <v>47</v>
      </c>
      <c r="I2109" s="10" t="s">
        <v>951</v>
      </c>
      <c r="J2109">
        <v>2013</v>
      </c>
      <c r="NZ2109">
        <v>121090</v>
      </c>
      <c r="AIU2109">
        <v>138.34797101449294</v>
      </c>
    </row>
    <row r="2110" spans="1:931" x14ac:dyDescent="0.3">
      <c r="A2110" s="10" t="s">
        <v>2818</v>
      </c>
      <c r="B2110" s="10" t="s">
        <v>2819</v>
      </c>
      <c r="C2110" s="10" t="s">
        <v>2822</v>
      </c>
      <c r="D2110" s="10" t="s">
        <v>1253</v>
      </c>
      <c r="E2110" s="10"/>
      <c r="F2110" s="10" t="s">
        <v>47</v>
      </c>
      <c r="I2110" s="10" t="s">
        <v>951</v>
      </c>
      <c r="J2110">
        <v>2014</v>
      </c>
      <c r="NZ2110">
        <v>117110</v>
      </c>
      <c r="AIU2110">
        <v>140.18840579710147</v>
      </c>
    </row>
    <row r="2111" spans="1:931" x14ac:dyDescent="0.3">
      <c r="A2111" s="10" t="s">
        <v>2818</v>
      </c>
      <c r="B2111" s="10" t="s">
        <v>2819</v>
      </c>
      <c r="C2111" s="10" t="s">
        <v>2822</v>
      </c>
      <c r="D2111" s="10" t="s">
        <v>1253</v>
      </c>
      <c r="E2111" s="10"/>
      <c r="F2111" s="10" t="s">
        <v>47</v>
      </c>
      <c r="I2111" s="10" t="s">
        <v>951</v>
      </c>
      <c r="J2111">
        <v>2015</v>
      </c>
      <c r="NZ2111">
        <v>111729</v>
      </c>
      <c r="AIU2111">
        <v>137.19688405797098</v>
      </c>
    </row>
    <row r="2112" spans="1:931" x14ac:dyDescent="0.3">
      <c r="A2112" s="10" t="s">
        <v>2818</v>
      </c>
      <c r="B2112" s="10" t="s">
        <v>2819</v>
      </c>
      <c r="C2112" s="10" t="s">
        <v>2822</v>
      </c>
      <c r="D2112" s="10" t="s">
        <v>1253</v>
      </c>
      <c r="E2112" s="10"/>
      <c r="F2112" s="10" t="s">
        <v>47</v>
      </c>
      <c r="I2112" s="10" t="s">
        <v>951</v>
      </c>
      <c r="J2112">
        <v>2016</v>
      </c>
      <c r="NZ2112">
        <v>103902</v>
      </c>
      <c r="AIU2112">
        <v>126.47898550724643</v>
      </c>
    </row>
    <row r="2113" spans="1:932" x14ac:dyDescent="0.3">
      <c r="A2113" s="10" t="s">
        <v>2818</v>
      </c>
      <c r="B2113" s="10" t="s">
        <v>2819</v>
      </c>
      <c r="C2113" s="10" t="s">
        <v>2822</v>
      </c>
      <c r="D2113" s="10" t="s">
        <v>1253</v>
      </c>
      <c r="E2113" s="10"/>
      <c r="F2113" s="10" t="s">
        <v>47</v>
      </c>
      <c r="I2113" s="10" t="s">
        <v>951</v>
      </c>
      <c r="J2113">
        <v>2017</v>
      </c>
      <c r="NZ2113">
        <v>101267</v>
      </c>
      <c r="AIU2113">
        <v>119.71499999999983</v>
      </c>
    </row>
    <row r="2114" spans="1:932" x14ac:dyDescent="0.3">
      <c r="A2114" s="10" t="s">
        <v>2818</v>
      </c>
      <c r="B2114" s="10" t="s">
        <v>2819</v>
      </c>
      <c r="C2114" s="10" t="s">
        <v>2822</v>
      </c>
      <c r="D2114" s="10" t="s">
        <v>1253</v>
      </c>
      <c r="E2114" s="10"/>
      <c r="F2114" s="10" t="s">
        <v>47</v>
      </c>
      <c r="I2114" s="10" t="s">
        <v>951</v>
      </c>
      <c r="J2114">
        <v>2018</v>
      </c>
      <c r="NZ2114">
        <v>100746</v>
      </c>
      <c r="AIU2114">
        <v>118.82521739130429</v>
      </c>
    </row>
    <row r="2115" spans="1:932" x14ac:dyDescent="0.3">
      <c r="A2115" s="10" t="s">
        <v>2818</v>
      </c>
      <c r="B2115" s="10" t="s">
        <v>2819</v>
      </c>
      <c r="C2115" s="10" t="s">
        <v>2822</v>
      </c>
      <c r="D2115" s="10" t="s">
        <v>1253</v>
      </c>
      <c r="E2115" s="10"/>
      <c r="F2115" s="10" t="s">
        <v>47</v>
      </c>
      <c r="I2115" s="10" t="s">
        <v>951</v>
      </c>
      <c r="J2115">
        <v>2019</v>
      </c>
      <c r="NZ2115">
        <v>102355</v>
      </c>
      <c r="AIU2115">
        <v>123.99884057971018</v>
      </c>
    </row>
    <row r="2116" spans="1:932" x14ac:dyDescent="0.3">
      <c r="A2116" s="10" t="s">
        <v>2818</v>
      </c>
      <c r="B2116" s="10" t="s">
        <v>2819</v>
      </c>
      <c r="C2116" s="10" t="s">
        <v>2822</v>
      </c>
      <c r="D2116" s="10" t="s">
        <v>1253</v>
      </c>
      <c r="E2116" s="10"/>
      <c r="F2116" s="10" t="s">
        <v>47</v>
      </c>
      <c r="I2116" s="10" t="s">
        <v>951</v>
      </c>
      <c r="J2116">
        <v>2020</v>
      </c>
      <c r="NZ2116">
        <v>73855</v>
      </c>
      <c r="AIU2116">
        <v>109.10608695652171</v>
      </c>
    </row>
    <row r="2117" spans="1:932" x14ac:dyDescent="0.3">
      <c r="A2117" s="10" t="s">
        <v>2818</v>
      </c>
      <c r="B2117" s="10" t="s">
        <v>2819</v>
      </c>
      <c r="C2117" s="10" t="s">
        <v>2822</v>
      </c>
      <c r="D2117" s="10" t="s">
        <v>1255</v>
      </c>
      <c r="E2117" s="10"/>
      <c r="F2117" s="10" t="s">
        <v>47</v>
      </c>
      <c r="I2117" s="10" t="s">
        <v>951</v>
      </c>
      <c r="J2117">
        <v>2008</v>
      </c>
      <c r="OA2117">
        <v>99905</v>
      </c>
      <c r="AIV2117">
        <v>137.55217391304353</v>
      </c>
    </row>
    <row r="2118" spans="1:932" x14ac:dyDescent="0.3">
      <c r="A2118" s="10" t="s">
        <v>2818</v>
      </c>
      <c r="B2118" s="10" t="s">
        <v>2819</v>
      </c>
      <c r="C2118" s="10" t="s">
        <v>2822</v>
      </c>
      <c r="D2118" s="10" t="s">
        <v>1255</v>
      </c>
      <c r="E2118" s="10"/>
      <c r="F2118" s="10" t="s">
        <v>47</v>
      </c>
      <c r="I2118" s="10" t="s">
        <v>951</v>
      </c>
      <c r="J2118">
        <v>2009</v>
      </c>
      <c r="OA2118">
        <v>98518</v>
      </c>
      <c r="AIV2118">
        <v>139.70630434782606</v>
      </c>
    </row>
    <row r="2119" spans="1:932" x14ac:dyDescent="0.3">
      <c r="A2119" s="10" t="s">
        <v>2818</v>
      </c>
      <c r="B2119" s="10" t="s">
        <v>2819</v>
      </c>
      <c r="C2119" s="10" t="s">
        <v>2822</v>
      </c>
      <c r="D2119" s="10" t="s">
        <v>1255</v>
      </c>
      <c r="E2119" s="10"/>
      <c r="F2119" s="10" t="s">
        <v>47</v>
      </c>
      <c r="I2119" s="10" t="s">
        <v>951</v>
      </c>
      <c r="J2119">
        <v>2010</v>
      </c>
      <c r="OA2119">
        <v>92219</v>
      </c>
      <c r="AIV2119">
        <v>129.76572463768102</v>
      </c>
    </row>
    <row r="2120" spans="1:932" x14ac:dyDescent="0.3">
      <c r="A2120" s="10" t="s">
        <v>2818</v>
      </c>
      <c r="B2120" s="10" t="s">
        <v>2819</v>
      </c>
      <c r="C2120" s="10" t="s">
        <v>2822</v>
      </c>
      <c r="D2120" s="10" t="s">
        <v>1255</v>
      </c>
      <c r="E2120" s="10"/>
      <c r="F2120" s="10" t="s">
        <v>47</v>
      </c>
      <c r="I2120" s="10" t="s">
        <v>951</v>
      </c>
      <c r="J2120">
        <v>2011</v>
      </c>
      <c r="OA2120">
        <v>96234</v>
      </c>
      <c r="AIV2120">
        <v>131.24905797101451</v>
      </c>
    </row>
    <row r="2121" spans="1:932" x14ac:dyDescent="0.3">
      <c r="A2121" s="10" t="s">
        <v>2818</v>
      </c>
      <c r="B2121" s="10" t="s">
        <v>2819</v>
      </c>
      <c r="C2121" s="10" t="s">
        <v>2822</v>
      </c>
      <c r="D2121" s="10" t="s">
        <v>1255</v>
      </c>
      <c r="E2121" s="10"/>
      <c r="F2121" s="10" t="s">
        <v>47</v>
      </c>
      <c r="I2121" s="10" t="s">
        <v>951</v>
      </c>
      <c r="J2121">
        <v>2012</v>
      </c>
      <c r="OA2121">
        <v>81342</v>
      </c>
      <c r="AIV2121">
        <v>112.94079710144931</v>
      </c>
    </row>
    <row r="2122" spans="1:932" x14ac:dyDescent="0.3">
      <c r="A2122" s="10" t="s">
        <v>2818</v>
      </c>
      <c r="B2122" s="10" t="s">
        <v>2819</v>
      </c>
      <c r="C2122" s="10" t="s">
        <v>2822</v>
      </c>
      <c r="D2122" s="10" t="s">
        <v>1255</v>
      </c>
      <c r="E2122" s="10"/>
      <c r="F2122" s="10" t="s">
        <v>47</v>
      </c>
      <c r="I2122" s="10" t="s">
        <v>951</v>
      </c>
      <c r="J2122">
        <v>2013</v>
      </c>
      <c r="OA2122">
        <v>72959</v>
      </c>
      <c r="AIV2122">
        <v>99.139927536231937</v>
      </c>
    </row>
    <row r="2123" spans="1:932" x14ac:dyDescent="0.3">
      <c r="A2123" s="10" t="s">
        <v>2818</v>
      </c>
      <c r="B2123" s="10" t="s">
        <v>2819</v>
      </c>
      <c r="C2123" s="10" t="s">
        <v>2822</v>
      </c>
      <c r="D2123" s="10" t="s">
        <v>1255</v>
      </c>
      <c r="E2123" s="10"/>
      <c r="F2123" s="10" t="s">
        <v>47</v>
      </c>
      <c r="I2123" s="10" t="s">
        <v>951</v>
      </c>
      <c r="J2123">
        <v>2014</v>
      </c>
      <c r="OA2123">
        <v>65627</v>
      </c>
      <c r="AIV2123">
        <v>88.96753623188404</v>
      </c>
    </row>
    <row r="2124" spans="1:932" x14ac:dyDescent="0.3">
      <c r="A2124" s="10" t="s">
        <v>2818</v>
      </c>
      <c r="B2124" s="10" t="s">
        <v>2819</v>
      </c>
      <c r="C2124" s="10" t="s">
        <v>2822</v>
      </c>
      <c r="D2124" s="10" t="s">
        <v>1255</v>
      </c>
      <c r="E2124" s="10"/>
      <c r="F2124" s="10" t="s">
        <v>47</v>
      </c>
      <c r="I2124" s="10" t="s">
        <v>951</v>
      </c>
      <c r="J2124">
        <v>2015</v>
      </c>
      <c r="OA2124">
        <v>60170</v>
      </c>
      <c r="AIV2124">
        <v>82.611086956521788</v>
      </c>
    </row>
    <row r="2125" spans="1:932" x14ac:dyDescent="0.3">
      <c r="A2125" s="10" t="s">
        <v>2818</v>
      </c>
      <c r="B2125" s="10" t="s">
        <v>2819</v>
      </c>
      <c r="C2125" s="10" t="s">
        <v>2822</v>
      </c>
      <c r="D2125" s="10" t="s">
        <v>1255</v>
      </c>
      <c r="E2125" s="10"/>
      <c r="F2125" s="10" t="s">
        <v>47</v>
      </c>
      <c r="I2125" s="10" t="s">
        <v>951</v>
      </c>
      <c r="J2125">
        <v>2016</v>
      </c>
      <c r="OA2125">
        <v>56983</v>
      </c>
      <c r="AIV2125">
        <v>80.097318840579675</v>
      </c>
    </row>
    <row r="2126" spans="1:932" x14ac:dyDescent="0.3">
      <c r="A2126" s="10" t="s">
        <v>2818</v>
      </c>
      <c r="B2126" s="10" t="s">
        <v>2819</v>
      </c>
      <c r="C2126" s="10" t="s">
        <v>2822</v>
      </c>
      <c r="D2126" s="10" t="s">
        <v>1255</v>
      </c>
      <c r="E2126" s="10"/>
      <c r="F2126" s="10" t="s">
        <v>47</v>
      </c>
      <c r="I2126" s="10" t="s">
        <v>951</v>
      </c>
      <c r="J2126">
        <v>2017</v>
      </c>
      <c r="OA2126">
        <v>54456</v>
      </c>
      <c r="AIV2126">
        <v>72.84311594202893</v>
      </c>
    </row>
    <row r="2127" spans="1:932" x14ac:dyDescent="0.3">
      <c r="A2127" s="10" t="s">
        <v>2818</v>
      </c>
      <c r="B2127" s="10" t="s">
        <v>2819</v>
      </c>
      <c r="C2127" s="10" t="s">
        <v>2822</v>
      </c>
      <c r="D2127" s="10" t="s">
        <v>1255</v>
      </c>
      <c r="E2127" s="10"/>
      <c r="F2127" s="10" t="s">
        <v>47</v>
      </c>
      <c r="I2127" s="10" t="s">
        <v>951</v>
      </c>
      <c r="J2127">
        <v>2018</v>
      </c>
      <c r="OA2127">
        <v>55445</v>
      </c>
      <c r="AIV2127">
        <v>73.780724637681175</v>
      </c>
    </row>
    <row r="2128" spans="1:932" x14ac:dyDescent="0.3">
      <c r="A2128" s="10" t="s">
        <v>2818</v>
      </c>
      <c r="B2128" s="10" t="s">
        <v>2819</v>
      </c>
      <c r="C2128" s="10" t="s">
        <v>2822</v>
      </c>
      <c r="D2128" s="10" t="s">
        <v>1255</v>
      </c>
      <c r="E2128" s="10"/>
      <c r="F2128" s="10" t="s">
        <v>47</v>
      </c>
      <c r="I2128" s="10" t="s">
        <v>951</v>
      </c>
      <c r="J2128">
        <v>2019</v>
      </c>
      <c r="OA2128">
        <v>59643</v>
      </c>
      <c r="AIV2128">
        <v>80.045000000000002</v>
      </c>
    </row>
    <row r="2129" spans="1:934" x14ac:dyDescent="0.3">
      <c r="A2129" s="10" t="s">
        <v>2818</v>
      </c>
      <c r="B2129" s="10" t="s">
        <v>2819</v>
      </c>
      <c r="C2129" s="10" t="s">
        <v>2822</v>
      </c>
      <c r="D2129" s="10" t="s">
        <v>1255</v>
      </c>
      <c r="E2129" s="10"/>
      <c r="F2129" s="10" t="s">
        <v>47</v>
      </c>
      <c r="I2129" s="10" t="s">
        <v>951</v>
      </c>
      <c r="J2129">
        <v>2020</v>
      </c>
      <c r="OA2129">
        <v>48952</v>
      </c>
      <c r="AIV2129">
        <v>75.379999999999953</v>
      </c>
    </row>
    <row r="2130" spans="1:934" x14ac:dyDescent="0.3">
      <c r="A2130" s="10" t="s">
        <v>2818</v>
      </c>
      <c r="B2130" s="10" t="s">
        <v>2819</v>
      </c>
      <c r="C2130" s="10" t="s">
        <v>2822</v>
      </c>
      <c r="D2130" s="10" t="s">
        <v>1257</v>
      </c>
      <c r="E2130" s="10"/>
      <c r="F2130" s="10" t="s">
        <v>47</v>
      </c>
      <c r="I2130" s="10" t="s">
        <v>951</v>
      </c>
      <c r="J2130">
        <v>2008</v>
      </c>
      <c r="OB2130">
        <v>5704</v>
      </c>
      <c r="AIW2130">
        <v>6.5731884057971017</v>
      </c>
    </row>
    <row r="2131" spans="1:934" x14ac:dyDescent="0.3">
      <c r="A2131" s="10" t="s">
        <v>2818</v>
      </c>
      <c r="B2131" s="10" t="s">
        <v>2819</v>
      </c>
      <c r="C2131" s="10" t="s">
        <v>2822</v>
      </c>
      <c r="D2131" s="10" t="s">
        <v>1257</v>
      </c>
      <c r="E2131" s="10"/>
      <c r="F2131" s="10" t="s">
        <v>47</v>
      </c>
      <c r="I2131" s="10" t="s">
        <v>951</v>
      </c>
      <c r="J2131">
        <v>2009</v>
      </c>
      <c r="OB2131">
        <v>5938</v>
      </c>
      <c r="AIW2131">
        <v>7.5735507246376788</v>
      </c>
    </row>
    <row r="2132" spans="1:934" x14ac:dyDescent="0.3">
      <c r="A2132" s="10" t="s">
        <v>2818</v>
      </c>
      <c r="B2132" s="10" t="s">
        <v>2819</v>
      </c>
      <c r="C2132" s="10" t="s">
        <v>2822</v>
      </c>
      <c r="D2132" s="10" t="s">
        <v>1257</v>
      </c>
      <c r="E2132" s="10"/>
      <c r="F2132" s="10" t="s">
        <v>47</v>
      </c>
      <c r="I2132" s="10" t="s">
        <v>951</v>
      </c>
      <c r="J2132">
        <v>2010</v>
      </c>
      <c r="OB2132">
        <v>7308</v>
      </c>
      <c r="AIW2132">
        <v>10.618115942028982</v>
      </c>
    </row>
    <row r="2133" spans="1:934" x14ac:dyDescent="0.3">
      <c r="A2133" s="10" t="s">
        <v>2818</v>
      </c>
      <c r="B2133" s="10" t="s">
        <v>2819</v>
      </c>
      <c r="C2133" s="10" t="s">
        <v>2822</v>
      </c>
      <c r="D2133" s="10" t="s">
        <v>1257</v>
      </c>
      <c r="E2133" s="10"/>
      <c r="F2133" s="10" t="s">
        <v>47</v>
      </c>
      <c r="I2133" s="10" t="s">
        <v>951</v>
      </c>
      <c r="J2133">
        <v>2011</v>
      </c>
      <c r="OB2133">
        <v>5611</v>
      </c>
      <c r="AIW2133">
        <v>7.0451449275362323</v>
      </c>
    </row>
    <row r="2134" spans="1:934" x14ac:dyDescent="0.3">
      <c r="A2134" s="10" t="s">
        <v>2818</v>
      </c>
      <c r="B2134" s="10" t="s">
        <v>2819</v>
      </c>
      <c r="C2134" s="10" t="s">
        <v>2822</v>
      </c>
      <c r="D2134" s="10" t="s">
        <v>1257</v>
      </c>
      <c r="E2134" s="10"/>
      <c r="F2134" s="10" t="s">
        <v>47</v>
      </c>
      <c r="I2134" s="10" t="s">
        <v>951</v>
      </c>
      <c r="J2134">
        <v>2012</v>
      </c>
      <c r="OB2134">
        <v>4178</v>
      </c>
      <c r="AIW2134">
        <v>5.2643478260869525</v>
      </c>
    </row>
    <row r="2135" spans="1:934" x14ac:dyDescent="0.3">
      <c r="A2135" s="10" t="s">
        <v>2818</v>
      </c>
      <c r="B2135" s="10" t="s">
        <v>2819</v>
      </c>
      <c r="C2135" s="10" t="s">
        <v>2822</v>
      </c>
      <c r="D2135" s="10" t="s">
        <v>1257</v>
      </c>
      <c r="E2135" s="10"/>
      <c r="F2135" s="10" t="s">
        <v>47</v>
      </c>
      <c r="I2135" s="10" t="s">
        <v>951</v>
      </c>
      <c r="J2135">
        <v>2013</v>
      </c>
      <c r="OB2135">
        <v>5128</v>
      </c>
      <c r="AIW2135">
        <v>4.3502898550724671</v>
      </c>
    </row>
    <row r="2136" spans="1:934" x14ac:dyDescent="0.3">
      <c r="A2136" s="10" t="s">
        <v>2818</v>
      </c>
      <c r="B2136" s="10" t="s">
        <v>2819</v>
      </c>
      <c r="C2136" s="10" t="s">
        <v>2822</v>
      </c>
      <c r="D2136" s="10" t="s">
        <v>1257</v>
      </c>
      <c r="E2136" s="10"/>
      <c r="F2136" s="10" t="s">
        <v>47</v>
      </c>
      <c r="I2136" s="10" t="s">
        <v>951</v>
      </c>
      <c r="J2136">
        <v>2014</v>
      </c>
      <c r="OB2136">
        <v>5581</v>
      </c>
      <c r="AIW2136">
        <v>5.6488405797101482</v>
      </c>
    </row>
    <row r="2137" spans="1:934" x14ac:dyDescent="0.3">
      <c r="A2137" s="10" t="s">
        <v>2818</v>
      </c>
      <c r="B2137" s="10" t="s">
        <v>2819</v>
      </c>
      <c r="C2137" s="10" t="s">
        <v>2822</v>
      </c>
      <c r="D2137" s="10" t="s">
        <v>1257</v>
      </c>
      <c r="E2137" s="10"/>
      <c r="F2137" s="10" t="s">
        <v>47</v>
      </c>
      <c r="I2137" s="10" t="s">
        <v>951</v>
      </c>
      <c r="J2137">
        <v>2015</v>
      </c>
      <c r="OB2137">
        <v>5366</v>
      </c>
      <c r="AIW2137">
        <v>6.8560869565217493</v>
      </c>
    </row>
    <row r="2138" spans="1:934" x14ac:dyDescent="0.3">
      <c r="A2138" s="10" t="s">
        <v>2818</v>
      </c>
      <c r="B2138" s="10" t="s">
        <v>2819</v>
      </c>
      <c r="C2138" s="10" t="s">
        <v>2822</v>
      </c>
      <c r="D2138" s="10" t="s">
        <v>1257</v>
      </c>
      <c r="E2138" s="10"/>
      <c r="F2138" s="10" t="s">
        <v>47</v>
      </c>
      <c r="I2138" s="10" t="s">
        <v>951</v>
      </c>
      <c r="J2138">
        <v>2016</v>
      </c>
      <c r="OB2138">
        <v>5225</v>
      </c>
      <c r="AIW2138">
        <v>6.2846376811594196</v>
      </c>
    </row>
    <row r="2139" spans="1:934" x14ac:dyDescent="0.3">
      <c r="A2139" s="10" t="s">
        <v>2818</v>
      </c>
      <c r="B2139" s="10" t="s">
        <v>2819</v>
      </c>
      <c r="C2139" s="10" t="s">
        <v>2822</v>
      </c>
      <c r="D2139" s="10" t="s">
        <v>1257</v>
      </c>
      <c r="E2139" s="10"/>
      <c r="F2139" s="10" t="s">
        <v>47</v>
      </c>
      <c r="I2139" s="10" t="s">
        <v>951</v>
      </c>
      <c r="J2139">
        <v>2017</v>
      </c>
      <c r="OB2139">
        <v>6021</v>
      </c>
      <c r="AIW2139">
        <v>6.6696376811594194</v>
      </c>
    </row>
    <row r="2140" spans="1:934" x14ac:dyDescent="0.3">
      <c r="A2140" s="10" t="s">
        <v>2818</v>
      </c>
      <c r="B2140" s="10" t="s">
        <v>2819</v>
      </c>
      <c r="C2140" s="10" t="s">
        <v>2822</v>
      </c>
      <c r="D2140" s="10" t="s">
        <v>1257</v>
      </c>
      <c r="E2140" s="10"/>
      <c r="F2140" s="10" t="s">
        <v>47</v>
      </c>
      <c r="I2140" s="10" t="s">
        <v>951</v>
      </c>
      <c r="J2140">
        <v>2018</v>
      </c>
      <c r="OB2140">
        <v>6037</v>
      </c>
      <c r="AIW2140">
        <v>8.026014492753621</v>
      </c>
    </row>
    <row r="2141" spans="1:934" x14ac:dyDescent="0.3">
      <c r="A2141" s="10" t="s">
        <v>2818</v>
      </c>
      <c r="B2141" s="10" t="s">
        <v>2819</v>
      </c>
      <c r="C2141" s="10" t="s">
        <v>2822</v>
      </c>
      <c r="D2141" s="10" t="s">
        <v>1257</v>
      </c>
      <c r="E2141" s="10"/>
      <c r="F2141" s="10" t="s">
        <v>47</v>
      </c>
      <c r="I2141" s="10" t="s">
        <v>951</v>
      </c>
      <c r="J2141">
        <v>2019</v>
      </c>
      <c r="OB2141">
        <v>6575</v>
      </c>
      <c r="AIW2141">
        <v>7.6407971014492784</v>
      </c>
    </row>
    <row r="2142" spans="1:934" x14ac:dyDescent="0.3">
      <c r="A2142" s="10" t="s">
        <v>2818</v>
      </c>
      <c r="B2142" s="10" t="s">
        <v>2819</v>
      </c>
      <c r="C2142" s="10" t="s">
        <v>2822</v>
      </c>
      <c r="D2142" s="10" t="s">
        <v>1257</v>
      </c>
      <c r="E2142" s="10"/>
      <c r="F2142" s="10" t="s">
        <v>47</v>
      </c>
      <c r="I2142" s="10" t="s">
        <v>951</v>
      </c>
      <c r="J2142">
        <v>2020</v>
      </c>
      <c r="OB2142">
        <v>4666</v>
      </c>
      <c r="AIW2142">
        <v>6.8594202898550698</v>
      </c>
    </row>
    <row r="2143" spans="1:934" x14ac:dyDescent="0.3">
      <c r="A2143" s="10" t="s">
        <v>2818</v>
      </c>
      <c r="B2143" s="10" t="s">
        <v>2819</v>
      </c>
      <c r="C2143" s="10" t="s">
        <v>2822</v>
      </c>
      <c r="D2143" s="10" t="s">
        <v>1259</v>
      </c>
      <c r="E2143" s="10"/>
      <c r="F2143" s="10" t="s">
        <v>47</v>
      </c>
      <c r="I2143" s="10" t="s">
        <v>951</v>
      </c>
      <c r="J2143">
        <v>2008</v>
      </c>
      <c r="OC2143">
        <v>44761</v>
      </c>
      <c r="AIX2143">
        <v>30.745217391304326</v>
      </c>
    </row>
    <row r="2144" spans="1:934" x14ac:dyDescent="0.3">
      <c r="A2144" s="10" t="s">
        <v>2818</v>
      </c>
      <c r="B2144" s="10" t="s">
        <v>2819</v>
      </c>
      <c r="C2144" s="10" t="s">
        <v>2822</v>
      </c>
      <c r="D2144" s="10" t="s">
        <v>1259</v>
      </c>
      <c r="E2144" s="10"/>
      <c r="F2144" s="10" t="s">
        <v>47</v>
      </c>
      <c r="I2144" s="10" t="s">
        <v>951</v>
      </c>
      <c r="J2144">
        <v>2009</v>
      </c>
      <c r="OC2144">
        <v>53487</v>
      </c>
      <c r="AIX2144">
        <v>38.571666666666658</v>
      </c>
    </row>
    <row r="2145" spans="1:937" x14ac:dyDescent="0.3">
      <c r="A2145" s="10" t="s">
        <v>2818</v>
      </c>
      <c r="B2145" s="10" t="s">
        <v>2819</v>
      </c>
      <c r="C2145" s="10" t="s">
        <v>2822</v>
      </c>
      <c r="D2145" s="10" t="s">
        <v>1259</v>
      </c>
      <c r="E2145" s="10"/>
      <c r="F2145" s="10" t="s">
        <v>47</v>
      </c>
      <c r="I2145" s="10" t="s">
        <v>951</v>
      </c>
      <c r="J2145">
        <v>2010</v>
      </c>
      <c r="OC2145">
        <v>55875</v>
      </c>
      <c r="AIX2145">
        <v>38.908623188405805</v>
      </c>
    </row>
    <row r="2146" spans="1:937" x14ac:dyDescent="0.3">
      <c r="A2146" s="10" t="s">
        <v>2818</v>
      </c>
      <c r="B2146" s="10" t="s">
        <v>2819</v>
      </c>
      <c r="C2146" s="10" t="s">
        <v>2822</v>
      </c>
      <c r="D2146" s="10" t="s">
        <v>1259</v>
      </c>
      <c r="E2146" s="10"/>
      <c r="F2146" s="10" t="s">
        <v>47</v>
      </c>
      <c r="I2146" s="10" t="s">
        <v>951</v>
      </c>
      <c r="J2146">
        <v>2011</v>
      </c>
      <c r="OC2146">
        <v>61787</v>
      </c>
      <c r="AIX2146">
        <v>42.547318840579742</v>
      </c>
    </row>
    <row r="2147" spans="1:937" x14ac:dyDescent="0.3">
      <c r="A2147" s="10" t="s">
        <v>2818</v>
      </c>
      <c r="B2147" s="10" t="s">
        <v>2819</v>
      </c>
      <c r="C2147" s="10" t="s">
        <v>2822</v>
      </c>
      <c r="D2147" s="10" t="s">
        <v>1259</v>
      </c>
      <c r="E2147" s="10"/>
      <c r="F2147" s="10" t="s">
        <v>47</v>
      </c>
      <c r="I2147" s="10" t="s">
        <v>951</v>
      </c>
      <c r="J2147">
        <v>2012</v>
      </c>
      <c r="OC2147">
        <v>57056</v>
      </c>
      <c r="AIX2147">
        <v>39.250942028985527</v>
      </c>
    </row>
    <row r="2148" spans="1:937" x14ac:dyDescent="0.3">
      <c r="A2148" s="10" t="s">
        <v>2818</v>
      </c>
      <c r="B2148" s="10" t="s">
        <v>2819</v>
      </c>
      <c r="C2148" s="10" t="s">
        <v>2822</v>
      </c>
      <c r="D2148" s="10" t="s">
        <v>1259</v>
      </c>
      <c r="E2148" s="10"/>
      <c r="F2148" s="10" t="s">
        <v>47</v>
      </c>
      <c r="I2148" s="10" t="s">
        <v>951</v>
      </c>
      <c r="J2148">
        <v>2013</v>
      </c>
      <c r="OC2148">
        <v>59923</v>
      </c>
      <c r="AIX2148">
        <v>40.011956521739094</v>
      </c>
    </row>
    <row r="2149" spans="1:937" x14ac:dyDescent="0.3">
      <c r="A2149" s="10" t="s">
        <v>2818</v>
      </c>
      <c r="B2149" s="10" t="s">
        <v>2819</v>
      </c>
      <c r="C2149" s="10" t="s">
        <v>2822</v>
      </c>
      <c r="D2149" s="10" t="s">
        <v>1259</v>
      </c>
      <c r="E2149" s="10"/>
      <c r="F2149" s="10" t="s">
        <v>47</v>
      </c>
      <c r="I2149" s="10" t="s">
        <v>951</v>
      </c>
      <c r="J2149">
        <v>2014</v>
      </c>
      <c r="OC2149">
        <v>62087</v>
      </c>
      <c r="AIX2149">
        <v>44.613623188405796</v>
      </c>
    </row>
    <row r="2150" spans="1:937" x14ac:dyDescent="0.3">
      <c r="A2150" s="10" t="s">
        <v>2818</v>
      </c>
      <c r="B2150" s="10" t="s">
        <v>2819</v>
      </c>
      <c r="C2150" s="10" t="s">
        <v>2822</v>
      </c>
      <c r="D2150" s="10" t="s">
        <v>1259</v>
      </c>
      <c r="E2150" s="10"/>
      <c r="F2150" s="10" t="s">
        <v>47</v>
      </c>
      <c r="I2150" s="10" t="s">
        <v>951</v>
      </c>
      <c r="J2150">
        <v>2015</v>
      </c>
      <c r="OC2150">
        <v>63193</v>
      </c>
      <c r="AIX2150">
        <v>43.872826086956458</v>
      </c>
    </row>
    <row r="2151" spans="1:937" x14ac:dyDescent="0.3">
      <c r="A2151" s="10" t="s">
        <v>2818</v>
      </c>
      <c r="B2151" s="10" t="s">
        <v>2819</v>
      </c>
      <c r="C2151" s="10" t="s">
        <v>2822</v>
      </c>
      <c r="D2151" s="10" t="s">
        <v>1259</v>
      </c>
      <c r="E2151" s="10"/>
      <c r="F2151" s="10" t="s">
        <v>47</v>
      </c>
      <c r="I2151" s="10" t="s">
        <v>951</v>
      </c>
      <c r="J2151">
        <v>2016</v>
      </c>
      <c r="OC2151">
        <v>59568</v>
      </c>
      <c r="AIX2151">
        <v>41.677681159420281</v>
      </c>
    </row>
    <row r="2152" spans="1:937" x14ac:dyDescent="0.3">
      <c r="A2152" s="10" t="s">
        <v>2818</v>
      </c>
      <c r="B2152" s="10" t="s">
        <v>2819</v>
      </c>
      <c r="C2152" s="10" t="s">
        <v>2822</v>
      </c>
      <c r="D2152" s="10" t="s">
        <v>1259</v>
      </c>
      <c r="E2152" s="10"/>
      <c r="F2152" s="10" t="s">
        <v>47</v>
      </c>
      <c r="I2152" s="10" t="s">
        <v>951</v>
      </c>
      <c r="J2152">
        <v>2017</v>
      </c>
      <c r="OC2152">
        <v>58196</v>
      </c>
      <c r="AIX2152">
        <v>40.076231884058039</v>
      </c>
    </row>
    <row r="2153" spans="1:937" x14ac:dyDescent="0.3">
      <c r="A2153" s="10" t="s">
        <v>2818</v>
      </c>
      <c r="B2153" s="10" t="s">
        <v>2819</v>
      </c>
      <c r="C2153" s="10" t="s">
        <v>2822</v>
      </c>
      <c r="D2153" s="10" t="s">
        <v>1259</v>
      </c>
      <c r="E2153" s="10"/>
      <c r="F2153" s="10" t="s">
        <v>47</v>
      </c>
      <c r="I2153" s="10" t="s">
        <v>951</v>
      </c>
      <c r="J2153">
        <v>2018</v>
      </c>
      <c r="OC2153">
        <v>53430</v>
      </c>
      <c r="AIX2153">
        <v>38.388840579710163</v>
      </c>
    </row>
    <row r="2154" spans="1:937" x14ac:dyDescent="0.3">
      <c r="A2154" s="10" t="s">
        <v>2818</v>
      </c>
      <c r="B2154" s="10" t="s">
        <v>2819</v>
      </c>
      <c r="C2154" s="10" t="s">
        <v>2822</v>
      </c>
      <c r="D2154" s="10" t="s">
        <v>1259</v>
      </c>
      <c r="E2154" s="10"/>
      <c r="F2154" s="10" t="s">
        <v>47</v>
      </c>
      <c r="I2154" s="10" t="s">
        <v>951</v>
      </c>
      <c r="J2154">
        <v>2019</v>
      </c>
      <c r="OC2154">
        <v>53148</v>
      </c>
      <c r="AIX2154">
        <v>39.708913043478255</v>
      </c>
    </row>
    <row r="2155" spans="1:937" x14ac:dyDescent="0.3">
      <c r="A2155" s="10" t="s">
        <v>2818</v>
      </c>
      <c r="B2155" s="10" t="s">
        <v>2819</v>
      </c>
      <c r="C2155" s="10" t="s">
        <v>2822</v>
      </c>
      <c r="D2155" s="10" t="s">
        <v>1259</v>
      </c>
      <c r="E2155" s="10"/>
      <c r="F2155" s="10" t="s">
        <v>47</v>
      </c>
      <c r="I2155" s="10" t="s">
        <v>951</v>
      </c>
      <c r="J2155">
        <v>2020</v>
      </c>
      <c r="OC2155">
        <v>44474</v>
      </c>
      <c r="AIX2155">
        <v>39.398840579710154</v>
      </c>
    </row>
    <row r="2156" spans="1:937" x14ac:dyDescent="0.3">
      <c r="A2156" s="10" t="s">
        <v>2818</v>
      </c>
      <c r="B2156" s="10" t="s">
        <v>2819</v>
      </c>
      <c r="C2156" s="10" t="s">
        <v>2822</v>
      </c>
      <c r="D2156" s="10" t="s">
        <v>1265</v>
      </c>
      <c r="E2156" s="10"/>
      <c r="F2156" s="10" t="s">
        <v>47</v>
      </c>
      <c r="I2156" s="10" t="s">
        <v>951</v>
      </c>
      <c r="J2156">
        <v>2008</v>
      </c>
      <c r="OF2156">
        <v>65857</v>
      </c>
      <c r="AJA2156">
        <v>83.41420289855084</v>
      </c>
    </row>
    <row r="2157" spans="1:937" x14ac:dyDescent="0.3">
      <c r="A2157" s="10" t="s">
        <v>2818</v>
      </c>
      <c r="B2157" s="10" t="s">
        <v>2819</v>
      </c>
      <c r="C2157" s="10" t="s">
        <v>2822</v>
      </c>
      <c r="D2157" s="10" t="s">
        <v>1265</v>
      </c>
      <c r="E2157" s="10"/>
      <c r="F2157" s="10" t="s">
        <v>47</v>
      </c>
      <c r="I2157" s="10" t="s">
        <v>951</v>
      </c>
      <c r="J2157">
        <v>2009</v>
      </c>
      <c r="OF2157">
        <v>71478</v>
      </c>
      <c r="AJA2157">
        <v>94.518695652173946</v>
      </c>
    </row>
    <row r="2158" spans="1:937" x14ac:dyDescent="0.3">
      <c r="A2158" s="10" t="s">
        <v>2818</v>
      </c>
      <c r="B2158" s="10" t="s">
        <v>2819</v>
      </c>
      <c r="C2158" s="10" t="s">
        <v>2822</v>
      </c>
      <c r="D2158" s="10" t="s">
        <v>1265</v>
      </c>
      <c r="E2158" s="10"/>
      <c r="F2158" s="10" t="s">
        <v>47</v>
      </c>
      <c r="I2158" s="10" t="s">
        <v>951</v>
      </c>
      <c r="J2158">
        <v>2010</v>
      </c>
      <c r="OF2158">
        <v>65642</v>
      </c>
      <c r="AJA2158">
        <v>86.040362318840636</v>
      </c>
    </row>
    <row r="2159" spans="1:937" x14ac:dyDescent="0.3">
      <c r="A2159" s="10" t="s">
        <v>2818</v>
      </c>
      <c r="B2159" s="10" t="s">
        <v>2819</v>
      </c>
      <c r="C2159" s="10" t="s">
        <v>2822</v>
      </c>
      <c r="D2159" s="10" t="s">
        <v>1265</v>
      </c>
      <c r="E2159" s="10"/>
      <c r="F2159" s="10" t="s">
        <v>47</v>
      </c>
      <c r="I2159" s="10" t="s">
        <v>951</v>
      </c>
      <c r="J2159">
        <v>2011</v>
      </c>
      <c r="OF2159">
        <v>71809</v>
      </c>
      <c r="AJA2159">
        <v>92.261231884057949</v>
      </c>
    </row>
    <row r="2160" spans="1:937" x14ac:dyDescent="0.3">
      <c r="A2160" s="10" t="s">
        <v>2818</v>
      </c>
      <c r="B2160" s="10" t="s">
        <v>2819</v>
      </c>
      <c r="C2160" s="10" t="s">
        <v>2822</v>
      </c>
      <c r="D2160" s="10" t="s">
        <v>1265</v>
      </c>
      <c r="E2160" s="10"/>
      <c r="F2160" s="10" t="s">
        <v>47</v>
      </c>
      <c r="I2160" s="10" t="s">
        <v>951</v>
      </c>
      <c r="J2160">
        <v>2012</v>
      </c>
      <c r="OF2160">
        <v>68579</v>
      </c>
      <c r="AJA2160">
        <v>85.713840579710151</v>
      </c>
    </row>
    <row r="2161" spans="1:938" x14ac:dyDescent="0.3">
      <c r="A2161" s="10" t="s">
        <v>2818</v>
      </c>
      <c r="B2161" s="10" t="s">
        <v>2819</v>
      </c>
      <c r="C2161" s="10" t="s">
        <v>2822</v>
      </c>
      <c r="D2161" s="10" t="s">
        <v>1265</v>
      </c>
      <c r="E2161" s="10"/>
      <c r="F2161" s="10" t="s">
        <v>47</v>
      </c>
      <c r="I2161" s="10" t="s">
        <v>951</v>
      </c>
      <c r="J2161">
        <v>2013</v>
      </c>
      <c r="OF2161">
        <v>67511</v>
      </c>
      <c r="AJA2161">
        <v>83.16202898550732</v>
      </c>
    </row>
    <row r="2162" spans="1:938" x14ac:dyDescent="0.3">
      <c r="A2162" s="10" t="s">
        <v>2818</v>
      </c>
      <c r="B2162" s="10" t="s">
        <v>2819</v>
      </c>
      <c r="C2162" s="10" t="s">
        <v>2822</v>
      </c>
      <c r="D2162" s="10" t="s">
        <v>1265</v>
      </c>
      <c r="E2162" s="10"/>
      <c r="F2162" s="10" t="s">
        <v>47</v>
      </c>
      <c r="I2162" s="10" t="s">
        <v>951</v>
      </c>
      <c r="J2162">
        <v>2014</v>
      </c>
      <c r="OF2162">
        <v>66949</v>
      </c>
      <c r="AJA2162">
        <v>83.061086956521706</v>
      </c>
    </row>
    <row r="2163" spans="1:938" x14ac:dyDescent="0.3">
      <c r="A2163" s="10" t="s">
        <v>2818</v>
      </c>
      <c r="B2163" s="10" t="s">
        <v>2819</v>
      </c>
      <c r="C2163" s="10" t="s">
        <v>2822</v>
      </c>
      <c r="D2163" s="10" t="s">
        <v>1265</v>
      </c>
      <c r="E2163" s="10"/>
      <c r="F2163" s="10" t="s">
        <v>47</v>
      </c>
      <c r="I2163" s="10" t="s">
        <v>951</v>
      </c>
      <c r="J2163">
        <v>2015</v>
      </c>
      <c r="OF2163">
        <v>63829</v>
      </c>
      <c r="AJA2163">
        <v>82.324275362318929</v>
      </c>
    </row>
    <row r="2164" spans="1:938" x14ac:dyDescent="0.3">
      <c r="A2164" s="10" t="s">
        <v>2818</v>
      </c>
      <c r="B2164" s="10" t="s">
        <v>2819</v>
      </c>
      <c r="C2164" s="10" t="s">
        <v>2822</v>
      </c>
      <c r="D2164" s="10" t="s">
        <v>1265</v>
      </c>
      <c r="E2164" s="10"/>
      <c r="F2164" s="10" t="s">
        <v>47</v>
      </c>
      <c r="I2164" s="10" t="s">
        <v>951</v>
      </c>
      <c r="J2164">
        <v>2016</v>
      </c>
      <c r="OF2164">
        <v>58592</v>
      </c>
      <c r="AJA2164">
        <v>80.588478260869508</v>
      </c>
    </row>
    <row r="2165" spans="1:938" x14ac:dyDescent="0.3">
      <c r="A2165" s="10" t="s">
        <v>2818</v>
      </c>
      <c r="B2165" s="10" t="s">
        <v>2819</v>
      </c>
      <c r="C2165" s="10" t="s">
        <v>2822</v>
      </c>
      <c r="D2165" s="10" t="s">
        <v>1265</v>
      </c>
      <c r="E2165" s="10"/>
      <c r="F2165" s="10" t="s">
        <v>47</v>
      </c>
      <c r="I2165" s="10" t="s">
        <v>951</v>
      </c>
      <c r="J2165">
        <v>2017</v>
      </c>
      <c r="OF2165">
        <v>57377</v>
      </c>
      <c r="AJA2165">
        <v>79.097101449275343</v>
      </c>
    </row>
    <row r="2166" spans="1:938" x14ac:dyDescent="0.3">
      <c r="A2166" s="10" t="s">
        <v>2818</v>
      </c>
      <c r="B2166" s="10" t="s">
        <v>2819</v>
      </c>
      <c r="C2166" s="10" t="s">
        <v>2822</v>
      </c>
      <c r="D2166" s="10" t="s">
        <v>1265</v>
      </c>
      <c r="E2166" s="10"/>
      <c r="F2166" s="10" t="s">
        <v>47</v>
      </c>
      <c r="I2166" s="10" t="s">
        <v>951</v>
      </c>
      <c r="J2166">
        <v>2018</v>
      </c>
      <c r="OF2166">
        <v>54654</v>
      </c>
      <c r="AJA2166">
        <v>76.620217391304436</v>
      </c>
    </row>
    <row r="2167" spans="1:938" x14ac:dyDescent="0.3">
      <c r="A2167" s="10" t="s">
        <v>2818</v>
      </c>
      <c r="B2167" s="10" t="s">
        <v>2819</v>
      </c>
      <c r="C2167" s="10" t="s">
        <v>2822</v>
      </c>
      <c r="D2167" s="10" t="s">
        <v>1265</v>
      </c>
      <c r="E2167" s="10"/>
      <c r="F2167" s="10" t="s">
        <v>47</v>
      </c>
      <c r="I2167" s="10" t="s">
        <v>951</v>
      </c>
      <c r="J2167">
        <v>2019</v>
      </c>
      <c r="OF2167">
        <v>50758</v>
      </c>
      <c r="AJA2167">
        <v>71.916086956521696</v>
      </c>
    </row>
    <row r="2168" spans="1:938" x14ac:dyDescent="0.3">
      <c r="A2168" s="10" t="s">
        <v>2818</v>
      </c>
      <c r="B2168" s="10" t="s">
        <v>2819</v>
      </c>
      <c r="C2168" s="10" t="s">
        <v>2822</v>
      </c>
      <c r="D2168" s="10" t="s">
        <v>1265</v>
      </c>
      <c r="E2168" s="10"/>
      <c r="F2168" s="10" t="s">
        <v>47</v>
      </c>
      <c r="I2168" s="10" t="s">
        <v>951</v>
      </c>
      <c r="J2168">
        <v>2020</v>
      </c>
      <c r="OF2168">
        <v>41178</v>
      </c>
      <c r="AJA2168">
        <v>63.170724637681154</v>
      </c>
    </row>
    <row r="2169" spans="1:938" x14ac:dyDescent="0.3">
      <c r="A2169" s="10" t="s">
        <v>2818</v>
      </c>
      <c r="B2169" s="10" t="s">
        <v>2819</v>
      </c>
      <c r="C2169" s="10" t="s">
        <v>2822</v>
      </c>
      <c r="D2169" s="10" t="s">
        <v>1267</v>
      </c>
      <c r="E2169" s="10"/>
      <c r="F2169" s="10" t="s">
        <v>47</v>
      </c>
      <c r="I2169" s="10" t="s">
        <v>951</v>
      </c>
      <c r="J2169">
        <v>2008</v>
      </c>
      <c r="OG2169">
        <v>37132</v>
      </c>
      <c r="AJB2169">
        <v>58.312101449275353</v>
      </c>
    </row>
    <row r="2170" spans="1:938" x14ac:dyDescent="0.3">
      <c r="A2170" s="10" t="s">
        <v>2818</v>
      </c>
      <c r="B2170" s="10" t="s">
        <v>2819</v>
      </c>
      <c r="C2170" s="10" t="s">
        <v>2822</v>
      </c>
      <c r="D2170" s="10" t="s">
        <v>1267</v>
      </c>
      <c r="E2170" s="10"/>
      <c r="F2170" s="10" t="s">
        <v>47</v>
      </c>
      <c r="I2170" s="10" t="s">
        <v>951</v>
      </c>
      <c r="J2170">
        <v>2009</v>
      </c>
      <c r="OG2170">
        <v>42117</v>
      </c>
      <c r="AJB2170">
        <v>72.072391304347732</v>
      </c>
    </row>
    <row r="2171" spans="1:938" x14ac:dyDescent="0.3">
      <c r="A2171" s="10" t="s">
        <v>2818</v>
      </c>
      <c r="B2171" s="10" t="s">
        <v>2819</v>
      </c>
      <c r="C2171" s="10" t="s">
        <v>2822</v>
      </c>
      <c r="D2171" s="10" t="s">
        <v>1267</v>
      </c>
      <c r="E2171" s="10"/>
      <c r="F2171" s="10" t="s">
        <v>47</v>
      </c>
      <c r="I2171" s="10" t="s">
        <v>951</v>
      </c>
      <c r="J2171">
        <v>2010</v>
      </c>
      <c r="OG2171">
        <v>41963</v>
      </c>
      <c r="AJB2171">
        <v>67.748695652173765</v>
      </c>
    </row>
    <row r="2172" spans="1:938" x14ac:dyDescent="0.3">
      <c r="A2172" s="10" t="s">
        <v>2818</v>
      </c>
      <c r="B2172" s="10" t="s">
        <v>2819</v>
      </c>
      <c r="C2172" s="10" t="s">
        <v>2822</v>
      </c>
      <c r="D2172" s="10" t="s">
        <v>1267</v>
      </c>
      <c r="E2172" s="10"/>
      <c r="F2172" s="10" t="s">
        <v>47</v>
      </c>
      <c r="I2172" s="10" t="s">
        <v>951</v>
      </c>
      <c r="J2172">
        <v>2011</v>
      </c>
      <c r="OG2172">
        <v>45816</v>
      </c>
      <c r="AJB2172">
        <v>70.15094202898544</v>
      </c>
    </row>
    <row r="2173" spans="1:938" x14ac:dyDescent="0.3">
      <c r="A2173" s="10" t="s">
        <v>2818</v>
      </c>
      <c r="B2173" s="10" t="s">
        <v>2819</v>
      </c>
      <c r="C2173" s="10" t="s">
        <v>2822</v>
      </c>
      <c r="D2173" s="10" t="s">
        <v>1267</v>
      </c>
      <c r="E2173" s="10"/>
      <c r="F2173" s="10" t="s">
        <v>47</v>
      </c>
      <c r="I2173" s="10" t="s">
        <v>951</v>
      </c>
      <c r="J2173">
        <v>2012</v>
      </c>
      <c r="OG2173">
        <v>42988</v>
      </c>
      <c r="AJB2173">
        <v>65.342971014492676</v>
      </c>
    </row>
    <row r="2174" spans="1:938" x14ac:dyDescent="0.3">
      <c r="A2174" s="10" t="s">
        <v>2818</v>
      </c>
      <c r="B2174" s="10" t="s">
        <v>2819</v>
      </c>
      <c r="C2174" s="10" t="s">
        <v>2822</v>
      </c>
      <c r="D2174" s="10" t="s">
        <v>1267</v>
      </c>
      <c r="E2174" s="10"/>
      <c r="F2174" s="10" t="s">
        <v>47</v>
      </c>
      <c r="I2174" s="10" t="s">
        <v>951</v>
      </c>
      <c r="J2174">
        <v>2013</v>
      </c>
      <c r="OG2174">
        <v>43874</v>
      </c>
      <c r="AJB2174">
        <v>60.85159420289844</v>
      </c>
    </row>
    <row r="2175" spans="1:938" x14ac:dyDescent="0.3">
      <c r="A2175" s="10" t="s">
        <v>2818</v>
      </c>
      <c r="B2175" s="10" t="s">
        <v>2819</v>
      </c>
      <c r="C2175" s="10" t="s">
        <v>2822</v>
      </c>
      <c r="D2175" s="10" t="s">
        <v>1267</v>
      </c>
      <c r="E2175" s="10"/>
      <c r="F2175" s="10" t="s">
        <v>47</v>
      </c>
      <c r="I2175" s="10" t="s">
        <v>951</v>
      </c>
      <c r="J2175">
        <v>2014</v>
      </c>
      <c r="OG2175">
        <v>46650</v>
      </c>
      <c r="AJB2175">
        <v>65.892536231884037</v>
      </c>
    </row>
    <row r="2176" spans="1:938" x14ac:dyDescent="0.3">
      <c r="A2176" s="10" t="s">
        <v>2818</v>
      </c>
      <c r="B2176" s="10" t="s">
        <v>2819</v>
      </c>
      <c r="C2176" s="10" t="s">
        <v>2822</v>
      </c>
      <c r="D2176" s="10" t="s">
        <v>1267</v>
      </c>
      <c r="E2176" s="10"/>
      <c r="F2176" s="10" t="s">
        <v>47</v>
      </c>
      <c r="I2176" s="10" t="s">
        <v>951</v>
      </c>
      <c r="J2176">
        <v>2015</v>
      </c>
      <c r="OG2176">
        <v>46464</v>
      </c>
      <c r="AJB2176">
        <v>66.661086956521629</v>
      </c>
    </row>
    <row r="2177" spans="1:938" x14ac:dyDescent="0.3">
      <c r="A2177" s="10" t="s">
        <v>2818</v>
      </c>
      <c r="B2177" s="10" t="s">
        <v>2819</v>
      </c>
      <c r="C2177" s="10" t="s">
        <v>2822</v>
      </c>
      <c r="D2177" s="10" t="s">
        <v>1267</v>
      </c>
      <c r="E2177" s="10"/>
      <c r="F2177" s="10" t="s">
        <v>47</v>
      </c>
      <c r="I2177" s="10" t="s">
        <v>951</v>
      </c>
      <c r="J2177">
        <v>2016</v>
      </c>
      <c r="OG2177">
        <v>45119</v>
      </c>
      <c r="AJB2177">
        <v>66.470362318840643</v>
      </c>
    </row>
    <row r="2178" spans="1:938" x14ac:dyDescent="0.3">
      <c r="A2178" s="10" t="s">
        <v>2818</v>
      </c>
      <c r="B2178" s="10" t="s">
        <v>2819</v>
      </c>
      <c r="C2178" s="10" t="s">
        <v>2822</v>
      </c>
      <c r="D2178" s="10" t="s">
        <v>1267</v>
      </c>
      <c r="E2178" s="10"/>
      <c r="F2178" s="10" t="s">
        <v>47</v>
      </c>
      <c r="I2178" s="10" t="s">
        <v>951</v>
      </c>
      <c r="J2178">
        <v>2017</v>
      </c>
      <c r="OG2178">
        <v>43529</v>
      </c>
      <c r="AJB2178">
        <v>64.309420289855169</v>
      </c>
    </row>
    <row r="2179" spans="1:938" x14ac:dyDescent="0.3">
      <c r="A2179" s="10" t="s">
        <v>2818</v>
      </c>
      <c r="B2179" s="10" t="s">
        <v>2819</v>
      </c>
      <c r="C2179" s="10" t="s">
        <v>2822</v>
      </c>
      <c r="D2179" s="10" t="s">
        <v>1267</v>
      </c>
      <c r="E2179" s="10"/>
      <c r="F2179" s="10" t="s">
        <v>47</v>
      </c>
      <c r="I2179" s="10" t="s">
        <v>951</v>
      </c>
      <c r="J2179">
        <v>2018</v>
      </c>
      <c r="OG2179">
        <v>41368</v>
      </c>
      <c r="AJB2179">
        <v>63.694782608695746</v>
      </c>
    </row>
    <row r="2180" spans="1:938" x14ac:dyDescent="0.3">
      <c r="A2180" s="10" t="s">
        <v>2818</v>
      </c>
      <c r="B2180" s="10" t="s">
        <v>2819</v>
      </c>
      <c r="C2180" s="10" t="s">
        <v>2822</v>
      </c>
      <c r="D2180" s="10" t="s">
        <v>1267</v>
      </c>
      <c r="E2180" s="10"/>
      <c r="F2180" s="10" t="s">
        <v>47</v>
      </c>
      <c r="I2180" s="10" t="s">
        <v>951</v>
      </c>
      <c r="J2180">
        <v>2019</v>
      </c>
      <c r="OG2180">
        <v>44646</v>
      </c>
      <c r="AJB2180">
        <v>65.18804347826088</v>
      </c>
    </row>
    <row r="2181" spans="1:938" x14ac:dyDescent="0.3">
      <c r="A2181" s="10" t="s">
        <v>2818</v>
      </c>
      <c r="B2181" s="10" t="s">
        <v>2819</v>
      </c>
      <c r="C2181" s="10" t="s">
        <v>2822</v>
      </c>
      <c r="D2181" s="10" t="s">
        <v>1267</v>
      </c>
      <c r="E2181" s="10"/>
      <c r="F2181" s="10" t="s">
        <v>47</v>
      </c>
      <c r="I2181" s="10" t="s">
        <v>951</v>
      </c>
      <c r="J2181">
        <v>2020</v>
      </c>
      <c r="OG2181">
        <v>37309</v>
      </c>
      <c r="AJB2181">
        <v>57.746666666666641</v>
      </c>
    </row>
    <row r="2182" spans="1:938" x14ac:dyDescent="0.3">
      <c r="A2182" s="10" t="s">
        <v>2818</v>
      </c>
      <c r="B2182" s="10" t="s">
        <v>2819</v>
      </c>
      <c r="C2182" s="10" t="s">
        <v>2822</v>
      </c>
      <c r="D2182" s="10" t="s">
        <v>1261</v>
      </c>
      <c r="E2182" s="10"/>
      <c r="F2182" s="10" t="s">
        <v>47</v>
      </c>
      <c r="I2182" s="10" t="s">
        <v>951</v>
      </c>
      <c r="J2182">
        <v>2008</v>
      </c>
      <c r="OD2182">
        <v>55916</v>
      </c>
      <c r="AIY2182">
        <v>36.035217391304322</v>
      </c>
    </row>
    <row r="2183" spans="1:938" x14ac:dyDescent="0.3">
      <c r="A2183" s="10" t="s">
        <v>2818</v>
      </c>
      <c r="B2183" s="10" t="s">
        <v>2819</v>
      </c>
      <c r="C2183" s="10" t="s">
        <v>2822</v>
      </c>
      <c r="D2183" s="10" t="s">
        <v>1261</v>
      </c>
      <c r="E2183" s="10"/>
      <c r="F2183" s="10" t="s">
        <v>47</v>
      </c>
      <c r="I2183" s="10" t="s">
        <v>951</v>
      </c>
      <c r="J2183">
        <v>2009</v>
      </c>
      <c r="OD2183">
        <v>55167</v>
      </c>
      <c r="AIY2183">
        <v>37.034710144927473</v>
      </c>
    </row>
    <row r="2184" spans="1:938" x14ac:dyDescent="0.3">
      <c r="A2184" s="10" t="s">
        <v>2818</v>
      </c>
      <c r="B2184" s="10" t="s">
        <v>2819</v>
      </c>
      <c r="C2184" s="10" t="s">
        <v>2822</v>
      </c>
      <c r="D2184" s="10" t="s">
        <v>1261</v>
      </c>
      <c r="E2184" s="10"/>
      <c r="F2184" s="10" t="s">
        <v>47</v>
      </c>
      <c r="I2184" s="10" t="s">
        <v>951</v>
      </c>
      <c r="J2184">
        <v>2010</v>
      </c>
      <c r="OD2184">
        <v>48039</v>
      </c>
      <c r="AIY2184">
        <v>32.239855072463762</v>
      </c>
    </row>
    <row r="2185" spans="1:938" x14ac:dyDescent="0.3">
      <c r="A2185" s="10" t="s">
        <v>2818</v>
      </c>
      <c r="B2185" s="10" t="s">
        <v>2819</v>
      </c>
      <c r="C2185" s="10" t="s">
        <v>2822</v>
      </c>
      <c r="D2185" s="10" t="s">
        <v>1261</v>
      </c>
      <c r="E2185" s="10"/>
      <c r="F2185" s="10" t="s">
        <v>47</v>
      </c>
      <c r="I2185" s="10" t="s">
        <v>951</v>
      </c>
      <c r="J2185">
        <v>2011</v>
      </c>
      <c r="OD2185">
        <v>55870</v>
      </c>
      <c r="AIY2185">
        <v>36.147681159420294</v>
      </c>
    </row>
    <row r="2186" spans="1:938" x14ac:dyDescent="0.3">
      <c r="A2186" s="10" t="s">
        <v>2818</v>
      </c>
      <c r="B2186" s="10" t="s">
        <v>2819</v>
      </c>
      <c r="C2186" s="10" t="s">
        <v>2822</v>
      </c>
      <c r="D2186" s="10" t="s">
        <v>1261</v>
      </c>
      <c r="E2186" s="10"/>
      <c r="F2186" s="10" t="s">
        <v>47</v>
      </c>
      <c r="I2186" s="10" t="s">
        <v>951</v>
      </c>
      <c r="J2186">
        <v>2012</v>
      </c>
      <c r="OD2186">
        <v>48580</v>
      </c>
      <c r="AIY2186">
        <v>30.723695652173891</v>
      </c>
    </row>
    <row r="2187" spans="1:938" x14ac:dyDescent="0.3">
      <c r="A2187" s="10" t="s">
        <v>2818</v>
      </c>
      <c r="B2187" s="10" t="s">
        <v>2819</v>
      </c>
      <c r="C2187" s="10" t="s">
        <v>2822</v>
      </c>
      <c r="D2187" s="10" t="s">
        <v>1261</v>
      </c>
      <c r="E2187" s="10"/>
      <c r="F2187" s="10" t="s">
        <v>47</v>
      </c>
      <c r="I2187" s="10" t="s">
        <v>951</v>
      </c>
      <c r="J2187">
        <v>2013</v>
      </c>
      <c r="OD2187">
        <v>52521</v>
      </c>
      <c r="AIY2187">
        <v>31.307463768115969</v>
      </c>
    </row>
    <row r="2188" spans="1:938" x14ac:dyDescent="0.3">
      <c r="A2188" s="10" t="s">
        <v>2818</v>
      </c>
      <c r="B2188" s="10" t="s">
        <v>2819</v>
      </c>
      <c r="C2188" s="10" t="s">
        <v>2822</v>
      </c>
      <c r="D2188" s="10" t="s">
        <v>1261</v>
      </c>
      <c r="E2188" s="10"/>
      <c r="F2188" s="10" t="s">
        <v>47</v>
      </c>
      <c r="I2188" s="10" t="s">
        <v>951</v>
      </c>
      <c r="J2188">
        <v>2014</v>
      </c>
      <c r="OD2188">
        <v>59327</v>
      </c>
      <c r="AIY2188">
        <v>39.197391304347875</v>
      </c>
    </row>
    <row r="2189" spans="1:938" x14ac:dyDescent="0.3">
      <c r="A2189" s="10" t="s">
        <v>2818</v>
      </c>
      <c r="B2189" s="10" t="s">
        <v>2819</v>
      </c>
      <c r="C2189" s="10" t="s">
        <v>2822</v>
      </c>
      <c r="D2189" s="10" t="s">
        <v>1261</v>
      </c>
      <c r="E2189" s="10"/>
      <c r="F2189" s="10" t="s">
        <v>47</v>
      </c>
      <c r="I2189" s="10" t="s">
        <v>951</v>
      </c>
      <c r="J2189">
        <v>2015</v>
      </c>
      <c r="OD2189">
        <v>61050</v>
      </c>
      <c r="AIY2189">
        <v>40.02275362318845</v>
      </c>
    </row>
    <row r="2190" spans="1:938" x14ac:dyDescent="0.3">
      <c r="A2190" s="10" t="s">
        <v>2818</v>
      </c>
      <c r="B2190" s="10" t="s">
        <v>2819</v>
      </c>
      <c r="C2190" s="10" t="s">
        <v>2822</v>
      </c>
      <c r="D2190" s="10" t="s">
        <v>1261</v>
      </c>
      <c r="E2190" s="10"/>
      <c r="F2190" s="10" t="s">
        <v>47</v>
      </c>
      <c r="I2190" s="10" t="s">
        <v>951</v>
      </c>
      <c r="J2190">
        <v>2016</v>
      </c>
      <c r="OD2190">
        <v>59721</v>
      </c>
      <c r="AIY2190">
        <v>40.484347826086939</v>
      </c>
    </row>
    <row r="2191" spans="1:938" x14ac:dyDescent="0.3">
      <c r="A2191" s="10" t="s">
        <v>2818</v>
      </c>
      <c r="B2191" s="10" t="s">
        <v>2819</v>
      </c>
      <c r="C2191" s="10" t="s">
        <v>2822</v>
      </c>
      <c r="D2191" s="10" t="s">
        <v>1261</v>
      </c>
      <c r="E2191" s="10"/>
      <c r="F2191" s="10" t="s">
        <v>47</v>
      </c>
      <c r="I2191" s="10" t="s">
        <v>951</v>
      </c>
      <c r="J2191">
        <v>2017</v>
      </c>
      <c r="OD2191">
        <v>63154</v>
      </c>
      <c r="AIY2191">
        <v>42.332318840579703</v>
      </c>
    </row>
    <row r="2192" spans="1:938" x14ac:dyDescent="0.3">
      <c r="A2192" s="10" t="s">
        <v>2818</v>
      </c>
      <c r="B2192" s="10" t="s">
        <v>2819</v>
      </c>
      <c r="C2192" s="10" t="s">
        <v>2822</v>
      </c>
      <c r="D2192" s="10" t="s">
        <v>1261</v>
      </c>
      <c r="E2192" s="10"/>
      <c r="F2192" s="10" t="s">
        <v>47</v>
      </c>
      <c r="I2192" s="10" t="s">
        <v>951</v>
      </c>
      <c r="J2192">
        <v>2018</v>
      </c>
      <c r="OD2192">
        <v>67505</v>
      </c>
      <c r="AIY2192">
        <v>46.459782608695612</v>
      </c>
    </row>
    <row r="2193" spans="1:939" x14ac:dyDescent="0.3">
      <c r="A2193" s="10" t="s">
        <v>2818</v>
      </c>
      <c r="B2193" s="10" t="s">
        <v>2819</v>
      </c>
      <c r="C2193" s="10" t="s">
        <v>2822</v>
      </c>
      <c r="D2193" s="10" t="s">
        <v>1261</v>
      </c>
      <c r="E2193" s="10"/>
      <c r="F2193" s="10" t="s">
        <v>47</v>
      </c>
      <c r="I2193" s="10" t="s">
        <v>951</v>
      </c>
      <c r="J2193">
        <v>2019</v>
      </c>
      <c r="OD2193">
        <v>72800</v>
      </c>
      <c r="AIY2193">
        <v>51.219275362318875</v>
      </c>
    </row>
    <row r="2194" spans="1:939" x14ac:dyDescent="0.3">
      <c r="A2194" s="10" t="s">
        <v>2818</v>
      </c>
      <c r="B2194" s="10" t="s">
        <v>2819</v>
      </c>
      <c r="C2194" s="10" t="s">
        <v>2822</v>
      </c>
      <c r="D2194" s="10" t="s">
        <v>1261</v>
      </c>
      <c r="E2194" s="10"/>
      <c r="F2194" s="10" t="s">
        <v>47</v>
      </c>
      <c r="I2194" s="10" t="s">
        <v>951</v>
      </c>
      <c r="J2194">
        <v>2020</v>
      </c>
      <c r="OD2194">
        <v>63248</v>
      </c>
      <c r="AIY2194">
        <v>49.904927536231895</v>
      </c>
    </row>
    <row r="2195" spans="1:939" x14ac:dyDescent="0.3">
      <c r="A2195" s="10" t="s">
        <v>2818</v>
      </c>
      <c r="B2195" s="10" t="s">
        <v>2819</v>
      </c>
      <c r="C2195" s="10" t="s">
        <v>2822</v>
      </c>
      <c r="D2195" s="10" t="s">
        <v>1263</v>
      </c>
      <c r="E2195" s="10"/>
      <c r="F2195" s="10" t="s">
        <v>47</v>
      </c>
      <c r="I2195" s="10" t="s">
        <v>951</v>
      </c>
      <c r="J2195">
        <v>2008</v>
      </c>
      <c r="OE2195">
        <v>20683</v>
      </c>
      <c r="AIZ2195">
        <v>11.684999999999999</v>
      </c>
    </row>
    <row r="2196" spans="1:939" x14ac:dyDescent="0.3">
      <c r="A2196" s="10" t="s">
        <v>2818</v>
      </c>
      <c r="B2196" s="10" t="s">
        <v>2819</v>
      </c>
      <c r="C2196" s="10" t="s">
        <v>2822</v>
      </c>
      <c r="D2196" s="10" t="s">
        <v>1263</v>
      </c>
      <c r="E2196" s="10"/>
      <c r="F2196" s="10" t="s">
        <v>47</v>
      </c>
      <c r="I2196" s="10" t="s">
        <v>951</v>
      </c>
      <c r="J2196">
        <v>2009</v>
      </c>
      <c r="OE2196">
        <v>26723</v>
      </c>
      <c r="AIZ2196">
        <v>14.9313768115942</v>
      </c>
    </row>
    <row r="2197" spans="1:939" x14ac:dyDescent="0.3">
      <c r="A2197" s="10" t="s">
        <v>2818</v>
      </c>
      <c r="B2197" s="10" t="s">
        <v>2819</v>
      </c>
      <c r="C2197" s="10" t="s">
        <v>2822</v>
      </c>
      <c r="D2197" s="10" t="s">
        <v>1263</v>
      </c>
      <c r="E2197" s="10"/>
      <c r="F2197" s="10" t="s">
        <v>47</v>
      </c>
      <c r="I2197" s="10" t="s">
        <v>951</v>
      </c>
      <c r="J2197">
        <v>2010</v>
      </c>
      <c r="OE2197">
        <v>29460</v>
      </c>
      <c r="AIZ2197">
        <v>15.98311594202897</v>
      </c>
    </row>
    <row r="2198" spans="1:939" x14ac:dyDescent="0.3">
      <c r="A2198" s="10" t="s">
        <v>2818</v>
      </c>
      <c r="B2198" s="10" t="s">
        <v>2819</v>
      </c>
      <c r="C2198" s="10" t="s">
        <v>2822</v>
      </c>
      <c r="D2198" s="10" t="s">
        <v>1263</v>
      </c>
      <c r="E2198" s="10"/>
      <c r="F2198" s="10" t="s">
        <v>47</v>
      </c>
      <c r="I2198" s="10" t="s">
        <v>951</v>
      </c>
      <c r="J2198">
        <v>2011</v>
      </c>
      <c r="OE2198">
        <v>33451</v>
      </c>
      <c r="AIZ2198">
        <v>18.729275362318848</v>
      </c>
    </row>
    <row r="2199" spans="1:939" x14ac:dyDescent="0.3">
      <c r="A2199" s="10" t="s">
        <v>2818</v>
      </c>
      <c r="B2199" s="10" t="s">
        <v>2819</v>
      </c>
      <c r="C2199" s="10" t="s">
        <v>2822</v>
      </c>
      <c r="D2199" s="10" t="s">
        <v>1263</v>
      </c>
      <c r="E2199" s="10"/>
      <c r="F2199" s="10" t="s">
        <v>47</v>
      </c>
      <c r="I2199" s="10" t="s">
        <v>951</v>
      </c>
      <c r="J2199">
        <v>2012</v>
      </c>
      <c r="OE2199">
        <v>31213</v>
      </c>
      <c r="AIZ2199">
        <v>18.486521739130445</v>
      </c>
    </row>
    <row r="2200" spans="1:939" x14ac:dyDescent="0.3">
      <c r="A2200" s="10" t="s">
        <v>2818</v>
      </c>
      <c r="B2200" s="10" t="s">
        <v>2819</v>
      </c>
      <c r="C2200" s="10" t="s">
        <v>2822</v>
      </c>
      <c r="D2200" s="10" t="s">
        <v>1263</v>
      </c>
      <c r="E2200" s="10"/>
      <c r="F2200" s="10" t="s">
        <v>47</v>
      </c>
      <c r="I2200" s="10" t="s">
        <v>951</v>
      </c>
      <c r="J2200">
        <v>2013</v>
      </c>
      <c r="OE2200">
        <v>29773</v>
      </c>
      <c r="AIZ2200">
        <v>16.930942028985488</v>
      </c>
    </row>
    <row r="2201" spans="1:939" x14ac:dyDescent="0.3">
      <c r="A2201" s="10" t="s">
        <v>2818</v>
      </c>
      <c r="B2201" s="10" t="s">
        <v>2819</v>
      </c>
      <c r="C2201" s="10" t="s">
        <v>2822</v>
      </c>
      <c r="D2201" s="10" t="s">
        <v>1263</v>
      </c>
      <c r="E2201" s="10"/>
      <c r="F2201" s="10" t="s">
        <v>47</v>
      </c>
      <c r="I2201" s="10" t="s">
        <v>951</v>
      </c>
      <c r="J2201">
        <v>2014</v>
      </c>
      <c r="OE2201">
        <v>31426</v>
      </c>
      <c r="AIZ2201">
        <v>20.610579710144915</v>
      </c>
    </row>
    <row r="2202" spans="1:939" x14ac:dyDescent="0.3">
      <c r="A2202" s="10" t="s">
        <v>2818</v>
      </c>
      <c r="B2202" s="10" t="s">
        <v>2819</v>
      </c>
      <c r="C2202" s="10" t="s">
        <v>2822</v>
      </c>
      <c r="D2202" s="10" t="s">
        <v>1263</v>
      </c>
      <c r="E2202" s="10"/>
      <c r="F2202" s="10" t="s">
        <v>47</v>
      </c>
      <c r="I2202" s="10" t="s">
        <v>951</v>
      </c>
      <c r="J2202">
        <v>2015</v>
      </c>
      <c r="OE2202">
        <v>30685</v>
      </c>
      <c r="AIZ2202">
        <v>20.117826086956523</v>
      </c>
    </row>
    <row r="2203" spans="1:939" x14ac:dyDescent="0.3">
      <c r="A2203" s="10" t="s">
        <v>2818</v>
      </c>
      <c r="B2203" s="10" t="s">
        <v>2819</v>
      </c>
      <c r="C2203" s="10" t="s">
        <v>2822</v>
      </c>
      <c r="D2203" s="10" t="s">
        <v>1263</v>
      </c>
      <c r="E2203" s="10"/>
      <c r="F2203" s="10" t="s">
        <v>47</v>
      </c>
      <c r="I2203" s="10" t="s">
        <v>951</v>
      </c>
      <c r="J2203">
        <v>2016</v>
      </c>
      <c r="OE2203">
        <v>28775</v>
      </c>
      <c r="AIZ2203">
        <v>19.353550724637675</v>
      </c>
    </row>
    <row r="2204" spans="1:939" x14ac:dyDescent="0.3">
      <c r="A2204" s="10" t="s">
        <v>2818</v>
      </c>
      <c r="B2204" s="10" t="s">
        <v>2819</v>
      </c>
      <c r="C2204" s="10" t="s">
        <v>2822</v>
      </c>
      <c r="D2204" s="10" t="s">
        <v>1263</v>
      </c>
      <c r="E2204" s="10"/>
      <c r="F2204" s="10" t="s">
        <v>47</v>
      </c>
      <c r="I2204" s="10" t="s">
        <v>951</v>
      </c>
      <c r="J2204">
        <v>2017</v>
      </c>
      <c r="OE2204">
        <v>28735</v>
      </c>
      <c r="AIZ2204">
        <v>19.568985507246392</v>
      </c>
    </row>
    <row r="2205" spans="1:939" x14ac:dyDescent="0.3">
      <c r="A2205" s="10" t="s">
        <v>2818</v>
      </c>
      <c r="B2205" s="10" t="s">
        <v>2819</v>
      </c>
      <c r="C2205" s="10" t="s">
        <v>2822</v>
      </c>
      <c r="D2205" s="10" t="s">
        <v>1263</v>
      </c>
      <c r="E2205" s="10"/>
      <c r="F2205" s="10" t="s">
        <v>47</v>
      </c>
      <c r="I2205" s="10" t="s">
        <v>951</v>
      </c>
      <c r="J2205">
        <v>2018</v>
      </c>
      <c r="OE2205">
        <v>23697</v>
      </c>
      <c r="AIZ2205">
        <v>17.292318840579739</v>
      </c>
    </row>
    <row r="2206" spans="1:939" x14ac:dyDescent="0.3">
      <c r="A2206" s="10" t="s">
        <v>2818</v>
      </c>
      <c r="B2206" s="10" t="s">
        <v>2819</v>
      </c>
      <c r="C2206" s="10" t="s">
        <v>2822</v>
      </c>
      <c r="D2206" s="10" t="s">
        <v>1263</v>
      </c>
      <c r="E2206" s="10"/>
      <c r="F2206" s="10" t="s">
        <v>47</v>
      </c>
      <c r="I2206" s="10" t="s">
        <v>951</v>
      </c>
      <c r="J2206">
        <v>2019</v>
      </c>
      <c r="OE2206">
        <v>22787</v>
      </c>
      <c r="AIZ2206">
        <v>16.909927536231894</v>
      </c>
    </row>
    <row r="2207" spans="1:939" x14ac:dyDescent="0.3">
      <c r="A2207" s="10" t="s">
        <v>2818</v>
      </c>
      <c r="B2207" s="10" t="s">
        <v>2819</v>
      </c>
      <c r="C2207" s="10" t="s">
        <v>2822</v>
      </c>
      <c r="D2207" s="10" t="s">
        <v>1263</v>
      </c>
      <c r="E2207" s="10"/>
      <c r="F2207" s="10" t="s">
        <v>47</v>
      </c>
      <c r="I2207" s="10" t="s">
        <v>951</v>
      </c>
      <c r="J2207">
        <v>2020</v>
      </c>
      <c r="OE2207">
        <v>22092</v>
      </c>
      <c r="AIZ2207">
        <v>16.855652173913047</v>
      </c>
    </row>
    <row r="2208" spans="1:939" x14ac:dyDescent="0.3">
      <c r="A2208" s="10" t="s">
        <v>2818</v>
      </c>
      <c r="B2208" s="10" t="s">
        <v>2819</v>
      </c>
      <c r="C2208" s="10" t="s">
        <v>2822</v>
      </c>
      <c r="D2208" s="10" t="s">
        <v>1269</v>
      </c>
      <c r="E2208" s="10"/>
      <c r="F2208" s="10" t="s">
        <v>47</v>
      </c>
      <c r="I2208" s="10" t="s">
        <v>951</v>
      </c>
      <c r="J2208">
        <v>2008</v>
      </c>
      <c r="OH2208">
        <v>24179</v>
      </c>
      <c r="AJC2208">
        <v>12.730289855072471</v>
      </c>
    </row>
    <row r="2209" spans="1:940" x14ac:dyDescent="0.3">
      <c r="A2209" s="10" t="s">
        <v>2818</v>
      </c>
      <c r="B2209" s="10" t="s">
        <v>2819</v>
      </c>
      <c r="C2209" s="10" t="s">
        <v>2822</v>
      </c>
      <c r="D2209" s="10" t="s">
        <v>1269</v>
      </c>
      <c r="E2209" s="10"/>
      <c r="F2209" s="10" t="s">
        <v>47</v>
      </c>
      <c r="I2209" s="10" t="s">
        <v>951</v>
      </c>
      <c r="J2209">
        <v>2009</v>
      </c>
      <c r="OH2209">
        <v>26687</v>
      </c>
      <c r="AJC2209">
        <v>14.394710144927519</v>
      </c>
    </row>
    <row r="2210" spans="1:940" x14ac:dyDescent="0.3">
      <c r="A2210" s="10" t="s">
        <v>2818</v>
      </c>
      <c r="B2210" s="10" t="s">
        <v>2819</v>
      </c>
      <c r="C2210" s="10" t="s">
        <v>2822</v>
      </c>
      <c r="D2210" s="10" t="s">
        <v>1269</v>
      </c>
      <c r="E2210" s="10"/>
      <c r="F2210" s="10" t="s">
        <v>47</v>
      </c>
      <c r="I2210" s="10" t="s">
        <v>951</v>
      </c>
      <c r="J2210">
        <v>2010</v>
      </c>
      <c r="OH2210">
        <v>25511</v>
      </c>
      <c r="AJC2210">
        <v>14.438043478260875</v>
      </c>
    </row>
    <row r="2211" spans="1:940" x14ac:dyDescent="0.3">
      <c r="A2211" s="10" t="s">
        <v>2818</v>
      </c>
      <c r="B2211" s="10" t="s">
        <v>2819</v>
      </c>
      <c r="C2211" s="10" t="s">
        <v>2822</v>
      </c>
      <c r="D2211" s="10" t="s">
        <v>1269</v>
      </c>
      <c r="E2211" s="10"/>
      <c r="F2211" s="10" t="s">
        <v>47</v>
      </c>
      <c r="I2211" s="10" t="s">
        <v>951</v>
      </c>
      <c r="J2211">
        <v>2011</v>
      </c>
      <c r="OH2211">
        <v>27958</v>
      </c>
      <c r="AJC2211">
        <v>15.895869565217374</v>
      </c>
    </row>
    <row r="2212" spans="1:940" x14ac:dyDescent="0.3">
      <c r="A2212" s="10" t="s">
        <v>2818</v>
      </c>
      <c r="B2212" s="10" t="s">
        <v>2819</v>
      </c>
      <c r="C2212" s="10" t="s">
        <v>2822</v>
      </c>
      <c r="D2212" s="10" t="s">
        <v>1269</v>
      </c>
      <c r="E2212" s="10"/>
      <c r="F2212" s="10" t="s">
        <v>47</v>
      </c>
      <c r="I2212" s="10" t="s">
        <v>951</v>
      </c>
      <c r="J2212">
        <v>2012</v>
      </c>
      <c r="OH2212">
        <v>25020</v>
      </c>
      <c r="AJC2212">
        <v>14.366086956521734</v>
      </c>
    </row>
    <row r="2213" spans="1:940" x14ac:dyDescent="0.3">
      <c r="A2213" s="10" t="s">
        <v>2818</v>
      </c>
      <c r="B2213" s="10" t="s">
        <v>2819</v>
      </c>
      <c r="C2213" s="10" t="s">
        <v>2822</v>
      </c>
      <c r="D2213" s="10" t="s">
        <v>1269</v>
      </c>
      <c r="E2213" s="10"/>
      <c r="F2213" s="10" t="s">
        <v>47</v>
      </c>
      <c r="I2213" s="10" t="s">
        <v>951</v>
      </c>
      <c r="J2213">
        <v>2013</v>
      </c>
      <c r="OH2213">
        <v>32183</v>
      </c>
      <c r="AJC2213">
        <v>17.523550724637673</v>
      </c>
    </row>
    <row r="2214" spans="1:940" x14ac:dyDescent="0.3">
      <c r="A2214" s="10" t="s">
        <v>2818</v>
      </c>
      <c r="B2214" s="10" t="s">
        <v>2819</v>
      </c>
      <c r="C2214" s="10" t="s">
        <v>2822</v>
      </c>
      <c r="D2214" s="10" t="s">
        <v>1269</v>
      </c>
      <c r="E2214" s="10"/>
      <c r="F2214" s="10" t="s">
        <v>47</v>
      </c>
      <c r="I2214" s="10" t="s">
        <v>951</v>
      </c>
      <c r="J2214">
        <v>2014</v>
      </c>
      <c r="OH2214">
        <v>37173</v>
      </c>
      <c r="AJC2214">
        <v>23.111086956521703</v>
      </c>
    </row>
    <row r="2215" spans="1:940" x14ac:dyDescent="0.3">
      <c r="A2215" s="10" t="s">
        <v>2818</v>
      </c>
      <c r="B2215" s="10" t="s">
        <v>2819</v>
      </c>
      <c r="C2215" s="10" t="s">
        <v>2822</v>
      </c>
      <c r="D2215" s="10" t="s">
        <v>1269</v>
      </c>
      <c r="E2215" s="10"/>
      <c r="F2215" s="10" t="s">
        <v>47</v>
      </c>
      <c r="I2215" s="10" t="s">
        <v>951</v>
      </c>
      <c r="J2215">
        <v>2015</v>
      </c>
      <c r="OH2215">
        <v>36006</v>
      </c>
      <c r="AJC2215">
        <v>22.241014492753632</v>
      </c>
    </row>
    <row r="2216" spans="1:940" x14ac:dyDescent="0.3">
      <c r="A2216" s="10" t="s">
        <v>2818</v>
      </c>
      <c r="B2216" s="10" t="s">
        <v>2819</v>
      </c>
      <c r="C2216" s="10" t="s">
        <v>2822</v>
      </c>
      <c r="D2216" s="10" t="s">
        <v>1269</v>
      </c>
      <c r="E2216" s="10"/>
      <c r="F2216" s="10" t="s">
        <v>47</v>
      </c>
      <c r="I2216" s="10" t="s">
        <v>951</v>
      </c>
      <c r="J2216">
        <v>2016</v>
      </c>
      <c r="OH2216">
        <v>33103</v>
      </c>
      <c r="AJC2216">
        <v>21.126014492753612</v>
      </c>
    </row>
    <row r="2217" spans="1:940" x14ac:dyDescent="0.3">
      <c r="A2217" s="10" t="s">
        <v>2818</v>
      </c>
      <c r="B2217" s="10" t="s">
        <v>2819</v>
      </c>
      <c r="C2217" s="10" t="s">
        <v>2822</v>
      </c>
      <c r="D2217" s="10" t="s">
        <v>1269</v>
      </c>
      <c r="E2217" s="10"/>
      <c r="F2217" s="10" t="s">
        <v>47</v>
      </c>
      <c r="I2217" s="10" t="s">
        <v>951</v>
      </c>
      <c r="J2217">
        <v>2017</v>
      </c>
      <c r="OH2217">
        <v>31264</v>
      </c>
      <c r="AJC2217">
        <v>19.620797101449291</v>
      </c>
    </row>
    <row r="2218" spans="1:940" x14ac:dyDescent="0.3">
      <c r="A2218" s="10" t="s">
        <v>2818</v>
      </c>
      <c r="B2218" s="10" t="s">
        <v>2819</v>
      </c>
      <c r="C2218" s="10" t="s">
        <v>2822</v>
      </c>
      <c r="D2218" s="10" t="s">
        <v>1269</v>
      </c>
      <c r="E2218" s="10"/>
      <c r="F2218" s="10" t="s">
        <v>47</v>
      </c>
      <c r="I2218" s="10" t="s">
        <v>951</v>
      </c>
      <c r="J2218">
        <v>2018</v>
      </c>
      <c r="OH2218">
        <v>30575</v>
      </c>
      <c r="AJC2218">
        <v>19.778695652173912</v>
      </c>
    </row>
    <row r="2219" spans="1:940" x14ac:dyDescent="0.3">
      <c r="A2219" s="10" t="s">
        <v>2818</v>
      </c>
      <c r="B2219" s="10" t="s">
        <v>2819</v>
      </c>
      <c r="C2219" s="10" t="s">
        <v>2822</v>
      </c>
      <c r="D2219" s="10" t="s">
        <v>1269</v>
      </c>
      <c r="E2219" s="10"/>
      <c r="F2219" s="10" t="s">
        <v>47</v>
      </c>
      <c r="I2219" s="10" t="s">
        <v>951</v>
      </c>
      <c r="J2219">
        <v>2019</v>
      </c>
      <c r="OH2219">
        <v>29467</v>
      </c>
      <c r="AJC2219">
        <v>19.234710144927536</v>
      </c>
    </row>
    <row r="2220" spans="1:940" x14ac:dyDescent="0.3">
      <c r="A2220" s="10" t="s">
        <v>2818</v>
      </c>
      <c r="B2220" s="10" t="s">
        <v>2819</v>
      </c>
      <c r="C2220" s="10" t="s">
        <v>2822</v>
      </c>
      <c r="D2220" s="10" t="s">
        <v>1269</v>
      </c>
      <c r="E2220" s="10"/>
      <c r="F2220" s="10" t="s">
        <v>47</v>
      </c>
      <c r="I2220" s="10" t="s">
        <v>951</v>
      </c>
      <c r="J2220">
        <v>2020</v>
      </c>
      <c r="OH2220">
        <v>22664</v>
      </c>
      <c r="AJC2220">
        <v>15.24463768115942</v>
      </c>
    </row>
    <row r="2221" spans="1:940" x14ac:dyDescent="0.3">
      <c r="A2221" s="10" t="s">
        <v>2818</v>
      </c>
      <c r="B2221" s="10" t="s">
        <v>2819</v>
      </c>
      <c r="C2221" s="10" t="s">
        <v>2822</v>
      </c>
      <c r="D2221" s="10" t="s">
        <v>973</v>
      </c>
      <c r="E2221" s="10"/>
      <c r="F2221" s="10" t="s">
        <v>47</v>
      </c>
      <c r="I2221" s="10" t="s">
        <v>951</v>
      </c>
      <c r="J2221">
        <v>2008</v>
      </c>
      <c r="OI2221">
        <v>2932</v>
      </c>
      <c r="AJD2221">
        <v>3.8991304347826028</v>
      </c>
    </row>
    <row r="2222" spans="1:940" x14ac:dyDescent="0.3">
      <c r="A2222" s="10" t="s">
        <v>2818</v>
      </c>
      <c r="B2222" s="10" t="s">
        <v>2819</v>
      </c>
      <c r="C2222" s="10" t="s">
        <v>2822</v>
      </c>
      <c r="D2222" s="10" t="s">
        <v>973</v>
      </c>
      <c r="E2222" s="10"/>
      <c r="F2222" s="10" t="s">
        <v>47</v>
      </c>
      <c r="I2222" s="10" t="s">
        <v>951</v>
      </c>
      <c r="J2222">
        <v>2009</v>
      </c>
      <c r="OI2222">
        <v>2881</v>
      </c>
      <c r="AJD2222">
        <v>4.2621014492753702</v>
      </c>
    </row>
    <row r="2223" spans="1:940" x14ac:dyDescent="0.3">
      <c r="A2223" s="10" t="s">
        <v>2818</v>
      </c>
      <c r="B2223" s="10" t="s">
        <v>2819</v>
      </c>
      <c r="C2223" s="10" t="s">
        <v>2822</v>
      </c>
      <c r="D2223" s="10" t="s">
        <v>973</v>
      </c>
      <c r="E2223" s="10"/>
      <c r="F2223" s="10" t="s">
        <v>47</v>
      </c>
      <c r="I2223" s="10" t="s">
        <v>951</v>
      </c>
      <c r="J2223">
        <v>2010</v>
      </c>
      <c r="OI2223">
        <v>2636</v>
      </c>
      <c r="AJD2223">
        <v>3.8937681159420321</v>
      </c>
    </row>
    <row r="2224" spans="1:940" x14ac:dyDescent="0.3">
      <c r="A2224" s="10" t="s">
        <v>2818</v>
      </c>
      <c r="B2224" s="10" t="s">
        <v>2819</v>
      </c>
      <c r="C2224" s="10" t="s">
        <v>2822</v>
      </c>
      <c r="D2224" s="10" t="s">
        <v>973</v>
      </c>
      <c r="E2224" s="10"/>
      <c r="F2224" s="10" t="s">
        <v>47</v>
      </c>
      <c r="I2224" s="10" t="s">
        <v>951</v>
      </c>
      <c r="J2224">
        <v>2011</v>
      </c>
      <c r="OI2224">
        <v>3085</v>
      </c>
      <c r="AJD2224">
        <v>4.1480434782608677</v>
      </c>
    </row>
    <row r="2225" spans="1:941" x14ac:dyDescent="0.3">
      <c r="A2225" s="10" t="s">
        <v>2818</v>
      </c>
      <c r="B2225" s="10" t="s">
        <v>2819</v>
      </c>
      <c r="C2225" s="10" t="s">
        <v>2822</v>
      </c>
      <c r="D2225" s="10" t="s">
        <v>973</v>
      </c>
      <c r="E2225" s="10"/>
      <c r="F2225" s="10" t="s">
        <v>47</v>
      </c>
      <c r="I2225" s="10" t="s">
        <v>951</v>
      </c>
      <c r="J2225">
        <v>2012</v>
      </c>
      <c r="OI2225">
        <v>2766</v>
      </c>
      <c r="AJD2225">
        <v>4.3888405797101449</v>
      </c>
    </row>
    <row r="2226" spans="1:941" x14ac:dyDescent="0.3">
      <c r="A2226" s="10" t="s">
        <v>2818</v>
      </c>
      <c r="B2226" s="10" t="s">
        <v>2819</v>
      </c>
      <c r="C2226" s="10" t="s">
        <v>2822</v>
      </c>
      <c r="D2226" s="10" t="s">
        <v>973</v>
      </c>
      <c r="E2226" s="10"/>
      <c r="F2226" s="10" t="s">
        <v>47</v>
      </c>
      <c r="I2226" s="10" t="s">
        <v>951</v>
      </c>
      <c r="J2226">
        <v>2013</v>
      </c>
      <c r="OI2226">
        <v>2740</v>
      </c>
      <c r="AJD2226">
        <v>3.8535507246376817</v>
      </c>
    </row>
    <row r="2227" spans="1:941" x14ac:dyDescent="0.3">
      <c r="A2227" s="10" t="s">
        <v>2818</v>
      </c>
      <c r="B2227" s="10" t="s">
        <v>2819</v>
      </c>
      <c r="C2227" s="10" t="s">
        <v>2822</v>
      </c>
      <c r="D2227" s="10" t="s">
        <v>973</v>
      </c>
      <c r="E2227" s="10"/>
      <c r="F2227" s="10" t="s">
        <v>47</v>
      </c>
      <c r="I2227" s="10" t="s">
        <v>951</v>
      </c>
      <c r="J2227">
        <v>2014</v>
      </c>
      <c r="OI2227">
        <v>2457</v>
      </c>
      <c r="AJD2227">
        <v>3.3264492753623163</v>
      </c>
    </row>
    <row r="2228" spans="1:941" x14ac:dyDescent="0.3">
      <c r="A2228" s="10" t="s">
        <v>2818</v>
      </c>
      <c r="B2228" s="10" t="s">
        <v>2819</v>
      </c>
      <c r="C2228" s="10" t="s">
        <v>2822</v>
      </c>
      <c r="D2228" s="10" t="s">
        <v>973</v>
      </c>
      <c r="E2228" s="10"/>
      <c r="F2228" s="10" t="s">
        <v>47</v>
      </c>
      <c r="I2228" s="10" t="s">
        <v>951</v>
      </c>
      <c r="J2228">
        <v>2015</v>
      </c>
      <c r="OI2228">
        <v>2371</v>
      </c>
      <c r="AJD2228">
        <v>3.6673188405797092</v>
      </c>
    </row>
    <row r="2229" spans="1:941" x14ac:dyDescent="0.3">
      <c r="A2229" s="10" t="s">
        <v>2818</v>
      </c>
      <c r="B2229" s="10" t="s">
        <v>2819</v>
      </c>
      <c r="C2229" s="10" t="s">
        <v>2822</v>
      </c>
      <c r="D2229" s="10" t="s">
        <v>973</v>
      </c>
      <c r="E2229" s="10"/>
      <c r="F2229" s="10" t="s">
        <v>47</v>
      </c>
      <c r="I2229" s="10" t="s">
        <v>951</v>
      </c>
      <c r="J2229">
        <v>2016</v>
      </c>
      <c r="OI2229">
        <v>2312</v>
      </c>
      <c r="AJD2229">
        <v>3.4252173913043498</v>
      </c>
    </row>
    <row r="2230" spans="1:941" x14ac:dyDescent="0.3">
      <c r="A2230" s="10" t="s">
        <v>2818</v>
      </c>
      <c r="B2230" s="10" t="s">
        <v>2819</v>
      </c>
      <c r="C2230" s="10" t="s">
        <v>2822</v>
      </c>
      <c r="D2230" s="10" t="s">
        <v>973</v>
      </c>
      <c r="E2230" s="10"/>
      <c r="F2230" s="10" t="s">
        <v>47</v>
      </c>
      <c r="I2230" s="10" t="s">
        <v>951</v>
      </c>
      <c r="J2230">
        <v>2017</v>
      </c>
      <c r="OI2230">
        <v>2456</v>
      </c>
      <c r="AJD2230">
        <v>3.4505797101449276</v>
      </c>
    </row>
    <row r="2231" spans="1:941" x14ac:dyDescent="0.3">
      <c r="A2231" s="10" t="s">
        <v>2818</v>
      </c>
      <c r="B2231" s="10" t="s">
        <v>2819</v>
      </c>
      <c r="C2231" s="10" t="s">
        <v>2822</v>
      </c>
      <c r="D2231" s="10" t="s">
        <v>973</v>
      </c>
      <c r="E2231" s="10"/>
      <c r="F2231" s="10" t="s">
        <v>47</v>
      </c>
      <c r="I2231" s="10" t="s">
        <v>951</v>
      </c>
      <c r="J2231">
        <v>2018</v>
      </c>
      <c r="OI2231">
        <v>3091</v>
      </c>
      <c r="AJD2231">
        <v>4.6429710144927538</v>
      </c>
    </row>
    <row r="2232" spans="1:941" x14ac:dyDescent="0.3">
      <c r="A2232" s="10" t="s">
        <v>2818</v>
      </c>
      <c r="B2232" s="10" t="s">
        <v>2819</v>
      </c>
      <c r="C2232" s="10" t="s">
        <v>2822</v>
      </c>
      <c r="D2232" s="10" t="s">
        <v>973</v>
      </c>
      <c r="E2232" s="10"/>
      <c r="F2232" s="10" t="s">
        <v>47</v>
      </c>
      <c r="I2232" s="10" t="s">
        <v>951</v>
      </c>
      <c r="J2232">
        <v>2019</v>
      </c>
      <c r="OI2232">
        <v>3688</v>
      </c>
      <c r="AJD2232">
        <v>5.0695652173913048</v>
      </c>
    </row>
    <row r="2233" spans="1:941" x14ac:dyDescent="0.3">
      <c r="A2233" s="10" t="s">
        <v>2818</v>
      </c>
      <c r="B2233" s="10" t="s">
        <v>2819</v>
      </c>
      <c r="C2233" s="10" t="s">
        <v>2822</v>
      </c>
      <c r="D2233" s="10" t="s">
        <v>973</v>
      </c>
      <c r="E2233" s="10"/>
      <c r="F2233" s="10" t="s">
        <v>47</v>
      </c>
      <c r="I2233" s="10" t="s">
        <v>951</v>
      </c>
      <c r="J2233">
        <v>2020</v>
      </c>
      <c r="OI2233">
        <v>3041</v>
      </c>
      <c r="AJD2233">
        <v>5.9249275362318841</v>
      </c>
    </row>
    <row r="2234" spans="1:941" x14ac:dyDescent="0.3">
      <c r="A2234" s="10" t="s">
        <v>2818</v>
      </c>
      <c r="B2234" s="10" t="s">
        <v>2819</v>
      </c>
      <c r="C2234" s="10" t="s">
        <v>2823</v>
      </c>
      <c r="D2234" s="10" t="s">
        <v>1251</v>
      </c>
      <c r="E2234" s="10"/>
      <c r="F2234" s="10" t="s">
        <v>47</v>
      </c>
      <c r="I2234" s="10" t="s">
        <v>951</v>
      </c>
      <c r="J2234">
        <v>2008</v>
      </c>
      <c r="OJ2234">
        <v>286</v>
      </c>
      <c r="AJE2234">
        <v>0.73173913043478267</v>
      </c>
    </row>
    <row r="2235" spans="1:941" x14ac:dyDescent="0.3">
      <c r="A2235" s="10" t="s">
        <v>2818</v>
      </c>
      <c r="B2235" s="10" t="s">
        <v>2819</v>
      </c>
      <c r="C2235" s="10" t="s">
        <v>2823</v>
      </c>
      <c r="D2235" s="10" t="s">
        <v>1251</v>
      </c>
      <c r="E2235" s="10"/>
      <c r="F2235" s="10" t="s">
        <v>47</v>
      </c>
      <c r="I2235" s="10" t="s">
        <v>951</v>
      </c>
      <c r="J2235">
        <v>2009</v>
      </c>
      <c r="OJ2235">
        <v>309</v>
      </c>
      <c r="AJE2235">
        <v>0.59601449275362306</v>
      </c>
    </row>
    <row r="2236" spans="1:941" x14ac:dyDescent="0.3">
      <c r="A2236" s="10" t="s">
        <v>2818</v>
      </c>
      <c r="B2236" s="10" t="s">
        <v>2819</v>
      </c>
      <c r="C2236" s="10" t="s">
        <v>2823</v>
      </c>
      <c r="D2236" s="10" t="s">
        <v>1251</v>
      </c>
      <c r="E2236" s="10"/>
      <c r="F2236" s="10" t="s">
        <v>47</v>
      </c>
      <c r="I2236" s="10" t="s">
        <v>951</v>
      </c>
      <c r="J2236">
        <v>2010</v>
      </c>
      <c r="OJ2236">
        <v>260</v>
      </c>
      <c r="AJE2236">
        <v>0.6218840579710142</v>
      </c>
    </row>
    <row r="2237" spans="1:941" x14ac:dyDescent="0.3">
      <c r="A2237" s="10" t="s">
        <v>2818</v>
      </c>
      <c r="B2237" s="10" t="s">
        <v>2819</v>
      </c>
      <c r="C2237" s="10" t="s">
        <v>2823</v>
      </c>
      <c r="D2237" s="10" t="s">
        <v>1251</v>
      </c>
      <c r="E2237" s="10"/>
      <c r="F2237" s="10" t="s">
        <v>47</v>
      </c>
      <c r="I2237" s="10" t="s">
        <v>951</v>
      </c>
      <c r="J2237">
        <v>2011</v>
      </c>
      <c r="OJ2237">
        <v>296</v>
      </c>
      <c r="AJE2237">
        <v>0.87057971014492697</v>
      </c>
    </row>
    <row r="2238" spans="1:941" x14ac:dyDescent="0.3">
      <c r="A2238" s="10" t="s">
        <v>2818</v>
      </c>
      <c r="B2238" s="10" t="s">
        <v>2819</v>
      </c>
      <c r="C2238" s="10" t="s">
        <v>2823</v>
      </c>
      <c r="D2238" s="10" t="s">
        <v>1251</v>
      </c>
      <c r="E2238" s="10"/>
      <c r="F2238" s="10" t="s">
        <v>47</v>
      </c>
      <c r="I2238" s="10" t="s">
        <v>951</v>
      </c>
      <c r="J2238">
        <v>2012</v>
      </c>
      <c r="OJ2238">
        <v>288</v>
      </c>
      <c r="AJE2238">
        <v>1.3226086956521739</v>
      </c>
    </row>
    <row r="2239" spans="1:941" x14ac:dyDescent="0.3">
      <c r="A2239" s="10" t="s">
        <v>2818</v>
      </c>
      <c r="B2239" s="10" t="s">
        <v>2819</v>
      </c>
      <c r="C2239" s="10" t="s">
        <v>2823</v>
      </c>
      <c r="D2239" s="10" t="s">
        <v>1251</v>
      </c>
      <c r="E2239" s="10"/>
      <c r="F2239" s="10" t="s">
        <v>47</v>
      </c>
      <c r="I2239" s="10" t="s">
        <v>951</v>
      </c>
      <c r="J2239">
        <v>2013</v>
      </c>
      <c r="OJ2239">
        <v>257</v>
      </c>
      <c r="AJE2239">
        <v>0.45072463768115928</v>
      </c>
    </row>
    <row r="2240" spans="1:941" x14ac:dyDescent="0.3">
      <c r="A2240" s="10" t="s">
        <v>2818</v>
      </c>
      <c r="B2240" s="10" t="s">
        <v>2819</v>
      </c>
      <c r="C2240" s="10" t="s">
        <v>2823</v>
      </c>
      <c r="D2240" s="10" t="s">
        <v>1251</v>
      </c>
      <c r="E2240" s="10"/>
      <c r="F2240" s="10" t="s">
        <v>47</v>
      </c>
      <c r="I2240" s="10" t="s">
        <v>951</v>
      </c>
      <c r="J2240">
        <v>2014</v>
      </c>
      <c r="OJ2240">
        <v>237</v>
      </c>
      <c r="AJE2240">
        <v>0.43217391304347824</v>
      </c>
    </row>
    <row r="2241" spans="1:942" x14ac:dyDescent="0.3">
      <c r="A2241" s="10" t="s">
        <v>2818</v>
      </c>
      <c r="B2241" s="10" t="s">
        <v>2819</v>
      </c>
      <c r="C2241" s="10" t="s">
        <v>2823</v>
      </c>
      <c r="D2241" s="10" t="s">
        <v>1251</v>
      </c>
      <c r="E2241" s="10"/>
      <c r="F2241" s="10" t="s">
        <v>47</v>
      </c>
      <c r="I2241" s="10" t="s">
        <v>951</v>
      </c>
      <c r="J2241">
        <v>2015</v>
      </c>
      <c r="OJ2241">
        <v>219</v>
      </c>
      <c r="AJE2241">
        <v>0.67623188405797097</v>
      </c>
    </row>
    <row r="2242" spans="1:942" x14ac:dyDescent="0.3">
      <c r="A2242" s="10" t="s">
        <v>2818</v>
      </c>
      <c r="B2242" s="10" t="s">
        <v>2819</v>
      </c>
      <c r="C2242" s="10" t="s">
        <v>2823</v>
      </c>
      <c r="D2242" s="10" t="s">
        <v>1251</v>
      </c>
      <c r="E2242" s="10"/>
      <c r="F2242" s="10" t="s">
        <v>47</v>
      </c>
      <c r="I2242" s="10" t="s">
        <v>951</v>
      </c>
      <c r="J2242">
        <v>2016</v>
      </c>
      <c r="OJ2242">
        <v>213</v>
      </c>
      <c r="AJE2242">
        <v>0.38869565217391305</v>
      </c>
    </row>
    <row r="2243" spans="1:942" x14ac:dyDescent="0.3">
      <c r="A2243" s="10" t="s">
        <v>2818</v>
      </c>
      <c r="B2243" s="10" t="s">
        <v>2819</v>
      </c>
      <c r="C2243" s="10" t="s">
        <v>2823</v>
      </c>
      <c r="D2243" s="10" t="s">
        <v>1251</v>
      </c>
      <c r="E2243" s="10"/>
      <c r="F2243" s="10" t="s">
        <v>47</v>
      </c>
      <c r="I2243" s="10" t="s">
        <v>951</v>
      </c>
      <c r="J2243">
        <v>2017</v>
      </c>
      <c r="OJ2243">
        <v>283</v>
      </c>
      <c r="AJE2243">
        <v>0.47391304347826096</v>
      </c>
    </row>
    <row r="2244" spans="1:942" x14ac:dyDescent="0.3">
      <c r="A2244" s="10" t="s">
        <v>2818</v>
      </c>
      <c r="B2244" s="10" t="s">
        <v>2819</v>
      </c>
      <c r="C2244" s="10" t="s">
        <v>2823</v>
      </c>
      <c r="D2244" s="10" t="s">
        <v>1251</v>
      </c>
      <c r="E2244" s="10"/>
      <c r="F2244" s="10" t="s">
        <v>47</v>
      </c>
      <c r="I2244" s="10" t="s">
        <v>951</v>
      </c>
      <c r="J2244">
        <v>2018</v>
      </c>
      <c r="OJ2244">
        <v>291</v>
      </c>
      <c r="AJE2244">
        <v>1.3481884057971012</v>
      </c>
    </row>
    <row r="2245" spans="1:942" x14ac:dyDescent="0.3">
      <c r="A2245" s="10" t="s">
        <v>2818</v>
      </c>
      <c r="B2245" s="10" t="s">
        <v>2819</v>
      </c>
      <c r="C2245" s="10" t="s">
        <v>2823</v>
      </c>
      <c r="D2245" s="10" t="s">
        <v>1251</v>
      </c>
      <c r="E2245" s="10"/>
      <c r="F2245" s="10" t="s">
        <v>47</v>
      </c>
      <c r="I2245" s="10" t="s">
        <v>951</v>
      </c>
      <c r="J2245">
        <v>2019</v>
      </c>
      <c r="OJ2245">
        <v>315</v>
      </c>
      <c r="AJE2245">
        <v>0.44499999999999978</v>
      </c>
    </row>
    <row r="2246" spans="1:942" x14ac:dyDescent="0.3">
      <c r="A2246" s="10" t="s">
        <v>2818</v>
      </c>
      <c r="B2246" s="10" t="s">
        <v>2819</v>
      </c>
      <c r="C2246" s="10" t="s">
        <v>2823</v>
      </c>
      <c r="D2246" s="10" t="s">
        <v>1251</v>
      </c>
      <c r="E2246" s="10"/>
      <c r="F2246" s="10" t="s">
        <v>47</v>
      </c>
      <c r="I2246" s="10" t="s">
        <v>951</v>
      </c>
      <c r="J2246">
        <v>2020</v>
      </c>
      <c r="OJ2246">
        <v>310</v>
      </c>
      <c r="AJE2246">
        <v>0.48608695652173911</v>
      </c>
    </row>
    <row r="2247" spans="1:942" x14ac:dyDescent="0.3">
      <c r="A2247" s="10" t="s">
        <v>2818</v>
      </c>
      <c r="B2247" s="10" t="s">
        <v>2819</v>
      </c>
      <c r="C2247" s="10" t="s">
        <v>2823</v>
      </c>
      <c r="D2247" s="10" t="s">
        <v>1253</v>
      </c>
      <c r="E2247" s="10"/>
      <c r="F2247" s="10" t="s">
        <v>47</v>
      </c>
      <c r="I2247" s="10" t="s">
        <v>951</v>
      </c>
      <c r="J2247">
        <v>2008</v>
      </c>
      <c r="OK2247">
        <v>75635</v>
      </c>
      <c r="AJF2247">
        <v>42.19485507246381</v>
      </c>
    </row>
    <row r="2248" spans="1:942" x14ac:dyDescent="0.3">
      <c r="A2248" s="10" t="s">
        <v>2818</v>
      </c>
      <c r="B2248" s="10" t="s">
        <v>2819</v>
      </c>
      <c r="C2248" s="10" t="s">
        <v>2823</v>
      </c>
      <c r="D2248" s="10" t="s">
        <v>1253</v>
      </c>
      <c r="E2248" s="10"/>
      <c r="F2248" s="10" t="s">
        <v>47</v>
      </c>
      <c r="I2248" s="10" t="s">
        <v>951</v>
      </c>
      <c r="J2248">
        <v>2009</v>
      </c>
      <c r="OK2248">
        <v>83140</v>
      </c>
      <c r="AJF2248">
        <v>47.273550724637694</v>
      </c>
    </row>
    <row r="2249" spans="1:942" x14ac:dyDescent="0.3">
      <c r="A2249" s="10" t="s">
        <v>2818</v>
      </c>
      <c r="B2249" s="10" t="s">
        <v>2819</v>
      </c>
      <c r="C2249" s="10" t="s">
        <v>2823</v>
      </c>
      <c r="D2249" s="10" t="s">
        <v>1253</v>
      </c>
      <c r="E2249" s="10"/>
      <c r="F2249" s="10" t="s">
        <v>47</v>
      </c>
      <c r="I2249" s="10" t="s">
        <v>951</v>
      </c>
      <c r="J2249">
        <v>2010</v>
      </c>
      <c r="OK2249">
        <v>78728</v>
      </c>
      <c r="AJF2249">
        <v>47.529492753623188</v>
      </c>
    </row>
    <row r="2250" spans="1:942" x14ac:dyDescent="0.3">
      <c r="A2250" s="10" t="s">
        <v>2818</v>
      </c>
      <c r="B2250" s="10" t="s">
        <v>2819</v>
      </c>
      <c r="C2250" s="10" t="s">
        <v>2823</v>
      </c>
      <c r="D2250" s="10" t="s">
        <v>1253</v>
      </c>
      <c r="E2250" s="10"/>
      <c r="F2250" s="10" t="s">
        <v>47</v>
      </c>
      <c r="I2250" s="10" t="s">
        <v>951</v>
      </c>
      <c r="J2250">
        <v>2011</v>
      </c>
      <c r="OK2250">
        <v>87523</v>
      </c>
      <c r="AJF2250">
        <v>52.608043478260861</v>
      </c>
    </row>
    <row r="2251" spans="1:942" x14ac:dyDescent="0.3">
      <c r="A2251" s="10" t="s">
        <v>2818</v>
      </c>
      <c r="B2251" s="10" t="s">
        <v>2819</v>
      </c>
      <c r="C2251" s="10" t="s">
        <v>2823</v>
      </c>
      <c r="D2251" s="10" t="s">
        <v>1253</v>
      </c>
      <c r="E2251" s="10"/>
      <c r="F2251" s="10" t="s">
        <v>47</v>
      </c>
      <c r="I2251" s="10" t="s">
        <v>951</v>
      </c>
      <c r="J2251">
        <v>2012</v>
      </c>
      <c r="OK2251">
        <v>76372</v>
      </c>
      <c r="AJF2251">
        <v>47.087173913043436</v>
      </c>
    </row>
    <row r="2252" spans="1:942" x14ac:dyDescent="0.3">
      <c r="A2252" s="10" t="s">
        <v>2818</v>
      </c>
      <c r="B2252" s="10" t="s">
        <v>2819</v>
      </c>
      <c r="C2252" s="10" t="s">
        <v>2823</v>
      </c>
      <c r="D2252" s="10" t="s">
        <v>1253</v>
      </c>
      <c r="E2252" s="10"/>
      <c r="F2252" s="10" t="s">
        <v>47</v>
      </c>
      <c r="I2252" s="10" t="s">
        <v>951</v>
      </c>
      <c r="J2252">
        <v>2013</v>
      </c>
      <c r="OK2252">
        <v>72652</v>
      </c>
      <c r="AJF2252">
        <v>44.367391304347777</v>
      </c>
    </row>
    <row r="2253" spans="1:942" x14ac:dyDescent="0.3">
      <c r="A2253" s="10" t="s">
        <v>2818</v>
      </c>
      <c r="B2253" s="10" t="s">
        <v>2819</v>
      </c>
      <c r="C2253" s="10" t="s">
        <v>2823</v>
      </c>
      <c r="D2253" s="10" t="s">
        <v>1253</v>
      </c>
      <c r="E2253" s="10"/>
      <c r="F2253" s="10" t="s">
        <v>47</v>
      </c>
      <c r="I2253" s="10" t="s">
        <v>951</v>
      </c>
      <c r="J2253">
        <v>2014</v>
      </c>
      <c r="OK2253">
        <v>74838</v>
      </c>
      <c r="AJF2253">
        <v>47.623478260869561</v>
      </c>
    </row>
    <row r="2254" spans="1:942" x14ac:dyDescent="0.3">
      <c r="A2254" s="10" t="s">
        <v>2818</v>
      </c>
      <c r="B2254" s="10" t="s">
        <v>2819</v>
      </c>
      <c r="C2254" s="10" t="s">
        <v>2823</v>
      </c>
      <c r="D2254" s="10" t="s">
        <v>1253</v>
      </c>
      <c r="E2254" s="10"/>
      <c r="F2254" s="10" t="s">
        <v>47</v>
      </c>
      <c r="I2254" s="10" t="s">
        <v>951</v>
      </c>
      <c r="J2254">
        <v>2015</v>
      </c>
      <c r="OK2254">
        <v>72081</v>
      </c>
      <c r="AJF2254">
        <v>46.430724637681131</v>
      </c>
    </row>
    <row r="2255" spans="1:942" x14ac:dyDescent="0.3">
      <c r="A2255" s="10" t="s">
        <v>2818</v>
      </c>
      <c r="B2255" s="10" t="s">
        <v>2819</v>
      </c>
      <c r="C2255" s="10" t="s">
        <v>2823</v>
      </c>
      <c r="D2255" s="10" t="s">
        <v>1253</v>
      </c>
      <c r="E2255" s="10"/>
      <c r="F2255" s="10" t="s">
        <v>47</v>
      </c>
      <c r="I2255" s="10" t="s">
        <v>951</v>
      </c>
      <c r="J2255">
        <v>2016</v>
      </c>
      <c r="OK2255">
        <v>68191</v>
      </c>
      <c r="AJF2255">
        <v>44.14405797101449</v>
      </c>
    </row>
    <row r="2256" spans="1:942" x14ac:dyDescent="0.3">
      <c r="A2256" s="10" t="s">
        <v>2818</v>
      </c>
      <c r="B2256" s="10" t="s">
        <v>2819</v>
      </c>
      <c r="C2256" s="10" t="s">
        <v>2823</v>
      </c>
      <c r="D2256" s="10" t="s">
        <v>1253</v>
      </c>
      <c r="E2256" s="10"/>
      <c r="F2256" s="10" t="s">
        <v>47</v>
      </c>
      <c r="I2256" s="10" t="s">
        <v>951</v>
      </c>
      <c r="J2256">
        <v>2017</v>
      </c>
      <c r="OK2256">
        <v>68311</v>
      </c>
      <c r="AJF2256">
        <v>45.000942028985477</v>
      </c>
    </row>
    <row r="2257" spans="1:943" x14ac:dyDescent="0.3">
      <c r="A2257" s="10" t="s">
        <v>2818</v>
      </c>
      <c r="B2257" s="10" t="s">
        <v>2819</v>
      </c>
      <c r="C2257" s="10" t="s">
        <v>2823</v>
      </c>
      <c r="D2257" s="10" t="s">
        <v>1253</v>
      </c>
      <c r="E2257" s="10"/>
      <c r="F2257" s="10" t="s">
        <v>47</v>
      </c>
      <c r="I2257" s="10" t="s">
        <v>951</v>
      </c>
      <c r="J2257">
        <v>2018</v>
      </c>
      <c r="OK2257">
        <v>71108</v>
      </c>
      <c r="AJF2257">
        <v>46.984637681159462</v>
      </c>
    </row>
    <row r="2258" spans="1:943" x14ac:dyDescent="0.3">
      <c r="A2258" s="10" t="s">
        <v>2818</v>
      </c>
      <c r="B2258" s="10" t="s">
        <v>2819</v>
      </c>
      <c r="C2258" s="10" t="s">
        <v>2823</v>
      </c>
      <c r="D2258" s="10" t="s">
        <v>1253</v>
      </c>
      <c r="E2258" s="10"/>
      <c r="F2258" s="10" t="s">
        <v>47</v>
      </c>
      <c r="I2258" s="10" t="s">
        <v>951</v>
      </c>
      <c r="J2258">
        <v>2019</v>
      </c>
      <c r="OK2258">
        <v>66393</v>
      </c>
      <c r="AJF2258">
        <v>43.930724637681188</v>
      </c>
    </row>
    <row r="2259" spans="1:943" x14ac:dyDescent="0.3">
      <c r="A2259" s="10" t="s">
        <v>2818</v>
      </c>
      <c r="B2259" s="10" t="s">
        <v>2819</v>
      </c>
      <c r="C2259" s="10" t="s">
        <v>2823</v>
      </c>
      <c r="D2259" s="10" t="s">
        <v>1253</v>
      </c>
      <c r="E2259" s="10"/>
      <c r="F2259" s="10" t="s">
        <v>47</v>
      </c>
      <c r="I2259" s="10" t="s">
        <v>951</v>
      </c>
      <c r="J2259">
        <v>2020</v>
      </c>
      <c r="OK2259">
        <v>44590</v>
      </c>
      <c r="AJF2259">
        <v>32.361739130434778</v>
      </c>
    </row>
    <row r="2260" spans="1:943" x14ac:dyDescent="0.3">
      <c r="A2260" s="10" t="s">
        <v>2818</v>
      </c>
      <c r="B2260" s="10" t="s">
        <v>2819</v>
      </c>
      <c r="C2260" s="10" t="s">
        <v>2823</v>
      </c>
      <c r="D2260" s="10" t="s">
        <v>1255</v>
      </c>
      <c r="E2260" s="10"/>
      <c r="F2260" s="10" t="s">
        <v>47</v>
      </c>
      <c r="I2260" s="10" t="s">
        <v>951</v>
      </c>
      <c r="J2260">
        <v>2008</v>
      </c>
      <c r="OL2260">
        <v>18052</v>
      </c>
      <c r="AJG2260">
        <v>28.465000000000007</v>
      </c>
    </row>
    <row r="2261" spans="1:943" x14ac:dyDescent="0.3">
      <c r="A2261" s="10" t="s">
        <v>2818</v>
      </c>
      <c r="B2261" s="10" t="s">
        <v>2819</v>
      </c>
      <c r="C2261" s="10" t="s">
        <v>2823</v>
      </c>
      <c r="D2261" s="10" t="s">
        <v>1255</v>
      </c>
      <c r="E2261" s="10"/>
      <c r="F2261" s="10" t="s">
        <v>47</v>
      </c>
      <c r="I2261" s="10" t="s">
        <v>951</v>
      </c>
      <c r="J2261">
        <v>2009</v>
      </c>
      <c r="OL2261">
        <v>21168</v>
      </c>
      <c r="AJG2261">
        <v>32.313623188405771</v>
      </c>
    </row>
    <row r="2262" spans="1:943" x14ac:dyDescent="0.3">
      <c r="A2262" s="10" t="s">
        <v>2818</v>
      </c>
      <c r="B2262" s="10" t="s">
        <v>2819</v>
      </c>
      <c r="C2262" s="10" t="s">
        <v>2823</v>
      </c>
      <c r="D2262" s="10" t="s">
        <v>1255</v>
      </c>
      <c r="E2262" s="10"/>
      <c r="F2262" s="10" t="s">
        <v>47</v>
      </c>
      <c r="I2262" s="10" t="s">
        <v>951</v>
      </c>
      <c r="J2262">
        <v>2010</v>
      </c>
      <c r="OL2262">
        <v>23880</v>
      </c>
      <c r="AJG2262">
        <v>38.129492753623161</v>
      </c>
    </row>
    <row r="2263" spans="1:943" x14ac:dyDescent="0.3">
      <c r="A2263" s="10" t="s">
        <v>2818</v>
      </c>
      <c r="B2263" s="10" t="s">
        <v>2819</v>
      </c>
      <c r="C2263" s="10" t="s">
        <v>2823</v>
      </c>
      <c r="D2263" s="10" t="s">
        <v>1255</v>
      </c>
      <c r="E2263" s="10"/>
      <c r="F2263" s="10" t="s">
        <v>47</v>
      </c>
      <c r="I2263" s="10" t="s">
        <v>951</v>
      </c>
      <c r="J2263">
        <v>2011</v>
      </c>
      <c r="OL2263">
        <v>27575</v>
      </c>
      <c r="AJG2263">
        <v>45.170869565217437</v>
      </c>
    </row>
    <row r="2264" spans="1:943" x14ac:dyDescent="0.3">
      <c r="A2264" s="10" t="s">
        <v>2818</v>
      </c>
      <c r="B2264" s="10" t="s">
        <v>2819</v>
      </c>
      <c r="C2264" s="10" t="s">
        <v>2823</v>
      </c>
      <c r="D2264" s="10" t="s">
        <v>1255</v>
      </c>
      <c r="E2264" s="10"/>
      <c r="F2264" s="10" t="s">
        <v>47</v>
      </c>
      <c r="I2264" s="10" t="s">
        <v>951</v>
      </c>
      <c r="J2264">
        <v>2012</v>
      </c>
      <c r="OL2264">
        <v>26128</v>
      </c>
      <c r="AJG2264">
        <v>43.926304347826047</v>
      </c>
    </row>
    <row r="2265" spans="1:943" x14ac:dyDescent="0.3">
      <c r="A2265" s="10" t="s">
        <v>2818</v>
      </c>
      <c r="B2265" s="10" t="s">
        <v>2819</v>
      </c>
      <c r="C2265" s="10" t="s">
        <v>2823</v>
      </c>
      <c r="D2265" s="10" t="s">
        <v>1255</v>
      </c>
      <c r="E2265" s="10"/>
      <c r="F2265" s="10" t="s">
        <v>47</v>
      </c>
      <c r="I2265" s="10" t="s">
        <v>951</v>
      </c>
      <c r="J2265">
        <v>2013</v>
      </c>
      <c r="OL2265">
        <v>23615</v>
      </c>
      <c r="AJG2265">
        <v>41.673550724637707</v>
      </c>
    </row>
    <row r="2266" spans="1:943" x14ac:dyDescent="0.3">
      <c r="A2266" s="10" t="s">
        <v>2818</v>
      </c>
      <c r="B2266" s="10" t="s">
        <v>2819</v>
      </c>
      <c r="C2266" s="10" t="s">
        <v>2823</v>
      </c>
      <c r="D2266" s="10" t="s">
        <v>1255</v>
      </c>
      <c r="E2266" s="10"/>
      <c r="F2266" s="10" t="s">
        <v>47</v>
      </c>
      <c r="I2266" s="10" t="s">
        <v>951</v>
      </c>
      <c r="J2266">
        <v>2014</v>
      </c>
      <c r="OL2266">
        <v>20948</v>
      </c>
      <c r="AJG2266">
        <v>38.20804347826089</v>
      </c>
    </row>
    <row r="2267" spans="1:943" x14ac:dyDescent="0.3">
      <c r="A2267" s="10" t="s">
        <v>2818</v>
      </c>
      <c r="B2267" s="10" t="s">
        <v>2819</v>
      </c>
      <c r="C2267" s="10" t="s">
        <v>2823</v>
      </c>
      <c r="D2267" s="10" t="s">
        <v>1255</v>
      </c>
      <c r="E2267" s="10"/>
      <c r="F2267" s="10" t="s">
        <v>47</v>
      </c>
      <c r="I2267" s="10" t="s">
        <v>951</v>
      </c>
      <c r="J2267">
        <v>2015</v>
      </c>
      <c r="OL2267">
        <v>19581</v>
      </c>
      <c r="AJG2267">
        <v>35.114855072463783</v>
      </c>
    </row>
    <row r="2268" spans="1:943" x14ac:dyDescent="0.3">
      <c r="A2268" s="10" t="s">
        <v>2818</v>
      </c>
      <c r="B2268" s="10" t="s">
        <v>2819</v>
      </c>
      <c r="C2268" s="10" t="s">
        <v>2823</v>
      </c>
      <c r="D2268" s="10" t="s">
        <v>1255</v>
      </c>
      <c r="E2268" s="10"/>
      <c r="F2268" s="10" t="s">
        <v>47</v>
      </c>
      <c r="I2268" s="10" t="s">
        <v>951</v>
      </c>
      <c r="J2268">
        <v>2016</v>
      </c>
      <c r="OL2268">
        <v>18050</v>
      </c>
      <c r="AJG2268">
        <v>32.990507246376815</v>
      </c>
    </row>
    <row r="2269" spans="1:943" x14ac:dyDescent="0.3">
      <c r="A2269" s="10" t="s">
        <v>2818</v>
      </c>
      <c r="B2269" s="10" t="s">
        <v>2819</v>
      </c>
      <c r="C2269" s="10" t="s">
        <v>2823</v>
      </c>
      <c r="D2269" s="10" t="s">
        <v>1255</v>
      </c>
      <c r="E2269" s="10"/>
      <c r="F2269" s="10" t="s">
        <v>47</v>
      </c>
      <c r="I2269" s="10" t="s">
        <v>951</v>
      </c>
      <c r="J2269">
        <v>2017</v>
      </c>
      <c r="OL2269">
        <v>18186</v>
      </c>
      <c r="AJG2269">
        <v>32.297391304347869</v>
      </c>
    </row>
    <row r="2270" spans="1:943" x14ac:dyDescent="0.3">
      <c r="A2270" s="10" t="s">
        <v>2818</v>
      </c>
      <c r="B2270" s="10" t="s">
        <v>2819</v>
      </c>
      <c r="C2270" s="10" t="s">
        <v>2823</v>
      </c>
      <c r="D2270" s="10" t="s">
        <v>1255</v>
      </c>
      <c r="E2270" s="10"/>
      <c r="F2270" s="10" t="s">
        <v>47</v>
      </c>
      <c r="I2270" s="10" t="s">
        <v>951</v>
      </c>
      <c r="J2270">
        <v>2018</v>
      </c>
      <c r="OL2270">
        <v>18891</v>
      </c>
      <c r="AJG2270">
        <v>34.728985507246314</v>
      </c>
    </row>
    <row r="2271" spans="1:943" x14ac:dyDescent="0.3">
      <c r="A2271" s="10" t="s">
        <v>2818</v>
      </c>
      <c r="B2271" s="10" t="s">
        <v>2819</v>
      </c>
      <c r="C2271" s="10" t="s">
        <v>2823</v>
      </c>
      <c r="D2271" s="10" t="s">
        <v>1255</v>
      </c>
      <c r="E2271" s="10"/>
      <c r="F2271" s="10" t="s">
        <v>47</v>
      </c>
      <c r="I2271" s="10" t="s">
        <v>951</v>
      </c>
      <c r="J2271">
        <v>2019</v>
      </c>
      <c r="OL2271">
        <v>19116</v>
      </c>
      <c r="AJG2271">
        <v>35.72079710144925</v>
      </c>
    </row>
    <row r="2272" spans="1:943" x14ac:dyDescent="0.3">
      <c r="A2272" s="10" t="s">
        <v>2818</v>
      </c>
      <c r="B2272" s="10" t="s">
        <v>2819</v>
      </c>
      <c r="C2272" s="10" t="s">
        <v>2823</v>
      </c>
      <c r="D2272" s="10" t="s">
        <v>1255</v>
      </c>
      <c r="E2272" s="10"/>
      <c r="F2272" s="10" t="s">
        <v>47</v>
      </c>
      <c r="I2272" s="10" t="s">
        <v>951</v>
      </c>
      <c r="J2272">
        <v>2020</v>
      </c>
      <c r="OL2272">
        <v>15021</v>
      </c>
      <c r="AJG2272">
        <v>31.437391304347841</v>
      </c>
    </row>
    <row r="2273" spans="1:945" x14ac:dyDescent="0.3">
      <c r="A2273" s="10" t="s">
        <v>2818</v>
      </c>
      <c r="B2273" s="10" t="s">
        <v>2819</v>
      </c>
      <c r="C2273" s="10" t="s">
        <v>2823</v>
      </c>
      <c r="D2273" s="10" t="s">
        <v>1257</v>
      </c>
      <c r="E2273" s="10"/>
      <c r="F2273" s="10" t="s">
        <v>47</v>
      </c>
      <c r="I2273" s="10" t="s">
        <v>951</v>
      </c>
      <c r="J2273">
        <v>2008</v>
      </c>
      <c r="OM2273">
        <v>1486</v>
      </c>
      <c r="AJH2273">
        <v>1.1634057971014489</v>
      </c>
    </row>
    <row r="2274" spans="1:945" x14ac:dyDescent="0.3">
      <c r="A2274" s="10" t="s">
        <v>2818</v>
      </c>
      <c r="B2274" s="10" t="s">
        <v>2819</v>
      </c>
      <c r="C2274" s="10" t="s">
        <v>2823</v>
      </c>
      <c r="D2274" s="10" t="s">
        <v>1257</v>
      </c>
      <c r="E2274" s="10"/>
      <c r="F2274" s="10" t="s">
        <v>47</v>
      </c>
      <c r="I2274" s="10" t="s">
        <v>951</v>
      </c>
      <c r="J2274">
        <v>2009</v>
      </c>
      <c r="OM2274">
        <v>1425</v>
      </c>
      <c r="AJH2274">
        <v>1.0663768115942032</v>
      </c>
    </row>
    <row r="2275" spans="1:945" x14ac:dyDescent="0.3">
      <c r="A2275" s="10" t="s">
        <v>2818</v>
      </c>
      <c r="B2275" s="10" t="s">
        <v>2819</v>
      </c>
      <c r="C2275" s="10" t="s">
        <v>2823</v>
      </c>
      <c r="D2275" s="10" t="s">
        <v>1257</v>
      </c>
      <c r="E2275" s="10"/>
      <c r="F2275" s="10" t="s">
        <v>47</v>
      </c>
      <c r="I2275" s="10" t="s">
        <v>951</v>
      </c>
      <c r="J2275">
        <v>2010</v>
      </c>
      <c r="OM2275">
        <v>1381</v>
      </c>
      <c r="AJH2275">
        <v>1.2088405797101451</v>
      </c>
    </row>
    <row r="2276" spans="1:945" x14ac:dyDescent="0.3">
      <c r="A2276" s="10" t="s">
        <v>2818</v>
      </c>
      <c r="B2276" s="10" t="s">
        <v>2819</v>
      </c>
      <c r="C2276" s="10" t="s">
        <v>2823</v>
      </c>
      <c r="D2276" s="10" t="s">
        <v>1257</v>
      </c>
      <c r="E2276" s="10"/>
      <c r="F2276" s="10" t="s">
        <v>47</v>
      </c>
      <c r="I2276" s="10" t="s">
        <v>951</v>
      </c>
      <c r="J2276">
        <v>2011</v>
      </c>
      <c r="OM2276">
        <v>1099</v>
      </c>
      <c r="AJH2276">
        <v>0.84239130434782628</v>
      </c>
    </row>
    <row r="2277" spans="1:945" x14ac:dyDescent="0.3">
      <c r="A2277" s="10" t="s">
        <v>2818</v>
      </c>
      <c r="B2277" s="10" t="s">
        <v>2819</v>
      </c>
      <c r="C2277" s="10" t="s">
        <v>2823</v>
      </c>
      <c r="D2277" s="10" t="s">
        <v>1257</v>
      </c>
      <c r="E2277" s="10"/>
      <c r="F2277" s="10" t="s">
        <v>47</v>
      </c>
      <c r="I2277" s="10" t="s">
        <v>951</v>
      </c>
      <c r="J2277">
        <v>2012</v>
      </c>
      <c r="OM2277">
        <v>896</v>
      </c>
      <c r="AJH2277">
        <v>1.437536231884057</v>
      </c>
    </row>
    <row r="2278" spans="1:945" x14ac:dyDescent="0.3">
      <c r="A2278" s="10" t="s">
        <v>2818</v>
      </c>
      <c r="B2278" s="10" t="s">
        <v>2819</v>
      </c>
      <c r="C2278" s="10" t="s">
        <v>2823</v>
      </c>
      <c r="D2278" s="10" t="s">
        <v>1257</v>
      </c>
      <c r="E2278" s="10"/>
      <c r="F2278" s="10" t="s">
        <v>47</v>
      </c>
      <c r="I2278" s="10" t="s">
        <v>951</v>
      </c>
      <c r="J2278">
        <v>2013</v>
      </c>
      <c r="OM2278">
        <v>707</v>
      </c>
      <c r="AJH2278">
        <v>0.47891304347826102</v>
      </c>
    </row>
    <row r="2279" spans="1:945" x14ac:dyDescent="0.3">
      <c r="A2279" s="10" t="s">
        <v>2818</v>
      </c>
      <c r="B2279" s="10" t="s">
        <v>2819</v>
      </c>
      <c r="C2279" s="10" t="s">
        <v>2823</v>
      </c>
      <c r="D2279" s="10" t="s">
        <v>1257</v>
      </c>
      <c r="E2279" s="10"/>
      <c r="F2279" s="10" t="s">
        <v>47</v>
      </c>
      <c r="I2279" s="10" t="s">
        <v>951</v>
      </c>
      <c r="J2279">
        <v>2014</v>
      </c>
      <c r="OM2279">
        <v>747</v>
      </c>
      <c r="AJH2279">
        <v>0.51123188405797093</v>
      </c>
    </row>
    <row r="2280" spans="1:945" x14ac:dyDescent="0.3">
      <c r="A2280" s="10" t="s">
        <v>2818</v>
      </c>
      <c r="B2280" s="10" t="s">
        <v>2819</v>
      </c>
      <c r="C2280" s="10" t="s">
        <v>2823</v>
      </c>
      <c r="D2280" s="10" t="s">
        <v>1257</v>
      </c>
      <c r="E2280" s="10"/>
      <c r="F2280" s="10" t="s">
        <v>47</v>
      </c>
      <c r="I2280" s="10" t="s">
        <v>951</v>
      </c>
      <c r="J2280">
        <v>2015</v>
      </c>
      <c r="OM2280">
        <v>692</v>
      </c>
      <c r="AJH2280">
        <v>0.58499999999999985</v>
      </c>
    </row>
    <row r="2281" spans="1:945" x14ac:dyDescent="0.3">
      <c r="A2281" s="10" t="s">
        <v>2818</v>
      </c>
      <c r="B2281" s="10" t="s">
        <v>2819</v>
      </c>
      <c r="C2281" s="10" t="s">
        <v>2823</v>
      </c>
      <c r="D2281" s="10" t="s">
        <v>1257</v>
      </c>
      <c r="E2281" s="10"/>
      <c r="F2281" s="10" t="s">
        <v>47</v>
      </c>
      <c r="I2281" s="10" t="s">
        <v>951</v>
      </c>
      <c r="J2281">
        <v>2016</v>
      </c>
      <c r="OM2281">
        <v>700</v>
      </c>
      <c r="AJH2281">
        <v>0.55405797101449339</v>
      </c>
    </row>
    <row r="2282" spans="1:945" x14ac:dyDescent="0.3">
      <c r="A2282" s="10" t="s">
        <v>2818</v>
      </c>
      <c r="B2282" s="10" t="s">
        <v>2819</v>
      </c>
      <c r="C2282" s="10" t="s">
        <v>2823</v>
      </c>
      <c r="D2282" s="10" t="s">
        <v>1257</v>
      </c>
      <c r="E2282" s="10"/>
      <c r="F2282" s="10" t="s">
        <v>47</v>
      </c>
      <c r="I2282" s="10" t="s">
        <v>951</v>
      </c>
      <c r="J2282">
        <v>2017</v>
      </c>
      <c r="OM2282">
        <v>755</v>
      </c>
      <c r="AJH2282">
        <v>0.64000000000000024</v>
      </c>
    </row>
    <row r="2283" spans="1:945" x14ac:dyDescent="0.3">
      <c r="A2283" s="10" t="s">
        <v>2818</v>
      </c>
      <c r="B2283" s="10" t="s">
        <v>2819</v>
      </c>
      <c r="C2283" s="10" t="s">
        <v>2823</v>
      </c>
      <c r="D2283" s="10" t="s">
        <v>1257</v>
      </c>
      <c r="E2283" s="10"/>
      <c r="F2283" s="10" t="s">
        <v>47</v>
      </c>
      <c r="I2283" s="10" t="s">
        <v>951</v>
      </c>
      <c r="J2283">
        <v>2018</v>
      </c>
      <c r="OM2283">
        <v>783</v>
      </c>
      <c r="AJH2283">
        <v>1.4245652173913037</v>
      </c>
    </row>
    <row r="2284" spans="1:945" x14ac:dyDescent="0.3">
      <c r="A2284" s="10" t="s">
        <v>2818</v>
      </c>
      <c r="B2284" s="10" t="s">
        <v>2819</v>
      </c>
      <c r="C2284" s="10" t="s">
        <v>2823</v>
      </c>
      <c r="D2284" s="10" t="s">
        <v>1257</v>
      </c>
      <c r="E2284" s="10"/>
      <c r="F2284" s="10" t="s">
        <v>47</v>
      </c>
      <c r="I2284" s="10" t="s">
        <v>951</v>
      </c>
      <c r="J2284">
        <v>2019</v>
      </c>
      <c r="OM2284">
        <v>776</v>
      </c>
      <c r="AJH2284">
        <v>0.73710144927536259</v>
      </c>
    </row>
    <row r="2285" spans="1:945" x14ac:dyDescent="0.3">
      <c r="A2285" s="10" t="s">
        <v>2818</v>
      </c>
      <c r="B2285" s="10" t="s">
        <v>2819</v>
      </c>
      <c r="C2285" s="10" t="s">
        <v>2823</v>
      </c>
      <c r="D2285" s="10" t="s">
        <v>1257</v>
      </c>
      <c r="E2285" s="10"/>
      <c r="F2285" s="10" t="s">
        <v>47</v>
      </c>
      <c r="I2285" s="10" t="s">
        <v>951</v>
      </c>
      <c r="J2285">
        <v>2020</v>
      </c>
      <c r="OM2285">
        <v>701</v>
      </c>
      <c r="AJH2285">
        <v>0.46260869565217383</v>
      </c>
    </row>
    <row r="2286" spans="1:945" x14ac:dyDescent="0.3">
      <c r="A2286" s="10" t="s">
        <v>2818</v>
      </c>
      <c r="B2286" s="10" t="s">
        <v>2819</v>
      </c>
      <c r="C2286" s="10" t="s">
        <v>2823</v>
      </c>
      <c r="D2286" s="10" t="s">
        <v>1259</v>
      </c>
      <c r="E2286" s="10"/>
      <c r="F2286" s="10" t="s">
        <v>47</v>
      </c>
      <c r="I2286" s="10" t="s">
        <v>951</v>
      </c>
      <c r="J2286">
        <v>2008</v>
      </c>
      <c r="ON2286">
        <v>1408</v>
      </c>
      <c r="AJI2286">
        <v>1.211956521739131</v>
      </c>
    </row>
    <row r="2287" spans="1:945" x14ac:dyDescent="0.3">
      <c r="A2287" s="10" t="s">
        <v>2818</v>
      </c>
      <c r="B2287" s="10" t="s">
        <v>2819</v>
      </c>
      <c r="C2287" s="10" t="s">
        <v>2823</v>
      </c>
      <c r="D2287" s="10" t="s">
        <v>1259</v>
      </c>
      <c r="E2287" s="10"/>
      <c r="F2287" s="10" t="s">
        <v>47</v>
      </c>
      <c r="I2287" s="10" t="s">
        <v>951</v>
      </c>
      <c r="J2287">
        <v>2009</v>
      </c>
      <c r="ON2287">
        <v>1710</v>
      </c>
      <c r="AJI2287">
        <v>1.4658695652173916</v>
      </c>
    </row>
    <row r="2288" spans="1:945" x14ac:dyDescent="0.3">
      <c r="A2288" s="10" t="s">
        <v>2818</v>
      </c>
      <c r="B2288" s="10" t="s">
        <v>2819</v>
      </c>
      <c r="C2288" s="10" t="s">
        <v>2823</v>
      </c>
      <c r="D2288" s="10" t="s">
        <v>1259</v>
      </c>
      <c r="E2288" s="10"/>
      <c r="F2288" s="10" t="s">
        <v>47</v>
      </c>
      <c r="I2288" s="10" t="s">
        <v>951</v>
      </c>
      <c r="J2288">
        <v>2010</v>
      </c>
      <c r="ON2288">
        <v>1488</v>
      </c>
      <c r="AJI2288">
        <v>1.3388405797101453</v>
      </c>
    </row>
    <row r="2289" spans="1:948" x14ac:dyDescent="0.3">
      <c r="A2289" s="10" t="s">
        <v>2818</v>
      </c>
      <c r="B2289" s="10" t="s">
        <v>2819</v>
      </c>
      <c r="C2289" s="10" t="s">
        <v>2823</v>
      </c>
      <c r="D2289" s="10" t="s">
        <v>1259</v>
      </c>
      <c r="E2289" s="10"/>
      <c r="F2289" s="10" t="s">
        <v>47</v>
      </c>
      <c r="I2289" s="10" t="s">
        <v>951</v>
      </c>
      <c r="J2289">
        <v>2011</v>
      </c>
      <c r="ON2289">
        <v>1505</v>
      </c>
      <c r="AJI2289">
        <v>1.3146376811594205</v>
      </c>
    </row>
    <row r="2290" spans="1:948" x14ac:dyDescent="0.3">
      <c r="A2290" s="10" t="s">
        <v>2818</v>
      </c>
      <c r="B2290" s="10" t="s">
        <v>2819</v>
      </c>
      <c r="C2290" s="10" t="s">
        <v>2823</v>
      </c>
      <c r="D2290" s="10" t="s">
        <v>1259</v>
      </c>
      <c r="E2290" s="10"/>
      <c r="F2290" s="10" t="s">
        <v>47</v>
      </c>
      <c r="I2290" s="10" t="s">
        <v>951</v>
      </c>
      <c r="J2290">
        <v>2012</v>
      </c>
      <c r="ON2290">
        <v>1756</v>
      </c>
      <c r="AJI2290">
        <v>2.417246376811593</v>
      </c>
    </row>
    <row r="2291" spans="1:948" x14ac:dyDescent="0.3">
      <c r="A2291" s="10" t="s">
        <v>2818</v>
      </c>
      <c r="B2291" s="10" t="s">
        <v>2819</v>
      </c>
      <c r="C2291" s="10" t="s">
        <v>2823</v>
      </c>
      <c r="D2291" s="10" t="s">
        <v>1259</v>
      </c>
      <c r="E2291" s="10"/>
      <c r="F2291" s="10" t="s">
        <v>47</v>
      </c>
      <c r="I2291" s="10" t="s">
        <v>951</v>
      </c>
      <c r="J2291">
        <v>2013</v>
      </c>
      <c r="ON2291">
        <v>1830</v>
      </c>
      <c r="AJI2291">
        <v>1.4313043478260854</v>
      </c>
    </row>
    <row r="2292" spans="1:948" x14ac:dyDescent="0.3">
      <c r="A2292" s="10" t="s">
        <v>2818</v>
      </c>
      <c r="B2292" s="10" t="s">
        <v>2819</v>
      </c>
      <c r="C2292" s="10" t="s">
        <v>2823</v>
      </c>
      <c r="D2292" s="10" t="s">
        <v>1259</v>
      </c>
      <c r="E2292" s="10"/>
      <c r="F2292" s="10" t="s">
        <v>47</v>
      </c>
      <c r="I2292" s="10" t="s">
        <v>951</v>
      </c>
      <c r="J2292">
        <v>2014</v>
      </c>
      <c r="ON2292">
        <v>1781</v>
      </c>
      <c r="AJI2292">
        <v>1.5774637681159425</v>
      </c>
    </row>
    <row r="2293" spans="1:948" x14ac:dyDescent="0.3">
      <c r="A2293" s="10" t="s">
        <v>2818</v>
      </c>
      <c r="B2293" s="10" t="s">
        <v>2819</v>
      </c>
      <c r="C2293" s="10" t="s">
        <v>2823</v>
      </c>
      <c r="D2293" s="10" t="s">
        <v>1259</v>
      </c>
      <c r="E2293" s="10"/>
      <c r="F2293" s="10" t="s">
        <v>47</v>
      </c>
      <c r="I2293" s="10" t="s">
        <v>951</v>
      </c>
      <c r="J2293">
        <v>2015</v>
      </c>
      <c r="ON2293">
        <v>1824</v>
      </c>
      <c r="AJI2293">
        <v>1.5682608695652169</v>
      </c>
    </row>
    <row r="2294" spans="1:948" x14ac:dyDescent="0.3">
      <c r="A2294" s="10" t="s">
        <v>2818</v>
      </c>
      <c r="B2294" s="10" t="s">
        <v>2819</v>
      </c>
      <c r="C2294" s="10" t="s">
        <v>2823</v>
      </c>
      <c r="D2294" s="10" t="s">
        <v>1259</v>
      </c>
      <c r="E2294" s="10"/>
      <c r="F2294" s="10" t="s">
        <v>47</v>
      </c>
      <c r="I2294" s="10" t="s">
        <v>951</v>
      </c>
      <c r="J2294">
        <v>2016</v>
      </c>
      <c r="ON2294">
        <v>1881</v>
      </c>
      <c r="AJI2294">
        <v>1.460507246376811</v>
      </c>
    </row>
    <row r="2295" spans="1:948" x14ac:dyDescent="0.3">
      <c r="A2295" s="10" t="s">
        <v>2818</v>
      </c>
      <c r="B2295" s="10" t="s">
        <v>2819</v>
      </c>
      <c r="C2295" s="10" t="s">
        <v>2823</v>
      </c>
      <c r="D2295" s="10" t="s">
        <v>1259</v>
      </c>
      <c r="E2295" s="10"/>
      <c r="F2295" s="10" t="s">
        <v>47</v>
      </c>
      <c r="I2295" s="10" t="s">
        <v>951</v>
      </c>
      <c r="J2295">
        <v>2017</v>
      </c>
      <c r="ON2295">
        <v>1821</v>
      </c>
      <c r="AJI2295">
        <v>1.5134782608695654</v>
      </c>
    </row>
    <row r="2296" spans="1:948" x14ac:dyDescent="0.3">
      <c r="A2296" s="10" t="s">
        <v>2818</v>
      </c>
      <c r="B2296" s="10" t="s">
        <v>2819</v>
      </c>
      <c r="C2296" s="10" t="s">
        <v>2823</v>
      </c>
      <c r="D2296" s="10" t="s">
        <v>1259</v>
      </c>
      <c r="E2296" s="10"/>
      <c r="F2296" s="10" t="s">
        <v>47</v>
      </c>
      <c r="I2296" s="10" t="s">
        <v>951</v>
      </c>
      <c r="J2296">
        <v>2018</v>
      </c>
      <c r="ON2296">
        <v>1600</v>
      </c>
      <c r="AJI2296">
        <v>1.9273913043478248</v>
      </c>
    </row>
    <row r="2297" spans="1:948" x14ac:dyDescent="0.3">
      <c r="A2297" s="10" t="s">
        <v>2818</v>
      </c>
      <c r="B2297" s="10" t="s">
        <v>2819</v>
      </c>
      <c r="C2297" s="10" t="s">
        <v>2823</v>
      </c>
      <c r="D2297" s="10" t="s">
        <v>1259</v>
      </c>
      <c r="E2297" s="10"/>
      <c r="F2297" s="10" t="s">
        <v>47</v>
      </c>
      <c r="I2297" s="10" t="s">
        <v>951</v>
      </c>
      <c r="J2297">
        <v>2019</v>
      </c>
      <c r="ON2297">
        <v>1510</v>
      </c>
      <c r="AJI2297">
        <v>1.1867391304347832</v>
      </c>
    </row>
    <row r="2298" spans="1:948" x14ac:dyDescent="0.3">
      <c r="A2298" s="10" t="s">
        <v>2818</v>
      </c>
      <c r="B2298" s="10" t="s">
        <v>2819</v>
      </c>
      <c r="C2298" s="10" t="s">
        <v>2823</v>
      </c>
      <c r="D2298" s="10" t="s">
        <v>1259</v>
      </c>
      <c r="E2298" s="10"/>
      <c r="F2298" s="10" t="s">
        <v>47</v>
      </c>
      <c r="I2298" s="10" t="s">
        <v>951</v>
      </c>
      <c r="J2298">
        <v>2020</v>
      </c>
      <c r="ON2298">
        <v>1240</v>
      </c>
      <c r="AJI2298">
        <v>1.011594202898551</v>
      </c>
    </row>
    <row r="2299" spans="1:948" x14ac:dyDescent="0.3">
      <c r="A2299" s="10" t="s">
        <v>2818</v>
      </c>
      <c r="B2299" s="10" t="s">
        <v>2819</v>
      </c>
      <c r="C2299" s="10" t="s">
        <v>2823</v>
      </c>
      <c r="D2299" s="10" t="s">
        <v>1265</v>
      </c>
      <c r="E2299" s="10"/>
      <c r="F2299" s="10" t="s">
        <v>47</v>
      </c>
      <c r="I2299" s="10" t="s">
        <v>951</v>
      </c>
      <c r="J2299">
        <v>2008</v>
      </c>
      <c r="OQ2299">
        <v>3176</v>
      </c>
      <c r="AJL2299">
        <v>3.9892753623188391</v>
      </c>
    </row>
    <row r="2300" spans="1:948" x14ac:dyDescent="0.3">
      <c r="A2300" s="10" t="s">
        <v>2818</v>
      </c>
      <c r="B2300" s="10" t="s">
        <v>2819</v>
      </c>
      <c r="C2300" s="10" t="s">
        <v>2823</v>
      </c>
      <c r="D2300" s="10" t="s">
        <v>1265</v>
      </c>
      <c r="E2300" s="10"/>
      <c r="F2300" s="10" t="s">
        <v>47</v>
      </c>
      <c r="I2300" s="10" t="s">
        <v>951</v>
      </c>
      <c r="J2300">
        <v>2009</v>
      </c>
      <c r="OQ2300">
        <v>3339</v>
      </c>
      <c r="AJL2300">
        <v>4.4736231884057966</v>
      </c>
    </row>
    <row r="2301" spans="1:948" x14ac:dyDescent="0.3">
      <c r="A2301" s="10" t="s">
        <v>2818</v>
      </c>
      <c r="B2301" s="10" t="s">
        <v>2819</v>
      </c>
      <c r="C2301" s="10" t="s">
        <v>2823</v>
      </c>
      <c r="D2301" s="10" t="s">
        <v>1265</v>
      </c>
      <c r="E2301" s="10"/>
      <c r="F2301" s="10" t="s">
        <v>47</v>
      </c>
      <c r="I2301" s="10" t="s">
        <v>951</v>
      </c>
      <c r="J2301">
        <v>2010</v>
      </c>
      <c r="OQ2301">
        <v>3115</v>
      </c>
      <c r="AJL2301">
        <v>3.9975362318840557</v>
      </c>
    </row>
    <row r="2302" spans="1:948" x14ac:dyDescent="0.3">
      <c r="A2302" s="10" t="s">
        <v>2818</v>
      </c>
      <c r="B2302" s="10" t="s">
        <v>2819</v>
      </c>
      <c r="C2302" s="10" t="s">
        <v>2823</v>
      </c>
      <c r="D2302" s="10" t="s">
        <v>1265</v>
      </c>
      <c r="E2302" s="10"/>
      <c r="F2302" s="10" t="s">
        <v>47</v>
      </c>
      <c r="I2302" s="10" t="s">
        <v>951</v>
      </c>
      <c r="J2302">
        <v>2011</v>
      </c>
      <c r="OQ2302">
        <v>3133</v>
      </c>
      <c r="AJL2302">
        <v>4.1607971014492762</v>
      </c>
    </row>
    <row r="2303" spans="1:948" x14ac:dyDescent="0.3">
      <c r="A2303" s="10" t="s">
        <v>2818</v>
      </c>
      <c r="B2303" s="10" t="s">
        <v>2819</v>
      </c>
      <c r="C2303" s="10" t="s">
        <v>2823</v>
      </c>
      <c r="D2303" s="10" t="s">
        <v>1265</v>
      </c>
      <c r="E2303" s="10"/>
      <c r="F2303" s="10" t="s">
        <v>47</v>
      </c>
      <c r="I2303" s="10" t="s">
        <v>951</v>
      </c>
      <c r="J2303">
        <v>2012</v>
      </c>
      <c r="OQ2303">
        <v>3664</v>
      </c>
      <c r="AJL2303">
        <v>5.5050000000000026</v>
      </c>
    </row>
    <row r="2304" spans="1:948" x14ac:dyDescent="0.3">
      <c r="A2304" s="10" t="s">
        <v>2818</v>
      </c>
      <c r="B2304" s="10" t="s">
        <v>2819</v>
      </c>
      <c r="C2304" s="10" t="s">
        <v>2823</v>
      </c>
      <c r="D2304" s="10" t="s">
        <v>1265</v>
      </c>
      <c r="E2304" s="10"/>
      <c r="F2304" s="10" t="s">
        <v>47</v>
      </c>
      <c r="I2304" s="10" t="s">
        <v>951</v>
      </c>
      <c r="J2304">
        <v>2013</v>
      </c>
      <c r="OQ2304">
        <v>3689</v>
      </c>
      <c r="AJL2304">
        <v>4.9125362318840624</v>
      </c>
    </row>
    <row r="2305" spans="1:949" x14ac:dyDescent="0.3">
      <c r="A2305" s="10" t="s">
        <v>2818</v>
      </c>
      <c r="B2305" s="10" t="s">
        <v>2819</v>
      </c>
      <c r="C2305" s="10" t="s">
        <v>2823</v>
      </c>
      <c r="D2305" s="10" t="s">
        <v>1265</v>
      </c>
      <c r="E2305" s="10"/>
      <c r="F2305" s="10" t="s">
        <v>47</v>
      </c>
      <c r="I2305" s="10" t="s">
        <v>951</v>
      </c>
      <c r="J2305">
        <v>2014</v>
      </c>
      <c r="OQ2305">
        <v>3725</v>
      </c>
      <c r="AJL2305">
        <v>5.0307971014492781</v>
      </c>
    </row>
    <row r="2306" spans="1:949" x14ac:dyDescent="0.3">
      <c r="A2306" s="10" t="s">
        <v>2818</v>
      </c>
      <c r="B2306" s="10" t="s">
        <v>2819</v>
      </c>
      <c r="C2306" s="10" t="s">
        <v>2823</v>
      </c>
      <c r="D2306" s="10" t="s">
        <v>1265</v>
      </c>
      <c r="E2306" s="10"/>
      <c r="F2306" s="10" t="s">
        <v>47</v>
      </c>
      <c r="I2306" s="10" t="s">
        <v>951</v>
      </c>
      <c r="J2306">
        <v>2015</v>
      </c>
      <c r="OQ2306">
        <v>3759</v>
      </c>
      <c r="AJL2306">
        <v>5.2131159420289874</v>
      </c>
    </row>
    <row r="2307" spans="1:949" x14ac:dyDescent="0.3">
      <c r="A2307" s="10" t="s">
        <v>2818</v>
      </c>
      <c r="B2307" s="10" t="s">
        <v>2819</v>
      </c>
      <c r="C2307" s="10" t="s">
        <v>2823</v>
      </c>
      <c r="D2307" s="10" t="s">
        <v>1265</v>
      </c>
      <c r="E2307" s="10"/>
      <c r="F2307" s="10" t="s">
        <v>47</v>
      </c>
      <c r="I2307" s="10" t="s">
        <v>951</v>
      </c>
      <c r="J2307">
        <v>2016</v>
      </c>
      <c r="OQ2307">
        <v>3591</v>
      </c>
      <c r="AJL2307">
        <v>5.1406521739130433</v>
      </c>
    </row>
    <row r="2308" spans="1:949" x14ac:dyDescent="0.3">
      <c r="A2308" s="10" t="s">
        <v>2818</v>
      </c>
      <c r="B2308" s="10" t="s">
        <v>2819</v>
      </c>
      <c r="C2308" s="10" t="s">
        <v>2823</v>
      </c>
      <c r="D2308" s="10" t="s">
        <v>1265</v>
      </c>
      <c r="E2308" s="10"/>
      <c r="F2308" s="10" t="s">
        <v>47</v>
      </c>
      <c r="I2308" s="10" t="s">
        <v>951</v>
      </c>
      <c r="J2308">
        <v>2017</v>
      </c>
      <c r="OQ2308">
        <v>3742</v>
      </c>
      <c r="AJL2308">
        <v>5.4092753623188452</v>
      </c>
    </row>
    <row r="2309" spans="1:949" x14ac:dyDescent="0.3">
      <c r="A2309" s="10" t="s">
        <v>2818</v>
      </c>
      <c r="B2309" s="10" t="s">
        <v>2819</v>
      </c>
      <c r="C2309" s="10" t="s">
        <v>2823</v>
      </c>
      <c r="D2309" s="10" t="s">
        <v>1265</v>
      </c>
      <c r="E2309" s="10"/>
      <c r="F2309" s="10" t="s">
        <v>47</v>
      </c>
      <c r="I2309" s="10" t="s">
        <v>951</v>
      </c>
      <c r="J2309">
        <v>2018</v>
      </c>
      <c r="OQ2309">
        <v>3648</v>
      </c>
      <c r="AJL2309">
        <v>5.7927536231883998</v>
      </c>
    </row>
    <row r="2310" spans="1:949" x14ac:dyDescent="0.3">
      <c r="A2310" s="10" t="s">
        <v>2818</v>
      </c>
      <c r="B2310" s="10" t="s">
        <v>2819</v>
      </c>
      <c r="C2310" s="10" t="s">
        <v>2823</v>
      </c>
      <c r="D2310" s="10" t="s">
        <v>1265</v>
      </c>
      <c r="E2310" s="10"/>
      <c r="F2310" s="10" t="s">
        <v>47</v>
      </c>
      <c r="I2310" s="10" t="s">
        <v>951</v>
      </c>
      <c r="J2310">
        <v>2019</v>
      </c>
      <c r="OQ2310">
        <v>3143</v>
      </c>
      <c r="AJL2310">
        <v>4.6981159420289851</v>
      </c>
    </row>
    <row r="2311" spans="1:949" x14ac:dyDescent="0.3">
      <c r="A2311" s="10" t="s">
        <v>2818</v>
      </c>
      <c r="B2311" s="10" t="s">
        <v>2819</v>
      </c>
      <c r="C2311" s="10" t="s">
        <v>2823</v>
      </c>
      <c r="D2311" s="10" t="s">
        <v>1265</v>
      </c>
      <c r="E2311" s="10"/>
      <c r="F2311" s="10" t="s">
        <v>47</v>
      </c>
      <c r="I2311" s="10" t="s">
        <v>951</v>
      </c>
      <c r="J2311">
        <v>2020</v>
      </c>
      <c r="OQ2311">
        <v>2645</v>
      </c>
      <c r="AJL2311">
        <v>3.0136231884057985</v>
      </c>
    </row>
    <row r="2312" spans="1:949" x14ac:dyDescent="0.3">
      <c r="A2312" s="10" t="s">
        <v>2818</v>
      </c>
      <c r="B2312" s="10" t="s">
        <v>2819</v>
      </c>
      <c r="C2312" s="10" t="s">
        <v>2823</v>
      </c>
      <c r="D2312" s="10" t="s">
        <v>1267</v>
      </c>
      <c r="E2312" s="10"/>
      <c r="F2312" s="10" t="s">
        <v>47</v>
      </c>
      <c r="I2312" s="10" t="s">
        <v>951</v>
      </c>
      <c r="J2312">
        <v>2008</v>
      </c>
      <c r="OR2312">
        <v>3310</v>
      </c>
      <c r="AJM2312">
        <v>4.2173188405797042</v>
      </c>
    </row>
    <row r="2313" spans="1:949" x14ac:dyDescent="0.3">
      <c r="A2313" s="10" t="s">
        <v>2818</v>
      </c>
      <c r="B2313" s="10" t="s">
        <v>2819</v>
      </c>
      <c r="C2313" s="10" t="s">
        <v>2823</v>
      </c>
      <c r="D2313" s="10" t="s">
        <v>1267</v>
      </c>
      <c r="E2313" s="10"/>
      <c r="F2313" s="10" t="s">
        <v>47</v>
      </c>
      <c r="I2313" s="10" t="s">
        <v>951</v>
      </c>
      <c r="J2313">
        <v>2009</v>
      </c>
      <c r="OR2313">
        <v>3710</v>
      </c>
      <c r="AJM2313">
        <v>4.8736956521739137</v>
      </c>
    </row>
    <row r="2314" spans="1:949" x14ac:dyDescent="0.3">
      <c r="A2314" s="10" t="s">
        <v>2818</v>
      </c>
      <c r="B2314" s="10" t="s">
        <v>2819</v>
      </c>
      <c r="C2314" s="10" t="s">
        <v>2823</v>
      </c>
      <c r="D2314" s="10" t="s">
        <v>1267</v>
      </c>
      <c r="E2314" s="10"/>
      <c r="F2314" s="10" t="s">
        <v>47</v>
      </c>
      <c r="I2314" s="10" t="s">
        <v>951</v>
      </c>
      <c r="J2314">
        <v>2010</v>
      </c>
      <c r="OR2314">
        <v>3519</v>
      </c>
      <c r="AJM2314">
        <v>4.8383333333333276</v>
      </c>
    </row>
    <row r="2315" spans="1:949" x14ac:dyDescent="0.3">
      <c r="A2315" s="10" t="s">
        <v>2818</v>
      </c>
      <c r="B2315" s="10" t="s">
        <v>2819</v>
      </c>
      <c r="C2315" s="10" t="s">
        <v>2823</v>
      </c>
      <c r="D2315" s="10" t="s">
        <v>1267</v>
      </c>
      <c r="E2315" s="10"/>
      <c r="F2315" s="10" t="s">
        <v>47</v>
      </c>
      <c r="I2315" s="10" t="s">
        <v>951</v>
      </c>
      <c r="J2315">
        <v>2011</v>
      </c>
      <c r="OR2315">
        <v>3855</v>
      </c>
      <c r="AJM2315">
        <v>4.6320289855072412</v>
      </c>
    </row>
    <row r="2316" spans="1:949" x14ac:dyDescent="0.3">
      <c r="A2316" s="10" t="s">
        <v>2818</v>
      </c>
      <c r="B2316" s="10" t="s">
        <v>2819</v>
      </c>
      <c r="C2316" s="10" t="s">
        <v>2823</v>
      </c>
      <c r="D2316" s="10" t="s">
        <v>1267</v>
      </c>
      <c r="E2316" s="10"/>
      <c r="F2316" s="10" t="s">
        <v>47</v>
      </c>
      <c r="I2316" s="10" t="s">
        <v>951</v>
      </c>
      <c r="J2316">
        <v>2012</v>
      </c>
      <c r="OR2316">
        <v>4017</v>
      </c>
      <c r="AJM2316">
        <v>5.2164492753623231</v>
      </c>
    </row>
    <row r="2317" spans="1:949" x14ac:dyDescent="0.3">
      <c r="A2317" s="10" t="s">
        <v>2818</v>
      </c>
      <c r="B2317" s="10" t="s">
        <v>2819</v>
      </c>
      <c r="C2317" s="10" t="s">
        <v>2823</v>
      </c>
      <c r="D2317" s="10" t="s">
        <v>1267</v>
      </c>
      <c r="E2317" s="10"/>
      <c r="F2317" s="10" t="s">
        <v>47</v>
      </c>
      <c r="I2317" s="10" t="s">
        <v>951</v>
      </c>
      <c r="J2317">
        <v>2013</v>
      </c>
      <c r="OR2317">
        <v>3903</v>
      </c>
      <c r="AJM2317">
        <v>4.7973188405797131</v>
      </c>
    </row>
    <row r="2318" spans="1:949" x14ac:dyDescent="0.3">
      <c r="A2318" s="10" t="s">
        <v>2818</v>
      </c>
      <c r="B2318" s="10" t="s">
        <v>2819</v>
      </c>
      <c r="C2318" s="10" t="s">
        <v>2823</v>
      </c>
      <c r="D2318" s="10" t="s">
        <v>1267</v>
      </c>
      <c r="E2318" s="10"/>
      <c r="F2318" s="10" t="s">
        <v>47</v>
      </c>
      <c r="I2318" s="10" t="s">
        <v>951</v>
      </c>
      <c r="J2318">
        <v>2014</v>
      </c>
      <c r="OR2318">
        <v>4459</v>
      </c>
      <c r="AJM2318">
        <v>5.6828260869565135</v>
      </c>
    </row>
    <row r="2319" spans="1:949" x14ac:dyDescent="0.3">
      <c r="A2319" s="10" t="s">
        <v>2818</v>
      </c>
      <c r="B2319" s="10" t="s">
        <v>2819</v>
      </c>
      <c r="C2319" s="10" t="s">
        <v>2823</v>
      </c>
      <c r="D2319" s="10" t="s">
        <v>1267</v>
      </c>
      <c r="E2319" s="10"/>
      <c r="F2319" s="10" t="s">
        <v>47</v>
      </c>
      <c r="I2319" s="10" t="s">
        <v>951</v>
      </c>
      <c r="J2319">
        <v>2015</v>
      </c>
      <c r="OR2319">
        <v>4563</v>
      </c>
      <c r="AJM2319">
        <v>5.5831159420289929</v>
      </c>
    </row>
    <row r="2320" spans="1:949" x14ac:dyDescent="0.3">
      <c r="A2320" s="10" t="s">
        <v>2818</v>
      </c>
      <c r="B2320" s="10" t="s">
        <v>2819</v>
      </c>
      <c r="C2320" s="10" t="s">
        <v>2823</v>
      </c>
      <c r="D2320" s="10" t="s">
        <v>1267</v>
      </c>
      <c r="E2320" s="10"/>
      <c r="F2320" s="10" t="s">
        <v>47</v>
      </c>
      <c r="I2320" s="10" t="s">
        <v>951</v>
      </c>
      <c r="J2320">
        <v>2016</v>
      </c>
      <c r="OR2320">
        <v>4294</v>
      </c>
      <c r="AJM2320">
        <v>5.233188405797101</v>
      </c>
    </row>
    <row r="2321" spans="1:949" x14ac:dyDescent="0.3">
      <c r="A2321" s="10" t="s">
        <v>2818</v>
      </c>
      <c r="B2321" s="10" t="s">
        <v>2819</v>
      </c>
      <c r="C2321" s="10" t="s">
        <v>2823</v>
      </c>
      <c r="D2321" s="10" t="s">
        <v>1267</v>
      </c>
      <c r="E2321" s="10"/>
      <c r="F2321" s="10" t="s">
        <v>47</v>
      </c>
      <c r="I2321" s="10" t="s">
        <v>951</v>
      </c>
      <c r="J2321">
        <v>2017</v>
      </c>
      <c r="OR2321">
        <v>4640</v>
      </c>
      <c r="AJM2321">
        <v>5.7723188405797119</v>
      </c>
    </row>
    <row r="2322" spans="1:949" x14ac:dyDescent="0.3">
      <c r="A2322" s="10" t="s">
        <v>2818</v>
      </c>
      <c r="B2322" s="10" t="s">
        <v>2819</v>
      </c>
      <c r="C2322" s="10" t="s">
        <v>2823</v>
      </c>
      <c r="D2322" s="10" t="s">
        <v>1267</v>
      </c>
      <c r="E2322" s="10"/>
      <c r="F2322" s="10" t="s">
        <v>47</v>
      </c>
      <c r="I2322" s="10" t="s">
        <v>951</v>
      </c>
      <c r="J2322">
        <v>2018</v>
      </c>
      <c r="OR2322">
        <v>4572</v>
      </c>
      <c r="AJM2322">
        <v>6.3696376811594115</v>
      </c>
    </row>
    <row r="2323" spans="1:949" x14ac:dyDescent="0.3">
      <c r="A2323" s="10" t="s">
        <v>2818</v>
      </c>
      <c r="B2323" s="10" t="s">
        <v>2819</v>
      </c>
      <c r="C2323" s="10" t="s">
        <v>2823</v>
      </c>
      <c r="D2323" s="10" t="s">
        <v>1267</v>
      </c>
      <c r="E2323" s="10"/>
      <c r="F2323" s="10" t="s">
        <v>47</v>
      </c>
      <c r="I2323" s="10" t="s">
        <v>951</v>
      </c>
      <c r="J2323">
        <v>2019</v>
      </c>
      <c r="OR2323">
        <v>6462</v>
      </c>
      <c r="AJM2323">
        <v>6.5203623188405784</v>
      </c>
    </row>
    <row r="2324" spans="1:949" x14ac:dyDescent="0.3">
      <c r="A2324" s="10" t="s">
        <v>2818</v>
      </c>
      <c r="B2324" s="10" t="s">
        <v>2819</v>
      </c>
      <c r="C2324" s="10" t="s">
        <v>2823</v>
      </c>
      <c r="D2324" s="10" t="s">
        <v>1267</v>
      </c>
      <c r="E2324" s="10"/>
      <c r="F2324" s="10" t="s">
        <v>47</v>
      </c>
      <c r="I2324" s="10" t="s">
        <v>951</v>
      </c>
      <c r="J2324">
        <v>2020</v>
      </c>
      <c r="OR2324">
        <v>4450</v>
      </c>
      <c r="AJM2324">
        <v>4.2202898550724663</v>
      </c>
    </row>
    <row r="2325" spans="1:949" x14ac:dyDescent="0.3">
      <c r="A2325" s="10" t="s">
        <v>2818</v>
      </c>
      <c r="B2325" s="10" t="s">
        <v>2819</v>
      </c>
      <c r="C2325" s="10" t="s">
        <v>2823</v>
      </c>
      <c r="D2325" s="10" t="s">
        <v>1261</v>
      </c>
      <c r="E2325" s="10"/>
      <c r="F2325" s="10" t="s">
        <v>47</v>
      </c>
      <c r="I2325" s="10" t="s">
        <v>951</v>
      </c>
      <c r="J2325">
        <v>2008</v>
      </c>
      <c r="OO2325">
        <v>6500</v>
      </c>
      <c r="AJJ2325">
        <v>5.3737681159420285</v>
      </c>
    </row>
    <row r="2326" spans="1:949" x14ac:dyDescent="0.3">
      <c r="A2326" s="10" t="s">
        <v>2818</v>
      </c>
      <c r="B2326" s="10" t="s">
        <v>2819</v>
      </c>
      <c r="C2326" s="10" t="s">
        <v>2823</v>
      </c>
      <c r="D2326" s="10" t="s">
        <v>1261</v>
      </c>
      <c r="E2326" s="10"/>
      <c r="F2326" s="10" t="s">
        <v>47</v>
      </c>
      <c r="I2326" s="10" t="s">
        <v>951</v>
      </c>
      <c r="J2326">
        <v>2009</v>
      </c>
      <c r="OO2326">
        <v>6917</v>
      </c>
      <c r="AJJ2326">
        <v>5.8229710144927562</v>
      </c>
    </row>
    <row r="2327" spans="1:949" x14ac:dyDescent="0.3">
      <c r="A2327" s="10" t="s">
        <v>2818</v>
      </c>
      <c r="B2327" s="10" t="s">
        <v>2819</v>
      </c>
      <c r="C2327" s="10" t="s">
        <v>2823</v>
      </c>
      <c r="D2327" s="10" t="s">
        <v>1261</v>
      </c>
      <c r="E2327" s="10"/>
      <c r="F2327" s="10" t="s">
        <v>47</v>
      </c>
      <c r="I2327" s="10" t="s">
        <v>951</v>
      </c>
      <c r="J2327">
        <v>2010</v>
      </c>
      <c r="OO2327">
        <v>5479</v>
      </c>
      <c r="AJJ2327">
        <v>4.8699275362318835</v>
      </c>
    </row>
    <row r="2328" spans="1:949" x14ac:dyDescent="0.3">
      <c r="A2328" s="10" t="s">
        <v>2818</v>
      </c>
      <c r="B2328" s="10" t="s">
        <v>2819</v>
      </c>
      <c r="C2328" s="10" t="s">
        <v>2823</v>
      </c>
      <c r="D2328" s="10" t="s">
        <v>1261</v>
      </c>
      <c r="E2328" s="10"/>
      <c r="F2328" s="10" t="s">
        <v>47</v>
      </c>
      <c r="I2328" s="10" t="s">
        <v>951</v>
      </c>
      <c r="J2328">
        <v>2011</v>
      </c>
      <c r="OO2328">
        <v>5958</v>
      </c>
      <c r="AJJ2328">
        <v>5.1641304347826136</v>
      </c>
    </row>
    <row r="2329" spans="1:949" x14ac:dyDescent="0.3">
      <c r="A2329" s="10" t="s">
        <v>2818</v>
      </c>
      <c r="B2329" s="10" t="s">
        <v>2819</v>
      </c>
      <c r="C2329" s="10" t="s">
        <v>2823</v>
      </c>
      <c r="D2329" s="10" t="s">
        <v>1261</v>
      </c>
      <c r="E2329" s="10"/>
      <c r="F2329" s="10" t="s">
        <v>47</v>
      </c>
      <c r="I2329" s="10" t="s">
        <v>951</v>
      </c>
      <c r="J2329">
        <v>2012</v>
      </c>
      <c r="OO2329">
        <v>5958</v>
      </c>
      <c r="AJJ2329">
        <v>5.7785507246376859</v>
      </c>
    </row>
    <row r="2330" spans="1:949" x14ac:dyDescent="0.3">
      <c r="A2330" s="10" t="s">
        <v>2818</v>
      </c>
      <c r="B2330" s="10" t="s">
        <v>2819</v>
      </c>
      <c r="C2330" s="10" t="s">
        <v>2823</v>
      </c>
      <c r="D2330" s="10" t="s">
        <v>1261</v>
      </c>
      <c r="E2330" s="10"/>
      <c r="F2330" s="10" t="s">
        <v>47</v>
      </c>
      <c r="I2330" s="10" t="s">
        <v>951</v>
      </c>
      <c r="J2330">
        <v>2013</v>
      </c>
      <c r="OO2330">
        <v>5958</v>
      </c>
      <c r="AJJ2330">
        <v>5.041449275362325</v>
      </c>
    </row>
    <row r="2331" spans="1:949" x14ac:dyDescent="0.3">
      <c r="A2331" s="10" t="s">
        <v>2818</v>
      </c>
      <c r="B2331" s="10" t="s">
        <v>2819</v>
      </c>
      <c r="C2331" s="10" t="s">
        <v>2823</v>
      </c>
      <c r="D2331" s="10" t="s">
        <v>1261</v>
      </c>
      <c r="E2331" s="10"/>
      <c r="F2331" s="10" t="s">
        <v>47</v>
      </c>
      <c r="I2331" s="10" t="s">
        <v>951</v>
      </c>
      <c r="J2331">
        <v>2014</v>
      </c>
      <c r="OO2331">
        <v>6054</v>
      </c>
      <c r="AJJ2331">
        <v>5.4036231884057955</v>
      </c>
    </row>
    <row r="2332" spans="1:949" x14ac:dyDescent="0.3">
      <c r="A2332" s="10" t="s">
        <v>2818</v>
      </c>
      <c r="B2332" s="10" t="s">
        <v>2819</v>
      </c>
      <c r="C2332" s="10" t="s">
        <v>2823</v>
      </c>
      <c r="D2332" s="10" t="s">
        <v>1261</v>
      </c>
      <c r="E2332" s="10"/>
      <c r="F2332" s="10" t="s">
        <v>47</v>
      </c>
      <c r="I2332" s="10" t="s">
        <v>951</v>
      </c>
      <c r="J2332">
        <v>2015</v>
      </c>
      <c r="OO2332">
        <v>6020</v>
      </c>
      <c r="AJJ2332">
        <v>5.4328260869565286</v>
      </c>
    </row>
    <row r="2333" spans="1:949" x14ac:dyDescent="0.3">
      <c r="A2333" s="10" t="s">
        <v>2818</v>
      </c>
      <c r="B2333" s="10" t="s">
        <v>2819</v>
      </c>
      <c r="C2333" s="10" t="s">
        <v>2823</v>
      </c>
      <c r="D2333" s="10" t="s">
        <v>1261</v>
      </c>
      <c r="E2333" s="10"/>
      <c r="F2333" s="10" t="s">
        <v>47</v>
      </c>
      <c r="I2333" s="10" t="s">
        <v>951</v>
      </c>
      <c r="J2333">
        <v>2016</v>
      </c>
      <c r="OO2333">
        <v>5750</v>
      </c>
      <c r="AJJ2333">
        <v>5.3371739130434781</v>
      </c>
    </row>
    <row r="2334" spans="1:949" x14ac:dyDescent="0.3">
      <c r="A2334" s="10" t="s">
        <v>2818</v>
      </c>
      <c r="B2334" s="10" t="s">
        <v>2819</v>
      </c>
      <c r="C2334" s="10" t="s">
        <v>2823</v>
      </c>
      <c r="D2334" s="10" t="s">
        <v>1261</v>
      </c>
      <c r="E2334" s="10"/>
      <c r="F2334" s="10" t="s">
        <v>47</v>
      </c>
      <c r="I2334" s="10" t="s">
        <v>951</v>
      </c>
      <c r="J2334">
        <v>2017</v>
      </c>
      <c r="OO2334">
        <v>5893</v>
      </c>
      <c r="AJJ2334">
        <v>5.779637681159417</v>
      </c>
    </row>
    <row r="2335" spans="1:949" x14ac:dyDescent="0.3">
      <c r="A2335" s="10" t="s">
        <v>2818</v>
      </c>
      <c r="B2335" s="10" t="s">
        <v>2819</v>
      </c>
      <c r="C2335" s="10" t="s">
        <v>2823</v>
      </c>
      <c r="D2335" s="10" t="s">
        <v>1261</v>
      </c>
      <c r="E2335" s="10"/>
      <c r="F2335" s="10" t="s">
        <v>47</v>
      </c>
      <c r="I2335" s="10" t="s">
        <v>951</v>
      </c>
      <c r="J2335">
        <v>2018</v>
      </c>
      <c r="OO2335">
        <v>5943</v>
      </c>
      <c r="AJJ2335">
        <v>6.3283333333333323</v>
      </c>
    </row>
    <row r="2336" spans="1:949" x14ac:dyDescent="0.3">
      <c r="A2336" s="10" t="s">
        <v>2818</v>
      </c>
      <c r="B2336" s="10" t="s">
        <v>2819</v>
      </c>
      <c r="C2336" s="10" t="s">
        <v>2823</v>
      </c>
      <c r="D2336" s="10" t="s">
        <v>1261</v>
      </c>
      <c r="E2336" s="10"/>
      <c r="F2336" s="10" t="s">
        <v>47</v>
      </c>
      <c r="I2336" s="10" t="s">
        <v>951</v>
      </c>
      <c r="J2336">
        <v>2019</v>
      </c>
      <c r="OO2336">
        <v>5589</v>
      </c>
      <c r="AJJ2336">
        <v>5.4721014492753595</v>
      </c>
    </row>
    <row r="2337" spans="1:950" x14ac:dyDescent="0.3">
      <c r="A2337" s="10" t="s">
        <v>2818</v>
      </c>
      <c r="B2337" s="10" t="s">
        <v>2819</v>
      </c>
      <c r="C2337" s="10" t="s">
        <v>2823</v>
      </c>
      <c r="D2337" s="10" t="s">
        <v>1261</v>
      </c>
      <c r="E2337" s="10"/>
      <c r="F2337" s="10" t="s">
        <v>47</v>
      </c>
      <c r="I2337" s="10" t="s">
        <v>951</v>
      </c>
      <c r="J2337">
        <v>2020</v>
      </c>
      <c r="OO2337">
        <v>4709</v>
      </c>
      <c r="AJJ2337">
        <v>4.1773913043478261</v>
      </c>
    </row>
    <row r="2338" spans="1:950" x14ac:dyDescent="0.3">
      <c r="A2338" s="10" t="s">
        <v>2818</v>
      </c>
      <c r="B2338" s="10" t="s">
        <v>2819</v>
      </c>
      <c r="C2338" s="10" t="s">
        <v>2823</v>
      </c>
      <c r="D2338" s="10" t="s">
        <v>1263</v>
      </c>
      <c r="E2338" s="10"/>
      <c r="F2338" s="10" t="s">
        <v>47</v>
      </c>
      <c r="I2338" s="10" t="s">
        <v>951</v>
      </c>
      <c r="J2338">
        <v>2008</v>
      </c>
      <c r="OP2338">
        <v>782</v>
      </c>
      <c r="AJK2338">
        <v>0.76420289855072454</v>
      </c>
    </row>
    <row r="2339" spans="1:950" x14ac:dyDescent="0.3">
      <c r="A2339" s="10" t="s">
        <v>2818</v>
      </c>
      <c r="B2339" s="10" t="s">
        <v>2819</v>
      </c>
      <c r="C2339" s="10" t="s">
        <v>2823</v>
      </c>
      <c r="D2339" s="10" t="s">
        <v>1263</v>
      </c>
      <c r="E2339" s="10"/>
      <c r="F2339" s="10" t="s">
        <v>47</v>
      </c>
      <c r="I2339" s="10" t="s">
        <v>951</v>
      </c>
      <c r="J2339">
        <v>2009</v>
      </c>
      <c r="OP2339">
        <v>1182</v>
      </c>
      <c r="AJK2339">
        <v>1.328768115942029</v>
      </c>
    </row>
    <row r="2340" spans="1:950" x14ac:dyDescent="0.3">
      <c r="A2340" s="10" t="s">
        <v>2818</v>
      </c>
      <c r="B2340" s="10" t="s">
        <v>2819</v>
      </c>
      <c r="C2340" s="10" t="s">
        <v>2823</v>
      </c>
      <c r="D2340" s="10" t="s">
        <v>1263</v>
      </c>
      <c r="E2340" s="10"/>
      <c r="F2340" s="10" t="s">
        <v>47</v>
      </c>
      <c r="I2340" s="10" t="s">
        <v>951</v>
      </c>
      <c r="J2340">
        <v>2010</v>
      </c>
      <c r="OP2340">
        <v>1382</v>
      </c>
      <c r="AJK2340">
        <v>1.8558695652173933</v>
      </c>
    </row>
    <row r="2341" spans="1:950" x14ac:dyDescent="0.3">
      <c r="A2341" s="10" t="s">
        <v>2818</v>
      </c>
      <c r="B2341" s="10" t="s">
        <v>2819</v>
      </c>
      <c r="C2341" s="10" t="s">
        <v>2823</v>
      </c>
      <c r="D2341" s="10" t="s">
        <v>1263</v>
      </c>
      <c r="E2341" s="10"/>
      <c r="F2341" s="10" t="s">
        <v>47</v>
      </c>
      <c r="I2341" s="10" t="s">
        <v>951</v>
      </c>
      <c r="J2341">
        <v>2011</v>
      </c>
      <c r="OP2341">
        <v>1424</v>
      </c>
      <c r="AJK2341">
        <v>1.7854347826086971</v>
      </c>
    </row>
    <row r="2342" spans="1:950" x14ac:dyDescent="0.3">
      <c r="A2342" s="10" t="s">
        <v>2818</v>
      </c>
      <c r="B2342" s="10" t="s">
        <v>2819</v>
      </c>
      <c r="C2342" s="10" t="s">
        <v>2823</v>
      </c>
      <c r="D2342" s="10" t="s">
        <v>1263</v>
      </c>
      <c r="E2342" s="10"/>
      <c r="F2342" s="10" t="s">
        <v>47</v>
      </c>
      <c r="I2342" s="10" t="s">
        <v>951</v>
      </c>
      <c r="J2342">
        <v>2012</v>
      </c>
      <c r="OP2342">
        <v>1968</v>
      </c>
      <c r="AJK2342">
        <v>2.6722463768115934</v>
      </c>
    </row>
    <row r="2343" spans="1:950" x14ac:dyDescent="0.3">
      <c r="A2343" s="10" t="s">
        <v>2818</v>
      </c>
      <c r="B2343" s="10" t="s">
        <v>2819</v>
      </c>
      <c r="C2343" s="10" t="s">
        <v>2823</v>
      </c>
      <c r="D2343" s="10" t="s">
        <v>1263</v>
      </c>
      <c r="E2343" s="10"/>
      <c r="F2343" s="10" t="s">
        <v>47</v>
      </c>
      <c r="I2343" s="10" t="s">
        <v>951</v>
      </c>
      <c r="J2343">
        <v>2013</v>
      </c>
      <c r="OP2343">
        <v>1577</v>
      </c>
      <c r="AJK2343">
        <v>1.3753623188405788</v>
      </c>
    </row>
    <row r="2344" spans="1:950" x14ac:dyDescent="0.3">
      <c r="A2344" s="10" t="s">
        <v>2818</v>
      </c>
      <c r="B2344" s="10" t="s">
        <v>2819</v>
      </c>
      <c r="C2344" s="10" t="s">
        <v>2823</v>
      </c>
      <c r="D2344" s="10" t="s">
        <v>1263</v>
      </c>
      <c r="E2344" s="10"/>
      <c r="F2344" s="10" t="s">
        <v>47</v>
      </c>
      <c r="I2344" s="10" t="s">
        <v>951</v>
      </c>
      <c r="J2344">
        <v>2014</v>
      </c>
      <c r="OP2344">
        <v>1341</v>
      </c>
      <c r="AJK2344">
        <v>1.0554347826086965</v>
      </c>
    </row>
    <row r="2345" spans="1:950" x14ac:dyDescent="0.3">
      <c r="A2345" s="10" t="s">
        <v>2818</v>
      </c>
      <c r="B2345" s="10" t="s">
        <v>2819</v>
      </c>
      <c r="C2345" s="10" t="s">
        <v>2823</v>
      </c>
      <c r="D2345" s="10" t="s">
        <v>1263</v>
      </c>
      <c r="E2345" s="10"/>
      <c r="F2345" s="10" t="s">
        <v>47</v>
      </c>
      <c r="I2345" s="10" t="s">
        <v>951</v>
      </c>
      <c r="J2345">
        <v>2015</v>
      </c>
      <c r="OP2345">
        <v>1130</v>
      </c>
      <c r="AJK2345">
        <v>0.98289855072463739</v>
      </c>
    </row>
    <row r="2346" spans="1:950" x14ac:dyDescent="0.3">
      <c r="A2346" s="10" t="s">
        <v>2818</v>
      </c>
      <c r="B2346" s="10" t="s">
        <v>2819</v>
      </c>
      <c r="C2346" s="10" t="s">
        <v>2823</v>
      </c>
      <c r="D2346" s="10" t="s">
        <v>1263</v>
      </c>
      <c r="E2346" s="10"/>
      <c r="F2346" s="10" t="s">
        <v>47</v>
      </c>
      <c r="I2346" s="10" t="s">
        <v>951</v>
      </c>
      <c r="J2346">
        <v>2016</v>
      </c>
      <c r="OP2346">
        <v>905</v>
      </c>
      <c r="AJK2346">
        <v>0.86971014492753662</v>
      </c>
    </row>
    <row r="2347" spans="1:950" x14ac:dyDescent="0.3">
      <c r="A2347" s="10" t="s">
        <v>2818</v>
      </c>
      <c r="B2347" s="10" t="s">
        <v>2819</v>
      </c>
      <c r="C2347" s="10" t="s">
        <v>2823</v>
      </c>
      <c r="D2347" s="10" t="s">
        <v>1263</v>
      </c>
      <c r="E2347" s="10"/>
      <c r="F2347" s="10" t="s">
        <v>47</v>
      </c>
      <c r="I2347" s="10" t="s">
        <v>951</v>
      </c>
      <c r="J2347">
        <v>2017</v>
      </c>
      <c r="OP2347">
        <v>656</v>
      </c>
      <c r="AJK2347">
        <v>0.60934782608695648</v>
      </c>
    </row>
    <row r="2348" spans="1:950" x14ac:dyDescent="0.3">
      <c r="A2348" s="10" t="s">
        <v>2818</v>
      </c>
      <c r="B2348" s="10" t="s">
        <v>2819</v>
      </c>
      <c r="C2348" s="10" t="s">
        <v>2823</v>
      </c>
      <c r="D2348" s="10" t="s">
        <v>1263</v>
      </c>
      <c r="E2348" s="10"/>
      <c r="F2348" s="10" t="s">
        <v>47</v>
      </c>
      <c r="I2348" s="10" t="s">
        <v>951</v>
      </c>
      <c r="J2348">
        <v>2018</v>
      </c>
      <c r="OP2348">
        <v>488</v>
      </c>
      <c r="AJK2348">
        <v>1.3978260869565209</v>
      </c>
    </row>
    <row r="2349" spans="1:950" x14ac:dyDescent="0.3">
      <c r="A2349" s="10" t="s">
        <v>2818</v>
      </c>
      <c r="B2349" s="10" t="s">
        <v>2819</v>
      </c>
      <c r="C2349" s="10" t="s">
        <v>2823</v>
      </c>
      <c r="D2349" s="10" t="s">
        <v>1263</v>
      </c>
      <c r="E2349" s="10"/>
      <c r="F2349" s="10" t="s">
        <v>47</v>
      </c>
      <c r="I2349" s="10" t="s">
        <v>951</v>
      </c>
      <c r="J2349">
        <v>2019</v>
      </c>
      <c r="OP2349">
        <v>322</v>
      </c>
      <c r="AJK2349">
        <v>0.40282608695652206</v>
      </c>
    </row>
    <row r="2350" spans="1:950" x14ac:dyDescent="0.3">
      <c r="A2350" s="10" t="s">
        <v>2818</v>
      </c>
      <c r="B2350" s="10" t="s">
        <v>2819</v>
      </c>
      <c r="C2350" s="10" t="s">
        <v>2823</v>
      </c>
      <c r="D2350" s="10" t="s">
        <v>1263</v>
      </c>
      <c r="E2350" s="10"/>
      <c r="F2350" s="10" t="s">
        <v>47</v>
      </c>
      <c r="I2350" s="10" t="s">
        <v>951</v>
      </c>
      <c r="J2350">
        <v>2020</v>
      </c>
      <c r="OP2350">
        <v>395</v>
      </c>
      <c r="AJK2350">
        <v>0.25768115942028985</v>
      </c>
    </row>
    <row r="2351" spans="1:950" x14ac:dyDescent="0.3">
      <c r="A2351" s="10" t="s">
        <v>2818</v>
      </c>
      <c r="B2351" s="10" t="s">
        <v>2819</v>
      </c>
      <c r="C2351" s="10" t="s">
        <v>2823</v>
      </c>
      <c r="D2351" s="10" t="s">
        <v>1269</v>
      </c>
      <c r="E2351" s="10"/>
      <c r="F2351" s="10" t="s">
        <v>47</v>
      </c>
      <c r="I2351" s="10" t="s">
        <v>951</v>
      </c>
      <c r="J2351">
        <v>2008</v>
      </c>
      <c r="OS2351">
        <v>3634</v>
      </c>
      <c r="AJN2351">
        <v>1.8696376811594213</v>
      </c>
    </row>
    <row r="2352" spans="1:950" x14ac:dyDescent="0.3">
      <c r="A2352" s="10" t="s">
        <v>2818</v>
      </c>
      <c r="B2352" s="10" t="s">
        <v>2819</v>
      </c>
      <c r="C2352" s="10" t="s">
        <v>2823</v>
      </c>
      <c r="D2352" s="10" t="s">
        <v>1269</v>
      </c>
      <c r="E2352" s="10"/>
      <c r="F2352" s="10" t="s">
        <v>47</v>
      </c>
      <c r="I2352" s="10" t="s">
        <v>951</v>
      </c>
      <c r="J2352">
        <v>2009</v>
      </c>
      <c r="OS2352">
        <v>3779</v>
      </c>
      <c r="AJN2352">
        <v>1.9695652173913036</v>
      </c>
    </row>
    <row r="2353" spans="1:951" x14ac:dyDescent="0.3">
      <c r="A2353" s="10" t="s">
        <v>2818</v>
      </c>
      <c r="B2353" s="10" t="s">
        <v>2819</v>
      </c>
      <c r="C2353" s="10" t="s">
        <v>2823</v>
      </c>
      <c r="D2353" s="10" t="s">
        <v>1269</v>
      </c>
      <c r="E2353" s="10"/>
      <c r="F2353" s="10" t="s">
        <v>47</v>
      </c>
      <c r="I2353" s="10" t="s">
        <v>951</v>
      </c>
      <c r="J2353">
        <v>2010</v>
      </c>
      <c r="OS2353">
        <v>3033</v>
      </c>
      <c r="AJN2353">
        <v>1.6857246376811579</v>
      </c>
    </row>
    <row r="2354" spans="1:951" x14ac:dyDescent="0.3">
      <c r="A2354" s="10" t="s">
        <v>2818</v>
      </c>
      <c r="B2354" s="10" t="s">
        <v>2819</v>
      </c>
      <c r="C2354" s="10" t="s">
        <v>2823</v>
      </c>
      <c r="D2354" s="10" t="s">
        <v>1269</v>
      </c>
      <c r="E2354" s="10"/>
      <c r="F2354" s="10" t="s">
        <v>47</v>
      </c>
      <c r="I2354" s="10" t="s">
        <v>951</v>
      </c>
      <c r="J2354">
        <v>2011</v>
      </c>
      <c r="OS2354">
        <v>2776</v>
      </c>
      <c r="AJN2354">
        <v>1.5068840579710148</v>
      </c>
    </row>
    <row r="2355" spans="1:951" x14ac:dyDescent="0.3">
      <c r="A2355" s="10" t="s">
        <v>2818</v>
      </c>
      <c r="B2355" s="10" t="s">
        <v>2819</v>
      </c>
      <c r="C2355" s="10" t="s">
        <v>2823</v>
      </c>
      <c r="D2355" s="10" t="s">
        <v>1269</v>
      </c>
      <c r="E2355" s="10"/>
      <c r="F2355" s="10" t="s">
        <v>47</v>
      </c>
      <c r="I2355" s="10" t="s">
        <v>951</v>
      </c>
      <c r="J2355">
        <v>2012</v>
      </c>
      <c r="OS2355">
        <v>2690</v>
      </c>
      <c r="AJN2355">
        <v>2.1609420289855077</v>
      </c>
    </row>
    <row r="2356" spans="1:951" x14ac:dyDescent="0.3">
      <c r="A2356" s="10" t="s">
        <v>2818</v>
      </c>
      <c r="B2356" s="10" t="s">
        <v>2819</v>
      </c>
      <c r="C2356" s="10" t="s">
        <v>2823</v>
      </c>
      <c r="D2356" s="10" t="s">
        <v>1269</v>
      </c>
      <c r="E2356" s="10"/>
      <c r="F2356" s="10" t="s">
        <v>47</v>
      </c>
      <c r="I2356" s="10" t="s">
        <v>951</v>
      </c>
      <c r="J2356">
        <v>2013</v>
      </c>
      <c r="OS2356">
        <v>3090</v>
      </c>
      <c r="AJN2356">
        <v>1.6545652173913041</v>
      </c>
    </row>
    <row r="2357" spans="1:951" x14ac:dyDescent="0.3">
      <c r="A2357" s="10" t="s">
        <v>2818</v>
      </c>
      <c r="B2357" s="10" t="s">
        <v>2819</v>
      </c>
      <c r="C2357" s="10" t="s">
        <v>2823</v>
      </c>
      <c r="D2357" s="10" t="s">
        <v>1269</v>
      </c>
      <c r="E2357" s="10"/>
      <c r="F2357" s="10" t="s">
        <v>47</v>
      </c>
      <c r="I2357" s="10" t="s">
        <v>951</v>
      </c>
      <c r="J2357">
        <v>2014</v>
      </c>
      <c r="OS2357">
        <v>3436</v>
      </c>
      <c r="AJN2357">
        <v>2.1311594202898556</v>
      </c>
    </row>
    <row r="2358" spans="1:951" x14ac:dyDescent="0.3">
      <c r="A2358" s="10" t="s">
        <v>2818</v>
      </c>
      <c r="B2358" s="10" t="s">
        <v>2819</v>
      </c>
      <c r="C2358" s="10" t="s">
        <v>2823</v>
      </c>
      <c r="D2358" s="10" t="s">
        <v>1269</v>
      </c>
      <c r="E2358" s="10"/>
      <c r="F2358" s="10" t="s">
        <v>47</v>
      </c>
      <c r="I2358" s="10" t="s">
        <v>951</v>
      </c>
      <c r="J2358">
        <v>2015</v>
      </c>
      <c r="OS2358">
        <v>3095</v>
      </c>
      <c r="AJN2358">
        <v>2.0221739130434773</v>
      </c>
    </row>
    <row r="2359" spans="1:951" x14ac:dyDescent="0.3">
      <c r="A2359" s="10" t="s">
        <v>2818</v>
      </c>
      <c r="B2359" s="10" t="s">
        <v>2819</v>
      </c>
      <c r="C2359" s="10" t="s">
        <v>2823</v>
      </c>
      <c r="D2359" s="10" t="s">
        <v>1269</v>
      </c>
      <c r="E2359" s="10"/>
      <c r="F2359" s="10" t="s">
        <v>47</v>
      </c>
      <c r="I2359" s="10" t="s">
        <v>951</v>
      </c>
      <c r="J2359">
        <v>2016</v>
      </c>
      <c r="OS2359">
        <v>3212</v>
      </c>
      <c r="AJN2359">
        <v>2.0591304347826065</v>
      </c>
    </row>
    <row r="2360" spans="1:951" x14ac:dyDescent="0.3">
      <c r="A2360" s="10" t="s">
        <v>2818</v>
      </c>
      <c r="B2360" s="10" t="s">
        <v>2819</v>
      </c>
      <c r="C2360" s="10" t="s">
        <v>2823</v>
      </c>
      <c r="D2360" s="10" t="s">
        <v>1269</v>
      </c>
      <c r="E2360" s="10"/>
      <c r="F2360" s="10" t="s">
        <v>47</v>
      </c>
      <c r="I2360" s="10" t="s">
        <v>951</v>
      </c>
      <c r="J2360">
        <v>2017</v>
      </c>
      <c r="OS2360">
        <v>3405</v>
      </c>
      <c r="AJN2360">
        <v>2.2960869565217399</v>
      </c>
    </row>
    <row r="2361" spans="1:951" x14ac:dyDescent="0.3">
      <c r="A2361" s="10" t="s">
        <v>2818</v>
      </c>
      <c r="B2361" s="10" t="s">
        <v>2819</v>
      </c>
      <c r="C2361" s="10" t="s">
        <v>2823</v>
      </c>
      <c r="D2361" s="10" t="s">
        <v>1269</v>
      </c>
      <c r="E2361" s="10"/>
      <c r="F2361" s="10" t="s">
        <v>47</v>
      </c>
      <c r="I2361" s="10" t="s">
        <v>951</v>
      </c>
      <c r="J2361">
        <v>2018</v>
      </c>
      <c r="OS2361">
        <v>3549</v>
      </c>
      <c r="AJN2361">
        <v>3.0168115942028977</v>
      </c>
    </row>
    <row r="2362" spans="1:951" x14ac:dyDescent="0.3">
      <c r="A2362" s="10" t="s">
        <v>2818</v>
      </c>
      <c r="B2362" s="10" t="s">
        <v>2819</v>
      </c>
      <c r="C2362" s="10" t="s">
        <v>2823</v>
      </c>
      <c r="D2362" s="10" t="s">
        <v>1269</v>
      </c>
      <c r="E2362" s="10"/>
      <c r="F2362" s="10" t="s">
        <v>47</v>
      </c>
      <c r="I2362" s="10" t="s">
        <v>951</v>
      </c>
      <c r="J2362">
        <v>2019</v>
      </c>
      <c r="OS2362">
        <v>2891</v>
      </c>
      <c r="AJN2362">
        <v>1.9680434782608669</v>
      </c>
    </row>
    <row r="2363" spans="1:951" x14ac:dyDescent="0.3">
      <c r="A2363" s="10" t="s">
        <v>2818</v>
      </c>
      <c r="B2363" s="10" t="s">
        <v>2819</v>
      </c>
      <c r="C2363" s="10" t="s">
        <v>2823</v>
      </c>
      <c r="D2363" s="10" t="s">
        <v>1269</v>
      </c>
      <c r="E2363" s="10"/>
      <c r="F2363" s="10" t="s">
        <v>47</v>
      </c>
      <c r="I2363" s="10" t="s">
        <v>951</v>
      </c>
      <c r="J2363">
        <v>2020</v>
      </c>
      <c r="OS2363">
        <v>2308</v>
      </c>
      <c r="AJN2363">
        <v>1.4895652173913039</v>
      </c>
    </row>
    <row r="2364" spans="1:951" x14ac:dyDescent="0.3">
      <c r="A2364" s="10" t="s">
        <v>2818</v>
      </c>
      <c r="B2364" s="10" t="s">
        <v>2819</v>
      </c>
      <c r="C2364" s="10" t="s">
        <v>2823</v>
      </c>
      <c r="D2364" s="10" t="s">
        <v>973</v>
      </c>
      <c r="E2364" s="10"/>
      <c r="F2364" s="10" t="s">
        <v>47</v>
      </c>
      <c r="I2364" s="10" t="s">
        <v>951</v>
      </c>
      <c r="J2364">
        <v>2008</v>
      </c>
      <c r="OT2364">
        <v>408</v>
      </c>
      <c r="AJO2364">
        <v>0.61913043478260887</v>
      </c>
    </row>
    <row r="2365" spans="1:951" x14ac:dyDescent="0.3">
      <c r="A2365" s="10" t="s">
        <v>2818</v>
      </c>
      <c r="B2365" s="10" t="s">
        <v>2819</v>
      </c>
      <c r="C2365" s="10" t="s">
        <v>2823</v>
      </c>
      <c r="D2365" s="10" t="s">
        <v>973</v>
      </c>
      <c r="E2365" s="10"/>
      <c r="F2365" s="10" t="s">
        <v>47</v>
      </c>
      <c r="I2365" s="10" t="s">
        <v>951</v>
      </c>
      <c r="J2365">
        <v>2009</v>
      </c>
      <c r="OT2365">
        <v>496</v>
      </c>
      <c r="AJO2365">
        <v>0.93565217391304289</v>
      </c>
    </row>
    <row r="2366" spans="1:951" x14ac:dyDescent="0.3">
      <c r="A2366" s="10" t="s">
        <v>2818</v>
      </c>
      <c r="B2366" s="10" t="s">
        <v>2819</v>
      </c>
      <c r="C2366" s="10" t="s">
        <v>2823</v>
      </c>
      <c r="D2366" s="10" t="s">
        <v>973</v>
      </c>
      <c r="E2366" s="10"/>
      <c r="F2366" s="10" t="s">
        <v>47</v>
      </c>
      <c r="I2366" s="10" t="s">
        <v>951</v>
      </c>
      <c r="J2366">
        <v>2010</v>
      </c>
      <c r="OT2366">
        <v>458</v>
      </c>
      <c r="AJO2366">
        <v>0.76297101449275373</v>
      </c>
    </row>
    <row r="2367" spans="1:951" x14ac:dyDescent="0.3">
      <c r="A2367" s="10" t="s">
        <v>2818</v>
      </c>
      <c r="B2367" s="10" t="s">
        <v>2819</v>
      </c>
      <c r="C2367" s="10" t="s">
        <v>2823</v>
      </c>
      <c r="D2367" s="10" t="s">
        <v>973</v>
      </c>
      <c r="E2367" s="10"/>
      <c r="F2367" s="10" t="s">
        <v>47</v>
      </c>
      <c r="I2367" s="10" t="s">
        <v>951</v>
      </c>
      <c r="J2367">
        <v>2011</v>
      </c>
      <c r="OT2367">
        <v>489</v>
      </c>
      <c r="AJO2367">
        <v>0.8878260869565211</v>
      </c>
    </row>
    <row r="2368" spans="1:951" x14ac:dyDescent="0.3">
      <c r="A2368" s="10" t="s">
        <v>2818</v>
      </c>
      <c r="B2368" s="10" t="s">
        <v>2819</v>
      </c>
      <c r="C2368" s="10" t="s">
        <v>2823</v>
      </c>
      <c r="D2368" s="10" t="s">
        <v>973</v>
      </c>
      <c r="E2368" s="10"/>
      <c r="F2368" s="10" t="s">
        <v>47</v>
      </c>
      <c r="I2368" s="10" t="s">
        <v>951</v>
      </c>
      <c r="J2368">
        <v>2012</v>
      </c>
      <c r="OT2368">
        <v>475</v>
      </c>
      <c r="AJO2368">
        <v>1.7208695652173915</v>
      </c>
    </row>
    <row r="2369" spans="1:951" x14ac:dyDescent="0.3">
      <c r="A2369" s="10" t="s">
        <v>2818</v>
      </c>
      <c r="B2369" s="10" t="s">
        <v>2819</v>
      </c>
      <c r="C2369" s="10" t="s">
        <v>2823</v>
      </c>
      <c r="D2369" s="10" t="s">
        <v>973</v>
      </c>
      <c r="E2369" s="10"/>
      <c r="F2369" s="10" t="s">
        <v>47</v>
      </c>
      <c r="I2369" s="10" t="s">
        <v>951</v>
      </c>
      <c r="J2369">
        <v>2013</v>
      </c>
      <c r="OT2369">
        <v>440</v>
      </c>
      <c r="AJO2369">
        <v>0.89369565217391289</v>
      </c>
    </row>
    <row r="2370" spans="1:951" x14ac:dyDescent="0.3">
      <c r="A2370" s="10" t="s">
        <v>2818</v>
      </c>
      <c r="B2370" s="10" t="s">
        <v>2819</v>
      </c>
      <c r="C2370" s="10" t="s">
        <v>2823</v>
      </c>
      <c r="D2370" s="10" t="s">
        <v>973</v>
      </c>
      <c r="E2370" s="10"/>
      <c r="F2370" s="10" t="s">
        <v>47</v>
      </c>
      <c r="I2370" s="10" t="s">
        <v>951</v>
      </c>
      <c r="J2370">
        <v>2014</v>
      </c>
      <c r="OT2370">
        <v>346</v>
      </c>
      <c r="AJO2370">
        <v>0.5701449275362318</v>
      </c>
    </row>
    <row r="2371" spans="1:951" x14ac:dyDescent="0.3">
      <c r="A2371" s="10" t="s">
        <v>2818</v>
      </c>
      <c r="B2371" s="10" t="s">
        <v>2819</v>
      </c>
      <c r="C2371" s="10" t="s">
        <v>2823</v>
      </c>
      <c r="D2371" s="10" t="s">
        <v>973</v>
      </c>
      <c r="E2371" s="10"/>
      <c r="F2371" s="10" t="s">
        <v>47</v>
      </c>
      <c r="I2371" s="10" t="s">
        <v>951</v>
      </c>
      <c r="J2371">
        <v>2015</v>
      </c>
      <c r="OT2371">
        <v>328</v>
      </c>
      <c r="AJO2371">
        <v>0.61717391304347802</v>
      </c>
    </row>
    <row r="2372" spans="1:951" x14ac:dyDescent="0.3">
      <c r="A2372" s="10" t="s">
        <v>2818</v>
      </c>
      <c r="B2372" s="10" t="s">
        <v>2819</v>
      </c>
      <c r="C2372" s="10" t="s">
        <v>2823</v>
      </c>
      <c r="D2372" s="10" t="s">
        <v>973</v>
      </c>
      <c r="E2372" s="10"/>
      <c r="F2372" s="10" t="s">
        <v>47</v>
      </c>
      <c r="I2372" s="10" t="s">
        <v>951</v>
      </c>
      <c r="J2372">
        <v>2016</v>
      </c>
      <c r="OT2372">
        <v>302</v>
      </c>
      <c r="AJO2372">
        <v>0.58659420289855069</v>
      </c>
    </row>
    <row r="2373" spans="1:951" x14ac:dyDescent="0.3">
      <c r="A2373" s="10" t="s">
        <v>2818</v>
      </c>
      <c r="B2373" s="10" t="s">
        <v>2819</v>
      </c>
      <c r="C2373" s="10" t="s">
        <v>2823</v>
      </c>
      <c r="D2373" s="10" t="s">
        <v>973</v>
      </c>
      <c r="E2373" s="10"/>
      <c r="F2373" s="10" t="s">
        <v>47</v>
      </c>
      <c r="I2373" s="10" t="s">
        <v>951</v>
      </c>
      <c r="J2373">
        <v>2017</v>
      </c>
      <c r="OT2373">
        <v>313</v>
      </c>
      <c r="AJO2373">
        <v>0.52471014492753643</v>
      </c>
    </row>
    <row r="2374" spans="1:951" x14ac:dyDescent="0.3">
      <c r="A2374" s="10" t="s">
        <v>2818</v>
      </c>
      <c r="B2374" s="10" t="s">
        <v>2819</v>
      </c>
      <c r="C2374" s="10" t="s">
        <v>2823</v>
      </c>
      <c r="D2374" s="10" t="s">
        <v>973</v>
      </c>
      <c r="E2374" s="10"/>
      <c r="F2374" s="10" t="s">
        <v>47</v>
      </c>
      <c r="I2374" s="10" t="s">
        <v>951</v>
      </c>
      <c r="J2374">
        <v>2018</v>
      </c>
      <c r="OT2374">
        <v>369</v>
      </c>
      <c r="AJO2374">
        <v>1.3472463768115939</v>
      </c>
    </row>
    <row r="2375" spans="1:951" x14ac:dyDescent="0.3">
      <c r="A2375" s="10" t="s">
        <v>2818</v>
      </c>
      <c r="B2375" s="10" t="s">
        <v>2819</v>
      </c>
      <c r="C2375" s="10" t="s">
        <v>2823</v>
      </c>
      <c r="D2375" s="10" t="s">
        <v>973</v>
      </c>
      <c r="E2375" s="10"/>
      <c r="F2375" s="10" t="s">
        <v>47</v>
      </c>
      <c r="I2375" s="10" t="s">
        <v>951</v>
      </c>
      <c r="J2375">
        <v>2019</v>
      </c>
      <c r="OT2375">
        <v>371</v>
      </c>
      <c r="AJO2375">
        <v>0.67724637681159416</v>
      </c>
    </row>
    <row r="2376" spans="1:951" x14ac:dyDescent="0.3">
      <c r="A2376" s="10" t="s">
        <v>2818</v>
      </c>
      <c r="B2376" s="10" t="s">
        <v>2819</v>
      </c>
      <c r="C2376" s="10" t="s">
        <v>2823</v>
      </c>
      <c r="D2376" s="10" t="s">
        <v>973</v>
      </c>
      <c r="E2376" s="10"/>
      <c r="F2376" s="10" t="s">
        <v>47</v>
      </c>
      <c r="I2376" s="10" t="s">
        <v>951</v>
      </c>
      <c r="J2376">
        <v>2020</v>
      </c>
      <c r="OT2376">
        <v>361</v>
      </c>
      <c r="AJO2376">
        <v>1.1507246376811593</v>
      </c>
    </row>
    <row r="2377" spans="1:951" x14ac:dyDescent="0.3">
      <c r="A2377" s="10" t="s">
        <v>2818</v>
      </c>
      <c r="B2377" s="10" t="s">
        <v>3066</v>
      </c>
      <c r="C2377" s="10" t="s">
        <v>3077</v>
      </c>
      <c r="D2377" s="10" t="s">
        <v>1363</v>
      </c>
      <c r="E2377" s="10"/>
      <c r="F2377" s="10" t="s">
        <v>950</v>
      </c>
      <c r="I2377" s="10" t="s">
        <v>1307</v>
      </c>
      <c r="J2377">
        <v>2013</v>
      </c>
      <c r="PS2377">
        <v>0</v>
      </c>
    </row>
    <row r="2378" spans="1:951" x14ac:dyDescent="0.3">
      <c r="A2378" s="10" t="s">
        <v>2818</v>
      </c>
      <c r="B2378" s="10" t="s">
        <v>3066</v>
      </c>
      <c r="C2378" s="10" t="s">
        <v>3077</v>
      </c>
      <c r="D2378" s="10" t="s">
        <v>1363</v>
      </c>
      <c r="E2378" s="10"/>
      <c r="F2378" s="10" t="s">
        <v>950</v>
      </c>
      <c r="I2378" s="10" t="s">
        <v>1307</v>
      </c>
      <c r="J2378">
        <v>2014</v>
      </c>
      <c r="PS2378">
        <v>0</v>
      </c>
    </row>
    <row r="2379" spans="1:951" x14ac:dyDescent="0.3">
      <c r="A2379" s="10" t="s">
        <v>2818</v>
      </c>
      <c r="B2379" s="10" t="s">
        <v>3066</v>
      </c>
      <c r="C2379" s="10" t="s">
        <v>3077</v>
      </c>
      <c r="D2379" s="10" t="s">
        <v>1363</v>
      </c>
      <c r="E2379" s="10"/>
      <c r="F2379" s="10" t="s">
        <v>950</v>
      </c>
      <c r="I2379" s="10" t="s">
        <v>1307</v>
      </c>
      <c r="J2379">
        <v>2015</v>
      </c>
      <c r="PS2379">
        <v>0</v>
      </c>
    </row>
    <row r="2380" spans="1:951" x14ac:dyDescent="0.3">
      <c r="A2380" s="10" t="s">
        <v>2818</v>
      </c>
      <c r="B2380" s="10" t="s">
        <v>3066</v>
      </c>
      <c r="C2380" s="10" t="s">
        <v>3077</v>
      </c>
      <c r="D2380" s="10" t="s">
        <v>1363</v>
      </c>
      <c r="E2380" s="10"/>
      <c r="F2380" s="10" t="s">
        <v>950</v>
      </c>
      <c r="I2380" s="10" t="s">
        <v>1307</v>
      </c>
      <c r="J2380">
        <v>2016</v>
      </c>
      <c r="PS2380">
        <v>0</v>
      </c>
    </row>
    <row r="2381" spans="1:951" x14ac:dyDescent="0.3">
      <c r="A2381" s="10" t="s">
        <v>2818</v>
      </c>
      <c r="B2381" s="10" t="s">
        <v>3066</v>
      </c>
      <c r="C2381" s="10" t="s">
        <v>3077</v>
      </c>
      <c r="D2381" s="10" t="s">
        <v>1363</v>
      </c>
      <c r="E2381" s="10"/>
      <c r="F2381" s="10" t="s">
        <v>950</v>
      </c>
      <c r="I2381" s="10" t="s">
        <v>1307</v>
      </c>
      <c r="J2381">
        <v>2017</v>
      </c>
      <c r="PS2381">
        <v>1</v>
      </c>
    </row>
    <row r="2382" spans="1:951" x14ac:dyDescent="0.3">
      <c r="A2382" s="10" t="s">
        <v>2818</v>
      </c>
      <c r="B2382" s="10" t="s">
        <v>3066</v>
      </c>
      <c r="C2382" s="10" t="s">
        <v>3077</v>
      </c>
      <c r="D2382" s="10" t="s">
        <v>1363</v>
      </c>
      <c r="E2382" s="10"/>
      <c r="F2382" s="10" t="s">
        <v>950</v>
      </c>
      <c r="I2382" s="10" t="s">
        <v>1307</v>
      </c>
      <c r="J2382">
        <v>2018</v>
      </c>
      <c r="PS2382">
        <v>0</v>
      </c>
    </row>
    <row r="2383" spans="1:951" x14ac:dyDescent="0.3">
      <c r="A2383" s="10" t="s">
        <v>2818</v>
      </c>
      <c r="B2383" s="10" t="s">
        <v>3066</v>
      </c>
      <c r="C2383" s="10" t="s">
        <v>3077</v>
      </c>
      <c r="D2383" s="10" t="s">
        <v>1363</v>
      </c>
      <c r="E2383" s="10"/>
      <c r="F2383" s="10" t="s">
        <v>950</v>
      </c>
      <c r="I2383" s="10" t="s">
        <v>1307</v>
      </c>
      <c r="J2383">
        <v>2019</v>
      </c>
      <c r="PS2383">
        <v>18</v>
      </c>
    </row>
    <row r="2384" spans="1:951" x14ac:dyDescent="0.3">
      <c r="A2384" s="10" t="s">
        <v>2818</v>
      </c>
      <c r="B2384" s="10" t="s">
        <v>3066</v>
      </c>
      <c r="C2384" s="10" t="s">
        <v>3077</v>
      </c>
      <c r="D2384" s="10" t="s">
        <v>1533</v>
      </c>
      <c r="E2384" s="10"/>
      <c r="F2384" s="10" t="s">
        <v>950</v>
      </c>
      <c r="I2384" s="10" t="s">
        <v>1307</v>
      </c>
      <c r="J2384">
        <v>2013</v>
      </c>
      <c r="SV2384">
        <v>0</v>
      </c>
    </row>
    <row r="2385" spans="1:837" x14ac:dyDescent="0.3">
      <c r="A2385" s="10" t="s">
        <v>2818</v>
      </c>
      <c r="B2385" s="10" t="s">
        <v>3066</v>
      </c>
      <c r="C2385" s="10" t="s">
        <v>3077</v>
      </c>
      <c r="D2385" s="10" t="s">
        <v>1533</v>
      </c>
      <c r="E2385" s="10"/>
      <c r="F2385" s="10" t="s">
        <v>950</v>
      </c>
      <c r="I2385" s="10" t="s">
        <v>1307</v>
      </c>
      <c r="J2385">
        <v>2014</v>
      </c>
      <c r="SV2385">
        <v>0</v>
      </c>
    </row>
    <row r="2386" spans="1:837" x14ac:dyDescent="0.3">
      <c r="A2386" s="10" t="s">
        <v>2818</v>
      </c>
      <c r="B2386" s="10" t="s">
        <v>3066</v>
      </c>
      <c r="C2386" s="10" t="s">
        <v>3077</v>
      </c>
      <c r="D2386" s="10" t="s">
        <v>1533</v>
      </c>
      <c r="E2386" s="10"/>
      <c r="F2386" s="10" t="s">
        <v>950</v>
      </c>
      <c r="I2386" s="10" t="s">
        <v>1307</v>
      </c>
      <c r="J2386">
        <v>2015</v>
      </c>
      <c r="SV2386">
        <v>0</v>
      </c>
    </row>
    <row r="2387" spans="1:837" x14ac:dyDescent="0.3">
      <c r="A2387" s="10" t="s">
        <v>2818</v>
      </c>
      <c r="B2387" s="10" t="s">
        <v>3066</v>
      </c>
      <c r="C2387" s="10" t="s">
        <v>3077</v>
      </c>
      <c r="D2387" s="10" t="s">
        <v>1533</v>
      </c>
      <c r="E2387" s="10"/>
      <c r="F2387" s="10" t="s">
        <v>950</v>
      </c>
      <c r="I2387" s="10" t="s">
        <v>1307</v>
      </c>
      <c r="J2387">
        <v>2016</v>
      </c>
      <c r="SV2387">
        <v>0</v>
      </c>
    </row>
    <row r="2388" spans="1:837" x14ac:dyDescent="0.3">
      <c r="A2388" s="10" t="s">
        <v>2818</v>
      </c>
      <c r="B2388" s="10" t="s">
        <v>3066</v>
      </c>
      <c r="C2388" s="10" t="s">
        <v>3077</v>
      </c>
      <c r="D2388" s="10" t="s">
        <v>1533</v>
      </c>
      <c r="E2388" s="10"/>
      <c r="F2388" s="10" t="s">
        <v>950</v>
      </c>
      <c r="I2388" s="10" t="s">
        <v>1307</v>
      </c>
      <c r="J2388">
        <v>2017</v>
      </c>
      <c r="SV2388">
        <v>0</v>
      </c>
    </row>
    <row r="2389" spans="1:837" x14ac:dyDescent="0.3">
      <c r="A2389" s="10" t="s">
        <v>2818</v>
      </c>
      <c r="B2389" s="10" t="s">
        <v>3066</v>
      </c>
      <c r="C2389" s="10" t="s">
        <v>3077</v>
      </c>
      <c r="D2389" s="10" t="s">
        <v>1533</v>
      </c>
      <c r="E2389" s="10"/>
      <c r="F2389" s="10" t="s">
        <v>950</v>
      </c>
      <c r="I2389" s="10" t="s">
        <v>1307</v>
      </c>
      <c r="J2389">
        <v>2018</v>
      </c>
      <c r="SV2389">
        <v>0</v>
      </c>
    </row>
    <row r="2390" spans="1:837" x14ac:dyDescent="0.3">
      <c r="A2390" s="10" t="s">
        <v>2818</v>
      </c>
      <c r="B2390" s="10" t="s">
        <v>3066</v>
      </c>
      <c r="C2390" s="10" t="s">
        <v>3077</v>
      </c>
      <c r="D2390" s="10" t="s">
        <v>1533</v>
      </c>
      <c r="E2390" s="10"/>
      <c r="F2390" s="10" t="s">
        <v>950</v>
      </c>
      <c r="I2390" s="10" t="s">
        <v>1307</v>
      </c>
      <c r="J2390">
        <v>2019</v>
      </c>
      <c r="SV2390">
        <v>1</v>
      </c>
    </row>
    <row r="2391" spans="1:837" x14ac:dyDescent="0.3">
      <c r="A2391" s="10" t="s">
        <v>2818</v>
      </c>
      <c r="B2391" s="10" t="s">
        <v>3066</v>
      </c>
      <c r="C2391" s="10" t="s">
        <v>3077</v>
      </c>
      <c r="D2391" s="10" t="s">
        <v>1925</v>
      </c>
      <c r="E2391" s="10"/>
      <c r="F2391" s="10" t="s">
        <v>950</v>
      </c>
      <c r="I2391" s="10" t="s">
        <v>1307</v>
      </c>
      <c r="J2391">
        <v>2013</v>
      </c>
      <c r="AAG2391">
        <v>12</v>
      </c>
    </row>
    <row r="2392" spans="1:837" x14ac:dyDescent="0.3">
      <c r="A2392" s="10" t="s">
        <v>2818</v>
      </c>
      <c r="B2392" s="10" t="s">
        <v>3066</v>
      </c>
      <c r="C2392" s="10" t="s">
        <v>3077</v>
      </c>
      <c r="D2392" s="10" t="s">
        <v>1925</v>
      </c>
      <c r="E2392" s="10"/>
      <c r="F2392" s="10" t="s">
        <v>950</v>
      </c>
      <c r="I2392" s="10" t="s">
        <v>1307</v>
      </c>
      <c r="J2392">
        <v>2014</v>
      </c>
      <c r="AAG2392">
        <v>13</v>
      </c>
    </row>
    <row r="2393" spans="1:837" x14ac:dyDescent="0.3">
      <c r="A2393" s="10" t="s">
        <v>2818</v>
      </c>
      <c r="B2393" s="10" t="s">
        <v>3066</v>
      </c>
      <c r="C2393" s="10" t="s">
        <v>3077</v>
      </c>
      <c r="D2393" s="10" t="s">
        <v>1925</v>
      </c>
      <c r="E2393" s="10"/>
      <c r="F2393" s="10" t="s">
        <v>950</v>
      </c>
      <c r="I2393" s="10" t="s">
        <v>1307</v>
      </c>
      <c r="J2393">
        <v>2015</v>
      </c>
      <c r="AAG2393">
        <v>7</v>
      </c>
    </row>
    <row r="2394" spans="1:837" x14ac:dyDescent="0.3">
      <c r="A2394" s="10" t="s">
        <v>2818</v>
      </c>
      <c r="B2394" s="10" t="s">
        <v>3066</v>
      </c>
      <c r="C2394" s="10" t="s">
        <v>3077</v>
      </c>
      <c r="D2394" s="10" t="s">
        <v>1925</v>
      </c>
      <c r="E2394" s="10"/>
      <c r="F2394" s="10" t="s">
        <v>950</v>
      </c>
      <c r="I2394" s="10" t="s">
        <v>1307</v>
      </c>
      <c r="J2394">
        <v>2016</v>
      </c>
      <c r="AAG2394">
        <v>17</v>
      </c>
    </row>
    <row r="2395" spans="1:837" x14ac:dyDescent="0.3">
      <c r="A2395" s="10" t="s">
        <v>2818</v>
      </c>
      <c r="B2395" s="10" t="s">
        <v>3066</v>
      </c>
      <c r="C2395" s="10" t="s">
        <v>3077</v>
      </c>
      <c r="D2395" s="10" t="s">
        <v>1925</v>
      </c>
      <c r="E2395" s="10"/>
      <c r="F2395" s="10" t="s">
        <v>950</v>
      </c>
      <c r="I2395" s="10" t="s">
        <v>1307</v>
      </c>
      <c r="J2395">
        <v>2017</v>
      </c>
      <c r="AAG2395">
        <v>17</v>
      </c>
    </row>
    <row r="2396" spans="1:837" x14ac:dyDescent="0.3">
      <c r="A2396" s="10" t="s">
        <v>2818</v>
      </c>
      <c r="B2396" s="10" t="s">
        <v>3066</v>
      </c>
      <c r="C2396" s="10" t="s">
        <v>3077</v>
      </c>
      <c r="D2396" s="10" t="s">
        <v>1925</v>
      </c>
      <c r="E2396" s="10"/>
      <c r="F2396" s="10" t="s">
        <v>950</v>
      </c>
      <c r="I2396" s="10" t="s">
        <v>1307</v>
      </c>
      <c r="J2396">
        <v>2018</v>
      </c>
      <c r="AAG2396">
        <v>15</v>
      </c>
    </row>
    <row r="2397" spans="1:837" x14ac:dyDescent="0.3">
      <c r="A2397" s="10" t="s">
        <v>2818</v>
      </c>
      <c r="B2397" s="10" t="s">
        <v>3066</v>
      </c>
      <c r="C2397" s="10" t="s">
        <v>3077</v>
      </c>
      <c r="D2397" s="10" t="s">
        <v>1925</v>
      </c>
      <c r="E2397" s="10"/>
      <c r="F2397" s="10" t="s">
        <v>950</v>
      </c>
      <c r="I2397" s="10" t="s">
        <v>1307</v>
      </c>
      <c r="J2397">
        <v>2019</v>
      </c>
      <c r="AAG2397">
        <v>21</v>
      </c>
    </row>
    <row r="2398" spans="1:837" x14ac:dyDescent="0.3">
      <c r="A2398" s="10" t="s">
        <v>2818</v>
      </c>
      <c r="B2398" s="10" t="s">
        <v>3066</v>
      </c>
      <c r="C2398" s="10" t="s">
        <v>3077</v>
      </c>
      <c r="D2398" s="10" t="s">
        <v>2181</v>
      </c>
      <c r="E2398" s="10"/>
      <c r="F2398" s="10" t="s">
        <v>950</v>
      </c>
      <c r="I2398" s="10" t="s">
        <v>1307</v>
      </c>
      <c r="J2398">
        <v>2013</v>
      </c>
      <c r="AFE2398">
        <v>2</v>
      </c>
    </row>
    <row r="2399" spans="1:837" x14ac:dyDescent="0.3">
      <c r="A2399" s="10" t="s">
        <v>2818</v>
      </c>
      <c r="B2399" s="10" t="s">
        <v>3066</v>
      </c>
      <c r="C2399" s="10" t="s">
        <v>3077</v>
      </c>
      <c r="D2399" s="10" t="s">
        <v>2181</v>
      </c>
      <c r="E2399" s="10"/>
      <c r="F2399" s="10" t="s">
        <v>950</v>
      </c>
      <c r="I2399" s="10" t="s">
        <v>1307</v>
      </c>
      <c r="J2399">
        <v>2014</v>
      </c>
      <c r="AFE2399">
        <v>2</v>
      </c>
    </row>
    <row r="2400" spans="1:837" x14ac:dyDescent="0.3">
      <c r="A2400" s="10" t="s">
        <v>2818</v>
      </c>
      <c r="B2400" s="10" t="s">
        <v>3066</v>
      </c>
      <c r="C2400" s="10" t="s">
        <v>3077</v>
      </c>
      <c r="D2400" s="10" t="s">
        <v>2181</v>
      </c>
      <c r="E2400" s="10"/>
      <c r="F2400" s="10" t="s">
        <v>950</v>
      </c>
      <c r="I2400" s="10" t="s">
        <v>1307</v>
      </c>
      <c r="J2400">
        <v>2015</v>
      </c>
      <c r="AFE2400">
        <v>11</v>
      </c>
    </row>
    <row r="2401" spans="1:837" x14ac:dyDescent="0.3">
      <c r="A2401" s="10" t="s">
        <v>2818</v>
      </c>
      <c r="B2401" s="10" t="s">
        <v>3066</v>
      </c>
      <c r="C2401" s="10" t="s">
        <v>3077</v>
      </c>
      <c r="D2401" s="10" t="s">
        <v>2181</v>
      </c>
      <c r="E2401" s="10"/>
      <c r="F2401" s="10" t="s">
        <v>950</v>
      </c>
      <c r="I2401" s="10" t="s">
        <v>1307</v>
      </c>
      <c r="J2401">
        <v>2016</v>
      </c>
      <c r="AFE2401">
        <v>7</v>
      </c>
    </row>
    <row r="2402" spans="1:837" x14ac:dyDescent="0.3">
      <c r="A2402" s="10" t="s">
        <v>2818</v>
      </c>
      <c r="B2402" s="10" t="s">
        <v>3066</v>
      </c>
      <c r="C2402" s="10" t="s">
        <v>3077</v>
      </c>
      <c r="D2402" s="10" t="s">
        <v>2181</v>
      </c>
      <c r="E2402" s="10"/>
      <c r="F2402" s="10" t="s">
        <v>950</v>
      </c>
      <c r="I2402" s="10" t="s">
        <v>1307</v>
      </c>
      <c r="J2402">
        <v>2017</v>
      </c>
      <c r="AFE2402">
        <v>7</v>
      </c>
    </row>
    <row r="2403" spans="1:837" x14ac:dyDescent="0.3">
      <c r="A2403" s="10" t="s">
        <v>2818</v>
      </c>
      <c r="B2403" s="10" t="s">
        <v>3066</v>
      </c>
      <c r="C2403" s="10" t="s">
        <v>3077</v>
      </c>
      <c r="D2403" s="10" t="s">
        <v>2181</v>
      </c>
      <c r="E2403" s="10"/>
      <c r="F2403" s="10" t="s">
        <v>950</v>
      </c>
      <c r="I2403" s="10" t="s">
        <v>1307</v>
      </c>
      <c r="J2403">
        <v>2018</v>
      </c>
      <c r="AFE2403">
        <v>7</v>
      </c>
    </row>
    <row r="2404" spans="1:837" x14ac:dyDescent="0.3">
      <c r="A2404" s="10" t="s">
        <v>2818</v>
      </c>
      <c r="B2404" s="10" t="s">
        <v>3066</v>
      </c>
      <c r="C2404" s="10" t="s">
        <v>3077</v>
      </c>
      <c r="D2404" s="10" t="s">
        <v>2181</v>
      </c>
      <c r="E2404" s="10"/>
      <c r="F2404" s="10" t="s">
        <v>950</v>
      </c>
      <c r="I2404" s="10" t="s">
        <v>1307</v>
      </c>
      <c r="J2404">
        <v>2019</v>
      </c>
      <c r="AFE2404">
        <v>9</v>
      </c>
    </row>
    <row r="2405" spans="1:837" x14ac:dyDescent="0.3">
      <c r="A2405" s="10" t="s">
        <v>2818</v>
      </c>
      <c r="B2405" s="10" t="s">
        <v>3066</v>
      </c>
      <c r="C2405" s="10" t="s">
        <v>3079</v>
      </c>
      <c r="D2405" s="10" t="s">
        <v>1433</v>
      </c>
      <c r="E2405" s="10"/>
      <c r="F2405" s="10" t="s">
        <v>950</v>
      </c>
      <c r="I2405" s="10" t="s">
        <v>1307</v>
      </c>
      <c r="J2405">
        <v>2013</v>
      </c>
      <c r="RA2405">
        <v>109</v>
      </c>
    </row>
    <row r="2406" spans="1:837" x14ac:dyDescent="0.3">
      <c r="A2406" s="10" t="s">
        <v>2818</v>
      </c>
      <c r="B2406" s="10" t="s">
        <v>3066</v>
      </c>
      <c r="C2406" s="10" t="s">
        <v>3079</v>
      </c>
      <c r="D2406" s="10" t="s">
        <v>1433</v>
      </c>
      <c r="E2406" s="10"/>
      <c r="F2406" s="10" t="s">
        <v>950</v>
      </c>
      <c r="I2406" s="10" t="s">
        <v>1307</v>
      </c>
      <c r="J2406">
        <v>2014</v>
      </c>
      <c r="RA2406">
        <v>179</v>
      </c>
    </row>
    <row r="2407" spans="1:837" x14ac:dyDescent="0.3">
      <c r="A2407" s="10" t="s">
        <v>2818</v>
      </c>
      <c r="B2407" s="10" t="s">
        <v>3066</v>
      </c>
      <c r="C2407" s="10" t="s">
        <v>3079</v>
      </c>
      <c r="D2407" s="10" t="s">
        <v>1433</v>
      </c>
      <c r="E2407" s="10"/>
      <c r="F2407" s="10" t="s">
        <v>950</v>
      </c>
      <c r="I2407" s="10" t="s">
        <v>1307</v>
      </c>
      <c r="J2407">
        <v>2015</v>
      </c>
      <c r="RA2407">
        <v>154</v>
      </c>
    </row>
    <row r="2408" spans="1:837" x14ac:dyDescent="0.3">
      <c r="A2408" s="10" t="s">
        <v>2818</v>
      </c>
      <c r="B2408" s="10" t="s">
        <v>3066</v>
      </c>
      <c r="C2408" s="10" t="s">
        <v>3079</v>
      </c>
      <c r="D2408" s="10" t="s">
        <v>1433</v>
      </c>
      <c r="E2408" s="10"/>
      <c r="F2408" s="10" t="s">
        <v>950</v>
      </c>
      <c r="I2408" s="10" t="s">
        <v>1307</v>
      </c>
      <c r="J2408">
        <v>2016</v>
      </c>
      <c r="RA2408">
        <v>268</v>
      </c>
    </row>
    <row r="2409" spans="1:837" x14ac:dyDescent="0.3">
      <c r="A2409" s="10" t="s">
        <v>2818</v>
      </c>
      <c r="B2409" s="10" t="s">
        <v>3066</v>
      </c>
      <c r="C2409" s="10" t="s">
        <v>3079</v>
      </c>
      <c r="D2409" s="10" t="s">
        <v>1433</v>
      </c>
      <c r="E2409" s="10"/>
      <c r="F2409" s="10" t="s">
        <v>950</v>
      </c>
      <c r="I2409" s="10" t="s">
        <v>1307</v>
      </c>
      <c r="J2409">
        <v>2017</v>
      </c>
      <c r="RA2409">
        <v>146</v>
      </c>
    </row>
    <row r="2410" spans="1:837" x14ac:dyDescent="0.3">
      <c r="A2410" s="10" t="s">
        <v>2818</v>
      </c>
      <c r="B2410" s="10" t="s">
        <v>3066</v>
      </c>
      <c r="C2410" s="10" t="s">
        <v>3079</v>
      </c>
      <c r="D2410" s="10" t="s">
        <v>1433</v>
      </c>
      <c r="E2410" s="10"/>
      <c r="F2410" s="10" t="s">
        <v>950</v>
      </c>
      <c r="I2410" s="10" t="s">
        <v>1307</v>
      </c>
      <c r="J2410">
        <v>2018</v>
      </c>
      <c r="RA2410">
        <v>122</v>
      </c>
    </row>
    <row r="2411" spans="1:837" x14ac:dyDescent="0.3">
      <c r="A2411" s="10" t="s">
        <v>2818</v>
      </c>
      <c r="B2411" s="10" t="s">
        <v>3066</v>
      </c>
      <c r="C2411" s="10" t="s">
        <v>3079</v>
      </c>
      <c r="D2411" s="10" t="s">
        <v>1433</v>
      </c>
      <c r="E2411" s="10"/>
      <c r="F2411" s="10" t="s">
        <v>950</v>
      </c>
      <c r="I2411" s="10" t="s">
        <v>1307</v>
      </c>
      <c r="J2411">
        <v>2019</v>
      </c>
      <c r="RA2411">
        <v>211</v>
      </c>
    </row>
    <row r="2412" spans="1:837" x14ac:dyDescent="0.3">
      <c r="A2412" s="10" t="s">
        <v>2818</v>
      </c>
      <c r="B2412" s="10" t="s">
        <v>3066</v>
      </c>
      <c r="C2412" s="10" t="s">
        <v>3079</v>
      </c>
      <c r="D2412" s="10" t="s">
        <v>1427</v>
      </c>
      <c r="E2412" s="10"/>
      <c r="F2412" s="10" t="s">
        <v>950</v>
      </c>
      <c r="I2412" s="10" t="s">
        <v>1307</v>
      </c>
      <c r="J2412">
        <v>2013</v>
      </c>
      <c r="QX2412">
        <v>0</v>
      </c>
    </row>
    <row r="2413" spans="1:837" x14ac:dyDescent="0.3">
      <c r="A2413" s="10" t="s">
        <v>2818</v>
      </c>
      <c r="B2413" s="10" t="s">
        <v>3066</v>
      </c>
      <c r="C2413" s="10" t="s">
        <v>3079</v>
      </c>
      <c r="D2413" s="10" t="s">
        <v>1427</v>
      </c>
      <c r="E2413" s="10"/>
      <c r="F2413" s="10" t="s">
        <v>950</v>
      </c>
      <c r="I2413" s="10" t="s">
        <v>1307</v>
      </c>
      <c r="J2413">
        <v>2014</v>
      </c>
      <c r="QX2413">
        <v>1</v>
      </c>
    </row>
    <row r="2414" spans="1:837" x14ac:dyDescent="0.3">
      <c r="A2414" s="10" t="s">
        <v>2818</v>
      </c>
      <c r="B2414" s="10" t="s">
        <v>3066</v>
      </c>
      <c r="C2414" s="10" t="s">
        <v>3079</v>
      </c>
      <c r="D2414" s="10" t="s">
        <v>1427</v>
      </c>
      <c r="E2414" s="10"/>
      <c r="F2414" s="10" t="s">
        <v>950</v>
      </c>
      <c r="I2414" s="10" t="s">
        <v>1307</v>
      </c>
      <c r="J2414">
        <v>2015</v>
      </c>
      <c r="QX2414">
        <v>29</v>
      </c>
    </row>
    <row r="2415" spans="1:837" x14ac:dyDescent="0.3">
      <c r="A2415" s="10" t="s">
        <v>2818</v>
      </c>
      <c r="B2415" s="10" t="s">
        <v>3066</v>
      </c>
      <c r="C2415" s="10" t="s">
        <v>3079</v>
      </c>
      <c r="D2415" s="10" t="s">
        <v>1427</v>
      </c>
      <c r="E2415" s="10"/>
      <c r="F2415" s="10" t="s">
        <v>950</v>
      </c>
      <c r="I2415" s="10" t="s">
        <v>1307</v>
      </c>
      <c r="J2415">
        <v>2016</v>
      </c>
      <c r="QX2415">
        <v>31</v>
      </c>
    </row>
    <row r="2416" spans="1:837" x14ac:dyDescent="0.3">
      <c r="A2416" s="10" t="s">
        <v>2818</v>
      </c>
      <c r="B2416" s="10" t="s">
        <v>3066</v>
      </c>
      <c r="C2416" s="10" t="s">
        <v>3079</v>
      </c>
      <c r="D2416" s="10" t="s">
        <v>1427</v>
      </c>
      <c r="E2416" s="10"/>
      <c r="F2416" s="10" t="s">
        <v>950</v>
      </c>
      <c r="I2416" s="10" t="s">
        <v>1307</v>
      </c>
      <c r="J2416">
        <v>2017</v>
      </c>
      <c r="QX2416">
        <v>13</v>
      </c>
    </row>
    <row r="2417" spans="1:468" x14ac:dyDescent="0.3">
      <c r="A2417" s="10" t="s">
        <v>2818</v>
      </c>
      <c r="B2417" s="10" t="s">
        <v>3066</v>
      </c>
      <c r="C2417" s="10" t="s">
        <v>3079</v>
      </c>
      <c r="D2417" s="10" t="s">
        <v>1427</v>
      </c>
      <c r="E2417" s="10"/>
      <c r="F2417" s="10" t="s">
        <v>950</v>
      </c>
      <c r="I2417" s="10" t="s">
        <v>1307</v>
      </c>
      <c r="J2417">
        <v>2018</v>
      </c>
      <c r="QX2417">
        <v>11</v>
      </c>
    </row>
    <row r="2418" spans="1:468" x14ac:dyDescent="0.3">
      <c r="A2418" s="10" t="s">
        <v>2818</v>
      </c>
      <c r="B2418" s="10" t="s">
        <v>3066</v>
      </c>
      <c r="C2418" s="10" t="s">
        <v>3079</v>
      </c>
      <c r="D2418" s="10" t="s">
        <v>1427</v>
      </c>
      <c r="E2418" s="10"/>
      <c r="F2418" s="10" t="s">
        <v>950</v>
      </c>
      <c r="I2418" s="10" t="s">
        <v>1307</v>
      </c>
      <c r="J2418">
        <v>2019</v>
      </c>
      <c r="QX2418">
        <v>32</v>
      </c>
    </row>
    <row r="2419" spans="1:468" x14ac:dyDescent="0.3">
      <c r="A2419" s="10" t="s">
        <v>2818</v>
      </c>
      <c r="B2419" s="10" t="s">
        <v>3066</v>
      </c>
      <c r="C2419" s="10" t="s">
        <v>3079</v>
      </c>
      <c r="D2419" s="10" t="s">
        <v>1431</v>
      </c>
      <c r="E2419" s="10"/>
      <c r="F2419" s="10" t="s">
        <v>950</v>
      </c>
      <c r="I2419" s="10" t="s">
        <v>1307</v>
      </c>
      <c r="J2419">
        <v>2013</v>
      </c>
      <c r="QZ2419">
        <v>3</v>
      </c>
    </row>
    <row r="2420" spans="1:468" x14ac:dyDescent="0.3">
      <c r="A2420" s="10" t="s">
        <v>2818</v>
      </c>
      <c r="B2420" s="10" t="s">
        <v>3066</v>
      </c>
      <c r="C2420" s="10" t="s">
        <v>3079</v>
      </c>
      <c r="D2420" s="10" t="s">
        <v>1431</v>
      </c>
      <c r="E2420" s="10"/>
      <c r="F2420" s="10" t="s">
        <v>950</v>
      </c>
      <c r="I2420" s="10" t="s">
        <v>1307</v>
      </c>
      <c r="J2420">
        <v>2014</v>
      </c>
      <c r="QZ2420">
        <v>4</v>
      </c>
    </row>
    <row r="2421" spans="1:468" x14ac:dyDescent="0.3">
      <c r="A2421" s="10" t="s">
        <v>2818</v>
      </c>
      <c r="B2421" s="10" t="s">
        <v>3066</v>
      </c>
      <c r="C2421" s="10" t="s">
        <v>3079</v>
      </c>
      <c r="D2421" s="10" t="s">
        <v>1431</v>
      </c>
      <c r="E2421" s="10"/>
      <c r="F2421" s="10" t="s">
        <v>950</v>
      </c>
      <c r="I2421" s="10" t="s">
        <v>1307</v>
      </c>
      <c r="J2421">
        <v>2015</v>
      </c>
      <c r="QZ2421">
        <v>0</v>
      </c>
    </row>
    <row r="2422" spans="1:468" x14ac:dyDescent="0.3">
      <c r="A2422" s="10" t="s">
        <v>2818</v>
      </c>
      <c r="B2422" s="10" t="s">
        <v>3066</v>
      </c>
      <c r="C2422" s="10" t="s">
        <v>3079</v>
      </c>
      <c r="D2422" s="10" t="s">
        <v>1431</v>
      </c>
      <c r="E2422" s="10"/>
      <c r="F2422" s="10" t="s">
        <v>950</v>
      </c>
      <c r="I2422" s="10" t="s">
        <v>1307</v>
      </c>
      <c r="J2422">
        <v>2016</v>
      </c>
      <c r="QZ2422">
        <v>0</v>
      </c>
    </row>
    <row r="2423" spans="1:468" x14ac:dyDescent="0.3">
      <c r="A2423" s="10" t="s">
        <v>2818</v>
      </c>
      <c r="B2423" s="10" t="s">
        <v>3066</v>
      </c>
      <c r="C2423" s="10" t="s">
        <v>3079</v>
      </c>
      <c r="D2423" s="10" t="s">
        <v>1431</v>
      </c>
      <c r="E2423" s="10"/>
      <c r="F2423" s="10" t="s">
        <v>950</v>
      </c>
      <c r="I2423" s="10" t="s">
        <v>1307</v>
      </c>
      <c r="J2423">
        <v>2017</v>
      </c>
      <c r="QZ2423">
        <v>1</v>
      </c>
    </row>
    <row r="2424" spans="1:468" x14ac:dyDescent="0.3">
      <c r="A2424" s="10" t="s">
        <v>2818</v>
      </c>
      <c r="B2424" s="10" t="s">
        <v>3066</v>
      </c>
      <c r="C2424" s="10" t="s">
        <v>3079</v>
      </c>
      <c r="D2424" s="10" t="s">
        <v>1431</v>
      </c>
      <c r="E2424" s="10"/>
      <c r="F2424" s="10" t="s">
        <v>950</v>
      </c>
      <c r="I2424" s="10" t="s">
        <v>1307</v>
      </c>
      <c r="J2424">
        <v>2018</v>
      </c>
      <c r="QZ2424">
        <v>4</v>
      </c>
    </row>
    <row r="2425" spans="1:468" x14ac:dyDescent="0.3">
      <c r="A2425" s="10" t="s">
        <v>2818</v>
      </c>
      <c r="B2425" s="10" t="s">
        <v>3066</v>
      </c>
      <c r="C2425" s="10" t="s">
        <v>3079</v>
      </c>
      <c r="D2425" s="10" t="s">
        <v>1431</v>
      </c>
      <c r="E2425" s="10"/>
      <c r="F2425" s="10" t="s">
        <v>950</v>
      </c>
      <c r="I2425" s="10" t="s">
        <v>1307</v>
      </c>
      <c r="J2425">
        <v>2019</v>
      </c>
      <c r="QZ2425">
        <v>4</v>
      </c>
    </row>
    <row r="2426" spans="1:468" x14ac:dyDescent="0.3">
      <c r="A2426" s="10" t="s">
        <v>2818</v>
      </c>
      <c r="B2426" s="10" t="s">
        <v>3066</v>
      </c>
      <c r="C2426" s="10" t="s">
        <v>3079</v>
      </c>
      <c r="D2426" s="10" t="s">
        <v>1429</v>
      </c>
      <c r="E2426" s="10"/>
      <c r="F2426" s="10" t="s">
        <v>950</v>
      </c>
      <c r="I2426" s="10" t="s">
        <v>1307</v>
      </c>
      <c r="J2426">
        <v>2013</v>
      </c>
      <c r="QY2426">
        <v>4</v>
      </c>
    </row>
    <row r="2427" spans="1:468" x14ac:dyDescent="0.3">
      <c r="A2427" s="10" t="s">
        <v>2818</v>
      </c>
      <c r="B2427" s="10" t="s">
        <v>3066</v>
      </c>
      <c r="C2427" s="10" t="s">
        <v>3079</v>
      </c>
      <c r="D2427" s="10" t="s">
        <v>1429</v>
      </c>
      <c r="E2427" s="10"/>
      <c r="F2427" s="10" t="s">
        <v>950</v>
      </c>
      <c r="I2427" s="10" t="s">
        <v>1307</v>
      </c>
      <c r="J2427">
        <v>2014</v>
      </c>
      <c r="QY2427">
        <v>8</v>
      </c>
    </row>
    <row r="2428" spans="1:468" x14ac:dyDescent="0.3">
      <c r="A2428" s="10" t="s">
        <v>2818</v>
      </c>
      <c r="B2428" s="10" t="s">
        <v>3066</v>
      </c>
      <c r="C2428" s="10" t="s">
        <v>3079</v>
      </c>
      <c r="D2428" s="10" t="s">
        <v>1429</v>
      </c>
      <c r="E2428" s="10"/>
      <c r="F2428" s="10" t="s">
        <v>950</v>
      </c>
      <c r="I2428" s="10" t="s">
        <v>1307</v>
      </c>
      <c r="J2428">
        <v>2015</v>
      </c>
      <c r="QY2428">
        <v>7</v>
      </c>
    </row>
    <row r="2429" spans="1:468" x14ac:dyDescent="0.3">
      <c r="A2429" s="10" t="s">
        <v>2818</v>
      </c>
      <c r="B2429" s="10" t="s">
        <v>3066</v>
      </c>
      <c r="C2429" s="10" t="s">
        <v>3079</v>
      </c>
      <c r="D2429" s="10" t="s">
        <v>1429</v>
      </c>
      <c r="E2429" s="10"/>
      <c r="F2429" s="10" t="s">
        <v>950</v>
      </c>
      <c r="I2429" s="10" t="s">
        <v>1307</v>
      </c>
      <c r="J2429">
        <v>2016</v>
      </c>
      <c r="QY2429">
        <v>6</v>
      </c>
    </row>
    <row r="2430" spans="1:468" x14ac:dyDescent="0.3">
      <c r="A2430" s="10" t="s">
        <v>2818</v>
      </c>
      <c r="B2430" s="10" t="s">
        <v>3066</v>
      </c>
      <c r="C2430" s="10" t="s">
        <v>3079</v>
      </c>
      <c r="D2430" s="10" t="s">
        <v>1429</v>
      </c>
      <c r="E2430" s="10"/>
      <c r="F2430" s="10" t="s">
        <v>950</v>
      </c>
      <c r="I2430" s="10" t="s">
        <v>1307</v>
      </c>
      <c r="J2430">
        <v>2017</v>
      </c>
      <c r="QY2430">
        <v>2</v>
      </c>
    </row>
    <row r="2431" spans="1:468" x14ac:dyDescent="0.3">
      <c r="A2431" s="10" t="s">
        <v>2818</v>
      </c>
      <c r="B2431" s="10" t="s">
        <v>3066</v>
      </c>
      <c r="C2431" s="10" t="s">
        <v>3079</v>
      </c>
      <c r="D2431" s="10" t="s">
        <v>1429</v>
      </c>
      <c r="E2431" s="10"/>
      <c r="F2431" s="10" t="s">
        <v>950</v>
      </c>
      <c r="I2431" s="10" t="s">
        <v>1307</v>
      </c>
      <c r="J2431">
        <v>2018</v>
      </c>
      <c r="QY2431">
        <v>0</v>
      </c>
    </row>
    <row r="2432" spans="1:468" x14ac:dyDescent="0.3">
      <c r="A2432" s="10" t="s">
        <v>2818</v>
      </c>
      <c r="B2432" s="10" t="s">
        <v>3066</v>
      </c>
      <c r="C2432" s="10" t="s">
        <v>3079</v>
      </c>
      <c r="D2432" s="10" t="s">
        <v>1429</v>
      </c>
      <c r="E2432" s="10"/>
      <c r="F2432" s="10" t="s">
        <v>950</v>
      </c>
      <c r="I2432" s="10" t="s">
        <v>1307</v>
      </c>
      <c r="J2432">
        <v>2019</v>
      </c>
      <c r="QY2432">
        <v>4</v>
      </c>
    </row>
    <row r="2433" spans="1:679" x14ac:dyDescent="0.3">
      <c r="A2433" s="10" t="s">
        <v>2818</v>
      </c>
      <c r="B2433" s="10" t="s">
        <v>3066</v>
      </c>
      <c r="C2433" s="10" t="s">
        <v>3079</v>
      </c>
      <c r="D2433" s="10" t="s">
        <v>1863</v>
      </c>
      <c r="E2433" s="10"/>
      <c r="F2433" s="10" t="s">
        <v>950</v>
      </c>
      <c r="I2433" s="10" t="s">
        <v>1307</v>
      </c>
      <c r="J2433">
        <v>2013</v>
      </c>
      <c r="ZB2433">
        <v>1</v>
      </c>
    </row>
    <row r="2434" spans="1:679" x14ac:dyDescent="0.3">
      <c r="A2434" s="10" t="s">
        <v>2818</v>
      </c>
      <c r="B2434" s="10" t="s">
        <v>3066</v>
      </c>
      <c r="C2434" s="10" t="s">
        <v>3079</v>
      </c>
      <c r="D2434" s="10" t="s">
        <v>1863</v>
      </c>
      <c r="E2434" s="10"/>
      <c r="F2434" s="10" t="s">
        <v>950</v>
      </c>
      <c r="I2434" s="10" t="s">
        <v>1307</v>
      </c>
      <c r="J2434">
        <v>2014</v>
      </c>
      <c r="ZB2434">
        <v>0</v>
      </c>
    </row>
    <row r="2435" spans="1:679" x14ac:dyDescent="0.3">
      <c r="A2435" s="10" t="s">
        <v>2818</v>
      </c>
      <c r="B2435" s="10" t="s">
        <v>3066</v>
      </c>
      <c r="C2435" s="10" t="s">
        <v>3079</v>
      </c>
      <c r="D2435" s="10" t="s">
        <v>1863</v>
      </c>
      <c r="E2435" s="10"/>
      <c r="F2435" s="10" t="s">
        <v>950</v>
      </c>
      <c r="I2435" s="10" t="s">
        <v>1307</v>
      </c>
      <c r="J2435">
        <v>2015</v>
      </c>
      <c r="ZB2435">
        <v>10</v>
      </c>
    </row>
    <row r="2436" spans="1:679" x14ac:dyDescent="0.3">
      <c r="A2436" s="10" t="s">
        <v>2818</v>
      </c>
      <c r="B2436" s="10" t="s">
        <v>3066</v>
      </c>
      <c r="C2436" s="10" t="s">
        <v>3079</v>
      </c>
      <c r="D2436" s="10" t="s">
        <v>1863</v>
      </c>
      <c r="E2436" s="10"/>
      <c r="F2436" s="10" t="s">
        <v>950</v>
      </c>
      <c r="I2436" s="10" t="s">
        <v>1307</v>
      </c>
      <c r="J2436">
        <v>2016</v>
      </c>
      <c r="ZB2436">
        <v>18</v>
      </c>
    </row>
    <row r="2437" spans="1:679" x14ac:dyDescent="0.3">
      <c r="A2437" s="10" t="s">
        <v>2818</v>
      </c>
      <c r="B2437" s="10" t="s">
        <v>3066</v>
      </c>
      <c r="C2437" s="10" t="s">
        <v>3079</v>
      </c>
      <c r="D2437" s="10" t="s">
        <v>1863</v>
      </c>
      <c r="E2437" s="10"/>
      <c r="F2437" s="10" t="s">
        <v>950</v>
      </c>
      <c r="I2437" s="10" t="s">
        <v>1307</v>
      </c>
      <c r="J2437">
        <v>2017</v>
      </c>
      <c r="ZB2437">
        <v>11</v>
      </c>
    </row>
    <row r="2438" spans="1:679" x14ac:dyDescent="0.3">
      <c r="A2438" s="10" t="s">
        <v>2818</v>
      </c>
      <c r="B2438" s="10" t="s">
        <v>3066</v>
      </c>
      <c r="C2438" s="10" t="s">
        <v>3079</v>
      </c>
      <c r="D2438" s="10" t="s">
        <v>1863</v>
      </c>
      <c r="E2438" s="10"/>
      <c r="F2438" s="10" t="s">
        <v>950</v>
      </c>
      <c r="I2438" s="10" t="s">
        <v>1307</v>
      </c>
      <c r="J2438">
        <v>2018</v>
      </c>
      <c r="ZB2438">
        <v>16</v>
      </c>
    </row>
    <row r="2439" spans="1:679" x14ac:dyDescent="0.3">
      <c r="A2439" s="10" t="s">
        <v>2818</v>
      </c>
      <c r="B2439" s="10" t="s">
        <v>3066</v>
      </c>
      <c r="C2439" s="10" t="s">
        <v>3079</v>
      </c>
      <c r="D2439" s="10" t="s">
        <v>1863</v>
      </c>
      <c r="E2439" s="10"/>
      <c r="F2439" s="10" t="s">
        <v>950</v>
      </c>
      <c r="I2439" s="10" t="s">
        <v>1307</v>
      </c>
      <c r="J2439">
        <v>2019</v>
      </c>
      <c r="ZB2439">
        <v>18</v>
      </c>
    </row>
    <row r="2440" spans="1:679" x14ac:dyDescent="0.3">
      <c r="A2440" s="10" t="s">
        <v>2818</v>
      </c>
      <c r="B2440" s="10" t="s">
        <v>3066</v>
      </c>
      <c r="C2440" s="10" t="s">
        <v>3079</v>
      </c>
      <c r="D2440" s="10" t="s">
        <v>1865</v>
      </c>
      <c r="E2440" s="10"/>
      <c r="F2440" s="10" t="s">
        <v>950</v>
      </c>
      <c r="I2440" s="10" t="s">
        <v>1307</v>
      </c>
      <c r="J2440">
        <v>2013</v>
      </c>
      <c r="ZC2440">
        <v>23</v>
      </c>
    </row>
    <row r="2441" spans="1:679" x14ac:dyDescent="0.3">
      <c r="A2441" s="10" t="s">
        <v>2818</v>
      </c>
      <c r="B2441" s="10" t="s">
        <v>3066</v>
      </c>
      <c r="C2441" s="10" t="s">
        <v>3079</v>
      </c>
      <c r="D2441" s="10" t="s">
        <v>1865</v>
      </c>
      <c r="E2441" s="10"/>
      <c r="F2441" s="10" t="s">
        <v>950</v>
      </c>
      <c r="I2441" s="10" t="s">
        <v>1307</v>
      </c>
      <c r="J2441">
        <v>2014</v>
      </c>
      <c r="ZC2441">
        <v>23</v>
      </c>
    </row>
    <row r="2442" spans="1:679" x14ac:dyDescent="0.3">
      <c r="A2442" s="10" t="s">
        <v>2818</v>
      </c>
      <c r="B2442" s="10" t="s">
        <v>3066</v>
      </c>
      <c r="C2442" s="10" t="s">
        <v>3079</v>
      </c>
      <c r="D2442" s="10" t="s">
        <v>1865</v>
      </c>
      <c r="E2442" s="10"/>
      <c r="F2442" s="10" t="s">
        <v>950</v>
      </c>
      <c r="I2442" s="10" t="s">
        <v>1307</v>
      </c>
      <c r="J2442">
        <v>2015</v>
      </c>
      <c r="ZC2442">
        <v>20</v>
      </c>
    </row>
    <row r="2443" spans="1:679" x14ac:dyDescent="0.3">
      <c r="A2443" s="10" t="s">
        <v>2818</v>
      </c>
      <c r="B2443" s="10" t="s">
        <v>3066</v>
      </c>
      <c r="C2443" s="10" t="s">
        <v>3079</v>
      </c>
      <c r="D2443" s="10" t="s">
        <v>1865</v>
      </c>
      <c r="E2443" s="10"/>
      <c r="F2443" s="10" t="s">
        <v>950</v>
      </c>
      <c r="I2443" s="10" t="s">
        <v>1307</v>
      </c>
      <c r="J2443">
        <v>2016</v>
      </c>
      <c r="ZC2443">
        <v>32</v>
      </c>
    </row>
    <row r="2444" spans="1:679" x14ac:dyDescent="0.3">
      <c r="A2444" s="10" t="s">
        <v>2818</v>
      </c>
      <c r="B2444" s="10" t="s">
        <v>3066</v>
      </c>
      <c r="C2444" s="10" t="s">
        <v>3079</v>
      </c>
      <c r="D2444" s="10" t="s">
        <v>1865</v>
      </c>
      <c r="E2444" s="10"/>
      <c r="F2444" s="10" t="s">
        <v>950</v>
      </c>
      <c r="I2444" s="10" t="s">
        <v>1307</v>
      </c>
      <c r="J2444">
        <v>2017</v>
      </c>
      <c r="ZC2444">
        <v>34</v>
      </c>
    </row>
    <row r="2445" spans="1:679" x14ac:dyDescent="0.3">
      <c r="A2445" s="10" t="s">
        <v>2818</v>
      </c>
      <c r="B2445" s="10" t="s">
        <v>3066</v>
      </c>
      <c r="C2445" s="10" t="s">
        <v>3079</v>
      </c>
      <c r="D2445" s="10" t="s">
        <v>1865</v>
      </c>
      <c r="E2445" s="10"/>
      <c r="F2445" s="10" t="s">
        <v>950</v>
      </c>
      <c r="I2445" s="10" t="s">
        <v>1307</v>
      </c>
      <c r="J2445">
        <v>2018</v>
      </c>
      <c r="ZC2445">
        <v>43</v>
      </c>
    </row>
    <row r="2446" spans="1:679" x14ac:dyDescent="0.3">
      <c r="A2446" s="10" t="s">
        <v>2818</v>
      </c>
      <c r="B2446" s="10" t="s">
        <v>3066</v>
      </c>
      <c r="C2446" s="10" t="s">
        <v>3079</v>
      </c>
      <c r="D2446" s="10" t="s">
        <v>1865</v>
      </c>
      <c r="E2446" s="10"/>
      <c r="F2446" s="10" t="s">
        <v>950</v>
      </c>
      <c r="I2446" s="10" t="s">
        <v>1307</v>
      </c>
      <c r="J2446">
        <v>2019</v>
      </c>
      <c r="ZC2446">
        <v>71</v>
      </c>
    </row>
    <row r="2447" spans="1:679" x14ac:dyDescent="0.3">
      <c r="A2447" s="10" t="s">
        <v>2818</v>
      </c>
      <c r="B2447" s="10" t="s">
        <v>3066</v>
      </c>
      <c r="C2447" s="10" t="s">
        <v>3074</v>
      </c>
      <c r="D2447" s="10" t="s">
        <v>1350</v>
      </c>
      <c r="E2447" s="10"/>
      <c r="F2447" s="10" t="s">
        <v>950</v>
      </c>
      <c r="I2447" s="10" t="s">
        <v>1307</v>
      </c>
      <c r="J2447">
        <v>2013</v>
      </c>
      <c r="PN2447">
        <v>78</v>
      </c>
    </row>
    <row r="2448" spans="1:679" x14ac:dyDescent="0.3">
      <c r="A2448" s="10" t="s">
        <v>2818</v>
      </c>
      <c r="B2448" s="10" t="s">
        <v>3066</v>
      </c>
      <c r="C2448" s="10" t="s">
        <v>3074</v>
      </c>
      <c r="D2448" s="10" t="s">
        <v>1350</v>
      </c>
      <c r="E2448" s="10"/>
      <c r="F2448" s="10" t="s">
        <v>950</v>
      </c>
      <c r="I2448" s="10" t="s">
        <v>1307</v>
      </c>
      <c r="J2448">
        <v>2014</v>
      </c>
      <c r="PN2448">
        <v>70</v>
      </c>
    </row>
    <row r="2449" spans="1:451" x14ac:dyDescent="0.3">
      <c r="A2449" s="10" t="s">
        <v>2818</v>
      </c>
      <c r="B2449" s="10" t="s">
        <v>3066</v>
      </c>
      <c r="C2449" s="10" t="s">
        <v>3074</v>
      </c>
      <c r="D2449" s="10" t="s">
        <v>1350</v>
      </c>
      <c r="E2449" s="10"/>
      <c r="F2449" s="10" t="s">
        <v>950</v>
      </c>
      <c r="I2449" s="10" t="s">
        <v>1307</v>
      </c>
      <c r="J2449">
        <v>2015</v>
      </c>
      <c r="PN2449">
        <v>69</v>
      </c>
    </row>
    <row r="2450" spans="1:451" x14ac:dyDescent="0.3">
      <c r="A2450" s="10" t="s">
        <v>2818</v>
      </c>
      <c r="B2450" s="10" t="s">
        <v>3066</v>
      </c>
      <c r="C2450" s="10" t="s">
        <v>3074</v>
      </c>
      <c r="D2450" s="10" t="s">
        <v>1350</v>
      </c>
      <c r="E2450" s="10"/>
      <c r="F2450" s="10" t="s">
        <v>950</v>
      </c>
      <c r="I2450" s="10" t="s">
        <v>1307</v>
      </c>
      <c r="J2450">
        <v>2016</v>
      </c>
      <c r="PN2450">
        <v>75</v>
      </c>
    </row>
    <row r="2451" spans="1:451" x14ac:dyDescent="0.3">
      <c r="A2451" s="10" t="s">
        <v>2818</v>
      </c>
      <c r="B2451" s="10" t="s">
        <v>3066</v>
      </c>
      <c r="C2451" s="10" t="s">
        <v>3074</v>
      </c>
      <c r="D2451" s="10" t="s">
        <v>1350</v>
      </c>
      <c r="E2451" s="10"/>
      <c r="F2451" s="10" t="s">
        <v>950</v>
      </c>
      <c r="I2451" s="10" t="s">
        <v>1307</v>
      </c>
      <c r="J2451">
        <v>2017</v>
      </c>
      <c r="PN2451">
        <v>127</v>
      </c>
    </row>
    <row r="2452" spans="1:451" x14ac:dyDescent="0.3">
      <c r="A2452" s="10" t="s">
        <v>2818</v>
      </c>
      <c r="B2452" s="10" t="s">
        <v>3066</v>
      </c>
      <c r="C2452" s="10" t="s">
        <v>3074</v>
      </c>
      <c r="D2452" s="10" t="s">
        <v>1350</v>
      </c>
      <c r="E2452" s="10"/>
      <c r="F2452" s="10" t="s">
        <v>950</v>
      </c>
      <c r="I2452" s="10" t="s">
        <v>1307</v>
      </c>
      <c r="J2452">
        <v>2018</v>
      </c>
      <c r="PN2452">
        <v>162</v>
      </c>
    </row>
    <row r="2453" spans="1:451" x14ac:dyDescent="0.3">
      <c r="A2453" s="10" t="s">
        <v>2818</v>
      </c>
      <c r="B2453" s="10" t="s">
        <v>3066</v>
      </c>
      <c r="C2453" s="10" t="s">
        <v>3074</v>
      </c>
      <c r="D2453" s="10" t="s">
        <v>1350</v>
      </c>
      <c r="E2453" s="10"/>
      <c r="F2453" s="10" t="s">
        <v>950</v>
      </c>
      <c r="I2453" s="10" t="s">
        <v>1307</v>
      </c>
      <c r="J2453">
        <v>2019</v>
      </c>
      <c r="PN2453">
        <v>240</v>
      </c>
    </row>
    <row r="2454" spans="1:451" x14ac:dyDescent="0.3">
      <c r="A2454" s="10" t="s">
        <v>2818</v>
      </c>
      <c r="B2454" s="10" t="s">
        <v>3066</v>
      </c>
      <c r="C2454" s="10" t="s">
        <v>3074</v>
      </c>
      <c r="D2454" s="10" t="s">
        <v>1371</v>
      </c>
      <c r="E2454" s="10"/>
      <c r="F2454" s="10" t="s">
        <v>950</v>
      </c>
      <c r="I2454" s="10" t="s">
        <v>1307</v>
      </c>
      <c r="J2454">
        <v>2013</v>
      </c>
      <c r="PW2454">
        <v>11</v>
      </c>
    </row>
    <row r="2455" spans="1:451" x14ac:dyDescent="0.3">
      <c r="A2455" s="10" t="s">
        <v>2818</v>
      </c>
      <c r="B2455" s="10" t="s">
        <v>3066</v>
      </c>
      <c r="C2455" s="10" t="s">
        <v>3074</v>
      </c>
      <c r="D2455" s="10" t="s">
        <v>1371</v>
      </c>
      <c r="E2455" s="10"/>
      <c r="F2455" s="10" t="s">
        <v>950</v>
      </c>
      <c r="I2455" s="10" t="s">
        <v>1307</v>
      </c>
      <c r="J2455">
        <v>2014</v>
      </c>
      <c r="PW2455">
        <v>6</v>
      </c>
    </row>
    <row r="2456" spans="1:451" x14ac:dyDescent="0.3">
      <c r="A2456" s="10" t="s">
        <v>2818</v>
      </c>
      <c r="B2456" s="10" t="s">
        <v>3066</v>
      </c>
      <c r="C2456" s="10" t="s">
        <v>3074</v>
      </c>
      <c r="D2456" s="10" t="s">
        <v>1371</v>
      </c>
      <c r="E2456" s="10"/>
      <c r="F2456" s="10" t="s">
        <v>950</v>
      </c>
      <c r="I2456" s="10" t="s">
        <v>1307</v>
      </c>
      <c r="J2456">
        <v>2015</v>
      </c>
      <c r="PW2456">
        <v>13</v>
      </c>
    </row>
    <row r="2457" spans="1:451" x14ac:dyDescent="0.3">
      <c r="A2457" s="10" t="s">
        <v>2818</v>
      </c>
      <c r="B2457" s="10" t="s">
        <v>3066</v>
      </c>
      <c r="C2457" s="10" t="s">
        <v>3074</v>
      </c>
      <c r="D2457" s="10" t="s">
        <v>1371</v>
      </c>
      <c r="E2457" s="10"/>
      <c r="F2457" s="10" t="s">
        <v>950</v>
      </c>
      <c r="I2457" s="10" t="s">
        <v>1307</v>
      </c>
      <c r="J2457">
        <v>2016</v>
      </c>
      <c r="PW2457">
        <v>7</v>
      </c>
    </row>
    <row r="2458" spans="1:451" x14ac:dyDescent="0.3">
      <c r="A2458" s="10" t="s">
        <v>2818</v>
      </c>
      <c r="B2458" s="10" t="s">
        <v>3066</v>
      </c>
      <c r="C2458" s="10" t="s">
        <v>3074</v>
      </c>
      <c r="D2458" s="10" t="s">
        <v>1371</v>
      </c>
      <c r="E2458" s="10"/>
      <c r="F2458" s="10" t="s">
        <v>950</v>
      </c>
      <c r="I2458" s="10" t="s">
        <v>1307</v>
      </c>
      <c r="J2458">
        <v>2017</v>
      </c>
      <c r="PW2458">
        <v>16</v>
      </c>
    </row>
    <row r="2459" spans="1:451" x14ac:dyDescent="0.3">
      <c r="A2459" s="10" t="s">
        <v>2818</v>
      </c>
      <c r="B2459" s="10" t="s">
        <v>3066</v>
      </c>
      <c r="C2459" s="10" t="s">
        <v>3074</v>
      </c>
      <c r="D2459" s="10" t="s">
        <v>1371</v>
      </c>
      <c r="E2459" s="10"/>
      <c r="F2459" s="10" t="s">
        <v>950</v>
      </c>
      <c r="I2459" s="10" t="s">
        <v>1307</v>
      </c>
      <c r="J2459">
        <v>2018</v>
      </c>
      <c r="PW2459">
        <v>22</v>
      </c>
    </row>
    <row r="2460" spans="1:451" x14ac:dyDescent="0.3">
      <c r="A2460" s="10" t="s">
        <v>2818</v>
      </c>
      <c r="B2460" s="10" t="s">
        <v>3066</v>
      </c>
      <c r="C2460" s="10" t="s">
        <v>3074</v>
      </c>
      <c r="D2460" s="10" t="s">
        <v>1371</v>
      </c>
      <c r="E2460" s="10"/>
      <c r="F2460" s="10" t="s">
        <v>950</v>
      </c>
      <c r="I2460" s="10" t="s">
        <v>1307</v>
      </c>
      <c r="J2460">
        <v>2019</v>
      </c>
      <c r="PW2460">
        <v>20</v>
      </c>
    </row>
    <row r="2461" spans="1:451" x14ac:dyDescent="0.3">
      <c r="A2461" s="10" t="s">
        <v>2818</v>
      </c>
      <c r="B2461" s="10" t="s">
        <v>3066</v>
      </c>
      <c r="C2461" s="10" t="s">
        <v>3074</v>
      </c>
      <c r="D2461" s="10" t="s">
        <v>1396</v>
      </c>
      <c r="E2461" s="10"/>
      <c r="F2461" s="10" t="s">
        <v>950</v>
      </c>
      <c r="I2461" s="10" t="s">
        <v>1307</v>
      </c>
      <c r="J2461">
        <v>2013</v>
      </c>
      <c r="QI2461">
        <v>0</v>
      </c>
    </row>
    <row r="2462" spans="1:451" x14ac:dyDescent="0.3">
      <c r="A2462" s="10" t="s">
        <v>2818</v>
      </c>
      <c r="B2462" s="10" t="s">
        <v>3066</v>
      </c>
      <c r="C2462" s="10" t="s">
        <v>3074</v>
      </c>
      <c r="D2462" s="10" t="s">
        <v>1396</v>
      </c>
      <c r="E2462" s="10"/>
      <c r="F2462" s="10" t="s">
        <v>950</v>
      </c>
      <c r="I2462" s="10" t="s">
        <v>1307</v>
      </c>
      <c r="J2462">
        <v>2014</v>
      </c>
      <c r="QI2462">
        <v>1</v>
      </c>
    </row>
    <row r="2463" spans="1:451" x14ac:dyDescent="0.3">
      <c r="A2463" s="10" t="s">
        <v>2818</v>
      </c>
      <c r="B2463" s="10" t="s">
        <v>3066</v>
      </c>
      <c r="C2463" s="10" t="s">
        <v>3074</v>
      </c>
      <c r="D2463" s="10" t="s">
        <v>1396</v>
      </c>
      <c r="E2463" s="10"/>
      <c r="F2463" s="10" t="s">
        <v>950</v>
      </c>
      <c r="I2463" s="10" t="s">
        <v>1307</v>
      </c>
      <c r="J2463">
        <v>2015</v>
      </c>
      <c r="QI2463">
        <v>0</v>
      </c>
    </row>
    <row r="2464" spans="1:451" x14ac:dyDescent="0.3">
      <c r="A2464" s="10" t="s">
        <v>2818</v>
      </c>
      <c r="B2464" s="10" t="s">
        <v>3066</v>
      </c>
      <c r="C2464" s="10" t="s">
        <v>3074</v>
      </c>
      <c r="D2464" s="10" t="s">
        <v>1396</v>
      </c>
      <c r="E2464" s="10"/>
      <c r="F2464" s="10" t="s">
        <v>950</v>
      </c>
      <c r="I2464" s="10" t="s">
        <v>1307</v>
      </c>
      <c r="J2464">
        <v>2016</v>
      </c>
      <c r="QI2464">
        <v>0</v>
      </c>
    </row>
    <row r="2465" spans="1:457" x14ac:dyDescent="0.3">
      <c r="A2465" s="10" t="s">
        <v>2818</v>
      </c>
      <c r="B2465" s="10" t="s">
        <v>3066</v>
      </c>
      <c r="C2465" s="10" t="s">
        <v>3074</v>
      </c>
      <c r="D2465" s="10" t="s">
        <v>1396</v>
      </c>
      <c r="E2465" s="10"/>
      <c r="F2465" s="10" t="s">
        <v>950</v>
      </c>
      <c r="I2465" s="10" t="s">
        <v>1307</v>
      </c>
      <c r="J2465">
        <v>2017</v>
      </c>
      <c r="QI2465">
        <v>0</v>
      </c>
    </row>
    <row r="2466" spans="1:457" x14ac:dyDescent="0.3">
      <c r="A2466" s="10" t="s">
        <v>2818</v>
      </c>
      <c r="B2466" s="10" t="s">
        <v>3066</v>
      </c>
      <c r="C2466" s="10" t="s">
        <v>3074</v>
      </c>
      <c r="D2466" s="10" t="s">
        <v>1396</v>
      </c>
      <c r="E2466" s="10"/>
      <c r="F2466" s="10" t="s">
        <v>950</v>
      </c>
      <c r="I2466" s="10" t="s">
        <v>1307</v>
      </c>
      <c r="J2466">
        <v>2018</v>
      </c>
      <c r="QI2466">
        <v>0</v>
      </c>
    </row>
    <row r="2467" spans="1:457" x14ac:dyDescent="0.3">
      <c r="A2467" s="10" t="s">
        <v>2818</v>
      </c>
      <c r="B2467" s="10" t="s">
        <v>3066</v>
      </c>
      <c r="C2467" s="10" t="s">
        <v>3074</v>
      </c>
      <c r="D2467" s="10" t="s">
        <v>1396</v>
      </c>
      <c r="E2467" s="10"/>
      <c r="F2467" s="10" t="s">
        <v>950</v>
      </c>
      <c r="I2467" s="10" t="s">
        <v>1307</v>
      </c>
      <c r="J2467">
        <v>2019</v>
      </c>
      <c r="QI2467">
        <v>0</v>
      </c>
    </row>
    <row r="2468" spans="1:457" x14ac:dyDescent="0.3">
      <c r="A2468" s="10" t="s">
        <v>2818</v>
      </c>
      <c r="B2468" s="10" t="s">
        <v>3066</v>
      </c>
      <c r="C2468" s="10" t="s">
        <v>3074</v>
      </c>
      <c r="D2468" s="10" t="s">
        <v>1402</v>
      </c>
      <c r="E2468" s="10"/>
      <c r="F2468" s="10" t="s">
        <v>950</v>
      </c>
      <c r="I2468" s="10" t="s">
        <v>1307</v>
      </c>
      <c r="J2468">
        <v>2013</v>
      </c>
      <c r="QL2468">
        <v>0</v>
      </c>
    </row>
    <row r="2469" spans="1:457" x14ac:dyDescent="0.3">
      <c r="A2469" s="10" t="s">
        <v>2818</v>
      </c>
      <c r="B2469" s="10" t="s">
        <v>3066</v>
      </c>
      <c r="C2469" s="10" t="s">
        <v>3074</v>
      </c>
      <c r="D2469" s="10" t="s">
        <v>1402</v>
      </c>
      <c r="E2469" s="10"/>
      <c r="F2469" s="10" t="s">
        <v>950</v>
      </c>
      <c r="I2469" s="10" t="s">
        <v>1307</v>
      </c>
      <c r="J2469">
        <v>2014</v>
      </c>
      <c r="QL2469">
        <v>2</v>
      </c>
    </row>
    <row r="2470" spans="1:457" x14ac:dyDescent="0.3">
      <c r="A2470" s="10" t="s">
        <v>2818</v>
      </c>
      <c r="B2470" s="10" t="s">
        <v>3066</v>
      </c>
      <c r="C2470" s="10" t="s">
        <v>3074</v>
      </c>
      <c r="D2470" s="10" t="s">
        <v>1402</v>
      </c>
      <c r="E2470" s="10"/>
      <c r="F2470" s="10" t="s">
        <v>950</v>
      </c>
      <c r="I2470" s="10" t="s">
        <v>1307</v>
      </c>
      <c r="J2470">
        <v>2015</v>
      </c>
      <c r="QL2470">
        <v>0</v>
      </c>
    </row>
    <row r="2471" spans="1:457" x14ac:dyDescent="0.3">
      <c r="A2471" s="10" t="s">
        <v>2818</v>
      </c>
      <c r="B2471" s="10" t="s">
        <v>3066</v>
      </c>
      <c r="C2471" s="10" t="s">
        <v>3074</v>
      </c>
      <c r="D2471" s="10" t="s">
        <v>1402</v>
      </c>
      <c r="E2471" s="10"/>
      <c r="F2471" s="10" t="s">
        <v>950</v>
      </c>
      <c r="I2471" s="10" t="s">
        <v>1307</v>
      </c>
      <c r="J2471">
        <v>2016</v>
      </c>
      <c r="QL2471">
        <v>5</v>
      </c>
    </row>
    <row r="2472" spans="1:457" x14ac:dyDescent="0.3">
      <c r="A2472" s="10" t="s">
        <v>2818</v>
      </c>
      <c r="B2472" s="10" t="s">
        <v>3066</v>
      </c>
      <c r="C2472" s="10" t="s">
        <v>3074</v>
      </c>
      <c r="D2472" s="10" t="s">
        <v>1402</v>
      </c>
      <c r="E2472" s="10"/>
      <c r="F2472" s="10" t="s">
        <v>950</v>
      </c>
      <c r="I2472" s="10" t="s">
        <v>1307</v>
      </c>
      <c r="J2472">
        <v>2017</v>
      </c>
      <c r="QL2472">
        <v>100</v>
      </c>
    </row>
    <row r="2473" spans="1:457" x14ac:dyDescent="0.3">
      <c r="A2473" s="10" t="s">
        <v>2818</v>
      </c>
      <c r="B2473" s="10" t="s">
        <v>3066</v>
      </c>
      <c r="C2473" s="10" t="s">
        <v>3074</v>
      </c>
      <c r="D2473" s="10" t="s">
        <v>1402</v>
      </c>
      <c r="E2473" s="10"/>
      <c r="F2473" s="10" t="s">
        <v>950</v>
      </c>
      <c r="I2473" s="10" t="s">
        <v>1307</v>
      </c>
      <c r="J2473">
        <v>2018</v>
      </c>
      <c r="QL2473">
        <v>246</v>
      </c>
    </row>
    <row r="2474" spans="1:457" x14ac:dyDescent="0.3">
      <c r="A2474" s="10" t="s">
        <v>2818</v>
      </c>
      <c r="B2474" s="10" t="s">
        <v>3066</v>
      </c>
      <c r="C2474" s="10" t="s">
        <v>3074</v>
      </c>
      <c r="D2474" s="10" t="s">
        <v>1402</v>
      </c>
      <c r="E2474" s="10"/>
      <c r="F2474" s="10" t="s">
        <v>950</v>
      </c>
      <c r="I2474" s="10" t="s">
        <v>1307</v>
      </c>
      <c r="J2474">
        <v>2019</v>
      </c>
      <c r="QL2474">
        <v>1151</v>
      </c>
    </row>
    <row r="2475" spans="1:457" x14ac:dyDescent="0.3">
      <c r="A2475" s="10" t="s">
        <v>2818</v>
      </c>
      <c r="B2475" s="10" t="s">
        <v>3066</v>
      </c>
      <c r="C2475" s="10" t="s">
        <v>3074</v>
      </c>
      <c r="D2475" s="10" t="s">
        <v>1408</v>
      </c>
      <c r="E2475" s="10"/>
      <c r="F2475" s="10" t="s">
        <v>950</v>
      </c>
      <c r="I2475" s="10" t="s">
        <v>1307</v>
      </c>
      <c r="J2475">
        <v>2013</v>
      </c>
      <c r="QO2475">
        <v>0</v>
      </c>
    </row>
    <row r="2476" spans="1:457" x14ac:dyDescent="0.3">
      <c r="A2476" s="10" t="s">
        <v>2818</v>
      </c>
      <c r="B2476" s="10" t="s">
        <v>3066</v>
      </c>
      <c r="C2476" s="10" t="s">
        <v>3074</v>
      </c>
      <c r="D2476" s="10" t="s">
        <v>1408</v>
      </c>
      <c r="E2476" s="10"/>
      <c r="F2476" s="10" t="s">
        <v>950</v>
      </c>
      <c r="I2476" s="10" t="s">
        <v>1307</v>
      </c>
      <c r="J2476">
        <v>2014</v>
      </c>
      <c r="QO2476">
        <v>0</v>
      </c>
    </row>
    <row r="2477" spans="1:457" x14ac:dyDescent="0.3">
      <c r="A2477" s="10" t="s">
        <v>2818</v>
      </c>
      <c r="B2477" s="10" t="s">
        <v>3066</v>
      </c>
      <c r="C2477" s="10" t="s">
        <v>3074</v>
      </c>
      <c r="D2477" s="10" t="s">
        <v>1408</v>
      </c>
      <c r="E2477" s="10"/>
      <c r="F2477" s="10" t="s">
        <v>950</v>
      </c>
      <c r="I2477" s="10" t="s">
        <v>1307</v>
      </c>
      <c r="J2477">
        <v>2015</v>
      </c>
      <c r="QO2477">
        <v>0</v>
      </c>
    </row>
    <row r="2478" spans="1:457" x14ac:dyDescent="0.3">
      <c r="A2478" s="10" t="s">
        <v>2818</v>
      </c>
      <c r="B2478" s="10" t="s">
        <v>3066</v>
      </c>
      <c r="C2478" s="10" t="s">
        <v>3074</v>
      </c>
      <c r="D2478" s="10" t="s">
        <v>1408</v>
      </c>
      <c r="E2478" s="10"/>
      <c r="F2478" s="10" t="s">
        <v>950</v>
      </c>
      <c r="I2478" s="10" t="s">
        <v>1307</v>
      </c>
      <c r="J2478">
        <v>2016</v>
      </c>
      <c r="QO2478">
        <v>2</v>
      </c>
    </row>
    <row r="2479" spans="1:457" x14ac:dyDescent="0.3">
      <c r="A2479" s="10" t="s">
        <v>2818</v>
      </c>
      <c r="B2479" s="10" t="s">
        <v>3066</v>
      </c>
      <c r="C2479" s="10" t="s">
        <v>3074</v>
      </c>
      <c r="D2479" s="10" t="s">
        <v>1408</v>
      </c>
      <c r="E2479" s="10"/>
      <c r="F2479" s="10" t="s">
        <v>950</v>
      </c>
      <c r="I2479" s="10" t="s">
        <v>1307</v>
      </c>
      <c r="J2479">
        <v>2017</v>
      </c>
      <c r="QO2479">
        <v>3</v>
      </c>
    </row>
    <row r="2480" spans="1:457" x14ac:dyDescent="0.3">
      <c r="A2480" s="10" t="s">
        <v>2818</v>
      </c>
      <c r="B2480" s="10" t="s">
        <v>3066</v>
      </c>
      <c r="C2480" s="10" t="s">
        <v>3074</v>
      </c>
      <c r="D2480" s="10" t="s">
        <v>1408</v>
      </c>
      <c r="E2480" s="10"/>
      <c r="F2480" s="10" t="s">
        <v>950</v>
      </c>
      <c r="I2480" s="10" t="s">
        <v>1307</v>
      </c>
      <c r="J2480">
        <v>2018</v>
      </c>
      <c r="QO2480">
        <v>12</v>
      </c>
    </row>
    <row r="2481" spans="1:483" x14ac:dyDescent="0.3">
      <c r="A2481" s="10" t="s">
        <v>2818</v>
      </c>
      <c r="B2481" s="10" t="s">
        <v>3066</v>
      </c>
      <c r="C2481" s="10" t="s">
        <v>3074</v>
      </c>
      <c r="D2481" s="10" t="s">
        <v>1408</v>
      </c>
      <c r="E2481" s="10"/>
      <c r="F2481" s="10" t="s">
        <v>950</v>
      </c>
      <c r="I2481" s="10" t="s">
        <v>1307</v>
      </c>
      <c r="J2481">
        <v>2019</v>
      </c>
      <c r="QO2481">
        <v>32</v>
      </c>
    </row>
    <row r="2482" spans="1:483" x14ac:dyDescent="0.3">
      <c r="A2482" s="10" t="s">
        <v>2818</v>
      </c>
      <c r="B2482" s="10" t="s">
        <v>3066</v>
      </c>
      <c r="C2482" s="10" t="s">
        <v>3074</v>
      </c>
      <c r="D2482" s="10" t="s">
        <v>1404</v>
      </c>
      <c r="E2482" s="10"/>
      <c r="F2482" s="10" t="s">
        <v>950</v>
      </c>
      <c r="I2482" s="10" t="s">
        <v>1307</v>
      </c>
      <c r="J2482">
        <v>2013</v>
      </c>
      <c r="QM2482">
        <v>0</v>
      </c>
    </row>
    <row r="2483" spans="1:483" x14ac:dyDescent="0.3">
      <c r="A2483" s="10" t="s">
        <v>2818</v>
      </c>
      <c r="B2483" s="10" t="s">
        <v>3066</v>
      </c>
      <c r="C2483" s="10" t="s">
        <v>3074</v>
      </c>
      <c r="D2483" s="10" t="s">
        <v>1404</v>
      </c>
      <c r="E2483" s="10"/>
      <c r="F2483" s="10" t="s">
        <v>950</v>
      </c>
      <c r="I2483" s="10" t="s">
        <v>1307</v>
      </c>
      <c r="J2483">
        <v>2014</v>
      </c>
      <c r="QM2483">
        <v>0</v>
      </c>
    </row>
    <row r="2484" spans="1:483" x14ac:dyDescent="0.3">
      <c r="A2484" s="10" t="s">
        <v>2818</v>
      </c>
      <c r="B2484" s="10" t="s">
        <v>3066</v>
      </c>
      <c r="C2484" s="10" t="s">
        <v>3074</v>
      </c>
      <c r="D2484" s="10" t="s">
        <v>1404</v>
      </c>
      <c r="E2484" s="10"/>
      <c r="F2484" s="10" t="s">
        <v>950</v>
      </c>
      <c r="I2484" s="10" t="s">
        <v>1307</v>
      </c>
      <c r="J2484">
        <v>2015</v>
      </c>
      <c r="QM2484">
        <v>2</v>
      </c>
    </row>
    <row r="2485" spans="1:483" x14ac:dyDescent="0.3">
      <c r="A2485" s="10" t="s">
        <v>2818</v>
      </c>
      <c r="B2485" s="10" t="s">
        <v>3066</v>
      </c>
      <c r="C2485" s="10" t="s">
        <v>3074</v>
      </c>
      <c r="D2485" s="10" t="s">
        <v>1404</v>
      </c>
      <c r="E2485" s="10"/>
      <c r="F2485" s="10" t="s">
        <v>950</v>
      </c>
      <c r="I2485" s="10" t="s">
        <v>1307</v>
      </c>
      <c r="J2485">
        <v>2016</v>
      </c>
      <c r="QM2485">
        <v>1</v>
      </c>
    </row>
    <row r="2486" spans="1:483" x14ac:dyDescent="0.3">
      <c r="A2486" s="10" t="s">
        <v>2818</v>
      </c>
      <c r="B2486" s="10" t="s">
        <v>3066</v>
      </c>
      <c r="C2486" s="10" t="s">
        <v>3074</v>
      </c>
      <c r="D2486" s="10" t="s">
        <v>1404</v>
      </c>
      <c r="E2486" s="10"/>
      <c r="F2486" s="10" t="s">
        <v>950</v>
      </c>
      <c r="I2486" s="10" t="s">
        <v>1307</v>
      </c>
      <c r="J2486">
        <v>2017</v>
      </c>
      <c r="QM2486">
        <v>15</v>
      </c>
    </row>
    <row r="2487" spans="1:483" x14ac:dyDescent="0.3">
      <c r="A2487" s="10" t="s">
        <v>2818</v>
      </c>
      <c r="B2487" s="10" t="s">
        <v>3066</v>
      </c>
      <c r="C2487" s="10" t="s">
        <v>3074</v>
      </c>
      <c r="D2487" s="10" t="s">
        <v>1404</v>
      </c>
      <c r="E2487" s="10"/>
      <c r="F2487" s="10" t="s">
        <v>950</v>
      </c>
      <c r="I2487" s="10" t="s">
        <v>1307</v>
      </c>
      <c r="J2487">
        <v>2018</v>
      </c>
      <c r="QM2487">
        <v>21</v>
      </c>
    </row>
    <row r="2488" spans="1:483" x14ac:dyDescent="0.3">
      <c r="A2488" s="10" t="s">
        <v>2818</v>
      </c>
      <c r="B2488" s="10" t="s">
        <v>3066</v>
      </c>
      <c r="C2488" s="10" t="s">
        <v>3074</v>
      </c>
      <c r="D2488" s="10" t="s">
        <v>1404</v>
      </c>
      <c r="E2488" s="10"/>
      <c r="F2488" s="10" t="s">
        <v>950</v>
      </c>
      <c r="I2488" s="10" t="s">
        <v>1307</v>
      </c>
      <c r="J2488">
        <v>2019</v>
      </c>
      <c r="QM2488">
        <v>9</v>
      </c>
    </row>
    <row r="2489" spans="1:483" x14ac:dyDescent="0.3">
      <c r="A2489" s="10" t="s">
        <v>2818</v>
      </c>
      <c r="B2489" s="10" t="s">
        <v>3066</v>
      </c>
      <c r="C2489" s="10" t="s">
        <v>3074</v>
      </c>
      <c r="D2489" s="10" t="s">
        <v>1406</v>
      </c>
      <c r="E2489" s="10"/>
      <c r="F2489" s="10" t="s">
        <v>950</v>
      </c>
      <c r="I2489" s="10" t="s">
        <v>1307</v>
      </c>
      <c r="J2489">
        <v>2013</v>
      </c>
      <c r="QN2489">
        <v>0</v>
      </c>
    </row>
    <row r="2490" spans="1:483" x14ac:dyDescent="0.3">
      <c r="A2490" s="10" t="s">
        <v>2818</v>
      </c>
      <c r="B2490" s="10" t="s">
        <v>3066</v>
      </c>
      <c r="C2490" s="10" t="s">
        <v>3074</v>
      </c>
      <c r="D2490" s="10" t="s">
        <v>1406</v>
      </c>
      <c r="E2490" s="10"/>
      <c r="F2490" s="10" t="s">
        <v>950</v>
      </c>
      <c r="I2490" s="10" t="s">
        <v>1307</v>
      </c>
      <c r="J2490">
        <v>2014</v>
      </c>
      <c r="QN2490">
        <v>0</v>
      </c>
    </row>
    <row r="2491" spans="1:483" x14ac:dyDescent="0.3">
      <c r="A2491" s="10" t="s">
        <v>2818</v>
      </c>
      <c r="B2491" s="10" t="s">
        <v>3066</v>
      </c>
      <c r="C2491" s="10" t="s">
        <v>3074</v>
      </c>
      <c r="D2491" s="10" t="s">
        <v>1406</v>
      </c>
      <c r="E2491" s="10"/>
      <c r="F2491" s="10" t="s">
        <v>950</v>
      </c>
      <c r="I2491" s="10" t="s">
        <v>1307</v>
      </c>
      <c r="J2491">
        <v>2015</v>
      </c>
      <c r="QN2491">
        <v>0</v>
      </c>
    </row>
    <row r="2492" spans="1:483" x14ac:dyDescent="0.3">
      <c r="A2492" s="10" t="s">
        <v>2818</v>
      </c>
      <c r="B2492" s="10" t="s">
        <v>3066</v>
      </c>
      <c r="C2492" s="10" t="s">
        <v>3074</v>
      </c>
      <c r="D2492" s="10" t="s">
        <v>1406</v>
      </c>
      <c r="E2492" s="10"/>
      <c r="F2492" s="10" t="s">
        <v>950</v>
      </c>
      <c r="I2492" s="10" t="s">
        <v>1307</v>
      </c>
      <c r="J2492">
        <v>2016</v>
      </c>
      <c r="QN2492">
        <v>0</v>
      </c>
    </row>
    <row r="2493" spans="1:483" x14ac:dyDescent="0.3">
      <c r="A2493" s="10" t="s">
        <v>2818</v>
      </c>
      <c r="B2493" s="10" t="s">
        <v>3066</v>
      </c>
      <c r="C2493" s="10" t="s">
        <v>3074</v>
      </c>
      <c r="D2493" s="10" t="s">
        <v>1406</v>
      </c>
      <c r="E2493" s="10"/>
      <c r="F2493" s="10" t="s">
        <v>950</v>
      </c>
      <c r="I2493" s="10" t="s">
        <v>1307</v>
      </c>
      <c r="J2493">
        <v>2017</v>
      </c>
      <c r="QN2493">
        <v>0</v>
      </c>
    </row>
    <row r="2494" spans="1:483" x14ac:dyDescent="0.3">
      <c r="A2494" s="10" t="s">
        <v>2818</v>
      </c>
      <c r="B2494" s="10" t="s">
        <v>3066</v>
      </c>
      <c r="C2494" s="10" t="s">
        <v>3074</v>
      </c>
      <c r="D2494" s="10" t="s">
        <v>1406</v>
      </c>
      <c r="E2494" s="10"/>
      <c r="F2494" s="10" t="s">
        <v>950</v>
      </c>
      <c r="I2494" s="10" t="s">
        <v>1307</v>
      </c>
      <c r="J2494">
        <v>2018</v>
      </c>
      <c r="QN2494">
        <v>2</v>
      </c>
    </row>
    <row r="2495" spans="1:483" x14ac:dyDescent="0.3">
      <c r="A2495" s="10" t="s">
        <v>2818</v>
      </c>
      <c r="B2495" s="10" t="s">
        <v>3066</v>
      </c>
      <c r="C2495" s="10" t="s">
        <v>3074</v>
      </c>
      <c r="D2495" s="10" t="s">
        <v>1406</v>
      </c>
      <c r="E2495" s="10"/>
      <c r="F2495" s="10" t="s">
        <v>950</v>
      </c>
      <c r="I2495" s="10" t="s">
        <v>1307</v>
      </c>
      <c r="J2495">
        <v>2019</v>
      </c>
      <c r="QN2495">
        <v>3</v>
      </c>
    </row>
    <row r="2496" spans="1:483" x14ac:dyDescent="0.3">
      <c r="A2496" s="10" t="s">
        <v>2818</v>
      </c>
      <c r="B2496" s="10" t="s">
        <v>3066</v>
      </c>
      <c r="C2496" s="10" t="s">
        <v>3074</v>
      </c>
      <c r="D2496" s="10" t="s">
        <v>1463</v>
      </c>
      <c r="E2496" s="10"/>
      <c r="F2496" s="10" t="s">
        <v>950</v>
      </c>
      <c r="I2496" s="10" t="s">
        <v>1307</v>
      </c>
      <c r="J2496">
        <v>2013</v>
      </c>
      <c r="RO2496">
        <v>221</v>
      </c>
    </row>
    <row r="2497" spans="1:558" x14ac:dyDescent="0.3">
      <c r="A2497" s="10" t="s">
        <v>2818</v>
      </c>
      <c r="B2497" s="10" t="s">
        <v>3066</v>
      </c>
      <c r="C2497" s="10" t="s">
        <v>3074</v>
      </c>
      <c r="D2497" s="10" t="s">
        <v>1463</v>
      </c>
      <c r="E2497" s="10"/>
      <c r="F2497" s="10" t="s">
        <v>950</v>
      </c>
      <c r="I2497" s="10" t="s">
        <v>1307</v>
      </c>
      <c r="J2497">
        <v>2014</v>
      </c>
      <c r="RO2497">
        <v>191</v>
      </c>
    </row>
    <row r="2498" spans="1:558" x14ac:dyDescent="0.3">
      <c r="A2498" s="10" t="s">
        <v>2818</v>
      </c>
      <c r="B2498" s="10" t="s">
        <v>3066</v>
      </c>
      <c r="C2498" s="10" t="s">
        <v>3074</v>
      </c>
      <c r="D2498" s="10" t="s">
        <v>1463</v>
      </c>
      <c r="E2498" s="10"/>
      <c r="F2498" s="10" t="s">
        <v>950</v>
      </c>
      <c r="I2498" s="10" t="s">
        <v>1307</v>
      </c>
      <c r="J2498">
        <v>2015</v>
      </c>
      <c r="RO2498">
        <v>244</v>
      </c>
    </row>
    <row r="2499" spans="1:558" x14ac:dyDescent="0.3">
      <c r="A2499" s="10" t="s">
        <v>2818</v>
      </c>
      <c r="B2499" s="10" t="s">
        <v>3066</v>
      </c>
      <c r="C2499" s="10" t="s">
        <v>3074</v>
      </c>
      <c r="D2499" s="10" t="s">
        <v>1463</v>
      </c>
      <c r="E2499" s="10"/>
      <c r="F2499" s="10" t="s">
        <v>950</v>
      </c>
      <c r="I2499" s="10" t="s">
        <v>1307</v>
      </c>
      <c r="J2499">
        <v>2016</v>
      </c>
      <c r="RO2499">
        <v>237</v>
      </c>
    </row>
    <row r="2500" spans="1:558" x14ac:dyDescent="0.3">
      <c r="A2500" s="10" t="s">
        <v>2818</v>
      </c>
      <c r="B2500" s="10" t="s">
        <v>3066</v>
      </c>
      <c r="C2500" s="10" t="s">
        <v>3074</v>
      </c>
      <c r="D2500" s="10" t="s">
        <v>1463</v>
      </c>
      <c r="E2500" s="10"/>
      <c r="F2500" s="10" t="s">
        <v>950</v>
      </c>
      <c r="I2500" s="10" t="s">
        <v>1307</v>
      </c>
      <c r="J2500">
        <v>2017</v>
      </c>
      <c r="RO2500">
        <v>319</v>
      </c>
    </row>
    <row r="2501" spans="1:558" x14ac:dyDescent="0.3">
      <c r="A2501" s="10" t="s">
        <v>2818</v>
      </c>
      <c r="B2501" s="10" t="s">
        <v>3066</v>
      </c>
      <c r="C2501" s="10" t="s">
        <v>3074</v>
      </c>
      <c r="D2501" s="10" t="s">
        <v>1463</v>
      </c>
      <c r="E2501" s="10"/>
      <c r="F2501" s="10" t="s">
        <v>950</v>
      </c>
      <c r="I2501" s="10" t="s">
        <v>1307</v>
      </c>
      <c r="J2501">
        <v>2018</v>
      </c>
      <c r="RO2501">
        <v>170</v>
      </c>
    </row>
    <row r="2502" spans="1:558" x14ac:dyDescent="0.3">
      <c r="A2502" s="10" t="s">
        <v>2818</v>
      </c>
      <c r="B2502" s="10" t="s">
        <v>3066</v>
      </c>
      <c r="C2502" s="10" t="s">
        <v>3074</v>
      </c>
      <c r="D2502" s="10" t="s">
        <v>1463</v>
      </c>
      <c r="E2502" s="10"/>
      <c r="F2502" s="10" t="s">
        <v>950</v>
      </c>
      <c r="I2502" s="10" t="s">
        <v>1307</v>
      </c>
      <c r="J2502">
        <v>2019</v>
      </c>
      <c r="RO2502">
        <v>110</v>
      </c>
    </row>
    <row r="2503" spans="1:558" x14ac:dyDescent="0.3">
      <c r="A2503" s="10" t="s">
        <v>2818</v>
      </c>
      <c r="B2503" s="10" t="s">
        <v>3066</v>
      </c>
      <c r="C2503" s="10" t="s">
        <v>3074</v>
      </c>
      <c r="D2503" s="10" t="s">
        <v>1513</v>
      </c>
      <c r="E2503" s="10"/>
      <c r="F2503" s="10" t="s">
        <v>950</v>
      </c>
      <c r="I2503" s="10" t="s">
        <v>1307</v>
      </c>
      <c r="J2503">
        <v>2013</v>
      </c>
      <c r="SM2503">
        <v>9</v>
      </c>
    </row>
    <row r="2504" spans="1:558" x14ac:dyDescent="0.3">
      <c r="A2504" s="10" t="s">
        <v>2818</v>
      </c>
      <c r="B2504" s="10" t="s">
        <v>3066</v>
      </c>
      <c r="C2504" s="10" t="s">
        <v>3074</v>
      </c>
      <c r="D2504" s="10" t="s">
        <v>1513</v>
      </c>
      <c r="E2504" s="10"/>
      <c r="F2504" s="10" t="s">
        <v>950</v>
      </c>
      <c r="I2504" s="10" t="s">
        <v>1307</v>
      </c>
      <c r="J2504">
        <v>2014</v>
      </c>
      <c r="SM2504">
        <v>15</v>
      </c>
    </row>
    <row r="2505" spans="1:558" x14ac:dyDescent="0.3">
      <c r="A2505" s="10" t="s">
        <v>2818</v>
      </c>
      <c r="B2505" s="10" t="s">
        <v>3066</v>
      </c>
      <c r="C2505" s="10" t="s">
        <v>3074</v>
      </c>
      <c r="D2505" s="10" t="s">
        <v>1513</v>
      </c>
      <c r="E2505" s="10"/>
      <c r="F2505" s="10" t="s">
        <v>950</v>
      </c>
      <c r="I2505" s="10" t="s">
        <v>1307</v>
      </c>
      <c r="J2505">
        <v>2015</v>
      </c>
      <c r="SM2505">
        <v>12</v>
      </c>
    </row>
    <row r="2506" spans="1:558" x14ac:dyDescent="0.3">
      <c r="A2506" s="10" t="s">
        <v>2818</v>
      </c>
      <c r="B2506" s="10" t="s">
        <v>3066</v>
      </c>
      <c r="C2506" s="10" t="s">
        <v>3074</v>
      </c>
      <c r="D2506" s="10" t="s">
        <v>1513</v>
      </c>
      <c r="E2506" s="10"/>
      <c r="F2506" s="10" t="s">
        <v>950</v>
      </c>
      <c r="I2506" s="10" t="s">
        <v>1307</v>
      </c>
      <c r="J2506">
        <v>2016</v>
      </c>
      <c r="SM2506">
        <v>12</v>
      </c>
    </row>
    <row r="2507" spans="1:558" x14ac:dyDescent="0.3">
      <c r="A2507" s="10" t="s">
        <v>2818</v>
      </c>
      <c r="B2507" s="10" t="s">
        <v>3066</v>
      </c>
      <c r="C2507" s="10" t="s">
        <v>3074</v>
      </c>
      <c r="D2507" s="10" t="s">
        <v>1513</v>
      </c>
      <c r="E2507" s="10"/>
      <c r="F2507" s="10" t="s">
        <v>950</v>
      </c>
      <c r="I2507" s="10" t="s">
        <v>1307</v>
      </c>
      <c r="J2507">
        <v>2017</v>
      </c>
      <c r="SM2507">
        <v>14</v>
      </c>
    </row>
    <row r="2508" spans="1:558" x14ac:dyDescent="0.3">
      <c r="A2508" s="10" t="s">
        <v>2818</v>
      </c>
      <c r="B2508" s="10" t="s">
        <v>3066</v>
      </c>
      <c r="C2508" s="10" t="s">
        <v>3074</v>
      </c>
      <c r="D2508" s="10" t="s">
        <v>1513</v>
      </c>
      <c r="E2508" s="10"/>
      <c r="F2508" s="10" t="s">
        <v>950</v>
      </c>
      <c r="I2508" s="10" t="s">
        <v>1307</v>
      </c>
      <c r="J2508">
        <v>2018</v>
      </c>
      <c r="SM2508">
        <v>17</v>
      </c>
    </row>
    <row r="2509" spans="1:558" x14ac:dyDescent="0.3">
      <c r="A2509" s="10" t="s">
        <v>2818</v>
      </c>
      <c r="B2509" s="10" t="s">
        <v>3066</v>
      </c>
      <c r="C2509" s="10" t="s">
        <v>3074</v>
      </c>
      <c r="D2509" s="10" t="s">
        <v>1513</v>
      </c>
      <c r="E2509" s="10"/>
      <c r="F2509" s="10" t="s">
        <v>950</v>
      </c>
      <c r="I2509" s="10" t="s">
        <v>1307</v>
      </c>
      <c r="J2509">
        <v>2019</v>
      </c>
      <c r="SM2509">
        <v>10</v>
      </c>
    </row>
    <row r="2510" spans="1:558" x14ac:dyDescent="0.3">
      <c r="A2510" s="10" t="s">
        <v>2818</v>
      </c>
      <c r="B2510" s="10" t="s">
        <v>3066</v>
      </c>
      <c r="C2510" s="10" t="s">
        <v>3074</v>
      </c>
      <c r="D2510" s="10" t="s">
        <v>1619</v>
      </c>
      <c r="E2510" s="10"/>
      <c r="F2510" s="10" t="s">
        <v>950</v>
      </c>
      <c r="I2510" s="10" t="s">
        <v>1307</v>
      </c>
      <c r="J2510">
        <v>2013</v>
      </c>
      <c r="UL2510">
        <v>73</v>
      </c>
    </row>
    <row r="2511" spans="1:558" x14ac:dyDescent="0.3">
      <c r="A2511" s="10" t="s">
        <v>2818</v>
      </c>
      <c r="B2511" s="10" t="s">
        <v>3066</v>
      </c>
      <c r="C2511" s="10" t="s">
        <v>3074</v>
      </c>
      <c r="D2511" s="10" t="s">
        <v>1619</v>
      </c>
      <c r="E2511" s="10"/>
      <c r="F2511" s="10" t="s">
        <v>950</v>
      </c>
      <c r="I2511" s="10" t="s">
        <v>1307</v>
      </c>
      <c r="J2511">
        <v>2014</v>
      </c>
      <c r="UL2511">
        <v>55</v>
      </c>
    </row>
    <row r="2512" spans="1:558" x14ac:dyDescent="0.3">
      <c r="A2512" s="10" t="s">
        <v>2818</v>
      </c>
      <c r="B2512" s="10" t="s">
        <v>3066</v>
      </c>
      <c r="C2512" s="10" t="s">
        <v>3074</v>
      </c>
      <c r="D2512" s="10" t="s">
        <v>1619</v>
      </c>
      <c r="E2512" s="10"/>
      <c r="F2512" s="10" t="s">
        <v>950</v>
      </c>
      <c r="I2512" s="10" t="s">
        <v>1307</v>
      </c>
      <c r="J2512">
        <v>2015</v>
      </c>
      <c r="UL2512">
        <v>45</v>
      </c>
    </row>
    <row r="2513" spans="1:579" x14ac:dyDescent="0.3">
      <c r="A2513" s="10" t="s">
        <v>2818</v>
      </c>
      <c r="B2513" s="10" t="s">
        <v>3066</v>
      </c>
      <c r="C2513" s="10" t="s">
        <v>3074</v>
      </c>
      <c r="D2513" s="10" t="s">
        <v>1619</v>
      </c>
      <c r="E2513" s="10"/>
      <c r="F2513" s="10" t="s">
        <v>950</v>
      </c>
      <c r="I2513" s="10" t="s">
        <v>1307</v>
      </c>
      <c r="J2513">
        <v>2016</v>
      </c>
      <c r="UL2513">
        <v>42</v>
      </c>
    </row>
    <row r="2514" spans="1:579" x14ac:dyDescent="0.3">
      <c r="A2514" s="10" t="s">
        <v>2818</v>
      </c>
      <c r="B2514" s="10" t="s">
        <v>3066</v>
      </c>
      <c r="C2514" s="10" t="s">
        <v>3074</v>
      </c>
      <c r="D2514" s="10" t="s">
        <v>1619</v>
      </c>
      <c r="E2514" s="10"/>
      <c r="F2514" s="10" t="s">
        <v>950</v>
      </c>
      <c r="I2514" s="10" t="s">
        <v>1307</v>
      </c>
      <c r="J2514">
        <v>2017</v>
      </c>
      <c r="UL2514">
        <v>39</v>
      </c>
    </row>
    <row r="2515" spans="1:579" x14ac:dyDescent="0.3">
      <c r="A2515" s="10" t="s">
        <v>2818</v>
      </c>
      <c r="B2515" s="10" t="s">
        <v>3066</v>
      </c>
      <c r="C2515" s="10" t="s">
        <v>3074</v>
      </c>
      <c r="D2515" s="10" t="s">
        <v>1619</v>
      </c>
      <c r="E2515" s="10"/>
      <c r="F2515" s="10" t="s">
        <v>950</v>
      </c>
      <c r="I2515" s="10" t="s">
        <v>1307</v>
      </c>
      <c r="J2515">
        <v>2018</v>
      </c>
      <c r="UL2515">
        <v>49</v>
      </c>
    </row>
    <row r="2516" spans="1:579" x14ac:dyDescent="0.3">
      <c r="A2516" s="10" t="s">
        <v>2818</v>
      </c>
      <c r="B2516" s="10" t="s">
        <v>3066</v>
      </c>
      <c r="C2516" s="10" t="s">
        <v>3074</v>
      </c>
      <c r="D2516" s="10" t="s">
        <v>1619</v>
      </c>
      <c r="E2516" s="10"/>
      <c r="F2516" s="10" t="s">
        <v>950</v>
      </c>
      <c r="I2516" s="10" t="s">
        <v>1307</v>
      </c>
      <c r="J2516">
        <v>2019</v>
      </c>
      <c r="UL2516">
        <v>85</v>
      </c>
    </row>
    <row r="2517" spans="1:579" x14ac:dyDescent="0.3">
      <c r="A2517" s="10" t="s">
        <v>2818</v>
      </c>
      <c r="B2517" s="10" t="s">
        <v>3066</v>
      </c>
      <c r="C2517" s="10" t="s">
        <v>3074</v>
      </c>
      <c r="D2517" s="10" t="s">
        <v>1643</v>
      </c>
      <c r="E2517" s="10"/>
      <c r="F2517" s="10" t="s">
        <v>950</v>
      </c>
      <c r="I2517" s="10" t="s">
        <v>1307</v>
      </c>
      <c r="J2517">
        <v>2013</v>
      </c>
      <c r="UX2517">
        <v>1</v>
      </c>
    </row>
    <row r="2518" spans="1:579" x14ac:dyDescent="0.3">
      <c r="A2518" s="10" t="s">
        <v>2818</v>
      </c>
      <c r="B2518" s="10" t="s">
        <v>3066</v>
      </c>
      <c r="C2518" s="10" t="s">
        <v>3074</v>
      </c>
      <c r="D2518" s="10" t="s">
        <v>1643</v>
      </c>
      <c r="E2518" s="10"/>
      <c r="F2518" s="10" t="s">
        <v>950</v>
      </c>
      <c r="I2518" s="10" t="s">
        <v>1307</v>
      </c>
      <c r="J2518">
        <v>2014</v>
      </c>
      <c r="UX2518">
        <v>1</v>
      </c>
    </row>
    <row r="2519" spans="1:579" x14ac:dyDescent="0.3">
      <c r="A2519" s="10" t="s">
        <v>2818</v>
      </c>
      <c r="B2519" s="10" t="s">
        <v>3066</v>
      </c>
      <c r="C2519" s="10" t="s">
        <v>3074</v>
      </c>
      <c r="D2519" s="10" t="s">
        <v>1643</v>
      </c>
      <c r="E2519" s="10"/>
      <c r="F2519" s="10" t="s">
        <v>950</v>
      </c>
      <c r="I2519" s="10" t="s">
        <v>1307</v>
      </c>
      <c r="J2519">
        <v>2015</v>
      </c>
      <c r="UX2519">
        <v>0</v>
      </c>
    </row>
    <row r="2520" spans="1:579" x14ac:dyDescent="0.3">
      <c r="A2520" s="10" t="s">
        <v>2818</v>
      </c>
      <c r="B2520" s="10" t="s">
        <v>3066</v>
      </c>
      <c r="C2520" s="10" t="s">
        <v>3074</v>
      </c>
      <c r="D2520" s="10" t="s">
        <v>1643</v>
      </c>
      <c r="E2520" s="10"/>
      <c r="F2520" s="10" t="s">
        <v>950</v>
      </c>
      <c r="I2520" s="10" t="s">
        <v>1307</v>
      </c>
      <c r="J2520">
        <v>2016</v>
      </c>
      <c r="UX2520">
        <v>3</v>
      </c>
    </row>
    <row r="2521" spans="1:579" x14ac:dyDescent="0.3">
      <c r="A2521" s="10" t="s">
        <v>2818</v>
      </c>
      <c r="B2521" s="10" t="s">
        <v>3066</v>
      </c>
      <c r="C2521" s="10" t="s">
        <v>3074</v>
      </c>
      <c r="D2521" s="10" t="s">
        <v>1643</v>
      </c>
      <c r="E2521" s="10"/>
      <c r="F2521" s="10" t="s">
        <v>950</v>
      </c>
      <c r="I2521" s="10" t="s">
        <v>1307</v>
      </c>
      <c r="J2521">
        <v>2017</v>
      </c>
      <c r="UX2521">
        <v>2</v>
      </c>
    </row>
    <row r="2522" spans="1:579" x14ac:dyDescent="0.3">
      <c r="A2522" s="10" t="s">
        <v>2818</v>
      </c>
      <c r="B2522" s="10" t="s">
        <v>3066</v>
      </c>
      <c r="C2522" s="10" t="s">
        <v>3074</v>
      </c>
      <c r="D2522" s="10" t="s">
        <v>1643</v>
      </c>
      <c r="E2522" s="10"/>
      <c r="F2522" s="10" t="s">
        <v>950</v>
      </c>
      <c r="I2522" s="10" t="s">
        <v>1307</v>
      </c>
      <c r="J2522">
        <v>2018</v>
      </c>
      <c r="UX2522">
        <v>2</v>
      </c>
    </row>
    <row r="2523" spans="1:579" x14ac:dyDescent="0.3">
      <c r="A2523" s="10" t="s">
        <v>2818</v>
      </c>
      <c r="B2523" s="10" t="s">
        <v>3066</v>
      </c>
      <c r="C2523" s="10" t="s">
        <v>3074</v>
      </c>
      <c r="D2523" s="10" t="s">
        <v>1643</v>
      </c>
      <c r="E2523" s="10"/>
      <c r="F2523" s="10" t="s">
        <v>950</v>
      </c>
      <c r="I2523" s="10" t="s">
        <v>1307</v>
      </c>
      <c r="J2523">
        <v>2019</v>
      </c>
      <c r="UX2523">
        <v>2</v>
      </c>
    </row>
    <row r="2524" spans="1:579" x14ac:dyDescent="0.3">
      <c r="A2524" s="10" t="s">
        <v>2818</v>
      </c>
      <c r="B2524" s="10" t="s">
        <v>3066</v>
      </c>
      <c r="C2524" s="10" t="s">
        <v>3074</v>
      </c>
      <c r="D2524" s="10" t="s">
        <v>1662</v>
      </c>
      <c r="E2524" s="10"/>
      <c r="F2524" s="10" t="s">
        <v>950</v>
      </c>
      <c r="I2524" s="10" t="s">
        <v>1307</v>
      </c>
      <c r="J2524">
        <v>2013</v>
      </c>
      <c r="VG2524">
        <v>3</v>
      </c>
    </row>
    <row r="2525" spans="1:579" x14ac:dyDescent="0.3">
      <c r="A2525" s="10" t="s">
        <v>2818</v>
      </c>
      <c r="B2525" s="10" t="s">
        <v>3066</v>
      </c>
      <c r="C2525" s="10" t="s">
        <v>3074</v>
      </c>
      <c r="D2525" s="10" t="s">
        <v>1662</v>
      </c>
      <c r="E2525" s="10"/>
      <c r="F2525" s="10" t="s">
        <v>950</v>
      </c>
      <c r="I2525" s="10" t="s">
        <v>1307</v>
      </c>
      <c r="J2525">
        <v>2014</v>
      </c>
      <c r="VG2525">
        <v>0</v>
      </c>
    </row>
    <row r="2526" spans="1:579" x14ac:dyDescent="0.3">
      <c r="A2526" s="10" t="s">
        <v>2818</v>
      </c>
      <c r="B2526" s="10" t="s">
        <v>3066</v>
      </c>
      <c r="C2526" s="10" t="s">
        <v>3074</v>
      </c>
      <c r="D2526" s="10" t="s">
        <v>1662</v>
      </c>
      <c r="E2526" s="10"/>
      <c r="F2526" s="10" t="s">
        <v>950</v>
      </c>
      <c r="I2526" s="10" t="s">
        <v>1307</v>
      </c>
      <c r="J2526">
        <v>2015</v>
      </c>
      <c r="VG2526">
        <v>4</v>
      </c>
    </row>
    <row r="2527" spans="1:579" x14ac:dyDescent="0.3">
      <c r="A2527" s="10" t="s">
        <v>2818</v>
      </c>
      <c r="B2527" s="10" t="s">
        <v>3066</v>
      </c>
      <c r="C2527" s="10" t="s">
        <v>3074</v>
      </c>
      <c r="D2527" s="10" t="s">
        <v>1662</v>
      </c>
      <c r="E2527" s="10"/>
      <c r="F2527" s="10" t="s">
        <v>950</v>
      </c>
      <c r="I2527" s="10" t="s">
        <v>1307</v>
      </c>
      <c r="J2527">
        <v>2016</v>
      </c>
      <c r="VG2527">
        <v>2</v>
      </c>
    </row>
    <row r="2528" spans="1:579" x14ac:dyDescent="0.3">
      <c r="A2528" s="10" t="s">
        <v>2818</v>
      </c>
      <c r="B2528" s="10" t="s">
        <v>3066</v>
      </c>
      <c r="C2528" s="10" t="s">
        <v>3074</v>
      </c>
      <c r="D2528" s="10" t="s">
        <v>1662</v>
      </c>
      <c r="E2528" s="10"/>
      <c r="F2528" s="10" t="s">
        <v>950</v>
      </c>
      <c r="I2528" s="10" t="s">
        <v>1307</v>
      </c>
      <c r="J2528">
        <v>2017</v>
      </c>
      <c r="VG2528">
        <v>3</v>
      </c>
    </row>
    <row r="2529" spans="1:712" x14ac:dyDescent="0.3">
      <c r="A2529" s="10" t="s">
        <v>2818</v>
      </c>
      <c r="B2529" s="10" t="s">
        <v>3066</v>
      </c>
      <c r="C2529" s="10" t="s">
        <v>3074</v>
      </c>
      <c r="D2529" s="10" t="s">
        <v>1662</v>
      </c>
      <c r="E2529" s="10"/>
      <c r="F2529" s="10" t="s">
        <v>950</v>
      </c>
      <c r="I2529" s="10" t="s">
        <v>1307</v>
      </c>
      <c r="J2529">
        <v>2018</v>
      </c>
      <c r="VG2529">
        <v>4</v>
      </c>
    </row>
    <row r="2530" spans="1:712" x14ac:dyDescent="0.3">
      <c r="A2530" s="10" t="s">
        <v>2818</v>
      </c>
      <c r="B2530" s="10" t="s">
        <v>3066</v>
      </c>
      <c r="C2530" s="10" t="s">
        <v>3074</v>
      </c>
      <c r="D2530" s="10" t="s">
        <v>1662</v>
      </c>
      <c r="E2530" s="10"/>
      <c r="F2530" s="10" t="s">
        <v>950</v>
      </c>
      <c r="I2530" s="10" t="s">
        <v>1307</v>
      </c>
      <c r="J2530">
        <v>2019</v>
      </c>
      <c r="VG2530">
        <v>4</v>
      </c>
    </row>
    <row r="2531" spans="1:712" x14ac:dyDescent="0.3">
      <c r="A2531" s="10" t="s">
        <v>2818</v>
      </c>
      <c r="B2531" s="10" t="s">
        <v>3066</v>
      </c>
      <c r="C2531" s="10" t="s">
        <v>3074</v>
      </c>
      <c r="D2531" s="10" t="s">
        <v>1793</v>
      </c>
      <c r="E2531" s="10"/>
      <c r="F2531" s="10" t="s">
        <v>950</v>
      </c>
      <c r="I2531" s="10" t="s">
        <v>1307</v>
      </c>
      <c r="J2531">
        <v>2013</v>
      </c>
      <c r="XT2531">
        <v>4</v>
      </c>
    </row>
    <row r="2532" spans="1:712" x14ac:dyDescent="0.3">
      <c r="A2532" s="10" t="s">
        <v>2818</v>
      </c>
      <c r="B2532" s="10" t="s">
        <v>3066</v>
      </c>
      <c r="C2532" s="10" t="s">
        <v>3074</v>
      </c>
      <c r="D2532" s="10" t="s">
        <v>1793</v>
      </c>
      <c r="E2532" s="10"/>
      <c r="F2532" s="10" t="s">
        <v>950</v>
      </c>
      <c r="I2532" s="10" t="s">
        <v>1307</v>
      </c>
      <c r="J2532">
        <v>2014</v>
      </c>
      <c r="XT2532">
        <v>4</v>
      </c>
    </row>
    <row r="2533" spans="1:712" x14ac:dyDescent="0.3">
      <c r="A2533" s="10" t="s">
        <v>2818</v>
      </c>
      <c r="B2533" s="10" t="s">
        <v>3066</v>
      </c>
      <c r="C2533" s="10" t="s">
        <v>3074</v>
      </c>
      <c r="D2533" s="10" t="s">
        <v>1793</v>
      </c>
      <c r="E2533" s="10"/>
      <c r="F2533" s="10" t="s">
        <v>950</v>
      </c>
      <c r="I2533" s="10" t="s">
        <v>1307</v>
      </c>
      <c r="J2533">
        <v>2015</v>
      </c>
      <c r="XT2533">
        <v>4</v>
      </c>
    </row>
    <row r="2534" spans="1:712" x14ac:dyDescent="0.3">
      <c r="A2534" s="10" t="s">
        <v>2818</v>
      </c>
      <c r="B2534" s="10" t="s">
        <v>3066</v>
      </c>
      <c r="C2534" s="10" t="s">
        <v>3074</v>
      </c>
      <c r="D2534" s="10" t="s">
        <v>1793</v>
      </c>
      <c r="E2534" s="10"/>
      <c r="F2534" s="10" t="s">
        <v>950</v>
      </c>
      <c r="I2534" s="10" t="s">
        <v>1307</v>
      </c>
      <c r="J2534">
        <v>2016</v>
      </c>
      <c r="XT2534">
        <v>6</v>
      </c>
    </row>
    <row r="2535" spans="1:712" x14ac:dyDescent="0.3">
      <c r="A2535" s="10" t="s">
        <v>2818</v>
      </c>
      <c r="B2535" s="10" t="s">
        <v>3066</v>
      </c>
      <c r="C2535" s="10" t="s">
        <v>3074</v>
      </c>
      <c r="D2535" s="10" t="s">
        <v>1793</v>
      </c>
      <c r="E2535" s="10"/>
      <c r="F2535" s="10" t="s">
        <v>950</v>
      </c>
      <c r="I2535" s="10" t="s">
        <v>1307</v>
      </c>
      <c r="J2535">
        <v>2017</v>
      </c>
      <c r="XT2535">
        <v>8</v>
      </c>
    </row>
    <row r="2536" spans="1:712" x14ac:dyDescent="0.3">
      <c r="A2536" s="10" t="s">
        <v>2818</v>
      </c>
      <c r="B2536" s="10" t="s">
        <v>3066</v>
      </c>
      <c r="C2536" s="10" t="s">
        <v>3074</v>
      </c>
      <c r="D2536" s="10" t="s">
        <v>1793</v>
      </c>
      <c r="E2536" s="10"/>
      <c r="F2536" s="10" t="s">
        <v>950</v>
      </c>
      <c r="I2536" s="10" t="s">
        <v>1307</v>
      </c>
      <c r="J2536">
        <v>2018</v>
      </c>
      <c r="XT2536">
        <v>5</v>
      </c>
    </row>
    <row r="2537" spans="1:712" x14ac:dyDescent="0.3">
      <c r="A2537" s="10" t="s">
        <v>2818</v>
      </c>
      <c r="B2537" s="10" t="s">
        <v>3066</v>
      </c>
      <c r="C2537" s="10" t="s">
        <v>3074</v>
      </c>
      <c r="D2537" s="10" t="s">
        <v>1793</v>
      </c>
      <c r="E2537" s="10"/>
      <c r="F2537" s="10" t="s">
        <v>950</v>
      </c>
      <c r="I2537" s="10" t="s">
        <v>1307</v>
      </c>
      <c r="J2537">
        <v>2019</v>
      </c>
      <c r="XT2537">
        <v>5</v>
      </c>
    </row>
    <row r="2538" spans="1:712" x14ac:dyDescent="0.3">
      <c r="A2538" s="10" t="s">
        <v>2818</v>
      </c>
      <c r="B2538" s="10" t="s">
        <v>3066</v>
      </c>
      <c r="C2538" s="10" t="s">
        <v>3074</v>
      </c>
      <c r="D2538" s="10" t="s">
        <v>1931</v>
      </c>
      <c r="E2538" s="10"/>
      <c r="F2538" s="10" t="s">
        <v>950</v>
      </c>
      <c r="I2538" s="10" t="s">
        <v>1307</v>
      </c>
      <c r="J2538">
        <v>2013</v>
      </c>
      <c r="AAJ2538">
        <v>3</v>
      </c>
    </row>
    <row r="2539" spans="1:712" x14ac:dyDescent="0.3">
      <c r="A2539" s="10" t="s">
        <v>2818</v>
      </c>
      <c r="B2539" s="10" t="s">
        <v>3066</v>
      </c>
      <c r="C2539" s="10" t="s">
        <v>3074</v>
      </c>
      <c r="D2539" s="10" t="s">
        <v>1931</v>
      </c>
      <c r="E2539" s="10"/>
      <c r="F2539" s="10" t="s">
        <v>950</v>
      </c>
      <c r="I2539" s="10" t="s">
        <v>1307</v>
      </c>
      <c r="J2539">
        <v>2014</v>
      </c>
      <c r="AAJ2539">
        <v>1</v>
      </c>
    </row>
    <row r="2540" spans="1:712" x14ac:dyDescent="0.3">
      <c r="A2540" s="10" t="s">
        <v>2818</v>
      </c>
      <c r="B2540" s="10" t="s">
        <v>3066</v>
      </c>
      <c r="C2540" s="10" t="s">
        <v>3074</v>
      </c>
      <c r="D2540" s="10" t="s">
        <v>1931</v>
      </c>
      <c r="E2540" s="10"/>
      <c r="F2540" s="10" t="s">
        <v>950</v>
      </c>
      <c r="I2540" s="10" t="s">
        <v>1307</v>
      </c>
      <c r="J2540">
        <v>2015</v>
      </c>
      <c r="AAJ2540">
        <v>1</v>
      </c>
    </row>
    <row r="2541" spans="1:712" x14ac:dyDescent="0.3">
      <c r="A2541" s="10" t="s">
        <v>2818</v>
      </c>
      <c r="B2541" s="10" t="s">
        <v>3066</v>
      </c>
      <c r="C2541" s="10" t="s">
        <v>3074</v>
      </c>
      <c r="D2541" s="10" t="s">
        <v>1931</v>
      </c>
      <c r="E2541" s="10"/>
      <c r="F2541" s="10" t="s">
        <v>950</v>
      </c>
      <c r="I2541" s="10" t="s">
        <v>1307</v>
      </c>
      <c r="J2541">
        <v>2016</v>
      </c>
      <c r="AAJ2541">
        <v>3</v>
      </c>
    </row>
    <row r="2542" spans="1:712" x14ac:dyDescent="0.3">
      <c r="A2542" s="10" t="s">
        <v>2818</v>
      </c>
      <c r="B2542" s="10" t="s">
        <v>3066</v>
      </c>
      <c r="C2542" s="10" t="s">
        <v>3074</v>
      </c>
      <c r="D2542" s="10" t="s">
        <v>1931</v>
      </c>
      <c r="E2542" s="10"/>
      <c r="F2542" s="10" t="s">
        <v>950</v>
      </c>
      <c r="I2542" s="10" t="s">
        <v>1307</v>
      </c>
      <c r="J2542">
        <v>2017</v>
      </c>
      <c r="AAJ2542">
        <v>0</v>
      </c>
    </row>
    <row r="2543" spans="1:712" x14ac:dyDescent="0.3">
      <c r="A2543" s="10" t="s">
        <v>2818</v>
      </c>
      <c r="B2543" s="10" t="s">
        <v>3066</v>
      </c>
      <c r="C2543" s="10" t="s">
        <v>3074</v>
      </c>
      <c r="D2543" s="10" t="s">
        <v>1931</v>
      </c>
      <c r="E2543" s="10"/>
      <c r="F2543" s="10" t="s">
        <v>950</v>
      </c>
      <c r="I2543" s="10" t="s">
        <v>1307</v>
      </c>
      <c r="J2543">
        <v>2018</v>
      </c>
      <c r="AAJ2543">
        <v>5</v>
      </c>
    </row>
    <row r="2544" spans="1:712" x14ac:dyDescent="0.3">
      <c r="A2544" s="10" t="s">
        <v>2818</v>
      </c>
      <c r="B2544" s="10" t="s">
        <v>3066</v>
      </c>
      <c r="C2544" s="10" t="s">
        <v>3074</v>
      </c>
      <c r="D2544" s="10" t="s">
        <v>1931</v>
      </c>
      <c r="E2544" s="10"/>
      <c r="F2544" s="10" t="s">
        <v>950</v>
      </c>
      <c r="I2544" s="10" t="s">
        <v>1307</v>
      </c>
      <c r="J2544">
        <v>2019</v>
      </c>
      <c r="AAJ2544">
        <v>2</v>
      </c>
    </row>
    <row r="2545" spans="1:861" x14ac:dyDescent="0.3">
      <c r="A2545" s="10" t="s">
        <v>2818</v>
      </c>
      <c r="B2545" s="10" t="s">
        <v>3066</v>
      </c>
      <c r="C2545" s="10" t="s">
        <v>3074</v>
      </c>
      <c r="D2545" s="10" t="s">
        <v>1962</v>
      </c>
      <c r="E2545" s="10"/>
      <c r="F2545" s="10" t="s">
        <v>950</v>
      </c>
      <c r="I2545" s="10" t="s">
        <v>1307</v>
      </c>
      <c r="J2545">
        <v>2013</v>
      </c>
      <c r="AAY2545">
        <v>0</v>
      </c>
    </row>
    <row r="2546" spans="1:861" x14ac:dyDescent="0.3">
      <c r="A2546" s="10" t="s">
        <v>2818</v>
      </c>
      <c r="B2546" s="10" t="s">
        <v>3066</v>
      </c>
      <c r="C2546" s="10" t="s">
        <v>3074</v>
      </c>
      <c r="D2546" s="10" t="s">
        <v>1962</v>
      </c>
      <c r="E2546" s="10"/>
      <c r="F2546" s="10" t="s">
        <v>950</v>
      </c>
      <c r="I2546" s="10" t="s">
        <v>1307</v>
      </c>
      <c r="J2546">
        <v>2014</v>
      </c>
      <c r="AAY2546">
        <v>0</v>
      </c>
    </row>
    <row r="2547" spans="1:861" x14ac:dyDescent="0.3">
      <c r="A2547" s="10" t="s">
        <v>2818</v>
      </c>
      <c r="B2547" s="10" t="s">
        <v>3066</v>
      </c>
      <c r="C2547" s="10" t="s">
        <v>3074</v>
      </c>
      <c r="D2547" s="10" t="s">
        <v>1962</v>
      </c>
      <c r="E2547" s="10"/>
      <c r="F2547" s="10" t="s">
        <v>950</v>
      </c>
      <c r="I2547" s="10" t="s">
        <v>1307</v>
      </c>
      <c r="J2547">
        <v>2015</v>
      </c>
      <c r="AAY2547">
        <v>0</v>
      </c>
    </row>
    <row r="2548" spans="1:861" x14ac:dyDescent="0.3">
      <c r="A2548" s="10" t="s">
        <v>2818</v>
      </c>
      <c r="B2548" s="10" t="s">
        <v>3066</v>
      </c>
      <c r="C2548" s="10" t="s">
        <v>3074</v>
      </c>
      <c r="D2548" s="10" t="s">
        <v>1962</v>
      </c>
      <c r="E2548" s="10"/>
      <c r="F2548" s="10" t="s">
        <v>950</v>
      </c>
      <c r="I2548" s="10" t="s">
        <v>1307</v>
      </c>
      <c r="J2548">
        <v>2016</v>
      </c>
      <c r="AAY2548">
        <v>0</v>
      </c>
    </row>
    <row r="2549" spans="1:861" x14ac:dyDescent="0.3">
      <c r="A2549" s="10" t="s">
        <v>2818</v>
      </c>
      <c r="B2549" s="10" t="s">
        <v>3066</v>
      </c>
      <c r="C2549" s="10" t="s">
        <v>3074</v>
      </c>
      <c r="D2549" s="10" t="s">
        <v>1962</v>
      </c>
      <c r="E2549" s="10"/>
      <c r="F2549" s="10" t="s">
        <v>950</v>
      </c>
      <c r="I2549" s="10" t="s">
        <v>1307</v>
      </c>
      <c r="J2549">
        <v>2017</v>
      </c>
      <c r="AAY2549">
        <v>0</v>
      </c>
    </row>
    <row r="2550" spans="1:861" x14ac:dyDescent="0.3">
      <c r="A2550" s="10" t="s">
        <v>2818</v>
      </c>
      <c r="B2550" s="10" t="s">
        <v>3066</v>
      </c>
      <c r="C2550" s="10" t="s">
        <v>3074</v>
      </c>
      <c r="D2550" s="10" t="s">
        <v>1962</v>
      </c>
      <c r="E2550" s="10"/>
      <c r="F2550" s="10" t="s">
        <v>950</v>
      </c>
      <c r="I2550" s="10" t="s">
        <v>1307</v>
      </c>
      <c r="J2550">
        <v>2018</v>
      </c>
      <c r="AAY2550">
        <v>1</v>
      </c>
    </row>
    <row r="2551" spans="1:861" x14ac:dyDescent="0.3">
      <c r="A2551" s="10" t="s">
        <v>2818</v>
      </c>
      <c r="B2551" s="10" t="s">
        <v>3066</v>
      </c>
      <c r="C2551" s="10" t="s">
        <v>3074</v>
      </c>
      <c r="D2551" s="10" t="s">
        <v>1962</v>
      </c>
      <c r="E2551" s="10"/>
      <c r="F2551" s="10" t="s">
        <v>950</v>
      </c>
      <c r="I2551" s="10" t="s">
        <v>1307</v>
      </c>
      <c r="J2551">
        <v>2019</v>
      </c>
      <c r="AAY2551">
        <v>6</v>
      </c>
    </row>
    <row r="2552" spans="1:861" x14ac:dyDescent="0.3">
      <c r="A2552" s="10" t="s">
        <v>2818</v>
      </c>
      <c r="B2552" s="10" t="s">
        <v>3066</v>
      </c>
      <c r="C2552" s="10" t="s">
        <v>3074</v>
      </c>
      <c r="D2552" s="10" t="s">
        <v>1988</v>
      </c>
      <c r="E2552" s="10"/>
      <c r="F2552" s="10" t="s">
        <v>950</v>
      </c>
      <c r="I2552" s="10" t="s">
        <v>1307</v>
      </c>
      <c r="J2552">
        <v>2013</v>
      </c>
      <c r="ABL2552">
        <v>52</v>
      </c>
    </row>
    <row r="2553" spans="1:861" x14ac:dyDescent="0.3">
      <c r="A2553" s="10" t="s">
        <v>2818</v>
      </c>
      <c r="B2553" s="10" t="s">
        <v>3066</v>
      </c>
      <c r="C2553" s="10" t="s">
        <v>3074</v>
      </c>
      <c r="D2553" s="10" t="s">
        <v>1988</v>
      </c>
      <c r="E2553" s="10"/>
      <c r="F2553" s="10" t="s">
        <v>950</v>
      </c>
      <c r="I2553" s="10" t="s">
        <v>1307</v>
      </c>
      <c r="J2553">
        <v>2014</v>
      </c>
      <c r="ABL2553">
        <v>41</v>
      </c>
    </row>
    <row r="2554" spans="1:861" x14ac:dyDescent="0.3">
      <c r="A2554" s="10" t="s">
        <v>2818</v>
      </c>
      <c r="B2554" s="10" t="s">
        <v>3066</v>
      </c>
      <c r="C2554" s="10" t="s">
        <v>3074</v>
      </c>
      <c r="D2554" s="10" t="s">
        <v>1988</v>
      </c>
      <c r="E2554" s="10"/>
      <c r="F2554" s="10" t="s">
        <v>950</v>
      </c>
      <c r="I2554" s="10" t="s">
        <v>1307</v>
      </c>
      <c r="J2554">
        <v>2015</v>
      </c>
      <c r="ABL2554">
        <v>50</v>
      </c>
    </row>
    <row r="2555" spans="1:861" x14ac:dyDescent="0.3">
      <c r="A2555" s="10" t="s">
        <v>2818</v>
      </c>
      <c r="B2555" s="10" t="s">
        <v>3066</v>
      </c>
      <c r="C2555" s="10" t="s">
        <v>3074</v>
      </c>
      <c r="D2555" s="10" t="s">
        <v>1988</v>
      </c>
      <c r="E2555" s="10"/>
      <c r="F2555" s="10" t="s">
        <v>950</v>
      </c>
      <c r="I2555" s="10" t="s">
        <v>1307</v>
      </c>
      <c r="J2555">
        <v>2016</v>
      </c>
      <c r="ABL2555">
        <v>46</v>
      </c>
    </row>
    <row r="2556" spans="1:861" x14ac:dyDescent="0.3">
      <c r="A2556" s="10" t="s">
        <v>2818</v>
      </c>
      <c r="B2556" s="10" t="s">
        <v>3066</v>
      </c>
      <c r="C2556" s="10" t="s">
        <v>3074</v>
      </c>
      <c r="D2556" s="10" t="s">
        <v>1988</v>
      </c>
      <c r="E2556" s="10"/>
      <c r="F2556" s="10" t="s">
        <v>950</v>
      </c>
      <c r="I2556" s="10" t="s">
        <v>1307</v>
      </c>
      <c r="J2556">
        <v>2017</v>
      </c>
      <c r="ABL2556">
        <v>37</v>
      </c>
    </row>
    <row r="2557" spans="1:861" x14ac:dyDescent="0.3">
      <c r="A2557" s="10" t="s">
        <v>2818</v>
      </c>
      <c r="B2557" s="10" t="s">
        <v>3066</v>
      </c>
      <c r="C2557" s="10" t="s">
        <v>3074</v>
      </c>
      <c r="D2557" s="10" t="s">
        <v>1988</v>
      </c>
      <c r="E2557" s="10"/>
      <c r="F2557" s="10" t="s">
        <v>950</v>
      </c>
      <c r="I2557" s="10" t="s">
        <v>1307</v>
      </c>
      <c r="J2557">
        <v>2018</v>
      </c>
      <c r="ABL2557">
        <v>44</v>
      </c>
    </row>
    <row r="2558" spans="1:861" x14ac:dyDescent="0.3">
      <c r="A2558" s="10" t="s">
        <v>2818</v>
      </c>
      <c r="B2558" s="10" t="s">
        <v>3066</v>
      </c>
      <c r="C2558" s="10" t="s">
        <v>3074</v>
      </c>
      <c r="D2558" s="10" t="s">
        <v>1988</v>
      </c>
      <c r="E2558" s="10"/>
      <c r="F2558" s="10" t="s">
        <v>950</v>
      </c>
      <c r="I2558" s="10" t="s">
        <v>1307</v>
      </c>
      <c r="J2558">
        <v>2019</v>
      </c>
      <c r="ABL2558">
        <v>43</v>
      </c>
    </row>
    <row r="2559" spans="1:861" x14ac:dyDescent="0.3">
      <c r="A2559" s="10" t="s">
        <v>2818</v>
      </c>
      <c r="B2559" s="10" t="s">
        <v>3066</v>
      </c>
      <c r="C2559" s="10" t="s">
        <v>3074</v>
      </c>
      <c r="D2559" s="10" t="s">
        <v>2229</v>
      </c>
      <c r="E2559" s="10"/>
      <c r="F2559" s="10" t="s">
        <v>950</v>
      </c>
      <c r="I2559" s="10" t="s">
        <v>1307</v>
      </c>
      <c r="J2559">
        <v>2013</v>
      </c>
      <c r="AGC2559">
        <v>72</v>
      </c>
    </row>
    <row r="2560" spans="1:861" x14ac:dyDescent="0.3">
      <c r="A2560" s="10" t="s">
        <v>2818</v>
      </c>
      <c r="B2560" s="10" t="s">
        <v>3066</v>
      </c>
      <c r="C2560" s="10" t="s">
        <v>3074</v>
      </c>
      <c r="D2560" s="10" t="s">
        <v>2229</v>
      </c>
      <c r="E2560" s="10"/>
      <c r="F2560" s="10" t="s">
        <v>950</v>
      </c>
      <c r="I2560" s="10" t="s">
        <v>1307</v>
      </c>
      <c r="J2560">
        <v>2014</v>
      </c>
      <c r="AGC2560">
        <v>37</v>
      </c>
    </row>
    <row r="2561" spans="1:861" x14ac:dyDescent="0.3">
      <c r="A2561" s="10" t="s">
        <v>2818</v>
      </c>
      <c r="B2561" s="10" t="s">
        <v>3066</v>
      </c>
      <c r="C2561" s="10" t="s">
        <v>3074</v>
      </c>
      <c r="D2561" s="10" t="s">
        <v>2229</v>
      </c>
      <c r="E2561" s="10"/>
      <c r="F2561" s="10" t="s">
        <v>950</v>
      </c>
      <c r="I2561" s="10" t="s">
        <v>1307</v>
      </c>
      <c r="J2561">
        <v>2015</v>
      </c>
      <c r="AGC2561">
        <v>42</v>
      </c>
    </row>
    <row r="2562" spans="1:861" x14ac:dyDescent="0.3">
      <c r="A2562" s="10" t="s">
        <v>2818</v>
      </c>
      <c r="B2562" s="10" t="s">
        <v>3066</v>
      </c>
      <c r="C2562" s="10" t="s">
        <v>3074</v>
      </c>
      <c r="D2562" s="10" t="s">
        <v>2229</v>
      </c>
      <c r="E2562" s="10"/>
      <c r="F2562" s="10" t="s">
        <v>950</v>
      </c>
      <c r="I2562" s="10" t="s">
        <v>1307</v>
      </c>
      <c r="J2562">
        <v>2016</v>
      </c>
      <c r="AGC2562">
        <v>53</v>
      </c>
    </row>
    <row r="2563" spans="1:861" x14ac:dyDescent="0.3">
      <c r="A2563" s="10" t="s">
        <v>2818</v>
      </c>
      <c r="B2563" s="10" t="s">
        <v>3066</v>
      </c>
      <c r="C2563" s="10" t="s">
        <v>3074</v>
      </c>
      <c r="D2563" s="10" t="s">
        <v>2229</v>
      </c>
      <c r="E2563" s="10"/>
      <c r="F2563" s="10" t="s">
        <v>950</v>
      </c>
      <c r="I2563" s="10" t="s">
        <v>1307</v>
      </c>
      <c r="J2563">
        <v>2017</v>
      </c>
      <c r="AGC2563">
        <v>50</v>
      </c>
    </row>
    <row r="2564" spans="1:861" x14ac:dyDescent="0.3">
      <c r="A2564" s="10" t="s">
        <v>2818</v>
      </c>
      <c r="B2564" s="10" t="s">
        <v>3066</v>
      </c>
      <c r="C2564" s="10" t="s">
        <v>3074</v>
      </c>
      <c r="D2564" s="10" t="s">
        <v>2229</v>
      </c>
      <c r="E2564" s="10"/>
      <c r="F2564" s="10" t="s">
        <v>950</v>
      </c>
      <c r="I2564" s="10" t="s">
        <v>1307</v>
      </c>
      <c r="J2564">
        <v>2018</v>
      </c>
      <c r="AGC2564">
        <v>4</v>
      </c>
    </row>
    <row r="2565" spans="1:861" x14ac:dyDescent="0.3">
      <c r="A2565" s="10" t="s">
        <v>2818</v>
      </c>
      <c r="B2565" s="10" t="s">
        <v>3066</v>
      </c>
      <c r="C2565" s="10" t="s">
        <v>3074</v>
      </c>
      <c r="D2565" s="10" t="s">
        <v>2229</v>
      </c>
      <c r="E2565" s="10"/>
      <c r="F2565" s="10" t="s">
        <v>950</v>
      </c>
      <c r="I2565" s="10" t="s">
        <v>1307</v>
      </c>
      <c r="J2565">
        <v>2019</v>
      </c>
      <c r="AGC2565">
        <v>1</v>
      </c>
    </row>
    <row r="2566" spans="1:861" x14ac:dyDescent="0.3">
      <c r="A2566" s="10" t="s">
        <v>2818</v>
      </c>
      <c r="B2566" s="10" t="s">
        <v>3066</v>
      </c>
      <c r="C2566" s="10" t="s">
        <v>3080</v>
      </c>
      <c r="D2566" s="10" t="s">
        <v>1446</v>
      </c>
      <c r="E2566" s="10"/>
      <c r="F2566" s="10" t="s">
        <v>950</v>
      </c>
      <c r="I2566" s="10" t="s">
        <v>1307</v>
      </c>
      <c r="J2566">
        <v>2013</v>
      </c>
      <c r="RG2566">
        <v>16</v>
      </c>
    </row>
    <row r="2567" spans="1:861" x14ac:dyDescent="0.3">
      <c r="A2567" s="10" t="s">
        <v>2818</v>
      </c>
      <c r="B2567" s="10" t="s">
        <v>3066</v>
      </c>
      <c r="C2567" s="10" t="s">
        <v>3080</v>
      </c>
      <c r="D2567" s="10" t="s">
        <v>1446</v>
      </c>
      <c r="E2567" s="10"/>
      <c r="F2567" s="10" t="s">
        <v>950</v>
      </c>
      <c r="I2567" s="10" t="s">
        <v>1307</v>
      </c>
      <c r="J2567">
        <v>2014</v>
      </c>
      <c r="RG2567">
        <v>15</v>
      </c>
    </row>
    <row r="2568" spans="1:861" x14ac:dyDescent="0.3">
      <c r="A2568" s="10" t="s">
        <v>2818</v>
      </c>
      <c r="B2568" s="10" t="s">
        <v>3066</v>
      </c>
      <c r="C2568" s="10" t="s">
        <v>3080</v>
      </c>
      <c r="D2568" s="10" t="s">
        <v>1446</v>
      </c>
      <c r="E2568" s="10"/>
      <c r="F2568" s="10" t="s">
        <v>950</v>
      </c>
      <c r="I2568" s="10" t="s">
        <v>1307</v>
      </c>
      <c r="J2568">
        <v>2015</v>
      </c>
      <c r="RG2568">
        <v>17</v>
      </c>
    </row>
    <row r="2569" spans="1:861" x14ac:dyDescent="0.3">
      <c r="A2569" s="10" t="s">
        <v>2818</v>
      </c>
      <c r="B2569" s="10" t="s">
        <v>3066</v>
      </c>
      <c r="C2569" s="10" t="s">
        <v>3080</v>
      </c>
      <c r="D2569" s="10" t="s">
        <v>1446</v>
      </c>
      <c r="E2569" s="10"/>
      <c r="F2569" s="10" t="s">
        <v>950</v>
      </c>
      <c r="I2569" s="10" t="s">
        <v>1307</v>
      </c>
      <c r="J2569">
        <v>2016</v>
      </c>
      <c r="RG2569">
        <v>12</v>
      </c>
    </row>
    <row r="2570" spans="1:861" x14ac:dyDescent="0.3">
      <c r="A2570" s="10" t="s">
        <v>2818</v>
      </c>
      <c r="B2570" s="10" t="s">
        <v>3066</v>
      </c>
      <c r="C2570" s="10" t="s">
        <v>3080</v>
      </c>
      <c r="D2570" s="10" t="s">
        <v>1446</v>
      </c>
      <c r="E2570" s="10"/>
      <c r="F2570" s="10" t="s">
        <v>950</v>
      </c>
      <c r="I2570" s="10" t="s">
        <v>1307</v>
      </c>
      <c r="J2570">
        <v>2017</v>
      </c>
      <c r="RG2570">
        <v>7</v>
      </c>
    </row>
    <row r="2571" spans="1:861" x14ac:dyDescent="0.3">
      <c r="A2571" s="10" t="s">
        <v>2818</v>
      </c>
      <c r="B2571" s="10" t="s">
        <v>3066</v>
      </c>
      <c r="C2571" s="10" t="s">
        <v>3080</v>
      </c>
      <c r="D2571" s="10" t="s">
        <v>1446</v>
      </c>
      <c r="E2571" s="10"/>
      <c r="F2571" s="10" t="s">
        <v>950</v>
      </c>
      <c r="I2571" s="10" t="s">
        <v>1307</v>
      </c>
      <c r="J2571">
        <v>2018</v>
      </c>
      <c r="RG2571">
        <v>9</v>
      </c>
    </row>
    <row r="2572" spans="1:861" x14ac:dyDescent="0.3">
      <c r="A2572" s="10" t="s">
        <v>2818</v>
      </c>
      <c r="B2572" s="10" t="s">
        <v>3066</v>
      </c>
      <c r="C2572" s="10" t="s">
        <v>3080</v>
      </c>
      <c r="D2572" s="10" t="s">
        <v>1446</v>
      </c>
      <c r="E2572" s="10"/>
      <c r="F2572" s="10" t="s">
        <v>950</v>
      </c>
      <c r="I2572" s="10" t="s">
        <v>1307</v>
      </c>
      <c r="J2572">
        <v>2019</v>
      </c>
      <c r="RG2572">
        <v>10</v>
      </c>
    </row>
    <row r="2573" spans="1:861" x14ac:dyDescent="0.3">
      <c r="A2573" s="10" t="s">
        <v>2818</v>
      </c>
      <c r="B2573" s="10" t="s">
        <v>3066</v>
      </c>
      <c r="C2573" s="10" t="s">
        <v>3080</v>
      </c>
      <c r="D2573" s="10" t="s">
        <v>1578</v>
      </c>
      <c r="E2573" s="10"/>
      <c r="F2573" s="10" t="s">
        <v>950</v>
      </c>
      <c r="I2573" s="10" t="s">
        <v>1307</v>
      </c>
      <c r="J2573">
        <v>2013</v>
      </c>
      <c r="TR2573">
        <v>1</v>
      </c>
    </row>
    <row r="2574" spans="1:861" x14ac:dyDescent="0.3">
      <c r="A2574" s="10" t="s">
        <v>2818</v>
      </c>
      <c r="B2574" s="10" t="s">
        <v>3066</v>
      </c>
      <c r="C2574" s="10" t="s">
        <v>3080</v>
      </c>
      <c r="D2574" s="10" t="s">
        <v>1578</v>
      </c>
      <c r="E2574" s="10"/>
      <c r="F2574" s="10" t="s">
        <v>950</v>
      </c>
      <c r="I2574" s="10" t="s">
        <v>1307</v>
      </c>
      <c r="J2574">
        <v>2014</v>
      </c>
      <c r="TR2574">
        <v>3</v>
      </c>
    </row>
    <row r="2575" spans="1:861" x14ac:dyDescent="0.3">
      <c r="A2575" s="10" t="s">
        <v>2818</v>
      </c>
      <c r="B2575" s="10" t="s">
        <v>3066</v>
      </c>
      <c r="C2575" s="10" t="s">
        <v>3080</v>
      </c>
      <c r="D2575" s="10" t="s">
        <v>1578</v>
      </c>
      <c r="E2575" s="10"/>
      <c r="F2575" s="10" t="s">
        <v>950</v>
      </c>
      <c r="I2575" s="10" t="s">
        <v>1307</v>
      </c>
      <c r="J2575">
        <v>2015</v>
      </c>
      <c r="TR2575">
        <v>7</v>
      </c>
    </row>
    <row r="2576" spans="1:861" x14ac:dyDescent="0.3">
      <c r="A2576" s="10" t="s">
        <v>2818</v>
      </c>
      <c r="B2576" s="10" t="s">
        <v>3066</v>
      </c>
      <c r="C2576" s="10" t="s">
        <v>3080</v>
      </c>
      <c r="D2576" s="10" t="s">
        <v>1578</v>
      </c>
      <c r="E2576" s="10"/>
      <c r="F2576" s="10" t="s">
        <v>950</v>
      </c>
      <c r="I2576" s="10" t="s">
        <v>1307</v>
      </c>
      <c r="J2576">
        <v>2016</v>
      </c>
      <c r="TR2576">
        <v>4</v>
      </c>
    </row>
    <row r="2577" spans="1:641" x14ac:dyDescent="0.3">
      <c r="A2577" s="10" t="s">
        <v>2818</v>
      </c>
      <c r="B2577" s="10" t="s">
        <v>3066</v>
      </c>
      <c r="C2577" s="10" t="s">
        <v>3080</v>
      </c>
      <c r="D2577" s="10" t="s">
        <v>1578</v>
      </c>
      <c r="E2577" s="10"/>
      <c r="F2577" s="10" t="s">
        <v>950</v>
      </c>
      <c r="I2577" s="10" t="s">
        <v>1307</v>
      </c>
      <c r="J2577">
        <v>2017</v>
      </c>
      <c r="TR2577">
        <v>1</v>
      </c>
    </row>
    <row r="2578" spans="1:641" x14ac:dyDescent="0.3">
      <c r="A2578" s="10" t="s">
        <v>2818</v>
      </c>
      <c r="B2578" s="10" t="s">
        <v>3066</v>
      </c>
      <c r="C2578" s="10" t="s">
        <v>3080</v>
      </c>
      <c r="D2578" s="10" t="s">
        <v>1578</v>
      </c>
      <c r="E2578" s="10"/>
      <c r="F2578" s="10" t="s">
        <v>950</v>
      </c>
      <c r="I2578" s="10" t="s">
        <v>1307</v>
      </c>
      <c r="J2578">
        <v>2018</v>
      </c>
      <c r="TR2578">
        <v>1</v>
      </c>
    </row>
    <row r="2579" spans="1:641" x14ac:dyDescent="0.3">
      <c r="A2579" s="10" t="s">
        <v>2818</v>
      </c>
      <c r="B2579" s="10" t="s">
        <v>3066</v>
      </c>
      <c r="C2579" s="10" t="s">
        <v>3080</v>
      </c>
      <c r="D2579" s="10" t="s">
        <v>1578</v>
      </c>
      <c r="E2579" s="10"/>
      <c r="F2579" s="10" t="s">
        <v>950</v>
      </c>
      <c r="I2579" s="10" t="s">
        <v>1307</v>
      </c>
      <c r="J2579">
        <v>2019</v>
      </c>
      <c r="TR2579">
        <v>3</v>
      </c>
    </row>
    <row r="2580" spans="1:641" x14ac:dyDescent="0.3">
      <c r="A2580" s="10" t="s">
        <v>2818</v>
      </c>
      <c r="B2580" s="10" t="s">
        <v>3066</v>
      </c>
      <c r="C2580" s="10" t="s">
        <v>3080</v>
      </c>
      <c r="D2580" s="10" t="s">
        <v>1605</v>
      </c>
      <c r="E2580" s="10"/>
      <c r="F2580" s="10" t="s">
        <v>950</v>
      </c>
      <c r="I2580" s="10" t="s">
        <v>1307</v>
      </c>
      <c r="J2580">
        <v>2013</v>
      </c>
      <c r="UE2580">
        <v>2</v>
      </c>
    </row>
    <row r="2581" spans="1:641" x14ac:dyDescent="0.3">
      <c r="A2581" s="10" t="s">
        <v>2818</v>
      </c>
      <c r="B2581" s="10" t="s">
        <v>3066</v>
      </c>
      <c r="C2581" s="10" t="s">
        <v>3080</v>
      </c>
      <c r="D2581" s="10" t="s">
        <v>1605</v>
      </c>
      <c r="E2581" s="10"/>
      <c r="F2581" s="10" t="s">
        <v>950</v>
      </c>
      <c r="I2581" s="10" t="s">
        <v>1307</v>
      </c>
      <c r="J2581">
        <v>2014</v>
      </c>
      <c r="UE2581">
        <v>7</v>
      </c>
    </row>
    <row r="2582" spans="1:641" x14ac:dyDescent="0.3">
      <c r="A2582" s="10" t="s">
        <v>2818</v>
      </c>
      <c r="B2582" s="10" t="s">
        <v>3066</v>
      </c>
      <c r="C2582" s="10" t="s">
        <v>3080</v>
      </c>
      <c r="D2582" s="10" t="s">
        <v>1605</v>
      </c>
      <c r="E2582" s="10"/>
      <c r="F2582" s="10" t="s">
        <v>950</v>
      </c>
      <c r="I2582" s="10" t="s">
        <v>1307</v>
      </c>
      <c r="J2582">
        <v>2015</v>
      </c>
      <c r="UE2582">
        <v>4</v>
      </c>
    </row>
    <row r="2583" spans="1:641" x14ac:dyDescent="0.3">
      <c r="A2583" s="10" t="s">
        <v>2818</v>
      </c>
      <c r="B2583" s="10" t="s">
        <v>3066</v>
      </c>
      <c r="C2583" s="10" t="s">
        <v>3080</v>
      </c>
      <c r="D2583" s="10" t="s">
        <v>1605</v>
      </c>
      <c r="E2583" s="10"/>
      <c r="F2583" s="10" t="s">
        <v>950</v>
      </c>
      <c r="I2583" s="10" t="s">
        <v>1307</v>
      </c>
      <c r="J2583">
        <v>2016</v>
      </c>
      <c r="UE2583">
        <v>7</v>
      </c>
    </row>
    <row r="2584" spans="1:641" x14ac:dyDescent="0.3">
      <c r="A2584" s="10" t="s">
        <v>2818</v>
      </c>
      <c r="B2584" s="10" t="s">
        <v>3066</v>
      </c>
      <c r="C2584" s="10" t="s">
        <v>3080</v>
      </c>
      <c r="D2584" s="10" t="s">
        <v>1605</v>
      </c>
      <c r="E2584" s="10"/>
      <c r="F2584" s="10" t="s">
        <v>950</v>
      </c>
      <c r="I2584" s="10" t="s">
        <v>1307</v>
      </c>
      <c r="J2584">
        <v>2017</v>
      </c>
      <c r="UE2584">
        <v>5</v>
      </c>
    </row>
    <row r="2585" spans="1:641" x14ac:dyDescent="0.3">
      <c r="A2585" s="10" t="s">
        <v>2818</v>
      </c>
      <c r="B2585" s="10" t="s">
        <v>3066</v>
      </c>
      <c r="C2585" s="10" t="s">
        <v>3080</v>
      </c>
      <c r="D2585" s="10" t="s">
        <v>1605</v>
      </c>
      <c r="E2585" s="10"/>
      <c r="F2585" s="10" t="s">
        <v>950</v>
      </c>
      <c r="I2585" s="10" t="s">
        <v>1307</v>
      </c>
      <c r="J2585">
        <v>2018</v>
      </c>
      <c r="UE2585">
        <v>10</v>
      </c>
    </row>
    <row r="2586" spans="1:641" x14ac:dyDescent="0.3">
      <c r="A2586" s="10" t="s">
        <v>2818</v>
      </c>
      <c r="B2586" s="10" t="s">
        <v>3066</v>
      </c>
      <c r="C2586" s="10" t="s">
        <v>3080</v>
      </c>
      <c r="D2586" s="10" t="s">
        <v>1605</v>
      </c>
      <c r="E2586" s="10"/>
      <c r="F2586" s="10" t="s">
        <v>950</v>
      </c>
      <c r="I2586" s="10" t="s">
        <v>1307</v>
      </c>
      <c r="J2586">
        <v>2019</v>
      </c>
      <c r="UE2586">
        <v>8</v>
      </c>
    </row>
    <row r="2587" spans="1:641" x14ac:dyDescent="0.3">
      <c r="A2587" s="10" t="s">
        <v>2818</v>
      </c>
      <c r="B2587" s="10" t="s">
        <v>3066</v>
      </c>
      <c r="C2587" s="10" t="s">
        <v>3080</v>
      </c>
      <c r="D2587" s="10" t="s">
        <v>1787</v>
      </c>
      <c r="E2587" s="10"/>
      <c r="F2587" s="10" t="s">
        <v>950</v>
      </c>
      <c r="I2587" s="10" t="s">
        <v>1307</v>
      </c>
      <c r="J2587">
        <v>2013</v>
      </c>
      <c r="XQ2587">
        <v>67</v>
      </c>
    </row>
    <row r="2588" spans="1:641" x14ac:dyDescent="0.3">
      <c r="A2588" s="10" t="s">
        <v>2818</v>
      </c>
      <c r="B2588" s="10" t="s">
        <v>3066</v>
      </c>
      <c r="C2588" s="10" t="s">
        <v>3080</v>
      </c>
      <c r="D2588" s="10" t="s">
        <v>1787</v>
      </c>
      <c r="E2588" s="10"/>
      <c r="F2588" s="10" t="s">
        <v>950</v>
      </c>
      <c r="I2588" s="10" t="s">
        <v>1307</v>
      </c>
      <c r="J2588">
        <v>2014</v>
      </c>
      <c r="XQ2588">
        <v>54</v>
      </c>
    </row>
    <row r="2589" spans="1:641" x14ac:dyDescent="0.3">
      <c r="A2589" s="10" t="s">
        <v>2818</v>
      </c>
      <c r="B2589" s="10" t="s">
        <v>3066</v>
      </c>
      <c r="C2589" s="10" t="s">
        <v>3080</v>
      </c>
      <c r="D2589" s="10" t="s">
        <v>1787</v>
      </c>
      <c r="E2589" s="10"/>
      <c r="F2589" s="10" t="s">
        <v>950</v>
      </c>
      <c r="I2589" s="10" t="s">
        <v>1307</v>
      </c>
      <c r="J2589">
        <v>2015</v>
      </c>
      <c r="XQ2589">
        <v>34</v>
      </c>
    </row>
    <row r="2590" spans="1:641" x14ac:dyDescent="0.3">
      <c r="A2590" s="10" t="s">
        <v>2818</v>
      </c>
      <c r="B2590" s="10" t="s">
        <v>3066</v>
      </c>
      <c r="C2590" s="10" t="s">
        <v>3080</v>
      </c>
      <c r="D2590" s="10" t="s">
        <v>1787</v>
      </c>
      <c r="E2590" s="10"/>
      <c r="F2590" s="10" t="s">
        <v>950</v>
      </c>
      <c r="I2590" s="10" t="s">
        <v>1307</v>
      </c>
      <c r="J2590">
        <v>2016</v>
      </c>
      <c r="XQ2590">
        <v>24</v>
      </c>
    </row>
    <row r="2591" spans="1:641" x14ac:dyDescent="0.3">
      <c r="A2591" s="10" t="s">
        <v>2818</v>
      </c>
      <c r="B2591" s="10" t="s">
        <v>3066</v>
      </c>
      <c r="C2591" s="10" t="s">
        <v>3080</v>
      </c>
      <c r="D2591" s="10" t="s">
        <v>1787</v>
      </c>
      <c r="E2591" s="10"/>
      <c r="F2591" s="10" t="s">
        <v>950</v>
      </c>
      <c r="I2591" s="10" t="s">
        <v>1307</v>
      </c>
      <c r="J2591">
        <v>2017</v>
      </c>
      <c r="XQ2591">
        <v>22</v>
      </c>
    </row>
    <row r="2592" spans="1:641" x14ac:dyDescent="0.3">
      <c r="A2592" s="10" t="s">
        <v>2818</v>
      </c>
      <c r="B2592" s="10" t="s">
        <v>3066</v>
      </c>
      <c r="C2592" s="10" t="s">
        <v>3080</v>
      </c>
      <c r="D2592" s="10" t="s">
        <v>1787</v>
      </c>
      <c r="E2592" s="10"/>
      <c r="F2592" s="10" t="s">
        <v>950</v>
      </c>
      <c r="I2592" s="10" t="s">
        <v>1307</v>
      </c>
      <c r="J2592">
        <v>2018</v>
      </c>
      <c r="XQ2592">
        <v>17</v>
      </c>
    </row>
    <row r="2593" spans="1:824" x14ac:dyDescent="0.3">
      <c r="A2593" s="10" t="s">
        <v>2818</v>
      </c>
      <c r="B2593" s="10" t="s">
        <v>3066</v>
      </c>
      <c r="C2593" s="10" t="s">
        <v>3080</v>
      </c>
      <c r="D2593" s="10" t="s">
        <v>1787</v>
      </c>
      <c r="E2593" s="10"/>
      <c r="F2593" s="10" t="s">
        <v>950</v>
      </c>
      <c r="I2593" s="10" t="s">
        <v>1307</v>
      </c>
      <c r="J2593">
        <v>2019</v>
      </c>
      <c r="XQ2593">
        <v>25</v>
      </c>
    </row>
    <row r="2594" spans="1:824" x14ac:dyDescent="0.3">
      <c r="A2594" s="10" t="s">
        <v>2818</v>
      </c>
      <c r="B2594" s="10" t="s">
        <v>3066</v>
      </c>
      <c r="C2594" s="10" t="s">
        <v>3080</v>
      </c>
      <c r="D2594" s="10" t="s">
        <v>959</v>
      </c>
      <c r="E2594" s="10"/>
      <c r="F2594" s="10" t="s">
        <v>950</v>
      </c>
      <c r="I2594" s="10" t="s">
        <v>1307</v>
      </c>
      <c r="J2594">
        <v>2013</v>
      </c>
      <c r="ZU2594">
        <v>2632</v>
      </c>
    </row>
    <row r="2595" spans="1:824" x14ac:dyDescent="0.3">
      <c r="A2595" s="10" t="s">
        <v>2818</v>
      </c>
      <c r="B2595" s="10" t="s">
        <v>3066</v>
      </c>
      <c r="C2595" s="10" t="s">
        <v>3080</v>
      </c>
      <c r="D2595" s="10" t="s">
        <v>959</v>
      </c>
      <c r="E2595" s="10"/>
      <c r="F2595" s="10" t="s">
        <v>950</v>
      </c>
      <c r="I2595" s="10" t="s">
        <v>1307</v>
      </c>
      <c r="J2595">
        <v>2014</v>
      </c>
      <c r="ZU2595">
        <v>3614</v>
      </c>
    </row>
    <row r="2596" spans="1:824" x14ac:dyDescent="0.3">
      <c r="A2596" s="10" t="s">
        <v>2818</v>
      </c>
      <c r="B2596" s="10" t="s">
        <v>3066</v>
      </c>
      <c r="C2596" s="10" t="s">
        <v>3080</v>
      </c>
      <c r="D2596" s="10" t="s">
        <v>959</v>
      </c>
      <c r="E2596" s="10"/>
      <c r="F2596" s="10" t="s">
        <v>950</v>
      </c>
      <c r="I2596" s="10" t="s">
        <v>1307</v>
      </c>
      <c r="J2596">
        <v>2015</v>
      </c>
      <c r="ZU2596">
        <v>4905</v>
      </c>
    </row>
    <row r="2597" spans="1:824" x14ac:dyDescent="0.3">
      <c r="A2597" s="10" t="s">
        <v>2818</v>
      </c>
      <c r="B2597" s="10" t="s">
        <v>3066</v>
      </c>
      <c r="C2597" s="10" t="s">
        <v>3080</v>
      </c>
      <c r="D2597" s="10" t="s">
        <v>959</v>
      </c>
      <c r="E2597" s="10"/>
      <c r="F2597" s="10" t="s">
        <v>950</v>
      </c>
      <c r="I2597" s="10" t="s">
        <v>1307</v>
      </c>
      <c r="J2597">
        <v>2016</v>
      </c>
      <c r="ZU2597">
        <v>5491</v>
      </c>
    </row>
    <row r="2598" spans="1:824" x14ac:dyDescent="0.3">
      <c r="A2598" s="10" t="s">
        <v>2818</v>
      </c>
      <c r="B2598" s="10" t="s">
        <v>3066</v>
      </c>
      <c r="C2598" s="10" t="s">
        <v>3080</v>
      </c>
      <c r="D2598" s="10" t="s">
        <v>959</v>
      </c>
      <c r="E2598" s="10"/>
      <c r="F2598" s="10" t="s">
        <v>950</v>
      </c>
      <c r="I2598" s="10" t="s">
        <v>1307</v>
      </c>
      <c r="J2598">
        <v>2017</v>
      </c>
      <c r="ZU2598">
        <v>4119</v>
      </c>
    </row>
    <row r="2599" spans="1:824" x14ac:dyDescent="0.3">
      <c r="A2599" s="10" t="s">
        <v>2818</v>
      </c>
      <c r="B2599" s="10" t="s">
        <v>3066</v>
      </c>
      <c r="C2599" s="10" t="s">
        <v>3080</v>
      </c>
      <c r="D2599" s="10" t="s">
        <v>959</v>
      </c>
      <c r="E2599" s="10"/>
      <c r="F2599" s="10" t="s">
        <v>950</v>
      </c>
      <c r="I2599" s="10" t="s">
        <v>1307</v>
      </c>
      <c r="J2599">
        <v>2018</v>
      </c>
      <c r="ZU2599">
        <v>3474</v>
      </c>
    </row>
    <row r="2600" spans="1:824" x14ac:dyDescent="0.3">
      <c r="A2600" s="10" t="s">
        <v>2818</v>
      </c>
      <c r="B2600" s="10" t="s">
        <v>3066</v>
      </c>
      <c r="C2600" s="10" t="s">
        <v>3080</v>
      </c>
      <c r="D2600" s="10" t="s">
        <v>959</v>
      </c>
      <c r="E2600" s="10"/>
      <c r="F2600" s="10" t="s">
        <v>950</v>
      </c>
      <c r="I2600" s="10" t="s">
        <v>1307</v>
      </c>
      <c r="J2600">
        <v>2019</v>
      </c>
      <c r="ZU2600">
        <v>3701</v>
      </c>
    </row>
    <row r="2601" spans="1:824" x14ac:dyDescent="0.3">
      <c r="A2601" s="10" t="s">
        <v>2818</v>
      </c>
      <c r="B2601" s="10" t="s">
        <v>3066</v>
      </c>
      <c r="C2601" s="10" t="s">
        <v>3080</v>
      </c>
      <c r="D2601" s="10" t="s">
        <v>2155</v>
      </c>
      <c r="E2601" s="10"/>
      <c r="F2601" s="10" t="s">
        <v>950</v>
      </c>
      <c r="I2601" s="10" t="s">
        <v>1307</v>
      </c>
      <c r="J2601">
        <v>2013</v>
      </c>
      <c r="AER2601">
        <v>48</v>
      </c>
    </row>
    <row r="2602" spans="1:824" x14ac:dyDescent="0.3">
      <c r="A2602" s="10" t="s">
        <v>2818</v>
      </c>
      <c r="B2602" s="10" t="s">
        <v>3066</v>
      </c>
      <c r="C2602" s="10" t="s">
        <v>3080</v>
      </c>
      <c r="D2602" s="10" t="s">
        <v>2155</v>
      </c>
      <c r="E2602" s="10"/>
      <c r="F2602" s="10" t="s">
        <v>950</v>
      </c>
      <c r="I2602" s="10" t="s">
        <v>1307</v>
      </c>
      <c r="J2602">
        <v>2014</v>
      </c>
      <c r="AER2602">
        <v>54</v>
      </c>
    </row>
    <row r="2603" spans="1:824" x14ac:dyDescent="0.3">
      <c r="A2603" s="10" t="s">
        <v>2818</v>
      </c>
      <c r="B2603" s="10" t="s">
        <v>3066</v>
      </c>
      <c r="C2603" s="10" t="s">
        <v>3080</v>
      </c>
      <c r="D2603" s="10" t="s">
        <v>2155</v>
      </c>
      <c r="E2603" s="10"/>
      <c r="F2603" s="10" t="s">
        <v>950</v>
      </c>
      <c r="I2603" s="10" t="s">
        <v>1307</v>
      </c>
      <c r="J2603">
        <v>2015</v>
      </c>
      <c r="AER2603">
        <v>48</v>
      </c>
    </row>
    <row r="2604" spans="1:824" x14ac:dyDescent="0.3">
      <c r="A2604" s="10" t="s">
        <v>2818</v>
      </c>
      <c r="B2604" s="10" t="s">
        <v>3066</v>
      </c>
      <c r="C2604" s="10" t="s">
        <v>3080</v>
      </c>
      <c r="D2604" s="10" t="s">
        <v>2155</v>
      </c>
      <c r="E2604" s="10"/>
      <c r="F2604" s="10" t="s">
        <v>950</v>
      </c>
      <c r="I2604" s="10" t="s">
        <v>1307</v>
      </c>
      <c r="J2604">
        <v>2016</v>
      </c>
      <c r="AER2604">
        <v>64</v>
      </c>
    </row>
    <row r="2605" spans="1:824" x14ac:dyDescent="0.3">
      <c r="A2605" s="10" t="s">
        <v>2818</v>
      </c>
      <c r="B2605" s="10" t="s">
        <v>3066</v>
      </c>
      <c r="C2605" s="10" t="s">
        <v>3080</v>
      </c>
      <c r="D2605" s="10" t="s">
        <v>2155</v>
      </c>
      <c r="E2605" s="10"/>
      <c r="F2605" s="10" t="s">
        <v>950</v>
      </c>
      <c r="I2605" s="10" t="s">
        <v>1307</v>
      </c>
      <c r="J2605">
        <v>2017</v>
      </c>
      <c r="AER2605">
        <v>51</v>
      </c>
    </row>
    <row r="2606" spans="1:824" x14ac:dyDescent="0.3">
      <c r="A2606" s="10" t="s">
        <v>2818</v>
      </c>
      <c r="B2606" s="10" t="s">
        <v>3066</v>
      </c>
      <c r="C2606" s="10" t="s">
        <v>3080</v>
      </c>
      <c r="D2606" s="10" t="s">
        <v>2155</v>
      </c>
      <c r="E2606" s="10"/>
      <c r="F2606" s="10" t="s">
        <v>950</v>
      </c>
      <c r="I2606" s="10" t="s">
        <v>1307</v>
      </c>
      <c r="J2606">
        <v>2018</v>
      </c>
      <c r="AER2606">
        <v>67</v>
      </c>
    </row>
    <row r="2607" spans="1:824" x14ac:dyDescent="0.3">
      <c r="A2607" s="10" t="s">
        <v>2818</v>
      </c>
      <c r="B2607" s="10" t="s">
        <v>3066</v>
      </c>
      <c r="C2607" s="10" t="s">
        <v>3080</v>
      </c>
      <c r="D2607" s="10" t="s">
        <v>2155</v>
      </c>
      <c r="E2607" s="10"/>
      <c r="F2607" s="10" t="s">
        <v>950</v>
      </c>
      <c r="I2607" s="10" t="s">
        <v>1307</v>
      </c>
      <c r="J2607">
        <v>2019</v>
      </c>
      <c r="AER2607">
        <v>77</v>
      </c>
    </row>
    <row r="2608" spans="1:824" x14ac:dyDescent="0.3">
      <c r="A2608" s="10" t="s">
        <v>2818</v>
      </c>
      <c r="B2608" s="10" t="s">
        <v>3066</v>
      </c>
      <c r="C2608" s="10" t="s">
        <v>3081</v>
      </c>
      <c r="D2608" s="10" t="s">
        <v>1449</v>
      </c>
      <c r="E2608" s="10"/>
      <c r="F2608" s="10" t="s">
        <v>950</v>
      </c>
      <c r="I2608" s="10" t="s">
        <v>1307</v>
      </c>
      <c r="J2608">
        <v>2013</v>
      </c>
      <c r="RH2608">
        <v>206</v>
      </c>
    </row>
    <row r="2609" spans="1:671" x14ac:dyDescent="0.3">
      <c r="A2609" s="10" t="s">
        <v>2818</v>
      </c>
      <c r="B2609" s="10" t="s">
        <v>3066</v>
      </c>
      <c r="C2609" s="10" t="s">
        <v>3081</v>
      </c>
      <c r="D2609" s="10" t="s">
        <v>1449</v>
      </c>
      <c r="E2609" s="10"/>
      <c r="F2609" s="10" t="s">
        <v>950</v>
      </c>
      <c r="I2609" s="10" t="s">
        <v>1307</v>
      </c>
      <c r="J2609">
        <v>2014</v>
      </c>
      <c r="RH2609">
        <v>181</v>
      </c>
    </row>
    <row r="2610" spans="1:671" x14ac:dyDescent="0.3">
      <c r="A2610" s="10" t="s">
        <v>2818</v>
      </c>
      <c r="B2610" s="10" t="s">
        <v>3066</v>
      </c>
      <c r="C2610" s="10" t="s">
        <v>3081</v>
      </c>
      <c r="D2610" s="10" t="s">
        <v>1449</v>
      </c>
      <c r="E2610" s="10"/>
      <c r="F2610" s="10" t="s">
        <v>950</v>
      </c>
      <c r="I2610" s="10" t="s">
        <v>1307</v>
      </c>
      <c r="J2610">
        <v>2015</v>
      </c>
      <c r="RH2610">
        <v>189</v>
      </c>
    </row>
    <row r="2611" spans="1:671" x14ac:dyDescent="0.3">
      <c r="A2611" s="10" t="s">
        <v>2818</v>
      </c>
      <c r="B2611" s="10" t="s">
        <v>3066</v>
      </c>
      <c r="C2611" s="10" t="s">
        <v>3081</v>
      </c>
      <c r="D2611" s="10" t="s">
        <v>1449</v>
      </c>
      <c r="E2611" s="10"/>
      <c r="F2611" s="10" t="s">
        <v>950</v>
      </c>
      <c r="I2611" s="10" t="s">
        <v>1307</v>
      </c>
      <c r="J2611">
        <v>2016</v>
      </c>
      <c r="RH2611">
        <v>198</v>
      </c>
    </row>
    <row r="2612" spans="1:671" x14ac:dyDescent="0.3">
      <c r="A2612" s="10" t="s">
        <v>2818</v>
      </c>
      <c r="B2612" s="10" t="s">
        <v>3066</v>
      </c>
      <c r="C2612" s="10" t="s">
        <v>3081</v>
      </c>
      <c r="D2612" s="10" t="s">
        <v>1449</v>
      </c>
      <c r="E2612" s="10"/>
      <c r="F2612" s="10" t="s">
        <v>950</v>
      </c>
      <c r="I2612" s="10" t="s">
        <v>1307</v>
      </c>
      <c r="J2612">
        <v>2017</v>
      </c>
      <c r="RH2612">
        <v>189</v>
      </c>
    </row>
    <row r="2613" spans="1:671" x14ac:dyDescent="0.3">
      <c r="A2613" s="10" t="s">
        <v>2818</v>
      </c>
      <c r="B2613" s="10" t="s">
        <v>3066</v>
      </c>
      <c r="C2613" s="10" t="s">
        <v>3081</v>
      </c>
      <c r="D2613" s="10" t="s">
        <v>1449</v>
      </c>
      <c r="E2613" s="10"/>
      <c r="F2613" s="10" t="s">
        <v>950</v>
      </c>
      <c r="I2613" s="10" t="s">
        <v>1307</v>
      </c>
      <c r="J2613">
        <v>2018</v>
      </c>
      <c r="RH2613">
        <v>201</v>
      </c>
    </row>
    <row r="2614" spans="1:671" x14ac:dyDescent="0.3">
      <c r="A2614" s="10" t="s">
        <v>2818</v>
      </c>
      <c r="B2614" s="10" t="s">
        <v>3066</v>
      </c>
      <c r="C2614" s="10" t="s">
        <v>3081</v>
      </c>
      <c r="D2614" s="10" t="s">
        <v>1449</v>
      </c>
      <c r="E2614" s="10"/>
      <c r="F2614" s="10" t="s">
        <v>950</v>
      </c>
      <c r="I2614" s="10" t="s">
        <v>1307</v>
      </c>
      <c r="J2614">
        <v>2019</v>
      </c>
      <c r="RH2614">
        <v>263</v>
      </c>
    </row>
    <row r="2615" spans="1:671" x14ac:dyDescent="0.3">
      <c r="A2615" s="10" t="s">
        <v>2818</v>
      </c>
      <c r="B2615" s="10" t="s">
        <v>3066</v>
      </c>
      <c r="C2615" s="10" t="s">
        <v>3081</v>
      </c>
      <c r="D2615" s="10" t="s">
        <v>1847</v>
      </c>
      <c r="E2615" s="10"/>
      <c r="F2615" s="10" t="s">
        <v>950</v>
      </c>
      <c r="I2615" s="10" t="s">
        <v>1307</v>
      </c>
      <c r="J2615">
        <v>2013</v>
      </c>
      <c r="YT2615">
        <v>412</v>
      </c>
    </row>
    <row r="2616" spans="1:671" x14ac:dyDescent="0.3">
      <c r="A2616" s="10" t="s">
        <v>2818</v>
      </c>
      <c r="B2616" s="10" t="s">
        <v>3066</v>
      </c>
      <c r="C2616" s="10" t="s">
        <v>3081</v>
      </c>
      <c r="D2616" s="10" t="s">
        <v>1847</v>
      </c>
      <c r="E2616" s="10"/>
      <c r="F2616" s="10" t="s">
        <v>950</v>
      </c>
      <c r="I2616" s="10" t="s">
        <v>1307</v>
      </c>
      <c r="J2616">
        <v>2014</v>
      </c>
      <c r="YT2616">
        <v>390</v>
      </c>
    </row>
    <row r="2617" spans="1:671" x14ac:dyDescent="0.3">
      <c r="A2617" s="10" t="s">
        <v>2818</v>
      </c>
      <c r="B2617" s="10" t="s">
        <v>3066</v>
      </c>
      <c r="C2617" s="10" t="s">
        <v>3081</v>
      </c>
      <c r="D2617" s="10" t="s">
        <v>1847</v>
      </c>
      <c r="E2617" s="10"/>
      <c r="F2617" s="10" t="s">
        <v>950</v>
      </c>
      <c r="I2617" s="10" t="s">
        <v>1307</v>
      </c>
      <c r="J2617">
        <v>2015</v>
      </c>
      <c r="YT2617">
        <v>434</v>
      </c>
    </row>
    <row r="2618" spans="1:671" x14ac:dyDescent="0.3">
      <c r="A2618" s="10" t="s">
        <v>2818</v>
      </c>
      <c r="B2618" s="10" t="s">
        <v>3066</v>
      </c>
      <c r="C2618" s="10" t="s">
        <v>3081</v>
      </c>
      <c r="D2618" s="10" t="s">
        <v>1847</v>
      </c>
      <c r="E2618" s="10"/>
      <c r="F2618" s="10" t="s">
        <v>950</v>
      </c>
      <c r="I2618" s="10" t="s">
        <v>1307</v>
      </c>
      <c r="J2618">
        <v>2016</v>
      </c>
      <c r="YT2618">
        <v>444</v>
      </c>
    </row>
    <row r="2619" spans="1:671" x14ac:dyDescent="0.3">
      <c r="A2619" s="10" t="s">
        <v>2818</v>
      </c>
      <c r="B2619" s="10" t="s">
        <v>3066</v>
      </c>
      <c r="C2619" s="10" t="s">
        <v>3081</v>
      </c>
      <c r="D2619" s="10" t="s">
        <v>1847</v>
      </c>
      <c r="E2619" s="10"/>
      <c r="F2619" s="10" t="s">
        <v>950</v>
      </c>
      <c r="I2619" s="10" t="s">
        <v>1307</v>
      </c>
      <c r="J2619">
        <v>2017</v>
      </c>
      <c r="YT2619">
        <v>403</v>
      </c>
    </row>
    <row r="2620" spans="1:671" x14ac:dyDescent="0.3">
      <c r="A2620" s="10" t="s">
        <v>2818</v>
      </c>
      <c r="B2620" s="10" t="s">
        <v>3066</v>
      </c>
      <c r="C2620" s="10" t="s">
        <v>3081</v>
      </c>
      <c r="D2620" s="10" t="s">
        <v>1847</v>
      </c>
      <c r="E2620" s="10"/>
      <c r="F2620" s="10" t="s">
        <v>950</v>
      </c>
      <c r="I2620" s="10" t="s">
        <v>1307</v>
      </c>
      <c r="J2620">
        <v>2018</v>
      </c>
      <c r="YT2620">
        <v>473</v>
      </c>
    </row>
    <row r="2621" spans="1:671" x14ac:dyDescent="0.3">
      <c r="A2621" s="10" t="s">
        <v>2818</v>
      </c>
      <c r="B2621" s="10" t="s">
        <v>3066</v>
      </c>
      <c r="C2621" s="10" t="s">
        <v>3081</v>
      </c>
      <c r="D2621" s="10" t="s">
        <v>1847</v>
      </c>
      <c r="E2621" s="10"/>
      <c r="F2621" s="10" t="s">
        <v>950</v>
      </c>
      <c r="I2621" s="10" t="s">
        <v>1307</v>
      </c>
      <c r="J2621">
        <v>2019</v>
      </c>
      <c r="YT2621">
        <v>592</v>
      </c>
    </row>
    <row r="2622" spans="1:671" x14ac:dyDescent="0.3">
      <c r="A2622" s="10" t="s">
        <v>2818</v>
      </c>
      <c r="B2622" s="10" t="s">
        <v>3066</v>
      </c>
      <c r="C2622" s="10" t="s">
        <v>3081</v>
      </c>
      <c r="D2622" s="10" t="s">
        <v>1849</v>
      </c>
      <c r="E2622" s="10"/>
      <c r="F2622" s="10" t="s">
        <v>950</v>
      </c>
      <c r="I2622" s="10" t="s">
        <v>1307</v>
      </c>
      <c r="J2622">
        <v>2013</v>
      </c>
      <c r="YU2622">
        <v>188</v>
      </c>
    </row>
    <row r="2623" spans="1:671" x14ac:dyDescent="0.3">
      <c r="A2623" s="10" t="s">
        <v>2818</v>
      </c>
      <c r="B2623" s="10" t="s">
        <v>3066</v>
      </c>
      <c r="C2623" s="10" t="s">
        <v>3081</v>
      </c>
      <c r="D2623" s="10" t="s">
        <v>1849</v>
      </c>
      <c r="E2623" s="10"/>
      <c r="F2623" s="10" t="s">
        <v>950</v>
      </c>
      <c r="I2623" s="10" t="s">
        <v>1307</v>
      </c>
      <c r="J2623">
        <v>2014</v>
      </c>
      <c r="YU2623">
        <v>164</v>
      </c>
    </row>
    <row r="2624" spans="1:671" x14ac:dyDescent="0.3">
      <c r="A2624" s="10" t="s">
        <v>2818</v>
      </c>
      <c r="B2624" s="10" t="s">
        <v>3066</v>
      </c>
      <c r="C2624" s="10" t="s">
        <v>3081</v>
      </c>
      <c r="D2624" s="10" t="s">
        <v>1849</v>
      </c>
      <c r="E2624" s="10"/>
      <c r="F2624" s="10" t="s">
        <v>950</v>
      </c>
      <c r="I2624" s="10" t="s">
        <v>1307</v>
      </c>
      <c r="J2624">
        <v>2015</v>
      </c>
      <c r="YU2624">
        <v>201</v>
      </c>
    </row>
    <row r="2625" spans="1:671" x14ac:dyDescent="0.3">
      <c r="A2625" s="10" t="s">
        <v>2818</v>
      </c>
      <c r="B2625" s="10" t="s">
        <v>3066</v>
      </c>
      <c r="C2625" s="10" t="s">
        <v>3081</v>
      </c>
      <c r="D2625" s="10" t="s">
        <v>1849</v>
      </c>
      <c r="E2625" s="10"/>
      <c r="F2625" s="10" t="s">
        <v>950</v>
      </c>
      <c r="I2625" s="10" t="s">
        <v>1307</v>
      </c>
      <c r="J2625">
        <v>2016</v>
      </c>
      <c r="YU2625">
        <v>244</v>
      </c>
    </row>
    <row r="2626" spans="1:671" x14ac:dyDescent="0.3">
      <c r="A2626" s="10" t="s">
        <v>2818</v>
      </c>
      <c r="B2626" s="10" t="s">
        <v>3066</v>
      </c>
      <c r="C2626" s="10" t="s">
        <v>3081</v>
      </c>
      <c r="D2626" s="10" t="s">
        <v>1849</v>
      </c>
      <c r="E2626" s="10"/>
      <c r="F2626" s="10" t="s">
        <v>950</v>
      </c>
      <c r="I2626" s="10" t="s">
        <v>1307</v>
      </c>
      <c r="J2626">
        <v>2017</v>
      </c>
      <c r="YU2626">
        <v>296</v>
      </c>
    </row>
    <row r="2627" spans="1:671" x14ac:dyDescent="0.3">
      <c r="A2627" s="10" t="s">
        <v>2818</v>
      </c>
      <c r="B2627" s="10" t="s">
        <v>3066</v>
      </c>
      <c r="C2627" s="10" t="s">
        <v>3081</v>
      </c>
      <c r="D2627" s="10" t="s">
        <v>1849</v>
      </c>
      <c r="E2627" s="10"/>
      <c r="F2627" s="10" t="s">
        <v>950</v>
      </c>
      <c r="I2627" s="10" t="s">
        <v>1307</v>
      </c>
      <c r="J2627">
        <v>2018</v>
      </c>
      <c r="YU2627">
        <v>344</v>
      </c>
    </row>
    <row r="2628" spans="1:671" x14ac:dyDescent="0.3">
      <c r="A2628" s="10" t="s">
        <v>2818</v>
      </c>
      <c r="B2628" s="10" t="s">
        <v>3066</v>
      </c>
      <c r="C2628" s="10" t="s">
        <v>3081</v>
      </c>
      <c r="D2628" s="10" t="s">
        <v>1849</v>
      </c>
      <c r="E2628" s="10"/>
      <c r="F2628" s="10" t="s">
        <v>950</v>
      </c>
      <c r="I2628" s="10" t="s">
        <v>1307</v>
      </c>
      <c r="J2628">
        <v>2019</v>
      </c>
      <c r="YU2628">
        <v>460</v>
      </c>
    </row>
    <row r="2629" spans="1:671" x14ac:dyDescent="0.3">
      <c r="A2629" s="10" t="s">
        <v>2818</v>
      </c>
      <c r="B2629" s="10" t="s">
        <v>3066</v>
      </c>
      <c r="C2629" s="10" t="s">
        <v>3069</v>
      </c>
      <c r="D2629" s="10" t="s">
        <v>1317</v>
      </c>
      <c r="E2629" s="10"/>
      <c r="F2629" s="10" t="s">
        <v>950</v>
      </c>
      <c r="I2629" s="10" t="s">
        <v>1307</v>
      </c>
      <c r="J2629">
        <v>2013</v>
      </c>
      <c r="OY2629">
        <v>344</v>
      </c>
    </row>
    <row r="2630" spans="1:671" x14ac:dyDescent="0.3">
      <c r="A2630" s="10" t="s">
        <v>2818</v>
      </c>
      <c r="B2630" s="10" t="s">
        <v>3066</v>
      </c>
      <c r="C2630" s="10" t="s">
        <v>3069</v>
      </c>
      <c r="D2630" s="10" t="s">
        <v>1317</v>
      </c>
      <c r="E2630" s="10"/>
      <c r="F2630" s="10" t="s">
        <v>950</v>
      </c>
      <c r="I2630" s="10" t="s">
        <v>1307</v>
      </c>
      <c r="J2630">
        <v>2014</v>
      </c>
      <c r="OY2630">
        <v>403</v>
      </c>
    </row>
    <row r="2631" spans="1:671" x14ac:dyDescent="0.3">
      <c r="A2631" s="10" t="s">
        <v>2818</v>
      </c>
      <c r="B2631" s="10" t="s">
        <v>3066</v>
      </c>
      <c r="C2631" s="10" t="s">
        <v>3069</v>
      </c>
      <c r="D2631" s="10" t="s">
        <v>1317</v>
      </c>
      <c r="E2631" s="10"/>
      <c r="F2631" s="10" t="s">
        <v>950</v>
      </c>
      <c r="I2631" s="10" t="s">
        <v>1307</v>
      </c>
      <c r="J2631">
        <v>2015</v>
      </c>
      <c r="OY2631">
        <v>436</v>
      </c>
    </row>
    <row r="2632" spans="1:671" x14ac:dyDescent="0.3">
      <c r="A2632" s="10" t="s">
        <v>2818</v>
      </c>
      <c r="B2632" s="10" t="s">
        <v>3066</v>
      </c>
      <c r="C2632" s="10" t="s">
        <v>3069</v>
      </c>
      <c r="D2632" s="10" t="s">
        <v>1317</v>
      </c>
      <c r="E2632" s="10"/>
      <c r="F2632" s="10" t="s">
        <v>950</v>
      </c>
      <c r="I2632" s="10" t="s">
        <v>1307</v>
      </c>
      <c r="J2632">
        <v>2016</v>
      </c>
      <c r="OY2632">
        <v>464</v>
      </c>
    </row>
    <row r="2633" spans="1:671" x14ac:dyDescent="0.3">
      <c r="A2633" s="10" t="s">
        <v>2818</v>
      </c>
      <c r="B2633" s="10" t="s">
        <v>3066</v>
      </c>
      <c r="C2633" s="10" t="s">
        <v>3069</v>
      </c>
      <c r="D2633" s="10" t="s">
        <v>1317</v>
      </c>
      <c r="E2633" s="10"/>
      <c r="F2633" s="10" t="s">
        <v>950</v>
      </c>
      <c r="I2633" s="10" t="s">
        <v>1307</v>
      </c>
      <c r="J2633">
        <v>2017</v>
      </c>
      <c r="OY2633">
        <v>496</v>
      </c>
    </row>
    <row r="2634" spans="1:671" x14ac:dyDescent="0.3">
      <c r="A2634" s="10" t="s">
        <v>2818</v>
      </c>
      <c r="B2634" s="10" t="s">
        <v>3066</v>
      </c>
      <c r="C2634" s="10" t="s">
        <v>3069</v>
      </c>
      <c r="D2634" s="10" t="s">
        <v>1317</v>
      </c>
      <c r="E2634" s="10"/>
      <c r="F2634" s="10" t="s">
        <v>950</v>
      </c>
      <c r="I2634" s="10" t="s">
        <v>1307</v>
      </c>
      <c r="J2634">
        <v>2018</v>
      </c>
      <c r="OY2634">
        <v>530</v>
      </c>
    </row>
    <row r="2635" spans="1:671" x14ac:dyDescent="0.3">
      <c r="A2635" s="10" t="s">
        <v>2818</v>
      </c>
      <c r="B2635" s="10" t="s">
        <v>3066</v>
      </c>
      <c r="C2635" s="10" t="s">
        <v>3069</v>
      </c>
      <c r="D2635" s="10" t="s">
        <v>1317</v>
      </c>
      <c r="E2635" s="10"/>
      <c r="F2635" s="10" t="s">
        <v>950</v>
      </c>
      <c r="I2635" s="10" t="s">
        <v>1307</v>
      </c>
      <c r="J2635">
        <v>2019</v>
      </c>
      <c r="OY2635">
        <v>756</v>
      </c>
    </row>
    <row r="2636" spans="1:671" x14ac:dyDescent="0.3">
      <c r="A2636" s="10" t="s">
        <v>2818</v>
      </c>
      <c r="B2636" s="10" t="s">
        <v>3066</v>
      </c>
      <c r="C2636" s="10" t="s">
        <v>3069</v>
      </c>
      <c r="D2636" s="10" t="s">
        <v>1424</v>
      </c>
      <c r="E2636" s="10"/>
      <c r="F2636" s="10" t="s">
        <v>950</v>
      </c>
      <c r="I2636" s="10" t="s">
        <v>1307</v>
      </c>
      <c r="J2636">
        <v>2013</v>
      </c>
      <c r="QW2636">
        <v>0</v>
      </c>
    </row>
    <row r="2637" spans="1:671" x14ac:dyDescent="0.3">
      <c r="A2637" s="10" t="s">
        <v>2818</v>
      </c>
      <c r="B2637" s="10" t="s">
        <v>3066</v>
      </c>
      <c r="C2637" s="10" t="s">
        <v>3069</v>
      </c>
      <c r="D2637" s="10" t="s">
        <v>1424</v>
      </c>
      <c r="E2637" s="10"/>
      <c r="F2637" s="10" t="s">
        <v>950</v>
      </c>
      <c r="I2637" s="10" t="s">
        <v>1307</v>
      </c>
      <c r="J2637">
        <v>2014</v>
      </c>
      <c r="QW2637">
        <v>0</v>
      </c>
    </row>
    <row r="2638" spans="1:671" x14ac:dyDescent="0.3">
      <c r="A2638" s="10" t="s">
        <v>2818</v>
      </c>
      <c r="B2638" s="10" t="s">
        <v>3066</v>
      </c>
      <c r="C2638" s="10" t="s">
        <v>3069</v>
      </c>
      <c r="D2638" s="10" t="s">
        <v>1424</v>
      </c>
      <c r="E2638" s="10"/>
      <c r="F2638" s="10" t="s">
        <v>950</v>
      </c>
      <c r="I2638" s="10" t="s">
        <v>1307</v>
      </c>
      <c r="J2638">
        <v>2015</v>
      </c>
      <c r="QW2638">
        <v>0</v>
      </c>
    </row>
    <row r="2639" spans="1:671" x14ac:dyDescent="0.3">
      <c r="A2639" s="10" t="s">
        <v>2818</v>
      </c>
      <c r="B2639" s="10" t="s">
        <v>3066</v>
      </c>
      <c r="C2639" s="10" t="s">
        <v>3069</v>
      </c>
      <c r="D2639" s="10" t="s">
        <v>1424</v>
      </c>
      <c r="E2639" s="10"/>
      <c r="F2639" s="10" t="s">
        <v>950</v>
      </c>
      <c r="I2639" s="10" t="s">
        <v>1307</v>
      </c>
      <c r="J2639">
        <v>2016</v>
      </c>
      <c r="QW2639">
        <v>0</v>
      </c>
    </row>
    <row r="2640" spans="1:671" x14ac:dyDescent="0.3">
      <c r="A2640" s="10" t="s">
        <v>2818</v>
      </c>
      <c r="B2640" s="10" t="s">
        <v>3066</v>
      </c>
      <c r="C2640" s="10" t="s">
        <v>3069</v>
      </c>
      <c r="D2640" s="10" t="s">
        <v>1424</v>
      </c>
      <c r="E2640" s="10"/>
      <c r="F2640" s="10" t="s">
        <v>950</v>
      </c>
      <c r="I2640" s="10" t="s">
        <v>1307</v>
      </c>
      <c r="J2640">
        <v>2017</v>
      </c>
      <c r="QW2640">
        <v>0</v>
      </c>
    </row>
    <row r="2641" spans="1:481" x14ac:dyDescent="0.3">
      <c r="A2641" s="10" t="s">
        <v>2818</v>
      </c>
      <c r="B2641" s="10" t="s">
        <v>3066</v>
      </c>
      <c r="C2641" s="10" t="s">
        <v>3069</v>
      </c>
      <c r="D2641" s="10" t="s">
        <v>1424</v>
      </c>
      <c r="E2641" s="10"/>
      <c r="F2641" s="10" t="s">
        <v>950</v>
      </c>
      <c r="I2641" s="10" t="s">
        <v>1307</v>
      </c>
      <c r="J2641">
        <v>2018</v>
      </c>
      <c r="QW2641">
        <v>0</v>
      </c>
    </row>
    <row r="2642" spans="1:481" x14ac:dyDescent="0.3">
      <c r="A2642" s="10" t="s">
        <v>2818</v>
      </c>
      <c r="B2642" s="10" t="s">
        <v>3066</v>
      </c>
      <c r="C2642" s="10" t="s">
        <v>3069</v>
      </c>
      <c r="D2642" s="10" t="s">
        <v>1424</v>
      </c>
      <c r="E2642" s="10"/>
      <c r="F2642" s="10" t="s">
        <v>950</v>
      </c>
      <c r="I2642" s="10" t="s">
        <v>1307</v>
      </c>
      <c r="J2642">
        <v>2019</v>
      </c>
      <c r="QW2642">
        <v>2</v>
      </c>
    </row>
    <row r="2643" spans="1:481" x14ac:dyDescent="0.3">
      <c r="A2643" s="10" t="s">
        <v>2818</v>
      </c>
      <c r="B2643" s="10" t="s">
        <v>3066</v>
      </c>
      <c r="C2643" s="10" t="s">
        <v>3069</v>
      </c>
      <c r="D2643" s="10" t="s">
        <v>1457</v>
      </c>
      <c r="E2643" s="10"/>
      <c r="F2643" s="10" t="s">
        <v>950</v>
      </c>
      <c r="I2643" s="10" t="s">
        <v>1307</v>
      </c>
      <c r="J2643">
        <v>2013</v>
      </c>
      <c r="RL2643">
        <v>37</v>
      </c>
    </row>
    <row r="2644" spans="1:481" x14ac:dyDescent="0.3">
      <c r="A2644" s="10" t="s">
        <v>2818</v>
      </c>
      <c r="B2644" s="10" t="s">
        <v>3066</v>
      </c>
      <c r="C2644" s="10" t="s">
        <v>3069</v>
      </c>
      <c r="D2644" s="10" t="s">
        <v>1457</v>
      </c>
      <c r="E2644" s="10"/>
      <c r="F2644" s="10" t="s">
        <v>950</v>
      </c>
      <c r="I2644" s="10" t="s">
        <v>1307</v>
      </c>
      <c r="J2644">
        <v>2014</v>
      </c>
      <c r="RL2644">
        <v>117</v>
      </c>
    </row>
    <row r="2645" spans="1:481" x14ac:dyDescent="0.3">
      <c r="A2645" s="10" t="s">
        <v>2818</v>
      </c>
      <c r="B2645" s="10" t="s">
        <v>3066</v>
      </c>
      <c r="C2645" s="10" t="s">
        <v>3069</v>
      </c>
      <c r="D2645" s="10" t="s">
        <v>1457</v>
      </c>
      <c r="E2645" s="10"/>
      <c r="F2645" s="10" t="s">
        <v>950</v>
      </c>
      <c r="I2645" s="10" t="s">
        <v>1307</v>
      </c>
      <c r="J2645">
        <v>2015</v>
      </c>
      <c r="RL2645">
        <v>95</v>
      </c>
    </row>
    <row r="2646" spans="1:481" x14ac:dyDescent="0.3">
      <c r="A2646" s="10" t="s">
        <v>2818</v>
      </c>
      <c r="B2646" s="10" t="s">
        <v>3066</v>
      </c>
      <c r="C2646" s="10" t="s">
        <v>3069</v>
      </c>
      <c r="D2646" s="10" t="s">
        <v>1457</v>
      </c>
      <c r="E2646" s="10"/>
      <c r="F2646" s="10" t="s">
        <v>950</v>
      </c>
      <c r="I2646" s="10" t="s">
        <v>1307</v>
      </c>
      <c r="J2646">
        <v>2016</v>
      </c>
      <c r="RL2646">
        <v>19</v>
      </c>
    </row>
    <row r="2647" spans="1:481" x14ac:dyDescent="0.3">
      <c r="A2647" s="10" t="s">
        <v>2818</v>
      </c>
      <c r="B2647" s="10" t="s">
        <v>3066</v>
      </c>
      <c r="C2647" s="10" t="s">
        <v>3069</v>
      </c>
      <c r="D2647" s="10" t="s">
        <v>1457</v>
      </c>
      <c r="E2647" s="10"/>
      <c r="F2647" s="10" t="s">
        <v>950</v>
      </c>
      <c r="I2647" s="10" t="s">
        <v>1307</v>
      </c>
      <c r="J2647">
        <v>2017</v>
      </c>
      <c r="RL2647">
        <v>13</v>
      </c>
    </row>
    <row r="2648" spans="1:481" x14ac:dyDescent="0.3">
      <c r="A2648" s="10" t="s">
        <v>2818</v>
      </c>
      <c r="B2648" s="10" t="s">
        <v>3066</v>
      </c>
      <c r="C2648" s="10" t="s">
        <v>3069</v>
      </c>
      <c r="D2648" s="10" t="s">
        <v>1457</v>
      </c>
      <c r="E2648" s="10"/>
      <c r="F2648" s="10" t="s">
        <v>950</v>
      </c>
      <c r="I2648" s="10" t="s">
        <v>1307</v>
      </c>
      <c r="J2648">
        <v>2018</v>
      </c>
      <c r="RL2648">
        <v>20</v>
      </c>
    </row>
    <row r="2649" spans="1:481" x14ac:dyDescent="0.3">
      <c r="A2649" s="10" t="s">
        <v>2818</v>
      </c>
      <c r="B2649" s="10" t="s">
        <v>3066</v>
      </c>
      <c r="C2649" s="10" t="s">
        <v>3069</v>
      </c>
      <c r="D2649" s="10" t="s">
        <v>1457</v>
      </c>
      <c r="E2649" s="10"/>
      <c r="F2649" s="10" t="s">
        <v>950</v>
      </c>
      <c r="I2649" s="10" t="s">
        <v>1307</v>
      </c>
      <c r="J2649">
        <v>2019</v>
      </c>
      <c r="RL2649">
        <v>9</v>
      </c>
    </row>
    <row r="2650" spans="1:481" x14ac:dyDescent="0.3">
      <c r="A2650" s="10" t="s">
        <v>2818</v>
      </c>
      <c r="B2650" s="10" t="s">
        <v>3066</v>
      </c>
      <c r="C2650" s="10" t="s">
        <v>3069</v>
      </c>
      <c r="D2650" s="10" t="s">
        <v>1459</v>
      </c>
      <c r="E2650" s="10"/>
      <c r="F2650" s="10" t="s">
        <v>950</v>
      </c>
      <c r="I2650" s="10" t="s">
        <v>1307</v>
      </c>
      <c r="J2650">
        <v>2013</v>
      </c>
      <c r="RM2650">
        <v>0</v>
      </c>
    </row>
    <row r="2651" spans="1:481" x14ac:dyDescent="0.3">
      <c r="A2651" s="10" t="s">
        <v>2818</v>
      </c>
      <c r="B2651" s="10" t="s">
        <v>3066</v>
      </c>
      <c r="C2651" s="10" t="s">
        <v>3069</v>
      </c>
      <c r="D2651" s="10" t="s">
        <v>1459</v>
      </c>
      <c r="E2651" s="10"/>
      <c r="F2651" s="10" t="s">
        <v>950</v>
      </c>
      <c r="I2651" s="10" t="s">
        <v>1307</v>
      </c>
      <c r="J2651">
        <v>2014</v>
      </c>
      <c r="RM2651">
        <v>0</v>
      </c>
    </row>
    <row r="2652" spans="1:481" x14ac:dyDescent="0.3">
      <c r="A2652" s="10" t="s">
        <v>2818</v>
      </c>
      <c r="B2652" s="10" t="s">
        <v>3066</v>
      </c>
      <c r="C2652" s="10" t="s">
        <v>3069</v>
      </c>
      <c r="D2652" s="10" t="s">
        <v>1459</v>
      </c>
      <c r="E2652" s="10"/>
      <c r="F2652" s="10" t="s">
        <v>950</v>
      </c>
      <c r="I2652" s="10" t="s">
        <v>1307</v>
      </c>
      <c r="J2652">
        <v>2015</v>
      </c>
      <c r="RM2652">
        <v>0</v>
      </c>
    </row>
    <row r="2653" spans="1:481" x14ac:dyDescent="0.3">
      <c r="A2653" s="10" t="s">
        <v>2818</v>
      </c>
      <c r="B2653" s="10" t="s">
        <v>3066</v>
      </c>
      <c r="C2653" s="10" t="s">
        <v>3069</v>
      </c>
      <c r="D2653" s="10" t="s">
        <v>1459</v>
      </c>
      <c r="E2653" s="10"/>
      <c r="F2653" s="10" t="s">
        <v>950</v>
      </c>
      <c r="I2653" s="10" t="s">
        <v>1307</v>
      </c>
      <c r="J2653">
        <v>2016</v>
      </c>
      <c r="RM2653">
        <v>0</v>
      </c>
    </row>
    <row r="2654" spans="1:481" x14ac:dyDescent="0.3">
      <c r="A2654" s="10" t="s">
        <v>2818</v>
      </c>
      <c r="B2654" s="10" t="s">
        <v>3066</v>
      </c>
      <c r="C2654" s="10" t="s">
        <v>3069</v>
      </c>
      <c r="D2654" s="10" t="s">
        <v>1459</v>
      </c>
      <c r="E2654" s="10"/>
      <c r="F2654" s="10" t="s">
        <v>950</v>
      </c>
      <c r="I2654" s="10" t="s">
        <v>1307</v>
      </c>
      <c r="J2654">
        <v>2017</v>
      </c>
      <c r="RM2654">
        <v>0</v>
      </c>
    </row>
    <row r="2655" spans="1:481" x14ac:dyDescent="0.3">
      <c r="A2655" s="10" t="s">
        <v>2818</v>
      </c>
      <c r="B2655" s="10" t="s">
        <v>3066</v>
      </c>
      <c r="C2655" s="10" t="s">
        <v>3069</v>
      </c>
      <c r="D2655" s="10" t="s">
        <v>1459</v>
      </c>
      <c r="E2655" s="10"/>
      <c r="F2655" s="10" t="s">
        <v>950</v>
      </c>
      <c r="I2655" s="10" t="s">
        <v>1307</v>
      </c>
      <c r="J2655">
        <v>2018</v>
      </c>
      <c r="RM2655">
        <v>1</v>
      </c>
    </row>
    <row r="2656" spans="1:481" x14ac:dyDescent="0.3">
      <c r="A2656" s="10" t="s">
        <v>2818</v>
      </c>
      <c r="B2656" s="10" t="s">
        <v>3066</v>
      </c>
      <c r="C2656" s="10" t="s">
        <v>3069</v>
      </c>
      <c r="D2656" s="10" t="s">
        <v>1459</v>
      </c>
      <c r="E2656" s="10"/>
      <c r="F2656" s="10" t="s">
        <v>950</v>
      </c>
      <c r="I2656" s="10" t="s">
        <v>1307</v>
      </c>
      <c r="J2656">
        <v>2019</v>
      </c>
      <c r="RM2656">
        <v>0</v>
      </c>
    </row>
    <row r="2657" spans="1:540" x14ac:dyDescent="0.3">
      <c r="A2657" s="10" t="s">
        <v>2818</v>
      </c>
      <c r="B2657" s="10" t="s">
        <v>3066</v>
      </c>
      <c r="C2657" s="10" t="s">
        <v>3069</v>
      </c>
      <c r="D2657" s="10" t="s">
        <v>1529</v>
      </c>
      <c r="E2657" s="10"/>
      <c r="F2657" s="10" t="s">
        <v>950</v>
      </c>
      <c r="I2657" s="10" t="s">
        <v>1307</v>
      </c>
      <c r="J2657">
        <v>2013</v>
      </c>
      <c r="ST2657">
        <v>0</v>
      </c>
    </row>
    <row r="2658" spans="1:540" x14ac:dyDescent="0.3">
      <c r="A2658" s="10" t="s">
        <v>2818</v>
      </c>
      <c r="B2658" s="10" t="s">
        <v>3066</v>
      </c>
      <c r="C2658" s="10" t="s">
        <v>3069</v>
      </c>
      <c r="D2658" s="10" t="s">
        <v>1529</v>
      </c>
      <c r="E2658" s="10"/>
      <c r="F2658" s="10" t="s">
        <v>950</v>
      </c>
      <c r="I2658" s="10" t="s">
        <v>1307</v>
      </c>
      <c r="J2658">
        <v>2014</v>
      </c>
      <c r="ST2658">
        <v>0</v>
      </c>
    </row>
    <row r="2659" spans="1:540" x14ac:dyDescent="0.3">
      <c r="A2659" s="10" t="s">
        <v>2818</v>
      </c>
      <c r="B2659" s="10" t="s">
        <v>3066</v>
      </c>
      <c r="C2659" s="10" t="s">
        <v>3069</v>
      </c>
      <c r="D2659" s="10" t="s">
        <v>1529</v>
      </c>
      <c r="E2659" s="10"/>
      <c r="F2659" s="10" t="s">
        <v>950</v>
      </c>
      <c r="I2659" s="10" t="s">
        <v>1307</v>
      </c>
      <c r="J2659">
        <v>2015</v>
      </c>
      <c r="ST2659">
        <v>0</v>
      </c>
    </row>
    <row r="2660" spans="1:540" x14ac:dyDescent="0.3">
      <c r="A2660" s="10" t="s">
        <v>2818</v>
      </c>
      <c r="B2660" s="10" t="s">
        <v>3066</v>
      </c>
      <c r="C2660" s="10" t="s">
        <v>3069</v>
      </c>
      <c r="D2660" s="10" t="s">
        <v>1529</v>
      </c>
      <c r="E2660" s="10"/>
      <c r="F2660" s="10" t="s">
        <v>950</v>
      </c>
      <c r="I2660" s="10" t="s">
        <v>1307</v>
      </c>
      <c r="J2660">
        <v>2016</v>
      </c>
      <c r="ST2660">
        <v>0</v>
      </c>
    </row>
    <row r="2661" spans="1:540" x14ac:dyDescent="0.3">
      <c r="A2661" s="10" t="s">
        <v>2818</v>
      </c>
      <c r="B2661" s="10" t="s">
        <v>3066</v>
      </c>
      <c r="C2661" s="10" t="s">
        <v>3069</v>
      </c>
      <c r="D2661" s="10" t="s">
        <v>1529</v>
      </c>
      <c r="E2661" s="10"/>
      <c r="F2661" s="10" t="s">
        <v>950</v>
      </c>
      <c r="I2661" s="10" t="s">
        <v>1307</v>
      </c>
      <c r="J2661">
        <v>2017</v>
      </c>
      <c r="ST2661">
        <v>1</v>
      </c>
    </row>
    <row r="2662" spans="1:540" x14ac:dyDescent="0.3">
      <c r="A2662" s="10" t="s">
        <v>2818</v>
      </c>
      <c r="B2662" s="10" t="s">
        <v>3066</v>
      </c>
      <c r="C2662" s="10" t="s">
        <v>3069</v>
      </c>
      <c r="D2662" s="10" t="s">
        <v>1529</v>
      </c>
      <c r="E2662" s="10"/>
      <c r="F2662" s="10" t="s">
        <v>950</v>
      </c>
      <c r="I2662" s="10" t="s">
        <v>1307</v>
      </c>
      <c r="J2662">
        <v>2018</v>
      </c>
      <c r="ST2662">
        <v>5</v>
      </c>
    </row>
    <row r="2663" spans="1:540" x14ac:dyDescent="0.3">
      <c r="A2663" s="10" t="s">
        <v>2818</v>
      </c>
      <c r="B2663" s="10" t="s">
        <v>3066</v>
      </c>
      <c r="C2663" s="10" t="s">
        <v>3069</v>
      </c>
      <c r="D2663" s="10" t="s">
        <v>1529</v>
      </c>
      <c r="E2663" s="10"/>
      <c r="F2663" s="10" t="s">
        <v>950</v>
      </c>
      <c r="I2663" s="10" t="s">
        <v>1307</v>
      </c>
      <c r="J2663">
        <v>2019</v>
      </c>
      <c r="ST2663">
        <v>15</v>
      </c>
    </row>
    <row r="2664" spans="1:540" x14ac:dyDescent="0.3">
      <c r="A2664" s="10" t="s">
        <v>2818</v>
      </c>
      <c r="B2664" s="10" t="s">
        <v>3066</v>
      </c>
      <c r="C2664" s="10" t="s">
        <v>3069</v>
      </c>
      <c r="D2664" s="10" t="s">
        <v>1535</v>
      </c>
      <c r="E2664" s="10"/>
      <c r="F2664" s="10" t="s">
        <v>950</v>
      </c>
      <c r="I2664" s="10" t="s">
        <v>1307</v>
      </c>
      <c r="J2664">
        <v>2013</v>
      </c>
      <c r="SW2664">
        <v>33</v>
      </c>
    </row>
    <row r="2665" spans="1:540" x14ac:dyDescent="0.3">
      <c r="A2665" s="10" t="s">
        <v>2818</v>
      </c>
      <c r="B2665" s="10" t="s">
        <v>3066</v>
      </c>
      <c r="C2665" s="10" t="s">
        <v>3069</v>
      </c>
      <c r="D2665" s="10" t="s">
        <v>1535</v>
      </c>
      <c r="E2665" s="10"/>
      <c r="F2665" s="10" t="s">
        <v>950</v>
      </c>
      <c r="I2665" s="10" t="s">
        <v>1307</v>
      </c>
      <c r="J2665">
        <v>2014</v>
      </c>
      <c r="SW2665">
        <v>28</v>
      </c>
    </row>
    <row r="2666" spans="1:540" x14ac:dyDescent="0.3">
      <c r="A2666" s="10" t="s">
        <v>2818</v>
      </c>
      <c r="B2666" s="10" t="s">
        <v>3066</v>
      </c>
      <c r="C2666" s="10" t="s">
        <v>3069</v>
      </c>
      <c r="D2666" s="10" t="s">
        <v>1535</v>
      </c>
      <c r="E2666" s="10"/>
      <c r="F2666" s="10" t="s">
        <v>950</v>
      </c>
      <c r="I2666" s="10" t="s">
        <v>1307</v>
      </c>
      <c r="J2666">
        <v>2015</v>
      </c>
      <c r="SW2666">
        <v>28</v>
      </c>
    </row>
    <row r="2667" spans="1:540" x14ac:dyDescent="0.3">
      <c r="A2667" s="10" t="s">
        <v>2818</v>
      </c>
      <c r="B2667" s="10" t="s">
        <v>3066</v>
      </c>
      <c r="C2667" s="10" t="s">
        <v>3069</v>
      </c>
      <c r="D2667" s="10" t="s">
        <v>1535</v>
      </c>
      <c r="E2667" s="10"/>
      <c r="F2667" s="10" t="s">
        <v>950</v>
      </c>
      <c r="I2667" s="10" t="s">
        <v>1307</v>
      </c>
      <c r="J2667">
        <v>2016</v>
      </c>
      <c r="SW2667">
        <v>43</v>
      </c>
    </row>
    <row r="2668" spans="1:540" x14ac:dyDescent="0.3">
      <c r="A2668" s="10" t="s">
        <v>2818</v>
      </c>
      <c r="B2668" s="10" t="s">
        <v>3066</v>
      </c>
      <c r="C2668" s="10" t="s">
        <v>3069</v>
      </c>
      <c r="D2668" s="10" t="s">
        <v>1535</v>
      </c>
      <c r="E2668" s="10"/>
      <c r="F2668" s="10" t="s">
        <v>950</v>
      </c>
      <c r="I2668" s="10" t="s">
        <v>1307</v>
      </c>
      <c r="J2668">
        <v>2017</v>
      </c>
      <c r="SW2668">
        <v>49</v>
      </c>
    </row>
    <row r="2669" spans="1:540" x14ac:dyDescent="0.3">
      <c r="A2669" s="10" t="s">
        <v>2818</v>
      </c>
      <c r="B2669" s="10" t="s">
        <v>3066</v>
      </c>
      <c r="C2669" s="10" t="s">
        <v>3069</v>
      </c>
      <c r="D2669" s="10" t="s">
        <v>1535</v>
      </c>
      <c r="E2669" s="10"/>
      <c r="F2669" s="10" t="s">
        <v>950</v>
      </c>
      <c r="I2669" s="10" t="s">
        <v>1307</v>
      </c>
      <c r="J2669">
        <v>2018</v>
      </c>
      <c r="SW2669">
        <v>26</v>
      </c>
    </row>
    <row r="2670" spans="1:540" x14ac:dyDescent="0.3">
      <c r="A2670" s="10" t="s">
        <v>2818</v>
      </c>
      <c r="B2670" s="10" t="s">
        <v>3066</v>
      </c>
      <c r="C2670" s="10" t="s">
        <v>3069</v>
      </c>
      <c r="D2670" s="10" t="s">
        <v>1535</v>
      </c>
      <c r="E2670" s="10"/>
      <c r="F2670" s="10" t="s">
        <v>950</v>
      </c>
      <c r="I2670" s="10" t="s">
        <v>1307</v>
      </c>
      <c r="J2670">
        <v>2019</v>
      </c>
      <c r="SW2670">
        <v>47</v>
      </c>
    </row>
    <row r="2671" spans="1:540" x14ac:dyDescent="0.3">
      <c r="A2671" s="10" t="s">
        <v>2818</v>
      </c>
      <c r="B2671" s="10" t="s">
        <v>3066</v>
      </c>
      <c r="C2671" s="10" t="s">
        <v>3069</v>
      </c>
      <c r="D2671" s="10" t="s">
        <v>1582</v>
      </c>
      <c r="E2671" s="10"/>
      <c r="F2671" s="10" t="s">
        <v>950</v>
      </c>
      <c r="I2671" s="10" t="s">
        <v>1307</v>
      </c>
      <c r="J2671">
        <v>2013</v>
      </c>
      <c r="TT2671">
        <v>9</v>
      </c>
    </row>
    <row r="2672" spans="1:540" x14ac:dyDescent="0.3">
      <c r="A2672" s="10" t="s">
        <v>2818</v>
      </c>
      <c r="B2672" s="10" t="s">
        <v>3066</v>
      </c>
      <c r="C2672" s="10" t="s">
        <v>3069</v>
      </c>
      <c r="D2672" s="10" t="s">
        <v>1582</v>
      </c>
      <c r="E2672" s="10"/>
      <c r="F2672" s="10" t="s">
        <v>950</v>
      </c>
      <c r="I2672" s="10" t="s">
        <v>1307</v>
      </c>
      <c r="J2672">
        <v>2014</v>
      </c>
      <c r="TT2672">
        <v>10</v>
      </c>
    </row>
    <row r="2673" spans="1:639" x14ac:dyDescent="0.3">
      <c r="A2673" s="10" t="s">
        <v>2818</v>
      </c>
      <c r="B2673" s="10" t="s">
        <v>3066</v>
      </c>
      <c r="C2673" s="10" t="s">
        <v>3069</v>
      </c>
      <c r="D2673" s="10" t="s">
        <v>1582</v>
      </c>
      <c r="E2673" s="10"/>
      <c r="F2673" s="10" t="s">
        <v>950</v>
      </c>
      <c r="I2673" s="10" t="s">
        <v>1307</v>
      </c>
      <c r="J2673">
        <v>2015</v>
      </c>
      <c r="TT2673">
        <v>16</v>
      </c>
    </row>
    <row r="2674" spans="1:639" x14ac:dyDescent="0.3">
      <c r="A2674" s="10" t="s">
        <v>2818</v>
      </c>
      <c r="B2674" s="10" t="s">
        <v>3066</v>
      </c>
      <c r="C2674" s="10" t="s">
        <v>3069</v>
      </c>
      <c r="D2674" s="10" t="s">
        <v>1582</v>
      </c>
      <c r="E2674" s="10"/>
      <c r="F2674" s="10" t="s">
        <v>950</v>
      </c>
      <c r="I2674" s="10" t="s">
        <v>1307</v>
      </c>
      <c r="J2674">
        <v>2016</v>
      </c>
      <c r="TT2674">
        <v>20</v>
      </c>
    </row>
    <row r="2675" spans="1:639" x14ac:dyDescent="0.3">
      <c r="A2675" s="10" t="s">
        <v>2818</v>
      </c>
      <c r="B2675" s="10" t="s">
        <v>3066</v>
      </c>
      <c r="C2675" s="10" t="s">
        <v>3069</v>
      </c>
      <c r="D2675" s="10" t="s">
        <v>1582</v>
      </c>
      <c r="E2675" s="10"/>
      <c r="F2675" s="10" t="s">
        <v>950</v>
      </c>
      <c r="I2675" s="10" t="s">
        <v>1307</v>
      </c>
      <c r="J2675">
        <v>2017</v>
      </c>
      <c r="TT2675">
        <v>27</v>
      </c>
    </row>
    <row r="2676" spans="1:639" x14ac:dyDescent="0.3">
      <c r="A2676" s="10" t="s">
        <v>2818</v>
      </c>
      <c r="B2676" s="10" t="s">
        <v>3066</v>
      </c>
      <c r="C2676" s="10" t="s">
        <v>3069</v>
      </c>
      <c r="D2676" s="10" t="s">
        <v>1582</v>
      </c>
      <c r="E2676" s="10"/>
      <c r="F2676" s="10" t="s">
        <v>950</v>
      </c>
      <c r="I2676" s="10" t="s">
        <v>1307</v>
      </c>
      <c r="J2676">
        <v>2018</v>
      </c>
      <c r="TT2676">
        <v>23</v>
      </c>
    </row>
    <row r="2677" spans="1:639" x14ac:dyDescent="0.3">
      <c r="A2677" s="10" t="s">
        <v>2818</v>
      </c>
      <c r="B2677" s="10" t="s">
        <v>3066</v>
      </c>
      <c r="C2677" s="10" t="s">
        <v>3069</v>
      </c>
      <c r="D2677" s="10" t="s">
        <v>1582</v>
      </c>
      <c r="E2677" s="10"/>
      <c r="F2677" s="10" t="s">
        <v>950</v>
      </c>
      <c r="I2677" s="10" t="s">
        <v>1307</v>
      </c>
      <c r="J2677">
        <v>2019</v>
      </c>
      <c r="TT2677">
        <v>14</v>
      </c>
    </row>
    <row r="2678" spans="1:639" x14ac:dyDescent="0.3">
      <c r="A2678" s="10" t="s">
        <v>2818</v>
      </c>
      <c r="B2678" s="10" t="s">
        <v>3066</v>
      </c>
      <c r="C2678" s="10" t="s">
        <v>3069</v>
      </c>
      <c r="D2678" s="10" t="s">
        <v>1775</v>
      </c>
      <c r="E2678" s="10"/>
      <c r="F2678" s="10" t="s">
        <v>950</v>
      </c>
      <c r="I2678" s="10" t="s">
        <v>1307</v>
      </c>
      <c r="J2678">
        <v>2013</v>
      </c>
      <c r="XK2678">
        <v>21</v>
      </c>
    </row>
    <row r="2679" spans="1:639" x14ac:dyDescent="0.3">
      <c r="A2679" s="10" t="s">
        <v>2818</v>
      </c>
      <c r="B2679" s="10" t="s">
        <v>3066</v>
      </c>
      <c r="C2679" s="10" t="s">
        <v>3069</v>
      </c>
      <c r="D2679" s="10" t="s">
        <v>1775</v>
      </c>
      <c r="E2679" s="10"/>
      <c r="F2679" s="10" t="s">
        <v>950</v>
      </c>
      <c r="I2679" s="10" t="s">
        <v>1307</v>
      </c>
      <c r="J2679">
        <v>2014</v>
      </c>
      <c r="XK2679">
        <v>8</v>
      </c>
    </row>
    <row r="2680" spans="1:639" x14ac:dyDescent="0.3">
      <c r="A2680" s="10" t="s">
        <v>2818</v>
      </c>
      <c r="B2680" s="10" t="s">
        <v>3066</v>
      </c>
      <c r="C2680" s="10" t="s">
        <v>3069</v>
      </c>
      <c r="D2680" s="10" t="s">
        <v>1775</v>
      </c>
      <c r="E2680" s="10"/>
      <c r="F2680" s="10" t="s">
        <v>950</v>
      </c>
      <c r="I2680" s="10" t="s">
        <v>1307</v>
      </c>
      <c r="J2680">
        <v>2015</v>
      </c>
      <c r="XK2680">
        <v>7</v>
      </c>
    </row>
    <row r="2681" spans="1:639" x14ac:dyDescent="0.3">
      <c r="A2681" s="10" t="s">
        <v>2818</v>
      </c>
      <c r="B2681" s="10" t="s">
        <v>3066</v>
      </c>
      <c r="C2681" s="10" t="s">
        <v>3069</v>
      </c>
      <c r="D2681" s="10" t="s">
        <v>1775</v>
      </c>
      <c r="E2681" s="10"/>
      <c r="F2681" s="10" t="s">
        <v>950</v>
      </c>
      <c r="I2681" s="10" t="s">
        <v>1307</v>
      </c>
      <c r="J2681">
        <v>2016</v>
      </c>
      <c r="XK2681">
        <v>10</v>
      </c>
    </row>
    <row r="2682" spans="1:639" x14ac:dyDescent="0.3">
      <c r="A2682" s="10" t="s">
        <v>2818</v>
      </c>
      <c r="B2682" s="10" t="s">
        <v>3066</v>
      </c>
      <c r="C2682" s="10" t="s">
        <v>3069</v>
      </c>
      <c r="D2682" s="10" t="s">
        <v>1775</v>
      </c>
      <c r="E2682" s="10"/>
      <c r="F2682" s="10" t="s">
        <v>950</v>
      </c>
      <c r="I2682" s="10" t="s">
        <v>1307</v>
      </c>
      <c r="J2682">
        <v>2017</v>
      </c>
      <c r="XK2682">
        <v>12</v>
      </c>
    </row>
    <row r="2683" spans="1:639" x14ac:dyDescent="0.3">
      <c r="A2683" s="10" t="s">
        <v>2818</v>
      </c>
      <c r="B2683" s="10" t="s">
        <v>3066</v>
      </c>
      <c r="C2683" s="10" t="s">
        <v>3069</v>
      </c>
      <c r="D2683" s="10" t="s">
        <v>1775</v>
      </c>
      <c r="E2683" s="10"/>
      <c r="F2683" s="10" t="s">
        <v>950</v>
      </c>
      <c r="I2683" s="10" t="s">
        <v>1307</v>
      </c>
      <c r="J2683">
        <v>2018</v>
      </c>
      <c r="XK2683">
        <v>11</v>
      </c>
    </row>
    <row r="2684" spans="1:639" x14ac:dyDescent="0.3">
      <c r="A2684" s="10" t="s">
        <v>2818</v>
      </c>
      <c r="B2684" s="10" t="s">
        <v>3066</v>
      </c>
      <c r="C2684" s="10" t="s">
        <v>3069</v>
      </c>
      <c r="D2684" s="10" t="s">
        <v>1775</v>
      </c>
      <c r="E2684" s="10"/>
      <c r="F2684" s="10" t="s">
        <v>950</v>
      </c>
      <c r="I2684" s="10" t="s">
        <v>1307</v>
      </c>
      <c r="J2684">
        <v>2019</v>
      </c>
      <c r="XK2684">
        <v>4</v>
      </c>
    </row>
    <row r="2685" spans="1:639" x14ac:dyDescent="0.3">
      <c r="A2685" s="10" t="s">
        <v>2818</v>
      </c>
      <c r="B2685" s="10" t="s">
        <v>3066</v>
      </c>
      <c r="C2685" s="10" t="s">
        <v>3069</v>
      </c>
      <c r="D2685" s="10" t="s">
        <v>1783</v>
      </c>
      <c r="E2685" s="10"/>
      <c r="F2685" s="10" t="s">
        <v>950</v>
      </c>
      <c r="I2685" s="10" t="s">
        <v>1307</v>
      </c>
      <c r="J2685">
        <v>2013</v>
      </c>
      <c r="XO2685">
        <v>1631</v>
      </c>
    </row>
    <row r="2686" spans="1:639" x14ac:dyDescent="0.3">
      <c r="A2686" s="10" t="s">
        <v>2818</v>
      </c>
      <c r="B2686" s="10" t="s">
        <v>3066</v>
      </c>
      <c r="C2686" s="10" t="s">
        <v>3069</v>
      </c>
      <c r="D2686" s="10" t="s">
        <v>1783</v>
      </c>
      <c r="E2686" s="10"/>
      <c r="F2686" s="10" t="s">
        <v>950</v>
      </c>
      <c r="I2686" s="10" t="s">
        <v>1307</v>
      </c>
      <c r="J2686">
        <v>2014</v>
      </c>
      <c r="XO2686">
        <v>1761</v>
      </c>
    </row>
    <row r="2687" spans="1:639" x14ac:dyDescent="0.3">
      <c r="A2687" s="10" t="s">
        <v>2818</v>
      </c>
      <c r="B2687" s="10" t="s">
        <v>3066</v>
      </c>
      <c r="C2687" s="10" t="s">
        <v>3069</v>
      </c>
      <c r="D2687" s="10" t="s">
        <v>1783</v>
      </c>
      <c r="E2687" s="10"/>
      <c r="F2687" s="10" t="s">
        <v>950</v>
      </c>
      <c r="I2687" s="10" t="s">
        <v>1307</v>
      </c>
      <c r="J2687">
        <v>2015</v>
      </c>
      <c r="XO2687">
        <v>1759</v>
      </c>
    </row>
    <row r="2688" spans="1:639" x14ac:dyDescent="0.3">
      <c r="A2688" s="10" t="s">
        <v>2818</v>
      </c>
      <c r="B2688" s="10" t="s">
        <v>3066</v>
      </c>
      <c r="C2688" s="10" t="s">
        <v>3069</v>
      </c>
      <c r="D2688" s="10" t="s">
        <v>1783</v>
      </c>
      <c r="E2688" s="10"/>
      <c r="F2688" s="10" t="s">
        <v>950</v>
      </c>
      <c r="I2688" s="10" t="s">
        <v>1307</v>
      </c>
      <c r="J2688">
        <v>2016</v>
      </c>
      <c r="XO2688">
        <v>1869</v>
      </c>
    </row>
    <row r="2689" spans="1:639" x14ac:dyDescent="0.3">
      <c r="A2689" s="10" t="s">
        <v>2818</v>
      </c>
      <c r="B2689" s="10" t="s">
        <v>3066</v>
      </c>
      <c r="C2689" s="10" t="s">
        <v>3069</v>
      </c>
      <c r="D2689" s="10" t="s">
        <v>1783</v>
      </c>
      <c r="E2689" s="10"/>
      <c r="F2689" s="10" t="s">
        <v>950</v>
      </c>
      <c r="I2689" s="10" t="s">
        <v>1307</v>
      </c>
      <c r="J2689">
        <v>2017</v>
      </c>
      <c r="XO2689">
        <v>1759</v>
      </c>
    </row>
    <row r="2690" spans="1:639" x14ac:dyDescent="0.3">
      <c r="A2690" s="10" t="s">
        <v>2818</v>
      </c>
      <c r="B2690" s="10" t="s">
        <v>3066</v>
      </c>
      <c r="C2690" s="10" t="s">
        <v>3069</v>
      </c>
      <c r="D2690" s="10" t="s">
        <v>1783</v>
      </c>
      <c r="E2690" s="10"/>
      <c r="F2690" s="10" t="s">
        <v>950</v>
      </c>
      <c r="I2690" s="10" t="s">
        <v>1307</v>
      </c>
      <c r="J2690">
        <v>2018</v>
      </c>
      <c r="XO2690">
        <v>1750</v>
      </c>
    </row>
    <row r="2691" spans="1:639" x14ac:dyDescent="0.3">
      <c r="A2691" s="10" t="s">
        <v>2818</v>
      </c>
      <c r="B2691" s="10" t="s">
        <v>3066</v>
      </c>
      <c r="C2691" s="10" t="s">
        <v>3069</v>
      </c>
      <c r="D2691" s="10" t="s">
        <v>1783</v>
      </c>
      <c r="E2691" s="10"/>
      <c r="F2691" s="10" t="s">
        <v>950</v>
      </c>
      <c r="I2691" s="10" t="s">
        <v>1307</v>
      </c>
      <c r="J2691">
        <v>2019</v>
      </c>
      <c r="XO2691">
        <v>1929</v>
      </c>
    </row>
    <row r="2692" spans="1:639" x14ac:dyDescent="0.3">
      <c r="A2692" s="10" t="s">
        <v>2818</v>
      </c>
      <c r="B2692" s="10" t="s">
        <v>3066</v>
      </c>
      <c r="C2692" s="10" t="s">
        <v>3069</v>
      </c>
      <c r="D2692" s="10" t="s">
        <v>1777</v>
      </c>
      <c r="E2692" s="10"/>
      <c r="F2692" s="10" t="s">
        <v>950</v>
      </c>
      <c r="I2692" s="10" t="s">
        <v>1307</v>
      </c>
      <c r="J2692">
        <v>2013</v>
      </c>
      <c r="XL2692">
        <v>387</v>
      </c>
    </row>
    <row r="2693" spans="1:639" x14ac:dyDescent="0.3">
      <c r="A2693" s="10" t="s">
        <v>2818</v>
      </c>
      <c r="B2693" s="10" t="s">
        <v>3066</v>
      </c>
      <c r="C2693" s="10" t="s">
        <v>3069</v>
      </c>
      <c r="D2693" s="10" t="s">
        <v>1777</v>
      </c>
      <c r="E2693" s="10"/>
      <c r="F2693" s="10" t="s">
        <v>950</v>
      </c>
      <c r="I2693" s="10" t="s">
        <v>1307</v>
      </c>
      <c r="J2693">
        <v>2014</v>
      </c>
      <c r="XL2693">
        <v>353</v>
      </c>
    </row>
    <row r="2694" spans="1:639" x14ac:dyDescent="0.3">
      <c r="A2694" s="10" t="s">
        <v>2818</v>
      </c>
      <c r="B2694" s="10" t="s">
        <v>3066</v>
      </c>
      <c r="C2694" s="10" t="s">
        <v>3069</v>
      </c>
      <c r="D2694" s="10" t="s">
        <v>1777</v>
      </c>
      <c r="E2694" s="10"/>
      <c r="F2694" s="10" t="s">
        <v>950</v>
      </c>
      <c r="I2694" s="10" t="s">
        <v>1307</v>
      </c>
      <c r="J2694">
        <v>2015</v>
      </c>
      <c r="XL2694">
        <v>380</v>
      </c>
    </row>
    <row r="2695" spans="1:639" x14ac:dyDescent="0.3">
      <c r="A2695" s="10" t="s">
        <v>2818</v>
      </c>
      <c r="B2695" s="10" t="s">
        <v>3066</v>
      </c>
      <c r="C2695" s="10" t="s">
        <v>3069</v>
      </c>
      <c r="D2695" s="10" t="s">
        <v>1777</v>
      </c>
      <c r="E2695" s="10"/>
      <c r="F2695" s="10" t="s">
        <v>950</v>
      </c>
      <c r="I2695" s="10" t="s">
        <v>1307</v>
      </c>
      <c r="J2695">
        <v>2016</v>
      </c>
      <c r="XL2695">
        <v>400</v>
      </c>
    </row>
    <row r="2696" spans="1:639" x14ac:dyDescent="0.3">
      <c r="A2696" s="10" t="s">
        <v>2818</v>
      </c>
      <c r="B2696" s="10" t="s">
        <v>3066</v>
      </c>
      <c r="C2696" s="10" t="s">
        <v>3069</v>
      </c>
      <c r="D2696" s="10" t="s">
        <v>1777</v>
      </c>
      <c r="E2696" s="10"/>
      <c r="F2696" s="10" t="s">
        <v>950</v>
      </c>
      <c r="I2696" s="10" t="s">
        <v>1307</v>
      </c>
      <c r="J2696">
        <v>2017</v>
      </c>
      <c r="XL2696">
        <v>313</v>
      </c>
    </row>
    <row r="2697" spans="1:639" x14ac:dyDescent="0.3">
      <c r="A2697" s="10" t="s">
        <v>2818</v>
      </c>
      <c r="B2697" s="10" t="s">
        <v>3066</v>
      </c>
      <c r="C2697" s="10" t="s">
        <v>3069</v>
      </c>
      <c r="D2697" s="10" t="s">
        <v>1777</v>
      </c>
      <c r="E2697" s="10"/>
      <c r="F2697" s="10" t="s">
        <v>950</v>
      </c>
      <c r="I2697" s="10" t="s">
        <v>1307</v>
      </c>
      <c r="J2697">
        <v>2018</v>
      </c>
      <c r="XL2697">
        <v>324</v>
      </c>
    </row>
    <row r="2698" spans="1:639" x14ac:dyDescent="0.3">
      <c r="A2698" s="10" t="s">
        <v>2818</v>
      </c>
      <c r="B2698" s="10" t="s">
        <v>3066</v>
      </c>
      <c r="C2698" s="10" t="s">
        <v>3069</v>
      </c>
      <c r="D2698" s="10" t="s">
        <v>1777</v>
      </c>
      <c r="E2698" s="10"/>
      <c r="F2698" s="10" t="s">
        <v>950</v>
      </c>
      <c r="I2698" s="10" t="s">
        <v>1307</v>
      </c>
      <c r="J2698">
        <v>2019</v>
      </c>
      <c r="XL2698">
        <v>542</v>
      </c>
    </row>
    <row r="2699" spans="1:639" x14ac:dyDescent="0.3">
      <c r="A2699" s="10" t="s">
        <v>2818</v>
      </c>
      <c r="B2699" s="10" t="s">
        <v>3066</v>
      </c>
      <c r="C2699" s="10" t="s">
        <v>3069</v>
      </c>
      <c r="D2699" s="10" t="s">
        <v>1779</v>
      </c>
      <c r="E2699" s="10"/>
      <c r="F2699" s="10" t="s">
        <v>950</v>
      </c>
      <c r="I2699" s="10" t="s">
        <v>1307</v>
      </c>
      <c r="J2699">
        <v>2013</v>
      </c>
      <c r="XM2699">
        <v>169</v>
      </c>
    </row>
    <row r="2700" spans="1:639" x14ac:dyDescent="0.3">
      <c r="A2700" s="10" t="s">
        <v>2818</v>
      </c>
      <c r="B2700" s="10" t="s">
        <v>3066</v>
      </c>
      <c r="C2700" s="10" t="s">
        <v>3069</v>
      </c>
      <c r="D2700" s="10" t="s">
        <v>1779</v>
      </c>
      <c r="E2700" s="10"/>
      <c r="F2700" s="10" t="s">
        <v>950</v>
      </c>
      <c r="I2700" s="10" t="s">
        <v>1307</v>
      </c>
      <c r="J2700">
        <v>2014</v>
      </c>
      <c r="XM2700">
        <v>188</v>
      </c>
    </row>
    <row r="2701" spans="1:639" x14ac:dyDescent="0.3">
      <c r="A2701" s="10" t="s">
        <v>2818</v>
      </c>
      <c r="B2701" s="10" t="s">
        <v>3066</v>
      </c>
      <c r="C2701" s="10" t="s">
        <v>3069</v>
      </c>
      <c r="D2701" s="10" t="s">
        <v>1779</v>
      </c>
      <c r="E2701" s="10"/>
      <c r="F2701" s="10" t="s">
        <v>950</v>
      </c>
      <c r="I2701" s="10" t="s">
        <v>1307</v>
      </c>
      <c r="J2701">
        <v>2015</v>
      </c>
      <c r="XM2701">
        <v>166</v>
      </c>
    </row>
    <row r="2702" spans="1:639" x14ac:dyDescent="0.3">
      <c r="A2702" s="10" t="s">
        <v>2818</v>
      </c>
      <c r="B2702" s="10" t="s">
        <v>3066</v>
      </c>
      <c r="C2702" s="10" t="s">
        <v>3069</v>
      </c>
      <c r="D2702" s="10" t="s">
        <v>1779</v>
      </c>
      <c r="E2702" s="10"/>
      <c r="F2702" s="10" t="s">
        <v>950</v>
      </c>
      <c r="I2702" s="10" t="s">
        <v>1307</v>
      </c>
      <c r="J2702">
        <v>2016</v>
      </c>
      <c r="XM2702">
        <v>183</v>
      </c>
    </row>
    <row r="2703" spans="1:639" x14ac:dyDescent="0.3">
      <c r="A2703" s="10" t="s">
        <v>2818</v>
      </c>
      <c r="B2703" s="10" t="s">
        <v>3066</v>
      </c>
      <c r="C2703" s="10" t="s">
        <v>3069</v>
      </c>
      <c r="D2703" s="10" t="s">
        <v>1779</v>
      </c>
      <c r="E2703" s="10"/>
      <c r="F2703" s="10" t="s">
        <v>950</v>
      </c>
      <c r="I2703" s="10" t="s">
        <v>1307</v>
      </c>
      <c r="J2703">
        <v>2017</v>
      </c>
      <c r="XM2703">
        <v>167</v>
      </c>
    </row>
    <row r="2704" spans="1:639" x14ac:dyDescent="0.3">
      <c r="A2704" s="10" t="s">
        <v>2818</v>
      </c>
      <c r="B2704" s="10" t="s">
        <v>3066</v>
      </c>
      <c r="C2704" s="10" t="s">
        <v>3069</v>
      </c>
      <c r="D2704" s="10" t="s">
        <v>1779</v>
      </c>
      <c r="E2704" s="10"/>
      <c r="F2704" s="10" t="s">
        <v>950</v>
      </c>
      <c r="I2704" s="10" t="s">
        <v>1307</v>
      </c>
      <c r="J2704">
        <v>2018</v>
      </c>
      <c r="XM2704">
        <v>161</v>
      </c>
    </row>
    <row r="2705" spans="1:658" x14ac:dyDescent="0.3">
      <c r="A2705" s="10" t="s">
        <v>2818</v>
      </c>
      <c r="B2705" s="10" t="s">
        <v>3066</v>
      </c>
      <c r="C2705" s="10" t="s">
        <v>3069</v>
      </c>
      <c r="D2705" s="10" t="s">
        <v>1779</v>
      </c>
      <c r="E2705" s="10"/>
      <c r="F2705" s="10" t="s">
        <v>950</v>
      </c>
      <c r="I2705" s="10" t="s">
        <v>1307</v>
      </c>
      <c r="J2705">
        <v>2019</v>
      </c>
      <c r="XM2705">
        <v>162</v>
      </c>
    </row>
    <row r="2706" spans="1:658" x14ac:dyDescent="0.3">
      <c r="A2706" s="10" t="s">
        <v>2818</v>
      </c>
      <c r="B2706" s="10" t="s">
        <v>3066</v>
      </c>
      <c r="C2706" s="10" t="s">
        <v>3069</v>
      </c>
      <c r="D2706" s="10" t="s">
        <v>1781</v>
      </c>
      <c r="E2706" s="10"/>
      <c r="F2706" s="10" t="s">
        <v>950</v>
      </c>
      <c r="I2706" s="10" t="s">
        <v>1307</v>
      </c>
      <c r="J2706">
        <v>2013</v>
      </c>
      <c r="XN2706">
        <v>73</v>
      </c>
    </row>
    <row r="2707" spans="1:658" x14ac:dyDescent="0.3">
      <c r="A2707" s="10" t="s">
        <v>2818</v>
      </c>
      <c r="B2707" s="10" t="s">
        <v>3066</v>
      </c>
      <c r="C2707" s="10" t="s">
        <v>3069</v>
      </c>
      <c r="D2707" s="10" t="s">
        <v>1781</v>
      </c>
      <c r="E2707" s="10"/>
      <c r="F2707" s="10" t="s">
        <v>950</v>
      </c>
      <c r="I2707" s="10" t="s">
        <v>1307</v>
      </c>
      <c r="J2707">
        <v>2014</v>
      </c>
      <c r="XN2707">
        <v>84</v>
      </c>
    </row>
    <row r="2708" spans="1:658" x14ac:dyDescent="0.3">
      <c r="A2708" s="10" t="s">
        <v>2818</v>
      </c>
      <c r="B2708" s="10" t="s">
        <v>3066</v>
      </c>
      <c r="C2708" s="10" t="s">
        <v>3069</v>
      </c>
      <c r="D2708" s="10" t="s">
        <v>1781</v>
      </c>
      <c r="E2708" s="10"/>
      <c r="F2708" s="10" t="s">
        <v>950</v>
      </c>
      <c r="I2708" s="10" t="s">
        <v>1307</v>
      </c>
      <c r="J2708">
        <v>2015</v>
      </c>
      <c r="XN2708">
        <v>118</v>
      </c>
    </row>
    <row r="2709" spans="1:658" x14ac:dyDescent="0.3">
      <c r="A2709" s="10" t="s">
        <v>2818</v>
      </c>
      <c r="B2709" s="10" t="s">
        <v>3066</v>
      </c>
      <c r="C2709" s="10" t="s">
        <v>3069</v>
      </c>
      <c r="D2709" s="10" t="s">
        <v>1781</v>
      </c>
      <c r="E2709" s="10"/>
      <c r="F2709" s="10" t="s">
        <v>950</v>
      </c>
      <c r="I2709" s="10" t="s">
        <v>1307</v>
      </c>
      <c r="J2709">
        <v>2016</v>
      </c>
      <c r="XN2709">
        <v>106</v>
      </c>
    </row>
    <row r="2710" spans="1:658" x14ac:dyDescent="0.3">
      <c r="A2710" s="10" t="s">
        <v>2818</v>
      </c>
      <c r="B2710" s="10" t="s">
        <v>3066</v>
      </c>
      <c r="C2710" s="10" t="s">
        <v>3069</v>
      </c>
      <c r="D2710" s="10" t="s">
        <v>1781</v>
      </c>
      <c r="E2710" s="10"/>
      <c r="F2710" s="10" t="s">
        <v>950</v>
      </c>
      <c r="I2710" s="10" t="s">
        <v>1307</v>
      </c>
      <c r="J2710">
        <v>2017</v>
      </c>
      <c r="XN2710">
        <v>166</v>
      </c>
    </row>
    <row r="2711" spans="1:658" x14ac:dyDescent="0.3">
      <c r="A2711" s="10" t="s">
        <v>2818</v>
      </c>
      <c r="B2711" s="10" t="s">
        <v>3066</v>
      </c>
      <c r="C2711" s="10" t="s">
        <v>3069</v>
      </c>
      <c r="D2711" s="10" t="s">
        <v>1781</v>
      </c>
      <c r="E2711" s="10"/>
      <c r="F2711" s="10" t="s">
        <v>950</v>
      </c>
      <c r="I2711" s="10" t="s">
        <v>1307</v>
      </c>
      <c r="J2711">
        <v>2018</v>
      </c>
      <c r="XN2711">
        <v>103</v>
      </c>
    </row>
    <row r="2712" spans="1:658" x14ac:dyDescent="0.3">
      <c r="A2712" s="10" t="s">
        <v>2818</v>
      </c>
      <c r="B2712" s="10" t="s">
        <v>3066</v>
      </c>
      <c r="C2712" s="10" t="s">
        <v>3069</v>
      </c>
      <c r="D2712" s="10" t="s">
        <v>1781</v>
      </c>
      <c r="E2712" s="10"/>
      <c r="F2712" s="10" t="s">
        <v>950</v>
      </c>
      <c r="I2712" s="10" t="s">
        <v>1307</v>
      </c>
      <c r="J2712">
        <v>2019</v>
      </c>
      <c r="XN2712">
        <v>170</v>
      </c>
    </row>
    <row r="2713" spans="1:658" x14ac:dyDescent="0.3">
      <c r="A2713" s="10" t="s">
        <v>2818</v>
      </c>
      <c r="B2713" s="10" t="s">
        <v>3066</v>
      </c>
      <c r="C2713" s="10" t="s">
        <v>3069</v>
      </c>
      <c r="D2713" s="10" t="s">
        <v>1823</v>
      </c>
      <c r="E2713" s="10"/>
      <c r="F2713" s="10" t="s">
        <v>950</v>
      </c>
      <c r="I2713" s="10" t="s">
        <v>1307</v>
      </c>
      <c r="J2713">
        <v>2013</v>
      </c>
      <c r="YH2713">
        <v>35</v>
      </c>
    </row>
    <row r="2714" spans="1:658" x14ac:dyDescent="0.3">
      <c r="A2714" s="10" t="s">
        <v>2818</v>
      </c>
      <c r="B2714" s="10" t="s">
        <v>3066</v>
      </c>
      <c r="C2714" s="10" t="s">
        <v>3069</v>
      </c>
      <c r="D2714" s="10" t="s">
        <v>1823</v>
      </c>
      <c r="E2714" s="10"/>
      <c r="F2714" s="10" t="s">
        <v>950</v>
      </c>
      <c r="I2714" s="10" t="s">
        <v>1307</v>
      </c>
      <c r="J2714">
        <v>2014</v>
      </c>
      <c r="YH2714">
        <v>33</v>
      </c>
    </row>
    <row r="2715" spans="1:658" x14ac:dyDescent="0.3">
      <c r="A2715" s="10" t="s">
        <v>2818</v>
      </c>
      <c r="B2715" s="10" t="s">
        <v>3066</v>
      </c>
      <c r="C2715" s="10" t="s">
        <v>3069</v>
      </c>
      <c r="D2715" s="10" t="s">
        <v>1823</v>
      </c>
      <c r="E2715" s="10"/>
      <c r="F2715" s="10" t="s">
        <v>950</v>
      </c>
      <c r="I2715" s="10" t="s">
        <v>1307</v>
      </c>
      <c r="J2715">
        <v>2015</v>
      </c>
      <c r="YH2715">
        <v>12</v>
      </c>
    </row>
    <row r="2716" spans="1:658" x14ac:dyDescent="0.3">
      <c r="A2716" s="10" t="s">
        <v>2818</v>
      </c>
      <c r="B2716" s="10" t="s">
        <v>3066</v>
      </c>
      <c r="C2716" s="10" t="s">
        <v>3069</v>
      </c>
      <c r="D2716" s="10" t="s">
        <v>1823</v>
      </c>
      <c r="E2716" s="10"/>
      <c r="F2716" s="10" t="s">
        <v>950</v>
      </c>
      <c r="I2716" s="10" t="s">
        <v>1307</v>
      </c>
      <c r="J2716">
        <v>2016</v>
      </c>
      <c r="YH2716">
        <v>0</v>
      </c>
    </row>
    <row r="2717" spans="1:658" x14ac:dyDescent="0.3">
      <c r="A2717" s="10" t="s">
        <v>2818</v>
      </c>
      <c r="B2717" s="10" t="s">
        <v>3066</v>
      </c>
      <c r="C2717" s="10" t="s">
        <v>3069</v>
      </c>
      <c r="D2717" s="10" t="s">
        <v>1823</v>
      </c>
      <c r="E2717" s="10"/>
      <c r="F2717" s="10" t="s">
        <v>950</v>
      </c>
      <c r="I2717" s="10" t="s">
        <v>1307</v>
      </c>
      <c r="J2717">
        <v>2017</v>
      </c>
      <c r="YH2717">
        <v>1</v>
      </c>
    </row>
    <row r="2718" spans="1:658" x14ac:dyDescent="0.3">
      <c r="A2718" s="10" t="s">
        <v>2818</v>
      </c>
      <c r="B2718" s="10" t="s">
        <v>3066</v>
      </c>
      <c r="C2718" s="10" t="s">
        <v>3069</v>
      </c>
      <c r="D2718" s="10" t="s">
        <v>1823</v>
      </c>
      <c r="E2718" s="10"/>
      <c r="F2718" s="10" t="s">
        <v>950</v>
      </c>
      <c r="I2718" s="10" t="s">
        <v>1307</v>
      </c>
      <c r="J2718">
        <v>2018</v>
      </c>
      <c r="YH2718">
        <v>0</v>
      </c>
    </row>
    <row r="2719" spans="1:658" x14ac:dyDescent="0.3">
      <c r="A2719" s="10" t="s">
        <v>2818</v>
      </c>
      <c r="B2719" s="10" t="s">
        <v>3066</v>
      </c>
      <c r="C2719" s="10" t="s">
        <v>3069</v>
      </c>
      <c r="D2719" s="10" t="s">
        <v>1823</v>
      </c>
      <c r="E2719" s="10"/>
      <c r="F2719" s="10" t="s">
        <v>950</v>
      </c>
      <c r="I2719" s="10" t="s">
        <v>1307</v>
      </c>
      <c r="J2719">
        <v>2019</v>
      </c>
      <c r="YH2719">
        <v>0</v>
      </c>
    </row>
    <row r="2720" spans="1:658" x14ac:dyDescent="0.3">
      <c r="A2720" s="10" t="s">
        <v>2818</v>
      </c>
      <c r="B2720" s="10" t="s">
        <v>3066</v>
      </c>
      <c r="C2720" s="10" t="s">
        <v>3069</v>
      </c>
      <c r="D2720" s="10" t="s">
        <v>1804</v>
      </c>
      <c r="E2720" s="10"/>
      <c r="F2720" s="10" t="s">
        <v>950</v>
      </c>
      <c r="I2720" s="10" t="s">
        <v>1307</v>
      </c>
      <c r="J2720">
        <v>2013</v>
      </c>
      <c r="XY2720">
        <v>52</v>
      </c>
    </row>
    <row r="2721" spans="1:700" x14ac:dyDescent="0.3">
      <c r="A2721" s="10" t="s">
        <v>2818</v>
      </c>
      <c r="B2721" s="10" t="s">
        <v>3066</v>
      </c>
      <c r="C2721" s="10" t="s">
        <v>3069</v>
      </c>
      <c r="D2721" s="10" t="s">
        <v>1804</v>
      </c>
      <c r="E2721" s="10"/>
      <c r="F2721" s="10" t="s">
        <v>950</v>
      </c>
      <c r="I2721" s="10" t="s">
        <v>1307</v>
      </c>
      <c r="J2721">
        <v>2014</v>
      </c>
      <c r="XY2721">
        <v>56</v>
      </c>
    </row>
    <row r="2722" spans="1:700" x14ac:dyDescent="0.3">
      <c r="A2722" s="10" t="s">
        <v>2818</v>
      </c>
      <c r="B2722" s="10" t="s">
        <v>3066</v>
      </c>
      <c r="C2722" s="10" t="s">
        <v>3069</v>
      </c>
      <c r="D2722" s="10" t="s">
        <v>1804</v>
      </c>
      <c r="E2722" s="10"/>
      <c r="F2722" s="10" t="s">
        <v>950</v>
      </c>
      <c r="I2722" s="10" t="s">
        <v>1307</v>
      </c>
      <c r="J2722">
        <v>2015</v>
      </c>
      <c r="XY2722">
        <v>39</v>
      </c>
    </row>
    <row r="2723" spans="1:700" x14ac:dyDescent="0.3">
      <c r="A2723" s="10" t="s">
        <v>2818</v>
      </c>
      <c r="B2723" s="10" t="s">
        <v>3066</v>
      </c>
      <c r="C2723" s="10" t="s">
        <v>3069</v>
      </c>
      <c r="D2723" s="10" t="s">
        <v>1804</v>
      </c>
      <c r="E2723" s="10"/>
      <c r="F2723" s="10" t="s">
        <v>950</v>
      </c>
      <c r="I2723" s="10" t="s">
        <v>1307</v>
      </c>
      <c r="J2723">
        <v>2016</v>
      </c>
      <c r="XY2723">
        <v>32</v>
      </c>
    </row>
    <row r="2724" spans="1:700" x14ac:dyDescent="0.3">
      <c r="A2724" s="10" t="s">
        <v>2818</v>
      </c>
      <c r="B2724" s="10" t="s">
        <v>3066</v>
      </c>
      <c r="C2724" s="10" t="s">
        <v>3069</v>
      </c>
      <c r="D2724" s="10" t="s">
        <v>1804</v>
      </c>
      <c r="E2724" s="10"/>
      <c r="F2724" s="10" t="s">
        <v>950</v>
      </c>
      <c r="I2724" s="10" t="s">
        <v>1307</v>
      </c>
      <c r="J2724">
        <v>2017</v>
      </c>
      <c r="XY2724">
        <v>24</v>
      </c>
    </row>
    <row r="2725" spans="1:700" x14ac:dyDescent="0.3">
      <c r="A2725" s="10" t="s">
        <v>2818</v>
      </c>
      <c r="B2725" s="10" t="s">
        <v>3066</v>
      </c>
      <c r="C2725" s="10" t="s">
        <v>3069</v>
      </c>
      <c r="D2725" s="10" t="s">
        <v>1804</v>
      </c>
      <c r="E2725" s="10"/>
      <c r="F2725" s="10" t="s">
        <v>950</v>
      </c>
      <c r="I2725" s="10" t="s">
        <v>1307</v>
      </c>
      <c r="J2725">
        <v>2018</v>
      </c>
      <c r="XY2725">
        <v>16</v>
      </c>
    </row>
    <row r="2726" spans="1:700" x14ac:dyDescent="0.3">
      <c r="A2726" s="10" t="s">
        <v>2818</v>
      </c>
      <c r="B2726" s="10" t="s">
        <v>3066</v>
      </c>
      <c r="C2726" s="10" t="s">
        <v>3069</v>
      </c>
      <c r="D2726" s="10" t="s">
        <v>1804</v>
      </c>
      <c r="E2726" s="10"/>
      <c r="F2726" s="10" t="s">
        <v>950</v>
      </c>
      <c r="I2726" s="10" t="s">
        <v>1307</v>
      </c>
      <c r="J2726">
        <v>2019</v>
      </c>
      <c r="XY2726">
        <v>28</v>
      </c>
    </row>
    <row r="2727" spans="1:700" x14ac:dyDescent="0.3">
      <c r="A2727" s="10" t="s">
        <v>2818</v>
      </c>
      <c r="B2727" s="10" t="s">
        <v>3066</v>
      </c>
      <c r="C2727" s="10" t="s">
        <v>3069</v>
      </c>
      <c r="D2727" s="10" t="s">
        <v>1831</v>
      </c>
      <c r="E2727" s="10"/>
      <c r="F2727" s="10" t="s">
        <v>950</v>
      </c>
      <c r="I2727" s="10" t="s">
        <v>1307</v>
      </c>
      <c r="J2727">
        <v>2013</v>
      </c>
      <c r="YL2727">
        <v>0</v>
      </c>
    </row>
    <row r="2728" spans="1:700" x14ac:dyDescent="0.3">
      <c r="A2728" s="10" t="s">
        <v>2818</v>
      </c>
      <c r="B2728" s="10" t="s">
        <v>3066</v>
      </c>
      <c r="C2728" s="10" t="s">
        <v>3069</v>
      </c>
      <c r="D2728" s="10" t="s">
        <v>1831</v>
      </c>
      <c r="E2728" s="10"/>
      <c r="F2728" s="10" t="s">
        <v>950</v>
      </c>
      <c r="I2728" s="10" t="s">
        <v>1307</v>
      </c>
      <c r="J2728">
        <v>2014</v>
      </c>
      <c r="YL2728">
        <v>1</v>
      </c>
    </row>
    <row r="2729" spans="1:700" x14ac:dyDescent="0.3">
      <c r="A2729" s="10" t="s">
        <v>2818</v>
      </c>
      <c r="B2729" s="10" t="s">
        <v>3066</v>
      </c>
      <c r="C2729" s="10" t="s">
        <v>3069</v>
      </c>
      <c r="D2729" s="10" t="s">
        <v>1831</v>
      </c>
      <c r="E2729" s="10"/>
      <c r="F2729" s="10" t="s">
        <v>950</v>
      </c>
      <c r="I2729" s="10" t="s">
        <v>1307</v>
      </c>
      <c r="J2729">
        <v>2015</v>
      </c>
      <c r="YL2729">
        <v>1</v>
      </c>
    </row>
    <row r="2730" spans="1:700" x14ac:dyDescent="0.3">
      <c r="A2730" s="10" t="s">
        <v>2818</v>
      </c>
      <c r="B2730" s="10" t="s">
        <v>3066</v>
      </c>
      <c r="C2730" s="10" t="s">
        <v>3069</v>
      </c>
      <c r="D2730" s="10" t="s">
        <v>1831</v>
      </c>
      <c r="E2730" s="10"/>
      <c r="F2730" s="10" t="s">
        <v>950</v>
      </c>
      <c r="I2730" s="10" t="s">
        <v>1307</v>
      </c>
      <c r="J2730">
        <v>2016</v>
      </c>
      <c r="YL2730">
        <v>10</v>
      </c>
    </row>
    <row r="2731" spans="1:700" x14ac:dyDescent="0.3">
      <c r="A2731" s="10" t="s">
        <v>2818</v>
      </c>
      <c r="B2731" s="10" t="s">
        <v>3066</v>
      </c>
      <c r="C2731" s="10" t="s">
        <v>3069</v>
      </c>
      <c r="D2731" s="10" t="s">
        <v>1831</v>
      </c>
      <c r="E2731" s="10"/>
      <c r="F2731" s="10" t="s">
        <v>950</v>
      </c>
      <c r="I2731" s="10" t="s">
        <v>1307</v>
      </c>
      <c r="J2731">
        <v>2017</v>
      </c>
      <c r="YL2731">
        <v>13</v>
      </c>
    </row>
    <row r="2732" spans="1:700" x14ac:dyDescent="0.3">
      <c r="A2732" s="10" t="s">
        <v>2818</v>
      </c>
      <c r="B2732" s="10" t="s">
        <v>3066</v>
      </c>
      <c r="C2732" s="10" t="s">
        <v>3069</v>
      </c>
      <c r="D2732" s="10" t="s">
        <v>1831</v>
      </c>
      <c r="E2732" s="10"/>
      <c r="F2732" s="10" t="s">
        <v>950</v>
      </c>
      <c r="I2732" s="10" t="s">
        <v>1307</v>
      </c>
      <c r="J2732">
        <v>2018</v>
      </c>
      <c r="YL2732">
        <v>6</v>
      </c>
    </row>
    <row r="2733" spans="1:700" x14ac:dyDescent="0.3">
      <c r="A2733" s="10" t="s">
        <v>2818</v>
      </c>
      <c r="B2733" s="10" t="s">
        <v>3066</v>
      </c>
      <c r="C2733" s="10" t="s">
        <v>3069</v>
      </c>
      <c r="D2733" s="10" t="s">
        <v>1831</v>
      </c>
      <c r="E2733" s="10"/>
      <c r="F2733" s="10" t="s">
        <v>950</v>
      </c>
      <c r="I2733" s="10" t="s">
        <v>1307</v>
      </c>
      <c r="J2733">
        <v>2019</v>
      </c>
      <c r="YL2733">
        <v>9</v>
      </c>
    </row>
    <row r="2734" spans="1:700" x14ac:dyDescent="0.3">
      <c r="A2734" s="10" t="s">
        <v>2818</v>
      </c>
      <c r="B2734" s="10" t="s">
        <v>3066</v>
      </c>
      <c r="C2734" s="10" t="s">
        <v>3069</v>
      </c>
      <c r="D2734" s="10" t="s">
        <v>1907</v>
      </c>
      <c r="E2734" s="10"/>
      <c r="F2734" s="10" t="s">
        <v>950</v>
      </c>
      <c r="I2734" s="10" t="s">
        <v>1307</v>
      </c>
      <c r="J2734">
        <v>2013</v>
      </c>
      <c r="ZX2734">
        <v>101</v>
      </c>
    </row>
    <row r="2735" spans="1:700" x14ac:dyDescent="0.3">
      <c r="A2735" s="10" t="s">
        <v>2818</v>
      </c>
      <c r="B2735" s="10" t="s">
        <v>3066</v>
      </c>
      <c r="C2735" s="10" t="s">
        <v>3069</v>
      </c>
      <c r="D2735" s="10" t="s">
        <v>1907</v>
      </c>
      <c r="E2735" s="10"/>
      <c r="F2735" s="10" t="s">
        <v>950</v>
      </c>
      <c r="I2735" s="10" t="s">
        <v>1307</v>
      </c>
      <c r="J2735">
        <v>2014</v>
      </c>
      <c r="ZX2735">
        <v>96</v>
      </c>
    </row>
    <row r="2736" spans="1:700" x14ac:dyDescent="0.3">
      <c r="A2736" s="10" t="s">
        <v>2818</v>
      </c>
      <c r="B2736" s="10" t="s">
        <v>3066</v>
      </c>
      <c r="C2736" s="10" t="s">
        <v>3069</v>
      </c>
      <c r="D2736" s="10" t="s">
        <v>1907</v>
      </c>
      <c r="E2736" s="10"/>
      <c r="F2736" s="10" t="s">
        <v>950</v>
      </c>
      <c r="I2736" s="10" t="s">
        <v>1307</v>
      </c>
      <c r="J2736">
        <v>2015</v>
      </c>
      <c r="ZX2736">
        <v>80</v>
      </c>
    </row>
    <row r="2737" spans="1:738" x14ac:dyDescent="0.3">
      <c r="A2737" s="10" t="s">
        <v>2818</v>
      </c>
      <c r="B2737" s="10" t="s">
        <v>3066</v>
      </c>
      <c r="C2737" s="10" t="s">
        <v>3069</v>
      </c>
      <c r="D2737" s="10" t="s">
        <v>1907</v>
      </c>
      <c r="E2737" s="10"/>
      <c r="F2737" s="10" t="s">
        <v>950</v>
      </c>
      <c r="I2737" s="10" t="s">
        <v>1307</v>
      </c>
      <c r="J2737">
        <v>2016</v>
      </c>
      <c r="ZX2737">
        <v>79</v>
      </c>
    </row>
    <row r="2738" spans="1:738" x14ac:dyDescent="0.3">
      <c r="A2738" s="10" t="s">
        <v>2818</v>
      </c>
      <c r="B2738" s="10" t="s">
        <v>3066</v>
      </c>
      <c r="C2738" s="10" t="s">
        <v>3069</v>
      </c>
      <c r="D2738" s="10" t="s">
        <v>1907</v>
      </c>
      <c r="E2738" s="10"/>
      <c r="F2738" s="10" t="s">
        <v>950</v>
      </c>
      <c r="I2738" s="10" t="s">
        <v>1307</v>
      </c>
      <c r="J2738">
        <v>2017</v>
      </c>
      <c r="ZX2738">
        <v>128</v>
      </c>
    </row>
    <row r="2739" spans="1:738" x14ac:dyDescent="0.3">
      <c r="A2739" s="10" t="s">
        <v>2818</v>
      </c>
      <c r="B2739" s="10" t="s">
        <v>3066</v>
      </c>
      <c r="C2739" s="10" t="s">
        <v>3069</v>
      </c>
      <c r="D2739" s="10" t="s">
        <v>1907</v>
      </c>
      <c r="E2739" s="10"/>
      <c r="F2739" s="10" t="s">
        <v>950</v>
      </c>
      <c r="I2739" s="10" t="s">
        <v>1307</v>
      </c>
      <c r="J2739">
        <v>2018</v>
      </c>
      <c r="ZX2739">
        <v>82</v>
      </c>
    </row>
    <row r="2740" spans="1:738" x14ac:dyDescent="0.3">
      <c r="A2740" s="10" t="s">
        <v>2818</v>
      </c>
      <c r="B2740" s="10" t="s">
        <v>3066</v>
      </c>
      <c r="C2740" s="10" t="s">
        <v>3069</v>
      </c>
      <c r="D2740" s="10" t="s">
        <v>1907</v>
      </c>
      <c r="E2740" s="10"/>
      <c r="F2740" s="10" t="s">
        <v>950</v>
      </c>
      <c r="I2740" s="10" t="s">
        <v>1307</v>
      </c>
      <c r="J2740">
        <v>2019</v>
      </c>
      <c r="ZX2740">
        <v>110</v>
      </c>
    </row>
    <row r="2741" spans="1:738" x14ac:dyDescent="0.3">
      <c r="A2741" s="10" t="s">
        <v>2818</v>
      </c>
      <c r="B2741" s="10" t="s">
        <v>3066</v>
      </c>
      <c r="C2741" s="10" t="s">
        <v>3069</v>
      </c>
      <c r="D2741" s="10" t="s">
        <v>1909</v>
      </c>
      <c r="E2741" s="10"/>
      <c r="F2741" s="10" t="s">
        <v>950</v>
      </c>
      <c r="I2741" s="10" t="s">
        <v>1307</v>
      </c>
      <c r="J2741">
        <v>2013</v>
      </c>
      <c r="ZY2741">
        <v>4</v>
      </c>
    </row>
    <row r="2742" spans="1:738" x14ac:dyDescent="0.3">
      <c r="A2742" s="10" t="s">
        <v>2818</v>
      </c>
      <c r="B2742" s="10" t="s">
        <v>3066</v>
      </c>
      <c r="C2742" s="10" t="s">
        <v>3069</v>
      </c>
      <c r="D2742" s="10" t="s">
        <v>1909</v>
      </c>
      <c r="E2742" s="10"/>
      <c r="F2742" s="10" t="s">
        <v>950</v>
      </c>
      <c r="I2742" s="10" t="s">
        <v>1307</v>
      </c>
      <c r="J2742">
        <v>2014</v>
      </c>
      <c r="ZY2742">
        <v>4</v>
      </c>
    </row>
    <row r="2743" spans="1:738" x14ac:dyDescent="0.3">
      <c r="A2743" s="10" t="s">
        <v>2818</v>
      </c>
      <c r="B2743" s="10" t="s">
        <v>3066</v>
      </c>
      <c r="C2743" s="10" t="s">
        <v>3069</v>
      </c>
      <c r="D2743" s="10" t="s">
        <v>1909</v>
      </c>
      <c r="E2743" s="10"/>
      <c r="F2743" s="10" t="s">
        <v>950</v>
      </c>
      <c r="I2743" s="10" t="s">
        <v>1307</v>
      </c>
      <c r="J2743">
        <v>2015</v>
      </c>
      <c r="ZY2743">
        <v>6</v>
      </c>
    </row>
    <row r="2744" spans="1:738" x14ac:dyDescent="0.3">
      <c r="A2744" s="10" t="s">
        <v>2818</v>
      </c>
      <c r="B2744" s="10" t="s">
        <v>3066</v>
      </c>
      <c r="C2744" s="10" t="s">
        <v>3069</v>
      </c>
      <c r="D2744" s="10" t="s">
        <v>1909</v>
      </c>
      <c r="E2744" s="10"/>
      <c r="F2744" s="10" t="s">
        <v>950</v>
      </c>
      <c r="I2744" s="10" t="s">
        <v>1307</v>
      </c>
      <c r="J2744">
        <v>2016</v>
      </c>
      <c r="ZY2744">
        <v>3</v>
      </c>
    </row>
    <row r="2745" spans="1:738" x14ac:dyDescent="0.3">
      <c r="A2745" s="10" t="s">
        <v>2818</v>
      </c>
      <c r="B2745" s="10" t="s">
        <v>3066</v>
      </c>
      <c r="C2745" s="10" t="s">
        <v>3069</v>
      </c>
      <c r="D2745" s="10" t="s">
        <v>1909</v>
      </c>
      <c r="E2745" s="10"/>
      <c r="F2745" s="10" t="s">
        <v>950</v>
      </c>
      <c r="I2745" s="10" t="s">
        <v>1307</v>
      </c>
      <c r="J2745">
        <v>2017</v>
      </c>
      <c r="ZY2745">
        <v>6</v>
      </c>
    </row>
    <row r="2746" spans="1:738" x14ac:dyDescent="0.3">
      <c r="A2746" s="10" t="s">
        <v>2818</v>
      </c>
      <c r="B2746" s="10" t="s">
        <v>3066</v>
      </c>
      <c r="C2746" s="10" t="s">
        <v>3069</v>
      </c>
      <c r="D2746" s="10" t="s">
        <v>1909</v>
      </c>
      <c r="E2746" s="10"/>
      <c r="F2746" s="10" t="s">
        <v>950</v>
      </c>
      <c r="I2746" s="10" t="s">
        <v>1307</v>
      </c>
      <c r="J2746">
        <v>2018</v>
      </c>
      <c r="ZY2746">
        <v>7</v>
      </c>
    </row>
    <row r="2747" spans="1:738" x14ac:dyDescent="0.3">
      <c r="A2747" s="10" t="s">
        <v>2818</v>
      </c>
      <c r="B2747" s="10" t="s">
        <v>3066</v>
      </c>
      <c r="C2747" s="10" t="s">
        <v>3069</v>
      </c>
      <c r="D2747" s="10" t="s">
        <v>1909</v>
      </c>
      <c r="E2747" s="10"/>
      <c r="F2747" s="10" t="s">
        <v>950</v>
      </c>
      <c r="I2747" s="10" t="s">
        <v>1307</v>
      </c>
      <c r="J2747">
        <v>2019</v>
      </c>
      <c r="ZY2747">
        <v>11</v>
      </c>
    </row>
    <row r="2748" spans="1:738" x14ac:dyDescent="0.3">
      <c r="A2748" s="10" t="s">
        <v>2818</v>
      </c>
      <c r="B2748" s="10" t="s">
        <v>3066</v>
      </c>
      <c r="C2748" s="10" t="s">
        <v>3069</v>
      </c>
      <c r="D2748" s="10" t="s">
        <v>1984</v>
      </c>
      <c r="E2748" s="10"/>
      <c r="F2748" s="10" t="s">
        <v>950</v>
      </c>
      <c r="I2748" s="10" t="s">
        <v>1307</v>
      </c>
      <c r="J2748">
        <v>2013</v>
      </c>
      <c r="ABJ2748">
        <v>1</v>
      </c>
    </row>
    <row r="2749" spans="1:738" x14ac:dyDescent="0.3">
      <c r="A2749" s="10" t="s">
        <v>2818</v>
      </c>
      <c r="B2749" s="10" t="s">
        <v>3066</v>
      </c>
      <c r="C2749" s="10" t="s">
        <v>3069</v>
      </c>
      <c r="D2749" s="10" t="s">
        <v>1984</v>
      </c>
      <c r="E2749" s="10"/>
      <c r="F2749" s="10" t="s">
        <v>950</v>
      </c>
      <c r="I2749" s="10" t="s">
        <v>1307</v>
      </c>
      <c r="J2749">
        <v>2014</v>
      </c>
      <c r="ABJ2749">
        <v>1</v>
      </c>
    </row>
    <row r="2750" spans="1:738" x14ac:dyDescent="0.3">
      <c r="A2750" s="10" t="s">
        <v>2818</v>
      </c>
      <c r="B2750" s="10" t="s">
        <v>3066</v>
      </c>
      <c r="C2750" s="10" t="s">
        <v>3069</v>
      </c>
      <c r="D2750" s="10" t="s">
        <v>1984</v>
      </c>
      <c r="E2750" s="10"/>
      <c r="F2750" s="10" t="s">
        <v>950</v>
      </c>
      <c r="I2750" s="10" t="s">
        <v>1307</v>
      </c>
      <c r="J2750">
        <v>2015</v>
      </c>
      <c r="ABJ2750">
        <v>34</v>
      </c>
    </row>
    <row r="2751" spans="1:738" x14ac:dyDescent="0.3">
      <c r="A2751" s="10" t="s">
        <v>2818</v>
      </c>
      <c r="B2751" s="10" t="s">
        <v>3066</v>
      </c>
      <c r="C2751" s="10" t="s">
        <v>3069</v>
      </c>
      <c r="D2751" s="10" t="s">
        <v>1984</v>
      </c>
      <c r="E2751" s="10"/>
      <c r="F2751" s="10" t="s">
        <v>950</v>
      </c>
      <c r="I2751" s="10" t="s">
        <v>1307</v>
      </c>
      <c r="J2751">
        <v>2016</v>
      </c>
      <c r="ABJ2751">
        <v>19</v>
      </c>
    </row>
    <row r="2752" spans="1:738" x14ac:dyDescent="0.3">
      <c r="A2752" s="10" t="s">
        <v>2818</v>
      </c>
      <c r="B2752" s="10" t="s">
        <v>3066</v>
      </c>
      <c r="C2752" s="10" t="s">
        <v>3069</v>
      </c>
      <c r="D2752" s="10" t="s">
        <v>1984</v>
      </c>
      <c r="E2752" s="10"/>
      <c r="F2752" s="10" t="s">
        <v>950</v>
      </c>
      <c r="I2752" s="10" t="s">
        <v>1307</v>
      </c>
      <c r="J2752">
        <v>2017</v>
      </c>
      <c r="ABJ2752">
        <v>10</v>
      </c>
    </row>
    <row r="2753" spans="1:780" x14ac:dyDescent="0.3">
      <c r="A2753" s="10" t="s">
        <v>2818</v>
      </c>
      <c r="B2753" s="10" t="s">
        <v>3066</v>
      </c>
      <c r="C2753" s="10" t="s">
        <v>3069</v>
      </c>
      <c r="D2753" s="10" t="s">
        <v>1984</v>
      </c>
      <c r="E2753" s="10"/>
      <c r="F2753" s="10" t="s">
        <v>950</v>
      </c>
      <c r="I2753" s="10" t="s">
        <v>1307</v>
      </c>
      <c r="J2753">
        <v>2018</v>
      </c>
      <c r="ABJ2753">
        <v>27</v>
      </c>
    </row>
    <row r="2754" spans="1:780" x14ac:dyDescent="0.3">
      <c r="A2754" s="10" t="s">
        <v>2818</v>
      </c>
      <c r="B2754" s="10" t="s">
        <v>3066</v>
      </c>
      <c r="C2754" s="10" t="s">
        <v>3069</v>
      </c>
      <c r="D2754" s="10" t="s">
        <v>1984</v>
      </c>
      <c r="E2754" s="10"/>
      <c r="F2754" s="10" t="s">
        <v>950</v>
      </c>
      <c r="I2754" s="10" t="s">
        <v>1307</v>
      </c>
      <c r="J2754">
        <v>2019</v>
      </c>
      <c r="ABJ2754">
        <v>29</v>
      </c>
    </row>
    <row r="2755" spans="1:780" x14ac:dyDescent="0.3">
      <c r="A2755" s="10" t="s">
        <v>2818</v>
      </c>
      <c r="B2755" s="10" t="s">
        <v>3066</v>
      </c>
      <c r="C2755" s="10" t="s">
        <v>3069</v>
      </c>
      <c r="D2755" s="10" t="s">
        <v>2028</v>
      </c>
      <c r="E2755" s="10"/>
      <c r="F2755" s="10" t="s">
        <v>950</v>
      </c>
      <c r="I2755" s="10" t="s">
        <v>1307</v>
      </c>
      <c r="J2755">
        <v>2013</v>
      </c>
      <c r="ACF2755">
        <v>0</v>
      </c>
    </row>
    <row r="2756" spans="1:780" x14ac:dyDescent="0.3">
      <c r="A2756" s="10" t="s">
        <v>2818</v>
      </c>
      <c r="B2756" s="10" t="s">
        <v>3066</v>
      </c>
      <c r="C2756" s="10" t="s">
        <v>3069</v>
      </c>
      <c r="D2756" s="10" t="s">
        <v>2028</v>
      </c>
      <c r="E2756" s="10"/>
      <c r="F2756" s="10" t="s">
        <v>950</v>
      </c>
      <c r="I2756" s="10" t="s">
        <v>1307</v>
      </c>
      <c r="J2756">
        <v>2014</v>
      </c>
      <c r="ACF2756">
        <v>0</v>
      </c>
    </row>
    <row r="2757" spans="1:780" x14ac:dyDescent="0.3">
      <c r="A2757" s="10" t="s">
        <v>2818</v>
      </c>
      <c r="B2757" s="10" t="s">
        <v>3066</v>
      </c>
      <c r="C2757" s="10" t="s">
        <v>3069</v>
      </c>
      <c r="D2757" s="10" t="s">
        <v>2028</v>
      </c>
      <c r="E2757" s="10"/>
      <c r="F2757" s="10" t="s">
        <v>950</v>
      </c>
      <c r="I2757" s="10" t="s">
        <v>1307</v>
      </c>
      <c r="J2757">
        <v>2015</v>
      </c>
      <c r="ACF2757">
        <v>0</v>
      </c>
    </row>
    <row r="2758" spans="1:780" x14ac:dyDescent="0.3">
      <c r="A2758" s="10" t="s">
        <v>2818</v>
      </c>
      <c r="B2758" s="10" t="s">
        <v>3066</v>
      </c>
      <c r="C2758" s="10" t="s">
        <v>3069</v>
      </c>
      <c r="D2758" s="10" t="s">
        <v>2028</v>
      </c>
      <c r="E2758" s="10"/>
      <c r="F2758" s="10" t="s">
        <v>950</v>
      </c>
      <c r="I2758" s="10" t="s">
        <v>1307</v>
      </c>
      <c r="J2758">
        <v>2016</v>
      </c>
      <c r="ACF2758">
        <v>0</v>
      </c>
    </row>
    <row r="2759" spans="1:780" x14ac:dyDescent="0.3">
      <c r="A2759" s="10" t="s">
        <v>2818</v>
      </c>
      <c r="B2759" s="10" t="s">
        <v>3066</v>
      </c>
      <c r="C2759" s="10" t="s">
        <v>3069</v>
      </c>
      <c r="D2759" s="10" t="s">
        <v>2028</v>
      </c>
      <c r="E2759" s="10"/>
      <c r="F2759" s="10" t="s">
        <v>950</v>
      </c>
      <c r="I2759" s="10" t="s">
        <v>1307</v>
      </c>
      <c r="J2759">
        <v>2017</v>
      </c>
      <c r="ACF2759">
        <v>3</v>
      </c>
    </row>
    <row r="2760" spans="1:780" x14ac:dyDescent="0.3">
      <c r="A2760" s="10" t="s">
        <v>2818</v>
      </c>
      <c r="B2760" s="10" t="s">
        <v>3066</v>
      </c>
      <c r="C2760" s="10" t="s">
        <v>3069</v>
      </c>
      <c r="D2760" s="10" t="s">
        <v>2028</v>
      </c>
      <c r="E2760" s="10"/>
      <c r="F2760" s="10" t="s">
        <v>950</v>
      </c>
      <c r="I2760" s="10" t="s">
        <v>1307</v>
      </c>
      <c r="J2760">
        <v>2018</v>
      </c>
      <c r="ACF2760">
        <v>1</v>
      </c>
    </row>
    <row r="2761" spans="1:780" x14ac:dyDescent="0.3">
      <c r="A2761" s="10" t="s">
        <v>2818</v>
      </c>
      <c r="B2761" s="10" t="s">
        <v>3066</v>
      </c>
      <c r="C2761" s="10" t="s">
        <v>3069</v>
      </c>
      <c r="D2761" s="10" t="s">
        <v>2028</v>
      </c>
      <c r="E2761" s="10"/>
      <c r="F2761" s="10" t="s">
        <v>950</v>
      </c>
      <c r="I2761" s="10" t="s">
        <v>1307</v>
      </c>
      <c r="J2761">
        <v>2019</v>
      </c>
      <c r="ACF2761">
        <v>0</v>
      </c>
    </row>
    <row r="2762" spans="1:780" x14ac:dyDescent="0.3">
      <c r="A2762" s="10" t="s">
        <v>2818</v>
      </c>
      <c r="B2762" s="10" t="s">
        <v>3066</v>
      </c>
      <c r="C2762" s="10" t="s">
        <v>3069</v>
      </c>
      <c r="D2762" s="10" t="s">
        <v>2068</v>
      </c>
      <c r="E2762" s="10"/>
      <c r="F2762" s="10" t="s">
        <v>950</v>
      </c>
      <c r="I2762" s="10" t="s">
        <v>1307</v>
      </c>
      <c r="J2762">
        <v>2013</v>
      </c>
      <c r="ACZ2762">
        <v>5</v>
      </c>
    </row>
    <row r="2763" spans="1:780" x14ac:dyDescent="0.3">
      <c r="A2763" s="10" t="s">
        <v>2818</v>
      </c>
      <c r="B2763" s="10" t="s">
        <v>3066</v>
      </c>
      <c r="C2763" s="10" t="s">
        <v>3069</v>
      </c>
      <c r="D2763" s="10" t="s">
        <v>2068</v>
      </c>
      <c r="E2763" s="10"/>
      <c r="F2763" s="10" t="s">
        <v>950</v>
      </c>
      <c r="I2763" s="10" t="s">
        <v>1307</v>
      </c>
      <c r="J2763">
        <v>2014</v>
      </c>
      <c r="ACZ2763">
        <v>2</v>
      </c>
    </row>
    <row r="2764" spans="1:780" x14ac:dyDescent="0.3">
      <c r="A2764" s="10" t="s">
        <v>2818</v>
      </c>
      <c r="B2764" s="10" t="s">
        <v>3066</v>
      </c>
      <c r="C2764" s="10" t="s">
        <v>3069</v>
      </c>
      <c r="D2764" s="10" t="s">
        <v>2068</v>
      </c>
      <c r="E2764" s="10"/>
      <c r="F2764" s="10" t="s">
        <v>950</v>
      </c>
      <c r="I2764" s="10" t="s">
        <v>1307</v>
      </c>
      <c r="J2764">
        <v>2015</v>
      </c>
      <c r="ACZ2764">
        <v>4</v>
      </c>
    </row>
    <row r="2765" spans="1:780" x14ac:dyDescent="0.3">
      <c r="A2765" s="10" t="s">
        <v>2818</v>
      </c>
      <c r="B2765" s="10" t="s">
        <v>3066</v>
      </c>
      <c r="C2765" s="10" t="s">
        <v>3069</v>
      </c>
      <c r="D2765" s="10" t="s">
        <v>2068</v>
      </c>
      <c r="E2765" s="10"/>
      <c r="F2765" s="10" t="s">
        <v>950</v>
      </c>
      <c r="I2765" s="10" t="s">
        <v>1307</v>
      </c>
      <c r="J2765">
        <v>2016</v>
      </c>
      <c r="ACZ2765">
        <v>8</v>
      </c>
    </row>
    <row r="2766" spans="1:780" x14ac:dyDescent="0.3">
      <c r="A2766" s="10" t="s">
        <v>2818</v>
      </c>
      <c r="B2766" s="10" t="s">
        <v>3066</v>
      </c>
      <c r="C2766" s="10" t="s">
        <v>3069</v>
      </c>
      <c r="D2766" s="10" t="s">
        <v>2068</v>
      </c>
      <c r="E2766" s="10"/>
      <c r="F2766" s="10" t="s">
        <v>950</v>
      </c>
      <c r="I2766" s="10" t="s">
        <v>1307</v>
      </c>
      <c r="J2766">
        <v>2017</v>
      </c>
      <c r="ACZ2766">
        <v>10</v>
      </c>
    </row>
    <row r="2767" spans="1:780" x14ac:dyDescent="0.3">
      <c r="A2767" s="10" t="s">
        <v>2818</v>
      </c>
      <c r="B2767" s="10" t="s">
        <v>3066</v>
      </c>
      <c r="C2767" s="10" t="s">
        <v>3069</v>
      </c>
      <c r="D2767" s="10" t="s">
        <v>2068</v>
      </c>
      <c r="E2767" s="10"/>
      <c r="F2767" s="10" t="s">
        <v>950</v>
      </c>
      <c r="I2767" s="10" t="s">
        <v>1307</v>
      </c>
      <c r="J2767">
        <v>2018</v>
      </c>
      <c r="ACZ2767">
        <v>9</v>
      </c>
    </row>
    <row r="2768" spans="1:780" x14ac:dyDescent="0.3">
      <c r="A2768" s="10" t="s">
        <v>2818</v>
      </c>
      <c r="B2768" s="10" t="s">
        <v>3066</v>
      </c>
      <c r="C2768" s="10" t="s">
        <v>3069</v>
      </c>
      <c r="D2768" s="10" t="s">
        <v>2068</v>
      </c>
      <c r="E2768" s="10"/>
      <c r="F2768" s="10" t="s">
        <v>950</v>
      </c>
      <c r="I2768" s="10" t="s">
        <v>1307</v>
      </c>
      <c r="J2768">
        <v>2019</v>
      </c>
      <c r="ACZ2768">
        <v>17</v>
      </c>
    </row>
    <row r="2769" spans="1:856" x14ac:dyDescent="0.3">
      <c r="A2769" s="10" t="s">
        <v>2818</v>
      </c>
      <c r="B2769" s="10" t="s">
        <v>3066</v>
      </c>
      <c r="C2769" s="10" t="s">
        <v>3069</v>
      </c>
      <c r="D2769" s="10" t="s">
        <v>2197</v>
      </c>
      <c r="E2769" s="10"/>
      <c r="F2769" s="10" t="s">
        <v>950</v>
      </c>
      <c r="I2769" s="10" t="s">
        <v>1307</v>
      </c>
      <c r="J2769">
        <v>2013</v>
      </c>
      <c r="AFM2769">
        <v>0</v>
      </c>
    </row>
    <row r="2770" spans="1:856" x14ac:dyDescent="0.3">
      <c r="A2770" s="10" t="s">
        <v>2818</v>
      </c>
      <c r="B2770" s="10" t="s">
        <v>3066</v>
      </c>
      <c r="C2770" s="10" t="s">
        <v>3069</v>
      </c>
      <c r="D2770" s="10" t="s">
        <v>2197</v>
      </c>
      <c r="E2770" s="10"/>
      <c r="F2770" s="10" t="s">
        <v>950</v>
      </c>
      <c r="I2770" s="10" t="s">
        <v>1307</v>
      </c>
      <c r="J2770">
        <v>2014</v>
      </c>
      <c r="AFM2770">
        <v>0</v>
      </c>
    </row>
    <row r="2771" spans="1:856" x14ac:dyDescent="0.3">
      <c r="A2771" s="10" t="s">
        <v>2818</v>
      </c>
      <c r="B2771" s="10" t="s">
        <v>3066</v>
      </c>
      <c r="C2771" s="10" t="s">
        <v>3069</v>
      </c>
      <c r="D2771" s="10" t="s">
        <v>2197</v>
      </c>
      <c r="E2771" s="10"/>
      <c r="F2771" s="10" t="s">
        <v>950</v>
      </c>
      <c r="I2771" s="10" t="s">
        <v>1307</v>
      </c>
      <c r="J2771">
        <v>2015</v>
      </c>
      <c r="AFM2771">
        <v>1</v>
      </c>
    </row>
    <row r="2772" spans="1:856" x14ac:dyDescent="0.3">
      <c r="A2772" s="10" t="s">
        <v>2818</v>
      </c>
      <c r="B2772" s="10" t="s">
        <v>3066</v>
      </c>
      <c r="C2772" s="10" t="s">
        <v>3069</v>
      </c>
      <c r="D2772" s="10" t="s">
        <v>2197</v>
      </c>
      <c r="E2772" s="10"/>
      <c r="F2772" s="10" t="s">
        <v>950</v>
      </c>
      <c r="I2772" s="10" t="s">
        <v>1307</v>
      </c>
      <c r="J2772">
        <v>2016</v>
      </c>
      <c r="AFM2772">
        <v>1</v>
      </c>
    </row>
    <row r="2773" spans="1:856" x14ac:dyDescent="0.3">
      <c r="A2773" s="10" t="s">
        <v>2818</v>
      </c>
      <c r="B2773" s="10" t="s">
        <v>3066</v>
      </c>
      <c r="C2773" s="10" t="s">
        <v>3069</v>
      </c>
      <c r="D2773" s="10" t="s">
        <v>2197</v>
      </c>
      <c r="E2773" s="10"/>
      <c r="F2773" s="10" t="s">
        <v>950</v>
      </c>
      <c r="I2773" s="10" t="s">
        <v>1307</v>
      </c>
      <c r="J2773">
        <v>2017</v>
      </c>
      <c r="AFM2773">
        <v>0</v>
      </c>
    </row>
    <row r="2774" spans="1:856" x14ac:dyDescent="0.3">
      <c r="A2774" s="10" t="s">
        <v>2818</v>
      </c>
      <c r="B2774" s="10" t="s">
        <v>3066</v>
      </c>
      <c r="C2774" s="10" t="s">
        <v>3069</v>
      </c>
      <c r="D2774" s="10" t="s">
        <v>2197</v>
      </c>
      <c r="E2774" s="10"/>
      <c r="F2774" s="10" t="s">
        <v>950</v>
      </c>
      <c r="I2774" s="10" t="s">
        <v>1307</v>
      </c>
      <c r="J2774">
        <v>2018</v>
      </c>
      <c r="AFM2774">
        <v>5</v>
      </c>
    </row>
    <row r="2775" spans="1:856" x14ac:dyDescent="0.3">
      <c r="A2775" s="10" t="s">
        <v>2818</v>
      </c>
      <c r="B2775" s="10" t="s">
        <v>3066</v>
      </c>
      <c r="C2775" s="10" t="s">
        <v>3069</v>
      </c>
      <c r="D2775" s="10" t="s">
        <v>2197</v>
      </c>
      <c r="E2775" s="10"/>
      <c r="F2775" s="10" t="s">
        <v>950</v>
      </c>
      <c r="I2775" s="10" t="s">
        <v>1307</v>
      </c>
      <c r="J2775">
        <v>2019</v>
      </c>
      <c r="AFM2775">
        <v>8</v>
      </c>
    </row>
    <row r="2776" spans="1:856" x14ac:dyDescent="0.3">
      <c r="A2776" s="10" t="s">
        <v>2818</v>
      </c>
      <c r="B2776" s="10" t="s">
        <v>3066</v>
      </c>
      <c r="C2776" s="10" t="s">
        <v>3069</v>
      </c>
      <c r="D2776" s="10" t="s">
        <v>2179</v>
      </c>
      <c r="E2776" s="10"/>
      <c r="F2776" s="10" t="s">
        <v>950</v>
      </c>
      <c r="I2776" s="10" t="s">
        <v>1307</v>
      </c>
      <c r="J2776">
        <v>2013</v>
      </c>
      <c r="AFD2776">
        <v>0</v>
      </c>
    </row>
    <row r="2777" spans="1:856" x14ac:dyDescent="0.3">
      <c r="A2777" s="10" t="s">
        <v>2818</v>
      </c>
      <c r="B2777" s="10" t="s">
        <v>3066</v>
      </c>
      <c r="C2777" s="10" t="s">
        <v>3069</v>
      </c>
      <c r="D2777" s="10" t="s">
        <v>2179</v>
      </c>
      <c r="E2777" s="10"/>
      <c r="F2777" s="10" t="s">
        <v>950</v>
      </c>
      <c r="I2777" s="10" t="s">
        <v>1307</v>
      </c>
      <c r="J2777">
        <v>2014</v>
      </c>
      <c r="AFD2777">
        <v>0</v>
      </c>
    </row>
    <row r="2778" spans="1:856" x14ac:dyDescent="0.3">
      <c r="A2778" s="10" t="s">
        <v>2818</v>
      </c>
      <c r="B2778" s="10" t="s">
        <v>3066</v>
      </c>
      <c r="C2778" s="10" t="s">
        <v>3069</v>
      </c>
      <c r="D2778" s="10" t="s">
        <v>2179</v>
      </c>
      <c r="E2778" s="10"/>
      <c r="F2778" s="10" t="s">
        <v>950</v>
      </c>
      <c r="I2778" s="10" t="s">
        <v>1307</v>
      </c>
      <c r="J2778">
        <v>2015</v>
      </c>
      <c r="AFD2778">
        <v>0</v>
      </c>
    </row>
    <row r="2779" spans="1:856" x14ac:dyDescent="0.3">
      <c r="A2779" s="10" t="s">
        <v>2818</v>
      </c>
      <c r="B2779" s="10" t="s">
        <v>3066</v>
      </c>
      <c r="C2779" s="10" t="s">
        <v>3069</v>
      </c>
      <c r="D2779" s="10" t="s">
        <v>2179</v>
      </c>
      <c r="E2779" s="10"/>
      <c r="F2779" s="10" t="s">
        <v>950</v>
      </c>
      <c r="I2779" s="10" t="s">
        <v>1307</v>
      </c>
      <c r="J2779">
        <v>2016</v>
      </c>
      <c r="AFD2779">
        <v>11</v>
      </c>
    </row>
    <row r="2780" spans="1:856" x14ac:dyDescent="0.3">
      <c r="A2780" s="10" t="s">
        <v>2818</v>
      </c>
      <c r="B2780" s="10" t="s">
        <v>3066</v>
      </c>
      <c r="C2780" s="10" t="s">
        <v>3069</v>
      </c>
      <c r="D2780" s="10" t="s">
        <v>2179</v>
      </c>
      <c r="E2780" s="10"/>
      <c r="F2780" s="10" t="s">
        <v>950</v>
      </c>
      <c r="I2780" s="10" t="s">
        <v>1307</v>
      </c>
      <c r="J2780">
        <v>2017</v>
      </c>
      <c r="AFD2780">
        <v>21</v>
      </c>
    </row>
    <row r="2781" spans="1:856" x14ac:dyDescent="0.3">
      <c r="A2781" s="10" t="s">
        <v>2818</v>
      </c>
      <c r="B2781" s="10" t="s">
        <v>3066</v>
      </c>
      <c r="C2781" s="10" t="s">
        <v>3069</v>
      </c>
      <c r="D2781" s="10" t="s">
        <v>2179</v>
      </c>
      <c r="E2781" s="10"/>
      <c r="F2781" s="10" t="s">
        <v>950</v>
      </c>
      <c r="I2781" s="10" t="s">
        <v>1307</v>
      </c>
      <c r="J2781">
        <v>2018</v>
      </c>
      <c r="AFD2781">
        <v>26</v>
      </c>
    </row>
    <row r="2782" spans="1:856" x14ac:dyDescent="0.3">
      <c r="A2782" s="10" t="s">
        <v>2818</v>
      </c>
      <c r="B2782" s="10" t="s">
        <v>3066</v>
      </c>
      <c r="C2782" s="10" t="s">
        <v>3069</v>
      </c>
      <c r="D2782" s="10" t="s">
        <v>2179</v>
      </c>
      <c r="E2782" s="10"/>
      <c r="F2782" s="10" t="s">
        <v>950</v>
      </c>
      <c r="I2782" s="10" t="s">
        <v>1307</v>
      </c>
      <c r="J2782">
        <v>2019</v>
      </c>
      <c r="AFD2782">
        <v>41</v>
      </c>
    </row>
    <row r="2783" spans="1:856" x14ac:dyDescent="0.3">
      <c r="A2783" s="10" t="s">
        <v>2818</v>
      </c>
      <c r="B2783" s="10" t="s">
        <v>3066</v>
      </c>
      <c r="C2783" s="10" t="s">
        <v>3069</v>
      </c>
      <c r="D2783" s="10" t="s">
        <v>2219</v>
      </c>
      <c r="E2783" s="10"/>
      <c r="F2783" s="10" t="s">
        <v>950</v>
      </c>
      <c r="I2783" s="10" t="s">
        <v>1307</v>
      </c>
      <c r="J2783">
        <v>2013</v>
      </c>
      <c r="AFX2783">
        <v>26</v>
      </c>
    </row>
    <row r="2784" spans="1:856" x14ac:dyDescent="0.3">
      <c r="A2784" s="10" t="s">
        <v>2818</v>
      </c>
      <c r="B2784" s="10" t="s">
        <v>3066</v>
      </c>
      <c r="C2784" s="10" t="s">
        <v>3069</v>
      </c>
      <c r="D2784" s="10" t="s">
        <v>2219</v>
      </c>
      <c r="E2784" s="10"/>
      <c r="F2784" s="10" t="s">
        <v>950</v>
      </c>
      <c r="I2784" s="10" t="s">
        <v>1307</v>
      </c>
      <c r="J2784">
        <v>2014</v>
      </c>
      <c r="AFX2784">
        <v>37</v>
      </c>
    </row>
    <row r="2785" spans="1:856" x14ac:dyDescent="0.3">
      <c r="A2785" s="10" t="s">
        <v>2818</v>
      </c>
      <c r="B2785" s="10" t="s">
        <v>3066</v>
      </c>
      <c r="C2785" s="10" t="s">
        <v>3069</v>
      </c>
      <c r="D2785" s="10" t="s">
        <v>2219</v>
      </c>
      <c r="E2785" s="10"/>
      <c r="F2785" s="10" t="s">
        <v>950</v>
      </c>
      <c r="I2785" s="10" t="s">
        <v>1307</v>
      </c>
      <c r="J2785">
        <v>2015</v>
      </c>
      <c r="AFX2785">
        <v>47</v>
      </c>
    </row>
    <row r="2786" spans="1:856" x14ac:dyDescent="0.3">
      <c r="A2786" s="10" t="s">
        <v>2818</v>
      </c>
      <c r="B2786" s="10" t="s">
        <v>3066</v>
      </c>
      <c r="C2786" s="10" t="s">
        <v>3069</v>
      </c>
      <c r="D2786" s="10" t="s">
        <v>2219</v>
      </c>
      <c r="E2786" s="10"/>
      <c r="F2786" s="10" t="s">
        <v>950</v>
      </c>
      <c r="I2786" s="10" t="s">
        <v>1307</v>
      </c>
      <c r="J2786">
        <v>2016</v>
      </c>
      <c r="AFX2786">
        <v>65</v>
      </c>
    </row>
    <row r="2787" spans="1:856" x14ac:dyDescent="0.3">
      <c r="A2787" s="10" t="s">
        <v>2818</v>
      </c>
      <c r="B2787" s="10" t="s">
        <v>3066</v>
      </c>
      <c r="C2787" s="10" t="s">
        <v>3069</v>
      </c>
      <c r="D2787" s="10" t="s">
        <v>2219</v>
      </c>
      <c r="E2787" s="10"/>
      <c r="F2787" s="10" t="s">
        <v>950</v>
      </c>
      <c r="I2787" s="10" t="s">
        <v>1307</v>
      </c>
      <c r="J2787">
        <v>2017</v>
      </c>
      <c r="AFX2787">
        <v>72</v>
      </c>
    </row>
    <row r="2788" spans="1:856" x14ac:dyDescent="0.3">
      <c r="A2788" s="10" t="s">
        <v>2818</v>
      </c>
      <c r="B2788" s="10" t="s">
        <v>3066</v>
      </c>
      <c r="C2788" s="10" t="s">
        <v>3069</v>
      </c>
      <c r="D2788" s="10" t="s">
        <v>2219</v>
      </c>
      <c r="E2788" s="10"/>
      <c r="F2788" s="10" t="s">
        <v>950</v>
      </c>
      <c r="I2788" s="10" t="s">
        <v>1307</v>
      </c>
      <c r="J2788">
        <v>2018</v>
      </c>
      <c r="AFX2788">
        <v>35</v>
      </c>
    </row>
    <row r="2789" spans="1:856" x14ac:dyDescent="0.3">
      <c r="A2789" s="10" t="s">
        <v>2818</v>
      </c>
      <c r="B2789" s="10" t="s">
        <v>3066</v>
      </c>
      <c r="C2789" s="10" t="s">
        <v>3069</v>
      </c>
      <c r="D2789" s="10" t="s">
        <v>2219</v>
      </c>
      <c r="E2789" s="10"/>
      <c r="F2789" s="10" t="s">
        <v>950</v>
      </c>
      <c r="I2789" s="10" t="s">
        <v>1307</v>
      </c>
      <c r="J2789">
        <v>2019</v>
      </c>
      <c r="AFX2789">
        <v>106</v>
      </c>
    </row>
    <row r="2790" spans="1:856" x14ac:dyDescent="0.3">
      <c r="A2790" s="10" t="s">
        <v>2818</v>
      </c>
      <c r="B2790" s="10" t="s">
        <v>3066</v>
      </c>
      <c r="C2790" s="10" t="s">
        <v>3078</v>
      </c>
      <c r="D2790" s="10" t="s">
        <v>1376</v>
      </c>
      <c r="E2790" s="10"/>
      <c r="F2790" s="10" t="s">
        <v>950</v>
      </c>
      <c r="I2790" s="10" t="s">
        <v>1307</v>
      </c>
      <c r="J2790">
        <v>2013</v>
      </c>
      <c r="PY2790">
        <v>419</v>
      </c>
    </row>
    <row r="2791" spans="1:856" x14ac:dyDescent="0.3">
      <c r="A2791" s="10" t="s">
        <v>2818</v>
      </c>
      <c r="B2791" s="10" t="s">
        <v>3066</v>
      </c>
      <c r="C2791" s="10" t="s">
        <v>3078</v>
      </c>
      <c r="D2791" s="10" t="s">
        <v>1376</v>
      </c>
      <c r="E2791" s="10"/>
      <c r="F2791" s="10" t="s">
        <v>950</v>
      </c>
      <c r="I2791" s="10" t="s">
        <v>1307</v>
      </c>
      <c r="J2791">
        <v>2014</v>
      </c>
      <c r="PY2791">
        <v>271</v>
      </c>
    </row>
    <row r="2792" spans="1:856" x14ac:dyDescent="0.3">
      <c r="A2792" s="10" t="s">
        <v>2818</v>
      </c>
      <c r="B2792" s="10" t="s">
        <v>3066</v>
      </c>
      <c r="C2792" s="10" t="s">
        <v>3078</v>
      </c>
      <c r="D2792" s="10" t="s">
        <v>1376</v>
      </c>
      <c r="E2792" s="10"/>
      <c r="F2792" s="10" t="s">
        <v>950</v>
      </c>
      <c r="I2792" s="10" t="s">
        <v>1307</v>
      </c>
      <c r="J2792">
        <v>2015</v>
      </c>
      <c r="PY2792">
        <v>141</v>
      </c>
    </row>
    <row r="2793" spans="1:856" x14ac:dyDescent="0.3">
      <c r="A2793" s="10" t="s">
        <v>2818</v>
      </c>
      <c r="B2793" s="10" t="s">
        <v>3066</v>
      </c>
      <c r="C2793" s="10" t="s">
        <v>3078</v>
      </c>
      <c r="D2793" s="10" t="s">
        <v>1376</v>
      </c>
      <c r="E2793" s="10"/>
      <c r="F2793" s="10" t="s">
        <v>950</v>
      </c>
      <c r="I2793" s="10" t="s">
        <v>1307</v>
      </c>
      <c r="J2793">
        <v>2016</v>
      </c>
      <c r="PY2793">
        <v>110</v>
      </c>
    </row>
    <row r="2794" spans="1:856" x14ac:dyDescent="0.3">
      <c r="A2794" s="10" t="s">
        <v>2818</v>
      </c>
      <c r="B2794" s="10" t="s">
        <v>3066</v>
      </c>
      <c r="C2794" s="10" t="s">
        <v>3078</v>
      </c>
      <c r="D2794" s="10" t="s">
        <v>1376</v>
      </c>
      <c r="E2794" s="10"/>
      <c r="F2794" s="10" t="s">
        <v>950</v>
      </c>
      <c r="I2794" s="10" t="s">
        <v>1307</v>
      </c>
      <c r="J2794">
        <v>2017</v>
      </c>
      <c r="PY2794">
        <v>77</v>
      </c>
    </row>
    <row r="2795" spans="1:856" x14ac:dyDescent="0.3">
      <c r="A2795" s="10" t="s">
        <v>2818</v>
      </c>
      <c r="B2795" s="10" t="s">
        <v>3066</v>
      </c>
      <c r="C2795" s="10" t="s">
        <v>3078</v>
      </c>
      <c r="D2795" s="10" t="s">
        <v>1376</v>
      </c>
      <c r="E2795" s="10"/>
      <c r="F2795" s="10" t="s">
        <v>950</v>
      </c>
      <c r="I2795" s="10" t="s">
        <v>1307</v>
      </c>
      <c r="J2795">
        <v>2018</v>
      </c>
      <c r="PY2795">
        <v>89</v>
      </c>
    </row>
    <row r="2796" spans="1:856" x14ac:dyDescent="0.3">
      <c r="A2796" s="10" t="s">
        <v>2818</v>
      </c>
      <c r="B2796" s="10" t="s">
        <v>3066</v>
      </c>
      <c r="C2796" s="10" t="s">
        <v>3078</v>
      </c>
      <c r="D2796" s="10" t="s">
        <v>1376</v>
      </c>
      <c r="E2796" s="10"/>
      <c r="F2796" s="10" t="s">
        <v>950</v>
      </c>
      <c r="I2796" s="10" t="s">
        <v>1307</v>
      </c>
      <c r="J2796">
        <v>2019</v>
      </c>
      <c r="PY2796">
        <v>452</v>
      </c>
    </row>
    <row r="2797" spans="1:856" x14ac:dyDescent="0.3">
      <c r="A2797" s="10" t="s">
        <v>2818</v>
      </c>
      <c r="B2797" s="10" t="s">
        <v>3066</v>
      </c>
      <c r="C2797" s="10" t="s">
        <v>3078</v>
      </c>
      <c r="D2797" s="10" t="s">
        <v>1380</v>
      </c>
      <c r="E2797" s="10"/>
      <c r="F2797" s="10" t="s">
        <v>950</v>
      </c>
      <c r="I2797" s="10" t="s">
        <v>1307</v>
      </c>
      <c r="J2797">
        <v>2013</v>
      </c>
      <c r="QA2797">
        <v>12</v>
      </c>
    </row>
    <row r="2798" spans="1:856" x14ac:dyDescent="0.3">
      <c r="A2798" s="10" t="s">
        <v>2818</v>
      </c>
      <c r="B2798" s="10" t="s">
        <v>3066</v>
      </c>
      <c r="C2798" s="10" t="s">
        <v>3078</v>
      </c>
      <c r="D2798" s="10" t="s">
        <v>1380</v>
      </c>
      <c r="E2798" s="10"/>
      <c r="F2798" s="10" t="s">
        <v>950</v>
      </c>
      <c r="I2798" s="10" t="s">
        <v>1307</v>
      </c>
      <c r="J2798">
        <v>2014</v>
      </c>
      <c r="QA2798">
        <v>6</v>
      </c>
    </row>
    <row r="2799" spans="1:856" x14ac:dyDescent="0.3">
      <c r="A2799" s="10" t="s">
        <v>2818</v>
      </c>
      <c r="B2799" s="10" t="s">
        <v>3066</v>
      </c>
      <c r="C2799" s="10" t="s">
        <v>3078</v>
      </c>
      <c r="D2799" s="10" t="s">
        <v>1380</v>
      </c>
      <c r="E2799" s="10"/>
      <c r="F2799" s="10" t="s">
        <v>950</v>
      </c>
      <c r="I2799" s="10" t="s">
        <v>1307</v>
      </c>
      <c r="J2799">
        <v>2015</v>
      </c>
      <c r="QA2799">
        <v>15</v>
      </c>
    </row>
    <row r="2800" spans="1:856" x14ac:dyDescent="0.3">
      <c r="A2800" s="10" t="s">
        <v>2818</v>
      </c>
      <c r="B2800" s="10" t="s">
        <v>3066</v>
      </c>
      <c r="C2800" s="10" t="s">
        <v>3078</v>
      </c>
      <c r="D2800" s="10" t="s">
        <v>1380</v>
      </c>
      <c r="E2800" s="10"/>
      <c r="F2800" s="10" t="s">
        <v>950</v>
      </c>
      <c r="I2800" s="10" t="s">
        <v>1307</v>
      </c>
      <c r="J2800">
        <v>2016</v>
      </c>
      <c r="QA2800">
        <v>11</v>
      </c>
    </row>
    <row r="2801" spans="1:446" x14ac:dyDescent="0.3">
      <c r="A2801" s="10" t="s">
        <v>2818</v>
      </c>
      <c r="B2801" s="10" t="s">
        <v>3066</v>
      </c>
      <c r="C2801" s="10" t="s">
        <v>3078</v>
      </c>
      <c r="D2801" s="10" t="s">
        <v>1380</v>
      </c>
      <c r="E2801" s="10"/>
      <c r="F2801" s="10" t="s">
        <v>950</v>
      </c>
      <c r="I2801" s="10" t="s">
        <v>1307</v>
      </c>
      <c r="J2801">
        <v>2017</v>
      </c>
      <c r="QA2801">
        <v>10</v>
      </c>
    </row>
    <row r="2802" spans="1:446" x14ac:dyDescent="0.3">
      <c r="A2802" s="10" t="s">
        <v>2818</v>
      </c>
      <c r="B2802" s="10" t="s">
        <v>3066</v>
      </c>
      <c r="C2802" s="10" t="s">
        <v>3078</v>
      </c>
      <c r="D2802" s="10" t="s">
        <v>1380</v>
      </c>
      <c r="E2802" s="10"/>
      <c r="F2802" s="10" t="s">
        <v>950</v>
      </c>
      <c r="I2802" s="10" t="s">
        <v>1307</v>
      </c>
      <c r="J2802">
        <v>2018</v>
      </c>
      <c r="QA2802">
        <v>6</v>
      </c>
    </row>
    <row r="2803" spans="1:446" x14ac:dyDescent="0.3">
      <c r="A2803" s="10" t="s">
        <v>2818</v>
      </c>
      <c r="B2803" s="10" t="s">
        <v>3066</v>
      </c>
      <c r="C2803" s="10" t="s">
        <v>3078</v>
      </c>
      <c r="D2803" s="10" t="s">
        <v>1380</v>
      </c>
      <c r="E2803" s="10"/>
      <c r="F2803" s="10" t="s">
        <v>950</v>
      </c>
      <c r="I2803" s="10" t="s">
        <v>1307</v>
      </c>
      <c r="J2803">
        <v>2019</v>
      </c>
      <c r="QA2803">
        <v>11</v>
      </c>
    </row>
    <row r="2804" spans="1:446" x14ac:dyDescent="0.3">
      <c r="A2804" s="10" t="s">
        <v>2818</v>
      </c>
      <c r="B2804" s="10" t="s">
        <v>3066</v>
      </c>
      <c r="C2804" s="10" t="s">
        <v>3078</v>
      </c>
      <c r="D2804" s="10" t="s">
        <v>1382</v>
      </c>
      <c r="E2804" s="10"/>
      <c r="F2804" s="10" t="s">
        <v>950</v>
      </c>
      <c r="I2804" s="10" t="s">
        <v>1307</v>
      </c>
      <c r="J2804">
        <v>2013</v>
      </c>
      <c r="QB2804">
        <v>152</v>
      </c>
    </row>
    <row r="2805" spans="1:446" x14ac:dyDescent="0.3">
      <c r="A2805" s="10" t="s">
        <v>2818</v>
      </c>
      <c r="B2805" s="10" t="s">
        <v>3066</v>
      </c>
      <c r="C2805" s="10" t="s">
        <v>3078</v>
      </c>
      <c r="D2805" s="10" t="s">
        <v>1382</v>
      </c>
      <c r="E2805" s="10"/>
      <c r="F2805" s="10" t="s">
        <v>950</v>
      </c>
      <c r="I2805" s="10" t="s">
        <v>1307</v>
      </c>
      <c r="J2805">
        <v>2014</v>
      </c>
      <c r="QB2805">
        <v>220</v>
      </c>
    </row>
    <row r="2806" spans="1:446" x14ac:dyDescent="0.3">
      <c r="A2806" s="10" t="s">
        <v>2818</v>
      </c>
      <c r="B2806" s="10" t="s">
        <v>3066</v>
      </c>
      <c r="C2806" s="10" t="s">
        <v>3078</v>
      </c>
      <c r="D2806" s="10" t="s">
        <v>1382</v>
      </c>
      <c r="E2806" s="10"/>
      <c r="F2806" s="10" t="s">
        <v>950</v>
      </c>
      <c r="I2806" s="10" t="s">
        <v>1307</v>
      </c>
      <c r="J2806">
        <v>2015</v>
      </c>
      <c r="QB2806">
        <v>308</v>
      </c>
    </row>
    <row r="2807" spans="1:446" x14ac:dyDescent="0.3">
      <c r="A2807" s="10" t="s">
        <v>2818</v>
      </c>
      <c r="B2807" s="10" t="s">
        <v>3066</v>
      </c>
      <c r="C2807" s="10" t="s">
        <v>3078</v>
      </c>
      <c r="D2807" s="10" t="s">
        <v>1382</v>
      </c>
      <c r="E2807" s="10"/>
      <c r="F2807" s="10" t="s">
        <v>950</v>
      </c>
      <c r="I2807" s="10" t="s">
        <v>1307</v>
      </c>
      <c r="J2807">
        <v>2016</v>
      </c>
      <c r="QB2807">
        <v>335</v>
      </c>
    </row>
    <row r="2808" spans="1:446" x14ac:dyDescent="0.3">
      <c r="A2808" s="10" t="s">
        <v>2818</v>
      </c>
      <c r="B2808" s="10" t="s">
        <v>3066</v>
      </c>
      <c r="C2808" s="10" t="s">
        <v>3078</v>
      </c>
      <c r="D2808" s="10" t="s">
        <v>1382</v>
      </c>
      <c r="E2808" s="10"/>
      <c r="F2808" s="10" t="s">
        <v>950</v>
      </c>
      <c r="I2808" s="10" t="s">
        <v>1307</v>
      </c>
      <c r="J2808">
        <v>2017</v>
      </c>
      <c r="QB2808">
        <v>253</v>
      </c>
    </row>
    <row r="2809" spans="1:446" x14ac:dyDescent="0.3">
      <c r="A2809" s="10" t="s">
        <v>2818</v>
      </c>
      <c r="B2809" s="10" t="s">
        <v>3066</v>
      </c>
      <c r="C2809" s="10" t="s">
        <v>3078</v>
      </c>
      <c r="D2809" s="10" t="s">
        <v>1382</v>
      </c>
      <c r="E2809" s="10"/>
      <c r="F2809" s="10" t="s">
        <v>950</v>
      </c>
      <c r="I2809" s="10" t="s">
        <v>1307</v>
      </c>
      <c r="J2809">
        <v>2018</v>
      </c>
      <c r="QB2809">
        <v>251</v>
      </c>
    </row>
    <row r="2810" spans="1:446" x14ac:dyDescent="0.3">
      <c r="A2810" s="10" t="s">
        <v>2818</v>
      </c>
      <c r="B2810" s="10" t="s">
        <v>3066</v>
      </c>
      <c r="C2810" s="10" t="s">
        <v>3078</v>
      </c>
      <c r="D2810" s="10" t="s">
        <v>1382</v>
      </c>
      <c r="E2810" s="10"/>
      <c r="F2810" s="10" t="s">
        <v>950</v>
      </c>
      <c r="I2810" s="10" t="s">
        <v>1307</v>
      </c>
      <c r="J2810">
        <v>2019</v>
      </c>
      <c r="QB2810">
        <v>274</v>
      </c>
    </row>
    <row r="2811" spans="1:446" x14ac:dyDescent="0.3">
      <c r="A2811" s="10" t="s">
        <v>2818</v>
      </c>
      <c r="B2811" s="10" t="s">
        <v>3066</v>
      </c>
      <c r="C2811" s="10" t="s">
        <v>3078</v>
      </c>
      <c r="D2811" s="10" t="s">
        <v>1386</v>
      </c>
      <c r="E2811" s="10"/>
      <c r="F2811" s="10" t="s">
        <v>950</v>
      </c>
      <c r="I2811" s="10" t="s">
        <v>1307</v>
      </c>
      <c r="J2811">
        <v>2013</v>
      </c>
      <c r="QD2811">
        <v>238</v>
      </c>
    </row>
    <row r="2812" spans="1:446" x14ac:dyDescent="0.3">
      <c r="A2812" s="10" t="s">
        <v>2818</v>
      </c>
      <c r="B2812" s="10" t="s">
        <v>3066</v>
      </c>
      <c r="C2812" s="10" t="s">
        <v>3078</v>
      </c>
      <c r="D2812" s="10" t="s">
        <v>1386</v>
      </c>
      <c r="E2812" s="10"/>
      <c r="F2812" s="10" t="s">
        <v>950</v>
      </c>
      <c r="I2812" s="10" t="s">
        <v>1307</v>
      </c>
      <c r="J2812">
        <v>2014</v>
      </c>
      <c r="QD2812">
        <v>209</v>
      </c>
    </row>
    <row r="2813" spans="1:446" x14ac:dyDescent="0.3">
      <c r="A2813" s="10" t="s">
        <v>2818</v>
      </c>
      <c r="B2813" s="10" t="s">
        <v>3066</v>
      </c>
      <c r="C2813" s="10" t="s">
        <v>3078</v>
      </c>
      <c r="D2813" s="10" t="s">
        <v>1386</v>
      </c>
      <c r="E2813" s="10"/>
      <c r="F2813" s="10" t="s">
        <v>950</v>
      </c>
      <c r="I2813" s="10" t="s">
        <v>1307</v>
      </c>
      <c r="J2813">
        <v>2015</v>
      </c>
      <c r="QD2813">
        <v>230</v>
      </c>
    </row>
    <row r="2814" spans="1:446" x14ac:dyDescent="0.3">
      <c r="A2814" s="10" t="s">
        <v>2818</v>
      </c>
      <c r="B2814" s="10" t="s">
        <v>3066</v>
      </c>
      <c r="C2814" s="10" t="s">
        <v>3078</v>
      </c>
      <c r="D2814" s="10" t="s">
        <v>1386</v>
      </c>
      <c r="E2814" s="10"/>
      <c r="F2814" s="10" t="s">
        <v>950</v>
      </c>
      <c r="I2814" s="10" t="s">
        <v>1307</v>
      </c>
      <c r="J2814">
        <v>2016</v>
      </c>
      <c r="QD2814">
        <v>204</v>
      </c>
    </row>
    <row r="2815" spans="1:446" x14ac:dyDescent="0.3">
      <c r="A2815" s="10" t="s">
        <v>2818</v>
      </c>
      <c r="B2815" s="10" t="s">
        <v>3066</v>
      </c>
      <c r="C2815" s="10" t="s">
        <v>3078</v>
      </c>
      <c r="D2815" s="10" t="s">
        <v>1386</v>
      </c>
      <c r="E2815" s="10"/>
      <c r="F2815" s="10" t="s">
        <v>950</v>
      </c>
      <c r="I2815" s="10" t="s">
        <v>1307</v>
      </c>
      <c r="J2815">
        <v>2017</v>
      </c>
      <c r="QD2815">
        <v>254</v>
      </c>
    </row>
    <row r="2816" spans="1:446" x14ac:dyDescent="0.3">
      <c r="A2816" s="10" t="s">
        <v>2818</v>
      </c>
      <c r="B2816" s="10" t="s">
        <v>3066</v>
      </c>
      <c r="C2816" s="10" t="s">
        <v>3078</v>
      </c>
      <c r="D2816" s="10" t="s">
        <v>1386</v>
      </c>
      <c r="E2816" s="10"/>
      <c r="F2816" s="10" t="s">
        <v>950</v>
      </c>
      <c r="I2816" s="10" t="s">
        <v>1307</v>
      </c>
      <c r="J2816">
        <v>2018</v>
      </c>
      <c r="QD2816">
        <v>196</v>
      </c>
    </row>
    <row r="2817" spans="1:464" x14ac:dyDescent="0.3">
      <c r="A2817" s="10" t="s">
        <v>2818</v>
      </c>
      <c r="B2817" s="10" t="s">
        <v>3066</v>
      </c>
      <c r="C2817" s="10" t="s">
        <v>3078</v>
      </c>
      <c r="D2817" s="10" t="s">
        <v>1386</v>
      </c>
      <c r="E2817" s="10"/>
      <c r="F2817" s="10" t="s">
        <v>950</v>
      </c>
      <c r="I2817" s="10" t="s">
        <v>1307</v>
      </c>
      <c r="J2817">
        <v>2019</v>
      </c>
      <c r="QD2817">
        <v>205</v>
      </c>
    </row>
    <row r="2818" spans="1:464" x14ac:dyDescent="0.3">
      <c r="A2818" s="10" t="s">
        <v>2818</v>
      </c>
      <c r="B2818" s="10" t="s">
        <v>3066</v>
      </c>
      <c r="C2818" s="10" t="s">
        <v>3078</v>
      </c>
      <c r="D2818" s="10" t="s">
        <v>1388</v>
      </c>
      <c r="E2818" s="10"/>
      <c r="F2818" s="10" t="s">
        <v>950</v>
      </c>
      <c r="I2818" s="10" t="s">
        <v>1307</v>
      </c>
      <c r="J2818">
        <v>2013</v>
      </c>
      <c r="QE2818">
        <v>1543</v>
      </c>
    </row>
    <row r="2819" spans="1:464" x14ac:dyDescent="0.3">
      <c r="A2819" s="10" t="s">
        <v>2818</v>
      </c>
      <c r="B2819" s="10" t="s">
        <v>3066</v>
      </c>
      <c r="C2819" s="10" t="s">
        <v>3078</v>
      </c>
      <c r="D2819" s="10" t="s">
        <v>1388</v>
      </c>
      <c r="E2819" s="10"/>
      <c r="F2819" s="10" t="s">
        <v>950</v>
      </c>
      <c r="I2819" s="10" t="s">
        <v>1307</v>
      </c>
      <c r="J2819">
        <v>2014</v>
      </c>
      <c r="QE2819">
        <v>1426</v>
      </c>
    </row>
    <row r="2820" spans="1:464" x14ac:dyDescent="0.3">
      <c r="A2820" s="10" t="s">
        <v>2818</v>
      </c>
      <c r="B2820" s="10" t="s">
        <v>3066</v>
      </c>
      <c r="C2820" s="10" t="s">
        <v>3078</v>
      </c>
      <c r="D2820" s="10" t="s">
        <v>1388</v>
      </c>
      <c r="E2820" s="10"/>
      <c r="F2820" s="10" t="s">
        <v>950</v>
      </c>
      <c r="I2820" s="10" t="s">
        <v>1307</v>
      </c>
      <c r="J2820">
        <v>2015</v>
      </c>
      <c r="QE2820">
        <v>1440</v>
      </c>
    </row>
    <row r="2821" spans="1:464" x14ac:dyDescent="0.3">
      <c r="A2821" s="10" t="s">
        <v>2818</v>
      </c>
      <c r="B2821" s="10" t="s">
        <v>3066</v>
      </c>
      <c r="C2821" s="10" t="s">
        <v>3078</v>
      </c>
      <c r="D2821" s="10" t="s">
        <v>1388</v>
      </c>
      <c r="E2821" s="10"/>
      <c r="F2821" s="10" t="s">
        <v>950</v>
      </c>
      <c r="I2821" s="10" t="s">
        <v>1307</v>
      </c>
      <c r="J2821">
        <v>2016</v>
      </c>
      <c r="QE2821">
        <v>1488</v>
      </c>
    </row>
    <row r="2822" spans="1:464" x14ac:dyDescent="0.3">
      <c r="A2822" s="10" t="s">
        <v>2818</v>
      </c>
      <c r="B2822" s="10" t="s">
        <v>3066</v>
      </c>
      <c r="C2822" s="10" t="s">
        <v>3078</v>
      </c>
      <c r="D2822" s="10" t="s">
        <v>1388</v>
      </c>
      <c r="E2822" s="10"/>
      <c r="F2822" s="10" t="s">
        <v>950</v>
      </c>
      <c r="I2822" s="10" t="s">
        <v>1307</v>
      </c>
      <c r="J2822">
        <v>2017</v>
      </c>
      <c r="QE2822">
        <v>1764</v>
      </c>
    </row>
    <row r="2823" spans="1:464" x14ac:dyDescent="0.3">
      <c r="A2823" s="10" t="s">
        <v>2818</v>
      </c>
      <c r="B2823" s="10" t="s">
        <v>3066</v>
      </c>
      <c r="C2823" s="10" t="s">
        <v>3078</v>
      </c>
      <c r="D2823" s="10" t="s">
        <v>1388</v>
      </c>
      <c r="E2823" s="10"/>
      <c r="F2823" s="10" t="s">
        <v>950</v>
      </c>
      <c r="I2823" s="10" t="s">
        <v>1307</v>
      </c>
      <c r="J2823">
        <v>2018</v>
      </c>
      <c r="QE2823">
        <v>1818</v>
      </c>
    </row>
    <row r="2824" spans="1:464" x14ac:dyDescent="0.3">
      <c r="A2824" s="10" t="s">
        <v>2818</v>
      </c>
      <c r="B2824" s="10" t="s">
        <v>3066</v>
      </c>
      <c r="C2824" s="10" t="s">
        <v>3078</v>
      </c>
      <c r="D2824" s="10" t="s">
        <v>1388</v>
      </c>
      <c r="E2824" s="10"/>
      <c r="F2824" s="10" t="s">
        <v>950</v>
      </c>
      <c r="I2824" s="10" t="s">
        <v>1307</v>
      </c>
      <c r="J2824">
        <v>2019</v>
      </c>
      <c r="QE2824">
        <v>1725</v>
      </c>
    </row>
    <row r="2825" spans="1:464" x14ac:dyDescent="0.3">
      <c r="A2825" s="10" t="s">
        <v>2818</v>
      </c>
      <c r="B2825" s="10" t="s">
        <v>3066</v>
      </c>
      <c r="C2825" s="10" t="s">
        <v>3078</v>
      </c>
      <c r="D2825" s="10" t="s">
        <v>1400</v>
      </c>
      <c r="E2825" s="10"/>
      <c r="F2825" s="10" t="s">
        <v>950</v>
      </c>
      <c r="I2825" s="10" t="s">
        <v>1307</v>
      </c>
      <c r="J2825">
        <v>2013</v>
      </c>
      <c r="QK2825">
        <v>0</v>
      </c>
    </row>
    <row r="2826" spans="1:464" x14ac:dyDescent="0.3">
      <c r="A2826" s="10" t="s">
        <v>2818</v>
      </c>
      <c r="B2826" s="10" t="s">
        <v>3066</v>
      </c>
      <c r="C2826" s="10" t="s">
        <v>3078</v>
      </c>
      <c r="D2826" s="10" t="s">
        <v>1400</v>
      </c>
      <c r="E2826" s="10"/>
      <c r="F2826" s="10" t="s">
        <v>950</v>
      </c>
      <c r="I2826" s="10" t="s">
        <v>1307</v>
      </c>
      <c r="J2826">
        <v>2014</v>
      </c>
      <c r="QK2826">
        <v>5</v>
      </c>
    </row>
    <row r="2827" spans="1:464" x14ac:dyDescent="0.3">
      <c r="A2827" s="10" t="s">
        <v>2818</v>
      </c>
      <c r="B2827" s="10" t="s">
        <v>3066</v>
      </c>
      <c r="C2827" s="10" t="s">
        <v>3078</v>
      </c>
      <c r="D2827" s="10" t="s">
        <v>1400</v>
      </c>
      <c r="E2827" s="10"/>
      <c r="F2827" s="10" t="s">
        <v>950</v>
      </c>
      <c r="I2827" s="10" t="s">
        <v>1307</v>
      </c>
      <c r="J2827">
        <v>2015</v>
      </c>
      <c r="QK2827">
        <v>2</v>
      </c>
    </row>
    <row r="2828" spans="1:464" x14ac:dyDescent="0.3">
      <c r="A2828" s="10" t="s">
        <v>2818</v>
      </c>
      <c r="B2828" s="10" t="s">
        <v>3066</v>
      </c>
      <c r="C2828" s="10" t="s">
        <v>3078</v>
      </c>
      <c r="D2828" s="10" t="s">
        <v>1400</v>
      </c>
      <c r="E2828" s="10"/>
      <c r="F2828" s="10" t="s">
        <v>950</v>
      </c>
      <c r="I2828" s="10" t="s">
        <v>1307</v>
      </c>
      <c r="J2828">
        <v>2016</v>
      </c>
      <c r="QK2828">
        <v>2</v>
      </c>
    </row>
    <row r="2829" spans="1:464" x14ac:dyDescent="0.3">
      <c r="A2829" s="10" t="s">
        <v>2818</v>
      </c>
      <c r="B2829" s="10" t="s">
        <v>3066</v>
      </c>
      <c r="C2829" s="10" t="s">
        <v>3078</v>
      </c>
      <c r="D2829" s="10" t="s">
        <v>1400</v>
      </c>
      <c r="E2829" s="10"/>
      <c r="F2829" s="10" t="s">
        <v>950</v>
      </c>
      <c r="I2829" s="10" t="s">
        <v>1307</v>
      </c>
      <c r="J2829">
        <v>2017</v>
      </c>
      <c r="QK2829">
        <v>3</v>
      </c>
    </row>
    <row r="2830" spans="1:464" x14ac:dyDescent="0.3">
      <c r="A2830" s="10" t="s">
        <v>2818</v>
      </c>
      <c r="B2830" s="10" t="s">
        <v>3066</v>
      </c>
      <c r="C2830" s="10" t="s">
        <v>3078</v>
      </c>
      <c r="D2830" s="10" t="s">
        <v>1400</v>
      </c>
      <c r="E2830" s="10"/>
      <c r="F2830" s="10" t="s">
        <v>950</v>
      </c>
      <c r="I2830" s="10" t="s">
        <v>1307</v>
      </c>
      <c r="J2830">
        <v>2018</v>
      </c>
      <c r="QK2830">
        <v>3</v>
      </c>
    </row>
    <row r="2831" spans="1:464" x14ac:dyDescent="0.3">
      <c r="A2831" s="10" t="s">
        <v>2818</v>
      </c>
      <c r="B2831" s="10" t="s">
        <v>3066</v>
      </c>
      <c r="C2831" s="10" t="s">
        <v>3078</v>
      </c>
      <c r="D2831" s="10" t="s">
        <v>1400</v>
      </c>
      <c r="E2831" s="10"/>
      <c r="F2831" s="10" t="s">
        <v>950</v>
      </c>
      <c r="I2831" s="10" t="s">
        <v>1307</v>
      </c>
      <c r="J2831">
        <v>2019</v>
      </c>
      <c r="QK2831">
        <v>6</v>
      </c>
    </row>
    <row r="2832" spans="1:464" x14ac:dyDescent="0.3">
      <c r="A2832" s="10" t="s">
        <v>2818</v>
      </c>
      <c r="B2832" s="10" t="s">
        <v>3066</v>
      </c>
      <c r="C2832" s="10" t="s">
        <v>3078</v>
      </c>
      <c r="D2832" s="10" t="s">
        <v>1422</v>
      </c>
      <c r="E2832" s="10"/>
      <c r="F2832" s="10" t="s">
        <v>950</v>
      </c>
      <c r="I2832" s="10" t="s">
        <v>1307</v>
      </c>
      <c r="J2832">
        <v>2013</v>
      </c>
      <c r="QV2832">
        <v>248</v>
      </c>
    </row>
    <row r="2833" spans="1:472" x14ac:dyDescent="0.3">
      <c r="A2833" s="10" t="s">
        <v>2818</v>
      </c>
      <c r="B2833" s="10" t="s">
        <v>3066</v>
      </c>
      <c r="C2833" s="10" t="s">
        <v>3078</v>
      </c>
      <c r="D2833" s="10" t="s">
        <v>1422</v>
      </c>
      <c r="E2833" s="10"/>
      <c r="F2833" s="10" t="s">
        <v>950</v>
      </c>
      <c r="I2833" s="10" t="s">
        <v>1307</v>
      </c>
      <c r="J2833">
        <v>2014</v>
      </c>
      <c r="QV2833">
        <v>167</v>
      </c>
    </row>
    <row r="2834" spans="1:472" x14ac:dyDescent="0.3">
      <c r="A2834" s="10" t="s">
        <v>2818</v>
      </c>
      <c r="B2834" s="10" t="s">
        <v>3066</v>
      </c>
      <c r="C2834" s="10" t="s">
        <v>3078</v>
      </c>
      <c r="D2834" s="10" t="s">
        <v>1422</v>
      </c>
      <c r="E2834" s="10"/>
      <c r="F2834" s="10" t="s">
        <v>950</v>
      </c>
      <c r="I2834" s="10" t="s">
        <v>1307</v>
      </c>
      <c r="J2834">
        <v>2015</v>
      </c>
      <c r="QV2834">
        <v>144</v>
      </c>
    </row>
    <row r="2835" spans="1:472" x14ac:dyDescent="0.3">
      <c r="A2835" s="10" t="s">
        <v>2818</v>
      </c>
      <c r="B2835" s="10" t="s">
        <v>3066</v>
      </c>
      <c r="C2835" s="10" t="s">
        <v>3078</v>
      </c>
      <c r="D2835" s="10" t="s">
        <v>1422</v>
      </c>
      <c r="E2835" s="10"/>
      <c r="F2835" s="10" t="s">
        <v>950</v>
      </c>
      <c r="I2835" s="10" t="s">
        <v>1307</v>
      </c>
      <c r="J2835">
        <v>2016</v>
      </c>
      <c r="QV2835">
        <v>145</v>
      </c>
    </row>
    <row r="2836" spans="1:472" x14ac:dyDescent="0.3">
      <c r="A2836" s="10" t="s">
        <v>2818</v>
      </c>
      <c r="B2836" s="10" t="s">
        <v>3066</v>
      </c>
      <c r="C2836" s="10" t="s">
        <v>3078</v>
      </c>
      <c r="D2836" s="10" t="s">
        <v>1422</v>
      </c>
      <c r="E2836" s="10"/>
      <c r="F2836" s="10" t="s">
        <v>950</v>
      </c>
      <c r="I2836" s="10" t="s">
        <v>1307</v>
      </c>
      <c r="J2836">
        <v>2017</v>
      </c>
      <c r="QV2836">
        <v>109</v>
      </c>
    </row>
    <row r="2837" spans="1:472" x14ac:dyDescent="0.3">
      <c r="A2837" s="10" t="s">
        <v>2818</v>
      </c>
      <c r="B2837" s="10" t="s">
        <v>3066</v>
      </c>
      <c r="C2837" s="10" t="s">
        <v>3078</v>
      </c>
      <c r="D2837" s="10" t="s">
        <v>1422</v>
      </c>
      <c r="E2837" s="10"/>
      <c r="F2837" s="10" t="s">
        <v>950</v>
      </c>
      <c r="I2837" s="10" t="s">
        <v>1307</v>
      </c>
      <c r="J2837">
        <v>2018</v>
      </c>
      <c r="QV2837">
        <v>96</v>
      </c>
    </row>
    <row r="2838" spans="1:472" x14ac:dyDescent="0.3">
      <c r="A2838" s="10" t="s">
        <v>2818</v>
      </c>
      <c r="B2838" s="10" t="s">
        <v>3066</v>
      </c>
      <c r="C2838" s="10" t="s">
        <v>3078</v>
      </c>
      <c r="D2838" s="10" t="s">
        <v>1422</v>
      </c>
      <c r="E2838" s="10"/>
      <c r="F2838" s="10" t="s">
        <v>950</v>
      </c>
      <c r="I2838" s="10" t="s">
        <v>1307</v>
      </c>
      <c r="J2838">
        <v>2019</v>
      </c>
      <c r="QV2838">
        <v>338</v>
      </c>
    </row>
    <row r="2839" spans="1:472" x14ac:dyDescent="0.3">
      <c r="A2839" s="10" t="s">
        <v>2818</v>
      </c>
      <c r="B2839" s="10" t="s">
        <v>3066</v>
      </c>
      <c r="C2839" s="10" t="s">
        <v>3078</v>
      </c>
      <c r="D2839" s="10" t="s">
        <v>1437</v>
      </c>
      <c r="E2839" s="10"/>
      <c r="F2839" s="10" t="s">
        <v>950</v>
      </c>
      <c r="I2839" s="10" t="s">
        <v>1307</v>
      </c>
      <c r="J2839">
        <v>2013</v>
      </c>
      <c r="RC2839">
        <v>12</v>
      </c>
    </row>
    <row r="2840" spans="1:472" x14ac:dyDescent="0.3">
      <c r="A2840" s="10" t="s">
        <v>2818</v>
      </c>
      <c r="B2840" s="10" t="s">
        <v>3066</v>
      </c>
      <c r="C2840" s="10" t="s">
        <v>3078</v>
      </c>
      <c r="D2840" s="10" t="s">
        <v>1437</v>
      </c>
      <c r="E2840" s="10"/>
      <c r="F2840" s="10" t="s">
        <v>950</v>
      </c>
      <c r="I2840" s="10" t="s">
        <v>1307</v>
      </c>
      <c r="J2840">
        <v>2014</v>
      </c>
      <c r="RC2840">
        <v>23</v>
      </c>
    </row>
    <row r="2841" spans="1:472" x14ac:dyDescent="0.3">
      <c r="A2841" s="10" t="s">
        <v>2818</v>
      </c>
      <c r="B2841" s="10" t="s">
        <v>3066</v>
      </c>
      <c r="C2841" s="10" t="s">
        <v>3078</v>
      </c>
      <c r="D2841" s="10" t="s">
        <v>1437</v>
      </c>
      <c r="E2841" s="10"/>
      <c r="F2841" s="10" t="s">
        <v>950</v>
      </c>
      <c r="I2841" s="10" t="s">
        <v>1307</v>
      </c>
      <c r="J2841">
        <v>2015</v>
      </c>
      <c r="RC2841">
        <v>17</v>
      </c>
    </row>
    <row r="2842" spans="1:472" x14ac:dyDescent="0.3">
      <c r="A2842" s="10" t="s">
        <v>2818</v>
      </c>
      <c r="B2842" s="10" t="s">
        <v>3066</v>
      </c>
      <c r="C2842" s="10" t="s">
        <v>3078</v>
      </c>
      <c r="D2842" s="10" t="s">
        <v>1437</v>
      </c>
      <c r="E2842" s="10"/>
      <c r="F2842" s="10" t="s">
        <v>950</v>
      </c>
      <c r="I2842" s="10" t="s">
        <v>1307</v>
      </c>
      <c r="J2842">
        <v>2016</v>
      </c>
      <c r="RC2842">
        <v>29</v>
      </c>
    </row>
    <row r="2843" spans="1:472" x14ac:dyDescent="0.3">
      <c r="A2843" s="10" t="s">
        <v>2818</v>
      </c>
      <c r="B2843" s="10" t="s">
        <v>3066</v>
      </c>
      <c r="C2843" s="10" t="s">
        <v>3078</v>
      </c>
      <c r="D2843" s="10" t="s">
        <v>1437</v>
      </c>
      <c r="E2843" s="10"/>
      <c r="F2843" s="10" t="s">
        <v>950</v>
      </c>
      <c r="I2843" s="10" t="s">
        <v>1307</v>
      </c>
      <c r="J2843">
        <v>2017</v>
      </c>
      <c r="RC2843">
        <v>52</v>
      </c>
    </row>
    <row r="2844" spans="1:472" x14ac:dyDescent="0.3">
      <c r="A2844" s="10" t="s">
        <v>2818</v>
      </c>
      <c r="B2844" s="10" t="s">
        <v>3066</v>
      </c>
      <c r="C2844" s="10" t="s">
        <v>3078</v>
      </c>
      <c r="D2844" s="10" t="s">
        <v>1437</v>
      </c>
      <c r="E2844" s="10"/>
      <c r="F2844" s="10" t="s">
        <v>950</v>
      </c>
      <c r="I2844" s="10" t="s">
        <v>1307</v>
      </c>
      <c r="J2844">
        <v>2018</v>
      </c>
      <c r="RC2844">
        <v>49</v>
      </c>
    </row>
    <row r="2845" spans="1:472" x14ac:dyDescent="0.3">
      <c r="A2845" s="10" t="s">
        <v>2818</v>
      </c>
      <c r="B2845" s="10" t="s">
        <v>3066</v>
      </c>
      <c r="C2845" s="10" t="s">
        <v>3078</v>
      </c>
      <c r="D2845" s="10" t="s">
        <v>1437</v>
      </c>
      <c r="E2845" s="10"/>
      <c r="F2845" s="10" t="s">
        <v>950</v>
      </c>
      <c r="I2845" s="10" t="s">
        <v>1307</v>
      </c>
      <c r="J2845">
        <v>2019</v>
      </c>
      <c r="RC2845">
        <v>123</v>
      </c>
    </row>
    <row r="2846" spans="1:472" x14ac:dyDescent="0.3">
      <c r="A2846" s="10" t="s">
        <v>2818</v>
      </c>
      <c r="B2846" s="10" t="s">
        <v>3066</v>
      </c>
      <c r="C2846" s="10" t="s">
        <v>3078</v>
      </c>
      <c r="D2846" s="10" t="s">
        <v>1439</v>
      </c>
      <c r="E2846" s="10"/>
      <c r="F2846" s="10" t="s">
        <v>950</v>
      </c>
      <c r="I2846" s="10" t="s">
        <v>1307</v>
      </c>
      <c r="J2846">
        <v>2013</v>
      </c>
      <c r="RD2846">
        <v>30</v>
      </c>
    </row>
    <row r="2847" spans="1:472" x14ac:dyDescent="0.3">
      <c r="A2847" s="10" t="s">
        <v>2818</v>
      </c>
      <c r="B2847" s="10" t="s">
        <v>3066</v>
      </c>
      <c r="C2847" s="10" t="s">
        <v>3078</v>
      </c>
      <c r="D2847" s="10" t="s">
        <v>1439</v>
      </c>
      <c r="E2847" s="10"/>
      <c r="F2847" s="10" t="s">
        <v>950</v>
      </c>
      <c r="I2847" s="10" t="s">
        <v>1307</v>
      </c>
      <c r="J2847">
        <v>2014</v>
      </c>
      <c r="RD2847">
        <v>54</v>
      </c>
    </row>
    <row r="2848" spans="1:472" x14ac:dyDescent="0.3">
      <c r="A2848" s="10" t="s">
        <v>2818</v>
      </c>
      <c r="B2848" s="10" t="s">
        <v>3066</v>
      </c>
      <c r="C2848" s="10" t="s">
        <v>3078</v>
      </c>
      <c r="D2848" s="10" t="s">
        <v>1439</v>
      </c>
      <c r="E2848" s="10"/>
      <c r="F2848" s="10" t="s">
        <v>950</v>
      </c>
      <c r="I2848" s="10" t="s">
        <v>1307</v>
      </c>
      <c r="J2848">
        <v>2015</v>
      </c>
      <c r="RD2848">
        <v>18</v>
      </c>
    </row>
    <row r="2849" spans="1:473" x14ac:dyDescent="0.3">
      <c r="A2849" s="10" t="s">
        <v>2818</v>
      </c>
      <c r="B2849" s="10" t="s">
        <v>3066</v>
      </c>
      <c r="C2849" s="10" t="s">
        <v>3078</v>
      </c>
      <c r="D2849" s="10" t="s">
        <v>1439</v>
      </c>
      <c r="E2849" s="10"/>
      <c r="F2849" s="10" t="s">
        <v>950</v>
      </c>
      <c r="I2849" s="10" t="s">
        <v>1307</v>
      </c>
      <c r="J2849">
        <v>2016</v>
      </c>
      <c r="RD2849">
        <v>18</v>
      </c>
    </row>
    <row r="2850" spans="1:473" x14ac:dyDescent="0.3">
      <c r="A2850" s="10" t="s">
        <v>2818</v>
      </c>
      <c r="B2850" s="10" t="s">
        <v>3066</v>
      </c>
      <c r="C2850" s="10" t="s">
        <v>3078</v>
      </c>
      <c r="D2850" s="10" t="s">
        <v>1439</v>
      </c>
      <c r="E2850" s="10"/>
      <c r="F2850" s="10" t="s">
        <v>950</v>
      </c>
      <c r="I2850" s="10" t="s">
        <v>1307</v>
      </c>
      <c r="J2850">
        <v>2017</v>
      </c>
      <c r="RD2850">
        <v>21</v>
      </c>
    </row>
    <row r="2851" spans="1:473" x14ac:dyDescent="0.3">
      <c r="A2851" s="10" t="s">
        <v>2818</v>
      </c>
      <c r="B2851" s="10" t="s">
        <v>3066</v>
      </c>
      <c r="C2851" s="10" t="s">
        <v>3078</v>
      </c>
      <c r="D2851" s="10" t="s">
        <v>1439</v>
      </c>
      <c r="E2851" s="10"/>
      <c r="F2851" s="10" t="s">
        <v>950</v>
      </c>
      <c r="I2851" s="10" t="s">
        <v>1307</v>
      </c>
      <c r="J2851">
        <v>2018</v>
      </c>
      <c r="RD2851">
        <v>16</v>
      </c>
    </row>
    <row r="2852" spans="1:473" x14ac:dyDescent="0.3">
      <c r="A2852" s="10" t="s">
        <v>2818</v>
      </c>
      <c r="B2852" s="10" t="s">
        <v>3066</v>
      </c>
      <c r="C2852" s="10" t="s">
        <v>3078</v>
      </c>
      <c r="D2852" s="10" t="s">
        <v>1439</v>
      </c>
      <c r="E2852" s="10"/>
      <c r="F2852" s="10" t="s">
        <v>950</v>
      </c>
      <c r="I2852" s="10" t="s">
        <v>1307</v>
      </c>
      <c r="J2852">
        <v>2019</v>
      </c>
      <c r="RD2852">
        <v>53</v>
      </c>
    </row>
    <row r="2853" spans="1:473" x14ac:dyDescent="0.3">
      <c r="A2853" s="10" t="s">
        <v>2818</v>
      </c>
      <c r="B2853" s="10" t="s">
        <v>3066</v>
      </c>
      <c r="C2853" s="10" t="s">
        <v>3078</v>
      </c>
      <c r="D2853" s="10" t="s">
        <v>1435</v>
      </c>
      <c r="E2853" s="10"/>
      <c r="F2853" s="10" t="s">
        <v>950</v>
      </c>
      <c r="I2853" s="10" t="s">
        <v>1307</v>
      </c>
      <c r="J2853">
        <v>2013</v>
      </c>
      <c r="RB2853">
        <v>108</v>
      </c>
    </row>
    <row r="2854" spans="1:473" x14ac:dyDescent="0.3">
      <c r="A2854" s="10" t="s">
        <v>2818</v>
      </c>
      <c r="B2854" s="10" t="s">
        <v>3066</v>
      </c>
      <c r="C2854" s="10" t="s">
        <v>3078</v>
      </c>
      <c r="D2854" s="10" t="s">
        <v>1435</v>
      </c>
      <c r="E2854" s="10"/>
      <c r="F2854" s="10" t="s">
        <v>950</v>
      </c>
      <c r="I2854" s="10" t="s">
        <v>1307</v>
      </c>
      <c r="J2854">
        <v>2014</v>
      </c>
      <c r="RB2854">
        <v>111</v>
      </c>
    </row>
    <row r="2855" spans="1:473" x14ac:dyDescent="0.3">
      <c r="A2855" s="10" t="s">
        <v>2818</v>
      </c>
      <c r="B2855" s="10" t="s">
        <v>3066</v>
      </c>
      <c r="C2855" s="10" t="s">
        <v>3078</v>
      </c>
      <c r="D2855" s="10" t="s">
        <v>1435</v>
      </c>
      <c r="E2855" s="10"/>
      <c r="F2855" s="10" t="s">
        <v>950</v>
      </c>
      <c r="I2855" s="10" t="s">
        <v>1307</v>
      </c>
      <c r="J2855">
        <v>2015</v>
      </c>
      <c r="RB2855">
        <v>111</v>
      </c>
    </row>
    <row r="2856" spans="1:473" x14ac:dyDescent="0.3">
      <c r="A2856" s="10" t="s">
        <v>2818</v>
      </c>
      <c r="B2856" s="10" t="s">
        <v>3066</v>
      </c>
      <c r="C2856" s="10" t="s">
        <v>3078</v>
      </c>
      <c r="D2856" s="10" t="s">
        <v>1435</v>
      </c>
      <c r="E2856" s="10"/>
      <c r="F2856" s="10" t="s">
        <v>950</v>
      </c>
      <c r="I2856" s="10" t="s">
        <v>1307</v>
      </c>
      <c r="J2856">
        <v>2016</v>
      </c>
      <c r="RB2856">
        <v>81</v>
      </c>
    </row>
    <row r="2857" spans="1:473" x14ac:dyDescent="0.3">
      <c r="A2857" s="10" t="s">
        <v>2818</v>
      </c>
      <c r="B2857" s="10" t="s">
        <v>3066</v>
      </c>
      <c r="C2857" s="10" t="s">
        <v>3078</v>
      </c>
      <c r="D2857" s="10" t="s">
        <v>1435</v>
      </c>
      <c r="E2857" s="10"/>
      <c r="F2857" s="10" t="s">
        <v>950</v>
      </c>
      <c r="I2857" s="10" t="s">
        <v>1307</v>
      </c>
      <c r="J2857">
        <v>2017</v>
      </c>
      <c r="RB2857">
        <v>66</v>
      </c>
    </row>
    <row r="2858" spans="1:473" x14ac:dyDescent="0.3">
      <c r="A2858" s="10" t="s">
        <v>2818</v>
      </c>
      <c r="B2858" s="10" t="s">
        <v>3066</v>
      </c>
      <c r="C2858" s="10" t="s">
        <v>3078</v>
      </c>
      <c r="D2858" s="10" t="s">
        <v>1435</v>
      </c>
      <c r="E2858" s="10"/>
      <c r="F2858" s="10" t="s">
        <v>950</v>
      </c>
      <c r="I2858" s="10" t="s">
        <v>1307</v>
      </c>
      <c r="J2858">
        <v>2018</v>
      </c>
      <c r="RB2858">
        <v>53</v>
      </c>
    </row>
    <row r="2859" spans="1:473" x14ac:dyDescent="0.3">
      <c r="A2859" s="10" t="s">
        <v>2818</v>
      </c>
      <c r="B2859" s="10" t="s">
        <v>3066</v>
      </c>
      <c r="C2859" s="10" t="s">
        <v>3078</v>
      </c>
      <c r="D2859" s="10" t="s">
        <v>1435</v>
      </c>
      <c r="E2859" s="10"/>
      <c r="F2859" s="10" t="s">
        <v>950</v>
      </c>
      <c r="I2859" s="10" t="s">
        <v>1307</v>
      </c>
      <c r="J2859">
        <v>2019</v>
      </c>
      <c r="RB2859">
        <v>152</v>
      </c>
    </row>
    <row r="2860" spans="1:473" x14ac:dyDescent="0.3">
      <c r="A2860" s="10" t="s">
        <v>2818</v>
      </c>
      <c r="B2860" s="10" t="s">
        <v>3066</v>
      </c>
      <c r="C2860" s="10" t="s">
        <v>3078</v>
      </c>
      <c r="D2860" s="10" t="s">
        <v>1441</v>
      </c>
      <c r="E2860" s="10"/>
      <c r="F2860" s="10" t="s">
        <v>950</v>
      </c>
      <c r="I2860" s="10" t="s">
        <v>1307</v>
      </c>
      <c r="J2860">
        <v>2013</v>
      </c>
      <c r="RE2860">
        <v>149</v>
      </c>
    </row>
    <row r="2861" spans="1:473" x14ac:dyDescent="0.3">
      <c r="A2861" s="10" t="s">
        <v>2818</v>
      </c>
      <c r="B2861" s="10" t="s">
        <v>3066</v>
      </c>
      <c r="C2861" s="10" t="s">
        <v>3078</v>
      </c>
      <c r="D2861" s="10" t="s">
        <v>1441</v>
      </c>
      <c r="E2861" s="10"/>
      <c r="F2861" s="10" t="s">
        <v>950</v>
      </c>
      <c r="I2861" s="10" t="s">
        <v>1307</v>
      </c>
      <c r="J2861">
        <v>2014</v>
      </c>
      <c r="RE2861">
        <v>175</v>
      </c>
    </row>
    <row r="2862" spans="1:473" x14ac:dyDescent="0.3">
      <c r="A2862" s="10" t="s">
        <v>2818</v>
      </c>
      <c r="B2862" s="10" t="s">
        <v>3066</v>
      </c>
      <c r="C2862" s="10" t="s">
        <v>3078</v>
      </c>
      <c r="D2862" s="10" t="s">
        <v>1441</v>
      </c>
      <c r="E2862" s="10"/>
      <c r="F2862" s="10" t="s">
        <v>950</v>
      </c>
      <c r="I2862" s="10" t="s">
        <v>1307</v>
      </c>
      <c r="J2862">
        <v>2015</v>
      </c>
      <c r="RE2862">
        <v>165</v>
      </c>
    </row>
    <row r="2863" spans="1:473" x14ac:dyDescent="0.3">
      <c r="A2863" s="10" t="s">
        <v>2818</v>
      </c>
      <c r="B2863" s="10" t="s">
        <v>3066</v>
      </c>
      <c r="C2863" s="10" t="s">
        <v>3078</v>
      </c>
      <c r="D2863" s="10" t="s">
        <v>1441</v>
      </c>
      <c r="E2863" s="10"/>
      <c r="F2863" s="10" t="s">
        <v>950</v>
      </c>
      <c r="I2863" s="10" t="s">
        <v>1307</v>
      </c>
      <c r="J2863">
        <v>2016</v>
      </c>
      <c r="RE2863">
        <v>224</v>
      </c>
    </row>
    <row r="2864" spans="1:473" x14ac:dyDescent="0.3">
      <c r="A2864" s="10" t="s">
        <v>2818</v>
      </c>
      <c r="B2864" s="10" t="s">
        <v>3066</v>
      </c>
      <c r="C2864" s="10" t="s">
        <v>3078</v>
      </c>
      <c r="D2864" s="10" t="s">
        <v>1441</v>
      </c>
      <c r="E2864" s="10"/>
      <c r="F2864" s="10" t="s">
        <v>950</v>
      </c>
      <c r="I2864" s="10" t="s">
        <v>1307</v>
      </c>
      <c r="J2864">
        <v>2017</v>
      </c>
      <c r="RE2864">
        <v>281</v>
      </c>
    </row>
    <row r="2865" spans="1:485" x14ac:dyDescent="0.3">
      <c r="A2865" s="10" t="s">
        <v>2818</v>
      </c>
      <c r="B2865" s="10" t="s">
        <v>3066</v>
      </c>
      <c r="C2865" s="10" t="s">
        <v>3078</v>
      </c>
      <c r="D2865" s="10" t="s">
        <v>1441</v>
      </c>
      <c r="E2865" s="10"/>
      <c r="F2865" s="10" t="s">
        <v>950</v>
      </c>
      <c r="I2865" s="10" t="s">
        <v>1307</v>
      </c>
      <c r="J2865">
        <v>2018</v>
      </c>
      <c r="RE2865">
        <v>340</v>
      </c>
    </row>
    <row r="2866" spans="1:485" x14ac:dyDescent="0.3">
      <c r="A2866" s="10" t="s">
        <v>2818</v>
      </c>
      <c r="B2866" s="10" t="s">
        <v>3066</v>
      </c>
      <c r="C2866" s="10" t="s">
        <v>3078</v>
      </c>
      <c r="D2866" s="10" t="s">
        <v>1441</v>
      </c>
      <c r="E2866" s="10"/>
      <c r="F2866" s="10" t="s">
        <v>950</v>
      </c>
      <c r="I2866" s="10" t="s">
        <v>1307</v>
      </c>
      <c r="J2866">
        <v>2019</v>
      </c>
      <c r="RE2866">
        <v>549</v>
      </c>
    </row>
    <row r="2867" spans="1:485" x14ac:dyDescent="0.3">
      <c r="A2867" s="10" t="s">
        <v>2818</v>
      </c>
      <c r="B2867" s="10" t="s">
        <v>3066</v>
      </c>
      <c r="C2867" s="10" t="s">
        <v>3078</v>
      </c>
      <c r="D2867" s="10" t="s">
        <v>1455</v>
      </c>
      <c r="E2867" s="10"/>
      <c r="F2867" s="10" t="s">
        <v>950</v>
      </c>
      <c r="I2867" s="10" t="s">
        <v>1307</v>
      </c>
      <c r="J2867">
        <v>2013</v>
      </c>
      <c r="RK2867">
        <v>5</v>
      </c>
    </row>
    <row r="2868" spans="1:485" x14ac:dyDescent="0.3">
      <c r="A2868" s="10" t="s">
        <v>2818</v>
      </c>
      <c r="B2868" s="10" t="s">
        <v>3066</v>
      </c>
      <c r="C2868" s="10" t="s">
        <v>3078</v>
      </c>
      <c r="D2868" s="10" t="s">
        <v>1455</v>
      </c>
      <c r="E2868" s="10"/>
      <c r="F2868" s="10" t="s">
        <v>950</v>
      </c>
      <c r="I2868" s="10" t="s">
        <v>1307</v>
      </c>
      <c r="J2868">
        <v>2014</v>
      </c>
      <c r="RK2868">
        <v>6</v>
      </c>
    </row>
    <row r="2869" spans="1:485" x14ac:dyDescent="0.3">
      <c r="A2869" s="10" t="s">
        <v>2818</v>
      </c>
      <c r="B2869" s="10" t="s">
        <v>3066</v>
      </c>
      <c r="C2869" s="10" t="s">
        <v>3078</v>
      </c>
      <c r="D2869" s="10" t="s">
        <v>1455</v>
      </c>
      <c r="E2869" s="10"/>
      <c r="F2869" s="10" t="s">
        <v>950</v>
      </c>
      <c r="I2869" s="10" t="s">
        <v>1307</v>
      </c>
      <c r="J2869">
        <v>2015</v>
      </c>
      <c r="RK2869">
        <v>5</v>
      </c>
    </row>
    <row r="2870" spans="1:485" x14ac:dyDescent="0.3">
      <c r="A2870" s="10" t="s">
        <v>2818</v>
      </c>
      <c r="B2870" s="10" t="s">
        <v>3066</v>
      </c>
      <c r="C2870" s="10" t="s">
        <v>3078</v>
      </c>
      <c r="D2870" s="10" t="s">
        <v>1455</v>
      </c>
      <c r="E2870" s="10"/>
      <c r="F2870" s="10" t="s">
        <v>950</v>
      </c>
      <c r="I2870" s="10" t="s">
        <v>1307</v>
      </c>
      <c r="J2870">
        <v>2016</v>
      </c>
      <c r="RK2870">
        <v>6</v>
      </c>
    </row>
    <row r="2871" spans="1:485" x14ac:dyDescent="0.3">
      <c r="A2871" s="10" t="s">
        <v>2818</v>
      </c>
      <c r="B2871" s="10" t="s">
        <v>3066</v>
      </c>
      <c r="C2871" s="10" t="s">
        <v>3078</v>
      </c>
      <c r="D2871" s="10" t="s">
        <v>1455</v>
      </c>
      <c r="E2871" s="10"/>
      <c r="F2871" s="10" t="s">
        <v>950</v>
      </c>
      <c r="I2871" s="10" t="s">
        <v>1307</v>
      </c>
      <c r="J2871">
        <v>2017</v>
      </c>
      <c r="RK2871">
        <v>6</v>
      </c>
    </row>
    <row r="2872" spans="1:485" x14ac:dyDescent="0.3">
      <c r="A2872" s="10" t="s">
        <v>2818</v>
      </c>
      <c r="B2872" s="10" t="s">
        <v>3066</v>
      </c>
      <c r="C2872" s="10" t="s">
        <v>3078</v>
      </c>
      <c r="D2872" s="10" t="s">
        <v>1455</v>
      </c>
      <c r="E2872" s="10"/>
      <c r="F2872" s="10" t="s">
        <v>950</v>
      </c>
      <c r="I2872" s="10" t="s">
        <v>1307</v>
      </c>
      <c r="J2872">
        <v>2018</v>
      </c>
      <c r="RK2872">
        <v>5</v>
      </c>
    </row>
    <row r="2873" spans="1:485" x14ac:dyDescent="0.3">
      <c r="A2873" s="10" t="s">
        <v>2818</v>
      </c>
      <c r="B2873" s="10" t="s">
        <v>3066</v>
      </c>
      <c r="C2873" s="10" t="s">
        <v>3078</v>
      </c>
      <c r="D2873" s="10" t="s">
        <v>1455</v>
      </c>
      <c r="E2873" s="10"/>
      <c r="F2873" s="10" t="s">
        <v>950</v>
      </c>
      <c r="I2873" s="10" t="s">
        <v>1307</v>
      </c>
      <c r="J2873">
        <v>2019</v>
      </c>
      <c r="RK2873">
        <v>4</v>
      </c>
    </row>
    <row r="2874" spans="1:485" x14ac:dyDescent="0.3">
      <c r="A2874" s="10" t="s">
        <v>2818</v>
      </c>
      <c r="B2874" s="10" t="s">
        <v>3066</v>
      </c>
      <c r="C2874" s="10" t="s">
        <v>3078</v>
      </c>
      <c r="D2874" s="10" t="s">
        <v>1467</v>
      </c>
      <c r="E2874" s="10"/>
      <c r="F2874" s="10" t="s">
        <v>950</v>
      </c>
      <c r="I2874" s="10" t="s">
        <v>1307</v>
      </c>
      <c r="J2874">
        <v>2013</v>
      </c>
      <c r="RQ2874">
        <v>0</v>
      </c>
    </row>
    <row r="2875" spans="1:485" x14ac:dyDescent="0.3">
      <c r="A2875" s="10" t="s">
        <v>2818</v>
      </c>
      <c r="B2875" s="10" t="s">
        <v>3066</v>
      </c>
      <c r="C2875" s="10" t="s">
        <v>3078</v>
      </c>
      <c r="D2875" s="10" t="s">
        <v>1467</v>
      </c>
      <c r="E2875" s="10"/>
      <c r="F2875" s="10" t="s">
        <v>950</v>
      </c>
      <c r="I2875" s="10" t="s">
        <v>1307</v>
      </c>
      <c r="J2875">
        <v>2014</v>
      </c>
      <c r="RQ2875">
        <v>1</v>
      </c>
    </row>
    <row r="2876" spans="1:485" x14ac:dyDescent="0.3">
      <c r="A2876" s="10" t="s">
        <v>2818</v>
      </c>
      <c r="B2876" s="10" t="s">
        <v>3066</v>
      </c>
      <c r="C2876" s="10" t="s">
        <v>3078</v>
      </c>
      <c r="D2876" s="10" t="s">
        <v>1467</v>
      </c>
      <c r="E2876" s="10"/>
      <c r="F2876" s="10" t="s">
        <v>950</v>
      </c>
      <c r="I2876" s="10" t="s">
        <v>1307</v>
      </c>
      <c r="J2876">
        <v>2015</v>
      </c>
      <c r="RQ2876">
        <v>2</v>
      </c>
    </row>
    <row r="2877" spans="1:485" x14ac:dyDescent="0.3">
      <c r="A2877" s="10" t="s">
        <v>2818</v>
      </c>
      <c r="B2877" s="10" t="s">
        <v>3066</v>
      </c>
      <c r="C2877" s="10" t="s">
        <v>3078</v>
      </c>
      <c r="D2877" s="10" t="s">
        <v>1467</v>
      </c>
      <c r="E2877" s="10"/>
      <c r="F2877" s="10" t="s">
        <v>950</v>
      </c>
      <c r="I2877" s="10" t="s">
        <v>1307</v>
      </c>
      <c r="J2877">
        <v>2016</v>
      </c>
      <c r="RQ2877">
        <v>11</v>
      </c>
    </row>
    <row r="2878" spans="1:485" x14ac:dyDescent="0.3">
      <c r="A2878" s="10" t="s">
        <v>2818</v>
      </c>
      <c r="B2878" s="10" t="s">
        <v>3066</v>
      </c>
      <c r="C2878" s="10" t="s">
        <v>3078</v>
      </c>
      <c r="D2878" s="10" t="s">
        <v>1467</v>
      </c>
      <c r="E2878" s="10"/>
      <c r="F2878" s="10" t="s">
        <v>950</v>
      </c>
      <c r="I2878" s="10" t="s">
        <v>1307</v>
      </c>
      <c r="J2878">
        <v>2017</v>
      </c>
      <c r="RQ2878">
        <v>18</v>
      </c>
    </row>
    <row r="2879" spans="1:485" x14ac:dyDescent="0.3">
      <c r="A2879" s="10" t="s">
        <v>2818</v>
      </c>
      <c r="B2879" s="10" t="s">
        <v>3066</v>
      </c>
      <c r="C2879" s="10" t="s">
        <v>3078</v>
      </c>
      <c r="D2879" s="10" t="s">
        <v>1467</v>
      </c>
      <c r="E2879" s="10"/>
      <c r="F2879" s="10" t="s">
        <v>950</v>
      </c>
      <c r="I2879" s="10" t="s">
        <v>1307</v>
      </c>
      <c r="J2879">
        <v>2018</v>
      </c>
      <c r="RQ2879">
        <v>34</v>
      </c>
    </row>
    <row r="2880" spans="1:485" x14ac:dyDescent="0.3">
      <c r="A2880" s="10" t="s">
        <v>2818</v>
      </c>
      <c r="B2880" s="10" t="s">
        <v>3066</v>
      </c>
      <c r="C2880" s="10" t="s">
        <v>3078</v>
      </c>
      <c r="D2880" s="10" t="s">
        <v>1467</v>
      </c>
      <c r="E2880" s="10"/>
      <c r="F2880" s="10" t="s">
        <v>950</v>
      </c>
      <c r="I2880" s="10" t="s">
        <v>1307</v>
      </c>
      <c r="J2880">
        <v>2019</v>
      </c>
      <c r="RQ2880">
        <v>44</v>
      </c>
    </row>
    <row r="2881" spans="1:534" x14ac:dyDescent="0.3">
      <c r="A2881" s="10" t="s">
        <v>2818</v>
      </c>
      <c r="B2881" s="10" t="s">
        <v>3066</v>
      </c>
      <c r="C2881" s="10" t="s">
        <v>3078</v>
      </c>
      <c r="D2881" s="10" t="s">
        <v>1541</v>
      </c>
      <c r="E2881" s="10"/>
      <c r="F2881" s="10" t="s">
        <v>950</v>
      </c>
      <c r="I2881" s="10" t="s">
        <v>1307</v>
      </c>
      <c r="J2881">
        <v>2013</v>
      </c>
      <c r="SZ2881">
        <v>1</v>
      </c>
    </row>
    <row r="2882" spans="1:534" x14ac:dyDescent="0.3">
      <c r="A2882" s="10" t="s">
        <v>2818</v>
      </c>
      <c r="B2882" s="10" t="s">
        <v>3066</v>
      </c>
      <c r="C2882" s="10" t="s">
        <v>3078</v>
      </c>
      <c r="D2882" s="10" t="s">
        <v>1541</v>
      </c>
      <c r="E2882" s="10"/>
      <c r="F2882" s="10" t="s">
        <v>950</v>
      </c>
      <c r="I2882" s="10" t="s">
        <v>1307</v>
      </c>
      <c r="J2882">
        <v>2014</v>
      </c>
      <c r="SZ2882">
        <v>5</v>
      </c>
    </row>
    <row r="2883" spans="1:534" x14ac:dyDescent="0.3">
      <c r="A2883" s="10" t="s">
        <v>2818</v>
      </c>
      <c r="B2883" s="10" t="s">
        <v>3066</v>
      </c>
      <c r="C2883" s="10" t="s">
        <v>3078</v>
      </c>
      <c r="D2883" s="10" t="s">
        <v>1541</v>
      </c>
      <c r="E2883" s="10"/>
      <c r="F2883" s="10" t="s">
        <v>950</v>
      </c>
      <c r="I2883" s="10" t="s">
        <v>1307</v>
      </c>
      <c r="J2883">
        <v>2015</v>
      </c>
      <c r="SZ2883">
        <v>7</v>
      </c>
    </row>
    <row r="2884" spans="1:534" x14ac:dyDescent="0.3">
      <c r="A2884" s="10" t="s">
        <v>2818</v>
      </c>
      <c r="B2884" s="10" t="s">
        <v>3066</v>
      </c>
      <c r="C2884" s="10" t="s">
        <v>3078</v>
      </c>
      <c r="D2884" s="10" t="s">
        <v>1541</v>
      </c>
      <c r="E2884" s="10"/>
      <c r="F2884" s="10" t="s">
        <v>950</v>
      </c>
      <c r="I2884" s="10" t="s">
        <v>1307</v>
      </c>
      <c r="J2884">
        <v>2016</v>
      </c>
      <c r="SZ2884">
        <v>42</v>
      </c>
    </row>
    <row r="2885" spans="1:534" x14ac:dyDescent="0.3">
      <c r="A2885" s="10" t="s">
        <v>2818</v>
      </c>
      <c r="B2885" s="10" t="s">
        <v>3066</v>
      </c>
      <c r="C2885" s="10" t="s">
        <v>3078</v>
      </c>
      <c r="D2885" s="10" t="s">
        <v>1541</v>
      </c>
      <c r="E2885" s="10"/>
      <c r="F2885" s="10" t="s">
        <v>950</v>
      </c>
      <c r="I2885" s="10" t="s">
        <v>1307</v>
      </c>
      <c r="J2885">
        <v>2017</v>
      </c>
      <c r="SZ2885">
        <v>10</v>
      </c>
    </row>
    <row r="2886" spans="1:534" x14ac:dyDescent="0.3">
      <c r="A2886" s="10" t="s">
        <v>2818</v>
      </c>
      <c r="B2886" s="10" t="s">
        <v>3066</v>
      </c>
      <c r="C2886" s="10" t="s">
        <v>3078</v>
      </c>
      <c r="D2886" s="10" t="s">
        <v>1541</v>
      </c>
      <c r="E2886" s="10"/>
      <c r="F2886" s="10" t="s">
        <v>950</v>
      </c>
      <c r="I2886" s="10" t="s">
        <v>1307</v>
      </c>
      <c r="J2886">
        <v>2018</v>
      </c>
      <c r="SZ2886">
        <v>11</v>
      </c>
    </row>
    <row r="2887" spans="1:534" x14ac:dyDescent="0.3">
      <c r="A2887" s="10" t="s">
        <v>2818</v>
      </c>
      <c r="B2887" s="10" t="s">
        <v>3066</v>
      </c>
      <c r="C2887" s="10" t="s">
        <v>3078</v>
      </c>
      <c r="D2887" s="10" t="s">
        <v>1541</v>
      </c>
      <c r="E2887" s="10"/>
      <c r="F2887" s="10" t="s">
        <v>950</v>
      </c>
      <c r="I2887" s="10" t="s">
        <v>1307</v>
      </c>
      <c r="J2887">
        <v>2019</v>
      </c>
      <c r="SZ2887">
        <v>742</v>
      </c>
    </row>
    <row r="2888" spans="1:534" x14ac:dyDescent="0.3">
      <c r="A2888" s="10" t="s">
        <v>2818</v>
      </c>
      <c r="B2888" s="10" t="s">
        <v>3066</v>
      </c>
      <c r="C2888" s="10" t="s">
        <v>3078</v>
      </c>
      <c r="D2888" s="10" t="s">
        <v>1539</v>
      </c>
      <c r="E2888" s="10"/>
      <c r="F2888" s="10" t="s">
        <v>950</v>
      </c>
      <c r="I2888" s="10" t="s">
        <v>1307</v>
      </c>
      <c r="J2888">
        <v>2013</v>
      </c>
      <c r="SY2888">
        <v>1</v>
      </c>
    </row>
    <row r="2889" spans="1:534" x14ac:dyDescent="0.3">
      <c r="A2889" s="10" t="s">
        <v>2818</v>
      </c>
      <c r="B2889" s="10" t="s">
        <v>3066</v>
      </c>
      <c r="C2889" s="10" t="s">
        <v>3078</v>
      </c>
      <c r="D2889" s="10" t="s">
        <v>1539</v>
      </c>
      <c r="E2889" s="10"/>
      <c r="F2889" s="10" t="s">
        <v>950</v>
      </c>
      <c r="I2889" s="10" t="s">
        <v>1307</v>
      </c>
      <c r="J2889">
        <v>2014</v>
      </c>
      <c r="SY2889">
        <v>1</v>
      </c>
    </row>
    <row r="2890" spans="1:534" x14ac:dyDescent="0.3">
      <c r="A2890" s="10" t="s">
        <v>2818</v>
      </c>
      <c r="B2890" s="10" t="s">
        <v>3066</v>
      </c>
      <c r="C2890" s="10" t="s">
        <v>3078</v>
      </c>
      <c r="D2890" s="10" t="s">
        <v>1539</v>
      </c>
      <c r="E2890" s="10"/>
      <c r="F2890" s="10" t="s">
        <v>950</v>
      </c>
      <c r="I2890" s="10" t="s">
        <v>1307</v>
      </c>
      <c r="J2890">
        <v>2015</v>
      </c>
      <c r="SY2890">
        <v>0</v>
      </c>
    </row>
    <row r="2891" spans="1:534" x14ac:dyDescent="0.3">
      <c r="A2891" s="10" t="s">
        <v>2818</v>
      </c>
      <c r="B2891" s="10" t="s">
        <v>3066</v>
      </c>
      <c r="C2891" s="10" t="s">
        <v>3078</v>
      </c>
      <c r="D2891" s="10" t="s">
        <v>1539</v>
      </c>
      <c r="E2891" s="10"/>
      <c r="F2891" s="10" t="s">
        <v>950</v>
      </c>
      <c r="I2891" s="10" t="s">
        <v>1307</v>
      </c>
      <c r="J2891">
        <v>2016</v>
      </c>
      <c r="SY2891">
        <v>0</v>
      </c>
    </row>
    <row r="2892" spans="1:534" x14ac:dyDescent="0.3">
      <c r="A2892" s="10" t="s">
        <v>2818</v>
      </c>
      <c r="B2892" s="10" t="s">
        <v>3066</v>
      </c>
      <c r="C2892" s="10" t="s">
        <v>3078</v>
      </c>
      <c r="D2892" s="10" t="s">
        <v>1539</v>
      </c>
      <c r="E2892" s="10"/>
      <c r="F2892" s="10" t="s">
        <v>950</v>
      </c>
      <c r="I2892" s="10" t="s">
        <v>1307</v>
      </c>
      <c r="J2892">
        <v>2017</v>
      </c>
      <c r="SY2892">
        <v>2</v>
      </c>
    </row>
    <row r="2893" spans="1:534" x14ac:dyDescent="0.3">
      <c r="A2893" s="10" t="s">
        <v>2818</v>
      </c>
      <c r="B2893" s="10" t="s">
        <v>3066</v>
      </c>
      <c r="C2893" s="10" t="s">
        <v>3078</v>
      </c>
      <c r="D2893" s="10" t="s">
        <v>1539</v>
      </c>
      <c r="E2893" s="10"/>
      <c r="F2893" s="10" t="s">
        <v>950</v>
      </c>
      <c r="I2893" s="10" t="s">
        <v>1307</v>
      </c>
      <c r="J2893">
        <v>2018</v>
      </c>
      <c r="SY2893">
        <v>3</v>
      </c>
    </row>
    <row r="2894" spans="1:534" x14ac:dyDescent="0.3">
      <c r="A2894" s="10" t="s">
        <v>2818</v>
      </c>
      <c r="B2894" s="10" t="s">
        <v>3066</v>
      </c>
      <c r="C2894" s="10" t="s">
        <v>3078</v>
      </c>
      <c r="D2894" s="10" t="s">
        <v>1539</v>
      </c>
      <c r="E2894" s="10"/>
      <c r="F2894" s="10" t="s">
        <v>950</v>
      </c>
      <c r="I2894" s="10" t="s">
        <v>1307</v>
      </c>
      <c r="J2894">
        <v>2019</v>
      </c>
      <c r="SY2894">
        <v>12</v>
      </c>
    </row>
    <row r="2895" spans="1:534" x14ac:dyDescent="0.3">
      <c r="A2895" s="10" t="s">
        <v>2818</v>
      </c>
      <c r="B2895" s="10" t="s">
        <v>3066</v>
      </c>
      <c r="C2895" s="10" t="s">
        <v>3078</v>
      </c>
      <c r="D2895" s="10" t="s">
        <v>1569</v>
      </c>
      <c r="E2895" s="10"/>
      <c r="F2895" s="10" t="s">
        <v>950</v>
      </c>
      <c r="I2895" s="10" t="s">
        <v>1307</v>
      </c>
      <c r="J2895">
        <v>2013</v>
      </c>
      <c r="TN2895">
        <v>1365</v>
      </c>
    </row>
    <row r="2896" spans="1:534" x14ac:dyDescent="0.3">
      <c r="A2896" s="10" t="s">
        <v>2818</v>
      </c>
      <c r="B2896" s="10" t="s">
        <v>3066</v>
      </c>
      <c r="C2896" s="10" t="s">
        <v>3078</v>
      </c>
      <c r="D2896" s="10" t="s">
        <v>1569</v>
      </c>
      <c r="E2896" s="10"/>
      <c r="F2896" s="10" t="s">
        <v>950</v>
      </c>
      <c r="I2896" s="10" t="s">
        <v>1307</v>
      </c>
      <c r="J2896">
        <v>2014</v>
      </c>
      <c r="TN2896">
        <v>1317</v>
      </c>
    </row>
    <row r="2897" spans="1:554" x14ac:dyDescent="0.3">
      <c r="A2897" s="10" t="s">
        <v>2818</v>
      </c>
      <c r="B2897" s="10" t="s">
        <v>3066</v>
      </c>
      <c r="C2897" s="10" t="s">
        <v>3078</v>
      </c>
      <c r="D2897" s="10" t="s">
        <v>1569</v>
      </c>
      <c r="E2897" s="10"/>
      <c r="F2897" s="10" t="s">
        <v>950</v>
      </c>
      <c r="I2897" s="10" t="s">
        <v>1307</v>
      </c>
      <c r="J2897">
        <v>2015</v>
      </c>
      <c r="TN2897">
        <v>1254</v>
      </c>
    </row>
    <row r="2898" spans="1:554" x14ac:dyDescent="0.3">
      <c r="A2898" s="10" t="s">
        <v>2818</v>
      </c>
      <c r="B2898" s="10" t="s">
        <v>3066</v>
      </c>
      <c r="C2898" s="10" t="s">
        <v>3078</v>
      </c>
      <c r="D2898" s="10" t="s">
        <v>1569</v>
      </c>
      <c r="E2898" s="10"/>
      <c r="F2898" s="10" t="s">
        <v>950</v>
      </c>
      <c r="I2898" s="10" t="s">
        <v>1307</v>
      </c>
      <c r="J2898">
        <v>2016</v>
      </c>
      <c r="TN2898">
        <v>1220</v>
      </c>
    </row>
    <row r="2899" spans="1:554" x14ac:dyDescent="0.3">
      <c r="A2899" s="10" t="s">
        <v>2818</v>
      </c>
      <c r="B2899" s="10" t="s">
        <v>3066</v>
      </c>
      <c r="C2899" s="10" t="s">
        <v>3078</v>
      </c>
      <c r="D2899" s="10" t="s">
        <v>1569</v>
      </c>
      <c r="E2899" s="10"/>
      <c r="F2899" s="10" t="s">
        <v>950</v>
      </c>
      <c r="I2899" s="10" t="s">
        <v>1307</v>
      </c>
      <c r="J2899">
        <v>2017</v>
      </c>
      <c r="TN2899">
        <v>1177</v>
      </c>
    </row>
    <row r="2900" spans="1:554" x14ac:dyDescent="0.3">
      <c r="A2900" s="10" t="s">
        <v>2818</v>
      </c>
      <c r="B2900" s="10" t="s">
        <v>3066</v>
      </c>
      <c r="C2900" s="10" t="s">
        <v>3078</v>
      </c>
      <c r="D2900" s="10" t="s">
        <v>1569</v>
      </c>
      <c r="E2900" s="10"/>
      <c r="F2900" s="10" t="s">
        <v>950</v>
      </c>
      <c r="I2900" s="10" t="s">
        <v>1307</v>
      </c>
      <c r="J2900">
        <v>2018</v>
      </c>
      <c r="TN2900">
        <v>1234</v>
      </c>
    </row>
    <row r="2901" spans="1:554" x14ac:dyDescent="0.3">
      <c r="A2901" s="10" t="s">
        <v>2818</v>
      </c>
      <c r="B2901" s="10" t="s">
        <v>3066</v>
      </c>
      <c r="C2901" s="10" t="s">
        <v>3078</v>
      </c>
      <c r="D2901" s="10" t="s">
        <v>1569</v>
      </c>
      <c r="E2901" s="10"/>
      <c r="F2901" s="10" t="s">
        <v>950</v>
      </c>
      <c r="I2901" s="10" t="s">
        <v>1307</v>
      </c>
      <c r="J2901">
        <v>2019</v>
      </c>
      <c r="TN2901">
        <v>1427</v>
      </c>
    </row>
    <row r="2902" spans="1:554" x14ac:dyDescent="0.3">
      <c r="A2902" s="10" t="s">
        <v>2818</v>
      </c>
      <c r="B2902" s="10" t="s">
        <v>3066</v>
      </c>
      <c r="C2902" s="10" t="s">
        <v>3078</v>
      </c>
      <c r="D2902" s="10" t="s">
        <v>1571</v>
      </c>
      <c r="E2902" s="10"/>
      <c r="F2902" s="10" t="s">
        <v>950</v>
      </c>
      <c r="I2902" s="10" t="s">
        <v>1307</v>
      </c>
      <c r="J2902">
        <v>2013</v>
      </c>
      <c r="TO2902">
        <v>1691</v>
      </c>
    </row>
    <row r="2903" spans="1:554" x14ac:dyDescent="0.3">
      <c r="A2903" s="10" t="s">
        <v>2818</v>
      </c>
      <c r="B2903" s="10" t="s">
        <v>3066</v>
      </c>
      <c r="C2903" s="10" t="s">
        <v>3078</v>
      </c>
      <c r="D2903" s="10" t="s">
        <v>1571</v>
      </c>
      <c r="E2903" s="10"/>
      <c r="F2903" s="10" t="s">
        <v>950</v>
      </c>
      <c r="I2903" s="10" t="s">
        <v>1307</v>
      </c>
      <c r="J2903">
        <v>2014</v>
      </c>
      <c r="TO2903">
        <v>1162</v>
      </c>
    </row>
    <row r="2904" spans="1:554" x14ac:dyDescent="0.3">
      <c r="A2904" s="10" t="s">
        <v>2818</v>
      </c>
      <c r="B2904" s="10" t="s">
        <v>3066</v>
      </c>
      <c r="C2904" s="10" t="s">
        <v>3078</v>
      </c>
      <c r="D2904" s="10" t="s">
        <v>1571</v>
      </c>
      <c r="E2904" s="10"/>
      <c r="F2904" s="10" t="s">
        <v>950</v>
      </c>
      <c r="I2904" s="10" t="s">
        <v>1307</v>
      </c>
      <c r="J2904">
        <v>2015</v>
      </c>
      <c r="TO2904">
        <v>1000</v>
      </c>
    </row>
    <row r="2905" spans="1:554" x14ac:dyDescent="0.3">
      <c r="A2905" s="10" t="s">
        <v>2818</v>
      </c>
      <c r="B2905" s="10" t="s">
        <v>3066</v>
      </c>
      <c r="C2905" s="10" t="s">
        <v>3078</v>
      </c>
      <c r="D2905" s="10" t="s">
        <v>1571</v>
      </c>
      <c r="E2905" s="10"/>
      <c r="F2905" s="10" t="s">
        <v>950</v>
      </c>
      <c r="I2905" s="10" t="s">
        <v>1307</v>
      </c>
      <c r="J2905">
        <v>2016</v>
      </c>
      <c r="TO2905">
        <v>1215</v>
      </c>
    </row>
    <row r="2906" spans="1:554" x14ac:dyDescent="0.3">
      <c r="A2906" s="10" t="s">
        <v>2818</v>
      </c>
      <c r="B2906" s="10" t="s">
        <v>3066</v>
      </c>
      <c r="C2906" s="10" t="s">
        <v>3078</v>
      </c>
      <c r="D2906" s="10" t="s">
        <v>1571</v>
      </c>
      <c r="E2906" s="10"/>
      <c r="F2906" s="10" t="s">
        <v>950</v>
      </c>
      <c r="I2906" s="10" t="s">
        <v>1307</v>
      </c>
      <c r="J2906">
        <v>2017</v>
      </c>
      <c r="TO2906">
        <v>1001</v>
      </c>
    </row>
    <row r="2907" spans="1:554" x14ac:dyDescent="0.3">
      <c r="A2907" s="10" t="s">
        <v>2818</v>
      </c>
      <c r="B2907" s="10" t="s">
        <v>3066</v>
      </c>
      <c r="C2907" s="10" t="s">
        <v>3078</v>
      </c>
      <c r="D2907" s="10" t="s">
        <v>1571</v>
      </c>
      <c r="E2907" s="10"/>
      <c r="F2907" s="10" t="s">
        <v>950</v>
      </c>
      <c r="I2907" s="10" t="s">
        <v>1307</v>
      </c>
      <c r="J2907">
        <v>2018</v>
      </c>
      <c r="TO2907">
        <v>907</v>
      </c>
    </row>
    <row r="2908" spans="1:554" x14ac:dyDescent="0.3">
      <c r="A2908" s="10" t="s">
        <v>2818</v>
      </c>
      <c r="B2908" s="10" t="s">
        <v>3066</v>
      </c>
      <c r="C2908" s="10" t="s">
        <v>3078</v>
      </c>
      <c r="D2908" s="10" t="s">
        <v>1571</v>
      </c>
      <c r="E2908" s="10"/>
      <c r="F2908" s="10" t="s">
        <v>950</v>
      </c>
      <c r="I2908" s="10" t="s">
        <v>1307</v>
      </c>
      <c r="J2908">
        <v>2019</v>
      </c>
      <c r="TO2908">
        <v>4163</v>
      </c>
    </row>
    <row r="2909" spans="1:554" x14ac:dyDescent="0.3">
      <c r="A2909" s="10" t="s">
        <v>2818</v>
      </c>
      <c r="B2909" s="10" t="s">
        <v>3066</v>
      </c>
      <c r="C2909" s="10" t="s">
        <v>3078</v>
      </c>
      <c r="D2909" s="10" t="s">
        <v>1611</v>
      </c>
      <c r="E2909" s="10"/>
      <c r="F2909" s="10" t="s">
        <v>950</v>
      </c>
      <c r="I2909" s="10" t="s">
        <v>1307</v>
      </c>
      <c r="J2909">
        <v>2013</v>
      </c>
      <c r="UH2909">
        <v>5882</v>
      </c>
    </row>
    <row r="2910" spans="1:554" x14ac:dyDescent="0.3">
      <c r="A2910" s="10" t="s">
        <v>2818</v>
      </c>
      <c r="B2910" s="10" t="s">
        <v>3066</v>
      </c>
      <c r="C2910" s="10" t="s">
        <v>3078</v>
      </c>
      <c r="D2910" s="10" t="s">
        <v>1611</v>
      </c>
      <c r="E2910" s="10"/>
      <c r="F2910" s="10" t="s">
        <v>950</v>
      </c>
      <c r="I2910" s="10" t="s">
        <v>1307</v>
      </c>
      <c r="J2910">
        <v>2014</v>
      </c>
      <c r="UH2910">
        <v>5635</v>
      </c>
    </row>
    <row r="2911" spans="1:554" x14ac:dyDescent="0.3">
      <c r="A2911" s="10" t="s">
        <v>2818</v>
      </c>
      <c r="B2911" s="10" t="s">
        <v>3066</v>
      </c>
      <c r="C2911" s="10" t="s">
        <v>3078</v>
      </c>
      <c r="D2911" s="10" t="s">
        <v>1611</v>
      </c>
      <c r="E2911" s="10"/>
      <c r="F2911" s="10" t="s">
        <v>950</v>
      </c>
      <c r="I2911" s="10" t="s">
        <v>1307</v>
      </c>
      <c r="J2911">
        <v>2015</v>
      </c>
      <c r="UH2911">
        <v>4998</v>
      </c>
    </row>
    <row r="2912" spans="1:554" x14ac:dyDescent="0.3">
      <c r="A2912" s="10" t="s">
        <v>2818</v>
      </c>
      <c r="B2912" s="10" t="s">
        <v>3066</v>
      </c>
      <c r="C2912" s="10" t="s">
        <v>3078</v>
      </c>
      <c r="D2912" s="10" t="s">
        <v>1611</v>
      </c>
      <c r="E2912" s="10"/>
      <c r="F2912" s="10" t="s">
        <v>950</v>
      </c>
      <c r="I2912" s="10" t="s">
        <v>1307</v>
      </c>
      <c r="J2912">
        <v>2016</v>
      </c>
      <c r="UH2912">
        <v>5346</v>
      </c>
    </row>
    <row r="2913" spans="1:556" x14ac:dyDescent="0.3">
      <c r="A2913" s="10" t="s">
        <v>2818</v>
      </c>
      <c r="B2913" s="10" t="s">
        <v>3066</v>
      </c>
      <c r="C2913" s="10" t="s">
        <v>3078</v>
      </c>
      <c r="D2913" s="10" t="s">
        <v>1611</v>
      </c>
      <c r="E2913" s="10"/>
      <c r="F2913" s="10" t="s">
        <v>950</v>
      </c>
      <c r="I2913" s="10" t="s">
        <v>1307</v>
      </c>
      <c r="J2913">
        <v>2017</v>
      </c>
      <c r="UH2913">
        <v>5740</v>
      </c>
    </row>
    <row r="2914" spans="1:556" x14ac:dyDescent="0.3">
      <c r="A2914" s="10" t="s">
        <v>2818</v>
      </c>
      <c r="B2914" s="10" t="s">
        <v>3066</v>
      </c>
      <c r="C2914" s="10" t="s">
        <v>3078</v>
      </c>
      <c r="D2914" s="10" t="s">
        <v>1611</v>
      </c>
      <c r="E2914" s="10"/>
      <c r="F2914" s="10" t="s">
        <v>950</v>
      </c>
      <c r="I2914" s="10" t="s">
        <v>1307</v>
      </c>
      <c r="J2914">
        <v>2018</v>
      </c>
      <c r="UH2914">
        <v>5989</v>
      </c>
    </row>
    <row r="2915" spans="1:556" x14ac:dyDescent="0.3">
      <c r="A2915" s="10" t="s">
        <v>2818</v>
      </c>
      <c r="B2915" s="10" t="s">
        <v>3066</v>
      </c>
      <c r="C2915" s="10" t="s">
        <v>3078</v>
      </c>
      <c r="D2915" s="10" t="s">
        <v>1611</v>
      </c>
      <c r="E2915" s="10"/>
      <c r="F2915" s="10" t="s">
        <v>950</v>
      </c>
      <c r="I2915" s="10" t="s">
        <v>1307</v>
      </c>
      <c r="J2915">
        <v>2019</v>
      </c>
      <c r="UH2915">
        <v>6521</v>
      </c>
    </row>
    <row r="2916" spans="1:556" x14ac:dyDescent="0.3">
      <c r="A2916" s="10" t="s">
        <v>2818</v>
      </c>
      <c r="B2916" s="10" t="s">
        <v>3066</v>
      </c>
      <c r="C2916" s="10" t="s">
        <v>3078</v>
      </c>
      <c r="D2916" s="10" t="s">
        <v>1613</v>
      </c>
      <c r="E2916" s="10"/>
      <c r="F2916" s="10" t="s">
        <v>950</v>
      </c>
      <c r="I2916" s="10" t="s">
        <v>1307</v>
      </c>
      <c r="J2916">
        <v>2013</v>
      </c>
      <c r="UI2916">
        <v>0</v>
      </c>
    </row>
    <row r="2917" spans="1:556" x14ac:dyDescent="0.3">
      <c r="A2917" s="10" t="s">
        <v>2818</v>
      </c>
      <c r="B2917" s="10" t="s">
        <v>3066</v>
      </c>
      <c r="C2917" s="10" t="s">
        <v>3078</v>
      </c>
      <c r="D2917" s="10" t="s">
        <v>1613</v>
      </c>
      <c r="E2917" s="10"/>
      <c r="F2917" s="10" t="s">
        <v>950</v>
      </c>
      <c r="I2917" s="10" t="s">
        <v>1307</v>
      </c>
      <c r="J2917">
        <v>2014</v>
      </c>
      <c r="UI2917">
        <v>0</v>
      </c>
    </row>
    <row r="2918" spans="1:556" x14ac:dyDescent="0.3">
      <c r="A2918" s="10" t="s">
        <v>2818</v>
      </c>
      <c r="B2918" s="10" t="s">
        <v>3066</v>
      </c>
      <c r="C2918" s="10" t="s">
        <v>3078</v>
      </c>
      <c r="D2918" s="10" t="s">
        <v>1613</v>
      </c>
      <c r="E2918" s="10"/>
      <c r="F2918" s="10" t="s">
        <v>950</v>
      </c>
      <c r="I2918" s="10" t="s">
        <v>1307</v>
      </c>
      <c r="J2918">
        <v>2015</v>
      </c>
      <c r="UI2918">
        <v>0</v>
      </c>
    </row>
    <row r="2919" spans="1:556" x14ac:dyDescent="0.3">
      <c r="A2919" s="10" t="s">
        <v>2818</v>
      </c>
      <c r="B2919" s="10" t="s">
        <v>3066</v>
      </c>
      <c r="C2919" s="10" t="s">
        <v>3078</v>
      </c>
      <c r="D2919" s="10" t="s">
        <v>1613</v>
      </c>
      <c r="E2919" s="10"/>
      <c r="F2919" s="10" t="s">
        <v>950</v>
      </c>
      <c r="I2919" s="10" t="s">
        <v>1307</v>
      </c>
      <c r="J2919">
        <v>2016</v>
      </c>
      <c r="UI2919">
        <v>197</v>
      </c>
    </row>
    <row r="2920" spans="1:556" x14ac:dyDescent="0.3">
      <c r="A2920" s="10" t="s">
        <v>2818</v>
      </c>
      <c r="B2920" s="10" t="s">
        <v>3066</v>
      </c>
      <c r="C2920" s="10" t="s">
        <v>3078</v>
      </c>
      <c r="D2920" s="10" t="s">
        <v>1613</v>
      </c>
      <c r="E2920" s="10"/>
      <c r="F2920" s="10" t="s">
        <v>950</v>
      </c>
      <c r="I2920" s="10" t="s">
        <v>1307</v>
      </c>
      <c r="J2920">
        <v>2017</v>
      </c>
      <c r="UI2920">
        <v>178</v>
      </c>
    </row>
    <row r="2921" spans="1:556" x14ac:dyDescent="0.3">
      <c r="A2921" s="10" t="s">
        <v>2818</v>
      </c>
      <c r="B2921" s="10" t="s">
        <v>3066</v>
      </c>
      <c r="C2921" s="10" t="s">
        <v>3078</v>
      </c>
      <c r="D2921" s="10" t="s">
        <v>1613</v>
      </c>
      <c r="E2921" s="10"/>
      <c r="F2921" s="10" t="s">
        <v>950</v>
      </c>
      <c r="I2921" s="10" t="s">
        <v>1307</v>
      </c>
      <c r="J2921">
        <v>2018</v>
      </c>
      <c r="UI2921">
        <v>616</v>
      </c>
    </row>
    <row r="2922" spans="1:556" x14ac:dyDescent="0.3">
      <c r="A2922" s="10" t="s">
        <v>2818</v>
      </c>
      <c r="B2922" s="10" t="s">
        <v>3066</v>
      </c>
      <c r="C2922" s="10" t="s">
        <v>3078</v>
      </c>
      <c r="D2922" s="10" t="s">
        <v>1613</v>
      </c>
      <c r="E2922" s="10"/>
      <c r="F2922" s="10" t="s">
        <v>950</v>
      </c>
      <c r="I2922" s="10" t="s">
        <v>1307</v>
      </c>
      <c r="J2922">
        <v>2019</v>
      </c>
      <c r="UI2922">
        <v>131</v>
      </c>
    </row>
    <row r="2923" spans="1:556" x14ac:dyDescent="0.3">
      <c r="A2923" s="10" t="s">
        <v>2818</v>
      </c>
      <c r="B2923" s="10" t="s">
        <v>3066</v>
      </c>
      <c r="C2923" s="10" t="s">
        <v>3078</v>
      </c>
      <c r="D2923" s="10" t="s">
        <v>1615</v>
      </c>
      <c r="E2923" s="10"/>
      <c r="F2923" s="10" t="s">
        <v>950</v>
      </c>
      <c r="I2923" s="10" t="s">
        <v>1307</v>
      </c>
      <c r="J2923">
        <v>2013</v>
      </c>
      <c r="UJ2923">
        <v>584</v>
      </c>
    </row>
    <row r="2924" spans="1:556" x14ac:dyDescent="0.3">
      <c r="A2924" s="10" t="s">
        <v>2818</v>
      </c>
      <c r="B2924" s="10" t="s">
        <v>3066</v>
      </c>
      <c r="C2924" s="10" t="s">
        <v>3078</v>
      </c>
      <c r="D2924" s="10" t="s">
        <v>1615</v>
      </c>
      <c r="E2924" s="10"/>
      <c r="F2924" s="10" t="s">
        <v>950</v>
      </c>
      <c r="I2924" s="10" t="s">
        <v>1307</v>
      </c>
      <c r="J2924">
        <v>2014</v>
      </c>
      <c r="UJ2924">
        <v>361</v>
      </c>
    </row>
    <row r="2925" spans="1:556" x14ac:dyDescent="0.3">
      <c r="A2925" s="10" t="s">
        <v>2818</v>
      </c>
      <c r="B2925" s="10" t="s">
        <v>3066</v>
      </c>
      <c r="C2925" s="10" t="s">
        <v>3078</v>
      </c>
      <c r="D2925" s="10" t="s">
        <v>1615</v>
      </c>
      <c r="E2925" s="10"/>
      <c r="F2925" s="10" t="s">
        <v>950</v>
      </c>
      <c r="I2925" s="10" t="s">
        <v>1307</v>
      </c>
      <c r="J2925">
        <v>2015</v>
      </c>
      <c r="UJ2925">
        <v>283</v>
      </c>
    </row>
    <row r="2926" spans="1:556" x14ac:dyDescent="0.3">
      <c r="A2926" s="10" t="s">
        <v>2818</v>
      </c>
      <c r="B2926" s="10" t="s">
        <v>3066</v>
      </c>
      <c r="C2926" s="10" t="s">
        <v>3078</v>
      </c>
      <c r="D2926" s="10" t="s">
        <v>1615</v>
      </c>
      <c r="E2926" s="10"/>
      <c r="F2926" s="10" t="s">
        <v>950</v>
      </c>
      <c r="I2926" s="10" t="s">
        <v>1307</v>
      </c>
      <c r="J2926">
        <v>2016</v>
      </c>
      <c r="UJ2926">
        <v>306</v>
      </c>
    </row>
    <row r="2927" spans="1:556" x14ac:dyDescent="0.3">
      <c r="A2927" s="10" t="s">
        <v>2818</v>
      </c>
      <c r="B2927" s="10" t="s">
        <v>3066</v>
      </c>
      <c r="C2927" s="10" t="s">
        <v>3078</v>
      </c>
      <c r="D2927" s="10" t="s">
        <v>1615</v>
      </c>
      <c r="E2927" s="10"/>
      <c r="F2927" s="10" t="s">
        <v>950</v>
      </c>
      <c r="I2927" s="10" t="s">
        <v>1307</v>
      </c>
      <c r="J2927">
        <v>2017</v>
      </c>
      <c r="UJ2927">
        <v>223</v>
      </c>
    </row>
    <row r="2928" spans="1:556" x14ac:dyDescent="0.3">
      <c r="A2928" s="10" t="s">
        <v>2818</v>
      </c>
      <c r="B2928" s="10" t="s">
        <v>3066</v>
      </c>
      <c r="C2928" s="10" t="s">
        <v>3078</v>
      </c>
      <c r="D2928" s="10" t="s">
        <v>1615</v>
      </c>
      <c r="E2928" s="10"/>
      <c r="F2928" s="10" t="s">
        <v>950</v>
      </c>
      <c r="I2928" s="10" t="s">
        <v>1307</v>
      </c>
      <c r="J2928">
        <v>2018</v>
      </c>
      <c r="UJ2928">
        <v>209</v>
      </c>
    </row>
    <row r="2929" spans="1:564" x14ac:dyDescent="0.3">
      <c r="A2929" s="10" t="s">
        <v>2818</v>
      </c>
      <c r="B2929" s="10" t="s">
        <v>3066</v>
      </c>
      <c r="C2929" s="10" t="s">
        <v>3078</v>
      </c>
      <c r="D2929" s="10" t="s">
        <v>1615</v>
      </c>
      <c r="E2929" s="10"/>
      <c r="F2929" s="10" t="s">
        <v>950</v>
      </c>
      <c r="I2929" s="10" t="s">
        <v>1307</v>
      </c>
      <c r="J2929">
        <v>2019</v>
      </c>
      <c r="UJ2929">
        <v>992</v>
      </c>
    </row>
    <row r="2930" spans="1:564" x14ac:dyDescent="0.3">
      <c r="A2930" s="10" t="s">
        <v>2818</v>
      </c>
      <c r="B2930" s="10" t="s">
        <v>3066</v>
      </c>
      <c r="C2930" s="10" t="s">
        <v>3078</v>
      </c>
      <c r="D2930" s="10" t="s">
        <v>1627</v>
      </c>
      <c r="E2930" s="10"/>
      <c r="F2930" s="10" t="s">
        <v>950</v>
      </c>
      <c r="I2930" s="10" t="s">
        <v>1307</v>
      </c>
      <c r="J2930">
        <v>2013</v>
      </c>
      <c r="UP2930">
        <v>3</v>
      </c>
    </row>
    <row r="2931" spans="1:564" x14ac:dyDescent="0.3">
      <c r="A2931" s="10" t="s">
        <v>2818</v>
      </c>
      <c r="B2931" s="10" t="s">
        <v>3066</v>
      </c>
      <c r="C2931" s="10" t="s">
        <v>3078</v>
      </c>
      <c r="D2931" s="10" t="s">
        <v>1627</v>
      </c>
      <c r="E2931" s="10"/>
      <c r="F2931" s="10" t="s">
        <v>950</v>
      </c>
      <c r="I2931" s="10" t="s">
        <v>1307</v>
      </c>
      <c r="J2931">
        <v>2014</v>
      </c>
      <c r="UP2931">
        <v>1</v>
      </c>
    </row>
    <row r="2932" spans="1:564" x14ac:dyDescent="0.3">
      <c r="A2932" s="10" t="s">
        <v>2818</v>
      </c>
      <c r="B2932" s="10" t="s">
        <v>3066</v>
      </c>
      <c r="C2932" s="10" t="s">
        <v>3078</v>
      </c>
      <c r="D2932" s="10" t="s">
        <v>1627</v>
      </c>
      <c r="E2932" s="10"/>
      <c r="F2932" s="10" t="s">
        <v>950</v>
      </c>
      <c r="I2932" s="10" t="s">
        <v>1307</v>
      </c>
      <c r="J2932">
        <v>2015</v>
      </c>
      <c r="UP2932">
        <v>0</v>
      </c>
    </row>
    <row r="2933" spans="1:564" x14ac:dyDescent="0.3">
      <c r="A2933" s="10" t="s">
        <v>2818</v>
      </c>
      <c r="B2933" s="10" t="s">
        <v>3066</v>
      </c>
      <c r="C2933" s="10" t="s">
        <v>3078</v>
      </c>
      <c r="D2933" s="10" t="s">
        <v>1627</v>
      </c>
      <c r="E2933" s="10"/>
      <c r="F2933" s="10" t="s">
        <v>950</v>
      </c>
      <c r="I2933" s="10" t="s">
        <v>1307</v>
      </c>
      <c r="J2933">
        <v>2016</v>
      </c>
      <c r="UP2933">
        <v>1</v>
      </c>
    </row>
    <row r="2934" spans="1:564" x14ac:dyDescent="0.3">
      <c r="A2934" s="10" t="s">
        <v>2818</v>
      </c>
      <c r="B2934" s="10" t="s">
        <v>3066</v>
      </c>
      <c r="C2934" s="10" t="s">
        <v>3078</v>
      </c>
      <c r="D2934" s="10" t="s">
        <v>1627</v>
      </c>
      <c r="E2934" s="10"/>
      <c r="F2934" s="10" t="s">
        <v>950</v>
      </c>
      <c r="I2934" s="10" t="s">
        <v>1307</v>
      </c>
      <c r="J2934">
        <v>2017</v>
      </c>
      <c r="UP2934">
        <v>1</v>
      </c>
    </row>
    <row r="2935" spans="1:564" x14ac:dyDescent="0.3">
      <c r="A2935" s="10" t="s">
        <v>2818</v>
      </c>
      <c r="B2935" s="10" t="s">
        <v>3066</v>
      </c>
      <c r="C2935" s="10" t="s">
        <v>3078</v>
      </c>
      <c r="D2935" s="10" t="s">
        <v>1627</v>
      </c>
      <c r="E2935" s="10"/>
      <c r="F2935" s="10" t="s">
        <v>950</v>
      </c>
      <c r="I2935" s="10" t="s">
        <v>1307</v>
      </c>
      <c r="J2935">
        <v>2018</v>
      </c>
      <c r="UP2935">
        <v>0</v>
      </c>
    </row>
    <row r="2936" spans="1:564" x14ac:dyDescent="0.3">
      <c r="A2936" s="10" t="s">
        <v>2818</v>
      </c>
      <c r="B2936" s="10" t="s">
        <v>3066</v>
      </c>
      <c r="C2936" s="10" t="s">
        <v>3078</v>
      </c>
      <c r="D2936" s="10" t="s">
        <v>1627</v>
      </c>
      <c r="E2936" s="10"/>
      <c r="F2936" s="10" t="s">
        <v>950</v>
      </c>
      <c r="I2936" s="10" t="s">
        <v>1307</v>
      </c>
      <c r="J2936">
        <v>2019</v>
      </c>
      <c r="UP2936">
        <v>8</v>
      </c>
    </row>
    <row r="2937" spans="1:564" x14ac:dyDescent="0.3">
      <c r="A2937" s="10" t="s">
        <v>2818</v>
      </c>
      <c r="B2937" s="10" t="s">
        <v>3066</v>
      </c>
      <c r="C2937" s="10" t="s">
        <v>3078</v>
      </c>
      <c r="D2937" s="10" t="s">
        <v>1629</v>
      </c>
      <c r="E2937" s="10"/>
      <c r="F2937" s="10" t="s">
        <v>950</v>
      </c>
      <c r="I2937" s="10" t="s">
        <v>1307</v>
      </c>
      <c r="J2937">
        <v>2013</v>
      </c>
      <c r="UQ2937">
        <v>315</v>
      </c>
    </row>
    <row r="2938" spans="1:564" x14ac:dyDescent="0.3">
      <c r="A2938" s="10" t="s">
        <v>2818</v>
      </c>
      <c r="B2938" s="10" t="s">
        <v>3066</v>
      </c>
      <c r="C2938" s="10" t="s">
        <v>3078</v>
      </c>
      <c r="D2938" s="10" t="s">
        <v>1629</v>
      </c>
      <c r="E2938" s="10"/>
      <c r="F2938" s="10" t="s">
        <v>950</v>
      </c>
      <c r="I2938" s="10" t="s">
        <v>1307</v>
      </c>
      <c r="J2938">
        <v>2014</v>
      </c>
      <c r="UQ2938">
        <v>187</v>
      </c>
    </row>
    <row r="2939" spans="1:564" x14ac:dyDescent="0.3">
      <c r="A2939" s="10" t="s">
        <v>2818</v>
      </c>
      <c r="B2939" s="10" t="s">
        <v>3066</v>
      </c>
      <c r="C2939" s="10" t="s">
        <v>3078</v>
      </c>
      <c r="D2939" s="10" t="s">
        <v>1629</v>
      </c>
      <c r="E2939" s="10"/>
      <c r="F2939" s="10" t="s">
        <v>950</v>
      </c>
      <c r="I2939" s="10" t="s">
        <v>1307</v>
      </c>
      <c r="J2939">
        <v>2015</v>
      </c>
      <c r="UQ2939">
        <v>183</v>
      </c>
    </row>
    <row r="2940" spans="1:564" x14ac:dyDescent="0.3">
      <c r="A2940" s="10" t="s">
        <v>2818</v>
      </c>
      <c r="B2940" s="10" t="s">
        <v>3066</v>
      </c>
      <c r="C2940" s="10" t="s">
        <v>3078</v>
      </c>
      <c r="D2940" s="10" t="s">
        <v>1629</v>
      </c>
      <c r="E2940" s="10"/>
      <c r="F2940" s="10" t="s">
        <v>950</v>
      </c>
      <c r="I2940" s="10" t="s">
        <v>1307</v>
      </c>
      <c r="J2940">
        <v>2016</v>
      </c>
      <c r="UQ2940">
        <v>161</v>
      </c>
    </row>
    <row r="2941" spans="1:564" x14ac:dyDescent="0.3">
      <c r="A2941" s="10" t="s">
        <v>2818</v>
      </c>
      <c r="B2941" s="10" t="s">
        <v>3066</v>
      </c>
      <c r="C2941" s="10" t="s">
        <v>3078</v>
      </c>
      <c r="D2941" s="10" t="s">
        <v>1629</v>
      </c>
      <c r="E2941" s="10"/>
      <c r="F2941" s="10" t="s">
        <v>950</v>
      </c>
      <c r="I2941" s="10" t="s">
        <v>1307</v>
      </c>
      <c r="J2941">
        <v>2017</v>
      </c>
      <c r="UQ2941">
        <v>154</v>
      </c>
    </row>
    <row r="2942" spans="1:564" x14ac:dyDescent="0.3">
      <c r="A2942" s="10" t="s">
        <v>2818</v>
      </c>
      <c r="B2942" s="10" t="s">
        <v>3066</v>
      </c>
      <c r="C2942" s="10" t="s">
        <v>3078</v>
      </c>
      <c r="D2942" s="10" t="s">
        <v>1629</v>
      </c>
      <c r="E2942" s="10"/>
      <c r="F2942" s="10" t="s">
        <v>950</v>
      </c>
      <c r="I2942" s="10" t="s">
        <v>1307</v>
      </c>
      <c r="J2942">
        <v>2018</v>
      </c>
      <c r="UQ2942">
        <v>149</v>
      </c>
    </row>
    <row r="2943" spans="1:564" x14ac:dyDescent="0.3">
      <c r="A2943" s="10" t="s">
        <v>2818</v>
      </c>
      <c r="B2943" s="10" t="s">
        <v>3066</v>
      </c>
      <c r="C2943" s="10" t="s">
        <v>3078</v>
      </c>
      <c r="D2943" s="10" t="s">
        <v>1629</v>
      </c>
      <c r="E2943" s="10"/>
      <c r="F2943" s="10" t="s">
        <v>950</v>
      </c>
      <c r="I2943" s="10" t="s">
        <v>1307</v>
      </c>
      <c r="J2943">
        <v>2019</v>
      </c>
      <c r="UQ2943">
        <v>145</v>
      </c>
    </row>
    <row r="2944" spans="1:564" x14ac:dyDescent="0.3">
      <c r="A2944" s="10" t="s">
        <v>2818</v>
      </c>
      <c r="B2944" s="10" t="s">
        <v>3066</v>
      </c>
      <c r="C2944" s="10" t="s">
        <v>3078</v>
      </c>
      <c r="D2944" s="10" t="s">
        <v>1631</v>
      </c>
      <c r="E2944" s="10"/>
      <c r="F2944" s="10" t="s">
        <v>950</v>
      </c>
      <c r="I2944" s="10" t="s">
        <v>1307</v>
      </c>
      <c r="J2944">
        <v>2013</v>
      </c>
      <c r="UR2944">
        <v>0</v>
      </c>
    </row>
    <row r="2945" spans="1:602" x14ac:dyDescent="0.3">
      <c r="A2945" s="10" t="s">
        <v>2818</v>
      </c>
      <c r="B2945" s="10" t="s">
        <v>3066</v>
      </c>
      <c r="C2945" s="10" t="s">
        <v>3078</v>
      </c>
      <c r="D2945" s="10" t="s">
        <v>1631</v>
      </c>
      <c r="E2945" s="10"/>
      <c r="F2945" s="10" t="s">
        <v>950</v>
      </c>
      <c r="I2945" s="10" t="s">
        <v>1307</v>
      </c>
      <c r="J2945">
        <v>2014</v>
      </c>
      <c r="UR2945">
        <v>0</v>
      </c>
    </row>
    <row r="2946" spans="1:602" x14ac:dyDescent="0.3">
      <c r="A2946" s="10" t="s">
        <v>2818</v>
      </c>
      <c r="B2946" s="10" t="s">
        <v>3066</v>
      </c>
      <c r="C2946" s="10" t="s">
        <v>3078</v>
      </c>
      <c r="D2946" s="10" t="s">
        <v>1631</v>
      </c>
      <c r="E2946" s="10"/>
      <c r="F2946" s="10" t="s">
        <v>950</v>
      </c>
      <c r="I2946" s="10" t="s">
        <v>1307</v>
      </c>
      <c r="J2946">
        <v>2015</v>
      </c>
      <c r="UR2946">
        <v>15</v>
      </c>
    </row>
    <row r="2947" spans="1:602" x14ac:dyDescent="0.3">
      <c r="A2947" s="10" t="s">
        <v>2818</v>
      </c>
      <c r="B2947" s="10" t="s">
        <v>3066</v>
      </c>
      <c r="C2947" s="10" t="s">
        <v>3078</v>
      </c>
      <c r="D2947" s="10" t="s">
        <v>1631</v>
      </c>
      <c r="E2947" s="10"/>
      <c r="F2947" s="10" t="s">
        <v>950</v>
      </c>
      <c r="I2947" s="10" t="s">
        <v>1307</v>
      </c>
      <c r="J2947">
        <v>2016</v>
      </c>
      <c r="UR2947">
        <v>42</v>
      </c>
    </row>
    <row r="2948" spans="1:602" x14ac:dyDescent="0.3">
      <c r="A2948" s="10" t="s">
        <v>2818</v>
      </c>
      <c r="B2948" s="10" t="s">
        <v>3066</v>
      </c>
      <c r="C2948" s="10" t="s">
        <v>3078</v>
      </c>
      <c r="D2948" s="10" t="s">
        <v>1631</v>
      </c>
      <c r="E2948" s="10"/>
      <c r="F2948" s="10" t="s">
        <v>950</v>
      </c>
      <c r="I2948" s="10" t="s">
        <v>1307</v>
      </c>
      <c r="J2948">
        <v>2017</v>
      </c>
      <c r="UR2948">
        <v>63</v>
      </c>
    </row>
    <row r="2949" spans="1:602" x14ac:dyDescent="0.3">
      <c r="A2949" s="10" t="s">
        <v>2818</v>
      </c>
      <c r="B2949" s="10" t="s">
        <v>3066</v>
      </c>
      <c r="C2949" s="10" t="s">
        <v>3078</v>
      </c>
      <c r="D2949" s="10" t="s">
        <v>1631</v>
      </c>
      <c r="E2949" s="10"/>
      <c r="F2949" s="10" t="s">
        <v>950</v>
      </c>
      <c r="I2949" s="10" t="s">
        <v>1307</v>
      </c>
      <c r="J2949">
        <v>2018</v>
      </c>
      <c r="UR2949">
        <v>75</v>
      </c>
    </row>
    <row r="2950" spans="1:602" x14ac:dyDescent="0.3">
      <c r="A2950" s="10" t="s">
        <v>2818</v>
      </c>
      <c r="B2950" s="10" t="s">
        <v>3066</v>
      </c>
      <c r="C2950" s="10" t="s">
        <v>3078</v>
      </c>
      <c r="D2950" s="10" t="s">
        <v>1631</v>
      </c>
      <c r="E2950" s="10"/>
      <c r="F2950" s="10" t="s">
        <v>950</v>
      </c>
      <c r="I2950" s="10" t="s">
        <v>1307</v>
      </c>
      <c r="J2950">
        <v>2019</v>
      </c>
      <c r="UR2950">
        <v>88</v>
      </c>
    </row>
    <row r="2951" spans="1:602" x14ac:dyDescent="0.3">
      <c r="A2951" s="10" t="s">
        <v>2818</v>
      </c>
      <c r="B2951" s="10" t="s">
        <v>3066</v>
      </c>
      <c r="C2951" s="10" t="s">
        <v>3078</v>
      </c>
      <c r="D2951" s="10" t="s">
        <v>1680</v>
      </c>
      <c r="E2951" s="10"/>
      <c r="F2951" s="10" t="s">
        <v>950</v>
      </c>
      <c r="I2951" s="10" t="s">
        <v>1307</v>
      </c>
      <c r="J2951">
        <v>2013</v>
      </c>
      <c r="VP2951">
        <v>20</v>
      </c>
    </row>
    <row r="2952" spans="1:602" x14ac:dyDescent="0.3">
      <c r="A2952" s="10" t="s">
        <v>2818</v>
      </c>
      <c r="B2952" s="10" t="s">
        <v>3066</v>
      </c>
      <c r="C2952" s="10" t="s">
        <v>3078</v>
      </c>
      <c r="D2952" s="10" t="s">
        <v>1680</v>
      </c>
      <c r="E2952" s="10"/>
      <c r="F2952" s="10" t="s">
        <v>950</v>
      </c>
      <c r="I2952" s="10" t="s">
        <v>1307</v>
      </c>
      <c r="J2952">
        <v>2014</v>
      </c>
      <c r="VP2952">
        <v>74</v>
      </c>
    </row>
    <row r="2953" spans="1:602" x14ac:dyDescent="0.3">
      <c r="A2953" s="10" t="s">
        <v>2818</v>
      </c>
      <c r="B2953" s="10" t="s">
        <v>3066</v>
      </c>
      <c r="C2953" s="10" t="s">
        <v>3078</v>
      </c>
      <c r="D2953" s="10" t="s">
        <v>1680</v>
      </c>
      <c r="E2953" s="10"/>
      <c r="F2953" s="10" t="s">
        <v>950</v>
      </c>
      <c r="I2953" s="10" t="s">
        <v>1307</v>
      </c>
      <c r="J2953">
        <v>2015</v>
      </c>
      <c r="VP2953">
        <v>29</v>
      </c>
    </row>
    <row r="2954" spans="1:602" x14ac:dyDescent="0.3">
      <c r="A2954" s="10" t="s">
        <v>2818</v>
      </c>
      <c r="B2954" s="10" t="s">
        <v>3066</v>
      </c>
      <c r="C2954" s="10" t="s">
        <v>3078</v>
      </c>
      <c r="D2954" s="10" t="s">
        <v>1680</v>
      </c>
      <c r="E2954" s="10"/>
      <c r="F2954" s="10" t="s">
        <v>950</v>
      </c>
      <c r="I2954" s="10" t="s">
        <v>1307</v>
      </c>
      <c r="J2954">
        <v>2016</v>
      </c>
      <c r="VP2954">
        <v>20</v>
      </c>
    </row>
    <row r="2955" spans="1:602" x14ac:dyDescent="0.3">
      <c r="A2955" s="10" t="s">
        <v>2818</v>
      </c>
      <c r="B2955" s="10" t="s">
        <v>3066</v>
      </c>
      <c r="C2955" s="10" t="s">
        <v>3078</v>
      </c>
      <c r="D2955" s="10" t="s">
        <v>1680</v>
      </c>
      <c r="E2955" s="10"/>
      <c r="F2955" s="10" t="s">
        <v>950</v>
      </c>
      <c r="I2955" s="10" t="s">
        <v>1307</v>
      </c>
      <c r="J2955">
        <v>2017</v>
      </c>
      <c r="VP2955">
        <v>40</v>
      </c>
    </row>
    <row r="2956" spans="1:602" x14ac:dyDescent="0.3">
      <c r="A2956" s="10" t="s">
        <v>2818</v>
      </c>
      <c r="B2956" s="10" t="s">
        <v>3066</v>
      </c>
      <c r="C2956" s="10" t="s">
        <v>3078</v>
      </c>
      <c r="D2956" s="10" t="s">
        <v>1680</v>
      </c>
      <c r="E2956" s="10"/>
      <c r="F2956" s="10" t="s">
        <v>950</v>
      </c>
      <c r="I2956" s="10" t="s">
        <v>1307</v>
      </c>
      <c r="J2956">
        <v>2018</v>
      </c>
      <c r="VP2956">
        <v>23</v>
      </c>
    </row>
    <row r="2957" spans="1:602" x14ac:dyDescent="0.3">
      <c r="A2957" s="10" t="s">
        <v>2818</v>
      </c>
      <c r="B2957" s="10" t="s">
        <v>3066</v>
      </c>
      <c r="C2957" s="10" t="s">
        <v>3078</v>
      </c>
      <c r="D2957" s="10" t="s">
        <v>1680</v>
      </c>
      <c r="E2957" s="10"/>
      <c r="F2957" s="10" t="s">
        <v>950</v>
      </c>
      <c r="I2957" s="10" t="s">
        <v>1307</v>
      </c>
      <c r="J2957">
        <v>2019</v>
      </c>
      <c r="VP2957">
        <v>39</v>
      </c>
    </row>
    <row r="2958" spans="1:602" x14ac:dyDescent="0.3">
      <c r="A2958" s="10" t="s">
        <v>2818</v>
      </c>
      <c r="B2958" s="10" t="s">
        <v>3066</v>
      </c>
      <c r="C2958" s="10" t="s">
        <v>3078</v>
      </c>
      <c r="D2958" s="10" t="s">
        <v>1710</v>
      </c>
      <c r="E2958" s="10"/>
      <c r="F2958" s="10" t="s">
        <v>950</v>
      </c>
      <c r="I2958" s="10" t="s">
        <v>1307</v>
      </c>
      <c r="J2958">
        <v>2013</v>
      </c>
      <c r="WD2958">
        <v>1300</v>
      </c>
    </row>
    <row r="2959" spans="1:602" x14ac:dyDescent="0.3">
      <c r="A2959" s="10" t="s">
        <v>2818</v>
      </c>
      <c r="B2959" s="10" t="s">
        <v>3066</v>
      </c>
      <c r="C2959" s="10" t="s">
        <v>3078</v>
      </c>
      <c r="D2959" s="10" t="s">
        <v>1710</v>
      </c>
      <c r="E2959" s="10"/>
      <c r="F2959" s="10" t="s">
        <v>950</v>
      </c>
      <c r="I2959" s="10" t="s">
        <v>1307</v>
      </c>
      <c r="J2959">
        <v>2014</v>
      </c>
      <c r="WD2959">
        <v>1154</v>
      </c>
    </row>
    <row r="2960" spans="1:602" x14ac:dyDescent="0.3">
      <c r="A2960" s="10" t="s">
        <v>2818</v>
      </c>
      <c r="B2960" s="10" t="s">
        <v>3066</v>
      </c>
      <c r="C2960" s="10" t="s">
        <v>3078</v>
      </c>
      <c r="D2960" s="10" t="s">
        <v>1710</v>
      </c>
      <c r="E2960" s="10"/>
      <c r="F2960" s="10" t="s">
        <v>950</v>
      </c>
      <c r="I2960" s="10" t="s">
        <v>1307</v>
      </c>
      <c r="J2960">
        <v>2015</v>
      </c>
      <c r="WD2960">
        <v>1082</v>
      </c>
    </row>
    <row r="2961" spans="1:612" x14ac:dyDescent="0.3">
      <c r="A2961" s="10" t="s">
        <v>2818</v>
      </c>
      <c r="B2961" s="10" t="s">
        <v>3066</v>
      </c>
      <c r="C2961" s="10" t="s">
        <v>3078</v>
      </c>
      <c r="D2961" s="10" t="s">
        <v>1710</v>
      </c>
      <c r="E2961" s="10"/>
      <c r="F2961" s="10" t="s">
        <v>950</v>
      </c>
      <c r="I2961" s="10" t="s">
        <v>1307</v>
      </c>
      <c r="J2961">
        <v>2016</v>
      </c>
      <c r="WD2961">
        <v>1053</v>
      </c>
    </row>
    <row r="2962" spans="1:612" x14ac:dyDescent="0.3">
      <c r="A2962" s="10" t="s">
        <v>2818</v>
      </c>
      <c r="B2962" s="10" t="s">
        <v>3066</v>
      </c>
      <c r="C2962" s="10" t="s">
        <v>3078</v>
      </c>
      <c r="D2962" s="10" t="s">
        <v>1710</v>
      </c>
      <c r="E2962" s="10"/>
      <c r="F2962" s="10" t="s">
        <v>950</v>
      </c>
      <c r="I2962" s="10" t="s">
        <v>1307</v>
      </c>
      <c r="J2962">
        <v>2017</v>
      </c>
      <c r="WD2962">
        <v>1220</v>
      </c>
    </row>
    <row r="2963" spans="1:612" x14ac:dyDescent="0.3">
      <c r="A2963" s="10" t="s">
        <v>2818</v>
      </c>
      <c r="B2963" s="10" t="s">
        <v>3066</v>
      </c>
      <c r="C2963" s="10" t="s">
        <v>3078</v>
      </c>
      <c r="D2963" s="10" t="s">
        <v>1710</v>
      </c>
      <c r="E2963" s="10"/>
      <c r="F2963" s="10" t="s">
        <v>950</v>
      </c>
      <c r="I2963" s="10" t="s">
        <v>1307</v>
      </c>
      <c r="J2963">
        <v>2018</v>
      </c>
      <c r="WD2963">
        <v>1308</v>
      </c>
    </row>
    <row r="2964" spans="1:612" x14ac:dyDescent="0.3">
      <c r="A2964" s="10" t="s">
        <v>2818</v>
      </c>
      <c r="B2964" s="10" t="s">
        <v>3066</v>
      </c>
      <c r="C2964" s="10" t="s">
        <v>3078</v>
      </c>
      <c r="D2964" s="10" t="s">
        <v>1710</v>
      </c>
      <c r="E2964" s="10"/>
      <c r="F2964" s="10" t="s">
        <v>950</v>
      </c>
      <c r="I2964" s="10" t="s">
        <v>1307</v>
      </c>
      <c r="J2964">
        <v>2019</v>
      </c>
      <c r="WD2964">
        <v>1314</v>
      </c>
    </row>
    <row r="2965" spans="1:612" x14ac:dyDescent="0.3">
      <c r="A2965" s="10" t="s">
        <v>2818</v>
      </c>
      <c r="B2965" s="10" t="s">
        <v>3066</v>
      </c>
      <c r="C2965" s="10" t="s">
        <v>3078</v>
      </c>
      <c r="D2965" s="10" t="s">
        <v>1712</v>
      </c>
      <c r="E2965" s="10"/>
      <c r="F2965" s="10" t="s">
        <v>950</v>
      </c>
      <c r="I2965" s="10" t="s">
        <v>1307</v>
      </c>
      <c r="J2965">
        <v>2013</v>
      </c>
      <c r="WE2965">
        <v>0</v>
      </c>
    </row>
    <row r="2966" spans="1:612" x14ac:dyDescent="0.3">
      <c r="A2966" s="10" t="s">
        <v>2818</v>
      </c>
      <c r="B2966" s="10" t="s">
        <v>3066</v>
      </c>
      <c r="C2966" s="10" t="s">
        <v>3078</v>
      </c>
      <c r="D2966" s="10" t="s">
        <v>1712</v>
      </c>
      <c r="E2966" s="10"/>
      <c r="F2966" s="10" t="s">
        <v>950</v>
      </c>
      <c r="I2966" s="10" t="s">
        <v>1307</v>
      </c>
      <c r="J2966">
        <v>2014</v>
      </c>
      <c r="WE2966">
        <v>0</v>
      </c>
    </row>
    <row r="2967" spans="1:612" x14ac:dyDescent="0.3">
      <c r="A2967" s="10" t="s">
        <v>2818</v>
      </c>
      <c r="B2967" s="10" t="s">
        <v>3066</v>
      </c>
      <c r="C2967" s="10" t="s">
        <v>3078</v>
      </c>
      <c r="D2967" s="10" t="s">
        <v>1712</v>
      </c>
      <c r="E2967" s="10"/>
      <c r="F2967" s="10" t="s">
        <v>950</v>
      </c>
      <c r="I2967" s="10" t="s">
        <v>1307</v>
      </c>
      <c r="J2967">
        <v>2015</v>
      </c>
      <c r="WE2967">
        <v>0</v>
      </c>
    </row>
    <row r="2968" spans="1:612" x14ac:dyDescent="0.3">
      <c r="A2968" s="10" t="s">
        <v>2818</v>
      </c>
      <c r="B2968" s="10" t="s">
        <v>3066</v>
      </c>
      <c r="C2968" s="10" t="s">
        <v>3078</v>
      </c>
      <c r="D2968" s="10" t="s">
        <v>1712</v>
      </c>
      <c r="E2968" s="10"/>
      <c r="F2968" s="10" t="s">
        <v>950</v>
      </c>
      <c r="I2968" s="10" t="s">
        <v>1307</v>
      </c>
      <c r="J2968">
        <v>2016</v>
      </c>
      <c r="WE2968">
        <v>0</v>
      </c>
    </row>
    <row r="2969" spans="1:612" x14ac:dyDescent="0.3">
      <c r="A2969" s="10" t="s">
        <v>2818</v>
      </c>
      <c r="B2969" s="10" t="s">
        <v>3066</v>
      </c>
      <c r="C2969" s="10" t="s">
        <v>3078</v>
      </c>
      <c r="D2969" s="10" t="s">
        <v>1712</v>
      </c>
      <c r="E2969" s="10"/>
      <c r="F2969" s="10" t="s">
        <v>950</v>
      </c>
      <c r="I2969" s="10" t="s">
        <v>1307</v>
      </c>
      <c r="J2969">
        <v>2017</v>
      </c>
      <c r="WE2969">
        <v>2</v>
      </c>
    </row>
    <row r="2970" spans="1:612" x14ac:dyDescent="0.3">
      <c r="A2970" s="10" t="s">
        <v>2818</v>
      </c>
      <c r="B2970" s="10" t="s">
        <v>3066</v>
      </c>
      <c r="C2970" s="10" t="s">
        <v>3078</v>
      </c>
      <c r="D2970" s="10" t="s">
        <v>1712</v>
      </c>
      <c r="E2970" s="10"/>
      <c r="F2970" s="10" t="s">
        <v>950</v>
      </c>
      <c r="I2970" s="10" t="s">
        <v>1307</v>
      </c>
      <c r="J2970">
        <v>2018</v>
      </c>
      <c r="WE2970">
        <v>6</v>
      </c>
    </row>
    <row r="2971" spans="1:612" x14ac:dyDescent="0.3">
      <c r="A2971" s="10" t="s">
        <v>2818</v>
      </c>
      <c r="B2971" s="10" t="s">
        <v>3066</v>
      </c>
      <c r="C2971" s="10" t="s">
        <v>3078</v>
      </c>
      <c r="D2971" s="10" t="s">
        <v>1712</v>
      </c>
      <c r="E2971" s="10"/>
      <c r="F2971" s="10" t="s">
        <v>950</v>
      </c>
      <c r="I2971" s="10" t="s">
        <v>1307</v>
      </c>
      <c r="J2971">
        <v>2019</v>
      </c>
      <c r="WE2971">
        <v>309</v>
      </c>
    </row>
    <row r="2972" spans="1:612" x14ac:dyDescent="0.3">
      <c r="A2972" s="10" t="s">
        <v>2818</v>
      </c>
      <c r="B2972" s="10" t="s">
        <v>3066</v>
      </c>
      <c r="C2972" s="10" t="s">
        <v>3078</v>
      </c>
      <c r="D2972" s="10" t="s">
        <v>1729</v>
      </c>
      <c r="E2972" s="10"/>
      <c r="F2972" s="10" t="s">
        <v>950</v>
      </c>
      <c r="I2972" s="10" t="s">
        <v>1307</v>
      </c>
      <c r="J2972">
        <v>2013</v>
      </c>
      <c r="WN2972">
        <v>0</v>
      </c>
    </row>
    <row r="2973" spans="1:612" x14ac:dyDescent="0.3">
      <c r="A2973" s="10" t="s">
        <v>2818</v>
      </c>
      <c r="B2973" s="10" t="s">
        <v>3066</v>
      </c>
      <c r="C2973" s="10" t="s">
        <v>3078</v>
      </c>
      <c r="D2973" s="10" t="s">
        <v>1729</v>
      </c>
      <c r="E2973" s="10"/>
      <c r="F2973" s="10" t="s">
        <v>950</v>
      </c>
      <c r="I2973" s="10" t="s">
        <v>1307</v>
      </c>
      <c r="J2973">
        <v>2014</v>
      </c>
      <c r="WN2973">
        <v>2</v>
      </c>
    </row>
    <row r="2974" spans="1:612" x14ac:dyDescent="0.3">
      <c r="A2974" s="10" t="s">
        <v>2818</v>
      </c>
      <c r="B2974" s="10" t="s">
        <v>3066</v>
      </c>
      <c r="C2974" s="10" t="s">
        <v>3078</v>
      </c>
      <c r="D2974" s="10" t="s">
        <v>1729</v>
      </c>
      <c r="E2974" s="10"/>
      <c r="F2974" s="10" t="s">
        <v>950</v>
      </c>
      <c r="I2974" s="10" t="s">
        <v>1307</v>
      </c>
      <c r="J2974">
        <v>2015</v>
      </c>
      <c r="WN2974">
        <v>47</v>
      </c>
    </row>
    <row r="2975" spans="1:612" x14ac:dyDescent="0.3">
      <c r="A2975" s="10" t="s">
        <v>2818</v>
      </c>
      <c r="B2975" s="10" t="s">
        <v>3066</v>
      </c>
      <c r="C2975" s="10" t="s">
        <v>3078</v>
      </c>
      <c r="D2975" s="10" t="s">
        <v>1729</v>
      </c>
      <c r="E2975" s="10"/>
      <c r="F2975" s="10" t="s">
        <v>950</v>
      </c>
      <c r="I2975" s="10" t="s">
        <v>1307</v>
      </c>
      <c r="J2975">
        <v>2016</v>
      </c>
      <c r="WN2975">
        <v>57</v>
      </c>
    </row>
    <row r="2976" spans="1:612" x14ac:dyDescent="0.3">
      <c r="A2976" s="10" t="s">
        <v>2818</v>
      </c>
      <c r="B2976" s="10" t="s">
        <v>3066</v>
      </c>
      <c r="C2976" s="10" t="s">
        <v>3078</v>
      </c>
      <c r="D2976" s="10" t="s">
        <v>1729</v>
      </c>
      <c r="E2976" s="10"/>
      <c r="F2976" s="10" t="s">
        <v>950</v>
      </c>
      <c r="I2976" s="10" t="s">
        <v>1307</v>
      </c>
      <c r="J2976">
        <v>2017</v>
      </c>
      <c r="WN2976">
        <v>56</v>
      </c>
    </row>
    <row r="2977" spans="1:674" x14ac:dyDescent="0.3">
      <c r="A2977" s="10" t="s">
        <v>2818</v>
      </c>
      <c r="B2977" s="10" t="s">
        <v>3066</v>
      </c>
      <c r="C2977" s="10" t="s">
        <v>3078</v>
      </c>
      <c r="D2977" s="10" t="s">
        <v>1729</v>
      </c>
      <c r="E2977" s="10"/>
      <c r="F2977" s="10" t="s">
        <v>950</v>
      </c>
      <c r="I2977" s="10" t="s">
        <v>1307</v>
      </c>
      <c r="J2977">
        <v>2018</v>
      </c>
      <c r="WN2977">
        <v>68</v>
      </c>
    </row>
    <row r="2978" spans="1:674" x14ac:dyDescent="0.3">
      <c r="A2978" s="10" t="s">
        <v>2818</v>
      </c>
      <c r="B2978" s="10" t="s">
        <v>3066</v>
      </c>
      <c r="C2978" s="10" t="s">
        <v>3078</v>
      </c>
      <c r="D2978" s="10" t="s">
        <v>1729</v>
      </c>
      <c r="E2978" s="10"/>
      <c r="F2978" s="10" t="s">
        <v>950</v>
      </c>
      <c r="I2978" s="10" t="s">
        <v>1307</v>
      </c>
      <c r="J2978">
        <v>2019</v>
      </c>
      <c r="WN2978">
        <v>101</v>
      </c>
    </row>
    <row r="2979" spans="1:674" x14ac:dyDescent="0.3">
      <c r="A2979" s="10" t="s">
        <v>2818</v>
      </c>
      <c r="B2979" s="10" t="s">
        <v>3066</v>
      </c>
      <c r="C2979" s="10" t="s">
        <v>3078</v>
      </c>
      <c r="D2979" s="10" t="s">
        <v>1773</v>
      </c>
      <c r="E2979" s="10"/>
      <c r="F2979" s="10" t="s">
        <v>950</v>
      </c>
      <c r="I2979" s="10" t="s">
        <v>1307</v>
      </c>
      <c r="J2979">
        <v>2013</v>
      </c>
      <c r="XJ2979">
        <v>0</v>
      </c>
    </row>
    <row r="2980" spans="1:674" x14ac:dyDescent="0.3">
      <c r="A2980" s="10" t="s">
        <v>2818</v>
      </c>
      <c r="B2980" s="10" t="s">
        <v>3066</v>
      </c>
      <c r="C2980" s="10" t="s">
        <v>3078</v>
      </c>
      <c r="D2980" s="10" t="s">
        <v>1773</v>
      </c>
      <c r="E2980" s="10"/>
      <c r="F2980" s="10" t="s">
        <v>950</v>
      </c>
      <c r="I2980" s="10" t="s">
        <v>1307</v>
      </c>
      <c r="J2980">
        <v>2014</v>
      </c>
      <c r="XJ2980">
        <v>0</v>
      </c>
    </row>
    <row r="2981" spans="1:674" x14ac:dyDescent="0.3">
      <c r="A2981" s="10" t="s">
        <v>2818</v>
      </c>
      <c r="B2981" s="10" t="s">
        <v>3066</v>
      </c>
      <c r="C2981" s="10" t="s">
        <v>3078</v>
      </c>
      <c r="D2981" s="10" t="s">
        <v>1773</v>
      </c>
      <c r="E2981" s="10"/>
      <c r="F2981" s="10" t="s">
        <v>950</v>
      </c>
      <c r="I2981" s="10" t="s">
        <v>1307</v>
      </c>
      <c r="J2981">
        <v>2015</v>
      </c>
      <c r="XJ2981">
        <v>1</v>
      </c>
    </row>
    <row r="2982" spans="1:674" x14ac:dyDescent="0.3">
      <c r="A2982" s="10" t="s">
        <v>2818</v>
      </c>
      <c r="B2982" s="10" t="s">
        <v>3066</v>
      </c>
      <c r="C2982" s="10" t="s">
        <v>3078</v>
      </c>
      <c r="D2982" s="10" t="s">
        <v>1773</v>
      </c>
      <c r="E2982" s="10"/>
      <c r="F2982" s="10" t="s">
        <v>950</v>
      </c>
      <c r="I2982" s="10" t="s">
        <v>1307</v>
      </c>
      <c r="J2982">
        <v>2016</v>
      </c>
      <c r="XJ2982">
        <v>1</v>
      </c>
    </row>
    <row r="2983" spans="1:674" x14ac:dyDescent="0.3">
      <c r="A2983" s="10" t="s">
        <v>2818</v>
      </c>
      <c r="B2983" s="10" t="s">
        <v>3066</v>
      </c>
      <c r="C2983" s="10" t="s">
        <v>3078</v>
      </c>
      <c r="D2983" s="10" t="s">
        <v>1773</v>
      </c>
      <c r="E2983" s="10"/>
      <c r="F2983" s="10" t="s">
        <v>950</v>
      </c>
      <c r="I2983" s="10" t="s">
        <v>1307</v>
      </c>
      <c r="J2983">
        <v>2017</v>
      </c>
      <c r="XJ2983">
        <v>6</v>
      </c>
    </row>
    <row r="2984" spans="1:674" x14ac:dyDescent="0.3">
      <c r="A2984" s="10" t="s">
        <v>2818</v>
      </c>
      <c r="B2984" s="10" t="s">
        <v>3066</v>
      </c>
      <c r="C2984" s="10" t="s">
        <v>3078</v>
      </c>
      <c r="D2984" s="10" t="s">
        <v>1773</v>
      </c>
      <c r="E2984" s="10"/>
      <c r="F2984" s="10" t="s">
        <v>950</v>
      </c>
      <c r="I2984" s="10" t="s">
        <v>1307</v>
      </c>
      <c r="J2984">
        <v>2018</v>
      </c>
      <c r="XJ2984">
        <v>5</v>
      </c>
    </row>
    <row r="2985" spans="1:674" x14ac:dyDescent="0.3">
      <c r="A2985" s="10" t="s">
        <v>2818</v>
      </c>
      <c r="B2985" s="10" t="s">
        <v>3066</v>
      </c>
      <c r="C2985" s="10" t="s">
        <v>3078</v>
      </c>
      <c r="D2985" s="10" t="s">
        <v>1773</v>
      </c>
      <c r="E2985" s="10"/>
      <c r="F2985" s="10" t="s">
        <v>950</v>
      </c>
      <c r="I2985" s="10" t="s">
        <v>1307</v>
      </c>
      <c r="J2985">
        <v>2019</v>
      </c>
      <c r="XJ2985">
        <v>11</v>
      </c>
    </row>
    <row r="2986" spans="1:674" x14ac:dyDescent="0.3">
      <c r="A2986" s="10" t="s">
        <v>2818</v>
      </c>
      <c r="B2986" s="10" t="s">
        <v>3066</v>
      </c>
      <c r="C2986" s="10" t="s">
        <v>3078</v>
      </c>
      <c r="D2986" s="10" t="s">
        <v>1855</v>
      </c>
      <c r="E2986" s="10"/>
      <c r="F2986" s="10" t="s">
        <v>950</v>
      </c>
      <c r="I2986" s="10" t="s">
        <v>1307</v>
      </c>
      <c r="J2986">
        <v>2013</v>
      </c>
      <c r="YX2986">
        <v>39</v>
      </c>
    </row>
    <row r="2987" spans="1:674" x14ac:dyDescent="0.3">
      <c r="A2987" s="10" t="s">
        <v>2818</v>
      </c>
      <c r="B2987" s="10" t="s">
        <v>3066</v>
      </c>
      <c r="C2987" s="10" t="s">
        <v>3078</v>
      </c>
      <c r="D2987" s="10" t="s">
        <v>1855</v>
      </c>
      <c r="E2987" s="10"/>
      <c r="F2987" s="10" t="s">
        <v>950</v>
      </c>
      <c r="I2987" s="10" t="s">
        <v>1307</v>
      </c>
      <c r="J2987">
        <v>2014</v>
      </c>
      <c r="YX2987">
        <v>29</v>
      </c>
    </row>
    <row r="2988" spans="1:674" x14ac:dyDescent="0.3">
      <c r="A2988" s="10" t="s">
        <v>2818</v>
      </c>
      <c r="B2988" s="10" t="s">
        <v>3066</v>
      </c>
      <c r="C2988" s="10" t="s">
        <v>3078</v>
      </c>
      <c r="D2988" s="10" t="s">
        <v>1855</v>
      </c>
      <c r="E2988" s="10"/>
      <c r="F2988" s="10" t="s">
        <v>950</v>
      </c>
      <c r="I2988" s="10" t="s">
        <v>1307</v>
      </c>
      <c r="J2988">
        <v>2015</v>
      </c>
      <c r="YX2988">
        <v>4</v>
      </c>
    </row>
    <row r="2989" spans="1:674" x14ac:dyDescent="0.3">
      <c r="A2989" s="10" t="s">
        <v>2818</v>
      </c>
      <c r="B2989" s="10" t="s">
        <v>3066</v>
      </c>
      <c r="C2989" s="10" t="s">
        <v>3078</v>
      </c>
      <c r="D2989" s="10" t="s">
        <v>1855</v>
      </c>
      <c r="E2989" s="10"/>
      <c r="F2989" s="10" t="s">
        <v>950</v>
      </c>
      <c r="I2989" s="10" t="s">
        <v>1307</v>
      </c>
      <c r="J2989">
        <v>2016</v>
      </c>
      <c r="YX2989">
        <v>8</v>
      </c>
    </row>
    <row r="2990" spans="1:674" x14ac:dyDescent="0.3">
      <c r="A2990" s="10" t="s">
        <v>2818</v>
      </c>
      <c r="B2990" s="10" t="s">
        <v>3066</v>
      </c>
      <c r="C2990" s="10" t="s">
        <v>3078</v>
      </c>
      <c r="D2990" s="10" t="s">
        <v>1855</v>
      </c>
      <c r="E2990" s="10"/>
      <c r="F2990" s="10" t="s">
        <v>950</v>
      </c>
      <c r="I2990" s="10" t="s">
        <v>1307</v>
      </c>
      <c r="J2990">
        <v>2017</v>
      </c>
      <c r="YX2990">
        <v>1</v>
      </c>
    </row>
    <row r="2991" spans="1:674" x14ac:dyDescent="0.3">
      <c r="A2991" s="10" t="s">
        <v>2818</v>
      </c>
      <c r="B2991" s="10" t="s">
        <v>3066</v>
      </c>
      <c r="C2991" s="10" t="s">
        <v>3078</v>
      </c>
      <c r="D2991" s="10" t="s">
        <v>1855</v>
      </c>
      <c r="E2991" s="10"/>
      <c r="F2991" s="10" t="s">
        <v>950</v>
      </c>
      <c r="I2991" s="10" t="s">
        <v>1307</v>
      </c>
      <c r="J2991">
        <v>2018</v>
      </c>
      <c r="YX2991">
        <v>5</v>
      </c>
    </row>
    <row r="2992" spans="1:674" x14ac:dyDescent="0.3">
      <c r="A2992" s="10" t="s">
        <v>2818</v>
      </c>
      <c r="B2992" s="10" t="s">
        <v>3066</v>
      </c>
      <c r="C2992" s="10" t="s">
        <v>3078</v>
      </c>
      <c r="D2992" s="10" t="s">
        <v>1855</v>
      </c>
      <c r="E2992" s="10"/>
      <c r="F2992" s="10" t="s">
        <v>950</v>
      </c>
      <c r="I2992" s="10" t="s">
        <v>1307</v>
      </c>
      <c r="J2992">
        <v>2019</v>
      </c>
      <c r="YX2992">
        <v>3</v>
      </c>
    </row>
    <row r="2993" spans="1:698" x14ac:dyDescent="0.3">
      <c r="A2993" s="10" t="s">
        <v>2818</v>
      </c>
      <c r="B2993" s="10" t="s">
        <v>3066</v>
      </c>
      <c r="C2993" s="10" t="s">
        <v>3078</v>
      </c>
      <c r="D2993" s="10" t="s">
        <v>1857</v>
      </c>
      <c r="E2993" s="10"/>
      <c r="F2993" s="10" t="s">
        <v>950</v>
      </c>
      <c r="I2993" s="10" t="s">
        <v>1307</v>
      </c>
      <c r="J2993">
        <v>2013</v>
      </c>
      <c r="YY2993">
        <v>0</v>
      </c>
    </row>
    <row r="2994" spans="1:698" x14ac:dyDescent="0.3">
      <c r="A2994" s="10" t="s">
        <v>2818</v>
      </c>
      <c r="B2994" s="10" t="s">
        <v>3066</v>
      </c>
      <c r="C2994" s="10" t="s">
        <v>3078</v>
      </c>
      <c r="D2994" s="10" t="s">
        <v>1857</v>
      </c>
      <c r="E2994" s="10"/>
      <c r="F2994" s="10" t="s">
        <v>950</v>
      </c>
      <c r="I2994" s="10" t="s">
        <v>1307</v>
      </c>
      <c r="J2994">
        <v>2014</v>
      </c>
      <c r="YY2994">
        <v>0</v>
      </c>
    </row>
    <row r="2995" spans="1:698" x14ac:dyDescent="0.3">
      <c r="A2995" s="10" t="s">
        <v>2818</v>
      </c>
      <c r="B2995" s="10" t="s">
        <v>3066</v>
      </c>
      <c r="C2995" s="10" t="s">
        <v>3078</v>
      </c>
      <c r="D2995" s="10" t="s">
        <v>1857</v>
      </c>
      <c r="E2995" s="10"/>
      <c r="F2995" s="10" t="s">
        <v>950</v>
      </c>
      <c r="I2995" s="10" t="s">
        <v>1307</v>
      </c>
      <c r="J2995">
        <v>2015</v>
      </c>
      <c r="YY2995">
        <v>0</v>
      </c>
    </row>
    <row r="2996" spans="1:698" x14ac:dyDescent="0.3">
      <c r="A2996" s="10" t="s">
        <v>2818</v>
      </c>
      <c r="B2996" s="10" t="s">
        <v>3066</v>
      </c>
      <c r="C2996" s="10" t="s">
        <v>3078</v>
      </c>
      <c r="D2996" s="10" t="s">
        <v>1857</v>
      </c>
      <c r="E2996" s="10"/>
      <c r="F2996" s="10" t="s">
        <v>950</v>
      </c>
      <c r="I2996" s="10" t="s">
        <v>1307</v>
      </c>
      <c r="J2996">
        <v>2016</v>
      </c>
      <c r="YY2996">
        <v>0</v>
      </c>
    </row>
    <row r="2997" spans="1:698" x14ac:dyDescent="0.3">
      <c r="A2997" s="10" t="s">
        <v>2818</v>
      </c>
      <c r="B2997" s="10" t="s">
        <v>3066</v>
      </c>
      <c r="C2997" s="10" t="s">
        <v>3078</v>
      </c>
      <c r="D2997" s="10" t="s">
        <v>1857</v>
      </c>
      <c r="E2997" s="10"/>
      <c r="F2997" s="10" t="s">
        <v>950</v>
      </c>
      <c r="I2997" s="10" t="s">
        <v>1307</v>
      </c>
      <c r="J2997">
        <v>2017</v>
      </c>
      <c r="YY2997">
        <v>2</v>
      </c>
    </row>
    <row r="2998" spans="1:698" x14ac:dyDescent="0.3">
      <c r="A2998" s="10" t="s">
        <v>2818</v>
      </c>
      <c r="B2998" s="10" t="s">
        <v>3066</v>
      </c>
      <c r="C2998" s="10" t="s">
        <v>3078</v>
      </c>
      <c r="D2998" s="10" t="s">
        <v>1857</v>
      </c>
      <c r="E2998" s="10"/>
      <c r="F2998" s="10" t="s">
        <v>950</v>
      </c>
      <c r="I2998" s="10" t="s">
        <v>1307</v>
      </c>
      <c r="J2998">
        <v>2018</v>
      </c>
      <c r="YY2998">
        <v>2</v>
      </c>
    </row>
    <row r="2999" spans="1:698" x14ac:dyDescent="0.3">
      <c r="A2999" s="10" t="s">
        <v>2818</v>
      </c>
      <c r="B2999" s="10" t="s">
        <v>3066</v>
      </c>
      <c r="C2999" s="10" t="s">
        <v>3078</v>
      </c>
      <c r="D2999" s="10" t="s">
        <v>1857</v>
      </c>
      <c r="E2999" s="10"/>
      <c r="F2999" s="10" t="s">
        <v>950</v>
      </c>
      <c r="I2999" s="10" t="s">
        <v>1307</v>
      </c>
      <c r="J2999">
        <v>2019</v>
      </c>
      <c r="YY2999">
        <v>1</v>
      </c>
    </row>
    <row r="3000" spans="1:698" x14ac:dyDescent="0.3">
      <c r="A3000" s="10" t="s">
        <v>2818</v>
      </c>
      <c r="B3000" s="10" t="s">
        <v>3066</v>
      </c>
      <c r="C3000" s="10" t="s">
        <v>3078</v>
      </c>
      <c r="D3000" s="10" t="s">
        <v>1867</v>
      </c>
      <c r="E3000" s="10"/>
      <c r="F3000" s="10" t="s">
        <v>950</v>
      </c>
      <c r="I3000" s="10" t="s">
        <v>1307</v>
      </c>
      <c r="J3000">
        <v>2013</v>
      </c>
      <c r="ZD3000">
        <v>0</v>
      </c>
    </row>
    <row r="3001" spans="1:698" x14ac:dyDescent="0.3">
      <c r="A3001" s="10" t="s">
        <v>2818</v>
      </c>
      <c r="B3001" s="10" t="s">
        <v>3066</v>
      </c>
      <c r="C3001" s="10" t="s">
        <v>3078</v>
      </c>
      <c r="D3001" s="10" t="s">
        <v>1867</v>
      </c>
      <c r="E3001" s="10"/>
      <c r="F3001" s="10" t="s">
        <v>950</v>
      </c>
      <c r="I3001" s="10" t="s">
        <v>1307</v>
      </c>
      <c r="J3001">
        <v>2014</v>
      </c>
      <c r="ZD3001">
        <v>0</v>
      </c>
    </row>
    <row r="3002" spans="1:698" x14ac:dyDescent="0.3">
      <c r="A3002" s="10" t="s">
        <v>2818</v>
      </c>
      <c r="B3002" s="10" t="s">
        <v>3066</v>
      </c>
      <c r="C3002" s="10" t="s">
        <v>3078</v>
      </c>
      <c r="D3002" s="10" t="s">
        <v>1867</v>
      </c>
      <c r="E3002" s="10"/>
      <c r="F3002" s="10" t="s">
        <v>950</v>
      </c>
      <c r="I3002" s="10" t="s">
        <v>1307</v>
      </c>
      <c r="J3002">
        <v>2015</v>
      </c>
      <c r="ZD3002">
        <v>0</v>
      </c>
    </row>
    <row r="3003" spans="1:698" x14ac:dyDescent="0.3">
      <c r="A3003" s="10" t="s">
        <v>2818</v>
      </c>
      <c r="B3003" s="10" t="s">
        <v>3066</v>
      </c>
      <c r="C3003" s="10" t="s">
        <v>3078</v>
      </c>
      <c r="D3003" s="10" t="s">
        <v>1867</v>
      </c>
      <c r="E3003" s="10"/>
      <c r="F3003" s="10" t="s">
        <v>950</v>
      </c>
      <c r="I3003" s="10" t="s">
        <v>1307</v>
      </c>
      <c r="J3003">
        <v>2016</v>
      </c>
      <c r="ZD3003">
        <v>0</v>
      </c>
    </row>
    <row r="3004" spans="1:698" x14ac:dyDescent="0.3">
      <c r="A3004" s="10" t="s">
        <v>2818</v>
      </c>
      <c r="B3004" s="10" t="s">
        <v>3066</v>
      </c>
      <c r="C3004" s="10" t="s">
        <v>3078</v>
      </c>
      <c r="D3004" s="10" t="s">
        <v>1867</v>
      </c>
      <c r="E3004" s="10"/>
      <c r="F3004" s="10" t="s">
        <v>950</v>
      </c>
      <c r="I3004" s="10" t="s">
        <v>1307</v>
      </c>
      <c r="J3004">
        <v>2017</v>
      </c>
      <c r="ZD3004">
        <v>0</v>
      </c>
    </row>
    <row r="3005" spans="1:698" x14ac:dyDescent="0.3">
      <c r="A3005" s="10" t="s">
        <v>2818</v>
      </c>
      <c r="B3005" s="10" t="s">
        <v>3066</v>
      </c>
      <c r="C3005" s="10" t="s">
        <v>3078</v>
      </c>
      <c r="D3005" s="10" t="s">
        <v>1867</v>
      </c>
      <c r="E3005" s="10"/>
      <c r="F3005" s="10" t="s">
        <v>950</v>
      </c>
      <c r="I3005" s="10" t="s">
        <v>1307</v>
      </c>
      <c r="J3005">
        <v>2018</v>
      </c>
      <c r="ZD3005">
        <v>0</v>
      </c>
    </row>
    <row r="3006" spans="1:698" x14ac:dyDescent="0.3">
      <c r="A3006" s="10" t="s">
        <v>2818</v>
      </c>
      <c r="B3006" s="10" t="s">
        <v>3066</v>
      </c>
      <c r="C3006" s="10" t="s">
        <v>3078</v>
      </c>
      <c r="D3006" s="10" t="s">
        <v>1867</v>
      </c>
      <c r="E3006" s="10"/>
      <c r="F3006" s="10" t="s">
        <v>950</v>
      </c>
      <c r="I3006" s="10" t="s">
        <v>1307</v>
      </c>
      <c r="J3006">
        <v>2019</v>
      </c>
      <c r="ZD3006">
        <v>1</v>
      </c>
    </row>
    <row r="3007" spans="1:698" x14ac:dyDescent="0.3">
      <c r="A3007" s="10" t="s">
        <v>2818</v>
      </c>
      <c r="B3007" s="10" t="s">
        <v>3066</v>
      </c>
      <c r="C3007" s="10" t="s">
        <v>3078</v>
      </c>
      <c r="D3007" s="10" t="s">
        <v>1903</v>
      </c>
      <c r="E3007" s="10"/>
      <c r="F3007" s="10" t="s">
        <v>950</v>
      </c>
      <c r="I3007" s="10" t="s">
        <v>1307</v>
      </c>
      <c r="J3007">
        <v>2013</v>
      </c>
      <c r="ZV3007">
        <v>1902</v>
      </c>
    </row>
    <row r="3008" spans="1:698" x14ac:dyDescent="0.3">
      <c r="A3008" s="10" t="s">
        <v>2818</v>
      </c>
      <c r="B3008" s="10" t="s">
        <v>3066</v>
      </c>
      <c r="C3008" s="10" t="s">
        <v>3078</v>
      </c>
      <c r="D3008" s="10" t="s">
        <v>1903</v>
      </c>
      <c r="E3008" s="10"/>
      <c r="F3008" s="10" t="s">
        <v>950</v>
      </c>
      <c r="I3008" s="10" t="s">
        <v>1307</v>
      </c>
      <c r="J3008">
        <v>2014</v>
      </c>
      <c r="ZV3008">
        <v>1733</v>
      </c>
    </row>
    <row r="3009" spans="1:699" x14ac:dyDescent="0.3">
      <c r="A3009" s="10" t="s">
        <v>2818</v>
      </c>
      <c r="B3009" s="10" t="s">
        <v>3066</v>
      </c>
      <c r="C3009" s="10" t="s">
        <v>3078</v>
      </c>
      <c r="D3009" s="10" t="s">
        <v>1903</v>
      </c>
      <c r="E3009" s="10"/>
      <c r="F3009" s="10" t="s">
        <v>950</v>
      </c>
      <c r="I3009" s="10" t="s">
        <v>1307</v>
      </c>
      <c r="J3009">
        <v>2015</v>
      </c>
      <c r="ZV3009">
        <v>1748</v>
      </c>
    </row>
    <row r="3010" spans="1:699" x14ac:dyDescent="0.3">
      <c r="A3010" s="10" t="s">
        <v>2818</v>
      </c>
      <c r="B3010" s="10" t="s">
        <v>3066</v>
      </c>
      <c r="C3010" s="10" t="s">
        <v>3078</v>
      </c>
      <c r="D3010" s="10" t="s">
        <v>1903</v>
      </c>
      <c r="E3010" s="10"/>
      <c r="F3010" s="10" t="s">
        <v>950</v>
      </c>
      <c r="I3010" s="10" t="s">
        <v>1307</v>
      </c>
      <c r="J3010">
        <v>2016</v>
      </c>
      <c r="ZV3010">
        <v>1883</v>
      </c>
    </row>
    <row r="3011" spans="1:699" x14ac:dyDescent="0.3">
      <c r="A3011" s="10" t="s">
        <v>2818</v>
      </c>
      <c r="B3011" s="10" t="s">
        <v>3066</v>
      </c>
      <c r="C3011" s="10" t="s">
        <v>3078</v>
      </c>
      <c r="D3011" s="10" t="s">
        <v>1903</v>
      </c>
      <c r="E3011" s="10"/>
      <c r="F3011" s="10" t="s">
        <v>950</v>
      </c>
      <c r="I3011" s="10" t="s">
        <v>1307</v>
      </c>
      <c r="J3011">
        <v>2017</v>
      </c>
      <c r="ZV3011">
        <v>1895</v>
      </c>
    </row>
    <row r="3012" spans="1:699" x14ac:dyDescent="0.3">
      <c r="A3012" s="10" t="s">
        <v>2818</v>
      </c>
      <c r="B3012" s="10" t="s">
        <v>3066</v>
      </c>
      <c r="C3012" s="10" t="s">
        <v>3078</v>
      </c>
      <c r="D3012" s="10" t="s">
        <v>1903</v>
      </c>
      <c r="E3012" s="10"/>
      <c r="F3012" s="10" t="s">
        <v>950</v>
      </c>
      <c r="I3012" s="10" t="s">
        <v>1307</v>
      </c>
      <c r="J3012">
        <v>2018</v>
      </c>
      <c r="ZV3012">
        <v>1942</v>
      </c>
    </row>
    <row r="3013" spans="1:699" x14ac:dyDescent="0.3">
      <c r="A3013" s="10" t="s">
        <v>2818</v>
      </c>
      <c r="B3013" s="10" t="s">
        <v>3066</v>
      </c>
      <c r="C3013" s="10" t="s">
        <v>3078</v>
      </c>
      <c r="D3013" s="10" t="s">
        <v>1903</v>
      </c>
      <c r="E3013" s="10"/>
      <c r="F3013" s="10" t="s">
        <v>950</v>
      </c>
      <c r="I3013" s="10" t="s">
        <v>1307</v>
      </c>
      <c r="J3013">
        <v>2019</v>
      </c>
      <c r="ZV3013">
        <v>2328</v>
      </c>
    </row>
    <row r="3014" spans="1:699" x14ac:dyDescent="0.3">
      <c r="A3014" s="10" t="s">
        <v>2818</v>
      </c>
      <c r="B3014" s="10" t="s">
        <v>3066</v>
      </c>
      <c r="C3014" s="10" t="s">
        <v>3078</v>
      </c>
      <c r="D3014" s="10" t="s">
        <v>1905</v>
      </c>
      <c r="E3014" s="10"/>
      <c r="F3014" s="10" t="s">
        <v>950</v>
      </c>
      <c r="I3014" s="10" t="s">
        <v>1307</v>
      </c>
      <c r="J3014">
        <v>2013</v>
      </c>
      <c r="ZW3014">
        <v>5</v>
      </c>
    </row>
    <row r="3015" spans="1:699" x14ac:dyDescent="0.3">
      <c r="A3015" s="10" t="s">
        <v>2818</v>
      </c>
      <c r="B3015" s="10" t="s">
        <v>3066</v>
      </c>
      <c r="C3015" s="10" t="s">
        <v>3078</v>
      </c>
      <c r="D3015" s="10" t="s">
        <v>1905</v>
      </c>
      <c r="E3015" s="10"/>
      <c r="F3015" s="10" t="s">
        <v>950</v>
      </c>
      <c r="I3015" s="10" t="s">
        <v>1307</v>
      </c>
      <c r="J3015">
        <v>2014</v>
      </c>
      <c r="ZW3015">
        <v>6</v>
      </c>
    </row>
    <row r="3016" spans="1:699" x14ac:dyDescent="0.3">
      <c r="A3016" s="10" t="s">
        <v>2818</v>
      </c>
      <c r="B3016" s="10" t="s">
        <v>3066</v>
      </c>
      <c r="C3016" s="10" t="s">
        <v>3078</v>
      </c>
      <c r="D3016" s="10" t="s">
        <v>1905</v>
      </c>
      <c r="E3016" s="10"/>
      <c r="F3016" s="10" t="s">
        <v>950</v>
      </c>
      <c r="I3016" s="10" t="s">
        <v>1307</v>
      </c>
      <c r="J3016">
        <v>2015</v>
      </c>
      <c r="ZW3016">
        <v>8</v>
      </c>
    </row>
    <row r="3017" spans="1:699" x14ac:dyDescent="0.3">
      <c r="A3017" s="10" t="s">
        <v>2818</v>
      </c>
      <c r="B3017" s="10" t="s">
        <v>3066</v>
      </c>
      <c r="C3017" s="10" t="s">
        <v>3078</v>
      </c>
      <c r="D3017" s="10" t="s">
        <v>1905</v>
      </c>
      <c r="E3017" s="10"/>
      <c r="F3017" s="10" t="s">
        <v>950</v>
      </c>
      <c r="I3017" s="10" t="s">
        <v>1307</v>
      </c>
      <c r="J3017">
        <v>2016</v>
      </c>
      <c r="ZW3017">
        <v>4</v>
      </c>
    </row>
    <row r="3018" spans="1:699" x14ac:dyDescent="0.3">
      <c r="A3018" s="10" t="s">
        <v>2818</v>
      </c>
      <c r="B3018" s="10" t="s">
        <v>3066</v>
      </c>
      <c r="C3018" s="10" t="s">
        <v>3078</v>
      </c>
      <c r="D3018" s="10" t="s">
        <v>1905</v>
      </c>
      <c r="E3018" s="10"/>
      <c r="F3018" s="10" t="s">
        <v>950</v>
      </c>
      <c r="I3018" s="10" t="s">
        <v>1307</v>
      </c>
      <c r="J3018">
        <v>2017</v>
      </c>
      <c r="ZW3018">
        <v>4</v>
      </c>
    </row>
    <row r="3019" spans="1:699" x14ac:dyDescent="0.3">
      <c r="A3019" s="10" t="s">
        <v>2818</v>
      </c>
      <c r="B3019" s="10" t="s">
        <v>3066</v>
      </c>
      <c r="C3019" s="10" t="s">
        <v>3078</v>
      </c>
      <c r="D3019" s="10" t="s">
        <v>1905</v>
      </c>
      <c r="E3019" s="10"/>
      <c r="F3019" s="10" t="s">
        <v>950</v>
      </c>
      <c r="I3019" s="10" t="s">
        <v>1307</v>
      </c>
      <c r="J3019">
        <v>2018</v>
      </c>
      <c r="ZW3019">
        <v>4</v>
      </c>
    </row>
    <row r="3020" spans="1:699" x14ac:dyDescent="0.3">
      <c r="A3020" s="10" t="s">
        <v>2818</v>
      </c>
      <c r="B3020" s="10" t="s">
        <v>3066</v>
      </c>
      <c r="C3020" s="10" t="s">
        <v>3078</v>
      </c>
      <c r="D3020" s="10" t="s">
        <v>1905</v>
      </c>
      <c r="E3020" s="10"/>
      <c r="F3020" s="10" t="s">
        <v>950</v>
      </c>
      <c r="I3020" s="10" t="s">
        <v>1307</v>
      </c>
      <c r="J3020">
        <v>2019</v>
      </c>
      <c r="ZW3020">
        <v>1</v>
      </c>
    </row>
    <row r="3021" spans="1:699" x14ac:dyDescent="0.3">
      <c r="A3021" s="10" t="s">
        <v>2818</v>
      </c>
      <c r="B3021" s="10" t="s">
        <v>3066</v>
      </c>
      <c r="C3021" s="10" t="s">
        <v>3078</v>
      </c>
      <c r="D3021" s="10" t="s">
        <v>1900</v>
      </c>
      <c r="E3021" s="10"/>
      <c r="F3021" s="10" t="s">
        <v>950</v>
      </c>
      <c r="I3021" s="10" t="s">
        <v>1307</v>
      </c>
      <c r="J3021">
        <v>2013</v>
      </c>
      <c r="ZT3021">
        <v>161</v>
      </c>
    </row>
    <row r="3022" spans="1:699" x14ac:dyDescent="0.3">
      <c r="A3022" s="10" t="s">
        <v>2818</v>
      </c>
      <c r="B3022" s="10" t="s">
        <v>3066</v>
      </c>
      <c r="C3022" s="10" t="s">
        <v>3078</v>
      </c>
      <c r="D3022" s="10" t="s">
        <v>1900</v>
      </c>
      <c r="E3022" s="10"/>
      <c r="F3022" s="10" t="s">
        <v>950</v>
      </c>
      <c r="I3022" s="10" t="s">
        <v>1307</v>
      </c>
      <c r="J3022">
        <v>2014</v>
      </c>
      <c r="ZT3022">
        <v>161</v>
      </c>
    </row>
    <row r="3023" spans="1:699" x14ac:dyDescent="0.3">
      <c r="A3023" s="10" t="s">
        <v>2818</v>
      </c>
      <c r="B3023" s="10" t="s">
        <v>3066</v>
      </c>
      <c r="C3023" s="10" t="s">
        <v>3078</v>
      </c>
      <c r="D3023" s="10" t="s">
        <v>1900</v>
      </c>
      <c r="E3023" s="10"/>
      <c r="F3023" s="10" t="s">
        <v>950</v>
      </c>
      <c r="I3023" s="10" t="s">
        <v>1307</v>
      </c>
      <c r="J3023">
        <v>2015</v>
      </c>
      <c r="ZT3023">
        <v>161</v>
      </c>
    </row>
    <row r="3024" spans="1:699" x14ac:dyDescent="0.3">
      <c r="A3024" s="10" t="s">
        <v>2818</v>
      </c>
      <c r="B3024" s="10" t="s">
        <v>3066</v>
      </c>
      <c r="C3024" s="10" t="s">
        <v>3078</v>
      </c>
      <c r="D3024" s="10" t="s">
        <v>1900</v>
      </c>
      <c r="E3024" s="10"/>
      <c r="F3024" s="10" t="s">
        <v>950</v>
      </c>
      <c r="I3024" s="10" t="s">
        <v>1307</v>
      </c>
      <c r="J3024">
        <v>2016</v>
      </c>
      <c r="ZT3024">
        <v>167</v>
      </c>
    </row>
    <row r="3025" spans="1:704" x14ac:dyDescent="0.3">
      <c r="A3025" s="10" t="s">
        <v>2818</v>
      </c>
      <c r="B3025" s="10" t="s">
        <v>3066</v>
      </c>
      <c r="C3025" s="10" t="s">
        <v>3078</v>
      </c>
      <c r="D3025" s="10" t="s">
        <v>1900</v>
      </c>
      <c r="E3025" s="10"/>
      <c r="F3025" s="10" t="s">
        <v>950</v>
      </c>
      <c r="I3025" s="10" t="s">
        <v>1307</v>
      </c>
      <c r="J3025">
        <v>2017</v>
      </c>
      <c r="ZT3025">
        <v>118</v>
      </c>
    </row>
    <row r="3026" spans="1:704" x14ac:dyDescent="0.3">
      <c r="A3026" s="10" t="s">
        <v>2818</v>
      </c>
      <c r="B3026" s="10" t="s">
        <v>3066</v>
      </c>
      <c r="C3026" s="10" t="s">
        <v>3078</v>
      </c>
      <c r="D3026" s="10" t="s">
        <v>1900</v>
      </c>
      <c r="E3026" s="10"/>
      <c r="F3026" s="10" t="s">
        <v>950</v>
      </c>
      <c r="I3026" s="10" t="s">
        <v>1307</v>
      </c>
      <c r="J3026">
        <v>2018</v>
      </c>
      <c r="ZT3026">
        <v>136</v>
      </c>
    </row>
    <row r="3027" spans="1:704" x14ac:dyDescent="0.3">
      <c r="A3027" s="10" t="s">
        <v>2818</v>
      </c>
      <c r="B3027" s="10" t="s">
        <v>3066</v>
      </c>
      <c r="C3027" s="10" t="s">
        <v>3078</v>
      </c>
      <c r="D3027" s="10" t="s">
        <v>1900</v>
      </c>
      <c r="E3027" s="10"/>
      <c r="F3027" s="10" t="s">
        <v>950</v>
      </c>
      <c r="I3027" s="10" t="s">
        <v>1307</v>
      </c>
      <c r="J3027">
        <v>2019</v>
      </c>
      <c r="ZT3027">
        <v>117</v>
      </c>
    </row>
    <row r="3028" spans="1:704" x14ac:dyDescent="0.3">
      <c r="A3028" s="10" t="s">
        <v>2818</v>
      </c>
      <c r="B3028" s="10" t="s">
        <v>3066</v>
      </c>
      <c r="C3028" s="10" t="s">
        <v>3078</v>
      </c>
      <c r="D3028" s="10" t="s">
        <v>1898</v>
      </c>
      <c r="E3028" s="10"/>
      <c r="F3028" s="10" t="s">
        <v>950</v>
      </c>
      <c r="I3028" s="10" t="s">
        <v>1307</v>
      </c>
      <c r="J3028">
        <v>2013</v>
      </c>
      <c r="ZS3028">
        <v>113</v>
      </c>
    </row>
    <row r="3029" spans="1:704" x14ac:dyDescent="0.3">
      <c r="A3029" s="10" t="s">
        <v>2818</v>
      </c>
      <c r="B3029" s="10" t="s">
        <v>3066</v>
      </c>
      <c r="C3029" s="10" t="s">
        <v>3078</v>
      </c>
      <c r="D3029" s="10" t="s">
        <v>1898</v>
      </c>
      <c r="E3029" s="10"/>
      <c r="F3029" s="10" t="s">
        <v>950</v>
      </c>
      <c r="I3029" s="10" t="s">
        <v>1307</v>
      </c>
      <c r="J3029">
        <v>2014</v>
      </c>
      <c r="ZS3029">
        <v>138</v>
      </c>
    </row>
    <row r="3030" spans="1:704" x14ac:dyDescent="0.3">
      <c r="A3030" s="10" t="s">
        <v>2818</v>
      </c>
      <c r="B3030" s="10" t="s">
        <v>3066</v>
      </c>
      <c r="C3030" s="10" t="s">
        <v>3078</v>
      </c>
      <c r="D3030" s="10" t="s">
        <v>1898</v>
      </c>
      <c r="E3030" s="10"/>
      <c r="F3030" s="10" t="s">
        <v>950</v>
      </c>
      <c r="I3030" s="10" t="s">
        <v>1307</v>
      </c>
      <c r="J3030">
        <v>2015</v>
      </c>
      <c r="ZS3030">
        <v>170</v>
      </c>
    </row>
    <row r="3031" spans="1:704" x14ac:dyDescent="0.3">
      <c r="A3031" s="10" t="s">
        <v>2818</v>
      </c>
      <c r="B3031" s="10" t="s">
        <v>3066</v>
      </c>
      <c r="C3031" s="10" t="s">
        <v>3078</v>
      </c>
      <c r="D3031" s="10" t="s">
        <v>1898</v>
      </c>
      <c r="E3031" s="10"/>
      <c r="F3031" s="10" t="s">
        <v>950</v>
      </c>
      <c r="I3031" s="10" t="s">
        <v>1307</v>
      </c>
      <c r="J3031">
        <v>2016</v>
      </c>
      <c r="ZS3031">
        <v>200</v>
      </c>
    </row>
    <row r="3032" spans="1:704" x14ac:dyDescent="0.3">
      <c r="A3032" s="10" t="s">
        <v>2818</v>
      </c>
      <c r="B3032" s="10" t="s">
        <v>3066</v>
      </c>
      <c r="C3032" s="10" t="s">
        <v>3078</v>
      </c>
      <c r="D3032" s="10" t="s">
        <v>1898</v>
      </c>
      <c r="E3032" s="10"/>
      <c r="F3032" s="10" t="s">
        <v>950</v>
      </c>
      <c r="I3032" s="10" t="s">
        <v>1307</v>
      </c>
      <c r="J3032">
        <v>2017</v>
      </c>
      <c r="ZS3032">
        <v>178</v>
      </c>
    </row>
    <row r="3033" spans="1:704" x14ac:dyDescent="0.3">
      <c r="A3033" s="10" t="s">
        <v>2818</v>
      </c>
      <c r="B3033" s="10" t="s">
        <v>3066</v>
      </c>
      <c r="C3033" s="10" t="s">
        <v>3078</v>
      </c>
      <c r="D3033" s="10" t="s">
        <v>1898</v>
      </c>
      <c r="E3033" s="10"/>
      <c r="F3033" s="10" t="s">
        <v>950</v>
      </c>
      <c r="I3033" s="10" t="s">
        <v>1307</v>
      </c>
      <c r="J3033">
        <v>2018</v>
      </c>
      <c r="ZS3033">
        <v>181</v>
      </c>
    </row>
    <row r="3034" spans="1:704" x14ac:dyDescent="0.3">
      <c r="A3034" s="10" t="s">
        <v>2818</v>
      </c>
      <c r="B3034" s="10" t="s">
        <v>3066</v>
      </c>
      <c r="C3034" s="10" t="s">
        <v>3078</v>
      </c>
      <c r="D3034" s="10" t="s">
        <v>1898</v>
      </c>
      <c r="E3034" s="10"/>
      <c r="F3034" s="10" t="s">
        <v>950</v>
      </c>
      <c r="I3034" s="10" t="s">
        <v>1307</v>
      </c>
      <c r="J3034">
        <v>2019</v>
      </c>
      <c r="ZS3034">
        <v>170</v>
      </c>
    </row>
    <row r="3035" spans="1:704" x14ac:dyDescent="0.3">
      <c r="A3035" s="10" t="s">
        <v>2818</v>
      </c>
      <c r="B3035" s="10" t="s">
        <v>3066</v>
      </c>
      <c r="C3035" s="10" t="s">
        <v>3078</v>
      </c>
      <c r="D3035" s="10" t="s">
        <v>1915</v>
      </c>
      <c r="E3035" s="10"/>
      <c r="F3035" s="10" t="s">
        <v>950</v>
      </c>
      <c r="I3035" s="10" t="s">
        <v>1307</v>
      </c>
      <c r="J3035">
        <v>2013</v>
      </c>
      <c r="AAB3035">
        <v>17</v>
      </c>
    </row>
    <row r="3036" spans="1:704" x14ac:dyDescent="0.3">
      <c r="A3036" s="10" t="s">
        <v>2818</v>
      </c>
      <c r="B3036" s="10" t="s">
        <v>3066</v>
      </c>
      <c r="C3036" s="10" t="s">
        <v>3078</v>
      </c>
      <c r="D3036" s="10" t="s">
        <v>1915</v>
      </c>
      <c r="E3036" s="10"/>
      <c r="F3036" s="10" t="s">
        <v>950</v>
      </c>
      <c r="I3036" s="10" t="s">
        <v>1307</v>
      </c>
      <c r="J3036">
        <v>2014</v>
      </c>
      <c r="AAB3036">
        <v>20</v>
      </c>
    </row>
    <row r="3037" spans="1:704" x14ac:dyDescent="0.3">
      <c r="A3037" s="10" t="s">
        <v>2818</v>
      </c>
      <c r="B3037" s="10" t="s">
        <v>3066</v>
      </c>
      <c r="C3037" s="10" t="s">
        <v>3078</v>
      </c>
      <c r="D3037" s="10" t="s">
        <v>1915</v>
      </c>
      <c r="E3037" s="10"/>
      <c r="F3037" s="10" t="s">
        <v>950</v>
      </c>
      <c r="I3037" s="10" t="s">
        <v>1307</v>
      </c>
      <c r="J3037">
        <v>2015</v>
      </c>
      <c r="AAB3037">
        <v>18</v>
      </c>
    </row>
    <row r="3038" spans="1:704" x14ac:dyDescent="0.3">
      <c r="A3038" s="10" t="s">
        <v>2818</v>
      </c>
      <c r="B3038" s="10" t="s">
        <v>3066</v>
      </c>
      <c r="C3038" s="10" t="s">
        <v>3078</v>
      </c>
      <c r="D3038" s="10" t="s">
        <v>1915</v>
      </c>
      <c r="E3038" s="10"/>
      <c r="F3038" s="10" t="s">
        <v>950</v>
      </c>
      <c r="I3038" s="10" t="s">
        <v>1307</v>
      </c>
      <c r="J3038">
        <v>2016</v>
      </c>
      <c r="AAB3038">
        <v>10</v>
      </c>
    </row>
    <row r="3039" spans="1:704" x14ac:dyDescent="0.3">
      <c r="A3039" s="10" t="s">
        <v>2818</v>
      </c>
      <c r="B3039" s="10" t="s">
        <v>3066</v>
      </c>
      <c r="C3039" s="10" t="s">
        <v>3078</v>
      </c>
      <c r="D3039" s="10" t="s">
        <v>1915</v>
      </c>
      <c r="E3039" s="10"/>
      <c r="F3039" s="10" t="s">
        <v>950</v>
      </c>
      <c r="I3039" s="10" t="s">
        <v>1307</v>
      </c>
      <c r="J3039">
        <v>2017</v>
      </c>
      <c r="AAB3039">
        <v>21</v>
      </c>
    </row>
    <row r="3040" spans="1:704" x14ac:dyDescent="0.3">
      <c r="A3040" s="10" t="s">
        <v>2818</v>
      </c>
      <c r="B3040" s="10" t="s">
        <v>3066</v>
      </c>
      <c r="C3040" s="10" t="s">
        <v>3078</v>
      </c>
      <c r="D3040" s="10" t="s">
        <v>1915</v>
      </c>
      <c r="E3040" s="10"/>
      <c r="F3040" s="10" t="s">
        <v>950</v>
      </c>
      <c r="I3040" s="10" t="s">
        <v>1307</v>
      </c>
      <c r="J3040">
        <v>2018</v>
      </c>
      <c r="AAB3040">
        <v>20</v>
      </c>
    </row>
    <row r="3041" spans="1:728" x14ac:dyDescent="0.3">
      <c r="A3041" s="10" t="s">
        <v>2818</v>
      </c>
      <c r="B3041" s="10" t="s">
        <v>3066</v>
      </c>
      <c r="C3041" s="10" t="s">
        <v>3078</v>
      </c>
      <c r="D3041" s="10" t="s">
        <v>1915</v>
      </c>
      <c r="E3041" s="10"/>
      <c r="F3041" s="10" t="s">
        <v>950</v>
      </c>
      <c r="I3041" s="10" t="s">
        <v>1307</v>
      </c>
      <c r="J3041">
        <v>2019</v>
      </c>
      <c r="AAB3041">
        <v>14</v>
      </c>
    </row>
    <row r="3042" spans="1:728" x14ac:dyDescent="0.3">
      <c r="A3042" s="10" t="s">
        <v>2818</v>
      </c>
      <c r="B3042" s="10" t="s">
        <v>3066</v>
      </c>
      <c r="C3042" s="10" t="s">
        <v>3078</v>
      </c>
      <c r="D3042" s="10" t="s">
        <v>1940</v>
      </c>
      <c r="E3042" s="10"/>
      <c r="F3042" s="10" t="s">
        <v>950</v>
      </c>
      <c r="I3042" s="10" t="s">
        <v>1307</v>
      </c>
      <c r="J3042">
        <v>2013</v>
      </c>
      <c r="AAN3042">
        <v>0</v>
      </c>
    </row>
    <row r="3043" spans="1:728" x14ac:dyDescent="0.3">
      <c r="A3043" s="10" t="s">
        <v>2818</v>
      </c>
      <c r="B3043" s="10" t="s">
        <v>3066</v>
      </c>
      <c r="C3043" s="10" t="s">
        <v>3078</v>
      </c>
      <c r="D3043" s="10" t="s">
        <v>1940</v>
      </c>
      <c r="E3043" s="10"/>
      <c r="F3043" s="10" t="s">
        <v>950</v>
      </c>
      <c r="I3043" s="10" t="s">
        <v>1307</v>
      </c>
      <c r="J3043">
        <v>2014</v>
      </c>
      <c r="AAN3043">
        <v>0</v>
      </c>
    </row>
    <row r="3044" spans="1:728" x14ac:dyDescent="0.3">
      <c r="A3044" s="10" t="s">
        <v>2818</v>
      </c>
      <c r="B3044" s="10" t="s">
        <v>3066</v>
      </c>
      <c r="C3044" s="10" t="s">
        <v>3078</v>
      </c>
      <c r="D3044" s="10" t="s">
        <v>1940</v>
      </c>
      <c r="E3044" s="10"/>
      <c r="F3044" s="10" t="s">
        <v>950</v>
      </c>
      <c r="I3044" s="10" t="s">
        <v>1307</v>
      </c>
      <c r="J3044">
        <v>2015</v>
      </c>
      <c r="AAN3044">
        <v>0</v>
      </c>
    </row>
    <row r="3045" spans="1:728" x14ac:dyDescent="0.3">
      <c r="A3045" s="10" t="s">
        <v>2818</v>
      </c>
      <c r="B3045" s="10" t="s">
        <v>3066</v>
      </c>
      <c r="C3045" s="10" t="s">
        <v>3078</v>
      </c>
      <c r="D3045" s="10" t="s">
        <v>1940</v>
      </c>
      <c r="E3045" s="10"/>
      <c r="F3045" s="10" t="s">
        <v>950</v>
      </c>
      <c r="I3045" s="10" t="s">
        <v>1307</v>
      </c>
      <c r="J3045">
        <v>2016</v>
      </c>
      <c r="AAN3045">
        <v>5</v>
      </c>
    </row>
    <row r="3046" spans="1:728" x14ac:dyDescent="0.3">
      <c r="A3046" s="10" t="s">
        <v>2818</v>
      </c>
      <c r="B3046" s="10" t="s">
        <v>3066</v>
      </c>
      <c r="C3046" s="10" t="s">
        <v>3078</v>
      </c>
      <c r="D3046" s="10" t="s">
        <v>1940</v>
      </c>
      <c r="E3046" s="10"/>
      <c r="F3046" s="10" t="s">
        <v>950</v>
      </c>
      <c r="I3046" s="10" t="s">
        <v>1307</v>
      </c>
      <c r="J3046">
        <v>2017</v>
      </c>
      <c r="AAN3046">
        <v>7</v>
      </c>
    </row>
    <row r="3047" spans="1:728" x14ac:dyDescent="0.3">
      <c r="A3047" s="10" t="s">
        <v>2818</v>
      </c>
      <c r="B3047" s="10" t="s">
        <v>3066</v>
      </c>
      <c r="C3047" s="10" t="s">
        <v>3078</v>
      </c>
      <c r="D3047" s="10" t="s">
        <v>1940</v>
      </c>
      <c r="E3047" s="10"/>
      <c r="F3047" s="10" t="s">
        <v>950</v>
      </c>
      <c r="I3047" s="10" t="s">
        <v>1307</v>
      </c>
      <c r="J3047">
        <v>2018</v>
      </c>
      <c r="AAN3047">
        <v>8</v>
      </c>
    </row>
    <row r="3048" spans="1:728" x14ac:dyDescent="0.3">
      <c r="A3048" s="10" t="s">
        <v>2818</v>
      </c>
      <c r="B3048" s="10" t="s">
        <v>3066</v>
      </c>
      <c r="C3048" s="10" t="s">
        <v>3078</v>
      </c>
      <c r="D3048" s="10" t="s">
        <v>1940</v>
      </c>
      <c r="E3048" s="10"/>
      <c r="F3048" s="10" t="s">
        <v>950</v>
      </c>
      <c r="I3048" s="10" t="s">
        <v>1307</v>
      </c>
      <c r="J3048">
        <v>2019</v>
      </c>
      <c r="AAN3048">
        <v>7</v>
      </c>
    </row>
    <row r="3049" spans="1:728" x14ac:dyDescent="0.3">
      <c r="A3049" s="10" t="s">
        <v>2818</v>
      </c>
      <c r="B3049" s="10" t="s">
        <v>3066</v>
      </c>
      <c r="C3049" s="10" t="s">
        <v>3078</v>
      </c>
      <c r="D3049" s="10" t="s">
        <v>1960</v>
      </c>
      <c r="E3049" s="10"/>
      <c r="F3049" s="10" t="s">
        <v>950</v>
      </c>
      <c r="I3049" s="10" t="s">
        <v>1307</v>
      </c>
      <c r="J3049">
        <v>2013</v>
      </c>
      <c r="AAX3049">
        <v>756</v>
      </c>
    </row>
    <row r="3050" spans="1:728" x14ac:dyDescent="0.3">
      <c r="A3050" s="10" t="s">
        <v>2818</v>
      </c>
      <c r="B3050" s="10" t="s">
        <v>3066</v>
      </c>
      <c r="C3050" s="10" t="s">
        <v>3078</v>
      </c>
      <c r="D3050" s="10" t="s">
        <v>1960</v>
      </c>
      <c r="E3050" s="10"/>
      <c r="F3050" s="10" t="s">
        <v>950</v>
      </c>
      <c r="I3050" s="10" t="s">
        <v>1307</v>
      </c>
      <c r="J3050">
        <v>2014</v>
      </c>
      <c r="AAX3050">
        <v>717</v>
      </c>
    </row>
    <row r="3051" spans="1:728" x14ac:dyDescent="0.3">
      <c r="A3051" s="10" t="s">
        <v>2818</v>
      </c>
      <c r="B3051" s="10" t="s">
        <v>3066</v>
      </c>
      <c r="C3051" s="10" t="s">
        <v>3078</v>
      </c>
      <c r="D3051" s="10" t="s">
        <v>1960</v>
      </c>
      <c r="E3051" s="10"/>
      <c r="F3051" s="10" t="s">
        <v>950</v>
      </c>
      <c r="I3051" s="10" t="s">
        <v>1307</v>
      </c>
      <c r="J3051">
        <v>2015</v>
      </c>
      <c r="AAX3051">
        <v>699</v>
      </c>
    </row>
    <row r="3052" spans="1:728" x14ac:dyDescent="0.3">
      <c r="A3052" s="10" t="s">
        <v>2818</v>
      </c>
      <c r="B3052" s="10" t="s">
        <v>3066</v>
      </c>
      <c r="C3052" s="10" t="s">
        <v>3078</v>
      </c>
      <c r="D3052" s="10" t="s">
        <v>1960</v>
      </c>
      <c r="E3052" s="10"/>
      <c r="F3052" s="10" t="s">
        <v>950</v>
      </c>
      <c r="I3052" s="10" t="s">
        <v>1307</v>
      </c>
      <c r="J3052">
        <v>2016</v>
      </c>
      <c r="AAX3052">
        <v>617</v>
      </c>
    </row>
    <row r="3053" spans="1:728" x14ac:dyDescent="0.3">
      <c r="A3053" s="10" t="s">
        <v>2818</v>
      </c>
      <c r="B3053" s="10" t="s">
        <v>3066</v>
      </c>
      <c r="C3053" s="10" t="s">
        <v>3078</v>
      </c>
      <c r="D3053" s="10" t="s">
        <v>1960</v>
      </c>
      <c r="E3053" s="10"/>
      <c r="F3053" s="10" t="s">
        <v>950</v>
      </c>
      <c r="I3053" s="10" t="s">
        <v>1307</v>
      </c>
      <c r="J3053">
        <v>2017</v>
      </c>
      <c r="AAX3053">
        <v>680</v>
      </c>
    </row>
    <row r="3054" spans="1:728" x14ac:dyDescent="0.3">
      <c r="A3054" s="10" t="s">
        <v>2818</v>
      </c>
      <c r="B3054" s="10" t="s">
        <v>3066</v>
      </c>
      <c r="C3054" s="10" t="s">
        <v>3078</v>
      </c>
      <c r="D3054" s="10" t="s">
        <v>1960</v>
      </c>
      <c r="E3054" s="10"/>
      <c r="F3054" s="10" t="s">
        <v>950</v>
      </c>
      <c r="I3054" s="10" t="s">
        <v>1307</v>
      </c>
      <c r="J3054">
        <v>2018</v>
      </c>
      <c r="AAX3054">
        <v>644</v>
      </c>
    </row>
    <row r="3055" spans="1:728" x14ac:dyDescent="0.3">
      <c r="A3055" s="10" t="s">
        <v>2818</v>
      </c>
      <c r="B3055" s="10" t="s">
        <v>3066</v>
      </c>
      <c r="C3055" s="10" t="s">
        <v>3078</v>
      </c>
      <c r="D3055" s="10" t="s">
        <v>1960</v>
      </c>
      <c r="E3055" s="10"/>
      <c r="F3055" s="10" t="s">
        <v>950</v>
      </c>
      <c r="I3055" s="10" t="s">
        <v>1307</v>
      </c>
      <c r="J3055">
        <v>2019</v>
      </c>
      <c r="AAX3055">
        <v>586</v>
      </c>
    </row>
    <row r="3056" spans="1:728" x14ac:dyDescent="0.3">
      <c r="A3056" s="10" t="s">
        <v>2818</v>
      </c>
      <c r="B3056" s="10" t="s">
        <v>3066</v>
      </c>
      <c r="C3056" s="10" t="s">
        <v>3078</v>
      </c>
      <c r="D3056" s="10" t="s">
        <v>1964</v>
      </c>
      <c r="E3056" s="10"/>
      <c r="F3056" s="10" t="s">
        <v>950</v>
      </c>
      <c r="I3056" s="10" t="s">
        <v>1307</v>
      </c>
      <c r="J3056">
        <v>2013</v>
      </c>
      <c r="AAZ3056">
        <v>566</v>
      </c>
    </row>
    <row r="3057" spans="1:753" x14ac:dyDescent="0.3">
      <c r="A3057" s="10" t="s">
        <v>2818</v>
      </c>
      <c r="B3057" s="10" t="s">
        <v>3066</v>
      </c>
      <c r="C3057" s="10" t="s">
        <v>3078</v>
      </c>
      <c r="D3057" s="10" t="s">
        <v>1964</v>
      </c>
      <c r="E3057" s="10"/>
      <c r="F3057" s="10" t="s">
        <v>950</v>
      </c>
      <c r="I3057" s="10" t="s">
        <v>1307</v>
      </c>
      <c r="J3057">
        <v>2014</v>
      </c>
      <c r="AAZ3057">
        <v>514</v>
      </c>
    </row>
    <row r="3058" spans="1:753" x14ac:dyDescent="0.3">
      <c r="A3058" s="10" t="s">
        <v>2818</v>
      </c>
      <c r="B3058" s="10" t="s">
        <v>3066</v>
      </c>
      <c r="C3058" s="10" t="s">
        <v>3078</v>
      </c>
      <c r="D3058" s="10" t="s">
        <v>1964</v>
      </c>
      <c r="E3058" s="10"/>
      <c r="F3058" s="10" t="s">
        <v>950</v>
      </c>
      <c r="I3058" s="10" t="s">
        <v>1307</v>
      </c>
      <c r="J3058">
        <v>2015</v>
      </c>
      <c r="AAZ3058">
        <v>511</v>
      </c>
    </row>
    <row r="3059" spans="1:753" x14ac:dyDescent="0.3">
      <c r="A3059" s="10" t="s">
        <v>2818</v>
      </c>
      <c r="B3059" s="10" t="s">
        <v>3066</v>
      </c>
      <c r="C3059" s="10" t="s">
        <v>3078</v>
      </c>
      <c r="D3059" s="10" t="s">
        <v>1964</v>
      </c>
      <c r="E3059" s="10"/>
      <c r="F3059" s="10" t="s">
        <v>950</v>
      </c>
      <c r="I3059" s="10" t="s">
        <v>1307</v>
      </c>
      <c r="J3059">
        <v>2016</v>
      </c>
      <c r="AAZ3059">
        <v>458</v>
      </c>
    </row>
    <row r="3060" spans="1:753" x14ac:dyDescent="0.3">
      <c r="A3060" s="10" t="s">
        <v>2818</v>
      </c>
      <c r="B3060" s="10" t="s">
        <v>3066</v>
      </c>
      <c r="C3060" s="10" t="s">
        <v>3078</v>
      </c>
      <c r="D3060" s="10" t="s">
        <v>1964</v>
      </c>
      <c r="E3060" s="10"/>
      <c r="F3060" s="10" t="s">
        <v>950</v>
      </c>
      <c r="I3060" s="10" t="s">
        <v>1307</v>
      </c>
      <c r="J3060">
        <v>2017</v>
      </c>
      <c r="AAZ3060">
        <v>515</v>
      </c>
    </row>
    <row r="3061" spans="1:753" x14ac:dyDescent="0.3">
      <c r="A3061" s="10" t="s">
        <v>2818</v>
      </c>
      <c r="B3061" s="10" t="s">
        <v>3066</v>
      </c>
      <c r="C3061" s="10" t="s">
        <v>3078</v>
      </c>
      <c r="D3061" s="10" t="s">
        <v>1964</v>
      </c>
      <c r="E3061" s="10"/>
      <c r="F3061" s="10" t="s">
        <v>950</v>
      </c>
      <c r="I3061" s="10" t="s">
        <v>1307</v>
      </c>
      <c r="J3061">
        <v>2018</v>
      </c>
      <c r="AAZ3061">
        <v>685</v>
      </c>
    </row>
    <row r="3062" spans="1:753" x14ac:dyDescent="0.3">
      <c r="A3062" s="10" t="s">
        <v>2818</v>
      </c>
      <c r="B3062" s="10" t="s">
        <v>3066</v>
      </c>
      <c r="C3062" s="10" t="s">
        <v>3078</v>
      </c>
      <c r="D3062" s="10" t="s">
        <v>1964</v>
      </c>
      <c r="E3062" s="10"/>
      <c r="F3062" s="10" t="s">
        <v>950</v>
      </c>
      <c r="I3062" s="10" t="s">
        <v>1307</v>
      </c>
      <c r="J3062">
        <v>2019</v>
      </c>
      <c r="AAZ3062">
        <v>660</v>
      </c>
    </row>
    <row r="3063" spans="1:753" x14ac:dyDescent="0.3">
      <c r="A3063" s="10" t="s">
        <v>2818</v>
      </c>
      <c r="B3063" s="10" t="s">
        <v>3066</v>
      </c>
      <c r="C3063" s="10" t="s">
        <v>3078</v>
      </c>
      <c r="D3063" s="10" t="s">
        <v>2004</v>
      </c>
      <c r="E3063" s="10"/>
      <c r="F3063" s="10" t="s">
        <v>950</v>
      </c>
      <c r="I3063" s="10" t="s">
        <v>1307</v>
      </c>
      <c r="J3063">
        <v>2013</v>
      </c>
      <c r="ABT3063">
        <v>28</v>
      </c>
    </row>
    <row r="3064" spans="1:753" x14ac:dyDescent="0.3">
      <c r="A3064" s="10" t="s">
        <v>2818</v>
      </c>
      <c r="B3064" s="10" t="s">
        <v>3066</v>
      </c>
      <c r="C3064" s="10" t="s">
        <v>3078</v>
      </c>
      <c r="D3064" s="10" t="s">
        <v>2004</v>
      </c>
      <c r="E3064" s="10"/>
      <c r="F3064" s="10" t="s">
        <v>950</v>
      </c>
      <c r="I3064" s="10" t="s">
        <v>1307</v>
      </c>
      <c r="J3064">
        <v>2014</v>
      </c>
      <c r="ABT3064">
        <v>26</v>
      </c>
    </row>
    <row r="3065" spans="1:753" x14ac:dyDescent="0.3">
      <c r="A3065" s="10" t="s">
        <v>2818</v>
      </c>
      <c r="B3065" s="10" t="s">
        <v>3066</v>
      </c>
      <c r="C3065" s="10" t="s">
        <v>3078</v>
      </c>
      <c r="D3065" s="10" t="s">
        <v>2004</v>
      </c>
      <c r="E3065" s="10"/>
      <c r="F3065" s="10" t="s">
        <v>950</v>
      </c>
      <c r="I3065" s="10" t="s">
        <v>1307</v>
      </c>
      <c r="J3065">
        <v>2015</v>
      </c>
      <c r="ABT3065">
        <v>34</v>
      </c>
    </row>
    <row r="3066" spans="1:753" x14ac:dyDescent="0.3">
      <c r="A3066" s="10" t="s">
        <v>2818</v>
      </c>
      <c r="B3066" s="10" t="s">
        <v>3066</v>
      </c>
      <c r="C3066" s="10" t="s">
        <v>3078</v>
      </c>
      <c r="D3066" s="10" t="s">
        <v>2004</v>
      </c>
      <c r="E3066" s="10"/>
      <c r="F3066" s="10" t="s">
        <v>950</v>
      </c>
      <c r="I3066" s="10" t="s">
        <v>1307</v>
      </c>
      <c r="J3066">
        <v>2016</v>
      </c>
      <c r="ABT3066">
        <v>27</v>
      </c>
    </row>
    <row r="3067" spans="1:753" x14ac:dyDescent="0.3">
      <c r="A3067" s="10" t="s">
        <v>2818</v>
      </c>
      <c r="B3067" s="10" t="s">
        <v>3066</v>
      </c>
      <c r="C3067" s="10" t="s">
        <v>3078</v>
      </c>
      <c r="D3067" s="10" t="s">
        <v>2004</v>
      </c>
      <c r="E3067" s="10"/>
      <c r="F3067" s="10" t="s">
        <v>950</v>
      </c>
      <c r="I3067" s="10" t="s">
        <v>1307</v>
      </c>
      <c r="J3067">
        <v>2017</v>
      </c>
      <c r="ABT3067">
        <v>19</v>
      </c>
    </row>
    <row r="3068" spans="1:753" x14ac:dyDescent="0.3">
      <c r="A3068" s="10" t="s">
        <v>2818</v>
      </c>
      <c r="B3068" s="10" t="s">
        <v>3066</v>
      </c>
      <c r="C3068" s="10" t="s">
        <v>3078</v>
      </c>
      <c r="D3068" s="10" t="s">
        <v>2004</v>
      </c>
      <c r="E3068" s="10"/>
      <c r="F3068" s="10" t="s">
        <v>950</v>
      </c>
      <c r="I3068" s="10" t="s">
        <v>1307</v>
      </c>
      <c r="J3068">
        <v>2018</v>
      </c>
      <c r="ABT3068">
        <v>24</v>
      </c>
    </row>
    <row r="3069" spans="1:753" x14ac:dyDescent="0.3">
      <c r="A3069" s="10" t="s">
        <v>2818</v>
      </c>
      <c r="B3069" s="10" t="s">
        <v>3066</v>
      </c>
      <c r="C3069" s="10" t="s">
        <v>3078</v>
      </c>
      <c r="D3069" s="10" t="s">
        <v>2004</v>
      </c>
      <c r="E3069" s="10"/>
      <c r="F3069" s="10" t="s">
        <v>950</v>
      </c>
      <c r="I3069" s="10" t="s">
        <v>1307</v>
      </c>
      <c r="J3069">
        <v>2019</v>
      </c>
      <c r="ABT3069">
        <v>217</v>
      </c>
    </row>
    <row r="3070" spans="1:753" x14ac:dyDescent="0.3">
      <c r="A3070" s="10" t="s">
        <v>2818</v>
      </c>
      <c r="B3070" s="10" t="s">
        <v>3066</v>
      </c>
      <c r="C3070" s="10" t="s">
        <v>3078</v>
      </c>
      <c r="D3070" s="10" t="s">
        <v>2014</v>
      </c>
      <c r="E3070" s="10"/>
      <c r="F3070" s="10" t="s">
        <v>950</v>
      </c>
      <c r="I3070" s="10" t="s">
        <v>1307</v>
      </c>
      <c r="J3070">
        <v>2013</v>
      </c>
      <c r="ABY3070">
        <v>0</v>
      </c>
    </row>
    <row r="3071" spans="1:753" x14ac:dyDescent="0.3">
      <c r="A3071" s="10" t="s">
        <v>2818</v>
      </c>
      <c r="B3071" s="10" t="s">
        <v>3066</v>
      </c>
      <c r="C3071" s="10" t="s">
        <v>3078</v>
      </c>
      <c r="D3071" s="10" t="s">
        <v>2014</v>
      </c>
      <c r="E3071" s="10"/>
      <c r="F3071" s="10" t="s">
        <v>950</v>
      </c>
      <c r="I3071" s="10" t="s">
        <v>1307</v>
      </c>
      <c r="J3071">
        <v>2014</v>
      </c>
      <c r="ABY3071">
        <v>1</v>
      </c>
    </row>
    <row r="3072" spans="1:753" x14ac:dyDescent="0.3">
      <c r="A3072" s="10" t="s">
        <v>2818</v>
      </c>
      <c r="B3072" s="10" t="s">
        <v>3066</v>
      </c>
      <c r="C3072" s="10" t="s">
        <v>3078</v>
      </c>
      <c r="D3072" s="10" t="s">
        <v>2014</v>
      </c>
      <c r="E3072" s="10"/>
      <c r="F3072" s="10" t="s">
        <v>950</v>
      </c>
      <c r="I3072" s="10" t="s">
        <v>1307</v>
      </c>
      <c r="J3072">
        <v>2015</v>
      </c>
      <c r="ABY3072">
        <v>4</v>
      </c>
    </row>
    <row r="3073" spans="1:853" x14ac:dyDescent="0.3">
      <c r="A3073" s="10" t="s">
        <v>2818</v>
      </c>
      <c r="B3073" s="10" t="s">
        <v>3066</v>
      </c>
      <c r="C3073" s="10" t="s">
        <v>3078</v>
      </c>
      <c r="D3073" s="10" t="s">
        <v>2014</v>
      </c>
      <c r="E3073" s="10"/>
      <c r="F3073" s="10" t="s">
        <v>950</v>
      </c>
      <c r="I3073" s="10" t="s">
        <v>1307</v>
      </c>
      <c r="J3073">
        <v>2016</v>
      </c>
      <c r="ABY3073">
        <v>46</v>
      </c>
    </row>
    <row r="3074" spans="1:853" x14ac:dyDescent="0.3">
      <c r="A3074" s="10" t="s">
        <v>2818</v>
      </c>
      <c r="B3074" s="10" t="s">
        <v>3066</v>
      </c>
      <c r="C3074" s="10" t="s">
        <v>3078</v>
      </c>
      <c r="D3074" s="10" t="s">
        <v>2014</v>
      </c>
      <c r="E3074" s="10"/>
      <c r="F3074" s="10" t="s">
        <v>950</v>
      </c>
      <c r="I3074" s="10" t="s">
        <v>1307</v>
      </c>
      <c r="J3074">
        <v>2017</v>
      </c>
      <c r="ABY3074">
        <v>76</v>
      </c>
    </row>
    <row r="3075" spans="1:853" x14ac:dyDescent="0.3">
      <c r="A3075" s="10" t="s">
        <v>2818</v>
      </c>
      <c r="B3075" s="10" t="s">
        <v>3066</v>
      </c>
      <c r="C3075" s="10" t="s">
        <v>3078</v>
      </c>
      <c r="D3075" s="10" t="s">
        <v>2014</v>
      </c>
      <c r="E3075" s="10"/>
      <c r="F3075" s="10" t="s">
        <v>950</v>
      </c>
      <c r="I3075" s="10" t="s">
        <v>1307</v>
      </c>
      <c r="J3075">
        <v>2018</v>
      </c>
      <c r="ABY3075">
        <v>60</v>
      </c>
    </row>
    <row r="3076" spans="1:853" x14ac:dyDescent="0.3">
      <c r="A3076" s="10" t="s">
        <v>2818</v>
      </c>
      <c r="B3076" s="10" t="s">
        <v>3066</v>
      </c>
      <c r="C3076" s="10" t="s">
        <v>3078</v>
      </c>
      <c r="D3076" s="10" t="s">
        <v>2014</v>
      </c>
      <c r="E3076" s="10"/>
      <c r="F3076" s="10" t="s">
        <v>950</v>
      </c>
      <c r="I3076" s="10" t="s">
        <v>1307</v>
      </c>
      <c r="J3076">
        <v>2019</v>
      </c>
      <c r="ABY3076">
        <v>48</v>
      </c>
    </row>
    <row r="3077" spans="1:853" x14ac:dyDescent="0.3">
      <c r="A3077" s="10" t="s">
        <v>2818</v>
      </c>
      <c r="B3077" s="10" t="s">
        <v>3066</v>
      </c>
      <c r="C3077" s="10" t="s">
        <v>3078</v>
      </c>
      <c r="D3077" s="10" t="s">
        <v>2090</v>
      </c>
      <c r="E3077" s="10"/>
      <c r="F3077" s="10" t="s">
        <v>950</v>
      </c>
      <c r="I3077" s="10" t="s">
        <v>1307</v>
      </c>
      <c r="J3077">
        <v>2013</v>
      </c>
      <c r="ADK3077">
        <v>4779</v>
      </c>
    </row>
    <row r="3078" spans="1:853" x14ac:dyDescent="0.3">
      <c r="A3078" s="10" t="s">
        <v>2818</v>
      </c>
      <c r="B3078" s="10" t="s">
        <v>3066</v>
      </c>
      <c r="C3078" s="10" t="s">
        <v>3078</v>
      </c>
      <c r="D3078" s="10" t="s">
        <v>2090</v>
      </c>
      <c r="E3078" s="10"/>
      <c r="F3078" s="10" t="s">
        <v>950</v>
      </c>
      <c r="I3078" s="10" t="s">
        <v>1307</v>
      </c>
      <c r="J3078">
        <v>2014</v>
      </c>
      <c r="ADK3078">
        <v>4464</v>
      </c>
    </row>
    <row r="3079" spans="1:853" x14ac:dyDescent="0.3">
      <c r="A3079" s="10" t="s">
        <v>2818</v>
      </c>
      <c r="B3079" s="10" t="s">
        <v>3066</v>
      </c>
      <c r="C3079" s="10" t="s">
        <v>3078</v>
      </c>
      <c r="D3079" s="10" t="s">
        <v>2090</v>
      </c>
      <c r="E3079" s="10"/>
      <c r="F3079" s="10" t="s">
        <v>950</v>
      </c>
      <c r="I3079" s="10" t="s">
        <v>1307</v>
      </c>
      <c r="J3079">
        <v>2015</v>
      </c>
      <c r="ADK3079">
        <v>4335</v>
      </c>
    </row>
    <row r="3080" spans="1:853" x14ac:dyDescent="0.3">
      <c r="A3080" s="10" t="s">
        <v>2818</v>
      </c>
      <c r="B3080" s="10" t="s">
        <v>3066</v>
      </c>
      <c r="C3080" s="10" t="s">
        <v>3078</v>
      </c>
      <c r="D3080" s="10" t="s">
        <v>2090</v>
      </c>
      <c r="E3080" s="10"/>
      <c r="F3080" s="10" t="s">
        <v>950</v>
      </c>
      <c r="I3080" s="10" t="s">
        <v>1307</v>
      </c>
      <c r="J3080">
        <v>2016</v>
      </c>
      <c r="ADK3080">
        <v>3974</v>
      </c>
    </row>
    <row r="3081" spans="1:853" x14ac:dyDescent="0.3">
      <c r="A3081" s="10" t="s">
        <v>2818</v>
      </c>
      <c r="B3081" s="10" t="s">
        <v>3066</v>
      </c>
      <c r="C3081" s="10" t="s">
        <v>3078</v>
      </c>
      <c r="D3081" s="10" t="s">
        <v>2090</v>
      </c>
      <c r="E3081" s="10"/>
      <c r="F3081" s="10" t="s">
        <v>950</v>
      </c>
      <c r="I3081" s="10" t="s">
        <v>1307</v>
      </c>
      <c r="J3081">
        <v>2017</v>
      </c>
      <c r="ADK3081">
        <v>3963</v>
      </c>
    </row>
    <row r="3082" spans="1:853" x14ac:dyDescent="0.3">
      <c r="A3082" s="10" t="s">
        <v>2818</v>
      </c>
      <c r="B3082" s="10" t="s">
        <v>3066</v>
      </c>
      <c r="C3082" s="10" t="s">
        <v>3078</v>
      </c>
      <c r="D3082" s="10" t="s">
        <v>2090</v>
      </c>
      <c r="E3082" s="10"/>
      <c r="F3082" s="10" t="s">
        <v>950</v>
      </c>
      <c r="I3082" s="10" t="s">
        <v>1307</v>
      </c>
      <c r="J3082">
        <v>2018</v>
      </c>
      <c r="ADK3082">
        <v>3901</v>
      </c>
    </row>
    <row r="3083" spans="1:853" x14ac:dyDescent="0.3">
      <c r="A3083" s="10" t="s">
        <v>2818</v>
      </c>
      <c r="B3083" s="10" t="s">
        <v>3066</v>
      </c>
      <c r="C3083" s="10" t="s">
        <v>3078</v>
      </c>
      <c r="D3083" s="10" t="s">
        <v>2090</v>
      </c>
      <c r="E3083" s="10"/>
      <c r="F3083" s="10" t="s">
        <v>950</v>
      </c>
      <c r="I3083" s="10" t="s">
        <v>1307</v>
      </c>
      <c r="J3083">
        <v>2019</v>
      </c>
      <c r="ADK3083">
        <v>3973</v>
      </c>
    </row>
    <row r="3084" spans="1:853" x14ac:dyDescent="0.3">
      <c r="A3084" s="10" t="s">
        <v>2818</v>
      </c>
      <c r="B3084" s="10" t="s">
        <v>3066</v>
      </c>
      <c r="C3084" s="10" t="s">
        <v>3078</v>
      </c>
      <c r="D3084" s="10" t="s">
        <v>2213</v>
      </c>
      <c r="E3084" s="10"/>
      <c r="F3084" s="10" t="s">
        <v>950</v>
      </c>
      <c r="I3084" s="10" t="s">
        <v>1307</v>
      </c>
      <c r="J3084">
        <v>2013</v>
      </c>
      <c r="AFU3084">
        <v>33</v>
      </c>
    </row>
    <row r="3085" spans="1:853" x14ac:dyDescent="0.3">
      <c r="A3085" s="10" t="s">
        <v>2818</v>
      </c>
      <c r="B3085" s="10" t="s">
        <v>3066</v>
      </c>
      <c r="C3085" s="10" t="s">
        <v>3078</v>
      </c>
      <c r="D3085" s="10" t="s">
        <v>2213</v>
      </c>
      <c r="E3085" s="10"/>
      <c r="F3085" s="10" t="s">
        <v>950</v>
      </c>
      <c r="I3085" s="10" t="s">
        <v>1307</v>
      </c>
      <c r="J3085">
        <v>2014</v>
      </c>
      <c r="AFU3085">
        <v>35</v>
      </c>
    </row>
    <row r="3086" spans="1:853" x14ac:dyDescent="0.3">
      <c r="A3086" s="10" t="s">
        <v>2818</v>
      </c>
      <c r="B3086" s="10" t="s">
        <v>3066</v>
      </c>
      <c r="C3086" s="10" t="s">
        <v>3078</v>
      </c>
      <c r="D3086" s="10" t="s">
        <v>2213</v>
      </c>
      <c r="E3086" s="10"/>
      <c r="F3086" s="10" t="s">
        <v>950</v>
      </c>
      <c r="I3086" s="10" t="s">
        <v>1307</v>
      </c>
      <c r="J3086">
        <v>2015</v>
      </c>
      <c r="AFU3086">
        <v>42</v>
      </c>
    </row>
    <row r="3087" spans="1:853" x14ac:dyDescent="0.3">
      <c r="A3087" s="10" t="s">
        <v>2818</v>
      </c>
      <c r="B3087" s="10" t="s">
        <v>3066</v>
      </c>
      <c r="C3087" s="10" t="s">
        <v>3078</v>
      </c>
      <c r="D3087" s="10" t="s">
        <v>2213</v>
      </c>
      <c r="E3087" s="10"/>
      <c r="F3087" s="10" t="s">
        <v>950</v>
      </c>
      <c r="I3087" s="10" t="s">
        <v>1307</v>
      </c>
      <c r="J3087">
        <v>2016</v>
      </c>
      <c r="AFU3087">
        <v>41</v>
      </c>
    </row>
    <row r="3088" spans="1:853" x14ac:dyDescent="0.3">
      <c r="A3088" s="10" t="s">
        <v>2818</v>
      </c>
      <c r="B3088" s="10" t="s">
        <v>3066</v>
      </c>
      <c r="C3088" s="10" t="s">
        <v>3078</v>
      </c>
      <c r="D3088" s="10" t="s">
        <v>2213</v>
      </c>
      <c r="E3088" s="10"/>
      <c r="F3088" s="10" t="s">
        <v>950</v>
      </c>
      <c r="I3088" s="10" t="s">
        <v>1307</v>
      </c>
      <c r="J3088">
        <v>2017</v>
      </c>
      <c r="AFU3088">
        <v>51</v>
      </c>
    </row>
    <row r="3089" spans="1:854" x14ac:dyDescent="0.3">
      <c r="A3089" s="10" t="s">
        <v>2818</v>
      </c>
      <c r="B3089" s="10" t="s">
        <v>3066</v>
      </c>
      <c r="C3089" s="10" t="s">
        <v>3078</v>
      </c>
      <c r="D3089" s="10" t="s">
        <v>2213</v>
      </c>
      <c r="E3089" s="10"/>
      <c r="F3089" s="10" t="s">
        <v>950</v>
      </c>
      <c r="I3089" s="10" t="s">
        <v>1307</v>
      </c>
      <c r="J3089">
        <v>2018</v>
      </c>
      <c r="AFU3089">
        <v>49</v>
      </c>
    </row>
    <row r="3090" spans="1:854" x14ac:dyDescent="0.3">
      <c r="A3090" s="10" t="s">
        <v>2818</v>
      </c>
      <c r="B3090" s="10" t="s">
        <v>3066</v>
      </c>
      <c r="C3090" s="10" t="s">
        <v>3078</v>
      </c>
      <c r="D3090" s="10" t="s">
        <v>2213</v>
      </c>
      <c r="E3090" s="10"/>
      <c r="F3090" s="10" t="s">
        <v>950</v>
      </c>
      <c r="I3090" s="10" t="s">
        <v>1307</v>
      </c>
      <c r="J3090">
        <v>2019</v>
      </c>
      <c r="AFU3090">
        <v>58</v>
      </c>
    </row>
    <row r="3091" spans="1:854" x14ac:dyDescent="0.3">
      <c r="A3091" s="10" t="s">
        <v>2818</v>
      </c>
      <c r="B3091" s="10" t="s">
        <v>3066</v>
      </c>
      <c r="C3091" s="10" t="s">
        <v>3078</v>
      </c>
      <c r="D3091" s="10" t="s">
        <v>2211</v>
      </c>
      <c r="E3091" s="10"/>
      <c r="F3091" s="10" t="s">
        <v>950</v>
      </c>
      <c r="I3091" s="10" t="s">
        <v>1307</v>
      </c>
      <c r="J3091">
        <v>2013</v>
      </c>
      <c r="AFT3091">
        <v>231</v>
      </c>
    </row>
    <row r="3092" spans="1:854" x14ac:dyDescent="0.3">
      <c r="A3092" s="10" t="s">
        <v>2818</v>
      </c>
      <c r="B3092" s="10" t="s">
        <v>3066</v>
      </c>
      <c r="C3092" s="10" t="s">
        <v>3078</v>
      </c>
      <c r="D3092" s="10" t="s">
        <v>2211</v>
      </c>
      <c r="E3092" s="10"/>
      <c r="F3092" s="10" t="s">
        <v>950</v>
      </c>
      <c r="I3092" s="10" t="s">
        <v>1307</v>
      </c>
      <c r="J3092">
        <v>2014</v>
      </c>
      <c r="AFT3092">
        <v>266</v>
      </c>
    </row>
    <row r="3093" spans="1:854" x14ac:dyDescent="0.3">
      <c r="A3093" s="10" t="s">
        <v>2818</v>
      </c>
      <c r="B3093" s="10" t="s">
        <v>3066</v>
      </c>
      <c r="C3093" s="10" t="s">
        <v>3078</v>
      </c>
      <c r="D3093" s="10" t="s">
        <v>2211</v>
      </c>
      <c r="E3093" s="10"/>
      <c r="F3093" s="10" t="s">
        <v>950</v>
      </c>
      <c r="I3093" s="10" t="s">
        <v>1307</v>
      </c>
      <c r="J3093">
        <v>2015</v>
      </c>
      <c r="AFT3093">
        <v>286</v>
      </c>
    </row>
    <row r="3094" spans="1:854" x14ac:dyDescent="0.3">
      <c r="A3094" s="10" t="s">
        <v>2818</v>
      </c>
      <c r="B3094" s="10" t="s">
        <v>3066</v>
      </c>
      <c r="C3094" s="10" t="s">
        <v>3078</v>
      </c>
      <c r="D3094" s="10" t="s">
        <v>2211</v>
      </c>
      <c r="E3094" s="10"/>
      <c r="F3094" s="10" t="s">
        <v>950</v>
      </c>
      <c r="I3094" s="10" t="s">
        <v>1307</v>
      </c>
      <c r="J3094">
        <v>2016</v>
      </c>
      <c r="AFT3094">
        <v>309</v>
      </c>
    </row>
    <row r="3095" spans="1:854" x14ac:dyDescent="0.3">
      <c r="A3095" s="10" t="s">
        <v>2818</v>
      </c>
      <c r="B3095" s="10" t="s">
        <v>3066</v>
      </c>
      <c r="C3095" s="10" t="s">
        <v>3078</v>
      </c>
      <c r="D3095" s="10" t="s">
        <v>2211</v>
      </c>
      <c r="E3095" s="10"/>
      <c r="F3095" s="10" t="s">
        <v>950</v>
      </c>
      <c r="I3095" s="10" t="s">
        <v>1307</v>
      </c>
      <c r="J3095">
        <v>2017</v>
      </c>
      <c r="AFT3095">
        <v>316</v>
      </c>
    </row>
    <row r="3096" spans="1:854" x14ac:dyDescent="0.3">
      <c r="A3096" s="10" t="s">
        <v>2818</v>
      </c>
      <c r="B3096" s="10" t="s">
        <v>3066</v>
      </c>
      <c r="C3096" s="10" t="s">
        <v>3078</v>
      </c>
      <c r="D3096" s="10" t="s">
        <v>2211</v>
      </c>
      <c r="E3096" s="10"/>
      <c r="F3096" s="10" t="s">
        <v>950</v>
      </c>
      <c r="I3096" s="10" t="s">
        <v>1307</v>
      </c>
      <c r="J3096">
        <v>2018</v>
      </c>
      <c r="AFT3096">
        <v>344</v>
      </c>
    </row>
    <row r="3097" spans="1:854" x14ac:dyDescent="0.3">
      <c r="A3097" s="10" t="s">
        <v>2818</v>
      </c>
      <c r="B3097" s="10" t="s">
        <v>3066</v>
      </c>
      <c r="C3097" s="10" t="s">
        <v>3078</v>
      </c>
      <c r="D3097" s="10" t="s">
        <v>2211</v>
      </c>
      <c r="E3097" s="10"/>
      <c r="F3097" s="10" t="s">
        <v>950</v>
      </c>
      <c r="I3097" s="10" t="s">
        <v>1307</v>
      </c>
      <c r="J3097">
        <v>2019</v>
      </c>
      <c r="AFT3097">
        <v>307</v>
      </c>
    </row>
    <row r="3098" spans="1:854" x14ac:dyDescent="0.3">
      <c r="A3098" s="10" t="s">
        <v>2818</v>
      </c>
      <c r="B3098" s="10" t="s">
        <v>3066</v>
      </c>
      <c r="C3098" s="10" t="s">
        <v>3078</v>
      </c>
      <c r="D3098" s="10" t="s">
        <v>2215</v>
      </c>
      <c r="E3098" s="10"/>
      <c r="F3098" s="10" t="s">
        <v>950</v>
      </c>
      <c r="I3098" s="10" t="s">
        <v>1307</v>
      </c>
      <c r="J3098">
        <v>2013</v>
      </c>
      <c r="AFV3098">
        <v>3</v>
      </c>
    </row>
    <row r="3099" spans="1:854" x14ac:dyDescent="0.3">
      <c r="A3099" s="10" t="s">
        <v>2818</v>
      </c>
      <c r="B3099" s="10" t="s">
        <v>3066</v>
      </c>
      <c r="C3099" s="10" t="s">
        <v>3078</v>
      </c>
      <c r="D3099" s="10" t="s">
        <v>2215</v>
      </c>
      <c r="E3099" s="10"/>
      <c r="F3099" s="10" t="s">
        <v>950</v>
      </c>
      <c r="I3099" s="10" t="s">
        <v>1307</v>
      </c>
      <c r="J3099">
        <v>2014</v>
      </c>
      <c r="AFV3099">
        <v>0</v>
      </c>
    </row>
    <row r="3100" spans="1:854" x14ac:dyDescent="0.3">
      <c r="A3100" s="10" t="s">
        <v>2818</v>
      </c>
      <c r="B3100" s="10" t="s">
        <v>3066</v>
      </c>
      <c r="C3100" s="10" t="s">
        <v>3078</v>
      </c>
      <c r="D3100" s="10" t="s">
        <v>2215</v>
      </c>
      <c r="E3100" s="10"/>
      <c r="F3100" s="10" t="s">
        <v>950</v>
      </c>
      <c r="I3100" s="10" t="s">
        <v>1307</v>
      </c>
      <c r="J3100">
        <v>2015</v>
      </c>
      <c r="AFV3100">
        <v>8</v>
      </c>
    </row>
    <row r="3101" spans="1:854" x14ac:dyDescent="0.3">
      <c r="A3101" s="10" t="s">
        <v>2818</v>
      </c>
      <c r="B3101" s="10" t="s">
        <v>3066</v>
      </c>
      <c r="C3101" s="10" t="s">
        <v>3078</v>
      </c>
      <c r="D3101" s="10" t="s">
        <v>2215</v>
      </c>
      <c r="E3101" s="10"/>
      <c r="F3101" s="10" t="s">
        <v>950</v>
      </c>
      <c r="I3101" s="10" t="s">
        <v>1307</v>
      </c>
      <c r="J3101">
        <v>2016</v>
      </c>
      <c r="AFV3101">
        <v>6</v>
      </c>
    </row>
    <row r="3102" spans="1:854" x14ac:dyDescent="0.3">
      <c r="A3102" s="10" t="s">
        <v>2818</v>
      </c>
      <c r="B3102" s="10" t="s">
        <v>3066</v>
      </c>
      <c r="C3102" s="10" t="s">
        <v>3078</v>
      </c>
      <c r="D3102" s="10" t="s">
        <v>2215</v>
      </c>
      <c r="E3102" s="10"/>
      <c r="F3102" s="10" t="s">
        <v>950</v>
      </c>
      <c r="I3102" s="10" t="s">
        <v>1307</v>
      </c>
      <c r="J3102">
        <v>2017</v>
      </c>
      <c r="AFV3102">
        <v>3</v>
      </c>
    </row>
    <row r="3103" spans="1:854" x14ac:dyDescent="0.3">
      <c r="A3103" s="10" t="s">
        <v>2818</v>
      </c>
      <c r="B3103" s="10" t="s">
        <v>3066</v>
      </c>
      <c r="C3103" s="10" t="s">
        <v>3078</v>
      </c>
      <c r="D3103" s="10" t="s">
        <v>2215</v>
      </c>
      <c r="E3103" s="10"/>
      <c r="F3103" s="10" t="s">
        <v>950</v>
      </c>
      <c r="I3103" s="10" t="s">
        <v>1307</v>
      </c>
      <c r="J3103">
        <v>2018</v>
      </c>
      <c r="AFV3103">
        <v>3</v>
      </c>
    </row>
    <row r="3104" spans="1:854" x14ac:dyDescent="0.3">
      <c r="A3104" s="10" t="s">
        <v>2818</v>
      </c>
      <c r="B3104" s="10" t="s">
        <v>3066</v>
      </c>
      <c r="C3104" s="10" t="s">
        <v>3078</v>
      </c>
      <c r="D3104" s="10" t="s">
        <v>2215</v>
      </c>
      <c r="E3104" s="10"/>
      <c r="F3104" s="10" t="s">
        <v>950</v>
      </c>
      <c r="I3104" s="10" t="s">
        <v>1307</v>
      </c>
      <c r="J3104">
        <v>2019</v>
      </c>
      <c r="AFV3104">
        <v>9</v>
      </c>
    </row>
    <row r="3105" spans="1:878" x14ac:dyDescent="0.3">
      <c r="A3105" s="10" t="s">
        <v>2818</v>
      </c>
      <c r="B3105" s="10" t="s">
        <v>3066</v>
      </c>
      <c r="C3105" s="10" t="s">
        <v>3078</v>
      </c>
      <c r="D3105" s="10" t="s">
        <v>2262</v>
      </c>
      <c r="E3105" s="10"/>
      <c r="F3105" s="10" t="s">
        <v>950</v>
      </c>
      <c r="I3105" s="10" t="s">
        <v>1307</v>
      </c>
      <c r="J3105">
        <v>2013</v>
      </c>
      <c r="AGT3105">
        <v>295</v>
      </c>
    </row>
    <row r="3106" spans="1:878" x14ac:dyDescent="0.3">
      <c r="A3106" s="10" t="s">
        <v>2818</v>
      </c>
      <c r="B3106" s="10" t="s">
        <v>3066</v>
      </c>
      <c r="C3106" s="10" t="s">
        <v>3078</v>
      </c>
      <c r="D3106" s="10" t="s">
        <v>2262</v>
      </c>
      <c r="E3106" s="10"/>
      <c r="F3106" s="10" t="s">
        <v>950</v>
      </c>
      <c r="I3106" s="10" t="s">
        <v>1307</v>
      </c>
      <c r="J3106">
        <v>2014</v>
      </c>
      <c r="AGT3106">
        <v>317</v>
      </c>
    </row>
    <row r="3107" spans="1:878" x14ac:dyDescent="0.3">
      <c r="A3107" s="10" t="s">
        <v>2818</v>
      </c>
      <c r="B3107" s="10" t="s">
        <v>3066</v>
      </c>
      <c r="C3107" s="10" t="s">
        <v>3078</v>
      </c>
      <c r="D3107" s="10" t="s">
        <v>2262</v>
      </c>
      <c r="E3107" s="10"/>
      <c r="F3107" s="10" t="s">
        <v>950</v>
      </c>
      <c r="I3107" s="10" t="s">
        <v>1307</v>
      </c>
      <c r="J3107">
        <v>2015</v>
      </c>
      <c r="AGT3107">
        <v>225</v>
      </c>
    </row>
    <row r="3108" spans="1:878" x14ac:dyDescent="0.3">
      <c r="A3108" s="10" t="s">
        <v>2818</v>
      </c>
      <c r="B3108" s="10" t="s">
        <v>3066</v>
      </c>
      <c r="C3108" s="10" t="s">
        <v>3078</v>
      </c>
      <c r="D3108" s="10" t="s">
        <v>2262</v>
      </c>
      <c r="E3108" s="10"/>
      <c r="F3108" s="10" t="s">
        <v>950</v>
      </c>
      <c r="I3108" s="10" t="s">
        <v>1307</v>
      </c>
      <c r="J3108">
        <v>2016</v>
      </c>
      <c r="AGT3108">
        <v>45</v>
      </c>
    </row>
    <row r="3109" spans="1:878" x14ac:dyDescent="0.3">
      <c r="A3109" s="10" t="s">
        <v>2818</v>
      </c>
      <c r="B3109" s="10" t="s">
        <v>3066</v>
      </c>
      <c r="C3109" s="10" t="s">
        <v>3078</v>
      </c>
      <c r="D3109" s="10" t="s">
        <v>2262</v>
      </c>
      <c r="E3109" s="10"/>
      <c r="F3109" s="10" t="s">
        <v>950</v>
      </c>
      <c r="I3109" s="10" t="s">
        <v>1307</v>
      </c>
      <c r="J3109">
        <v>2017</v>
      </c>
      <c r="AGT3109">
        <v>12</v>
      </c>
    </row>
    <row r="3110" spans="1:878" x14ac:dyDescent="0.3">
      <c r="A3110" s="10" t="s">
        <v>2818</v>
      </c>
      <c r="B3110" s="10" t="s">
        <v>3066</v>
      </c>
      <c r="C3110" s="10" t="s">
        <v>3078</v>
      </c>
      <c r="D3110" s="10" t="s">
        <v>2262</v>
      </c>
      <c r="E3110" s="10"/>
      <c r="F3110" s="10" t="s">
        <v>950</v>
      </c>
      <c r="I3110" s="10" t="s">
        <v>1307</v>
      </c>
      <c r="J3110">
        <v>2018</v>
      </c>
      <c r="AGT3110">
        <v>3</v>
      </c>
    </row>
    <row r="3111" spans="1:878" x14ac:dyDescent="0.3">
      <c r="A3111" s="10" t="s">
        <v>2818</v>
      </c>
      <c r="B3111" s="10" t="s">
        <v>3066</v>
      </c>
      <c r="C3111" s="10" t="s">
        <v>3078</v>
      </c>
      <c r="D3111" s="10" t="s">
        <v>2262</v>
      </c>
      <c r="E3111" s="10"/>
      <c r="F3111" s="10" t="s">
        <v>950</v>
      </c>
      <c r="I3111" s="10" t="s">
        <v>1307</v>
      </c>
      <c r="J3111">
        <v>2019</v>
      </c>
      <c r="AGT3111">
        <v>3</v>
      </c>
    </row>
    <row r="3112" spans="1:878" x14ac:dyDescent="0.3">
      <c r="A3112" s="10" t="s">
        <v>2818</v>
      </c>
      <c r="B3112" s="10" t="s">
        <v>3066</v>
      </c>
      <c r="C3112" s="10" t="s">
        <v>3094</v>
      </c>
      <c r="D3112" s="10" t="s">
        <v>1934</v>
      </c>
      <c r="E3112" s="10"/>
      <c r="F3112" s="10" t="s">
        <v>950</v>
      </c>
      <c r="I3112" s="10" t="s">
        <v>1307</v>
      </c>
      <c r="J3112">
        <v>2013</v>
      </c>
      <c r="AAK3112">
        <v>135</v>
      </c>
    </row>
    <row r="3113" spans="1:878" x14ac:dyDescent="0.3">
      <c r="A3113" s="10" t="s">
        <v>2818</v>
      </c>
      <c r="B3113" s="10" t="s">
        <v>3066</v>
      </c>
      <c r="C3113" s="10" t="s">
        <v>3094</v>
      </c>
      <c r="D3113" s="10" t="s">
        <v>1934</v>
      </c>
      <c r="E3113" s="10"/>
      <c r="F3113" s="10" t="s">
        <v>950</v>
      </c>
      <c r="I3113" s="10" t="s">
        <v>1307</v>
      </c>
      <c r="J3113">
        <v>2014</v>
      </c>
      <c r="AAK3113">
        <v>122</v>
      </c>
    </row>
    <row r="3114" spans="1:878" x14ac:dyDescent="0.3">
      <c r="A3114" s="10" t="s">
        <v>2818</v>
      </c>
      <c r="B3114" s="10" t="s">
        <v>3066</v>
      </c>
      <c r="C3114" s="10" t="s">
        <v>3094</v>
      </c>
      <c r="D3114" s="10" t="s">
        <v>1934</v>
      </c>
      <c r="E3114" s="10"/>
      <c r="F3114" s="10" t="s">
        <v>950</v>
      </c>
      <c r="I3114" s="10" t="s">
        <v>1307</v>
      </c>
      <c r="J3114">
        <v>2015</v>
      </c>
      <c r="AAK3114">
        <v>123</v>
      </c>
    </row>
    <row r="3115" spans="1:878" x14ac:dyDescent="0.3">
      <c r="A3115" s="10" t="s">
        <v>2818</v>
      </c>
      <c r="B3115" s="10" t="s">
        <v>3066</v>
      </c>
      <c r="C3115" s="10" t="s">
        <v>3094</v>
      </c>
      <c r="D3115" s="10" t="s">
        <v>1934</v>
      </c>
      <c r="E3115" s="10"/>
      <c r="F3115" s="10" t="s">
        <v>950</v>
      </c>
      <c r="I3115" s="10" t="s">
        <v>1307</v>
      </c>
      <c r="J3115">
        <v>2016</v>
      </c>
      <c r="AAK3115">
        <v>117</v>
      </c>
    </row>
    <row r="3116" spans="1:878" x14ac:dyDescent="0.3">
      <c r="A3116" s="10" t="s">
        <v>2818</v>
      </c>
      <c r="B3116" s="10" t="s">
        <v>3066</v>
      </c>
      <c r="C3116" s="10" t="s">
        <v>3094</v>
      </c>
      <c r="D3116" s="10" t="s">
        <v>1934</v>
      </c>
      <c r="E3116" s="10"/>
      <c r="F3116" s="10" t="s">
        <v>950</v>
      </c>
      <c r="I3116" s="10" t="s">
        <v>1307</v>
      </c>
      <c r="J3116">
        <v>2017</v>
      </c>
      <c r="AAK3116">
        <v>119</v>
      </c>
    </row>
    <row r="3117" spans="1:878" x14ac:dyDescent="0.3">
      <c r="A3117" s="10" t="s">
        <v>2818</v>
      </c>
      <c r="B3117" s="10" t="s">
        <v>3066</v>
      </c>
      <c r="C3117" s="10" t="s">
        <v>3094</v>
      </c>
      <c r="D3117" s="10" t="s">
        <v>1934</v>
      </c>
      <c r="E3117" s="10"/>
      <c r="F3117" s="10" t="s">
        <v>950</v>
      </c>
      <c r="I3117" s="10" t="s">
        <v>1307</v>
      </c>
      <c r="J3117">
        <v>2018</v>
      </c>
      <c r="AAK3117">
        <v>172</v>
      </c>
    </row>
    <row r="3118" spans="1:878" x14ac:dyDescent="0.3">
      <c r="A3118" s="10" t="s">
        <v>2818</v>
      </c>
      <c r="B3118" s="10" t="s">
        <v>3066</v>
      </c>
      <c r="C3118" s="10" t="s">
        <v>3094</v>
      </c>
      <c r="D3118" s="10" t="s">
        <v>1934</v>
      </c>
      <c r="E3118" s="10"/>
      <c r="F3118" s="10" t="s">
        <v>950</v>
      </c>
      <c r="I3118" s="10" t="s">
        <v>1307</v>
      </c>
      <c r="J3118">
        <v>2019</v>
      </c>
      <c r="AAK3118">
        <v>164</v>
      </c>
    </row>
    <row r="3119" spans="1:878" x14ac:dyDescent="0.3">
      <c r="A3119" s="10" t="s">
        <v>2818</v>
      </c>
      <c r="B3119" s="10" t="s">
        <v>3066</v>
      </c>
      <c r="C3119" s="10" t="s">
        <v>3094</v>
      </c>
      <c r="D3119" s="10" t="s">
        <v>1936</v>
      </c>
      <c r="E3119" s="10"/>
      <c r="F3119" s="10" t="s">
        <v>950</v>
      </c>
      <c r="I3119" s="10" t="s">
        <v>1307</v>
      </c>
      <c r="J3119">
        <v>2013</v>
      </c>
      <c r="AAL3119">
        <v>1</v>
      </c>
    </row>
    <row r="3120" spans="1:878" x14ac:dyDescent="0.3">
      <c r="A3120" s="10" t="s">
        <v>2818</v>
      </c>
      <c r="B3120" s="10" t="s">
        <v>3066</v>
      </c>
      <c r="C3120" s="10" t="s">
        <v>3094</v>
      </c>
      <c r="D3120" s="10" t="s">
        <v>1936</v>
      </c>
      <c r="E3120" s="10"/>
      <c r="F3120" s="10" t="s">
        <v>950</v>
      </c>
      <c r="I3120" s="10" t="s">
        <v>1307</v>
      </c>
      <c r="J3120">
        <v>2014</v>
      </c>
      <c r="AAL3120">
        <v>5</v>
      </c>
    </row>
    <row r="3121" spans="1:717" x14ac:dyDescent="0.3">
      <c r="A3121" s="10" t="s">
        <v>2818</v>
      </c>
      <c r="B3121" s="10" t="s">
        <v>3066</v>
      </c>
      <c r="C3121" s="10" t="s">
        <v>3094</v>
      </c>
      <c r="D3121" s="10" t="s">
        <v>1936</v>
      </c>
      <c r="E3121" s="10"/>
      <c r="F3121" s="10" t="s">
        <v>950</v>
      </c>
      <c r="I3121" s="10" t="s">
        <v>1307</v>
      </c>
      <c r="J3121">
        <v>2015</v>
      </c>
      <c r="AAL3121">
        <v>2</v>
      </c>
    </row>
    <row r="3122" spans="1:717" x14ac:dyDescent="0.3">
      <c r="A3122" s="10" t="s">
        <v>2818</v>
      </c>
      <c r="B3122" s="10" t="s">
        <v>3066</v>
      </c>
      <c r="C3122" s="10" t="s">
        <v>3094</v>
      </c>
      <c r="D3122" s="10" t="s">
        <v>1936</v>
      </c>
      <c r="E3122" s="10"/>
      <c r="F3122" s="10" t="s">
        <v>950</v>
      </c>
      <c r="I3122" s="10" t="s">
        <v>1307</v>
      </c>
      <c r="J3122">
        <v>2016</v>
      </c>
      <c r="AAL3122">
        <v>5</v>
      </c>
    </row>
    <row r="3123" spans="1:717" x14ac:dyDescent="0.3">
      <c r="A3123" s="10" t="s">
        <v>2818</v>
      </c>
      <c r="B3123" s="10" t="s">
        <v>3066</v>
      </c>
      <c r="C3123" s="10" t="s">
        <v>3094</v>
      </c>
      <c r="D3123" s="10" t="s">
        <v>1936</v>
      </c>
      <c r="E3123" s="10"/>
      <c r="F3123" s="10" t="s">
        <v>950</v>
      </c>
      <c r="I3123" s="10" t="s">
        <v>1307</v>
      </c>
      <c r="J3123">
        <v>2017</v>
      </c>
      <c r="AAL3123">
        <v>1</v>
      </c>
    </row>
    <row r="3124" spans="1:717" x14ac:dyDescent="0.3">
      <c r="A3124" s="10" t="s">
        <v>2818</v>
      </c>
      <c r="B3124" s="10" t="s">
        <v>3066</v>
      </c>
      <c r="C3124" s="10" t="s">
        <v>3094</v>
      </c>
      <c r="D3124" s="10" t="s">
        <v>1936</v>
      </c>
      <c r="E3124" s="10"/>
      <c r="F3124" s="10" t="s">
        <v>950</v>
      </c>
      <c r="I3124" s="10" t="s">
        <v>1307</v>
      </c>
      <c r="J3124">
        <v>2018</v>
      </c>
      <c r="AAL3124">
        <v>7</v>
      </c>
    </row>
    <row r="3125" spans="1:717" x14ac:dyDescent="0.3">
      <c r="A3125" s="10" t="s">
        <v>2818</v>
      </c>
      <c r="B3125" s="10" t="s">
        <v>3066</v>
      </c>
      <c r="C3125" s="10" t="s">
        <v>3094</v>
      </c>
      <c r="D3125" s="10" t="s">
        <v>1936</v>
      </c>
      <c r="E3125" s="10"/>
      <c r="F3125" s="10" t="s">
        <v>950</v>
      </c>
      <c r="I3125" s="10" t="s">
        <v>1307</v>
      </c>
      <c r="J3125">
        <v>2019</v>
      </c>
      <c r="AAL3125">
        <v>5</v>
      </c>
    </row>
    <row r="3126" spans="1:717" x14ac:dyDescent="0.3">
      <c r="A3126" s="10" t="s">
        <v>2818</v>
      </c>
      <c r="B3126" s="10" t="s">
        <v>3066</v>
      </c>
      <c r="C3126" s="10" t="s">
        <v>3094</v>
      </c>
      <c r="D3126" s="10" t="s">
        <v>1938</v>
      </c>
      <c r="E3126" s="10"/>
      <c r="F3126" s="10" t="s">
        <v>950</v>
      </c>
      <c r="I3126" s="10" t="s">
        <v>1307</v>
      </c>
      <c r="J3126">
        <v>2013</v>
      </c>
      <c r="AAM3126">
        <v>18</v>
      </c>
    </row>
    <row r="3127" spans="1:717" x14ac:dyDescent="0.3">
      <c r="A3127" s="10" t="s">
        <v>2818</v>
      </c>
      <c r="B3127" s="10" t="s">
        <v>3066</v>
      </c>
      <c r="C3127" s="10" t="s">
        <v>3094</v>
      </c>
      <c r="D3127" s="10" t="s">
        <v>1938</v>
      </c>
      <c r="E3127" s="10"/>
      <c r="F3127" s="10" t="s">
        <v>950</v>
      </c>
      <c r="I3127" s="10" t="s">
        <v>1307</v>
      </c>
      <c r="J3127">
        <v>2014</v>
      </c>
      <c r="AAM3127">
        <v>7</v>
      </c>
    </row>
    <row r="3128" spans="1:717" x14ac:dyDescent="0.3">
      <c r="A3128" s="10" t="s">
        <v>2818</v>
      </c>
      <c r="B3128" s="10" t="s">
        <v>3066</v>
      </c>
      <c r="C3128" s="10" t="s">
        <v>3094</v>
      </c>
      <c r="D3128" s="10" t="s">
        <v>1938</v>
      </c>
      <c r="E3128" s="10"/>
      <c r="F3128" s="10" t="s">
        <v>950</v>
      </c>
      <c r="I3128" s="10" t="s">
        <v>1307</v>
      </c>
      <c r="J3128">
        <v>2015</v>
      </c>
      <c r="AAM3128">
        <v>10</v>
      </c>
    </row>
    <row r="3129" spans="1:717" x14ac:dyDescent="0.3">
      <c r="A3129" s="10" t="s">
        <v>2818</v>
      </c>
      <c r="B3129" s="10" t="s">
        <v>3066</v>
      </c>
      <c r="C3129" s="10" t="s">
        <v>3094</v>
      </c>
      <c r="D3129" s="10" t="s">
        <v>1938</v>
      </c>
      <c r="E3129" s="10"/>
      <c r="F3129" s="10" t="s">
        <v>950</v>
      </c>
      <c r="I3129" s="10" t="s">
        <v>1307</v>
      </c>
      <c r="J3129">
        <v>2016</v>
      </c>
      <c r="AAM3129">
        <v>13</v>
      </c>
    </row>
    <row r="3130" spans="1:717" x14ac:dyDescent="0.3">
      <c r="A3130" s="10" t="s">
        <v>2818</v>
      </c>
      <c r="B3130" s="10" t="s">
        <v>3066</v>
      </c>
      <c r="C3130" s="10" t="s">
        <v>3094</v>
      </c>
      <c r="D3130" s="10" t="s">
        <v>1938</v>
      </c>
      <c r="E3130" s="10"/>
      <c r="F3130" s="10" t="s">
        <v>950</v>
      </c>
      <c r="I3130" s="10" t="s">
        <v>1307</v>
      </c>
      <c r="J3130">
        <v>2017</v>
      </c>
      <c r="AAM3130">
        <v>13</v>
      </c>
    </row>
    <row r="3131" spans="1:717" x14ac:dyDescent="0.3">
      <c r="A3131" s="10" t="s">
        <v>2818</v>
      </c>
      <c r="B3131" s="10" t="s">
        <v>3066</v>
      </c>
      <c r="C3131" s="10" t="s">
        <v>3094</v>
      </c>
      <c r="D3131" s="10" t="s">
        <v>1938</v>
      </c>
      <c r="E3131" s="10"/>
      <c r="F3131" s="10" t="s">
        <v>950</v>
      </c>
      <c r="I3131" s="10" t="s">
        <v>1307</v>
      </c>
      <c r="J3131">
        <v>2018</v>
      </c>
      <c r="AAM3131">
        <v>20</v>
      </c>
    </row>
    <row r="3132" spans="1:717" x14ac:dyDescent="0.3">
      <c r="A3132" s="10" t="s">
        <v>2818</v>
      </c>
      <c r="B3132" s="10" t="s">
        <v>3066</v>
      </c>
      <c r="C3132" s="10" t="s">
        <v>3094</v>
      </c>
      <c r="D3132" s="10" t="s">
        <v>1938</v>
      </c>
      <c r="E3132" s="10"/>
      <c r="F3132" s="10" t="s">
        <v>950</v>
      </c>
      <c r="I3132" s="10" t="s">
        <v>1307</v>
      </c>
      <c r="J3132">
        <v>2019</v>
      </c>
      <c r="AAM3132">
        <v>21</v>
      </c>
    </row>
    <row r="3133" spans="1:717" x14ac:dyDescent="0.3">
      <c r="A3133" s="10" t="s">
        <v>2818</v>
      </c>
      <c r="B3133" s="10" t="s">
        <v>3066</v>
      </c>
      <c r="C3133" s="10" t="s">
        <v>3094</v>
      </c>
      <c r="D3133" s="10" t="s">
        <v>1942</v>
      </c>
      <c r="E3133" s="10"/>
      <c r="F3133" s="10" t="s">
        <v>950</v>
      </c>
      <c r="I3133" s="10" t="s">
        <v>1307</v>
      </c>
      <c r="J3133">
        <v>2013</v>
      </c>
      <c r="AAO3133">
        <v>1</v>
      </c>
    </row>
    <row r="3134" spans="1:717" x14ac:dyDescent="0.3">
      <c r="A3134" s="10" t="s">
        <v>2818</v>
      </c>
      <c r="B3134" s="10" t="s">
        <v>3066</v>
      </c>
      <c r="C3134" s="10" t="s">
        <v>3094</v>
      </c>
      <c r="D3134" s="10" t="s">
        <v>1942</v>
      </c>
      <c r="E3134" s="10"/>
      <c r="F3134" s="10" t="s">
        <v>950</v>
      </c>
      <c r="I3134" s="10" t="s">
        <v>1307</v>
      </c>
      <c r="J3134">
        <v>2014</v>
      </c>
      <c r="AAO3134">
        <v>1</v>
      </c>
    </row>
    <row r="3135" spans="1:717" x14ac:dyDescent="0.3">
      <c r="A3135" s="10" t="s">
        <v>2818</v>
      </c>
      <c r="B3135" s="10" t="s">
        <v>3066</v>
      </c>
      <c r="C3135" s="10" t="s">
        <v>3094</v>
      </c>
      <c r="D3135" s="10" t="s">
        <v>1942</v>
      </c>
      <c r="E3135" s="10"/>
      <c r="F3135" s="10" t="s">
        <v>950</v>
      </c>
      <c r="I3135" s="10" t="s">
        <v>1307</v>
      </c>
      <c r="J3135">
        <v>2015</v>
      </c>
      <c r="AAO3135">
        <v>0</v>
      </c>
    </row>
    <row r="3136" spans="1:717" x14ac:dyDescent="0.3">
      <c r="A3136" s="10" t="s">
        <v>2818</v>
      </c>
      <c r="B3136" s="10" t="s">
        <v>3066</v>
      </c>
      <c r="C3136" s="10" t="s">
        <v>3094</v>
      </c>
      <c r="D3136" s="10" t="s">
        <v>1942</v>
      </c>
      <c r="E3136" s="10"/>
      <c r="F3136" s="10" t="s">
        <v>950</v>
      </c>
      <c r="I3136" s="10" t="s">
        <v>1307</v>
      </c>
      <c r="J3136">
        <v>2016</v>
      </c>
      <c r="AAO3136">
        <v>4</v>
      </c>
    </row>
    <row r="3137" spans="1:722" x14ac:dyDescent="0.3">
      <c r="A3137" s="10" t="s">
        <v>2818</v>
      </c>
      <c r="B3137" s="10" t="s">
        <v>3066</v>
      </c>
      <c r="C3137" s="10" t="s">
        <v>3094</v>
      </c>
      <c r="D3137" s="10" t="s">
        <v>1942</v>
      </c>
      <c r="E3137" s="10"/>
      <c r="F3137" s="10" t="s">
        <v>950</v>
      </c>
      <c r="I3137" s="10" t="s">
        <v>1307</v>
      </c>
      <c r="J3137">
        <v>2017</v>
      </c>
      <c r="AAO3137">
        <v>0</v>
      </c>
    </row>
    <row r="3138" spans="1:722" x14ac:dyDescent="0.3">
      <c r="A3138" s="10" t="s">
        <v>2818</v>
      </c>
      <c r="B3138" s="10" t="s">
        <v>3066</v>
      </c>
      <c r="C3138" s="10" t="s">
        <v>3094</v>
      </c>
      <c r="D3138" s="10" t="s">
        <v>1942</v>
      </c>
      <c r="E3138" s="10"/>
      <c r="F3138" s="10" t="s">
        <v>950</v>
      </c>
      <c r="I3138" s="10" t="s">
        <v>1307</v>
      </c>
      <c r="J3138">
        <v>2018</v>
      </c>
      <c r="AAO3138">
        <v>1</v>
      </c>
    </row>
    <row r="3139" spans="1:722" x14ac:dyDescent="0.3">
      <c r="A3139" s="10" t="s">
        <v>2818</v>
      </c>
      <c r="B3139" s="10" t="s">
        <v>3066</v>
      </c>
      <c r="C3139" s="10" t="s">
        <v>3094</v>
      </c>
      <c r="D3139" s="10" t="s">
        <v>1942</v>
      </c>
      <c r="E3139" s="10"/>
      <c r="F3139" s="10" t="s">
        <v>950</v>
      </c>
      <c r="I3139" s="10" t="s">
        <v>1307</v>
      </c>
      <c r="J3139">
        <v>2019</v>
      </c>
      <c r="AAO3139">
        <v>1</v>
      </c>
    </row>
    <row r="3140" spans="1:722" x14ac:dyDescent="0.3">
      <c r="A3140" s="10" t="s">
        <v>2818</v>
      </c>
      <c r="B3140" s="10" t="s">
        <v>3066</v>
      </c>
      <c r="C3140" s="10" t="s">
        <v>3094</v>
      </c>
      <c r="D3140" s="10" t="s">
        <v>1950</v>
      </c>
      <c r="E3140" s="10"/>
      <c r="F3140" s="10" t="s">
        <v>950</v>
      </c>
      <c r="I3140" s="10" t="s">
        <v>1307</v>
      </c>
      <c r="J3140">
        <v>2013</v>
      </c>
      <c r="AAS3140">
        <v>1570</v>
      </c>
    </row>
    <row r="3141" spans="1:722" x14ac:dyDescent="0.3">
      <c r="A3141" s="10" t="s">
        <v>2818</v>
      </c>
      <c r="B3141" s="10" t="s">
        <v>3066</v>
      </c>
      <c r="C3141" s="10" t="s">
        <v>3094</v>
      </c>
      <c r="D3141" s="10" t="s">
        <v>1950</v>
      </c>
      <c r="E3141" s="10"/>
      <c r="F3141" s="10" t="s">
        <v>950</v>
      </c>
      <c r="I3141" s="10" t="s">
        <v>1307</v>
      </c>
      <c r="J3141">
        <v>2014</v>
      </c>
      <c r="AAS3141">
        <v>1635</v>
      </c>
    </row>
    <row r="3142" spans="1:722" x14ac:dyDescent="0.3">
      <c r="A3142" s="10" t="s">
        <v>2818</v>
      </c>
      <c r="B3142" s="10" t="s">
        <v>3066</v>
      </c>
      <c r="C3142" s="10" t="s">
        <v>3094</v>
      </c>
      <c r="D3142" s="10" t="s">
        <v>1950</v>
      </c>
      <c r="E3142" s="10"/>
      <c r="F3142" s="10" t="s">
        <v>950</v>
      </c>
      <c r="I3142" s="10" t="s">
        <v>1307</v>
      </c>
      <c r="J3142">
        <v>2015</v>
      </c>
      <c r="AAS3142">
        <v>1649</v>
      </c>
    </row>
    <row r="3143" spans="1:722" x14ac:dyDescent="0.3">
      <c r="A3143" s="10" t="s">
        <v>2818</v>
      </c>
      <c r="B3143" s="10" t="s">
        <v>3066</v>
      </c>
      <c r="C3143" s="10" t="s">
        <v>3094</v>
      </c>
      <c r="D3143" s="10" t="s">
        <v>1950</v>
      </c>
      <c r="E3143" s="10"/>
      <c r="F3143" s="10" t="s">
        <v>950</v>
      </c>
      <c r="I3143" s="10" t="s">
        <v>1307</v>
      </c>
      <c r="J3143">
        <v>2016</v>
      </c>
      <c r="AAS3143">
        <v>1686</v>
      </c>
    </row>
    <row r="3144" spans="1:722" x14ac:dyDescent="0.3">
      <c r="A3144" s="10" t="s">
        <v>2818</v>
      </c>
      <c r="B3144" s="10" t="s">
        <v>3066</v>
      </c>
      <c r="C3144" s="10" t="s">
        <v>3094</v>
      </c>
      <c r="D3144" s="10" t="s">
        <v>1950</v>
      </c>
      <c r="E3144" s="10"/>
      <c r="F3144" s="10" t="s">
        <v>950</v>
      </c>
      <c r="I3144" s="10" t="s">
        <v>1307</v>
      </c>
      <c r="J3144">
        <v>2017</v>
      </c>
      <c r="AAS3144">
        <v>442</v>
      </c>
    </row>
    <row r="3145" spans="1:722" x14ac:dyDescent="0.3">
      <c r="A3145" s="10" t="s">
        <v>2818</v>
      </c>
      <c r="B3145" s="10" t="s">
        <v>3066</v>
      </c>
      <c r="C3145" s="10" t="s">
        <v>3094</v>
      </c>
      <c r="D3145" s="10" t="s">
        <v>1950</v>
      </c>
      <c r="E3145" s="10"/>
      <c r="F3145" s="10" t="s">
        <v>950</v>
      </c>
      <c r="I3145" s="10" t="s">
        <v>1307</v>
      </c>
      <c r="J3145">
        <v>2018</v>
      </c>
      <c r="AAS3145">
        <v>45</v>
      </c>
    </row>
    <row r="3146" spans="1:722" x14ac:dyDescent="0.3">
      <c r="A3146" s="10" t="s">
        <v>2818</v>
      </c>
      <c r="B3146" s="10" t="s">
        <v>3066</v>
      </c>
      <c r="C3146" s="10" t="s">
        <v>3094</v>
      </c>
      <c r="D3146" s="10" t="s">
        <v>1950</v>
      </c>
      <c r="E3146" s="10"/>
      <c r="F3146" s="10" t="s">
        <v>950</v>
      </c>
      <c r="I3146" s="10" t="s">
        <v>1307</v>
      </c>
      <c r="J3146">
        <v>2019</v>
      </c>
      <c r="AAS3146">
        <v>73</v>
      </c>
    </row>
    <row r="3147" spans="1:722" x14ac:dyDescent="0.3">
      <c r="A3147" s="10" t="s">
        <v>2818</v>
      </c>
      <c r="B3147" s="10" t="s">
        <v>3066</v>
      </c>
      <c r="C3147" s="10" t="s">
        <v>3094</v>
      </c>
      <c r="D3147" s="10" t="s">
        <v>1952</v>
      </c>
      <c r="E3147" s="10"/>
      <c r="F3147" s="10" t="s">
        <v>950</v>
      </c>
      <c r="I3147" s="10" t="s">
        <v>1307</v>
      </c>
      <c r="J3147">
        <v>2013</v>
      </c>
      <c r="AAT3147">
        <v>1</v>
      </c>
    </row>
    <row r="3148" spans="1:722" x14ac:dyDescent="0.3">
      <c r="A3148" s="10" t="s">
        <v>2818</v>
      </c>
      <c r="B3148" s="10" t="s">
        <v>3066</v>
      </c>
      <c r="C3148" s="10" t="s">
        <v>3094</v>
      </c>
      <c r="D3148" s="10" t="s">
        <v>1952</v>
      </c>
      <c r="E3148" s="10"/>
      <c r="F3148" s="10" t="s">
        <v>950</v>
      </c>
      <c r="I3148" s="10" t="s">
        <v>1307</v>
      </c>
      <c r="J3148">
        <v>2014</v>
      </c>
      <c r="AAT3148">
        <v>4</v>
      </c>
    </row>
    <row r="3149" spans="1:722" x14ac:dyDescent="0.3">
      <c r="A3149" s="10" t="s">
        <v>2818</v>
      </c>
      <c r="B3149" s="10" t="s">
        <v>3066</v>
      </c>
      <c r="C3149" s="10" t="s">
        <v>3094</v>
      </c>
      <c r="D3149" s="10" t="s">
        <v>1952</v>
      </c>
      <c r="E3149" s="10"/>
      <c r="F3149" s="10" t="s">
        <v>950</v>
      </c>
      <c r="I3149" s="10" t="s">
        <v>1307</v>
      </c>
      <c r="J3149">
        <v>2015</v>
      </c>
      <c r="AAT3149">
        <v>8</v>
      </c>
    </row>
    <row r="3150" spans="1:722" x14ac:dyDescent="0.3">
      <c r="A3150" s="10" t="s">
        <v>2818</v>
      </c>
      <c r="B3150" s="10" t="s">
        <v>3066</v>
      </c>
      <c r="C3150" s="10" t="s">
        <v>3094</v>
      </c>
      <c r="D3150" s="10" t="s">
        <v>1952</v>
      </c>
      <c r="E3150" s="10"/>
      <c r="F3150" s="10" t="s">
        <v>950</v>
      </c>
      <c r="I3150" s="10" t="s">
        <v>1307</v>
      </c>
      <c r="J3150">
        <v>2016</v>
      </c>
      <c r="AAT3150">
        <v>52</v>
      </c>
    </row>
    <row r="3151" spans="1:722" x14ac:dyDescent="0.3">
      <c r="A3151" s="10" t="s">
        <v>2818</v>
      </c>
      <c r="B3151" s="10" t="s">
        <v>3066</v>
      </c>
      <c r="C3151" s="10" t="s">
        <v>3094</v>
      </c>
      <c r="D3151" s="10" t="s">
        <v>1952</v>
      </c>
      <c r="E3151" s="10"/>
      <c r="F3151" s="10" t="s">
        <v>950</v>
      </c>
      <c r="I3151" s="10" t="s">
        <v>1307</v>
      </c>
      <c r="J3151">
        <v>2017</v>
      </c>
      <c r="AAT3151">
        <v>566</v>
      </c>
    </row>
    <row r="3152" spans="1:722" x14ac:dyDescent="0.3">
      <c r="A3152" s="10" t="s">
        <v>2818</v>
      </c>
      <c r="B3152" s="10" t="s">
        <v>3066</v>
      </c>
      <c r="C3152" s="10" t="s">
        <v>3094</v>
      </c>
      <c r="D3152" s="10" t="s">
        <v>1952</v>
      </c>
      <c r="E3152" s="10"/>
      <c r="F3152" s="10" t="s">
        <v>950</v>
      </c>
      <c r="I3152" s="10" t="s">
        <v>1307</v>
      </c>
      <c r="J3152">
        <v>2018</v>
      </c>
      <c r="AAT3152">
        <v>861</v>
      </c>
    </row>
    <row r="3153" spans="1:771" x14ac:dyDescent="0.3">
      <c r="A3153" s="10" t="s">
        <v>2818</v>
      </c>
      <c r="B3153" s="10" t="s">
        <v>3066</v>
      </c>
      <c r="C3153" s="10" t="s">
        <v>3094</v>
      </c>
      <c r="D3153" s="10" t="s">
        <v>1952</v>
      </c>
      <c r="E3153" s="10"/>
      <c r="F3153" s="10" t="s">
        <v>950</v>
      </c>
      <c r="I3153" s="10" t="s">
        <v>1307</v>
      </c>
      <c r="J3153">
        <v>2019</v>
      </c>
      <c r="AAT3153">
        <v>830</v>
      </c>
    </row>
    <row r="3154" spans="1:771" x14ac:dyDescent="0.3">
      <c r="A3154" s="10" t="s">
        <v>2818</v>
      </c>
      <c r="B3154" s="10" t="s">
        <v>3066</v>
      </c>
      <c r="C3154" s="10" t="s">
        <v>3094</v>
      </c>
      <c r="D3154" s="10" t="s">
        <v>1954</v>
      </c>
      <c r="E3154" s="10"/>
      <c r="F3154" s="10" t="s">
        <v>950</v>
      </c>
      <c r="I3154" s="10" t="s">
        <v>1307</v>
      </c>
      <c r="J3154">
        <v>2013</v>
      </c>
      <c r="AAU3154">
        <v>0</v>
      </c>
    </row>
    <row r="3155" spans="1:771" x14ac:dyDescent="0.3">
      <c r="A3155" s="10" t="s">
        <v>2818</v>
      </c>
      <c r="B3155" s="10" t="s">
        <v>3066</v>
      </c>
      <c r="C3155" s="10" t="s">
        <v>3094</v>
      </c>
      <c r="D3155" s="10" t="s">
        <v>1954</v>
      </c>
      <c r="E3155" s="10"/>
      <c r="F3155" s="10" t="s">
        <v>950</v>
      </c>
      <c r="I3155" s="10" t="s">
        <v>1307</v>
      </c>
      <c r="J3155">
        <v>2014</v>
      </c>
      <c r="AAU3155">
        <v>1</v>
      </c>
    </row>
    <row r="3156" spans="1:771" x14ac:dyDescent="0.3">
      <c r="A3156" s="10" t="s">
        <v>2818</v>
      </c>
      <c r="B3156" s="10" t="s">
        <v>3066</v>
      </c>
      <c r="C3156" s="10" t="s">
        <v>3094</v>
      </c>
      <c r="D3156" s="10" t="s">
        <v>1954</v>
      </c>
      <c r="E3156" s="10"/>
      <c r="F3156" s="10" t="s">
        <v>950</v>
      </c>
      <c r="I3156" s="10" t="s">
        <v>1307</v>
      </c>
      <c r="J3156">
        <v>2015</v>
      </c>
      <c r="AAU3156">
        <v>8</v>
      </c>
    </row>
    <row r="3157" spans="1:771" x14ac:dyDescent="0.3">
      <c r="A3157" s="10" t="s">
        <v>2818</v>
      </c>
      <c r="B3157" s="10" t="s">
        <v>3066</v>
      </c>
      <c r="C3157" s="10" t="s">
        <v>3094</v>
      </c>
      <c r="D3157" s="10" t="s">
        <v>1954</v>
      </c>
      <c r="E3157" s="10"/>
      <c r="F3157" s="10" t="s">
        <v>950</v>
      </c>
      <c r="I3157" s="10" t="s">
        <v>1307</v>
      </c>
      <c r="J3157">
        <v>2016</v>
      </c>
      <c r="AAU3157">
        <v>36</v>
      </c>
    </row>
    <row r="3158" spans="1:771" x14ac:dyDescent="0.3">
      <c r="A3158" s="10" t="s">
        <v>2818</v>
      </c>
      <c r="B3158" s="10" t="s">
        <v>3066</v>
      </c>
      <c r="C3158" s="10" t="s">
        <v>3094</v>
      </c>
      <c r="D3158" s="10" t="s">
        <v>1954</v>
      </c>
      <c r="E3158" s="10"/>
      <c r="F3158" s="10" t="s">
        <v>950</v>
      </c>
      <c r="I3158" s="10" t="s">
        <v>1307</v>
      </c>
      <c r="J3158">
        <v>2017</v>
      </c>
      <c r="AAU3158">
        <v>1098</v>
      </c>
    </row>
    <row r="3159" spans="1:771" x14ac:dyDescent="0.3">
      <c r="A3159" s="10" t="s">
        <v>2818</v>
      </c>
      <c r="B3159" s="10" t="s">
        <v>3066</v>
      </c>
      <c r="C3159" s="10" t="s">
        <v>3094</v>
      </c>
      <c r="D3159" s="10" t="s">
        <v>1954</v>
      </c>
      <c r="E3159" s="10"/>
      <c r="F3159" s="10" t="s">
        <v>950</v>
      </c>
      <c r="I3159" s="10" t="s">
        <v>1307</v>
      </c>
      <c r="J3159">
        <v>2018</v>
      </c>
      <c r="AAU3159">
        <v>1665</v>
      </c>
    </row>
    <row r="3160" spans="1:771" x14ac:dyDescent="0.3">
      <c r="A3160" s="10" t="s">
        <v>2818</v>
      </c>
      <c r="B3160" s="10" t="s">
        <v>3066</v>
      </c>
      <c r="C3160" s="10" t="s">
        <v>3094</v>
      </c>
      <c r="D3160" s="10" t="s">
        <v>1954</v>
      </c>
      <c r="E3160" s="10"/>
      <c r="F3160" s="10" t="s">
        <v>950</v>
      </c>
      <c r="I3160" s="10" t="s">
        <v>1307</v>
      </c>
      <c r="J3160">
        <v>2019</v>
      </c>
      <c r="AAU3160">
        <v>1669</v>
      </c>
    </row>
    <row r="3161" spans="1:771" x14ac:dyDescent="0.3">
      <c r="A3161" s="10" t="s">
        <v>2818</v>
      </c>
      <c r="B3161" s="10" t="s">
        <v>3066</v>
      </c>
      <c r="C3161" s="10" t="s">
        <v>3094</v>
      </c>
      <c r="D3161" s="10" t="s">
        <v>1956</v>
      </c>
      <c r="E3161" s="10"/>
      <c r="F3161" s="10" t="s">
        <v>950</v>
      </c>
      <c r="I3161" s="10" t="s">
        <v>1307</v>
      </c>
      <c r="J3161">
        <v>2013</v>
      </c>
      <c r="AAV3161">
        <v>0</v>
      </c>
    </row>
    <row r="3162" spans="1:771" x14ac:dyDescent="0.3">
      <c r="A3162" s="10" t="s">
        <v>2818</v>
      </c>
      <c r="B3162" s="10" t="s">
        <v>3066</v>
      </c>
      <c r="C3162" s="10" t="s">
        <v>3094</v>
      </c>
      <c r="D3162" s="10" t="s">
        <v>1956</v>
      </c>
      <c r="E3162" s="10"/>
      <c r="F3162" s="10" t="s">
        <v>950</v>
      </c>
      <c r="I3162" s="10" t="s">
        <v>1307</v>
      </c>
      <c r="J3162">
        <v>2014</v>
      </c>
      <c r="AAV3162">
        <v>0</v>
      </c>
    </row>
    <row r="3163" spans="1:771" x14ac:dyDescent="0.3">
      <c r="A3163" s="10" t="s">
        <v>2818</v>
      </c>
      <c r="B3163" s="10" t="s">
        <v>3066</v>
      </c>
      <c r="C3163" s="10" t="s">
        <v>3094</v>
      </c>
      <c r="D3163" s="10" t="s">
        <v>1956</v>
      </c>
      <c r="E3163" s="10"/>
      <c r="F3163" s="10" t="s">
        <v>950</v>
      </c>
      <c r="I3163" s="10" t="s">
        <v>1307</v>
      </c>
      <c r="J3163">
        <v>2015</v>
      </c>
      <c r="AAV3163">
        <v>0</v>
      </c>
    </row>
    <row r="3164" spans="1:771" x14ac:dyDescent="0.3">
      <c r="A3164" s="10" t="s">
        <v>2818</v>
      </c>
      <c r="B3164" s="10" t="s">
        <v>3066</v>
      </c>
      <c r="C3164" s="10" t="s">
        <v>3094</v>
      </c>
      <c r="D3164" s="10" t="s">
        <v>1956</v>
      </c>
      <c r="E3164" s="10"/>
      <c r="F3164" s="10" t="s">
        <v>950</v>
      </c>
      <c r="I3164" s="10" t="s">
        <v>1307</v>
      </c>
      <c r="J3164">
        <v>2016</v>
      </c>
      <c r="AAV3164">
        <v>1</v>
      </c>
    </row>
    <row r="3165" spans="1:771" x14ac:dyDescent="0.3">
      <c r="A3165" s="10" t="s">
        <v>2818</v>
      </c>
      <c r="B3165" s="10" t="s">
        <v>3066</v>
      </c>
      <c r="C3165" s="10" t="s">
        <v>3094</v>
      </c>
      <c r="D3165" s="10" t="s">
        <v>1956</v>
      </c>
      <c r="E3165" s="10"/>
      <c r="F3165" s="10" t="s">
        <v>950</v>
      </c>
      <c r="I3165" s="10" t="s">
        <v>1307</v>
      </c>
      <c r="J3165">
        <v>2017</v>
      </c>
      <c r="AAV3165">
        <v>13</v>
      </c>
    </row>
    <row r="3166" spans="1:771" x14ac:dyDescent="0.3">
      <c r="A3166" s="10" t="s">
        <v>2818</v>
      </c>
      <c r="B3166" s="10" t="s">
        <v>3066</v>
      </c>
      <c r="C3166" s="10" t="s">
        <v>3094</v>
      </c>
      <c r="D3166" s="10" t="s">
        <v>1956</v>
      </c>
      <c r="E3166" s="10"/>
      <c r="F3166" s="10" t="s">
        <v>950</v>
      </c>
      <c r="I3166" s="10" t="s">
        <v>1307</v>
      </c>
      <c r="J3166">
        <v>2018</v>
      </c>
      <c r="AAV3166">
        <v>4</v>
      </c>
    </row>
    <row r="3167" spans="1:771" x14ac:dyDescent="0.3">
      <c r="A3167" s="10" t="s">
        <v>2818</v>
      </c>
      <c r="B3167" s="10" t="s">
        <v>3066</v>
      </c>
      <c r="C3167" s="10" t="s">
        <v>3094</v>
      </c>
      <c r="D3167" s="10" t="s">
        <v>1956</v>
      </c>
      <c r="E3167" s="10"/>
      <c r="F3167" s="10" t="s">
        <v>950</v>
      </c>
      <c r="I3167" s="10" t="s">
        <v>1307</v>
      </c>
      <c r="J3167">
        <v>2019</v>
      </c>
      <c r="AAV3167">
        <v>12</v>
      </c>
    </row>
    <row r="3168" spans="1:771" x14ac:dyDescent="0.3">
      <c r="A3168" s="10" t="s">
        <v>2818</v>
      </c>
      <c r="B3168" s="10" t="s">
        <v>3066</v>
      </c>
      <c r="C3168" s="10" t="s">
        <v>3094</v>
      </c>
      <c r="D3168" s="10" t="s">
        <v>2050</v>
      </c>
      <c r="E3168" s="10"/>
      <c r="F3168" s="10" t="s">
        <v>950</v>
      </c>
      <c r="I3168" s="10" t="s">
        <v>1307</v>
      </c>
      <c r="J3168">
        <v>2013</v>
      </c>
      <c r="ACQ3168">
        <v>32</v>
      </c>
    </row>
    <row r="3169" spans="1:775" x14ac:dyDescent="0.3">
      <c r="A3169" s="10" t="s">
        <v>2818</v>
      </c>
      <c r="B3169" s="10" t="s">
        <v>3066</v>
      </c>
      <c r="C3169" s="10" t="s">
        <v>3094</v>
      </c>
      <c r="D3169" s="10" t="s">
        <v>2050</v>
      </c>
      <c r="E3169" s="10"/>
      <c r="F3169" s="10" t="s">
        <v>950</v>
      </c>
      <c r="I3169" s="10" t="s">
        <v>1307</v>
      </c>
      <c r="J3169">
        <v>2014</v>
      </c>
      <c r="ACQ3169">
        <v>31</v>
      </c>
    </row>
    <row r="3170" spans="1:775" x14ac:dyDescent="0.3">
      <c r="A3170" s="10" t="s">
        <v>2818</v>
      </c>
      <c r="B3170" s="10" t="s">
        <v>3066</v>
      </c>
      <c r="C3170" s="10" t="s">
        <v>3094</v>
      </c>
      <c r="D3170" s="10" t="s">
        <v>2050</v>
      </c>
      <c r="E3170" s="10"/>
      <c r="F3170" s="10" t="s">
        <v>950</v>
      </c>
      <c r="I3170" s="10" t="s">
        <v>1307</v>
      </c>
      <c r="J3170">
        <v>2015</v>
      </c>
      <c r="ACQ3170">
        <v>45</v>
      </c>
    </row>
    <row r="3171" spans="1:775" x14ac:dyDescent="0.3">
      <c r="A3171" s="10" t="s">
        <v>2818</v>
      </c>
      <c r="B3171" s="10" t="s">
        <v>3066</v>
      </c>
      <c r="C3171" s="10" t="s">
        <v>3094</v>
      </c>
      <c r="D3171" s="10" t="s">
        <v>2050</v>
      </c>
      <c r="E3171" s="10"/>
      <c r="F3171" s="10" t="s">
        <v>950</v>
      </c>
      <c r="I3171" s="10" t="s">
        <v>1307</v>
      </c>
      <c r="J3171">
        <v>2016</v>
      </c>
      <c r="ACQ3171">
        <v>52</v>
      </c>
    </row>
    <row r="3172" spans="1:775" x14ac:dyDescent="0.3">
      <c r="A3172" s="10" t="s">
        <v>2818</v>
      </c>
      <c r="B3172" s="10" t="s">
        <v>3066</v>
      </c>
      <c r="C3172" s="10" t="s">
        <v>3094</v>
      </c>
      <c r="D3172" s="10" t="s">
        <v>2050</v>
      </c>
      <c r="E3172" s="10"/>
      <c r="F3172" s="10" t="s">
        <v>950</v>
      </c>
      <c r="I3172" s="10" t="s">
        <v>1307</v>
      </c>
      <c r="J3172">
        <v>2017</v>
      </c>
      <c r="ACQ3172">
        <v>54</v>
      </c>
    </row>
    <row r="3173" spans="1:775" x14ac:dyDescent="0.3">
      <c r="A3173" s="10" t="s">
        <v>2818</v>
      </c>
      <c r="B3173" s="10" t="s">
        <v>3066</v>
      </c>
      <c r="C3173" s="10" t="s">
        <v>3094</v>
      </c>
      <c r="D3173" s="10" t="s">
        <v>2050</v>
      </c>
      <c r="E3173" s="10"/>
      <c r="F3173" s="10" t="s">
        <v>950</v>
      </c>
      <c r="I3173" s="10" t="s">
        <v>1307</v>
      </c>
      <c r="J3173">
        <v>2018</v>
      </c>
      <c r="ACQ3173">
        <v>61</v>
      </c>
    </row>
    <row r="3174" spans="1:775" x14ac:dyDescent="0.3">
      <c r="A3174" s="10" t="s">
        <v>2818</v>
      </c>
      <c r="B3174" s="10" t="s">
        <v>3066</v>
      </c>
      <c r="C3174" s="10" t="s">
        <v>3094</v>
      </c>
      <c r="D3174" s="10" t="s">
        <v>2050</v>
      </c>
      <c r="E3174" s="10"/>
      <c r="F3174" s="10" t="s">
        <v>950</v>
      </c>
      <c r="I3174" s="10" t="s">
        <v>1307</v>
      </c>
      <c r="J3174">
        <v>2019</v>
      </c>
      <c r="ACQ3174">
        <v>54</v>
      </c>
    </row>
    <row r="3175" spans="1:775" x14ac:dyDescent="0.3">
      <c r="A3175" s="10" t="s">
        <v>2818</v>
      </c>
      <c r="B3175" s="10" t="s">
        <v>3066</v>
      </c>
      <c r="C3175" s="10" t="s">
        <v>3094</v>
      </c>
      <c r="D3175" s="10" t="s">
        <v>2058</v>
      </c>
      <c r="E3175" s="10"/>
      <c r="F3175" s="10" t="s">
        <v>950</v>
      </c>
      <c r="I3175" s="10" t="s">
        <v>1307</v>
      </c>
      <c r="J3175">
        <v>2013</v>
      </c>
      <c r="ACU3175">
        <v>33</v>
      </c>
    </row>
    <row r="3176" spans="1:775" x14ac:dyDescent="0.3">
      <c r="A3176" s="10" t="s">
        <v>2818</v>
      </c>
      <c r="B3176" s="10" t="s">
        <v>3066</v>
      </c>
      <c r="C3176" s="10" t="s">
        <v>3094</v>
      </c>
      <c r="D3176" s="10" t="s">
        <v>2058</v>
      </c>
      <c r="E3176" s="10"/>
      <c r="F3176" s="10" t="s">
        <v>950</v>
      </c>
      <c r="I3176" s="10" t="s">
        <v>1307</v>
      </c>
      <c r="J3176">
        <v>2014</v>
      </c>
      <c r="ACU3176">
        <v>23</v>
      </c>
    </row>
    <row r="3177" spans="1:775" x14ac:dyDescent="0.3">
      <c r="A3177" s="10" t="s">
        <v>2818</v>
      </c>
      <c r="B3177" s="10" t="s">
        <v>3066</v>
      </c>
      <c r="C3177" s="10" t="s">
        <v>3094</v>
      </c>
      <c r="D3177" s="10" t="s">
        <v>2058</v>
      </c>
      <c r="E3177" s="10"/>
      <c r="F3177" s="10" t="s">
        <v>950</v>
      </c>
      <c r="I3177" s="10" t="s">
        <v>1307</v>
      </c>
      <c r="J3177">
        <v>2015</v>
      </c>
      <c r="ACU3177">
        <v>27</v>
      </c>
    </row>
    <row r="3178" spans="1:775" x14ac:dyDescent="0.3">
      <c r="A3178" s="10" t="s">
        <v>2818</v>
      </c>
      <c r="B3178" s="10" t="s">
        <v>3066</v>
      </c>
      <c r="C3178" s="10" t="s">
        <v>3094</v>
      </c>
      <c r="D3178" s="10" t="s">
        <v>2058</v>
      </c>
      <c r="E3178" s="10"/>
      <c r="F3178" s="10" t="s">
        <v>950</v>
      </c>
      <c r="I3178" s="10" t="s">
        <v>1307</v>
      </c>
      <c r="J3178">
        <v>2016</v>
      </c>
      <c r="ACU3178">
        <v>41</v>
      </c>
    </row>
    <row r="3179" spans="1:775" x14ac:dyDescent="0.3">
      <c r="A3179" s="10" t="s">
        <v>2818</v>
      </c>
      <c r="B3179" s="10" t="s">
        <v>3066</v>
      </c>
      <c r="C3179" s="10" t="s">
        <v>3094</v>
      </c>
      <c r="D3179" s="10" t="s">
        <v>2058</v>
      </c>
      <c r="E3179" s="10"/>
      <c r="F3179" s="10" t="s">
        <v>950</v>
      </c>
      <c r="I3179" s="10" t="s">
        <v>1307</v>
      </c>
      <c r="J3179">
        <v>2017</v>
      </c>
      <c r="ACU3179">
        <v>52</v>
      </c>
    </row>
    <row r="3180" spans="1:775" x14ac:dyDescent="0.3">
      <c r="A3180" s="10" t="s">
        <v>2818</v>
      </c>
      <c r="B3180" s="10" t="s">
        <v>3066</v>
      </c>
      <c r="C3180" s="10" t="s">
        <v>3094</v>
      </c>
      <c r="D3180" s="10" t="s">
        <v>2058</v>
      </c>
      <c r="E3180" s="10"/>
      <c r="F3180" s="10" t="s">
        <v>950</v>
      </c>
      <c r="I3180" s="10" t="s">
        <v>1307</v>
      </c>
      <c r="J3180">
        <v>2018</v>
      </c>
      <c r="ACU3180">
        <v>51</v>
      </c>
    </row>
    <row r="3181" spans="1:775" x14ac:dyDescent="0.3">
      <c r="A3181" s="10" t="s">
        <v>2818</v>
      </c>
      <c r="B3181" s="10" t="s">
        <v>3066</v>
      </c>
      <c r="C3181" s="10" t="s">
        <v>3094</v>
      </c>
      <c r="D3181" s="10" t="s">
        <v>2058</v>
      </c>
      <c r="E3181" s="10"/>
      <c r="F3181" s="10" t="s">
        <v>950</v>
      </c>
      <c r="I3181" s="10" t="s">
        <v>1307</v>
      </c>
      <c r="J3181">
        <v>2019</v>
      </c>
      <c r="ACU3181">
        <v>68</v>
      </c>
    </row>
    <row r="3182" spans="1:775" x14ac:dyDescent="0.3">
      <c r="A3182" s="10" t="s">
        <v>2818</v>
      </c>
      <c r="B3182" s="10" t="s">
        <v>3066</v>
      </c>
      <c r="C3182" s="10" t="s">
        <v>3094</v>
      </c>
      <c r="D3182" s="10" t="s">
        <v>2056</v>
      </c>
      <c r="E3182" s="10"/>
      <c r="F3182" s="10" t="s">
        <v>950</v>
      </c>
      <c r="I3182" s="10" t="s">
        <v>1307</v>
      </c>
      <c r="J3182">
        <v>2013</v>
      </c>
      <c r="ACT3182">
        <v>41</v>
      </c>
    </row>
    <row r="3183" spans="1:775" x14ac:dyDescent="0.3">
      <c r="A3183" s="10" t="s">
        <v>2818</v>
      </c>
      <c r="B3183" s="10" t="s">
        <v>3066</v>
      </c>
      <c r="C3183" s="10" t="s">
        <v>3094</v>
      </c>
      <c r="D3183" s="10" t="s">
        <v>2056</v>
      </c>
      <c r="E3183" s="10"/>
      <c r="F3183" s="10" t="s">
        <v>950</v>
      </c>
      <c r="I3183" s="10" t="s">
        <v>1307</v>
      </c>
      <c r="J3183">
        <v>2014</v>
      </c>
      <c r="ACT3183">
        <v>43</v>
      </c>
    </row>
    <row r="3184" spans="1:775" x14ac:dyDescent="0.3">
      <c r="A3184" s="10" t="s">
        <v>2818</v>
      </c>
      <c r="B3184" s="10" t="s">
        <v>3066</v>
      </c>
      <c r="C3184" s="10" t="s">
        <v>3094</v>
      </c>
      <c r="D3184" s="10" t="s">
        <v>2056</v>
      </c>
      <c r="E3184" s="10"/>
      <c r="F3184" s="10" t="s">
        <v>950</v>
      </c>
      <c r="I3184" s="10" t="s">
        <v>1307</v>
      </c>
      <c r="J3184">
        <v>2015</v>
      </c>
      <c r="ACT3184">
        <v>38</v>
      </c>
    </row>
    <row r="3185" spans="1:811" x14ac:dyDescent="0.3">
      <c r="A3185" s="10" t="s">
        <v>2818</v>
      </c>
      <c r="B3185" s="10" t="s">
        <v>3066</v>
      </c>
      <c r="C3185" s="10" t="s">
        <v>3094</v>
      </c>
      <c r="D3185" s="10" t="s">
        <v>2056</v>
      </c>
      <c r="E3185" s="10"/>
      <c r="F3185" s="10" t="s">
        <v>950</v>
      </c>
      <c r="I3185" s="10" t="s">
        <v>1307</v>
      </c>
      <c r="J3185">
        <v>2016</v>
      </c>
      <c r="ACT3185">
        <v>54</v>
      </c>
    </row>
    <row r="3186" spans="1:811" x14ac:dyDescent="0.3">
      <c r="A3186" s="10" t="s">
        <v>2818</v>
      </c>
      <c r="B3186" s="10" t="s">
        <v>3066</v>
      </c>
      <c r="C3186" s="10" t="s">
        <v>3094</v>
      </c>
      <c r="D3186" s="10" t="s">
        <v>2056</v>
      </c>
      <c r="E3186" s="10"/>
      <c r="F3186" s="10" t="s">
        <v>950</v>
      </c>
      <c r="I3186" s="10" t="s">
        <v>1307</v>
      </c>
      <c r="J3186">
        <v>2017</v>
      </c>
      <c r="ACT3186">
        <v>43</v>
      </c>
    </row>
    <row r="3187" spans="1:811" x14ac:dyDescent="0.3">
      <c r="A3187" s="10" t="s">
        <v>2818</v>
      </c>
      <c r="B3187" s="10" t="s">
        <v>3066</v>
      </c>
      <c r="C3187" s="10" t="s">
        <v>3094</v>
      </c>
      <c r="D3187" s="10" t="s">
        <v>2056</v>
      </c>
      <c r="E3187" s="10"/>
      <c r="F3187" s="10" t="s">
        <v>950</v>
      </c>
      <c r="I3187" s="10" t="s">
        <v>1307</v>
      </c>
      <c r="J3187">
        <v>2018</v>
      </c>
      <c r="ACT3187">
        <v>68</v>
      </c>
    </row>
    <row r="3188" spans="1:811" x14ac:dyDescent="0.3">
      <c r="A3188" s="10" t="s">
        <v>2818</v>
      </c>
      <c r="B3188" s="10" t="s">
        <v>3066</v>
      </c>
      <c r="C3188" s="10" t="s">
        <v>3094</v>
      </c>
      <c r="D3188" s="10" t="s">
        <v>2056</v>
      </c>
      <c r="E3188" s="10"/>
      <c r="F3188" s="10" t="s">
        <v>950</v>
      </c>
      <c r="I3188" s="10" t="s">
        <v>1307</v>
      </c>
      <c r="J3188">
        <v>2019</v>
      </c>
      <c r="ACT3188">
        <v>52</v>
      </c>
    </row>
    <row r="3189" spans="1:811" x14ac:dyDescent="0.3">
      <c r="A3189" s="10" t="s">
        <v>2818</v>
      </c>
      <c r="B3189" s="10" t="s">
        <v>3066</v>
      </c>
      <c r="C3189" s="10" t="s">
        <v>3094</v>
      </c>
      <c r="D3189" s="10" t="s">
        <v>2070</v>
      </c>
      <c r="E3189" s="10"/>
      <c r="F3189" s="10" t="s">
        <v>950</v>
      </c>
      <c r="I3189" s="10" t="s">
        <v>1307</v>
      </c>
      <c r="J3189">
        <v>2013</v>
      </c>
      <c r="ADA3189">
        <v>539</v>
      </c>
    </row>
    <row r="3190" spans="1:811" x14ac:dyDescent="0.3">
      <c r="A3190" s="10" t="s">
        <v>2818</v>
      </c>
      <c r="B3190" s="10" t="s">
        <v>3066</v>
      </c>
      <c r="C3190" s="10" t="s">
        <v>3094</v>
      </c>
      <c r="D3190" s="10" t="s">
        <v>2070</v>
      </c>
      <c r="E3190" s="10"/>
      <c r="F3190" s="10" t="s">
        <v>950</v>
      </c>
      <c r="I3190" s="10" t="s">
        <v>1307</v>
      </c>
      <c r="J3190">
        <v>2014</v>
      </c>
      <c r="ADA3190">
        <v>681</v>
      </c>
    </row>
    <row r="3191" spans="1:811" x14ac:dyDescent="0.3">
      <c r="A3191" s="10" t="s">
        <v>2818</v>
      </c>
      <c r="B3191" s="10" t="s">
        <v>3066</v>
      </c>
      <c r="C3191" s="10" t="s">
        <v>3094</v>
      </c>
      <c r="D3191" s="10" t="s">
        <v>2070</v>
      </c>
      <c r="E3191" s="10"/>
      <c r="F3191" s="10" t="s">
        <v>950</v>
      </c>
      <c r="I3191" s="10" t="s">
        <v>1307</v>
      </c>
      <c r="J3191">
        <v>2015</v>
      </c>
      <c r="ADA3191">
        <v>667</v>
      </c>
    </row>
    <row r="3192" spans="1:811" x14ac:dyDescent="0.3">
      <c r="A3192" s="10" t="s">
        <v>2818</v>
      </c>
      <c r="B3192" s="10" t="s">
        <v>3066</v>
      </c>
      <c r="C3192" s="10" t="s">
        <v>3094</v>
      </c>
      <c r="D3192" s="10" t="s">
        <v>2070</v>
      </c>
      <c r="E3192" s="10"/>
      <c r="F3192" s="10" t="s">
        <v>950</v>
      </c>
      <c r="I3192" s="10" t="s">
        <v>1307</v>
      </c>
      <c r="J3192">
        <v>2016</v>
      </c>
      <c r="ADA3192">
        <v>643</v>
      </c>
    </row>
    <row r="3193" spans="1:811" x14ac:dyDescent="0.3">
      <c r="A3193" s="10" t="s">
        <v>2818</v>
      </c>
      <c r="B3193" s="10" t="s">
        <v>3066</v>
      </c>
      <c r="C3193" s="10" t="s">
        <v>3094</v>
      </c>
      <c r="D3193" s="10" t="s">
        <v>2070</v>
      </c>
      <c r="E3193" s="10"/>
      <c r="F3193" s="10" t="s">
        <v>950</v>
      </c>
      <c r="I3193" s="10" t="s">
        <v>1307</v>
      </c>
      <c r="J3193">
        <v>2017</v>
      </c>
      <c r="ADA3193">
        <v>421</v>
      </c>
    </row>
    <row r="3194" spans="1:811" x14ac:dyDescent="0.3">
      <c r="A3194" s="10" t="s">
        <v>2818</v>
      </c>
      <c r="B3194" s="10" t="s">
        <v>3066</v>
      </c>
      <c r="C3194" s="10" t="s">
        <v>3094</v>
      </c>
      <c r="D3194" s="10" t="s">
        <v>2070</v>
      </c>
      <c r="E3194" s="10"/>
      <c r="F3194" s="10" t="s">
        <v>950</v>
      </c>
      <c r="I3194" s="10" t="s">
        <v>1307</v>
      </c>
      <c r="J3194">
        <v>2018</v>
      </c>
      <c r="ADA3194">
        <v>415</v>
      </c>
    </row>
    <row r="3195" spans="1:811" x14ac:dyDescent="0.3">
      <c r="A3195" s="10" t="s">
        <v>2818</v>
      </c>
      <c r="B3195" s="10" t="s">
        <v>3066</v>
      </c>
      <c r="C3195" s="10" t="s">
        <v>3094</v>
      </c>
      <c r="D3195" s="10" t="s">
        <v>2070</v>
      </c>
      <c r="E3195" s="10"/>
      <c r="F3195" s="10" t="s">
        <v>950</v>
      </c>
      <c r="I3195" s="10" t="s">
        <v>1307</v>
      </c>
      <c r="J3195">
        <v>2019</v>
      </c>
      <c r="ADA3195">
        <v>349</v>
      </c>
    </row>
    <row r="3196" spans="1:811" x14ac:dyDescent="0.3">
      <c r="A3196" s="10" t="s">
        <v>2818</v>
      </c>
      <c r="B3196" s="10" t="s">
        <v>3066</v>
      </c>
      <c r="C3196" s="10" t="s">
        <v>3094</v>
      </c>
      <c r="D3196" s="10" t="s">
        <v>2129</v>
      </c>
      <c r="E3196" s="10"/>
      <c r="F3196" s="10" t="s">
        <v>950</v>
      </c>
      <c r="I3196" s="10" t="s">
        <v>1307</v>
      </c>
      <c r="J3196">
        <v>2013</v>
      </c>
      <c r="AEE3196">
        <v>101</v>
      </c>
    </row>
    <row r="3197" spans="1:811" x14ac:dyDescent="0.3">
      <c r="A3197" s="10" t="s">
        <v>2818</v>
      </c>
      <c r="B3197" s="10" t="s">
        <v>3066</v>
      </c>
      <c r="C3197" s="10" t="s">
        <v>3094</v>
      </c>
      <c r="D3197" s="10" t="s">
        <v>2129</v>
      </c>
      <c r="E3197" s="10"/>
      <c r="F3197" s="10" t="s">
        <v>950</v>
      </c>
      <c r="I3197" s="10" t="s">
        <v>1307</v>
      </c>
      <c r="J3197">
        <v>2014</v>
      </c>
      <c r="AEE3197">
        <v>124</v>
      </c>
    </row>
    <row r="3198" spans="1:811" x14ac:dyDescent="0.3">
      <c r="A3198" s="10" t="s">
        <v>2818</v>
      </c>
      <c r="B3198" s="10" t="s">
        <v>3066</v>
      </c>
      <c r="C3198" s="10" t="s">
        <v>3094</v>
      </c>
      <c r="D3198" s="10" t="s">
        <v>2129</v>
      </c>
      <c r="E3198" s="10"/>
      <c r="F3198" s="10" t="s">
        <v>950</v>
      </c>
      <c r="I3198" s="10" t="s">
        <v>1307</v>
      </c>
      <c r="J3198">
        <v>2015</v>
      </c>
      <c r="AEE3198">
        <v>197</v>
      </c>
    </row>
    <row r="3199" spans="1:811" x14ac:dyDescent="0.3">
      <c r="A3199" s="10" t="s">
        <v>2818</v>
      </c>
      <c r="B3199" s="10" t="s">
        <v>3066</v>
      </c>
      <c r="C3199" s="10" t="s">
        <v>3094</v>
      </c>
      <c r="D3199" s="10" t="s">
        <v>2129</v>
      </c>
      <c r="E3199" s="10"/>
      <c r="F3199" s="10" t="s">
        <v>950</v>
      </c>
      <c r="I3199" s="10" t="s">
        <v>1307</v>
      </c>
      <c r="J3199">
        <v>2016</v>
      </c>
      <c r="AEE3199">
        <v>144</v>
      </c>
    </row>
    <row r="3200" spans="1:811" x14ac:dyDescent="0.3">
      <c r="A3200" s="10" t="s">
        <v>2818</v>
      </c>
      <c r="B3200" s="10" t="s">
        <v>3066</v>
      </c>
      <c r="C3200" s="10" t="s">
        <v>3094</v>
      </c>
      <c r="D3200" s="10" t="s">
        <v>2129</v>
      </c>
      <c r="E3200" s="10"/>
      <c r="F3200" s="10" t="s">
        <v>950</v>
      </c>
      <c r="I3200" s="10" t="s">
        <v>1307</v>
      </c>
      <c r="J3200">
        <v>2017</v>
      </c>
      <c r="AEE3200">
        <v>113</v>
      </c>
    </row>
    <row r="3201" spans="1:811" x14ac:dyDescent="0.3">
      <c r="A3201" s="10" t="s">
        <v>2818</v>
      </c>
      <c r="B3201" s="10" t="s">
        <v>3066</v>
      </c>
      <c r="C3201" s="10" t="s">
        <v>3094</v>
      </c>
      <c r="D3201" s="10" t="s">
        <v>2129</v>
      </c>
      <c r="E3201" s="10"/>
      <c r="F3201" s="10" t="s">
        <v>950</v>
      </c>
      <c r="I3201" s="10" t="s">
        <v>1307</v>
      </c>
      <c r="J3201">
        <v>2018</v>
      </c>
      <c r="AEE3201">
        <v>87</v>
      </c>
    </row>
    <row r="3202" spans="1:811" x14ac:dyDescent="0.3">
      <c r="A3202" s="10" t="s">
        <v>2818</v>
      </c>
      <c r="B3202" s="10" t="s">
        <v>3066</v>
      </c>
      <c r="C3202" s="10" t="s">
        <v>3094</v>
      </c>
      <c r="D3202" s="10" t="s">
        <v>2129</v>
      </c>
      <c r="E3202" s="10"/>
      <c r="F3202" s="10" t="s">
        <v>950</v>
      </c>
      <c r="I3202" s="10" t="s">
        <v>1307</v>
      </c>
      <c r="J3202">
        <v>2019</v>
      </c>
      <c r="AEE3202">
        <v>91</v>
      </c>
    </row>
    <row r="3203" spans="1:811" x14ac:dyDescent="0.3">
      <c r="A3203" s="10" t="s">
        <v>2818</v>
      </c>
      <c r="B3203" s="10" t="s">
        <v>3066</v>
      </c>
      <c r="C3203" s="10" t="s">
        <v>3090</v>
      </c>
      <c r="D3203" s="10" t="s">
        <v>1698</v>
      </c>
      <c r="E3203" s="10"/>
      <c r="F3203" s="10" t="s">
        <v>950</v>
      </c>
      <c r="I3203" s="10" t="s">
        <v>1307</v>
      </c>
      <c r="J3203">
        <v>2013</v>
      </c>
      <c r="VX3203">
        <v>439</v>
      </c>
    </row>
    <row r="3204" spans="1:811" x14ac:dyDescent="0.3">
      <c r="A3204" s="10" t="s">
        <v>2818</v>
      </c>
      <c r="B3204" s="10" t="s">
        <v>3066</v>
      </c>
      <c r="C3204" s="10" t="s">
        <v>3090</v>
      </c>
      <c r="D3204" s="10" t="s">
        <v>1698</v>
      </c>
      <c r="E3204" s="10"/>
      <c r="F3204" s="10" t="s">
        <v>950</v>
      </c>
      <c r="I3204" s="10" t="s">
        <v>1307</v>
      </c>
      <c r="J3204">
        <v>2014</v>
      </c>
      <c r="VX3204">
        <v>600</v>
      </c>
    </row>
    <row r="3205" spans="1:811" x14ac:dyDescent="0.3">
      <c r="A3205" s="10" t="s">
        <v>2818</v>
      </c>
      <c r="B3205" s="10" t="s">
        <v>3066</v>
      </c>
      <c r="C3205" s="10" t="s">
        <v>3090</v>
      </c>
      <c r="D3205" s="10" t="s">
        <v>1698</v>
      </c>
      <c r="E3205" s="10"/>
      <c r="F3205" s="10" t="s">
        <v>950</v>
      </c>
      <c r="I3205" s="10" t="s">
        <v>1307</v>
      </c>
      <c r="J3205">
        <v>2015</v>
      </c>
      <c r="VX3205">
        <v>865</v>
      </c>
    </row>
    <row r="3206" spans="1:811" x14ac:dyDescent="0.3">
      <c r="A3206" s="10" t="s">
        <v>2818</v>
      </c>
      <c r="B3206" s="10" t="s">
        <v>3066</v>
      </c>
      <c r="C3206" s="10" t="s">
        <v>3090</v>
      </c>
      <c r="D3206" s="10" t="s">
        <v>1698</v>
      </c>
      <c r="E3206" s="10"/>
      <c r="F3206" s="10" t="s">
        <v>950</v>
      </c>
      <c r="I3206" s="10" t="s">
        <v>1307</v>
      </c>
      <c r="J3206">
        <v>2016</v>
      </c>
      <c r="VX3206">
        <v>916</v>
      </c>
    </row>
    <row r="3207" spans="1:811" x14ac:dyDescent="0.3">
      <c r="A3207" s="10" t="s">
        <v>2818</v>
      </c>
      <c r="B3207" s="10" t="s">
        <v>3066</v>
      </c>
      <c r="C3207" s="10" t="s">
        <v>3090</v>
      </c>
      <c r="D3207" s="10" t="s">
        <v>1698</v>
      </c>
      <c r="E3207" s="10"/>
      <c r="F3207" s="10" t="s">
        <v>950</v>
      </c>
      <c r="I3207" s="10" t="s">
        <v>1307</v>
      </c>
      <c r="J3207">
        <v>2017</v>
      </c>
      <c r="VX3207">
        <v>872</v>
      </c>
    </row>
    <row r="3208" spans="1:811" x14ac:dyDescent="0.3">
      <c r="A3208" s="10" t="s">
        <v>2818</v>
      </c>
      <c r="B3208" s="10" t="s">
        <v>3066</v>
      </c>
      <c r="C3208" s="10" t="s">
        <v>3090</v>
      </c>
      <c r="D3208" s="10" t="s">
        <v>1698</v>
      </c>
      <c r="E3208" s="10"/>
      <c r="F3208" s="10" t="s">
        <v>950</v>
      </c>
      <c r="I3208" s="10" t="s">
        <v>1307</v>
      </c>
      <c r="J3208">
        <v>2018</v>
      </c>
      <c r="VX3208">
        <v>862</v>
      </c>
    </row>
    <row r="3209" spans="1:811" x14ac:dyDescent="0.3">
      <c r="A3209" s="10" t="s">
        <v>2818</v>
      </c>
      <c r="B3209" s="10" t="s">
        <v>3066</v>
      </c>
      <c r="C3209" s="10" t="s">
        <v>3090</v>
      </c>
      <c r="D3209" s="10" t="s">
        <v>1698</v>
      </c>
      <c r="E3209" s="10"/>
      <c r="F3209" s="10" t="s">
        <v>950</v>
      </c>
      <c r="I3209" s="10" t="s">
        <v>1307</v>
      </c>
      <c r="J3209">
        <v>2019</v>
      </c>
      <c r="VX3209">
        <v>846</v>
      </c>
    </row>
    <row r="3210" spans="1:811" x14ac:dyDescent="0.3">
      <c r="A3210" s="10" t="s">
        <v>2818</v>
      </c>
      <c r="B3210" s="10" t="s">
        <v>3066</v>
      </c>
      <c r="C3210" s="10" t="s">
        <v>3090</v>
      </c>
      <c r="D3210" s="10" t="s">
        <v>1686</v>
      </c>
      <c r="E3210" s="10"/>
      <c r="F3210" s="10" t="s">
        <v>950</v>
      </c>
      <c r="I3210" s="10" t="s">
        <v>1307</v>
      </c>
      <c r="J3210">
        <v>2013</v>
      </c>
      <c r="VR3210">
        <v>114</v>
      </c>
    </row>
    <row r="3211" spans="1:811" x14ac:dyDescent="0.3">
      <c r="A3211" s="10" t="s">
        <v>2818</v>
      </c>
      <c r="B3211" s="10" t="s">
        <v>3066</v>
      </c>
      <c r="C3211" s="10" t="s">
        <v>3090</v>
      </c>
      <c r="D3211" s="10" t="s">
        <v>1686</v>
      </c>
      <c r="E3211" s="10"/>
      <c r="F3211" s="10" t="s">
        <v>950</v>
      </c>
      <c r="I3211" s="10" t="s">
        <v>1307</v>
      </c>
      <c r="J3211">
        <v>2014</v>
      </c>
      <c r="VR3211">
        <v>99</v>
      </c>
    </row>
    <row r="3212" spans="1:811" x14ac:dyDescent="0.3">
      <c r="A3212" s="10" t="s">
        <v>2818</v>
      </c>
      <c r="B3212" s="10" t="s">
        <v>3066</v>
      </c>
      <c r="C3212" s="10" t="s">
        <v>3090</v>
      </c>
      <c r="D3212" s="10" t="s">
        <v>1686</v>
      </c>
      <c r="E3212" s="10"/>
      <c r="F3212" s="10" t="s">
        <v>950</v>
      </c>
      <c r="I3212" s="10" t="s">
        <v>1307</v>
      </c>
      <c r="J3212">
        <v>2015</v>
      </c>
      <c r="VR3212">
        <v>115</v>
      </c>
    </row>
    <row r="3213" spans="1:811" x14ac:dyDescent="0.3">
      <c r="A3213" s="10" t="s">
        <v>2818</v>
      </c>
      <c r="B3213" s="10" t="s">
        <v>3066</v>
      </c>
      <c r="C3213" s="10" t="s">
        <v>3090</v>
      </c>
      <c r="D3213" s="10" t="s">
        <v>1686</v>
      </c>
      <c r="E3213" s="10"/>
      <c r="F3213" s="10" t="s">
        <v>950</v>
      </c>
      <c r="I3213" s="10" t="s">
        <v>1307</v>
      </c>
      <c r="J3213">
        <v>2016</v>
      </c>
      <c r="VR3213">
        <v>144</v>
      </c>
    </row>
    <row r="3214" spans="1:811" x14ac:dyDescent="0.3">
      <c r="A3214" s="10" t="s">
        <v>2818</v>
      </c>
      <c r="B3214" s="10" t="s">
        <v>3066</v>
      </c>
      <c r="C3214" s="10" t="s">
        <v>3090</v>
      </c>
      <c r="D3214" s="10" t="s">
        <v>1686</v>
      </c>
      <c r="E3214" s="10"/>
      <c r="F3214" s="10" t="s">
        <v>950</v>
      </c>
      <c r="I3214" s="10" t="s">
        <v>1307</v>
      </c>
      <c r="J3214">
        <v>2017</v>
      </c>
      <c r="VR3214">
        <v>132</v>
      </c>
    </row>
    <row r="3215" spans="1:811" x14ac:dyDescent="0.3">
      <c r="A3215" s="10" t="s">
        <v>2818</v>
      </c>
      <c r="B3215" s="10" t="s">
        <v>3066</v>
      </c>
      <c r="C3215" s="10" t="s">
        <v>3090</v>
      </c>
      <c r="D3215" s="10" t="s">
        <v>1686</v>
      </c>
      <c r="E3215" s="10"/>
      <c r="F3215" s="10" t="s">
        <v>950</v>
      </c>
      <c r="I3215" s="10" t="s">
        <v>1307</v>
      </c>
      <c r="J3215">
        <v>2018</v>
      </c>
      <c r="VR3215">
        <v>125</v>
      </c>
    </row>
    <row r="3216" spans="1:811" x14ac:dyDescent="0.3">
      <c r="A3216" s="10" t="s">
        <v>2818</v>
      </c>
      <c r="B3216" s="10" t="s">
        <v>3066</v>
      </c>
      <c r="C3216" s="10" t="s">
        <v>3090</v>
      </c>
      <c r="D3216" s="10" t="s">
        <v>1686</v>
      </c>
      <c r="E3216" s="10"/>
      <c r="F3216" s="10" t="s">
        <v>950</v>
      </c>
      <c r="I3216" s="10" t="s">
        <v>1307</v>
      </c>
      <c r="J3216">
        <v>2019</v>
      </c>
      <c r="VR3216">
        <v>109</v>
      </c>
    </row>
    <row r="3217" spans="1:593" x14ac:dyDescent="0.3">
      <c r="A3217" s="10" t="s">
        <v>2818</v>
      </c>
      <c r="B3217" s="10" t="s">
        <v>3066</v>
      </c>
      <c r="C3217" s="10" t="s">
        <v>3090</v>
      </c>
      <c r="D3217" s="10" t="s">
        <v>1688</v>
      </c>
      <c r="E3217" s="10"/>
      <c r="F3217" s="10" t="s">
        <v>950</v>
      </c>
      <c r="I3217" s="10" t="s">
        <v>1307</v>
      </c>
      <c r="J3217">
        <v>2013</v>
      </c>
      <c r="VS3217">
        <v>12</v>
      </c>
    </row>
    <row r="3218" spans="1:593" x14ac:dyDescent="0.3">
      <c r="A3218" s="10" t="s">
        <v>2818</v>
      </c>
      <c r="B3218" s="10" t="s">
        <v>3066</v>
      </c>
      <c r="C3218" s="10" t="s">
        <v>3090</v>
      </c>
      <c r="D3218" s="10" t="s">
        <v>1688</v>
      </c>
      <c r="E3218" s="10"/>
      <c r="F3218" s="10" t="s">
        <v>950</v>
      </c>
      <c r="I3218" s="10" t="s">
        <v>1307</v>
      </c>
      <c r="J3218">
        <v>2014</v>
      </c>
      <c r="VS3218">
        <v>9</v>
      </c>
    </row>
    <row r="3219" spans="1:593" x14ac:dyDescent="0.3">
      <c r="A3219" s="10" t="s">
        <v>2818</v>
      </c>
      <c r="B3219" s="10" t="s">
        <v>3066</v>
      </c>
      <c r="C3219" s="10" t="s">
        <v>3090</v>
      </c>
      <c r="D3219" s="10" t="s">
        <v>1688</v>
      </c>
      <c r="E3219" s="10"/>
      <c r="F3219" s="10" t="s">
        <v>950</v>
      </c>
      <c r="I3219" s="10" t="s">
        <v>1307</v>
      </c>
      <c r="J3219">
        <v>2015</v>
      </c>
      <c r="VS3219">
        <v>22</v>
      </c>
    </row>
    <row r="3220" spans="1:593" x14ac:dyDescent="0.3">
      <c r="A3220" s="10" t="s">
        <v>2818</v>
      </c>
      <c r="B3220" s="10" t="s">
        <v>3066</v>
      </c>
      <c r="C3220" s="10" t="s">
        <v>3090</v>
      </c>
      <c r="D3220" s="10" t="s">
        <v>1688</v>
      </c>
      <c r="E3220" s="10"/>
      <c r="F3220" s="10" t="s">
        <v>950</v>
      </c>
      <c r="I3220" s="10" t="s">
        <v>1307</v>
      </c>
      <c r="J3220">
        <v>2016</v>
      </c>
      <c r="VS3220">
        <v>27</v>
      </c>
    </row>
    <row r="3221" spans="1:593" x14ac:dyDescent="0.3">
      <c r="A3221" s="10" t="s">
        <v>2818</v>
      </c>
      <c r="B3221" s="10" t="s">
        <v>3066</v>
      </c>
      <c r="C3221" s="10" t="s">
        <v>3090</v>
      </c>
      <c r="D3221" s="10" t="s">
        <v>1688</v>
      </c>
      <c r="E3221" s="10"/>
      <c r="F3221" s="10" t="s">
        <v>950</v>
      </c>
      <c r="I3221" s="10" t="s">
        <v>1307</v>
      </c>
      <c r="J3221">
        <v>2017</v>
      </c>
      <c r="VS3221">
        <v>23</v>
      </c>
    </row>
    <row r="3222" spans="1:593" x14ac:dyDescent="0.3">
      <c r="A3222" s="10" t="s">
        <v>2818</v>
      </c>
      <c r="B3222" s="10" t="s">
        <v>3066</v>
      </c>
      <c r="C3222" s="10" t="s">
        <v>3090</v>
      </c>
      <c r="D3222" s="10" t="s">
        <v>1688</v>
      </c>
      <c r="E3222" s="10"/>
      <c r="F3222" s="10" t="s">
        <v>950</v>
      </c>
      <c r="I3222" s="10" t="s">
        <v>1307</v>
      </c>
      <c r="J3222">
        <v>2018</v>
      </c>
      <c r="VS3222">
        <v>25</v>
      </c>
    </row>
    <row r="3223" spans="1:593" x14ac:dyDescent="0.3">
      <c r="A3223" s="10" t="s">
        <v>2818</v>
      </c>
      <c r="B3223" s="10" t="s">
        <v>3066</v>
      </c>
      <c r="C3223" s="10" t="s">
        <v>3090</v>
      </c>
      <c r="D3223" s="10" t="s">
        <v>1688</v>
      </c>
      <c r="E3223" s="10"/>
      <c r="F3223" s="10" t="s">
        <v>950</v>
      </c>
      <c r="I3223" s="10" t="s">
        <v>1307</v>
      </c>
      <c r="J3223">
        <v>2019</v>
      </c>
      <c r="VS3223">
        <v>43</v>
      </c>
    </row>
    <row r="3224" spans="1:593" x14ac:dyDescent="0.3">
      <c r="A3224" s="10" t="s">
        <v>2818</v>
      </c>
      <c r="B3224" s="10" t="s">
        <v>3066</v>
      </c>
      <c r="C3224" s="10" t="s">
        <v>3090</v>
      </c>
      <c r="D3224" s="10" t="s">
        <v>1690</v>
      </c>
      <c r="E3224" s="10"/>
      <c r="F3224" s="10" t="s">
        <v>950</v>
      </c>
      <c r="I3224" s="10" t="s">
        <v>1307</v>
      </c>
      <c r="J3224">
        <v>2013</v>
      </c>
      <c r="VT3224">
        <v>55</v>
      </c>
    </row>
    <row r="3225" spans="1:593" x14ac:dyDescent="0.3">
      <c r="A3225" s="10" t="s">
        <v>2818</v>
      </c>
      <c r="B3225" s="10" t="s">
        <v>3066</v>
      </c>
      <c r="C3225" s="10" t="s">
        <v>3090</v>
      </c>
      <c r="D3225" s="10" t="s">
        <v>1690</v>
      </c>
      <c r="E3225" s="10"/>
      <c r="F3225" s="10" t="s">
        <v>950</v>
      </c>
      <c r="I3225" s="10" t="s">
        <v>1307</v>
      </c>
      <c r="J3225">
        <v>2014</v>
      </c>
      <c r="VT3225">
        <v>56</v>
      </c>
    </row>
    <row r="3226" spans="1:593" x14ac:dyDescent="0.3">
      <c r="A3226" s="10" t="s">
        <v>2818</v>
      </c>
      <c r="B3226" s="10" t="s">
        <v>3066</v>
      </c>
      <c r="C3226" s="10" t="s">
        <v>3090</v>
      </c>
      <c r="D3226" s="10" t="s">
        <v>1690</v>
      </c>
      <c r="E3226" s="10"/>
      <c r="F3226" s="10" t="s">
        <v>950</v>
      </c>
      <c r="I3226" s="10" t="s">
        <v>1307</v>
      </c>
      <c r="J3226">
        <v>2015</v>
      </c>
      <c r="VT3226">
        <v>45</v>
      </c>
    </row>
    <row r="3227" spans="1:593" x14ac:dyDescent="0.3">
      <c r="A3227" s="10" t="s">
        <v>2818</v>
      </c>
      <c r="B3227" s="10" t="s">
        <v>3066</v>
      </c>
      <c r="C3227" s="10" t="s">
        <v>3090</v>
      </c>
      <c r="D3227" s="10" t="s">
        <v>1690</v>
      </c>
      <c r="E3227" s="10"/>
      <c r="F3227" s="10" t="s">
        <v>950</v>
      </c>
      <c r="I3227" s="10" t="s">
        <v>1307</v>
      </c>
      <c r="J3227">
        <v>2016</v>
      </c>
      <c r="VT3227">
        <v>44</v>
      </c>
    </row>
    <row r="3228" spans="1:593" x14ac:dyDescent="0.3">
      <c r="A3228" s="10" t="s">
        <v>2818</v>
      </c>
      <c r="B3228" s="10" t="s">
        <v>3066</v>
      </c>
      <c r="C3228" s="10" t="s">
        <v>3090</v>
      </c>
      <c r="D3228" s="10" t="s">
        <v>1690</v>
      </c>
      <c r="E3228" s="10"/>
      <c r="F3228" s="10" t="s">
        <v>950</v>
      </c>
      <c r="I3228" s="10" t="s">
        <v>1307</v>
      </c>
      <c r="J3228">
        <v>2017</v>
      </c>
      <c r="VT3228">
        <v>36</v>
      </c>
    </row>
    <row r="3229" spans="1:593" x14ac:dyDescent="0.3">
      <c r="A3229" s="10" t="s">
        <v>2818</v>
      </c>
      <c r="B3229" s="10" t="s">
        <v>3066</v>
      </c>
      <c r="C3229" s="10" t="s">
        <v>3090</v>
      </c>
      <c r="D3229" s="10" t="s">
        <v>1690</v>
      </c>
      <c r="E3229" s="10"/>
      <c r="F3229" s="10" t="s">
        <v>950</v>
      </c>
      <c r="I3229" s="10" t="s">
        <v>1307</v>
      </c>
      <c r="J3229">
        <v>2018</v>
      </c>
      <c r="VT3229">
        <v>26</v>
      </c>
    </row>
    <row r="3230" spans="1:593" x14ac:dyDescent="0.3">
      <c r="A3230" s="10" t="s">
        <v>2818</v>
      </c>
      <c r="B3230" s="10" t="s">
        <v>3066</v>
      </c>
      <c r="C3230" s="10" t="s">
        <v>3090</v>
      </c>
      <c r="D3230" s="10" t="s">
        <v>1690</v>
      </c>
      <c r="E3230" s="10"/>
      <c r="F3230" s="10" t="s">
        <v>950</v>
      </c>
      <c r="I3230" s="10" t="s">
        <v>1307</v>
      </c>
      <c r="J3230">
        <v>2019</v>
      </c>
      <c r="VT3230">
        <v>41</v>
      </c>
    </row>
    <row r="3231" spans="1:593" x14ac:dyDescent="0.3">
      <c r="A3231" s="10" t="s">
        <v>2818</v>
      </c>
      <c r="B3231" s="10" t="s">
        <v>3066</v>
      </c>
      <c r="C3231" s="10" t="s">
        <v>3090</v>
      </c>
      <c r="D3231" s="10" t="s">
        <v>1692</v>
      </c>
      <c r="E3231" s="10"/>
      <c r="F3231" s="10" t="s">
        <v>950</v>
      </c>
      <c r="I3231" s="10" t="s">
        <v>1307</v>
      </c>
      <c r="J3231">
        <v>2013</v>
      </c>
      <c r="VU3231">
        <v>93</v>
      </c>
    </row>
    <row r="3232" spans="1:593" x14ac:dyDescent="0.3">
      <c r="A3232" s="10" t="s">
        <v>2818</v>
      </c>
      <c r="B3232" s="10" t="s">
        <v>3066</v>
      </c>
      <c r="C3232" s="10" t="s">
        <v>3090</v>
      </c>
      <c r="D3232" s="10" t="s">
        <v>1692</v>
      </c>
      <c r="E3232" s="10"/>
      <c r="F3232" s="10" t="s">
        <v>950</v>
      </c>
      <c r="I3232" s="10" t="s">
        <v>1307</v>
      </c>
      <c r="J3232">
        <v>2014</v>
      </c>
      <c r="VU3232">
        <v>121</v>
      </c>
    </row>
    <row r="3233" spans="1:595" x14ac:dyDescent="0.3">
      <c r="A3233" s="10" t="s">
        <v>2818</v>
      </c>
      <c r="B3233" s="10" t="s">
        <v>3066</v>
      </c>
      <c r="C3233" s="10" t="s">
        <v>3090</v>
      </c>
      <c r="D3233" s="10" t="s">
        <v>1692</v>
      </c>
      <c r="E3233" s="10"/>
      <c r="F3233" s="10" t="s">
        <v>950</v>
      </c>
      <c r="I3233" s="10" t="s">
        <v>1307</v>
      </c>
      <c r="J3233">
        <v>2015</v>
      </c>
      <c r="VU3233">
        <v>154</v>
      </c>
    </row>
    <row r="3234" spans="1:595" x14ac:dyDescent="0.3">
      <c r="A3234" s="10" t="s">
        <v>2818</v>
      </c>
      <c r="B3234" s="10" t="s">
        <v>3066</v>
      </c>
      <c r="C3234" s="10" t="s">
        <v>3090</v>
      </c>
      <c r="D3234" s="10" t="s">
        <v>1692</v>
      </c>
      <c r="E3234" s="10"/>
      <c r="F3234" s="10" t="s">
        <v>950</v>
      </c>
      <c r="I3234" s="10" t="s">
        <v>1307</v>
      </c>
      <c r="J3234">
        <v>2016</v>
      </c>
      <c r="VU3234">
        <v>111</v>
      </c>
    </row>
    <row r="3235" spans="1:595" x14ac:dyDescent="0.3">
      <c r="A3235" s="10" t="s">
        <v>2818</v>
      </c>
      <c r="B3235" s="10" t="s">
        <v>3066</v>
      </c>
      <c r="C3235" s="10" t="s">
        <v>3090</v>
      </c>
      <c r="D3235" s="10" t="s">
        <v>1692</v>
      </c>
      <c r="E3235" s="10"/>
      <c r="F3235" s="10" t="s">
        <v>950</v>
      </c>
      <c r="I3235" s="10" t="s">
        <v>1307</v>
      </c>
      <c r="J3235">
        <v>2017</v>
      </c>
      <c r="VU3235">
        <v>57</v>
      </c>
    </row>
    <row r="3236" spans="1:595" x14ac:dyDescent="0.3">
      <c r="A3236" s="10" t="s">
        <v>2818</v>
      </c>
      <c r="B3236" s="10" t="s">
        <v>3066</v>
      </c>
      <c r="C3236" s="10" t="s">
        <v>3090</v>
      </c>
      <c r="D3236" s="10" t="s">
        <v>1692</v>
      </c>
      <c r="E3236" s="10"/>
      <c r="F3236" s="10" t="s">
        <v>950</v>
      </c>
      <c r="I3236" s="10" t="s">
        <v>1307</v>
      </c>
      <c r="J3236">
        <v>2018</v>
      </c>
      <c r="VU3236">
        <v>63</v>
      </c>
    </row>
    <row r="3237" spans="1:595" x14ac:dyDescent="0.3">
      <c r="A3237" s="10" t="s">
        <v>2818</v>
      </c>
      <c r="B3237" s="10" t="s">
        <v>3066</v>
      </c>
      <c r="C3237" s="10" t="s">
        <v>3090</v>
      </c>
      <c r="D3237" s="10" t="s">
        <v>1692</v>
      </c>
      <c r="E3237" s="10"/>
      <c r="F3237" s="10" t="s">
        <v>950</v>
      </c>
      <c r="I3237" s="10" t="s">
        <v>1307</v>
      </c>
      <c r="J3237">
        <v>2019</v>
      </c>
      <c r="VU3237">
        <v>49</v>
      </c>
    </row>
    <row r="3238" spans="1:595" x14ac:dyDescent="0.3">
      <c r="A3238" s="10" t="s">
        <v>2818</v>
      </c>
      <c r="B3238" s="10" t="s">
        <v>3066</v>
      </c>
      <c r="C3238" s="10" t="s">
        <v>3090</v>
      </c>
      <c r="D3238" s="10" t="s">
        <v>1694</v>
      </c>
      <c r="E3238" s="10"/>
      <c r="F3238" s="10" t="s">
        <v>950</v>
      </c>
      <c r="I3238" s="10" t="s">
        <v>1307</v>
      </c>
      <c r="J3238">
        <v>2013</v>
      </c>
      <c r="VV3238">
        <v>12</v>
      </c>
    </row>
    <row r="3239" spans="1:595" x14ac:dyDescent="0.3">
      <c r="A3239" s="10" t="s">
        <v>2818</v>
      </c>
      <c r="B3239" s="10" t="s">
        <v>3066</v>
      </c>
      <c r="C3239" s="10" t="s">
        <v>3090</v>
      </c>
      <c r="D3239" s="10" t="s">
        <v>1694</v>
      </c>
      <c r="E3239" s="10"/>
      <c r="F3239" s="10" t="s">
        <v>950</v>
      </c>
      <c r="I3239" s="10" t="s">
        <v>1307</v>
      </c>
      <c r="J3239">
        <v>2014</v>
      </c>
      <c r="VV3239">
        <v>18</v>
      </c>
    </row>
    <row r="3240" spans="1:595" x14ac:dyDescent="0.3">
      <c r="A3240" s="10" t="s">
        <v>2818</v>
      </c>
      <c r="B3240" s="10" t="s">
        <v>3066</v>
      </c>
      <c r="C3240" s="10" t="s">
        <v>3090</v>
      </c>
      <c r="D3240" s="10" t="s">
        <v>1694</v>
      </c>
      <c r="E3240" s="10"/>
      <c r="F3240" s="10" t="s">
        <v>950</v>
      </c>
      <c r="I3240" s="10" t="s">
        <v>1307</v>
      </c>
      <c r="J3240">
        <v>2015</v>
      </c>
      <c r="VV3240">
        <v>17</v>
      </c>
    </row>
    <row r="3241" spans="1:595" x14ac:dyDescent="0.3">
      <c r="A3241" s="10" t="s">
        <v>2818</v>
      </c>
      <c r="B3241" s="10" t="s">
        <v>3066</v>
      </c>
      <c r="C3241" s="10" t="s">
        <v>3090</v>
      </c>
      <c r="D3241" s="10" t="s">
        <v>1694</v>
      </c>
      <c r="E3241" s="10"/>
      <c r="F3241" s="10" t="s">
        <v>950</v>
      </c>
      <c r="I3241" s="10" t="s">
        <v>1307</v>
      </c>
      <c r="J3241">
        <v>2016</v>
      </c>
      <c r="VV3241">
        <v>21</v>
      </c>
    </row>
    <row r="3242" spans="1:595" x14ac:dyDescent="0.3">
      <c r="A3242" s="10" t="s">
        <v>2818</v>
      </c>
      <c r="B3242" s="10" t="s">
        <v>3066</v>
      </c>
      <c r="C3242" s="10" t="s">
        <v>3090</v>
      </c>
      <c r="D3242" s="10" t="s">
        <v>1694</v>
      </c>
      <c r="E3242" s="10"/>
      <c r="F3242" s="10" t="s">
        <v>950</v>
      </c>
      <c r="I3242" s="10" t="s">
        <v>1307</v>
      </c>
      <c r="J3242">
        <v>2017</v>
      </c>
      <c r="VV3242">
        <v>20</v>
      </c>
    </row>
    <row r="3243" spans="1:595" x14ac:dyDescent="0.3">
      <c r="A3243" s="10" t="s">
        <v>2818</v>
      </c>
      <c r="B3243" s="10" t="s">
        <v>3066</v>
      </c>
      <c r="C3243" s="10" t="s">
        <v>3090</v>
      </c>
      <c r="D3243" s="10" t="s">
        <v>1694</v>
      </c>
      <c r="E3243" s="10"/>
      <c r="F3243" s="10" t="s">
        <v>950</v>
      </c>
      <c r="I3243" s="10" t="s">
        <v>1307</v>
      </c>
      <c r="J3243">
        <v>2018</v>
      </c>
      <c r="VV3243">
        <v>22</v>
      </c>
    </row>
    <row r="3244" spans="1:595" x14ac:dyDescent="0.3">
      <c r="A3244" s="10" t="s">
        <v>2818</v>
      </c>
      <c r="B3244" s="10" t="s">
        <v>3066</v>
      </c>
      <c r="C3244" s="10" t="s">
        <v>3090</v>
      </c>
      <c r="D3244" s="10" t="s">
        <v>1694</v>
      </c>
      <c r="E3244" s="10"/>
      <c r="F3244" s="10" t="s">
        <v>950</v>
      </c>
      <c r="I3244" s="10" t="s">
        <v>1307</v>
      </c>
      <c r="J3244">
        <v>2019</v>
      </c>
      <c r="VV3244">
        <v>30</v>
      </c>
    </row>
    <row r="3245" spans="1:595" x14ac:dyDescent="0.3">
      <c r="A3245" s="10" t="s">
        <v>2818</v>
      </c>
      <c r="B3245" s="10" t="s">
        <v>3066</v>
      </c>
      <c r="C3245" s="10" t="s">
        <v>3090</v>
      </c>
      <c r="D3245" s="10" t="s">
        <v>1696</v>
      </c>
      <c r="E3245" s="10"/>
      <c r="F3245" s="10" t="s">
        <v>950</v>
      </c>
      <c r="I3245" s="10" t="s">
        <v>1307</v>
      </c>
      <c r="J3245">
        <v>2013</v>
      </c>
      <c r="VW3245">
        <v>0</v>
      </c>
    </row>
    <row r="3246" spans="1:595" x14ac:dyDescent="0.3">
      <c r="A3246" s="10" t="s">
        <v>2818</v>
      </c>
      <c r="B3246" s="10" t="s">
        <v>3066</v>
      </c>
      <c r="C3246" s="10" t="s">
        <v>3090</v>
      </c>
      <c r="D3246" s="10" t="s">
        <v>1696</v>
      </c>
      <c r="E3246" s="10"/>
      <c r="F3246" s="10" t="s">
        <v>950</v>
      </c>
      <c r="I3246" s="10" t="s">
        <v>1307</v>
      </c>
      <c r="J3246">
        <v>2014</v>
      </c>
      <c r="VW3246">
        <v>0</v>
      </c>
    </row>
    <row r="3247" spans="1:595" x14ac:dyDescent="0.3">
      <c r="A3247" s="10" t="s">
        <v>2818</v>
      </c>
      <c r="B3247" s="10" t="s">
        <v>3066</v>
      </c>
      <c r="C3247" s="10" t="s">
        <v>3090</v>
      </c>
      <c r="D3247" s="10" t="s">
        <v>1696</v>
      </c>
      <c r="E3247" s="10"/>
      <c r="F3247" s="10" t="s">
        <v>950</v>
      </c>
      <c r="I3247" s="10" t="s">
        <v>1307</v>
      </c>
      <c r="J3247">
        <v>2015</v>
      </c>
      <c r="VW3247">
        <v>0</v>
      </c>
    </row>
    <row r="3248" spans="1:595" x14ac:dyDescent="0.3">
      <c r="A3248" s="10" t="s">
        <v>2818</v>
      </c>
      <c r="B3248" s="10" t="s">
        <v>3066</v>
      </c>
      <c r="C3248" s="10" t="s">
        <v>3090</v>
      </c>
      <c r="D3248" s="10" t="s">
        <v>1696</v>
      </c>
      <c r="E3248" s="10"/>
      <c r="F3248" s="10" t="s">
        <v>950</v>
      </c>
      <c r="I3248" s="10" t="s">
        <v>1307</v>
      </c>
      <c r="J3248">
        <v>2016</v>
      </c>
      <c r="VW3248">
        <v>0</v>
      </c>
    </row>
    <row r="3249" spans="1:600" x14ac:dyDescent="0.3">
      <c r="A3249" s="10" t="s">
        <v>2818</v>
      </c>
      <c r="B3249" s="10" t="s">
        <v>3066</v>
      </c>
      <c r="C3249" s="10" t="s">
        <v>3090</v>
      </c>
      <c r="D3249" s="10" t="s">
        <v>1696</v>
      </c>
      <c r="E3249" s="10"/>
      <c r="F3249" s="10" t="s">
        <v>950</v>
      </c>
      <c r="I3249" s="10" t="s">
        <v>1307</v>
      </c>
      <c r="J3249">
        <v>2017</v>
      </c>
      <c r="VW3249">
        <v>2</v>
      </c>
    </row>
    <row r="3250" spans="1:600" x14ac:dyDescent="0.3">
      <c r="A3250" s="10" t="s">
        <v>2818</v>
      </c>
      <c r="B3250" s="10" t="s">
        <v>3066</v>
      </c>
      <c r="C3250" s="10" t="s">
        <v>3090</v>
      </c>
      <c r="D3250" s="10" t="s">
        <v>1696</v>
      </c>
      <c r="E3250" s="10"/>
      <c r="F3250" s="10" t="s">
        <v>950</v>
      </c>
      <c r="I3250" s="10" t="s">
        <v>1307</v>
      </c>
      <c r="J3250">
        <v>2018</v>
      </c>
      <c r="VW3250">
        <v>2</v>
      </c>
    </row>
    <row r="3251" spans="1:600" x14ac:dyDescent="0.3">
      <c r="A3251" s="10" t="s">
        <v>2818</v>
      </c>
      <c r="B3251" s="10" t="s">
        <v>3066</v>
      </c>
      <c r="C3251" s="10" t="s">
        <v>3090</v>
      </c>
      <c r="D3251" s="10" t="s">
        <v>1696</v>
      </c>
      <c r="E3251" s="10"/>
      <c r="F3251" s="10" t="s">
        <v>950</v>
      </c>
      <c r="I3251" s="10" t="s">
        <v>1307</v>
      </c>
      <c r="J3251">
        <v>2019</v>
      </c>
      <c r="VW3251">
        <v>2</v>
      </c>
    </row>
    <row r="3252" spans="1:600" x14ac:dyDescent="0.3">
      <c r="A3252" s="10" t="s">
        <v>2818</v>
      </c>
      <c r="B3252" s="10" t="s">
        <v>3066</v>
      </c>
      <c r="C3252" s="10" t="s">
        <v>3090</v>
      </c>
      <c r="D3252" s="10" t="s">
        <v>1704</v>
      </c>
      <c r="E3252" s="10"/>
      <c r="F3252" s="10" t="s">
        <v>950</v>
      </c>
      <c r="I3252" s="10" t="s">
        <v>1307</v>
      </c>
      <c r="J3252">
        <v>2013</v>
      </c>
      <c r="WA3252">
        <v>2207</v>
      </c>
    </row>
    <row r="3253" spans="1:600" x14ac:dyDescent="0.3">
      <c r="A3253" s="10" t="s">
        <v>2818</v>
      </c>
      <c r="B3253" s="10" t="s">
        <v>3066</v>
      </c>
      <c r="C3253" s="10" t="s">
        <v>3090</v>
      </c>
      <c r="D3253" s="10" t="s">
        <v>1704</v>
      </c>
      <c r="E3253" s="10"/>
      <c r="F3253" s="10" t="s">
        <v>950</v>
      </c>
      <c r="I3253" s="10" t="s">
        <v>1307</v>
      </c>
      <c r="J3253">
        <v>2014</v>
      </c>
      <c r="WA3253">
        <v>2453</v>
      </c>
    </row>
    <row r="3254" spans="1:600" x14ac:dyDescent="0.3">
      <c r="A3254" s="10" t="s">
        <v>2818</v>
      </c>
      <c r="B3254" s="10" t="s">
        <v>3066</v>
      </c>
      <c r="C3254" s="10" t="s">
        <v>3090</v>
      </c>
      <c r="D3254" s="10" t="s">
        <v>1704</v>
      </c>
      <c r="E3254" s="10"/>
      <c r="F3254" s="10" t="s">
        <v>950</v>
      </c>
      <c r="I3254" s="10" t="s">
        <v>1307</v>
      </c>
      <c r="J3254">
        <v>2015</v>
      </c>
      <c r="WA3254">
        <v>2461</v>
      </c>
    </row>
    <row r="3255" spans="1:600" x14ac:dyDescent="0.3">
      <c r="A3255" s="10" t="s">
        <v>2818</v>
      </c>
      <c r="B3255" s="10" t="s">
        <v>3066</v>
      </c>
      <c r="C3255" s="10" t="s">
        <v>3090</v>
      </c>
      <c r="D3255" s="10" t="s">
        <v>1704</v>
      </c>
      <c r="E3255" s="10"/>
      <c r="F3255" s="10" t="s">
        <v>950</v>
      </c>
      <c r="I3255" s="10" t="s">
        <v>1307</v>
      </c>
      <c r="J3255">
        <v>2016</v>
      </c>
      <c r="WA3255">
        <v>2272</v>
      </c>
    </row>
    <row r="3256" spans="1:600" x14ac:dyDescent="0.3">
      <c r="A3256" s="10" t="s">
        <v>2818</v>
      </c>
      <c r="B3256" s="10" t="s">
        <v>3066</v>
      </c>
      <c r="C3256" s="10" t="s">
        <v>3090</v>
      </c>
      <c r="D3256" s="10" t="s">
        <v>1704</v>
      </c>
      <c r="E3256" s="10"/>
      <c r="F3256" s="10" t="s">
        <v>950</v>
      </c>
      <c r="I3256" s="10" t="s">
        <v>1307</v>
      </c>
      <c r="J3256">
        <v>2017</v>
      </c>
      <c r="WA3256">
        <v>2055</v>
      </c>
    </row>
    <row r="3257" spans="1:600" x14ac:dyDescent="0.3">
      <c r="A3257" s="10" t="s">
        <v>2818</v>
      </c>
      <c r="B3257" s="10" t="s">
        <v>3066</v>
      </c>
      <c r="C3257" s="10" t="s">
        <v>3090</v>
      </c>
      <c r="D3257" s="10" t="s">
        <v>1704</v>
      </c>
      <c r="E3257" s="10"/>
      <c r="F3257" s="10" t="s">
        <v>950</v>
      </c>
      <c r="I3257" s="10" t="s">
        <v>1307</v>
      </c>
      <c r="J3257">
        <v>2018</v>
      </c>
      <c r="WA3257">
        <v>1998</v>
      </c>
    </row>
    <row r="3258" spans="1:600" x14ac:dyDescent="0.3">
      <c r="A3258" s="10" t="s">
        <v>2818</v>
      </c>
      <c r="B3258" s="10" t="s">
        <v>3066</v>
      </c>
      <c r="C3258" s="10" t="s">
        <v>3090</v>
      </c>
      <c r="D3258" s="10" t="s">
        <v>1704</v>
      </c>
      <c r="E3258" s="10"/>
      <c r="F3258" s="10" t="s">
        <v>950</v>
      </c>
      <c r="I3258" s="10" t="s">
        <v>1307</v>
      </c>
      <c r="J3258">
        <v>2019</v>
      </c>
      <c r="WA3258">
        <v>1931</v>
      </c>
    </row>
    <row r="3259" spans="1:600" x14ac:dyDescent="0.3">
      <c r="A3259" s="10" t="s">
        <v>2818</v>
      </c>
      <c r="B3259" s="10" t="s">
        <v>3066</v>
      </c>
      <c r="C3259" s="10" t="s">
        <v>3090</v>
      </c>
      <c r="D3259" s="10" t="s">
        <v>1706</v>
      </c>
      <c r="E3259" s="10"/>
      <c r="F3259" s="10" t="s">
        <v>950</v>
      </c>
      <c r="I3259" s="10" t="s">
        <v>1307</v>
      </c>
      <c r="J3259">
        <v>2013</v>
      </c>
      <c r="WB3259">
        <v>993</v>
      </c>
    </row>
    <row r="3260" spans="1:600" x14ac:dyDescent="0.3">
      <c r="A3260" s="10" t="s">
        <v>2818</v>
      </c>
      <c r="B3260" s="10" t="s">
        <v>3066</v>
      </c>
      <c r="C3260" s="10" t="s">
        <v>3090</v>
      </c>
      <c r="D3260" s="10" t="s">
        <v>1706</v>
      </c>
      <c r="E3260" s="10"/>
      <c r="F3260" s="10" t="s">
        <v>950</v>
      </c>
      <c r="I3260" s="10" t="s">
        <v>1307</v>
      </c>
      <c r="J3260">
        <v>2014</v>
      </c>
      <c r="WB3260">
        <v>1073</v>
      </c>
    </row>
    <row r="3261" spans="1:600" x14ac:dyDescent="0.3">
      <c r="A3261" s="10" t="s">
        <v>2818</v>
      </c>
      <c r="B3261" s="10" t="s">
        <v>3066</v>
      </c>
      <c r="C3261" s="10" t="s">
        <v>3090</v>
      </c>
      <c r="D3261" s="10" t="s">
        <v>1706</v>
      </c>
      <c r="E3261" s="10"/>
      <c r="F3261" s="10" t="s">
        <v>950</v>
      </c>
      <c r="I3261" s="10" t="s">
        <v>1307</v>
      </c>
      <c r="J3261">
        <v>2015</v>
      </c>
      <c r="WB3261">
        <v>1217</v>
      </c>
    </row>
    <row r="3262" spans="1:600" x14ac:dyDescent="0.3">
      <c r="A3262" s="10" t="s">
        <v>2818</v>
      </c>
      <c r="B3262" s="10" t="s">
        <v>3066</v>
      </c>
      <c r="C3262" s="10" t="s">
        <v>3090</v>
      </c>
      <c r="D3262" s="10" t="s">
        <v>1706</v>
      </c>
      <c r="E3262" s="10"/>
      <c r="F3262" s="10" t="s">
        <v>950</v>
      </c>
      <c r="I3262" s="10" t="s">
        <v>1307</v>
      </c>
      <c r="J3262">
        <v>2016</v>
      </c>
      <c r="WB3262">
        <v>1287</v>
      </c>
    </row>
    <row r="3263" spans="1:600" x14ac:dyDescent="0.3">
      <c r="A3263" s="10" t="s">
        <v>2818</v>
      </c>
      <c r="B3263" s="10" t="s">
        <v>3066</v>
      </c>
      <c r="C3263" s="10" t="s">
        <v>3090</v>
      </c>
      <c r="D3263" s="10" t="s">
        <v>1706</v>
      </c>
      <c r="E3263" s="10"/>
      <c r="F3263" s="10" t="s">
        <v>950</v>
      </c>
      <c r="I3263" s="10" t="s">
        <v>1307</v>
      </c>
      <c r="J3263">
        <v>2017</v>
      </c>
      <c r="WB3263">
        <v>1211</v>
      </c>
    </row>
    <row r="3264" spans="1:600" x14ac:dyDescent="0.3">
      <c r="A3264" s="10" t="s">
        <v>2818</v>
      </c>
      <c r="B3264" s="10" t="s">
        <v>3066</v>
      </c>
      <c r="C3264" s="10" t="s">
        <v>3090</v>
      </c>
      <c r="D3264" s="10" t="s">
        <v>1706</v>
      </c>
      <c r="E3264" s="10"/>
      <c r="F3264" s="10" t="s">
        <v>950</v>
      </c>
      <c r="I3264" s="10" t="s">
        <v>1307</v>
      </c>
      <c r="J3264">
        <v>2018</v>
      </c>
      <c r="WB3264">
        <v>1396</v>
      </c>
    </row>
    <row r="3265" spans="1:611" x14ac:dyDescent="0.3">
      <c r="A3265" s="10" t="s">
        <v>2818</v>
      </c>
      <c r="B3265" s="10" t="s">
        <v>3066</v>
      </c>
      <c r="C3265" s="10" t="s">
        <v>3090</v>
      </c>
      <c r="D3265" s="10" t="s">
        <v>1706</v>
      </c>
      <c r="E3265" s="10"/>
      <c r="F3265" s="10" t="s">
        <v>950</v>
      </c>
      <c r="I3265" s="10" t="s">
        <v>1307</v>
      </c>
      <c r="J3265">
        <v>2019</v>
      </c>
      <c r="WB3265">
        <v>1384</v>
      </c>
    </row>
    <row r="3266" spans="1:611" x14ac:dyDescent="0.3">
      <c r="A3266" s="10" t="s">
        <v>2818</v>
      </c>
      <c r="B3266" s="10" t="s">
        <v>3066</v>
      </c>
      <c r="C3266" s="10" t="s">
        <v>3090</v>
      </c>
      <c r="D3266" s="10" t="s">
        <v>1702</v>
      </c>
      <c r="E3266" s="10"/>
      <c r="F3266" s="10" t="s">
        <v>950</v>
      </c>
      <c r="I3266" s="10" t="s">
        <v>1307</v>
      </c>
      <c r="J3266">
        <v>2013</v>
      </c>
      <c r="VZ3266">
        <v>2</v>
      </c>
    </row>
    <row r="3267" spans="1:611" x14ac:dyDescent="0.3">
      <c r="A3267" s="10" t="s">
        <v>2818</v>
      </c>
      <c r="B3267" s="10" t="s">
        <v>3066</v>
      </c>
      <c r="C3267" s="10" t="s">
        <v>3090</v>
      </c>
      <c r="D3267" s="10" t="s">
        <v>1702</v>
      </c>
      <c r="E3267" s="10"/>
      <c r="F3267" s="10" t="s">
        <v>950</v>
      </c>
      <c r="I3267" s="10" t="s">
        <v>1307</v>
      </c>
      <c r="J3267">
        <v>2014</v>
      </c>
      <c r="VZ3267">
        <v>3</v>
      </c>
    </row>
    <row r="3268" spans="1:611" x14ac:dyDescent="0.3">
      <c r="A3268" s="10" t="s">
        <v>2818</v>
      </c>
      <c r="B3268" s="10" t="s">
        <v>3066</v>
      </c>
      <c r="C3268" s="10" t="s">
        <v>3090</v>
      </c>
      <c r="D3268" s="10" t="s">
        <v>1702</v>
      </c>
      <c r="E3268" s="10"/>
      <c r="F3268" s="10" t="s">
        <v>950</v>
      </c>
      <c r="I3268" s="10" t="s">
        <v>1307</v>
      </c>
      <c r="J3268">
        <v>2015</v>
      </c>
      <c r="VZ3268">
        <v>2</v>
      </c>
    </row>
    <row r="3269" spans="1:611" x14ac:dyDescent="0.3">
      <c r="A3269" s="10" t="s">
        <v>2818</v>
      </c>
      <c r="B3269" s="10" t="s">
        <v>3066</v>
      </c>
      <c r="C3269" s="10" t="s">
        <v>3090</v>
      </c>
      <c r="D3269" s="10" t="s">
        <v>1702</v>
      </c>
      <c r="E3269" s="10"/>
      <c r="F3269" s="10" t="s">
        <v>950</v>
      </c>
      <c r="I3269" s="10" t="s">
        <v>1307</v>
      </c>
      <c r="J3269">
        <v>2016</v>
      </c>
      <c r="VZ3269">
        <v>5</v>
      </c>
    </row>
    <row r="3270" spans="1:611" x14ac:dyDescent="0.3">
      <c r="A3270" s="10" t="s">
        <v>2818</v>
      </c>
      <c r="B3270" s="10" t="s">
        <v>3066</v>
      </c>
      <c r="C3270" s="10" t="s">
        <v>3090</v>
      </c>
      <c r="D3270" s="10" t="s">
        <v>1702</v>
      </c>
      <c r="E3270" s="10"/>
      <c r="F3270" s="10" t="s">
        <v>950</v>
      </c>
      <c r="I3270" s="10" t="s">
        <v>1307</v>
      </c>
      <c r="J3270">
        <v>2017</v>
      </c>
      <c r="VZ3270">
        <v>8</v>
      </c>
    </row>
    <row r="3271" spans="1:611" x14ac:dyDescent="0.3">
      <c r="A3271" s="10" t="s">
        <v>2818</v>
      </c>
      <c r="B3271" s="10" t="s">
        <v>3066</v>
      </c>
      <c r="C3271" s="10" t="s">
        <v>3090</v>
      </c>
      <c r="D3271" s="10" t="s">
        <v>1702</v>
      </c>
      <c r="E3271" s="10"/>
      <c r="F3271" s="10" t="s">
        <v>950</v>
      </c>
      <c r="I3271" s="10" t="s">
        <v>1307</v>
      </c>
      <c r="J3271">
        <v>2018</v>
      </c>
      <c r="VZ3271">
        <v>5</v>
      </c>
    </row>
    <row r="3272" spans="1:611" x14ac:dyDescent="0.3">
      <c r="A3272" s="10" t="s">
        <v>2818</v>
      </c>
      <c r="B3272" s="10" t="s">
        <v>3066</v>
      </c>
      <c r="C3272" s="10" t="s">
        <v>3090</v>
      </c>
      <c r="D3272" s="10" t="s">
        <v>1702</v>
      </c>
      <c r="E3272" s="10"/>
      <c r="F3272" s="10" t="s">
        <v>950</v>
      </c>
      <c r="I3272" s="10" t="s">
        <v>1307</v>
      </c>
      <c r="J3272">
        <v>2019</v>
      </c>
      <c r="VZ3272">
        <v>6</v>
      </c>
    </row>
    <row r="3273" spans="1:611" x14ac:dyDescent="0.3">
      <c r="A3273" s="10" t="s">
        <v>2818</v>
      </c>
      <c r="B3273" s="10" t="s">
        <v>3066</v>
      </c>
      <c r="C3273" s="10" t="s">
        <v>3090</v>
      </c>
      <c r="D3273" s="10" t="s">
        <v>1708</v>
      </c>
      <c r="E3273" s="10"/>
      <c r="F3273" s="10" t="s">
        <v>950</v>
      </c>
      <c r="I3273" s="10" t="s">
        <v>1307</v>
      </c>
      <c r="J3273">
        <v>2013</v>
      </c>
      <c r="WC3273">
        <v>215</v>
      </c>
    </row>
    <row r="3274" spans="1:611" x14ac:dyDescent="0.3">
      <c r="A3274" s="10" t="s">
        <v>2818</v>
      </c>
      <c r="B3274" s="10" t="s">
        <v>3066</v>
      </c>
      <c r="C3274" s="10" t="s">
        <v>3090</v>
      </c>
      <c r="D3274" s="10" t="s">
        <v>1708</v>
      </c>
      <c r="E3274" s="10"/>
      <c r="F3274" s="10" t="s">
        <v>950</v>
      </c>
      <c r="I3274" s="10" t="s">
        <v>1307</v>
      </c>
      <c r="J3274">
        <v>2014</v>
      </c>
      <c r="WC3274">
        <v>218</v>
      </c>
    </row>
    <row r="3275" spans="1:611" x14ac:dyDescent="0.3">
      <c r="A3275" s="10" t="s">
        <v>2818</v>
      </c>
      <c r="B3275" s="10" t="s">
        <v>3066</v>
      </c>
      <c r="C3275" s="10" t="s">
        <v>3090</v>
      </c>
      <c r="D3275" s="10" t="s">
        <v>1708</v>
      </c>
      <c r="E3275" s="10"/>
      <c r="F3275" s="10" t="s">
        <v>950</v>
      </c>
      <c r="I3275" s="10" t="s">
        <v>1307</v>
      </c>
      <c r="J3275">
        <v>2015</v>
      </c>
      <c r="WC3275">
        <v>190</v>
      </c>
    </row>
    <row r="3276" spans="1:611" x14ac:dyDescent="0.3">
      <c r="A3276" s="10" t="s">
        <v>2818</v>
      </c>
      <c r="B3276" s="10" t="s">
        <v>3066</v>
      </c>
      <c r="C3276" s="10" t="s">
        <v>3090</v>
      </c>
      <c r="D3276" s="10" t="s">
        <v>1708</v>
      </c>
      <c r="E3276" s="10"/>
      <c r="F3276" s="10" t="s">
        <v>950</v>
      </c>
      <c r="I3276" s="10" t="s">
        <v>1307</v>
      </c>
      <c r="J3276">
        <v>2016</v>
      </c>
      <c r="WC3276">
        <v>255</v>
      </c>
    </row>
    <row r="3277" spans="1:611" x14ac:dyDescent="0.3">
      <c r="A3277" s="10" t="s">
        <v>2818</v>
      </c>
      <c r="B3277" s="10" t="s">
        <v>3066</v>
      </c>
      <c r="C3277" s="10" t="s">
        <v>3090</v>
      </c>
      <c r="D3277" s="10" t="s">
        <v>1708</v>
      </c>
      <c r="E3277" s="10"/>
      <c r="F3277" s="10" t="s">
        <v>950</v>
      </c>
      <c r="I3277" s="10" t="s">
        <v>1307</v>
      </c>
      <c r="J3277">
        <v>2017</v>
      </c>
      <c r="WC3277">
        <v>274</v>
      </c>
    </row>
    <row r="3278" spans="1:611" x14ac:dyDescent="0.3">
      <c r="A3278" s="10" t="s">
        <v>2818</v>
      </c>
      <c r="B3278" s="10" t="s">
        <v>3066</v>
      </c>
      <c r="C3278" s="10" t="s">
        <v>3090</v>
      </c>
      <c r="D3278" s="10" t="s">
        <v>1708</v>
      </c>
      <c r="E3278" s="10"/>
      <c r="F3278" s="10" t="s">
        <v>950</v>
      </c>
      <c r="I3278" s="10" t="s">
        <v>1307</v>
      </c>
      <c r="J3278">
        <v>2018</v>
      </c>
      <c r="WC3278">
        <v>286</v>
      </c>
    </row>
    <row r="3279" spans="1:611" x14ac:dyDescent="0.3">
      <c r="A3279" s="10" t="s">
        <v>2818</v>
      </c>
      <c r="B3279" s="10" t="s">
        <v>3066</v>
      </c>
      <c r="C3279" s="10" t="s">
        <v>3090</v>
      </c>
      <c r="D3279" s="10" t="s">
        <v>1708</v>
      </c>
      <c r="E3279" s="10"/>
      <c r="F3279" s="10" t="s">
        <v>950</v>
      </c>
      <c r="I3279" s="10" t="s">
        <v>1307</v>
      </c>
      <c r="J3279">
        <v>2019</v>
      </c>
      <c r="WC3279">
        <v>268</v>
      </c>
    </row>
    <row r="3280" spans="1:611" x14ac:dyDescent="0.3">
      <c r="A3280" s="10" t="s">
        <v>2818</v>
      </c>
      <c r="B3280" s="10" t="s">
        <v>3066</v>
      </c>
      <c r="C3280" s="10" t="s">
        <v>3090</v>
      </c>
      <c r="D3280" s="10" t="s">
        <v>1727</v>
      </c>
      <c r="E3280" s="10"/>
      <c r="F3280" s="10" t="s">
        <v>950</v>
      </c>
      <c r="I3280" s="10" t="s">
        <v>1307</v>
      </c>
      <c r="J3280">
        <v>2013</v>
      </c>
      <c r="WM3280">
        <v>2</v>
      </c>
    </row>
    <row r="3281" spans="1:825" x14ac:dyDescent="0.3">
      <c r="A3281" s="10" t="s">
        <v>2818</v>
      </c>
      <c r="B3281" s="10" t="s">
        <v>3066</v>
      </c>
      <c r="C3281" s="10" t="s">
        <v>3090</v>
      </c>
      <c r="D3281" s="10" t="s">
        <v>1727</v>
      </c>
      <c r="E3281" s="10"/>
      <c r="F3281" s="10" t="s">
        <v>950</v>
      </c>
      <c r="I3281" s="10" t="s">
        <v>1307</v>
      </c>
      <c r="J3281">
        <v>2014</v>
      </c>
      <c r="WM3281">
        <v>0</v>
      </c>
    </row>
    <row r="3282" spans="1:825" x14ac:dyDescent="0.3">
      <c r="A3282" s="10" t="s">
        <v>2818</v>
      </c>
      <c r="B3282" s="10" t="s">
        <v>3066</v>
      </c>
      <c r="C3282" s="10" t="s">
        <v>3090</v>
      </c>
      <c r="D3282" s="10" t="s">
        <v>1727</v>
      </c>
      <c r="E3282" s="10"/>
      <c r="F3282" s="10" t="s">
        <v>950</v>
      </c>
      <c r="I3282" s="10" t="s">
        <v>1307</v>
      </c>
      <c r="J3282">
        <v>2015</v>
      </c>
      <c r="WM3282">
        <v>0</v>
      </c>
    </row>
    <row r="3283" spans="1:825" x14ac:dyDescent="0.3">
      <c r="A3283" s="10" t="s">
        <v>2818</v>
      </c>
      <c r="B3283" s="10" t="s">
        <v>3066</v>
      </c>
      <c r="C3283" s="10" t="s">
        <v>3090</v>
      </c>
      <c r="D3283" s="10" t="s">
        <v>1727</v>
      </c>
      <c r="E3283" s="10"/>
      <c r="F3283" s="10" t="s">
        <v>950</v>
      </c>
      <c r="I3283" s="10" t="s">
        <v>1307</v>
      </c>
      <c r="J3283">
        <v>2016</v>
      </c>
      <c r="WM3283">
        <v>0</v>
      </c>
    </row>
    <row r="3284" spans="1:825" x14ac:dyDescent="0.3">
      <c r="A3284" s="10" t="s">
        <v>2818</v>
      </c>
      <c r="B3284" s="10" t="s">
        <v>3066</v>
      </c>
      <c r="C3284" s="10" t="s">
        <v>3090</v>
      </c>
      <c r="D3284" s="10" t="s">
        <v>1727</v>
      </c>
      <c r="E3284" s="10"/>
      <c r="F3284" s="10" t="s">
        <v>950</v>
      </c>
      <c r="I3284" s="10" t="s">
        <v>1307</v>
      </c>
      <c r="J3284">
        <v>2017</v>
      </c>
      <c r="WM3284">
        <v>0</v>
      </c>
    </row>
    <row r="3285" spans="1:825" x14ac:dyDescent="0.3">
      <c r="A3285" s="10" t="s">
        <v>2818</v>
      </c>
      <c r="B3285" s="10" t="s">
        <v>3066</v>
      </c>
      <c r="C3285" s="10" t="s">
        <v>3090</v>
      </c>
      <c r="D3285" s="10" t="s">
        <v>1727</v>
      </c>
      <c r="E3285" s="10"/>
      <c r="F3285" s="10" t="s">
        <v>950</v>
      </c>
      <c r="I3285" s="10" t="s">
        <v>1307</v>
      </c>
      <c r="J3285">
        <v>2018</v>
      </c>
      <c r="WM3285">
        <v>0</v>
      </c>
    </row>
    <row r="3286" spans="1:825" x14ac:dyDescent="0.3">
      <c r="A3286" s="10" t="s">
        <v>2818</v>
      </c>
      <c r="B3286" s="10" t="s">
        <v>3066</v>
      </c>
      <c r="C3286" s="10" t="s">
        <v>3090</v>
      </c>
      <c r="D3286" s="10" t="s">
        <v>1727</v>
      </c>
      <c r="E3286" s="10"/>
      <c r="F3286" s="10" t="s">
        <v>950</v>
      </c>
      <c r="I3286" s="10" t="s">
        <v>1307</v>
      </c>
      <c r="J3286">
        <v>2019</v>
      </c>
      <c r="WM3286">
        <v>0</v>
      </c>
    </row>
    <row r="3287" spans="1:825" x14ac:dyDescent="0.3">
      <c r="A3287" s="10" t="s">
        <v>2818</v>
      </c>
      <c r="B3287" s="10" t="s">
        <v>3066</v>
      </c>
      <c r="C3287" s="10" t="s">
        <v>3090</v>
      </c>
      <c r="D3287" s="10" t="s">
        <v>1990</v>
      </c>
      <c r="E3287" s="10"/>
      <c r="F3287" s="10" t="s">
        <v>950</v>
      </c>
      <c r="I3287" s="10" t="s">
        <v>1307</v>
      </c>
      <c r="J3287">
        <v>2013</v>
      </c>
      <c r="ABM3287">
        <v>39</v>
      </c>
    </row>
    <row r="3288" spans="1:825" x14ac:dyDescent="0.3">
      <c r="A3288" s="10" t="s">
        <v>2818</v>
      </c>
      <c r="B3288" s="10" t="s">
        <v>3066</v>
      </c>
      <c r="C3288" s="10" t="s">
        <v>3090</v>
      </c>
      <c r="D3288" s="10" t="s">
        <v>1990</v>
      </c>
      <c r="E3288" s="10"/>
      <c r="F3288" s="10" t="s">
        <v>950</v>
      </c>
      <c r="I3288" s="10" t="s">
        <v>1307</v>
      </c>
      <c r="J3288">
        <v>2014</v>
      </c>
      <c r="ABM3288">
        <v>27</v>
      </c>
    </row>
    <row r="3289" spans="1:825" x14ac:dyDescent="0.3">
      <c r="A3289" s="10" t="s">
        <v>2818</v>
      </c>
      <c r="B3289" s="10" t="s">
        <v>3066</v>
      </c>
      <c r="C3289" s="10" t="s">
        <v>3090</v>
      </c>
      <c r="D3289" s="10" t="s">
        <v>1990</v>
      </c>
      <c r="E3289" s="10"/>
      <c r="F3289" s="10" t="s">
        <v>950</v>
      </c>
      <c r="I3289" s="10" t="s">
        <v>1307</v>
      </c>
      <c r="J3289">
        <v>2015</v>
      </c>
      <c r="ABM3289">
        <v>27</v>
      </c>
    </row>
    <row r="3290" spans="1:825" x14ac:dyDescent="0.3">
      <c r="A3290" s="10" t="s">
        <v>2818</v>
      </c>
      <c r="B3290" s="10" t="s">
        <v>3066</v>
      </c>
      <c r="C3290" s="10" t="s">
        <v>3090</v>
      </c>
      <c r="D3290" s="10" t="s">
        <v>1990</v>
      </c>
      <c r="E3290" s="10"/>
      <c r="F3290" s="10" t="s">
        <v>950</v>
      </c>
      <c r="I3290" s="10" t="s">
        <v>1307</v>
      </c>
      <c r="J3290">
        <v>2016</v>
      </c>
      <c r="ABM3290">
        <v>46</v>
      </c>
    </row>
    <row r="3291" spans="1:825" x14ac:dyDescent="0.3">
      <c r="A3291" s="10" t="s">
        <v>2818</v>
      </c>
      <c r="B3291" s="10" t="s">
        <v>3066</v>
      </c>
      <c r="C3291" s="10" t="s">
        <v>3090</v>
      </c>
      <c r="D3291" s="10" t="s">
        <v>1990</v>
      </c>
      <c r="E3291" s="10"/>
      <c r="F3291" s="10" t="s">
        <v>950</v>
      </c>
      <c r="I3291" s="10" t="s">
        <v>1307</v>
      </c>
      <c r="J3291">
        <v>2017</v>
      </c>
      <c r="ABM3291">
        <v>37</v>
      </c>
    </row>
    <row r="3292" spans="1:825" x14ac:dyDescent="0.3">
      <c r="A3292" s="10" t="s">
        <v>2818</v>
      </c>
      <c r="B3292" s="10" t="s">
        <v>3066</v>
      </c>
      <c r="C3292" s="10" t="s">
        <v>3090</v>
      </c>
      <c r="D3292" s="10" t="s">
        <v>1990</v>
      </c>
      <c r="E3292" s="10"/>
      <c r="F3292" s="10" t="s">
        <v>950</v>
      </c>
      <c r="I3292" s="10" t="s">
        <v>1307</v>
      </c>
      <c r="J3292">
        <v>2018</v>
      </c>
      <c r="ABM3292">
        <v>26</v>
      </c>
    </row>
    <row r="3293" spans="1:825" x14ac:dyDescent="0.3">
      <c r="A3293" s="10" t="s">
        <v>2818</v>
      </c>
      <c r="B3293" s="10" t="s">
        <v>3066</v>
      </c>
      <c r="C3293" s="10" t="s">
        <v>3090</v>
      </c>
      <c r="D3293" s="10" t="s">
        <v>1990</v>
      </c>
      <c r="E3293" s="10"/>
      <c r="F3293" s="10" t="s">
        <v>950</v>
      </c>
      <c r="I3293" s="10" t="s">
        <v>1307</v>
      </c>
      <c r="J3293">
        <v>2019</v>
      </c>
      <c r="ABM3293">
        <v>24</v>
      </c>
    </row>
    <row r="3294" spans="1:825" x14ac:dyDescent="0.3">
      <c r="A3294" s="10" t="s">
        <v>2818</v>
      </c>
      <c r="B3294" s="10" t="s">
        <v>3066</v>
      </c>
      <c r="C3294" s="10" t="s">
        <v>3090</v>
      </c>
      <c r="D3294" s="10" t="s">
        <v>2157</v>
      </c>
      <c r="E3294" s="10"/>
      <c r="F3294" s="10" t="s">
        <v>950</v>
      </c>
      <c r="I3294" s="10" t="s">
        <v>1307</v>
      </c>
      <c r="J3294">
        <v>2013</v>
      </c>
      <c r="AES3294">
        <v>6</v>
      </c>
    </row>
    <row r="3295" spans="1:825" x14ac:dyDescent="0.3">
      <c r="A3295" s="10" t="s">
        <v>2818</v>
      </c>
      <c r="B3295" s="10" t="s">
        <v>3066</v>
      </c>
      <c r="C3295" s="10" t="s">
        <v>3090</v>
      </c>
      <c r="D3295" s="10" t="s">
        <v>2157</v>
      </c>
      <c r="E3295" s="10"/>
      <c r="F3295" s="10" t="s">
        <v>950</v>
      </c>
      <c r="I3295" s="10" t="s">
        <v>1307</v>
      </c>
      <c r="J3295">
        <v>2014</v>
      </c>
      <c r="AES3295">
        <v>0</v>
      </c>
    </row>
    <row r="3296" spans="1:825" x14ac:dyDescent="0.3">
      <c r="A3296" s="10" t="s">
        <v>2818</v>
      </c>
      <c r="B3296" s="10" t="s">
        <v>3066</v>
      </c>
      <c r="C3296" s="10" t="s">
        <v>3090</v>
      </c>
      <c r="D3296" s="10" t="s">
        <v>2157</v>
      </c>
      <c r="E3296" s="10"/>
      <c r="F3296" s="10" t="s">
        <v>950</v>
      </c>
      <c r="I3296" s="10" t="s">
        <v>1307</v>
      </c>
      <c r="J3296">
        <v>2015</v>
      </c>
      <c r="AES3296">
        <v>5</v>
      </c>
    </row>
    <row r="3297" spans="1:826" x14ac:dyDescent="0.3">
      <c r="A3297" s="10" t="s">
        <v>2818</v>
      </c>
      <c r="B3297" s="10" t="s">
        <v>3066</v>
      </c>
      <c r="C3297" s="10" t="s">
        <v>3090</v>
      </c>
      <c r="D3297" s="10" t="s">
        <v>2157</v>
      </c>
      <c r="E3297" s="10"/>
      <c r="F3297" s="10" t="s">
        <v>950</v>
      </c>
      <c r="I3297" s="10" t="s">
        <v>1307</v>
      </c>
      <c r="J3297">
        <v>2016</v>
      </c>
      <c r="AES3297">
        <v>1</v>
      </c>
    </row>
    <row r="3298" spans="1:826" x14ac:dyDescent="0.3">
      <c r="A3298" s="10" t="s">
        <v>2818</v>
      </c>
      <c r="B3298" s="10" t="s">
        <v>3066</v>
      </c>
      <c r="C3298" s="10" t="s">
        <v>3090</v>
      </c>
      <c r="D3298" s="10" t="s">
        <v>2157</v>
      </c>
      <c r="E3298" s="10"/>
      <c r="F3298" s="10" t="s">
        <v>950</v>
      </c>
      <c r="I3298" s="10" t="s">
        <v>1307</v>
      </c>
      <c r="J3298">
        <v>2017</v>
      </c>
      <c r="AES3298">
        <v>0</v>
      </c>
    </row>
    <row r="3299" spans="1:826" x14ac:dyDescent="0.3">
      <c r="A3299" s="10" t="s">
        <v>2818</v>
      </c>
      <c r="B3299" s="10" t="s">
        <v>3066</v>
      </c>
      <c r="C3299" s="10" t="s">
        <v>3090</v>
      </c>
      <c r="D3299" s="10" t="s">
        <v>2157</v>
      </c>
      <c r="E3299" s="10"/>
      <c r="F3299" s="10" t="s">
        <v>950</v>
      </c>
      <c r="I3299" s="10" t="s">
        <v>1307</v>
      </c>
      <c r="J3299">
        <v>2018</v>
      </c>
      <c r="AES3299">
        <v>0</v>
      </c>
    </row>
    <row r="3300" spans="1:826" x14ac:dyDescent="0.3">
      <c r="A3300" s="10" t="s">
        <v>2818</v>
      </c>
      <c r="B3300" s="10" t="s">
        <v>3066</v>
      </c>
      <c r="C3300" s="10" t="s">
        <v>3090</v>
      </c>
      <c r="D3300" s="10" t="s">
        <v>2157</v>
      </c>
      <c r="E3300" s="10"/>
      <c r="F3300" s="10" t="s">
        <v>950</v>
      </c>
      <c r="I3300" s="10" t="s">
        <v>1307</v>
      </c>
      <c r="J3300">
        <v>2019</v>
      </c>
      <c r="AES3300">
        <v>0</v>
      </c>
    </row>
    <row r="3301" spans="1:826" x14ac:dyDescent="0.3">
      <c r="A3301" s="10" t="s">
        <v>2818</v>
      </c>
      <c r="B3301" s="10" t="s">
        <v>3066</v>
      </c>
      <c r="C3301" s="10" t="s">
        <v>3090</v>
      </c>
      <c r="D3301" s="10" t="s">
        <v>2159</v>
      </c>
      <c r="E3301" s="10"/>
      <c r="F3301" s="10" t="s">
        <v>950</v>
      </c>
      <c r="I3301" s="10" t="s">
        <v>1307</v>
      </c>
      <c r="J3301">
        <v>2013</v>
      </c>
      <c r="AET3301">
        <v>1</v>
      </c>
    </row>
    <row r="3302" spans="1:826" x14ac:dyDescent="0.3">
      <c r="A3302" s="10" t="s">
        <v>2818</v>
      </c>
      <c r="B3302" s="10" t="s">
        <v>3066</v>
      </c>
      <c r="C3302" s="10" t="s">
        <v>3090</v>
      </c>
      <c r="D3302" s="10" t="s">
        <v>2159</v>
      </c>
      <c r="E3302" s="10"/>
      <c r="F3302" s="10" t="s">
        <v>950</v>
      </c>
      <c r="I3302" s="10" t="s">
        <v>1307</v>
      </c>
      <c r="J3302">
        <v>2014</v>
      </c>
      <c r="AET3302">
        <v>0</v>
      </c>
    </row>
    <row r="3303" spans="1:826" x14ac:dyDescent="0.3">
      <c r="A3303" s="10" t="s">
        <v>2818</v>
      </c>
      <c r="B3303" s="10" t="s">
        <v>3066</v>
      </c>
      <c r="C3303" s="10" t="s">
        <v>3090</v>
      </c>
      <c r="D3303" s="10" t="s">
        <v>2159</v>
      </c>
      <c r="E3303" s="10"/>
      <c r="F3303" s="10" t="s">
        <v>950</v>
      </c>
      <c r="I3303" s="10" t="s">
        <v>1307</v>
      </c>
      <c r="J3303">
        <v>2015</v>
      </c>
      <c r="AET3303">
        <v>2</v>
      </c>
    </row>
    <row r="3304" spans="1:826" x14ac:dyDescent="0.3">
      <c r="A3304" s="10" t="s">
        <v>2818</v>
      </c>
      <c r="B3304" s="10" t="s">
        <v>3066</v>
      </c>
      <c r="C3304" s="10" t="s">
        <v>3090</v>
      </c>
      <c r="D3304" s="10" t="s">
        <v>2159</v>
      </c>
      <c r="E3304" s="10"/>
      <c r="F3304" s="10" t="s">
        <v>950</v>
      </c>
      <c r="I3304" s="10" t="s">
        <v>1307</v>
      </c>
      <c r="J3304">
        <v>2016</v>
      </c>
      <c r="AET3304">
        <v>2</v>
      </c>
    </row>
    <row r="3305" spans="1:826" x14ac:dyDescent="0.3">
      <c r="A3305" s="10" t="s">
        <v>2818</v>
      </c>
      <c r="B3305" s="10" t="s">
        <v>3066</v>
      </c>
      <c r="C3305" s="10" t="s">
        <v>3090</v>
      </c>
      <c r="D3305" s="10" t="s">
        <v>2159</v>
      </c>
      <c r="E3305" s="10"/>
      <c r="F3305" s="10" t="s">
        <v>950</v>
      </c>
      <c r="I3305" s="10" t="s">
        <v>1307</v>
      </c>
      <c r="J3305">
        <v>2017</v>
      </c>
      <c r="AET3305">
        <v>4</v>
      </c>
    </row>
    <row r="3306" spans="1:826" x14ac:dyDescent="0.3">
      <c r="A3306" s="10" t="s">
        <v>2818</v>
      </c>
      <c r="B3306" s="10" t="s">
        <v>3066</v>
      </c>
      <c r="C3306" s="10" t="s">
        <v>3090</v>
      </c>
      <c r="D3306" s="10" t="s">
        <v>2159</v>
      </c>
      <c r="E3306" s="10"/>
      <c r="F3306" s="10" t="s">
        <v>950</v>
      </c>
      <c r="I3306" s="10" t="s">
        <v>1307</v>
      </c>
      <c r="J3306">
        <v>2018</v>
      </c>
      <c r="AET3306">
        <v>7</v>
      </c>
    </row>
    <row r="3307" spans="1:826" x14ac:dyDescent="0.3">
      <c r="A3307" s="10" t="s">
        <v>2818</v>
      </c>
      <c r="B3307" s="10" t="s">
        <v>3066</v>
      </c>
      <c r="C3307" s="10" t="s">
        <v>3090</v>
      </c>
      <c r="D3307" s="10" t="s">
        <v>2159</v>
      </c>
      <c r="E3307" s="10"/>
      <c r="F3307" s="10" t="s">
        <v>950</v>
      </c>
      <c r="I3307" s="10" t="s">
        <v>1307</v>
      </c>
      <c r="J3307">
        <v>2019</v>
      </c>
      <c r="AET3307">
        <v>6</v>
      </c>
    </row>
    <row r="3308" spans="1:826" x14ac:dyDescent="0.3">
      <c r="A3308" s="10" t="s">
        <v>2818</v>
      </c>
      <c r="B3308" s="10" t="s">
        <v>3066</v>
      </c>
      <c r="C3308" s="10" t="s">
        <v>3075</v>
      </c>
      <c r="D3308" s="10" t="s">
        <v>1355</v>
      </c>
      <c r="E3308" s="10"/>
      <c r="F3308" s="10" t="s">
        <v>950</v>
      </c>
      <c r="I3308" s="10" t="s">
        <v>1307</v>
      </c>
      <c r="J3308">
        <v>2013</v>
      </c>
      <c r="PP3308">
        <v>3</v>
      </c>
    </row>
    <row r="3309" spans="1:826" x14ac:dyDescent="0.3">
      <c r="A3309" s="10" t="s">
        <v>2818</v>
      </c>
      <c r="B3309" s="10" t="s">
        <v>3066</v>
      </c>
      <c r="C3309" s="10" t="s">
        <v>3075</v>
      </c>
      <c r="D3309" s="10" t="s">
        <v>1355</v>
      </c>
      <c r="E3309" s="10"/>
      <c r="F3309" s="10" t="s">
        <v>950</v>
      </c>
      <c r="I3309" s="10" t="s">
        <v>1307</v>
      </c>
      <c r="J3309">
        <v>2014</v>
      </c>
      <c r="PP3309">
        <v>1</v>
      </c>
    </row>
    <row r="3310" spans="1:826" x14ac:dyDescent="0.3">
      <c r="A3310" s="10" t="s">
        <v>2818</v>
      </c>
      <c r="B3310" s="10" t="s">
        <v>3066</v>
      </c>
      <c r="C3310" s="10" t="s">
        <v>3075</v>
      </c>
      <c r="D3310" s="10" t="s">
        <v>1355</v>
      </c>
      <c r="E3310" s="10"/>
      <c r="F3310" s="10" t="s">
        <v>950</v>
      </c>
      <c r="I3310" s="10" t="s">
        <v>1307</v>
      </c>
      <c r="J3310">
        <v>2015</v>
      </c>
      <c r="PP3310">
        <v>0</v>
      </c>
    </row>
    <row r="3311" spans="1:826" x14ac:dyDescent="0.3">
      <c r="A3311" s="10" t="s">
        <v>2818</v>
      </c>
      <c r="B3311" s="10" t="s">
        <v>3066</v>
      </c>
      <c r="C3311" s="10" t="s">
        <v>3075</v>
      </c>
      <c r="D3311" s="10" t="s">
        <v>1355</v>
      </c>
      <c r="E3311" s="10"/>
      <c r="F3311" s="10" t="s">
        <v>950</v>
      </c>
      <c r="I3311" s="10" t="s">
        <v>1307</v>
      </c>
      <c r="J3311">
        <v>2016</v>
      </c>
      <c r="PP3311">
        <v>5</v>
      </c>
    </row>
    <row r="3312" spans="1:826" x14ac:dyDescent="0.3">
      <c r="A3312" s="10" t="s">
        <v>2818</v>
      </c>
      <c r="B3312" s="10" t="s">
        <v>3066</v>
      </c>
      <c r="C3312" s="10" t="s">
        <v>3075</v>
      </c>
      <c r="D3312" s="10" t="s">
        <v>1355</v>
      </c>
      <c r="E3312" s="10"/>
      <c r="F3312" s="10" t="s">
        <v>950</v>
      </c>
      <c r="I3312" s="10" t="s">
        <v>1307</v>
      </c>
      <c r="J3312">
        <v>2017</v>
      </c>
      <c r="PP3312">
        <v>32</v>
      </c>
    </row>
    <row r="3313" spans="1:450" x14ac:dyDescent="0.3">
      <c r="A3313" s="10" t="s">
        <v>2818</v>
      </c>
      <c r="B3313" s="10" t="s">
        <v>3066</v>
      </c>
      <c r="C3313" s="10" t="s">
        <v>3075</v>
      </c>
      <c r="D3313" s="10" t="s">
        <v>1355</v>
      </c>
      <c r="E3313" s="10"/>
      <c r="F3313" s="10" t="s">
        <v>950</v>
      </c>
      <c r="I3313" s="10" t="s">
        <v>1307</v>
      </c>
      <c r="J3313">
        <v>2018</v>
      </c>
      <c r="PP3313">
        <v>33</v>
      </c>
    </row>
    <row r="3314" spans="1:450" x14ac:dyDescent="0.3">
      <c r="A3314" s="10" t="s">
        <v>2818</v>
      </c>
      <c r="B3314" s="10" t="s">
        <v>3066</v>
      </c>
      <c r="C3314" s="10" t="s">
        <v>3075</v>
      </c>
      <c r="D3314" s="10" t="s">
        <v>1355</v>
      </c>
      <c r="E3314" s="10"/>
      <c r="F3314" s="10" t="s">
        <v>950</v>
      </c>
      <c r="I3314" s="10" t="s">
        <v>1307</v>
      </c>
      <c r="J3314">
        <v>2019</v>
      </c>
      <c r="PP3314">
        <v>41</v>
      </c>
    </row>
    <row r="3315" spans="1:450" x14ac:dyDescent="0.3">
      <c r="A3315" s="10" t="s">
        <v>2818</v>
      </c>
      <c r="B3315" s="10" t="s">
        <v>3066</v>
      </c>
      <c r="C3315" s="10" t="s">
        <v>3075</v>
      </c>
      <c r="D3315" s="10" t="s">
        <v>1390</v>
      </c>
      <c r="E3315" s="10"/>
      <c r="F3315" s="10" t="s">
        <v>950</v>
      </c>
      <c r="I3315" s="10" t="s">
        <v>1307</v>
      </c>
      <c r="J3315">
        <v>2013</v>
      </c>
      <c r="QF3315">
        <v>5254</v>
      </c>
    </row>
    <row r="3316" spans="1:450" x14ac:dyDescent="0.3">
      <c r="A3316" s="10" t="s">
        <v>2818</v>
      </c>
      <c r="B3316" s="10" t="s">
        <v>3066</v>
      </c>
      <c r="C3316" s="10" t="s">
        <v>3075</v>
      </c>
      <c r="D3316" s="10" t="s">
        <v>1390</v>
      </c>
      <c r="E3316" s="10"/>
      <c r="F3316" s="10" t="s">
        <v>950</v>
      </c>
      <c r="I3316" s="10" t="s">
        <v>1307</v>
      </c>
      <c r="J3316">
        <v>2014</v>
      </c>
      <c r="QF3316">
        <v>5602</v>
      </c>
    </row>
    <row r="3317" spans="1:450" x14ac:dyDescent="0.3">
      <c r="A3317" s="10" t="s">
        <v>2818</v>
      </c>
      <c r="B3317" s="10" t="s">
        <v>3066</v>
      </c>
      <c r="C3317" s="10" t="s">
        <v>3075</v>
      </c>
      <c r="D3317" s="10" t="s">
        <v>1390</v>
      </c>
      <c r="E3317" s="10"/>
      <c r="F3317" s="10" t="s">
        <v>950</v>
      </c>
      <c r="I3317" s="10" t="s">
        <v>1307</v>
      </c>
      <c r="J3317">
        <v>2015</v>
      </c>
      <c r="QF3317">
        <v>6630</v>
      </c>
    </row>
    <row r="3318" spans="1:450" x14ac:dyDescent="0.3">
      <c r="A3318" s="10" t="s">
        <v>2818</v>
      </c>
      <c r="B3318" s="10" t="s">
        <v>3066</v>
      </c>
      <c r="C3318" s="10" t="s">
        <v>3075</v>
      </c>
      <c r="D3318" s="10" t="s">
        <v>1390</v>
      </c>
      <c r="E3318" s="10"/>
      <c r="F3318" s="10" t="s">
        <v>950</v>
      </c>
      <c r="I3318" s="10" t="s">
        <v>1307</v>
      </c>
      <c r="J3318">
        <v>2016</v>
      </c>
      <c r="QF3318">
        <v>6461</v>
      </c>
    </row>
    <row r="3319" spans="1:450" x14ac:dyDescent="0.3">
      <c r="A3319" s="10" t="s">
        <v>2818</v>
      </c>
      <c r="B3319" s="10" t="s">
        <v>3066</v>
      </c>
      <c r="C3319" s="10" t="s">
        <v>3075</v>
      </c>
      <c r="D3319" s="10" t="s">
        <v>1390</v>
      </c>
      <c r="E3319" s="10"/>
      <c r="F3319" s="10" t="s">
        <v>950</v>
      </c>
      <c r="I3319" s="10" t="s">
        <v>1307</v>
      </c>
      <c r="J3319">
        <v>2017</v>
      </c>
      <c r="QF3319">
        <v>6361</v>
      </c>
    </row>
    <row r="3320" spans="1:450" x14ac:dyDescent="0.3">
      <c r="A3320" s="10" t="s">
        <v>2818</v>
      </c>
      <c r="B3320" s="10" t="s">
        <v>3066</v>
      </c>
      <c r="C3320" s="10" t="s">
        <v>3075</v>
      </c>
      <c r="D3320" s="10" t="s">
        <v>1390</v>
      </c>
      <c r="E3320" s="10"/>
      <c r="F3320" s="10" t="s">
        <v>950</v>
      </c>
      <c r="I3320" s="10" t="s">
        <v>1307</v>
      </c>
      <c r="J3320">
        <v>2018</v>
      </c>
      <c r="QF3320">
        <v>6225</v>
      </c>
    </row>
    <row r="3321" spans="1:450" x14ac:dyDescent="0.3">
      <c r="A3321" s="10" t="s">
        <v>2818</v>
      </c>
      <c r="B3321" s="10" t="s">
        <v>3066</v>
      </c>
      <c r="C3321" s="10" t="s">
        <v>3075</v>
      </c>
      <c r="D3321" s="10" t="s">
        <v>1390</v>
      </c>
      <c r="E3321" s="10"/>
      <c r="F3321" s="10" t="s">
        <v>950</v>
      </c>
      <c r="I3321" s="10" t="s">
        <v>1307</v>
      </c>
      <c r="J3321">
        <v>2019</v>
      </c>
      <c r="QF3321">
        <v>6268</v>
      </c>
    </row>
    <row r="3322" spans="1:450" x14ac:dyDescent="0.3">
      <c r="A3322" s="10" t="s">
        <v>2818</v>
      </c>
      <c r="B3322" s="10" t="s">
        <v>3066</v>
      </c>
      <c r="C3322" s="10" t="s">
        <v>3075</v>
      </c>
      <c r="D3322" s="10" t="s">
        <v>1394</v>
      </c>
      <c r="E3322" s="10"/>
      <c r="F3322" s="10" t="s">
        <v>950</v>
      </c>
      <c r="I3322" s="10" t="s">
        <v>1307</v>
      </c>
      <c r="J3322">
        <v>2013</v>
      </c>
      <c r="QH3322">
        <v>57471</v>
      </c>
    </row>
    <row r="3323" spans="1:450" x14ac:dyDescent="0.3">
      <c r="A3323" s="10" t="s">
        <v>2818</v>
      </c>
      <c r="B3323" s="10" t="s">
        <v>3066</v>
      </c>
      <c r="C3323" s="10" t="s">
        <v>3075</v>
      </c>
      <c r="D3323" s="10" t="s">
        <v>1394</v>
      </c>
      <c r="E3323" s="10"/>
      <c r="F3323" s="10" t="s">
        <v>950</v>
      </c>
      <c r="I3323" s="10" t="s">
        <v>1307</v>
      </c>
      <c r="J3323">
        <v>2014</v>
      </c>
      <c r="QH3323">
        <v>62514</v>
      </c>
    </row>
    <row r="3324" spans="1:450" x14ac:dyDescent="0.3">
      <c r="A3324" s="10" t="s">
        <v>2818</v>
      </c>
      <c r="B3324" s="10" t="s">
        <v>3066</v>
      </c>
      <c r="C3324" s="10" t="s">
        <v>3075</v>
      </c>
      <c r="D3324" s="10" t="s">
        <v>1394</v>
      </c>
      <c r="E3324" s="10"/>
      <c r="F3324" s="10" t="s">
        <v>950</v>
      </c>
      <c r="I3324" s="10" t="s">
        <v>1307</v>
      </c>
      <c r="J3324">
        <v>2015</v>
      </c>
      <c r="QH3324">
        <v>60895</v>
      </c>
    </row>
    <row r="3325" spans="1:450" x14ac:dyDescent="0.3">
      <c r="A3325" s="10" t="s">
        <v>2818</v>
      </c>
      <c r="B3325" s="10" t="s">
        <v>3066</v>
      </c>
      <c r="C3325" s="10" t="s">
        <v>3075</v>
      </c>
      <c r="D3325" s="10" t="s">
        <v>1394</v>
      </c>
      <c r="E3325" s="10"/>
      <c r="F3325" s="10" t="s">
        <v>950</v>
      </c>
      <c r="I3325" s="10" t="s">
        <v>1307</v>
      </c>
      <c r="J3325">
        <v>2016</v>
      </c>
      <c r="QH3325">
        <v>60648</v>
      </c>
    </row>
    <row r="3326" spans="1:450" x14ac:dyDescent="0.3">
      <c r="A3326" s="10" t="s">
        <v>2818</v>
      </c>
      <c r="B3326" s="10" t="s">
        <v>3066</v>
      </c>
      <c r="C3326" s="10" t="s">
        <v>3075</v>
      </c>
      <c r="D3326" s="10" t="s">
        <v>1394</v>
      </c>
      <c r="E3326" s="10"/>
      <c r="F3326" s="10" t="s">
        <v>950</v>
      </c>
      <c r="I3326" s="10" t="s">
        <v>1307</v>
      </c>
      <c r="J3326">
        <v>2017</v>
      </c>
      <c r="QH3326">
        <v>57939</v>
      </c>
    </row>
    <row r="3327" spans="1:450" x14ac:dyDescent="0.3">
      <c r="A3327" s="10" t="s">
        <v>2818</v>
      </c>
      <c r="B3327" s="10" t="s">
        <v>3066</v>
      </c>
      <c r="C3327" s="10" t="s">
        <v>3075</v>
      </c>
      <c r="D3327" s="10" t="s">
        <v>1394</v>
      </c>
      <c r="E3327" s="10"/>
      <c r="F3327" s="10" t="s">
        <v>950</v>
      </c>
      <c r="I3327" s="10" t="s">
        <v>1307</v>
      </c>
      <c r="J3327">
        <v>2018</v>
      </c>
      <c r="QH3327">
        <v>57639</v>
      </c>
    </row>
    <row r="3328" spans="1:450" x14ac:dyDescent="0.3">
      <c r="A3328" s="10" t="s">
        <v>2818</v>
      </c>
      <c r="B3328" s="10" t="s">
        <v>3066</v>
      </c>
      <c r="C3328" s="10" t="s">
        <v>3075</v>
      </c>
      <c r="D3328" s="10" t="s">
        <v>1394</v>
      </c>
      <c r="E3328" s="10"/>
      <c r="F3328" s="10" t="s">
        <v>950</v>
      </c>
      <c r="I3328" s="10" t="s">
        <v>1307</v>
      </c>
      <c r="J3328">
        <v>2019</v>
      </c>
      <c r="QH3328">
        <v>59786</v>
      </c>
    </row>
    <row r="3329" spans="1:477" x14ac:dyDescent="0.3">
      <c r="A3329" s="10" t="s">
        <v>2818</v>
      </c>
      <c r="B3329" s="10" t="s">
        <v>3066</v>
      </c>
      <c r="C3329" s="10" t="s">
        <v>3075</v>
      </c>
      <c r="D3329" s="10" t="s">
        <v>1392</v>
      </c>
      <c r="E3329" s="10"/>
      <c r="F3329" s="10" t="s">
        <v>950</v>
      </c>
      <c r="I3329" s="10" t="s">
        <v>1307</v>
      </c>
      <c r="J3329">
        <v>2013</v>
      </c>
      <c r="QG3329">
        <v>6382</v>
      </c>
    </row>
    <row r="3330" spans="1:477" x14ac:dyDescent="0.3">
      <c r="A3330" s="10" t="s">
        <v>2818</v>
      </c>
      <c r="B3330" s="10" t="s">
        <v>3066</v>
      </c>
      <c r="C3330" s="10" t="s">
        <v>3075</v>
      </c>
      <c r="D3330" s="10" t="s">
        <v>1392</v>
      </c>
      <c r="E3330" s="10"/>
      <c r="F3330" s="10" t="s">
        <v>950</v>
      </c>
      <c r="I3330" s="10" t="s">
        <v>1307</v>
      </c>
      <c r="J3330">
        <v>2014</v>
      </c>
      <c r="QG3330">
        <v>5441</v>
      </c>
    </row>
    <row r="3331" spans="1:477" x14ac:dyDescent="0.3">
      <c r="A3331" s="10" t="s">
        <v>2818</v>
      </c>
      <c r="B3331" s="10" t="s">
        <v>3066</v>
      </c>
      <c r="C3331" s="10" t="s">
        <v>3075</v>
      </c>
      <c r="D3331" s="10" t="s">
        <v>1392</v>
      </c>
      <c r="E3331" s="10"/>
      <c r="F3331" s="10" t="s">
        <v>950</v>
      </c>
      <c r="I3331" s="10" t="s">
        <v>1307</v>
      </c>
      <c r="J3331">
        <v>2015</v>
      </c>
      <c r="QG3331">
        <v>1393</v>
      </c>
    </row>
    <row r="3332" spans="1:477" x14ac:dyDescent="0.3">
      <c r="A3332" s="10" t="s">
        <v>2818</v>
      </c>
      <c r="B3332" s="10" t="s">
        <v>3066</v>
      </c>
      <c r="C3332" s="10" t="s">
        <v>3075</v>
      </c>
      <c r="D3332" s="10" t="s">
        <v>1392</v>
      </c>
      <c r="E3332" s="10"/>
      <c r="F3332" s="10" t="s">
        <v>950</v>
      </c>
      <c r="I3332" s="10" t="s">
        <v>1307</v>
      </c>
      <c r="J3332">
        <v>2016</v>
      </c>
      <c r="QG3332">
        <v>1072</v>
      </c>
    </row>
    <row r="3333" spans="1:477" x14ac:dyDescent="0.3">
      <c r="A3333" s="10" t="s">
        <v>2818</v>
      </c>
      <c r="B3333" s="10" t="s">
        <v>3066</v>
      </c>
      <c r="C3333" s="10" t="s">
        <v>3075</v>
      </c>
      <c r="D3333" s="10" t="s">
        <v>1392</v>
      </c>
      <c r="E3333" s="10"/>
      <c r="F3333" s="10" t="s">
        <v>950</v>
      </c>
      <c r="I3333" s="10" t="s">
        <v>1307</v>
      </c>
      <c r="J3333">
        <v>2017</v>
      </c>
      <c r="QG3333">
        <v>818</v>
      </c>
    </row>
    <row r="3334" spans="1:477" x14ac:dyDescent="0.3">
      <c r="A3334" s="10" t="s">
        <v>2818</v>
      </c>
      <c r="B3334" s="10" t="s">
        <v>3066</v>
      </c>
      <c r="C3334" s="10" t="s">
        <v>3075</v>
      </c>
      <c r="D3334" s="10" t="s">
        <v>1392</v>
      </c>
      <c r="E3334" s="10"/>
      <c r="F3334" s="10" t="s">
        <v>950</v>
      </c>
      <c r="I3334" s="10" t="s">
        <v>1307</v>
      </c>
      <c r="J3334">
        <v>2018</v>
      </c>
      <c r="QG3334">
        <v>579</v>
      </c>
    </row>
    <row r="3335" spans="1:477" x14ac:dyDescent="0.3">
      <c r="A3335" s="10" t="s">
        <v>2818</v>
      </c>
      <c r="B3335" s="10" t="s">
        <v>3066</v>
      </c>
      <c r="C3335" s="10" t="s">
        <v>3075</v>
      </c>
      <c r="D3335" s="10" t="s">
        <v>1392</v>
      </c>
      <c r="E3335" s="10"/>
      <c r="F3335" s="10" t="s">
        <v>950</v>
      </c>
      <c r="I3335" s="10" t="s">
        <v>1307</v>
      </c>
      <c r="J3335">
        <v>2019</v>
      </c>
      <c r="QG3335">
        <v>274</v>
      </c>
    </row>
    <row r="3336" spans="1:477" x14ac:dyDescent="0.3">
      <c r="A3336" s="10" t="s">
        <v>2818</v>
      </c>
      <c r="B3336" s="10" t="s">
        <v>3066</v>
      </c>
      <c r="C3336" s="10" t="s">
        <v>3075</v>
      </c>
      <c r="D3336" s="10" t="s">
        <v>1398</v>
      </c>
      <c r="E3336" s="10"/>
      <c r="F3336" s="10" t="s">
        <v>950</v>
      </c>
      <c r="I3336" s="10" t="s">
        <v>1307</v>
      </c>
      <c r="J3336">
        <v>2013</v>
      </c>
      <c r="QJ3336">
        <v>17</v>
      </c>
    </row>
    <row r="3337" spans="1:477" x14ac:dyDescent="0.3">
      <c r="A3337" s="10" t="s">
        <v>2818</v>
      </c>
      <c r="B3337" s="10" t="s">
        <v>3066</v>
      </c>
      <c r="C3337" s="10" t="s">
        <v>3075</v>
      </c>
      <c r="D3337" s="10" t="s">
        <v>1398</v>
      </c>
      <c r="E3337" s="10"/>
      <c r="F3337" s="10" t="s">
        <v>950</v>
      </c>
      <c r="I3337" s="10" t="s">
        <v>1307</v>
      </c>
      <c r="J3337">
        <v>2014</v>
      </c>
      <c r="QJ3337">
        <v>12</v>
      </c>
    </row>
    <row r="3338" spans="1:477" x14ac:dyDescent="0.3">
      <c r="A3338" s="10" t="s">
        <v>2818</v>
      </c>
      <c r="B3338" s="10" t="s">
        <v>3066</v>
      </c>
      <c r="C3338" s="10" t="s">
        <v>3075</v>
      </c>
      <c r="D3338" s="10" t="s">
        <v>1398</v>
      </c>
      <c r="E3338" s="10"/>
      <c r="F3338" s="10" t="s">
        <v>950</v>
      </c>
      <c r="I3338" s="10" t="s">
        <v>1307</v>
      </c>
      <c r="J3338">
        <v>2015</v>
      </c>
      <c r="QJ3338">
        <v>14</v>
      </c>
    </row>
    <row r="3339" spans="1:477" x14ac:dyDescent="0.3">
      <c r="A3339" s="10" t="s">
        <v>2818</v>
      </c>
      <c r="B3339" s="10" t="s">
        <v>3066</v>
      </c>
      <c r="C3339" s="10" t="s">
        <v>3075</v>
      </c>
      <c r="D3339" s="10" t="s">
        <v>1398</v>
      </c>
      <c r="E3339" s="10"/>
      <c r="F3339" s="10" t="s">
        <v>950</v>
      </c>
      <c r="I3339" s="10" t="s">
        <v>1307</v>
      </c>
      <c r="J3339">
        <v>2016</v>
      </c>
      <c r="QJ3339">
        <v>22</v>
      </c>
    </row>
    <row r="3340" spans="1:477" x14ac:dyDescent="0.3">
      <c r="A3340" s="10" t="s">
        <v>2818</v>
      </c>
      <c r="B3340" s="10" t="s">
        <v>3066</v>
      </c>
      <c r="C3340" s="10" t="s">
        <v>3075</v>
      </c>
      <c r="D3340" s="10" t="s">
        <v>1398</v>
      </c>
      <c r="E3340" s="10"/>
      <c r="F3340" s="10" t="s">
        <v>950</v>
      </c>
      <c r="I3340" s="10" t="s">
        <v>1307</v>
      </c>
      <c r="J3340">
        <v>2017</v>
      </c>
      <c r="QJ3340">
        <v>41</v>
      </c>
    </row>
    <row r="3341" spans="1:477" x14ac:dyDescent="0.3">
      <c r="A3341" s="10" t="s">
        <v>2818</v>
      </c>
      <c r="B3341" s="10" t="s">
        <v>3066</v>
      </c>
      <c r="C3341" s="10" t="s">
        <v>3075</v>
      </c>
      <c r="D3341" s="10" t="s">
        <v>1398</v>
      </c>
      <c r="E3341" s="10"/>
      <c r="F3341" s="10" t="s">
        <v>950</v>
      </c>
      <c r="I3341" s="10" t="s">
        <v>1307</v>
      </c>
      <c r="J3341">
        <v>2018</v>
      </c>
      <c r="QJ3341">
        <v>76</v>
      </c>
    </row>
    <row r="3342" spans="1:477" x14ac:dyDescent="0.3">
      <c r="A3342" s="10" t="s">
        <v>2818</v>
      </c>
      <c r="B3342" s="10" t="s">
        <v>3066</v>
      </c>
      <c r="C3342" s="10" t="s">
        <v>3075</v>
      </c>
      <c r="D3342" s="10" t="s">
        <v>1398</v>
      </c>
      <c r="E3342" s="10"/>
      <c r="F3342" s="10" t="s">
        <v>950</v>
      </c>
      <c r="I3342" s="10" t="s">
        <v>1307</v>
      </c>
      <c r="J3342">
        <v>2019</v>
      </c>
      <c r="QJ3342">
        <v>72</v>
      </c>
    </row>
    <row r="3343" spans="1:477" x14ac:dyDescent="0.3">
      <c r="A3343" s="10" t="s">
        <v>2818</v>
      </c>
      <c r="B3343" s="10" t="s">
        <v>3066</v>
      </c>
      <c r="C3343" s="10" t="s">
        <v>3075</v>
      </c>
      <c r="D3343" s="10" t="s">
        <v>1451</v>
      </c>
      <c r="E3343" s="10"/>
      <c r="F3343" s="10" t="s">
        <v>950</v>
      </c>
      <c r="I3343" s="10" t="s">
        <v>1307</v>
      </c>
      <c r="J3343">
        <v>2013</v>
      </c>
      <c r="RI3343">
        <v>0</v>
      </c>
    </row>
    <row r="3344" spans="1:477" x14ac:dyDescent="0.3">
      <c r="A3344" s="10" t="s">
        <v>2818</v>
      </c>
      <c r="B3344" s="10" t="s">
        <v>3066</v>
      </c>
      <c r="C3344" s="10" t="s">
        <v>3075</v>
      </c>
      <c r="D3344" s="10" t="s">
        <v>1451</v>
      </c>
      <c r="E3344" s="10"/>
      <c r="F3344" s="10" t="s">
        <v>950</v>
      </c>
      <c r="I3344" s="10" t="s">
        <v>1307</v>
      </c>
      <c r="J3344">
        <v>2014</v>
      </c>
      <c r="RI3344">
        <v>0</v>
      </c>
    </row>
    <row r="3345" spans="1:542" x14ac:dyDescent="0.3">
      <c r="A3345" s="10" t="s">
        <v>2818</v>
      </c>
      <c r="B3345" s="10" t="s">
        <v>3066</v>
      </c>
      <c r="C3345" s="10" t="s">
        <v>3075</v>
      </c>
      <c r="D3345" s="10" t="s">
        <v>1451</v>
      </c>
      <c r="E3345" s="10"/>
      <c r="F3345" s="10" t="s">
        <v>950</v>
      </c>
      <c r="I3345" s="10" t="s">
        <v>1307</v>
      </c>
      <c r="J3345">
        <v>2015</v>
      </c>
      <c r="RI3345">
        <v>0</v>
      </c>
    </row>
    <row r="3346" spans="1:542" x14ac:dyDescent="0.3">
      <c r="A3346" s="10" t="s">
        <v>2818</v>
      </c>
      <c r="B3346" s="10" t="s">
        <v>3066</v>
      </c>
      <c r="C3346" s="10" t="s">
        <v>3075</v>
      </c>
      <c r="D3346" s="10" t="s">
        <v>1451</v>
      </c>
      <c r="E3346" s="10"/>
      <c r="F3346" s="10" t="s">
        <v>950</v>
      </c>
      <c r="I3346" s="10" t="s">
        <v>1307</v>
      </c>
      <c r="J3346">
        <v>2016</v>
      </c>
      <c r="RI3346">
        <v>0</v>
      </c>
    </row>
    <row r="3347" spans="1:542" x14ac:dyDescent="0.3">
      <c r="A3347" s="10" t="s">
        <v>2818</v>
      </c>
      <c r="B3347" s="10" t="s">
        <v>3066</v>
      </c>
      <c r="C3347" s="10" t="s">
        <v>3075</v>
      </c>
      <c r="D3347" s="10" t="s">
        <v>1451</v>
      </c>
      <c r="E3347" s="10"/>
      <c r="F3347" s="10" t="s">
        <v>950</v>
      </c>
      <c r="I3347" s="10" t="s">
        <v>1307</v>
      </c>
      <c r="J3347">
        <v>2017</v>
      </c>
      <c r="RI3347">
        <v>0</v>
      </c>
    </row>
    <row r="3348" spans="1:542" x14ac:dyDescent="0.3">
      <c r="A3348" s="10" t="s">
        <v>2818</v>
      </c>
      <c r="B3348" s="10" t="s">
        <v>3066</v>
      </c>
      <c r="C3348" s="10" t="s">
        <v>3075</v>
      </c>
      <c r="D3348" s="10" t="s">
        <v>1451</v>
      </c>
      <c r="E3348" s="10"/>
      <c r="F3348" s="10" t="s">
        <v>950</v>
      </c>
      <c r="I3348" s="10" t="s">
        <v>1307</v>
      </c>
      <c r="J3348">
        <v>2018</v>
      </c>
      <c r="RI3348">
        <v>0</v>
      </c>
    </row>
    <row r="3349" spans="1:542" x14ac:dyDescent="0.3">
      <c r="A3349" s="10" t="s">
        <v>2818</v>
      </c>
      <c r="B3349" s="10" t="s">
        <v>3066</v>
      </c>
      <c r="C3349" s="10" t="s">
        <v>3075</v>
      </c>
      <c r="D3349" s="10" t="s">
        <v>1451</v>
      </c>
      <c r="E3349" s="10"/>
      <c r="F3349" s="10" t="s">
        <v>950</v>
      </c>
      <c r="I3349" s="10" t="s">
        <v>1307</v>
      </c>
      <c r="J3349">
        <v>2019</v>
      </c>
      <c r="RI3349">
        <v>7</v>
      </c>
    </row>
    <row r="3350" spans="1:542" x14ac:dyDescent="0.3">
      <c r="A3350" s="10" t="s">
        <v>2818</v>
      </c>
      <c r="B3350" s="10" t="s">
        <v>3066</v>
      </c>
      <c r="C3350" s="10" t="s">
        <v>3075</v>
      </c>
      <c r="D3350" s="10" t="s">
        <v>1584</v>
      </c>
      <c r="E3350" s="10"/>
      <c r="F3350" s="10" t="s">
        <v>950</v>
      </c>
      <c r="I3350" s="10" t="s">
        <v>1307</v>
      </c>
      <c r="J3350">
        <v>2013</v>
      </c>
      <c r="TU3350">
        <v>3</v>
      </c>
    </row>
    <row r="3351" spans="1:542" x14ac:dyDescent="0.3">
      <c r="A3351" s="10" t="s">
        <v>2818</v>
      </c>
      <c r="B3351" s="10" t="s">
        <v>3066</v>
      </c>
      <c r="C3351" s="10" t="s">
        <v>3075</v>
      </c>
      <c r="D3351" s="10" t="s">
        <v>1584</v>
      </c>
      <c r="E3351" s="10"/>
      <c r="F3351" s="10" t="s">
        <v>950</v>
      </c>
      <c r="I3351" s="10" t="s">
        <v>1307</v>
      </c>
      <c r="J3351">
        <v>2014</v>
      </c>
      <c r="TU3351">
        <v>1</v>
      </c>
    </row>
    <row r="3352" spans="1:542" x14ac:dyDescent="0.3">
      <c r="A3352" s="10" t="s">
        <v>2818</v>
      </c>
      <c r="B3352" s="10" t="s">
        <v>3066</v>
      </c>
      <c r="C3352" s="10" t="s">
        <v>3075</v>
      </c>
      <c r="D3352" s="10" t="s">
        <v>1584</v>
      </c>
      <c r="E3352" s="10"/>
      <c r="F3352" s="10" t="s">
        <v>950</v>
      </c>
      <c r="I3352" s="10" t="s">
        <v>1307</v>
      </c>
      <c r="J3352">
        <v>2015</v>
      </c>
      <c r="TU3352">
        <v>0</v>
      </c>
    </row>
    <row r="3353" spans="1:542" x14ac:dyDescent="0.3">
      <c r="A3353" s="10" t="s">
        <v>2818</v>
      </c>
      <c r="B3353" s="10" t="s">
        <v>3066</v>
      </c>
      <c r="C3353" s="10" t="s">
        <v>3075</v>
      </c>
      <c r="D3353" s="10" t="s">
        <v>1584</v>
      </c>
      <c r="E3353" s="10"/>
      <c r="F3353" s="10" t="s">
        <v>950</v>
      </c>
      <c r="I3353" s="10" t="s">
        <v>1307</v>
      </c>
      <c r="J3353">
        <v>2016</v>
      </c>
      <c r="TU3353">
        <v>3</v>
      </c>
    </row>
    <row r="3354" spans="1:542" x14ac:dyDescent="0.3">
      <c r="A3354" s="10" t="s">
        <v>2818</v>
      </c>
      <c r="B3354" s="10" t="s">
        <v>3066</v>
      </c>
      <c r="C3354" s="10" t="s">
        <v>3075</v>
      </c>
      <c r="D3354" s="10" t="s">
        <v>1584</v>
      </c>
      <c r="E3354" s="10"/>
      <c r="F3354" s="10" t="s">
        <v>950</v>
      </c>
      <c r="I3354" s="10" t="s">
        <v>1307</v>
      </c>
      <c r="J3354">
        <v>2017</v>
      </c>
      <c r="TU3354">
        <v>3</v>
      </c>
    </row>
    <row r="3355" spans="1:542" x14ac:dyDescent="0.3">
      <c r="A3355" s="10" t="s">
        <v>2818</v>
      </c>
      <c r="B3355" s="10" t="s">
        <v>3066</v>
      </c>
      <c r="C3355" s="10" t="s">
        <v>3075</v>
      </c>
      <c r="D3355" s="10" t="s">
        <v>1584</v>
      </c>
      <c r="E3355" s="10"/>
      <c r="F3355" s="10" t="s">
        <v>950</v>
      </c>
      <c r="I3355" s="10" t="s">
        <v>1307</v>
      </c>
      <c r="J3355">
        <v>2018</v>
      </c>
      <c r="TU3355">
        <v>1</v>
      </c>
    </row>
    <row r="3356" spans="1:542" x14ac:dyDescent="0.3">
      <c r="A3356" s="10" t="s">
        <v>2818</v>
      </c>
      <c r="B3356" s="10" t="s">
        <v>3066</v>
      </c>
      <c r="C3356" s="10" t="s">
        <v>3075</v>
      </c>
      <c r="D3356" s="10" t="s">
        <v>1584</v>
      </c>
      <c r="E3356" s="10"/>
      <c r="F3356" s="10" t="s">
        <v>950</v>
      </c>
      <c r="I3356" s="10" t="s">
        <v>1307</v>
      </c>
      <c r="J3356">
        <v>2019</v>
      </c>
      <c r="TU3356">
        <v>5</v>
      </c>
    </row>
    <row r="3357" spans="1:542" x14ac:dyDescent="0.3">
      <c r="A3357" s="10" t="s">
        <v>2818</v>
      </c>
      <c r="B3357" s="10" t="s">
        <v>3066</v>
      </c>
      <c r="C3357" s="10" t="s">
        <v>3075</v>
      </c>
      <c r="D3357" s="10" t="s">
        <v>1586</v>
      </c>
      <c r="E3357" s="10"/>
      <c r="F3357" s="10" t="s">
        <v>950</v>
      </c>
      <c r="I3357" s="10" t="s">
        <v>1307</v>
      </c>
      <c r="J3357">
        <v>2013</v>
      </c>
      <c r="TV3357">
        <v>33</v>
      </c>
    </row>
    <row r="3358" spans="1:542" x14ac:dyDescent="0.3">
      <c r="A3358" s="10" t="s">
        <v>2818</v>
      </c>
      <c r="B3358" s="10" t="s">
        <v>3066</v>
      </c>
      <c r="C3358" s="10" t="s">
        <v>3075</v>
      </c>
      <c r="D3358" s="10" t="s">
        <v>1586</v>
      </c>
      <c r="E3358" s="10"/>
      <c r="F3358" s="10" t="s">
        <v>950</v>
      </c>
      <c r="I3358" s="10" t="s">
        <v>1307</v>
      </c>
      <c r="J3358">
        <v>2014</v>
      </c>
      <c r="TV3358">
        <v>56</v>
      </c>
    </row>
    <row r="3359" spans="1:542" x14ac:dyDescent="0.3">
      <c r="A3359" s="10" t="s">
        <v>2818</v>
      </c>
      <c r="B3359" s="10" t="s">
        <v>3066</v>
      </c>
      <c r="C3359" s="10" t="s">
        <v>3075</v>
      </c>
      <c r="D3359" s="10" t="s">
        <v>1586</v>
      </c>
      <c r="E3359" s="10"/>
      <c r="F3359" s="10" t="s">
        <v>950</v>
      </c>
      <c r="I3359" s="10" t="s">
        <v>1307</v>
      </c>
      <c r="J3359">
        <v>2015</v>
      </c>
      <c r="TV3359">
        <v>68</v>
      </c>
    </row>
    <row r="3360" spans="1:542" x14ac:dyDescent="0.3">
      <c r="A3360" s="10" t="s">
        <v>2818</v>
      </c>
      <c r="B3360" s="10" t="s">
        <v>3066</v>
      </c>
      <c r="C3360" s="10" t="s">
        <v>3075</v>
      </c>
      <c r="D3360" s="10" t="s">
        <v>1586</v>
      </c>
      <c r="E3360" s="10"/>
      <c r="F3360" s="10" t="s">
        <v>950</v>
      </c>
      <c r="I3360" s="10" t="s">
        <v>1307</v>
      </c>
      <c r="J3360">
        <v>2016</v>
      </c>
      <c r="TV3360">
        <v>114</v>
      </c>
    </row>
    <row r="3361" spans="1:565" x14ac:dyDescent="0.3">
      <c r="A3361" s="10" t="s">
        <v>2818</v>
      </c>
      <c r="B3361" s="10" t="s">
        <v>3066</v>
      </c>
      <c r="C3361" s="10" t="s">
        <v>3075</v>
      </c>
      <c r="D3361" s="10" t="s">
        <v>1586</v>
      </c>
      <c r="E3361" s="10"/>
      <c r="F3361" s="10" t="s">
        <v>950</v>
      </c>
      <c r="I3361" s="10" t="s">
        <v>1307</v>
      </c>
      <c r="J3361">
        <v>2017</v>
      </c>
      <c r="TV3361">
        <v>117</v>
      </c>
    </row>
    <row r="3362" spans="1:565" x14ac:dyDescent="0.3">
      <c r="A3362" s="10" t="s">
        <v>2818</v>
      </c>
      <c r="B3362" s="10" t="s">
        <v>3066</v>
      </c>
      <c r="C3362" s="10" t="s">
        <v>3075</v>
      </c>
      <c r="D3362" s="10" t="s">
        <v>1586</v>
      </c>
      <c r="E3362" s="10"/>
      <c r="F3362" s="10" t="s">
        <v>950</v>
      </c>
      <c r="I3362" s="10" t="s">
        <v>1307</v>
      </c>
      <c r="J3362">
        <v>2018</v>
      </c>
      <c r="TV3362">
        <v>135</v>
      </c>
    </row>
    <row r="3363" spans="1:565" x14ac:dyDescent="0.3">
      <c r="A3363" s="10" t="s">
        <v>2818</v>
      </c>
      <c r="B3363" s="10" t="s">
        <v>3066</v>
      </c>
      <c r="C3363" s="10" t="s">
        <v>3075</v>
      </c>
      <c r="D3363" s="10" t="s">
        <v>1586</v>
      </c>
      <c r="E3363" s="10"/>
      <c r="F3363" s="10" t="s">
        <v>950</v>
      </c>
      <c r="I3363" s="10" t="s">
        <v>1307</v>
      </c>
      <c r="J3363">
        <v>2019</v>
      </c>
      <c r="TV3363">
        <v>179</v>
      </c>
    </row>
    <row r="3364" spans="1:565" x14ac:dyDescent="0.3">
      <c r="A3364" s="10" t="s">
        <v>2818</v>
      </c>
      <c r="B3364" s="10" t="s">
        <v>3066</v>
      </c>
      <c r="C3364" s="10" t="s">
        <v>3075</v>
      </c>
      <c r="D3364" s="10" t="s">
        <v>1625</v>
      </c>
      <c r="E3364" s="10"/>
      <c r="F3364" s="10" t="s">
        <v>950</v>
      </c>
      <c r="I3364" s="10" t="s">
        <v>1307</v>
      </c>
      <c r="J3364">
        <v>2013</v>
      </c>
      <c r="UO3364">
        <v>0</v>
      </c>
    </row>
    <row r="3365" spans="1:565" x14ac:dyDescent="0.3">
      <c r="A3365" s="10" t="s">
        <v>2818</v>
      </c>
      <c r="B3365" s="10" t="s">
        <v>3066</v>
      </c>
      <c r="C3365" s="10" t="s">
        <v>3075</v>
      </c>
      <c r="D3365" s="10" t="s">
        <v>1625</v>
      </c>
      <c r="E3365" s="10"/>
      <c r="F3365" s="10" t="s">
        <v>950</v>
      </c>
      <c r="I3365" s="10" t="s">
        <v>1307</v>
      </c>
      <c r="J3365">
        <v>2014</v>
      </c>
      <c r="UO3365">
        <v>0</v>
      </c>
    </row>
    <row r="3366" spans="1:565" x14ac:dyDescent="0.3">
      <c r="A3366" s="10" t="s">
        <v>2818</v>
      </c>
      <c r="B3366" s="10" t="s">
        <v>3066</v>
      </c>
      <c r="C3366" s="10" t="s">
        <v>3075</v>
      </c>
      <c r="D3366" s="10" t="s">
        <v>1625</v>
      </c>
      <c r="E3366" s="10"/>
      <c r="F3366" s="10" t="s">
        <v>950</v>
      </c>
      <c r="I3366" s="10" t="s">
        <v>1307</v>
      </c>
      <c r="J3366">
        <v>2015</v>
      </c>
      <c r="UO3366">
        <v>0</v>
      </c>
    </row>
    <row r="3367" spans="1:565" x14ac:dyDescent="0.3">
      <c r="A3367" s="10" t="s">
        <v>2818</v>
      </c>
      <c r="B3367" s="10" t="s">
        <v>3066</v>
      </c>
      <c r="C3367" s="10" t="s">
        <v>3075</v>
      </c>
      <c r="D3367" s="10" t="s">
        <v>1625</v>
      </c>
      <c r="E3367" s="10"/>
      <c r="F3367" s="10" t="s">
        <v>950</v>
      </c>
      <c r="I3367" s="10" t="s">
        <v>1307</v>
      </c>
      <c r="J3367">
        <v>2016</v>
      </c>
      <c r="UO3367">
        <v>0</v>
      </c>
    </row>
    <row r="3368" spans="1:565" x14ac:dyDescent="0.3">
      <c r="A3368" s="10" t="s">
        <v>2818</v>
      </c>
      <c r="B3368" s="10" t="s">
        <v>3066</v>
      </c>
      <c r="C3368" s="10" t="s">
        <v>3075</v>
      </c>
      <c r="D3368" s="10" t="s">
        <v>1625</v>
      </c>
      <c r="E3368" s="10"/>
      <c r="F3368" s="10" t="s">
        <v>950</v>
      </c>
      <c r="I3368" s="10" t="s">
        <v>1307</v>
      </c>
      <c r="J3368">
        <v>2017</v>
      </c>
      <c r="UO3368">
        <v>0</v>
      </c>
    </row>
    <row r="3369" spans="1:565" x14ac:dyDescent="0.3">
      <c r="A3369" s="10" t="s">
        <v>2818</v>
      </c>
      <c r="B3369" s="10" t="s">
        <v>3066</v>
      </c>
      <c r="C3369" s="10" t="s">
        <v>3075</v>
      </c>
      <c r="D3369" s="10" t="s">
        <v>1625</v>
      </c>
      <c r="E3369" s="10"/>
      <c r="F3369" s="10" t="s">
        <v>950</v>
      </c>
      <c r="I3369" s="10" t="s">
        <v>1307</v>
      </c>
      <c r="J3369">
        <v>2018</v>
      </c>
      <c r="UO3369">
        <v>0</v>
      </c>
    </row>
    <row r="3370" spans="1:565" x14ac:dyDescent="0.3">
      <c r="A3370" s="10" t="s">
        <v>2818</v>
      </c>
      <c r="B3370" s="10" t="s">
        <v>3066</v>
      </c>
      <c r="C3370" s="10" t="s">
        <v>3075</v>
      </c>
      <c r="D3370" s="10" t="s">
        <v>1625</v>
      </c>
      <c r="E3370" s="10"/>
      <c r="F3370" s="10" t="s">
        <v>950</v>
      </c>
      <c r="I3370" s="10" t="s">
        <v>1307</v>
      </c>
      <c r="J3370">
        <v>2019</v>
      </c>
      <c r="UO3370">
        <v>1</v>
      </c>
    </row>
    <row r="3371" spans="1:565" x14ac:dyDescent="0.3">
      <c r="A3371" s="10" t="s">
        <v>2818</v>
      </c>
      <c r="B3371" s="10" t="s">
        <v>3066</v>
      </c>
      <c r="C3371" s="10" t="s">
        <v>3075</v>
      </c>
      <c r="D3371" s="10" t="s">
        <v>1633</v>
      </c>
      <c r="E3371" s="10"/>
      <c r="F3371" s="10" t="s">
        <v>950</v>
      </c>
      <c r="I3371" s="10" t="s">
        <v>1307</v>
      </c>
      <c r="J3371">
        <v>2013</v>
      </c>
      <c r="US3371">
        <v>0</v>
      </c>
    </row>
    <row r="3372" spans="1:565" x14ac:dyDescent="0.3">
      <c r="A3372" s="10" t="s">
        <v>2818</v>
      </c>
      <c r="B3372" s="10" t="s">
        <v>3066</v>
      </c>
      <c r="C3372" s="10" t="s">
        <v>3075</v>
      </c>
      <c r="D3372" s="10" t="s">
        <v>1633</v>
      </c>
      <c r="E3372" s="10"/>
      <c r="F3372" s="10" t="s">
        <v>950</v>
      </c>
      <c r="I3372" s="10" t="s">
        <v>1307</v>
      </c>
      <c r="J3372">
        <v>2014</v>
      </c>
      <c r="US3372">
        <v>0</v>
      </c>
    </row>
    <row r="3373" spans="1:565" x14ac:dyDescent="0.3">
      <c r="A3373" s="10" t="s">
        <v>2818</v>
      </c>
      <c r="B3373" s="10" t="s">
        <v>3066</v>
      </c>
      <c r="C3373" s="10" t="s">
        <v>3075</v>
      </c>
      <c r="D3373" s="10" t="s">
        <v>1633</v>
      </c>
      <c r="E3373" s="10"/>
      <c r="F3373" s="10" t="s">
        <v>950</v>
      </c>
      <c r="I3373" s="10" t="s">
        <v>1307</v>
      </c>
      <c r="J3373">
        <v>2015</v>
      </c>
      <c r="US3373">
        <v>0</v>
      </c>
    </row>
    <row r="3374" spans="1:565" x14ac:dyDescent="0.3">
      <c r="A3374" s="10" t="s">
        <v>2818</v>
      </c>
      <c r="B3374" s="10" t="s">
        <v>3066</v>
      </c>
      <c r="C3374" s="10" t="s">
        <v>3075</v>
      </c>
      <c r="D3374" s="10" t="s">
        <v>1633</v>
      </c>
      <c r="E3374" s="10"/>
      <c r="F3374" s="10" t="s">
        <v>950</v>
      </c>
      <c r="I3374" s="10" t="s">
        <v>1307</v>
      </c>
      <c r="J3374">
        <v>2016</v>
      </c>
      <c r="US3374">
        <v>0</v>
      </c>
    </row>
    <row r="3375" spans="1:565" x14ac:dyDescent="0.3">
      <c r="A3375" s="10" t="s">
        <v>2818</v>
      </c>
      <c r="B3375" s="10" t="s">
        <v>3066</v>
      </c>
      <c r="C3375" s="10" t="s">
        <v>3075</v>
      </c>
      <c r="D3375" s="10" t="s">
        <v>1633</v>
      </c>
      <c r="E3375" s="10"/>
      <c r="F3375" s="10" t="s">
        <v>950</v>
      </c>
      <c r="I3375" s="10" t="s">
        <v>1307</v>
      </c>
      <c r="J3375">
        <v>2017</v>
      </c>
      <c r="US3375">
        <v>0</v>
      </c>
    </row>
    <row r="3376" spans="1:565" x14ac:dyDescent="0.3">
      <c r="A3376" s="10" t="s">
        <v>2818</v>
      </c>
      <c r="B3376" s="10" t="s">
        <v>3066</v>
      </c>
      <c r="C3376" s="10" t="s">
        <v>3075</v>
      </c>
      <c r="D3376" s="10" t="s">
        <v>1633</v>
      </c>
      <c r="E3376" s="10"/>
      <c r="F3376" s="10" t="s">
        <v>950</v>
      </c>
      <c r="I3376" s="10" t="s">
        <v>1307</v>
      </c>
      <c r="J3376">
        <v>2018</v>
      </c>
      <c r="US3376">
        <v>1</v>
      </c>
    </row>
    <row r="3377" spans="1:663" x14ac:dyDescent="0.3">
      <c r="A3377" s="10" t="s">
        <v>2818</v>
      </c>
      <c r="B3377" s="10" t="s">
        <v>3066</v>
      </c>
      <c r="C3377" s="10" t="s">
        <v>3075</v>
      </c>
      <c r="D3377" s="10" t="s">
        <v>1633</v>
      </c>
      <c r="E3377" s="10"/>
      <c r="F3377" s="10" t="s">
        <v>950</v>
      </c>
      <c r="I3377" s="10" t="s">
        <v>1307</v>
      </c>
      <c r="J3377">
        <v>2019</v>
      </c>
      <c r="US3377">
        <v>0</v>
      </c>
    </row>
    <row r="3378" spans="1:663" x14ac:dyDescent="0.3">
      <c r="A3378" s="10" t="s">
        <v>2818</v>
      </c>
      <c r="B3378" s="10" t="s">
        <v>3066</v>
      </c>
      <c r="C3378" s="10" t="s">
        <v>3075</v>
      </c>
      <c r="D3378" s="10" t="s">
        <v>1635</v>
      </c>
      <c r="E3378" s="10"/>
      <c r="F3378" s="10" t="s">
        <v>950</v>
      </c>
      <c r="I3378" s="10" t="s">
        <v>1307</v>
      </c>
      <c r="J3378">
        <v>2013</v>
      </c>
      <c r="UT3378">
        <v>2</v>
      </c>
    </row>
    <row r="3379" spans="1:663" x14ac:dyDescent="0.3">
      <c r="A3379" s="10" t="s">
        <v>2818</v>
      </c>
      <c r="B3379" s="10" t="s">
        <v>3066</v>
      </c>
      <c r="C3379" s="10" t="s">
        <v>3075</v>
      </c>
      <c r="D3379" s="10" t="s">
        <v>1635</v>
      </c>
      <c r="E3379" s="10"/>
      <c r="F3379" s="10" t="s">
        <v>950</v>
      </c>
      <c r="I3379" s="10" t="s">
        <v>1307</v>
      </c>
      <c r="J3379">
        <v>2014</v>
      </c>
      <c r="UT3379">
        <v>1</v>
      </c>
    </row>
    <row r="3380" spans="1:663" x14ac:dyDescent="0.3">
      <c r="A3380" s="10" t="s">
        <v>2818</v>
      </c>
      <c r="B3380" s="10" t="s">
        <v>3066</v>
      </c>
      <c r="C3380" s="10" t="s">
        <v>3075</v>
      </c>
      <c r="D3380" s="10" t="s">
        <v>1635</v>
      </c>
      <c r="E3380" s="10"/>
      <c r="F3380" s="10" t="s">
        <v>950</v>
      </c>
      <c r="I3380" s="10" t="s">
        <v>1307</v>
      </c>
      <c r="J3380">
        <v>2015</v>
      </c>
      <c r="UT3380">
        <v>1</v>
      </c>
    </row>
    <row r="3381" spans="1:663" x14ac:dyDescent="0.3">
      <c r="A3381" s="10" t="s">
        <v>2818</v>
      </c>
      <c r="B3381" s="10" t="s">
        <v>3066</v>
      </c>
      <c r="C3381" s="10" t="s">
        <v>3075</v>
      </c>
      <c r="D3381" s="10" t="s">
        <v>1635</v>
      </c>
      <c r="E3381" s="10"/>
      <c r="F3381" s="10" t="s">
        <v>950</v>
      </c>
      <c r="I3381" s="10" t="s">
        <v>1307</v>
      </c>
      <c r="J3381">
        <v>2016</v>
      </c>
      <c r="UT3381">
        <v>0</v>
      </c>
    </row>
    <row r="3382" spans="1:663" x14ac:dyDescent="0.3">
      <c r="A3382" s="10" t="s">
        <v>2818</v>
      </c>
      <c r="B3382" s="10" t="s">
        <v>3066</v>
      </c>
      <c r="C3382" s="10" t="s">
        <v>3075</v>
      </c>
      <c r="D3382" s="10" t="s">
        <v>1635</v>
      </c>
      <c r="E3382" s="10"/>
      <c r="F3382" s="10" t="s">
        <v>950</v>
      </c>
      <c r="I3382" s="10" t="s">
        <v>1307</v>
      </c>
      <c r="J3382">
        <v>2017</v>
      </c>
      <c r="UT3382">
        <v>2</v>
      </c>
    </row>
    <row r="3383" spans="1:663" x14ac:dyDescent="0.3">
      <c r="A3383" s="10" t="s">
        <v>2818</v>
      </c>
      <c r="B3383" s="10" t="s">
        <v>3066</v>
      </c>
      <c r="C3383" s="10" t="s">
        <v>3075</v>
      </c>
      <c r="D3383" s="10" t="s">
        <v>1635</v>
      </c>
      <c r="E3383" s="10"/>
      <c r="F3383" s="10" t="s">
        <v>950</v>
      </c>
      <c r="I3383" s="10" t="s">
        <v>1307</v>
      </c>
      <c r="J3383">
        <v>2018</v>
      </c>
      <c r="UT3383">
        <v>1</v>
      </c>
    </row>
    <row r="3384" spans="1:663" x14ac:dyDescent="0.3">
      <c r="A3384" s="10" t="s">
        <v>2818</v>
      </c>
      <c r="B3384" s="10" t="s">
        <v>3066</v>
      </c>
      <c r="C3384" s="10" t="s">
        <v>3075</v>
      </c>
      <c r="D3384" s="10" t="s">
        <v>1635</v>
      </c>
      <c r="E3384" s="10"/>
      <c r="F3384" s="10" t="s">
        <v>950</v>
      </c>
      <c r="I3384" s="10" t="s">
        <v>1307</v>
      </c>
      <c r="J3384">
        <v>2019</v>
      </c>
      <c r="UT3384">
        <v>2</v>
      </c>
    </row>
    <row r="3385" spans="1:663" x14ac:dyDescent="0.3">
      <c r="A3385" s="10" t="s">
        <v>2818</v>
      </c>
      <c r="B3385" s="10" t="s">
        <v>3066</v>
      </c>
      <c r="C3385" s="10" t="s">
        <v>3075</v>
      </c>
      <c r="D3385" s="10" t="s">
        <v>1668</v>
      </c>
      <c r="E3385" s="10"/>
      <c r="F3385" s="10" t="s">
        <v>950</v>
      </c>
      <c r="I3385" s="10" t="s">
        <v>1307</v>
      </c>
      <c r="J3385">
        <v>2013</v>
      </c>
      <c r="VJ3385">
        <v>11</v>
      </c>
    </row>
    <row r="3386" spans="1:663" x14ac:dyDescent="0.3">
      <c r="A3386" s="10" t="s">
        <v>2818</v>
      </c>
      <c r="B3386" s="10" t="s">
        <v>3066</v>
      </c>
      <c r="C3386" s="10" t="s">
        <v>3075</v>
      </c>
      <c r="D3386" s="10" t="s">
        <v>1668</v>
      </c>
      <c r="E3386" s="10"/>
      <c r="F3386" s="10" t="s">
        <v>950</v>
      </c>
      <c r="I3386" s="10" t="s">
        <v>1307</v>
      </c>
      <c r="J3386">
        <v>2014</v>
      </c>
      <c r="VJ3386">
        <v>25</v>
      </c>
    </row>
    <row r="3387" spans="1:663" x14ac:dyDescent="0.3">
      <c r="A3387" s="10" t="s">
        <v>2818</v>
      </c>
      <c r="B3387" s="10" t="s">
        <v>3066</v>
      </c>
      <c r="C3387" s="10" t="s">
        <v>3075</v>
      </c>
      <c r="D3387" s="10" t="s">
        <v>1668</v>
      </c>
      <c r="E3387" s="10"/>
      <c r="F3387" s="10" t="s">
        <v>950</v>
      </c>
      <c r="I3387" s="10" t="s">
        <v>1307</v>
      </c>
      <c r="J3387">
        <v>2015</v>
      </c>
      <c r="VJ3387">
        <v>29</v>
      </c>
    </row>
    <row r="3388" spans="1:663" x14ac:dyDescent="0.3">
      <c r="A3388" s="10" t="s">
        <v>2818</v>
      </c>
      <c r="B3388" s="10" t="s">
        <v>3066</v>
      </c>
      <c r="C3388" s="10" t="s">
        <v>3075</v>
      </c>
      <c r="D3388" s="10" t="s">
        <v>1668</v>
      </c>
      <c r="E3388" s="10"/>
      <c r="F3388" s="10" t="s">
        <v>950</v>
      </c>
      <c r="I3388" s="10" t="s">
        <v>1307</v>
      </c>
      <c r="J3388">
        <v>2016</v>
      </c>
      <c r="VJ3388">
        <v>35</v>
      </c>
    </row>
    <row r="3389" spans="1:663" x14ac:dyDescent="0.3">
      <c r="A3389" s="10" t="s">
        <v>2818</v>
      </c>
      <c r="B3389" s="10" t="s">
        <v>3066</v>
      </c>
      <c r="C3389" s="10" t="s">
        <v>3075</v>
      </c>
      <c r="D3389" s="10" t="s">
        <v>1668</v>
      </c>
      <c r="E3389" s="10"/>
      <c r="F3389" s="10" t="s">
        <v>950</v>
      </c>
      <c r="I3389" s="10" t="s">
        <v>1307</v>
      </c>
      <c r="J3389">
        <v>2017</v>
      </c>
      <c r="VJ3389">
        <v>41</v>
      </c>
    </row>
    <row r="3390" spans="1:663" x14ac:dyDescent="0.3">
      <c r="A3390" s="10" t="s">
        <v>2818</v>
      </c>
      <c r="B3390" s="10" t="s">
        <v>3066</v>
      </c>
      <c r="C3390" s="10" t="s">
        <v>3075</v>
      </c>
      <c r="D3390" s="10" t="s">
        <v>1668</v>
      </c>
      <c r="E3390" s="10"/>
      <c r="F3390" s="10" t="s">
        <v>950</v>
      </c>
      <c r="I3390" s="10" t="s">
        <v>1307</v>
      </c>
      <c r="J3390">
        <v>2018</v>
      </c>
      <c r="VJ3390">
        <v>49</v>
      </c>
    </row>
    <row r="3391" spans="1:663" x14ac:dyDescent="0.3">
      <c r="A3391" s="10" t="s">
        <v>2818</v>
      </c>
      <c r="B3391" s="10" t="s">
        <v>3066</v>
      </c>
      <c r="C3391" s="10" t="s">
        <v>3075</v>
      </c>
      <c r="D3391" s="10" t="s">
        <v>1668</v>
      </c>
      <c r="E3391" s="10"/>
      <c r="F3391" s="10" t="s">
        <v>950</v>
      </c>
      <c r="I3391" s="10" t="s">
        <v>1307</v>
      </c>
      <c r="J3391">
        <v>2019</v>
      </c>
      <c r="VJ3391">
        <v>95</v>
      </c>
    </row>
    <row r="3392" spans="1:663" x14ac:dyDescent="0.3">
      <c r="A3392" s="10" t="s">
        <v>2818</v>
      </c>
      <c r="B3392" s="10" t="s">
        <v>3066</v>
      </c>
      <c r="C3392" s="10" t="s">
        <v>3075</v>
      </c>
      <c r="D3392" s="10" t="s">
        <v>1833</v>
      </c>
      <c r="E3392" s="10"/>
      <c r="F3392" s="10" t="s">
        <v>950</v>
      </c>
      <c r="I3392" s="10" t="s">
        <v>1307</v>
      </c>
      <c r="J3392">
        <v>2013</v>
      </c>
      <c r="YM3392">
        <v>0</v>
      </c>
    </row>
    <row r="3393" spans="1:870" x14ac:dyDescent="0.3">
      <c r="A3393" s="10" t="s">
        <v>2818</v>
      </c>
      <c r="B3393" s="10" t="s">
        <v>3066</v>
      </c>
      <c r="C3393" s="10" t="s">
        <v>3075</v>
      </c>
      <c r="D3393" s="10" t="s">
        <v>1833</v>
      </c>
      <c r="E3393" s="10"/>
      <c r="F3393" s="10" t="s">
        <v>950</v>
      </c>
      <c r="I3393" s="10" t="s">
        <v>1307</v>
      </c>
      <c r="J3393">
        <v>2014</v>
      </c>
      <c r="YM3393">
        <v>0</v>
      </c>
    </row>
    <row r="3394" spans="1:870" x14ac:dyDescent="0.3">
      <c r="A3394" s="10" t="s">
        <v>2818</v>
      </c>
      <c r="B3394" s="10" t="s">
        <v>3066</v>
      </c>
      <c r="C3394" s="10" t="s">
        <v>3075</v>
      </c>
      <c r="D3394" s="10" t="s">
        <v>1833</v>
      </c>
      <c r="E3394" s="10"/>
      <c r="F3394" s="10" t="s">
        <v>950</v>
      </c>
      <c r="I3394" s="10" t="s">
        <v>1307</v>
      </c>
      <c r="J3394">
        <v>2015</v>
      </c>
      <c r="YM3394">
        <v>0</v>
      </c>
    </row>
    <row r="3395" spans="1:870" x14ac:dyDescent="0.3">
      <c r="A3395" s="10" t="s">
        <v>2818</v>
      </c>
      <c r="B3395" s="10" t="s">
        <v>3066</v>
      </c>
      <c r="C3395" s="10" t="s">
        <v>3075</v>
      </c>
      <c r="D3395" s="10" t="s">
        <v>1833</v>
      </c>
      <c r="E3395" s="10"/>
      <c r="F3395" s="10" t="s">
        <v>950</v>
      </c>
      <c r="I3395" s="10" t="s">
        <v>1307</v>
      </c>
      <c r="J3395">
        <v>2016</v>
      </c>
      <c r="YM3395">
        <v>0</v>
      </c>
    </row>
    <row r="3396" spans="1:870" x14ac:dyDescent="0.3">
      <c r="A3396" s="10" t="s">
        <v>2818</v>
      </c>
      <c r="B3396" s="10" t="s">
        <v>3066</v>
      </c>
      <c r="C3396" s="10" t="s">
        <v>3075</v>
      </c>
      <c r="D3396" s="10" t="s">
        <v>1833</v>
      </c>
      <c r="E3396" s="10"/>
      <c r="F3396" s="10" t="s">
        <v>950</v>
      </c>
      <c r="I3396" s="10" t="s">
        <v>1307</v>
      </c>
      <c r="J3396">
        <v>2017</v>
      </c>
      <c r="YM3396">
        <v>0</v>
      </c>
    </row>
    <row r="3397" spans="1:870" x14ac:dyDescent="0.3">
      <c r="A3397" s="10" t="s">
        <v>2818</v>
      </c>
      <c r="B3397" s="10" t="s">
        <v>3066</v>
      </c>
      <c r="C3397" s="10" t="s">
        <v>3075</v>
      </c>
      <c r="D3397" s="10" t="s">
        <v>1833</v>
      </c>
      <c r="E3397" s="10"/>
      <c r="F3397" s="10" t="s">
        <v>950</v>
      </c>
      <c r="I3397" s="10" t="s">
        <v>1307</v>
      </c>
      <c r="J3397">
        <v>2018</v>
      </c>
      <c r="YM3397">
        <v>0</v>
      </c>
    </row>
    <row r="3398" spans="1:870" x14ac:dyDescent="0.3">
      <c r="A3398" s="10" t="s">
        <v>2818</v>
      </c>
      <c r="B3398" s="10" t="s">
        <v>3066</v>
      </c>
      <c r="C3398" s="10" t="s">
        <v>3075</v>
      </c>
      <c r="D3398" s="10" t="s">
        <v>1833</v>
      </c>
      <c r="E3398" s="10"/>
      <c r="F3398" s="10" t="s">
        <v>950</v>
      </c>
      <c r="I3398" s="10" t="s">
        <v>1307</v>
      </c>
      <c r="J3398">
        <v>2019</v>
      </c>
      <c r="YM3398">
        <v>2</v>
      </c>
    </row>
    <row r="3399" spans="1:870" x14ac:dyDescent="0.3">
      <c r="A3399" s="10" t="s">
        <v>2818</v>
      </c>
      <c r="B3399" s="10" t="s">
        <v>3066</v>
      </c>
      <c r="C3399" s="10" t="s">
        <v>3075</v>
      </c>
      <c r="D3399" s="10" t="s">
        <v>2247</v>
      </c>
      <c r="E3399" s="10"/>
      <c r="F3399" s="10" t="s">
        <v>950</v>
      </c>
      <c r="I3399" s="10" t="s">
        <v>1307</v>
      </c>
      <c r="J3399">
        <v>2013</v>
      </c>
      <c r="AGL3399">
        <v>0</v>
      </c>
    </row>
    <row r="3400" spans="1:870" x14ac:dyDescent="0.3">
      <c r="A3400" s="10" t="s">
        <v>2818</v>
      </c>
      <c r="B3400" s="10" t="s">
        <v>3066</v>
      </c>
      <c r="C3400" s="10" t="s">
        <v>3075</v>
      </c>
      <c r="D3400" s="10" t="s">
        <v>2247</v>
      </c>
      <c r="E3400" s="10"/>
      <c r="F3400" s="10" t="s">
        <v>950</v>
      </c>
      <c r="I3400" s="10" t="s">
        <v>1307</v>
      </c>
      <c r="J3400">
        <v>2014</v>
      </c>
      <c r="AGL3400">
        <v>1</v>
      </c>
    </row>
    <row r="3401" spans="1:870" x14ac:dyDescent="0.3">
      <c r="A3401" s="10" t="s">
        <v>2818</v>
      </c>
      <c r="B3401" s="10" t="s">
        <v>3066</v>
      </c>
      <c r="C3401" s="10" t="s">
        <v>3075</v>
      </c>
      <c r="D3401" s="10" t="s">
        <v>2247</v>
      </c>
      <c r="E3401" s="10"/>
      <c r="F3401" s="10" t="s">
        <v>950</v>
      </c>
      <c r="I3401" s="10" t="s">
        <v>1307</v>
      </c>
      <c r="J3401">
        <v>2015</v>
      </c>
      <c r="AGL3401">
        <v>1</v>
      </c>
    </row>
    <row r="3402" spans="1:870" x14ac:dyDescent="0.3">
      <c r="A3402" s="10" t="s">
        <v>2818</v>
      </c>
      <c r="B3402" s="10" t="s">
        <v>3066</v>
      </c>
      <c r="C3402" s="10" t="s">
        <v>3075</v>
      </c>
      <c r="D3402" s="10" t="s">
        <v>2247</v>
      </c>
      <c r="E3402" s="10"/>
      <c r="F3402" s="10" t="s">
        <v>950</v>
      </c>
      <c r="I3402" s="10" t="s">
        <v>1307</v>
      </c>
      <c r="J3402">
        <v>2016</v>
      </c>
      <c r="AGL3402">
        <v>3</v>
      </c>
    </row>
    <row r="3403" spans="1:870" x14ac:dyDescent="0.3">
      <c r="A3403" s="10" t="s">
        <v>2818</v>
      </c>
      <c r="B3403" s="10" t="s">
        <v>3066</v>
      </c>
      <c r="C3403" s="10" t="s">
        <v>3075</v>
      </c>
      <c r="D3403" s="10" t="s">
        <v>2247</v>
      </c>
      <c r="E3403" s="10"/>
      <c r="F3403" s="10" t="s">
        <v>950</v>
      </c>
      <c r="I3403" s="10" t="s">
        <v>1307</v>
      </c>
      <c r="J3403">
        <v>2017</v>
      </c>
      <c r="AGL3403">
        <v>0</v>
      </c>
    </row>
    <row r="3404" spans="1:870" x14ac:dyDescent="0.3">
      <c r="A3404" s="10" t="s">
        <v>2818</v>
      </c>
      <c r="B3404" s="10" t="s">
        <v>3066</v>
      </c>
      <c r="C3404" s="10" t="s">
        <v>3075</v>
      </c>
      <c r="D3404" s="10" t="s">
        <v>2247</v>
      </c>
      <c r="E3404" s="10"/>
      <c r="F3404" s="10" t="s">
        <v>950</v>
      </c>
      <c r="I3404" s="10" t="s">
        <v>1307</v>
      </c>
      <c r="J3404">
        <v>2018</v>
      </c>
      <c r="AGL3404">
        <v>1</v>
      </c>
    </row>
    <row r="3405" spans="1:870" x14ac:dyDescent="0.3">
      <c r="A3405" s="10" t="s">
        <v>2818</v>
      </c>
      <c r="B3405" s="10" t="s">
        <v>3066</v>
      </c>
      <c r="C3405" s="10" t="s">
        <v>3075</v>
      </c>
      <c r="D3405" s="10" t="s">
        <v>2247</v>
      </c>
      <c r="E3405" s="10"/>
      <c r="F3405" s="10" t="s">
        <v>950</v>
      </c>
      <c r="I3405" s="10" t="s">
        <v>1307</v>
      </c>
      <c r="J3405">
        <v>2019</v>
      </c>
      <c r="AGL3405">
        <v>0</v>
      </c>
    </row>
    <row r="3406" spans="1:870" x14ac:dyDescent="0.3">
      <c r="A3406" s="10" t="s">
        <v>2818</v>
      </c>
      <c r="B3406" s="10" t="s">
        <v>3066</v>
      </c>
      <c r="C3406" s="10" t="s">
        <v>3070</v>
      </c>
      <c r="D3406" s="10" t="s">
        <v>1320</v>
      </c>
      <c r="E3406" s="10"/>
      <c r="F3406" s="10" t="s">
        <v>950</v>
      </c>
      <c r="I3406" s="10" t="s">
        <v>1307</v>
      </c>
      <c r="J3406">
        <v>2013</v>
      </c>
      <c r="OZ3406">
        <v>405</v>
      </c>
    </row>
    <row r="3407" spans="1:870" x14ac:dyDescent="0.3">
      <c r="A3407" s="10" t="s">
        <v>2818</v>
      </c>
      <c r="B3407" s="10" t="s">
        <v>3066</v>
      </c>
      <c r="C3407" s="10" t="s">
        <v>3070</v>
      </c>
      <c r="D3407" s="10" t="s">
        <v>1320</v>
      </c>
      <c r="E3407" s="10"/>
      <c r="F3407" s="10" t="s">
        <v>950</v>
      </c>
      <c r="I3407" s="10" t="s">
        <v>1307</v>
      </c>
      <c r="J3407">
        <v>2014</v>
      </c>
      <c r="OZ3407">
        <v>430</v>
      </c>
    </row>
    <row r="3408" spans="1:870" x14ac:dyDescent="0.3">
      <c r="A3408" s="10" t="s">
        <v>2818</v>
      </c>
      <c r="B3408" s="10" t="s">
        <v>3066</v>
      </c>
      <c r="C3408" s="10" t="s">
        <v>3070</v>
      </c>
      <c r="D3408" s="10" t="s">
        <v>1320</v>
      </c>
      <c r="E3408" s="10"/>
      <c r="F3408" s="10" t="s">
        <v>950</v>
      </c>
      <c r="I3408" s="10" t="s">
        <v>1307</v>
      </c>
      <c r="J3408">
        <v>2015</v>
      </c>
      <c r="OZ3408">
        <v>449</v>
      </c>
    </row>
    <row r="3409" spans="1:462" x14ac:dyDescent="0.3">
      <c r="A3409" s="10" t="s">
        <v>2818</v>
      </c>
      <c r="B3409" s="10" t="s">
        <v>3066</v>
      </c>
      <c r="C3409" s="10" t="s">
        <v>3070</v>
      </c>
      <c r="D3409" s="10" t="s">
        <v>1320</v>
      </c>
      <c r="E3409" s="10"/>
      <c r="F3409" s="10" t="s">
        <v>950</v>
      </c>
      <c r="I3409" s="10" t="s">
        <v>1307</v>
      </c>
      <c r="J3409">
        <v>2016</v>
      </c>
      <c r="OZ3409">
        <v>333</v>
      </c>
    </row>
    <row r="3410" spans="1:462" x14ac:dyDescent="0.3">
      <c r="A3410" s="10" t="s">
        <v>2818</v>
      </c>
      <c r="B3410" s="10" t="s">
        <v>3066</v>
      </c>
      <c r="C3410" s="10" t="s">
        <v>3070</v>
      </c>
      <c r="D3410" s="10" t="s">
        <v>1320</v>
      </c>
      <c r="E3410" s="10"/>
      <c r="F3410" s="10" t="s">
        <v>950</v>
      </c>
      <c r="I3410" s="10" t="s">
        <v>1307</v>
      </c>
      <c r="J3410">
        <v>2017</v>
      </c>
      <c r="OZ3410">
        <v>341</v>
      </c>
    </row>
    <row r="3411" spans="1:462" x14ac:dyDescent="0.3">
      <c r="A3411" s="10" t="s">
        <v>2818</v>
      </c>
      <c r="B3411" s="10" t="s">
        <v>3066</v>
      </c>
      <c r="C3411" s="10" t="s">
        <v>3070</v>
      </c>
      <c r="D3411" s="10" t="s">
        <v>1320</v>
      </c>
      <c r="E3411" s="10"/>
      <c r="F3411" s="10" t="s">
        <v>950</v>
      </c>
      <c r="I3411" s="10" t="s">
        <v>1307</v>
      </c>
      <c r="J3411">
        <v>2018</v>
      </c>
      <c r="OZ3411">
        <v>292</v>
      </c>
    </row>
    <row r="3412" spans="1:462" x14ac:dyDescent="0.3">
      <c r="A3412" s="10" t="s">
        <v>2818</v>
      </c>
      <c r="B3412" s="10" t="s">
        <v>3066</v>
      </c>
      <c r="C3412" s="10" t="s">
        <v>3070</v>
      </c>
      <c r="D3412" s="10" t="s">
        <v>1320</v>
      </c>
      <c r="E3412" s="10"/>
      <c r="F3412" s="10" t="s">
        <v>950</v>
      </c>
      <c r="I3412" s="10" t="s">
        <v>1307</v>
      </c>
      <c r="J3412">
        <v>2019</v>
      </c>
      <c r="OZ3412">
        <v>270</v>
      </c>
    </row>
    <row r="3413" spans="1:462" x14ac:dyDescent="0.3">
      <c r="A3413" s="10" t="s">
        <v>2818</v>
      </c>
      <c r="B3413" s="10" t="s">
        <v>3066</v>
      </c>
      <c r="C3413" s="10" t="s">
        <v>3070</v>
      </c>
      <c r="D3413" s="10" t="s">
        <v>1416</v>
      </c>
      <c r="E3413" s="10"/>
      <c r="F3413" s="10" t="s">
        <v>950</v>
      </c>
      <c r="I3413" s="10" t="s">
        <v>1307</v>
      </c>
      <c r="J3413">
        <v>2013</v>
      </c>
      <c r="QS3413">
        <v>6528</v>
      </c>
    </row>
    <row r="3414" spans="1:462" x14ac:dyDescent="0.3">
      <c r="A3414" s="10" t="s">
        <v>2818</v>
      </c>
      <c r="B3414" s="10" t="s">
        <v>3066</v>
      </c>
      <c r="C3414" s="10" t="s">
        <v>3070</v>
      </c>
      <c r="D3414" s="10" t="s">
        <v>1416</v>
      </c>
      <c r="E3414" s="10"/>
      <c r="F3414" s="10" t="s">
        <v>950</v>
      </c>
      <c r="I3414" s="10" t="s">
        <v>1307</v>
      </c>
      <c r="J3414">
        <v>2014</v>
      </c>
      <c r="QS3414">
        <v>6094</v>
      </c>
    </row>
    <row r="3415" spans="1:462" x14ac:dyDescent="0.3">
      <c r="A3415" s="10" t="s">
        <v>2818</v>
      </c>
      <c r="B3415" s="10" t="s">
        <v>3066</v>
      </c>
      <c r="C3415" s="10" t="s">
        <v>3070</v>
      </c>
      <c r="D3415" s="10" t="s">
        <v>1416</v>
      </c>
      <c r="E3415" s="10"/>
      <c r="F3415" s="10" t="s">
        <v>950</v>
      </c>
      <c r="I3415" s="10" t="s">
        <v>1307</v>
      </c>
      <c r="J3415">
        <v>2015</v>
      </c>
      <c r="QS3415">
        <v>5855</v>
      </c>
    </row>
    <row r="3416" spans="1:462" x14ac:dyDescent="0.3">
      <c r="A3416" s="10" t="s">
        <v>2818</v>
      </c>
      <c r="B3416" s="10" t="s">
        <v>3066</v>
      </c>
      <c r="C3416" s="10" t="s">
        <v>3070</v>
      </c>
      <c r="D3416" s="10" t="s">
        <v>1416</v>
      </c>
      <c r="E3416" s="10"/>
      <c r="F3416" s="10" t="s">
        <v>950</v>
      </c>
      <c r="I3416" s="10" t="s">
        <v>1307</v>
      </c>
      <c r="J3416">
        <v>2016</v>
      </c>
      <c r="QS3416">
        <v>6064</v>
      </c>
    </row>
    <row r="3417" spans="1:462" x14ac:dyDescent="0.3">
      <c r="A3417" s="10" t="s">
        <v>2818</v>
      </c>
      <c r="B3417" s="10" t="s">
        <v>3066</v>
      </c>
      <c r="C3417" s="10" t="s">
        <v>3070</v>
      </c>
      <c r="D3417" s="10" t="s">
        <v>1416</v>
      </c>
      <c r="E3417" s="10"/>
      <c r="F3417" s="10" t="s">
        <v>950</v>
      </c>
      <c r="I3417" s="10" t="s">
        <v>1307</v>
      </c>
      <c r="J3417">
        <v>2017</v>
      </c>
      <c r="QS3417">
        <v>5494</v>
      </c>
    </row>
    <row r="3418" spans="1:462" x14ac:dyDescent="0.3">
      <c r="A3418" s="10" t="s">
        <v>2818</v>
      </c>
      <c r="B3418" s="10" t="s">
        <v>3066</v>
      </c>
      <c r="C3418" s="10" t="s">
        <v>3070</v>
      </c>
      <c r="D3418" s="10" t="s">
        <v>1416</v>
      </c>
      <c r="E3418" s="10"/>
      <c r="F3418" s="10" t="s">
        <v>950</v>
      </c>
      <c r="I3418" s="10" t="s">
        <v>1307</v>
      </c>
      <c r="J3418">
        <v>2018</v>
      </c>
      <c r="QS3418">
        <v>5998</v>
      </c>
    </row>
    <row r="3419" spans="1:462" x14ac:dyDescent="0.3">
      <c r="A3419" s="10" t="s">
        <v>2818</v>
      </c>
      <c r="B3419" s="10" t="s">
        <v>3066</v>
      </c>
      <c r="C3419" s="10" t="s">
        <v>3070</v>
      </c>
      <c r="D3419" s="10" t="s">
        <v>1416</v>
      </c>
      <c r="E3419" s="10"/>
      <c r="F3419" s="10" t="s">
        <v>950</v>
      </c>
      <c r="I3419" s="10" t="s">
        <v>1307</v>
      </c>
      <c r="J3419">
        <v>2019</v>
      </c>
      <c r="QS3419">
        <v>5872</v>
      </c>
    </row>
    <row r="3420" spans="1:462" x14ac:dyDescent="0.3">
      <c r="A3420" s="10" t="s">
        <v>2818</v>
      </c>
      <c r="B3420" s="10" t="s">
        <v>3066</v>
      </c>
      <c r="C3420" s="10" t="s">
        <v>3070</v>
      </c>
      <c r="D3420" s="10" t="s">
        <v>1418</v>
      </c>
      <c r="E3420" s="10"/>
      <c r="F3420" s="10" t="s">
        <v>950</v>
      </c>
      <c r="I3420" s="10" t="s">
        <v>1307</v>
      </c>
      <c r="J3420">
        <v>2013</v>
      </c>
      <c r="QT3420">
        <v>19</v>
      </c>
    </row>
    <row r="3421" spans="1:462" x14ac:dyDescent="0.3">
      <c r="A3421" s="10" t="s">
        <v>2818</v>
      </c>
      <c r="B3421" s="10" t="s">
        <v>3066</v>
      </c>
      <c r="C3421" s="10" t="s">
        <v>3070</v>
      </c>
      <c r="D3421" s="10" t="s">
        <v>1418</v>
      </c>
      <c r="E3421" s="10"/>
      <c r="F3421" s="10" t="s">
        <v>950</v>
      </c>
      <c r="I3421" s="10" t="s">
        <v>1307</v>
      </c>
      <c r="J3421">
        <v>2014</v>
      </c>
      <c r="QT3421">
        <v>20</v>
      </c>
    </row>
    <row r="3422" spans="1:462" x14ac:dyDescent="0.3">
      <c r="A3422" s="10" t="s">
        <v>2818</v>
      </c>
      <c r="B3422" s="10" t="s">
        <v>3066</v>
      </c>
      <c r="C3422" s="10" t="s">
        <v>3070</v>
      </c>
      <c r="D3422" s="10" t="s">
        <v>1418</v>
      </c>
      <c r="E3422" s="10"/>
      <c r="F3422" s="10" t="s">
        <v>950</v>
      </c>
      <c r="I3422" s="10" t="s">
        <v>1307</v>
      </c>
      <c r="J3422">
        <v>2015</v>
      </c>
      <c r="QT3422">
        <v>5</v>
      </c>
    </row>
    <row r="3423" spans="1:462" x14ac:dyDescent="0.3">
      <c r="A3423" s="10" t="s">
        <v>2818</v>
      </c>
      <c r="B3423" s="10" t="s">
        <v>3066</v>
      </c>
      <c r="C3423" s="10" t="s">
        <v>3070</v>
      </c>
      <c r="D3423" s="10" t="s">
        <v>1418</v>
      </c>
      <c r="E3423" s="10"/>
      <c r="F3423" s="10" t="s">
        <v>950</v>
      </c>
      <c r="I3423" s="10" t="s">
        <v>1307</v>
      </c>
      <c r="J3423">
        <v>2016</v>
      </c>
      <c r="QT3423">
        <v>5</v>
      </c>
    </row>
    <row r="3424" spans="1:462" x14ac:dyDescent="0.3">
      <c r="A3424" s="10" t="s">
        <v>2818</v>
      </c>
      <c r="B3424" s="10" t="s">
        <v>3066</v>
      </c>
      <c r="C3424" s="10" t="s">
        <v>3070</v>
      </c>
      <c r="D3424" s="10" t="s">
        <v>1418</v>
      </c>
      <c r="E3424" s="10"/>
      <c r="F3424" s="10" t="s">
        <v>950</v>
      </c>
      <c r="I3424" s="10" t="s">
        <v>1307</v>
      </c>
      <c r="J3424">
        <v>2017</v>
      </c>
      <c r="QT3424">
        <v>8</v>
      </c>
    </row>
    <row r="3425" spans="1:463" x14ac:dyDescent="0.3">
      <c r="A3425" s="10" t="s">
        <v>2818</v>
      </c>
      <c r="B3425" s="10" t="s">
        <v>3066</v>
      </c>
      <c r="C3425" s="10" t="s">
        <v>3070</v>
      </c>
      <c r="D3425" s="10" t="s">
        <v>1418</v>
      </c>
      <c r="E3425" s="10"/>
      <c r="F3425" s="10" t="s">
        <v>950</v>
      </c>
      <c r="I3425" s="10" t="s">
        <v>1307</v>
      </c>
      <c r="J3425">
        <v>2018</v>
      </c>
      <c r="QT3425">
        <v>6</v>
      </c>
    </row>
    <row r="3426" spans="1:463" x14ac:dyDescent="0.3">
      <c r="A3426" s="10" t="s">
        <v>2818</v>
      </c>
      <c r="B3426" s="10" t="s">
        <v>3066</v>
      </c>
      <c r="C3426" s="10" t="s">
        <v>3070</v>
      </c>
      <c r="D3426" s="10" t="s">
        <v>1418</v>
      </c>
      <c r="E3426" s="10"/>
      <c r="F3426" s="10" t="s">
        <v>950</v>
      </c>
      <c r="I3426" s="10" t="s">
        <v>1307</v>
      </c>
      <c r="J3426">
        <v>2019</v>
      </c>
      <c r="QT3426">
        <v>1</v>
      </c>
    </row>
    <row r="3427" spans="1:463" x14ac:dyDescent="0.3">
      <c r="A3427" s="10" t="s">
        <v>2818</v>
      </c>
      <c r="B3427" s="10" t="s">
        <v>3066</v>
      </c>
      <c r="C3427" s="10" t="s">
        <v>3070</v>
      </c>
      <c r="D3427" s="10" t="s">
        <v>1420</v>
      </c>
      <c r="E3427" s="10"/>
      <c r="F3427" s="10" t="s">
        <v>950</v>
      </c>
      <c r="I3427" s="10" t="s">
        <v>1307</v>
      </c>
      <c r="J3427">
        <v>2013</v>
      </c>
      <c r="QU3427">
        <v>0</v>
      </c>
    </row>
    <row r="3428" spans="1:463" x14ac:dyDescent="0.3">
      <c r="A3428" s="10" t="s">
        <v>2818</v>
      </c>
      <c r="B3428" s="10" t="s">
        <v>3066</v>
      </c>
      <c r="C3428" s="10" t="s">
        <v>3070</v>
      </c>
      <c r="D3428" s="10" t="s">
        <v>1420</v>
      </c>
      <c r="E3428" s="10"/>
      <c r="F3428" s="10" t="s">
        <v>950</v>
      </c>
      <c r="I3428" s="10" t="s">
        <v>1307</v>
      </c>
      <c r="J3428">
        <v>2014</v>
      </c>
      <c r="QU3428">
        <v>0</v>
      </c>
    </row>
    <row r="3429" spans="1:463" x14ac:dyDescent="0.3">
      <c r="A3429" s="10" t="s">
        <v>2818</v>
      </c>
      <c r="B3429" s="10" t="s">
        <v>3066</v>
      </c>
      <c r="C3429" s="10" t="s">
        <v>3070</v>
      </c>
      <c r="D3429" s="10" t="s">
        <v>1420</v>
      </c>
      <c r="E3429" s="10"/>
      <c r="F3429" s="10" t="s">
        <v>950</v>
      </c>
      <c r="I3429" s="10" t="s">
        <v>1307</v>
      </c>
      <c r="J3429">
        <v>2015</v>
      </c>
      <c r="QU3429">
        <v>0</v>
      </c>
    </row>
    <row r="3430" spans="1:463" x14ac:dyDescent="0.3">
      <c r="A3430" s="10" t="s">
        <v>2818</v>
      </c>
      <c r="B3430" s="10" t="s">
        <v>3066</v>
      </c>
      <c r="C3430" s="10" t="s">
        <v>3070</v>
      </c>
      <c r="D3430" s="10" t="s">
        <v>1420</v>
      </c>
      <c r="E3430" s="10"/>
      <c r="F3430" s="10" t="s">
        <v>950</v>
      </c>
      <c r="I3430" s="10" t="s">
        <v>1307</v>
      </c>
      <c r="J3430">
        <v>2016</v>
      </c>
      <c r="QU3430">
        <v>0</v>
      </c>
    </row>
    <row r="3431" spans="1:463" x14ac:dyDescent="0.3">
      <c r="A3431" s="10" t="s">
        <v>2818</v>
      </c>
      <c r="B3431" s="10" t="s">
        <v>3066</v>
      </c>
      <c r="C3431" s="10" t="s">
        <v>3070</v>
      </c>
      <c r="D3431" s="10" t="s">
        <v>1420</v>
      </c>
      <c r="E3431" s="10"/>
      <c r="F3431" s="10" t="s">
        <v>950</v>
      </c>
      <c r="I3431" s="10" t="s">
        <v>1307</v>
      </c>
      <c r="J3431">
        <v>2017</v>
      </c>
      <c r="QU3431">
        <v>1</v>
      </c>
    </row>
    <row r="3432" spans="1:463" x14ac:dyDescent="0.3">
      <c r="A3432" s="10" t="s">
        <v>2818</v>
      </c>
      <c r="B3432" s="10" t="s">
        <v>3066</v>
      </c>
      <c r="C3432" s="10" t="s">
        <v>3070</v>
      </c>
      <c r="D3432" s="10" t="s">
        <v>1420</v>
      </c>
      <c r="E3432" s="10"/>
      <c r="F3432" s="10" t="s">
        <v>950</v>
      </c>
      <c r="I3432" s="10" t="s">
        <v>1307</v>
      </c>
      <c r="J3432">
        <v>2018</v>
      </c>
      <c r="QU3432">
        <v>0</v>
      </c>
    </row>
    <row r="3433" spans="1:463" x14ac:dyDescent="0.3">
      <c r="A3433" s="10" t="s">
        <v>2818</v>
      </c>
      <c r="B3433" s="10" t="s">
        <v>3066</v>
      </c>
      <c r="C3433" s="10" t="s">
        <v>3070</v>
      </c>
      <c r="D3433" s="10" t="s">
        <v>1420</v>
      </c>
      <c r="E3433" s="10"/>
      <c r="F3433" s="10" t="s">
        <v>950</v>
      </c>
      <c r="I3433" s="10" t="s">
        <v>1307</v>
      </c>
      <c r="J3433">
        <v>2019</v>
      </c>
      <c r="QU3433">
        <v>18</v>
      </c>
    </row>
    <row r="3434" spans="1:463" x14ac:dyDescent="0.3">
      <c r="A3434" s="10" t="s">
        <v>2818</v>
      </c>
      <c r="B3434" s="10" t="s">
        <v>3066</v>
      </c>
      <c r="C3434" s="10" t="s">
        <v>3070</v>
      </c>
      <c r="D3434" s="10" t="s">
        <v>1410</v>
      </c>
      <c r="E3434" s="10"/>
      <c r="F3434" s="10" t="s">
        <v>950</v>
      </c>
      <c r="I3434" s="10" t="s">
        <v>1307</v>
      </c>
      <c r="J3434">
        <v>2013</v>
      </c>
      <c r="QP3434">
        <v>19</v>
      </c>
    </row>
    <row r="3435" spans="1:463" x14ac:dyDescent="0.3">
      <c r="A3435" s="10" t="s">
        <v>2818</v>
      </c>
      <c r="B3435" s="10" t="s">
        <v>3066</v>
      </c>
      <c r="C3435" s="10" t="s">
        <v>3070</v>
      </c>
      <c r="D3435" s="10" t="s">
        <v>1410</v>
      </c>
      <c r="E3435" s="10"/>
      <c r="F3435" s="10" t="s">
        <v>950</v>
      </c>
      <c r="I3435" s="10" t="s">
        <v>1307</v>
      </c>
      <c r="J3435">
        <v>2014</v>
      </c>
      <c r="QP3435">
        <v>83</v>
      </c>
    </row>
    <row r="3436" spans="1:463" x14ac:dyDescent="0.3">
      <c r="A3436" s="10" t="s">
        <v>2818</v>
      </c>
      <c r="B3436" s="10" t="s">
        <v>3066</v>
      </c>
      <c r="C3436" s="10" t="s">
        <v>3070</v>
      </c>
      <c r="D3436" s="10" t="s">
        <v>1410</v>
      </c>
      <c r="E3436" s="10"/>
      <c r="F3436" s="10" t="s">
        <v>950</v>
      </c>
      <c r="I3436" s="10" t="s">
        <v>1307</v>
      </c>
      <c r="J3436">
        <v>2015</v>
      </c>
      <c r="QP3436">
        <v>90</v>
      </c>
    </row>
    <row r="3437" spans="1:463" x14ac:dyDescent="0.3">
      <c r="A3437" s="10" t="s">
        <v>2818</v>
      </c>
      <c r="B3437" s="10" t="s">
        <v>3066</v>
      </c>
      <c r="C3437" s="10" t="s">
        <v>3070</v>
      </c>
      <c r="D3437" s="10" t="s">
        <v>1410</v>
      </c>
      <c r="E3437" s="10"/>
      <c r="F3437" s="10" t="s">
        <v>950</v>
      </c>
      <c r="I3437" s="10" t="s">
        <v>1307</v>
      </c>
      <c r="J3437">
        <v>2016</v>
      </c>
      <c r="QP3437">
        <v>208</v>
      </c>
    </row>
    <row r="3438" spans="1:463" x14ac:dyDescent="0.3">
      <c r="A3438" s="10" t="s">
        <v>2818</v>
      </c>
      <c r="B3438" s="10" t="s">
        <v>3066</v>
      </c>
      <c r="C3438" s="10" t="s">
        <v>3070</v>
      </c>
      <c r="D3438" s="10" t="s">
        <v>1410</v>
      </c>
      <c r="E3438" s="10"/>
      <c r="F3438" s="10" t="s">
        <v>950</v>
      </c>
      <c r="I3438" s="10" t="s">
        <v>1307</v>
      </c>
      <c r="J3438">
        <v>2017</v>
      </c>
      <c r="QP3438">
        <v>27</v>
      </c>
    </row>
    <row r="3439" spans="1:463" x14ac:dyDescent="0.3">
      <c r="A3439" s="10" t="s">
        <v>2818</v>
      </c>
      <c r="B3439" s="10" t="s">
        <v>3066</v>
      </c>
      <c r="C3439" s="10" t="s">
        <v>3070</v>
      </c>
      <c r="D3439" s="10" t="s">
        <v>1410</v>
      </c>
      <c r="E3439" s="10"/>
      <c r="F3439" s="10" t="s">
        <v>950</v>
      </c>
      <c r="I3439" s="10" t="s">
        <v>1307</v>
      </c>
      <c r="J3439">
        <v>2018</v>
      </c>
      <c r="QP3439">
        <v>82</v>
      </c>
    </row>
    <row r="3440" spans="1:463" x14ac:dyDescent="0.3">
      <c r="A3440" s="10" t="s">
        <v>2818</v>
      </c>
      <c r="B3440" s="10" t="s">
        <v>3066</v>
      </c>
      <c r="C3440" s="10" t="s">
        <v>3070</v>
      </c>
      <c r="D3440" s="10" t="s">
        <v>1410</v>
      </c>
      <c r="E3440" s="10"/>
      <c r="F3440" s="10" t="s">
        <v>950</v>
      </c>
      <c r="I3440" s="10" t="s">
        <v>1307</v>
      </c>
      <c r="J3440">
        <v>2019</v>
      </c>
      <c r="QP3440">
        <v>122</v>
      </c>
    </row>
    <row r="3441" spans="1:482" x14ac:dyDescent="0.3">
      <c r="A3441" s="10" t="s">
        <v>2818</v>
      </c>
      <c r="B3441" s="10" t="s">
        <v>3066</v>
      </c>
      <c r="C3441" s="10" t="s">
        <v>3070</v>
      </c>
      <c r="D3441" s="10" t="s">
        <v>1412</v>
      </c>
      <c r="E3441" s="10"/>
      <c r="F3441" s="10" t="s">
        <v>950</v>
      </c>
      <c r="I3441" s="10" t="s">
        <v>1307</v>
      </c>
      <c r="J3441">
        <v>2013</v>
      </c>
      <c r="QQ3441">
        <v>1474</v>
      </c>
    </row>
    <row r="3442" spans="1:482" x14ac:dyDescent="0.3">
      <c r="A3442" s="10" t="s">
        <v>2818</v>
      </c>
      <c r="B3442" s="10" t="s">
        <v>3066</v>
      </c>
      <c r="C3442" s="10" t="s">
        <v>3070</v>
      </c>
      <c r="D3442" s="10" t="s">
        <v>1412</v>
      </c>
      <c r="E3442" s="10"/>
      <c r="F3442" s="10" t="s">
        <v>950</v>
      </c>
      <c r="I3442" s="10" t="s">
        <v>1307</v>
      </c>
      <c r="J3442">
        <v>2014</v>
      </c>
      <c r="QQ3442">
        <v>1843</v>
      </c>
    </row>
    <row r="3443" spans="1:482" x14ac:dyDescent="0.3">
      <c r="A3443" s="10" t="s">
        <v>2818</v>
      </c>
      <c r="B3443" s="10" t="s">
        <v>3066</v>
      </c>
      <c r="C3443" s="10" t="s">
        <v>3070</v>
      </c>
      <c r="D3443" s="10" t="s">
        <v>1412</v>
      </c>
      <c r="E3443" s="10"/>
      <c r="F3443" s="10" t="s">
        <v>950</v>
      </c>
      <c r="I3443" s="10" t="s">
        <v>1307</v>
      </c>
      <c r="J3443">
        <v>2015</v>
      </c>
      <c r="QQ3443">
        <v>1951</v>
      </c>
    </row>
    <row r="3444" spans="1:482" x14ac:dyDescent="0.3">
      <c r="A3444" s="10" t="s">
        <v>2818</v>
      </c>
      <c r="B3444" s="10" t="s">
        <v>3066</v>
      </c>
      <c r="C3444" s="10" t="s">
        <v>3070</v>
      </c>
      <c r="D3444" s="10" t="s">
        <v>1412</v>
      </c>
      <c r="E3444" s="10"/>
      <c r="F3444" s="10" t="s">
        <v>950</v>
      </c>
      <c r="I3444" s="10" t="s">
        <v>1307</v>
      </c>
      <c r="J3444">
        <v>2016</v>
      </c>
      <c r="QQ3444">
        <v>1317</v>
      </c>
    </row>
    <row r="3445" spans="1:482" x14ac:dyDescent="0.3">
      <c r="A3445" s="10" t="s">
        <v>2818</v>
      </c>
      <c r="B3445" s="10" t="s">
        <v>3066</v>
      </c>
      <c r="C3445" s="10" t="s">
        <v>3070</v>
      </c>
      <c r="D3445" s="10" t="s">
        <v>1412</v>
      </c>
      <c r="E3445" s="10"/>
      <c r="F3445" s="10" t="s">
        <v>950</v>
      </c>
      <c r="I3445" s="10" t="s">
        <v>1307</v>
      </c>
      <c r="J3445">
        <v>2017</v>
      </c>
      <c r="QQ3445">
        <v>1274</v>
      </c>
    </row>
    <row r="3446" spans="1:482" x14ac:dyDescent="0.3">
      <c r="A3446" s="10" t="s">
        <v>2818</v>
      </c>
      <c r="B3446" s="10" t="s">
        <v>3066</v>
      </c>
      <c r="C3446" s="10" t="s">
        <v>3070</v>
      </c>
      <c r="D3446" s="10" t="s">
        <v>1412</v>
      </c>
      <c r="E3446" s="10"/>
      <c r="F3446" s="10" t="s">
        <v>950</v>
      </c>
      <c r="I3446" s="10" t="s">
        <v>1307</v>
      </c>
      <c r="J3446">
        <v>2018</v>
      </c>
      <c r="QQ3446">
        <v>2010</v>
      </c>
    </row>
    <row r="3447" spans="1:482" x14ac:dyDescent="0.3">
      <c r="A3447" s="10" t="s">
        <v>2818</v>
      </c>
      <c r="B3447" s="10" t="s">
        <v>3066</v>
      </c>
      <c r="C3447" s="10" t="s">
        <v>3070</v>
      </c>
      <c r="D3447" s="10" t="s">
        <v>1412</v>
      </c>
      <c r="E3447" s="10"/>
      <c r="F3447" s="10" t="s">
        <v>950</v>
      </c>
      <c r="I3447" s="10" t="s">
        <v>1307</v>
      </c>
      <c r="J3447">
        <v>2019</v>
      </c>
      <c r="QQ3447">
        <v>1458</v>
      </c>
    </row>
    <row r="3448" spans="1:482" x14ac:dyDescent="0.3">
      <c r="A3448" s="10" t="s">
        <v>2818</v>
      </c>
      <c r="B3448" s="10" t="s">
        <v>3066</v>
      </c>
      <c r="C3448" s="10" t="s">
        <v>3070</v>
      </c>
      <c r="D3448" s="10" t="s">
        <v>1414</v>
      </c>
      <c r="E3448" s="10"/>
      <c r="F3448" s="10" t="s">
        <v>950</v>
      </c>
      <c r="I3448" s="10" t="s">
        <v>1307</v>
      </c>
      <c r="J3448">
        <v>2013</v>
      </c>
      <c r="QR3448">
        <v>0</v>
      </c>
    </row>
    <row r="3449" spans="1:482" x14ac:dyDescent="0.3">
      <c r="A3449" s="10" t="s">
        <v>2818</v>
      </c>
      <c r="B3449" s="10" t="s">
        <v>3066</v>
      </c>
      <c r="C3449" s="10" t="s">
        <v>3070</v>
      </c>
      <c r="D3449" s="10" t="s">
        <v>1414</v>
      </c>
      <c r="E3449" s="10"/>
      <c r="F3449" s="10" t="s">
        <v>950</v>
      </c>
      <c r="I3449" s="10" t="s">
        <v>1307</v>
      </c>
      <c r="J3449">
        <v>2014</v>
      </c>
      <c r="QR3449">
        <v>0</v>
      </c>
    </row>
    <row r="3450" spans="1:482" x14ac:dyDescent="0.3">
      <c r="A3450" s="10" t="s">
        <v>2818</v>
      </c>
      <c r="B3450" s="10" t="s">
        <v>3066</v>
      </c>
      <c r="C3450" s="10" t="s">
        <v>3070</v>
      </c>
      <c r="D3450" s="10" t="s">
        <v>1414</v>
      </c>
      <c r="E3450" s="10"/>
      <c r="F3450" s="10" t="s">
        <v>950</v>
      </c>
      <c r="I3450" s="10" t="s">
        <v>1307</v>
      </c>
      <c r="J3450">
        <v>2015</v>
      </c>
      <c r="QR3450">
        <v>0</v>
      </c>
    </row>
    <row r="3451" spans="1:482" x14ac:dyDescent="0.3">
      <c r="A3451" s="10" t="s">
        <v>2818</v>
      </c>
      <c r="B3451" s="10" t="s">
        <v>3066</v>
      </c>
      <c r="C3451" s="10" t="s">
        <v>3070</v>
      </c>
      <c r="D3451" s="10" t="s">
        <v>1414</v>
      </c>
      <c r="E3451" s="10"/>
      <c r="F3451" s="10" t="s">
        <v>950</v>
      </c>
      <c r="I3451" s="10" t="s">
        <v>1307</v>
      </c>
      <c r="J3451">
        <v>2016</v>
      </c>
      <c r="QR3451">
        <v>5</v>
      </c>
    </row>
    <row r="3452" spans="1:482" x14ac:dyDescent="0.3">
      <c r="A3452" s="10" t="s">
        <v>2818</v>
      </c>
      <c r="B3452" s="10" t="s">
        <v>3066</v>
      </c>
      <c r="C3452" s="10" t="s">
        <v>3070</v>
      </c>
      <c r="D3452" s="10" t="s">
        <v>1414</v>
      </c>
      <c r="E3452" s="10"/>
      <c r="F3452" s="10" t="s">
        <v>950</v>
      </c>
      <c r="I3452" s="10" t="s">
        <v>1307</v>
      </c>
      <c r="J3452">
        <v>2017</v>
      </c>
      <c r="QR3452">
        <v>4</v>
      </c>
    </row>
    <row r="3453" spans="1:482" x14ac:dyDescent="0.3">
      <c r="A3453" s="10" t="s">
        <v>2818</v>
      </c>
      <c r="B3453" s="10" t="s">
        <v>3066</v>
      </c>
      <c r="C3453" s="10" t="s">
        <v>3070</v>
      </c>
      <c r="D3453" s="10" t="s">
        <v>1414</v>
      </c>
      <c r="E3453" s="10"/>
      <c r="F3453" s="10" t="s">
        <v>950</v>
      </c>
      <c r="I3453" s="10" t="s">
        <v>1307</v>
      </c>
      <c r="J3453">
        <v>2018</v>
      </c>
      <c r="QR3453">
        <v>11</v>
      </c>
    </row>
    <row r="3454" spans="1:482" x14ac:dyDescent="0.3">
      <c r="A3454" s="10" t="s">
        <v>2818</v>
      </c>
      <c r="B3454" s="10" t="s">
        <v>3066</v>
      </c>
      <c r="C3454" s="10" t="s">
        <v>3070</v>
      </c>
      <c r="D3454" s="10" t="s">
        <v>1414</v>
      </c>
      <c r="E3454" s="10"/>
      <c r="F3454" s="10" t="s">
        <v>950</v>
      </c>
      <c r="I3454" s="10" t="s">
        <v>1307</v>
      </c>
      <c r="J3454">
        <v>2019</v>
      </c>
      <c r="QR3454">
        <v>10</v>
      </c>
    </row>
    <row r="3455" spans="1:482" x14ac:dyDescent="0.3">
      <c r="A3455" s="10" t="s">
        <v>2818</v>
      </c>
      <c r="B3455" s="10" t="s">
        <v>3066</v>
      </c>
      <c r="C3455" s="10" t="s">
        <v>3070</v>
      </c>
      <c r="D3455" s="10" t="s">
        <v>1461</v>
      </c>
      <c r="E3455" s="10"/>
      <c r="F3455" s="10" t="s">
        <v>950</v>
      </c>
      <c r="I3455" s="10" t="s">
        <v>1307</v>
      </c>
      <c r="J3455">
        <v>2013</v>
      </c>
      <c r="RN3455">
        <v>81</v>
      </c>
    </row>
    <row r="3456" spans="1:482" x14ac:dyDescent="0.3">
      <c r="A3456" s="10" t="s">
        <v>2818</v>
      </c>
      <c r="B3456" s="10" t="s">
        <v>3066</v>
      </c>
      <c r="C3456" s="10" t="s">
        <v>3070</v>
      </c>
      <c r="D3456" s="10" t="s">
        <v>1461</v>
      </c>
      <c r="E3456" s="10"/>
      <c r="F3456" s="10" t="s">
        <v>950</v>
      </c>
      <c r="I3456" s="10" t="s">
        <v>1307</v>
      </c>
      <c r="J3456">
        <v>2014</v>
      </c>
      <c r="RN3456">
        <v>83</v>
      </c>
    </row>
    <row r="3457" spans="1:527" x14ac:dyDescent="0.3">
      <c r="A3457" s="10" t="s">
        <v>2818</v>
      </c>
      <c r="B3457" s="10" t="s">
        <v>3066</v>
      </c>
      <c r="C3457" s="10" t="s">
        <v>3070</v>
      </c>
      <c r="D3457" s="10" t="s">
        <v>1461</v>
      </c>
      <c r="E3457" s="10"/>
      <c r="F3457" s="10" t="s">
        <v>950</v>
      </c>
      <c r="I3457" s="10" t="s">
        <v>1307</v>
      </c>
      <c r="J3457">
        <v>2015</v>
      </c>
      <c r="RN3457">
        <v>115</v>
      </c>
    </row>
    <row r="3458" spans="1:527" x14ac:dyDescent="0.3">
      <c r="A3458" s="10" t="s">
        <v>2818</v>
      </c>
      <c r="B3458" s="10" t="s">
        <v>3066</v>
      </c>
      <c r="C3458" s="10" t="s">
        <v>3070</v>
      </c>
      <c r="D3458" s="10" t="s">
        <v>1461</v>
      </c>
      <c r="E3458" s="10"/>
      <c r="F3458" s="10" t="s">
        <v>950</v>
      </c>
      <c r="I3458" s="10" t="s">
        <v>1307</v>
      </c>
      <c r="J3458">
        <v>2016</v>
      </c>
      <c r="RN3458">
        <v>141</v>
      </c>
    </row>
    <row r="3459" spans="1:527" x14ac:dyDescent="0.3">
      <c r="A3459" s="10" t="s">
        <v>2818</v>
      </c>
      <c r="B3459" s="10" t="s">
        <v>3066</v>
      </c>
      <c r="C3459" s="10" t="s">
        <v>3070</v>
      </c>
      <c r="D3459" s="10" t="s">
        <v>1461</v>
      </c>
      <c r="E3459" s="10"/>
      <c r="F3459" s="10" t="s">
        <v>950</v>
      </c>
      <c r="I3459" s="10" t="s">
        <v>1307</v>
      </c>
      <c r="J3459">
        <v>2017</v>
      </c>
      <c r="RN3459">
        <v>155</v>
      </c>
    </row>
    <row r="3460" spans="1:527" x14ac:dyDescent="0.3">
      <c r="A3460" s="10" t="s">
        <v>2818</v>
      </c>
      <c r="B3460" s="10" t="s">
        <v>3066</v>
      </c>
      <c r="C3460" s="10" t="s">
        <v>3070</v>
      </c>
      <c r="D3460" s="10" t="s">
        <v>1461</v>
      </c>
      <c r="E3460" s="10"/>
      <c r="F3460" s="10" t="s">
        <v>950</v>
      </c>
      <c r="I3460" s="10" t="s">
        <v>1307</v>
      </c>
      <c r="J3460">
        <v>2018</v>
      </c>
      <c r="RN3460">
        <v>169</v>
      </c>
    </row>
    <row r="3461" spans="1:527" x14ac:dyDescent="0.3">
      <c r="A3461" s="10" t="s">
        <v>2818</v>
      </c>
      <c r="B3461" s="10" t="s">
        <v>3066</v>
      </c>
      <c r="C3461" s="10" t="s">
        <v>3070</v>
      </c>
      <c r="D3461" s="10" t="s">
        <v>1461</v>
      </c>
      <c r="E3461" s="10"/>
      <c r="F3461" s="10" t="s">
        <v>950</v>
      </c>
      <c r="I3461" s="10" t="s">
        <v>1307</v>
      </c>
      <c r="J3461">
        <v>2019</v>
      </c>
      <c r="RN3461">
        <v>173</v>
      </c>
    </row>
    <row r="3462" spans="1:527" x14ac:dyDescent="0.3">
      <c r="A3462" s="10" t="s">
        <v>2818</v>
      </c>
      <c r="B3462" s="10" t="s">
        <v>3066</v>
      </c>
      <c r="C3462" s="10" t="s">
        <v>3070</v>
      </c>
      <c r="D3462" s="10" t="s">
        <v>1476</v>
      </c>
      <c r="E3462" s="10"/>
      <c r="F3462" s="10" t="s">
        <v>950</v>
      </c>
      <c r="I3462" s="10" t="s">
        <v>1307</v>
      </c>
      <c r="J3462">
        <v>2013</v>
      </c>
      <c r="RU3462">
        <v>0</v>
      </c>
    </row>
    <row r="3463" spans="1:527" x14ac:dyDescent="0.3">
      <c r="A3463" s="10" t="s">
        <v>2818</v>
      </c>
      <c r="B3463" s="10" t="s">
        <v>3066</v>
      </c>
      <c r="C3463" s="10" t="s">
        <v>3070</v>
      </c>
      <c r="D3463" s="10" t="s">
        <v>1476</v>
      </c>
      <c r="E3463" s="10"/>
      <c r="F3463" s="10" t="s">
        <v>950</v>
      </c>
      <c r="I3463" s="10" t="s">
        <v>1307</v>
      </c>
      <c r="J3463">
        <v>2014</v>
      </c>
      <c r="RU3463">
        <v>0</v>
      </c>
    </row>
    <row r="3464" spans="1:527" x14ac:dyDescent="0.3">
      <c r="A3464" s="10" t="s">
        <v>2818</v>
      </c>
      <c r="B3464" s="10" t="s">
        <v>3066</v>
      </c>
      <c r="C3464" s="10" t="s">
        <v>3070</v>
      </c>
      <c r="D3464" s="10" t="s">
        <v>1476</v>
      </c>
      <c r="E3464" s="10"/>
      <c r="F3464" s="10" t="s">
        <v>950</v>
      </c>
      <c r="I3464" s="10" t="s">
        <v>1307</v>
      </c>
      <c r="J3464">
        <v>2015</v>
      </c>
      <c r="RU3464">
        <v>0</v>
      </c>
    </row>
    <row r="3465" spans="1:527" x14ac:dyDescent="0.3">
      <c r="A3465" s="10" t="s">
        <v>2818</v>
      </c>
      <c r="B3465" s="10" t="s">
        <v>3066</v>
      </c>
      <c r="C3465" s="10" t="s">
        <v>3070</v>
      </c>
      <c r="D3465" s="10" t="s">
        <v>1476</v>
      </c>
      <c r="E3465" s="10"/>
      <c r="F3465" s="10" t="s">
        <v>950</v>
      </c>
      <c r="I3465" s="10" t="s">
        <v>1307</v>
      </c>
      <c r="J3465">
        <v>2016</v>
      </c>
      <c r="RU3465">
        <v>1</v>
      </c>
    </row>
    <row r="3466" spans="1:527" x14ac:dyDescent="0.3">
      <c r="A3466" s="10" t="s">
        <v>2818</v>
      </c>
      <c r="B3466" s="10" t="s">
        <v>3066</v>
      </c>
      <c r="C3466" s="10" t="s">
        <v>3070</v>
      </c>
      <c r="D3466" s="10" t="s">
        <v>1476</v>
      </c>
      <c r="E3466" s="10"/>
      <c r="F3466" s="10" t="s">
        <v>950</v>
      </c>
      <c r="I3466" s="10" t="s">
        <v>1307</v>
      </c>
      <c r="J3466">
        <v>2017</v>
      </c>
      <c r="RU3466">
        <v>0</v>
      </c>
    </row>
    <row r="3467" spans="1:527" x14ac:dyDescent="0.3">
      <c r="A3467" s="10" t="s">
        <v>2818</v>
      </c>
      <c r="B3467" s="10" t="s">
        <v>3066</v>
      </c>
      <c r="C3467" s="10" t="s">
        <v>3070</v>
      </c>
      <c r="D3467" s="10" t="s">
        <v>1476</v>
      </c>
      <c r="E3467" s="10"/>
      <c r="F3467" s="10" t="s">
        <v>950</v>
      </c>
      <c r="I3467" s="10" t="s">
        <v>1307</v>
      </c>
      <c r="J3467">
        <v>2018</v>
      </c>
      <c r="RU3467">
        <v>3</v>
      </c>
    </row>
    <row r="3468" spans="1:527" x14ac:dyDescent="0.3">
      <c r="A3468" s="10" t="s">
        <v>2818</v>
      </c>
      <c r="B3468" s="10" t="s">
        <v>3066</v>
      </c>
      <c r="C3468" s="10" t="s">
        <v>3070</v>
      </c>
      <c r="D3468" s="10" t="s">
        <v>1476</v>
      </c>
      <c r="E3468" s="10"/>
      <c r="F3468" s="10" t="s">
        <v>950</v>
      </c>
      <c r="I3468" s="10" t="s">
        <v>1307</v>
      </c>
      <c r="J3468">
        <v>2019</v>
      </c>
      <c r="RU3468">
        <v>3</v>
      </c>
    </row>
    <row r="3469" spans="1:527" x14ac:dyDescent="0.3">
      <c r="A3469" s="10" t="s">
        <v>2818</v>
      </c>
      <c r="B3469" s="10" t="s">
        <v>3066</v>
      </c>
      <c r="C3469" s="10" t="s">
        <v>3070</v>
      </c>
      <c r="D3469" s="10" t="s">
        <v>1555</v>
      </c>
      <c r="E3469" s="10"/>
      <c r="F3469" s="10" t="s">
        <v>950</v>
      </c>
      <c r="I3469" s="10" t="s">
        <v>1307</v>
      </c>
      <c r="J3469">
        <v>2013</v>
      </c>
      <c r="TG3469">
        <v>2662</v>
      </c>
    </row>
    <row r="3470" spans="1:527" x14ac:dyDescent="0.3">
      <c r="A3470" s="10" t="s">
        <v>2818</v>
      </c>
      <c r="B3470" s="10" t="s">
        <v>3066</v>
      </c>
      <c r="C3470" s="10" t="s">
        <v>3070</v>
      </c>
      <c r="D3470" s="10" t="s">
        <v>1555</v>
      </c>
      <c r="E3470" s="10"/>
      <c r="F3470" s="10" t="s">
        <v>950</v>
      </c>
      <c r="I3470" s="10" t="s">
        <v>1307</v>
      </c>
      <c r="J3470">
        <v>2014</v>
      </c>
      <c r="TG3470">
        <v>2543</v>
      </c>
    </row>
    <row r="3471" spans="1:527" x14ac:dyDescent="0.3">
      <c r="A3471" s="10" t="s">
        <v>2818</v>
      </c>
      <c r="B3471" s="10" t="s">
        <v>3066</v>
      </c>
      <c r="C3471" s="10" t="s">
        <v>3070</v>
      </c>
      <c r="D3471" s="10" t="s">
        <v>1555</v>
      </c>
      <c r="E3471" s="10"/>
      <c r="F3471" s="10" t="s">
        <v>950</v>
      </c>
      <c r="I3471" s="10" t="s">
        <v>1307</v>
      </c>
      <c r="J3471">
        <v>2015</v>
      </c>
      <c r="TG3471">
        <v>2238</v>
      </c>
    </row>
    <row r="3472" spans="1:527" x14ac:dyDescent="0.3">
      <c r="A3472" s="10" t="s">
        <v>2818</v>
      </c>
      <c r="B3472" s="10" t="s">
        <v>3066</v>
      </c>
      <c r="C3472" s="10" t="s">
        <v>3070</v>
      </c>
      <c r="D3472" s="10" t="s">
        <v>1555</v>
      </c>
      <c r="E3472" s="10"/>
      <c r="F3472" s="10" t="s">
        <v>950</v>
      </c>
      <c r="I3472" s="10" t="s">
        <v>1307</v>
      </c>
      <c r="J3472">
        <v>2016</v>
      </c>
      <c r="TG3472">
        <v>2010</v>
      </c>
    </row>
    <row r="3473" spans="1:530" x14ac:dyDescent="0.3">
      <c r="A3473" s="10" t="s">
        <v>2818</v>
      </c>
      <c r="B3473" s="10" t="s">
        <v>3066</v>
      </c>
      <c r="C3473" s="10" t="s">
        <v>3070</v>
      </c>
      <c r="D3473" s="10" t="s">
        <v>1555</v>
      </c>
      <c r="E3473" s="10"/>
      <c r="F3473" s="10" t="s">
        <v>950</v>
      </c>
      <c r="I3473" s="10" t="s">
        <v>1307</v>
      </c>
      <c r="J3473">
        <v>2017</v>
      </c>
      <c r="TG3473">
        <v>1770</v>
      </c>
    </row>
    <row r="3474" spans="1:530" x14ac:dyDescent="0.3">
      <c r="A3474" s="10" t="s">
        <v>2818</v>
      </c>
      <c r="B3474" s="10" t="s">
        <v>3066</v>
      </c>
      <c r="C3474" s="10" t="s">
        <v>3070</v>
      </c>
      <c r="D3474" s="10" t="s">
        <v>1555</v>
      </c>
      <c r="E3474" s="10"/>
      <c r="F3474" s="10" t="s">
        <v>950</v>
      </c>
      <c r="I3474" s="10" t="s">
        <v>1307</v>
      </c>
      <c r="J3474">
        <v>2018</v>
      </c>
      <c r="TG3474">
        <v>1581</v>
      </c>
    </row>
    <row r="3475" spans="1:530" x14ac:dyDescent="0.3">
      <c r="A3475" s="10" t="s">
        <v>2818</v>
      </c>
      <c r="B3475" s="10" t="s">
        <v>3066</v>
      </c>
      <c r="C3475" s="10" t="s">
        <v>3070</v>
      </c>
      <c r="D3475" s="10" t="s">
        <v>1555</v>
      </c>
      <c r="E3475" s="10"/>
      <c r="F3475" s="10" t="s">
        <v>950</v>
      </c>
      <c r="I3475" s="10" t="s">
        <v>1307</v>
      </c>
      <c r="J3475">
        <v>2019</v>
      </c>
      <c r="TG3475">
        <v>1354</v>
      </c>
    </row>
    <row r="3476" spans="1:530" x14ac:dyDescent="0.3">
      <c r="A3476" s="10" t="s">
        <v>2818</v>
      </c>
      <c r="B3476" s="10" t="s">
        <v>3066</v>
      </c>
      <c r="C3476" s="10" t="s">
        <v>3070</v>
      </c>
      <c r="D3476" s="10" t="s">
        <v>1557</v>
      </c>
      <c r="E3476" s="10"/>
      <c r="F3476" s="10" t="s">
        <v>950</v>
      </c>
      <c r="I3476" s="10" t="s">
        <v>1307</v>
      </c>
      <c r="J3476">
        <v>2013</v>
      </c>
      <c r="TH3476">
        <v>212</v>
      </c>
    </row>
    <row r="3477" spans="1:530" x14ac:dyDescent="0.3">
      <c r="A3477" s="10" t="s">
        <v>2818</v>
      </c>
      <c r="B3477" s="10" t="s">
        <v>3066</v>
      </c>
      <c r="C3477" s="10" t="s">
        <v>3070</v>
      </c>
      <c r="D3477" s="10" t="s">
        <v>1557</v>
      </c>
      <c r="E3477" s="10"/>
      <c r="F3477" s="10" t="s">
        <v>950</v>
      </c>
      <c r="I3477" s="10" t="s">
        <v>1307</v>
      </c>
      <c r="J3477">
        <v>2014</v>
      </c>
      <c r="TH3477">
        <v>212</v>
      </c>
    </row>
    <row r="3478" spans="1:530" x14ac:dyDescent="0.3">
      <c r="A3478" s="10" t="s">
        <v>2818</v>
      </c>
      <c r="B3478" s="10" t="s">
        <v>3066</v>
      </c>
      <c r="C3478" s="10" t="s">
        <v>3070</v>
      </c>
      <c r="D3478" s="10" t="s">
        <v>1557</v>
      </c>
      <c r="E3478" s="10"/>
      <c r="F3478" s="10" t="s">
        <v>950</v>
      </c>
      <c r="I3478" s="10" t="s">
        <v>1307</v>
      </c>
      <c r="J3478">
        <v>2015</v>
      </c>
      <c r="TH3478">
        <v>218</v>
      </c>
    </row>
    <row r="3479" spans="1:530" x14ac:dyDescent="0.3">
      <c r="A3479" s="10" t="s">
        <v>2818</v>
      </c>
      <c r="B3479" s="10" t="s">
        <v>3066</v>
      </c>
      <c r="C3479" s="10" t="s">
        <v>3070</v>
      </c>
      <c r="D3479" s="10" t="s">
        <v>1557</v>
      </c>
      <c r="E3479" s="10"/>
      <c r="F3479" s="10" t="s">
        <v>950</v>
      </c>
      <c r="I3479" s="10" t="s">
        <v>1307</v>
      </c>
      <c r="J3479">
        <v>2016</v>
      </c>
      <c r="TH3479">
        <v>172</v>
      </c>
    </row>
    <row r="3480" spans="1:530" x14ac:dyDescent="0.3">
      <c r="A3480" s="10" t="s">
        <v>2818</v>
      </c>
      <c r="B3480" s="10" t="s">
        <v>3066</v>
      </c>
      <c r="C3480" s="10" t="s">
        <v>3070</v>
      </c>
      <c r="D3480" s="10" t="s">
        <v>1557</v>
      </c>
      <c r="E3480" s="10"/>
      <c r="F3480" s="10" t="s">
        <v>950</v>
      </c>
      <c r="I3480" s="10" t="s">
        <v>1307</v>
      </c>
      <c r="J3480">
        <v>2017</v>
      </c>
      <c r="TH3480">
        <v>102</v>
      </c>
    </row>
    <row r="3481" spans="1:530" x14ac:dyDescent="0.3">
      <c r="A3481" s="10" t="s">
        <v>2818</v>
      </c>
      <c r="B3481" s="10" t="s">
        <v>3066</v>
      </c>
      <c r="C3481" s="10" t="s">
        <v>3070</v>
      </c>
      <c r="D3481" s="10" t="s">
        <v>1557</v>
      </c>
      <c r="E3481" s="10"/>
      <c r="F3481" s="10" t="s">
        <v>950</v>
      </c>
      <c r="I3481" s="10" t="s">
        <v>1307</v>
      </c>
      <c r="J3481">
        <v>2018</v>
      </c>
      <c r="TH3481">
        <v>65</v>
      </c>
    </row>
    <row r="3482" spans="1:530" x14ac:dyDescent="0.3">
      <c r="A3482" s="10" t="s">
        <v>2818</v>
      </c>
      <c r="B3482" s="10" t="s">
        <v>3066</v>
      </c>
      <c r="C3482" s="10" t="s">
        <v>3070</v>
      </c>
      <c r="D3482" s="10" t="s">
        <v>1557</v>
      </c>
      <c r="E3482" s="10"/>
      <c r="F3482" s="10" t="s">
        <v>950</v>
      </c>
      <c r="I3482" s="10" t="s">
        <v>1307</v>
      </c>
      <c r="J3482">
        <v>2019</v>
      </c>
      <c r="TH3482">
        <v>54</v>
      </c>
    </row>
    <row r="3483" spans="1:530" x14ac:dyDescent="0.3">
      <c r="A3483" s="10" t="s">
        <v>2818</v>
      </c>
      <c r="B3483" s="10" t="s">
        <v>3066</v>
      </c>
      <c r="C3483" s="10" t="s">
        <v>3070</v>
      </c>
      <c r="D3483" s="10" t="s">
        <v>1561</v>
      </c>
      <c r="E3483" s="10"/>
      <c r="F3483" s="10" t="s">
        <v>950</v>
      </c>
      <c r="I3483" s="10" t="s">
        <v>1307</v>
      </c>
      <c r="J3483">
        <v>2013</v>
      </c>
      <c r="TJ3483">
        <v>472</v>
      </c>
    </row>
    <row r="3484" spans="1:530" x14ac:dyDescent="0.3">
      <c r="A3484" s="10" t="s">
        <v>2818</v>
      </c>
      <c r="B3484" s="10" t="s">
        <v>3066</v>
      </c>
      <c r="C3484" s="10" t="s">
        <v>3070</v>
      </c>
      <c r="D3484" s="10" t="s">
        <v>1561</v>
      </c>
      <c r="E3484" s="10"/>
      <c r="F3484" s="10" t="s">
        <v>950</v>
      </c>
      <c r="I3484" s="10" t="s">
        <v>1307</v>
      </c>
      <c r="J3484">
        <v>2014</v>
      </c>
      <c r="TJ3484">
        <v>390</v>
      </c>
    </row>
    <row r="3485" spans="1:530" x14ac:dyDescent="0.3">
      <c r="A3485" s="10" t="s">
        <v>2818</v>
      </c>
      <c r="B3485" s="10" t="s">
        <v>3066</v>
      </c>
      <c r="C3485" s="10" t="s">
        <v>3070</v>
      </c>
      <c r="D3485" s="10" t="s">
        <v>1561</v>
      </c>
      <c r="E3485" s="10"/>
      <c r="F3485" s="10" t="s">
        <v>950</v>
      </c>
      <c r="I3485" s="10" t="s">
        <v>1307</v>
      </c>
      <c r="J3485">
        <v>2015</v>
      </c>
      <c r="TJ3485">
        <v>371</v>
      </c>
    </row>
    <row r="3486" spans="1:530" x14ac:dyDescent="0.3">
      <c r="A3486" s="10" t="s">
        <v>2818</v>
      </c>
      <c r="B3486" s="10" t="s">
        <v>3066</v>
      </c>
      <c r="C3486" s="10" t="s">
        <v>3070</v>
      </c>
      <c r="D3486" s="10" t="s">
        <v>1561</v>
      </c>
      <c r="E3486" s="10"/>
      <c r="F3486" s="10" t="s">
        <v>950</v>
      </c>
      <c r="I3486" s="10" t="s">
        <v>1307</v>
      </c>
      <c r="J3486">
        <v>2016</v>
      </c>
      <c r="TJ3486">
        <v>346</v>
      </c>
    </row>
    <row r="3487" spans="1:530" x14ac:dyDescent="0.3">
      <c r="A3487" s="10" t="s">
        <v>2818</v>
      </c>
      <c r="B3487" s="10" t="s">
        <v>3066</v>
      </c>
      <c r="C3487" s="10" t="s">
        <v>3070</v>
      </c>
      <c r="D3487" s="10" t="s">
        <v>1561</v>
      </c>
      <c r="E3487" s="10"/>
      <c r="F3487" s="10" t="s">
        <v>950</v>
      </c>
      <c r="I3487" s="10" t="s">
        <v>1307</v>
      </c>
      <c r="J3487">
        <v>2017</v>
      </c>
      <c r="TJ3487">
        <v>247</v>
      </c>
    </row>
    <row r="3488" spans="1:530" x14ac:dyDescent="0.3">
      <c r="A3488" s="10" t="s">
        <v>2818</v>
      </c>
      <c r="B3488" s="10" t="s">
        <v>3066</v>
      </c>
      <c r="C3488" s="10" t="s">
        <v>3070</v>
      </c>
      <c r="D3488" s="10" t="s">
        <v>1561</v>
      </c>
      <c r="E3488" s="10"/>
      <c r="F3488" s="10" t="s">
        <v>950</v>
      </c>
      <c r="I3488" s="10" t="s">
        <v>1307</v>
      </c>
      <c r="J3488">
        <v>2018</v>
      </c>
      <c r="TJ3488">
        <v>289</v>
      </c>
    </row>
    <row r="3489" spans="1:532" x14ac:dyDescent="0.3">
      <c r="A3489" s="10" t="s">
        <v>2818</v>
      </c>
      <c r="B3489" s="10" t="s">
        <v>3066</v>
      </c>
      <c r="C3489" s="10" t="s">
        <v>3070</v>
      </c>
      <c r="D3489" s="10" t="s">
        <v>1561</v>
      </c>
      <c r="E3489" s="10"/>
      <c r="F3489" s="10" t="s">
        <v>950</v>
      </c>
      <c r="I3489" s="10" t="s">
        <v>1307</v>
      </c>
      <c r="J3489">
        <v>2019</v>
      </c>
      <c r="TJ3489">
        <v>652</v>
      </c>
    </row>
    <row r="3490" spans="1:532" x14ac:dyDescent="0.3">
      <c r="A3490" s="10" t="s">
        <v>2818</v>
      </c>
      <c r="B3490" s="10" t="s">
        <v>3066</v>
      </c>
      <c r="C3490" s="10" t="s">
        <v>3070</v>
      </c>
      <c r="D3490" s="10" t="s">
        <v>1565</v>
      </c>
      <c r="E3490" s="10"/>
      <c r="F3490" s="10" t="s">
        <v>950</v>
      </c>
      <c r="I3490" s="10" t="s">
        <v>1307</v>
      </c>
      <c r="J3490">
        <v>2013</v>
      </c>
      <c r="TL3490">
        <v>15676</v>
      </c>
    </row>
    <row r="3491" spans="1:532" x14ac:dyDescent="0.3">
      <c r="A3491" s="10" t="s">
        <v>2818</v>
      </c>
      <c r="B3491" s="10" t="s">
        <v>3066</v>
      </c>
      <c r="C3491" s="10" t="s">
        <v>3070</v>
      </c>
      <c r="D3491" s="10" t="s">
        <v>1565</v>
      </c>
      <c r="E3491" s="10"/>
      <c r="F3491" s="10" t="s">
        <v>950</v>
      </c>
      <c r="I3491" s="10" t="s">
        <v>1307</v>
      </c>
      <c r="J3491">
        <v>2014</v>
      </c>
      <c r="TL3491">
        <v>16635</v>
      </c>
    </row>
    <row r="3492" spans="1:532" x14ac:dyDescent="0.3">
      <c r="A3492" s="10" t="s">
        <v>2818</v>
      </c>
      <c r="B3492" s="10" t="s">
        <v>3066</v>
      </c>
      <c r="C3492" s="10" t="s">
        <v>3070</v>
      </c>
      <c r="D3492" s="10" t="s">
        <v>1565</v>
      </c>
      <c r="E3492" s="10"/>
      <c r="F3492" s="10" t="s">
        <v>950</v>
      </c>
      <c r="I3492" s="10" t="s">
        <v>1307</v>
      </c>
      <c r="J3492">
        <v>2015</v>
      </c>
      <c r="TL3492">
        <v>15553</v>
      </c>
    </row>
    <row r="3493" spans="1:532" x14ac:dyDescent="0.3">
      <c r="A3493" s="10" t="s">
        <v>2818</v>
      </c>
      <c r="B3493" s="10" t="s">
        <v>3066</v>
      </c>
      <c r="C3493" s="10" t="s">
        <v>3070</v>
      </c>
      <c r="D3493" s="10" t="s">
        <v>1565</v>
      </c>
      <c r="E3493" s="10"/>
      <c r="F3493" s="10" t="s">
        <v>950</v>
      </c>
      <c r="I3493" s="10" t="s">
        <v>1307</v>
      </c>
      <c r="J3493">
        <v>2016</v>
      </c>
      <c r="TL3493">
        <v>15321</v>
      </c>
    </row>
    <row r="3494" spans="1:532" x14ac:dyDescent="0.3">
      <c r="A3494" s="10" t="s">
        <v>2818</v>
      </c>
      <c r="B3494" s="10" t="s">
        <v>3066</v>
      </c>
      <c r="C3494" s="10" t="s">
        <v>3070</v>
      </c>
      <c r="D3494" s="10" t="s">
        <v>1565</v>
      </c>
      <c r="E3494" s="10"/>
      <c r="F3494" s="10" t="s">
        <v>950</v>
      </c>
      <c r="I3494" s="10" t="s">
        <v>1307</v>
      </c>
      <c r="J3494">
        <v>2017</v>
      </c>
      <c r="TL3494">
        <v>15387</v>
      </c>
    </row>
    <row r="3495" spans="1:532" x14ac:dyDescent="0.3">
      <c r="A3495" s="10" t="s">
        <v>2818</v>
      </c>
      <c r="B3495" s="10" t="s">
        <v>3066</v>
      </c>
      <c r="C3495" s="10" t="s">
        <v>3070</v>
      </c>
      <c r="D3495" s="10" t="s">
        <v>1565</v>
      </c>
      <c r="E3495" s="10"/>
      <c r="F3495" s="10" t="s">
        <v>950</v>
      </c>
      <c r="I3495" s="10" t="s">
        <v>1307</v>
      </c>
      <c r="J3495">
        <v>2018</v>
      </c>
      <c r="TL3495">
        <v>14621</v>
      </c>
    </row>
    <row r="3496" spans="1:532" x14ac:dyDescent="0.3">
      <c r="A3496" s="10" t="s">
        <v>2818</v>
      </c>
      <c r="B3496" s="10" t="s">
        <v>3066</v>
      </c>
      <c r="C3496" s="10" t="s">
        <v>3070</v>
      </c>
      <c r="D3496" s="10" t="s">
        <v>1565</v>
      </c>
      <c r="E3496" s="10"/>
      <c r="F3496" s="10" t="s">
        <v>950</v>
      </c>
      <c r="I3496" s="10" t="s">
        <v>1307</v>
      </c>
      <c r="J3496">
        <v>2019</v>
      </c>
      <c r="TL3496">
        <v>16174</v>
      </c>
    </row>
    <row r="3497" spans="1:532" x14ac:dyDescent="0.3">
      <c r="A3497" s="10" t="s">
        <v>2818</v>
      </c>
      <c r="B3497" s="10" t="s">
        <v>3066</v>
      </c>
      <c r="C3497" s="10" t="s">
        <v>3070</v>
      </c>
      <c r="D3497" s="10" t="s">
        <v>1559</v>
      </c>
      <c r="E3497" s="10"/>
      <c r="F3497" s="10" t="s">
        <v>950</v>
      </c>
      <c r="I3497" s="10" t="s">
        <v>1307</v>
      </c>
      <c r="J3497">
        <v>2013</v>
      </c>
      <c r="TI3497">
        <v>0</v>
      </c>
    </row>
    <row r="3498" spans="1:532" x14ac:dyDescent="0.3">
      <c r="A3498" s="10" t="s">
        <v>2818</v>
      </c>
      <c r="B3498" s="10" t="s">
        <v>3066</v>
      </c>
      <c r="C3498" s="10" t="s">
        <v>3070</v>
      </c>
      <c r="D3498" s="10" t="s">
        <v>1559</v>
      </c>
      <c r="E3498" s="10"/>
      <c r="F3498" s="10" t="s">
        <v>950</v>
      </c>
      <c r="I3498" s="10" t="s">
        <v>1307</v>
      </c>
      <c r="J3498">
        <v>2014</v>
      </c>
      <c r="TI3498">
        <v>0</v>
      </c>
    </row>
    <row r="3499" spans="1:532" x14ac:dyDescent="0.3">
      <c r="A3499" s="10" t="s">
        <v>2818</v>
      </c>
      <c r="B3499" s="10" t="s">
        <v>3066</v>
      </c>
      <c r="C3499" s="10" t="s">
        <v>3070</v>
      </c>
      <c r="D3499" s="10" t="s">
        <v>1559</v>
      </c>
      <c r="E3499" s="10"/>
      <c r="F3499" s="10" t="s">
        <v>950</v>
      </c>
      <c r="I3499" s="10" t="s">
        <v>1307</v>
      </c>
      <c r="J3499">
        <v>2015</v>
      </c>
      <c r="TI3499">
        <v>2</v>
      </c>
    </row>
    <row r="3500" spans="1:532" x14ac:dyDescent="0.3">
      <c r="A3500" s="10" t="s">
        <v>2818</v>
      </c>
      <c r="B3500" s="10" t="s">
        <v>3066</v>
      </c>
      <c r="C3500" s="10" t="s">
        <v>3070</v>
      </c>
      <c r="D3500" s="10" t="s">
        <v>1559</v>
      </c>
      <c r="E3500" s="10"/>
      <c r="F3500" s="10" t="s">
        <v>950</v>
      </c>
      <c r="I3500" s="10" t="s">
        <v>1307</v>
      </c>
      <c r="J3500">
        <v>2016</v>
      </c>
      <c r="TI3500">
        <v>8</v>
      </c>
    </row>
    <row r="3501" spans="1:532" x14ac:dyDescent="0.3">
      <c r="A3501" s="10" t="s">
        <v>2818</v>
      </c>
      <c r="B3501" s="10" t="s">
        <v>3066</v>
      </c>
      <c r="C3501" s="10" t="s">
        <v>3070</v>
      </c>
      <c r="D3501" s="10" t="s">
        <v>1559</v>
      </c>
      <c r="E3501" s="10"/>
      <c r="F3501" s="10" t="s">
        <v>950</v>
      </c>
      <c r="I3501" s="10" t="s">
        <v>1307</v>
      </c>
      <c r="J3501">
        <v>2017</v>
      </c>
      <c r="TI3501">
        <v>30</v>
      </c>
    </row>
    <row r="3502" spans="1:532" x14ac:dyDescent="0.3">
      <c r="A3502" s="10" t="s">
        <v>2818</v>
      </c>
      <c r="B3502" s="10" t="s">
        <v>3066</v>
      </c>
      <c r="C3502" s="10" t="s">
        <v>3070</v>
      </c>
      <c r="D3502" s="10" t="s">
        <v>1559</v>
      </c>
      <c r="E3502" s="10"/>
      <c r="F3502" s="10" t="s">
        <v>950</v>
      </c>
      <c r="I3502" s="10" t="s">
        <v>1307</v>
      </c>
      <c r="J3502">
        <v>2018</v>
      </c>
      <c r="TI3502">
        <v>31</v>
      </c>
    </row>
    <row r="3503" spans="1:532" x14ac:dyDescent="0.3">
      <c r="A3503" s="10" t="s">
        <v>2818</v>
      </c>
      <c r="B3503" s="10" t="s">
        <v>3066</v>
      </c>
      <c r="C3503" s="10" t="s">
        <v>3070</v>
      </c>
      <c r="D3503" s="10" t="s">
        <v>1559</v>
      </c>
      <c r="E3503" s="10"/>
      <c r="F3503" s="10" t="s">
        <v>950</v>
      </c>
      <c r="I3503" s="10" t="s">
        <v>1307</v>
      </c>
      <c r="J3503">
        <v>2019</v>
      </c>
      <c r="TI3503">
        <v>49</v>
      </c>
    </row>
    <row r="3504" spans="1:532" x14ac:dyDescent="0.3">
      <c r="A3504" s="10" t="s">
        <v>2818</v>
      </c>
      <c r="B3504" s="10" t="s">
        <v>3066</v>
      </c>
      <c r="C3504" s="10" t="s">
        <v>3070</v>
      </c>
      <c r="D3504" s="10" t="s">
        <v>1563</v>
      </c>
      <c r="E3504" s="10"/>
      <c r="F3504" s="10" t="s">
        <v>950</v>
      </c>
      <c r="I3504" s="10" t="s">
        <v>1307</v>
      </c>
      <c r="J3504">
        <v>2013</v>
      </c>
      <c r="TK3504">
        <v>28</v>
      </c>
    </row>
    <row r="3505" spans="1:544" x14ac:dyDescent="0.3">
      <c r="A3505" s="10" t="s">
        <v>2818</v>
      </c>
      <c r="B3505" s="10" t="s">
        <v>3066</v>
      </c>
      <c r="C3505" s="10" t="s">
        <v>3070</v>
      </c>
      <c r="D3505" s="10" t="s">
        <v>1563</v>
      </c>
      <c r="E3505" s="10"/>
      <c r="F3505" s="10" t="s">
        <v>950</v>
      </c>
      <c r="I3505" s="10" t="s">
        <v>1307</v>
      </c>
      <c r="J3505">
        <v>2014</v>
      </c>
      <c r="TK3505">
        <v>28</v>
      </c>
    </row>
    <row r="3506" spans="1:544" x14ac:dyDescent="0.3">
      <c r="A3506" s="10" t="s">
        <v>2818</v>
      </c>
      <c r="B3506" s="10" t="s">
        <v>3066</v>
      </c>
      <c r="C3506" s="10" t="s">
        <v>3070</v>
      </c>
      <c r="D3506" s="10" t="s">
        <v>1563</v>
      </c>
      <c r="E3506" s="10"/>
      <c r="F3506" s="10" t="s">
        <v>950</v>
      </c>
      <c r="I3506" s="10" t="s">
        <v>1307</v>
      </c>
      <c r="J3506">
        <v>2015</v>
      </c>
      <c r="TK3506">
        <v>34</v>
      </c>
    </row>
    <row r="3507" spans="1:544" x14ac:dyDescent="0.3">
      <c r="A3507" s="10" t="s">
        <v>2818</v>
      </c>
      <c r="B3507" s="10" t="s">
        <v>3066</v>
      </c>
      <c r="C3507" s="10" t="s">
        <v>3070</v>
      </c>
      <c r="D3507" s="10" t="s">
        <v>1563</v>
      </c>
      <c r="E3507" s="10"/>
      <c r="F3507" s="10" t="s">
        <v>950</v>
      </c>
      <c r="I3507" s="10" t="s">
        <v>1307</v>
      </c>
      <c r="J3507">
        <v>2016</v>
      </c>
      <c r="TK3507">
        <v>11</v>
      </c>
    </row>
    <row r="3508" spans="1:544" x14ac:dyDescent="0.3">
      <c r="A3508" s="10" t="s">
        <v>2818</v>
      </c>
      <c r="B3508" s="10" t="s">
        <v>3066</v>
      </c>
      <c r="C3508" s="10" t="s">
        <v>3070</v>
      </c>
      <c r="D3508" s="10" t="s">
        <v>1563</v>
      </c>
      <c r="E3508" s="10"/>
      <c r="F3508" s="10" t="s">
        <v>950</v>
      </c>
      <c r="I3508" s="10" t="s">
        <v>1307</v>
      </c>
      <c r="J3508">
        <v>2017</v>
      </c>
      <c r="TK3508">
        <v>4</v>
      </c>
    </row>
    <row r="3509" spans="1:544" x14ac:dyDescent="0.3">
      <c r="A3509" s="10" t="s">
        <v>2818</v>
      </c>
      <c r="B3509" s="10" t="s">
        <v>3066</v>
      </c>
      <c r="C3509" s="10" t="s">
        <v>3070</v>
      </c>
      <c r="D3509" s="10" t="s">
        <v>1563</v>
      </c>
      <c r="E3509" s="10"/>
      <c r="F3509" s="10" t="s">
        <v>950</v>
      </c>
      <c r="I3509" s="10" t="s">
        <v>1307</v>
      </c>
      <c r="J3509">
        <v>2018</v>
      </c>
      <c r="TK3509">
        <v>1</v>
      </c>
    </row>
    <row r="3510" spans="1:544" x14ac:dyDescent="0.3">
      <c r="A3510" s="10" t="s">
        <v>2818</v>
      </c>
      <c r="B3510" s="10" t="s">
        <v>3066</v>
      </c>
      <c r="C3510" s="10" t="s">
        <v>3070</v>
      </c>
      <c r="D3510" s="10" t="s">
        <v>1563</v>
      </c>
      <c r="E3510" s="10"/>
      <c r="F3510" s="10" t="s">
        <v>950</v>
      </c>
      <c r="I3510" s="10" t="s">
        <v>1307</v>
      </c>
      <c r="J3510">
        <v>2019</v>
      </c>
      <c r="TK3510">
        <v>2</v>
      </c>
    </row>
    <row r="3511" spans="1:544" x14ac:dyDescent="0.3">
      <c r="A3511" s="10" t="s">
        <v>2818</v>
      </c>
      <c r="B3511" s="10" t="s">
        <v>3066</v>
      </c>
      <c r="C3511" s="10" t="s">
        <v>3070</v>
      </c>
      <c r="D3511" s="10" t="s">
        <v>1588</v>
      </c>
      <c r="E3511" s="10"/>
      <c r="F3511" s="10" t="s">
        <v>950</v>
      </c>
      <c r="I3511" s="10" t="s">
        <v>1307</v>
      </c>
      <c r="J3511">
        <v>2013</v>
      </c>
      <c r="TW3511">
        <v>9</v>
      </c>
    </row>
    <row r="3512" spans="1:544" x14ac:dyDescent="0.3">
      <c r="A3512" s="10" t="s">
        <v>2818</v>
      </c>
      <c r="B3512" s="10" t="s">
        <v>3066</v>
      </c>
      <c r="C3512" s="10" t="s">
        <v>3070</v>
      </c>
      <c r="D3512" s="10" t="s">
        <v>1588</v>
      </c>
      <c r="E3512" s="10"/>
      <c r="F3512" s="10" t="s">
        <v>950</v>
      </c>
      <c r="I3512" s="10" t="s">
        <v>1307</v>
      </c>
      <c r="J3512">
        <v>2014</v>
      </c>
      <c r="TW3512">
        <v>5</v>
      </c>
    </row>
    <row r="3513" spans="1:544" x14ac:dyDescent="0.3">
      <c r="A3513" s="10" t="s">
        <v>2818</v>
      </c>
      <c r="B3513" s="10" t="s">
        <v>3066</v>
      </c>
      <c r="C3513" s="10" t="s">
        <v>3070</v>
      </c>
      <c r="D3513" s="10" t="s">
        <v>1588</v>
      </c>
      <c r="E3513" s="10"/>
      <c r="F3513" s="10" t="s">
        <v>950</v>
      </c>
      <c r="I3513" s="10" t="s">
        <v>1307</v>
      </c>
      <c r="J3513">
        <v>2015</v>
      </c>
      <c r="TW3513">
        <v>7</v>
      </c>
    </row>
    <row r="3514" spans="1:544" x14ac:dyDescent="0.3">
      <c r="A3514" s="10" t="s">
        <v>2818</v>
      </c>
      <c r="B3514" s="10" t="s">
        <v>3066</v>
      </c>
      <c r="C3514" s="10" t="s">
        <v>3070</v>
      </c>
      <c r="D3514" s="10" t="s">
        <v>1588</v>
      </c>
      <c r="E3514" s="10"/>
      <c r="F3514" s="10" t="s">
        <v>950</v>
      </c>
      <c r="I3514" s="10" t="s">
        <v>1307</v>
      </c>
      <c r="J3514">
        <v>2016</v>
      </c>
      <c r="TW3514">
        <v>4</v>
      </c>
    </row>
    <row r="3515" spans="1:544" x14ac:dyDescent="0.3">
      <c r="A3515" s="10" t="s">
        <v>2818</v>
      </c>
      <c r="B3515" s="10" t="s">
        <v>3066</v>
      </c>
      <c r="C3515" s="10" t="s">
        <v>3070</v>
      </c>
      <c r="D3515" s="10" t="s">
        <v>1588</v>
      </c>
      <c r="E3515" s="10"/>
      <c r="F3515" s="10" t="s">
        <v>950</v>
      </c>
      <c r="I3515" s="10" t="s">
        <v>1307</v>
      </c>
      <c r="J3515">
        <v>2017</v>
      </c>
      <c r="TW3515">
        <v>2</v>
      </c>
    </row>
    <row r="3516" spans="1:544" x14ac:dyDescent="0.3">
      <c r="A3516" s="10" t="s">
        <v>2818</v>
      </c>
      <c r="B3516" s="10" t="s">
        <v>3066</v>
      </c>
      <c r="C3516" s="10" t="s">
        <v>3070</v>
      </c>
      <c r="D3516" s="10" t="s">
        <v>1588</v>
      </c>
      <c r="E3516" s="10"/>
      <c r="F3516" s="10" t="s">
        <v>950</v>
      </c>
      <c r="I3516" s="10" t="s">
        <v>1307</v>
      </c>
      <c r="J3516">
        <v>2018</v>
      </c>
      <c r="TW3516">
        <v>0</v>
      </c>
    </row>
    <row r="3517" spans="1:544" x14ac:dyDescent="0.3">
      <c r="A3517" s="10" t="s">
        <v>2818</v>
      </c>
      <c r="B3517" s="10" t="s">
        <v>3066</v>
      </c>
      <c r="C3517" s="10" t="s">
        <v>3070</v>
      </c>
      <c r="D3517" s="10" t="s">
        <v>1588</v>
      </c>
      <c r="E3517" s="10"/>
      <c r="F3517" s="10" t="s">
        <v>950</v>
      </c>
      <c r="I3517" s="10" t="s">
        <v>1307</v>
      </c>
      <c r="J3517">
        <v>2019</v>
      </c>
      <c r="TW3517">
        <v>0</v>
      </c>
    </row>
    <row r="3518" spans="1:544" x14ac:dyDescent="0.3">
      <c r="A3518" s="10" t="s">
        <v>2818</v>
      </c>
      <c r="B3518" s="10" t="s">
        <v>3066</v>
      </c>
      <c r="C3518" s="10" t="s">
        <v>3070</v>
      </c>
      <c r="D3518" s="10" t="s">
        <v>1590</v>
      </c>
      <c r="E3518" s="10"/>
      <c r="F3518" s="10" t="s">
        <v>950</v>
      </c>
      <c r="I3518" s="10" t="s">
        <v>1307</v>
      </c>
      <c r="J3518">
        <v>2013</v>
      </c>
      <c r="TX3518">
        <v>218</v>
      </c>
    </row>
    <row r="3519" spans="1:544" x14ac:dyDescent="0.3">
      <c r="A3519" s="10" t="s">
        <v>2818</v>
      </c>
      <c r="B3519" s="10" t="s">
        <v>3066</v>
      </c>
      <c r="C3519" s="10" t="s">
        <v>3070</v>
      </c>
      <c r="D3519" s="10" t="s">
        <v>1590</v>
      </c>
      <c r="E3519" s="10"/>
      <c r="F3519" s="10" t="s">
        <v>950</v>
      </c>
      <c r="I3519" s="10" t="s">
        <v>1307</v>
      </c>
      <c r="J3519">
        <v>2014</v>
      </c>
      <c r="TX3519">
        <v>206</v>
      </c>
    </row>
    <row r="3520" spans="1:544" x14ac:dyDescent="0.3">
      <c r="A3520" s="10" t="s">
        <v>2818</v>
      </c>
      <c r="B3520" s="10" t="s">
        <v>3066</v>
      </c>
      <c r="C3520" s="10" t="s">
        <v>3070</v>
      </c>
      <c r="D3520" s="10" t="s">
        <v>1590</v>
      </c>
      <c r="E3520" s="10"/>
      <c r="F3520" s="10" t="s">
        <v>950</v>
      </c>
      <c r="I3520" s="10" t="s">
        <v>1307</v>
      </c>
      <c r="J3520">
        <v>2015</v>
      </c>
      <c r="TX3520">
        <v>159</v>
      </c>
    </row>
    <row r="3521" spans="1:557" x14ac:dyDescent="0.3">
      <c r="A3521" s="10" t="s">
        <v>2818</v>
      </c>
      <c r="B3521" s="10" t="s">
        <v>3066</v>
      </c>
      <c r="C3521" s="10" t="s">
        <v>3070</v>
      </c>
      <c r="D3521" s="10" t="s">
        <v>1590</v>
      </c>
      <c r="E3521" s="10"/>
      <c r="F3521" s="10" t="s">
        <v>950</v>
      </c>
      <c r="I3521" s="10" t="s">
        <v>1307</v>
      </c>
      <c r="J3521">
        <v>2016</v>
      </c>
      <c r="TX3521">
        <v>166</v>
      </c>
    </row>
    <row r="3522" spans="1:557" x14ac:dyDescent="0.3">
      <c r="A3522" s="10" t="s">
        <v>2818</v>
      </c>
      <c r="B3522" s="10" t="s">
        <v>3066</v>
      </c>
      <c r="C3522" s="10" t="s">
        <v>3070</v>
      </c>
      <c r="D3522" s="10" t="s">
        <v>1590</v>
      </c>
      <c r="E3522" s="10"/>
      <c r="F3522" s="10" t="s">
        <v>950</v>
      </c>
      <c r="I3522" s="10" t="s">
        <v>1307</v>
      </c>
      <c r="J3522">
        <v>2017</v>
      </c>
      <c r="TX3522">
        <v>132</v>
      </c>
    </row>
    <row r="3523" spans="1:557" x14ac:dyDescent="0.3">
      <c r="A3523" s="10" t="s">
        <v>2818</v>
      </c>
      <c r="B3523" s="10" t="s">
        <v>3066</v>
      </c>
      <c r="C3523" s="10" t="s">
        <v>3070</v>
      </c>
      <c r="D3523" s="10" t="s">
        <v>1590</v>
      </c>
      <c r="E3523" s="10"/>
      <c r="F3523" s="10" t="s">
        <v>950</v>
      </c>
      <c r="I3523" s="10" t="s">
        <v>1307</v>
      </c>
      <c r="J3523">
        <v>2018</v>
      </c>
      <c r="TX3523">
        <v>26</v>
      </c>
    </row>
    <row r="3524" spans="1:557" x14ac:dyDescent="0.3">
      <c r="A3524" s="10" t="s">
        <v>2818</v>
      </c>
      <c r="B3524" s="10" t="s">
        <v>3066</v>
      </c>
      <c r="C3524" s="10" t="s">
        <v>3070</v>
      </c>
      <c r="D3524" s="10" t="s">
        <v>1590</v>
      </c>
      <c r="E3524" s="10"/>
      <c r="F3524" s="10" t="s">
        <v>950</v>
      </c>
      <c r="I3524" s="10" t="s">
        <v>1307</v>
      </c>
      <c r="J3524">
        <v>2019</v>
      </c>
      <c r="TX3524">
        <v>0</v>
      </c>
    </row>
    <row r="3525" spans="1:557" x14ac:dyDescent="0.3">
      <c r="A3525" s="10" t="s">
        <v>2818</v>
      </c>
      <c r="B3525" s="10" t="s">
        <v>3066</v>
      </c>
      <c r="C3525" s="10" t="s">
        <v>3070</v>
      </c>
      <c r="D3525" s="10" t="s">
        <v>1601</v>
      </c>
      <c r="E3525" s="10"/>
      <c r="F3525" s="10" t="s">
        <v>950</v>
      </c>
      <c r="I3525" s="10" t="s">
        <v>1307</v>
      </c>
      <c r="J3525">
        <v>2013</v>
      </c>
      <c r="UC3525">
        <v>278</v>
      </c>
    </row>
    <row r="3526" spans="1:557" x14ac:dyDescent="0.3">
      <c r="A3526" s="10" t="s">
        <v>2818</v>
      </c>
      <c r="B3526" s="10" t="s">
        <v>3066</v>
      </c>
      <c r="C3526" s="10" t="s">
        <v>3070</v>
      </c>
      <c r="D3526" s="10" t="s">
        <v>1601</v>
      </c>
      <c r="E3526" s="10"/>
      <c r="F3526" s="10" t="s">
        <v>950</v>
      </c>
      <c r="I3526" s="10" t="s">
        <v>1307</v>
      </c>
      <c r="J3526">
        <v>2014</v>
      </c>
      <c r="UC3526">
        <v>406</v>
      </c>
    </row>
    <row r="3527" spans="1:557" x14ac:dyDescent="0.3">
      <c r="A3527" s="10" t="s">
        <v>2818</v>
      </c>
      <c r="B3527" s="10" t="s">
        <v>3066</v>
      </c>
      <c r="C3527" s="10" t="s">
        <v>3070</v>
      </c>
      <c r="D3527" s="10" t="s">
        <v>1601</v>
      </c>
      <c r="E3527" s="10"/>
      <c r="F3527" s="10" t="s">
        <v>950</v>
      </c>
      <c r="I3527" s="10" t="s">
        <v>1307</v>
      </c>
      <c r="J3527">
        <v>2015</v>
      </c>
      <c r="UC3527">
        <v>561</v>
      </c>
    </row>
    <row r="3528" spans="1:557" x14ac:dyDescent="0.3">
      <c r="A3528" s="10" t="s">
        <v>2818</v>
      </c>
      <c r="B3528" s="10" t="s">
        <v>3066</v>
      </c>
      <c r="C3528" s="10" t="s">
        <v>3070</v>
      </c>
      <c r="D3528" s="10" t="s">
        <v>1601</v>
      </c>
      <c r="E3528" s="10"/>
      <c r="F3528" s="10" t="s">
        <v>950</v>
      </c>
      <c r="I3528" s="10" t="s">
        <v>1307</v>
      </c>
      <c r="J3528">
        <v>2016</v>
      </c>
      <c r="UC3528">
        <v>1098</v>
      </c>
    </row>
    <row r="3529" spans="1:557" x14ac:dyDescent="0.3">
      <c r="A3529" s="10" t="s">
        <v>2818</v>
      </c>
      <c r="B3529" s="10" t="s">
        <v>3066</v>
      </c>
      <c r="C3529" s="10" t="s">
        <v>3070</v>
      </c>
      <c r="D3529" s="10" t="s">
        <v>1601</v>
      </c>
      <c r="E3529" s="10"/>
      <c r="F3529" s="10" t="s">
        <v>950</v>
      </c>
      <c r="I3529" s="10" t="s">
        <v>1307</v>
      </c>
      <c r="J3529">
        <v>2017</v>
      </c>
      <c r="UC3529">
        <v>103</v>
      </c>
    </row>
    <row r="3530" spans="1:557" x14ac:dyDescent="0.3">
      <c r="A3530" s="10" t="s">
        <v>2818</v>
      </c>
      <c r="B3530" s="10" t="s">
        <v>3066</v>
      </c>
      <c r="C3530" s="10" t="s">
        <v>3070</v>
      </c>
      <c r="D3530" s="10" t="s">
        <v>1601</v>
      </c>
      <c r="E3530" s="10"/>
      <c r="F3530" s="10" t="s">
        <v>950</v>
      </c>
      <c r="I3530" s="10" t="s">
        <v>1307</v>
      </c>
      <c r="J3530">
        <v>2018</v>
      </c>
      <c r="UC3530">
        <v>275</v>
      </c>
    </row>
    <row r="3531" spans="1:557" x14ac:dyDescent="0.3">
      <c r="A3531" s="10" t="s">
        <v>2818</v>
      </c>
      <c r="B3531" s="10" t="s">
        <v>3066</v>
      </c>
      <c r="C3531" s="10" t="s">
        <v>3070</v>
      </c>
      <c r="D3531" s="10" t="s">
        <v>1601</v>
      </c>
      <c r="E3531" s="10"/>
      <c r="F3531" s="10" t="s">
        <v>950</v>
      </c>
      <c r="I3531" s="10" t="s">
        <v>1307</v>
      </c>
      <c r="J3531">
        <v>2019</v>
      </c>
      <c r="UC3531">
        <v>264</v>
      </c>
    </row>
    <row r="3532" spans="1:557" x14ac:dyDescent="0.3">
      <c r="A3532" s="10" t="s">
        <v>2818</v>
      </c>
      <c r="B3532" s="10" t="s">
        <v>3066</v>
      </c>
      <c r="C3532" s="10" t="s">
        <v>3070</v>
      </c>
      <c r="D3532" s="10" t="s">
        <v>1617</v>
      </c>
      <c r="E3532" s="10"/>
      <c r="F3532" s="10" t="s">
        <v>950</v>
      </c>
      <c r="I3532" s="10" t="s">
        <v>1307</v>
      </c>
      <c r="J3532">
        <v>2013</v>
      </c>
      <c r="UK3532">
        <v>44</v>
      </c>
    </row>
    <row r="3533" spans="1:557" x14ac:dyDescent="0.3">
      <c r="A3533" s="10" t="s">
        <v>2818</v>
      </c>
      <c r="B3533" s="10" t="s">
        <v>3066</v>
      </c>
      <c r="C3533" s="10" t="s">
        <v>3070</v>
      </c>
      <c r="D3533" s="10" t="s">
        <v>1617</v>
      </c>
      <c r="E3533" s="10"/>
      <c r="F3533" s="10" t="s">
        <v>950</v>
      </c>
      <c r="I3533" s="10" t="s">
        <v>1307</v>
      </c>
      <c r="J3533">
        <v>2014</v>
      </c>
      <c r="UK3533">
        <v>33</v>
      </c>
    </row>
    <row r="3534" spans="1:557" x14ac:dyDescent="0.3">
      <c r="A3534" s="10" t="s">
        <v>2818</v>
      </c>
      <c r="B3534" s="10" t="s">
        <v>3066</v>
      </c>
      <c r="C3534" s="10" t="s">
        <v>3070</v>
      </c>
      <c r="D3534" s="10" t="s">
        <v>1617</v>
      </c>
      <c r="E3534" s="10"/>
      <c r="F3534" s="10" t="s">
        <v>950</v>
      </c>
      <c r="I3534" s="10" t="s">
        <v>1307</v>
      </c>
      <c r="J3534">
        <v>2015</v>
      </c>
      <c r="UK3534">
        <v>35</v>
      </c>
    </row>
    <row r="3535" spans="1:557" x14ac:dyDescent="0.3">
      <c r="A3535" s="10" t="s">
        <v>2818</v>
      </c>
      <c r="B3535" s="10" t="s">
        <v>3066</v>
      </c>
      <c r="C3535" s="10" t="s">
        <v>3070</v>
      </c>
      <c r="D3535" s="10" t="s">
        <v>1617</v>
      </c>
      <c r="E3535" s="10"/>
      <c r="F3535" s="10" t="s">
        <v>950</v>
      </c>
      <c r="I3535" s="10" t="s">
        <v>1307</v>
      </c>
      <c r="J3535">
        <v>2016</v>
      </c>
      <c r="UK3535">
        <v>35</v>
      </c>
    </row>
    <row r="3536" spans="1:557" x14ac:dyDescent="0.3">
      <c r="A3536" s="10" t="s">
        <v>2818</v>
      </c>
      <c r="B3536" s="10" t="s">
        <v>3066</v>
      </c>
      <c r="C3536" s="10" t="s">
        <v>3070</v>
      </c>
      <c r="D3536" s="10" t="s">
        <v>1617</v>
      </c>
      <c r="E3536" s="10"/>
      <c r="F3536" s="10" t="s">
        <v>950</v>
      </c>
      <c r="I3536" s="10" t="s">
        <v>1307</v>
      </c>
      <c r="J3536">
        <v>2017</v>
      </c>
      <c r="UK3536">
        <v>28</v>
      </c>
    </row>
    <row r="3537" spans="1:676" x14ac:dyDescent="0.3">
      <c r="A3537" s="10" t="s">
        <v>2818</v>
      </c>
      <c r="B3537" s="10" t="s">
        <v>3066</v>
      </c>
      <c r="C3537" s="10" t="s">
        <v>3070</v>
      </c>
      <c r="D3537" s="10" t="s">
        <v>1617</v>
      </c>
      <c r="E3537" s="10"/>
      <c r="F3537" s="10" t="s">
        <v>950</v>
      </c>
      <c r="I3537" s="10" t="s">
        <v>1307</v>
      </c>
      <c r="J3537">
        <v>2018</v>
      </c>
      <c r="UK3537">
        <v>44</v>
      </c>
    </row>
    <row r="3538" spans="1:676" x14ac:dyDescent="0.3">
      <c r="A3538" s="10" t="s">
        <v>2818</v>
      </c>
      <c r="B3538" s="10" t="s">
        <v>3066</v>
      </c>
      <c r="C3538" s="10" t="s">
        <v>3070</v>
      </c>
      <c r="D3538" s="10" t="s">
        <v>1617</v>
      </c>
      <c r="E3538" s="10"/>
      <c r="F3538" s="10" t="s">
        <v>950</v>
      </c>
      <c r="I3538" s="10" t="s">
        <v>1307</v>
      </c>
      <c r="J3538">
        <v>2019</v>
      </c>
      <c r="UK3538">
        <v>47</v>
      </c>
    </row>
    <row r="3539" spans="1:676" x14ac:dyDescent="0.3">
      <c r="A3539" s="10" t="s">
        <v>2818</v>
      </c>
      <c r="B3539" s="10" t="s">
        <v>3066</v>
      </c>
      <c r="C3539" s="10" t="s">
        <v>3070</v>
      </c>
      <c r="D3539" s="10" t="s">
        <v>1789</v>
      </c>
      <c r="E3539" s="10"/>
      <c r="F3539" s="10" t="s">
        <v>950</v>
      </c>
      <c r="I3539" s="10" t="s">
        <v>1307</v>
      </c>
      <c r="J3539">
        <v>2013</v>
      </c>
      <c r="XR3539">
        <v>0</v>
      </c>
    </row>
    <row r="3540" spans="1:676" x14ac:dyDescent="0.3">
      <c r="A3540" s="10" t="s">
        <v>2818</v>
      </c>
      <c r="B3540" s="10" t="s">
        <v>3066</v>
      </c>
      <c r="C3540" s="10" t="s">
        <v>3070</v>
      </c>
      <c r="D3540" s="10" t="s">
        <v>1789</v>
      </c>
      <c r="E3540" s="10"/>
      <c r="F3540" s="10" t="s">
        <v>950</v>
      </c>
      <c r="I3540" s="10" t="s">
        <v>1307</v>
      </c>
      <c r="J3540">
        <v>2014</v>
      </c>
      <c r="XR3540">
        <v>3</v>
      </c>
    </row>
    <row r="3541" spans="1:676" x14ac:dyDescent="0.3">
      <c r="A3541" s="10" t="s">
        <v>2818</v>
      </c>
      <c r="B3541" s="10" t="s">
        <v>3066</v>
      </c>
      <c r="C3541" s="10" t="s">
        <v>3070</v>
      </c>
      <c r="D3541" s="10" t="s">
        <v>1789</v>
      </c>
      <c r="E3541" s="10"/>
      <c r="F3541" s="10" t="s">
        <v>950</v>
      </c>
      <c r="I3541" s="10" t="s">
        <v>1307</v>
      </c>
      <c r="J3541">
        <v>2015</v>
      </c>
      <c r="XR3541">
        <v>0</v>
      </c>
    </row>
    <row r="3542" spans="1:676" x14ac:dyDescent="0.3">
      <c r="A3542" s="10" t="s">
        <v>2818</v>
      </c>
      <c r="B3542" s="10" t="s">
        <v>3066</v>
      </c>
      <c r="C3542" s="10" t="s">
        <v>3070</v>
      </c>
      <c r="D3542" s="10" t="s">
        <v>1789</v>
      </c>
      <c r="E3542" s="10"/>
      <c r="F3542" s="10" t="s">
        <v>950</v>
      </c>
      <c r="I3542" s="10" t="s">
        <v>1307</v>
      </c>
      <c r="J3542">
        <v>2016</v>
      </c>
      <c r="XR3542">
        <v>0</v>
      </c>
    </row>
    <row r="3543" spans="1:676" x14ac:dyDescent="0.3">
      <c r="A3543" s="10" t="s">
        <v>2818</v>
      </c>
      <c r="B3543" s="10" t="s">
        <v>3066</v>
      </c>
      <c r="C3543" s="10" t="s">
        <v>3070</v>
      </c>
      <c r="D3543" s="10" t="s">
        <v>1789</v>
      </c>
      <c r="E3543" s="10"/>
      <c r="F3543" s="10" t="s">
        <v>950</v>
      </c>
      <c r="I3543" s="10" t="s">
        <v>1307</v>
      </c>
      <c r="J3543">
        <v>2017</v>
      </c>
      <c r="XR3543">
        <v>0</v>
      </c>
    </row>
    <row r="3544" spans="1:676" x14ac:dyDescent="0.3">
      <c r="A3544" s="10" t="s">
        <v>2818</v>
      </c>
      <c r="B3544" s="10" t="s">
        <v>3066</v>
      </c>
      <c r="C3544" s="10" t="s">
        <v>3070</v>
      </c>
      <c r="D3544" s="10" t="s">
        <v>1789</v>
      </c>
      <c r="E3544" s="10"/>
      <c r="F3544" s="10" t="s">
        <v>950</v>
      </c>
      <c r="I3544" s="10" t="s">
        <v>1307</v>
      </c>
      <c r="J3544">
        <v>2018</v>
      </c>
      <c r="XR3544">
        <v>0</v>
      </c>
    </row>
    <row r="3545" spans="1:676" x14ac:dyDescent="0.3">
      <c r="A3545" s="10" t="s">
        <v>2818</v>
      </c>
      <c r="B3545" s="10" t="s">
        <v>3066</v>
      </c>
      <c r="C3545" s="10" t="s">
        <v>3070</v>
      </c>
      <c r="D3545" s="10" t="s">
        <v>1789</v>
      </c>
      <c r="E3545" s="10"/>
      <c r="F3545" s="10" t="s">
        <v>950</v>
      </c>
      <c r="I3545" s="10" t="s">
        <v>1307</v>
      </c>
      <c r="J3545">
        <v>2019</v>
      </c>
      <c r="XR3545">
        <v>0</v>
      </c>
    </row>
    <row r="3546" spans="1:676" x14ac:dyDescent="0.3">
      <c r="A3546" s="10" t="s">
        <v>2818</v>
      </c>
      <c r="B3546" s="10" t="s">
        <v>3066</v>
      </c>
      <c r="C3546" s="10" t="s">
        <v>3070</v>
      </c>
      <c r="D3546" s="10" t="s">
        <v>1859</v>
      </c>
      <c r="E3546" s="10"/>
      <c r="F3546" s="10" t="s">
        <v>950</v>
      </c>
      <c r="I3546" s="10" t="s">
        <v>1307</v>
      </c>
      <c r="J3546">
        <v>2013</v>
      </c>
      <c r="YZ3546">
        <v>0</v>
      </c>
    </row>
    <row r="3547" spans="1:676" x14ac:dyDescent="0.3">
      <c r="A3547" s="10" t="s">
        <v>2818</v>
      </c>
      <c r="B3547" s="10" t="s">
        <v>3066</v>
      </c>
      <c r="C3547" s="10" t="s">
        <v>3070</v>
      </c>
      <c r="D3547" s="10" t="s">
        <v>1859</v>
      </c>
      <c r="E3547" s="10"/>
      <c r="F3547" s="10" t="s">
        <v>950</v>
      </c>
      <c r="I3547" s="10" t="s">
        <v>1307</v>
      </c>
      <c r="J3547">
        <v>2014</v>
      </c>
      <c r="YZ3547">
        <v>3</v>
      </c>
    </row>
    <row r="3548" spans="1:676" x14ac:dyDescent="0.3">
      <c r="A3548" s="10" t="s">
        <v>2818</v>
      </c>
      <c r="B3548" s="10" t="s">
        <v>3066</v>
      </c>
      <c r="C3548" s="10" t="s">
        <v>3070</v>
      </c>
      <c r="D3548" s="10" t="s">
        <v>1859</v>
      </c>
      <c r="E3548" s="10"/>
      <c r="F3548" s="10" t="s">
        <v>950</v>
      </c>
      <c r="I3548" s="10" t="s">
        <v>1307</v>
      </c>
      <c r="J3548">
        <v>2015</v>
      </c>
      <c r="YZ3548">
        <v>0</v>
      </c>
    </row>
    <row r="3549" spans="1:676" x14ac:dyDescent="0.3">
      <c r="A3549" s="10" t="s">
        <v>2818</v>
      </c>
      <c r="B3549" s="10" t="s">
        <v>3066</v>
      </c>
      <c r="C3549" s="10" t="s">
        <v>3070</v>
      </c>
      <c r="D3549" s="10" t="s">
        <v>1859</v>
      </c>
      <c r="E3549" s="10"/>
      <c r="F3549" s="10" t="s">
        <v>950</v>
      </c>
      <c r="I3549" s="10" t="s">
        <v>1307</v>
      </c>
      <c r="J3549">
        <v>2016</v>
      </c>
      <c r="YZ3549">
        <v>2</v>
      </c>
    </row>
    <row r="3550" spans="1:676" x14ac:dyDescent="0.3">
      <c r="A3550" s="10" t="s">
        <v>2818</v>
      </c>
      <c r="B3550" s="10" t="s">
        <v>3066</v>
      </c>
      <c r="C3550" s="10" t="s">
        <v>3070</v>
      </c>
      <c r="D3550" s="10" t="s">
        <v>1859</v>
      </c>
      <c r="E3550" s="10"/>
      <c r="F3550" s="10" t="s">
        <v>950</v>
      </c>
      <c r="I3550" s="10" t="s">
        <v>1307</v>
      </c>
      <c r="J3550">
        <v>2017</v>
      </c>
      <c r="YZ3550">
        <v>2</v>
      </c>
    </row>
    <row r="3551" spans="1:676" x14ac:dyDescent="0.3">
      <c r="A3551" s="10" t="s">
        <v>2818</v>
      </c>
      <c r="B3551" s="10" t="s">
        <v>3066</v>
      </c>
      <c r="C3551" s="10" t="s">
        <v>3070</v>
      </c>
      <c r="D3551" s="10" t="s">
        <v>1859</v>
      </c>
      <c r="E3551" s="10"/>
      <c r="F3551" s="10" t="s">
        <v>950</v>
      </c>
      <c r="I3551" s="10" t="s">
        <v>1307</v>
      </c>
      <c r="J3551">
        <v>2018</v>
      </c>
      <c r="YZ3551">
        <v>4</v>
      </c>
    </row>
    <row r="3552" spans="1:676" x14ac:dyDescent="0.3">
      <c r="A3552" s="10" t="s">
        <v>2818</v>
      </c>
      <c r="B3552" s="10" t="s">
        <v>3066</v>
      </c>
      <c r="C3552" s="10" t="s">
        <v>3070</v>
      </c>
      <c r="D3552" s="10" t="s">
        <v>1859</v>
      </c>
      <c r="E3552" s="10"/>
      <c r="F3552" s="10" t="s">
        <v>950</v>
      </c>
      <c r="I3552" s="10" t="s">
        <v>1307</v>
      </c>
      <c r="J3552">
        <v>2019</v>
      </c>
      <c r="YZ3552">
        <v>6</v>
      </c>
    </row>
    <row r="3553" spans="1:746" x14ac:dyDescent="0.3">
      <c r="A3553" s="10" t="s">
        <v>2818</v>
      </c>
      <c r="B3553" s="10" t="s">
        <v>3066</v>
      </c>
      <c r="C3553" s="10" t="s">
        <v>3070</v>
      </c>
      <c r="D3553" s="10" t="s">
        <v>2000</v>
      </c>
      <c r="E3553" s="10"/>
      <c r="F3553" s="10" t="s">
        <v>950</v>
      </c>
      <c r="I3553" s="10" t="s">
        <v>1307</v>
      </c>
      <c r="J3553">
        <v>2013</v>
      </c>
      <c r="ABR3553">
        <v>758</v>
      </c>
    </row>
    <row r="3554" spans="1:746" x14ac:dyDescent="0.3">
      <c r="A3554" s="10" t="s">
        <v>2818</v>
      </c>
      <c r="B3554" s="10" t="s">
        <v>3066</v>
      </c>
      <c r="C3554" s="10" t="s">
        <v>3070</v>
      </c>
      <c r="D3554" s="10" t="s">
        <v>2000</v>
      </c>
      <c r="E3554" s="10"/>
      <c r="F3554" s="10" t="s">
        <v>950</v>
      </c>
      <c r="I3554" s="10" t="s">
        <v>1307</v>
      </c>
      <c r="J3554">
        <v>2014</v>
      </c>
      <c r="ABR3554">
        <v>784</v>
      </c>
    </row>
    <row r="3555" spans="1:746" x14ac:dyDescent="0.3">
      <c r="A3555" s="10" t="s">
        <v>2818</v>
      </c>
      <c r="B3555" s="10" t="s">
        <v>3066</v>
      </c>
      <c r="C3555" s="10" t="s">
        <v>3070</v>
      </c>
      <c r="D3555" s="10" t="s">
        <v>2000</v>
      </c>
      <c r="E3555" s="10"/>
      <c r="F3555" s="10" t="s">
        <v>950</v>
      </c>
      <c r="I3555" s="10" t="s">
        <v>1307</v>
      </c>
      <c r="J3555">
        <v>2015</v>
      </c>
      <c r="ABR3555">
        <v>925</v>
      </c>
    </row>
    <row r="3556" spans="1:746" x14ac:dyDescent="0.3">
      <c r="A3556" s="10" t="s">
        <v>2818</v>
      </c>
      <c r="B3556" s="10" t="s">
        <v>3066</v>
      </c>
      <c r="C3556" s="10" t="s">
        <v>3070</v>
      </c>
      <c r="D3556" s="10" t="s">
        <v>2000</v>
      </c>
      <c r="E3556" s="10"/>
      <c r="F3556" s="10" t="s">
        <v>950</v>
      </c>
      <c r="I3556" s="10" t="s">
        <v>1307</v>
      </c>
      <c r="J3556">
        <v>2016</v>
      </c>
      <c r="ABR3556">
        <v>1468</v>
      </c>
    </row>
    <row r="3557" spans="1:746" x14ac:dyDescent="0.3">
      <c r="A3557" s="10" t="s">
        <v>2818</v>
      </c>
      <c r="B3557" s="10" t="s">
        <v>3066</v>
      </c>
      <c r="C3557" s="10" t="s">
        <v>3070</v>
      </c>
      <c r="D3557" s="10" t="s">
        <v>2000</v>
      </c>
      <c r="E3557" s="10"/>
      <c r="F3557" s="10" t="s">
        <v>950</v>
      </c>
      <c r="I3557" s="10" t="s">
        <v>1307</v>
      </c>
      <c r="J3557">
        <v>2017</v>
      </c>
      <c r="ABR3557">
        <v>2020</v>
      </c>
    </row>
    <row r="3558" spans="1:746" x14ac:dyDescent="0.3">
      <c r="A3558" s="10" t="s">
        <v>2818</v>
      </c>
      <c r="B3558" s="10" t="s">
        <v>3066</v>
      </c>
      <c r="C3558" s="10" t="s">
        <v>3070</v>
      </c>
      <c r="D3558" s="10" t="s">
        <v>2000</v>
      </c>
      <c r="E3558" s="10"/>
      <c r="F3558" s="10" t="s">
        <v>950</v>
      </c>
      <c r="I3558" s="10" t="s">
        <v>1307</v>
      </c>
      <c r="J3558">
        <v>2018</v>
      </c>
      <c r="ABR3558">
        <v>1830</v>
      </c>
    </row>
    <row r="3559" spans="1:746" x14ac:dyDescent="0.3">
      <c r="A3559" s="10" t="s">
        <v>2818</v>
      </c>
      <c r="B3559" s="10" t="s">
        <v>3066</v>
      </c>
      <c r="C3559" s="10" t="s">
        <v>3070</v>
      </c>
      <c r="D3559" s="10" t="s">
        <v>2000</v>
      </c>
      <c r="E3559" s="10"/>
      <c r="F3559" s="10" t="s">
        <v>950</v>
      </c>
      <c r="I3559" s="10" t="s">
        <v>1307</v>
      </c>
      <c r="J3559">
        <v>2019</v>
      </c>
      <c r="ABR3559">
        <v>1957</v>
      </c>
    </row>
    <row r="3560" spans="1:746" x14ac:dyDescent="0.3">
      <c r="A3560" s="10" t="s">
        <v>2818</v>
      </c>
      <c r="B3560" s="10" t="s">
        <v>3066</v>
      </c>
      <c r="C3560" s="10" t="s">
        <v>3070</v>
      </c>
      <c r="D3560" s="10" t="s">
        <v>1992</v>
      </c>
      <c r="E3560" s="10"/>
      <c r="F3560" s="10" t="s">
        <v>950</v>
      </c>
      <c r="I3560" s="10" t="s">
        <v>1307</v>
      </c>
      <c r="J3560">
        <v>2013</v>
      </c>
      <c r="ABN3560">
        <v>1779</v>
      </c>
    </row>
    <row r="3561" spans="1:746" x14ac:dyDescent="0.3">
      <c r="A3561" s="10" t="s">
        <v>2818</v>
      </c>
      <c r="B3561" s="10" t="s">
        <v>3066</v>
      </c>
      <c r="C3561" s="10" t="s">
        <v>3070</v>
      </c>
      <c r="D3561" s="10" t="s">
        <v>1992</v>
      </c>
      <c r="E3561" s="10"/>
      <c r="F3561" s="10" t="s">
        <v>950</v>
      </c>
      <c r="I3561" s="10" t="s">
        <v>1307</v>
      </c>
      <c r="J3561">
        <v>2014</v>
      </c>
      <c r="ABN3561">
        <v>1459</v>
      </c>
    </row>
    <row r="3562" spans="1:746" x14ac:dyDescent="0.3">
      <c r="A3562" s="10" t="s">
        <v>2818</v>
      </c>
      <c r="B3562" s="10" t="s">
        <v>3066</v>
      </c>
      <c r="C3562" s="10" t="s">
        <v>3070</v>
      </c>
      <c r="D3562" s="10" t="s">
        <v>1992</v>
      </c>
      <c r="E3562" s="10"/>
      <c r="F3562" s="10" t="s">
        <v>950</v>
      </c>
      <c r="I3562" s="10" t="s">
        <v>1307</v>
      </c>
      <c r="J3562">
        <v>2015</v>
      </c>
      <c r="ABN3562">
        <v>1241</v>
      </c>
    </row>
    <row r="3563" spans="1:746" x14ac:dyDescent="0.3">
      <c r="A3563" s="10" t="s">
        <v>2818</v>
      </c>
      <c r="B3563" s="10" t="s">
        <v>3066</v>
      </c>
      <c r="C3563" s="10" t="s">
        <v>3070</v>
      </c>
      <c r="D3563" s="10" t="s">
        <v>1992</v>
      </c>
      <c r="E3563" s="10"/>
      <c r="F3563" s="10" t="s">
        <v>950</v>
      </c>
      <c r="I3563" s="10" t="s">
        <v>1307</v>
      </c>
      <c r="J3563">
        <v>2016</v>
      </c>
      <c r="ABN3563">
        <v>1224</v>
      </c>
    </row>
    <row r="3564" spans="1:746" x14ac:dyDescent="0.3">
      <c r="A3564" s="10" t="s">
        <v>2818</v>
      </c>
      <c r="B3564" s="10" t="s">
        <v>3066</v>
      </c>
      <c r="C3564" s="10" t="s">
        <v>3070</v>
      </c>
      <c r="D3564" s="10" t="s">
        <v>1992</v>
      </c>
      <c r="E3564" s="10"/>
      <c r="F3564" s="10" t="s">
        <v>950</v>
      </c>
      <c r="I3564" s="10" t="s">
        <v>1307</v>
      </c>
      <c r="J3564">
        <v>2017</v>
      </c>
      <c r="ABN3564">
        <v>927</v>
      </c>
    </row>
    <row r="3565" spans="1:746" x14ac:dyDescent="0.3">
      <c r="A3565" s="10" t="s">
        <v>2818</v>
      </c>
      <c r="B3565" s="10" t="s">
        <v>3066</v>
      </c>
      <c r="C3565" s="10" t="s">
        <v>3070</v>
      </c>
      <c r="D3565" s="10" t="s">
        <v>1992</v>
      </c>
      <c r="E3565" s="10"/>
      <c r="F3565" s="10" t="s">
        <v>950</v>
      </c>
      <c r="I3565" s="10" t="s">
        <v>1307</v>
      </c>
      <c r="J3565">
        <v>2018</v>
      </c>
      <c r="ABN3565">
        <v>739</v>
      </c>
    </row>
    <row r="3566" spans="1:746" x14ac:dyDescent="0.3">
      <c r="A3566" s="10" t="s">
        <v>2818</v>
      </c>
      <c r="B3566" s="10" t="s">
        <v>3066</v>
      </c>
      <c r="C3566" s="10" t="s">
        <v>3070</v>
      </c>
      <c r="D3566" s="10" t="s">
        <v>1992</v>
      </c>
      <c r="E3566" s="10"/>
      <c r="F3566" s="10" t="s">
        <v>950</v>
      </c>
      <c r="I3566" s="10" t="s">
        <v>1307</v>
      </c>
      <c r="J3566">
        <v>2019</v>
      </c>
      <c r="ABN3566">
        <v>551</v>
      </c>
    </row>
    <row r="3567" spans="1:746" x14ac:dyDescent="0.3">
      <c r="A3567" s="10" t="s">
        <v>2818</v>
      </c>
      <c r="B3567" s="10" t="s">
        <v>3066</v>
      </c>
      <c r="C3567" s="10" t="s">
        <v>3070</v>
      </c>
      <c r="D3567" s="10" t="s">
        <v>1996</v>
      </c>
      <c r="E3567" s="10"/>
      <c r="F3567" s="10" t="s">
        <v>950</v>
      </c>
      <c r="I3567" s="10" t="s">
        <v>1307</v>
      </c>
      <c r="J3567">
        <v>2013</v>
      </c>
      <c r="ABP3567">
        <v>359</v>
      </c>
    </row>
    <row r="3568" spans="1:746" x14ac:dyDescent="0.3">
      <c r="A3568" s="10" t="s">
        <v>2818</v>
      </c>
      <c r="B3568" s="10" t="s">
        <v>3066</v>
      </c>
      <c r="C3568" s="10" t="s">
        <v>3070</v>
      </c>
      <c r="D3568" s="10" t="s">
        <v>1996</v>
      </c>
      <c r="E3568" s="10"/>
      <c r="F3568" s="10" t="s">
        <v>950</v>
      </c>
      <c r="I3568" s="10" t="s">
        <v>1307</v>
      </c>
      <c r="J3568">
        <v>2014</v>
      </c>
      <c r="ABP3568">
        <v>337</v>
      </c>
    </row>
    <row r="3569" spans="1:865" x14ac:dyDescent="0.3">
      <c r="A3569" s="10" t="s">
        <v>2818</v>
      </c>
      <c r="B3569" s="10" t="s">
        <v>3066</v>
      </c>
      <c r="C3569" s="10" t="s">
        <v>3070</v>
      </c>
      <c r="D3569" s="10" t="s">
        <v>1996</v>
      </c>
      <c r="E3569" s="10"/>
      <c r="F3569" s="10" t="s">
        <v>950</v>
      </c>
      <c r="I3569" s="10" t="s">
        <v>1307</v>
      </c>
      <c r="J3569">
        <v>2015</v>
      </c>
      <c r="ABP3569">
        <v>323</v>
      </c>
    </row>
    <row r="3570" spans="1:865" x14ac:dyDescent="0.3">
      <c r="A3570" s="10" t="s">
        <v>2818</v>
      </c>
      <c r="B3570" s="10" t="s">
        <v>3066</v>
      </c>
      <c r="C3570" s="10" t="s">
        <v>3070</v>
      </c>
      <c r="D3570" s="10" t="s">
        <v>1996</v>
      </c>
      <c r="E3570" s="10"/>
      <c r="F3570" s="10" t="s">
        <v>950</v>
      </c>
      <c r="I3570" s="10" t="s">
        <v>1307</v>
      </c>
      <c r="J3570">
        <v>2016</v>
      </c>
      <c r="ABP3570">
        <v>358</v>
      </c>
    </row>
    <row r="3571" spans="1:865" x14ac:dyDescent="0.3">
      <c r="A3571" s="10" t="s">
        <v>2818</v>
      </c>
      <c r="B3571" s="10" t="s">
        <v>3066</v>
      </c>
      <c r="C3571" s="10" t="s">
        <v>3070</v>
      </c>
      <c r="D3571" s="10" t="s">
        <v>1996</v>
      </c>
      <c r="E3571" s="10"/>
      <c r="F3571" s="10" t="s">
        <v>950</v>
      </c>
      <c r="I3571" s="10" t="s">
        <v>1307</v>
      </c>
      <c r="J3571">
        <v>2017</v>
      </c>
      <c r="ABP3571">
        <v>291</v>
      </c>
    </row>
    <row r="3572" spans="1:865" x14ac:dyDescent="0.3">
      <c r="A3572" s="10" t="s">
        <v>2818</v>
      </c>
      <c r="B3572" s="10" t="s">
        <v>3066</v>
      </c>
      <c r="C3572" s="10" t="s">
        <v>3070</v>
      </c>
      <c r="D3572" s="10" t="s">
        <v>1996</v>
      </c>
      <c r="E3572" s="10"/>
      <c r="F3572" s="10" t="s">
        <v>950</v>
      </c>
      <c r="I3572" s="10" t="s">
        <v>1307</v>
      </c>
      <c r="J3572">
        <v>2018</v>
      </c>
      <c r="ABP3572">
        <v>238</v>
      </c>
    </row>
    <row r="3573" spans="1:865" x14ac:dyDescent="0.3">
      <c r="A3573" s="10" t="s">
        <v>2818</v>
      </c>
      <c r="B3573" s="10" t="s">
        <v>3066</v>
      </c>
      <c r="C3573" s="10" t="s">
        <v>3070</v>
      </c>
      <c r="D3573" s="10" t="s">
        <v>1996</v>
      </c>
      <c r="E3573" s="10"/>
      <c r="F3573" s="10" t="s">
        <v>950</v>
      </c>
      <c r="I3573" s="10" t="s">
        <v>1307</v>
      </c>
      <c r="J3573">
        <v>2019</v>
      </c>
      <c r="ABP3573">
        <v>285</v>
      </c>
    </row>
    <row r="3574" spans="1:865" x14ac:dyDescent="0.3">
      <c r="A3574" s="10" t="s">
        <v>2818</v>
      </c>
      <c r="B3574" s="10" t="s">
        <v>3066</v>
      </c>
      <c r="C3574" s="10" t="s">
        <v>3070</v>
      </c>
      <c r="D3574" s="10" t="s">
        <v>2225</v>
      </c>
      <c r="E3574" s="10"/>
      <c r="F3574" s="10" t="s">
        <v>950</v>
      </c>
      <c r="I3574" s="10" t="s">
        <v>1307</v>
      </c>
      <c r="J3574">
        <v>2013</v>
      </c>
      <c r="AGA3574">
        <v>1</v>
      </c>
    </row>
    <row r="3575" spans="1:865" x14ac:dyDescent="0.3">
      <c r="A3575" s="10" t="s">
        <v>2818</v>
      </c>
      <c r="B3575" s="10" t="s">
        <v>3066</v>
      </c>
      <c r="C3575" s="10" t="s">
        <v>3070</v>
      </c>
      <c r="D3575" s="10" t="s">
        <v>2225</v>
      </c>
      <c r="E3575" s="10"/>
      <c r="F3575" s="10" t="s">
        <v>950</v>
      </c>
      <c r="I3575" s="10" t="s">
        <v>1307</v>
      </c>
      <c r="J3575">
        <v>2014</v>
      </c>
      <c r="AGA3575">
        <v>1</v>
      </c>
    </row>
    <row r="3576" spans="1:865" x14ac:dyDescent="0.3">
      <c r="A3576" s="10" t="s">
        <v>2818</v>
      </c>
      <c r="B3576" s="10" t="s">
        <v>3066</v>
      </c>
      <c r="C3576" s="10" t="s">
        <v>3070</v>
      </c>
      <c r="D3576" s="10" t="s">
        <v>2225</v>
      </c>
      <c r="E3576" s="10"/>
      <c r="F3576" s="10" t="s">
        <v>950</v>
      </c>
      <c r="I3576" s="10" t="s">
        <v>1307</v>
      </c>
      <c r="J3576">
        <v>2015</v>
      </c>
      <c r="AGA3576">
        <v>0</v>
      </c>
    </row>
    <row r="3577" spans="1:865" x14ac:dyDescent="0.3">
      <c r="A3577" s="10" t="s">
        <v>2818</v>
      </c>
      <c r="B3577" s="10" t="s">
        <v>3066</v>
      </c>
      <c r="C3577" s="10" t="s">
        <v>3070</v>
      </c>
      <c r="D3577" s="10" t="s">
        <v>2225</v>
      </c>
      <c r="E3577" s="10"/>
      <c r="F3577" s="10" t="s">
        <v>950</v>
      </c>
      <c r="I3577" s="10" t="s">
        <v>1307</v>
      </c>
      <c r="J3577">
        <v>2016</v>
      </c>
      <c r="AGA3577">
        <v>1</v>
      </c>
    </row>
    <row r="3578" spans="1:865" x14ac:dyDescent="0.3">
      <c r="A3578" s="10" t="s">
        <v>2818</v>
      </c>
      <c r="B3578" s="10" t="s">
        <v>3066</v>
      </c>
      <c r="C3578" s="10" t="s">
        <v>3070</v>
      </c>
      <c r="D3578" s="10" t="s">
        <v>2225</v>
      </c>
      <c r="E3578" s="10"/>
      <c r="F3578" s="10" t="s">
        <v>950</v>
      </c>
      <c r="I3578" s="10" t="s">
        <v>1307</v>
      </c>
      <c r="J3578">
        <v>2017</v>
      </c>
      <c r="AGA3578">
        <v>1</v>
      </c>
    </row>
    <row r="3579" spans="1:865" x14ac:dyDescent="0.3">
      <c r="A3579" s="10" t="s">
        <v>2818</v>
      </c>
      <c r="B3579" s="10" t="s">
        <v>3066</v>
      </c>
      <c r="C3579" s="10" t="s">
        <v>3070</v>
      </c>
      <c r="D3579" s="10" t="s">
        <v>2225</v>
      </c>
      <c r="E3579" s="10"/>
      <c r="F3579" s="10" t="s">
        <v>950</v>
      </c>
      <c r="I3579" s="10" t="s">
        <v>1307</v>
      </c>
      <c r="J3579">
        <v>2018</v>
      </c>
      <c r="AGA3579">
        <v>1</v>
      </c>
    </row>
    <row r="3580" spans="1:865" x14ac:dyDescent="0.3">
      <c r="A3580" s="10" t="s">
        <v>2818</v>
      </c>
      <c r="B3580" s="10" t="s">
        <v>3066</v>
      </c>
      <c r="C3580" s="10" t="s">
        <v>3070</v>
      </c>
      <c r="D3580" s="10" t="s">
        <v>2225</v>
      </c>
      <c r="E3580" s="10"/>
      <c r="F3580" s="10" t="s">
        <v>950</v>
      </c>
      <c r="I3580" s="10" t="s">
        <v>1307</v>
      </c>
      <c r="J3580">
        <v>2019</v>
      </c>
      <c r="AGA3580">
        <v>0</v>
      </c>
    </row>
    <row r="3581" spans="1:865" x14ac:dyDescent="0.3">
      <c r="A3581" s="10" t="s">
        <v>2818</v>
      </c>
      <c r="B3581" s="10" t="s">
        <v>3066</v>
      </c>
      <c r="C3581" s="10" t="s">
        <v>3070</v>
      </c>
      <c r="D3581" s="10" t="s">
        <v>2237</v>
      </c>
      <c r="E3581" s="10"/>
      <c r="F3581" s="10" t="s">
        <v>950</v>
      </c>
      <c r="I3581" s="10" t="s">
        <v>1307</v>
      </c>
      <c r="J3581">
        <v>2013</v>
      </c>
      <c r="AGG3581">
        <v>336</v>
      </c>
    </row>
    <row r="3582" spans="1:865" x14ac:dyDescent="0.3">
      <c r="A3582" s="10" t="s">
        <v>2818</v>
      </c>
      <c r="B3582" s="10" t="s">
        <v>3066</v>
      </c>
      <c r="C3582" s="10" t="s">
        <v>3070</v>
      </c>
      <c r="D3582" s="10" t="s">
        <v>2237</v>
      </c>
      <c r="E3582" s="10"/>
      <c r="F3582" s="10" t="s">
        <v>950</v>
      </c>
      <c r="I3582" s="10" t="s">
        <v>1307</v>
      </c>
      <c r="J3582">
        <v>2014</v>
      </c>
      <c r="AGG3582">
        <v>385</v>
      </c>
    </row>
    <row r="3583" spans="1:865" x14ac:dyDescent="0.3">
      <c r="A3583" s="10" t="s">
        <v>2818</v>
      </c>
      <c r="B3583" s="10" t="s">
        <v>3066</v>
      </c>
      <c r="C3583" s="10" t="s">
        <v>3070</v>
      </c>
      <c r="D3583" s="10" t="s">
        <v>2237</v>
      </c>
      <c r="E3583" s="10"/>
      <c r="F3583" s="10" t="s">
        <v>950</v>
      </c>
      <c r="I3583" s="10" t="s">
        <v>1307</v>
      </c>
      <c r="J3583">
        <v>2015</v>
      </c>
      <c r="AGG3583">
        <v>415</v>
      </c>
    </row>
    <row r="3584" spans="1:865" x14ac:dyDescent="0.3">
      <c r="A3584" s="10" t="s">
        <v>2818</v>
      </c>
      <c r="B3584" s="10" t="s">
        <v>3066</v>
      </c>
      <c r="C3584" s="10" t="s">
        <v>3070</v>
      </c>
      <c r="D3584" s="10" t="s">
        <v>2237</v>
      </c>
      <c r="E3584" s="10"/>
      <c r="F3584" s="10" t="s">
        <v>950</v>
      </c>
      <c r="I3584" s="10" t="s">
        <v>1307</v>
      </c>
      <c r="J3584">
        <v>2016</v>
      </c>
      <c r="AGG3584">
        <v>437</v>
      </c>
    </row>
    <row r="3585" spans="1:866" x14ac:dyDescent="0.3">
      <c r="A3585" s="10" t="s">
        <v>2818</v>
      </c>
      <c r="B3585" s="10" t="s">
        <v>3066</v>
      </c>
      <c r="C3585" s="10" t="s">
        <v>3070</v>
      </c>
      <c r="D3585" s="10" t="s">
        <v>2237</v>
      </c>
      <c r="E3585" s="10"/>
      <c r="F3585" s="10" t="s">
        <v>950</v>
      </c>
      <c r="I3585" s="10" t="s">
        <v>1307</v>
      </c>
      <c r="J3585">
        <v>2017</v>
      </c>
      <c r="AGG3585">
        <v>486</v>
      </c>
    </row>
    <row r="3586" spans="1:866" x14ac:dyDescent="0.3">
      <c r="A3586" s="10" t="s">
        <v>2818</v>
      </c>
      <c r="B3586" s="10" t="s">
        <v>3066</v>
      </c>
      <c r="C3586" s="10" t="s">
        <v>3070</v>
      </c>
      <c r="D3586" s="10" t="s">
        <v>2237</v>
      </c>
      <c r="E3586" s="10"/>
      <c r="F3586" s="10" t="s">
        <v>950</v>
      </c>
      <c r="I3586" s="10" t="s">
        <v>1307</v>
      </c>
      <c r="J3586">
        <v>2018</v>
      </c>
      <c r="AGG3586">
        <v>435</v>
      </c>
    </row>
    <row r="3587" spans="1:866" x14ac:dyDescent="0.3">
      <c r="A3587" s="10" t="s">
        <v>2818</v>
      </c>
      <c r="B3587" s="10" t="s">
        <v>3066</v>
      </c>
      <c r="C3587" s="10" t="s">
        <v>3070</v>
      </c>
      <c r="D3587" s="10" t="s">
        <v>2237</v>
      </c>
      <c r="E3587" s="10"/>
      <c r="F3587" s="10" t="s">
        <v>950</v>
      </c>
      <c r="I3587" s="10" t="s">
        <v>1307</v>
      </c>
      <c r="J3587">
        <v>2019</v>
      </c>
      <c r="AGG3587">
        <v>511</v>
      </c>
    </row>
    <row r="3588" spans="1:866" x14ac:dyDescent="0.3">
      <c r="A3588" s="10" t="s">
        <v>2818</v>
      </c>
      <c r="B3588" s="10" t="s">
        <v>3066</v>
      </c>
      <c r="C3588" s="10" t="s">
        <v>3070</v>
      </c>
      <c r="D3588" s="10" t="s">
        <v>2239</v>
      </c>
      <c r="E3588" s="10"/>
      <c r="F3588" s="10" t="s">
        <v>950</v>
      </c>
      <c r="I3588" s="10" t="s">
        <v>1307</v>
      </c>
      <c r="J3588">
        <v>2013</v>
      </c>
      <c r="AGH3588">
        <v>73</v>
      </c>
    </row>
    <row r="3589" spans="1:866" x14ac:dyDescent="0.3">
      <c r="A3589" s="10" t="s">
        <v>2818</v>
      </c>
      <c r="B3589" s="10" t="s">
        <v>3066</v>
      </c>
      <c r="C3589" s="10" t="s">
        <v>3070</v>
      </c>
      <c r="D3589" s="10" t="s">
        <v>2239</v>
      </c>
      <c r="E3589" s="10"/>
      <c r="F3589" s="10" t="s">
        <v>950</v>
      </c>
      <c r="I3589" s="10" t="s">
        <v>1307</v>
      </c>
      <c r="J3589">
        <v>2014</v>
      </c>
      <c r="AGH3589">
        <v>97</v>
      </c>
    </row>
    <row r="3590" spans="1:866" x14ac:dyDescent="0.3">
      <c r="A3590" s="10" t="s">
        <v>2818</v>
      </c>
      <c r="B3590" s="10" t="s">
        <v>3066</v>
      </c>
      <c r="C3590" s="10" t="s">
        <v>3070</v>
      </c>
      <c r="D3590" s="10" t="s">
        <v>2239</v>
      </c>
      <c r="E3590" s="10"/>
      <c r="F3590" s="10" t="s">
        <v>950</v>
      </c>
      <c r="I3590" s="10" t="s">
        <v>1307</v>
      </c>
      <c r="J3590">
        <v>2015</v>
      </c>
      <c r="AGH3590">
        <v>95</v>
      </c>
    </row>
    <row r="3591" spans="1:866" x14ac:dyDescent="0.3">
      <c r="A3591" s="10" t="s">
        <v>2818</v>
      </c>
      <c r="B3591" s="10" t="s">
        <v>3066</v>
      </c>
      <c r="C3591" s="10" t="s">
        <v>3070</v>
      </c>
      <c r="D3591" s="10" t="s">
        <v>2239</v>
      </c>
      <c r="E3591" s="10"/>
      <c r="F3591" s="10" t="s">
        <v>950</v>
      </c>
      <c r="I3591" s="10" t="s">
        <v>1307</v>
      </c>
      <c r="J3591">
        <v>2016</v>
      </c>
      <c r="AGH3591">
        <v>83</v>
      </c>
    </row>
    <row r="3592" spans="1:866" x14ac:dyDescent="0.3">
      <c r="A3592" s="10" t="s">
        <v>2818</v>
      </c>
      <c r="B3592" s="10" t="s">
        <v>3066</v>
      </c>
      <c r="C3592" s="10" t="s">
        <v>3070</v>
      </c>
      <c r="D3592" s="10" t="s">
        <v>2239</v>
      </c>
      <c r="E3592" s="10"/>
      <c r="F3592" s="10" t="s">
        <v>950</v>
      </c>
      <c r="I3592" s="10" t="s">
        <v>1307</v>
      </c>
      <c r="J3592">
        <v>2017</v>
      </c>
      <c r="AGH3592">
        <v>138</v>
      </c>
    </row>
    <row r="3593" spans="1:866" x14ac:dyDescent="0.3">
      <c r="A3593" s="10" t="s">
        <v>2818</v>
      </c>
      <c r="B3593" s="10" t="s">
        <v>3066</v>
      </c>
      <c r="C3593" s="10" t="s">
        <v>3070</v>
      </c>
      <c r="D3593" s="10" t="s">
        <v>2239</v>
      </c>
      <c r="E3593" s="10"/>
      <c r="F3593" s="10" t="s">
        <v>950</v>
      </c>
      <c r="I3593" s="10" t="s">
        <v>1307</v>
      </c>
      <c r="J3593">
        <v>2018</v>
      </c>
      <c r="AGH3593">
        <v>168</v>
      </c>
    </row>
    <row r="3594" spans="1:866" x14ac:dyDescent="0.3">
      <c r="A3594" s="10" t="s">
        <v>2818</v>
      </c>
      <c r="B3594" s="10" t="s">
        <v>3066</v>
      </c>
      <c r="C3594" s="10" t="s">
        <v>3070</v>
      </c>
      <c r="D3594" s="10" t="s">
        <v>2239</v>
      </c>
      <c r="E3594" s="10"/>
      <c r="F3594" s="10" t="s">
        <v>950</v>
      </c>
      <c r="I3594" s="10" t="s">
        <v>1307</v>
      </c>
      <c r="J3594">
        <v>2019</v>
      </c>
      <c r="AGH3594">
        <v>195</v>
      </c>
    </row>
    <row r="3595" spans="1:866" x14ac:dyDescent="0.3">
      <c r="A3595" s="10" t="s">
        <v>2818</v>
      </c>
      <c r="B3595" s="10" t="s">
        <v>3066</v>
      </c>
      <c r="C3595" s="10" t="s">
        <v>3070</v>
      </c>
      <c r="D3595" s="10" t="s">
        <v>2227</v>
      </c>
      <c r="E3595" s="10"/>
      <c r="F3595" s="10" t="s">
        <v>950</v>
      </c>
      <c r="I3595" s="10" t="s">
        <v>1307</v>
      </c>
      <c r="J3595">
        <v>2013</v>
      </c>
      <c r="AGB3595">
        <v>132</v>
      </c>
    </row>
    <row r="3596" spans="1:866" x14ac:dyDescent="0.3">
      <c r="A3596" s="10" t="s">
        <v>2818</v>
      </c>
      <c r="B3596" s="10" t="s">
        <v>3066</v>
      </c>
      <c r="C3596" s="10" t="s">
        <v>3070</v>
      </c>
      <c r="D3596" s="10" t="s">
        <v>2227</v>
      </c>
      <c r="E3596" s="10"/>
      <c r="F3596" s="10" t="s">
        <v>950</v>
      </c>
      <c r="I3596" s="10" t="s">
        <v>1307</v>
      </c>
      <c r="J3596">
        <v>2014</v>
      </c>
      <c r="AGB3596">
        <v>224</v>
      </c>
    </row>
    <row r="3597" spans="1:866" x14ac:dyDescent="0.3">
      <c r="A3597" s="10" t="s">
        <v>2818</v>
      </c>
      <c r="B3597" s="10" t="s">
        <v>3066</v>
      </c>
      <c r="C3597" s="10" t="s">
        <v>3070</v>
      </c>
      <c r="D3597" s="10" t="s">
        <v>2227</v>
      </c>
      <c r="E3597" s="10"/>
      <c r="F3597" s="10" t="s">
        <v>950</v>
      </c>
      <c r="I3597" s="10" t="s">
        <v>1307</v>
      </c>
      <c r="J3597">
        <v>2015</v>
      </c>
      <c r="AGB3597">
        <v>229</v>
      </c>
    </row>
    <row r="3598" spans="1:866" x14ac:dyDescent="0.3">
      <c r="A3598" s="10" t="s">
        <v>2818</v>
      </c>
      <c r="B3598" s="10" t="s">
        <v>3066</v>
      </c>
      <c r="C3598" s="10" t="s">
        <v>3070</v>
      </c>
      <c r="D3598" s="10" t="s">
        <v>2227</v>
      </c>
      <c r="E3598" s="10"/>
      <c r="F3598" s="10" t="s">
        <v>950</v>
      </c>
      <c r="I3598" s="10" t="s">
        <v>1307</v>
      </c>
      <c r="J3598">
        <v>2016</v>
      </c>
      <c r="AGB3598">
        <v>273</v>
      </c>
    </row>
    <row r="3599" spans="1:866" x14ac:dyDescent="0.3">
      <c r="A3599" s="10" t="s">
        <v>2818</v>
      </c>
      <c r="B3599" s="10" t="s">
        <v>3066</v>
      </c>
      <c r="C3599" s="10" t="s">
        <v>3070</v>
      </c>
      <c r="D3599" s="10" t="s">
        <v>2227</v>
      </c>
      <c r="E3599" s="10"/>
      <c r="F3599" s="10" t="s">
        <v>950</v>
      </c>
      <c r="I3599" s="10" t="s">
        <v>1307</v>
      </c>
      <c r="J3599">
        <v>2017</v>
      </c>
      <c r="AGB3599">
        <v>172</v>
      </c>
    </row>
    <row r="3600" spans="1:866" x14ac:dyDescent="0.3">
      <c r="A3600" s="10" t="s">
        <v>2818</v>
      </c>
      <c r="B3600" s="10" t="s">
        <v>3066</v>
      </c>
      <c r="C3600" s="10" t="s">
        <v>3070</v>
      </c>
      <c r="D3600" s="10" t="s">
        <v>2227</v>
      </c>
      <c r="E3600" s="10"/>
      <c r="F3600" s="10" t="s">
        <v>950</v>
      </c>
      <c r="I3600" s="10" t="s">
        <v>1307</v>
      </c>
      <c r="J3600">
        <v>2018</v>
      </c>
      <c r="AGB3600">
        <v>178</v>
      </c>
    </row>
    <row r="3601" spans="1:864" x14ac:dyDescent="0.3">
      <c r="A3601" s="10" t="s">
        <v>2818</v>
      </c>
      <c r="B3601" s="10" t="s">
        <v>3066</v>
      </c>
      <c r="C3601" s="10" t="s">
        <v>3070</v>
      </c>
      <c r="D3601" s="10" t="s">
        <v>2227</v>
      </c>
      <c r="E3601" s="10"/>
      <c r="F3601" s="10" t="s">
        <v>950</v>
      </c>
      <c r="I3601" s="10" t="s">
        <v>1307</v>
      </c>
      <c r="J3601">
        <v>2019</v>
      </c>
      <c r="AGB3601">
        <v>151</v>
      </c>
    </row>
    <row r="3602" spans="1:864" x14ac:dyDescent="0.3">
      <c r="A3602" s="10" t="s">
        <v>2818</v>
      </c>
      <c r="B3602" s="10" t="s">
        <v>3066</v>
      </c>
      <c r="C3602" s="10" t="s">
        <v>3070</v>
      </c>
      <c r="D3602" s="10" t="s">
        <v>2231</v>
      </c>
      <c r="E3602" s="10"/>
      <c r="F3602" s="10" t="s">
        <v>950</v>
      </c>
      <c r="I3602" s="10" t="s">
        <v>1307</v>
      </c>
      <c r="J3602">
        <v>2013</v>
      </c>
      <c r="AGD3602">
        <v>6</v>
      </c>
    </row>
    <row r="3603" spans="1:864" x14ac:dyDescent="0.3">
      <c r="A3603" s="10" t="s">
        <v>2818</v>
      </c>
      <c r="B3603" s="10" t="s">
        <v>3066</v>
      </c>
      <c r="C3603" s="10" t="s">
        <v>3070</v>
      </c>
      <c r="D3603" s="10" t="s">
        <v>2231</v>
      </c>
      <c r="E3603" s="10"/>
      <c r="F3603" s="10" t="s">
        <v>950</v>
      </c>
      <c r="I3603" s="10" t="s">
        <v>1307</v>
      </c>
      <c r="J3603">
        <v>2014</v>
      </c>
      <c r="AGD3603">
        <v>12</v>
      </c>
    </row>
    <row r="3604" spans="1:864" x14ac:dyDescent="0.3">
      <c r="A3604" s="10" t="s">
        <v>2818</v>
      </c>
      <c r="B3604" s="10" t="s">
        <v>3066</v>
      </c>
      <c r="C3604" s="10" t="s">
        <v>3070</v>
      </c>
      <c r="D3604" s="10" t="s">
        <v>2231</v>
      </c>
      <c r="E3604" s="10"/>
      <c r="F3604" s="10" t="s">
        <v>950</v>
      </c>
      <c r="I3604" s="10" t="s">
        <v>1307</v>
      </c>
      <c r="J3604">
        <v>2015</v>
      </c>
      <c r="AGD3604">
        <v>10</v>
      </c>
    </row>
    <row r="3605" spans="1:864" x14ac:dyDescent="0.3">
      <c r="A3605" s="10" t="s">
        <v>2818</v>
      </c>
      <c r="B3605" s="10" t="s">
        <v>3066</v>
      </c>
      <c r="C3605" s="10" t="s">
        <v>3070</v>
      </c>
      <c r="D3605" s="10" t="s">
        <v>2231</v>
      </c>
      <c r="E3605" s="10"/>
      <c r="F3605" s="10" t="s">
        <v>950</v>
      </c>
      <c r="I3605" s="10" t="s">
        <v>1307</v>
      </c>
      <c r="J3605">
        <v>2016</v>
      </c>
      <c r="AGD3605">
        <v>9</v>
      </c>
    </row>
    <row r="3606" spans="1:864" x14ac:dyDescent="0.3">
      <c r="A3606" s="10" t="s">
        <v>2818</v>
      </c>
      <c r="B3606" s="10" t="s">
        <v>3066</v>
      </c>
      <c r="C3606" s="10" t="s">
        <v>3070</v>
      </c>
      <c r="D3606" s="10" t="s">
        <v>2231</v>
      </c>
      <c r="E3606" s="10"/>
      <c r="F3606" s="10" t="s">
        <v>950</v>
      </c>
      <c r="I3606" s="10" t="s">
        <v>1307</v>
      </c>
      <c r="J3606">
        <v>2017</v>
      </c>
      <c r="AGD3606">
        <v>13</v>
      </c>
    </row>
    <row r="3607" spans="1:864" x14ac:dyDescent="0.3">
      <c r="A3607" s="10" t="s">
        <v>2818</v>
      </c>
      <c r="B3607" s="10" t="s">
        <v>3066</v>
      </c>
      <c r="C3607" s="10" t="s">
        <v>3070</v>
      </c>
      <c r="D3607" s="10" t="s">
        <v>2231</v>
      </c>
      <c r="E3607" s="10"/>
      <c r="F3607" s="10" t="s">
        <v>950</v>
      </c>
      <c r="I3607" s="10" t="s">
        <v>1307</v>
      </c>
      <c r="J3607">
        <v>2018</v>
      </c>
      <c r="AGD3607">
        <v>5</v>
      </c>
    </row>
    <row r="3608" spans="1:864" x14ac:dyDescent="0.3">
      <c r="A3608" s="10" t="s">
        <v>2818</v>
      </c>
      <c r="B3608" s="10" t="s">
        <v>3066</v>
      </c>
      <c r="C3608" s="10" t="s">
        <v>3070</v>
      </c>
      <c r="D3608" s="10" t="s">
        <v>2231</v>
      </c>
      <c r="E3608" s="10"/>
      <c r="F3608" s="10" t="s">
        <v>950</v>
      </c>
      <c r="I3608" s="10" t="s">
        <v>1307</v>
      </c>
      <c r="J3608">
        <v>2019</v>
      </c>
      <c r="AGD3608">
        <v>7</v>
      </c>
    </row>
    <row r="3609" spans="1:864" x14ac:dyDescent="0.3">
      <c r="A3609" s="10" t="s">
        <v>2818</v>
      </c>
      <c r="B3609" s="10" t="s">
        <v>3066</v>
      </c>
      <c r="C3609" s="10" t="s">
        <v>3070</v>
      </c>
      <c r="D3609" s="10" t="s">
        <v>2233</v>
      </c>
      <c r="E3609" s="10"/>
      <c r="F3609" s="10" t="s">
        <v>950</v>
      </c>
      <c r="I3609" s="10" t="s">
        <v>1307</v>
      </c>
      <c r="J3609">
        <v>2013</v>
      </c>
      <c r="AGE3609">
        <v>1115</v>
      </c>
    </row>
    <row r="3610" spans="1:864" x14ac:dyDescent="0.3">
      <c r="A3610" s="10" t="s">
        <v>2818</v>
      </c>
      <c r="B3610" s="10" t="s">
        <v>3066</v>
      </c>
      <c r="C3610" s="10" t="s">
        <v>3070</v>
      </c>
      <c r="D3610" s="10" t="s">
        <v>2233</v>
      </c>
      <c r="E3610" s="10"/>
      <c r="F3610" s="10" t="s">
        <v>950</v>
      </c>
      <c r="I3610" s="10" t="s">
        <v>1307</v>
      </c>
      <c r="J3610">
        <v>2014</v>
      </c>
      <c r="AGE3610">
        <v>1062</v>
      </c>
    </row>
    <row r="3611" spans="1:864" x14ac:dyDescent="0.3">
      <c r="A3611" s="10" t="s">
        <v>2818</v>
      </c>
      <c r="B3611" s="10" t="s">
        <v>3066</v>
      </c>
      <c r="C3611" s="10" t="s">
        <v>3070</v>
      </c>
      <c r="D3611" s="10" t="s">
        <v>2233</v>
      </c>
      <c r="E3611" s="10"/>
      <c r="F3611" s="10" t="s">
        <v>950</v>
      </c>
      <c r="I3611" s="10" t="s">
        <v>1307</v>
      </c>
      <c r="J3611">
        <v>2015</v>
      </c>
      <c r="AGE3611">
        <v>1220</v>
      </c>
    </row>
    <row r="3612" spans="1:864" x14ac:dyDescent="0.3">
      <c r="A3612" s="10" t="s">
        <v>2818</v>
      </c>
      <c r="B3612" s="10" t="s">
        <v>3066</v>
      </c>
      <c r="C3612" s="10" t="s">
        <v>3070</v>
      </c>
      <c r="D3612" s="10" t="s">
        <v>2233</v>
      </c>
      <c r="E3612" s="10"/>
      <c r="F3612" s="10" t="s">
        <v>950</v>
      </c>
      <c r="I3612" s="10" t="s">
        <v>1307</v>
      </c>
      <c r="J3612">
        <v>2016</v>
      </c>
      <c r="AGE3612">
        <v>1167</v>
      </c>
    </row>
    <row r="3613" spans="1:864" x14ac:dyDescent="0.3">
      <c r="A3613" s="10" t="s">
        <v>2818</v>
      </c>
      <c r="B3613" s="10" t="s">
        <v>3066</v>
      </c>
      <c r="C3613" s="10" t="s">
        <v>3070</v>
      </c>
      <c r="D3613" s="10" t="s">
        <v>2233</v>
      </c>
      <c r="E3613" s="10"/>
      <c r="F3613" s="10" t="s">
        <v>950</v>
      </c>
      <c r="I3613" s="10" t="s">
        <v>1307</v>
      </c>
      <c r="J3613">
        <v>2017</v>
      </c>
      <c r="AGE3613">
        <v>1223</v>
      </c>
    </row>
    <row r="3614" spans="1:864" x14ac:dyDescent="0.3">
      <c r="A3614" s="10" t="s">
        <v>2818</v>
      </c>
      <c r="B3614" s="10" t="s">
        <v>3066</v>
      </c>
      <c r="C3614" s="10" t="s">
        <v>3070</v>
      </c>
      <c r="D3614" s="10" t="s">
        <v>2233</v>
      </c>
      <c r="E3614" s="10"/>
      <c r="F3614" s="10" t="s">
        <v>950</v>
      </c>
      <c r="I3614" s="10" t="s">
        <v>1307</v>
      </c>
      <c r="J3614">
        <v>2018</v>
      </c>
      <c r="AGE3614">
        <v>1217</v>
      </c>
    </row>
    <row r="3615" spans="1:864" x14ac:dyDescent="0.3">
      <c r="A3615" s="10" t="s">
        <v>2818</v>
      </c>
      <c r="B3615" s="10" t="s">
        <v>3066</v>
      </c>
      <c r="C3615" s="10" t="s">
        <v>3070</v>
      </c>
      <c r="D3615" s="10" t="s">
        <v>2233</v>
      </c>
      <c r="E3615" s="10"/>
      <c r="F3615" s="10" t="s">
        <v>950</v>
      </c>
      <c r="I3615" s="10" t="s">
        <v>1307</v>
      </c>
      <c r="J3615">
        <v>2019</v>
      </c>
      <c r="AGE3615">
        <v>1139</v>
      </c>
    </row>
    <row r="3616" spans="1:864" x14ac:dyDescent="0.3">
      <c r="A3616" s="10" t="s">
        <v>2818</v>
      </c>
      <c r="B3616" s="10" t="s">
        <v>3066</v>
      </c>
      <c r="C3616" s="10" t="s">
        <v>3070</v>
      </c>
      <c r="D3616" s="10" t="s">
        <v>2235</v>
      </c>
      <c r="E3616" s="10"/>
      <c r="F3616" s="10" t="s">
        <v>950</v>
      </c>
      <c r="I3616" s="10" t="s">
        <v>1307</v>
      </c>
      <c r="J3616">
        <v>2013</v>
      </c>
      <c r="AGF3616">
        <v>350</v>
      </c>
    </row>
    <row r="3617" spans="1:868" x14ac:dyDescent="0.3">
      <c r="A3617" s="10" t="s">
        <v>2818</v>
      </c>
      <c r="B3617" s="10" t="s">
        <v>3066</v>
      </c>
      <c r="C3617" s="10" t="s">
        <v>3070</v>
      </c>
      <c r="D3617" s="10" t="s">
        <v>2235</v>
      </c>
      <c r="E3617" s="10"/>
      <c r="F3617" s="10" t="s">
        <v>950</v>
      </c>
      <c r="I3617" s="10" t="s">
        <v>1307</v>
      </c>
      <c r="J3617">
        <v>2014</v>
      </c>
      <c r="AGF3617">
        <v>321</v>
      </c>
    </row>
    <row r="3618" spans="1:868" x14ac:dyDescent="0.3">
      <c r="A3618" s="10" t="s">
        <v>2818</v>
      </c>
      <c r="B3618" s="10" t="s">
        <v>3066</v>
      </c>
      <c r="C3618" s="10" t="s">
        <v>3070</v>
      </c>
      <c r="D3618" s="10" t="s">
        <v>2235</v>
      </c>
      <c r="E3618" s="10"/>
      <c r="F3618" s="10" t="s">
        <v>950</v>
      </c>
      <c r="I3618" s="10" t="s">
        <v>1307</v>
      </c>
      <c r="J3618">
        <v>2015</v>
      </c>
      <c r="AGF3618">
        <v>335</v>
      </c>
    </row>
    <row r="3619" spans="1:868" x14ac:dyDescent="0.3">
      <c r="A3619" s="10" t="s">
        <v>2818</v>
      </c>
      <c r="B3619" s="10" t="s">
        <v>3066</v>
      </c>
      <c r="C3619" s="10" t="s">
        <v>3070</v>
      </c>
      <c r="D3619" s="10" t="s">
        <v>2235</v>
      </c>
      <c r="E3619" s="10"/>
      <c r="F3619" s="10" t="s">
        <v>950</v>
      </c>
      <c r="I3619" s="10" t="s">
        <v>1307</v>
      </c>
      <c r="J3619">
        <v>2016</v>
      </c>
      <c r="AGF3619">
        <v>359</v>
      </c>
    </row>
    <row r="3620" spans="1:868" x14ac:dyDescent="0.3">
      <c r="A3620" s="10" t="s">
        <v>2818</v>
      </c>
      <c r="B3620" s="10" t="s">
        <v>3066</v>
      </c>
      <c r="C3620" s="10" t="s">
        <v>3070</v>
      </c>
      <c r="D3620" s="10" t="s">
        <v>2235</v>
      </c>
      <c r="E3620" s="10"/>
      <c r="F3620" s="10" t="s">
        <v>950</v>
      </c>
      <c r="I3620" s="10" t="s">
        <v>1307</v>
      </c>
      <c r="J3620">
        <v>2017</v>
      </c>
      <c r="AGF3620">
        <v>251</v>
      </c>
    </row>
    <row r="3621" spans="1:868" x14ac:dyDescent="0.3">
      <c r="A3621" s="10" t="s">
        <v>2818</v>
      </c>
      <c r="B3621" s="10" t="s">
        <v>3066</v>
      </c>
      <c r="C3621" s="10" t="s">
        <v>3070</v>
      </c>
      <c r="D3621" s="10" t="s">
        <v>2235</v>
      </c>
      <c r="E3621" s="10"/>
      <c r="F3621" s="10" t="s">
        <v>950</v>
      </c>
      <c r="I3621" s="10" t="s">
        <v>1307</v>
      </c>
      <c r="J3621">
        <v>2018</v>
      </c>
      <c r="AGF3621">
        <v>272</v>
      </c>
    </row>
    <row r="3622" spans="1:868" x14ac:dyDescent="0.3">
      <c r="A3622" s="10" t="s">
        <v>2818</v>
      </c>
      <c r="B3622" s="10" t="s">
        <v>3066</v>
      </c>
      <c r="C3622" s="10" t="s">
        <v>3070</v>
      </c>
      <c r="D3622" s="10" t="s">
        <v>2235</v>
      </c>
      <c r="E3622" s="10"/>
      <c r="F3622" s="10" t="s">
        <v>950</v>
      </c>
      <c r="I3622" s="10" t="s">
        <v>1307</v>
      </c>
      <c r="J3622">
        <v>2019</v>
      </c>
      <c r="AGF3622">
        <v>250</v>
      </c>
    </row>
    <row r="3623" spans="1:868" x14ac:dyDescent="0.3">
      <c r="A3623" s="10" t="s">
        <v>2818</v>
      </c>
      <c r="B3623" s="10" t="s">
        <v>3066</v>
      </c>
      <c r="C3623" s="10" t="s">
        <v>3070</v>
      </c>
      <c r="D3623" s="10" t="s">
        <v>2241</v>
      </c>
      <c r="E3623" s="10"/>
      <c r="F3623" s="10" t="s">
        <v>950</v>
      </c>
      <c r="I3623" s="10" t="s">
        <v>1307</v>
      </c>
      <c r="J3623">
        <v>2013</v>
      </c>
      <c r="AGI3623">
        <v>57</v>
      </c>
    </row>
    <row r="3624" spans="1:868" x14ac:dyDescent="0.3">
      <c r="A3624" s="10" t="s">
        <v>2818</v>
      </c>
      <c r="B3624" s="10" t="s">
        <v>3066</v>
      </c>
      <c r="C3624" s="10" t="s">
        <v>3070</v>
      </c>
      <c r="D3624" s="10" t="s">
        <v>2241</v>
      </c>
      <c r="E3624" s="10"/>
      <c r="F3624" s="10" t="s">
        <v>950</v>
      </c>
      <c r="I3624" s="10" t="s">
        <v>1307</v>
      </c>
      <c r="J3624">
        <v>2014</v>
      </c>
      <c r="AGI3624">
        <v>25</v>
      </c>
    </row>
    <row r="3625" spans="1:868" x14ac:dyDescent="0.3">
      <c r="A3625" s="10" t="s">
        <v>2818</v>
      </c>
      <c r="B3625" s="10" t="s">
        <v>3066</v>
      </c>
      <c r="C3625" s="10" t="s">
        <v>3070</v>
      </c>
      <c r="D3625" s="10" t="s">
        <v>2241</v>
      </c>
      <c r="E3625" s="10"/>
      <c r="F3625" s="10" t="s">
        <v>950</v>
      </c>
      <c r="I3625" s="10" t="s">
        <v>1307</v>
      </c>
      <c r="J3625">
        <v>2015</v>
      </c>
      <c r="AGI3625">
        <v>32</v>
      </c>
    </row>
    <row r="3626" spans="1:868" x14ac:dyDescent="0.3">
      <c r="A3626" s="10" t="s">
        <v>2818</v>
      </c>
      <c r="B3626" s="10" t="s">
        <v>3066</v>
      </c>
      <c r="C3626" s="10" t="s">
        <v>3070</v>
      </c>
      <c r="D3626" s="10" t="s">
        <v>2241</v>
      </c>
      <c r="E3626" s="10"/>
      <c r="F3626" s="10" t="s">
        <v>950</v>
      </c>
      <c r="I3626" s="10" t="s">
        <v>1307</v>
      </c>
      <c r="J3626">
        <v>2016</v>
      </c>
      <c r="AGI3626">
        <v>21</v>
      </c>
    </row>
    <row r="3627" spans="1:868" x14ac:dyDescent="0.3">
      <c r="A3627" s="10" t="s">
        <v>2818</v>
      </c>
      <c r="B3627" s="10" t="s">
        <v>3066</v>
      </c>
      <c r="C3627" s="10" t="s">
        <v>3070</v>
      </c>
      <c r="D3627" s="10" t="s">
        <v>2241</v>
      </c>
      <c r="E3627" s="10"/>
      <c r="F3627" s="10" t="s">
        <v>950</v>
      </c>
      <c r="I3627" s="10" t="s">
        <v>1307</v>
      </c>
      <c r="J3627">
        <v>2017</v>
      </c>
      <c r="AGI3627">
        <v>8</v>
      </c>
    </row>
    <row r="3628" spans="1:868" x14ac:dyDescent="0.3">
      <c r="A3628" s="10" t="s">
        <v>2818</v>
      </c>
      <c r="B3628" s="10" t="s">
        <v>3066</v>
      </c>
      <c r="C3628" s="10" t="s">
        <v>3070</v>
      </c>
      <c r="D3628" s="10" t="s">
        <v>2241</v>
      </c>
      <c r="E3628" s="10"/>
      <c r="F3628" s="10" t="s">
        <v>950</v>
      </c>
      <c r="I3628" s="10" t="s">
        <v>1307</v>
      </c>
      <c r="J3628">
        <v>2018</v>
      </c>
      <c r="AGI3628">
        <v>4</v>
      </c>
    </row>
    <row r="3629" spans="1:868" x14ac:dyDescent="0.3">
      <c r="A3629" s="10" t="s">
        <v>2818</v>
      </c>
      <c r="B3629" s="10" t="s">
        <v>3066</v>
      </c>
      <c r="C3629" s="10" t="s">
        <v>3070</v>
      </c>
      <c r="D3629" s="10" t="s">
        <v>2241</v>
      </c>
      <c r="E3629" s="10"/>
      <c r="F3629" s="10" t="s">
        <v>950</v>
      </c>
      <c r="I3629" s="10" t="s">
        <v>1307</v>
      </c>
      <c r="J3629">
        <v>2019</v>
      </c>
      <c r="AGI3629">
        <v>6</v>
      </c>
    </row>
    <row r="3630" spans="1:868" x14ac:dyDescent="0.3">
      <c r="A3630" s="10" t="s">
        <v>2818</v>
      </c>
      <c r="B3630" s="10" t="s">
        <v>3066</v>
      </c>
      <c r="C3630" s="10" t="s">
        <v>3070</v>
      </c>
      <c r="D3630" s="10" t="s">
        <v>2243</v>
      </c>
      <c r="E3630" s="10"/>
      <c r="F3630" s="10" t="s">
        <v>950</v>
      </c>
      <c r="I3630" s="10" t="s">
        <v>1307</v>
      </c>
      <c r="J3630">
        <v>2013</v>
      </c>
      <c r="AGJ3630">
        <v>0</v>
      </c>
    </row>
    <row r="3631" spans="1:868" x14ac:dyDescent="0.3">
      <c r="A3631" s="10" t="s">
        <v>2818</v>
      </c>
      <c r="B3631" s="10" t="s">
        <v>3066</v>
      </c>
      <c r="C3631" s="10" t="s">
        <v>3070</v>
      </c>
      <c r="D3631" s="10" t="s">
        <v>2243</v>
      </c>
      <c r="E3631" s="10"/>
      <c r="F3631" s="10" t="s">
        <v>950</v>
      </c>
      <c r="I3631" s="10" t="s">
        <v>1307</v>
      </c>
      <c r="J3631">
        <v>2014</v>
      </c>
      <c r="AGJ3631">
        <v>0</v>
      </c>
    </row>
    <row r="3632" spans="1:868" x14ac:dyDescent="0.3">
      <c r="A3632" s="10" t="s">
        <v>2818</v>
      </c>
      <c r="B3632" s="10" t="s">
        <v>3066</v>
      </c>
      <c r="C3632" s="10" t="s">
        <v>3070</v>
      </c>
      <c r="D3632" s="10" t="s">
        <v>2243</v>
      </c>
      <c r="E3632" s="10"/>
      <c r="F3632" s="10" t="s">
        <v>950</v>
      </c>
      <c r="I3632" s="10" t="s">
        <v>1307</v>
      </c>
      <c r="J3632">
        <v>2015</v>
      </c>
      <c r="AGJ3632">
        <v>0</v>
      </c>
    </row>
    <row r="3633" spans="1:875" x14ac:dyDescent="0.3">
      <c r="A3633" s="10" t="s">
        <v>2818</v>
      </c>
      <c r="B3633" s="10" t="s">
        <v>3066</v>
      </c>
      <c r="C3633" s="10" t="s">
        <v>3070</v>
      </c>
      <c r="D3633" s="10" t="s">
        <v>2243</v>
      </c>
      <c r="E3633" s="10"/>
      <c r="F3633" s="10" t="s">
        <v>950</v>
      </c>
      <c r="I3633" s="10" t="s">
        <v>1307</v>
      </c>
      <c r="J3633">
        <v>2016</v>
      </c>
      <c r="AGJ3633">
        <v>0</v>
      </c>
    </row>
    <row r="3634" spans="1:875" x14ac:dyDescent="0.3">
      <c r="A3634" s="10" t="s">
        <v>2818</v>
      </c>
      <c r="B3634" s="10" t="s">
        <v>3066</v>
      </c>
      <c r="C3634" s="10" t="s">
        <v>3070</v>
      </c>
      <c r="D3634" s="10" t="s">
        <v>2243</v>
      </c>
      <c r="E3634" s="10"/>
      <c r="F3634" s="10" t="s">
        <v>950</v>
      </c>
      <c r="I3634" s="10" t="s">
        <v>1307</v>
      </c>
      <c r="J3634">
        <v>2017</v>
      </c>
      <c r="AGJ3634">
        <v>2</v>
      </c>
    </row>
    <row r="3635" spans="1:875" x14ac:dyDescent="0.3">
      <c r="A3635" s="10" t="s">
        <v>2818</v>
      </c>
      <c r="B3635" s="10" t="s">
        <v>3066</v>
      </c>
      <c r="C3635" s="10" t="s">
        <v>3070</v>
      </c>
      <c r="D3635" s="10" t="s">
        <v>2243</v>
      </c>
      <c r="E3635" s="10"/>
      <c r="F3635" s="10" t="s">
        <v>950</v>
      </c>
      <c r="I3635" s="10" t="s">
        <v>1307</v>
      </c>
      <c r="J3635">
        <v>2018</v>
      </c>
      <c r="AGJ3635">
        <v>4</v>
      </c>
    </row>
    <row r="3636" spans="1:875" x14ac:dyDescent="0.3">
      <c r="A3636" s="10" t="s">
        <v>2818</v>
      </c>
      <c r="B3636" s="10" t="s">
        <v>3066</v>
      </c>
      <c r="C3636" s="10" t="s">
        <v>3070</v>
      </c>
      <c r="D3636" s="10" t="s">
        <v>2243</v>
      </c>
      <c r="E3636" s="10"/>
      <c r="F3636" s="10" t="s">
        <v>950</v>
      </c>
      <c r="I3636" s="10" t="s">
        <v>1307</v>
      </c>
      <c r="J3636">
        <v>2019</v>
      </c>
      <c r="AGJ3636">
        <v>2</v>
      </c>
    </row>
    <row r="3637" spans="1:875" x14ac:dyDescent="0.3">
      <c r="A3637" s="10" t="s">
        <v>2818</v>
      </c>
      <c r="B3637" s="10" t="s">
        <v>3066</v>
      </c>
      <c r="C3637" s="10" t="s">
        <v>3070</v>
      </c>
      <c r="D3637" s="10" t="s">
        <v>2245</v>
      </c>
      <c r="E3637" s="10"/>
      <c r="F3637" s="10" t="s">
        <v>950</v>
      </c>
      <c r="I3637" s="10" t="s">
        <v>1307</v>
      </c>
      <c r="J3637">
        <v>2013</v>
      </c>
      <c r="AGK3637">
        <v>307</v>
      </c>
    </row>
    <row r="3638" spans="1:875" x14ac:dyDescent="0.3">
      <c r="A3638" s="10" t="s">
        <v>2818</v>
      </c>
      <c r="B3638" s="10" t="s">
        <v>3066</v>
      </c>
      <c r="C3638" s="10" t="s">
        <v>3070</v>
      </c>
      <c r="D3638" s="10" t="s">
        <v>2245</v>
      </c>
      <c r="E3638" s="10"/>
      <c r="F3638" s="10" t="s">
        <v>950</v>
      </c>
      <c r="I3638" s="10" t="s">
        <v>1307</v>
      </c>
      <c r="J3638">
        <v>2014</v>
      </c>
      <c r="AGK3638">
        <v>272</v>
      </c>
    </row>
    <row r="3639" spans="1:875" x14ac:dyDescent="0.3">
      <c r="A3639" s="10" t="s">
        <v>2818</v>
      </c>
      <c r="B3639" s="10" t="s">
        <v>3066</v>
      </c>
      <c r="C3639" s="10" t="s">
        <v>3070</v>
      </c>
      <c r="D3639" s="10" t="s">
        <v>2245</v>
      </c>
      <c r="E3639" s="10"/>
      <c r="F3639" s="10" t="s">
        <v>950</v>
      </c>
      <c r="I3639" s="10" t="s">
        <v>1307</v>
      </c>
      <c r="J3639">
        <v>2015</v>
      </c>
      <c r="AGK3639">
        <v>264</v>
      </c>
    </row>
    <row r="3640" spans="1:875" x14ac:dyDescent="0.3">
      <c r="A3640" s="10" t="s">
        <v>2818</v>
      </c>
      <c r="B3640" s="10" t="s">
        <v>3066</v>
      </c>
      <c r="C3640" s="10" t="s">
        <v>3070</v>
      </c>
      <c r="D3640" s="10" t="s">
        <v>2245</v>
      </c>
      <c r="E3640" s="10"/>
      <c r="F3640" s="10" t="s">
        <v>950</v>
      </c>
      <c r="I3640" s="10" t="s">
        <v>1307</v>
      </c>
      <c r="J3640">
        <v>2016</v>
      </c>
      <c r="AGK3640">
        <v>245</v>
      </c>
    </row>
    <row r="3641" spans="1:875" x14ac:dyDescent="0.3">
      <c r="A3641" s="10" t="s">
        <v>2818</v>
      </c>
      <c r="B3641" s="10" t="s">
        <v>3066</v>
      </c>
      <c r="C3641" s="10" t="s">
        <v>3070</v>
      </c>
      <c r="D3641" s="10" t="s">
        <v>2245</v>
      </c>
      <c r="E3641" s="10"/>
      <c r="F3641" s="10" t="s">
        <v>950</v>
      </c>
      <c r="I3641" s="10" t="s">
        <v>1307</v>
      </c>
      <c r="J3641">
        <v>2017</v>
      </c>
      <c r="AGK3641">
        <v>123</v>
      </c>
    </row>
    <row r="3642" spans="1:875" x14ac:dyDescent="0.3">
      <c r="A3642" s="10" t="s">
        <v>2818</v>
      </c>
      <c r="B3642" s="10" t="s">
        <v>3066</v>
      </c>
      <c r="C3642" s="10" t="s">
        <v>3070</v>
      </c>
      <c r="D3642" s="10" t="s">
        <v>2245</v>
      </c>
      <c r="E3642" s="10"/>
      <c r="F3642" s="10" t="s">
        <v>950</v>
      </c>
      <c r="I3642" s="10" t="s">
        <v>1307</v>
      </c>
      <c r="J3642">
        <v>2018</v>
      </c>
      <c r="AGK3642">
        <v>109</v>
      </c>
    </row>
    <row r="3643" spans="1:875" x14ac:dyDescent="0.3">
      <c r="A3643" s="10" t="s">
        <v>2818</v>
      </c>
      <c r="B3643" s="10" t="s">
        <v>3066</v>
      </c>
      <c r="C3643" s="10" t="s">
        <v>3070</v>
      </c>
      <c r="D3643" s="10" t="s">
        <v>2245</v>
      </c>
      <c r="E3643" s="10"/>
      <c r="F3643" s="10" t="s">
        <v>950</v>
      </c>
      <c r="I3643" s="10" t="s">
        <v>1307</v>
      </c>
      <c r="J3643">
        <v>2019</v>
      </c>
      <c r="AGK3643">
        <v>69</v>
      </c>
    </row>
    <row r="3644" spans="1:875" x14ac:dyDescent="0.3">
      <c r="A3644" s="10" t="s">
        <v>2818</v>
      </c>
      <c r="B3644" s="10" t="s">
        <v>3066</v>
      </c>
      <c r="C3644" s="10" t="s">
        <v>3070</v>
      </c>
      <c r="D3644" s="10" t="s">
        <v>2256</v>
      </c>
      <c r="E3644" s="10"/>
      <c r="F3644" s="10" t="s">
        <v>950</v>
      </c>
      <c r="I3644" s="10" t="s">
        <v>1307</v>
      </c>
      <c r="J3644">
        <v>2013</v>
      </c>
      <c r="AGQ3644">
        <v>3405</v>
      </c>
    </row>
    <row r="3645" spans="1:875" x14ac:dyDescent="0.3">
      <c r="A3645" s="10" t="s">
        <v>2818</v>
      </c>
      <c r="B3645" s="10" t="s">
        <v>3066</v>
      </c>
      <c r="C3645" s="10" t="s">
        <v>3070</v>
      </c>
      <c r="D3645" s="10" t="s">
        <v>2256</v>
      </c>
      <c r="E3645" s="10"/>
      <c r="F3645" s="10" t="s">
        <v>950</v>
      </c>
      <c r="I3645" s="10" t="s">
        <v>1307</v>
      </c>
      <c r="J3645">
        <v>2014</v>
      </c>
      <c r="AGQ3645">
        <v>3288</v>
      </c>
    </row>
    <row r="3646" spans="1:875" x14ac:dyDescent="0.3">
      <c r="A3646" s="10" t="s">
        <v>2818</v>
      </c>
      <c r="B3646" s="10" t="s">
        <v>3066</v>
      </c>
      <c r="C3646" s="10" t="s">
        <v>3070</v>
      </c>
      <c r="D3646" s="10" t="s">
        <v>2256</v>
      </c>
      <c r="E3646" s="10"/>
      <c r="F3646" s="10" t="s">
        <v>950</v>
      </c>
      <c r="I3646" s="10" t="s">
        <v>1307</v>
      </c>
      <c r="J3646">
        <v>2015</v>
      </c>
      <c r="AGQ3646">
        <v>3073</v>
      </c>
    </row>
    <row r="3647" spans="1:875" x14ac:dyDescent="0.3">
      <c r="A3647" s="10" t="s">
        <v>2818</v>
      </c>
      <c r="B3647" s="10" t="s">
        <v>3066</v>
      </c>
      <c r="C3647" s="10" t="s">
        <v>3070</v>
      </c>
      <c r="D3647" s="10" t="s">
        <v>2256</v>
      </c>
      <c r="E3647" s="10"/>
      <c r="F3647" s="10" t="s">
        <v>950</v>
      </c>
      <c r="I3647" s="10" t="s">
        <v>1307</v>
      </c>
      <c r="J3647">
        <v>2016</v>
      </c>
      <c r="AGQ3647">
        <v>2997</v>
      </c>
    </row>
    <row r="3648" spans="1:875" x14ac:dyDescent="0.3">
      <c r="A3648" s="10" t="s">
        <v>2818</v>
      </c>
      <c r="B3648" s="10" t="s">
        <v>3066</v>
      </c>
      <c r="C3648" s="10" t="s">
        <v>3070</v>
      </c>
      <c r="D3648" s="10" t="s">
        <v>2256</v>
      </c>
      <c r="E3648" s="10"/>
      <c r="F3648" s="10" t="s">
        <v>950</v>
      </c>
      <c r="I3648" s="10" t="s">
        <v>1307</v>
      </c>
      <c r="J3648">
        <v>2017</v>
      </c>
      <c r="AGQ3648">
        <v>3149</v>
      </c>
    </row>
    <row r="3649" spans="1:877" x14ac:dyDescent="0.3">
      <c r="A3649" s="10" t="s">
        <v>2818</v>
      </c>
      <c r="B3649" s="10" t="s">
        <v>3066</v>
      </c>
      <c r="C3649" s="10" t="s">
        <v>3070</v>
      </c>
      <c r="D3649" s="10" t="s">
        <v>2256</v>
      </c>
      <c r="E3649" s="10"/>
      <c r="F3649" s="10" t="s">
        <v>950</v>
      </c>
      <c r="I3649" s="10" t="s">
        <v>1307</v>
      </c>
      <c r="J3649">
        <v>2018</v>
      </c>
      <c r="AGQ3649">
        <v>3224</v>
      </c>
    </row>
    <row r="3650" spans="1:877" x14ac:dyDescent="0.3">
      <c r="A3650" s="10" t="s">
        <v>2818</v>
      </c>
      <c r="B3650" s="10" t="s">
        <v>3066</v>
      </c>
      <c r="C3650" s="10" t="s">
        <v>3070</v>
      </c>
      <c r="D3650" s="10" t="s">
        <v>2256</v>
      </c>
      <c r="E3650" s="10"/>
      <c r="F3650" s="10" t="s">
        <v>950</v>
      </c>
      <c r="I3650" s="10" t="s">
        <v>1307</v>
      </c>
      <c r="J3650">
        <v>2019</v>
      </c>
      <c r="AGQ3650">
        <v>3186</v>
      </c>
    </row>
    <row r="3651" spans="1:877" x14ac:dyDescent="0.3">
      <c r="A3651" s="10" t="s">
        <v>2818</v>
      </c>
      <c r="B3651" s="10" t="s">
        <v>3066</v>
      </c>
      <c r="C3651" s="10" t="s">
        <v>3070</v>
      </c>
      <c r="D3651" s="10" t="s">
        <v>2258</v>
      </c>
      <c r="E3651" s="10"/>
      <c r="F3651" s="10" t="s">
        <v>950</v>
      </c>
      <c r="I3651" s="10" t="s">
        <v>1307</v>
      </c>
      <c r="J3651">
        <v>2013</v>
      </c>
      <c r="AGR3651">
        <v>14</v>
      </c>
    </row>
    <row r="3652" spans="1:877" x14ac:dyDescent="0.3">
      <c r="A3652" s="10" t="s">
        <v>2818</v>
      </c>
      <c r="B3652" s="10" t="s">
        <v>3066</v>
      </c>
      <c r="C3652" s="10" t="s">
        <v>3070</v>
      </c>
      <c r="D3652" s="10" t="s">
        <v>2258</v>
      </c>
      <c r="E3652" s="10"/>
      <c r="F3652" s="10" t="s">
        <v>950</v>
      </c>
      <c r="I3652" s="10" t="s">
        <v>1307</v>
      </c>
      <c r="J3652">
        <v>2014</v>
      </c>
      <c r="AGR3652">
        <v>10</v>
      </c>
    </row>
    <row r="3653" spans="1:877" x14ac:dyDescent="0.3">
      <c r="A3653" s="10" t="s">
        <v>2818</v>
      </c>
      <c r="B3653" s="10" t="s">
        <v>3066</v>
      </c>
      <c r="C3653" s="10" t="s">
        <v>3070</v>
      </c>
      <c r="D3653" s="10" t="s">
        <v>2258</v>
      </c>
      <c r="E3653" s="10"/>
      <c r="F3653" s="10" t="s">
        <v>950</v>
      </c>
      <c r="I3653" s="10" t="s">
        <v>1307</v>
      </c>
      <c r="J3653">
        <v>2015</v>
      </c>
      <c r="AGR3653">
        <v>22</v>
      </c>
    </row>
    <row r="3654" spans="1:877" x14ac:dyDescent="0.3">
      <c r="A3654" s="10" t="s">
        <v>2818</v>
      </c>
      <c r="B3654" s="10" t="s">
        <v>3066</v>
      </c>
      <c r="C3654" s="10" t="s">
        <v>3070</v>
      </c>
      <c r="D3654" s="10" t="s">
        <v>2258</v>
      </c>
      <c r="E3654" s="10"/>
      <c r="F3654" s="10" t="s">
        <v>950</v>
      </c>
      <c r="I3654" s="10" t="s">
        <v>1307</v>
      </c>
      <c r="J3654">
        <v>2016</v>
      </c>
      <c r="AGR3654">
        <v>25</v>
      </c>
    </row>
    <row r="3655" spans="1:877" x14ac:dyDescent="0.3">
      <c r="A3655" s="10" t="s">
        <v>2818</v>
      </c>
      <c r="B3655" s="10" t="s">
        <v>3066</v>
      </c>
      <c r="C3655" s="10" t="s">
        <v>3070</v>
      </c>
      <c r="D3655" s="10" t="s">
        <v>2258</v>
      </c>
      <c r="E3655" s="10"/>
      <c r="F3655" s="10" t="s">
        <v>950</v>
      </c>
      <c r="I3655" s="10" t="s">
        <v>1307</v>
      </c>
      <c r="J3655">
        <v>2017</v>
      </c>
      <c r="AGR3655">
        <v>20</v>
      </c>
    </row>
    <row r="3656" spans="1:877" x14ac:dyDescent="0.3">
      <c r="A3656" s="10" t="s">
        <v>2818</v>
      </c>
      <c r="B3656" s="10" t="s">
        <v>3066</v>
      </c>
      <c r="C3656" s="10" t="s">
        <v>3070</v>
      </c>
      <c r="D3656" s="10" t="s">
        <v>2258</v>
      </c>
      <c r="E3656" s="10"/>
      <c r="F3656" s="10" t="s">
        <v>950</v>
      </c>
      <c r="I3656" s="10" t="s">
        <v>1307</v>
      </c>
      <c r="J3656">
        <v>2018</v>
      </c>
      <c r="AGR3656">
        <v>33</v>
      </c>
    </row>
    <row r="3657" spans="1:877" x14ac:dyDescent="0.3">
      <c r="A3657" s="10" t="s">
        <v>2818</v>
      </c>
      <c r="B3657" s="10" t="s">
        <v>3066</v>
      </c>
      <c r="C3657" s="10" t="s">
        <v>3070</v>
      </c>
      <c r="D3657" s="10" t="s">
        <v>2258</v>
      </c>
      <c r="E3657" s="10"/>
      <c r="F3657" s="10" t="s">
        <v>950</v>
      </c>
      <c r="I3657" s="10" t="s">
        <v>1307</v>
      </c>
      <c r="J3657">
        <v>2019</v>
      </c>
      <c r="AGR3657">
        <v>32</v>
      </c>
    </row>
    <row r="3658" spans="1:877" x14ac:dyDescent="0.3">
      <c r="A3658" s="10" t="s">
        <v>2818</v>
      </c>
      <c r="B3658" s="10" t="s">
        <v>3066</v>
      </c>
      <c r="C3658" s="10" t="s">
        <v>3070</v>
      </c>
      <c r="D3658" s="10" t="s">
        <v>2260</v>
      </c>
      <c r="E3658" s="10"/>
      <c r="F3658" s="10" t="s">
        <v>950</v>
      </c>
      <c r="I3658" s="10" t="s">
        <v>1307</v>
      </c>
      <c r="J3658">
        <v>2013</v>
      </c>
      <c r="AGS3658">
        <v>4</v>
      </c>
    </row>
    <row r="3659" spans="1:877" x14ac:dyDescent="0.3">
      <c r="A3659" s="10" t="s">
        <v>2818</v>
      </c>
      <c r="B3659" s="10" t="s">
        <v>3066</v>
      </c>
      <c r="C3659" s="10" t="s">
        <v>3070</v>
      </c>
      <c r="D3659" s="10" t="s">
        <v>2260</v>
      </c>
      <c r="E3659" s="10"/>
      <c r="F3659" s="10" t="s">
        <v>950</v>
      </c>
      <c r="I3659" s="10" t="s">
        <v>1307</v>
      </c>
      <c r="J3659">
        <v>2014</v>
      </c>
      <c r="AGS3659">
        <v>1</v>
      </c>
    </row>
    <row r="3660" spans="1:877" x14ac:dyDescent="0.3">
      <c r="A3660" s="10" t="s">
        <v>2818</v>
      </c>
      <c r="B3660" s="10" t="s">
        <v>3066</v>
      </c>
      <c r="C3660" s="10" t="s">
        <v>3070</v>
      </c>
      <c r="D3660" s="10" t="s">
        <v>2260</v>
      </c>
      <c r="E3660" s="10"/>
      <c r="F3660" s="10" t="s">
        <v>950</v>
      </c>
      <c r="I3660" s="10" t="s">
        <v>1307</v>
      </c>
      <c r="J3660">
        <v>2015</v>
      </c>
      <c r="AGS3660">
        <v>6</v>
      </c>
    </row>
    <row r="3661" spans="1:877" x14ac:dyDescent="0.3">
      <c r="A3661" s="10" t="s">
        <v>2818</v>
      </c>
      <c r="B3661" s="10" t="s">
        <v>3066</v>
      </c>
      <c r="C3661" s="10" t="s">
        <v>3070</v>
      </c>
      <c r="D3661" s="10" t="s">
        <v>2260</v>
      </c>
      <c r="E3661" s="10"/>
      <c r="F3661" s="10" t="s">
        <v>950</v>
      </c>
      <c r="I3661" s="10" t="s">
        <v>1307</v>
      </c>
      <c r="J3661">
        <v>2016</v>
      </c>
      <c r="AGS3661">
        <v>8</v>
      </c>
    </row>
    <row r="3662" spans="1:877" x14ac:dyDescent="0.3">
      <c r="A3662" s="10" t="s">
        <v>2818</v>
      </c>
      <c r="B3662" s="10" t="s">
        <v>3066</v>
      </c>
      <c r="C3662" s="10" t="s">
        <v>3070</v>
      </c>
      <c r="D3662" s="10" t="s">
        <v>2260</v>
      </c>
      <c r="E3662" s="10"/>
      <c r="F3662" s="10" t="s">
        <v>950</v>
      </c>
      <c r="I3662" s="10" t="s">
        <v>1307</v>
      </c>
      <c r="J3662">
        <v>2017</v>
      </c>
      <c r="AGS3662">
        <v>6</v>
      </c>
    </row>
    <row r="3663" spans="1:877" x14ac:dyDescent="0.3">
      <c r="A3663" s="10" t="s">
        <v>2818</v>
      </c>
      <c r="B3663" s="10" t="s">
        <v>3066</v>
      </c>
      <c r="C3663" s="10" t="s">
        <v>3070</v>
      </c>
      <c r="D3663" s="10" t="s">
        <v>2260</v>
      </c>
      <c r="E3663" s="10"/>
      <c r="F3663" s="10" t="s">
        <v>950</v>
      </c>
      <c r="I3663" s="10" t="s">
        <v>1307</v>
      </c>
      <c r="J3663">
        <v>2018</v>
      </c>
      <c r="AGS3663">
        <v>8</v>
      </c>
    </row>
    <row r="3664" spans="1:877" x14ac:dyDescent="0.3">
      <c r="A3664" s="10" t="s">
        <v>2818</v>
      </c>
      <c r="B3664" s="10" t="s">
        <v>3066</v>
      </c>
      <c r="C3664" s="10" t="s">
        <v>3070</v>
      </c>
      <c r="D3664" s="10" t="s">
        <v>2260</v>
      </c>
      <c r="E3664" s="10"/>
      <c r="F3664" s="10" t="s">
        <v>950</v>
      </c>
      <c r="I3664" s="10" t="s">
        <v>1307</v>
      </c>
      <c r="J3664">
        <v>2019</v>
      </c>
      <c r="AGS3664">
        <v>6</v>
      </c>
    </row>
    <row r="3665" spans="1:669" x14ac:dyDescent="0.3">
      <c r="A3665" s="10" t="s">
        <v>2818</v>
      </c>
      <c r="B3665" s="10" t="s">
        <v>3066</v>
      </c>
      <c r="C3665" s="10" t="s">
        <v>3085</v>
      </c>
      <c r="D3665" s="10" t="s">
        <v>1527</v>
      </c>
      <c r="E3665" s="10"/>
      <c r="F3665" s="10" t="s">
        <v>950</v>
      </c>
      <c r="I3665" s="10" t="s">
        <v>1307</v>
      </c>
      <c r="J3665">
        <v>2013</v>
      </c>
      <c r="SS3665">
        <v>13</v>
      </c>
    </row>
    <row r="3666" spans="1:669" x14ac:dyDescent="0.3">
      <c r="A3666" s="10" t="s">
        <v>2818</v>
      </c>
      <c r="B3666" s="10" t="s">
        <v>3066</v>
      </c>
      <c r="C3666" s="10" t="s">
        <v>3085</v>
      </c>
      <c r="D3666" s="10" t="s">
        <v>1527</v>
      </c>
      <c r="E3666" s="10"/>
      <c r="F3666" s="10" t="s">
        <v>950</v>
      </c>
      <c r="I3666" s="10" t="s">
        <v>1307</v>
      </c>
      <c r="J3666">
        <v>2014</v>
      </c>
      <c r="SS3666">
        <v>18</v>
      </c>
    </row>
    <row r="3667" spans="1:669" x14ac:dyDescent="0.3">
      <c r="A3667" s="10" t="s">
        <v>2818</v>
      </c>
      <c r="B3667" s="10" t="s">
        <v>3066</v>
      </c>
      <c r="C3667" s="10" t="s">
        <v>3085</v>
      </c>
      <c r="D3667" s="10" t="s">
        <v>1527</v>
      </c>
      <c r="E3667" s="10"/>
      <c r="F3667" s="10" t="s">
        <v>950</v>
      </c>
      <c r="I3667" s="10" t="s">
        <v>1307</v>
      </c>
      <c r="J3667">
        <v>2015</v>
      </c>
      <c r="SS3667">
        <v>26</v>
      </c>
    </row>
    <row r="3668" spans="1:669" x14ac:dyDescent="0.3">
      <c r="A3668" s="10" t="s">
        <v>2818</v>
      </c>
      <c r="B3668" s="10" t="s">
        <v>3066</v>
      </c>
      <c r="C3668" s="10" t="s">
        <v>3085</v>
      </c>
      <c r="D3668" s="10" t="s">
        <v>1527</v>
      </c>
      <c r="E3668" s="10"/>
      <c r="F3668" s="10" t="s">
        <v>950</v>
      </c>
      <c r="I3668" s="10" t="s">
        <v>1307</v>
      </c>
      <c r="J3668">
        <v>2016</v>
      </c>
      <c r="SS3668">
        <v>24</v>
      </c>
    </row>
    <row r="3669" spans="1:669" x14ac:dyDescent="0.3">
      <c r="A3669" s="10" t="s">
        <v>2818</v>
      </c>
      <c r="B3669" s="10" t="s">
        <v>3066</v>
      </c>
      <c r="C3669" s="10" t="s">
        <v>3085</v>
      </c>
      <c r="D3669" s="10" t="s">
        <v>1527</v>
      </c>
      <c r="E3669" s="10"/>
      <c r="F3669" s="10" t="s">
        <v>950</v>
      </c>
      <c r="I3669" s="10" t="s">
        <v>1307</v>
      </c>
      <c r="J3669">
        <v>2017</v>
      </c>
      <c r="SS3669">
        <v>28</v>
      </c>
    </row>
    <row r="3670" spans="1:669" x14ac:dyDescent="0.3">
      <c r="A3670" s="10" t="s">
        <v>2818</v>
      </c>
      <c r="B3670" s="10" t="s">
        <v>3066</v>
      </c>
      <c r="C3670" s="10" t="s">
        <v>3085</v>
      </c>
      <c r="D3670" s="10" t="s">
        <v>1527</v>
      </c>
      <c r="E3670" s="10"/>
      <c r="F3670" s="10" t="s">
        <v>950</v>
      </c>
      <c r="I3670" s="10" t="s">
        <v>1307</v>
      </c>
      <c r="J3670">
        <v>2018</v>
      </c>
      <c r="SS3670">
        <v>43</v>
      </c>
    </row>
    <row r="3671" spans="1:669" x14ac:dyDescent="0.3">
      <c r="A3671" s="10" t="s">
        <v>2818</v>
      </c>
      <c r="B3671" s="10" t="s">
        <v>3066</v>
      </c>
      <c r="C3671" s="10" t="s">
        <v>3085</v>
      </c>
      <c r="D3671" s="10" t="s">
        <v>1527</v>
      </c>
      <c r="E3671" s="10"/>
      <c r="F3671" s="10" t="s">
        <v>950</v>
      </c>
      <c r="I3671" s="10" t="s">
        <v>1307</v>
      </c>
      <c r="J3671">
        <v>2019</v>
      </c>
      <c r="SS3671">
        <v>101</v>
      </c>
    </row>
    <row r="3672" spans="1:669" x14ac:dyDescent="0.3">
      <c r="A3672" s="10" t="s">
        <v>2818</v>
      </c>
      <c r="B3672" s="10" t="s">
        <v>3066</v>
      </c>
      <c r="C3672" s="10" t="s">
        <v>3085</v>
      </c>
      <c r="D3672" s="10" t="s">
        <v>1545</v>
      </c>
      <c r="E3672" s="10"/>
      <c r="F3672" s="10" t="s">
        <v>950</v>
      </c>
      <c r="I3672" s="10" t="s">
        <v>1307</v>
      </c>
      <c r="J3672">
        <v>2013</v>
      </c>
      <c r="TB3672">
        <v>193</v>
      </c>
    </row>
    <row r="3673" spans="1:669" x14ac:dyDescent="0.3">
      <c r="A3673" s="10" t="s">
        <v>2818</v>
      </c>
      <c r="B3673" s="10" t="s">
        <v>3066</v>
      </c>
      <c r="C3673" s="10" t="s">
        <v>3085</v>
      </c>
      <c r="D3673" s="10" t="s">
        <v>1545</v>
      </c>
      <c r="E3673" s="10"/>
      <c r="F3673" s="10" t="s">
        <v>950</v>
      </c>
      <c r="I3673" s="10" t="s">
        <v>1307</v>
      </c>
      <c r="J3673">
        <v>2014</v>
      </c>
      <c r="TB3673">
        <v>212</v>
      </c>
    </row>
    <row r="3674" spans="1:669" x14ac:dyDescent="0.3">
      <c r="A3674" s="10" t="s">
        <v>2818</v>
      </c>
      <c r="B3674" s="10" t="s">
        <v>3066</v>
      </c>
      <c r="C3674" s="10" t="s">
        <v>3085</v>
      </c>
      <c r="D3674" s="10" t="s">
        <v>1545</v>
      </c>
      <c r="E3674" s="10"/>
      <c r="F3674" s="10" t="s">
        <v>950</v>
      </c>
      <c r="I3674" s="10" t="s">
        <v>1307</v>
      </c>
      <c r="J3674">
        <v>2015</v>
      </c>
      <c r="TB3674">
        <v>218</v>
      </c>
    </row>
    <row r="3675" spans="1:669" x14ac:dyDescent="0.3">
      <c r="A3675" s="10" t="s">
        <v>2818</v>
      </c>
      <c r="B3675" s="10" t="s">
        <v>3066</v>
      </c>
      <c r="C3675" s="10" t="s">
        <v>3085</v>
      </c>
      <c r="D3675" s="10" t="s">
        <v>1545</v>
      </c>
      <c r="E3675" s="10"/>
      <c r="F3675" s="10" t="s">
        <v>950</v>
      </c>
      <c r="I3675" s="10" t="s">
        <v>1307</v>
      </c>
      <c r="J3675">
        <v>2016</v>
      </c>
      <c r="TB3675">
        <v>170</v>
      </c>
    </row>
    <row r="3676" spans="1:669" x14ac:dyDescent="0.3">
      <c r="A3676" s="10" t="s">
        <v>2818</v>
      </c>
      <c r="B3676" s="10" t="s">
        <v>3066</v>
      </c>
      <c r="C3676" s="10" t="s">
        <v>3085</v>
      </c>
      <c r="D3676" s="10" t="s">
        <v>1545</v>
      </c>
      <c r="E3676" s="10"/>
      <c r="F3676" s="10" t="s">
        <v>950</v>
      </c>
      <c r="I3676" s="10" t="s">
        <v>1307</v>
      </c>
      <c r="J3676">
        <v>2017</v>
      </c>
      <c r="TB3676">
        <v>152</v>
      </c>
    </row>
    <row r="3677" spans="1:669" x14ac:dyDescent="0.3">
      <c r="A3677" s="10" t="s">
        <v>2818</v>
      </c>
      <c r="B3677" s="10" t="s">
        <v>3066</v>
      </c>
      <c r="C3677" s="10" t="s">
        <v>3085</v>
      </c>
      <c r="D3677" s="10" t="s">
        <v>1545</v>
      </c>
      <c r="E3677" s="10"/>
      <c r="F3677" s="10" t="s">
        <v>950</v>
      </c>
      <c r="I3677" s="10" t="s">
        <v>1307</v>
      </c>
      <c r="J3677">
        <v>2018</v>
      </c>
      <c r="TB3677">
        <v>126</v>
      </c>
    </row>
    <row r="3678" spans="1:669" x14ac:dyDescent="0.3">
      <c r="A3678" s="10" t="s">
        <v>2818</v>
      </c>
      <c r="B3678" s="10" t="s">
        <v>3066</v>
      </c>
      <c r="C3678" s="10" t="s">
        <v>3085</v>
      </c>
      <c r="D3678" s="10" t="s">
        <v>1545</v>
      </c>
      <c r="E3678" s="10"/>
      <c r="F3678" s="10" t="s">
        <v>950</v>
      </c>
      <c r="I3678" s="10" t="s">
        <v>1307</v>
      </c>
      <c r="J3678">
        <v>2019</v>
      </c>
      <c r="TB3678">
        <v>118</v>
      </c>
    </row>
    <row r="3679" spans="1:669" x14ac:dyDescent="0.3">
      <c r="A3679" s="10" t="s">
        <v>2818</v>
      </c>
      <c r="B3679" s="10" t="s">
        <v>3066</v>
      </c>
      <c r="C3679" s="10" t="s">
        <v>3085</v>
      </c>
      <c r="D3679" s="10" t="s">
        <v>1845</v>
      </c>
      <c r="E3679" s="10"/>
      <c r="F3679" s="10" t="s">
        <v>950</v>
      </c>
      <c r="I3679" s="10" t="s">
        <v>1307</v>
      </c>
      <c r="J3679">
        <v>2013</v>
      </c>
      <c r="YS3679">
        <v>0</v>
      </c>
    </row>
    <row r="3680" spans="1:669" x14ac:dyDescent="0.3">
      <c r="A3680" s="10" t="s">
        <v>2818</v>
      </c>
      <c r="B3680" s="10" t="s">
        <v>3066</v>
      </c>
      <c r="C3680" s="10" t="s">
        <v>3085</v>
      </c>
      <c r="D3680" s="10" t="s">
        <v>1845</v>
      </c>
      <c r="E3680" s="10"/>
      <c r="F3680" s="10" t="s">
        <v>950</v>
      </c>
      <c r="I3680" s="10" t="s">
        <v>1307</v>
      </c>
      <c r="J3680">
        <v>2014</v>
      </c>
      <c r="YS3680">
        <v>0</v>
      </c>
    </row>
    <row r="3681" spans="1:770" x14ac:dyDescent="0.3">
      <c r="A3681" s="10" t="s">
        <v>2818</v>
      </c>
      <c r="B3681" s="10" t="s">
        <v>3066</v>
      </c>
      <c r="C3681" s="10" t="s">
        <v>3085</v>
      </c>
      <c r="D3681" s="10" t="s">
        <v>1845</v>
      </c>
      <c r="E3681" s="10"/>
      <c r="F3681" s="10" t="s">
        <v>950</v>
      </c>
      <c r="I3681" s="10" t="s">
        <v>1307</v>
      </c>
      <c r="J3681">
        <v>2015</v>
      </c>
      <c r="YS3681">
        <v>0</v>
      </c>
    </row>
    <row r="3682" spans="1:770" x14ac:dyDescent="0.3">
      <c r="A3682" s="10" t="s">
        <v>2818</v>
      </c>
      <c r="B3682" s="10" t="s">
        <v>3066</v>
      </c>
      <c r="C3682" s="10" t="s">
        <v>3085</v>
      </c>
      <c r="D3682" s="10" t="s">
        <v>1845</v>
      </c>
      <c r="E3682" s="10"/>
      <c r="F3682" s="10" t="s">
        <v>950</v>
      </c>
      <c r="I3682" s="10" t="s">
        <v>1307</v>
      </c>
      <c r="J3682">
        <v>2016</v>
      </c>
      <c r="YS3682">
        <v>1</v>
      </c>
    </row>
    <row r="3683" spans="1:770" x14ac:dyDescent="0.3">
      <c r="A3683" s="10" t="s">
        <v>2818</v>
      </c>
      <c r="B3683" s="10" t="s">
        <v>3066</v>
      </c>
      <c r="C3683" s="10" t="s">
        <v>3085</v>
      </c>
      <c r="D3683" s="10" t="s">
        <v>1845</v>
      </c>
      <c r="E3683" s="10"/>
      <c r="F3683" s="10" t="s">
        <v>950</v>
      </c>
      <c r="I3683" s="10" t="s">
        <v>1307</v>
      </c>
      <c r="J3683">
        <v>2017</v>
      </c>
      <c r="YS3683">
        <v>0</v>
      </c>
    </row>
    <row r="3684" spans="1:770" x14ac:dyDescent="0.3">
      <c r="A3684" s="10" t="s">
        <v>2818</v>
      </c>
      <c r="B3684" s="10" t="s">
        <v>3066</v>
      </c>
      <c r="C3684" s="10" t="s">
        <v>3085</v>
      </c>
      <c r="D3684" s="10" t="s">
        <v>1845</v>
      </c>
      <c r="E3684" s="10"/>
      <c r="F3684" s="10" t="s">
        <v>950</v>
      </c>
      <c r="I3684" s="10" t="s">
        <v>1307</v>
      </c>
      <c r="J3684">
        <v>2018</v>
      </c>
      <c r="YS3684">
        <v>2</v>
      </c>
    </row>
    <row r="3685" spans="1:770" x14ac:dyDescent="0.3">
      <c r="A3685" s="10" t="s">
        <v>2818</v>
      </c>
      <c r="B3685" s="10" t="s">
        <v>3066</v>
      </c>
      <c r="C3685" s="10" t="s">
        <v>3085</v>
      </c>
      <c r="D3685" s="10" t="s">
        <v>1845</v>
      </c>
      <c r="E3685" s="10"/>
      <c r="F3685" s="10" t="s">
        <v>950</v>
      </c>
      <c r="I3685" s="10" t="s">
        <v>1307</v>
      </c>
      <c r="J3685">
        <v>2019</v>
      </c>
      <c r="YS3685">
        <v>15</v>
      </c>
    </row>
    <row r="3686" spans="1:770" x14ac:dyDescent="0.3">
      <c r="A3686" s="10" t="s">
        <v>2818</v>
      </c>
      <c r="B3686" s="10" t="s">
        <v>3066</v>
      </c>
      <c r="C3686" s="10" t="s">
        <v>3085</v>
      </c>
      <c r="D3686" s="10" t="s">
        <v>1923</v>
      </c>
      <c r="E3686" s="10"/>
      <c r="F3686" s="10" t="s">
        <v>950</v>
      </c>
      <c r="I3686" s="10" t="s">
        <v>1307</v>
      </c>
      <c r="J3686">
        <v>2013</v>
      </c>
      <c r="AAF3686">
        <v>1</v>
      </c>
    </row>
    <row r="3687" spans="1:770" x14ac:dyDescent="0.3">
      <c r="A3687" s="10" t="s">
        <v>2818</v>
      </c>
      <c r="B3687" s="10" t="s">
        <v>3066</v>
      </c>
      <c r="C3687" s="10" t="s">
        <v>3085</v>
      </c>
      <c r="D3687" s="10" t="s">
        <v>1923</v>
      </c>
      <c r="E3687" s="10"/>
      <c r="F3687" s="10" t="s">
        <v>950</v>
      </c>
      <c r="I3687" s="10" t="s">
        <v>1307</v>
      </c>
      <c r="J3687">
        <v>2014</v>
      </c>
      <c r="AAF3687">
        <v>1</v>
      </c>
    </row>
    <row r="3688" spans="1:770" x14ac:dyDescent="0.3">
      <c r="A3688" s="10" t="s">
        <v>2818</v>
      </c>
      <c r="B3688" s="10" t="s">
        <v>3066</v>
      </c>
      <c r="C3688" s="10" t="s">
        <v>3085</v>
      </c>
      <c r="D3688" s="10" t="s">
        <v>1923</v>
      </c>
      <c r="E3688" s="10"/>
      <c r="F3688" s="10" t="s">
        <v>950</v>
      </c>
      <c r="I3688" s="10" t="s">
        <v>1307</v>
      </c>
      <c r="J3688">
        <v>2015</v>
      </c>
      <c r="AAF3688">
        <v>0</v>
      </c>
    </row>
    <row r="3689" spans="1:770" x14ac:dyDescent="0.3">
      <c r="A3689" s="10" t="s">
        <v>2818</v>
      </c>
      <c r="B3689" s="10" t="s">
        <v>3066</v>
      </c>
      <c r="C3689" s="10" t="s">
        <v>3085</v>
      </c>
      <c r="D3689" s="10" t="s">
        <v>1923</v>
      </c>
      <c r="E3689" s="10"/>
      <c r="F3689" s="10" t="s">
        <v>950</v>
      </c>
      <c r="I3689" s="10" t="s">
        <v>1307</v>
      </c>
      <c r="J3689">
        <v>2016</v>
      </c>
      <c r="AAF3689">
        <v>0</v>
      </c>
    </row>
    <row r="3690" spans="1:770" x14ac:dyDescent="0.3">
      <c r="A3690" s="10" t="s">
        <v>2818</v>
      </c>
      <c r="B3690" s="10" t="s">
        <v>3066</v>
      </c>
      <c r="C3690" s="10" t="s">
        <v>3085</v>
      </c>
      <c r="D3690" s="10" t="s">
        <v>1923</v>
      </c>
      <c r="E3690" s="10"/>
      <c r="F3690" s="10" t="s">
        <v>950</v>
      </c>
      <c r="I3690" s="10" t="s">
        <v>1307</v>
      </c>
      <c r="J3690">
        <v>2017</v>
      </c>
      <c r="AAF3690">
        <v>0</v>
      </c>
    </row>
    <row r="3691" spans="1:770" x14ac:dyDescent="0.3">
      <c r="A3691" s="10" t="s">
        <v>2818</v>
      </c>
      <c r="B3691" s="10" t="s">
        <v>3066</v>
      </c>
      <c r="C3691" s="10" t="s">
        <v>3085</v>
      </c>
      <c r="D3691" s="10" t="s">
        <v>1923</v>
      </c>
      <c r="E3691" s="10"/>
      <c r="F3691" s="10" t="s">
        <v>950</v>
      </c>
      <c r="I3691" s="10" t="s">
        <v>1307</v>
      </c>
      <c r="J3691">
        <v>2018</v>
      </c>
      <c r="AAF3691">
        <v>0</v>
      </c>
    </row>
    <row r="3692" spans="1:770" x14ac:dyDescent="0.3">
      <c r="A3692" s="10" t="s">
        <v>2818</v>
      </c>
      <c r="B3692" s="10" t="s">
        <v>3066</v>
      </c>
      <c r="C3692" s="10" t="s">
        <v>3085</v>
      </c>
      <c r="D3692" s="10" t="s">
        <v>1923</v>
      </c>
      <c r="E3692" s="10"/>
      <c r="F3692" s="10" t="s">
        <v>950</v>
      </c>
      <c r="I3692" s="10" t="s">
        <v>1307</v>
      </c>
      <c r="J3692">
        <v>2019</v>
      </c>
      <c r="AAF3692">
        <v>0</v>
      </c>
    </row>
    <row r="3693" spans="1:770" x14ac:dyDescent="0.3">
      <c r="A3693" s="10" t="s">
        <v>2818</v>
      </c>
      <c r="B3693" s="10" t="s">
        <v>3066</v>
      </c>
      <c r="C3693" s="10" t="s">
        <v>3085</v>
      </c>
      <c r="D3693" s="10" t="s">
        <v>2048</v>
      </c>
      <c r="E3693" s="10"/>
      <c r="F3693" s="10" t="s">
        <v>950</v>
      </c>
      <c r="I3693" s="10" t="s">
        <v>1307</v>
      </c>
      <c r="J3693">
        <v>2013</v>
      </c>
      <c r="ACP3693">
        <v>1</v>
      </c>
    </row>
    <row r="3694" spans="1:770" x14ac:dyDescent="0.3">
      <c r="A3694" s="10" t="s">
        <v>2818</v>
      </c>
      <c r="B3694" s="10" t="s">
        <v>3066</v>
      </c>
      <c r="C3694" s="10" t="s">
        <v>3085</v>
      </c>
      <c r="D3694" s="10" t="s">
        <v>2048</v>
      </c>
      <c r="E3694" s="10"/>
      <c r="F3694" s="10" t="s">
        <v>950</v>
      </c>
      <c r="I3694" s="10" t="s">
        <v>1307</v>
      </c>
      <c r="J3694">
        <v>2014</v>
      </c>
      <c r="ACP3694">
        <v>0</v>
      </c>
    </row>
    <row r="3695" spans="1:770" x14ac:dyDescent="0.3">
      <c r="A3695" s="10" t="s">
        <v>2818</v>
      </c>
      <c r="B3695" s="10" t="s">
        <v>3066</v>
      </c>
      <c r="C3695" s="10" t="s">
        <v>3085</v>
      </c>
      <c r="D3695" s="10" t="s">
        <v>2048</v>
      </c>
      <c r="E3695" s="10"/>
      <c r="F3695" s="10" t="s">
        <v>950</v>
      </c>
      <c r="I3695" s="10" t="s">
        <v>1307</v>
      </c>
      <c r="J3695">
        <v>2015</v>
      </c>
      <c r="ACP3695">
        <v>1</v>
      </c>
    </row>
    <row r="3696" spans="1:770" x14ac:dyDescent="0.3">
      <c r="A3696" s="10" t="s">
        <v>2818</v>
      </c>
      <c r="B3696" s="10" t="s">
        <v>3066</v>
      </c>
      <c r="C3696" s="10" t="s">
        <v>3085</v>
      </c>
      <c r="D3696" s="10" t="s">
        <v>2048</v>
      </c>
      <c r="E3696" s="10"/>
      <c r="F3696" s="10" t="s">
        <v>950</v>
      </c>
      <c r="I3696" s="10" t="s">
        <v>1307</v>
      </c>
      <c r="J3696">
        <v>2016</v>
      </c>
      <c r="ACP3696">
        <v>0</v>
      </c>
    </row>
    <row r="3697" spans="1:770" x14ac:dyDescent="0.3">
      <c r="A3697" s="10" t="s">
        <v>2818</v>
      </c>
      <c r="B3697" s="10" t="s">
        <v>3066</v>
      </c>
      <c r="C3697" s="10" t="s">
        <v>3085</v>
      </c>
      <c r="D3697" s="10" t="s">
        <v>2048</v>
      </c>
      <c r="E3697" s="10"/>
      <c r="F3697" s="10" t="s">
        <v>950</v>
      </c>
      <c r="I3697" s="10" t="s">
        <v>1307</v>
      </c>
      <c r="J3697">
        <v>2017</v>
      </c>
      <c r="ACP3697">
        <v>1</v>
      </c>
    </row>
    <row r="3698" spans="1:770" x14ac:dyDescent="0.3">
      <c r="A3698" s="10" t="s">
        <v>2818</v>
      </c>
      <c r="B3698" s="10" t="s">
        <v>3066</v>
      </c>
      <c r="C3698" s="10" t="s">
        <v>3085</v>
      </c>
      <c r="D3698" s="10" t="s">
        <v>2048</v>
      </c>
      <c r="E3698" s="10"/>
      <c r="F3698" s="10" t="s">
        <v>950</v>
      </c>
      <c r="I3698" s="10" t="s">
        <v>1307</v>
      </c>
      <c r="J3698">
        <v>2018</v>
      </c>
      <c r="ACP3698">
        <v>1</v>
      </c>
    </row>
    <row r="3699" spans="1:770" x14ac:dyDescent="0.3">
      <c r="A3699" s="10" t="s">
        <v>2818</v>
      </c>
      <c r="B3699" s="10" t="s">
        <v>3066</v>
      </c>
      <c r="C3699" s="10" t="s">
        <v>3085</v>
      </c>
      <c r="D3699" s="10" t="s">
        <v>2048</v>
      </c>
      <c r="E3699" s="10"/>
      <c r="F3699" s="10" t="s">
        <v>950</v>
      </c>
      <c r="I3699" s="10" t="s">
        <v>1307</v>
      </c>
      <c r="J3699">
        <v>2019</v>
      </c>
      <c r="ACP3699">
        <v>2</v>
      </c>
    </row>
    <row r="3700" spans="1:770" x14ac:dyDescent="0.3">
      <c r="A3700" s="10" t="s">
        <v>2818</v>
      </c>
      <c r="B3700" s="10" t="s">
        <v>3066</v>
      </c>
      <c r="C3700" s="10" t="s">
        <v>3088</v>
      </c>
      <c r="D3700" s="10" t="s">
        <v>1648</v>
      </c>
      <c r="E3700" s="10"/>
      <c r="F3700" s="10" t="s">
        <v>950</v>
      </c>
      <c r="I3700" s="10" t="s">
        <v>1307</v>
      </c>
      <c r="J3700">
        <v>2013</v>
      </c>
      <c r="UZ3700">
        <v>2</v>
      </c>
    </row>
    <row r="3701" spans="1:770" x14ac:dyDescent="0.3">
      <c r="A3701" s="10" t="s">
        <v>2818</v>
      </c>
      <c r="B3701" s="10" t="s">
        <v>3066</v>
      </c>
      <c r="C3701" s="10" t="s">
        <v>3088</v>
      </c>
      <c r="D3701" s="10" t="s">
        <v>1648</v>
      </c>
      <c r="E3701" s="10"/>
      <c r="F3701" s="10" t="s">
        <v>950</v>
      </c>
      <c r="I3701" s="10" t="s">
        <v>1307</v>
      </c>
      <c r="J3701">
        <v>2014</v>
      </c>
      <c r="UZ3701">
        <v>3</v>
      </c>
    </row>
    <row r="3702" spans="1:770" x14ac:dyDescent="0.3">
      <c r="A3702" s="10" t="s">
        <v>2818</v>
      </c>
      <c r="B3702" s="10" t="s">
        <v>3066</v>
      </c>
      <c r="C3702" s="10" t="s">
        <v>3088</v>
      </c>
      <c r="D3702" s="10" t="s">
        <v>1648</v>
      </c>
      <c r="E3702" s="10"/>
      <c r="F3702" s="10" t="s">
        <v>950</v>
      </c>
      <c r="I3702" s="10" t="s">
        <v>1307</v>
      </c>
      <c r="J3702">
        <v>2015</v>
      </c>
      <c r="UZ3702">
        <v>1</v>
      </c>
    </row>
    <row r="3703" spans="1:770" x14ac:dyDescent="0.3">
      <c r="A3703" s="10" t="s">
        <v>2818</v>
      </c>
      <c r="B3703" s="10" t="s">
        <v>3066</v>
      </c>
      <c r="C3703" s="10" t="s">
        <v>3088</v>
      </c>
      <c r="D3703" s="10" t="s">
        <v>1648</v>
      </c>
      <c r="E3703" s="10"/>
      <c r="F3703" s="10" t="s">
        <v>950</v>
      </c>
      <c r="I3703" s="10" t="s">
        <v>1307</v>
      </c>
      <c r="J3703">
        <v>2016</v>
      </c>
      <c r="UZ3703">
        <v>9</v>
      </c>
    </row>
    <row r="3704" spans="1:770" x14ac:dyDescent="0.3">
      <c r="A3704" s="10" t="s">
        <v>2818</v>
      </c>
      <c r="B3704" s="10" t="s">
        <v>3066</v>
      </c>
      <c r="C3704" s="10" t="s">
        <v>3088</v>
      </c>
      <c r="D3704" s="10" t="s">
        <v>1648</v>
      </c>
      <c r="E3704" s="10"/>
      <c r="F3704" s="10" t="s">
        <v>950</v>
      </c>
      <c r="I3704" s="10" t="s">
        <v>1307</v>
      </c>
      <c r="J3704">
        <v>2017</v>
      </c>
      <c r="UZ3704">
        <v>9</v>
      </c>
    </row>
    <row r="3705" spans="1:770" x14ac:dyDescent="0.3">
      <c r="A3705" s="10" t="s">
        <v>2818</v>
      </c>
      <c r="B3705" s="10" t="s">
        <v>3066</v>
      </c>
      <c r="C3705" s="10" t="s">
        <v>3088</v>
      </c>
      <c r="D3705" s="10" t="s">
        <v>1648</v>
      </c>
      <c r="E3705" s="10"/>
      <c r="F3705" s="10" t="s">
        <v>950</v>
      </c>
      <c r="I3705" s="10" t="s">
        <v>1307</v>
      </c>
      <c r="J3705">
        <v>2018</v>
      </c>
      <c r="UZ3705">
        <v>10</v>
      </c>
    </row>
    <row r="3706" spans="1:770" x14ac:dyDescent="0.3">
      <c r="A3706" s="10" t="s">
        <v>2818</v>
      </c>
      <c r="B3706" s="10" t="s">
        <v>3066</v>
      </c>
      <c r="C3706" s="10" t="s">
        <v>3088</v>
      </c>
      <c r="D3706" s="10" t="s">
        <v>1648</v>
      </c>
      <c r="E3706" s="10"/>
      <c r="F3706" s="10" t="s">
        <v>950</v>
      </c>
      <c r="I3706" s="10" t="s">
        <v>1307</v>
      </c>
      <c r="J3706">
        <v>2019</v>
      </c>
      <c r="UZ3706">
        <v>7</v>
      </c>
    </row>
    <row r="3707" spans="1:770" x14ac:dyDescent="0.3">
      <c r="A3707" s="10" t="s">
        <v>2818</v>
      </c>
      <c r="B3707" s="10" t="s">
        <v>3066</v>
      </c>
      <c r="C3707" s="10" t="s">
        <v>3088</v>
      </c>
      <c r="D3707" s="10" t="s">
        <v>1652</v>
      </c>
      <c r="E3707" s="10"/>
      <c r="F3707" s="10" t="s">
        <v>950</v>
      </c>
      <c r="I3707" s="10" t="s">
        <v>1307</v>
      </c>
      <c r="J3707">
        <v>2013</v>
      </c>
      <c r="VB3707">
        <v>1</v>
      </c>
    </row>
    <row r="3708" spans="1:770" x14ac:dyDescent="0.3">
      <c r="A3708" s="10" t="s">
        <v>2818</v>
      </c>
      <c r="B3708" s="10" t="s">
        <v>3066</v>
      </c>
      <c r="C3708" s="10" t="s">
        <v>3088</v>
      </c>
      <c r="D3708" s="10" t="s">
        <v>1652</v>
      </c>
      <c r="E3708" s="10"/>
      <c r="F3708" s="10" t="s">
        <v>950</v>
      </c>
      <c r="I3708" s="10" t="s">
        <v>1307</v>
      </c>
      <c r="J3708">
        <v>2014</v>
      </c>
      <c r="VB3708">
        <v>0</v>
      </c>
    </row>
    <row r="3709" spans="1:770" x14ac:dyDescent="0.3">
      <c r="A3709" s="10" t="s">
        <v>2818</v>
      </c>
      <c r="B3709" s="10" t="s">
        <v>3066</v>
      </c>
      <c r="C3709" s="10" t="s">
        <v>3088</v>
      </c>
      <c r="D3709" s="10" t="s">
        <v>1652</v>
      </c>
      <c r="E3709" s="10"/>
      <c r="F3709" s="10" t="s">
        <v>950</v>
      </c>
      <c r="I3709" s="10" t="s">
        <v>1307</v>
      </c>
      <c r="J3709">
        <v>2015</v>
      </c>
      <c r="VB3709">
        <v>0</v>
      </c>
    </row>
    <row r="3710" spans="1:770" x14ac:dyDescent="0.3">
      <c r="A3710" s="10" t="s">
        <v>2818</v>
      </c>
      <c r="B3710" s="10" t="s">
        <v>3066</v>
      </c>
      <c r="C3710" s="10" t="s">
        <v>3088</v>
      </c>
      <c r="D3710" s="10" t="s">
        <v>1652</v>
      </c>
      <c r="E3710" s="10"/>
      <c r="F3710" s="10" t="s">
        <v>950</v>
      </c>
      <c r="I3710" s="10" t="s">
        <v>1307</v>
      </c>
      <c r="J3710">
        <v>2016</v>
      </c>
      <c r="VB3710">
        <v>0</v>
      </c>
    </row>
    <row r="3711" spans="1:770" x14ac:dyDescent="0.3">
      <c r="A3711" s="10" t="s">
        <v>2818</v>
      </c>
      <c r="B3711" s="10" t="s">
        <v>3066</v>
      </c>
      <c r="C3711" s="10" t="s">
        <v>3088</v>
      </c>
      <c r="D3711" s="10" t="s">
        <v>1652</v>
      </c>
      <c r="E3711" s="10"/>
      <c r="F3711" s="10" t="s">
        <v>950</v>
      </c>
      <c r="I3711" s="10" t="s">
        <v>1307</v>
      </c>
      <c r="J3711">
        <v>2017</v>
      </c>
      <c r="VB3711">
        <v>3</v>
      </c>
    </row>
    <row r="3712" spans="1:770" x14ac:dyDescent="0.3">
      <c r="A3712" s="10" t="s">
        <v>2818</v>
      </c>
      <c r="B3712" s="10" t="s">
        <v>3066</v>
      </c>
      <c r="C3712" s="10" t="s">
        <v>3088</v>
      </c>
      <c r="D3712" s="10" t="s">
        <v>1652</v>
      </c>
      <c r="E3712" s="10"/>
      <c r="F3712" s="10" t="s">
        <v>950</v>
      </c>
      <c r="I3712" s="10" t="s">
        <v>1307</v>
      </c>
      <c r="J3712">
        <v>2018</v>
      </c>
      <c r="VB3712">
        <v>4</v>
      </c>
    </row>
    <row r="3713" spans="1:688" x14ac:dyDescent="0.3">
      <c r="A3713" s="10" t="s">
        <v>2818</v>
      </c>
      <c r="B3713" s="10" t="s">
        <v>3066</v>
      </c>
      <c r="C3713" s="10" t="s">
        <v>3088</v>
      </c>
      <c r="D3713" s="10" t="s">
        <v>1652</v>
      </c>
      <c r="E3713" s="10"/>
      <c r="F3713" s="10" t="s">
        <v>950</v>
      </c>
      <c r="I3713" s="10" t="s">
        <v>1307</v>
      </c>
      <c r="J3713">
        <v>2019</v>
      </c>
      <c r="VB3713">
        <v>4</v>
      </c>
    </row>
    <row r="3714" spans="1:688" x14ac:dyDescent="0.3">
      <c r="A3714" s="10" t="s">
        <v>2818</v>
      </c>
      <c r="B3714" s="10" t="s">
        <v>3066</v>
      </c>
      <c r="C3714" s="10" t="s">
        <v>3088</v>
      </c>
      <c r="D3714" s="10" t="s">
        <v>1654</v>
      </c>
      <c r="E3714" s="10"/>
      <c r="F3714" s="10" t="s">
        <v>950</v>
      </c>
      <c r="I3714" s="10" t="s">
        <v>1307</v>
      </c>
      <c r="J3714">
        <v>2013</v>
      </c>
      <c r="VC3714">
        <v>156</v>
      </c>
    </row>
    <row r="3715" spans="1:688" x14ac:dyDescent="0.3">
      <c r="A3715" s="10" t="s">
        <v>2818</v>
      </c>
      <c r="B3715" s="10" t="s">
        <v>3066</v>
      </c>
      <c r="C3715" s="10" t="s">
        <v>3088</v>
      </c>
      <c r="D3715" s="10" t="s">
        <v>1654</v>
      </c>
      <c r="E3715" s="10"/>
      <c r="F3715" s="10" t="s">
        <v>950</v>
      </c>
      <c r="I3715" s="10" t="s">
        <v>1307</v>
      </c>
      <c r="J3715">
        <v>2014</v>
      </c>
      <c r="VC3715">
        <v>138</v>
      </c>
    </row>
    <row r="3716" spans="1:688" x14ac:dyDescent="0.3">
      <c r="A3716" s="10" t="s">
        <v>2818</v>
      </c>
      <c r="B3716" s="10" t="s">
        <v>3066</v>
      </c>
      <c r="C3716" s="10" t="s">
        <v>3088</v>
      </c>
      <c r="D3716" s="10" t="s">
        <v>1654</v>
      </c>
      <c r="E3716" s="10"/>
      <c r="F3716" s="10" t="s">
        <v>950</v>
      </c>
      <c r="I3716" s="10" t="s">
        <v>1307</v>
      </c>
      <c r="J3716">
        <v>2015</v>
      </c>
      <c r="VC3716">
        <v>140</v>
      </c>
    </row>
    <row r="3717" spans="1:688" x14ac:dyDescent="0.3">
      <c r="A3717" s="10" t="s">
        <v>2818</v>
      </c>
      <c r="B3717" s="10" t="s">
        <v>3066</v>
      </c>
      <c r="C3717" s="10" t="s">
        <v>3088</v>
      </c>
      <c r="D3717" s="10" t="s">
        <v>1654</v>
      </c>
      <c r="E3717" s="10"/>
      <c r="F3717" s="10" t="s">
        <v>950</v>
      </c>
      <c r="I3717" s="10" t="s">
        <v>1307</v>
      </c>
      <c r="J3717">
        <v>2016</v>
      </c>
      <c r="VC3717">
        <v>189</v>
      </c>
    </row>
    <row r="3718" spans="1:688" x14ac:dyDescent="0.3">
      <c r="A3718" s="10" t="s">
        <v>2818</v>
      </c>
      <c r="B3718" s="10" t="s">
        <v>3066</v>
      </c>
      <c r="C3718" s="10" t="s">
        <v>3088</v>
      </c>
      <c r="D3718" s="10" t="s">
        <v>1654</v>
      </c>
      <c r="E3718" s="10"/>
      <c r="F3718" s="10" t="s">
        <v>950</v>
      </c>
      <c r="I3718" s="10" t="s">
        <v>1307</v>
      </c>
      <c r="J3718">
        <v>2017</v>
      </c>
      <c r="VC3718">
        <v>121</v>
      </c>
    </row>
    <row r="3719" spans="1:688" x14ac:dyDescent="0.3">
      <c r="A3719" s="10" t="s">
        <v>2818</v>
      </c>
      <c r="B3719" s="10" t="s">
        <v>3066</v>
      </c>
      <c r="C3719" s="10" t="s">
        <v>3088</v>
      </c>
      <c r="D3719" s="10" t="s">
        <v>1654</v>
      </c>
      <c r="E3719" s="10"/>
      <c r="F3719" s="10" t="s">
        <v>950</v>
      </c>
      <c r="I3719" s="10" t="s">
        <v>1307</v>
      </c>
      <c r="J3719">
        <v>2018</v>
      </c>
      <c r="VC3719">
        <v>138</v>
      </c>
    </row>
    <row r="3720" spans="1:688" x14ac:dyDescent="0.3">
      <c r="A3720" s="10" t="s">
        <v>2818</v>
      </c>
      <c r="B3720" s="10" t="s">
        <v>3066</v>
      </c>
      <c r="C3720" s="10" t="s">
        <v>3088</v>
      </c>
      <c r="D3720" s="10" t="s">
        <v>1654</v>
      </c>
      <c r="E3720" s="10"/>
      <c r="F3720" s="10" t="s">
        <v>950</v>
      </c>
      <c r="I3720" s="10" t="s">
        <v>1307</v>
      </c>
      <c r="J3720">
        <v>2019</v>
      </c>
      <c r="VC3720">
        <v>108</v>
      </c>
    </row>
    <row r="3721" spans="1:688" x14ac:dyDescent="0.3">
      <c r="A3721" s="10" t="s">
        <v>2818</v>
      </c>
      <c r="B3721" s="10" t="s">
        <v>3066</v>
      </c>
      <c r="C3721" s="10" t="s">
        <v>3088</v>
      </c>
      <c r="D3721" s="10" t="s">
        <v>1835</v>
      </c>
      <c r="E3721" s="10"/>
      <c r="F3721" s="10" t="s">
        <v>950</v>
      </c>
      <c r="I3721" s="10" t="s">
        <v>1307</v>
      </c>
      <c r="J3721">
        <v>2013</v>
      </c>
      <c r="YN3721">
        <v>0</v>
      </c>
    </row>
    <row r="3722" spans="1:688" x14ac:dyDescent="0.3">
      <c r="A3722" s="10" t="s">
        <v>2818</v>
      </c>
      <c r="B3722" s="10" t="s">
        <v>3066</v>
      </c>
      <c r="C3722" s="10" t="s">
        <v>3088</v>
      </c>
      <c r="D3722" s="10" t="s">
        <v>1835</v>
      </c>
      <c r="E3722" s="10"/>
      <c r="F3722" s="10" t="s">
        <v>950</v>
      </c>
      <c r="I3722" s="10" t="s">
        <v>1307</v>
      </c>
      <c r="J3722">
        <v>2014</v>
      </c>
      <c r="YN3722">
        <v>0</v>
      </c>
    </row>
    <row r="3723" spans="1:688" x14ac:dyDescent="0.3">
      <c r="A3723" s="10" t="s">
        <v>2818</v>
      </c>
      <c r="B3723" s="10" t="s">
        <v>3066</v>
      </c>
      <c r="C3723" s="10" t="s">
        <v>3088</v>
      </c>
      <c r="D3723" s="10" t="s">
        <v>1835</v>
      </c>
      <c r="E3723" s="10"/>
      <c r="F3723" s="10" t="s">
        <v>950</v>
      </c>
      <c r="I3723" s="10" t="s">
        <v>1307</v>
      </c>
      <c r="J3723">
        <v>2015</v>
      </c>
      <c r="YN3723">
        <v>0</v>
      </c>
    </row>
    <row r="3724" spans="1:688" x14ac:dyDescent="0.3">
      <c r="A3724" s="10" t="s">
        <v>2818</v>
      </c>
      <c r="B3724" s="10" t="s">
        <v>3066</v>
      </c>
      <c r="C3724" s="10" t="s">
        <v>3088</v>
      </c>
      <c r="D3724" s="10" t="s">
        <v>1835</v>
      </c>
      <c r="E3724" s="10"/>
      <c r="F3724" s="10" t="s">
        <v>950</v>
      </c>
      <c r="I3724" s="10" t="s">
        <v>1307</v>
      </c>
      <c r="J3724">
        <v>2016</v>
      </c>
      <c r="YN3724">
        <v>1</v>
      </c>
    </row>
    <row r="3725" spans="1:688" x14ac:dyDescent="0.3">
      <c r="A3725" s="10" t="s">
        <v>2818</v>
      </c>
      <c r="B3725" s="10" t="s">
        <v>3066</v>
      </c>
      <c r="C3725" s="10" t="s">
        <v>3088</v>
      </c>
      <c r="D3725" s="10" t="s">
        <v>1835</v>
      </c>
      <c r="E3725" s="10"/>
      <c r="F3725" s="10" t="s">
        <v>950</v>
      </c>
      <c r="I3725" s="10" t="s">
        <v>1307</v>
      </c>
      <c r="J3725">
        <v>2017</v>
      </c>
      <c r="YN3725">
        <v>0</v>
      </c>
    </row>
    <row r="3726" spans="1:688" x14ac:dyDescent="0.3">
      <c r="A3726" s="10" t="s">
        <v>2818</v>
      </c>
      <c r="B3726" s="10" t="s">
        <v>3066</v>
      </c>
      <c r="C3726" s="10" t="s">
        <v>3088</v>
      </c>
      <c r="D3726" s="10" t="s">
        <v>1835</v>
      </c>
      <c r="E3726" s="10"/>
      <c r="F3726" s="10" t="s">
        <v>950</v>
      </c>
      <c r="I3726" s="10" t="s">
        <v>1307</v>
      </c>
      <c r="J3726">
        <v>2018</v>
      </c>
      <c r="YN3726">
        <v>0</v>
      </c>
    </row>
    <row r="3727" spans="1:688" x14ac:dyDescent="0.3">
      <c r="A3727" s="10" t="s">
        <v>2818</v>
      </c>
      <c r="B3727" s="10" t="s">
        <v>3066</v>
      </c>
      <c r="C3727" s="10" t="s">
        <v>3088</v>
      </c>
      <c r="D3727" s="10" t="s">
        <v>1835</v>
      </c>
      <c r="E3727" s="10"/>
      <c r="F3727" s="10" t="s">
        <v>950</v>
      </c>
      <c r="I3727" s="10" t="s">
        <v>1307</v>
      </c>
      <c r="J3727">
        <v>2019</v>
      </c>
      <c r="YN3727">
        <v>0</v>
      </c>
    </row>
    <row r="3728" spans="1:688" x14ac:dyDescent="0.3">
      <c r="A3728" s="10" t="s">
        <v>2818</v>
      </c>
      <c r="B3728" s="10" t="s">
        <v>3066</v>
      </c>
      <c r="C3728" s="10" t="s">
        <v>3088</v>
      </c>
      <c r="D3728" s="10" t="s">
        <v>1883</v>
      </c>
      <c r="E3728" s="10"/>
      <c r="F3728" s="10" t="s">
        <v>950</v>
      </c>
      <c r="I3728" s="10" t="s">
        <v>1307</v>
      </c>
      <c r="J3728">
        <v>2013</v>
      </c>
      <c r="ZL3728">
        <v>2</v>
      </c>
    </row>
    <row r="3729" spans="1:761" x14ac:dyDescent="0.3">
      <c r="A3729" s="10" t="s">
        <v>2818</v>
      </c>
      <c r="B3729" s="10" t="s">
        <v>3066</v>
      </c>
      <c r="C3729" s="10" t="s">
        <v>3088</v>
      </c>
      <c r="D3729" s="10" t="s">
        <v>1883</v>
      </c>
      <c r="E3729" s="10"/>
      <c r="F3729" s="10" t="s">
        <v>950</v>
      </c>
      <c r="I3729" s="10" t="s">
        <v>1307</v>
      </c>
      <c r="J3729">
        <v>2014</v>
      </c>
      <c r="ZL3729">
        <v>0</v>
      </c>
    </row>
    <row r="3730" spans="1:761" x14ac:dyDescent="0.3">
      <c r="A3730" s="10" t="s">
        <v>2818</v>
      </c>
      <c r="B3730" s="10" t="s">
        <v>3066</v>
      </c>
      <c r="C3730" s="10" t="s">
        <v>3088</v>
      </c>
      <c r="D3730" s="10" t="s">
        <v>1883</v>
      </c>
      <c r="E3730" s="10"/>
      <c r="F3730" s="10" t="s">
        <v>950</v>
      </c>
      <c r="I3730" s="10" t="s">
        <v>1307</v>
      </c>
      <c r="J3730">
        <v>2015</v>
      </c>
      <c r="ZL3730">
        <v>1</v>
      </c>
    </row>
    <row r="3731" spans="1:761" x14ac:dyDescent="0.3">
      <c r="A3731" s="10" t="s">
        <v>2818</v>
      </c>
      <c r="B3731" s="10" t="s">
        <v>3066</v>
      </c>
      <c r="C3731" s="10" t="s">
        <v>3088</v>
      </c>
      <c r="D3731" s="10" t="s">
        <v>1883</v>
      </c>
      <c r="E3731" s="10"/>
      <c r="F3731" s="10" t="s">
        <v>950</v>
      </c>
      <c r="I3731" s="10" t="s">
        <v>1307</v>
      </c>
      <c r="J3731">
        <v>2016</v>
      </c>
      <c r="ZL3731">
        <v>0</v>
      </c>
    </row>
    <row r="3732" spans="1:761" x14ac:dyDescent="0.3">
      <c r="A3732" s="10" t="s">
        <v>2818</v>
      </c>
      <c r="B3732" s="10" t="s">
        <v>3066</v>
      </c>
      <c r="C3732" s="10" t="s">
        <v>3088</v>
      </c>
      <c r="D3732" s="10" t="s">
        <v>1883</v>
      </c>
      <c r="E3732" s="10"/>
      <c r="F3732" s="10" t="s">
        <v>950</v>
      </c>
      <c r="I3732" s="10" t="s">
        <v>1307</v>
      </c>
      <c r="J3732">
        <v>2017</v>
      </c>
      <c r="ZL3732">
        <v>0</v>
      </c>
    </row>
    <row r="3733" spans="1:761" x14ac:dyDescent="0.3">
      <c r="A3733" s="10" t="s">
        <v>2818</v>
      </c>
      <c r="B3733" s="10" t="s">
        <v>3066</v>
      </c>
      <c r="C3733" s="10" t="s">
        <v>3088</v>
      </c>
      <c r="D3733" s="10" t="s">
        <v>1883</v>
      </c>
      <c r="E3733" s="10"/>
      <c r="F3733" s="10" t="s">
        <v>950</v>
      </c>
      <c r="I3733" s="10" t="s">
        <v>1307</v>
      </c>
      <c r="J3733">
        <v>2018</v>
      </c>
      <c r="ZL3733">
        <v>0</v>
      </c>
    </row>
    <row r="3734" spans="1:761" x14ac:dyDescent="0.3">
      <c r="A3734" s="10" t="s">
        <v>2818</v>
      </c>
      <c r="B3734" s="10" t="s">
        <v>3066</v>
      </c>
      <c r="C3734" s="10" t="s">
        <v>3088</v>
      </c>
      <c r="D3734" s="10" t="s">
        <v>1883</v>
      </c>
      <c r="E3734" s="10"/>
      <c r="F3734" s="10" t="s">
        <v>950</v>
      </c>
      <c r="I3734" s="10" t="s">
        <v>1307</v>
      </c>
      <c r="J3734">
        <v>2019</v>
      </c>
      <c r="ZL3734">
        <v>0</v>
      </c>
    </row>
    <row r="3735" spans="1:761" x14ac:dyDescent="0.3">
      <c r="A3735" s="10" t="s">
        <v>2818</v>
      </c>
      <c r="B3735" s="10" t="s">
        <v>3066</v>
      </c>
      <c r="C3735" s="10" t="s">
        <v>3088</v>
      </c>
      <c r="D3735" s="10" t="s">
        <v>2012</v>
      </c>
      <c r="E3735" s="10"/>
      <c r="F3735" s="10" t="s">
        <v>950</v>
      </c>
      <c r="I3735" s="10" t="s">
        <v>1307</v>
      </c>
      <c r="J3735">
        <v>2013</v>
      </c>
      <c r="ABX3735">
        <v>1</v>
      </c>
    </row>
    <row r="3736" spans="1:761" x14ac:dyDescent="0.3">
      <c r="A3736" s="10" t="s">
        <v>2818</v>
      </c>
      <c r="B3736" s="10" t="s">
        <v>3066</v>
      </c>
      <c r="C3736" s="10" t="s">
        <v>3088</v>
      </c>
      <c r="D3736" s="10" t="s">
        <v>2012</v>
      </c>
      <c r="E3736" s="10"/>
      <c r="F3736" s="10" t="s">
        <v>950</v>
      </c>
      <c r="I3736" s="10" t="s">
        <v>1307</v>
      </c>
      <c r="J3736">
        <v>2014</v>
      </c>
      <c r="ABX3736">
        <v>5</v>
      </c>
    </row>
    <row r="3737" spans="1:761" x14ac:dyDescent="0.3">
      <c r="A3737" s="10" t="s">
        <v>2818</v>
      </c>
      <c r="B3737" s="10" t="s">
        <v>3066</v>
      </c>
      <c r="C3737" s="10" t="s">
        <v>3088</v>
      </c>
      <c r="D3737" s="10" t="s">
        <v>2012</v>
      </c>
      <c r="E3737" s="10"/>
      <c r="F3737" s="10" t="s">
        <v>950</v>
      </c>
      <c r="I3737" s="10" t="s">
        <v>1307</v>
      </c>
      <c r="J3737">
        <v>2015</v>
      </c>
      <c r="ABX3737">
        <v>4</v>
      </c>
    </row>
    <row r="3738" spans="1:761" x14ac:dyDescent="0.3">
      <c r="A3738" s="10" t="s">
        <v>2818</v>
      </c>
      <c r="B3738" s="10" t="s">
        <v>3066</v>
      </c>
      <c r="C3738" s="10" t="s">
        <v>3088</v>
      </c>
      <c r="D3738" s="10" t="s">
        <v>2012</v>
      </c>
      <c r="E3738" s="10"/>
      <c r="F3738" s="10" t="s">
        <v>950</v>
      </c>
      <c r="I3738" s="10" t="s">
        <v>1307</v>
      </c>
      <c r="J3738">
        <v>2016</v>
      </c>
      <c r="ABX3738">
        <v>5</v>
      </c>
    </row>
    <row r="3739" spans="1:761" x14ac:dyDescent="0.3">
      <c r="A3739" s="10" t="s">
        <v>2818</v>
      </c>
      <c r="B3739" s="10" t="s">
        <v>3066</v>
      </c>
      <c r="C3739" s="10" t="s">
        <v>3088</v>
      </c>
      <c r="D3739" s="10" t="s">
        <v>2012</v>
      </c>
      <c r="E3739" s="10"/>
      <c r="F3739" s="10" t="s">
        <v>950</v>
      </c>
      <c r="I3739" s="10" t="s">
        <v>1307</v>
      </c>
      <c r="J3739">
        <v>2017</v>
      </c>
      <c r="ABX3739">
        <v>11</v>
      </c>
    </row>
    <row r="3740" spans="1:761" x14ac:dyDescent="0.3">
      <c r="A3740" s="10" t="s">
        <v>2818</v>
      </c>
      <c r="B3740" s="10" t="s">
        <v>3066</v>
      </c>
      <c r="C3740" s="10" t="s">
        <v>3088</v>
      </c>
      <c r="D3740" s="10" t="s">
        <v>2012</v>
      </c>
      <c r="E3740" s="10"/>
      <c r="F3740" s="10" t="s">
        <v>950</v>
      </c>
      <c r="I3740" s="10" t="s">
        <v>1307</v>
      </c>
      <c r="J3740">
        <v>2018</v>
      </c>
      <c r="ABX3740">
        <v>24</v>
      </c>
    </row>
    <row r="3741" spans="1:761" x14ac:dyDescent="0.3">
      <c r="A3741" s="10" t="s">
        <v>2818</v>
      </c>
      <c r="B3741" s="10" t="s">
        <v>3066</v>
      </c>
      <c r="C3741" s="10" t="s">
        <v>3088</v>
      </c>
      <c r="D3741" s="10" t="s">
        <v>2012</v>
      </c>
      <c r="E3741" s="10"/>
      <c r="F3741" s="10" t="s">
        <v>950</v>
      </c>
      <c r="I3741" s="10" t="s">
        <v>1307</v>
      </c>
      <c r="J3741">
        <v>2019</v>
      </c>
      <c r="ABX3741">
        <v>17</v>
      </c>
    </row>
    <row r="3742" spans="1:761" x14ac:dyDescent="0.3">
      <c r="A3742" s="10" t="s">
        <v>2818</v>
      </c>
      <c r="B3742" s="10" t="s">
        <v>3066</v>
      </c>
      <c r="C3742" s="10" t="s">
        <v>3088</v>
      </c>
      <c r="D3742" s="10" t="s">
        <v>2030</v>
      </c>
      <c r="E3742" s="10"/>
      <c r="F3742" s="10" t="s">
        <v>950</v>
      </c>
      <c r="I3742" s="10" t="s">
        <v>1307</v>
      </c>
      <c r="J3742">
        <v>2013</v>
      </c>
      <c r="ACG3742">
        <v>0</v>
      </c>
    </row>
    <row r="3743" spans="1:761" x14ac:dyDescent="0.3">
      <c r="A3743" s="10" t="s">
        <v>2818</v>
      </c>
      <c r="B3743" s="10" t="s">
        <v>3066</v>
      </c>
      <c r="C3743" s="10" t="s">
        <v>3088</v>
      </c>
      <c r="D3743" s="10" t="s">
        <v>2030</v>
      </c>
      <c r="E3743" s="10"/>
      <c r="F3743" s="10" t="s">
        <v>950</v>
      </c>
      <c r="I3743" s="10" t="s">
        <v>1307</v>
      </c>
      <c r="J3743">
        <v>2014</v>
      </c>
      <c r="ACG3743">
        <v>0</v>
      </c>
    </row>
    <row r="3744" spans="1:761" x14ac:dyDescent="0.3">
      <c r="A3744" s="10" t="s">
        <v>2818</v>
      </c>
      <c r="B3744" s="10" t="s">
        <v>3066</v>
      </c>
      <c r="C3744" s="10" t="s">
        <v>3088</v>
      </c>
      <c r="D3744" s="10" t="s">
        <v>2030</v>
      </c>
      <c r="E3744" s="10"/>
      <c r="F3744" s="10" t="s">
        <v>950</v>
      </c>
      <c r="I3744" s="10" t="s">
        <v>1307</v>
      </c>
      <c r="J3744">
        <v>2015</v>
      </c>
      <c r="ACG3744">
        <v>0</v>
      </c>
    </row>
    <row r="3745" spans="1:784" x14ac:dyDescent="0.3">
      <c r="A3745" s="10" t="s">
        <v>2818</v>
      </c>
      <c r="B3745" s="10" t="s">
        <v>3066</v>
      </c>
      <c r="C3745" s="10" t="s">
        <v>3088</v>
      </c>
      <c r="D3745" s="10" t="s">
        <v>2030</v>
      </c>
      <c r="E3745" s="10"/>
      <c r="F3745" s="10" t="s">
        <v>950</v>
      </c>
      <c r="I3745" s="10" t="s">
        <v>1307</v>
      </c>
      <c r="J3745">
        <v>2016</v>
      </c>
      <c r="ACG3745">
        <v>0</v>
      </c>
    </row>
    <row r="3746" spans="1:784" x14ac:dyDescent="0.3">
      <c r="A3746" s="10" t="s">
        <v>2818</v>
      </c>
      <c r="B3746" s="10" t="s">
        <v>3066</v>
      </c>
      <c r="C3746" s="10" t="s">
        <v>3088</v>
      </c>
      <c r="D3746" s="10" t="s">
        <v>2030</v>
      </c>
      <c r="E3746" s="10"/>
      <c r="F3746" s="10" t="s">
        <v>950</v>
      </c>
      <c r="I3746" s="10" t="s">
        <v>1307</v>
      </c>
      <c r="J3746">
        <v>2017</v>
      </c>
      <c r="ACG3746">
        <v>0</v>
      </c>
    </row>
    <row r="3747" spans="1:784" x14ac:dyDescent="0.3">
      <c r="A3747" s="10" t="s">
        <v>2818</v>
      </c>
      <c r="B3747" s="10" t="s">
        <v>3066</v>
      </c>
      <c r="C3747" s="10" t="s">
        <v>3088</v>
      </c>
      <c r="D3747" s="10" t="s">
        <v>2030</v>
      </c>
      <c r="E3747" s="10"/>
      <c r="F3747" s="10" t="s">
        <v>950</v>
      </c>
      <c r="I3747" s="10" t="s">
        <v>1307</v>
      </c>
      <c r="J3747">
        <v>2018</v>
      </c>
      <c r="ACG3747">
        <v>9</v>
      </c>
    </row>
    <row r="3748" spans="1:784" x14ac:dyDescent="0.3">
      <c r="A3748" s="10" t="s">
        <v>2818</v>
      </c>
      <c r="B3748" s="10" t="s">
        <v>3066</v>
      </c>
      <c r="C3748" s="10" t="s">
        <v>3088</v>
      </c>
      <c r="D3748" s="10" t="s">
        <v>2030</v>
      </c>
      <c r="E3748" s="10"/>
      <c r="F3748" s="10" t="s">
        <v>950</v>
      </c>
      <c r="I3748" s="10" t="s">
        <v>1307</v>
      </c>
      <c r="J3748">
        <v>2019</v>
      </c>
      <c r="ACG3748">
        <v>6</v>
      </c>
    </row>
    <row r="3749" spans="1:784" x14ac:dyDescent="0.3">
      <c r="A3749" s="10" t="s">
        <v>2818</v>
      </c>
      <c r="B3749" s="10" t="s">
        <v>3066</v>
      </c>
      <c r="C3749" s="10" t="s">
        <v>3088</v>
      </c>
      <c r="D3749" s="10" t="s">
        <v>2074</v>
      </c>
      <c r="E3749" s="10"/>
      <c r="F3749" s="10" t="s">
        <v>950</v>
      </c>
      <c r="I3749" s="10" t="s">
        <v>1307</v>
      </c>
      <c r="J3749">
        <v>2013</v>
      </c>
      <c r="ADC3749">
        <v>0</v>
      </c>
    </row>
    <row r="3750" spans="1:784" x14ac:dyDescent="0.3">
      <c r="A3750" s="10" t="s">
        <v>2818</v>
      </c>
      <c r="B3750" s="10" t="s">
        <v>3066</v>
      </c>
      <c r="C3750" s="10" t="s">
        <v>3088</v>
      </c>
      <c r="D3750" s="10" t="s">
        <v>2074</v>
      </c>
      <c r="E3750" s="10"/>
      <c r="F3750" s="10" t="s">
        <v>950</v>
      </c>
      <c r="I3750" s="10" t="s">
        <v>1307</v>
      </c>
      <c r="J3750">
        <v>2014</v>
      </c>
      <c r="ADC3750">
        <v>0</v>
      </c>
    </row>
    <row r="3751" spans="1:784" x14ac:dyDescent="0.3">
      <c r="A3751" s="10" t="s">
        <v>2818</v>
      </c>
      <c r="B3751" s="10" t="s">
        <v>3066</v>
      </c>
      <c r="C3751" s="10" t="s">
        <v>3088</v>
      </c>
      <c r="D3751" s="10" t="s">
        <v>2074</v>
      </c>
      <c r="E3751" s="10"/>
      <c r="F3751" s="10" t="s">
        <v>950</v>
      </c>
      <c r="I3751" s="10" t="s">
        <v>1307</v>
      </c>
      <c r="J3751">
        <v>2015</v>
      </c>
      <c r="ADC3751">
        <v>0</v>
      </c>
    </row>
    <row r="3752" spans="1:784" x14ac:dyDescent="0.3">
      <c r="A3752" s="10" t="s">
        <v>2818</v>
      </c>
      <c r="B3752" s="10" t="s">
        <v>3066</v>
      </c>
      <c r="C3752" s="10" t="s">
        <v>3088</v>
      </c>
      <c r="D3752" s="10" t="s">
        <v>2074</v>
      </c>
      <c r="E3752" s="10"/>
      <c r="F3752" s="10" t="s">
        <v>950</v>
      </c>
      <c r="I3752" s="10" t="s">
        <v>1307</v>
      </c>
      <c r="J3752">
        <v>2016</v>
      </c>
      <c r="ADC3752">
        <v>0</v>
      </c>
    </row>
    <row r="3753" spans="1:784" x14ac:dyDescent="0.3">
      <c r="A3753" s="10" t="s">
        <v>2818</v>
      </c>
      <c r="B3753" s="10" t="s">
        <v>3066</v>
      </c>
      <c r="C3753" s="10" t="s">
        <v>3088</v>
      </c>
      <c r="D3753" s="10" t="s">
        <v>2074</v>
      </c>
      <c r="E3753" s="10"/>
      <c r="F3753" s="10" t="s">
        <v>950</v>
      </c>
      <c r="I3753" s="10" t="s">
        <v>1307</v>
      </c>
      <c r="J3753">
        <v>2017</v>
      </c>
      <c r="ADC3753">
        <v>0</v>
      </c>
    </row>
    <row r="3754" spans="1:784" x14ac:dyDescent="0.3">
      <c r="A3754" s="10" t="s">
        <v>2818</v>
      </c>
      <c r="B3754" s="10" t="s">
        <v>3066</v>
      </c>
      <c r="C3754" s="10" t="s">
        <v>3088</v>
      </c>
      <c r="D3754" s="10" t="s">
        <v>2074</v>
      </c>
      <c r="E3754" s="10"/>
      <c r="F3754" s="10" t="s">
        <v>950</v>
      </c>
      <c r="I3754" s="10" t="s">
        <v>1307</v>
      </c>
      <c r="J3754">
        <v>2018</v>
      </c>
      <c r="ADC3754">
        <v>0</v>
      </c>
    </row>
    <row r="3755" spans="1:784" x14ac:dyDescent="0.3">
      <c r="A3755" s="10" t="s">
        <v>2818</v>
      </c>
      <c r="B3755" s="10" t="s">
        <v>3066</v>
      </c>
      <c r="C3755" s="10" t="s">
        <v>3088</v>
      </c>
      <c r="D3755" s="10" t="s">
        <v>2074</v>
      </c>
      <c r="E3755" s="10"/>
      <c r="F3755" s="10" t="s">
        <v>950</v>
      </c>
      <c r="I3755" s="10" t="s">
        <v>1307</v>
      </c>
      <c r="J3755">
        <v>2019</v>
      </c>
      <c r="ADC3755">
        <v>1</v>
      </c>
    </row>
    <row r="3756" spans="1:784" x14ac:dyDescent="0.3">
      <c r="A3756" s="10" t="s">
        <v>2818</v>
      </c>
      <c r="B3756" s="10" t="s">
        <v>3066</v>
      </c>
      <c r="C3756" s="10" t="s">
        <v>3088</v>
      </c>
      <c r="D3756" s="10" t="s">
        <v>2076</v>
      </c>
      <c r="E3756" s="10"/>
      <c r="F3756" s="10" t="s">
        <v>950</v>
      </c>
      <c r="I3756" s="10" t="s">
        <v>1307</v>
      </c>
      <c r="J3756">
        <v>2013</v>
      </c>
      <c r="ADD3756">
        <v>1</v>
      </c>
    </row>
    <row r="3757" spans="1:784" x14ac:dyDescent="0.3">
      <c r="A3757" s="10" t="s">
        <v>2818</v>
      </c>
      <c r="B3757" s="10" t="s">
        <v>3066</v>
      </c>
      <c r="C3757" s="10" t="s">
        <v>3088</v>
      </c>
      <c r="D3757" s="10" t="s">
        <v>2076</v>
      </c>
      <c r="E3757" s="10"/>
      <c r="F3757" s="10" t="s">
        <v>950</v>
      </c>
      <c r="I3757" s="10" t="s">
        <v>1307</v>
      </c>
      <c r="J3757">
        <v>2014</v>
      </c>
      <c r="ADD3757">
        <v>3</v>
      </c>
    </row>
    <row r="3758" spans="1:784" x14ac:dyDescent="0.3">
      <c r="A3758" s="10" t="s">
        <v>2818</v>
      </c>
      <c r="B3758" s="10" t="s">
        <v>3066</v>
      </c>
      <c r="C3758" s="10" t="s">
        <v>3088</v>
      </c>
      <c r="D3758" s="10" t="s">
        <v>2076</v>
      </c>
      <c r="E3758" s="10"/>
      <c r="F3758" s="10" t="s">
        <v>950</v>
      </c>
      <c r="I3758" s="10" t="s">
        <v>1307</v>
      </c>
      <c r="J3758">
        <v>2015</v>
      </c>
      <c r="ADD3758">
        <v>0</v>
      </c>
    </row>
    <row r="3759" spans="1:784" x14ac:dyDescent="0.3">
      <c r="A3759" s="10" t="s">
        <v>2818</v>
      </c>
      <c r="B3759" s="10" t="s">
        <v>3066</v>
      </c>
      <c r="C3759" s="10" t="s">
        <v>3088</v>
      </c>
      <c r="D3759" s="10" t="s">
        <v>2076</v>
      </c>
      <c r="E3759" s="10"/>
      <c r="F3759" s="10" t="s">
        <v>950</v>
      </c>
      <c r="I3759" s="10" t="s">
        <v>1307</v>
      </c>
      <c r="J3759">
        <v>2016</v>
      </c>
      <c r="ADD3759">
        <v>1</v>
      </c>
    </row>
    <row r="3760" spans="1:784" x14ac:dyDescent="0.3">
      <c r="A3760" s="10" t="s">
        <v>2818</v>
      </c>
      <c r="B3760" s="10" t="s">
        <v>3066</v>
      </c>
      <c r="C3760" s="10" t="s">
        <v>3088</v>
      </c>
      <c r="D3760" s="10" t="s">
        <v>2076</v>
      </c>
      <c r="E3760" s="10"/>
      <c r="F3760" s="10" t="s">
        <v>950</v>
      </c>
      <c r="I3760" s="10" t="s">
        <v>1307</v>
      </c>
      <c r="J3760">
        <v>2017</v>
      </c>
      <c r="ADD3760">
        <v>0</v>
      </c>
    </row>
    <row r="3761" spans="1:844" x14ac:dyDescent="0.3">
      <c r="A3761" s="10" t="s">
        <v>2818</v>
      </c>
      <c r="B3761" s="10" t="s">
        <v>3066</v>
      </c>
      <c r="C3761" s="10" t="s">
        <v>3088</v>
      </c>
      <c r="D3761" s="10" t="s">
        <v>2076</v>
      </c>
      <c r="E3761" s="10"/>
      <c r="F3761" s="10" t="s">
        <v>950</v>
      </c>
      <c r="I3761" s="10" t="s">
        <v>1307</v>
      </c>
      <c r="J3761">
        <v>2018</v>
      </c>
      <c r="ADD3761">
        <v>0</v>
      </c>
    </row>
    <row r="3762" spans="1:844" x14ac:dyDescent="0.3">
      <c r="A3762" s="10" t="s">
        <v>2818</v>
      </c>
      <c r="B3762" s="10" t="s">
        <v>3066</v>
      </c>
      <c r="C3762" s="10" t="s">
        <v>3088</v>
      </c>
      <c r="D3762" s="10" t="s">
        <v>2076</v>
      </c>
      <c r="E3762" s="10"/>
      <c r="F3762" s="10" t="s">
        <v>950</v>
      </c>
      <c r="I3762" s="10" t="s">
        <v>1307</v>
      </c>
      <c r="J3762">
        <v>2019</v>
      </c>
      <c r="ADD3762">
        <v>1</v>
      </c>
    </row>
    <row r="3763" spans="1:844" x14ac:dyDescent="0.3">
      <c r="A3763" s="10" t="s">
        <v>2818</v>
      </c>
      <c r="B3763" s="10" t="s">
        <v>3066</v>
      </c>
      <c r="C3763" s="10" t="s">
        <v>3088</v>
      </c>
      <c r="D3763" s="10" t="s">
        <v>2195</v>
      </c>
      <c r="E3763" s="10"/>
      <c r="F3763" s="10" t="s">
        <v>950</v>
      </c>
      <c r="I3763" s="10" t="s">
        <v>1307</v>
      </c>
      <c r="J3763">
        <v>2013</v>
      </c>
      <c r="AFL3763">
        <v>0</v>
      </c>
    </row>
    <row r="3764" spans="1:844" x14ac:dyDescent="0.3">
      <c r="A3764" s="10" t="s">
        <v>2818</v>
      </c>
      <c r="B3764" s="10" t="s">
        <v>3066</v>
      </c>
      <c r="C3764" s="10" t="s">
        <v>3088</v>
      </c>
      <c r="D3764" s="10" t="s">
        <v>2195</v>
      </c>
      <c r="E3764" s="10"/>
      <c r="F3764" s="10" t="s">
        <v>950</v>
      </c>
      <c r="I3764" s="10" t="s">
        <v>1307</v>
      </c>
      <c r="J3764">
        <v>2014</v>
      </c>
      <c r="AFL3764">
        <v>0</v>
      </c>
    </row>
    <row r="3765" spans="1:844" x14ac:dyDescent="0.3">
      <c r="A3765" s="10" t="s">
        <v>2818</v>
      </c>
      <c r="B3765" s="10" t="s">
        <v>3066</v>
      </c>
      <c r="C3765" s="10" t="s">
        <v>3088</v>
      </c>
      <c r="D3765" s="10" t="s">
        <v>2195</v>
      </c>
      <c r="E3765" s="10"/>
      <c r="F3765" s="10" t="s">
        <v>950</v>
      </c>
      <c r="I3765" s="10" t="s">
        <v>1307</v>
      </c>
      <c r="J3765">
        <v>2015</v>
      </c>
      <c r="AFL3765">
        <v>0</v>
      </c>
    </row>
    <row r="3766" spans="1:844" x14ac:dyDescent="0.3">
      <c r="A3766" s="10" t="s">
        <v>2818</v>
      </c>
      <c r="B3766" s="10" t="s">
        <v>3066</v>
      </c>
      <c r="C3766" s="10" t="s">
        <v>3088</v>
      </c>
      <c r="D3766" s="10" t="s">
        <v>2195</v>
      </c>
      <c r="E3766" s="10"/>
      <c r="F3766" s="10" t="s">
        <v>950</v>
      </c>
      <c r="I3766" s="10" t="s">
        <v>1307</v>
      </c>
      <c r="J3766">
        <v>2016</v>
      </c>
      <c r="AFL3766">
        <v>0</v>
      </c>
    </row>
    <row r="3767" spans="1:844" x14ac:dyDescent="0.3">
      <c r="A3767" s="10" t="s">
        <v>2818</v>
      </c>
      <c r="B3767" s="10" t="s">
        <v>3066</v>
      </c>
      <c r="C3767" s="10" t="s">
        <v>3088</v>
      </c>
      <c r="D3767" s="10" t="s">
        <v>2195</v>
      </c>
      <c r="E3767" s="10"/>
      <c r="F3767" s="10" t="s">
        <v>950</v>
      </c>
      <c r="I3767" s="10" t="s">
        <v>1307</v>
      </c>
      <c r="J3767">
        <v>2017</v>
      </c>
      <c r="AFL3767">
        <v>0</v>
      </c>
    </row>
    <row r="3768" spans="1:844" x14ac:dyDescent="0.3">
      <c r="A3768" s="10" t="s">
        <v>2818</v>
      </c>
      <c r="B3768" s="10" t="s">
        <v>3066</v>
      </c>
      <c r="C3768" s="10" t="s">
        <v>3088</v>
      </c>
      <c r="D3768" s="10" t="s">
        <v>2195</v>
      </c>
      <c r="E3768" s="10"/>
      <c r="F3768" s="10" t="s">
        <v>950</v>
      </c>
      <c r="I3768" s="10" t="s">
        <v>1307</v>
      </c>
      <c r="J3768">
        <v>2018</v>
      </c>
      <c r="AFL3768">
        <v>0</v>
      </c>
    </row>
    <row r="3769" spans="1:844" x14ac:dyDescent="0.3">
      <c r="A3769" s="10" t="s">
        <v>2818</v>
      </c>
      <c r="B3769" s="10" t="s">
        <v>3066</v>
      </c>
      <c r="C3769" s="10" t="s">
        <v>3088</v>
      </c>
      <c r="D3769" s="10" t="s">
        <v>2195</v>
      </c>
      <c r="E3769" s="10"/>
      <c r="F3769" s="10" t="s">
        <v>950</v>
      </c>
      <c r="I3769" s="10" t="s">
        <v>1307</v>
      </c>
      <c r="J3769">
        <v>2019</v>
      </c>
      <c r="AFL3769">
        <v>1</v>
      </c>
    </row>
    <row r="3770" spans="1:844" x14ac:dyDescent="0.3">
      <c r="A3770" s="10" t="s">
        <v>2818</v>
      </c>
      <c r="B3770" s="10" t="s">
        <v>3066</v>
      </c>
      <c r="C3770" s="10" t="s">
        <v>3088</v>
      </c>
      <c r="D3770" s="10" t="s">
        <v>2191</v>
      </c>
      <c r="E3770" s="10"/>
      <c r="F3770" s="10" t="s">
        <v>950</v>
      </c>
      <c r="I3770" s="10" t="s">
        <v>1307</v>
      </c>
      <c r="J3770">
        <v>2013</v>
      </c>
      <c r="AFJ3770">
        <v>0</v>
      </c>
    </row>
    <row r="3771" spans="1:844" x14ac:dyDescent="0.3">
      <c r="A3771" s="10" t="s">
        <v>2818</v>
      </c>
      <c r="B3771" s="10" t="s">
        <v>3066</v>
      </c>
      <c r="C3771" s="10" t="s">
        <v>3088</v>
      </c>
      <c r="D3771" s="10" t="s">
        <v>2191</v>
      </c>
      <c r="E3771" s="10"/>
      <c r="F3771" s="10" t="s">
        <v>950</v>
      </c>
      <c r="I3771" s="10" t="s">
        <v>1307</v>
      </c>
      <c r="J3771">
        <v>2014</v>
      </c>
      <c r="AFJ3771">
        <v>0</v>
      </c>
    </row>
    <row r="3772" spans="1:844" x14ac:dyDescent="0.3">
      <c r="A3772" s="10" t="s">
        <v>2818</v>
      </c>
      <c r="B3772" s="10" t="s">
        <v>3066</v>
      </c>
      <c r="C3772" s="10" t="s">
        <v>3088</v>
      </c>
      <c r="D3772" s="10" t="s">
        <v>2191</v>
      </c>
      <c r="E3772" s="10"/>
      <c r="F3772" s="10" t="s">
        <v>950</v>
      </c>
      <c r="I3772" s="10" t="s">
        <v>1307</v>
      </c>
      <c r="J3772">
        <v>2015</v>
      </c>
      <c r="AFJ3772">
        <v>0</v>
      </c>
    </row>
    <row r="3773" spans="1:844" x14ac:dyDescent="0.3">
      <c r="A3773" s="10" t="s">
        <v>2818</v>
      </c>
      <c r="B3773" s="10" t="s">
        <v>3066</v>
      </c>
      <c r="C3773" s="10" t="s">
        <v>3088</v>
      </c>
      <c r="D3773" s="10" t="s">
        <v>2191</v>
      </c>
      <c r="E3773" s="10"/>
      <c r="F3773" s="10" t="s">
        <v>950</v>
      </c>
      <c r="I3773" s="10" t="s">
        <v>1307</v>
      </c>
      <c r="J3773">
        <v>2016</v>
      </c>
      <c r="AFJ3773">
        <v>1</v>
      </c>
    </row>
    <row r="3774" spans="1:844" x14ac:dyDescent="0.3">
      <c r="A3774" s="10" t="s">
        <v>2818</v>
      </c>
      <c r="B3774" s="10" t="s">
        <v>3066</v>
      </c>
      <c r="C3774" s="10" t="s">
        <v>3088</v>
      </c>
      <c r="D3774" s="10" t="s">
        <v>2191</v>
      </c>
      <c r="E3774" s="10"/>
      <c r="F3774" s="10" t="s">
        <v>950</v>
      </c>
      <c r="I3774" s="10" t="s">
        <v>1307</v>
      </c>
      <c r="J3774">
        <v>2017</v>
      </c>
      <c r="AFJ3774">
        <v>4</v>
      </c>
    </row>
    <row r="3775" spans="1:844" x14ac:dyDescent="0.3">
      <c r="A3775" s="10" t="s">
        <v>2818</v>
      </c>
      <c r="B3775" s="10" t="s">
        <v>3066</v>
      </c>
      <c r="C3775" s="10" t="s">
        <v>3088</v>
      </c>
      <c r="D3775" s="10" t="s">
        <v>2191</v>
      </c>
      <c r="E3775" s="10"/>
      <c r="F3775" s="10" t="s">
        <v>950</v>
      </c>
      <c r="I3775" s="10" t="s">
        <v>1307</v>
      </c>
      <c r="J3775">
        <v>2018</v>
      </c>
      <c r="AFJ3775">
        <v>3</v>
      </c>
    </row>
    <row r="3776" spans="1:844" x14ac:dyDescent="0.3">
      <c r="A3776" s="10" t="s">
        <v>2818</v>
      </c>
      <c r="B3776" s="10" t="s">
        <v>3066</v>
      </c>
      <c r="C3776" s="10" t="s">
        <v>3088</v>
      </c>
      <c r="D3776" s="10" t="s">
        <v>2191</v>
      </c>
      <c r="E3776" s="10"/>
      <c r="F3776" s="10" t="s">
        <v>950</v>
      </c>
      <c r="I3776" s="10" t="s">
        <v>1307</v>
      </c>
      <c r="J3776">
        <v>2019</v>
      </c>
      <c r="AFJ3776">
        <v>8</v>
      </c>
    </row>
    <row r="3777" spans="1:857" x14ac:dyDescent="0.3">
      <c r="A3777" s="10" t="s">
        <v>2818</v>
      </c>
      <c r="B3777" s="10" t="s">
        <v>3066</v>
      </c>
      <c r="C3777" s="10" t="s">
        <v>3088</v>
      </c>
      <c r="D3777" s="10" t="s">
        <v>2221</v>
      </c>
      <c r="E3777" s="10"/>
      <c r="F3777" s="10" t="s">
        <v>950</v>
      </c>
      <c r="I3777" s="10" t="s">
        <v>1307</v>
      </c>
      <c r="J3777">
        <v>2013</v>
      </c>
      <c r="AFY3777">
        <v>0</v>
      </c>
    </row>
    <row r="3778" spans="1:857" x14ac:dyDescent="0.3">
      <c r="A3778" s="10" t="s">
        <v>2818</v>
      </c>
      <c r="B3778" s="10" t="s">
        <v>3066</v>
      </c>
      <c r="C3778" s="10" t="s">
        <v>3088</v>
      </c>
      <c r="D3778" s="10" t="s">
        <v>2221</v>
      </c>
      <c r="E3778" s="10"/>
      <c r="F3778" s="10" t="s">
        <v>950</v>
      </c>
      <c r="I3778" s="10" t="s">
        <v>1307</v>
      </c>
      <c r="J3778">
        <v>2014</v>
      </c>
      <c r="AFY3778">
        <v>34</v>
      </c>
    </row>
    <row r="3779" spans="1:857" x14ac:dyDescent="0.3">
      <c r="A3779" s="10" t="s">
        <v>2818</v>
      </c>
      <c r="B3779" s="10" t="s">
        <v>3066</v>
      </c>
      <c r="C3779" s="10" t="s">
        <v>3088</v>
      </c>
      <c r="D3779" s="10" t="s">
        <v>2221</v>
      </c>
      <c r="E3779" s="10"/>
      <c r="F3779" s="10" t="s">
        <v>950</v>
      </c>
      <c r="I3779" s="10" t="s">
        <v>1307</v>
      </c>
      <c r="J3779">
        <v>2015</v>
      </c>
      <c r="AFY3779">
        <v>32</v>
      </c>
    </row>
    <row r="3780" spans="1:857" x14ac:dyDescent="0.3">
      <c r="A3780" s="10" t="s">
        <v>2818</v>
      </c>
      <c r="B3780" s="10" t="s">
        <v>3066</v>
      </c>
      <c r="C3780" s="10" t="s">
        <v>3088</v>
      </c>
      <c r="D3780" s="10" t="s">
        <v>2221</v>
      </c>
      <c r="E3780" s="10"/>
      <c r="F3780" s="10" t="s">
        <v>950</v>
      </c>
      <c r="I3780" s="10" t="s">
        <v>1307</v>
      </c>
      <c r="J3780">
        <v>2016</v>
      </c>
      <c r="AFY3780">
        <v>21</v>
      </c>
    </row>
    <row r="3781" spans="1:857" x14ac:dyDescent="0.3">
      <c r="A3781" s="10" t="s">
        <v>2818</v>
      </c>
      <c r="B3781" s="10" t="s">
        <v>3066</v>
      </c>
      <c r="C3781" s="10" t="s">
        <v>3088</v>
      </c>
      <c r="D3781" s="10" t="s">
        <v>2221</v>
      </c>
      <c r="E3781" s="10"/>
      <c r="F3781" s="10" t="s">
        <v>950</v>
      </c>
      <c r="I3781" s="10" t="s">
        <v>1307</v>
      </c>
      <c r="J3781">
        <v>2017</v>
      </c>
      <c r="AFY3781">
        <v>28</v>
      </c>
    </row>
    <row r="3782" spans="1:857" x14ac:dyDescent="0.3">
      <c r="A3782" s="10" t="s">
        <v>2818</v>
      </c>
      <c r="B3782" s="10" t="s">
        <v>3066</v>
      </c>
      <c r="C3782" s="10" t="s">
        <v>3088</v>
      </c>
      <c r="D3782" s="10" t="s">
        <v>2221</v>
      </c>
      <c r="E3782" s="10"/>
      <c r="F3782" s="10" t="s">
        <v>950</v>
      </c>
      <c r="I3782" s="10" t="s">
        <v>1307</v>
      </c>
      <c r="J3782">
        <v>2018</v>
      </c>
      <c r="AFY3782">
        <v>15</v>
      </c>
    </row>
    <row r="3783" spans="1:857" x14ac:dyDescent="0.3">
      <c r="A3783" s="10" t="s">
        <v>2818</v>
      </c>
      <c r="B3783" s="10" t="s">
        <v>3066</v>
      </c>
      <c r="C3783" s="10" t="s">
        <v>3088</v>
      </c>
      <c r="D3783" s="10" t="s">
        <v>2221</v>
      </c>
      <c r="E3783" s="10"/>
      <c r="F3783" s="10" t="s">
        <v>950</v>
      </c>
      <c r="I3783" s="10" t="s">
        <v>1307</v>
      </c>
      <c r="J3783">
        <v>2019</v>
      </c>
      <c r="AFY3783">
        <v>14</v>
      </c>
    </row>
    <row r="3784" spans="1:857" x14ac:dyDescent="0.3">
      <c r="A3784" s="10" t="s">
        <v>2818</v>
      </c>
      <c r="B3784" s="10" t="s">
        <v>3066</v>
      </c>
      <c r="C3784" s="10" t="s">
        <v>3071</v>
      </c>
      <c r="D3784" s="10" t="s">
        <v>1323</v>
      </c>
      <c r="E3784" s="10"/>
      <c r="F3784" s="10" t="s">
        <v>950</v>
      </c>
      <c r="I3784" s="10" t="s">
        <v>1307</v>
      </c>
      <c r="J3784">
        <v>2013</v>
      </c>
      <c r="PA3784">
        <v>0</v>
      </c>
    </row>
    <row r="3785" spans="1:857" x14ac:dyDescent="0.3">
      <c r="A3785" s="10" t="s">
        <v>2818</v>
      </c>
      <c r="B3785" s="10" t="s">
        <v>3066</v>
      </c>
      <c r="C3785" s="10" t="s">
        <v>3071</v>
      </c>
      <c r="D3785" s="10" t="s">
        <v>1323</v>
      </c>
      <c r="E3785" s="10"/>
      <c r="F3785" s="10" t="s">
        <v>950</v>
      </c>
      <c r="I3785" s="10" t="s">
        <v>1307</v>
      </c>
      <c r="J3785">
        <v>2014</v>
      </c>
      <c r="PA3785">
        <v>4</v>
      </c>
    </row>
    <row r="3786" spans="1:857" x14ac:dyDescent="0.3">
      <c r="A3786" s="10" t="s">
        <v>2818</v>
      </c>
      <c r="B3786" s="10" t="s">
        <v>3066</v>
      </c>
      <c r="C3786" s="10" t="s">
        <v>3071</v>
      </c>
      <c r="D3786" s="10" t="s">
        <v>1323</v>
      </c>
      <c r="E3786" s="10"/>
      <c r="F3786" s="10" t="s">
        <v>950</v>
      </c>
      <c r="I3786" s="10" t="s">
        <v>1307</v>
      </c>
      <c r="J3786">
        <v>2015</v>
      </c>
      <c r="PA3786">
        <v>0</v>
      </c>
    </row>
    <row r="3787" spans="1:857" x14ac:dyDescent="0.3">
      <c r="A3787" s="10" t="s">
        <v>2818</v>
      </c>
      <c r="B3787" s="10" t="s">
        <v>3066</v>
      </c>
      <c r="C3787" s="10" t="s">
        <v>3071</v>
      </c>
      <c r="D3787" s="10" t="s">
        <v>1323</v>
      </c>
      <c r="E3787" s="10"/>
      <c r="F3787" s="10" t="s">
        <v>950</v>
      </c>
      <c r="I3787" s="10" t="s">
        <v>1307</v>
      </c>
      <c r="J3787">
        <v>2016</v>
      </c>
      <c r="PA3787">
        <v>0</v>
      </c>
    </row>
    <row r="3788" spans="1:857" x14ac:dyDescent="0.3">
      <c r="A3788" s="10" t="s">
        <v>2818</v>
      </c>
      <c r="B3788" s="10" t="s">
        <v>3066</v>
      </c>
      <c r="C3788" s="10" t="s">
        <v>3071</v>
      </c>
      <c r="D3788" s="10" t="s">
        <v>1323</v>
      </c>
      <c r="E3788" s="10"/>
      <c r="F3788" s="10" t="s">
        <v>950</v>
      </c>
      <c r="I3788" s="10" t="s">
        <v>1307</v>
      </c>
      <c r="J3788">
        <v>2017</v>
      </c>
      <c r="PA3788">
        <v>0</v>
      </c>
    </row>
    <row r="3789" spans="1:857" x14ac:dyDescent="0.3">
      <c r="A3789" s="10" t="s">
        <v>2818</v>
      </c>
      <c r="B3789" s="10" t="s">
        <v>3066</v>
      </c>
      <c r="C3789" s="10" t="s">
        <v>3071</v>
      </c>
      <c r="D3789" s="10" t="s">
        <v>1323</v>
      </c>
      <c r="E3789" s="10"/>
      <c r="F3789" s="10" t="s">
        <v>950</v>
      </c>
      <c r="I3789" s="10" t="s">
        <v>1307</v>
      </c>
      <c r="J3789">
        <v>2018</v>
      </c>
      <c r="PA3789">
        <v>0</v>
      </c>
    </row>
    <row r="3790" spans="1:857" x14ac:dyDescent="0.3">
      <c r="A3790" s="10" t="s">
        <v>2818</v>
      </c>
      <c r="B3790" s="10" t="s">
        <v>3066</v>
      </c>
      <c r="C3790" s="10" t="s">
        <v>3071</v>
      </c>
      <c r="D3790" s="10" t="s">
        <v>1323</v>
      </c>
      <c r="E3790" s="10"/>
      <c r="F3790" s="10" t="s">
        <v>950</v>
      </c>
      <c r="I3790" s="10" t="s">
        <v>1307</v>
      </c>
      <c r="J3790">
        <v>2019</v>
      </c>
      <c r="PA3790">
        <v>0</v>
      </c>
    </row>
    <row r="3791" spans="1:857" x14ac:dyDescent="0.3">
      <c r="A3791" s="10" t="s">
        <v>2818</v>
      </c>
      <c r="B3791" s="10" t="s">
        <v>3066</v>
      </c>
      <c r="C3791" s="10" t="s">
        <v>3071</v>
      </c>
      <c r="D3791" s="10" t="s">
        <v>1325</v>
      </c>
      <c r="E3791" s="10"/>
      <c r="F3791" s="10" t="s">
        <v>950</v>
      </c>
      <c r="I3791" s="10" t="s">
        <v>1307</v>
      </c>
      <c r="J3791">
        <v>2013</v>
      </c>
      <c r="PB3791">
        <v>4</v>
      </c>
    </row>
    <row r="3792" spans="1:857" x14ac:dyDescent="0.3">
      <c r="A3792" s="10" t="s">
        <v>2818</v>
      </c>
      <c r="B3792" s="10" t="s">
        <v>3066</v>
      </c>
      <c r="C3792" s="10" t="s">
        <v>3071</v>
      </c>
      <c r="D3792" s="10" t="s">
        <v>1325</v>
      </c>
      <c r="E3792" s="10"/>
      <c r="F3792" s="10" t="s">
        <v>950</v>
      </c>
      <c r="I3792" s="10" t="s">
        <v>1307</v>
      </c>
      <c r="J3792">
        <v>2014</v>
      </c>
      <c r="PB3792">
        <v>10</v>
      </c>
    </row>
    <row r="3793" spans="1:420" x14ac:dyDescent="0.3">
      <c r="A3793" s="10" t="s">
        <v>2818</v>
      </c>
      <c r="B3793" s="10" t="s">
        <v>3066</v>
      </c>
      <c r="C3793" s="10" t="s">
        <v>3071</v>
      </c>
      <c r="D3793" s="10" t="s">
        <v>1325</v>
      </c>
      <c r="E3793" s="10"/>
      <c r="F3793" s="10" t="s">
        <v>950</v>
      </c>
      <c r="I3793" s="10" t="s">
        <v>1307</v>
      </c>
      <c r="J3793">
        <v>2015</v>
      </c>
      <c r="PB3793">
        <v>3</v>
      </c>
    </row>
    <row r="3794" spans="1:420" x14ac:dyDescent="0.3">
      <c r="A3794" s="10" t="s">
        <v>2818</v>
      </c>
      <c r="B3794" s="10" t="s">
        <v>3066</v>
      </c>
      <c r="C3794" s="10" t="s">
        <v>3071</v>
      </c>
      <c r="D3794" s="10" t="s">
        <v>1325</v>
      </c>
      <c r="E3794" s="10"/>
      <c r="F3794" s="10" t="s">
        <v>950</v>
      </c>
      <c r="I3794" s="10" t="s">
        <v>1307</v>
      </c>
      <c r="J3794">
        <v>2016</v>
      </c>
      <c r="PB3794">
        <v>6</v>
      </c>
    </row>
    <row r="3795" spans="1:420" x14ac:dyDescent="0.3">
      <c r="A3795" s="10" t="s">
        <v>2818</v>
      </c>
      <c r="B3795" s="10" t="s">
        <v>3066</v>
      </c>
      <c r="C3795" s="10" t="s">
        <v>3071</v>
      </c>
      <c r="D3795" s="10" t="s">
        <v>1325</v>
      </c>
      <c r="E3795" s="10"/>
      <c r="F3795" s="10" t="s">
        <v>950</v>
      </c>
      <c r="I3795" s="10" t="s">
        <v>1307</v>
      </c>
      <c r="J3795">
        <v>2017</v>
      </c>
      <c r="PB3795">
        <v>3</v>
      </c>
    </row>
    <row r="3796" spans="1:420" x14ac:dyDescent="0.3">
      <c r="A3796" s="10" t="s">
        <v>2818</v>
      </c>
      <c r="B3796" s="10" t="s">
        <v>3066</v>
      </c>
      <c r="C3796" s="10" t="s">
        <v>3071</v>
      </c>
      <c r="D3796" s="10" t="s">
        <v>1325</v>
      </c>
      <c r="E3796" s="10"/>
      <c r="F3796" s="10" t="s">
        <v>950</v>
      </c>
      <c r="I3796" s="10" t="s">
        <v>1307</v>
      </c>
      <c r="J3796">
        <v>2018</v>
      </c>
      <c r="PB3796">
        <v>8</v>
      </c>
    </row>
    <row r="3797" spans="1:420" x14ac:dyDescent="0.3">
      <c r="A3797" s="10" t="s">
        <v>2818</v>
      </c>
      <c r="B3797" s="10" t="s">
        <v>3066</v>
      </c>
      <c r="C3797" s="10" t="s">
        <v>3071</v>
      </c>
      <c r="D3797" s="10" t="s">
        <v>1325</v>
      </c>
      <c r="E3797" s="10"/>
      <c r="F3797" s="10" t="s">
        <v>950</v>
      </c>
      <c r="I3797" s="10" t="s">
        <v>1307</v>
      </c>
      <c r="J3797">
        <v>2019</v>
      </c>
      <c r="PB3797">
        <v>2</v>
      </c>
    </row>
    <row r="3798" spans="1:420" x14ac:dyDescent="0.3">
      <c r="A3798" s="10" t="s">
        <v>2818</v>
      </c>
      <c r="B3798" s="10" t="s">
        <v>3066</v>
      </c>
      <c r="C3798" s="10" t="s">
        <v>3071</v>
      </c>
      <c r="D3798" s="10" t="s">
        <v>953</v>
      </c>
      <c r="E3798" s="10"/>
      <c r="F3798" s="10" t="s">
        <v>950</v>
      </c>
      <c r="I3798" s="10" t="s">
        <v>1307</v>
      </c>
      <c r="J3798">
        <v>2013</v>
      </c>
      <c r="PC3798">
        <v>53</v>
      </c>
    </row>
    <row r="3799" spans="1:420" x14ac:dyDescent="0.3">
      <c r="A3799" s="10" t="s">
        <v>2818</v>
      </c>
      <c r="B3799" s="10" t="s">
        <v>3066</v>
      </c>
      <c r="C3799" s="10" t="s">
        <v>3071</v>
      </c>
      <c r="D3799" s="10" t="s">
        <v>953</v>
      </c>
      <c r="E3799" s="10"/>
      <c r="F3799" s="10" t="s">
        <v>950</v>
      </c>
      <c r="I3799" s="10" t="s">
        <v>1307</v>
      </c>
      <c r="J3799">
        <v>2014</v>
      </c>
      <c r="PC3799">
        <v>39</v>
      </c>
    </row>
    <row r="3800" spans="1:420" x14ac:dyDescent="0.3">
      <c r="A3800" s="10" t="s">
        <v>2818</v>
      </c>
      <c r="B3800" s="10" t="s">
        <v>3066</v>
      </c>
      <c r="C3800" s="10" t="s">
        <v>3071</v>
      </c>
      <c r="D3800" s="10" t="s">
        <v>953</v>
      </c>
      <c r="E3800" s="10"/>
      <c r="F3800" s="10" t="s">
        <v>950</v>
      </c>
      <c r="I3800" s="10" t="s">
        <v>1307</v>
      </c>
      <c r="J3800">
        <v>2015</v>
      </c>
      <c r="PC3800">
        <v>39</v>
      </c>
    </row>
    <row r="3801" spans="1:420" x14ac:dyDescent="0.3">
      <c r="A3801" s="10" t="s">
        <v>2818</v>
      </c>
      <c r="B3801" s="10" t="s">
        <v>3066</v>
      </c>
      <c r="C3801" s="10" t="s">
        <v>3071</v>
      </c>
      <c r="D3801" s="10" t="s">
        <v>953</v>
      </c>
      <c r="E3801" s="10"/>
      <c r="F3801" s="10" t="s">
        <v>950</v>
      </c>
      <c r="I3801" s="10" t="s">
        <v>1307</v>
      </c>
      <c r="J3801">
        <v>2016</v>
      </c>
      <c r="PC3801">
        <v>40</v>
      </c>
    </row>
    <row r="3802" spans="1:420" x14ac:dyDescent="0.3">
      <c r="A3802" s="10" t="s">
        <v>2818</v>
      </c>
      <c r="B3802" s="10" t="s">
        <v>3066</v>
      </c>
      <c r="C3802" s="10" t="s">
        <v>3071</v>
      </c>
      <c r="D3802" s="10" t="s">
        <v>953</v>
      </c>
      <c r="E3802" s="10"/>
      <c r="F3802" s="10" t="s">
        <v>950</v>
      </c>
      <c r="I3802" s="10" t="s">
        <v>1307</v>
      </c>
      <c r="J3802">
        <v>2017</v>
      </c>
      <c r="PC3802">
        <v>44</v>
      </c>
    </row>
    <row r="3803" spans="1:420" x14ac:dyDescent="0.3">
      <c r="A3803" s="10" t="s">
        <v>2818</v>
      </c>
      <c r="B3803" s="10" t="s">
        <v>3066</v>
      </c>
      <c r="C3803" s="10" t="s">
        <v>3071</v>
      </c>
      <c r="D3803" s="10" t="s">
        <v>953</v>
      </c>
      <c r="E3803" s="10"/>
      <c r="F3803" s="10" t="s">
        <v>950</v>
      </c>
      <c r="I3803" s="10" t="s">
        <v>1307</v>
      </c>
      <c r="J3803">
        <v>2018</v>
      </c>
      <c r="PC3803">
        <v>22</v>
      </c>
    </row>
    <row r="3804" spans="1:420" x14ac:dyDescent="0.3">
      <c r="A3804" s="10" t="s">
        <v>2818</v>
      </c>
      <c r="B3804" s="10" t="s">
        <v>3066</v>
      </c>
      <c r="C3804" s="10" t="s">
        <v>3071</v>
      </c>
      <c r="D3804" s="10" t="s">
        <v>953</v>
      </c>
      <c r="E3804" s="10"/>
      <c r="F3804" s="10" t="s">
        <v>950</v>
      </c>
      <c r="I3804" s="10" t="s">
        <v>1307</v>
      </c>
      <c r="J3804">
        <v>2019</v>
      </c>
      <c r="PC3804">
        <v>31</v>
      </c>
    </row>
    <row r="3805" spans="1:420" x14ac:dyDescent="0.3">
      <c r="A3805" s="10" t="s">
        <v>2818</v>
      </c>
      <c r="B3805" s="10" t="s">
        <v>3066</v>
      </c>
      <c r="C3805" s="10" t="s">
        <v>3071</v>
      </c>
      <c r="D3805" s="10" t="s">
        <v>955</v>
      </c>
      <c r="E3805" s="10"/>
      <c r="F3805" s="10" t="s">
        <v>950</v>
      </c>
      <c r="I3805" s="10" t="s">
        <v>1307</v>
      </c>
      <c r="J3805">
        <v>2013</v>
      </c>
      <c r="PD3805">
        <v>27</v>
      </c>
    </row>
    <row r="3806" spans="1:420" x14ac:dyDescent="0.3">
      <c r="A3806" s="10" t="s">
        <v>2818</v>
      </c>
      <c r="B3806" s="10" t="s">
        <v>3066</v>
      </c>
      <c r="C3806" s="10" t="s">
        <v>3071</v>
      </c>
      <c r="D3806" s="10" t="s">
        <v>955</v>
      </c>
      <c r="E3806" s="10"/>
      <c r="F3806" s="10" t="s">
        <v>950</v>
      </c>
      <c r="I3806" s="10" t="s">
        <v>1307</v>
      </c>
      <c r="J3806">
        <v>2014</v>
      </c>
      <c r="PD3806">
        <v>22</v>
      </c>
    </row>
    <row r="3807" spans="1:420" x14ac:dyDescent="0.3">
      <c r="A3807" s="10" t="s">
        <v>2818</v>
      </c>
      <c r="B3807" s="10" t="s">
        <v>3066</v>
      </c>
      <c r="C3807" s="10" t="s">
        <v>3071</v>
      </c>
      <c r="D3807" s="10" t="s">
        <v>955</v>
      </c>
      <c r="E3807" s="10"/>
      <c r="F3807" s="10" t="s">
        <v>950</v>
      </c>
      <c r="I3807" s="10" t="s">
        <v>1307</v>
      </c>
      <c r="J3807">
        <v>2015</v>
      </c>
      <c r="PD3807">
        <v>34</v>
      </c>
    </row>
    <row r="3808" spans="1:420" x14ac:dyDescent="0.3">
      <c r="A3808" s="10" t="s">
        <v>2818</v>
      </c>
      <c r="B3808" s="10" t="s">
        <v>3066</v>
      </c>
      <c r="C3808" s="10" t="s">
        <v>3071</v>
      </c>
      <c r="D3808" s="10" t="s">
        <v>955</v>
      </c>
      <c r="E3808" s="10"/>
      <c r="F3808" s="10" t="s">
        <v>950</v>
      </c>
      <c r="I3808" s="10" t="s">
        <v>1307</v>
      </c>
      <c r="J3808">
        <v>2016</v>
      </c>
      <c r="PD3808">
        <v>28</v>
      </c>
    </row>
    <row r="3809" spans="1:478" x14ac:dyDescent="0.3">
      <c r="A3809" s="10" t="s">
        <v>2818</v>
      </c>
      <c r="B3809" s="10" t="s">
        <v>3066</v>
      </c>
      <c r="C3809" s="10" t="s">
        <v>3071</v>
      </c>
      <c r="D3809" s="10" t="s">
        <v>955</v>
      </c>
      <c r="E3809" s="10"/>
      <c r="F3809" s="10" t="s">
        <v>950</v>
      </c>
      <c r="I3809" s="10" t="s">
        <v>1307</v>
      </c>
      <c r="J3809">
        <v>2017</v>
      </c>
      <c r="PD3809">
        <v>29</v>
      </c>
    </row>
    <row r="3810" spans="1:478" x14ac:dyDescent="0.3">
      <c r="A3810" s="10" t="s">
        <v>2818</v>
      </c>
      <c r="B3810" s="10" t="s">
        <v>3066</v>
      </c>
      <c r="C3810" s="10" t="s">
        <v>3071</v>
      </c>
      <c r="D3810" s="10" t="s">
        <v>955</v>
      </c>
      <c r="E3810" s="10"/>
      <c r="F3810" s="10" t="s">
        <v>950</v>
      </c>
      <c r="I3810" s="10" t="s">
        <v>1307</v>
      </c>
      <c r="J3810">
        <v>2018</v>
      </c>
      <c r="PD3810">
        <v>18</v>
      </c>
    </row>
    <row r="3811" spans="1:478" x14ac:dyDescent="0.3">
      <c r="A3811" s="10" t="s">
        <v>2818</v>
      </c>
      <c r="B3811" s="10" t="s">
        <v>3066</v>
      </c>
      <c r="C3811" s="10" t="s">
        <v>3071</v>
      </c>
      <c r="D3811" s="10" t="s">
        <v>955</v>
      </c>
      <c r="E3811" s="10"/>
      <c r="F3811" s="10" t="s">
        <v>950</v>
      </c>
      <c r="I3811" s="10" t="s">
        <v>1307</v>
      </c>
      <c r="J3811">
        <v>2019</v>
      </c>
      <c r="PD3811">
        <v>33</v>
      </c>
    </row>
    <row r="3812" spans="1:478" x14ac:dyDescent="0.3">
      <c r="A3812" s="10" t="s">
        <v>2818</v>
      </c>
      <c r="B3812" s="10" t="s">
        <v>3066</v>
      </c>
      <c r="C3812" s="10" t="s">
        <v>3071</v>
      </c>
      <c r="D3812" s="10" t="s">
        <v>1443</v>
      </c>
      <c r="E3812" s="10"/>
      <c r="F3812" s="10" t="s">
        <v>950</v>
      </c>
      <c r="I3812" s="10" t="s">
        <v>1307</v>
      </c>
      <c r="J3812">
        <v>2013</v>
      </c>
      <c r="RF3812">
        <v>32</v>
      </c>
    </row>
    <row r="3813" spans="1:478" x14ac:dyDescent="0.3">
      <c r="A3813" s="10" t="s">
        <v>2818</v>
      </c>
      <c r="B3813" s="10" t="s">
        <v>3066</v>
      </c>
      <c r="C3813" s="10" t="s">
        <v>3071</v>
      </c>
      <c r="D3813" s="10" t="s">
        <v>1443</v>
      </c>
      <c r="E3813" s="10"/>
      <c r="F3813" s="10" t="s">
        <v>950</v>
      </c>
      <c r="I3813" s="10" t="s">
        <v>1307</v>
      </c>
      <c r="J3813">
        <v>2014</v>
      </c>
      <c r="RF3813">
        <v>15</v>
      </c>
    </row>
    <row r="3814" spans="1:478" x14ac:dyDescent="0.3">
      <c r="A3814" s="10" t="s">
        <v>2818</v>
      </c>
      <c r="B3814" s="10" t="s">
        <v>3066</v>
      </c>
      <c r="C3814" s="10" t="s">
        <v>3071</v>
      </c>
      <c r="D3814" s="10" t="s">
        <v>1443</v>
      </c>
      <c r="E3814" s="10"/>
      <c r="F3814" s="10" t="s">
        <v>950</v>
      </c>
      <c r="I3814" s="10" t="s">
        <v>1307</v>
      </c>
      <c r="J3814">
        <v>2015</v>
      </c>
      <c r="RF3814">
        <v>19</v>
      </c>
    </row>
    <row r="3815" spans="1:478" x14ac:dyDescent="0.3">
      <c r="A3815" s="10" t="s">
        <v>2818</v>
      </c>
      <c r="B3815" s="10" t="s">
        <v>3066</v>
      </c>
      <c r="C3815" s="10" t="s">
        <v>3071</v>
      </c>
      <c r="D3815" s="10" t="s">
        <v>1443</v>
      </c>
      <c r="E3815" s="10"/>
      <c r="F3815" s="10" t="s">
        <v>950</v>
      </c>
      <c r="I3815" s="10" t="s">
        <v>1307</v>
      </c>
      <c r="J3815">
        <v>2016</v>
      </c>
      <c r="RF3815">
        <v>9</v>
      </c>
    </row>
    <row r="3816" spans="1:478" x14ac:dyDescent="0.3">
      <c r="A3816" s="10" t="s">
        <v>2818</v>
      </c>
      <c r="B3816" s="10" t="s">
        <v>3066</v>
      </c>
      <c r="C3816" s="10" t="s">
        <v>3071</v>
      </c>
      <c r="D3816" s="10" t="s">
        <v>1443</v>
      </c>
      <c r="E3816" s="10"/>
      <c r="F3816" s="10" t="s">
        <v>950</v>
      </c>
      <c r="I3816" s="10" t="s">
        <v>1307</v>
      </c>
      <c r="J3816">
        <v>2017</v>
      </c>
      <c r="RF3816">
        <v>4</v>
      </c>
    </row>
    <row r="3817" spans="1:478" x14ac:dyDescent="0.3">
      <c r="A3817" s="10" t="s">
        <v>2818</v>
      </c>
      <c r="B3817" s="10" t="s">
        <v>3066</v>
      </c>
      <c r="C3817" s="10" t="s">
        <v>3071</v>
      </c>
      <c r="D3817" s="10" t="s">
        <v>1443</v>
      </c>
      <c r="E3817" s="10"/>
      <c r="F3817" s="10" t="s">
        <v>950</v>
      </c>
      <c r="I3817" s="10" t="s">
        <v>1307</v>
      </c>
      <c r="J3817">
        <v>2018</v>
      </c>
      <c r="RF3817">
        <v>5</v>
      </c>
    </row>
    <row r="3818" spans="1:478" x14ac:dyDescent="0.3">
      <c r="A3818" s="10" t="s">
        <v>2818</v>
      </c>
      <c r="B3818" s="10" t="s">
        <v>3066</v>
      </c>
      <c r="C3818" s="10" t="s">
        <v>3071</v>
      </c>
      <c r="D3818" s="10" t="s">
        <v>1443</v>
      </c>
      <c r="E3818" s="10"/>
      <c r="F3818" s="10" t="s">
        <v>950</v>
      </c>
      <c r="I3818" s="10" t="s">
        <v>1307</v>
      </c>
      <c r="J3818">
        <v>2019</v>
      </c>
      <c r="RF3818">
        <v>12</v>
      </c>
    </row>
    <row r="3819" spans="1:478" x14ac:dyDescent="0.3">
      <c r="A3819" s="10" t="s">
        <v>2818</v>
      </c>
      <c r="B3819" s="10" t="s">
        <v>3066</v>
      </c>
      <c r="C3819" s="10" t="s">
        <v>3071</v>
      </c>
      <c r="D3819" s="10" t="s">
        <v>1453</v>
      </c>
      <c r="E3819" s="10"/>
      <c r="F3819" s="10" t="s">
        <v>950</v>
      </c>
      <c r="I3819" s="10" t="s">
        <v>1307</v>
      </c>
      <c r="J3819">
        <v>2013</v>
      </c>
      <c r="RJ3819">
        <v>0</v>
      </c>
    </row>
    <row r="3820" spans="1:478" x14ac:dyDescent="0.3">
      <c r="A3820" s="10" t="s">
        <v>2818</v>
      </c>
      <c r="B3820" s="10" t="s">
        <v>3066</v>
      </c>
      <c r="C3820" s="10" t="s">
        <v>3071</v>
      </c>
      <c r="D3820" s="10" t="s">
        <v>1453</v>
      </c>
      <c r="E3820" s="10"/>
      <c r="F3820" s="10" t="s">
        <v>950</v>
      </c>
      <c r="I3820" s="10" t="s">
        <v>1307</v>
      </c>
      <c r="J3820">
        <v>2014</v>
      </c>
      <c r="RJ3820">
        <v>1</v>
      </c>
    </row>
    <row r="3821" spans="1:478" x14ac:dyDescent="0.3">
      <c r="A3821" s="10" t="s">
        <v>2818</v>
      </c>
      <c r="B3821" s="10" t="s">
        <v>3066</v>
      </c>
      <c r="C3821" s="10" t="s">
        <v>3071</v>
      </c>
      <c r="D3821" s="10" t="s">
        <v>1453</v>
      </c>
      <c r="E3821" s="10"/>
      <c r="F3821" s="10" t="s">
        <v>950</v>
      </c>
      <c r="I3821" s="10" t="s">
        <v>1307</v>
      </c>
      <c r="J3821">
        <v>2015</v>
      </c>
      <c r="RJ3821">
        <v>2</v>
      </c>
    </row>
    <row r="3822" spans="1:478" x14ac:dyDescent="0.3">
      <c r="A3822" s="10" t="s">
        <v>2818</v>
      </c>
      <c r="B3822" s="10" t="s">
        <v>3066</v>
      </c>
      <c r="C3822" s="10" t="s">
        <v>3071</v>
      </c>
      <c r="D3822" s="10" t="s">
        <v>1453</v>
      </c>
      <c r="E3822" s="10"/>
      <c r="F3822" s="10" t="s">
        <v>950</v>
      </c>
      <c r="I3822" s="10" t="s">
        <v>1307</v>
      </c>
      <c r="J3822">
        <v>2016</v>
      </c>
      <c r="RJ3822">
        <v>3</v>
      </c>
    </row>
    <row r="3823" spans="1:478" x14ac:dyDescent="0.3">
      <c r="A3823" s="10" t="s">
        <v>2818</v>
      </c>
      <c r="B3823" s="10" t="s">
        <v>3066</v>
      </c>
      <c r="C3823" s="10" t="s">
        <v>3071</v>
      </c>
      <c r="D3823" s="10" t="s">
        <v>1453</v>
      </c>
      <c r="E3823" s="10"/>
      <c r="F3823" s="10" t="s">
        <v>950</v>
      </c>
      <c r="I3823" s="10" t="s">
        <v>1307</v>
      </c>
      <c r="J3823">
        <v>2017</v>
      </c>
      <c r="RJ3823">
        <v>3</v>
      </c>
    </row>
    <row r="3824" spans="1:478" x14ac:dyDescent="0.3">
      <c r="A3824" s="10" t="s">
        <v>2818</v>
      </c>
      <c r="B3824" s="10" t="s">
        <v>3066</v>
      </c>
      <c r="C3824" s="10" t="s">
        <v>3071</v>
      </c>
      <c r="D3824" s="10" t="s">
        <v>1453</v>
      </c>
      <c r="E3824" s="10"/>
      <c r="F3824" s="10" t="s">
        <v>950</v>
      </c>
      <c r="I3824" s="10" t="s">
        <v>1307</v>
      </c>
      <c r="J3824">
        <v>2018</v>
      </c>
      <c r="RJ3824">
        <v>4</v>
      </c>
    </row>
    <row r="3825" spans="1:705" x14ac:dyDescent="0.3">
      <c r="A3825" s="10" t="s">
        <v>2818</v>
      </c>
      <c r="B3825" s="10" t="s">
        <v>3066</v>
      </c>
      <c r="C3825" s="10" t="s">
        <v>3071</v>
      </c>
      <c r="D3825" s="10" t="s">
        <v>1453</v>
      </c>
      <c r="E3825" s="10"/>
      <c r="F3825" s="10" t="s">
        <v>950</v>
      </c>
      <c r="I3825" s="10" t="s">
        <v>1307</v>
      </c>
      <c r="J3825">
        <v>2019</v>
      </c>
      <c r="RJ3825">
        <v>5</v>
      </c>
    </row>
    <row r="3826" spans="1:705" x14ac:dyDescent="0.3">
      <c r="A3826" s="10" t="s">
        <v>2818</v>
      </c>
      <c r="B3826" s="10" t="s">
        <v>3066</v>
      </c>
      <c r="C3826" s="10" t="s">
        <v>3071</v>
      </c>
      <c r="D3826" s="10" t="s">
        <v>1537</v>
      </c>
      <c r="E3826" s="10"/>
      <c r="F3826" s="10" t="s">
        <v>950</v>
      </c>
      <c r="I3826" s="10" t="s">
        <v>1307</v>
      </c>
      <c r="J3826">
        <v>2013</v>
      </c>
      <c r="SX3826">
        <v>0</v>
      </c>
    </row>
    <row r="3827" spans="1:705" x14ac:dyDescent="0.3">
      <c r="A3827" s="10" t="s">
        <v>2818</v>
      </c>
      <c r="B3827" s="10" t="s">
        <v>3066</v>
      </c>
      <c r="C3827" s="10" t="s">
        <v>3071</v>
      </c>
      <c r="D3827" s="10" t="s">
        <v>1537</v>
      </c>
      <c r="E3827" s="10"/>
      <c r="F3827" s="10" t="s">
        <v>950</v>
      </c>
      <c r="I3827" s="10" t="s">
        <v>1307</v>
      </c>
      <c r="J3827">
        <v>2014</v>
      </c>
      <c r="SX3827">
        <v>2</v>
      </c>
    </row>
    <row r="3828" spans="1:705" x14ac:dyDescent="0.3">
      <c r="A3828" s="10" t="s">
        <v>2818</v>
      </c>
      <c r="B3828" s="10" t="s">
        <v>3066</v>
      </c>
      <c r="C3828" s="10" t="s">
        <v>3071</v>
      </c>
      <c r="D3828" s="10" t="s">
        <v>1537</v>
      </c>
      <c r="E3828" s="10"/>
      <c r="F3828" s="10" t="s">
        <v>950</v>
      </c>
      <c r="I3828" s="10" t="s">
        <v>1307</v>
      </c>
      <c r="J3828">
        <v>2015</v>
      </c>
      <c r="SX3828">
        <v>0</v>
      </c>
    </row>
    <row r="3829" spans="1:705" x14ac:dyDescent="0.3">
      <c r="A3829" s="10" t="s">
        <v>2818</v>
      </c>
      <c r="B3829" s="10" t="s">
        <v>3066</v>
      </c>
      <c r="C3829" s="10" t="s">
        <v>3071</v>
      </c>
      <c r="D3829" s="10" t="s">
        <v>1537</v>
      </c>
      <c r="E3829" s="10"/>
      <c r="F3829" s="10" t="s">
        <v>950</v>
      </c>
      <c r="I3829" s="10" t="s">
        <v>1307</v>
      </c>
      <c r="J3829">
        <v>2016</v>
      </c>
      <c r="SX3829">
        <v>5</v>
      </c>
    </row>
    <row r="3830" spans="1:705" x14ac:dyDescent="0.3">
      <c r="A3830" s="10" t="s">
        <v>2818</v>
      </c>
      <c r="B3830" s="10" t="s">
        <v>3066</v>
      </c>
      <c r="C3830" s="10" t="s">
        <v>3071</v>
      </c>
      <c r="D3830" s="10" t="s">
        <v>1537</v>
      </c>
      <c r="E3830" s="10"/>
      <c r="F3830" s="10" t="s">
        <v>950</v>
      </c>
      <c r="I3830" s="10" t="s">
        <v>1307</v>
      </c>
      <c r="J3830">
        <v>2017</v>
      </c>
      <c r="SX3830">
        <v>1</v>
      </c>
    </row>
    <row r="3831" spans="1:705" x14ac:dyDescent="0.3">
      <c r="A3831" s="10" t="s">
        <v>2818</v>
      </c>
      <c r="B3831" s="10" t="s">
        <v>3066</v>
      </c>
      <c r="C3831" s="10" t="s">
        <v>3071</v>
      </c>
      <c r="D3831" s="10" t="s">
        <v>1537</v>
      </c>
      <c r="E3831" s="10"/>
      <c r="F3831" s="10" t="s">
        <v>950</v>
      </c>
      <c r="I3831" s="10" t="s">
        <v>1307</v>
      </c>
      <c r="J3831">
        <v>2018</v>
      </c>
      <c r="SX3831">
        <v>5</v>
      </c>
    </row>
    <row r="3832" spans="1:705" x14ac:dyDescent="0.3">
      <c r="A3832" s="10" t="s">
        <v>2818</v>
      </c>
      <c r="B3832" s="10" t="s">
        <v>3066</v>
      </c>
      <c r="C3832" s="10" t="s">
        <v>3071</v>
      </c>
      <c r="D3832" s="10" t="s">
        <v>1537</v>
      </c>
      <c r="E3832" s="10"/>
      <c r="F3832" s="10" t="s">
        <v>950</v>
      </c>
      <c r="I3832" s="10" t="s">
        <v>1307</v>
      </c>
      <c r="J3832">
        <v>2019</v>
      </c>
      <c r="SX3832">
        <v>8</v>
      </c>
    </row>
    <row r="3833" spans="1:705" x14ac:dyDescent="0.3">
      <c r="A3833" s="10" t="s">
        <v>2818</v>
      </c>
      <c r="B3833" s="10" t="s">
        <v>3066</v>
      </c>
      <c r="C3833" s="10" t="s">
        <v>3071</v>
      </c>
      <c r="D3833" s="10" t="s">
        <v>1607</v>
      </c>
      <c r="E3833" s="10"/>
      <c r="F3833" s="10" t="s">
        <v>950</v>
      </c>
      <c r="I3833" s="10" t="s">
        <v>1307</v>
      </c>
      <c r="J3833">
        <v>2013</v>
      </c>
      <c r="UF3833">
        <v>0</v>
      </c>
    </row>
    <row r="3834" spans="1:705" x14ac:dyDescent="0.3">
      <c r="A3834" s="10" t="s">
        <v>2818</v>
      </c>
      <c r="B3834" s="10" t="s">
        <v>3066</v>
      </c>
      <c r="C3834" s="10" t="s">
        <v>3071</v>
      </c>
      <c r="D3834" s="10" t="s">
        <v>1607</v>
      </c>
      <c r="E3834" s="10"/>
      <c r="F3834" s="10" t="s">
        <v>950</v>
      </c>
      <c r="I3834" s="10" t="s">
        <v>1307</v>
      </c>
      <c r="J3834">
        <v>2014</v>
      </c>
      <c r="UF3834">
        <v>1</v>
      </c>
    </row>
    <row r="3835" spans="1:705" x14ac:dyDescent="0.3">
      <c r="A3835" s="10" t="s">
        <v>2818</v>
      </c>
      <c r="B3835" s="10" t="s">
        <v>3066</v>
      </c>
      <c r="C3835" s="10" t="s">
        <v>3071</v>
      </c>
      <c r="D3835" s="10" t="s">
        <v>1607</v>
      </c>
      <c r="E3835" s="10"/>
      <c r="F3835" s="10" t="s">
        <v>950</v>
      </c>
      <c r="I3835" s="10" t="s">
        <v>1307</v>
      </c>
      <c r="J3835">
        <v>2015</v>
      </c>
      <c r="UF3835">
        <v>0</v>
      </c>
    </row>
    <row r="3836" spans="1:705" x14ac:dyDescent="0.3">
      <c r="A3836" s="10" t="s">
        <v>2818</v>
      </c>
      <c r="B3836" s="10" t="s">
        <v>3066</v>
      </c>
      <c r="C3836" s="10" t="s">
        <v>3071</v>
      </c>
      <c r="D3836" s="10" t="s">
        <v>1607</v>
      </c>
      <c r="E3836" s="10"/>
      <c r="F3836" s="10" t="s">
        <v>950</v>
      </c>
      <c r="I3836" s="10" t="s">
        <v>1307</v>
      </c>
      <c r="J3836">
        <v>2016</v>
      </c>
      <c r="UF3836">
        <v>0</v>
      </c>
    </row>
    <row r="3837" spans="1:705" x14ac:dyDescent="0.3">
      <c r="A3837" s="10" t="s">
        <v>2818</v>
      </c>
      <c r="B3837" s="10" t="s">
        <v>3066</v>
      </c>
      <c r="C3837" s="10" t="s">
        <v>3071</v>
      </c>
      <c r="D3837" s="10" t="s">
        <v>1607</v>
      </c>
      <c r="E3837" s="10"/>
      <c r="F3837" s="10" t="s">
        <v>950</v>
      </c>
      <c r="I3837" s="10" t="s">
        <v>1307</v>
      </c>
      <c r="J3837">
        <v>2017</v>
      </c>
      <c r="UF3837">
        <v>1</v>
      </c>
    </row>
    <row r="3838" spans="1:705" x14ac:dyDescent="0.3">
      <c r="A3838" s="10" t="s">
        <v>2818</v>
      </c>
      <c r="B3838" s="10" t="s">
        <v>3066</v>
      </c>
      <c r="C3838" s="10" t="s">
        <v>3071</v>
      </c>
      <c r="D3838" s="10" t="s">
        <v>1607</v>
      </c>
      <c r="E3838" s="10"/>
      <c r="F3838" s="10" t="s">
        <v>950</v>
      </c>
      <c r="I3838" s="10" t="s">
        <v>1307</v>
      </c>
      <c r="J3838">
        <v>2018</v>
      </c>
      <c r="UF3838">
        <v>0</v>
      </c>
    </row>
    <row r="3839" spans="1:705" x14ac:dyDescent="0.3">
      <c r="A3839" s="10" t="s">
        <v>2818</v>
      </c>
      <c r="B3839" s="10" t="s">
        <v>3066</v>
      </c>
      <c r="C3839" s="10" t="s">
        <v>3071</v>
      </c>
      <c r="D3839" s="10" t="s">
        <v>1607</v>
      </c>
      <c r="E3839" s="10"/>
      <c r="F3839" s="10" t="s">
        <v>950</v>
      </c>
      <c r="I3839" s="10" t="s">
        <v>1307</v>
      </c>
      <c r="J3839">
        <v>2019</v>
      </c>
      <c r="UF3839">
        <v>0</v>
      </c>
    </row>
    <row r="3840" spans="1:705" x14ac:dyDescent="0.3">
      <c r="A3840" s="10" t="s">
        <v>2818</v>
      </c>
      <c r="B3840" s="10" t="s">
        <v>3066</v>
      </c>
      <c r="C3840" s="10" t="s">
        <v>3071</v>
      </c>
      <c r="D3840" s="10" t="s">
        <v>1917</v>
      </c>
      <c r="E3840" s="10"/>
      <c r="F3840" s="10" t="s">
        <v>950</v>
      </c>
      <c r="I3840" s="10" t="s">
        <v>1307</v>
      </c>
      <c r="J3840">
        <v>2013</v>
      </c>
      <c r="AAC3840">
        <v>6126</v>
      </c>
    </row>
    <row r="3841" spans="1:850" x14ac:dyDescent="0.3">
      <c r="A3841" s="10" t="s">
        <v>2818</v>
      </c>
      <c r="B3841" s="10" t="s">
        <v>3066</v>
      </c>
      <c r="C3841" s="10" t="s">
        <v>3071</v>
      </c>
      <c r="D3841" s="10" t="s">
        <v>1917</v>
      </c>
      <c r="E3841" s="10"/>
      <c r="F3841" s="10" t="s">
        <v>950</v>
      </c>
      <c r="I3841" s="10" t="s">
        <v>1307</v>
      </c>
      <c r="J3841">
        <v>2014</v>
      </c>
      <c r="AAC3841">
        <v>6148</v>
      </c>
    </row>
    <row r="3842" spans="1:850" x14ac:dyDescent="0.3">
      <c r="A3842" s="10" t="s">
        <v>2818</v>
      </c>
      <c r="B3842" s="10" t="s">
        <v>3066</v>
      </c>
      <c r="C3842" s="10" t="s">
        <v>3071</v>
      </c>
      <c r="D3842" s="10" t="s">
        <v>1917</v>
      </c>
      <c r="E3842" s="10"/>
      <c r="F3842" s="10" t="s">
        <v>950</v>
      </c>
      <c r="I3842" s="10" t="s">
        <v>1307</v>
      </c>
      <c r="J3842">
        <v>2015</v>
      </c>
      <c r="AAC3842">
        <v>6412</v>
      </c>
    </row>
    <row r="3843" spans="1:850" x14ac:dyDescent="0.3">
      <c r="A3843" s="10" t="s">
        <v>2818</v>
      </c>
      <c r="B3843" s="10" t="s">
        <v>3066</v>
      </c>
      <c r="C3843" s="10" t="s">
        <v>3071</v>
      </c>
      <c r="D3843" s="10" t="s">
        <v>1917</v>
      </c>
      <c r="E3843" s="10"/>
      <c r="F3843" s="10" t="s">
        <v>950</v>
      </c>
      <c r="I3843" s="10" t="s">
        <v>1307</v>
      </c>
      <c r="J3843">
        <v>2016</v>
      </c>
      <c r="AAC3843">
        <v>6527</v>
      </c>
    </row>
    <row r="3844" spans="1:850" x14ac:dyDescent="0.3">
      <c r="A3844" s="10" t="s">
        <v>2818</v>
      </c>
      <c r="B3844" s="10" t="s">
        <v>3066</v>
      </c>
      <c r="C3844" s="10" t="s">
        <v>3071</v>
      </c>
      <c r="D3844" s="10" t="s">
        <v>1917</v>
      </c>
      <c r="E3844" s="10"/>
      <c r="F3844" s="10" t="s">
        <v>950</v>
      </c>
      <c r="I3844" s="10" t="s">
        <v>1307</v>
      </c>
      <c r="J3844">
        <v>2017</v>
      </c>
      <c r="AAC3844">
        <v>6268</v>
      </c>
    </row>
    <row r="3845" spans="1:850" x14ac:dyDescent="0.3">
      <c r="A3845" s="10" t="s">
        <v>2818</v>
      </c>
      <c r="B3845" s="10" t="s">
        <v>3066</v>
      </c>
      <c r="C3845" s="10" t="s">
        <v>3071</v>
      </c>
      <c r="D3845" s="10" t="s">
        <v>1917</v>
      </c>
      <c r="E3845" s="10"/>
      <c r="F3845" s="10" t="s">
        <v>950</v>
      </c>
      <c r="I3845" s="10" t="s">
        <v>1307</v>
      </c>
      <c r="J3845">
        <v>2018</v>
      </c>
      <c r="AAC3845">
        <v>6126</v>
      </c>
    </row>
    <row r="3846" spans="1:850" x14ac:dyDescent="0.3">
      <c r="A3846" s="10" t="s">
        <v>2818</v>
      </c>
      <c r="B3846" s="10" t="s">
        <v>3066</v>
      </c>
      <c r="C3846" s="10" t="s">
        <v>3071</v>
      </c>
      <c r="D3846" s="10" t="s">
        <v>1917</v>
      </c>
      <c r="E3846" s="10"/>
      <c r="F3846" s="10" t="s">
        <v>950</v>
      </c>
      <c r="I3846" s="10" t="s">
        <v>1307</v>
      </c>
      <c r="J3846">
        <v>2019</v>
      </c>
      <c r="AAC3846">
        <v>6509</v>
      </c>
    </row>
    <row r="3847" spans="1:850" x14ac:dyDescent="0.3">
      <c r="A3847" s="10" t="s">
        <v>2818</v>
      </c>
      <c r="B3847" s="10" t="s">
        <v>3066</v>
      </c>
      <c r="C3847" s="10" t="s">
        <v>3071</v>
      </c>
      <c r="D3847" s="10" t="s">
        <v>2205</v>
      </c>
      <c r="E3847" s="10"/>
      <c r="F3847" s="10" t="s">
        <v>950</v>
      </c>
      <c r="I3847" s="10" t="s">
        <v>1307</v>
      </c>
      <c r="J3847">
        <v>2013</v>
      </c>
      <c r="AFQ3847">
        <v>1</v>
      </c>
    </row>
    <row r="3848" spans="1:850" x14ac:dyDescent="0.3">
      <c r="A3848" s="10" t="s">
        <v>2818</v>
      </c>
      <c r="B3848" s="10" t="s">
        <v>3066</v>
      </c>
      <c r="C3848" s="10" t="s">
        <v>3071</v>
      </c>
      <c r="D3848" s="10" t="s">
        <v>2205</v>
      </c>
      <c r="E3848" s="10"/>
      <c r="F3848" s="10" t="s">
        <v>950</v>
      </c>
      <c r="I3848" s="10" t="s">
        <v>1307</v>
      </c>
      <c r="J3848">
        <v>2014</v>
      </c>
      <c r="AFQ3848">
        <v>3</v>
      </c>
    </row>
    <row r="3849" spans="1:850" x14ac:dyDescent="0.3">
      <c r="A3849" s="10" t="s">
        <v>2818</v>
      </c>
      <c r="B3849" s="10" t="s">
        <v>3066</v>
      </c>
      <c r="C3849" s="10" t="s">
        <v>3071</v>
      </c>
      <c r="D3849" s="10" t="s">
        <v>2205</v>
      </c>
      <c r="E3849" s="10"/>
      <c r="F3849" s="10" t="s">
        <v>950</v>
      </c>
      <c r="I3849" s="10" t="s">
        <v>1307</v>
      </c>
      <c r="J3849">
        <v>2015</v>
      </c>
      <c r="AFQ3849">
        <v>2</v>
      </c>
    </row>
    <row r="3850" spans="1:850" x14ac:dyDescent="0.3">
      <c r="A3850" s="10" t="s">
        <v>2818</v>
      </c>
      <c r="B3850" s="10" t="s">
        <v>3066</v>
      </c>
      <c r="C3850" s="10" t="s">
        <v>3071</v>
      </c>
      <c r="D3850" s="10" t="s">
        <v>2205</v>
      </c>
      <c r="E3850" s="10"/>
      <c r="F3850" s="10" t="s">
        <v>950</v>
      </c>
      <c r="I3850" s="10" t="s">
        <v>1307</v>
      </c>
      <c r="J3850">
        <v>2016</v>
      </c>
      <c r="AFQ3850">
        <v>0</v>
      </c>
    </row>
    <row r="3851" spans="1:850" x14ac:dyDescent="0.3">
      <c r="A3851" s="10" t="s">
        <v>2818</v>
      </c>
      <c r="B3851" s="10" t="s">
        <v>3066</v>
      </c>
      <c r="C3851" s="10" t="s">
        <v>3071</v>
      </c>
      <c r="D3851" s="10" t="s">
        <v>2205</v>
      </c>
      <c r="E3851" s="10"/>
      <c r="F3851" s="10" t="s">
        <v>950</v>
      </c>
      <c r="I3851" s="10" t="s">
        <v>1307</v>
      </c>
      <c r="J3851">
        <v>2017</v>
      </c>
      <c r="AFQ3851">
        <v>1</v>
      </c>
    </row>
    <row r="3852" spans="1:850" x14ac:dyDescent="0.3">
      <c r="A3852" s="10" t="s">
        <v>2818</v>
      </c>
      <c r="B3852" s="10" t="s">
        <v>3066</v>
      </c>
      <c r="C3852" s="10" t="s">
        <v>3071</v>
      </c>
      <c r="D3852" s="10" t="s">
        <v>2205</v>
      </c>
      <c r="E3852" s="10"/>
      <c r="F3852" s="10" t="s">
        <v>950</v>
      </c>
      <c r="I3852" s="10" t="s">
        <v>1307</v>
      </c>
      <c r="J3852">
        <v>2018</v>
      </c>
      <c r="AFQ3852">
        <v>1</v>
      </c>
    </row>
    <row r="3853" spans="1:850" x14ac:dyDescent="0.3">
      <c r="A3853" s="10" t="s">
        <v>2818</v>
      </c>
      <c r="B3853" s="10" t="s">
        <v>3066</v>
      </c>
      <c r="C3853" s="10" t="s">
        <v>3071</v>
      </c>
      <c r="D3853" s="10" t="s">
        <v>2205</v>
      </c>
      <c r="E3853" s="10"/>
      <c r="F3853" s="10" t="s">
        <v>950</v>
      </c>
      <c r="I3853" s="10" t="s">
        <v>1307</v>
      </c>
      <c r="J3853">
        <v>2019</v>
      </c>
      <c r="AFQ3853">
        <v>2</v>
      </c>
    </row>
    <row r="3854" spans="1:850" x14ac:dyDescent="0.3">
      <c r="A3854" s="10" t="s">
        <v>2818</v>
      </c>
      <c r="B3854" s="10" t="s">
        <v>3066</v>
      </c>
      <c r="C3854" s="10" t="s">
        <v>3071</v>
      </c>
      <c r="D3854" s="10" t="s">
        <v>2207</v>
      </c>
      <c r="E3854" s="10"/>
      <c r="F3854" s="10" t="s">
        <v>950</v>
      </c>
      <c r="I3854" s="10" t="s">
        <v>1307</v>
      </c>
      <c r="J3854">
        <v>2013</v>
      </c>
      <c r="AFR3854">
        <v>2</v>
      </c>
    </row>
    <row r="3855" spans="1:850" x14ac:dyDescent="0.3">
      <c r="A3855" s="10" t="s">
        <v>2818</v>
      </c>
      <c r="B3855" s="10" t="s">
        <v>3066</v>
      </c>
      <c r="C3855" s="10" t="s">
        <v>3071</v>
      </c>
      <c r="D3855" s="10" t="s">
        <v>2207</v>
      </c>
      <c r="E3855" s="10"/>
      <c r="F3855" s="10" t="s">
        <v>950</v>
      </c>
      <c r="I3855" s="10" t="s">
        <v>1307</v>
      </c>
      <c r="J3855">
        <v>2014</v>
      </c>
      <c r="AFR3855">
        <v>2</v>
      </c>
    </row>
    <row r="3856" spans="1:850" x14ac:dyDescent="0.3">
      <c r="A3856" s="10" t="s">
        <v>2818</v>
      </c>
      <c r="B3856" s="10" t="s">
        <v>3066</v>
      </c>
      <c r="C3856" s="10" t="s">
        <v>3071</v>
      </c>
      <c r="D3856" s="10" t="s">
        <v>2207</v>
      </c>
      <c r="E3856" s="10"/>
      <c r="F3856" s="10" t="s">
        <v>950</v>
      </c>
      <c r="I3856" s="10" t="s">
        <v>1307</v>
      </c>
      <c r="J3856">
        <v>2015</v>
      </c>
      <c r="AFR3856">
        <v>7</v>
      </c>
    </row>
    <row r="3857" spans="1:850" x14ac:dyDescent="0.3">
      <c r="A3857" s="10" t="s">
        <v>2818</v>
      </c>
      <c r="B3857" s="10" t="s">
        <v>3066</v>
      </c>
      <c r="C3857" s="10" t="s">
        <v>3071</v>
      </c>
      <c r="D3857" s="10" t="s">
        <v>2207</v>
      </c>
      <c r="E3857" s="10"/>
      <c r="F3857" s="10" t="s">
        <v>950</v>
      </c>
      <c r="I3857" s="10" t="s">
        <v>1307</v>
      </c>
      <c r="J3857">
        <v>2016</v>
      </c>
      <c r="AFR3857">
        <v>9</v>
      </c>
    </row>
    <row r="3858" spans="1:850" x14ac:dyDescent="0.3">
      <c r="A3858" s="10" t="s">
        <v>2818</v>
      </c>
      <c r="B3858" s="10" t="s">
        <v>3066</v>
      </c>
      <c r="C3858" s="10" t="s">
        <v>3071</v>
      </c>
      <c r="D3858" s="10" t="s">
        <v>2207</v>
      </c>
      <c r="E3858" s="10"/>
      <c r="F3858" s="10" t="s">
        <v>950</v>
      </c>
      <c r="I3858" s="10" t="s">
        <v>1307</v>
      </c>
      <c r="J3858">
        <v>2017</v>
      </c>
      <c r="AFR3858">
        <v>7</v>
      </c>
    </row>
    <row r="3859" spans="1:850" x14ac:dyDescent="0.3">
      <c r="A3859" s="10" t="s">
        <v>2818</v>
      </c>
      <c r="B3859" s="10" t="s">
        <v>3066</v>
      </c>
      <c r="C3859" s="10" t="s">
        <v>3071</v>
      </c>
      <c r="D3859" s="10" t="s">
        <v>2207</v>
      </c>
      <c r="E3859" s="10"/>
      <c r="F3859" s="10" t="s">
        <v>950</v>
      </c>
      <c r="I3859" s="10" t="s">
        <v>1307</v>
      </c>
      <c r="J3859">
        <v>2018</v>
      </c>
      <c r="AFR3859">
        <v>9</v>
      </c>
    </row>
    <row r="3860" spans="1:850" x14ac:dyDescent="0.3">
      <c r="A3860" s="10" t="s">
        <v>2818</v>
      </c>
      <c r="B3860" s="10" t="s">
        <v>3066</v>
      </c>
      <c r="C3860" s="10" t="s">
        <v>3071</v>
      </c>
      <c r="D3860" s="10" t="s">
        <v>2207</v>
      </c>
      <c r="E3860" s="10"/>
      <c r="F3860" s="10" t="s">
        <v>950</v>
      </c>
      <c r="I3860" s="10" t="s">
        <v>1307</v>
      </c>
      <c r="J3860">
        <v>2019</v>
      </c>
      <c r="AFR3860">
        <v>10</v>
      </c>
    </row>
    <row r="3861" spans="1:850" x14ac:dyDescent="0.3">
      <c r="A3861" s="10" t="s">
        <v>2818</v>
      </c>
      <c r="B3861" s="10" t="s">
        <v>3066</v>
      </c>
      <c r="C3861" s="10" t="s">
        <v>3071</v>
      </c>
      <c r="D3861" s="10" t="s">
        <v>2201</v>
      </c>
      <c r="E3861" s="10"/>
      <c r="F3861" s="10" t="s">
        <v>950</v>
      </c>
      <c r="I3861" s="10" t="s">
        <v>1307</v>
      </c>
      <c r="J3861">
        <v>2013</v>
      </c>
      <c r="AFO3861">
        <v>2</v>
      </c>
    </row>
    <row r="3862" spans="1:850" x14ac:dyDescent="0.3">
      <c r="A3862" s="10" t="s">
        <v>2818</v>
      </c>
      <c r="B3862" s="10" t="s">
        <v>3066</v>
      </c>
      <c r="C3862" s="10" t="s">
        <v>3071</v>
      </c>
      <c r="D3862" s="10" t="s">
        <v>2201</v>
      </c>
      <c r="E3862" s="10"/>
      <c r="F3862" s="10" t="s">
        <v>950</v>
      </c>
      <c r="I3862" s="10" t="s">
        <v>1307</v>
      </c>
      <c r="J3862">
        <v>2014</v>
      </c>
      <c r="AFO3862">
        <v>0</v>
      </c>
    </row>
    <row r="3863" spans="1:850" x14ac:dyDescent="0.3">
      <c r="A3863" s="10" t="s">
        <v>2818</v>
      </c>
      <c r="B3863" s="10" t="s">
        <v>3066</v>
      </c>
      <c r="C3863" s="10" t="s">
        <v>3071</v>
      </c>
      <c r="D3863" s="10" t="s">
        <v>2201</v>
      </c>
      <c r="E3863" s="10"/>
      <c r="F3863" s="10" t="s">
        <v>950</v>
      </c>
      <c r="I3863" s="10" t="s">
        <v>1307</v>
      </c>
      <c r="J3863">
        <v>2015</v>
      </c>
      <c r="AFO3863">
        <v>0</v>
      </c>
    </row>
    <row r="3864" spans="1:850" x14ac:dyDescent="0.3">
      <c r="A3864" s="10" t="s">
        <v>2818</v>
      </c>
      <c r="B3864" s="10" t="s">
        <v>3066</v>
      </c>
      <c r="C3864" s="10" t="s">
        <v>3071</v>
      </c>
      <c r="D3864" s="10" t="s">
        <v>2201</v>
      </c>
      <c r="E3864" s="10"/>
      <c r="F3864" s="10" t="s">
        <v>950</v>
      </c>
      <c r="I3864" s="10" t="s">
        <v>1307</v>
      </c>
      <c r="J3864">
        <v>2016</v>
      </c>
      <c r="AFO3864">
        <v>0</v>
      </c>
    </row>
    <row r="3865" spans="1:850" x14ac:dyDescent="0.3">
      <c r="A3865" s="10" t="s">
        <v>2818</v>
      </c>
      <c r="B3865" s="10" t="s">
        <v>3066</v>
      </c>
      <c r="C3865" s="10" t="s">
        <v>3071</v>
      </c>
      <c r="D3865" s="10" t="s">
        <v>2201</v>
      </c>
      <c r="E3865" s="10"/>
      <c r="F3865" s="10" t="s">
        <v>950</v>
      </c>
      <c r="I3865" s="10" t="s">
        <v>1307</v>
      </c>
      <c r="J3865">
        <v>2017</v>
      </c>
      <c r="AFO3865">
        <v>0</v>
      </c>
    </row>
    <row r="3866" spans="1:850" x14ac:dyDescent="0.3">
      <c r="A3866" s="10" t="s">
        <v>2818</v>
      </c>
      <c r="B3866" s="10" t="s">
        <v>3066</v>
      </c>
      <c r="C3866" s="10" t="s">
        <v>3071</v>
      </c>
      <c r="D3866" s="10" t="s">
        <v>2201</v>
      </c>
      <c r="E3866" s="10"/>
      <c r="F3866" s="10" t="s">
        <v>950</v>
      </c>
      <c r="I3866" s="10" t="s">
        <v>1307</v>
      </c>
      <c r="J3866">
        <v>2018</v>
      </c>
      <c r="AFO3866">
        <v>0</v>
      </c>
    </row>
    <row r="3867" spans="1:850" x14ac:dyDescent="0.3">
      <c r="A3867" s="10" t="s">
        <v>2818</v>
      </c>
      <c r="B3867" s="10" t="s">
        <v>3066</v>
      </c>
      <c r="C3867" s="10" t="s">
        <v>3071</v>
      </c>
      <c r="D3867" s="10" t="s">
        <v>2201</v>
      </c>
      <c r="E3867" s="10"/>
      <c r="F3867" s="10" t="s">
        <v>950</v>
      </c>
      <c r="I3867" s="10" t="s">
        <v>1307</v>
      </c>
      <c r="J3867">
        <v>2019</v>
      </c>
      <c r="AFO3867">
        <v>0</v>
      </c>
    </row>
    <row r="3868" spans="1:850" x14ac:dyDescent="0.3">
      <c r="A3868" s="10" t="s">
        <v>2818</v>
      </c>
      <c r="B3868" s="10" t="s">
        <v>3066</v>
      </c>
      <c r="C3868" s="10" t="s">
        <v>3071</v>
      </c>
      <c r="D3868" s="10" t="s">
        <v>2203</v>
      </c>
      <c r="E3868" s="10"/>
      <c r="F3868" s="10" t="s">
        <v>950</v>
      </c>
      <c r="I3868" s="10" t="s">
        <v>1307</v>
      </c>
      <c r="J3868">
        <v>2013</v>
      </c>
      <c r="AFP3868">
        <v>1</v>
      </c>
    </row>
    <row r="3869" spans="1:850" x14ac:dyDescent="0.3">
      <c r="A3869" s="10" t="s">
        <v>2818</v>
      </c>
      <c r="B3869" s="10" t="s">
        <v>3066</v>
      </c>
      <c r="C3869" s="10" t="s">
        <v>3071</v>
      </c>
      <c r="D3869" s="10" t="s">
        <v>2203</v>
      </c>
      <c r="E3869" s="10"/>
      <c r="F3869" s="10" t="s">
        <v>950</v>
      </c>
      <c r="I3869" s="10" t="s">
        <v>1307</v>
      </c>
      <c r="J3869">
        <v>2014</v>
      </c>
      <c r="AFP3869">
        <v>10</v>
      </c>
    </row>
    <row r="3870" spans="1:850" x14ac:dyDescent="0.3">
      <c r="A3870" s="10" t="s">
        <v>2818</v>
      </c>
      <c r="B3870" s="10" t="s">
        <v>3066</v>
      </c>
      <c r="C3870" s="10" t="s">
        <v>3071</v>
      </c>
      <c r="D3870" s="10" t="s">
        <v>2203</v>
      </c>
      <c r="E3870" s="10"/>
      <c r="F3870" s="10" t="s">
        <v>950</v>
      </c>
      <c r="I3870" s="10" t="s">
        <v>1307</v>
      </c>
      <c r="J3870">
        <v>2015</v>
      </c>
      <c r="AFP3870">
        <v>10</v>
      </c>
    </row>
    <row r="3871" spans="1:850" x14ac:dyDescent="0.3">
      <c r="A3871" s="10" t="s">
        <v>2818</v>
      </c>
      <c r="B3871" s="10" t="s">
        <v>3066</v>
      </c>
      <c r="C3871" s="10" t="s">
        <v>3071</v>
      </c>
      <c r="D3871" s="10" t="s">
        <v>2203</v>
      </c>
      <c r="E3871" s="10"/>
      <c r="F3871" s="10" t="s">
        <v>950</v>
      </c>
      <c r="I3871" s="10" t="s">
        <v>1307</v>
      </c>
      <c r="J3871">
        <v>2016</v>
      </c>
      <c r="AFP3871">
        <v>13</v>
      </c>
    </row>
    <row r="3872" spans="1:850" x14ac:dyDescent="0.3">
      <c r="A3872" s="10" t="s">
        <v>2818</v>
      </c>
      <c r="B3872" s="10" t="s">
        <v>3066</v>
      </c>
      <c r="C3872" s="10" t="s">
        <v>3071</v>
      </c>
      <c r="D3872" s="10" t="s">
        <v>2203</v>
      </c>
      <c r="E3872" s="10"/>
      <c r="F3872" s="10" t="s">
        <v>950</v>
      </c>
      <c r="I3872" s="10" t="s">
        <v>1307</v>
      </c>
      <c r="J3872">
        <v>2017</v>
      </c>
      <c r="AFP3872">
        <v>7</v>
      </c>
    </row>
    <row r="3873" spans="1:851" x14ac:dyDescent="0.3">
      <c r="A3873" s="10" t="s">
        <v>2818</v>
      </c>
      <c r="B3873" s="10" t="s">
        <v>3066</v>
      </c>
      <c r="C3873" s="10" t="s">
        <v>3071</v>
      </c>
      <c r="D3873" s="10" t="s">
        <v>2203</v>
      </c>
      <c r="E3873" s="10"/>
      <c r="F3873" s="10" t="s">
        <v>950</v>
      </c>
      <c r="I3873" s="10" t="s">
        <v>1307</v>
      </c>
      <c r="J3873">
        <v>2018</v>
      </c>
      <c r="AFP3873">
        <v>10</v>
      </c>
    </row>
    <row r="3874" spans="1:851" x14ac:dyDescent="0.3">
      <c r="A3874" s="10" t="s">
        <v>2818</v>
      </c>
      <c r="B3874" s="10" t="s">
        <v>3066</v>
      </c>
      <c r="C3874" s="10" t="s">
        <v>3071</v>
      </c>
      <c r="D3874" s="10" t="s">
        <v>2203</v>
      </c>
      <c r="E3874" s="10"/>
      <c r="F3874" s="10" t="s">
        <v>950</v>
      </c>
      <c r="I3874" s="10" t="s">
        <v>1307</v>
      </c>
      <c r="J3874">
        <v>2019</v>
      </c>
      <c r="AFP3874">
        <v>5</v>
      </c>
    </row>
    <row r="3875" spans="1:851" x14ac:dyDescent="0.3">
      <c r="A3875" s="10" t="s">
        <v>2818</v>
      </c>
      <c r="B3875" s="10" t="s">
        <v>3066</v>
      </c>
      <c r="C3875" s="10" t="s">
        <v>3071</v>
      </c>
      <c r="D3875" s="10" t="s">
        <v>2209</v>
      </c>
      <c r="E3875" s="10"/>
      <c r="F3875" s="10" t="s">
        <v>950</v>
      </c>
      <c r="I3875" s="10" t="s">
        <v>1307</v>
      </c>
      <c r="J3875">
        <v>2013</v>
      </c>
      <c r="AFS3875">
        <v>0</v>
      </c>
    </row>
    <row r="3876" spans="1:851" x14ac:dyDescent="0.3">
      <c r="A3876" s="10" t="s">
        <v>2818</v>
      </c>
      <c r="B3876" s="10" t="s">
        <v>3066</v>
      </c>
      <c r="C3876" s="10" t="s">
        <v>3071</v>
      </c>
      <c r="D3876" s="10" t="s">
        <v>2209</v>
      </c>
      <c r="E3876" s="10"/>
      <c r="F3876" s="10" t="s">
        <v>950</v>
      </c>
      <c r="I3876" s="10" t="s">
        <v>1307</v>
      </c>
      <c r="J3876">
        <v>2014</v>
      </c>
      <c r="AFS3876">
        <v>0</v>
      </c>
    </row>
    <row r="3877" spans="1:851" x14ac:dyDescent="0.3">
      <c r="A3877" s="10" t="s">
        <v>2818</v>
      </c>
      <c r="B3877" s="10" t="s">
        <v>3066</v>
      </c>
      <c r="C3877" s="10" t="s">
        <v>3071</v>
      </c>
      <c r="D3877" s="10" t="s">
        <v>2209</v>
      </c>
      <c r="E3877" s="10"/>
      <c r="F3877" s="10" t="s">
        <v>950</v>
      </c>
      <c r="I3877" s="10" t="s">
        <v>1307</v>
      </c>
      <c r="J3877">
        <v>2015</v>
      </c>
      <c r="AFS3877">
        <v>0</v>
      </c>
    </row>
    <row r="3878" spans="1:851" x14ac:dyDescent="0.3">
      <c r="A3878" s="10" t="s">
        <v>2818</v>
      </c>
      <c r="B3878" s="10" t="s">
        <v>3066</v>
      </c>
      <c r="C3878" s="10" t="s">
        <v>3071</v>
      </c>
      <c r="D3878" s="10" t="s">
        <v>2209</v>
      </c>
      <c r="E3878" s="10"/>
      <c r="F3878" s="10" t="s">
        <v>950</v>
      </c>
      <c r="I3878" s="10" t="s">
        <v>1307</v>
      </c>
      <c r="J3878">
        <v>2016</v>
      </c>
      <c r="AFS3878">
        <v>0</v>
      </c>
    </row>
    <row r="3879" spans="1:851" x14ac:dyDescent="0.3">
      <c r="A3879" s="10" t="s">
        <v>2818</v>
      </c>
      <c r="B3879" s="10" t="s">
        <v>3066</v>
      </c>
      <c r="C3879" s="10" t="s">
        <v>3071</v>
      </c>
      <c r="D3879" s="10" t="s">
        <v>2209</v>
      </c>
      <c r="E3879" s="10"/>
      <c r="F3879" s="10" t="s">
        <v>950</v>
      </c>
      <c r="I3879" s="10" t="s">
        <v>1307</v>
      </c>
      <c r="J3879">
        <v>2017</v>
      </c>
      <c r="AFS3879">
        <v>23</v>
      </c>
    </row>
    <row r="3880" spans="1:851" x14ac:dyDescent="0.3">
      <c r="A3880" s="10" t="s">
        <v>2818</v>
      </c>
      <c r="B3880" s="10" t="s">
        <v>3066</v>
      </c>
      <c r="C3880" s="10" t="s">
        <v>3071</v>
      </c>
      <c r="D3880" s="10" t="s">
        <v>2209</v>
      </c>
      <c r="E3880" s="10"/>
      <c r="F3880" s="10" t="s">
        <v>950</v>
      </c>
      <c r="I3880" s="10" t="s">
        <v>1307</v>
      </c>
      <c r="J3880">
        <v>2018</v>
      </c>
      <c r="AFS3880">
        <v>78</v>
      </c>
    </row>
    <row r="3881" spans="1:851" x14ac:dyDescent="0.3">
      <c r="A3881" s="10" t="s">
        <v>2818</v>
      </c>
      <c r="B3881" s="10" t="s">
        <v>3066</v>
      </c>
      <c r="C3881" s="10" t="s">
        <v>3071</v>
      </c>
      <c r="D3881" s="10" t="s">
        <v>2209</v>
      </c>
      <c r="E3881" s="10"/>
      <c r="F3881" s="10" t="s">
        <v>950</v>
      </c>
      <c r="I3881" s="10" t="s">
        <v>1307</v>
      </c>
      <c r="J3881">
        <v>2019</v>
      </c>
      <c r="AFS3881">
        <v>145</v>
      </c>
    </row>
    <row r="3882" spans="1:851" x14ac:dyDescent="0.3">
      <c r="A3882" s="10" t="s">
        <v>2818</v>
      </c>
      <c r="B3882" s="10" t="s">
        <v>3066</v>
      </c>
      <c r="C3882" s="10" t="s">
        <v>3071</v>
      </c>
      <c r="D3882" s="10" t="s">
        <v>2187</v>
      </c>
      <c r="E3882" s="10"/>
      <c r="F3882" s="10" t="s">
        <v>950</v>
      </c>
      <c r="I3882" s="10" t="s">
        <v>1307</v>
      </c>
      <c r="J3882">
        <v>2013</v>
      </c>
      <c r="AFH3882">
        <v>0</v>
      </c>
    </row>
    <row r="3883" spans="1:851" x14ac:dyDescent="0.3">
      <c r="A3883" s="10" t="s">
        <v>2818</v>
      </c>
      <c r="B3883" s="10" t="s">
        <v>3066</v>
      </c>
      <c r="C3883" s="10" t="s">
        <v>3071</v>
      </c>
      <c r="D3883" s="10" t="s">
        <v>2187</v>
      </c>
      <c r="E3883" s="10"/>
      <c r="F3883" s="10" t="s">
        <v>950</v>
      </c>
      <c r="I3883" s="10" t="s">
        <v>1307</v>
      </c>
      <c r="J3883">
        <v>2014</v>
      </c>
      <c r="AFH3883">
        <v>3</v>
      </c>
    </row>
    <row r="3884" spans="1:851" x14ac:dyDescent="0.3">
      <c r="A3884" s="10" t="s">
        <v>2818</v>
      </c>
      <c r="B3884" s="10" t="s">
        <v>3066</v>
      </c>
      <c r="C3884" s="10" t="s">
        <v>3071</v>
      </c>
      <c r="D3884" s="10" t="s">
        <v>2187</v>
      </c>
      <c r="E3884" s="10"/>
      <c r="F3884" s="10" t="s">
        <v>950</v>
      </c>
      <c r="I3884" s="10" t="s">
        <v>1307</v>
      </c>
      <c r="J3884">
        <v>2015</v>
      </c>
      <c r="AFH3884">
        <v>2</v>
      </c>
    </row>
    <row r="3885" spans="1:851" x14ac:dyDescent="0.3">
      <c r="A3885" s="10" t="s">
        <v>2818</v>
      </c>
      <c r="B3885" s="10" t="s">
        <v>3066</v>
      </c>
      <c r="C3885" s="10" t="s">
        <v>3071</v>
      </c>
      <c r="D3885" s="10" t="s">
        <v>2187</v>
      </c>
      <c r="E3885" s="10"/>
      <c r="F3885" s="10" t="s">
        <v>950</v>
      </c>
      <c r="I3885" s="10" t="s">
        <v>1307</v>
      </c>
      <c r="J3885">
        <v>2016</v>
      </c>
      <c r="AFH3885">
        <v>1</v>
      </c>
    </row>
    <row r="3886" spans="1:851" x14ac:dyDescent="0.3">
      <c r="A3886" s="10" t="s">
        <v>2818</v>
      </c>
      <c r="B3886" s="10" t="s">
        <v>3066</v>
      </c>
      <c r="C3886" s="10" t="s">
        <v>3071</v>
      </c>
      <c r="D3886" s="10" t="s">
        <v>2187</v>
      </c>
      <c r="E3886" s="10"/>
      <c r="F3886" s="10" t="s">
        <v>950</v>
      </c>
      <c r="I3886" s="10" t="s">
        <v>1307</v>
      </c>
      <c r="J3886">
        <v>2017</v>
      </c>
      <c r="AFH3886">
        <v>0</v>
      </c>
    </row>
    <row r="3887" spans="1:851" x14ac:dyDescent="0.3">
      <c r="A3887" s="10" t="s">
        <v>2818</v>
      </c>
      <c r="B3887" s="10" t="s">
        <v>3066</v>
      </c>
      <c r="C3887" s="10" t="s">
        <v>3071</v>
      </c>
      <c r="D3887" s="10" t="s">
        <v>2187</v>
      </c>
      <c r="E3887" s="10"/>
      <c r="F3887" s="10" t="s">
        <v>950</v>
      </c>
      <c r="I3887" s="10" t="s">
        <v>1307</v>
      </c>
      <c r="J3887">
        <v>2018</v>
      </c>
      <c r="AFH3887">
        <v>1</v>
      </c>
    </row>
    <row r="3888" spans="1:851" x14ac:dyDescent="0.3">
      <c r="A3888" s="10" t="s">
        <v>2818</v>
      </c>
      <c r="B3888" s="10" t="s">
        <v>3066</v>
      </c>
      <c r="C3888" s="10" t="s">
        <v>3071</v>
      </c>
      <c r="D3888" s="10" t="s">
        <v>2187</v>
      </c>
      <c r="E3888" s="10"/>
      <c r="F3888" s="10" t="s">
        <v>950</v>
      </c>
      <c r="I3888" s="10" t="s">
        <v>1307</v>
      </c>
      <c r="J3888">
        <v>2019</v>
      </c>
      <c r="AFH3888">
        <v>1</v>
      </c>
    </row>
    <row r="3889" spans="1:414" x14ac:dyDescent="0.3">
      <c r="A3889" s="10" t="s">
        <v>2818</v>
      </c>
      <c r="B3889" s="10" t="s">
        <v>3066</v>
      </c>
      <c r="C3889" s="10" t="s">
        <v>3068</v>
      </c>
      <c r="D3889" s="10" t="s">
        <v>1310</v>
      </c>
      <c r="E3889" s="10"/>
      <c r="F3889" s="10" t="s">
        <v>950</v>
      </c>
      <c r="I3889" s="10" t="s">
        <v>1307</v>
      </c>
      <c r="J3889">
        <v>2013</v>
      </c>
      <c r="OV3889">
        <v>29</v>
      </c>
    </row>
    <row r="3890" spans="1:414" x14ac:dyDescent="0.3">
      <c r="A3890" s="10" t="s">
        <v>2818</v>
      </c>
      <c r="B3890" s="10" t="s">
        <v>3066</v>
      </c>
      <c r="C3890" s="10" t="s">
        <v>3068</v>
      </c>
      <c r="D3890" s="10" t="s">
        <v>1310</v>
      </c>
      <c r="E3890" s="10"/>
      <c r="F3890" s="10" t="s">
        <v>950</v>
      </c>
      <c r="I3890" s="10" t="s">
        <v>1307</v>
      </c>
      <c r="J3890">
        <v>2014</v>
      </c>
      <c r="OV3890">
        <v>33</v>
      </c>
    </row>
    <row r="3891" spans="1:414" x14ac:dyDescent="0.3">
      <c r="A3891" s="10" t="s">
        <v>2818</v>
      </c>
      <c r="B3891" s="10" t="s">
        <v>3066</v>
      </c>
      <c r="C3891" s="10" t="s">
        <v>3068</v>
      </c>
      <c r="D3891" s="10" t="s">
        <v>1310</v>
      </c>
      <c r="E3891" s="10"/>
      <c r="F3891" s="10" t="s">
        <v>950</v>
      </c>
      <c r="I3891" s="10" t="s">
        <v>1307</v>
      </c>
      <c r="J3891">
        <v>2015</v>
      </c>
      <c r="OV3891">
        <v>35</v>
      </c>
    </row>
    <row r="3892" spans="1:414" x14ac:dyDescent="0.3">
      <c r="A3892" s="10" t="s">
        <v>2818</v>
      </c>
      <c r="B3892" s="10" t="s">
        <v>3066</v>
      </c>
      <c r="C3892" s="10" t="s">
        <v>3068</v>
      </c>
      <c r="D3892" s="10" t="s">
        <v>1310</v>
      </c>
      <c r="E3892" s="10"/>
      <c r="F3892" s="10" t="s">
        <v>950</v>
      </c>
      <c r="I3892" s="10" t="s">
        <v>1307</v>
      </c>
      <c r="J3892">
        <v>2016</v>
      </c>
      <c r="OV3892">
        <v>38</v>
      </c>
    </row>
    <row r="3893" spans="1:414" x14ac:dyDescent="0.3">
      <c r="A3893" s="10" t="s">
        <v>2818</v>
      </c>
      <c r="B3893" s="10" t="s">
        <v>3066</v>
      </c>
      <c r="C3893" s="10" t="s">
        <v>3068</v>
      </c>
      <c r="D3893" s="10" t="s">
        <v>1310</v>
      </c>
      <c r="E3893" s="10"/>
      <c r="F3893" s="10" t="s">
        <v>950</v>
      </c>
      <c r="I3893" s="10" t="s">
        <v>1307</v>
      </c>
      <c r="J3893">
        <v>2017</v>
      </c>
      <c r="OV3893">
        <v>37</v>
      </c>
    </row>
    <row r="3894" spans="1:414" x14ac:dyDescent="0.3">
      <c r="A3894" s="10" t="s">
        <v>2818</v>
      </c>
      <c r="B3894" s="10" t="s">
        <v>3066</v>
      </c>
      <c r="C3894" s="10" t="s">
        <v>3068</v>
      </c>
      <c r="D3894" s="10" t="s">
        <v>1310</v>
      </c>
      <c r="E3894" s="10"/>
      <c r="F3894" s="10" t="s">
        <v>950</v>
      </c>
      <c r="I3894" s="10" t="s">
        <v>1307</v>
      </c>
      <c r="J3894">
        <v>2018</v>
      </c>
      <c r="OV3894">
        <v>40</v>
      </c>
    </row>
    <row r="3895" spans="1:414" x14ac:dyDescent="0.3">
      <c r="A3895" s="10" t="s">
        <v>2818</v>
      </c>
      <c r="B3895" s="10" t="s">
        <v>3066</v>
      </c>
      <c r="C3895" s="10" t="s">
        <v>3068</v>
      </c>
      <c r="D3895" s="10" t="s">
        <v>1310</v>
      </c>
      <c r="E3895" s="10"/>
      <c r="F3895" s="10" t="s">
        <v>950</v>
      </c>
      <c r="I3895" s="10" t="s">
        <v>1307</v>
      </c>
      <c r="J3895">
        <v>2019</v>
      </c>
      <c r="OV3895">
        <v>49</v>
      </c>
    </row>
    <row r="3896" spans="1:414" x14ac:dyDescent="0.3">
      <c r="A3896" s="10" t="s">
        <v>2818</v>
      </c>
      <c r="B3896" s="10" t="s">
        <v>3066</v>
      </c>
      <c r="C3896" s="10" t="s">
        <v>3068</v>
      </c>
      <c r="D3896" s="10" t="s">
        <v>1312</v>
      </c>
      <c r="E3896" s="10"/>
      <c r="F3896" s="10" t="s">
        <v>950</v>
      </c>
      <c r="I3896" s="10" t="s">
        <v>1307</v>
      </c>
      <c r="J3896">
        <v>2013</v>
      </c>
      <c r="OW3896">
        <v>2</v>
      </c>
    </row>
    <row r="3897" spans="1:414" x14ac:dyDescent="0.3">
      <c r="A3897" s="10" t="s">
        <v>2818</v>
      </c>
      <c r="B3897" s="10" t="s">
        <v>3066</v>
      </c>
      <c r="C3897" s="10" t="s">
        <v>3068</v>
      </c>
      <c r="D3897" s="10" t="s">
        <v>1312</v>
      </c>
      <c r="E3897" s="10"/>
      <c r="F3897" s="10" t="s">
        <v>950</v>
      </c>
      <c r="I3897" s="10" t="s">
        <v>1307</v>
      </c>
      <c r="J3897">
        <v>2014</v>
      </c>
      <c r="OW3897">
        <v>2</v>
      </c>
    </row>
    <row r="3898" spans="1:414" x14ac:dyDescent="0.3">
      <c r="A3898" s="10" t="s">
        <v>2818</v>
      </c>
      <c r="B3898" s="10" t="s">
        <v>3066</v>
      </c>
      <c r="C3898" s="10" t="s">
        <v>3068</v>
      </c>
      <c r="D3898" s="10" t="s">
        <v>1312</v>
      </c>
      <c r="E3898" s="10"/>
      <c r="F3898" s="10" t="s">
        <v>950</v>
      </c>
      <c r="I3898" s="10" t="s">
        <v>1307</v>
      </c>
      <c r="J3898">
        <v>2015</v>
      </c>
      <c r="OW3898">
        <v>2</v>
      </c>
    </row>
    <row r="3899" spans="1:414" x14ac:dyDescent="0.3">
      <c r="A3899" s="10" t="s">
        <v>2818</v>
      </c>
      <c r="B3899" s="10" t="s">
        <v>3066</v>
      </c>
      <c r="C3899" s="10" t="s">
        <v>3068</v>
      </c>
      <c r="D3899" s="10" t="s">
        <v>1312</v>
      </c>
      <c r="E3899" s="10"/>
      <c r="F3899" s="10" t="s">
        <v>950</v>
      </c>
      <c r="I3899" s="10" t="s">
        <v>1307</v>
      </c>
      <c r="J3899">
        <v>2016</v>
      </c>
      <c r="OW3899">
        <v>1</v>
      </c>
    </row>
    <row r="3900" spans="1:414" x14ac:dyDescent="0.3">
      <c r="A3900" s="10" t="s">
        <v>2818</v>
      </c>
      <c r="B3900" s="10" t="s">
        <v>3066</v>
      </c>
      <c r="C3900" s="10" t="s">
        <v>3068</v>
      </c>
      <c r="D3900" s="10" t="s">
        <v>1312</v>
      </c>
      <c r="E3900" s="10"/>
      <c r="F3900" s="10" t="s">
        <v>950</v>
      </c>
      <c r="I3900" s="10" t="s">
        <v>1307</v>
      </c>
      <c r="J3900">
        <v>2017</v>
      </c>
      <c r="OW3900">
        <v>2</v>
      </c>
    </row>
    <row r="3901" spans="1:414" x14ac:dyDescent="0.3">
      <c r="A3901" s="10" t="s">
        <v>2818</v>
      </c>
      <c r="B3901" s="10" t="s">
        <v>3066</v>
      </c>
      <c r="C3901" s="10" t="s">
        <v>3068</v>
      </c>
      <c r="D3901" s="10" t="s">
        <v>1312</v>
      </c>
      <c r="E3901" s="10"/>
      <c r="F3901" s="10" t="s">
        <v>950</v>
      </c>
      <c r="I3901" s="10" t="s">
        <v>1307</v>
      </c>
      <c r="J3901">
        <v>2018</v>
      </c>
      <c r="OW3901">
        <v>6</v>
      </c>
    </row>
    <row r="3902" spans="1:414" x14ac:dyDescent="0.3">
      <c r="A3902" s="10" t="s">
        <v>2818</v>
      </c>
      <c r="B3902" s="10" t="s">
        <v>3066</v>
      </c>
      <c r="C3902" s="10" t="s">
        <v>3068</v>
      </c>
      <c r="D3902" s="10" t="s">
        <v>1312</v>
      </c>
      <c r="E3902" s="10"/>
      <c r="F3902" s="10" t="s">
        <v>950</v>
      </c>
      <c r="I3902" s="10" t="s">
        <v>1307</v>
      </c>
      <c r="J3902">
        <v>2019</v>
      </c>
      <c r="OW3902">
        <v>4</v>
      </c>
    </row>
    <row r="3903" spans="1:414" x14ac:dyDescent="0.3">
      <c r="A3903" s="10" t="s">
        <v>2818</v>
      </c>
      <c r="B3903" s="10" t="s">
        <v>3066</v>
      </c>
      <c r="C3903" s="10" t="s">
        <v>3068</v>
      </c>
      <c r="D3903" s="10" t="s">
        <v>1314</v>
      </c>
      <c r="E3903" s="10"/>
      <c r="F3903" s="10" t="s">
        <v>950</v>
      </c>
      <c r="I3903" s="10" t="s">
        <v>1307</v>
      </c>
      <c r="J3903">
        <v>2013</v>
      </c>
      <c r="OX3903">
        <v>16</v>
      </c>
    </row>
    <row r="3904" spans="1:414" x14ac:dyDescent="0.3">
      <c r="A3904" s="10" t="s">
        <v>2818</v>
      </c>
      <c r="B3904" s="10" t="s">
        <v>3066</v>
      </c>
      <c r="C3904" s="10" t="s">
        <v>3068</v>
      </c>
      <c r="D3904" s="10" t="s">
        <v>1314</v>
      </c>
      <c r="E3904" s="10"/>
      <c r="F3904" s="10" t="s">
        <v>950</v>
      </c>
      <c r="I3904" s="10" t="s">
        <v>1307</v>
      </c>
      <c r="J3904">
        <v>2014</v>
      </c>
      <c r="OX3904">
        <v>21</v>
      </c>
    </row>
    <row r="3905" spans="1:745" x14ac:dyDescent="0.3">
      <c r="A3905" s="10" t="s">
        <v>2818</v>
      </c>
      <c r="B3905" s="10" t="s">
        <v>3066</v>
      </c>
      <c r="C3905" s="10" t="s">
        <v>3068</v>
      </c>
      <c r="D3905" s="10" t="s">
        <v>1314</v>
      </c>
      <c r="E3905" s="10"/>
      <c r="F3905" s="10" t="s">
        <v>950</v>
      </c>
      <c r="I3905" s="10" t="s">
        <v>1307</v>
      </c>
      <c r="J3905">
        <v>2015</v>
      </c>
      <c r="OX3905">
        <v>14</v>
      </c>
    </row>
    <row r="3906" spans="1:745" x14ac:dyDescent="0.3">
      <c r="A3906" s="10" t="s">
        <v>2818</v>
      </c>
      <c r="B3906" s="10" t="s">
        <v>3066</v>
      </c>
      <c r="C3906" s="10" t="s">
        <v>3068</v>
      </c>
      <c r="D3906" s="10" t="s">
        <v>1314</v>
      </c>
      <c r="E3906" s="10"/>
      <c r="F3906" s="10" t="s">
        <v>950</v>
      </c>
      <c r="I3906" s="10" t="s">
        <v>1307</v>
      </c>
      <c r="J3906">
        <v>2016</v>
      </c>
      <c r="OX3906">
        <v>15</v>
      </c>
    </row>
    <row r="3907" spans="1:745" x14ac:dyDescent="0.3">
      <c r="A3907" s="10" t="s">
        <v>2818</v>
      </c>
      <c r="B3907" s="10" t="s">
        <v>3066</v>
      </c>
      <c r="C3907" s="10" t="s">
        <v>3068</v>
      </c>
      <c r="D3907" s="10" t="s">
        <v>1314</v>
      </c>
      <c r="E3907" s="10"/>
      <c r="F3907" s="10" t="s">
        <v>950</v>
      </c>
      <c r="I3907" s="10" t="s">
        <v>1307</v>
      </c>
      <c r="J3907">
        <v>2017</v>
      </c>
      <c r="OX3907">
        <v>16</v>
      </c>
    </row>
    <row r="3908" spans="1:745" x14ac:dyDescent="0.3">
      <c r="A3908" s="10" t="s">
        <v>2818</v>
      </c>
      <c r="B3908" s="10" t="s">
        <v>3066</v>
      </c>
      <c r="C3908" s="10" t="s">
        <v>3068</v>
      </c>
      <c r="D3908" s="10" t="s">
        <v>1314</v>
      </c>
      <c r="E3908" s="10"/>
      <c r="F3908" s="10" t="s">
        <v>950</v>
      </c>
      <c r="I3908" s="10" t="s">
        <v>1307</v>
      </c>
      <c r="J3908">
        <v>2018</v>
      </c>
      <c r="OX3908">
        <v>25</v>
      </c>
    </row>
    <row r="3909" spans="1:745" x14ac:dyDescent="0.3">
      <c r="A3909" s="10" t="s">
        <v>2818</v>
      </c>
      <c r="B3909" s="10" t="s">
        <v>3066</v>
      </c>
      <c r="C3909" s="10" t="s">
        <v>3068</v>
      </c>
      <c r="D3909" s="10" t="s">
        <v>1314</v>
      </c>
      <c r="E3909" s="10"/>
      <c r="F3909" s="10" t="s">
        <v>950</v>
      </c>
      <c r="I3909" s="10" t="s">
        <v>1307</v>
      </c>
      <c r="J3909">
        <v>2019</v>
      </c>
      <c r="OX3909">
        <v>13</v>
      </c>
    </row>
    <row r="3910" spans="1:745" x14ac:dyDescent="0.3">
      <c r="A3910" s="10" t="s">
        <v>2818</v>
      </c>
      <c r="B3910" s="10" t="s">
        <v>3066</v>
      </c>
      <c r="C3910" s="10" t="s">
        <v>3068</v>
      </c>
      <c r="D3910" s="10" t="s">
        <v>1998</v>
      </c>
      <c r="E3910" s="10"/>
      <c r="F3910" s="10" t="s">
        <v>950</v>
      </c>
      <c r="I3910" s="10" t="s">
        <v>1307</v>
      </c>
      <c r="J3910">
        <v>2013</v>
      </c>
      <c r="ABQ3910">
        <v>696</v>
      </c>
    </row>
    <row r="3911" spans="1:745" x14ac:dyDescent="0.3">
      <c r="A3911" s="10" t="s">
        <v>2818</v>
      </c>
      <c r="B3911" s="10" t="s">
        <v>3066</v>
      </c>
      <c r="C3911" s="10" t="s">
        <v>3068</v>
      </c>
      <c r="D3911" s="10" t="s">
        <v>1998</v>
      </c>
      <c r="E3911" s="10"/>
      <c r="F3911" s="10" t="s">
        <v>950</v>
      </c>
      <c r="I3911" s="10" t="s">
        <v>1307</v>
      </c>
      <c r="J3911">
        <v>2014</v>
      </c>
      <c r="ABQ3911">
        <v>768</v>
      </c>
    </row>
    <row r="3912" spans="1:745" x14ac:dyDescent="0.3">
      <c r="A3912" s="10" t="s">
        <v>2818</v>
      </c>
      <c r="B3912" s="10" t="s">
        <v>3066</v>
      </c>
      <c r="C3912" s="10" t="s">
        <v>3068</v>
      </c>
      <c r="D3912" s="10" t="s">
        <v>1998</v>
      </c>
      <c r="E3912" s="10"/>
      <c r="F3912" s="10" t="s">
        <v>950</v>
      </c>
      <c r="I3912" s="10" t="s">
        <v>1307</v>
      </c>
      <c r="J3912">
        <v>2015</v>
      </c>
      <c r="ABQ3912">
        <v>855</v>
      </c>
    </row>
    <row r="3913" spans="1:745" x14ac:dyDescent="0.3">
      <c r="A3913" s="10" t="s">
        <v>2818</v>
      </c>
      <c r="B3913" s="10" t="s">
        <v>3066</v>
      </c>
      <c r="C3913" s="10" t="s">
        <v>3068</v>
      </c>
      <c r="D3913" s="10" t="s">
        <v>1998</v>
      </c>
      <c r="E3913" s="10"/>
      <c r="F3913" s="10" t="s">
        <v>950</v>
      </c>
      <c r="I3913" s="10" t="s">
        <v>1307</v>
      </c>
      <c r="J3913">
        <v>2016</v>
      </c>
      <c r="ABQ3913">
        <v>858</v>
      </c>
    </row>
    <row r="3914" spans="1:745" x14ac:dyDescent="0.3">
      <c r="A3914" s="10" t="s">
        <v>2818</v>
      </c>
      <c r="B3914" s="10" t="s">
        <v>3066</v>
      </c>
      <c r="C3914" s="10" t="s">
        <v>3068</v>
      </c>
      <c r="D3914" s="10" t="s">
        <v>1998</v>
      </c>
      <c r="E3914" s="10"/>
      <c r="F3914" s="10" t="s">
        <v>950</v>
      </c>
      <c r="I3914" s="10" t="s">
        <v>1307</v>
      </c>
      <c r="J3914">
        <v>2017</v>
      </c>
      <c r="ABQ3914">
        <v>996</v>
      </c>
    </row>
    <row r="3915" spans="1:745" x14ac:dyDescent="0.3">
      <c r="A3915" s="10" t="s">
        <v>2818</v>
      </c>
      <c r="B3915" s="10" t="s">
        <v>3066</v>
      </c>
      <c r="C3915" s="10" t="s">
        <v>3068</v>
      </c>
      <c r="D3915" s="10" t="s">
        <v>1998</v>
      </c>
      <c r="E3915" s="10"/>
      <c r="F3915" s="10" t="s">
        <v>950</v>
      </c>
      <c r="I3915" s="10" t="s">
        <v>1307</v>
      </c>
      <c r="J3915">
        <v>2018</v>
      </c>
      <c r="ABQ3915">
        <v>1126</v>
      </c>
    </row>
    <row r="3916" spans="1:745" x14ac:dyDescent="0.3">
      <c r="A3916" s="10" t="s">
        <v>2818</v>
      </c>
      <c r="B3916" s="10" t="s">
        <v>3066</v>
      </c>
      <c r="C3916" s="10" t="s">
        <v>3068</v>
      </c>
      <c r="D3916" s="10" t="s">
        <v>1998</v>
      </c>
      <c r="E3916" s="10"/>
      <c r="F3916" s="10" t="s">
        <v>950</v>
      </c>
      <c r="I3916" s="10" t="s">
        <v>1307</v>
      </c>
      <c r="J3916">
        <v>2019</v>
      </c>
      <c r="ABQ3916">
        <v>1576</v>
      </c>
    </row>
    <row r="3917" spans="1:745" x14ac:dyDescent="0.3">
      <c r="A3917" s="10" t="s">
        <v>2818</v>
      </c>
      <c r="B3917" s="10" t="s">
        <v>3066</v>
      </c>
      <c r="C3917" s="10" t="s">
        <v>3067</v>
      </c>
      <c r="D3917" s="10" t="s">
        <v>1306</v>
      </c>
      <c r="E3917" s="10"/>
      <c r="F3917" s="10" t="s">
        <v>950</v>
      </c>
      <c r="I3917" s="10" t="s">
        <v>1307</v>
      </c>
      <c r="J3917">
        <v>2013</v>
      </c>
      <c r="OU3917">
        <v>24</v>
      </c>
    </row>
    <row r="3918" spans="1:745" x14ac:dyDescent="0.3">
      <c r="A3918" s="10" t="s">
        <v>2818</v>
      </c>
      <c r="B3918" s="10" t="s">
        <v>3066</v>
      </c>
      <c r="C3918" s="10" t="s">
        <v>3067</v>
      </c>
      <c r="D3918" s="10" t="s">
        <v>1306</v>
      </c>
      <c r="E3918" s="10"/>
      <c r="F3918" s="10" t="s">
        <v>950</v>
      </c>
      <c r="I3918" s="10" t="s">
        <v>1307</v>
      </c>
      <c r="J3918">
        <v>2014</v>
      </c>
      <c r="OU3918">
        <v>50</v>
      </c>
    </row>
    <row r="3919" spans="1:745" x14ac:dyDescent="0.3">
      <c r="A3919" s="10" t="s">
        <v>2818</v>
      </c>
      <c r="B3919" s="10" t="s">
        <v>3066</v>
      </c>
      <c r="C3919" s="10" t="s">
        <v>3067</v>
      </c>
      <c r="D3919" s="10" t="s">
        <v>1306</v>
      </c>
      <c r="E3919" s="10"/>
      <c r="F3919" s="10" t="s">
        <v>950</v>
      </c>
      <c r="I3919" s="10" t="s">
        <v>1307</v>
      </c>
      <c r="J3919">
        <v>2015</v>
      </c>
      <c r="OU3919">
        <v>22</v>
      </c>
    </row>
    <row r="3920" spans="1:745" x14ac:dyDescent="0.3">
      <c r="A3920" s="10" t="s">
        <v>2818</v>
      </c>
      <c r="B3920" s="10" t="s">
        <v>3066</v>
      </c>
      <c r="C3920" s="10" t="s">
        <v>3067</v>
      </c>
      <c r="D3920" s="10" t="s">
        <v>1306</v>
      </c>
      <c r="E3920" s="10"/>
      <c r="F3920" s="10" t="s">
        <v>950</v>
      </c>
      <c r="I3920" s="10" t="s">
        <v>1307</v>
      </c>
      <c r="J3920">
        <v>2016</v>
      </c>
      <c r="OU3920">
        <v>13</v>
      </c>
    </row>
    <row r="3921" spans="1:438" x14ac:dyDescent="0.3">
      <c r="A3921" s="10" t="s">
        <v>2818</v>
      </c>
      <c r="B3921" s="10" t="s">
        <v>3066</v>
      </c>
      <c r="C3921" s="10" t="s">
        <v>3067</v>
      </c>
      <c r="D3921" s="10" t="s">
        <v>1306</v>
      </c>
      <c r="E3921" s="10"/>
      <c r="F3921" s="10" t="s">
        <v>950</v>
      </c>
      <c r="I3921" s="10" t="s">
        <v>1307</v>
      </c>
      <c r="J3921">
        <v>2017</v>
      </c>
      <c r="OU3921">
        <v>7</v>
      </c>
    </row>
    <row r="3922" spans="1:438" x14ac:dyDescent="0.3">
      <c r="A3922" s="10" t="s">
        <v>2818</v>
      </c>
      <c r="B3922" s="10" t="s">
        <v>3066</v>
      </c>
      <c r="C3922" s="10" t="s">
        <v>3067</v>
      </c>
      <c r="D3922" s="10" t="s">
        <v>1306</v>
      </c>
      <c r="E3922" s="10"/>
      <c r="F3922" s="10" t="s">
        <v>950</v>
      </c>
      <c r="I3922" s="10" t="s">
        <v>1307</v>
      </c>
      <c r="J3922">
        <v>2018</v>
      </c>
      <c r="OU3922">
        <v>1</v>
      </c>
    </row>
    <row r="3923" spans="1:438" x14ac:dyDescent="0.3">
      <c r="A3923" s="10" t="s">
        <v>2818</v>
      </c>
      <c r="B3923" s="10" t="s">
        <v>3066</v>
      </c>
      <c r="C3923" s="10" t="s">
        <v>3067</v>
      </c>
      <c r="D3923" s="10" t="s">
        <v>1306</v>
      </c>
      <c r="E3923" s="10"/>
      <c r="F3923" s="10" t="s">
        <v>950</v>
      </c>
      <c r="I3923" s="10" t="s">
        <v>1307</v>
      </c>
      <c r="J3923">
        <v>2019</v>
      </c>
      <c r="OU3923">
        <v>2</v>
      </c>
    </row>
    <row r="3924" spans="1:438" x14ac:dyDescent="0.3">
      <c r="A3924" s="10" t="s">
        <v>2818</v>
      </c>
      <c r="B3924" s="10" t="s">
        <v>3066</v>
      </c>
      <c r="C3924" s="10" t="s">
        <v>3067</v>
      </c>
      <c r="D3924" s="10" t="s">
        <v>1365</v>
      </c>
      <c r="E3924" s="10"/>
      <c r="F3924" s="10" t="s">
        <v>950</v>
      </c>
      <c r="I3924" s="10" t="s">
        <v>1307</v>
      </c>
      <c r="J3924">
        <v>2013</v>
      </c>
      <c r="PT3924">
        <v>0</v>
      </c>
    </row>
    <row r="3925" spans="1:438" x14ac:dyDescent="0.3">
      <c r="A3925" s="10" t="s">
        <v>2818</v>
      </c>
      <c r="B3925" s="10" t="s">
        <v>3066</v>
      </c>
      <c r="C3925" s="10" t="s">
        <v>3067</v>
      </c>
      <c r="D3925" s="10" t="s">
        <v>1365</v>
      </c>
      <c r="E3925" s="10"/>
      <c r="F3925" s="10" t="s">
        <v>950</v>
      </c>
      <c r="I3925" s="10" t="s">
        <v>1307</v>
      </c>
      <c r="J3925">
        <v>2014</v>
      </c>
      <c r="PT3925">
        <v>0</v>
      </c>
    </row>
    <row r="3926" spans="1:438" x14ac:dyDescent="0.3">
      <c r="A3926" s="10" t="s">
        <v>2818</v>
      </c>
      <c r="B3926" s="10" t="s">
        <v>3066</v>
      </c>
      <c r="C3926" s="10" t="s">
        <v>3067</v>
      </c>
      <c r="D3926" s="10" t="s">
        <v>1365</v>
      </c>
      <c r="E3926" s="10"/>
      <c r="F3926" s="10" t="s">
        <v>950</v>
      </c>
      <c r="I3926" s="10" t="s">
        <v>1307</v>
      </c>
      <c r="J3926">
        <v>2015</v>
      </c>
      <c r="PT3926">
        <v>0</v>
      </c>
    </row>
    <row r="3927" spans="1:438" x14ac:dyDescent="0.3">
      <c r="A3927" s="10" t="s">
        <v>2818</v>
      </c>
      <c r="B3927" s="10" t="s">
        <v>3066</v>
      </c>
      <c r="C3927" s="10" t="s">
        <v>3067</v>
      </c>
      <c r="D3927" s="10" t="s">
        <v>1365</v>
      </c>
      <c r="E3927" s="10"/>
      <c r="F3927" s="10" t="s">
        <v>950</v>
      </c>
      <c r="I3927" s="10" t="s">
        <v>1307</v>
      </c>
      <c r="J3927">
        <v>2016</v>
      </c>
      <c r="PT3927">
        <v>1</v>
      </c>
    </row>
    <row r="3928" spans="1:438" x14ac:dyDescent="0.3">
      <c r="A3928" s="10" t="s">
        <v>2818</v>
      </c>
      <c r="B3928" s="10" t="s">
        <v>3066</v>
      </c>
      <c r="C3928" s="10" t="s">
        <v>3067</v>
      </c>
      <c r="D3928" s="10" t="s">
        <v>1365</v>
      </c>
      <c r="E3928" s="10"/>
      <c r="F3928" s="10" t="s">
        <v>950</v>
      </c>
      <c r="I3928" s="10" t="s">
        <v>1307</v>
      </c>
      <c r="J3928">
        <v>2017</v>
      </c>
      <c r="PT3928">
        <v>3</v>
      </c>
    </row>
    <row r="3929" spans="1:438" x14ac:dyDescent="0.3">
      <c r="A3929" s="10" t="s">
        <v>2818</v>
      </c>
      <c r="B3929" s="10" t="s">
        <v>3066</v>
      </c>
      <c r="C3929" s="10" t="s">
        <v>3067</v>
      </c>
      <c r="D3929" s="10" t="s">
        <v>1365</v>
      </c>
      <c r="E3929" s="10"/>
      <c r="F3929" s="10" t="s">
        <v>950</v>
      </c>
      <c r="I3929" s="10" t="s">
        <v>1307</v>
      </c>
      <c r="J3929">
        <v>2018</v>
      </c>
      <c r="PT3929">
        <v>0</v>
      </c>
    </row>
    <row r="3930" spans="1:438" x14ac:dyDescent="0.3">
      <c r="A3930" s="10" t="s">
        <v>2818</v>
      </c>
      <c r="B3930" s="10" t="s">
        <v>3066</v>
      </c>
      <c r="C3930" s="10" t="s">
        <v>3067</v>
      </c>
      <c r="D3930" s="10" t="s">
        <v>1365</v>
      </c>
      <c r="E3930" s="10"/>
      <c r="F3930" s="10" t="s">
        <v>950</v>
      </c>
      <c r="I3930" s="10" t="s">
        <v>1307</v>
      </c>
      <c r="J3930">
        <v>2019</v>
      </c>
      <c r="PT3930">
        <v>0</v>
      </c>
    </row>
    <row r="3931" spans="1:438" x14ac:dyDescent="0.3">
      <c r="A3931" s="10" t="s">
        <v>2818</v>
      </c>
      <c r="B3931" s="10" t="s">
        <v>3066</v>
      </c>
      <c r="C3931" s="10" t="s">
        <v>3067</v>
      </c>
      <c r="D3931" s="10" t="s">
        <v>1369</v>
      </c>
      <c r="E3931" s="10"/>
      <c r="F3931" s="10" t="s">
        <v>950</v>
      </c>
      <c r="I3931" s="10" t="s">
        <v>1307</v>
      </c>
      <c r="J3931">
        <v>2013</v>
      </c>
      <c r="PV3931">
        <v>0</v>
      </c>
    </row>
    <row r="3932" spans="1:438" x14ac:dyDescent="0.3">
      <c r="A3932" s="10" t="s">
        <v>2818</v>
      </c>
      <c r="B3932" s="10" t="s">
        <v>3066</v>
      </c>
      <c r="C3932" s="10" t="s">
        <v>3067</v>
      </c>
      <c r="D3932" s="10" t="s">
        <v>1369</v>
      </c>
      <c r="E3932" s="10"/>
      <c r="F3932" s="10" t="s">
        <v>950</v>
      </c>
      <c r="I3932" s="10" t="s">
        <v>1307</v>
      </c>
      <c r="J3932">
        <v>2014</v>
      </c>
      <c r="PV3932">
        <v>5</v>
      </c>
    </row>
    <row r="3933" spans="1:438" x14ac:dyDescent="0.3">
      <c r="A3933" s="10" t="s">
        <v>2818</v>
      </c>
      <c r="B3933" s="10" t="s">
        <v>3066</v>
      </c>
      <c r="C3933" s="10" t="s">
        <v>3067</v>
      </c>
      <c r="D3933" s="10" t="s">
        <v>1369</v>
      </c>
      <c r="E3933" s="10"/>
      <c r="F3933" s="10" t="s">
        <v>950</v>
      </c>
      <c r="I3933" s="10" t="s">
        <v>1307</v>
      </c>
      <c r="J3933">
        <v>2015</v>
      </c>
      <c r="PV3933">
        <v>1</v>
      </c>
    </row>
    <row r="3934" spans="1:438" x14ac:dyDescent="0.3">
      <c r="A3934" s="10" t="s">
        <v>2818</v>
      </c>
      <c r="B3934" s="10" t="s">
        <v>3066</v>
      </c>
      <c r="C3934" s="10" t="s">
        <v>3067</v>
      </c>
      <c r="D3934" s="10" t="s">
        <v>1369</v>
      </c>
      <c r="E3934" s="10"/>
      <c r="F3934" s="10" t="s">
        <v>950</v>
      </c>
      <c r="I3934" s="10" t="s">
        <v>1307</v>
      </c>
      <c r="J3934">
        <v>2016</v>
      </c>
      <c r="PV3934">
        <v>2</v>
      </c>
    </row>
    <row r="3935" spans="1:438" x14ac:dyDescent="0.3">
      <c r="A3935" s="10" t="s">
        <v>2818</v>
      </c>
      <c r="B3935" s="10" t="s">
        <v>3066</v>
      </c>
      <c r="C3935" s="10" t="s">
        <v>3067</v>
      </c>
      <c r="D3935" s="10" t="s">
        <v>1369</v>
      </c>
      <c r="E3935" s="10"/>
      <c r="F3935" s="10" t="s">
        <v>950</v>
      </c>
      <c r="I3935" s="10" t="s">
        <v>1307</v>
      </c>
      <c r="J3935">
        <v>2017</v>
      </c>
      <c r="PV3935">
        <v>0</v>
      </c>
    </row>
    <row r="3936" spans="1:438" x14ac:dyDescent="0.3">
      <c r="A3936" s="10" t="s">
        <v>2818</v>
      </c>
      <c r="B3936" s="10" t="s">
        <v>3066</v>
      </c>
      <c r="C3936" s="10" t="s">
        <v>3067</v>
      </c>
      <c r="D3936" s="10" t="s">
        <v>1369</v>
      </c>
      <c r="E3936" s="10"/>
      <c r="F3936" s="10" t="s">
        <v>950</v>
      </c>
      <c r="I3936" s="10" t="s">
        <v>1307</v>
      </c>
      <c r="J3936">
        <v>2018</v>
      </c>
      <c r="PV3936">
        <v>0</v>
      </c>
    </row>
    <row r="3937" spans="1:765" x14ac:dyDescent="0.3">
      <c r="A3937" s="10" t="s">
        <v>2818</v>
      </c>
      <c r="B3937" s="10" t="s">
        <v>3066</v>
      </c>
      <c r="C3937" s="10" t="s">
        <v>3067</v>
      </c>
      <c r="D3937" s="10" t="s">
        <v>1369</v>
      </c>
      <c r="E3937" s="10"/>
      <c r="F3937" s="10" t="s">
        <v>950</v>
      </c>
      <c r="I3937" s="10" t="s">
        <v>1307</v>
      </c>
      <c r="J3937">
        <v>2019</v>
      </c>
      <c r="PV3937">
        <v>1</v>
      </c>
    </row>
    <row r="3938" spans="1:765" x14ac:dyDescent="0.3">
      <c r="A3938" s="10" t="s">
        <v>2818</v>
      </c>
      <c r="B3938" s="10" t="s">
        <v>3066</v>
      </c>
      <c r="C3938" s="10" t="s">
        <v>3067</v>
      </c>
      <c r="D3938" s="10" t="s">
        <v>1650</v>
      </c>
      <c r="E3938" s="10"/>
      <c r="F3938" s="10" t="s">
        <v>950</v>
      </c>
      <c r="I3938" s="10" t="s">
        <v>1307</v>
      </c>
      <c r="J3938">
        <v>2013</v>
      </c>
      <c r="VA3938">
        <v>0</v>
      </c>
    </row>
    <row r="3939" spans="1:765" x14ac:dyDescent="0.3">
      <c r="A3939" s="10" t="s">
        <v>2818</v>
      </c>
      <c r="B3939" s="10" t="s">
        <v>3066</v>
      </c>
      <c r="C3939" s="10" t="s">
        <v>3067</v>
      </c>
      <c r="D3939" s="10" t="s">
        <v>1650</v>
      </c>
      <c r="E3939" s="10"/>
      <c r="F3939" s="10" t="s">
        <v>950</v>
      </c>
      <c r="I3939" s="10" t="s">
        <v>1307</v>
      </c>
      <c r="J3939">
        <v>2014</v>
      </c>
      <c r="VA3939">
        <v>0</v>
      </c>
    </row>
    <row r="3940" spans="1:765" x14ac:dyDescent="0.3">
      <c r="A3940" s="10" t="s">
        <v>2818</v>
      </c>
      <c r="B3940" s="10" t="s">
        <v>3066</v>
      </c>
      <c r="C3940" s="10" t="s">
        <v>3067</v>
      </c>
      <c r="D3940" s="10" t="s">
        <v>1650</v>
      </c>
      <c r="E3940" s="10"/>
      <c r="F3940" s="10" t="s">
        <v>950</v>
      </c>
      <c r="I3940" s="10" t="s">
        <v>1307</v>
      </c>
      <c r="J3940">
        <v>2015</v>
      </c>
      <c r="VA3940">
        <v>0</v>
      </c>
    </row>
    <row r="3941" spans="1:765" x14ac:dyDescent="0.3">
      <c r="A3941" s="10" t="s">
        <v>2818</v>
      </c>
      <c r="B3941" s="10" t="s">
        <v>3066</v>
      </c>
      <c r="C3941" s="10" t="s">
        <v>3067</v>
      </c>
      <c r="D3941" s="10" t="s">
        <v>1650</v>
      </c>
      <c r="E3941" s="10"/>
      <c r="F3941" s="10" t="s">
        <v>950</v>
      </c>
      <c r="I3941" s="10" t="s">
        <v>1307</v>
      </c>
      <c r="J3941">
        <v>2016</v>
      </c>
      <c r="VA3941">
        <v>0</v>
      </c>
    </row>
    <row r="3942" spans="1:765" x14ac:dyDescent="0.3">
      <c r="A3942" s="10" t="s">
        <v>2818</v>
      </c>
      <c r="B3942" s="10" t="s">
        <v>3066</v>
      </c>
      <c r="C3942" s="10" t="s">
        <v>3067</v>
      </c>
      <c r="D3942" s="10" t="s">
        <v>1650</v>
      </c>
      <c r="E3942" s="10"/>
      <c r="F3942" s="10" t="s">
        <v>950</v>
      </c>
      <c r="I3942" s="10" t="s">
        <v>1307</v>
      </c>
      <c r="J3942">
        <v>2017</v>
      </c>
      <c r="VA3942">
        <v>1</v>
      </c>
    </row>
    <row r="3943" spans="1:765" x14ac:dyDescent="0.3">
      <c r="A3943" s="10" t="s">
        <v>2818</v>
      </c>
      <c r="B3943" s="10" t="s">
        <v>3066</v>
      </c>
      <c r="C3943" s="10" t="s">
        <v>3067</v>
      </c>
      <c r="D3943" s="10" t="s">
        <v>1650</v>
      </c>
      <c r="E3943" s="10"/>
      <c r="F3943" s="10" t="s">
        <v>950</v>
      </c>
      <c r="I3943" s="10" t="s">
        <v>1307</v>
      </c>
      <c r="J3943">
        <v>2018</v>
      </c>
      <c r="VA3943">
        <v>0</v>
      </c>
    </row>
    <row r="3944" spans="1:765" x14ac:dyDescent="0.3">
      <c r="A3944" s="10" t="s">
        <v>2818</v>
      </c>
      <c r="B3944" s="10" t="s">
        <v>3066</v>
      </c>
      <c r="C3944" s="10" t="s">
        <v>3067</v>
      </c>
      <c r="D3944" s="10" t="s">
        <v>1650</v>
      </c>
      <c r="E3944" s="10"/>
      <c r="F3944" s="10" t="s">
        <v>950</v>
      </c>
      <c r="I3944" s="10" t="s">
        <v>1307</v>
      </c>
      <c r="J3944">
        <v>2019</v>
      </c>
      <c r="VA3944">
        <v>0</v>
      </c>
    </row>
    <row r="3945" spans="1:765" x14ac:dyDescent="0.3">
      <c r="A3945" s="10" t="s">
        <v>2818</v>
      </c>
      <c r="B3945" s="10" t="s">
        <v>3066</v>
      </c>
      <c r="C3945" s="10" t="s">
        <v>3067</v>
      </c>
      <c r="D3945" s="10" t="s">
        <v>2008</v>
      </c>
      <c r="E3945" s="10"/>
      <c r="F3945" s="10" t="s">
        <v>950</v>
      </c>
      <c r="I3945" s="10" t="s">
        <v>1307</v>
      </c>
      <c r="J3945">
        <v>2013</v>
      </c>
      <c r="ABV3945">
        <v>575</v>
      </c>
    </row>
    <row r="3946" spans="1:765" x14ac:dyDescent="0.3">
      <c r="A3946" s="10" t="s">
        <v>2818</v>
      </c>
      <c r="B3946" s="10" t="s">
        <v>3066</v>
      </c>
      <c r="C3946" s="10" t="s">
        <v>3067</v>
      </c>
      <c r="D3946" s="10" t="s">
        <v>2008</v>
      </c>
      <c r="E3946" s="10"/>
      <c r="F3946" s="10" t="s">
        <v>950</v>
      </c>
      <c r="I3946" s="10" t="s">
        <v>1307</v>
      </c>
      <c r="J3946">
        <v>2014</v>
      </c>
      <c r="ABV3946">
        <v>771</v>
      </c>
    </row>
    <row r="3947" spans="1:765" x14ac:dyDescent="0.3">
      <c r="A3947" s="10" t="s">
        <v>2818</v>
      </c>
      <c r="B3947" s="10" t="s">
        <v>3066</v>
      </c>
      <c r="C3947" s="10" t="s">
        <v>3067</v>
      </c>
      <c r="D3947" s="10" t="s">
        <v>2008</v>
      </c>
      <c r="E3947" s="10"/>
      <c r="F3947" s="10" t="s">
        <v>950</v>
      </c>
      <c r="I3947" s="10" t="s">
        <v>1307</v>
      </c>
      <c r="J3947">
        <v>2015</v>
      </c>
      <c r="ABV3947">
        <v>771</v>
      </c>
    </row>
    <row r="3948" spans="1:765" x14ac:dyDescent="0.3">
      <c r="A3948" s="10" t="s">
        <v>2818</v>
      </c>
      <c r="B3948" s="10" t="s">
        <v>3066</v>
      </c>
      <c r="C3948" s="10" t="s">
        <v>3067</v>
      </c>
      <c r="D3948" s="10" t="s">
        <v>2008</v>
      </c>
      <c r="E3948" s="10"/>
      <c r="F3948" s="10" t="s">
        <v>950</v>
      </c>
      <c r="I3948" s="10" t="s">
        <v>1307</v>
      </c>
      <c r="J3948">
        <v>2016</v>
      </c>
      <c r="ABV3948">
        <v>1009</v>
      </c>
    </row>
    <row r="3949" spans="1:765" x14ac:dyDescent="0.3">
      <c r="A3949" s="10" t="s">
        <v>2818</v>
      </c>
      <c r="B3949" s="10" t="s">
        <v>3066</v>
      </c>
      <c r="C3949" s="10" t="s">
        <v>3067</v>
      </c>
      <c r="D3949" s="10" t="s">
        <v>2008</v>
      </c>
      <c r="E3949" s="10"/>
      <c r="F3949" s="10" t="s">
        <v>950</v>
      </c>
      <c r="I3949" s="10" t="s">
        <v>1307</v>
      </c>
      <c r="J3949">
        <v>2017</v>
      </c>
      <c r="ABV3949">
        <v>1460</v>
      </c>
    </row>
    <row r="3950" spans="1:765" x14ac:dyDescent="0.3">
      <c r="A3950" s="10" t="s">
        <v>2818</v>
      </c>
      <c r="B3950" s="10" t="s">
        <v>3066</v>
      </c>
      <c r="C3950" s="10" t="s">
        <v>3067</v>
      </c>
      <c r="D3950" s="10" t="s">
        <v>2008</v>
      </c>
      <c r="E3950" s="10"/>
      <c r="F3950" s="10" t="s">
        <v>950</v>
      </c>
      <c r="I3950" s="10" t="s">
        <v>1307</v>
      </c>
      <c r="J3950">
        <v>2018</v>
      </c>
      <c r="ABV3950">
        <v>3387</v>
      </c>
    </row>
    <row r="3951" spans="1:765" x14ac:dyDescent="0.3">
      <c r="A3951" s="10" t="s">
        <v>2818</v>
      </c>
      <c r="B3951" s="10" t="s">
        <v>3066</v>
      </c>
      <c r="C3951" s="10" t="s">
        <v>3067</v>
      </c>
      <c r="D3951" s="10" t="s">
        <v>2008</v>
      </c>
      <c r="E3951" s="10"/>
      <c r="F3951" s="10" t="s">
        <v>950</v>
      </c>
      <c r="I3951" s="10" t="s">
        <v>1307</v>
      </c>
      <c r="J3951">
        <v>2019</v>
      </c>
      <c r="ABV3951">
        <v>1544</v>
      </c>
    </row>
    <row r="3952" spans="1:765" x14ac:dyDescent="0.3">
      <c r="A3952" s="10" t="s">
        <v>2818</v>
      </c>
      <c r="B3952" s="10" t="s">
        <v>3066</v>
      </c>
      <c r="C3952" s="10" t="s">
        <v>3067</v>
      </c>
      <c r="D3952" s="10" t="s">
        <v>2038</v>
      </c>
      <c r="E3952" s="10"/>
      <c r="F3952" s="10" t="s">
        <v>950</v>
      </c>
      <c r="I3952" s="10" t="s">
        <v>1307</v>
      </c>
      <c r="J3952">
        <v>2013</v>
      </c>
      <c r="ACK3952">
        <v>2281</v>
      </c>
    </row>
    <row r="3953" spans="1:766" x14ac:dyDescent="0.3">
      <c r="A3953" s="10" t="s">
        <v>2818</v>
      </c>
      <c r="B3953" s="10" t="s">
        <v>3066</v>
      </c>
      <c r="C3953" s="10" t="s">
        <v>3067</v>
      </c>
      <c r="D3953" s="10" t="s">
        <v>2038</v>
      </c>
      <c r="E3953" s="10"/>
      <c r="F3953" s="10" t="s">
        <v>950</v>
      </c>
      <c r="I3953" s="10" t="s">
        <v>1307</v>
      </c>
      <c r="J3953">
        <v>2014</v>
      </c>
      <c r="ACK3953">
        <v>2343</v>
      </c>
    </row>
    <row r="3954" spans="1:766" x14ac:dyDescent="0.3">
      <c r="A3954" s="10" t="s">
        <v>2818</v>
      </c>
      <c r="B3954" s="10" t="s">
        <v>3066</v>
      </c>
      <c r="C3954" s="10" t="s">
        <v>3067</v>
      </c>
      <c r="D3954" s="10" t="s">
        <v>2038</v>
      </c>
      <c r="E3954" s="10"/>
      <c r="F3954" s="10" t="s">
        <v>950</v>
      </c>
      <c r="I3954" s="10" t="s">
        <v>1307</v>
      </c>
      <c r="J3954">
        <v>2015</v>
      </c>
      <c r="ACK3954">
        <v>2140</v>
      </c>
    </row>
    <row r="3955" spans="1:766" x14ac:dyDescent="0.3">
      <c r="A3955" s="10" t="s">
        <v>2818</v>
      </c>
      <c r="B3955" s="10" t="s">
        <v>3066</v>
      </c>
      <c r="C3955" s="10" t="s">
        <v>3067</v>
      </c>
      <c r="D3955" s="10" t="s">
        <v>2038</v>
      </c>
      <c r="E3955" s="10"/>
      <c r="F3955" s="10" t="s">
        <v>950</v>
      </c>
      <c r="I3955" s="10" t="s">
        <v>1307</v>
      </c>
      <c r="J3955">
        <v>2016</v>
      </c>
      <c r="ACK3955">
        <v>1015</v>
      </c>
    </row>
    <row r="3956" spans="1:766" x14ac:dyDescent="0.3">
      <c r="A3956" s="10" t="s">
        <v>2818</v>
      </c>
      <c r="B3956" s="10" t="s">
        <v>3066</v>
      </c>
      <c r="C3956" s="10" t="s">
        <v>3067</v>
      </c>
      <c r="D3956" s="10" t="s">
        <v>2038</v>
      </c>
      <c r="E3956" s="10"/>
      <c r="F3956" s="10" t="s">
        <v>950</v>
      </c>
      <c r="I3956" s="10" t="s">
        <v>1307</v>
      </c>
      <c r="J3956">
        <v>2017</v>
      </c>
      <c r="ACK3956">
        <v>479</v>
      </c>
    </row>
    <row r="3957" spans="1:766" x14ac:dyDescent="0.3">
      <c r="A3957" s="10" t="s">
        <v>2818</v>
      </c>
      <c r="B3957" s="10" t="s">
        <v>3066</v>
      </c>
      <c r="C3957" s="10" t="s">
        <v>3067</v>
      </c>
      <c r="D3957" s="10" t="s">
        <v>2038</v>
      </c>
      <c r="E3957" s="10"/>
      <c r="F3957" s="10" t="s">
        <v>950</v>
      </c>
      <c r="I3957" s="10" t="s">
        <v>1307</v>
      </c>
      <c r="J3957">
        <v>2018</v>
      </c>
      <c r="ACK3957">
        <v>170</v>
      </c>
    </row>
    <row r="3958" spans="1:766" x14ac:dyDescent="0.3">
      <c r="A3958" s="10" t="s">
        <v>2818</v>
      </c>
      <c r="B3958" s="10" t="s">
        <v>3066</v>
      </c>
      <c r="C3958" s="10" t="s">
        <v>3067</v>
      </c>
      <c r="D3958" s="10" t="s">
        <v>2038</v>
      </c>
      <c r="E3958" s="10"/>
      <c r="F3958" s="10" t="s">
        <v>950</v>
      </c>
      <c r="I3958" s="10" t="s">
        <v>1307</v>
      </c>
      <c r="J3958">
        <v>2019</v>
      </c>
      <c r="ACK3958">
        <v>134</v>
      </c>
    </row>
    <row r="3959" spans="1:766" x14ac:dyDescent="0.3">
      <c r="A3959" s="10" t="s">
        <v>2818</v>
      </c>
      <c r="B3959" s="10" t="s">
        <v>3066</v>
      </c>
      <c r="C3959" s="10" t="s">
        <v>3067</v>
      </c>
      <c r="D3959" s="10" t="s">
        <v>2034</v>
      </c>
      <c r="E3959" s="10"/>
      <c r="F3959" s="10" t="s">
        <v>950</v>
      </c>
      <c r="I3959" s="10" t="s">
        <v>1307</v>
      </c>
      <c r="J3959">
        <v>2013</v>
      </c>
      <c r="ACI3959">
        <v>8002</v>
      </c>
    </row>
    <row r="3960" spans="1:766" x14ac:dyDescent="0.3">
      <c r="A3960" s="10" t="s">
        <v>2818</v>
      </c>
      <c r="B3960" s="10" t="s">
        <v>3066</v>
      </c>
      <c r="C3960" s="10" t="s">
        <v>3067</v>
      </c>
      <c r="D3960" s="10" t="s">
        <v>2034</v>
      </c>
      <c r="E3960" s="10"/>
      <c r="F3960" s="10" t="s">
        <v>950</v>
      </c>
      <c r="I3960" s="10" t="s">
        <v>1307</v>
      </c>
      <c r="J3960">
        <v>2014</v>
      </c>
      <c r="ACI3960">
        <v>9287</v>
      </c>
    </row>
    <row r="3961" spans="1:766" x14ac:dyDescent="0.3">
      <c r="A3961" s="10" t="s">
        <v>2818</v>
      </c>
      <c r="B3961" s="10" t="s">
        <v>3066</v>
      </c>
      <c r="C3961" s="10" t="s">
        <v>3067</v>
      </c>
      <c r="D3961" s="10" t="s">
        <v>2034</v>
      </c>
      <c r="E3961" s="10"/>
      <c r="F3961" s="10" t="s">
        <v>950</v>
      </c>
      <c r="I3961" s="10" t="s">
        <v>1307</v>
      </c>
      <c r="J3961">
        <v>2015</v>
      </c>
      <c r="ACI3961">
        <v>9899</v>
      </c>
    </row>
    <row r="3962" spans="1:766" x14ac:dyDescent="0.3">
      <c r="A3962" s="10" t="s">
        <v>2818</v>
      </c>
      <c r="B3962" s="10" t="s">
        <v>3066</v>
      </c>
      <c r="C3962" s="10" t="s">
        <v>3067</v>
      </c>
      <c r="D3962" s="10" t="s">
        <v>2034</v>
      </c>
      <c r="E3962" s="10"/>
      <c r="F3962" s="10" t="s">
        <v>950</v>
      </c>
      <c r="I3962" s="10" t="s">
        <v>1307</v>
      </c>
      <c r="J3962">
        <v>2016</v>
      </c>
      <c r="ACI3962">
        <v>10223</v>
      </c>
    </row>
    <row r="3963" spans="1:766" x14ac:dyDescent="0.3">
      <c r="A3963" s="10" t="s">
        <v>2818</v>
      </c>
      <c r="B3963" s="10" t="s">
        <v>3066</v>
      </c>
      <c r="C3963" s="10" t="s">
        <v>3067</v>
      </c>
      <c r="D3963" s="10" t="s">
        <v>2034</v>
      </c>
      <c r="E3963" s="10"/>
      <c r="F3963" s="10" t="s">
        <v>950</v>
      </c>
      <c r="I3963" s="10" t="s">
        <v>1307</v>
      </c>
      <c r="J3963">
        <v>2017</v>
      </c>
      <c r="ACI3963">
        <v>10421</v>
      </c>
    </row>
    <row r="3964" spans="1:766" x14ac:dyDescent="0.3">
      <c r="A3964" s="10" t="s">
        <v>2818</v>
      </c>
      <c r="B3964" s="10" t="s">
        <v>3066</v>
      </c>
      <c r="C3964" s="10" t="s">
        <v>3067</v>
      </c>
      <c r="D3964" s="10" t="s">
        <v>2034</v>
      </c>
      <c r="E3964" s="10"/>
      <c r="F3964" s="10" t="s">
        <v>950</v>
      </c>
      <c r="I3964" s="10" t="s">
        <v>1307</v>
      </c>
      <c r="J3964">
        <v>2018</v>
      </c>
      <c r="ACI3964">
        <v>9572</v>
      </c>
    </row>
    <row r="3965" spans="1:766" x14ac:dyDescent="0.3">
      <c r="A3965" s="10" t="s">
        <v>2818</v>
      </c>
      <c r="B3965" s="10" t="s">
        <v>3066</v>
      </c>
      <c r="C3965" s="10" t="s">
        <v>3067</v>
      </c>
      <c r="D3965" s="10" t="s">
        <v>2034</v>
      </c>
      <c r="E3965" s="10"/>
      <c r="F3965" s="10" t="s">
        <v>950</v>
      </c>
      <c r="I3965" s="10" t="s">
        <v>1307</v>
      </c>
      <c r="J3965">
        <v>2019</v>
      </c>
      <c r="ACI3965">
        <v>6849</v>
      </c>
    </row>
    <row r="3966" spans="1:766" x14ac:dyDescent="0.3">
      <c r="A3966" s="10" t="s">
        <v>2818</v>
      </c>
      <c r="B3966" s="10" t="s">
        <v>3066</v>
      </c>
      <c r="C3966" s="10" t="s">
        <v>3067</v>
      </c>
      <c r="D3966" s="10" t="s">
        <v>2040</v>
      </c>
      <c r="E3966" s="10"/>
      <c r="F3966" s="10" t="s">
        <v>950</v>
      </c>
      <c r="I3966" s="10" t="s">
        <v>1307</v>
      </c>
      <c r="J3966">
        <v>2013</v>
      </c>
      <c r="ACL3966">
        <v>0</v>
      </c>
    </row>
    <row r="3967" spans="1:766" x14ac:dyDescent="0.3">
      <c r="A3967" s="10" t="s">
        <v>2818</v>
      </c>
      <c r="B3967" s="10" t="s">
        <v>3066</v>
      </c>
      <c r="C3967" s="10" t="s">
        <v>3067</v>
      </c>
      <c r="D3967" s="10" t="s">
        <v>2040</v>
      </c>
      <c r="E3967" s="10"/>
      <c r="F3967" s="10" t="s">
        <v>950</v>
      </c>
      <c r="I3967" s="10" t="s">
        <v>1307</v>
      </c>
      <c r="J3967">
        <v>2014</v>
      </c>
      <c r="ACL3967">
        <v>0</v>
      </c>
    </row>
    <row r="3968" spans="1:766" x14ac:dyDescent="0.3">
      <c r="A3968" s="10" t="s">
        <v>2818</v>
      </c>
      <c r="B3968" s="10" t="s">
        <v>3066</v>
      </c>
      <c r="C3968" s="10" t="s">
        <v>3067</v>
      </c>
      <c r="D3968" s="10" t="s">
        <v>2040</v>
      </c>
      <c r="E3968" s="10"/>
      <c r="F3968" s="10" t="s">
        <v>950</v>
      </c>
      <c r="I3968" s="10" t="s">
        <v>1307</v>
      </c>
      <c r="J3968">
        <v>2015</v>
      </c>
      <c r="ACL3968">
        <v>2</v>
      </c>
    </row>
    <row r="3969" spans="1:768" x14ac:dyDescent="0.3">
      <c r="A3969" s="10" t="s">
        <v>2818</v>
      </c>
      <c r="B3969" s="10" t="s">
        <v>3066</v>
      </c>
      <c r="C3969" s="10" t="s">
        <v>3067</v>
      </c>
      <c r="D3969" s="10" t="s">
        <v>2040</v>
      </c>
      <c r="E3969" s="10"/>
      <c r="F3969" s="10" t="s">
        <v>950</v>
      </c>
      <c r="I3969" s="10" t="s">
        <v>1307</v>
      </c>
      <c r="J3969">
        <v>2016</v>
      </c>
      <c r="ACL3969">
        <v>28</v>
      </c>
    </row>
    <row r="3970" spans="1:768" x14ac:dyDescent="0.3">
      <c r="A3970" s="10" t="s">
        <v>2818</v>
      </c>
      <c r="B3970" s="10" t="s">
        <v>3066</v>
      </c>
      <c r="C3970" s="10" t="s">
        <v>3067</v>
      </c>
      <c r="D3970" s="10" t="s">
        <v>2040</v>
      </c>
      <c r="E3970" s="10"/>
      <c r="F3970" s="10" t="s">
        <v>950</v>
      </c>
      <c r="I3970" s="10" t="s">
        <v>1307</v>
      </c>
      <c r="J3970">
        <v>2017</v>
      </c>
      <c r="ACL3970">
        <v>38</v>
      </c>
    </row>
    <row r="3971" spans="1:768" x14ac:dyDescent="0.3">
      <c r="A3971" s="10" t="s">
        <v>2818</v>
      </c>
      <c r="B3971" s="10" t="s">
        <v>3066</v>
      </c>
      <c r="C3971" s="10" t="s">
        <v>3067</v>
      </c>
      <c r="D3971" s="10" t="s">
        <v>2040</v>
      </c>
      <c r="E3971" s="10"/>
      <c r="F3971" s="10" t="s">
        <v>950</v>
      </c>
      <c r="I3971" s="10" t="s">
        <v>1307</v>
      </c>
      <c r="J3971">
        <v>2018</v>
      </c>
      <c r="ACL3971">
        <v>28</v>
      </c>
    </row>
    <row r="3972" spans="1:768" x14ac:dyDescent="0.3">
      <c r="A3972" s="10" t="s">
        <v>2818</v>
      </c>
      <c r="B3972" s="10" t="s">
        <v>3066</v>
      </c>
      <c r="C3972" s="10" t="s">
        <v>3067</v>
      </c>
      <c r="D3972" s="10" t="s">
        <v>2040</v>
      </c>
      <c r="E3972" s="10"/>
      <c r="F3972" s="10" t="s">
        <v>950</v>
      </c>
      <c r="I3972" s="10" t="s">
        <v>1307</v>
      </c>
      <c r="J3972">
        <v>2019</v>
      </c>
      <c r="ACL3972">
        <v>42</v>
      </c>
    </row>
    <row r="3973" spans="1:768" x14ac:dyDescent="0.3">
      <c r="A3973" s="10" t="s">
        <v>2818</v>
      </c>
      <c r="B3973" s="10" t="s">
        <v>3066</v>
      </c>
      <c r="C3973" s="10" t="s">
        <v>3067</v>
      </c>
      <c r="D3973" s="10" t="s">
        <v>2042</v>
      </c>
      <c r="E3973" s="10"/>
      <c r="F3973" s="10" t="s">
        <v>950</v>
      </c>
      <c r="I3973" s="10" t="s">
        <v>1307</v>
      </c>
      <c r="J3973">
        <v>2013</v>
      </c>
      <c r="ACM3973">
        <v>498</v>
      </c>
    </row>
    <row r="3974" spans="1:768" x14ac:dyDescent="0.3">
      <c r="A3974" s="10" t="s">
        <v>2818</v>
      </c>
      <c r="B3974" s="10" t="s">
        <v>3066</v>
      </c>
      <c r="C3974" s="10" t="s">
        <v>3067</v>
      </c>
      <c r="D3974" s="10" t="s">
        <v>2042</v>
      </c>
      <c r="E3974" s="10"/>
      <c r="F3974" s="10" t="s">
        <v>950</v>
      </c>
      <c r="I3974" s="10" t="s">
        <v>1307</v>
      </c>
      <c r="J3974">
        <v>2014</v>
      </c>
      <c r="ACM3974">
        <v>516</v>
      </c>
    </row>
    <row r="3975" spans="1:768" x14ac:dyDescent="0.3">
      <c r="A3975" s="10" t="s">
        <v>2818</v>
      </c>
      <c r="B3975" s="10" t="s">
        <v>3066</v>
      </c>
      <c r="C3975" s="10" t="s">
        <v>3067</v>
      </c>
      <c r="D3975" s="10" t="s">
        <v>2042</v>
      </c>
      <c r="E3975" s="10"/>
      <c r="F3975" s="10" t="s">
        <v>950</v>
      </c>
      <c r="I3975" s="10" t="s">
        <v>1307</v>
      </c>
      <c r="J3975">
        <v>2015</v>
      </c>
      <c r="ACM3975">
        <v>681</v>
      </c>
    </row>
    <row r="3976" spans="1:768" x14ac:dyDescent="0.3">
      <c r="A3976" s="10" t="s">
        <v>2818</v>
      </c>
      <c r="B3976" s="10" t="s">
        <v>3066</v>
      </c>
      <c r="C3976" s="10" t="s">
        <v>3067</v>
      </c>
      <c r="D3976" s="10" t="s">
        <v>2042</v>
      </c>
      <c r="E3976" s="10"/>
      <c r="F3976" s="10" t="s">
        <v>950</v>
      </c>
      <c r="I3976" s="10" t="s">
        <v>1307</v>
      </c>
      <c r="J3976">
        <v>2016</v>
      </c>
      <c r="ACM3976">
        <v>1242</v>
      </c>
    </row>
    <row r="3977" spans="1:768" x14ac:dyDescent="0.3">
      <c r="A3977" s="10" t="s">
        <v>2818</v>
      </c>
      <c r="B3977" s="10" t="s">
        <v>3066</v>
      </c>
      <c r="C3977" s="10" t="s">
        <v>3067</v>
      </c>
      <c r="D3977" s="10" t="s">
        <v>2042</v>
      </c>
      <c r="E3977" s="10"/>
      <c r="F3977" s="10" t="s">
        <v>950</v>
      </c>
      <c r="I3977" s="10" t="s">
        <v>1307</v>
      </c>
      <c r="J3977">
        <v>2017</v>
      </c>
      <c r="ACM3977">
        <v>1222</v>
      </c>
    </row>
    <row r="3978" spans="1:768" x14ac:dyDescent="0.3">
      <c r="A3978" s="10" t="s">
        <v>2818</v>
      </c>
      <c r="B3978" s="10" t="s">
        <v>3066</v>
      </c>
      <c r="C3978" s="10" t="s">
        <v>3067</v>
      </c>
      <c r="D3978" s="10" t="s">
        <v>2042</v>
      </c>
      <c r="E3978" s="10"/>
      <c r="F3978" s="10" t="s">
        <v>950</v>
      </c>
      <c r="I3978" s="10" t="s">
        <v>1307</v>
      </c>
      <c r="J3978">
        <v>2018</v>
      </c>
      <c r="ACM3978">
        <v>1204</v>
      </c>
    </row>
    <row r="3979" spans="1:768" x14ac:dyDescent="0.3">
      <c r="A3979" s="10" t="s">
        <v>2818</v>
      </c>
      <c r="B3979" s="10" t="s">
        <v>3066</v>
      </c>
      <c r="C3979" s="10" t="s">
        <v>3067</v>
      </c>
      <c r="D3979" s="10" t="s">
        <v>2042</v>
      </c>
      <c r="E3979" s="10"/>
      <c r="F3979" s="10" t="s">
        <v>950</v>
      </c>
      <c r="I3979" s="10" t="s">
        <v>1307</v>
      </c>
      <c r="J3979">
        <v>2019</v>
      </c>
      <c r="ACM3979">
        <v>1106</v>
      </c>
    </row>
    <row r="3980" spans="1:768" x14ac:dyDescent="0.3">
      <c r="A3980" s="10" t="s">
        <v>2818</v>
      </c>
      <c r="B3980" s="10" t="s">
        <v>3066</v>
      </c>
      <c r="C3980" s="10" t="s">
        <v>3067</v>
      </c>
      <c r="D3980" s="10" t="s">
        <v>2044</v>
      </c>
      <c r="E3980" s="10"/>
      <c r="F3980" s="10" t="s">
        <v>950</v>
      </c>
      <c r="I3980" s="10" t="s">
        <v>1307</v>
      </c>
      <c r="J3980">
        <v>2013</v>
      </c>
      <c r="ACN3980">
        <v>12</v>
      </c>
    </row>
    <row r="3981" spans="1:768" x14ac:dyDescent="0.3">
      <c r="A3981" s="10" t="s">
        <v>2818</v>
      </c>
      <c r="B3981" s="10" t="s">
        <v>3066</v>
      </c>
      <c r="C3981" s="10" t="s">
        <v>3067</v>
      </c>
      <c r="D3981" s="10" t="s">
        <v>2044</v>
      </c>
      <c r="E3981" s="10"/>
      <c r="F3981" s="10" t="s">
        <v>950</v>
      </c>
      <c r="I3981" s="10" t="s">
        <v>1307</v>
      </c>
      <c r="J3981">
        <v>2014</v>
      </c>
      <c r="ACN3981">
        <v>24</v>
      </c>
    </row>
    <row r="3982" spans="1:768" x14ac:dyDescent="0.3">
      <c r="A3982" s="10" t="s">
        <v>2818</v>
      </c>
      <c r="B3982" s="10" t="s">
        <v>3066</v>
      </c>
      <c r="C3982" s="10" t="s">
        <v>3067</v>
      </c>
      <c r="D3982" s="10" t="s">
        <v>2044</v>
      </c>
      <c r="E3982" s="10"/>
      <c r="F3982" s="10" t="s">
        <v>950</v>
      </c>
      <c r="I3982" s="10" t="s">
        <v>1307</v>
      </c>
      <c r="J3982">
        <v>2015</v>
      </c>
      <c r="ACN3982">
        <v>267</v>
      </c>
    </row>
    <row r="3983" spans="1:768" x14ac:dyDescent="0.3">
      <c r="A3983" s="10" t="s">
        <v>2818</v>
      </c>
      <c r="B3983" s="10" t="s">
        <v>3066</v>
      </c>
      <c r="C3983" s="10" t="s">
        <v>3067</v>
      </c>
      <c r="D3983" s="10" t="s">
        <v>2044</v>
      </c>
      <c r="E3983" s="10"/>
      <c r="F3983" s="10" t="s">
        <v>950</v>
      </c>
      <c r="I3983" s="10" t="s">
        <v>1307</v>
      </c>
      <c r="J3983">
        <v>2016</v>
      </c>
      <c r="ACN3983">
        <v>693</v>
      </c>
    </row>
    <row r="3984" spans="1:768" x14ac:dyDescent="0.3">
      <c r="A3984" s="10" t="s">
        <v>2818</v>
      </c>
      <c r="B3984" s="10" t="s">
        <v>3066</v>
      </c>
      <c r="C3984" s="10" t="s">
        <v>3067</v>
      </c>
      <c r="D3984" s="10" t="s">
        <v>2044</v>
      </c>
      <c r="E3984" s="10"/>
      <c r="F3984" s="10" t="s">
        <v>950</v>
      </c>
      <c r="I3984" s="10" t="s">
        <v>1307</v>
      </c>
      <c r="J3984">
        <v>2017</v>
      </c>
      <c r="ACN3984">
        <v>928</v>
      </c>
    </row>
    <row r="3985" spans="1:835" x14ac:dyDescent="0.3">
      <c r="A3985" s="10" t="s">
        <v>2818</v>
      </c>
      <c r="B3985" s="10" t="s">
        <v>3066</v>
      </c>
      <c r="C3985" s="10" t="s">
        <v>3067</v>
      </c>
      <c r="D3985" s="10" t="s">
        <v>2044</v>
      </c>
      <c r="E3985" s="10"/>
      <c r="F3985" s="10" t="s">
        <v>950</v>
      </c>
      <c r="I3985" s="10" t="s">
        <v>1307</v>
      </c>
      <c r="J3985">
        <v>2018</v>
      </c>
      <c r="ACN3985">
        <v>1023</v>
      </c>
    </row>
    <row r="3986" spans="1:835" x14ac:dyDescent="0.3">
      <c r="A3986" s="10" t="s">
        <v>2818</v>
      </c>
      <c r="B3986" s="10" t="s">
        <v>3066</v>
      </c>
      <c r="C3986" s="10" t="s">
        <v>3067</v>
      </c>
      <c r="D3986" s="10" t="s">
        <v>2044</v>
      </c>
      <c r="E3986" s="10"/>
      <c r="F3986" s="10" t="s">
        <v>950</v>
      </c>
      <c r="I3986" s="10" t="s">
        <v>1307</v>
      </c>
      <c r="J3986">
        <v>2019</v>
      </c>
      <c r="ACN3986">
        <v>846</v>
      </c>
    </row>
    <row r="3987" spans="1:835" x14ac:dyDescent="0.3">
      <c r="A3987" s="10" t="s">
        <v>2818</v>
      </c>
      <c r="B3987" s="10" t="s">
        <v>3066</v>
      </c>
      <c r="C3987" s="10" t="s">
        <v>3067</v>
      </c>
      <c r="D3987" s="10" t="s">
        <v>2046</v>
      </c>
      <c r="E3987" s="10"/>
      <c r="F3987" s="10" t="s">
        <v>950</v>
      </c>
      <c r="I3987" s="10" t="s">
        <v>1307</v>
      </c>
      <c r="J3987">
        <v>2013</v>
      </c>
      <c r="ACO3987">
        <v>1045</v>
      </c>
    </row>
    <row r="3988" spans="1:835" x14ac:dyDescent="0.3">
      <c r="A3988" s="10" t="s">
        <v>2818</v>
      </c>
      <c r="B3988" s="10" t="s">
        <v>3066</v>
      </c>
      <c r="C3988" s="10" t="s">
        <v>3067</v>
      </c>
      <c r="D3988" s="10" t="s">
        <v>2046</v>
      </c>
      <c r="E3988" s="10"/>
      <c r="F3988" s="10" t="s">
        <v>950</v>
      </c>
      <c r="I3988" s="10" t="s">
        <v>1307</v>
      </c>
      <c r="J3988">
        <v>2014</v>
      </c>
      <c r="ACO3988">
        <v>1016</v>
      </c>
    </row>
    <row r="3989" spans="1:835" x14ac:dyDescent="0.3">
      <c r="A3989" s="10" t="s">
        <v>2818</v>
      </c>
      <c r="B3989" s="10" t="s">
        <v>3066</v>
      </c>
      <c r="C3989" s="10" t="s">
        <v>3067</v>
      </c>
      <c r="D3989" s="10" t="s">
        <v>2046</v>
      </c>
      <c r="E3989" s="10"/>
      <c r="F3989" s="10" t="s">
        <v>950</v>
      </c>
      <c r="I3989" s="10" t="s">
        <v>1307</v>
      </c>
      <c r="J3989">
        <v>2015</v>
      </c>
      <c r="ACO3989">
        <v>1187</v>
      </c>
    </row>
    <row r="3990" spans="1:835" x14ac:dyDescent="0.3">
      <c r="A3990" s="10" t="s">
        <v>2818</v>
      </c>
      <c r="B3990" s="10" t="s">
        <v>3066</v>
      </c>
      <c r="C3990" s="10" t="s">
        <v>3067</v>
      </c>
      <c r="D3990" s="10" t="s">
        <v>2046</v>
      </c>
      <c r="E3990" s="10"/>
      <c r="F3990" s="10" t="s">
        <v>950</v>
      </c>
      <c r="I3990" s="10" t="s">
        <v>1307</v>
      </c>
      <c r="J3990">
        <v>2016</v>
      </c>
      <c r="ACO3990">
        <v>1403</v>
      </c>
    </row>
    <row r="3991" spans="1:835" x14ac:dyDescent="0.3">
      <c r="A3991" s="10" t="s">
        <v>2818</v>
      </c>
      <c r="B3991" s="10" t="s">
        <v>3066</v>
      </c>
      <c r="C3991" s="10" t="s">
        <v>3067</v>
      </c>
      <c r="D3991" s="10" t="s">
        <v>2046</v>
      </c>
      <c r="E3991" s="10"/>
      <c r="F3991" s="10" t="s">
        <v>950</v>
      </c>
      <c r="I3991" s="10" t="s">
        <v>1307</v>
      </c>
      <c r="J3991">
        <v>2017</v>
      </c>
      <c r="ACO3991">
        <v>1543</v>
      </c>
    </row>
    <row r="3992" spans="1:835" x14ac:dyDescent="0.3">
      <c r="A3992" s="10" t="s">
        <v>2818</v>
      </c>
      <c r="B3992" s="10" t="s">
        <v>3066</v>
      </c>
      <c r="C3992" s="10" t="s">
        <v>3067</v>
      </c>
      <c r="D3992" s="10" t="s">
        <v>2046</v>
      </c>
      <c r="E3992" s="10"/>
      <c r="F3992" s="10" t="s">
        <v>950</v>
      </c>
      <c r="I3992" s="10" t="s">
        <v>1307</v>
      </c>
      <c r="J3992">
        <v>2018</v>
      </c>
      <c r="ACO3992">
        <v>1619</v>
      </c>
    </row>
    <row r="3993" spans="1:835" x14ac:dyDescent="0.3">
      <c r="A3993" s="10" t="s">
        <v>2818</v>
      </c>
      <c r="B3993" s="10" t="s">
        <v>3066</v>
      </c>
      <c r="C3993" s="10" t="s">
        <v>3067</v>
      </c>
      <c r="D3993" s="10" t="s">
        <v>2046</v>
      </c>
      <c r="E3993" s="10"/>
      <c r="F3993" s="10" t="s">
        <v>950</v>
      </c>
      <c r="I3993" s="10" t="s">
        <v>1307</v>
      </c>
      <c r="J3993">
        <v>2019</v>
      </c>
      <c r="ACO3993">
        <v>1428</v>
      </c>
    </row>
    <row r="3994" spans="1:835" x14ac:dyDescent="0.3">
      <c r="A3994" s="10" t="s">
        <v>2818</v>
      </c>
      <c r="B3994" s="10" t="s">
        <v>3066</v>
      </c>
      <c r="C3994" s="10" t="s">
        <v>3067</v>
      </c>
      <c r="D3994" s="10" t="s">
        <v>2177</v>
      </c>
      <c r="E3994" s="10"/>
      <c r="F3994" s="10" t="s">
        <v>950</v>
      </c>
      <c r="I3994" s="10" t="s">
        <v>1307</v>
      </c>
      <c r="J3994">
        <v>2013</v>
      </c>
      <c r="AFC3994">
        <v>5</v>
      </c>
    </row>
    <row r="3995" spans="1:835" x14ac:dyDescent="0.3">
      <c r="A3995" s="10" t="s">
        <v>2818</v>
      </c>
      <c r="B3995" s="10" t="s">
        <v>3066</v>
      </c>
      <c r="C3995" s="10" t="s">
        <v>3067</v>
      </c>
      <c r="D3995" s="10" t="s">
        <v>2177</v>
      </c>
      <c r="E3995" s="10"/>
      <c r="F3995" s="10" t="s">
        <v>950</v>
      </c>
      <c r="I3995" s="10" t="s">
        <v>1307</v>
      </c>
      <c r="J3995">
        <v>2014</v>
      </c>
      <c r="AFC3995">
        <v>4</v>
      </c>
    </row>
    <row r="3996" spans="1:835" x14ac:dyDescent="0.3">
      <c r="A3996" s="10" t="s">
        <v>2818</v>
      </c>
      <c r="B3996" s="10" t="s">
        <v>3066</v>
      </c>
      <c r="C3996" s="10" t="s">
        <v>3067</v>
      </c>
      <c r="D3996" s="10" t="s">
        <v>2177</v>
      </c>
      <c r="E3996" s="10"/>
      <c r="F3996" s="10" t="s">
        <v>950</v>
      </c>
      <c r="I3996" s="10" t="s">
        <v>1307</v>
      </c>
      <c r="J3996">
        <v>2015</v>
      </c>
      <c r="AFC3996">
        <v>10</v>
      </c>
    </row>
    <row r="3997" spans="1:835" x14ac:dyDescent="0.3">
      <c r="A3997" s="10" t="s">
        <v>2818</v>
      </c>
      <c r="B3997" s="10" t="s">
        <v>3066</v>
      </c>
      <c r="C3997" s="10" t="s">
        <v>3067</v>
      </c>
      <c r="D3997" s="10" t="s">
        <v>2177</v>
      </c>
      <c r="E3997" s="10"/>
      <c r="F3997" s="10" t="s">
        <v>950</v>
      </c>
      <c r="I3997" s="10" t="s">
        <v>1307</v>
      </c>
      <c r="J3997">
        <v>2016</v>
      </c>
      <c r="AFC3997">
        <v>15</v>
      </c>
    </row>
    <row r="3998" spans="1:835" x14ac:dyDescent="0.3">
      <c r="A3998" s="10" t="s">
        <v>2818</v>
      </c>
      <c r="B3998" s="10" t="s">
        <v>3066</v>
      </c>
      <c r="C3998" s="10" t="s">
        <v>3067</v>
      </c>
      <c r="D3998" s="10" t="s">
        <v>2177</v>
      </c>
      <c r="E3998" s="10"/>
      <c r="F3998" s="10" t="s">
        <v>950</v>
      </c>
      <c r="I3998" s="10" t="s">
        <v>1307</v>
      </c>
      <c r="J3998">
        <v>2017</v>
      </c>
      <c r="AFC3998">
        <v>20</v>
      </c>
    </row>
    <row r="3999" spans="1:835" x14ac:dyDescent="0.3">
      <c r="A3999" s="10" t="s">
        <v>2818</v>
      </c>
      <c r="B3999" s="10" t="s">
        <v>3066</v>
      </c>
      <c r="C3999" s="10" t="s">
        <v>3067</v>
      </c>
      <c r="D3999" s="10" t="s">
        <v>2177</v>
      </c>
      <c r="E3999" s="10"/>
      <c r="F3999" s="10" t="s">
        <v>950</v>
      </c>
      <c r="I3999" s="10" t="s">
        <v>1307</v>
      </c>
      <c r="J3999">
        <v>2018</v>
      </c>
      <c r="AFC3999">
        <v>28</v>
      </c>
    </row>
    <row r="4000" spans="1:835" x14ac:dyDescent="0.3">
      <c r="A4000" s="10" t="s">
        <v>2818</v>
      </c>
      <c r="B4000" s="10" t="s">
        <v>3066</v>
      </c>
      <c r="C4000" s="10" t="s">
        <v>3067</v>
      </c>
      <c r="D4000" s="10" t="s">
        <v>2177</v>
      </c>
      <c r="E4000" s="10"/>
      <c r="F4000" s="10" t="s">
        <v>950</v>
      </c>
      <c r="I4000" s="10" t="s">
        <v>1307</v>
      </c>
      <c r="J4000">
        <v>2019</v>
      </c>
      <c r="AFC4000">
        <v>40</v>
      </c>
    </row>
    <row r="4001" spans="1:493" x14ac:dyDescent="0.3">
      <c r="A4001" s="10" t="s">
        <v>2818</v>
      </c>
      <c r="B4001" s="10" t="s">
        <v>3066</v>
      </c>
      <c r="C4001" s="10" t="s">
        <v>3082</v>
      </c>
      <c r="D4001" s="10" t="s">
        <v>1472</v>
      </c>
      <c r="E4001" s="10"/>
      <c r="F4001" s="10" t="s">
        <v>950</v>
      </c>
      <c r="I4001" s="10" t="s">
        <v>1307</v>
      </c>
      <c r="J4001">
        <v>2013</v>
      </c>
      <c r="RS4001">
        <v>0</v>
      </c>
    </row>
    <row r="4002" spans="1:493" x14ac:dyDescent="0.3">
      <c r="A4002" s="10" t="s">
        <v>2818</v>
      </c>
      <c r="B4002" s="10" t="s">
        <v>3066</v>
      </c>
      <c r="C4002" s="10" t="s">
        <v>3082</v>
      </c>
      <c r="D4002" s="10" t="s">
        <v>1472</v>
      </c>
      <c r="E4002" s="10"/>
      <c r="F4002" s="10" t="s">
        <v>950</v>
      </c>
      <c r="I4002" s="10" t="s">
        <v>1307</v>
      </c>
      <c r="J4002">
        <v>2014</v>
      </c>
      <c r="RS4002">
        <v>0</v>
      </c>
    </row>
    <row r="4003" spans="1:493" x14ac:dyDescent="0.3">
      <c r="A4003" s="10" t="s">
        <v>2818</v>
      </c>
      <c r="B4003" s="10" t="s">
        <v>3066</v>
      </c>
      <c r="C4003" s="10" t="s">
        <v>3082</v>
      </c>
      <c r="D4003" s="10" t="s">
        <v>1472</v>
      </c>
      <c r="E4003" s="10"/>
      <c r="F4003" s="10" t="s">
        <v>950</v>
      </c>
      <c r="I4003" s="10" t="s">
        <v>1307</v>
      </c>
      <c r="J4003">
        <v>2015</v>
      </c>
      <c r="RS4003">
        <v>0</v>
      </c>
    </row>
    <row r="4004" spans="1:493" x14ac:dyDescent="0.3">
      <c r="A4004" s="10" t="s">
        <v>2818</v>
      </c>
      <c r="B4004" s="10" t="s">
        <v>3066</v>
      </c>
      <c r="C4004" s="10" t="s">
        <v>3082</v>
      </c>
      <c r="D4004" s="10" t="s">
        <v>1472</v>
      </c>
      <c r="E4004" s="10"/>
      <c r="F4004" s="10" t="s">
        <v>950</v>
      </c>
      <c r="I4004" s="10" t="s">
        <v>1307</v>
      </c>
      <c r="J4004">
        <v>2016</v>
      </c>
      <c r="RS4004">
        <v>0</v>
      </c>
    </row>
    <row r="4005" spans="1:493" x14ac:dyDescent="0.3">
      <c r="A4005" s="10" t="s">
        <v>2818</v>
      </c>
      <c r="B4005" s="10" t="s">
        <v>3066</v>
      </c>
      <c r="C4005" s="10" t="s">
        <v>3082</v>
      </c>
      <c r="D4005" s="10" t="s">
        <v>1472</v>
      </c>
      <c r="E4005" s="10"/>
      <c r="F4005" s="10" t="s">
        <v>950</v>
      </c>
      <c r="I4005" s="10" t="s">
        <v>1307</v>
      </c>
      <c r="J4005">
        <v>2017</v>
      </c>
      <c r="RS4005">
        <v>0</v>
      </c>
    </row>
    <row r="4006" spans="1:493" x14ac:dyDescent="0.3">
      <c r="A4006" s="10" t="s">
        <v>2818</v>
      </c>
      <c r="B4006" s="10" t="s">
        <v>3066</v>
      </c>
      <c r="C4006" s="10" t="s">
        <v>3082</v>
      </c>
      <c r="D4006" s="10" t="s">
        <v>1472</v>
      </c>
      <c r="E4006" s="10"/>
      <c r="F4006" s="10" t="s">
        <v>950</v>
      </c>
      <c r="I4006" s="10" t="s">
        <v>1307</v>
      </c>
      <c r="J4006">
        <v>2018</v>
      </c>
      <c r="RS4006">
        <v>0</v>
      </c>
    </row>
    <row r="4007" spans="1:493" x14ac:dyDescent="0.3">
      <c r="A4007" s="10" t="s">
        <v>2818</v>
      </c>
      <c r="B4007" s="10" t="s">
        <v>3066</v>
      </c>
      <c r="C4007" s="10" t="s">
        <v>3082</v>
      </c>
      <c r="D4007" s="10" t="s">
        <v>1472</v>
      </c>
      <c r="E4007" s="10"/>
      <c r="F4007" s="10" t="s">
        <v>950</v>
      </c>
      <c r="I4007" s="10" t="s">
        <v>1307</v>
      </c>
      <c r="J4007">
        <v>2019</v>
      </c>
      <c r="RS4007">
        <v>1</v>
      </c>
    </row>
    <row r="4008" spans="1:493" x14ac:dyDescent="0.3">
      <c r="A4008" s="10" t="s">
        <v>2818</v>
      </c>
      <c r="B4008" s="10" t="s">
        <v>3066</v>
      </c>
      <c r="C4008" s="10" t="s">
        <v>3082</v>
      </c>
      <c r="D4008" s="10" t="s">
        <v>1483</v>
      </c>
      <c r="E4008" s="10"/>
      <c r="F4008" s="10" t="s">
        <v>950</v>
      </c>
      <c r="I4008" s="10" t="s">
        <v>1307</v>
      </c>
      <c r="J4008">
        <v>2013</v>
      </c>
      <c r="RX4008">
        <v>269</v>
      </c>
    </row>
    <row r="4009" spans="1:493" x14ac:dyDescent="0.3">
      <c r="A4009" s="10" t="s">
        <v>2818</v>
      </c>
      <c r="B4009" s="10" t="s">
        <v>3066</v>
      </c>
      <c r="C4009" s="10" t="s">
        <v>3082</v>
      </c>
      <c r="D4009" s="10" t="s">
        <v>1483</v>
      </c>
      <c r="E4009" s="10"/>
      <c r="F4009" s="10" t="s">
        <v>950</v>
      </c>
      <c r="I4009" s="10" t="s">
        <v>1307</v>
      </c>
      <c r="J4009">
        <v>2014</v>
      </c>
      <c r="RX4009">
        <v>322</v>
      </c>
    </row>
    <row r="4010" spans="1:493" x14ac:dyDescent="0.3">
      <c r="A4010" s="10" t="s">
        <v>2818</v>
      </c>
      <c r="B4010" s="10" t="s">
        <v>3066</v>
      </c>
      <c r="C4010" s="10" t="s">
        <v>3082</v>
      </c>
      <c r="D4010" s="10" t="s">
        <v>1483</v>
      </c>
      <c r="E4010" s="10"/>
      <c r="F4010" s="10" t="s">
        <v>950</v>
      </c>
      <c r="I4010" s="10" t="s">
        <v>1307</v>
      </c>
      <c r="J4010">
        <v>2015</v>
      </c>
      <c r="RX4010">
        <v>390</v>
      </c>
    </row>
    <row r="4011" spans="1:493" x14ac:dyDescent="0.3">
      <c r="A4011" s="10" t="s">
        <v>2818</v>
      </c>
      <c r="B4011" s="10" t="s">
        <v>3066</v>
      </c>
      <c r="C4011" s="10" t="s">
        <v>3082</v>
      </c>
      <c r="D4011" s="10" t="s">
        <v>1483</v>
      </c>
      <c r="E4011" s="10"/>
      <c r="F4011" s="10" t="s">
        <v>950</v>
      </c>
      <c r="I4011" s="10" t="s">
        <v>1307</v>
      </c>
      <c r="J4011">
        <v>2016</v>
      </c>
      <c r="RX4011">
        <v>281</v>
      </c>
    </row>
    <row r="4012" spans="1:493" x14ac:dyDescent="0.3">
      <c r="A4012" s="10" t="s">
        <v>2818</v>
      </c>
      <c r="B4012" s="10" t="s">
        <v>3066</v>
      </c>
      <c r="C4012" s="10" t="s">
        <v>3082</v>
      </c>
      <c r="D4012" s="10" t="s">
        <v>1483</v>
      </c>
      <c r="E4012" s="10"/>
      <c r="F4012" s="10" t="s">
        <v>950</v>
      </c>
      <c r="I4012" s="10" t="s">
        <v>1307</v>
      </c>
      <c r="J4012">
        <v>2017</v>
      </c>
      <c r="RX4012">
        <v>243</v>
      </c>
    </row>
    <row r="4013" spans="1:493" x14ac:dyDescent="0.3">
      <c r="A4013" s="10" t="s">
        <v>2818</v>
      </c>
      <c r="B4013" s="10" t="s">
        <v>3066</v>
      </c>
      <c r="C4013" s="10" t="s">
        <v>3082</v>
      </c>
      <c r="D4013" s="10" t="s">
        <v>1483</v>
      </c>
      <c r="E4013" s="10"/>
      <c r="F4013" s="10" t="s">
        <v>950</v>
      </c>
      <c r="I4013" s="10" t="s">
        <v>1307</v>
      </c>
      <c r="J4013">
        <v>2018</v>
      </c>
      <c r="RX4013">
        <v>271</v>
      </c>
    </row>
    <row r="4014" spans="1:493" x14ac:dyDescent="0.3">
      <c r="A4014" s="10" t="s">
        <v>2818</v>
      </c>
      <c r="B4014" s="10" t="s">
        <v>3066</v>
      </c>
      <c r="C4014" s="10" t="s">
        <v>3082</v>
      </c>
      <c r="D4014" s="10" t="s">
        <v>1483</v>
      </c>
      <c r="E4014" s="10"/>
      <c r="F4014" s="10" t="s">
        <v>950</v>
      </c>
      <c r="I4014" s="10" t="s">
        <v>1307</v>
      </c>
      <c r="J4014">
        <v>2019</v>
      </c>
      <c r="RX4014">
        <v>334</v>
      </c>
    </row>
    <row r="4015" spans="1:493" x14ac:dyDescent="0.3">
      <c r="A4015" s="10" t="s">
        <v>2818</v>
      </c>
      <c r="B4015" s="10" t="s">
        <v>3066</v>
      </c>
      <c r="C4015" s="10" t="s">
        <v>3082</v>
      </c>
      <c r="D4015" s="10" t="s">
        <v>1485</v>
      </c>
      <c r="E4015" s="10"/>
      <c r="F4015" s="10" t="s">
        <v>950</v>
      </c>
      <c r="I4015" s="10" t="s">
        <v>1307</v>
      </c>
      <c r="J4015">
        <v>2013</v>
      </c>
      <c r="RY4015">
        <v>52</v>
      </c>
    </row>
    <row r="4016" spans="1:493" x14ac:dyDescent="0.3">
      <c r="A4016" s="10" t="s">
        <v>2818</v>
      </c>
      <c r="B4016" s="10" t="s">
        <v>3066</v>
      </c>
      <c r="C4016" s="10" t="s">
        <v>3082</v>
      </c>
      <c r="D4016" s="10" t="s">
        <v>1485</v>
      </c>
      <c r="E4016" s="10"/>
      <c r="F4016" s="10" t="s">
        <v>950</v>
      </c>
      <c r="I4016" s="10" t="s">
        <v>1307</v>
      </c>
      <c r="J4016">
        <v>2014</v>
      </c>
      <c r="RY4016">
        <v>41</v>
      </c>
    </row>
    <row r="4017" spans="1:495" x14ac:dyDescent="0.3">
      <c r="A4017" s="10" t="s">
        <v>2818</v>
      </c>
      <c r="B4017" s="10" t="s">
        <v>3066</v>
      </c>
      <c r="C4017" s="10" t="s">
        <v>3082</v>
      </c>
      <c r="D4017" s="10" t="s">
        <v>1485</v>
      </c>
      <c r="E4017" s="10"/>
      <c r="F4017" s="10" t="s">
        <v>950</v>
      </c>
      <c r="I4017" s="10" t="s">
        <v>1307</v>
      </c>
      <c r="J4017">
        <v>2015</v>
      </c>
      <c r="RY4017">
        <v>41</v>
      </c>
    </row>
    <row r="4018" spans="1:495" x14ac:dyDescent="0.3">
      <c r="A4018" s="10" t="s">
        <v>2818</v>
      </c>
      <c r="B4018" s="10" t="s">
        <v>3066</v>
      </c>
      <c r="C4018" s="10" t="s">
        <v>3082</v>
      </c>
      <c r="D4018" s="10" t="s">
        <v>1485</v>
      </c>
      <c r="E4018" s="10"/>
      <c r="F4018" s="10" t="s">
        <v>950</v>
      </c>
      <c r="I4018" s="10" t="s">
        <v>1307</v>
      </c>
      <c r="J4018">
        <v>2016</v>
      </c>
      <c r="RY4018">
        <v>17</v>
      </c>
    </row>
    <row r="4019" spans="1:495" x14ac:dyDescent="0.3">
      <c r="A4019" s="10" t="s">
        <v>2818</v>
      </c>
      <c r="B4019" s="10" t="s">
        <v>3066</v>
      </c>
      <c r="C4019" s="10" t="s">
        <v>3082</v>
      </c>
      <c r="D4019" s="10" t="s">
        <v>1485</v>
      </c>
      <c r="E4019" s="10"/>
      <c r="F4019" s="10" t="s">
        <v>950</v>
      </c>
      <c r="I4019" s="10" t="s">
        <v>1307</v>
      </c>
      <c r="J4019">
        <v>2017</v>
      </c>
      <c r="RY4019">
        <v>5</v>
      </c>
    </row>
    <row r="4020" spans="1:495" x14ac:dyDescent="0.3">
      <c r="A4020" s="10" t="s">
        <v>2818</v>
      </c>
      <c r="B4020" s="10" t="s">
        <v>3066</v>
      </c>
      <c r="C4020" s="10" t="s">
        <v>3082</v>
      </c>
      <c r="D4020" s="10" t="s">
        <v>1485</v>
      </c>
      <c r="E4020" s="10"/>
      <c r="F4020" s="10" t="s">
        <v>950</v>
      </c>
      <c r="I4020" s="10" t="s">
        <v>1307</v>
      </c>
      <c r="J4020">
        <v>2018</v>
      </c>
      <c r="RY4020">
        <v>1</v>
      </c>
    </row>
    <row r="4021" spans="1:495" x14ac:dyDescent="0.3">
      <c r="A4021" s="10" t="s">
        <v>2818</v>
      </c>
      <c r="B4021" s="10" t="s">
        <v>3066</v>
      </c>
      <c r="C4021" s="10" t="s">
        <v>3082</v>
      </c>
      <c r="D4021" s="10" t="s">
        <v>1485</v>
      </c>
      <c r="E4021" s="10"/>
      <c r="F4021" s="10" t="s">
        <v>950</v>
      </c>
      <c r="I4021" s="10" t="s">
        <v>1307</v>
      </c>
      <c r="J4021">
        <v>2019</v>
      </c>
      <c r="RY4021">
        <v>1</v>
      </c>
    </row>
    <row r="4022" spans="1:495" x14ac:dyDescent="0.3">
      <c r="A4022" s="10" t="s">
        <v>2818</v>
      </c>
      <c r="B4022" s="10" t="s">
        <v>3066</v>
      </c>
      <c r="C4022" s="10" t="s">
        <v>3082</v>
      </c>
      <c r="D4022" s="10" t="s">
        <v>1487</v>
      </c>
      <c r="E4022" s="10"/>
      <c r="F4022" s="10" t="s">
        <v>950</v>
      </c>
      <c r="I4022" s="10" t="s">
        <v>1307</v>
      </c>
      <c r="J4022">
        <v>2013</v>
      </c>
      <c r="RZ4022">
        <v>2</v>
      </c>
    </row>
    <row r="4023" spans="1:495" x14ac:dyDescent="0.3">
      <c r="A4023" s="10" t="s">
        <v>2818</v>
      </c>
      <c r="B4023" s="10" t="s">
        <v>3066</v>
      </c>
      <c r="C4023" s="10" t="s">
        <v>3082</v>
      </c>
      <c r="D4023" s="10" t="s">
        <v>1487</v>
      </c>
      <c r="E4023" s="10"/>
      <c r="F4023" s="10" t="s">
        <v>950</v>
      </c>
      <c r="I4023" s="10" t="s">
        <v>1307</v>
      </c>
      <c r="J4023">
        <v>2014</v>
      </c>
      <c r="RZ4023">
        <v>6</v>
      </c>
    </row>
    <row r="4024" spans="1:495" x14ac:dyDescent="0.3">
      <c r="A4024" s="10" t="s">
        <v>2818</v>
      </c>
      <c r="B4024" s="10" t="s">
        <v>3066</v>
      </c>
      <c r="C4024" s="10" t="s">
        <v>3082</v>
      </c>
      <c r="D4024" s="10" t="s">
        <v>1487</v>
      </c>
      <c r="E4024" s="10"/>
      <c r="F4024" s="10" t="s">
        <v>950</v>
      </c>
      <c r="I4024" s="10" t="s">
        <v>1307</v>
      </c>
      <c r="J4024">
        <v>2015</v>
      </c>
      <c r="RZ4024">
        <v>10</v>
      </c>
    </row>
    <row r="4025" spans="1:495" x14ac:dyDescent="0.3">
      <c r="A4025" s="10" t="s">
        <v>2818</v>
      </c>
      <c r="B4025" s="10" t="s">
        <v>3066</v>
      </c>
      <c r="C4025" s="10" t="s">
        <v>3082</v>
      </c>
      <c r="D4025" s="10" t="s">
        <v>1487</v>
      </c>
      <c r="E4025" s="10"/>
      <c r="F4025" s="10" t="s">
        <v>950</v>
      </c>
      <c r="I4025" s="10" t="s">
        <v>1307</v>
      </c>
      <c r="J4025">
        <v>2016</v>
      </c>
      <c r="RZ4025">
        <v>37</v>
      </c>
    </row>
    <row r="4026" spans="1:495" x14ac:dyDescent="0.3">
      <c r="A4026" s="10" t="s">
        <v>2818</v>
      </c>
      <c r="B4026" s="10" t="s">
        <v>3066</v>
      </c>
      <c r="C4026" s="10" t="s">
        <v>3082</v>
      </c>
      <c r="D4026" s="10" t="s">
        <v>1487</v>
      </c>
      <c r="E4026" s="10"/>
      <c r="F4026" s="10" t="s">
        <v>950</v>
      </c>
      <c r="I4026" s="10" t="s">
        <v>1307</v>
      </c>
      <c r="J4026">
        <v>2017</v>
      </c>
      <c r="RZ4026">
        <v>21</v>
      </c>
    </row>
    <row r="4027" spans="1:495" x14ac:dyDescent="0.3">
      <c r="A4027" s="10" t="s">
        <v>2818</v>
      </c>
      <c r="B4027" s="10" t="s">
        <v>3066</v>
      </c>
      <c r="C4027" s="10" t="s">
        <v>3082</v>
      </c>
      <c r="D4027" s="10" t="s">
        <v>1487</v>
      </c>
      <c r="E4027" s="10"/>
      <c r="F4027" s="10" t="s">
        <v>950</v>
      </c>
      <c r="I4027" s="10" t="s">
        <v>1307</v>
      </c>
      <c r="J4027">
        <v>2018</v>
      </c>
      <c r="RZ4027">
        <v>35</v>
      </c>
    </row>
    <row r="4028" spans="1:495" x14ac:dyDescent="0.3">
      <c r="A4028" s="10" t="s">
        <v>2818</v>
      </c>
      <c r="B4028" s="10" t="s">
        <v>3066</v>
      </c>
      <c r="C4028" s="10" t="s">
        <v>3082</v>
      </c>
      <c r="D4028" s="10" t="s">
        <v>1487</v>
      </c>
      <c r="E4028" s="10"/>
      <c r="F4028" s="10" t="s">
        <v>950</v>
      </c>
      <c r="I4028" s="10" t="s">
        <v>1307</v>
      </c>
      <c r="J4028">
        <v>2019</v>
      </c>
      <c r="RZ4028">
        <v>27</v>
      </c>
    </row>
    <row r="4029" spans="1:495" x14ac:dyDescent="0.3">
      <c r="A4029" s="10" t="s">
        <v>2818</v>
      </c>
      <c r="B4029" s="10" t="s">
        <v>3066</v>
      </c>
      <c r="C4029" s="10" t="s">
        <v>3082</v>
      </c>
      <c r="D4029" s="10" t="s">
        <v>1489</v>
      </c>
      <c r="E4029" s="10"/>
      <c r="F4029" s="10" t="s">
        <v>950</v>
      </c>
      <c r="I4029" s="10" t="s">
        <v>1307</v>
      </c>
      <c r="J4029">
        <v>2013</v>
      </c>
      <c r="SA4029">
        <v>0</v>
      </c>
    </row>
    <row r="4030" spans="1:495" x14ac:dyDescent="0.3">
      <c r="A4030" s="10" t="s">
        <v>2818</v>
      </c>
      <c r="B4030" s="10" t="s">
        <v>3066</v>
      </c>
      <c r="C4030" s="10" t="s">
        <v>3082</v>
      </c>
      <c r="D4030" s="10" t="s">
        <v>1489</v>
      </c>
      <c r="E4030" s="10"/>
      <c r="F4030" s="10" t="s">
        <v>950</v>
      </c>
      <c r="I4030" s="10" t="s">
        <v>1307</v>
      </c>
      <c r="J4030">
        <v>2014</v>
      </c>
      <c r="SA4030">
        <v>3</v>
      </c>
    </row>
    <row r="4031" spans="1:495" x14ac:dyDescent="0.3">
      <c r="A4031" s="10" t="s">
        <v>2818</v>
      </c>
      <c r="B4031" s="10" t="s">
        <v>3066</v>
      </c>
      <c r="C4031" s="10" t="s">
        <v>3082</v>
      </c>
      <c r="D4031" s="10" t="s">
        <v>1489</v>
      </c>
      <c r="E4031" s="10"/>
      <c r="F4031" s="10" t="s">
        <v>950</v>
      </c>
      <c r="I4031" s="10" t="s">
        <v>1307</v>
      </c>
      <c r="J4031">
        <v>2015</v>
      </c>
      <c r="SA4031">
        <v>11</v>
      </c>
    </row>
    <row r="4032" spans="1:495" x14ac:dyDescent="0.3">
      <c r="A4032" s="10" t="s">
        <v>2818</v>
      </c>
      <c r="B4032" s="10" t="s">
        <v>3066</v>
      </c>
      <c r="C4032" s="10" t="s">
        <v>3082</v>
      </c>
      <c r="D4032" s="10" t="s">
        <v>1489</v>
      </c>
      <c r="E4032" s="10"/>
      <c r="F4032" s="10" t="s">
        <v>950</v>
      </c>
      <c r="I4032" s="10" t="s">
        <v>1307</v>
      </c>
      <c r="J4032">
        <v>2016</v>
      </c>
      <c r="SA4032">
        <v>38</v>
      </c>
    </row>
    <row r="4033" spans="1:500" x14ac:dyDescent="0.3">
      <c r="A4033" s="10" t="s">
        <v>2818</v>
      </c>
      <c r="B4033" s="10" t="s">
        <v>3066</v>
      </c>
      <c r="C4033" s="10" t="s">
        <v>3082</v>
      </c>
      <c r="D4033" s="10" t="s">
        <v>1489</v>
      </c>
      <c r="E4033" s="10"/>
      <c r="F4033" s="10" t="s">
        <v>950</v>
      </c>
      <c r="I4033" s="10" t="s">
        <v>1307</v>
      </c>
      <c r="J4033">
        <v>2017</v>
      </c>
      <c r="SA4033">
        <v>23</v>
      </c>
    </row>
    <row r="4034" spans="1:500" x14ac:dyDescent="0.3">
      <c r="A4034" s="10" t="s">
        <v>2818</v>
      </c>
      <c r="B4034" s="10" t="s">
        <v>3066</v>
      </c>
      <c r="C4034" s="10" t="s">
        <v>3082</v>
      </c>
      <c r="D4034" s="10" t="s">
        <v>1489</v>
      </c>
      <c r="E4034" s="10"/>
      <c r="F4034" s="10" t="s">
        <v>950</v>
      </c>
      <c r="I4034" s="10" t="s">
        <v>1307</v>
      </c>
      <c r="J4034">
        <v>2018</v>
      </c>
      <c r="SA4034">
        <v>28</v>
      </c>
    </row>
    <row r="4035" spans="1:500" x14ac:dyDescent="0.3">
      <c r="A4035" s="10" t="s">
        <v>2818</v>
      </c>
      <c r="B4035" s="10" t="s">
        <v>3066</v>
      </c>
      <c r="C4035" s="10" t="s">
        <v>3082</v>
      </c>
      <c r="D4035" s="10" t="s">
        <v>1489</v>
      </c>
      <c r="E4035" s="10"/>
      <c r="F4035" s="10" t="s">
        <v>950</v>
      </c>
      <c r="I4035" s="10" t="s">
        <v>1307</v>
      </c>
      <c r="J4035">
        <v>2019</v>
      </c>
      <c r="SA4035">
        <v>30</v>
      </c>
    </row>
    <row r="4036" spans="1:500" x14ac:dyDescent="0.3">
      <c r="A4036" s="10" t="s">
        <v>2818</v>
      </c>
      <c r="B4036" s="10" t="s">
        <v>3066</v>
      </c>
      <c r="C4036" s="10" t="s">
        <v>3082</v>
      </c>
      <c r="D4036" s="10" t="s">
        <v>1491</v>
      </c>
      <c r="E4036" s="10"/>
      <c r="F4036" s="10" t="s">
        <v>950</v>
      </c>
      <c r="I4036" s="10" t="s">
        <v>1307</v>
      </c>
      <c r="J4036">
        <v>2013</v>
      </c>
      <c r="SB4036">
        <v>3278</v>
      </c>
    </row>
    <row r="4037" spans="1:500" x14ac:dyDescent="0.3">
      <c r="A4037" s="10" t="s">
        <v>2818</v>
      </c>
      <c r="B4037" s="10" t="s">
        <v>3066</v>
      </c>
      <c r="C4037" s="10" t="s">
        <v>3082</v>
      </c>
      <c r="D4037" s="10" t="s">
        <v>1491</v>
      </c>
      <c r="E4037" s="10"/>
      <c r="F4037" s="10" t="s">
        <v>950</v>
      </c>
      <c r="I4037" s="10" t="s">
        <v>1307</v>
      </c>
      <c r="J4037">
        <v>2014</v>
      </c>
      <c r="SB4037">
        <v>3498</v>
      </c>
    </row>
    <row r="4038" spans="1:500" x14ac:dyDescent="0.3">
      <c r="A4038" s="10" t="s">
        <v>2818</v>
      </c>
      <c r="B4038" s="10" t="s">
        <v>3066</v>
      </c>
      <c r="C4038" s="10" t="s">
        <v>3082</v>
      </c>
      <c r="D4038" s="10" t="s">
        <v>1491</v>
      </c>
      <c r="E4038" s="10"/>
      <c r="F4038" s="10" t="s">
        <v>950</v>
      </c>
      <c r="I4038" s="10" t="s">
        <v>1307</v>
      </c>
      <c r="J4038">
        <v>2015</v>
      </c>
      <c r="SB4038">
        <v>4101</v>
      </c>
    </row>
    <row r="4039" spans="1:500" x14ac:dyDescent="0.3">
      <c r="A4039" s="10" t="s">
        <v>2818</v>
      </c>
      <c r="B4039" s="10" t="s">
        <v>3066</v>
      </c>
      <c r="C4039" s="10" t="s">
        <v>3082</v>
      </c>
      <c r="D4039" s="10" t="s">
        <v>1491</v>
      </c>
      <c r="E4039" s="10"/>
      <c r="F4039" s="10" t="s">
        <v>950</v>
      </c>
      <c r="I4039" s="10" t="s">
        <v>1307</v>
      </c>
      <c r="J4039">
        <v>2016</v>
      </c>
      <c r="SB4039">
        <v>3862</v>
      </c>
    </row>
    <row r="4040" spans="1:500" x14ac:dyDescent="0.3">
      <c r="A4040" s="10" t="s">
        <v>2818</v>
      </c>
      <c r="B4040" s="10" t="s">
        <v>3066</v>
      </c>
      <c r="C4040" s="10" t="s">
        <v>3082</v>
      </c>
      <c r="D4040" s="10" t="s">
        <v>1491</v>
      </c>
      <c r="E4040" s="10"/>
      <c r="F4040" s="10" t="s">
        <v>950</v>
      </c>
      <c r="I4040" s="10" t="s">
        <v>1307</v>
      </c>
      <c r="J4040">
        <v>2017</v>
      </c>
      <c r="SB4040">
        <v>3711</v>
      </c>
    </row>
    <row r="4041" spans="1:500" x14ac:dyDescent="0.3">
      <c r="A4041" s="10" t="s">
        <v>2818</v>
      </c>
      <c r="B4041" s="10" t="s">
        <v>3066</v>
      </c>
      <c r="C4041" s="10" t="s">
        <v>3082</v>
      </c>
      <c r="D4041" s="10" t="s">
        <v>1491</v>
      </c>
      <c r="E4041" s="10"/>
      <c r="F4041" s="10" t="s">
        <v>950</v>
      </c>
      <c r="I4041" s="10" t="s">
        <v>1307</v>
      </c>
      <c r="J4041">
        <v>2018</v>
      </c>
      <c r="SB4041">
        <v>3952</v>
      </c>
    </row>
    <row r="4042" spans="1:500" x14ac:dyDescent="0.3">
      <c r="A4042" s="10" t="s">
        <v>2818</v>
      </c>
      <c r="B4042" s="10" t="s">
        <v>3066</v>
      </c>
      <c r="C4042" s="10" t="s">
        <v>3082</v>
      </c>
      <c r="D4042" s="10" t="s">
        <v>1491</v>
      </c>
      <c r="E4042" s="10"/>
      <c r="F4042" s="10" t="s">
        <v>950</v>
      </c>
      <c r="I4042" s="10" t="s">
        <v>1307</v>
      </c>
      <c r="J4042">
        <v>2019</v>
      </c>
      <c r="SB4042">
        <v>3289</v>
      </c>
    </row>
    <row r="4043" spans="1:500" x14ac:dyDescent="0.3">
      <c r="A4043" s="10" t="s">
        <v>2818</v>
      </c>
      <c r="B4043" s="10" t="s">
        <v>3066</v>
      </c>
      <c r="C4043" s="10" t="s">
        <v>3082</v>
      </c>
      <c r="D4043" s="10" t="s">
        <v>1499</v>
      </c>
      <c r="E4043" s="10"/>
      <c r="F4043" s="10" t="s">
        <v>950</v>
      </c>
      <c r="I4043" s="10" t="s">
        <v>1307</v>
      </c>
      <c r="J4043">
        <v>2013</v>
      </c>
      <c r="SF4043">
        <v>36</v>
      </c>
    </row>
    <row r="4044" spans="1:500" x14ac:dyDescent="0.3">
      <c r="A4044" s="10" t="s">
        <v>2818</v>
      </c>
      <c r="B4044" s="10" t="s">
        <v>3066</v>
      </c>
      <c r="C4044" s="10" t="s">
        <v>3082</v>
      </c>
      <c r="D4044" s="10" t="s">
        <v>1499</v>
      </c>
      <c r="E4044" s="10"/>
      <c r="F4044" s="10" t="s">
        <v>950</v>
      </c>
      <c r="I4044" s="10" t="s">
        <v>1307</v>
      </c>
      <c r="J4044">
        <v>2014</v>
      </c>
      <c r="SF4044">
        <v>199</v>
      </c>
    </row>
    <row r="4045" spans="1:500" x14ac:dyDescent="0.3">
      <c r="A4045" s="10" t="s">
        <v>2818</v>
      </c>
      <c r="B4045" s="10" t="s">
        <v>3066</v>
      </c>
      <c r="C4045" s="10" t="s">
        <v>3082</v>
      </c>
      <c r="D4045" s="10" t="s">
        <v>1499</v>
      </c>
      <c r="E4045" s="10"/>
      <c r="F4045" s="10" t="s">
        <v>950</v>
      </c>
      <c r="I4045" s="10" t="s">
        <v>1307</v>
      </c>
      <c r="J4045">
        <v>2015</v>
      </c>
      <c r="SF4045">
        <v>852</v>
      </c>
    </row>
    <row r="4046" spans="1:500" x14ac:dyDescent="0.3">
      <c r="A4046" s="10" t="s">
        <v>2818</v>
      </c>
      <c r="B4046" s="10" t="s">
        <v>3066</v>
      </c>
      <c r="C4046" s="10" t="s">
        <v>3082</v>
      </c>
      <c r="D4046" s="10" t="s">
        <v>1499</v>
      </c>
      <c r="E4046" s="10"/>
      <c r="F4046" s="10" t="s">
        <v>950</v>
      </c>
      <c r="I4046" s="10" t="s">
        <v>1307</v>
      </c>
      <c r="J4046">
        <v>2016</v>
      </c>
      <c r="SF4046">
        <v>1245</v>
      </c>
    </row>
    <row r="4047" spans="1:500" x14ac:dyDescent="0.3">
      <c r="A4047" s="10" t="s">
        <v>2818</v>
      </c>
      <c r="B4047" s="10" t="s">
        <v>3066</v>
      </c>
      <c r="C4047" s="10" t="s">
        <v>3082</v>
      </c>
      <c r="D4047" s="10" t="s">
        <v>1499</v>
      </c>
      <c r="E4047" s="10"/>
      <c r="F4047" s="10" t="s">
        <v>950</v>
      </c>
      <c r="I4047" s="10" t="s">
        <v>1307</v>
      </c>
      <c r="J4047">
        <v>2017</v>
      </c>
      <c r="SF4047">
        <v>1537</v>
      </c>
    </row>
    <row r="4048" spans="1:500" x14ac:dyDescent="0.3">
      <c r="A4048" s="10" t="s">
        <v>2818</v>
      </c>
      <c r="B4048" s="10" t="s">
        <v>3066</v>
      </c>
      <c r="C4048" s="10" t="s">
        <v>3082</v>
      </c>
      <c r="D4048" s="10" t="s">
        <v>1499</v>
      </c>
      <c r="E4048" s="10"/>
      <c r="F4048" s="10" t="s">
        <v>950</v>
      </c>
      <c r="I4048" s="10" t="s">
        <v>1307</v>
      </c>
      <c r="J4048">
        <v>2018</v>
      </c>
      <c r="SF4048">
        <v>1615</v>
      </c>
    </row>
    <row r="4049" spans="1:500" x14ac:dyDescent="0.3">
      <c r="A4049" s="10" t="s">
        <v>2818</v>
      </c>
      <c r="B4049" s="10" t="s">
        <v>3066</v>
      </c>
      <c r="C4049" s="10" t="s">
        <v>3082</v>
      </c>
      <c r="D4049" s="10" t="s">
        <v>1499</v>
      </c>
      <c r="E4049" s="10"/>
      <c r="F4049" s="10" t="s">
        <v>950</v>
      </c>
      <c r="I4049" s="10" t="s">
        <v>1307</v>
      </c>
      <c r="J4049">
        <v>2019</v>
      </c>
      <c r="SF4049">
        <v>1658</v>
      </c>
    </row>
    <row r="4050" spans="1:500" x14ac:dyDescent="0.3">
      <c r="A4050" s="10" t="s">
        <v>2818</v>
      </c>
      <c r="B4050" s="10" t="s">
        <v>3066</v>
      </c>
      <c r="C4050" s="10" t="s">
        <v>3082</v>
      </c>
      <c r="D4050" s="10" t="s">
        <v>1493</v>
      </c>
      <c r="E4050" s="10"/>
      <c r="F4050" s="10" t="s">
        <v>950</v>
      </c>
      <c r="I4050" s="10" t="s">
        <v>1307</v>
      </c>
      <c r="J4050">
        <v>2013</v>
      </c>
      <c r="SC4050">
        <v>19</v>
      </c>
    </row>
    <row r="4051" spans="1:500" x14ac:dyDescent="0.3">
      <c r="A4051" s="10" t="s">
        <v>2818</v>
      </c>
      <c r="B4051" s="10" t="s">
        <v>3066</v>
      </c>
      <c r="C4051" s="10" t="s">
        <v>3082</v>
      </c>
      <c r="D4051" s="10" t="s">
        <v>1493</v>
      </c>
      <c r="E4051" s="10"/>
      <c r="F4051" s="10" t="s">
        <v>950</v>
      </c>
      <c r="I4051" s="10" t="s">
        <v>1307</v>
      </c>
      <c r="J4051">
        <v>2014</v>
      </c>
      <c r="SC4051">
        <v>74</v>
      </c>
    </row>
    <row r="4052" spans="1:500" x14ac:dyDescent="0.3">
      <c r="A4052" s="10" t="s">
        <v>2818</v>
      </c>
      <c r="B4052" s="10" t="s">
        <v>3066</v>
      </c>
      <c r="C4052" s="10" t="s">
        <v>3082</v>
      </c>
      <c r="D4052" s="10" t="s">
        <v>1493</v>
      </c>
      <c r="E4052" s="10"/>
      <c r="F4052" s="10" t="s">
        <v>950</v>
      </c>
      <c r="I4052" s="10" t="s">
        <v>1307</v>
      </c>
      <c r="J4052">
        <v>2015</v>
      </c>
      <c r="SC4052">
        <v>332</v>
      </c>
    </row>
    <row r="4053" spans="1:500" x14ac:dyDescent="0.3">
      <c r="A4053" s="10" t="s">
        <v>2818</v>
      </c>
      <c r="B4053" s="10" t="s">
        <v>3066</v>
      </c>
      <c r="C4053" s="10" t="s">
        <v>3082</v>
      </c>
      <c r="D4053" s="10" t="s">
        <v>1493</v>
      </c>
      <c r="E4053" s="10"/>
      <c r="F4053" s="10" t="s">
        <v>950</v>
      </c>
      <c r="I4053" s="10" t="s">
        <v>1307</v>
      </c>
      <c r="J4053">
        <v>2016</v>
      </c>
      <c r="SC4053">
        <v>412</v>
      </c>
    </row>
    <row r="4054" spans="1:500" x14ac:dyDescent="0.3">
      <c r="A4054" s="10" t="s">
        <v>2818</v>
      </c>
      <c r="B4054" s="10" t="s">
        <v>3066</v>
      </c>
      <c r="C4054" s="10" t="s">
        <v>3082</v>
      </c>
      <c r="D4054" s="10" t="s">
        <v>1493</v>
      </c>
      <c r="E4054" s="10"/>
      <c r="F4054" s="10" t="s">
        <v>950</v>
      </c>
      <c r="I4054" s="10" t="s">
        <v>1307</v>
      </c>
      <c r="J4054">
        <v>2017</v>
      </c>
      <c r="SC4054">
        <v>432</v>
      </c>
    </row>
    <row r="4055" spans="1:500" x14ac:dyDescent="0.3">
      <c r="A4055" s="10" t="s">
        <v>2818</v>
      </c>
      <c r="B4055" s="10" t="s">
        <v>3066</v>
      </c>
      <c r="C4055" s="10" t="s">
        <v>3082</v>
      </c>
      <c r="D4055" s="10" t="s">
        <v>1493</v>
      </c>
      <c r="E4055" s="10"/>
      <c r="F4055" s="10" t="s">
        <v>950</v>
      </c>
      <c r="I4055" s="10" t="s">
        <v>1307</v>
      </c>
      <c r="J4055">
        <v>2018</v>
      </c>
      <c r="SC4055">
        <v>471</v>
      </c>
    </row>
    <row r="4056" spans="1:500" x14ac:dyDescent="0.3">
      <c r="A4056" s="10" t="s">
        <v>2818</v>
      </c>
      <c r="B4056" s="10" t="s">
        <v>3066</v>
      </c>
      <c r="C4056" s="10" t="s">
        <v>3082</v>
      </c>
      <c r="D4056" s="10" t="s">
        <v>1493</v>
      </c>
      <c r="E4056" s="10"/>
      <c r="F4056" s="10" t="s">
        <v>950</v>
      </c>
      <c r="I4056" s="10" t="s">
        <v>1307</v>
      </c>
      <c r="J4056">
        <v>2019</v>
      </c>
      <c r="SC4056">
        <v>479</v>
      </c>
    </row>
    <row r="4057" spans="1:500" x14ac:dyDescent="0.3">
      <c r="A4057" s="10" t="s">
        <v>2818</v>
      </c>
      <c r="B4057" s="10" t="s">
        <v>3066</v>
      </c>
      <c r="C4057" s="10" t="s">
        <v>3082</v>
      </c>
      <c r="D4057" s="10" t="s">
        <v>1495</v>
      </c>
      <c r="E4057" s="10"/>
      <c r="F4057" s="10" t="s">
        <v>950</v>
      </c>
      <c r="I4057" s="10" t="s">
        <v>1307</v>
      </c>
      <c r="J4057">
        <v>2013</v>
      </c>
      <c r="SD4057">
        <v>2</v>
      </c>
    </row>
    <row r="4058" spans="1:500" x14ac:dyDescent="0.3">
      <c r="A4058" s="10" t="s">
        <v>2818</v>
      </c>
      <c r="B4058" s="10" t="s">
        <v>3066</v>
      </c>
      <c r="C4058" s="10" t="s">
        <v>3082</v>
      </c>
      <c r="D4058" s="10" t="s">
        <v>1495</v>
      </c>
      <c r="E4058" s="10"/>
      <c r="F4058" s="10" t="s">
        <v>950</v>
      </c>
      <c r="I4058" s="10" t="s">
        <v>1307</v>
      </c>
      <c r="J4058">
        <v>2014</v>
      </c>
      <c r="SD4058">
        <v>31</v>
      </c>
    </row>
    <row r="4059" spans="1:500" x14ac:dyDescent="0.3">
      <c r="A4059" s="10" t="s">
        <v>2818</v>
      </c>
      <c r="B4059" s="10" t="s">
        <v>3066</v>
      </c>
      <c r="C4059" s="10" t="s">
        <v>3082</v>
      </c>
      <c r="D4059" s="10" t="s">
        <v>1495</v>
      </c>
      <c r="E4059" s="10"/>
      <c r="F4059" s="10" t="s">
        <v>950</v>
      </c>
      <c r="I4059" s="10" t="s">
        <v>1307</v>
      </c>
      <c r="J4059">
        <v>2015</v>
      </c>
      <c r="SD4059">
        <v>189</v>
      </c>
    </row>
    <row r="4060" spans="1:500" x14ac:dyDescent="0.3">
      <c r="A4060" s="10" t="s">
        <v>2818</v>
      </c>
      <c r="B4060" s="10" t="s">
        <v>3066</v>
      </c>
      <c r="C4060" s="10" t="s">
        <v>3082</v>
      </c>
      <c r="D4060" s="10" t="s">
        <v>1495</v>
      </c>
      <c r="E4060" s="10"/>
      <c r="F4060" s="10" t="s">
        <v>950</v>
      </c>
      <c r="I4060" s="10" t="s">
        <v>1307</v>
      </c>
      <c r="J4060">
        <v>2016</v>
      </c>
      <c r="SD4060">
        <v>237</v>
      </c>
    </row>
    <row r="4061" spans="1:500" x14ac:dyDescent="0.3">
      <c r="A4061" s="10" t="s">
        <v>2818</v>
      </c>
      <c r="B4061" s="10" t="s">
        <v>3066</v>
      </c>
      <c r="C4061" s="10" t="s">
        <v>3082</v>
      </c>
      <c r="D4061" s="10" t="s">
        <v>1495</v>
      </c>
      <c r="E4061" s="10"/>
      <c r="F4061" s="10" t="s">
        <v>950</v>
      </c>
      <c r="I4061" s="10" t="s">
        <v>1307</v>
      </c>
      <c r="J4061">
        <v>2017</v>
      </c>
      <c r="SD4061">
        <v>215</v>
      </c>
    </row>
    <row r="4062" spans="1:500" x14ac:dyDescent="0.3">
      <c r="A4062" s="10" t="s">
        <v>2818</v>
      </c>
      <c r="B4062" s="10" t="s">
        <v>3066</v>
      </c>
      <c r="C4062" s="10" t="s">
        <v>3082</v>
      </c>
      <c r="D4062" s="10" t="s">
        <v>1495</v>
      </c>
      <c r="E4062" s="10"/>
      <c r="F4062" s="10" t="s">
        <v>950</v>
      </c>
      <c r="I4062" s="10" t="s">
        <v>1307</v>
      </c>
      <c r="J4062">
        <v>2018</v>
      </c>
      <c r="SD4062">
        <v>208</v>
      </c>
    </row>
    <row r="4063" spans="1:500" x14ac:dyDescent="0.3">
      <c r="A4063" s="10" t="s">
        <v>2818</v>
      </c>
      <c r="B4063" s="10" t="s">
        <v>3066</v>
      </c>
      <c r="C4063" s="10" t="s">
        <v>3082</v>
      </c>
      <c r="D4063" s="10" t="s">
        <v>1495</v>
      </c>
      <c r="E4063" s="10"/>
      <c r="F4063" s="10" t="s">
        <v>950</v>
      </c>
      <c r="I4063" s="10" t="s">
        <v>1307</v>
      </c>
      <c r="J4063">
        <v>2019</v>
      </c>
      <c r="SD4063">
        <v>219</v>
      </c>
    </row>
    <row r="4064" spans="1:500" x14ac:dyDescent="0.3">
      <c r="A4064" s="10" t="s">
        <v>2818</v>
      </c>
      <c r="B4064" s="10" t="s">
        <v>3066</v>
      </c>
      <c r="C4064" s="10" t="s">
        <v>3082</v>
      </c>
      <c r="D4064" s="10" t="s">
        <v>1497</v>
      </c>
      <c r="E4064" s="10"/>
      <c r="F4064" s="10" t="s">
        <v>950</v>
      </c>
      <c r="I4064" s="10" t="s">
        <v>1307</v>
      </c>
      <c r="J4064">
        <v>2013</v>
      </c>
      <c r="SE4064">
        <v>1</v>
      </c>
    </row>
    <row r="4065" spans="1:504" x14ac:dyDescent="0.3">
      <c r="A4065" s="10" t="s">
        <v>2818</v>
      </c>
      <c r="B4065" s="10" t="s">
        <v>3066</v>
      </c>
      <c r="C4065" s="10" t="s">
        <v>3082</v>
      </c>
      <c r="D4065" s="10" t="s">
        <v>1497</v>
      </c>
      <c r="E4065" s="10"/>
      <c r="F4065" s="10" t="s">
        <v>950</v>
      </c>
      <c r="I4065" s="10" t="s">
        <v>1307</v>
      </c>
      <c r="J4065">
        <v>2014</v>
      </c>
      <c r="SE4065">
        <v>21</v>
      </c>
    </row>
    <row r="4066" spans="1:504" x14ac:dyDescent="0.3">
      <c r="A4066" s="10" t="s">
        <v>2818</v>
      </c>
      <c r="B4066" s="10" t="s">
        <v>3066</v>
      </c>
      <c r="C4066" s="10" t="s">
        <v>3082</v>
      </c>
      <c r="D4066" s="10" t="s">
        <v>1497</v>
      </c>
      <c r="E4066" s="10"/>
      <c r="F4066" s="10" t="s">
        <v>950</v>
      </c>
      <c r="I4066" s="10" t="s">
        <v>1307</v>
      </c>
      <c r="J4066">
        <v>2015</v>
      </c>
      <c r="SE4066">
        <v>113</v>
      </c>
    </row>
    <row r="4067" spans="1:504" x14ac:dyDescent="0.3">
      <c r="A4067" s="10" t="s">
        <v>2818</v>
      </c>
      <c r="B4067" s="10" t="s">
        <v>3066</v>
      </c>
      <c r="C4067" s="10" t="s">
        <v>3082</v>
      </c>
      <c r="D4067" s="10" t="s">
        <v>1497</v>
      </c>
      <c r="E4067" s="10"/>
      <c r="F4067" s="10" t="s">
        <v>950</v>
      </c>
      <c r="I4067" s="10" t="s">
        <v>1307</v>
      </c>
      <c r="J4067">
        <v>2016</v>
      </c>
      <c r="SE4067">
        <v>123</v>
      </c>
    </row>
    <row r="4068" spans="1:504" x14ac:dyDescent="0.3">
      <c r="A4068" s="10" t="s">
        <v>2818</v>
      </c>
      <c r="B4068" s="10" t="s">
        <v>3066</v>
      </c>
      <c r="C4068" s="10" t="s">
        <v>3082</v>
      </c>
      <c r="D4068" s="10" t="s">
        <v>1497</v>
      </c>
      <c r="E4068" s="10"/>
      <c r="F4068" s="10" t="s">
        <v>950</v>
      </c>
      <c r="I4068" s="10" t="s">
        <v>1307</v>
      </c>
      <c r="J4068">
        <v>2017</v>
      </c>
      <c r="SE4068">
        <v>106</v>
      </c>
    </row>
    <row r="4069" spans="1:504" x14ac:dyDescent="0.3">
      <c r="A4069" s="10" t="s">
        <v>2818</v>
      </c>
      <c r="B4069" s="10" t="s">
        <v>3066</v>
      </c>
      <c r="C4069" s="10" t="s">
        <v>3082</v>
      </c>
      <c r="D4069" s="10" t="s">
        <v>1497</v>
      </c>
      <c r="E4069" s="10"/>
      <c r="F4069" s="10" t="s">
        <v>950</v>
      </c>
      <c r="I4069" s="10" t="s">
        <v>1307</v>
      </c>
      <c r="J4069">
        <v>2018</v>
      </c>
      <c r="SE4069">
        <v>109</v>
      </c>
    </row>
    <row r="4070" spans="1:504" x14ac:dyDescent="0.3">
      <c r="A4070" s="10" t="s">
        <v>2818</v>
      </c>
      <c r="B4070" s="10" t="s">
        <v>3066</v>
      </c>
      <c r="C4070" s="10" t="s">
        <v>3082</v>
      </c>
      <c r="D4070" s="10" t="s">
        <v>1497</v>
      </c>
      <c r="E4070" s="10"/>
      <c r="F4070" s="10" t="s">
        <v>950</v>
      </c>
      <c r="I4070" s="10" t="s">
        <v>1307</v>
      </c>
      <c r="J4070">
        <v>2019</v>
      </c>
      <c r="SE4070">
        <v>130</v>
      </c>
    </row>
    <row r="4071" spans="1:504" x14ac:dyDescent="0.3">
      <c r="A4071" s="10" t="s">
        <v>2818</v>
      </c>
      <c r="B4071" s="10" t="s">
        <v>3066</v>
      </c>
      <c r="C4071" s="10" t="s">
        <v>3082</v>
      </c>
      <c r="D4071" s="10" t="s">
        <v>1505</v>
      </c>
      <c r="E4071" s="10"/>
      <c r="F4071" s="10" t="s">
        <v>950</v>
      </c>
      <c r="I4071" s="10" t="s">
        <v>1307</v>
      </c>
      <c r="J4071">
        <v>2013</v>
      </c>
      <c r="SI4071">
        <v>333</v>
      </c>
    </row>
    <row r="4072" spans="1:504" x14ac:dyDescent="0.3">
      <c r="A4072" s="10" t="s">
        <v>2818</v>
      </c>
      <c r="B4072" s="10" t="s">
        <v>3066</v>
      </c>
      <c r="C4072" s="10" t="s">
        <v>3082</v>
      </c>
      <c r="D4072" s="10" t="s">
        <v>1505</v>
      </c>
      <c r="E4072" s="10"/>
      <c r="F4072" s="10" t="s">
        <v>950</v>
      </c>
      <c r="I4072" s="10" t="s">
        <v>1307</v>
      </c>
      <c r="J4072">
        <v>2014</v>
      </c>
      <c r="SI4072">
        <v>354</v>
      </c>
    </row>
    <row r="4073" spans="1:504" x14ac:dyDescent="0.3">
      <c r="A4073" s="10" t="s">
        <v>2818</v>
      </c>
      <c r="B4073" s="10" t="s">
        <v>3066</v>
      </c>
      <c r="C4073" s="10" t="s">
        <v>3082</v>
      </c>
      <c r="D4073" s="10" t="s">
        <v>1505</v>
      </c>
      <c r="E4073" s="10"/>
      <c r="F4073" s="10" t="s">
        <v>950</v>
      </c>
      <c r="I4073" s="10" t="s">
        <v>1307</v>
      </c>
      <c r="J4073">
        <v>2015</v>
      </c>
      <c r="SI4073">
        <v>27</v>
      </c>
    </row>
    <row r="4074" spans="1:504" x14ac:dyDescent="0.3">
      <c r="A4074" s="10" t="s">
        <v>2818</v>
      </c>
      <c r="B4074" s="10" t="s">
        <v>3066</v>
      </c>
      <c r="C4074" s="10" t="s">
        <v>3082</v>
      </c>
      <c r="D4074" s="10" t="s">
        <v>1505</v>
      </c>
      <c r="E4074" s="10"/>
      <c r="F4074" s="10" t="s">
        <v>950</v>
      </c>
      <c r="I4074" s="10" t="s">
        <v>1307</v>
      </c>
      <c r="J4074">
        <v>2016</v>
      </c>
      <c r="SI4074">
        <v>13</v>
      </c>
    </row>
    <row r="4075" spans="1:504" x14ac:dyDescent="0.3">
      <c r="A4075" s="10" t="s">
        <v>2818</v>
      </c>
      <c r="B4075" s="10" t="s">
        <v>3066</v>
      </c>
      <c r="C4075" s="10" t="s">
        <v>3082</v>
      </c>
      <c r="D4075" s="10" t="s">
        <v>1505</v>
      </c>
      <c r="E4075" s="10"/>
      <c r="F4075" s="10" t="s">
        <v>950</v>
      </c>
      <c r="I4075" s="10" t="s">
        <v>1307</v>
      </c>
      <c r="J4075">
        <v>2017</v>
      </c>
      <c r="SI4075">
        <v>6</v>
      </c>
    </row>
    <row r="4076" spans="1:504" x14ac:dyDescent="0.3">
      <c r="A4076" s="10" t="s">
        <v>2818</v>
      </c>
      <c r="B4076" s="10" t="s">
        <v>3066</v>
      </c>
      <c r="C4076" s="10" t="s">
        <v>3082</v>
      </c>
      <c r="D4076" s="10" t="s">
        <v>1505</v>
      </c>
      <c r="E4076" s="10"/>
      <c r="F4076" s="10" t="s">
        <v>950</v>
      </c>
      <c r="I4076" s="10" t="s">
        <v>1307</v>
      </c>
      <c r="J4076">
        <v>2018</v>
      </c>
      <c r="SI4076">
        <v>5</v>
      </c>
    </row>
    <row r="4077" spans="1:504" x14ac:dyDescent="0.3">
      <c r="A4077" s="10" t="s">
        <v>2818</v>
      </c>
      <c r="B4077" s="10" t="s">
        <v>3066</v>
      </c>
      <c r="C4077" s="10" t="s">
        <v>3082</v>
      </c>
      <c r="D4077" s="10" t="s">
        <v>1505</v>
      </c>
      <c r="E4077" s="10"/>
      <c r="F4077" s="10" t="s">
        <v>950</v>
      </c>
      <c r="I4077" s="10" t="s">
        <v>1307</v>
      </c>
      <c r="J4077">
        <v>2019</v>
      </c>
      <c r="SI4077">
        <v>2</v>
      </c>
    </row>
    <row r="4078" spans="1:504" x14ac:dyDescent="0.3">
      <c r="A4078" s="10" t="s">
        <v>2818</v>
      </c>
      <c r="B4078" s="10" t="s">
        <v>3066</v>
      </c>
      <c r="C4078" s="10" t="s">
        <v>3082</v>
      </c>
      <c r="D4078" s="10" t="s">
        <v>1507</v>
      </c>
      <c r="E4078" s="10"/>
      <c r="F4078" s="10" t="s">
        <v>950</v>
      </c>
      <c r="I4078" s="10" t="s">
        <v>1307</v>
      </c>
      <c r="J4078">
        <v>2013</v>
      </c>
      <c r="SJ4078">
        <v>1055</v>
      </c>
    </row>
    <row r="4079" spans="1:504" x14ac:dyDescent="0.3">
      <c r="A4079" s="10" t="s">
        <v>2818</v>
      </c>
      <c r="B4079" s="10" t="s">
        <v>3066</v>
      </c>
      <c r="C4079" s="10" t="s">
        <v>3082</v>
      </c>
      <c r="D4079" s="10" t="s">
        <v>1507</v>
      </c>
      <c r="E4079" s="10"/>
      <c r="F4079" s="10" t="s">
        <v>950</v>
      </c>
      <c r="I4079" s="10" t="s">
        <v>1307</v>
      </c>
      <c r="J4079">
        <v>2014</v>
      </c>
      <c r="SJ4079">
        <v>956</v>
      </c>
    </row>
    <row r="4080" spans="1:504" x14ac:dyDescent="0.3">
      <c r="A4080" s="10" t="s">
        <v>2818</v>
      </c>
      <c r="B4080" s="10" t="s">
        <v>3066</v>
      </c>
      <c r="C4080" s="10" t="s">
        <v>3082</v>
      </c>
      <c r="D4080" s="10" t="s">
        <v>1507</v>
      </c>
      <c r="E4080" s="10"/>
      <c r="F4080" s="10" t="s">
        <v>950</v>
      </c>
      <c r="I4080" s="10" t="s">
        <v>1307</v>
      </c>
      <c r="J4080">
        <v>2015</v>
      </c>
      <c r="SJ4080">
        <v>314</v>
      </c>
    </row>
    <row r="4081" spans="1:504" x14ac:dyDescent="0.3">
      <c r="A4081" s="10" t="s">
        <v>2818</v>
      </c>
      <c r="B4081" s="10" t="s">
        <v>3066</v>
      </c>
      <c r="C4081" s="10" t="s">
        <v>3082</v>
      </c>
      <c r="D4081" s="10" t="s">
        <v>1507</v>
      </c>
      <c r="E4081" s="10"/>
      <c r="F4081" s="10" t="s">
        <v>950</v>
      </c>
      <c r="I4081" s="10" t="s">
        <v>1307</v>
      </c>
      <c r="J4081">
        <v>2016</v>
      </c>
      <c r="SJ4081">
        <v>103</v>
      </c>
    </row>
    <row r="4082" spans="1:504" x14ac:dyDescent="0.3">
      <c r="A4082" s="10" t="s">
        <v>2818</v>
      </c>
      <c r="B4082" s="10" t="s">
        <v>3066</v>
      </c>
      <c r="C4082" s="10" t="s">
        <v>3082</v>
      </c>
      <c r="D4082" s="10" t="s">
        <v>1507</v>
      </c>
      <c r="E4082" s="10"/>
      <c r="F4082" s="10" t="s">
        <v>950</v>
      </c>
      <c r="I4082" s="10" t="s">
        <v>1307</v>
      </c>
      <c r="J4082">
        <v>2017</v>
      </c>
      <c r="SJ4082">
        <v>82</v>
      </c>
    </row>
    <row r="4083" spans="1:504" x14ac:dyDescent="0.3">
      <c r="A4083" s="10" t="s">
        <v>2818</v>
      </c>
      <c r="B4083" s="10" t="s">
        <v>3066</v>
      </c>
      <c r="C4083" s="10" t="s">
        <v>3082</v>
      </c>
      <c r="D4083" s="10" t="s">
        <v>1507</v>
      </c>
      <c r="E4083" s="10"/>
      <c r="F4083" s="10" t="s">
        <v>950</v>
      </c>
      <c r="I4083" s="10" t="s">
        <v>1307</v>
      </c>
      <c r="J4083">
        <v>2018</v>
      </c>
      <c r="SJ4083">
        <v>44</v>
      </c>
    </row>
    <row r="4084" spans="1:504" x14ac:dyDescent="0.3">
      <c r="A4084" s="10" t="s">
        <v>2818</v>
      </c>
      <c r="B4084" s="10" t="s">
        <v>3066</v>
      </c>
      <c r="C4084" s="10" t="s">
        <v>3082</v>
      </c>
      <c r="D4084" s="10" t="s">
        <v>1507</v>
      </c>
      <c r="E4084" s="10"/>
      <c r="F4084" s="10" t="s">
        <v>950</v>
      </c>
      <c r="I4084" s="10" t="s">
        <v>1307</v>
      </c>
      <c r="J4084">
        <v>2019</v>
      </c>
      <c r="SJ4084">
        <v>20</v>
      </c>
    </row>
    <row r="4085" spans="1:504" x14ac:dyDescent="0.3">
      <c r="A4085" s="10" t="s">
        <v>2818</v>
      </c>
      <c r="B4085" s="10" t="s">
        <v>3066</v>
      </c>
      <c r="C4085" s="10" t="s">
        <v>3082</v>
      </c>
      <c r="D4085" s="10" t="s">
        <v>1503</v>
      </c>
      <c r="E4085" s="10"/>
      <c r="F4085" s="10" t="s">
        <v>950</v>
      </c>
      <c r="I4085" s="10" t="s">
        <v>1307</v>
      </c>
      <c r="J4085">
        <v>2013</v>
      </c>
      <c r="SH4085">
        <v>457</v>
      </c>
    </row>
    <row r="4086" spans="1:504" x14ac:dyDescent="0.3">
      <c r="A4086" s="10" t="s">
        <v>2818</v>
      </c>
      <c r="B4086" s="10" t="s">
        <v>3066</v>
      </c>
      <c r="C4086" s="10" t="s">
        <v>3082</v>
      </c>
      <c r="D4086" s="10" t="s">
        <v>1503</v>
      </c>
      <c r="E4086" s="10"/>
      <c r="F4086" s="10" t="s">
        <v>950</v>
      </c>
      <c r="I4086" s="10" t="s">
        <v>1307</v>
      </c>
      <c r="J4086">
        <v>2014</v>
      </c>
      <c r="SH4086">
        <v>304</v>
      </c>
    </row>
    <row r="4087" spans="1:504" x14ac:dyDescent="0.3">
      <c r="A4087" s="10" t="s">
        <v>2818</v>
      </c>
      <c r="B4087" s="10" t="s">
        <v>3066</v>
      </c>
      <c r="C4087" s="10" t="s">
        <v>3082</v>
      </c>
      <c r="D4087" s="10" t="s">
        <v>1503</v>
      </c>
      <c r="E4087" s="10"/>
      <c r="F4087" s="10" t="s">
        <v>950</v>
      </c>
      <c r="I4087" s="10" t="s">
        <v>1307</v>
      </c>
      <c r="J4087">
        <v>2015</v>
      </c>
      <c r="SH4087">
        <v>266</v>
      </c>
    </row>
    <row r="4088" spans="1:504" x14ac:dyDescent="0.3">
      <c r="A4088" s="10" t="s">
        <v>2818</v>
      </c>
      <c r="B4088" s="10" t="s">
        <v>3066</v>
      </c>
      <c r="C4088" s="10" t="s">
        <v>3082</v>
      </c>
      <c r="D4088" s="10" t="s">
        <v>1503</v>
      </c>
      <c r="E4088" s="10"/>
      <c r="F4088" s="10" t="s">
        <v>950</v>
      </c>
      <c r="I4088" s="10" t="s">
        <v>1307</v>
      </c>
      <c r="J4088">
        <v>2016</v>
      </c>
      <c r="SH4088">
        <v>288</v>
      </c>
    </row>
    <row r="4089" spans="1:504" x14ac:dyDescent="0.3">
      <c r="A4089" s="10" t="s">
        <v>2818</v>
      </c>
      <c r="B4089" s="10" t="s">
        <v>3066</v>
      </c>
      <c r="C4089" s="10" t="s">
        <v>3082</v>
      </c>
      <c r="D4089" s="10" t="s">
        <v>1503</v>
      </c>
      <c r="E4089" s="10"/>
      <c r="F4089" s="10" t="s">
        <v>950</v>
      </c>
      <c r="I4089" s="10" t="s">
        <v>1307</v>
      </c>
      <c r="J4089">
        <v>2017</v>
      </c>
      <c r="SH4089">
        <v>317</v>
      </c>
    </row>
    <row r="4090" spans="1:504" x14ac:dyDescent="0.3">
      <c r="A4090" s="10" t="s">
        <v>2818</v>
      </c>
      <c r="B4090" s="10" t="s">
        <v>3066</v>
      </c>
      <c r="C4090" s="10" t="s">
        <v>3082</v>
      </c>
      <c r="D4090" s="10" t="s">
        <v>1503</v>
      </c>
      <c r="E4090" s="10"/>
      <c r="F4090" s="10" t="s">
        <v>950</v>
      </c>
      <c r="I4090" s="10" t="s">
        <v>1307</v>
      </c>
      <c r="J4090">
        <v>2018</v>
      </c>
      <c r="SH4090">
        <v>231</v>
      </c>
    </row>
    <row r="4091" spans="1:504" x14ac:dyDescent="0.3">
      <c r="A4091" s="10" t="s">
        <v>2818</v>
      </c>
      <c r="B4091" s="10" t="s">
        <v>3066</v>
      </c>
      <c r="C4091" s="10" t="s">
        <v>3082</v>
      </c>
      <c r="D4091" s="10" t="s">
        <v>1503</v>
      </c>
      <c r="E4091" s="10"/>
      <c r="F4091" s="10" t="s">
        <v>950</v>
      </c>
      <c r="I4091" s="10" t="s">
        <v>1307</v>
      </c>
      <c r="J4091">
        <v>2019</v>
      </c>
      <c r="SH4091">
        <v>207</v>
      </c>
    </row>
    <row r="4092" spans="1:504" x14ac:dyDescent="0.3">
      <c r="A4092" s="10" t="s">
        <v>2818</v>
      </c>
      <c r="B4092" s="10" t="s">
        <v>3066</v>
      </c>
      <c r="C4092" s="10" t="s">
        <v>3082</v>
      </c>
      <c r="D4092" s="10" t="s">
        <v>1501</v>
      </c>
      <c r="E4092" s="10"/>
      <c r="F4092" s="10" t="s">
        <v>950</v>
      </c>
      <c r="I4092" s="10" t="s">
        <v>1307</v>
      </c>
      <c r="J4092">
        <v>2013</v>
      </c>
      <c r="SG4092">
        <v>20904</v>
      </c>
    </row>
    <row r="4093" spans="1:504" x14ac:dyDescent="0.3">
      <c r="A4093" s="10" t="s">
        <v>2818</v>
      </c>
      <c r="B4093" s="10" t="s">
        <v>3066</v>
      </c>
      <c r="C4093" s="10" t="s">
        <v>3082</v>
      </c>
      <c r="D4093" s="10" t="s">
        <v>1501</v>
      </c>
      <c r="E4093" s="10"/>
      <c r="F4093" s="10" t="s">
        <v>950</v>
      </c>
      <c r="I4093" s="10" t="s">
        <v>1307</v>
      </c>
      <c r="J4093">
        <v>2014</v>
      </c>
      <c r="SG4093">
        <v>20588</v>
      </c>
    </row>
    <row r="4094" spans="1:504" x14ac:dyDescent="0.3">
      <c r="A4094" s="10" t="s">
        <v>2818</v>
      </c>
      <c r="B4094" s="10" t="s">
        <v>3066</v>
      </c>
      <c r="C4094" s="10" t="s">
        <v>3082</v>
      </c>
      <c r="D4094" s="10" t="s">
        <v>1501</v>
      </c>
      <c r="E4094" s="10"/>
      <c r="F4094" s="10" t="s">
        <v>950</v>
      </c>
      <c r="I4094" s="10" t="s">
        <v>1307</v>
      </c>
      <c r="J4094">
        <v>2015</v>
      </c>
      <c r="SG4094">
        <v>19412</v>
      </c>
    </row>
    <row r="4095" spans="1:504" x14ac:dyDescent="0.3">
      <c r="A4095" s="10" t="s">
        <v>2818</v>
      </c>
      <c r="B4095" s="10" t="s">
        <v>3066</v>
      </c>
      <c r="C4095" s="10" t="s">
        <v>3082</v>
      </c>
      <c r="D4095" s="10" t="s">
        <v>1501</v>
      </c>
      <c r="E4095" s="10"/>
      <c r="F4095" s="10" t="s">
        <v>950</v>
      </c>
      <c r="I4095" s="10" t="s">
        <v>1307</v>
      </c>
      <c r="J4095">
        <v>2016</v>
      </c>
      <c r="SG4095">
        <v>19377</v>
      </c>
    </row>
    <row r="4096" spans="1:504" x14ac:dyDescent="0.3">
      <c r="A4096" s="10" t="s">
        <v>2818</v>
      </c>
      <c r="B4096" s="10" t="s">
        <v>3066</v>
      </c>
      <c r="C4096" s="10" t="s">
        <v>3082</v>
      </c>
      <c r="D4096" s="10" t="s">
        <v>1501</v>
      </c>
      <c r="E4096" s="10"/>
      <c r="F4096" s="10" t="s">
        <v>950</v>
      </c>
      <c r="I4096" s="10" t="s">
        <v>1307</v>
      </c>
      <c r="J4096">
        <v>2017</v>
      </c>
      <c r="SG4096">
        <v>18162</v>
      </c>
    </row>
    <row r="4097" spans="1:506" x14ac:dyDescent="0.3">
      <c r="A4097" s="10" t="s">
        <v>2818</v>
      </c>
      <c r="B4097" s="10" t="s">
        <v>3066</v>
      </c>
      <c r="C4097" s="10" t="s">
        <v>3082</v>
      </c>
      <c r="D4097" s="10" t="s">
        <v>1501</v>
      </c>
      <c r="E4097" s="10"/>
      <c r="F4097" s="10" t="s">
        <v>950</v>
      </c>
      <c r="I4097" s="10" t="s">
        <v>1307</v>
      </c>
      <c r="J4097">
        <v>2018</v>
      </c>
      <c r="SG4097">
        <v>17935</v>
      </c>
    </row>
    <row r="4098" spans="1:506" x14ac:dyDescent="0.3">
      <c r="A4098" s="10" t="s">
        <v>2818</v>
      </c>
      <c r="B4098" s="10" t="s">
        <v>3066</v>
      </c>
      <c r="C4098" s="10" t="s">
        <v>3082</v>
      </c>
      <c r="D4098" s="10" t="s">
        <v>1501</v>
      </c>
      <c r="E4098" s="10"/>
      <c r="F4098" s="10" t="s">
        <v>950</v>
      </c>
      <c r="I4098" s="10" t="s">
        <v>1307</v>
      </c>
      <c r="J4098">
        <v>2019</v>
      </c>
      <c r="SG4098">
        <v>18285</v>
      </c>
    </row>
    <row r="4099" spans="1:506" x14ac:dyDescent="0.3">
      <c r="A4099" s="10" t="s">
        <v>2818</v>
      </c>
      <c r="B4099" s="10" t="s">
        <v>3066</v>
      </c>
      <c r="C4099" s="10" t="s">
        <v>3082</v>
      </c>
      <c r="D4099" s="10" t="s">
        <v>1509</v>
      </c>
      <c r="E4099" s="10"/>
      <c r="F4099" s="10" t="s">
        <v>950</v>
      </c>
      <c r="I4099" s="10" t="s">
        <v>1307</v>
      </c>
      <c r="J4099">
        <v>2013</v>
      </c>
      <c r="SK4099">
        <v>4365</v>
      </c>
    </row>
    <row r="4100" spans="1:506" x14ac:dyDescent="0.3">
      <c r="A4100" s="10" t="s">
        <v>2818</v>
      </c>
      <c r="B4100" s="10" t="s">
        <v>3066</v>
      </c>
      <c r="C4100" s="10" t="s">
        <v>3082</v>
      </c>
      <c r="D4100" s="10" t="s">
        <v>1509</v>
      </c>
      <c r="E4100" s="10"/>
      <c r="F4100" s="10" t="s">
        <v>950</v>
      </c>
      <c r="I4100" s="10" t="s">
        <v>1307</v>
      </c>
      <c r="J4100">
        <v>2014</v>
      </c>
      <c r="SK4100">
        <v>4324</v>
      </c>
    </row>
    <row r="4101" spans="1:506" x14ac:dyDescent="0.3">
      <c r="A4101" s="10" t="s">
        <v>2818</v>
      </c>
      <c r="B4101" s="10" t="s">
        <v>3066</v>
      </c>
      <c r="C4101" s="10" t="s">
        <v>3082</v>
      </c>
      <c r="D4101" s="10" t="s">
        <v>1509</v>
      </c>
      <c r="E4101" s="10"/>
      <c r="F4101" s="10" t="s">
        <v>950</v>
      </c>
      <c r="I4101" s="10" t="s">
        <v>1307</v>
      </c>
      <c r="J4101">
        <v>2015</v>
      </c>
      <c r="SK4101">
        <v>3785</v>
      </c>
    </row>
    <row r="4102" spans="1:506" x14ac:dyDescent="0.3">
      <c r="A4102" s="10" t="s">
        <v>2818</v>
      </c>
      <c r="B4102" s="10" t="s">
        <v>3066</v>
      </c>
      <c r="C4102" s="10" t="s">
        <v>3082</v>
      </c>
      <c r="D4102" s="10" t="s">
        <v>1509</v>
      </c>
      <c r="E4102" s="10"/>
      <c r="F4102" s="10" t="s">
        <v>950</v>
      </c>
      <c r="I4102" s="10" t="s">
        <v>1307</v>
      </c>
      <c r="J4102">
        <v>2016</v>
      </c>
      <c r="SK4102">
        <v>4471</v>
      </c>
    </row>
    <row r="4103" spans="1:506" x14ac:dyDescent="0.3">
      <c r="A4103" s="10" t="s">
        <v>2818</v>
      </c>
      <c r="B4103" s="10" t="s">
        <v>3066</v>
      </c>
      <c r="C4103" s="10" t="s">
        <v>3082</v>
      </c>
      <c r="D4103" s="10" t="s">
        <v>1509</v>
      </c>
      <c r="E4103" s="10"/>
      <c r="F4103" s="10" t="s">
        <v>950</v>
      </c>
      <c r="I4103" s="10" t="s">
        <v>1307</v>
      </c>
      <c r="J4103">
        <v>2017</v>
      </c>
      <c r="SK4103">
        <v>5301</v>
      </c>
    </row>
    <row r="4104" spans="1:506" x14ac:dyDescent="0.3">
      <c r="A4104" s="10" t="s">
        <v>2818</v>
      </c>
      <c r="B4104" s="10" t="s">
        <v>3066</v>
      </c>
      <c r="C4104" s="10" t="s">
        <v>3082</v>
      </c>
      <c r="D4104" s="10" t="s">
        <v>1509</v>
      </c>
      <c r="E4104" s="10"/>
      <c r="F4104" s="10" t="s">
        <v>950</v>
      </c>
      <c r="I4104" s="10" t="s">
        <v>1307</v>
      </c>
      <c r="J4104">
        <v>2018</v>
      </c>
      <c r="SK4104">
        <v>5637</v>
      </c>
    </row>
    <row r="4105" spans="1:506" x14ac:dyDescent="0.3">
      <c r="A4105" s="10" t="s">
        <v>2818</v>
      </c>
      <c r="B4105" s="10" t="s">
        <v>3066</v>
      </c>
      <c r="C4105" s="10" t="s">
        <v>3082</v>
      </c>
      <c r="D4105" s="10" t="s">
        <v>1509</v>
      </c>
      <c r="E4105" s="10"/>
      <c r="F4105" s="10" t="s">
        <v>950</v>
      </c>
      <c r="I4105" s="10" t="s">
        <v>1307</v>
      </c>
      <c r="J4105">
        <v>2019</v>
      </c>
      <c r="SK4105">
        <v>4486</v>
      </c>
    </row>
    <row r="4106" spans="1:506" x14ac:dyDescent="0.3">
      <c r="A4106" s="10" t="s">
        <v>2818</v>
      </c>
      <c r="B4106" s="10" t="s">
        <v>3066</v>
      </c>
      <c r="C4106" s="10" t="s">
        <v>3082</v>
      </c>
      <c r="D4106" s="10" t="s">
        <v>1511</v>
      </c>
      <c r="E4106" s="10"/>
      <c r="F4106" s="10" t="s">
        <v>950</v>
      </c>
      <c r="I4106" s="10" t="s">
        <v>1307</v>
      </c>
      <c r="J4106">
        <v>2013</v>
      </c>
      <c r="SL4106">
        <v>167</v>
      </c>
    </row>
    <row r="4107" spans="1:506" x14ac:dyDescent="0.3">
      <c r="A4107" s="10" t="s">
        <v>2818</v>
      </c>
      <c r="B4107" s="10" t="s">
        <v>3066</v>
      </c>
      <c r="C4107" s="10" t="s">
        <v>3082</v>
      </c>
      <c r="D4107" s="10" t="s">
        <v>1511</v>
      </c>
      <c r="E4107" s="10"/>
      <c r="F4107" s="10" t="s">
        <v>950</v>
      </c>
      <c r="I4107" s="10" t="s">
        <v>1307</v>
      </c>
      <c r="J4107">
        <v>2014</v>
      </c>
      <c r="SL4107">
        <v>447</v>
      </c>
    </row>
    <row r="4108" spans="1:506" x14ac:dyDescent="0.3">
      <c r="A4108" s="10" t="s">
        <v>2818</v>
      </c>
      <c r="B4108" s="10" t="s">
        <v>3066</v>
      </c>
      <c r="C4108" s="10" t="s">
        <v>3082</v>
      </c>
      <c r="D4108" s="10" t="s">
        <v>1511</v>
      </c>
      <c r="E4108" s="10"/>
      <c r="F4108" s="10" t="s">
        <v>950</v>
      </c>
      <c r="I4108" s="10" t="s">
        <v>1307</v>
      </c>
      <c r="J4108">
        <v>2015</v>
      </c>
      <c r="SL4108">
        <v>642</v>
      </c>
    </row>
    <row r="4109" spans="1:506" x14ac:dyDescent="0.3">
      <c r="A4109" s="10" t="s">
        <v>2818</v>
      </c>
      <c r="B4109" s="10" t="s">
        <v>3066</v>
      </c>
      <c r="C4109" s="10" t="s">
        <v>3082</v>
      </c>
      <c r="D4109" s="10" t="s">
        <v>1511</v>
      </c>
      <c r="E4109" s="10"/>
      <c r="F4109" s="10" t="s">
        <v>950</v>
      </c>
      <c r="I4109" s="10" t="s">
        <v>1307</v>
      </c>
      <c r="J4109">
        <v>2016</v>
      </c>
      <c r="SL4109">
        <v>913</v>
      </c>
    </row>
    <row r="4110" spans="1:506" x14ac:dyDescent="0.3">
      <c r="A4110" s="10" t="s">
        <v>2818</v>
      </c>
      <c r="B4110" s="10" t="s">
        <v>3066</v>
      </c>
      <c r="C4110" s="10" t="s">
        <v>3082</v>
      </c>
      <c r="D4110" s="10" t="s">
        <v>1511</v>
      </c>
      <c r="E4110" s="10"/>
      <c r="F4110" s="10" t="s">
        <v>950</v>
      </c>
      <c r="I4110" s="10" t="s">
        <v>1307</v>
      </c>
      <c r="J4110">
        <v>2017</v>
      </c>
      <c r="SL4110">
        <v>1270</v>
      </c>
    </row>
    <row r="4111" spans="1:506" x14ac:dyDescent="0.3">
      <c r="A4111" s="10" t="s">
        <v>2818</v>
      </c>
      <c r="B4111" s="10" t="s">
        <v>3066</v>
      </c>
      <c r="C4111" s="10" t="s">
        <v>3082</v>
      </c>
      <c r="D4111" s="10" t="s">
        <v>1511</v>
      </c>
      <c r="E4111" s="10"/>
      <c r="F4111" s="10" t="s">
        <v>950</v>
      </c>
      <c r="I4111" s="10" t="s">
        <v>1307</v>
      </c>
      <c r="J4111">
        <v>2018</v>
      </c>
      <c r="SL4111">
        <v>1728</v>
      </c>
    </row>
    <row r="4112" spans="1:506" x14ac:dyDescent="0.3">
      <c r="A4112" s="10" t="s">
        <v>2818</v>
      </c>
      <c r="B4112" s="10" t="s">
        <v>3066</v>
      </c>
      <c r="C4112" s="10" t="s">
        <v>3082</v>
      </c>
      <c r="D4112" s="10" t="s">
        <v>1511</v>
      </c>
      <c r="E4112" s="10"/>
      <c r="F4112" s="10" t="s">
        <v>950</v>
      </c>
      <c r="I4112" s="10" t="s">
        <v>1307</v>
      </c>
      <c r="J4112">
        <v>2019</v>
      </c>
      <c r="SL4112">
        <v>1791</v>
      </c>
    </row>
    <row r="4113" spans="1:673" x14ac:dyDescent="0.3">
      <c r="A4113" s="10" t="s">
        <v>2818</v>
      </c>
      <c r="B4113" s="10" t="s">
        <v>3066</v>
      </c>
      <c r="C4113" s="10" t="s">
        <v>3082</v>
      </c>
      <c r="D4113" s="10" t="s">
        <v>1551</v>
      </c>
      <c r="E4113" s="10"/>
      <c r="F4113" s="10" t="s">
        <v>950</v>
      </c>
      <c r="I4113" s="10" t="s">
        <v>1307</v>
      </c>
      <c r="J4113">
        <v>2013</v>
      </c>
      <c r="TE4113">
        <v>2</v>
      </c>
    </row>
    <row r="4114" spans="1:673" x14ac:dyDescent="0.3">
      <c r="A4114" s="10" t="s">
        <v>2818</v>
      </c>
      <c r="B4114" s="10" t="s">
        <v>3066</v>
      </c>
      <c r="C4114" s="10" t="s">
        <v>3082</v>
      </c>
      <c r="D4114" s="10" t="s">
        <v>1551</v>
      </c>
      <c r="E4114" s="10"/>
      <c r="F4114" s="10" t="s">
        <v>950</v>
      </c>
      <c r="I4114" s="10" t="s">
        <v>1307</v>
      </c>
      <c r="J4114">
        <v>2014</v>
      </c>
      <c r="TE4114">
        <v>5</v>
      </c>
    </row>
    <row r="4115" spans="1:673" x14ac:dyDescent="0.3">
      <c r="A4115" s="10" t="s">
        <v>2818</v>
      </c>
      <c r="B4115" s="10" t="s">
        <v>3066</v>
      </c>
      <c r="C4115" s="10" t="s">
        <v>3082</v>
      </c>
      <c r="D4115" s="10" t="s">
        <v>1551</v>
      </c>
      <c r="E4115" s="10"/>
      <c r="F4115" s="10" t="s">
        <v>950</v>
      </c>
      <c r="I4115" s="10" t="s">
        <v>1307</v>
      </c>
      <c r="J4115">
        <v>2015</v>
      </c>
      <c r="TE4115">
        <v>76</v>
      </c>
    </row>
    <row r="4116" spans="1:673" x14ac:dyDescent="0.3">
      <c r="A4116" s="10" t="s">
        <v>2818</v>
      </c>
      <c r="B4116" s="10" t="s">
        <v>3066</v>
      </c>
      <c r="C4116" s="10" t="s">
        <v>3082</v>
      </c>
      <c r="D4116" s="10" t="s">
        <v>1551</v>
      </c>
      <c r="E4116" s="10"/>
      <c r="F4116" s="10" t="s">
        <v>950</v>
      </c>
      <c r="I4116" s="10" t="s">
        <v>1307</v>
      </c>
      <c r="J4116">
        <v>2016</v>
      </c>
      <c r="TE4116">
        <v>211</v>
      </c>
    </row>
    <row r="4117" spans="1:673" x14ac:dyDescent="0.3">
      <c r="A4117" s="10" t="s">
        <v>2818</v>
      </c>
      <c r="B4117" s="10" t="s">
        <v>3066</v>
      </c>
      <c r="C4117" s="10" t="s">
        <v>3082</v>
      </c>
      <c r="D4117" s="10" t="s">
        <v>1551</v>
      </c>
      <c r="E4117" s="10"/>
      <c r="F4117" s="10" t="s">
        <v>950</v>
      </c>
      <c r="I4117" s="10" t="s">
        <v>1307</v>
      </c>
      <c r="J4117">
        <v>2017</v>
      </c>
      <c r="TE4117">
        <v>368</v>
      </c>
    </row>
    <row r="4118" spans="1:673" x14ac:dyDescent="0.3">
      <c r="A4118" s="10" t="s">
        <v>2818</v>
      </c>
      <c r="B4118" s="10" t="s">
        <v>3066</v>
      </c>
      <c r="C4118" s="10" t="s">
        <v>3082</v>
      </c>
      <c r="D4118" s="10" t="s">
        <v>1551</v>
      </c>
      <c r="E4118" s="10"/>
      <c r="F4118" s="10" t="s">
        <v>950</v>
      </c>
      <c r="I4118" s="10" t="s">
        <v>1307</v>
      </c>
      <c r="J4118">
        <v>2018</v>
      </c>
      <c r="TE4118">
        <v>421</v>
      </c>
    </row>
    <row r="4119" spans="1:673" x14ac:dyDescent="0.3">
      <c r="A4119" s="10" t="s">
        <v>2818</v>
      </c>
      <c r="B4119" s="10" t="s">
        <v>3066</v>
      </c>
      <c r="C4119" s="10" t="s">
        <v>3082</v>
      </c>
      <c r="D4119" s="10" t="s">
        <v>1551</v>
      </c>
      <c r="E4119" s="10"/>
      <c r="F4119" s="10" t="s">
        <v>950</v>
      </c>
      <c r="I4119" s="10" t="s">
        <v>1307</v>
      </c>
      <c r="J4119">
        <v>2019</v>
      </c>
      <c r="TE4119">
        <v>508</v>
      </c>
    </row>
    <row r="4120" spans="1:673" x14ac:dyDescent="0.3">
      <c r="A4120" s="10" t="s">
        <v>2818</v>
      </c>
      <c r="B4120" s="10" t="s">
        <v>3066</v>
      </c>
      <c r="C4120" s="10" t="s">
        <v>3082</v>
      </c>
      <c r="D4120" s="10" t="s">
        <v>1700</v>
      </c>
      <c r="E4120" s="10"/>
      <c r="F4120" s="10" t="s">
        <v>950</v>
      </c>
      <c r="I4120" s="10" t="s">
        <v>1307</v>
      </c>
      <c r="J4120">
        <v>2013</v>
      </c>
      <c r="VY4120">
        <v>0</v>
      </c>
    </row>
    <row r="4121" spans="1:673" x14ac:dyDescent="0.3">
      <c r="A4121" s="10" t="s">
        <v>2818</v>
      </c>
      <c r="B4121" s="10" t="s">
        <v>3066</v>
      </c>
      <c r="C4121" s="10" t="s">
        <v>3082</v>
      </c>
      <c r="D4121" s="10" t="s">
        <v>1700</v>
      </c>
      <c r="E4121" s="10"/>
      <c r="F4121" s="10" t="s">
        <v>950</v>
      </c>
      <c r="I4121" s="10" t="s">
        <v>1307</v>
      </c>
      <c r="J4121">
        <v>2014</v>
      </c>
      <c r="VY4121">
        <v>0</v>
      </c>
    </row>
    <row r="4122" spans="1:673" x14ac:dyDescent="0.3">
      <c r="A4122" s="10" t="s">
        <v>2818</v>
      </c>
      <c r="B4122" s="10" t="s">
        <v>3066</v>
      </c>
      <c r="C4122" s="10" t="s">
        <v>3082</v>
      </c>
      <c r="D4122" s="10" t="s">
        <v>1700</v>
      </c>
      <c r="E4122" s="10"/>
      <c r="F4122" s="10" t="s">
        <v>950</v>
      </c>
      <c r="I4122" s="10" t="s">
        <v>1307</v>
      </c>
      <c r="J4122">
        <v>2015</v>
      </c>
      <c r="VY4122">
        <v>0</v>
      </c>
    </row>
    <row r="4123" spans="1:673" x14ac:dyDescent="0.3">
      <c r="A4123" s="10" t="s">
        <v>2818</v>
      </c>
      <c r="B4123" s="10" t="s">
        <v>3066</v>
      </c>
      <c r="C4123" s="10" t="s">
        <v>3082</v>
      </c>
      <c r="D4123" s="10" t="s">
        <v>1700</v>
      </c>
      <c r="E4123" s="10"/>
      <c r="F4123" s="10" t="s">
        <v>950</v>
      </c>
      <c r="I4123" s="10" t="s">
        <v>1307</v>
      </c>
      <c r="J4123">
        <v>2016</v>
      </c>
      <c r="VY4123">
        <v>0</v>
      </c>
    </row>
    <row r="4124" spans="1:673" x14ac:dyDescent="0.3">
      <c r="A4124" s="10" t="s">
        <v>2818</v>
      </c>
      <c r="B4124" s="10" t="s">
        <v>3066</v>
      </c>
      <c r="C4124" s="10" t="s">
        <v>3082</v>
      </c>
      <c r="D4124" s="10" t="s">
        <v>1700</v>
      </c>
      <c r="E4124" s="10"/>
      <c r="F4124" s="10" t="s">
        <v>950</v>
      </c>
      <c r="I4124" s="10" t="s">
        <v>1307</v>
      </c>
      <c r="J4124">
        <v>2017</v>
      </c>
      <c r="VY4124">
        <v>0</v>
      </c>
    </row>
    <row r="4125" spans="1:673" x14ac:dyDescent="0.3">
      <c r="A4125" s="10" t="s">
        <v>2818</v>
      </c>
      <c r="B4125" s="10" t="s">
        <v>3066</v>
      </c>
      <c r="C4125" s="10" t="s">
        <v>3082</v>
      </c>
      <c r="D4125" s="10" t="s">
        <v>1700</v>
      </c>
      <c r="E4125" s="10"/>
      <c r="F4125" s="10" t="s">
        <v>950</v>
      </c>
      <c r="I4125" s="10" t="s">
        <v>1307</v>
      </c>
      <c r="J4125">
        <v>2018</v>
      </c>
      <c r="VY4125">
        <v>0</v>
      </c>
    </row>
    <row r="4126" spans="1:673" x14ac:dyDescent="0.3">
      <c r="A4126" s="10" t="s">
        <v>2818</v>
      </c>
      <c r="B4126" s="10" t="s">
        <v>3066</v>
      </c>
      <c r="C4126" s="10" t="s">
        <v>3082</v>
      </c>
      <c r="D4126" s="10" t="s">
        <v>1700</v>
      </c>
      <c r="E4126" s="10"/>
      <c r="F4126" s="10" t="s">
        <v>950</v>
      </c>
      <c r="I4126" s="10" t="s">
        <v>1307</v>
      </c>
      <c r="J4126">
        <v>2019</v>
      </c>
      <c r="VY4126">
        <v>3</v>
      </c>
    </row>
    <row r="4127" spans="1:673" x14ac:dyDescent="0.3">
      <c r="A4127" s="10" t="s">
        <v>2818</v>
      </c>
      <c r="B4127" s="10" t="s">
        <v>3066</v>
      </c>
      <c r="C4127" s="10" t="s">
        <v>3082</v>
      </c>
      <c r="D4127" s="10" t="s">
        <v>1853</v>
      </c>
      <c r="E4127" s="10"/>
      <c r="F4127" s="10" t="s">
        <v>950</v>
      </c>
      <c r="I4127" s="10" t="s">
        <v>1307</v>
      </c>
      <c r="J4127">
        <v>2013</v>
      </c>
      <c r="YW4127">
        <v>0</v>
      </c>
    </row>
    <row r="4128" spans="1:673" x14ac:dyDescent="0.3">
      <c r="A4128" s="10" t="s">
        <v>2818</v>
      </c>
      <c r="B4128" s="10" t="s">
        <v>3066</v>
      </c>
      <c r="C4128" s="10" t="s">
        <v>3082</v>
      </c>
      <c r="D4128" s="10" t="s">
        <v>1853</v>
      </c>
      <c r="E4128" s="10"/>
      <c r="F4128" s="10" t="s">
        <v>950</v>
      </c>
      <c r="I4128" s="10" t="s">
        <v>1307</v>
      </c>
      <c r="J4128">
        <v>2014</v>
      </c>
      <c r="YW4128">
        <v>1</v>
      </c>
    </row>
    <row r="4129" spans="1:692" x14ac:dyDescent="0.3">
      <c r="A4129" s="10" t="s">
        <v>2818</v>
      </c>
      <c r="B4129" s="10" t="s">
        <v>3066</v>
      </c>
      <c r="C4129" s="10" t="s">
        <v>3082</v>
      </c>
      <c r="D4129" s="10" t="s">
        <v>1853</v>
      </c>
      <c r="E4129" s="10"/>
      <c r="F4129" s="10" t="s">
        <v>950</v>
      </c>
      <c r="I4129" s="10" t="s">
        <v>1307</v>
      </c>
      <c r="J4129">
        <v>2015</v>
      </c>
      <c r="YW4129">
        <v>0</v>
      </c>
    </row>
    <row r="4130" spans="1:692" x14ac:dyDescent="0.3">
      <c r="A4130" s="10" t="s">
        <v>2818</v>
      </c>
      <c r="B4130" s="10" t="s">
        <v>3066</v>
      </c>
      <c r="C4130" s="10" t="s">
        <v>3082</v>
      </c>
      <c r="D4130" s="10" t="s">
        <v>1853</v>
      </c>
      <c r="E4130" s="10"/>
      <c r="F4130" s="10" t="s">
        <v>950</v>
      </c>
      <c r="I4130" s="10" t="s">
        <v>1307</v>
      </c>
      <c r="J4130">
        <v>2016</v>
      </c>
      <c r="YW4130">
        <v>0</v>
      </c>
    </row>
    <row r="4131" spans="1:692" x14ac:dyDescent="0.3">
      <c r="A4131" s="10" t="s">
        <v>2818</v>
      </c>
      <c r="B4131" s="10" t="s">
        <v>3066</v>
      </c>
      <c r="C4131" s="10" t="s">
        <v>3082</v>
      </c>
      <c r="D4131" s="10" t="s">
        <v>1853</v>
      </c>
      <c r="E4131" s="10"/>
      <c r="F4131" s="10" t="s">
        <v>950</v>
      </c>
      <c r="I4131" s="10" t="s">
        <v>1307</v>
      </c>
      <c r="J4131">
        <v>2017</v>
      </c>
      <c r="YW4131">
        <v>2</v>
      </c>
    </row>
    <row r="4132" spans="1:692" x14ac:dyDescent="0.3">
      <c r="A4132" s="10" t="s">
        <v>2818</v>
      </c>
      <c r="B4132" s="10" t="s">
        <v>3066</v>
      </c>
      <c r="C4132" s="10" t="s">
        <v>3082</v>
      </c>
      <c r="D4132" s="10" t="s">
        <v>1853</v>
      </c>
      <c r="E4132" s="10"/>
      <c r="F4132" s="10" t="s">
        <v>950</v>
      </c>
      <c r="I4132" s="10" t="s">
        <v>1307</v>
      </c>
      <c r="J4132">
        <v>2018</v>
      </c>
      <c r="YW4132">
        <v>0</v>
      </c>
    </row>
    <row r="4133" spans="1:692" x14ac:dyDescent="0.3">
      <c r="A4133" s="10" t="s">
        <v>2818</v>
      </c>
      <c r="B4133" s="10" t="s">
        <v>3066</v>
      </c>
      <c r="C4133" s="10" t="s">
        <v>3082</v>
      </c>
      <c r="D4133" s="10" t="s">
        <v>1853</v>
      </c>
      <c r="E4133" s="10"/>
      <c r="F4133" s="10" t="s">
        <v>950</v>
      </c>
      <c r="I4133" s="10" t="s">
        <v>1307</v>
      </c>
      <c r="J4133">
        <v>2019</v>
      </c>
      <c r="YW4133">
        <v>0</v>
      </c>
    </row>
    <row r="4134" spans="1:692" x14ac:dyDescent="0.3">
      <c r="A4134" s="10" t="s">
        <v>2818</v>
      </c>
      <c r="B4134" s="10" t="s">
        <v>3066</v>
      </c>
      <c r="C4134" s="10" t="s">
        <v>3082</v>
      </c>
      <c r="D4134" s="10" t="s">
        <v>1861</v>
      </c>
      <c r="E4134" s="10"/>
      <c r="F4134" s="10" t="s">
        <v>950</v>
      </c>
      <c r="I4134" s="10" t="s">
        <v>1307</v>
      </c>
      <c r="J4134">
        <v>2013</v>
      </c>
      <c r="ZA4134">
        <v>0</v>
      </c>
    </row>
    <row r="4135" spans="1:692" x14ac:dyDescent="0.3">
      <c r="A4135" s="10" t="s">
        <v>2818</v>
      </c>
      <c r="B4135" s="10" t="s">
        <v>3066</v>
      </c>
      <c r="C4135" s="10" t="s">
        <v>3082</v>
      </c>
      <c r="D4135" s="10" t="s">
        <v>1861</v>
      </c>
      <c r="E4135" s="10"/>
      <c r="F4135" s="10" t="s">
        <v>950</v>
      </c>
      <c r="I4135" s="10" t="s">
        <v>1307</v>
      </c>
      <c r="J4135">
        <v>2014</v>
      </c>
      <c r="ZA4135">
        <v>0</v>
      </c>
    </row>
    <row r="4136" spans="1:692" x14ac:dyDescent="0.3">
      <c r="A4136" s="10" t="s">
        <v>2818</v>
      </c>
      <c r="B4136" s="10" t="s">
        <v>3066</v>
      </c>
      <c r="C4136" s="10" t="s">
        <v>3082</v>
      </c>
      <c r="D4136" s="10" t="s">
        <v>1861</v>
      </c>
      <c r="E4136" s="10"/>
      <c r="F4136" s="10" t="s">
        <v>950</v>
      </c>
      <c r="I4136" s="10" t="s">
        <v>1307</v>
      </c>
      <c r="J4136">
        <v>2015</v>
      </c>
      <c r="ZA4136">
        <v>0</v>
      </c>
    </row>
    <row r="4137" spans="1:692" x14ac:dyDescent="0.3">
      <c r="A4137" s="10" t="s">
        <v>2818</v>
      </c>
      <c r="B4137" s="10" t="s">
        <v>3066</v>
      </c>
      <c r="C4137" s="10" t="s">
        <v>3082</v>
      </c>
      <c r="D4137" s="10" t="s">
        <v>1861</v>
      </c>
      <c r="E4137" s="10"/>
      <c r="F4137" s="10" t="s">
        <v>950</v>
      </c>
      <c r="I4137" s="10" t="s">
        <v>1307</v>
      </c>
      <c r="J4137">
        <v>2016</v>
      </c>
      <c r="ZA4137">
        <v>0</v>
      </c>
    </row>
    <row r="4138" spans="1:692" x14ac:dyDescent="0.3">
      <c r="A4138" s="10" t="s">
        <v>2818</v>
      </c>
      <c r="B4138" s="10" t="s">
        <v>3066</v>
      </c>
      <c r="C4138" s="10" t="s">
        <v>3082</v>
      </c>
      <c r="D4138" s="10" t="s">
        <v>1861</v>
      </c>
      <c r="E4138" s="10"/>
      <c r="F4138" s="10" t="s">
        <v>950</v>
      </c>
      <c r="I4138" s="10" t="s">
        <v>1307</v>
      </c>
      <c r="J4138">
        <v>2017</v>
      </c>
      <c r="ZA4138">
        <v>0</v>
      </c>
    </row>
    <row r="4139" spans="1:692" x14ac:dyDescent="0.3">
      <c r="A4139" s="10" t="s">
        <v>2818</v>
      </c>
      <c r="B4139" s="10" t="s">
        <v>3066</v>
      </c>
      <c r="C4139" s="10" t="s">
        <v>3082</v>
      </c>
      <c r="D4139" s="10" t="s">
        <v>1861</v>
      </c>
      <c r="E4139" s="10"/>
      <c r="F4139" s="10" t="s">
        <v>950</v>
      </c>
      <c r="I4139" s="10" t="s">
        <v>1307</v>
      </c>
      <c r="J4139">
        <v>2018</v>
      </c>
      <c r="ZA4139">
        <v>0</v>
      </c>
    </row>
    <row r="4140" spans="1:692" x14ac:dyDescent="0.3">
      <c r="A4140" s="10" t="s">
        <v>2818</v>
      </c>
      <c r="B4140" s="10" t="s">
        <v>3066</v>
      </c>
      <c r="C4140" s="10" t="s">
        <v>3082</v>
      </c>
      <c r="D4140" s="10" t="s">
        <v>1861</v>
      </c>
      <c r="E4140" s="10"/>
      <c r="F4140" s="10" t="s">
        <v>950</v>
      </c>
      <c r="I4140" s="10" t="s">
        <v>1307</v>
      </c>
      <c r="J4140">
        <v>2019</v>
      </c>
      <c r="ZA4140">
        <v>1</v>
      </c>
    </row>
    <row r="4141" spans="1:692" x14ac:dyDescent="0.3">
      <c r="A4141" s="10" t="s">
        <v>2818</v>
      </c>
      <c r="B4141" s="10" t="s">
        <v>3066</v>
      </c>
      <c r="C4141" s="10" t="s">
        <v>3082</v>
      </c>
      <c r="D4141" s="10" t="s">
        <v>1892</v>
      </c>
      <c r="E4141" s="10"/>
      <c r="F4141" s="10" t="s">
        <v>950</v>
      </c>
      <c r="I4141" s="10" t="s">
        <v>1307</v>
      </c>
      <c r="J4141">
        <v>2013</v>
      </c>
      <c r="ZP4141">
        <v>0</v>
      </c>
    </row>
    <row r="4142" spans="1:692" x14ac:dyDescent="0.3">
      <c r="A4142" s="10" t="s">
        <v>2818</v>
      </c>
      <c r="B4142" s="10" t="s">
        <v>3066</v>
      </c>
      <c r="C4142" s="10" t="s">
        <v>3082</v>
      </c>
      <c r="D4142" s="10" t="s">
        <v>1892</v>
      </c>
      <c r="E4142" s="10"/>
      <c r="F4142" s="10" t="s">
        <v>950</v>
      </c>
      <c r="I4142" s="10" t="s">
        <v>1307</v>
      </c>
      <c r="J4142">
        <v>2014</v>
      </c>
      <c r="ZP4142">
        <v>0</v>
      </c>
    </row>
    <row r="4143" spans="1:692" x14ac:dyDescent="0.3">
      <c r="A4143" s="10" t="s">
        <v>2818</v>
      </c>
      <c r="B4143" s="10" t="s">
        <v>3066</v>
      </c>
      <c r="C4143" s="10" t="s">
        <v>3082</v>
      </c>
      <c r="D4143" s="10" t="s">
        <v>1892</v>
      </c>
      <c r="E4143" s="10"/>
      <c r="F4143" s="10" t="s">
        <v>950</v>
      </c>
      <c r="I4143" s="10" t="s">
        <v>1307</v>
      </c>
      <c r="J4143">
        <v>2015</v>
      </c>
      <c r="ZP4143">
        <v>0</v>
      </c>
    </row>
    <row r="4144" spans="1:692" x14ac:dyDescent="0.3">
      <c r="A4144" s="10" t="s">
        <v>2818</v>
      </c>
      <c r="B4144" s="10" t="s">
        <v>3066</v>
      </c>
      <c r="C4144" s="10" t="s">
        <v>3082</v>
      </c>
      <c r="D4144" s="10" t="s">
        <v>1892</v>
      </c>
      <c r="E4144" s="10"/>
      <c r="F4144" s="10" t="s">
        <v>950</v>
      </c>
      <c r="I4144" s="10" t="s">
        <v>1307</v>
      </c>
      <c r="J4144">
        <v>2016</v>
      </c>
      <c r="ZP4144">
        <v>0</v>
      </c>
    </row>
    <row r="4145" spans="1:703" x14ac:dyDescent="0.3">
      <c r="A4145" s="10" t="s">
        <v>2818</v>
      </c>
      <c r="B4145" s="10" t="s">
        <v>3066</v>
      </c>
      <c r="C4145" s="10" t="s">
        <v>3082</v>
      </c>
      <c r="D4145" s="10" t="s">
        <v>1892</v>
      </c>
      <c r="E4145" s="10"/>
      <c r="F4145" s="10" t="s">
        <v>950</v>
      </c>
      <c r="I4145" s="10" t="s">
        <v>1307</v>
      </c>
      <c r="J4145">
        <v>2017</v>
      </c>
      <c r="ZP4145">
        <v>0</v>
      </c>
    </row>
    <row r="4146" spans="1:703" x14ac:dyDescent="0.3">
      <c r="A4146" s="10" t="s">
        <v>2818</v>
      </c>
      <c r="B4146" s="10" t="s">
        <v>3066</v>
      </c>
      <c r="C4146" s="10" t="s">
        <v>3082</v>
      </c>
      <c r="D4146" s="10" t="s">
        <v>1892</v>
      </c>
      <c r="E4146" s="10"/>
      <c r="F4146" s="10" t="s">
        <v>950</v>
      </c>
      <c r="I4146" s="10" t="s">
        <v>1307</v>
      </c>
      <c r="J4146">
        <v>2018</v>
      </c>
      <c r="ZP4146">
        <v>1</v>
      </c>
    </row>
    <row r="4147" spans="1:703" x14ac:dyDescent="0.3">
      <c r="A4147" s="10" t="s">
        <v>2818</v>
      </c>
      <c r="B4147" s="10" t="s">
        <v>3066</v>
      </c>
      <c r="C4147" s="10" t="s">
        <v>3082</v>
      </c>
      <c r="D4147" s="10" t="s">
        <v>1892</v>
      </c>
      <c r="E4147" s="10"/>
      <c r="F4147" s="10" t="s">
        <v>950</v>
      </c>
      <c r="I4147" s="10" t="s">
        <v>1307</v>
      </c>
      <c r="J4147">
        <v>2019</v>
      </c>
      <c r="ZP4147">
        <v>4</v>
      </c>
    </row>
    <row r="4148" spans="1:703" x14ac:dyDescent="0.3">
      <c r="A4148" s="10" t="s">
        <v>2818</v>
      </c>
      <c r="B4148" s="10" t="s">
        <v>3066</v>
      </c>
      <c r="C4148" s="10" t="s">
        <v>3082</v>
      </c>
      <c r="D4148" s="10" t="s">
        <v>1911</v>
      </c>
      <c r="E4148" s="10"/>
      <c r="F4148" s="10" t="s">
        <v>950</v>
      </c>
      <c r="I4148" s="10" t="s">
        <v>1307</v>
      </c>
      <c r="J4148">
        <v>2013</v>
      </c>
      <c r="ZZ4148">
        <v>0</v>
      </c>
    </row>
    <row r="4149" spans="1:703" x14ac:dyDescent="0.3">
      <c r="A4149" s="10" t="s">
        <v>2818</v>
      </c>
      <c r="B4149" s="10" t="s">
        <v>3066</v>
      </c>
      <c r="C4149" s="10" t="s">
        <v>3082</v>
      </c>
      <c r="D4149" s="10" t="s">
        <v>1911</v>
      </c>
      <c r="E4149" s="10"/>
      <c r="F4149" s="10" t="s">
        <v>950</v>
      </c>
      <c r="I4149" s="10" t="s">
        <v>1307</v>
      </c>
      <c r="J4149">
        <v>2014</v>
      </c>
      <c r="ZZ4149">
        <v>0</v>
      </c>
    </row>
    <row r="4150" spans="1:703" x14ac:dyDescent="0.3">
      <c r="A4150" s="10" t="s">
        <v>2818</v>
      </c>
      <c r="B4150" s="10" t="s">
        <v>3066</v>
      </c>
      <c r="C4150" s="10" t="s">
        <v>3082</v>
      </c>
      <c r="D4150" s="10" t="s">
        <v>1911</v>
      </c>
      <c r="E4150" s="10"/>
      <c r="F4150" s="10" t="s">
        <v>950</v>
      </c>
      <c r="I4150" s="10" t="s">
        <v>1307</v>
      </c>
      <c r="J4150">
        <v>2015</v>
      </c>
      <c r="ZZ4150">
        <v>1</v>
      </c>
    </row>
    <row r="4151" spans="1:703" x14ac:dyDescent="0.3">
      <c r="A4151" s="10" t="s">
        <v>2818</v>
      </c>
      <c r="B4151" s="10" t="s">
        <v>3066</v>
      </c>
      <c r="C4151" s="10" t="s">
        <v>3082</v>
      </c>
      <c r="D4151" s="10" t="s">
        <v>1911</v>
      </c>
      <c r="E4151" s="10"/>
      <c r="F4151" s="10" t="s">
        <v>950</v>
      </c>
      <c r="I4151" s="10" t="s">
        <v>1307</v>
      </c>
      <c r="J4151">
        <v>2016</v>
      </c>
      <c r="ZZ4151">
        <v>1</v>
      </c>
    </row>
    <row r="4152" spans="1:703" x14ac:dyDescent="0.3">
      <c r="A4152" s="10" t="s">
        <v>2818</v>
      </c>
      <c r="B4152" s="10" t="s">
        <v>3066</v>
      </c>
      <c r="C4152" s="10" t="s">
        <v>3082</v>
      </c>
      <c r="D4152" s="10" t="s">
        <v>1911</v>
      </c>
      <c r="E4152" s="10"/>
      <c r="F4152" s="10" t="s">
        <v>950</v>
      </c>
      <c r="I4152" s="10" t="s">
        <v>1307</v>
      </c>
      <c r="J4152">
        <v>2017</v>
      </c>
      <c r="ZZ4152">
        <v>6</v>
      </c>
    </row>
    <row r="4153" spans="1:703" x14ac:dyDescent="0.3">
      <c r="A4153" s="10" t="s">
        <v>2818</v>
      </c>
      <c r="B4153" s="10" t="s">
        <v>3066</v>
      </c>
      <c r="C4153" s="10" t="s">
        <v>3082</v>
      </c>
      <c r="D4153" s="10" t="s">
        <v>1911</v>
      </c>
      <c r="E4153" s="10"/>
      <c r="F4153" s="10" t="s">
        <v>950</v>
      </c>
      <c r="I4153" s="10" t="s">
        <v>1307</v>
      </c>
      <c r="J4153">
        <v>2018</v>
      </c>
      <c r="ZZ4153">
        <v>0</v>
      </c>
    </row>
    <row r="4154" spans="1:703" x14ac:dyDescent="0.3">
      <c r="A4154" s="10" t="s">
        <v>2818</v>
      </c>
      <c r="B4154" s="10" t="s">
        <v>3066</v>
      </c>
      <c r="C4154" s="10" t="s">
        <v>3082</v>
      </c>
      <c r="D4154" s="10" t="s">
        <v>1911</v>
      </c>
      <c r="E4154" s="10"/>
      <c r="F4154" s="10" t="s">
        <v>950</v>
      </c>
      <c r="I4154" s="10" t="s">
        <v>1307</v>
      </c>
      <c r="J4154">
        <v>2019</v>
      </c>
      <c r="ZZ4154">
        <v>0</v>
      </c>
    </row>
    <row r="4155" spans="1:703" x14ac:dyDescent="0.3">
      <c r="A4155" s="10" t="s">
        <v>2818</v>
      </c>
      <c r="B4155" s="10" t="s">
        <v>3066</v>
      </c>
      <c r="C4155" s="10" t="s">
        <v>3082</v>
      </c>
      <c r="D4155" s="10" t="s">
        <v>1913</v>
      </c>
      <c r="E4155" s="10"/>
      <c r="F4155" s="10" t="s">
        <v>950</v>
      </c>
      <c r="I4155" s="10" t="s">
        <v>1307</v>
      </c>
      <c r="J4155">
        <v>2013</v>
      </c>
      <c r="AAA4155">
        <v>0</v>
      </c>
    </row>
    <row r="4156" spans="1:703" x14ac:dyDescent="0.3">
      <c r="A4156" s="10" t="s">
        <v>2818</v>
      </c>
      <c r="B4156" s="10" t="s">
        <v>3066</v>
      </c>
      <c r="C4156" s="10" t="s">
        <v>3082</v>
      </c>
      <c r="D4156" s="10" t="s">
        <v>1913</v>
      </c>
      <c r="E4156" s="10"/>
      <c r="F4156" s="10" t="s">
        <v>950</v>
      </c>
      <c r="I4156" s="10" t="s">
        <v>1307</v>
      </c>
      <c r="J4156">
        <v>2014</v>
      </c>
      <c r="AAA4156">
        <v>3</v>
      </c>
    </row>
    <row r="4157" spans="1:703" x14ac:dyDescent="0.3">
      <c r="A4157" s="10" t="s">
        <v>2818</v>
      </c>
      <c r="B4157" s="10" t="s">
        <v>3066</v>
      </c>
      <c r="C4157" s="10" t="s">
        <v>3082</v>
      </c>
      <c r="D4157" s="10" t="s">
        <v>1913</v>
      </c>
      <c r="E4157" s="10"/>
      <c r="F4157" s="10" t="s">
        <v>950</v>
      </c>
      <c r="I4157" s="10" t="s">
        <v>1307</v>
      </c>
      <c r="J4157">
        <v>2015</v>
      </c>
      <c r="AAA4157">
        <v>43</v>
      </c>
    </row>
    <row r="4158" spans="1:703" x14ac:dyDescent="0.3">
      <c r="A4158" s="10" t="s">
        <v>2818</v>
      </c>
      <c r="B4158" s="10" t="s">
        <v>3066</v>
      </c>
      <c r="C4158" s="10" t="s">
        <v>3082</v>
      </c>
      <c r="D4158" s="10" t="s">
        <v>1913</v>
      </c>
      <c r="E4158" s="10"/>
      <c r="F4158" s="10" t="s">
        <v>950</v>
      </c>
      <c r="I4158" s="10" t="s">
        <v>1307</v>
      </c>
      <c r="J4158">
        <v>2016</v>
      </c>
      <c r="AAA4158">
        <v>80</v>
      </c>
    </row>
    <row r="4159" spans="1:703" x14ac:dyDescent="0.3">
      <c r="A4159" s="10" t="s">
        <v>2818</v>
      </c>
      <c r="B4159" s="10" t="s">
        <v>3066</v>
      </c>
      <c r="C4159" s="10" t="s">
        <v>3082</v>
      </c>
      <c r="D4159" s="10" t="s">
        <v>1913</v>
      </c>
      <c r="E4159" s="10"/>
      <c r="F4159" s="10" t="s">
        <v>950</v>
      </c>
      <c r="I4159" s="10" t="s">
        <v>1307</v>
      </c>
      <c r="J4159">
        <v>2017</v>
      </c>
      <c r="AAA4159">
        <v>113</v>
      </c>
    </row>
    <row r="4160" spans="1:703" x14ac:dyDescent="0.3">
      <c r="A4160" s="10" t="s">
        <v>2818</v>
      </c>
      <c r="B4160" s="10" t="s">
        <v>3066</v>
      </c>
      <c r="C4160" s="10" t="s">
        <v>3082</v>
      </c>
      <c r="D4160" s="10" t="s">
        <v>1913</v>
      </c>
      <c r="E4160" s="10"/>
      <c r="F4160" s="10" t="s">
        <v>950</v>
      </c>
      <c r="I4160" s="10" t="s">
        <v>1307</v>
      </c>
      <c r="J4160">
        <v>2018</v>
      </c>
      <c r="AAA4160">
        <v>144</v>
      </c>
    </row>
    <row r="4161" spans="1:725" x14ac:dyDescent="0.3">
      <c r="A4161" s="10" t="s">
        <v>2818</v>
      </c>
      <c r="B4161" s="10" t="s">
        <v>3066</v>
      </c>
      <c r="C4161" s="10" t="s">
        <v>3082</v>
      </c>
      <c r="D4161" s="10" t="s">
        <v>1913</v>
      </c>
      <c r="E4161" s="10"/>
      <c r="F4161" s="10" t="s">
        <v>950</v>
      </c>
      <c r="I4161" s="10" t="s">
        <v>1307</v>
      </c>
      <c r="J4161">
        <v>2019</v>
      </c>
      <c r="AAA4161">
        <v>158</v>
      </c>
    </row>
    <row r="4162" spans="1:725" x14ac:dyDescent="0.3">
      <c r="A4162" s="10" t="s">
        <v>2818</v>
      </c>
      <c r="B4162" s="10" t="s">
        <v>3066</v>
      </c>
      <c r="C4162" s="10" t="s">
        <v>3082</v>
      </c>
      <c r="D4162" s="10" t="s">
        <v>1921</v>
      </c>
      <c r="E4162" s="10"/>
      <c r="F4162" s="10" t="s">
        <v>950</v>
      </c>
      <c r="I4162" s="10" t="s">
        <v>1307</v>
      </c>
      <c r="J4162">
        <v>2013</v>
      </c>
      <c r="AAE4162">
        <v>3</v>
      </c>
    </row>
    <row r="4163" spans="1:725" x14ac:dyDescent="0.3">
      <c r="A4163" s="10" t="s">
        <v>2818</v>
      </c>
      <c r="B4163" s="10" t="s">
        <v>3066</v>
      </c>
      <c r="C4163" s="10" t="s">
        <v>3082</v>
      </c>
      <c r="D4163" s="10" t="s">
        <v>1921</v>
      </c>
      <c r="E4163" s="10"/>
      <c r="F4163" s="10" t="s">
        <v>950</v>
      </c>
      <c r="I4163" s="10" t="s">
        <v>1307</v>
      </c>
      <c r="J4163">
        <v>2014</v>
      </c>
      <c r="AAE4163">
        <v>84</v>
      </c>
    </row>
    <row r="4164" spans="1:725" x14ac:dyDescent="0.3">
      <c r="A4164" s="10" t="s">
        <v>2818</v>
      </c>
      <c r="B4164" s="10" t="s">
        <v>3066</v>
      </c>
      <c r="C4164" s="10" t="s">
        <v>3082</v>
      </c>
      <c r="D4164" s="10" t="s">
        <v>1921</v>
      </c>
      <c r="E4164" s="10"/>
      <c r="F4164" s="10" t="s">
        <v>950</v>
      </c>
      <c r="I4164" s="10" t="s">
        <v>1307</v>
      </c>
      <c r="J4164">
        <v>2015</v>
      </c>
      <c r="AAE4164">
        <v>749</v>
      </c>
    </row>
    <row r="4165" spans="1:725" x14ac:dyDescent="0.3">
      <c r="A4165" s="10" t="s">
        <v>2818</v>
      </c>
      <c r="B4165" s="10" t="s">
        <v>3066</v>
      </c>
      <c r="C4165" s="10" t="s">
        <v>3082</v>
      </c>
      <c r="D4165" s="10" t="s">
        <v>1921</v>
      </c>
      <c r="E4165" s="10"/>
      <c r="F4165" s="10" t="s">
        <v>950</v>
      </c>
      <c r="I4165" s="10" t="s">
        <v>1307</v>
      </c>
      <c r="J4165">
        <v>2016</v>
      </c>
      <c r="AAE4165">
        <v>800</v>
      </c>
    </row>
    <row r="4166" spans="1:725" x14ac:dyDescent="0.3">
      <c r="A4166" s="10" t="s">
        <v>2818</v>
      </c>
      <c r="B4166" s="10" t="s">
        <v>3066</v>
      </c>
      <c r="C4166" s="10" t="s">
        <v>3082</v>
      </c>
      <c r="D4166" s="10" t="s">
        <v>1921</v>
      </c>
      <c r="E4166" s="10"/>
      <c r="F4166" s="10" t="s">
        <v>950</v>
      </c>
      <c r="I4166" s="10" t="s">
        <v>1307</v>
      </c>
      <c r="J4166">
        <v>2017</v>
      </c>
      <c r="AAE4166">
        <v>751</v>
      </c>
    </row>
    <row r="4167" spans="1:725" x14ac:dyDescent="0.3">
      <c r="A4167" s="10" t="s">
        <v>2818</v>
      </c>
      <c r="B4167" s="10" t="s">
        <v>3066</v>
      </c>
      <c r="C4167" s="10" t="s">
        <v>3082</v>
      </c>
      <c r="D4167" s="10" t="s">
        <v>1921</v>
      </c>
      <c r="E4167" s="10"/>
      <c r="F4167" s="10" t="s">
        <v>950</v>
      </c>
      <c r="I4167" s="10" t="s">
        <v>1307</v>
      </c>
      <c r="J4167">
        <v>2018</v>
      </c>
      <c r="AAE4167">
        <v>754</v>
      </c>
    </row>
    <row r="4168" spans="1:725" x14ac:dyDescent="0.3">
      <c r="A4168" s="10" t="s">
        <v>2818</v>
      </c>
      <c r="B4168" s="10" t="s">
        <v>3066</v>
      </c>
      <c r="C4168" s="10" t="s">
        <v>3082</v>
      </c>
      <c r="D4168" s="10" t="s">
        <v>1921</v>
      </c>
      <c r="E4168" s="10"/>
      <c r="F4168" s="10" t="s">
        <v>950</v>
      </c>
      <c r="I4168" s="10" t="s">
        <v>1307</v>
      </c>
      <c r="J4168">
        <v>2019</v>
      </c>
      <c r="AAE4168">
        <v>742</v>
      </c>
    </row>
    <row r="4169" spans="1:725" x14ac:dyDescent="0.3">
      <c r="A4169" s="10" t="s">
        <v>2818</v>
      </c>
      <c r="B4169" s="10" t="s">
        <v>3066</v>
      </c>
      <c r="C4169" s="10" t="s">
        <v>3082</v>
      </c>
      <c r="D4169" s="10" t="s">
        <v>1927</v>
      </c>
      <c r="E4169" s="10"/>
      <c r="F4169" s="10" t="s">
        <v>950</v>
      </c>
      <c r="I4169" s="10" t="s">
        <v>1307</v>
      </c>
      <c r="J4169">
        <v>2013</v>
      </c>
      <c r="AAH4169">
        <v>159</v>
      </c>
    </row>
    <row r="4170" spans="1:725" x14ac:dyDescent="0.3">
      <c r="A4170" s="10" t="s">
        <v>2818</v>
      </c>
      <c r="B4170" s="10" t="s">
        <v>3066</v>
      </c>
      <c r="C4170" s="10" t="s">
        <v>3082</v>
      </c>
      <c r="D4170" s="10" t="s">
        <v>1927</v>
      </c>
      <c r="E4170" s="10"/>
      <c r="F4170" s="10" t="s">
        <v>950</v>
      </c>
      <c r="I4170" s="10" t="s">
        <v>1307</v>
      </c>
      <c r="J4170">
        <v>2014</v>
      </c>
      <c r="AAH4170">
        <v>196</v>
      </c>
    </row>
    <row r="4171" spans="1:725" x14ac:dyDescent="0.3">
      <c r="A4171" s="10" t="s">
        <v>2818</v>
      </c>
      <c r="B4171" s="10" t="s">
        <v>3066</v>
      </c>
      <c r="C4171" s="10" t="s">
        <v>3082</v>
      </c>
      <c r="D4171" s="10" t="s">
        <v>1927</v>
      </c>
      <c r="E4171" s="10"/>
      <c r="F4171" s="10" t="s">
        <v>950</v>
      </c>
      <c r="I4171" s="10" t="s">
        <v>1307</v>
      </c>
      <c r="J4171">
        <v>2015</v>
      </c>
      <c r="AAH4171">
        <v>499</v>
      </c>
    </row>
    <row r="4172" spans="1:725" x14ac:dyDescent="0.3">
      <c r="A4172" s="10" t="s">
        <v>2818</v>
      </c>
      <c r="B4172" s="10" t="s">
        <v>3066</v>
      </c>
      <c r="C4172" s="10" t="s">
        <v>3082</v>
      </c>
      <c r="D4172" s="10" t="s">
        <v>1927</v>
      </c>
      <c r="E4172" s="10"/>
      <c r="F4172" s="10" t="s">
        <v>950</v>
      </c>
      <c r="I4172" s="10" t="s">
        <v>1307</v>
      </c>
      <c r="J4172">
        <v>2016</v>
      </c>
      <c r="AAH4172">
        <v>663</v>
      </c>
    </row>
    <row r="4173" spans="1:725" x14ac:dyDescent="0.3">
      <c r="A4173" s="10" t="s">
        <v>2818</v>
      </c>
      <c r="B4173" s="10" t="s">
        <v>3066</v>
      </c>
      <c r="C4173" s="10" t="s">
        <v>3082</v>
      </c>
      <c r="D4173" s="10" t="s">
        <v>1927</v>
      </c>
      <c r="E4173" s="10"/>
      <c r="F4173" s="10" t="s">
        <v>950</v>
      </c>
      <c r="I4173" s="10" t="s">
        <v>1307</v>
      </c>
      <c r="J4173">
        <v>2017</v>
      </c>
      <c r="AAH4173">
        <v>876</v>
      </c>
    </row>
    <row r="4174" spans="1:725" x14ac:dyDescent="0.3">
      <c r="A4174" s="10" t="s">
        <v>2818</v>
      </c>
      <c r="B4174" s="10" t="s">
        <v>3066</v>
      </c>
      <c r="C4174" s="10" t="s">
        <v>3082</v>
      </c>
      <c r="D4174" s="10" t="s">
        <v>1927</v>
      </c>
      <c r="E4174" s="10"/>
      <c r="F4174" s="10" t="s">
        <v>950</v>
      </c>
      <c r="I4174" s="10" t="s">
        <v>1307</v>
      </c>
      <c r="J4174">
        <v>2018</v>
      </c>
      <c r="AAH4174">
        <v>828</v>
      </c>
    </row>
    <row r="4175" spans="1:725" x14ac:dyDescent="0.3">
      <c r="A4175" s="10" t="s">
        <v>2818</v>
      </c>
      <c r="B4175" s="10" t="s">
        <v>3066</v>
      </c>
      <c r="C4175" s="10" t="s">
        <v>3082</v>
      </c>
      <c r="D4175" s="10" t="s">
        <v>1927</v>
      </c>
      <c r="E4175" s="10"/>
      <c r="F4175" s="10" t="s">
        <v>950</v>
      </c>
      <c r="I4175" s="10" t="s">
        <v>1307</v>
      </c>
      <c r="J4175">
        <v>2019</v>
      </c>
      <c r="AAH4175">
        <v>827</v>
      </c>
    </row>
    <row r="4176" spans="1:725" x14ac:dyDescent="0.3">
      <c r="A4176" s="10" t="s">
        <v>2818</v>
      </c>
      <c r="B4176" s="10" t="s">
        <v>3066</v>
      </c>
      <c r="C4176" s="10" t="s">
        <v>3082</v>
      </c>
      <c r="D4176" s="10" t="s">
        <v>1958</v>
      </c>
      <c r="E4176" s="10"/>
      <c r="F4176" s="10" t="s">
        <v>950</v>
      </c>
      <c r="I4176" s="10" t="s">
        <v>1307</v>
      </c>
      <c r="J4176">
        <v>2013</v>
      </c>
      <c r="AAW4176">
        <v>1</v>
      </c>
    </row>
    <row r="4177" spans="1:743" x14ac:dyDescent="0.3">
      <c r="A4177" s="10" t="s">
        <v>2818</v>
      </c>
      <c r="B4177" s="10" t="s">
        <v>3066</v>
      </c>
      <c r="C4177" s="10" t="s">
        <v>3082</v>
      </c>
      <c r="D4177" s="10" t="s">
        <v>1958</v>
      </c>
      <c r="E4177" s="10"/>
      <c r="F4177" s="10" t="s">
        <v>950</v>
      </c>
      <c r="I4177" s="10" t="s">
        <v>1307</v>
      </c>
      <c r="J4177">
        <v>2014</v>
      </c>
      <c r="AAW4177">
        <v>1</v>
      </c>
    </row>
    <row r="4178" spans="1:743" x14ac:dyDescent="0.3">
      <c r="A4178" s="10" t="s">
        <v>2818</v>
      </c>
      <c r="B4178" s="10" t="s">
        <v>3066</v>
      </c>
      <c r="C4178" s="10" t="s">
        <v>3082</v>
      </c>
      <c r="D4178" s="10" t="s">
        <v>1958</v>
      </c>
      <c r="E4178" s="10"/>
      <c r="F4178" s="10" t="s">
        <v>950</v>
      </c>
      <c r="I4178" s="10" t="s">
        <v>1307</v>
      </c>
      <c r="J4178">
        <v>2015</v>
      </c>
      <c r="AAW4178">
        <v>6</v>
      </c>
    </row>
    <row r="4179" spans="1:743" x14ac:dyDescent="0.3">
      <c r="A4179" s="10" t="s">
        <v>2818</v>
      </c>
      <c r="B4179" s="10" t="s">
        <v>3066</v>
      </c>
      <c r="C4179" s="10" t="s">
        <v>3082</v>
      </c>
      <c r="D4179" s="10" t="s">
        <v>1958</v>
      </c>
      <c r="E4179" s="10"/>
      <c r="F4179" s="10" t="s">
        <v>950</v>
      </c>
      <c r="I4179" s="10" t="s">
        <v>1307</v>
      </c>
      <c r="J4179">
        <v>2016</v>
      </c>
      <c r="AAW4179">
        <v>19</v>
      </c>
    </row>
    <row r="4180" spans="1:743" x14ac:dyDescent="0.3">
      <c r="A4180" s="10" t="s">
        <v>2818</v>
      </c>
      <c r="B4180" s="10" t="s">
        <v>3066</v>
      </c>
      <c r="C4180" s="10" t="s">
        <v>3082</v>
      </c>
      <c r="D4180" s="10" t="s">
        <v>1958</v>
      </c>
      <c r="E4180" s="10"/>
      <c r="F4180" s="10" t="s">
        <v>950</v>
      </c>
      <c r="I4180" s="10" t="s">
        <v>1307</v>
      </c>
      <c r="J4180">
        <v>2017</v>
      </c>
      <c r="AAW4180">
        <v>118</v>
      </c>
    </row>
    <row r="4181" spans="1:743" x14ac:dyDescent="0.3">
      <c r="A4181" s="10" t="s">
        <v>2818</v>
      </c>
      <c r="B4181" s="10" t="s">
        <v>3066</v>
      </c>
      <c r="C4181" s="10" t="s">
        <v>3082</v>
      </c>
      <c r="D4181" s="10" t="s">
        <v>1958</v>
      </c>
      <c r="E4181" s="10"/>
      <c r="F4181" s="10" t="s">
        <v>950</v>
      </c>
      <c r="I4181" s="10" t="s">
        <v>1307</v>
      </c>
      <c r="J4181">
        <v>2018</v>
      </c>
      <c r="AAW4181">
        <v>582</v>
      </c>
    </row>
    <row r="4182" spans="1:743" x14ac:dyDescent="0.3">
      <c r="A4182" s="10" t="s">
        <v>2818</v>
      </c>
      <c r="B4182" s="10" t="s">
        <v>3066</v>
      </c>
      <c r="C4182" s="10" t="s">
        <v>3082</v>
      </c>
      <c r="D4182" s="10" t="s">
        <v>1958</v>
      </c>
      <c r="E4182" s="10"/>
      <c r="F4182" s="10" t="s">
        <v>950</v>
      </c>
      <c r="I4182" s="10" t="s">
        <v>1307</v>
      </c>
      <c r="J4182">
        <v>2019</v>
      </c>
      <c r="AAW4182">
        <v>573</v>
      </c>
    </row>
    <row r="4183" spans="1:743" x14ac:dyDescent="0.3">
      <c r="A4183" s="10" t="s">
        <v>2818</v>
      </c>
      <c r="B4183" s="10" t="s">
        <v>3066</v>
      </c>
      <c r="C4183" s="10" t="s">
        <v>3082</v>
      </c>
      <c r="D4183" s="10" t="s">
        <v>1968</v>
      </c>
      <c r="E4183" s="10"/>
      <c r="F4183" s="10" t="s">
        <v>950</v>
      </c>
      <c r="I4183" s="10" t="s">
        <v>1307</v>
      </c>
      <c r="J4183">
        <v>2013</v>
      </c>
      <c r="ABB4183">
        <v>7</v>
      </c>
    </row>
    <row r="4184" spans="1:743" x14ac:dyDescent="0.3">
      <c r="A4184" s="10" t="s">
        <v>2818</v>
      </c>
      <c r="B4184" s="10" t="s">
        <v>3066</v>
      </c>
      <c r="C4184" s="10" t="s">
        <v>3082</v>
      </c>
      <c r="D4184" s="10" t="s">
        <v>1968</v>
      </c>
      <c r="E4184" s="10"/>
      <c r="F4184" s="10" t="s">
        <v>950</v>
      </c>
      <c r="I4184" s="10" t="s">
        <v>1307</v>
      </c>
      <c r="J4184">
        <v>2014</v>
      </c>
      <c r="ABB4184">
        <v>11</v>
      </c>
    </row>
    <row r="4185" spans="1:743" x14ac:dyDescent="0.3">
      <c r="A4185" s="10" t="s">
        <v>2818</v>
      </c>
      <c r="B4185" s="10" t="s">
        <v>3066</v>
      </c>
      <c r="C4185" s="10" t="s">
        <v>3082</v>
      </c>
      <c r="D4185" s="10" t="s">
        <v>1968</v>
      </c>
      <c r="E4185" s="10"/>
      <c r="F4185" s="10" t="s">
        <v>950</v>
      </c>
      <c r="I4185" s="10" t="s">
        <v>1307</v>
      </c>
      <c r="J4185">
        <v>2015</v>
      </c>
      <c r="ABB4185">
        <v>18</v>
      </c>
    </row>
    <row r="4186" spans="1:743" x14ac:dyDescent="0.3">
      <c r="A4186" s="10" t="s">
        <v>2818</v>
      </c>
      <c r="B4186" s="10" t="s">
        <v>3066</v>
      </c>
      <c r="C4186" s="10" t="s">
        <v>3082</v>
      </c>
      <c r="D4186" s="10" t="s">
        <v>1968</v>
      </c>
      <c r="E4186" s="10"/>
      <c r="F4186" s="10" t="s">
        <v>950</v>
      </c>
      <c r="I4186" s="10" t="s">
        <v>1307</v>
      </c>
      <c r="J4186">
        <v>2016</v>
      </c>
      <c r="ABB4186">
        <v>14</v>
      </c>
    </row>
    <row r="4187" spans="1:743" x14ac:dyDescent="0.3">
      <c r="A4187" s="10" t="s">
        <v>2818</v>
      </c>
      <c r="B4187" s="10" t="s">
        <v>3066</v>
      </c>
      <c r="C4187" s="10" t="s">
        <v>3082</v>
      </c>
      <c r="D4187" s="10" t="s">
        <v>1968</v>
      </c>
      <c r="E4187" s="10"/>
      <c r="F4187" s="10" t="s">
        <v>950</v>
      </c>
      <c r="I4187" s="10" t="s">
        <v>1307</v>
      </c>
      <c r="J4187">
        <v>2017</v>
      </c>
      <c r="ABB4187">
        <v>5</v>
      </c>
    </row>
    <row r="4188" spans="1:743" x14ac:dyDescent="0.3">
      <c r="A4188" s="10" t="s">
        <v>2818</v>
      </c>
      <c r="B4188" s="10" t="s">
        <v>3066</v>
      </c>
      <c r="C4188" s="10" t="s">
        <v>3082</v>
      </c>
      <c r="D4188" s="10" t="s">
        <v>1968</v>
      </c>
      <c r="E4188" s="10"/>
      <c r="F4188" s="10" t="s">
        <v>950</v>
      </c>
      <c r="I4188" s="10" t="s">
        <v>1307</v>
      </c>
      <c r="J4188">
        <v>2018</v>
      </c>
      <c r="ABB4188">
        <v>9</v>
      </c>
    </row>
    <row r="4189" spans="1:743" x14ac:dyDescent="0.3">
      <c r="A4189" s="10" t="s">
        <v>2818</v>
      </c>
      <c r="B4189" s="10" t="s">
        <v>3066</v>
      </c>
      <c r="C4189" s="10" t="s">
        <v>3082</v>
      </c>
      <c r="D4189" s="10" t="s">
        <v>1968</v>
      </c>
      <c r="E4189" s="10"/>
      <c r="F4189" s="10" t="s">
        <v>950</v>
      </c>
      <c r="I4189" s="10" t="s">
        <v>1307</v>
      </c>
      <c r="J4189">
        <v>2019</v>
      </c>
      <c r="ABB4189">
        <v>6</v>
      </c>
    </row>
    <row r="4190" spans="1:743" x14ac:dyDescent="0.3">
      <c r="A4190" s="10" t="s">
        <v>2818</v>
      </c>
      <c r="B4190" s="10" t="s">
        <v>3066</v>
      </c>
      <c r="C4190" s="10" t="s">
        <v>3082</v>
      </c>
      <c r="D4190" s="10" t="s">
        <v>1994</v>
      </c>
      <c r="E4190" s="10"/>
      <c r="F4190" s="10" t="s">
        <v>950</v>
      </c>
      <c r="I4190" s="10" t="s">
        <v>1307</v>
      </c>
      <c r="J4190">
        <v>2013</v>
      </c>
      <c r="ABO4190">
        <v>1181</v>
      </c>
    </row>
    <row r="4191" spans="1:743" x14ac:dyDescent="0.3">
      <c r="A4191" s="10" t="s">
        <v>2818</v>
      </c>
      <c r="B4191" s="10" t="s">
        <v>3066</v>
      </c>
      <c r="C4191" s="10" t="s">
        <v>3082</v>
      </c>
      <c r="D4191" s="10" t="s">
        <v>1994</v>
      </c>
      <c r="E4191" s="10"/>
      <c r="F4191" s="10" t="s">
        <v>950</v>
      </c>
      <c r="I4191" s="10" t="s">
        <v>1307</v>
      </c>
      <c r="J4191">
        <v>2014</v>
      </c>
      <c r="ABO4191">
        <v>1409</v>
      </c>
    </row>
    <row r="4192" spans="1:743" x14ac:dyDescent="0.3">
      <c r="A4192" s="10" t="s">
        <v>2818</v>
      </c>
      <c r="B4192" s="10" t="s">
        <v>3066</v>
      </c>
      <c r="C4192" s="10" t="s">
        <v>3082</v>
      </c>
      <c r="D4192" s="10" t="s">
        <v>1994</v>
      </c>
      <c r="E4192" s="10"/>
      <c r="F4192" s="10" t="s">
        <v>950</v>
      </c>
      <c r="I4192" s="10" t="s">
        <v>1307</v>
      </c>
      <c r="J4192">
        <v>2015</v>
      </c>
      <c r="ABO4192">
        <v>1817</v>
      </c>
    </row>
    <row r="4193" spans="1:743" x14ac:dyDescent="0.3">
      <c r="A4193" s="10" t="s">
        <v>2818</v>
      </c>
      <c r="B4193" s="10" t="s">
        <v>3066</v>
      </c>
      <c r="C4193" s="10" t="s">
        <v>3082</v>
      </c>
      <c r="D4193" s="10" t="s">
        <v>1994</v>
      </c>
      <c r="E4193" s="10"/>
      <c r="F4193" s="10" t="s">
        <v>950</v>
      </c>
      <c r="I4193" s="10" t="s">
        <v>1307</v>
      </c>
      <c r="J4193">
        <v>2016</v>
      </c>
      <c r="ABO4193">
        <v>2298</v>
      </c>
    </row>
    <row r="4194" spans="1:743" x14ac:dyDescent="0.3">
      <c r="A4194" s="10" t="s">
        <v>2818</v>
      </c>
      <c r="B4194" s="10" t="s">
        <v>3066</v>
      </c>
      <c r="C4194" s="10" t="s">
        <v>3082</v>
      </c>
      <c r="D4194" s="10" t="s">
        <v>1994</v>
      </c>
      <c r="E4194" s="10"/>
      <c r="F4194" s="10" t="s">
        <v>950</v>
      </c>
      <c r="I4194" s="10" t="s">
        <v>1307</v>
      </c>
      <c r="J4194">
        <v>2017</v>
      </c>
      <c r="ABO4194">
        <v>2985</v>
      </c>
    </row>
    <row r="4195" spans="1:743" x14ac:dyDescent="0.3">
      <c r="A4195" s="10" t="s">
        <v>2818</v>
      </c>
      <c r="B4195" s="10" t="s">
        <v>3066</v>
      </c>
      <c r="C4195" s="10" t="s">
        <v>3082</v>
      </c>
      <c r="D4195" s="10" t="s">
        <v>1994</v>
      </c>
      <c r="E4195" s="10"/>
      <c r="F4195" s="10" t="s">
        <v>950</v>
      </c>
      <c r="I4195" s="10" t="s">
        <v>1307</v>
      </c>
      <c r="J4195">
        <v>2018</v>
      </c>
      <c r="ABO4195">
        <v>2337</v>
      </c>
    </row>
    <row r="4196" spans="1:743" x14ac:dyDescent="0.3">
      <c r="A4196" s="10" t="s">
        <v>2818</v>
      </c>
      <c r="B4196" s="10" t="s">
        <v>3066</v>
      </c>
      <c r="C4196" s="10" t="s">
        <v>3082</v>
      </c>
      <c r="D4196" s="10" t="s">
        <v>1994</v>
      </c>
      <c r="E4196" s="10"/>
      <c r="F4196" s="10" t="s">
        <v>950</v>
      </c>
      <c r="I4196" s="10" t="s">
        <v>1307</v>
      </c>
      <c r="J4196">
        <v>2019</v>
      </c>
      <c r="ABO4196">
        <v>2094</v>
      </c>
    </row>
    <row r="4197" spans="1:743" x14ac:dyDescent="0.3">
      <c r="A4197" s="10" t="s">
        <v>2818</v>
      </c>
      <c r="B4197" s="10" t="s">
        <v>3066</v>
      </c>
      <c r="C4197" s="10" t="s">
        <v>3072</v>
      </c>
      <c r="D4197" s="10" t="s">
        <v>1330</v>
      </c>
      <c r="E4197" s="10"/>
      <c r="F4197" s="10" t="s">
        <v>950</v>
      </c>
      <c r="I4197" s="10" t="s">
        <v>1307</v>
      </c>
      <c r="J4197">
        <v>2013</v>
      </c>
      <c r="PE4197">
        <v>61</v>
      </c>
    </row>
    <row r="4198" spans="1:743" x14ac:dyDescent="0.3">
      <c r="A4198" s="10" t="s">
        <v>2818</v>
      </c>
      <c r="B4198" s="10" t="s">
        <v>3066</v>
      </c>
      <c r="C4198" s="10" t="s">
        <v>3072</v>
      </c>
      <c r="D4198" s="10" t="s">
        <v>1330</v>
      </c>
      <c r="E4198" s="10"/>
      <c r="F4198" s="10" t="s">
        <v>950</v>
      </c>
      <c r="I4198" s="10" t="s">
        <v>1307</v>
      </c>
      <c r="J4198">
        <v>2014</v>
      </c>
      <c r="PE4198">
        <v>47</v>
      </c>
    </row>
    <row r="4199" spans="1:743" x14ac:dyDescent="0.3">
      <c r="A4199" s="10" t="s">
        <v>2818</v>
      </c>
      <c r="B4199" s="10" t="s">
        <v>3066</v>
      </c>
      <c r="C4199" s="10" t="s">
        <v>3072</v>
      </c>
      <c r="D4199" s="10" t="s">
        <v>1330</v>
      </c>
      <c r="E4199" s="10"/>
      <c r="F4199" s="10" t="s">
        <v>950</v>
      </c>
      <c r="I4199" s="10" t="s">
        <v>1307</v>
      </c>
      <c r="J4199">
        <v>2015</v>
      </c>
      <c r="PE4199">
        <v>51</v>
      </c>
    </row>
    <row r="4200" spans="1:743" x14ac:dyDescent="0.3">
      <c r="A4200" s="10" t="s">
        <v>2818</v>
      </c>
      <c r="B4200" s="10" t="s">
        <v>3066</v>
      </c>
      <c r="C4200" s="10" t="s">
        <v>3072</v>
      </c>
      <c r="D4200" s="10" t="s">
        <v>1330</v>
      </c>
      <c r="E4200" s="10"/>
      <c r="F4200" s="10" t="s">
        <v>950</v>
      </c>
      <c r="I4200" s="10" t="s">
        <v>1307</v>
      </c>
      <c r="J4200">
        <v>2016</v>
      </c>
      <c r="PE4200">
        <v>38</v>
      </c>
    </row>
    <row r="4201" spans="1:743" x14ac:dyDescent="0.3">
      <c r="A4201" s="10" t="s">
        <v>2818</v>
      </c>
      <c r="B4201" s="10" t="s">
        <v>3066</v>
      </c>
      <c r="C4201" s="10" t="s">
        <v>3072</v>
      </c>
      <c r="D4201" s="10" t="s">
        <v>1330</v>
      </c>
      <c r="E4201" s="10"/>
      <c r="F4201" s="10" t="s">
        <v>950</v>
      </c>
      <c r="I4201" s="10" t="s">
        <v>1307</v>
      </c>
      <c r="J4201">
        <v>2017</v>
      </c>
      <c r="PE4201">
        <v>50</v>
      </c>
    </row>
    <row r="4202" spans="1:743" x14ac:dyDescent="0.3">
      <c r="A4202" s="10" t="s">
        <v>2818</v>
      </c>
      <c r="B4202" s="10" t="s">
        <v>3066</v>
      </c>
      <c r="C4202" s="10" t="s">
        <v>3072</v>
      </c>
      <c r="D4202" s="10" t="s">
        <v>1330</v>
      </c>
      <c r="E4202" s="10"/>
      <c r="F4202" s="10" t="s">
        <v>950</v>
      </c>
      <c r="I4202" s="10" t="s">
        <v>1307</v>
      </c>
      <c r="J4202">
        <v>2018</v>
      </c>
      <c r="PE4202">
        <v>37</v>
      </c>
    </row>
    <row r="4203" spans="1:743" x14ac:dyDescent="0.3">
      <c r="A4203" s="10" t="s">
        <v>2818</v>
      </c>
      <c r="B4203" s="10" t="s">
        <v>3066</v>
      </c>
      <c r="C4203" s="10" t="s">
        <v>3072</v>
      </c>
      <c r="D4203" s="10" t="s">
        <v>1330</v>
      </c>
      <c r="E4203" s="10"/>
      <c r="F4203" s="10" t="s">
        <v>950</v>
      </c>
      <c r="I4203" s="10" t="s">
        <v>1307</v>
      </c>
      <c r="J4203">
        <v>2019</v>
      </c>
      <c r="PE4203">
        <v>51</v>
      </c>
    </row>
    <row r="4204" spans="1:743" x14ac:dyDescent="0.3">
      <c r="A4204" s="10" t="s">
        <v>2818</v>
      </c>
      <c r="B4204" s="10" t="s">
        <v>3066</v>
      </c>
      <c r="C4204" s="10" t="s">
        <v>3072</v>
      </c>
      <c r="D4204" s="10" t="s">
        <v>1373</v>
      </c>
      <c r="E4204" s="10"/>
      <c r="F4204" s="10" t="s">
        <v>950</v>
      </c>
      <c r="I4204" s="10" t="s">
        <v>1307</v>
      </c>
      <c r="J4204">
        <v>2013</v>
      </c>
      <c r="PX4204">
        <v>4</v>
      </c>
    </row>
    <row r="4205" spans="1:743" x14ac:dyDescent="0.3">
      <c r="A4205" s="10" t="s">
        <v>2818</v>
      </c>
      <c r="B4205" s="10" t="s">
        <v>3066</v>
      </c>
      <c r="C4205" s="10" t="s">
        <v>3072</v>
      </c>
      <c r="D4205" s="10" t="s">
        <v>1373</v>
      </c>
      <c r="E4205" s="10"/>
      <c r="F4205" s="10" t="s">
        <v>950</v>
      </c>
      <c r="I4205" s="10" t="s">
        <v>1307</v>
      </c>
      <c r="J4205">
        <v>2014</v>
      </c>
      <c r="PX4205">
        <v>1</v>
      </c>
    </row>
    <row r="4206" spans="1:743" x14ac:dyDescent="0.3">
      <c r="A4206" s="10" t="s">
        <v>2818</v>
      </c>
      <c r="B4206" s="10" t="s">
        <v>3066</v>
      </c>
      <c r="C4206" s="10" t="s">
        <v>3072</v>
      </c>
      <c r="D4206" s="10" t="s">
        <v>1373</v>
      </c>
      <c r="E4206" s="10"/>
      <c r="F4206" s="10" t="s">
        <v>950</v>
      </c>
      <c r="I4206" s="10" t="s">
        <v>1307</v>
      </c>
      <c r="J4206">
        <v>2015</v>
      </c>
      <c r="PX4206">
        <v>3</v>
      </c>
    </row>
    <row r="4207" spans="1:743" x14ac:dyDescent="0.3">
      <c r="A4207" s="10" t="s">
        <v>2818</v>
      </c>
      <c r="B4207" s="10" t="s">
        <v>3066</v>
      </c>
      <c r="C4207" s="10" t="s">
        <v>3072</v>
      </c>
      <c r="D4207" s="10" t="s">
        <v>1373</v>
      </c>
      <c r="E4207" s="10"/>
      <c r="F4207" s="10" t="s">
        <v>950</v>
      </c>
      <c r="I4207" s="10" t="s">
        <v>1307</v>
      </c>
      <c r="J4207">
        <v>2016</v>
      </c>
      <c r="PX4207">
        <v>5</v>
      </c>
    </row>
    <row r="4208" spans="1:743" x14ac:dyDescent="0.3">
      <c r="A4208" s="10" t="s">
        <v>2818</v>
      </c>
      <c r="B4208" s="10" t="s">
        <v>3066</v>
      </c>
      <c r="C4208" s="10" t="s">
        <v>3072</v>
      </c>
      <c r="D4208" s="10" t="s">
        <v>1373</v>
      </c>
      <c r="E4208" s="10"/>
      <c r="F4208" s="10" t="s">
        <v>950</v>
      </c>
      <c r="I4208" s="10" t="s">
        <v>1307</v>
      </c>
      <c r="J4208">
        <v>2017</v>
      </c>
      <c r="PX4208">
        <v>1</v>
      </c>
    </row>
    <row r="4209" spans="1:484" x14ac:dyDescent="0.3">
      <c r="A4209" s="10" t="s">
        <v>2818</v>
      </c>
      <c r="B4209" s="10" t="s">
        <v>3066</v>
      </c>
      <c r="C4209" s="10" t="s">
        <v>3072</v>
      </c>
      <c r="D4209" s="10" t="s">
        <v>1373</v>
      </c>
      <c r="E4209" s="10"/>
      <c r="F4209" s="10" t="s">
        <v>950</v>
      </c>
      <c r="I4209" s="10" t="s">
        <v>1307</v>
      </c>
      <c r="J4209">
        <v>2018</v>
      </c>
      <c r="PX4209">
        <v>2</v>
      </c>
    </row>
    <row r="4210" spans="1:484" x14ac:dyDescent="0.3">
      <c r="A4210" s="10" t="s">
        <v>2818</v>
      </c>
      <c r="B4210" s="10" t="s">
        <v>3066</v>
      </c>
      <c r="C4210" s="10" t="s">
        <v>3072</v>
      </c>
      <c r="D4210" s="10" t="s">
        <v>1373</v>
      </c>
      <c r="E4210" s="10"/>
      <c r="F4210" s="10" t="s">
        <v>950</v>
      </c>
      <c r="I4210" s="10" t="s">
        <v>1307</v>
      </c>
      <c r="J4210">
        <v>2019</v>
      </c>
      <c r="PX4210">
        <v>2</v>
      </c>
    </row>
    <row r="4211" spans="1:484" x14ac:dyDescent="0.3">
      <c r="A4211" s="10" t="s">
        <v>2818</v>
      </c>
      <c r="B4211" s="10" t="s">
        <v>3066</v>
      </c>
      <c r="C4211" s="10" t="s">
        <v>3072</v>
      </c>
      <c r="D4211" s="10" t="s">
        <v>1378</v>
      </c>
      <c r="E4211" s="10"/>
      <c r="F4211" s="10" t="s">
        <v>950</v>
      </c>
      <c r="I4211" s="10" t="s">
        <v>1307</v>
      </c>
      <c r="J4211">
        <v>2013</v>
      </c>
      <c r="PZ4211">
        <v>0</v>
      </c>
    </row>
    <row r="4212" spans="1:484" x14ac:dyDescent="0.3">
      <c r="A4212" s="10" t="s">
        <v>2818</v>
      </c>
      <c r="B4212" s="10" t="s">
        <v>3066</v>
      </c>
      <c r="C4212" s="10" t="s">
        <v>3072</v>
      </c>
      <c r="D4212" s="10" t="s">
        <v>1378</v>
      </c>
      <c r="E4212" s="10"/>
      <c r="F4212" s="10" t="s">
        <v>950</v>
      </c>
      <c r="I4212" s="10" t="s">
        <v>1307</v>
      </c>
      <c r="J4212">
        <v>2014</v>
      </c>
      <c r="PZ4212">
        <v>0</v>
      </c>
    </row>
    <row r="4213" spans="1:484" x14ac:dyDescent="0.3">
      <c r="A4213" s="10" t="s">
        <v>2818</v>
      </c>
      <c r="B4213" s="10" t="s">
        <v>3066</v>
      </c>
      <c r="C4213" s="10" t="s">
        <v>3072</v>
      </c>
      <c r="D4213" s="10" t="s">
        <v>1378</v>
      </c>
      <c r="E4213" s="10"/>
      <c r="F4213" s="10" t="s">
        <v>950</v>
      </c>
      <c r="I4213" s="10" t="s">
        <v>1307</v>
      </c>
      <c r="J4213">
        <v>2015</v>
      </c>
      <c r="PZ4213">
        <v>0</v>
      </c>
    </row>
    <row r="4214" spans="1:484" x14ac:dyDescent="0.3">
      <c r="A4214" s="10" t="s">
        <v>2818</v>
      </c>
      <c r="B4214" s="10" t="s">
        <v>3066</v>
      </c>
      <c r="C4214" s="10" t="s">
        <v>3072</v>
      </c>
      <c r="D4214" s="10" t="s">
        <v>1378</v>
      </c>
      <c r="E4214" s="10"/>
      <c r="F4214" s="10" t="s">
        <v>950</v>
      </c>
      <c r="I4214" s="10" t="s">
        <v>1307</v>
      </c>
      <c r="J4214">
        <v>2016</v>
      </c>
      <c r="PZ4214">
        <v>1</v>
      </c>
    </row>
    <row r="4215" spans="1:484" x14ac:dyDescent="0.3">
      <c r="A4215" s="10" t="s">
        <v>2818</v>
      </c>
      <c r="B4215" s="10" t="s">
        <v>3066</v>
      </c>
      <c r="C4215" s="10" t="s">
        <v>3072</v>
      </c>
      <c r="D4215" s="10" t="s">
        <v>1378</v>
      </c>
      <c r="E4215" s="10"/>
      <c r="F4215" s="10" t="s">
        <v>950</v>
      </c>
      <c r="I4215" s="10" t="s">
        <v>1307</v>
      </c>
      <c r="J4215">
        <v>2017</v>
      </c>
      <c r="PZ4215">
        <v>0</v>
      </c>
    </row>
    <row r="4216" spans="1:484" x14ac:dyDescent="0.3">
      <c r="A4216" s="10" t="s">
        <v>2818</v>
      </c>
      <c r="B4216" s="10" t="s">
        <v>3066</v>
      </c>
      <c r="C4216" s="10" t="s">
        <v>3072</v>
      </c>
      <c r="D4216" s="10" t="s">
        <v>1378</v>
      </c>
      <c r="E4216" s="10"/>
      <c r="F4216" s="10" t="s">
        <v>950</v>
      </c>
      <c r="I4216" s="10" t="s">
        <v>1307</v>
      </c>
      <c r="J4216">
        <v>2018</v>
      </c>
      <c r="PZ4216">
        <v>1</v>
      </c>
    </row>
    <row r="4217" spans="1:484" x14ac:dyDescent="0.3">
      <c r="A4217" s="10" t="s">
        <v>2818</v>
      </c>
      <c r="B4217" s="10" t="s">
        <v>3066</v>
      </c>
      <c r="C4217" s="10" t="s">
        <v>3072</v>
      </c>
      <c r="D4217" s="10" t="s">
        <v>1378</v>
      </c>
      <c r="E4217" s="10"/>
      <c r="F4217" s="10" t="s">
        <v>950</v>
      </c>
      <c r="I4217" s="10" t="s">
        <v>1307</v>
      </c>
      <c r="J4217">
        <v>2019</v>
      </c>
      <c r="PZ4217">
        <v>0</v>
      </c>
    </row>
    <row r="4218" spans="1:484" x14ac:dyDescent="0.3">
      <c r="A4218" s="10" t="s">
        <v>2818</v>
      </c>
      <c r="B4218" s="10" t="s">
        <v>3066</v>
      </c>
      <c r="C4218" s="10" t="s">
        <v>3072</v>
      </c>
      <c r="D4218" s="10" t="s">
        <v>1465</v>
      </c>
      <c r="E4218" s="10"/>
      <c r="F4218" s="10" t="s">
        <v>950</v>
      </c>
      <c r="I4218" s="10" t="s">
        <v>1307</v>
      </c>
      <c r="J4218">
        <v>2013</v>
      </c>
      <c r="RP4218">
        <v>36</v>
      </c>
    </row>
    <row r="4219" spans="1:484" x14ac:dyDescent="0.3">
      <c r="A4219" s="10" t="s">
        <v>2818</v>
      </c>
      <c r="B4219" s="10" t="s">
        <v>3066</v>
      </c>
      <c r="C4219" s="10" t="s">
        <v>3072</v>
      </c>
      <c r="D4219" s="10" t="s">
        <v>1465</v>
      </c>
      <c r="E4219" s="10"/>
      <c r="F4219" s="10" t="s">
        <v>950</v>
      </c>
      <c r="I4219" s="10" t="s">
        <v>1307</v>
      </c>
      <c r="J4219">
        <v>2014</v>
      </c>
      <c r="RP4219">
        <v>37</v>
      </c>
    </row>
    <row r="4220" spans="1:484" x14ac:dyDescent="0.3">
      <c r="A4220" s="10" t="s">
        <v>2818</v>
      </c>
      <c r="B4220" s="10" t="s">
        <v>3066</v>
      </c>
      <c r="C4220" s="10" t="s">
        <v>3072</v>
      </c>
      <c r="D4220" s="10" t="s">
        <v>1465</v>
      </c>
      <c r="E4220" s="10"/>
      <c r="F4220" s="10" t="s">
        <v>950</v>
      </c>
      <c r="I4220" s="10" t="s">
        <v>1307</v>
      </c>
      <c r="J4220">
        <v>2015</v>
      </c>
      <c r="RP4220">
        <v>46</v>
      </c>
    </row>
    <row r="4221" spans="1:484" x14ac:dyDescent="0.3">
      <c r="A4221" s="10" t="s">
        <v>2818</v>
      </c>
      <c r="B4221" s="10" t="s">
        <v>3066</v>
      </c>
      <c r="C4221" s="10" t="s">
        <v>3072</v>
      </c>
      <c r="D4221" s="10" t="s">
        <v>1465</v>
      </c>
      <c r="E4221" s="10"/>
      <c r="F4221" s="10" t="s">
        <v>950</v>
      </c>
      <c r="I4221" s="10" t="s">
        <v>1307</v>
      </c>
      <c r="J4221">
        <v>2016</v>
      </c>
      <c r="RP4221">
        <v>48</v>
      </c>
    </row>
    <row r="4222" spans="1:484" x14ac:dyDescent="0.3">
      <c r="A4222" s="10" t="s">
        <v>2818</v>
      </c>
      <c r="B4222" s="10" t="s">
        <v>3066</v>
      </c>
      <c r="C4222" s="10" t="s">
        <v>3072</v>
      </c>
      <c r="D4222" s="10" t="s">
        <v>1465</v>
      </c>
      <c r="E4222" s="10"/>
      <c r="F4222" s="10" t="s">
        <v>950</v>
      </c>
      <c r="I4222" s="10" t="s">
        <v>1307</v>
      </c>
      <c r="J4222">
        <v>2017</v>
      </c>
      <c r="RP4222">
        <v>102</v>
      </c>
    </row>
    <row r="4223" spans="1:484" x14ac:dyDescent="0.3">
      <c r="A4223" s="10" t="s">
        <v>2818</v>
      </c>
      <c r="B4223" s="10" t="s">
        <v>3066</v>
      </c>
      <c r="C4223" s="10" t="s">
        <v>3072</v>
      </c>
      <c r="D4223" s="10" t="s">
        <v>1465</v>
      </c>
      <c r="E4223" s="10"/>
      <c r="F4223" s="10" t="s">
        <v>950</v>
      </c>
      <c r="I4223" s="10" t="s">
        <v>1307</v>
      </c>
      <c r="J4223">
        <v>2018</v>
      </c>
      <c r="RP4223">
        <v>250</v>
      </c>
    </row>
    <row r="4224" spans="1:484" x14ac:dyDescent="0.3">
      <c r="A4224" s="10" t="s">
        <v>2818</v>
      </c>
      <c r="B4224" s="10" t="s">
        <v>3066</v>
      </c>
      <c r="C4224" s="10" t="s">
        <v>3072</v>
      </c>
      <c r="D4224" s="10" t="s">
        <v>1465</v>
      </c>
      <c r="E4224" s="10"/>
      <c r="F4224" s="10" t="s">
        <v>950</v>
      </c>
      <c r="I4224" s="10" t="s">
        <v>1307</v>
      </c>
      <c r="J4224">
        <v>2019</v>
      </c>
      <c r="RP4224">
        <v>210</v>
      </c>
    </row>
    <row r="4225" spans="1:553" x14ac:dyDescent="0.3">
      <c r="A4225" s="10" t="s">
        <v>2818</v>
      </c>
      <c r="B4225" s="10" t="s">
        <v>3066</v>
      </c>
      <c r="C4225" s="10" t="s">
        <v>3072</v>
      </c>
      <c r="D4225" s="10" t="s">
        <v>1469</v>
      </c>
      <c r="E4225" s="10"/>
      <c r="F4225" s="10" t="s">
        <v>950</v>
      </c>
      <c r="I4225" s="10" t="s">
        <v>1307</v>
      </c>
      <c r="J4225">
        <v>2013</v>
      </c>
      <c r="RR4225">
        <v>0</v>
      </c>
    </row>
    <row r="4226" spans="1:553" x14ac:dyDescent="0.3">
      <c r="A4226" s="10" t="s">
        <v>2818</v>
      </c>
      <c r="B4226" s="10" t="s">
        <v>3066</v>
      </c>
      <c r="C4226" s="10" t="s">
        <v>3072</v>
      </c>
      <c r="D4226" s="10" t="s">
        <v>1469</v>
      </c>
      <c r="E4226" s="10"/>
      <c r="F4226" s="10" t="s">
        <v>950</v>
      </c>
      <c r="I4226" s="10" t="s">
        <v>1307</v>
      </c>
      <c r="J4226">
        <v>2014</v>
      </c>
      <c r="RR4226">
        <v>1</v>
      </c>
    </row>
    <row r="4227" spans="1:553" x14ac:dyDescent="0.3">
      <c r="A4227" s="10" t="s">
        <v>2818</v>
      </c>
      <c r="B4227" s="10" t="s">
        <v>3066</v>
      </c>
      <c r="C4227" s="10" t="s">
        <v>3072</v>
      </c>
      <c r="D4227" s="10" t="s">
        <v>1469</v>
      </c>
      <c r="E4227" s="10"/>
      <c r="F4227" s="10" t="s">
        <v>950</v>
      </c>
      <c r="I4227" s="10" t="s">
        <v>1307</v>
      </c>
      <c r="J4227">
        <v>2015</v>
      </c>
      <c r="RR4227">
        <v>0</v>
      </c>
    </row>
    <row r="4228" spans="1:553" x14ac:dyDescent="0.3">
      <c r="A4228" s="10" t="s">
        <v>2818</v>
      </c>
      <c r="B4228" s="10" t="s">
        <v>3066</v>
      </c>
      <c r="C4228" s="10" t="s">
        <v>3072</v>
      </c>
      <c r="D4228" s="10" t="s">
        <v>1469</v>
      </c>
      <c r="E4228" s="10"/>
      <c r="F4228" s="10" t="s">
        <v>950</v>
      </c>
      <c r="I4228" s="10" t="s">
        <v>1307</v>
      </c>
      <c r="J4228">
        <v>2016</v>
      </c>
      <c r="RR4228">
        <v>0</v>
      </c>
    </row>
    <row r="4229" spans="1:553" x14ac:dyDescent="0.3">
      <c r="A4229" s="10" t="s">
        <v>2818</v>
      </c>
      <c r="B4229" s="10" t="s">
        <v>3066</v>
      </c>
      <c r="C4229" s="10" t="s">
        <v>3072</v>
      </c>
      <c r="D4229" s="10" t="s">
        <v>1469</v>
      </c>
      <c r="E4229" s="10"/>
      <c r="F4229" s="10" t="s">
        <v>950</v>
      </c>
      <c r="I4229" s="10" t="s">
        <v>1307</v>
      </c>
      <c r="J4229">
        <v>2017</v>
      </c>
      <c r="RR4229">
        <v>0</v>
      </c>
    </row>
    <row r="4230" spans="1:553" x14ac:dyDescent="0.3">
      <c r="A4230" s="10" t="s">
        <v>2818</v>
      </c>
      <c r="B4230" s="10" t="s">
        <v>3066</v>
      </c>
      <c r="C4230" s="10" t="s">
        <v>3072</v>
      </c>
      <c r="D4230" s="10" t="s">
        <v>1469</v>
      </c>
      <c r="E4230" s="10"/>
      <c r="F4230" s="10" t="s">
        <v>950</v>
      </c>
      <c r="I4230" s="10" t="s">
        <v>1307</v>
      </c>
      <c r="J4230">
        <v>2018</v>
      </c>
      <c r="RR4230">
        <v>1</v>
      </c>
    </row>
    <row r="4231" spans="1:553" x14ac:dyDescent="0.3">
      <c r="A4231" s="10" t="s">
        <v>2818</v>
      </c>
      <c r="B4231" s="10" t="s">
        <v>3066</v>
      </c>
      <c r="C4231" s="10" t="s">
        <v>3072</v>
      </c>
      <c r="D4231" s="10" t="s">
        <v>1469</v>
      </c>
      <c r="E4231" s="10"/>
      <c r="F4231" s="10" t="s">
        <v>950</v>
      </c>
      <c r="I4231" s="10" t="s">
        <v>1307</v>
      </c>
      <c r="J4231">
        <v>2019</v>
      </c>
      <c r="RR4231">
        <v>1</v>
      </c>
    </row>
    <row r="4232" spans="1:553" x14ac:dyDescent="0.3">
      <c r="A4232" s="10" t="s">
        <v>2818</v>
      </c>
      <c r="B4232" s="10" t="s">
        <v>3066</v>
      </c>
      <c r="C4232" s="10" t="s">
        <v>3072</v>
      </c>
      <c r="D4232" s="10" t="s">
        <v>1580</v>
      </c>
      <c r="E4232" s="10"/>
      <c r="F4232" s="10" t="s">
        <v>950</v>
      </c>
      <c r="I4232" s="10" t="s">
        <v>1307</v>
      </c>
      <c r="J4232">
        <v>2013</v>
      </c>
      <c r="TS4232">
        <v>27</v>
      </c>
    </row>
    <row r="4233" spans="1:553" x14ac:dyDescent="0.3">
      <c r="A4233" s="10" t="s">
        <v>2818</v>
      </c>
      <c r="B4233" s="10" t="s">
        <v>3066</v>
      </c>
      <c r="C4233" s="10" t="s">
        <v>3072</v>
      </c>
      <c r="D4233" s="10" t="s">
        <v>1580</v>
      </c>
      <c r="E4233" s="10"/>
      <c r="F4233" s="10" t="s">
        <v>950</v>
      </c>
      <c r="I4233" s="10" t="s">
        <v>1307</v>
      </c>
      <c r="J4233">
        <v>2014</v>
      </c>
      <c r="TS4233">
        <v>24</v>
      </c>
    </row>
    <row r="4234" spans="1:553" x14ac:dyDescent="0.3">
      <c r="A4234" s="10" t="s">
        <v>2818</v>
      </c>
      <c r="B4234" s="10" t="s">
        <v>3066</v>
      </c>
      <c r="C4234" s="10" t="s">
        <v>3072</v>
      </c>
      <c r="D4234" s="10" t="s">
        <v>1580</v>
      </c>
      <c r="E4234" s="10"/>
      <c r="F4234" s="10" t="s">
        <v>950</v>
      </c>
      <c r="I4234" s="10" t="s">
        <v>1307</v>
      </c>
      <c r="J4234">
        <v>2015</v>
      </c>
      <c r="TS4234">
        <v>80</v>
      </c>
    </row>
    <row r="4235" spans="1:553" x14ac:dyDescent="0.3">
      <c r="A4235" s="10" t="s">
        <v>2818</v>
      </c>
      <c r="B4235" s="10" t="s">
        <v>3066</v>
      </c>
      <c r="C4235" s="10" t="s">
        <v>3072</v>
      </c>
      <c r="D4235" s="10" t="s">
        <v>1580</v>
      </c>
      <c r="E4235" s="10"/>
      <c r="F4235" s="10" t="s">
        <v>950</v>
      </c>
      <c r="I4235" s="10" t="s">
        <v>1307</v>
      </c>
      <c r="J4235">
        <v>2016</v>
      </c>
      <c r="TS4235">
        <v>100</v>
      </c>
    </row>
    <row r="4236" spans="1:553" x14ac:dyDescent="0.3">
      <c r="A4236" s="10" t="s">
        <v>2818</v>
      </c>
      <c r="B4236" s="10" t="s">
        <v>3066</v>
      </c>
      <c r="C4236" s="10" t="s">
        <v>3072</v>
      </c>
      <c r="D4236" s="10" t="s">
        <v>1580</v>
      </c>
      <c r="E4236" s="10"/>
      <c r="F4236" s="10" t="s">
        <v>950</v>
      </c>
      <c r="I4236" s="10" t="s">
        <v>1307</v>
      </c>
      <c r="J4236">
        <v>2017</v>
      </c>
      <c r="TS4236">
        <v>216</v>
      </c>
    </row>
    <row r="4237" spans="1:553" x14ac:dyDescent="0.3">
      <c r="A4237" s="10" t="s">
        <v>2818</v>
      </c>
      <c r="B4237" s="10" t="s">
        <v>3066</v>
      </c>
      <c r="C4237" s="10" t="s">
        <v>3072</v>
      </c>
      <c r="D4237" s="10" t="s">
        <v>1580</v>
      </c>
      <c r="E4237" s="10"/>
      <c r="F4237" s="10" t="s">
        <v>950</v>
      </c>
      <c r="I4237" s="10" t="s">
        <v>1307</v>
      </c>
      <c r="J4237">
        <v>2018</v>
      </c>
      <c r="TS4237">
        <v>138</v>
      </c>
    </row>
    <row r="4238" spans="1:553" x14ac:dyDescent="0.3">
      <c r="A4238" s="10" t="s">
        <v>2818</v>
      </c>
      <c r="B4238" s="10" t="s">
        <v>3066</v>
      </c>
      <c r="C4238" s="10" t="s">
        <v>3072</v>
      </c>
      <c r="D4238" s="10" t="s">
        <v>1580</v>
      </c>
      <c r="E4238" s="10"/>
      <c r="F4238" s="10" t="s">
        <v>950</v>
      </c>
      <c r="I4238" s="10" t="s">
        <v>1307</v>
      </c>
      <c r="J4238">
        <v>2019</v>
      </c>
      <c r="TS4238">
        <v>109</v>
      </c>
    </row>
    <row r="4239" spans="1:553" x14ac:dyDescent="0.3">
      <c r="A4239" s="10" t="s">
        <v>2818</v>
      </c>
      <c r="B4239" s="10" t="s">
        <v>3066</v>
      </c>
      <c r="C4239" s="10" t="s">
        <v>3072</v>
      </c>
      <c r="D4239" s="10" t="s">
        <v>1609</v>
      </c>
      <c r="E4239" s="10"/>
      <c r="F4239" s="10" t="s">
        <v>950</v>
      </c>
      <c r="I4239" s="10" t="s">
        <v>1307</v>
      </c>
      <c r="J4239">
        <v>2013</v>
      </c>
      <c r="UG4239">
        <v>106</v>
      </c>
    </row>
    <row r="4240" spans="1:553" x14ac:dyDescent="0.3">
      <c r="A4240" s="10" t="s">
        <v>2818</v>
      </c>
      <c r="B4240" s="10" t="s">
        <v>3066</v>
      </c>
      <c r="C4240" s="10" t="s">
        <v>3072</v>
      </c>
      <c r="D4240" s="10" t="s">
        <v>1609</v>
      </c>
      <c r="E4240" s="10"/>
      <c r="F4240" s="10" t="s">
        <v>950</v>
      </c>
      <c r="I4240" s="10" t="s">
        <v>1307</v>
      </c>
      <c r="J4240">
        <v>2014</v>
      </c>
      <c r="UG4240">
        <v>98</v>
      </c>
    </row>
    <row r="4241" spans="1:567" x14ac:dyDescent="0.3">
      <c r="A4241" s="10" t="s">
        <v>2818</v>
      </c>
      <c r="B4241" s="10" t="s">
        <v>3066</v>
      </c>
      <c r="C4241" s="10" t="s">
        <v>3072</v>
      </c>
      <c r="D4241" s="10" t="s">
        <v>1609</v>
      </c>
      <c r="E4241" s="10"/>
      <c r="F4241" s="10" t="s">
        <v>950</v>
      </c>
      <c r="I4241" s="10" t="s">
        <v>1307</v>
      </c>
      <c r="J4241">
        <v>2015</v>
      </c>
      <c r="UG4241">
        <v>80</v>
      </c>
    </row>
    <row r="4242" spans="1:567" x14ac:dyDescent="0.3">
      <c r="A4242" s="10" t="s">
        <v>2818</v>
      </c>
      <c r="B4242" s="10" t="s">
        <v>3066</v>
      </c>
      <c r="C4242" s="10" t="s">
        <v>3072</v>
      </c>
      <c r="D4242" s="10" t="s">
        <v>1609</v>
      </c>
      <c r="E4242" s="10"/>
      <c r="F4242" s="10" t="s">
        <v>950</v>
      </c>
      <c r="I4242" s="10" t="s">
        <v>1307</v>
      </c>
      <c r="J4242">
        <v>2016</v>
      </c>
      <c r="UG4242">
        <v>61</v>
      </c>
    </row>
    <row r="4243" spans="1:567" x14ac:dyDescent="0.3">
      <c r="A4243" s="10" t="s">
        <v>2818</v>
      </c>
      <c r="B4243" s="10" t="s">
        <v>3066</v>
      </c>
      <c r="C4243" s="10" t="s">
        <v>3072</v>
      </c>
      <c r="D4243" s="10" t="s">
        <v>1609</v>
      </c>
      <c r="E4243" s="10"/>
      <c r="F4243" s="10" t="s">
        <v>950</v>
      </c>
      <c r="I4243" s="10" t="s">
        <v>1307</v>
      </c>
      <c r="J4243">
        <v>2017</v>
      </c>
      <c r="UG4243">
        <v>68</v>
      </c>
    </row>
    <row r="4244" spans="1:567" x14ac:dyDescent="0.3">
      <c r="A4244" s="10" t="s">
        <v>2818</v>
      </c>
      <c r="B4244" s="10" t="s">
        <v>3066</v>
      </c>
      <c r="C4244" s="10" t="s">
        <v>3072</v>
      </c>
      <c r="D4244" s="10" t="s">
        <v>1609</v>
      </c>
      <c r="E4244" s="10"/>
      <c r="F4244" s="10" t="s">
        <v>950</v>
      </c>
      <c r="I4244" s="10" t="s">
        <v>1307</v>
      </c>
      <c r="J4244">
        <v>2018</v>
      </c>
      <c r="UG4244">
        <v>149</v>
      </c>
    </row>
    <row r="4245" spans="1:567" x14ac:dyDescent="0.3">
      <c r="A4245" s="10" t="s">
        <v>2818</v>
      </c>
      <c r="B4245" s="10" t="s">
        <v>3066</v>
      </c>
      <c r="C4245" s="10" t="s">
        <v>3072</v>
      </c>
      <c r="D4245" s="10" t="s">
        <v>1609</v>
      </c>
      <c r="E4245" s="10"/>
      <c r="F4245" s="10" t="s">
        <v>950</v>
      </c>
      <c r="I4245" s="10" t="s">
        <v>1307</v>
      </c>
      <c r="J4245">
        <v>2019</v>
      </c>
      <c r="UG4245">
        <v>64</v>
      </c>
    </row>
    <row r="4246" spans="1:567" x14ac:dyDescent="0.3">
      <c r="A4246" s="10" t="s">
        <v>2818</v>
      </c>
      <c r="B4246" s="10" t="s">
        <v>3066</v>
      </c>
      <c r="C4246" s="10" t="s">
        <v>3072</v>
      </c>
      <c r="D4246" s="10" t="s">
        <v>1621</v>
      </c>
      <c r="E4246" s="10"/>
      <c r="F4246" s="10" t="s">
        <v>950</v>
      </c>
      <c r="I4246" s="10" t="s">
        <v>1307</v>
      </c>
      <c r="J4246">
        <v>2013</v>
      </c>
      <c r="UM4246">
        <v>0</v>
      </c>
    </row>
    <row r="4247" spans="1:567" x14ac:dyDescent="0.3">
      <c r="A4247" s="10" t="s">
        <v>2818</v>
      </c>
      <c r="B4247" s="10" t="s">
        <v>3066</v>
      </c>
      <c r="C4247" s="10" t="s">
        <v>3072</v>
      </c>
      <c r="D4247" s="10" t="s">
        <v>1621</v>
      </c>
      <c r="E4247" s="10"/>
      <c r="F4247" s="10" t="s">
        <v>950</v>
      </c>
      <c r="I4247" s="10" t="s">
        <v>1307</v>
      </c>
      <c r="J4247">
        <v>2014</v>
      </c>
      <c r="UM4247">
        <v>0</v>
      </c>
    </row>
    <row r="4248" spans="1:567" x14ac:dyDescent="0.3">
      <c r="A4248" s="10" t="s">
        <v>2818</v>
      </c>
      <c r="B4248" s="10" t="s">
        <v>3066</v>
      </c>
      <c r="C4248" s="10" t="s">
        <v>3072</v>
      </c>
      <c r="D4248" s="10" t="s">
        <v>1621</v>
      </c>
      <c r="E4248" s="10"/>
      <c r="F4248" s="10" t="s">
        <v>950</v>
      </c>
      <c r="I4248" s="10" t="s">
        <v>1307</v>
      </c>
      <c r="J4248">
        <v>2015</v>
      </c>
      <c r="UM4248">
        <v>4</v>
      </c>
    </row>
    <row r="4249" spans="1:567" x14ac:dyDescent="0.3">
      <c r="A4249" s="10" t="s">
        <v>2818</v>
      </c>
      <c r="B4249" s="10" t="s">
        <v>3066</v>
      </c>
      <c r="C4249" s="10" t="s">
        <v>3072</v>
      </c>
      <c r="D4249" s="10" t="s">
        <v>1621</v>
      </c>
      <c r="E4249" s="10"/>
      <c r="F4249" s="10" t="s">
        <v>950</v>
      </c>
      <c r="I4249" s="10" t="s">
        <v>1307</v>
      </c>
      <c r="J4249">
        <v>2016</v>
      </c>
      <c r="UM4249">
        <v>1</v>
      </c>
    </row>
    <row r="4250" spans="1:567" x14ac:dyDescent="0.3">
      <c r="A4250" s="10" t="s">
        <v>2818</v>
      </c>
      <c r="B4250" s="10" t="s">
        <v>3066</v>
      </c>
      <c r="C4250" s="10" t="s">
        <v>3072</v>
      </c>
      <c r="D4250" s="10" t="s">
        <v>1621</v>
      </c>
      <c r="E4250" s="10"/>
      <c r="F4250" s="10" t="s">
        <v>950</v>
      </c>
      <c r="I4250" s="10" t="s">
        <v>1307</v>
      </c>
      <c r="J4250">
        <v>2017</v>
      </c>
      <c r="UM4250">
        <v>10</v>
      </c>
    </row>
    <row r="4251" spans="1:567" x14ac:dyDescent="0.3">
      <c r="A4251" s="10" t="s">
        <v>2818</v>
      </c>
      <c r="B4251" s="10" t="s">
        <v>3066</v>
      </c>
      <c r="C4251" s="10" t="s">
        <v>3072</v>
      </c>
      <c r="D4251" s="10" t="s">
        <v>1621</v>
      </c>
      <c r="E4251" s="10"/>
      <c r="F4251" s="10" t="s">
        <v>950</v>
      </c>
      <c r="I4251" s="10" t="s">
        <v>1307</v>
      </c>
      <c r="J4251">
        <v>2018</v>
      </c>
      <c r="UM4251">
        <v>17</v>
      </c>
    </row>
    <row r="4252" spans="1:567" x14ac:dyDescent="0.3">
      <c r="A4252" s="10" t="s">
        <v>2818</v>
      </c>
      <c r="B4252" s="10" t="s">
        <v>3066</v>
      </c>
      <c r="C4252" s="10" t="s">
        <v>3072</v>
      </c>
      <c r="D4252" s="10" t="s">
        <v>1621</v>
      </c>
      <c r="E4252" s="10"/>
      <c r="F4252" s="10" t="s">
        <v>950</v>
      </c>
      <c r="I4252" s="10" t="s">
        <v>1307</v>
      </c>
      <c r="J4252">
        <v>2019</v>
      </c>
      <c r="UM4252">
        <v>32</v>
      </c>
    </row>
    <row r="4253" spans="1:567" x14ac:dyDescent="0.3">
      <c r="A4253" s="10" t="s">
        <v>2818</v>
      </c>
      <c r="B4253" s="10" t="s">
        <v>3066</v>
      </c>
      <c r="C4253" s="10" t="s">
        <v>3072</v>
      </c>
      <c r="D4253" s="10" t="s">
        <v>1637</v>
      </c>
      <c r="E4253" s="10"/>
      <c r="F4253" s="10" t="s">
        <v>950</v>
      </c>
      <c r="I4253" s="10" t="s">
        <v>1307</v>
      </c>
      <c r="J4253">
        <v>2013</v>
      </c>
      <c r="UU4253">
        <v>142</v>
      </c>
    </row>
    <row r="4254" spans="1:567" x14ac:dyDescent="0.3">
      <c r="A4254" s="10" t="s">
        <v>2818</v>
      </c>
      <c r="B4254" s="10" t="s">
        <v>3066</v>
      </c>
      <c r="C4254" s="10" t="s">
        <v>3072</v>
      </c>
      <c r="D4254" s="10" t="s">
        <v>1637</v>
      </c>
      <c r="E4254" s="10"/>
      <c r="F4254" s="10" t="s">
        <v>950</v>
      </c>
      <c r="I4254" s="10" t="s">
        <v>1307</v>
      </c>
      <c r="J4254">
        <v>2014</v>
      </c>
      <c r="UU4254">
        <v>159</v>
      </c>
    </row>
    <row r="4255" spans="1:567" x14ac:dyDescent="0.3">
      <c r="A4255" s="10" t="s">
        <v>2818</v>
      </c>
      <c r="B4255" s="10" t="s">
        <v>3066</v>
      </c>
      <c r="C4255" s="10" t="s">
        <v>3072</v>
      </c>
      <c r="D4255" s="10" t="s">
        <v>1637</v>
      </c>
      <c r="E4255" s="10"/>
      <c r="F4255" s="10" t="s">
        <v>950</v>
      </c>
      <c r="I4255" s="10" t="s">
        <v>1307</v>
      </c>
      <c r="J4255">
        <v>2015</v>
      </c>
      <c r="UU4255">
        <v>157</v>
      </c>
    </row>
    <row r="4256" spans="1:567" x14ac:dyDescent="0.3">
      <c r="A4256" s="10" t="s">
        <v>2818</v>
      </c>
      <c r="B4256" s="10" t="s">
        <v>3066</v>
      </c>
      <c r="C4256" s="10" t="s">
        <v>3072</v>
      </c>
      <c r="D4256" s="10" t="s">
        <v>1637</v>
      </c>
      <c r="E4256" s="10"/>
      <c r="F4256" s="10" t="s">
        <v>950</v>
      </c>
      <c r="I4256" s="10" t="s">
        <v>1307</v>
      </c>
      <c r="J4256">
        <v>2016</v>
      </c>
      <c r="UU4256">
        <v>171</v>
      </c>
    </row>
    <row r="4257" spans="1:571" x14ac:dyDescent="0.3">
      <c r="A4257" s="10" t="s">
        <v>2818</v>
      </c>
      <c r="B4257" s="10" t="s">
        <v>3066</v>
      </c>
      <c r="C4257" s="10" t="s">
        <v>3072</v>
      </c>
      <c r="D4257" s="10" t="s">
        <v>1637</v>
      </c>
      <c r="E4257" s="10"/>
      <c r="F4257" s="10" t="s">
        <v>950</v>
      </c>
      <c r="I4257" s="10" t="s">
        <v>1307</v>
      </c>
      <c r="J4257">
        <v>2017</v>
      </c>
      <c r="UU4257">
        <v>140</v>
      </c>
    </row>
    <row r="4258" spans="1:571" x14ac:dyDescent="0.3">
      <c r="A4258" s="10" t="s">
        <v>2818</v>
      </c>
      <c r="B4258" s="10" t="s">
        <v>3066</v>
      </c>
      <c r="C4258" s="10" t="s">
        <v>3072</v>
      </c>
      <c r="D4258" s="10" t="s">
        <v>1637</v>
      </c>
      <c r="E4258" s="10"/>
      <c r="F4258" s="10" t="s">
        <v>950</v>
      </c>
      <c r="I4258" s="10" t="s">
        <v>1307</v>
      </c>
      <c r="J4258">
        <v>2018</v>
      </c>
      <c r="UU4258">
        <v>117</v>
      </c>
    </row>
    <row r="4259" spans="1:571" x14ac:dyDescent="0.3">
      <c r="A4259" s="10" t="s">
        <v>2818</v>
      </c>
      <c r="B4259" s="10" t="s">
        <v>3066</v>
      </c>
      <c r="C4259" s="10" t="s">
        <v>3072</v>
      </c>
      <c r="D4259" s="10" t="s">
        <v>1637</v>
      </c>
      <c r="E4259" s="10"/>
      <c r="F4259" s="10" t="s">
        <v>950</v>
      </c>
      <c r="I4259" s="10" t="s">
        <v>1307</v>
      </c>
      <c r="J4259">
        <v>2019</v>
      </c>
      <c r="UU4259">
        <v>125</v>
      </c>
    </row>
    <row r="4260" spans="1:571" x14ac:dyDescent="0.3">
      <c r="A4260" s="10" t="s">
        <v>2818</v>
      </c>
      <c r="B4260" s="10" t="s">
        <v>3066</v>
      </c>
      <c r="C4260" s="10" t="s">
        <v>3072</v>
      </c>
      <c r="D4260" s="10" t="s">
        <v>1639</v>
      </c>
      <c r="E4260" s="10"/>
      <c r="F4260" s="10" t="s">
        <v>950</v>
      </c>
      <c r="I4260" s="10" t="s">
        <v>1307</v>
      </c>
      <c r="J4260">
        <v>2013</v>
      </c>
      <c r="UV4260">
        <v>2</v>
      </c>
    </row>
    <row r="4261" spans="1:571" x14ac:dyDescent="0.3">
      <c r="A4261" s="10" t="s">
        <v>2818</v>
      </c>
      <c r="B4261" s="10" t="s">
        <v>3066</v>
      </c>
      <c r="C4261" s="10" t="s">
        <v>3072</v>
      </c>
      <c r="D4261" s="10" t="s">
        <v>1639</v>
      </c>
      <c r="E4261" s="10"/>
      <c r="F4261" s="10" t="s">
        <v>950</v>
      </c>
      <c r="I4261" s="10" t="s">
        <v>1307</v>
      </c>
      <c r="J4261">
        <v>2014</v>
      </c>
      <c r="UV4261">
        <v>2</v>
      </c>
    </row>
    <row r="4262" spans="1:571" x14ac:dyDescent="0.3">
      <c r="A4262" s="10" t="s">
        <v>2818</v>
      </c>
      <c r="B4262" s="10" t="s">
        <v>3066</v>
      </c>
      <c r="C4262" s="10" t="s">
        <v>3072</v>
      </c>
      <c r="D4262" s="10" t="s">
        <v>1639</v>
      </c>
      <c r="E4262" s="10"/>
      <c r="F4262" s="10" t="s">
        <v>950</v>
      </c>
      <c r="I4262" s="10" t="s">
        <v>1307</v>
      </c>
      <c r="J4262">
        <v>2015</v>
      </c>
      <c r="UV4262">
        <v>7</v>
      </c>
    </row>
    <row r="4263" spans="1:571" x14ac:dyDescent="0.3">
      <c r="A4263" s="10" t="s">
        <v>2818</v>
      </c>
      <c r="B4263" s="10" t="s">
        <v>3066</v>
      </c>
      <c r="C4263" s="10" t="s">
        <v>3072</v>
      </c>
      <c r="D4263" s="10" t="s">
        <v>1639</v>
      </c>
      <c r="E4263" s="10"/>
      <c r="F4263" s="10" t="s">
        <v>950</v>
      </c>
      <c r="I4263" s="10" t="s">
        <v>1307</v>
      </c>
      <c r="J4263">
        <v>2016</v>
      </c>
      <c r="UV4263">
        <v>2</v>
      </c>
    </row>
    <row r="4264" spans="1:571" x14ac:dyDescent="0.3">
      <c r="A4264" s="10" t="s">
        <v>2818</v>
      </c>
      <c r="B4264" s="10" t="s">
        <v>3066</v>
      </c>
      <c r="C4264" s="10" t="s">
        <v>3072</v>
      </c>
      <c r="D4264" s="10" t="s">
        <v>1639</v>
      </c>
      <c r="E4264" s="10"/>
      <c r="F4264" s="10" t="s">
        <v>950</v>
      </c>
      <c r="I4264" s="10" t="s">
        <v>1307</v>
      </c>
      <c r="J4264">
        <v>2017</v>
      </c>
      <c r="UV4264">
        <v>1</v>
      </c>
    </row>
    <row r="4265" spans="1:571" x14ac:dyDescent="0.3">
      <c r="A4265" s="10" t="s">
        <v>2818</v>
      </c>
      <c r="B4265" s="10" t="s">
        <v>3066</v>
      </c>
      <c r="C4265" s="10" t="s">
        <v>3072</v>
      </c>
      <c r="D4265" s="10" t="s">
        <v>1639</v>
      </c>
      <c r="E4265" s="10"/>
      <c r="F4265" s="10" t="s">
        <v>950</v>
      </c>
      <c r="I4265" s="10" t="s">
        <v>1307</v>
      </c>
      <c r="J4265">
        <v>2018</v>
      </c>
      <c r="UV4265">
        <v>1</v>
      </c>
    </row>
    <row r="4266" spans="1:571" x14ac:dyDescent="0.3">
      <c r="A4266" s="10" t="s">
        <v>2818</v>
      </c>
      <c r="B4266" s="10" t="s">
        <v>3066</v>
      </c>
      <c r="C4266" s="10" t="s">
        <v>3072</v>
      </c>
      <c r="D4266" s="10" t="s">
        <v>1639</v>
      </c>
      <c r="E4266" s="10"/>
      <c r="F4266" s="10" t="s">
        <v>950</v>
      </c>
      <c r="I4266" s="10" t="s">
        <v>1307</v>
      </c>
      <c r="J4266">
        <v>2019</v>
      </c>
      <c r="UV4266">
        <v>1</v>
      </c>
    </row>
    <row r="4267" spans="1:571" x14ac:dyDescent="0.3">
      <c r="A4267" s="10" t="s">
        <v>2818</v>
      </c>
      <c r="B4267" s="10" t="s">
        <v>3066</v>
      </c>
      <c r="C4267" s="10" t="s">
        <v>3072</v>
      </c>
      <c r="D4267" s="10" t="s">
        <v>1645</v>
      </c>
      <c r="E4267" s="10"/>
      <c r="F4267" s="10" t="s">
        <v>950</v>
      </c>
      <c r="I4267" s="10" t="s">
        <v>1307</v>
      </c>
      <c r="J4267">
        <v>2013</v>
      </c>
      <c r="UY4267">
        <v>2</v>
      </c>
    </row>
    <row r="4268" spans="1:571" x14ac:dyDescent="0.3">
      <c r="A4268" s="10" t="s">
        <v>2818</v>
      </c>
      <c r="B4268" s="10" t="s">
        <v>3066</v>
      </c>
      <c r="C4268" s="10" t="s">
        <v>3072</v>
      </c>
      <c r="D4268" s="10" t="s">
        <v>1645</v>
      </c>
      <c r="E4268" s="10"/>
      <c r="F4268" s="10" t="s">
        <v>950</v>
      </c>
      <c r="I4268" s="10" t="s">
        <v>1307</v>
      </c>
      <c r="J4268">
        <v>2014</v>
      </c>
      <c r="UY4268">
        <v>1</v>
      </c>
    </row>
    <row r="4269" spans="1:571" x14ac:dyDescent="0.3">
      <c r="A4269" s="10" t="s">
        <v>2818</v>
      </c>
      <c r="B4269" s="10" t="s">
        <v>3066</v>
      </c>
      <c r="C4269" s="10" t="s">
        <v>3072</v>
      </c>
      <c r="D4269" s="10" t="s">
        <v>1645</v>
      </c>
      <c r="E4269" s="10"/>
      <c r="F4269" s="10" t="s">
        <v>950</v>
      </c>
      <c r="I4269" s="10" t="s">
        <v>1307</v>
      </c>
      <c r="J4269">
        <v>2015</v>
      </c>
      <c r="UY4269">
        <v>3</v>
      </c>
    </row>
    <row r="4270" spans="1:571" x14ac:dyDescent="0.3">
      <c r="A4270" s="10" t="s">
        <v>2818</v>
      </c>
      <c r="B4270" s="10" t="s">
        <v>3066</v>
      </c>
      <c r="C4270" s="10" t="s">
        <v>3072</v>
      </c>
      <c r="D4270" s="10" t="s">
        <v>1645</v>
      </c>
      <c r="E4270" s="10"/>
      <c r="F4270" s="10" t="s">
        <v>950</v>
      </c>
      <c r="I4270" s="10" t="s">
        <v>1307</v>
      </c>
      <c r="J4270">
        <v>2016</v>
      </c>
      <c r="UY4270">
        <v>2</v>
      </c>
    </row>
    <row r="4271" spans="1:571" x14ac:dyDescent="0.3">
      <c r="A4271" s="10" t="s">
        <v>2818</v>
      </c>
      <c r="B4271" s="10" t="s">
        <v>3066</v>
      </c>
      <c r="C4271" s="10" t="s">
        <v>3072</v>
      </c>
      <c r="D4271" s="10" t="s">
        <v>1645</v>
      </c>
      <c r="E4271" s="10"/>
      <c r="F4271" s="10" t="s">
        <v>950</v>
      </c>
      <c r="I4271" s="10" t="s">
        <v>1307</v>
      </c>
      <c r="J4271">
        <v>2017</v>
      </c>
      <c r="UY4271">
        <v>8</v>
      </c>
    </row>
    <row r="4272" spans="1:571" x14ac:dyDescent="0.3">
      <c r="A4272" s="10" t="s">
        <v>2818</v>
      </c>
      <c r="B4272" s="10" t="s">
        <v>3066</v>
      </c>
      <c r="C4272" s="10" t="s">
        <v>3072</v>
      </c>
      <c r="D4272" s="10" t="s">
        <v>1645</v>
      </c>
      <c r="E4272" s="10"/>
      <c r="F4272" s="10" t="s">
        <v>950</v>
      </c>
      <c r="I4272" s="10" t="s">
        <v>1307</v>
      </c>
      <c r="J4272">
        <v>2018</v>
      </c>
      <c r="UY4272">
        <v>3</v>
      </c>
    </row>
    <row r="4273" spans="1:580" x14ac:dyDescent="0.3">
      <c r="A4273" s="10" t="s">
        <v>2818</v>
      </c>
      <c r="B4273" s="10" t="s">
        <v>3066</v>
      </c>
      <c r="C4273" s="10" t="s">
        <v>3072</v>
      </c>
      <c r="D4273" s="10" t="s">
        <v>1645</v>
      </c>
      <c r="E4273" s="10"/>
      <c r="F4273" s="10" t="s">
        <v>950</v>
      </c>
      <c r="I4273" s="10" t="s">
        <v>1307</v>
      </c>
      <c r="J4273">
        <v>2019</v>
      </c>
      <c r="UY4273">
        <v>3</v>
      </c>
    </row>
    <row r="4274" spans="1:580" x14ac:dyDescent="0.3">
      <c r="A4274" s="10" t="s">
        <v>2818</v>
      </c>
      <c r="B4274" s="10" t="s">
        <v>3066</v>
      </c>
      <c r="C4274" s="10" t="s">
        <v>3072</v>
      </c>
      <c r="D4274" s="10" t="s">
        <v>1656</v>
      </c>
      <c r="E4274" s="10"/>
      <c r="F4274" s="10" t="s">
        <v>950</v>
      </c>
      <c r="I4274" s="10" t="s">
        <v>1307</v>
      </c>
      <c r="J4274">
        <v>2013</v>
      </c>
      <c r="VD4274">
        <v>0</v>
      </c>
    </row>
    <row r="4275" spans="1:580" x14ac:dyDescent="0.3">
      <c r="A4275" s="10" t="s">
        <v>2818</v>
      </c>
      <c r="B4275" s="10" t="s">
        <v>3066</v>
      </c>
      <c r="C4275" s="10" t="s">
        <v>3072</v>
      </c>
      <c r="D4275" s="10" t="s">
        <v>1656</v>
      </c>
      <c r="E4275" s="10"/>
      <c r="F4275" s="10" t="s">
        <v>950</v>
      </c>
      <c r="I4275" s="10" t="s">
        <v>1307</v>
      </c>
      <c r="J4275">
        <v>2014</v>
      </c>
      <c r="VD4275">
        <v>0</v>
      </c>
    </row>
    <row r="4276" spans="1:580" x14ac:dyDescent="0.3">
      <c r="A4276" s="10" t="s">
        <v>2818</v>
      </c>
      <c r="B4276" s="10" t="s">
        <v>3066</v>
      </c>
      <c r="C4276" s="10" t="s">
        <v>3072</v>
      </c>
      <c r="D4276" s="10" t="s">
        <v>1656</v>
      </c>
      <c r="E4276" s="10"/>
      <c r="F4276" s="10" t="s">
        <v>950</v>
      </c>
      <c r="I4276" s="10" t="s">
        <v>1307</v>
      </c>
      <c r="J4276">
        <v>2015</v>
      </c>
      <c r="VD4276">
        <v>1</v>
      </c>
    </row>
    <row r="4277" spans="1:580" x14ac:dyDescent="0.3">
      <c r="A4277" s="10" t="s">
        <v>2818</v>
      </c>
      <c r="B4277" s="10" t="s">
        <v>3066</v>
      </c>
      <c r="C4277" s="10" t="s">
        <v>3072</v>
      </c>
      <c r="D4277" s="10" t="s">
        <v>1656</v>
      </c>
      <c r="E4277" s="10"/>
      <c r="F4277" s="10" t="s">
        <v>950</v>
      </c>
      <c r="I4277" s="10" t="s">
        <v>1307</v>
      </c>
      <c r="J4277">
        <v>2016</v>
      </c>
      <c r="VD4277">
        <v>1</v>
      </c>
    </row>
    <row r="4278" spans="1:580" x14ac:dyDescent="0.3">
      <c r="A4278" s="10" t="s">
        <v>2818</v>
      </c>
      <c r="B4278" s="10" t="s">
        <v>3066</v>
      </c>
      <c r="C4278" s="10" t="s">
        <v>3072</v>
      </c>
      <c r="D4278" s="10" t="s">
        <v>1656</v>
      </c>
      <c r="E4278" s="10"/>
      <c r="F4278" s="10" t="s">
        <v>950</v>
      </c>
      <c r="I4278" s="10" t="s">
        <v>1307</v>
      </c>
      <c r="J4278">
        <v>2017</v>
      </c>
      <c r="VD4278">
        <v>4</v>
      </c>
    </row>
    <row r="4279" spans="1:580" x14ac:dyDescent="0.3">
      <c r="A4279" s="10" t="s">
        <v>2818</v>
      </c>
      <c r="B4279" s="10" t="s">
        <v>3066</v>
      </c>
      <c r="C4279" s="10" t="s">
        <v>3072</v>
      </c>
      <c r="D4279" s="10" t="s">
        <v>1656</v>
      </c>
      <c r="E4279" s="10"/>
      <c r="F4279" s="10" t="s">
        <v>950</v>
      </c>
      <c r="I4279" s="10" t="s">
        <v>1307</v>
      </c>
      <c r="J4279">
        <v>2018</v>
      </c>
      <c r="VD4279">
        <v>0</v>
      </c>
    </row>
    <row r="4280" spans="1:580" x14ac:dyDescent="0.3">
      <c r="A4280" s="10" t="s">
        <v>2818</v>
      </c>
      <c r="B4280" s="10" t="s">
        <v>3066</v>
      </c>
      <c r="C4280" s="10" t="s">
        <v>3072</v>
      </c>
      <c r="D4280" s="10" t="s">
        <v>1656</v>
      </c>
      <c r="E4280" s="10"/>
      <c r="F4280" s="10" t="s">
        <v>950</v>
      </c>
      <c r="I4280" s="10" t="s">
        <v>1307</v>
      </c>
      <c r="J4280">
        <v>2019</v>
      </c>
      <c r="VD4280">
        <v>1</v>
      </c>
    </row>
    <row r="4281" spans="1:580" x14ac:dyDescent="0.3">
      <c r="A4281" s="10" t="s">
        <v>2818</v>
      </c>
      <c r="B4281" s="10" t="s">
        <v>3066</v>
      </c>
      <c r="C4281" s="10" t="s">
        <v>3072</v>
      </c>
      <c r="D4281" s="10" t="s">
        <v>1658</v>
      </c>
      <c r="E4281" s="10"/>
      <c r="F4281" s="10" t="s">
        <v>950</v>
      </c>
      <c r="I4281" s="10" t="s">
        <v>1307</v>
      </c>
      <c r="J4281">
        <v>2013</v>
      </c>
      <c r="VE4281">
        <v>9842</v>
      </c>
    </row>
    <row r="4282" spans="1:580" x14ac:dyDescent="0.3">
      <c r="A4282" s="10" t="s">
        <v>2818</v>
      </c>
      <c r="B4282" s="10" t="s">
        <v>3066</v>
      </c>
      <c r="C4282" s="10" t="s">
        <v>3072</v>
      </c>
      <c r="D4282" s="10" t="s">
        <v>1658</v>
      </c>
      <c r="E4282" s="10"/>
      <c r="F4282" s="10" t="s">
        <v>950</v>
      </c>
      <c r="I4282" s="10" t="s">
        <v>1307</v>
      </c>
      <c r="J4282">
        <v>2014</v>
      </c>
      <c r="VE4282">
        <v>10356</v>
      </c>
    </row>
    <row r="4283" spans="1:580" x14ac:dyDescent="0.3">
      <c r="A4283" s="10" t="s">
        <v>2818</v>
      </c>
      <c r="B4283" s="10" t="s">
        <v>3066</v>
      </c>
      <c r="C4283" s="10" t="s">
        <v>3072</v>
      </c>
      <c r="D4283" s="10" t="s">
        <v>1658</v>
      </c>
      <c r="E4283" s="10"/>
      <c r="F4283" s="10" t="s">
        <v>950</v>
      </c>
      <c r="I4283" s="10" t="s">
        <v>1307</v>
      </c>
      <c r="J4283">
        <v>2015</v>
      </c>
      <c r="VE4283">
        <v>10853</v>
      </c>
    </row>
    <row r="4284" spans="1:580" x14ac:dyDescent="0.3">
      <c r="A4284" s="10" t="s">
        <v>2818</v>
      </c>
      <c r="B4284" s="10" t="s">
        <v>3066</v>
      </c>
      <c r="C4284" s="10" t="s">
        <v>3072</v>
      </c>
      <c r="D4284" s="10" t="s">
        <v>1658</v>
      </c>
      <c r="E4284" s="10"/>
      <c r="F4284" s="10" t="s">
        <v>950</v>
      </c>
      <c r="I4284" s="10" t="s">
        <v>1307</v>
      </c>
      <c r="J4284">
        <v>2016</v>
      </c>
      <c r="VE4284">
        <v>12213</v>
      </c>
    </row>
    <row r="4285" spans="1:580" x14ac:dyDescent="0.3">
      <c r="A4285" s="10" t="s">
        <v>2818</v>
      </c>
      <c r="B4285" s="10" t="s">
        <v>3066</v>
      </c>
      <c r="C4285" s="10" t="s">
        <v>3072</v>
      </c>
      <c r="D4285" s="10" t="s">
        <v>1658</v>
      </c>
      <c r="E4285" s="10"/>
      <c r="F4285" s="10" t="s">
        <v>950</v>
      </c>
      <c r="I4285" s="10" t="s">
        <v>1307</v>
      </c>
      <c r="J4285">
        <v>2017</v>
      </c>
      <c r="VE4285">
        <v>12254</v>
      </c>
    </row>
    <row r="4286" spans="1:580" x14ac:dyDescent="0.3">
      <c r="A4286" s="10" t="s">
        <v>2818</v>
      </c>
      <c r="B4286" s="10" t="s">
        <v>3066</v>
      </c>
      <c r="C4286" s="10" t="s">
        <v>3072</v>
      </c>
      <c r="D4286" s="10" t="s">
        <v>1658</v>
      </c>
      <c r="E4286" s="10"/>
      <c r="F4286" s="10" t="s">
        <v>950</v>
      </c>
      <c r="I4286" s="10" t="s">
        <v>1307</v>
      </c>
      <c r="J4286">
        <v>2018</v>
      </c>
      <c r="VE4286">
        <v>15941</v>
      </c>
    </row>
    <row r="4287" spans="1:580" x14ac:dyDescent="0.3">
      <c r="A4287" s="10" t="s">
        <v>2818</v>
      </c>
      <c r="B4287" s="10" t="s">
        <v>3066</v>
      </c>
      <c r="C4287" s="10" t="s">
        <v>3072</v>
      </c>
      <c r="D4287" s="10" t="s">
        <v>1658</v>
      </c>
      <c r="E4287" s="10"/>
      <c r="F4287" s="10" t="s">
        <v>950</v>
      </c>
      <c r="I4287" s="10" t="s">
        <v>1307</v>
      </c>
      <c r="J4287">
        <v>2019</v>
      </c>
      <c r="VE4287">
        <v>17463</v>
      </c>
    </row>
    <row r="4288" spans="1:580" x14ac:dyDescent="0.3">
      <c r="A4288" s="10" t="s">
        <v>2818</v>
      </c>
      <c r="B4288" s="10" t="s">
        <v>3066</v>
      </c>
      <c r="C4288" s="10" t="s">
        <v>3072</v>
      </c>
      <c r="D4288" s="10" t="s">
        <v>1664</v>
      </c>
      <c r="E4288" s="10"/>
      <c r="F4288" s="10" t="s">
        <v>950</v>
      </c>
      <c r="I4288" s="10" t="s">
        <v>1307</v>
      </c>
      <c r="J4288">
        <v>2013</v>
      </c>
      <c r="VH4288">
        <v>1</v>
      </c>
    </row>
    <row r="4289" spans="1:585" x14ac:dyDescent="0.3">
      <c r="A4289" s="10" t="s">
        <v>2818</v>
      </c>
      <c r="B4289" s="10" t="s">
        <v>3066</v>
      </c>
      <c r="C4289" s="10" t="s">
        <v>3072</v>
      </c>
      <c r="D4289" s="10" t="s">
        <v>1664</v>
      </c>
      <c r="E4289" s="10"/>
      <c r="F4289" s="10" t="s">
        <v>950</v>
      </c>
      <c r="I4289" s="10" t="s">
        <v>1307</v>
      </c>
      <c r="J4289">
        <v>2014</v>
      </c>
      <c r="VH4289">
        <v>0</v>
      </c>
    </row>
    <row r="4290" spans="1:585" x14ac:dyDescent="0.3">
      <c r="A4290" s="10" t="s">
        <v>2818</v>
      </c>
      <c r="B4290" s="10" t="s">
        <v>3066</v>
      </c>
      <c r="C4290" s="10" t="s">
        <v>3072</v>
      </c>
      <c r="D4290" s="10" t="s">
        <v>1664</v>
      </c>
      <c r="E4290" s="10"/>
      <c r="F4290" s="10" t="s">
        <v>950</v>
      </c>
      <c r="I4290" s="10" t="s">
        <v>1307</v>
      </c>
      <c r="J4290">
        <v>2015</v>
      </c>
      <c r="VH4290">
        <v>1</v>
      </c>
    </row>
    <row r="4291" spans="1:585" x14ac:dyDescent="0.3">
      <c r="A4291" s="10" t="s">
        <v>2818</v>
      </c>
      <c r="B4291" s="10" t="s">
        <v>3066</v>
      </c>
      <c r="C4291" s="10" t="s">
        <v>3072</v>
      </c>
      <c r="D4291" s="10" t="s">
        <v>1664</v>
      </c>
      <c r="E4291" s="10"/>
      <c r="F4291" s="10" t="s">
        <v>950</v>
      </c>
      <c r="I4291" s="10" t="s">
        <v>1307</v>
      </c>
      <c r="J4291">
        <v>2016</v>
      </c>
      <c r="VH4291">
        <v>0</v>
      </c>
    </row>
    <row r="4292" spans="1:585" x14ac:dyDescent="0.3">
      <c r="A4292" s="10" t="s">
        <v>2818</v>
      </c>
      <c r="B4292" s="10" t="s">
        <v>3066</v>
      </c>
      <c r="C4292" s="10" t="s">
        <v>3072</v>
      </c>
      <c r="D4292" s="10" t="s">
        <v>1664</v>
      </c>
      <c r="E4292" s="10"/>
      <c r="F4292" s="10" t="s">
        <v>950</v>
      </c>
      <c r="I4292" s="10" t="s">
        <v>1307</v>
      </c>
      <c r="J4292">
        <v>2017</v>
      </c>
      <c r="VH4292">
        <v>1</v>
      </c>
    </row>
    <row r="4293" spans="1:585" x14ac:dyDescent="0.3">
      <c r="A4293" s="10" t="s">
        <v>2818</v>
      </c>
      <c r="B4293" s="10" t="s">
        <v>3066</v>
      </c>
      <c r="C4293" s="10" t="s">
        <v>3072</v>
      </c>
      <c r="D4293" s="10" t="s">
        <v>1664</v>
      </c>
      <c r="E4293" s="10"/>
      <c r="F4293" s="10" t="s">
        <v>950</v>
      </c>
      <c r="I4293" s="10" t="s">
        <v>1307</v>
      </c>
      <c r="J4293">
        <v>2018</v>
      </c>
      <c r="VH4293">
        <v>2</v>
      </c>
    </row>
    <row r="4294" spans="1:585" x14ac:dyDescent="0.3">
      <c r="A4294" s="10" t="s">
        <v>2818</v>
      </c>
      <c r="B4294" s="10" t="s">
        <v>3066</v>
      </c>
      <c r="C4294" s="10" t="s">
        <v>3072</v>
      </c>
      <c r="D4294" s="10" t="s">
        <v>1664</v>
      </c>
      <c r="E4294" s="10"/>
      <c r="F4294" s="10" t="s">
        <v>950</v>
      </c>
      <c r="I4294" s="10" t="s">
        <v>1307</v>
      </c>
      <c r="J4294">
        <v>2019</v>
      </c>
      <c r="VH4294">
        <v>1</v>
      </c>
    </row>
    <row r="4295" spans="1:585" x14ac:dyDescent="0.3">
      <c r="A4295" s="10" t="s">
        <v>2818</v>
      </c>
      <c r="B4295" s="10" t="s">
        <v>3066</v>
      </c>
      <c r="C4295" s="10" t="s">
        <v>3072</v>
      </c>
      <c r="D4295" s="10" t="s">
        <v>1666</v>
      </c>
      <c r="E4295" s="10"/>
      <c r="F4295" s="10" t="s">
        <v>950</v>
      </c>
      <c r="I4295" s="10" t="s">
        <v>1307</v>
      </c>
      <c r="J4295">
        <v>2013</v>
      </c>
      <c r="VI4295">
        <v>99</v>
      </c>
    </row>
    <row r="4296" spans="1:585" x14ac:dyDescent="0.3">
      <c r="A4296" s="10" t="s">
        <v>2818</v>
      </c>
      <c r="B4296" s="10" t="s">
        <v>3066</v>
      </c>
      <c r="C4296" s="10" t="s">
        <v>3072</v>
      </c>
      <c r="D4296" s="10" t="s">
        <v>1666</v>
      </c>
      <c r="E4296" s="10"/>
      <c r="F4296" s="10" t="s">
        <v>950</v>
      </c>
      <c r="I4296" s="10" t="s">
        <v>1307</v>
      </c>
      <c r="J4296">
        <v>2014</v>
      </c>
      <c r="VI4296">
        <v>52</v>
      </c>
    </row>
    <row r="4297" spans="1:585" x14ac:dyDescent="0.3">
      <c r="A4297" s="10" t="s">
        <v>2818</v>
      </c>
      <c r="B4297" s="10" t="s">
        <v>3066</v>
      </c>
      <c r="C4297" s="10" t="s">
        <v>3072</v>
      </c>
      <c r="D4297" s="10" t="s">
        <v>1666</v>
      </c>
      <c r="E4297" s="10"/>
      <c r="F4297" s="10" t="s">
        <v>950</v>
      </c>
      <c r="I4297" s="10" t="s">
        <v>1307</v>
      </c>
      <c r="J4297">
        <v>2015</v>
      </c>
      <c r="VI4297">
        <v>38</v>
      </c>
    </row>
    <row r="4298" spans="1:585" x14ac:dyDescent="0.3">
      <c r="A4298" s="10" t="s">
        <v>2818</v>
      </c>
      <c r="B4298" s="10" t="s">
        <v>3066</v>
      </c>
      <c r="C4298" s="10" t="s">
        <v>3072</v>
      </c>
      <c r="D4298" s="10" t="s">
        <v>1666</v>
      </c>
      <c r="E4298" s="10"/>
      <c r="F4298" s="10" t="s">
        <v>950</v>
      </c>
      <c r="I4298" s="10" t="s">
        <v>1307</v>
      </c>
      <c r="J4298">
        <v>2016</v>
      </c>
      <c r="VI4298">
        <v>35</v>
      </c>
    </row>
    <row r="4299" spans="1:585" x14ac:dyDescent="0.3">
      <c r="A4299" s="10" t="s">
        <v>2818</v>
      </c>
      <c r="B4299" s="10" t="s">
        <v>3066</v>
      </c>
      <c r="C4299" s="10" t="s">
        <v>3072</v>
      </c>
      <c r="D4299" s="10" t="s">
        <v>1666</v>
      </c>
      <c r="E4299" s="10"/>
      <c r="F4299" s="10" t="s">
        <v>950</v>
      </c>
      <c r="I4299" s="10" t="s">
        <v>1307</v>
      </c>
      <c r="J4299">
        <v>2017</v>
      </c>
      <c r="VI4299">
        <v>53</v>
      </c>
    </row>
    <row r="4300" spans="1:585" x14ac:dyDescent="0.3">
      <c r="A4300" s="10" t="s">
        <v>2818</v>
      </c>
      <c r="B4300" s="10" t="s">
        <v>3066</v>
      </c>
      <c r="C4300" s="10" t="s">
        <v>3072</v>
      </c>
      <c r="D4300" s="10" t="s">
        <v>1666</v>
      </c>
      <c r="E4300" s="10"/>
      <c r="F4300" s="10" t="s">
        <v>950</v>
      </c>
      <c r="I4300" s="10" t="s">
        <v>1307</v>
      </c>
      <c r="J4300">
        <v>2018</v>
      </c>
      <c r="VI4300">
        <v>38</v>
      </c>
    </row>
    <row r="4301" spans="1:585" x14ac:dyDescent="0.3">
      <c r="A4301" s="10" t="s">
        <v>2818</v>
      </c>
      <c r="B4301" s="10" t="s">
        <v>3066</v>
      </c>
      <c r="C4301" s="10" t="s">
        <v>3072</v>
      </c>
      <c r="D4301" s="10" t="s">
        <v>1666</v>
      </c>
      <c r="E4301" s="10"/>
      <c r="F4301" s="10" t="s">
        <v>950</v>
      </c>
      <c r="I4301" s="10" t="s">
        <v>1307</v>
      </c>
      <c r="J4301">
        <v>2019</v>
      </c>
      <c r="VI4301">
        <v>44</v>
      </c>
    </row>
    <row r="4302" spans="1:585" x14ac:dyDescent="0.3">
      <c r="A4302" s="10" t="s">
        <v>2818</v>
      </c>
      <c r="B4302" s="10" t="s">
        <v>3066</v>
      </c>
      <c r="C4302" s="10" t="s">
        <v>3072</v>
      </c>
      <c r="D4302" s="10" t="s">
        <v>1674</v>
      </c>
      <c r="E4302" s="10"/>
      <c r="F4302" s="10" t="s">
        <v>950</v>
      </c>
      <c r="I4302" s="10" t="s">
        <v>1307</v>
      </c>
      <c r="J4302">
        <v>2013</v>
      </c>
      <c r="VM4302">
        <v>0</v>
      </c>
    </row>
    <row r="4303" spans="1:585" x14ac:dyDescent="0.3">
      <c r="A4303" s="10" t="s">
        <v>2818</v>
      </c>
      <c r="B4303" s="10" t="s">
        <v>3066</v>
      </c>
      <c r="C4303" s="10" t="s">
        <v>3072</v>
      </c>
      <c r="D4303" s="10" t="s">
        <v>1674</v>
      </c>
      <c r="E4303" s="10"/>
      <c r="F4303" s="10" t="s">
        <v>950</v>
      </c>
      <c r="I4303" s="10" t="s">
        <v>1307</v>
      </c>
      <c r="J4303">
        <v>2014</v>
      </c>
      <c r="VM4303">
        <v>11</v>
      </c>
    </row>
    <row r="4304" spans="1:585" x14ac:dyDescent="0.3">
      <c r="A4304" s="10" t="s">
        <v>2818</v>
      </c>
      <c r="B4304" s="10" t="s">
        <v>3066</v>
      </c>
      <c r="C4304" s="10" t="s">
        <v>3072</v>
      </c>
      <c r="D4304" s="10" t="s">
        <v>1674</v>
      </c>
      <c r="E4304" s="10"/>
      <c r="F4304" s="10" t="s">
        <v>950</v>
      </c>
      <c r="I4304" s="10" t="s">
        <v>1307</v>
      </c>
      <c r="J4304">
        <v>2015</v>
      </c>
      <c r="VM4304">
        <v>13</v>
      </c>
    </row>
    <row r="4305" spans="1:609" x14ac:dyDescent="0.3">
      <c r="A4305" s="10" t="s">
        <v>2818</v>
      </c>
      <c r="B4305" s="10" t="s">
        <v>3066</v>
      </c>
      <c r="C4305" s="10" t="s">
        <v>3072</v>
      </c>
      <c r="D4305" s="10" t="s">
        <v>1674</v>
      </c>
      <c r="E4305" s="10"/>
      <c r="F4305" s="10" t="s">
        <v>950</v>
      </c>
      <c r="I4305" s="10" t="s">
        <v>1307</v>
      </c>
      <c r="J4305">
        <v>2016</v>
      </c>
      <c r="VM4305">
        <v>7</v>
      </c>
    </row>
    <row r="4306" spans="1:609" x14ac:dyDescent="0.3">
      <c r="A4306" s="10" t="s">
        <v>2818</v>
      </c>
      <c r="B4306" s="10" t="s">
        <v>3066</v>
      </c>
      <c r="C4306" s="10" t="s">
        <v>3072</v>
      </c>
      <c r="D4306" s="10" t="s">
        <v>1674</v>
      </c>
      <c r="E4306" s="10"/>
      <c r="F4306" s="10" t="s">
        <v>950</v>
      </c>
      <c r="I4306" s="10" t="s">
        <v>1307</v>
      </c>
      <c r="J4306">
        <v>2017</v>
      </c>
      <c r="VM4306">
        <v>3</v>
      </c>
    </row>
    <row r="4307" spans="1:609" x14ac:dyDescent="0.3">
      <c r="A4307" s="10" t="s">
        <v>2818</v>
      </c>
      <c r="B4307" s="10" t="s">
        <v>3066</v>
      </c>
      <c r="C4307" s="10" t="s">
        <v>3072</v>
      </c>
      <c r="D4307" s="10" t="s">
        <v>1674</v>
      </c>
      <c r="E4307" s="10"/>
      <c r="F4307" s="10" t="s">
        <v>950</v>
      </c>
      <c r="I4307" s="10" t="s">
        <v>1307</v>
      </c>
      <c r="J4307">
        <v>2018</v>
      </c>
      <c r="VM4307">
        <v>9</v>
      </c>
    </row>
    <row r="4308" spans="1:609" x14ac:dyDescent="0.3">
      <c r="A4308" s="10" t="s">
        <v>2818</v>
      </c>
      <c r="B4308" s="10" t="s">
        <v>3066</v>
      </c>
      <c r="C4308" s="10" t="s">
        <v>3072</v>
      </c>
      <c r="D4308" s="10" t="s">
        <v>1674</v>
      </c>
      <c r="E4308" s="10"/>
      <c r="F4308" s="10" t="s">
        <v>950</v>
      </c>
      <c r="I4308" s="10" t="s">
        <v>1307</v>
      </c>
      <c r="J4308">
        <v>2019</v>
      </c>
      <c r="VM4308">
        <v>6</v>
      </c>
    </row>
    <row r="4309" spans="1:609" x14ac:dyDescent="0.3">
      <c r="A4309" s="10" t="s">
        <v>2818</v>
      </c>
      <c r="B4309" s="10" t="s">
        <v>3066</v>
      </c>
      <c r="C4309" s="10" t="s">
        <v>3072</v>
      </c>
      <c r="D4309" s="10" t="s">
        <v>1719</v>
      </c>
      <c r="E4309" s="10"/>
      <c r="F4309" s="10" t="s">
        <v>950</v>
      </c>
      <c r="I4309" s="10" t="s">
        <v>1307</v>
      </c>
      <c r="J4309">
        <v>2013</v>
      </c>
      <c r="WI4309">
        <v>7</v>
      </c>
    </row>
    <row r="4310" spans="1:609" x14ac:dyDescent="0.3">
      <c r="A4310" s="10" t="s">
        <v>2818</v>
      </c>
      <c r="B4310" s="10" t="s">
        <v>3066</v>
      </c>
      <c r="C4310" s="10" t="s">
        <v>3072</v>
      </c>
      <c r="D4310" s="10" t="s">
        <v>1719</v>
      </c>
      <c r="E4310" s="10"/>
      <c r="F4310" s="10" t="s">
        <v>950</v>
      </c>
      <c r="I4310" s="10" t="s">
        <v>1307</v>
      </c>
      <c r="J4310">
        <v>2014</v>
      </c>
      <c r="WI4310">
        <v>15</v>
      </c>
    </row>
    <row r="4311" spans="1:609" x14ac:dyDescent="0.3">
      <c r="A4311" s="10" t="s">
        <v>2818</v>
      </c>
      <c r="B4311" s="10" t="s">
        <v>3066</v>
      </c>
      <c r="C4311" s="10" t="s">
        <v>3072</v>
      </c>
      <c r="D4311" s="10" t="s">
        <v>1719</v>
      </c>
      <c r="E4311" s="10"/>
      <c r="F4311" s="10" t="s">
        <v>950</v>
      </c>
      <c r="I4311" s="10" t="s">
        <v>1307</v>
      </c>
      <c r="J4311">
        <v>2015</v>
      </c>
      <c r="WI4311">
        <v>16</v>
      </c>
    </row>
    <row r="4312" spans="1:609" x14ac:dyDescent="0.3">
      <c r="A4312" s="10" t="s">
        <v>2818</v>
      </c>
      <c r="B4312" s="10" t="s">
        <v>3066</v>
      </c>
      <c r="C4312" s="10" t="s">
        <v>3072</v>
      </c>
      <c r="D4312" s="10" t="s">
        <v>1719</v>
      </c>
      <c r="E4312" s="10"/>
      <c r="F4312" s="10" t="s">
        <v>950</v>
      </c>
      <c r="I4312" s="10" t="s">
        <v>1307</v>
      </c>
      <c r="J4312">
        <v>2016</v>
      </c>
      <c r="WI4312">
        <v>17</v>
      </c>
    </row>
    <row r="4313" spans="1:609" x14ac:dyDescent="0.3">
      <c r="A4313" s="10" t="s">
        <v>2818</v>
      </c>
      <c r="B4313" s="10" t="s">
        <v>3066</v>
      </c>
      <c r="C4313" s="10" t="s">
        <v>3072</v>
      </c>
      <c r="D4313" s="10" t="s">
        <v>1719</v>
      </c>
      <c r="E4313" s="10"/>
      <c r="F4313" s="10" t="s">
        <v>950</v>
      </c>
      <c r="I4313" s="10" t="s">
        <v>1307</v>
      </c>
      <c r="J4313">
        <v>2017</v>
      </c>
      <c r="WI4313">
        <v>17</v>
      </c>
    </row>
    <row r="4314" spans="1:609" x14ac:dyDescent="0.3">
      <c r="A4314" s="10" t="s">
        <v>2818</v>
      </c>
      <c r="B4314" s="10" t="s">
        <v>3066</v>
      </c>
      <c r="C4314" s="10" t="s">
        <v>3072</v>
      </c>
      <c r="D4314" s="10" t="s">
        <v>1719</v>
      </c>
      <c r="E4314" s="10"/>
      <c r="F4314" s="10" t="s">
        <v>950</v>
      </c>
      <c r="I4314" s="10" t="s">
        <v>1307</v>
      </c>
      <c r="J4314">
        <v>2018</v>
      </c>
      <c r="WI4314">
        <v>48</v>
      </c>
    </row>
    <row r="4315" spans="1:609" x14ac:dyDescent="0.3">
      <c r="A4315" s="10" t="s">
        <v>2818</v>
      </c>
      <c r="B4315" s="10" t="s">
        <v>3066</v>
      </c>
      <c r="C4315" s="10" t="s">
        <v>3072</v>
      </c>
      <c r="D4315" s="10" t="s">
        <v>1719</v>
      </c>
      <c r="E4315" s="10"/>
      <c r="F4315" s="10" t="s">
        <v>950</v>
      </c>
      <c r="I4315" s="10" t="s">
        <v>1307</v>
      </c>
      <c r="J4315">
        <v>2019</v>
      </c>
      <c r="WI4315">
        <v>41</v>
      </c>
    </row>
    <row r="4316" spans="1:609" x14ac:dyDescent="0.3">
      <c r="A4316" s="10" t="s">
        <v>2818</v>
      </c>
      <c r="B4316" s="10" t="s">
        <v>3066</v>
      </c>
      <c r="C4316" s="10" t="s">
        <v>3072</v>
      </c>
      <c r="D4316" s="10" t="s">
        <v>1723</v>
      </c>
      <c r="E4316" s="10"/>
      <c r="F4316" s="10" t="s">
        <v>950</v>
      </c>
      <c r="I4316" s="10" t="s">
        <v>1307</v>
      </c>
      <c r="J4316">
        <v>2013</v>
      </c>
      <c r="WK4316">
        <v>53</v>
      </c>
    </row>
    <row r="4317" spans="1:609" x14ac:dyDescent="0.3">
      <c r="A4317" s="10" t="s">
        <v>2818</v>
      </c>
      <c r="B4317" s="10" t="s">
        <v>3066</v>
      </c>
      <c r="C4317" s="10" t="s">
        <v>3072</v>
      </c>
      <c r="D4317" s="10" t="s">
        <v>1723</v>
      </c>
      <c r="E4317" s="10"/>
      <c r="F4317" s="10" t="s">
        <v>950</v>
      </c>
      <c r="I4317" s="10" t="s">
        <v>1307</v>
      </c>
      <c r="J4317">
        <v>2014</v>
      </c>
      <c r="WK4317">
        <v>38</v>
      </c>
    </row>
    <row r="4318" spans="1:609" x14ac:dyDescent="0.3">
      <c r="A4318" s="10" t="s">
        <v>2818</v>
      </c>
      <c r="B4318" s="10" t="s">
        <v>3066</v>
      </c>
      <c r="C4318" s="10" t="s">
        <v>3072</v>
      </c>
      <c r="D4318" s="10" t="s">
        <v>1723</v>
      </c>
      <c r="E4318" s="10"/>
      <c r="F4318" s="10" t="s">
        <v>950</v>
      </c>
      <c r="I4318" s="10" t="s">
        <v>1307</v>
      </c>
      <c r="J4318">
        <v>2015</v>
      </c>
      <c r="WK4318">
        <v>111</v>
      </c>
    </row>
    <row r="4319" spans="1:609" x14ac:dyDescent="0.3">
      <c r="A4319" s="10" t="s">
        <v>2818</v>
      </c>
      <c r="B4319" s="10" t="s">
        <v>3066</v>
      </c>
      <c r="C4319" s="10" t="s">
        <v>3072</v>
      </c>
      <c r="D4319" s="10" t="s">
        <v>1723</v>
      </c>
      <c r="E4319" s="10"/>
      <c r="F4319" s="10" t="s">
        <v>950</v>
      </c>
      <c r="I4319" s="10" t="s">
        <v>1307</v>
      </c>
      <c r="J4319">
        <v>2016</v>
      </c>
      <c r="WK4319">
        <v>113</v>
      </c>
    </row>
    <row r="4320" spans="1:609" x14ac:dyDescent="0.3">
      <c r="A4320" s="10" t="s">
        <v>2818</v>
      </c>
      <c r="B4320" s="10" t="s">
        <v>3066</v>
      </c>
      <c r="C4320" s="10" t="s">
        <v>3072</v>
      </c>
      <c r="D4320" s="10" t="s">
        <v>1723</v>
      </c>
      <c r="E4320" s="10"/>
      <c r="F4320" s="10" t="s">
        <v>950</v>
      </c>
      <c r="I4320" s="10" t="s">
        <v>1307</v>
      </c>
      <c r="J4320">
        <v>2017</v>
      </c>
      <c r="WK4320">
        <v>68</v>
      </c>
    </row>
    <row r="4321" spans="1:613" x14ac:dyDescent="0.3">
      <c r="A4321" s="10" t="s">
        <v>2818</v>
      </c>
      <c r="B4321" s="10" t="s">
        <v>3066</v>
      </c>
      <c r="C4321" s="10" t="s">
        <v>3072</v>
      </c>
      <c r="D4321" s="10" t="s">
        <v>1723</v>
      </c>
      <c r="E4321" s="10"/>
      <c r="F4321" s="10" t="s">
        <v>950</v>
      </c>
      <c r="I4321" s="10" t="s">
        <v>1307</v>
      </c>
      <c r="J4321">
        <v>2018</v>
      </c>
      <c r="WK4321">
        <v>59</v>
      </c>
    </row>
    <row r="4322" spans="1:613" x14ac:dyDescent="0.3">
      <c r="A4322" s="10" t="s">
        <v>2818</v>
      </c>
      <c r="B4322" s="10" t="s">
        <v>3066</v>
      </c>
      <c r="C4322" s="10" t="s">
        <v>3072</v>
      </c>
      <c r="D4322" s="10" t="s">
        <v>1723</v>
      </c>
      <c r="E4322" s="10"/>
      <c r="F4322" s="10" t="s">
        <v>950</v>
      </c>
      <c r="I4322" s="10" t="s">
        <v>1307</v>
      </c>
      <c r="J4322">
        <v>2019</v>
      </c>
      <c r="WK4322">
        <v>70</v>
      </c>
    </row>
    <row r="4323" spans="1:613" x14ac:dyDescent="0.3">
      <c r="A4323" s="10" t="s">
        <v>2818</v>
      </c>
      <c r="B4323" s="10" t="s">
        <v>3066</v>
      </c>
      <c r="C4323" s="10" t="s">
        <v>3072</v>
      </c>
      <c r="D4323" s="10" t="s">
        <v>1725</v>
      </c>
      <c r="E4323" s="10"/>
      <c r="F4323" s="10" t="s">
        <v>950</v>
      </c>
      <c r="I4323" s="10" t="s">
        <v>1307</v>
      </c>
      <c r="J4323">
        <v>2013</v>
      </c>
      <c r="WL4323">
        <v>121</v>
      </c>
    </row>
    <row r="4324" spans="1:613" x14ac:dyDescent="0.3">
      <c r="A4324" s="10" t="s">
        <v>2818</v>
      </c>
      <c r="B4324" s="10" t="s">
        <v>3066</v>
      </c>
      <c r="C4324" s="10" t="s">
        <v>3072</v>
      </c>
      <c r="D4324" s="10" t="s">
        <v>1725</v>
      </c>
      <c r="E4324" s="10"/>
      <c r="F4324" s="10" t="s">
        <v>950</v>
      </c>
      <c r="I4324" s="10" t="s">
        <v>1307</v>
      </c>
      <c r="J4324">
        <v>2014</v>
      </c>
      <c r="WL4324">
        <v>100</v>
      </c>
    </row>
    <row r="4325" spans="1:613" x14ac:dyDescent="0.3">
      <c r="A4325" s="10" t="s">
        <v>2818</v>
      </c>
      <c r="B4325" s="10" t="s">
        <v>3066</v>
      </c>
      <c r="C4325" s="10" t="s">
        <v>3072</v>
      </c>
      <c r="D4325" s="10" t="s">
        <v>1725</v>
      </c>
      <c r="E4325" s="10"/>
      <c r="F4325" s="10" t="s">
        <v>950</v>
      </c>
      <c r="I4325" s="10" t="s">
        <v>1307</v>
      </c>
      <c r="J4325">
        <v>2015</v>
      </c>
      <c r="WL4325">
        <v>104</v>
      </c>
    </row>
    <row r="4326" spans="1:613" x14ac:dyDescent="0.3">
      <c r="A4326" s="10" t="s">
        <v>2818</v>
      </c>
      <c r="B4326" s="10" t="s">
        <v>3066</v>
      </c>
      <c r="C4326" s="10" t="s">
        <v>3072</v>
      </c>
      <c r="D4326" s="10" t="s">
        <v>1725</v>
      </c>
      <c r="E4326" s="10"/>
      <c r="F4326" s="10" t="s">
        <v>950</v>
      </c>
      <c r="I4326" s="10" t="s">
        <v>1307</v>
      </c>
      <c r="J4326">
        <v>2016</v>
      </c>
      <c r="WL4326">
        <v>111</v>
      </c>
    </row>
    <row r="4327" spans="1:613" x14ac:dyDescent="0.3">
      <c r="A4327" s="10" t="s">
        <v>2818</v>
      </c>
      <c r="B4327" s="10" t="s">
        <v>3066</v>
      </c>
      <c r="C4327" s="10" t="s">
        <v>3072</v>
      </c>
      <c r="D4327" s="10" t="s">
        <v>1725</v>
      </c>
      <c r="E4327" s="10"/>
      <c r="F4327" s="10" t="s">
        <v>950</v>
      </c>
      <c r="I4327" s="10" t="s">
        <v>1307</v>
      </c>
      <c r="J4327">
        <v>2017</v>
      </c>
      <c r="WL4327">
        <v>126</v>
      </c>
    </row>
    <row r="4328" spans="1:613" x14ac:dyDescent="0.3">
      <c r="A4328" s="10" t="s">
        <v>2818</v>
      </c>
      <c r="B4328" s="10" t="s">
        <v>3066</v>
      </c>
      <c r="C4328" s="10" t="s">
        <v>3072</v>
      </c>
      <c r="D4328" s="10" t="s">
        <v>1725</v>
      </c>
      <c r="E4328" s="10"/>
      <c r="F4328" s="10" t="s">
        <v>950</v>
      </c>
      <c r="I4328" s="10" t="s">
        <v>1307</v>
      </c>
      <c r="J4328">
        <v>2018</v>
      </c>
      <c r="WL4328">
        <v>126</v>
      </c>
    </row>
    <row r="4329" spans="1:613" x14ac:dyDescent="0.3">
      <c r="A4329" s="10" t="s">
        <v>2818</v>
      </c>
      <c r="B4329" s="10" t="s">
        <v>3066</v>
      </c>
      <c r="C4329" s="10" t="s">
        <v>3072</v>
      </c>
      <c r="D4329" s="10" t="s">
        <v>1725</v>
      </c>
      <c r="E4329" s="10"/>
      <c r="F4329" s="10" t="s">
        <v>950</v>
      </c>
      <c r="I4329" s="10" t="s">
        <v>1307</v>
      </c>
      <c r="J4329">
        <v>2019</v>
      </c>
      <c r="WL4329">
        <v>143</v>
      </c>
    </row>
    <row r="4330" spans="1:613" x14ac:dyDescent="0.3">
      <c r="A4330" s="10" t="s">
        <v>2818</v>
      </c>
      <c r="B4330" s="10" t="s">
        <v>3066</v>
      </c>
      <c r="C4330" s="10" t="s">
        <v>3072</v>
      </c>
      <c r="D4330" s="10" t="s">
        <v>1731</v>
      </c>
      <c r="E4330" s="10"/>
      <c r="F4330" s="10" t="s">
        <v>950</v>
      </c>
      <c r="I4330" s="10" t="s">
        <v>1307</v>
      </c>
      <c r="J4330">
        <v>2013</v>
      </c>
      <c r="WO4330">
        <v>7</v>
      </c>
    </row>
    <row r="4331" spans="1:613" x14ac:dyDescent="0.3">
      <c r="A4331" s="10" t="s">
        <v>2818</v>
      </c>
      <c r="B4331" s="10" t="s">
        <v>3066</v>
      </c>
      <c r="C4331" s="10" t="s">
        <v>3072</v>
      </c>
      <c r="D4331" s="10" t="s">
        <v>1731</v>
      </c>
      <c r="E4331" s="10"/>
      <c r="F4331" s="10" t="s">
        <v>950</v>
      </c>
      <c r="I4331" s="10" t="s">
        <v>1307</v>
      </c>
      <c r="J4331">
        <v>2014</v>
      </c>
      <c r="WO4331">
        <v>18</v>
      </c>
    </row>
    <row r="4332" spans="1:613" x14ac:dyDescent="0.3">
      <c r="A4332" s="10" t="s">
        <v>2818</v>
      </c>
      <c r="B4332" s="10" t="s">
        <v>3066</v>
      </c>
      <c r="C4332" s="10" t="s">
        <v>3072</v>
      </c>
      <c r="D4332" s="10" t="s">
        <v>1731</v>
      </c>
      <c r="E4332" s="10"/>
      <c r="F4332" s="10" t="s">
        <v>950</v>
      </c>
      <c r="I4332" s="10" t="s">
        <v>1307</v>
      </c>
      <c r="J4332">
        <v>2015</v>
      </c>
      <c r="WO4332">
        <v>26</v>
      </c>
    </row>
    <row r="4333" spans="1:613" x14ac:dyDescent="0.3">
      <c r="A4333" s="10" t="s">
        <v>2818</v>
      </c>
      <c r="B4333" s="10" t="s">
        <v>3066</v>
      </c>
      <c r="C4333" s="10" t="s">
        <v>3072</v>
      </c>
      <c r="D4333" s="10" t="s">
        <v>1731</v>
      </c>
      <c r="E4333" s="10"/>
      <c r="F4333" s="10" t="s">
        <v>950</v>
      </c>
      <c r="I4333" s="10" t="s">
        <v>1307</v>
      </c>
      <c r="J4333">
        <v>2016</v>
      </c>
      <c r="WO4333">
        <v>479</v>
      </c>
    </row>
    <row r="4334" spans="1:613" x14ac:dyDescent="0.3">
      <c r="A4334" s="10" t="s">
        <v>2818</v>
      </c>
      <c r="B4334" s="10" t="s">
        <v>3066</v>
      </c>
      <c r="C4334" s="10" t="s">
        <v>3072</v>
      </c>
      <c r="D4334" s="10" t="s">
        <v>1731</v>
      </c>
      <c r="E4334" s="10"/>
      <c r="F4334" s="10" t="s">
        <v>950</v>
      </c>
      <c r="I4334" s="10" t="s">
        <v>1307</v>
      </c>
      <c r="J4334">
        <v>2017</v>
      </c>
      <c r="WO4334">
        <v>550</v>
      </c>
    </row>
    <row r="4335" spans="1:613" x14ac:dyDescent="0.3">
      <c r="A4335" s="10" t="s">
        <v>2818</v>
      </c>
      <c r="B4335" s="10" t="s">
        <v>3066</v>
      </c>
      <c r="C4335" s="10" t="s">
        <v>3072</v>
      </c>
      <c r="D4335" s="10" t="s">
        <v>1731</v>
      </c>
      <c r="E4335" s="10"/>
      <c r="F4335" s="10" t="s">
        <v>950</v>
      </c>
      <c r="I4335" s="10" t="s">
        <v>1307</v>
      </c>
      <c r="J4335">
        <v>2018</v>
      </c>
      <c r="WO4335">
        <v>527</v>
      </c>
    </row>
    <row r="4336" spans="1:613" x14ac:dyDescent="0.3">
      <c r="A4336" s="10" t="s">
        <v>2818</v>
      </c>
      <c r="B4336" s="10" t="s">
        <v>3066</v>
      </c>
      <c r="C4336" s="10" t="s">
        <v>3072</v>
      </c>
      <c r="D4336" s="10" t="s">
        <v>1731</v>
      </c>
      <c r="E4336" s="10"/>
      <c r="F4336" s="10" t="s">
        <v>950</v>
      </c>
      <c r="I4336" s="10" t="s">
        <v>1307</v>
      </c>
      <c r="J4336">
        <v>2019</v>
      </c>
      <c r="WO4336">
        <v>575</v>
      </c>
    </row>
    <row r="4337" spans="1:616" x14ac:dyDescent="0.3">
      <c r="A4337" s="10" t="s">
        <v>2818</v>
      </c>
      <c r="B4337" s="10" t="s">
        <v>3066</v>
      </c>
      <c r="C4337" s="10" t="s">
        <v>3072</v>
      </c>
      <c r="D4337" s="10" t="s">
        <v>1733</v>
      </c>
      <c r="E4337" s="10"/>
      <c r="F4337" s="10" t="s">
        <v>950</v>
      </c>
      <c r="I4337" s="10" t="s">
        <v>1307</v>
      </c>
      <c r="J4337">
        <v>2013</v>
      </c>
      <c r="WP4337">
        <v>1</v>
      </c>
    </row>
    <row r="4338" spans="1:616" x14ac:dyDescent="0.3">
      <c r="A4338" s="10" t="s">
        <v>2818</v>
      </c>
      <c r="B4338" s="10" t="s">
        <v>3066</v>
      </c>
      <c r="C4338" s="10" t="s">
        <v>3072</v>
      </c>
      <c r="D4338" s="10" t="s">
        <v>1733</v>
      </c>
      <c r="E4338" s="10"/>
      <c r="F4338" s="10" t="s">
        <v>950</v>
      </c>
      <c r="I4338" s="10" t="s">
        <v>1307</v>
      </c>
      <c r="J4338">
        <v>2014</v>
      </c>
      <c r="WP4338">
        <v>4</v>
      </c>
    </row>
    <row r="4339" spans="1:616" x14ac:dyDescent="0.3">
      <c r="A4339" s="10" t="s">
        <v>2818</v>
      </c>
      <c r="B4339" s="10" t="s">
        <v>3066</v>
      </c>
      <c r="C4339" s="10" t="s">
        <v>3072</v>
      </c>
      <c r="D4339" s="10" t="s">
        <v>1733</v>
      </c>
      <c r="E4339" s="10"/>
      <c r="F4339" s="10" t="s">
        <v>950</v>
      </c>
      <c r="I4339" s="10" t="s">
        <v>1307</v>
      </c>
      <c r="J4339">
        <v>2015</v>
      </c>
      <c r="WP4339">
        <v>2</v>
      </c>
    </row>
    <row r="4340" spans="1:616" x14ac:dyDescent="0.3">
      <c r="A4340" s="10" t="s">
        <v>2818</v>
      </c>
      <c r="B4340" s="10" t="s">
        <v>3066</v>
      </c>
      <c r="C4340" s="10" t="s">
        <v>3072</v>
      </c>
      <c r="D4340" s="10" t="s">
        <v>1733</v>
      </c>
      <c r="E4340" s="10"/>
      <c r="F4340" s="10" t="s">
        <v>950</v>
      </c>
      <c r="I4340" s="10" t="s">
        <v>1307</v>
      </c>
      <c r="J4340">
        <v>2016</v>
      </c>
      <c r="WP4340">
        <v>337</v>
      </c>
    </row>
    <row r="4341" spans="1:616" x14ac:dyDescent="0.3">
      <c r="A4341" s="10" t="s">
        <v>2818</v>
      </c>
      <c r="B4341" s="10" t="s">
        <v>3066</v>
      </c>
      <c r="C4341" s="10" t="s">
        <v>3072</v>
      </c>
      <c r="D4341" s="10" t="s">
        <v>1733</v>
      </c>
      <c r="E4341" s="10"/>
      <c r="F4341" s="10" t="s">
        <v>950</v>
      </c>
      <c r="I4341" s="10" t="s">
        <v>1307</v>
      </c>
      <c r="J4341">
        <v>2017</v>
      </c>
      <c r="WP4341">
        <v>302</v>
      </c>
    </row>
    <row r="4342" spans="1:616" x14ac:dyDescent="0.3">
      <c r="A4342" s="10" t="s">
        <v>2818</v>
      </c>
      <c r="B4342" s="10" t="s">
        <v>3066</v>
      </c>
      <c r="C4342" s="10" t="s">
        <v>3072</v>
      </c>
      <c r="D4342" s="10" t="s">
        <v>1733</v>
      </c>
      <c r="E4342" s="10"/>
      <c r="F4342" s="10" t="s">
        <v>950</v>
      </c>
      <c r="I4342" s="10" t="s">
        <v>1307</v>
      </c>
      <c r="J4342">
        <v>2018</v>
      </c>
      <c r="WP4342">
        <v>227</v>
      </c>
    </row>
    <row r="4343" spans="1:616" x14ac:dyDescent="0.3">
      <c r="A4343" s="10" t="s">
        <v>2818</v>
      </c>
      <c r="B4343" s="10" t="s">
        <v>3066</v>
      </c>
      <c r="C4343" s="10" t="s">
        <v>3072</v>
      </c>
      <c r="D4343" s="10" t="s">
        <v>1733</v>
      </c>
      <c r="E4343" s="10"/>
      <c r="F4343" s="10" t="s">
        <v>950</v>
      </c>
      <c r="I4343" s="10" t="s">
        <v>1307</v>
      </c>
      <c r="J4343">
        <v>2019</v>
      </c>
      <c r="WP4343">
        <v>228</v>
      </c>
    </row>
    <row r="4344" spans="1:616" x14ac:dyDescent="0.3">
      <c r="A4344" s="10" t="s">
        <v>2818</v>
      </c>
      <c r="B4344" s="10" t="s">
        <v>3066</v>
      </c>
      <c r="C4344" s="10" t="s">
        <v>3072</v>
      </c>
      <c r="D4344" s="10" t="s">
        <v>1735</v>
      </c>
      <c r="E4344" s="10"/>
      <c r="F4344" s="10" t="s">
        <v>950</v>
      </c>
      <c r="I4344" s="10" t="s">
        <v>1307</v>
      </c>
      <c r="J4344">
        <v>2013</v>
      </c>
      <c r="WQ4344">
        <v>4</v>
      </c>
    </row>
    <row r="4345" spans="1:616" x14ac:dyDescent="0.3">
      <c r="A4345" s="10" t="s">
        <v>2818</v>
      </c>
      <c r="B4345" s="10" t="s">
        <v>3066</v>
      </c>
      <c r="C4345" s="10" t="s">
        <v>3072</v>
      </c>
      <c r="D4345" s="10" t="s">
        <v>1735</v>
      </c>
      <c r="E4345" s="10"/>
      <c r="F4345" s="10" t="s">
        <v>950</v>
      </c>
      <c r="I4345" s="10" t="s">
        <v>1307</v>
      </c>
      <c r="J4345">
        <v>2014</v>
      </c>
      <c r="WQ4345">
        <v>9</v>
      </c>
    </row>
    <row r="4346" spans="1:616" x14ac:dyDescent="0.3">
      <c r="A4346" s="10" t="s">
        <v>2818</v>
      </c>
      <c r="B4346" s="10" t="s">
        <v>3066</v>
      </c>
      <c r="C4346" s="10" t="s">
        <v>3072</v>
      </c>
      <c r="D4346" s="10" t="s">
        <v>1735</v>
      </c>
      <c r="E4346" s="10"/>
      <c r="F4346" s="10" t="s">
        <v>950</v>
      </c>
      <c r="I4346" s="10" t="s">
        <v>1307</v>
      </c>
      <c r="J4346">
        <v>2015</v>
      </c>
      <c r="WQ4346">
        <v>14</v>
      </c>
    </row>
    <row r="4347" spans="1:616" x14ac:dyDescent="0.3">
      <c r="A4347" s="10" t="s">
        <v>2818</v>
      </c>
      <c r="B4347" s="10" t="s">
        <v>3066</v>
      </c>
      <c r="C4347" s="10" t="s">
        <v>3072</v>
      </c>
      <c r="D4347" s="10" t="s">
        <v>1735</v>
      </c>
      <c r="E4347" s="10"/>
      <c r="F4347" s="10" t="s">
        <v>950</v>
      </c>
      <c r="I4347" s="10" t="s">
        <v>1307</v>
      </c>
      <c r="J4347">
        <v>2016</v>
      </c>
      <c r="WQ4347">
        <v>724</v>
      </c>
    </row>
    <row r="4348" spans="1:616" x14ac:dyDescent="0.3">
      <c r="A4348" s="10" t="s">
        <v>2818</v>
      </c>
      <c r="B4348" s="10" t="s">
        <v>3066</v>
      </c>
      <c r="C4348" s="10" t="s">
        <v>3072</v>
      </c>
      <c r="D4348" s="10" t="s">
        <v>1735</v>
      </c>
      <c r="E4348" s="10"/>
      <c r="F4348" s="10" t="s">
        <v>950</v>
      </c>
      <c r="I4348" s="10" t="s">
        <v>1307</v>
      </c>
      <c r="J4348">
        <v>2017</v>
      </c>
      <c r="WQ4348">
        <v>781</v>
      </c>
    </row>
    <row r="4349" spans="1:616" x14ac:dyDescent="0.3">
      <c r="A4349" s="10" t="s">
        <v>2818</v>
      </c>
      <c r="B4349" s="10" t="s">
        <v>3066</v>
      </c>
      <c r="C4349" s="10" t="s">
        <v>3072</v>
      </c>
      <c r="D4349" s="10" t="s">
        <v>1735</v>
      </c>
      <c r="E4349" s="10"/>
      <c r="F4349" s="10" t="s">
        <v>950</v>
      </c>
      <c r="I4349" s="10" t="s">
        <v>1307</v>
      </c>
      <c r="J4349">
        <v>2018</v>
      </c>
      <c r="WQ4349">
        <v>703</v>
      </c>
    </row>
    <row r="4350" spans="1:616" x14ac:dyDescent="0.3">
      <c r="A4350" s="10" t="s">
        <v>2818</v>
      </c>
      <c r="B4350" s="10" t="s">
        <v>3066</v>
      </c>
      <c r="C4350" s="10" t="s">
        <v>3072</v>
      </c>
      <c r="D4350" s="10" t="s">
        <v>1735</v>
      </c>
      <c r="E4350" s="10"/>
      <c r="F4350" s="10" t="s">
        <v>950</v>
      </c>
      <c r="I4350" s="10" t="s">
        <v>1307</v>
      </c>
      <c r="J4350">
        <v>2019</v>
      </c>
      <c r="WQ4350">
        <v>668</v>
      </c>
    </row>
    <row r="4351" spans="1:616" x14ac:dyDescent="0.3">
      <c r="A4351" s="10" t="s">
        <v>2818</v>
      </c>
      <c r="B4351" s="10" t="s">
        <v>3066</v>
      </c>
      <c r="C4351" s="10" t="s">
        <v>3072</v>
      </c>
      <c r="D4351" s="10" t="s">
        <v>1737</v>
      </c>
      <c r="E4351" s="10"/>
      <c r="F4351" s="10" t="s">
        <v>950</v>
      </c>
      <c r="I4351" s="10" t="s">
        <v>1307</v>
      </c>
      <c r="J4351">
        <v>2013</v>
      </c>
      <c r="WR4351">
        <v>2115</v>
      </c>
    </row>
    <row r="4352" spans="1:616" x14ac:dyDescent="0.3">
      <c r="A4352" s="10" t="s">
        <v>2818</v>
      </c>
      <c r="B4352" s="10" t="s">
        <v>3066</v>
      </c>
      <c r="C4352" s="10" t="s">
        <v>3072</v>
      </c>
      <c r="D4352" s="10" t="s">
        <v>1737</v>
      </c>
      <c r="E4352" s="10"/>
      <c r="F4352" s="10" t="s">
        <v>950</v>
      </c>
      <c r="I4352" s="10" t="s">
        <v>1307</v>
      </c>
      <c r="J4352">
        <v>2014</v>
      </c>
      <c r="WR4352">
        <v>1970</v>
      </c>
    </row>
    <row r="4353" spans="1:625" x14ac:dyDescent="0.3">
      <c r="A4353" s="10" t="s">
        <v>2818</v>
      </c>
      <c r="B4353" s="10" t="s">
        <v>3066</v>
      </c>
      <c r="C4353" s="10" t="s">
        <v>3072</v>
      </c>
      <c r="D4353" s="10" t="s">
        <v>1737</v>
      </c>
      <c r="E4353" s="10"/>
      <c r="F4353" s="10" t="s">
        <v>950</v>
      </c>
      <c r="I4353" s="10" t="s">
        <v>1307</v>
      </c>
      <c r="J4353">
        <v>2015</v>
      </c>
      <c r="WR4353">
        <v>1795</v>
      </c>
    </row>
    <row r="4354" spans="1:625" x14ac:dyDescent="0.3">
      <c r="A4354" s="10" t="s">
        <v>2818</v>
      </c>
      <c r="B4354" s="10" t="s">
        <v>3066</v>
      </c>
      <c r="C4354" s="10" t="s">
        <v>3072</v>
      </c>
      <c r="D4354" s="10" t="s">
        <v>1737</v>
      </c>
      <c r="E4354" s="10"/>
      <c r="F4354" s="10" t="s">
        <v>950</v>
      </c>
      <c r="I4354" s="10" t="s">
        <v>1307</v>
      </c>
      <c r="J4354">
        <v>2016</v>
      </c>
      <c r="WR4354">
        <v>379</v>
      </c>
    </row>
    <row r="4355" spans="1:625" x14ac:dyDescent="0.3">
      <c r="A4355" s="10" t="s">
        <v>2818</v>
      </c>
      <c r="B4355" s="10" t="s">
        <v>3066</v>
      </c>
      <c r="C4355" s="10" t="s">
        <v>3072</v>
      </c>
      <c r="D4355" s="10" t="s">
        <v>1737</v>
      </c>
      <c r="E4355" s="10"/>
      <c r="F4355" s="10" t="s">
        <v>950</v>
      </c>
      <c r="I4355" s="10" t="s">
        <v>1307</v>
      </c>
      <c r="J4355">
        <v>2017</v>
      </c>
      <c r="WR4355">
        <v>62</v>
      </c>
    </row>
    <row r="4356" spans="1:625" x14ac:dyDescent="0.3">
      <c r="A4356" s="10" t="s">
        <v>2818</v>
      </c>
      <c r="B4356" s="10" t="s">
        <v>3066</v>
      </c>
      <c r="C4356" s="10" t="s">
        <v>3072</v>
      </c>
      <c r="D4356" s="10" t="s">
        <v>1737</v>
      </c>
      <c r="E4356" s="10"/>
      <c r="F4356" s="10" t="s">
        <v>950</v>
      </c>
      <c r="I4356" s="10" t="s">
        <v>1307</v>
      </c>
      <c r="J4356">
        <v>2018</v>
      </c>
      <c r="WR4356">
        <v>8</v>
      </c>
    </row>
    <row r="4357" spans="1:625" x14ac:dyDescent="0.3">
      <c r="A4357" s="10" t="s">
        <v>2818</v>
      </c>
      <c r="B4357" s="10" t="s">
        <v>3066</v>
      </c>
      <c r="C4357" s="10" t="s">
        <v>3072</v>
      </c>
      <c r="D4357" s="10" t="s">
        <v>1737</v>
      </c>
      <c r="E4357" s="10"/>
      <c r="F4357" s="10" t="s">
        <v>950</v>
      </c>
      <c r="I4357" s="10" t="s">
        <v>1307</v>
      </c>
      <c r="J4357">
        <v>2019</v>
      </c>
      <c r="WR4357">
        <v>15</v>
      </c>
    </row>
    <row r="4358" spans="1:625" x14ac:dyDescent="0.3">
      <c r="A4358" s="10" t="s">
        <v>2818</v>
      </c>
      <c r="B4358" s="10" t="s">
        <v>3066</v>
      </c>
      <c r="C4358" s="10" t="s">
        <v>3072</v>
      </c>
      <c r="D4358" s="10" t="s">
        <v>1741</v>
      </c>
      <c r="E4358" s="10"/>
      <c r="F4358" s="10" t="s">
        <v>950</v>
      </c>
      <c r="I4358" s="10" t="s">
        <v>1307</v>
      </c>
      <c r="J4358">
        <v>2013</v>
      </c>
      <c r="WT4358">
        <v>1182</v>
      </c>
    </row>
    <row r="4359" spans="1:625" x14ac:dyDescent="0.3">
      <c r="A4359" s="10" t="s">
        <v>2818</v>
      </c>
      <c r="B4359" s="10" t="s">
        <v>3066</v>
      </c>
      <c r="C4359" s="10" t="s">
        <v>3072</v>
      </c>
      <c r="D4359" s="10" t="s">
        <v>1741</v>
      </c>
      <c r="E4359" s="10"/>
      <c r="F4359" s="10" t="s">
        <v>950</v>
      </c>
      <c r="I4359" s="10" t="s">
        <v>1307</v>
      </c>
      <c r="J4359">
        <v>2014</v>
      </c>
      <c r="WT4359">
        <v>763</v>
      </c>
    </row>
    <row r="4360" spans="1:625" x14ac:dyDescent="0.3">
      <c r="A4360" s="10" t="s">
        <v>2818</v>
      </c>
      <c r="B4360" s="10" t="s">
        <v>3066</v>
      </c>
      <c r="C4360" s="10" t="s">
        <v>3072</v>
      </c>
      <c r="D4360" s="10" t="s">
        <v>1741</v>
      </c>
      <c r="E4360" s="10"/>
      <c r="F4360" s="10" t="s">
        <v>950</v>
      </c>
      <c r="I4360" s="10" t="s">
        <v>1307</v>
      </c>
      <c r="J4360">
        <v>2015</v>
      </c>
      <c r="WT4360">
        <v>989</v>
      </c>
    </row>
    <row r="4361" spans="1:625" x14ac:dyDescent="0.3">
      <c r="A4361" s="10" t="s">
        <v>2818</v>
      </c>
      <c r="B4361" s="10" t="s">
        <v>3066</v>
      </c>
      <c r="C4361" s="10" t="s">
        <v>3072</v>
      </c>
      <c r="D4361" s="10" t="s">
        <v>1741</v>
      </c>
      <c r="E4361" s="10"/>
      <c r="F4361" s="10" t="s">
        <v>950</v>
      </c>
      <c r="I4361" s="10" t="s">
        <v>1307</v>
      </c>
      <c r="J4361">
        <v>2016</v>
      </c>
      <c r="WT4361">
        <v>714</v>
      </c>
    </row>
    <row r="4362" spans="1:625" x14ac:dyDescent="0.3">
      <c r="A4362" s="10" t="s">
        <v>2818</v>
      </c>
      <c r="B4362" s="10" t="s">
        <v>3066</v>
      </c>
      <c r="C4362" s="10" t="s">
        <v>3072</v>
      </c>
      <c r="D4362" s="10" t="s">
        <v>1741</v>
      </c>
      <c r="E4362" s="10"/>
      <c r="F4362" s="10" t="s">
        <v>950</v>
      </c>
      <c r="I4362" s="10" t="s">
        <v>1307</v>
      </c>
      <c r="J4362">
        <v>2017</v>
      </c>
      <c r="WT4362">
        <v>955</v>
      </c>
    </row>
    <row r="4363" spans="1:625" x14ac:dyDescent="0.3">
      <c r="A4363" s="10" t="s">
        <v>2818</v>
      </c>
      <c r="B4363" s="10" t="s">
        <v>3066</v>
      </c>
      <c r="C4363" s="10" t="s">
        <v>3072</v>
      </c>
      <c r="D4363" s="10" t="s">
        <v>1741</v>
      </c>
      <c r="E4363" s="10"/>
      <c r="F4363" s="10" t="s">
        <v>950</v>
      </c>
      <c r="I4363" s="10" t="s">
        <v>1307</v>
      </c>
      <c r="J4363">
        <v>2018</v>
      </c>
      <c r="WT4363">
        <v>817</v>
      </c>
    </row>
    <row r="4364" spans="1:625" x14ac:dyDescent="0.3">
      <c r="A4364" s="10" t="s">
        <v>2818</v>
      </c>
      <c r="B4364" s="10" t="s">
        <v>3066</v>
      </c>
      <c r="C4364" s="10" t="s">
        <v>3072</v>
      </c>
      <c r="D4364" s="10" t="s">
        <v>1741</v>
      </c>
      <c r="E4364" s="10"/>
      <c r="F4364" s="10" t="s">
        <v>950</v>
      </c>
      <c r="I4364" s="10" t="s">
        <v>1307</v>
      </c>
      <c r="J4364">
        <v>2019</v>
      </c>
      <c r="WT4364">
        <v>782</v>
      </c>
    </row>
    <row r="4365" spans="1:625" x14ac:dyDescent="0.3">
      <c r="A4365" s="10" t="s">
        <v>2818</v>
      </c>
      <c r="B4365" s="10" t="s">
        <v>3066</v>
      </c>
      <c r="C4365" s="10" t="s">
        <v>3072</v>
      </c>
      <c r="D4365" s="10" t="s">
        <v>1755</v>
      </c>
      <c r="E4365" s="10"/>
      <c r="F4365" s="10" t="s">
        <v>950</v>
      </c>
      <c r="I4365" s="10" t="s">
        <v>1307</v>
      </c>
      <c r="J4365">
        <v>2013</v>
      </c>
      <c r="XA4365">
        <v>0</v>
      </c>
    </row>
    <row r="4366" spans="1:625" x14ac:dyDescent="0.3">
      <c r="A4366" s="10" t="s">
        <v>2818</v>
      </c>
      <c r="B4366" s="10" t="s">
        <v>3066</v>
      </c>
      <c r="C4366" s="10" t="s">
        <v>3072</v>
      </c>
      <c r="D4366" s="10" t="s">
        <v>1755</v>
      </c>
      <c r="E4366" s="10"/>
      <c r="F4366" s="10" t="s">
        <v>950</v>
      </c>
      <c r="I4366" s="10" t="s">
        <v>1307</v>
      </c>
      <c r="J4366">
        <v>2014</v>
      </c>
      <c r="XA4366">
        <v>0</v>
      </c>
    </row>
    <row r="4367" spans="1:625" x14ac:dyDescent="0.3">
      <c r="A4367" s="10" t="s">
        <v>2818</v>
      </c>
      <c r="B4367" s="10" t="s">
        <v>3066</v>
      </c>
      <c r="C4367" s="10" t="s">
        <v>3072</v>
      </c>
      <c r="D4367" s="10" t="s">
        <v>1755</v>
      </c>
      <c r="E4367" s="10"/>
      <c r="F4367" s="10" t="s">
        <v>950</v>
      </c>
      <c r="I4367" s="10" t="s">
        <v>1307</v>
      </c>
      <c r="J4367">
        <v>2015</v>
      </c>
      <c r="XA4367">
        <v>0</v>
      </c>
    </row>
    <row r="4368" spans="1:625" x14ac:dyDescent="0.3">
      <c r="A4368" s="10" t="s">
        <v>2818</v>
      </c>
      <c r="B4368" s="10" t="s">
        <v>3066</v>
      </c>
      <c r="C4368" s="10" t="s">
        <v>3072</v>
      </c>
      <c r="D4368" s="10" t="s">
        <v>1755</v>
      </c>
      <c r="E4368" s="10"/>
      <c r="F4368" s="10" t="s">
        <v>950</v>
      </c>
      <c r="I4368" s="10" t="s">
        <v>1307</v>
      </c>
      <c r="J4368">
        <v>2016</v>
      </c>
      <c r="XA4368">
        <v>1</v>
      </c>
    </row>
    <row r="4369" spans="1:629" x14ac:dyDescent="0.3">
      <c r="A4369" s="10" t="s">
        <v>2818</v>
      </c>
      <c r="B4369" s="10" t="s">
        <v>3066</v>
      </c>
      <c r="C4369" s="10" t="s">
        <v>3072</v>
      </c>
      <c r="D4369" s="10" t="s">
        <v>1755</v>
      </c>
      <c r="E4369" s="10"/>
      <c r="F4369" s="10" t="s">
        <v>950</v>
      </c>
      <c r="I4369" s="10" t="s">
        <v>1307</v>
      </c>
      <c r="J4369">
        <v>2017</v>
      </c>
      <c r="XA4369">
        <v>0</v>
      </c>
    </row>
    <row r="4370" spans="1:629" x14ac:dyDescent="0.3">
      <c r="A4370" s="10" t="s">
        <v>2818</v>
      </c>
      <c r="B4370" s="10" t="s">
        <v>3066</v>
      </c>
      <c r="C4370" s="10" t="s">
        <v>3072</v>
      </c>
      <c r="D4370" s="10" t="s">
        <v>1755</v>
      </c>
      <c r="E4370" s="10"/>
      <c r="F4370" s="10" t="s">
        <v>950</v>
      </c>
      <c r="I4370" s="10" t="s">
        <v>1307</v>
      </c>
      <c r="J4370">
        <v>2018</v>
      </c>
      <c r="XA4370">
        <v>0</v>
      </c>
    </row>
    <row r="4371" spans="1:629" x14ac:dyDescent="0.3">
      <c r="A4371" s="10" t="s">
        <v>2818</v>
      </c>
      <c r="B4371" s="10" t="s">
        <v>3066</v>
      </c>
      <c r="C4371" s="10" t="s">
        <v>3072</v>
      </c>
      <c r="D4371" s="10" t="s">
        <v>1755</v>
      </c>
      <c r="E4371" s="10"/>
      <c r="F4371" s="10" t="s">
        <v>950</v>
      </c>
      <c r="I4371" s="10" t="s">
        <v>1307</v>
      </c>
      <c r="J4371">
        <v>2019</v>
      </c>
      <c r="XA4371">
        <v>0</v>
      </c>
    </row>
    <row r="4372" spans="1:629" x14ac:dyDescent="0.3">
      <c r="A4372" s="10" t="s">
        <v>2818</v>
      </c>
      <c r="B4372" s="10" t="s">
        <v>3066</v>
      </c>
      <c r="C4372" s="10" t="s">
        <v>3072</v>
      </c>
      <c r="D4372" s="10" t="s">
        <v>1757</v>
      </c>
      <c r="E4372" s="10"/>
      <c r="F4372" s="10" t="s">
        <v>950</v>
      </c>
      <c r="I4372" s="10" t="s">
        <v>1307</v>
      </c>
      <c r="J4372">
        <v>2013</v>
      </c>
      <c r="XB4372">
        <v>1146</v>
      </c>
    </row>
    <row r="4373" spans="1:629" x14ac:dyDescent="0.3">
      <c r="A4373" s="10" t="s">
        <v>2818</v>
      </c>
      <c r="B4373" s="10" t="s">
        <v>3066</v>
      </c>
      <c r="C4373" s="10" t="s">
        <v>3072</v>
      </c>
      <c r="D4373" s="10" t="s">
        <v>1757</v>
      </c>
      <c r="E4373" s="10"/>
      <c r="F4373" s="10" t="s">
        <v>950</v>
      </c>
      <c r="I4373" s="10" t="s">
        <v>1307</v>
      </c>
      <c r="J4373">
        <v>2014</v>
      </c>
      <c r="XB4373">
        <v>1052</v>
      </c>
    </row>
    <row r="4374" spans="1:629" x14ac:dyDescent="0.3">
      <c r="A4374" s="10" t="s">
        <v>2818</v>
      </c>
      <c r="B4374" s="10" t="s">
        <v>3066</v>
      </c>
      <c r="C4374" s="10" t="s">
        <v>3072</v>
      </c>
      <c r="D4374" s="10" t="s">
        <v>1757</v>
      </c>
      <c r="E4374" s="10"/>
      <c r="F4374" s="10" t="s">
        <v>950</v>
      </c>
      <c r="I4374" s="10" t="s">
        <v>1307</v>
      </c>
      <c r="J4374">
        <v>2015</v>
      </c>
      <c r="XB4374">
        <v>1033</v>
      </c>
    </row>
    <row r="4375" spans="1:629" x14ac:dyDescent="0.3">
      <c r="A4375" s="10" t="s">
        <v>2818</v>
      </c>
      <c r="B4375" s="10" t="s">
        <v>3066</v>
      </c>
      <c r="C4375" s="10" t="s">
        <v>3072</v>
      </c>
      <c r="D4375" s="10" t="s">
        <v>1757</v>
      </c>
      <c r="E4375" s="10"/>
      <c r="F4375" s="10" t="s">
        <v>950</v>
      </c>
      <c r="I4375" s="10" t="s">
        <v>1307</v>
      </c>
      <c r="J4375">
        <v>2016</v>
      </c>
      <c r="XB4375">
        <v>1109</v>
      </c>
    </row>
    <row r="4376" spans="1:629" x14ac:dyDescent="0.3">
      <c r="A4376" s="10" t="s">
        <v>2818</v>
      </c>
      <c r="B4376" s="10" t="s">
        <v>3066</v>
      </c>
      <c r="C4376" s="10" t="s">
        <v>3072</v>
      </c>
      <c r="D4376" s="10" t="s">
        <v>1757</v>
      </c>
      <c r="E4376" s="10"/>
      <c r="F4376" s="10" t="s">
        <v>950</v>
      </c>
      <c r="I4376" s="10" t="s">
        <v>1307</v>
      </c>
      <c r="J4376">
        <v>2017</v>
      </c>
      <c r="XB4376">
        <v>1121</v>
      </c>
    </row>
    <row r="4377" spans="1:629" x14ac:dyDescent="0.3">
      <c r="A4377" s="10" t="s">
        <v>2818</v>
      </c>
      <c r="B4377" s="10" t="s">
        <v>3066</v>
      </c>
      <c r="C4377" s="10" t="s">
        <v>3072</v>
      </c>
      <c r="D4377" s="10" t="s">
        <v>1757</v>
      </c>
      <c r="E4377" s="10"/>
      <c r="F4377" s="10" t="s">
        <v>950</v>
      </c>
      <c r="I4377" s="10" t="s">
        <v>1307</v>
      </c>
      <c r="J4377">
        <v>2018</v>
      </c>
      <c r="XB4377">
        <v>968</v>
      </c>
    </row>
    <row r="4378" spans="1:629" x14ac:dyDescent="0.3">
      <c r="A4378" s="10" t="s">
        <v>2818</v>
      </c>
      <c r="B4378" s="10" t="s">
        <v>3066</v>
      </c>
      <c r="C4378" s="10" t="s">
        <v>3072</v>
      </c>
      <c r="D4378" s="10" t="s">
        <v>1757</v>
      </c>
      <c r="E4378" s="10"/>
      <c r="F4378" s="10" t="s">
        <v>950</v>
      </c>
      <c r="I4378" s="10" t="s">
        <v>1307</v>
      </c>
      <c r="J4378">
        <v>2019</v>
      </c>
      <c r="XB4378">
        <v>871</v>
      </c>
    </row>
    <row r="4379" spans="1:629" x14ac:dyDescent="0.3">
      <c r="A4379" s="10" t="s">
        <v>2818</v>
      </c>
      <c r="B4379" s="10" t="s">
        <v>3066</v>
      </c>
      <c r="C4379" s="10" t="s">
        <v>3072</v>
      </c>
      <c r="D4379" s="10" t="s">
        <v>1763</v>
      </c>
      <c r="E4379" s="10"/>
      <c r="F4379" s="10" t="s">
        <v>950</v>
      </c>
      <c r="I4379" s="10" t="s">
        <v>1307</v>
      </c>
      <c r="J4379">
        <v>2013</v>
      </c>
      <c r="XE4379">
        <v>36082</v>
      </c>
    </row>
    <row r="4380" spans="1:629" x14ac:dyDescent="0.3">
      <c r="A4380" s="10" t="s">
        <v>2818</v>
      </c>
      <c r="B4380" s="10" t="s">
        <v>3066</v>
      </c>
      <c r="C4380" s="10" t="s">
        <v>3072</v>
      </c>
      <c r="D4380" s="10" t="s">
        <v>1763</v>
      </c>
      <c r="E4380" s="10"/>
      <c r="F4380" s="10" t="s">
        <v>950</v>
      </c>
      <c r="I4380" s="10" t="s">
        <v>1307</v>
      </c>
      <c r="J4380">
        <v>2014</v>
      </c>
      <c r="XE4380">
        <v>34601</v>
      </c>
    </row>
    <row r="4381" spans="1:629" x14ac:dyDescent="0.3">
      <c r="A4381" s="10" t="s">
        <v>2818</v>
      </c>
      <c r="B4381" s="10" t="s">
        <v>3066</v>
      </c>
      <c r="C4381" s="10" t="s">
        <v>3072</v>
      </c>
      <c r="D4381" s="10" t="s">
        <v>1763</v>
      </c>
      <c r="E4381" s="10"/>
      <c r="F4381" s="10" t="s">
        <v>950</v>
      </c>
      <c r="I4381" s="10" t="s">
        <v>1307</v>
      </c>
      <c r="J4381">
        <v>2015</v>
      </c>
      <c r="XE4381">
        <v>31731</v>
      </c>
    </row>
    <row r="4382" spans="1:629" x14ac:dyDescent="0.3">
      <c r="A4382" s="10" t="s">
        <v>2818</v>
      </c>
      <c r="B4382" s="10" t="s">
        <v>3066</v>
      </c>
      <c r="C4382" s="10" t="s">
        <v>3072</v>
      </c>
      <c r="D4382" s="10" t="s">
        <v>1763</v>
      </c>
      <c r="E4382" s="10"/>
      <c r="F4382" s="10" t="s">
        <v>950</v>
      </c>
      <c r="I4382" s="10" t="s">
        <v>1307</v>
      </c>
      <c r="J4382">
        <v>2016</v>
      </c>
      <c r="XE4382">
        <v>29268</v>
      </c>
    </row>
    <row r="4383" spans="1:629" x14ac:dyDescent="0.3">
      <c r="A4383" s="10" t="s">
        <v>2818</v>
      </c>
      <c r="B4383" s="10" t="s">
        <v>3066</v>
      </c>
      <c r="C4383" s="10" t="s">
        <v>3072</v>
      </c>
      <c r="D4383" s="10" t="s">
        <v>1763</v>
      </c>
      <c r="E4383" s="10"/>
      <c r="F4383" s="10" t="s">
        <v>950</v>
      </c>
      <c r="I4383" s="10" t="s">
        <v>1307</v>
      </c>
      <c r="J4383">
        <v>2017</v>
      </c>
      <c r="XE4383">
        <v>29387</v>
      </c>
    </row>
    <row r="4384" spans="1:629" x14ac:dyDescent="0.3">
      <c r="A4384" s="10" t="s">
        <v>2818</v>
      </c>
      <c r="B4384" s="10" t="s">
        <v>3066</v>
      </c>
      <c r="C4384" s="10" t="s">
        <v>3072</v>
      </c>
      <c r="D4384" s="10" t="s">
        <v>1763</v>
      </c>
      <c r="E4384" s="10"/>
      <c r="F4384" s="10" t="s">
        <v>950</v>
      </c>
      <c r="I4384" s="10" t="s">
        <v>1307</v>
      </c>
      <c r="J4384">
        <v>2018</v>
      </c>
      <c r="XE4384">
        <v>29109</v>
      </c>
    </row>
    <row r="4385" spans="1:633" x14ac:dyDescent="0.3">
      <c r="A4385" s="10" t="s">
        <v>2818</v>
      </c>
      <c r="B4385" s="10" t="s">
        <v>3066</v>
      </c>
      <c r="C4385" s="10" t="s">
        <v>3072</v>
      </c>
      <c r="D4385" s="10" t="s">
        <v>1763</v>
      </c>
      <c r="E4385" s="10"/>
      <c r="F4385" s="10" t="s">
        <v>950</v>
      </c>
      <c r="I4385" s="10" t="s">
        <v>1307</v>
      </c>
      <c r="J4385">
        <v>2019</v>
      </c>
      <c r="XE4385">
        <v>26765</v>
      </c>
    </row>
    <row r="4386" spans="1:633" x14ac:dyDescent="0.3">
      <c r="A4386" s="10" t="s">
        <v>2818</v>
      </c>
      <c r="B4386" s="10" t="s">
        <v>3066</v>
      </c>
      <c r="C4386" s="10" t="s">
        <v>3072</v>
      </c>
      <c r="D4386" s="10" t="s">
        <v>1765</v>
      </c>
      <c r="E4386" s="10"/>
      <c r="F4386" s="10" t="s">
        <v>950</v>
      </c>
      <c r="I4386" s="10" t="s">
        <v>1307</v>
      </c>
      <c r="J4386">
        <v>2013</v>
      </c>
      <c r="XF4386">
        <v>4726</v>
      </c>
    </row>
    <row r="4387" spans="1:633" x14ac:dyDescent="0.3">
      <c r="A4387" s="10" t="s">
        <v>2818</v>
      </c>
      <c r="B4387" s="10" t="s">
        <v>3066</v>
      </c>
      <c r="C4387" s="10" t="s">
        <v>3072</v>
      </c>
      <c r="D4387" s="10" t="s">
        <v>1765</v>
      </c>
      <c r="E4387" s="10"/>
      <c r="F4387" s="10" t="s">
        <v>950</v>
      </c>
      <c r="I4387" s="10" t="s">
        <v>1307</v>
      </c>
      <c r="J4387">
        <v>2014</v>
      </c>
      <c r="XF4387">
        <v>5550</v>
      </c>
    </row>
    <row r="4388" spans="1:633" x14ac:dyDescent="0.3">
      <c r="A4388" s="10" t="s">
        <v>2818</v>
      </c>
      <c r="B4388" s="10" t="s">
        <v>3066</v>
      </c>
      <c r="C4388" s="10" t="s">
        <v>3072</v>
      </c>
      <c r="D4388" s="10" t="s">
        <v>1765</v>
      </c>
      <c r="E4388" s="10"/>
      <c r="F4388" s="10" t="s">
        <v>950</v>
      </c>
      <c r="I4388" s="10" t="s">
        <v>1307</v>
      </c>
      <c r="J4388">
        <v>2015</v>
      </c>
      <c r="XF4388">
        <v>5618</v>
      </c>
    </row>
    <row r="4389" spans="1:633" x14ac:dyDescent="0.3">
      <c r="A4389" s="10" t="s">
        <v>2818</v>
      </c>
      <c r="B4389" s="10" t="s">
        <v>3066</v>
      </c>
      <c r="C4389" s="10" t="s">
        <v>3072</v>
      </c>
      <c r="D4389" s="10" t="s">
        <v>1765</v>
      </c>
      <c r="E4389" s="10"/>
      <c r="F4389" s="10" t="s">
        <v>950</v>
      </c>
      <c r="I4389" s="10" t="s">
        <v>1307</v>
      </c>
      <c r="J4389">
        <v>2016</v>
      </c>
      <c r="XF4389">
        <v>4586</v>
      </c>
    </row>
    <row r="4390" spans="1:633" x14ac:dyDescent="0.3">
      <c r="A4390" s="10" t="s">
        <v>2818</v>
      </c>
      <c r="B4390" s="10" t="s">
        <v>3066</v>
      </c>
      <c r="C4390" s="10" t="s">
        <v>3072</v>
      </c>
      <c r="D4390" s="10" t="s">
        <v>1765</v>
      </c>
      <c r="E4390" s="10"/>
      <c r="F4390" s="10" t="s">
        <v>950</v>
      </c>
      <c r="I4390" s="10" t="s">
        <v>1307</v>
      </c>
      <c r="J4390">
        <v>2017</v>
      </c>
      <c r="XF4390">
        <v>2863</v>
      </c>
    </row>
    <row r="4391" spans="1:633" x14ac:dyDescent="0.3">
      <c r="A4391" s="10" t="s">
        <v>2818</v>
      </c>
      <c r="B4391" s="10" t="s">
        <v>3066</v>
      </c>
      <c r="C4391" s="10" t="s">
        <v>3072</v>
      </c>
      <c r="D4391" s="10" t="s">
        <v>1765</v>
      </c>
      <c r="E4391" s="10"/>
      <c r="F4391" s="10" t="s">
        <v>950</v>
      </c>
      <c r="I4391" s="10" t="s">
        <v>1307</v>
      </c>
      <c r="J4391">
        <v>2018</v>
      </c>
      <c r="XF4391">
        <v>1825</v>
      </c>
    </row>
    <row r="4392" spans="1:633" x14ac:dyDescent="0.3">
      <c r="A4392" s="10" t="s">
        <v>2818</v>
      </c>
      <c r="B4392" s="10" t="s">
        <v>3066</v>
      </c>
      <c r="C4392" s="10" t="s">
        <v>3072</v>
      </c>
      <c r="D4392" s="10" t="s">
        <v>1765</v>
      </c>
      <c r="E4392" s="10"/>
      <c r="F4392" s="10" t="s">
        <v>950</v>
      </c>
      <c r="I4392" s="10" t="s">
        <v>1307</v>
      </c>
      <c r="J4392">
        <v>2019</v>
      </c>
      <c r="XF4392">
        <v>1179</v>
      </c>
    </row>
    <row r="4393" spans="1:633" x14ac:dyDescent="0.3">
      <c r="A4393" s="10" t="s">
        <v>2818</v>
      </c>
      <c r="B4393" s="10" t="s">
        <v>3066</v>
      </c>
      <c r="C4393" s="10" t="s">
        <v>3072</v>
      </c>
      <c r="D4393" s="10" t="s">
        <v>1771</v>
      </c>
      <c r="E4393" s="10"/>
      <c r="F4393" s="10" t="s">
        <v>950</v>
      </c>
      <c r="I4393" s="10" t="s">
        <v>1307</v>
      </c>
      <c r="J4393">
        <v>2013</v>
      </c>
      <c r="XI4393">
        <v>980</v>
      </c>
    </row>
    <row r="4394" spans="1:633" x14ac:dyDescent="0.3">
      <c r="A4394" s="10" t="s">
        <v>2818</v>
      </c>
      <c r="B4394" s="10" t="s">
        <v>3066</v>
      </c>
      <c r="C4394" s="10" t="s">
        <v>3072</v>
      </c>
      <c r="D4394" s="10" t="s">
        <v>1771</v>
      </c>
      <c r="E4394" s="10"/>
      <c r="F4394" s="10" t="s">
        <v>950</v>
      </c>
      <c r="I4394" s="10" t="s">
        <v>1307</v>
      </c>
      <c r="J4394">
        <v>2014</v>
      </c>
      <c r="XI4394">
        <v>970</v>
      </c>
    </row>
    <row r="4395" spans="1:633" x14ac:dyDescent="0.3">
      <c r="A4395" s="10" t="s">
        <v>2818</v>
      </c>
      <c r="B4395" s="10" t="s">
        <v>3066</v>
      </c>
      <c r="C4395" s="10" t="s">
        <v>3072</v>
      </c>
      <c r="D4395" s="10" t="s">
        <v>1771</v>
      </c>
      <c r="E4395" s="10"/>
      <c r="F4395" s="10" t="s">
        <v>950</v>
      </c>
      <c r="I4395" s="10" t="s">
        <v>1307</v>
      </c>
      <c r="J4395">
        <v>2015</v>
      </c>
      <c r="XI4395">
        <v>1121</v>
      </c>
    </row>
    <row r="4396" spans="1:633" x14ac:dyDescent="0.3">
      <c r="A4396" s="10" t="s">
        <v>2818</v>
      </c>
      <c r="B4396" s="10" t="s">
        <v>3066</v>
      </c>
      <c r="C4396" s="10" t="s">
        <v>3072</v>
      </c>
      <c r="D4396" s="10" t="s">
        <v>1771</v>
      </c>
      <c r="E4396" s="10"/>
      <c r="F4396" s="10" t="s">
        <v>950</v>
      </c>
      <c r="I4396" s="10" t="s">
        <v>1307</v>
      </c>
      <c r="J4396">
        <v>2016</v>
      </c>
      <c r="XI4396">
        <v>1291</v>
      </c>
    </row>
    <row r="4397" spans="1:633" x14ac:dyDescent="0.3">
      <c r="A4397" s="10" t="s">
        <v>2818</v>
      </c>
      <c r="B4397" s="10" t="s">
        <v>3066</v>
      </c>
      <c r="C4397" s="10" t="s">
        <v>3072</v>
      </c>
      <c r="D4397" s="10" t="s">
        <v>1771</v>
      </c>
      <c r="E4397" s="10"/>
      <c r="F4397" s="10" t="s">
        <v>950</v>
      </c>
      <c r="I4397" s="10" t="s">
        <v>1307</v>
      </c>
      <c r="J4397">
        <v>2017</v>
      </c>
      <c r="XI4397">
        <v>1532</v>
      </c>
    </row>
    <row r="4398" spans="1:633" x14ac:dyDescent="0.3">
      <c r="A4398" s="10" t="s">
        <v>2818</v>
      </c>
      <c r="B4398" s="10" t="s">
        <v>3066</v>
      </c>
      <c r="C4398" s="10" t="s">
        <v>3072</v>
      </c>
      <c r="D4398" s="10" t="s">
        <v>1771</v>
      </c>
      <c r="E4398" s="10"/>
      <c r="F4398" s="10" t="s">
        <v>950</v>
      </c>
      <c r="I4398" s="10" t="s">
        <v>1307</v>
      </c>
      <c r="J4398">
        <v>2018</v>
      </c>
      <c r="XI4398">
        <v>1395</v>
      </c>
    </row>
    <row r="4399" spans="1:633" x14ac:dyDescent="0.3">
      <c r="A4399" s="10" t="s">
        <v>2818</v>
      </c>
      <c r="B4399" s="10" t="s">
        <v>3066</v>
      </c>
      <c r="C4399" s="10" t="s">
        <v>3072</v>
      </c>
      <c r="D4399" s="10" t="s">
        <v>1771</v>
      </c>
      <c r="E4399" s="10"/>
      <c r="F4399" s="10" t="s">
        <v>950</v>
      </c>
      <c r="I4399" s="10" t="s">
        <v>1307</v>
      </c>
      <c r="J4399">
        <v>2019</v>
      </c>
      <c r="XI4399">
        <v>1527</v>
      </c>
    </row>
    <row r="4400" spans="1:633" x14ac:dyDescent="0.3">
      <c r="A4400" s="10" t="s">
        <v>2818</v>
      </c>
      <c r="B4400" s="10" t="s">
        <v>3066</v>
      </c>
      <c r="C4400" s="10" t="s">
        <v>3072</v>
      </c>
      <c r="D4400" s="10" t="s">
        <v>1767</v>
      </c>
      <c r="E4400" s="10"/>
      <c r="F4400" s="10" t="s">
        <v>950</v>
      </c>
      <c r="I4400" s="10" t="s">
        <v>1307</v>
      </c>
      <c r="J4400">
        <v>2013</v>
      </c>
      <c r="XG4400">
        <v>7285</v>
      </c>
    </row>
    <row r="4401" spans="1:632" x14ac:dyDescent="0.3">
      <c r="A4401" s="10" t="s">
        <v>2818</v>
      </c>
      <c r="B4401" s="10" t="s">
        <v>3066</v>
      </c>
      <c r="C4401" s="10" t="s">
        <v>3072</v>
      </c>
      <c r="D4401" s="10" t="s">
        <v>1767</v>
      </c>
      <c r="E4401" s="10"/>
      <c r="F4401" s="10" t="s">
        <v>950</v>
      </c>
      <c r="I4401" s="10" t="s">
        <v>1307</v>
      </c>
      <c r="J4401">
        <v>2014</v>
      </c>
      <c r="XG4401">
        <v>8460</v>
      </c>
    </row>
    <row r="4402" spans="1:632" x14ac:dyDescent="0.3">
      <c r="A4402" s="10" t="s">
        <v>2818</v>
      </c>
      <c r="B4402" s="10" t="s">
        <v>3066</v>
      </c>
      <c r="C4402" s="10" t="s">
        <v>3072</v>
      </c>
      <c r="D4402" s="10" t="s">
        <v>1767</v>
      </c>
      <c r="E4402" s="10"/>
      <c r="F4402" s="10" t="s">
        <v>950</v>
      </c>
      <c r="I4402" s="10" t="s">
        <v>1307</v>
      </c>
      <c r="J4402">
        <v>2015</v>
      </c>
      <c r="XG4402">
        <v>7991</v>
      </c>
    </row>
    <row r="4403" spans="1:632" x14ac:dyDescent="0.3">
      <c r="A4403" s="10" t="s">
        <v>2818</v>
      </c>
      <c r="B4403" s="10" t="s">
        <v>3066</v>
      </c>
      <c r="C4403" s="10" t="s">
        <v>3072</v>
      </c>
      <c r="D4403" s="10" t="s">
        <v>1767</v>
      </c>
      <c r="E4403" s="10"/>
      <c r="F4403" s="10" t="s">
        <v>950</v>
      </c>
      <c r="I4403" s="10" t="s">
        <v>1307</v>
      </c>
      <c r="J4403">
        <v>2016</v>
      </c>
      <c r="XG4403">
        <v>8079</v>
      </c>
    </row>
    <row r="4404" spans="1:632" x14ac:dyDescent="0.3">
      <c r="A4404" s="10" t="s">
        <v>2818</v>
      </c>
      <c r="B4404" s="10" t="s">
        <v>3066</v>
      </c>
      <c r="C4404" s="10" t="s">
        <v>3072</v>
      </c>
      <c r="D4404" s="10" t="s">
        <v>1767</v>
      </c>
      <c r="E4404" s="10"/>
      <c r="F4404" s="10" t="s">
        <v>950</v>
      </c>
      <c r="I4404" s="10" t="s">
        <v>1307</v>
      </c>
      <c r="J4404">
        <v>2017</v>
      </c>
      <c r="XG4404">
        <v>8456</v>
      </c>
    </row>
    <row r="4405" spans="1:632" x14ac:dyDescent="0.3">
      <c r="A4405" s="10" t="s">
        <v>2818</v>
      </c>
      <c r="B4405" s="10" t="s">
        <v>3066</v>
      </c>
      <c r="C4405" s="10" t="s">
        <v>3072</v>
      </c>
      <c r="D4405" s="10" t="s">
        <v>1767</v>
      </c>
      <c r="E4405" s="10"/>
      <c r="F4405" s="10" t="s">
        <v>950</v>
      </c>
      <c r="I4405" s="10" t="s">
        <v>1307</v>
      </c>
      <c r="J4405">
        <v>2018</v>
      </c>
      <c r="XG4405">
        <v>8294</v>
      </c>
    </row>
    <row r="4406" spans="1:632" x14ac:dyDescent="0.3">
      <c r="A4406" s="10" t="s">
        <v>2818</v>
      </c>
      <c r="B4406" s="10" t="s">
        <v>3066</v>
      </c>
      <c r="C4406" s="10" t="s">
        <v>3072</v>
      </c>
      <c r="D4406" s="10" t="s">
        <v>1767</v>
      </c>
      <c r="E4406" s="10"/>
      <c r="F4406" s="10" t="s">
        <v>950</v>
      </c>
      <c r="I4406" s="10" t="s">
        <v>1307</v>
      </c>
      <c r="J4406">
        <v>2019</v>
      </c>
      <c r="XG4406">
        <v>7338</v>
      </c>
    </row>
    <row r="4407" spans="1:632" x14ac:dyDescent="0.3">
      <c r="A4407" s="10" t="s">
        <v>2818</v>
      </c>
      <c r="B4407" s="10" t="s">
        <v>3066</v>
      </c>
      <c r="C4407" s="10" t="s">
        <v>3072</v>
      </c>
      <c r="D4407" s="10" t="s">
        <v>1769</v>
      </c>
      <c r="E4407" s="10"/>
      <c r="F4407" s="10" t="s">
        <v>950</v>
      </c>
      <c r="I4407" s="10" t="s">
        <v>1307</v>
      </c>
      <c r="J4407">
        <v>2013</v>
      </c>
      <c r="XH4407">
        <v>36545</v>
      </c>
    </row>
    <row r="4408" spans="1:632" x14ac:dyDescent="0.3">
      <c r="A4408" s="10" t="s">
        <v>2818</v>
      </c>
      <c r="B4408" s="10" t="s">
        <v>3066</v>
      </c>
      <c r="C4408" s="10" t="s">
        <v>3072</v>
      </c>
      <c r="D4408" s="10" t="s">
        <v>1769</v>
      </c>
      <c r="E4408" s="10"/>
      <c r="F4408" s="10" t="s">
        <v>950</v>
      </c>
      <c r="I4408" s="10" t="s">
        <v>1307</v>
      </c>
      <c r="J4408">
        <v>2014</v>
      </c>
      <c r="XH4408">
        <v>43373</v>
      </c>
    </row>
    <row r="4409" spans="1:632" x14ac:dyDescent="0.3">
      <c r="A4409" s="10" t="s">
        <v>2818</v>
      </c>
      <c r="B4409" s="10" t="s">
        <v>3066</v>
      </c>
      <c r="C4409" s="10" t="s">
        <v>3072</v>
      </c>
      <c r="D4409" s="10" t="s">
        <v>1769</v>
      </c>
      <c r="E4409" s="10"/>
      <c r="F4409" s="10" t="s">
        <v>950</v>
      </c>
      <c r="I4409" s="10" t="s">
        <v>1307</v>
      </c>
      <c r="J4409">
        <v>2015</v>
      </c>
      <c r="XH4409">
        <v>40876</v>
      </c>
    </row>
    <row r="4410" spans="1:632" x14ac:dyDescent="0.3">
      <c r="A4410" s="10" t="s">
        <v>2818</v>
      </c>
      <c r="B4410" s="10" t="s">
        <v>3066</v>
      </c>
      <c r="C4410" s="10" t="s">
        <v>3072</v>
      </c>
      <c r="D4410" s="10" t="s">
        <v>1769</v>
      </c>
      <c r="E4410" s="10"/>
      <c r="F4410" s="10" t="s">
        <v>950</v>
      </c>
      <c r="I4410" s="10" t="s">
        <v>1307</v>
      </c>
      <c r="J4410">
        <v>2016</v>
      </c>
      <c r="XH4410">
        <v>40720</v>
      </c>
    </row>
    <row r="4411" spans="1:632" x14ac:dyDescent="0.3">
      <c r="A4411" s="10" t="s">
        <v>2818</v>
      </c>
      <c r="B4411" s="10" t="s">
        <v>3066</v>
      </c>
      <c r="C4411" s="10" t="s">
        <v>3072</v>
      </c>
      <c r="D4411" s="10" t="s">
        <v>1769</v>
      </c>
      <c r="E4411" s="10"/>
      <c r="F4411" s="10" t="s">
        <v>950</v>
      </c>
      <c r="I4411" s="10" t="s">
        <v>1307</v>
      </c>
      <c r="J4411">
        <v>2017</v>
      </c>
      <c r="XH4411">
        <v>41799</v>
      </c>
    </row>
    <row r="4412" spans="1:632" x14ac:dyDescent="0.3">
      <c r="A4412" s="10" t="s">
        <v>2818</v>
      </c>
      <c r="B4412" s="10" t="s">
        <v>3066</v>
      </c>
      <c r="C4412" s="10" t="s">
        <v>3072</v>
      </c>
      <c r="D4412" s="10" t="s">
        <v>1769</v>
      </c>
      <c r="E4412" s="10"/>
      <c r="F4412" s="10" t="s">
        <v>950</v>
      </c>
      <c r="I4412" s="10" t="s">
        <v>1307</v>
      </c>
      <c r="J4412">
        <v>2018</v>
      </c>
      <c r="XH4412">
        <v>42255</v>
      </c>
    </row>
    <row r="4413" spans="1:632" x14ac:dyDescent="0.3">
      <c r="A4413" s="10" t="s">
        <v>2818</v>
      </c>
      <c r="B4413" s="10" t="s">
        <v>3066</v>
      </c>
      <c r="C4413" s="10" t="s">
        <v>3072</v>
      </c>
      <c r="D4413" s="10" t="s">
        <v>1769</v>
      </c>
      <c r="E4413" s="10"/>
      <c r="F4413" s="10" t="s">
        <v>950</v>
      </c>
      <c r="I4413" s="10" t="s">
        <v>1307</v>
      </c>
      <c r="J4413">
        <v>2019</v>
      </c>
      <c r="XH4413">
        <v>38402</v>
      </c>
    </row>
    <row r="4414" spans="1:632" x14ac:dyDescent="0.3">
      <c r="A4414" s="10" t="s">
        <v>2818</v>
      </c>
      <c r="B4414" s="10" t="s">
        <v>3066</v>
      </c>
      <c r="C4414" s="10" t="s">
        <v>3072</v>
      </c>
      <c r="D4414" s="10" t="s">
        <v>1759</v>
      </c>
      <c r="E4414" s="10"/>
      <c r="F4414" s="10" t="s">
        <v>950</v>
      </c>
      <c r="I4414" s="10" t="s">
        <v>1307</v>
      </c>
      <c r="J4414">
        <v>2013</v>
      </c>
      <c r="XC4414">
        <v>303</v>
      </c>
    </row>
    <row r="4415" spans="1:632" x14ac:dyDescent="0.3">
      <c r="A4415" s="10" t="s">
        <v>2818</v>
      </c>
      <c r="B4415" s="10" t="s">
        <v>3066</v>
      </c>
      <c r="C4415" s="10" t="s">
        <v>3072</v>
      </c>
      <c r="D4415" s="10" t="s">
        <v>1759</v>
      </c>
      <c r="E4415" s="10"/>
      <c r="F4415" s="10" t="s">
        <v>950</v>
      </c>
      <c r="I4415" s="10" t="s">
        <v>1307</v>
      </c>
      <c r="J4415">
        <v>2014</v>
      </c>
      <c r="XC4415">
        <v>562</v>
      </c>
    </row>
    <row r="4416" spans="1:632" x14ac:dyDescent="0.3">
      <c r="A4416" s="10" t="s">
        <v>2818</v>
      </c>
      <c r="B4416" s="10" t="s">
        <v>3066</v>
      </c>
      <c r="C4416" s="10" t="s">
        <v>3072</v>
      </c>
      <c r="D4416" s="10" t="s">
        <v>1759</v>
      </c>
      <c r="E4416" s="10"/>
      <c r="F4416" s="10" t="s">
        <v>950</v>
      </c>
      <c r="I4416" s="10" t="s">
        <v>1307</v>
      </c>
      <c r="J4416">
        <v>2015</v>
      </c>
      <c r="XC4416">
        <v>508</v>
      </c>
    </row>
    <row r="4417" spans="1:668" x14ac:dyDescent="0.3">
      <c r="A4417" s="10" t="s">
        <v>2818</v>
      </c>
      <c r="B4417" s="10" t="s">
        <v>3066</v>
      </c>
      <c r="C4417" s="10" t="s">
        <v>3072</v>
      </c>
      <c r="D4417" s="10" t="s">
        <v>1759</v>
      </c>
      <c r="E4417" s="10"/>
      <c r="F4417" s="10" t="s">
        <v>950</v>
      </c>
      <c r="I4417" s="10" t="s">
        <v>1307</v>
      </c>
      <c r="J4417">
        <v>2016</v>
      </c>
      <c r="XC4417">
        <v>448</v>
      </c>
    </row>
    <row r="4418" spans="1:668" x14ac:dyDescent="0.3">
      <c r="A4418" s="10" t="s">
        <v>2818</v>
      </c>
      <c r="B4418" s="10" t="s">
        <v>3066</v>
      </c>
      <c r="C4418" s="10" t="s">
        <v>3072</v>
      </c>
      <c r="D4418" s="10" t="s">
        <v>1759</v>
      </c>
      <c r="E4418" s="10"/>
      <c r="F4418" s="10" t="s">
        <v>950</v>
      </c>
      <c r="I4418" s="10" t="s">
        <v>1307</v>
      </c>
      <c r="J4418">
        <v>2017</v>
      </c>
      <c r="XC4418">
        <v>241</v>
      </c>
    </row>
    <row r="4419" spans="1:668" x14ac:dyDescent="0.3">
      <c r="A4419" s="10" t="s">
        <v>2818</v>
      </c>
      <c r="B4419" s="10" t="s">
        <v>3066</v>
      </c>
      <c r="C4419" s="10" t="s">
        <v>3072</v>
      </c>
      <c r="D4419" s="10" t="s">
        <v>1759</v>
      </c>
      <c r="E4419" s="10"/>
      <c r="F4419" s="10" t="s">
        <v>950</v>
      </c>
      <c r="I4419" s="10" t="s">
        <v>1307</v>
      </c>
      <c r="J4419">
        <v>2018</v>
      </c>
      <c r="XC4419">
        <v>252</v>
      </c>
    </row>
    <row r="4420" spans="1:668" x14ac:dyDescent="0.3">
      <c r="A4420" s="10" t="s">
        <v>2818</v>
      </c>
      <c r="B4420" s="10" t="s">
        <v>3066</v>
      </c>
      <c r="C4420" s="10" t="s">
        <v>3072</v>
      </c>
      <c r="D4420" s="10" t="s">
        <v>1759</v>
      </c>
      <c r="E4420" s="10"/>
      <c r="F4420" s="10" t="s">
        <v>950</v>
      </c>
      <c r="I4420" s="10" t="s">
        <v>1307</v>
      </c>
      <c r="J4420">
        <v>2019</v>
      </c>
      <c r="XC4420">
        <v>244</v>
      </c>
    </row>
    <row r="4421" spans="1:668" x14ac:dyDescent="0.3">
      <c r="A4421" s="10" t="s">
        <v>2818</v>
      </c>
      <c r="B4421" s="10" t="s">
        <v>3066</v>
      </c>
      <c r="C4421" s="10" t="s">
        <v>3072</v>
      </c>
      <c r="D4421" s="10" t="s">
        <v>1761</v>
      </c>
      <c r="E4421" s="10"/>
      <c r="F4421" s="10" t="s">
        <v>950</v>
      </c>
      <c r="I4421" s="10" t="s">
        <v>1307</v>
      </c>
      <c r="J4421">
        <v>2013</v>
      </c>
      <c r="XD4421">
        <v>328</v>
      </c>
    </row>
    <row r="4422" spans="1:668" x14ac:dyDescent="0.3">
      <c r="A4422" s="10" t="s">
        <v>2818</v>
      </c>
      <c r="B4422" s="10" t="s">
        <v>3066</v>
      </c>
      <c r="C4422" s="10" t="s">
        <v>3072</v>
      </c>
      <c r="D4422" s="10" t="s">
        <v>1761</v>
      </c>
      <c r="E4422" s="10"/>
      <c r="F4422" s="10" t="s">
        <v>950</v>
      </c>
      <c r="I4422" s="10" t="s">
        <v>1307</v>
      </c>
      <c r="J4422">
        <v>2014</v>
      </c>
      <c r="XD4422">
        <v>344</v>
      </c>
    </row>
    <row r="4423" spans="1:668" x14ac:dyDescent="0.3">
      <c r="A4423" s="10" t="s">
        <v>2818</v>
      </c>
      <c r="B4423" s="10" t="s">
        <v>3066</v>
      </c>
      <c r="C4423" s="10" t="s">
        <v>3072</v>
      </c>
      <c r="D4423" s="10" t="s">
        <v>1761</v>
      </c>
      <c r="E4423" s="10"/>
      <c r="F4423" s="10" t="s">
        <v>950</v>
      </c>
      <c r="I4423" s="10" t="s">
        <v>1307</v>
      </c>
      <c r="J4423">
        <v>2015</v>
      </c>
      <c r="XD4423">
        <v>365</v>
      </c>
    </row>
    <row r="4424" spans="1:668" x14ac:dyDescent="0.3">
      <c r="A4424" s="10" t="s">
        <v>2818</v>
      </c>
      <c r="B4424" s="10" t="s">
        <v>3066</v>
      </c>
      <c r="C4424" s="10" t="s">
        <v>3072</v>
      </c>
      <c r="D4424" s="10" t="s">
        <v>1761</v>
      </c>
      <c r="E4424" s="10"/>
      <c r="F4424" s="10" t="s">
        <v>950</v>
      </c>
      <c r="I4424" s="10" t="s">
        <v>1307</v>
      </c>
      <c r="J4424">
        <v>2016</v>
      </c>
      <c r="XD4424">
        <v>361</v>
      </c>
    </row>
    <row r="4425" spans="1:668" x14ac:dyDescent="0.3">
      <c r="A4425" s="10" t="s">
        <v>2818</v>
      </c>
      <c r="B4425" s="10" t="s">
        <v>3066</v>
      </c>
      <c r="C4425" s="10" t="s">
        <v>3072</v>
      </c>
      <c r="D4425" s="10" t="s">
        <v>1761</v>
      </c>
      <c r="E4425" s="10"/>
      <c r="F4425" s="10" t="s">
        <v>950</v>
      </c>
      <c r="I4425" s="10" t="s">
        <v>1307</v>
      </c>
      <c r="J4425">
        <v>2017</v>
      </c>
      <c r="XD4425">
        <v>417</v>
      </c>
    </row>
    <row r="4426" spans="1:668" x14ac:dyDescent="0.3">
      <c r="A4426" s="10" t="s">
        <v>2818</v>
      </c>
      <c r="B4426" s="10" t="s">
        <v>3066</v>
      </c>
      <c r="C4426" s="10" t="s">
        <v>3072</v>
      </c>
      <c r="D4426" s="10" t="s">
        <v>1761</v>
      </c>
      <c r="E4426" s="10"/>
      <c r="F4426" s="10" t="s">
        <v>950</v>
      </c>
      <c r="I4426" s="10" t="s">
        <v>1307</v>
      </c>
      <c r="J4426">
        <v>2018</v>
      </c>
      <c r="XD4426">
        <v>414</v>
      </c>
    </row>
    <row r="4427" spans="1:668" x14ac:dyDescent="0.3">
      <c r="A4427" s="10" t="s">
        <v>2818</v>
      </c>
      <c r="B4427" s="10" t="s">
        <v>3066</v>
      </c>
      <c r="C4427" s="10" t="s">
        <v>3072</v>
      </c>
      <c r="D4427" s="10" t="s">
        <v>1761</v>
      </c>
      <c r="E4427" s="10"/>
      <c r="F4427" s="10" t="s">
        <v>950</v>
      </c>
      <c r="I4427" s="10" t="s">
        <v>1307</v>
      </c>
      <c r="J4427">
        <v>2019</v>
      </c>
      <c r="XD4427">
        <v>451</v>
      </c>
    </row>
    <row r="4428" spans="1:668" x14ac:dyDescent="0.3">
      <c r="A4428" s="10" t="s">
        <v>2818</v>
      </c>
      <c r="B4428" s="10" t="s">
        <v>3066</v>
      </c>
      <c r="C4428" s="10" t="s">
        <v>3072</v>
      </c>
      <c r="D4428" s="10" t="s">
        <v>1843</v>
      </c>
      <c r="E4428" s="10"/>
      <c r="F4428" s="10" t="s">
        <v>950</v>
      </c>
      <c r="I4428" s="10" t="s">
        <v>1307</v>
      </c>
      <c r="J4428">
        <v>2013</v>
      </c>
      <c r="YR4428">
        <v>10</v>
      </c>
    </row>
    <row r="4429" spans="1:668" x14ac:dyDescent="0.3">
      <c r="A4429" s="10" t="s">
        <v>2818</v>
      </c>
      <c r="B4429" s="10" t="s">
        <v>3066</v>
      </c>
      <c r="C4429" s="10" t="s">
        <v>3072</v>
      </c>
      <c r="D4429" s="10" t="s">
        <v>1843</v>
      </c>
      <c r="E4429" s="10"/>
      <c r="F4429" s="10" t="s">
        <v>950</v>
      </c>
      <c r="I4429" s="10" t="s">
        <v>1307</v>
      </c>
      <c r="J4429">
        <v>2014</v>
      </c>
      <c r="YR4429">
        <v>19</v>
      </c>
    </row>
    <row r="4430" spans="1:668" x14ac:dyDescent="0.3">
      <c r="A4430" s="10" t="s">
        <v>2818</v>
      </c>
      <c r="B4430" s="10" t="s">
        <v>3066</v>
      </c>
      <c r="C4430" s="10" t="s">
        <v>3072</v>
      </c>
      <c r="D4430" s="10" t="s">
        <v>1843</v>
      </c>
      <c r="E4430" s="10"/>
      <c r="F4430" s="10" t="s">
        <v>950</v>
      </c>
      <c r="I4430" s="10" t="s">
        <v>1307</v>
      </c>
      <c r="J4430">
        <v>2015</v>
      </c>
      <c r="YR4430">
        <v>18</v>
      </c>
    </row>
    <row r="4431" spans="1:668" x14ac:dyDescent="0.3">
      <c r="A4431" s="10" t="s">
        <v>2818</v>
      </c>
      <c r="B4431" s="10" t="s">
        <v>3066</v>
      </c>
      <c r="C4431" s="10" t="s">
        <v>3072</v>
      </c>
      <c r="D4431" s="10" t="s">
        <v>1843</v>
      </c>
      <c r="E4431" s="10"/>
      <c r="F4431" s="10" t="s">
        <v>950</v>
      </c>
      <c r="I4431" s="10" t="s">
        <v>1307</v>
      </c>
      <c r="J4431">
        <v>2016</v>
      </c>
      <c r="YR4431">
        <v>23</v>
      </c>
    </row>
    <row r="4432" spans="1:668" x14ac:dyDescent="0.3">
      <c r="A4432" s="10" t="s">
        <v>2818</v>
      </c>
      <c r="B4432" s="10" t="s">
        <v>3066</v>
      </c>
      <c r="C4432" s="10" t="s">
        <v>3072</v>
      </c>
      <c r="D4432" s="10" t="s">
        <v>1843</v>
      </c>
      <c r="E4432" s="10"/>
      <c r="F4432" s="10" t="s">
        <v>950</v>
      </c>
      <c r="I4432" s="10" t="s">
        <v>1307</v>
      </c>
      <c r="J4432">
        <v>2017</v>
      </c>
      <c r="YR4432">
        <v>5</v>
      </c>
    </row>
    <row r="4433" spans="1:668" x14ac:dyDescent="0.3">
      <c r="A4433" s="10" t="s">
        <v>2818</v>
      </c>
      <c r="B4433" s="10" t="s">
        <v>3066</v>
      </c>
      <c r="C4433" s="10" t="s">
        <v>3072</v>
      </c>
      <c r="D4433" s="10" t="s">
        <v>1843</v>
      </c>
      <c r="E4433" s="10"/>
      <c r="F4433" s="10" t="s">
        <v>950</v>
      </c>
      <c r="I4433" s="10" t="s">
        <v>1307</v>
      </c>
      <c r="J4433">
        <v>2018</v>
      </c>
      <c r="YR4433">
        <v>2</v>
      </c>
    </row>
    <row r="4434" spans="1:668" x14ac:dyDescent="0.3">
      <c r="A4434" s="10" t="s">
        <v>2818</v>
      </c>
      <c r="B4434" s="10" t="s">
        <v>3066</v>
      </c>
      <c r="C4434" s="10" t="s">
        <v>3072</v>
      </c>
      <c r="D4434" s="10" t="s">
        <v>1843</v>
      </c>
      <c r="E4434" s="10"/>
      <c r="F4434" s="10" t="s">
        <v>950</v>
      </c>
      <c r="I4434" s="10" t="s">
        <v>1307</v>
      </c>
      <c r="J4434">
        <v>2019</v>
      </c>
      <c r="YR4434">
        <v>11</v>
      </c>
    </row>
    <row r="4435" spans="1:668" x14ac:dyDescent="0.3">
      <c r="A4435" s="10" t="s">
        <v>2818</v>
      </c>
      <c r="B4435" s="10" t="s">
        <v>3066</v>
      </c>
      <c r="C4435" s="10" t="s">
        <v>3072</v>
      </c>
      <c r="D4435" s="10" t="s">
        <v>1817</v>
      </c>
      <c r="E4435" s="10"/>
      <c r="F4435" s="10" t="s">
        <v>950</v>
      </c>
      <c r="I4435" s="10" t="s">
        <v>1307</v>
      </c>
      <c r="J4435">
        <v>2013</v>
      </c>
      <c r="YE4435">
        <v>0</v>
      </c>
    </row>
    <row r="4436" spans="1:668" x14ac:dyDescent="0.3">
      <c r="A4436" s="10" t="s">
        <v>2818</v>
      </c>
      <c r="B4436" s="10" t="s">
        <v>3066</v>
      </c>
      <c r="C4436" s="10" t="s">
        <v>3072</v>
      </c>
      <c r="D4436" s="10" t="s">
        <v>1817</v>
      </c>
      <c r="E4436" s="10"/>
      <c r="F4436" s="10" t="s">
        <v>950</v>
      </c>
      <c r="I4436" s="10" t="s">
        <v>1307</v>
      </c>
      <c r="J4436">
        <v>2014</v>
      </c>
      <c r="YE4436">
        <v>0</v>
      </c>
    </row>
    <row r="4437" spans="1:668" x14ac:dyDescent="0.3">
      <c r="A4437" s="10" t="s">
        <v>2818</v>
      </c>
      <c r="B4437" s="10" t="s">
        <v>3066</v>
      </c>
      <c r="C4437" s="10" t="s">
        <v>3072</v>
      </c>
      <c r="D4437" s="10" t="s">
        <v>1817</v>
      </c>
      <c r="E4437" s="10"/>
      <c r="F4437" s="10" t="s">
        <v>950</v>
      </c>
      <c r="I4437" s="10" t="s">
        <v>1307</v>
      </c>
      <c r="J4437">
        <v>2015</v>
      </c>
      <c r="YE4437">
        <v>0</v>
      </c>
    </row>
    <row r="4438" spans="1:668" x14ac:dyDescent="0.3">
      <c r="A4438" s="10" t="s">
        <v>2818</v>
      </c>
      <c r="B4438" s="10" t="s">
        <v>3066</v>
      </c>
      <c r="C4438" s="10" t="s">
        <v>3072</v>
      </c>
      <c r="D4438" s="10" t="s">
        <v>1817</v>
      </c>
      <c r="E4438" s="10"/>
      <c r="F4438" s="10" t="s">
        <v>950</v>
      </c>
      <c r="I4438" s="10" t="s">
        <v>1307</v>
      </c>
      <c r="J4438">
        <v>2016</v>
      </c>
      <c r="YE4438">
        <v>0</v>
      </c>
    </row>
    <row r="4439" spans="1:668" x14ac:dyDescent="0.3">
      <c r="A4439" s="10" t="s">
        <v>2818</v>
      </c>
      <c r="B4439" s="10" t="s">
        <v>3066</v>
      </c>
      <c r="C4439" s="10" t="s">
        <v>3072</v>
      </c>
      <c r="D4439" s="10" t="s">
        <v>1817</v>
      </c>
      <c r="E4439" s="10"/>
      <c r="F4439" s="10" t="s">
        <v>950</v>
      </c>
      <c r="I4439" s="10" t="s">
        <v>1307</v>
      </c>
      <c r="J4439">
        <v>2017</v>
      </c>
      <c r="YE4439">
        <v>2</v>
      </c>
    </row>
    <row r="4440" spans="1:668" x14ac:dyDescent="0.3">
      <c r="A4440" s="10" t="s">
        <v>2818</v>
      </c>
      <c r="B4440" s="10" t="s">
        <v>3066</v>
      </c>
      <c r="C4440" s="10" t="s">
        <v>3072</v>
      </c>
      <c r="D4440" s="10" t="s">
        <v>1817</v>
      </c>
      <c r="E4440" s="10"/>
      <c r="F4440" s="10" t="s">
        <v>950</v>
      </c>
      <c r="I4440" s="10" t="s">
        <v>1307</v>
      </c>
      <c r="J4440">
        <v>2018</v>
      </c>
      <c r="YE4440">
        <v>2</v>
      </c>
    </row>
    <row r="4441" spans="1:668" x14ac:dyDescent="0.3">
      <c r="A4441" s="10" t="s">
        <v>2818</v>
      </c>
      <c r="B4441" s="10" t="s">
        <v>3066</v>
      </c>
      <c r="C4441" s="10" t="s">
        <v>3072</v>
      </c>
      <c r="D4441" s="10" t="s">
        <v>1817</v>
      </c>
      <c r="E4441" s="10"/>
      <c r="F4441" s="10" t="s">
        <v>950</v>
      </c>
      <c r="I4441" s="10" t="s">
        <v>1307</v>
      </c>
      <c r="J4441">
        <v>2019</v>
      </c>
      <c r="YE4441">
        <v>2</v>
      </c>
    </row>
    <row r="4442" spans="1:668" x14ac:dyDescent="0.3">
      <c r="A4442" s="10" t="s">
        <v>2818</v>
      </c>
      <c r="B4442" s="10" t="s">
        <v>3066</v>
      </c>
      <c r="C4442" s="10" t="s">
        <v>3072</v>
      </c>
      <c r="D4442" s="10" t="s">
        <v>1819</v>
      </c>
      <c r="E4442" s="10"/>
      <c r="F4442" s="10" t="s">
        <v>950</v>
      </c>
      <c r="I4442" s="10" t="s">
        <v>1307</v>
      </c>
      <c r="J4442">
        <v>2013</v>
      </c>
      <c r="YF4442">
        <v>0</v>
      </c>
    </row>
    <row r="4443" spans="1:668" x14ac:dyDescent="0.3">
      <c r="A4443" s="10" t="s">
        <v>2818</v>
      </c>
      <c r="B4443" s="10" t="s">
        <v>3066</v>
      </c>
      <c r="C4443" s="10" t="s">
        <v>3072</v>
      </c>
      <c r="D4443" s="10" t="s">
        <v>1819</v>
      </c>
      <c r="E4443" s="10"/>
      <c r="F4443" s="10" t="s">
        <v>950</v>
      </c>
      <c r="I4443" s="10" t="s">
        <v>1307</v>
      </c>
      <c r="J4443">
        <v>2014</v>
      </c>
      <c r="YF4443">
        <v>2</v>
      </c>
    </row>
    <row r="4444" spans="1:668" x14ac:dyDescent="0.3">
      <c r="A4444" s="10" t="s">
        <v>2818</v>
      </c>
      <c r="B4444" s="10" t="s">
        <v>3066</v>
      </c>
      <c r="C4444" s="10" t="s">
        <v>3072</v>
      </c>
      <c r="D4444" s="10" t="s">
        <v>1819</v>
      </c>
      <c r="E4444" s="10"/>
      <c r="F4444" s="10" t="s">
        <v>950</v>
      </c>
      <c r="I4444" s="10" t="s">
        <v>1307</v>
      </c>
      <c r="J4444">
        <v>2015</v>
      </c>
      <c r="YF4444">
        <v>3</v>
      </c>
    </row>
    <row r="4445" spans="1:668" x14ac:dyDescent="0.3">
      <c r="A4445" s="10" t="s">
        <v>2818</v>
      </c>
      <c r="B4445" s="10" t="s">
        <v>3066</v>
      </c>
      <c r="C4445" s="10" t="s">
        <v>3072</v>
      </c>
      <c r="D4445" s="10" t="s">
        <v>1819</v>
      </c>
      <c r="E4445" s="10"/>
      <c r="F4445" s="10" t="s">
        <v>950</v>
      </c>
      <c r="I4445" s="10" t="s">
        <v>1307</v>
      </c>
      <c r="J4445">
        <v>2016</v>
      </c>
      <c r="YF4445">
        <v>1</v>
      </c>
    </row>
    <row r="4446" spans="1:668" x14ac:dyDescent="0.3">
      <c r="A4446" s="10" t="s">
        <v>2818</v>
      </c>
      <c r="B4446" s="10" t="s">
        <v>3066</v>
      </c>
      <c r="C4446" s="10" t="s">
        <v>3072</v>
      </c>
      <c r="D4446" s="10" t="s">
        <v>1819</v>
      </c>
      <c r="E4446" s="10"/>
      <c r="F4446" s="10" t="s">
        <v>950</v>
      </c>
      <c r="I4446" s="10" t="s">
        <v>1307</v>
      </c>
      <c r="J4446">
        <v>2017</v>
      </c>
      <c r="YF4446">
        <v>1</v>
      </c>
    </row>
    <row r="4447" spans="1:668" x14ac:dyDescent="0.3">
      <c r="A4447" s="10" t="s">
        <v>2818</v>
      </c>
      <c r="B4447" s="10" t="s">
        <v>3066</v>
      </c>
      <c r="C4447" s="10" t="s">
        <v>3072</v>
      </c>
      <c r="D4447" s="10" t="s">
        <v>1819</v>
      </c>
      <c r="E4447" s="10"/>
      <c r="F4447" s="10" t="s">
        <v>950</v>
      </c>
      <c r="I4447" s="10" t="s">
        <v>1307</v>
      </c>
      <c r="J4447">
        <v>2018</v>
      </c>
      <c r="YF4447">
        <v>1</v>
      </c>
    </row>
    <row r="4448" spans="1:668" x14ac:dyDescent="0.3">
      <c r="A4448" s="10" t="s">
        <v>2818</v>
      </c>
      <c r="B4448" s="10" t="s">
        <v>3066</v>
      </c>
      <c r="C4448" s="10" t="s">
        <v>3072</v>
      </c>
      <c r="D4448" s="10" t="s">
        <v>1819</v>
      </c>
      <c r="E4448" s="10"/>
      <c r="F4448" s="10" t="s">
        <v>950</v>
      </c>
      <c r="I4448" s="10" t="s">
        <v>1307</v>
      </c>
      <c r="J4448">
        <v>2019</v>
      </c>
      <c r="YF4448">
        <v>0</v>
      </c>
    </row>
    <row r="4449" spans="1:657" x14ac:dyDescent="0.3">
      <c r="A4449" s="10" t="s">
        <v>2818</v>
      </c>
      <c r="B4449" s="10" t="s">
        <v>3066</v>
      </c>
      <c r="C4449" s="10" t="s">
        <v>3072</v>
      </c>
      <c r="D4449" s="10" t="s">
        <v>1821</v>
      </c>
      <c r="E4449" s="10"/>
      <c r="F4449" s="10" t="s">
        <v>950</v>
      </c>
      <c r="I4449" s="10" t="s">
        <v>1307</v>
      </c>
      <c r="J4449">
        <v>2013</v>
      </c>
      <c r="YG4449">
        <v>15</v>
      </c>
    </row>
    <row r="4450" spans="1:657" x14ac:dyDescent="0.3">
      <c r="A4450" s="10" t="s">
        <v>2818</v>
      </c>
      <c r="B4450" s="10" t="s">
        <v>3066</v>
      </c>
      <c r="C4450" s="10" t="s">
        <v>3072</v>
      </c>
      <c r="D4450" s="10" t="s">
        <v>1821</v>
      </c>
      <c r="E4450" s="10"/>
      <c r="F4450" s="10" t="s">
        <v>950</v>
      </c>
      <c r="I4450" s="10" t="s">
        <v>1307</v>
      </c>
      <c r="J4450">
        <v>2014</v>
      </c>
      <c r="YG4450">
        <v>11</v>
      </c>
    </row>
    <row r="4451" spans="1:657" x14ac:dyDescent="0.3">
      <c r="A4451" s="10" t="s">
        <v>2818</v>
      </c>
      <c r="B4451" s="10" t="s">
        <v>3066</v>
      </c>
      <c r="C4451" s="10" t="s">
        <v>3072</v>
      </c>
      <c r="D4451" s="10" t="s">
        <v>1821</v>
      </c>
      <c r="E4451" s="10"/>
      <c r="F4451" s="10" t="s">
        <v>950</v>
      </c>
      <c r="I4451" s="10" t="s">
        <v>1307</v>
      </c>
      <c r="J4451">
        <v>2015</v>
      </c>
      <c r="YG4451">
        <v>4</v>
      </c>
    </row>
    <row r="4452" spans="1:657" x14ac:dyDescent="0.3">
      <c r="A4452" s="10" t="s">
        <v>2818</v>
      </c>
      <c r="B4452" s="10" t="s">
        <v>3066</v>
      </c>
      <c r="C4452" s="10" t="s">
        <v>3072</v>
      </c>
      <c r="D4452" s="10" t="s">
        <v>1821</v>
      </c>
      <c r="E4452" s="10"/>
      <c r="F4452" s="10" t="s">
        <v>950</v>
      </c>
      <c r="I4452" s="10" t="s">
        <v>1307</v>
      </c>
      <c r="J4452">
        <v>2016</v>
      </c>
      <c r="YG4452">
        <v>2</v>
      </c>
    </row>
    <row r="4453" spans="1:657" x14ac:dyDescent="0.3">
      <c r="A4453" s="10" t="s">
        <v>2818</v>
      </c>
      <c r="B4453" s="10" t="s">
        <v>3066</v>
      </c>
      <c r="C4453" s="10" t="s">
        <v>3072</v>
      </c>
      <c r="D4453" s="10" t="s">
        <v>1821</v>
      </c>
      <c r="E4453" s="10"/>
      <c r="F4453" s="10" t="s">
        <v>950</v>
      </c>
      <c r="I4453" s="10" t="s">
        <v>1307</v>
      </c>
      <c r="J4453">
        <v>2017</v>
      </c>
      <c r="YG4453">
        <v>1</v>
      </c>
    </row>
    <row r="4454" spans="1:657" x14ac:dyDescent="0.3">
      <c r="A4454" s="10" t="s">
        <v>2818</v>
      </c>
      <c r="B4454" s="10" t="s">
        <v>3066</v>
      </c>
      <c r="C4454" s="10" t="s">
        <v>3072</v>
      </c>
      <c r="D4454" s="10" t="s">
        <v>1821</v>
      </c>
      <c r="E4454" s="10"/>
      <c r="F4454" s="10" t="s">
        <v>950</v>
      </c>
      <c r="I4454" s="10" t="s">
        <v>1307</v>
      </c>
      <c r="J4454">
        <v>2018</v>
      </c>
      <c r="YG4454">
        <v>1</v>
      </c>
    </row>
    <row r="4455" spans="1:657" x14ac:dyDescent="0.3">
      <c r="A4455" s="10" t="s">
        <v>2818</v>
      </c>
      <c r="B4455" s="10" t="s">
        <v>3066</v>
      </c>
      <c r="C4455" s="10" t="s">
        <v>3072</v>
      </c>
      <c r="D4455" s="10" t="s">
        <v>1821</v>
      </c>
      <c r="E4455" s="10"/>
      <c r="F4455" s="10" t="s">
        <v>950</v>
      </c>
      <c r="I4455" s="10" t="s">
        <v>1307</v>
      </c>
      <c r="J4455">
        <v>2019</v>
      </c>
      <c r="YG4455">
        <v>0</v>
      </c>
    </row>
    <row r="4456" spans="1:657" x14ac:dyDescent="0.3">
      <c r="A4456" s="10" t="s">
        <v>2818</v>
      </c>
      <c r="B4456" s="10" t="s">
        <v>3066</v>
      </c>
      <c r="C4456" s="10" t="s">
        <v>3072</v>
      </c>
      <c r="D4456" s="10" t="s">
        <v>1795</v>
      </c>
      <c r="E4456" s="10"/>
      <c r="F4456" s="10" t="s">
        <v>950</v>
      </c>
      <c r="I4456" s="10" t="s">
        <v>1307</v>
      </c>
      <c r="J4456">
        <v>2013</v>
      </c>
      <c r="XU4456">
        <v>0</v>
      </c>
    </row>
    <row r="4457" spans="1:657" x14ac:dyDescent="0.3">
      <c r="A4457" s="10" t="s">
        <v>2818</v>
      </c>
      <c r="B4457" s="10" t="s">
        <v>3066</v>
      </c>
      <c r="C4457" s="10" t="s">
        <v>3072</v>
      </c>
      <c r="D4457" s="10" t="s">
        <v>1795</v>
      </c>
      <c r="E4457" s="10"/>
      <c r="F4457" s="10" t="s">
        <v>950</v>
      </c>
      <c r="I4457" s="10" t="s">
        <v>1307</v>
      </c>
      <c r="J4457">
        <v>2014</v>
      </c>
      <c r="XU4457">
        <v>0</v>
      </c>
    </row>
    <row r="4458" spans="1:657" x14ac:dyDescent="0.3">
      <c r="A4458" s="10" t="s">
        <v>2818</v>
      </c>
      <c r="B4458" s="10" t="s">
        <v>3066</v>
      </c>
      <c r="C4458" s="10" t="s">
        <v>3072</v>
      </c>
      <c r="D4458" s="10" t="s">
        <v>1795</v>
      </c>
      <c r="E4458" s="10"/>
      <c r="F4458" s="10" t="s">
        <v>950</v>
      </c>
      <c r="I4458" s="10" t="s">
        <v>1307</v>
      </c>
      <c r="J4458">
        <v>2015</v>
      </c>
      <c r="XU4458">
        <v>0</v>
      </c>
    </row>
    <row r="4459" spans="1:657" x14ac:dyDescent="0.3">
      <c r="A4459" s="10" t="s">
        <v>2818</v>
      </c>
      <c r="B4459" s="10" t="s">
        <v>3066</v>
      </c>
      <c r="C4459" s="10" t="s">
        <v>3072</v>
      </c>
      <c r="D4459" s="10" t="s">
        <v>1795</v>
      </c>
      <c r="E4459" s="10"/>
      <c r="F4459" s="10" t="s">
        <v>950</v>
      </c>
      <c r="I4459" s="10" t="s">
        <v>1307</v>
      </c>
      <c r="J4459">
        <v>2016</v>
      </c>
      <c r="XU4459">
        <v>0</v>
      </c>
    </row>
    <row r="4460" spans="1:657" x14ac:dyDescent="0.3">
      <c r="A4460" s="10" t="s">
        <v>2818</v>
      </c>
      <c r="B4460" s="10" t="s">
        <v>3066</v>
      </c>
      <c r="C4460" s="10" t="s">
        <v>3072</v>
      </c>
      <c r="D4460" s="10" t="s">
        <v>1795</v>
      </c>
      <c r="E4460" s="10"/>
      <c r="F4460" s="10" t="s">
        <v>950</v>
      </c>
      <c r="I4460" s="10" t="s">
        <v>1307</v>
      </c>
      <c r="J4460">
        <v>2017</v>
      </c>
      <c r="XU4460">
        <v>0</v>
      </c>
    </row>
    <row r="4461" spans="1:657" x14ac:dyDescent="0.3">
      <c r="A4461" s="10" t="s">
        <v>2818</v>
      </c>
      <c r="B4461" s="10" t="s">
        <v>3066</v>
      </c>
      <c r="C4461" s="10" t="s">
        <v>3072</v>
      </c>
      <c r="D4461" s="10" t="s">
        <v>1795</v>
      </c>
      <c r="E4461" s="10"/>
      <c r="F4461" s="10" t="s">
        <v>950</v>
      </c>
      <c r="I4461" s="10" t="s">
        <v>1307</v>
      </c>
      <c r="J4461">
        <v>2018</v>
      </c>
      <c r="XU4461">
        <v>0</v>
      </c>
    </row>
    <row r="4462" spans="1:657" x14ac:dyDescent="0.3">
      <c r="A4462" s="10" t="s">
        <v>2818</v>
      </c>
      <c r="B4462" s="10" t="s">
        <v>3066</v>
      </c>
      <c r="C4462" s="10" t="s">
        <v>3072</v>
      </c>
      <c r="D4462" s="10" t="s">
        <v>1795</v>
      </c>
      <c r="E4462" s="10"/>
      <c r="F4462" s="10" t="s">
        <v>950</v>
      </c>
      <c r="I4462" s="10" t="s">
        <v>1307</v>
      </c>
      <c r="J4462">
        <v>2019</v>
      </c>
      <c r="XU4462">
        <v>1</v>
      </c>
    </row>
    <row r="4463" spans="1:657" x14ac:dyDescent="0.3">
      <c r="A4463" s="10" t="s">
        <v>2818</v>
      </c>
      <c r="B4463" s="10" t="s">
        <v>3066</v>
      </c>
      <c r="C4463" s="10" t="s">
        <v>3072</v>
      </c>
      <c r="D4463" s="10" t="s">
        <v>1802</v>
      </c>
      <c r="E4463" s="10"/>
      <c r="F4463" s="10" t="s">
        <v>950</v>
      </c>
      <c r="I4463" s="10" t="s">
        <v>1307</v>
      </c>
      <c r="J4463">
        <v>2013</v>
      </c>
      <c r="XX4463">
        <v>6</v>
      </c>
    </row>
    <row r="4464" spans="1:657" x14ac:dyDescent="0.3">
      <c r="A4464" s="10" t="s">
        <v>2818</v>
      </c>
      <c r="B4464" s="10" t="s">
        <v>3066</v>
      </c>
      <c r="C4464" s="10" t="s">
        <v>3072</v>
      </c>
      <c r="D4464" s="10" t="s">
        <v>1802</v>
      </c>
      <c r="E4464" s="10"/>
      <c r="F4464" s="10" t="s">
        <v>950</v>
      </c>
      <c r="I4464" s="10" t="s">
        <v>1307</v>
      </c>
      <c r="J4464">
        <v>2014</v>
      </c>
      <c r="XX4464">
        <v>6</v>
      </c>
    </row>
    <row r="4465" spans="1:672" x14ac:dyDescent="0.3">
      <c r="A4465" s="10" t="s">
        <v>2818</v>
      </c>
      <c r="B4465" s="10" t="s">
        <v>3066</v>
      </c>
      <c r="C4465" s="10" t="s">
        <v>3072</v>
      </c>
      <c r="D4465" s="10" t="s">
        <v>1802</v>
      </c>
      <c r="E4465" s="10"/>
      <c r="F4465" s="10" t="s">
        <v>950</v>
      </c>
      <c r="I4465" s="10" t="s">
        <v>1307</v>
      </c>
      <c r="J4465">
        <v>2015</v>
      </c>
      <c r="XX4465">
        <v>5</v>
      </c>
    </row>
    <row r="4466" spans="1:672" x14ac:dyDescent="0.3">
      <c r="A4466" s="10" t="s">
        <v>2818</v>
      </c>
      <c r="B4466" s="10" t="s">
        <v>3066</v>
      </c>
      <c r="C4466" s="10" t="s">
        <v>3072</v>
      </c>
      <c r="D4466" s="10" t="s">
        <v>1802</v>
      </c>
      <c r="E4466" s="10"/>
      <c r="F4466" s="10" t="s">
        <v>950</v>
      </c>
      <c r="I4466" s="10" t="s">
        <v>1307</v>
      </c>
      <c r="J4466">
        <v>2016</v>
      </c>
      <c r="XX4466">
        <v>10</v>
      </c>
    </row>
    <row r="4467" spans="1:672" x14ac:dyDescent="0.3">
      <c r="A4467" s="10" t="s">
        <v>2818</v>
      </c>
      <c r="B4467" s="10" t="s">
        <v>3066</v>
      </c>
      <c r="C4467" s="10" t="s">
        <v>3072</v>
      </c>
      <c r="D4467" s="10" t="s">
        <v>1802</v>
      </c>
      <c r="E4467" s="10"/>
      <c r="F4467" s="10" t="s">
        <v>950</v>
      </c>
      <c r="I4467" s="10" t="s">
        <v>1307</v>
      </c>
      <c r="J4467">
        <v>2017</v>
      </c>
      <c r="XX4467">
        <v>10</v>
      </c>
    </row>
    <row r="4468" spans="1:672" x14ac:dyDescent="0.3">
      <c r="A4468" s="10" t="s">
        <v>2818</v>
      </c>
      <c r="B4468" s="10" t="s">
        <v>3066</v>
      </c>
      <c r="C4468" s="10" t="s">
        <v>3072</v>
      </c>
      <c r="D4468" s="10" t="s">
        <v>1802</v>
      </c>
      <c r="E4468" s="10"/>
      <c r="F4468" s="10" t="s">
        <v>950</v>
      </c>
      <c r="I4468" s="10" t="s">
        <v>1307</v>
      </c>
      <c r="J4468">
        <v>2018</v>
      </c>
      <c r="XX4468">
        <v>7</v>
      </c>
    </row>
    <row r="4469" spans="1:672" x14ac:dyDescent="0.3">
      <c r="A4469" s="10" t="s">
        <v>2818</v>
      </c>
      <c r="B4469" s="10" t="s">
        <v>3066</v>
      </c>
      <c r="C4469" s="10" t="s">
        <v>3072</v>
      </c>
      <c r="D4469" s="10" t="s">
        <v>1802</v>
      </c>
      <c r="E4469" s="10"/>
      <c r="F4469" s="10" t="s">
        <v>950</v>
      </c>
      <c r="I4469" s="10" t="s">
        <v>1307</v>
      </c>
      <c r="J4469">
        <v>2019</v>
      </c>
      <c r="XX4469">
        <v>2</v>
      </c>
    </row>
    <row r="4470" spans="1:672" x14ac:dyDescent="0.3">
      <c r="A4470" s="10" t="s">
        <v>2818</v>
      </c>
      <c r="B4470" s="10" t="s">
        <v>3066</v>
      </c>
      <c r="C4470" s="10" t="s">
        <v>3072</v>
      </c>
      <c r="D4470" s="10" t="s">
        <v>1810</v>
      </c>
      <c r="E4470" s="10"/>
      <c r="F4470" s="10" t="s">
        <v>950</v>
      </c>
      <c r="I4470" s="10" t="s">
        <v>1307</v>
      </c>
      <c r="J4470">
        <v>2013</v>
      </c>
      <c r="YB4470">
        <v>0</v>
      </c>
    </row>
    <row r="4471" spans="1:672" x14ac:dyDescent="0.3">
      <c r="A4471" s="10" t="s">
        <v>2818</v>
      </c>
      <c r="B4471" s="10" t="s">
        <v>3066</v>
      </c>
      <c r="C4471" s="10" t="s">
        <v>3072</v>
      </c>
      <c r="D4471" s="10" t="s">
        <v>1810</v>
      </c>
      <c r="E4471" s="10"/>
      <c r="F4471" s="10" t="s">
        <v>950</v>
      </c>
      <c r="I4471" s="10" t="s">
        <v>1307</v>
      </c>
      <c r="J4471">
        <v>2014</v>
      </c>
      <c r="YB4471">
        <v>0</v>
      </c>
    </row>
    <row r="4472" spans="1:672" x14ac:dyDescent="0.3">
      <c r="A4472" s="10" t="s">
        <v>2818</v>
      </c>
      <c r="B4472" s="10" t="s">
        <v>3066</v>
      </c>
      <c r="C4472" s="10" t="s">
        <v>3072</v>
      </c>
      <c r="D4472" s="10" t="s">
        <v>1810</v>
      </c>
      <c r="E4472" s="10"/>
      <c r="F4472" s="10" t="s">
        <v>950</v>
      </c>
      <c r="I4472" s="10" t="s">
        <v>1307</v>
      </c>
      <c r="J4472">
        <v>2015</v>
      </c>
      <c r="YB4472">
        <v>0</v>
      </c>
    </row>
    <row r="4473" spans="1:672" x14ac:dyDescent="0.3">
      <c r="A4473" s="10" t="s">
        <v>2818</v>
      </c>
      <c r="B4473" s="10" t="s">
        <v>3066</v>
      </c>
      <c r="C4473" s="10" t="s">
        <v>3072</v>
      </c>
      <c r="D4473" s="10" t="s">
        <v>1810</v>
      </c>
      <c r="E4473" s="10"/>
      <c r="F4473" s="10" t="s">
        <v>950</v>
      </c>
      <c r="I4473" s="10" t="s">
        <v>1307</v>
      </c>
      <c r="J4473">
        <v>2016</v>
      </c>
      <c r="YB4473">
        <v>1</v>
      </c>
    </row>
    <row r="4474" spans="1:672" x14ac:dyDescent="0.3">
      <c r="A4474" s="10" t="s">
        <v>2818</v>
      </c>
      <c r="B4474" s="10" t="s">
        <v>3066</v>
      </c>
      <c r="C4474" s="10" t="s">
        <v>3072</v>
      </c>
      <c r="D4474" s="10" t="s">
        <v>1810</v>
      </c>
      <c r="E4474" s="10"/>
      <c r="F4474" s="10" t="s">
        <v>950</v>
      </c>
      <c r="I4474" s="10" t="s">
        <v>1307</v>
      </c>
      <c r="J4474">
        <v>2017</v>
      </c>
      <c r="YB4474">
        <v>2</v>
      </c>
    </row>
    <row r="4475" spans="1:672" x14ac:dyDescent="0.3">
      <c r="A4475" s="10" t="s">
        <v>2818</v>
      </c>
      <c r="B4475" s="10" t="s">
        <v>3066</v>
      </c>
      <c r="C4475" s="10" t="s">
        <v>3072</v>
      </c>
      <c r="D4475" s="10" t="s">
        <v>1810</v>
      </c>
      <c r="E4475" s="10"/>
      <c r="F4475" s="10" t="s">
        <v>950</v>
      </c>
      <c r="I4475" s="10" t="s">
        <v>1307</v>
      </c>
      <c r="J4475">
        <v>2018</v>
      </c>
      <c r="YB4475">
        <v>1</v>
      </c>
    </row>
    <row r="4476" spans="1:672" x14ac:dyDescent="0.3">
      <c r="A4476" s="10" t="s">
        <v>2818</v>
      </c>
      <c r="B4476" s="10" t="s">
        <v>3066</v>
      </c>
      <c r="C4476" s="10" t="s">
        <v>3072</v>
      </c>
      <c r="D4476" s="10" t="s">
        <v>1810</v>
      </c>
      <c r="E4476" s="10"/>
      <c r="F4476" s="10" t="s">
        <v>950</v>
      </c>
      <c r="I4476" s="10" t="s">
        <v>1307</v>
      </c>
      <c r="J4476">
        <v>2019</v>
      </c>
      <c r="YB4476">
        <v>1</v>
      </c>
    </row>
    <row r="4477" spans="1:672" x14ac:dyDescent="0.3">
      <c r="A4477" s="10" t="s">
        <v>2818</v>
      </c>
      <c r="B4477" s="10" t="s">
        <v>3066</v>
      </c>
      <c r="C4477" s="10" t="s">
        <v>3072</v>
      </c>
      <c r="D4477" s="10" t="s">
        <v>1851</v>
      </c>
      <c r="E4477" s="10"/>
      <c r="F4477" s="10" t="s">
        <v>950</v>
      </c>
      <c r="I4477" s="10" t="s">
        <v>1307</v>
      </c>
      <c r="J4477">
        <v>2013</v>
      </c>
      <c r="YV4477">
        <v>14</v>
      </c>
    </row>
    <row r="4478" spans="1:672" x14ac:dyDescent="0.3">
      <c r="A4478" s="10" t="s">
        <v>2818</v>
      </c>
      <c r="B4478" s="10" t="s">
        <v>3066</v>
      </c>
      <c r="C4478" s="10" t="s">
        <v>3072</v>
      </c>
      <c r="D4478" s="10" t="s">
        <v>1851</v>
      </c>
      <c r="E4478" s="10"/>
      <c r="F4478" s="10" t="s">
        <v>950</v>
      </c>
      <c r="I4478" s="10" t="s">
        <v>1307</v>
      </c>
      <c r="J4478">
        <v>2014</v>
      </c>
      <c r="YV4478">
        <v>2</v>
      </c>
    </row>
    <row r="4479" spans="1:672" x14ac:dyDescent="0.3">
      <c r="A4479" s="10" t="s">
        <v>2818</v>
      </c>
      <c r="B4479" s="10" t="s">
        <v>3066</v>
      </c>
      <c r="C4479" s="10" t="s">
        <v>3072</v>
      </c>
      <c r="D4479" s="10" t="s">
        <v>1851</v>
      </c>
      <c r="E4479" s="10"/>
      <c r="F4479" s="10" t="s">
        <v>950</v>
      </c>
      <c r="I4479" s="10" t="s">
        <v>1307</v>
      </c>
      <c r="J4479">
        <v>2015</v>
      </c>
      <c r="YV4479">
        <v>7</v>
      </c>
    </row>
    <row r="4480" spans="1:672" x14ac:dyDescent="0.3">
      <c r="A4480" s="10" t="s">
        <v>2818</v>
      </c>
      <c r="B4480" s="10" t="s">
        <v>3066</v>
      </c>
      <c r="C4480" s="10" t="s">
        <v>3072</v>
      </c>
      <c r="D4480" s="10" t="s">
        <v>1851</v>
      </c>
      <c r="E4480" s="10"/>
      <c r="F4480" s="10" t="s">
        <v>950</v>
      </c>
      <c r="I4480" s="10" t="s">
        <v>1307</v>
      </c>
      <c r="J4480">
        <v>2016</v>
      </c>
      <c r="YV4480">
        <v>13</v>
      </c>
    </row>
    <row r="4481" spans="1:719" x14ac:dyDescent="0.3">
      <c r="A4481" s="10" t="s">
        <v>2818</v>
      </c>
      <c r="B4481" s="10" t="s">
        <v>3066</v>
      </c>
      <c r="C4481" s="10" t="s">
        <v>3072</v>
      </c>
      <c r="D4481" s="10" t="s">
        <v>1851</v>
      </c>
      <c r="E4481" s="10"/>
      <c r="F4481" s="10" t="s">
        <v>950</v>
      </c>
      <c r="I4481" s="10" t="s">
        <v>1307</v>
      </c>
      <c r="J4481">
        <v>2017</v>
      </c>
      <c r="YV4481">
        <v>13</v>
      </c>
    </row>
    <row r="4482" spans="1:719" x14ac:dyDescent="0.3">
      <c r="A4482" s="10" t="s">
        <v>2818</v>
      </c>
      <c r="B4482" s="10" t="s">
        <v>3066</v>
      </c>
      <c r="C4482" s="10" t="s">
        <v>3072</v>
      </c>
      <c r="D4482" s="10" t="s">
        <v>1851</v>
      </c>
      <c r="E4482" s="10"/>
      <c r="F4482" s="10" t="s">
        <v>950</v>
      </c>
      <c r="I4482" s="10" t="s">
        <v>1307</v>
      </c>
      <c r="J4482">
        <v>2018</v>
      </c>
      <c r="YV4482">
        <v>6</v>
      </c>
    </row>
    <row r="4483" spans="1:719" x14ac:dyDescent="0.3">
      <c r="A4483" s="10" t="s">
        <v>2818</v>
      </c>
      <c r="B4483" s="10" t="s">
        <v>3066</v>
      </c>
      <c r="C4483" s="10" t="s">
        <v>3072</v>
      </c>
      <c r="D4483" s="10" t="s">
        <v>1851</v>
      </c>
      <c r="E4483" s="10"/>
      <c r="F4483" s="10" t="s">
        <v>950</v>
      </c>
      <c r="I4483" s="10" t="s">
        <v>1307</v>
      </c>
      <c r="J4483">
        <v>2019</v>
      </c>
      <c r="YV4483">
        <v>9</v>
      </c>
    </row>
    <row r="4484" spans="1:719" x14ac:dyDescent="0.3">
      <c r="A4484" s="10" t="s">
        <v>2818</v>
      </c>
      <c r="B4484" s="10" t="s">
        <v>3066</v>
      </c>
      <c r="C4484" s="10" t="s">
        <v>3072</v>
      </c>
      <c r="D4484" s="10" t="s">
        <v>1885</v>
      </c>
      <c r="E4484" s="10"/>
      <c r="F4484" s="10" t="s">
        <v>950</v>
      </c>
      <c r="I4484" s="10" t="s">
        <v>1307</v>
      </c>
      <c r="J4484">
        <v>2013</v>
      </c>
      <c r="ZM4484">
        <v>1</v>
      </c>
    </row>
    <row r="4485" spans="1:719" x14ac:dyDescent="0.3">
      <c r="A4485" s="10" t="s">
        <v>2818</v>
      </c>
      <c r="B4485" s="10" t="s">
        <v>3066</v>
      </c>
      <c r="C4485" s="10" t="s">
        <v>3072</v>
      </c>
      <c r="D4485" s="10" t="s">
        <v>1885</v>
      </c>
      <c r="E4485" s="10"/>
      <c r="F4485" s="10" t="s">
        <v>950</v>
      </c>
      <c r="I4485" s="10" t="s">
        <v>1307</v>
      </c>
      <c r="J4485">
        <v>2014</v>
      </c>
      <c r="ZM4485">
        <v>3</v>
      </c>
    </row>
    <row r="4486" spans="1:719" x14ac:dyDescent="0.3">
      <c r="A4486" s="10" t="s">
        <v>2818</v>
      </c>
      <c r="B4486" s="10" t="s">
        <v>3066</v>
      </c>
      <c r="C4486" s="10" t="s">
        <v>3072</v>
      </c>
      <c r="D4486" s="10" t="s">
        <v>1885</v>
      </c>
      <c r="E4486" s="10"/>
      <c r="F4486" s="10" t="s">
        <v>950</v>
      </c>
      <c r="I4486" s="10" t="s">
        <v>1307</v>
      </c>
      <c r="J4486">
        <v>2015</v>
      </c>
      <c r="ZM4486">
        <v>0</v>
      </c>
    </row>
    <row r="4487" spans="1:719" x14ac:dyDescent="0.3">
      <c r="A4487" s="10" t="s">
        <v>2818</v>
      </c>
      <c r="B4487" s="10" t="s">
        <v>3066</v>
      </c>
      <c r="C4487" s="10" t="s">
        <v>3072</v>
      </c>
      <c r="D4487" s="10" t="s">
        <v>1885</v>
      </c>
      <c r="E4487" s="10"/>
      <c r="F4487" s="10" t="s">
        <v>950</v>
      </c>
      <c r="I4487" s="10" t="s">
        <v>1307</v>
      </c>
      <c r="J4487">
        <v>2016</v>
      </c>
      <c r="ZM4487">
        <v>1</v>
      </c>
    </row>
    <row r="4488" spans="1:719" x14ac:dyDescent="0.3">
      <c r="A4488" s="10" t="s">
        <v>2818</v>
      </c>
      <c r="B4488" s="10" t="s">
        <v>3066</v>
      </c>
      <c r="C4488" s="10" t="s">
        <v>3072</v>
      </c>
      <c r="D4488" s="10" t="s">
        <v>1885</v>
      </c>
      <c r="E4488" s="10"/>
      <c r="F4488" s="10" t="s">
        <v>950</v>
      </c>
      <c r="I4488" s="10" t="s">
        <v>1307</v>
      </c>
      <c r="J4488">
        <v>2017</v>
      </c>
      <c r="ZM4488">
        <v>0</v>
      </c>
    </row>
    <row r="4489" spans="1:719" x14ac:dyDescent="0.3">
      <c r="A4489" s="10" t="s">
        <v>2818</v>
      </c>
      <c r="B4489" s="10" t="s">
        <v>3066</v>
      </c>
      <c r="C4489" s="10" t="s">
        <v>3072</v>
      </c>
      <c r="D4489" s="10" t="s">
        <v>1885</v>
      </c>
      <c r="E4489" s="10"/>
      <c r="F4489" s="10" t="s">
        <v>950</v>
      </c>
      <c r="I4489" s="10" t="s">
        <v>1307</v>
      </c>
      <c r="J4489">
        <v>2018</v>
      </c>
      <c r="ZM4489">
        <v>0</v>
      </c>
    </row>
    <row r="4490" spans="1:719" x14ac:dyDescent="0.3">
      <c r="A4490" s="10" t="s">
        <v>2818</v>
      </c>
      <c r="B4490" s="10" t="s">
        <v>3066</v>
      </c>
      <c r="C4490" s="10" t="s">
        <v>3072</v>
      </c>
      <c r="D4490" s="10" t="s">
        <v>1885</v>
      </c>
      <c r="E4490" s="10"/>
      <c r="F4490" s="10" t="s">
        <v>950</v>
      </c>
      <c r="I4490" s="10" t="s">
        <v>1307</v>
      </c>
      <c r="J4490">
        <v>2019</v>
      </c>
      <c r="ZM4490">
        <v>0</v>
      </c>
    </row>
    <row r="4491" spans="1:719" x14ac:dyDescent="0.3">
      <c r="A4491" s="10" t="s">
        <v>2818</v>
      </c>
      <c r="B4491" s="10" t="s">
        <v>3066</v>
      </c>
      <c r="C4491" s="10" t="s">
        <v>3072</v>
      </c>
      <c r="D4491" s="10" t="s">
        <v>1946</v>
      </c>
      <c r="E4491" s="10"/>
      <c r="F4491" s="10" t="s">
        <v>950</v>
      </c>
      <c r="I4491" s="10" t="s">
        <v>1307</v>
      </c>
      <c r="J4491">
        <v>2013</v>
      </c>
      <c r="AAQ4491">
        <v>52</v>
      </c>
    </row>
    <row r="4492" spans="1:719" x14ac:dyDescent="0.3">
      <c r="A4492" s="10" t="s">
        <v>2818</v>
      </c>
      <c r="B4492" s="10" t="s">
        <v>3066</v>
      </c>
      <c r="C4492" s="10" t="s">
        <v>3072</v>
      </c>
      <c r="D4492" s="10" t="s">
        <v>1946</v>
      </c>
      <c r="E4492" s="10"/>
      <c r="F4492" s="10" t="s">
        <v>950</v>
      </c>
      <c r="I4492" s="10" t="s">
        <v>1307</v>
      </c>
      <c r="J4492">
        <v>2014</v>
      </c>
      <c r="AAQ4492">
        <v>63</v>
      </c>
    </row>
    <row r="4493" spans="1:719" x14ac:dyDescent="0.3">
      <c r="A4493" s="10" t="s">
        <v>2818</v>
      </c>
      <c r="B4493" s="10" t="s">
        <v>3066</v>
      </c>
      <c r="C4493" s="10" t="s">
        <v>3072</v>
      </c>
      <c r="D4493" s="10" t="s">
        <v>1946</v>
      </c>
      <c r="E4493" s="10"/>
      <c r="F4493" s="10" t="s">
        <v>950</v>
      </c>
      <c r="I4493" s="10" t="s">
        <v>1307</v>
      </c>
      <c r="J4493">
        <v>2015</v>
      </c>
      <c r="AAQ4493">
        <v>32</v>
      </c>
    </row>
    <row r="4494" spans="1:719" x14ac:dyDescent="0.3">
      <c r="A4494" s="10" t="s">
        <v>2818</v>
      </c>
      <c r="B4494" s="10" t="s">
        <v>3066</v>
      </c>
      <c r="C4494" s="10" t="s">
        <v>3072</v>
      </c>
      <c r="D4494" s="10" t="s">
        <v>1946</v>
      </c>
      <c r="E4494" s="10"/>
      <c r="F4494" s="10" t="s">
        <v>950</v>
      </c>
      <c r="I4494" s="10" t="s">
        <v>1307</v>
      </c>
      <c r="J4494">
        <v>2016</v>
      </c>
      <c r="AAQ4494">
        <v>37</v>
      </c>
    </row>
    <row r="4495" spans="1:719" x14ac:dyDescent="0.3">
      <c r="A4495" s="10" t="s">
        <v>2818</v>
      </c>
      <c r="B4495" s="10" t="s">
        <v>3066</v>
      </c>
      <c r="C4495" s="10" t="s">
        <v>3072</v>
      </c>
      <c r="D4495" s="10" t="s">
        <v>1946</v>
      </c>
      <c r="E4495" s="10"/>
      <c r="F4495" s="10" t="s">
        <v>950</v>
      </c>
      <c r="I4495" s="10" t="s">
        <v>1307</v>
      </c>
      <c r="J4495">
        <v>2017</v>
      </c>
      <c r="AAQ4495">
        <v>13</v>
      </c>
    </row>
    <row r="4496" spans="1:719" x14ac:dyDescent="0.3">
      <c r="A4496" s="10" t="s">
        <v>2818</v>
      </c>
      <c r="B4496" s="10" t="s">
        <v>3066</v>
      </c>
      <c r="C4496" s="10" t="s">
        <v>3072</v>
      </c>
      <c r="D4496" s="10" t="s">
        <v>1946</v>
      </c>
      <c r="E4496" s="10"/>
      <c r="F4496" s="10" t="s">
        <v>950</v>
      </c>
      <c r="I4496" s="10" t="s">
        <v>1307</v>
      </c>
      <c r="J4496">
        <v>2018</v>
      </c>
      <c r="AAQ4496">
        <v>27</v>
      </c>
    </row>
    <row r="4497" spans="1:755" x14ac:dyDescent="0.3">
      <c r="A4497" s="10" t="s">
        <v>2818</v>
      </c>
      <c r="B4497" s="10" t="s">
        <v>3066</v>
      </c>
      <c r="C4497" s="10" t="s">
        <v>3072</v>
      </c>
      <c r="D4497" s="10" t="s">
        <v>1946</v>
      </c>
      <c r="E4497" s="10"/>
      <c r="F4497" s="10" t="s">
        <v>950</v>
      </c>
      <c r="I4497" s="10" t="s">
        <v>1307</v>
      </c>
      <c r="J4497">
        <v>2019</v>
      </c>
      <c r="AAQ4497">
        <v>21</v>
      </c>
    </row>
    <row r="4498" spans="1:755" x14ac:dyDescent="0.3">
      <c r="A4498" s="10" t="s">
        <v>2818</v>
      </c>
      <c r="B4498" s="10" t="s">
        <v>3066</v>
      </c>
      <c r="C4498" s="10" t="s">
        <v>3072</v>
      </c>
      <c r="D4498" s="10" t="s">
        <v>1966</v>
      </c>
      <c r="E4498" s="10"/>
      <c r="F4498" s="10" t="s">
        <v>950</v>
      </c>
      <c r="I4498" s="10" t="s">
        <v>1307</v>
      </c>
      <c r="J4498">
        <v>2013</v>
      </c>
      <c r="ABA4498">
        <v>2</v>
      </c>
    </row>
    <row r="4499" spans="1:755" x14ac:dyDescent="0.3">
      <c r="A4499" s="10" t="s">
        <v>2818</v>
      </c>
      <c r="B4499" s="10" t="s">
        <v>3066</v>
      </c>
      <c r="C4499" s="10" t="s">
        <v>3072</v>
      </c>
      <c r="D4499" s="10" t="s">
        <v>1966</v>
      </c>
      <c r="E4499" s="10"/>
      <c r="F4499" s="10" t="s">
        <v>950</v>
      </c>
      <c r="I4499" s="10" t="s">
        <v>1307</v>
      </c>
      <c r="J4499">
        <v>2014</v>
      </c>
      <c r="ABA4499">
        <v>2</v>
      </c>
    </row>
    <row r="4500" spans="1:755" x14ac:dyDescent="0.3">
      <c r="A4500" s="10" t="s">
        <v>2818</v>
      </c>
      <c r="B4500" s="10" t="s">
        <v>3066</v>
      </c>
      <c r="C4500" s="10" t="s">
        <v>3072</v>
      </c>
      <c r="D4500" s="10" t="s">
        <v>1966</v>
      </c>
      <c r="E4500" s="10"/>
      <c r="F4500" s="10" t="s">
        <v>950</v>
      </c>
      <c r="I4500" s="10" t="s">
        <v>1307</v>
      </c>
      <c r="J4500">
        <v>2015</v>
      </c>
      <c r="ABA4500">
        <v>0</v>
      </c>
    </row>
    <row r="4501" spans="1:755" x14ac:dyDescent="0.3">
      <c r="A4501" s="10" t="s">
        <v>2818</v>
      </c>
      <c r="B4501" s="10" t="s">
        <v>3066</v>
      </c>
      <c r="C4501" s="10" t="s">
        <v>3072</v>
      </c>
      <c r="D4501" s="10" t="s">
        <v>1966</v>
      </c>
      <c r="E4501" s="10"/>
      <c r="F4501" s="10" t="s">
        <v>950</v>
      </c>
      <c r="I4501" s="10" t="s">
        <v>1307</v>
      </c>
      <c r="J4501">
        <v>2016</v>
      </c>
      <c r="ABA4501">
        <v>2</v>
      </c>
    </row>
    <row r="4502" spans="1:755" x14ac:dyDescent="0.3">
      <c r="A4502" s="10" t="s">
        <v>2818</v>
      </c>
      <c r="B4502" s="10" t="s">
        <v>3066</v>
      </c>
      <c r="C4502" s="10" t="s">
        <v>3072</v>
      </c>
      <c r="D4502" s="10" t="s">
        <v>1966</v>
      </c>
      <c r="E4502" s="10"/>
      <c r="F4502" s="10" t="s">
        <v>950</v>
      </c>
      <c r="I4502" s="10" t="s">
        <v>1307</v>
      </c>
      <c r="J4502">
        <v>2017</v>
      </c>
      <c r="ABA4502">
        <v>0</v>
      </c>
    </row>
    <row r="4503" spans="1:755" x14ac:dyDescent="0.3">
      <c r="A4503" s="10" t="s">
        <v>2818</v>
      </c>
      <c r="B4503" s="10" t="s">
        <v>3066</v>
      </c>
      <c r="C4503" s="10" t="s">
        <v>3072</v>
      </c>
      <c r="D4503" s="10" t="s">
        <v>1966</v>
      </c>
      <c r="E4503" s="10"/>
      <c r="F4503" s="10" t="s">
        <v>950</v>
      </c>
      <c r="I4503" s="10" t="s">
        <v>1307</v>
      </c>
      <c r="J4503">
        <v>2018</v>
      </c>
      <c r="ABA4503">
        <v>1</v>
      </c>
    </row>
    <row r="4504" spans="1:755" x14ac:dyDescent="0.3">
      <c r="A4504" s="10" t="s">
        <v>2818</v>
      </c>
      <c r="B4504" s="10" t="s">
        <v>3066</v>
      </c>
      <c r="C4504" s="10" t="s">
        <v>3072</v>
      </c>
      <c r="D4504" s="10" t="s">
        <v>1966</v>
      </c>
      <c r="E4504" s="10"/>
      <c r="F4504" s="10" t="s">
        <v>950</v>
      </c>
      <c r="I4504" s="10" t="s">
        <v>1307</v>
      </c>
      <c r="J4504">
        <v>2019</v>
      </c>
      <c r="ABA4504">
        <v>0</v>
      </c>
    </row>
    <row r="4505" spans="1:755" x14ac:dyDescent="0.3">
      <c r="A4505" s="10" t="s">
        <v>2818</v>
      </c>
      <c r="B4505" s="10" t="s">
        <v>3066</v>
      </c>
      <c r="C4505" s="10" t="s">
        <v>3072</v>
      </c>
      <c r="D4505" s="10" t="s">
        <v>1980</v>
      </c>
      <c r="E4505" s="10"/>
      <c r="F4505" s="10" t="s">
        <v>950</v>
      </c>
      <c r="I4505" s="10" t="s">
        <v>1307</v>
      </c>
      <c r="J4505">
        <v>2013</v>
      </c>
      <c r="ABH4505">
        <v>21</v>
      </c>
    </row>
    <row r="4506" spans="1:755" x14ac:dyDescent="0.3">
      <c r="A4506" s="10" t="s">
        <v>2818</v>
      </c>
      <c r="B4506" s="10" t="s">
        <v>3066</v>
      </c>
      <c r="C4506" s="10" t="s">
        <v>3072</v>
      </c>
      <c r="D4506" s="10" t="s">
        <v>1980</v>
      </c>
      <c r="E4506" s="10"/>
      <c r="F4506" s="10" t="s">
        <v>950</v>
      </c>
      <c r="I4506" s="10" t="s">
        <v>1307</v>
      </c>
      <c r="J4506">
        <v>2014</v>
      </c>
      <c r="ABH4506">
        <v>24</v>
      </c>
    </row>
    <row r="4507" spans="1:755" x14ac:dyDescent="0.3">
      <c r="A4507" s="10" t="s">
        <v>2818</v>
      </c>
      <c r="B4507" s="10" t="s">
        <v>3066</v>
      </c>
      <c r="C4507" s="10" t="s">
        <v>3072</v>
      </c>
      <c r="D4507" s="10" t="s">
        <v>1980</v>
      </c>
      <c r="E4507" s="10"/>
      <c r="F4507" s="10" t="s">
        <v>950</v>
      </c>
      <c r="I4507" s="10" t="s">
        <v>1307</v>
      </c>
      <c r="J4507">
        <v>2015</v>
      </c>
      <c r="ABH4507">
        <v>33</v>
      </c>
    </row>
    <row r="4508" spans="1:755" x14ac:dyDescent="0.3">
      <c r="A4508" s="10" t="s">
        <v>2818</v>
      </c>
      <c r="B4508" s="10" t="s">
        <v>3066</v>
      </c>
      <c r="C4508" s="10" t="s">
        <v>3072</v>
      </c>
      <c r="D4508" s="10" t="s">
        <v>1980</v>
      </c>
      <c r="E4508" s="10"/>
      <c r="F4508" s="10" t="s">
        <v>950</v>
      </c>
      <c r="I4508" s="10" t="s">
        <v>1307</v>
      </c>
      <c r="J4508">
        <v>2016</v>
      </c>
      <c r="ABH4508">
        <v>30</v>
      </c>
    </row>
    <row r="4509" spans="1:755" x14ac:dyDescent="0.3">
      <c r="A4509" s="10" t="s">
        <v>2818</v>
      </c>
      <c r="B4509" s="10" t="s">
        <v>3066</v>
      </c>
      <c r="C4509" s="10" t="s">
        <v>3072</v>
      </c>
      <c r="D4509" s="10" t="s">
        <v>1980</v>
      </c>
      <c r="E4509" s="10"/>
      <c r="F4509" s="10" t="s">
        <v>950</v>
      </c>
      <c r="I4509" s="10" t="s">
        <v>1307</v>
      </c>
      <c r="J4509">
        <v>2017</v>
      </c>
      <c r="ABH4509">
        <v>22</v>
      </c>
    </row>
    <row r="4510" spans="1:755" x14ac:dyDescent="0.3">
      <c r="A4510" s="10" t="s">
        <v>2818</v>
      </c>
      <c r="B4510" s="10" t="s">
        <v>3066</v>
      </c>
      <c r="C4510" s="10" t="s">
        <v>3072</v>
      </c>
      <c r="D4510" s="10" t="s">
        <v>1980</v>
      </c>
      <c r="E4510" s="10"/>
      <c r="F4510" s="10" t="s">
        <v>950</v>
      </c>
      <c r="I4510" s="10" t="s">
        <v>1307</v>
      </c>
      <c r="J4510">
        <v>2018</v>
      </c>
      <c r="ABH4510">
        <v>13</v>
      </c>
    </row>
    <row r="4511" spans="1:755" x14ac:dyDescent="0.3">
      <c r="A4511" s="10" t="s">
        <v>2818</v>
      </c>
      <c r="B4511" s="10" t="s">
        <v>3066</v>
      </c>
      <c r="C4511" s="10" t="s">
        <v>3072</v>
      </c>
      <c r="D4511" s="10" t="s">
        <v>1980</v>
      </c>
      <c r="E4511" s="10"/>
      <c r="F4511" s="10" t="s">
        <v>950</v>
      </c>
      <c r="I4511" s="10" t="s">
        <v>1307</v>
      </c>
      <c r="J4511">
        <v>2019</v>
      </c>
      <c r="ABH4511">
        <v>19</v>
      </c>
    </row>
    <row r="4512" spans="1:755" x14ac:dyDescent="0.3">
      <c r="A4512" s="10" t="s">
        <v>2818</v>
      </c>
      <c r="B4512" s="10" t="s">
        <v>3066</v>
      </c>
      <c r="C4512" s="10" t="s">
        <v>3072</v>
      </c>
      <c r="D4512" s="10" t="s">
        <v>2018</v>
      </c>
      <c r="E4512" s="10"/>
      <c r="F4512" s="10" t="s">
        <v>950</v>
      </c>
      <c r="I4512" s="10" t="s">
        <v>1307</v>
      </c>
      <c r="J4512">
        <v>2013</v>
      </c>
      <c r="ACA4512">
        <v>40</v>
      </c>
    </row>
    <row r="4513" spans="1:762" x14ac:dyDescent="0.3">
      <c r="A4513" s="10" t="s">
        <v>2818</v>
      </c>
      <c r="B4513" s="10" t="s">
        <v>3066</v>
      </c>
      <c r="C4513" s="10" t="s">
        <v>3072</v>
      </c>
      <c r="D4513" s="10" t="s">
        <v>2018</v>
      </c>
      <c r="E4513" s="10"/>
      <c r="F4513" s="10" t="s">
        <v>950</v>
      </c>
      <c r="I4513" s="10" t="s">
        <v>1307</v>
      </c>
      <c r="J4513">
        <v>2014</v>
      </c>
      <c r="ACA4513">
        <v>38</v>
      </c>
    </row>
    <row r="4514" spans="1:762" x14ac:dyDescent="0.3">
      <c r="A4514" s="10" t="s">
        <v>2818</v>
      </c>
      <c r="B4514" s="10" t="s">
        <v>3066</v>
      </c>
      <c r="C4514" s="10" t="s">
        <v>3072</v>
      </c>
      <c r="D4514" s="10" t="s">
        <v>2018</v>
      </c>
      <c r="E4514" s="10"/>
      <c r="F4514" s="10" t="s">
        <v>950</v>
      </c>
      <c r="I4514" s="10" t="s">
        <v>1307</v>
      </c>
      <c r="J4514">
        <v>2015</v>
      </c>
      <c r="ACA4514">
        <v>47</v>
      </c>
    </row>
    <row r="4515" spans="1:762" x14ac:dyDescent="0.3">
      <c r="A4515" s="10" t="s">
        <v>2818</v>
      </c>
      <c r="B4515" s="10" t="s">
        <v>3066</v>
      </c>
      <c r="C4515" s="10" t="s">
        <v>3072</v>
      </c>
      <c r="D4515" s="10" t="s">
        <v>2018</v>
      </c>
      <c r="E4515" s="10"/>
      <c r="F4515" s="10" t="s">
        <v>950</v>
      </c>
      <c r="I4515" s="10" t="s">
        <v>1307</v>
      </c>
      <c r="J4515">
        <v>2016</v>
      </c>
      <c r="ACA4515">
        <v>90</v>
      </c>
    </row>
    <row r="4516" spans="1:762" x14ac:dyDescent="0.3">
      <c r="A4516" s="10" t="s">
        <v>2818</v>
      </c>
      <c r="B4516" s="10" t="s">
        <v>3066</v>
      </c>
      <c r="C4516" s="10" t="s">
        <v>3072</v>
      </c>
      <c r="D4516" s="10" t="s">
        <v>2018</v>
      </c>
      <c r="E4516" s="10"/>
      <c r="F4516" s="10" t="s">
        <v>950</v>
      </c>
      <c r="I4516" s="10" t="s">
        <v>1307</v>
      </c>
      <c r="J4516">
        <v>2017</v>
      </c>
      <c r="ACA4516">
        <v>74</v>
      </c>
    </row>
    <row r="4517" spans="1:762" x14ac:dyDescent="0.3">
      <c r="A4517" s="10" t="s">
        <v>2818</v>
      </c>
      <c r="B4517" s="10" t="s">
        <v>3066</v>
      </c>
      <c r="C4517" s="10" t="s">
        <v>3072</v>
      </c>
      <c r="D4517" s="10" t="s">
        <v>2018</v>
      </c>
      <c r="E4517" s="10"/>
      <c r="F4517" s="10" t="s">
        <v>950</v>
      </c>
      <c r="I4517" s="10" t="s">
        <v>1307</v>
      </c>
      <c r="J4517">
        <v>2018</v>
      </c>
      <c r="ACA4517">
        <v>59</v>
      </c>
    </row>
    <row r="4518" spans="1:762" x14ac:dyDescent="0.3">
      <c r="A4518" s="10" t="s">
        <v>2818</v>
      </c>
      <c r="B4518" s="10" t="s">
        <v>3066</v>
      </c>
      <c r="C4518" s="10" t="s">
        <v>3072</v>
      </c>
      <c r="D4518" s="10" t="s">
        <v>2018</v>
      </c>
      <c r="E4518" s="10"/>
      <c r="F4518" s="10" t="s">
        <v>950</v>
      </c>
      <c r="I4518" s="10" t="s">
        <v>1307</v>
      </c>
      <c r="J4518">
        <v>2019</v>
      </c>
      <c r="ACA4518">
        <v>56</v>
      </c>
    </row>
    <row r="4519" spans="1:762" x14ac:dyDescent="0.3">
      <c r="A4519" s="10" t="s">
        <v>2818</v>
      </c>
      <c r="B4519" s="10" t="s">
        <v>3066</v>
      </c>
      <c r="C4519" s="10" t="s">
        <v>3072</v>
      </c>
      <c r="D4519" s="10" t="s">
        <v>2016</v>
      </c>
      <c r="E4519" s="10"/>
      <c r="F4519" s="10" t="s">
        <v>950</v>
      </c>
      <c r="I4519" s="10" t="s">
        <v>1307</v>
      </c>
      <c r="J4519">
        <v>2013</v>
      </c>
      <c r="ABZ4519">
        <v>83</v>
      </c>
    </row>
    <row r="4520" spans="1:762" x14ac:dyDescent="0.3">
      <c r="A4520" s="10" t="s">
        <v>2818</v>
      </c>
      <c r="B4520" s="10" t="s">
        <v>3066</v>
      </c>
      <c r="C4520" s="10" t="s">
        <v>3072</v>
      </c>
      <c r="D4520" s="10" t="s">
        <v>2016</v>
      </c>
      <c r="E4520" s="10"/>
      <c r="F4520" s="10" t="s">
        <v>950</v>
      </c>
      <c r="I4520" s="10" t="s">
        <v>1307</v>
      </c>
      <c r="J4520">
        <v>2014</v>
      </c>
      <c r="ABZ4520">
        <v>86</v>
      </c>
    </row>
    <row r="4521" spans="1:762" x14ac:dyDescent="0.3">
      <c r="A4521" s="10" t="s">
        <v>2818</v>
      </c>
      <c r="B4521" s="10" t="s">
        <v>3066</v>
      </c>
      <c r="C4521" s="10" t="s">
        <v>3072</v>
      </c>
      <c r="D4521" s="10" t="s">
        <v>2016</v>
      </c>
      <c r="E4521" s="10"/>
      <c r="F4521" s="10" t="s">
        <v>950</v>
      </c>
      <c r="I4521" s="10" t="s">
        <v>1307</v>
      </c>
      <c r="J4521">
        <v>2015</v>
      </c>
      <c r="ABZ4521">
        <v>90</v>
      </c>
    </row>
    <row r="4522" spans="1:762" x14ac:dyDescent="0.3">
      <c r="A4522" s="10" t="s">
        <v>2818</v>
      </c>
      <c r="B4522" s="10" t="s">
        <v>3066</v>
      </c>
      <c r="C4522" s="10" t="s">
        <v>3072</v>
      </c>
      <c r="D4522" s="10" t="s">
        <v>2016</v>
      </c>
      <c r="E4522" s="10"/>
      <c r="F4522" s="10" t="s">
        <v>950</v>
      </c>
      <c r="I4522" s="10" t="s">
        <v>1307</v>
      </c>
      <c r="J4522">
        <v>2016</v>
      </c>
      <c r="ABZ4522">
        <v>138</v>
      </c>
    </row>
    <row r="4523" spans="1:762" x14ac:dyDescent="0.3">
      <c r="A4523" s="10" t="s">
        <v>2818</v>
      </c>
      <c r="B4523" s="10" t="s">
        <v>3066</v>
      </c>
      <c r="C4523" s="10" t="s">
        <v>3072</v>
      </c>
      <c r="D4523" s="10" t="s">
        <v>2016</v>
      </c>
      <c r="E4523" s="10"/>
      <c r="F4523" s="10" t="s">
        <v>950</v>
      </c>
      <c r="I4523" s="10" t="s">
        <v>1307</v>
      </c>
      <c r="J4523">
        <v>2017</v>
      </c>
      <c r="ABZ4523">
        <v>126</v>
      </c>
    </row>
    <row r="4524" spans="1:762" x14ac:dyDescent="0.3">
      <c r="A4524" s="10" t="s">
        <v>2818</v>
      </c>
      <c r="B4524" s="10" t="s">
        <v>3066</v>
      </c>
      <c r="C4524" s="10" t="s">
        <v>3072</v>
      </c>
      <c r="D4524" s="10" t="s">
        <v>2016</v>
      </c>
      <c r="E4524" s="10"/>
      <c r="F4524" s="10" t="s">
        <v>950</v>
      </c>
      <c r="I4524" s="10" t="s">
        <v>1307</v>
      </c>
      <c r="J4524">
        <v>2018</v>
      </c>
      <c r="ABZ4524">
        <v>156</v>
      </c>
    </row>
    <row r="4525" spans="1:762" x14ac:dyDescent="0.3">
      <c r="A4525" s="10" t="s">
        <v>2818</v>
      </c>
      <c r="B4525" s="10" t="s">
        <v>3066</v>
      </c>
      <c r="C4525" s="10" t="s">
        <v>3072</v>
      </c>
      <c r="D4525" s="10" t="s">
        <v>2016</v>
      </c>
      <c r="E4525" s="10"/>
      <c r="F4525" s="10" t="s">
        <v>950</v>
      </c>
      <c r="I4525" s="10" t="s">
        <v>1307</v>
      </c>
      <c r="J4525">
        <v>2019</v>
      </c>
      <c r="ABZ4525">
        <v>136</v>
      </c>
    </row>
    <row r="4526" spans="1:762" x14ac:dyDescent="0.3">
      <c r="A4526" s="10" t="s">
        <v>2818</v>
      </c>
      <c r="B4526" s="10" t="s">
        <v>3066</v>
      </c>
      <c r="C4526" s="10" t="s">
        <v>3072</v>
      </c>
      <c r="D4526" s="10" t="s">
        <v>2032</v>
      </c>
      <c r="E4526" s="10"/>
      <c r="F4526" s="10" t="s">
        <v>950</v>
      </c>
      <c r="I4526" s="10" t="s">
        <v>1307</v>
      </c>
      <c r="J4526">
        <v>2013</v>
      </c>
      <c r="ACH4526">
        <v>1534</v>
      </c>
    </row>
    <row r="4527" spans="1:762" x14ac:dyDescent="0.3">
      <c r="A4527" s="10" t="s">
        <v>2818</v>
      </c>
      <c r="B4527" s="10" t="s">
        <v>3066</v>
      </c>
      <c r="C4527" s="10" t="s">
        <v>3072</v>
      </c>
      <c r="D4527" s="10" t="s">
        <v>2032</v>
      </c>
      <c r="E4527" s="10"/>
      <c r="F4527" s="10" t="s">
        <v>950</v>
      </c>
      <c r="I4527" s="10" t="s">
        <v>1307</v>
      </c>
      <c r="J4527">
        <v>2014</v>
      </c>
      <c r="ACH4527">
        <v>1855</v>
      </c>
    </row>
    <row r="4528" spans="1:762" x14ac:dyDescent="0.3">
      <c r="A4528" s="10" t="s">
        <v>2818</v>
      </c>
      <c r="B4528" s="10" t="s">
        <v>3066</v>
      </c>
      <c r="C4528" s="10" t="s">
        <v>3072</v>
      </c>
      <c r="D4528" s="10" t="s">
        <v>2032</v>
      </c>
      <c r="E4528" s="10"/>
      <c r="F4528" s="10" t="s">
        <v>950</v>
      </c>
      <c r="I4528" s="10" t="s">
        <v>1307</v>
      </c>
      <c r="J4528">
        <v>2015</v>
      </c>
      <c r="ACH4528">
        <v>2180</v>
      </c>
    </row>
    <row r="4529" spans="1:786" x14ac:dyDescent="0.3">
      <c r="A4529" s="10" t="s">
        <v>2818</v>
      </c>
      <c r="B4529" s="10" t="s">
        <v>3066</v>
      </c>
      <c r="C4529" s="10" t="s">
        <v>3072</v>
      </c>
      <c r="D4529" s="10" t="s">
        <v>2032</v>
      </c>
      <c r="E4529" s="10"/>
      <c r="F4529" s="10" t="s">
        <v>950</v>
      </c>
      <c r="I4529" s="10" t="s">
        <v>1307</v>
      </c>
      <c r="J4529">
        <v>2016</v>
      </c>
      <c r="ACH4529">
        <v>2131</v>
      </c>
    </row>
    <row r="4530" spans="1:786" x14ac:dyDescent="0.3">
      <c r="A4530" s="10" t="s">
        <v>2818</v>
      </c>
      <c r="B4530" s="10" t="s">
        <v>3066</v>
      </c>
      <c r="C4530" s="10" t="s">
        <v>3072</v>
      </c>
      <c r="D4530" s="10" t="s">
        <v>2032</v>
      </c>
      <c r="E4530" s="10"/>
      <c r="F4530" s="10" t="s">
        <v>950</v>
      </c>
      <c r="I4530" s="10" t="s">
        <v>1307</v>
      </c>
      <c r="J4530">
        <v>2017</v>
      </c>
      <c r="ACH4530">
        <v>2456</v>
      </c>
    </row>
    <row r="4531" spans="1:786" x14ac:dyDescent="0.3">
      <c r="A4531" s="10" t="s">
        <v>2818</v>
      </c>
      <c r="B4531" s="10" t="s">
        <v>3066</v>
      </c>
      <c r="C4531" s="10" t="s">
        <v>3072</v>
      </c>
      <c r="D4531" s="10" t="s">
        <v>2032</v>
      </c>
      <c r="E4531" s="10"/>
      <c r="F4531" s="10" t="s">
        <v>950</v>
      </c>
      <c r="I4531" s="10" t="s">
        <v>1307</v>
      </c>
      <c r="J4531">
        <v>2018</v>
      </c>
      <c r="ACH4531">
        <v>2103</v>
      </c>
    </row>
    <row r="4532" spans="1:786" x14ac:dyDescent="0.3">
      <c r="A4532" s="10" t="s">
        <v>2818</v>
      </c>
      <c r="B4532" s="10" t="s">
        <v>3066</v>
      </c>
      <c r="C4532" s="10" t="s">
        <v>3072</v>
      </c>
      <c r="D4532" s="10" t="s">
        <v>2032</v>
      </c>
      <c r="E4532" s="10"/>
      <c r="F4532" s="10" t="s">
        <v>950</v>
      </c>
      <c r="I4532" s="10" t="s">
        <v>1307</v>
      </c>
      <c r="J4532">
        <v>2019</v>
      </c>
      <c r="ACH4532">
        <v>1547</v>
      </c>
    </row>
    <row r="4533" spans="1:786" x14ac:dyDescent="0.3">
      <c r="A4533" s="10" t="s">
        <v>2818</v>
      </c>
      <c r="B4533" s="10" t="s">
        <v>3066</v>
      </c>
      <c r="C4533" s="10" t="s">
        <v>3072</v>
      </c>
      <c r="D4533" s="10" t="s">
        <v>2078</v>
      </c>
      <c r="E4533" s="10"/>
      <c r="F4533" s="10" t="s">
        <v>950</v>
      </c>
      <c r="I4533" s="10" t="s">
        <v>1307</v>
      </c>
      <c r="J4533">
        <v>2013</v>
      </c>
      <c r="ADE4533">
        <v>9406</v>
      </c>
    </row>
    <row r="4534" spans="1:786" x14ac:dyDescent="0.3">
      <c r="A4534" s="10" t="s">
        <v>2818</v>
      </c>
      <c r="B4534" s="10" t="s">
        <v>3066</v>
      </c>
      <c r="C4534" s="10" t="s">
        <v>3072</v>
      </c>
      <c r="D4534" s="10" t="s">
        <v>2078</v>
      </c>
      <c r="E4534" s="10"/>
      <c r="F4534" s="10" t="s">
        <v>950</v>
      </c>
      <c r="I4534" s="10" t="s">
        <v>1307</v>
      </c>
      <c r="J4534">
        <v>2014</v>
      </c>
      <c r="ADE4534">
        <v>9874</v>
      </c>
    </row>
    <row r="4535" spans="1:786" x14ac:dyDescent="0.3">
      <c r="A4535" s="10" t="s">
        <v>2818</v>
      </c>
      <c r="B4535" s="10" t="s">
        <v>3066</v>
      </c>
      <c r="C4535" s="10" t="s">
        <v>3072</v>
      </c>
      <c r="D4535" s="10" t="s">
        <v>2078</v>
      </c>
      <c r="E4535" s="10"/>
      <c r="F4535" s="10" t="s">
        <v>950</v>
      </c>
      <c r="I4535" s="10" t="s">
        <v>1307</v>
      </c>
      <c r="J4535">
        <v>2015</v>
      </c>
      <c r="ADE4535">
        <v>10160</v>
      </c>
    </row>
    <row r="4536" spans="1:786" x14ac:dyDescent="0.3">
      <c r="A4536" s="10" t="s">
        <v>2818</v>
      </c>
      <c r="B4536" s="10" t="s">
        <v>3066</v>
      </c>
      <c r="C4536" s="10" t="s">
        <v>3072</v>
      </c>
      <c r="D4536" s="10" t="s">
        <v>2078</v>
      </c>
      <c r="E4536" s="10"/>
      <c r="F4536" s="10" t="s">
        <v>950</v>
      </c>
      <c r="I4536" s="10" t="s">
        <v>1307</v>
      </c>
      <c r="J4536">
        <v>2016</v>
      </c>
      <c r="ADE4536">
        <v>9608</v>
      </c>
    </row>
    <row r="4537" spans="1:786" x14ac:dyDescent="0.3">
      <c r="A4537" s="10" t="s">
        <v>2818</v>
      </c>
      <c r="B4537" s="10" t="s">
        <v>3066</v>
      </c>
      <c r="C4537" s="10" t="s">
        <v>3072</v>
      </c>
      <c r="D4537" s="10" t="s">
        <v>2078</v>
      </c>
      <c r="E4537" s="10"/>
      <c r="F4537" s="10" t="s">
        <v>950</v>
      </c>
      <c r="I4537" s="10" t="s">
        <v>1307</v>
      </c>
      <c r="J4537">
        <v>2017</v>
      </c>
      <c r="ADE4537">
        <v>9247</v>
      </c>
    </row>
    <row r="4538" spans="1:786" x14ac:dyDescent="0.3">
      <c r="A4538" s="10" t="s">
        <v>2818</v>
      </c>
      <c r="B4538" s="10" t="s">
        <v>3066</v>
      </c>
      <c r="C4538" s="10" t="s">
        <v>3072</v>
      </c>
      <c r="D4538" s="10" t="s">
        <v>2078</v>
      </c>
      <c r="E4538" s="10"/>
      <c r="F4538" s="10" t="s">
        <v>950</v>
      </c>
      <c r="I4538" s="10" t="s">
        <v>1307</v>
      </c>
      <c r="J4538">
        <v>2018</v>
      </c>
      <c r="ADE4538">
        <v>8849</v>
      </c>
    </row>
    <row r="4539" spans="1:786" x14ac:dyDescent="0.3">
      <c r="A4539" s="10" t="s">
        <v>2818</v>
      </c>
      <c r="B4539" s="10" t="s">
        <v>3066</v>
      </c>
      <c r="C4539" s="10" t="s">
        <v>3072</v>
      </c>
      <c r="D4539" s="10" t="s">
        <v>2078</v>
      </c>
      <c r="E4539" s="10"/>
      <c r="F4539" s="10" t="s">
        <v>950</v>
      </c>
      <c r="I4539" s="10" t="s">
        <v>1307</v>
      </c>
      <c r="J4539">
        <v>2019</v>
      </c>
      <c r="ADE4539">
        <v>9057</v>
      </c>
    </row>
    <row r="4540" spans="1:786" x14ac:dyDescent="0.3">
      <c r="A4540" s="10" t="s">
        <v>2818</v>
      </c>
      <c r="B4540" s="10" t="s">
        <v>3066</v>
      </c>
      <c r="C4540" s="10" t="s">
        <v>3072</v>
      </c>
      <c r="D4540" s="10" t="s">
        <v>2080</v>
      </c>
      <c r="E4540" s="10"/>
      <c r="F4540" s="10" t="s">
        <v>950</v>
      </c>
      <c r="I4540" s="10" t="s">
        <v>1307</v>
      </c>
      <c r="J4540">
        <v>2013</v>
      </c>
      <c r="ADF4540">
        <v>0</v>
      </c>
    </row>
    <row r="4541" spans="1:786" x14ac:dyDescent="0.3">
      <c r="A4541" s="10" t="s">
        <v>2818</v>
      </c>
      <c r="B4541" s="10" t="s">
        <v>3066</v>
      </c>
      <c r="C4541" s="10" t="s">
        <v>3072</v>
      </c>
      <c r="D4541" s="10" t="s">
        <v>2080</v>
      </c>
      <c r="E4541" s="10"/>
      <c r="F4541" s="10" t="s">
        <v>950</v>
      </c>
      <c r="I4541" s="10" t="s">
        <v>1307</v>
      </c>
      <c r="J4541">
        <v>2014</v>
      </c>
      <c r="ADF4541">
        <v>0</v>
      </c>
    </row>
    <row r="4542" spans="1:786" x14ac:dyDescent="0.3">
      <c r="A4542" s="10" t="s">
        <v>2818</v>
      </c>
      <c r="B4542" s="10" t="s">
        <v>3066</v>
      </c>
      <c r="C4542" s="10" t="s">
        <v>3072</v>
      </c>
      <c r="D4542" s="10" t="s">
        <v>2080</v>
      </c>
      <c r="E4542" s="10"/>
      <c r="F4542" s="10" t="s">
        <v>950</v>
      </c>
      <c r="I4542" s="10" t="s">
        <v>1307</v>
      </c>
      <c r="J4542">
        <v>2015</v>
      </c>
      <c r="ADF4542">
        <v>0</v>
      </c>
    </row>
    <row r="4543" spans="1:786" x14ac:dyDescent="0.3">
      <c r="A4543" s="10" t="s">
        <v>2818</v>
      </c>
      <c r="B4543" s="10" t="s">
        <v>3066</v>
      </c>
      <c r="C4543" s="10" t="s">
        <v>3072</v>
      </c>
      <c r="D4543" s="10" t="s">
        <v>2080</v>
      </c>
      <c r="E4543" s="10"/>
      <c r="F4543" s="10" t="s">
        <v>950</v>
      </c>
      <c r="I4543" s="10" t="s">
        <v>1307</v>
      </c>
      <c r="J4543">
        <v>2016</v>
      </c>
      <c r="ADF4543">
        <v>1</v>
      </c>
    </row>
    <row r="4544" spans="1:786" x14ac:dyDescent="0.3">
      <c r="A4544" s="10" t="s">
        <v>2818</v>
      </c>
      <c r="B4544" s="10" t="s">
        <v>3066</v>
      </c>
      <c r="C4544" s="10" t="s">
        <v>3072</v>
      </c>
      <c r="D4544" s="10" t="s">
        <v>2080</v>
      </c>
      <c r="E4544" s="10"/>
      <c r="F4544" s="10" t="s">
        <v>950</v>
      </c>
      <c r="I4544" s="10" t="s">
        <v>1307</v>
      </c>
      <c r="J4544">
        <v>2017</v>
      </c>
      <c r="ADF4544">
        <v>0</v>
      </c>
    </row>
    <row r="4545" spans="1:792" x14ac:dyDescent="0.3">
      <c r="A4545" s="10" t="s">
        <v>2818</v>
      </c>
      <c r="B4545" s="10" t="s">
        <v>3066</v>
      </c>
      <c r="C4545" s="10" t="s">
        <v>3072</v>
      </c>
      <c r="D4545" s="10" t="s">
        <v>2080</v>
      </c>
      <c r="E4545" s="10"/>
      <c r="F4545" s="10" t="s">
        <v>950</v>
      </c>
      <c r="I4545" s="10" t="s">
        <v>1307</v>
      </c>
      <c r="J4545">
        <v>2018</v>
      </c>
      <c r="ADF4545">
        <v>2</v>
      </c>
    </row>
    <row r="4546" spans="1:792" x14ac:dyDescent="0.3">
      <c r="A4546" s="10" t="s">
        <v>2818</v>
      </c>
      <c r="B4546" s="10" t="s">
        <v>3066</v>
      </c>
      <c r="C4546" s="10" t="s">
        <v>3072</v>
      </c>
      <c r="D4546" s="10" t="s">
        <v>2080</v>
      </c>
      <c r="E4546" s="10"/>
      <c r="F4546" s="10" t="s">
        <v>950</v>
      </c>
      <c r="I4546" s="10" t="s">
        <v>1307</v>
      </c>
      <c r="J4546">
        <v>2019</v>
      </c>
      <c r="ADF4546">
        <v>33</v>
      </c>
    </row>
    <row r="4547" spans="1:792" x14ac:dyDescent="0.3">
      <c r="A4547" s="10" t="s">
        <v>2818</v>
      </c>
      <c r="B4547" s="10" t="s">
        <v>3066</v>
      </c>
      <c r="C4547" s="10" t="s">
        <v>3072</v>
      </c>
      <c r="D4547" s="10" t="s">
        <v>2082</v>
      </c>
      <c r="E4547" s="10"/>
      <c r="F4547" s="10" t="s">
        <v>950</v>
      </c>
      <c r="I4547" s="10" t="s">
        <v>1307</v>
      </c>
      <c r="J4547">
        <v>2013</v>
      </c>
      <c r="ADG4547">
        <v>0</v>
      </c>
    </row>
    <row r="4548" spans="1:792" x14ac:dyDescent="0.3">
      <c r="A4548" s="10" t="s">
        <v>2818</v>
      </c>
      <c r="B4548" s="10" t="s">
        <v>3066</v>
      </c>
      <c r="C4548" s="10" t="s">
        <v>3072</v>
      </c>
      <c r="D4548" s="10" t="s">
        <v>2082</v>
      </c>
      <c r="E4548" s="10"/>
      <c r="F4548" s="10" t="s">
        <v>950</v>
      </c>
      <c r="I4548" s="10" t="s">
        <v>1307</v>
      </c>
      <c r="J4548">
        <v>2014</v>
      </c>
      <c r="ADG4548">
        <v>0</v>
      </c>
    </row>
    <row r="4549" spans="1:792" x14ac:dyDescent="0.3">
      <c r="A4549" s="10" t="s">
        <v>2818</v>
      </c>
      <c r="B4549" s="10" t="s">
        <v>3066</v>
      </c>
      <c r="C4549" s="10" t="s">
        <v>3072</v>
      </c>
      <c r="D4549" s="10" t="s">
        <v>2082</v>
      </c>
      <c r="E4549" s="10"/>
      <c r="F4549" s="10" t="s">
        <v>950</v>
      </c>
      <c r="I4549" s="10" t="s">
        <v>1307</v>
      </c>
      <c r="J4549">
        <v>2015</v>
      </c>
      <c r="ADG4549">
        <v>0</v>
      </c>
    </row>
    <row r="4550" spans="1:792" x14ac:dyDescent="0.3">
      <c r="A4550" s="10" t="s">
        <v>2818</v>
      </c>
      <c r="B4550" s="10" t="s">
        <v>3066</v>
      </c>
      <c r="C4550" s="10" t="s">
        <v>3072</v>
      </c>
      <c r="D4550" s="10" t="s">
        <v>2082</v>
      </c>
      <c r="E4550" s="10"/>
      <c r="F4550" s="10" t="s">
        <v>950</v>
      </c>
      <c r="I4550" s="10" t="s">
        <v>1307</v>
      </c>
      <c r="J4550">
        <v>2016</v>
      </c>
      <c r="ADG4550">
        <v>1</v>
      </c>
    </row>
    <row r="4551" spans="1:792" x14ac:dyDescent="0.3">
      <c r="A4551" s="10" t="s">
        <v>2818</v>
      </c>
      <c r="B4551" s="10" t="s">
        <v>3066</v>
      </c>
      <c r="C4551" s="10" t="s">
        <v>3072</v>
      </c>
      <c r="D4551" s="10" t="s">
        <v>2082</v>
      </c>
      <c r="E4551" s="10"/>
      <c r="F4551" s="10" t="s">
        <v>950</v>
      </c>
      <c r="I4551" s="10" t="s">
        <v>1307</v>
      </c>
      <c r="J4551">
        <v>2017</v>
      </c>
      <c r="ADG4551">
        <v>7</v>
      </c>
    </row>
    <row r="4552" spans="1:792" x14ac:dyDescent="0.3">
      <c r="A4552" s="10" t="s">
        <v>2818</v>
      </c>
      <c r="B4552" s="10" t="s">
        <v>3066</v>
      </c>
      <c r="C4552" s="10" t="s">
        <v>3072</v>
      </c>
      <c r="D4552" s="10" t="s">
        <v>2082</v>
      </c>
      <c r="E4552" s="10"/>
      <c r="F4552" s="10" t="s">
        <v>950</v>
      </c>
      <c r="I4552" s="10" t="s">
        <v>1307</v>
      </c>
      <c r="J4552">
        <v>2018</v>
      </c>
      <c r="ADG4552">
        <v>20</v>
      </c>
    </row>
    <row r="4553" spans="1:792" x14ac:dyDescent="0.3">
      <c r="A4553" s="10" t="s">
        <v>2818</v>
      </c>
      <c r="B4553" s="10" t="s">
        <v>3066</v>
      </c>
      <c r="C4553" s="10" t="s">
        <v>3072</v>
      </c>
      <c r="D4553" s="10" t="s">
        <v>2082</v>
      </c>
      <c r="E4553" s="10"/>
      <c r="F4553" s="10" t="s">
        <v>950</v>
      </c>
      <c r="I4553" s="10" t="s">
        <v>1307</v>
      </c>
      <c r="J4553">
        <v>2019</v>
      </c>
      <c r="ADG4553">
        <v>79</v>
      </c>
    </row>
    <row r="4554" spans="1:792" x14ac:dyDescent="0.3">
      <c r="A4554" s="10" t="s">
        <v>2818</v>
      </c>
      <c r="B4554" s="10" t="s">
        <v>3066</v>
      </c>
      <c r="C4554" s="10" t="s">
        <v>3072</v>
      </c>
      <c r="D4554" s="10" t="s">
        <v>2092</v>
      </c>
      <c r="E4554" s="10"/>
      <c r="F4554" s="10" t="s">
        <v>950</v>
      </c>
      <c r="I4554" s="10" t="s">
        <v>1307</v>
      </c>
      <c r="J4554">
        <v>2013</v>
      </c>
      <c r="ADL4554">
        <v>0</v>
      </c>
    </row>
    <row r="4555" spans="1:792" x14ac:dyDescent="0.3">
      <c r="A4555" s="10" t="s">
        <v>2818</v>
      </c>
      <c r="B4555" s="10" t="s">
        <v>3066</v>
      </c>
      <c r="C4555" s="10" t="s">
        <v>3072</v>
      </c>
      <c r="D4555" s="10" t="s">
        <v>2092</v>
      </c>
      <c r="E4555" s="10"/>
      <c r="F4555" s="10" t="s">
        <v>950</v>
      </c>
      <c r="I4555" s="10" t="s">
        <v>1307</v>
      </c>
      <c r="J4555">
        <v>2014</v>
      </c>
      <c r="ADL4555">
        <v>0</v>
      </c>
    </row>
    <row r="4556" spans="1:792" x14ac:dyDescent="0.3">
      <c r="A4556" s="10" t="s">
        <v>2818</v>
      </c>
      <c r="B4556" s="10" t="s">
        <v>3066</v>
      </c>
      <c r="C4556" s="10" t="s">
        <v>3072</v>
      </c>
      <c r="D4556" s="10" t="s">
        <v>2092</v>
      </c>
      <c r="E4556" s="10"/>
      <c r="F4556" s="10" t="s">
        <v>950</v>
      </c>
      <c r="I4556" s="10" t="s">
        <v>1307</v>
      </c>
      <c r="J4556">
        <v>2015</v>
      </c>
      <c r="ADL4556">
        <v>1</v>
      </c>
    </row>
    <row r="4557" spans="1:792" x14ac:dyDescent="0.3">
      <c r="A4557" s="10" t="s">
        <v>2818</v>
      </c>
      <c r="B4557" s="10" t="s">
        <v>3066</v>
      </c>
      <c r="C4557" s="10" t="s">
        <v>3072</v>
      </c>
      <c r="D4557" s="10" t="s">
        <v>2092</v>
      </c>
      <c r="E4557" s="10"/>
      <c r="F4557" s="10" t="s">
        <v>950</v>
      </c>
      <c r="I4557" s="10" t="s">
        <v>1307</v>
      </c>
      <c r="J4557">
        <v>2016</v>
      </c>
      <c r="ADL4557">
        <v>0</v>
      </c>
    </row>
    <row r="4558" spans="1:792" x14ac:dyDescent="0.3">
      <c r="A4558" s="10" t="s">
        <v>2818</v>
      </c>
      <c r="B4558" s="10" t="s">
        <v>3066</v>
      </c>
      <c r="C4558" s="10" t="s">
        <v>3072</v>
      </c>
      <c r="D4558" s="10" t="s">
        <v>2092</v>
      </c>
      <c r="E4558" s="10"/>
      <c r="F4558" s="10" t="s">
        <v>950</v>
      </c>
      <c r="I4558" s="10" t="s">
        <v>1307</v>
      </c>
      <c r="J4558">
        <v>2017</v>
      </c>
      <c r="ADL4558">
        <v>0</v>
      </c>
    </row>
    <row r="4559" spans="1:792" x14ac:dyDescent="0.3">
      <c r="A4559" s="10" t="s">
        <v>2818</v>
      </c>
      <c r="B4559" s="10" t="s">
        <v>3066</v>
      </c>
      <c r="C4559" s="10" t="s">
        <v>3072</v>
      </c>
      <c r="D4559" s="10" t="s">
        <v>2092</v>
      </c>
      <c r="E4559" s="10"/>
      <c r="F4559" s="10" t="s">
        <v>950</v>
      </c>
      <c r="I4559" s="10" t="s">
        <v>1307</v>
      </c>
      <c r="J4559">
        <v>2018</v>
      </c>
      <c r="ADL4559">
        <v>0</v>
      </c>
    </row>
    <row r="4560" spans="1:792" x14ac:dyDescent="0.3">
      <c r="A4560" s="10" t="s">
        <v>2818</v>
      </c>
      <c r="B4560" s="10" t="s">
        <v>3066</v>
      </c>
      <c r="C4560" s="10" t="s">
        <v>3072</v>
      </c>
      <c r="D4560" s="10" t="s">
        <v>2092</v>
      </c>
      <c r="E4560" s="10"/>
      <c r="F4560" s="10" t="s">
        <v>950</v>
      </c>
      <c r="I4560" s="10" t="s">
        <v>1307</v>
      </c>
      <c r="J4560">
        <v>2019</v>
      </c>
      <c r="ADL4560">
        <v>0</v>
      </c>
    </row>
    <row r="4561" spans="1:795" x14ac:dyDescent="0.3">
      <c r="A4561" s="10" t="s">
        <v>2818</v>
      </c>
      <c r="B4561" s="10" t="s">
        <v>3066</v>
      </c>
      <c r="C4561" s="10" t="s">
        <v>3072</v>
      </c>
      <c r="D4561" s="10" t="s">
        <v>2094</v>
      </c>
      <c r="E4561" s="10"/>
      <c r="F4561" s="10" t="s">
        <v>950</v>
      </c>
      <c r="I4561" s="10" t="s">
        <v>1307</v>
      </c>
      <c r="J4561">
        <v>2013</v>
      </c>
      <c r="ADM4561">
        <v>2</v>
      </c>
    </row>
    <row r="4562" spans="1:795" x14ac:dyDescent="0.3">
      <c r="A4562" s="10" t="s">
        <v>2818</v>
      </c>
      <c r="B4562" s="10" t="s">
        <v>3066</v>
      </c>
      <c r="C4562" s="10" t="s">
        <v>3072</v>
      </c>
      <c r="D4562" s="10" t="s">
        <v>2094</v>
      </c>
      <c r="E4562" s="10"/>
      <c r="F4562" s="10" t="s">
        <v>950</v>
      </c>
      <c r="I4562" s="10" t="s">
        <v>1307</v>
      </c>
      <c r="J4562">
        <v>2014</v>
      </c>
      <c r="ADM4562">
        <v>6</v>
      </c>
    </row>
    <row r="4563" spans="1:795" x14ac:dyDescent="0.3">
      <c r="A4563" s="10" t="s">
        <v>2818</v>
      </c>
      <c r="B4563" s="10" t="s">
        <v>3066</v>
      </c>
      <c r="C4563" s="10" t="s">
        <v>3072</v>
      </c>
      <c r="D4563" s="10" t="s">
        <v>2094</v>
      </c>
      <c r="E4563" s="10"/>
      <c r="F4563" s="10" t="s">
        <v>950</v>
      </c>
      <c r="I4563" s="10" t="s">
        <v>1307</v>
      </c>
      <c r="J4563">
        <v>2015</v>
      </c>
      <c r="ADM4563">
        <v>2</v>
      </c>
    </row>
    <row r="4564" spans="1:795" x14ac:dyDescent="0.3">
      <c r="A4564" s="10" t="s">
        <v>2818</v>
      </c>
      <c r="B4564" s="10" t="s">
        <v>3066</v>
      </c>
      <c r="C4564" s="10" t="s">
        <v>3072</v>
      </c>
      <c r="D4564" s="10" t="s">
        <v>2094</v>
      </c>
      <c r="E4564" s="10"/>
      <c r="F4564" s="10" t="s">
        <v>950</v>
      </c>
      <c r="I4564" s="10" t="s">
        <v>1307</v>
      </c>
      <c r="J4564">
        <v>2016</v>
      </c>
      <c r="ADM4564">
        <v>3</v>
      </c>
    </row>
    <row r="4565" spans="1:795" x14ac:dyDescent="0.3">
      <c r="A4565" s="10" t="s">
        <v>2818</v>
      </c>
      <c r="B4565" s="10" t="s">
        <v>3066</v>
      </c>
      <c r="C4565" s="10" t="s">
        <v>3072</v>
      </c>
      <c r="D4565" s="10" t="s">
        <v>2094</v>
      </c>
      <c r="E4565" s="10"/>
      <c r="F4565" s="10" t="s">
        <v>950</v>
      </c>
      <c r="I4565" s="10" t="s">
        <v>1307</v>
      </c>
      <c r="J4565">
        <v>2017</v>
      </c>
      <c r="ADM4565">
        <v>0</v>
      </c>
    </row>
    <row r="4566" spans="1:795" x14ac:dyDescent="0.3">
      <c r="A4566" s="10" t="s">
        <v>2818</v>
      </c>
      <c r="B4566" s="10" t="s">
        <v>3066</v>
      </c>
      <c r="C4566" s="10" t="s">
        <v>3072</v>
      </c>
      <c r="D4566" s="10" t="s">
        <v>2094</v>
      </c>
      <c r="E4566" s="10"/>
      <c r="F4566" s="10" t="s">
        <v>950</v>
      </c>
      <c r="I4566" s="10" t="s">
        <v>1307</v>
      </c>
      <c r="J4566">
        <v>2018</v>
      </c>
      <c r="ADM4566">
        <v>0</v>
      </c>
    </row>
    <row r="4567" spans="1:795" x14ac:dyDescent="0.3">
      <c r="A4567" s="10" t="s">
        <v>2818</v>
      </c>
      <c r="B4567" s="10" t="s">
        <v>3066</v>
      </c>
      <c r="C4567" s="10" t="s">
        <v>3072</v>
      </c>
      <c r="D4567" s="10" t="s">
        <v>2094</v>
      </c>
      <c r="E4567" s="10"/>
      <c r="F4567" s="10" t="s">
        <v>950</v>
      </c>
      <c r="I4567" s="10" t="s">
        <v>1307</v>
      </c>
      <c r="J4567">
        <v>2019</v>
      </c>
      <c r="ADM4567">
        <v>0</v>
      </c>
    </row>
    <row r="4568" spans="1:795" x14ac:dyDescent="0.3">
      <c r="A4568" s="10" t="s">
        <v>2818</v>
      </c>
      <c r="B4568" s="10" t="s">
        <v>3066</v>
      </c>
      <c r="C4568" s="10" t="s">
        <v>3072</v>
      </c>
      <c r="D4568" s="10" t="s">
        <v>2096</v>
      </c>
      <c r="E4568" s="10"/>
      <c r="F4568" s="10" t="s">
        <v>950</v>
      </c>
      <c r="I4568" s="10" t="s">
        <v>1307</v>
      </c>
      <c r="J4568">
        <v>2013</v>
      </c>
      <c r="ADN4568">
        <v>2</v>
      </c>
    </row>
    <row r="4569" spans="1:795" x14ac:dyDescent="0.3">
      <c r="A4569" s="10" t="s">
        <v>2818</v>
      </c>
      <c r="B4569" s="10" t="s">
        <v>3066</v>
      </c>
      <c r="C4569" s="10" t="s">
        <v>3072</v>
      </c>
      <c r="D4569" s="10" t="s">
        <v>2096</v>
      </c>
      <c r="E4569" s="10"/>
      <c r="F4569" s="10" t="s">
        <v>950</v>
      </c>
      <c r="I4569" s="10" t="s">
        <v>1307</v>
      </c>
      <c r="J4569">
        <v>2014</v>
      </c>
      <c r="ADN4569">
        <v>3</v>
      </c>
    </row>
    <row r="4570" spans="1:795" x14ac:dyDescent="0.3">
      <c r="A4570" s="10" t="s">
        <v>2818</v>
      </c>
      <c r="B4570" s="10" t="s">
        <v>3066</v>
      </c>
      <c r="C4570" s="10" t="s">
        <v>3072</v>
      </c>
      <c r="D4570" s="10" t="s">
        <v>2096</v>
      </c>
      <c r="E4570" s="10"/>
      <c r="F4570" s="10" t="s">
        <v>950</v>
      </c>
      <c r="I4570" s="10" t="s">
        <v>1307</v>
      </c>
      <c r="J4570">
        <v>2015</v>
      </c>
      <c r="ADN4570">
        <v>1</v>
      </c>
    </row>
    <row r="4571" spans="1:795" x14ac:dyDescent="0.3">
      <c r="A4571" s="10" t="s">
        <v>2818</v>
      </c>
      <c r="B4571" s="10" t="s">
        <v>3066</v>
      </c>
      <c r="C4571" s="10" t="s">
        <v>3072</v>
      </c>
      <c r="D4571" s="10" t="s">
        <v>2096</v>
      </c>
      <c r="E4571" s="10"/>
      <c r="F4571" s="10" t="s">
        <v>950</v>
      </c>
      <c r="I4571" s="10" t="s">
        <v>1307</v>
      </c>
      <c r="J4571">
        <v>2016</v>
      </c>
      <c r="ADN4571">
        <v>4</v>
      </c>
    </row>
    <row r="4572" spans="1:795" x14ac:dyDescent="0.3">
      <c r="A4572" s="10" t="s">
        <v>2818</v>
      </c>
      <c r="B4572" s="10" t="s">
        <v>3066</v>
      </c>
      <c r="C4572" s="10" t="s">
        <v>3072</v>
      </c>
      <c r="D4572" s="10" t="s">
        <v>2096</v>
      </c>
      <c r="E4572" s="10"/>
      <c r="F4572" s="10" t="s">
        <v>950</v>
      </c>
      <c r="I4572" s="10" t="s">
        <v>1307</v>
      </c>
      <c r="J4572">
        <v>2017</v>
      </c>
      <c r="ADN4572">
        <v>12</v>
      </c>
    </row>
    <row r="4573" spans="1:795" x14ac:dyDescent="0.3">
      <c r="A4573" s="10" t="s">
        <v>2818</v>
      </c>
      <c r="B4573" s="10" t="s">
        <v>3066</v>
      </c>
      <c r="C4573" s="10" t="s">
        <v>3072</v>
      </c>
      <c r="D4573" s="10" t="s">
        <v>2096</v>
      </c>
      <c r="E4573" s="10"/>
      <c r="F4573" s="10" t="s">
        <v>950</v>
      </c>
      <c r="I4573" s="10" t="s">
        <v>1307</v>
      </c>
      <c r="J4573">
        <v>2018</v>
      </c>
      <c r="ADN4573">
        <v>17</v>
      </c>
    </row>
    <row r="4574" spans="1:795" x14ac:dyDescent="0.3">
      <c r="A4574" s="10" t="s">
        <v>2818</v>
      </c>
      <c r="B4574" s="10" t="s">
        <v>3066</v>
      </c>
      <c r="C4574" s="10" t="s">
        <v>3072</v>
      </c>
      <c r="D4574" s="10" t="s">
        <v>2096</v>
      </c>
      <c r="E4574" s="10"/>
      <c r="F4574" s="10" t="s">
        <v>950</v>
      </c>
      <c r="I4574" s="10" t="s">
        <v>1307</v>
      </c>
      <c r="J4574">
        <v>2019</v>
      </c>
      <c r="ADN4574">
        <v>14</v>
      </c>
    </row>
    <row r="4575" spans="1:795" x14ac:dyDescent="0.3">
      <c r="A4575" s="10" t="s">
        <v>2818</v>
      </c>
      <c r="B4575" s="10" t="s">
        <v>3066</v>
      </c>
      <c r="C4575" s="10" t="s">
        <v>3072</v>
      </c>
      <c r="D4575" s="10" t="s">
        <v>2098</v>
      </c>
      <c r="E4575" s="10"/>
      <c r="F4575" s="10" t="s">
        <v>950</v>
      </c>
      <c r="I4575" s="10" t="s">
        <v>1307</v>
      </c>
      <c r="J4575">
        <v>2013</v>
      </c>
      <c r="ADO4575">
        <v>164</v>
      </c>
    </row>
    <row r="4576" spans="1:795" x14ac:dyDescent="0.3">
      <c r="A4576" s="10" t="s">
        <v>2818</v>
      </c>
      <c r="B4576" s="10" t="s">
        <v>3066</v>
      </c>
      <c r="C4576" s="10" t="s">
        <v>3072</v>
      </c>
      <c r="D4576" s="10" t="s">
        <v>2098</v>
      </c>
      <c r="E4576" s="10"/>
      <c r="F4576" s="10" t="s">
        <v>950</v>
      </c>
      <c r="I4576" s="10" t="s">
        <v>1307</v>
      </c>
      <c r="J4576">
        <v>2014</v>
      </c>
      <c r="ADO4576">
        <v>354</v>
      </c>
    </row>
    <row r="4577" spans="1:797" x14ac:dyDescent="0.3">
      <c r="A4577" s="10" t="s">
        <v>2818</v>
      </c>
      <c r="B4577" s="10" t="s">
        <v>3066</v>
      </c>
      <c r="C4577" s="10" t="s">
        <v>3072</v>
      </c>
      <c r="D4577" s="10" t="s">
        <v>2098</v>
      </c>
      <c r="E4577" s="10"/>
      <c r="F4577" s="10" t="s">
        <v>950</v>
      </c>
      <c r="I4577" s="10" t="s">
        <v>1307</v>
      </c>
      <c r="J4577">
        <v>2015</v>
      </c>
      <c r="ADO4577">
        <v>127</v>
      </c>
    </row>
    <row r="4578" spans="1:797" x14ac:dyDescent="0.3">
      <c r="A4578" s="10" t="s">
        <v>2818</v>
      </c>
      <c r="B4578" s="10" t="s">
        <v>3066</v>
      </c>
      <c r="C4578" s="10" t="s">
        <v>3072</v>
      </c>
      <c r="D4578" s="10" t="s">
        <v>2098</v>
      </c>
      <c r="E4578" s="10"/>
      <c r="F4578" s="10" t="s">
        <v>950</v>
      </c>
      <c r="I4578" s="10" t="s">
        <v>1307</v>
      </c>
      <c r="J4578">
        <v>2016</v>
      </c>
      <c r="ADO4578">
        <v>203</v>
      </c>
    </row>
    <row r="4579" spans="1:797" x14ac:dyDescent="0.3">
      <c r="A4579" s="10" t="s">
        <v>2818</v>
      </c>
      <c r="B4579" s="10" t="s">
        <v>3066</v>
      </c>
      <c r="C4579" s="10" t="s">
        <v>3072</v>
      </c>
      <c r="D4579" s="10" t="s">
        <v>2098</v>
      </c>
      <c r="E4579" s="10"/>
      <c r="F4579" s="10" t="s">
        <v>950</v>
      </c>
      <c r="I4579" s="10" t="s">
        <v>1307</v>
      </c>
      <c r="J4579">
        <v>2017</v>
      </c>
      <c r="ADO4579">
        <v>110</v>
      </c>
    </row>
    <row r="4580" spans="1:797" x14ac:dyDescent="0.3">
      <c r="A4580" s="10" t="s">
        <v>2818</v>
      </c>
      <c r="B4580" s="10" t="s">
        <v>3066</v>
      </c>
      <c r="C4580" s="10" t="s">
        <v>3072</v>
      </c>
      <c r="D4580" s="10" t="s">
        <v>2098</v>
      </c>
      <c r="E4580" s="10"/>
      <c r="F4580" s="10" t="s">
        <v>950</v>
      </c>
      <c r="I4580" s="10" t="s">
        <v>1307</v>
      </c>
      <c r="J4580">
        <v>2018</v>
      </c>
      <c r="ADO4580">
        <v>52</v>
      </c>
    </row>
    <row r="4581" spans="1:797" x14ac:dyDescent="0.3">
      <c r="A4581" s="10" t="s">
        <v>2818</v>
      </c>
      <c r="B4581" s="10" t="s">
        <v>3066</v>
      </c>
      <c r="C4581" s="10" t="s">
        <v>3072</v>
      </c>
      <c r="D4581" s="10" t="s">
        <v>2098</v>
      </c>
      <c r="E4581" s="10"/>
      <c r="F4581" s="10" t="s">
        <v>950</v>
      </c>
      <c r="I4581" s="10" t="s">
        <v>1307</v>
      </c>
      <c r="J4581">
        <v>2019</v>
      </c>
      <c r="ADO4581">
        <v>56</v>
      </c>
    </row>
    <row r="4582" spans="1:797" x14ac:dyDescent="0.3">
      <c r="A4582" s="10" t="s">
        <v>2818</v>
      </c>
      <c r="B4582" s="10" t="s">
        <v>3066</v>
      </c>
      <c r="C4582" s="10" t="s">
        <v>3072</v>
      </c>
      <c r="D4582" s="10" t="s">
        <v>2100</v>
      </c>
      <c r="E4582" s="10"/>
      <c r="F4582" s="10" t="s">
        <v>950</v>
      </c>
      <c r="I4582" s="10" t="s">
        <v>1307</v>
      </c>
      <c r="J4582">
        <v>2013</v>
      </c>
      <c r="ADP4582">
        <v>8</v>
      </c>
    </row>
    <row r="4583" spans="1:797" x14ac:dyDescent="0.3">
      <c r="A4583" s="10" t="s">
        <v>2818</v>
      </c>
      <c r="B4583" s="10" t="s">
        <v>3066</v>
      </c>
      <c r="C4583" s="10" t="s">
        <v>3072</v>
      </c>
      <c r="D4583" s="10" t="s">
        <v>2100</v>
      </c>
      <c r="E4583" s="10"/>
      <c r="F4583" s="10" t="s">
        <v>950</v>
      </c>
      <c r="I4583" s="10" t="s">
        <v>1307</v>
      </c>
      <c r="J4583">
        <v>2014</v>
      </c>
      <c r="ADP4583">
        <v>13</v>
      </c>
    </row>
    <row r="4584" spans="1:797" x14ac:dyDescent="0.3">
      <c r="A4584" s="10" t="s">
        <v>2818</v>
      </c>
      <c r="B4584" s="10" t="s">
        <v>3066</v>
      </c>
      <c r="C4584" s="10" t="s">
        <v>3072</v>
      </c>
      <c r="D4584" s="10" t="s">
        <v>2100</v>
      </c>
      <c r="E4584" s="10"/>
      <c r="F4584" s="10" t="s">
        <v>950</v>
      </c>
      <c r="I4584" s="10" t="s">
        <v>1307</v>
      </c>
      <c r="J4584">
        <v>2015</v>
      </c>
      <c r="ADP4584">
        <v>10</v>
      </c>
    </row>
    <row r="4585" spans="1:797" x14ac:dyDescent="0.3">
      <c r="A4585" s="10" t="s">
        <v>2818</v>
      </c>
      <c r="B4585" s="10" t="s">
        <v>3066</v>
      </c>
      <c r="C4585" s="10" t="s">
        <v>3072</v>
      </c>
      <c r="D4585" s="10" t="s">
        <v>2100</v>
      </c>
      <c r="E4585" s="10"/>
      <c r="F4585" s="10" t="s">
        <v>950</v>
      </c>
      <c r="I4585" s="10" t="s">
        <v>1307</v>
      </c>
      <c r="J4585">
        <v>2016</v>
      </c>
      <c r="ADP4585">
        <v>2</v>
      </c>
    </row>
    <row r="4586" spans="1:797" x14ac:dyDescent="0.3">
      <c r="A4586" s="10" t="s">
        <v>2818</v>
      </c>
      <c r="B4586" s="10" t="s">
        <v>3066</v>
      </c>
      <c r="C4586" s="10" t="s">
        <v>3072</v>
      </c>
      <c r="D4586" s="10" t="s">
        <v>2100</v>
      </c>
      <c r="E4586" s="10"/>
      <c r="F4586" s="10" t="s">
        <v>950</v>
      </c>
      <c r="I4586" s="10" t="s">
        <v>1307</v>
      </c>
      <c r="J4586">
        <v>2017</v>
      </c>
      <c r="ADP4586">
        <v>1</v>
      </c>
    </row>
    <row r="4587" spans="1:797" x14ac:dyDescent="0.3">
      <c r="A4587" s="10" t="s">
        <v>2818</v>
      </c>
      <c r="B4587" s="10" t="s">
        <v>3066</v>
      </c>
      <c r="C4587" s="10" t="s">
        <v>3072</v>
      </c>
      <c r="D4587" s="10" t="s">
        <v>2100</v>
      </c>
      <c r="E4587" s="10"/>
      <c r="F4587" s="10" t="s">
        <v>950</v>
      </c>
      <c r="I4587" s="10" t="s">
        <v>1307</v>
      </c>
      <c r="J4587">
        <v>2018</v>
      </c>
      <c r="ADP4587">
        <v>0</v>
      </c>
    </row>
    <row r="4588" spans="1:797" x14ac:dyDescent="0.3">
      <c r="A4588" s="10" t="s">
        <v>2818</v>
      </c>
      <c r="B4588" s="10" t="s">
        <v>3066</v>
      </c>
      <c r="C4588" s="10" t="s">
        <v>3072</v>
      </c>
      <c r="D4588" s="10" t="s">
        <v>2100</v>
      </c>
      <c r="E4588" s="10"/>
      <c r="F4588" s="10" t="s">
        <v>950</v>
      </c>
      <c r="I4588" s="10" t="s">
        <v>1307</v>
      </c>
      <c r="J4588">
        <v>2019</v>
      </c>
      <c r="ADP4588">
        <v>1</v>
      </c>
    </row>
    <row r="4589" spans="1:797" x14ac:dyDescent="0.3">
      <c r="A4589" s="10" t="s">
        <v>2818</v>
      </c>
      <c r="B4589" s="10" t="s">
        <v>3066</v>
      </c>
      <c r="C4589" s="10" t="s">
        <v>3072</v>
      </c>
      <c r="D4589" s="10" t="s">
        <v>2102</v>
      </c>
      <c r="E4589" s="10"/>
      <c r="F4589" s="10" t="s">
        <v>950</v>
      </c>
      <c r="I4589" s="10" t="s">
        <v>1307</v>
      </c>
      <c r="J4589">
        <v>2013</v>
      </c>
      <c r="ADQ4589">
        <v>50</v>
      </c>
    </row>
    <row r="4590" spans="1:797" x14ac:dyDescent="0.3">
      <c r="A4590" s="10" t="s">
        <v>2818</v>
      </c>
      <c r="B4590" s="10" t="s">
        <v>3066</v>
      </c>
      <c r="C4590" s="10" t="s">
        <v>3072</v>
      </c>
      <c r="D4590" s="10" t="s">
        <v>2102</v>
      </c>
      <c r="E4590" s="10"/>
      <c r="F4590" s="10" t="s">
        <v>950</v>
      </c>
      <c r="I4590" s="10" t="s">
        <v>1307</v>
      </c>
      <c r="J4590">
        <v>2014</v>
      </c>
      <c r="ADQ4590">
        <v>73</v>
      </c>
    </row>
    <row r="4591" spans="1:797" x14ac:dyDescent="0.3">
      <c r="A4591" s="10" t="s">
        <v>2818</v>
      </c>
      <c r="B4591" s="10" t="s">
        <v>3066</v>
      </c>
      <c r="C4591" s="10" t="s">
        <v>3072</v>
      </c>
      <c r="D4591" s="10" t="s">
        <v>2102</v>
      </c>
      <c r="E4591" s="10"/>
      <c r="F4591" s="10" t="s">
        <v>950</v>
      </c>
      <c r="I4591" s="10" t="s">
        <v>1307</v>
      </c>
      <c r="J4591">
        <v>2015</v>
      </c>
      <c r="ADQ4591">
        <v>68</v>
      </c>
    </row>
    <row r="4592" spans="1:797" x14ac:dyDescent="0.3">
      <c r="A4592" s="10" t="s">
        <v>2818</v>
      </c>
      <c r="B4592" s="10" t="s">
        <v>3066</v>
      </c>
      <c r="C4592" s="10" t="s">
        <v>3072</v>
      </c>
      <c r="D4592" s="10" t="s">
        <v>2102</v>
      </c>
      <c r="E4592" s="10"/>
      <c r="F4592" s="10" t="s">
        <v>950</v>
      </c>
      <c r="I4592" s="10" t="s">
        <v>1307</v>
      </c>
      <c r="J4592">
        <v>2016</v>
      </c>
      <c r="ADQ4592">
        <v>83</v>
      </c>
    </row>
    <row r="4593" spans="1:799" x14ac:dyDescent="0.3">
      <c r="A4593" s="10" t="s">
        <v>2818</v>
      </c>
      <c r="B4593" s="10" t="s">
        <v>3066</v>
      </c>
      <c r="C4593" s="10" t="s">
        <v>3072</v>
      </c>
      <c r="D4593" s="10" t="s">
        <v>2102</v>
      </c>
      <c r="E4593" s="10"/>
      <c r="F4593" s="10" t="s">
        <v>950</v>
      </c>
      <c r="I4593" s="10" t="s">
        <v>1307</v>
      </c>
      <c r="J4593">
        <v>2017</v>
      </c>
      <c r="ADQ4593">
        <v>81</v>
      </c>
    </row>
    <row r="4594" spans="1:799" x14ac:dyDescent="0.3">
      <c r="A4594" s="10" t="s">
        <v>2818</v>
      </c>
      <c r="B4594" s="10" t="s">
        <v>3066</v>
      </c>
      <c r="C4594" s="10" t="s">
        <v>3072</v>
      </c>
      <c r="D4594" s="10" t="s">
        <v>2102</v>
      </c>
      <c r="E4594" s="10"/>
      <c r="F4594" s="10" t="s">
        <v>950</v>
      </c>
      <c r="I4594" s="10" t="s">
        <v>1307</v>
      </c>
      <c r="J4594">
        <v>2018</v>
      </c>
      <c r="ADQ4594">
        <v>88</v>
      </c>
    </row>
    <row r="4595" spans="1:799" x14ac:dyDescent="0.3">
      <c r="A4595" s="10" t="s">
        <v>2818</v>
      </c>
      <c r="B4595" s="10" t="s">
        <v>3066</v>
      </c>
      <c r="C4595" s="10" t="s">
        <v>3072</v>
      </c>
      <c r="D4595" s="10" t="s">
        <v>2102</v>
      </c>
      <c r="E4595" s="10"/>
      <c r="F4595" s="10" t="s">
        <v>950</v>
      </c>
      <c r="I4595" s="10" t="s">
        <v>1307</v>
      </c>
      <c r="J4595">
        <v>2019</v>
      </c>
      <c r="ADQ4595">
        <v>71</v>
      </c>
    </row>
    <row r="4596" spans="1:799" x14ac:dyDescent="0.3">
      <c r="A4596" s="10" t="s">
        <v>2818</v>
      </c>
      <c r="B4596" s="10" t="s">
        <v>3066</v>
      </c>
      <c r="C4596" s="10" t="s">
        <v>3072</v>
      </c>
      <c r="D4596" s="10" t="s">
        <v>2104</v>
      </c>
      <c r="E4596" s="10"/>
      <c r="F4596" s="10" t="s">
        <v>950</v>
      </c>
      <c r="I4596" s="10" t="s">
        <v>1307</v>
      </c>
      <c r="J4596">
        <v>2013</v>
      </c>
      <c r="ADR4596">
        <v>4503</v>
      </c>
    </row>
    <row r="4597" spans="1:799" x14ac:dyDescent="0.3">
      <c r="A4597" s="10" t="s">
        <v>2818</v>
      </c>
      <c r="B4597" s="10" t="s">
        <v>3066</v>
      </c>
      <c r="C4597" s="10" t="s">
        <v>3072</v>
      </c>
      <c r="D4597" s="10" t="s">
        <v>2104</v>
      </c>
      <c r="E4597" s="10"/>
      <c r="F4597" s="10" t="s">
        <v>950</v>
      </c>
      <c r="I4597" s="10" t="s">
        <v>1307</v>
      </c>
      <c r="J4597">
        <v>2014</v>
      </c>
      <c r="ADR4597">
        <v>4557</v>
      </c>
    </row>
    <row r="4598" spans="1:799" x14ac:dyDescent="0.3">
      <c r="A4598" s="10" t="s">
        <v>2818</v>
      </c>
      <c r="B4598" s="10" t="s">
        <v>3066</v>
      </c>
      <c r="C4598" s="10" t="s">
        <v>3072</v>
      </c>
      <c r="D4598" s="10" t="s">
        <v>2104</v>
      </c>
      <c r="E4598" s="10"/>
      <c r="F4598" s="10" t="s">
        <v>950</v>
      </c>
      <c r="I4598" s="10" t="s">
        <v>1307</v>
      </c>
      <c r="J4598">
        <v>2015</v>
      </c>
      <c r="ADR4598">
        <v>4835</v>
      </c>
    </row>
    <row r="4599" spans="1:799" x14ac:dyDescent="0.3">
      <c r="A4599" s="10" t="s">
        <v>2818</v>
      </c>
      <c r="B4599" s="10" t="s">
        <v>3066</v>
      </c>
      <c r="C4599" s="10" t="s">
        <v>3072</v>
      </c>
      <c r="D4599" s="10" t="s">
        <v>2104</v>
      </c>
      <c r="E4599" s="10"/>
      <c r="F4599" s="10" t="s">
        <v>950</v>
      </c>
      <c r="I4599" s="10" t="s">
        <v>1307</v>
      </c>
      <c r="J4599">
        <v>2016</v>
      </c>
      <c r="ADR4599">
        <v>4904</v>
      </c>
    </row>
    <row r="4600" spans="1:799" x14ac:dyDescent="0.3">
      <c r="A4600" s="10" t="s">
        <v>2818</v>
      </c>
      <c r="B4600" s="10" t="s">
        <v>3066</v>
      </c>
      <c r="C4600" s="10" t="s">
        <v>3072</v>
      </c>
      <c r="D4600" s="10" t="s">
        <v>2104</v>
      </c>
      <c r="E4600" s="10"/>
      <c r="F4600" s="10" t="s">
        <v>950</v>
      </c>
      <c r="I4600" s="10" t="s">
        <v>1307</v>
      </c>
      <c r="J4600">
        <v>2017</v>
      </c>
      <c r="ADR4600">
        <v>5424</v>
      </c>
    </row>
    <row r="4601" spans="1:799" x14ac:dyDescent="0.3">
      <c r="A4601" s="10" t="s">
        <v>2818</v>
      </c>
      <c r="B4601" s="10" t="s">
        <v>3066</v>
      </c>
      <c r="C4601" s="10" t="s">
        <v>3072</v>
      </c>
      <c r="D4601" s="10" t="s">
        <v>2104</v>
      </c>
      <c r="E4601" s="10"/>
      <c r="F4601" s="10" t="s">
        <v>950</v>
      </c>
      <c r="I4601" s="10" t="s">
        <v>1307</v>
      </c>
      <c r="J4601">
        <v>2018</v>
      </c>
      <c r="ADR4601">
        <v>5045</v>
      </c>
    </row>
    <row r="4602" spans="1:799" x14ac:dyDescent="0.3">
      <c r="A4602" s="10" t="s">
        <v>2818</v>
      </c>
      <c r="B4602" s="10" t="s">
        <v>3066</v>
      </c>
      <c r="C4602" s="10" t="s">
        <v>3072</v>
      </c>
      <c r="D4602" s="10" t="s">
        <v>2104</v>
      </c>
      <c r="E4602" s="10"/>
      <c r="F4602" s="10" t="s">
        <v>950</v>
      </c>
      <c r="I4602" s="10" t="s">
        <v>1307</v>
      </c>
      <c r="J4602">
        <v>2019</v>
      </c>
      <c r="ADR4602">
        <v>4806</v>
      </c>
    </row>
    <row r="4603" spans="1:799" x14ac:dyDescent="0.3">
      <c r="A4603" s="10" t="s">
        <v>2818</v>
      </c>
      <c r="B4603" s="10" t="s">
        <v>3066</v>
      </c>
      <c r="C4603" s="10" t="s">
        <v>3072</v>
      </c>
      <c r="D4603" s="10" t="s">
        <v>2106</v>
      </c>
      <c r="E4603" s="10"/>
      <c r="F4603" s="10" t="s">
        <v>950</v>
      </c>
      <c r="I4603" s="10" t="s">
        <v>1307</v>
      </c>
      <c r="J4603">
        <v>2013</v>
      </c>
      <c r="ADS4603">
        <v>0</v>
      </c>
    </row>
    <row r="4604" spans="1:799" x14ac:dyDescent="0.3">
      <c r="A4604" s="10" t="s">
        <v>2818</v>
      </c>
      <c r="B4604" s="10" t="s">
        <v>3066</v>
      </c>
      <c r="C4604" s="10" t="s">
        <v>3072</v>
      </c>
      <c r="D4604" s="10" t="s">
        <v>2106</v>
      </c>
      <c r="E4604" s="10"/>
      <c r="F4604" s="10" t="s">
        <v>950</v>
      </c>
      <c r="I4604" s="10" t="s">
        <v>1307</v>
      </c>
      <c r="J4604">
        <v>2014</v>
      </c>
      <c r="ADS4604">
        <v>0</v>
      </c>
    </row>
    <row r="4605" spans="1:799" x14ac:dyDescent="0.3">
      <c r="A4605" s="10" t="s">
        <v>2818</v>
      </c>
      <c r="B4605" s="10" t="s">
        <v>3066</v>
      </c>
      <c r="C4605" s="10" t="s">
        <v>3072</v>
      </c>
      <c r="D4605" s="10" t="s">
        <v>2106</v>
      </c>
      <c r="E4605" s="10"/>
      <c r="F4605" s="10" t="s">
        <v>950</v>
      </c>
      <c r="I4605" s="10" t="s">
        <v>1307</v>
      </c>
      <c r="J4605">
        <v>2015</v>
      </c>
      <c r="ADS4605">
        <v>0</v>
      </c>
    </row>
    <row r="4606" spans="1:799" x14ac:dyDescent="0.3">
      <c r="A4606" s="10" t="s">
        <v>2818</v>
      </c>
      <c r="B4606" s="10" t="s">
        <v>3066</v>
      </c>
      <c r="C4606" s="10" t="s">
        <v>3072</v>
      </c>
      <c r="D4606" s="10" t="s">
        <v>2106</v>
      </c>
      <c r="E4606" s="10"/>
      <c r="F4606" s="10" t="s">
        <v>950</v>
      </c>
      <c r="I4606" s="10" t="s">
        <v>1307</v>
      </c>
      <c r="J4606">
        <v>2016</v>
      </c>
      <c r="ADS4606">
        <v>4</v>
      </c>
    </row>
    <row r="4607" spans="1:799" x14ac:dyDescent="0.3">
      <c r="A4607" s="10" t="s">
        <v>2818</v>
      </c>
      <c r="B4607" s="10" t="s">
        <v>3066</v>
      </c>
      <c r="C4607" s="10" t="s">
        <v>3072</v>
      </c>
      <c r="D4607" s="10" t="s">
        <v>2106</v>
      </c>
      <c r="E4607" s="10"/>
      <c r="F4607" s="10" t="s">
        <v>950</v>
      </c>
      <c r="I4607" s="10" t="s">
        <v>1307</v>
      </c>
      <c r="J4607">
        <v>2017</v>
      </c>
      <c r="ADS4607">
        <v>14</v>
      </c>
    </row>
    <row r="4608" spans="1:799" x14ac:dyDescent="0.3">
      <c r="A4608" s="10" t="s">
        <v>2818</v>
      </c>
      <c r="B4608" s="10" t="s">
        <v>3066</v>
      </c>
      <c r="C4608" s="10" t="s">
        <v>3072</v>
      </c>
      <c r="D4608" s="10" t="s">
        <v>2106</v>
      </c>
      <c r="E4608" s="10"/>
      <c r="F4608" s="10" t="s">
        <v>950</v>
      </c>
      <c r="I4608" s="10" t="s">
        <v>1307</v>
      </c>
      <c r="J4608">
        <v>2018</v>
      </c>
      <c r="ADS4608">
        <v>13</v>
      </c>
    </row>
    <row r="4609" spans="1:802" x14ac:dyDescent="0.3">
      <c r="A4609" s="10" t="s">
        <v>2818</v>
      </c>
      <c r="B4609" s="10" t="s">
        <v>3066</v>
      </c>
      <c r="C4609" s="10" t="s">
        <v>3072</v>
      </c>
      <c r="D4609" s="10" t="s">
        <v>2106</v>
      </c>
      <c r="E4609" s="10"/>
      <c r="F4609" s="10" t="s">
        <v>950</v>
      </c>
      <c r="I4609" s="10" t="s">
        <v>1307</v>
      </c>
      <c r="J4609">
        <v>2019</v>
      </c>
      <c r="ADS4609">
        <v>26</v>
      </c>
    </row>
    <row r="4610" spans="1:802" x14ac:dyDescent="0.3">
      <c r="A4610" s="10" t="s">
        <v>2818</v>
      </c>
      <c r="B4610" s="10" t="s">
        <v>3066</v>
      </c>
      <c r="C4610" s="10" t="s">
        <v>3072</v>
      </c>
      <c r="D4610" s="10" t="s">
        <v>2110</v>
      </c>
      <c r="E4610" s="10"/>
      <c r="F4610" s="10" t="s">
        <v>950</v>
      </c>
      <c r="I4610" s="10" t="s">
        <v>1307</v>
      </c>
      <c r="J4610">
        <v>2013</v>
      </c>
      <c r="ADU4610">
        <v>0</v>
      </c>
    </row>
    <row r="4611" spans="1:802" x14ac:dyDescent="0.3">
      <c r="A4611" s="10" t="s">
        <v>2818</v>
      </c>
      <c r="B4611" s="10" t="s">
        <v>3066</v>
      </c>
      <c r="C4611" s="10" t="s">
        <v>3072</v>
      </c>
      <c r="D4611" s="10" t="s">
        <v>2110</v>
      </c>
      <c r="E4611" s="10"/>
      <c r="F4611" s="10" t="s">
        <v>950</v>
      </c>
      <c r="I4611" s="10" t="s">
        <v>1307</v>
      </c>
      <c r="J4611">
        <v>2014</v>
      </c>
      <c r="ADU4611">
        <v>0</v>
      </c>
    </row>
    <row r="4612" spans="1:802" x14ac:dyDescent="0.3">
      <c r="A4612" s="10" t="s">
        <v>2818</v>
      </c>
      <c r="B4612" s="10" t="s">
        <v>3066</v>
      </c>
      <c r="C4612" s="10" t="s">
        <v>3072</v>
      </c>
      <c r="D4612" s="10" t="s">
        <v>2110</v>
      </c>
      <c r="E4612" s="10"/>
      <c r="F4612" s="10" t="s">
        <v>950</v>
      </c>
      <c r="I4612" s="10" t="s">
        <v>1307</v>
      </c>
      <c r="J4612">
        <v>2015</v>
      </c>
      <c r="ADU4612">
        <v>0</v>
      </c>
    </row>
    <row r="4613" spans="1:802" x14ac:dyDescent="0.3">
      <c r="A4613" s="10" t="s">
        <v>2818</v>
      </c>
      <c r="B4613" s="10" t="s">
        <v>3066</v>
      </c>
      <c r="C4613" s="10" t="s">
        <v>3072</v>
      </c>
      <c r="D4613" s="10" t="s">
        <v>2110</v>
      </c>
      <c r="E4613" s="10"/>
      <c r="F4613" s="10" t="s">
        <v>950</v>
      </c>
      <c r="I4613" s="10" t="s">
        <v>1307</v>
      </c>
      <c r="J4613">
        <v>2016</v>
      </c>
      <c r="ADU4613">
        <v>9</v>
      </c>
    </row>
    <row r="4614" spans="1:802" x14ac:dyDescent="0.3">
      <c r="A4614" s="10" t="s">
        <v>2818</v>
      </c>
      <c r="B4614" s="10" t="s">
        <v>3066</v>
      </c>
      <c r="C4614" s="10" t="s">
        <v>3072</v>
      </c>
      <c r="D4614" s="10" t="s">
        <v>2110</v>
      </c>
      <c r="E4614" s="10"/>
      <c r="F4614" s="10" t="s">
        <v>950</v>
      </c>
      <c r="I4614" s="10" t="s">
        <v>1307</v>
      </c>
      <c r="J4614">
        <v>2017</v>
      </c>
      <c r="ADU4614">
        <v>28</v>
      </c>
    </row>
    <row r="4615" spans="1:802" x14ac:dyDescent="0.3">
      <c r="A4615" s="10" t="s">
        <v>2818</v>
      </c>
      <c r="B4615" s="10" t="s">
        <v>3066</v>
      </c>
      <c r="C4615" s="10" t="s">
        <v>3072</v>
      </c>
      <c r="D4615" s="10" t="s">
        <v>2110</v>
      </c>
      <c r="E4615" s="10"/>
      <c r="F4615" s="10" t="s">
        <v>950</v>
      </c>
      <c r="I4615" s="10" t="s">
        <v>1307</v>
      </c>
      <c r="J4615">
        <v>2018</v>
      </c>
      <c r="ADU4615">
        <v>51</v>
      </c>
    </row>
    <row r="4616" spans="1:802" x14ac:dyDescent="0.3">
      <c r="A4616" s="10" t="s">
        <v>2818</v>
      </c>
      <c r="B4616" s="10" t="s">
        <v>3066</v>
      </c>
      <c r="C4616" s="10" t="s">
        <v>3072</v>
      </c>
      <c r="D4616" s="10" t="s">
        <v>2110</v>
      </c>
      <c r="E4616" s="10"/>
      <c r="F4616" s="10" t="s">
        <v>950</v>
      </c>
      <c r="I4616" s="10" t="s">
        <v>1307</v>
      </c>
      <c r="J4616">
        <v>2019</v>
      </c>
      <c r="ADU4616">
        <v>32</v>
      </c>
    </row>
    <row r="4617" spans="1:802" x14ac:dyDescent="0.3">
      <c r="A4617" s="10" t="s">
        <v>2818</v>
      </c>
      <c r="B4617" s="10" t="s">
        <v>3066</v>
      </c>
      <c r="C4617" s="10" t="s">
        <v>3072</v>
      </c>
      <c r="D4617" s="10" t="s">
        <v>2108</v>
      </c>
      <c r="E4617" s="10"/>
      <c r="F4617" s="10" t="s">
        <v>950</v>
      </c>
      <c r="I4617" s="10" t="s">
        <v>1307</v>
      </c>
      <c r="J4617">
        <v>2013</v>
      </c>
      <c r="ADT4617">
        <v>15</v>
      </c>
    </row>
    <row r="4618" spans="1:802" x14ac:dyDescent="0.3">
      <c r="A4618" s="10" t="s">
        <v>2818</v>
      </c>
      <c r="B4618" s="10" t="s">
        <v>3066</v>
      </c>
      <c r="C4618" s="10" t="s">
        <v>3072</v>
      </c>
      <c r="D4618" s="10" t="s">
        <v>2108</v>
      </c>
      <c r="E4618" s="10"/>
      <c r="F4618" s="10" t="s">
        <v>950</v>
      </c>
      <c r="I4618" s="10" t="s">
        <v>1307</v>
      </c>
      <c r="J4618">
        <v>2014</v>
      </c>
      <c r="ADT4618">
        <v>19</v>
      </c>
    </row>
    <row r="4619" spans="1:802" x14ac:dyDescent="0.3">
      <c r="A4619" s="10" t="s">
        <v>2818</v>
      </c>
      <c r="B4619" s="10" t="s">
        <v>3066</v>
      </c>
      <c r="C4619" s="10" t="s">
        <v>3072</v>
      </c>
      <c r="D4619" s="10" t="s">
        <v>2108</v>
      </c>
      <c r="E4619" s="10"/>
      <c r="F4619" s="10" t="s">
        <v>950</v>
      </c>
      <c r="I4619" s="10" t="s">
        <v>1307</v>
      </c>
      <c r="J4619">
        <v>2015</v>
      </c>
      <c r="ADT4619">
        <v>11</v>
      </c>
    </row>
    <row r="4620" spans="1:802" x14ac:dyDescent="0.3">
      <c r="A4620" s="10" t="s">
        <v>2818</v>
      </c>
      <c r="B4620" s="10" t="s">
        <v>3066</v>
      </c>
      <c r="C4620" s="10" t="s">
        <v>3072</v>
      </c>
      <c r="D4620" s="10" t="s">
        <v>2108</v>
      </c>
      <c r="E4620" s="10"/>
      <c r="F4620" s="10" t="s">
        <v>950</v>
      </c>
      <c r="I4620" s="10" t="s">
        <v>1307</v>
      </c>
      <c r="J4620">
        <v>2016</v>
      </c>
      <c r="ADT4620">
        <v>11</v>
      </c>
    </row>
    <row r="4621" spans="1:802" x14ac:dyDescent="0.3">
      <c r="A4621" s="10" t="s">
        <v>2818</v>
      </c>
      <c r="B4621" s="10" t="s">
        <v>3066</v>
      </c>
      <c r="C4621" s="10" t="s">
        <v>3072</v>
      </c>
      <c r="D4621" s="10" t="s">
        <v>2108</v>
      </c>
      <c r="E4621" s="10"/>
      <c r="F4621" s="10" t="s">
        <v>950</v>
      </c>
      <c r="I4621" s="10" t="s">
        <v>1307</v>
      </c>
      <c r="J4621">
        <v>2017</v>
      </c>
      <c r="ADT4621">
        <v>4</v>
      </c>
    </row>
    <row r="4622" spans="1:802" x14ac:dyDescent="0.3">
      <c r="A4622" s="10" t="s">
        <v>2818</v>
      </c>
      <c r="B4622" s="10" t="s">
        <v>3066</v>
      </c>
      <c r="C4622" s="10" t="s">
        <v>3072</v>
      </c>
      <c r="D4622" s="10" t="s">
        <v>2108</v>
      </c>
      <c r="E4622" s="10"/>
      <c r="F4622" s="10" t="s">
        <v>950</v>
      </c>
      <c r="I4622" s="10" t="s">
        <v>1307</v>
      </c>
      <c r="J4622">
        <v>2018</v>
      </c>
      <c r="ADT4622">
        <v>1</v>
      </c>
    </row>
    <row r="4623" spans="1:802" x14ac:dyDescent="0.3">
      <c r="A4623" s="10" t="s">
        <v>2818</v>
      </c>
      <c r="B4623" s="10" t="s">
        <v>3066</v>
      </c>
      <c r="C4623" s="10" t="s">
        <v>3072</v>
      </c>
      <c r="D4623" s="10" t="s">
        <v>2108</v>
      </c>
      <c r="E4623" s="10"/>
      <c r="F4623" s="10" t="s">
        <v>950</v>
      </c>
      <c r="I4623" s="10" t="s">
        <v>1307</v>
      </c>
      <c r="J4623">
        <v>2019</v>
      </c>
      <c r="ADT4623">
        <v>1</v>
      </c>
    </row>
    <row r="4624" spans="1:802" x14ac:dyDescent="0.3">
      <c r="A4624" s="10" t="s">
        <v>2818</v>
      </c>
      <c r="B4624" s="10" t="s">
        <v>3066</v>
      </c>
      <c r="C4624" s="10" t="s">
        <v>3072</v>
      </c>
      <c r="D4624" s="10" t="s">
        <v>2112</v>
      </c>
      <c r="E4624" s="10"/>
      <c r="F4624" s="10" t="s">
        <v>950</v>
      </c>
      <c r="I4624" s="10" t="s">
        <v>1307</v>
      </c>
      <c r="J4624">
        <v>2013</v>
      </c>
      <c r="ADV4624">
        <v>59</v>
      </c>
    </row>
    <row r="4625" spans="1:804" x14ac:dyDescent="0.3">
      <c r="A4625" s="10" t="s">
        <v>2818</v>
      </c>
      <c r="B4625" s="10" t="s">
        <v>3066</v>
      </c>
      <c r="C4625" s="10" t="s">
        <v>3072</v>
      </c>
      <c r="D4625" s="10" t="s">
        <v>2112</v>
      </c>
      <c r="E4625" s="10"/>
      <c r="F4625" s="10" t="s">
        <v>950</v>
      </c>
      <c r="I4625" s="10" t="s">
        <v>1307</v>
      </c>
      <c r="J4625">
        <v>2014</v>
      </c>
      <c r="ADV4625">
        <v>54</v>
      </c>
    </row>
    <row r="4626" spans="1:804" x14ac:dyDescent="0.3">
      <c r="A4626" s="10" t="s">
        <v>2818</v>
      </c>
      <c r="B4626" s="10" t="s">
        <v>3066</v>
      </c>
      <c r="C4626" s="10" t="s">
        <v>3072</v>
      </c>
      <c r="D4626" s="10" t="s">
        <v>2112</v>
      </c>
      <c r="E4626" s="10"/>
      <c r="F4626" s="10" t="s">
        <v>950</v>
      </c>
      <c r="I4626" s="10" t="s">
        <v>1307</v>
      </c>
      <c r="J4626">
        <v>2015</v>
      </c>
      <c r="ADV4626">
        <v>45</v>
      </c>
    </row>
    <row r="4627" spans="1:804" x14ac:dyDescent="0.3">
      <c r="A4627" s="10" t="s">
        <v>2818</v>
      </c>
      <c r="B4627" s="10" t="s">
        <v>3066</v>
      </c>
      <c r="C4627" s="10" t="s">
        <v>3072</v>
      </c>
      <c r="D4627" s="10" t="s">
        <v>2112</v>
      </c>
      <c r="E4627" s="10"/>
      <c r="F4627" s="10" t="s">
        <v>950</v>
      </c>
      <c r="I4627" s="10" t="s">
        <v>1307</v>
      </c>
      <c r="J4627">
        <v>2016</v>
      </c>
      <c r="ADV4627">
        <v>35</v>
      </c>
    </row>
    <row r="4628" spans="1:804" x14ac:dyDescent="0.3">
      <c r="A4628" s="10" t="s">
        <v>2818</v>
      </c>
      <c r="B4628" s="10" t="s">
        <v>3066</v>
      </c>
      <c r="C4628" s="10" t="s">
        <v>3072</v>
      </c>
      <c r="D4628" s="10" t="s">
        <v>2112</v>
      </c>
      <c r="E4628" s="10"/>
      <c r="F4628" s="10" t="s">
        <v>950</v>
      </c>
      <c r="I4628" s="10" t="s">
        <v>1307</v>
      </c>
      <c r="J4628">
        <v>2017</v>
      </c>
      <c r="ADV4628">
        <v>47</v>
      </c>
    </row>
    <row r="4629" spans="1:804" x14ac:dyDescent="0.3">
      <c r="A4629" s="10" t="s">
        <v>2818</v>
      </c>
      <c r="B4629" s="10" t="s">
        <v>3066</v>
      </c>
      <c r="C4629" s="10" t="s">
        <v>3072</v>
      </c>
      <c r="D4629" s="10" t="s">
        <v>2112</v>
      </c>
      <c r="E4629" s="10"/>
      <c r="F4629" s="10" t="s">
        <v>950</v>
      </c>
      <c r="I4629" s="10" t="s">
        <v>1307</v>
      </c>
      <c r="J4629">
        <v>2018</v>
      </c>
      <c r="ADV4629">
        <v>27</v>
      </c>
    </row>
    <row r="4630" spans="1:804" x14ac:dyDescent="0.3">
      <c r="A4630" s="10" t="s">
        <v>2818</v>
      </c>
      <c r="B4630" s="10" t="s">
        <v>3066</v>
      </c>
      <c r="C4630" s="10" t="s">
        <v>3072</v>
      </c>
      <c r="D4630" s="10" t="s">
        <v>2112</v>
      </c>
      <c r="E4630" s="10"/>
      <c r="F4630" s="10" t="s">
        <v>950</v>
      </c>
      <c r="I4630" s="10" t="s">
        <v>1307</v>
      </c>
      <c r="J4630">
        <v>2019</v>
      </c>
      <c r="ADV4630">
        <v>34</v>
      </c>
    </row>
    <row r="4631" spans="1:804" x14ac:dyDescent="0.3">
      <c r="A4631" s="10" t="s">
        <v>2818</v>
      </c>
      <c r="B4631" s="10" t="s">
        <v>3066</v>
      </c>
      <c r="C4631" s="10" t="s">
        <v>3072</v>
      </c>
      <c r="D4631" s="10" t="s">
        <v>2114</v>
      </c>
      <c r="E4631" s="10"/>
      <c r="F4631" s="10" t="s">
        <v>950</v>
      </c>
      <c r="I4631" s="10" t="s">
        <v>1307</v>
      </c>
      <c r="J4631">
        <v>2013</v>
      </c>
      <c r="ADW4631">
        <v>3406</v>
      </c>
    </row>
    <row r="4632" spans="1:804" x14ac:dyDescent="0.3">
      <c r="A4632" s="10" t="s">
        <v>2818</v>
      </c>
      <c r="B4632" s="10" t="s">
        <v>3066</v>
      </c>
      <c r="C4632" s="10" t="s">
        <v>3072</v>
      </c>
      <c r="D4632" s="10" t="s">
        <v>2114</v>
      </c>
      <c r="E4632" s="10"/>
      <c r="F4632" s="10" t="s">
        <v>950</v>
      </c>
      <c r="I4632" s="10" t="s">
        <v>1307</v>
      </c>
      <c r="J4632">
        <v>2014</v>
      </c>
      <c r="ADW4632">
        <v>3340</v>
      </c>
    </row>
    <row r="4633" spans="1:804" x14ac:dyDescent="0.3">
      <c r="A4633" s="10" t="s">
        <v>2818</v>
      </c>
      <c r="B4633" s="10" t="s">
        <v>3066</v>
      </c>
      <c r="C4633" s="10" t="s">
        <v>3072</v>
      </c>
      <c r="D4633" s="10" t="s">
        <v>2114</v>
      </c>
      <c r="E4633" s="10"/>
      <c r="F4633" s="10" t="s">
        <v>950</v>
      </c>
      <c r="I4633" s="10" t="s">
        <v>1307</v>
      </c>
      <c r="J4633">
        <v>2015</v>
      </c>
      <c r="ADW4633">
        <v>3383</v>
      </c>
    </row>
    <row r="4634" spans="1:804" x14ac:dyDescent="0.3">
      <c r="A4634" s="10" t="s">
        <v>2818</v>
      </c>
      <c r="B4634" s="10" t="s">
        <v>3066</v>
      </c>
      <c r="C4634" s="10" t="s">
        <v>3072</v>
      </c>
      <c r="D4634" s="10" t="s">
        <v>2114</v>
      </c>
      <c r="E4634" s="10"/>
      <c r="F4634" s="10" t="s">
        <v>950</v>
      </c>
      <c r="I4634" s="10" t="s">
        <v>1307</v>
      </c>
      <c r="J4634">
        <v>2016</v>
      </c>
      <c r="ADW4634">
        <v>3318</v>
      </c>
    </row>
    <row r="4635" spans="1:804" x14ac:dyDescent="0.3">
      <c r="A4635" s="10" t="s">
        <v>2818</v>
      </c>
      <c r="B4635" s="10" t="s">
        <v>3066</v>
      </c>
      <c r="C4635" s="10" t="s">
        <v>3072</v>
      </c>
      <c r="D4635" s="10" t="s">
        <v>2114</v>
      </c>
      <c r="E4635" s="10"/>
      <c r="F4635" s="10" t="s">
        <v>950</v>
      </c>
      <c r="I4635" s="10" t="s">
        <v>1307</v>
      </c>
      <c r="J4635">
        <v>2017</v>
      </c>
      <c r="ADW4635">
        <v>3300</v>
      </c>
    </row>
    <row r="4636" spans="1:804" x14ac:dyDescent="0.3">
      <c r="A4636" s="10" t="s">
        <v>2818</v>
      </c>
      <c r="B4636" s="10" t="s">
        <v>3066</v>
      </c>
      <c r="C4636" s="10" t="s">
        <v>3072</v>
      </c>
      <c r="D4636" s="10" t="s">
        <v>2114</v>
      </c>
      <c r="E4636" s="10"/>
      <c r="F4636" s="10" t="s">
        <v>950</v>
      </c>
      <c r="I4636" s="10" t="s">
        <v>1307</v>
      </c>
      <c r="J4636">
        <v>2018</v>
      </c>
      <c r="ADW4636">
        <v>3398</v>
      </c>
    </row>
    <row r="4637" spans="1:804" x14ac:dyDescent="0.3">
      <c r="A4637" s="10" t="s">
        <v>2818</v>
      </c>
      <c r="B4637" s="10" t="s">
        <v>3066</v>
      </c>
      <c r="C4637" s="10" t="s">
        <v>3072</v>
      </c>
      <c r="D4637" s="10" t="s">
        <v>2114</v>
      </c>
      <c r="E4637" s="10"/>
      <c r="F4637" s="10" t="s">
        <v>950</v>
      </c>
      <c r="I4637" s="10" t="s">
        <v>1307</v>
      </c>
      <c r="J4637">
        <v>2019</v>
      </c>
      <c r="ADW4637">
        <v>3166</v>
      </c>
    </row>
    <row r="4638" spans="1:804" x14ac:dyDescent="0.3">
      <c r="A4638" s="10" t="s">
        <v>2818</v>
      </c>
      <c r="B4638" s="10" t="s">
        <v>3066</v>
      </c>
      <c r="C4638" s="10" t="s">
        <v>3072</v>
      </c>
      <c r="D4638" s="10" t="s">
        <v>2116</v>
      </c>
      <c r="E4638" s="10"/>
      <c r="F4638" s="10" t="s">
        <v>950</v>
      </c>
      <c r="I4638" s="10" t="s">
        <v>1307</v>
      </c>
      <c r="J4638">
        <v>2013</v>
      </c>
      <c r="ADX4638">
        <v>0</v>
      </c>
    </row>
    <row r="4639" spans="1:804" x14ac:dyDescent="0.3">
      <c r="A4639" s="10" t="s">
        <v>2818</v>
      </c>
      <c r="B4639" s="10" t="s">
        <v>3066</v>
      </c>
      <c r="C4639" s="10" t="s">
        <v>3072</v>
      </c>
      <c r="D4639" s="10" t="s">
        <v>2116</v>
      </c>
      <c r="E4639" s="10"/>
      <c r="F4639" s="10" t="s">
        <v>950</v>
      </c>
      <c r="I4639" s="10" t="s">
        <v>1307</v>
      </c>
      <c r="J4639">
        <v>2014</v>
      </c>
      <c r="ADX4639">
        <v>0</v>
      </c>
    </row>
    <row r="4640" spans="1:804" x14ac:dyDescent="0.3">
      <c r="A4640" s="10" t="s">
        <v>2818</v>
      </c>
      <c r="B4640" s="10" t="s">
        <v>3066</v>
      </c>
      <c r="C4640" s="10" t="s">
        <v>3072</v>
      </c>
      <c r="D4640" s="10" t="s">
        <v>2116</v>
      </c>
      <c r="E4640" s="10"/>
      <c r="F4640" s="10" t="s">
        <v>950</v>
      </c>
      <c r="I4640" s="10" t="s">
        <v>1307</v>
      </c>
      <c r="J4640">
        <v>2015</v>
      </c>
      <c r="ADX4640">
        <v>0</v>
      </c>
    </row>
    <row r="4641" spans="1:806" x14ac:dyDescent="0.3">
      <c r="A4641" s="10" t="s">
        <v>2818</v>
      </c>
      <c r="B4641" s="10" t="s">
        <v>3066</v>
      </c>
      <c r="C4641" s="10" t="s">
        <v>3072</v>
      </c>
      <c r="D4641" s="10" t="s">
        <v>2116</v>
      </c>
      <c r="E4641" s="10"/>
      <c r="F4641" s="10" t="s">
        <v>950</v>
      </c>
      <c r="I4641" s="10" t="s">
        <v>1307</v>
      </c>
      <c r="J4641">
        <v>2016</v>
      </c>
      <c r="ADX4641">
        <v>0</v>
      </c>
    </row>
    <row r="4642" spans="1:806" x14ac:dyDescent="0.3">
      <c r="A4642" s="10" t="s">
        <v>2818</v>
      </c>
      <c r="B4642" s="10" t="s">
        <v>3066</v>
      </c>
      <c r="C4642" s="10" t="s">
        <v>3072</v>
      </c>
      <c r="D4642" s="10" t="s">
        <v>2116</v>
      </c>
      <c r="E4642" s="10"/>
      <c r="F4642" s="10" t="s">
        <v>950</v>
      </c>
      <c r="I4642" s="10" t="s">
        <v>1307</v>
      </c>
      <c r="J4642">
        <v>2017</v>
      </c>
      <c r="ADX4642">
        <v>0</v>
      </c>
    </row>
    <row r="4643" spans="1:806" x14ac:dyDescent="0.3">
      <c r="A4643" s="10" t="s">
        <v>2818</v>
      </c>
      <c r="B4643" s="10" t="s">
        <v>3066</v>
      </c>
      <c r="C4643" s="10" t="s">
        <v>3072</v>
      </c>
      <c r="D4643" s="10" t="s">
        <v>2116</v>
      </c>
      <c r="E4643" s="10"/>
      <c r="F4643" s="10" t="s">
        <v>950</v>
      </c>
      <c r="I4643" s="10" t="s">
        <v>1307</v>
      </c>
      <c r="J4643">
        <v>2018</v>
      </c>
      <c r="ADX4643">
        <v>1</v>
      </c>
    </row>
    <row r="4644" spans="1:806" x14ac:dyDescent="0.3">
      <c r="A4644" s="10" t="s">
        <v>2818</v>
      </c>
      <c r="B4644" s="10" t="s">
        <v>3066</v>
      </c>
      <c r="C4644" s="10" t="s">
        <v>3072</v>
      </c>
      <c r="D4644" s="10" t="s">
        <v>2116</v>
      </c>
      <c r="E4644" s="10"/>
      <c r="F4644" s="10" t="s">
        <v>950</v>
      </c>
      <c r="I4644" s="10" t="s">
        <v>1307</v>
      </c>
      <c r="J4644">
        <v>2019</v>
      </c>
      <c r="ADX4644">
        <v>2</v>
      </c>
    </row>
    <row r="4645" spans="1:806" x14ac:dyDescent="0.3">
      <c r="A4645" s="10" t="s">
        <v>2818</v>
      </c>
      <c r="B4645" s="10" t="s">
        <v>3066</v>
      </c>
      <c r="C4645" s="10" t="s">
        <v>3072</v>
      </c>
      <c r="D4645" s="10" t="s">
        <v>2118</v>
      </c>
      <c r="E4645" s="10"/>
      <c r="F4645" s="10" t="s">
        <v>950</v>
      </c>
      <c r="I4645" s="10" t="s">
        <v>1307</v>
      </c>
      <c r="J4645">
        <v>2013</v>
      </c>
      <c r="ADY4645">
        <v>586</v>
      </c>
    </row>
    <row r="4646" spans="1:806" x14ac:dyDescent="0.3">
      <c r="A4646" s="10" t="s">
        <v>2818</v>
      </c>
      <c r="B4646" s="10" t="s">
        <v>3066</v>
      </c>
      <c r="C4646" s="10" t="s">
        <v>3072</v>
      </c>
      <c r="D4646" s="10" t="s">
        <v>2118</v>
      </c>
      <c r="E4646" s="10"/>
      <c r="F4646" s="10" t="s">
        <v>950</v>
      </c>
      <c r="I4646" s="10" t="s">
        <v>1307</v>
      </c>
      <c r="J4646">
        <v>2014</v>
      </c>
      <c r="ADY4646">
        <v>628</v>
      </c>
    </row>
    <row r="4647" spans="1:806" x14ac:dyDescent="0.3">
      <c r="A4647" s="10" t="s">
        <v>2818</v>
      </c>
      <c r="B4647" s="10" t="s">
        <v>3066</v>
      </c>
      <c r="C4647" s="10" t="s">
        <v>3072</v>
      </c>
      <c r="D4647" s="10" t="s">
        <v>2118</v>
      </c>
      <c r="E4647" s="10"/>
      <c r="F4647" s="10" t="s">
        <v>950</v>
      </c>
      <c r="I4647" s="10" t="s">
        <v>1307</v>
      </c>
      <c r="J4647">
        <v>2015</v>
      </c>
      <c r="ADY4647">
        <v>653</v>
      </c>
    </row>
    <row r="4648" spans="1:806" x14ac:dyDescent="0.3">
      <c r="A4648" s="10" t="s">
        <v>2818</v>
      </c>
      <c r="B4648" s="10" t="s">
        <v>3066</v>
      </c>
      <c r="C4648" s="10" t="s">
        <v>3072</v>
      </c>
      <c r="D4648" s="10" t="s">
        <v>2118</v>
      </c>
      <c r="E4648" s="10"/>
      <c r="F4648" s="10" t="s">
        <v>950</v>
      </c>
      <c r="I4648" s="10" t="s">
        <v>1307</v>
      </c>
      <c r="J4648">
        <v>2016</v>
      </c>
      <c r="ADY4648">
        <v>693</v>
      </c>
    </row>
    <row r="4649" spans="1:806" x14ac:dyDescent="0.3">
      <c r="A4649" s="10" t="s">
        <v>2818</v>
      </c>
      <c r="B4649" s="10" t="s">
        <v>3066</v>
      </c>
      <c r="C4649" s="10" t="s">
        <v>3072</v>
      </c>
      <c r="D4649" s="10" t="s">
        <v>2118</v>
      </c>
      <c r="E4649" s="10"/>
      <c r="F4649" s="10" t="s">
        <v>950</v>
      </c>
      <c r="I4649" s="10" t="s">
        <v>1307</v>
      </c>
      <c r="J4649">
        <v>2017</v>
      </c>
      <c r="ADY4649">
        <v>704</v>
      </c>
    </row>
    <row r="4650" spans="1:806" x14ac:dyDescent="0.3">
      <c r="A4650" s="10" t="s">
        <v>2818</v>
      </c>
      <c r="B4650" s="10" t="s">
        <v>3066</v>
      </c>
      <c r="C4650" s="10" t="s">
        <v>3072</v>
      </c>
      <c r="D4650" s="10" t="s">
        <v>2118</v>
      </c>
      <c r="E4650" s="10"/>
      <c r="F4650" s="10" t="s">
        <v>950</v>
      </c>
      <c r="I4650" s="10" t="s">
        <v>1307</v>
      </c>
      <c r="J4650">
        <v>2018</v>
      </c>
      <c r="ADY4650">
        <v>613</v>
      </c>
    </row>
    <row r="4651" spans="1:806" x14ac:dyDescent="0.3">
      <c r="A4651" s="10" t="s">
        <v>2818</v>
      </c>
      <c r="B4651" s="10" t="s">
        <v>3066</v>
      </c>
      <c r="C4651" s="10" t="s">
        <v>3072</v>
      </c>
      <c r="D4651" s="10" t="s">
        <v>2118</v>
      </c>
      <c r="E4651" s="10"/>
      <c r="F4651" s="10" t="s">
        <v>950</v>
      </c>
      <c r="I4651" s="10" t="s">
        <v>1307</v>
      </c>
      <c r="J4651">
        <v>2019</v>
      </c>
      <c r="ADY4651">
        <v>496</v>
      </c>
    </row>
    <row r="4652" spans="1:806" x14ac:dyDescent="0.3">
      <c r="A4652" s="10" t="s">
        <v>2818</v>
      </c>
      <c r="B4652" s="10" t="s">
        <v>3066</v>
      </c>
      <c r="C4652" s="10" t="s">
        <v>3072</v>
      </c>
      <c r="D4652" s="10" t="s">
        <v>2120</v>
      </c>
      <c r="E4652" s="10"/>
      <c r="F4652" s="10" t="s">
        <v>950</v>
      </c>
      <c r="I4652" s="10" t="s">
        <v>1307</v>
      </c>
      <c r="J4652">
        <v>2013</v>
      </c>
      <c r="ADZ4652">
        <v>3773</v>
      </c>
    </row>
    <row r="4653" spans="1:806" x14ac:dyDescent="0.3">
      <c r="A4653" s="10" t="s">
        <v>2818</v>
      </c>
      <c r="B4653" s="10" t="s">
        <v>3066</v>
      </c>
      <c r="C4653" s="10" t="s">
        <v>3072</v>
      </c>
      <c r="D4653" s="10" t="s">
        <v>2120</v>
      </c>
      <c r="E4653" s="10"/>
      <c r="F4653" s="10" t="s">
        <v>950</v>
      </c>
      <c r="I4653" s="10" t="s">
        <v>1307</v>
      </c>
      <c r="J4653">
        <v>2014</v>
      </c>
      <c r="ADZ4653">
        <v>4115</v>
      </c>
    </row>
    <row r="4654" spans="1:806" x14ac:dyDescent="0.3">
      <c r="A4654" s="10" t="s">
        <v>2818</v>
      </c>
      <c r="B4654" s="10" t="s">
        <v>3066</v>
      </c>
      <c r="C4654" s="10" t="s">
        <v>3072</v>
      </c>
      <c r="D4654" s="10" t="s">
        <v>2120</v>
      </c>
      <c r="E4654" s="10"/>
      <c r="F4654" s="10" t="s">
        <v>950</v>
      </c>
      <c r="I4654" s="10" t="s">
        <v>1307</v>
      </c>
      <c r="J4654">
        <v>2015</v>
      </c>
      <c r="ADZ4654">
        <v>4086</v>
      </c>
    </row>
    <row r="4655" spans="1:806" x14ac:dyDescent="0.3">
      <c r="A4655" s="10" t="s">
        <v>2818</v>
      </c>
      <c r="B4655" s="10" t="s">
        <v>3066</v>
      </c>
      <c r="C4655" s="10" t="s">
        <v>3072</v>
      </c>
      <c r="D4655" s="10" t="s">
        <v>2120</v>
      </c>
      <c r="E4655" s="10"/>
      <c r="F4655" s="10" t="s">
        <v>950</v>
      </c>
      <c r="I4655" s="10" t="s">
        <v>1307</v>
      </c>
      <c r="J4655">
        <v>2016</v>
      </c>
      <c r="ADZ4655">
        <v>4253</v>
      </c>
    </row>
    <row r="4656" spans="1:806" x14ac:dyDescent="0.3">
      <c r="A4656" s="10" t="s">
        <v>2818</v>
      </c>
      <c r="B4656" s="10" t="s">
        <v>3066</v>
      </c>
      <c r="C4656" s="10" t="s">
        <v>3072</v>
      </c>
      <c r="D4656" s="10" t="s">
        <v>2120</v>
      </c>
      <c r="E4656" s="10"/>
      <c r="F4656" s="10" t="s">
        <v>950</v>
      </c>
      <c r="I4656" s="10" t="s">
        <v>1307</v>
      </c>
      <c r="J4656">
        <v>2017</v>
      </c>
      <c r="ADZ4656">
        <v>4169</v>
      </c>
    </row>
    <row r="4657" spans="1:808" x14ac:dyDescent="0.3">
      <c r="A4657" s="10" t="s">
        <v>2818</v>
      </c>
      <c r="B4657" s="10" t="s">
        <v>3066</v>
      </c>
      <c r="C4657" s="10" t="s">
        <v>3072</v>
      </c>
      <c r="D4657" s="10" t="s">
        <v>2120</v>
      </c>
      <c r="E4657" s="10"/>
      <c r="F4657" s="10" t="s">
        <v>950</v>
      </c>
      <c r="I4657" s="10" t="s">
        <v>1307</v>
      </c>
      <c r="J4657">
        <v>2018</v>
      </c>
      <c r="ADZ4657">
        <v>3682</v>
      </c>
    </row>
    <row r="4658" spans="1:808" x14ac:dyDescent="0.3">
      <c r="A4658" s="10" t="s">
        <v>2818</v>
      </c>
      <c r="B4658" s="10" t="s">
        <v>3066</v>
      </c>
      <c r="C4658" s="10" t="s">
        <v>3072</v>
      </c>
      <c r="D4658" s="10" t="s">
        <v>2120</v>
      </c>
      <c r="E4658" s="10"/>
      <c r="F4658" s="10" t="s">
        <v>950</v>
      </c>
      <c r="I4658" s="10" t="s">
        <v>1307</v>
      </c>
      <c r="J4658">
        <v>2019</v>
      </c>
      <c r="ADZ4658">
        <v>3334</v>
      </c>
    </row>
    <row r="4659" spans="1:808" x14ac:dyDescent="0.3">
      <c r="A4659" s="10" t="s">
        <v>2818</v>
      </c>
      <c r="B4659" s="10" t="s">
        <v>3066</v>
      </c>
      <c r="C4659" s="10" t="s">
        <v>3072</v>
      </c>
      <c r="D4659" s="10" t="s">
        <v>2122</v>
      </c>
      <c r="E4659" s="10"/>
      <c r="F4659" s="10" t="s">
        <v>950</v>
      </c>
      <c r="I4659" s="10" t="s">
        <v>1307</v>
      </c>
      <c r="J4659">
        <v>2013</v>
      </c>
      <c r="AEA4659">
        <v>3794</v>
      </c>
    </row>
    <row r="4660" spans="1:808" x14ac:dyDescent="0.3">
      <c r="A4660" s="10" t="s">
        <v>2818</v>
      </c>
      <c r="B4660" s="10" t="s">
        <v>3066</v>
      </c>
      <c r="C4660" s="10" t="s">
        <v>3072</v>
      </c>
      <c r="D4660" s="10" t="s">
        <v>2122</v>
      </c>
      <c r="E4660" s="10"/>
      <c r="F4660" s="10" t="s">
        <v>950</v>
      </c>
      <c r="I4660" s="10" t="s">
        <v>1307</v>
      </c>
      <c r="J4660">
        <v>2014</v>
      </c>
      <c r="AEA4660">
        <v>3887</v>
      </c>
    </row>
    <row r="4661" spans="1:808" x14ac:dyDescent="0.3">
      <c r="A4661" s="10" t="s">
        <v>2818</v>
      </c>
      <c r="B4661" s="10" t="s">
        <v>3066</v>
      </c>
      <c r="C4661" s="10" t="s">
        <v>3072</v>
      </c>
      <c r="D4661" s="10" t="s">
        <v>2122</v>
      </c>
      <c r="E4661" s="10"/>
      <c r="F4661" s="10" t="s">
        <v>950</v>
      </c>
      <c r="I4661" s="10" t="s">
        <v>1307</v>
      </c>
      <c r="J4661">
        <v>2015</v>
      </c>
      <c r="AEA4661">
        <v>3783</v>
      </c>
    </row>
    <row r="4662" spans="1:808" x14ac:dyDescent="0.3">
      <c r="A4662" s="10" t="s">
        <v>2818</v>
      </c>
      <c r="B4662" s="10" t="s">
        <v>3066</v>
      </c>
      <c r="C4662" s="10" t="s">
        <v>3072</v>
      </c>
      <c r="D4662" s="10" t="s">
        <v>2122</v>
      </c>
      <c r="E4662" s="10"/>
      <c r="F4662" s="10" t="s">
        <v>950</v>
      </c>
      <c r="I4662" s="10" t="s">
        <v>1307</v>
      </c>
      <c r="J4662">
        <v>2016</v>
      </c>
      <c r="AEA4662">
        <v>3632</v>
      </c>
    </row>
    <row r="4663" spans="1:808" x14ac:dyDescent="0.3">
      <c r="A4663" s="10" t="s">
        <v>2818</v>
      </c>
      <c r="B4663" s="10" t="s">
        <v>3066</v>
      </c>
      <c r="C4663" s="10" t="s">
        <v>3072</v>
      </c>
      <c r="D4663" s="10" t="s">
        <v>2122</v>
      </c>
      <c r="E4663" s="10"/>
      <c r="F4663" s="10" t="s">
        <v>950</v>
      </c>
      <c r="I4663" s="10" t="s">
        <v>1307</v>
      </c>
      <c r="J4663">
        <v>2017</v>
      </c>
      <c r="AEA4663">
        <v>3757</v>
      </c>
    </row>
    <row r="4664" spans="1:808" x14ac:dyDescent="0.3">
      <c r="A4664" s="10" t="s">
        <v>2818</v>
      </c>
      <c r="B4664" s="10" t="s">
        <v>3066</v>
      </c>
      <c r="C4664" s="10" t="s">
        <v>3072</v>
      </c>
      <c r="D4664" s="10" t="s">
        <v>2122</v>
      </c>
      <c r="E4664" s="10"/>
      <c r="F4664" s="10" t="s">
        <v>950</v>
      </c>
      <c r="I4664" s="10" t="s">
        <v>1307</v>
      </c>
      <c r="J4664">
        <v>2018</v>
      </c>
      <c r="AEA4664">
        <v>3569</v>
      </c>
    </row>
    <row r="4665" spans="1:808" x14ac:dyDescent="0.3">
      <c r="A4665" s="10" t="s">
        <v>2818</v>
      </c>
      <c r="B4665" s="10" t="s">
        <v>3066</v>
      </c>
      <c r="C4665" s="10" t="s">
        <v>3072</v>
      </c>
      <c r="D4665" s="10" t="s">
        <v>2122</v>
      </c>
      <c r="E4665" s="10"/>
      <c r="F4665" s="10" t="s">
        <v>950</v>
      </c>
      <c r="I4665" s="10" t="s">
        <v>1307</v>
      </c>
      <c r="J4665">
        <v>2019</v>
      </c>
      <c r="AEA4665">
        <v>3274</v>
      </c>
    </row>
    <row r="4666" spans="1:808" x14ac:dyDescent="0.3">
      <c r="A4666" s="10" t="s">
        <v>2818</v>
      </c>
      <c r="B4666" s="10" t="s">
        <v>3066</v>
      </c>
      <c r="C4666" s="10" t="s">
        <v>3072</v>
      </c>
      <c r="D4666" s="10" t="s">
        <v>2124</v>
      </c>
      <c r="E4666" s="10"/>
      <c r="F4666" s="10" t="s">
        <v>950</v>
      </c>
      <c r="I4666" s="10" t="s">
        <v>1307</v>
      </c>
      <c r="J4666">
        <v>2013</v>
      </c>
      <c r="AEB4666">
        <v>5304</v>
      </c>
    </row>
    <row r="4667" spans="1:808" x14ac:dyDescent="0.3">
      <c r="A4667" s="10" t="s">
        <v>2818</v>
      </c>
      <c r="B4667" s="10" t="s">
        <v>3066</v>
      </c>
      <c r="C4667" s="10" t="s">
        <v>3072</v>
      </c>
      <c r="D4667" s="10" t="s">
        <v>2124</v>
      </c>
      <c r="E4667" s="10"/>
      <c r="F4667" s="10" t="s">
        <v>950</v>
      </c>
      <c r="I4667" s="10" t="s">
        <v>1307</v>
      </c>
      <c r="J4667">
        <v>2014</v>
      </c>
      <c r="AEB4667">
        <v>6223</v>
      </c>
    </row>
    <row r="4668" spans="1:808" x14ac:dyDescent="0.3">
      <c r="A4668" s="10" t="s">
        <v>2818</v>
      </c>
      <c r="B4668" s="10" t="s">
        <v>3066</v>
      </c>
      <c r="C4668" s="10" t="s">
        <v>3072</v>
      </c>
      <c r="D4668" s="10" t="s">
        <v>2124</v>
      </c>
      <c r="E4668" s="10"/>
      <c r="F4668" s="10" t="s">
        <v>950</v>
      </c>
      <c r="I4668" s="10" t="s">
        <v>1307</v>
      </c>
      <c r="J4668">
        <v>2015</v>
      </c>
      <c r="AEB4668">
        <v>6452</v>
      </c>
    </row>
    <row r="4669" spans="1:808" x14ac:dyDescent="0.3">
      <c r="A4669" s="10" t="s">
        <v>2818</v>
      </c>
      <c r="B4669" s="10" t="s">
        <v>3066</v>
      </c>
      <c r="C4669" s="10" t="s">
        <v>3072</v>
      </c>
      <c r="D4669" s="10" t="s">
        <v>2124</v>
      </c>
      <c r="E4669" s="10"/>
      <c r="F4669" s="10" t="s">
        <v>950</v>
      </c>
      <c r="I4669" s="10" t="s">
        <v>1307</v>
      </c>
      <c r="J4669">
        <v>2016</v>
      </c>
      <c r="AEB4669">
        <v>6413</v>
      </c>
    </row>
    <row r="4670" spans="1:808" x14ac:dyDescent="0.3">
      <c r="A4670" s="10" t="s">
        <v>2818</v>
      </c>
      <c r="B4670" s="10" t="s">
        <v>3066</v>
      </c>
      <c r="C4670" s="10" t="s">
        <v>3072</v>
      </c>
      <c r="D4670" s="10" t="s">
        <v>2124</v>
      </c>
      <c r="E4670" s="10"/>
      <c r="F4670" s="10" t="s">
        <v>950</v>
      </c>
      <c r="I4670" s="10" t="s">
        <v>1307</v>
      </c>
      <c r="J4670">
        <v>2017</v>
      </c>
      <c r="AEB4670">
        <v>6804</v>
      </c>
    </row>
    <row r="4671" spans="1:808" x14ac:dyDescent="0.3">
      <c r="A4671" s="10" t="s">
        <v>2818</v>
      </c>
      <c r="B4671" s="10" t="s">
        <v>3066</v>
      </c>
      <c r="C4671" s="10" t="s">
        <v>3072</v>
      </c>
      <c r="D4671" s="10" t="s">
        <v>2124</v>
      </c>
      <c r="E4671" s="10"/>
      <c r="F4671" s="10" t="s">
        <v>950</v>
      </c>
      <c r="I4671" s="10" t="s">
        <v>1307</v>
      </c>
      <c r="J4671">
        <v>2018</v>
      </c>
      <c r="AEB4671">
        <v>6243</v>
      </c>
    </row>
    <row r="4672" spans="1:808" x14ac:dyDescent="0.3">
      <c r="A4672" s="10" t="s">
        <v>2818</v>
      </c>
      <c r="B4672" s="10" t="s">
        <v>3066</v>
      </c>
      <c r="C4672" s="10" t="s">
        <v>3072</v>
      </c>
      <c r="D4672" s="10" t="s">
        <v>2124</v>
      </c>
      <c r="E4672" s="10"/>
      <c r="F4672" s="10" t="s">
        <v>950</v>
      </c>
      <c r="I4672" s="10" t="s">
        <v>1307</v>
      </c>
      <c r="J4672">
        <v>2019</v>
      </c>
      <c r="AEB4672">
        <v>8266</v>
      </c>
    </row>
    <row r="4673" spans="1:818" x14ac:dyDescent="0.3">
      <c r="A4673" s="10" t="s">
        <v>2818</v>
      </c>
      <c r="B4673" s="10" t="s">
        <v>3066</v>
      </c>
      <c r="C4673" s="10" t="s">
        <v>3072</v>
      </c>
      <c r="D4673" s="10" t="s">
        <v>2126</v>
      </c>
      <c r="E4673" s="10"/>
      <c r="F4673" s="10" t="s">
        <v>950</v>
      </c>
      <c r="I4673" s="10" t="s">
        <v>1307</v>
      </c>
      <c r="J4673">
        <v>2013</v>
      </c>
      <c r="AEC4673">
        <v>2</v>
      </c>
    </row>
    <row r="4674" spans="1:818" x14ac:dyDescent="0.3">
      <c r="A4674" s="10" t="s">
        <v>2818</v>
      </c>
      <c r="B4674" s="10" t="s">
        <v>3066</v>
      </c>
      <c r="C4674" s="10" t="s">
        <v>3072</v>
      </c>
      <c r="D4674" s="10" t="s">
        <v>2126</v>
      </c>
      <c r="E4674" s="10"/>
      <c r="F4674" s="10" t="s">
        <v>950</v>
      </c>
      <c r="I4674" s="10" t="s">
        <v>1307</v>
      </c>
      <c r="J4674">
        <v>2014</v>
      </c>
      <c r="AEC4674">
        <v>2</v>
      </c>
    </row>
    <row r="4675" spans="1:818" x14ac:dyDescent="0.3">
      <c r="A4675" s="10" t="s">
        <v>2818</v>
      </c>
      <c r="B4675" s="10" t="s">
        <v>3066</v>
      </c>
      <c r="C4675" s="10" t="s">
        <v>3072</v>
      </c>
      <c r="D4675" s="10" t="s">
        <v>2126</v>
      </c>
      <c r="E4675" s="10"/>
      <c r="F4675" s="10" t="s">
        <v>950</v>
      </c>
      <c r="I4675" s="10" t="s">
        <v>1307</v>
      </c>
      <c r="J4675">
        <v>2015</v>
      </c>
      <c r="AEC4675">
        <v>3</v>
      </c>
    </row>
    <row r="4676" spans="1:818" x14ac:dyDescent="0.3">
      <c r="A4676" s="10" t="s">
        <v>2818</v>
      </c>
      <c r="B4676" s="10" t="s">
        <v>3066</v>
      </c>
      <c r="C4676" s="10" t="s">
        <v>3072</v>
      </c>
      <c r="D4676" s="10" t="s">
        <v>2126</v>
      </c>
      <c r="E4676" s="10"/>
      <c r="F4676" s="10" t="s">
        <v>950</v>
      </c>
      <c r="I4676" s="10" t="s">
        <v>1307</v>
      </c>
      <c r="J4676">
        <v>2016</v>
      </c>
      <c r="AEC4676">
        <v>6</v>
      </c>
    </row>
    <row r="4677" spans="1:818" x14ac:dyDescent="0.3">
      <c r="A4677" s="10" t="s">
        <v>2818</v>
      </c>
      <c r="B4677" s="10" t="s">
        <v>3066</v>
      </c>
      <c r="C4677" s="10" t="s">
        <v>3072</v>
      </c>
      <c r="D4677" s="10" t="s">
        <v>2126</v>
      </c>
      <c r="E4677" s="10"/>
      <c r="F4677" s="10" t="s">
        <v>950</v>
      </c>
      <c r="I4677" s="10" t="s">
        <v>1307</v>
      </c>
      <c r="J4677">
        <v>2017</v>
      </c>
      <c r="AEC4677">
        <v>2</v>
      </c>
    </row>
    <row r="4678" spans="1:818" x14ac:dyDescent="0.3">
      <c r="A4678" s="10" t="s">
        <v>2818</v>
      </c>
      <c r="B4678" s="10" t="s">
        <v>3066</v>
      </c>
      <c r="C4678" s="10" t="s">
        <v>3072</v>
      </c>
      <c r="D4678" s="10" t="s">
        <v>2126</v>
      </c>
      <c r="E4678" s="10"/>
      <c r="F4678" s="10" t="s">
        <v>950</v>
      </c>
      <c r="I4678" s="10" t="s">
        <v>1307</v>
      </c>
      <c r="J4678">
        <v>2018</v>
      </c>
      <c r="AEC4678">
        <v>0</v>
      </c>
    </row>
    <row r="4679" spans="1:818" x14ac:dyDescent="0.3">
      <c r="A4679" s="10" t="s">
        <v>2818</v>
      </c>
      <c r="B4679" s="10" t="s">
        <v>3066</v>
      </c>
      <c r="C4679" s="10" t="s">
        <v>3072</v>
      </c>
      <c r="D4679" s="10" t="s">
        <v>2126</v>
      </c>
      <c r="E4679" s="10"/>
      <c r="F4679" s="10" t="s">
        <v>950</v>
      </c>
      <c r="I4679" s="10" t="s">
        <v>1307</v>
      </c>
      <c r="J4679">
        <v>2019</v>
      </c>
      <c r="AEC4679">
        <v>5</v>
      </c>
    </row>
    <row r="4680" spans="1:818" x14ac:dyDescent="0.3">
      <c r="A4680" s="10" t="s">
        <v>2818</v>
      </c>
      <c r="B4680" s="10" t="s">
        <v>3066</v>
      </c>
      <c r="C4680" s="10" t="s">
        <v>3072</v>
      </c>
      <c r="D4680" s="10" t="s">
        <v>1269</v>
      </c>
      <c r="E4680" s="10"/>
      <c r="F4680" s="10" t="s">
        <v>950</v>
      </c>
      <c r="I4680" s="10" t="s">
        <v>1307</v>
      </c>
      <c r="J4680">
        <v>2013</v>
      </c>
      <c r="AED4680">
        <v>3613</v>
      </c>
    </row>
    <row r="4681" spans="1:818" x14ac:dyDescent="0.3">
      <c r="A4681" s="10" t="s">
        <v>2818</v>
      </c>
      <c r="B4681" s="10" t="s">
        <v>3066</v>
      </c>
      <c r="C4681" s="10" t="s">
        <v>3072</v>
      </c>
      <c r="D4681" s="10" t="s">
        <v>1269</v>
      </c>
      <c r="E4681" s="10"/>
      <c r="F4681" s="10" t="s">
        <v>950</v>
      </c>
      <c r="I4681" s="10" t="s">
        <v>1307</v>
      </c>
      <c r="J4681">
        <v>2014</v>
      </c>
      <c r="AED4681">
        <v>4154</v>
      </c>
    </row>
    <row r="4682" spans="1:818" x14ac:dyDescent="0.3">
      <c r="A4682" s="10" t="s">
        <v>2818</v>
      </c>
      <c r="B4682" s="10" t="s">
        <v>3066</v>
      </c>
      <c r="C4682" s="10" t="s">
        <v>3072</v>
      </c>
      <c r="D4682" s="10" t="s">
        <v>1269</v>
      </c>
      <c r="E4682" s="10"/>
      <c r="F4682" s="10" t="s">
        <v>950</v>
      </c>
      <c r="I4682" s="10" t="s">
        <v>1307</v>
      </c>
      <c r="J4682">
        <v>2015</v>
      </c>
      <c r="AED4682">
        <v>3738</v>
      </c>
    </row>
    <row r="4683" spans="1:818" x14ac:dyDescent="0.3">
      <c r="A4683" s="10" t="s">
        <v>2818</v>
      </c>
      <c r="B4683" s="10" t="s">
        <v>3066</v>
      </c>
      <c r="C4683" s="10" t="s">
        <v>3072</v>
      </c>
      <c r="D4683" s="10" t="s">
        <v>1269</v>
      </c>
      <c r="E4683" s="10"/>
      <c r="F4683" s="10" t="s">
        <v>950</v>
      </c>
      <c r="I4683" s="10" t="s">
        <v>1307</v>
      </c>
      <c r="J4683">
        <v>2016</v>
      </c>
      <c r="AED4683">
        <v>3770</v>
      </c>
    </row>
    <row r="4684" spans="1:818" x14ac:dyDescent="0.3">
      <c r="A4684" s="10" t="s">
        <v>2818</v>
      </c>
      <c r="B4684" s="10" t="s">
        <v>3066</v>
      </c>
      <c r="C4684" s="10" t="s">
        <v>3072</v>
      </c>
      <c r="D4684" s="10" t="s">
        <v>1269</v>
      </c>
      <c r="E4684" s="10"/>
      <c r="F4684" s="10" t="s">
        <v>950</v>
      </c>
      <c r="I4684" s="10" t="s">
        <v>1307</v>
      </c>
      <c r="J4684">
        <v>2017</v>
      </c>
      <c r="AED4684">
        <v>3766</v>
      </c>
    </row>
    <row r="4685" spans="1:818" x14ac:dyDescent="0.3">
      <c r="A4685" s="10" t="s">
        <v>2818</v>
      </c>
      <c r="B4685" s="10" t="s">
        <v>3066</v>
      </c>
      <c r="C4685" s="10" t="s">
        <v>3072</v>
      </c>
      <c r="D4685" s="10" t="s">
        <v>1269</v>
      </c>
      <c r="E4685" s="10"/>
      <c r="F4685" s="10" t="s">
        <v>950</v>
      </c>
      <c r="I4685" s="10" t="s">
        <v>1307</v>
      </c>
      <c r="J4685">
        <v>2018</v>
      </c>
      <c r="AED4685">
        <v>3756</v>
      </c>
    </row>
    <row r="4686" spans="1:818" x14ac:dyDescent="0.3">
      <c r="A4686" s="10" t="s">
        <v>2818</v>
      </c>
      <c r="B4686" s="10" t="s">
        <v>3066</v>
      </c>
      <c r="C4686" s="10" t="s">
        <v>3072</v>
      </c>
      <c r="D4686" s="10" t="s">
        <v>1269</v>
      </c>
      <c r="E4686" s="10"/>
      <c r="F4686" s="10" t="s">
        <v>950</v>
      </c>
      <c r="I4686" s="10" t="s">
        <v>1307</v>
      </c>
      <c r="J4686">
        <v>2019</v>
      </c>
      <c r="AED4686">
        <v>3261</v>
      </c>
    </row>
    <row r="4687" spans="1:818" x14ac:dyDescent="0.3">
      <c r="A4687" s="10" t="s">
        <v>2818</v>
      </c>
      <c r="B4687" s="10" t="s">
        <v>3066</v>
      </c>
      <c r="C4687" s="10" t="s">
        <v>3072</v>
      </c>
      <c r="D4687" s="10" t="s">
        <v>2143</v>
      </c>
      <c r="E4687" s="10"/>
      <c r="F4687" s="10" t="s">
        <v>950</v>
      </c>
      <c r="I4687" s="10" t="s">
        <v>1307</v>
      </c>
      <c r="J4687">
        <v>2013</v>
      </c>
      <c r="AEL4687">
        <v>0</v>
      </c>
    </row>
    <row r="4688" spans="1:818" x14ac:dyDescent="0.3">
      <c r="A4688" s="10" t="s">
        <v>2818</v>
      </c>
      <c r="B4688" s="10" t="s">
        <v>3066</v>
      </c>
      <c r="C4688" s="10" t="s">
        <v>3072</v>
      </c>
      <c r="D4688" s="10" t="s">
        <v>2143</v>
      </c>
      <c r="E4688" s="10"/>
      <c r="F4688" s="10" t="s">
        <v>950</v>
      </c>
      <c r="I4688" s="10" t="s">
        <v>1307</v>
      </c>
      <c r="J4688">
        <v>2014</v>
      </c>
      <c r="AEL4688">
        <v>1</v>
      </c>
    </row>
    <row r="4689" spans="1:820" x14ac:dyDescent="0.3">
      <c r="A4689" s="10" t="s">
        <v>2818</v>
      </c>
      <c r="B4689" s="10" t="s">
        <v>3066</v>
      </c>
      <c r="C4689" s="10" t="s">
        <v>3072</v>
      </c>
      <c r="D4689" s="10" t="s">
        <v>2143</v>
      </c>
      <c r="E4689" s="10"/>
      <c r="F4689" s="10" t="s">
        <v>950</v>
      </c>
      <c r="I4689" s="10" t="s">
        <v>1307</v>
      </c>
      <c r="J4689">
        <v>2015</v>
      </c>
      <c r="AEL4689">
        <v>0</v>
      </c>
    </row>
    <row r="4690" spans="1:820" x14ac:dyDescent="0.3">
      <c r="A4690" s="10" t="s">
        <v>2818</v>
      </c>
      <c r="B4690" s="10" t="s">
        <v>3066</v>
      </c>
      <c r="C4690" s="10" t="s">
        <v>3072</v>
      </c>
      <c r="D4690" s="10" t="s">
        <v>2143</v>
      </c>
      <c r="E4690" s="10"/>
      <c r="F4690" s="10" t="s">
        <v>950</v>
      </c>
      <c r="I4690" s="10" t="s">
        <v>1307</v>
      </c>
      <c r="J4690">
        <v>2016</v>
      </c>
      <c r="AEL4690">
        <v>1</v>
      </c>
    </row>
    <row r="4691" spans="1:820" x14ac:dyDescent="0.3">
      <c r="A4691" s="10" t="s">
        <v>2818</v>
      </c>
      <c r="B4691" s="10" t="s">
        <v>3066</v>
      </c>
      <c r="C4691" s="10" t="s">
        <v>3072</v>
      </c>
      <c r="D4691" s="10" t="s">
        <v>2143</v>
      </c>
      <c r="E4691" s="10"/>
      <c r="F4691" s="10" t="s">
        <v>950</v>
      </c>
      <c r="I4691" s="10" t="s">
        <v>1307</v>
      </c>
      <c r="J4691">
        <v>2017</v>
      </c>
      <c r="AEL4691">
        <v>1</v>
      </c>
    </row>
    <row r="4692" spans="1:820" x14ac:dyDescent="0.3">
      <c r="A4692" s="10" t="s">
        <v>2818</v>
      </c>
      <c r="B4692" s="10" t="s">
        <v>3066</v>
      </c>
      <c r="C4692" s="10" t="s">
        <v>3072</v>
      </c>
      <c r="D4692" s="10" t="s">
        <v>2143</v>
      </c>
      <c r="E4692" s="10"/>
      <c r="F4692" s="10" t="s">
        <v>950</v>
      </c>
      <c r="I4692" s="10" t="s">
        <v>1307</v>
      </c>
      <c r="J4692">
        <v>2018</v>
      </c>
      <c r="AEL4692">
        <v>0</v>
      </c>
    </row>
    <row r="4693" spans="1:820" x14ac:dyDescent="0.3">
      <c r="A4693" s="10" t="s">
        <v>2818</v>
      </c>
      <c r="B4693" s="10" t="s">
        <v>3066</v>
      </c>
      <c r="C4693" s="10" t="s">
        <v>3072</v>
      </c>
      <c r="D4693" s="10" t="s">
        <v>2143</v>
      </c>
      <c r="E4693" s="10"/>
      <c r="F4693" s="10" t="s">
        <v>950</v>
      </c>
      <c r="I4693" s="10" t="s">
        <v>1307</v>
      </c>
      <c r="J4693">
        <v>2019</v>
      </c>
      <c r="AEL4693">
        <v>0</v>
      </c>
    </row>
    <row r="4694" spans="1:820" x14ac:dyDescent="0.3">
      <c r="A4694" s="10" t="s">
        <v>2818</v>
      </c>
      <c r="B4694" s="10" t="s">
        <v>3066</v>
      </c>
      <c r="C4694" s="10" t="s">
        <v>3072</v>
      </c>
      <c r="D4694" s="10" t="s">
        <v>2145</v>
      </c>
      <c r="E4694" s="10"/>
      <c r="F4694" s="10" t="s">
        <v>950</v>
      </c>
      <c r="I4694" s="10" t="s">
        <v>1307</v>
      </c>
      <c r="J4694">
        <v>2013</v>
      </c>
      <c r="AEM4694">
        <v>0</v>
      </c>
    </row>
    <row r="4695" spans="1:820" x14ac:dyDescent="0.3">
      <c r="A4695" s="10" t="s">
        <v>2818</v>
      </c>
      <c r="B4695" s="10" t="s">
        <v>3066</v>
      </c>
      <c r="C4695" s="10" t="s">
        <v>3072</v>
      </c>
      <c r="D4695" s="10" t="s">
        <v>2145</v>
      </c>
      <c r="E4695" s="10"/>
      <c r="F4695" s="10" t="s">
        <v>950</v>
      </c>
      <c r="I4695" s="10" t="s">
        <v>1307</v>
      </c>
      <c r="J4695">
        <v>2014</v>
      </c>
      <c r="AEM4695">
        <v>0</v>
      </c>
    </row>
    <row r="4696" spans="1:820" x14ac:dyDescent="0.3">
      <c r="A4696" s="10" t="s">
        <v>2818</v>
      </c>
      <c r="B4696" s="10" t="s">
        <v>3066</v>
      </c>
      <c r="C4696" s="10" t="s">
        <v>3072</v>
      </c>
      <c r="D4696" s="10" t="s">
        <v>2145</v>
      </c>
      <c r="E4696" s="10"/>
      <c r="F4696" s="10" t="s">
        <v>950</v>
      </c>
      <c r="I4696" s="10" t="s">
        <v>1307</v>
      </c>
      <c r="J4696">
        <v>2015</v>
      </c>
      <c r="AEM4696">
        <v>5</v>
      </c>
    </row>
    <row r="4697" spans="1:820" x14ac:dyDescent="0.3">
      <c r="A4697" s="10" t="s">
        <v>2818</v>
      </c>
      <c r="B4697" s="10" t="s">
        <v>3066</v>
      </c>
      <c r="C4697" s="10" t="s">
        <v>3072</v>
      </c>
      <c r="D4697" s="10" t="s">
        <v>2145</v>
      </c>
      <c r="E4697" s="10"/>
      <c r="F4697" s="10" t="s">
        <v>950</v>
      </c>
      <c r="I4697" s="10" t="s">
        <v>1307</v>
      </c>
      <c r="J4697">
        <v>2016</v>
      </c>
      <c r="AEM4697">
        <v>5</v>
      </c>
    </row>
    <row r="4698" spans="1:820" x14ac:dyDescent="0.3">
      <c r="A4698" s="10" t="s">
        <v>2818</v>
      </c>
      <c r="B4698" s="10" t="s">
        <v>3066</v>
      </c>
      <c r="C4698" s="10" t="s">
        <v>3072</v>
      </c>
      <c r="D4698" s="10" t="s">
        <v>2145</v>
      </c>
      <c r="E4698" s="10"/>
      <c r="F4698" s="10" t="s">
        <v>950</v>
      </c>
      <c r="I4698" s="10" t="s">
        <v>1307</v>
      </c>
      <c r="J4698">
        <v>2017</v>
      </c>
      <c r="AEM4698">
        <v>7</v>
      </c>
    </row>
    <row r="4699" spans="1:820" x14ac:dyDescent="0.3">
      <c r="A4699" s="10" t="s">
        <v>2818</v>
      </c>
      <c r="B4699" s="10" t="s">
        <v>3066</v>
      </c>
      <c r="C4699" s="10" t="s">
        <v>3072</v>
      </c>
      <c r="D4699" s="10" t="s">
        <v>2145</v>
      </c>
      <c r="E4699" s="10"/>
      <c r="F4699" s="10" t="s">
        <v>950</v>
      </c>
      <c r="I4699" s="10" t="s">
        <v>1307</v>
      </c>
      <c r="J4699">
        <v>2018</v>
      </c>
      <c r="AEM4699">
        <v>6</v>
      </c>
    </row>
    <row r="4700" spans="1:820" x14ac:dyDescent="0.3">
      <c r="A4700" s="10" t="s">
        <v>2818</v>
      </c>
      <c r="B4700" s="10" t="s">
        <v>3066</v>
      </c>
      <c r="C4700" s="10" t="s">
        <v>3072</v>
      </c>
      <c r="D4700" s="10" t="s">
        <v>2145</v>
      </c>
      <c r="E4700" s="10"/>
      <c r="F4700" s="10" t="s">
        <v>950</v>
      </c>
      <c r="I4700" s="10" t="s">
        <v>1307</v>
      </c>
      <c r="J4700">
        <v>2019</v>
      </c>
      <c r="AEM4700">
        <v>6</v>
      </c>
    </row>
    <row r="4701" spans="1:820" x14ac:dyDescent="0.3">
      <c r="A4701" s="10" t="s">
        <v>2818</v>
      </c>
      <c r="B4701" s="10" t="s">
        <v>3066</v>
      </c>
      <c r="C4701" s="10" t="s">
        <v>3072</v>
      </c>
      <c r="D4701" s="10" t="s">
        <v>2147</v>
      </c>
      <c r="E4701" s="10"/>
      <c r="F4701" s="10" t="s">
        <v>950</v>
      </c>
      <c r="I4701" s="10" t="s">
        <v>1307</v>
      </c>
      <c r="J4701">
        <v>2013</v>
      </c>
      <c r="AEN4701">
        <v>0</v>
      </c>
    </row>
    <row r="4702" spans="1:820" x14ac:dyDescent="0.3">
      <c r="A4702" s="10" t="s">
        <v>2818</v>
      </c>
      <c r="B4702" s="10" t="s">
        <v>3066</v>
      </c>
      <c r="C4702" s="10" t="s">
        <v>3072</v>
      </c>
      <c r="D4702" s="10" t="s">
        <v>2147</v>
      </c>
      <c r="E4702" s="10"/>
      <c r="F4702" s="10" t="s">
        <v>950</v>
      </c>
      <c r="I4702" s="10" t="s">
        <v>1307</v>
      </c>
      <c r="J4702">
        <v>2014</v>
      </c>
      <c r="AEN4702">
        <v>4</v>
      </c>
    </row>
    <row r="4703" spans="1:820" x14ac:dyDescent="0.3">
      <c r="A4703" s="10" t="s">
        <v>2818</v>
      </c>
      <c r="B4703" s="10" t="s">
        <v>3066</v>
      </c>
      <c r="C4703" s="10" t="s">
        <v>3072</v>
      </c>
      <c r="D4703" s="10" t="s">
        <v>2147</v>
      </c>
      <c r="E4703" s="10"/>
      <c r="F4703" s="10" t="s">
        <v>950</v>
      </c>
      <c r="I4703" s="10" t="s">
        <v>1307</v>
      </c>
      <c r="J4703">
        <v>2015</v>
      </c>
      <c r="AEN4703">
        <v>11</v>
      </c>
    </row>
    <row r="4704" spans="1:820" x14ac:dyDescent="0.3">
      <c r="A4704" s="10" t="s">
        <v>2818</v>
      </c>
      <c r="B4704" s="10" t="s">
        <v>3066</v>
      </c>
      <c r="C4704" s="10" t="s">
        <v>3072</v>
      </c>
      <c r="D4704" s="10" t="s">
        <v>2147</v>
      </c>
      <c r="E4704" s="10"/>
      <c r="F4704" s="10" t="s">
        <v>950</v>
      </c>
      <c r="I4704" s="10" t="s">
        <v>1307</v>
      </c>
      <c r="J4704">
        <v>2016</v>
      </c>
      <c r="AEN4704">
        <v>6</v>
      </c>
    </row>
    <row r="4705" spans="1:855" x14ac:dyDescent="0.3">
      <c r="A4705" s="10" t="s">
        <v>2818</v>
      </c>
      <c r="B4705" s="10" t="s">
        <v>3066</v>
      </c>
      <c r="C4705" s="10" t="s">
        <v>3072</v>
      </c>
      <c r="D4705" s="10" t="s">
        <v>2147</v>
      </c>
      <c r="E4705" s="10"/>
      <c r="F4705" s="10" t="s">
        <v>950</v>
      </c>
      <c r="I4705" s="10" t="s">
        <v>1307</v>
      </c>
      <c r="J4705">
        <v>2017</v>
      </c>
      <c r="AEN4705">
        <v>24</v>
      </c>
    </row>
    <row r="4706" spans="1:855" x14ac:dyDescent="0.3">
      <c r="A4706" s="10" t="s">
        <v>2818</v>
      </c>
      <c r="B4706" s="10" t="s">
        <v>3066</v>
      </c>
      <c r="C4706" s="10" t="s">
        <v>3072</v>
      </c>
      <c r="D4706" s="10" t="s">
        <v>2147</v>
      </c>
      <c r="E4706" s="10"/>
      <c r="F4706" s="10" t="s">
        <v>950</v>
      </c>
      <c r="I4706" s="10" t="s">
        <v>1307</v>
      </c>
      <c r="J4706">
        <v>2018</v>
      </c>
      <c r="AEN4706">
        <v>28</v>
      </c>
    </row>
    <row r="4707" spans="1:855" x14ac:dyDescent="0.3">
      <c r="A4707" s="10" t="s">
        <v>2818</v>
      </c>
      <c r="B4707" s="10" t="s">
        <v>3066</v>
      </c>
      <c r="C4707" s="10" t="s">
        <v>3072</v>
      </c>
      <c r="D4707" s="10" t="s">
        <v>2147</v>
      </c>
      <c r="E4707" s="10"/>
      <c r="F4707" s="10" t="s">
        <v>950</v>
      </c>
      <c r="I4707" s="10" t="s">
        <v>1307</v>
      </c>
      <c r="J4707">
        <v>2019</v>
      </c>
      <c r="AEN4707">
        <v>18</v>
      </c>
    </row>
    <row r="4708" spans="1:855" x14ac:dyDescent="0.3">
      <c r="A4708" s="10" t="s">
        <v>2818</v>
      </c>
      <c r="B4708" s="10" t="s">
        <v>3066</v>
      </c>
      <c r="C4708" s="10" t="s">
        <v>3072</v>
      </c>
      <c r="D4708" s="10" t="s">
        <v>2149</v>
      </c>
      <c r="E4708" s="10"/>
      <c r="F4708" s="10" t="s">
        <v>950</v>
      </c>
      <c r="I4708" s="10" t="s">
        <v>1307</v>
      </c>
      <c r="J4708">
        <v>2013</v>
      </c>
      <c r="AEO4708">
        <v>4</v>
      </c>
    </row>
    <row r="4709" spans="1:855" x14ac:dyDescent="0.3">
      <c r="A4709" s="10" t="s">
        <v>2818</v>
      </c>
      <c r="B4709" s="10" t="s">
        <v>3066</v>
      </c>
      <c r="C4709" s="10" t="s">
        <v>3072</v>
      </c>
      <c r="D4709" s="10" t="s">
        <v>2149</v>
      </c>
      <c r="E4709" s="10"/>
      <c r="F4709" s="10" t="s">
        <v>950</v>
      </c>
      <c r="I4709" s="10" t="s">
        <v>1307</v>
      </c>
      <c r="J4709">
        <v>2014</v>
      </c>
      <c r="AEO4709">
        <v>7</v>
      </c>
    </row>
    <row r="4710" spans="1:855" x14ac:dyDescent="0.3">
      <c r="A4710" s="10" t="s">
        <v>2818</v>
      </c>
      <c r="B4710" s="10" t="s">
        <v>3066</v>
      </c>
      <c r="C4710" s="10" t="s">
        <v>3072</v>
      </c>
      <c r="D4710" s="10" t="s">
        <v>2149</v>
      </c>
      <c r="E4710" s="10"/>
      <c r="F4710" s="10" t="s">
        <v>950</v>
      </c>
      <c r="I4710" s="10" t="s">
        <v>1307</v>
      </c>
      <c r="J4710">
        <v>2015</v>
      </c>
      <c r="AEO4710">
        <v>10</v>
      </c>
    </row>
    <row r="4711" spans="1:855" x14ac:dyDescent="0.3">
      <c r="A4711" s="10" t="s">
        <v>2818</v>
      </c>
      <c r="B4711" s="10" t="s">
        <v>3066</v>
      </c>
      <c r="C4711" s="10" t="s">
        <v>3072</v>
      </c>
      <c r="D4711" s="10" t="s">
        <v>2149</v>
      </c>
      <c r="E4711" s="10"/>
      <c r="F4711" s="10" t="s">
        <v>950</v>
      </c>
      <c r="I4711" s="10" t="s">
        <v>1307</v>
      </c>
      <c r="J4711">
        <v>2016</v>
      </c>
      <c r="AEO4711">
        <v>7</v>
      </c>
    </row>
    <row r="4712" spans="1:855" x14ac:dyDescent="0.3">
      <c r="A4712" s="10" t="s">
        <v>2818</v>
      </c>
      <c r="B4712" s="10" t="s">
        <v>3066</v>
      </c>
      <c r="C4712" s="10" t="s">
        <v>3072</v>
      </c>
      <c r="D4712" s="10" t="s">
        <v>2149</v>
      </c>
      <c r="E4712" s="10"/>
      <c r="F4712" s="10" t="s">
        <v>950</v>
      </c>
      <c r="I4712" s="10" t="s">
        <v>1307</v>
      </c>
      <c r="J4712">
        <v>2017</v>
      </c>
      <c r="AEO4712">
        <v>4</v>
      </c>
    </row>
    <row r="4713" spans="1:855" x14ac:dyDescent="0.3">
      <c r="A4713" s="10" t="s">
        <v>2818</v>
      </c>
      <c r="B4713" s="10" t="s">
        <v>3066</v>
      </c>
      <c r="C4713" s="10" t="s">
        <v>3072</v>
      </c>
      <c r="D4713" s="10" t="s">
        <v>2149</v>
      </c>
      <c r="E4713" s="10"/>
      <c r="F4713" s="10" t="s">
        <v>950</v>
      </c>
      <c r="I4713" s="10" t="s">
        <v>1307</v>
      </c>
      <c r="J4713">
        <v>2018</v>
      </c>
      <c r="AEO4713">
        <v>2</v>
      </c>
    </row>
    <row r="4714" spans="1:855" x14ac:dyDescent="0.3">
      <c r="A4714" s="10" t="s">
        <v>2818</v>
      </c>
      <c r="B4714" s="10" t="s">
        <v>3066</v>
      </c>
      <c r="C4714" s="10" t="s">
        <v>3072</v>
      </c>
      <c r="D4714" s="10" t="s">
        <v>2149</v>
      </c>
      <c r="E4714" s="10"/>
      <c r="F4714" s="10" t="s">
        <v>950</v>
      </c>
      <c r="I4714" s="10" t="s">
        <v>1307</v>
      </c>
      <c r="J4714">
        <v>2019</v>
      </c>
      <c r="AEO4714">
        <v>2</v>
      </c>
    </row>
    <row r="4715" spans="1:855" x14ac:dyDescent="0.3">
      <c r="A4715" s="10" t="s">
        <v>2818</v>
      </c>
      <c r="B4715" s="10" t="s">
        <v>3066</v>
      </c>
      <c r="C4715" s="10" t="s">
        <v>3072</v>
      </c>
      <c r="D4715" s="10" t="s">
        <v>2217</v>
      </c>
      <c r="E4715" s="10"/>
      <c r="F4715" s="10" t="s">
        <v>950</v>
      </c>
      <c r="I4715" s="10" t="s">
        <v>1307</v>
      </c>
      <c r="J4715">
        <v>2013</v>
      </c>
      <c r="AFW4715">
        <v>703</v>
      </c>
    </row>
    <row r="4716" spans="1:855" x14ac:dyDescent="0.3">
      <c r="A4716" s="10" t="s">
        <v>2818</v>
      </c>
      <c r="B4716" s="10" t="s">
        <v>3066</v>
      </c>
      <c r="C4716" s="10" t="s">
        <v>3072</v>
      </c>
      <c r="D4716" s="10" t="s">
        <v>2217</v>
      </c>
      <c r="E4716" s="10"/>
      <c r="F4716" s="10" t="s">
        <v>950</v>
      </c>
      <c r="I4716" s="10" t="s">
        <v>1307</v>
      </c>
      <c r="J4716">
        <v>2014</v>
      </c>
      <c r="AFW4716">
        <v>819</v>
      </c>
    </row>
    <row r="4717" spans="1:855" x14ac:dyDescent="0.3">
      <c r="A4717" s="10" t="s">
        <v>2818</v>
      </c>
      <c r="B4717" s="10" t="s">
        <v>3066</v>
      </c>
      <c r="C4717" s="10" t="s">
        <v>3072</v>
      </c>
      <c r="D4717" s="10" t="s">
        <v>2217</v>
      </c>
      <c r="E4717" s="10"/>
      <c r="F4717" s="10" t="s">
        <v>950</v>
      </c>
      <c r="I4717" s="10" t="s">
        <v>1307</v>
      </c>
      <c r="J4717">
        <v>2015</v>
      </c>
      <c r="AFW4717">
        <v>1337</v>
      </c>
    </row>
    <row r="4718" spans="1:855" x14ac:dyDescent="0.3">
      <c r="A4718" s="10" t="s">
        <v>2818</v>
      </c>
      <c r="B4718" s="10" t="s">
        <v>3066</v>
      </c>
      <c r="C4718" s="10" t="s">
        <v>3072</v>
      </c>
      <c r="D4718" s="10" t="s">
        <v>2217</v>
      </c>
      <c r="E4718" s="10"/>
      <c r="F4718" s="10" t="s">
        <v>950</v>
      </c>
      <c r="I4718" s="10" t="s">
        <v>1307</v>
      </c>
      <c r="J4718">
        <v>2016</v>
      </c>
      <c r="AFW4718">
        <v>2436</v>
      </c>
    </row>
    <row r="4719" spans="1:855" x14ac:dyDescent="0.3">
      <c r="A4719" s="10" t="s">
        <v>2818</v>
      </c>
      <c r="B4719" s="10" t="s">
        <v>3066</v>
      </c>
      <c r="C4719" s="10" t="s">
        <v>3072</v>
      </c>
      <c r="D4719" s="10" t="s">
        <v>2217</v>
      </c>
      <c r="E4719" s="10"/>
      <c r="F4719" s="10" t="s">
        <v>950</v>
      </c>
      <c r="I4719" s="10" t="s">
        <v>1307</v>
      </c>
      <c r="J4719">
        <v>2017</v>
      </c>
      <c r="AFW4719">
        <v>3304</v>
      </c>
    </row>
    <row r="4720" spans="1:855" x14ac:dyDescent="0.3">
      <c r="A4720" s="10" t="s">
        <v>2818</v>
      </c>
      <c r="B4720" s="10" t="s">
        <v>3066</v>
      </c>
      <c r="C4720" s="10" t="s">
        <v>3072</v>
      </c>
      <c r="D4720" s="10" t="s">
        <v>2217</v>
      </c>
      <c r="E4720" s="10"/>
      <c r="F4720" s="10" t="s">
        <v>950</v>
      </c>
      <c r="I4720" s="10" t="s">
        <v>1307</v>
      </c>
      <c r="J4720">
        <v>2018</v>
      </c>
      <c r="AFW4720">
        <v>3386</v>
      </c>
    </row>
    <row r="4721" spans="1:858" x14ac:dyDescent="0.3">
      <c r="A4721" s="10" t="s">
        <v>2818</v>
      </c>
      <c r="B4721" s="10" t="s">
        <v>3066</v>
      </c>
      <c r="C4721" s="10" t="s">
        <v>3072</v>
      </c>
      <c r="D4721" s="10" t="s">
        <v>2217</v>
      </c>
      <c r="E4721" s="10"/>
      <c r="F4721" s="10" t="s">
        <v>950</v>
      </c>
      <c r="I4721" s="10" t="s">
        <v>1307</v>
      </c>
      <c r="J4721">
        <v>2019</v>
      </c>
      <c r="AFW4721">
        <v>4447</v>
      </c>
    </row>
    <row r="4722" spans="1:858" x14ac:dyDescent="0.3">
      <c r="A4722" s="10" t="s">
        <v>2818</v>
      </c>
      <c r="B4722" s="10" t="s">
        <v>3066</v>
      </c>
      <c r="C4722" s="10" t="s">
        <v>3072</v>
      </c>
      <c r="D4722" s="10" t="s">
        <v>2223</v>
      </c>
      <c r="E4722" s="10"/>
      <c r="F4722" s="10" t="s">
        <v>950</v>
      </c>
      <c r="I4722" s="10" t="s">
        <v>1307</v>
      </c>
      <c r="J4722">
        <v>2013</v>
      </c>
      <c r="AFZ4722">
        <v>33</v>
      </c>
    </row>
    <row r="4723" spans="1:858" x14ac:dyDescent="0.3">
      <c r="A4723" s="10" t="s">
        <v>2818</v>
      </c>
      <c r="B4723" s="10" t="s">
        <v>3066</v>
      </c>
      <c r="C4723" s="10" t="s">
        <v>3072</v>
      </c>
      <c r="D4723" s="10" t="s">
        <v>2223</v>
      </c>
      <c r="E4723" s="10"/>
      <c r="F4723" s="10" t="s">
        <v>950</v>
      </c>
      <c r="I4723" s="10" t="s">
        <v>1307</v>
      </c>
      <c r="J4723">
        <v>2014</v>
      </c>
      <c r="AFZ4723">
        <v>33</v>
      </c>
    </row>
    <row r="4724" spans="1:858" x14ac:dyDescent="0.3">
      <c r="A4724" s="10" t="s">
        <v>2818</v>
      </c>
      <c r="B4724" s="10" t="s">
        <v>3066</v>
      </c>
      <c r="C4724" s="10" t="s">
        <v>3072</v>
      </c>
      <c r="D4724" s="10" t="s">
        <v>2223</v>
      </c>
      <c r="E4724" s="10"/>
      <c r="F4724" s="10" t="s">
        <v>950</v>
      </c>
      <c r="I4724" s="10" t="s">
        <v>1307</v>
      </c>
      <c r="J4724">
        <v>2015</v>
      </c>
      <c r="AFZ4724">
        <v>32</v>
      </c>
    </row>
    <row r="4725" spans="1:858" x14ac:dyDescent="0.3">
      <c r="A4725" s="10" t="s">
        <v>2818</v>
      </c>
      <c r="B4725" s="10" t="s">
        <v>3066</v>
      </c>
      <c r="C4725" s="10" t="s">
        <v>3072</v>
      </c>
      <c r="D4725" s="10" t="s">
        <v>2223</v>
      </c>
      <c r="E4725" s="10"/>
      <c r="F4725" s="10" t="s">
        <v>950</v>
      </c>
      <c r="I4725" s="10" t="s">
        <v>1307</v>
      </c>
      <c r="J4725">
        <v>2016</v>
      </c>
      <c r="AFZ4725">
        <v>36</v>
      </c>
    </row>
    <row r="4726" spans="1:858" x14ac:dyDescent="0.3">
      <c r="A4726" s="10" t="s">
        <v>2818</v>
      </c>
      <c r="B4726" s="10" t="s">
        <v>3066</v>
      </c>
      <c r="C4726" s="10" t="s">
        <v>3072</v>
      </c>
      <c r="D4726" s="10" t="s">
        <v>2223</v>
      </c>
      <c r="E4726" s="10"/>
      <c r="F4726" s="10" t="s">
        <v>950</v>
      </c>
      <c r="I4726" s="10" t="s">
        <v>1307</v>
      </c>
      <c r="J4726">
        <v>2017</v>
      </c>
      <c r="AFZ4726">
        <v>42</v>
      </c>
    </row>
    <row r="4727" spans="1:858" x14ac:dyDescent="0.3">
      <c r="A4727" s="10" t="s">
        <v>2818</v>
      </c>
      <c r="B4727" s="10" t="s">
        <v>3066</v>
      </c>
      <c r="C4727" s="10" t="s">
        <v>3072</v>
      </c>
      <c r="D4727" s="10" t="s">
        <v>2223</v>
      </c>
      <c r="E4727" s="10"/>
      <c r="F4727" s="10" t="s">
        <v>950</v>
      </c>
      <c r="I4727" s="10" t="s">
        <v>1307</v>
      </c>
      <c r="J4727">
        <v>2018</v>
      </c>
      <c r="AFZ4727">
        <v>50</v>
      </c>
    </row>
    <row r="4728" spans="1:858" x14ac:dyDescent="0.3">
      <c r="A4728" s="10" t="s">
        <v>2818</v>
      </c>
      <c r="B4728" s="10" t="s">
        <v>3066</v>
      </c>
      <c r="C4728" s="10" t="s">
        <v>3072</v>
      </c>
      <c r="D4728" s="10" t="s">
        <v>2223</v>
      </c>
      <c r="E4728" s="10"/>
      <c r="F4728" s="10" t="s">
        <v>950</v>
      </c>
      <c r="I4728" s="10" t="s">
        <v>1307</v>
      </c>
      <c r="J4728">
        <v>2019</v>
      </c>
      <c r="AFZ4728">
        <v>29</v>
      </c>
    </row>
    <row r="4729" spans="1:858" x14ac:dyDescent="0.3">
      <c r="A4729" s="10" t="s">
        <v>2818</v>
      </c>
      <c r="B4729" s="10" t="s">
        <v>3066</v>
      </c>
      <c r="C4729" s="10" t="s">
        <v>3091</v>
      </c>
      <c r="D4729" s="10" t="s">
        <v>1837</v>
      </c>
      <c r="E4729" s="10"/>
      <c r="F4729" s="10" t="s">
        <v>950</v>
      </c>
      <c r="I4729" s="10" t="s">
        <v>1307</v>
      </c>
      <c r="J4729">
        <v>2013</v>
      </c>
      <c r="YO4729">
        <v>16</v>
      </c>
    </row>
    <row r="4730" spans="1:858" x14ac:dyDescent="0.3">
      <c r="A4730" s="10" t="s">
        <v>2818</v>
      </c>
      <c r="B4730" s="10" t="s">
        <v>3066</v>
      </c>
      <c r="C4730" s="10" t="s">
        <v>3091</v>
      </c>
      <c r="D4730" s="10" t="s">
        <v>1837</v>
      </c>
      <c r="E4730" s="10"/>
      <c r="F4730" s="10" t="s">
        <v>950</v>
      </c>
      <c r="I4730" s="10" t="s">
        <v>1307</v>
      </c>
      <c r="J4730">
        <v>2014</v>
      </c>
      <c r="YO4730">
        <v>5</v>
      </c>
    </row>
    <row r="4731" spans="1:858" x14ac:dyDescent="0.3">
      <c r="A4731" s="10" t="s">
        <v>2818</v>
      </c>
      <c r="B4731" s="10" t="s">
        <v>3066</v>
      </c>
      <c r="C4731" s="10" t="s">
        <v>3091</v>
      </c>
      <c r="D4731" s="10" t="s">
        <v>1837</v>
      </c>
      <c r="E4731" s="10"/>
      <c r="F4731" s="10" t="s">
        <v>950</v>
      </c>
      <c r="I4731" s="10" t="s">
        <v>1307</v>
      </c>
      <c r="J4731">
        <v>2015</v>
      </c>
      <c r="YO4731">
        <v>2</v>
      </c>
    </row>
    <row r="4732" spans="1:858" x14ac:dyDescent="0.3">
      <c r="A4732" s="10" t="s">
        <v>2818</v>
      </c>
      <c r="B4732" s="10" t="s">
        <v>3066</v>
      </c>
      <c r="C4732" s="10" t="s">
        <v>3091</v>
      </c>
      <c r="D4732" s="10" t="s">
        <v>1837</v>
      </c>
      <c r="E4732" s="10"/>
      <c r="F4732" s="10" t="s">
        <v>950</v>
      </c>
      <c r="I4732" s="10" t="s">
        <v>1307</v>
      </c>
      <c r="J4732">
        <v>2016</v>
      </c>
      <c r="YO4732">
        <v>16</v>
      </c>
    </row>
    <row r="4733" spans="1:858" x14ac:dyDescent="0.3">
      <c r="A4733" s="10" t="s">
        <v>2818</v>
      </c>
      <c r="B4733" s="10" t="s">
        <v>3066</v>
      </c>
      <c r="C4733" s="10" t="s">
        <v>3091</v>
      </c>
      <c r="D4733" s="10" t="s">
        <v>1837</v>
      </c>
      <c r="E4733" s="10"/>
      <c r="F4733" s="10" t="s">
        <v>950</v>
      </c>
      <c r="I4733" s="10" t="s">
        <v>1307</v>
      </c>
      <c r="J4733">
        <v>2017</v>
      </c>
      <c r="YO4733">
        <v>27</v>
      </c>
    </row>
    <row r="4734" spans="1:858" x14ac:dyDescent="0.3">
      <c r="A4734" s="10" t="s">
        <v>2818</v>
      </c>
      <c r="B4734" s="10" t="s">
        <v>3066</v>
      </c>
      <c r="C4734" s="10" t="s">
        <v>3091</v>
      </c>
      <c r="D4734" s="10" t="s">
        <v>1837</v>
      </c>
      <c r="E4734" s="10"/>
      <c r="F4734" s="10" t="s">
        <v>950</v>
      </c>
      <c r="I4734" s="10" t="s">
        <v>1307</v>
      </c>
      <c r="J4734">
        <v>2018</v>
      </c>
      <c r="YO4734">
        <v>9</v>
      </c>
    </row>
    <row r="4735" spans="1:858" x14ac:dyDescent="0.3">
      <c r="A4735" s="10" t="s">
        <v>2818</v>
      </c>
      <c r="B4735" s="10" t="s">
        <v>3066</v>
      </c>
      <c r="C4735" s="10" t="s">
        <v>3091</v>
      </c>
      <c r="D4735" s="10" t="s">
        <v>1837</v>
      </c>
      <c r="E4735" s="10"/>
      <c r="F4735" s="10" t="s">
        <v>950</v>
      </c>
      <c r="I4735" s="10" t="s">
        <v>1307</v>
      </c>
      <c r="J4735">
        <v>2019</v>
      </c>
      <c r="YO4735">
        <v>2</v>
      </c>
    </row>
    <row r="4736" spans="1:858" x14ac:dyDescent="0.3">
      <c r="A4736" s="10" t="s">
        <v>2818</v>
      </c>
      <c r="B4736" s="10" t="s">
        <v>3066</v>
      </c>
      <c r="C4736" s="10" t="s">
        <v>3091</v>
      </c>
      <c r="D4736" s="10" t="s">
        <v>1800</v>
      </c>
      <c r="E4736" s="10"/>
      <c r="F4736" s="10" t="s">
        <v>950</v>
      </c>
      <c r="I4736" s="10" t="s">
        <v>1307</v>
      </c>
      <c r="J4736">
        <v>2013</v>
      </c>
      <c r="XW4736">
        <v>10</v>
      </c>
    </row>
    <row r="4737" spans="1:659" x14ac:dyDescent="0.3">
      <c r="A4737" s="10" t="s">
        <v>2818</v>
      </c>
      <c r="B4737" s="10" t="s">
        <v>3066</v>
      </c>
      <c r="C4737" s="10" t="s">
        <v>3091</v>
      </c>
      <c r="D4737" s="10" t="s">
        <v>1800</v>
      </c>
      <c r="E4737" s="10"/>
      <c r="F4737" s="10" t="s">
        <v>950</v>
      </c>
      <c r="I4737" s="10" t="s">
        <v>1307</v>
      </c>
      <c r="J4737">
        <v>2014</v>
      </c>
      <c r="XW4737">
        <v>10</v>
      </c>
    </row>
    <row r="4738" spans="1:659" x14ac:dyDescent="0.3">
      <c r="A4738" s="10" t="s">
        <v>2818</v>
      </c>
      <c r="B4738" s="10" t="s">
        <v>3066</v>
      </c>
      <c r="C4738" s="10" t="s">
        <v>3091</v>
      </c>
      <c r="D4738" s="10" t="s">
        <v>1800</v>
      </c>
      <c r="E4738" s="10"/>
      <c r="F4738" s="10" t="s">
        <v>950</v>
      </c>
      <c r="I4738" s="10" t="s">
        <v>1307</v>
      </c>
      <c r="J4738">
        <v>2015</v>
      </c>
      <c r="XW4738">
        <v>1</v>
      </c>
    </row>
    <row r="4739" spans="1:659" x14ac:dyDescent="0.3">
      <c r="A4739" s="10" t="s">
        <v>2818</v>
      </c>
      <c r="B4739" s="10" t="s">
        <v>3066</v>
      </c>
      <c r="C4739" s="10" t="s">
        <v>3091</v>
      </c>
      <c r="D4739" s="10" t="s">
        <v>1800</v>
      </c>
      <c r="E4739" s="10"/>
      <c r="F4739" s="10" t="s">
        <v>950</v>
      </c>
      <c r="I4739" s="10" t="s">
        <v>1307</v>
      </c>
      <c r="J4739">
        <v>2016</v>
      </c>
      <c r="XW4739">
        <v>24</v>
      </c>
    </row>
    <row r="4740" spans="1:659" x14ac:dyDescent="0.3">
      <c r="A4740" s="10" t="s">
        <v>2818</v>
      </c>
      <c r="B4740" s="10" t="s">
        <v>3066</v>
      </c>
      <c r="C4740" s="10" t="s">
        <v>3091</v>
      </c>
      <c r="D4740" s="10" t="s">
        <v>1800</v>
      </c>
      <c r="E4740" s="10"/>
      <c r="F4740" s="10" t="s">
        <v>950</v>
      </c>
      <c r="I4740" s="10" t="s">
        <v>1307</v>
      </c>
      <c r="J4740">
        <v>2017</v>
      </c>
      <c r="XW4740">
        <v>233</v>
      </c>
    </row>
    <row r="4741" spans="1:659" x14ac:dyDescent="0.3">
      <c r="A4741" s="10" t="s">
        <v>2818</v>
      </c>
      <c r="B4741" s="10" t="s">
        <v>3066</v>
      </c>
      <c r="C4741" s="10" t="s">
        <v>3091</v>
      </c>
      <c r="D4741" s="10" t="s">
        <v>1800</v>
      </c>
      <c r="E4741" s="10"/>
      <c r="F4741" s="10" t="s">
        <v>950</v>
      </c>
      <c r="I4741" s="10" t="s">
        <v>1307</v>
      </c>
      <c r="J4741">
        <v>2018</v>
      </c>
      <c r="XW4741">
        <v>16</v>
      </c>
    </row>
    <row r="4742" spans="1:659" x14ac:dyDescent="0.3">
      <c r="A4742" s="10" t="s">
        <v>2818</v>
      </c>
      <c r="B4742" s="10" t="s">
        <v>3066</v>
      </c>
      <c r="C4742" s="10" t="s">
        <v>3091</v>
      </c>
      <c r="D4742" s="10" t="s">
        <v>1800</v>
      </c>
      <c r="E4742" s="10"/>
      <c r="F4742" s="10" t="s">
        <v>950</v>
      </c>
      <c r="I4742" s="10" t="s">
        <v>1307</v>
      </c>
      <c r="J4742">
        <v>2019</v>
      </c>
      <c r="XW4742">
        <v>2</v>
      </c>
    </row>
    <row r="4743" spans="1:659" x14ac:dyDescent="0.3">
      <c r="A4743" s="10" t="s">
        <v>2818</v>
      </c>
      <c r="B4743" s="10" t="s">
        <v>3066</v>
      </c>
      <c r="C4743" s="10" t="s">
        <v>3087</v>
      </c>
      <c r="D4743" s="10" t="s">
        <v>1599</v>
      </c>
      <c r="E4743" s="10"/>
      <c r="F4743" s="10" t="s">
        <v>950</v>
      </c>
      <c r="I4743" s="10" t="s">
        <v>1307</v>
      </c>
      <c r="J4743">
        <v>2013</v>
      </c>
      <c r="UB4743">
        <v>1</v>
      </c>
    </row>
    <row r="4744" spans="1:659" x14ac:dyDescent="0.3">
      <c r="A4744" s="10" t="s">
        <v>2818</v>
      </c>
      <c r="B4744" s="10" t="s">
        <v>3066</v>
      </c>
      <c r="C4744" s="10" t="s">
        <v>3087</v>
      </c>
      <c r="D4744" s="10" t="s">
        <v>1599</v>
      </c>
      <c r="E4744" s="10"/>
      <c r="F4744" s="10" t="s">
        <v>950</v>
      </c>
      <c r="I4744" s="10" t="s">
        <v>1307</v>
      </c>
      <c r="J4744">
        <v>2014</v>
      </c>
      <c r="UB4744">
        <v>3</v>
      </c>
    </row>
    <row r="4745" spans="1:659" x14ac:dyDescent="0.3">
      <c r="A4745" s="10" t="s">
        <v>2818</v>
      </c>
      <c r="B4745" s="10" t="s">
        <v>3066</v>
      </c>
      <c r="C4745" s="10" t="s">
        <v>3087</v>
      </c>
      <c r="D4745" s="10" t="s">
        <v>1599</v>
      </c>
      <c r="E4745" s="10"/>
      <c r="F4745" s="10" t="s">
        <v>950</v>
      </c>
      <c r="I4745" s="10" t="s">
        <v>1307</v>
      </c>
      <c r="J4745">
        <v>2015</v>
      </c>
      <c r="UB4745">
        <v>0</v>
      </c>
    </row>
    <row r="4746" spans="1:659" x14ac:dyDescent="0.3">
      <c r="A4746" s="10" t="s">
        <v>2818</v>
      </c>
      <c r="B4746" s="10" t="s">
        <v>3066</v>
      </c>
      <c r="C4746" s="10" t="s">
        <v>3087</v>
      </c>
      <c r="D4746" s="10" t="s">
        <v>1599</v>
      </c>
      <c r="E4746" s="10"/>
      <c r="F4746" s="10" t="s">
        <v>950</v>
      </c>
      <c r="I4746" s="10" t="s">
        <v>1307</v>
      </c>
      <c r="J4746">
        <v>2016</v>
      </c>
      <c r="UB4746">
        <v>0</v>
      </c>
    </row>
    <row r="4747" spans="1:659" x14ac:dyDescent="0.3">
      <c r="A4747" s="10" t="s">
        <v>2818</v>
      </c>
      <c r="B4747" s="10" t="s">
        <v>3066</v>
      </c>
      <c r="C4747" s="10" t="s">
        <v>3087</v>
      </c>
      <c r="D4747" s="10" t="s">
        <v>1599</v>
      </c>
      <c r="E4747" s="10"/>
      <c r="F4747" s="10" t="s">
        <v>950</v>
      </c>
      <c r="I4747" s="10" t="s">
        <v>1307</v>
      </c>
      <c r="J4747">
        <v>2017</v>
      </c>
      <c r="UB4747">
        <v>0</v>
      </c>
    </row>
    <row r="4748" spans="1:659" x14ac:dyDescent="0.3">
      <c r="A4748" s="10" t="s">
        <v>2818</v>
      </c>
      <c r="B4748" s="10" t="s">
        <v>3066</v>
      </c>
      <c r="C4748" s="10" t="s">
        <v>3087</v>
      </c>
      <c r="D4748" s="10" t="s">
        <v>1599</v>
      </c>
      <c r="E4748" s="10"/>
      <c r="F4748" s="10" t="s">
        <v>950</v>
      </c>
      <c r="I4748" s="10" t="s">
        <v>1307</v>
      </c>
      <c r="J4748">
        <v>2018</v>
      </c>
      <c r="UB4748">
        <v>1</v>
      </c>
    </row>
    <row r="4749" spans="1:659" x14ac:dyDescent="0.3">
      <c r="A4749" s="10" t="s">
        <v>2818</v>
      </c>
      <c r="B4749" s="10" t="s">
        <v>3066</v>
      </c>
      <c r="C4749" s="10" t="s">
        <v>3087</v>
      </c>
      <c r="D4749" s="10" t="s">
        <v>1599</v>
      </c>
      <c r="E4749" s="10"/>
      <c r="F4749" s="10" t="s">
        <v>950</v>
      </c>
      <c r="I4749" s="10" t="s">
        <v>1307</v>
      </c>
      <c r="J4749">
        <v>2019</v>
      </c>
      <c r="UB4749">
        <v>0</v>
      </c>
    </row>
    <row r="4750" spans="1:659" x14ac:dyDescent="0.3">
      <c r="A4750" s="10" t="s">
        <v>2818</v>
      </c>
      <c r="B4750" s="10" t="s">
        <v>3066</v>
      </c>
      <c r="C4750" s="10" t="s">
        <v>3087</v>
      </c>
      <c r="D4750" s="10" t="s">
        <v>1825</v>
      </c>
      <c r="E4750" s="10"/>
      <c r="F4750" s="10" t="s">
        <v>950</v>
      </c>
      <c r="I4750" s="10" t="s">
        <v>1307</v>
      </c>
      <c r="J4750">
        <v>2013</v>
      </c>
      <c r="YI4750">
        <v>31</v>
      </c>
    </row>
    <row r="4751" spans="1:659" x14ac:dyDescent="0.3">
      <c r="A4751" s="10" t="s">
        <v>2818</v>
      </c>
      <c r="B4751" s="10" t="s">
        <v>3066</v>
      </c>
      <c r="C4751" s="10" t="s">
        <v>3087</v>
      </c>
      <c r="D4751" s="10" t="s">
        <v>1825</v>
      </c>
      <c r="E4751" s="10"/>
      <c r="F4751" s="10" t="s">
        <v>950</v>
      </c>
      <c r="I4751" s="10" t="s">
        <v>1307</v>
      </c>
      <c r="J4751">
        <v>2014</v>
      </c>
      <c r="YI4751">
        <v>28</v>
      </c>
    </row>
    <row r="4752" spans="1:659" x14ac:dyDescent="0.3">
      <c r="A4752" s="10" t="s">
        <v>2818</v>
      </c>
      <c r="B4752" s="10" t="s">
        <v>3066</v>
      </c>
      <c r="C4752" s="10" t="s">
        <v>3087</v>
      </c>
      <c r="D4752" s="10" t="s">
        <v>1825</v>
      </c>
      <c r="E4752" s="10"/>
      <c r="F4752" s="10" t="s">
        <v>950</v>
      </c>
      <c r="I4752" s="10" t="s">
        <v>1307</v>
      </c>
      <c r="J4752">
        <v>2015</v>
      </c>
      <c r="YI4752">
        <v>31</v>
      </c>
    </row>
    <row r="4753" spans="1:812" x14ac:dyDescent="0.3">
      <c r="A4753" s="10" t="s">
        <v>2818</v>
      </c>
      <c r="B4753" s="10" t="s">
        <v>3066</v>
      </c>
      <c r="C4753" s="10" t="s">
        <v>3087</v>
      </c>
      <c r="D4753" s="10" t="s">
        <v>1825</v>
      </c>
      <c r="E4753" s="10"/>
      <c r="F4753" s="10" t="s">
        <v>950</v>
      </c>
      <c r="I4753" s="10" t="s">
        <v>1307</v>
      </c>
      <c r="J4753">
        <v>2016</v>
      </c>
      <c r="YI4753">
        <v>39</v>
      </c>
    </row>
    <row r="4754" spans="1:812" x14ac:dyDescent="0.3">
      <c r="A4754" s="10" t="s">
        <v>2818</v>
      </c>
      <c r="B4754" s="10" t="s">
        <v>3066</v>
      </c>
      <c r="C4754" s="10" t="s">
        <v>3087</v>
      </c>
      <c r="D4754" s="10" t="s">
        <v>1825</v>
      </c>
      <c r="E4754" s="10"/>
      <c r="F4754" s="10" t="s">
        <v>950</v>
      </c>
      <c r="I4754" s="10" t="s">
        <v>1307</v>
      </c>
      <c r="J4754">
        <v>2017</v>
      </c>
      <c r="YI4754">
        <v>51</v>
      </c>
    </row>
    <row r="4755" spans="1:812" x14ac:dyDescent="0.3">
      <c r="A4755" s="10" t="s">
        <v>2818</v>
      </c>
      <c r="B4755" s="10" t="s">
        <v>3066</v>
      </c>
      <c r="C4755" s="10" t="s">
        <v>3087</v>
      </c>
      <c r="D4755" s="10" t="s">
        <v>1825</v>
      </c>
      <c r="E4755" s="10"/>
      <c r="F4755" s="10" t="s">
        <v>950</v>
      </c>
      <c r="I4755" s="10" t="s">
        <v>1307</v>
      </c>
      <c r="J4755">
        <v>2018</v>
      </c>
      <c r="YI4755">
        <v>115</v>
      </c>
    </row>
    <row r="4756" spans="1:812" x14ac:dyDescent="0.3">
      <c r="A4756" s="10" t="s">
        <v>2818</v>
      </c>
      <c r="B4756" s="10" t="s">
        <v>3066</v>
      </c>
      <c r="C4756" s="10" t="s">
        <v>3087</v>
      </c>
      <c r="D4756" s="10" t="s">
        <v>1825</v>
      </c>
      <c r="E4756" s="10"/>
      <c r="F4756" s="10" t="s">
        <v>950</v>
      </c>
      <c r="I4756" s="10" t="s">
        <v>1307</v>
      </c>
      <c r="J4756">
        <v>2019</v>
      </c>
      <c r="YI4756">
        <v>38</v>
      </c>
    </row>
    <row r="4757" spans="1:812" x14ac:dyDescent="0.3">
      <c r="A4757" s="10" t="s">
        <v>2818</v>
      </c>
      <c r="B4757" s="10" t="s">
        <v>3066</v>
      </c>
      <c r="C4757" s="10" t="s">
        <v>3087</v>
      </c>
      <c r="D4757" s="10" t="s">
        <v>2088</v>
      </c>
      <c r="E4757" s="10"/>
      <c r="F4757" s="10" t="s">
        <v>950</v>
      </c>
      <c r="I4757" s="10" t="s">
        <v>1307</v>
      </c>
      <c r="J4757">
        <v>2013</v>
      </c>
      <c r="ADJ4757">
        <v>0</v>
      </c>
    </row>
    <row r="4758" spans="1:812" x14ac:dyDescent="0.3">
      <c r="A4758" s="10" t="s">
        <v>2818</v>
      </c>
      <c r="B4758" s="10" t="s">
        <v>3066</v>
      </c>
      <c r="C4758" s="10" t="s">
        <v>3087</v>
      </c>
      <c r="D4758" s="10" t="s">
        <v>2088</v>
      </c>
      <c r="E4758" s="10"/>
      <c r="F4758" s="10" t="s">
        <v>950</v>
      </c>
      <c r="I4758" s="10" t="s">
        <v>1307</v>
      </c>
      <c r="J4758">
        <v>2014</v>
      </c>
      <c r="ADJ4758">
        <v>0</v>
      </c>
    </row>
    <row r="4759" spans="1:812" x14ac:dyDescent="0.3">
      <c r="A4759" s="10" t="s">
        <v>2818</v>
      </c>
      <c r="B4759" s="10" t="s">
        <v>3066</v>
      </c>
      <c r="C4759" s="10" t="s">
        <v>3087</v>
      </c>
      <c r="D4759" s="10" t="s">
        <v>2088</v>
      </c>
      <c r="E4759" s="10"/>
      <c r="F4759" s="10" t="s">
        <v>950</v>
      </c>
      <c r="I4759" s="10" t="s">
        <v>1307</v>
      </c>
      <c r="J4759">
        <v>2015</v>
      </c>
      <c r="ADJ4759">
        <v>0</v>
      </c>
    </row>
    <row r="4760" spans="1:812" x14ac:dyDescent="0.3">
      <c r="A4760" s="10" t="s">
        <v>2818</v>
      </c>
      <c r="B4760" s="10" t="s">
        <v>3066</v>
      </c>
      <c r="C4760" s="10" t="s">
        <v>3087</v>
      </c>
      <c r="D4760" s="10" t="s">
        <v>2088</v>
      </c>
      <c r="E4760" s="10"/>
      <c r="F4760" s="10" t="s">
        <v>950</v>
      </c>
      <c r="I4760" s="10" t="s">
        <v>1307</v>
      </c>
      <c r="J4760">
        <v>2016</v>
      </c>
      <c r="ADJ4760">
        <v>1</v>
      </c>
    </row>
    <row r="4761" spans="1:812" x14ac:dyDescent="0.3">
      <c r="A4761" s="10" t="s">
        <v>2818</v>
      </c>
      <c r="B4761" s="10" t="s">
        <v>3066</v>
      </c>
      <c r="C4761" s="10" t="s">
        <v>3087</v>
      </c>
      <c r="D4761" s="10" t="s">
        <v>2088</v>
      </c>
      <c r="E4761" s="10"/>
      <c r="F4761" s="10" t="s">
        <v>950</v>
      </c>
      <c r="I4761" s="10" t="s">
        <v>1307</v>
      </c>
      <c r="J4761">
        <v>2017</v>
      </c>
      <c r="ADJ4761">
        <v>0</v>
      </c>
    </row>
    <row r="4762" spans="1:812" x14ac:dyDescent="0.3">
      <c r="A4762" s="10" t="s">
        <v>2818</v>
      </c>
      <c r="B4762" s="10" t="s">
        <v>3066</v>
      </c>
      <c r="C4762" s="10" t="s">
        <v>3087</v>
      </c>
      <c r="D4762" s="10" t="s">
        <v>2088</v>
      </c>
      <c r="E4762" s="10"/>
      <c r="F4762" s="10" t="s">
        <v>950</v>
      </c>
      <c r="I4762" s="10" t="s">
        <v>1307</v>
      </c>
      <c r="J4762">
        <v>2018</v>
      </c>
      <c r="ADJ4762">
        <v>0</v>
      </c>
    </row>
    <row r="4763" spans="1:812" x14ac:dyDescent="0.3">
      <c r="A4763" s="10" t="s">
        <v>2818</v>
      </c>
      <c r="B4763" s="10" t="s">
        <v>3066</v>
      </c>
      <c r="C4763" s="10" t="s">
        <v>3087</v>
      </c>
      <c r="D4763" s="10" t="s">
        <v>2088</v>
      </c>
      <c r="E4763" s="10"/>
      <c r="F4763" s="10" t="s">
        <v>950</v>
      </c>
      <c r="I4763" s="10" t="s">
        <v>1307</v>
      </c>
      <c r="J4763">
        <v>2019</v>
      </c>
      <c r="ADJ4763">
        <v>0</v>
      </c>
    </row>
    <row r="4764" spans="1:812" x14ac:dyDescent="0.3">
      <c r="A4764" s="10" t="s">
        <v>2818</v>
      </c>
      <c r="B4764" s="10" t="s">
        <v>3066</v>
      </c>
      <c r="C4764" s="10" t="s">
        <v>3087</v>
      </c>
      <c r="D4764" s="10" t="s">
        <v>2131</v>
      </c>
      <c r="E4764" s="10"/>
      <c r="F4764" s="10" t="s">
        <v>950</v>
      </c>
      <c r="I4764" s="10" t="s">
        <v>1307</v>
      </c>
      <c r="J4764">
        <v>2013</v>
      </c>
      <c r="AEF4764">
        <v>179</v>
      </c>
    </row>
    <row r="4765" spans="1:812" x14ac:dyDescent="0.3">
      <c r="A4765" s="10" t="s">
        <v>2818</v>
      </c>
      <c r="B4765" s="10" t="s">
        <v>3066</v>
      </c>
      <c r="C4765" s="10" t="s">
        <v>3087</v>
      </c>
      <c r="D4765" s="10" t="s">
        <v>2131</v>
      </c>
      <c r="E4765" s="10"/>
      <c r="F4765" s="10" t="s">
        <v>950</v>
      </c>
      <c r="I4765" s="10" t="s">
        <v>1307</v>
      </c>
      <c r="J4765">
        <v>2014</v>
      </c>
      <c r="AEF4765">
        <v>208</v>
      </c>
    </row>
    <row r="4766" spans="1:812" x14ac:dyDescent="0.3">
      <c r="A4766" s="10" t="s">
        <v>2818</v>
      </c>
      <c r="B4766" s="10" t="s">
        <v>3066</v>
      </c>
      <c r="C4766" s="10" t="s">
        <v>3087</v>
      </c>
      <c r="D4766" s="10" t="s">
        <v>2131</v>
      </c>
      <c r="E4766" s="10"/>
      <c r="F4766" s="10" t="s">
        <v>950</v>
      </c>
      <c r="I4766" s="10" t="s">
        <v>1307</v>
      </c>
      <c r="J4766">
        <v>2015</v>
      </c>
      <c r="AEF4766">
        <v>275</v>
      </c>
    </row>
    <row r="4767" spans="1:812" x14ac:dyDescent="0.3">
      <c r="A4767" s="10" t="s">
        <v>2818</v>
      </c>
      <c r="B4767" s="10" t="s">
        <v>3066</v>
      </c>
      <c r="C4767" s="10" t="s">
        <v>3087</v>
      </c>
      <c r="D4767" s="10" t="s">
        <v>2131</v>
      </c>
      <c r="E4767" s="10"/>
      <c r="F4767" s="10" t="s">
        <v>950</v>
      </c>
      <c r="I4767" s="10" t="s">
        <v>1307</v>
      </c>
      <c r="J4767">
        <v>2016</v>
      </c>
      <c r="AEF4767">
        <v>278</v>
      </c>
    </row>
    <row r="4768" spans="1:812" x14ac:dyDescent="0.3">
      <c r="A4768" s="10" t="s">
        <v>2818</v>
      </c>
      <c r="B4768" s="10" t="s">
        <v>3066</v>
      </c>
      <c r="C4768" s="10" t="s">
        <v>3087</v>
      </c>
      <c r="D4768" s="10" t="s">
        <v>2131</v>
      </c>
      <c r="E4768" s="10"/>
      <c r="F4768" s="10" t="s">
        <v>950</v>
      </c>
      <c r="I4768" s="10" t="s">
        <v>1307</v>
      </c>
      <c r="J4768">
        <v>2017</v>
      </c>
      <c r="AEF4768">
        <v>331</v>
      </c>
    </row>
    <row r="4769" spans="1:812" x14ac:dyDescent="0.3">
      <c r="A4769" s="10" t="s">
        <v>2818</v>
      </c>
      <c r="B4769" s="10" t="s">
        <v>3066</v>
      </c>
      <c r="C4769" s="10" t="s">
        <v>3087</v>
      </c>
      <c r="D4769" s="10" t="s">
        <v>2131</v>
      </c>
      <c r="E4769" s="10"/>
      <c r="F4769" s="10" t="s">
        <v>950</v>
      </c>
      <c r="I4769" s="10" t="s">
        <v>1307</v>
      </c>
      <c r="J4769">
        <v>2018</v>
      </c>
      <c r="AEF4769">
        <v>306</v>
      </c>
    </row>
    <row r="4770" spans="1:812" x14ac:dyDescent="0.3">
      <c r="A4770" s="10" t="s">
        <v>2818</v>
      </c>
      <c r="B4770" s="10" t="s">
        <v>3066</v>
      </c>
      <c r="C4770" s="10" t="s">
        <v>3087</v>
      </c>
      <c r="D4770" s="10" t="s">
        <v>2131</v>
      </c>
      <c r="E4770" s="10"/>
      <c r="F4770" s="10" t="s">
        <v>950</v>
      </c>
      <c r="I4770" s="10" t="s">
        <v>1307</v>
      </c>
      <c r="J4770">
        <v>2019</v>
      </c>
      <c r="AEF4770">
        <v>260</v>
      </c>
    </row>
    <row r="4771" spans="1:812" x14ac:dyDescent="0.3">
      <c r="A4771" s="10" t="s">
        <v>2818</v>
      </c>
      <c r="B4771" s="10" t="s">
        <v>3066</v>
      </c>
      <c r="C4771" s="10" t="s">
        <v>3092</v>
      </c>
      <c r="D4771" s="10" t="s">
        <v>1839</v>
      </c>
      <c r="E4771" s="10"/>
      <c r="F4771" s="10" t="s">
        <v>950</v>
      </c>
      <c r="I4771" s="10" t="s">
        <v>1307</v>
      </c>
      <c r="J4771">
        <v>2013</v>
      </c>
      <c r="YP4771">
        <v>3</v>
      </c>
    </row>
    <row r="4772" spans="1:812" x14ac:dyDescent="0.3">
      <c r="A4772" s="10" t="s">
        <v>2818</v>
      </c>
      <c r="B4772" s="10" t="s">
        <v>3066</v>
      </c>
      <c r="C4772" s="10" t="s">
        <v>3092</v>
      </c>
      <c r="D4772" s="10" t="s">
        <v>1839</v>
      </c>
      <c r="E4772" s="10"/>
      <c r="F4772" s="10" t="s">
        <v>950</v>
      </c>
      <c r="I4772" s="10" t="s">
        <v>1307</v>
      </c>
      <c r="J4772">
        <v>2014</v>
      </c>
      <c r="YP4772">
        <v>3</v>
      </c>
    </row>
    <row r="4773" spans="1:812" x14ac:dyDescent="0.3">
      <c r="A4773" s="10" t="s">
        <v>2818</v>
      </c>
      <c r="B4773" s="10" t="s">
        <v>3066</v>
      </c>
      <c r="C4773" s="10" t="s">
        <v>3092</v>
      </c>
      <c r="D4773" s="10" t="s">
        <v>1839</v>
      </c>
      <c r="E4773" s="10"/>
      <c r="F4773" s="10" t="s">
        <v>950</v>
      </c>
      <c r="I4773" s="10" t="s">
        <v>1307</v>
      </c>
      <c r="J4773">
        <v>2015</v>
      </c>
      <c r="YP4773">
        <v>7</v>
      </c>
    </row>
    <row r="4774" spans="1:812" x14ac:dyDescent="0.3">
      <c r="A4774" s="10" t="s">
        <v>2818</v>
      </c>
      <c r="B4774" s="10" t="s">
        <v>3066</v>
      </c>
      <c r="C4774" s="10" t="s">
        <v>3092</v>
      </c>
      <c r="D4774" s="10" t="s">
        <v>1839</v>
      </c>
      <c r="E4774" s="10"/>
      <c r="F4774" s="10" t="s">
        <v>950</v>
      </c>
      <c r="I4774" s="10" t="s">
        <v>1307</v>
      </c>
      <c r="J4774">
        <v>2016</v>
      </c>
      <c r="YP4774">
        <v>6</v>
      </c>
    </row>
    <row r="4775" spans="1:812" x14ac:dyDescent="0.3">
      <c r="A4775" s="10" t="s">
        <v>2818</v>
      </c>
      <c r="B4775" s="10" t="s">
        <v>3066</v>
      </c>
      <c r="C4775" s="10" t="s">
        <v>3092</v>
      </c>
      <c r="D4775" s="10" t="s">
        <v>1839</v>
      </c>
      <c r="E4775" s="10"/>
      <c r="F4775" s="10" t="s">
        <v>950</v>
      </c>
      <c r="I4775" s="10" t="s">
        <v>1307</v>
      </c>
      <c r="J4775">
        <v>2017</v>
      </c>
      <c r="YP4775">
        <v>3</v>
      </c>
    </row>
    <row r="4776" spans="1:812" x14ac:dyDescent="0.3">
      <c r="A4776" s="10" t="s">
        <v>2818</v>
      </c>
      <c r="B4776" s="10" t="s">
        <v>3066</v>
      </c>
      <c r="C4776" s="10" t="s">
        <v>3092</v>
      </c>
      <c r="D4776" s="10" t="s">
        <v>1839</v>
      </c>
      <c r="E4776" s="10"/>
      <c r="F4776" s="10" t="s">
        <v>950</v>
      </c>
      <c r="I4776" s="10" t="s">
        <v>1307</v>
      </c>
      <c r="J4776">
        <v>2018</v>
      </c>
      <c r="YP4776">
        <v>6</v>
      </c>
    </row>
    <row r="4777" spans="1:812" x14ac:dyDescent="0.3">
      <c r="A4777" s="10" t="s">
        <v>2818</v>
      </c>
      <c r="B4777" s="10" t="s">
        <v>3066</v>
      </c>
      <c r="C4777" s="10" t="s">
        <v>3092</v>
      </c>
      <c r="D4777" s="10" t="s">
        <v>1839</v>
      </c>
      <c r="E4777" s="10"/>
      <c r="F4777" s="10" t="s">
        <v>950</v>
      </c>
      <c r="I4777" s="10" t="s">
        <v>1307</v>
      </c>
      <c r="J4777">
        <v>2019</v>
      </c>
      <c r="YP4777">
        <v>7</v>
      </c>
    </row>
    <row r="4778" spans="1:812" x14ac:dyDescent="0.3">
      <c r="A4778" s="10" t="s">
        <v>2818</v>
      </c>
      <c r="B4778" s="10" t="s">
        <v>3066</v>
      </c>
      <c r="C4778" s="10" t="s">
        <v>3092</v>
      </c>
      <c r="D4778" s="10" t="s">
        <v>1813</v>
      </c>
      <c r="E4778" s="10"/>
      <c r="F4778" s="10" t="s">
        <v>950</v>
      </c>
      <c r="I4778" s="10" t="s">
        <v>1307</v>
      </c>
      <c r="J4778">
        <v>2013</v>
      </c>
      <c r="YC4778">
        <v>0</v>
      </c>
    </row>
    <row r="4779" spans="1:812" x14ac:dyDescent="0.3">
      <c r="A4779" s="10" t="s">
        <v>2818</v>
      </c>
      <c r="B4779" s="10" t="s">
        <v>3066</v>
      </c>
      <c r="C4779" s="10" t="s">
        <v>3092</v>
      </c>
      <c r="D4779" s="10" t="s">
        <v>1813</v>
      </c>
      <c r="E4779" s="10"/>
      <c r="F4779" s="10" t="s">
        <v>950</v>
      </c>
      <c r="I4779" s="10" t="s">
        <v>1307</v>
      </c>
      <c r="J4779">
        <v>2014</v>
      </c>
      <c r="YC4779">
        <v>1</v>
      </c>
    </row>
    <row r="4780" spans="1:812" x14ac:dyDescent="0.3">
      <c r="A4780" s="10" t="s">
        <v>2818</v>
      </c>
      <c r="B4780" s="10" t="s">
        <v>3066</v>
      </c>
      <c r="C4780" s="10" t="s">
        <v>3092</v>
      </c>
      <c r="D4780" s="10" t="s">
        <v>1813</v>
      </c>
      <c r="E4780" s="10"/>
      <c r="F4780" s="10" t="s">
        <v>950</v>
      </c>
      <c r="I4780" s="10" t="s">
        <v>1307</v>
      </c>
      <c r="J4780">
        <v>2015</v>
      </c>
      <c r="YC4780">
        <v>0</v>
      </c>
    </row>
    <row r="4781" spans="1:812" x14ac:dyDescent="0.3">
      <c r="A4781" s="10" t="s">
        <v>2818</v>
      </c>
      <c r="B4781" s="10" t="s">
        <v>3066</v>
      </c>
      <c r="C4781" s="10" t="s">
        <v>3092</v>
      </c>
      <c r="D4781" s="10" t="s">
        <v>1813</v>
      </c>
      <c r="E4781" s="10"/>
      <c r="F4781" s="10" t="s">
        <v>950</v>
      </c>
      <c r="I4781" s="10" t="s">
        <v>1307</v>
      </c>
      <c r="J4781">
        <v>2016</v>
      </c>
      <c r="YC4781">
        <v>0</v>
      </c>
    </row>
    <row r="4782" spans="1:812" x14ac:dyDescent="0.3">
      <c r="A4782" s="10" t="s">
        <v>2818</v>
      </c>
      <c r="B4782" s="10" t="s">
        <v>3066</v>
      </c>
      <c r="C4782" s="10" t="s">
        <v>3092</v>
      </c>
      <c r="D4782" s="10" t="s">
        <v>1813</v>
      </c>
      <c r="E4782" s="10"/>
      <c r="F4782" s="10" t="s">
        <v>950</v>
      </c>
      <c r="I4782" s="10" t="s">
        <v>1307</v>
      </c>
      <c r="J4782">
        <v>2017</v>
      </c>
      <c r="YC4782">
        <v>0</v>
      </c>
    </row>
    <row r="4783" spans="1:812" x14ac:dyDescent="0.3">
      <c r="A4783" s="10" t="s">
        <v>2818</v>
      </c>
      <c r="B4783" s="10" t="s">
        <v>3066</v>
      </c>
      <c r="C4783" s="10" t="s">
        <v>3092</v>
      </c>
      <c r="D4783" s="10" t="s">
        <v>1813</v>
      </c>
      <c r="E4783" s="10"/>
      <c r="F4783" s="10" t="s">
        <v>950</v>
      </c>
      <c r="I4783" s="10" t="s">
        <v>1307</v>
      </c>
      <c r="J4783">
        <v>2018</v>
      </c>
      <c r="YC4783">
        <v>1</v>
      </c>
    </row>
    <row r="4784" spans="1:812" x14ac:dyDescent="0.3">
      <c r="A4784" s="10" t="s">
        <v>2818</v>
      </c>
      <c r="B4784" s="10" t="s">
        <v>3066</v>
      </c>
      <c r="C4784" s="10" t="s">
        <v>3092</v>
      </c>
      <c r="D4784" s="10" t="s">
        <v>1813</v>
      </c>
      <c r="E4784" s="10"/>
      <c r="F4784" s="10" t="s">
        <v>950</v>
      </c>
      <c r="I4784" s="10" t="s">
        <v>1307</v>
      </c>
      <c r="J4784">
        <v>2019</v>
      </c>
      <c r="YC4784">
        <v>0</v>
      </c>
    </row>
    <row r="4785" spans="1:654" x14ac:dyDescent="0.3">
      <c r="A4785" s="10" t="s">
        <v>2818</v>
      </c>
      <c r="B4785" s="10" t="s">
        <v>3066</v>
      </c>
      <c r="C4785" s="10" t="s">
        <v>3092</v>
      </c>
      <c r="D4785" s="10" t="s">
        <v>1815</v>
      </c>
      <c r="E4785" s="10"/>
      <c r="F4785" s="10" t="s">
        <v>950</v>
      </c>
      <c r="I4785" s="10" t="s">
        <v>1307</v>
      </c>
      <c r="J4785">
        <v>2013</v>
      </c>
      <c r="YD4785">
        <v>6</v>
      </c>
    </row>
    <row r="4786" spans="1:654" x14ac:dyDescent="0.3">
      <c r="A4786" s="10" t="s">
        <v>2818</v>
      </c>
      <c r="B4786" s="10" t="s">
        <v>3066</v>
      </c>
      <c r="C4786" s="10" t="s">
        <v>3092</v>
      </c>
      <c r="D4786" s="10" t="s">
        <v>1815</v>
      </c>
      <c r="E4786" s="10"/>
      <c r="F4786" s="10" t="s">
        <v>950</v>
      </c>
      <c r="I4786" s="10" t="s">
        <v>1307</v>
      </c>
      <c r="J4786">
        <v>2014</v>
      </c>
      <c r="YD4786">
        <v>3</v>
      </c>
    </row>
    <row r="4787" spans="1:654" x14ac:dyDescent="0.3">
      <c r="A4787" s="10" t="s">
        <v>2818</v>
      </c>
      <c r="B4787" s="10" t="s">
        <v>3066</v>
      </c>
      <c r="C4787" s="10" t="s">
        <v>3092</v>
      </c>
      <c r="D4787" s="10" t="s">
        <v>1815</v>
      </c>
      <c r="E4787" s="10"/>
      <c r="F4787" s="10" t="s">
        <v>950</v>
      </c>
      <c r="I4787" s="10" t="s">
        <v>1307</v>
      </c>
      <c r="J4787">
        <v>2015</v>
      </c>
      <c r="YD4787">
        <v>11</v>
      </c>
    </row>
    <row r="4788" spans="1:654" x14ac:dyDescent="0.3">
      <c r="A4788" s="10" t="s">
        <v>2818</v>
      </c>
      <c r="B4788" s="10" t="s">
        <v>3066</v>
      </c>
      <c r="C4788" s="10" t="s">
        <v>3092</v>
      </c>
      <c r="D4788" s="10" t="s">
        <v>1815</v>
      </c>
      <c r="E4788" s="10"/>
      <c r="F4788" s="10" t="s">
        <v>950</v>
      </c>
      <c r="I4788" s="10" t="s">
        <v>1307</v>
      </c>
      <c r="J4788">
        <v>2016</v>
      </c>
      <c r="YD4788">
        <v>7</v>
      </c>
    </row>
    <row r="4789" spans="1:654" x14ac:dyDescent="0.3">
      <c r="A4789" s="10" t="s">
        <v>2818</v>
      </c>
      <c r="B4789" s="10" t="s">
        <v>3066</v>
      </c>
      <c r="C4789" s="10" t="s">
        <v>3092</v>
      </c>
      <c r="D4789" s="10" t="s">
        <v>1815</v>
      </c>
      <c r="E4789" s="10"/>
      <c r="F4789" s="10" t="s">
        <v>950</v>
      </c>
      <c r="I4789" s="10" t="s">
        <v>1307</v>
      </c>
      <c r="J4789">
        <v>2017</v>
      </c>
      <c r="YD4789">
        <v>6</v>
      </c>
    </row>
    <row r="4790" spans="1:654" x14ac:dyDescent="0.3">
      <c r="A4790" s="10" t="s">
        <v>2818</v>
      </c>
      <c r="B4790" s="10" t="s">
        <v>3066</v>
      </c>
      <c r="C4790" s="10" t="s">
        <v>3092</v>
      </c>
      <c r="D4790" s="10" t="s">
        <v>1815</v>
      </c>
      <c r="E4790" s="10"/>
      <c r="F4790" s="10" t="s">
        <v>950</v>
      </c>
      <c r="I4790" s="10" t="s">
        <v>1307</v>
      </c>
      <c r="J4790">
        <v>2018</v>
      </c>
      <c r="YD4790">
        <v>6</v>
      </c>
    </row>
    <row r="4791" spans="1:654" x14ac:dyDescent="0.3">
      <c r="A4791" s="10" t="s">
        <v>2818</v>
      </c>
      <c r="B4791" s="10" t="s">
        <v>3066</v>
      </c>
      <c r="C4791" s="10" t="s">
        <v>3092</v>
      </c>
      <c r="D4791" s="10" t="s">
        <v>1815</v>
      </c>
      <c r="E4791" s="10"/>
      <c r="F4791" s="10" t="s">
        <v>950</v>
      </c>
      <c r="I4791" s="10" t="s">
        <v>1307</v>
      </c>
      <c r="J4791">
        <v>2019</v>
      </c>
      <c r="YD4791">
        <v>7</v>
      </c>
    </row>
    <row r="4792" spans="1:654" x14ac:dyDescent="0.3">
      <c r="A4792" s="10" t="s">
        <v>2818</v>
      </c>
      <c r="B4792" s="10" t="s">
        <v>3066</v>
      </c>
      <c r="C4792" s="10" t="s">
        <v>3086</v>
      </c>
      <c r="D4792" s="10" t="s">
        <v>1576</v>
      </c>
      <c r="E4792" s="10"/>
      <c r="F4792" s="10" t="s">
        <v>950</v>
      </c>
      <c r="I4792" s="10" t="s">
        <v>1307</v>
      </c>
      <c r="J4792">
        <v>2013</v>
      </c>
      <c r="TQ4792">
        <v>7</v>
      </c>
    </row>
    <row r="4793" spans="1:654" x14ac:dyDescent="0.3">
      <c r="A4793" s="10" t="s">
        <v>2818</v>
      </c>
      <c r="B4793" s="10" t="s">
        <v>3066</v>
      </c>
      <c r="C4793" s="10" t="s">
        <v>3086</v>
      </c>
      <c r="D4793" s="10" t="s">
        <v>1576</v>
      </c>
      <c r="E4793" s="10"/>
      <c r="F4793" s="10" t="s">
        <v>950</v>
      </c>
      <c r="I4793" s="10" t="s">
        <v>1307</v>
      </c>
      <c r="J4793">
        <v>2014</v>
      </c>
      <c r="TQ4793">
        <v>4</v>
      </c>
    </row>
    <row r="4794" spans="1:654" x14ac:dyDescent="0.3">
      <c r="A4794" s="10" t="s">
        <v>2818</v>
      </c>
      <c r="B4794" s="10" t="s">
        <v>3066</v>
      </c>
      <c r="C4794" s="10" t="s">
        <v>3086</v>
      </c>
      <c r="D4794" s="10" t="s">
        <v>1576</v>
      </c>
      <c r="E4794" s="10"/>
      <c r="F4794" s="10" t="s">
        <v>950</v>
      </c>
      <c r="I4794" s="10" t="s">
        <v>1307</v>
      </c>
      <c r="J4794">
        <v>2015</v>
      </c>
      <c r="TQ4794">
        <v>1</v>
      </c>
    </row>
    <row r="4795" spans="1:654" x14ac:dyDescent="0.3">
      <c r="A4795" s="10" t="s">
        <v>2818</v>
      </c>
      <c r="B4795" s="10" t="s">
        <v>3066</v>
      </c>
      <c r="C4795" s="10" t="s">
        <v>3086</v>
      </c>
      <c r="D4795" s="10" t="s">
        <v>1576</v>
      </c>
      <c r="E4795" s="10"/>
      <c r="F4795" s="10" t="s">
        <v>950</v>
      </c>
      <c r="I4795" s="10" t="s">
        <v>1307</v>
      </c>
      <c r="J4795">
        <v>2016</v>
      </c>
      <c r="TQ4795">
        <v>0</v>
      </c>
    </row>
    <row r="4796" spans="1:654" x14ac:dyDescent="0.3">
      <c r="A4796" s="10" t="s">
        <v>2818</v>
      </c>
      <c r="B4796" s="10" t="s">
        <v>3066</v>
      </c>
      <c r="C4796" s="10" t="s">
        <v>3086</v>
      </c>
      <c r="D4796" s="10" t="s">
        <v>1576</v>
      </c>
      <c r="E4796" s="10"/>
      <c r="F4796" s="10" t="s">
        <v>950</v>
      </c>
      <c r="I4796" s="10" t="s">
        <v>1307</v>
      </c>
      <c r="J4796">
        <v>2017</v>
      </c>
      <c r="TQ4796">
        <v>0</v>
      </c>
    </row>
    <row r="4797" spans="1:654" x14ac:dyDescent="0.3">
      <c r="A4797" s="10" t="s">
        <v>2818</v>
      </c>
      <c r="B4797" s="10" t="s">
        <v>3066</v>
      </c>
      <c r="C4797" s="10" t="s">
        <v>3086</v>
      </c>
      <c r="D4797" s="10" t="s">
        <v>1576</v>
      </c>
      <c r="E4797" s="10"/>
      <c r="F4797" s="10" t="s">
        <v>950</v>
      </c>
      <c r="I4797" s="10" t="s">
        <v>1307</v>
      </c>
      <c r="J4797">
        <v>2018</v>
      </c>
      <c r="TQ4797">
        <v>0</v>
      </c>
    </row>
    <row r="4798" spans="1:654" x14ac:dyDescent="0.3">
      <c r="A4798" s="10" t="s">
        <v>2818</v>
      </c>
      <c r="B4798" s="10" t="s">
        <v>3066</v>
      </c>
      <c r="C4798" s="10" t="s">
        <v>3086</v>
      </c>
      <c r="D4798" s="10" t="s">
        <v>1576</v>
      </c>
      <c r="E4798" s="10"/>
      <c r="F4798" s="10" t="s">
        <v>950</v>
      </c>
      <c r="I4798" s="10" t="s">
        <v>1307</v>
      </c>
      <c r="J4798">
        <v>2019</v>
      </c>
      <c r="TQ4798">
        <v>0</v>
      </c>
    </row>
    <row r="4799" spans="1:654" x14ac:dyDescent="0.3">
      <c r="A4799" s="10" t="s">
        <v>2818</v>
      </c>
      <c r="B4799" s="10" t="s">
        <v>3066</v>
      </c>
      <c r="C4799" s="10" t="s">
        <v>3086</v>
      </c>
      <c r="D4799" s="10" t="s">
        <v>1672</v>
      </c>
      <c r="E4799" s="10"/>
      <c r="F4799" s="10" t="s">
        <v>950</v>
      </c>
      <c r="I4799" s="10" t="s">
        <v>1307</v>
      </c>
      <c r="J4799">
        <v>2013</v>
      </c>
      <c r="VL4799">
        <v>685</v>
      </c>
    </row>
    <row r="4800" spans="1:654" x14ac:dyDescent="0.3">
      <c r="A4800" s="10" t="s">
        <v>2818</v>
      </c>
      <c r="B4800" s="10" t="s">
        <v>3066</v>
      </c>
      <c r="C4800" s="10" t="s">
        <v>3086</v>
      </c>
      <c r="D4800" s="10" t="s">
        <v>1672</v>
      </c>
      <c r="E4800" s="10"/>
      <c r="F4800" s="10" t="s">
        <v>950</v>
      </c>
      <c r="I4800" s="10" t="s">
        <v>1307</v>
      </c>
      <c r="J4800">
        <v>2014</v>
      </c>
      <c r="VL4800">
        <v>912</v>
      </c>
    </row>
    <row r="4801" spans="1:839" x14ac:dyDescent="0.3">
      <c r="A4801" s="10" t="s">
        <v>2818</v>
      </c>
      <c r="B4801" s="10" t="s">
        <v>3066</v>
      </c>
      <c r="C4801" s="10" t="s">
        <v>3086</v>
      </c>
      <c r="D4801" s="10" t="s">
        <v>1672</v>
      </c>
      <c r="E4801" s="10"/>
      <c r="F4801" s="10" t="s">
        <v>950</v>
      </c>
      <c r="I4801" s="10" t="s">
        <v>1307</v>
      </c>
      <c r="J4801">
        <v>2015</v>
      </c>
      <c r="VL4801">
        <v>1261</v>
      </c>
    </row>
    <row r="4802" spans="1:839" x14ac:dyDescent="0.3">
      <c r="A4802" s="10" t="s">
        <v>2818</v>
      </c>
      <c r="B4802" s="10" t="s">
        <v>3066</v>
      </c>
      <c r="C4802" s="10" t="s">
        <v>3086</v>
      </c>
      <c r="D4802" s="10" t="s">
        <v>1672</v>
      </c>
      <c r="E4802" s="10"/>
      <c r="F4802" s="10" t="s">
        <v>950</v>
      </c>
      <c r="I4802" s="10" t="s">
        <v>1307</v>
      </c>
      <c r="J4802">
        <v>2016</v>
      </c>
      <c r="VL4802">
        <v>1452</v>
      </c>
    </row>
    <row r="4803" spans="1:839" x14ac:dyDescent="0.3">
      <c r="A4803" s="10" t="s">
        <v>2818</v>
      </c>
      <c r="B4803" s="10" t="s">
        <v>3066</v>
      </c>
      <c r="C4803" s="10" t="s">
        <v>3086</v>
      </c>
      <c r="D4803" s="10" t="s">
        <v>1672</v>
      </c>
      <c r="E4803" s="10"/>
      <c r="F4803" s="10" t="s">
        <v>950</v>
      </c>
      <c r="I4803" s="10" t="s">
        <v>1307</v>
      </c>
      <c r="J4803">
        <v>2017</v>
      </c>
      <c r="VL4803">
        <v>1214</v>
      </c>
    </row>
    <row r="4804" spans="1:839" x14ac:dyDescent="0.3">
      <c r="A4804" s="10" t="s">
        <v>2818</v>
      </c>
      <c r="B4804" s="10" t="s">
        <v>3066</v>
      </c>
      <c r="C4804" s="10" t="s">
        <v>3086</v>
      </c>
      <c r="D4804" s="10" t="s">
        <v>1672</v>
      </c>
      <c r="E4804" s="10"/>
      <c r="F4804" s="10" t="s">
        <v>950</v>
      </c>
      <c r="I4804" s="10" t="s">
        <v>1307</v>
      </c>
      <c r="J4804">
        <v>2018</v>
      </c>
      <c r="VL4804">
        <v>820</v>
      </c>
    </row>
    <row r="4805" spans="1:839" x14ac:dyDescent="0.3">
      <c r="A4805" s="10" t="s">
        <v>2818</v>
      </c>
      <c r="B4805" s="10" t="s">
        <v>3066</v>
      </c>
      <c r="C4805" s="10" t="s">
        <v>3086</v>
      </c>
      <c r="D4805" s="10" t="s">
        <v>1672</v>
      </c>
      <c r="E4805" s="10"/>
      <c r="F4805" s="10" t="s">
        <v>950</v>
      </c>
      <c r="I4805" s="10" t="s">
        <v>1307</v>
      </c>
      <c r="J4805">
        <v>2019</v>
      </c>
      <c r="VL4805">
        <v>1863</v>
      </c>
    </row>
    <row r="4806" spans="1:839" x14ac:dyDescent="0.3">
      <c r="A4806" s="10" t="s">
        <v>2818</v>
      </c>
      <c r="B4806" s="10" t="s">
        <v>3066</v>
      </c>
      <c r="C4806" s="10" t="s">
        <v>3086</v>
      </c>
      <c r="D4806" s="10" t="s">
        <v>1670</v>
      </c>
      <c r="E4806" s="10"/>
      <c r="F4806" s="10" t="s">
        <v>950</v>
      </c>
      <c r="I4806" s="10" t="s">
        <v>1307</v>
      </c>
      <c r="J4806">
        <v>2013</v>
      </c>
      <c r="VK4806">
        <v>27</v>
      </c>
    </row>
    <row r="4807" spans="1:839" x14ac:dyDescent="0.3">
      <c r="A4807" s="10" t="s">
        <v>2818</v>
      </c>
      <c r="B4807" s="10" t="s">
        <v>3066</v>
      </c>
      <c r="C4807" s="10" t="s">
        <v>3086</v>
      </c>
      <c r="D4807" s="10" t="s">
        <v>1670</v>
      </c>
      <c r="E4807" s="10"/>
      <c r="F4807" s="10" t="s">
        <v>950</v>
      </c>
      <c r="I4807" s="10" t="s">
        <v>1307</v>
      </c>
      <c r="J4807">
        <v>2014</v>
      </c>
      <c r="VK4807">
        <v>27</v>
      </c>
    </row>
    <row r="4808" spans="1:839" x14ac:dyDescent="0.3">
      <c r="A4808" s="10" t="s">
        <v>2818</v>
      </c>
      <c r="B4808" s="10" t="s">
        <v>3066</v>
      </c>
      <c r="C4808" s="10" t="s">
        <v>3086</v>
      </c>
      <c r="D4808" s="10" t="s">
        <v>1670</v>
      </c>
      <c r="E4808" s="10"/>
      <c r="F4808" s="10" t="s">
        <v>950</v>
      </c>
      <c r="I4808" s="10" t="s">
        <v>1307</v>
      </c>
      <c r="J4808">
        <v>2015</v>
      </c>
      <c r="VK4808">
        <v>20</v>
      </c>
    </row>
    <row r="4809" spans="1:839" x14ac:dyDescent="0.3">
      <c r="A4809" s="10" t="s">
        <v>2818</v>
      </c>
      <c r="B4809" s="10" t="s">
        <v>3066</v>
      </c>
      <c r="C4809" s="10" t="s">
        <v>3086</v>
      </c>
      <c r="D4809" s="10" t="s">
        <v>1670</v>
      </c>
      <c r="E4809" s="10"/>
      <c r="F4809" s="10" t="s">
        <v>950</v>
      </c>
      <c r="I4809" s="10" t="s">
        <v>1307</v>
      </c>
      <c r="J4809">
        <v>2016</v>
      </c>
      <c r="VK4809">
        <v>30</v>
      </c>
    </row>
    <row r="4810" spans="1:839" x14ac:dyDescent="0.3">
      <c r="A4810" s="10" t="s">
        <v>2818</v>
      </c>
      <c r="B4810" s="10" t="s">
        <v>3066</v>
      </c>
      <c r="C4810" s="10" t="s">
        <v>3086</v>
      </c>
      <c r="D4810" s="10" t="s">
        <v>1670</v>
      </c>
      <c r="E4810" s="10"/>
      <c r="F4810" s="10" t="s">
        <v>950</v>
      </c>
      <c r="I4810" s="10" t="s">
        <v>1307</v>
      </c>
      <c r="J4810">
        <v>2017</v>
      </c>
      <c r="VK4810">
        <v>26</v>
      </c>
    </row>
    <row r="4811" spans="1:839" x14ac:dyDescent="0.3">
      <c r="A4811" s="10" t="s">
        <v>2818</v>
      </c>
      <c r="B4811" s="10" t="s">
        <v>3066</v>
      </c>
      <c r="C4811" s="10" t="s">
        <v>3086</v>
      </c>
      <c r="D4811" s="10" t="s">
        <v>1670</v>
      </c>
      <c r="E4811" s="10"/>
      <c r="F4811" s="10" t="s">
        <v>950</v>
      </c>
      <c r="I4811" s="10" t="s">
        <v>1307</v>
      </c>
      <c r="J4811">
        <v>2018</v>
      </c>
      <c r="VK4811">
        <v>23</v>
      </c>
    </row>
    <row r="4812" spans="1:839" x14ac:dyDescent="0.3">
      <c r="A4812" s="10" t="s">
        <v>2818</v>
      </c>
      <c r="B4812" s="10" t="s">
        <v>3066</v>
      </c>
      <c r="C4812" s="10" t="s">
        <v>3086</v>
      </c>
      <c r="D4812" s="10" t="s">
        <v>1670</v>
      </c>
      <c r="E4812" s="10"/>
      <c r="F4812" s="10" t="s">
        <v>950</v>
      </c>
      <c r="I4812" s="10" t="s">
        <v>1307</v>
      </c>
      <c r="J4812">
        <v>2019</v>
      </c>
      <c r="VK4812">
        <v>35</v>
      </c>
    </row>
    <row r="4813" spans="1:839" x14ac:dyDescent="0.3">
      <c r="A4813" s="10" t="s">
        <v>2818</v>
      </c>
      <c r="B4813" s="10" t="s">
        <v>3066</v>
      </c>
      <c r="C4813" s="10" t="s">
        <v>3086</v>
      </c>
      <c r="D4813" s="10" t="s">
        <v>2185</v>
      </c>
      <c r="E4813" s="10"/>
      <c r="F4813" s="10" t="s">
        <v>950</v>
      </c>
      <c r="I4813" s="10" t="s">
        <v>1307</v>
      </c>
      <c r="J4813">
        <v>2013</v>
      </c>
      <c r="AFG4813">
        <v>20</v>
      </c>
    </row>
    <row r="4814" spans="1:839" x14ac:dyDescent="0.3">
      <c r="A4814" s="10" t="s">
        <v>2818</v>
      </c>
      <c r="B4814" s="10" t="s">
        <v>3066</v>
      </c>
      <c r="C4814" s="10" t="s">
        <v>3086</v>
      </c>
      <c r="D4814" s="10" t="s">
        <v>2185</v>
      </c>
      <c r="E4814" s="10"/>
      <c r="F4814" s="10" t="s">
        <v>950</v>
      </c>
      <c r="I4814" s="10" t="s">
        <v>1307</v>
      </c>
      <c r="J4814">
        <v>2014</v>
      </c>
      <c r="AFG4814">
        <v>30</v>
      </c>
    </row>
    <row r="4815" spans="1:839" x14ac:dyDescent="0.3">
      <c r="A4815" s="10" t="s">
        <v>2818</v>
      </c>
      <c r="B4815" s="10" t="s">
        <v>3066</v>
      </c>
      <c r="C4815" s="10" t="s">
        <v>3086</v>
      </c>
      <c r="D4815" s="10" t="s">
        <v>2185</v>
      </c>
      <c r="E4815" s="10"/>
      <c r="F4815" s="10" t="s">
        <v>950</v>
      </c>
      <c r="I4815" s="10" t="s">
        <v>1307</v>
      </c>
      <c r="J4815">
        <v>2015</v>
      </c>
      <c r="AFG4815">
        <v>48</v>
      </c>
    </row>
    <row r="4816" spans="1:839" x14ac:dyDescent="0.3">
      <c r="A4816" s="10" t="s">
        <v>2818</v>
      </c>
      <c r="B4816" s="10" t="s">
        <v>3066</v>
      </c>
      <c r="C4816" s="10" t="s">
        <v>3086</v>
      </c>
      <c r="D4816" s="10" t="s">
        <v>2185</v>
      </c>
      <c r="E4816" s="10"/>
      <c r="F4816" s="10" t="s">
        <v>950</v>
      </c>
      <c r="I4816" s="10" t="s">
        <v>1307</v>
      </c>
      <c r="J4816">
        <v>2016</v>
      </c>
      <c r="AFG4816">
        <v>33</v>
      </c>
    </row>
    <row r="4817" spans="1:839" x14ac:dyDescent="0.3">
      <c r="A4817" s="10" t="s">
        <v>2818</v>
      </c>
      <c r="B4817" s="10" t="s">
        <v>3066</v>
      </c>
      <c r="C4817" s="10" t="s">
        <v>3086</v>
      </c>
      <c r="D4817" s="10" t="s">
        <v>2185</v>
      </c>
      <c r="E4817" s="10"/>
      <c r="F4817" s="10" t="s">
        <v>950</v>
      </c>
      <c r="I4817" s="10" t="s">
        <v>1307</v>
      </c>
      <c r="J4817">
        <v>2017</v>
      </c>
      <c r="AFG4817">
        <v>41</v>
      </c>
    </row>
    <row r="4818" spans="1:839" x14ac:dyDescent="0.3">
      <c r="A4818" s="10" t="s">
        <v>2818</v>
      </c>
      <c r="B4818" s="10" t="s">
        <v>3066</v>
      </c>
      <c r="C4818" s="10" t="s">
        <v>3086</v>
      </c>
      <c r="D4818" s="10" t="s">
        <v>2185</v>
      </c>
      <c r="E4818" s="10"/>
      <c r="F4818" s="10" t="s">
        <v>950</v>
      </c>
      <c r="I4818" s="10" t="s">
        <v>1307</v>
      </c>
      <c r="J4818">
        <v>2018</v>
      </c>
      <c r="AFG4818">
        <v>29</v>
      </c>
    </row>
    <row r="4819" spans="1:839" x14ac:dyDescent="0.3">
      <c r="A4819" s="10" t="s">
        <v>2818</v>
      </c>
      <c r="B4819" s="10" t="s">
        <v>3066</v>
      </c>
      <c r="C4819" s="10" t="s">
        <v>3086</v>
      </c>
      <c r="D4819" s="10" t="s">
        <v>2185</v>
      </c>
      <c r="E4819" s="10"/>
      <c r="F4819" s="10" t="s">
        <v>950</v>
      </c>
      <c r="I4819" s="10" t="s">
        <v>1307</v>
      </c>
      <c r="J4819">
        <v>2019</v>
      </c>
      <c r="AFG4819">
        <v>39</v>
      </c>
    </row>
    <row r="4820" spans="1:839" x14ac:dyDescent="0.3">
      <c r="A4820" s="10" t="s">
        <v>2818</v>
      </c>
      <c r="B4820" s="10" t="s">
        <v>3066</v>
      </c>
      <c r="C4820" s="10" t="s">
        <v>3086</v>
      </c>
      <c r="D4820" s="10" t="s">
        <v>2183</v>
      </c>
      <c r="E4820" s="10"/>
      <c r="F4820" s="10" t="s">
        <v>950</v>
      </c>
      <c r="I4820" s="10" t="s">
        <v>1307</v>
      </c>
      <c r="J4820">
        <v>2013</v>
      </c>
      <c r="AFF4820">
        <v>0</v>
      </c>
    </row>
    <row r="4821" spans="1:839" x14ac:dyDescent="0.3">
      <c r="A4821" s="10" t="s">
        <v>2818</v>
      </c>
      <c r="B4821" s="10" t="s">
        <v>3066</v>
      </c>
      <c r="C4821" s="10" t="s">
        <v>3086</v>
      </c>
      <c r="D4821" s="10" t="s">
        <v>2183</v>
      </c>
      <c r="E4821" s="10"/>
      <c r="F4821" s="10" t="s">
        <v>950</v>
      </c>
      <c r="I4821" s="10" t="s">
        <v>1307</v>
      </c>
      <c r="J4821">
        <v>2014</v>
      </c>
      <c r="AFF4821">
        <v>0</v>
      </c>
    </row>
    <row r="4822" spans="1:839" x14ac:dyDescent="0.3">
      <c r="A4822" s="10" t="s">
        <v>2818</v>
      </c>
      <c r="B4822" s="10" t="s">
        <v>3066</v>
      </c>
      <c r="C4822" s="10" t="s">
        <v>3086</v>
      </c>
      <c r="D4822" s="10" t="s">
        <v>2183</v>
      </c>
      <c r="E4822" s="10"/>
      <c r="F4822" s="10" t="s">
        <v>950</v>
      </c>
      <c r="I4822" s="10" t="s">
        <v>1307</v>
      </c>
      <c r="J4822">
        <v>2015</v>
      </c>
      <c r="AFF4822">
        <v>1</v>
      </c>
    </row>
    <row r="4823" spans="1:839" x14ac:dyDescent="0.3">
      <c r="A4823" s="10" t="s">
        <v>2818</v>
      </c>
      <c r="B4823" s="10" t="s">
        <v>3066</v>
      </c>
      <c r="C4823" s="10" t="s">
        <v>3086</v>
      </c>
      <c r="D4823" s="10" t="s">
        <v>2183</v>
      </c>
      <c r="E4823" s="10"/>
      <c r="F4823" s="10" t="s">
        <v>950</v>
      </c>
      <c r="I4823" s="10" t="s">
        <v>1307</v>
      </c>
      <c r="J4823">
        <v>2016</v>
      </c>
      <c r="AFF4823">
        <v>2</v>
      </c>
    </row>
    <row r="4824" spans="1:839" x14ac:dyDescent="0.3">
      <c r="A4824" s="10" t="s">
        <v>2818</v>
      </c>
      <c r="B4824" s="10" t="s">
        <v>3066</v>
      </c>
      <c r="C4824" s="10" t="s">
        <v>3086</v>
      </c>
      <c r="D4824" s="10" t="s">
        <v>2183</v>
      </c>
      <c r="E4824" s="10"/>
      <c r="F4824" s="10" t="s">
        <v>950</v>
      </c>
      <c r="I4824" s="10" t="s">
        <v>1307</v>
      </c>
      <c r="J4824">
        <v>2017</v>
      </c>
      <c r="AFF4824">
        <v>0</v>
      </c>
    </row>
    <row r="4825" spans="1:839" x14ac:dyDescent="0.3">
      <c r="A4825" s="10" t="s">
        <v>2818</v>
      </c>
      <c r="B4825" s="10" t="s">
        <v>3066</v>
      </c>
      <c r="C4825" s="10" t="s">
        <v>3086</v>
      </c>
      <c r="D4825" s="10" t="s">
        <v>2183</v>
      </c>
      <c r="E4825" s="10"/>
      <c r="F4825" s="10" t="s">
        <v>950</v>
      </c>
      <c r="I4825" s="10" t="s">
        <v>1307</v>
      </c>
      <c r="J4825">
        <v>2018</v>
      </c>
      <c r="AFF4825">
        <v>0</v>
      </c>
    </row>
    <row r="4826" spans="1:839" x14ac:dyDescent="0.3">
      <c r="A4826" s="10" t="s">
        <v>2818</v>
      </c>
      <c r="B4826" s="10" t="s">
        <v>3066</v>
      </c>
      <c r="C4826" s="10" t="s">
        <v>3086</v>
      </c>
      <c r="D4826" s="10" t="s">
        <v>2183</v>
      </c>
      <c r="E4826" s="10"/>
      <c r="F4826" s="10" t="s">
        <v>950</v>
      </c>
      <c r="I4826" s="10" t="s">
        <v>1307</v>
      </c>
      <c r="J4826">
        <v>2019</v>
      </c>
      <c r="AFF4826">
        <v>1</v>
      </c>
    </row>
    <row r="4827" spans="1:839" x14ac:dyDescent="0.3">
      <c r="A4827" s="10" t="s">
        <v>2818</v>
      </c>
      <c r="B4827" s="10" t="s">
        <v>3066</v>
      </c>
      <c r="C4827" s="10" t="s">
        <v>3089</v>
      </c>
      <c r="D4827" s="10" t="s">
        <v>1683</v>
      </c>
      <c r="E4827" s="10"/>
      <c r="F4827" s="10" t="s">
        <v>950</v>
      </c>
      <c r="I4827" s="10" t="s">
        <v>1307</v>
      </c>
      <c r="J4827">
        <v>2013</v>
      </c>
      <c r="VQ4827">
        <v>1</v>
      </c>
    </row>
    <row r="4828" spans="1:839" x14ac:dyDescent="0.3">
      <c r="A4828" s="10" t="s">
        <v>2818</v>
      </c>
      <c r="B4828" s="10" t="s">
        <v>3066</v>
      </c>
      <c r="C4828" s="10" t="s">
        <v>3089</v>
      </c>
      <c r="D4828" s="10" t="s">
        <v>1683</v>
      </c>
      <c r="E4828" s="10"/>
      <c r="F4828" s="10" t="s">
        <v>950</v>
      </c>
      <c r="I4828" s="10" t="s">
        <v>1307</v>
      </c>
      <c r="J4828">
        <v>2014</v>
      </c>
      <c r="VQ4828">
        <v>3</v>
      </c>
    </row>
    <row r="4829" spans="1:839" x14ac:dyDescent="0.3">
      <c r="A4829" s="10" t="s">
        <v>2818</v>
      </c>
      <c r="B4829" s="10" t="s">
        <v>3066</v>
      </c>
      <c r="C4829" s="10" t="s">
        <v>3089</v>
      </c>
      <c r="D4829" s="10" t="s">
        <v>1683</v>
      </c>
      <c r="E4829" s="10"/>
      <c r="F4829" s="10" t="s">
        <v>950</v>
      </c>
      <c r="I4829" s="10" t="s">
        <v>1307</v>
      </c>
      <c r="J4829">
        <v>2015</v>
      </c>
      <c r="VQ4829">
        <v>1</v>
      </c>
    </row>
    <row r="4830" spans="1:839" x14ac:dyDescent="0.3">
      <c r="A4830" s="10" t="s">
        <v>2818</v>
      </c>
      <c r="B4830" s="10" t="s">
        <v>3066</v>
      </c>
      <c r="C4830" s="10" t="s">
        <v>3089</v>
      </c>
      <c r="D4830" s="10" t="s">
        <v>1683</v>
      </c>
      <c r="E4830" s="10"/>
      <c r="F4830" s="10" t="s">
        <v>950</v>
      </c>
      <c r="I4830" s="10" t="s">
        <v>1307</v>
      </c>
      <c r="J4830">
        <v>2016</v>
      </c>
      <c r="VQ4830">
        <v>1</v>
      </c>
    </row>
    <row r="4831" spans="1:839" x14ac:dyDescent="0.3">
      <c r="A4831" s="10" t="s">
        <v>2818</v>
      </c>
      <c r="B4831" s="10" t="s">
        <v>3066</v>
      </c>
      <c r="C4831" s="10" t="s">
        <v>3089</v>
      </c>
      <c r="D4831" s="10" t="s">
        <v>1683</v>
      </c>
      <c r="E4831" s="10"/>
      <c r="F4831" s="10" t="s">
        <v>950</v>
      </c>
      <c r="I4831" s="10" t="s">
        <v>1307</v>
      </c>
      <c r="J4831">
        <v>2017</v>
      </c>
      <c r="VQ4831">
        <v>2</v>
      </c>
    </row>
    <row r="4832" spans="1:839" x14ac:dyDescent="0.3">
      <c r="A4832" s="10" t="s">
        <v>2818</v>
      </c>
      <c r="B4832" s="10" t="s">
        <v>3066</v>
      </c>
      <c r="C4832" s="10" t="s">
        <v>3089</v>
      </c>
      <c r="D4832" s="10" t="s">
        <v>1683</v>
      </c>
      <c r="E4832" s="10"/>
      <c r="F4832" s="10" t="s">
        <v>950</v>
      </c>
      <c r="I4832" s="10" t="s">
        <v>1307</v>
      </c>
      <c r="J4832">
        <v>2018</v>
      </c>
      <c r="VQ4832">
        <v>3</v>
      </c>
    </row>
    <row r="4833" spans="1:789" x14ac:dyDescent="0.3">
      <c r="A4833" s="10" t="s">
        <v>2818</v>
      </c>
      <c r="B4833" s="10" t="s">
        <v>3066</v>
      </c>
      <c r="C4833" s="10" t="s">
        <v>3089</v>
      </c>
      <c r="D4833" s="10" t="s">
        <v>1683</v>
      </c>
      <c r="E4833" s="10"/>
      <c r="F4833" s="10" t="s">
        <v>950</v>
      </c>
      <c r="I4833" s="10" t="s">
        <v>1307</v>
      </c>
      <c r="J4833">
        <v>2019</v>
      </c>
      <c r="VQ4833">
        <v>7</v>
      </c>
    </row>
    <row r="4834" spans="1:789" x14ac:dyDescent="0.3">
      <c r="A4834" s="10" t="s">
        <v>2818</v>
      </c>
      <c r="B4834" s="10" t="s">
        <v>3066</v>
      </c>
      <c r="C4834" s="10" t="s">
        <v>3089</v>
      </c>
      <c r="D4834" s="10" t="s">
        <v>1982</v>
      </c>
      <c r="E4834" s="10"/>
      <c r="F4834" s="10" t="s">
        <v>950</v>
      </c>
      <c r="I4834" s="10" t="s">
        <v>1307</v>
      </c>
      <c r="J4834">
        <v>2013</v>
      </c>
      <c r="ABI4834">
        <v>17</v>
      </c>
    </row>
    <row r="4835" spans="1:789" x14ac:dyDescent="0.3">
      <c r="A4835" s="10" t="s">
        <v>2818</v>
      </c>
      <c r="B4835" s="10" t="s">
        <v>3066</v>
      </c>
      <c r="C4835" s="10" t="s">
        <v>3089</v>
      </c>
      <c r="D4835" s="10" t="s">
        <v>1982</v>
      </c>
      <c r="E4835" s="10"/>
      <c r="F4835" s="10" t="s">
        <v>950</v>
      </c>
      <c r="I4835" s="10" t="s">
        <v>1307</v>
      </c>
      <c r="J4835">
        <v>2014</v>
      </c>
      <c r="ABI4835">
        <v>34</v>
      </c>
    </row>
    <row r="4836" spans="1:789" x14ac:dyDescent="0.3">
      <c r="A4836" s="10" t="s">
        <v>2818</v>
      </c>
      <c r="B4836" s="10" t="s">
        <v>3066</v>
      </c>
      <c r="C4836" s="10" t="s">
        <v>3089</v>
      </c>
      <c r="D4836" s="10" t="s">
        <v>1982</v>
      </c>
      <c r="E4836" s="10"/>
      <c r="F4836" s="10" t="s">
        <v>950</v>
      </c>
      <c r="I4836" s="10" t="s">
        <v>1307</v>
      </c>
      <c r="J4836">
        <v>2015</v>
      </c>
      <c r="ABI4836">
        <v>30</v>
      </c>
    </row>
    <row r="4837" spans="1:789" x14ac:dyDescent="0.3">
      <c r="A4837" s="10" t="s">
        <v>2818</v>
      </c>
      <c r="B4837" s="10" t="s">
        <v>3066</v>
      </c>
      <c r="C4837" s="10" t="s">
        <v>3089</v>
      </c>
      <c r="D4837" s="10" t="s">
        <v>1982</v>
      </c>
      <c r="E4837" s="10"/>
      <c r="F4837" s="10" t="s">
        <v>950</v>
      </c>
      <c r="I4837" s="10" t="s">
        <v>1307</v>
      </c>
      <c r="J4837">
        <v>2016</v>
      </c>
      <c r="ABI4837">
        <v>58</v>
      </c>
    </row>
    <row r="4838" spans="1:789" x14ac:dyDescent="0.3">
      <c r="A4838" s="10" t="s">
        <v>2818</v>
      </c>
      <c r="B4838" s="10" t="s">
        <v>3066</v>
      </c>
      <c r="C4838" s="10" t="s">
        <v>3089</v>
      </c>
      <c r="D4838" s="10" t="s">
        <v>1982</v>
      </c>
      <c r="E4838" s="10"/>
      <c r="F4838" s="10" t="s">
        <v>950</v>
      </c>
      <c r="I4838" s="10" t="s">
        <v>1307</v>
      </c>
      <c r="J4838">
        <v>2017</v>
      </c>
      <c r="ABI4838">
        <v>57</v>
      </c>
    </row>
    <row r="4839" spans="1:789" x14ac:dyDescent="0.3">
      <c r="A4839" s="10" t="s">
        <v>2818</v>
      </c>
      <c r="B4839" s="10" t="s">
        <v>3066</v>
      </c>
      <c r="C4839" s="10" t="s">
        <v>3089</v>
      </c>
      <c r="D4839" s="10" t="s">
        <v>1982</v>
      </c>
      <c r="E4839" s="10"/>
      <c r="F4839" s="10" t="s">
        <v>950</v>
      </c>
      <c r="I4839" s="10" t="s">
        <v>1307</v>
      </c>
      <c r="J4839">
        <v>2018</v>
      </c>
      <c r="ABI4839">
        <v>62</v>
      </c>
    </row>
    <row r="4840" spans="1:789" x14ac:dyDescent="0.3">
      <c r="A4840" s="10" t="s">
        <v>2818</v>
      </c>
      <c r="B4840" s="10" t="s">
        <v>3066</v>
      </c>
      <c r="C4840" s="10" t="s">
        <v>3089</v>
      </c>
      <c r="D4840" s="10" t="s">
        <v>1982</v>
      </c>
      <c r="E4840" s="10"/>
      <c r="F4840" s="10" t="s">
        <v>950</v>
      </c>
      <c r="I4840" s="10" t="s">
        <v>1307</v>
      </c>
      <c r="J4840">
        <v>2019</v>
      </c>
      <c r="ABI4840">
        <v>155</v>
      </c>
    </row>
    <row r="4841" spans="1:789" x14ac:dyDescent="0.3">
      <c r="A4841" s="10" t="s">
        <v>2818</v>
      </c>
      <c r="B4841" s="10" t="s">
        <v>3066</v>
      </c>
      <c r="C4841" s="10" t="s">
        <v>3089</v>
      </c>
      <c r="D4841" s="10" t="s">
        <v>2086</v>
      </c>
      <c r="E4841" s="10"/>
      <c r="F4841" s="10" t="s">
        <v>950</v>
      </c>
      <c r="I4841" s="10" t="s">
        <v>1307</v>
      </c>
      <c r="J4841">
        <v>2013</v>
      </c>
      <c r="ADI4841">
        <v>0</v>
      </c>
    </row>
    <row r="4842" spans="1:789" x14ac:dyDescent="0.3">
      <c r="A4842" s="10" t="s">
        <v>2818</v>
      </c>
      <c r="B4842" s="10" t="s">
        <v>3066</v>
      </c>
      <c r="C4842" s="10" t="s">
        <v>3089</v>
      </c>
      <c r="D4842" s="10" t="s">
        <v>2086</v>
      </c>
      <c r="E4842" s="10"/>
      <c r="F4842" s="10" t="s">
        <v>950</v>
      </c>
      <c r="I4842" s="10" t="s">
        <v>1307</v>
      </c>
      <c r="J4842">
        <v>2014</v>
      </c>
      <c r="ADI4842">
        <v>0</v>
      </c>
    </row>
    <row r="4843" spans="1:789" x14ac:dyDescent="0.3">
      <c r="A4843" s="10" t="s">
        <v>2818</v>
      </c>
      <c r="B4843" s="10" t="s">
        <v>3066</v>
      </c>
      <c r="C4843" s="10" t="s">
        <v>3089</v>
      </c>
      <c r="D4843" s="10" t="s">
        <v>2086</v>
      </c>
      <c r="E4843" s="10"/>
      <c r="F4843" s="10" t="s">
        <v>950</v>
      </c>
      <c r="I4843" s="10" t="s">
        <v>1307</v>
      </c>
      <c r="J4843">
        <v>2015</v>
      </c>
      <c r="ADI4843">
        <v>0</v>
      </c>
    </row>
    <row r="4844" spans="1:789" x14ac:dyDescent="0.3">
      <c r="A4844" s="10" t="s">
        <v>2818</v>
      </c>
      <c r="B4844" s="10" t="s">
        <v>3066</v>
      </c>
      <c r="C4844" s="10" t="s">
        <v>3089</v>
      </c>
      <c r="D4844" s="10" t="s">
        <v>2086</v>
      </c>
      <c r="E4844" s="10"/>
      <c r="F4844" s="10" t="s">
        <v>950</v>
      </c>
      <c r="I4844" s="10" t="s">
        <v>1307</v>
      </c>
      <c r="J4844">
        <v>2016</v>
      </c>
      <c r="ADI4844">
        <v>1077</v>
      </c>
    </row>
    <row r="4845" spans="1:789" x14ac:dyDescent="0.3">
      <c r="A4845" s="10" t="s">
        <v>2818</v>
      </c>
      <c r="B4845" s="10" t="s">
        <v>3066</v>
      </c>
      <c r="C4845" s="10" t="s">
        <v>3089</v>
      </c>
      <c r="D4845" s="10" t="s">
        <v>2086</v>
      </c>
      <c r="E4845" s="10"/>
      <c r="F4845" s="10" t="s">
        <v>950</v>
      </c>
      <c r="I4845" s="10" t="s">
        <v>1307</v>
      </c>
      <c r="J4845">
        <v>2017</v>
      </c>
      <c r="ADI4845">
        <v>400</v>
      </c>
    </row>
    <row r="4846" spans="1:789" x14ac:dyDescent="0.3">
      <c r="A4846" s="10" t="s">
        <v>2818</v>
      </c>
      <c r="B4846" s="10" t="s">
        <v>3066</v>
      </c>
      <c r="C4846" s="10" t="s">
        <v>3089</v>
      </c>
      <c r="D4846" s="10" t="s">
        <v>2086</v>
      </c>
      <c r="E4846" s="10"/>
      <c r="F4846" s="10" t="s">
        <v>950</v>
      </c>
      <c r="I4846" s="10" t="s">
        <v>1307</v>
      </c>
      <c r="J4846">
        <v>2018</v>
      </c>
      <c r="ADI4846">
        <v>42</v>
      </c>
    </row>
    <row r="4847" spans="1:789" x14ac:dyDescent="0.3">
      <c r="A4847" s="10" t="s">
        <v>2818</v>
      </c>
      <c r="B4847" s="10" t="s">
        <v>3066</v>
      </c>
      <c r="C4847" s="10" t="s">
        <v>3089</v>
      </c>
      <c r="D4847" s="10" t="s">
        <v>2086</v>
      </c>
      <c r="E4847" s="10"/>
      <c r="F4847" s="10" t="s">
        <v>950</v>
      </c>
      <c r="I4847" s="10" t="s">
        <v>1307</v>
      </c>
      <c r="J4847">
        <v>2019</v>
      </c>
      <c r="ADI4847">
        <v>4</v>
      </c>
    </row>
    <row r="4848" spans="1:789" x14ac:dyDescent="0.3">
      <c r="A4848" s="10" t="s">
        <v>2818</v>
      </c>
      <c r="B4848" s="10" t="s">
        <v>3066</v>
      </c>
      <c r="C4848" s="10" t="s">
        <v>3073</v>
      </c>
      <c r="D4848" s="10" t="s">
        <v>1333</v>
      </c>
      <c r="E4848" s="10"/>
      <c r="F4848" s="10" t="s">
        <v>950</v>
      </c>
      <c r="I4848" s="10" t="s">
        <v>1307</v>
      </c>
      <c r="J4848">
        <v>2013</v>
      </c>
      <c r="PF4848">
        <v>0</v>
      </c>
    </row>
    <row r="4849" spans="1:424" x14ac:dyDescent="0.3">
      <c r="A4849" s="10" t="s">
        <v>2818</v>
      </c>
      <c r="B4849" s="10" t="s">
        <v>3066</v>
      </c>
      <c r="C4849" s="10" t="s">
        <v>3073</v>
      </c>
      <c r="D4849" s="10" t="s">
        <v>1333</v>
      </c>
      <c r="E4849" s="10"/>
      <c r="F4849" s="10" t="s">
        <v>950</v>
      </c>
      <c r="I4849" s="10" t="s">
        <v>1307</v>
      </c>
      <c r="J4849">
        <v>2014</v>
      </c>
      <c r="PF4849">
        <v>0</v>
      </c>
    </row>
    <row r="4850" spans="1:424" x14ac:dyDescent="0.3">
      <c r="A4850" s="10" t="s">
        <v>2818</v>
      </c>
      <c r="B4850" s="10" t="s">
        <v>3066</v>
      </c>
      <c r="C4850" s="10" t="s">
        <v>3073</v>
      </c>
      <c r="D4850" s="10" t="s">
        <v>1333</v>
      </c>
      <c r="E4850" s="10"/>
      <c r="F4850" s="10" t="s">
        <v>950</v>
      </c>
      <c r="I4850" s="10" t="s">
        <v>1307</v>
      </c>
      <c r="J4850">
        <v>2015</v>
      </c>
      <c r="PF4850">
        <v>0</v>
      </c>
    </row>
    <row r="4851" spans="1:424" x14ac:dyDescent="0.3">
      <c r="A4851" s="10" t="s">
        <v>2818</v>
      </c>
      <c r="B4851" s="10" t="s">
        <v>3066</v>
      </c>
      <c r="C4851" s="10" t="s">
        <v>3073</v>
      </c>
      <c r="D4851" s="10" t="s">
        <v>1333</v>
      </c>
      <c r="E4851" s="10"/>
      <c r="F4851" s="10" t="s">
        <v>950</v>
      </c>
      <c r="I4851" s="10" t="s">
        <v>1307</v>
      </c>
      <c r="J4851">
        <v>2016</v>
      </c>
      <c r="PF4851">
        <v>0</v>
      </c>
    </row>
    <row r="4852" spans="1:424" x14ac:dyDescent="0.3">
      <c r="A4852" s="10" t="s">
        <v>2818</v>
      </c>
      <c r="B4852" s="10" t="s">
        <v>3066</v>
      </c>
      <c r="C4852" s="10" t="s">
        <v>3073</v>
      </c>
      <c r="D4852" s="10" t="s">
        <v>1333</v>
      </c>
      <c r="E4852" s="10"/>
      <c r="F4852" s="10" t="s">
        <v>950</v>
      </c>
      <c r="I4852" s="10" t="s">
        <v>1307</v>
      </c>
      <c r="J4852">
        <v>2017</v>
      </c>
      <c r="PF4852">
        <v>11</v>
      </c>
    </row>
    <row r="4853" spans="1:424" x14ac:dyDescent="0.3">
      <c r="A4853" s="10" t="s">
        <v>2818</v>
      </c>
      <c r="B4853" s="10" t="s">
        <v>3066</v>
      </c>
      <c r="C4853" s="10" t="s">
        <v>3073</v>
      </c>
      <c r="D4853" s="10" t="s">
        <v>1333</v>
      </c>
      <c r="E4853" s="10"/>
      <c r="F4853" s="10" t="s">
        <v>950</v>
      </c>
      <c r="I4853" s="10" t="s">
        <v>1307</v>
      </c>
      <c r="J4853">
        <v>2018</v>
      </c>
      <c r="PF4853">
        <v>0</v>
      </c>
    </row>
    <row r="4854" spans="1:424" x14ac:dyDescent="0.3">
      <c r="A4854" s="10" t="s">
        <v>2818</v>
      </c>
      <c r="B4854" s="10" t="s">
        <v>3066</v>
      </c>
      <c r="C4854" s="10" t="s">
        <v>3073</v>
      </c>
      <c r="D4854" s="10" t="s">
        <v>1333</v>
      </c>
      <c r="E4854" s="10"/>
      <c r="F4854" s="10" t="s">
        <v>950</v>
      </c>
      <c r="I4854" s="10" t="s">
        <v>1307</v>
      </c>
      <c r="J4854">
        <v>2019</v>
      </c>
      <c r="PF4854">
        <v>0</v>
      </c>
    </row>
    <row r="4855" spans="1:424" x14ac:dyDescent="0.3">
      <c r="A4855" s="10" t="s">
        <v>2818</v>
      </c>
      <c r="B4855" s="10" t="s">
        <v>3066</v>
      </c>
      <c r="C4855" s="10" t="s">
        <v>3073</v>
      </c>
      <c r="D4855" s="10" t="s">
        <v>1335</v>
      </c>
      <c r="E4855" s="10"/>
      <c r="F4855" s="10" t="s">
        <v>950</v>
      </c>
      <c r="I4855" s="10" t="s">
        <v>1307</v>
      </c>
      <c r="J4855">
        <v>2013</v>
      </c>
      <c r="PG4855">
        <v>14</v>
      </c>
    </row>
    <row r="4856" spans="1:424" x14ac:dyDescent="0.3">
      <c r="A4856" s="10" t="s">
        <v>2818</v>
      </c>
      <c r="B4856" s="10" t="s">
        <v>3066</v>
      </c>
      <c r="C4856" s="10" t="s">
        <v>3073</v>
      </c>
      <c r="D4856" s="10" t="s">
        <v>1335</v>
      </c>
      <c r="E4856" s="10"/>
      <c r="F4856" s="10" t="s">
        <v>950</v>
      </c>
      <c r="I4856" s="10" t="s">
        <v>1307</v>
      </c>
      <c r="J4856">
        <v>2014</v>
      </c>
      <c r="PG4856">
        <v>13</v>
      </c>
    </row>
    <row r="4857" spans="1:424" x14ac:dyDescent="0.3">
      <c r="A4857" s="10" t="s">
        <v>2818</v>
      </c>
      <c r="B4857" s="10" t="s">
        <v>3066</v>
      </c>
      <c r="C4857" s="10" t="s">
        <v>3073</v>
      </c>
      <c r="D4857" s="10" t="s">
        <v>1335</v>
      </c>
      <c r="E4857" s="10"/>
      <c r="F4857" s="10" t="s">
        <v>950</v>
      </c>
      <c r="I4857" s="10" t="s">
        <v>1307</v>
      </c>
      <c r="J4857">
        <v>2015</v>
      </c>
      <c r="PG4857">
        <v>11</v>
      </c>
    </row>
    <row r="4858" spans="1:424" x14ac:dyDescent="0.3">
      <c r="A4858" s="10" t="s">
        <v>2818</v>
      </c>
      <c r="B4858" s="10" t="s">
        <v>3066</v>
      </c>
      <c r="C4858" s="10" t="s">
        <v>3073</v>
      </c>
      <c r="D4858" s="10" t="s">
        <v>1335</v>
      </c>
      <c r="E4858" s="10"/>
      <c r="F4858" s="10" t="s">
        <v>950</v>
      </c>
      <c r="I4858" s="10" t="s">
        <v>1307</v>
      </c>
      <c r="J4858">
        <v>2016</v>
      </c>
      <c r="PG4858">
        <v>14</v>
      </c>
    </row>
    <row r="4859" spans="1:424" x14ac:dyDescent="0.3">
      <c r="A4859" s="10" t="s">
        <v>2818</v>
      </c>
      <c r="B4859" s="10" t="s">
        <v>3066</v>
      </c>
      <c r="C4859" s="10" t="s">
        <v>3073</v>
      </c>
      <c r="D4859" s="10" t="s">
        <v>1335</v>
      </c>
      <c r="E4859" s="10"/>
      <c r="F4859" s="10" t="s">
        <v>950</v>
      </c>
      <c r="I4859" s="10" t="s">
        <v>1307</v>
      </c>
      <c r="J4859">
        <v>2017</v>
      </c>
      <c r="PG4859">
        <v>14</v>
      </c>
    </row>
    <row r="4860" spans="1:424" x14ac:dyDescent="0.3">
      <c r="A4860" s="10" t="s">
        <v>2818</v>
      </c>
      <c r="B4860" s="10" t="s">
        <v>3066</v>
      </c>
      <c r="C4860" s="10" t="s">
        <v>3073</v>
      </c>
      <c r="D4860" s="10" t="s">
        <v>1335</v>
      </c>
      <c r="E4860" s="10"/>
      <c r="F4860" s="10" t="s">
        <v>950</v>
      </c>
      <c r="I4860" s="10" t="s">
        <v>1307</v>
      </c>
      <c r="J4860">
        <v>2018</v>
      </c>
      <c r="PG4860">
        <v>2</v>
      </c>
    </row>
    <row r="4861" spans="1:424" x14ac:dyDescent="0.3">
      <c r="A4861" s="10" t="s">
        <v>2818</v>
      </c>
      <c r="B4861" s="10" t="s">
        <v>3066</v>
      </c>
      <c r="C4861" s="10" t="s">
        <v>3073</v>
      </c>
      <c r="D4861" s="10" t="s">
        <v>1335</v>
      </c>
      <c r="E4861" s="10"/>
      <c r="F4861" s="10" t="s">
        <v>950</v>
      </c>
      <c r="I4861" s="10" t="s">
        <v>1307</v>
      </c>
      <c r="J4861">
        <v>2019</v>
      </c>
      <c r="PG4861">
        <v>0</v>
      </c>
    </row>
    <row r="4862" spans="1:424" x14ac:dyDescent="0.3">
      <c r="A4862" s="10" t="s">
        <v>2818</v>
      </c>
      <c r="B4862" s="10" t="s">
        <v>3066</v>
      </c>
      <c r="C4862" s="10" t="s">
        <v>3073</v>
      </c>
      <c r="D4862" s="10" t="s">
        <v>1337</v>
      </c>
      <c r="E4862" s="10"/>
      <c r="F4862" s="10" t="s">
        <v>950</v>
      </c>
      <c r="I4862" s="10" t="s">
        <v>1307</v>
      </c>
      <c r="J4862">
        <v>2013</v>
      </c>
      <c r="PH4862">
        <v>35</v>
      </c>
    </row>
    <row r="4863" spans="1:424" x14ac:dyDescent="0.3">
      <c r="A4863" s="10" t="s">
        <v>2818</v>
      </c>
      <c r="B4863" s="10" t="s">
        <v>3066</v>
      </c>
      <c r="C4863" s="10" t="s">
        <v>3073</v>
      </c>
      <c r="D4863" s="10" t="s">
        <v>1337</v>
      </c>
      <c r="E4863" s="10"/>
      <c r="F4863" s="10" t="s">
        <v>950</v>
      </c>
      <c r="I4863" s="10" t="s">
        <v>1307</v>
      </c>
      <c r="J4863">
        <v>2014</v>
      </c>
      <c r="PH4863">
        <v>27</v>
      </c>
    </row>
    <row r="4864" spans="1:424" x14ac:dyDescent="0.3">
      <c r="A4864" s="10" t="s">
        <v>2818</v>
      </c>
      <c r="B4864" s="10" t="s">
        <v>3066</v>
      </c>
      <c r="C4864" s="10" t="s">
        <v>3073</v>
      </c>
      <c r="D4864" s="10" t="s">
        <v>1337</v>
      </c>
      <c r="E4864" s="10"/>
      <c r="F4864" s="10" t="s">
        <v>950</v>
      </c>
      <c r="I4864" s="10" t="s">
        <v>1307</v>
      </c>
      <c r="J4864">
        <v>2015</v>
      </c>
      <c r="PH4864">
        <v>27</v>
      </c>
    </row>
    <row r="4865" spans="1:429" x14ac:dyDescent="0.3">
      <c r="A4865" s="10" t="s">
        <v>2818</v>
      </c>
      <c r="B4865" s="10" t="s">
        <v>3066</v>
      </c>
      <c r="C4865" s="10" t="s">
        <v>3073</v>
      </c>
      <c r="D4865" s="10" t="s">
        <v>1337</v>
      </c>
      <c r="E4865" s="10"/>
      <c r="F4865" s="10" t="s">
        <v>950</v>
      </c>
      <c r="I4865" s="10" t="s">
        <v>1307</v>
      </c>
      <c r="J4865">
        <v>2016</v>
      </c>
      <c r="PH4865">
        <v>35</v>
      </c>
    </row>
    <row r="4866" spans="1:429" x14ac:dyDescent="0.3">
      <c r="A4866" s="10" t="s">
        <v>2818</v>
      </c>
      <c r="B4866" s="10" t="s">
        <v>3066</v>
      </c>
      <c r="C4866" s="10" t="s">
        <v>3073</v>
      </c>
      <c r="D4866" s="10" t="s">
        <v>1337</v>
      </c>
      <c r="E4866" s="10"/>
      <c r="F4866" s="10" t="s">
        <v>950</v>
      </c>
      <c r="I4866" s="10" t="s">
        <v>1307</v>
      </c>
      <c r="J4866">
        <v>2017</v>
      </c>
      <c r="PH4866">
        <v>42</v>
      </c>
    </row>
    <row r="4867" spans="1:429" x14ac:dyDescent="0.3">
      <c r="A4867" s="10" t="s">
        <v>2818</v>
      </c>
      <c r="B4867" s="10" t="s">
        <v>3066</v>
      </c>
      <c r="C4867" s="10" t="s">
        <v>3073</v>
      </c>
      <c r="D4867" s="10" t="s">
        <v>1337</v>
      </c>
      <c r="E4867" s="10"/>
      <c r="F4867" s="10" t="s">
        <v>950</v>
      </c>
      <c r="I4867" s="10" t="s">
        <v>1307</v>
      </c>
      <c r="J4867">
        <v>2018</v>
      </c>
      <c r="PH4867">
        <v>42</v>
      </c>
    </row>
    <row r="4868" spans="1:429" x14ac:dyDescent="0.3">
      <c r="A4868" s="10" t="s">
        <v>2818</v>
      </c>
      <c r="B4868" s="10" t="s">
        <v>3066</v>
      </c>
      <c r="C4868" s="10" t="s">
        <v>3073</v>
      </c>
      <c r="D4868" s="10" t="s">
        <v>1337</v>
      </c>
      <c r="E4868" s="10"/>
      <c r="F4868" s="10" t="s">
        <v>950</v>
      </c>
      <c r="I4868" s="10" t="s">
        <v>1307</v>
      </c>
      <c r="J4868">
        <v>2019</v>
      </c>
      <c r="PH4868">
        <v>43</v>
      </c>
    </row>
    <row r="4869" spans="1:429" x14ac:dyDescent="0.3">
      <c r="A4869" s="10" t="s">
        <v>2818</v>
      </c>
      <c r="B4869" s="10" t="s">
        <v>3066</v>
      </c>
      <c r="C4869" s="10" t="s">
        <v>3073</v>
      </c>
      <c r="D4869" s="10" t="s">
        <v>1345</v>
      </c>
      <c r="E4869" s="10"/>
      <c r="F4869" s="10" t="s">
        <v>950</v>
      </c>
      <c r="I4869" s="10" t="s">
        <v>1307</v>
      </c>
      <c r="J4869">
        <v>2013</v>
      </c>
      <c r="PL4869">
        <v>0</v>
      </c>
    </row>
    <row r="4870" spans="1:429" x14ac:dyDescent="0.3">
      <c r="A4870" s="10" t="s">
        <v>2818</v>
      </c>
      <c r="B4870" s="10" t="s">
        <v>3066</v>
      </c>
      <c r="C4870" s="10" t="s">
        <v>3073</v>
      </c>
      <c r="D4870" s="10" t="s">
        <v>1345</v>
      </c>
      <c r="E4870" s="10"/>
      <c r="F4870" s="10" t="s">
        <v>950</v>
      </c>
      <c r="I4870" s="10" t="s">
        <v>1307</v>
      </c>
      <c r="J4870">
        <v>2014</v>
      </c>
      <c r="PL4870">
        <v>0</v>
      </c>
    </row>
    <row r="4871" spans="1:429" x14ac:dyDescent="0.3">
      <c r="A4871" s="10" t="s">
        <v>2818</v>
      </c>
      <c r="B4871" s="10" t="s">
        <v>3066</v>
      </c>
      <c r="C4871" s="10" t="s">
        <v>3073</v>
      </c>
      <c r="D4871" s="10" t="s">
        <v>1345</v>
      </c>
      <c r="E4871" s="10"/>
      <c r="F4871" s="10" t="s">
        <v>950</v>
      </c>
      <c r="I4871" s="10" t="s">
        <v>1307</v>
      </c>
      <c r="J4871">
        <v>2015</v>
      </c>
      <c r="PL4871">
        <v>0</v>
      </c>
    </row>
    <row r="4872" spans="1:429" x14ac:dyDescent="0.3">
      <c r="A4872" s="10" t="s">
        <v>2818</v>
      </c>
      <c r="B4872" s="10" t="s">
        <v>3066</v>
      </c>
      <c r="C4872" s="10" t="s">
        <v>3073</v>
      </c>
      <c r="D4872" s="10" t="s">
        <v>1345</v>
      </c>
      <c r="E4872" s="10"/>
      <c r="F4872" s="10" t="s">
        <v>950</v>
      </c>
      <c r="I4872" s="10" t="s">
        <v>1307</v>
      </c>
      <c r="J4872">
        <v>2016</v>
      </c>
      <c r="PL4872">
        <v>0</v>
      </c>
    </row>
    <row r="4873" spans="1:429" x14ac:dyDescent="0.3">
      <c r="A4873" s="10" t="s">
        <v>2818</v>
      </c>
      <c r="B4873" s="10" t="s">
        <v>3066</v>
      </c>
      <c r="C4873" s="10" t="s">
        <v>3073</v>
      </c>
      <c r="D4873" s="10" t="s">
        <v>1345</v>
      </c>
      <c r="E4873" s="10"/>
      <c r="F4873" s="10" t="s">
        <v>950</v>
      </c>
      <c r="I4873" s="10" t="s">
        <v>1307</v>
      </c>
      <c r="J4873">
        <v>2017</v>
      </c>
      <c r="PL4873">
        <v>2</v>
      </c>
    </row>
    <row r="4874" spans="1:429" x14ac:dyDescent="0.3">
      <c r="A4874" s="10" t="s">
        <v>2818</v>
      </c>
      <c r="B4874" s="10" t="s">
        <v>3066</v>
      </c>
      <c r="C4874" s="10" t="s">
        <v>3073</v>
      </c>
      <c r="D4874" s="10" t="s">
        <v>1345</v>
      </c>
      <c r="E4874" s="10"/>
      <c r="F4874" s="10" t="s">
        <v>950</v>
      </c>
      <c r="I4874" s="10" t="s">
        <v>1307</v>
      </c>
      <c r="J4874">
        <v>2018</v>
      </c>
      <c r="PL4874">
        <v>4</v>
      </c>
    </row>
    <row r="4875" spans="1:429" x14ac:dyDescent="0.3">
      <c r="A4875" s="10" t="s">
        <v>2818</v>
      </c>
      <c r="B4875" s="10" t="s">
        <v>3066</v>
      </c>
      <c r="C4875" s="10" t="s">
        <v>3073</v>
      </c>
      <c r="D4875" s="10" t="s">
        <v>1345</v>
      </c>
      <c r="E4875" s="10"/>
      <c r="F4875" s="10" t="s">
        <v>950</v>
      </c>
      <c r="I4875" s="10" t="s">
        <v>1307</v>
      </c>
      <c r="J4875">
        <v>2019</v>
      </c>
      <c r="PL4875">
        <v>117</v>
      </c>
    </row>
    <row r="4876" spans="1:429" x14ac:dyDescent="0.3">
      <c r="A4876" s="10" t="s">
        <v>2818</v>
      </c>
      <c r="B4876" s="10" t="s">
        <v>3066</v>
      </c>
      <c r="C4876" s="10" t="s">
        <v>3073</v>
      </c>
      <c r="D4876" s="10" t="s">
        <v>1347</v>
      </c>
      <c r="E4876" s="10"/>
      <c r="F4876" s="10" t="s">
        <v>950</v>
      </c>
      <c r="I4876" s="10" t="s">
        <v>1307</v>
      </c>
      <c r="J4876">
        <v>2013</v>
      </c>
      <c r="PM4876">
        <v>1558</v>
      </c>
    </row>
    <row r="4877" spans="1:429" x14ac:dyDescent="0.3">
      <c r="A4877" s="10" t="s">
        <v>2818</v>
      </c>
      <c r="B4877" s="10" t="s">
        <v>3066</v>
      </c>
      <c r="C4877" s="10" t="s">
        <v>3073</v>
      </c>
      <c r="D4877" s="10" t="s">
        <v>1347</v>
      </c>
      <c r="E4877" s="10"/>
      <c r="F4877" s="10" t="s">
        <v>950</v>
      </c>
      <c r="I4877" s="10" t="s">
        <v>1307</v>
      </c>
      <c r="J4877">
        <v>2014</v>
      </c>
      <c r="PM4877">
        <v>1320</v>
      </c>
    </row>
    <row r="4878" spans="1:429" x14ac:dyDescent="0.3">
      <c r="A4878" s="10" t="s">
        <v>2818</v>
      </c>
      <c r="B4878" s="10" t="s">
        <v>3066</v>
      </c>
      <c r="C4878" s="10" t="s">
        <v>3073</v>
      </c>
      <c r="D4878" s="10" t="s">
        <v>1347</v>
      </c>
      <c r="E4878" s="10"/>
      <c r="F4878" s="10" t="s">
        <v>950</v>
      </c>
      <c r="I4878" s="10" t="s">
        <v>1307</v>
      </c>
      <c r="J4878">
        <v>2015</v>
      </c>
      <c r="PM4878">
        <v>1301</v>
      </c>
    </row>
    <row r="4879" spans="1:429" x14ac:dyDescent="0.3">
      <c r="A4879" s="10" t="s">
        <v>2818</v>
      </c>
      <c r="B4879" s="10" t="s">
        <v>3066</v>
      </c>
      <c r="C4879" s="10" t="s">
        <v>3073</v>
      </c>
      <c r="D4879" s="10" t="s">
        <v>1347</v>
      </c>
      <c r="E4879" s="10"/>
      <c r="F4879" s="10" t="s">
        <v>950</v>
      </c>
      <c r="I4879" s="10" t="s">
        <v>1307</v>
      </c>
      <c r="J4879">
        <v>2016</v>
      </c>
      <c r="PM4879">
        <v>1416</v>
      </c>
    </row>
    <row r="4880" spans="1:429" x14ac:dyDescent="0.3">
      <c r="A4880" s="10" t="s">
        <v>2818</v>
      </c>
      <c r="B4880" s="10" t="s">
        <v>3066</v>
      </c>
      <c r="C4880" s="10" t="s">
        <v>3073</v>
      </c>
      <c r="D4880" s="10" t="s">
        <v>1347</v>
      </c>
      <c r="E4880" s="10"/>
      <c r="F4880" s="10" t="s">
        <v>950</v>
      </c>
      <c r="I4880" s="10" t="s">
        <v>1307</v>
      </c>
      <c r="J4880">
        <v>2017</v>
      </c>
      <c r="PM4880">
        <v>1340</v>
      </c>
    </row>
    <row r="4881" spans="1:429" x14ac:dyDescent="0.3">
      <c r="A4881" s="10" t="s">
        <v>2818</v>
      </c>
      <c r="B4881" s="10" t="s">
        <v>3066</v>
      </c>
      <c r="C4881" s="10" t="s">
        <v>3073</v>
      </c>
      <c r="D4881" s="10" t="s">
        <v>1347</v>
      </c>
      <c r="E4881" s="10"/>
      <c r="F4881" s="10" t="s">
        <v>950</v>
      </c>
      <c r="I4881" s="10" t="s">
        <v>1307</v>
      </c>
      <c r="J4881">
        <v>2018</v>
      </c>
      <c r="PM4881">
        <v>1231</v>
      </c>
    </row>
    <row r="4882" spans="1:429" x14ac:dyDescent="0.3">
      <c r="A4882" s="10" t="s">
        <v>2818</v>
      </c>
      <c r="B4882" s="10" t="s">
        <v>3066</v>
      </c>
      <c r="C4882" s="10" t="s">
        <v>3073</v>
      </c>
      <c r="D4882" s="10" t="s">
        <v>1347</v>
      </c>
      <c r="E4882" s="10"/>
      <c r="F4882" s="10" t="s">
        <v>950</v>
      </c>
      <c r="I4882" s="10" t="s">
        <v>1307</v>
      </c>
      <c r="J4882">
        <v>2019</v>
      </c>
      <c r="PM4882">
        <v>1459</v>
      </c>
    </row>
    <row r="4883" spans="1:429" x14ac:dyDescent="0.3">
      <c r="A4883" s="10" t="s">
        <v>2818</v>
      </c>
      <c r="B4883" s="10" t="s">
        <v>3066</v>
      </c>
      <c r="C4883" s="10" t="s">
        <v>3073</v>
      </c>
      <c r="D4883" s="10" t="s">
        <v>1339</v>
      </c>
      <c r="E4883" s="10"/>
      <c r="F4883" s="10" t="s">
        <v>950</v>
      </c>
      <c r="I4883" s="10" t="s">
        <v>1307</v>
      </c>
      <c r="J4883">
        <v>2013</v>
      </c>
      <c r="PI4883">
        <v>2192</v>
      </c>
    </row>
    <row r="4884" spans="1:429" x14ac:dyDescent="0.3">
      <c r="A4884" s="10" t="s">
        <v>2818</v>
      </c>
      <c r="B4884" s="10" t="s">
        <v>3066</v>
      </c>
      <c r="C4884" s="10" t="s">
        <v>3073</v>
      </c>
      <c r="D4884" s="10" t="s">
        <v>1339</v>
      </c>
      <c r="E4884" s="10"/>
      <c r="F4884" s="10" t="s">
        <v>950</v>
      </c>
      <c r="I4884" s="10" t="s">
        <v>1307</v>
      </c>
      <c r="J4884">
        <v>2014</v>
      </c>
      <c r="PI4884">
        <v>2066</v>
      </c>
    </row>
    <row r="4885" spans="1:429" x14ac:dyDescent="0.3">
      <c r="A4885" s="10" t="s">
        <v>2818</v>
      </c>
      <c r="B4885" s="10" t="s">
        <v>3066</v>
      </c>
      <c r="C4885" s="10" t="s">
        <v>3073</v>
      </c>
      <c r="D4885" s="10" t="s">
        <v>1339</v>
      </c>
      <c r="E4885" s="10"/>
      <c r="F4885" s="10" t="s">
        <v>950</v>
      </c>
      <c r="I4885" s="10" t="s">
        <v>1307</v>
      </c>
      <c r="J4885">
        <v>2015</v>
      </c>
      <c r="PI4885">
        <v>1908</v>
      </c>
    </row>
    <row r="4886" spans="1:429" x14ac:dyDescent="0.3">
      <c r="A4886" s="10" t="s">
        <v>2818</v>
      </c>
      <c r="B4886" s="10" t="s">
        <v>3066</v>
      </c>
      <c r="C4886" s="10" t="s">
        <v>3073</v>
      </c>
      <c r="D4886" s="10" t="s">
        <v>1339</v>
      </c>
      <c r="E4886" s="10"/>
      <c r="F4886" s="10" t="s">
        <v>950</v>
      </c>
      <c r="I4886" s="10" t="s">
        <v>1307</v>
      </c>
      <c r="J4886">
        <v>2016</v>
      </c>
      <c r="PI4886">
        <v>1963</v>
      </c>
    </row>
    <row r="4887" spans="1:429" x14ac:dyDescent="0.3">
      <c r="A4887" s="10" t="s">
        <v>2818</v>
      </c>
      <c r="B4887" s="10" t="s">
        <v>3066</v>
      </c>
      <c r="C4887" s="10" t="s">
        <v>3073</v>
      </c>
      <c r="D4887" s="10" t="s">
        <v>1339</v>
      </c>
      <c r="E4887" s="10"/>
      <c r="F4887" s="10" t="s">
        <v>950</v>
      </c>
      <c r="I4887" s="10" t="s">
        <v>1307</v>
      </c>
      <c r="J4887">
        <v>2017</v>
      </c>
      <c r="PI4887">
        <v>2185</v>
      </c>
    </row>
    <row r="4888" spans="1:429" x14ac:dyDescent="0.3">
      <c r="A4888" s="10" t="s">
        <v>2818</v>
      </c>
      <c r="B4888" s="10" t="s">
        <v>3066</v>
      </c>
      <c r="C4888" s="10" t="s">
        <v>3073</v>
      </c>
      <c r="D4888" s="10" t="s">
        <v>1339</v>
      </c>
      <c r="E4888" s="10"/>
      <c r="F4888" s="10" t="s">
        <v>950</v>
      </c>
      <c r="I4888" s="10" t="s">
        <v>1307</v>
      </c>
      <c r="J4888">
        <v>2018</v>
      </c>
      <c r="PI4888">
        <v>2429</v>
      </c>
    </row>
    <row r="4889" spans="1:429" x14ac:dyDescent="0.3">
      <c r="A4889" s="10" t="s">
        <v>2818</v>
      </c>
      <c r="B4889" s="10" t="s">
        <v>3066</v>
      </c>
      <c r="C4889" s="10" t="s">
        <v>3073</v>
      </c>
      <c r="D4889" s="10" t="s">
        <v>1339</v>
      </c>
      <c r="E4889" s="10"/>
      <c r="F4889" s="10" t="s">
        <v>950</v>
      </c>
      <c r="I4889" s="10" t="s">
        <v>1307</v>
      </c>
      <c r="J4889">
        <v>2019</v>
      </c>
      <c r="PI4889">
        <v>2673</v>
      </c>
    </row>
    <row r="4890" spans="1:429" x14ac:dyDescent="0.3">
      <c r="A4890" s="10" t="s">
        <v>2818</v>
      </c>
      <c r="B4890" s="10" t="s">
        <v>3066</v>
      </c>
      <c r="C4890" s="10" t="s">
        <v>3073</v>
      </c>
      <c r="D4890" s="10" t="s">
        <v>1341</v>
      </c>
      <c r="E4890" s="10"/>
      <c r="F4890" s="10" t="s">
        <v>950</v>
      </c>
      <c r="I4890" s="10" t="s">
        <v>1307</v>
      </c>
      <c r="J4890">
        <v>2013</v>
      </c>
      <c r="PJ4890">
        <v>210</v>
      </c>
    </row>
    <row r="4891" spans="1:429" x14ac:dyDescent="0.3">
      <c r="A4891" s="10" t="s">
        <v>2818</v>
      </c>
      <c r="B4891" s="10" t="s">
        <v>3066</v>
      </c>
      <c r="C4891" s="10" t="s">
        <v>3073</v>
      </c>
      <c r="D4891" s="10" t="s">
        <v>1341</v>
      </c>
      <c r="E4891" s="10"/>
      <c r="F4891" s="10" t="s">
        <v>950</v>
      </c>
      <c r="I4891" s="10" t="s">
        <v>1307</v>
      </c>
      <c r="J4891">
        <v>2014</v>
      </c>
      <c r="PJ4891">
        <v>237</v>
      </c>
    </row>
    <row r="4892" spans="1:429" x14ac:dyDescent="0.3">
      <c r="A4892" s="10" t="s">
        <v>2818</v>
      </c>
      <c r="B4892" s="10" t="s">
        <v>3066</v>
      </c>
      <c r="C4892" s="10" t="s">
        <v>3073</v>
      </c>
      <c r="D4892" s="10" t="s">
        <v>1341</v>
      </c>
      <c r="E4892" s="10"/>
      <c r="F4892" s="10" t="s">
        <v>950</v>
      </c>
      <c r="I4892" s="10" t="s">
        <v>1307</v>
      </c>
      <c r="J4892">
        <v>2015</v>
      </c>
      <c r="PJ4892">
        <v>233</v>
      </c>
    </row>
    <row r="4893" spans="1:429" x14ac:dyDescent="0.3">
      <c r="A4893" s="10" t="s">
        <v>2818</v>
      </c>
      <c r="B4893" s="10" t="s">
        <v>3066</v>
      </c>
      <c r="C4893" s="10" t="s">
        <v>3073</v>
      </c>
      <c r="D4893" s="10" t="s">
        <v>1341</v>
      </c>
      <c r="E4893" s="10"/>
      <c r="F4893" s="10" t="s">
        <v>950</v>
      </c>
      <c r="I4893" s="10" t="s">
        <v>1307</v>
      </c>
      <c r="J4893">
        <v>2016</v>
      </c>
      <c r="PJ4893">
        <v>225</v>
      </c>
    </row>
    <row r="4894" spans="1:429" x14ac:dyDescent="0.3">
      <c r="A4894" s="10" t="s">
        <v>2818</v>
      </c>
      <c r="B4894" s="10" t="s">
        <v>3066</v>
      </c>
      <c r="C4894" s="10" t="s">
        <v>3073</v>
      </c>
      <c r="D4894" s="10" t="s">
        <v>1341</v>
      </c>
      <c r="E4894" s="10"/>
      <c r="F4894" s="10" t="s">
        <v>950</v>
      </c>
      <c r="I4894" s="10" t="s">
        <v>1307</v>
      </c>
      <c r="J4894">
        <v>2017</v>
      </c>
      <c r="PJ4894">
        <v>283</v>
      </c>
    </row>
    <row r="4895" spans="1:429" x14ac:dyDescent="0.3">
      <c r="A4895" s="10" t="s">
        <v>2818</v>
      </c>
      <c r="B4895" s="10" t="s">
        <v>3066</v>
      </c>
      <c r="C4895" s="10" t="s">
        <v>3073</v>
      </c>
      <c r="D4895" s="10" t="s">
        <v>1341</v>
      </c>
      <c r="E4895" s="10"/>
      <c r="F4895" s="10" t="s">
        <v>950</v>
      </c>
      <c r="I4895" s="10" t="s">
        <v>1307</v>
      </c>
      <c r="J4895">
        <v>2018</v>
      </c>
      <c r="PJ4895">
        <v>429</v>
      </c>
    </row>
    <row r="4896" spans="1:429" x14ac:dyDescent="0.3">
      <c r="A4896" s="10" t="s">
        <v>2818</v>
      </c>
      <c r="B4896" s="10" t="s">
        <v>3066</v>
      </c>
      <c r="C4896" s="10" t="s">
        <v>3073</v>
      </c>
      <c r="D4896" s="10" t="s">
        <v>1341</v>
      </c>
      <c r="E4896" s="10"/>
      <c r="F4896" s="10" t="s">
        <v>950</v>
      </c>
      <c r="I4896" s="10" t="s">
        <v>1307</v>
      </c>
      <c r="J4896">
        <v>2019</v>
      </c>
      <c r="PJ4896">
        <v>458</v>
      </c>
    </row>
    <row r="4897" spans="1:434" x14ac:dyDescent="0.3">
      <c r="A4897" s="10" t="s">
        <v>2818</v>
      </c>
      <c r="B4897" s="10" t="s">
        <v>3066</v>
      </c>
      <c r="C4897" s="10" t="s">
        <v>3073</v>
      </c>
      <c r="D4897" s="10" t="s">
        <v>1343</v>
      </c>
      <c r="E4897" s="10"/>
      <c r="F4897" s="10" t="s">
        <v>950</v>
      </c>
      <c r="I4897" s="10" t="s">
        <v>1307</v>
      </c>
      <c r="J4897">
        <v>2013</v>
      </c>
      <c r="PK4897">
        <v>693</v>
      </c>
    </row>
    <row r="4898" spans="1:434" x14ac:dyDescent="0.3">
      <c r="A4898" s="10" t="s">
        <v>2818</v>
      </c>
      <c r="B4898" s="10" t="s">
        <v>3066</v>
      </c>
      <c r="C4898" s="10" t="s">
        <v>3073</v>
      </c>
      <c r="D4898" s="10" t="s">
        <v>1343</v>
      </c>
      <c r="E4898" s="10"/>
      <c r="F4898" s="10" t="s">
        <v>950</v>
      </c>
      <c r="I4898" s="10" t="s">
        <v>1307</v>
      </c>
      <c r="J4898">
        <v>2014</v>
      </c>
      <c r="PK4898">
        <v>607</v>
      </c>
    </row>
    <row r="4899" spans="1:434" x14ac:dyDescent="0.3">
      <c r="A4899" s="10" t="s">
        <v>2818</v>
      </c>
      <c r="B4899" s="10" t="s">
        <v>3066</v>
      </c>
      <c r="C4899" s="10" t="s">
        <v>3073</v>
      </c>
      <c r="D4899" s="10" t="s">
        <v>1343</v>
      </c>
      <c r="E4899" s="10"/>
      <c r="F4899" s="10" t="s">
        <v>950</v>
      </c>
      <c r="I4899" s="10" t="s">
        <v>1307</v>
      </c>
      <c r="J4899">
        <v>2015</v>
      </c>
      <c r="PK4899">
        <v>612</v>
      </c>
    </row>
    <row r="4900" spans="1:434" x14ac:dyDescent="0.3">
      <c r="A4900" s="10" t="s">
        <v>2818</v>
      </c>
      <c r="B4900" s="10" t="s">
        <v>3066</v>
      </c>
      <c r="C4900" s="10" t="s">
        <v>3073</v>
      </c>
      <c r="D4900" s="10" t="s">
        <v>1343</v>
      </c>
      <c r="E4900" s="10"/>
      <c r="F4900" s="10" t="s">
        <v>950</v>
      </c>
      <c r="I4900" s="10" t="s">
        <v>1307</v>
      </c>
      <c r="J4900">
        <v>2016</v>
      </c>
      <c r="PK4900">
        <v>611</v>
      </c>
    </row>
    <row r="4901" spans="1:434" x14ac:dyDescent="0.3">
      <c r="A4901" s="10" t="s">
        <v>2818</v>
      </c>
      <c r="B4901" s="10" t="s">
        <v>3066</v>
      </c>
      <c r="C4901" s="10" t="s">
        <v>3073</v>
      </c>
      <c r="D4901" s="10" t="s">
        <v>1343</v>
      </c>
      <c r="E4901" s="10"/>
      <c r="F4901" s="10" t="s">
        <v>950</v>
      </c>
      <c r="I4901" s="10" t="s">
        <v>1307</v>
      </c>
      <c r="J4901">
        <v>2017</v>
      </c>
      <c r="PK4901">
        <v>681</v>
      </c>
    </row>
    <row r="4902" spans="1:434" x14ac:dyDescent="0.3">
      <c r="A4902" s="10" t="s">
        <v>2818</v>
      </c>
      <c r="B4902" s="10" t="s">
        <v>3066</v>
      </c>
      <c r="C4902" s="10" t="s">
        <v>3073</v>
      </c>
      <c r="D4902" s="10" t="s">
        <v>1343</v>
      </c>
      <c r="E4902" s="10"/>
      <c r="F4902" s="10" t="s">
        <v>950</v>
      </c>
      <c r="I4902" s="10" t="s">
        <v>1307</v>
      </c>
      <c r="J4902">
        <v>2018</v>
      </c>
      <c r="PK4902">
        <v>761</v>
      </c>
    </row>
    <row r="4903" spans="1:434" x14ac:dyDescent="0.3">
      <c r="A4903" s="10" t="s">
        <v>2818</v>
      </c>
      <c r="B4903" s="10" t="s">
        <v>3066</v>
      </c>
      <c r="C4903" s="10" t="s">
        <v>3073</v>
      </c>
      <c r="D4903" s="10" t="s">
        <v>1343</v>
      </c>
      <c r="E4903" s="10"/>
      <c r="F4903" s="10" t="s">
        <v>950</v>
      </c>
      <c r="I4903" s="10" t="s">
        <v>1307</v>
      </c>
      <c r="J4903">
        <v>2019</v>
      </c>
      <c r="PK4903">
        <v>897</v>
      </c>
    </row>
    <row r="4904" spans="1:434" x14ac:dyDescent="0.3">
      <c r="A4904" s="10" t="s">
        <v>2818</v>
      </c>
      <c r="B4904" s="10" t="s">
        <v>3066</v>
      </c>
      <c r="C4904" s="10" t="s">
        <v>3073</v>
      </c>
      <c r="D4904" s="10" t="s">
        <v>1352</v>
      </c>
      <c r="E4904" s="10"/>
      <c r="F4904" s="10" t="s">
        <v>950</v>
      </c>
      <c r="I4904" s="10" t="s">
        <v>1307</v>
      </c>
      <c r="J4904">
        <v>2013</v>
      </c>
      <c r="PO4904">
        <v>7</v>
      </c>
    </row>
    <row r="4905" spans="1:434" x14ac:dyDescent="0.3">
      <c r="A4905" s="10" t="s">
        <v>2818</v>
      </c>
      <c r="B4905" s="10" t="s">
        <v>3066</v>
      </c>
      <c r="C4905" s="10" t="s">
        <v>3073</v>
      </c>
      <c r="D4905" s="10" t="s">
        <v>1352</v>
      </c>
      <c r="E4905" s="10"/>
      <c r="F4905" s="10" t="s">
        <v>950</v>
      </c>
      <c r="I4905" s="10" t="s">
        <v>1307</v>
      </c>
      <c r="J4905">
        <v>2014</v>
      </c>
      <c r="PO4905">
        <v>8</v>
      </c>
    </row>
    <row r="4906" spans="1:434" x14ac:dyDescent="0.3">
      <c r="A4906" s="10" t="s">
        <v>2818</v>
      </c>
      <c r="B4906" s="10" t="s">
        <v>3066</v>
      </c>
      <c r="C4906" s="10" t="s">
        <v>3073</v>
      </c>
      <c r="D4906" s="10" t="s">
        <v>1352</v>
      </c>
      <c r="E4906" s="10"/>
      <c r="F4906" s="10" t="s">
        <v>950</v>
      </c>
      <c r="I4906" s="10" t="s">
        <v>1307</v>
      </c>
      <c r="J4906">
        <v>2015</v>
      </c>
      <c r="PO4906">
        <v>9</v>
      </c>
    </row>
    <row r="4907" spans="1:434" x14ac:dyDescent="0.3">
      <c r="A4907" s="10" t="s">
        <v>2818</v>
      </c>
      <c r="B4907" s="10" t="s">
        <v>3066</v>
      </c>
      <c r="C4907" s="10" t="s">
        <v>3073</v>
      </c>
      <c r="D4907" s="10" t="s">
        <v>1352</v>
      </c>
      <c r="E4907" s="10"/>
      <c r="F4907" s="10" t="s">
        <v>950</v>
      </c>
      <c r="I4907" s="10" t="s">
        <v>1307</v>
      </c>
      <c r="J4907">
        <v>2016</v>
      </c>
      <c r="PO4907">
        <v>5</v>
      </c>
    </row>
    <row r="4908" spans="1:434" x14ac:dyDescent="0.3">
      <c r="A4908" s="10" t="s">
        <v>2818</v>
      </c>
      <c r="B4908" s="10" t="s">
        <v>3066</v>
      </c>
      <c r="C4908" s="10" t="s">
        <v>3073</v>
      </c>
      <c r="D4908" s="10" t="s">
        <v>1352</v>
      </c>
      <c r="E4908" s="10"/>
      <c r="F4908" s="10" t="s">
        <v>950</v>
      </c>
      <c r="I4908" s="10" t="s">
        <v>1307</v>
      </c>
      <c r="J4908">
        <v>2017</v>
      </c>
      <c r="PO4908">
        <v>3</v>
      </c>
    </row>
    <row r="4909" spans="1:434" x14ac:dyDescent="0.3">
      <c r="A4909" s="10" t="s">
        <v>2818</v>
      </c>
      <c r="B4909" s="10" t="s">
        <v>3066</v>
      </c>
      <c r="C4909" s="10" t="s">
        <v>3073</v>
      </c>
      <c r="D4909" s="10" t="s">
        <v>1352</v>
      </c>
      <c r="E4909" s="10"/>
      <c r="F4909" s="10" t="s">
        <v>950</v>
      </c>
      <c r="I4909" s="10" t="s">
        <v>1307</v>
      </c>
      <c r="J4909">
        <v>2018</v>
      </c>
      <c r="PO4909">
        <v>3</v>
      </c>
    </row>
    <row r="4910" spans="1:434" x14ac:dyDescent="0.3">
      <c r="A4910" s="10" t="s">
        <v>2818</v>
      </c>
      <c r="B4910" s="10" t="s">
        <v>3066</v>
      </c>
      <c r="C4910" s="10" t="s">
        <v>3073</v>
      </c>
      <c r="D4910" s="10" t="s">
        <v>1352</v>
      </c>
      <c r="E4910" s="10"/>
      <c r="F4910" s="10" t="s">
        <v>950</v>
      </c>
      <c r="I4910" s="10" t="s">
        <v>1307</v>
      </c>
      <c r="J4910">
        <v>2019</v>
      </c>
      <c r="PO4910">
        <v>4</v>
      </c>
    </row>
    <row r="4911" spans="1:434" x14ac:dyDescent="0.3">
      <c r="A4911" s="10" t="s">
        <v>2818</v>
      </c>
      <c r="B4911" s="10" t="s">
        <v>3066</v>
      </c>
      <c r="C4911" s="10" t="s">
        <v>3073</v>
      </c>
      <c r="D4911" s="10" t="s">
        <v>1360</v>
      </c>
      <c r="E4911" s="10"/>
      <c r="F4911" s="10" t="s">
        <v>950</v>
      </c>
      <c r="I4911" s="10" t="s">
        <v>1307</v>
      </c>
      <c r="J4911">
        <v>2013</v>
      </c>
      <c r="PR4911">
        <v>0</v>
      </c>
    </row>
    <row r="4912" spans="1:434" x14ac:dyDescent="0.3">
      <c r="A4912" s="10" t="s">
        <v>2818</v>
      </c>
      <c r="B4912" s="10" t="s">
        <v>3066</v>
      </c>
      <c r="C4912" s="10" t="s">
        <v>3073</v>
      </c>
      <c r="D4912" s="10" t="s">
        <v>1360</v>
      </c>
      <c r="E4912" s="10"/>
      <c r="F4912" s="10" t="s">
        <v>950</v>
      </c>
      <c r="I4912" s="10" t="s">
        <v>1307</v>
      </c>
      <c r="J4912">
        <v>2014</v>
      </c>
      <c r="PR4912">
        <v>0</v>
      </c>
    </row>
    <row r="4913" spans="1:488" x14ac:dyDescent="0.3">
      <c r="A4913" s="10" t="s">
        <v>2818</v>
      </c>
      <c r="B4913" s="10" t="s">
        <v>3066</v>
      </c>
      <c r="C4913" s="10" t="s">
        <v>3073</v>
      </c>
      <c r="D4913" s="10" t="s">
        <v>1360</v>
      </c>
      <c r="E4913" s="10"/>
      <c r="F4913" s="10" t="s">
        <v>950</v>
      </c>
      <c r="I4913" s="10" t="s">
        <v>1307</v>
      </c>
      <c r="J4913">
        <v>2015</v>
      </c>
      <c r="PR4913">
        <v>0</v>
      </c>
    </row>
    <row r="4914" spans="1:488" x14ac:dyDescent="0.3">
      <c r="A4914" s="10" t="s">
        <v>2818</v>
      </c>
      <c r="B4914" s="10" t="s">
        <v>3066</v>
      </c>
      <c r="C4914" s="10" t="s">
        <v>3073</v>
      </c>
      <c r="D4914" s="10" t="s">
        <v>1360</v>
      </c>
      <c r="E4914" s="10"/>
      <c r="F4914" s="10" t="s">
        <v>950</v>
      </c>
      <c r="I4914" s="10" t="s">
        <v>1307</v>
      </c>
      <c r="J4914">
        <v>2016</v>
      </c>
      <c r="PR4914">
        <v>0</v>
      </c>
    </row>
    <row r="4915" spans="1:488" x14ac:dyDescent="0.3">
      <c r="A4915" s="10" t="s">
        <v>2818</v>
      </c>
      <c r="B4915" s="10" t="s">
        <v>3066</v>
      </c>
      <c r="C4915" s="10" t="s">
        <v>3073</v>
      </c>
      <c r="D4915" s="10" t="s">
        <v>1360</v>
      </c>
      <c r="E4915" s="10"/>
      <c r="F4915" s="10" t="s">
        <v>950</v>
      </c>
      <c r="I4915" s="10" t="s">
        <v>1307</v>
      </c>
      <c r="J4915">
        <v>2017</v>
      </c>
      <c r="PR4915">
        <v>0</v>
      </c>
    </row>
    <row r="4916" spans="1:488" x14ac:dyDescent="0.3">
      <c r="A4916" s="10" t="s">
        <v>2818</v>
      </c>
      <c r="B4916" s="10" t="s">
        <v>3066</v>
      </c>
      <c r="C4916" s="10" t="s">
        <v>3073</v>
      </c>
      <c r="D4916" s="10" t="s">
        <v>1360</v>
      </c>
      <c r="E4916" s="10"/>
      <c r="F4916" s="10" t="s">
        <v>950</v>
      </c>
      <c r="I4916" s="10" t="s">
        <v>1307</v>
      </c>
      <c r="J4916">
        <v>2018</v>
      </c>
      <c r="PR4916">
        <v>0</v>
      </c>
    </row>
    <row r="4917" spans="1:488" x14ac:dyDescent="0.3">
      <c r="A4917" s="10" t="s">
        <v>2818</v>
      </c>
      <c r="B4917" s="10" t="s">
        <v>3066</v>
      </c>
      <c r="C4917" s="10" t="s">
        <v>3073</v>
      </c>
      <c r="D4917" s="10" t="s">
        <v>1360</v>
      </c>
      <c r="E4917" s="10"/>
      <c r="F4917" s="10" t="s">
        <v>950</v>
      </c>
      <c r="I4917" s="10" t="s">
        <v>1307</v>
      </c>
      <c r="J4917">
        <v>2019</v>
      </c>
      <c r="PR4917">
        <v>58</v>
      </c>
    </row>
    <row r="4918" spans="1:488" x14ac:dyDescent="0.3">
      <c r="A4918" s="10" t="s">
        <v>2818</v>
      </c>
      <c r="B4918" s="10" t="s">
        <v>3066</v>
      </c>
      <c r="C4918" s="10" t="s">
        <v>3073</v>
      </c>
      <c r="D4918" s="10" t="s">
        <v>1367</v>
      </c>
      <c r="E4918" s="10"/>
      <c r="F4918" s="10" t="s">
        <v>950</v>
      </c>
      <c r="I4918" s="10" t="s">
        <v>1307</v>
      </c>
      <c r="J4918">
        <v>2013</v>
      </c>
      <c r="PU4918">
        <v>65</v>
      </c>
    </row>
    <row r="4919" spans="1:488" x14ac:dyDescent="0.3">
      <c r="A4919" s="10" t="s">
        <v>2818</v>
      </c>
      <c r="B4919" s="10" t="s">
        <v>3066</v>
      </c>
      <c r="C4919" s="10" t="s">
        <v>3073</v>
      </c>
      <c r="D4919" s="10" t="s">
        <v>1367</v>
      </c>
      <c r="E4919" s="10"/>
      <c r="F4919" s="10" t="s">
        <v>950</v>
      </c>
      <c r="I4919" s="10" t="s">
        <v>1307</v>
      </c>
      <c r="J4919">
        <v>2014</v>
      </c>
      <c r="PU4919">
        <v>84</v>
      </c>
    </row>
    <row r="4920" spans="1:488" x14ac:dyDescent="0.3">
      <c r="A4920" s="10" t="s">
        <v>2818</v>
      </c>
      <c r="B4920" s="10" t="s">
        <v>3066</v>
      </c>
      <c r="C4920" s="10" t="s">
        <v>3073</v>
      </c>
      <c r="D4920" s="10" t="s">
        <v>1367</v>
      </c>
      <c r="E4920" s="10"/>
      <c r="F4920" s="10" t="s">
        <v>950</v>
      </c>
      <c r="I4920" s="10" t="s">
        <v>1307</v>
      </c>
      <c r="J4920">
        <v>2015</v>
      </c>
      <c r="PU4920">
        <v>94</v>
      </c>
    </row>
    <row r="4921" spans="1:488" x14ac:dyDescent="0.3">
      <c r="A4921" s="10" t="s">
        <v>2818</v>
      </c>
      <c r="B4921" s="10" t="s">
        <v>3066</v>
      </c>
      <c r="C4921" s="10" t="s">
        <v>3073</v>
      </c>
      <c r="D4921" s="10" t="s">
        <v>1367</v>
      </c>
      <c r="E4921" s="10"/>
      <c r="F4921" s="10" t="s">
        <v>950</v>
      </c>
      <c r="I4921" s="10" t="s">
        <v>1307</v>
      </c>
      <c r="J4921">
        <v>2016</v>
      </c>
      <c r="PU4921">
        <v>97</v>
      </c>
    </row>
    <row r="4922" spans="1:488" x14ac:dyDescent="0.3">
      <c r="A4922" s="10" t="s">
        <v>2818</v>
      </c>
      <c r="B4922" s="10" t="s">
        <v>3066</v>
      </c>
      <c r="C4922" s="10" t="s">
        <v>3073</v>
      </c>
      <c r="D4922" s="10" t="s">
        <v>1367</v>
      </c>
      <c r="E4922" s="10"/>
      <c r="F4922" s="10" t="s">
        <v>950</v>
      </c>
      <c r="I4922" s="10" t="s">
        <v>1307</v>
      </c>
      <c r="J4922">
        <v>2017</v>
      </c>
      <c r="PU4922">
        <v>115</v>
      </c>
    </row>
    <row r="4923" spans="1:488" x14ac:dyDescent="0.3">
      <c r="A4923" s="10" t="s">
        <v>2818</v>
      </c>
      <c r="B4923" s="10" t="s">
        <v>3066</v>
      </c>
      <c r="C4923" s="10" t="s">
        <v>3073</v>
      </c>
      <c r="D4923" s="10" t="s">
        <v>1367</v>
      </c>
      <c r="E4923" s="10"/>
      <c r="F4923" s="10" t="s">
        <v>950</v>
      </c>
      <c r="I4923" s="10" t="s">
        <v>1307</v>
      </c>
      <c r="J4923">
        <v>2018</v>
      </c>
      <c r="PU4923">
        <v>109</v>
      </c>
    </row>
    <row r="4924" spans="1:488" x14ac:dyDescent="0.3">
      <c r="A4924" s="10" t="s">
        <v>2818</v>
      </c>
      <c r="B4924" s="10" t="s">
        <v>3066</v>
      </c>
      <c r="C4924" s="10" t="s">
        <v>3073</v>
      </c>
      <c r="D4924" s="10" t="s">
        <v>1367</v>
      </c>
      <c r="E4924" s="10"/>
      <c r="F4924" s="10" t="s">
        <v>950</v>
      </c>
      <c r="I4924" s="10" t="s">
        <v>1307</v>
      </c>
      <c r="J4924">
        <v>2019</v>
      </c>
      <c r="PU4924">
        <v>103</v>
      </c>
    </row>
    <row r="4925" spans="1:488" x14ac:dyDescent="0.3">
      <c r="A4925" s="10" t="s">
        <v>2818</v>
      </c>
      <c r="B4925" s="10" t="s">
        <v>3066</v>
      </c>
      <c r="C4925" s="10" t="s">
        <v>3073</v>
      </c>
      <c r="D4925" s="10" t="s">
        <v>1474</v>
      </c>
      <c r="E4925" s="10"/>
      <c r="F4925" s="10" t="s">
        <v>950</v>
      </c>
      <c r="I4925" s="10" t="s">
        <v>1307</v>
      </c>
      <c r="J4925">
        <v>2013</v>
      </c>
      <c r="RT4925">
        <v>1</v>
      </c>
    </row>
    <row r="4926" spans="1:488" x14ac:dyDescent="0.3">
      <c r="A4926" s="10" t="s">
        <v>2818</v>
      </c>
      <c r="B4926" s="10" t="s">
        <v>3066</v>
      </c>
      <c r="C4926" s="10" t="s">
        <v>3073</v>
      </c>
      <c r="D4926" s="10" t="s">
        <v>1474</v>
      </c>
      <c r="E4926" s="10"/>
      <c r="F4926" s="10" t="s">
        <v>950</v>
      </c>
      <c r="I4926" s="10" t="s">
        <v>1307</v>
      </c>
      <c r="J4926">
        <v>2014</v>
      </c>
      <c r="RT4926">
        <v>3</v>
      </c>
    </row>
    <row r="4927" spans="1:488" x14ac:dyDescent="0.3">
      <c r="A4927" s="10" t="s">
        <v>2818</v>
      </c>
      <c r="B4927" s="10" t="s">
        <v>3066</v>
      </c>
      <c r="C4927" s="10" t="s">
        <v>3073</v>
      </c>
      <c r="D4927" s="10" t="s">
        <v>1474</v>
      </c>
      <c r="E4927" s="10"/>
      <c r="F4927" s="10" t="s">
        <v>950</v>
      </c>
      <c r="I4927" s="10" t="s">
        <v>1307</v>
      </c>
      <c r="J4927">
        <v>2015</v>
      </c>
      <c r="RT4927">
        <v>5</v>
      </c>
    </row>
    <row r="4928" spans="1:488" x14ac:dyDescent="0.3">
      <c r="A4928" s="10" t="s">
        <v>2818</v>
      </c>
      <c r="B4928" s="10" t="s">
        <v>3066</v>
      </c>
      <c r="C4928" s="10" t="s">
        <v>3073</v>
      </c>
      <c r="D4928" s="10" t="s">
        <v>1474</v>
      </c>
      <c r="E4928" s="10"/>
      <c r="F4928" s="10" t="s">
        <v>950</v>
      </c>
      <c r="I4928" s="10" t="s">
        <v>1307</v>
      </c>
      <c r="J4928">
        <v>2016</v>
      </c>
      <c r="RT4928">
        <v>6</v>
      </c>
    </row>
    <row r="4929" spans="1:560" x14ac:dyDescent="0.3">
      <c r="A4929" s="10" t="s">
        <v>2818</v>
      </c>
      <c r="B4929" s="10" t="s">
        <v>3066</v>
      </c>
      <c r="C4929" s="10" t="s">
        <v>3073</v>
      </c>
      <c r="D4929" s="10" t="s">
        <v>1474</v>
      </c>
      <c r="E4929" s="10"/>
      <c r="F4929" s="10" t="s">
        <v>950</v>
      </c>
      <c r="I4929" s="10" t="s">
        <v>1307</v>
      </c>
      <c r="J4929">
        <v>2017</v>
      </c>
      <c r="RT4929">
        <v>6</v>
      </c>
    </row>
    <row r="4930" spans="1:560" x14ac:dyDescent="0.3">
      <c r="A4930" s="10" t="s">
        <v>2818</v>
      </c>
      <c r="B4930" s="10" t="s">
        <v>3066</v>
      </c>
      <c r="C4930" s="10" t="s">
        <v>3073</v>
      </c>
      <c r="D4930" s="10" t="s">
        <v>1474</v>
      </c>
      <c r="E4930" s="10"/>
      <c r="F4930" s="10" t="s">
        <v>950</v>
      </c>
      <c r="I4930" s="10" t="s">
        <v>1307</v>
      </c>
      <c r="J4930">
        <v>2018</v>
      </c>
      <c r="RT4930">
        <v>10</v>
      </c>
    </row>
    <row r="4931" spans="1:560" x14ac:dyDescent="0.3">
      <c r="A4931" s="10" t="s">
        <v>2818</v>
      </c>
      <c r="B4931" s="10" t="s">
        <v>3066</v>
      </c>
      <c r="C4931" s="10" t="s">
        <v>3073</v>
      </c>
      <c r="D4931" s="10" t="s">
        <v>1474</v>
      </c>
      <c r="E4931" s="10"/>
      <c r="F4931" s="10" t="s">
        <v>950</v>
      </c>
      <c r="I4931" s="10" t="s">
        <v>1307</v>
      </c>
      <c r="J4931">
        <v>2019</v>
      </c>
      <c r="RT4931">
        <v>6</v>
      </c>
    </row>
    <row r="4932" spans="1:560" x14ac:dyDescent="0.3">
      <c r="A4932" s="10" t="s">
        <v>2818</v>
      </c>
      <c r="B4932" s="10" t="s">
        <v>3066</v>
      </c>
      <c r="C4932" s="10" t="s">
        <v>3073</v>
      </c>
      <c r="D4932" s="10" t="s">
        <v>1594</v>
      </c>
      <c r="E4932" s="10"/>
      <c r="F4932" s="10" t="s">
        <v>950</v>
      </c>
      <c r="I4932" s="10" t="s">
        <v>1307</v>
      </c>
      <c r="J4932">
        <v>2013</v>
      </c>
      <c r="TZ4932">
        <v>1</v>
      </c>
    </row>
    <row r="4933" spans="1:560" x14ac:dyDescent="0.3">
      <c r="A4933" s="10" t="s">
        <v>2818</v>
      </c>
      <c r="B4933" s="10" t="s">
        <v>3066</v>
      </c>
      <c r="C4933" s="10" t="s">
        <v>3073</v>
      </c>
      <c r="D4933" s="10" t="s">
        <v>1594</v>
      </c>
      <c r="E4933" s="10"/>
      <c r="F4933" s="10" t="s">
        <v>950</v>
      </c>
      <c r="I4933" s="10" t="s">
        <v>1307</v>
      </c>
      <c r="J4933">
        <v>2014</v>
      </c>
      <c r="TZ4933">
        <v>2</v>
      </c>
    </row>
    <row r="4934" spans="1:560" x14ac:dyDescent="0.3">
      <c r="A4934" s="10" t="s">
        <v>2818</v>
      </c>
      <c r="B4934" s="10" t="s">
        <v>3066</v>
      </c>
      <c r="C4934" s="10" t="s">
        <v>3073</v>
      </c>
      <c r="D4934" s="10" t="s">
        <v>1594</v>
      </c>
      <c r="E4934" s="10"/>
      <c r="F4934" s="10" t="s">
        <v>950</v>
      </c>
      <c r="I4934" s="10" t="s">
        <v>1307</v>
      </c>
      <c r="J4934">
        <v>2015</v>
      </c>
      <c r="TZ4934">
        <v>1</v>
      </c>
    </row>
    <row r="4935" spans="1:560" x14ac:dyDescent="0.3">
      <c r="A4935" s="10" t="s">
        <v>2818</v>
      </c>
      <c r="B4935" s="10" t="s">
        <v>3066</v>
      </c>
      <c r="C4935" s="10" t="s">
        <v>3073</v>
      </c>
      <c r="D4935" s="10" t="s">
        <v>1594</v>
      </c>
      <c r="E4935" s="10"/>
      <c r="F4935" s="10" t="s">
        <v>950</v>
      </c>
      <c r="I4935" s="10" t="s">
        <v>1307</v>
      </c>
      <c r="J4935">
        <v>2016</v>
      </c>
      <c r="TZ4935">
        <v>0</v>
      </c>
    </row>
    <row r="4936" spans="1:560" x14ac:dyDescent="0.3">
      <c r="A4936" s="10" t="s">
        <v>2818</v>
      </c>
      <c r="B4936" s="10" t="s">
        <v>3066</v>
      </c>
      <c r="C4936" s="10" t="s">
        <v>3073</v>
      </c>
      <c r="D4936" s="10" t="s">
        <v>1594</v>
      </c>
      <c r="E4936" s="10"/>
      <c r="F4936" s="10" t="s">
        <v>950</v>
      </c>
      <c r="I4936" s="10" t="s">
        <v>1307</v>
      </c>
      <c r="J4936">
        <v>2017</v>
      </c>
      <c r="TZ4936">
        <v>0</v>
      </c>
    </row>
    <row r="4937" spans="1:560" x14ac:dyDescent="0.3">
      <c r="A4937" s="10" t="s">
        <v>2818</v>
      </c>
      <c r="B4937" s="10" t="s">
        <v>3066</v>
      </c>
      <c r="C4937" s="10" t="s">
        <v>3073</v>
      </c>
      <c r="D4937" s="10" t="s">
        <v>1594</v>
      </c>
      <c r="E4937" s="10"/>
      <c r="F4937" s="10" t="s">
        <v>950</v>
      </c>
      <c r="I4937" s="10" t="s">
        <v>1307</v>
      </c>
      <c r="J4937">
        <v>2018</v>
      </c>
      <c r="TZ4937">
        <v>0</v>
      </c>
    </row>
    <row r="4938" spans="1:560" x14ac:dyDescent="0.3">
      <c r="A4938" s="10" t="s">
        <v>2818</v>
      </c>
      <c r="B4938" s="10" t="s">
        <v>3066</v>
      </c>
      <c r="C4938" s="10" t="s">
        <v>3073</v>
      </c>
      <c r="D4938" s="10" t="s">
        <v>1594</v>
      </c>
      <c r="E4938" s="10"/>
      <c r="F4938" s="10" t="s">
        <v>950</v>
      </c>
      <c r="I4938" s="10" t="s">
        <v>1307</v>
      </c>
      <c r="J4938">
        <v>2019</v>
      </c>
      <c r="TZ4938">
        <v>0</v>
      </c>
    </row>
    <row r="4939" spans="1:560" x14ac:dyDescent="0.3">
      <c r="A4939" s="10" t="s">
        <v>2818</v>
      </c>
      <c r="B4939" s="10" t="s">
        <v>3066</v>
      </c>
      <c r="C4939" s="10" t="s">
        <v>3073</v>
      </c>
      <c r="D4939" s="10" t="s">
        <v>1623</v>
      </c>
      <c r="E4939" s="10"/>
      <c r="F4939" s="10" t="s">
        <v>950</v>
      </c>
      <c r="I4939" s="10" t="s">
        <v>1307</v>
      </c>
      <c r="J4939">
        <v>2013</v>
      </c>
      <c r="UN4939">
        <v>0</v>
      </c>
    </row>
    <row r="4940" spans="1:560" x14ac:dyDescent="0.3">
      <c r="A4940" s="10" t="s">
        <v>2818</v>
      </c>
      <c r="B4940" s="10" t="s">
        <v>3066</v>
      </c>
      <c r="C4940" s="10" t="s">
        <v>3073</v>
      </c>
      <c r="D4940" s="10" t="s">
        <v>1623</v>
      </c>
      <c r="E4940" s="10"/>
      <c r="F4940" s="10" t="s">
        <v>950</v>
      </c>
      <c r="I4940" s="10" t="s">
        <v>1307</v>
      </c>
      <c r="J4940">
        <v>2014</v>
      </c>
      <c r="UN4940">
        <v>1</v>
      </c>
    </row>
    <row r="4941" spans="1:560" x14ac:dyDescent="0.3">
      <c r="A4941" s="10" t="s">
        <v>2818</v>
      </c>
      <c r="B4941" s="10" t="s">
        <v>3066</v>
      </c>
      <c r="C4941" s="10" t="s">
        <v>3073</v>
      </c>
      <c r="D4941" s="10" t="s">
        <v>1623</v>
      </c>
      <c r="E4941" s="10"/>
      <c r="F4941" s="10" t="s">
        <v>950</v>
      </c>
      <c r="I4941" s="10" t="s">
        <v>1307</v>
      </c>
      <c r="J4941">
        <v>2015</v>
      </c>
      <c r="UN4941">
        <v>0</v>
      </c>
    </row>
    <row r="4942" spans="1:560" x14ac:dyDescent="0.3">
      <c r="A4942" s="10" t="s">
        <v>2818</v>
      </c>
      <c r="B4942" s="10" t="s">
        <v>3066</v>
      </c>
      <c r="C4942" s="10" t="s">
        <v>3073</v>
      </c>
      <c r="D4942" s="10" t="s">
        <v>1623</v>
      </c>
      <c r="E4942" s="10"/>
      <c r="F4942" s="10" t="s">
        <v>950</v>
      </c>
      <c r="I4942" s="10" t="s">
        <v>1307</v>
      </c>
      <c r="J4942">
        <v>2016</v>
      </c>
      <c r="UN4942">
        <v>1</v>
      </c>
    </row>
    <row r="4943" spans="1:560" x14ac:dyDescent="0.3">
      <c r="A4943" s="10" t="s">
        <v>2818</v>
      </c>
      <c r="B4943" s="10" t="s">
        <v>3066</v>
      </c>
      <c r="C4943" s="10" t="s">
        <v>3073</v>
      </c>
      <c r="D4943" s="10" t="s">
        <v>1623</v>
      </c>
      <c r="E4943" s="10"/>
      <c r="F4943" s="10" t="s">
        <v>950</v>
      </c>
      <c r="I4943" s="10" t="s">
        <v>1307</v>
      </c>
      <c r="J4943">
        <v>2017</v>
      </c>
      <c r="UN4943">
        <v>0</v>
      </c>
    </row>
    <row r="4944" spans="1:560" x14ac:dyDescent="0.3">
      <c r="A4944" s="10" t="s">
        <v>2818</v>
      </c>
      <c r="B4944" s="10" t="s">
        <v>3066</v>
      </c>
      <c r="C4944" s="10" t="s">
        <v>3073</v>
      </c>
      <c r="D4944" s="10" t="s">
        <v>1623</v>
      </c>
      <c r="E4944" s="10"/>
      <c r="F4944" s="10" t="s">
        <v>950</v>
      </c>
      <c r="I4944" s="10" t="s">
        <v>1307</v>
      </c>
      <c r="J4944">
        <v>2018</v>
      </c>
      <c r="UN4944">
        <v>0</v>
      </c>
    </row>
    <row r="4945" spans="1:718" x14ac:dyDescent="0.3">
      <c r="A4945" s="10" t="s">
        <v>2818</v>
      </c>
      <c r="B4945" s="10" t="s">
        <v>3066</v>
      </c>
      <c r="C4945" s="10" t="s">
        <v>3073</v>
      </c>
      <c r="D4945" s="10" t="s">
        <v>1623</v>
      </c>
      <c r="E4945" s="10"/>
      <c r="F4945" s="10" t="s">
        <v>950</v>
      </c>
      <c r="I4945" s="10" t="s">
        <v>1307</v>
      </c>
      <c r="J4945">
        <v>2019</v>
      </c>
      <c r="UN4945">
        <v>0</v>
      </c>
    </row>
    <row r="4946" spans="1:718" x14ac:dyDescent="0.3">
      <c r="A4946" s="10" t="s">
        <v>2818</v>
      </c>
      <c r="B4946" s="10" t="s">
        <v>3066</v>
      </c>
      <c r="C4946" s="10" t="s">
        <v>3073</v>
      </c>
      <c r="D4946" s="10" t="s">
        <v>1660</v>
      </c>
      <c r="E4946" s="10"/>
      <c r="F4946" s="10" t="s">
        <v>950</v>
      </c>
      <c r="I4946" s="10" t="s">
        <v>1307</v>
      </c>
      <c r="J4946">
        <v>2013</v>
      </c>
      <c r="VF4946">
        <v>350</v>
      </c>
    </row>
    <row r="4947" spans="1:718" x14ac:dyDescent="0.3">
      <c r="A4947" s="10" t="s">
        <v>2818</v>
      </c>
      <c r="B4947" s="10" t="s">
        <v>3066</v>
      </c>
      <c r="C4947" s="10" t="s">
        <v>3073</v>
      </c>
      <c r="D4947" s="10" t="s">
        <v>1660</v>
      </c>
      <c r="E4947" s="10"/>
      <c r="F4947" s="10" t="s">
        <v>950</v>
      </c>
      <c r="I4947" s="10" t="s">
        <v>1307</v>
      </c>
      <c r="J4947">
        <v>2014</v>
      </c>
      <c r="VF4947">
        <v>336</v>
      </c>
    </row>
    <row r="4948" spans="1:718" x14ac:dyDescent="0.3">
      <c r="A4948" s="10" t="s">
        <v>2818</v>
      </c>
      <c r="B4948" s="10" t="s">
        <v>3066</v>
      </c>
      <c r="C4948" s="10" t="s">
        <v>3073</v>
      </c>
      <c r="D4948" s="10" t="s">
        <v>1660</v>
      </c>
      <c r="E4948" s="10"/>
      <c r="F4948" s="10" t="s">
        <v>950</v>
      </c>
      <c r="I4948" s="10" t="s">
        <v>1307</v>
      </c>
      <c r="J4948">
        <v>2015</v>
      </c>
      <c r="VF4948">
        <v>390</v>
      </c>
    </row>
    <row r="4949" spans="1:718" x14ac:dyDescent="0.3">
      <c r="A4949" s="10" t="s">
        <v>2818</v>
      </c>
      <c r="B4949" s="10" t="s">
        <v>3066</v>
      </c>
      <c r="C4949" s="10" t="s">
        <v>3073</v>
      </c>
      <c r="D4949" s="10" t="s">
        <v>1660</v>
      </c>
      <c r="E4949" s="10"/>
      <c r="F4949" s="10" t="s">
        <v>950</v>
      </c>
      <c r="I4949" s="10" t="s">
        <v>1307</v>
      </c>
      <c r="J4949">
        <v>2016</v>
      </c>
      <c r="VF4949">
        <v>408</v>
      </c>
    </row>
    <row r="4950" spans="1:718" x14ac:dyDescent="0.3">
      <c r="A4950" s="10" t="s">
        <v>2818</v>
      </c>
      <c r="B4950" s="10" t="s">
        <v>3066</v>
      </c>
      <c r="C4950" s="10" t="s">
        <v>3073</v>
      </c>
      <c r="D4950" s="10" t="s">
        <v>1660</v>
      </c>
      <c r="E4950" s="10"/>
      <c r="F4950" s="10" t="s">
        <v>950</v>
      </c>
      <c r="I4950" s="10" t="s">
        <v>1307</v>
      </c>
      <c r="J4950">
        <v>2017</v>
      </c>
      <c r="VF4950">
        <v>327</v>
      </c>
    </row>
    <row r="4951" spans="1:718" x14ac:dyDescent="0.3">
      <c r="A4951" s="10" t="s">
        <v>2818</v>
      </c>
      <c r="B4951" s="10" t="s">
        <v>3066</v>
      </c>
      <c r="C4951" s="10" t="s">
        <v>3073</v>
      </c>
      <c r="D4951" s="10" t="s">
        <v>1660</v>
      </c>
      <c r="E4951" s="10"/>
      <c r="F4951" s="10" t="s">
        <v>950</v>
      </c>
      <c r="I4951" s="10" t="s">
        <v>1307</v>
      </c>
      <c r="J4951">
        <v>2018</v>
      </c>
      <c r="VF4951">
        <v>270</v>
      </c>
    </row>
    <row r="4952" spans="1:718" x14ac:dyDescent="0.3">
      <c r="A4952" s="10" t="s">
        <v>2818</v>
      </c>
      <c r="B4952" s="10" t="s">
        <v>3066</v>
      </c>
      <c r="C4952" s="10" t="s">
        <v>3073</v>
      </c>
      <c r="D4952" s="10" t="s">
        <v>1660</v>
      </c>
      <c r="E4952" s="10"/>
      <c r="F4952" s="10" t="s">
        <v>950</v>
      </c>
      <c r="I4952" s="10" t="s">
        <v>1307</v>
      </c>
      <c r="J4952">
        <v>2019</v>
      </c>
      <c r="VF4952">
        <v>264</v>
      </c>
    </row>
    <row r="4953" spans="1:718" x14ac:dyDescent="0.3">
      <c r="A4953" s="10" t="s">
        <v>2818</v>
      </c>
      <c r="B4953" s="10" t="s">
        <v>3066</v>
      </c>
      <c r="C4953" s="10" t="s">
        <v>3073</v>
      </c>
      <c r="D4953" s="10" t="s">
        <v>1785</v>
      </c>
      <c r="E4953" s="10"/>
      <c r="F4953" s="10" t="s">
        <v>950</v>
      </c>
      <c r="I4953" s="10" t="s">
        <v>1307</v>
      </c>
      <c r="J4953">
        <v>2013</v>
      </c>
      <c r="XP4953">
        <v>11</v>
      </c>
    </row>
    <row r="4954" spans="1:718" x14ac:dyDescent="0.3">
      <c r="A4954" s="10" t="s">
        <v>2818</v>
      </c>
      <c r="B4954" s="10" t="s">
        <v>3066</v>
      </c>
      <c r="C4954" s="10" t="s">
        <v>3073</v>
      </c>
      <c r="D4954" s="10" t="s">
        <v>1785</v>
      </c>
      <c r="E4954" s="10"/>
      <c r="F4954" s="10" t="s">
        <v>950</v>
      </c>
      <c r="I4954" s="10" t="s">
        <v>1307</v>
      </c>
      <c r="J4954">
        <v>2014</v>
      </c>
      <c r="XP4954">
        <v>13</v>
      </c>
    </row>
    <row r="4955" spans="1:718" x14ac:dyDescent="0.3">
      <c r="A4955" s="10" t="s">
        <v>2818</v>
      </c>
      <c r="B4955" s="10" t="s">
        <v>3066</v>
      </c>
      <c r="C4955" s="10" t="s">
        <v>3073</v>
      </c>
      <c r="D4955" s="10" t="s">
        <v>1785</v>
      </c>
      <c r="E4955" s="10"/>
      <c r="F4955" s="10" t="s">
        <v>950</v>
      </c>
      <c r="I4955" s="10" t="s">
        <v>1307</v>
      </c>
      <c r="J4955">
        <v>2015</v>
      </c>
      <c r="XP4955">
        <v>9</v>
      </c>
    </row>
    <row r="4956" spans="1:718" x14ac:dyDescent="0.3">
      <c r="A4956" s="10" t="s">
        <v>2818</v>
      </c>
      <c r="B4956" s="10" t="s">
        <v>3066</v>
      </c>
      <c r="C4956" s="10" t="s">
        <v>3073</v>
      </c>
      <c r="D4956" s="10" t="s">
        <v>1785</v>
      </c>
      <c r="E4956" s="10"/>
      <c r="F4956" s="10" t="s">
        <v>950</v>
      </c>
      <c r="I4956" s="10" t="s">
        <v>1307</v>
      </c>
      <c r="J4956">
        <v>2016</v>
      </c>
      <c r="XP4956">
        <v>10</v>
      </c>
    </row>
    <row r="4957" spans="1:718" x14ac:dyDescent="0.3">
      <c r="A4957" s="10" t="s">
        <v>2818</v>
      </c>
      <c r="B4957" s="10" t="s">
        <v>3066</v>
      </c>
      <c r="C4957" s="10" t="s">
        <v>3073</v>
      </c>
      <c r="D4957" s="10" t="s">
        <v>1785</v>
      </c>
      <c r="E4957" s="10"/>
      <c r="F4957" s="10" t="s">
        <v>950</v>
      </c>
      <c r="I4957" s="10" t="s">
        <v>1307</v>
      </c>
      <c r="J4957">
        <v>2017</v>
      </c>
      <c r="XP4957">
        <v>12</v>
      </c>
    </row>
    <row r="4958" spans="1:718" x14ac:dyDescent="0.3">
      <c r="A4958" s="10" t="s">
        <v>2818</v>
      </c>
      <c r="B4958" s="10" t="s">
        <v>3066</v>
      </c>
      <c r="C4958" s="10" t="s">
        <v>3073</v>
      </c>
      <c r="D4958" s="10" t="s">
        <v>1785</v>
      </c>
      <c r="E4958" s="10"/>
      <c r="F4958" s="10" t="s">
        <v>950</v>
      </c>
      <c r="I4958" s="10" t="s">
        <v>1307</v>
      </c>
      <c r="J4958">
        <v>2018</v>
      </c>
      <c r="XP4958">
        <v>6</v>
      </c>
    </row>
    <row r="4959" spans="1:718" x14ac:dyDescent="0.3">
      <c r="A4959" s="10" t="s">
        <v>2818</v>
      </c>
      <c r="B4959" s="10" t="s">
        <v>3066</v>
      </c>
      <c r="C4959" s="10" t="s">
        <v>3073</v>
      </c>
      <c r="D4959" s="10" t="s">
        <v>1785</v>
      </c>
      <c r="E4959" s="10"/>
      <c r="F4959" s="10" t="s">
        <v>950</v>
      </c>
      <c r="I4959" s="10" t="s">
        <v>1307</v>
      </c>
      <c r="J4959">
        <v>2019</v>
      </c>
      <c r="XP4959">
        <v>8</v>
      </c>
    </row>
    <row r="4960" spans="1:718" x14ac:dyDescent="0.3">
      <c r="A4960" s="10" t="s">
        <v>2818</v>
      </c>
      <c r="B4960" s="10" t="s">
        <v>3066</v>
      </c>
      <c r="C4960" s="10" t="s">
        <v>3073</v>
      </c>
      <c r="D4960" s="10" t="s">
        <v>1944</v>
      </c>
      <c r="E4960" s="10"/>
      <c r="F4960" s="10" t="s">
        <v>950</v>
      </c>
      <c r="I4960" s="10" t="s">
        <v>1307</v>
      </c>
      <c r="J4960">
        <v>2013</v>
      </c>
      <c r="AAP4960">
        <v>12</v>
      </c>
    </row>
    <row r="4961" spans="1:779" x14ac:dyDescent="0.3">
      <c r="A4961" s="10" t="s">
        <v>2818</v>
      </c>
      <c r="B4961" s="10" t="s">
        <v>3066</v>
      </c>
      <c r="C4961" s="10" t="s">
        <v>3073</v>
      </c>
      <c r="D4961" s="10" t="s">
        <v>1944</v>
      </c>
      <c r="E4961" s="10"/>
      <c r="F4961" s="10" t="s">
        <v>950</v>
      </c>
      <c r="I4961" s="10" t="s">
        <v>1307</v>
      </c>
      <c r="J4961">
        <v>2014</v>
      </c>
      <c r="AAP4961">
        <v>15</v>
      </c>
    </row>
    <row r="4962" spans="1:779" x14ac:dyDescent="0.3">
      <c r="A4962" s="10" t="s">
        <v>2818</v>
      </c>
      <c r="B4962" s="10" t="s">
        <v>3066</v>
      </c>
      <c r="C4962" s="10" t="s">
        <v>3073</v>
      </c>
      <c r="D4962" s="10" t="s">
        <v>1944</v>
      </c>
      <c r="E4962" s="10"/>
      <c r="F4962" s="10" t="s">
        <v>950</v>
      </c>
      <c r="I4962" s="10" t="s">
        <v>1307</v>
      </c>
      <c r="J4962">
        <v>2015</v>
      </c>
      <c r="AAP4962">
        <v>14</v>
      </c>
    </row>
    <row r="4963" spans="1:779" x14ac:dyDescent="0.3">
      <c r="A4963" s="10" t="s">
        <v>2818</v>
      </c>
      <c r="B4963" s="10" t="s">
        <v>3066</v>
      </c>
      <c r="C4963" s="10" t="s">
        <v>3073</v>
      </c>
      <c r="D4963" s="10" t="s">
        <v>1944</v>
      </c>
      <c r="E4963" s="10"/>
      <c r="F4963" s="10" t="s">
        <v>950</v>
      </c>
      <c r="I4963" s="10" t="s">
        <v>1307</v>
      </c>
      <c r="J4963">
        <v>2016</v>
      </c>
      <c r="AAP4963">
        <v>9</v>
      </c>
    </row>
    <row r="4964" spans="1:779" x14ac:dyDescent="0.3">
      <c r="A4964" s="10" t="s">
        <v>2818</v>
      </c>
      <c r="B4964" s="10" t="s">
        <v>3066</v>
      </c>
      <c r="C4964" s="10" t="s">
        <v>3073</v>
      </c>
      <c r="D4964" s="10" t="s">
        <v>1944</v>
      </c>
      <c r="E4964" s="10"/>
      <c r="F4964" s="10" t="s">
        <v>950</v>
      </c>
      <c r="I4964" s="10" t="s">
        <v>1307</v>
      </c>
      <c r="J4964">
        <v>2017</v>
      </c>
      <c r="AAP4964">
        <v>7</v>
      </c>
    </row>
    <row r="4965" spans="1:779" x14ac:dyDescent="0.3">
      <c r="A4965" s="10" t="s">
        <v>2818</v>
      </c>
      <c r="B4965" s="10" t="s">
        <v>3066</v>
      </c>
      <c r="C4965" s="10" t="s">
        <v>3073</v>
      </c>
      <c r="D4965" s="10" t="s">
        <v>1944</v>
      </c>
      <c r="E4965" s="10"/>
      <c r="F4965" s="10" t="s">
        <v>950</v>
      </c>
      <c r="I4965" s="10" t="s">
        <v>1307</v>
      </c>
      <c r="J4965">
        <v>2018</v>
      </c>
      <c r="AAP4965">
        <v>9</v>
      </c>
    </row>
    <row r="4966" spans="1:779" x14ac:dyDescent="0.3">
      <c r="A4966" s="10" t="s">
        <v>2818</v>
      </c>
      <c r="B4966" s="10" t="s">
        <v>3066</v>
      </c>
      <c r="C4966" s="10" t="s">
        <v>3073</v>
      </c>
      <c r="D4966" s="10" t="s">
        <v>1944</v>
      </c>
      <c r="E4966" s="10"/>
      <c r="F4966" s="10" t="s">
        <v>950</v>
      </c>
      <c r="I4966" s="10" t="s">
        <v>1307</v>
      </c>
      <c r="J4966">
        <v>2019</v>
      </c>
      <c r="AAP4966">
        <v>9</v>
      </c>
    </row>
    <row r="4967" spans="1:779" x14ac:dyDescent="0.3">
      <c r="A4967" s="10" t="s">
        <v>2818</v>
      </c>
      <c r="B4967" s="10" t="s">
        <v>3066</v>
      </c>
      <c r="C4967" s="10" t="s">
        <v>3073</v>
      </c>
      <c r="D4967" s="10" t="s">
        <v>2060</v>
      </c>
      <c r="E4967" s="10"/>
      <c r="F4967" s="10" t="s">
        <v>950</v>
      </c>
      <c r="I4967" s="10" t="s">
        <v>1307</v>
      </c>
      <c r="J4967">
        <v>2013</v>
      </c>
      <c r="ACV4967">
        <v>64</v>
      </c>
    </row>
    <row r="4968" spans="1:779" x14ac:dyDescent="0.3">
      <c r="A4968" s="10" t="s">
        <v>2818</v>
      </c>
      <c r="B4968" s="10" t="s">
        <v>3066</v>
      </c>
      <c r="C4968" s="10" t="s">
        <v>3073</v>
      </c>
      <c r="D4968" s="10" t="s">
        <v>2060</v>
      </c>
      <c r="E4968" s="10"/>
      <c r="F4968" s="10" t="s">
        <v>950</v>
      </c>
      <c r="I4968" s="10" t="s">
        <v>1307</v>
      </c>
      <c r="J4968">
        <v>2014</v>
      </c>
      <c r="ACV4968">
        <v>63</v>
      </c>
    </row>
    <row r="4969" spans="1:779" x14ac:dyDescent="0.3">
      <c r="A4969" s="10" t="s">
        <v>2818</v>
      </c>
      <c r="B4969" s="10" t="s">
        <v>3066</v>
      </c>
      <c r="C4969" s="10" t="s">
        <v>3073</v>
      </c>
      <c r="D4969" s="10" t="s">
        <v>2060</v>
      </c>
      <c r="E4969" s="10"/>
      <c r="F4969" s="10" t="s">
        <v>950</v>
      </c>
      <c r="I4969" s="10" t="s">
        <v>1307</v>
      </c>
      <c r="J4969">
        <v>2015</v>
      </c>
      <c r="ACV4969">
        <v>69</v>
      </c>
    </row>
    <row r="4970" spans="1:779" x14ac:dyDescent="0.3">
      <c r="A4970" s="10" t="s">
        <v>2818</v>
      </c>
      <c r="B4970" s="10" t="s">
        <v>3066</v>
      </c>
      <c r="C4970" s="10" t="s">
        <v>3073</v>
      </c>
      <c r="D4970" s="10" t="s">
        <v>2060</v>
      </c>
      <c r="E4970" s="10"/>
      <c r="F4970" s="10" t="s">
        <v>950</v>
      </c>
      <c r="I4970" s="10" t="s">
        <v>1307</v>
      </c>
      <c r="J4970">
        <v>2016</v>
      </c>
      <c r="ACV4970">
        <v>68</v>
      </c>
    </row>
    <row r="4971" spans="1:779" x14ac:dyDescent="0.3">
      <c r="A4971" s="10" t="s">
        <v>2818</v>
      </c>
      <c r="B4971" s="10" t="s">
        <v>3066</v>
      </c>
      <c r="C4971" s="10" t="s">
        <v>3073</v>
      </c>
      <c r="D4971" s="10" t="s">
        <v>2060</v>
      </c>
      <c r="E4971" s="10"/>
      <c r="F4971" s="10" t="s">
        <v>950</v>
      </c>
      <c r="I4971" s="10" t="s">
        <v>1307</v>
      </c>
      <c r="J4971">
        <v>2017</v>
      </c>
      <c r="ACV4971">
        <v>66</v>
      </c>
    </row>
    <row r="4972" spans="1:779" x14ac:dyDescent="0.3">
      <c r="A4972" s="10" t="s">
        <v>2818</v>
      </c>
      <c r="B4972" s="10" t="s">
        <v>3066</v>
      </c>
      <c r="C4972" s="10" t="s">
        <v>3073</v>
      </c>
      <c r="D4972" s="10" t="s">
        <v>2060</v>
      </c>
      <c r="E4972" s="10"/>
      <c r="F4972" s="10" t="s">
        <v>950</v>
      </c>
      <c r="I4972" s="10" t="s">
        <v>1307</v>
      </c>
      <c r="J4972">
        <v>2018</v>
      </c>
      <c r="ACV4972">
        <v>50</v>
      </c>
    </row>
    <row r="4973" spans="1:779" x14ac:dyDescent="0.3">
      <c r="A4973" s="10" t="s">
        <v>2818</v>
      </c>
      <c r="B4973" s="10" t="s">
        <v>3066</v>
      </c>
      <c r="C4973" s="10" t="s">
        <v>3073</v>
      </c>
      <c r="D4973" s="10" t="s">
        <v>2060</v>
      </c>
      <c r="E4973" s="10"/>
      <c r="F4973" s="10" t="s">
        <v>950</v>
      </c>
      <c r="I4973" s="10" t="s">
        <v>1307</v>
      </c>
      <c r="J4973">
        <v>2019</v>
      </c>
      <c r="ACV4973">
        <v>53</v>
      </c>
    </row>
    <row r="4974" spans="1:779" x14ac:dyDescent="0.3">
      <c r="A4974" s="10" t="s">
        <v>2818</v>
      </c>
      <c r="B4974" s="10" t="s">
        <v>3066</v>
      </c>
      <c r="C4974" s="10" t="s">
        <v>3073</v>
      </c>
      <c r="D4974" s="10" t="s">
        <v>2066</v>
      </c>
      <c r="E4974" s="10"/>
      <c r="F4974" s="10" t="s">
        <v>950</v>
      </c>
      <c r="I4974" s="10" t="s">
        <v>1307</v>
      </c>
      <c r="J4974">
        <v>2013</v>
      </c>
      <c r="ACY4974">
        <v>25</v>
      </c>
    </row>
    <row r="4975" spans="1:779" x14ac:dyDescent="0.3">
      <c r="A4975" s="10" t="s">
        <v>2818</v>
      </c>
      <c r="B4975" s="10" t="s">
        <v>3066</v>
      </c>
      <c r="C4975" s="10" t="s">
        <v>3073</v>
      </c>
      <c r="D4975" s="10" t="s">
        <v>2066</v>
      </c>
      <c r="E4975" s="10"/>
      <c r="F4975" s="10" t="s">
        <v>950</v>
      </c>
      <c r="I4975" s="10" t="s">
        <v>1307</v>
      </c>
      <c r="J4975">
        <v>2014</v>
      </c>
      <c r="ACY4975">
        <v>39</v>
      </c>
    </row>
    <row r="4976" spans="1:779" x14ac:dyDescent="0.3">
      <c r="A4976" s="10" t="s">
        <v>2818</v>
      </c>
      <c r="B4976" s="10" t="s">
        <v>3066</v>
      </c>
      <c r="C4976" s="10" t="s">
        <v>3073</v>
      </c>
      <c r="D4976" s="10" t="s">
        <v>2066</v>
      </c>
      <c r="E4976" s="10"/>
      <c r="F4976" s="10" t="s">
        <v>950</v>
      </c>
      <c r="I4976" s="10" t="s">
        <v>1307</v>
      </c>
      <c r="J4976">
        <v>2015</v>
      </c>
      <c r="ACY4976">
        <v>30</v>
      </c>
    </row>
    <row r="4977" spans="1:871" x14ac:dyDescent="0.3">
      <c r="A4977" s="10" t="s">
        <v>2818</v>
      </c>
      <c r="B4977" s="10" t="s">
        <v>3066</v>
      </c>
      <c r="C4977" s="10" t="s">
        <v>3073</v>
      </c>
      <c r="D4977" s="10" t="s">
        <v>2066</v>
      </c>
      <c r="E4977" s="10"/>
      <c r="F4977" s="10" t="s">
        <v>950</v>
      </c>
      <c r="I4977" s="10" t="s">
        <v>1307</v>
      </c>
      <c r="J4977">
        <v>2016</v>
      </c>
      <c r="ACY4977">
        <v>28</v>
      </c>
    </row>
    <row r="4978" spans="1:871" x14ac:dyDescent="0.3">
      <c r="A4978" s="10" t="s">
        <v>2818</v>
      </c>
      <c r="B4978" s="10" t="s">
        <v>3066</v>
      </c>
      <c r="C4978" s="10" t="s">
        <v>3073</v>
      </c>
      <c r="D4978" s="10" t="s">
        <v>2066</v>
      </c>
      <c r="E4978" s="10"/>
      <c r="F4978" s="10" t="s">
        <v>950</v>
      </c>
      <c r="I4978" s="10" t="s">
        <v>1307</v>
      </c>
      <c r="J4978">
        <v>2017</v>
      </c>
      <c r="ACY4978">
        <v>29</v>
      </c>
    </row>
    <row r="4979" spans="1:871" x14ac:dyDescent="0.3">
      <c r="A4979" s="10" t="s">
        <v>2818</v>
      </c>
      <c r="B4979" s="10" t="s">
        <v>3066</v>
      </c>
      <c r="C4979" s="10" t="s">
        <v>3073</v>
      </c>
      <c r="D4979" s="10" t="s">
        <v>2066</v>
      </c>
      <c r="E4979" s="10"/>
      <c r="F4979" s="10" t="s">
        <v>950</v>
      </c>
      <c r="I4979" s="10" t="s">
        <v>1307</v>
      </c>
      <c r="J4979">
        <v>2018</v>
      </c>
      <c r="ACY4979">
        <v>21</v>
      </c>
    </row>
    <row r="4980" spans="1:871" x14ac:dyDescent="0.3">
      <c r="A4980" s="10" t="s">
        <v>2818</v>
      </c>
      <c r="B4980" s="10" t="s">
        <v>3066</v>
      </c>
      <c r="C4980" s="10" t="s">
        <v>3073</v>
      </c>
      <c r="D4980" s="10" t="s">
        <v>2066</v>
      </c>
      <c r="E4980" s="10"/>
      <c r="F4980" s="10" t="s">
        <v>950</v>
      </c>
      <c r="I4980" s="10" t="s">
        <v>1307</v>
      </c>
      <c r="J4980">
        <v>2019</v>
      </c>
      <c r="ACY4980">
        <v>14</v>
      </c>
    </row>
    <row r="4981" spans="1:871" x14ac:dyDescent="0.3">
      <c r="A4981" s="10" t="s">
        <v>2818</v>
      </c>
      <c r="B4981" s="10" t="s">
        <v>3066</v>
      </c>
      <c r="C4981" s="10" t="s">
        <v>3073</v>
      </c>
      <c r="D4981" s="10" t="s">
        <v>2064</v>
      </c>
      <c r="E4981" s="10"/>
      <c r="F4981" s="10" t="s">
        <v>950</v>
      </c>
      <c r="I4981" s="10" t="s">
        <v>1307</v>
      </c>
      <c r="J4981">
        <v>2013</v>
      </c>
      <c r="ACX4981">
        <v>3</v>
      </c>
    </row>
    <row r="4982" spans="1:871" x14ac:dyDescent="0.3">
      <c r="A4982" s="10" t="s">
        <v>2818</v>
      </c>
      <c r="B4982" s="10" t="s">
        <v>3066</v>
      </c>
      <c r="C4982" s="10" t="s">
        <v>3073</v>
      </c>
      <c r="D4982" s="10" t="s">
        <v>2064</v>
      </c>
      <c r="E4982" s="10"/>
      <c r="F4982" s="10" t="s">
        <v>950</v>
      </c>
      <c r="I4982" s="10" t="s">
        <v>1307</v>
      </c>
      <c r="J4982">
        <v>2014</v>
      </c>
      <c r="ACX4982">
        <v>3</v>
      </c>
    </row>
    <row r="4983" spans="1:871" x14ac:dyDescent="0.3">
      <c r="A4983" s="10" t="s">
        <v>2818</v>
      </c>
      <c r="B4983" s="10" t="s">
        <v>3066</v>
      </c>
      <c r="C4983" s="10" t="s">
        <v>3073</v>
      </c>
      <c r="D4983" s="10" t="s">
        <v>2064</v>
      </c>
      <c r="E4983" s="10"/>
      <c r="F4983" s="10" t="s">
        <v>950</v>
      </c>
      <c r="I4983" s="10" t="s">
        <v>1307</v>
      </c>
      <c r="J4983">
        <v>2015</v>
      </c>
      <c r="ACX4983">
        <v>1</v>
      </c>
    </row>
    <row r="4984" spans="1:871" x14ac:dyDescent="0.3">
      <c r="A4984" s="10" t="s">
        <v>2818</v>
      </c>
      <c r="B4984" s="10" t="s">
        <v>3066</v>
      </c>
      <c r="C4984" s="10" t="s">
        <v>3073</v>
      </c>
      <c r="D4984" s="10" t="s">
        <v>2064</v>
      </c>
      <c r="E4984" s="10"/>
      <c r="F4984" s="10" t="s">
        <v>950</v>
      </c>
      <c r="I4984" s="10" t="s">
        <v>1307</v>
      </c>
      <c r="J4984">
        <v>2016</v>
      </c>
      <c r="ACX4984">
        <v>1</v>
      </c>
    </row>
    <row r="4985" spans="1:871" x14ac:dyDescent="0.3">
      <c r="A4985" s="10" t="s">
        <v>2818</v>
      </c>
      <c r="B4985" s="10" t="s">
        <v>3066</v>
      </c>
      <c r="C4985" s="10" t="s">
        <v>3073</v>
      </c>
      <c r="D4985" s="10" t="s">
        <v>2064</v>
      </c>
      <c r="E4985" s="10"/>
      <c r="F4985" s="10" t="s">
        <v>950</v>
      </c>
      <c r="I4985" s="10" t="s">
        <v>1307</v>
      </c>
      <c r="J4985">
        <v>2017</v>
      </c>
      <c r="ACX4985">
        <v>3</v>
      </c>
    </row>
    <row r="4986" spans="1:871" x14ac:dyDescent="0.3">
      <c r="A4986" s="10" t="s">
        <v>2818</v>
      </c>
      <c r="B4986" s="10" t="s">
        <v>3066</v>
      </c>
      <c r="C4986" s="10" t="s">
        <v>3073</v>
      </c>
      <c r="D4986" s="10" t="s">
        <v>2064</v>
      </c>
      <c r="E4986" s="10"/>
      <c r="F4986" s="10" t="s">
        <v>950</v>
      </c>
      <c r="I4986" s="10" t="s">
        <v>1307</v>
      </c>
      <c r="J4986">
        <v>2018</v>
      </c>
      <c r="ACX4986">
        <v>1</v>
      </c>
    </row>
    <row r="4987" spans="1:871" x14ac:dyDescent="0.3">
      <c r="A4987" s="10" t="s">
        <v>2818</v>
      </c>
      <c r="B4987" s="10" t="s">
        <v>3066</v>
      </c>
      <c r="C4987" s="10" t="s">
        <v>3073</v>
      </c>
      <c r="D4987" s="10" t="s">
        <v>2064</v>
      </c>
      <c r="E4987" s="10"/>
      <c r="F4987" s="10" t="s">
        <v>950</v>
      </c>
      <c r="I4987" s="10" t="s">
        <v>1307</v>
      </c>
      <c r="J4987">
        <v>2019</v>
      </c>
      <c r="ACX4987">
        <v>6</v>
      </c>
    </row>
    <row r="4988" spans="1:871" x14ac:dyDescent="0.3">
      <c r="A4988" s="10" t="s">
        <v>2818</v>
      </c>
      <c r="B4988" s="10" t="s">
        <v>3066</v>
      </c>
      <c r="C4988" s="10" t="s">
        <v>3073</v>
      </c>
      <c r="D4988" s="10" t="s">
        <v>973</v>
      </c>
      <c r="E4988" s="10"/>
      <c r="F4988" s="10" t="s">
        <v>950</v>
      </c>
      <c r="I4988" s="10" t="s">
        <v>1307</v>
      </c>
      <c r="J4988">
        <v>2013</v>
      </c>
      <c r="AGM4988">
        <v>31</v>
      </c>
    </row>
    <row r="4989" spans="1:871" x14ac:dyDescent="0.3">
      <c r="A4989" s="10" t="s">
        <v>2818</v>
      </c>
      <c r="B4989" s="10" t="s">
        <v>3066</v>
      </c>
      <c r="C4989" s="10" t="s">
        <v>3073</v>
      </c>
      <c r="D4989" s="10" t="s">
        <v>973</v>
      </c>
      <c r="E4989" s="10"/>
      <c r="F4989" s="10" t="s">
        <v>950</v>
      </c>
      <c r="I4989" s="10" t="s">
        <v>1307</v>
      </c>
      <c r="J4989">
        <v>2014</v>
      </c>
      <c r="AGM4989">
        <v>28</v>
      </c>
    </row>
    <row r="4990" spans="1:871" x14ac:dyDescent="0.3">
      <c r="A4990" s="10" t="s">
        <v>2818</v>
      </c>
      <c r="B4990" s="10" t="s">
        <v>3066</v>
      </c>
      <c r="C4990" s="10" t="s">
        <v>3073</v>
      </c>
      <c r="D4990" s="10" t="s">
        <v>973</v>
      </c>
      <c r="E4990" s="10"/>
      <c r="F4990" s="10" t="s">
        <v>950</v>
      </c>
      <c r="I4990" s="10" t="s">
        <v>1307</v>
      </c>
      <c r="J4990">
        <v>2015</v>
      </c>
      <c r="AGM4990">
        <v>33</v>
      </c>
    </row>
    <row r="4991" spans="1:871" x14ac:dyDescent="0.3">
      <c r="A4991" s="10" t="s">
        <v>2818</v>
      </c>
      <c r="B4991" s="10" t="s">
        <v>3066</v>
      </c>
      <c r="C4991" s="10" t="s">
        <v>3073</v>
      </c>
      <c r="D4991" s="10" t="s">
        <v>973</v>
      </c>
      <c r="E4991" s="10"/>
      <c r="F4991" s="10" t="s">
        <v>950</v>
      </c>
      <c r="I4991" s="10" t="s">
        <v>1307</v>
      </c>
      <c r="J4991">
        <v>2016</v>
      </c>
      <c r="AGM4991">
        <v>22</v>
      </c>
    </row>
    <row r="4992" spans="1:871" x14ac:dyDescent="0.3">
      <c r="A4992" s="10" t="s">
        <v>2818</v>
      </c>
      <c r="B4992" s="10" t="s">
        <v>3066</v>
      </c>
      <c r="C4992" s="10" t="s">
        <v>3073</v>
      </c>
      <c r="D4992" s="10" t="s">
        <v>973</v>
      </c>
      <c r="E4992" s="10"/>
      <c r="F4992" s="10" t="s">
        <v>950</v>
      </c>
      <c r="I4992" s="10" t="s">
        <v>1307</v>
      </c>
      <c r="J4992">
        <v>2017</v>
      </c>
      <c r="AGM4992">
        <v>25</v>
      </c>
    </row>
    <row r="4993" spans="1:873" x14ac:dyDescent="0.3">
      <c r="A4993" s="10" t="s">
        <v>2818</v>
      </c>
      <c r="B4993" s="10" t="s">
        <v>3066</v>
      </c>
      <c r="C4993" s="10" t="s">
        <v>3073</v>
      </c>
      <c r="D4993" s="10" t="s">
        <v>973</v>
      </c>
      <c r="E4993" s="10"/>
      <c r="F4993" s="10" t="s">
        <v>950</v>
      </c>
      <c r="I4993" s="10" t="s">
        <v>1307</v>
      </c>
      <c r="J4993">
        <v>2018</v>
      </c>
      <c r="AGM4993">
        <v>17</v>
      </c>
    </row>
    <row r="4994" spans="1:873" x14ac:dyDescent="0.3">
      <c r="A4994" s="10" t="s">
        <v>2818</v>
      </c>
      <c r="B4994" s="10" t="s">
        <v>3066</v>
      </c>
      <c r="C4994" s="10" t="s">
        <v>3073</v>
      </c>
      <c r="D4994" s="10" t="s">
        <v>973</v>
      </c>
      <c r="E4994" s="10"/>
      <c r="F4994" s="10" t="s">
        <v>950</v>
      </c>
      <c r="I4994" s="10" t="s">
        <v>1307</v>
      </c>
      <c r="J4994">
        <v>2019</v>
      </c>
      <c r="AGM4994">
        <v>3</v>
      </c>
    </row>
    <row r="4995" spans="1:873" x14ac:dyDescent="0.3">
      <c r="A4995" s="10" t="s">
        <v>2818</v>
      </c>
      <c r="B4995" s="10" t="s">
        <v>3066</v>
      </c>
      <c r="C4995" s="10" t="s">
        <v>3073</v>
      </c>
      <c r="D4995" s="10" t="s">
        <v>2250</v>
      </c>
      <c r="E4995" s="10"/>
      <c r="F4995" s="10" t="s">
        <v>950</v>
      </c>
      <c r="I4995" s="10" t="s">
        <v>1307</v>
      </c>
      <c r="J4995">
        <v>2013</v>
      </c>
      <c r="AGN4995">
        <v>11</v>
      </c>
    </row>
    <row r="4996" spans="1:873" x14ac:dyDescent="0.3">
      <c r="A4996" s="10" t="s">
        <v>2818</v>
      </c>
      <c r="B4996" s="10" t="s">
        <v>3066</v>
      </c>
      <c r="C4996" s="10" t="s">
        <v>3073</v>
      </c>
      <c r="D4996" s="10" t="s">
        <v>2250</v>
      </c>
      <c r="E4996" s="10"/>
      <c r="F4996" s="10" t="s">
        <v>950</v>
      </c>
      <c r="I4996" s="10" t="s">
        <v>1307</v>
      </c>
      <c r="J4996">
        <v>2014</v>
      </c>
      <c r="AGN4996">
        <v>4</v>
      </c>
    </row>
    <row r="4997" spans="1:873" x14ac:dyDescent="0.3">
      <c r="A4997" s="10" t="s">
        <v>2818</v>
      </c>
      <c r="B4997" s="10" t="s">
        <v>3066</v>
      </c>
      <c r="C4997" s="10" t="s">
        <v>3073</v>
      </c>
      <c r="D4997" s="10" t="s">
        <v>2250</v>
      </c>
      <c r="E4997" s="10"/>
      <c r="F4997" s="10" t="s">
        <v>950</v>
      </c>
      <c r="I4997" s="10" t="s">
        <v>1307</v>
      </c>
      <c r="J4997">
        <v>2015</v>
      </c>
      <c r="AGN4997">
        <v>1</v>
      </c>
    </row>
    <row r="4998" spans="1:873" x14ac:dyDescent="0.3">
      <c r="A4998" s="10" t="s">
        <v>2818</v>
      </c>
      <c r="B4998" s="10" t="s">
        <v>3066</v>
      </c>
      <c r="C4998" s="10" t="s">
        <v>3073</v>
      </c>
      <c r="D4998" s="10" t="s">
        <v>2250</v>
      </c>
      <c r="E4998" s="10"/>
      <c r="F4998" s="10" t="s">
        <v>950</v>
      </c>
      <c r="I4998" s="10" t="s">
        <v>1307</v>
      </c>
      <c r="J4998">
        <v>2016</v>
      </c>
      <c r="AGN4998">
        <v>4</v>
      </c>
    </row>
    <row r="4999" spans="1:873" x14ac:dyDescent="0.3">
      <c r="A4999" s="10" t="s">
        <v>2818</v>
      </c>
      <c r="B4999" s="10" t="s">
        <v>3066</v>
      </c>
      <c r="C4999" s="10" t="s">
        <v>3073</v>
      </c>
      <c r="D4999" s="10" t="s">
        <v>2250</v>
      </c>
      <c r="E4999" s="10"/>
      <c r="F4999" s="10" t="s">
        <v>950</v>
      </c>
      <c r="I4999" s="10" t="s">
        <v>1307</v>
      </c>
      <c r="J4999">
        <v>2017</v>
      </c>
      <c r="AGN4999">
        <v>5</v>
      </c>
    </row>
    <row r="5000" spans="1:873" x14ac:dyDescent="0.3">
      <c r="A5000" s="10" t="s">
        <v>2818</v>
      </c>
      <c r="B5000" s="10" t="s">
        <v>3066</v>
      </c>
      <c r="C5000" s="10" t="s">
        <v>3073</v>
      </c>
      <c r="D5000" s="10" t="s">
        <v>2250</v>
      </c>
      <c r="E5000" s="10"/>
      <c r="F5000" s="10" t="s">
        <v>950</v>
      </c>
      <c r="I5000" s="10" t="s">
        <v>1307</v>
      </c>
      <c r="J5000">
        <v>2018</v>
      </c>
      <c r="AGN5000">
        <v>11</v>
      </c>
    </row>
    <row r="5001" spans="1:873" x14ac:dyDescent="0.3">
      <c r="A5001" s="10" t="s">
        <v>2818</v>
      </c>
      <c r="B5001" s="10" t="s">
        <v>3066</v>
      </c>
      <c r="C5001" s="10" t="s">
        <v>3073</v>
      </c>
      <c r="D5001" s="10" t="s">
        <v>2250</v>
      </c>
      <c r="E5001" s="10"/>
      <c r="F5001" s="10" t="s">
        <v>950</v>
      </c>
      <c r="I5001" s="10" t="s">
        <v>1307</v>
      </c>
      <c r="J5001">
        <v>2019</v>
      </c>
      <c r="AGN5001">
        <v>3</v>
      </c>
    </row>
    <row r="5002" spans="1:873" x14ac:dyDescent="0.3">
      <c r="A5002" s="10" t="s">
        <v>2818</v>
      </c>
      <c r="B5002" s="10" t="s">
        <v>3066</v>
      </c>
      <c r="C5002" s="10" t="s">
        <v>3073</v>
      </c>
      <c r="D5002" s="10" t="s">
        <v>2252</v>
      </c>
      <c r="E5002" s="10"/>
      <c r="F5002" s="10" t="s">
        <v>950</v>
      </c>
      <c r="I5002" s="10" t="s">
        <v>1307</v>
      </c>
      <c r="J5002">
        <v>2013</v>
      </c>
      <c r="AGO5002">
        <v>699</v>
      </c>
    </row>
    <row r="5003" spans="1:873" x14ac:dyDescent="0.3">
      <c r="A5003" s="10" t="s">
        <v>2818</v>
      </c>
      <c r="B5003" s="10" t="s">
        <v>3066</v>
      </c>
      <c r="C5003" s="10" t="s">
        <v>3073</v>
      </c>
      <c r="D5003" s="10" t="s">
        <v>2252</v>
      </c>
      <c r="E5003" s="10"/>
      <c r="F5003" s="10" t="s">
        <v>950</v>
      </c>
      <c r="I5003" s="10" t="s">
        <v>1307</v>
      </c>
      <c r="J5003">
        <v>2014</v>
      </c>
      <c r="AGO5003">
        <v>658</v>
      </c>
    </row>
    <row r="5004" spans="1:873" x14ac:dyDescent="0.3">
      <c r="A5004" s="10" t="s">
        <v>2818</v>
      </c>
      <c r="B5004" s="10" t="s">
        <v>3066</v>
      </c>
      <c r="C5004" s="10" t="s">
        <v>3073</v>
      </c>
      <c r="D5004" s="10" t="s">
        <v>2252</v>
      </c>
      <c r="E5004" s="10"/>
      <c r="F5004" s="10" t="s">
        <v>950</v>
      </c>
      <c r="I5004" s="10" t="s">
        <v>1307</v>
      </c>
      <c r="J5004">
        <v>2015</v>
      </c>
      <c r="AGO5004">
        <v>684</v>
      </c>
    </row>
    <row r="5005" spans="1:873" x14ac:dyDescent="0.3">
      <c r="A5005" s="10" t="s">
        <v>2818</v>
      </c>
      <c r="B5005" s="10" t="s">
        <v>3066</v>
      </c>
      <c r="C5005" s="10" t="s">
        <v>3073</v>
      </c>
      <c r="D5005" s="10" t="s">
        <v>2252</v>
      </c>
      <c r="E5005" s="10"/>
      <c r="F5005" s="10" t="s">
        <v>950</v>
      </c>
      <c r="I5005" s="10" t="s">
        <v>1307</v>
      </c>
      <c r="J5005">
        <v>2016</v>
      </c>
      <c r="AGO5005">
        <v>653</v>
      </c>
    </row>
    <row r="5006" spans="1:873" x14ac:dyDescent="0.3">
      <c r="A5006" s="10" t="s">
        <v>2818</v>
      </c>
      <c r="B5006" s="10" t="s">
        <v>3066</v>
      </c>
      <c r="C5006" s="10" t="s">
        <v>3073</v>
      </c>
      <c r="D5006" s="10" t="s">
        <v>2252</v>
      </c>
      <c r="E5006" s="10"/>
      <c r="F5006" s="10" t="s">
        <v>950</v>
      </c>
      <c r="I5006" s="10" t="s">
        <v>1307</v>
      </c>
      <c r="J5006">
        <v>2017</v>
      </c>
      <c r="AGO5006">
        <v>675</v>
      </c>
    </row>
    <row r="5007" spans="1:873" x14ac:dyDescent="0.3">
      <c r="A5007" s="10" t="s">
        <v>2818</v>
      </c>
      <c r="B5007" s="10" t="s">
        <v>3066</v>
      </c>
      <c r="C5007" s="10" t="s">
        <v>3073</v>
      </c>
      <c r="D5007" s="10" t="s">
        <v>2252</v>
      </c>
      <c r="E5007" s="10"/>
      <c r="F5007" s="10" t="s">
        <v>950</v>
      </c>
      <c r="I5007" s="10" t="s">
        <v>1307</v>
      </c>
      <c r="J5007">
        <v>2018</v>
      </c>
      <c r="AGO5007">
        <v>708</v>
      </c>
    </row>
    <row r="5008" spans="1:873" x14ac:dyDescent="0.3">
      <c r="A5008" s="10" t="s">
        <v>2818</v>
      </c>
      <c r="B5008" s="10" t="s">
        <v>3066</v>
      </c>
      <c r="C5008" s="10" t="s">
        <v>3073</v>
      </c>
      <c r="D5008" s="10" t="s">
        <v>2252</v>
      </c>
      <c r="E5008" s="10"/>
      <c r="F5008" s="10" t="s">
        <v>950</v>
      </c>
      <c r="I5008" s="10" t="s">
        <v>1307</v>
      </c>
      <c r="J5008">
        <v>2019</v>
      </c>
      <c r="AGO5008">
        <v>793</v>
      </c>
    </row>
    <row r="5009" spans="1:874" x14ac:dyDescent="0.3">
      <c r="A5009" s="10" t="s">
        <v>2818</v>
      </c>
      <c r="B5009" s="10" t="s">
        <v>3066</v>
      </c>
      <c r="C5009" s="10" t="s">
        <v>3073</v>
      </c>
      <c r="D5009" s="10" t="s">
        <v>2254</v>
      </c>
      <c r="E5009" s="10"/>
      <c r="F5009" s="10" t="s">
        <v>950</v>
      </c>
      <c r="I5009" s="10" t="s">
        <v>1307</v>
      </c>
      <c r="J5009">
        <v>2013</v>
      </c>
      <c r="AGP5009">
        <v>908</v>
      </c>
    </row>
    <row r="5010" spans="1:874" x14ac:dyDescent="0.3">
      <c r="A5010" s="10" t="s">
        <v>2818</v>
      </c>
      <c r="B5010" s="10" t="s">
        <v>3066</v>
      </c>
      <c r="C5010" s="10" t="s">
        <v>3073</v>
      </c>
      <c r="D5010" s="10" t="s">
        <v>2254</v>
      </c>
      <c r="E5010" s="10"/>
      <c r="F5010" s="10" t="s">
        <v>950</v>
      </c>
      <c r="I5010" s="10" t="s">
        <v>1307</v>
      </c>
      <c r="J5010">
        <v>2014</v>
      </c>
      <c r="AGP5010">
        <v>885</v>
      </c>
    </row>
    <row r="5011" spans="1:874" x14ac:dyDescent="0.3">
      <c r="A5011" s="10" t="s">
        <v>2818</v>
      </c>
      <c r="B5011" s="10" t="s">
        <v>3066</v>
      </c>
      <c r="C5011" s="10" t="s">
        <v>3073</v>
      </c>
      <c r="D5011" s="10" t="s">
        <v>2254</v>
      </c>
      <c r="E5011" s="10"/>
      <c r="F5011" s="10" t="s">
        <v>950</v>
      </c>
      <c r="I5011" s="10" t="s">
        <v>1307</v>
      </c>
      <c r="J5011">
        <v>2015</v>
      </c>
      <c r="AGP5011">
        <v>863</v>
      </c>
    </row>
    <row r="5012" spans="1:874" x14ac:dyDescent="0.3">
      <c r="A5012" s="10" t="s">
        <v>2818</v>
      </c>
      <c r="B5012" s="10" t="s">
        <v>3066</v>
      </c>
      <c r="C5012" s="10" t="s">
        <v>3073</v>
      </c>
      <c r="D5012" s="10" t="s">
        <v>2254</v>
      </c>
      <c r="E5012" s="10"/>
      <c r="F5012" s="10" t="s">
        <v>950</v>
      </c>
      <c r="I5012" s="10" t="s">
        <v>1307</v>
      </c>
      <c r="J5012">
        <v>2016</v>
      </c>
      <c r="AGP5012">
        <v>867</v>
      </c>
    </row>
    <row r="5013" spans="1:874" x14ac:dyDescent="0.3">
      <c r="A5013" s="10" t="s">
        <v>2818</v>
      </c>
      <c r="B5013" s="10" t="s">
        <v>3066</v>
      </c>
      <c r="C5013" s="10" t="s">
        <v>3073</v>
      </c>
      <c r="D5013" s="10" t="s">
        <v>2254</v>
      </c>
      <c r="E5013" s="10"/>
      <c r="F5013" s="10" t="s">
        <v>950</v>
      </c>
      <c r="I5013" s="10" t="s">
        <v>1307</v>
      </c>
      <c r="J5013">
        <v>2017</v>
      </c>
      <c r="AGP5013">
        <v>836</v>
      </c>
    </row>
    <row r="5014" spans="1:874" x14ac:dyDescent="0.3">
      <c r="A5014" s="10" t="s">
        <v>2818</v>
      </c>
      <c r="B5014" s="10" t="s">
        <v>3066</v>
      </c>
      <c r="C5014" s="10" t="s">
        <v>3073</v>
      </c>
      <c r="D5014" s="10" t="s">
        <v>2254</v>
      </c>
      <c r="E5014" s="10"/>
      <c r="F5014" s="10" t="s">
        <v>950</v>
      </c>
      <c r="I5014" s="10" t="s">
        <v>1307</v>
      </c>
      <c r="J5014">
        <v>2018</v>
      </c>
      <c r="AGP5014">
        <v>862</v>
      </c>
    </row>
    <row r="5015" spans="1:874" x14ac:dyDescent="0.3">
      <c r="A5015" s="10" t="s">
        <v>2818</v>
      </c>
      <c r="B5015" s="10" t="s">
        <v>3066</v>
      </c>
      <c r="C5015" s="10" t="s">
        <v>3073</v>
      </c>
      <c r="D5015" s="10" t="s">
        <v>2254</v>
      </c>
      <c r="E5015" s="10"/>
      <c r="F5015" s="10" t="s">
        <v>950</v>
      </c>
      <c r="I5015" s="10" t="s">
        <v>1307</v>
      </c>
      <c r="J5015">
        <v>2019</v>
      </c>
      <c r="AGP5015">
        <v>825</v>
      </c>
    </row>
    <row r="5016" spans="1:874" x14ac:dyDescent="0.3">
      <c r="A5016" s="10" t="s">
        <v>2818</v>
      </c>
      <c r="B5016" s="10" t="s">
        <v>3066</v>
      </c>
      <c r="C5016" s="10" t="s">
        <v>3083</v>
      </c>
      <c r="D5016" s="10" t="s">
        <v>1479</v>
      </c>
      <c r="E5016" s="10"/>
      <c r="F5016" s="10" t="s">
        <v>950</v>
      </c>
      <c r="I5016" s="10" t="s">
        <v>1307</v>
      </c>
      <c r="J5016">
        <v>2013</v>
      </c>
      <c r="RV5016">
        <v>9</v>
      </c>
    </row>
    <row r="5017" spans="1:874" x14ac:dyDescent="0.3">
      <c r="A5017" s="10" t="s">
        <v>2818</v>
      </c>
      <c r="B5017" s="10" t="s">
        <v>3066</v>
      </c>
      <c r="C5017" s="10" t="s">
        <v>3083</v>
      </c>
      <c r="D5017" s="10" t="s">
        <v>1479</v>
      </c>
      <c r="E5017" s="10"/>
      <c r="F5017" s="10" t="s">
        <v>950</v>
      </c>
      <c r="I5017" s="10" t="s">
        <v>1307</v>
      </c>
      <c r="J5017">
        <v>2014</v>
      </c>
      <c r="RV5017">
        <v>9</v>
      </c>
    </row>
    <row r="5018" spans="1:874" x14ac:dyDescent="0.3">
      <c r="A5018" s="10" t="s">
        <v>2818</v>
      </c>
      <c r="B5018" s="10" t="s">
        <v>3066</v>
      </c>
      <c r="C5018" s="10" t="s">
        <v>3083</v>
      </c>
      <c r="D5018" s="10" t="s">
        <v>1479</v>
      </c>
      <c r="E5018" s="10"/>
      <c r="F5018" s="10" t="s">
        <v>950</v>
      </c>
      <c r="I5018" s="10" t="s">
        <v>1307</v>
      </c>
      <c r="J5018">
        <v>2015</v>
      </c>
      <c r="RV5018">
        <v>20</v>
      </c>
    </row>
    <row r="5019" spans="1:874" x14ac:dyDescent="0.3">
      <c r="A5019" s="10" t="s">
        <v>2818</v>
      </c>
      <c r="B5019" s="10" t="s">
        <v>3066</v>
      </c>
      <c r="C5019" s="10" t="s">
        <v>3083</v>
      </c>
      <c r="D5019" s="10" t="s">
        <v>1479</v>
      </c>
      <c r="E5019" s="10"/>
      <c r="F5019" s="10" t="s">
        <v>950</v>
      </c>
      <c r="I5019" s="10" t="s">
        <v>1307</v>
      </c>
      <c r="J5019">
        <v>2016</v>
      </c>
      <c r="RV5019">
        <v>0</v>
      </c>
    </row>
    <row r="5020" spans="1:874" x14ac:dyDescent="0.3">
      <c r="A5020" s="10" t="s">
        <v>2818</v>
      </c>
      <c r="B5020" s="10" t="s">
        <v>3066</v>
      </c>
      <c r="C5020" s="10" t="s">
        <v>3083</v>
      </c>
      <c r="D5020" s="10" t="s">
        <v>1479</v>
      </c>
      <c r="E5020" s="10"/>
      <c r="F5020" s="10" t="s">
        <v>950</v>
      </c>
      <c r="I5020" s="10" t="s">
        <v>1307</v>
      </c>
      <c r="J5020">
        <v>2017</v>
      </c>
      <c r="RV5020">
        <v>0</v>
      </c>
    </row>
    <row r="5021" spans="1:874" x14ac:dyDescent="0.3">
      <c r="A5021" s="10" t="s">
        <v>2818</v>
      </c>
      <c r="B5021" s="10" t="s">
        <v>3066</v>
      </c>
      <c r="C5021" s="10" t="s">
        <v>3083</v>
      </c>
      <c r="D5021" s="10" t="s">
        <v>1479</v>
      </c>
      <c r="E5021" s="10"/>
      <c r="F5021" s="10" t="s">
        <v>950</v>
      </c>
      <c r="I5021" s="10" t="s">
        <v>1307</v>
      </c>
      <c r="J5021">
        <v>2018</v>
      </c>
      <c r="RV5021">
        <v>0</v>
      </c>
    </row>
    <row r="5022" spans="1:874" x14ac:dyDescent="0.3">
      <c r="A5022" s="10" t="s">
        <v>2818</v>
      </c>
      <c r="B5022" s="10" t="s">
        <v>3066</v>
      </c>
      <c r="C5022" s="10" t="s">
        <v>3083</v>
      </c>
      <c r="D5022" s="10" t="s">
        <v>1479</v>
      </c>
      <c r="E5022" s="10"/>
      <c r="F5022" s="10" t="s">
        <v>950</v>
      </c>
      <c r="I5022" s="10" t="s">
        <v>1307</v>
      </c>
      <c r="J5022">
        <v>2019</v>
      </c>
      <c r="RV5022">
        <v>0</v>
      </c>
    </row>
    <row r="5023" spans="1:874" x14ac:dyDescent="0.3">
      <c r="A5023" s="10" t="s">
        <v>2818</v>
      </c>
      <c r="B5023" s="10" t="s">
        <v>3066</v>
      </c>
      <c r="C5023" s="10" t="s">
        <v>3083</v>
      </c>
      <c r="D5023" s="10" t="s">
        <v>1481</v>
      </c>
      <c r="E5023" s="10"/>
      <c r="F5023" s="10" t="s">
        <v>950</v>
      </c>
      <c r="I5023" s="10" t="s">
        <v>1307</v>
      </c>
      <c r="J5023">
        <v>2013</v>
      </c>
      <c r="RW5023">
        <v>39</v>
      </c>
    </row>
    <row r="5024" spans="1:874" x14ac:dyDescent="0.3">
      <c r="A5024" s="10" t="s">
        <v>2818</v>
      </c>
      <c r="B5024" s="10" t="s">
        <v>3066</v>
      </c>
      <c r="C5024" s="10" t="s">
        <v>3083</v>
      </c>
      <c r="D5024" s="10" t="s">
        <v>1481</v>
      </c>
      <c r="E5024" s="10"/>
      <c r="F5024" s="10" t="s">
        <v>950</v>
      </c>
      <c r="I5024" s="10" t="s">
        <v>1307</v>
      </c>
      <c r="J5024">
        <v>2014</v>
      </c>
      <c r="RW5024">
        <v>46</v>
      </c>
    </row>
    <row r="5025" spans="1:533" x14ac:dyDescent="0.3">
      <c r="A5025" s="10" t="s">
        <v>2818</v>
      </c>
      <c r="B5025" s="10" t="s">
        <v>3066</v>
      </c>
      <c r="C5025" s="10" t="s">
        <v>3083</v>
      </c>
      <c r="D5025" s="10" t="s">
        <v>1481</v>
      </c>
      <c r="E5025" s="10"/>
      <c r="F5025" s="10" t="s">
        <v>950</v>
      </c>
      <c r="I5025" s="10" t="s">
        <v>1307</v>
      </c>
      <c r="J5025">
        <v>2015</v>
      </c>
      <c r="RW5025">
        <v>44</v>
      </c>
    </row>
    <row r="5026" spans="1:533" x14ac:dyDescent="0.3">
      <c r="A5026" s="10" t="s">
        <v>2818</v>
      </c>
      <c r="B5026" s="10" t="s">
        <v>3066</v>
      </c>
      <c r="C5026" s="10" t="s">
        <v>3083</v>
      </c>
      <c r="D5026" s="10" t="s">
        <v>1481</v>
      </c>
      <c r="E5026" s="10"/>
      <c r="F5026" s="10" t="s">
        <v>950</v>
      </c>
      <c r="I5026" s="10" t="s">
        <v>1307</v>
      </c>
      <c r="J5026">
        <v>2016</v>
      </c>
      <c r="RW5026">
        <v>45</v>
      </c>
    </row>
    <row r="5027" spans="1:533" x14ac:dyDescent="0.3">
      <c r="A5027" s="10" t="s">
        <v>2818</v>
      </c>
      <c r="B5027" s="10" t="s">
        <v>3066</v>
      </c>
      <c r="C5027" s="10" t="s">
        <v>3083</v>
      </c>
      <c r="D5027" s="10" t="s">
        <v>1481</v>
      </c>
      <c r="E5027" s="10"/>
      <c r="F5027" s="10" t="s">
        <v>950</v>
      </c>
      <c r="I5027" s="10" t="s">
        <v>1307</v>
      </c>
      <c r="J5027">
        <v>2017</v>
      </c>
      <c r="RW5027">
        <v>53</v>
      </c>
    </row>
    <row r="5028" spans="1:533" x14ac:dyDescent="0.3">
      <c r="A5028" s="10" t="s">
        <v>2818</v>
      </c>
      <c r="B5028" s="10" t="s">
        <v>3066</v>
      </c>
      <c r="C5028" s="10" t="s">
        <v>3083</v>
      </c>
      <c r="D5028" s="10" t="s">
        <v>1481</v>
      </c>
      <c r="E5028" s="10"/>
      <c r="F5028" s="10" t="s">
        <v>950</v>
      </c>
      <c r="I5028" s="10" t="s">
        <v>1307</v>
      </c>
      <c r="J5028">
        <v>2018</v>
      </c>
      <c r="RW5028">
        <v>50</v>
      </c>
    </row>
    <row r="5029" spans="1:533" x14ac:dyDescent="0.3">
      <c r="A5029" s="10" t="s">
        <v>2818</v>
      </c>
      <c r="B5029" s="10" t="s">
        <v>3066</v>
      </c>
      <c r="C5029" s="10" t="s">
        <v>3083</v>
      </c>
      <c r="D5029" s="10" t="s">
        <v>1481</v>
      </c>
      <c r="E5029" s="10"/>
      <c r="F5029" s="10" t="s">
        <v>950</v>
      </c>
      <c r="I5029" s="10" t="s">
        <v>1307</v>
      </c>
      <c r="J5029">
        <v>2019</v>
      </c>
      <c r="RW5029">
        <v>45</v>
      </c>
    </row>
    <row r="5030" spans="1:533" x14ac:dyDescent="0.3">
      <c r="A5030" s="10" t="s">
        <v>2818</v>
      </c>
      <c r="B5030" s="10" t="s">
        <v>3066</v>
      </c>
      <c r="C5030" s="10" t="s">
        <v>3083</v>
      </c>
      <c r="D5030" s="10" t="s">
        <v>1531</v>
      </c>
      <c r="E5030" s="10"/>
      <c r="F5030" s="10" t="s">
        <v>950</v>
      </c>
      <c r="I5030" s="10" t="s">
        <v>1307</v>
      </c>
      <c r="J5030">
        <v>2013</v>
      </c>
      <c r="SU5030">
        <v>4</v>
      </c>
    </row>
    <row r="5031" spans="1:533" x14ac:dyDescent="0.3">
      <c r="A5031" s="10" t="s">
        <v>2818</v>
      </c>
      <c r="B5031" s="10" t="s">
        <v>3066</v>
      </c>
      <c r="C5031" s="10" t="s">
        <v>3083</v>
      </c>
      <c r="D5031" s="10" t="s">
        <v>1531</v>
      </c>
      <c r="E5031" s="10"/>
      <c r="F5031" s="10" t="s">
        <v>950</v>
      </c>
      <c r="I5031" s="10" t="s">
        <v>1307</v>
      </c>
      <c r="J5031">
        <v>2014</v>
      </c>
      <c r="SU5031">
        <v>17</v>
      </c>
    </row>
    <row r="5032" spans="1:533" x14ac:dyDescent="0.3">
      <c r="A5032" s="10" t="s">
        <v>2818</v>
      </c>
      <c r="B5032" s="10" t="s">
        <v>3066</v>
      </c>
      <c r="C5032" s="10" t="s">
        <v>3083</v>
      </c>
      <c r="D5032" s="10" t="s">
        <v>1531</v>
      </c>
      <c r="E5032" s="10"/>
      <c r="F5032" s="10" t="s">
        <v>950</v>
      </c>
      <c r="I5032" s="10" t="s">
        <v>1307</v>
      </c>
      <c r="J5032">
        <v>2015</v>
      </c>
      <c r="SU5032">
        <v>43</v>
      </c>
    </row>
    <row r="5033" spans="1:533" x14ac:dyDescent="0.3">
      <c r="A5033" s="10" t="s">
        <v>2818</v>
      </c>
      <c r="B5033" s="10" t="s">
        <v>3066</v>
      </c>
      <c r="C5033" s="10" t="s">
        <v>3083</v>
      </c>
      <c r="D5033" s="10" t="s">
        <v>1531</v>
      </c>
      <c r="E5033" s="10"/>
      <c r="F5033" s="10" t="s">
        <v>950</v>
      </c>
      <c r="I5033" s="10" t="s">
        <v>1307</v>
      </c>
      <c r="J5033">
        <v>2016</v>
      </c>
      <c r="SU5033">
        <v>472</v>
      </c>
    </row>
    <row r="5034" spans="1:533" x14ac:dyDescent="0.3">
      <c r="A5034" s="10" t="s">
        <v>2818</v>
      </c>
      <c r="B5034" s="10" t="s">
        <v>3066</v>
      </c>
      <c r="C5034" s="10" t="s">
        <v>3083</v>
      </c>
      <c r="D5034" s="10" t="s">
        <v>1531</v>
      </c>
      <c r="E5034" s="10"/>
      <c r="F5034" s="10" t="s">
        <v>950</v>
      </c>
      <c r="I5034" s="10" t="s">
        <v>1307</v>
      </c>
      <c r="J5034">
        <v>2017</v>
      </c>
      <c r="SU5034">
        <v>860</v>
      </c>
    </row>
    <row r="5035" spans="1:533" x14ac:dyDescent="0.3">
      <c r="A5035" s="10" t="s">
        <v>2818</v>
      </c>
      <c r="B5035" s="10" t="s">
        <v>3066</v>
      </c>
      <c r="C5035" s="10" t="s">
        <v>3083</v>
      </c>
      <c r="D5035" s="10" t="s">
        <v>1531</v>
      </c>
      <c r="E5035" s="10"/>
      <c r="F5035" s="10" t="s">
        <v>950</v>
      </c>
      <c r="I5035" s="10" t="s">
        <v>1307</v>
      </c>
      <c r="J5035">
        <v>2018</v>
      </c>
      <c r="SU5035">
        <v>1531</v>
      </c>
    </row>
    <row r="5036" spans="1:533" x14ac:dyDescent="0.3">
      <c r="A5036" s="10" t="s">
        <v>2818</v>
      </c>
      <c r="B5036" s="10" t="s">
        <v>3066</v>
      </c>
      <c r="C5036" s="10" t="s">
        <v>3083</v>
      </c>
      <c r="D5036" s="10" t="s">
        <v>1531</v>
      </c>
      <c r="E5036" s="10"/>
      <c r="F5036" s="10" t="s">
        <v>950</v>
      </c>
      <c r="I5036" s="10" t="s">
        <v>1307</v>
      </c>
      <c r="J5036">
        <v>2019</v>
      </c>
      <c r="SU5036">
        <v>1804</v>
      </c>
    </row>
    <row r="5037" spans="1:533" x14ac:dyDescent="0.3">
      <c r="A5037" s="10" t="s">
        <v>2818</v>
      </c>
      <c r="B5037" s="10" t="s">
        <v>3066</v>
      </c>
      <c r="C5037" s="10" t="s">
        <v>3083</v>
      </c>
      <c r="D5037" s="10" t="s">
        <v>1567</v>
      </c>
      <c r="E5037" s="10"/>
      <c r="F5037" s="10" t="s">
        <v>950</v>
      </c>
      <c r="I5037" s="10" t="s">
        <v>1307</v>
      </c>
      <c r="J5037">
        <v>2013</v>
      </c>
      <c r="TM5037">
        <v>8</v>
      </c>
    </row>
    <row r="5038" spans="1:533" x14ac:dyDescent="0.3">
      <c r="A5038" s="10" t="s">
        <v>2818</v>
      </c>
      <c r="B5038" s="10" t="s">
        <v>3066</v>
      </c>
      <c r="C5038" s="10" t="s">
        <v>3083</v>
      </c>
      <c r="D5038" s="10" t="s">
        <v>1567</v>
      </c>
      <c r="E5038" s="10"/>
      <c r="F5038" s="10" t="s">
        <v>950</v>
      </c>
      <c r="I5038" s="10" t="s">
        <v>1307</v>
      </c>
      <c r="J5038">
        <v>2014</v>
      </c>
      <c r="TM5038">
        <v>15</v>
      </c>
    </row>
    <row r="5039" spans="1:533" x14ac:dyDescent="0.3">
      <c r="A5039" s="10" t="s">
        <v>2818</v>
      </c>
      <c r="B5039" s="10" t="s">
        <v>3066</v>
      </c>
      <c r="C5039" s="10" t="s">
        <v>3083</v>
      </c>
      <c r="D5039" s="10" t="s">
        <v>1567</v>
      </c>
      <c r="E5039" s="10"/>
      <c r="F5039" s="10" t="s">
        <v>950</v>
      </c>
      <c r="I5039" s="10" t="s">
        <v>1307</v>
      </c>
      <c r="J5039">
        <v>2015</v>
      </c>
      <c r="TM5039">
        <v>34</v>
      </c>
    </row>
    <row r="5040" spans="1:533" x14ac:dyDescent="0.3">
      <c r="A5040" s="10" t="s">
        <v>2818</v>
      </c>
      <c r="B5040" s="10" t="s">
        <v>3066</v>
      </c>
      <c r="C5040" s="10" t="s">
        <v>3083</v>
      </c>
      <c r="D5040" s="10" t="s">
        <v>1567</v>
      </c>
      <c r="E5040" s="10"/>
      <c r="F5040" s="10" t="s">
        <v>950</v>
      </c>
      <c r="I5040" s="10" t="s">
        <v>1307</v>
      </c>
      <c r="J5040">
        <v>2016</v>
      </c>
      <c r="TM5040">
        <v>55</v>
      </c>
    </row>
    <row r="5041" spans="1:550" x14ac:dyDescent="0.3">
      <c r="A5041" s="10" t="s">
        <v>2818</v>
      </c>
      <c r="B5041" s="10" t="s">
        <v>3066</v>
      </c>
      <c r="C5041" s="10" t="s">
        <v>3083</v>
      </c>
      <c r="D5041" s="10" t="s">
        <v>1567</v>
      </c>
      <c r="E5041" s="10"/>
      <c r="F5041" s="10" t="s">
        <v>950</v>
      </c>
      <c r="I5041" s="10" t="s">
        <v>1307</v>
      </c>
      <c r="J5041">
        <v>2017</v>
      </c>
      <c r="TM5041">
        <v>48</v>
      </c>
    </row>
    <row r="5042" spans="1:550" x14ac:dyDescent="0.3">
      <c r="A5042" s="10" t="s">
        <v>2818</v>
      </c>
      <c r="B5042" s="10" t="s">
        <v>3066</v>
      </c>
      <c r="C5042" s="10" t="s">
        <v>3083</v>
      </c>
      <c r="D5042" s="10" t="s">
        <v>1567</v>
      </c>
      <c r="E5042" s="10"/>
      <c r="F5042" s="10" t="s">
        <v>950</v>
      </c>
      <c r="I5042" s="10" t="s">
        <v>1307</v>
      </c>
      <c r="J5042">
        <v>2018</v>
      </c>
      <c r="TM5042">
        <v>22</v>
      </c>
    </row>
    <row r="5043" spans="1:550" x14ac:dyDescent="0.3">
      <c r="A5043" s="10" t="s">
        <v>2818</v>
      </c>
      <c r="B5043" s="10" t="s">
        <v>3066</v>
      </c>
      <c r="C5043" s="10" t="s">
        <v>3083</v>
      </c>
      <c r="D5043" s="10" t="s">
        <v>1567</v>
      </c>
      <c r="E5043" s="10"/>
      <c r="F5043" s="10" t="s">
        <v>950</v>
      </c>
      <c r="I5043" s="10" t="s">
        <v>1307</v>
      </c>
      <c r="J5043">
        <v>2019</v>
      </c>
      <c r="TM5043">
        <v>20</v>
      </c>
    </row>
    <row r="5044" spans="1:550" x14ac:dyDescent="0.3">
      <c r="A5044" s="10" t="s">
        <v>2818</v>
      </c>
      <c r="B5044" s="10" t="s">
        <v>3066</v>
      </c>
      <c r="C5044" s="10" t="s">
        <v>3083</v>
      </c>
      <c r="D5044" s="10" t="s">
        <v>1603</v>
      </c>
      <c r="E5044" s="10"/>
      <c r="F5044" s="10" t="s">
        <v>950</v>
      </c>
      <c r="I5044" s="10" t="s">
        <v>1307</v>
      </c>
      <c r="J5044">
        <v>2013</v>
      </c>
      <c r="UD5044">
        <v>77</v>
      </c>
    </row>
    <row r="5045" spans="1:550" x14ac:dyDescent="0.3">
      <c r="A5045" s="10" t="s">
        <v>2818</v>
      </c>
      <c r="B5045" s="10" t="s">
        <v>3066</v>
      </c>
      <c r="C5045" s="10" t="s">
        <v>3083</v>
      </c>
      <c r="D5045" s="10" t="s">
        <v>1603</v>
      </c>
      <c r="E5045" s="10"/>
      <c r="F5045" s="10" t="s">
        <v>950</v>
      </c>
      <c r="I5045" s="10" t="s">
        <v>1307</v>
      </c>
      <c r="J5045">
        <v>2014</v>
      </c>
      <c r="UD5045">
        <v>95</v>
      </c>
    </row>
    <row r="5046" spans="1:550" x14ac:dyDescent="0.3">
      <c r="A5046" s="10" t="s">
        <v>2818</v>
      </c>
      <c r="B5046" s="10" t="s">
        <v>3066</v>
      </c>
      <c r="C5046" s="10" t="s">
        <v>3083</v>
      </c>
      <c r="D5046" s="10" t="s">
        <v>1603</v>
      </c>
      <c r="E5046" s="10"/>
      <c r="F5046" s="10" t="s">
        <v>950</v>
      </c>
      <c r="I5046" s="10" t="s">
        <v>1307</v>
      </c>
      <c r="J5046">
        <v>2015</v>
      </c>
      <c r="UD5046">
        <v>99</v>
      </c>
    </row>
    <row r="5047" spans="1:550" x14ac:dyDescent="0.3">
      <c r="A5047" s="10" t="s">
        <v>2818</v>
      </c>
      <c r="B5047" s="10" t="s">
        <v>3066</v>
      </c>
      <c r="C5047" s="10" t="s">
        <v>3083</v>
      </c>
      <c r="D5047" s="10" t="s">
        <v>1603</v>
      </c>
      <c r="E5047" s="10"/>
      <c r="F5047" s="10" t="s">
        <v>950</v>
      </c>
      <c r="I5047" s="10" t="s">
        <v>1307</v>
      </c>
      <c r="J5047">
        <v>2016</v>
      </c>
      <c r="UD5047">
        <v>112</v>
      </c>
    </row>
    <row r="5048" spans="1:550" x14ac:dyDescent="0.3">
      <c r="A5048" s="10" t="s">
        <v>2818</v>
      </c>
      <c r="B5048" s="10" t="s">
        <v>3066</v>
      </c>
      <c r="C5048" s="10" t="s">
        <v>3083</v>
      </c>
      <c r="D5048" s="10" t="s">
        <v>1603</v>
      </c>
      <c r="E5048" s="10"/>
      <c r="F5048" s="10" t="s">
        <v>950</v>
      </c>
      <c r="I5048" s="10" t="s">
        <v>1307</v>
      </c>
      <c r="J5048">
        <v>2017</v>
      </c>
      <c r="UD5048">
        <v>154</v>
      </c>
    </row>
    <row r="5049" spans="1:550" x14ac:dyDescent="0.3">
      <c r="A5049" s="10" t="s">
        <v>2818</v>
      </c>
      <c r="B5049" s="10" t="s">
        <v>3066</v>
      </c>
      <c r="C5049" s="10" t="s">
        <v>3083</v>
      </c>
      <c r="D5049" s="10" t="s">
        <v>1603</v>
      </c>
      <c r="E5049" s="10"/>
      <c r="F5049" s="10" t="s">
        <v>950</v>
      </c>
      <c r="I5049" s="10" t="s">
        <v>1307</v>
      </c>
      <c r="J5049">
        <v>2018</v>
      </c>
      <c r="UD5049">
        <v>83</v>
      </c>
    </row>
    <row r="5050" spans="1:550" x14ac:dyDescent="0.3">
      <c r="A5050" s="10" t="s">
        <v>2818</v>
      </c>
      <c r="B5050" s="10" t="s">
        <v>3066</v>
      </c>
      <c r="C5050" s="10" t="s">
        <v>3083</v>
      </c>
      <c r="D5050" s="10" t="s">
        <v>1603</v>
      </c>
      <c r="E5050" s="10"/>
      <c r="F5050" s="10" t="s">
        <v>950</v>
      </c>
      <c r="I5050" s="10" t="s">
        <v>1307</v>
      </c>
      <c r="J5050">
        <v>2019</v>
      </c>
      <c r="UD5050">
        <v>73</v>
      </c>
    </row>
    <row r="5051" spans="1:550" x14ac:dyDescent="0.3">
      <c r="A5051" s="10" t="s">
        <v>2818</v>
      </c>
      <c r="B5051" s="10" t="s">
        <v>3066</v>
      </c>
      <c r="C5051" s="10" t="s">
        <v>3083</v>
      </c>
      <c r="D5051" s="10" t="s">
        <v>1592</v>
      </c>
      <c r="E5051" s="10"/>
      <c r="F5051" s="10" t="s">
        <v>950</v>
      </c>
      <c r="I5051" s="10" t="s">
        <v>1307</v>
      </c>
      <c r="J5051">
        <v>2013</v>
      </c>
      <c r="TY5051">
        <v>0</v>
      </c>
    </row>
    <row r="5052" spans="1:550" x14ac:dyDescent="0.3">
      <c r="A5052" s="10" t="s">
        <v>2818</v>
      </c>
      <c r="B5052" s="10" t="s">
        <v>3066</v>
      </c>
      <c r="C5052" s="10" t="s">
        <v>3083</v>
      </c>
      <c r="D5052" s="10" t="s">
        <v>1592</v>
      </c>
      <c r="E5052" s="10"/>
      <c r="F5052" s="10" t="s">
        <v>950</v>
      </c>
      <c r="I5052" s="10" t="s">
        <v>1307</v>
      </c>
      <c r="J5052">
        <v>2014</v>
      </c>
      <c r="TY5052">
        <v>0</v>
      </c>
    </row>
    <row r="5053" spans="1:550" x14ac:dyDescent="0.3">
      <c r="A5053" s="10" t="s">
        <v>2818</v>
      </c>
      <c r="B5053" s="10" t="s">
        <v>3066</v>
      </c>
      <c r="C5053" s="10" t="s">
        <v>3083</v>
      </c>
      <c r="D5053" s="10" t="s">
        <v>1592</v>
      </c>
      <c r="E5053" s="10"/>
      <c r="F5053" s="10" t="s">
        <v>950</v>
      </c>
      <c r="I5053" s="10" t="s">
        <v>1307</v>
      </c>
      <c r="J5053">
        <v>2015</v>
      </c>
      <c r="TY5053">
        <v>0</v>
      </c>
    </row>
    <row r="5054" spans="1:550" x14ac:dyDescent="0.3">
      <c r="A5054" s="10" t="s">
        <v>2818</v>
      </c>
      <c r="B5054" s="10" t="s">
        <v>3066</v>
      </c>
      <c r="C5054" s="10" t="s">
        <v>3083</v>
      </c>
      <c r="D5054" s="10" t="s">
        <v>1592</v>
      </c>
      <c r="E5054" s="10"/>
      <c r="F5054" s="10" t="s">
        <v>950</v>
      </c>
      <c r="I5054" s="10" t="s">
        <v>1307</v>
      </c>
      <c r="J5054">
        <v>2016</v>
      </c>
      <c r="TY5054">
        <v>0</v>
      </c>
    </row>
    <row r="5055" spans="1:550" x14ac:dyDescent="0.3">
      <c r="A5055" s="10" t="s">
        <v>2818</v>
      </c>
      <c r="B5055" s="10" t="s">
        <v>3066</v>
      </c>
      <c r="C5055" s="10" t="s">
        <v>3083</v>
      </c>
      <c r="D5055" s="10" t="s">
        <v>1592</v>
      </c>
      <c r="E5055" s="10"/>
      <c r="F5055" s="10" t="s">
        <v>950</v>
      </c>
      <c r="I5055" s="10" t="s">
        <v>1307</v>
      </c>
      <c r="J5055">
        <v>2017</v>
      </c>
      <c r="TY5055">
        <v>0</v>
      </c>
    </row>
    <row r="5056" spans="1:550" x14ac:dyDescent="0.3">
      <c r="A5056" s="10" t="s">
        <v>2818</v>
      </c>
      <c r="B5056" s="10" t="s">
        <v>3066</v>
      </c>
      <c r="C5056" s="10" t="s">
        <v>3083</v>
      </c>
      <c r="D5056" s="10" t="s">
        <v>1592</v>
      </c>
      <c r="E5056" s="10"/>
      <c r="F5056" s="10" t="s">
        <v>950</v>
      </c>
      <c r="I5056" s="10" t="s">
        <v>1307</v>
      </c>
      <c r="J5056">
        <v>2018</v>
      </c>
      <c r="TY5056">
        <v>0</v>
      </c>
    </row>
    <row r="5057" spans="1:608" x14ac:dyDescent="0.3">
      <c r="A5057" s="10" t="s">
        <v>2818</v>
      </c>
      <c r="B5057" s="10" t="s">
        <v>3066</v>
      </c>
      <c r="C5057" s="10" t="s">
        <v>3083</v>
      </c>
      <c r="D5057" s="10" t="s">
        <v>1592</v>
      </c>
      <c r="E5057" s="10"/>
      <c r="F5057" s="10" t="s">
        <v>950</v>
      </c>
      <c r="I5057" s="10" t="s">
        <v>1307</v>
      </c>
      <c r="J5057">
        <v>2019</v>
      </c>
      <c r="TY5057">
        <v>1</v>
      </c>
    </row>
    <row r="5058" spans="1:608" x14ac:dyDescent="0.3">
      <c r="A5058" s="10" t="s">
        <v>2818</v>
      </c>
      <c r="B5058" s="10" t="s">
        <v>3066</v>
      </c>
      <c r="C5058" s="10" t="s">
        <v>3083</v>
      </c>
      <c r="D5058" s="10" t="s">
        <v>1596</v>
      </c>
      <c r="E5058" s="10"/>
      <c r="F5058" s="10" t="s">
        <v>950</v>
      </c>
      <c r="I5058" s="10" t="s">
        <v>1307</v>
      </c>
      <c r="J5058">
        <v>2013</v>
      </c>
      <c r="UA5058">
        <v>0</v>
      </c>
    </row>
    <row r="5059" spans="1:608" x14ac:dyDescent="0.3">
      <c r="A5059" s="10" t="s">
        <v>2818</v>
      </c>
      <c r="B5059" s="10" t="s">
        <v>3066</v>
      </c>
      <c r="C5059" s="10" t="s">
        <v>3083</v>
      </c>
      <c r="D5059" s="10" t="s">
        <v>1596</v>
      </c>
      <c r="E5059" s="10"/>
      <c r="F5059" s="10" t="s">
        <v>950</v>
      </c>
      <c r="I5059" s="10" t="s">
        <v>1307</v>
      </c>
      <c r="J5059">
        <v>2014</v>
      </c>
      <c r="UA5059">
        <v>0</v>
      </c>
    </row>
    <row r="5060" spans="1:608" x14ac:dyDescent="0.3">
      <c r="A5060" s="10" t="s">
        <v>2818</v>
      </c>
      <c r="B5060" s="10" t="s">
        <v>3066</v>
      </c>
      <c r="C5060" s="10" t="s">
        <v>3083</v>
      </c>
      <c r="D5060" s="10" t="s">
        <v>1596</v>
      </c>
      <c r="E5060" s="10"/>
      <c r="F5060" s="10" t="s">
        <v>950</v>
      </c>
      <c r="I5060" s="10" t="s">
        <v>1307</v>
      </c>
      <c r="J5060">
        <v>2015</v>
      </c>
      <c r="UA5060">
        <v>0</v>
      </c>
    </row>
    <row r="5061" spans="1:608" x14ac:dyDescent="0.3">
      <c r="A5061" s="10" t="s">
        <v>2818</v>
      </c>
      <c r="B5061" s="10" t="s">
        <v>3066</v>
      </c>
      <c r="C5061" s="10" t="s">
        <v>3083</v>
      </c>
      <c r="D5061" s="10" t="s">
        <v>1596</v>
      </c>
      <c r="E5061" s="10"/>
      <c r="F5061" s="10" t="s">
        <v>950</v>
      </c>
      <c r="I5061" s="10" t="s">
        <v>1307</v>
      </c>
      <c r="J5061">
        <v>2016</v>
      </c>
      <c r="UA5061">
        <v>0</v>
      </c>
    </row>
    <row r="5062" spans="1:608" x14ac:dyDescent="0.3">
      <c r="A5062" s="10" t="s">
        <v>2818</v>
      </c>
      <c r="B5062" s="10" t="s">
        <v>3066</v>
      </c>
      <c r="C5062" s="10" t="s">
        <v>3083</v>
      </c>
      <c r="D5062" s="10" t="s">
        <v>1596</v>
      </c>
      <c r="E5062" s="10"/>
      <c r="F5062" s="10" t="s">
        <v>950</v>
      </c>
      <c r="I5062" s="10" t="s">
        <v>1307</v>
      </c>
      <c r="J5062">
        <v>2017</v>
      </c>
      <c r="UA5062">
        <v>0</v>
      </c>
    </row>
    <row r="5063" spans="1:608" x14ac:dyDescent="0.3">
      <c r="A5063" s="10" t="s">
        <v>2818</v>
      </c>
      <c r="B5063" s="10" t="s">
        <v>3066</v>
      </c>
      <c r="C5063" s="10" t="s">
        <v>3083</v>
      </c>
      <c r="D5063" s="10" t="s">
        <v>1596</v>
      </c>
      <c r="E5063" s="10"/>
      <c r="F5063" s="10" t="s">
        <v>950</v>
      </c>
      <c r="I5063" s="10" t="s">
        <v>1307</v>
      </c>
      <c r="J5063">
        <v>2018</v>
      </c>
      <c r="UA5063">
        <v>0</v>
      </c>
    </row>
    <row r="5064" spans="1:608" x14ac:dyDescent="0.3">
      <c r="A5064" s="10" t="s">
        <v>2818</v>
      </c>
      <c r="B5064" s="10" t="s">
        <v>3066</v>
      </c>
      <c r="C5064" s="10" t="s">
        <v>3083</v>
      </c>
      <c r="D5064" s="10" t="s">
        <v>1596</v>
      </c>
      <c r="E5064" s="10"/>
      <c r="F5064" s="10" t="s">
        <v>950</v>
      </c>
      <c r="I5064" s="10" t="s">
        <v>1307</v>
      </c>
      <c r="J5064">
        <v>2019</v>
      </c>
      <c r="UA5064">
        <v>1</v>
      </c>
    </row>
    <row r="5065" spans="1:608" x14ac:dyDescent="0.3">
      <c r="A5065" s="10" t="s">
        <v>2818</v>
      </c>
      <c r="B5065" s="10" t="s">
        <v>3066</v>
      </c>
      <c r="C5065" s="10" t="s">
        <v>3083</v>
      </c>
      <c r="D5065" s="10" t="s">
        <v>1678</v>
      </c>
      <c r="E5065" s="10"/>
      <c r="F5065" s="10" t="s">
        <v>950</v>
      </c>
      <c r="I5065" s="10" t="s">
        <v>1307</v>
      </c>
      <c r="J5065">
        <v>2013</v>
      </c>
      <c r="VO5065">
        <v>2</v>
      </c>
    </row>
    <row r="5066" spans="1:608" x14ac:dyDescent="0.3">
      <c r="A5066" s="10" t="s">
        <v>2818</v>
      </c>
      <c r="B5066" s="10" t="s">
        <v>3066</v>
      </c>
      <c r="C5066" s="10" t="s">
        <v>3083</v>
      </c>
      <c r="D5066" s="10" t="s">
        <v>1678</v>
      </c>
      <c r="E5066" s="10"/>
      <c r="F5066" s="10" t="s">
        <v>950</v>
      </c>
      <c r="I5066" s="10" t="s">
        <v>1307</v>
      </c>
      <c r="J5066">
        <v>2014</v>
      </c>
      <c r="VO5066">
        <v>1</v>
      </c>
    </row>
    <row r="5067" spans="1:608" x14ac:dyDescent="0.3">
      <c r="A5067" s="10" t="s">
        <v>2818</v>
      </c>
      <c r="B5067" s="10" t="s">
        <v>3066</v>
      </c>
      <c r="C5067" s="10" t="s">
        <v>3083</v>
      </c>
      <c r="D5067" s="10" t="s">
        <v>1678</v>
      </c>
      <c r="E5067" s="10"/>
      <c r="F5067" s="10" t="s">
        <v>950</v>
      </c>
      <c r="I5067" s="10" t="s">
        <v>1307</v>
      </c>
      <c r="J5067">
        <v>2015</v>
      </c>
      <c r="VO5067">
        <v>1</v>
      </c>
    </row>
    <row r="5068" spans="1:608" x14ac:dyDescent="0.3">
      <c r="A5068" s="10" t="s">
        <v>2818</v>
      </c>
      <c r="B5068" s="10" t="s">
        <v>3066</v>
      </c>
      <c r="C5068" s="10" t="s">
        <v>3083</v>
      </c>
      <c r="D5068" s="10" t="s">
        <v>1678</v>
      </c>
      <c r="E5068" s="10"/>
      <c r="F5068" s="10" t="s">
        <v>950</v>
      </c>
      <c r="I5068" s="10" t="s">
        <v>1307</v>
      </c>
      <c r="J5068">
        <v>2016</v>
      </c>
      <c r="VO5068">
        <v>10</v>
      </c>
    </row>
    <row r="5069" spans="1:608" x14ac:dyDescent="0.3">
      <c r="A5069" s="10" t="s">
        <v>2818</v>
      </c>
      <c r="B5069" s="10" t="s">
        <v>3066</v>
      </c>
      <c r="C5069" s="10" t="s">
        <v>3083</v>
      </c>
      <c r="D5069" s="10" t="s">
        <v>1678</v>
      </c>
      <c r="E5069" s="10"/>
      <c r="F5069" s="10" t="s">
        <v>950</v>
      </c>
      <c r="I5069" s="10" t="s">
        <v>1307</v>
      </c>
      <c r="J5069">
        <v>2017</v>
      </c>
      <c r="VO5069">
        <v>11</v>
      </c>
    </row>
    <row r="5070" spans="1:608" x14ac:dyDescent="0.3">
      <c r="A5070" s="10" t="s">
        <v>2818</v>
      </c>
      <c r="B5070" s="10" t="s">
        <v>3066</v>
      </c>
      <c r="C5070" s="10" t="s">
        <v>3083</v>
      </c>
      <c r="D5070" s="10" t="s">
        <v>1678</v>
      </c>
      <c r="E5070" s="10"/>
      <c r="F5070" s="10" t="s">
        <v>950</v>
      </c>
      <c r="I5070" s="10" t="s">
        <v>1307</v>
      </c>
      <c r="J5070">
        <v>2018</v>
      </c>
      <c r="VO5070">
        <v>6</v>
      </c>
    </row>
    <row r="5071" spans="1:608" x14ac:dyDescent="0.3">
      <c r="A5071" s="10" t="s">
        <v>2818</v>
      </c>
      <c r="B5071" s="10" t="s">
        <v>3066</v>
      </c>
      <c r="C5071" s="10" t="s">
        <v>3083</v>
      </c>
      <c r="D5071" s="10" t="s">
        <v>1678</v>
      </c>
      <c r="E5071" s="10"/>
      <c r="F5071" s="10" t="s">
        <v>950</v>
      </c>
      <c r="I5071" s="10" t="s">
        <v>1307</v>
      </c>
      <c r="J5071">
        <v>2019</v>
      </c>
      <c r="VO5071">
        <v>6</v>
      </c>
    </row>
    <row r="5072" spans="1:608" x14ac:dyDescent="0.3">
      <c r="A5072" s="10" t="s">
        <v>2818</v>
      </c>
      <c r="B5072" s="10" t="s">
        <v>3066</v>
      </c>
      <c r="C5072" s="10" t="s">
        <v>3083</v>
      </c>
      <c r="D5072" s="10" t="s">
        <v>1721</v>
      </c>
      <c r="E5072" s="10"/>
      <c r="F5072" s="10" t="s">
        <v>950</v>
      </c>
      <c r="I5072" s="10" t="s">
        <v>1307</v>
      </c>
      <c r="J5072">
        <v>2013</v>
      </c>
      <c r="WJ5072">
        <v>0</v>
      </c>
    </row>
    <row r="5073" spans="1:720" x14ac:dyDescent="0.3">
      <c r="A5073" s="10" t="s">
        <v>2818</v>
      </c>
      <c r="B5073" s="10" t="s">
        <v>3066</v>
      </c>
      <c r="C5073" s="10" t="s">
        <v>3083</v>
      </c>
      <c r="D5073" s="10" t="s">
        <v>1721</v>
      </c>
      <c r="E5073" s="10"/>
      <c r="F5073" s="10" t="s">
        <v>950</v>
      </c>
      <c r="I5073" s="10" t="s">
        <v>1307</v>
      </c>
      <c r="J5073">
        <v>2014</v>
      </c>
      <c r="WJ5073">
        <v>0</v>
      </c>
    </row>
    <row r="5074" spans="1:720" x14ac:dyDescent="0.3">
      <c r="A5074" s="10" t="s">
        <v>2818</v>
      </c>
      <c r="B5074" s="10" t="s">
        <v>3066</v>
      </c>
      <c r="C5074" s="10" t="s">
        <v>3083</v>
      </c>
      <c r="D5074" s="10" t="s">
        <v>1721</v>
      </c>
      <c r="E5074" s="10"/>
      <c r="F5074" s="10" t="s">
        <v>950</v>
      </c>
      <c r="I5074" s="10" t="s">
        <v>1307</v>
      </c>
      <c r="J5074">
        <v>2015</v>
      </c>
      <c r="WJ5074">
        <v>1</v>
      </c>
    </row>
    <row r="5075" spans="1:720" x14ac:dyDescent="0.3">
      <c r="A5075" s="10" t="s">
        <v>2818</v>
      </c>
      <c r="B5075" s="10" t="s">
        <v>3066</v>
      </c>
      <c r="C5075" s="10" t="s">
        <v>3083</v>
      </c>
      <c r="D5075" s="10" t="s">
        <v>1721</v>
      </c>
      <c r="E5075" s="10"/>
      <c r="F5075" s="10" t="s">
        <v>950</v>
      </c>
      <c r="I5075" s="10" t="s">
        <v>1307</v>
      </c>
      <c r="J5075">
        <v>2016</v>
      </c>
      <c r="WJ5075">
        <v>19</v>
      </c>
    </row>
    <row r="5076" spans="1:720" x14ac:dyDescent="0.3">
      <c r="A5076" s="10" t="s">
        <v>2818</v>
      </c>
      <c r="B5076" s="10" t="s">
        <v>3066</v>
      </c>
      <c r="C5076" s="10" t="s">
        <v>3083</v>
      </c>
      <c r="D5076" s="10" t="s">
        <v>1721</v>
      </c>
      <c r="E5076" s="10"/>
      <c r="F5076" s="10" t="s">
        <v>950</v>
      </c>
      <c r="I5076" s="10" t="s">
        <v>1307</v>
      </c>
      <c r="J5076">
        <v>2017</v>
      </c>
      <c r="WJ5076">
        <v>26</v>
      </c>
    </row>
    <row r="5077" spans="1:720" x14ac:dyDescent="0.3">
      <c r="A5077" s="10" t="s">
        <v>2818</v>
      </c>
      <c r="B5077" s="10" t="s">
        <v>3066</v>
      </c>
      <c r="C5077" s="10" t="s">
        <v>3083</v>
      </c>
      <c r="D5077" s="10" t="s">
        <v>1721</v>
      </c>
      <c r="E5077" s="10"/>
      <c r="F5077" s="10" t="s">
        <v>950</v>
      </c>
      <c r="I5077" s="10" t="s">
        <v>1307</v>
      </c>
      <c r="J5077">
        <v>2018</v>
      </c>
      <c r="WJ5077">
        <v>26</v>
      </c>
    </row>
    <row r="5078" spans="1:720" x14ac:dyDescent="0.3">
      <c r="A5078" s="10" t="s">
        <v>2818</v>
      </c>
      <c r="B5078" s="10" t="s">
        <v>3066</v>
      </c>
      <c r="C5078" s="10" t="s">
        <v>3083</v>
      </c>
      <c r="D5078" s="10" t="s">
        <v>1721</v>
      </c>
      <c r="E5078" s="10"/>
      <c r="F5078" s="10" t="s">
        <v>950</v>
      </c>
      <c r="I5078" s="10" t="s">
        <v>1307</v>
      </c>
      <c r="J5078">
        <v>2019</v>
      </c>
      <c r="WJ5078">
        <v>144</v>
      </c>
    </row>
    <row r="5079" spans="1:720" x14ac:dyDescent="0.3">
      <c r="A5079" s="10" t="s">
        <v>2818</v>
      </c>
      <c r="B5079" s="10" t="s">
        <v>3066</v>
      </c>
      <c r="C5079" s="10" t="s">
        <v>3083</v>
      </c>
      <c r="D5079" s="10" t="s">
        <v>1829</v>
      </c>
      <c r="E5079" s="10"/>
      <c r="F5079" s="10" t="s">
        <v>950</v>
      </c>
      <c r="I5079" s="10" t="s">
        <v>1307</v>
      </c>
      <c r="J5079">
        <v>2013</v>
      </c>
      <c r="YK5079">
        <v>965</v>
      </c>
    </row>
    <row r="5080" spans="1:720" x14ac:dyDescent="0.3">
      <c r="A5080" s="10" t="s">
        <v>2818</v>
      </c>
      <c r="B5080" s="10" t="s">
        <v>3066</v>
      </c>
      <c r="C5080" s="10" t="s">
        <v>3083</v>
      </c>
      <c r="D5080" s="10" t="s">
        <v>1829</v>
      </c>
      <c r="E5080" s="10"/>
      <c r="F5080" s="10" t="s">
        <v>950</v>
      </c>
      <c r="I5080" s="10" t="s">
        <v>1307</v>
      </c>
      <c r="J5080">
        <v>2014</v>
      </c>
      <c r="YK5080">
        <v>954</v>
      </c>
    </row>
    <row r="5081" spans="1:720" x14ac:dyDescent="0.3">
      <c r="A5081" s="10" t="s">
        <v>2818</v>
      </c>
      <c r="B5081" s="10" t="s">
        <v>3066</v>
      </c>
      <c r="C5081" s="10" t="s">
        <v>3083</v>
      </c>
      <c r="D5081" s="10" t="s">
        <v>1829</v>
      </c>
      <c r="E5081" s="10"/>
      <c r="F5081" s="10" t="s">
        <v>950</v>
      </c>
      <c r="I5081" s="10" t="s">
        <v>1307</v>
      </c>
      <c r="J5081">
        <v>2015</v>
      </c>
      <c r="YK5081">
        <v>967</v>
      </c>
    </row>
    <row r="5082" spans="1:720" x14ac:dyDescent="0.3">
      <c r="A5082" s="10" t="s">
        <v>2818</v>
      </c>
      <c r="B5082" s="10" t="s">
        <v>3066</v>
      </c>
      <c r="C5082" s="10" t="s">
        <v>3083</v>
      </c>
      <c r="D5082" s="10" t="s">
        <v>1829</v>
      </c>
      <c r="E5082" s="10"/>
      <c r="F5082" s="10" t="s">
        <v>950</v>
      </c>
      <c r="I5082" s="10" t="s">
        <v>1307</v>
      </c>
      <c r="J5082">
        <v>2016</v>
      </c>
      <c r="YK5082">
        <v>532</v>
      </c>
    </row>
    <row r="5083" spans="1:720" x14ac:dyDescent="0.3">
      <c r="A5083" s="10" t="s">
        <v>2818</v>
      </c>
      <c r="B5083" s="10" t="s">
        <v>3066</v>
      </c>
      <c r="C5083" s="10" t="s">
        <v>3083</v>
      </c>
      <c r="D5083" s="10" t="s">
        <v>1829</v>
      </c>
      <c r="E5083" s="10"/>
      <c r="F5083" s="10" t="s">
        <v>950</v>
      </c>
      <c r="I5083" s="10" t="s">
        <v>1307</v>
      </c>
      <c r="J5083">
        <v>2017</v>
      </c>
      <c r="YK5083">
        <v>271</v>
      </c>
    </row>
    <row r="5084" spans="1:720" x14ac:dyDescent="0.3">
      <c r="A5084" s="10" t="s">
        <v>2818</v>
      </c>
      <c r="B5084" s="10" t="s">
        <v>3066</v>
      </c>
      <c r="C5084" s="10" t="s">
        <v>3083</v>
      </c>
      <c r="D5084" s="10" t="s">
        <v>1829</v>
      </c>
      <c r="E5084" s="10"/>
      <c r="F5084" s="10" t="s">
        <v>950</v>
      </c>
      <c r="I5084" s="10" t="s">
        <v>1307</v>
      </c>
      <c r="J5084">
        <v>2018</v>
      </c>
      <c r="YK5084">
        <v>136</v>
      </c>
    </row>
    <row r="5085" spans="1:720" x14ac:dyDescent="0.3">
      <c r="A5085" s="10" t="s">
        <v>2818</v>
      </c>
      <c r="B5085" s="10" t="s">
        <v>3066</v>
      </c>
      <c r="C5085" s="10" t="s">
        <v>3083</v>
      </c>
      <c r="D5085" s="10" t="s">
        <v>1829</v>
      </c>
      <c r="E5085" s="10"/>
      <c r="F5085" s="10" t="s">
        <v>950</v>
      </c>
      <c r="I5085" s="10" t="s">
        <v>1307</v>
      </c>
      <c r="J5085">
        <v>2019</v>
      </c>
      <c r="YK5085">
        <v>41</v>
      </c>
    </row>
    <row r="5086" spans="1:720" x14ac:dyDescent="0.3">
      <c r="A5086" s="10" t="s">
        <v>2818</v>
      </c>
      <c r="B5086" s="10" t="s">
        <v>3066</v>
      </c>
      <c r="C5086" s="10" t="s">
        <v>3083</v>
      </c>
      <c r="D5086" s="10" t="s">
        <v>1948</v>
      </c>
      <c r="E5086" s="10"/>
      <c r="F5086" s="10" t="s">
        <v>950</v>
      </c>
      <c r="I5086" s="10" t="s">
        <v>1307</v>
      </c>
      <c r="J5086">
        <v>2013</v>
      </c>
      <c r="AAR5086">
        <v>0</v>
      </c>
    </row>
    <row r="5087" spans="1:720" x14ac:dyDescent="0.3">
      <c r="A5087" s="10" t="s">
        <v>2818</v>
      </c>
      <c r="B5087" s="10" t="s">
        <v>3066</v>
      </c>
      <c r="C5087" s="10" t="s">
        <v>3083</v>
      </c>
      <c r="D5087" s="10" t="s">
        <v>1948</v>
      </c>
      <c r="E5087" s="10"/>
      <c r="F5087" s="10" t="s">
        <v>950</v>
      </c>
      <c r="I5087" s="10" t="s">
        <v>1307</v>
      </c>
      <c r="J5087">
        <v>2014</v>
      </c>
      <c r="AAR5087">
        <v>0</v>
      </c>
    </row>
    <row r="5088" spans="1:720" x14ac:dyDescent="0.3">
      <c r="A5088" s="10" t="s">
        <v>2818</v>
      </c>
      <c r="B5088" s="10" t="s">
        <v>3066</v>
      </c>
      <c r="C5088" s="10" t="s">
        <v>3083</v>
      </c>
      <c r="D5088" s="10" t="s">
        <v>1948</v>
      </c>
      <c r="E5088" s="10"/>
      <c r="F5088" s="10" t="s">
        <v>950</v>
      </c>
      <c r="I5088" s="10" t="s">
        <v>1307</v>
      </c>
      <c r="J5088">
        <v>2015</v>
      </c>
      <c r="AAR5088">
        <v>7</v>
      </c>
    </row>
    <row r="5089" spans="1:782" x14ac:dyDescent="0.3">
      <c r="A5089" s="10" t="s">
        <v>2818</v>
      </c>
      <c r="B5089" s="10" t="s">
        <v>3066</v>
      </c>
      <c r="C5089" s="10" t="s">
        <v>3083</v>
      </c>
      <c r="D5089" s="10" t="s">
        <v>1948</v>
      </c>
      <c r="E5089" s="10"/>
      <c r="F5089" s="10" t="s">
        <v>950</v>
      </c>
      <c r="I5089" s="10" t="s">
        <v>1307</v>
      </c>
      <c r="J5089">
        <v>2016</v>
      </c>
      <c r="AAR5089">
        <v>8</v>
      </c>
    </row>
    <row r="5090" spans="1:782" x14ac:dyDescent="0.3">
      <c r="A5090" s="10" t="s">
        <v>2818</v>
      </c>
      <c r="B5090" s="10" t="s">
        <v>3066</v>
      </c>
      <c r="C5090" s="10" t="s">
        <v>3083</v>
      </c>
      <c r="D5090" s="10" t="s">
        <v>1948</v>
      </c>
      <c r="E5090" s="10"/>
      <c r="F5090" s="10" t="s">
        <v>950</v>
      </c>
      <c r="I5090" s="10" t="s">
        <v>1307</v>
      </c>
      <c r="J5090">
        <v>2017</v>
      </c>
      <c r="AAR5090">
        <v>2</v>
      </c>
    </row>
    <row r="5091" spans="1:782" x14ac:dyDescent="0.3">
      <c r="A5091" s="10" t="s">
        <v>2818</v>
      </c>
      <c r="B5091" s="10" t="s">
        <v>3066</v>
      </c>
      <c r="C5091" s="10" t="s">
        <v>3083</v>
      </c>
      <c r="D5091" s="10" t="s">
        <v>1948</v>
      </c>
      <c r="E5091" s="10"/>
      <c r="F5091" s="10" t="s">
        <v>950</v>
      </c>
      <c r="I5091" s="10" t="s">
        <v>1307</v>
      </c>
      <c r="J5091">
        <v>2018</v>
      </c>
      <c r="AAR5091">
        <v>4</v>
      </c>
    </row>
    <row r="5092" spans="1:782" x14ac:dyDescent="0.3">
      <c r="A5092" s="10" t="s">
        <v>2818</v>
      </c>
      <c r="B5092" s="10" t="s">
        <v>3066</v>
      </c>
      <c r="C5092" s="10" t="s">
        <v>3083</v>
      </c>
      <c r="D5092" s="10" t="s">
        <v>1948</v>
      </c>
      <c r="E5092" s="10"/>
      <c r="F5092" s="10" t="s">
        <v>950</v>
      </c>
      <c r="I5092" s="10" t="s">
        <v>1307</v>
      </c>
      <c r="J5092">
        <v>2019</v>
      </c>
      <c r="AAR5092">
        <v>6</v>
      </c>
    </row>
    <row r="5093" spans="1:782" x14ac:dyDescent="0.3">
      <c r="A5093" s="10" t="s">
        <v>2818</v>
      </c>
      <c r="B5093" s="10" t="s">
        <v>3066</v>
      </c>
      <c r="C5093" s="10" t="s">
        <v>3083</v>
      </c>
      <c r="D5093" s="10" t="s">
        <v>1976</v>
      </c>
      <c r="E5093" s="10"/>
      <c r="F5093" s="10" t="s">
        <v>950</v>
      </c>
      <c r="I5093" s="10" t="s">
        <v>1307</v>
      </c>
      <c r="J5093">
        <v>2013</v>
      </c>
      <c r="ABF5093">
        <v>0</v>
      </c>
    </row>
    <row r="5094" spans="1:782" x14ac:dyDescent="0.3">
      <c r="A5094" s="10" t="s">
        <v>2818</v>
      </c>
      <c r="B5094" s="10" t="s">
        <v>3066</v>
      </c>
      <c r="C5094" s="10" t="s">
        <v>3083</v>
      </c>
      <c r="D5094" s="10" t="s">
        <v>1976</v>
      </c>
      <c r="E5094" s="10"/>
      <c r="F5094" s="10" t="s">
        <v>950</v>
      </c>
      <c r="I5094" s="10" t="s">
        <v>1307</v>
      </c>
      <c r="J5094">
        <v>2014</v>
      </c>
      <c r="ABF5094">
        <v>0</v>
      </c>
    </row>
    <row r="5095" spans="1:782" x14ac:dyDescent="0.3">
      <c r="A5095" s="10" t="s">
        <v>2818</v>
      </c>
      <c r="B5095" s="10" t="s">
        <v>3066</v>
      </c>
      <c r="C5095" s="10" t="s">
        <v>3083</v>
      </c>
      <c r="D5095" s="10" t="s">
        <v>1976</v>
      </c>
      <c r="E5095" s="10"/>
      <c r="F5095" s="10" t="s">
        <v>950</v>
      </c>
      <c r="I5095" s="10" t="s">
        <v>1307</v>
      </c>
      <c r="J5095">
        <v>2015</v>
      </c>
      <c r="ABF5095">
        <v>7</v>
      </c>
    </row>
    <row r="5096" spans="1:782" x14ac:dyDescent="0.3">
      <c r="A5096" s="10" t="s">
        <v>2818</v>
      </c>
      <c r="B5096" s="10" t="s">
        <v>3066</v>
      </c>
      <c r="C5096" s="10" t="s">
        <v>3083</v>
      </c>
      <c r="D5096" s="10" t="s">
        <v>1976</v>
      </c>
      <c r="E5096" s="10"/>
      <c r="F5096" s="10" t="s">
        <v>950</v>
      </c>
      <c r="I5096" s="10" t="s">
        <v>1307</v>
      </c>
      <c r="J5096">
        <v>2016</v>
      </c>
      <c r="ABF5096">
        <v>107</v>
      </c>
    </row>
    <row r="5097" spans="1:782" x14ac:dyDescent="0.3">
      <c r="A5097" s="10" t="s">
        <v>2818</v>
      </c>
      <c r="B5097" s="10" t="s">
        <v>3066</v>
      </c>
      <c r="C5097" s="10" t="s">
        <v>3083</v>
      </c>
      <c r="D5097" s="10" t="s">
        <v>1976</v>
      </c>
      <c r="E5097" s="10"/>
      <c r="F5097" s="10" t="s">
        <v>950</v>
      </c>
      <c r="I5097" s="10" t="s">
        <v>1307</v>
      </c>
      <c r="J5097">
        <v>2017</v>
      </c>
      <c r="ABF5097">
        <v>126</v>
      </c>
    </row>
    <row r="5098" spans="1:782" x14ac:dyDescent="0.3">
      <c r="A5098" s="10" t="s">
        <v>2818</v>
      </c>
      <c r="B5098" s="10" t="s">
        <v>3066</v>
      </c>
      <c r="C5098" s="10" t="s">
        <v>3083</v>
      </c>
      <c r="D5098" s="10" t="s">
        <v>1976</v>
      </c>
      <c r="E5098" s="10"/>
      <c r="F5098" s="10" t="s">
        <v>950</v>
      </c>
      <c r="I5098" s="10" t="s">
        <v>1307</v>
      </c>
      <c r="J5098">
        <v>2018</v>
      </c>
      <c r="ABF5098">
        <v>137</v>
      </c>
    </row>
    <row r="5099" spans="1:782" x14ac:dyDescent="0.3">
      <c r="A5099" s="10" t="s">
        <v>2818</v>
      </c>
      <c r="B5099" s="10" t="s">
        <v>3066</v>
      </c>
      <c r="C5099" s="10" t="s">
        <v>3083</v>
      </c>
      <c r="D5099" s="10" t="s">
        <v>1976</v>
      </c>
      <c r="E5099" s="10"/>
      <c r="F5099" s="10" t="s">
        <v>950</v>
      </c>
      <c r="I5099" s="10" t="s">
        <v>1307</v>
      </c>
      <c r="J5099">
        <v>2019</v>
      </c>
      <c r="ABF5099">
        <v>119</v>
      </c>
    </row>
    <row r="5100" spans="1:782" x14ac:dyDescent="0.3">
      <c r="A5100" s="10" t="s">
        <v>2818</v>
      </c>
      <c r="B5100" s="10" t="s">
        <v>3066</v>
      </c>
      <c r="C5100" s="10" t="s">
        <v>3083</v>
      </c>
      <c r="D5100" s="10" t="s">
        <v>2072</v>
      </c>
      <c r="E5100" s="10"/>
      <c r="F5100" s="10" t="s">
        <v>950</v>
      </c>
      <c r="I5100" s="10" t="s">
        <v>1307</v>
      </c>
      <c r="J5100">
        <v>2013</v>
      </c>
      <c r="ADB5100">
        <v>0</v>
      </c>
    </row>
    <row r="5101" spans="1:782" x14ac:dyDescent="0.3">
      <c r="A5101" s="10" t="s">
        <v>2818</v>
      </c>
      <c r="B5101" s="10" t="s">
        <v>3066</v>
      </c>
      <c r="C5101" s="10" t="s">
        <v>3083</v>
      </c>
      <c r="D5101" s="10" t="s">
        <v>2072</v>
      </c>
      <c r="E5101" s="10"/>
      <c r="F5101" s="10" t="s">
        <v>950</v>
      </c>
      <c r="I5101" s="10" t="s">
        <v>1307</v>
      </c>
      <c r="J5101">
        <v>2014</v>
      </c>
      <c r="ADB5101">
        <v>0</v>
      </c>
    </row>
    <row r="5102" spans="1:782" x14ac:dyDescent="0.3">
      <c r="A5102" s="10" t="s">
        <v>2818</v>
      </c>
      <c r="B5102" s="10" t="s">
        <v>3066</v>
      </c>
      <c r="C5102" s="10" t="s">
        <v>3083</v>
      </c>
      <c r="D5102" s="10" t="s">
        <v>2072</v>
      </c>
      <c r="E5102" s="10"/>
      <c r="F5102" s="10" t="s">
        <v>950</v>
      </c>
      <c r="I5102" s="10" t="s">
        <v>1307</v>
      </c>
      <c r="J5102">
        <v>2015</v>
      </c>
      <c r="ADB5102">
        <v>3</v>
      </c>
    </row>
    <row r="5103" spans="1:782" x14ac:dyDescent="0.3">
      <c r="A5103" s="10" t="s">
        <v>2818</v>
      </c>
      <c r="B5103" s="10" t="s">
        <v>3066</v>
      </c>
      <c r="C5103" s="10" t="s">
        <v>3083</v>
      </c>
      <c r="D5103" s="10" t="s">
        <v>2072</v>
      </c>
      <c r="E5103" s="10"/>
      <c r="F5103" s="10" t="s">
        <v>950</v>
      </c>
      <c r="I5103" s="10" t="s">
        <v>1307</v>
      </c>
      <c r="J5103">
        <v>2016</v>
      </c>
      <c r="ADB5103">
        <v>23</v>
      </c>
    </row>
    <row r="5104" spans="1:782" x14ac:dyDescent="0.3">
      <c r="A5104" s="10" t="s">
        <v>2818</v>
      </c>
      <c r="B5104" s="10" t="s">
        <v>3066</v>
      </c>
      <c r="C5104" s="10" t="s">
        <v>3083</v>
      </c>
      <c r="D5104" s="10" t="s">
        <v>2072</v>
      </c>
      <c r="E5104" s="10"/>
      <c r="F5104" s="10" t="s">
        <v>950</v>
      </c>
      <c r="I5104" s="10" t="s">
        <v>1307</v>
      </c>
      <c r="J5104">
        <v>2017</v>
      </c>
      <c r="ADB5104">
        <v>77</v>
      </c>
    </row>
    <row r="5105" spans="1:782" x14ac:dyDescent="0.3">
      <c r="A5105" s="10" t="s">
        <v>2818</v>
      </c>
      <c r="B5105" s="10" t="s">
        <v>3066</v>
      </c>
      <c r="C5105" s="10" t="s">
        <v>3083</v>
      </c>
      <c r="D5105" s="10" t="s">
        <v>2072</v>
      </c>
      <c r="E5105" s="10"/>
      <c r="F5105" s="10" t="s">
        <v>950</v>
      </c>
      <c r="I5105" s="10" t="s">
        <v>1307</v>
      </c>
      <c r="J5105">
        <v>2018</v>
      </c>
      <c r="ADB5105">
        <v>97</v>
      </c>
    </row>
    <row r="5106" spans="1:782" x14ac:dyDescent="0.3">
      <c r="A5106" s="10" t="s">
        <v>2818</v>
      </c>
      <c r="B5106" s="10" t="s">
        <v>3066</v>
      </c>
      <c r="C5106" s="10" t="s">
        <v>3083</v>
      </c>
      <c r="D5106" s="10" t="s">
        <v>2072</v>
      </c>
      <c r="E5106" s="10"/>
      <c r="F5106" s="10" t="s">
        <v>950</v>
      </c>
      <c r="I5106" s="10" t="s">
        <v>1307</v>
      </c>
      <c r="J5106">
        <v>2019</v>
      </c>
      <c r="ADB5106">
        <v>259</v>
      </c>
    </row>
    <row r="5107" spans="1:782" x14ac:dyDescent="0.3">
      <c r="A5107" s="10" t="s">
        <v>2818</v>
      </c>
      <c r="B5107" s="10" t="s">
        <v>3066</v>
      </c>
      <c r="C5107" s="10" t="s">
        <v>3093</v>
      </c>
      <c r="D5107" s="10" t="s">
        <v>1888</v>
      </c>
      <c r="E5107" s="10"/>
      <c r="F5107" s="10" t="s">
        <v>950</v>
      </c>
      <c r="I5107" s="10" t="s">
        <v>1307</v>
      </c>
      <c r="J5107">
        <v>2013</v>
      </c>
      <c r="ZN5107">
        <v>4</v>
      </c>
    </row>
    <row r="5108" spans="1:782" x14ac:dyDescent="0.3">
      <c r="A5108" s="10" t="s">
        <v>2818</v>
      </c>
      <c r="B5108" s="10" t="s">
        <v>3066</v>
      </c>
      <c r="C5108" s="10" t="s">
        <v>3093</v>
      </c>
      <c r="D5108" s="10" t="s">
        <v>1888</v>
      </c>
      <c r="E5108" s="10"/>
      <c r="F5108" s="10" t="s">
        <v>950</v>
      </c>
      <c r="I5108" s="10" t="s">
        <v>1307</v>
      </c>
      <c r="J5108">
        <v>2014</v>
      </c>
      <c r="ZN5108">
        <v>5</v>
      </c>
    </row>
    <row r="5109" spans="1:782" x14ac:dyDescent="0.3">
      <c r="A5109" s="10" t="s">
        <v>2818</v>
      </c>
      <c r="B5109" s="10" t="s">
        <v>3066</v>
      </c>
      <c r="C5109" s="10" t="s">
        <v>3093</v>
      </c>
      <c r="D5109" s="10" t="s">
        <v>1888</v>
      </c>
      <c r="E5109" s="10"/>
      <c r="F5109" s="10" t="s">
        <v>950</v>
      </c>
      <c r="I5109" s="10" t="s">
        <v>1307</v>
      </c>
      <c r="J5109">
        <v>2015</v>
      </c>
      <c r="ZN5109">
        <v>8</v>
      </c>
    </row>
    <row r="5110" spans="1:782" x14ac:dyDescent="0.3">
      <c r="A5110" s="10" t="s">
        <v>2818</v>
      </c>
      <c r="B5110" s="10" t="s">
        <v>3066</v>
      </c>
      <c r="C5110" s="10" t="s">
        <v>3093</v>
      </c>
      <c r="D5110" s="10" t="s">
        <v>1888</v>
      </c>
      <c r="E5110" s="10"/>
      <c r="F5110" s="10" t="s">
        <v>950</v>
      </c>
      <c r="I5110" s="10" t="s">
        <v>1307</v>
      </c>
      <c r="J5110">
        <v>2016</v>
      </c>
      <c r="ZN5110">
        <v>4</v>
      </c>
    </row>
    <row r="5111" spans="1:782" x14ac:dyDescent="0.3">
      <c r="A5111" s="10" t="s">
        <v>2818</v>
      </c>
      <c r="B5111" s="10" t="s">
        <v>3066</v>
      </c>
      <c r="C5111" s="10" t="s">
        <v>3093</v>
      </c>
      <c r="D5111" s="10" t="s">
        <v>1888</v>
      </c>
      <c r="E5111" s="10"/>
      <c r="F5111" s="10" t="s">
        <v>950</v>
      </c>
      <c r="I5111" s="10" t="s">
        <v>1307</v>
      </c>
      <c r="J5111">
        <v>2017</v>
      </c>
      <c r="ZN5111">
        <v>8</v>
      </c>
    </row>
    <row r="5112" spans="1:782" x14ac:dyDescent="0.3">
      <c r="A5112" s="10" t="s">
        <v>2818</v>
      </c>
      <c r="B5112" s="10" t="s">
        <v>3066</v>
      </c>
      <c r="C5112" s="10" t="s">
        <v>3093</v>
      </c>
      <c r="D5112" s="10" t="s">
        <v>1888</v>
      </c>
      <c r="E5112" s="10"/>
      <c r="F5112" s="10" t="s">
        <v>950</v>
      </c>
      <c r="I5112" s="10" t="s">
        <v>1307</v>
      </c>
      <c r="J5112">
        <v>2018</v>
      </c>
      <c r="ZN5112">
        <v>17</v>
      </c>
    </row>
    <row r="5113" spans="1:782" x14ac:dyDescent="0.3">
      <c r="A5113" s="10" t="s">
        <v>2818</v>
      </c>
      <c r="B5113" s="10" t="s">
        <v>3066</v>
      </c>
      <c r="C5113" s="10" t="s">
        <v>3093</v>
      </c>
      <c r="D5113" s="10" t="s">
        <v>1888</v>
      </c>
      <c r="E5113" s="10"/>
      <c r="F5113" s="10" t="s">
        <v>950</v>
      </c>
      <c r="I5113" s="10" t="s">
        <v>1307</v>
      </c>
      <c r="J5113">
        <v>2019</v>
      </c>
      <c r="ZN5113">
        <v>8</v>
      </c>
    </row>
    <row r="5114" spans="1:782" x14ac:dyDescent="0.3">
      <c r="A5114" s="10" t="s">
        <v>2818</v>
      </c>
      <c r="B5114" s="10" t="s">
        <v>3066</v>
      </c>
      <c r="C5114" s="10" t="s">
        <v>3093</v>
      </c>
      <c r="D5114" s="10" t="s">
        <v>1890</v>
      </c>
      <c r="E5114" s="10"/>
      <c r="F5114" s="10" t="s">
        <v>950</v>
      </c>
      <c r="I5114" s="10" t="s">
        <v>1307</v>
      </c>
      <c r="J5114">
        <v>2013</v>
      </c>
      <c r="ZO5114">
        <v>38</v>
      </c>
    </row>
    <row r="5115" spans="1:782" x14ac:dyDescent="0.3">
      <c r="A5115" s="10" t="s">
        <v>2818</v>
      </c>
      <c r="B5115" s="10" t="s">
        <v>3066</v>
      </c>
      <c r="C5115" s="10" t="s">
        <v>3093</v>
      </c>
      <c r="D5115" s="10" t="s">
        <v>1890</v>
      </c>
      <c r="E5115" s="10"/>
      <c r="F5115" s="10" t="s">
        <v>950</v>
      </c>
      <c r="I5115" s="10" t="s">
        <v>1307</v>
      </c>
      <c r="J5115">
        <v>2014</v>
      </c>
      <c r="ZO5115">
        <v>16</v>
      </c>
    </row>
    <row r="5116" spans="1:782" x14ac:dyDescent="0.3">
      <c r="A5116" s="10" t="s">
        <v>2818</v>
      </c>
      <c r="B5116" s="10" t="s">
        <v>3066</v>
      </c>
      <c r="C5116" s="10" t="s">
        <v>3093</v>
      </c>
      <c r="D5116" s="10" t="s">
        <v>1890</v>
      </c>
      <c r="E5116" s="10"/>
      <c r="F5116" s="10" t="s">
        <v>950</v>
      </c>
      <c r="I5116" s="10" t="s">
        <v>1307</v>
      </c>
      <c r="J5116">
        <v>2015</v>
      </c>
      <c r="ZO5116">
        <v>29</v>
      </c>
    </row>
    <row r="5117" spans="1:782" x14ac:dyDescent="0.3">
      <c r="A5117" s="10" t="s">
        <v>2818</v>
      </c>
      <c r="B5117" s="10" t="s">
        <v>3066</v>
      </c>
      <c r="C5117" s="10" t="s">
        <v>3093</v>
      </c>
      <c r="D5117" s="10" t="s">
        <v>1890</v>
      </c>
      <c r="E5117" s="10"/>
      <c r="F5117" s="10" t="s">
        <v>950</v>
      </c>
      <c r="I5117" s="10" t="s">
        <v>1307</v>
      </c>
      <c r="J5117">
        <v>2016</v>
      </c>
      <c r="ZO5117">
        <v>9</v>
      </c>
    </row>
    <row r="5118" spans="1:782" x14ac:dyDescent="0.3">
      <c r="A5118" s="10" t="s">
        <v>2818</v>
      </c>
      <c r="B5118" s="10" t="s">
        <v>3066</v>
      </c>
      <c r="C5118" s="10" t="s">
        <v>3093</v>
      </c>
      <c r="D5118" s="10" t="s">
        <v>1890</v>
      </c>
      <c r="E5118" s="10"/>
      <c r="F5118" s="10" t="s">
        <v>950</v>
      </c>
      <c r="I5118" s="10" t="s">
        <v>1307</v>
      </c>
      <c r="J5118">
        <v>2017</v>
      </c>
      <c r="ZO5118">
        <v>22</v>
      </c>
    </row>
    <row r="5119" spans="1:782" x14ac:dyDescent="0.3">
      <c r="A5119" s="10" t="s">
        <v>2818</v>
      </c>
      <c r="B5119" s="10" t="s">
        <v>3066</v>
      </c>
      <c r="C5119" s="10" t="s">
        <v>3093</v>
      </c>
      <c r="D5119" s="10" t="s">
        <v>1890</v>
      </c>
      <c r="E5119" s="10"/>
      <c r="F5119" s="10" t="s">
        <v>950</v>
      </c>
      <c r="I5119" s="10" t="s">
        <v>1307</v>
      </c>
      <c r="J5119">
        <v>2018</v>
      </c>
      <c r="ZO5119">
        <v>32</v>
      </c>
    </row>
    <row r="5120" spans="1:782" x14ac:dyDescent="0.3">
      <c r="A5120" s="10" t="s">
        <v>2818</v>
      </c>
      <c r="B5120" s="10" t="s">
        <v>3066</v>
      </c>
      <c r="C5120" s="10" t="s">
        <v>3093</v>
      </c>
      <c r="D5120" s="10" t="s">
        <v>1890</v>
      </c>
      <c r="E5120" s="10"/>
      <c r="F5120" s="10" t="s">
        <v>950</v>
      </c>
      <c r="I5120" s="10" t="s">
        <v>1307</v>
      </c>
      <c r="J5120">
        <v>2019</v>
      </c>
      <c r="ZO5120">
        <v>52</v>
      </c>
    </row>
    <row r="5121" spans="1:846" x14ac:dyDescent="0.3">
      <c r="A5121" s="10" t="s">
        <v>2818</v>
      </c>
      <c r="B5121" s="10" t="s">
        <v>3066</v>
      </c>
      <c r="C5121" s="10" t="s">
        <v>3093</v>
      </c>
      <c r="D5121" s="10" t="s">
        <v>2199</v>
      </c>
      <c r="E5121" s="10"/>
      <c r="F5121" s="10" t="s">
        <v>950</v>
      </c>
      <c r="I5121" s="10" t="s">
        <v>1307</v>
      </c>
      <c r="J5121">
        <v>2013</v>
      </c>
      <c r="AFN5121">
        <v>0</v>
      </c>
    </row>
    <row r="5122" spans="1:846" x14ac:dyDescent="0.3">
      <c r="A5122" s="10" t="s">
        <v>2818</v>
      </c>
      <c r="B5122" s="10" t="s">
        <v>3066</v>
      </c>
      <c r="C5122" s="10" t="s">
        <v>3093</v>
      </c>
      <c r="D5122" s="10" t="s">
        <v>2199</v>
      </c>
      <c r="E5122" s="10"/>
      <c r="F5122" s="10" t="s">
        <v>950</v>
      </c>
      <c r="I5122" s="10" t="s">
        <v>1307</v>
      </c>
      <c r="J5122">
        <v>2014</v>
      </c>
      <c r="AFN5122">
        <v>7</v>
      </c>
    </row>
    <row r="5123" spans="1:846" x14ac:dyDescent="0.3">
      <c r="A5123" s="10" t="s">
        <v>2818</v>
      </c>
      <c r="B5123" s="10" t="s">
        <v>3066</v>
      </c>
      <c r="C5123" s="10" t="s">
        <v>3093</v>
      </c>
      <c r="D5123" s="10" t="s">
        <v>2199</v>
      </c>
      <c r="E5123" s="10"/>
      <c r="F5123" s="10" t="s">
        <v>950</v>
      </c>
      <c r="I5123" s="10" t="s">
        <v>1307</v>
      </c>
      <c r="J5123">
        <v>2015</v>
      </c>
      <c r="AFN5123">
        <v>4</v>
      </c>
    </row>
    <row r="5124" spans="1:846" x14ac:dyDescent="0.3">
      <c r="A5124" s="10" t="s">
        <v>2818</v>
      </c>
      <c r="B5124" s="10" t="s">
        <v>3066</v>
      </c>
      <c r="C5124" s="10" t="s">
        <v>3093</v>
      </c>
      <c r="D5124" s="10" t="s">
        <v>2199</v>
      </c>
      <c r="E5124" s="10"/>
      <c r="F5124" s="10" t="s">
        <v>950</v>
      </c>
      <c r="I5124" s="10" t="s">
        <v>1307</v>
      </c>
      <c r="J5124">
        <v>2016</v>
      </c>
      <c r="AFN5124">
        <v>0</v>
      </c>
    </row>
    <row r="5125" spans="1:846" x14ac:dyDescent="0.3">
      <c r="A5125" s="10" t="s">
        <v>2818</v>
      </c>
      <c r="B5125" s="10" t="s">
        <v>3066</v>
      </c>
      <c r="C5125" s="10" t="s">
        <v>3093</v>
      </c>
      <c r="D5125" s="10" t="s">
        <v>2199</v>
      </c>
      <c r="E5125" s="10"/>
      <c r="F5125" s="10" t="s">
        <v>950</v>
      </c>
      <c r="I5125" s="10" t="s">
        <v>1307</v>
      </c>
      <c r="J5125">
        <v>2017</v>
      </c>
      <c r="AFN5125">
        <v>0</v>
      </c>
    </row>
    <row r="5126" spans="1:846" x14ac:dyDescent="0.3">
      <c r="A5126" s="10" t="s">
        <v>2818</v>
      </c>
      <c r="B5126" s="10" t="s">
        <v>3066</v>
      </c>
      <c r="C5126" s="10" t="s">
        <v>3093</v>
      </c>
      <c r="D5126" s="10" t="s">
        <v>2199</v>
      </c>
      <c r="E5126" s="10"/>
      <c r="F5126" s="10" t="s">
        <v>950</v>
      </c>
      <c r="I5126" s="10" t="s">
        <v>1307</v>
      </c>
      <c r="J5126">
        <v>2018</v>
      </c>
      <c r="AFN5126">
        <v>0</v>
      </c>
    </row>
    <row r="5127" spans="1:846" x14ac:dyDescent="0.3">
      <c r="A5127" s="10" t="s">
        <v>2818</v>
      </c>
      <c r="B5127" s="10" t="s">
        <v>3066</v>
      </c>
      <c r="C5127" s="10" t="s">
        <v>3093</v>
      </c>
      <c r="D5127" s="10" t="s">
        <v>2199</v>
      </c>
      <c r="E5127" s="10"/>
      <c r="F5127" s="10" t="s">
        <v>950</v>
      </c>
      <c r="I5127" s="10" t="s">
        <v>1307</v>
      </c>
      <c r="J5127">
        <v>2019</v>
      </c>
      <c r="AFN5127">
        <v>0</v>
      </c>
    </row>
    <row r="5128" spans="1:846" x14ac:dyDescent="0.3">
      <c r="A5128" s="10" t="s">
        <v>2818</v>
      </c>
      <c r="B5128" s="10" t="s">
        <v>3066</v>
      </c>
      <c r="C5128" s="10" t="s">
        <v>3076</v>
      </c>
      <c r="D5128" s="10" t="s">
        <v>1358</v>
      </c>
      <c r="E5128" s="10"/>
      <c r="F5128" s="10" t="s">
        <v>950</v>
      </c>
      <c r="I5128" s="10" t="s">
        <v>1307</v>
      </c>
      <c r="J5128">
        <v>2013</v>
      </c>
      <c r="PQ5128">
        <v>777</v>
      </c>
    </row>
    <row r="5129" spans="1:846" x14ac:dyDescent="0.3">
      <c r="A5129" s="10" t="s">
        <v>2818</v>
      </c>
      <c r="B5129" s="10" t="s">
        <v>3066</v>
      </c>
      <c r="C5129" s="10" t="s">
        <v>3076</v>
      </c>
      <c r="D5129" s="10" t="s">
        <v>1358</v>
      </c>
      <c r="E5129" s="10"/>
      <c r="F5129" s="10" t="s">
        <v>950</v>
      </c>
      <c r="I5129" s="10" t="s">
        <v>1307</v>
      </c>
      <c r="J5129">
        <v>2014</v>
      </c>
      <c r="PQ5129">
        <v>899</v>
      </c>
    </row>
    <row r="5130" spans="1:846" x14ac:dyDescent="0.3">
      <c r="A5130" s="10" t="s">
        <v>2818</v>
      </c>
      <c r="B5130" s="10" t="s">
        <v>3066</v>
      </c>
      <c r="C5130" s="10" t="s">
        <v>3076</v>
      </c>
      <c r="D5130" s="10" t="s">
        <v>1358</v>
      </c>
      <c r="E5130" s="10"/>
      <c r="F5130" s="10" t="s">
        <v>950</v>
      </c>
      <c r="I5130" s="10" t="s">
        <v>1307</v>
      </c>
      <c r="J5130">
        <v>2015</v>
      </c>
      <c r="PQ5130">
        <v>907</v>
      </c>
    </row>
    <row r="5131" spans="1:846" x14ac:dyDescent="0.3">
      <c r="A5131" s="10" t="s">
        <v>2818</v>
      </c>
      <c r="B5131" s="10" t="s">
        <v>3066</v>
      </c>
      <c r="C5131" s="10" t="s">
        <v>3076</v>
      </c>
      <c r="D5131" s="10" t="s">
        <v>1358</v>
      </c>
      <c r="E5131" s="10"/>
      <c r="F5131" s="10" t="s">
        <v>950</v>
      </c>
      <c r="I5131" s="10" t="s">
        <v>1307</v>
      </c>
      <c r="J5131">
        <v>2016</v>
      </c>
      <c r="PQ5131">
        <v>799</v>
      </c>
    </row>
    <row r="5132" spans="1:846" x14ac:dyDescent="0.3">
      <c r="A5132" s="10" t="s">
        <v>2818</v>
      </c>
      <c r="B5132" s="10" t="s">
        <v>3066</v>
      </c>
      <c r="C5132" s="10" t="s">
        <v>3076</v>
      </c>
      <c r="D5132" s="10" t="s">
        <v>1358</v>
      </c>
      <c r="E5132" s="10"/>
      <c r="F5132" s="10" t="s">
        <v>950</v>
      </c>
      <c r="I5132" s="10" t="s">
        <v>1307</v>
      </c>
      <c r="J5132">
        <v>2017</v>
      </c>
      <c r="PQ5132">
        <v>754</v>
      </c>
    </row>
    <row r="5133" spans="1:846" x14ac:dyDescent="0.3">
      <c r="A5133" s="10" t="s">
        <v>2818</v>
      </c>
      <c r="B5133" s="10" t="s">
        <v>3066</v>
      </c>
      <c r="C5133" s="10" t="s">
        <v>3076</v>
      </c>
      <c r="D5133" s="10" t="s">
        <v>1358</v>
      </c>
      <c r="E5133" s="10"/>
      <c r="F5133" s="10" t="s">
        <v>950</v>
      </c>
      <c r="I5133" s="10" t="s">
        <v>1307</v>
      </c>
      <c r="J5133">
        <v>2018</v>
      </c>
      <c r="PQ5133">
        <v>899</v>
      </c>
    </row>
    <row r="5134" spans="1:846" x14ac:dyDescent="0.3">
      <c r="A5134" s="10" t="s">
        <v>2818</v>
      </c>
      <c r="B5134" s="10" t="s">
        <v>3066</v>
      </c>
      <c r="C5134" s="10" t="s">
        <v>3076</v>
      </c>
      <c r="D5134" s="10" t="s">
        <v>1358</v>
      </c>
      <c r="E5134" s="10"/>
      <c r="F5134" s="10" t="s">
        <v>950</v>
      </c>
      <c r="I5134" s="10" t="s">
        <v>1307</v>
      </c>
      <c r="J5134">
        <v>2019</v>
      </c>
      <c r="PQ5134">
        <v>992</v>
      </c>
    </row>
    <row r="5135" spans="1:846" x14ac:dyDescent="0.3">
      <c r="A5135" s="10" t="s">
        <v>2818</v>
      </c>
      <c r="B5135" s="10" t="s">
        <v>3066</v>
      </c>
      <c r="C5135" s="10" t="s">
        <v>3076</v>
      </c>
      <c r="D5135" s="10" t="s">
        <v>1384</v>
      </c>
      <c r="E5135" s="10"/>
      <c r="F5135" s="10" t="s">
        <v>950</v>
      </c>
      <c r="I5135" s="10" t="s">
        <v>1307</v>
      </c>
      <c r="J5135">
        <v>2013</v>
      </c>
      <c r="QC5135">
        <v>1499</v>
      </c>
    </row>
    <row r="5136" spans="1:846" x14ac:dyDescent="0.3">
      <c r="A5136" s="10" t="s">
        <v>2818</v>
      </c>
      <c r="B5136" s="10" t="s">
        <v>3066</v>
      </c>
      <c r="C5136" s="10" t="s">
        <v>3076</v>
      </c>
      <c r="D5136" s="10" t="s">
        <v>1384</v>
      </c>
      <c r="E5136" s="10"/>
      <c r="F5136" s="10" t="s">
        <v>950</v>
      </c>
      <c r="I5136" s="10" t="s">
        <v>1307</v>
      </c>
      <c r="J5136">
        <v>2014</v>
      </c>
      <c r="QC5136">
        <v>1250</v>
      </c>
    </row>
    <row r="5137" spans="1:523" x14ac:dyDescent="0.3">
      <c r="A5137" s="10" t="s">
        <v>2818</v>
      </c>
      <c r="B5137" s="10" t="s">
        <v>3066</v>
      </c>
      <c r="C5137" s="10" t="s">
        <v>3076</v>
      </c>
      <c r="D5137" s="10" t="s">
        <v>1384</v>
      </c>
      <c r="E5137" s="10"/>
      <c r="F5137" s="10" t="s">
        <v>950</v>
      </c>
      <c r="I5137" s="10" t="s">
        <v>1307</v>
      </c>
      <c r="J5137">
        <v>2015</v>
      </c>
      <c r="QC5137">
        <v>1102</v>
      </c>
    </row>
    <row r="5138" spans="1:523" x14ac:dyDescent="0.3">
      <c r="A5138" s="10" t="s">
        <v>2818</v>
      </c>
      <c r="B5138" s="10" t="s">
        <v>3066</v>
      </c>
      <c r="C5138" s="10" t="s">
        <v>3076</v>
      </c>
      <c r="D5138" s="10" t="s">
        <v>1384</v>
      </c>
      <c r="E5138" s="10"/>
      <c r="F5138" s="10" t="s">
        <v>950</v>
      </c>
      <c r="I5138" s="10" t="s">
        <v>1307</v>
      </c>
      <c r="J5138">
        <v>2016</v>
      </c>
      <c r="QC5138">
        <v>1033</v>
      </c>
    </row>
    <row r="5139" spans="1:523" x14ac:dyDescent="0.3">
      <c r="A5139" s="10" t="s">
        <v>2818</v>
      </c>
      <c r="B5139" s="10" t="s">
        <v>3066</v>
      </c>
      <c r="C5139" s="10" t="s">
        <v>3076</v>
      </c>
      <c r="D5139" s="10" t="s">
        <v>1384</v>
      </c>
      <c r="E5139" s="10"/>
      <c r="F5139" s="10" t="s">
        <v>950</v>
      </c>
      <c r="I5139" s="10" t="s">
        <v>1307</v>
      </c>
      <c r="J5139">
        <v>2017</v>
      </c>
      <c r="QC5139">
        <v>900</v>
      </c>
    </row>
    <row r="5140" spans="1:523" x14ac:dyDescent="0.3">
      <c r="A5140" s="10" t="s">
        <v>2818</v>
      </c>
      <c r="B5140" s="10" t="s">
        <v>3066</v>
      </c>
      <c r="C5140" s="10" t="s">
        <v>3076</v>
      </c>
      <c r="D5140" s="10" t="s">
        <v>1384</v>
      </c>
      <c r="E5140" s="10"/>
      <c r="F5140" s="10" t="s">
        <v>950</v>
      </c>
      <c r="I5140" s="10" t="s">
        <v>1307</v>
      </c>
      <c r="J5140">
        <v>2018</v>
      </c>
      <c r="QC5140">
        <v>799</v>
      </c>
    </row>
    <row r="5141" spans="1:523" x14ac:dyDescent="0.3">
      <c r="A5141" s="10" t="s">
        <v>2818</v>
      </c>
      <c r="B5141" s="10" t="s">
        <v>3066</v>
      </c>
      <c r="C5141" s="10" t="s">
        <v>3076</v>
      </c>
      <c r="D5141" s="10" t="s">
        <v>1384</v>
      </c>
      <c r="E5141" s="10"/>
      <c r="F5141" s="10" t="s">
        <v>950</v>
      </c>
      <c r="I5141" s="10" t="s">
        <v>1307</v>
      </c>
      <c r="J5141">
        <v>2019</v>
      </c>
      <c r="QC5141">
        <v>921</v>
      </c>
    </row>
    <row r="5142" spans="1:523" x14ac:dyDescent="0.3">
      <c r="A5142" s="10" t="s">
        <v>2818</v>
      </c>
      <c r="B5142" s="10" t="s">
        <v>3066</v>
      </c>
      <c r="C5142" s="10" t="s">
        <v>3076</v>
      </c>
      <c r="D5142" s="10" t="s">
        <v>1543</v>
      </c>
      <c r="E5142" s="10"/>
      <c r="F5142" s="10" t="s">
        <v>950</v>
      </c>
      <c r="I5142" s="10" t="s">
        <v>1307</v>
      </c>
      <c r="J5142">
        <v>2013</v>
      </c>
      <c r="TA5142">
        <v>856</v>
      </c>
    </row>
    <row r="5143" spans="1:523" x14ac:dyDescent="0.3">
      <c r="A5143" s="10" t="s">
        <v>2818</v>
      </c>
      <c r="B5143" s="10" t="s">
        <v>3066</v>
      </c>
      <c r="C5143" s="10" t="s">
        <v>3076</v>
      </c>
      <c r="D5143" s="10" t="s">
        <v>1543</v>
      </c>
      <c r="E5143" s="10"/>
      <c r="F5143" s="10" t="s">
        <v>950</v>
      </c>
      <c r="I5143" s="10" t="s">
        <v>1307</v>
      </c>
      <c r="J5143">
        <v>2014</v>
      </c>
      <c r="TA5143">
        <v>861</v>
      </c>
    </row>
    <row r="5144" spans="1:523" x14ac:dyDescent="0.3">
      <c r="A5144" s="10" t="s">
        <v>2818</v>
      </c>
      <c r="B5144" s="10" t="s">
        <v>3066</v>
      </c>
      <c r="C5144" s="10" t="s">
        <v>3076</v>
      </c>
      <c r="D5144" s="10" t="s">
        <v>1543</v>
      </c>
      <c r="E5144" s="10"/>
      <c r="F5144" s="10" t="s">
        <v>950</v>
      </c>
      <c r="I5144" s="10" t="s">
        <v>1307</v>
      </c>
      <c r="J5144">
        <v>2015</v>
      </c>
      <c r="TA5144">
        <v>862</v>
      </c>
    </row>
    <row r="5145" spans="1:523" x14ac:dyDescent="0.3">
      <c r="A5145" s="10" t="s">
        <v>2818</v>
      </c>
      <c r="B5145" s="10" t="s">
        <v>3066</v>
      </c>
      <c r="C5145" s="10" t="s">
        <v>3076</v>
      </c>
      <c r="D5145" s="10" t="s">
        <v>1543</v>
      </c>
      <c r="E5145" s="10"/>
      <c r="F5145" s="10" t="s">
        <v>950</v>
      </c>
      <c r="I5145" s="10" t="s">
        <v>1307</v>
      </c>
      <c r="J5145">
        <v>2016</v>
      </c>
      <c r="TA5145">
        <v>792</v>
      </c>
    </row>
    <row r="5146" spans="1:523" x14ac:dyDescent="0.3">
      <c r="A5146" s="10" t="s">
        <v>2818</v>
      </c>
      <c r="B5146" s="10" t="s">
        <v>3066</v>
      </c>
      <c r="C5146" s="10" t="s">
        <v>3076</v>
      </c>
      <c r="D5146" s="10" t="s">
        <v>1543</v>
      </c>
      <c r="E5146" s="10"/>
      <c r="F5146" s="10" t="s">
        <v>950</v>
      </c>
      <c r="I5146" s="10" t="s">
        <v>1307</v>
      </c>
      <c r="J5146">
        <v>2017</v>
      </c>
      <c r="TA5146">
        <v>859</v>
      </c>
    </row>
    <row r="5147" spans="1:523" x14ac:dyDescent="0.3">
      <c r="A5147" s="10" t="s">
        <v>2818</v>
      </c>
      <c r="B5147" s="10" t="s">
        <v>3066</v>
      </c>
      <c r="C5147" s="10" t="s">
        <v>3076</v>
      </c>
      <c r="D5147" s="10" t="s">
        <v>1543</v>
      </c>
      <c r="E5147" s="10"/>
      <c r="F5147" s="10" t="s">
        <v>950</v>
      </c>
      <c r="I5147" s="10" t="s">
        <v>1307</v>
      </c>
      <c r="J5147">
        <v>2018</v>
      </c>
      <c r="TA5147">
        <v>750</v>
      </c>
    </row>
    <row r="5148" spans="1:523" x14ac:dyDescent="0.3">
      <c r="A5148" s="10" t="s">
        <v>2818</v>
      </c>
      <c r="B5148" s="10" t="s">
        <v>3066</v>
      </c>
      <c r="C5148" s="10" t="s">
        <v>3076</v>
      </c>
      <c r="D5148" s="10" t="s">
        <v>1543</v>
      </c>
      <c r="E5148" s="10"/>
      <c r="F5148" s="10" t="s">
        <v>950</v>
      </c>
      <c r="I5148" s="10" t="s">
        <v>1307</v>
      </c>
      <c r="J5148">
        <v>2019</v>
      </c>
      <c r="TA5148">
        <v>805</v>
      </c>
    </row>
    <row r="5149" spans="1:523" x14ac:dyDescent="0.3">
      <c r="A5149" s="10" t="s">
        <v>2818</v>
      </c>
      <c r="B5149" s="10" t="s">
        <v>3066</v>
      </c>
      <c r="C5149" s="10" t="s">
        <v>3076</v>
      </c>
      <c r="D5149" s="10" t="s">
        <v>1547</v>
      </c>
      <c r="E5149" s="10"/>
      <c r="F5149" s="10" t="s">
        <v>950</v>
      </c>
      <c r="I5149" s="10" t="s">
        <v>1307</v>
      </c>
      <c r="J5149">
        <v>2013</v>
      </c>
      <c r="TC5149">
        <v>6786</v>
      </c>
    </row>
    <row r="5150" spans="1:523" x14ac:dyDescent="0.3">
      <c r="A5150" s="10" t="s">
        <v>2818</v>
      </c>
      <c r="B5150" s="10" t="s">
        <v>3066</v>
      </c>
      <c r="C5150" s="10" t="s">
        <v>3076</v>
      </c>
      <c r="D5150" s="10" t="s">
        <v>1547</v>
      </c>
      <c r="E5150" s="10"/>
      <c r="F5150" s="10" t="s">
        <v>950</v>
      </c>
      <c r="I5150" s="10" t="s">
        <v>1307</v>
      </c>
      <c r="J5150">
        <v>2014</v>
      </c>
      <c r="TC5150">
        <v>6966</v>
      </c>
    </row>
    <row r="5151" spans="1:523" x14ac:dyDescent="0.3">
      <c r="A5151" s="10" t="s">
        <v>2818</v>
      </c>
      <c r="B5151" s="10" t="s">
        <v>3066</v>
      </c>
      <c r="C5151" s="10" t="s">
        <v>3076</v>
      </c>
      <c r="D5151" s="10" t="s">
        <v>1547</v>
      </c>
      <c r="E5151" s="10"/>
      <c r="F5151" s="10" t="s">
        <v>950</v>
      </c>
      <c r="I5151" s="10" t="s">
        <v>1307</v>
      </c>
      <c r="J5151">
        <v>2015</v>
      </c>
      <c r="TC5151">
        <v>6768</v>
      </c>
    </row>
    <row r="5152" spans="1:523" x14ac:dyDescent="0.3">
      <c r="A5152" s="10" t="s">
        <v>2818</v>
      </c>
      <c r="B5152" s="10" t="s">
        <v>3066</v>
      </c>
      <c r="C5152" s="10" t="s">
        <v>3076</v>
      </c>
      <c r="D5152" s="10" t="s">
        <v>1547</v>
      </c>
      <c r="E5152" s="10"/>
      <c r="F5152" s="10" t="s">
        <v>950</v>
      </c>
      <c r="I5152" s="10" t="s">
        <v>1307</v>
      </c>
      <c r="J5152">
        <v>2016</v>
      </c>
      <c r="TC5152">
        <v>6674</v>
      </c>
    </row>
    <row r="5153" spans="1:605" x14ac:dyDescent="0.3">
      <c r="A5153" s="10" t="s">
        <v>2818</v>
      </c>
      <c r="B5153" s="10" t="s">
        <v>3066</v>
      </c>
      <c r="C5153" s="10" t="s">
        <v>3076</v>
      </c>
      <c r="D5153" s="10" t="s">
        <v>1547</v>
      </c>
      <c r="E5153" s="10"/>
      <c r="F5153" s="10" t="s">
        <v>950</v>
      </c>
      <c r="I5153" s="10" t="s">
        <v>1307</v>
      </c>
      <c r="J5153">
        <v>2017</v>
      </c>
      <c r="TC5153">
        <v>6055</v>
      </c>
    </row>
    <row r="5154" spans="1:605" x14ac:dyDescent="0.3">
      <c r="A5154" s="10" t="s">
        <v>2818</v>
      </c>
      <c r="B5154" s="10" t="s">
        <v>3066</v>
      </c>
      <c r="C5154" s="10" t="s">
        <v>3076</v>
      </c>
      <c r="D5154" s="10" t="s">
        <v>1547</v>
      </c>
      <c r="E5154" s="10"/>
      <c r="F5154" s="10" t="s">
        <v>950</v>
      </c>
      <c r="I5154" s="10" t="s">
        <v>1307</v>
      </c>
      <c r="J5154">
        <v>2018</v>
      </c>
      <c r="TC5154">
        <v>6038</v>
      </c>
    </row>
    <row r="5155" spans="1:605" x14ac:dyDescent="0.3">
      <c r="A5155" s="10" t="s">
        <v>2818</v>
      </c>
      <c r="B5155" s="10" t="s">
        <v>3066</v>
      </c>
      <c r="C5155" s="10" t="s">
        <v>3076</v>
      </c>
      <c r="D5155" s="10" t="s">
        <v>1547</v>
      </c>
      <c r="E5155" s="10"/>
      <c r="F5155" s="10" t="s">
        <v>950</v>
      </c>
      <c r="I5155" s="10" t="s">
        <v>1307</v>
      </c>
      <c r="J5155">
        <v>2019</v>
      </c>
      <c r="TC5155">
        <v>5613</v>
      </c>
    </row>
    <row r="5156" spans="1:605" x14ac:dyDescent="0.3">
      <c r="A5156" s="10" t="s">
        <v>2818</v>
      </c>
      <c r="B5156" s="10" t="s">
        <v>3066</v>
      </c>
      <c r="C5156" s="10" t="s">
        <v>3076</v>
      </c>
      <c r="D5156" s="10" t="s">
        <v>1549</v>
      </c>
      <c r="E5156" s="10"/>
      <c r="F5156" s="10" t="s">
        <v>950</v>
      </c>
      <c r="I5156" s="10" t="s">
        <v>1307</v>
      </c>
      <c r="J5156">
        <v>2013</v>
      </c>
      <c r="TD5156">
        <v>293</v>
      </c>
    </row>
    <row r="5157" spans="1:605" x14ac:dyDescent="0.3">
      <c r="A5157" s="10" t="s">
        <v>2818</v>
      </c>
      <c r="B5157" s="10" t="s">
        <v>3066</v>
      </c>
      <c r="C5157" s="10" t="s">
        <v>3076</v>
      </c>
      <c r="D5157" s="10" t="s">
        <v>1549</v>
      </c>
      <c r="E5157" s="10"/>
      <c r="F5157" s="10" t="s">
        <v>950</v>
      </c>
      <c r="I5157" s="10" t="s">
        <v>1307</v>
      </c>
      <c r="J5157">
        <v>2014</v>
      </c>
      <c r="TD5157">
        <v>278</v>
      </c>
    </row>
    <row r="5158" spans="1:605" x14ac:dyDescent="0.3">
      <c r="A5158" s="10" t="s">
        <v>2818</v>
      </c>
      <c r="B5158" s="10" t="s">
        <v>3066</v>
      </c>
      <c r="C5158" s="10" t="s">
        <v>3076</v>
      </c>
      <c r="D5158" s="10" t="s">
        <v>1549</v>
      </c>
      <c r="E5158" s="10"/>
      <c r="F5158" s="10" t="s">
        <v>950</v>
      </c>
      <c r="I5158" s="10" t="s">
        <v>1307</v>
      </c>
      <c r="J5158">
        <v>2015</v>
      </c>
      <c r="TD5158">
        <v>139</v>
      </c>
    </row>
    <row r="5159" spans="1:605" x14ac:dyDescent="0.3">
      <c r="A5159" s="10" t="s">
        <v>2818</v>
      </c>
      <c r="B5159" s="10" t="s">
        <v>3066</v>
      </c>
      <c r="C5159" s="10" t="s">
        <v>3076</v>
      </c>
      <c r="D5159" s="10" t="s">
        <v>1549</v>
      </c>
      <c r="E5159" s="10"/>
      <c r="F5159" s="10" t="s">
        <v>950</v>
      </c>
      <c r="I5159" s="10" t="s">
        <v>1307</v>
      </c>
      <c r="J5159">
        <v>2016</v>
      </c>
      <c r="TD5159">
        <v>224</v>
      </c>
    </row>
    <row r="5160" spans="1:605" x14ac:dyDescent="0.3">
      <c r="A5160" s="10" t="s">
        <v>2818</v>
      </c>
      <c r="B5160" s="10" t="s">
        <v>3066</v>
      </c>
      <c r="C5160" s="10" t="s">
        <v>3076</v>
      </c>
      <c r="D5160" s="10" t="s">
        <v>1549</v>
      </c>
      <c r="E5160" s="10"/>
      <c r="F5160" s="10" t="s">
        <v>950</v>
      </c>
      <c r="I5160" s="10" t="s">
        <v>1307</v>
      </c>
      <c r="J5160">
        <v>2017</v>
      </c>
      <c r="TD5160">
        <v>170</v>
      </c>
    </row>
    <row r="5161" spans="1:605" x14ac:dyDescent="0.3">
      <c r="A5161" s="10" t="s">
        <v>2818</v>
      </c>
      <c r="B5161" s="10" t="s">
        <v>3066</v>
      </c>
      <c r="C5161" s="10" t="s">
        <v>3076</v>
      </c>
      <c r="D5161" s="10" t="s">
        <v>1549</v>
      </c>
      <c r="E5161" s="10"/>
      <c r="F5161" s="10" t="s">
        <v>950</v>
      </c>
      <c r="I5161" s="10" t="s">
        <v>1307</v>
      </c>
      <c r="J5161">
        <v>2018</v>
      </c>
      <c r="TD5161">
        <v>178</v>
      </c>
    </row>
    <row r="5162" spans="1:605" x14ac:dyDescent="0.3">
      <c r="A5162" s="10" t="s">
        <v>2818</v>
      </c>
      <c r="B5162" s="10" t="s">
        <v>3066</v>
      </c>
      <c r="C5162" s="10" t="s">
        <v>3076</v>
      </c>
      <c r="D5162" s="10" t="s">
        <v>1549</v>
      </c>
      <c r="E5162" s="10"/>
      <c r="F5162" s="10" t="s">
        <v>950</v>
      </c>
      <c r="I5162" s="10" t="s">
        <v>1307</v>
      </c>
      <c r="J5162">
        <v>2019</v>
      </c>
      <c r="TD5162">
        <v>199</v>
      </c>
    </row>
    <row r="5163" spans="1:605" x14ac:dyDescent="0.3">
      <c r="A5163" s="10" t="s">
        <v>2818</v>
      </c>
      <c r="B5163" s="10" t="s">
        <v>3066</v>
      </c>
      <c r="C5163" s="10" t="s">
        <v>3076</v>
      </c>
      <c r="D5163" s="10" t="s">
        <v>957</v>
      </c>
      <c r="E5163" s="10"/>
      <c r="F5163" s="10" t="s">
        <v>950</v>
      </c>
      <c r="I5163" s="10" t="s">
        <v>1307</v>
      </c>
      <c r="J5163">
        <v>2013</v>
      </c>
      <c r="WG5163">
        <v>75</v>
      </c>
    </row>
    <row r="5164" spans="1:605" x14ac:dyDescent="0.3">
      <c r="A5164" s="10" t="s">
        <v>2818</v>
      </c>
      <c r="B5164" s="10" t="s">
        <v>3066</v>
      </c>
      <c r="C5164" s="10" t="s">
        <v>3076</v>
      </c>
      <c r="D5164" s="10" t="s">
        <v>957</v>
      </c>
      <c r="E5164" s="10"/>
      <c r="F5164" s="10" t="s">
        <v>950</v>
      </c>
      <c r="I5164" s="10" t="s">
        <v>1307</v>
      </c>
      <c r="J5164">
        <v>2014</v>
      </c>
      <c r="WG5164">
        <v>68</v>
      </c>
    </row>
    <row r="5165" spans="1:605" x14ac:dyDescent="0.3">
      <c r="A5165" s="10" t="s">
        <v>2818</v>
      </c>
      <c r="B5165" s="10" t="s">
        <v>3066</v>
      </c>
      <c r="C5165" s="10" t="s">
        <v>3076</v>
      </c>
      <c r="D5165" s="10" t="s">
        <v>957</v>
      </c>
      <c r="E5165" s="10"/>
      <c r="F5165" s="10" t="s">
        <v>950</v>
      </c>
      <c r="I5165" s="10" t="s">
        <v>1307</v>
      </c>
      <c r="J5165">
        <v>2015</v>
      </c>
      <c r="WG5165">
        <v>69</v>
      </c>
    </row>
    <row r="5166" spans="1:605" x14ac:dyDescent="0.3">
      <c r="A5166" s="10" t="s">
        <v>2818</v>
      </c>
      <c r="B5166" s="10" t="s">
        <v>3066</v>
      </c>
      <c r="C5166" s="10" t="s">
        <v>3076</v>
      </c>
      <c r="D5166" s="10" t="s">
        <v>957</v>
      </c>
      <c r="E5166" s="10"/>
      <c r="F5166" s="10" t="s">
        <v>950</v>
      </c>
      <c r="I5166" s="10" t="s">
        <v>1307</v>
      </c>
      <c r="J5166">
        <v>2016</v>
      </c>
      <c r="WG5166">
        <v>112</v>
      </c>
    </row>
    <row r="5167" spans="1:605" x14ac:dyDescent="0.3">
      <c r="A5167" s="10" t="s">
        <v>2818</v>
      </c>
      <c r="B5167" s="10" t="s">
        <v>3066</v>
      </c>
      <c r="C5167" s="10" t="s">
        <v>3076</v>
      </c>
      <c r="D5167" s="10" t="s">
        <v>957</v>
      </c>
      <c r="E5167" s="10"/>
      <c r="F5167" s="10" t="s">
        <v>950</v>
      </c>
      <c r="I5167" s="10" t="s">
        <v>1307</v>
      </c>
      <c r="J5167">
        <v>2017</v>
      </c>
      <c r="WG5167">
        <v>96</v>
      </c>
    </row>
    <row r="5168" spans="1:605" x14ac:dyDescent="0.3">
      <c r="A5168" s="10" t="s">
        <v>2818</v>
      </c>
      <c r="B5168" s="10" t="s">
        <v>3066</v>
      </c>
      <c r="C5168" s="10" t="s">
        <v>3076</v>
      </c>
      <c r="D5168" s="10" t="s">
        <v>957</v>
      </c>
      <c r="E5168" s="10"/>
      <c r="F5168" s="10" t="s">
        <v>950</v>
      </c>
      <c r="I5168" s="10" t="s">
        <v>1307</v>
      </c>
      <c r="J5168">
        <v>2018</v>
      </c>
      <c r="WG5168">
        <v>97</v>
      </c>
    </row>
    <row r="5169" spans="1:620" x14ac:dyDescent="0.3">
      <c r="A5169" s="10" t="s">
        <v>2818</v>
      </c>
      <c r="B5169" s="10" t="s">
        <v>3066</v>
      </c>
      <c r="C5169" s="10" t="s">
        <v>3076</v>
      </c>
      <c r="D5169" s="10" t="s">
        <v>957</v>
      </c>
      <c r="E5169" s="10"/>
      <c r="F5169" s="10" t="s">
        <v>950</v>
      </c>
      <c r="I5169" s="10" t="s">
        <v>1307</v>
      </c>
      <c r="J5169">
        <v>2019</v>
      </c>
      <c r="WG5169">
        <v>123</v>
      </c>
    </row>
    <row r="5170" spans="1:620" x14ac:dyDescent="0.3">
      <c r="A5170" s="10" t="s">
        <v>2818</v>
      </c>
      <c r="B5170" s="10" t="s">
        <v>3066</v>
      </c>
      <c r="C5170" s="10" t="s">
        <v>3076</v>
      </c>
      <c r="D5170" s="10" t="s">
        <v>1717</v>
      </c>
      <c r="E5170" s="10"/>
      <c r="F5170" s="10" t="s">
        <v>950</v>
      </c>
      <c r="I5170" s="10" t="s">
        <v>1307</v>
      </c>
      <c r="J5170">
        <v>2013</v>
      </c>
      <c r="WH5170">
        <v>0</v>
      </c>
    </row>
    <row r="5171" spans="1:620" x14ac:dyDescent="0.3">
      <c r="A5171" s="10" t="s">
        <v>2818</v>
      </c>
      <c r="B5171" s="10" t="s">
        <v>3066</v>
      </c>
      <c r="C5171" s="10" t="s">
        <v>3076</v>
      </c>
      <c r="D5171" s="10" t="s">
        <v>1717</v>
      </c>
      <c r="E5171" s="10"/>
      <c r="F5171" s="10" t="s">
        <v>950</v>
      </c>
      <c r="I5171" s="10" t="s">
        <v>1307</v>
      </c>
      <c r="J5171">
        <v>2014</v>
      </c>
      <c r="WH5171">
        <v>0</v>
      </c>
    </row>
    <row r="5172" spans="1:620" x14ac:dyDescent="0.3">
      <c r="A5172" s="10" t="s">
        <v>2818</v>
      </c>
      <c r="B5172" s="10" t="s">
        <v>3066</v>
      </c>
      <c r="C5172" s="10" t="s">
        <v>3076</v>
      </c>
      <c r="D5172" s="10" t="s">
        <v>1717</v>
      </c>
      <c r="E5172" s="10"/>
      <c r="F5172" s="10" t="s">
        <v>950</v>
      </c>
      <c r="I5172" s="10" t="s">
        <v>1307</v>
      </c>
      <c r="J5172">
        <v>2015</v>
      </c>
      <c r="WH5172">
        <v>0</v>
      </c>
    </row>
    <row r="5173" spans="1:620" x14ac:dyDescent="0.3">
      <c r="A5173" s="10" t="s">
        <v>2818</v>
      </c>
      <c r="B5173" s="10" t="s">
        <v>3066</v>
      </c>
      <c r="C5173" s="10" t="s">
        <v>3076</v>
      </c>
      <c r="D5173" s="10" t="s">
        <v>1717</v>
      </c>
      <c r="E5173" s="10"/>
      <c r="F5173" s="10" t="s">
        <v>950</v>
      </c>
      <c r="I5173" s="10" t="s">
        <v>1307</v>
      </c>
      <c r="J5173">
        <v>2016</v>
      </c>
      <c r="WH5173">
        <v>0</v>
      </c>
    </row>
    <row r="5174" spans="1:620" x14ac:dyDescent="0.3">
      <c r="A5174" s="10" t="s">
        <v>2818</v>
      </c>
      <c r="B5174" s="10" t="s">
        <v>3066</v>
      </c>
      <c r="C5174" s="10" t="s">
        <v>3076</v>
      </c>
      <c r="D5174" s="10" t="s">
        <v>1717</v>
      </c>
      <c r="E5174" s="10"/>
      <c r="F5174" s="10" t="s">
        <v>950</v>
      </c>
      <c r="I5174" s="10" t="s">
        <v>1307</v>
      </c>
      <c r="J5174">
        <v>2017</v>
      </c>
      <c r="WH5174">
        <v>0</v>
      </c>
    </row>
    <row r="5175" spans="1:620" x14ac:dyDescent="0.3">
      <c r="A5175" s="10" t="s">
        <v>2818</v>
      </c>
      <c r="B5175" s="10" t="s">
        <v>3066</v>
      </c>
      <c r="C5175" s="10" t="s">
        <v>3076</v>
      </c>
      <c r="D5175" s="10" t="s">
        <v>1717</v>
      </c>
      <c r="E5175" s="10"/>
      <c r="F5175" s="10" t="s">
        <v>950</v>
      </c>
      <c r="I5175" s="10" t="s">
        <v>1307</v>
      </c>
      <c r="J5175">
        <v>2018</v>
      </c>
      <c r="WH5175">
        <v>0</v>
      </c>
    </row>
    <row r="5176" spans="1:620" x14ac:dyDescent="0.3">
      <c r="A5176" s="10" t="s">
        <v>2818</v>
      </c>
      <c r="B5176" s="10" t="s">
        <v>3066</v>
      </c>
      <c r="C5176" s="10" t="s">
        <v>3076</v>
      </c>
      <c r="D5176" s="10" t="s">
        <v>1717</v>
      </c>
      <c r="E5176" s="10"/>
      <c r="F5176" s="10" t="s">
        <v>950</v>
      </c>
      <c r="I5176" s="10" t="s">
        <v>1307</v>
      </c>
      <c r="J5176">
        <v>2019</v>
      </c>
      <c r="WH5176">
        <v>1</v>
      </c>
    </row>
    <row r="5177" spans="1:620" x14ac:dyDescent="0.3">
      <c r="A5177" s="10" t="s">
        <v>2818</v>
      </c>
      <c r="B5177" s="10" t="s">
        <v>3066</v>
      </c>
      <c r="C5177" s="10" t="s">
        <v>3076</v>
      </c>
      <c r="D5177" s="10" t="s">
        <v>1743</v>
      </c>
      <c r="E5177" s="10"/>
      <c r="F5177" s="10" t="s">
        <v>950</v>
      </c>
      <c r="I5177" s="10" t="s">
        <v>1307</v>
      </c>
      <c r="J5177">
        <v>2013</v>
      </c>
      <c r="WU5177">
        <v>1111</v>
      </c>
    </row>
    <row r="5178" spans="1:620" x14ac:dyDescent="0.3">
      <c r="A5178" s="10" t="s">
        <v>2818</v>
      </c>
      <c r="B5178" s="10" t="s">
        <v>3066</v>
      </c>
      <c r="C5178" s="10" t="s">
        <v>3076</v>
      </c>
      <c r="D5178" s="10" t="s">
        <v>1743</v>
      </c>
      <c r="E5178" s="10"/>
      <c r="F5178" s="10" t="s">
        <v>950</v>
      </c>
      <c r="I5178" s="10" t="s">
        <v>1307</v>
      </c>
      <c r="J5178">
        <v>2014</v>
      </c>
      <c r="WU5178">
        <v>1240</v>
      </c>
    </row>
    <row r="5179" spans="1:620" x14ac:dyDescent="0.3">
      <c r="A5179" s="10" t="s">
        <v>2818</v>
      </c>
      <c r="B5179" s="10" t="s">
        <v>3066</v>
      </c>
      <c r="C5179" s="10" t="s">
        <v>3076</v>
      </c>
      <c r="D5179" s="10" t="s">
        <v>1743</v>
      </c>
      <c r="E5179" s="10"/>
      <c r="F5179" s="10" t="s">
        <v>950</v>
      </c>
      <c r="I5179" s="10" t="s">
        <v>1307</v>
      </c>
      <c r="J5179">
        <v>2015</v>
      </c>
      <c r="WU5179">
        <v>1173</v>
      </c>
    </row>
    <row r="5180" spans="1:620" x14ac:dyDescent="0.3">
      <c r="A5180" s="10" t="s">
        <v>2818</v>
      </c>
      <c r="B5180" s="10" t="s">
        <v>3066</v>
      </c>
      <c r="C5180" s="10" t="s">
        <v>3076</v>
      </c>
      <c r="D5180" s="10" t="s">
        <v>1743</v>
      </c>
      <c r="E5180" s="10"/>
      <c r="F5180" s="10" t="s">
        <v>950</v>
      </c>
      <c r="I5180" s="10" t="s">
        <v>1307</v>
      </c>
      <c r="J5180">
        <v>2016</v>
      </c>
      <c r="WU5180">
        <v>1281</v>
      </c>
    </row>
    <row r="5181" spans="1:620" x14ac:dyDescent="0.3">
      <c r="A5181" s="10" t="s">
        <v>2818</v>
      </c>
      <c r="B5181" s="10" t="s">
        <v>3066</v>
      </c>
      <c r="C5181" s="10" t="s">
        <v>3076</v>
      </c>
      <c r="D5181" s="10" t="s">
        <v>1743</v>
      </c>
      <c r="E5181" s="10"/>
      <c r="F5181" s="10" t="s">
        <v>950</v>
      </c>
      <c r="I5181" s="10" t="s">
        <v>1307</v>
      </c>
      <c r="J5181">
        <v>2017</v>
      </c>
      <c r="WU5181">
        <v>1178</v>
      </c>
    </row>
    <row r="5182" spans="1:620" x14ac:dyDescent="0.3">
      <c r="A5182" s="10" t="s">
        <v>2818</v>
      </c>
      <c r="B5182" s="10" t="s">
        <v>3066</v>
      </c>
      <c r="C5182" s="10" t="s">
        <v>3076</v>
      </c>
      <c r="D5182" s="10" t="s">
        <v>1743</v>
      </c>
      <c r="E5182" s="10"/>
      <c r="F5182" s="10" t="s">
        <v>950</v>
      </c>
      <c r="I5182" s="10" t="s">
        <v>1307</v>
      </c>
      <c r="J5182">
        <v>2018</v>
      </c>
      <c r="WU5182">
        <v>1253</v>
      </c>
    </row>
    <row r="5183" spans="1:620" x14ac:dyDescent="0.3">
      <c r="A5183" s="10" t="s">
        <v>2818</v>
      </c>
      <c r="B5183" s="10" t="s">
        <v>3066</v>
      </c>
      <c r="C5183" s="10" t="s">
        <v>3076</v>
      </c>
      <c r="D5183" s="10" t="s">
        <v>1743</v>
      </c>
      <c r="E5183" s="10"/>
      <c r="F5183" s="10" t="s">
        <v>950</v>
      </c>
      <c r="I5183" s="10" t="s">
        <v>1307</v>
      </c>
      <c r="J5183">
        <v>2019</v>
      </c>
      <c r="WU5183">
        <v>1340</v>
      </c>
    </row>
    <row r="5184" spans="1:620" x14ac:dyDescent="0.3">
      <c r="A5184" s="10" t="s">
        <v>2818</v>
      </c>
      <c r="B5184" s="10" t="s">
        <v>3066</v>
      </c>
      <c r="C5184" s="10" t="s">
        <v>3076</v>
      </c>
      <c r="D5184" s="10" t="s">
        <v>1745</v>
      </c>
      <c r="E5184" s="10"/>
      <c r="F5184" s="10" t="s">
        <v>950</v>
      </c>
      <c r="I5184" s="10" t="s">
        <v>1307</v>
      </c>
      <c r="J5184">
        <v>2013</v>
      </c>
      <c r="WV5184">
        <v>108</v>
      </c>
    </row>
    <row r="5185" spans="1:624" x14ac:dyDescent="0.3">
      <c r="A5185" s="10" t="s">
        <v>2818</v>
      </c>
      <c r="B5185" s="10" t="s">
        <v>3066</v>
      </c>
      <c r="C5185" s="10" t="s">
        <v>3076</v>
      </c>
      <c r="D5185" s="10" t="s">
        <v>1745</v>
      </c>
      <c r="E5185" s="10"/>
      <c r="F5185" s="10" t="s">
        <v>950</v>
      </c>
      <c r="I5185" s="10" t="s">
        <v>1307</v>
      </c>
      <c r="J5185">
        <v>2014</v>
      </c>
      <c r="WV5185">
        <v>105</v>
      </c>
    </row>
    <row r="5186" spans="1:624" x14ac:dyDescent="0.3">
      <c r="A5186" s="10" t="s">
        <v>2818</v>
      </c>
      <c r="B5186" s="10" t="s">
        <v>3066</v>
      </c>
      <c r="C5186" s="10" t="s">
        <v>3076</v>
      </c>
      <c r="D5186" s="10" t="s">
        <v>1745</v>
      </c>
      <c r="E5186" s="10"/>
      <c r="F5186" s="10" t="s">
        <v>950</v>
      </c>
      <c r="I5186" s="10" t="s">
        <v>1307</v>
      </c>
      <c r="J5186">
        <v>2015</v>
      </c>
      <c r="WV5186">
        <v>94</v>
      </c>
    </row>
    <row r="5187" spans="1:624" x14ac:dyDescent="0.3">
      <c r="A5187" s="10" t="s">
        <v>2818</v>
      </c>
      <c r="B5187" s="10" t="s">
        <v>3066</v>
      </c>
      <c r="C5187" s="10" t="s">
        <v>3076</v>
      </c>
      <c r="D5187" s="10" t="s">
        <v>1745</v>
      </c>
      <c r="E5187" s="10"/>
      <c r="F5187" s="10" t="s">
        <v>950</v>
      </c>
      <c r="I5187" s="10" t="s">
        <v>1307</v>
      </c>
      <c r="J5187">
        <v>2016</v>
      </c>
      <c r="WV5187">
        <v>116</v>
      </c>
    </row>
    <row r="5188" spans="1:624" x14ac:dyDescent="0.3">
      <c r="A5188" s="10" t="s">
        <v>2818</v>
      </c>
      <c r="B5188" s="10" t="s">
        <v>3066</v>
      </c>
      <c r="C5188" s="10" t="s">
        <v>3076</v>
      </c>
      <c r="D5188" s="10" t="s">
        <v>1745</v>
      </c>
      <c r="E5188" s="10"/>
      <c r="F5188" s="10" t="s">
        <v>950</v>
      </c>
      <c r="I5188" s="10" t="s">
        <v>1307</v>
      </c>
      <c r="J5188">
        <v>2017</v>
      </c>
      <c r="WV5188">
        <v>115</v>
      </c>
    </row>
    <row r="5189" spans="1:624" x14ac:dyDescent="0.3">
      <c r="A5189" s="10" t="s">
        <v>2818</v>
      </c>
      <c r="B5189" s="10" t="s">
        <v>3066</v>
      </c>
      <c r="C5189" s="10" t="s">
        <v>3076</v>
      </c>
      <c r="D5189" s="10" t="s">
        <v>1745</v>
      </c>
      <c r="E5189" s="10"/>
      <c r="F5189" s="10" t="s">
        <v>950</v>
      </c>
      <c r="I5189" s="10" t="s">
        <v>1307</v>
      </c>
      <c r="J5189">
        <v>2018</v>
      </c>
      <c r="WV5189">
        <v>115</v>
      </c>
    </row>
    <row r="5190" spans="1:624" x14ac:dyDescent="0.3">
      <c r="A5190" s="10" t="s">
        <v>2818</v>
      </c>
      <c r="B5190" s="10" t="s">
        <v>3066</v>
      </c>
      <c r="C5190" s="10" t="s">
        <v>3076</v>
      </c>
      <c r="D5190" s="10" t="s">
        <v>1745</v>
      </c>
      <c r="E5190" s="10"/>
      <c r="F5190" s="10" t="s">
        <v>950</v>
      </c>
      <c r="I5190" s="10" t="s">
        <v>1307</v>
      </c>
      <c r="J5190">
        <v>2019</v>
      </c>
      <c r="WV5190">
        <v>123</v>
      </c>
    </row>
    <row r="5191" spans="1:624" x14ac:dyDescent="0.3">
      <c r="A5191" s="10" t="s">
        <v>2818</v>
      </c>
      <c r="B5191" s="10" t="s">
        <v>3066</v>
      </c>
      <c r="C5191" s="10" t="s">
        <v>3076</v>
      </c>
      <c r="D5191" s="10" t="s">
        <v>1753</v>
      </c>
      <c r="E5191" s="10"/>
      <c r="F5191" s="10" t="s">
        <v>950</v>
      </c>
      <c r="I5191" s="10" t="s">
        <v>1307</v>
      </c>
      <c r="J5191">
        <v>2013</v>
      </c>
      <c r="WZ5191">
        <v>32</v>
      </c>
    </row>
    <row r="5192" spans="1:624" x14ac:dyDescent="0.3">
      <c r="A5192" s="10" t="s">
        <v>2818</v>
      </c>
      <c r="B5192" s="10" t="s">
        <v>3066</v>
      </c>
      <c r="C5192" s="10" t="s">
        <v>3076</v>
      </c>
      <c r="D5192" s="10" t="s">
        <v>1753</v>
      </c>
      <c r="E5192" s="10"/>
      <c r="F5192" s="10" t="s">
        <v>950</v>
      </c>
      <c r="I5192" s="10" t="s">
        <v>1307</v>
      </c>
      <c r="J5192">
        <v>2014</v>
      </c>
      <c r="WZ5192">
        <v>39</v>
      </c>
    </row>
    <row r="5193" spans="1:624" x14ac:dyDescent="0.3">
      <c r="A5193" s="10" t="s">
        <v>2818</v>
      </c>
      <c r="B5193" s="10" t="s">
        <v>3066</v>
      </c>
      <c r="C5193" s="10" t="s">
        <v>3076</v>
      </c>
      <c r="D5193" s="10" t="s">
        <v>1753</v>
      </c>
      <c r="E5193" s="10"/>
      <c r="F5193" s="10" t="s">
        <v>950</v>
      </c>
      <c r="I5193" s="10" t="s">
        <v>1307</v>
      </c>
      <c r="J5193">
        <v>2015</v>
      </c>
      <c r="WZ5193">
        <v>22</v>
      </c>
    </row>
    <row r="5194" spans="1:624" x14ac:dyDescent="0.3">
      <c r="A5194" s="10" t="s">
        <v>2818</v>
      </c>
      <c r="B5194" s="10" t="s">
        <v>3066</v>
      </c>
      <c r="C5194" s="10" t="s">
        <v>3076</v>
      </c>
      <c r="D5194" s="10" t="s">
        <v>1753</v>
      </c>
      <c r="E5194" s="10"/>
      <c r="F5194" s="10" t="s">
        <v>950</v>
      </c>
      <c r="I5194" s="10" t="s">
        <v>1307</v>
      </c>
      <c r="J5194">
        <v>2016</v>
      </c>
      <c r="WZ5194">
        <v>2</v>
      </c>
    </row>
    <row r="5195" spans="1:624" x14ac:dyDescent="0.3">
      <c r="A5195" s="10" t="s">
        <v>2818</v>
      </c>
      <c r="B5195" s="10" t="s">
        <v>3066</v>
      </c>
      <c r="C5195" s="10" t="s">
        <v>3076</v>
      </c>
      <c r="D5195" s="10" t="s">
        <v>1753</v>
      </c>
      <c r="E5195" s="10"/>
      <c r="F5195" s="10" t="s">
        <v>950</v>
      </c>
      <c r="I5195" s="10" t="s">
        <v>1307</v>
      </c>
      <c r="J5195">
        <v>2017</v>
      </c>
      <c r="WZ5195">
        <v>3</v>
      </c>
    </row>
    <row r="5196" spans="1:624" x14ac:dyDescent="0.3">
      <c r="A5196" s="10" t="s">
        <v>2818</v>
      </c>
      <c r="B5196" s="10" t="s">
        <v>3066</v>
      </c>
      <c r="C5196" s="10" t="s">
        <v>3076</v>
      </c>
      <c r="D5196" s="10" t="s">
        <v>1753</v>
      </c>
      <c r="E5196" s="10"/>
      <c r="F5196" s="10" t="s">
        <v>950</v>
      </c>
      <c r="I5196" s="10" t="s">
        <v>1307</v>
      </c>
      <c r="J5196">
        <v>2018</v>
      </c>
      <c r="WZ5196">
        <v>1</v>
      </c>
    </row>
    <row r="5197" spans="1:624" x14ac:dyDescent="0.3">
      <c r="A5197" s="10" t="s">
        <v>2818</v>
      </c>
      <c r="B5197" s="10" t="s">
        <v>3066</v>
      </c>
      <c r="C5197" s="10" t="s">
        <v>3076</v>
      </c>
      <c r="D5197" s="10" t="s">
        <v>1753</v>
      </c>
      <c r="E5197" s="10"/>
      <c r="F5197" s="10" t="s">
        <v>950</v>
      </c>
      <c r="I5197" s="10" t="s">
        <v>1307</v>
      </c>
      <c r="J5197">
        <v>2019</v>
      </c>
      <c r="WZ5197">
        <v>4</v>
      </c>
    </row>
    <row r="5198" spans="1:624" x14ac:dyDescent="0.3">
      <c r="A5198" s="10" t="s">
        <v>2818</v>
      </c>
      <c r="B5198" s="10" t="s">
        <v>3066</v>
      </c>
      <c r="C5198" s="10" t="s">
        <v>3076</v>
      </c>
      <c r="D5198" s="10" t="s">
        <v>1747</v>
      </c>
      <c r="E5198" s="10"/>
      <c r="F5198" s="10" t="s">
        <v>950</v>
      </c>
      <c r="I5198" s="10" t="s">
        <v>1307</v>
      </c>
      <c r="J5198">
        <v>2013</v>
      </c>
      <c r="WW5198">
        <v>0</v>
      </c>
    </row>
    <row r="5199" spans="1:624" x14ac:dyDescent="0.3">
      <c r="A5199" s="10" t="s">
        <v>2818</v>
      </c>
      <c r="B5199" s="10" t="s">
        <v>3066</v>
      </c>
      <c r="C5199" s="10" t="s">
        <v>3076</v>
      </c>
      <c r="D5199" s="10" t="s">
        <v>1747</v>
      </c>
      <c r="E5199" s="10"/>
      <c r="F5199" s="10" t="s">
        <v>950</v>
      </c>
      <c r="I5199" s="10" t="s">
        <v>1307</v>
      </c>
      <c r="J5199">
        <v>2014</v>
      </c>
      <c r="WW5199">
        <v>0</v>
      </c>
    </row>
    <row r="5200" spans="1:624" x14ac:dyDescent="0.3">
      <c r="A5200" s="10" t="s">
        <v>2818</v>
      </c>
      <c r="B5200" s="10" t="s">
        <v>3066</v>
      </c>
      <c r="C5200" s="10" t="s">
        <v>3076</v>
      </c>
      <c r="D5200" s="10" t="s">
        <v>1747</v>
      </c>
      <c r="E5200" s="10"/>
      <c r="F5200" s="10" t="s">
        <v>950</v>
      </c>
      <c r="I5200" s="10" t="s">
        <v>1307</v>
      </c>
      <c r="J5200">
        <v>2015</v>
      </c>
      <c r="WW5200">
        <v>1</v>
      </c>
    </row>
    <row r="5201" spans="1:623" x14ac:dyDescent="0.3">
      <c r="A5201" s="10" t="s">
        <v>2818</v>
      </c>
      <c r="B5201" s="10" t="s">
        <v>3066</v>
      </c>
      <c r="C5201" s="10" t="s">
        <v>3076</v>
      </c>
      <c r="D5201" s="10" t="s">
        <v>1747</v>
      </c>
      <c r="E5201" s="10"/>
      <c r="F5201" s="10" t="s">
        <v>950</v>
      </c>
      <c r="I5201" s="10" t="s">
        <v>1307</v>
      </c>
      <c r="J5201">
        <v>2016</v>
      </c>
      <c r="WW5201">
        <v>0</v>
      </c>
    </row>
    <row r="5202" spans="1:623" x14ac:dyDescent="0.3">
      <c r="A5202" s="10" t="s">
        <v>2818</v>
      </c>
      <c r="B5202" s="10" t="s">
        <v>3066</v>
      </c>
      <c r="C5202" s="10" t="s">
        <v>3076</v>
      </c>
      <c r="D5202" s="10" t="s">
        <v>1747</v>
      </c>
      <c r="E5202" s="10"/>
      <c r="F5202" s="10" t="s">
        <v>950</v>
      </c>
      <c r="I5202" s="10" t="s">
        <v>1307</v>
      </c>
      <c r="J5202">
        <v>2017</v>
      </c>
      <c r="WW5202">
        <v>0</v>
      </c>
    </row>
    <row r="5203" spans="1:623" x14ac:dyDescent="0.3">
      <c r="A5203" s="10" t="s">
        <v>2818</v>
      </c>
      <c r="B5203" s="10" t="s">
        <v>3066</v>
      </c>
      <c r="C5203" s="10" t="s">
        <v>3076</v>
      </c>
      <c r="D5203" s="10" t="s">
        <v>1747</v>
      </c>
      <c r="E5203" s="10"/>
      <c r="F5203" s="10" t="s">
        <v>950</v>
      </c>
      <c r="I5203" s="10" t="s">
        <v>1307</v>
      </c>
      <c r="J5203">
        <v>2018</v>
      </c>
      <c r="WW5203">
        <v>0</v>
      </c>
    </row>
    <row r="5204" spans="1:623" x14ac:dyDescent="0.3">
      <c r="A5204" s="10" t="s">
        <v>2818</v>
      </c>
      <c r="B5204" s="10" t="s">
        <v>3066</v>
      </c>
      <c r="C5204" s="10" t="s">
        <v>3076</v>
      </c>
      <c r="D5204" s="10" t="s">
        <v>1747</v>
      </c>
      <c r="E5204" s="10"/>
      <c r="F5204" s="10" t="s">
        <v>950</v>
      </c>
      <c r="I5204" s="10" t="s">
        <v>1307</v>
      </c>
      <c r="J5204">
        <v>2019</v>
      </c>
      <c r="WW5204">
        <v>0</v>
      </c>
    </row>
    <row r="5205" spans="1:623" x14ac:dyDescent="0.3">
      <c r="A5205" s="10" t="s">
        <v>2818</v>
      </c>
      <c r="B5205" s="10" t="s">
        <v>3066</v>
      </c>
      <c r="C5205" s="10" t="s">
        <v>3076</v>
      </c>
      <c r="D5205" s="10" t="s">
        <v>1749</v>
      </c>
      <c r="E5205" s="10"/>
      <c r="F5205" s="10" t="s">
        <v>950</v>
      </c>
      <c r="I5205" s="10" t="s">
        <v>1307</v>
      </c>
      <c r="J5205">
        <v>2013</v>
      </c>
      <c r="WX5205">
        <v>3</v>
      </c>
    </row>
    <row r="5206" spans="1:623" x14ac:dyDescent="0.3">
      <c r="A5206" s="10" t="s">
        <v>2818</v>
      </c>
      <c r="B5206" s="10" t="s">
        <v>3066</v>
      </c>
      <c r="C5206" s="10" t="s">
        <v>3076</v>
      </c>
      <c r="D5206" s="10" t="s">
        <v>1749</v>
      </c>
      <c r="E5206" s="10"/>
      <c r="F5206" s="10" t="s">
        <v>950</v>
      </c>
      <c r="I5206" s="10" t="s">
        <v>1307</v>
      </c>
      <c r="J5206">
        <v>2014</v>
      </c>
      <c r="WX5206">
        <v>2</v>
      </c>
    </row>
    <row r="5207" spans="1:623" x14ac:dyDescent="0.3">
      <c r="A5207" s="10" t="s">
        <v>2818</v>
      </c>
      <c r="B5207" s="10" t="s">
        <v>3066</v>
      </c>
      <c r="C5207" s="10" t="s">
        <v>3076</v>
      </c>
      <c r="D5207" s="10" t="s">
        <v>1749</v>
      </c>
      <c r="E5207" s="10"/>
      <c r="F5207" s="10" t="s">
        <v>950</v>
      </c>
      <c r="I5207" s="10" t="s">
        <v>1307</v>
      </c>
      <c r="J5207">
        <v>2015</v>
      </c>
      <c r="WX5207">
        <v>1</v>
      </c>
    </row>
    <row r="5208" spans="1:623" x14ac:dyDescent="0.3">
      <c r="A5208" s="10" t="s">
        <v>2818</v>
      </c>
      <c r="B5208" s="10" t="s">
        <v>3066</v>
      </c>
      <c r="C5208" s="10" t="s">
        <v>3076</v>
      </c>
      <c r="D5208" s="10" t="s">
        <v>1749</v>
      </c>
      <c r="E5208" s="10"/>
      <c r="F5208" s="10" t="s">
        <v>950</v>
      </c>
      <c r="I5208" s="10" t="s">
        <v>1307</v>
      </c>
      <c r="J5208">
        <v>2016</v>
      </c>
      <c r="WX5208">
        <v>0</v>
      </c>
    </row>
    <row r="5209" spans="1:623" x14ac:dyDescent="0.3">
      <c r="A5209" s="10" t="s">
        <v>2818</v>
      </c>
      <c r="B5209" s="10" t="s">
        <v>3066</v>
      </c>
      <c r="C5209" s="10" t="s">
        <v>3076</v>
      </c>
      <c r="D5209" s="10" t="s">
        <v>1749</v>
      </c>
      <c r="E5209" s="10"/>
      <c r="F5209" s="10" t="s">
        <v>950</v>
      </c>
      <c r="I5209" s="10" t="s">
        <v>1307</v>
      </c>
      <c r="J5209">
        <v>2017</v>
      </c>
      <c r="WX5209">
        <v>3</v>
      </c>
    </row>
    <row r="5210" spans="1:623" x14ac:dyDescent="0.3">
      <c r="A5210" s="10" t="s">
        <v>2818</v>
      </c>
      <c r="B5210" s="10" t="s">
        <v>3066</v>
      </c>
      <c r="C5210" s="10" t="s">
        <v>3076</v>
      </c>
      <c r="D5210" s="10" t="s">
        <v>1749</v>
      </c>
      <c r="E5210" s="10"/>
      <c r="F5210" s="10" t="s">
        <v>950</v>
      </c>
      <c r="I5210" s="10" t="s">
        <v>1307</v>
      </c>
      <c r="J5210">
        <v>2018</v>
      </c>
      <c r="WX5210">
        <v>2</v>
      </c>
    </row>
    <row r="5211" spans="1:623" x14ac:dyDescent="0.3">
      <c r="A5211" s="10" t="s">
        <v>2818</v>
      </c>
      <c r="B5211" s="10" t="s">
        <v>3066</v>
      </c>
      <c r="C5211" s="10" t="s">
        <v>3076</v>
      </c>
      <c r="D5211" s="10" t="s">
        <v>1749</v>
      </c>
      <c r="E5211" s="10"/>
      <c r="F5211" s="10" t="s">
        <v>950</v>
      </c>
      <c r="I5211" s="10" t="s">
        <v>1307</v>
      </c>
      <c r="J5211">
        <v>2019</v>
      </c>
      <c r="WX5211">
        <v>1</v>
      </c>
    </row>
    <row r="5212" spans="1:623" x14ac:dyDescent="0.3">
      <c r="A5212" s="10" t="s">
        <v>2818</v>
      </c>
      <c r="B5212" s="10" t="s">
        <v>3066</v>
      </c>
      <c r="C5212" s="10" t="s">
        <v>3076</v>
      </c>
      <c r="D5212" s="10" t="s">
        <v>1751</v>
      </c>
      <c r="E5212" s="10"/>
      <c r="F5212" s="10" t="s">
        <v>950</v>
      </c>
      <c r="I5212" s="10" t="s">
        <v>1307</v>
      </c>
      <c r="J5212">
        <v>2013</v>
      </c>
      <c r="WY5212">
        <v>20</v>
      </c>
    </row>
    <row r="5213" spans="1:623" x14ac:dyDescent="0.3">
      <c r="A5213" s="10" t="s">
        <v>2818</v>
      </c>
      <c r="B5213" s="10" t="s">
        <v>3066</v>
      </c>
      <c r="C5213" s="10" t="s">
        <v>3076</v>
      </c>
      <c r="D5213" s="10" t="s">
        <v>1751</v>
      </c>
      <c r="E5213" s="10"/>
      <c r="F5213" s="10" t="s">
        <v>950</v>
      </c>
      <c r="I5213" s="10" t="s">
        <v>1307</v>
      </c>
      <c r="J5213">
        <v>2014</v>
      </c>
      <c r="WY5213">
        <v>14</v>
      </c>
    </row>
    <row r="5214" spans="1:623" x14ac:dyDescent="0.3">
      <c r="A5214" s="10" t="s">
        <v>2818</v>
      </c>
      <c r="B5214" s="10" t="s">
        <v>3066</v>
      </c>
      <c r="C5214" s="10" t="s">
        <v>3076</v>
      </c>
      <c r="D5214" s="10" t="s">
        <v>1751</v>
      </c>
      <c r="E5214" s="10"/>
      <c r="F5214" s="10" t="s">
        <v>950</v>
      </c>
      <c r="I5214" s="10" t="s">
        <v>1307</v>
      </c>
      <c r="J5214">
        <v>2015</v>
      </c>
      <c r="WY5214">
        <v>11</v>
      </c>
    </row>
    <row r="5215" spans="1:623" x14ac:dyDescent="0.3">
      <c r="A5215" s="10" t="s">
        <v>2818</v>
      </c>
      <c r="B5215" s="10" t="s">
        <v>3066</v>
      </c>
      <c r="C5215" s="10" t="s">
        <v>3076</v>
      </c>
      <c r="D5215" s="10" t="s">
        <v>1751</v>
      </c>
      <c r="E5215" s="10"/>
      <c r="F5215" s="10" t="s">
        <v>950</v>
      </c>
      <c r="I5215" s="10" t="s">
        <v>1307</v>
      </c>
      <c r="J5215">
        <v>2016</v>
      </c>
      <c r="WY5215">
        <v>13</v>
      </c>
    </row>
    <row r="5216" spans="1:623" x14ac:dyDescent="0.3">
      <c r="A5216" s="10" t="s">
        <v>2818</v>
      </c>
      <c r="B5216" s="10" t="s">
        <v>3066</v>
      </c>
      <c r="C5216" s="10" t="s">
        <v>3076</v>
      </c>
      <c r="D5216" s="10" t="s">
        <v>1751</v>
      </c>
      <c r="E5216" s="10"/>
      <c r="F5216" s="10" t="s">
        <v>950</v>
      </c>
      <c r="I5216" s="10" t="s">
        <v>1307</v>
      </c>
      <c r="J5216">
        <v>2017</v>
      </c>
      <c r="WY5216">
        <v>12</v>
      </c>
    </row>
    <row r="5217" spans="1:681" x14ac:dyDescent="0.3">
      <c r="A5217" s="10" t="s">
        <v>2818</v>
      </c>
      <c r="B5217" s="10" t="s">
        <v>3066</v>
      </c>
      <c r="C5217" s="10" t="s">
        <v>3076</v>
      </c>
      <c r="D5217" s="10" t="s">
        <v>1751</v>
      </c>
      <c r="E5217" s="10"/>
      <c r="F5217" s="10" t="s">
        <v>950</v>
      </c>
      <c r="I5217" s="10" t="s">
        <v>1307</v>
      </c>
      <c r="J5217">
        <v>2018</v>
      </c>
      <c r="WY5217">
        <v>17</v>
      </c>
    </row>
    <row r="5218" spans="1:681" x14ac:dyDescent="0.3">
      <c r="A5218" s="10" t="s">
        <v>2818</v>
      </c>
      <c r="B5218" s="10" t="s">
        <v>3066</v>
      </c>
      <c r="C5218" s="10" t="s">
        <v>3076</v>
      </c>
      <c r="D5218" s="10" t="s">
        <v>1751</v>
      </c>
      <c r="E5218" s="10"/>
      <c r="F5218" s="10" t="s">
        <v>950</v>
      </c>
      <c r="I5218" s="10" t="s">
        <v>1307</v>
      </c>
      <c r="J5218">
        <v>2019</v>
      </c>
      <c r="WY5218">
        <v>18</v>
      </c>
    </row>
    <row r="5219" spans="1:681" x14ac:dyDescent="0.3">
      <c r="A5219" s="10" t="s">
        <v>2818</v>
      </c>
      <c r="B5219" s="10" t="s">
        <v>3066</v>
      </c>
      <c r="C5219" s="10" t="s">
        <v>3076</v>
      </c>
      <c r="D5219" s="10" t="s">
        <v>1791</v>
      </c>
      <c r="E5219" s="10"/>
      <c r="F5219" s="10" t="s">
        <v>950</v>
      </c>
      <c r="I5219" s="10" t="s">
        <v>1307</v>
      </c>
      <c r="J5219">
        <v>2013</v>
      </c>
      <c r="XS5219">
        <v>7</v>
      </c>
    </row>
    <row r="5220" spans="1:681" x14ac:dyDescent="0.3">
      <c r="A5220" s="10" t="s">
        <v>2818</v>
      </c>
      <c r="B5220" s="10" t="s">
        <v>3066</v>
      </c>
      <c r="C5220" s="10" t="s">
        <v>3076</v>
      </c>
      <c r="D5220" s="10" t="s">
        <v>1791</v>
      </c>
      <c r="E5220" s="10"/>
      <c r="F5220" s="10" t="s">
        <v>950</v>
      </c>
      <c r="I5220" s="10" t="s">
        <v>1307</v>
      </c>
      <c r="J5220">
        <v>2014</v>
      </c>
      <c r="XS5220">
        <v>4</v>
      </c>
    </row>
    <row r="5221" spans="1:681" x14ac:dyDescent="0.3">
      <c r="A5221" s="10" t="s">
        <v>2818</v>
      </c>
      <c r="B5221" s="10" t="s">
        <v>3066</v>
      </c>
      <c r="C5221" s="10" t="s">
        <v>3076</v>
      </c>
      <c r="D5221" s="10" t="s">
        <v>1791</v>
      </c>
      <c r="E5221" s="10"/>
      <c r="F5221" s="10" t="s">
        <v>950</v>
      </c>
      <c r="I5221" s="10" t="s">
        <v>1307</v>
      </c>
      <c r="J5221">
        <v>2015</v>
      </c>
      <c r="XS5221">
        <v>6</v>
      </c>
    </row>
    <row r="5222" spans="1:681" x14ac:dyDescent="0.3">
      <c r="A5222" s="10" t="s">
        <v>2818</v>
      </c>
      <c r="B5222" s="10" t="s">
        <v>3066</v>
      </c>
      <c r="C5222" s="10" t="s">
        <v>3076</v>
      </c>
      <c r="D5222" s="10" t="s">
        <v>1791</v>
      </c>
      <c r="E5222" s="10"/>
      <c r="F5222" s="10" t="s">
        <v>950</v>
      </c>
      <c r="I5222" s="10" t="s">
        <v>1307</v>
      </c>
      <c r="J5222">
        <v>2016</v>
      </c>
      <c r="XS5222">
        <v>7</v>
      </c>
    </row>
    <row r="5223" spans="1:681" x14ac:dyDescent="0.3">
      <c r="A5223" s="10" t="s">
        <v>2818</v>
      </c>
      <c r="B5223" s="10" t="s">
        <v>3066</v>
      </c>
      <c r="C5223" s="10" t="s">
        <v>3076</v>
      </c>
      <c r="D5223" s="10" t="s">
        <v>1791</v>
      </c>
      <c r="E5223" s="10"/>
      <c r="F5223" s="10" t="s">
        <v>950</v>
      </c>
      <c r="I5223" s="10" t="s">
        <v>1307</v>
      </c>
      <c r="J5223">
        <v>2017</v>
      </c>
      <c r="XS5223">
        <v>9</v>
      </c>
    </row>
    <row r="5224" spans="1:681" x14ac:dyDescent="0.3">
      <c r="A5224" s="10" t="s">
        <v>2818</v>
      </c>
      <c r="B5224" s="10" t="s">
        <v>3066</v>
      </c>
      <c r="C5224" s="10" t="s">
        <v>3076</v>
      </c>
      <c r="D5224" s="10" t="s">
        <v>1791</v>
      </c>
      <c r="E5224" s="10"/>
      <c r="F5224" s="10" t="s">
        <v>950</v>
      </c>
      <c r="I5224" s="10" t="s">
        <v>1307</v>
      </c>
      <c r="J5224">
        <v>2018</v>
      </c>
      <c r="XS5224">
        <v>4</v>
      </c>
    </row>
    <row r="5225" spans="1:681" x14ac:dyDescent="0.3">
      <c r="A5225" s="10" t="s">
        <v>2818</v>
      </c>
      <c r="B5225" s="10" t="s">
        <v>3066</v>
      </c>
      <c r="C5225" s="10" t="s">
        <v>3076</v>
      </c>
      <c r="D5225" s="10" t="s">
        <v>1791</v>
      </c>
      <c r="E5225" s="10"/>
      <c r="F5225" s="10" t="s">
        <v>950</v>
      </c>
      <c r="I5225" s="10" t="s">
        <v>1307</v>
      </c>
      <c r="J5225">
        <v>2019</v>
      </c>
      <c r="XS5225">
        <v>0</v>
      </c>
    </row>
    <row r="5226" spans="1:681" x14ac:dyDescent="0.3">
      <c r="A5226" s="10" t="s">
        <v>2818</v>
      </c>
      <c r="B5226" s="10" t="s">
        <v>3066</v>
      </c>
      <c r="C5226" s="10" t="s">
        <v>3076</v>
      </c>
      <c r="D5226" s="10" t="s">
        <v>1869</v>
      </c>
      <c r="E5226" s="10"/>
      <c r="F5226" s="10" t="s">
        <v>950</v>
      </c>
      <c r="I5226" s="10" t="s">
        <v>1307</v>
      </c>
      <c r="J5226">
        <v>2013</v>
      </c>
      <c r="ZE5226">
        <v>0</v>
      </c>
    </row>
    <row r="5227" spans="1:681" x14ac:dyDescent="0.3">
      <c r="A5227" s="10" t="s">
        <v>2818</v>
      </c>
      <c r="B5227" s="10" t="s">
        <v>3066</v>
      </c>
      <c r="C5227" s="10" t="s">
        <v>3076</v>
      </c>
      <c r="D5227" s="10" t="s">
        <v>1869</v>
      </c>
      <c r="E5227" s="10"/>
      <c r="F5227" s="10" t="s">
        <v>950</v>
      </c>
      <c r="I5227" s="10" t="s">
        <v>1307</v>
      </c>
      <c r="J5227">
        <v>2014</v>
      </c>
      <c r="ZE5227">
        <v>0</v>
      </c>
    </row>
    <row r="5228" spans="1:681" x14ac:dyDescent="0.3">
      <c r="A5228" s="10" t="s">
        <v>2818</v>
      </c>
      <c r="B5228" s="10" t="s">
        <v>3066</v>
      </c>
      <c r="C5228" s="10" t="s">
        <v>3076</v>
      </c>
      <c r="D5228" s="10" t="s">
        <v>1869</v>
      </c>
      <c r="E5228" s="10"/>
      <c r="F5228" s="10" t="s">
        <v>950</v>
      </c>
      <c r="I5228" s="10" t="s">
        <v>1307</v>
      </c>
      <c r="J5228">
        <v>2015</v>
      </c>
      <c r="ZE5228">
        <v>0</v>
      </c>
    </row>
    <row r="5229" spans="1:681" x14ac:dyDescent="0.3">
      <c r="A5229" s="10" t="s">
        <v>2818</v>
      </c>
      <c r="B5229" s="10" t="s">
        <v>3066</v>
      </c>
      <c r="C5229" s="10" t="s">
        <v>3076</v>
      </c>
      <c r="D5229" s="10" t="s">
        <v>1869</v>
      </c>
      <c r="E5229" s="10"/>
      <c r="F5229" s="10" t="s">
        <v>950</v>
      </c>
      <c r="I5229" s="10" t="s">
        <v>1307</v>
      </c>
      <c r="J5229">
        <v>2016</v>
      </c>
      <c r="ZE5229">
        <v>1</v>
      </c>
    </row>
    <row r="5230" spans="1:681" x14ac:dyDescent="0.3">
      <c r="A5230" s="10" t="s">
        <v>2818</v>
      </c>
      <c r="B5230" s="10" t="s">
        <v>3066</v>
      </c>
      <c r="C5230" s="10" t="s">
        <v>3076</v>
      </c>
      <c r="D5230" s="10" t="s">
        <v>1869</v>
      </c>
      <c r="E5230" s="10"/>
      <c r="F5230" s="10" t="s">
        <v>950</v>
      </c>
      <c r="I5230" s="10" t="s">
        <v>1307</v>
      </c>
      <c r="J5230">
        <v>2017</v>
      </c>
      <c r="ZE5230">
        <v>0</v>
      </c>
    </row>
    <row r="5231" spans="1:681" x14ac:dyDescent="0.3">
      <c r="A5231" s="10" t="s">
        <v>2818</v>
      </c>
      <c r="B5231" s="10" t="s">
        <v>3066</v>
      </c>
      <c r="C5231" s="10" t="s">
        <v>3076</v>
      </c>
      <c r="D5231" s="10" t="s">
        <v>1869</v>
      </c>
      <c r="E5231" s="10"/>
      <c r="F5231" s="10" t="s">
        <v>950</v>
      </c>
      <c r="I5231" s="10" t="s">
        <v>1307</v>
      </c>
      <c r="J5231">
        <v>2018</v>
      </c>
      <c r="ZE5231">
        <v>0</v>
      </c>
    </row>
    <row r="5232" spans="1:681" x14ac:dyDescent="0.3">
      <c r="A5232" s="10" t="s">
        <v>2818</v>
      </c>
      <c r="B5232" s="10" t="s">
        <v>3066</v>
      </c>
      <c r="C5232" s="10" t="s">
        <v>3076</v>
      </c>
      <c r="D5232" s="10" t="s">
        <v>1869</v>
      </c>
      <c r="E5232" s="10"/>
      <c r="F5232" s="10" t="s">
        <v>950</v>
      </c>
      <c r="I5232" s="10" t="s">
        <v>1307</v>
      </c>
      <c r="J5232">
        <v>2019</v>
      </c>
      <c r="ZE5232">
        <v>0</v>
      </c>
    </row>
    <row r="5233" spans="1:684" x14ac:dyDescent="0.3">
      <c r="A5233" s="10" t="s">
        <v>2818</v>
      </c>
      <c r="B5233" s="10" t="s">
        <v>3066</v>
      </c>
      <c r="C5233" s="10" t="s">
        <v>3076</v>
      </c>
      <c r="D5233" s="10" t="s">
        <v>1871</v>
      </c>
      <c r="E5233" s="10"/>
      <c r="F5233" s="10" t="s">
        <v>950</v>
      </c>
      <c r="I5233" s="10" t="s">
        <v>1307</v>
      </c>
      <c r="J5233">
        <v>2013</v>
      </c>
      <c r="ZF5233">
        <v>1</v>
      </c>
    </row>
    <row r="5234" spans="1:684" x14ac:dyDescent="0.3">
      <c r="A5234" s="10" t="s">
        <v>2818</v>
      </c>
      <c r="B5234" s="10" t="s">
        <v>3066</v>
      </c>
      <c r="C5234" s="10" t="s">
        <v>3076</v>
      </c>
      <c r="D5234" s="10" t="s">
        <v>1871</v>
      </c>
      <c r="E5234" s="10"/>
      <c r="F5234" s="10" t="s">
        <v>950</v>
      </c>
      <c r="I5234" s="10" t="s">
        <v>1307</v>
      </c>
      <c r="J5234">
        <v>2014</v>
      </c>
      <c r="ZF5234">
        <v>1</v>
      </c>
    </row>
    <row r="5235" spans="1:684" x14ac:dyDescent="0.3">
      <c r="A5235" s="10" t="s">
        <v>2818</v>
      </c>
      <c r="B5235" s="10" t="s">
        <v>3066</v>
      </c>
      <c r="C5235" s="10" t="s">
        <v>3076</v>
      </c>
      <c r="D5235" s="10" t="s">
        <v>1871</v>
      </c>
      <c r="E5235" s="10"/>
      <c r="F5235" s="10" t="s">
        <v>950</v>
      </c>
      <c r="I5235" s="10" t="s">
        <v>1307</v>
      </c>
      <c r="J5235">
        <v>2015</v>
      </c>
      <c r="ZF5235">
        <v>2</v>
      </c>
    </row>
    <row r="5236" spans="1:684" x14ac:dyDescent="0.3">
      <c r="A5236" s="10" t="s">
        <v>2818</v>
      </c>
      <c r="B5236" s="10" t="s">
        <v>3066</v>
      </c>
      <c r="C5236" s="10" t="s">
        <v>3076</v>
      </c>
      <c r="D5236" s="10" t="s">
        <v>1871</v>
      </c>
      <c r="E5236" s="10"/>
      <c r="F5236" s="10" t="s">
        <v>950</v>
      </c>
      <c r="I5236" s="10" t="s">
        <v>1307</v>
      </c>
      <c r="J5236">
        <v>2016</v>
      </c>
      <c r="ZF5236">
        <v>0</v>
      </c>
    </row>
    <row r="5237" spans="1:684" x14ac:dyDescent="0.3">
      <c r="A5237" s="10" t="s">
        <v>2818</v>
      </c>
      <c r="B5237" s="10" t="s">
        <v>3066</v>
      </c>
      <c r="C5237" s="10" t="s">
        <v>3076</v>
      </c>
      <c r="D5237" s="10" t="s">
        <v>1871</v>
      </c>
      <c r="E5237" s="10"/>
      <c r="F5237" s="10" t="s">
        <v>950</v>
      </c>
      <c r="I5237" s="10" t="s">
        <v>1307</v>
      </c>
      <c r="J5237">
        <v>2017</v>
      </c>
      <c r="ZF5237">
        <v>0</v>
      </c>
    </row>
    <row r="5238" spans="1:684" x14ac:dyDescent="0.3">
      <c r="A5238" s="10" t="s">
        <v>2818</v>
      </c>
      <c r="B5238" s="10" t="s">
        <v>3066</v>
      </c>
      <c r="C5238" s="10" t="s">
        <v>3076</v>
      </c>
      <c r="D5238" s="10" t="s">
        <v>1871</v>
      </c>
      <c r="E5238" s="10"/>
      <c r="F5238" s="10" t="s">
        <v>950</v>
      </c>
      <c r="I5238" s="10" t="s">
        <v>1307</v>
      </c>
      <c r="J5238">
        <v>2018</v>
      </c>
      <c r="ZF5238">
        <v>0</v>
      </c>
    </row>
    <row r="5239" spans="1:684" x14ac:dyDescent="0.3">
      <c r="A5239" s="10" t="s">
        <v>2818</v>
      </c>
      <c r="B5239" s="10" t="s">
        <v>3066</v>
      </c>
      <c r="C5239" s="10" t="s">
        <v>3076</v>
      </c>
      <c r="D5239" s="10" t="s">
        <v>1871</v>
      </c>
      <c r="E5239" s="10"/>
      <c r="F5239" s="10" t="s">
        <v>950</v>
      </c>
      <c r="I5239" s="10" t="s">
        <v>1307</v>
      </c>
      <c r="J5239">
        <v>2019</v>
      </c>
      <c r="ZF5239">
        <v>0</v>
      </c>
    </row>
    <row r="5240" spans="1:684" x14ac:dyDescent="0.3">
      <c r="A5240" s="10" t="s">
        <v>2818</v>
      </c>
      <c r="B5240" s="10" t="s">
        <v>3066</v>
      </c>
      <c r="C5240" s="10" t="s">
        <v>3076</v>
      </c>
      <c r="D5240" s="10" t="s">
        <v>1873</v>
      </c>
      <c r="E5240" s="10"/>
      <c r="F5240" s="10" t="s">
        <v>950</v>
      </c>
      <c r="I5240" s="10" t="s">
        <v>1307</v>
      </c>
      <c r="J5240">
        <v>2013</v>
      </c>
      <c r="ZG5240">
        <v>0</v>
      </c>
    </row>
    <row r="5241" spans="1:684" x14ac:dyDescent="0.3">
      <c r="A5241" s="10" t="s">
        <v>2818</v>
      </c>
      <c r="B5241" s="10" t="s">
        <v>3066</v>
      </c>
      <c r="C5241" s="10" t="s">
        <v>3076</v>
      </c>
      <c r="D5241" s="10" t="s">
        <v>1873</v>
      </c>
      <c r="E5241" s="10"/>
      <c r="F5241" s="10" t="s">
        <v>950</v>
      </c>
      <c r="I5241" s="10" t="s">
        <v>1307</v>
      </c>
      <c r="J5241">
        <v>2014</v>
      </c>
      <c r="ZG5241">
        <v>0</v>
      </c>
    </row>
    <row r="5242" spans="1:684" x14ac:dyDescent="0.3">
      <c r="A5242" s="10" t="s">
        <v>2818</v>
      </c>
      <c r="B5242" s="10" t="s">
        <v>3066</v>
      </c>
      <c r="C5242" s="10" t="s">
        <v>3076</v>
      </c>
      <c r="D5242" s="10" t="s">
        <v>1873</v>
      </c>
      <c r="E5242" s="10"/>
      <c r="F5242" s="10" t="s">
        <v>950</v>
      </c>
      <c r="I5242" s="10" t="s">
        <v>1307</v>
      </c>
      <c r="J5242">
        <v>2015</v>
      </c>
      <c r="ZG5242">
        <v>1</v>
      </c>
    </row>
    <row r="5243" spans="1:684" x14ac:dyDescent="0.3">
      <c r="A5243" s="10" t="s">
        <v>2818</v>
      </c>
      <c r="B5243" s="10" t="s">
        <v>3066</v>
      </c>
      <c r="C5243" s="10" t="s">
        <v>3076</v>
      </c>
      <c r="D5243" s="10" t="s">
        <v>1873</v>
      </c>
      <c r="E5243" s="10"/>
      <c r="F5243" s="10" t="s">
        <v>950</v>
      </c>
      <c r="I5243" s="10" t="s">
        <v>1307</v>
      </c>
      <c r="J5243">
        <v>2016</v>
      </c>
      <c r="ZG5243">
        <v>3</v>
      </c>
    </row>
    <row r="5244" spans="1:684" x14ac:dyDescent="0.3">
      <c r="A5244" s="10" t="s">
        <v>2818</v>
      </c>
      <c r="B5244" s="10" t="s">
        <v>3066</v>
      </c>
      <c r="C5244" s="10" t="s">
        <v>3076</v>
      </c>
      <c r="D5244" s="10" t="s">
        <v>1873</v>
      </c>
      <c r="E5244" s="10"/>
      <c r="F5244" s="10" t="s">
        <v>950</v>
      </c>
      <c r="I5244" s="10" t="s">
        <v>1307</v>
      </c>
      <c r="J5244">
        <v>2017</v>
      </c>
      <c r="ZG5244">
        <v>6</v>
      </c>
    </row>
    <row r="5245" spans="1:684" x14ac:dyDescent="0.3">
      <c r="A5245" s="10" t="s">
        <v>2818</v>
      </c>
      <c r="B5245" s="10" t="s">
        <v>3066</v>
      </c>
      <c r="C5245" s="10" t="s">
        <v>3076</v>
      </c>
      <c r="D5245" s="10" t="s">
        <v>1873</v>
      </c>
      <c r="E5245" s="10"/>
      <c r="F5245" s="10" t="s">
        <v>950</v>
      </c>
      <c r="I5245" s="10" t="s">
        <v>1307</v>
      </c>
      <c r="J5245">
        <v>2018</v>
      </c>
      <c r="ZG5245">
        <v>5</v>
      </c>
    </row>
    <row r="5246" spans="1:684" x14ac:dyDescent="0.3">
      <c r="A5246" s="10" t="s">
        <v>2818</v>
      </c>
      <c r="B5246" s="10" t="s">
        <v>3066</v>
      </c>
      <c r="C5246" s="10" t="s">
        <v>3076</v>
      </c>
      <c r="D5246" s="10" t="s">
        <v>1873</v>
      </c>
      <c r="E5246" s="10"/>
      <c r="F5246" s="10" t="s">
        <v>950</v>
      </c>
      <c r="I5246" s="10" t="s">
        <v>1307</v>
      </c>
      <c r="J5246">
        <v>2019</v>
      </c>
      <c r="ZG5246">
        <v>2</v>
      </c>
    </row>
    <row r="5247" spans="1:684" x14ac:dyDescent="0.3">
      <c r="A5247" s="10" t="s">
        <v>2818</v>
      </c>
      <c r="B5247" s="10" t="s">
        <v>3066</v>
      </c>
      <c r="C5247" s="10" t="s">
        <v>3076</v>
      </c>
      <c r="D5247" s="10" t="s">
        <v>1875</v>
      </c>
      <c r="E5247" s="10"/>
      <c r="F5247" s="10" t="s">
        <v>950</v>
      </c>
      <c r="I5247" s="10" t="s">
        <v>1307</v>
      </c>
      <c r="J5247">
        <v>2013</v>
      </c>
      <c r="ZH5247">
        <v>3785</v>
      </c>
    </row>
    <row r="5248" spans="1:684" x14ac:dyDescent="0.3">
      <c r="A5248" s="10" t="s">
        <v>2818</v>
      </c>
      <c r="B5248" s="10" t="s">
        <v>3066</v>
      </c>
      <c r="C5248" s="10" t="s">
        <v>3076</v>
      </c>
      <c r="D5248" s="10" t="s">
        <v>1875</v>
      </c>
      <c r="E5248" s="10"/>
      <c r="F5248" s="10" t="s">
        <v>950</v>
      </c>
      <c r="I5248" s="10" t="s">
        <v>1307</v>
      </c>
      <c r="J5248">
        <v>2014</v>
      </c>
      <c r="ZH5248">
        <v>3802</v>
      </c>
    </row>
    <row r="5249" spans="1:686" x14ac:dyDescent="0.3">
      <c r="A5249" s="10" t="s">
        <v>2818</v>
      </c>
      <c r="B5249" s="10" t="s">
        <v>3066</v>
      </c>
      <c r="C5249" s="10" t="s">
        <v>3076</v>
      </c>
      <c r="D5249" s="10" t="s">
        <v>1875</v>
      </c>
      <c r="E5249" s="10"/>
      <c r="F5249" s="10" t="s">
        <v>950</v>
      </c>
      <c r="I5249" s="10" t="s">
        <v>1307</v>
      </c>
      <c r="J5249">
        <v>2015</v>
      </c>
      <c r="ZH5249">
        <v>3263</v>
      </c>
    </row>
    <row r="5250" spans="1:686" x14ac:dyDescent="0.3">
      <c r="A5250" s="10" t="s">
        <v>2818</v>
      </c>
      <c r="B5250" s="10" t="s">
        <v>3066</v>
      </c>
      <c r="C5250" s="10" t="s">
        <v>3076</v>
      </c>
      <c r="D5250" s="10" t="s">
        <v>1875</v>
      </c>
      <c r="E5250" s="10"/>
      <c r="F5250" s="10" t="s">
        <v>950</v>
      </c>
      <c r="I5250" s="10" t="s">
        <v>1307</v>
      </c>
      <c r="J5250">
        <v>2016</v>
      </c>
      <c r="ZH5250">
        <v>3332</v>
      </c>
    </row>
    <row r="5251" spans="1:686" x14ac:dyDescent="0.3">
      <c r="A5251" s="10" t="s">
        <v>2818</v>
      </c>
      <c r="B5251" s="10" t="s">
        <v>3066</v>
      </c>
      <c r="C5251" s="10" t="s">
        <v>3076</v>
      </c>
      <c r="D5251" s="10" t="s">
        <v>1875</v>
      </c>
      <c r="E5251" s="10"/>
      <c r="F5251" s="10" t="s">
        <v>950</v>
      </c>
      <c r="I5251" s="10" t="s">
        <v>1307</v>
      </c>
      <c r="J5251">
        <v>2017</v>
      </c>
      <c r="ZH5251">
        <v>3111</v>
      </c>
    </row>
    <row r="5252" spans="1:686" x14ac:dyDescent="0.3">
      <c r="A5252" s="10" t="s">
        <v>2818</v>
      </c>
      <c r="B5252" s="10" t="s">
        <v>3066</v>
      </c>
      <c r="C5252" s="10" t="s">
        <v>3076</v>
      </c>
      <c r="D5252" s="10" t="s">
        <v>1875</v>
      </c>
      <c r="E5252" s="10"/>
      <c r="F5252" s="10" t="s">
        <v>950</v>
      </c>
      <c r="I5252" s="10" t="s">
        <v>1307</v>
      </c>
      <c r="J5252">
        <v>2018</v>
      </c>
      <c r="ZH5252">
        <v>3209</v>
      </c>
    </row>
    <row r="5253" spans="1:686" x14ac:dyDescent="0.3">
      <c r="A5253" s="10" t="s">
        <v>2818</v>
      </c>
      <c r="B5253" s="10" t="s">
        <v>3066</v>
      </c>
      <c r="C5253" s="10" t="s">
        <v>3076</v>
      </c>
      <c r="D5253" s="10" t="s">
        <v>1875</v>
      </c>
      <c r="E5253" s="10"/>
      <c r="F5253" s="10" t="s">
        <v>950</v>
      </c>
      <c r="I5253" s="10" t="s">
        <v>1307</v>
      </c>
      <c r="J5253">
        <v>2019</v>
      </c>
      <c r="ZH5253">
        <v>3318</v>
      </c>
    </row>
    <row r="5254" spans="1:686" x14ac:dyDescent="0.3">
      <c r="A5254" s="10" t="s">
        <v>2818</v>
      </c>
      <c r="B5254" s="10" t="s">
        <v>3066</v>
      </c>
      <c r="C5254" s="10" t="s">
        <v>3076</v>
      </c>
      <c r="D5254" s="10" t="s">
        <v>1877</v>
      </c>
      <c r="E5254" s="10"/>
      <c r="F5254" s="10" t="s">
        <v>950</v>
      </c>
      <c r="I5254" s="10" t="s">
        <v>1307</v>
      </c>
      <c r="J5254">
        <v>2013</v>
      </c>
      <c r="ZI5254">
        <v>163</v>
      </c>
    </row>
    <row r="5255" spans="1:686" x14ac:dyDescent="0.3">
      <c r="A5255" s="10" t="s">
        <v>2818</v>
      </c>
      <c r="B5255" s="10" t="s">
        <v>3066</v>
      </c>
      <c r="C5255" s="10" t="s">
        <v>3076</v>
      </c>
      <c r="D5255" s="10" t="s">
        <v>1877</v>
      </c>
      <c r="E5255" s="10"/>
      <c r="F5255" s="10" t="s">
        <v>950</v>
      </c>
      <c r="I5255" s="10" t="s">
        <v>1307</v>
      </c>
      <c r="J5255">
        <v>2014</v>
      </c>
      <c r="ZI5255">
        <v>140</v>
      </c>
    </row>
    <row r="5256" spans="1:686" x14ac:dyDescent="0.3">
      <c r="A5256" s="10" t="s">
        <v>2818</v>
      </c>
      <c r="B5256" s="10" t="s">
        <v>3066</v>
      </c>
      <c r="C5256" s="10" t="s">
        <v>3076</v>
      </c>
      <c r="D5256" s="10" t="s">
        <v>1877</v>
      </c>
      <c r="E5256" s="10"/>
      <c r="F5256" s="10" t="s">
        <v>950</v>
      </c>
      <c r="I5256" s="10" t="s">
        <v>1307</v>
      </c>
      <c r="J5256">
        <v>2015</v>
      </c>
      <c r="ZI5256">
        <v>132</v>
      </c>
    </row>
    <row r="5257" spans="1:686" x14ac:dyDescent="0.3">
      <c r="A5257" s="10" t="s">
        <v>2818</v>
      </c>
      <c r="B5257" s="10" t="s">
        <v>3066</v>
      </c>
      <c r="C5257" s="10" t="s">
        <v>3076</v>
      </c>
      <c r="D5257" s="10" t="s">
        <v>1877</v>
      </c>
      <c r="E5257" s="10"/>
      <c r="F5257" s="10" t="s">
        <v>950</v>
      </c>
      <c r="I5257" s="10" t="s">
        <v>1307</v>
      </c>
      <c r="J5257">
        <v>2016</v>
      </c>
      <c r="ZI5257">
        <v>147</v>
      </c>
    </row>
    <row r="5258" spans="1:686" x14ac:dyDescent="0.3">
      <c r="A5258" s="10" t="s">
        <v>2818</v>
      </c>
      <c r="B5258" s="10" t="s">
        <v>3066</v>
      </c>
      <c r="C5258" s="10" t="s">
        <v>3076</v>
      </c>
      <c r="D5258" s="10" t="s">
        <v>1877</v>
      </c>
      <c r="E5258" s="10"/>
      <c r="F5258" s="10" t="s">
        <v>950</v>
      </c>
      <c r="I5258" s="10" t="s">
        <v>1307</v>
      </c>
      <c r="J5258">
        <v>2017</v>
      </c>
      <c r="ZI5258">
        <v>195</v>
      </c>
    </row>
    <row r="5259" spans="1:686" x14ac:dyDescent="0.3">
      <c r="A5259" s="10" t="s">
        <v>2818</v>
      </c>
      <c r="B5259" s="10" t="s">
        <v>3066</v>
      </c>
      <c r="C5259" s="10" t="s">
        <v>3076</v>
      </c>
      <c r="D5259" s="10" t="s">
        <v>1877</v>
      </c>
      <c r="E5259" s="10"/>
      <c r="F5259" s="10" t="s">
        <v>950</v>
      </c>
      <c r="I5259" s="10" t="s">
        <v>1307</v>
      </c>
      <c r="J5259">
        <v>2018</v>
      </c>
      <c r="ZI5259">
        <v>155</v>
      </c>
    </row>
    <row r="5260" spans="1:686" x14ac:dyDescent="0.3">
      <c r="A5260" s="10" t="s">
        <v>2818</v>
      </c>
      <c r="B5260" s="10" t="s">
        <v>3066</v>
      </c>
      <c r="C5260" s="10" t="s">
        <v>3076</v>
      </c>
      <c r="D5260" s="10" t="s">
        <v>1877</v>
      </c>
      <c r="E5260" s="10"/>
      <c r="F5260" s="10" t="s">
        <v>950</v>
      </c>
      <c r="I5260" s="10" t="s">
        <v>1307</v>
      </c>
      <c r="J5260">
        <v>2019</v>
      </c>
      <c r="ZI5260">
        <v>169</v>
      </c>
    </row>
    <row r="5261" spans="1:686" x14ac:dyDescent="0.3">
      <c r="A5261" s="10" t="s">
        <v>2818</v>
      </c>
      <c r="B5261" s="10" t="s">
        <v>3066</v>
      </c>
      <c r="C5261" s="10" t="s">
        <v>3076</v>
      </c>
      <c r="D5261" s="10" t="s">
        <v>1879</v>
      </c>
      <c r="E5261" s="10"/>
      <c r="F5261" s="10" t="s">
        <v>950</v>
      </c>
      <c r="I5261" s="10" t="s">
        <v>1307</v>
      </c>
      <c r="J5261">
        <v>2013</v>
      </c>
      <c r="ZJ5261">
        <v>44196</v>
      </c>
    </row>
    <row r="5262" spans="1:686" x14ac:dyDescent="0.3">
      <c r="A5262" s="10" t="s">
        <v>2818</v>
      </c>
      <c r="B5262" s="10" t="s">
        <v>3066</v>
      </c>
      <c r="C5262" s="10" t="s">
        <v>3076</v>
      </c>
      <c r="D5262" s="10" t="s">
        <v>1879</v>
      </c>
      <c r="E5262" s="10"/>
      <c r="F5262" s="10" t="s">
        <v>950</v>
      </c>
      <c r="I5262" s="10" t="s">
        <v>1307</v>
      </c>
      <c r="J5262">
        <v>2014</v>
      </c>
      <c r="ZJ5262">
        <v>41851</v>
      </c>
    </row>
    <row r="5263" spans="1:686" x14ac:dyDescent="0.3">
      <c r="A5263" s="10" t="s">
        <v>2818</v>
      </c>
      <c r="B5263" s="10" t="s">
        <v>3066</v>
      </c>
      <c r="C5263" s="10" t="s">
        <v>3076</v>
      </c>
      <c r="D5263" s="10" t="s">
        <v>1879</v>
      </c>
      <c r="E5263" s="10"/>
      <c r="F5263" s="10" t="s">
        <v>950</v>
      </c>
      <c r="I5263" s="10" t="s">
        <v>1307</v>
      </c>
      <c r="J5263">
        <v>2015</v>
      </c>
      <c r="ZJ5263">
        <v>38801</v>
      </c>
    </row>
    <row r="5264" spans="1:686" x14ac:dyDescent="0.3">
      <c r="A5264" s="10" t="s">
        <v>2818</v>
      </c>
      <c r="B5264" s="10" t="s">
        <v>3066</v>
      </c>
      <c r="C5264" s="10" t="s">
        <v>3076</v>
      </c>
      <c r="D5264" s="10" t="s">
        <v>1879</v>
      </c>
      <c r="E5264" s="10"/>
      <c r="F5264" s="10" t="s">
        <v>950</v>
      </c>
      <c r="I5264" s="10" t="s">
        <v>1307</v>
      </c>
      <c r="J5264">
        <v>2016</v>
      </c>
      <c r="ZJ5264">
        <v>36598</v>
      </c>
    </row>
    <row r="5265" spans="1:693" x14ac:dyDescent="0.3">
      <c r="A5265" s="10" t="s">
        <v>2818</v>
      </c>
      <c r="B5265" s="10" t="s">
        <v>3066</v>
      </c>
      <c r="C5265" s="10" t="s">
        <v>3076</v>
      </c>
      <c r="D5265" s="10" t="s">
        <v>1879</v>
      </c>
      <c r="E5265" s="10"/>
      <c r="F5265" s="10" t="s">
        <v>950</v>
      </c>
      <c r="I5265" s="10" t="s">
        <v>1307</v>
      </c>
      <c r="J5265">
        <v>2017</v>
      </c>
      <c r="ZJ5265">
        <v>34513</v>
      </c>
    </row>
    <row r="5266" spans="1:693" x14ac:dyDescent="0.3">
      <c r="A5266" s="10" t="s">
        <v>2818</v>
      </c>
      <c r="B5266" s="10" t="s">
        <v>3066</v>
      </c>
      <c r="C5266" s="10" t="s">
        <v>3076</v>
      </c>
      <c r="D5266" s="10" t="s">
        <v>1879</v>
      </c>
      <c r="E5266" s="10"/>
      <c r="F5266" s="10" t="s">
        <v>950</v>
      </c>
      <c r="I5266" s="10" t="s">
        <v>1307</v>
      </c>
      <c r="J5266">
        <v>2018</v>
      </c>
      <c r="ZJ5266">
        <v>33185</v>
      </c>
    </row>
    <row r="5267" spans="1:693" x14ac:dyDescent="0.3">
      <c r="A5267" s="10" t="s">
        <v>2818</v>
      </c>
      <c r="B5267" s="10" t="s">
        <v>3066</v>
      </c>
      <c r="C5267" s="10" t="s">
        <v>3076</v>
      </c>
      <c r="D5267" s="10" t="s">
        <v>1879</v>
      </c>
      <c r="E5267" s="10"/>
      <c r="F5267" s="10" t="s">
        <v>950</v>
      </c>
      <c r="I5267" s="10" t="s">
        <v>1307</v>
      </c>
      <c r="J5267">
        <v>2019</v>
      </c>
      <c r="ZJ5267">
        <v>34161</v>
      </c>
    </row>
    <row r="5268" spans="1:693" x14ac:dyDescent="0.3">
      <c r="A5268" s="10" t="s">
        <v>2818</v>
      </c>
      <c r="B5268" s="10" t="s">
        <v>3066</v>
      </c>
      <c r="C5268" s="10" t="s">
        <v>3076</v>
      </c>
      <c r="D5268" s="10" t="s">
        <v>1881</v>
      </c>
      <c r="E5268" s="10"/>
      <c r="F5268" s="10" t="s">
        <v>950</v>
      </c>
      <c r="I5268" s="10" t="s">
        <v>1307</v>
      </c>
      <c r="J5268">
        <v>2013</v>
      </c>
      <c r="ZK5268">
        <v>36346</v>
      </c>
    </row>
    <row r="5269" spans="1:693" x14ac:dyDescent="0.3">
      <c r="A5269" s="10" t="s">
        <v>2818</v>
      </c>
      <c r="B5269" s="10" t="s">
        <v>3066</v>
      </c>
      <c r="C5269" s="10" t="s">
        <v>3076</v>
      </c>
      <c r="D5269" s="10" t="s">
        <v>1881</v>
      </c>
      <c r="E5269" s="10"/>
      <c r="F5269" s="10" t="s">
        <v>950</v>
      </c>
      <c r="I5269" s="10" t="s">
        <v>1307</v>
      </c>
      <c r="J5269">
        <v>2014</v>
      </c>
      <c r="ZK5269">
        <v>35785</v>
      </c>
    </row>
    <row r="5270" spans="1:693" x14ac:dyDescent="0.3">
      <c r="A5270" s="10" t="s">
        <v>2818</v>
      </c>
      <c r="B5270" s="10" t="s">
        <v>3066</v>
      </c>
      <c r="C5270" s="10" t="s">
        <v>3076</v>
      </c>
      <c r="D5270" s="10" t="s">
        <v>1881</v>
      </c>
      <c r="E5270" s="10"/>
      <c r="F5270" s="10" t="s">
        <v>950</v>
      </c>
      <c r="I5270" s="10" t="s">
        <v>1307</v>
      </c>
      <c r="J5270">
        <v>2015</v>
      </c>
      <c r="ZK5270">
        <v>34693</v>
      </c>
    </row>
    <row r="5271" spans="1:693" x14ac:dyDescent="0.3">
      <c r="A5271" s="10" t="s">
        <v>2818</v>
      </c>
      <c r="B5271" s="10" t="s">
        <v>3066</v>
      </c>
      <c r="C5271" s="10" t="s">
        <v>3076</v>
      </c>
      <c r="D5271" s="10" t="s">
        <v>1881</v>
      </c>
      <c r="E5271" s="10"/>
      <c r="F5271" s="10" t="s">
        <v>950</v>
      </c>
      <c r="I5271" s="10" t="s">
        <v>1307</v>
      </c>
      <c r="J5271">
        <v>2016</v>
      </c>
      <c r="ZK5271">
        <v>32580</v>
      </c>
    </row>
    <row r="5272" spans="1:693" x14ac:dyDescent="0.3">
      <c r="A5272" s="10" t="s">
        <v>2818</v>
      </c>
      <c r="B5272" s="10" t="s">
        <v>3066</v>
      </c>
      <c r="C5272" s="10" t="s">
        <v>3076</v>
      </c>
      <c r="D5272" s="10" t="s">
        <v>1881</v>
      </c>
      <c r="E5272" s="10"/>
      <c r="F5272" s="10" t="s">
        <v>950</v>
      </c>
      <c r="I5272" s="10" t="s">
        <v>1307</v>
      </c>
      <c r="J5272">
        <v>2017</v>
      </c>
      <c r="ZK5272">
        <v>31955</v>
      </c>
    </row>
    <row r="5273" spans="1:693" x14ac:dyDescent="0.3">
      <c r="A5273" s="10" t="s">
        <v>2818</v>
      </c>
      <c r="B5273" s="10" t="s">
        <v>3066</v>
      </c>
      <c r="C5273" s="10" t="s">
        <v>3076</v>
      </c>
      <c r="D5273" s="10" t="s">
        <v>1881</v>
      </c>
      <c r="E5273" s="10"/>
      <c r="F5273" s="10" t="s">
        <v>950</v>
      </c>
      <c r="I5273" s="10" t="s">
        <v>1307</v>
      </c>
      <c r="J5273">
        <v>2018</v>
      </c>
      <c r="ZK5273">
        <v>31584</v>
      </c>
    </row>
    <row r="5274" spans="1:693" x14ac:dyDescent="0.3">
      <c r="A5274" s="10" t="s">
        <v>2818</v>
      </c>
      <c r="B5274" s="10" t="s">
        <v>3066</v>
      </c>
      <c r="C5274" s="10" t="s">
        <v>3076</v>
      </c>
      <c r="D5274" s="10" t="s">
        <v>1881</v>
      </c>
      <c r="E5274" s="10"/>
      <c r="F5274" s="10" t="s">
        <v>950</v>
      </c>
      <c r="I5274" s="10" t="s">
        <v>1307</v>
      </c>
      <c r="J5274">
        <v>2019</v>
      </c>
      <c r="ZK5274">
        <v>34173</v>
      </c>
    </row>
    <row r="5275" spans="1:693" x14ac:dyDescent="0.3">
      <c r="A5275" s="10" t="s">
        <v>2818</v>
      </c>
      <c r="B5275" s="10" t="s">
        <v>3066</v>
      </c>
      <c r="C5275" s="10" t="s">
        <v>3076</v>
      </c>
      <c r="D5275" s="10" t="s">
        <v>1894</v>
      </c>
      <c r="E5275" s="10"/>
      <c r="F5275" s="10" t="s">
        <v>950</v>
      </c>
      <c r="I5275" s="10" t="s">
        <v>1307</v>
      </c>
      <c r="J5275">
        <v>2013</v>
      </c>
      <c r="ZQ5275">
        <v>0</v>
      </c>
    </row>
    <row r="5276" spans="1:693" x14ac:dyDescent="0.3">
      <c r="A5276" s="10" t="s">
        <v>2818</v>
      </c>
      <c r="B5276" s="10" t="s">
        <v>3066</v>
      </c>
      <c r="C5276" s="10" t="s">
        <v>3076</v>
      </c>
      <c r="D5276" s="10" t="s">
        <v>1894</v>
      </c>
      <c r="E5276" s="10"/>
      <c r="F5276" s="10" t="s">
        <v>950</v>
      </c>
      <c r="I5276" s="10" t="s">
        <v>1307</v>
      </c>
      <c r="J5276">
        <v>2014</v>
      </c>
      <c r="ZQ5276">
        <v>0</v>
      </c>
    </row>
    <row r="5277" spans="1:693" x14ac:dyDescent="0.3">
      <c r="A5277" s="10" t="s">
        <v>2818</v>
      </c>
      <c r="B5277" s="10" t="s">
        <v>3066</v>
      </c>
      <c r="C5277" s="10" t="s">
        <v>3076</v>
      </c>
      <c r="D5277" s="10" t="s">
        <v>1894</v>
      </c>
      <c r="E5277" s="10"/>
      <c r="F5277" s="10" t="s">
        <v>950</v>
      </c>
      <c r="I5277" s="10" t="s">
        <v>1307</v>
      </c>
      <c r="J5277">
        <v>2015</v>
      </c>
      <c r="ZQ5277">
        <v>0</v>
      </c>
    </row>
    <row r="5278" spans="1:693" x14ac:dyDescent="0.3">
      <c r="A5278" s="10" t="s">
        <v>2818</v>
      </c>
      <c r="B5278" s="10" t="s">
        <v>3066</v>
      </c>
      <c r="C5278" s="10" t="s">
        <v>3076</v>
      </c>
      <c r="D5278" s="10" t="s">
        <v>1894</v>
      </c>
      <c r="E5278" s="10"/>
      <c r="F5278" s="10" t="s">
        <v>950</v>
      </c>
      <c r="I5278" s="10" t="s">
        <v>1307</v>
      </c>
      <c r="J5278">
        <v>2016</v>
      </c>
      <c r="ZQ5278">
        <v>0</v>
      </c>
    </row>
    <row r="5279" spans="1:693" x14ac:dyDescent="0.3">
      <c r="A5279" s="10" t="s">
        <v>2818</v>
      </c>
      <c r="B5279" s="10" t="s">
        <v>3066</v>
      </c>
      <c r="C5279" s="10" t="s">
        <v>3076</v>
      </c>
      <c r="D5279" s="10" t="s">
        <v>1894</v>
      </c>
      <c r="E5279" s="10"/>
      <c r="F5279" s="10" t="s">
        <v>950</v>
      </c>
      <c r="I5279" s="10" t="s">
        <v>1307</v>
      </c>
      <c r="J5279">
        <v>2017</v>
      </c>
      <c r="ZQ5279">
        <v>42</v>
      </c>
    </row>
    <row r="5280" spans="1:693" x14ac:dyDescent="0.3">
      <c r="A5280" s="10" t="s">
        <v>2818</v>
      </c>
      <c r="B5280" s="10" t="s">
        <v>3066</v>
      </c>
      <c r="C5280" s="10" t="s">
        <v>3076</v>
      </c>
      <c r="D5280" s="10" t="s">
        <v>1894</v>
      </c>
      <c r="E5280" s="10"/>
      <c r="F5280" s="10" t="s">
        <v>950</v>
      </c>
      <c r="I5280" s="10" t="s">
        <v>1307</v>
      </c>
      <c r="J5280">
        <v>2018</v>
      </c>
      <c r="ZQ5280">
        <v>130</v>
      </c>
    </row>
    <row r="5281" spans="1:813" x14ac:dyDescent="0.3">
      <c r="A5281" s="10" t="s">
        <v>2818</v>
      </c>
      <c r="B5281" s="10" t="s">
        <v>3066</v>
      </c>
      <c r="C5281" s="10" t="s">
        <v>3076</v>
      </c>
      <c r="D5281" s="10" t="s">
        <v>1894</v>
      </c>
      <c r="E5281" s="10"/>
      <c r="F5281" s="10" t="s">
        <v>950</v>
      </c>
      <c r="I5281" s="10" t="s">
        <v>1307</v>
      </c>
      <c r="J5281">
        <v>2019</v>
      </c>
      <c r="ZQ5281">
        <v>191</v>
      </c>
    </row>
    <row r="5282" spans="1:813" x14ac:dyDescent="0.3">
      <c r="A5282" s="10" t="s">
        <v>2818</v>
      </c>
      <c r="B5282" s="10" t="s">
        <v>3066</v>
      </c>
      <c r="C5282" s="10" t="s">
        <v>3076</v>
      </c>
      <c r="D5282" s="10" t="s">
        <v>1896</v>
      </c>
      <c r="E5282" s="10"/>
      <c r="F5282" s="10" t="s">
        <v>950</v>
      </c>
      <c r="I5282" s="10" t="s">
        <v>1307</v>
      </c>
      <c r="J5282">
        <v>2013</v>
      </c>
      <c r="ZR5282">
        <v>0</v>
      </c>
    </row>
    <row r="5283" spans="1:813" x14ac:dyDescent="0.3">
      <c r="A5283" s="10" t="s">
        <v>2818</v>
      </c>
      <c r="B5283" s="10" t="s">
        <v>3066</v>
      </c>
      <c r="C5283" s="10" t="s">
        <v>3076</v>
      </c>
      <c r="D5283" s="10" t="s">
        <v>1896</v>
      </c>
      <c r="E5283" s="10"/>
      <c r="F5283" s="10" t="s">
        <v>950</v>
      </c>
      <c r="I5283" s="10" t="s">
        <v>1307</v>
      </c>
      <c r="J5283">
        <v>2014</v>
      </c>
      <c r="ZR5283">
        <v>0</v>
      </c>
    </row>
    <row r="5284" spans="1:813" x14ac:dyDescent="0.3">
      <c r="A5284" s="10" t="s">
        <v>2818</v>
      </c>
      <c r="B5284" s="10" t="s">
        <v>3066</v>
      </c>
      <c r="C5284" s="10" t="s">
        <v>3076</v>
      </c>
      <c r="D5284" s="10" t="s">
        <v>1896</v>
      </c>
      <c r="E5284" s="10"/>
      <c r="F5284" s="10" t="s">
        <v>950</v>
      </c>
      <c r="I5284" s="10" t="s">
        <v>1307</v>
      </c>
      <c r="J5284">
        <v>2015</v>
      </c>
      <c r="ZR5284">
        <v>0</v>
      </c>
    </row>
    <row r="5285" spans="1:813" x14ac:dyDescent="0.3">
      <c r="A5285" s="10" t="s">
        <v>2818</v>
      </c>
      <c r="B5285" s="10" t="s">
        <v>3066</v>
      </c>
      <c r="C5285" s="10" t="s">
        <v>3076</v>
      </c>
      <c r="D5285" s="10" t="s">
        <v>1896</v>
      </c>
      <c r="E5285" s="10"/>
      <c r="F5285" s="10" t="s">
        <v>950</v>
      </c>
      <c r="I5285" s="10" t="s">
        <v>1307</v>
      </c>
      <c r="J5285">
        <v>2016</v>
      </c>
      <c r="ZR5285">
        <v>0</v>
      </c>
    </row>
    <row r="5286" spans="1:813" x14ac:dyDescent="0.3">
      <c r="A5286" s="10" t="s">
        <v>2818</v>
      </c>
      <c r="B5286" s="10" t="s">
        <v>3066</v>
      </c>
      <c r="C5286" s="10" t="s">
        <v>3076</v>
      </c>
      <c r="D5286" s="10" t="s">
        <v>1896</v>
      </c>
      <c r="E5286" s="10"/>
      <c r="F5286" s="10" t="s">
        <v>950</v>
      </c>
      <c r="I5286" s="10" t="s">
        <v>1307</v>
      </c>
      <c r="J5286">
        <v>2017</v>
      </c>
      <c r="ZR5286">
        <v>112</v>
      </c>
    </row>
    <row r="5287" spans="1:813" x14ac:dyDescent="0.3">
      <c r="A5287" s="10" t="s">
        <v>2818</v>
      </c>
      <c r="B5287" s="10" t="s">
        <v>3066</v>
      </c>
      <c r="C5287" s="10" t="s">
        <v>3076</v>
      </c>
      <c r="D5287" s="10" t="s">
        <v>1896</v>
      </c>
      <c r="E5287" s="10"/>
      <c r="F5287" s="10" t="s">
        <v>950</v>
      </c>
      <c r="I5287" s="10" t="s">
        <v>1307</v>
      </c>
      <c r="J5287">
        <v>2018</v>
      </c>
      <c r="ZR5287">
        <v>400</v>
      </c>
    </row>
    <row r="5288" spans="1:813" x14ac:dyDescent="0.3">
      <c r="A5288" s="10" t="s">
        <v>2818</v>
      </c>
      <c r="B5288" s="10" t="s">
        <v>3066</v>
      </c>
      <c r="C5288" s="10" t="s">
        <v>3076</v>
      </c>
      <c r="D5288" s="10" t="s">
        <v>1896</v>
      </c>
      <c r="E5288" s="10"/>
      <c r="F5288" s="10" t="s">
        <v>950</v>
      </c>
      <c r="I5288" s="10" t="s">
        <v>1307</v>
      </c>
      <c r="J5288">
        <v>2019</v>
      </c>
      <c r="ZR5288">
        <v>675</v>
      </c>
    </row>
    <row r="5289" spans="1:813" x14ac:dyDescent="0.3">
      <c r="A5289" s="10" t="s">
        <v>2818</v>
      </c>
      <c r="B5289" s="10" t="s">
        <v>3066</v>
      </c>
      <c r="C5289" s="10" t="s">
        <v>3076</v>
      </c>
      <c r="D5289" s="10" t="s">
        <v>2026</v>
      </c>
      <c r="E5289" s="10"/>
      <c r="F5289" s="10" t="s">
        <v>950</v>
      </c>
      <c r="I5289" s="10" t="s">
        <v>1307</v>
      </c>
      <c r="J5289">
        <v>2013</v>
      </c>
      <c r="ACE5289">
        <v>64</v>
      </c>
    </row>
    <row r="5290" spans="1:813" x14ac:dyDescent="0.3">
      <c r="A5290" s="10" t="s">
        <v>2818</v>
      </c>
      <c r="B5290" s="10" t="s">
        <v>3066</v>
      </c>
      <c r="C5290" s="10" t="s">
        <v>3076</v>
      </c>
      <c r="D5290" s="10" t="s">
        <v>2026</v>
      </c>
      <c r="E5290" s="10"/>
      <c r="F5290" s="10" t="s">
        <v>950</v>
      </c>
      <c r="I5290" s="10" t="s">
        <v>1307</v>
      </c>
      <c r="J5290">
        <v>2014</v>
      </c>
      <c r="ACE5290">
        <v>54</v>
      </c>
    </row>
    <row r="5291" spans="1:813" x14ac:dyDescent="0.3">
      <c r="A5291" s="10" t="s">
        <v>2818</v>
      </c>
      <c r="B5291" s="10" t="s">
        <v>3066</v>
      </c>
      <c r="C5291" s="10" t="s">
        <v>3076</v>
      </c>
      <c r="D5291" s="10" t="s">
        <v>2026</v>
      </c>
      <c r="E5291" s="10"/>
      <c r="F5291" s="10" t="s">
        <v>950</v>
      </c>
      <c r="I5291" s="10" t="s">
        <v>1307</v>
      </c>
      <c r="J5291">
        <v>2015</v>
      </c>
      <c r="ACE5291">
        <v>62</v>
      </c>
    </row>
    <row r="5292" spans="1:813" x14ac:dyDescent="0.3">
      <c r="A5292" s="10" t="s">
        <v>2818</v>
      </c>
      <c r="B5292" s="10" t="s">
        <v>3066</v>
      </c>
      <c r="C5292" s="10" t="s">
        <v>3076</v>
      </c>
      <c r="D5292" s="10" t="s">
        <v>2026</v>
      </c>
      <c r="E5292" s="10"/>
      <c r="F5292" s="10" t="s">
        <v>950</v>
      </c>
      <c r="I5292" s="10" t="s">
        <v>1307</v>
      </c>
      <c r="J5292">
        <v>2016</v>
      </c>
      <c r="ACE5292">
        <v>68</v>
      </c>
    </row>
    <row r="5293" spans="1:813" x14ac:dyDescent="0.3">
      <c r="A5293" s="10" t="s">
        <v>2818</v>
      </c>
      <c r="B5293" s="10" t="s">
        <v>3066</v>
      </c>
      <c r="C5293" s="10" t="s">
        <v>3076</v>
      </c>
      <c r="D5293" s="10" t="s">
        <v>2026</v>
      </c>
      <c r="E5293" s="10"/>
      <c r="F5293" s="10" t="s">
        <v>950</v>
      </c>
      <c r="I5293" s="10" t="s">
        <v>1307</v>
      </c>
      <c r="J5293">
        <v>2017</v>
      </c>
      <c r="ACE5293">
        <v>58</v>
      </c>
    </row>
    <row r="5294" spans="1:813" x14ac:dyDescent="0.3">
      <c r="A5294" s="10" t="s">
        <v>2818</v>
      </c>
      <c r="B5294" s="10" t="s">
        <v>3066</v>
      </c>
      <c r="C5294" s="10" t="s">
        <v>3076</v>
      </c>
      <c r="D5294" s="10" t="s">
        <v>2026</v>
      </c>
      <c r="E5294" s="10"/>
      <c r="F5294" s="10" t="s">
        <v>950</v>
      </c>
      <c r="I5294" s="10" t="s">
        <v>1307</v>
      </c>
      <c r="J5294">
        <v>2018</v>
      </c>
      <c r="ACE5294">
        <v>58</v>
      </c>
    </row>
    <row r="5295" spans="1:813" x14ac:dyDescent="0.3">
      <c r="A5295" s="10" t="s">
        <v>2818</v>
      </c>
      <c r="B5295" s="10" t="s">
        <v>3066</v>
      </c>
      <c r="C5295" s="10" t="s">
        <v>3076</v>
      </c>
      <c r="D5295" s="10" t="s">
        <v>2026</v>
      </c>
      <c r="E5295" s="10"/>
      <c r="F5295" s="10" t="s">
        <v>950</v>
      </c>
      <c r="I5295" s="10" t="s">
        <v>1307</v>
      </c>
      <c r="J5295">
        <v>2019</v>
      </c>
      <c r="ACE5295">
        <v>74</v>
      </c>
    </row>
    <row r="5296" spans="1:813" x14ac:dyDescent="0.3">
      <c r="A5296" s="10" t="s">
        <v>2818</v>
      </c>
      <c r="B5296" s="10" t="s">
        <v>3066</v>
      </c>
      <c r="C5296" s="10" t="s">
        <v>3076</v>
      </c>
      <c r="D5296" s="10" t="s">
        <v>2133</v>
      </c>
      <c r="E5296" s="10"/>
      <c r="F5296" s="10" t="s">
        <v>950</v>
      </c>
      <c r="I5296" s="10" t="s">
        <v>1307</v>
      </c>
      <c r="J5296">
        <v>2013</v>
      </c>
      <c r="AEG5296">
        <v>140</v>
      </c>
    </row>
    <row r="5297" spans="1:815" x14ac:dyDescent="0.3">
      <c r="A5297" s="10" t="s">
        <v>2818</v>
      </c>
      <c r="B5297" s="10" t="s">
        <v>3066</v>
      </c>
      <c r="C5297" s="10" t="s">
        <v>3076</v>
      </c>
      <c r="D5297" s="10" t="s">
        <v>2133</v>
      </c>
      <c r="E5297" s="10"/>
      <c r="F5297" s="10" t="s">
        <v>950</v>
      </c>
      <c r="I5297" s="10" t="s">
        <v>1307</v>
      </c>
      <c r="J5297">
        <v>2014</v>
      </c>
      <c r="AEG5297">
        <v>189</v>
      </c>
    </row>
    <row r="5298" spans="1:815" x14ac:dyDescent="0.3">
      <c r="A5298" s="10" t="s">
        <v>2818</v>
      </c>
      <c r="B5298" s="10" t="s">
        <v>3066</v>
      </c>
      <c r="C5298" s="10" t="s">
        <v>3076</v>
      </c>
      <c r="D5298" s="10" t="s">
        <v>2133</v>
      </c>
      <c r="E5298" s="10"/>
      <c r="F5298" s="10" t="s">
        <v>950</v>
      </c>
      <c r="I5298" s="10" t="s">
        <v>1307</v>
      </c>
      <c r="J5298">
        <v>2015</v>
      </c>
      <c r="AEG5298">
        <v>177</v>
      </c>
    </row>
    <row r="5299" spans="1:815" x14ac:dyDescent="0.3">
      <c r="A5299" s="10" t="s">
        <v>2818</v>
      </c>
      <c r="B5299" s="10" t="s">
        <v>3066</v>
      </c>
      <c r="C5299" s="10" t="s">
        <v>3076</v>
      </c>
      <c r="D5299" s="10" t="s">
        <v>2133</v>
      </c>
      <c r="E5299" s="10"/>
      <c r="F5299" s="10" t="s">
        <v>950</v>
      </c>
      <c r="I5299" s="10" t="s">
        <v>1307</v>
      </c>
      <c r="J5299">
        <v>2016</v>
      </c>
      <c r="AEG5299">
        <v>174</v>
      </c>
    </row>
    <row r="5300" spans="1:815" x14ac:dyDescent="0.3">
      <c r="A5300" s="10" t="s">
        <v>2818</v>
      </c>
      <c r="B5300" s="10" t="s">
        <v>3066</v>
      </c>
      <c r="C5300" s="10" t="s">
        <v>3076</v>
      </c>
      <c r="D5300" s="10" t="s">
        <v>2133</v>
      </c>
      <c r="E5300" s="10"/>
      <c r="F5300" s="10" t="s">
        <v>950</v>
      </c>
      <c r="I5300" s="10" t="s">
        <v>1307</v>
      </c>
      <c r="J5300">
        <v>2017</v>
      </c>
      <c r="AEG5300">
        <v>164</v>
      </c>
    </row>
    <row r="5301" spans="1:815" x14ac:dyDescent="0.3">
      <c r="A5301" s="10" t="s">
        <v>2818</v>
      </c>
      <c r="B5301" s="10" t="s">
        <v>3066</v>
      </c>
      <c r="C5301" s="10" t="s">
        <v>3076</v>
      </c>
      <c r="D5301" s="10" t="s">
        <v>2133</v>
      </c>
      <c r="E5301" s="10"/>
      <c r="F5301" s="10" t="s">
        <v>950</v>
      </c>
      <c r="I5301" s="10" t="s">
        <v>1307</v>
      </c>
      <c r="J5301">
        <v>2018</v>
      </c>
      <c r="AEG5301">
        <v>180</v>
      </c>
    </row>
    <row r="5302" spans="1:815" x14ac:dyDescent="0.3">
      <c r="A5302" s="10" t="s">
        <v>2818</v>
      </c>
      <c r="B5302" s="10" t="s">
        <v>3066</v>
      </c>
      <c r="C5302" s="10" t="s">
        <v>3076</v>
      </c>
      <c r="D5302" s="10" t="s">
        <v>2133</v>
      </c>
      <c r="E5302" s="10"/>
      <c r="F5302" s="10" t="s">
        <v>950</v>
      </c>
      <c r="I5302" s="10" t="s">
        <v>1307</v>
      </c>
      <c r="J5302">
        <v>2019</v>
      </c>
      <c r="AEG5302">
        <v>198</v>
      </c>
    </row>
    <row r="5303" spans="1:815" x14ac:dyDescent="0.3">
      <c r="A5303" s="10" t="s">
        <v>2818</v>
      </c>
      <c r="B5303" s="10" t="s">
        <v>3066</v>
      </c>
      <c r="C5303" s="10" t="s">
        <v>3076</v>
      </c>
      <c r="D5303" s="10" t="s">
        <v>2135</v>
      </c>
      <c r="E5303" s="10"/>
      <c r="F5303" s="10" t="s">
        <v>950</v>
      </c>
      <c r="I5303" s="10" t="s">
        <v>1307</v>
      </c>
      <c r="J5303">
        <v>2013</v>
      </c>
      <c r="AEH5303">
        <v>0</v>
      </c>
    </row>
    <row r="5304" spans="1:815" x14ac:dyDescent="0.3">
      <c r="A5304" s="10" t="s">
        <v>2818</v>
      </c>
      <c r="B5304" s="10" t="s">
        <v>3066</v>
      </c>
      <c r="C5304" s="10" t="s">
        <v>3076</v>
      </c>
      <c r="D5304" s="10" t="s">
        <v>2135</v>
      </c>
      <c r="E5304" s="10"/>
      <c r="F5304" s="10" t="s">
        <v>950</v>
      </c>
      <c r="I5304" s="10" t="s">
        <v>1307</v>
      </c>
      <c r="J5304">
        <v>2014</v>
      </c>
      <c r="AEH5304">
        <v>0</v>
      </c>
    </row>
    <row r="5305" spans="1:815" x14ac:dyDescent="0.3">
      <c r="A5305" s="10" t="s">
        <v>2818</v>
      </c>
      <c r="B5305" s="10" t="s">
        <v>3066</v>
      </c>
      <c r="C5305" s="10" t="s">
        <v>3076</v>
      </c>
      <c r="D5305" s="10" t="s">
        <v>2135</v>
      </c>
      <c r="E5305" s="10"/>
      <c r="F5305" s="10" t="s">
        <v>950</v>
      </c>
      <c r="I5305" s="10" t="s">
        <v>1307</v>
      </c>
      <c r="J5305">
        <v>2015</v>
      </c>
      <c r="AEH5305">
        <v>1</v>
      </c>
    </row>
    <row r="5306" spans="1:815" x14ac:dyDescent="0.3">
      <c r="A5306" s="10" t="s">
        <v>2818</v>
      </c>
      <c r="B5306" s="10" t="s">
        <v>3066</v>
      </c>
      <c r="C5306" s="10" t="s">
        <v>3076</v>
      </c>
      <c r="D5306" s="10" t="s">
        <v>2135</v>
      </c>
      <c r="E5306" s="10"/>
      <c r="F5306" s="10" t="s">
        <v>950</v>
      </c>
      <c r="I5306" s="10" t="s">
        <v>1307</v>
      </c>
      <c r="J5306">
        <v>2016</v>
      </c>
      <c r="AEH5306">
        <v>1</v>
      </c>
    </row>
    <row r="5307" spans="1:815" x14ac:dyDescent="0.3">
      <c r="A5307" s="10" t="s">
        <v>2818</v>
      </c>
      <c r="B5307" s="10" t="s">
        <v>3066</v>
      </c>
      <c r="C5307" s="10" t="s">
        <v>3076</v>
      </c>
      <c r="D5307" s="10" t="s">
        <v>2135</v>
      </c>
      <c r="E5307" s="10"/>
      <c r="F5307" s="10" t="s">
        <v>950</v>
      </c>
      <c r="I5307" s="10" t="s">
        <v>1307</v>
      </c>
      <c r="J5307">
        <v>2017</v>
      </c>
      <c r="AEH5307">
        <v>0</v>
      </c>
    </row>
    <row r="5308" spans="1:815" x14ac:dyDescent="0.3">
      <c r="A5308" s="10" t="s">
        <v>2818</v>
      </c>
      <c r="B5308" s="10" t="s">
        <v>3066</v>
      </c>
      <c r="C5308" s="10" t="s">
        <v>3076</v>
      </c>
      <c r="D5308" s="10" t="s">
        <v>2135</v>
      </c>
      <c r="E5308" s="10"/>
      <c r="F5308" s="10" t="s">
        <v>950</v>
      </c>
      <c r="I5308" s="10" t="s">
        <v>1307</v>
      </c>
      <c r="J5308">
        <v>2018</v>
      </c>
      <c r="AEH5308">
        <v>2</v>
      </c>
    </row>
    <row r="5309" spans="1:815" x14ac:dyDescent="0.3">
      <c r="A5309" s="10" t="s">
        <v>2818</v>
      </c>
      <c r="B5309" s="10" t="s">
        <v>3066</v>
      </c>
      <c r="C5309" s="10" t="s">
        <v>3076</v>
      </c>
      <c r="D5309" s="10" t="s">
        <v>2135</v>
      </c>
      <c r="E5309" s="10"/>
      <c r="F5309" s="10" t="s">
        <v>950</v>
      </c>
      <c r="I5309" s="10" t="s">
        <v>1307</v>
      </c>
      <c r="J5309">
        <v>2019</v>
      </c>
      <c r="AEH5309">
        <v>4</v>
      </c>
    </row>
    <row r="5310" spans="1:815" x14ac:dyDescent="0.3">
      <c r="A5310" s="10" t="s">
        <v>2818</v>
      </c>
      <c r="B5310" s="10" t="s">
        <v>3066</v>
      </c>
      <c r="C5310" s="10" t="s">
        <v>3076</v>
      </c>
      <c r="D5310" s="10" t="s">
        <v>2137</v>
      </c>
      <c r="E5310" s="10"/>
      <c r="F5310" s="10" t="s">
        <v>950</v>
      </c>
      <c r="I5310" s="10" t="s">
        <v>1307</v>
      </c>
      <c r="J5310">
        <v>2013</v>
      </c>
      <c r="AEI5310">
        <v>9</v>
      </c>
    </row>
    <row r="5311" spans="1:815" x14ac:dyDescent="0.3">
      <c r="A5311" s="10" t="s">
        <v>2818</v>
      </c>
      <c r="B5311" s="10" t="s">
        <v>3066</v>
      </c>
      <c r="C5311" s="10" t="s">
        <v>3076</v>
      </c>
      <c r="D5311" s="10" t="s">
        <v>2137</v>
      </c>
      <c r="E5311" s="10"/>
      <c r="F5311" s="10" t="s">
        <v>950</v>
      </c>
      <c r="I5311" s="10" t="s">
        <v>1307</v>
      </c>
      <c r="J5311">
        <v>2014</v>
      </c>
      <c r="AEI5311">
        <v>7</v>
      </c>
    </row>
    <row r="5312" spans="1:815" x14ac:dyDescent="0.3">
      <c r="A5312" s="10" t="s">
        <v>2818</v>
      </c>
      <c r="B5312" s="10" t="s">
        <v>3066</v>
      </c>
      <c r="C5312" s="10" t="s">
        <v>3076</v>
      </c>
      <c r="D5312" s="10" t="s">
        <v>2137</v>
      </c>
      <c r="E5312" s="10"/>
      <c r="F5312" s="10" t="s">
        <v>950</v>
      </c>
      <c r="I5312" s="10" t="s">
        <v>1307</v>
      </c>
      <c r="J5312">
        <v>2015</v>
      </c>
      <c r="AEI5312">
        <v>11</v>
      </c>
    </row>
    <row r="5313" spans="1:817" x14ac:dyDescent="0.3">
      <c r="A5313" s="10" t="s">
        <v>2818</v>
      </c>
      <c r="B5313" s="10" t="s">
        <v>3066</v>
      </c>
      <c r="C5313" s="10" t="s">
        <v>3076</v>
      </c>
      <c r="D5313" s="10" t="s">
        <v>2137</v>
      </c>
      <c r="E5313" s="10"/>
      <c r="F5313" s="10" t="s">
        <v>950</v>
      </c>
      <c r="I5313" s="10" t="s">
        <v>1307</v>
      </c>
      <c r="J5313">
        <v>2016</v>
      </c>
      <c r="AEI5313">
        <v>14</v>
      </c>
    </row>
    <row r="5314" spans="1:817" x14ac:dyDescent="0.3">
      <c r="A5314" s="10" t="s">
        <v>2818</v>
      </c>
      <c r="B5314" s="10" t="s">
        <v>3066</v>
      </c>
      <c r="C5314" s="10" t="s">
        <v>3076</v>
      </c>
      <c r="D5314" s="10" t="s">
        <v>2137</v>
      </c>
      <c r="E5314" s="10"/>
      <c r="F5314" s="10" t="s">
        <v>950</v>
      </c>
      <c r="I5314" s="10" t="s">
        <v>1307</v>
      </c>
      <c r="J5314">
        <v>2017</v>
      </c>
      <c r="AEI5314">
        <v>13</v>
      </c>
    </row>
    <row r="5315" spans="1:817" x14ac:dyDescent="0.3">
      <c r="A5315" s="10" t="s">
        <v>2818</v>
      </c>
      <c r="B5315" s="10" t="s">
        <v>3066</v>
      </c>
      <c r="C5315" s="10" t="s">
        <v>3076</v>
      </c>
      <c r="D5315" s="10" t="s">
        <v>2137</v>
      </c>
      <c r="E5315" s="10"/>
      <c r="F5315" s="10" t="s">
        <v>950</v>
      </c>
      <c r="I5315" s="10" t="s">
        <v>1307</v>
      </c>
      <c r="J5315">
        <v>2018</v>
      </c>
      <c r="AEI5315">
        <v>1</v>
      </c>
    </row>
    <row r="5316" spans="1:817" x14ac:dyDescent="0.3">
      <c r="A5316" s="10" t="s">
        <v>2818</v>
      </c>
      <c r="B5316" s="10" t="s">
        <v>3066</v>
      </c>
      <c r="C5316" s="10" t="s">
        <v>3076</v>
      </c>
      <c r="D5316" s="10" t="s">
        <v>2137</v>
      </c>
      <c r="E5316" s="10"/>
      <c r="F5316" s="10" t="s">
        <v>950</v>
      </c>
      <c r="I5316" s="10" t="s">
        <v>1307</v>
      </c>
      <c r="J5316">
        <v>2019</v>
      </c>
      <c r="AEI5316">
        <v>0</v>
      </c>
    </row>
    <row r="5317" spans="1:817" x14ac:dyDescent="0.3">
      <c r="A5317" s="10" t="s">
        <v>2818</v>
      </c>
      <c r="B5317" s="10" t="s">
        <v>3066</v>
      </c>
      <c r="C5317" s="10" t="s">
        <v>3076</v>
      </c>
      <c r="D5317" s="10" t="s">
        <v>2139</v>
      </c>
      <c r="E5317" s="10"/>
      <c r="F5317" s="10" t="s">
        <v>950</v>
      </c>
      <c r="I5317" s="10" t="s">
        <v>1307</v>
      </c>
      <c r="J5317">
        <v>2013</v>
      </c>
      <c r="AEJ5317">
        <v>0</v>
      </c>
    </row>
    <row r="5318" spans="1:817" x14ac:dyDescent="0.3">
      <c r="A5318" s="10" t="s">
        <v>2818</v>
      </c>
      <c r="B5318" s="10" t="s">
        <v>3066</v>
      </c>
      <c r="C5318" s="10" t="s">
        <v>3076</v>
      </c>
      <c r="D5318" s="10" t="s">
        <v>2139</v>
      </c>
      <c r="E5318" s="10"/>
      <c r="F5318" s="10" t="s">
        <v>950</v>
      </c>
      <c r="I5318" s="10" t="s">
        <v>1307</v>
      </c>
      <c r="J5318">
        <v>2014</v>
      </c>
      <c r="AEJ5318">
        <v>0</v>
      </c>
    </row>
    <row r="5319" spans="1:817" x14ac:dyDescent="0.3">
      <c r="A5319" s="10" t="s">
        <v>2818</v>
      </c>
      <c r="B5319" s="10" t="s">
        <v>3066</v>
      </c>
      <c r="C5319" s="10" t="s">
        <v>3076</v>
      </c>
      <c r="D5319" s="10" t="s">
        <v>2139</v>
      </c>
      <c r="E5319" s="10"/>
      <c r="F5319" s="10" t="s">
        <v>950</v>
      </c>
      <c r="I5319" s="10" t="s">
        <v>1307</v>
      </c>
      <c r="J5319">
        <v>2015</v>
      </c>
      <c r="AEJ5319">
        <v>0</v>
      </c>
    </row>
    <row r="5320" spans="1:817" x14ac:dyDescent="0.3">
      <c r="A5320" s="10" t="s">
        <v>2818</v>
      </c>
      <c r="B5320" s="10" t="s">
        <v>3066</v>
      </c>
      <c r="C5320" s="10" t="s">
        <v>3076</v>
      </c>
      <c r="D5320" s="10" t="s">
        <v>2139</v>
      </c>
      <c r="E5320" s="10"/>
      <c r="F5320" s="10" t="s">
        <v>950</v>
      </c>
      <c r="I5320" s="10" t="s">
        <v>1307</v>
      </c>
      <c r="J5320">
        <v>2016</v>
      </c>
      <c r="AEJ5320">
        <v>1</v>
      </c>
    </row>
    <row r="5321" spans="1:817" x14ac:dyDescent="0.3">
      <c r="A5321" s="10" t="s">
        <v>2818</v>
      </c>
      <c r="B5321" s="10" t="s">
        <v>3066</v>
      </c>
      <c r="C5321" s="10" t="s">
        <v>3076</v>
      </c>
      <c r="D5321" s="10" t="s">
        <v>2139</v>
      </c>
      <c r="E5321" s="10"/>
      <c r="F5321" s="10" t="s">
        <v>950</v>
      </c>
      <c r="I5321" s="10" t="s">
        <v>1307</v>
      </c>
      <c r="J5321">
        <v>2017</v>
      </c>
      <c r="AEJ5321">
        <v>1</v>
      </c>
    </row>
    <row r="5322" spans="1:817" x14ac:dyDescent="0.3">
      <c r="A5322" s="10" t="s">
        <v>2818</v>
      </c>
      <c r="B5322" s="10" t="s">
        <v>3066</v>
      </c>
      <c r="C5322" s="10" t="s">
        <v>3076</v>
      </c>
      <c r="D5322" s="10" t="s">
        <v>2139</v>
      </c>
      <c r="E5322" s="10"/>
      <c r="F5322" s="10" t="s">
        <v>950</v>
      </c>
      <c r="I5322" s="10" t="s">
        <v>1307</v>
      </c>
      <c r="J5322">
        <v>2018</v>
      </c>
      <c r="AEJ5322">
        <v>8</v>
      </c>
    </row>
    <row r="5323" spans="1:817" x14ac:dyDescent="0.3">
      <c r="A5323" s="10" t="s">
        <v>2818</v>
      </c>
      <c r="B5323" s="10" t="s">
        <v>3066</v>
      </c>
      <c r="C5323" s="10" t="s">
        <v>3076</v>
      </c>
      <c r="D5323" s="10" t="s">
        <v>2139</v>
      </c>
      <c r="E5323" s="10"/>
      <c r="F5323" s="10" t="s">
        <v>950</v>
      </c>
      <c r="I5323" s="10" t="s">
        <v>1307</v>
      </c>
      <c r="J5323">
        <v>2019</v>
      </c>
      <c r="AEJ5323">
        <v>10</v>
      </c>
    </row>
    <row r="5324" spans="1:817" x14ac:dyDescent="0.3">
      <c r="A5324" s="10" t="s">
        <v>2818</v>
      </c>
      <c r="B5324" s="10" t="s">
        <v>3066</v>
      </c>
      <c r="C5324" s="10" t="s">
        <v>3076</v>
      </c>
      <c r="D5324" s="10" t="s">
        <v>2141</v>
      </c>
      <c r="E5324" s="10"/>
      <c r="F5324" s="10" t="s">
        <v>950</v>
      </c>
      <c r="I5324" s="10" t="s">
        <v>1307</v>
      </c>
      <c r="J5324">
        <v>2013</v>
      </c>
      <c r="AEK5324">
        <v>0</v>
      </c>
    </row>
    <row r="5325" spans="1:817" x14ac:dyDescent="0.3">
      <c r="A5325" s="10" t="s">
        <v>2818</v>
      </c>
      <c r="B5325" s="10" t="s">
        <v>3066</v>
      </c>
      <c r="C5325" s="10" t="s">
        <v>3076</v>
      </c>
      <c r="D5325" s="10" t="s">
        <v>2141</v>
      </c>
      <c r="E5325" s="10"/>
      <c r="F5325" s="10" t="s">
        <v>950</v>
      </c>
      <c r="I5325" s="10" t="s">
        <v>1307</v>
      </c>
      <c r="J5325">
        <v>2014</v>
      </c>
      <c r="AEK5325">
        <v>0</v>
      </c>
    </row>
    <row r="5326" spans="1:817" x14ac:dyDescent="0.3">
      <c r="A5326" s="10" t="s">
        <v>2818</v>
      </c>
      <c r="B5326" s="10" t="s">
        <v>3066</v>
      </c>
      <c r="C5326" s="10" t="s">
        <v>3076</v>
      </c>
      <c r="D5326" s="10" t="s">
        <v>2141</v>
      </c>
      <c r="E5326" s="10"/>
      <c r="F5326" s="10" t="s">
        <v>950</v>
      </c>
      <c r="I5326" s="10" t="s">
        <v>1307</v>
      </c>
      <c r="J5326">
        <v>2015</v>
      </c>
      <c r="AEK5326">
        <v>0</v>
      </c>
    </row>
    <row r="5327" spans="1:817" x14ac:dyDescent="0.3">
      <c r="A5327" s="10" t="s">
        <v>2818</v>
      </c>
      <c r="B5327" s="10" t="s">
        <v>3066</v>
      </c>
      <c r="C5327" s="10" t="s">
        <v>3076</v>
      </c>
      <c r="D5327" s="10" t="s">
        <v>2141</v>
      </c>
      <c r="E5327" s="10"/>
      <c r="F5327" s="10" t="s">
        <v>950</v>
      </c>
      <c r="I5327" s="10" t="s">
        <v>1307</v>
      </c>
      <c r="J5327">
        <v>2016</v>
      </c>
      <c r="AEK5327">
        <v>0</v>
      </c>
    </row>
    <row r="5328" spans="1:817" x14ac:dyDescent="0.3">
      <c r="A5328" s="10" t="s">
        <v>2818</v>
      </c>
      <c r="B5328" s="10" t="s">
        <v>3066</v>
      </c>
      <c r="C5328" s="10" t="s">
        <v>3076</v>
      </c>
      <c r="D5328" s="10" t="s">
        <v>2141</v>
      </c>
      <c r="E5328" s="10"/>
      <c r="F5328" s="10" t="s">
        <v>950</v>
      </c>
      <c r="I5328" s="10" t="s">
        <v>1307</v>
      </c>
      <c r="J5328">
        <v>2017</v>
      </c>
      <c r="AEK5328">
        <v>0</v>
      </c>
    </row>
    <row r="5329" spans="1:829" x14ac:dyDescent="0.3">
      <c r="A5329" s="10" t="s">
        <v>2818</v>
      </c>
      <c r="B5329" s="10" t="s">
        <v>3066</v>
      </c>
      <c r="C5329" s="10" t="s">
        <v>3076</v>
      </c>
      <c r="D5329" s="10" t="s">
        <v>2141</v>
      </c>
      <c r="E5329" s="10"/>
      <c r="F5329" s="10" t="s">
        <v>950</v>
      </c>
      <c r="I5329" s="10" t="s">
        <v>1307</v>
      </c>
      <c r="J5329">
        <v>2018</v>
      </c>
      <c r="AEK5329">
        <v>6</v>
      </c>
    </row>
    <row r="5330" spans="1:829" x14ac:dyDescent="0.3">
      <c r="A5330" s="10" t="s">
        <v>2818</v>
      </c>
      <c r="B5330" s="10" t="s">
        <v>3066</v>
      </c>
      <c r="C5330" s="10" t="s">
        <v>3076</v>
      </c>
      <c r="D5330" s="10" t="s">
        <v>2141</v>
      </c>
      <c r="E5330" s="10"/>
      <c r="F5330" s="10" t="s">
        <v>950</v>
      </c>
      <c r="I5330" s="10" t="s">
        <v>1307</v>
      </c>
      <c r="J5330">
        <v>2019</v>
      </c>
      <c r="AEK5330">
        <v>14</v>
      </c>
    </row>
    <row r="5331" spans="1:829" x14ac:dyDescent="0.3">
      <c r="A5331" s="10" t="s">
        <v>2818</v>
      </c>
      <c r="B5331" s="10" t="s">
        <v>3066</v>
      </c>
      <c r="C5331" s="10" t="s">
        <v>3076</v>
      </c>
      <c r="D5331" s="10" t="s">
        <v>2163</v>
      </c>
      <c r="E5331" s="10"/>
      <c r="F5331" s="10" t="s">
        <v>950</v>
      </c>
      <c r="I5331" s="10" t="s">
        <v>1307</v>
      </c>
      <c r="J5331">
        <v>2013</v>
      </c>
      <c r="AEV5331">
        <v>0</v>
      </c>
    </row>
    <row r="5332" spans="1:829" x14ac:dyDescent="0.3">
      <c r="A5332" s="10" t="s">
        <v>2818</v>
      </c>
      <c r="B5332" s="10" t="s">
        <v>3066</v>
      </c>
      <c r="C5332" s="10" t="s">
        <v>3076</v>
      </c>
      <c r="D5332" s="10" t="s">
        <v>2163</v>
      </c>
      <c r="E5332" s="10"/>
      <c r="F5332" s="10" t="s">
        <v>950</v>
      </c>
      <c r="I5332" s="10" t="s">
        <v>1307</v>
      </c>
      <c r="J5332">
        <v>2014</v>
      </c>
      <c r="AEV5332">
        <v>0</v>
      </c>
    </row>
    <row r="5333" spans="1:829" x14ac:dyDescent="0.3">
      <c r="A5333" s="10" t="s">
        <v>2818</v>
      </c>
      <c r="B5333" s="10" t="s">
        <v>3066</v>
      </c>
      <c r="C5333" s="10" t="s">
        <v>3076</v>
      </c>
      <c r="D5333" s="10" t="s">
        <v>2163</v>
      </c>
      <c r="E5333" s="10"/>
      <c r="F5333" s="10" t="s">
        <v>950</v>
      </c>
      <c r="I5333" s="10" t="s">
        <v>1307</v>
      </c>
      <c r="J5333">
        <v>2015</v>
      </c>
      <c r="AEV5333">
        <v>0</v>
      </c>
    </row>
    <row r="5334" spans="1:829" x14ac:dyDescent="0.3">
      <c r="A5334" s="10" t="s">
        <v>2818</v>
      </c>
      <c r="B5334" s="10" t="s">
        <v>3066</v>
      </c>
      <c r="C5334" s="10" t="s">
        <v>3076</v>
      </c>
      <c r="D5334" s="10" t="s">
        <v>2163</v>
      </c>
      <c r="E5334" s="10"/>
      <c r="F5334" s="10" t="s">
        <v>950</v>
      </c>
      <c r="I5334" s="10" t="s">
        <v>1307</v>
      </c>
      <c r="J5334">
        <v>2016</v>
      </c>
      <c r="AEV5334">
        <v>0</v>
      </c>
    </row>
    <row r="5335" spans="1:829" x14ac:dyDescent="0.3">
      <c r="A5335" s="10" t="s">
        <v>2818</v>
      </c>
      <c r="B5335" s="10" t="s">
        <v>3066</v>
      </c>
      <c r="C5335" s="10" t="s">
        <v>3076</v>
      </c>
      <c r="D5335" s="10" t="s">
        <v>2163</v>
      </c>
      <c r="E5335" s="10"/>
      <c r="F5335" s="10" t="s">
        <v>950</v>
      </c>
      <c r="I5335" s="10" t="s">
        <v>1307</v>
      </c>
      <c r="J5335">
        <v>2017</v>
      </c>
      <c r="AEV5335">
        <v>0</v>
      </c>
    </row>
    <row r="5336" spans="1:829" x14ac:dyDescent="0.3">
      <c r="A5336" s="10" t="s">
        <v>2818</v>
      </c>
      <c r="B5336" s="10" t="s">
        <v>3066</v>
      </c>
      <c r="C5336" s="10" t="s">
        <v>3076</v>
      </c>
      <c r="D5336" s="10" t="s">
        <v>2163</v>
      </c>
      <c r="E5336" s="10"/>
      <c r="F5336" s="10" t="s">
        <v>950</v>
      </c>
      <c r="I5336" s="10" t="s">
        <v>1307</v>
      </c>
      <c r="J5336">
        <v>2018</v>
      </c>
      <c r="AEV5336">
        <v>1</v>
      </c>
    </row>
    <row r="5337" spans="1:829" x14ac:dyDescent="0.3">
      <c r="A5337" s="10" t="s">
        <v>2818</v>
      </c>
      <c r="B5337" s="10" t="s">
        <v>3066</v>
      </c>
      <c r="C5337" s="10" t="s">
        <v>3076</v>
      </c>
      <c r="D5337" s="10" t="s">
        <v>2163</v>
      </c>
      <c r="E5337" s="10"/>
      <c r="F5337" s="10" t="s">
        <v>950</v>
      </c>
      <c r="I5337" s="10" t="s">
        <v>1307</v>
      </c>
      <c r="J5337">
        <v>2019</v>
      </c>
      <c r="AEV5337">
        <v>1</v>
      </c>
    </row>
    <row r="5338" spans="1:829" x14ac:dyDescent="0.3">
      <c r="A5338" s="10" t="s">
        <v>2818</v>
      </c>
      <c r="B5338" s="10" t="s">
        <v>3066</v>
      </c>
      <c r="C5338" s="10" t="s">
        <v>3076</v>
      </c>
      <c r="D5338" s="10" t="s">
        <v>2165</v>
      </c>
      <c r="E5338" s="10"/>
      <c r="F5338" s="10" t="s">
        <v>950</v>
      </c>
      <c r="I5338" s="10" t="s">
        <v>1307</v>
      </c>
      <c r="J5338">
        <v>2013</v>
      </c>
      <c r="AEW5338">
        <v>0</v>
      </c>
    </row>
    <row r="5339" spans="1:829" x14ac:dyDescent="0.3">
      <c r="A5339" s="10" t="s">
        <v>2818</v>
      </c>
      <c r="B5339" s="10" t="s">
        <v>3066</v>
      </c>
      <c r="C5339" s="10" t="s">
        <v>3076</v>
      </c>
      <c r="D5339" s="10" t="s">
        <v>2165</v>
      </c>
      <c r="E5339" s="10"/>
      <c r="F5339" s="10" t="s">
        <v>950</v>
      </c>
      <c r="I5339" s="10" t="s">
        <v>1307</v>
      </c>
      <c r="J5339">
        <v>2014</v>
      </c>
      <c r="AEW5339">
        <v>0</v>
      </c>
    </row>
    <row r="5340" spans="1:829" x14ac:dyDescent="0.3">
      <c r="A5340" s="10" t="s">
        <v>2818</v>
      </c>
      <c r="B5340" s="10" t="s">
        <v>3066</v>
      </c>
      <c r="C5340" s="10" t="s">
        <v>3076</v>
      </c>
      <c r="D5340" s="10" t="s">
        <v>2165</v>
      </c>
      <c r="E5340" s="10"/>
      <c r="F5340" s="10" t="s">
        <v>950</v>
      </c>
      <c r="I5340" s="10" t="s">
        <v>1307</v>
      </c>
      <c r="J5340">
        <v>2015</v>
      </c>
      <c r="AEW5340">
        <v>0</v>
      </c>
    </row>
    <row r="5341" spans="1:829" x14ac:dyDescent="0.3">
      <c r="A5341" s="10" t="s">
        <v>2818</v>
      </c>
      <c r="B5341" s="10" t="s">
        <v>3066</v>
      </c>
      <c r="C5341" s="10" t="s">
        <v>3076</v>
      </c>
      <c r="D5341" s="10" t="s">
        <v>2165</v>
      </c>
      <c r="E5341" s="10"/>
      <c r="F5341" s="10" t="s">
        <v>950</v>
      </c>
      <c r="I5341" s="10" t="s">
        <v>1307</v>
      </c>
      <c r="J5341">
        <v>2016</v>
      </c>
      <c r="AEW5341">
        <v>0</v>
      </c>
    </row>
    <row r="5342" spans="1:829" x14ac:dyDescent="0.3">
      <c r="A5342" s="10" t="s">
        <v>2818</v>
      </c>
      <c r="B5342" s="10" t="s">
        <v>3066</v>
      </c>
      <c r="C5342" s="10" t="s">
        <v>3076</v>
      </c>
      <c r="D5342" s="10" t="s">
        <v>2165</v>
      </c>
      <c r="E5342" s="10"/>
      <c r="F5342" s="10" t="s">
        <v>950</v>
      </c>
      <c r="I5342" s="10" t="s">
        <v>1307</v>
      </c>
      <c r="J5342">
        <v>2017</v>
      </c>
      <c r="AEW5342">
        <v>1</v>
      </c>
    </row>
    <row r="5343" spans="1:829" x14ac:dyDescent="0.3">
      <c r="A5343" s="10" t="s">
        <v>2818</v>
      </c>
      <c r="B5343" s="10" t="s">
        <v>3066</v>
      </c>
      <c r="C5343" s="10" t="s">
        <v>3076</v>
      </c>
      <c r="D5343" s="10" t="s">
        <v>2165</v>
      </c>
      <c r="E5343" s="10"/>
      <c r="F5343" s="10" t="s">
        <v>950</v>
      </c>
      <c r="I5343" s="10" t="s">
        <v>1307</v>
      </c>
      <c r="J5343">
        <v>2018</v>
      </c>
      <c r="AEW5343">
        <v>1</v>
      </c>
    </row>
    <row r="5344" spans="1:829" x14ac:dyDescent="0.3">
      <c r="A5344" s="10" t="s">
        <v>2818</v>
      </c>
      <c r="B5344" s="10" t="s">
        <v>3066</v>
      </c>
      <c r="C5344" s="10" t="s">
        <v>3076</v>
      </c>
      <c r="D5344" s="10" t="s">
        <v>2165</v>
      </c>
      <c r="E5344" s="10"/>
      <c r="F5344" s="10" t="s">
        <v>950</v>
      </c>
      <c r="I5344" s="10" t="s">
        <v>1307</v>
      </c>
      <c r="J5344">
        <v>2019</v>
      </c>
      <c r="AEW5344">
        <v>2</v>
      </c>
    </row>
    <row r="5345" spans="1:832" x14ac:dyDescent="0.3">
      <c r="A5345" s="10" t="s">
        <v>2818</v>
      </c>
      <c r="B5345" s="10" t="s">
        <v>3066</v>
      </c>
      <c r="C5345" s="10" t="s">
        <v>3076</v>
      </c>
      <c r="D5345" s="10" t="s">
        <v>2167</v>
      </c>
      <c r="E5345" s="10"/>
      <c r="F5345" s="10" t="s">
        <v>950</v>
      </c>
      <c r="I5345" s="10" t="s">
        <v>1307</v>
      </c>
      <c r="J5345">
        <v>2013</v>
      </c>
      <c r="AEX5345">
        <v>0</v>
      </c>
    </row>
    <row r="5346" spans="1:832" x14ac:dyDescent="0.3">
      <c r="A5346" s="10" t="s">
        <v>2818</v>
      </c>
      <c r="B5346" s="10" t="s">
        <v>3066</v>
      </c>
      <c r="C5346" s="10" t="s">
        <v>3076</v>
      </c>
      <c r="D5346" s="10" t="s">
        <v>2167</v>
      </c>
      <c r="E5346" s="10"/>
      <c r="F5346" s="10" t="s">
        <v>950</v>
      </c>
      <c r="I5346" s="10" t="s">
        <v>1307</v>
      </c>
      <c r="J5346">
        <v>2014</v>
      </c>
      <c r="AEX5346">
        <v>0</v>
      </c>
    </row>
    <row r="5347" spans="1:832" x14ac:dyDescent="0.3">
      <c r="A5347" s="10" t="s">
        <v>2818</v>
      </c>
      <c r="B5347" s="10" t="s">
        <v>3066</v>
      </c>
      <c r="C5347" s="10" t="s">
        <v>3076</v>
      </c>
      <c r="D5347" s="10" t="s">
        <v>2167</v>
      </c>
      <c r="E5347" s="10"/>
      <c r="F5347" s="10" t="s">
        <v>950</v>
      </c>
      <c r="I5347" s="10" t="s">
        <v>1307</v>
      </c>
      <c r="J5347">
        <v>2015</v>
      </c>
      <c r="AEX5347">
        <v>0</v>
      </c>
    </row>
    <row r="5348" spans="1:832" x14ac:dyDescent="0.3">
      <c r="A5348" s="10" t="s">
        <v>2818</v>
      </c>
      <c r="B5348" s="10" t="s">
        <v>3066</v>
      </c>
      <c r="C5348" s="10" t="s">
        <v>3076</v>
      </c>
      <c r="D5348" s="10" t="s">
        <v>2167</v>
      </c>
      <c r="E5348" s="10"/>
      <c r="F5348" s="10" t="s">
        <v>950</v>
      </c>
      <c r="I5348" s="10" t="s">
        <v>1307</v>
      </c>
      <c r="J5348">
        <v>2016</v>
      </c>
      <c r="AEX5348">
        <v>0</v>
      </c>
    </row>
    <row r="5349" spans="1:832" x14ac:dyDescent="0.3">
      <c r="A5349" s="10" t="s">
        <v>2818</v>
      </c>
      <c r="B5349" s="10" t="s">
        <v>3066</v>
      </c>
      <c r="C5349" s="10" t="s">
        <v>3076</v>
      </c>
      <c r="D5349" s="10" t="s">
        <v>2167</v>
      </c>
      <c r="E5349" s="10"/>
      <c r="F5349" s="10" t="s">
        <v>950</v>
      </c>
      <c r="I5349" s="10" t="s">
        <v>1307</v>
      </c>
      <c r="J5349">
        <v>2017</v>
      </c>
      <c r="AEX5349">
        <v>0</v>
      </c>
    </row>
    <row r="5350" spans="1:832" x14ac:dyDescent="0.3">
      <c r="A5350" s="10" t="s">
        <v>2818</v>
      </c>
      <c r="B5350" s="10" t="s">
        <v>3066</v>
      </c>
      <c r="C5350" s="10" t="s">
        <v>3076</v>
      </c>
      <c r="D5350" s="10" t="s">
        <v>2167</v>
      </c>
      <c r="E5350" s="10"/>
      <c r="F5350" s="10" t="s">
        <v>950</v>
      </c>
      <c r="I5350" s="10" t="s">
        <v>1307</v>
      </c>
      <c r="J5350">
        <v>2018</v>
      </c>
      <c r="AEX5350">
        <v>4</v>
      </c>
    </row>
    <row r="5351" spans="1:832" x14ac:dyDescent="0.3">
      <c r="A5351" s="10" t="s">
        <v>2818</v>
      </c>
      <c r="B5351" s="10" t="s">
        <v>3066</v>
      </c>
      <c r="C5351" s="10" t="s">
        <v>3076</v>
      </c>
      <c r="D5351" s="10" t="s">
        <v>2167</v>
      </c>
      <c r="E5351" s="10"/>
      <c r="F5351" s="10" t="s">
        <v>950</v>
      </c>
      <c r="I5351" s="10" t="s">
        <v>1307</v>
      </c>
      <c r="J5351">
        <v>2019</v>
      </c>
      <c r="AEX5351">
        <v>3</v>
      </c>
    </row>
    <row r="5352" spans="1:832" x14ac:dyDescent="0.3">
      <c r="A5352" s="10" t="s">
        <v>2818</v>
      </c>
      <c r="B5352" s="10" t="s">
        <v>3066</v>
      </c>
      <c r="C5352" s="10" t="s">
        <v>3076</v>
      </c>
      <c r="D5352" s="10" t="s">
        <v>2169</v>
      </c>
      <c r="E5352" s="10"/>
      <c r="F5352" s="10" t="s">
        <v>950</v>
      </c>
      <c r="I5352" s="10" t="s">
        <v>1307</v>
      </c>
      <c r="J5352">
        <v>2013</v>
      </c>
      <c r="AEY5352">
        <v>0</v>
      </c>
    </row>
    <row r="5353" spans="1:832" x14ac:dyDescent="0.3">
      <c r="A5353" s="10" t="s">
        <v>2818</v>
      </c>
      <c r="B5353" s="10" t="s">
        <v>3066</v>
      </c>
      <c r="C5353" s="10" t="s">
        <v>3076</v>
      </c>
      <c r="D5353" s="10" t="s">
        <v>2169</v>
      </c>
      <c r="E5353" s="10"/>
      <c r="F5353" s="10" t="s">
        <v>950</v>
      </c>
      <c r="I5353" s="10" t="s">
        <v>1307</v>
      </c>
      <c r="J5353">
        <v>2014</v>
      </c>
      <c r="AEY5353">
        <v>0</v>
      </c>
    </row>
    <row r="5354" spans="1:832" x14ac:dyDescent="0.3">
      <c r="A5354" s="10" t="s">
        <v>2818</v>
      </c>
      <c r="B5354" s="10" t="s">
        <v>3066</v>
      </c>
      <c r="C5354" s="10" t="s">
        <v>3076</v>
      </c>
      <c r="D5354" s="10" t="s">
        <v>2169</v>
      </c>
      <c r="E5354" s="10"/>
      <c r="F5354" s="10" t="s">
        <v>950</v>
      </c>
      <c r="I5354" s="10" t="s">
        <v>1307</v>
      </c>
      <c r="J5354">
        <v>2015</v>
      </c>
      <c r="AEY5354">
        <v>0</v>
      </c>
    </row>
    <row r="5355" spans="1:832" x14ac:dyDescent="0.3">
      <c r="A5355" s="10" t="s">
        <v>2818</v>
      </c>
      <c r="B5355" s="10" t="s">
        <v>3066</v>
      </c>
      <c r="C5355" s="10" t="s">
        <v>3076</v>
      </c>
      <c r="D5355" s="10" t="s">
        <v>2169</v>
      </c>
      <c r="E5355" s="10"/>
      <c r="F5355" s="10" t="s">
        <v>950</v>
      </c>
      <c r="I5355" s="10" t="s">
        <v>1307</v>
      </c>
      <c r="J5355">
        <v>2016</v>
      </c>
      <c r="AEY5355">
        <v>0</v>
      </c>
    </row>
    <row r="5356" spans="1:832" x14ac:dyDescent="0.3">
      <c r="A5356" s="10" t="s">
        <v>2818</v>
      </c>
      <c r="B5356" s="10" t="s">
        <v>3066</v>
      </c>
      <c r="C5356" s="10" t="s">
        <v>3076</v>
      </c>
      <c r="D5356" s="10" t="s">
        <v>2169</v>
      </c>
      <c r="E5356" s="10"/>
      <c r="F5356" s="10" t="s">
        <v>950</v>
      </c>
      <c r="I5356" s="10" t="s">
        <v>1307</v>
      </c>
      <c r="J5356">
        <v>2017</v>
      </c>
      <c r="AEY5356">
        <v>0</v>
      </c>
    </row>
    <row r="5357" spans="1:832" x14ac:dyDescent="0.3">
      <c r="A5357" s="10" t="s">
        <v>2818</v>
      </c>
      <c r="B5357" s="10" t="s">
        <v>3066</v>
      </c>
      <c r="C5357" s="10" t="s">
        <v>3076</v>
      </c>
      <c r="D5357" s="10" t="s">
        <v>2169</v>
      </c>
      <c r="E5357" s="10"/>
      <c r="F5357" s="10" t="s">
        <v>950</v>
      </c>
      <c r="I5357" s="10" t="s">
        <v>1307</v>
      </c>
      <c r="J5357">
        <v>2018</v>
      </c>
      <c r="AEY5357">
        <v>5</v>
      </c>
    </row>
    <row r="5358" spans="1:832" x14ac:dyDescent="0.3">
      <c r="A5358" s="10" t="s">
        <v>2818</v>
      </c>
      <c r="B5358" s="10" t="s">
        <v>3066</v>
      </c>
      <c r="C5358" s="10" t="s">
        <v>3076</v>
      </c>
      <c r="D5358" s="10" t="s">
        <v>2169</v>
      </c>
      <c r="E5358" s="10"/>
      <c r="F5358" s="10" t="s">
        <v>950</v>
      </c>
      <c r="I5358" s="10" t="s">
        <v>1307</v>
      </c>
      <c r="J5358">
        <v>2019</v>
      </c>
      <c r="AEY5358">
        <v>13</v>
      </c>
    </row>
    <row r="5359" spans="1:832" x14ac:dyDescent="0.3">
      <c r="A5359" s="10" t="s">
        <v>2818</v>
      </c>
      <c r="B5359" s="10" t="s">
        <v>3066</v>
      </c>
      <c r="C5359" s="10" t="s">
        <v>3076</v>
      </c>
      <c r="D5359" s="10" t="s">
        <v>2171</v>
      </c>
      <c r="E5359" s="10"/>
      <c r="F5359" s="10" t="s">
        <v>950</v>
      </c>
      <c r="I5359" s="10" t="s">
        <v>1307</v>
      </c>
      <c r="J5359">
        <v>2013</v>
      </c>
      <c r="AEZ5359">
        <v>0</v>
      </c>
    </row>
    <row r="5360" spans="1:832" x14ac:dyDescent="0.3">
      <c r="A5360" s="10" t="s">
        <v>2818</v>
      </c>
      <c r="B5360" s="10" t="s">
        <v>3066</v>
      </c>
      <c r="C5360" s="10" t="s">
        <v>3076</v>
      </c>
      <c r="D5360" s="10" t="s">
        <v>2171</v>
      </c>
      <c r="E5360" s="10"/>
      <c r="F5360" s="10" t="s">
        <v>950</v>
      </c>
      <c r="I5360" s="10" t="s">
        <v>1307</v>
      </c>
      <c r="J5360">
        <v>2014</v>
      </c>
      <c r="AEZ5360">
        <v>0</v>
      </c>
    </row>
    <row r="5361" spans="1:834" x14ac:dyDescent="0.3">
      <c r="A5361" s="10" t="s">
        <v>2818</v>
      </c>
      <c r="B5361" s="10" t="s">
        <v>3066</v>
      </c>
      <c r="C5361" s="10" t="s">
        <v>3076</v>
      </c>
      <c r="D5361" s="10" t="s">
        <v>2171</v>
      </c>
      <c r="E5361" s="10"/>
      <c r="F5361" s="10" t="s">
        <v>950</v>
      </c>
      <c r="I5361" s="10" t="s">
        <v>1307</v>
      </c>
      <c r="J5361">
        <v>2015</v>
      </c>
      <c r="AEZ5361">
        <v>0</v>
      </c>
    </row>
    <row r="5362" spans="1:834" x14ac:dyDescent="0.3">
      <c r="A5362" s="10" t="s">
        <v>2818</v>
      </c>
      <c r="B5362" s="10" t="s">
        <v>3066</v>
      </c>
      <c r="C5362" s="10" t="s">
        <v>3076</v>
      </c>
      <c r="D5362" s="10" t="s">
        <v>2171</v>
      </c>
      <c r="E5362" s="10"/>
      <c r="F5362" s="10" t="s">
        <v>950</v>
      </c>
      <c r="I5362" s="10" t="s">
        <v>1307</v>
      </c>
      <c r="J5362">
        <v>2016</v>
      </c>
      <c r="AEZ5362">
        <v>0</v>
      </c>
    </row>
    <row r="5363" spans="1:834" x14ac:dyDescent="0.3">
      <c r="A5363" s="10" t="s">
        <v>2818</v>
      </c>
      <c r="B5363" s="10" t="s">
        <v>3066</v>
      </c>
      <c r="C5363" s="10" t="s">
        <v>3076</v>
      </c>
      <c r="D5363" s="10" t="s">
        <v>2171</v>
      </c>
      <c r="E5363" s="10"/>
      <c r="F5363" s="10" t="s">
        <v>950</v>
      </c>
      <c r="I5363" s="10" t="s">
        <v>1307</v>
      </c>
      <c r="J5363">
        <v>2017</v>
      </c>
      <c r="AEZ5363">
        <v>1</v>
      </c>
    </row>
    <row r="5364" spans="1:834" x14ac:dyDescent="0.3">
      <c r="A5364" s="10" t="s">
        <v>2818</v>
      </c>
      <c r="B5364" s="10" t="s">
        <v>3066</v>
      </c>
      <c r="C5364" s="10" t="s">
        <v>3076</v>
      </c>
      <c r="D5364" s="10" t="s">
        <v>2171</v>
      </c>
      <c r="E5364" s="10"/>
      <c r="F5364" s="10" t="s">
        <v>950</v>
      </c>
      <c r="I5364" s="10" t="s">
        <v>1307</v>
      </c>
      <c r="J5364">
        <v>2018</v>
      </c>
      <c r="AEZ5364">
        <v>0</v>
      </c>
    </row>
    <row r="5365" spans="1:834" x14ac:dyDescent="0.3">
      <c r="A5365" s="10" t="s">
        <v>2818</v>
      </c>
      <c r="B5365" s="10" t="s">
        <v>3066</v>
      </c>
      <c r="C5365" s="10" t="s">
        <v>3076</v>
      </c>
      <c r="D5365" s="10" t="s">
        <v>2171</v>
      </c>
      <c r="E5365" s="10"/>
      <c r="F5365" s="10" t="s">
        <v>950</v>
      </c>
      <c r="I5365" s="10" t="s">
        <v>1307</v>
      </c>
      <c r="J5365">
        <v>2019</v>
      </c>
      <c r="AEZ5365">
        <v>17</v>
      </c>
    </row>
    <row r="5366" spans="1:834" x14ac:dyDescent="0.3">
      <c r="A5366" s="10" t="s">
        <v>2818</v>
      </c>
      <c r="B5366" s="10" t="s">
        <v>3066</v>
      </c>
      <c r="C5366" s="10" t="s">
        <v>3076</v>
      </c>
      <c r="D5366" s="10" t="s">
        <v>2173</v>
      </c>
      <c r="E5366" s="10"/>
      <c r="F5366" s="10" t="s">
        <v>950</v>
      </c>
      <c r="I5366" s="10" t="s">
        <v>1307</v>
      </c>
      <c r="J5366">
        <v>2013</v>
      </c>
      <c r="AFA5366">
        <v>52</v>
      </c>
    </row>
    <row r="5367" spans="1:834" x14ac:dyDescent="0.3">
      <c r="A5367" s="10" t="s">
        <v>2818</v>
      </c>
      <c r="B5367" s="10" t="s">
        <v>3066</v>
      </c>
      <c r="C5367" s="10" t="s">
        <v>3076</v>
      </c>
      <c r="D5367" s="10" t="s">
        <v>2173</v>
      </c>
      <c r="E5367" s="10"/>
      <c r="F5367" s="10" t="s">
        <v>950</v>
      </c>
      <c r="I5367" s="10" t="s">
        <v>1307</v>
      </c>
      <c r="J5367">
        <v>2014</v>
      </c>
      <c r="AFA5367">
        <v>68</v>
      </c>
    </row>
    <row r="5368" spans="1:834" x14ac:dyDescent="0.3">
      <c r="A5368" s="10" t="s">
        <v>2818</v>
      </c>
      <c r="B5368" s="10" t="s">
        <v>3066</v>
      </c>
      <c r="C5368" s="10" t="s">
        <v>3076</v>
      </c>
      <c r="D5368" s="10" t="s">
        <v>2173</v>
      </c>
      <c r="E5368" s="10"/>
      <c r="F5368" s="10" t="s">
        <v>950</v>
      </c>
      <c r="I5368" s="10" t="s">
        <v>1307</v>
      </c>
      <c r="J5368">
        <v>2015</v>
      </c>
      <c r="AFA5368">
        <v>84</v>
      </c>
    </row>
    <row r="5369" spans="1:834" x14ac:dyDescent="0.3">
      <c r="A5369" s="10" t="s">
        <v>2818</v>
      </c>
      <c r="B5369" s="10" t="s">
        <v>3066</v>
      </c>
      <c r="C5369" s="10" t="s">
        <v>3076</v>
      </c>
      <c r="D5369" s="10" t="s">
        <v>2173</v>
      </c>
      <c r="E5369" s="10"/>
      <c r="F5369" s="10" t="s">
        <v>950</v>
      </c>
      <c r="I5369" s="10" t="s">
        <v>1307</v>
      </c>
      <c r="J5369">
        <v>2016</v>
      </c>
      <c r="AFA5369">
        <v>116</v>
      </c>
    </row>
    <row r="5370" spans="1:834" x14ac:dyDescent="0.3">
      <c r="A5370" s="10" t="s">
        <v>2818</v>
      </c>
      <c r="B5370" s="10" t="s">
        <v>3066</v>
      </c>
      <c r="C5370" s="10" t="s">
        <v>3076</v>
      </c>
      <c r="D5370" s="10" t="s">
        <v>2173</v>
      </c>
      <c r="E5370" s="10"/>
      <c r="F5370" s="10" t="s">
        <v>950</v>
      </c>
      <c r="I5370" s="10" t="s">
        <v>1307</v>
      </c>
      <c r="J5370">
        <v>2017</v>
      </c>
      <c r="AFA5370">
        <v>156</v>
      </c>
    </row>
    <row r="5371" spans="1:834" x14ac:dyDescent="0.3">
      <c r="A5371" s="10" t="s">
        <v>2818</v>
      </c>
      <c r="B5371" s="10" t="s">
        <v>3066</v>
      </c>
      <c r="C5371" s="10" t="s">
        <v>3076</v>
      </c>
      <c r="D5371" s="10" t="s">
        <v>2173</v>
      </c>
      <c r="E5371" s="10"/>
      <c r="F5371" s="10" t="s">
        <v>950</v>
      </c>
      <c r="I5371" s="10" t="s">
        <v>1307</v>
      </c>
      <c r="J5371">
        <v>2018</v>
      </c>
      <c r="AFA5371">
        <v>101</v>
      </c>
    </row>
    <row r="5372" spans="1:834" x14ac:dyDescent="0.3">
      <c r="A5372" s="10" t="s">
        <v>2818</v>
      </c>
      <c r="B5372" s="10" t="s">
        <v>3066</v>
      </c>
      <c r="C5372" s="10" t="s">
        <v>3076</v>
      </c>
      <c r="D5372" s="10" t="s">
        <v>2173</v>
      </c>
      <c r="E5372" s="10"/>
      <c r="F5372" s="10" t="s">
        <v>950</v>
      </c>
      <c r="I5372" s="10" t="s">
        <v>1307</v>
      </c>
      <c r="J5372">
        <v>2019</v>
      </c>
      <c r="AFA5372">
        <v>326</v>
      </c>
    </row>
    <row r="5373" spans="1:834" x14ac:dyDescent="0.3">
      <c r="A5373" s="10" t="s">
        <v>2818</v>
      </c>
      <c r="B5373" s="10" t="s">
        <v>3066</v>
      </c>
      <c r="C5373" s="10" t="s">
        <v>3076</v>
      </c>
      <c r="D5373" s="10" t="s">
        <v>2175</v>
      </c>
      <c r="E5373" s="10"/>
      <c r="F5373" s="10" t="s">
        <v>950</v>
      </c>
      <c r="I5373" s="10" t="s">
        <v>1307</v>
      </c>
      <c r="J5373">
        <v>2013</v>
      </c>
      <c r="AFB5373">
        <v>5</v>
      </c>
    </row>
    <row r="5374" spans="1:834" x14ac:dyDescent="0.3">
      <c r="A5374" s="10" t="s">
        <v>2818</v>
      </c>
      <c r="B5374" s="10" t="s">
        <v>3066</v>
      </c>
      <c r="C5374" s="10" t="s">
        <v>3076</v>
      </c>
      <c r="D5374" s="10" t="s">
        <v>2175</v>
      </c>
      <c r="E5374" s="10"/>
      <c r="F5374" s="10" t="s">
        <v>950</v>
      </c>
      <c r="I5374" s="10" t="s">
        <v>1307</v>
      </c>
      <c r="J5374">
        <v>2014</v>
      </c>
      <c r="AFB5374">
        <v>2</v>
      </c>
    </row>
    <row r="5375" spans="1:834" x14ac:dyDescent="0.3">
      <c r="A5375" s="10" t="s">
        <v>2818</v>
      </c>
      <c r="B5375" s="10" t="s">
        <v>3066</v>
      </c>
      <c r="C5375" s="10" t="s">
        <v>3076</v>
      </c>
      <c r="D5375" s="10" t="s">
        <v>2175</v>
      </c>
      <c r="E5375" s="10"/>
      <c r="F5375" s="10" t="s">
        <v>950</v>
      </c>
      <c r="I5375" s="10" t="s">
        <v>1307</v>
      </c>
      <c r="J5375">
        <v>2015</v>
      </c>
      <c r="AFB5375">
        <v>1</v>
      </c>
    </row>
    <row r="5376" spans="1:834" x14ac:dyDescent="0.3">
      <c r="A5376" s="10" t="s">
        <v>2818</v>
      </c>
      <c r="B5376" s="10" t="s">
        <v>3066</v>
      </c>
      <c r="C5376" s="10" t="s">
        <v>3076</v>
      </c>
      <c r="D5376" s="10" t="s">
        <v>2175</v>
      </c>
      <c r="E5376" s="10"/>
      <c r="F5376" s="10" t="s">
        <v>950</v>
      </c>
      <c r="I5376" s="10" t="s">
        <v>1307</v>
      </c>
      <c r="J5376">
        <v>2016</v>
      </c>
      <c r="AFB5376">
        <v>7</v>
      </c>
    </row>
    <row r="5377" spans="1:834" x14ac:dyDescent="0.3">
      <c r="A5377" s="10" t="s">
        <v>2818</v>
      </c>
      <c r="B5377" s="10" t="s">
        <v>3066</v>
      </c>
      <c r="C5377" s="10" t="s">
        <v>3076</v>
      </c>
      <c r="D5377" s="10" t="s">
        <v>2175</v>
      </c>
      <c r="E5377" s="10"/>
      <c r="F5377" s="10" t="s">
        <v>950</v>
      </c>
      <c r="I5377" s="10" t="s">
        <v>1307</v>
      </c>
      <c r="J5377">
        <v>2017</v>
      </c>
      <c r="AFB5377">
        <v>10</v>
      </c>
    </row>
    <row r="5378" spans="1:834" x14ac:dyDescent="0.3">
      <c r="A5378" s="10" t="s">
        <v>2818</v>
      </c>
      <c r="B5378" s="10" t="s">
        <v>3066</v>
      </c>
      <c r="C5378" s="10" t="s">
        <v>3076</v>
      </c>
      <c r="D5378" s="10" t="s">
        <v>2175</v>
      </c>
      <c r="E5378" s="10"/>
      <c r="F5378" s="10" t="s">
        <v>950</v>
      </c>
      <c r="I5378" s="10" t="s">
        <v>1307</v>
      </c>
      <c r="J5378">
        <v>2018</v>
      </c>
      <c r="AFB5378">
        <v>7</v>
      </c>
    </row>
    <row r="5379" spans="1:834" x14ac:dyDescent="0.3">
      <c r="A5379" s="10" t="s">
        <v>2818</v>
      </c>
      <c r="B5379" s="10" t="s">
        <v>3066</v>
      </c>
      <c r="C5379" s="10" t="s">
        <v>3076</v>
      </c>
      <c r="D5379" s="10" t="s">
        <v>2175</v>
      </c>
      <c r="E5379" s="10"/>
      <c r="F5379" s="10" t="s">
        <v>950</v>
      </c>
      <c r="I5379" s="10" t="s">
        <v>1307</v>
      </c>
      <c r="J5379">
        <v>2019</v>
      </c>
      <c r="AFB5379">
        <v>59</v>
      </c>
    </row>
    <row r="5380" spans="1:834" x14ac:dyDescent="0.3">
      <c r="A5380" s="10" t="s">
        <v>2818</v>
      </c>
      <c r="B5380" s="10" t="s">
        <v>3066</v>
      </c>
      <c r="C5380" s="10" t="s">
        <v>3084</v>
      </c>
      <c r="D5380" s="10" t="s">
        <v>1516</v>
      </c>
      <c r="E5380" s="10"/>
      <c r="F5380" s="10" t="s">
        <v>950</v>
      </c>
      <c r="I5380" s="10" t="s">
        <v>1307</v>
      </c>
      <c r="J5380">
        <v>2013</v>
      </c>
      <c r="SN5380">
        <v>0</v>
      </c>
    </row>
    <row r="5381" spans="1:834" x14ac:dyDescent="0.3">
      <c r="A5381" s="10" t="s">
        <v>2818</v>
      </c>
      <c r="B5381" s="10" t="s">
        <v>3066</v>
      </c>
      <c r="C5381" s="10" t="s">
        <v>3084</v>
      </c>
      <c r="D5381" s="10" t="s">
        <v>1516</v>
      </c>
      <c r="E5381" s="10"/>
      <c r="F5381" s="10" t="s">
        <v>950</v>
      </c>
      <c r="I5381" s="10" t="s">
        <v>1307</v>
      </c>
      <c r="J5381">
        <v>2014</v>
      </c>
      <c r="SN5381">
        <v>0</v>
      </c>
    </row>
    <row r="5382" spans="1:834" x14ac:dyDescent="0.3">
      <c r="A5382" s="10" t="s">
        <v>2818</v>
      </c>
      <c r="B5382" s="10" t="s">
        <v>3066</v>
      </c>
      <c r="C5382" s="10" t="s">
        <v>3084</v>
      </c>
      <c r="D5382" s="10" t="s">
        <v>1516</v>
      </c>
      <c r="E5382" s="10"/>
      <c r="F5382" s="10" t="s">
        <v>950</v>
      </c>
      <c r="I5382" s="10" t="s">
        <v>1307</v>
      </c>
      <c r="J5382">
        <v>2015</v>
      </c>
      <c r="SN5382">
        <v>0</v>
      </c>
    </row>
    <row r="5383" spans="1:834" x14ac:dyDescent="0.3">
      <c r="A5383" s="10" t="s">
        <v>2818</v>
      </c>
      <c r="B5383" s="10" t="s">
        <v>3066</v>
      </c>
      <c r="C5383" s="10" t="s">
        <v>3084</v>
      </c>
      <c r="D5383" s="10" t="s">
        <v>1516</v>
      </c>
      <c r="E5383" s="10"/>
      <c r="F5383" s="10" t="s">
        <v>950</v>
      </c>
      <c r="I5383" s="10" t="s">
        <v>1307</v>
      </c>
      <c r="J5383">
        <v>2016</v>
      </c>
      <c r="SN5383">
        <v>0</v>
      </c>
    </row>
    <row r="5384" spans="1:834" x14ac:dyDescent="0.3">
      <c r="A5384" s="10" t="s">
        <v>2818</v>
      </c>
      <c r="B5384" s="10" t="s">
        <v>3066</v>
      </c>
      <c r="C5384" s="10" t="s">
        <v>3084</v>
      </c>
      <c r="D5384" s="10" t="s">
        <v>1516</v>
      </c>
      <c r="E5384" s="10"/>
      <c r="F5384" s="10" t="s">
        <v>950</v>
      </c>
      <c r="I5384" s="10" t="s">
        <v>1307</v>
      </c>
      <c r="J5384">
        <v>2017</v>
      </c>
      <c r="SN5384">
        <v>1</v>
      </c>
    </row>
    <row r="5385" spans="1:834" x14ac:dyDescent="0.3">
      <c r="A5385" s="10" t="s">
        <v>2818</v>
      </c>
      <c r="B5385" s="10" t="s">
        <v>3066</v>
      </c>
      <c r="C5385" s="10" t="s">
        <v>3084</v>
      </c>
      <c r="D5385" s="10" t="s">
        <v>1516</v>
      </c>
      <c r="E5385" s="10"/>
      <c r="F5385" s="10" t="s">
        <v>950</v>
      </c>
      <c r="I5385" s="10" t="s">
        <v>1307</v>
      </c>
      <c r="J5385">
        <v>2018</v>
      </c>
      <c r="SN5385">
        <v>0</v>
      </c>
    </row>
    <row r="5386" spans="1:834" x14ac:dyDescent="0.3">
      <c r="A5386" s="10" t="s">
        <v>2818</v>
      </c>
      <c r="B5386" s="10" t="s">
        <v>3066</v>
      </c>
      <c r="C5386" s="10" t="s">
        <v>3084</v>
      </c>
      <c r="D5386" s="10" t="s">
        <v>1516</v>
      </c>
      <c r="E5386" s="10"/>
      <c r="F5386" s="10" t="s">
        <v>950</v>
      </c>
      <c r="I5386" s="10" t="s">
        <v>1307</v>
      </c>
      <c r="J5386">
        <v>2019</v>
      </c>
      <c r="SN5386">
        <v>0</v>
      </c>
    </row>
    <row r="5387" spans="1:834" x14ac:dyDescent="0.3">
      <c r="A5387" s="10" t="s">
        <v>2818</v>
      </c>
      <c r="B5387" s="10" t="s">
        <v>3066</v>
      </c>
      <c r="C5387" s="10" t="s">
        <v>3084</v>
      </c>
      <c r="D5387" s="10" t="s">
        <v>1518</v>
      </c>
      <c r="E5387" s="10"/>
      <c r="F5387" s="10" t="s">
        <v>950</v>
      </c>
      <c r="I5387" s="10" t="s">
        <v>1307</v>
      </c>
      <c r="J5387">
        <v>2013</v>
      </c>
      <c r="SO5387">
        <v>37</v>
      </c>
    </row>
    <row r="5388" spans="1:834" x14ac:dyDescent="0.3">
      <c r="A5388" s="10" t="s">
        <v>2818</v>
      </c>
      <c r="B5388" s="10" t="s">
        <v>3066</v>
      </c>
      <c r="C5388" s="10" t="s">
        <v>3084</v>
      </c>
      <c r="D5388" s="10" t="s">
        <v>1518</v>
      </c>
      <c r="E5388" s="10"/>
      <c r="F5388" s="10" t="s">
        <v>950</v>
      </c>
      <c r="I5388" s="10" t="s">
        <v>1307</v>
      </c>
      <c r="J5388">
        <v>2014</v>
      </c>
      <c r="SO5388">
        <v>14</v>
      </c>
    </row>
    <row r="5389" spans="1:834" x14ac:dyDescent="0.3">
      <c r="A5389" s="10" t="s">
        <v>2818</v>
      </c>
      <c r="B5389" s="10" t="s">
        <v>3066</v>
      </c>
      <c r="C5389" s="10" t="s">
        <v>3084</v>
      </c>
      <c r="D5389" s="10" t="s">
        <v>1518</v>
      </c>
      <c r="E5389" s="10"/>
      <c r="F5389" s="10" t="s">
        <v>950</v>
      </c>
      <c r="I5389" s="10" t="s">
        <v>1307</v>
      </c>
      <c r="J5389">
        <v>2015</v>
      </c>
      <c r="SO5389">
        <v>16</v>
      </c>
    </row>
    <row r="5390" spans="1:834" x14ac:dyDescent="0.3">
      <c r="A5390" s="10" t="s">
        <v>2818</v>
      </c>
      <c r="B5390" s="10" t="s">
        <v>3066</v>
      </c>
      <c r="C5390" s="10" t="s">
        <v>3084</v>
      </c>
      <c r="D5390" s="10" t="s">
        <v>1518</v>
      </c>
      <c r="E5390" s="10"/>
      <c r="F5390" s="10" t="s">
        <v>950</v>
      </c>
      <c r="I5390" s="10" t="s">
        <v>1307</v>
      </c>
      <c r="J5390">
        <v>2016</v>
      </c>
      <c r="SO5390">
        <v>37</v>
      </c>
    </row>
    <row r="5391" spans="1:834" x14ac:dyDescent="0.3">
      <c r="A5391" s="10" t="s">
        <v>2818</v>
      </c>
      <c r="B5391" s="10" t="s">
        <v>3066</v>
      </c>
      <c r="C5391" s="10" t="s">
        <v>3084</v>
      </c>
      <c r="D5391" s="10" t="s">
        <v>1518</v>
      </c>
      <c r="E5391" s="10"/>
      <c r="F5391" s="10" t="s">
        <v>950</v>
      </c>
      <c r="I5391" s="10" t="s">
        <v>1307</v>
      </c>
      <c r="J5391">
        <v>2017</v>
      </c>
      <c r="SO5391">
        <v>6</v>
      </c>
    </row>
    <row r="5392" spans="1:834" x14ac:dyDescent="0.3">
      <c r="A5392" s="10" t="s">
        <v>2818</v>
      </c>
      <c r="B5392" s="10" t="s">
        <v>3066</v>
      </c>
      <c r="C5392" s="10" t="s">
        <v>3084</v>
      </c>
      <c r="D5392" s="10" t="s">
        <v>1518</v>
      </c>
      <c r="E5392" s="10"/>
      <c r="F5392" s="10" t="s">
        <v>950</v>
      </c>
      <c r="I5392" s="10" t="s">
        <v>1307</v>
      </c>
      <c r="J5392">
        <v>2018</v>
      </c>
      <c r="SO5392">
        <v>8</v>
      </c>
    </row>
    <row r="5393" spans="1:512" x14ac:dyDescent="0.3">
      <c r="A5393" s="10" t="s">
        <v>2818</v>
      </c>
      <c r="B5393" s="10" t="s">
        <v>3066</v>
      </c>
      <c r="C5393" s="10" t="s">
        <v>3084</v>
      </c>
      <c r="D5393" s="10" t="s">
        <v>1518</v>
      </c>
      <c r="E5393" s="10"/>
      <c r="F5393" s="10" t="s">
        <v>950</v>
      </c>
      <c r="I5393" s="10" t="s">
        <v>1307</v>
      </c>
      <c r="J5393">
        <v>2019</v>
      </c>
      <c r="SO5393">
        <v>7</v>
      </c>
    </row>
    <row r="5394" spans="1:512" x14ac:dyDescent="0.3">
      <c r="A5394" s="10" t="s">
        <v>2818</v>
      </c>
      <c r="B5394" s="10" t="s">
        <v>3066</v>
      </c>
      <c r="C5394" s="10" t="s">
        <v>3084</v>
      </c>
      <c r="D5394" s="10" t="s">
        <v>1520</v>
      </c>
      <c r="E5394" s="10"/>
      <c r="F5394" s="10" t="s">
        <v>950</v>
      </c>
      <c r="I5394" s="10" t="s">
        <v>1307</v>
      </c>
      <c r="J5394">
        <v>2013</v>
      </c>
      <c r="SP5394">
        <v>4</v>
      </c>
    </row>
    <row r="5395" spans="1:512" x14ac:dyDescent="0.3">
      <c r="A5395" s="10" t="s">
        <v>2818</v>
      </c>
      <c r="B5395" s="10" t="s">
        <v>3066</v>
      </c>
      <c r="C5395" s="10" t="s">
        <v>3084</v>
      </c>
      <c r="D5395" s="10" t="s">
        <v>1520</v>
      </c>
      <c r="E5395" s="10"/>
      <c r="F5395" s="10" t="s">
        <v>950</v>
      </c>
      <c r="I5395" s="10" t="s">
        <v>1307</v>
      </c>
      <c r="J5395">
        <v>2014</v>
      </c>
      <c r="SP5395">
        <v>11</v>
      </c>
    </row>
    <row r="5396" spans="1:512" x14ac:dyDescent="0.3">
      <c r="A5396" s="10" t="s">
        <v>2818</v>
      </c>
      <c r="B5396" s="10" t="s">
        <v>3066</v>
      </c>
      <c r="C5396" s="10" t="s">
        <v>3084</v>
      </c>
      <c r="D5396" s="10" t="s">
        <v>1520</v>
      </c>
      <c r="E5396" s="10"/>
      <c r="F5396" s="10" t="s">
        <v>950</v>
      </c>
      <c r="I5396" s="10" t="s">
        <v>1307</v>
      </c>
      <c r="J5396">
        <v>2015</v>
      </c>
      <c r="SP5396">
        <v>5</v>
      </c>
    </row>
    <row r="5397" spans="1:512" x14ac:dyDescent="0.3">
      <c r="A5397" s="10" t="s">
        <v>2818</v>
      </c>
      <c r="B5397" s="10" t="s">
        <v>3066</v>
      </c>
      <c r="C5397" s="10" t="s">
        <v>3084</v>
      </c>
      <c r="D5397" s="10" t="s">
        <v>1520</v>
      </c>
      <c r="E5397" s="10"/>
      <c r="F5397" s="10" t="s">
        <v>950</v>
      </c>
      <c r="I5397" s="10" t="s">
        <v>1307</v>
      </c>
      <c r="J5397">
        <v>2016</v>
      </c>
      <c r="SP5397">
        <v>0</v>
      </c>
    </row>
    <row r="5398" spans="1:512" x14ac:dyDescent="0.3">
      <c r="A5398" s="10" t="s">
        <v>2818</v>
      </c>
      <c r="B5398" s="10" t="s">
        <v>3066</v>
      </c>
      <c r="C5398" s="10" t="s">
        <v>3084</v>
      </c>
      <c r="D5398" s="10" t="s">
        <v>1520</v>
      </c>
      <c r="E5398" s="10"/>
      <c r="F5398" s="10" t="s">
        <v>950</v>
      </c>
      <c r="I5398" s="10" t="s">
        <v>1307</v>
      </c>
      <c r="J5398">
        <v>2017</v>
      </c>
      <c r="SP5398">
        <v>0</v>
      </c>
    </row>
    <row r="5399" spans="1:512" x14ac:dyDescent="0.3">
      <c r="A5399" s="10" t="s">
        <v>2818</v>
      </c>
      <c r="B5399" s="10" t="s">
        <v>3066</v>
      </c>
      <c r="C5399" s="10" t="s">
        <v>3084</v>
      </c>
      <c r="D5399" s="10" t="s">
        <v>1520</v>
      </c>
      <c r="E5399" s="10"/>
      <c r="F5399" s="10" t="s">
        <v>950</v>
      </c>
      <c r="I5399" s="10" t="s">
        <v>1307</v>
      </c>
      <c r="J5399">
        <v>2018</v>
      </c>
      <c r="SP5399">
        <v>0</v>
      </c>
    </row>
    <row r="5400" spans="1:512" x14ac:dyDescent="0.3">
      <c r="A5400" s="10" t="s">
        <v>2818</v>
      </c>
      <c r="B5400" s="10" t="s">
        <v>3066</v>
      </c>
      <c r="C5400" s="10" t="s">
        <v>3084</v>
      </c>
      <c r="D5400" s="10" t="s">
        <v>1520</v>
      </c>
      <c r="E5400" s="10"/>
      <c r="F5400" s="10" t="s">
        <v>950</v>
      </c>
      <c r="I5400" s="10" t="s">
        <v>1307</v>
      </c>
      <c r="J5400">
        <v>2019</v>
      </c>
      <c r="SP5400">
        <v>0</v>
      </c>
    </row>
    <row r="5401" spans="1:512" x14ac:dyDescent="0.3">
      <c r="A5401" s="10" t="s">
        <v>2818</v>
      </c>
      <c r="B5401" s="10" t="s">
        <v>3066</v>
      </c>
      <c r="C5401" s="10" t="s">
        <v>3084</v>
      </c>
      <c r="D5401" s="10" t="s">
        <v>1522</v>
      </c>
      <c r="E5401" s="10"/>
      <c r="F5401" s="10" t="s">
        <v>950</v>
      </c>
      <c r="I5401" s="10" t="s">
        <v>1307</v>
      </c>
      <c r="J5401">
        <v>2013</v>
      </c>
      <c r="SQ5401">
        <v>4602</v>
      </c>
    </row>
    <row r="5402" spans="1:512" x14ac:dyDescent="0.3">
      <c r="A5402" s="10" t="s">
        <v>2818</v>
      </c>
      <c r="B5402" s="10" t="s">
        <v>3066</v>
      </c>
      <c r="C5402" s="10" t="s">
        <v>3084</v>
      </c>
      <c r="D5402" s="10" t="s">
        <v>1522</v>
      </c>
      <c r="E5402" s="10"/>
      <c r="F5402" s="10" t="s">
        <v>950</v>
      </c>
      <c r="I5402" s="10" t="s">
        <v>1307</v>
      </c>
      <c r="J5402">
        <v>2014</v>
      </c>
      <c r="SQ5402">
        <v>3754</v>
      </c>
    </row>
    <row r="5403" spans="1:512" x14ac:dyDescent="0.3">
      <c r="A5403" s="10" t="s">
        <v>2818</v>
      </c>
      <c r="B5403" s="10" t="s">
        <v>3066</v>
      </c>
      <c r="C5403" s="10" t="s">
        <v>3084</v>
      </c>
      <c r="D5403" s="10" t="s">
        <v>1522</v>
      </c>
      <c r="E5403" s="10"/>
      <c r="F5403" s="10" t="s">
        <v>950</v>
      </c>
      <c r="I5403" s="10" t="s">
        <v>1307</v>
      </c>
      <c r="J5403">
        <v>2015</v>
      </c>
      <c r="SQ5403">
        <v>3248</v>
      </c>
    </row>
    <row r="5404" spans="1:512" x14ac:dyDescent="0.3">
      <c r="A5404" s="10" t="s">
        <v>2818</v>
      </c>
      <c r="B5404" s="10" t="s">
        <v>3066</v>
      </c>
      <c r="C5404" s="10" t="s">
        <v>3084</v>
      </c>
      <c r="D5404" s="10" t="s">
        <v>1522</v>
      </c>
      <c r="E5404" s="10"/>
      <c r="F5404" s="10" t="s">
        <v>950</v>
      </c>
      <c r="I5404" s="10" t="s">
        <v>1307</v>
      </c>
      <c r="J5404">
        <v>2016</v>
      </c>
      <c r="SQ5404">
        <v>3819</v>
      </c>
    </row>
    <row r="5405" spans="1:512" x14ac:dyDescent="0.3">
      <c r="A5405" s="10" t="s">
        <v>2818</v>
      </c>
      <c r="B5405" s="10" t="s">
        <v>3066</v>
      </c>
      <c r="C5405" s="10" t="s">
        <v>3084</v>
      </c>
      <c r="D5405" s="10" t="s">
        <v>1522</v>
      </c>
      <c r="E5405" s="10"/>
      <c r="F5405" s="10" t="s">
        <v>950</v>
      </c>
      <c r="I5405" s="10" t="s">
        <v>1307</v>
      </c>
      <c r="J5405">
        <v>2017</v>
      </c>
      <c r="SQ5405">
        <v>4033</v>
      </c>
    </row>
    <row r="5406" spans="1:512" x14ac:dyDescent="0.3">
      <c r="A5406" s="10" t="s">
        <v>2818</v>
      </c>
      <c r="B5406" s="10" t="s">
        <v>3066</v>
      </c>
      <c r="C5406" s="10" t="s">
        <v>3084</v>
      </c>
      <c r="D5406" s="10" t="s">
        <v>1522</v>
      </c>
      <c r="E5406" s="10"/>
      <c r="F5406" s="10" t="s">
        <v>950</v>
      </c>
      <c r="I5406" s="10" t="s">
        <v>1307</v>
      </c>
      <c r="J5406">
        <v>2018</v>
      </c>
      <c r="SQ5406">
        <v>3607</v>
      </c>
    </row>
    <row r="5407" spans="1:512" x14ac:dyDescent="0.3">
      <c r="A5407" s="10" t="s">
        <v>2818</v>
      </c>
      <c r="B5407" s="10" t="s">
        <v>3066</v>
      </c>
      <c r="C5407" s="10" t="s">
        <v>3084</v>
      </c>
      <c r="D5407" s="10" t="s">
        <v>1522</v>
      </c>
      <c r="E5407" s="10"/>
      <c r="F5407" s="10" t="s">
        <v>950</v>
      </c>
      <c r="I5407" s="10" t="s">
        <v>1307</v>
      </c>
      <c r="J5407">
        <v>2019</v>
      </c>
      <c r="SQ5407">
        <v>3138</v>
      </c>
    </row>
    <row r="5408" spans="1:512" x14ac:dyDescent="0.3">
      <c r="A5408" s="10" t="s">
        <v>2818</v>
      </c>
      <c r="B5408" s="10" t="s">
        <v>3066</v>
      </c>
      <c r="C5408" s="10" t="s">
        <v>3084</v>
      </c>
      <c r="D5408" s="10" t="s">
        <v>1524</v>
      </c>
      <c r="E5408" s="10"/>
      <c r="F5408" s="10" t="s">
        <v>950</v>
      </c>
      <c r="I5408" s="10" t="s">
        <v>1307</v>
      </c>
      <c r="J5408">
        <v>2013</v>
      </c>
      <c r="SR5408">
        <v>23930</v>
      </c>
    </row>
    <row r="5409" spans="1:569" x14ac:dyDescent="0.3">
      <c r="A5409" s="10" t="s">
        <v>2818</v>
      </c>
      <c r="B5409" s="10" t="s">
        <v>3066</v>
      </c>
      <c r="C5409" s="10" t="s">
        <v>3084</v>
      </c>
      <c r="D5409" s="10" t="s">
        <v>1524</v>
      </c>
      <c r="E5409" s="10"/>
      <c r="F5409" s="10" t="s">
        <v>950</v>
      </c>
      <c r="I5409" s="10" t="s">
        <v>1307</v>
      </c>
      <c r="J5409">
        <v>2014</v>
      </c>
      <c r="SR5409">
        <v>18307</v>
      </c>
    </row>
    <row r="5410" spans="1:569" x14ac:dyDescent="0.3">
      <c r="A5410" s="10" t="s">
        <v>2818</v>
      </c>
      <c r="B5410" s="10" t="s">
        <v>3066</v>
      </c>
      <c r="C5410" s="10" t="s">
        <v>3084</v>
      </c>
      <c r="D5410" s="10" t="s">
        <v>1524</v>
      </c>
      <c r="E5410" s="10"/>
      <c r="F5410" s="10" t="s">
        <v>950</v>
      </c>
      <c r="I5410" s="10" t="s">
        <v>1307</v>
      </c>
      <c r="J5410">
        <v>2015</v>
      </c>
      <c r="SR5410">
        <v>17152</v>
      </c>
    </row>
    <row r="5411" spans="1:569" x14ac:dyDescent="0.3">
      <c r="A5411" s="10" t="s">
        <v>2818</v>
      </c>
      <c r="B5411" s="10" t="s">
        <v>3066</v>
      </c>
      <c r="C5411" s="10" t="s">
        <v>3084</v>
      </c>
      <c r="D5411" s="10" t="s">
        <v>1524</v>
      </c>
      <c r="E5411" s="10"/>
      <c r="F5411" s="10" t="s">
        <v>950</v>
      </c>
      <c r="I5411" s="10" t="s">
        <v>1307</v>
      </c>
      <c r="J5411">
        <v>2016</v>
      </c>
      <c r="SR5411">
        <v>14666</v>
      </c>
    </row>
    <row r="5412" spans="1:569" x14ac:dyDescent="0.3">
      <c r="A5412" s="10" t="s">
        <v>2818</v>
      </c>
      <c r="B5412" s="10" t="s">
        <v>3066</v>
      </c>
      <c r="C5412" s="10" t="s">
        <v>3084</v>
      </c>
      <c r="D5412" s="10" t="s">
        <v>1524</v>
      </c>
      <c r="E5412" s="10"/>
      <c r="F5412" s="10" t="s">
        <v>950</v>
      </c>
      <c r="I5412" s="10" t="s">
        <v>1307</v>
      </c>
      <c r="J5412">
        <v>2017</v>
      </c>
      <c r="SR5412">
        <v>13600</v>
      </c>
    </row>
    <row r="5413" spans="1:569" x14ac:dyDescent="0.3">
      <c r="A5413" s="10" t="s">
        <v>2818</v>
      </c>
      <c r="B5413" s="10" t="s">
        <v>3066</v>
      </c>
      <c r="C5413" s="10" t="s">
        <v>3084</v>
      </c>
      <c r="D5413" s="10" t="s">
        <v>1524</v>
      </c>
      <c r="E5413" s="10"/>
      <c r="F5413" s="10" t="s">
        <v>950</v>
      </c>
      <c r="I5413" s="10" t="s">
        <v>1307</v>
      </c>
      <c r="J5413">
        <v>2018</v>
      </c>
      <c r="SR5413">
        <v>13342</v>
      </c>
    </row>
    <row r="5414" spans="1:569" x14ac:dyDescent="0.3">
      <c r="A5414" s="10" t="s">
        <v>2818</v>
      </c>
      <c r="B5414" s="10" t="s">
        <v>3066</v>
      </c>
      <c r="C5414" s="10" t="s">
        <v>3084</v>
      </c>
      <c r="D5414" s="10" t="s">
        <v>1524</v>
      </c>
      <c r="E5414" s="10"/>
      <c r="F5414" s="10" t="s">
        <v>950</v>
      </c>
      <c r="I5414" s="10" t="s">
        <v>1307</v>
      </c>
      <c r="J5414">
        <v>2019</v>
      </c>
      <c r="SR5414">
        <v>11796</v>
      </c>
    </row>
    <row r="5415" spans="1:569" x14ac:dyDescent="0.3">
      <c r="A5415" s="10" t="s">
        <v>2818</v>
      </c>
      <c r="B5415" s="10" t="s">
        <v>3066</v>
      </c>
      <c r="C5415" s="10" t="s">
        <v>3084</v>
      </c>
      <c r="D5415" s="10" t="s">
        <v>1553</v>
      </c>
      <c r="E5415" s="10"/>
      <c r="F5415" s="10" t="s">
        <v>950</v>
      </c>
      <c r="I5415" s="10" t="s">
        <v>1307</v>
      </c>
      <c r="J5415">
        <v>2013</v>
      </c>
      <c r="TF5415">
        <v>965</v>
      </c>
    </row>
    <row r="5416" spans="1:569" x14ac:dyDescent="0.3">
      <c r="A5416" s="10" t="s">
        <v>2818</v>
      </c>
      <c r="B5416" s="10" t="s">
        <v>3066</v>
      </c>
      <c r="C5416" s="10" t="s">
        <v>3084</v>
      </c>
      <c r="D5416" s="10" t="s">
        <v>1553</v>
      </c>
      <c r="E5416" s="10"/>
      <c r="F5416" s="10" t="s">
        <v>950</v>
      </c>
      <c r="I5416" s="10" t="s">
        <v>1307</v>
      </c>
      <c r="J5416">
        <v>2014</v>
      </c>
      <c r="TF5416">
        <v>1119</v>
      </c>
    </row>
    <row r="5417" spans="1:569" x14ac:dyDescent="0.3">
      <c r="A5417" s="10" t="s">
        <v>2818</v>
      </c>
      <c r="B5417" s="10" t="s">
        <v>3066</v>
      </c>
      <c r="C5417" s="10" t="s">
        <v>3084</v>
      </c>
      <c r="D5417" s="10" t="s">
        <v>1553</v>
      </c>
      <c r="E5417" s="10"/>
      <c r="F5417" s="10" t="s">
        <v>950</v>
      </c>
      <c r="I5417" s="10" t="s">
        <v>1307</v>
      </c>
      <c r="J5417">
        <v>2015</v>
      </c>
      <c r="TF5417">
        <v>1605</v>
      </c>
    </row>
    <row r="5418" spans="1:569" x14ac:dyDescent="0.3">
      <c r="A5418" s="10" t="s">
        <v>2818</v>
      </c>
      <c r="B5418" s="10" t="s">
        <v>3066</v>
      </c>
      <c r="C5418" s="10" t="s">
        <v>3084</v>
      </c>
      <c r="D5418" s="10" t="s">
        <v>1553</v>
      </c>
      <c r="E5418" s="10"/>
      <c r="F5418" s="10" t="s">
        <v>950</v>
      </c>
      <c r="I5418" s="10" t="s">
        <v>1307</v>
      </c>
      <c r="J5418">
        <v>2016</v>
      </c>
      <c r="TF5418">
        <v>1915</v>
      </c>
    </row>
    <row r="5419" spans="1:569" x14ac:dyDescent="0.3">
      <c r="A5419" s="10" t="s">
        <v>2818</v>
      </c>
      <c r="B5419" s="10" t="s">
        <v>3066</v>
      </c>
      <c r="C5419" s="10" t="s">
        <v>3084</v>
      </c>
      <c r="D5419" s="10" t="s">
        <v>1553</v>
      </c>
      <c r="E5419" s="10"/>
      <c r="F5419" s="10" t="s">
        <v>950</v>
      </c>
      <c r="I5419" s="10" t="s">
        <v>1307</v>
      </c>
      <c r="J5419">
        <v>2017</v>
      </c>
      <c r="TF5419">
        <v>1675</v>
      </c>
    </row>
    <row r="5420" spans="1:569" x14ac:dyDescent="0.3">
      <c r="A5420" s="10" t="s">
        <v>2818</v>
      </c>
      <c r="B5420" s="10" t="s">
        <v>3066</v>
      </c>
      <c r="C5420" s="10" t="s">
        <v>3084</v>
      </c>
      <c r="D5420" s="10" t="s">
        <v>1553</v>
      </c>
      <c r="E5420" s="10"/>
      <c r="F5420" s="10" t="s">
        <v>950</v>
      </c>
      <c r="I5420" s="10" t="s">
        <v>1307</v>
      </c>
      <c r="J5420">
        <v>2018</v>
      </c>
      <c r="TF5420">
        <v>1721</v>
      </c>
    </row>
    <row r="5421" spans="1:569" x14ac:dyDescent="0.3">
      <c r="A5421" s="10" t="s">
        <v>2818</v>
      </c>
      <c r="B5421" s="10" t="s">
        <v>3066</v>
      </c>
      <c r="C5421" s="10" t="s">
        <v>3084</v>
      </c>
      <c r="D5421" s="10" t="s">
        <v>1553</v>
      </c>
      <c r="E5421" s="10"/>
      <c r="F5421" s="10" t="s">
        <v>950</v>
      </c>
      <c r="I5421" s="10" t="s">
        <v>1307</v>
      </c>
      <c r="J5421">
        <v>2019</v>
      </c>
      <c r="TF5421">
        <v>1335</v>
      </c>
    </row>
    <row r="5422" spans="1:569" x14ac:dyDescent="0.3">
      <c r="A5422" s="10" t="s">
        <v>2818</v>
      </c>
      <c r="B5422" s="10" t="s">
        <v>3066</v>
      </c>
      <c r="C5422" s="10" t="s">
        <v>3084</v>
      </c>
      <c r="D5422" s="10" t="s">
        <v>1641</v>
      </c>
      <c r="E5422" s="10"/>
      <c r="F5422" s="10" t="s">
        <v>950</v>
      </c>
      <c r="I5422" s="10" t="s">
        <v>1307</v>
      </c>
      <c r="J5422">
        <v>2013</v>
      </c>
      <c r="UW5422">
        <v>10</v>
      </c>
    </row>
    <row r="5423" spans="1:569" x14ac:dyDescent="0.3">
      <c r="A5423" s="10" t="s">
        <v>2818</v>
      </c>
      <c r="B5423" s="10" t="s">
        <v>3066</v>
      </c>
      <c r="C5423" s="10" t="s">
        <v>3084</v>
      </c>
      <c r="D5423" s="10" t="s">
        <v>1641</v>
      </c>
      <c r="E5423" s="10"/>
      <c r="F5423" s="10" t="s">
        <v>950</v>
      </c>
      <c r="I5423" s="10" t="s">
        <v>1307</v>
      </c>
      <c r="J5423">
        <v>2014</v>
      </c>
      <c r="UW5423">
        <v>13</v>
      </c>
    </row>
    <row r="5424" spans="1:569" x14ac:dyDescent="0.3">
      <c r="A5424" s="10" t="s">
        <v>2818</v>
      </c>
      <c r="B5424" s="10" t="s">
        <v>3066</v>
      </c>
      <c r="C5424" s="10" t="s">
        <v>3084</v>
      </c>
      <c r="D5424" s="10" t="s">
        <v>1641</v>
      </c>
      <c r="E5424" s="10"/>
      <c r="F5424" s="10" t="s">
        <v>950</v>
      </c>
      <c r="I5424" s="10" t="s">
        <v>1307</v>
      </c>
      <c r="J5424">
        <v>2015</v>
      </c>
      <c r="UW5424">
        <v>11</v>
      </c>
    </row>
    <row r="5425" spans="1:617" x14ac:dyDescent="0.3">
      <c r="A5425" s="10" t="s">
        <v>2818</v>
      </c>
      <c r="B5425" s="10" t="s">
        <v>3066</v>
      </c>
      <c r="C5425" s="10" t="s">
        <v>3084</v>
      </c>
      <c r="D5425" s="10" t="s">
        <v>1641</v>
      </c>
      <c r="E5425" s="10"/>
      <c r="F5425" s="10" t="s">
        <v>950</v>
      </c>
      <c r="I5425" s="10" t="s">
        <v>1307</v>
      </c>
      <c r="J5425">
        <v>2016</v>
      </c>
      <c r="UW5425">
        <v>18</v>
      </c>
    </row>
    <row r="5426" spans="1:617" x14ac:dyDescent="0.3">
      <c r="A5426" s="10" t="s">
        <v>2818</v>
      </c>
      <c r="B5426" s="10" t="s">
        <v>3066</v>
      </c>
      <c r="C5426" s="10" t="s">
        <v>3084</v>
      </c>
      <c r="D5426" s="10" t="s">
        <v>1641</v>
      </c>
      <c r="E5426" s="10"/>
      <c r="F5426" s="10" t="s">
        <v>950</v>
      </c>
      <c r="I5426" s="10" t="s">
        <v>1307</v>
      </c>
      <c r="J5426">
        <v>2017</v>
      </c>
      <c r="UW5426">
        <v>13</v>
      </c>
    </row>
    <row r="5427" spans="1:617" x14ac:dyDescent="0.3">
      <c r="A5427" s="10" t="s">
        <v>2818</v>
      </c>
      <c r="B5427" s="10" t="s">
        <v>3066</v>
      </c>
      <c r="C5427" s="10" t="s">
        <v>3084</v>
      </c>
      <c r="D5427" s="10" t="s">
        <v>1641</v>
      </c>
      <c r="E5427" s="10"/>
      <c r="F5427" s="10" t="s">
        <v>950</v>
      </c>
      <c r="I5427" s="10" t="s">
        <v>1307</v>
      </c>
      <c r="J5427">
        <v>2018</v>
      </c>
      <c r="UW5427">
        <v>15</v>
      </c>
    </row>
    <row r="5428" spans="1:617" x14ac:dyDescent="0.3">
      <c r="A5428" s="10" t="s">
        <v>2818</v>
      </c>
      <c r="B5428" s="10" t="s">
        <v>3066</v>
      </c>
      <c r="C5428" s="10" t="s">
        <v>3084</v>
      </c>
      <c r="D5428" s="10" t="s">
        <v>1641</v>
      </c>
      <c r="E5428" s="10"/>
      <c r="F5428" s="10" t="s">
        <v>950</v>
      </c>
      <c r="I5428" s="10" t="s">
        <v>1307</v>
      </c>
      <c r="J5428">
        <v>2019</v>
      </c>
      <c r="UW5428">
        <v>13</v>
      </c>
    </row>
    <row r="5429" spans="1:617" x14ac:dyDescent="0.3">
      <c r="A5429" s="10" t="s">
        <v>2818</v>
      </c>
      <c r="B5429" s="10" t="s">
        <v>3066</v>
      </c>
      <c r="C5429" s="10" t="s">
        <v>3084</v>
      </c>
      <c r="D5429" s="10" t="s">
        <v>1676</v>
      </c>
      <c r="E5429" s="10"/>
      <c r="F5429" s="10" t="s">
        <v>950</v>
      </c>
      <c r="I5429" s="10" t="s">
        <v>1307</v>
      </c>
      <c r="J5429">
        <v>2013</v>
      </c>
      <c r="VN5429">
        <v>1</v>
      </c>
    </row>
    <row r="5430" spans="1:617" x14ac:dyDescent="0.3">
      <c r="A5430" s="10" t="s">
        <v>2818</v>
      </c>
      <c r="B5430" s="10" t="s">
        <v>3066</v>
      </c>
      <c r="C5430" s="10" t="s">
        <v>3084</v>
      </c>
      <c r="D5430" s="10" t="s">
        <v>1676</v>
      </c>
      <c r="E5430" s="10"/>
      <c r="F5430" s="10" t="s">
        <v>950</v>
      </c>
      <c r="I5430" s="10" t="s">
        <v>1307</v>
      </c>
      <c r="J5430">
        <v>2014</v>
      </c>
      <c r="VN5430">
        <v>1</v>
      </c>
    </row>
    <row r="5431" spans="1:617" x14ac:dyDescent="0.3">
      <c r="A5431" s="10" t="s">
        <v>2818</v>
      </c>
      <c r="B5431" s="10" t="s">
        <v>3066</v>
      </c>
      <c r="C5431" s="10" t="s">
        <v>3084</v>
      </c>
      <c r="D5431" s="10" t="s">
        <v>1676</v>
      </c>
      <c r="E5431" s="10"/>
      <c r="F5431" s="10" t="s">
        <v>950</v>
      </c>
      <c r="I5431" s="10" t="s">
        <v>1307</v>
      </c>
      <c r="J5431">
        <v>2015</v>
      </c>
      <c r="VN5431">
        <v>5</v>
      </c>
    </row>
    <row r="5432" spans="1:617" x14ac:dyDescent="0.3">
      <c r="A5432" s="10" t="s">
        <v>2818</v>
      </c>
      <c r="B5432" s="10" t="s">
        <v>3066</v>
      </c>
      <c r="C5432" s="10" t="s">
        <v>3084</v>
      </c>
      <c r="D5432" s="10" t="s">
        <v>1676</v>
      </c>
      <c r="E5432" s="10"/>
      <c r="F5432" s="10" t="s">
        <v>950</v>
      </c>
      <c r="I5432" s="10" t="s">
        <v>1307</v>
      </c>
      <c r="J5432">
        <v>2016</v>
      </c>
      <c r="VN5432">
        <v>1</v>
      </c>
    </row>
    <row r="5433" spans="1:617" x14ac:dyDescent="0.3">
      <c r="A5433" s="10" t="s">
        <v>2818</v>
      </c>
      <c r="B5433" s="10" t="s">
        <v>3066</v>
      </c>
      <c r="C5433" s="10" t="s">
        <v>3084</v>
      </c>
      <c r="D5433" s="10" t="s">
        <v>1676</v>
      </c>
      <c r="E5433" s="10"/>
      <c r="F5433" s="10" t="s">
        <v>950</v>
      </c>
      <c r="I5433" s="10" t="s">
        <v>1307</v>
      </c>
      <c r="J5433">
        <v>2017</v>
      </c>
      <c r="VN5433">
        <v>1</v>
      </c>
    </row>
    <row r="5434" spans="1:617" x14ac:dyDescent="0.3">
      <c r="A5434" s="10" t="s">
        <v>2818</v>
      </c>
      <c r="B5434" s="10" t="s">
        <v>3066</v>
      </c>
      <c r="C5434" s="10" t="s">
        <v>3084</v>
      </c>
      <c r="D5434" s="10" t="s">
        <v>1676</v>
      </c>
      <c r="E5434" s="10"/>
      <c r="F5434" s="10" t="s">
        <v>950</v>
      </c>
      <c r="I5434" s="10" t="s">
        <v>1307</v>
      </c>
      <c r="J5434">
        <v>2018</v>
      </c>
      <c r="VN5434">
        <v>4</v>
      </c>
    </row>
    <row r="5435" spans="1:617" x14ac:dyDescent="0.3">
      <c r="A5435" s="10" t="s">
        <v>2818</v>
      </c>
      <c r="B5435" s="10" t="s">
        <v>3066</v>
      </c>
      <c r="C5435" s="10" t="s">
        <v>3084</v>
      </c>
      <c r="D5435" s="10" t="s">
        <v>1676</v>
      </c>
      <c r="E5435" s="10"/>
      <c r="F5435" s="10" t="s">
        <v>950</v>
      </c>
      <c r="I5435" s="10" t="s">
        <v>1307</v>
      </c>
      <c r="J5435">
        <v>2019</v>
      </c>
      <c r="VN5435">
        <v>0</v>
      </c>
    </row>
    <row r="5436" spans="1:617" x14ac:dyDescent="0.3">
      <c r="A5436" s="10" t="s">
        <v>2818</v>
      </c>
      <c r="B5436" s="10" t="s">
        <v>3066</v>
      </c>
      <c r="C5436" s="10" t="s">
        <v>3084</v>
      </c>
      <c r="D5436" s="10" t="s">
        <v>1739</v>
      </c>
      <c r="E5436" s="10"/>
      <c r="F5436" s="10" t="s">
        <v>950</v>
      </c>
      <c r="I5436" s="10" t="s">
        <v>1307</v>
      </c>
      <c r="J5436">
        <v>2013</v>
      </c>
      <c r="WS5436">
        <v>262</v>
      </c>
    </row>
    <row r="5437" spans="1:617" x14ac:dyDescent="0.3">
      <c r="A5437" s="10" t="s">
        <v>2818</v>
      </c>
      <c r="B5437" s="10" t="s">
        <v>3066</v>
      </c>
      <c r="C5437" s="10" t="s">
        <v>3084</v>
      </c>
      <c r="D5437" s="10" t="s">
        <v>1739</v>
      </c>
      <c r="E5437" s="10"/>
      <c r="F5437" s="10" t="s">
        <v>950</v>
      </c>
      <c r="I5437" s="10" t="s">
        <v>1307</v>
      </c>
      <c r="J5437">
        <v>2014</v>
      </c>
      <c r="WS5437">
        <v>439</v>
      </c>
    </row>
    <row r="5438" spans="1:617" x14ac:dyDescent="0.3">
      <c r="A5438" s="10" t="s">
        <v>2818</v>
      </c>
      <c r="B5438" s="10" t="s">
        <v>3066</v>
      </c>
      <c r="C5438" s="10" t="s">
        <v>3084</v>
      </c>
      <c r="D5438" s="10" t="s">
        <v>1739</v>
      </c>
      <c r="E5438" s="10"/>
      <c r="F5438" s="10" t="s">
        <v>950</v>
      </c>
      <c r="I5438" s="10" t="s">
        <v>1307</v>
      </c>
      <c r="J5438">
        <v>2015</v>
      </c>
      <c r="WS5438">
        <v>417</v>
      </c>
    </row>
    <row r="5439" spans="1:617" x14ac:dyDescent="0.3">
      <c r="A5439" s="10" t="s">
        <v>2818</v>
      </c>
      <c r="B5439" s="10" t="s">
        <v>3066</v>
      </c>
      <c r="C5439" s="10" t="s">
        <v>3084</v>
      </c>
      <c r="D5439" s="10" t="s">
        <v>1739</v>
      </c>
      <c r="E5439" s="10"/>
      <c r="F5439" s="10" t="s">
        <v>950</v>
      </c>
      <c r="I5439" s="10" t="s">
        <v>1307</v>
      </c>
      <c r="J5439">
        <v>2016</v>
      </c>
      <c r="WS5439">
        <v>395</v>
      </c>
    </row>
    <row r="5440" spans="1:617" x14ac:dyDescent="0.3">
      <c r="A5440" s="10" t="s">
        <v>2818</v>
      </c>
      <c r="B5440" s="10" t="s">
        <v>3066</v>
      </c>
      <c r="C5440" s="10" t="s">
        <v>3084</v>
      </c>
      <c r="D5440" s="10" t="s">
        <v>1739</v>
      </c>
      <c r="E5440" s="10"/>
      <c r="F5440" s="10" t="s">
        <v>950</v>
      </c>
      <c r="I5440" s="10" t="s">
        <v>1307</v>
      </c>
      <c r="J5440">
        <v>2017</v>
      </c>
      <c r="WS5440">
        <v>277</v>
      </c>
    </row>
    <row r="5441" spans="1:764" x14ac:dyDescent="0.3">
      <c r="A5441" s="10" t="s">
        <v>2818</v>
      </c>
      <c r="B5441" s="10" t="s">
        <v>3066</v>
      </c>
      <c r="C5441" s="10" t="s">
        <v>3084</v>
      </c>
      <c r="D5441" s="10" t="s">
        <v>1739</v>
      </c>
      <c r="E5441" s="10"/>
      <c r="F5441" s="10" t="s">
        <v>950</v>
      </c>
      <c r="I5441" s="10" t="s">
        <v>1307</v>
      </c>
      <c r="J5441">
        <v>2018</v>
      </c>
      <c r="WS5441">
        <v>288</v>
      </c>
    </row>
    <row r="5442" spans="1:764" x14ac:dyDescent="0.3">
      <c r="A5442" s="10" t="s">
        <v>2818</v>
      </c>
      <c r="B5442" s="10" t="s">
        <v>3066</v>
      </c>
      <c r="C5442" s="10" t="s">
        <v>3084</v>
      </c>
      <c r="D5442" s="10" t="s">
        <v>1739</v>
      </c>
      <c r="E5442" s="10"/>
      <c r="F5442" s="10" t="s">
        <v>950</v>
      </c>
      <c r="I5442" s="10" t="s">
        <v>1307</v>
      </c>
      <c r="J5442">
        <v>2019</v>
      </c>
      <c r="WS5442">
        <v>357</v>
      </c>
    </row>
    <row r="5443" spans="1:764" x14ac:dyDescent="0.3">
      <c r="A5443" s="10" t="s">
        <v>2818</v>
      </c>
      <c r="B5443" s="10" t="s">
        <v>3066</v>
      </c>
      <c r="C5443" s="10" t="s">
        <v>3084</v>
      </c>
      <c r="D5443" s="10" t="s">
        <v>2006</v>
      </c>
      <c r="E5443" s="10"/>
      <c r="F5443" s="10" t="s">
        <v>950</v>
      </c>
      <c r="I5443" s="10" t="s">
        <v>1307</v>
      </c>
      <c r="J5443">
        <v>2013</v>
      </c>
      <c r="ABU5443">
        <v>1379</v>
      </c>
    </row>
    <row r="5444" spans="1:764" x14ac:dyDescent="0.3">
      <c r="A5444" s="10" t="s">
        <v>2818</v>
      </c>
      <c r="B5444" s="10" t="s">
        <v>3066</v>
      </c>
      <c r="C5444" s="10" t="s">
        <v>3084</v>
      </c>
      <c r="D5444" s="10" t="s">
        <v>2006</v>
      </c>
      <c r="E5444" s="10"/>
      <c r="F5444" s="10" t="s">
        <v>950</v>
      </c>
      <c r="I5444" s="10" t="s">
        <v>1307</v>
      </c>
      <c r="J5444">
        <v>2014</v>
      </c>
      <c r="ABU5444">
        <v>1119</v>
      </c>
    </row>
    <row r="5445" spans="1:764" x14ac:dyDescent="0.3">
      <c r="A5445" s="10" t="s">
        <v>2818</v>
      </c>
      <c r="B5445" s="10" t="s">
        <v>3066</v>
      </c>
      <c r="C5445" s="10" t="s">
        <v>3084</v>
      </c>
      <c r="D5445" s="10" t="s">
        <v>2006</v>
      </c>
      <c r="E5445" s="10"/>
      <c r="F5445" s="10" t="s">
        <v>950</v>
      </c>
      <c r="I5445" s="10" t="s">
        <v>1307</v>
      </c>
      <c r="J5445">
        <v>2015</v>
      </c>
      <c r="ABU5445">
        <v>1247</v>
      </c>
    </row>
    <row r="5446" spans="1:764" x14ac:dyDescent="0.3">
      <c r="A5446" s="10" t="s">
        <v>2818</v>
      </c>
      <c r="B5446" s="10" t="s">
        <v>3066</v>
      </c>
      <c r="C5446" s="10" t="s">
        <v>3084</v>
      </c>
      <c r="D5446" s="10" t="s">
        <v>2006</v>
      </c>
      <c r="E5446" s="10"/>
      <c r="F5446" s="10" t="s">
        <v>950</v>
      </c>
      <c r="I5446" s="10" t="s">
        <v>1307</v>
      </c>
      <c r="J5446">
        <v>2016</v>
      </c>
      <c r="ABU5446">
        <v>1578</v>
      </c>
    </row>
    <row r="5447" spans="1:764" x14ac:dyDescent="0.3">
      <c r="A5447" s="10" t="s">
        <v>2818</v>
      </c>
      <c r="B5447" s="10" t="s">
        <v>3066</v>
      </c>
      <c r="C5447" s="10" t="s">
        <v>3084</v>
      </c>
      <c r="D5447" s="10" t="s">
        <v>2006</v>
      </c>
      <c r="E5447" s="10"/>
      <c r="F5447" s="10" t="s">
        <v>950</v>
      </c>
      <c r="I5447" s="10" t="s">
        <v>1307</v>
      </c>
      <c r="J5447">
        <v>2017</v>
      </c>
      <c r="ABU5447">
        <v>1436</v>
      </c>
    </row>
    <row r="5448" spans="1:764" x14ac:dyDescent="0.3">
      <c r="A5448" s="10" t="s">
        <v>2818</v>
      </c>
      <c r="B5448" s="10" t="s">
        <v>3066</v>
      </c>
      <c r="C5448" s="10" t="s">
        <v>3084</v>
      </c>
      <c r="D5448" s="10" t="s">
        <v>2006</v>
      </c>
      <c r="E5448" s="10"/>
      <c r="F5448" s="10" t="s">
        <v>950</v>
      </c>
      <c r="I5448" s="10" t="s">
        <v>1307</v>
      </c>
      <c r="J5448">
        <v>2018</v>
      </c>
      <c r="ABU5448">
        <v>1172</v>
      </c>
    </row>
    <row r="5449" spans="1:764" x14ac:dyDescent="0.3">
      <c r="A5449" s="10" t="s">
        <v>2818</v>
      </c>
      <c r="B5449" s="10" t="s">
        <v>3066</v>
      </c>
      <c r="C5449" s="10" t="s">
        <v>3084</v>
      </c>
      <c r="D5449" s="10" t="s">
        <v>2006</v>
      </c>
      <c r="E5449" s="10"/>
      <c r="F5449" s="10" t="s">
        <v>950</v>
      </c>
      <c r="I5449" s="10" t="s">
        <v>1307</v>
      </c>
      <c r="J5449">
        <v>2019</v>
      </c>
      <c r="ABU5449">
        <v>804</v>
      </c>
    </row>
    <row r="5450" spans="1:764" x14ac:dyDescent="0.3">
      <c r="A5450" s="10" t="s">
        <v>2818</v>
      </c>
      <c r="B5450" s="10" t="s">
        <v>3066</v>
      </c>
      <c r="C5450" s="10" t="s">
        <v>3084</v>
      </c>
      <c r="D5450" s="10" t="s">
        <v>2036</v>
      </c>
      <c r="E5450" s="10"/>
      <c r="F5450" s="10" t="s">
        <v>950</v>
      </c>
      <c r="I5450" s="10" t="s">
        <v>1307</v>
      </c>
      <c r="J5450">
        <v>2013</v>
      </c>
      <c r="ACJ5450">
        <v>3</v>
      </c>
    </row>
    <row r="5451" spans="1:764" x14ac:dyDescent="0.3">
      <c r="A5451" s="10" t="s">
        <v>2818</v>
      </c>
      <c r="B5451" s="10" t="s">
        <v>3066</v>
      </c>
      <c r="C5451" s="10" t="s">
        <v>3084</v>
      </c>
      <c r="D5451" s="10" t="s">
        <v>2036</v>
      </c>
      <c r="E5451" s="10"/>
      <c r="F5451" s="10" t="s">
        <v>950</v>
      </c>
      <c r="I5451" s="10" t="s">
        <v>1307</v>
      </c>
      <c r="J5451">
        <v>2014</v>
      </c>
      <c r="ACJ5451">
        <v>6</v>
      </c>
    </row>
    <row r="5452" spans="1:764" x14ac:dyDescent="0.3">
      <c r="A5452" s="10" t="s">
        <v>2818</v>
      </c>
      <c r="B5452" s="10" t="s">
        <v>3066</v>
      </c>
      <c r="C5452" s="10" t="s">
        <v>3084</v>
      </c>
      <c r="D5452" s="10" t="s">
        <v>2036</v>
      </c>
      <c r="E5452" s="10"/>
      <c r="F5452" s="10" t="s">
        <v>950</v>
      </c>
      <c r="I5452" s="10" t="s">
        <v>1307</v>
      </c>
      <c r="J5452">
        <v>2015</v>
      </c>
      <c r="ACJ5452">
        <v>3</v>
      </c>
    </row>
    <row r="5453" spans="1:764" x14ac:dyDescent="0.3">
      <c r="A5453" s="10" t="s">
        <v>2818</v>
      </c>
      <c r="B5453" s="10" t="s">
        <v>3066</v>
      </c>
      <c r="C5453" s="10" t="s">
        <v>3084</v>
      </c>
      <c r="D5453" s="10" t="s">
        <v>2036</v>
      </c>
      <c r="E5453" s="10"/>
      <c r="F5453" s="10" t="s">
        <v>950</v>
      </c>
      <c r="I5453" s="10" t="s">
        <v>1307</v>
      </c>
      <c r="J5453">
        <v>2016</v>
      </c>
      <c r="ACJ5453">
        <v>0</v>
      </c>
    </row>
    <row r="5454" spans="1:764" x14ac:dyDescent="0.3">
      <c r="A5454" s="10" t="s">
        <v>2818</v>
      </c>
      <c r="B5454" s="10" t="s">
        <v>3066</v>
      </c>
      <c r="C5454" s="10" t="s">
        <v>3084</v>
      </c>
      <c r="D5454" s="10" t="s">
        <v>2036</v>
      </c>
      <c r="E5454" s="10"/>
      <c r="F5454" s="10" t="s">
        <v>950</v>
      </c>
      <c r="I5454" s="10" t="s">
        <v>1307</v>
      </c>
      <c r="J5454">
        <v>2017</v>
      </c>
      <c r="ACJ5454">
        <v>0</v>
      </c>
    </row>
    <row r="5455" spans="1:764" x14ac:dyDescent="0.3">
      <c r="A5455" s="10" t="s">
        <v>2818</v>
      </c>
      <c r="B5455" s="10" t="s">
        <v>3066</v>
      </c>
      <c r="C5455" s="10" t="s">
        <v>3084</v>
      </c>
      <c r="D5455" s="10" t="s">
        <v>2036</v>
      </c>
      <c r="E5455" s="10"/>
      <c r="F5455" s="10" t="s">
        <v>950</v>
      </c>
      <c r="I5455" s="10" t="s">
        <v>1307</v>
      </c>
      <c r="J5455">
        <v>2018</v>
      </c>
      <c r="ACJ5455">
        <v>0</v>
      </c>
    </row>
    <row r="5456" spans="1:764" x14ac:dyDescent="0.3">
      <c r="A5456" s="10" t="s">
        <v>2818</v>
      </c>
      <c r="B5456" s="10" t="s">
        <v>3066</v>
      </c>
      <c r="C5456" s="10" t="s">
        <v>3084</v>
      </c>
      <c r="D5456" s="10" t="s">
        <v>2036</v>
      </c>
      <c r="E5456" s="10"/>
      <c r="F5456" s="10" t="s">
        <v>950</v>
      </c>
      <c r="I5456" s="10" t="s">
        <v>1307</v>
      </c>
      <c r="J5456">
        <v>2019</v>
      </c>
      <c r="ACJ5456">
        <v>0</v>
      </c>
    </row>
    <row r="5457" spans="1:823" x14ac:dyDescent="0.3">
      <c r="A5457" s="10" t="s">
        <v>2818</v>
      </c>
      <c r="B5457" s="10" t="s">
        <v>3066</v>
      </c>
      <c r="C5457" s="10" t="s">
        <v>3084</v>
      </c>
      <c r="D5457" s="10" t="s">
        <v>2062</v>
      </c>
      <c r="E5457" s="10"/>
      <c r="F5457" s="10" t="s">
        <v>950</v>
      </c>
      <c r="I5457" s="10" t="s">
        <v>1307</v>
      </c>
      <c r="J5457">
        <v>2013</v>
      </c>
      <c r="ACW5457">
        <v>9</v>
      </c>
    </row>
    <row r="5458" spans="1:823" x14ac:dyDescent="0.3">
      <c r="A5458" s="10" t="s">
        <v>2818</v>
      </c>
      <c r="B5458" s="10" t="s">
        <v>3066</v>
      </c>
      <c r="C5458" s="10" t="s">
        <v>3084</v>
      </c>
      <c r="D5458" s="10" t="s">
        <v>2062</v>
      </c>
      <c r="E5458" s="10"/>
      <c r="F5458" s="10" t="s">
        <v>950</v>
      </c>
      <c r="I5458" s="10" t="s">
        <v>1307</v>
      </c>
      <c r="J5458">
        <v>2014</v>
      </c>
      <c r="ACW5458">
        <v>9</v>
      </c>
    </row>
    <row r="5459" spans="1:823" x14ac:dyDescent="0.3">
      <c r="A5459" s="10" t="s">
        <v>2818</v>
      </c>
      <c r="B5459" s="10" t="s">
        <v>3066</v>
      </c>
      <c r="C5459" s="10" t="s">
        <v>3084</v>
      </c>
      <c r="D5459" s="10" t="s">
        <v>2062</v>
      </c>
      <c r="E5459" s="10"/>
      <c r="F5459" s="10" t="s">
        <v>950</v>
      </c>
      <c r="I5459" s="10" t="s">
        <v>1307</v>
      </c>
      <c r="J5459">
        <v>2015</v>
      </c>
      <c r="ACW5459">
        <v>14</v>
      </c>
    </row>
    <row r="5460" spans="1:823" x14ac:dyDescent="0.3">
      <c r="A5460" s="10" t="s">
        <v>2818</v>
      </c>
      <c r="B5460" s="10" t="s">
        <v>3066</v>
      </c>
      <c r="C5460" s="10" t="s">
        <v>3084</v>
      </c>
      <c r="D5460" s="10" t="s">
        <v>2062</v>
      </c>
      <c r="E5460" s="10"/>
      <c r="F5460" s="10" t="s">
        <v>950</v>
      </c>
      <c r="I5460" s="10" t="s">
        <v>1307</v>
      </c>
      <c r="J5460">
        <v>2016</v>
      </c>
      <c r="ACW5460">
        <v>10</v>
      </c>
    </row>
    <row r="5461" spans="1:823" x14ac:dyDescent="0.3">
      <c r="A5461" s="10" t="s">
        <v>2818</v>
      </c>
      <c r="B5461" s="10" t="s">
        <v>3066</v>
      </c>
      <c r="C5461" s="10" t="s">
        <v>3084</v>
      </c>
      <c r="D5461" s="10" t="s">
        <v>2062</v>
      </c>
      <c r="E5461" s="10"/>
      <c r="F5461" s="10" t="s">
        <v>950</v>
      </c>
      <c r="I5461" s="10" t="s">
        <v>1307</v>
      </c>
      <c r="J5461">
        <v>2017</v>
      </c>
      <c r="ACW5461">
        <v>14</v>
      </c>
    </row>
    <row r="5462" spans="1:823" x14ac:dyDescent="0.3">
      <c r="A5462" s="10" t="s">
        <v>2818</v>
      </c>
      <c r="B5462" s="10" t="s">
        <v>3066</v>
      </c>
      <c r="C5462" s="10" t="s">
        <v>3084</v>
      </c>
      <c r="D5462" s="10" t="s">
        <v>2062</v>
      </c>
      <c r="E5462" s="10"/>
      <c r="F5462" s="10" t="s">
        <v>950</v>
      </c>
      <c r="I5462" s="10" t="s">
        <v>1307</v>
      </c>
      <c r="J5462">
        <v>2018</v>
      </c>
      <c r="ACW5462">
        <v>8</v>
      </c>
    </row>
    <row r="5463" spans="1:823" x14ac:dyDescent="0.3">
      <c r="A5463" s="10" t="s">
        <v>2818</v>
      </c>
      <c r="B5463" s="10" t="s">
        <v>3066</v>
      </c>
      <c r="C5463" s="10" t="s">
        <v>3084</v>
      </c>
      <c r="D5463" s="10" t="s">
        <v>2062</v>
      </c>
      <c r="E5463" s="10"/>
      <c r="F5463" s="10" t="s">
        <v>950</v>
      </c>
      <c r="I5463" s="10" t="s">
        <v>1307</v>
      </c>
      <c r="J5463">
        <v>2019</v>
      </c>
      <c r="ACW5463">
        <v>9</v>
      </c>
    </row>
    <row r="5464" spans="1:823" x14ac:dyDescent="0.3">
      <c r="A5464" s="10" t="s">
        <v>2818</v>
      </c>
      <c r="B5464" s="10" t="s">
        <v>3066</v>
      </c>
      <c r="C5464" s="10" t="s">
        <v>3084</v>
      </c>
      <c r="D5464" s="10" t="s">
        <v>2084</v>
      </c>
      <c r="E5464" s="10"/>
      <c r="F5464" s="10" t="s">
        <v>950</v>
      </c>
      <c r="I5464" s="10" t="s">
        <v>1307</v>
      </c>
      <c r="J5464">
        <v>2013</v>
      </c>
      <c r="ADH5464">
        <v>0</v>
      </c>
    </row>
    <row r="5465" spans="1:823" x14ac:dyDescent="0.3">
      <c r="A5465" s="10" t="s">
        <v>2818</v>
      </c>
      <c r="B5465" s="10" t="s">
        <v>3066</v>
      </c>
      <c r="C5465" s="10" t="s">
        <v>3084</v>
      </c>
      <c r="D5465" s="10" t="s">
        <v>2084</v>
      </c>
      <c r="E5465" s="10"/>
      <c r="F5465" s="10" t="s">
        <v>950</v>
      </c>
      <c r="I5465" s="10" t="s">
        <v>1307</v>
      </c>
      <c r="J5465">
        <v>2014</v>
      </c>
      <c r="ADH5465">
        <v>0</v>
      </c>
    </row>
    <row r="5466" spans="1:823" x14ac:dyDescent="0.3">
      <c r="A5466" s="10" t="s">
        <v>2818</v>
      </c>
      <c r="B5466" s="10" t="s">
        <v>3066</v>
      </c>
      <c r="C5466" s="10" t="s">
        <v>3084</v>
      </c>
      <c r="D5466" s="10" t="s">
        <v>2084</v>
      </c>
      <c r="E5466" s="10"/>
      <c r="F5466" s="10" t="s">
        <v>950</v>
      </c>
      <c r="I5466" s="10" t="s">
        <v>1307</v>
      </c>
      <c r="J5466">
        <v>2015</v>
      </c>
      <c r="ADH5466">
        <v>1</v>
      </c>
    </row>
    <row r="5467" spans="1:823" x14ac:dyDescent="0.3">
      <c r="A5467" s="10" t="s">
        <v>2818</v>
      </c>
      <c r="B5467" s="10" t="s">
        <v>3066</v>
      </c>
      <c r="C5467" s="10" t="s">
        <v>3084</v>
      </c>
      <c r="D5467" s="10" t="s">
        <v>2084</v>
      </c>
      <c r="E5467" s="10"/>
      <c r="F5467" s="10" t="s">
        <v>950</v>
      </c>
      <c r="I5467" s="10" t="s">
        <v>1307</v>
      </c>
      <c r="J5467">
        <v>2016</v>
      </c>
      <c r="ADH5467">
        <v>0</v>
      </c>
    </row>
    <row r="5468" spans="1:823" x14ac:dyDescent="0.3">
      <c r="A5468" s="10" t="s">
        <v>2818</v>
      </c>
      <c r="B5468" s="10" t="s">
        <v>3066</v>
      </c>
      <c r="C5468" s="10" t="s">
        <v>3084</v>
      </c>
      <c r="D5468" s="10" t="s">
        <v>2084</v>
      </c>
      <c r="E5468" s="10"/>
      <c r="F5468" s="10" t="s">
        <v>950</v>
      </c>
      <c r="I5468" s="10" t="s">
        <v>1307</v>
      </c>
      <c r="J5468">
        <v>2017</v>
      </c>
      <c r="ADH5468">
        <v>0</v>
      </c>
    </row>
    <row r="5469" spans="1:823" x14ac:dyDescent="0.3">
      <c r="A5469" s="10" t="s">
        <v>2818</v>
      </c>
      <c r="B5469" s="10" t="s">
        <v>3066</v>
      </c>
      <c r="C5469" s="10" t="s">
        <v>3084</v>
      </c>
      <c r="D5469" s="10" t="s">
        <v>2084</v>
      </c>
      <c r="E5469" s="10"/>
      <c r="F5469" s="10" t="s">
        <v>950</v>
      </c>
      <c r="I5469" s="10" t="s">
        <v>1307</v>
      </c>
      <c r="J5469">
        <v>2018</v>
      </c>
      <c r="ADH5469">
        <v>0</v>
      </c>
    </row>
    <row r="5470" spans="1:823" x14ac:dyDescent="0.3">
      <c r="A5470" s="10" t="s">
        <v>2818</v>
      </c>
      <c r="B5470" s="10" t="s">
        <v>3066</v>
      </c>
      <c r="C5470" s="10" t="s">
        <v>3084</v>
      </c>
      <c r="D5470" s="10" t="s">
        <v>2084</v>
      </c>
      <c r="E5470" s="10"/>
      <c r="F5470" s="10" t="s">
        <v>950</v>
      </c>
      <c r="I5470" s="10" t="s">
        <v>1307</v>
      </c>
      <c r="J5470">
        <v>2019</v>
      </c>
      <c r="ADH5470">
        <v>0</v>
      </c>
    </row>
    <row r="5471" spans="1:823" x14ac:dyDescent="0.3">
      <c r="A5471" s="10" t="s">
        <v>2818</v>
      </c>
      <c r="B5471" s="10" t="s">
        <v>3066</v>
      </c>
      <c r="C5471" s="10" t="s">
        <v>3084</v>
      </c>
      <c r="D5471" s="10" t="s">
        <v>2153</v>
      </c>
      <c r="E5471" s="10"/>
      <c r="F5471" s="10" t="s">
        <v>950</v>
      </c>
      <c r="I5471" s="10" t="s">
        <v>1307</v>
      </c>
      <c r="J5471">
        <v>2013</v>
      </c>
      <c r="AEQ5471">
        <v>2</v>
      </c>
    </row>
    <row r="5472" spans="1:823" x14ac:dyDescent="0.3">
      <c r="A5472" s="10" t="s">
        <v>2818</v>
      </c>
      <c r="B5472" s="10" t="s">
        <v>3066</v>
      </c>
      <c r="C5472" s="10" t="s">
        <v>3084</v>
      </c>
      <c r="D5472" s="10" t="s">
        <v>2153</v>
      </c>
      <c r="E5472" s="10"/>
      <c r="F5472" s="10" t="s">
        <v>950</v>
      </c>
      <c r="I5472" s="10" t="s">
        <v>1307</v>
      </c>
      <c r="J5472">
        <v>2014</v>
      </c>
      <c r="AEQ5472">
        <v>1</v>
      </c>
    </row>
    <row r="5473" spans="1:827" x14ac:dyDescent="0.3">
      <c r="A5473" s="10" t="s">
        <v>2818</v>
      </c>
      <c r="B5473" s="10" t="s">
        <v>3066</v>
      </c>
      <c r="C5473" s="10" t="s">
        <v>3084</v>
      </c>
      <c r="D5473" s="10" t="s">
        <v>2153</v>
      </c>
      <c r="E5473" s="10"/>
      <c r="F5473" s="10" t="s">
        <v>950</v>
      </c>
      <c r="I5473" s="10" t="s">
        <v>1307</v>
      </c>
      <c r="J5473">
        <v>2015</v>
      </c>
      <c r="AEQ5473">
        <v>2</v>
      </c>
    </row>
    <row r="5474" spans="1:827" x14ac:dyDescent="0.3">
      <c r="A5474" s="10" t="s">
        <v>2818</v>
      </c>
      <c r="B5474" s="10" t="s">
        <v>3066</v>
      </c>
      <c r="C5474" s="10" t="s">
        <v>3084</v>
      </c>
      <c r="D5474" s="10" t="s">
        <v>2153</v>
      </c>
      <c r="E5474" s="10"/>
      <c r="F5474" s="10" t="s">
        <v>950</v>
      </c>
      <c r="I5474" s="10" t="s">
        <v>1307</v>
      </c>
      <c r="J5474">
        <v>2016</v>
      </c>
      <c r="AEQ5474">
        <v>2</v>
      </c>
    </row>
    <row r="5475" spans="1:827" x14ac:dyDescent="0.3">
      <c r="A5475" s="10" t="s">
        <v>2818</v>
      </c>
      <c r="B5475" s="10" t="s">
        <v>3066</v>
      </c>
      <c r="C5475" s="10" t="s">
        <v>3084</v>
      </c>
      <c r="D5475" s="10" t="s">
        <v>2153</v>
      </c>
      <c r="E5475" s="10"/>
      <c r="F5475" s="10" t="s">
        <v>950</v>
      </c>
      <c r="I5475" s="10" t="s">
        <v>1307</v>
      </c>
      <c r="J5475">
        <v>2017</v>
      </c>
      <c r="AEQ5475">
        <v>0</v>
      </c>
    </row>
    <row r="5476" spans="1:827" x14ac:dyDescent="0.3">
      <c r="A5476" s="10" t="s">
        <v>2818</v>
      </c>
      <c r="B5476" s="10" t="s">
        <v>3066</v>
      </c>
      <c r="C5476" s="10" t="s">
        <v>3084</v>
      </c>
      <c r="D5476" s="10" t="s">
        <v>2153</v>
      </c>
      <c r="E5476" s="10"/>
      <c r="F5476" s="10" t="s">
        <v>950</v>
      </c>
      <c r="I5476" s="10" t="s">
        <v>1307</v>
      </c>
      <c r="J5476">
        <v>2018</v>
      </c>
      <c r="AEQ5476">
        <v>1</v>
      </c>
    </row>
    <row r="5477" spans="1:827" x14ac:dyDescent="0.3">
      <c r="A5477" s="10" t="s">
        <v>2818</v>
      </c>
      <c r="B5477" s="10" t="s">
        <v>3066</v>
      </c>
      <c r="C5477" s="10" t="s">
        <v>3084</v>
      </c>
      <c r="D5477" s="10" t="s">
        <v>2153</v>
      </c>
      <c r="E5477" s="10"/>
      <c r="F5477" s="10" t="s">
        <v>950</v>
      </c>
      <c r="I5477" s="10" t="s">
        <v>1307</v>
      </c>
      <c r="J5477">
        <v>2019</v>
      </c>
      <c r="AEQ5477">
        <v>3</v>
      </c>
    </row>
    <row r="5478" spans="1:827" x14ac:dyDescent="0.3">
      <c r="A5478" s="10" t="s">
        <v>2818</v>
      </c>
      <c r="B5478" s="10" t="s">
        <v>3066</v>
      </c>
      <c r="C5478" s="10" t="s">
        <v>3084</v>
      </c>
      <c r="D5478" s="10" t="s">
        <v>2151</v>
      </c>
      <c r="E5478" s="10"/>
      <c r="F5478" s="10" t="s">
        <v>950</v>
      </c>
      <c r="I5478" s="10" t="s">
        <v>1307</v>
      </c>
      <c r="J5478">
        <v>2013</v>
      </c>
      <c r="AEP5478">
        <v>1</v>
      </c>
    </row>
    <row r="5479" spans="1:827" x14ac:dyDescent="0.3">
      <c r="A5479" s="10" t="s">
        <v>2818</v>
      </c>
      <c r="B5479" s="10" t="s">
        <v>3066</v>
      </c>
      <c r="C5479" s="10" t="s">
        <v>3084</v>
      </c>
      <c r="D5479" s="10" t="s">
        <v>2151</v>
      </c>
      <c r="E5479" s="10"/>
      <c r="F5479" s="10" t="s">
        <v>950</v>
      </c>
      <c r="I5479" s="10" t="s">
        <v>1307</v>
      </c>
      <c r="J5479">
        <v>2014</v>
      </c>
      <c r="AEP5479">
        <v>0</v>
      </c>
    </row>
    <row r="5480" spans="1:827" x14ac:dyDescent="0.3">
      <c r="A5480" s="10" t="s">
        <v>2818</v>
      </c>
      <c r="B5480" s="10" t="s">
        <v>3066</v>
      </c>
      <c r="C5480" s="10" t="s">
        <v>3084</v>
      </c>
      <c r="D5480" s="10" t="s">
        <v>2151</v>
      </c>
      <c r="E5480" s="10"/>
      <c r="F5480" s="10" t="s">
        <v>950</v>
      </c>
      <c r="I5480" s="10" t="s">
        <v>1307</v>
      </c>
      <c r="J5480">
        <v>2015</v>
      </c>
      <c r="AEP5480">
        <v>0</v>
      </c>
    </row>
    <row r="5481" spans="1:827" x14ac:dyDescent="0.3">
      <c r="A5481" s="10" t="s">
        <v>2818</v>
      </c>
      <c r="B5481" s="10" t="s">
        <v>3066</v>
      </c>
      <c r="C5481" s="10" t="s">
        <v>3084</v>
      </c>
      <c r="D5481" s="10" t="s">
        <v>2151</v>
      </c>
      <c r="E5481" s="10"/>
      <c r="F5481" s="10" t="s">
        <v>950</v>
      </c>
      <c r="I5481" s="10" t="s">
        <v>1307</v>
      </c>
      <c r="J5481">
        <v>2016</v>
      </c>
      <c r="AEP5481">
        <v>0</v>
      </c>
    </row>
    <row r="5482" spans="1:827" x14ac:dyDescent="0.3">
      <c r="A5482" s="10" t="s">
        <v>2818</v>
      </c>
      <c r="B5482" s="10" t="s">
        <v>3066</v>
      </c>
      <c r="C5482" s="10" t="s">
        <v>3084</v>
      </c>
      <c r="D5482" s="10" t="s">
        <v>2151</v>
      </c>
      <c r="E5482" s="10"/>
      <c r="F5482" s="10" t="s">
        <v>950</v>
      </c>
      <c r="I5482" s="10" t="s">
        <v>1307</v>
      </c>
      <c r="J5482">
        <v>2017</v>
      </c>
      <c r="AEP5482">
        <v>1</v>
      </c>
    </row>
    <row r="5483" spans="1:827" x14ac:dyDescent="0.3">
      <c r="A5483" s="10" t="s">
        <v>2818</v>
      </c>
      <c r="B5483" s="10" t="s">
        <v>3066</v>
      </c>
      <c r="C5483" s="10" t="s">
        <v>3084</v>
      </c>
      <c r="D5483" s="10" t="s">
        <v>2151</v>
      </c>
      <c r="E5483" s="10"/>
      <c r="F5483" s="10" t="s">
        <v>950</v>
      </c>
      <c r="I5483" s="10" t="s">
        <v>1307</v>
      </c>
      <c r="J5483">
        <v>2018</v>
      </c>
      <c r="AEP5483">
        <v>0</v>
      </c>
    </row>
    <row r="5484" spans="1:827" x14ac:dyDescent="0.3">
      <c r="A5484" s="10" t="s">
        <v>2818</v>
      </c>
      <c r="B5484" s="10" t="s">
        <v>3066</v>
      </c>
      <c r="C5484" s="10" t="s">
        <v>3084</v>
      </c>
      <c r="D5484" s="10" t="s">
        <v>2151</v>
      </c>
      <c r="E5484" s="10"/>
      <c r="F5484" s="10" t="s">
        <v>950</v>
      </c>
      <c r="I5484" s="10" t="s">
        <v>1307</v>
      </c>
      <c r="J5484">
        <v>2019</v>
      </c>
      <c r="AEP5484">
        <v>0</v>
      </c>
    </row>
    <row r="5485" spans="1:827" x14ac:dyDescent="0.3">
      <c r="A5485" s="10" t="s">
        <v>2818</v>
      </c>
      <c r="B5485" s="10" t="s">
        <v>3066</v>
      </c>
      <c r="C5485" s="10" t="s">
        <v>3084</v>
      </c>
      <c r="D5485" s="10" t="s">
        <v>2161</v>
      </c>
      <c r="E5485" s="10"/>
      <c r="F5485" s="10" t="s">
        <v>950</v>
      </c>
      <c r="I5485" s="10" t="s">
        <v>1307</v>
      </c>
      <c r="J5485">
        <v>2013</v>
      </c>
      <c r="AEU5485">
        <v>2</v>
      </c>
    </row>
    <row r="5486" spans="1:827" x14ac:dyDescent="0.3">
      <c r="A5486" s="10" t="s">
        <v>2818</v>
      </c>
      <c r="B5486" s="10" t="s">
        <v>3066</v>
      </c>
      <c r="C5486" s="10" t="s">
        <v>3084</v>
      </c>
      <c r="D5486" s="10" t="s">
        <v>2161</v>
      </c>
      <c r="E5486" s="10"/>
      <c r="F5486" s="10" t="s">
        <v>950</v>
      </c>
      <c r="I5486" s="10" t="s">
        <v>1307</v>
      </c>
      <c r="J5486">
        <v>2014</v>
      </c>
      <c r="AEU5486">
        <v>2</v>
      </c>
    </row>
    <row r="5487" spans="1:827" x14ac:dyDescent="0.3">
      <c r="A5487" s="10" t="s">
        <v>2818</v>
      </c>
      <c r="B5487" s="10" t="s">
        <v>3066</v>
      </c>
      <c r="C5487" s="10" t="s">
        <v>3084</v>
      </c>
      <c r="D5487" s="10" t="s">
        <v>2161</v>
      </c>
      <c r="E5487" s="10"/>
      <c r="F5487" s="10" t="s">
        <v>950</v>
      </c>
      <c r="I5487" s="10" t="s">
        <v>1307</v>
      </c>
      <c r="J5487">
        <v>2015</v>
      </c>
      <c r="AEU5487">
        <v>0</v>
      </c>
    </row>
    <row r="5488" spans="1:827" x14ac:dyDescent="0.3">
      <c r="A5488" s="10" t="s">
        <v>2818</v>
      </c>
      <c r="B5488" s="10" t="s">
        <v>3066</v>
      </c>
      <c r="C5488" s="10" t="s">
        <v>3084</v>
      </c>
      <c r="D5488" s="10" t="s">
        <v>2161</v>
      </c>
      <c r="E5488" s="10"/>
      <c r="F5488" s="10" t="s">
        <v>950</v>
      </c>
      <c r="I5488" s="10" t="s">
        <v>1307</v>
      </c>
      <c r="J5488">
        <v>2016</v>
      </c>
      <c r="AEU5488">
        <v>1</v>
      </c>
    </row>
    <row r="5489" spans="1:843" x14ac:dyDescent="0.3">
      <c r="A5489" s="10" t="s">
        <v>2818</v>
      </c>
      <c r="B5489" s="10" t="s">
        <v>3066</v>
      </c>
      <c r="C5489" s="10" t="s">
        <v>3084</v>
      </c>
      <c r="D5489" s="10" t="s">
        <v>2161</v>
      </c>
      <c r="E5489" s="10"/>
      <c r="F5489" s="10" t="s">
        <v>950</v>
      </c>
      <c r="I5489" s="10" t="s">
        <v>1307</v>
      </c>
      <c r="J5489">
        <v>2017</v>
      </c>
      <c r="AEU5489">
        <v>1</v>
      </c>
    </row>
    <row r="5490" spans="1:843" x14ac:dyDescent="0.3">
      <c r="A5490" s="10" t="s">
        <v>2818</v>
      </c>
      <c r="B5490" s="10" t="s">
        <v>3066</v>
      </c>
      <c r="C5490" s="10" t="s">
        <v>3084</v>
      </c>
      <c r="D5490" s="10" t="s">
        <v>2161</v>
      </c>
      <c r="E5490" s="10"/>
      <c r="F5490" s="10" t="s">
        <v>950</v>
      </c>
      <c r="I5490" s="10" t="s">
        <v>1307</v>
      </c>
      <c r="J5490">
        <v>2018</v>
      </c>
      <c r="AEU5490">
        <v>0</v>
      </c>
    </row>
    <row r="5491" spans="1:843" x14ac:dyDescent="0.3">
      <c r="A5491" s="10" t="s">
        <v>2818</v>
      </c>
      <c r="B5491" s="10" t="s">
        <v>3066</v>
      </c>
      <c r="C5491" s="10" t="s">
        <v>3084</v>
      </c>
      <c r="D5491" s="10" t="s">
        <v>2161</v>
      </c>
      <c r="E5491" s="10"/>
      <c r="F5491" s="10" t="s">
        <v>950</v>
      </c>
      <c r="I5491" s="10" t="s">
        <v>1307</v>
      </c>
      <c r="J5491">
        <v>2019</v>
      </c>
      <c r="AEU5491">
        <v>4</v>
      </c>
    </row>
    <row r="5492" spans="1:843" x14ac:dyDescent="0.3">
      <c r="A5492" s="10" t="s">
        <v>2818</v>
      </c>
      <c r="B5492" s="10" t="s">
        <v>3066</v>
      </c>
      <c r="C5492" s="10" t="s">
        <v>3084</v>
      </c>
      <c r="D5492" s="10" t="s">
        <v>2193</v>
      </c>
      <c r="E5492" s="10"/>
      <c r="F5492" s="10" t="s">
        <v>950</v>
      </c>
      <c r="I5492" s="10" t="s">
        <v>1307</v>
      </c>
      <c r="J5492">
        <v>2013</v>
      </c>
      <c r="AFK5492">
        <v>3033</v>
      </c>
    </row>
    <row r="5493" spans="1:843" x14ac:dyDescent="0.3">
      <c r="A5493" s="10" t="s">
        <v>2818</v>
      </c>
      <c r="B5493" s="10" t="s">
        <v>3066</v>
      </c>
      <c r="C5493" s="10" t="s">
        <v>3084</v>
      </c>
      <c r="D5493" s="10" t="s">
        <v>2193</v>
      </c>
      <c r="E5493" s="10"/>
      <c r="F5493" s="10" t="s">
        <v>950</v>
      </c>
      <c r="I5493" s="10" t="s">
        <v>1307</v>
      </c>
      <c r="J5493">
        <v>2014</v>
      </c>
      <c r="AFK5493">
        <v>3060</v>
      </c>
    </row>
    <row r="5494" spans="1:843" x14ac:dyDescent="0.3">
      <c r="A5494" s="10" t="s">
        <v>2818</v>
      </c>
      <c r="B5494" s="10" t="s">
        <v>3066</v>
      </c>
      <c r="C5494" s="10" t="s">
        <v>3084</v>
      </c>
      <c r="D5494" s="10" t="s">
        <v>2193</v>
      </c>
      <c r="E5494" s="10"/>
      <c r="F5494" s="10" t="s">
        <v>950</v>
      </c>
      <c r="I5494" s="10" t="s">
        <v>1307</v>
      </c>
      <c r="J5494">
        <v>2015</v>
      </c>
      <c r="AFK5494">
        <v>3467</v>
      </c>
    </row>
    <row r="5495" spans="1:843" x14ac:dyDescent="0.3">
      <c r="A5495" s="10" t="s">
        <v>2818</v>
      </c>
      <c r="B5495" s="10" t="s">
        <v>3066</v>
      </c>
      <c r="C5495" s="10" t="s">
        <v>3084</v>
      </c>
      <c r="D5495" s="10" t="s">
        <v>2193</v>
      </c>
      <c r="E5495" s="10"/>
      <c r="F5495" s="10" t="s">
        <v>950</v>
      </c>
      <c r="I5495" s="10" t="s">
        <v>1307</v>
      </c>
      <c r="J5495">
        <v>2016</v>
      </c>
      <c r="AFK5495">
        <v>3887</v>
      </c>
    </row>
    <row r="5496" spans="1:843" x14ac:dyDescent="0.3">
      <c r="A5496" s="10" t="s">
        <v>2818</v>
      </c>
      <c r="B5496" s="10" t="s">
        <v>3066</v>
      </c>
      <c r="C5496" s="10" t="s">
        <v>3084</v>
      </c>
      <c r="D5496" s="10" t="s">
        <v>2193</v>
      </c>
      <c r="E5496" s="10"/>
      <c r="F5496" s="10" t="s">
        <v>950</v>
      </c>
      <c r="I5496" s="10" t="s">
        <v>1307</v>
      </c>
      <c r="J5496">
        <v>2017</v>
      </c>
      <c r="AFK5496">
        <v>3732</v>
      </c>
    </row>
    <row r="5497" spans="1:843" x14ac:dyDescent="0.3">
      <c r="A5497" s="10" t="s">
        <v>2818</v>
      </c>
      <c r="B5497" s="10" t="s">
        <v>3066</v>
      </c>
      <c r="C5497" s="10" t="s">
        <v>3084</v>
      </c>
      <c r="D5497" s="10" t="s">
        <v>2193</v>
      </c>
      <c r="E5497" s="10"/>
      <c r="F5497" s="10" t="s">
        <v>950</v>
      </c>
      <c r="I5497" s="10" t="s">
        <v>1307</v>
      </c>
      <c r="J5497">
        <v>2018</v>
      </c>
      <c r="AFK5497">
        <v>3945</v>
      </c>
    </row>
    <row r="5498" spans="1:843" x14ac:dyDescent="0.3">
      <c r="A5498" s="10" t="s">
        <v>2818</v>
      </c>
      <c r="B5498" s="10" t="s">
        <v>3066</v>
      </c>
      <c r="C5498" s="10" t="s">
        <v>3084</v>
      </c>
      <c r="D5498" s="10" t="s">
        <v>2193</v>
      </c>
      <c r="E5498" s="10"/>
      <c r="F5498" s="10" t="s">
        <v>950</v>
      </c>
      <c r="I5498" s="10" t="s">
        <v>1307</v>
      </c>
      <c r="J5498">
        <v>2019</v>
      </c>
      <c r="AFK5498">
        <v>3968</v>
      </c>
    </row>
    <row r="5499" spans="1:843" x14ac:dyDescent="0.3">
      <c r="A5499" s="10" t="s">
        <v>2818</v>
      </c>
      <c r="B5499" s="10" t="s">
        <v>3066</v>
      </c>
      <c r="C5499" s="10" t="s">
        <v>3084</v>
      </c>
      <c r="D5499" s="10" t="s">
        <v>2189</v>
      </c>
      <c r="E5499" s="10"/>
      <c r="F5499" s="10" t="s">
        <v>950</v>
      </c>
      <c r="I5499" s="10" t="s">
        <v>1307</v>
      </c>
      <c r="J5499">
        <v>2013</v>
      </c>
      <c r="AFI5499">
        <v>5976</v>
      </c>
    </row>
    <row r="5500" spans="1:843" x14ac:dyDescent="0.3">
      <c r="A5500" s="10" t="s">
        <v>2818</v>
      </c>
      <c r="B5500" s="10" t="s">
        <v>3066</v>
      </c>
      <c r="C5500" s="10" t="s">
        <v>3084</v>
      </c>
      <c r="D5500" s="10" t="s">
        <v>2189</v>
      </c>
      <c r="E5500" s="10"/>
      <c r="F5500" s="10" t="s">
        <v>950</v>
      </c>
      <c r="I5500" s="10" t="s">
        <v>1307</v>
      </c>
      <c r="J5500">
        <v>2014</v>
      </c>
      <c r="AFI5500">
        <v>5982</v>
      </c>
    </row>
    <row r="5501" spans="1:843" x14ac:dyDescent="0.3">
      <c r="A5501" s="10" t="s">
        <v>2818</v>
      </c>
      <c r="B5501" s="10" t="s">
        <v>3066</v>
      </c>
      <c r="C5501" s="10" t="s">
        <v>3084</v>
      </c>
      <c r="D5501" s="10" t="s">
        <v>2189</v>
      </c>
      <c r="E5501" s="10"/>
      <c r="F5501" s="10" t="s">
        <v>950</v>
      </c>
      <c r="I5501" s="10" t="s">
        <v>1307</v>
      </c>
      <c r="J5501">
        <v>2015</v>
      </c>
      <c r="AFI5501">
        <v>7052</v>
      </c>
    </row>
    <row r="5502" spans="1:843" x14ac:dyDescent="0.3">
      <c r="A5502" s="10" t="s">
        <v>2818</v>
      </c>
      <c r="B5502" s="10" t="s">
        <v>3066</v>
      </c>
      <c r="C5502" s="10" t="s">
        <v>3084</v>
      </c>
      <c r="D5502" s="10" t="s">
        <v>2189</v>
      </c>
      <c r="E5502" s="10"/>
      <c r="F5502" s="10" t="s">
        <v>950</v>
      </c>
      <c r="I5502" s="10" t="s">
        <v>1307</v>
      </c>
      <c r="J5502">
        <v>2016</v>
      </c>
      <c r="AFI5502">
        <v>7210</v>
      </c>
    </row>
    <row r="5503" spans="1:843" x14ac:dyDescent="0.3">
      <c r="A5503" s="10" t="s">
        <v>2818</v>
      </c>
      <c r="B5503" s="10" t="s">
        <v>3066</v>
      </c>
      <c r="C5503" s="10" t="s">
        <v>3084</v>
      </c>
      <c r="D5503" s="10" t="s">
        <v>2189</v>
      </c>
      <c r="E5503" s="10"/>
      <c r="F5503" s="10" t="s">
        <v>950</v>
      </c>
      <c r="I5503" s="10" t="s">
        <v>1307</v>
      </c>
      <c r="J5503">
        <v>2017</v>
      </c>
      <c r="AFI5503">
        <v>7186</v>
      </c>
    </row>
    <row r="5504" spans="1:843" x14ac:dyDescent="0.3">
      <c r="A5504" s="10" t="s">
        <v>2818</v>
      </c>
      <c r="B5504" s="10" t="s">
        <v>3066</v>
      </c>
      <c r="C5504" s="10" t="s">
        <v>3084</v>
      </c>
      <c r="D5504" s="10" t="s">
        <v>2189</v>
      </c>
      <c r="E5504" s="10"/>
      <c r="F5504" s="10" t="s">
        <v>950</v>
      </c>
      <c r="I5504" s="10" t="s">
        <v>1307</v>
      </c>
      <c r="J5504">
        <v>2018</v>
      </c>
      <c r="AFI5504">
        <v>7502</v>
      </c>
    </row>
    <row r="5505" spans="1:841" x14ac:dyDescent="0.3">
      <c r="A5505" s="10" t="s">
        <v>2818</v>
      </c>
      <c r="B5505" s="10" t="s">
        <v>3066</v>
      </c>
      <c r="C5505" s="10" t="s">
        <v>3084</v>
      </c>
      <c r="D5505" s="10" t="s">
        <v>2189</v>
      </c>
      <c r="E5505" s="10"/>
      <c r="F5505" s="10" t="s">
        <v>950</v>
      </c>
      <c r="I5505" s="10" t="s">
        <v>1307</v>
      </c>
      <c r="J5505">
        <v>2019</v>
      </c>
      <c r="AFI5505">
        <v>7228</v>
      </c>
    </row>
    <row r="5506" spans="1:841" x14ac:dyDescent="0.3">
      <c r="A5506" s="10" t="s">
        <v>2818</v>
      </c>
      <c r="B5506" s="10" t="s">
        <v>3066</v>
      </c>
      <c r="C5506" s="10" t="s">
        <v>2922</v>
      </c>
      <c r="D5506" s="10" t="s">
        <v>1573</v>
      </c>
      <c r="E5506" s="10"/>
      <c r="F5506" s="10" t="s">
        <v>950</v>
      </c>
      <c r="I5506" s="10" t="s">
        <v>1307</v>
      </c>
      <c r="J5506">
        <v>2013</v>
      </c>
      <c r="TP5506">
        <v>124</v>
      </c>
    </row>
    <row r="5507" spans="1:841" x14ac:dyDescent="0.3">
      <c r="A5507" s="10" t="s">
        <v>2818</v>
      </c>
      <c r="B5507" s="10" t="s">
        <v>3066</v>
      </c>
      <c r="C5507" s="10" t="s">
        <v>2922</v>
      </c>
      <c r="D5507" s="10" t="s">
        <v>1573</v>
      </c>
      <c r="E5507" s="10"/>
      <c r="F5507" s="10" t="s">
        <v>950</v>
      </c>
      <c r="I5507" s="10" t="s">
        <v>1307</v>
      </c>
      <c r="J5507">
        <v>2014</v>
      </c>
      <c r="TP5507">
        <v>159</v>
      </c>
    </row>
    <row r="5508" spans="1:841" x14ac:dyDescent="0.3">
      <c r="A5508" s="10" t="s">
        <v>2818</v>
      </c>
      <c r="B5508" s="10" t="s">
        <v>3066</v>
      </c>
      <c r="C5508" s="10" t="s">
        <v>2922</v>
      </c>
      <c r="D5508" s="10" t="s">
        <v>1573</v>
      </c>
      <c r="E5508" s="10"/>
      <c r="F5508" s="10" t="s">
        <v>950</v>
      </c>
      <c r="I5508" s="10" t="s">
        <v>1307</v>
      </c>
      <c r="J5508">
        <v>2015</v>
      </c>
      <c r="TP5508">
        <v>196</v>
      </c>
    </row>
    <row r="5509" spans="1:841" x14ac:dyDescent="0.3">
      <c r="A5509" s="10" t="s">
        <v>2818</v>
      </c>
      <c r="B5509" s="10" t="s">
        <v>3066</v>
      </c>
      <c r="C5509" s="10" t="s">
        <v>2922</v>
      </c>
      <c r="D5509" s="10" t="s">
        <v>1573</v>
      </c>
      <c r="E5509" s="10"/>
      <c r="F5509" s="10" t="s">
        <v>950</v>
      </c>
      <c r="I5509" s="10" t="s">
        <v>1307</v>
      </c>
      <c r="J5509">
        <v>2016</v>
      </c>
      <c r="TP5509">
        <v>351</v>
      </c>
    </row>
    <row r="5510" spans="1:841" x14ac:dyDescent="0.3">
      <c r="A5510" s="10" t="s">
        <v>2818</v>
      </c>
      <c r="B5510" s="10" t="s">
        <v>3066</v>
      </c>
      <c r="C5510" s="10" t="s">
        <v>2922</v>
      </c>
      <c r="D5510" s="10" t="s">
        <v>1573</v>
      </c>
      <c r="E5510" s="10"/>
      <c r="F5510" s="10" t="s">
        <v>950</v>
      </c>
      <c r="I5510" s="10" t="s">
        <v>1307</v>
      </c>
      <c r="J5510">
        <v>2017</v>
      </c>
      <c r="TP5510">
        <v>1557</v>
      </c>
    </row>
    <row r="5511" spans="1:841" x14ac:dyDescent="0.3">
      <c r="A5511" s="10" t="s">
        <v>2818</v>
      </c>
      <c r="B5511" s="10" t="s">
        <v>3066</v>
      </c>
      <c r="C5511" s="10" t="s">
        <v>2922</v>
      </c>
      <c r="D5511" s="10" t="s">
        <v>1573</v>
      </c>
      <c r="E5511" s="10"/>
      <c r="F5511" s="10" t="s">
        <v>950</v>
      </c>
      <c r="I5511" s="10" t="s">
        <v>1307</v>
      </c>
      <c r="J5511">
        <v>2018</v>
      </c>
      <c r="TP5511">
        <v>1461</v>
      </c>
    </row>
    <row r="5512" spans="1:841" x14ac:dyDescent="0.3">
      <c r="A5512" s="10" t="s">
        <v>2818</v>
      </c>
      <c r="B5512" s="10" t="s">
        <v>3066</v>
      </c>
      <c r="C5512" s="10" t="s">
        <v>2922</v>
      </c>
      <c r="D5512" s="10" t="s">
        <v>1573</v>
      </c>
      <c r="E5512" s="10"/>
      <c r="F5512" s="10" t="s">
        <v>950</v>
      </c>
      <c r="I5512" s="10" t="s">
        <v>1307</v>
      </c>
      <c r="J5512">
        <v>2019</v>
      </c>
      <c r="TP5512">
        <v>1307</v>
      </c>
    </row>
    <row r="5513" spans="1:841" x14ac:dyDescent="0.3">
      <c r="A5513" s="10" t="s">
        <v>2818</v>
      </c>
      <c r="B5513" s="10" t="s">
        <v>3066</v>
      </c>
      <c r="C5513" s="10" t="s">
        <v>2922</v>
      </c>
      <c r="D5513" s="10" t="s">
        <v>1714</v>
      </c>
      <c r="E5513" s="10"/>
      <c r="F5513" s="10" t="s">
        <v>950</v>
      </c>
      <c r="I5513" s="10" t="s">
        <v>1307</v>
      </c>
      <c r="J5513">
        <v>2013</v>
      </c>
      <c r="WF5513">
        <v>2</v>
      </c>
    </row>
    <row r="5514" spans="1:841" x14ac:dyDescent="0.3">
      <c r="A5514" s="10" t="s">
        <v>2818</v>
      </c>
      <c r="B5514" s="10" t="s">
        <v>3066</v>
      </c>
      <c r="C5514" s="10" t="s">
        <v>2922</v>
      </c>
      <c r="D5514" s="10" t="s">
        <v>1714</v>
      </c>
      <c r="E5514" s="10"/>
      <c r="F5514" s="10" t="s">
        <v>950</v>
      </c>
      <c r="I5514" s="10" t="s">
        <v>1307</v>
      </c>
      <c r="J5514">
        <v>2014</v>
      </c>
      <c r="WF5514">
        <v>0</v>
      </c>
    </row>
    <row r="5515" spans="1:841" x14ac:dyDescent="0.3">
      <c r="A5515" s="10" t="s">
        <v>2818</v>
      </c>
      <c r="B5515" s="10" t="s">
        <v>3066</v>
      </c>
      <c r="C5515" s="10" t="s">
        <v>2922</v>
      </c>
      <c r="D5515" s="10" t="s">
        <v>1714</v>
      </c>
      <c r="E5515" s="10"/>
      <c r="F5515" s="10" t="s">
        <v>950</v>
      </c>
      <c r="I5515" s="10" t="s">
        <v>1307</v>
      </c>
      <c r="J5515">
        <v>2015</v>
      </c>
      <c r="WF5515">
        <v>1</v>
      </c>
    </row>
    <row r="5516" spans="1:841" x14ac:dyDescent="0.3">
      <c r="A5516" s="10" t="s">
        <v>2818</v>
      </c>
      <c r="B5516" s="10" t="s">
        <v>3066</v>
      </c>
      <c r="C5516" s="10" t="s">
        <v>2922</v>
      </c>
      <c r="D5516" s="10" t="s">
        <v>1714</v>
      </c>
      <c r="E5516" s="10"/>
      <c r="F5516" s="10" t="s">
        <v>950</v>
      </c>
      <c r="I5516" s="10" t="s">
        <v>1307</v>
      </c>
      <c r="J5516">
        <v>2016</v>
      </c>
      <c r="WF5516">
        <v>1</v>
      </c>
    </row>
    <row r="5517" spans="1:841" x14ac:dyDescent="0.3">
      <c r="A5517" s="10" t="s">
        <v>2818</v>
      </c>
      <c r="B5517" s="10" t="s">
        <v>3066</v>
      </c>
      <c r="C5517" s="10" t="s">
        <v>2922</v>
      </c>
      <c r="D5517" s="10" t="s">
        <v>1714</v>
      </c>
      <c r="E5517" s="10"/>
      <c r="F5517" s="10" t="s">
        <v>950</v>
      </c>
      <c r="I5517" s="10" t="s">
        <v>1307</v>
      </c>
      <c r="J5517">
        <v>2017</v>
      </c>
      <c r="WF5517">
        <v>0</v>
      </c>
    </row>
    <row r="5518" spans="1:841" x14ac:dyDescent="0.3">
      <c r="A5518" s="10" t="s">
        <v>2818</v>
      </c>
      <c r="B5518" s="10" t="s">
        <v>3066</v>
      </c>
      <c r="C5518" s="10" t="s">
        <v>2922</v>
      </c>
      <c r="D5518" s="10" t="s">
        <v>1714</v>
      </c>
      <c r="E5518" s="10"/>
      <c r="F5518" s="10" t="s">
        <v>950</v>
      </c>
      <c r="I5518" s="10" t="s">
        <v>1307</v>
      </c>
      <c r="J5518">
        <v>2018</v>
      </c>
      <c r="WF5518">
        <v>1</v>
      </c>
    </row>
    <row r="5519" spans="1:841" x14ac:dyDescent="0.3">
      <c r="A5519" s="10" t="s">
        <v>2818</v>
      </c>
      <c r="B5519" s="10" t="s">
        <v>3066</v>
      </c>
      <c r="C5519" s="10" t="s">
        <v>2922</v>
      </c>
      <c r="D5519" s="10" t="s">
        <v>1714</v>
      </c>
      <c r="E5519" s="10"/>
      <c r="F5519" s="10" t="s">
        <v>950</v>
      </c>
      <c r="I5519" s="10" t="s">
        <v>1307</v>
      </c>
      <c r="J5519">
        <v>2019</v>
      </c>
      <c r="WF5519">
        <v>0</v>
      </c>
    </row>
    <row r="5520" spans="1:841" x14ac:dyDescent="0.3">
      <c r="A5520" s="10" t="s">
        <v>2818</v>
      </c>
      <c r="B5520" s="10" t="s">
        <v>3066</v>
      </c>
      <c r="C5520" s="10" t="s">
        <v>2922</v>
      </c>
      <c r="D5520" s="10" t="s">
        <v>1841</v>
      </c>
      <c r="E5520" s="10"/>
      <c r="F5520" s="10" t="s">
        <v>950</v>
      </c>
      <c r="I5520" s="10" t="s">
        <v>1307</v>
      </c>
      <c r="J5520">
        <v>2013</v>
      </c>
      <c r="YQ5520">
        <v>20</v>
      </c>
    </row>
    <row r="5521" spans="1:667" x14ac:dyDescent="0.3">
      <c r="A5521" s="10" t="s">
        <v>2818</v>
      </c>
      <c r="B5521" s="10" t="s">
        <v>3066</v>
      </c>
      <c r="C5521" s="10" t="s">
        <v>2922</v>
      </c>
      <c r="D5521" s="10" t="s">
        <v>1841</v>
      </c>
      <c r="E5521" s="10"/>
      <c r="F5521" s="10" t="s">
        <v>950</v>
      </c>
      <c r="I5521" s="10" t="s">
        <v>1307</v>
      </c>
      <c r="J5521">
        <v>2014</v>
      </c>
      <c r="YQ5521">
        <v>21</v>
      </c>
    </row>
    <row r="5522" spans="1:667" x14ac:dyDescent="0.3">
      <c r="A5522" s="10" t="s">
        <v>2818</v>
      </c>
      <c r="B5522" s="10" t="s">
        <v>3066</v>
      </c>
      <c r="C5522" s="10" t="s">
        <v>2922</v>
      </c>
      <c r="D5522" s="10" t="s">
        <v>1841</v>
      </c>
      <c r="E5522" s="10"/>
      <c r="F5522" s="10" t="s">
        <v>950</v>
      </c>
      <c r="I5522" s="10" t="s">
        <v>1307</v>
      </c>
      <c r="J5522">
        <v>2015</v>
      </c>
      <c r="YQ5522">
        <v>19</v>
      </c>
    </row>
    <row r="5523" spans="1:667" x14ac:dyDescent="0.3">
      <c r="A5523" s="10" t="s">
        <v>2818</v>
      </c>
      <c r="B5523" s="10" t="s">
        <v>3066</v>
      </c>
      <c r="C5523" s="10" t="s">
        <v>2922</v>
      </c>
      <c r="D5523" s="10" t="s">
        <v>1841</v>
      </c>
      <c r="E5523" s="10"/>
      <c r="F5523" s="10" t="s">
        <v>950</v>
      </c>
      <c r="I5523" s="10" t="s">
        <v>1307</v>
      </c>
      <c r="J5523">
        <v>2016</v>
      </c>
      <c r="YQ5523">
        <v>17</v>
      </c>
    </row>
    <row r="5524" spans="1:667" x14ac:dyDescent="0.3">
      <c r="A5524" s="10" t="s">
        <v>2818</v>
      </c>
      <c r="B5524" s="10" t="s">
        <v>3066</v>
      </c>
      <c r="C5524" s="10" t="s">
        <v>2922</v>
      </c>
      <c r="D5524" s="10" t="s">
        <v>1841</v>
      </c>
      <c r="E5524" s="10"/>
      <c r="F5524" s="10" t="s">
        <v>950</v>
      </c>
      <c r="I5524" s="10" t="s">
        <v>1307</v>
      </c>
      <c r="J5524">
        <v>2017</v>
      </c>
      <c r="YQ5524">
        <v>22</v>
      </c>
    </row>
    <row r="5525" spans="1:667" x14ac:dyDescent="0.3">
      <c r="A5525" s="10" t="s">
        <v>2818</v>
      </c>
      <c r="B5525" s="10" t="s">
        <v>3066</v>
      </c>
      <c r="C5525" s="10" t="s">
        <v>2922</v>
      </c>
      <c r="D5525" s="10" t="s">
        <v>1841</v>
      </c>
      <c r="E5525" s="10"/>
      <c r="F5525" s="10" t="s">
        <v>950</v>
      </c>
      <c r="I5525" s="10" t="s">
        <v>1307</v>
      </c>
      <c r="J5525">
        <v>2018</v>
      </c>
      <c r="YQ5525">
        <v>18</v>
      </c>
    </row>
    <row r="5526" spans="1:667" x14ac:dyDescent="0.3">
      <c r="A5526" s="10" t="s">
        <v>2818</v>
      </c>
      <c r="B5526" s="10" t="s">
        <v>3066</v>
      </c>
      <c r="C5526" s="10" t="s">
        <v>2922</v>
      </c>
      <c r="D5526" s="10" t="s">
        <v>1841</v>
      </c>
      <c r="E5526" s="10"/>
      <c r="F5526" s="10" t="s">
        <v>950</v>
      </c>
      <c r="I5526" s="10" t="s">
        <v>1307</v>
      </c>
      <c r="J5526">
        <v>2019</v>
      </c>
      <c r="YQ5526">
        <v>34</v>
      </c>
    </row>
    <row r="5527" spans="1:667" x14ac:dyDescent="0.3">
      <c r="A5527" s="10" t="s">
        <v>2818</v>
      </c>
      <c r="B5527" s="10" t="s">
        <v>3066</v>
      </c>
      <c r="C5527" s="10" t="s">
        <v>2922</v>
      </c>
      <c r="D5527" s="10" t="s">
        <v>1827</v>
      </c>
      <c r="E5527" s="10"/>
      <c r="F5527" s="10" t="s">
        <v>950</v>
      </c>
      <c r="I5527" s="10" t="s">
        <v>1307</v>
      </c>
      <c r="J5527">
        <v>2013</v>
      </c>
      <c r="YJ5527">
        <v>7</v>
      </c>
    </row>
    <row r="5528" spans="1:667" x14ac:dyDescent="0.3">
      <c r="A5528" s="10" t="s">
        <v>2818</v>
      </c>
      <c r="B5528" s="10" t="s">
        <v>3066</v>
      </c>
      <c r="C5528" s="10" t="s">
        <v>2922</v>
      </c>
      <c r="D5528" s="10" t="s">
        <v>1827</v>
      </c>
      <c r="E5528" s="10"/>
      <c r="F5528" s="10" t="s">
        <v>950</v>
      </c>
      <c r="I5528" s="10" t="s">
        <v>1307</v>
      </c>
      <c r="J5528">
        <v>2014</v>
      </c>
      <c r="YJ5528">
        <v>12</v>
      </c>
    </row>
    <row r="5529" spans="1:667" x14ac:dyDescent="0.3">
      <c r="A5529" s="10" t="s">
        <v>2818</v>
      </c>
      <c r="B5529" s="10" t="s">
        <v>3066</v>
      </c>
      <c r="C5529" s="10" t="s">
        <v>2922</v>
      </c>
      <c r="D5529" s="10" t="s">
        <v>1827</v>
      </c>
      <c r="E5529" s="10"/>
      <c r="F5529" s="10" t="s">
        <v>950</v>
      </c>
      <c r="I5529" s="10" t="s">
        <v>1307</v>
      </c>
      <c r="J5529">
        <v>2015</v>
      </c>
      <c r="YJ5529">
        <v>5</v>
      </c>
    </row>
    <row r="5530" spans="1:667" x14ac:dyDescent="0.3">
      <c r="A5530" s="10" t="s">
        <v>2818</v>
      </c>
      <c r="B5530" s="10" t="s">
        <v>3066</v>
      </c>
      <c r="C5530" s="10" t="s">
        <v>2922</v>
      </c>
      <c r="D5530" s="10" t="s">
        <v>1827</v>
      </c>
      <c r="E5530" s="10"/>
      <c r="F5530" s="10" t="s">
        <v>950</v>
      </c>
      <c r="I5530" s="10" t="s">
        <v>1307</v>
      </c>
      <c r="J5530">
        <v>2016</v>
      </c>
      <c r="YJ5530">
        <v>6</v>
      </c>
    </row>
    <row r="5531" spans="1:667" x14ac:dyDescent="0.3">
      <c r="A5531" s="10" t="s">
        <v>2818</v>
      </c>
      <c r="B5531" s="10" t="s">
        <v>3066</v>
      </c>
      <c r="C5531" s="10" t="s">
        <v>2922</v>
      </c>
      <c r="D5531" s="10" t="s">
        <v>1827</v>
      </c>
      <c r="E5531" s="10"/>
      <c r="F5531" s="10" t="s">
        <v>950</v>
      </c>
      <c r="I5531" s="10" t="s">
        <v>1307</v>
      </c>
      <c r="J5531">
        <v>2017</v>
      </c>
      <c r="YJ5531">
        <v>23</v>
      </c>
    </row>
    <row r="5532" spans="1:667" x14ac:dyDescent="0.3">
      <c r="A5532" s="10" t="s">
        <v>2818</v>
      </c>
      <c r="B5532" s="10" t="s">
        <v>3066</v>
      </c>
      <c r="C5532" s="10" t="s">
        <v>2922</v>
      </c>
      <c r="D5532" s="10" t="s">
        <v>1827</v>
      </c>
      <c r="E5532" s="10"/>
      <c r="F5532" s="10" t="s">
        <v>950</v>
      </c>
      <c r="I5532" s="10" t="s">
        <v>1307</v>
      </c>
      <c r="J5532">
        <v>2018</v>
      </c>
      <c r="YJ5532">
        <v>13</v>
      </c>
    </row>
    <row r="5533" spans="1:667" x14ac:dyDescent="0.3">
      <c r="A5533" s="10" t="s">
        <v>2818</v>
      </c>
      <c r="B5533" s="10" t="s">
        <v>3066</v>
      </c>
      <c r="C5533" s="10" t="s">
        <v>2922</v>
      </c>
      <c r="D5533" s="10" t="s">
        <v>1827</v>
      </c>
      <c r="E5533" s="10"/>
      <c r="F5533" s="10" t="s">
        <v>950</v>
      </c>
      <c r="I5533" s="10" t="s">
        <v>1307</v>
      </c>
      <c r="J5533">
        <v>2019</v>
      </c>
      <c r="YJ5533">
        <v>15</v>
      </c>
    </row>
    <row r="5534" spans="1:667" x14ac:dyDescent="0.3">
      <c r="A5534" s="10" t="s">
        <v>2818</v>
      </c>
      <c r="B5534" s="10" t="s">
        <v>3066</v>
      </c>
      <c r="C5534" s="10" t="s">
        <v>2922</v>
      </c>
      <c r="D5534" s="10" t="s">
        <v>1797</v>
      </c>
      <c r="E5534" s="10"/>
      <c r="F5534" s="10" t="s">
        <v>950</v>
      </c>
      <c r="I5534" s="10" t="s">
        <v>1307</v>
      </c>
      <c r="J5534">
        <v>2013</v>
      </c>
      <c r="XV5534">
        <v>0</v>
      </c>
    </row>
    <row r="5535" spans="1:667" x14ac:dyDescent="0.3">
      <c r="A5535" s="10" t="s">
        <v>2818</v>
      </c>
      <c r="B5535" s="10" t="s">
        <v>3066</v>
      </c>
      <c r="C5535" s="10" t="s">
        <v>2922</v>
      </c>
      <c r="D5535" s="10" t="s">
        <v>1797</v>
      </c>
      <c r="E5535" s="10"/>
      <c r="F5535" s="10" t="s">
        <v>950</v>
      </c>
      <c r="I5535" s="10" t="s">
        <v>1307</v>
      </c>
      <c r="J5535">
        <v>2014</v>
      </c>
      <c r="XV5535">
        <v>0</v>
      </c>
    </row>
    <row r="5536" spans="1:667" x14ac:dyDescent="0.3">
      <c r="A5536" s="10" t="s">
        <v>2818</v>
      </c>
      <c r="B5536" s="10" t="s">
        <v>3066</v>
      </c>
      <c r="C5536" s="10" t="s">
        <v>2922</v>
      </c>
      <c r="D5536" s="10" t="s">
        <v>1797</v>
      </c>
      <c r="E5536" s="10"/>
      <c r="F5536" s="10" t="s">
        <v>950</v>
      </c>
      <c r="I5536" s="10" t="s">
        <v>1307</v>
      </c>
      <c r="J5536">
        <v>2015</v>
      </c>
      <c r="XV5536">
        <v>0</v>
      </c>
    </row>
    <row r="5537" spans="1:651" x14ac:dyDescent="0.3">
      <c r="A5537" s="10" t="s">
        <v>2818</v>
      </c>
      <c r="B5537" s="10" t="s">
        <v>3066</v>
      </c>
      <c r="C5537" s="10" t="s">
        <v>2922</v>
      </c>
      <c r="D5537" s="10" t="s">
        <v>1797</v>
      </c>
      <c r="E5537" s="10"/>
      <c r="F5537" s="10" t="s">
        <v>950</v>
      </c>
      <c r="I5537" s="10" t="s">
        <v>1307</v>
      </c>
      <c r="J5537">
        <v>2016</v>
      </c>
      <c r="XV5537">
        <v>0</v>
      </c>
    </row>
    <row r="5538" spans="1:651" x14ac:dyDescent="0.3">
      <c r="A5538" s="10" t="s">
        <v>2818</v>
      </c>
      <c r="B5538" s="10" t="s">
        <v>3066</v>
      </c>
      <c r="C5538" s="10" t="s">
        <v>2922</v>
      </c>
      <c r="D5538" s="10" t="s">
        <v>1797</v>
      </c>
      <c r="E5538" s="10"/>
      <c r="F5538" s="10" t="s">
        <v>950</v>
      </c>
      <c r="I5538" s="10" t="s">
        <v>1307</v>
      </c>
      <c r="J5538">
        <v>2017</v>
      </c>
      <c r="XV5538">
        <v>0</v>
      </c>
    </row>
    <row r="5539" spans="1:651" x14ac:dyDescent="0.3">
      <c r="A5539" s="10" t="s">
        <v>2818</v>
      </c>
      <c r="B5539" s="10" t="s">
        <v>3066</v>
      </c>
      <c r="C5539" s="10" t="s">
        <v>2922</v>
      </c>
      <c r="D5539" s="10" t="s">
        <v>1797</v>
      </c>
      <c r="E5539" s="10"/>
      <c r="F5539" s="10" t="s">
        <v>950</v>
      </c>
      <c r="I5539" s="10" t="s">
        <v>1307</v>
      </c>
      <c r="J5539">
        <v>2018</v>
      </c>
      <c r="XV5539">
        <v>1</v>
      </c>
    </row>
    <row r="5540" spans="1:651" x14ac:dyDescent="0.3">
      <c r="A5540" s="10" t="s">
        <v>2818</v>
      </c>
      <c r="B5540" s="10" t="s">
        <v>3066</v>
      </c>
      <c r="C5540" s="10" t="s">
        <v>2922</v>
      </c>
      <c r="D5540" s="10" t="s">
        <v>1797</v>
      </c>
      <c r="E5540" s="10"/>
      <c r="F5540" s="10" t="s">
        <v>950</v>
      </c>
      <c r="I5540" s="10" t="s">
        <v>1307</v>
      </c>
      <c r="J5540">
        <v>2019</v>
      </c>
      <c r="XV5540">
        <v>1</v>
      </c>
    </row>
    <row r="5541" spans="1:651" x14ac:dyDescent="0.3">
      <c r="A5541" s="10" t="s">
        <v>2818</v>
      </c>
      <c r="B5541" s="10" t="s">
        <v>3066</v>
      </c>
      <c r="C5541" s="10" t="s">
        <v>2922</v>
      </c>
      <c r="D5541" s="10" t="s">
        <v>1806</v>
      </c>
      <c r="E5541" s="10"/>
      <c r="F5541" s="10" t="s">
        <v>950</v>
      </c>
      <c r="I5541" s="10" t="s">
        <v>1307</v>
      </c>
      <c r="J5541">
        <v>2013</v>
      </c>
      <c r="XZ5541">
        <v>47</v>
      </c>
    </row>
    <row r="5542" spans="1:651" x14ac:dyDescent="0.3">
      <c r="A5542" s="10" t="s">
        <v>2818</v>
      </c>
      <c r="B5542" s="10" t="s">
        <v>3066</v>
      </c>
      <c r="C5542" s="10" t="s">
        <v>2922</v>
      </c>
      <c r="D5542" s="10" t="s">
        <v>1806</v>
      </c>
      <c r="E5542" s="10"/>
      <c r="F5542" s="10" t="s">
        <v>950</v>
      </c>
      <c r="I5542" s="10" t="s">
        <v>1307</v>
      </c>
      <c r="J5542">
        <v>2014</v>
      </c>
      <c r="XZ5542">
        <v>43</v>
      </c>
    </row>
    <row r="5543" spans="1:651" x14ac:dyDescent="0.3">
      <c r="A5543" s="10" t="s">
        <v>2818</v>
      </c>
      <c r="B5543" s="10" t="s">
        <v>3066</v>
      </c>
      <c r="C5543" s="10" t="s">
        <v>2922</v>
      </c>
      <c r="D5543" s="10" t="s">
        <v>1806</v>
      </c>
      <c r="E5543" s="10"/>
      <c r="F5543" s="10" t="s">
        <v>950</v>
      </c>
      <c r="I5543" s="10" t="s">
        <v>1307</v>
      </c>
      <c r="J5543">
        <v>2015</v>
      </c>
      <c r="XZ5543">
        <v>48</v>
      </c>
    </row>
    <row r="5544" spans="1:651" x14ac:dyDescent="0.3">
      <c r="A5544" s="10" t="s">
        <v>2818</v>
      </c>
      <c r="B5544" s="10" t="s">
        <v>3066</v>
      </c>
      <c r="C5544" s="10" t="s">
        <v>2922</v>
      </c>
      <c r="D5544" s="10" t="s">
        <v>1806</v>
      </c>
      <c r="E5544" s="10"/>
      <c r="F5544" s="10" t="s">
        <v>950</v>
      </c>
      <c r="I5544" s="10" t="s">
        <v>1307</v>
      </c>
      <c r="J5544">
        <v>2016</v>
      </c>
      <c r="XZ5544">
        <v>81</v>
      </c>
    </row>
    <row r="5545" spans="1:651" x14ac:dyDescent="0.3">
      <c r="A5545" s="10" t="s">
        <v>2818</v>
      </c>
      <c r="B5545" s="10" t="s">
        <v>3066</v>
      </c>
      <c r="C5545" s="10" t="s">
        <v>2922</v>
      </c>
      <c r="D5545" s="10" t="s">
        <v>1806</v>
      </c>
      <c r="E5545" s="10"/>
      <c r="F5545" s="10" t="s">
        <v>950</v>
      </c>
      <c r="I5545" s="10" t="s">
        <v>1307</v>
      </c>
      <c r="J5545">
        <v>2017</v>
      </c>
      <c r="XZ5545">
        <v>71</v>
      </c>
    </row>
    <row r="5546" spans="1:651" x14ac:dyDescent="0.3">
      <c r="A5546" s="10" t="s">
        <v>2818</v>
      </c>
      <c r="B5546" s="10" t="s">
        <v>3066</v>
      </c>
      <c r="C5546" s="10" t="s">
        <v>2922</v>
      </c>
      <c r="D5546" s="10" t="s">
        <v>1806</v>
      </c>
      <c r="E5546" s="10"/>
      <c r="F5546" s="10" t="s">
        <v>950</v>
      </c>
      <c r="I5546" s="10" t="s">
        <v>1307</v>
      </c>
      <c r="J5546">
        <v>2018</v>
      </c>
      <c r="XZ5546">
        <v>66</v>
      </c>
    </row>
    <row r="5547" spans="1:651" x14ac:dyDescent="0.3">
      <c r="A5547" s="10" t="s">
        <v>2818</v>
      </c>
      <c r="B5547" s="10" t="s">
        <v>3066</v>
      </c>
      <c r="C5547" s="10" t="s">
        <v>2922</v>
      </c>
      <c r="D5547" s="10" t="s">
        <v>1806</v>
      </c>
      <c r="E5547" s="10"/>
      <c r="F5547" s="10" t="s">
        <v>950</v>
      </c>
      <c r="I5547" s="10" t="s">
        <v>1307</v>
      </c>
      <c r="J5547">
        <v>2019</v>
      </c>
      <c r="XZ5547">
        <v>71</v>
      </c>
    </row>
    <row r="5548" spans="1:651" x14ac:dyDescent="0.3">
      <c r="A5548" s="10" t="s">
        <v>2818</v>
      </c>
      <c r="B5548" s="10" t="s">
        <v>3066</v>
      </c>
      <c r="C5548" s="10" t="s">
        <v>2922</v>
      </c>
      <c r="D5548" s="10" t="s">
        <v>1808</v>
      </c>
      <c r="E5548" s="10"/>
      <c r="F5548" s="10" t="s">
        <v>950</v>
      </c>
      <c r="I5548" s="10" t="s">
        <v>1307</v>
      </c>
      <c r="J5548">
        <v>2013</v>
      </c>
      <c r="YA5548">
        <v>38</v>
      </c>
    </row>
    <row r="5549" spans="1:651" x14ac:dyDescent="0.3">
      <c r="A5549" s="10" t="s">
        <v>2818</v>
      </c>
      <c r="B5549" s="10" t="s">
        <v>3066</v>
      </c>
      <c r="C5549" s="10" t="s">
        <v>2922</v>
      </c>
      <c r="D5549" s="10" t="s">
        <v>1808</v>
      </c>
      <c r="E5549" s="10"/>
      <c r="F5549" s="10" t="s">
        <v>950</v>
      </c>
      <c r="I5549" s="10" t="s">
        <v>1307</v>
      </c>
      <c r="J5549">
        <v>2014</v>
      </c>
      <c r="YA5549">
        <v>38</v>
      </c>
    </row>
    <row r="5550" spans="1:651" x14ac:dyDescent="0.3">
      <c r="A5550" s="10" t="s">
        <v>2818</v>
      </c>
      <c r="B5550" s="10" t="s">
        <v>3066</v>
      </c>
      <c r="C5550" s="10" t="s">
        <v>2922</v>
      </c>
      <c r="D5550" s="10" t="s">
        <v>1808</v>
      </c>
      <c r="E5550" s="10"/>
      <c r="F5550" s="10" t="s">
        <v>950</v>
      </c>
      <c r="I5550" s="10" t="s">
        <v>1307</v>
      </c>
      <c r="J5550">
        <v>2015</v>
      </c>
      <c r="YA5550">
        <v>50</v>
      </c>
    </row>
    <row r="5551" spans="1:651" x14ac:dyDescent="0.3">
      <c r="A5551" s="10" t="s">
        <v>2818</v>
      </c>
      <c r="B5551" s="10" t="s">
        <v>3066</v>
      </c>
      <c r="C5551" s="10" t="s">
        <v>2922</v>
      </c>
      <c r="D5551" s="10" t="s">
        <v>1808</v>
      </c>
      <c r="E5551" s="10"/>
      <c r="F5551" s="10" t="s">
        <v>950</v>
      </c>
      <c r="I5551" s="10" t="s">
        <v>1307</v>
      </c>
      <c r="J5551">
        <v>2016</v>
      </c>
      <c r="YA5551">
        <v>55</v>
      </c>
    </row>
    <row r="5552" spans="1:651" x14ac:dyDescent="0.3">
      <c r="A5552" s="10" t="s">
        <v>2818</v>
      </c>
      <c r="B5552" s="10" t="s">
        <v>3066</v>
      </c>
      <c r="C5552" s="10" t="s">
        <v>2922</v>
      </c>
      <c r="D5552" s="10" t="s">
        <v>1808</v>
      </c>
      <c r="E5552" s="10"/>
      <c r="F5552" s="10" t="s">
        <v>950</v>
      </c>
      <c r="I5552" s="10" t="s">
        <v>1307</v>
      </c>
      <c r="J5552">
        <v>2017</v>
      </c>
      <c r="YA5552">
        <v>48</v>
      </c>
    </row>
    <row r="5553" spans="1:711" x14ac:dyDescent="0.3">
      <c r="A5553" s="10" t="s">
        <v>2818</v>
      </c>
      <c r="B5553" s="10" t="s">
        <v>3066</v>
      </c>
      <c r="C5553" s="10" t="s">
        <v>2922</v>
      </c>
      <c r="D5553" s="10" t="s">
        <v>1808</v>
      </c>
      <c r="E5553" s="10"/>
      <c r="F5553" s="10" t="s">
        <v>950</v>
      </c>
      <c r="I5553" s="10" t="s">
        <v>1307</v>
      </c>
      <c r="J5553">
        <v>2018</v>
      </c>
      <c r="YA5553">
        <v>40</v>
      </c>
    </row>
    <row r="5554" spans="1:711" x14ac:dyDescent="0.3">
      <c r="A5554" s="10" t="s">
        <v>2818</v>
      </c>
      <c r="B5554" s="10" t="s">
        <v>3066</v>
      </c>
      <c r="C5554" s="10" t="s">
        <v>2922</v>
      </c>
      <c r="D5554" s="10" t="s">
        <v>1808</v>
      </c>
      <c r="E5554" s="10"/>
      <c r="F5554" s="10" t="s">
        <v>950</v>
      </c>
      <c r="I5554" s="10" t="s">
        <v>1307</v>
      </c>
      <c r="J5554">
        <v>2019</v>
      </c>
      <c r="YA5554">
        <v>48</v>
      </c>
    </row>
    <row r="5555" spans="1:711" x14ac:dyDescent="0.3">
      <c r="A5555" s="10" t="s">
        <v>2818</v>
      </c>
      <c r="B5555" s="10" t="s">
        <v>3066</v>
      </c>
      <c r="C5555" s="10" t="s">
        <v>2922</v>
      </c>
      <c r="D5555" s="10" t="s">
        <v>1919</v>
      </c>
      <c r="E5555" s="10"/>
      <c r="F5555" s="10" t="s">
        <v>950</v>
      </c>
      <c r="I5555" s="10" t="s">
        <v>1307</v>
      </c>
      <c r="J5555">
        <v>2013</v>
      </c>
      <c r="AAD5555">
        <v>0</v>
      </c>
    </row>
    <row r="5556" spans="1:711" x14ac:dyDescent="0.3">
      <c r="A5556" s="10" t="s">
        <v>2818</v>
      </c>
      <c r="B5556" s="10" t="s">
        <v>3066</v>
      </c>
      <c r="C5556" s="10" t="s">
        <v>2922</v>
      </c>
      <c r="D5556" s="10" t="s">
        <v>1919</v>
      </c>
      <c r="E5556" s="10"/>
      <c r="F5556" s="10" t="s">
        <v>950</v>
      </c>
      <c r="I5556" s="10" t="s">
        <v>1307</v>
      </c>
      <c r="J5556">
        <v>2014</v>
      </c>
      <c r="AAD5556">
        <v>0</v>
      </c>
    </row>
    <row r="5557" spans="1:711" x14ac:dyDescent="0.3">
      <c r="A5557" s="10" t="s">
        <v>2818</v>
      </c>
      <c r="B5557" s="10" t="s">
        <v>3066</v>
      </c>
      <c r="C5557" s="10" t="s">
        <v>2922</v>
      </c>
      <c r="D5557" s="10" t="s">
        <v>1919</v>
      </c>
      <c r="E5557" s="10"/>
      <c r="F5557" s="10" t="s">
        <v>950</v>
      </c>
      <c r="I5557" s="10" t="s">
        <v>1307</v>
      </c>
      <c r="J5557">
        <v>2015</v>
      </c>
      <c r="AAD5557">
        <v>0</v>
      </c>
    </row>
    <row r="5558" spans="1:711" x14ac:dyDescent="0.3">
      <c r="A5558" s="10" t="s">
        <v>2818</v>
      </c>
      <c r="B5558" s="10" t="s">
        <v>3066</v>
      </c>
      <c r="C5558" s="10" t="s">
        <v>2922</v>
      </c>
      <c r="D5558" s="10" t="s">
        <v>1919</v>
      </c>
      <c r="E5558" s="10"/>
      <c r="F5558" s="10" t="s">
        <v>950</v>
      </c>
      <c r="I5558" s="10" t="s">
        <v>1307</v>
      </c>
      <c r="J5558">
        <v>2016</v>
      </c>
      <c r="AAD5558">
        <v>0</v>
      </c>
    </row>
    <row r="5559" spans="1:711" x14ac:dyDescent="0.3">
      <c r="A5559" s="10" t="s">
        <v>2818</v>
      </c>
      <c r="B5559" s="10" t="s">
        <v>3066</v>
      </c>
      <c r="C5559" s="10" t="s">
        <v>2922</v>
      </c>
      <c r="D5559" s="10" t="s">
        <v>1919</v>
      </c>
      <c r="E5559" s="10"/>
      <c r="F5559" s="10" t="s">
        <v>950</v>
      </c>
      <c r="I5559" s="10" t="s">
        <v>1307</v>
      </c>
      <c r="J5559">
        <v>2017</v>
      </c>
      <c r="AAD5559">
        <v>0</v>
      </c>
    </row>
    <row r="5560" spans="1:711" x14ac:dyDescent="0.3">
      <c r="A5560" s="10" t="s">
        <v>2818</v>
      </c>
      <c r="B5560" s="10" t="s">
        <v>3066</v>
      </c>
      <c r="C5560" s="10" t="s">
        <v>2922</v>
      </c>
      <c r="D5560" s="10" t="s">
        <v>1919</v>
      </c>
      <c r="E5560" s="10"/>
      <c r="F5560" s="10" t="s">
        <v>950</v>
      </c>
      <c r="I5560" s="10" t="s">
        <v>1307</v>
      </c>
      <c r="J5560">
        <v>2018</v>
      </c>
      <c r="AAD5560">
        <v>0</v>
      </c>
    </row>
    <row r="5561" spans="1:711" x14ac:dyDescent="0.3">
      <c r="A5561" s="10" t="s">
        <v>2818</v>
      </c>
      <c r="B5561" s="10" t="s">
        <v>3066</v>
      </c>
      <c r="C5561" s="10" t="s">
        <v>2922</v>
      </c>
      <c r="D5561" s="10" t="s">
        <v>1919</v>
      </c>
      <c r="E5561" s="10"/>
      <c r="F5561" s="10" t="s">
        <v>950</v>
      </c>
      <c r="I5561" s="10" t="s">
        <v>1307</v>
      </c>
      <c r="J5561">
        <v>2019</v>
      </c>
      <c r="AAD5561">
        <v>2</v>
      </c>
    </row>
    <row r="5562" spans="1:711" x14ac:dyDescent="0.3">
      <c r="A5562" s="10" t="s">
        <v>2818</v>
      </c>
      <c r="B5562" s="10" t="s">
        <v>3066</v>
      </c>
      <c r="C5562" s="10" t="s">
        <v>2922</v>
      </c>
      <c r="D5562" s="10" t="s">
        <v>1929</v>
      </c>
      <c r="E5562" s="10"/>
      <c r="F5562" s="10" t="s">
        <v>950</v>
      </c>
      <c r="I5562" s="10" t="s">
        <v>1307</v>
      </c>
      <c r="J5562">
        <v>2013</v>
      </c>
      <c r="AAI5562">
        <v>0</v>
      </c>
    </row>
    <row r="5563" spans="1:711" x14ac:dyDescent="0.3">
      <c r="A5563" s="10" t="s">
        <v>2818</v>
      </c>
      <c r="B5563" s="10" t="s">
        <v>3066</v>
      </c>
      <c r="C5563" s="10" t="s">
        <v>2922</v>
      </c>
      <c r="D5563" s="10" t="s">
        <v>1929</v>
      </c>
      <c r="E5563" s="10"/>
      <c r="F5563" s="10" t="s">
        <v>950</v>
      </c>
      <c r="I5563" s="10" t="s">
        <v>1307</v>
      </c>
      <c r="J5563">
        <v>2014</v>
      </c>
      <c r="AAI5563">
        <v>0</v>
      </c>
    </row>
    <row r="5564" spans="1:711" x14ac:dyDescent="0.3">
      <c r="A5564" s="10" t="s">
        <v>2818</v>
      </c>
      <c r="B5564" s="10" t="s">
        <v>3066</v>
      </c>
      <c r="C5564" s="10" t="s">
        <v>2922</v>
      </c>
      <c r="D5564" s="10" t="s">
        <v>1929</v>
      </c>
      <c r="E5564" s="10"/>
      <c r="F5564" s="10" t="s">
        <v>950</v>
      </c>
      <c r="I5564" s="10" t="s">
        <v>1307</v>
      </c>
      <c r="J5564">
        <v>2015</v>
      </c>
      <c r="AAI5564">
        <v>0</v>
      </c>
    </row>
    <row r="5565" spans="1:711" x14ac:dyDescent="0.3">
      <c r="A5565" s="10" t="s">
        <v>2818</v>
      </c>
      <c r="B5565" s="10" t="s">
        <v>3066</v>
      </c>
      <c r="C5565" s="10" t="s">
        <v>2922</v>
      </c>
      <c r="D5565" s="10" t="s">
        <v>1929</v>
      </c>
      <c r="E5565" s="10"/>
      <c r="F5565" s="10" t="s">
        <v>950</v>
      </c>
      <c r="I5565" s="10" t="s">
        <v>1307</v>
      </c>
      <c r="J5565">
        <v>2016</v>
      </c>
      <c r="AAI5565">
        <v>0</v>
      </c>
    </row>
    <row r="5566" spans="1:711" x14ac:dyDescent="0.3">
      <c r="A5566" s="10" t="s">
        <v>2818</v>
      </c>
      <c r="B5566" s="10" t="s">
        <v>3066</v>
      </c>
      <c r="C5566" s="10" t="s">
        <v>2922</v>
      </c>
      <c r="D5566" s="10" t="s">
        <v>1929</v>
      </c>
      <c r="E5566" s="10"/>
      <c r="F5566" s="10" t="s">
        <v>950</v>
      </c>
      <c r="I5566" s="10" t="s">
        <v>1307</v>
      </c>
      <c r="J5566">
        <v>2017</v>
      </c>
      <c r="AAI5566">
        <v>0</v>
      </c>
    </row>
    <row r="5567" spans="1:711" x14ac:dyDescent="0.3">
      <c r="A5567" s="10" t="s">
        <v>2818</v>
      </c>
      <c r="B5567" s="10" t="s">
        <v>3066</v>
      </c>
      <c r="C5567" s="10" t="s">
        <v>2922</v>
      </c>
      <c r="D5567" s="10" t="s">
        <v>1929</v>
      </c>
      <c r="E5567" s="10"/>
      <c r="F5567" s="10" t="s">
        <v>950</v>
      </c>
      <c r="I5567" s="10" t="s">
        <v>1307</v>
      </c>
      <c r="J5567">
        <v>2018</v>
      </c>
      <c r="AAI5567">
        <v>0</v>
      </c>
    </row>
    <row r="5568" spans="1:711" x14ac:dyDescent="0.3">
      <c r="A5568" s="10" t="s">
        <v>2818</v>
      </c>
      <c r="B5568" s="10" t="s">
        <v>3066</v>
      </c>
      <c r="C5568" s="10" t="s">
        <v>2922</v>
      </c>
      <c r="D5568" s="10" t="s">
        <v>1929</v>
      </c>
      <c r="E5568" s="10"/>
      <c r="F5568" s="10" t="s">
        <v>950</v>
      </c>
      <c r="I5568" s="10" t="s">
        <v>1307</v>
      </c>
      <c r="J5568">
        <v>2019</v>
      </c>
      <c r="AAI5568">
        <v>0</v>
      </c>
    </row>
    <row r="5569" spans="1:733" x14ac:dyDescent="0.3">
      <c r="A5569" s="10" t="s">
        <v>2818</v>
      </c>
      <c r="B5569" s="10" t="s">
        <v>3066</v>
      </c>
      <c r="C5569" s="10" t="s">
        <v>2922</v>
      </c>
      <c r="D5569" s="10" t="s">
        <v>1970</v>
      </c>
      <c r="E5569" s="10"/>
      <c r="F5569" s="10" t="s">
        <v>950</v>
      </c>
      <c r="I5569" s="10" t="s">
        <v>1307</v>
      </c>
      <c r="J5569">
        <v>2013</v>
      </c>
      <c r="ABC5569">
        <v>5079</v>
      </c>
    </row>
    <row r="5570" spans="1:733" x14ac:dyDescent="0.3">
      <c r="A5570" s="10" t="s">
        <v>2818</v>
      </c>
      <c r="B5570" s="10" t="s">
        <v>3066</v>
      </c>
      <c r="C5570" s="10" t="s">
        <v>2922</v>
      </c>
      <c r="D5570" s="10" t="s">
        <v>1970</v>
      </c>
      <c r="E5570" s="10"/>
      <c r="F5570" s="10" t="s">
        <v>950</v>
      </c>
      <c r="I5570" s="10" t="s">
        <v>1307</v>
      </c>
      <c r="J5570">
        <v>2014</v>
      </c>
      <c r="ABC5570">
        <v>5501</v>
      </c>
    </row>
    <row r="5571" spans="1:733" x14ac:dyDescent="0.3">
      <c r="A5571" s="10" t="s">
        <v>2818</v>
      </c>
      <c r="B5571" s="10" t="s">
        <v>3066</v>
      </c>
      <c r="C5571" s="10" t="s">
        <v>2922</v>
      </c>
      <c r="D5571" s="10" t="s">
        <v>1970</v>
      </c>
      <c r="E5571" s="10"/>
      <c r="F5571" s="10" t="s">
        <v>950</v>
      </c>
      <c r="I5571" s="10" t="s">
        <v>1307</v>
      </c>
      <c r="J5571">
        <v>2015</v>
      </c>
      <c r="ABC5571">
        <v>5594</v>
      </c>
    </row>
    <row r="5572" spans="1:733" x14ac:dyDescent="0.3">
      <c r="A5572" s="10" t="s">
        <v>2818</v>
      </c>
      <c r="B5572" s="10" t="s">
        <v>3066</v>
      </c>
      <c r="C5572" s="10" t="s">
        <v>2922</v>
      </c>
      <c r="D5572" s="10" t="s">
        <v>1970</v>
      </c>
      <c r="E5572" s="10"/>
      <c r="F5572" s="10" t="s">
        <v>950</v>
      </c>
      <c r="I5572" s="10" t="s">
        <v>1307</v>
      </c>
      <c r="J5572">
        <v>2016</v>
      </c>
      <c r="ABC5572">
        <v>5298</v>
      </c>
    </row>
    <row r="5573" spans="1:733" x14ac:dyDescent="0.3">
      <c r="A5573" s="10" t="s">
        <v>2818</v>
      </c>
      <c r="B5573" s="10" t="s">
        <v>3066</v>
      </c>
      <c r="C5573" s="10" t="s">
        <v>2922</v>
      </c>
      <c r="D5573" s="10" t="s">
        <v>1970</v>
      </c>
      <c r="E5573" s="10"/>
      <c r="F5573" s="10" t="s">
        <v>950</v>
      </c>
      <c r="I5573" s="10" t="s">
        <v>1307</v>
      </c>
      <c r="J5573">
        <v>2017</v>
      </c>
      <c r="ABC5573">
        <v>5653</v>
      </c>
    </row>
    <row r="5574" spans="1:733" x14ac:dyDescent="0.3">
      <c r="A5574" s="10" t="s">
        <v>2818</v>
      </c>
      <c r="B5574" s="10" t="s">
        <v>3066</v>
      </c>
      <c r="C5574" s="10" t="s">
        <v>2922</v>
      </c>
      <c r="D5574" s="10" t="s">
        <v>1970</v>
      </c>
      <c r="E5574" s="10"/>
      <c r="F5574" s="10" t="s">
        <v>950</v>
      </c>
      <c r="I5574" s="10" t="s">
        <v>1307</v>
      </c>
      <c r="J5574">
        <v>2018</v>
      </c>
      <c r="ABC5574">
        <v>5859</v>
      </c>
    </row>
    <row r="5575" spans="1:733" x14ac:dyDescent="0.3">
      <c r="A5575" s="10" t="s">
        <v>2818</v>
      </c>
      <c r="B5575" s="10" t="s">
        <v>3066</v>
      </c>
      <c r="C5575" s="10" t="s">
        <v>2922</v>
      </c>
      <c r="D5575" s="10" t="s">
        <v>1970</v>
      </c>
      <c r="E5575" s="10"/>
      <c r="F5575" s="10" t="s">
        <v>950</v>
      </c>
      <c r="I5575" s="10" t="s">
        <v>1307</v>
      </c>
      <c r="J5575">
        <v>2019</v>
      </c>
      <c r="ABC5575">
        <v>9691</v>
      </c>
    </row>
    <row r="5576" spans="1:733" x14ac:dyDescent="0.3">
      <c r="A5576" s="10" t="s">
        <v>2818</v>
      </c>
      <c r="B5576" s="10" t="s">
        <v>3066</v>
      </c>
      <c r="C5576" s="10" t="s">
        <v>2922</v>
      </c>
      <c r="D5576" s="10" t="s">
        <v>1972</v>
      </c>
      <c r="E5576" s="10"/>
      <c r="F5576" s="10" t="s">
        <v>950</v>
      </c>
      <c r="I5576" s="10" t="s">
        <v>1307</v>
      </c>
      <c r="J5576">
        <v>2013</v>
      </c>
      <c r="ABD5576">
        <v>5</v>
      </c>
    </row>
    <row r="5577" spans="1:733" x14ac:dyDescent="0.3">
      <c r="A5577" s="10" t="s">
        <v>2818</v>
      </c>
      <c r="B5577" s="10" t="s">
        <v>3066</v>
      </c>
      <c r="C5577" s="10" t="s">
        <v>2922</v>
      </c>
      <c r="D5577" s="10" t="s">
        <v>1972</v>
      </c>
      <c r="E5577" s="10"/>
      <c r="F5577" s="10" t="s">
        <v>950</v>
      </c>
      <c r="I5577" s="10" t="s">
        <v>1307</v>
      </c>
      <c r="J5577">
        <v>2014</v>
      </c>
      <c r="ABD5577">
        <v>3</v>
      </c>
    </row>
    <row r="5578" spans="1:733" x14ac:dyDescent="0.3">
      <c r="A5578" s="10" t="s">
        <v>2818</v>
      </c>
      <c r="B5578" s="10" t="s">
        <v>3066</v>
      </c>
      <c r="C5578" s="10" t="s">
        <v>2922</v>
      </c>
      <c r="D5578" s="10" t="s">
        <v>1972</v>
      </c>
      <c r="E5578" s="10"/>
      <c r="F5578" s="10" t="s">
        <v>950</v>
      </c>
      <c r="I5578" s="10" t="s">
        <v>1307</v>
      </c>
      <c r="J5578">
        <v>2015</v>
      </c>
      <c r="ABD5578">
        <v>3</v>
      </c>
    </row>
    <row r="5579" spans="1:733" x14ac:dyDescent="0.3">
      <c r="A5579" s="10" t="s">
        <v>2818</v>
      </c>
      <c r="B5579" s="10" t="s">
        <v>3066</v>
      </c>
      <c r="C5579" s="10" t="s">
        <v>2922</v>
      </c>
      <c r="D5579" s="10" t="s">
        <v>1972</v>
      </c>
      <c r="E5579" s="10"/>
      <c r="F5579" s="10" t="s">
        <v>950</v>
      </c>
      <c r="I5579" s="10" t="s">
        <v>1307</v>
      </c>
      <c r="J5579">
        <v>2016</v>
      </c>
      <c r="ABD5579">
        <v>1</v>
      </c>
    </row>
    <row r="5580" spans="1:733" x14ac:dyDescent="0.3">
      <c r="A5580" s="10" t="s">
        <v>2818</v>
      </c>
      <c r="B5580" s="10" t="s">
        <v>3066</v>
      </c>
      <c r="C5580" s="10" t="s">
        <v>2922</v>
      </c>
      <c r="D5580" s="10" t="s">
        <v>1972</v>
      </c>
      <c r="E5580" s="10"/>
      <c r="F5580" s="10" t="s">
        <v>950</v>
      </c>
      <c r="I5580" s="10" t="s">
        <v>1307</v>
      </c>
      <c r="J5580">
        <v>2017</v>
      </c>
      <c r="ABD5580">
        <v>2</v>
      </c>
    </row>
    <row r="5581" spans="1:733" x14ac:dyDescent="0.3">
      <c r="A5581" s="10" t="s">
        <v>2818</v>
      </c>
      <c r="B5581" s="10" t="s">
        <v>3066</v>
      </c>
      <c r="C5581" s="10" t="s">
        <v>2922</v>
      </c>
      <c r="D5581" s="10" t="s">
        <v>1972</v>
      </c>
      <c r="E5581" s="10"/>
      <c r="F5581" s="10" t="s">
        <v>950</v>
      </c>
      <c r="I5581" s="10" t="s">
        <v>1307</v>
      </c>
      <c r="J5581">
        <v>2018</v>
      </c>
      <c r="ABD5581">
        <v>1</v>
      </c>
    </row>
    <row r="5582" spans="1:733" x14ac:dyDescent="0.3">
      <c r="A5582" s="10" t="s">
        <v>2818</v>
      </c>
      <c r="B5582" s="10" t="s">
        <v>3066</v>
      </c>
      <c r="C5582" s="10" t="s">
        <v>2922</v>
      </c>
      <c r="D5582" s="10" t="s">
        <v>1972</v>
      </c>
      <c r="E5582" s="10"/>
      <c r="F5582" s="10" t="s">
        <v>950</v>
      </c>
      <c r="I5582" s="10" t="s">
        <v>1307</v>
      </c>
      <c r="J5582">
        <v>2019</v>
      </c>
      <c r="ABD5582">
        <v>1</v>
      </c>
    </row>
    <row r="5583" spans="1:733" x14ac:dyDescent="0.3">
      <c r="A5583" s="10" t="s">
        <v>2818</v>
      </c>
      <c r="B5583" s="10" t="s">
        <v>3066</v>
      </c>
      <c r="C5583" s="10" t="s">
        <v>2922</v>
      </c>
      <c r="D5583" s="10" t="s">
        <v>1974</v>
      </c>
      <c r="E5583" s="10"/>
      <c r="F5583" s="10" t="s">
        <v>950</v>
      </c>
      <c r="I5583" s="10" t="s">
        <v>1307</v>
      </c>
      <c r="J5583">
        <v>2013</v>
      </c>
      <c r="ABE5583">
        <v>8</v>
      </c>
    </row>
    <row r="5584" spans="1:733" x14ac:dyDescent="0.3">
      <c r="A5584" s="10" t="s">
        <v>2818</v>
      </c>
      <c r="B5584" s="10" t="s">
        <v>3066</v>
      </c>
      <c r="C5584" s="10" t="s">
        <v>2922</v>
      </c>
      <c r="D5584" s="10" t="s">
        <v>1974</v>
      </c>
      <c r="E5584" s="10"/>
      <c r="F5584" s="10" t="s">
        <v>950</v>
      </c>
      <c r="I5584" s="10" t="s">
        <v>1307</v>
      </c>
      <c r="J5584">
        <v>2014</v>
      </c>
      <c r="ABE5584">
        <v>4</v>
      </c>
    </row>
    <row r="5585" spans="1:747" x14ac:dyDescent="0.3">
      <c r="A5585" s="10" t="s">
        <v>2818</v>
      </c>
      <c r="B5585" s="10" t="s">
        <v>3066</v>
      </c>
      <c r="C5585" s="10" t="s">
        <v>2922</v>
      </c>
      <c r="D5585" s="10" t="s">
        <v>1974</v>
      </c>
      <c r="E5585" s="10"/>
      <c r="F5585" s="10" t="s">
        <v>950</v>
      </c>
      <c r="I5585" s="10" t="s">
        <v>1307</v>
      </c>
      <c r="J5585">
        <v>2015</v>
      </c>
      <c r="ABE5585">
        <v>11</v>
      </c>
    </row>
    <row r="5586" spans="1:747" x14ac:dyDescent="0.3">
      <c r="A5586" s="10" t="s">
        <v>2818</v>
      </c>
      <c r="B5586" s="10" t="s">
        <v>3066</v>
      </c>
      <c r="C5586" s="10" t="s">
        <v>2922</v>
      </c>
      <c r="D5586" s="10" t="s">
        <v>1974</v>
      </c>
      <c r="E5586" s="10"/>
      <c r="F5586" s="10" t="s">
        <v>950</v>
      </c>
      <c r="I5586" s="10" t="s">
        <v>1307</v>
      </c>
      <c r="J5586">
        <v>2016</v>
      </c>
      <c r="ABE5586">
        <v>10</v>
      </c>
    </row>
    <row r="5587" spans="1:747" x14ac:dyDescent="0.3">
      <c r="A5587" s="10" t="s">
        <v>2818</v>
      </c>
      <c r="B5587" s="10" t="s">
        <v>3066</v>
      </c>
      <c r="C5587" s="10" t="s">
        <v>2922</v>
      </c>
      <c r="D5587" s="10" t="s">
        <v>1974</v>
      </c>
      <c r="E5587" s="10"/>
      <c r="F5587" s="10" t="s">
        <v>950</v>
      </c>
      <c r="I5587" s="10" t="s">
        <v>1307</v>
      </c>
      <c r="J5587">
        <v>2017</v>
      </c>
      <c r="ABE5587">
        <v>6</v>
      </c>
    </row>
    <row r="5588" spans="1:747" x14ac:dyDescent="0.3">
      <c r="A5588" s="10" t="s">
        <v>2818</v>
      </c>
      <c r="B5588" s="10" t="s">
        <v>3066</v>
      </c>
      <c r="C5588" s="10" t="s">
        <v>2922</v>
      </c>
      <c r="D5588" s="10" t="s">
        <v>1974</v>
      </c>
      <c r="E5588" s="10"/>
      <c r="F5588" s="10" t="s">
        <v>950</v>
      </c>
      <c r="I5588" s="10" t="s">
        <v>1307</v>
      </c>
      <c r="J5588">
        <v>2018</v>
      </c>
      <c r="ABE5588">
        <v>13</v>
      </c>
    </row>
    <row r="5589" spans="1:747" x14ac:dyDescent="0.3">
      <c r="A5589" s="10" t="s">
        <v>2818</v>
      </c>
      <c r="B5589" s="10" t="s">
        <v>3066</v>
      </c>
      <c r="C5589" s="10" t="s">
        <v>2922</v>
      </c>
      <c r="D5589" s="10" t="s">
        <v>1974</v>
      </c>
      <c r="E5589" s="10"/>
      <c r="F5589" s="10" t="s">
        <v>950</v>
      </c>
      <c r="I5589" s="10" t="s">
        <v>1307</v>
      </c>
      <c r="J5589">
        <v>2019</v>
      </c>
      <c r="ABE5589">
        <v>11</v>
      </c>
    </row>
    <row r="5590" spans="1:747" x14ac:dyDescent="0.3">
      <c r="A5590" s="10" t="s">
        <v>2818</v>
      </c>
      <c r="B5590" s="10" t="s">
        <v>3066</v>
      </c>
      <c r="C5590" s="10" t="s">
        <v>2922</v>
      </c>
      <c r="D5590" s="10" t="s">
        <v>1978</v>
      </c>
      <c r="E5590" s="10"/>
      <c r="F5590" s="10" t="s">
        <v>950</v>
      </c>
      <c r="I5590" s="10" t="s">
        <v>1307</v>
      </c>
      <c r="J5590">
        <v>2013</v>
      </c>
      <c r="ABG5590">
        <v>4</v>
      </c>
    </row>
    <row r="5591" spans="1:747" x14ac:dyDescent="0.3">
      <c r="A5591" s="10" t="s">
        <v>2818</v>
      </c>
      <c r="B5591" s="10" t="s">
        <v>3066</v>
      </c>
      <c r="C5591" s="10" t="s">
        <v>2922</v>
      </c>
      <c r="D5591" s="10" t="s">
        <v>1978</v>
      </c>
      <c r="E5591" s="10"/>
      <c r="F5591" s="10" t="s">
        <v>950</v>
      </c>
      <c r="I5591" s="10" t="s">
        <v>1307</v>
      </c>
      <c r="J5591">
        <v>2014</v>
      </c>
      <c r="ABG5591">
        <v>3</v>
      </c>
    </row>
    <row r="5592" spans="1:747" x14ac:dyDescent="0.3">
      <c r="A5592" s="10" t="s">
        <v>2818</v>
      </c>
      <c r="B5592" s="10" t="s">
        <v>3066</v>
      </c>
      <c r="C5592" s="10" t="s">
        <v>2922</v>
      </c>
      <c r="D5592" s="10" t="s">
        <v>1978</v>
      </c>
      <c r="E5592" s="10"/>
      <c r="F5592" s="10" t="s">
        <v>950</v>
      </c>
      <c r="I5592" s="10" t="s">
        <v>1307</v>
      </c>
      <c r="J5592">
        <v>2015</v>
      </c>
      <c r="ABG5592">
        <v>4</v>
      </c>
    </row>
    <row r="5593" spans="1:747" x14ac:dyDescent="0.3">
      <c r="A5593" s="10" t="s">
        <v>2818</v>
      </c>
      <c r="B5593" s="10" t="s">
        <v>3066</v>
      </c>
      <c r="C5593" s="10" t="s">
        <v>2922</v>
      </c>
      <c r="D5593" s="10" t="s">
        <v>1978</v>
      </c>
      <c r="E5593" s="10"/>
      <c r="F5593" s="10" t="s">
        <v>950</v>
      </c>
      <c r="I5593" s="10" t="s">
        <v>1307</v>
      </c>
      <c r="J5593">
        <v>2016</v>
      </c>
      <c r="ABG5593">
        <v>2</v>
      </c>
    </row>
    <row r="5594" spans="1:747" x14ac:dyDescent="0.3">
      <c r="A5594" s="10" t="s">
        <v>2818</v>
      </c>
      <c r="B5594" s="10" t="s">
        <v>3066</v>
      </c>
      <c r="C5594" s="10" t="s">
        <v>2922</v>
      </c>
      <c r="D5594" s="10" t="s">
        <v>1978</v>
      </c>
      <c r="E5594" s="10"/>
      <c r="F5594" s="10" t="s">
        <v>950</v>
      </c>
      <c r="I5594" s="10" t="s">
        <v>1307</v>
      </c>
      <c r="J5594">
        <v>2017</v>
      </c>
      <c r="ABG5594">
        <v>3</v>
      </c>
    </row>
    <row r="5595" spans="1:747" x14ac:dyDescent="0.3">
      <c r="A5595" s="10" t="s">
        <v>2818</v>
      </c>
      <c r="B5595" s="10" t="s">
        <v>3066</v>
      </c>
      <c r="C5595" s="10" t="s">
        <v>2922</v>
      </c>
      <c r="D5595" s="10" t="s">
        <v>1978</v>
      </c>
      <c r="E5595" s="10"/>
      <c r="F5595" s="10" t="s">
        <v>950</v>
      </c>
      <c r="I5595" s="10" t="s">
        <v>1307</v>
      </c>
      <c r="J5595">
        <v>2018</v>
      </c>
      <c r="ABG5595">
        <v>3</v>
      </c>
    </row>
    <row r="5596" spans="1:747" x14ac:dyDescent="0.3">
      <c r="A5596" s="10" t="s">
        <v>2818</v>
      </c>
      <c r="B5596" s="10" t="s">
        <v>3066</v>
      </c>
      <c r="C5596" s="10" t="s">
        <v>2922</v>
      </c>
      <c r="D5596" s="10" t="s">
        <v>1978</v>
      </c>
      <c r="E5596" s="10"/>
      <c r="F5596" s="10" t="s">
        <v>950</v>
      </c>
      <c r="I5596" s="10" t="s">
        <v>1307</v>
      </c>
      <c r="J5596">
        <v>2019</v>
      </c>
      <c r="ABG5596">
        <v>5</v>
      </c>
    </row>
    <row r="5597" spans="1:747" x14ac:dyDescent="0.3">
      <c r="A5597" s="10" t="s">
        <v>2818</v>
      </c>
      <c r="B5597" s="10" t="s">
        <v>3066</v>
      </c>
      <c r="C5597" s="10" t="s">
        <v>2922</v>
      </c>
      <c r="D5597" s="10" t="s">
        <v>2002</v>
      </c>
      <c r="E5597" s="10"/>
      <c r="F5597" s="10" t="s">
        <v>950</v>
      </c>
      <c r="I5597" s="10" t="s">
        <v>1307</v>
      </c>
      <c r="J5597">
        <v>2013</v>
      </c>
      <c r="ABS5597">
        <v>69</v>
      </c>
    </row>
    <row r="5598" spans="1:747" x14ac:dyDescent="0.3">
      <c r="A5598" s="10" t="s">
        <v>2818</v>
      </c>
      <c r="B5598" s="10" t="s">
        <v>3066</v>
      </c>
      <c r="C5598" s="10" t="s">
        <v>2922</v>
      </c>
      <c r="D5598" s="10" t="s">
        <v>2002</v>
      </c>
      <c r="E5598" s="10"/>
      <c r="F5598" s="10" t="s">
        <v>950</v>
      </c>
      <c r="I5598" s="10" t="s">
        <v>1307</v>
      </c>
      <c r="J5598">
        <v>2014</v>
      </c>
      <c r="ABS5598">
        <v>87</v>
      </c>
    </row>
    <row r="5599" spans="1:747" x14ac:dyDescent="0.3">
      <c r="A5599" s="10" t="s">
        <v>2818</v>
      </c>
      <c r="B5599" s="10" t="s">
        <v>3066</v>
      </c>
      <c r="C5599" s="10" t="s">
        <v>2922</v>
      </c>
      <c r="D5599" s="10" t="s">
        <v>2002</v>
      </c>
      <c r="E5599" s="10"/>
      <c r="F5599" s="10" t="s">
        <v>950</v>
      </c>
      <c r="I5599" s="10" t="s">
        <v>1307</v>
      </c>
      <c r="J5599">
        <v>2015</v>
      </c>
      <c r="ABS5599">
        <v>97</v>
      </c>
    </row>
    <row r="5600" spans="1:747" x14ac:dyDescent="0.3">
      <c r="A5600" s="10" t="s">
        <v>2818</v>
      </c>
      <c r="B5600" s="10" t="s">
        <v>3066</v>
      </c>
      <c r="C5600" s="10" t="s">
        <v>2922</v>
      </c>
      <c r="D5600" s="10" t="s">
        <v>2002</v>
      </c>
      <c r="E5600" s="10"/>
      <c r="F5600" s="10" t="s">
        <v>950</v>
      </c>
      <c r="I5600" s="10" t="s">
        <v>1307</v>
      </c>
      <c r="J5600">
        <v>2016</v>
      </c>
      <c r="ABS5600">
        <v>109</v>
      </c>
    </row>
    <row r="5601" spans="1:756" x14ac:dyDescent="0.3">
      <c r="A5601" s="10" t="s">
        <v>2818</v>
      </c>
      <c r="B5601" s="10" t="s">
        <v>3066</v>
      </c>
      <c r="C5601" s="10" t="s">
        <v>2922</v>
      </c>
      <c r="D5601" s="10" t="s">
        <v>2002</v>
      </c>
      <c r="E5601" s="10"/>
      <c r="F5601" s="10" t="s">
        <v>950</v>
      </c>
      <c r="I5601" s="10" t="s">
        <v>1307</v>
      </c>
      <c r="J5601">
        <v>2017</v>
      </c>
      <c r="ABS5601">
        <v>104</v>
      </c>
    </row>
    <row r="5602" spans="1:756" x14ac:dyDescent="0.3">
      <c r="A5602" s="10" t="s">
        <v>2818</v>
      </c>
      <c r="B5602" s="10" t="s">
        <v>3066</v>
      </c>
      <c r="C5602" s="10" t="s">
        <v>2922</v>
      </c>
      <c r="D5602" s="10" t="s">
        <v>2002</v>
      </c>
      <c r="E5602" s="10"/>
      <c r="F5602" s="10" t="s">
        <v>950</v>
      </c>
      <c r="I5602" s="10" t="s">
        <v>1307</v>
      </c>
      <c r="J5602">
        <v>2018</v>
      </c>
      <c r="ABS5602">
        <v>141</v>
      </c>
    </row>
    <row r="5603" spans="1:756" x14ac:dyDescent="0.3">
      <c r="A5603" s="10" t="s">
        <v>2818</v>
      </c>
      <c r="B5603" s="10" t="s">
        <v>3066</v>
      </c>
      <c r="C5603" s="10" t="s">
        <v>2922</v>
      </c>
      <c r="D5603" s="10" t="s">
        <v>2002</v>
      </c>
      <c r="E5603" s="10"/>
      <c r="F5603" s="10" t="s">
        <v>950</v>
      </c>
      <c r="I5603" s="10" t="s">
        <v>1307</v>
      </c>
      <c r="J5603">
        <v>2019</v>
      </c>
      <c r="ABS5603">
        <v>154</v>
      </c>
    </row>
    <row r="5604" spans="1:756" x14ac:dyDescent="0.3">
      <c r="A5604" s="10" t="s">
        <v>2818</v>
      </c>
      <c r="B5604" s="10" t="s">
        <v>3066</v>
      </c>
      <c r="C5604" s="10" t="s">
        <v>2922</v>
      </c>
      <c r="D5604" s="10" t="s">
        <v>2010</v>
      </c>
      <c r="E5604" s="10"/>
      <c r="F5604" s="10" t="s">
        <v>950</v>
      </c>
      <c r="I5604" s="10" t="s">
        <v>1307</v>
      </c>
      <c r="J5604">
        <v>2013</v>
      </c>
      <c r="ABW5604">
        <v>161</v>
      </c>
    </row>
    <row r="5605" spans="1:756" x14ac:dyDescent="0.3">
      <c r="A5605" s="10" t="s">
        <v>2818</v>
      </c>
      <c r="B5605" s="10" t="s">
        <v>3066</v>
      </c>
      <c r="C5605" s="10" t="s">
        <v>2922</v>
      </c>
      <c r="D5605" s="10" t="s">
        <v>2010</v>
      </c>
      <c r="E5605" s="10"/>
      <c r="F5605" s="10" t="s">
        <v>950</v>
      </c>
      <c r="I5605" s="10" t="s">
        <v>1307</v>
      </c>
      <c r="J5605">
        <v>2014</v>
      </c>
      <c r="ABW5605">
        <v>126</v>
      </c>
    </row>
    <row r="5606" spans="1:756" x14ac:dyDescent="0.3">
      <c r="A5606" s="10" t="s">
        <v>2818</v>
      </c>
      <c r="B5606" s="10" t="s">
        <v>3066</v>
      </c>
      <c r="C5606" s="10" t="s">
        <v>2922</v>
      </c>
      <c r="D5606" s="10" t="s">
        <v>2010</v>
      </c>
      <c r="E5606" s="10"/>
      <c r="F5606" s="10" t="s">
        <v>950</v>
      </c>
      <c r="I5606" s="10" t="s">
        <v>1307</v>
      </c>
      <c r="J5606">
        <v>2015</v>
      </c>
      <c r="ABW5606">
        <v>155</v>
      </c>
    </row>
    <row r="5607" spans="1:756" x14ac:dyDescent="0.3">
      <c r="A5607" s="10" t="s">
        <v>2818</v>
      </c>
      <c r="B5607" s="10" t="s">
        <v>3066</v>
      </c>
      <c r="C5607" s="10" t="s">
        <v>2922</v>
      </c>
      <c r="D5607" s="10" t="s">
        <v>2010</v>
      </c>
      <c r="E5607" s="10"/>
      <c r="F5607" s="10" t="s">
        <v>950</v>
      </c>
      <c r="I5607" s="10" t="s">
        <v>1307</v>
      </c>
      <c r="J5607">
        <v>2016</v>
      </c>
      <c r="ABW5607">
        <v>50</v>
      </c>
    </row>
    <row r="5608" spans="1:756" x14ac:dyDescent="0.3">
      <c r="A5608" s="10" t="s">
        <v>2818</v>
      </c>
      <c r="B5608" s="10" t="s">
        <v>3066</v>
      </c>
      <c r="C5608" s="10" t="s">
        <v>2922</v>
      </c>
      <c r="D5608" s="10" t="s">
        <v>2010</v>
      </c>
      <c r="E5608" s="10"/>
      <c r="F5608" s="10" t="s">
        <v>950</v>
      </c>
      <c r="I5608" s="10" t="s">
        <v>1307</v>
      </c>
      <c r="J5608">
        <v>2017</v>
      </c>
      <c r="ABW5608">
        <v>18</v>
      </c>
    </row>
    <row r="5609" spans="1:756" x14ac:dyDescent="0.3">
      <c r="A5609" s="10" t="s">
        <v>2818</v>
      </c>
      <c r="B5609" s="10" t="s">
        <v>3066</v>
      </c>
      <c r="C5609" s="10" t="s">
        <v>2922</v>
      </c>
      <c r="D5609" s="10" t="s">
        <v>2010</v>
      </c>
      <c r="E5609" s="10"/>
      <c r="F5609" s="10" t="s">
        <v>950</v>
      </c>
      <c r="I5609" s="10" t="s">
        <v>1307</v>
      </c>
      <c r="J5609">
        <v>2018</v>
      </c>
      <c r="ABW5609">
        <v>15</v>
      </c>
    </row>
    <row r="5610" spans="1:756" x14ac:dyDescent="0.3">
      <c r="A5610" s="10" t="s">
        <v>2818</v>
      </c>
      <c r="B5610" s="10" t="s">
        <v>3066</v>
      </c>
      <c r="C5610" s="10" t="s">
        <v>2922</v>
      </c>
      <c r="D5610" s="10" t="s">
        <v>2010</v>
      </c>
      <c r="E5610" s="10"/>
      <c r="F5610" s="10" t="s">
        <v>950</v>
      </c>
      <c r="I5610" s="10" t="s">
        <v>1307</v>
      </c>
      <c r="J5610">
        <v>2019</v>
      </c>
      <c r="ABW5610">
        <v>5</v>
      </c>
    </row>
    <row r="5611" spans="1:756" x14ac:dyDescent="0.3">
      <c r="A5611" s="10" t="s">
        <v>2818</v>
      </c>
      <c r="B5611" s="10" t="s">
        <v>3066</v>
      </c>
      <c r="C5611" s="10" t="s">
        <v>2922</v>
      </c>
      <c r="D5611" s="10" t="s">
        <v>2020</v>
      </c>
      <c r="E5611" s="10"/>
      <c r="F5611" s="10" t="s">
        <v>950</v>
      </c>
      <c r="I5611" s="10" t="s">
        <v>1307</v>
      </c>
      <c r="J5611">
        <v>2013</v>
      </c>
      <c r="ACB5611">
        <v>27</v>
      </c>
    </row>
    <row r="5612" spans="1:756" x14ac:dyDescent="0.3">
      <c r="A5612" s="10" t="s">
        <v>2818</v>
      </c>
      <c r="B5612" s="10" t="s">
        <v>3066</v>
      </c>
      <c r="C5612" s="10" t="s">
        <v>2922</v>
      </c>
      <c r="D5612" s="10" t="s">
        <v>2020</v>
      </c>
      <c r="E5612" s="10"/>
      <c r="F5612" s="10" t="s">
        <v>950</v>
      </c>
      <c r="I5612" s="10" t="s">
        <v>1307</v>
      </c>
      <c r="J5612">
        <v>2014</v>
      </c>
      <c r="ACB5612">
        <v>41</v>
      </c>
    </row>
    <row r="5613" spans="1:756" x14ac:dyDescent="0.3">
      <c r="A5613" s="10" t="s">
        <v>2818</v>
      </c>
      <c r="B5613" s="10" t="s">
        <v>3066</v>
      </c>
      <c r="C5613" s="10" t="s">
        <v>2922</v>
      </c>
      <c r="D5613" s="10" t="s">
        <v>2020</v>
      </c>
      <c r="E5613" s="10"/>
      <c r="F5613" s="10" t="s">
        <v>950</v>
      </c>
      <c r="I5613" s="10" t="s">
        <v>1307</v>
      </c>
      <c r="J5613">
        <v>2015</v>
      </c>
      <c r="ACB5613">
        <v>44</v>
      </c>
    </row>
    <row r="5614" spans="1:756" x14ac:dyDescent="0.3">
      <c r="A5614" s="10" t="s">
        <v>2818</v>
      </c>
      <c r="B5614" s="10" t="s">
        <v>3066</v>
      </c>
      <c r="C5614" s="10" t="s">
        <v>2922</v>
      </c>
      <c r="D5614" s="10" t="s">
        <v>2020</v>
      </c>
      <c r="E5614" s="10"/>
      <c r="F5614" s="10" t="s">
        <v>950</v>
      </c>
      <c r="I5614" s="10" t="s">
        <v>1307</v>
      </c>
      <c r="J5614">
        <v>2016</v>
      </c>
      <c r="ACB5614">
        <v>33</v>
      </c>
    </row>
    <row r="5615" spans="1:756" x14ac:dyDescent="0.3">
      <c r="A5615" s="10" t="s">
        <v>2818</v>
      </c>
      <c r="B5615" s="10" t="s">
        <v>3066</v>
      </c>
      <c r="C5615" s="10" t="s">
        <v>2922</v>
      </c>
      <c r="D5615" s="10" t="s">
        <v>2020</v>
      </c>
      <c r="E5615" s="10"/>
      <c r="F5615" s="10" t="s">
        <v>950</v>
      </c>
      <c r="I5615" s="10" t="s">
        <v>1307</v>
      </c>
      <c r="J5615">
        <v>2017</v>
      </c>
      <c r="ACB5615">
        <v>37</v>
      </c>
    </row>
    <row r="5616" spans="1:756" x14ac:dyDescent="0.3">
      <c r="A5616" s="10" t="s">
        <v>2818</v>
      </c>
      <c r="B5616" s="10" t="s">
        <v>3066</v>
      </c>
      <c r="C5616" s="10" t="s">
        <v>2922</v>
      </c>
      <c r="D5616" s="10" t="s">
        <v>2020</v>
      </c>
      <c r="E5616" s="10"/>
      <c r="F5616" s="10" t="s">
        <v>950</v>
      </c>
      <c r="I5616" s="10" t="s">
        <v>1307</v>
      </c>
      <c r="J5616">
        <v>2018</v>
      </c>
      <c r="ACB5616">
        <v>16</v>
      </c>
    </row>
    <row r="5617" spans="1:758" x14ac:dyDescent="0.3">
      <c r="A5617" s="10" t="s">
        <v>2818</v>
      </c>
      <c r="B5617" s="10" t="s">
        <v>3066</v>
      </c>
      <c r="C5617" s="10" t="s">
        <v>2922</v>
      </c>
      <c r="D5617" s="10" t="s">
        <v>2020</v>
      </c>
      <c r="E5617" s="10"/>
      <c r="F5617" s="10" t="s">
        <v>950</v>
      </c>
      <c r="I5617" s="10" t="s">
        <v>1307</v>
      </c>
      <c r="J5617">
        <v>2019</v>
      </c>
      <c r="ACB5617">
        <v>34</v>
      </c>
    </row>
    <row r="5618" spans="1:758" x14ac:dyDescent="0.3">
      <c r="A5618" s="10" t="s">
        <v>2818</v>
      </c>
      <c r="B5618" s="10" t="s">
        <v>3066</v>
      </c>
      <c r="C5618" s="10" t="s">
        <v>2922</v>
      </c>
      <c r="D5618" s="10" t="s">
        <v>2022</v>
      </c>
      <c r="E5618" s="10"/>
      <c r="F5618" s="10" t="s">
        <v>950</v>
      </c>
      <c r="I5618" s="10" t="s">
        <v>1307</v>
      </c>
      <c r="J5618">
        <v>2013</v>
      </c>
      <c r="ACC5618">
        <v>216</v>
      </c>
    </row>
    <row r="5619" spans="1:758" x14ac:dyDescent="0.3">
      <c r="A5619" s="10" t="s">
        <v>2818</v>
      </c>
      <c r="B5619" s="10" t="s">
        <v>3066</v>
      </c>
      <c r="C5619" s="10" t="s">
        <v>2922</v>
      </c>
      <c r="D5619" s="10" t="s">
        <v>2022</v>
      </c>
      <c r="E5619" s="10"/>
      <c r="F5619" s="10" t="s">
        <v>950</v>
      </c>
      <c r="I5619" s="10" t="s">
        <v>1307</v>
      </c>
      <c r="J5619">
        <v>2014</v>
      </c>
      <c r="ACC5619">
        <v>139</v>
      </c>
    </row>
    <row r="5620" spans="1:758" x14ac:dyDescent="0.3">
      <c r="A5620" s="10" t="s">
        <v>2818</v>
      </c>
      <c r="B5620" s="10" t="s">
        <v>3066</v>
      </c>
      <c r="C5620" s="10" t="s">
        <v>2922</v>
      </c>
      <c r="D5620" s="10" t="s">
        <v>2022</v>
      </c>
      <c r="E5620" s="10"/>
      <c r="F5620" s="10" t="s">
        <v>950</v>
      </c>
      <c r="I5620" s="10" t="s">
        <v>1307</v>
      </c>
      <c r="J5620">
        <v>2015</v>
      </c>
      <c r="ACC5620">
        <v>777</v>
      </c>
    </row>
    <row r="5621" spans="1:758" x14ac:dyDescent="0.3">
      <c r="A5621" s="10" t="s">
        <v>2818</v>
      </c>
      <c r="B5621" s="10" t="s">
        <v>3066</v>
      </c>
      <c r="C5621" s="10" t="s">
        <v>2922</v>
      </c>
      <c r="D5621" s="10" t="s">
        <v>2022</v>
      </c>
      <c r="E5621" s="10"/>
      <c r="F5621" s="10" t="s">
        <v>950</v>
      </c>
      <c r="I5621" s="10" t="s">
        <v>1307</v>
      </c>
      <c r="J5621">
        <v>2016</v>
      </c>
      <c r="ACC5621">
        <v>1038</v>
      </c>
    </row>
    <row r="5622" spans="1:758" x14ac:dyDescent="0.3">
      <c r="A5622" s="10" t="s">
        <v>2818</v>
      </c>
      <c r="B5622" s="10" t="s">
        <v>3066</v>
      </c>
      <c r="C5622" s="10" t="s">
        <v>2922</v>
      </c>
      <c r="D5622" s="10" t="s">
        <v>2022</v>
      </c>
      <c r="E5622" s="10"/>
      <c r="F5622" s="10" t="s">
        <v>950</v>
      </c>
      <c r="I5622" s="10" t="s">
        <v>1307</v>
      </c>
      <c r="J5622">
        <v>2017</v>
      </c>
      <c r="ACC5622">
        <v>705</v>
      </c>
    </row>
    <row r="5623" spans="1:758" x14ac:dyDescent="0.3">
      <c r="A5623" s="10" t="s">
        <v>2818</v>
      </c>
      <c r="B5623" s="10" t="s">
        <v>3066</v>
      </c>
      <c r="C5623" s="10" t="s">
        <v>2922</v>
      </c>
      <c r="D5623" s="10" t="s">
        <v>2022</v>
      </c>
      <c r="E5623" s="10"/>
      <c r="F5623" s="10" t="s">
        <v>950</v>
      </c>
      <c r="I5623" s="10" t="s">
        <v>1307</v>
      </c>
      <c r="J5623">
        <v>2018</v>
      </c>
      <c r="ACC5623">
        <v>861</v>
      </c>
    </row>
    <row r="5624" spans="1:758" x14ac:dyDescent="0.3">
      <c r="A5624" s="10" t="s">
        <v>2818</v>
      </c>
      <c r="B5624" s="10" t="s">
        <v>3066</v>
      </c>
      <c r="C5624" s="10" t="s">
        <v>2922</v>
      </c>
      <c r="D5624" s="10" t="s">
        <v>2022</v>
      </c>
      <c r="E5624" s="10"/>
      <c r="F5624" s="10" t="s">
        <v>950</v>
      </c>
      <c r="I5624" s="10" t="s">
        <v>1307</v>
      </c>
      <c r="J5624">
        <v>2019</v>
      </c>
      <c r="ACC5624">
        <v>935</v>
      </c>
    </row>
    <row r="5625" spans="1:758" x14ac:dyDescent="0.3">
      <c r="A5625" s="10" t="s">
        <v>2818</v>
      </c>
      <c r="B5625" s="10" t="s">
        <v>3066</v>
      </c>
      <c r="C5625" s="10" t="s">
        <v>2922</v>
      </c>
      <c r="D5625" s="10" t="s">
        <v>2024</v>
      </c>
      <c r="E5625" s="10"/>
      <c r="F5625" s="10" t="s">
        <v>950</v>
      </c>
      <c r="I5625" s="10" t="s">
        <v>1307</v>
      </c>
      <c r="J5625">
        <v>2013</v>
      </c>
      <c r="ACD5625">
        <v>14002</v>
      </c>
    </row>
    <row r="5626" spans="1:758" x14ac:dyDescent="0.3">
      <c r="A5626" s="10" t="s">
        <v>2818</v>
      </c>
      <c r="B5626" s="10" t="s">
        <v>3066</v>
      </c>
      <c r="C5626" s="10" t="s">
        <v>2922</v>
      </c>
      <c r="D5626" s="10" t="s">
        <v>2024</v>
      </c>
      <c r="E5626" s="10"/>
      <c r="F5626" s="10" t="s">
        <v>950</v>
      </c>
      <c r="I5626" s="10" t="s">
        <v>1307</v>
      </c>
      <c r="J5626">
        <v>2014</v>
      </c>
      <c r="ACD5626">
        <v>15369</v>
      </c>
    </row>
    <row r="5627" spans="1:758" x14ac:dyDescent="0.3">
      <c r="A5627" s="10" t="s">
        <v>2818</v>
      </c>
      <c r="B5627" s="10" t="s">
        <v>3066</v>
      </c>
      <c r="C5627" s="10" t="s">
        <v>2922</v>
      </c>
      <c r="D5627" s="10" t="s">
        <v>2024</v>
      </c>
      <c r="E5627" s="10"/>
      <c r="F5627" s="10" t="s">
        <v>950</v>
      </c>
      <c r="I5627" s="10" t="s">
        <v>1307</v>
      </c>
      <c r="J5627">
        <v>2015</v>
      </c>
      <c r="ACD5627">
        <v>15360</v>
      </c>
    </row>
    <row r="5628" spans="1:758" x14ac:dyDescent="0.3">
      <c r="A5628" s="10" t="s">
        <v>2818</v>
      </c>
      <c r="B5628" s="10" t="s">
        <v>3066</v>
      </c>
      <c r="C5628" s="10" t="s">
        <v>2922</v>
      </c>
      <c r="D5628" s="10" t="s">
        <v>2024</v>
      </c>
      <c r="E5628" s="10"/>
      <c r="F5628" s="10" t="s">
        <v>950</v>
      </c>
      <c r="I5628" s="10" t="s">
        <v>1307</v>
      </c>
      <c r="J5628">
        <v>2016</v>
      </c>
      <c r="ACD5628">
        <v>14457</v>
      </c>
    </row>
    <row r="5629" spans="1:758" x14ac:dyDescent="0.3">
      <c r="A5629" s="10" t="s">
        <v>2818</v>
      </c>
      <c r="B5629" s="10" t="s">
        <v>3066</v>
      </c>
      <c r="C5629" s="10" t="s">
        <v>2922</v>
      </c>
      <c r="D5629" s="10" t="s">
        <v>2024</v>
      </c>
      <c r="E5629" s="10"/>
      <c r="F5629" s="10" t="s">
        <v>950</v>
      </c>
      <c r="I5629" s="10" t="s">
        <v>1307</v>
      </c>
      <c r="J5629">
        <v>2017</v>
      </c>
      <c r="ACD5629">
        <v>13361</v>
      </c>
    </row>
    <row r="5630" spans="1:758" x14ac:dyDescent="0.3">
      <c r="A5630" s="10" t="s">
        <v>2818</v>
      </c>
      <c r="B5630" s="10" t="s">
        <v>3066</v>
      </c>
      <c r="C5630" s="10" t="s">
        <v>2922</v>
      </c>
      <c r="D5630" s="10" t="s">
        <v>2024</v>
      </c>
      <c r="E5630" s="10"/>
      <c r="F5630" s="10" t="s">
        <v>950</v>
      </c>
      <c r="I5630" s="10" t="s">
        <v>1307</v>
      </c>
      <c r="J5630">
        <v>2018</v>
      </c>
      <c r="ACD5630">
        <v>14417</v>
      </c>
    </row>
    <row r="5631" spans="1:758" x14ac:dyDescent="0.3">
      <c r="A5631" s="10" t="s">
        <v>2818</v>
      </c>
      <c r="B5631" s="10" t="s">
        <v>3066</v>
      </c>
      <c r="C5631" s="10" t="s">
        <v>2922</v>
      </c>
      <c r="D5631" s="10" t="s">
        <v>2024</v>
      </c>
      <c r="E5631" s="10"/>
      <c r="F5631" s="10" t="s">
        <v>950</v>
      </c>
      <c r="I5631" s="10" t="s">
        <v>1307</v>
      </c>
      <c r="J5631">
        <v>2019</v>
      </c>
      <c r="ACD5631">
        <v>15263</v>
      </c>
    </row>
    <row r="5632" spans="1:758" x14ac:dyDescent="0.3">
      <c r="A5632" s="10" t="s">
        <v>2818</v>
      </c>
      <c r="B5632" s="10" t="s">
        <v>3066</v>
      </c>
      <c r="C5632" s="10" t="s">
        <v>2922</v>
      </c>
      <c r="D5632" s="10" t="s">
        <v>1986</v>
      </c>
      <c r="E5632" s="10"/>
      <c r="F5632" s="10" t="s">
        <v>950</v>
      </c>
      <c r="I5632" s="10" t="s">
        <v>1307</v>
      </c>
      <c r="J5632">
        <v>2013</v>
      </c>
      <c r="ABK5632">
        <v>98</v>
      </c>
    </row>
    <row r="5633" spans="1:773" x14ac:dyDescent="0.3">
      <c r="A5633" s="10" t="s">
        <v>2818</v>
      </c>
      <c r="B5633" s="10" t="s">
        <v>3066</v>
      </c>
      <c r="C5633" s="10" t="s">
        <v>2922</v>
      </c>
      <c r="D5633" s="10" t="s">
        <v>1986</v>
      </c>
      <c r="E5633" s="10"/>
      <c r="F5633" s="10" t="s">
        <v>950</v>
      </c>
      <c r="I5633" s="10" t="s">
        <v>1307</v>
      </c>
      <c r="J5633">
        <v>2014</v>
      </c>
      <c r="ABK5633">
        <v>105</v>
      </c>
    </row>
    <row r="5634" spans="1:773" x14ac:dyDescent="0.3">
      <c r="A5634" s="10" t="s">
        <v>2818</v>
      </c>
      <c r="B5634" s="10" t="s">
        <v>3066</v>
      </c>
      <c r="C5634" s="10" t="s">
        <v>2922</v>
      </c>
      <c r="D5634" s="10" t="s">
        <v>1986</v>
      </c>
      <c r="E5634" s="10"/>
      <c r="F5634" s="10" t="s">
        <v>950</v>
      </c>
      <c r="I5634" s="10" t="s">
        <v>1307</v>
      </c>
      <c r="J5634">
        <v>2015</v>
      </c>
      <c r="ABK5634">
        <v>97</v>
      </c>
    </row>
    <row r="5635" spans="1:773" x14ac:dyDescent="0.3">
      <c r="A5635" s="10" t="s">
        <v>2818</v>
      </c>
      <c r="B5635" s="10" t="s">
        <v>3066</v>
      </c>
      <c r="C5635" s="10" t="s">
        <v>2922</v>
      </c>
      <c r="D5635" s="10" t="s">
        <v>1986</v>
      </c>
      <c r="E5635" s="10"/>
      <c r="F5635" s="10" t="s">
        <v>950</v>
      </c>
      <c r="I5635" s="10" t="s">
        <v>1307</v>
      </c>
      <c r="J5635">
        <v>2016</v>
      </c>
      <c r="ABK5635">
        <v>113</v>
      </c>
    </row>
    <row r="5636" spans="1:773" x14ac:dyDescent="0.3">
      <c r="A5636" s="10" t="s">
        <v>2818</v>
      </c>
      <c r="B5636" s="10" t="s">
        <v>3066</v>
      </c>
      <c r="C5636" s="10" t="s">
        <v>2922</v>
      </c>
      <c r="D5636" s="10" t="s">
        <v>1986</v>
      </c>
      <c r="E5636" s="10"/>
      <c r="F5636" s="10" t="s">
        <v>950</v>
      </c>
      <c r="I5636" s="10" t="s">
        <v>1307</v>
      </c>
      <c r="J5636">
        <v>2017</v>
      </c>
      <c r="ABK5636">
        <v>77</v>
      </c>
    </row>
    <row r="5637" spans="1:773" x14ac:dyDescent="0.3">
      <c r="A5637" s="10" t="s">
        <v>2818</v>
      </c>
      <c r="B5637" s="10" t="s">
        <v>3066</v>
      </c>
      <c r="C5637" s="10" t="s">
        <v>2922</v>
      </c>
      <c r="D5637" s="10" t="s">
        <v>1986</v>
      </c>
      <c r="E5637" s="10"/>
      <c r="F5637" s="10" t="s">
        <v>950</v>
      </c>
      <c r="I5637" s="10" t="s">
        <v>1307</v>
      </c>
      <c r="J5637">
        <v>2018</v>
      </c>
      <c r="ABK5637">
        <v>90</v>
      </c>
    </row>
    <row r="5638" spans="1:773" x14ac:dyDescent="0.3">
      <c r="A5638" s="10" t="s">
        <v>2818</v>
      </c>
      <c r="B5638" s="10" t="s">
        <v>3066</v>
      </c>
      <c r="C5638" s="10" t="s">
        <v>2922</v>
      </c>
      <c r="D5638" s="10" t="s">
        <v>1986</v>
      </c>
      <c r="E5638" s="10"/>
      <c r="F5638" s="10" t="s">
        <v>950</v>
      </c>
      <c r="I5638" s="10" t="s">
        <v>1307</v>
      </c>
      <c r="J5638">
        <v>2019</v>
      </c>
      <c r="ABK5638">
        <v>72</v>
      </c>
    </row>
    <row r="5639" spans="1:773" x14ac:dyDescent="0.3">
      <c r="A5639" s="10" t="s">
        <v>2818</v>
      </c>
      <c r="B5639" s="10" t="s">
        <v>3066</v>
      </c>
      <c r="C5639" s="10" t="s">
        <v>2922</v>
      </c>
      <c r="D5639" s="10" t="s">
        <v>2052</v>
      </c>
      <c r="E5639" s="10"/>
      <c r="F5639" s="10" t="s">
        <v>950</v>
      </c>
      <c r="I5639" s="10" t="s">
        <v>1307</v>
      </c>
      <c r="J5639">
        <v>2013</v>
      </c>
      <c r="ACR5639">
        <v>16543</v>
      </c>
    </row>
    <row r="5640" spans="1:773" x14ac:dyDescent="0.3">
      <c r="A5640" s="10" t="s">
        <v>2818</v>
      </c>
      <c r="B5640" s="10" t="s">
        <v>3066</v>
      </c>
      <c r="C5640" s="10" t="s">
        <v>2922</v>
      </c>
      <c r="D5640" s="10" t="s">
        <v>2052</v>
      </c>
      <c r="E5640" s="10"/>
      <c r="F5640" s="10" t="s">
        <v>950</v>
      </c>
      <c r="I5640" s="10" t="s">
        <v>1307</v>
      </c>
      <c r="J5640">
        <v>2014</v>
      </c>
      <c r="ACR5640">
        <v>16143</v>
      </c>
    </row>
    <row r="5641" spans="1:773" x14ac:dyDescent="0.3">
      <c r="A5641" s="10" t="s">
        <v>2818</v>
      </c>
      <c r="B5641" s="10" t="s">
        <v>3066</v>
      </c>
      <c r="C5641" s="10" t="s">
        <v>2922</v>
      </c>
      <c r="D5641" s="10" t="s">
        <v>2052</v>
      </c>
      <c r="E5641" s="10"/>
      <c r="F5641" s="10" t="s">
        <v>950</v>
      </c>
      <c r="I5641" s="10" t="s">
        <v>1307</v>
      </c>
      <c r="J5641">
        <v>2015</v>
      </c>
      <c r="ACR5641">
        <v>16191</v>
      </c>
    </row>
    <row r="5642" spans="1:773" x14ac:dyDescent="0.3">
      <c r="A5642" s="10" t="s">
        <v>2818</v>
      </c>
      <c r="B5642" s="10" t="s">
        <v>3066</v>
      </c>
      <c r="C5642" s="10" t="s">
        <v>2922</v>
      </c>
      <c r="D5642" s="10" t="s">
        <v>2052</v>
      </c>
      <c r="E5642" s="10"/>
      <c r="F5642" s="10" t="s">
        <v>950</v>
      </c>
      <c r="I5642" s="10" t="s">
        <v>1307</v>
      </c>
      <c r="J5642">
        <v>2016</v>
      </c>
      <c r="ACR5642">
        <v>15342</v>
      </c>
    </row>
    <row r="5643" spans="1:773" x14ac:dyDescent="0.3">
      <c r="A5643" s="10" t="s">
        <v>2818</v>
      </c>
      <c r="B5643" s="10" t="s">
        <v>3066</v>
      </c>
      <c r="C5643" s="10" t="s">
        <v>2922</v>
      </c>
      <c r="D5643" s="10" t="s">
        <v>2052</v>
      </c>
      <c r="E5643" s="10"/>
      <c r="F5643" s="10" t="s">
        <v>950</v>
      </c>
      <c r="I5643" s="10" t="s">
        <v>1307</v>
      </c>
      <c r="J5643">
        <v>2017</v>
      </c>
      <c r="ACR5643">
        <v>14510</v>
      </c>
    </row>
    <row r="5644" spans="1:773" x14ac:dyDescent="0.3">
      <c r="A5644" s="10" t="s">
        <v>2818</v>
      </c>
      <c r="B5644" s="10" t="s">
        <v>3066</v>
      </c>
      <c r="C5644" s="10" t="s">
        <v>2922</v>
      </c>
      <c r="D5644" s="10" t="s">
        <v>2052</v>
      </c>
      <c r="E5644" s="10"/>
      <c r="F5644" s="10" t="s">
        <v>950</v>
      </c>
      <c r="I5644" s="10" t="s">
        <v>1307</v>
      </c>
      <c r="J5644">
        <v>2018</v>
      </c>
      <c r="ACR5644">
        <v>13219</v>
      </c>
    </row>
    <row r="5645" spans="1:773" x14ac:dyDescent="0.3">
      <c r="A5645" s="10" t="s">
        <v>2818</v>
      </c>
      <c r="B5645" s="10" t="s">
        <v>3066</v>
      </c>
      <c r="C5645" s="10" t="s">
        <v>2922</v>
      </c>
      <c r="D5645" s="10" t="s">
        <v>2052</v>
      </c>
      <c r="E5645" s="10"/>
      <c r="F5645" s="10" t="s">
        <v>950</v>
      </c>
      <c r="I5645" s="10" t="s">
        <v>1307</v>
      </c>
      <c r="J5645">
        <v>2019</v>
      </c>
      <c r="ACR5645">
        <v>14783</v>
      </c>
    </row>
    <row r="5646" spans="1:773" x14ac:dyDescent="0.3">
      <c r="A5646" s="10" t="s">
        <v>2818</v>
      </c>
      <c r="B5646" s="10" t="s">
        <v>3066</v>
      </c>
      <c r="C5646" s="10" t="s">
        <v>2922</v>
      </c>
      <c r="D5646" s="10" t="s">
        <v>2054</v>
      </c>
      <c r="E5646" s="10"/>
      <c r="F5646" s="10" t="s">
        <v>950</v>
      </c>
      <c r="I5646" s="10" t="s">
        <v>1307</v>
      </c>
      <c r="J5646">
        <v>2013</v>
      </c>
      <c r="ACS5646">
        <v>5737</v>
      </c>
    </row>
    <row r="5647" spans="1:773" x14ac:dyDescent="0.3">
      <c r="A5647" s="10" t="s">
        <v>2818</v>
      </c>
      <c r="B5647" s="10" t="s">
        <v>3066</v>
      </c>
      <c r="C5647" s="10" t="s">
        <v>2922</v>
      </c>
      <c r="D5647" s="10" t="s">
        <v>2054</v>
      </c>
      <c r="E5647" s="10"/>
      <c r="F5647" s="10" t="s">
        <v>950</v>
      </c>
      <c r="I5647" s="10" t="s">
        <v>1307</v>
      </c>
      <c r="J5647">
        <v>2014</v>
      </c>
      <c r="ACS5647">
        <v>5877</v>
      </c>
    </row>
    <row r="5648" spans="1:773" x14ac:dyDescent="0.3">
      <c r="A5648" s="10" t="s">
        <v>2818</v>
      </c>
      <c r="B5648" s="10" t="s">
        <v>3066</v>
      </c>
      <c r="C5648" s="10" t="s">
        <v>2922</v>
      </c>
      <c r="D5648" s="10" t="s">
        <v>2054</v>
      </c>
      <c r="E5648" s="10"/>
      <c r="F5648" s="10" t="s">
        <v>950</v>
      </c>
      <c r="I5648" s="10" t="s">
        <v>1307</v>
      </c>
      <c r="J5648">
        <v>2015</v>
      </c>
      <c r="ACS5648">
        <v>5028</v>
      </c>
    </row>
    <row r="5649" spans="1:880" x14ac:dyDescent="0.3">
      <c r="A5649" s="10" t="s">
        <v>2818</v>
      </c>
      <c r="B5649" s="10" t="s">
        <v>3066</v>
      </c>
      <c r="C5649" s="10" t="s">
        <v>2922</v>
      </c>
      <c r="D5649" s="10" t="s">
        <v>2054</v>
      </c>
      <c r="E5649" s="10"/>
      <c r="F5649" s="10" t="s">
        <v>950</v>
      </c>
      <c r="I5649" s="10" t="s">
        <v>1307</v>
      </c>
      <c r="J5649">
        <v>2016</v>
      </c>
      <c r="ACS5649">
        <v>4710</v>
      </c>
    </row>
    <row r="5650" spans="1:880" x14ac:dyDescent="0.3">
      <c r="A5650" s="10" t="s">
        <v>2818</v>
      </c>
      <c r="B5650" s="10" t="s">
        <v>3066</v>
      </c>
      <c r="C5650" s="10" t="s">
        <v>2922</v>
      </c>
      <c r="D5650" s="10" t="s">
        <v>2054</v>
      </c>
      <c r="E5650" s="10"/>
      <c r="F5650" s="10" t="s">
        <v>950</v>
      </c>
      <c r="I5650" s="10" t="s">
        <v>1307</v>
      </c>
      <c r="J5650">
        <v>2017</v>
      </c>
      <c r="ACS5650">
        <v>4308</v>
      </c>
    </row>
    <row r="5651" spans="1:880" x14ac:dyDescent="0.3">
      <c r="A5651" s="10" t="s">
        <v>2818</v>
      </c>
      <c r="B5651" s="10" t="s">
        <v>3066</v>
      </c>
      <c r="C5651" s="10" t="s">
        <v>2922</v>
      </c>
      <c r="D5651" s="10" t="s">
        <v>2054</v>
      </c>
      <c r="E5651" s="10"/>
      <c r="F5651" s="10" t="s">
        <v>950</v>
      </c>
      <c r="I5651" s="10" t="s">
        <v>1307</v>
      </c>
      <c r="J5651">
        <v>2018</v>
      </c>
      <c r="ACS5651">
        <v>4508</v>
      </c>
    </row>
    <row r="5652" spans="1:880" x14ac:dyDescent="0.3">
      <c r="A5652" s="10" t="s">
        <v>2818</v>
      </c>
      <c r="B5652" s="10" t="s">
        <v>3066</v>
      </c>
      <c r="C5652" s="10" t="s">
        <v>2922</v>
      </c>
      <c r="D5652" s="10" t="s">
        <v>2054</v>
      </c>
      <c r="E5652" s="10"/>
      <c r="F5652" s="10" t="s">
        <v>950</v>
      </c>
      <c r="I5652" s="10" t="s">
        <v>1307</v>
      </c>
      <c r="J5652">
        <v>2019</v>
      </c>
      <c r="ACS5652">
        <v>5244</v>
      </c>
    </row>
    <row r="5653" spans="1:880" x14ac:dyDescent="0.3">
      <c r="A5653" s="10" t="s">
        <v>2818</v>
      </c>
      <c r="B5653" s="10" t="s">
        <v>3095</v>
      </c>
      <c r="C5653" s="10" t="s">
        <v>3096</v>
      </c>
      <c r="D5653" s="10" t="s">
        <v>1362</v>
      </c>
      <c r="E5653" s="10"/>
      <c r="F5653" s="10" t="s">
        <v>950</v>
      </c>
      <c r="I5653" s="10" t="s">
        <v>1307</v>
      </c>
      <c r="J5653">
        <v>2013</v>
      </c>
      <c r="AGU5653">
        <v>14</v>
      </c>
    </row>
    <row r="5654" spans="1:880" x14ac:dyDescent="0.3">
      <c r="A5654" s="10" t="s">
        <v>2818</v>
      </c>
      <c r="B5654" s="10" t="s">
        <v>3095</v>
      </c>
      <c r="C5654" s="10" t="s">
        <v>3096</v>
      </c>
      <c r="D5654" s="10" t="s">
        <v>1362</v>
      </c>
      <c r="E5654" s="10"/>
      <c r="F5654" s="10" t="s">
        <v>950</v>
      </c>
      <c r="I5654" s="10" t="s">
        <v>1307</v>
      </c>
      <c r="J5654">
        <v>2014</v>
      </c>
      <c r="AGU5654">
        <v>15</v>
      </c>
    </row>
    <row r="5655" spans="1:880" x14ac:dyDescent="0.3">
      <c r="A5655" s="10" t="s">
        <v>2818</v>
      </c>
      <c r="B5655" s="10" t="s">
        <v>3095</v>
      </c>
      <c r="C5655" s="10" t="s">
        <v>3096</v>
      </c>
      <c r="D5655" s="10" t="s">
        <v>1362</v>
      </c>
      <c r="E5655" s="10"/>
      <c r="F5655" s="10" t="s">
        <v>950</v>
      </c>
      <c r="I5655" s="10" t="s">
        <v>1307</v>
      </c>
      <c r="J5655">
        <v>2015</v>
      </c>
      <c r="AGU5655">
        <v>18</v>
      </c>
    </row>
    <row r="5656" spans="1:880" x14ac:dyDescent="0.3">
      <c r="A5656" s="10" t="s">
        <v>2818</v>
      </c>
      <c r="B5656" s="10" t="s">
        <v>3095</v>
      </c>
      <c r="C5656" s="10" t="s">
        <v>3096</v>
      </c>
      <c r="D5656" s="10" t="s">
        <v>1362</v>
      </c>
      <c r="E5656" s="10"/>
      <c r="F5656" s="10" t="s">
        <v>950</v>
      </c>
      <c r="I5656" s="10" t="s">
        <v>1307</v>
      </c>
      <c r="J5656">
        <v>2016</v>
      </c>
      <c r="AGU5656">
        <v>24</v>
      </c>
    </row>
    <row r="5657" spans="1:880" x14ac:dyDescent="0.3">
      <c r="A5657" s="10" t="s">
        <v>2818</v>
      </c>
      <c r="B5657" s="10" t="s">
        <v>3095</v>
      </c>
      <c r="C5657" s="10" t="s">
        <v>3096</v>
      </c>
      <c r="D5657" s="10" t="s">
        <v>1362</v>
      </c>
      <c r="E5657" s="10"/>
      <c r="F5657" s="10" t="s">
        <v>950</v>
      </c>
      <c r="I5657" s="10" t="s">
        <v>1307</v>
      </c>
      <c r="J5657">
        <v>2017</v>
      </c>
      <c r="AGU5657">
        <v>25</v>
      </c>
    </row>
    <row r="5658" spans="1:880" x14ac:dyDescent="0.3">
      <c r="A5658" s="10" t="s">
        <v>2818</v>
      </c>
      <c r="B5658" s="10" t="s">
        <v>3095</v>
      </c>
      <c r="C5658" s="10" t="s">
        <v>3096</v>
      </c>
      <c r="D5658" s="10" t="s">
        <v>1362</v>
      </c>
      <c r="E5658" s="10"/>
      <c r="F5658" s="10" t="s">
        <v>950</v>
      </c>
      <c r="I5658" s="10" t="s">
        <v>1307</v>
      </c>
      <c r="J5658">
        <v>2018</v>
      </c>
      <c r="AGU5658">
        <v>22</v>
      </c>
    </row>
    <row r="5659" spans="1:880" x14ac:dyDescent="0.3">
      <c r="A5659" s="10" t="s">
        <v>2818</v>
      </c>
      <c r="B5659" s="10" t="s">
        <v>3095</v>
      </c>
      <c r="C5659" s="10" t="s">
        <v>3096</v>
      </c>
      <c r="D5659" s="10" t="s">
        <v>1362</v>
      </c>
      <c r="E5659" s="10"/>
      <c r="F5659" s="10" t="s">
        <v>950</v>
      </c>
      <c r="I5659" s="10" t="s">
        <v>1307</v>
      </c>
      <c r="J5659">
        <v>2019</v>
      </c>
      <c r="AGU5659">
        <v>49</v>
      </c>
    </row>
    <row r="5660" spans="1:880" x14ac:dyDescent="0.3">
      <c r="A5660" s="10" t="s">
        <v>2818</v>
      </c>
      <c r="B5660" s="10" t="s">
        <v>3095</v>
      </c>
      <c r="C5660" s="10" t="s">
        <v>3096</v>
      </c>
      <c r="D5660" s="10" t="s">
        <v>1426</v>
      </c>
      <c r="E5660" s="10"/>
      <c r="F5660" s="10" t="s">
        <v>950</v>
      </c>
      <c r="I5660" s="10" t="s">
        <v>1307</v>
      </c>
      <c r="J5660">
        <v>2013</v>
      </c>
      <c r="AGV5660">
        <v>140</v>
      </c>
    </row>
    <row r="5661" spans="1:880" x14ac:dyDescent="0.3">
      <c r="A5661" s="10" t="s">
        <v>2818</v>
      </c>
      <c r="B5661" s="10" t="s">
        <v>3095</v>
      </c>
      <c r="C5661" s="10" t="s">
        <v>3096</v>
      </c>
      <c r="D5661" s="10" t="s">
        <v>1426</v>
      </c>
      <c r="E5661" s="10"/>
      <c r="F5661" s="10" t="s">
        <v>950</v>
      </c>
      <c r="I5661" s="10" t="s">
        <v>1307</v>
      </c>
      <c r="J5661">
        <v>2014</v>
      </c>
      <c r="AGV5661">
        <v>215</v>
      </c>
    </row>
    <row r="5662" spans="1:880" x14ac:dyDescent="0.3">
      <c r="A5662" s="10" t="s">
        <v>2818</v>
      </c>
      <c r="B5662" s="10" t="s">
        <v>3095</v>
      </c>
      <c r="C5662" s="10" t="s">
        <v>3096</v>
      </c>
      <c r="D5662" s="10" t="s">
        <v>1426</v>
      </c>
      <c r="E5662" s="10"/>
      <c r="F5662" s="10" t="s">
        <v>950</v>
      </c>
      <c r="I5662" s="10" t="s">
        <v>1307</v>
      </c>
      <c r="J5662">
        <v>2015</v>
      </c>
      <c r="AGV5662">
        <v>220</v>
      </c>
    </row>
    <row r="5663" spans="1:880" x14ac:dyDescent="0.3">
      <c r="A5663" s="10" t="s">
        <v>2818</v>
      </c>
      <c r="B5663" s="10" t="s">
        <v>3095</v>
      </c>
      <c r="C5663" s="10" t="s">
        <v>3096</v>
      </c>
      <c r="D5663" s="10" t="s">
        <v>1426</v>
      </c>
      <c r="E5663" s="10"/>
      <c r="F5663" s="10" t="s">
        <v>950</v>
      </c>
      <c r="I5663" s="10" t="s">
        <v>1307</v>
      </c>
      <c r="J5663">
        <v>2016</v>
      </c>
      <c r="AGV5663">
        <v>355</v>
      </c>
    </row>
    <row r="5664" spans="1:880" x14ac:dyDescent="0.3">
      <c r="A5664" s="10" t="s">
        <v>2818</v>
      </c>
      <c r="B5664" s="10" t="s">
        <v>3095</v>
      </c>
      <c r="C5664" s="10" t="s">
        <v>3096</v>
      </c>
      <c r="D5664" s="10" t="s">
        <v>1426</v>
      </c>
      <c r="E5664" s="10"/>
      <c r="F5664" s="10" t="s">
        <v>950</v>
      </c>
      <c r="I5664" s="10" t="s">
        <v>1307</v>
      </c>
      <c r="J5664">
        <v>2017</v>
      </c>
      <c r="AGV5664">
        <v>207</v>
      </c>
    </row>
    <row r="5665" spans="1:882" x14ac:dyDescent="0.3">
      <c r="A5665" s="10" t="s">
        <v>2818</v>
      </c>
      <c r="B5665" s="10" t="s">
        <v>3095</v>
      </c>
      <c r="C5665" s="10" t="s">
        <v>3096</v>
      </c>
      <c r="D5665" s="10" t="s">
        <v>1426</v>
      </c>
      <c r="E5665" s="10"/>
      <c r="F5665" s="10" t="s">
        <v>950</v>
      </c>
      <c r="I5665" s="10" t="s">
        <v>1307</v>
      </c>
      <c r="J5665">
        <v>2018</v>
      </c>
      <c r="AGV5665">
        <v>196</v>
      </c>
    </row>
    <row r="5666" spans="1:882" x14ac:dyDescent="0.3">
      <c r="A5666" s="10" t="s">
        <v>2818</v>
      </c>
      <c r="B5666" s="10" t="s">
        <v>3095</v>
      </c>
      <c r="C5666" s="10" t="s">
        <v>3096</v>
      </c>
      <c r="D5666" s="10" t="s">
        <v>1426</v>
      </c>
      <c r="E5666" s="10"/>
      <c r="F5666" s="10" t="s">
        <v>950</v>
      </c>
      <c r="I5666" s="10" t="s">
        <v>1307</v>
      </c>
      <c r="J5666">
        <v>2019</v>
      </c>
      <c r="AGV5666">
        <v>340</v>
      </c>
    </row>
    <row r="5667" spans="1:882" x14ac:dyDescent="0.3">
      <c r="A5667" s="10" t="s">
        <v>2818</v>
      </c>
      <c r="B5667" s="10" t="s">
        <v>3095</v>
      </c>
      <c r="C5667" s="10" t="s">
        <v>3096</v>
      </c>
      <c r="D5667" s="10" t="s">
        <v>1349</v>
      </c>
      <c r="E5667" s="10"/>
      <c r="F5667" s="10" t="s">
        <v>950</v>
      </c>
      <c r="I5667" s="10" t="s">
        <v>1307</v>
      </c>
      <c r="J5667">
        <v>2013</v>
      </c>
      <c r="AGW5667">
        <v>527</v>
      </c>
    </row>
    <row r="5668" spans="1:882" x14ac:dyDescent="0.3">
      <c r="A5668" s="10" t="s">
        <v>2818</v>
      </c>
      <c r="B5668" s="10" t="s">
        <v>3095</v>
      </c>
      <c r="C5668" s="10" t="s">
        <v>3096</v>
      </c>
      <c r="D5668" s="10" t="s">
        <v>1349</v>
      </c>
      <c r="E5668" s="10"/>
      <c r="F5668" s="10" t="s">
        <v>950</v>
      </c>
      <c r="I5668" s="10" t="s">
        <v>1307</v>
      </c>
      <c r="J5668">
        <v>2014</v>
      </c>
      <c r="AGW5668">
        <v>424</v>
      </c>
    </row>
    <row r="5669" spans="1:882" x14ac:dyDescent="0.3">
      <c r="A5669" s="10" t="s">
        <v>2818</v>
      </c>
      <c r="B5669" s="10" t="s">
        <v>3095</v>
      </c>
      <c r="C5669" s="10" t="s">
        <v>3096</v>
      </c>
      <c r="D5669" s="10" t="s">
        <v>1349</v>
      </c>
      <c r="E5669" s="10"/>
      <c r="F5669" s="10" t="s">
        <v>950</v>
      </c>
      <c r="I5669" s="10" t="s">
        <v>1307</v>
      </c>
      <c r="J5669">
        <v>2015</v>
      </c>
      <c r="AGW5669">
        <v>486</v>
      </c>
    </row>
    <row r="5670" spans="1:882" x14ac:dyDescent="0.3">
      <c r="A5670" s="10" t="s">
        <v>2818</v>
      </c>
      <c r="B5670" s="10" t="s">
        <v>3095</v>
      </c>
      <c r="C5670" s="10" t="s">
        <v>3096</v>
      </c>
      <c r="D5670" s="10" t="s">
        <v>1349</v>
      </c>
      <c r="E5670" s="10"/>
      <c r="F5670" s="10" t="s">
        <v>950</v>
      </c>
      <c r="I5670" s="10" t="s">
        <v>1307</v>
      </c>
      <c r="J5670">
        <v>2016</v>
      </c>
      <c r="AGW5670">
        <v>494</v>
      </c>
    </row>
    <row r="5671" spans="1:882" x14ac:dyDescent="0.3">
      <c r="A5671" s="10" t="s">
        <v>2818</v>
      </c>
      <c r="B5671" s="10" t="s">
        <v>3095</v>
      </c>
      <c r="C5671" s="10" t="s">
        <v>3096</v>
      </c>
      <c r="D5671" s="10" t="s">
        <v>1349</v>
      </c>
      <c r="E5671" s="10"/>
      <c r="F5671" s="10" t="s">
        <v>950</v>
      </c>
      <c r="I5671" s="10" t="s">
        <v>1307</v>
      </c>
      <c r="J5671">
        <v>2017</v>
      </c>
      <c r="AGW5671">
        <v>733</v>
      </c>
    </row>
    <row r="5672" spans="1:882" x14ac:dyDescent="0.3">
      <c r="A5672" s="10" t="s">
        <v>2818</v>
      </c>
      <c r="B5672" s="10" t="s">
        <v>3095</v>
      </c>
      <c r="C5672" s="10" t="s">
        <v>3096</v>
      </c>
      <c r="D5672" s="10" t="s">
        <v>1349</v>
      </c>
      <c r="E5672" s="10"/>
      <c r="F5672" s="10" t="s">
        <v>950</v>
      </c>
      <c r="I5672" s="10" t="s">
        <v>1307</v>
      </c>
      <c r="J5672">
        <v>2018</v>
      </c>
      <c r="AGW5672">
        <v>766</v>
      </c>
    </row>
    <row r="5673" spans="1:882" x14ac:dyDescent="0.3">
      <c r="A5673" s="10" t="s">
        <v>2818</v>
      </c>
      <c r="B5673" s="10" t="s">
        <v>3095</v>
      </c>
      <c r="C5673" s="10" t="s">
        <v>3096</v>
      </c>
      <c r="D5673" s="10" t="s">
        <v>1349</v>
      </c>
      <c r="E5673" s="10"/>
      <c r="F5673" s="10" t="s">
        <v>950</v>
      </c>
      <c r="I5673" s="10" t="s">
        <v>1307</v>
      </c>
      <c r="J5673">
        <v>2019</v>
      </c>
      <c r="AGW5673">
        <v>1723</v>
      </c>
    </row>
    <row r="5674" spans="1:882" x14ac:dyDescent="0.3">
      <c r="A5674" s="10" t="s">
        <v>2818</v>
      </c>
      <c r="B5674" s="10" t="s">
        <v>3095</v>
      </c>
      <c r="C5674" s="10" t="s">
        <v>3096</v>
      </c>
      <c r="D5674" s="10" t="s">
        <v>1445</v>
      </c>
      <c r="E5674" s="10"/>
      <c r="F5674" s="10" t="s">
        <v>950</v>
      </c>
      <c r="I5674" s="10" t="s">
        <v>1307</v>
      </c>
      <c r="J5674">
        <v>2013</v>
      </c>
      <c r="AGX5674">
        <v>2766</v>
      </c>
    </row>
    <row r="5675" spans="1:882" x14ac:dyDescent="0.3">
      <c r="A5675" s="10" t="s">
        <v>2818</v>
      </c>
      <c r="B5675" s="10" t="s">
        <v>3095</v>
      </c>
      <c r="C5675" s="10" t="s">
        <v>3096</v>
      </c>
      <c r="D5675" s="10" t="s">
        <v>1445</v>
      </c>
      <c r="E5675" s="10"/>
      <c r="F5675" s="10" t="s">
        <v>950</v>
      </c>
      <c r="I5675" s="10" t="s">
        <v>1307</v>
      </c>
      <c r="J5675">
        <v>2014</v>
      </c>
      <c r="AGX5675">
        <v>3747</v>
      </c>
    </row>
    <row r="5676" spans="1:882" x14ac:dyDescent="0.3">
      <c r="A5676" s="10" t="s">
        <v>2818</v>
      </c>
      <c r="B5676" s="10" t="s">
        <v>3095</v>
      </c>
      <c r="C5676" s="10" t="s">
        <v>3096</v>
      </c>
      <c r="D5676" s="10" t="s">
        <v>1445</v>
      </c>
      <c r="E5676" s="10"/>
      <c r="F5676" s="10" t="s">
        <v>950</v>
      </c>
      <c r="I5676" s="10" t="s">
        <v>1307</v>
      </c>
      <c r="J5676">
        <v>2015</v>
      </c>
      <c r="AGX5676">
        <v>5015</v>
      </c>
    </row>
    <row r="5677" spans="1:882" x14ac:dyDescent="0.3">
      <c r="A5677" s="10" t="s">
        <v>2818</v>
      </c>
      <c r="B5677" s="10" t="s">
        <v>3095</v>
      </c>
      <c r="C5677" s="10" t="s">
        <v>3096</v>
      </c>
      <c r="D5677" s="10" t="s">
        <v>1445</v>
      </c>
      <c r="E5677" s="10"/>
      <c r="F5677" s="10" t="s">
        <v>950</v>
      </c>
      <c r="I5677" s="10" t="s">
        <v>1307</v>
      </c>
      <c r="J5677">
        <v>2016</v>
      </c>
      <c r="AGX5677">
        <v>5602</v>
      </c>
    </row>
    <row r="5678" spans="1:882" x14ac:dyDescent="0.3">
      <c r="A5678" s="10" t="s">
        <v>2818</v>
      </c>
      <c r="B5678" s="10" t="s">
        <v>3095</v>
      </c>
      <c r="C5678" s="10" t="s">
        <v>3096</v>
      </c>
      <c r="D5678" s="10" t="s">
        <v>1445</v>
      </c>
      <c r="E5678" s="10"/>
      <c r="F5678" s="10" t="s">
        <v>950</v>
      </c>
      <c r="I5678" s="10" t="s">
        <v>1307</v>
      </c>
      <c r="J5678">
        <v>2017</v>
      </c>
      <c r="AGX5678">
        <v>4205</v>
      </c>
    </row>
    <row r="5679" spans="1:882" x14ac:dyDescent="0.3">
      <c r="A5679" s="10" t="s">
        <v>2818</v>
      </c>
      <c r="B5679" s="10" t="s">
        <v>3095</v>
      </c>
      <c r="C5679" s="10" t="s">
        <v>3096</v>
      </c>
      <c r="D5679" s="10" t="s">
        <v>1445</v>
      </c>
      <c r="E5679" s="10"/>
      <c r="F5679" s="10" t="s">
        <v>950</v>
      </c>
      <c r="I5679" s="10" t="s">
        <v>1307</v>
      </c>
      <c r="J5679">
        <v>2018</v>
      </c>
      <c r="AGX5679">
        <v>3578</v>
      </c>
    </row>
    <row r="5680" spans="1:882" x14ac:dyDescent="0.3">
      <c r="A5680" s="10" t="s">
        <v>2818</v>
      </c>
      <c r="B5680" s="10" t="s">
        <v>3095</v>
      </c>
      <c r="C5680" s="10" t="s">
        <v>3096</v>
      </c>
      <c r="D5680" s="10" t="s">
        <v>1445</v>
      </c>
      <c r="E5680" s="10"/>
      <c r="F5680" s="10" t="s">
        <v>950</v>
      </c>
      <c r="I5680" s="10" t="s">
        <v>1307</v>
      </c>
      <c r="J5680">
        <v>2019</v>
      </c>
      <c r="AGX5680">
        <v>3824</v>
      </c>
    </row>
    <row r="5681" spans="1:885" x14ac:dyDescent="0.3">
      <c r="A5681" s="10" t="s">
        <v>2818</v>
      </c>
      <c r="B5681" s="10" t="s">
        <v>3095</v>
      </c>
      <c r="C5681" s="10" t="s">
        <v>3096</v>
      </c>
      <c r="D5681" s="10" t="s">
        <v>1448</v>
      </c>
      <c r="E5681" s="10"/>
      <c r="F5681" s="10" t="s">
        <v>950</v>
      </c>
      <c r="I5681" s="10" t="s">
        <v>1307</v>
      </c>
      <c r="J5681">
        <v>2013</v>
      </c>
      <c r="AGY5681">
        <v>806</v>
      </c>
    </row>
    <row r="5682" spans="1:885" x14ac:dyDescent="0.3">
      <c r="A5682" s="10" t="s">
        <v>2818</v>
      </c>
      <c r="B5682" s="10" t="s">
        <v>3095</v>
      </c>
      <c r="C5682" s="10" t="s">
        <v>3096</v>
      </c>
      <c r="D5682" s="10" t="s">
        <v>1448</v>
      </c>
      <c r="E5682" s="10"/>
      <c r="F5682" s="10" t="s">
        <v>950</v>
      </c>
      <c r="I5682" s="10" t="s">
        <v>1307</v>
      </c>
      <c r="J5682">
        <v>2014</v>
      </c>
      <c r="AGY5682">
        <v>735</v>
      </c>
    </row>
    <row r="5683" spans="1:885" x14ac:dyDescent="0.3">
      <c r="A5683" s="10" t="s">
        <v>2818</v>
      </c>
      <c r="B5683" s="10" t="s">
        <v>3095</v>
      </c>
      <c r="C5683" s="10" t="s">
        <v>3096</v>
      </c>
      <c r="D5683" s="10" t="s">
        <v>1448</v>
      </c>
      <c r="E5683" s="10"/>
      <c r="F5683" s="10" t="s">
        <v>950</v>
      </c>
      <c r="I5683" s="10" t="s">
        <v>1307</v>
      </c>
      <c r="J5683">
        <v>2015</v>
      </c>
      <c r="AGY5683">
        <v>824</v>
      </c>
    </row>
    <row r="5684" spans="1:885" x14ac:dyDescent="0.3">
      <c r="A5684" s="10" t="s">
        <v>2818</v>
      </c>
      <c r="B5684" s="10" t="s">
        <v>3095</v>
      </c>
      <c r="C5684" s="10" t="s">
        <v>3096</v>
      </c>
      <c r="D5684" s="10" t="s">
        <v>1448</v>
      </c>
      <c r="E5684" s="10"/>
      <c r="F5684" s="10" t="s">
        <v>950</v>
      </c>
      <c r="I5684" s="10" t="s">
        <v>1307</v>
      </c>
      <c r="J5684">
        <v>2016</v>
      </c>
      <c r="AGY5684">
        <v>886</v>
      </c>
    </row>
    <row r="5685" spans="1:885" x14ac:dyDescent="0.3">
      <c r="A5685" s="10" t="s">
        <v>2818</v>
      </c>
      <c r="B5685" s="10" t="s">
        <v>3095</v>
      </c>
      <c r="C5685" s="10" t="s">
        <v>3096</v>
      </c>
      <c r="D5685" s="10" t="s">
        <v>1448</v>
      </c>
      <c r="E5685" s="10"/>
      <c r="F5685" s="10" t="s">
        <v>950</v>
      </c>
      <c r="I5685" s="10" t="s">
        <v>1307</v>
      </c>
      <c r="J5685">
        <v>2017</v>
      </c>
      <c r="AGY5685">
        <v>888</v>
      </c>
    </row>
    <row r="5686" spans="1:885" x14ac:dyDescent="0.3">
      <c r="A5686" s="10" t="s">
        <v>2818</v>
      </c>
      <c r="B5686" s="10" t="s">
        <v>3095</v>
      </c>
      <c r="C5686" s="10" t="s">
        <v>3096</v>
      </c>
      <c r="D5686" s="10" t="s">
        <v>1448</v>
      </c>
      <c r="E5686" s="10"/>
      <c r="F5686" s="10" t="s">
        <v>950</v>
      </c>
      <c r="I5686" s="10" t="s">
        <v>1307</v>
      </c>
      <c r="J5686">
        <v>2018</v>
      </c>
      <c r="AGY5686">
        <v>1018</v>
      </c>
    </row>
    <row r="5687" spans="1:885" x14ac:dyDescent="0.3">
      <c r="A5687" s="10" t="s">
        <v>2818</v>
      </c>
      <c r="B5687" s="10" t="s">
        <v>3095</v>
      </c>
      <c r="C5687" s="10" t="s">
        <v>3096</v>
      </c>
      <c r="D5687" s="10" t="s">
        <v>1448</v>
      </c>
      <c r="E5687" s="10"/>
      <c r="F5687" s="10" t="s">
        <v>950</v>
      </c>
      <c r="I5687" s="10" t="s">
        <v>1307</v>
      </c>
      <c r="J5687">
        <v>2019</v>
      </c>
      <c r="AGY5687">
        <v>1315</v>
      </c>
    </row>
    <row r="5688" spans="1:885" x14ac:dyDescent="0.3">
      <c r="A5688" s="10" t="s">
        <v>2818</v>
      </c>
      <c r="B5688" s="10" t="s">
        <v>3095</v>
      </c>
      <c r="C5688" s="10" t="s">
        <v>3096</v>
      </c>
      <c r="D5688" s="10" t="s">
        <v>1316</v>
      </c>
      <c r="E5688" s="10"/>
      <c r="F5688" s="10" t="s">
        <v>950</v>
      </c>
      <c r="I5688" s="10" t="s">
        <v>1307</v>
      </c>
      <c r="J5688">
        <v>2013</v>
      </c>
      <c r="AGZ5688">
        <v>2928</v>
      </c>
    </row>
    <row r="5689" spans="1:885" x14ac:dyDescent="0.3">
      <c r="A5689" s="10" t="s">
        <v>2818</v>
      </c>
      <c r="B5689" s="10" t="s">
        <v>3095</v>
      </c>
      <c r="C5689" s="10" t="s">
        <v>3096</v>
      </c>
      <c r="D5689" s="10" t="s">
        <v>1316</v>
      </c>
      <c r="E5689" s="10"/>
      <c r="F5689" s="10" t="s">
        <v>950</v>
      </c>
      <c r="I5689" s="10" t="s">
        <v>1307</v>
      </c>
      <c r="J5689">
        <v>2014</v>
      </c>
      <c r="AGZ5689">
        <v>3182</v>
      </c>
    </row>
    <row r="5690" spans="1:885" x14ac:dyDescent="0.3">
      <c r="A5690" s="10" t="s">
        <v>2818</v>
      </c>
      <c r="B5690" s="10" t="s">
        <v>3095</v>
      </c>
      <c r="C5690" s="10" t="s">
        <v>3096</v>
      </c>
      <c r="D5690" s="10" t="s">
        <v>1316</v>
      </c>
      <c r="E5690" s="10"/>
      <c r="F5690" s="10" t="s">
        <v>950</v>
      </c>
      <c r="I5690" s="10" t="s">
        <v>1307</v>
      </c>
      <c r="J5690">
        <v>2015</v>
      </c>
      <c r="AGZ5690">
        <v>3229</v>
      </c>
    </row>
    <row r="5691" spans="1:885" x14ac:dyDescent="0.3">
      <c r="A5691" s="10" t="s">
        <v>2818</v>
      </c>
      <c r="B5691" s="10" t="s">
        <v>3095</v>
      </c>
      <c r="C5691" s="10" t="s">
        <v>3096</v>
      </c>
      <c r="D5691" s="10" t="s">
        <v>1316</v>
      </c>
      <c r="E5691" s="10"/>
      <c r="F5691" s="10" t="s">
        <v>950</v>
      </c>
      <c r="I5691" s="10" t="s">
        <v>1307</v>
      </c>
      <c r="J5691">
        <v>2016</v>
      </c>
      <c r="AGZ5691">
        <v>3342</v>
      </c>
    </row>
    <row r="5692" spans="1:885" x14ac:dyDescent="0.3">
      <c r="A5692" s="10" t="s">
        <v>2818</v>
      </c>
      <c r="B5692" s="10" t="s">
        <v>3095</v>
      </c>
      <c r="C5692" s="10" t="s">
        <v>3096</v>
      </c>
      <c r="D5692" s="10" t="s">
        <v>1316</v>
      </c>
      <c r="E5692" s="10"/>
      <c r="F5692" s="10" t="s">
        <v>950</v>
      </c>
      <c r="I5692" s="10" t="s">
        <v>1307</v>
      </c>
      <c r="J5692">
        <v>2017</v>
      </c>
      <c r="AGZ5692">
        <v>3291</v>
      </c>
    </row>
    <row r="5693" spans="1:885" x14ac:dyDescent="0.3">
      <c r="A5693" s="10" t="s">
        <v>2818</v>
      </c>
      <c r="B5693" s="10" t="s">
        <v>3095</v>
      </c>
      <c r="C5693" s="10" t="s">
        <v>3096</v>
      </c>
      <c r="D5693" s="10" t="s">
        <v>1316</v>
      </c>
      <c r="E5693" s="10"/>
      <c r="F5693" s="10" t="s">
        <v>950</v>
      </c>
      <c r="I5693" s="10" t="s">
        <v>1307</v>
      </c>
      <c r="J5693">
        <v>2018</v>
      </c>
      <c r="AGZ5693">
        <v>3168</v>
      </c>
    </row>
    <row r="5694" spans="1:885" x14ac:dyDescent="0.3">
      <c r="A5694" s="10" t="s">
        <v>2818</v>
      </c>
      <c r="B5694" s="10" t="s">
        <v>3095</v>
      </c>
      <c r="C5694" s="10" t="s">
        <v>3096</v>
      </c>
      <c r="D5694" s="10" t="s">
        <v>1316</v>
      </c>
      <c r="E5694" s="10"/>
      <c r="F5694" s="10" t="s">
        <v>950</v>
      </c>
      <c r="I5694" s="10" t="s">
        <v>1307</v>
      </c>
      <c r="J5694">
        <v>2019</v>
      </c>
      <c r="AGZ5694">
        <v>4009</v>
      </c>
    </row>
    <row r="5695" spans="1:885" x14ac:dyDescent="0.3">
      <c r="A5695" s="10" t="s">
        <v>2818</v>
      </c>
      <c r="B5695" s="10" t="s">
        <v>3095</v>
      </c>
      <c r="C5695" s="10" t="s">
        <v>3096</v>
      </c>
      <c r="D5695" s="10" t="s">
        <v>1375</v>
      </c>
      <c r="E5695" s="10"/>
      <c r="F5695" s="10" t="s">
        <v>950</v>
      </c>
      <c r="I5695" s="10" t="s">
        <v>1307</v>
      </c>
      <c r="J5695">
        <v>2013</v>
      </c>
      <c r="AHA5695">
        <v>23006</v>
      </c>
    </row>
    <row r="5696" spans="1:885" x14ac:dyDescent="0.3">
      <c r="A5696" s="10" t="s">
        <v>2818</v>
      </c>
      <c r="B5696" s="10" t="s">
        <v>3095</v>
      </c>
      <c r="C5696" s="10" t="s">
        <v>3096</v>
      </c>
      <c r="D5696" s="10" t="s">
        <v>1375</v>
      </c>
      <c r="E5696" s="10"/>
      <c r="F5696" s="10" t="s">
        <v>950</v>
      </c>
      <c r="I5696" s="10" t="s">
        <v>1307</v>
      </c>
      <c r="J5696">
        <v>2014</v>
      </c>
      <c r="AHA5696">
        <v>21000</v>
      </c>
    </row>
    <row r="5697" spans="1:887" x14ac:dyDescent="0.3">
      <c r="A5697" s="10" t="s">
        <v>2818</v>
      </c>
      <c r="B5697" s="10" t="s">
        <v>3095</v>
      </c>
      <c r="C5697" s="10" t="s">
        <v>3096</v>
      </c>
      <c r="D5697" s="10" t="s">
        <v>1375</v>
      </c>
      <c r="E5697" s="10"/>
      <c r="F5697" s="10" t="s">
        <v>950</v>
      </c>
      <c r="I5697" s="10" t="s">
        <v>1307</v>
      </c>
      <c r="J5697">
        <v>2015</v>
      </c>
      <c r="AHA5697">
        <v>19750</v>
      </c>
    </row>
    <row r="5698" spans="1:887" x14ac:dyDescent="0.3">
      <c r="A5698" s="10" t="s">
        <v>2818</v>
      </c>
      <c r="B5698" s="10" t="s">
        <v>3095</v>
      </c>
      <c r="C5698" s="10" t="s">
        <v>3096</v>
      </c>
      <c r="D5698" s="10" t="s">
        <v>1375</v>
      </c>
      <c r="E5698" s="10"/>
      <c r="F5698" s="10" t="s">
        <v>950</v>
      </c>
      <c r="I5698" s="10" t="s">
        <v>1307</v>
      </c>
      <c r="J5698">
        <v>2016</v>
      </c>
      <c r="AHA5698">
        <v>20125</v>
      </c>
    </row>
    <row r="5699" spans="1:887" x14ac:dyDescent="0.3">
      <c r="A5699" s="10" t="s">
        <v>2818</v>
      </c>
      <c r="B5699" s="10" t="s">
        <v>3095</v>
      </c>
      <c r="C5699" s="10" t="s">
        <v>3096</v>
      </c>
      <c r="D5699" s="10" t="s">
        <v>1375</v>
      </c>
      <c r="E5699" s="10"/>
      <c r="F5699" s="10" t="s">
        <v>950</v>
      </c>
      <c r="I5699" s="10" t="s">
        <v>1307</v>
      </c>
      <c r="J5699">
        <v>2017</v>
      </c>
      <c r="AHA5699">
        <v>20648</v>
      </c>
    </row>
    <row r="5700" spans="1:887" x14ac:dyDescent="0.3">
      <c r="A5700" s="10" t="s">
        <v>2818</v>
      </c>
      <c r="B5700" s="10" t="s">
        <v>3095</v>
      </c>
      <c r="C5700" s="10" t="s">
        <v>3096</v>
      </c>
      <c r="D5700" s="10" t="s">
        <v>1375</v>
      </c>
      <c r="E5700" s="10"/>
      <c r="F5700" s="10" t="s">
        <v>950</v>
      </c>
      <c r="I5700" s="10" t="s">
        <v>1307</v>
      </c>
      <c r="J5700">
        <v>2018</v>
      </c>
      <c r="AHA5700">
        <v>21570</v>
      </c>
    </row>
    <row r="5701" spans="1:887" x14ac:dyDescent="0.3">
      <c r="A5701" s="10" t="s">
        <v>2818</v>
      </c>
      <c r="B5701" s="10" t="s">
        <v>3095</v>
      </c>
      <c r="C5701" s="10" t="s">
        <v>3096</v>
      </c>
      <c r="D5701" s="10" t="s">
        <v>1375</v>
      </c>
      <c r="E5701" s="10"/>
      <c r="F5701" s="10" t="s">
        <v>950</v>
      </c>
      <c r="I5701" s="10" t="s">
        <v>1307</v>
      </c>
      <c r="J5701">
        <v>2019</v>
      </c>
      <c r="AHA5701">
        <v>28442</v>
      </c>
    </row>
    <row r="5702" spans="1:887" x14ac:dyDescent="0.3">
      <c r="A5702" s="10" t="s">
        <v>2818</v>
      </c>
      <c r="B5702" s="10" t="s">
        <v>3095</v>
      </c>
      <c r="C5702" s="10" t="s">
        <v>3096</v>
      </c>
      <c r="D5702" s="10" t="s">
        <v>1933</v>
      </c>
      <c r="E5702" s="10"/>
      <c r="F5702" s="10" t="s">
        <v>950</v>
      </c>
      <c r="I5702" s="10" t="s">
        <v>1307</v>
      </c>
      <c r="J5702">
        <v>2013</v>
      </c>
      <c r="AHB5702">
        <v>2472</v>
      </c>
    </row>
    <row r="5703" spans="1:887" x14ac:dyDescent="0.3">
      <c r="A5703" s="10" t="s">
        <v>2818</v>
      </c>
      <c r="B5703" s="10" t="s">
        <v>3095</v>
      </c>
      <c r="C5703" s="10" t="s">
        <v>3096</v>
      </c>
      <c r="D5703" s="10" t="s">
        <v>1933</v>
      </c>
      <c r="E5703" s="10"/>
      <c r="F5703" s="10" t="s">
        <v>950</v>
      </c>
      <c r="I5703" s="10" t="s">
        <v>1307</v>
      </c>
      <c r="J5703">
        <v>2014</v>
      </c>
      <c r="AHB5703">
        <v>2677</v>
      </c>
    </row>
    <row r="5704" spans="1:887" x14ac:dyDescent="0.3">
      <c r="A5704" s="10" t="s">
        <v>2818</v>
      </c>
      <c r="B5704" s="10" t="s">
        <v>3095</v>
      </c>
      <c r="C5704" s="10" t="s">
        <v>3096</v>
      </c>
      <c r="D5704" s="10" t="s">
        <v>1933</v>
      </c>
      <c r="E5704" s="10"/>
      <c r="F5704" s="10" t="s">
        <v>950</v>
      </c>
      <c r="I5704" s="10" t="s">
        <v>1307</v>
      </c>
      <c r="J5704">
        <v>2015</v>
      </c>
      <c r="AHB5704">
        <v>2774</v>
      </c>
    </row>
    <row r="5705" spans="1:887" x14ac:dyDescent="0.3">
      <c r="A5705" s="10" t="s">
        <v>2818</v>
      </c>
      <c r="B5705" s="10" t="s">
        <v>3095</v>
      </c>
      <c r="C5705" s="10" t="s">
        <v>3096</v>
      </c>
      <c r="D5705" s="10" t="s">
        <v>1933</v>
      </c>
      <c r="E5705" s="10"/>
      <c r="F5705" s="10" t="s">
        <v>950</v>
      </c>
      <c r="I5705" s="10" t="s">
        <v>1307</v>
      </c>
      <c r="J5705">
        <v>2016</v>
      </c>
      <c r="AHB5705">
        <v>2848</v>
      </c>
    </row>
    <row r="5706" spans="1:887" x14ac:dyDescent="0.3">
      <c r="A5706" s="10" t="s">
        <v>2818</v>
      </c>
      <c r="B5706" s="10" t="s">
        <v>3095</v>
      </c>
      <c r="C5706" s="10" t="s">
        <v>3096</v>
      </c>
      <c r="D5706" s="10" t="s">
        <v>1933</v>
      </c>
      <c r="E5706" s="10"/>
      <c r="F5706" s="10" t="s">
        <v>950</v>
      </c>
      <c r="I5706" s="10" t="s">
        <v>1307</v>
      </c>
      <c r="J5706">
        <v>2017</v>
      </c>
      <c r="AHB5706">
        <v>2935</v>
      </c>
    </row>
    <row r="5707" spans="1:887" x14ac:dyDescent="0.3">
      <c r="A5707" s="10" t="s">
        <v>2818</v>
      </c>
      <c r="B5707" s="10" t="s">
        <v>3095</v>
      </c>
      <c r="C5707" s="10" t="s">
        <v>3096</v>
      </c>
      <c r="D5707" s="10" t="s">
        <v>1933</v>
      </c>
      <c r="E5707" s="10"/>
      <c r="F5707" s="10" t="s">
        <v>950</v>
      </c>
      <c r="I5707" s="10" t="s">
        <v>1307</v>
      </c>
      <c r="J5707">
        <v>2018</v>
      </c>
      <c r="AHB5707">
        <v>3457</v>
      </c>
    </row>
    <row r="5708" spans="1:887" x14ac:dyDescent="0.3">
      <c r="A5708" s="10" t="s">
        <v>2818</v>
      </c>
      <c r="B5708" s="10" t="s">
        <v>3095</v>
      </c>
      <c r="C5708" s="10" t="s">
        <v>3096</v>
      </c>
      <c r="D5708" s="10" t="s">
        <v>1933</v>
      </c>
      <c r="E5708" s="10"/>
      <c r="F5708" s="10" t="s">
        <v>950</v>
      </c>
      <c r="I5708" s="10" t="s">
        <v>1307</v>
      </c>
      <c r="J5708">
        <v>2019</v>
      </c>
      <c r="AHB5708">
        <v>3389</v>
      </c>
    </row>
    <row r="5709" spans="1:887" x14ac:dyDescent="0.3">
      <c r="A5709" s="10" t="s">
        <v>2818</v>
      </c>
      <c r="B5709" s="10" t="s">
        <v>3095</v>
      </c>
      <c r="C5709" s="10" t="s">
        <v>3096</v>
      </c>
      <c r="D5709" s="10" t="s">
        <v>1685</v>
      </c>
      <c r="E5709" s="10"/>
      <c r="F5709" s="10" t="s">
        <v>950</v>
      </c>
      <c r="I5709" s="10" t="s">
        <v>1307</v>
      </c>
      <c r="J5709">
        <v>2013</v>
      </c>
      <c r="AHC5709">
        <v>4190</v>
      </c>
    </row>
    <row r="5710" spans="1:887" x14ac:dyDescent="0.3">
      <c r="A5710" s="10" t="s">
        <v>2818</v>
      </c>
      <c r="B5710" s="10" t="s">
        <v>3095</v>
      </c>
      <c r="C5710" s="10" t="s">
        <v>3096</v>
      </c>
      <c r="D5710" s="10" t="s">
        <v>1685</v>
      </c>
      <c r="E5710" s="10"/>
      <c r="F5710" s="10" t="s">
        <v>950</v>
      </c>
      <c r="I5710" s="10" t="s">
        <v>1307</v>
      </c>
      <c r="J5710">
        <v>2014</v>
      </c>
      <c r="AHC5710">
        <v>4677</v>
      </c>
    </row>
    <row r="5711" spans="1:887" x14ac:dyDescent="0.3">
      <c r="A5711" s="10" t="s">
        <v>2818</v>
      </c>
      <c r="B5711" s="10" t="s">
        <v>3095</v>
      </c>
      <c r="C5711" s="10" t="s">
        <v>3096</v>
      </c>
      <c r="D5711" s="10" t="s">
        <v>1685</v>
      </c>
      <c r="E5711" s="10"/>
      <c r="F5711" s="10" t="s">
        <v>950</v>
      </c>
      <c r="I5711" s="10" t="s">
        <v>1307</v>
      </c>
      <c r="J5711">
        <v>2015</v>
      </c>
      <c r="AHC5711">
        <v>5122</v>
      </c>
    </row>
    <row r="5712" spans="1:887" x14ac:dyDescent="0.3">
      <c r="A5712" s="10" t="s">
        <v>2818</v>
      </c>
      <c r="B5712" s="10" t="s">
        <v>3095</v>
      </c>
      <c r="C5712" s="10" t="s">
        <v>3096</v>
      </c>
      <c r="D5712" s="10" t="s">
        <v>1685</v>
      </c>
      <c r="E5712" s="10"/>
      <c r="F5712" s="10" t="s">
        <v>950</v>
      </c>
      <c r="I5712" s="10" t="s">
        <v>1307</v>
      </c>
      <c r="J5712">
        <v>2016</v>
      </c>
      <c r="AHC5712">
        <v>5131</v>
      </c>
    </row>
    <row r="5713" spans="1:889" x14ac:dyDescent="0.3">
      <c r="A5713" s="10" t="s">
        <v>2818</v>
      </c>
      <c r="B5713" s="10" t="s">
        <v>3095</v>
      </c>
      <c r="C5713" s="10" t="s">
        <v>3096</v>
      </c>
      <c r="D5713" s="10" t="s">
        <v>1685</v>
      </c>
      <c r="E5713" s="10"/>
      <c r="F5713" s="10" t="s">
        <v>950</v>
      </c>
      <c r="I5713" s="10" t="s">
        <v>1307</v>
      </c>
      <c r="J5713">
        <v>2017</v>
      </c>
      <c r="AHC5713">
        <v>4731</v>
      </c>
    </row>
    <row r="5714" spans="1:889" x14ac:dyDescent="0.3">
      <c r="A5714" s="10" t="s">
        <v>2818</v>
      </c>
      <c r="B5714" s="10" t="s">
        <v>3095</v>
      </c>
      <c r="C5714" s="10" t="s">
        <v>3096</v>
      </c>
      <c r="D5714" s="10" t="s">
        <v>1685</v>
      </c>
      <c r="E5714" s="10"/>
      <c r="F5714" s="10" t="s">
        <v>950</v>
      </c>
      <c r="I5714" s="10" t="s">
        <v>1307</v>
      </c>
      <c r="J5714">
        <v>2018</v>
      </c>
      <c r="AHC5714">
        <v>4843</v>
      </c>
    </row>
    <row r="5715" spans="1:889" x14ac:dyDescent="0.3">
      <c r="A5715" s="10" t="s">
        <v>2818</v>
      </c>
      <c r="B5715" s="10" t="s">
        <v>3095</v>
      </c>
      <c r="C5715" s="10" t="s">
        <v>3096</v>
      </c>
      <c r="D5715" s="10" t="s">
        <v>1685</v>
      </c>
      <c r="E5715" s="10"/>
      <c r="F5715" s="10" t="s">
        <v>950</v>
      </c>
      <c r="I5715" s="10" t="s">
        <v>1307</v>
      </c>
      <c r="J5715">
        <v>2019</v>
      </c>
      <c r="AHC5715">
        <v>4739</v>
      </c>
    </row>
    <row r="5716" spans="1:889" x14ac:dyDescent="0.3">
      <c r="A5716" s="10" t="s">
        <v>2818</v>
      </c>
      <c r="B5716" s="10" t="s">
        <v>3095</v>
      </c>
      <c r="C5716" s="10" t="s">
        <v>3096</v>
      </c>
      <c r="D5716" s="10" t="s">
        <v>1354</v>
      </c>
      <c r="E5716" s="10"/>
      <c r="F5716" s="10" t="s">
        <v>950</v>
      </c>
      <c r="I5716" s="10" t="s">
        <v>1307</v>
      </c>
      <c r="J5716">
        <v>2013</v>
      </c>
      <c r="AHD5716">
        <v>69176</v>
      </c>
    </row>
    <row r="5717" spans="1:889" x14ac:dyDescent="0.3">
      <c r="A5717" s="10" t="s">
        <v>2818</v>
      </c>
      <c r="B5717" s="10" t="s">
        <v>3095</v>
      </c>
      <c r="C5717" s="10" t="s">
        <v>3096</v>
      </c>
      <c r="D5717" s="10" t="s">
        <v>1354</v>
      </c>
      <c r="E5717" s="10"/>
      <c r="F5717" s="10" t="s">
        <v>950</v>
      </c>
      <c r="I5717" s="10" t="s">
        <v>1307</v>
      </c>
      <c r="J5717">
        <v>2014</v>
      </c>
      <c r="AHD5717">
        <v>73654</v>
      </c>
    </row>
    <row r="5718" spans="1:889" x14ac:dyDescent="0.3">
      <c r="A5718" s="10" t="s">
        <v>2818</v>
      </c>
      <c r="B5718" s="10" t="s">
        <v>3095</v>
      </c>
      <c r="C5718" s="10" t="s">
        <v>3096</v>
      </c>
      <c r="D5718" s="10" t="s">
        <v>1354</v>
      </c>
      <c r="E5718" s="10"/>
      <c r="F5718" s="10" t="s">
        <v>950</v>
      </c>
      <c r="I5718" s="10" t="s">
        <v>1307</v>
      </c>
      <c r="J5718">
        <v>2015</v>
      </c>
      <c r="AHD5718">
        <v>69031</v>
      </c>
    </row>
    <row r="5719" spans="1:889" x14ac:dyDescent="0.3">
      <c r="A5719" s="10" t="s">
        <v>2818</v>
      </c>
      <c r="B5719" s="10" t="s">
        <v>3095</v>
      </c>
      <c r="C5719" s="10" t="s">
        <v>3096</v>
      </c>
      <c r="D5719" s="10" t="s">
        <v>1354</v>
      </c>
      <c r="E5719" s="10"/>
      <c r="F5719" s="10" t="s">
        <v>950</v>
      </c>
      <c r="I5719" s="10" t="s">
        <v>1307</v>
      </c>
      <c r="J5719">
        <v>2016</v>
      </c>
      <c r="AHD5719">
        <v>68363</v>
      </c>
    </row>
    <row r="5720" spans="1:889" x14ac:dyDescent="0.3">
      <c r="A5720" s="10" t="s">
        <v>2818</v>
      </c>
      <c r="B5720" s="10" t="s">
        <v>3095</v>
      </c>
      <c r="C5720" s="10" t="s">
        <v>3096</v>
      </c>
      <c r="D5720" s="10" t="s">
        <v>1354</v>
      </c>
      <c r="E5720" s="10"/>
      <c r="F5720" s="10" t="s">
        <v>950</v>
      </c>
      <c r="I5720" s="10" t="s">
        <v>1307</v>
      </c>
      <c r="J5720">
        <v>2017</v>
      </c>
      <c r="AHD5720">
        <v>65354</v>
      </c>
    </row>
    <row r="5721" spans="1:889" x14ac:dyDescent="0.3">
      <c r="A5721" s="10" t="s">
        <v>2818</v>
      </c>
      <c r="B5721" s="10" t="s">
        <v>3095</v>
      </c>
      <c r="C5721" s="10" t="s">
        <v>3096</v>
      </c>
      <c r="D5721" s="10" t="s">
        <v>1354</v>
      </c>
      <c r="E5721" s="10"/>
      <c r="F5721" s="10" t="s">
        <v>950</v>
      </c>
      <c r="I5721" s="10" t="s">
        <v>1307</v>
      </c>
      <c r="J5721">
        <v>2018</v>
      </c>
      <c r="AHD5721">
        <v>64740</v>
      </c>
    </row>
    <row r="5722" spans="1:889" x14ac:dyDescent="0.3">
      <c r="A5722" s="10" t="s">
        <v>2818</v>
      </c>
      <c r="B5722" s="10" t="s">
        <v>3095</v>
      </c>
      <c r="C5722" s="10" t="s">
        <v>3096</v>
      </c>
      <c r="D5722" s="10" t="s">
        <v>1354</v>
      </c>
      <c r="E5722" s="10"/>
      <c r="F5722" s="10" t="s">
        <v>950</v>
      </c>
      <c r="I5722" s="10" t="s">
        <v>1307</v>
      </c>
      <c r="J5722">
        <v>2019</v>
      </c>
      <c r="AHD5722">
        <v>66732</v>
      </c>
    </row>
    <row r="5723" spans="1:889" x14ac:dyDescent="0.3">
      <c r="A5723" s="10" t="s">
        <v>2818</v>
      </c>
      <c r="B5723" s="10" t="s">
        <v>3095</v>
      </c>
      <c r="C5723" s="10" t="s">
        <v>3096</v>
      </c>
      <c r="D5723" s="10" t="s">
        <v>1319</v>
      </c>
      <c r="E5723" s="10"/>
      <c r="F5723" s="10" t="s">
        <v>950</v>
      </c>
      <c r="I5723" s="10" t="s">
        <v>1307</v>
      </c>
      <c r="J5723">
        <v>2013</v>
      </c>
      <c r="AHE5723">
        <v>36821</v>
      </c>
    </row>
    <row r="5724" spans="1:889" x14ac:dyDescent="0.3">
      <c r="A5724" s="10" t="s">
        <v>2818</v>
      </c>
      <c r="B5724" s="10" t="s">
        <v>3095</v>
      </c>
      <c r="C5724" s="10" t="s">
        <v>3096</v>
      </c>
      <c r="D5724" s="10" t="s">
        <v>1319</v>
      </c>
      <c r="E5724" s="10"/>
      <c r="F5724" s="10" t="s">
        <v>950</v>
      </c>
      <c r="I5724" s="10" t="s">
        <v>1307</v>
      </c>
      <c r="J5724">
        <v>2014</v>
      </c>
      <c r="AHE5724">
        <v>37295</v>
      </c>
    </row>
    <row r="5725" spans="1:889" x14ac:dyDescent="0.3">
      <c r="A5725" s="10" t="s">
        <v>2818</v>
      </c>
      <c r="B5725" s="10" t="s">
        <v>3095</v>
      </c>
      <c r="C5725" s="10" t="s">
        <v>3096</v>
      </c>
      <c r="D5725" s="10" t="s">
        <v>1319</v>
      </c>
      <c r="E5725" s="10"/>
      <c r="F5725" s="10" t="s">
        <v>950</v>
      </c>
      <c r="I5725" s="10" t="s">
        <v>1307</v>
      </c>
      <c r="J5725">
        <v>2015</v>
      </c>
      <c r="AHE5725">
        <v>35833</v>
      </c>
    </row>
    <row r="5726" spans="1:889" x14ac:dyDescent="0.3">
      <c r="A5726" s="10" t="s">
        <v>2818</v>
      </c>
      <c r="B5726" s="10" t="s">
        <v>3095</v>
      </c>
      <c r="C5726" s="10" t="s">
        <v>3096</v>
      </c>
      <c r="D5726" s="10" t="s">
        <v>1319</v>
      </c>
      <c r="E5726" s="10"/>
      <c r="F5726" s="10" t="s">
        <v>950</v>
      </c>
      <c r="I5726" s="10" t="s">
        <v>1307</v>
      </c>
      <c r="J5726">
        <v>2016</v>
      </c>
      <c r="AHE5726">
        <v>35922</v>
      </c>
    </row>
    <row r="5727" spans="1:889" x14ac:dyDescent="0.3">
      <c r="A5727" s="10" t="s">
        <v>2818</v>
      </c>
      <c r="B5727" s="10" t="s">
        <v>3095</v>
      </c>
      <c r="C5727" s="10" t="s">
        <v>3096</v>
      </c>
      <c r="D5727" s="10" t="s">
        <v>1319</v>
      </c>
      <c r="E5727" s="10"/>
      <c r="F5727" s="10" t="s">
        <v>950</v>
      </c>
      <c r="I5727" s="10" t="s">
        <v>1307</v>
      </c>
      <c r="J5727">
        <v>2017</v>
      </c>
      <c r="AHE5727">
        <v>33941</v>
      </c>
    </row>
    <row r="5728" spans="1:889" x14ac:dyDescent="0.3">
      <c r="A5728" s="10" t="s">
        <v>2818</v>
      </c>
      <c r="B5728" s="10" t="s">
        <v>3095</v>
      </c>
      <c r="C5728" s="10" t="s">
        <v>3096</v>
      </c>
      <c r="D5728" s="10" t="s">
        <v>1319</v>
      </c>
      <c r="E5728" s="10"/>
      <c r="F5728" s="10" t="s">
        <v>950</v>
      </c>
      <c r="I5728" s="10" t="s">
        <v>1307</v>
      </c>
      <c r="J5728">
        <v>2018</v>
      </c>
      <c r="AHE5728">
        <v>33973</v>
      </c>
    </row>
    <row r="5729" spans="1:892" x14ac:dyDescent="0.3">
      <c r="A5729" s="10" t="s">
        <v>2818</v>
      </c>
      <c r="B5729" s="10" t="s">
        <v>3095</v>
      </c>
      <c r="C5729" s="10" t="s">
        <v>3096</v>
      </c>
      <c r="D5729" s="10" t="s">
        <v>1319</v>
      </c>
      <c r="E5729" s="10"/>
      <c r="F5729" s="10" t="s">
        <v>950</v>
      </c>
      <c r="I5729" s="10" t="s">
        <v>1307</v>
      </c>
      <c r="J5729">
        <v>2019</v>
      </c>
      <c r="AHE5729">
        <v>34876</v>
      </c>
    </row>
    <row r="5730" spans="1:892" x14ac:dyDescent="0.3">
      <c r="A5730" s="10" t="s">
        <v>2818</v>
      </c>
      <c r="B5730" s="10" t="s">
        <v>3095</v>
      </c>
      <c r="C5730" s="10" t="s">
        <v>3096</v>
      </c>
      <c r="D5730" s="10" t="s">
        <v>1526</v>
      </c>
      <c r="E5730" s="10"/>
      <c r="F5730" s="10" t="s">
        <v>950</v>
      </c>
      <c r="I5730" s="10" t="s">
        <v>1307</v>
      </c>
      <c r="J5730">
        <v>2013</v>
      </c>
      <c r="AHF5730">
        <v>208</v>
      </c>
    </row>
    <row r="5731" spans="1:892" x14ac:dyDescent="0.3">
      <c r="A5731" s="10" t="s">
        <v>2818</v>
      </c>
      <c r="B5731" s="10" t="s">
        <v>3095</v>
      </c>
      <c r="C5731" s="10" t="s">
        <v>3096</v>
      </c>
      <c r="D5731" s="10" t="s">
        <v>1526</v>
      </c>
      <c r="E5731" s="10"/>
      <c r="F5731" s="10" t="s">
        <v>950</v>
      </c>
      <c r="I5731" s="10" t="s">
        <v>1307</v>
      </c>
      <c r="J5731">
        <v>2014</v>
      </c>
      <c r="AHF5731">
        <v>231</v>
      </c>
    </row>
    <row r="5732" spans="1:892" x14ac:dyDescent="0.3">
      <c r="A5732" s="10" t="s">
        <v>2818</v>
      </c>
      <c r="B5732" s="10" t="s">
        <v>3095</v>
      </c>
      <c r="C5732" s="10" t="s">
        <v>3096</v>
      </c>
      <c r="D5732" s="10" t="s">
        <v>1526</v>
      </c>
      <c r="E5732" s="10"/>
      <c r="F5732" s="10" t="s">
        <v>950</v>
      </c>
      <c r="I5732" s="10" t="s">
        <v>1307</v>
      </c>
      <c r="J5732">
        <v>2015</v>
      </c>
      <c r="AHF5732">
        <v>245</v>
      </c>
    </row>
    <row r="5733" spans="1:892" x14ac:dyDescent="0.3">
      <c r="A5733" s="10" t="s">
        <v>2818</v>
      </c>
      <c r="B5733" s="10" t="s">
        <v>3095</v>
      </c>
      <c r="C5733" s="10" t="s">
        <v>3096</v>
      </c>
      <c r="D5733" s="10" t="s">
        <v>1526</v>
      </c>
      <c r="E5733" s="10"/>
      <c r="F5733" s="10" t="s">
        <v>950</v>
      </c>
      <c r="I5733" s="10" t="s">
        <v>1307</v>
      </c>
      <c r="J5733">
        <v>2016</v>
      </c>
      <c r="AHF5733">
        <v>195</v>
      </c>
    </row>
    <row r="5734" spans="1:892" x14ac:dyDescent="0.3">
      <c r="A5734" s="10" t="s">
        <v>2818</v>
      </c>
      <c r="B5734" s="10" t="s">
        <v>3095</v>
      </c>
      <c r="C5734" s="10" t="s">
        <v>3096</v>
      </c>
      <c r="D5734" s="10" t="s">
        <v>1526</v>
      </c>
      <c r="E5734" s="10"/>
      <c r="F5734" s="10" t="s">
        <v>950</v>
      </c>
      <c r="I5734" s="10" t="s">
        <v>1307</v>
      </c>
      <c r="J5734">
        <v>2017</v>
      </c>
      <c r="AHF5734">
        <v>181</v>
      </c>
    </row>
    <row r="5735" spans="1:892" x14ac:dyDescent="0.3">
      <c r="A5735" s="10" t="s">
        <v>2818</v>
      </c>
      <c r="B5735" s="10" t="s">
        <v>3095</v>
      </c>
      <c r="C5735" s="10" t="s">
        <v>3096</v>
      </c>
      <c r="D5735" s="10" t="s">
        <v>1526</v>
      </c>
      <c r="E5735" s="10"/>
      <c r="F5735" s="10" t="s">
        <v>950</v>
      </c>
      <c r="I5735" s="10" t="s">
        <v>1307</v>
      </c>
      <c r="J5735">
        <v>2018</v>
      </c>
      <c r="AHF5735">
        <v>172</v>
      </c>
    </row>
    <row r="5736" spans="1:892" x14ac:dyDescent="0.3">
      <c r="A5736" s="10" t="s">
        <v>2818</v>
      </c>
      <c r="B5736" s="10" t="s">
        <v>3095</v>
      </c>
      <c r="C5736" s="10" t="s">
        <v>3096</v>
      </c>
      <c r="D5736" s="10" t="s">
        <v>1526</v>
      </c>
      <c r="E5736" s="10"/>
      <c r="F5736" s="10" t="s">
        <v>950</v>
      </c>
      <c r="I5736" s="10" t="s">
        <v>1307</v>
      </c>
      <c r="J5736">
        <v>2019</v>
      </c>
      <c r="AHF5736">
        <v>236</v>
      </c>
    </row>
    <row r="5737" spans="1:892" x14ac:dyDescent="0.3">
      <c r="A5737" s="10" t="s">
        <v>2818</v>
      </c>
      <c r="B5737" s="10" t="s">
        <v>3095</v>
      </c>
      <c r="C5737" s="10" t="s">
        <v>3096</v>
      </c>
      <c r="D5737" s="10" t="s">
        <v>1647</v>
      </c>
      <c r="E5737" s="10"/>
      <c r="F5737" s="10" t="s">
        <v>950</v>
      </c>
      <c r="I5737" s="10" t="s">
        <v>1307</v>
      </c>
      <c r="J5737">
        <v>2013</v>
      </c>
      <c r="AHG5737">
        <v>163</v>
      </c>
    </row>
    <row r="5738" spans="1:892" x14ac:dyDescent="0.3">
      <c r="A5738" s="10" t="s">
        <v>2818</v>
      </c>
      <c r="B5738" s="10" t="s">
        <v>3095</v>
      </c>
      <c r="C5738" s="10" t="s">
        <v>3096</v>
      </c>
      <c r="D5738" s="10" t="s">
        <v>1647</v>
      </c>
      <c r="E5738" s="10"/>
      <c r="F5738" s="10" t="s">
        <v>950</v>
      </c>
      <c r="I5738" s="10" t="s">
        <v>1307</v>
      </c>
      <c r="J5738">
        <v>2014</v>
      </c>
      <c r="AHG5738">
        <v>183</v>
      </c>
    </row>
    <row r="5739" spans="1:892" x14ac:dyDescent="0.3">
      <c r="A5739" s="10" t="s">
        <v>2818</v>
      </c>
      <c r="B5739" s="10" t="s">
        <v>3095</v>
      </c>
      <c r="C5739" s="10" t="s">
        <v>3096</v>
      </c>
      <c r="D5739" s="10" t="s">
        <v>1647</v>
      </c>
      <c r="E5739" s="10"/>
      <c r="F5739" s="10" t="s">
        <v>950</v>
      </c>
      <c r="I5739" s="10" t="s">
        <v>1307</v>
      </c>
      <c r="J5739">
        <v>2015</v>
      </c>
      <c r="AHG5739">
        <v>178</v>
      </c>
    </row>
    <row r="5740" spans="1:892" x14ac:dyDescent="0.3">
      <c r="A5740" s="10" t="s">
        <v>2818</v>
      </c>
      <c r="B5740" s="10" t="s">
        <v>3095</v>
      </c>
      <c r="C5740" s="10" t="s">
        <v>3096</v>
      </c>
      <c r="D5740" s="10" t="s">
        <v>1647</v>
      </c>
      <c r="E5740" s="10"/>
      <c r="F5740" s="10" t="s">
        <v>950</v>
      </c>
      <c r="I5740" s="10" t="s">
        <v>1307</v>
      </c>
      <c r="J5740">
        <v>2016</v>
      </c>
      <c r="AHG5740">
        <v>227</v>
      </c>
    </row>
    <row r="5741" spans="1:892" x14ac:dyDescent="0.3">
      <c r="A5741" s="10" t="s">
        <v>2818</v>
      </c>
      <c r="B5741" s="10" t="s">
        <v>3095</v>
      </c>
      <c r="C5741" s="10" t="s">
        <v>3096</v>
      </c>
      <c r="D5741" s="10" t="s">
        <v>1647</v>
      </c>
      <c r="E5741" s="10"/>
      <c r="F5741" s="10" t="s">
        <v>950</v>
      </c>
      <c r="I5741" s="10" t="s">
        <v>1307</v>
      </c>
      <c r="J5741">
        <v>2017</v>
      </c>
      <c r="AHG5741">
        <v>176</v>
      </c>
    </row>
    <row r="5742" spans="1:892" x14ac:dyDescent="0.3">
      <c r="A5742" s="10" t="s">
        <v>2818</v>
      </c>
      <c r="B5742" s="10" t="s">
        <v>3095</v>
      </c>
      <c r="C5742" s="10" t="s">
        <v>3096</v>
      </c>
      <c r="D5742" s="10" t="s">
        <v>1647</v>
      </c>
      <c r="E5742" s="10"/>
      <c r="F5742" s="10" t="s">
        <v>950</v>
      </c>
      <c r="I5742" s="10" t="s">
        <v>1307</v>
      </c>
      <c r="J5742">
        <v>2018</v>
      </c>
      <c r="AHG5742">
        <v>203</v>
      </c>
    </row>
    <row r="5743" spans="1:892" x14ac:dyDescent="0.3">
      <c r="A5743" s="10" t="s">
        <v>2818</v>
      </c>
      <c r="B5743" s="10" t="s">
        <v>3095</v>
      </c>
      <c r="C5743" s="10" t="s">
        <v>3096</v>
      </c>
      <c r="D5743" s="10" t="s">
        <v>1647</v>
      </c>
      <c r="E5743" s="10"/>
      <c r="F5743" s="10" t="s">
        <v>950</v>
      </c>
      <c r="I5743" s="10" t="s">
        <v>1307</v>
      </c>
      <c r="J5743">
        <v>2019</v>
      </c>
      <c r="AHG5743">
        <v>167</v>
      </c>
    </row>
    <row r="5744" spans="1:892" x14ac:dyDescent="0.3">
      <c r="A5744" s="10" t="s">
        <v>2818</v>
      </c>
      <c r="B5744" s="10" t="s">
        <v>3095</v>
      </c>
      <c r="C5744" s="10" t="s">
        <v>3096</v>
      </c>
      <c r="D5744" s="10" t="s">
        <v>1322</v>
      </c>
      <c r="E5744" s="10"/>
      <c r="F5744" s="10" t="s">
        <v>950</v>
      </c>
      <c r="I5744" s="10" t="s">
        <v>1307</v>
      </c>
      <c r="J5744">
        <v>2013</v>
      </c>
      <c r="AHH5744">
        <v>6248</v>
      </c>
    </row>
    <row r="5745" spans="1:896" x14ac:dyDescent="0.3">
      <c r="A5745" s="10" t="s">
        <v>2818</v>
      </c>
      <c r="B5745" s="10" t="s">
        <v>3095</v>
      </c>
      <c r="C5745" s="10" t="s">
        <v>3096</v>
      </c>
      <c r="D5745" s="10" t="s">
        <v>1322</v>
      </c>
      <c r="E5745" s="10"/>
      <c r="F5745" s="10" t="s">
        <v>950</v>
      </c>
      <c r="I5745" s="10" t="s">
        <v>1307</v>
      </c>
      <c r="J5745">
        <v>2014</v>
      </c>
      <c r="AHH5745">
        <v>6260</v>
      </c>
    </row>
    <row r="5746" spans="1:896" x14ac:dyDescent="0.3">
      <c r="A5746" s="10" t="s">
        <v>2818</v>
      </c>
      <c r="B5746" s="10" t="s">
        <v>3095</v>
      </c>
      <c r="C5746" s="10" t="s">
        <v>3096</v>
      </c>
      <c r="D5746" s="10" t="s">
        <v>1322</v>
      </c>
      <c r="E5746" s="10"/>
      <c r="F5746" s="10" t="s">
        <v>950</v>
      </c>
      <c r="I5746" s="10" t="s">
        <v>1307</v>
      </c>
      <c r="J5746">
        <v>2015</v>
      </c>
      <c r="AHH5746">
        <v>6530</v>
      </c>
    </row>
    <row r="5747" spans="1:896" x14ac:dyDescent="0.3">
      <c r="A5747" s="10" t="s">
        <v>2818</v>
      </c>
      <c r="B5747" s="10" t="s">
        <v>3095</v>
      </c>
      <c r="C5747" s="10" t="s">
        <v>3096</v>
      </c>
      <c r="D5747" s="10" t="s">
        <v>1322</v>
      </c>
      <c r="E5747" s="10"/>
      <c r="F5747" s="10" t="s">
        <v>950</v>
      </c>
      <c r="I5747" s="10" t="s">
        <v>1307</v>
      </c>
      <c r="J5747">
        <v>2016</v>
      </c>
      <c r="AHH5747">
        <v>6641</v>
      </c>
    </row>
    <row r="5748" spans="1:896" x14ac:dyDescent="0.3">
      <c r="A5748" s="10" t="s">
        <v>2818</v>
      </c>
      <c r="B5748" s="10" t="s">
        <v>3095</v>
      </c>
      <c r="C5748" s="10" t="s">
        <v>3096</v>
      </c>
      <c r="D5748" s="10" t="s">
        <v>1322</v>
      </c>
      <c r="E5748" s="10"/>
      <c r="F5748" s="10" t="s">
        <v>950</v>
      </c>
      <c r="I5748" s="10" t="s">
        <v>1307</v>
      </c>
      <c r="J5748">
        <v>2017</v>
      </c>
      <c r="AHH5748">
        <v>6391</v>
      </c>
    </row>
    <row r="5749" spans="1:896" x14ac:dyDescent="0.3">
      <c r="A5749" s="10" t="s">
        <v>2818</v>
      </c>
      <c r="B5749" s="10" t="s">
        <v>3095</v>
      </c>
      <c r="C5749" s="10" t="s">
        <v>3096</v>
      </c>
      <c r="D5749" s="10" t="s">
        <v>1322</v>
      </c>
      <c r="E5749" s="10"/>
      <c r="F5749" s="10" t="s">
        <v>950</v>
      </c>
      <c r="I5749" s="10" t="s">
        <v>1307</v>
      </c>
      <c r="J5749">
        <v>2018</v>
      </c>
      <c r="AHH5749">
        <v>6287</v>
      </c>
    </row>
    <row r="5750" spans="1:896" x14ac:dyDescent="0.3">
      <c r="A5750" s="10" t="s">
        <v>2818</v>
      </c>
      <c r="B5750" s="10" t="s">
        <v>3095</v>
      </c>
      <c r="C5750" s="10" t="s">
        <v>3096</v>
      </c>
      <c r="D5750" s="10" t="s">
        <v>1322</v>
      </c>
      <c r="E5750" s="10"/>
      <c r="F5750" s="10" t="s">
        <v>950</v>
      </c>
      <c r="I5750" s="10" t="s">
        <v>1307</v>
      </c>
      <c r="J5750">
        <v>2019</v>
      </c>
      <c r="AHH5750">
        <v>6763</v>
      </c>
    </row>
    <row r="5751" spans="1:896" x14ac:dyDescent="0.3">
      <c r="A5751" s="10" t="s">
        <v>2818</v>
      </c>
      <c r="B5751" s="10" t="s">
        <v>3095</v>
      </c>
      <c r="C5751" s="10" t="s">
        <v>3096</v>
      </c>
      <c r="D5751" s="10" t="s">
        <v>1309</v>
      </c>
      <c r="E5751" s="10"/>
      <c r="F5751" s="10" t="s">
        <v>950</v>
      </c>
      <c r="I5751" s="10" t="s">
        <v>1307</v>
      </c>
      <c r="J5751">
        <v>2013</v>
      </c>
      <c r="AHI5751">
        <v>743</v>
      </c>
    </row>
    <row r="5752" spans="1:896" x14ac:dyDescent="0.3">
      <c r="A5752" s="10" t="s">
        <v>2818</v>
      </c>
      <c r="B5752" s="10" t="s">
        <v>3095</v>
      </c>
      <c r="C5752" s="10" t="s">
        <v>3096</v>
      </c>
      <c r="D5752" s="10" t="s">
        <v>1309</v>
      </c>
      <c r="E5752" s="10"/>
      <c r="F5752" s="10" t="s">
        <v>950</v>
      </c>
      <c r="I5752" s="10" t="s">
        <v>1307</v>
      </c>
      <c r="J5752">
        <v>2014</v>
      </c>
      <c r="AHI5752">
        <v>824</v>
      </c>
    </row>
    <row r="5753" spans="1:896" x14ac:dyDescent="0.3">
      <c r="A5753" s="10" t="s">
        <v>2818</v>
      </c>
      <c r="B5753" s="10" t="s">
        <v>3095</v>
      </c>
      <c r="C5753" s="10" t="s">
        <v>3096</v>
      </c>
      <c r="D5753" s="10" t="s">
        <v>1309</v>
      </c>
      <c r="E5753" s="10"/>
      <c r="F5753" s="10" t="s">
        <v>950</v>
      </c>
      <c r="I5753" s="10" t="s">
        <v>1307</v>
      </c>
      <c r="J5753">
        <v>2015</v>
      </c>
      <c r="AHI5753">
        <v>906</v>
      </c>
    </row>
    <row r="5754" spans="1:896" x14ac:dyDescent="0.3">
      <c r="A5754" s="10" t="s">
        <v>2818</v>
      </c>
      <c r="B5754" s="10" t="s">
        <v>3095</v>
      </c>
      <c r="C5754" s="10" t="s">
        <v>3096</v>
      </c>
      <c r="D5754" s="10" t="s">
        <v>1309</v>
      </c>
      <c r="E5754" s="10"/>
      <c r="F5754" s="10" t="s">
        <v>950</v>
      </c>
      <c r="I5754" s="10" t="s">
        <v>1307</v>
      </c>
      <c r="J5754">
        <v>2016</v>
      </c>
      <c r="AHI5754">
        <v>912</v>
      </c>
    </row>
    <row r="5755" spans="1:896" x14ac:dyDescent="0.3">
      <c r="A5755" s="10" t="s">
        <v>2818</v>
      </c>
      <c r="B5755" s="10" t="s">
        <v>3095</v>
      </c>
      <c r="C5755" s="10" t="s">
        <v>3096</v>
      </c>
      <c r="D5755" s="10" t="s">
        <v>1309</v>
      </c>
      <c r="E5755" s="10"/>
      <c r="F5755" s="10" t="s">
        <v>950</v>
      </c>
      <c r="I5755" s="10" t="s">
        <v>1307</v>
      </c>
      <c r="J5755">
        <v>2017</v>
      </c>
      <c r="AHI5755">
        <v>1051</v>
      </c>
    </row>
    <row r="5756" spans="1:896" x14ac:dyDescent="0.3">
      <c r="A5756" s="10" t="s">
        <v>2818</v>
      </c>
      <c r="B5756" s="10" t="s">
        <v>3095</v>
      </c>
      <c r="C5756" s="10" t="s">
        <v>3096</v>
      </c>
      <c r="D5756" s="10" t="s">
        <v>1309</v>
      </c>
      <c r="E5756" s="10"/>
      <c r="F5756" s="10" t="s">
        <v>950</v>
      </c>
      <c r="I5756" s="10" t="s">
        <v>1307</v>
      </c>
      <c r="J5756">
        <v>2018</v>
      </c>
      <c r="AHI5756">
        <v>1197</v>
      </c>
    </row>
    <row r="5757" spans="1:896" x14ac:dyDescent="0.3">
      <c r="A5757" s="10" t="s">
        <v>2818</v>
      </c>
      <c r="B5757" s="10" t="s">
        <v>3095</v>
      </c>
      <c r="C5757" s="10" t="s">
        <v>3096</v>
      </c>
      <c r="D5757" s="10" t="s">
        <v>1309</v>
      </c>
      <c r="E5757" s="10"/>
      <c r="F5757" s="10" t="s">
        <v>950</v>
      </c>
      <c r="I5757" s="10" t="s">
        <v>1307</v>
      </c>
      <c r="J5757">
        <v>2019</v>
      </c>
      <c r="AHI5757">
        <v>1642</v>
      </c>
    </row>
    <row r="5758" spans="1:896" x14ac:dyDescent="0.3">
      <c r="A5758" s="10" t="s">
        <v>2818</v>
      </c>
      <c r="B5758" s="10" t="s">
        <v>3095</v>
      </c>
      <c r="C5758" s="10" t="s">
        <v>3096</v>
      </c>
      <c r="D5758" s="10" t="s">
        <v>1329</v>
      </c>
      <c r="E5758" s="10"/>
      <c r="F5758" s="10" t="s">
        <v>950</v>
      </c>
      <c r="I5758" s="10" t="s">
        <v>1307</v>
      </c>
      <c r="J5758">
        <v>2013</v>
      </c>
      <c r="AHL5758">
        <v>138412</v>
      </c>
    </row>
    <row r="5759" spans="1:896" x14ac:dyDescent="0.3">
      <c r="A5759" s="10" t="s">
        <v>2818</v>
      </c>
      <c r="B5759" s="10" t="s">
        <v>3095</v>
      </c>
      <c r="C5759" s="10" t="s">
        <v>3096</v>
      </c>
      <c r="D5759" s="10" t="s">
        <v>1329</v>
      </c>
      <c r="E5759" s="10"/>
      <c r="F5759" s="10" t="s">
        <v>950</v>
      </c>
      <c r="I5759" s="10" t="s">
        <v>1307</v>
      </c>
      <c r="J5759">
        <v>2014</v>
      </c>
      <c r="AHL5759">
        <v>148895</v>
      </c>
    </row>
    <row r="5760" spans="1:896" x14ac:dyDescent="0.3">
      <c r="A5760" s="10" t="s">
        <v>2818</v>
      </c>
      <c r="B5760" s="10" t="s">
        <v>3095</v>
      </c>
      <c r="C5760" s="10" t="s">
        <v>3096</v>
      </c>
      <c r="D5760" s="10" t="s">
        <v>1329</v>
      </c>
      <c r="E5760" s="10"/>
      <c r="F5760" s="10" t="s">
        <v>950</v>
      </c>
      <c r="I5760" s="10" t="s">
        <v>1307</v>
      </c>
      <c r="J5760">
        <v>2015</v>
      </c>
      <c r="AHL5760">
        <v>144809</v>
      </c>
    </row>
    <row r="5761" spans="1:898" x14ac:dyDescent="0.3">
      <c r="A5761" s="10" t="s">
        <v>2818</v>
      </c>
      <c r="B5761" s="10" t="s">
        <v>3095</v>
      </c>
      <c r="C5761" s="10" t="s">
        <v>3096</v>
      </c>
      <c r="D5761" s="10" t="s">
        <v>1329</v>
      </c>
      <c r="E5761" s="10"/>
      <c r="F5761" s="10" t="s">
        <v>950</v>
      </c>
      <c r="I5761" s="10" t="s">
        <v>1307</v>
      </c>
      <c r="J5761">
        <v>2016</v>
      </c>
      <c r="AHL5761">
        <v>143345</v>
      </c>
    </row>
    <row r="5762" spans="1:898" x14ac:dyDescent="0.3">
      <c r="A5762" s="10" t="s">
        <v>2818</v>
      </c>
      <c r="B5762" s="10" t="s">
        <v>3095</v>
      </c>
      <c r="C5762" s="10" t="s">
        <v>3096</v>
      </c>
      <c r="D5762" s="10" t="s">
        <v>1329</v>
      </c>
      <c r="E5762" s="10"/>
      <c r="F5762" s="10" t="s">
        <v>950</v>
      </c>
      <c r="I5762" s="10" t="s">
        <v>1307</v>
      </c>
      <c r="J5762">
        <v>2017</v>
      </c>
      <c r="AHL5762">
        <v>145172</v>
      </c>
    </row>
    <row r="5763" spans="1:898" x14ac:dyDescent="0.3">
      <c r="A5763" s="10" t="s">
        <v>2818</v>
      </c>
      <c r="B5763" s="10" t="s">
        <v>3095</v>
      </c>
      <c r="C5763" s="10" t="s">
        <v>3096</v>
      </c>
      <c r="D5763" s="10" t="s">
        <v>1329</v>
      </c>
      <c r="E5763" s="10"/>
      <c r="F5763" s="10" t="s">
        <v>950</v>
      </c>
      <c r="I5763" s="10" t="s">
        <v>1307</v>
      </c>
      <c r="J5763">
        <v>2018</v>
      </c>
      <c r="AHL5763">
        <v>145011</v>
      </c>
    </row>
    <row r="5764" spans="1:898" x14ac:dyDescent="0.3">
      <c r="A5764" s="10" t="s">
        <v>2818</v>
      </c>
      <c r="B5764" s="10" t="s">
        <v>3095</v>
      </c>
      <c r="C5764" s="10" t="s">
        <v>3096</v>
      </c>
      <c r="D5764" s="10" t="s">
        <v>1329</v>
      </c>
      <c r="E5764" s="10"/>
      <c r="F5764" s="10" t="s">
        <v>950</v>
      </c>
      <c r="I5764" s="10" t="s">
        <v>1307</v>
      </c>
      <c r="J5764">
        <v>2019</v>
      </c>
      <c r="AHL5764">
        <v>139733</v>
      </c>
    </row>
    <row r="5765" spans="1:898" x14ac:dyDescent="0.3">
      <c r="A5765" s="10" t="s">
        <v>2818</v>
      </c>
      <c r="B5765" s="10" t="s">
        <v>3095</v>
      </c>
      <c r="C5765" s="10" t="s">
        <v>3096</v>
      </c>
      <c r="D5765" s="10" t="s">
        <v>1799</v>
      </c>
      <c r="E5765" s="10"/>
      <c r="F5765" s="10" t="s">
        <v>950</v>
      </c>
      <c r="I5765" s="10" t="s">
        <v>1307</v>
      </c>
      <c r="J5765">
        <v>2013</v>
      </c>
      <c r="AHM5765">
        <v>26</v>
      </c>
    </row>
    <row r="5766" spans="1:898" x14ac:dyDescent="0.3">
      <c r="A5766" s="10" t="s">
        <v>2818</v>
      </c>
      <c r="B5766" s="10" t="s">
        <v>3095</v>
      </c>
      <c r="C5766" s="10" t="s">
        <v>3096</v>
      </c>
      <c r="D5766" s="10" t="s">
        <v>1799</v>
      </c>
      <c r="E5766" s="10"/>
      <c r="F5766" s="10" t="s">
        <v>950</v>
      </c>
      <c r="I5766" s="10" t="s">
        <v>1307</v>
      </c>
      <c r="J5766">
        <v>2014</v>
      </c>
      <c r="AHM5766">
        <v>15</v>
      </c>
    </row>
    <row r="5767" spans="1:898" x14ac:dyDescent="0.3">
      <c r="A5767" s="10" t="s">
        <v>2818</v>
      </c>
      <c r="B5767" s="10" t="s">
        <v>3095</v>
      </c>
      <c r="C5767" s="10" t="s">
        <v>3096</v>
      </c>
      <c r="D5767" s="10" t="s">
        <v>1799</v>
      </c>
      <c r="E5767" s="10"/>
      <c r="F5767" s="10" t="s">
        <v>950</v>
      </c>
      <c r="I5767" s="10" t="s">
        <v>1307</v>
      </c>
      <c r="J5767">
        <v>2015</v>
      </c>
      <c r="AHM5767">
        <v>3</v>
      </c>
    </row>
    <row r="5768" spans="1:898" x14ac:dyDescent="0.3">
      <c r="A5768" s="10" t="s">
        <v>2818</v>
      </c>
      <c r="B5768" s="10" t="s">
        <v>3095</v>
      </c>
      <c r="C5768" s="10" t="s">
        <v>3096</v>
      </c>
      <c r="D5768" s="10" t="s">
        <v>1799</v>
      </c>
      <c r="E5768" s="10"/>
      <c r="F5768" s="10" t="s">
        <v>950</v>
      </c>
      <c r="I5768" s="10" t="s">
        <v>1307</v>
      </c>
      <c r="J5768">
        <v>2016</v>
      </c>
      <c r="AHM5768">
        <v>40</v>
      </c>
    </row>
    <row r="5769" spans="1:898" x14ac:dyDescent="0.3">
      <c r="A5769" s="10" t="s">
        <v>2818</v>
      </c>
      <c r="B5769" s="10" t="s">
        <v>3095</v>
      </c>
      <c r="C5769" s="10" t="s">
        <v>3096</v>
      </c>
      <c r="D5769" s="10" t="s">
        <v>1799</v>
      </c>
      <c r="E5769" s="10"/>
      <c r="F5769" s="10" t="s">
        <v>950</v>
      </c>
      <c r="I5769" s="10" t="s">
        <v>1307</v>
      </c>
      <c r="J5769">
        <v>2017</v>
      </c>
      <c r="AHM5769">
        <v>260</v>
      </c>
    </row>
    <row r="5770" spans="1:898" x14ac:dyDescent="0.3">
      <c r="A5770" s="10" t="s">
        <v>2818</v>
      </c>
      <c r="B5770" s="10" t="s">
        <v>3095</v>
      </c>
      <c r="C5770" s="10" t="s">
        <v>3096</v>
      </c>
      <c r="D5770" s="10" t="s">
        <v>1799</v>
      </c>
      <c r="E5770" s="10"/>
      <c r="F5770" s="10" t="s">
        <v>950</v>
      </c>
      <c r="I5770" s="10" t="s">
        <v>1307</v>
      </c>
      <c r="J5770">
        <v>2018</v>
      </c>
      <c r="AHM5770">
        <v>25</v>
      </c>
    </row>
    <row r="5771" spans="1:898" x14ac:dyDescent="0.3">
      <c r="A5771" s="10" t="s">
        <v>2818</v>
      </c>
      <c r="B5771" s="10" t="s">
        <v>3095</v>
      </c>
      <c r="C5771" s="10" t="s">
        <v>3096</v>
      </c>
      <c r="D5771" s="10" t="s">
        <v>1799</v>
      </c>
      <c r="E5771" s="10"/>
      <c r="F5771" s="10" t="s">
        <v>950</v>
      </c>
      <c r="I5771" s="10" t="s">
        <v>1307</v>
      </c>
      <c r="J5771">
        <v>2019</v>
      </c>
      <c r="AHM5771">
        <v>4</v>
      </c>
    </row>
    <row r="5772" spans="1:898" x14ac:dyDescent="0.3">
      <c r="A5772" s="10" t="s">
        <v>2818</v>
      </c>
      <c r="B5772" s="10" t="s">
        <v>3095</v>
      </c>
      <c r="C5772" s="10" t="s">
        <v>3096</v>
      </c>
      <c r="D5772" s="10" t="s">
        <v>1598</v>
      </c>
      <c r="E5772" s="10"/>
      <c r="F5772" s="10" t="s">
        <v>950</v>
      </c>
      <c r="I5772" s="10" t="s">
        <v>1307</v>
      </c>
      <c r="J5772">
        <v>2013</v>
      </c>
      <c r="AHN5772">
        <v>211</v>
      </c>
    </row>
    <row r="5773" spans="1:898" x14ac:dyDescent="0.3">
      <c r="A5773" s="10" t="s">
        <v>2818</v>
      </c>
      <c r="B5773" s="10" t="s">
        <v>3095</v>
      </c>
      <c r="C5773" s="10" t="s">
        <v>3096</v>
      </c>
      <c r="D5773" s="10" t="s">
        <v>1598</v>
      </c>
      <c r="E5773" s="10"/>
      <c r="F5773" s="10" t="s">
        <v>950</v>
      </c>
      <c r="I5773" s="10" t="s">
        <v>1307</v>
      </c>
      <c r="J5773">
        <v>2014</v>
      </c>
      <c r="AHN5773">
        <v>239</v>
      </c>
    </row>
    <row r="5774" spans="1:898" x14ac:dyDescent="0.3">
      <c r="A5774" s="10" t="s">
        <v>2818</v>
      </c>
      <c r="B5774" s="10" t="s">
        <v>3095</v>
      </c>
      <c r="C5774" s="10" t="s">
        <v>3096</v>
      </c>
      <c r="D5774" s="10" t="s">
        <v>1598</v>
      </c>
      <c r="E5774" s="10"/>
      <c r="F5774" s="10" t="s">
        <v>950</v>
      </c>
      <c r="I5774" s="10" t="s">
        <v>1307</v>
      </c>
      <c r="J5774">
        <v>2015</v>
      </c>
      <c r="AHN5774">
        <v>306</v>
      </c>
    </row>
    <row r="5775" spans="1:898" x14ac:dyDescent="0.3">
      <c r="A5775" s="10" t="s">
        <v>2818</v>
      </c>
      <c r="B5775" s="10" t="s">
        <v>3095</v>
      </c>
      <c r="C5775" s="10" t="s">
        <v>3096</v>
      </c>
      <c r="D5775" s="10" t="s">
        <v>1598</v>
      </c>
      <c r="E5775" s="10"/>
      <c r="F5775" s="10" t="s">
        <v>950</v>
      </c>
      <c r="I5775" s="10" t="s">
        <v>1307</v>
      </c>
      <c r="J5775">
        <v>2016</v>
      </c>
      <c r="AHN5775">
        <v>318</v>
      </c>
    </row>
    <row r="5776" spans="1:898" x14ac:dyDescent="0.3">
      <c r="A5776" s="10" t="s">
        <v>2818</v>
      </c>
      <c r="B5776" s="10" t="s">
        <v>3095</v>
      </c>
      <c r="C5776" s="10" t="s">
        <v>3096</v>
      </c>
      <c r="D5776" s="10" t="s">
        <v>1598</v>
      </c>
      <c r="E5776" s="10"/>
      <c r="F5776" s="10" t="s">
        <v>950</v>
      </c>
      <c r="I5776" s="10" t="s">
        <v>1307</v>
      </c>
      <c r="J5776">
        <v>2017</v>
      </c>
      <c r="AHN5776">
        <v>382</v>
      </c>
    </row>
    <row r="5777" spans="1:900" x14ac:dyDescent="0.3">
      <c r="A5777" s="10" t="s">
        <v>2818</v>
      </c>
      <c r="B5777" s="10" t="s">
        <v>3095</v>
      </c>
      <c r="C5777" s="10" t="s">
        <v>3096</v>
      </c>
      <c r="D5777" s="10" t="s">
        <v>1598</v>
      </c>
      <c r="E5777" s="10"/>
      <c r="F5777" s="10" t="s">
        <v>950</v>
      </c>
      <c r="I5777" s="10" t="s">
        <v>1307</v>
      </c>
      <c r="J5777">
        <v>2018</v>
      </c>
      <c r="AHN5777">
        <v>422</v>
      </c>
    </row>
    <row r="5778" spans="1:900" x14ac:dyDescent="0.3">
      <c r="A5778" s="10" t="s">
        <v>2818</v>
      </c>
      <c r="B5778" s="10" t="s">
        <v>3095</v>
      </c>
      <c r="C5778" s="10" t="s">
        <v>3096</v>
      </c>
      <c r="D5778" s="10" t="s">
        <v>1598</v>
      </c>
      <c r="E5778" s="10"/>
      <c r="F5778" s="10" t="s">
        <v>950</v>
      </c>
      <c r="I5778" s="10" t="s">
        <v>1307</v>
      </c>
      <c r="J5778">
        <v>2019</v>
      </c>
      <c r="AHN5778">
        <v>298</v>
      </c>
    </row>
    <row r="5779" spans="1:900" x14ac:dyDescent="0.3">
      <c r="A5779" s="10" t="s">
        <v>2818</v>
      </c>
      <c r="B5779" s="10" t="s">
        <v>3095</v>
      </c>
      <c r="C5779" s="10" t="s">
        <v>3096</v>
      </c>
      <c r="D5779" s="10" t="s">
        <v>1812</v>
      </c>
      <c r="E5779" s="10"/>
      <c r="F5779" s="10" t="s">
        <v>950</v>
      </c>
      <c r="I5779" s="10" t="s">
        <v>1307</v>
      </c>
      <c r="J5779">
        <v>2013</v>
      </c>
      <c r="AHO5779">
        <v>9</v>
      </c>
    </row>
    <row r="5780" spans="1:900" x14ac:dyDescent="0.3">
      <c r="A5780" s="10" t="s">
        <v>2818</v>
      </c>
      <c r="B5780" s="10" t="s">
        <v>3095</v>
      </c>
      <c r="C5780" s="10" t="s">
        <v>3096</v>
      </c>
      <c r="D5780" s="10" t="s">
        <v>1812</v>
      </c>
      <c r="E5780" s="10"/>
      <c r="F5780" s="10" t="s">
        <v>950</v>
      </c>
      <c r="I5780" s="10" t="s">
        <v>1307</v>
      </c>
      <c r="J5780">
        <v>2014</v>
      </c>
      <c r="AHO5780">
        <v>7</v>
      </c>
    </row>
    <row r="5781" spans="1:900" x14ac:dyDescent="0.3">
      <c r="A5781" s="10" t="s">
        <v>2818</v>
      </c>
      <c r="B5781" s="10" t="s">
        <v>3095</v>
      </c>
      <c r="C5781" s="10" t="s">
        <v>3096</v>
      </c>
      <c r="D5781" s="10" t="s">
        <v>1812</v>
      </c>
      <c r="E5781" s="10"/>
      <c r="F5781" s="10" t="s">
        <v>950</v>
      </c>
      <c r="I5781" s="10" t="s">
        <v>1307</v>
      </c>
      <c r="J5781">
        <v>2015</v>
      </c>
      <c r="AHO5781">
        <v>18</v>
      </c>
    </row>
    <row r="5782" spans="1:900" x14ac:dyDescent="0.3">
      <c r="A5782" s="10" t="s">
        <v>2818</v>
      </c>
      <c r="B5782" s="10" t="s">
        <v>3095</v>
      </c>
      <c r="C5782" s="10" t="s">
        <v>3096</v>
      </c>
      <c r="D5782" s="10" t="s">
        <v>1812</v>
      </c>
      <c r="E5782" s="10"/>
      <c r="F5782" s="10" t="s">
        <v>950</v>
      </c>
      <c r="I5782" s="10" t="s">
        <v>1307</v>
      </c>
      <c r="J5782">
        <v>2016</v>
      </c>
      <c r="AHO5782">
        <v>13</v>
      </c>
    </row>
    <row r="5783" spans="1:900" x14ac:dyDescent="0.3">
      <c r="A5783" s="10" t="s">
        <v>2818</v>
      </c>
      <c r="B5783" s="10" t="s">
        <v>3095</v>
      </c>
      <c r="C5783" s="10" t="s">
        <v>3096</v>
      </c>
      <c r="D5783" s="10" t="s">
        <v>1812</v>
      </c>
      <c r="E5783" s="10"/>
      <c r="F5783" s="10" t="s">
        <v>950</v>
      </c>
      <c r="I5783" s="10" t="s">
        <v>1307</v>
      </c>
      <c r="J5783">
        <v>2017</v>
      </c>
      <c r="AHO5783">
        <v>9</v>
      </c>
    </row>
    <row r="5784" spans="1:900" x14ac:dyDescent="0.3">
      <c r="A5784" s="10" t="s">
        <v>2818</v>
      </c>
      <c r="B5784" s="10" t="s">
        <v>3095</v>
      </c>
      <c r="C5784" s="10" t="s">
        <v>3096</v>
      </c>
      <c r="D5784" s="10" t="s">
        <v>1812</v>
      </c>
      <c r="E5784" s="10"/>
      <c r="F5784" s="10" t="s">
        <v>950</v>
      </c>
      <c r="I5784" s="10" t="s">
        <v>1307</v>
      </c>
      <c r="J5784">
        <v>2018</v>
      </c>
      <c r="AHO5784">
        <v>13</v>
      </c>
    </row>
    <row r="5785" spans="1:900" x14ac:dyDescent="0.3">
      <c r="A5785" s="10" t="s">
        <v>2818</v>
      </c>
      <c r="B5785" s="10" t="s">
        <v>3095</v>
      </c>
      <c r="C5785" s="10" t="s">
        <v>3096</v>
      </c>
      <c r="D5785" s="10" t="s">
        <v>1812</v>
      </c>
      <c r="E5785" s="10"/>
      <c r="F5785" s="10" t="s">
        <v>950</v>
      </c>
      <c r="I5785" s="10" t="s">
        <v>1307</v>
      </c>
      <c r="J5785">
        <v>2019</v>
      </c>
      <c r="AHO5785">
        <v>14</v>
      </c>
    </row>
    <row r="5786" spans="1:900" x14ac:dyDescent="0.3">
      <c r="A5786" s="10" t="s">
        <v>2818</v>
      </c>
      <c r="B5786" s="10" t="s">
        <v>3095</v>
      </c>
      <c r="C5786" s="10" t="s">
        <v>3096</v>
      </c>
      <c r="D5786" s="10" t="s">
        <v>1575</v>
      </c>
      <c r="E5786" s="10"/>
      <c r="F5786" s="10" t="s">
        <v>950</v>
      </c>
      <c r="I5786" s="10" t="s">
        <v>1307</v>
      </c>
      <c r="J5786">
        <v>2013</v>
      </c>
      <c r="AHP5786">
        <v>739</v>
      </c>
    </row>
    <row r="5787" spans="1:900" x14ac:dyDescent="0.3">
      <c r="A5787" s="10" t="s">
        <v>2818</v>
      </c>
      <c r="B5787" s="10" t="s">
        <v>3095</v>
      </c>
      <c r="C5787" s="10" t="s">
        <v>3096</v>
      </c>
      <c r="D5787" s="10" t="s">
        <v>1575</v>
      </c>
      <c r="E5787" s="10"/>
      <c r="F5787" s="10" t="s">
        <v>950</v>
      </c>
      <c r="I5787" s="10" t="s">
        <v>1307</v>
      </c>
      <c r="J5787">
        <v>2014</v>
      </c>
      <c r="AHP5787">
        <v>973</v>
      </c>
    </row>
    <row r="5788" spans="1:900" x14ac:dyDescent="0.3">
      <c r="A5788" s="10" t="s">
        <v>2818</v>
      </c>
      <c r="B5788" s="10" t="s">
        <v>3095</v>
      </c>
      <c r="C5788" s="10" t="s">
        <v>3096</v>
      </c>
      <c r="D5788" s="10" t="s">
        <v>1575</v>
      </c>
      <c r="E5788" s="10"/>
      <c r="F5788" s="10" t="s">
        <v>950</v>
      </c>
      <c r="I5788" s="10" t="s">
        <v>1307</v>
      </c>
      <c r="J5788">
        <v>2015</v>
      </c>
      <c r="AHP5788">
        <v>1331</v>
      </c>
    </row>
    <row r="5789" spans="1:900" x14ac:dyDescent="0.3">
      <c r="A5789" s="10" t="s">
        <v>2818</v>
      </c>
      <c r="B5789" s="10" t="s">
        <v>3095</v>
      </c>
      <c r="C5789" s="10" t="s">
        <v>3096</v>
      </c>
      <c r="D5789" s="10" t="s">
        <v>1575</v>
      </c>
      <c r="E5789" s="10"/>
      <c r="F5789" s="10" t="s">
        <v>950</v>
      </c>
      <c r="I5789" s="10" t="s">
        <v>1307</v>
      </c>
      <c r="J5789">
        <v>2016</v>
      </c>
      <c r="AHP5789">
        <v>1517</v>
      </c>
    </row>
    <row r="5790" spans="1:900" x14ac:dyDescent="0.3">
      <c r="A5790" s="10" t="s">
        <v>2818</v>
      </c>
      <c r="B5790" s="10" t="s">
        <v>3095</v>
      </c>
      <c r="C5790" s="10" t="s">
        <v>3096</v>
      </c>
      <c r="D5790" s="10" t="s">
        <v>1575</v>
      </c>
      <c r="E5790" s="10"/>
      <c r="F5790" s="10" t="s">
        <v>950</v>
      </c>
      <c r="I5790" s="10" t="s">
        <v>1307</v>
      </c>
      <c r="J5790">
        <v>2017</v>
      </c>
      <c r="AHP5790">
        <v>1281</v>
      </c>
    </row>
    <row r="5791" spans="1:900" x14ac:dyDescent="0.3">
      <c r="A5791" s="10" t="s">
        <v>2818</v>
      </c>
      <c r="B5791" s="10" t="s">
        <v>3095</v>
      </c>
      <c r="C5791" s="10" t="s">
        <v>3096</v>
      </c>
      <c r="D5791" s="10" t="s">
        <v>1575</v>
      </c>
      <c r="E5791" s="10"/>
      <c r="F5791" s="10" t="s">
        <v>950</v>
      </c>
      <c r="I5791" s="10" t="s">
        <v>1307</v>
      </c>
      <c r="J5791">
        <v>2018</v>
      </c>
      <c r="AHP5791">
        <v>872</v>
      </c>
    </row>
    <row r="5792" spans="1:900" x14ac:dyDescent="0.3">
      <c r="A5792" s="10" t="s">
        <v>2818</v>
      </c>
      <c r="B5792" s="10" t="s">
        <v>3095</v>
      </c>
      <c r="C5792" s="10" t="s">
        <v>3096</v>
      </c>
      <c r="D5792" s="10" t="s">
        <v>1575</v>
      </c>
      <c r="E5792" s="10"/>
      <c r="F5792" s="10" t="s">
        <v>950</v>
      </c>
      <c r="I5792" s="10" t="s">
        <v>1307</v>
      </c>
      <c r="J5792">
        <v>2019</v>
      </c>
      <c r="AHP5792">
        <v>1938</v>
      </c>
    </row>
    <row r="5793" spans="1:903" x14ac:dyDescent="0.3">
      <c r="A5793" s="10" t="s">
        <v>2818</v>
      </c>
      <c r="B5793" s="10" t="s">
        <v>3095</v>
      </c>
      <c r="C5793" s="10" t="s">
        <v>3096</v>
      </c>
      <c r="D5793" s="10" t="s">
        <v>1682</v>
      </c>
      <c r="E5793" s="10"/>
      <c r="F5793" s="10" t="s">
        <v>950</v>
      </c>
      <c r="I5793" s="10" t="s">
        <v>1307</v>
      </c>
      <c r="J5793">
        <v>2013</v>
      </c>
      <c r="AHQ5793">
        <v>18</v>
      </c>
    </row>
    <row r="5794" spans="1:903" x14ac:dyDescent="0.3">
      <c r="A5794" s="10" t="s">
        <v>2818</v>
      </c>
      <c r="B5794" s="10" t="s">
        <v>3095</v>
      </c>
      <c r="C5794" s="10" t="s">
        <v>3096</v>
      </c>
      <c r="D5794" s="10" t="s">
        <v>1682</v>
      </c>
      <c r="E5794" s="10"/>
      <c r="F5794" s="10" t="s">
        <v>950</v>
      </c>
      <c r="I5794" s="10" t="s">
        <v>1307</v>
      </c>
      <c r="J5794">
        <v>2014</v>
      </c>
      <c r="AHQ5794">
        <v>37</v>
      </c>
    </row>
    <row r="5795" spans="1:903" x14ac:dyDescent="0.3">
      <c r="A5795" s="10" t="s">
        <v>2818</v>
      </c>
      <c r="B5795" s="10" t="s">
        <v>3095</v>
      </c>
      <c r="C5795" s="10" t="s">
        <v>3096</v>
      </c>
      <c r="D5795" s="10" t="s">
        <v>1682</v>
      </c>
      <c r="E5795" s="10"/>
      <c r="F5795" s="10" t="s">
        <v>950</v>
      </c>
      <c r="I5795" s="10" t="s">
        <v>1307</v>
      </c>
      <c r="J5795">
        <v>2015</v>
      </c>
      <c r="AHQ5795">
        <v>31</v>
      </c>
    </row>
    <row r="5796" spans="1:903" x14ac:dyDescent="0.3">
      <c r="A5796" s="10" t="s">
        <v>2818</v>
      </c>
      <c r="B5796" s="10" t="s">
        <v>3095</v>
      </c>
      <c r="C5796" s="10" t="s">
        <v>3096</v>
      </c>
      <c r="D5796" s="10" t="s">
        <v>1682</v>
      </c>
      <c r="E5796" s="10"/>
      <c r="F5796" s="10" t="s">
        <v>950</v>
      </c>
      <c r="I5796" s="10" t="s">
        <v>1307</v>
      </c>
      <c r="J5796">
        <v>2016</v>
      </c>
      <c r="AHQ5796">
        <v>1136</v>
      </c>
    </row>
    <row r="5797" spans="1:903" x14ac:dyDescent="0.3">
      <c r="A5797" s="10" t="s">
        <v>2818</v>
      </c>
      <c r="B5797" s="10" t="s">
        <v>3095</v>
      </c>
      <c r="C5797" s="10" t="s">
        <v>3096</v>
      </c>
      <c r="D5797" s="10" t="s">
        <v>1682</v>
      </c>
      <c r="E5797" s="10"/>
      <c r="F5797" s="10" t="s">
        <v>950</v>
      </c>
      <c r="I5797" s="10" t="s">
        <v>1307</v>
      </c>
      <c r="J5797">
        <v>2017</v>
      </c>
      <c r="AHQ5797">
        <v>459</v>
      </c>
    </row>
    <row r="5798" spans="1:903" x14ac:dyDescent="0.3">
      <c r="A5798" s="10" t="s">
        <v>2818</v>
      </c>
      <c r="B5798" s="10" t="s">
        <v>3095</v>
      </c>
      <c r="C5798" s="10" t="s">
        <v>3096</v>
      </c>
      <c r="D5798" s="10" t="s">
        <v>1682</v>
      </c>
      <c r="E5798" s="10"/>
      <c r="F5798" s="10" t="s">
        <v>950</v>
      </c>
      <c r="I5798" s="10" t="s">
        <v>1307</v>
      </c>
      <c r="J5798">
        <v>2018</v>
      </c>
      <c r="AHQ5798">
        <v>107</v>
      </c>
    </row>
    <row r="5799" spans="1:903" x14ac:dyDescent="0.3">
      <c r="A5799" s="10" t="s">
        <v>2818</v>
      </c>
      <c r="B5799" s="10" t="s">
        <v>3095</v>
      </c>
      <c r="C5799" s="10" t="s">
        <v>3096</v>
      </c>
      <c r="D5799" s="10" t="s">
        <v>1682</v>
      </c>
      <c r="E5799" s="10"/>
      <c r="F5799" s="10" t="s">
        <v>950</v>
      </c>
      <c r="I5799" s="10" t="s">
        <v>1307</v>
      </c>
      <c r="J5799">
        <v>2019</v>
      </c>
      <c r="AHQ5799">
        <v>166</v>
      </c>
    </row>
    <row r="5800" spans="1:903" x14ac:dyDescent="0.3">
      <c r="A5800" s="10" t="s">
        <v>2818</v>
      </c>
      <c r="B5800" s="10" t="s">
        <v>3095</v>
      </c>
      <c r="C5800" s="10" t="s">
        <v>3096</v>
      </c>
      <c r="D5800" s="10" t="s">
        <v>1332</v>
      </c>
      <c r="E5800" s="10"/>
      <c r="F5800" s="10" t="s">
        <v>950</v>
      </c>
      <c r="I5800" s="10" t="s">
        <v>1307</v>
      </c>
      <c r="J5800">
        <v>2013</v>
      </c>
      <c r="AHR5800">
        <v>6890</v>
      </c>
    </row>
    <row r="5801" spans="1:903" x14ac:dyDescent="0.3">
      <c r="A5801" s="10" t="s">
        <v>2818</v>
      </c>
      <c r="B5801" s="10" t="s">
        <v>3095</v>
      </c>
      <c r="C5801" s="10" t="s">
        <v>3096</v>
      </c>
      <c r="D5801" s="10" t="s">
        <v>1332</v>
      </c>
      <c r="E5801" s="10"/>
      <c r="F5801" s="10" t="s">
        <v>950</v>
      </c>
      <c r="I5801" s="10" t="s">
        <v>1307</v>
      </c>
      <c r="J5801">
        <v>2014</v>
      </c>
      <c r="AHR5801">
        <v>6412</v>
      </c>
    </row>
    <row r="5802" spans="1:903" x14ac:dyDescent="0.3">
      <c r="A5802" s="10" t="s">
        <v>2818</v>
      </c>
      <c r="B5802" s="10" t="s">
        <v>3095</v>
      </c>
      <c r="C5802" s="10" t="s">
        <v>3096</v>
      </c>
      <c r="D5802" s="10" t="s">
        <v>1332</v>
      </c>
      <c r="E5802" s="10"/>
      <c r="F5802" s="10" t="s">
        <v>950</v>
      </c>
      <c r="I5802" s="10" t="s">
        <v>1307</v>
      </c>
      <c r="J5802">
        <v>2015</v>
      </c>
      <c r="AHR5802">
        <v>6295</v>
      </c>
    </row>
    <row r="5803" spans="1:903" x14ac:dyDescent="0.3">
      <c r="A5803" s="10" t="s">
        <v>2818</v>
      </c>
      <c r="B5803" s="10" t="s">
        <v>3095</v>
      </c>
      <c r="C5803" s="10" t="s">
        <v>3096</v>
      </c>
      <c r="D5803" s="10" t="s">
        <v>1332</v>
      </c>
      <c r="E5803" s="10"/>
      <c r="F5803" s="10" t="s">
        <v>950</v>
      </c>
      <c r="I5803" s="10" t="s">
        <v>1307</v>
      </c>
      <c r="J5803">
        <v>2016</v>
      </c>
      <c r="AHR5803">
        <v>6443</v>
      </c>
    </row>
    <row r="5804" spans="1:903" x14ac:dyDescent="0.3">
      <c r="A5804" s="10" t="s">
        <v>2818</v>
      </c>
      <c r="B5804" s="10" t="s">
        <v>3095</v>
      </c>
      <c r="C5804" s="10" t="s">
        <v>3096</v>
      </c>
      <c r="D5804" s="10" t="s">
        <v>1332</v>
      </c>
      <c r="E5804" s="10"/>
      <c r="F5804" s="10" t="s">
        <v>950</v>
      </c>
      <c r="I5804" s="10" t="s">
        <v>1307</v>
      </c>
      <c r="J5804">
        <v>2017</v>
      </c>
      <c r="AHR5804">
        <v>6667</v>
      </c>
    </row>
    <row r="5805" spans="1:903" x14ac:dyDescent="0.3">
      <c r="A5805" s="10" t="s">
        <v>2818</v>
      </c>
      <c r="B5805" s="10" t="s">
        <v>3095</v>
      </c>
      <c r="C5805" s="10" t="s">
        <v>3096</v>
      </c>
      <c r="D5805" s="10" t="s">
        <v>1332</v>
      </c>
      <c r="E5805" s="10"/>
      <c r="F5805" s="10" t="s">
        <v>950</v>
      </c>
      <c r="I5805" s="10" t="s">
        <v>1307</v>
      </c>
      <c r="J5805">
        <v>2018</v>
      </c>
      <c r="AHR5805">
        <v>6975</v>
      </c>
    </row>
    <row r="5806" spans="1:903" x14ac:dyDescent="0.3">
      <c r="A5806" s="10" t="s">
        <v>2818</v>
      </c>
      <c r="B5806" s="10" t="s">
        <v>3095</v>
      </c>
      <c r="C5806" s="10" t="s">
        <v>3096</v>
      </c>
      <c r="D5806" s="10" t="s">
        <v>1332</v>
      </c>
      <c r="E5806" s="10"/>
      <c r="F5806" s="10" t="s">
        <v>950</v>
      </c>
      <c r="I5806" s="10" t="s">
        <v>1307</v>
      </c>
      <c r="J5806">
        <v>2019</v>
      </c>
      <c r="AHR5806">
        <v>7796</v>
      </c>
    </row>
    <row r="5807" spans="1:903" x14ac:dyDescent="0.3">
      <c r="A5807" s="10" t="s">
        <v>2818</v>
      </c>
      <c r="B5807" s="10" t="s">
        <v>3095</v>
      </c>
      <c r="C5807" s="10" t="s">
        <v>3096</v>
      </c>
      <c r="D5807" s="10" t="s">
        <v>1478</v>
      </c>
      <c r="E5807" s="10"/>
      <c r="F5807" s="10" t="s">
        <v>950</v>
      </c>
      <c r="I5807" s="10" t="s">
        <v>1307</v>
      </c>
      <c r="J5807">
        <v>2013</v>
      </c>
      <c r="AHS5807">
        <v>1104</v>
      </c>
    </row>
    <row r="5808" spans="1:903" x14ac:dyDescent="0.3">
      <c r="A5808" s="10" t="s">
        <v>2818</v>
      </c>
      <c r="B5808" s="10" t="s">
        <v>3095</v>
      </c>
      <c r="C5808" s="10" t="s">
        <v>3096</v>
      </c>
      <c r="D5808" s="10" t="s">
        <v>1478</v>
      </c>
      <c r="E5808" s="10"/>
      <c r="F5808" s="10" t="s">
        <v>950</v>
      </c>
      <c r="I5808" s="10" t="s">
        <v>1307</v>
      </c>
      <c r="J5808">
        <v>2014</v>
      </c>
      <c r="AHS5808">
        <v>1137</v>
      </c>
    </row>
    <row r="5809" spans="1:905" x14ac:dyDescent="0.3">
      <c r="A5809" s="10" t="s">
        <v>2818</v>
      </c>
      <c r="B5809" s="10" t="s">
        <v>3095</v>
      </c>
      <c r="C5809" s="10" t="s">
        <v>3096</v>
      </c>
      <c r="D5809" s="10" t="s">
        <v>1478</v>
      </c>
      <c r="E5809" s="10"/>
      <c r="F5809" s="10" t="s">
        <v>950</v>
      </c>
      <c r="I5809" s="10" t="s">
        <v>1307</v>
      </c>
      <c r="J5809">
        <v>2015</v>
      </c>
      <c r="AHS5809">
        <v>1226</v>
      </c>
    </row>
    <row r="5810" spans="1:905" x14ac:dyDescent="0.3">
      <c r="A5810" s="10" t="s">
        <v>2818</v>
      </c>
      <c r="B5810" s="10" t="s">
        <v>3095</v>
      </c>
      <c r="C5810" s="10" t="s">
        <v>3096</v>
      </c>
      <c r="D5810" s="10" t="s">
        <v>1478</v>
      </c>
      <c r="E5810" s="10"/>
      <c r="F5810" s="10" t="s">
        <v>950</v>
      </c>
      <c r="I5810" s="10" t="s">
        <v>1307</v>
      </c>
      <c r="J5810">
        <v>2016</v>
      </c>
      <c r="AHS5810">
        <v>1383</v>
      </c>
    </row>
    <row r="5811" spans="1:905" x14ac:dyDescent="0.3">
      <c r="A5811" s="10" t="s">
        <v>2818</v>
      </c>
      <c r="B5811" s="10" t="s">
        <v>3095</v>
      </c>
      <c r="C5811" s="10" t="s">
        <v>3096</v>
      </c>
      <c r="D5811" s="10" t="s">
        <v>1478</v>
      </c>
      <c r="E5811" s="10"/>
      <c r="F5811" s="10" t="s">
        <v>950</v>
      </c>
      <c r="I5811" s="10" t="s">
        <v>1307</v>
      </c>
      <c r="J5811">
        <v>2017</v>
      </c>
      <c r="AHS5811">
        <v>1628</v>
      </c>
    </row>
    <row r="5812" spans="1:905" x14ac:dyDescent="0.3">
      <c r="A5812" s="10" t="s">
        <v>2818</v>
      </c>
      <c r="B5812" s="10" t="s">
        <v>3095</v>
      </c>
      <c r="C5812" s="10" t="s">
        <v>3096</v>
      </c>
      <c r="D5812" s="10" t="s">
        <v>1478</v>
      </c>
      <c r="E5812" s="10"/>
      <c r="F5812" s="10" t="s">
        <v>950</v>
      </c>
      <c r="I5812" s="10" t="s">
        <v>1307</v>
      </c>
      <c r="J5812">
        <v>2018</v>
      </c>
      <c r="AHS5812">
        <v>2092</v>
      </c>
    </row>
    <row r="5813" spans="1:905" x14ac:dyDescent="0.3">
      <c r="A5813" s="10" t="s">
        <v>2818</v>
      </c>
      <c r="B5813" s="10" t="s">
        <v>3095</v>
      </c>
      <c r="C5813" s="10" t="s">
        <v>3096</v>
      </c>
      <c r="D5813" s="10" t="s">
        <v>1478</v>
      </c>
      <c r="E5813" s="10"/>
      <c r="F5813" s="10" t="s">
        <v>950</v>
      </c>
      <c r="I5813" s="10" t="s">
        <v>1307</v>
      </c>
      <c r="J5813">
        <v>2019</v>
      </c>
      <c r="AHS5813">
        <v>2519</v>
      </c>
    </row>
    <row r="5814" spans="1:905" x14ac:dyDescent="0.3">
      <c r="A5814" s="10" t="s">
        <v>2818</v>
      </c>
      <c r="B5814" s="10" t="s">
        <v>3095</v>
      </c>
      <c r="C5814" s="10" t="s">
        <v>3096</v>
      </c>
      <c r="D5814" s="10" t="s">
        <v>1887</v>
      </c>
      <c r="E5814" s="10"/>
      <c r="F5814" s="10" t="s">
        <v>950</v>
      </c>
      <c r="I5814" s="10" t="s">
        <v>1307</v>
      </c>
      <c r="J5814">
        <v>2013</v>
      </c>
      <c r="AHT5814">
        <v>42</v>
      </c>
    </row>
    <row r="5815" spans="1:905" x14ac:dyDescent="0.3">
      <c r="A5815" s="10" t="s">
        <v>2818</v>
      </c>
      <c r="B5815" s="10" t="s">
        <v>3095</v>
      </c>
      <c r="C5815" s="10" t="s">
        <v>3096</v>
      </c>
      <c r="D5815" s="10" t="s">
        <v>1887</v>
      </c>
      <c r="E5815" s="10"/>
      <c r="F5815" s="10" t="s">
        <v>950</v>
      </c>
      <c r="I5815" s="10" t="s">
        <v>1307</v>
      </c>
      <c r="J5815">
        <v>2014</v>
      </c>
      <c r="AHT5815">
        <v>28</v>
      </c>
    </row>
    <row r="5816" spans="1:905" x14ac:dyDescent="0.3">
      <c r="A5816" s="10" t="s">
        <v>2818</v>
      </c>
      <c r="B5816" s="10" t="s">
        <v>3095</v>
      </c>
      <c r="C5816" s="10" t="s">
        <v>3096</v>
      </c>
      <c r="D5816" s="10" t="s">
        <v>1887</v>
      </c>
      <c r="E5816" s="10"/>
      <c r="F5816" s="10" t="s">
        <v>950</v>
      </c>
      <c r="I5816" s="10" t="s">
        <v>1307</v>
      </c>
      <c r="J5816">
        <v>2015</v>
      </c>
      <c r="AHT5816">
        <v>41</v>
      </c>
    </row>
    <row r="5817" spans="1:905" x14ac:dyDescent="0.3">
      <c r="A5817" s="10" t="s">
        <v>2818</v>
      </c>
      <c r="B5817" s="10" t="s">
        <v>3095</v>
      </c>
      <c r="C5817" s="10" t="s">
        <v>3096</v>
      </c>
      <c r="D5817" s="10" t="s">
        <v>1887</v>
      </c>
      <c r="E5817" s="10"/>
      <c r="F5817" s="10" t="s">
        <v>950</v>
      </c>
      <c r="I5817" s="10" t="s">
        <v>1307</v>
      </c>
      <c r="J5817">
        <v>2016</v>
      </c>
      <c r="AHT5817">
        <v>13</v>
      </c>
    </row>
    <row r="5818" spans="1:905" x14ac:dyDescent="0.3">
      <c r="A5818" s="10" t="s">
        <v>2818</v>
      </c>
      <c r="B5818" s="10" t="s">
        <v>3095</v>
      </c>
      <c r="C5818" s="10" t="s">
        <v>3096</v>
      </c>
      <c r="D5818" s="10" t="s">
        <v>1887</v>
      </c>
      <c r="E5818" s="10"/>
      <c r="F5818" s="10" t="s">
        <v>950</v>
      </c>
      <c r="I5818" s="10" t="s">
        <v>1307</v>
      </c>
      <c r="J5818">
        <v>2017</v>
      </c>
      <c r="AHT5818">
        <v>30</v>
      </c>
    </row>
    <row r="5819" spans="1:905" x14ac:dyDescent="0.3">
      <c r="A5819" s="10" t="s">
        <v>2818</v>
      </c>
      <c r="B5819" s="10" t="s">
        <v>3095</v>
      </c>
      <c r="C5819" s="10" t="s">
        <v>3096</v>
      </c>
      <c r="D5819" s="10" t="s">
        <v>1887</v>
      </c>
      <c r="E5819" s="10"/>
      <c r="F5819" s="10" t="s">
        <v>950</v>
      </c>
      <c r="I5819" s="10" t="s">
        <v>1307</v>
      </c>
      <c r="J5819">
        <v>2018</v>
      </c>
      <c r="AHT5819">
        <v>49</v>
      </c>
    </row>
    <row r="5820" spans="1:905" x14ac:dyDescent="0.3">
      <c r="A5820" s="10" t="s">
        <v>2818</v>
      </c>
      <c r="B5820" s="10" t="s">
        <v>3095</v>
      </c>
      <c r="C5820" s="10" t="s">
        <v>3096</v>
      </c>
      <c r="D5820" s="10" t="s">
        <v>1887</v>
      </c>
      <c r="E5820" s="10"/>
      <c r="F5820" s="10" t="s">
        <v>950</v>
      </c>
      <c r="I5820" s="10" t="s">
        <v>1307</v>
      </c>
      <c r="J5820">
        <v>2019</v>
      </c>
      <c r="AHT5820">
        <v>60</v>
      </c>
    </row>
    <row r="5821" spans="1:905" x14ac:dyDescent="0.3">
      <c r="A5821" s="10" t="s">
        <v>2818</v>
      </c>
      <c r="B5821" s="10" t="s">
        <v>3095</v>
      </c>
      <c r="C5821" s="10" t="s">
        <v>3096</v>
      </c>
      <c r="D5821" s="10" t="s">
        <v>1357</v>
      </c>
      <c r="E5821" s="10"/>
      <c r="F5821" s="10" t="s">
        <v>950</v>
      </c>
      <c r="I5821" s="10" t="s">
        <v>1307</v>
      </c>
      <c r="J5821">
        <v>2013</v>
      </c>
      <c r="AHU5821">
        <v>96328</v>
      </c>
    </row>
    <row r="5822" spans="1:905" x14ac:dyDescent="0.3">
      <c r="A5822" s="10" t="s">
        <v>2818</v>
      </c>
      <c r="B5822" s="10" t="s">
        <v>3095</v>
      </c>
      <c r="C5822" s="10" t="s">
        <v>3096</v>
      </c>
      <c r="D5822" s="10" t="s">
        <v>1357</v>
      </c>
      <c r="E5822" s="10"/>
      <c r="F5822" s="10" t="s">
        <v>950</v>
      </c>
      <c r="I5822" s="10" t="s">
        <v>1307</v>
      </c>
      <c r="J5822">
        <v>2014</v>
      </c>
      <c r="AHU5822">
        <v>93625</v>
      </c>
    </row>
    <row r="5823" spans="1:905" x14ac:dyDescent="0.3">
      <c r="A5823" s="10" t="s">
        <v>2818</v>
      </c>
      <c r="B5823" s="10" t="s">
        <v>3095</v>
      </c>
      <c r="C5823" s="10" t="s">
        <v>3096</v>
      </c>
      <c r="D5823" s="10" t="s">
        <v>1357</v>
      </c>
      <c r="E5823" s="10"/>
      <c r="F5823" s="10" t="s">
        <v>950</v>
      </c>
      <c r="I5823" s="10" t="s">
        <v>1307</v>
      </c>
      <c r="J5823">
        <v>2015</v>
      </c>
      <c r="AHU5823">
        <v>88383</v>
      </c>
    </row>
    <row r="5824" spans="1:905" x14ac:dyDescent="0.3">
      <c r="A5824" s="10" t="s">
        <v>2818</v>
      </c>
      <c r="B5824" s="10" t="s">
        <v>3095</v>
      </c>
      <c r="C5824" s="10" t="s">
        <v>3096</v>
      </c>
      <c r="D5824" s="10" t="s">
        <v>1357</v>
      </c>
      <c r="E5824" s="10"/>
      <c r="F5824" s="10" t="s">
        <v>950</v>
      </c>
      <c r="I5824" s="10" t="s">
        <v>1307</v>
      </c>
      <c r="J5824">
        <v>2016</v>
      </c>
      <c r="AHU5824">
        <v>84095</v>
      </c>
    </row>
    <row r="5825" spans="1:905" x14ac:dyDescent="0.3">
      <c r="A5825" s="10" t="s">
        <v>2818</v>
      </c>
      <c r="B5825" s="10" t="s">
        <v>3095</v>
      </c>
      <c r="C5825" s="10" t="s">
        <v>3096</v>
      </c>
      <c r="D5825" s="10" t="s">
        <v>1357</v>
      </c>
      <c r="E5825" s="10"/>
      <c r="F5825" s="10" t="s">
        <v>950</v>
      </c>
      <c r="I5825" s="10" t="s">
        <v>1307</v>
      </c>
      <c r="J5825">
        <v>2017</v>
      </c>
      <c r="AHU5825">
        <v>80492</v>
      </c>
    </row>
    <row r="5826" spans="1:905" x14ac:dyDescent="0.3">
      <c r="A5826" s="10" t="s">
        <v>2818</v>
      </c>
      <c r="B5826" s="10" t="s">
        <v>3095</v>
      </c>
      <c r="C5826" s="10" t="s">
        <v>3096</v>
      </c>
      <c r="D5826" s="10" t="s">
        <v>1357</v>
      </c>
      <c r="E5826" s="10"/>
      <c r="F5826" s="10" t="s">
        <v>950</v>
      </c>
      <c r="I5826" s="10" t="s">
        <v>1307</v>
      </c>
      <c r="J5826">
        <v>2018</v>
      </c>
      <c r="AHU5826">
        <v>79195</v>
      </c>
    </row>
    <row r="5827" spans="1:905" x14ac:dyDescent="0.3">
      <c r="A5827" s="10" t="s">
        <v>2818</v>
      </c>
      <c r="B5827" s="10" t="s">
        <v>3095</v>
      </c>
      <c r="C5827" s="10" t="s">
        <v>3096</v>
      </c>
      <c r="D5827" s="10" t="s">
        <v>1357</v>
      </c>
      <c r="E5827" s="10"/>
      <c r="F5827" s="10" t="s">
        <v>950</v>
      </c>
      <c r="I5827" s="10" t="s">
        <v>1307</v>
      </c>
      <c r="J5827">
        <v>2019</v>
      </c>
      <c r="AHU5827">
        <v>83550</v>
      </c>
    </row>
    <row r="5828" spans="1:905" x14ac:dyDescent="0.3">
      <c r="A5828" s="10" t="s">
        <v>2818</v>
      </c>
      <c r="B5828" s="10" t="s">
        <v>3095</v>
      </c>
      <c r="C5828" s="10" t="s">
        <v>3096</v>
      </c>
      <c r="D5828" s="10" t="s">
        <v>1305</v>
      </c>
      <c r="E5828" s="10"/>
      <c r="F5828" s="10" t="s">
        <v>950</v>
      </c>
      <c r="I5828" s="10" t="s">
        <v>1307</v>
      </c>
      <c r="J5828">
        <v>2013</v>
      </c>
      <c r="AHJ5828">
        <v>12442</v>
      </c>
    </row>
    <row r="5829" spans="1:905" x14ac:dyDescent="0.3">
      <c r="A5829" s="10" t="s">
        <v>2818</v>
      </c>
      <c r="B5829" s="10" t="s">
        <v>3095</v>
      </c>
      <c r="C5829" s="10" t="s">
        <v>3096</v>
      </c>
      <c r="D5829" s="10" t="s">
        <v>1305</v>
      </c>
      <c r="E5829" s="10"/>
      <c r="F5829" s="10" t="s">
        <v>950</v>
      </c>
      <c r="I5829" s="10" t="s">
        <v>1307</v>
      </c>
      <c r="J5829">
        <v>2014</v>
      </c>
      <c r="AHJ5829">
        <v>14016</v>
      </c>
    </row>
    <row r="5830" spans="1:905" x14ac:dyDescent="0.3">
      <c r="A5830" s="10" t="s">
        <v>2818</v>
      </c>
      <c r="B5830" s="10" t="s">
        <v>3095</v>
      </c>
      <c r="C5830" s="10" t="s">
        <v>3096</v>
      </c>
      <c r="D5830" s="10" t="s">
        <v>1305</v>
      </c>
      <c r="E5830" s="10"/>
      <c r="F5830" s="10" t="s">
        <v>950</v>
      </c>
      <c r="I5830" s="10" t="s">
        <v>1307</v>
      </c>
      <c r="J5830">
        <v>2015</v>
      </c>
      <c r="AHJ5830">
        <v>14980</v>
      </c>
    </row>
    <row r="5831" spans="1:905" x14ac:dyDescent="0.3">
      <c r="A5831" s="10" t="s">
        <v>2818</v>
      </c>
      <c r="B5831" s="10" t="s">
        <v>3095</v>
      </c>
      <c r="C5831" s="10" t="s">
        <v>3096</v>
      </c>
      <c r="D5831" s="10" t="s">
        <v>1305</v>
      </c>
      <c r="E5831" s="10"/>
      <c r="F5831" s="10" t="s">
        <v>950</v>
      </c>
      <c r="I5831" s="10" t="s">
        <v>1307</v>
      </c>
      <c r="J5831">
        <v>2016</v>
      </c>
      <c r="AHJ5831">
        <v>15644</v>
      </c>
    </row>
    <row r="5832" spans="1:905" x14ac:dyDescent="0.3">
      <c r="A5832" s="10" t="s">
        <v>2818</v>
      </c>
      <c r="B5832" s="10" t="s">
        <v>3095</v>
      </c>
      <c r="C5832" s="10" t="s">
        <v>3096</v>
      </c>
      <c r="D5832" s="10" t="s">
        <v>1305</v>
      </c>
      <c r="E5832" s="10"/>
      <c r="F5832" s="10" t="s">
        <v>950</v>
      </c>
      <c r="I5832" s="10" t="s">
        <v>1307</v>
      </c>
      <c r="J5832">
        <v>2017</v>
      </c>
      <c r="AHJ5832">
        <v>16122</v>
      </c>
    </row>
    <row r="5833" spans="1:905" x14ac:dyDescent="0.3">
      <c r="A5833" s="10" t="s">
        <v>2818</v>
      </c>
      <c r="B5833" s="10" t="s">
        <v>3095</v>
      </c>
      <c r="C5833" s="10" t="s">
        <v>3096</v>
      </c>
      <c r="D5833" s="10" t="s">
        <v>1305</v>
      </c>
      <c r="E5833" s="10"/>
      <c r="F5833" s="10" t="s">
        <v>950</v>
      </c>
      <c r="I5833" s="10" t="s">
        <v>1307</v>
      </c>
      <c r="J5833">
        <v>2018</v>
      </c>
      <c r="AHJ5833">
        <v>17032</v>
      </c>
    </row>
    <row r="5834" spans="1:905" x14ac:dyDescent="0.3">
      <c r="A5834" s="10" t="s">
        <v>2818</v>
      </c>
      <c r="B5834" s="10" t="s">
        <v>3095</v>
      </c>
      <c r="C5834" s="10" t="s">
        <v>3096</v>
      </c>
      <c r="D5834" s="10" t="s">
        <v>1305</v>
      </c>
      <c r="E5834" s="10"/>
      <c r="F5834" s="10" t="s">
        <v>950</v>
      </c>
      <c r="I5834" s="10" t="s">
        <v>1307</v>
      </c>
      <c r="J5834">
        <v>2019</v>
      </c>
      <c r="AHJ5834">
        <v>11992</v>
      </c>
    </row>
    <row r="5835" spans="1:905" x14ac:dyDescent="0.3">
      <c r="A5835" s="10" t="s">
        <v>2818</v>
      </c>
      <c r="B5835" s="10" t="s">
        <v>3095</v>
      </c>
      <c r="C5835" s="10" t="s">
        <v>3096</v>
      </c>
      <c r="D5835" s="10" t="s">
        <v>1471</v>
      </c>
      <c r="E5835" s="10"/>
      <c r="F5835" s="10" t="s">
        <v>950</v>
      </c>
      <c r="I5835" s="10" t="s">
        <v>1307</v>
      </c>
      <c r="J5835">
        <v>2013</v>
      </c>
      <c r="AHK5835">
        <v>32293</v>
      </c>
    </row>
    <row r="5836" spans="1:905" x14ac:dyDescent="0.3">
      <c r="A5836" s="10" t="s">
        <v>2818</v>
      </c>
      <c r="B5836" s="10" t="s">
        <v>3095</v>
      </c>
      <c r="C5836" s="10" t="s">
        <v>3096</v>
      </c>
      <c r="D5836" s="10" t="s">
        <v>1471</v>
      </c>
      <c r="E5836" s="10"/>
      <c r="F5836" s="10" t="s">
        <v>950</v>
      </c>
      <c r="I5836" s="10" t="s">
        <v>1307</v>
      </c>
      <c r="J5836">
        <v>2014</v>
      </c>
      <c r="AHK5836">
        <v>32878</v>
      </c>
    </row>
    <row r="5837" spans="1:905" x14ac:dyDescent="0.3">
      <c r="A5837" s="10" t="s">
        <v>2818</v>
      </c>
      <c r="B5837" s="10" t="s">
        <v>3095</v>
      </c>
      <c r="C5837" s="10" t="s">
        <v>3096</v>
      </c>
      <c r="D5837" s="10" t="s">
        <v>1471</v>
      </c>
      <c r="E5837" s="10"/>
      <c r="F5837" s="10" t="s">
        <v>950</v>
      </c>
      <c r="I5837" s="10" t="s">
        <v>1307</v>
      </c>
      <c r="J5837">
        <v>2015</v>
      </c>
      <c r="AHK5837">
        <v>33694</v>
      </c>
    </row>
    <row r="5838" spans="1:905" x14ac:dyDescent="0.3">
      <c r="A5838" s="10" t="s">
        <v>2818</v>
      </c>
      <c r="B5838" s="10" t="s">
        <v>3095</v>
      </c>
      <c r="C5838" s="10" t="s">
        <v>3096</v>
      </c>
      <c r="D5838" s="10" t="s">
        <v>1471</v>
      </c>
      <c r="E5838" s="10"/>
      <c r="F5838" s="10" t="s">
        <v>950</v>
      </c>
      <c r="I5838" s="10" t="s">
        <v>1307</v>
      </c>
      <c r="J5838">
        <v>2016</v>
      </c>
      <c r="AHK5838">
        <v>35503</v>
      </c>
    </row>
    <row r="5839" spans="1:905" x14ac:dyDescent="0.3">
      <c r="A5839" s="10" t="s">
        <v>2818</v>
      </c>
      <c r="B5839" s="10" t="s">
        <v>3095</v>
      </c>
      <c r="C5839" s="10" t="s">
        <v>3096</v>
      </c>
      <c r="D5839" s="10" t="s">
        <v>1471</v>
      </c>
      <c r="E5839" s="10"/>
      <c r="F5839" s="10" t="s">
        <v>950</v>
      </c>
      <c r="I5839" s="10" t="s">
        <v>1307</v>
      </c>
      <c r="J5839">
        <v>2017</v>
      </c>
      <c r="AHK5839">
        <v>36655</v>
      </c>
    </row>
    <row r="5840" spans="1:905" x14ac:dyDescent="0.3">
      <c r="A5840" s="10" t="s">
        <v>2818</v>
      </c>
      <c r="B5840" s="10" t="s">
        <v>3095</v>
      </c>
      <c r="C5840" s="10" t="s">
        <v>3096</v>
      </c>
      <c r="D5840" s="10" t="s">
        <v>1471</v>
      </c>
      <c r="E5840" s="10"/>
      <c r="F5840" s="10" t="s">
        <v>950</v>
      </c>
      <c r="I5840" s="10" t="s">
        <v>1307</v>
      </c>
      <c r="J5840">
        <v>2018</v>
      </c>
      <c r="AHK5840">
        <v>37346</v>
      </c>
    </row>
    <row r="5841" spans="1:907" x14ac:dyDescent="0.3">
      <c r="A5841" s="10" t="s">
        <v>2818</v>
      </c>
      <c r="B5841" s="10" t="s">
        <v>3095</v>
      </c>
      <c r="C5841" s="10" t="s">
        <v>3096</v>
      </c>
      <c r="D5841" s="10" t="s">
        <v>1471</v>
      </c>
      <c r="E5841" s="10"/>
      <c r="F5841" s="10" t="s">
        <v>950</v>
      </c>
      <c r="I5841" s="10" t="s">
        <v>1307</v>
      </c>
      <c r="J5841">
        <v>2019</v>
      </c>
      <c r="AHK5841">
        <v>35875</v>
      </c>
    </row>
    <row r="5842" spans="1:907" x14ac:dyDescent="0.3">
      <c r="A5842" s="10" t="s">
        <v>2818</v>
      </c>
      <c r="B5842" s="10" t="s">
        <v>3095</v>
      </c>
      <c r="C5842" s="10" t="s">
        <v>3096</v>
      </c>
      <c r="D5842" s="10" t="s">
        <v>1515</v>
      </c>
      <c r="E5842" s="10"/>
      <c r="F5842" s="10" t="s">
        <v>950</v>
      </c>
      <c r="I5842" s="10" t="s">
        <v>1307</v>
      </c>
      <c r="J5842">
        <v>2013</v>
      </c>
      <c r="AHV5842">
        <v>40216</v>
      </c>
    </row>
    <row r="5843" spans="1:907" x14ac:dyDescent="0.3">
      <c r="A5843" s="10" t="s">
        <v>2818</v>
      </c>
      <c r="B5843" s="10" t="s">
        <v>3095</v>
      </c>
      <c r="C5843" s="10" t="s">
        <v>3096</v>
      </c>
      <c r="D5843" s="10" t="s">
        <v>1515</v>
      </c>
      <c r="E5843" s="10"/>
      <c r="F5843" s="10" t="s">
        <v>950</v>
      </c>
      <c r="I5843" s="10" t="s">
        <v>1307</v>
      </c>
      <c r="J5843">
        <v>2014</v>
      </c>
      <c r="AHV5843">
        <v>33837</v>
      </c>
    </row>
    <row r="5844" spans="1:907" x14ac:dyDescent="0.3">
      <c r="A5844" s="10" t="s">
        <v>2818</v>
      </c>
      <c r="B5844" s="10" t="s">
        <v>3095</v>
      </c>
      <c r="C5844" s="10" t="s">
        <v>3096</v>
      </c>
      <c r="D5844" s="10" t="s">
        <v>1515</v>
      </c>
      <c r="E5844" s="10"/>
      <c r="F5844" s="10" t="s">
        <v>950</v>
      </c>
      <c r="I5844" s="10" t="s">
        <v>1307</v>
      </c>
      <c r="J5844">
        <v>2015</v>
      </c>
      <c r="AHV5844">
        <v>34245</v>
      </c>
    </row>
    <row r="5845" spans="1:907" x14ac:dyDescent="0.3">
      <c r="A5845" s="10" t="s">
        <v>2818</v>
      </c>
      <c r="B5845" s="10" t="s">
        <v>3095</v>
      </c>
      <c r="C5845" s="10" t="s">
        <v>3096</v>
      </c>
      <c r="D5845" s="10" t="s">
        <v>1515</v>
      </c>
      <c r="E5845" s="10"/>
      <c r="F5845" s="10" t="s">
        <v>950</v>
      </c>
      <c r="I5845" s="10" t="s">
        <v>1307</v>
      </c>
      <c r="J5845">
        <v>2016</v>
      </c>
      <c r="AHV5845">
        <v>33539</v>
      </c>
    </row>
    <row r="5846" spans="1:907" x14ac:dyDescent="0.3">
      <c r="A5846" s="10" t="s">
        <v>2818</v>
      </c>
      <c r="B5846" s="10" t="s">
        <v>3095</v>
      </c>
      <c r="C5846" s="10" t="s">
        <v>3096</v>
      </c>
      <c r="D5846" s="10" t="s">
        <v>1515</v>
      </c>
      <c r="E5846" s="10"/>
      <c r="F5846" s="10" t="s">
        <v>950</v>
      </c>
      <c r="I5846" s="10" t="s">
        <v>1307</v>
      </c>
      <c r="J5846">
        <v>2017</v>
      </c>
      <c r="AHV5846">
        <v>31976</v>
      </c>
    </row>
    <row r="5847" spans="1:907" x14ac:dyDescent="0.3">
      <c r="A5847" s="10" t="s">
        <v>2818</v>
      </c>
      <c r="B5847" s="10" t="s">
        <v>3095</v>
      </c>
      <c r="C5847" s="10" t="s">
        <v>3096</v>
      </c>
      <c r="D5847" s="10" t="s">
        <v>1515</v>
      </c>
      <c r="E5847" s="10"/>
      <c r="F5847" s="10" t="s">
        <v>950</v>
      </c>
      <c r="I5847" s="10" t="s">
        <v>1307</v>
      </c>
      <c r="J5847">
        <v>2018</v>
      </c>
      <c r="AHV5847">
        <v>31613</v>
      </c>
    </row>
    <row r="5848" spans="1:907" x14ac:dyDescent="0.3">
      <c r="A5848" s="10" t="s">
        <v>2818</v>
      </c>
      <c r="B5848" s="10" t="s">
        <v>3095</v>
      </c>
      <c r="C5848" s="10" t="s">
        <v>3096</v>
      </c>
      <c r="D5848" s="10" t="s">
        <v>1515</v>
      </c>
      <c r="E5848" s="10"/>
      <c r="F5848" s="10" t="s">
        <v>950</v>
      </c>
      <c r="I5848" s="10" t="s">
        <v>1307</v>
      </c>
      <c r="J5848">
        <v>2019</v>
      </c>
      <c r="AHV5848">
        <v>28662</v>
      </c>
    </row>
    <row r="5849" spans="1:907" x14ac:dyDescent="0.3">
      <c r="A5849" s="10" t="s">
        <v>2818</v>
      </c>
      <c r="B5849" s="10" t="s">
        <v>3095</v>
      </c>
      <c r="C5849" s="10" t="s">
        <v>3096</v>
      </c>
      <c r="D5849" s="10" t="s">
        <v>111</v>
      </c>
      <c r="E5849" s="10"/>
      <c r="F5849" s="10" t="s">
        <v>950</v>
      </c>
      <c r="I5849" s="10" t="s">
        <v>1307</v>
      </c>
      <c r="J5849">
        <v>2013</v>
      </c>
      <c r="AHW5849">
        <v>42187</v>
      </c>
    </row>
    <row r="5850" spans="1:907" x14ac:dyDescent="0.3">
      <c r="A5850" s="10" t="s">
        <v>2818</v>
      </c>
      <c r="B5850" s="10" t="s">
        <v>3095</v>
      </c>
      <c r="C5850" s="10" t="s">
        <v>3096</v>
      </c>
      <c r="D5850" s="10" t="s">
        <v>111</v>
      </c>
      <c r="E5850" s="10"/>
      <c r="F5850" s="10" t="s">
        <v>950</v>
      </c>
      <c r="I5850" s="10" t="s">
        <v>1307</v>
      </c>
      <c r="J5850">
        <v>2014</v>
      </c>
      <c r="AHW5850">
        <v>43671</v>
      </c>
    </row>
    <row r="5851" spans="1:907" x14ac:dyDescent="0.3">
      <c r="A5851" s="10" t="s">
        <v>2818</v>
      </c>
      <c r="B5851" s="10" t="s">
        <v>3095</v>
      </c>
      <c r="C5851" s="10" t="s">
        <v>3096</v>
      </c>
      <c r="D5851" s="10" t="s">
        <v>111</v>
      </c>
      <c r="E5851" s="10"/>
      <c r="F5851" s="10" t="s">
        <v>950</v>
      </c>
      <c r="I5851" s="10" t="s">
        <v>1307</v>
      </c>
      <c r="J5851">
        <v>2015</v>
      </c>
      <c r="AHW5851">
        <v>43680</v>
      </c>
    </row>
    <row r="5852" spans="1:907" x14ac:dyDescent="0.3">
      <c r="A5852" s="10" t="s">
        <v>2818</v>
      </c>
      <c r="B5852" s="10" t="s">
        <v>3095</v>
      </c>
      <c r="C5852" s="10" t="s">
        <v>3096</v>
      </c>
      <c r="D5852" s="10" t="s">
        <v>111</v>
      </c>
      <c r="E5852" s="10"/>
      <c r="F5852" s="10" t="s">
        <v>950</v>
      </c>
      <c r="I5852" s="10" t="s">
        <v>1307</v>
      </c>
      <c r="J5852">
        <v>2016</v>
      </c>
      <c r="AHW5852">
        <v>41674</v>
      </c>
    </row>
    <row r="5853" spans="1:907" x14ac:dyDescent="0.3">
      <c r="A5853" s="10" t="s">
        <v>2818</v>
      </c>
      <c r="B5853" s="10" t="s">
        <v>3095</v>
      </c>
      <c r="C5853" s="10" t="s">
        <v>3096</v>
      </c>
      <c r="D5853" s="10" t="s">
        <v>111</v>
      </c>
      <c r="E5853" s="10"/>
      <c r="F5853" s="10" t="s">
        <v>950</v>
      </c>
      <c r="I5853" s="10" t="s">
        <v>1307</v>
      </c>
      <c r="J5853">
        <v>2017</v>
      </c>
      <c r="AHW5853">
        <v>40505</v>
      </c>
    </row>
    <row r="5854" spans="1:907" x14ac:dyDescent="0.3">
      <c r="A5854" s="10" t="s">
        <v>2818</v>
      </c>
      <c r="B5854" s="10" t="s">
        <v>3095</v>
      </c>
      <c r="C5854" s="10" t="s">
        <v>3096</v>
      </c>
      <c r="D5854" s="10" t="s">
        <v>111</v>
      </c>
      <c r="E5854" s="10"/>
      <c r="F5854" s="10" t="s">
        <v>950</v>
      </c>
      <c r="I5854" s="10" t="s">
        <v>1307</v>
      </c>
      <c r="J5854">
        <v>2018</v>
      </c>
      <c r="AHW5854">
        <v>40743</v>
      </c>
    </row>
    <row r="5855" spans="1:907" x14ac:dyDescent="0.3">
      <c r="A5855" s="10" t="s">
        <v>2818</v>
      </c>
      <c r="B5855" s="10" t="s">
        <v>3095</v>
      </c>
      <c r="C5855" s="10" t="s">
        <v>3096</v>
      </c>
      <c r="D5855" s="10" t="s">
        <v>111</v>
      </c>
      <c r="E5855" s="10"/>
      <c r="F5855" s="10" t="s">
        <v>950</v>
      </c>
      <c r="I5855" s="10" t="s">
        <v>1307</v>
      </c>
      <c r="J5855">
        <v>2019</v>
      </c>
      <c r="AHW5855">
        <v>47676</v>
      </c>
    </row>
    <row r="5856" spans="1:907" x14ac:dyDescent="0.3">
      <c r="A5856" s="10" t="s">
        <v>2827</v>
      </c>
      <c r="B5856" s="10" t="s">
        <v>2828</v>
      </c>
      <c r="C5856" s="10" t="s">
        <v>2829</v>
      </c>
      <c r="D5856" s="10" t="s">
        <v>428</v>
      </c>
      <c r="E5856" s="10" t="s">
        <v>173</v>
      </c>
      <c r="F5856" s="10"/>
      <c r="I5856" s="10"/>
      <c r="J5856">
        <v>2008</v>
      </c>
      <c r="AG5856">
        <v>46.547945205479401</v>
      </c>
    </row>
    <row r="5857" spans="1:351" x14ac:dyDescent="0.3">
      <c r="A5857" s="10" t="s">
        <v>2827</v>
      </c>
      <c r="B5857" s="10" t="s">
        <v>2828</v>
      </c>
      <c r="C5857" s="10" t="s">
        <v>2829</v>
      </c>
      <c r="D5857" s="10" t="s">
        <v>428</v>
      </c>
      <c r="E5857" s="10" t="s">
        <v>173</v>
      </c>
      <c r="F5857" s="10"/>
      <c r="I5857" s="10"/>
      <c r="J5857">
        <v>2009</v>
      </c>
      <c r="AG5857">
        <v>46.2665333333333</v>
      </c>
    </row>
    <row r="5858" spans="1:351" x14ac:dyDescent="0.3">
      <c r="A5858" s="10" t="s">
        <v>2827</v>
      </c>
      <c r="B5858" s="10" t="s">
        <v>2828</v>
      </c>
      <c r="C5858" s="10" t="s">
        <v>2829</v>
      </c>
      <c r="D5858" s="10" t="s">
        <v>428</v>
      </c>
      <c r="E5858" s="10" t="s">
        <v>173</v>
      </c>
      <c r="F5858" s="10"/>
      <c r="I5858" s="10"/>
      <c r="J5858">
        <v>2010</v>
      </c>
      <c r="AG5858">
        <v>47.216216216216203</v>
      </c>
    </row>
    <row r="5859" spans="1:351" x14ac:dyDescent="0.3">
      <c r="A5859" s="10" t="s">
        <v>2827</v>
      </c>
      <c r="B5859" s="10" t="s">
        <v>2828</v>
      </c>
      <c r="C5859" s="10" t="s">
        <v>2829</v>
      </c>
      <c r="D5859" s="10" t="s">
        <v>428</v>
      </c>
      <c r="E5859" s="10" t="s">
        <v>173</v>
      </c>
      <c r="F5859" s="10"/>
      <c r="I5859" s="10"/>
      <c r="J5859">
        <v>2011</v>
      </c>
      <c r="AG5859">
        <v>44.559459459459497</v>
      </c>
    </row>
    <row r="5860" spans="1:351" x14ac:dyDescent="0.3">
      <c r="A5860" s="10" t="s">
        <v>2827</v>
      </c>
      <c r="B5860" s="10" t="s">
        <v>2828</v>
      </c>
      <c r="C5860" s="10" t="s">
        <v>2829</v>
      </c>
      <c r="D5860" s="10" t="s">
        <v>428</v>
      </c>
      <c r="E5860" s="10" t="s">
        <v>173</v>
      </c>
      <c r="F5860" s="10"/>
      <c r="I5860" s="10"/>
      <c r="J5860">
        <v>2012</v>
      </c>
      <c r="AG5860">
        <v>46.195810810810798</v>
      </c>
    </row>
    <row r="5861" spans="1:351" x14ac:dyDescent="0.3">
      <c r="A5861" s="10" t="s">
        <v>2827</v>
      </c>
      <c r="B5861" s="10" t="s">
        <v>2828</v>
      </c>
      <c r="C5861" s="10" t="s">
        <v>2829</v>
      </c>
      <c r="D5861" s="10" t="s">
        <v>428</v>
      </c>
      <c r="E5861" s="10" t="s">
        <v>173</v>
      </c>
      <c r="F5861" s="10"/>
      <c r="I5861" s="10"/>
      <c r="J5861">
        <v>2013</v>
      </c>
      <c r="AG5861">
        <v>46.447162162162201</v>
      </c>
    </row>
    <row r="5862" spans="1:351" x14ac:dyDescent="0.3">
      <c r="A5862" s="10" t="s">
        <v>2827</v>
      </c>
      <c r="B5862" s="10" t="s">
        <v>2828</v>
      </c>
      <c r="C5862" s="10" t="s">
        <v>2829</v>
      </c>
      <c r="D5862" s="10" t="s">
        <v>428</v>
      </c>
      <c r="E5862" s="10" t="s">
        <v>173</v>
      </c>
      <c r="F5862" s="10"/>
      <c r="I5862" s="10"/>
      <c r="J5862">
        <v>2014</v>
      </c>
      <c r="AG5862">
        <v>45.1424324324324</v>
      </c>
    </row>
    <row r="5863" spans="1:351" x14ac:dyDescent="0.3">
      <c r="A5863" s="10" t="s">
        <v>2827</v>
      </c>
      <c r="B5863" s="10" t="s">
        <v>2828</v>
      </c>
      <c r="C5863" s="10" t="s">
        <v>2829</v>
      </c>
      <c r="D5863" s="10" t="s">
        <v>428</v>
      </c>
      <c r="E5863" s="10" t="s">
        <v>173</v>
      </c>
      <c r="F5863" s="10"/>
      <c r="I5863" s="10"/>
      <c r="J5863">
        <v>2015</v>
      </c>
      <c r="AG5863">
        <v>45.944246575342497</v>
      </c>
    </row>
    <row r="5864" spans="1:351" x14ac:dyDescent="0.3">
      <c r="A5864" s="10" t="s">
        <v>2827</v>
      </c>
      <c r="B5864" s="10" t="s">
        <v>2828</v>
      </c>
      <c r="C5864" s="10" t="s">
        <v>2829</v>
      </c>
      <c r="D5864" s="10" t="s">
        <v>428</v>
      </c>
      <c r="E5864" s="10" t="s">
        <v>173</v>
      </c>
      <c r="F5864" s="10"/>
      <c r="I5864" s="10"/>
      <c r="J5864">
        <v>2016</v>
      </c>
      <c r="AG5864">
        <v>45.981184210526301</v>
      </c>
    </row>
    <row r="5865" spans="1:351" x14ac:dyDescent="0.3">
      <c r="A5865" s="10" t="s">
        <v>2827</v>
      </c>
      <c r="B5865" s="10" t="s">
        <v>2828</v>
      </c>
      <c r="C5865" s="10" t="s">
        <v>2829</v>
      </c>
      <c r="D5865" s="10" t="s">
        <v>428</v>
      </c>
      <c r="E5865" s="10" t="s">
        <v>173</v>
      </c>
      <c r="F5865" s="10"/>
      <c r="I5865" s="10"/>
      <c r="J5865">
        <v>2017</v>
      </c>
      <c r="AG5865">
        <v>48.743552631579</v>
      </c>
    </row>
    <row r="5866" spans="1:351" x14ac:dyDescent="0.3">
      <c r="A5866" s="10" t="s">
        <v>2827</v>
      </c>
      <c r="B5866" s="10" t="s">
        <v>2828</v>
      </c>
      <c r="C5866" s="10" t="s">
        <v>2829</v>
      </c>
      <c r="D5866" s="10" t="s">
        <v>428</v>
      </c>
      <c r="E5866" s="10" t="s">
        <v>173</v>
      </c>
      <c r="F5866" s="10"/>
      <c r="I5866" s="10"/>
      <c r="J5866">
        <v>2018</v>
      </c>
      <c r="AG5866">
        <v>46.557625000000002</v>
      </c>
    </row>
    <row r="5867" spans="1:351" x14ac:dyDescent="0.3">
      <c r="A5867" s="10" t="s">
        <v>2827</v>
      </c>
      <c r="B5867" s="10" t="s">
        <v>2828</v>
      </c>
      <c r="C5867" s="10" t="s">
        <v>2829</v>
      </c>
      <c r="D5867" s="10" t="s">
        <v>428</v>
      </c>
      <c r="E5867" s="10" t="s">
        <v>173</v>
      </c>
      <c r="F5867" s="10"/>
      <c r="I5867" s="10"/>
      <c r="J5867">
        <v>2019</v>
      </c>
      <c r="AG5867">
        <v>46.4219230769231</v>
      </c>
    </row>
    <row r="5868" spans="1:351" x14ac:dyDescent="0.3">
      <c r="A5868" s="10" t="s">
        <v>2827</v>
      </c>
      <c r="B5868" s="10" t="s">
        <v>2828</v>
      </c>
      <c r="C5868" s="10" t="s">
        <v>2829</v>
      </c>
      <c r="D5868" s="10" t="s">
        <v>428</v>
      </c>
      <c r="E5868" s="10" t="s">
        <v>173</v>
      </c>
      <c r="F5868" s="10"/>
      <c r="I5868" s="10"/>
      <c r="J5868">
        <v>2020</v>
      </c>
      <c r="AG5868">
        <v>48.886056338028197</v>
      </c>
    </row>
    <row r="5869" spans="1:351" x14ac:dyDescent="0.3">
      <c r="A5869" s="10" t="s">
        <v>2827</v>
      </c>
      <c r="B5869" s="10" t="s">
        <v>3049</v>
      </c>
      <c r="C5869" s="10" t="s">
        <v>3052</v>
      </c>
      <c r="D5869" s="10" t="s">
        <v>1213</v>
      </c>
      <c r="E5869" s="10" t="s">
        <v>1203</v>
      </c>
      <c r="F5869" s="10" t="s">
        <v>1204</v>
      </c>
      <c r="I5869" s="10" t="s">
        <v>1205</v>
      </c>
      <c r="J5869">
        <v>2014</v>
      </c>
      <c r="MM5869">
        <v>250</v>
      </c>
    </row>
    <row r="5870" spans="1:351" x14ac:dyDescent="0.3">
      <c r="A5870" s="10" t="s">
        <v>2827</v>
      </c>
      <c r="B5870" s="10" t="s">
        <v>3049</v>
      </c>
      <c r="C5870" s="10" t="s">
        <v>3052</v>
      </c>
      <c r="D5870" s="10" t="s">
        <v>1213</v>
      </c>
      <c r="E5870" s="10" t="s">
        <v>1203</v>
      </c>
      <c r="F5870" s="10" t="s">
        <v>1204</v>
      </c>
      <c r="I5870" s="10" t="s">
        <v>1205</v>
      </c>
      <c r="J5870">
        <v>2016</v>
      </c>
      <c r="MM5870">
        <v>242</v>
      </c>
    </row>
    <row r="5871" spans="1:351" x14ac:dyDescent="0.3">
      <c r="A5871" s="10" t="s">
        <v>2827</v>
      </c>
      <c r="B5871" s="10" t="s">
        <v>3049</v>
      </c>
      <c r="C5871" s="10" t="s">
        <v>3052</v>
      </c>
      <c r="D5871" s="10" t="s">
        <v>1213</v>
      </c>
      <c r="E5871" s="10" t="s">
        <v>1203</v>
      </c>
      <c r="F5871" s="10" t="s">
        <v>1204</v>
      </c>
      <c r="I5871" s="10" t="s">
        <v>1205</v>
      </c>
      <c r="J5871">
        <v>2018</v>
      </c>
      <c r="MM5871">
        <v>243</v>
      </c>
    </row>
    <row r="5872" spans="1:351" x14ac:dyDescent="0.3">
      <c r="A5872" s="10" t="s">
        <v>2827</v>
      </c>
      <c r="B5872" s="10" t="s">
        <v>3049</v>
      </c>
      <c r="C5872" s="10" t="s">
        <v>3052</v>
      </c>
      <c r="D5872" s="10" t="s">
        <v>1207</v>
      </c>
      <c r="E5872" s="10" t="s">
        <v>1203</v>
      </c>
      <c r="F5872" s="10" t="s">
        <v>1204</v>
      </c>
      <c r="I5872" s="10" t="s">
        <v>1205</v>
      </c>
      <c r="J5872">
        <v>2007</v>
      </c>
      <c r="MJ5872">
        <v>250</v>
      </c>
    </row>
    <row r="5873" spans="1:355" x14ac:dyDescent="0.3">
      <c r="A5873" s="10" t="s">
        <v>2827</v>
      </c>
      <c r="B5873" s="10" t="s">
        <v>3049</v>
      </c>
      <c r="C5873" s="10" t="s">
        <v>3052</v>
      </c>
      <c r="D5873" s="10" t="s">
        <v>1207</v>
      </c>
      <c r="E5873" s="10" t="s">
        <v>1203</v>
      </c>
      <c r="F5873" s="10" t="s">
        <v>1204</v>
      </c>
      <c r="I5873" s="10" t="s">
        <v>1205</v>
      </c>
      <c r="J5873">
        <v>2009</v>
      </c>
      <c r="MJ5873">
        <v>256</v>
      </c>
    </row>
    <row r="5874" spans="1:355" x14ac:dyDescent="0.3">
      <c r="A5874" s="10" t="s">
        <v>2827</v>
      </c>
      <c r="B5874" s="10" t="s">
        <v>3049</v>
      </c>
      <c r="C5874" s="10" t="s">
        <v>3052</v>
      </c>
      <c r="D5874" s="10" t="s">
        <v>1207</v>
      </c>
      <c r="E5874" s="10" t="s">
        <v>1203</v>
      </c>
      <c r="F5874" s="10" t="s">
        <v>1204</v>
      </c>
      <c r="I5874" s="10" t="s">
        <v>1205</v>
      </c>
      <c r="J5874">
        <v>2011</v>
      </c>
      <c r="MJ5874">
        <v>259</v>
      </c>
    </row>
    <row r="5875" spans="1:355" x14ac:dyDescent="0.3">
      <c r="A5875" s="10" t="s">
        <v>2827</v>
      </c>
      <c r="B5875" s="10" t="s">
        <v>3049</v>
      </c>
      <c r="C5875" s="10" t="s">
        <v>3052</v>
      </c>
      <c r="D5875" s="10" t="s">
        <v>1207</v>
      </c>
      <c r="E5875" s="10" t="s">
        <v>1203</v>
      </c>
      <c r="F5875" s="10" t="s">
        <v>1204</v>
      </c>
      <c r="I5875" s="10" t="s">
        <v>1205</v>
      </c>
      <c r="J5875">
        <v>2013</v>
      </c>
      <c r="MJ5875">
        <v>255</v>
      </c>
    </row>
    <row r="5876" spans="1:355" x14ac:dyDescent="0.3">
      <c r="A5876" s="10" t="s">
        <v>2827</v>
      </c>
      <c r="B5876" s="10" t="s">
        <v>3049</v>
      </c>
      <c r="C5876" s="10" t="s">
        <v>3052</v>
      </c>
      <c r="D5876" s="10" t="s">
        <v>1209</v>
      </c>
      <c r="E5876" s="10" t="s">
        <v>1203</v>
      </c>
      <c r="F5876" s="10" t="s">
        <v>1204</v>
      </c>
      <c r="I5876" s="10" t="s">
        <v>1205</v>
      </c>
      <c r="J5876">
        <v>2014</v>
      </c>
      <c r="MK5876">
        <v>250</v>
      </c>
    </row>
    <row r="5877" spans="1:355" x14ac:dyDescent="0.3">
      <c r="A5877" s="10" t="s">
        <v>2827</v>
      </c>
      <c r="B5877" s="10" t="s">
        <v>3049</v>
      </c>
      <c r="C5877" s="10" t="s">
        <v>3052</v>
      </c>
      <c r="D5877" s="10" t="s">
        <v>1209</v>
      </c>
      <c r="E5877" s="10" t="s">
        <v>1203</v>
      </c>
      <c r="F5877" s="10" t="s">
        <v>1204</v>
      </c>
      <c r="I5877" s="10" t="s">
        <v>1205</v>
      </c>
      <c r="J5877">
        <v>2018</v>
      </c>
      <c r="MK5877">
        <v>253</v>
      </c>
    </row>
    <row r="5878" spans="1:355" x14ac:dyDescent="0.3">
      <c r="A5878" s="10" t="s">
        <v>2827</v>
      </c>
      <c r="B5878" s="10" t="s">
        <v>3049</v>
      </c>
      <c r="C5878" s="10" t="s">
        <v>3052</v>
      </c>
      <c r="D5878" s="10" t="s">
        <v>1211</v>
      </c>
      <c r="E5878" s="10" t="s">
        <v>1203</v>
      </c>
      <c r="F5878" s="10" t="s">
        <v>1204</v>
      </c>
      <c r="I5878" s="10" t="s">
        <v>1205</v>
      </c>
      <c r="J5878">
        <v>2000</v>
      </c>
      <c r="ML5878">
        <v>250</v>
      </c>
    </row>
    <row r="5879" spans="1:355" x14ac:dyDescent="0.3">
      <c r="A5879" s="10" t="s">
        <v>2827</v>
      </c>
      <c r="B5879" s="10" t="s">
        <v>3049</v>
      </c>
      <c r="C5879" s="10" t="s">
        <v>3052</v>
      </c>
      <c r="D5879" s="10" t="s">
        <v>1211</v>
      </c>
      <c r="E5879" s="10" t="s">
        <v>1203</v>
      </c>
      <c r="F5879" s="10" t="s">
        <v>1204</v>
      </c>
      <c r="I5879" s="10" t="s">
        <v>1205</v>
      </c>
      <c r="J5879">
        <v>2004</v>
      </c>
      <c r="ML5879">
        <v>256</v>
      </c>
    </row>
    <row r="5880" spans="1:355" x14ac:dyDescent="0.3">
      <c r="A5880" s="10" t="s">
        <v>2827</v>
      </c>
      <c r="B5880" s="10" t="s">
        <v>3049</v>
      </c>
      <c r="C5880" s="10" t="s">
        <v>3052</v>
      </c>
      <c r="D5880" s="10" t="s">
        <v>1211</v>
      </c>
      <c r="E5880" s="10" t="s">
        <v>1203</v>
      </c>
      <c r="F5880" s="10" t="s">
        <v>1204</v>
      </c>
      <c r="I5880" s="10" t="s">
        <v>1205</v>
      </c>
      <c r="J5880">
        <v>2007</v>
      </c>
      <c r="ML5880">
        <v>258</v>
      </c>
    </row>
    <row r="5881" spans="1:355" x14ac:dyDescent="0.3">
      <c r="A5881" s="10" t="s">
        <v>2827</v>
      </c>
      <c r="B5881" s="10" t="s">
        <v>3049</v>
      </c>
      <c r="C5881" s="10" t="s">
        <v>3052</v>
      </c>
      <c r="D5881" s="10" t="s">
        <v>1211</v>
      </c>
      <c r="E5881" s="10" t="s">
        <v>1203</v>
      </c>
      <c r="F5881" s="10" t="s">
        <v>1204</v>
      </c>
      <c r="I5881" s="10" t="s">
        <v>1205</v>
      </c>
      <c r="J5881">
        <v>2009</v>
      </c>
      <c r="ML5881">
        <v>259</v>
      </c>
    </row>
    <row r="5882" spans="1:355" x14ac:dyDescent="0.3">
      <c r="A5882" s="10" t="s">
        <v>2827</v>
      </c>
      <c r="B5882" s="10" t="s">
        <v>3049</v>
      </c>
      <c r="C5882" s="10" t="s">
        <v>3052</v>
      </c>
      <c r="D5882" s="10" t="s">
        <v>1211</v>
      </c>
      <c r="E5882" s="10" t="s">
        <v>1203</v>
      </c>
      <c r="F5882" s="10" t="s">
        <v>1204</v>
      </c>
      <c r="I5882" s="10" t="s">
        <v>1205</v>
      </c>
      <c r="J5882">
        <v>2011</v>
      </c>
      <c r="ML5882">
        <v>262</v>
      </c>
    </row>
    <row r="5883" spans="1:355" x14ac:dyDescent="0.3">
      <c r="A5883" s="10" t="s">
        <v>2827</v>
      </c>
      <c r="B5883" s="10" t="s">
        <v>3049</v>
      </c>
      <c r="C5883" s="10" t="s">
        <v>3052</v>
      </c>
      <c r="D5883" s="10" t="s">
        <v>1211</v>
      </c>
      <c r="E5883" s="10" t="s">
        <v>1203</v>
      </c>
      <c r="F5883" s="10" t="s">
        <v>1204</v>
      </c>
      <c r="I5883" s="10" t="s">
        <v>1205</v>
      </c>
      <c r="J5883">
        <v>2013</v>
      </c>
      <c r="ML5883">
        <v>272</v>
      </c>
    </row>
    <row r="5884" spans="1:355" x14ac:dyDescent="0.3">
      <c r="A5884" s="10" t="s">
        <v>2827</v>
      </c>
      <c r="B5884" s="10" t="s">
        <v>3049</v>
      </c>
      <c r="C5884" s="10" t="s">
        <v>3052</v>
      </c>
      <c r="D5884" s="10" t="s">
        <v>1211</v>
      </c>
      <c r="E5884" s="10" t="s">
        <v>1203</v>
      </c>
      <c r="F5884" s="10" t="s">
        <v>1204</v>
      </c>
      <c r="I5884" s="10" t="s">
        <v>1205</v>
      </c>
      <c r="J5884">
        <v>2015</v>
      </c>
      <c r="ML5884">
        <v>266</v>
      </c>
    </row>
    <row r="5885" spans="1:355" x14ac:dyDescent="0.3">
      <c r="A5885" s="10" t="s">
        <v>2827</v>
      </c>
      <c r="B5885" s="10" t="s">
        <v>3049</v>
      </c>
      <c r="C5885" s="10" t="s">
        <v>3052</v>
      </c>
      <c r="D5885" s="10" t="s">
        <v>1211</v>
      </c>
      <c r="E5885" s="10" t="s">
        <v>1203</v>
      </c>
      <c r="F5885" s="10" t="s">
        <v>1204</v>
      </c>
      <c r="I5885" s="10" t="s">
        <v>1205</v>
      </c>
      <c r="J5885">
        <v>2017</v>
      </c>
      <c r="ML5885">
        <v>258</v>
      </c>
    </row>
    <row r="5886" spans="1:355" x14ac:dyDescent="0.3">
      <c r="A5886" s="10" t="s">
        <v>2827</v>
      </c>
      <c r="B5886" s="10" t="s">
        <v>3049</v>
      </c>
      <c r="C5886" s="10" t="s">
        <v>3053</v>
      </c>
      <c r="D5886" s="10" t="s">
        <v>1213</v>
      </c>
      <c r="E5886" s="10" t="s">
        <v>1203</v>
      </c>
      <c r="F5886" s="10" t="s">
        <v>1204</v>
      </c>
      <c r="I5886" s="10" t="s">
        <v>1205</v>
      </c>
      <c r="J5886">
        <v>2015</v>
      </c>
      <c r="MQ5886">
        <v>250</v>
      </c>
    </row>
    <row r="5887" spans="1:355" x14ac:dyDescent="0.3">
      <c r="A5887" s="10" t="s">
        <v>2827</v>
      </c>
      <c r="B5887" s="10" t="s">
        <v>3049</v>
      </c>
      <c r="C5887" s="10" t="s">
        <v>3053</v>
      </c>
      <c r="D5887" s="10" t="s">
        <v>1213</v>
      </c>
      <c r="E5887" s="10" t="s">
        <v>1203</v>
      </c>
      <c r="F5887" s="10" t="s">
        <v>1204</v>
      </c>
      <c r="I5887" s="10" t="s">
        <v>1205</v>
      </c>
      <c r="J5887">
        <v>2017</v>
      </c>
      <c r="MQ5887">
        <v>251</v>
      </c>
    </row>
    <row r="5888" spans="1:355" x14ac:dyDescent="0.3">
      <c r="A5888" s="10" t="s">
        <v>2827</v>
      </c>
      <c r="B5888" s="10" t="s">
        <v>3049</v>
      </c>
      <c r="C5888" s="10" t="s">
        <v>3053</v>
      </c>
      <c r="D5888" s="10" t="s">
        <v>1207</v>
      </c>
      <c r="E5888" s="10" t="s">
        <v>1203</v>
      </c>
      <c r="F5888" s="10" t="s">
        <v>1204</v>
      </c>
      <c r="I5888" s="10" t="s">
        <v>1205</v>
      </c>
      <c r="J5888">
        <v>2008</v>
      </c>
      <c r="MN5888">
        <v>250</v>
      </c>
    </row>
    <row r="5889" spans="1:354" x14ac:dyDescent="0.3">
      <c r="A5889" s="10" t="s">
        <v>2827</v>
      </c>
      <c r="B5889" s="10" t="s">
        <v>3049</v>
      </c>
      <c r="C5889" s="10" t="s">
        <v>3053</v>
      </c>
      <c r="D5889" s="10" t="s">
        <v>1207</v>
      </c>
      <c r="E5889" s="10" t="s">
        <v>1203</v>
      </c>
      <c r="F5889" s="10" t="s">
        <v>1204</v>
      </c>
      <c r="I5889" s="10" t="s">
        <v>1205</v>
      </c>
      <c r="J5889">
        <v>2010</v>
      </c>
      <c r="MN5889">
        <v>255</v>
      </c>
    </row>
    <row r="5890" spans="1:354" x14ac:dyDescent="0.3">
      <c r="A5890" s="10" t="s">
        <v>2827</v>
      </c>
      <c r="B5890" s="10" t="s">
        <v>3049</v>
      </c>
      <c r="C5890" s="10" t="s">
        <v>3053</v>
      </c>
      <c r="D5890" s="10" t="s">
        <v>1207</v>
      </c>
      <c r="E5890" s="10" t="s">
        <v>1203</v>
      </c>
      <c r="F5890" s="10" t="s">
        <v>1204</v>
      </c>
      <c r="I5890" s="10" t="s">
        <v>1205</v>
      </c>
      <c r="J5890">
        <v>2012</v>
      </c>
      <c r="MN5890">
        <v>259</v>
      </c>
    </row>
    <row r="5891" spans="1:354" x14ac:dyDescent="0.3">
      <c r="A5891" s="10" t="s">
        <v>2827</v>
      </c>
      <c r="B5891" s="10" t="s">
        <v>3049</v>
      </c>
      <c r="C5891" s="10" t="s">
        <v>3053</v>
      </c>
      <c r="D5891" s="10" t="s">
        <v>1207</v>
      </c>
      <c r="E5891" s="10" t="s">
        <v>1203</v>
      </c>
      <c r="F5891" s="10" t="s">
        <v>1204</v>
      </c>
      <c r="I5891" s="10" t="s">
        <v>1205</v>
      </c>
      <c r="J5891">
        <v>2014</v>
      </c>
      <c r="MN5891">
        <v>255</v>
      </c>
    </row>
    <row r="5892" spans="1:354" x14ac:dyDescent="0.3">
      <c r="A5892" s="10" t="s">
        <v>2827</v>
      </c>
      <c r="B5892" s="10" t="s">
        <v>3049</v>
      </c>
      <c r="C5892" s="10" t="s">
        <v>3053</v>
      </c>
      <c r="D5892" s="10" t="s">
        <v>1209</v>
      </c>
      <c r="E5892" s="10" t="s">
        <v>1203</v>
      </c>
      <c r="F5892" s="10" t="s">
        <v>1204</v>
      </c>
      <c r="I5892" s="10" t="s">
        <v>1205</v>
      </c>
      <c r="J5892">
        <v>2015</v>
      </c>
      <c r="MO5892">
        <v>250</v>
      </c>
    </row>
    <row r="5893" spans="1:354" x14ac:dyDescent="0.3">
      <c r="A5893" s="10" t="s">
        <v>2827</v>
      </c>
      <c r="B5893" s="10" t="s">
        <v>3049</v>
      </c>
      <c r="C5893" s="10" t="s">
        <v>3053</v>
      </c>
      <c r="D5893" s="10" t="s">
        <v>1209</v>
      </c>
      <c r="E5893" s="10" t="s">
        <v>1203</v>
      </c>
      <c r="F5893" s="10" t="s">
        <v>1204</v>
      </c>
      <c r="I5893" s="10" t="s">
        <v>1205</v>
      </c>
      <c r="J5893">
        <v>2016</v>
      </c>
      <c r="MO5893">
        <v>249</v>
      </c>
    </row>
    <row r="5894" spans="1:354" x14ac:dyDescent="0.3">
      <c r="A5894" s="10" t="s">
        <v>2827</v>
      </c>
      <c r="B5894" s="10" t="s">
        <v>3049</v>
      </c>
      <c r="C5894" s="10" t="s">
        <v>3053</v>
      </c>
      <c r="D5894" s="10" t="s">
        <v>1211</v>
      </c>
      <c r="E5894" s="10" t="s">
        <v>1203</v>
      </c>
      <c r="F5894" s="10" t="s">
        <v>1204</v>
      </c>
      <c r="I5894" s="10" t="s">
        <v>1205</v>
      </c>
      <c r="J5894">
        <v>2000</v>
      </c>
      <c r="MP5894">
        <v>250</v>
      </c>
    </row>
    <row r="5895" spans="1:354" x14ac:dyDescent="0.3">
      <c r="A5895" s="10" t="s">
        <v>2827</v>
      </c>
      <c r="B5895" s="10" t="s">
        <v>3049</v>
      </c>
      <c r="C5895" s="10" t="s">
        <v>3053</v>
      </c>
      <c r="D5895" s="10" t="s">
        <v>1211</v>
      </c>
      <c r="E5895" s="10" t="s">
        <v>1203</v>
      </c>
      <c r="F5895" s="10" t="s">
        <v>1204</v>
      </c>
      <c r="I5895" s="10" t="s">
        <v>1205</v>
      </c>
      <c r="J5895">
        <v>2004</v>
      </c>
      <c r="MP5895">
        <v>252</v>
      </c>
    </row>
    <row r="5896" spans="1:354" x14ac:dyDescent="0.3">
      <c r="A5896" s="10" t="s">
        <v>2827</v>
      </c>
      <c r="B5896" s="10" t="s">
        <v>3049</v>
      </c>
      <c r="C5896" s="10" t="s">
        <v>3053</v>
      </c>
      <c r="D5896" s="10" t="s">
        <v>1211</v>
      </c>
      <c r="E5896" s="10" t="s">
        <v>1203</v>
      </c>
      <c r="F5896" s="10" t="s">
        <v>1204</v>
      </c>
      <c r="I5896" s="10" t="s">
        <v>1205</v>
      </c>
      <c r="J5896">
        <v>2007</v>
      </c>
      <c r="MP5896">
        <v>250</v>
      </c>
    </row>
    <row r="5897" spans="1:354" x14ac:dyDescent="0.3">
      <c r="A5897" s="10" t="s">
        <v>2827</v>
      </c>
      <c r="B5897" s="10" t="s">
        <v>3049</v>
      </c>
      <c r="C5897" s="10" t="s">
        <v>3053</v>
      </c>
      <c r="D5897" s="10" t="s">
        <v>1211</v>
      </c>
      <c r="E5897" s="10" t="s">
        <v>1203</v>
      </c>
      <c r="F5897" s="10" t="s">
        <v>1204</v>
      </c>
      <c r="I5897" s="10" t="s">
        <v>1205</v>
      </c>
      <c r="J5897">
        <v>2009</v>
      </c>
      <c r="MP5897">
        <v>251</v>
      </c>
    </row>
    <row r="5898" spans="1:354" x14ac:dyDescent="0.3">
      <c r="A5898" s="10" t="s">
        <v>2827</v>
      </c>
      <c r="B5898" s="10" t="s">
        <v>3049</v>
      </c>
      <c r="C5898" s="10" t="s">
        <v>3053</v>
      </c>
      <c r="D5898" s="10" t="s">
        <v>1211</v>
      </c>
      <c r="E5898" s="10" t="s">
        <v>1203</v>
      </c>
      <c r="F5898" s="10" t="s">
        <v>1204</v>
      </c>
      <c r="I5898" s="10" t="s">
        <v>1205</v>
      </c>
      <c r="J5898">
        <v>2011</v>
      </c>
      <c r="MP5898">
        <v>260</v>
      </c>
    </row>
    <row r="5899" spans="1:354" x14ac:dyDescent="0.3">
      <c r="A5899" s="10" t="s">
        <v>2827</v>
      </c>
      <c r="B5899" s="10" t="s">
        <v>3049</v>
      </c>
      <c r="C5899" s="10" t="s">
        <v>3053</v>
      </c>
      <c r="D5899" s="10" t="s">
        <v>1211</v>
      </c>
      <c r="E5899" s="10" t="s">
        <v>1203</v>
      </c>
      <c r="F5899" s="10" t="s">
        <v>1204</v>
      </c>
      <c r="I5899" s="10" t="s">
        <v>1205</v>
      </c>
      <c r="J5899">
        <v>2014</v>
      </c>
      <c r="MP5899">
        <v>261</v>
      </c>
    </row>
    <row r="5900" spans="1:354" x14ac:dyDescent="0.3">
      <c r="A5900" s="10" t="s">
        <v>2827</v>
      </c>
      <c r="B5900" s="10" t="s">
        <v>3049</v>
      </c>
      <c r="C5900" s="10" t="s">
        <v>3053</v>
      </c>
      <c r="D5900" s="10" t="s">
        <v>1211</v>
      </c>
      <c r="E5900" s="10" t="s">
        <v>1203</v>
      </c>
      <c r="F5900" s="10" t="s">
        <v>1204</v>
      </c>
      <c r="I5900" s="10" t="s">
        <v>1205</v>
      </c>
      <c r="J5900">
        <v>2019</v>
      </c>
      <c r="MP5900">
        <v>250</v>
      </c>
    </row>
    <row r="5901" spans="1:354" x14ac:dyDescent="0.3">
      <c r="A5901" s="10" t="s">
        <v>2827</v>
      </c>
      <c r="B5901" s="10" t="s">
        <v>3049</v>
      </c>
      <c r="C5901" s="10" t="s">
        <v>3050</v>
      </c>
      <c r="D5901" s="10" t="s">
        <v>1202</v>
      </c>
      <c r="E5901" s="10" t="s">
        <v>1203</v>
      </c>
      <c r="F5901" s="10" t="s">
        <v>1204</v>
      </c>
      <c r="I5901" s="10" t="s">
        <v>1205</v>
      </c>
      <c r="J5901">
        <v>2012</v>
      </c>
      <c r="MA5901">
        <v>250</v>
      </c>
    </row>
    <row r="5902" spans="1:354" x14ac:dyDescent="0.3">
      <c r="A5902" s="10" t="s">
        <v>2827</v>
      </c>
      <c r="B5902" s="10" t="s">
        <v>3049</v>
      </c>
      <c r="C5902" s="10" t="s">
        <v>3050</v>
      </c>
      <c r="D5902" s="10" t="s">
        <v>1202</v>
      </c>
      <c r="E5902" s="10" t="s">
        <v>1203</v>
      </c>
      <c r="F5902" s="10" t="s">
        <v>1204</v>
      </c>
      <c r="I5902" s="10" t="s">
        <v>1205</v>
      </c>
      <c r="J5902">
        <v>2013</v>
      </c>
      <c r="MA5902">
        <v>254</v>
      </c>
    </row>
    <row r="5903" spans="1:354" x14ac:dyDescent="0.3">
      <c r="A5903" s="10" t="s">
        <v>2827</v>
      </c>
      <c r="B5903" s="10" t="s">
        <v>3049</v>
      </c>
      <c r="C5903" s="10" t="s">
        <v>3050</v>
      </c>
      <c r="D5903" s="10" t="s">
        <v>1202</v>
      </c>
      <c r="E5903" s="10" t="s">
        <v>1203</v>
      </c>
      <c r="F5903" s="10" t="s">
        <v>1204</v>
      </c>
      <c r="I5903" s="10" t="s">
        <v>1205</v>
      </c>
      <c r="J5903">
        <v>2014</v>
      </c>
      <c r="MA5903">
        <v>255</v>
      </c>
    </row>
    <row r="5904" spans="1:354" x14ac:dyDescent="0.3">
      <c r="A5904" s="10" t="s">
        <v>2827</v>
      </c>
      <c r="B5904" s="10" t="s">
        <v>3049</v>
      </c>
      <c r="C5904" s="10" t="s">
        <v>3050</v>
      </c>
      <c r="D5904" s="10" t="s">
        <v>1202</v>
      </c>
      <c r="E5904" s="10" t="s">
        <v>1203</v>
      </c>
      <c r="F5904" s="10" t="s">
        <v>1204</v>
      </c>
      <c r="I5904" s="10" t="s">
        <v>1205</v>
      </c>
      <c r="J5904">
        <v>2015</v>
      </c>
      <c r="MA5904">
        <v>253</v>
      </c>
    </row>
    <row r="5905" spans="1:343" x14ac:dyDescent="0.3">
      <c r="A5905" s="10" t="s">
        <v>2827</v>
      </c>
      <c r="B5905" s="10" t="s">
        <v>3049</v>
      </c>
      <c r="C5905" s="10" t="s">
        <v>3050</v>
      </c>
      <c r="D5905" s="10" t="s">
        <v>1213</v>
      </c>
      <c r="E5905" s="10" t="s">
        <v>1203</v>
      </c>
      <c r="F5905" s="10" t="s">
        <v>1204</v>
      </c>
      <c r="I5905" s="10" t="s">
        <v>1205</v>
      </c>
      <c r="J5905">
        <v>2001</v>
      </c>
      <c r="ME5905">
        <v>252</v>
      </c>
    </row>
    <row r="5906" spans="1:343" x14ac:dyDescent="0.3">
      <c r="A5906" s="10" t="s">
        <v>2827</v>
      </c>
      <c r="B5906" s="10" t="s">
        <v>3049</v>
      </c>
      <c r="C5906" s="10" t="s">
        <v>3050</v>
      </c>
      <c r="D5906" s="10" t="s">
        <v>1213</v>
      </c>
      <c r="E5906" s="10" t="s">
        <v>1203</v>
      </c>
      <c r="F5906" s="10" t="s">
        <v>1204</v>
      </c>
      <c r="I5906" s="10" t="s">
        <v>1205</v>
      </c>
      <c r="J5906">
        <v>2003</v>
      </c>
      <c r="ME5906">
        <v>253</v>
      </c>
    </row>
    <row r="5907" spans="1:343" x14ac:dyDescent="0.3">
      <c r="A5907" s="10" t="s">
        <v>2827</v>
      </c>
      <c r="B5907" s="10" t="s">
        <v>3049</v>
      </c>
      <c r="C5907" s="10" t="s">
        <v>3050</v>
      </c>
      <c r="D5907" s="10" t="s">
        <v>1213</v>
      </c>
      <c r="E5907" s="10" t="s">
        <v>1203</v>
      </c>
      <c r="F5907" s="10" t="s">
        <v>1204</v>
      </c>
      <c r="I5907" s="10" t="s">
        <v>1205</v>
      </c>
      <c r="J5907">
        <v>2006</v>
      </c>
      <c r="ME5907">
        <v>254</v>
      </c>
    </row>
    <row r="5908" spans="1:343" x14ac:dyDescent="0.3">
      <c r="A5908" s="10" t="s">
        <v>2827</v>
      </c>
      <c r="B5908" s="10" t="s">
        <v>3049</v>
      </c>
      <c r="C5908" s="10" t="s">
        <v>3050</v>
      </c>
      <c r="D5908" s="10" t="s">
        <v>1213</v>
      </c>
      <c r="E5908" s="10" t="s">
        <v>1203</v>
      </c>
      <c r="F5908" s="10" t="s">
        <v>1204</v>
      </c>
      <c r="I5908" s="10" t="s">
        <v>1205</v>
      </c>
      <c r="J5908">
        <v>2008</v>
      </c>
      <c r="ME5908">
        <v>255</v>
      </c>
    </row>
    <row r="5909" spans="1:343" x14ac:dyDescent="0.3">
      <c r="A5909" s="10" t="s">
        <v>2827</v>
      </c>
      <c r="B5909" s="10" t="s">
        <v>3049</v>
      </c>
      <c r="C5909" s="10" t="s">
        <v>3050</v>
      </c>
      <c r="D5909" s="10" t="s">
        <v>1213</v>
      </c>
      <c r="E5909" s="10" t="s">
        <v>1203</v>
      </c>
      <c r="F5909" s="10" t="s">
        <v>1204</v>
      </c>
      <c r="I5909" s="10" t="s">
        <v>1205</v>
      </c>
      <c r="J5909">
        <v>2010</v>
      </c>
      <c r="ME5909">
        <v>259</v>
      </c>
    </row>
    <row r="5910" spans="1:343" x14ac:dyDescent="0.3">
      <c r="A5910" s="10" t="s">
        <v>2827</v>
      </c>
      <c r="B5910" s="10" t="s">
        <v>3049</v>
      </c>
      <c r="C5910" s="10" t="s">
        <v>3050</v>
      </c>
      <c r="D5910" s="10" t="s">
        <v>1213</v>
      </c>
      <c r="E5910" s="10" t="s">
        <v>1203</v>
      </c>
      <c r="F5910" s="10" t="s">
        <v>1204</v>
      </c>
      <c r="I5910" s="10" t="s">
        <v>1205</v>
      </c>
      <c r="J5910">
        <v>2012</v>
      </c>
      <c r="ME5910">
        <v>259</v>
      </c>
    </row>
    <row r="5911" spans="1:343" x14ac:dyDescent="0.3">
      <c r="A5911" s="10" t="s">
        <v>2827</v>
      </c>
      <c r="B5911" s="10" t="s">
        <v>3049</v>
      </c>
      <c r="C5911" s="10" t="s">
        <v>3050</v>
      </c>
      <c r="D5911" s="10" t="s">
        <v>1213</v>
      </c>
      <c r="E5911" s="10" t="s">
        <v>1203</v>
      </c>
      <c r="F5911" s="10" t="s">
        <v>1204</v>
      </c>
      <c r="I5911" s="10" t="s">
        <v>1205</v>
      </c>
      <c r="J5911">
        <v>2013</v>
      </c>
      <c r="ME5911">
        <v>254</v>
      </c>
    </row>
    <row r="5912" spans="1:343" x14ac:dyDescent="0.3">
      <c r="A5912" s="10" t="s">
        <v>2827</v>
      </c>
      <c r="B5912" s="10" t="s">
        <v>3049</v>
      </c>
      <c r="C5912" s="10" t="s">
        <v>3050</v>
      </c>
      <c r="D5912" s="10" t="s">
        <v>1213</v>
      </c>
      <c r="E5912" s="10" t="s">
        <v>1203</v>
      </c>
      <c r="F5912" s="10" t="s">
        <v>1204</v>
      </c>
      <c r="I5912" s="10" t="s">
        <v>1205</v>
      </c>
      <c r="J5912">
        <v>2014</v>
      </c>
      <c r="ME5912">
        <v>252</v>
      </c>
    </row>
    <row r="5913" spans="1:343" x14ac:dyDescent="0.3">
      <c r="A5913" s="10" t="s">
        <v>2827</v>
      </c>
      <c r="B5913" s="10" t="s">
        <v>3049</v>
      </c>
      <c r="C5913" s="10" t="s">
        <v>3050</v>
      </c>
      <c r="D5913" s="10" t="s">
        <v>1213</v>
      </c>
      <c r="E5913" s="10" t="s">
        <v>1203</v>
      </c>
      <c r="F5913" s="10" t="s">
        <v>1204</v>
      </c>
      <c r="I5913" s="10" t="s">
        <v>1205</v>
      </c>
      <c r="J5913">
        <v>2015</v>
      </c>
      <c r="ME5913">
        <v>247</v>
      </c>
    </row>
    <row r="5914" spans="1:343" x14ac:dyDescent="0.3">
      <c r="A5914" s="10" t="s">
        <v>2827</v>
      </c>
      <c r="B5914" s="10" t="s">
        <v>3049</v>
      </c>
      <c r="C5914" s="10" t="s">
        <v>3050</v>
      </c>
      <c r="D5914" s="10" t="s">
        <v>1213</v>
      </c>
      <c r="E5914" s="10" t="s">
        <v>1203</v>
      </c>
      <c r="F5914" s="10" t="s">
        <v>1204</v>
      </c>
      <c r="I5914" s="10" t="s">
        <v>1205</v>
      </c>
      <c r="J5914">
        <v>2016</v>
      </c>
      <c r="ME5914">
        <v>247</v>
      </c>
    </row>
    <row r="5915" spans="1:343" x14ac:dyDescent="0.3">
      <c r="A5915" s="10" t="s">
        <v>2827</v>
      </c>
      <c r="B5915" s="10" t="s">
        <v>3049</v>
      </c>
      <c r="C5915" s="10" t="s">
        <v>3050</v>
      </c>
      <c r="D5915" s="10" t="s">
        <v>1213</v>
      </c>
      <c r="E5915" s="10" t="s">
        <v>1203</v>
      </c>
      <c r="F5915" s="10" t="s">
        <v>1204</v>
      </c>
      <c r="I5915" s="10" t="s">
        <v>1205</v>
      </c>
      <c r="J5915">
        <v>2017</v>
      </c>
      <c r="ME5915">
        <v>252</v>
      </c>
    </row>
    <row r="5916" spans="1:343" x14ac:dyDescent="0.3">
      <c r="A5916" s="10" t="s">
        <v>2827</v>
      </c>
      <c r="B5916" s="10" t="s">
        <v>3049</v>
      </c>
      <c r="C5916" s="10" t="s">
        <v>3050</v>
      </c>
      <c r="D5916" s="10" t="s">
        <v>1213</v>
      </c>
      <c r="E5916" s="10" t="s">
        <v>1203</v>
      </c>
      <c r="F5916" s="10" t="s">
        <v>1204</v>
      </c>
      <c r="I5916" s="10" t="s">
        <v>1205</v>
      </c>
      <c r="J5916">
        <v>2018</v>
      </c>
      <c r="ME5916">
        <v>249</v>
      </c>
    </row>
    <row r="5917" spans="1:343" x14ac:dyDescent="0.3">
      <c r="A5917" s="10" t="s">
        <v>2827</v>
      </c>
      <c r="B5917" s="10" t="s">
        <v>3049</v>
      </c>
      <c r="C5917" s="10" t="s">
        <v>3050</v>
      </c>
      <c r="D5917" s="10" t="s">
        <v>1207</v>
      </c>
      <c r="E5917" s="10" t="s">
        <v>1203</v>
      </c>
      <c r="F5917" s="10" t="s">
        <v>1204</v>
      </c>
      <c r="I5917" s="10" t="s">
        <v>1205</v>
      </c>
      <c r="J5917">
        <v>2002</v>
      </c>
      <c r="MB5917">
        <v>251</v>
      </c>
    </row>
    <row r="5918" spans="1:343" x14ac:dyDescent="0.3">
      <c r="A5918" s="10" t="s">
        <v>2827</v>
      </c>
      <c r="B5918" s="10" t="s">
        <v>3049</v>
      </c>
      <c r="C5918" s="10" t="s">
        <v>3050</v>
      </c>
      <c r="D5918" s="10" t="s">
        <v>1207</v>
      </c>
      <c r="E5918" s="10" t="s">
        <v>1203</v>
      </c>
      <c r="F5918" s="10" t="s">
        <v>1204</v>
      </c>
      <c r="I5918" s="10" t="s">
        <v>1205</v>
      </c>
      <c r="J5918">
        <v>2005</v>
      </c>
      <c r="MB5918">
        <v>255</v>
      </c>
    </row>
    <row r="5919" spans="1:343" x14ac:dyDescent="0.3">
      <c r="A5919" s="10" t="s">
        <v>2827</v>
      </c>
      <c r="B5919" s="10" t="s">
        <v>3049</v>
      </c>
      <c r="C5919" s="10" t="s">
        <v>3050</v>
      </c>
      <c r="D5919" s="10" t="s">
        <v>1207</v>
      </c>
      <c r="E5919" s="10" t="s">
        <v>1203</v>
      </c>
      <c r="F5919" s="10" t="s">
        <v>1204</v>
      </c>
      <c r="I5919" s="10" t="s">
        <v>1205</v>
      </c>
      <c r="J5919">
        <v>2006</v>
      </c>
      <c r="MB5919">
        <v>253</v>
      </c>
    </row>
    <row r="5920" spans="1:343" x14ac:dyDescent="0.3">
      <c r="A5920" s="10" t="s">
        <v>2827</v>
      </c>
      <c r="B5920" s="10" t="s">
        <v>3049</v>
      </c>
      <c r="C5920" s="10" t="s">
        <v>3050</v>
      </c>
      <c r="D5920" s="10" t="s">
        <v>1207</v>
      </c>
      <c r="E5920" s="10" t="s">
        <v>1203</v>
      </c>
      <c r="F5920" s="10" t="s">
        <v>1204</v>
      </c>
      <c r="I5920" s="10" t="s">
        <v>1205</v>
      </c>
      <c r="J5920">
        <v>2007</v>
      </c>
      <c r="MB5920">
        <v>254</v>
      </c>
    </row>
    <row r="5921" spans="1:341" x14ac:dyDescent="0.3">
      <c r="A5921" s="10" t="s">
        <v>2827</v>
      </c>
      <c r="B5921" s="10" t="s">
        <v>3049</v>
      </c>
      <c r="C5921" s="10" t="s">
        <v>3050</v>
      </c>
      <c r="D5921" s="10" t="s">
        <v>1207</v>
      </c>
      <c r="E5921" s="10" t="s">
        <v>1203</v>
      </c>
      <c r="F5921" s="10" t="s">
        <v>1204</v>
      </c>
      <c r="I5921" s="10" t="s">
        <v>1205</v>
      </c>
      <c r="J5921">
        <v>2008</v>
      </c>
      <c r="MB5921">
        <v>260</v>
      </c>
    </row>
    <row r="5922" spans="1:341" x14ac:dyDescent="0.3">
      <c r="A5922" s="10" t="s">
        <v>2827</v>
      </c>
      <c r="B5922" s="10" t="s">
        <v>3049</v>
      </c>
      <c r="C5922" s="10" t="s">
        <v>3050</v>
      </c>
      <c r="D5922" s="10" t="s">
        <v>1207</v>
      </c>
      <c r="E5922" s="10" t="s">
        <v>1203</v>
      </c>
      <c r="F5922" s="10" t="s">
        <v>1204</v>
      </c>
      <c r="I5922" s="10" t="s">
        <v>1205</v>
      </c>
      <c r="J5922">
        <v>2009</v>
      </c>
      <c r="MB5922">
        <v>262</v>
      </c>
    </row>
    <row r="5923" spans="1:341" x14ac:dyDescent="0.3">
      <c r="A5923" s="10" t="s">
        <v>2827</v>
      </c>
      <c r="B5923" s="10" t="s">
        <v>3049</v>
      </c>
      <c r="C5923" s="10" t="s">
        <v>3050</v>
      </c>
      <c r="D5923" s="10" t="s">
        <v>1207</v>
      </c>
      <c r="E5923" s="10" t="s">
        <v>1203</v>
      </c>
      <c r="F5923" s="10" t="s">
        <v>1204</v>
      </c>
      <c r="I5923" s="10" t="s">
        <v>1205</v>
      </c>
      <c r="J5923">
        <v>2010</v>
      </c>
      <c r="MB5923">
        <v>271</v>
      </c>
    </row>
    <row r="5924" spans="1:341" x14ac:dyDescent="0.3">
      <c r="A5924" s="10" t="s">
        <v>2827</v>
      </c>
      <c r="B5924" s="10" t="s">
        <v>3049</v>
      </c>
      <c r="C5924" s="10" t="s">
        <v>3050</v>
      </c>
      <c r="D5924" s="10" t="s">
        <v>1207</v>
      </c>
      <c r="E5924" s="10" t="s">
        <v>1203</v>
      </c>
      <c r="F5924" s="10" t="s">
        <v>1204</v>
      </c>
      <c r="I5924" s="10" t="s">
        <v>1205</v>
      </c>
      <c r="J5924">
        <v>2011</v>
      </c>
      <c r="MB5924">
        <v>267</v>
      </c>
    </row>
    <row r="5925" spans="1:341" x14ac:dyDescent="0.3">
      <c r="A5925" s="10" t="s">
        <v>2827</v>
      </c>
      <c r="B5925" s="10" t="s">
        <v>3049</v>
      </c>
      <c r="C5925" s="10" t="s">
        <v>3050</v>
      </c>
      <c r="D5925" s="10" t="s">
        <v>1207</v>
      </c>
      <c r="E5925" s="10" t="s">
        <v>1203</v>
      </c>
      <c r="F5925" s="10" t="s">
        <v>1204</v>
      </c>
      <c r="I5925" s="10" t="s">
        <v>1205</v>
      </c>
      <c r="J5925">
        <v>2012</v>
      </c>
      <c r="MB5925">
        <v>267</v>
      </c>
    </row>
    <row r="5926" spans="1:341" x14ac:dyDescent="0.3">
      <c r="A5926" s="10" t="s">
        <v>2827</v>
      </c>
      <c r="B5926" s="10" t="s">
        <v>3049</v>
      </c>
      <c r="C5926" s="10" t="s">
        <v>3050</v>
      </c>
      <c r="D5926" s="10" t="s">
        <v>1207</v>
      </c>
      <c r="E5926" s="10" t="s">
        <v>1203</v>
      </c>
      <c r="F5926" s="10" t="s">
        <v>1204</v>
      </c>
      <c r="I5926" s="10" t="s">
        <v>1205</v>
      </c>
      <c r="J5926">
        <v>2013</v>
      </c>
      <c r="MB5926">
        <v>264</v>
      </c>
    </row>
    <row r="5927" spans="1:341" x14ac:dyDescent="0.3">
      <c r="A5927" s="10" t="s">
        <v>2827</v>
      </c>
      <c r="B5927" s="10" t="s">
        <v>3049</v>
      </c>
      <c r="C5927" s="10" t="s">
        <v>3050</v>
      </c>
      <c r="D5927" s="10" t="s">
        <v>1207</v>
      </c>
      <c r="E5927" s="10" t="s">
        <v>1203</v>
      </c>
      <c r="F5927" s="10" t="s">
        <v>1204</v>
      </c>
      <c r="I5927" s="10" t="s">
        <v>1205</v>
      </c>
      <c r="J5927">
        <v>2014</v>
      </c>
      <c r="MB5927">
        <v>264</v>
      </c>
    </row>
    <row r="5928" spans="1:341" x14ac:dyDescent="0.3">
      <c r="A5928" s="10" t="s">
        <v>2827</v>
      </c>
      <c r="B5928" s="10" t="s">
        <v>3049</v>
      </c>
      <c r="C5928" s="10" t="s">
        <v>3050</v>
      </c>
      <c r="D5928" s="10" t="s">
        <v>1207</v>
      </c>
      <c r="E5928" s="10" t="s">
        <v>1203</v>
      </c>
      <c r="F5928" s="10" t="s">
        <v>1204</v>
      </c>
      <c r="I5928" s="10" t="s">
        <v>1205</v>
      </c>
      <c r="J5928">
        <v>2015</v>
      </c>
      <c r="MB5928">
        <v>265</v>
      </c>
    </row>
    <row r="5929" spans="1:341" x14ac:dyDescent="0.3">
      <c r="A5929" s="10" t="s">
        <v>2827</v>
      </c>
      <c r="B5929" s="10" t="s">
        <v>3049</v>
      </c>
      <c r="C5929" s="10" t="s">
        <v>3050</v>
      </c>
      <c r="D5929" s="10" t="s">
        <v>1207</v>
      </c>
      <c r="E5929" s="10" t="s">
        <v>1203</v>
      </c>
      <c r="F5929" s="10" t="s">
        <v>1204</v>
      </c>
      <c r="I5929" s="10" t="s">
        <v>1205</v>
      </c>
      <c r="J5929">
        <v>2016</v>
      </c>
      <c r="MB5929">
        <v>267</v>
      </c>
    </row>
    <row r="5930" spans="1:341" x14ac:dyDescent="0.3">
      <c r="A5930" s="10" t="s">
        <v>2827</v>
      </c>
      <c r="B5930" s="10" t="s">
        <v>3049</v>
      </c>
      <c r="C5930" s="10" t="s">
        <v>3050</v>
      </c>
      <c r="D5930" s="10" t="s">
        <v>1207</v>
      </c>
      <c r="E5930" s="10" t="s">
        <v>1203</v>
      </c>
      <c r="F5930" s="10" t="s">
        <v>1204</v>
      </c>
      <c r="I5930" s="10" t="s">
        <v>1205</v>
      </c>
      <c r="J5930">
        <v>2017</v>
      </c>
      <c r="MB5930">
        <v>269</v>
      </c>
    </row>
    <row r="5931" spans="1:341" x14ac:dyDescent="0.3">
      <c r="A5931" s="10" t="s">
        <v>2827</v>
      </c>
      <c r="B5931" s="10" t="s">
        <v>3049</v>
      </c>
      <c r="C5931" s="10" t="s">
        <v>3050</v>
      </c>
      <c r="D5931" s="10" t="s">
        <v>1207</v>
      </c>
      <c r="E5931" s="10" t="s">
        <v>1203</v>
      </c>
      <c r="F5931" s="10" t="s">
        <v>1204</v>
      </c>
      <c r="I5931" s="10" t="s">
        <v>1205</v>
      </c>
      <c r="J5931">
        <v>2018</v>
      </c>
      <c r="MB5931">
        <v>271</v>
      </c>
    </row>
    <row r="5932" spans="1:341" x14ac:dyDescent="0.3">
      <c r="A5932" s="10" t="s">
        <v>2827</v>
      </c>
      <c r="B5932" s="10" t="s">
        <v>3049</v>
      </c>
      <c r="C5932" s="10" t="s">
        <v>3050</v>
      </c>
      <c r="D5932" s="10" t="s">
        <v>1209</v>
      </c>
      <c r="E5932" s="10" t="s">
        <v>1203</v>
      </c>
      <c r="F5932" s="10" t="s">
        <v>1204</v>
      </c>
      <c r="I5932" s="10" t="s">
        <v>1205</v>
      </c>
      <c r="J5932">
        <v>2013</v>
      </c>
      <c r="MC5932">
        <v>250</v>
      </c>
    </row>
    <row r="5933" spans="1:341" x14ac:dyDescent="0.3">
      <c r="A5933" s="10" t="s">
        <v>2827</v>
      </c>
      <c r="B5933" s="10" t="s">
        <v>3049</v>
      </c>
      <c r="C5933" s="10" t="s">
        <v>3050</v>
      </c>
      <c r="D5933" s="10" t="s">
        <v>1209</v>
      </c>
      <c r="E5933" s="10" t="s">
        <v>1203</v>
      </c>
      <c r="F5933" s="10" t="s">
        <v>1204</v>
      </c>
      <c r="I5933" s="10" t="s">
        <v>1205</v>
      </c>
      <c r="J5933">
        <v>2014</v>
      </c>
      <c r="MC5933">
        <v>240</v>
      </c>
    </row>
    <row r="5934" spans="1:341" x14ac:dyDescent="0.3">
      <c r="A5934" s="10" t="s">
        <v>2827</v>
      </c>
      <c r="B5934" s="10" t="s">
        <v>3049</v>
      </c>
      <c r="C5934" s="10" t="s">
        <v>3050</v>
      </c>
      <c r="D5934" s="10" t="s">
        <v>1209</v>
      </c>
      <c r="E5934" s="10" t="s">
        <v>1203</v>
      </c>
      <c r="F5934" s="10" t="s">
        <v>1204</v>
      </c>
      <c r="I5934" s="10" t="s">
        <v>1205</v>
      </c>
      <c r="J5934">
        <v>2015</v>
      </c>
      <c r="MC5934">
        <v>247</v>
      </c>
    </row>
    <row r="5935" spans="1:341" x14ac:dyDescent="0.3">
      <c r="A5935" s="10" t="s">
        <v>2827</v>
      </c>
      <c r="B5935" s="10" t="s">
        <v>3049</v>
      </c>
      <c r="C5935" s="10" t="s">
        <v>3050</v>
      </c>
      <c r="D5935" s="10" t="s">
        <v>1209</v>
      </c>
      <c r="E5935" s="10" t="s">
        <v>1203</v>
      </c>
      <c r="F5935" s="10" t="s">
        <v>1204</v>
      </c>
      <c r="I5935" s="10" t="s">
        <v>1205</v>
      </c>
      <c r="J5935">
        <v>2016</v>
      </c>
      <c r="MC5935">
        <v>249</v>
      </c>
    </row>
    <row r="5936" spans="1:341" x14ac:dyDescent="0.3">
      <c r="A5936" s="10" t="s">
        <v>2827</v>
      </c>
      <c r="B5936" s="10" t="s">
        <v>3049</v>
      </c>
      <c r="C5936" s="10" t="s">
        <v>3050</v>
      </c>
      <c r="D5936" s="10" t="s">
        <v>1209</v>
      </c>
      <c r="E5936" s="10" t="s">
        <v>1203</v>
      </c>
      <c r="F5936" s="10" t="s">
        <v>1204</v>
      </c>
      <c r="I5936" s="10" t="s">
        <v>1205</v>
      </c>
      <c r="J5936">
        <v>2018</v>
      </c>
      <c r="MC5936">
        <v>250</v>
      </c>
    </row>
    <row r="5937" spans="1:347" x14ac:dyDescent="0.3">
      <c r="A5937" s="10" t="s">
        <v>2827</v>
      </c>
      <c r="B5937" s="10" t="s">
        <v>3049</v>
      </c>
      <c r="C5937" s="10" t="s">
        <v>3050</v>
      </c>
      <c r="D5937" s="10" t="s">
        <v>1211</v>
      </c>
      <c r="E5937" s="10" t="s">
        <v>1203</v>
      </c>
      <c r="F5937" s="10" t="s">
        <v>1204</v>
      </c>
      <c r="I5937" s="10" t="s">
        <v>1205</v>
      </c>
      <c r="J5937">
        <v>2000</v>
      </c>
      <c r="MD5937">
        <v>250</v>
      </c>
    </row>
    <row r="5938" spans="1:347" x14ac:dyDescent="0.3">
      <c r="A5938" s="10" t="s">
        <v>2827</v>
      </c>
      <c r="B5938" s="10" t="s">
        <v>3049</v>
      </c>
      <c r="C5938" s="10" t="s">
        <v>3050</v>
      </c>
      <c r="D5938" s="10" t="s">
        <v>1211</v>
      </c>
      <c r="E5938" s="10" t="s">
        <v>1203</v>
      </c>
      <c r="F5938" s="10" t="s">
        <v>1204</v>
      </c>
      <c r="I5938" s="10" t="s">
        <v>1205</v>
      </c>
      <c r="J5938">
        <v>2004</v>
      </c>
      <c r="MD5938">
        <v>251</v>
      </c>
    </row>
    <row r="5939" spans="1:347" x14ac:dyDescent="0.3">
      <c r="A5939" s="10" t="s">
        <v>2827</v>
      </c>
      <c r="B5939" s="10" t="s">
        <v>3049</v>
      </c>
      <c r="C5939" s="10" t="s">
        <v>3050</v>
      </c>
      <c r="D5939" s="10" t="s">
        <v>1211</v>
      </c>
      <c r="E5939" s="10" t="s">
        <v>1203</v>
      </c>
      <c r="F5939" s="10" t="s">
        <v>1204</v>
      </c>
      <c r="I5939" s="10" t="s">
        <v>1205</v>
      </c>
      <c r="J5939">
        <v>2007</v>
      </c>
      <c r="MD5939">
        <v>253</v>
      </c>
    </row>
    <row r="5940" spans="1:347" x14ac:dyDescent="0.3">
      <c r="A5940" s="10" t="s">
        <v>2827</v>
      </c>
      <c r="B5940" s="10" t="s">
        <v>3049</v>
      </c>
      <c r="C5940" s="10" t="s">
        <v>3050</v>
      </c>
      <c r="D5940" s="10" t="s">
        <v>1211</v>
      </c>
      <c r="E5940" s="10" t="s">
        <v>1203</v>
      </c>
      <c r="F5940" s="10" t="s">
        <v>1204</v>
      </c>
      <c r="I5940" s="10" t="s">
        <v>1205</v>
      </c>
      <c r="J5940">
        <v>2009</v>
      </c>
      <c r="MD5940">
        <v>252</v>
      </c>
    </row>
    <row r="5941" spans="1:347" x14ac:dyDescent="0.3">
      <c r="A5941" s="10" t="s">
        <v>2827</v>
      </c>
      <c r="B5941" s="10" t="s">
        <v>3049</v>
      </c>
      <c r="C5941" s="10" t="s">
        <v>3050</v>
      </c>
      <c r="D5941" s="10" t="s">
        <v>1211</v>
      </c>
      <c r="E5941" s="10" t="s">
        <v>1203</v>
      </c>
      <c r="F5941" s="10" t="s">
        <v>1204</v>
      </c>
      <c r="I5941" s="10" t="s">
        <v>1205</v>
      </c>
      <c r="J5941">
        <v>2011</v>
      </c>
      <c r="MD5941">
        <v>254</v>
      </c>
    </row>
    <row r="5942" spans="1:347" x14ac:dyDescent="0.3">
      <c r="A5942" s="10" t="s">
        <v>2827</v>
      </c>
      <c r="B5942" s="10" t="s">
        <v>3049</v>
      </c>
      <c r="C5942" s="10" t="s">
        <v>3050</v>
      </c>
      <c r="D5942" s="10" t="s">
        <v>1211</v>
      </c>
      <c r="E5942" s="10" t="s">
        <v>1203</v>
      </c>
      <c r="F5942" s="10" t="s">
        <v>1204</v>
      </c>
      <c r="I5942" s="10" t="s">
        <v>1205</v>
      </c>
      <c r="J5942">
        <v>2013</v>
      </c>
      <c r="MD5942">
        <v>255</v>
      </c>
    </row>
    <row r="5943" spans="1:347" x14ac:dyDescent="0.3">
      <c r="A5943" s="10" t="s">
        <v>2827</v>
      </c>
      <c r="B5943" s="10" t="s">
        <v>3049</v>
      </c>
      <c r="C5943" s="10" t="s">
        <v>3050</v>
      </c>
      <c r="D5943" s="10" t="s">
        <v>1211</v>
      </c>
      <c r="E5943" s="10" t="s">
        <v>1203</v>
      </c>
      <c r="F5943" s="10" t="s">
        <v>1204</v>
      </c>
      <c r="I5943" s="10" t="s">
        <v>1205</v>
      </c>
      <c r="J5943">
        <v>2014</v>
      </c>
      <c r="MD5943">
        <v>240</v>
      </c>
    </row>
    <row r="5944" spans="1:347" x14ac:dyDescent="0.3">
      <c r="A5944" s="10" t="s">
        <v>2827</v>
      </c>
      <c r="B5944" s="10" t="s">
        <v>3049</v>
      </c>
      <c r="C5944" s="10" t="s">
        <v>3050</v>
      </c>
      <c r="D5944" s="10" t="s">
        <v>1211</v>
      </c>
      <c r="E5944" s="10" t="s">
        <v>1203</v>
      </c>
      <c r="F5944" s="10" t="s">
        <v>1204</v>
      </c>
      <c r="I5944" s="10" t="s">
        <v>1205</v>
      </c>
      <c r="J5944">
        <v>2015</v>
      </c>
      <c r="MD5944">
        <v>243</v>
      </c>
    </row>
    <row r="5945" spans="1:347" x14ac:dyDescent="0.3">
      <c r="A5945" s="10" t="s">
        <v>2827</v>
      </c>
      <c r="B5945" s="10" t="s">
        <v>3049</v>
      </c>
      <c r="C5945" s="10" t="s">
        <v>3050</v>
      </c>
      <c r="D5945" s="10" t="s">
        <v>1211</v>
      </c>
      <c r="E5945" s="10" t="s">
        <v>1203</v>
      </c>
      <c r="F5945" s="10" t="s">
        <v>1204</v>
      </c>
      <c r="I5945" s="10" t="s">
        <v>1205</v>
      </c>
      <c r="J5945">
        <v>2017</v>
      </c>
      <c r="MD5945">
        <v>244</v>
      </c>
    </row>
    <row r="5946" spans="1:347" x14ac:dyDescent="0.3">
      <c r="A5946" s="10" t="s">
        <v>2827</v>
      </c>
      <c r="B5946" s="10" t="s">
        <v>3049</v>
      </c>
      <c r="C5946" s="10" t="s">
        <v>3050</v>
      </c>
      <c r="D5946" s="10" t="s">
        <v>1211</v>
      </c>
      <c r="E5946" s="10" t="s">
        <v>1203</v>
      </c>
      <c r="F5946" s="10" t="s">
        <v>1204</v>
      </c>
      <c r="I5946" s="10" t="s">
        <v>1205</v>
      </c>
      <c r="J5946">
        <v>2019</v>
      </c>
      <c r="MD5946">
        <v>241</v>
      </c>
    </row>
    <row r="5947" spans="1:347" x14ac:dyDescent="0.3">
      <c r="A5947" s="10" t="s">
        <v>2827</v>
      </c>
      <c r="B5947" s="10" t="s">
        <v>3049</v>
      </c>
      <c r="C5947" s="10" t="s">
        <v>3051</v>
      </c>
      <c r="D5947" s="10" t="s">
        <v>1213</v>
      </c>
      <c r="E5947" s="10" t="s">
        <v>1203</v>
      </c>
      <c r="F5947" s="10" t="s">
        <v>1204</v>
      </c>
      <c r="I5947" s="10" t="s">
        <v>1205</v>
      </c>
      <c r="J5947">
        <v>2001</v>
      </c>
      <c r="MI5947">
        <v>248</v>
      </c>
    </row>
    <row r="5948" spans="1:347" x14ac:dyDescent="0.3">
      <c r="A5948" s="10" t="s">
        <v>2827</v>
      </c>
      <c r="B5948" s="10" t="s">
        <v>3049</v>
      </c>
      <c r="C5948" s="10" t="s">
        <v>3051</v>
      </c>
      <c r="D5948" s="10" t="s">
        <v>1213</v>
      </c>
      <c r="E5948" s="10" t="s">
        <v>1203</v>
      </c>
      <c r="F5948" s="10" t="s">
        <v>1204</v>
      </c>
      <c r="I5948" s="10" t="s">
        <v>1205</v>
      </c>
      <c r="J5948">
        <v>2003</v>
      </c>
      <c r="MI5948">
        <v>246</v>
      </c>
    </row>
    <row r="5949" spans="1:347" x14ac:dyDescent="0.3">
      <c r="A5949" s="10" t="s">
        <v>2827</v>
      </c>
      <c r="B5949" s="10" t="s">
        <v>3049</v>
      </c>
      <c r="C5949" s="10" t="s">
        <v>3051</v>
      </c>
      <c r="D5949" s="10" t="s">
        <v>1213</v>
      </c>
      <c r="E5949" s="10" t="s">
        <v>1203</v>
      </c>
      <c r="F5949" s="10" t="s">
        <v>1204</v>
      </c>
      <c r="I5949" s="10" t="s">
        <v>1205</v>
      </c>
      <c r="J5949">
        <v>2006</v>
      </c>
      <c r="MI5949">
        <v>252</v>
      </c>
    </row>
    <row r="5950" spans="1:347" x14ac:dyDescent="0.3">
      <c r="A5950" s="10" t="s">
        <v>2827</v>
      </c>
      <c r="B5950" s="10" t="s">
        <v>3049</v>
      </c>
      <c r="C5950" s="10" t="s">
        <v>3051</v>
      </c>
      <c r="D5950" s="10" t="s">
        <v>1213</v>
      </c>
      <c r="E5950" s="10" t="s">
        <v>1203</v>
      </c>
      <c r="F5950" s="10" t="s">
        <v>1204</v>
      </c>
      <c r="I5950" s="10" t="s">
        <v>1205</v>
      </c>
      <c r="J5950">
        <v>2008</v>
      </c>
      <c r="MI5950">
        <v>250</v>
      </c>
    </row>
    <row r="5951" spans="1:347" x14ac:dyDescent="0.3">
      <c r="A5951" s="10" t="s">
        <v>2827</v>
      </c>
      <c r="B5951" s="10" t="s">
        <v>3049</v>
      </c>
      <c r="C5951" s="10" t="s">
        <v>3051</v>
      </c>
      <c r="D5951" s="10" t="s">
        <v>1213</v>
      </c>
      <c r="E5951" s="10" t="s">
        <v>1203</v>
      </c>
      <c r="F5951" s="10" t="s">
        <v>1204</v>
      </c>
      <c r="I5951" s="10" t="s">
        <v>1205</v>
      </c>
      <c r="J5951">
        <v>2010</v>
      </c>
      <c r="MI5951">
        <v>256</v>
      </c>
    </row>
    <row r="5952" spans="1:347" x14ac:dyDescent="0.3">
      <c r="A5952" s="10" t="s">
        <v>2827</v>
      </c>
      <c r="B5952" s="10" t="s">
        <v>3049</v>
      </c>
      <c r="C5952" s="10" t="s">
        <v>3051</v>
      </c>
      <c r="D5952" s="10" t="s">
        <v>1213</v>
      </c>
      <c r="E5952" s="10" t="s">
        <v>1203</v>
      </c>
      <c r="F5952" s="10" t="s">
        <v>1204</v>
      </c>
      <c r="I5952" s="10" t="s">
        <v>1205</v>
      </c>
      <c r="J5952">
        <v>2012</v>
      </c>
      <c r="MI5952">
        <v>265</v>
      </c>
    </row>
    <row r="5953" spans="1:347" x14ac:dyDescent="0.3">
      <c r="A5953" s="10" t="s">
        <v>2827</v>
      </c>
      <c r="B5953" s="10" t="s">
        <v>3049</v>
      </c>
      <c r="C5953" s="10" t="s">
        <v>3051</v>
      </c>
      <c r="D5953" s="10" t="s">
        <v>1213</v>
      </c>
      <c r="E5953" s="10" t="s">
        <v>1203</v>
      </c>
      <c r="F5953" s="10" t="s">
        <v>1204</v>
      </c>
      <c r="I5953" s="10" t="s">
        <v>1205</v>
      </c>
      <c r="J5953">
        <v>2013</v>
      </c>
      <c r="MI5953">
        <v>267</v>
      </c>
    </row>
    <row r="5954" spans="1:347" x14ac:dyDescent="0.3">
      <c r="A5954" s="10" t="s">
        <v>2827</v>
      </c>
      <c r="B5954" s="10" t="s">
        <v>3049</v>
      </c>
      <c r="C5954" s="10" t="s">
        <v>3051</v>
      </c>
      <c r="D5954" s="10" t="s">
        <v>1213</v>
      </c>
      <c r="E5954" s="10" t="s">
        <v>1203</v>
      </c>
      <c r="F5954" s="10" t="s">
        <v>1204</v>
      </c>
      <c r="I5954" s="10" t="s">
        <v>1205</v>
      </c>
      <c r="J5954">
        <v>2014</v>
      </c>
      <c r="MI5954">
        <v>265</v>
      </c>
    </row>
    <row r="5955" spans="1:347" x14ac:dyDescent="0.3">
      <c r="A5955" s="10" t="s">
        <v>2827</v>
      </c>
      <c r="B5955" s="10" t="s">
        <v>3049</v>
      </c>
      <c r="C5955" s="10" t="s">
        <v>3051</v>
      </c>
      <c r="D5955" s="10" t="s">
        <v>1213</v>
      </c>
      <c r="E5955" s="10" t="s">
        <v>1203</v>
      </c>
      <c r="F5955" s="10" t="s">
        <v>1204</v>
      </c>
      <c r="I5955" s="10" t="s">
        <v>1205</v>
      </c>
      <c r="J5955">
        <v>2015</v>
      </c>
      <c r="MI5955">
        <v>262</v>
      </c>
    </row>
    <row r="5956" spans="1:347" x14ac:dyDescent="0.3">
      <c r="A5956" s="10" t="s">
        <v>2827</v>
      </c>
      <c r="B5956" s="10" t="s">
        <v>3049</v>
      </c>
      <c r="C5956" s="10" t="s">
        <v>3051</v>
      </c>
      <c r="D5956" s="10" t="s">
        <v>1213</v>
      </c>
      <c r="E5956" s="10" t="s">
        <v>1203</v>
      </c>
      <c r="F5956" s="10" t="s">
        <v>1204</v>
      </c>
      <c r="I5956" s="10" t="s">
        <v>1205</v>
      </c>
      <c r="J5956">
        <v>2016</v>
      </c>
      <c r="MI5956">
        <v>266</v>
      </c>
    </row>
    <row r="5957" spans="1:347" x14ac:dyDescent="0.3">
      <c r="A5957" s="10" t="s">
        <v>2827</v>
      </c>
      <c r="B5957" s="10" t="s">
        <v>3049</v>
      </c>
      <c r="C5957" s="10" t="s">
        <v>3051</v>
      </c>
      <c r="D5957" s="10" t="s">
        <v>1213</v>
      </c>
      <c r="E5957" s="10" t="s">
        <v>1203</v>
      </c>
      <c r="F5957" s="10" t="s">
        <v>1204</v>
      </c>
      <c r="I5957" s="10" t="s">
        <v>1205</v>
      </c>
      <c r="J5957">
        <v>2017</v>
      </c>
      <c r="MI5957">
        <v>266</v>
      </c>
    </row>
    <row r="5958" spans="1:347" x14ac:dyDescent="0.3">
      <c r="A5958" s="10" t="s">
        <v>2827</v>
      </c>
      <c r="B5958" s="10" t="s">
        <v>3049</v>
      </c>
      <c r="C5958" s="10" t="s">
        <v>3051</v>
      </c>
      <c r="D5958" s="10" t="s">
        <v>1213</v>
      </c>
      <c r="E5958" s="10" t="s">
        <v>1203</v>
      </c>
      <c r="F5958" s="10" t="s">
        <v>1204</v>
      </c>
      <c r="I5958" s="10" t="s">
        <v>1205</v>
      </c>
      <c r="J5958">
        <v>2018</v>
      </c>
      <c r="MI5958">
        <v>264</v>
      </c>
    </row>
    <row r="5959" spans="1:347" x14ac:dyDescent="0.3">
      <c r="A5959" s="10" t="s">
        <v>2827</v>
      </c>
      <c r="B5959" s="10" t="s">
        <v>3049</v>
      </c>
      <c r="C5959" s="10" t="s">
        <v>3051</v>
      </c>
      <c r="D5959" s="10" t="s">
        <v>1207</v>
      </c>
      <c r="E5959" s="10" t="s">
        <v>1203</v>
      </c>
      <c r="F5959" s="10" t="s">
        <v>1204</v>
      </c>
      <c r="I5959" s="10" t="s">
        <v>1205</v>
      </c>
      <c r="J5959">
        <v>2002</v>
      </c>
      <c r="MF5959">
        <v>247</v>
      </c>
    </row>
    <row r="5960" spans="1:347" x14ac:dyDescent="0.3">
      <c r="A5960" s="10" t="s">
        <v>2827</v>
      </c>
      <c r="B5960" s="10" t="s">
        <v>3049</v>
      </c>
      <c r="C5960" s="10" t="s">
        <v>3051</v>
      </c>
      <c r="D5960" s="10" t="s">
        <v>1207</v>
      </c>
      <c r="E5960" s="10" t="s">
        <v>1203</v>
      </c>
      <c r="F5960" s="10" t="s">
        <v>1204</v>
      </c>
      <c r="I5960" s="10" t="s">
        <v>1205</v>
      </c>
      <c r="J5960">
        <v>2005</v>
      </c>
      <c r="MF5960">
        <v>248</v>
      </c>
    </row>
    <row r="5961" spans="1:347" x14ac:dyDescent="0.3">
      <c r="A5961" s="10" t="s">
        <v>2827</v>
      </c>
      <c r="B5961" s="10" t="s">
        <v>3049</v>
      </c>
      <c r="C5961" s="10" t="s">
        <v>3051</v>
      </c>
      <c r="D5961" s="10" t="s">
        <v>1207</v>
      </c>
      <c r="E5961" s="10" t="s">
        <v>1203</v>
      </c>
      <c r="F5961" s="10" t="s">
        <v>1204</v>
      </c>
      <c r="I5961" s="10" t="s">
        <v>1205</v>
      </c>
      <c r="J5961">
        <v>2006</v>
      </c>
      <c r="MF5961">
        <v>248</v>
      </c>
    </row>
    <row r="5962" spans="1:347" x14ac:dyDescent="0.3">
      <c r="A5962" s="10" t="s">
        <v>2827</v>
      </c>
      <c r="B5962" s="10" t="s">
        <v>3049</v>
      </c>
      <c r="C5962" s="10" t="s">
        <v>3051</v>
      </c>
      <c r="D5962" s="10" t="s">
        <v>1207</v>
      </c>
      <c r="E5962" s="10" t="s">
        <v>1203</v>
      </c>
      <c r="F5962" s="10" t="s">
        <v>1204</v>
      </c>
      <c r="I5962" s="10" t="s">
        <v>1205</v>
      </c>
      <c r="J5962">
        <v>2007</v>
      </c>
      <c r="MF5962">
        <v>246</v>
      </c>
    </row>
    <row r="5963" spans="1:347" x14ac:dyDescent="0.3">
      <c r="A5963" s="10" t="s">
        <v>2827</v>
      </c>
      <c r="B5963" s="10" t="s">
        <v>3049</v>
      </c>
      <c r="C5963" s="10" t="s">
        <v>3051</v>
      </c>
      <c r="D5963" s="10" t="s">
        <v>1207</v>
      </c>
      <c r="E5963" s="10" t="s">
        <v>1203</v>
      </c>
      <c r="F5963" s="10" t="s">
        <v>1204</v>
      </c>
      <c r="I5963" s="10" t="s">
        <v>1205</v>
      </c>
      <c r="J5963">
        <v>2008</v>
      </c>
      <c r="MF5963">
        <v>247</v>
      </c>
    </row>
    <row r="5964" spans="1:347" x14ac:dyDescent="0.3">
      <c r="A5964" s="10" t="s">
        <v>2827</v>
      </c>
      <c r="B5964" s="10" t="s">
        <v>3049</v>
      </c>
      <c r="C5964" s="10" t="s">
        <v>3051</v>
      </c>
      <c r="D5964" s="10" t="s">
        <v>1207</v>
      </c>
      <c r="E5964" s="10" t="s">
        <v>1203</v>
      </c>
      <c r="F5964" s="10" t="s">
        <v>1204</v>
      </c>
      <c r="I5964" s="10" t="s">
        <v>1205</v>
      </c>
      <c r="J5964">
        <v>2009</v>
      </c>
      <c r="MF5964">
        <v>253</v>
      </c>
    </row>
    <row r="5965" spans="1:347" x14ac:dyDescent="0.3">
      <c r="A5965" s="10" t="s">
        <v>2827</v>
      </c>
      <c r="B5965" s="10" t="s">
        <v>3049</v>
      </c>
      <c r="C5965" s="10" t="s">
        <v>3051</v>
      </c>
      <c r="D5965" s="10" t="s">
        <v>1207</v>
      </c>
      <c r="E5965" s="10" t="s">
        <v>1203</v>
      </c>
      <c r="F5965" s="10" t="s">
        <v>1204</v>
      </c>
      <c r="I5965" s="10" t="s">
        <v>1205</v>
      </c>
      <c r="J5965">
        <v>2010</v>
      </c>
      <c r="MF5965">
        <v>253</v>
      </c>
    </row>
    <row r="5966" spans="1:347" x14ac:dyDescent="0.3">
      <c r="A5966" s="10" t="s">
        <v>2827</v>
      </c>
      <c r="B5966" s="10" t="s">
        <v>3049</v>
      </c>
      <c r="C5966" s="10" t="s">
        <v>3051</v>
      </c>
      <c r="D5966" s="10" t="s">
        <v>1207</v>
      </c>
      <c r="E5966" s="10" t="s">
        <v>1203</v>
      </c>
      <c r="F5966" s="10" t="s">
        <v>1204</v>
      </c>
      <c r="I5966" s="10" t="s">
        <v>1205</v>
      </c>
      <c r="J5966">
        <v>2011</v>
      </c>
      <c r="MF5966">
        <v>259</v>
      </c>
    </row>
    <row r="5967" spans="1:347" x14ac:dyDescent="0.3">
      <c r="A5967" s="10" t="s">
        <v>2827</v>
      </c>
      <c r="B5967" s="10" t="s">
        <v>3049</v>
      </c>
      <c r="C5967" s="10" t="s">
        <v>3051</v>
      </c>
      <c r="D5967" s="10" t="s">
        <v>1207</v>
      </c>
      <c r="E5967" s="10" t="s">
        <v>1203</v>
      </c>
      <c r="F5967" s="10" t="s">
        <v>1204</v>
      </c>
      <c r="I5967" s="10" t="s">
        <v>1205</v>
      </c>
      <c r="J5967">
        <v>2012</v>
      </c>
      <c r="MF5967">
        <v>261</v>
      </c>
    </row>
    <row r="5968" spans="1:347" x14ac:dyDescent="0.3">
      <c r="A5968" s="10" t="s">
        <v>2827</v>
      </c>
      <c r="B5968" s="10" t="s">
        <v>3049</v>
      </c>
      <c r="C5968" s="10" t="s">
        <v>3051</v>
      </c>
      <c r="D5968" s="10" t="s">
        <v>1207</v>
      </c>
      <c r="E5968" s="10" t="s">
        <v>1203</v>
      </c>
      <c r="F5968" s="10" t="s">
        <v>1204</v>
      </c>
      <c r="I5968" s="10" t="s">
        <v>1205</v>
      </c>
      <c r="J5968">
        <v>2013</v>
      </c>
      <c r="MF5968">
        <v>256</v>
      </c>
    </row>
    <row r="5969" spans="1:346" x14ac:dyDescent="0.3">
      <c r="A5969" s="10" t="s">
        <v>2827</v>
      </c>
      <c r="B5969" s="10" t="s">
        <v>3049</v>
      </c>
      <c r="C5969" s="10" t="s">
        <v>3051</v>
      </c>
      <c r="D5969" s="10" t="s">
        <v>1207</v>
      </c>
      <c r="E5969" s="10" t="s">
        <v>1203</v>
      </c>
      <c r="F5969" s="10" t="s">
        <v>1204</v>
      </c>
      <c r="I5969" s="10" t="s">
        <v>1205</v>
      </c>
      <c r="J5969">
        <v>2014</v>
      </c>
      <c r="MF5969">
        <v>256</v>
      </c>
    </row>
    <row r="5970" spans="1:346" x14ac:dyDescent="0.3">
      <c r="A5970" s="10" t="s">
        <v>2827</v>
      </c>
      <c r="B5970" s="10" t="s">
        <v>3049</v>
      </c>
      <c r="C5970" s="10" t="s">
        <v>3051</v>
      </c>
      <c r="D5970" s="10" t="s">
        <v>1207</v>
      </c>
      <c r="E5970" s="10" t="s">
        <v>1203</v>
      </c>
      <c r="F5970" s="10" t="s">
        <v>1204</v>
      </c>
      <c r="I5970" s="10" t="s">
        <v>1205</v>
      </c>
      <c r="J5970">
        <v>2015</v>
      </c>
      <c r="MF5970">
        <v>260</v>
      </c>
    </row>
    <row r="5971" spans="1:346" x14ac:dyDescent="0.3">
      <c r="A5971" s="10" t="s">
        <v>2827</v>
      </c>
      <c r="B5971" s="10" t="s">
        <v>3049</v>
      </c>
      <c r="C5971" s="10" t="s">
        <v>3051</v>
      </c>
      <c r="D5971" s="10" t="s">
        <v>1207</v>
      </c>
      <c r="E5971" s="10" t="s">
        <v>1203</v>
      </c>
      <c r="F5971" s="10" t="s">
        <v>1204</v>
      </c>
      <c r="I5971" s="10" t="s">
        <v>1205</v>
      </c>
      <c r="J5971">
        <v>2016</v>
      </c>
      <c r="MF5971">
        <v>262</v>
      </c>
    </row>
    <row r="5972" spans="1:346" x14ac:dyDescent="0.3">
      <c r="A5972" s="10" t="s">
        <v>2827</v>
      </c>
      <c r="B5972" s="10" t="s">
        <v>3049</v>
      </c>
      <c r="C5972" s="10" t="s">
        <v>3051</v>
      </c>
      <c r="D5972" s="10" t="s">
        <v>1207</v>
      </c>
      <c r="E5972" s="10" t="s">
        <v>1203</v>
      </c>
      <c r="F5972" s="10" t="s">
        <v>1204</v>
      </c>
      <c r="I5972" s="10" t="s">
        <v>1205</v>
      </c>
      <c r="J5972">
        <v>2017</v>
      </c>
      <c r="MF5972">
        <v>261</v>
      </c>
    </row>
    <row r="5973" spans="1:346" x14ac:dyDescent="0.3">
      <c r="A5973" s="10" t="s">
        <v>2827</v>
      </c>
      <c r="B5973" s="10" t="s">
        <v>3049</v>
      </c>
      <c r="C5973" s="10" t="s">
        <v>3051</v>
      </c>
      <c r="D5973" s="10" t="s">
        <v>1207</v>
      </c>
      <c r="E5973" s="10" t="s">
        <v>1203</v>
      </c>
      <c r="F5973" s="10" t="s">
        <v>1204</v>
      </c>
      <c r="I5973" s="10" t="s">
        <v>1205</v>
      </c>
      <c r="J5973">
        <v>2018</v>
      </c>
      <c r="MF5973">
        <v>260</v>
      </c>
    </row>
    <row r="5974" spans="1:346" x14ac:dyDescent="0.3">
      <c r="A5974" s="10" t="s">
        <v>2827</v>
      </c>
      <c r="B5974" s="10" t="s">
        <v>3049</v>
      </c>
      <c r="C5974" s="10" t="s">
        <v>3051</v>
      </c>
      <c r="D5974" s="10" t="s">
        <v>1209</v>
      </c>
      <c r="E5974" s="10" t="s">
        <v>1203</v>
      </c>
      <c r="F5974" s="10" t="s">
        <v>1204</v>
      </c>
      <c r="I5974" s="10" t="s">
        <v>1205</v>
      </c>
      <c r="J5974">
        <v>2013</v>
      </c>
      <c r="MG5974">
        <v>250</v>
      </c>
    </row>
    <row r="5975" spans="1:346" x14ac:dyDescent="0.3">
      <c r="A5975" s="10" t="s">
        <v>2827</v>
      </c>
      <c r="B5975" s="10" t="s">
        <v>3049</v>
      </c>
      <c r="C5975" s="10" t="s">
        <v>3051</v>
      </c>
      <c r="D5975" s="10" t="s">
        <v>1209</v>
      </c>
      <c r="E5975" s="10" t="s">
        <v>1203</v>
      </c>
      <c r="F5975" s="10" t="s">
        <v>1204</v>
      </c>
      <c r="I5975" s="10" t="s">
        <v>1205</v>
      </c>
      <c r="J5975">
        <v>2014</v>
      </c>
      <c r="MG5975">
        <v>249</v>
      </c>
    </row>
    <row r="5976" spans="1:346" x14ac:dyDescent="0.3">
      <c r="A5976" s="10" t="s">
        <v>2827</v>
      </c>
      <c r="B5976" s="10" t="s">
        <v>3049</v>
      </c>
      <c r="C5976" s="10" t="s">
        <v>3051</v>
      </c>
      <c r="D5976" s="10" t="s">
        <v>1209</v>
      </c>
      <c r="E5976" s="10" t="s">
        <v>1203</v>
      </c>
      <c r="F5976" s="10" t="s">
        <v>1204</v>
      </c>
      <c r="I5976" s="10" t="s">
        <v>1205</v>
      </c>
      <c r="J5976">
        <v>2015</v>
      </c>
      <c r="MG5976">
        <v>252</v>
      </c>
    </row>
    <row r="5977" spans="1:346" x14ac:dyDescent="0.3">
      <c r="A5977" s="10" t="s">
        <v>2827</v>
      </c>
      <c r="B5977" s="10" t="s">
        <v>3049</v>
      </c>
      <c r="C5977" s="10" t="s">
        <v>3051</v>
      </c>
      <c r="D5977" s="10" t="s">
        <v>1209</v>
      </c>
      <c r="E5977" s="10" t="s">
        <v>1203</v>
      </c>
      <c r="F5977" s="10" t="s">
        <v>1204</v>
      </c>
      <c r="I5977" s="10" t="s">
        <v>1205</v>
      </c>
      <c r="J5977">
        <v>2016</v>
      </c>
      <c r="MG5977">
        <v>252</v>
      </c>
    </row>
    <row r="5978" spans="1:346" x14ac:dyDescent="0.3">
      <c r="A5978" s="10" t="s">
        <v>2827</v>
      </c>
      <c r="B5978" s="10" t="s">
        <v>3049</v>
      </c>
      <c r="C5978" s="10" t="s">
        <v>3051</v>
      </c>
      <c r="D5978" s="10" t="s">
        <v>1209</v>
      </c>
      <c r="E5978" s="10" t="s">
        <v>1203</v>
      </c>
      <c r="F5978" s="10" t="s">
        <v>1204</v>
      </c>
      <c r="I5978" s="10" t="s">
        <v>1205</v>
      </c>
      <c r="J5978">
        <v>2018</v>
      </c>
      <c r="MG5978">
        <v>251</v>
      </c>
    </row>
    <row r="5979" spans="1:346" x14ac:dyDescent="0.3">
      <c r="A5979" s="10" t="s">
        <v>2827</v>
      </c>
      <c r="B5979" s="10" t="s">
        <v>3049</v>
      </c>
      <c r="C5979" s="10" t="s">
        <v>3051</v>
      </c>
      <c r="D5979" s="10" t="s">
        <v>1211</v>
      </c>
      <c r="E5979" s="10" t="s">
        <v>1203</v>
      </c>
      <c r="F5979" s="10" t="s">
        <v>1204</v>
      </c>
      <c r="I5979" s="10" t="s">
        <v>1205</v>
      </c>
      <c r="J5979">
        <v>2000</v>
      </c>
      <c r="MH5979">
        <v>250</v>
      </c>
    </row>
    <row r="5980" spans="1:346" x14ac:dyDescent="0.3">
      <c r="A5980" s="10" t="s">
        <v>2827</v>
      </c>
      <c r="B5980" s="10" t="s">
        <v>3049</v>
      </c>
      <c r="C5980" s="10" t="s">
        <v>3051</v>
      </c>
      <c r="D5980" s="10" t="s">
        <v>1211</v>
      </c>
      <c r="E5980" s="10" t="s">
        <v>1203</v>
      </c>
      <c r="F5980" s="10" t="s">
        <v>1204</v>
      </c>
      <c r="I5980" s="10" t="s">
        <v>1205</v>
      </c>
      <c r="J5980">
        <v>2004</v>
      </c>
      <c r="MH5980">
        <v>254</v>
      </c>
    </row>
    <row r="5981" spans="1:346" x14ac:dyDescent="0.3">
      <c r="A5981" s="10" t="s">
        <v>2827</v>
      </c>
      <c r="B5981" s="10" t="s">
        <v>3049</v>
      </c>
      <c r="C5981" s="10" t="s">
        <v>3051</v>
      </c>
      <c r="D5981" s="10" t="s">
        <v>1211</v>
      </c>
      <c r="E5981" s="10" t="s">
        <v>1203</v>
      </c>
      <c r="F5981" s="10" t="s">
        <v>1204</v>
      </c>
      <c r="I5981" s="10" t="s">
        <v>1205</v>
      </c>
      <c r="J5981">
        <v>2007</v>
      </c>
      <c r="MH5981">
        <v>256</v>
      </c>
    </row>
    <row r="5982" spans="1:346" x14ac:dyDescent="0.3">
      <c r="A5982" s="10" t="s">
        <v>2827</v>
      </c>
      <c r="B5982" s="10" t="s">
        <v>3049</v>
      </c>
      <c r="C5982" s="10" t="s">
        <v>3051</v>
      </c>
      <c r="D5982" s="10" t="s">
        <v>1211</v>
      </c>
      <c r="E5982" s="10" t="s">
        <v>1203</v>
      </c>
      <c r="F5982" s="10" t="s">
        <v>1204</v>
      </c>
      <c r="I5982" s="10" t="s">
        <v>1205</v>
      </c>
      <c r="J5982">
        <v>2009</v>
      </c>
      <c r="MH5982">
        <v>260</v>
      </c>
    </row>
    <row r="5983" spans="1:346" x14ac:dyDescent="0.3">
      <c r="A5983" s="10" t="s">
        <v>2827</v>
      </c>
      <c r="B5983" s="10" t="s">
        <v>3049</v>
      </c>
      <c r="C5983" s="10" t="s">
        <v>3051</v>
      </c>
      <c r="D5983" s="10" t="s">
        <v>1211</v>
      </c>
      <c r="E5983" s="10" t="s">
        <v>1203</v>
      </c>
      <c r="F5983" s="10" t="s">
        <v>1204</v>
      </c>
      <c r="I5983" s="10" t="s">
        <v>1205</v>
      </c>
      <c r="J5983">
        <v>2011</v>
      </c>
      <c r="MH5983">
        <v>259</v>
      </c>
    </row>
    <row r="5984" spans="1:346" x14ac:dyDescent="0.3">
      <c r="A5984" s="10" t="s">
        <v>2827</v>
      </c>
      <c r="B5984" s="10" t="s">
        <v>3049</v>
      </c>
      <c r="C5984" s="10" t="s">
        <v>3051</v>
      </c>
      <c r="D5984" s="10" t="s">
        <v>1211</v>
      </c>
      <c r="E5984" s="10" t="s">
        <v>1203</v>
      </c>
      <c r="F5984" s="10" t="s">
        <v>1204</v>
      </c>
      <c r="I5984" s="10" t="s">
        <v>1205</v>
      </c>
      <c r="J5984">
        <v>2013</v>
      </c>
      <c r="MH5984">
        <v>262</v>
      </c>
    </row>
    <row r="5985" spans="1:346" x14ac:dyDescent="0.3">
      <c r="A5985" s="10" t="s">
        <v>2827</v>
      </c>
      <c r="B5985" s="10" t="s">
        <v>3049</v>
      </c>
      <c r="C5985" s="10" t="s">
        <v>3051</v>
      </c>
      <c r="D5985" s="10" t="s">
        <v>1211</v>
      </c>
      <c r="E5985" s="10" t="s">
        <v>1203</v>
      </c>
      <c r="F5985" s="10" t="s">
        <v>1204</v>
      </c>
      <c r="I5985" s="10" t="s">
        <v>1205</v>
      </c>
      <c r="J5985">
        <v>2014</v>
      </c>
      <c r="MH5985">
        <v>261</v>
      </c>
    </row>
    <row r="5986" spans="1:346" x14ac:dyDescent="0.3">
      <c r="A5986" s="10" t="s">
        <v>2827</v>
      </c>
      <c r="B5986" s="10" t="s">
        <v>3049</v>
      </c>
      <c r="C5986" s="10" t="s">
        <v>3051</v>
      </c>
      <c r="D5986" s="10" t="s">
        <v>1211</v>
      </c>
      <c r="E5986" s="10" t="s">
        <v>1203</v>
      </c>
      <c r="F5986" s="10" t="s">
        <v>1204</v>
      </c>
      <c r="I5986" s="10" t="s">
        <v>1205</v>
      </c>
      <c r="J5986">
        <v>2015</v>
      </c>
      <c r="MH5986">
        <v>263</v>
      </c>
    </row>
    <row r="5987" spans="1:346" x14ac:dyDescent="0.3">
      <c r="A5987" s="10" t="s">
        <v>2827</v>
      </c>
      <c r="B5987" s="10" t="s">
        <v>3049</v>
      </c>
      <c r="C5987" s="10" t="s">
        <v>3051</v>
      </c>
      <c r="D5987" s="10" t="s">
        <v>1211</v>
      </c>
      <c r="E5987" s="10" t="s">
        <v>1203</v>
      </c>
      <c r="F5987" s="10" t="s">
        <v>1204</v>
      </c>
      <c r="I5987" s="10" t="s">
        <v>1205</v>
      </c>
      <c r="J5987">
        <v>2017</v>
      </c>
      <c r="MH5987">
        <v>260</v>
      </c>
    </row>
    <row r="5988" spans="1:346" x14ac:dyDescent="0.3">
      <c r="A5988" s="10" t="s">
        <v>2827</v>
      </c>
      <c r="B5988" s="10" t="s">
        <v>3049</v>
      </c>
      <c r="C5988" s="10" t="s">
        <v>3051</v>
      </c>
      <c r="D5988" s="10" t="s">
        <v>1211</v>
      </c>
      <c r="E5988" s="10" t="s">
        <v>1203</v>
      </c>
      <c r="F5988" s="10" t="s">
        <v>1204</v>
      </c>
      <c r="I5988" s="10" t="s">
        <v>1205</v>
      </c>
      <c r="J5988">
        <v>2019</v>
      </c>
      <c r="MH5988">
        <v>263</v>
      </c>
    </row>
    <row r="5989" spans="1:346" x14ac:dyDescent="0.3">
      <c r="A5989" s="10" t="s">
        <v>2974</v>
      </c>
      <c r="B5989" s="10" t="s">
        <v>2975</v>
      </c>
      <c r="C5989" s="10" t="s">
        <v>2976</v>
      </c>
      <c r="D5989" s="10" t="s">
        <v>845</v>
      </c>
      <c r="E5989" s="10" t="s">
        <v>846</v>
      </c>
      <c r="F5989" s="10" t="s">
        <v>847</v>
      </c>
      <c r="I5989" s="10" t="s">
        <v>848</v>
      </c>
      <c r="J5989">
        <v>2005</v>
      </c>
      <c r="BD5989">
        <v>7610</v>
      </c>
    </row>
    <row r="5990" spans="1:346" x14ac:dyDescent="0.3">
      <c r="A5990" s="10" t="s">
        <v>2974</v>
      </c>
      <c r="B5990" s="10" t="s">
        <v>2975</v>
      </c>
      <c r="C5990" s="10" t="s">
        <v>2976</v>
      </c>
      <c r="D5990" s="10" t="s">
        <v>845</v>
      </c>
      <c r="E5990" s="10" t="s">
        <v>846</v>
      </c>
      <c r="F5990" s="10" t="s">
        <v>847</v>
      </c>
      <c r="I5990" s="10" t="s">
        <v>848</v>
      </c>
      <c r="J5990">
        <v>2006</v>
      </c>
      <c r="BD5990">
        <v>8078</v>
      </c>
    </row>
    <row r="5991" spans="1:346" x14ac:dyDescent="0.3">
      <c r="A5991" s="10" t="s">
        <v>2974</v>
      </c>
      <c r="B5991" s="10" t="s">
        <v>2975</v>
      </c>
      <c r="C5991" s="10" t="s">
        <v>2976</v>
      </c>
      <c r="D5991" s="10" t="s">
        <v>845</v>
      </c>
      <c r="E5991" s="10" t="s">
        <v>846</v>
      </c>
      <c r="F5991" s="10" t="s">
        <v>847</v>
      </c>
      <c r="I5991" s="10" t="s">
        <v>848</v>
      </c>
      <c r="J5991">
        <v>2007</v>
      </c>
      <c r="BD5991">
        <v>8854</v>
      </c>
    </row>
    <row r="5992" spans="1:346" x14ac:dyDescent="0.3">
      <c r="A5992" s="10" t="s">
        <v>2974</v>
      </c>
      <c r="B5992" s="10" t="s">
        <v>2975</v>
      </c>
      <c r="C5992" s="10" t="s">
        <v>2976</v>
      </c>
      <c r="D5992" s="10" t="s">
        <v>845</v>
      </c>
      <c r="E5992" s="10" t="s">
        <v>846</v>
      </c>
      <c r="F5992" s="10" t="s">
        <v>847</v>
      </c>
      <c r="I5992" s="10" t="s">
        <v>848</v>
      </c>
      <c r="J5992">
        <v>2008</v>
      </c>
      <c r="BD5992">
        <v>9080</v>
      </c>
    </row>
    <row r="5993" spans="1:346" x14ac:dyDescent="0.3">
      <c r="A5993" s="10" t="s">
        <v>2974</v>
      </c>
      <c r="B5993" s="10" t="s">
        <v>2975</v>
      </c>
      <c r="C5993" s="10" t="s">
        <v>2976</v>
      </c>
      <c r="D5993" s="10" t="s">
        <v>845</v>
      </c>
      <c r="E5993" s="10" t="s">
        <v>846</v>
      </c>
      <c r="F5993" s="10" t="s">
        <v>847</v>
      </c>
      <c r="I5993" s="10" t="s">
        <v>848</v>
      </c>
      <c r="J5993">
        <v>2009</v>
      </c>
      <c r="BD5993">
        <v>8902</v>
      </c>
    </row>
    <row r="5994" spans="1:346" x14ac:dyDescent="0.3">
      <c r="A5994" s="10" t="s">
        <v>2974</v>
      </c>
      <c r="B5994" s="10" t="s">
        <v>2975</v>
      </c>
      <c r="C5994" s="10" t="s">
        <v>2976</v>
      </c>
      <c r="D5994" s="10" t="s">
        <v>845</v>
      </c>
      <c r="E5994" s="10" t="s">
        <v>846</v>
      </c>
      <c r="F5994" s="10" t="s">
        <v>847</v>
      </c>
      <c r="I5994" s="10" t="s">
        <v>848</v>
      </c>
      <c r="J5994">
        <v>2010</v>
      </c>
      <c r="BD5994">
        <v>9672</v>
      </c>
    </row>
    <row r="5995" spans="1:346" x14ac:dyDescent="0.3">
      <c r="A5995" s="10" t="s">
        <v>2974</v>
      </c>
      <c r="B5995" s="10" t="s">
        <v>2975</v>
      </c>
      <c r="C5995" s="10" t="s">
        <v>2976</v>
      </c>
      <c r="D5995" s="10" t="s">
        <v>845</v>
      </c>
      <c r="E5995" s="10" t="s">
        <v>846</v>
      </c>
      <c r="F5995" s="10" t="s">
        <v>847</v>
      </c>
      <c r="I5995" s="10" t="s">
        <v>848</v>
      </c>
      <c r="J5995">
        <v>2011</v>
      </c>
      <c r="BD5995">
        <v>10508</v>
      </c>
    </row>
    <row r="5996" spans="1:346" x14ac:dyDescent="0.3">
      <c r="A5996" s="10" t="s">
        <v>2974</v>
      </c>
      <c r="B5996" s="10" t="s">
        <v>2975</v>
      </c>
      <c r="C5996" s="10" t="s">
        <v>2976</v>
      </c>
      <c r="D5996" s="10" t="s">
        <v>845</v>
      </c>
      <c r="E5996" s="10" t="s">
        <v>846</v>
      </c>
      <c r="F5996" s="10" t="s">
        <v>847</v>
      </c>
      <c r="I5996" s="10" t="s">
        <v>848</v>
      </c>
      <c r="J5996">
        <v>2012</v>
      </c>
      <c r="BD5996">
        <v>11000</v>
      </c>
    </row>
    <row r="5997" spans="1:346" x14ac:dyDescent="0.3">
      <c r="A5997" s="10" t="s">
        <v>2974</v>
      </c>
      <c r="B5997" s="10" t="s">
        <v>2975</v>
      </c>
      <c r="C5997" s="10" t="s">
        <v>2976</v>
      </c>
      <c r="D5997" s="10" t="s">
        <v>845</v>
      </c>
      <c r="E5997" s="10" t="s">
        <v>846</v>
      </c>
      <c r="F5997" s="10" t="s">
        <v>847</v>
      </c>
      <c r="I5997" s="10" t="s">
        <v>848</v>
      </c>
      <c r="J5997">
        <v>2013</v>
      </c>
      <c r="BD5997">
        <v>11550</v>
      </c>
    </row>
    <row r="5998" spans="1:346" x14ac:dyDescent="0.3">
      <c r="A5998" s="10" t="s">
        <v>2974</v>
      </c>
      <c r="B5998" s="10" t="s">
        <v>2975</v>
      </c>
      <c r="C5998" s="10" t="s">
        <v>2976</v>
      </c>
      <c r="D5998" s="10" t="s">
        <v>845</v>
      </c>
      <c r="E5998" s="10" t="s">
        <v>846</v>
      </c>
      <c r="F5998" s="10" t="s">
        <v>847</v>
      </c>
      <c r="I5998" s="10" t="s">
        <v>848</v>
      </c>
      <c r="J5998">
        <v>2014</v>
      </c>
      <c r="BD5998">
        <v>12192</v>
      </c>
    </row>
    <row r="5999" spans="1:346" x14ac:dyDescent="0.3">
      <c r="A5999" s="10" t="s">
        <v>2974</v>
      </c>
      <c r="B5999" s="10" t="s">
        <v>2975</v>
      </c>
      <c r="C5999" s="10" t="s">
        <v>2976</v>
      </c>
      <c r="D5999" s="10" t="s">
        <v>845</v>
      </c>
      <c r="E5999" s="10" t="s">
        <v>846</v>
      </c>
      <c r="F5999" s="10" t="s">
        <v>847</v>
      </c>
      <c r="I5999" s="10" t="s">
        <v>848</v>
      </c>
      <c r="J5999">
        <v>2015</v>
      </c>
      <c r="BD5999">
        <v>12364</v>
      </c>
    </row>
    <row r="6000" spans="1:346" x14ac:dyDescent="0.3">
      <c r="A6000" s="10" t="s">
        <v>2974</v>
      </c>
      <c r="B6000" s="10" t="s">
        <v>2975</v>
      </c>
      <c r="C6000" s="10" t="s">
        <v>2976</v>
      </c>
      <c r="D6000" s="10" t="s">
        <v>845</v>
      </c>
      <c r="E6000" s="10" t="s">
        <v>846</v>
      </c>
      <c r="F6000" s="10" t="s">
        <v>847</v>
      </c>
      <c r="I6000" s="10" t="s">
        <v>848</v>
      </c>
      <c r="J6000">
        <v>2016</v>
      </c>
      <c r="BD6000">
        <v>12766</v>
      </c>
    </row>
    <row r="6001" spans="1:73" x14ac:dyDescent="0.3">
      <c r="A6001" s="10" t="s">
        <v>2974</v>
      </c>
      <c r="B6001" s="10" t="s">
        <v>2975</v>
      </c>
      <c r="C6001" s="10" t="s">
        <v>2976</v>
      </c>
      <c r="D6001" s="10" t="s">
        <v>845</v>
      </c>
      <c r="E6001" s="10" t="s">
        <v>846</v>
      </c>
      <c r="F6001" s="10" t="s">
        <v>847</v>
      </c>
      <c r="I6001" s="10" t="s">
        <v>848</v>
      </c>
      <c r="J6001">
        <v>2017</v>
      </c>
      <c r="BD6001">
        <v>11764</v>
      </c>
    </row>
    <row r="6002" spans="1:73" x14ac:dyDescent="0.3">
      <c r="A6002" s="10" t="s">
        <v>2974</v>
      </c>
      <c r="B6002" s="10" t="s">
        <v>2975</v>
      </c>
      <c r="C6002" s="10" t="s">
        <v>2976</v>
      </c>
      <c r="D6002" s="10" t="s">
        <v>845</v>
      </c>
      <c r="E6002" s="10" t="s">
        <v>846</v>
      </c>
      <c r="F6002" s="10" t="s">
        <v>847</v>
      </c>
      <c r="I6002" s="10" t="s">
        <v>848</v>
      </c>
      <c r="J6002">
        <v>2018</v>
      </c>
      <c r="BD6002">
        <v>12238</v>
      </c>
    </row>
    <row r="6003" spans="1:73" x14ac:dyDescent="0.3">
      <c r="A6003" s="10" t="s">
        <v>2974</v>
      </c>
      <c r="B6003" s="10" t="s">
        <v>2975</v>
      </c>
      <c r="C6003" s="10" t="s">
        <v>2976</v>
      </c>
      <c r="D6003" s="10" t="s">
        <v>845</v>
      </c>
      <c r="E6003" s="10" t="s">
        <v>846</v>
      </c>
      <c r="F6003" s="10" t="s">
        <v>847</v>
      </c>
      <c r="I6003" s="10" t="s">
        <v>848</v>
      </c>
      <c r="J6003">
        <v>2019</v>
      </c>
      <c r="BD6003">
        <v>12506</v>
      </c>
    </row>
    <row r="6004" spans="1:73" x14ac:dyDescent="0.3">
      <c r="A6004" s="10" t="s">
        <v>2974</v>
      </c>
      <c r="B6004" s="10" t="s">
        <v>2975</v>
      </c>
      <c r="C6004" s="10" t="s">
        <v>2976</v>
      </c>
      <c r="D6004" s="10" t="s">
        <v>866</v>
      </c>
      <c r="E6004" s="10" t="s">
        <v>866</v>
      </c>
      <c r="F6004" s="10" t="s">
        <v>847</v>
      </c>
      <c r="I6004" s="10" t="s">
        <v>848</v>
      </c>
      <c r="J6004">
        <v>2005</v>
      </c>
      <c r="BU6004">
        <v>1049658</v>
      </c>
    </row>
    <row r="6005" spans="1:73" x14ac:dyDescent="0.3">
      <c r="A6005" s="10" t="s">
        <v>2974</v>
      </c>
      <c r="B6005" s="10" t="s">
        <v>2975</v>
      </c>
      <c r="C6005" s="10" t="s">
        <v>2976</v>
      </c>
      <c r="D6005" s="10" t="s">
        <v>866</v>
      </c>
      <c r="E6005" s="10" t="s">
        <v>866</v>
      </c>
      <c r="F6005" s="10" t="s">
        <v>847</v>
      </c>
      <c r="I6005" s="10" t="s">
        <v>848</v>
      </c>
      <c r="J6005">
        <v>2006</v>
      </c>
      <c r="BU6005">
        <v>1119492</v>
      </c>
    </row>
    <row r="6006" spans="1:73" x14ac:dyDescent="0.3">
      <c r="A6006" s="10" t="s">
        <v>2974</v>
      </c>
      <c r="B6006" s="10" t="s">
        <v>2975</v>
      </c>
      <c r="C6006" s="10" t="s">
        <v>2976</v>
      </c>
      <c r="D6006" s="10" t="s">
        <v>866</v>
      </c>
      <c r="E6006" s="10" t="s">
        <v>866</v>
      </c>
      <c r="F6006" s="10" t="s">
        <v>847</v>
      </c>
      <c r="I6006" s="10" t="s">
        <v>848</v>
      </c>
      <c r="J6006">
        <v>2007</v>
      </c>
      <c r="BU6006">
        <v>1201224</v>
      </c>
    </row>
    <row r="6007" spans="1:73" x14ac:dyDescent="0.3">
      <c r="A6007" s="10" t="s">
        <v>2974</v>
      </c>
      <c r="B6007" s="10" t="s">
        <v>2975</v>
      </c>
      <c r="C6007" s="10" t="s">
        <v>2976</v>
      </c>
      <c r="D6007" s="10" t="s">
        <v>866</v>
      </c>
      <c r="E6007" s="10" t="s">
        <v>866</v>
      </c>
      <c r="F6007" s="10" t="s">
        <v>847</v>
      </c>
      <c r="I6007" s="10" t="s">
        <v>848</v>
      </c>
      <c r="J6007">
        <v>2008</v>
      </c>
      <c r="BU6007">
        <v>1321140</v>
      </c>
    </row>
    <row r="6008" spans="1:73" x14ac:dyDescent="0.3">
      <c r="A6008" s="10" t="s">
        <v>2974</v>
      </c>
      <c r="B6008" s="10" t="s">
        <v>2975</v>
      </c>
      <c r="C6008" s="10" t="s">
        <v>2976</v>
      </c>
      <c r="D6008" s="10" t="s">
        <v>866</v>
      </c>
      <c r="E6008" s="10" t="s">
        <v>866</v>
      </c>
      <c r="F6008" s="10" t="s">
        <v>847</v>
      </c>
      <c r="I6008" s="10" t="s">
        <v>848</v>
      </c>
      <c r="J6008">
        <v>2009</v>
      </c>
      <c r="BU6008">
        <v>1181926</v>
      </c>
    </row>
    <row r="6009" spans="1:73" x14ac:dyDescent="0.3">
      <c r="A6009" s="10" t="s">
        <v>2974</v>
      </c>
      <c r="B6009" s="10" t="s">
        <v>2975</v>
      </c>
      <c r="C6009" s="10" t="s">
        <v>2976</v>
      </c>
      <c r="D6009" s="10" t="s">
        <v>866</v>
      </c>
      <c r="E6009" s="10" t="s">
        <v>866</v>
      </c>
      <c r="F6009" s="10" t="s">
        <v>847</v>
      </c>
      <c r="I6009" s="10" t="s">
        <v>848</v>
      </c>
      <c r="J6009">
        <v>2010</v>
      </c>
      <c r="BU6009">
        <v>1276072</v>
      </c>
    </row>
    <row r="6010" spans="1:73" x14ac:dyDescent="0.3">
      <c r="A6010" s="10" t="s">
        <v>2974</v>
      </c>
      <c r="B6010" s="10" t="s">
        <v>2975</v>
      </c>
      <c r="C6010" s="10" t="s">
        <v>2976</v>
      </c>
      <c r="D6010" s="10" t="s">
        <v>866</v>
      </c>
      <c r="E6010" s="10" t="s">
        <v>866</v>
      </c>
      <c r="F6010" s="10" t="s">
        <v>847</v>
      </c>
      <c r="I6010" s="10" t="s">
        <v>848</v>
      </c>
      <c r="J6010">
        <v>2011</v>
      </c>
      <c r="BU6010">
        <v>1395124</v>
      </c>
    </row>
    <row r="6011" spans="1:73" x14ac:dyDescent="0.3">
      <c r="A6011" s="10" t="s">
        <v>2974</v>
      </c>
      <c r="B6011" s="10" t="s">
        <v>2975</v>
      </c>
      <c r="C6011" s="10" t="s">
        <v>2976</v>
      </c>
      <c r="D6011" s="10" t="s">
        <v>866</v>
      </c>
      <c r="E6011" s="10" t="s">
        <v>866</v>
      </c>
      <c r="F6011" s="10" t="s">
        <v>847</v>
      </c>
      <c r="I6011" s="10" t="s">
        <v>848</v>
      </c>
      <c r="J6011">
        <v>2012</v>
      </c>
      <c r="BU6011">
        <v>1382304</v>
      </c>
    </row>
    <row r="6012" spans="1:73" x14ac:dyDescent="0.3">
      <c r="A6012" s="10" t="s">
        <v>2974</v>
      </c>
      <c r="B6012" s="10" t="s">
        <v>2975</v>
      </c>
      <c r="C6012" s="10" t="s">
        <v>2976</v>
      </c>
      <c r="D6012" s="10" t="s">
        <v>866</v>
      </c>
      <c r="E6012" s="10" t="s">
        <v>866</v>
      </c>
      <c r="F6012" s="10" t="s">
        <v>847</v>
      </c>
      <c r="I6012" s="10" t="s">
        <v>848</v>
      </c>
      <c r="J6012">
        <v>2013</v>
      </c>
      <c r="BU6012">
        <v>1441696</v>
      </c>
    </row>
    <row r="6013" spans="1:73" x14ac:dyDescent="0.3">
      <c r="A6013" s="10" t="s">
        <v>2974</v>
      </c>
      <c r="B6013" s="10" t="s">
        <v>2975</v>
      </c>
      <c r="C6013" s="10" t="s">
        <v>2976</v>
      </c>
      <c r="D6013" s="10" t="s">
        <v>866</v>
      </c>
      <c r="E6013" s="10" t="s">
        <v>866</v>
      </c>
      <c r="F6013" s="10" t="s">
        <v>847</v>
      </c>
      <c r="I6013" s="10" t="s">
        <v>848</v>
      </c>
      <c r="J6013">
        <v>2014</v>
      </c>
      <c r="BU6013">
        <v>1443502</v>
      </c>
    </row>
    <row r="6014" spans="1:73" x14ac:dyDescent="0.3">
      <c r="A6014" s="10" t="s">
        <v>2974</v>
      </c>
      <c r="B6014" s="10" t="s">
        <v>2975</v>
      </c>
      <c r="C6014" s="10" t="s">
        <v>2976</v>
      </c>
      <c r="D6014" s="10" t="s">
        <v>866</v>
      </c>
      <c r="E6014" s="10" t="s">
        <v>866</v>
      </c>
      <c r="F6014" s="10" t="s">
        <v>847</v>
      </c>
      <c r="I6014" s="10" t="s">
        <v>848</v>
      </c>
      <c r="J6014">
        <v>2015</v>
      </c>
      <c r="BU6014">
        <v>1445148</v>
      </c>
    </row>
    <row r="6015" spans="1:73" x14ac:dyDescent="0.3">
      <c r="A6015" s="10" t="s">
        <v>2974</v>
      </c>
      <c r="B6015" s="10" t="s">
        <v>2975</v>
      </c>
      <c r="C6015" s="10" t="s">
        <v>2976</v>
      </c>
      <c r="D6015" s="10" t="s">
        <v>866</v>
      </c>
      <c r="E6015" s="10" t="s">
        <v>866</v>
      </c>
      <c r="F6015" s="10" t="s">
        <v>847</v>
      </c>
      <c r="I6015" s="10" t="s">
        <v>848</v>
      </c>
      <c r="J6015">
        <v>2016</v>
      </c>
      <c r="BU6015">
        <v>1523098</v>
      </c>
    </row>
    <row r="6016" spans="1:73" x14ac:dyDescent="0.3">
      <c r="A6016" s="10" t="s">
        <v>2974</v>
      </c>
      <c r="B6016" s="10" t="s">
        <v>2975</v>
      </c>
      <c r="C6016" s="10" t="s">
        <v>2976</v>
      </c>
      <c r="D6016" s="10" t="s">
        <v>866</v>
      </c>
      <c r="E6016" s="10" t="s">
        <v>866</v>
      </c>
      <c r="F6016" s="10" t="s">
        <v>847</v>
      </c>
      <c r="I6016" s="10" t="s">
        <v>848</v>
      </c>
      <c r="J6016">
        <v>2017</v>
      </c>
      <c r="BU6016">
        <v>1435808</v>
      </c>
    </row>
    <row r="6017" spans="1:90" x14ac:dyDescent="0.3">
      <c r="A6017" s="10" t="s">
        <v>2974</v>
      </c>
      <c r="B6017" s="10" t="s">
        <v>2975</v>
      </c>
      <c r="C6017" s="10" t="s">
        <v>2976</v>
      </c>
      <c r="D6017" s="10" t="s">
        <v>866</v>
      </c>
      <c r="E6017" s="10" t="s">
        <v>866</v>
      </c>
      <c r="F6017" s="10" t="s">
        <v>847</v>
      </c>
      <c r="I6017" s="10" t="s">
        <v>848</v>
      </c>
      <c r="J6017">
        <v>2018</v>
      </c>
      <c r="BU6017">
        <v>1444040</v>
      </c>
    </row>
    <row r="6018" spans="1:90" x14ac:dyDescent="0.3">
      <c r="A6018" s="10" t="s">
        <v>2974</v>
      </c>
      <c r="B6018" s="10" t="s">
        <v>2975</v>
      </c>
      <c r="C6018" s="10" t="s">
        <v>2976</v>
      </c>
      <c r="D6018" s="10" t="s">
        <v>866</v>
      </c>
      <c r="E6018" s="10" t="s">
        <v>866</v>
      </c>
      <c r="F6018" s="10" t="s">
        <v>847</v>
      </c>
      <c r="I6018" s="10" t="s">
        <v>848</v>
      </c>
      <c r="J6018">
        <v>2019</v>
      </c>
      <c r="BU6018">
        <v>1475674</v>
      </c>
    </row>
    <row r="6019" spans="1:90" x14ac:dyDescent="0.3">
      <c r="A6019" s="10" t="s">
        <v>2974</v>
      </c>
      <c r="B6019" s="10" t="s">
        <v>2975</v>
      </c>
      <c r="C6019" s="10" t="s">
        <v>2976</v>
      </c>
      <c r="D6019" s="10" t="s">
        <v>884</v>
      </c>
      <c r="E6019" s="10" t="s">
        <v>151</v>
      </c>
      <c r="F6019" s="10" t="s">
        <v>847</v>
      </c>
      <c r="I6019" s="10" t="s">
        <v>848</v>
      </c>
      <c r="J6019">
        <v>2005</v>
      </c>
      <c r="CL6019">
        <v>105191484.552</v>
      </c>
    </row>
    <row r="6020" spans="1:90" x14ac:dyDescent="0.3">
      <c r="A6020" s="10" t="s">
        <v>2974</v>
      </c>
      <c r="B6020" s="10" t="s">
        <v>2975</v>
      </c>
      <c r="C6020" s="10" t="s">
        <v>2976</v>
      </c>
      <c r="D6020" s="10" t="s">
        <v>884</v>
      </c>
      <c r="E6020" s="10" t="s">
        <v>151</v>
      </c>
      <c r="F6020" s="10" t="s">
        <v>847</v>
      </c>
      <c r="I6020" s="10" t="s">
        <v>848</v>
      </c>
      <c r="J6020">
        <v>2006</v>
      </c>
      <c r="CL6020">
        <v>112493644.29400003</v>
      </c>
    </row>
    <row r="6021" spans="1:90" x14ac:dyDescent="0.3">
      <c r="A6021" s="10" t="s">
        <v>2974</v>
      </c>
      <c r="B6021" s="10" t="s">
        <v>2975</v>
      </c>
      <c r="C6021" s="10" t="s">
        <v>2976</v>
      </c>
      <c r="D6021" s="10" t="s">
        <v>884</v>
      </c>
      <c r="E6021" s="10" t="s">
        <v>151</v>
      </c>
      <c r="F6021" s="10" t="s">
        <v>847</v>
      </c>
      <c r="I6021" s="10" t="s">
        <v>848</v>
      </c>
      <c r="J6021">
        <v>2007</v>
      </c>
      <c r="CL6021">
        <v>123838600.83999997</v>
      </c>
    </row>
    <row r="6022" spans="1:90" x14ac:dyDescent="0.3">
      <c r="A6022" s="10" t="s">
        <v>2974</v>
      </c>
      <c r="B6022" s="10" t="s">
        <v>2975</v>
      </c>
      <c r="C6022" s="10" t="s">
        <v>2976</v>
      </c>
      <c r="D6022" s="10" t="s">
        <v>884</v>
      </c>
      <c r="E6022" s="10" t="s">
        <v>151</v>
      </c>
      <c r="F6022" s="10" t="s">
        <v>847</v>
      </c>
      <c r="I6022" s="10" t="s">
        <v>848</v>
      </c>
      <c r="J6022">
        <v>2008</v>
      </c>
      <c r="CL6022">
        <v>125880476.26800001</v>
      </c>
    </row>
    <row r="6023" spans="1:90" x14ac:dyDescent="0.3">
      <c r="A6023" s="10" t="s">
        <v>2974</v>
      </c>
      <c r="B6023" s="10" t="s">
        <v>2975</v>
      </c>
      <c r="C6023" s="10" t="s">
        <v>2976</v>
      </c>
      <c r="D6023" s="10" t="s">
        <v>884</v>
      </c>
      <c r="E6023" s="10" t="s">
        <v>151</v>
      </c>
      <c r="F6023" s="10" t="s">
        <v>847</v>
      </c>
      <c r="I6023" s="10" t="s">
        <v>848</v>
      </c>
      <c r="J6023">
        <v>2009</v>
      </c>
      <c r="CL6023">
        <v>129715564.56199998</v>
      </c>
    </row>
    <row r="6024" spans="1:90" x14ac:dyDescent="0.3">
      <c r="A6024" s="10" t="s">
        <v>2974</v>
      </c>
      <c r="B6024" s="10" t="s">
        <v>2975</v>
      </c>
      <c r="C6024" s="10" t="s">
        <v>2976</v>
      </c>
      <c r="D6024" s="10" t="s">
        <v>884</v>
      </c>
      <c r="E6024" s="10" t="s">
        <v>151</v>
      </c>
      <c r="F6024" s="10" t="s">
        <v>847</v>
      </c>
      <c r="I6024" s="10" t="s">
        <v>848</v>
      </c>
      <c r="J6024">
        <v>2010</v>
      </c>
      <c r="CL6024">
        <v>137744447.93600002</v>
      </c>
    </row>
    <row r="6025" spans="1:90" x14ac:dyDescent="0.3">
      <c r="A6025" s="10" t="s">
        <v>2974</v>
      </c>
      <c r="B6025" s="10" t="s">
        <v>2975</v>
      </c>
      <c r="C6025" s="10" t="s">
        <v>2976</v>
      </c>
      <c r="D6025" s="10" t="s">
        <v>884</v>
      </c>
      <c r="E6025" s="10" t="s">
        <v>151</v>
      </c>
      <c r="F6025" s="10" t="s">
        <v>847</v>
      </c>
      <c r="I6025" s="10" t="s">
        <v>848</v>
      </c>
      <c r="J6025">
        <v>2011</v>
      </c>
      <c r="CL6025">
        <v>159483426.09000003</v>
      </c>
    </row>
    <row r="6026" spans="1:90" x14ac:dyDescent="0.3">
      <c r="A6026" s="10" t="s">
        <v>2974</v>
      </c>
      <c r="B6026" s="10" t="s">
        <v>2975</v>
      </c>
      <c r="C6026" s="10" t="s">
        <v>2976</v>
      </c>
      <c r="D6026" s="10" t="s">
        <v>884</v>
      </c>
      <c r="E6026" s="10" t="s">
        <v>151</v>
      </c>
      <c r="F6026" s="10" t="s">
        <v>847</v>
      </c>
      <c r="I6026" s="10" t="s">
        <v>848</v>
      </c>
      <c r="J6026">
        <v>2012</v>
      </c>
      <c r="CL6026">
        <v>167076819.84000009</v>
      </c>
    </row>
    <row r="6027" spans="1:90" x14ac:dyDescent="0.3">
      <c r="A6027" s="10" t="s">
        <v>2974</v>
      </c>
      <c r="B6027" s="10" t="s">
        <v>2975</v>
      </c>
      <c r="C6027" s="10" t="s">
        <v>2976</v>
      </c>
      <c r="D6027" s="10" t="s">
        <v>884</v>
      </c>
      <c r="E6027" s="10" t="s">
        <v>151</v>
      </c>
      <c r="F6027" s="10" t="s">
        <v>847</v>
      </c>
      <c r="I6027" s="10" t="s">
        <v>848</v>
      </c>
      <c r="J6027">
        <v>2013</v>
      </c>
      <c r="CL6027">
        <v>182024221.21799996</v>
      </c>
    </row>
    <row r="6028" spans="1:90" x14ac:dyDescent="0.3">
      <c r="A6028" s="10" t="s">
        <v>2974</v>
      </c>
      <c r="B6028" s="10" t="s">
        <v>2975</v>
      </c>
      <c r="C6028" s="10" t="s">
        <v>2976</v>
      </c>
      <c r="D6028" s="10" t="s">
        <v>884</v>
      </c>
      <c r="E6028" s="10" t="s">
        <v>151</v>
      </c>
      <c r="F6028" s="10" t="s">
        <v>847</v>
      </c>
      <c r="I6028" s="10" t="s">
        <v>848</v>
      </c>
      <c r="J6028">
        <v>2014</v>
      </c>
      <c r="CL6028">
        <v>186928752.95599991</v>
      </c>
    </row>
    <row r="6029" spans="1:90" x14ac:dyDescent="0.3">
      <c r="A6029" s="10" t="s">
        <v>2974</v>
      </c>
      <c r="B6029" s="10" t="s">
        <v>2975</v>
      </c>
      <c r="C6029" s="10" t="s">
        <v>2976</v>
      </c>
      <c r="D6029" s="10" t="s">
        <v>884</v>
      </c>
      <c r="E6029" s="10" t="s">
        <v>151</v>
      </c>
      <c r="F6029" s="10" t="s">
        <v>847</v>
      </c>
      <c r="I6029" s="10" t="s">
        <v>848</v>
      </c>
      <c r="J6029">
        <v>2015</v>
      </c>
      <c r="CL6029">
        <v>197121983.79399997</v>
      </c>
    </row>
    <row r="6030" spans="1:90" x14ac:dyDescent="0.3">
      <c r="A6030" s="10" t="s">
        <v>2974</v>
      </c>
      <c r="B6030" s="10" t="s">
        <v>2975</v>
      </c>
      <c r="C6030" s="10" t="s">
        <v>2976</v>
      </c>
      <c r="D6030" s="10" t="s">
        <v>884</v>
      </c>
      <c r="E6030" s="10" t="s">
        <v>151</v>
      </c>
      <c r="F6030" s="10" t="s">
        <v>847</v>
      </c>
      <c r="I6030" s="10" t="s">
        <v>848</v>
      </c>
      <c r="J6030">
        <v>2016</v>
      </c>
      <c r="CL6030">
        <v>208412425.26800001</v>
      </c>
    </row>
    <row r="6031" spans="1:90" x14ac:dyDescent="0.3">
      <c r="A6031" s="10" t="s">
        <v>2974</v>
      </c>
      <c r="B6031" s="10" t="s">
        <v>2975</v>
      </c>
      <c r="C6031" s="10" t="s">
        <v>2976</v>
      </c>
      <c r="D6031" s="10" t="s">
        <v>884</v>
      </c>
      <c r="E6031" s="10" t="s">
        <v>151</v>
      </c>
      <c r="F6031" s="10" t="s">
        <v>847</v>
      </c>
      <c r="I6031" s="10" t="s">
        <v>848</v>
      </c>
      <c r="J6031">
        <v>2017</v>
      </c>
      <c r="CL6031">
        <v>218934277.92399999</v>
      </c>
    </row>
    <row r="6032" spans="1:90" x14ac:dyDescent="0.3">
      <c r="A6032" s="10" t="s">
        <v>2974</v>
      </c>
      <c r="B6032" s="10" t="s">
        <v>2975</v>
      </c>
      <c r="C6032" s="10" t="s">
        <v>2976</v>
      </c>
      <c r="D6032" s="10" t="s">
        <v>884</v>
      </c>
      <c r="E6032" s="10" t="s">
        <v>151</v>
      </c>
      <c r="F6032" s="10" t="s">
        <v>847</v>
      </c>
      <c r="I6032" s="10" t="s">
        <v>848</v>
      </c>
      <c r="J6032">
        <v>2018</v>
      </c>
      <c r="CL6032">
        <v>224018129.97799999</v>
      </c>
    </row>
    <row r="6033" spans="1:90" x14ac:dyDescent="0.3">
      <c r="A6033" s="10" t="s">
        <v>2974</v>
      </c>
      <c r="B6033" s="10" t="s">
        <v>2975</v>
      </c>
      <c r="C6033" s="10" t="s">
        <v>2976</v>
      </c>
      <c r="D6033" s="10" t="s">
        <v>884</v>
      </c>
      <c r="E6033" s="10" t="s">
        <v>151</v>
      </c>
      <c r="F6033" s="10" t="s">
        <v>847</v>
      </c>
      <c r="I6033" s="10" t="s">
        <v>848</v>
      </c>
      <c r="J6033">
        <v>2019</v>
      </c>
      <c r="CL6033">
        <v>239570537.87199998</v>
      </c>
    </row>
    <row r="6034" spans="1:90" x14ac:dyDescent="0.3">
      <c r="A6034" s="10" t="s">
        <v>2974</v>
      </c>
      <c r="B6034" s="10" t="s">
        <v>2975</v>
      </c>
      <c r="C6034" s="10" t="s">
        <v>2977</v>
      </c>
      <c r="D6034" s="10" t="s">
        <v>845</v>
      </c>
      <c r="E6034" s="10" t="s">
        <v>846</v>
      </c>
      <c r="F6034" s="10" t="s">
        <v>847</v>
      </c>
      <c r="I6034" s="10" t="s">
        <v>848</v>
      </c>
      <c r="J6034">
        <v>2005</v>
      </c>
      <c r="BE6034">
        <v>6038</v>
      </c>
    </row>
    <row r="6035" spans="1:90" x14ac:dyDescent="0.3">
      <c r="A6035" s="10" t="s">
        <v>2974</v>
      </c>
      <c r="B6035" s="10" t="s">
        <v>2975</v>
      </c>
      <c r="C6035" s="10" t="s">
        <v>2977</v>
      </c>
      <c r="D6035" s="10" t="s">
        <v>845</v>
      </c>
      <c r="E6035" s="10" t="s">
        <v>846</v>
      </c>
      <c r="F6035" s="10" t="s">
        <v>847</v>
      </c>
      <c r="I6035" s="10" t="s">
        <v>848</v>
      </c>
      <c r="J6035">
        <v>2006</v>
      </c>
      <c r="BE6035">
        <v>6532</v>
      </c>
    </row>
    <row r="6036" spans="1:90" x14ac:dyDescent="0.3">
      <c r="A6036" s="10" t="s">
        <v>2974</v>
      </c>
      <c r="B6036" s="10" t="s">
        <v>2975</v>
      </c>
      <c r="C6036" s="10" t="s">
        <v>2977</v>
      </c>
      <c r="D6036" s="10" t="s">
        <v>845</v>
      </c>
      <c r="E6036" s="10" t="s">
        <v>846</v>
      </c>
      <c r="F6036" s="10" t="s">
        <v>847</v>
      </c>
      <c r="I6036" s="10" t="s">
        <v>848</v>
      </c>
      <c r="J6036">
        <v>2007</v>
      </c>
      <c r="BE6036">
        <v>6978</v>
      </c>
    </row>
    <row r="6037" spans="1:90" x14ac:dyDescent="0.3">
      <c r="A6037" s="10" t="s">
        <v>2974</v>
      </c>
      <c r="B6037" s="10" t="s">
        <v>2975</v>
      </c>
      <c r="C6037" s="10" t="s">
        <v>2977</v>
      </c>
      <c r="D6037" s="10" t="s">
        <v>845</v>
      </c>
      <c r="E6037" s="10" t="s">
        <v>846</v>
      </c>
      <c r="F6037" s="10" t="s">
        <v>847</v>
      </c>
      <c r="I6037" s="10" t="s">
        <v>848</v>
      </c>
      <c r="J6037">
        <v>2008</v>
      </c>
      <c r="BE6037">
        <v>7178</v>
      </c>
    </row>
    <row r="6038" spans="1:90" x14ac:dyDescent="0.3">
      <c r="A6038" s="10" t="s">
        <v>2974</v>
      </c>
      <c r="B6038" s="10" t="s">
        <v>2975</v>
      </c>
      <c r="C6038" s="10" t="s">
        <v>2977</v>
      </c>
      <c r="D6038" s="10" t="s">
        <v>845</v>
      </c>
      <c r="E6038" s="10" t="s">
        <v>846</v>
      </c>
      <c r="F6038" s="10" t="s">
        <v>847</v>
      </c>
      <c r="I6038" s="10" t="s">
        <v>848</v>
      </c>
      <c r="J6038">
        <v>2009</v>
      </c>
      <c r="BE6038">
        <v>6896</v>
      </c>
    </row>
    <row r="6039" spans="1:90" x14ac:dyDescent="0.3">
      <c r="A6039" s="10" t="s">
        <v>2974</v>
      </c>
      <c r="B6039" s="10" t="s">
        <v>2975</v>
      </c>
      <c r="C6039" s="10" t="s">
        <v>2977</v>
      </c>
      <c r="D6039" s="10" t="s">
        <v>845</v>
      </c>
      <c r="E6039" s="10" t="s">
        <v>846</v>
      </c>
      <c r="F6039" s="10" t="s">
        <v>847</v>
      </c>
      <c r="I6039" s="10" t="s">
        <v>848</v>
      </c>
      <c r="J6039">
        <v>2010</v>
      </c>
      <c r="BE6039">
        <v>7714</v>
      </c>
    </row>
    <row r="6040" spans="1:90" x14ac:dyDescent="0.3">
      <c r="A6040" s="10" t="s">
        <v>2974</v>
      </c>
      <c r="B6040" s="10" t="s">
        <v>2975</v>
      </c>
      <c r="C6040" s="10" t="s">
        <v>2977</v>
      </c>
      <c r="D6040" s="10" t="s">
        <v>845</v>
      </c>
      <c r="E6040" s="10" t="s">
        <v>846</v>
      </c>
      <c r="F6040" s="10" t="s">
        <v>847</v>
      </c>
      <c r="I6040" s="10" t="s">
        <v>848</v>
      </c>
      <c r="J6040">
        <v>2011</v>
      </c>
      <c r="BE6040">
        <v>8258</v>
      </c>
    </row>
    <row r="6041" spans="1:90" x14ac:dyDescent="0.3">
      <c r="A6041" s="10" t="s">
        <v>2974</v>
      </c>
      <c r="B6041" s="10" t="s">
        <v>2975</v>
      </c>
      <c r="C6041" s="10" t="s">
        <v>2977</v>
      </c>
      <c r="D6041" s="10" t="s">
        <v>845</v>
      </c>
      <c r="E6041" s="10" t="s">
        <v>846</v>
      </c>
      <c r="F6041" s="10" t="s">
        <v>847</v>
      </c>
      <c r="I6041" s="10" t="s">
        <v>848</v>
      </c>
      <c r="J6041">
        <v>2012</v>
      </c>
      <c r="BE6041">
        <v>8792</v>
      </c>
    </row>
    <row r="6042" spans="1:90" x14ac:dyDescent="0.3">
      <c r="A6042" s="10" t="s">
        <v>2974</v>
      </c>
      <c r="B6042" s="10" t="s">
        <v>2975</v>
      </c>
      <c r="C6042" s="10" t="s">
        <v>2977</v>
      </c>
      <c r="D6042" s="10" t="s">
        <v>845</v>
      </c>
      <c r="E6042" s="10" t="s">
        <v>846</v>
      </c>
      <c r="F6042" s="10" t="s">
        <v>847</v>
      </c>
      <c r="I6042" s="10" t="s">
        <v>848</v>
      </c>
      <c r="J6042">
        <v>2013</v>
      </c>
      <c r="BE6042">
        <v>9206</v>
      </c>
    </row>
    <row r="6043" spans="1:90" x14ac:dyDescent="0.3">
      <c r="A6043" s="10" t="s">
        <v>2974</v>
      </c>
      <c r="B6043" s="10" t="s">
        <v>2975</v>
      </c>
      <c r="C6043" s="10" t="s">
        <v>2977</v>
      </c>
      <c r="D6043" s="10" t="s">
        <v>845</v>
      </c>
      <c r="E6043" s="10" t="s">
        <v>846</v>
      </c>
      <c r="F6043" s="10" t="s">
        <v>847</v>
      </c>
      <c r="I6043" s="10" t="s">
        <v>848</v>
      </c>
      <c r="J6043">
        <v>2014</v>
      </c>
      <c r="BE6043">
        <v>9838</v>
      </c>
    </row>
    <row r="6044" spans="1:90" x14ac:dyDescent="0.3">
      <c r="A6044" s="10" t="s">
        <v>2974</v>
      </c>
      <c r="B6044" s="10" t="s">
        <v>2975</v>
      </c>
      <c r="C6044" s="10" t="s">
        <v>2977</v>
      </c>
      <c r="D6044" s="10" t="s">
        <v>845</v>
      </c>
      <c r="E6044" s="10" t="s">
        <v>846</v>
      </c>
      <c r="F6044" s="10" t="s">
        <v>847</v>
      </c>
      <c r="I6044" s="10" t="s">
        <v>848</v>
      </c>
      <c r="J6044">
        <v>2015</v>
      </c>
      <c r="BE6044">
        <v>9858</v>
      </c>
    </row>
    <row r="6045" spans="1:90" x14ac:dyDescent="0.3">
      <c r="A6045" s="10" t="s">
        <v>2974</v>
      </c>
      <c r="B6045" s="10" t="s">
        <v>2975</v>
      </c>
      <c r="C6045" s="10" t="s">
        <v>2977</v>
      </c>
      <c r="D6045" s="10" t="s">
        <v>845</v>
      </c>
      <c r="E6045" s="10" t="s">
        <v>846</v>
      </c>
      <c r="F6045" s="10" t="s">
        <v>847</v>
      </c>
      <c r="I6045" s="10" t="s">
        <v>848</v>
      </c>
      <c r="J6045">
        <v>2016</v>
      </c>
      <c r="BE6045">
        <v>10242</v>
      </c>
    </row>
    <row r="6046" spans="1:90" x14ac:dyDescent="0.3">
      <c r="A6046" s="10" t="s">
        <v>2974</v>
      </c>
      <c r="B6046" s="10" t="s">
        <v>2975</v>
      </c>
      <c r="C6046" s="10" t="s">
        <v>2977</v>
      </c>
      <c r="D6046" s="10" t="s">
        <v>845</v>
      </c>
      <c r="E6046" s="10" t="s">
        <v>846</v>
      </c>
      <c r="F6046" s="10" t="s">
        <v>847</v>
      </c>
      <c r="I6046" s="10" t="s">
        <v>848</v>
      </c>
      <c r="J6046">
        <v>2017</v>
      </c>
      <c r="BE6046">
        <v>9520</v>
      </c>
    </row>
    <row r="6047" spans="1:90" x14ac:dyDescent="0.3">
      <c r="A6047" s="10" t="s">
        <v>2974</v>
      </c>
      <c r="B6047" s="10" t="s">
        <v>2975</v>
      </c>
      <c r="C6047" s="10" t="s">
        <v>2977</v>
      </c>
      <c r="D6047" s="10" t="s">
        <v>845</v>
      </c>
      <c r="E6047" s="10" t="s">
        <v>846</v>
      </c>
      <c r="F6047" s="10" t="s">
        <v>847</v>
      </c>
      <c r="I6047" s="10" t="s">
        <v>848</v>
      </c>
      <c r="J6047">
        <v>2018</v>
      </c>
      <c r="BE6047">
        <v>9816</v>
      </c>
    </row>
    <row r="6048" spans="1:90" x14ac:dyDescent="0.3">
      <c r="A6048" s="10" t="s">
        <v>2974</v>
      </c>
      <c r="B6048" s="10" t="s">
        <v>2975</v>
      </c>
      <c r="C6048" s="10" t="s">
        <v>2977</v>
      </c>
      <c r="D6048" s="10" t="s">
        <v>845</v>
      </c>
      <c r="E6048" s="10" t="s">
        <v>846</v>
      </c>
      <c r="F6048" s="10" t="s">
        <v>847</v>
      </c>
      <c r="I6048" s="10" t="s">
        <v>848</v>
      </c>
      <c r="J6048">
        <v>2019</v>
      </c>
      <c r="BE6048">
        <v>10082</v>
      </c>
    </row>
    <row r="6049" spans="1:91" x14ac:dyDescent="0.3">
      <c r="A6049" s="10" t="s">
        <v>2974</v>
      </c>
      <c r="B6049" s="10" t="s">
        <v>2975</v>
      </c>
      <c r="C6049" s="10" t="s">
        <v>2977</v>
      </c>
      <c r="D6049" s="10" t="s">
        <v>866</v>
      </c>
      <c r="E6049" s="10" t="s">
        <v>866</v>
      </c>
      <c r="F6049" s="10" t="s">
        <v>847</v>
      </c>
      <c r="I6049" s="10" t="s">
        <v>848</v>
      </c>
      <c r="J6049">
        <v>2005</v>
      </c>
      <c r="BV6049">
        <v>1521256</v>
      </c>
    </row>
    <row r="6050" spans="1:91" x14ac:dyDescent="0.3">
      <c r="A6050" s="10" t="s">
        <v>2974</v>
      </c>
      <c r="B6050" s="10" t="s">
        <v>2975</v>
      </c>
      <c r="C6050" s="10" t="s">
        <v>2977</v>
      </c>
      <c r="D6050" s="10" t="s">
        <v>866</v>
      </c>
      <c r="E6050" s="10" t="s">
        <v>866</v>
      </c>
      <c r="F6050" s="10" t="s">
        <v>847</v>
      </c>
      <c r="I6050" s="10" t="s">
        <v>848</v>
      </c>
      <c r="J6050">
        <v>2006</v>
      </c>
      <c r="BV6050">
        <v>1616032</v>
      </c>
    </row>
    <row r="6051" spans="1:91" x14ac:dyDescent="0.3">
      <c r="A6051" s="10" t="s">
        <v>2974</v>
      </c>
      <c r="B6051" s="10" t="s">
        <v>2975</v>
      </c>
      <c r="C6051" s="10" t="s">
        <v>2977</v>
      </c>
      <c r="D6051" s="10" t="s">
        <v>866</v>
      </c>
      <c r="E6051" s="10" t="s">
        <v>866</v>
      </c>
      <c r="F6051" s="10" t="s">
        <v>847</v>
      </c>
      <c r="I6051" s="10" t="s">
        <v>848</v>
      </c>
      <c r="J6051">
        <v>2007</v>
      </c>
      <c r="BV6051">
        <v>1899938</v>
      </c>
    </row>
    <row r="6052" spans="1:91" x14ac:dyDescent="0.3">
      <c r="A6052" s="10" t="s">
        <v>2974</v>
      </c>
      <c r="B6052" s="10" t="s">
        <v>2975</v>
      </c>
      <c r="C6052" s="10" t="s">
        <v>2977</v>
      </c>
      <c r="D6052" s="10" t="s">
        <v>866</v>
      </c>
      <c r="E6052" s="10" t="s">
        <v>866</v>
      </c>
      <c r="F6052" s="10" t="s">
        <v>847</v>
      </c>
      <c r="I6052" s="10" t="s">
        <v>848</v>
      </c>
      <c r="J6052">
        <v>2008</v>
      </c>
      <c r="BV6052">
        <v>1912320</v>
      </c>
    </row>
    <row r="6053" spans="1:91" x14ac:dyDescent="0.3">
      <c r="A6053" s="10" t="s">
        <v>2974</v>
      </c>
      <c r="B6053" s="10" t="s">
        <v>2975</v>
      </c>
      <c r="C6053" s="10" t="s">
        <v>2977</v>
      </c>
      <c r="D6053" s="10" t="s">
        <v>866</v>
      </c>
      <c r="E6053" s="10" t="s">
        <v>866</v>
      </c>
      <c r="F6053" s="10" t="s">
        <v>847</v>
      </c>
      <c r="I6053" s="10" t="s">
        <v>848</v>
      </c>
      <c r="J6053">
        <v>2009</v>
      </c>
      <c r="BV6053">
        <v>1792000</v>
      </c>
    </row>
    <row r="6054" spans="1:91" x14ac:dyDescent="0.3">
      <c r="A6054" s="10" t="s">
        <v>2974</v>
      </c>
      <c r="B6054" s="10" t="s">
        <v>2975</v>
      </c>
      <c r="C6054" s="10" t="s">
        <v>2977</v>
      </c>
      <c r="D6054" s="10" t="s">
        <v>866</v>
      </c>
      <c r="E6054" s="10" t="s">
        <v>866</v>
      </c>
      <c r="F6054" s="10" t="s">
        <v>847</v>
      </c>
      <c r="I6054" s="10" t="s">
        <v>848</v>
      </c>
      <c r="J6054">
        <v>2010</v>
      </c>
      <c r="BV6054">
        <v>1939546</v>
      </c>
    </row>
    <row r="6055" spans="1:91" x14ac:dyDescent="0.3">
      <c r="A6055" s="10" t="s">
        <v>2974</v>
      </c>
      <c r="B6055" s="10" t="s">
        <v>2975</v>
      </c>
      <c r="C6055" s="10" t="s">
        <v>2977</v>
      </c>
      <c r="D6055" s="10" t="s">
        <v>866</v>
      </c>
      <c r="E6055" s="10" t="s">
        <v>866</v>
      </c>
      <c r="F6055" s="10" t="s">
        <v>847</v>
      </c>
      <c r="I6055" s="10" t="s">
        <v>848</v>
      </c>
      <c r="J6055">
        <v>2011</v>
      </c>
      <c r="BV6055">
        <v>2069168</v>
      </c>
    </row>
    <row r="6056" spans="1:91" x14ac:dyDescent="0.3">
      <c r="A6056" s="10" t="s">
        <v>2974</v>
      </c>
      <c r="B6056" s="10" t="s">
        <v>2975</v>
      </c>
      <c r="C6056" s="10" t="s">
        <v>2977</v>
      </c>
      <c r="D6056" s="10" t="s">
        <v>866</v>
      </c>
      <c r="E6056" s="10" t="s">
        <v>866</v>
      </c>
      <c r="F6056" s="10" t="s">
        <v>847</v>
      </c>
      <c r="I6056" s="10" t="s">
        <v>848</v>
      </c>
      <c r="J6056">
        <v>2012</v>
      </c>
      <c r="BV6056">
        <v>2152044</v>
      </c>
    </row>
    <row r="6057" spans="1:91" x14ac:dyDescent="0.3">
      <c r="A6057" s="10" t="s">
        <v>2974</v>
      </c>
      <c r="B6057" s="10" t="s">
        <v>2975</v>
      </c>
      <c r="C6057" s="10" t="s">
        <v>2977</v>
      </c>
      <c r="D6057" s="10" t="s">
        <v>866</v>
      </c>
      <c r="E6057" s="10" t="s">
        <v>866</v>
      </c>
      <c r="F6057" s="10" t="s">
        <v>847</v>
      </c>
      <c r="I6057" s="10" t="s">
        <v>848</v>
      </c>
      <c r="J6057">
        <v>2013</v>
      </c>
      <c r="BV6057">
        <v>2212262</v>
      </c>
    </row>
    <row r="6058" spans="1:91" x14ac:dyDescent="0.3">
      <c r="A6058" s="10" t="s">
        <v>2974</v>
      </c>
      <c r="B6058" s="10" t="s">
        <v>2975</v>
      </c>
      <c r="C6058" s="10" t="s">
        <v>2977</v>
      </c>
      <c r="D6058" s="10" t="s">
        <v>866</v>
      </c>
      <c r="E6058" s="10" t="s">
        <v>866</v>
      </c>
      <c r="F6058" s="10" t="s">
        <v>847</v>
      </c>
      <c r="I6058" s="10" t="s">
        <v>848</v>
      </c>
      <c r="J6058">
        <v>2014</v>
      </c>
      <c r="BV6058">
        <v>2198652</v>
      </c>
    </row>
    <row r="6059" spans="1:91" x14ac:dyDescent="0.3">
      <c r="A6059" s="10" t="s">
        <v>2974</v>
      </c>
      <c r="B6059" s="10" t="s">
        <v>2975</v>
      </c>
      <c r="C6059" s="10" t="s">
        <v>2977</v>
      </c>
      <c r="D6059" s="10" t="s">
        <v>866</v>
      </c>
      <c r="E6059" s="10" t="s">
        <v>866</v>
      </c>
      <c r="F6059" s="10" t="s">
        <v>847</v>
      </c>
      <c r="I6059" s="10" t="s">
        <v>848</v>
      </c>
      <c r="J6059">
        <v>2015</v>
      </c>
      <c r="BV6059">
        <v>2139514</v>
      </c>
    </row>
    <row r="6060" spans="1:91" x14ac:dyDescent="0.3">
      <c r="A6060" s="10" t="s">
        <v>2974</v>
      </c>
      <c r="B6060" s="10" t="s">
        <v>2975</v>
      </c>
      <c r="C6060" s="10" t="s">
        <v>2977</v>
      </c>
      <c r="D6060" s="10" t="s">
        <v>866</v>
      </c>
      <c r="E6060" s="10" t="s">
        <v>866</v>
      </c>
      <c r="F6060" s="10" t="s">
        <v>847</v>
      </c>
      <c r="I6060" s="10" t="s">
        <v>848</v>
      </c>
      <c r="J6060">
        <v>2016</v>
      </c>
      <c r="BV6060">
        <v>2134952</v>
      </c>
    </row>
    <row r="6061" spans="1:91" x14ac:dyDescent="0.3">
      <c r="A6061" s="10" t="s">
        <v>2974</v>
      </c>
      <c r="B6061" s="10" t="s">
        <v>2975</v>
      </c>
      <c r="C6061" s="10" t="s">
        <v>2977</v>
      </c>
      <c r="D6061" s="10" t="s">
        <v>866</v>
      </c>
      <c r="E6061" s="10" t="s">
        <v>866</v>
      </c>
      <c r="F6061" s="10" t="s">
        <v>847</v>
      </c>
      <c r="I6061" s="10" t="s">
        <v>848</v>
      </c>
      <c r="J6061">
        <v>2017</v>
      </c>
      <c r="BV6061">
        <v>2155434</v>
      </c>
    </row>
    <row r="6062" spans="1:91" x14ac:dyDescent="0.3">
      <c r="A6062" s="10" t="s">
        <v>2974</v>
      </c>
      <c r="B6062" s="10" t="s">
        <v>2975</v>
      </c>
      <c r="C6062" s="10" t="s">
        <v>2977</v>
      </c>
      <c r="D6062" s="10" t="s">
        <v>866</v>
      </c>
      <c r="E6062" s="10" t="s">
        <v>866</v>
      </c>
      <c r="F6062" s="10" t="s">
        <v>847</v>
      </c>
      <c r="I6062" s="10" t="s">
        <v>848</v>
      </c>
      <c r="J6062">
        <v>2018</v>
      </c>
      <c r="BV6062">
        <v>2256878</v>
      </c>
    </row>
    <row r="6063" spans="1:91" x14ac:dyDescent="0.3">
      <c r="A6063" s="10" t="s">
        <v>2974</v>
      </c>
      <c r="B6063" s="10" t="s">
        <v>2975</v>
      </c>
      <c r="C6063" s="10" t="s">
        <v>2977</v>
      </c>
      <c r="D6063" s="10" t="s">
        <v>866</v>
      </c>
      <c r="E6063" s="10" t="s">
        <v>866</v>
      </c>
      <c r="F6063" s="10" t="s">
        <v>847</v>
      </c>
      <c r="I6063" s="10" t="s">
        <v>848</v>
      </c>
      <c r="J6063">
        <v>2019</v>
      </c>
      <c r="BV6063">
        <v>2230780</v>
      </c>
    </row>
    <row r="6064" spans="1:91" x14ac:dyDescent="0.3">
      <c r="A6064" s="10" t="s">
        <v>2974</v>
      </c>
      <c r="B6064" s="10" t="s">
        <v>2975</v>
      </c>
      <c r="C6064" s="10" t="s">
        <v>2977</v>
      </c>
      <c r="D6064" s="10" t="s">
        <v>884</v>
      </c>
      <c r="E6064" s="10" t="s">
        <v>151</v>
      </c>
      <c r="F6064" s="10" t="s">
        <v>847</v>
      </c>
      <c r="I6064" s="10" t="s">
        <v>848</v>
      </c>
      <c r="J6064">
        <v>2005</v>
      </c>
      <c r="CM6064">
        <v>169484597.17799997</v>
      </c>
    </row>
    <row r="6065" spans="1:91" x14ac:dyDescent="0.3">
      <c r="A6065" s="10" t="s">
        <v>2974</v>
      </c>
      <c r="B6065" s="10" t="s">
        <v>2975</v>
      </c>
      <c r="C6065" s="10" t="s">
        <v>2977</v>
      </c>
      <c r="D6065" s="10" t="s">
        <v>884</v>
      </c>
      <c r="E6065" s="10" t="s">
        <v>151</v>
      </c>
      <c r="F6065" s="10" t="s">
        <v>847</v>
      </c>
      <c r="I6065" s="10" t="s">
        <v>848</v>
      </c>
      <c r="J6065">
        <v>2006</v>
      </c>
      <c r="CM6065">
        <v>182309578.794</v>
      </c>
    </row>
    <row r="6066" spans="1:91" x14ac:dyDescent="0.3">
      <c r="A6066" s="10" t="s">
        <v>2974</v>
      </c>
      <c r="B6066" s="10" t="s">
        <v>2975</v>
      </c>
      <c r="C6066" s="10" t="s">
        <v>2977</v>
      </c>
      <c r="D6066" s="10" t="s">
        <v>884</v>
      </c>
      <c r="E6066" s="10" t="s">
        <v>151</v>
      </c>
      <c r="F6066" s="10" t="s">
        <v>847</v>
      </c>
      <c r="I6066" s="10" t="s">
        <v>848</v>
      </c>
      <c r="J6066">
        <v>2007</v>
      </c>
      <c r="CM6066">
        <v>201900843.02399999</v>
      </c>
    </row>
    <row r="6067" spans="1:91" x14ac:dyDescent="0.3">
      <c r="A6067" s="10" t="s">
        <v>2974</v>
      </c>
      <c r="B6067" s="10" t="s">
        <v>2975</v>
      </c>
      <c r="C6067" s="10" t="s">
        <v>2977</v>
      </c>
      <c r="D6067" s="10" t="s">
        <v>884</v>
      </c>
      <c r="E6067" s="10" t="s">
        <v>151</v>
      </c>
      <c r="F6067" s="10" t="s">
        <v>847</v>
      </c>
      <c r="I6067" s="10" t="s">
        <v>848</v>
      </c>
      <c r="J6067">
        <v>2008</v>
      </c>
      <c r="CM6067">
        <v>205030002.366</v>
      </c>
    </row>
    <row r="6068" spans="1:91" x14ac:dyDescent="0.3">
      <c r="A6068" s="10" t="s">
        <v>2974</v>
      </c>
      <c r="B6068" s="10" t="s">
        <v>2975</v>
      </c>
      <c r="C6068" s="10" t="s">
        <v>2977</v>
      </c>
      <c r="D6068" s="10" t="s">
        <v>884</v>
      </c>
      <c r="E6068" s="10" t="s">
        <v>151</v>
      </c>
      <c r="F6068" s="10" t="s">
        <v>847</v>
      </c>
      <c r="I6068" s="10" t="s">
        <v>848</v>
      </c>
      <c r="J6068">
        <v>2009</v>
      </c>
      <c r="CM6068">
        <v>210346786.102</v>
      </c>
    </row>
    <row r="6069" spans="1:91" x14ac:dyDescent="0.3">
      <c r="A6069" s="10" t="s">
        <v>2974</v>
      </c>
      <c r="B6069" s="10" t="s">
        <v>2975</v>
      </c>
      <c r="C6069" s="10" t="s">
        <v>2977</v>
      </c>
      <c r="D6069" s="10" t="s">
        <v>884</v>
      </c>
      <c r="E6069" s="10" t="s">
        <v>151</v>
      </c>
      <c r="F6069" s="10" t="s">
        <v>847</v>
      </c>
      <c r="I6069" s="10" t="s">
        <v>848</v>
      </c>
      <c r="J6069">
        <v>2010</v>
      </c>
      <c r="CM6069">
        <v>239380344.75800002</v>
      </c>
    </row>
    <row r="6070" spans="1:91" x14ac:dyDescent="0.3">
      <c r="A6070" s="10" t="s">
        <v>2974</v>
      </c>
      <c r="B6070" s="10" t="s">
        <v>2975</v>
      </c>
      <c r="C6070" s="10" t="s">
        <v>2977</v>
      </c>
      <c r="D6070" s="10" t="s">
        <v>884</v>
      </c>
      <c r="E6070" s="10" t="s">
        <v>151</v>
      </c>
      <c r="F6070" s="10" t="s">
        <v>847</v>
      </c>
      <c r="I6070" s="10" t="s">
        <v>848</v>
      </c>
      <c r="J6070">
        <v>2011</v>
      </c>
      <c r="CM6070">
        <v>249167062.71999997</v>
      </c>
    </row>
    <row r="6071" spans="1:91" x14ac:dyDescent="0.3">
      <c r="A6071" s="10" t="s">
        <v>2974</v>
      </c>
      <c r="B6071" s="10" t="s">
        <v>2975</v>
      </c>
      <c r="C6071" s="10" t="s">
        <v>2977</v>
      </c>
      <c r="D6071" s="10" t="s">
        <v>884</v>
      </c>
      <c r="E6071" s="10" t="s">
        <v>151</v>
      </c>
      <c r="F6071" s="10" t="s">
        <v>847</v>
      </c>
      <c r="I6071" s="10" t="s">
        <v>848</v>
      </c>
      <c r="J6071">
        <v>2012</v>
      </c>
      <c r="CM6071">
        <v>275043497.06599998</v>
      </c>
    </row>
    <row r="6072" spans="1:91" x14ac:dyDescent="0.3">
      <c r="A6072" s="10" t="s">
        <v>2974</v>
      </c>
      <c r="B6072" s="10" t="s">
        <v>2975</v>
      </c>
      <c r="C6072" s="10" t="s">
        <v>2977</v>
      </c>
      <c r="D6072" s="10" t="s">
        <v>884</v>
      </c>
      <c r="E6072" s="10" t="s">
        <v>151</v>
      </c>
      <c r="F6072" s="10" t="s">
        <v>847</v>
      </c>
      <c r="I6072" s="10" t="s">
        <v>848</v>
      </c>
      <c r="J6072">
        <v>2013</v>
      </c>
      <c r="CM6072">
        <v>290011730.222</v>
      </c>
    </row>
    <row r="6073" spans="1:91" x14ac:dyDescent="0.3">
      <c r="A6073" s="10" t="s">
        <v>2974</v>
      </c>
      <c r="B6073" s="10" t="s">
        <v>2975</v>
      </c>
      <c r="C6073" s="10" t="s">
        <v>2977</v>
      </c>
      <c r="D6073" s="10" t="s">
        <v>884</v>
      </c>
      <c r="E6073" s="10" t="s">
        <v>151</v>
      </c>
      <c r="F6073" s="10" t="s">
        <v>847</v>
      </c>
      <c r="I6073" s="10" t="s">
        <v>848</v>
      </c>
      <c r="J6073">
        <v>2014</v>
      </c>
      <c r="CM6073">
        <v>307009697.3039999</v>
      </c>
    </row>
    <row r="6074" spans="1:91" x14ac:dyDescent="0.3">
      <c r="A6074" s="10" t="s">
        <v>2974</v>
      </c>
      <c r="B6074" s="10" t="s">
        <v>2975</v>
      </c>
      <c r="C6074" s="10" t="s">
        <v>2977</v>
      </c>
      <c r="D6074" s="10" t="s">
        <v>884</v>
      </c>
      <c r="E6074" s="10" t="s">
        <v>151</v>
      </c>
      <c r="F6074" s="10" t="s">
        <v>847</v>
      </c>
      <c r="I6074" s="10" t="s">
        <v>848</v>
      </c>
      <c r="J6074">
        <v>2015</v>
      </c>
      <c r="CM6074">
        <v>305607451.46400011</v>
      </c>
    </row>
    <row r="6075" spans="1:91" x14ac:dyDescent="0.3">
      <c r="A6075" s="10" t="s">
        <v>2974</v>
      </c>
      <c r="B6075" s="10" t="s">
        <v>2975</v>
      </c>
      <c r="C6075" s="10" t="s">
        <v>2977</v>
      </c>
      <c r="D6075" s="10" t="s">
        <v>884</v>
      </c>
      <c r="E6075" s="10" t="s">
        <v>151</v>
      </c>
      <c r="F6075" s="10" t="s">
        <v>847</v>
      </c>
      <c r="I6075" s="10" t="s">
        <v>848</v>
      </c>
      <c r="J6075">
        <v>2016</v>
      </c>
      <c r="CM6075">
        <v>313635505.26199996</v>
      </c>
    </row>
    <row r="6076" spans="1:91" x14ac:dyDescent="0.3">
      <c r="A6076" s="10" t="s">
        <v>2974</v>
      </c>
      <c r="B6076" s="10" t="s">
        <v>2975</v>
      </c>
      <c r="C6076" s="10" t="s">
        <v>2977</v>
      </c>
      <c r="D6076" s="10" t="s">
        <v>884</v>
      </c>
      <c r="E6076" s="10" t="s">
        <v>151</v>
      </c>
      <c r="F6076" s="10" t="s">
        <v>847</v>
      </c>
      <c r="I6076" s="10" t="s">
        <v>848</v>
      </c>
      <c r="J6076">
        <v>2017</v>
      </c>
      <c r="CM6076">
        <v>318683918.30199999</v>
      </c>
    </row>
    <row r="6077" spans="1:91" x14ac:dyDescent="0.3">
      <c r="A6077" s="10" t="s">
        <v>2974</v>
      </c>
      <c r="B6077" s="10" t="s">
        <v>2975</v>
      </c>
      <c r="C6077" s="10" t="s">
        <v>2977</v>
      </c>
      <c r="D6077" s="10" t="s">
        <v>884</v>
      </c>
      <c r="E6077" s="10" t="s">
        <v>151</v>
      </c>
      <c r="F6077" s="10" t="s">
        <v>847</v>
      </c>
      <c r="I6077" s="10" t="s">
        <v>848</v>
      </c>
      <c r="J6077">
        <v>2018</v>
      </c>
      <c r="CM6077">
        <v>335367025.56599993</v>
      </c>
    </row>
    <row r="6078" spans="1:91" x14ac:dyDescent="0.3">
      <c r="A6078" s="10" t="s">
        <v>2974</v>
      </c>
      <c r="B6078" s="10" t="s">
        <v>2975</v>
      </c>
      <c r="C6078" s="10" t="s">
        <v>2977</v>
      </c>
      <c r="D6078" s="10" t="s">
        <v>884</v>
      </c>
      <c r="E6078" s="10" t="s">
        <v>151</v>
      </c>
      <c r="F6078" s="10" t="s">
        <v>847</v>
      </c>
      <c r="I6078" s="10" t="s">
        <v>848</v>
      </c>
      <c r="J6078">
        <v>2019</v>
      </c>
      <c r="CM6078">
        <v>346134947.26199991</v>
      </c>
    </row>
    <row r="6079" spans="1:91" x14ac:dyDescent="0.3">
      <c r="A6079" s="10" t="s">
        <v>2974</v>
      </c>
      <c r="B6079" s="10" t="s">
        <v>2975</v>
      </c>
      <c r="C6079" s="10" t="s">
        <v>2978</v>
      </c>
      <c r="D6079" s="10" t="s">
        <v>845</v>
      </c>
      <c r="E6079" s="10" t="s">
        <v>846</v>
      </c>
      <c r="F6079" s="10" t="s">
        <v>847</v>
      </c>
      <c r="I6079" s="10" t="s">
        <v>848</v>
      </c>
      <c r="J6079">
        <v>2005</v>
      </c>
      <c r="BF6079">
        <v>1376</v>
      </c>
    </row>
    <row r="6080" spans="1:91" x14ac:dyDescent="0.3">
      <c r="A6080" s="10" t="s">
        <v>2974</v>
      </c>
      <c r="B6080" s="10" t="s">
        <v>2975</v>
      </c>
      <c r="C6080" s="10" t="s">
        <v>2978</v>
      </c>
      <c r="D6080" s="10" t="s">
        <v>845</v>
      </c>
      <c r="E6080" s="10" t="s">
        <v>846</v>
      </c>
      <c r="F6080" s="10" t="s">
        <v>847</v>
      </c>
      <c r="I6080" s="10" t="s">
        <v>848</v>
      </c>
      <c r="J6080">
        <v>2006</v>
      </c>
      <c r="BF6080">
        <v>1508</v>
      </c>
    </row>
    <row r="6081" spans="1:75" x14ac:dyDescent="0.3">
      <c r="A6081" s="10" t="s">
        <v>2974</v>
      </c>
      <c r="B6081" s="10" t="s">
        <v>2975</v>
      </c>
      <c r="C6081" s="10" t="s">
        <v>2978</v>
      </c>
      <c r="D6081" s="10" t="s">
        <v>845</v>
      </c>
      <c r="E6081" s="10" t="s">
        <v>846</v>
      </c>
      <c r="F6081" s="10" t="s">
        <v>847</v>
      </c>
      <c r="I6081" s="10" t="s">
        <v>848</v>
      </c>
      <c r="J6081">
        <v>2007</v>
      </c>
      <c r="BF6081">
        <v>1616</v>
      </c>
    </row>
    <row r="6082" spans="1:75" x14ac:dyDescent="0.3">
      <c r="A6082" s="10" t="s">
        <v>2974</v>
      </c>
      <c r="B6082" s="10" t="s">
        <v>2975</v>
      </c>
      <c r="C6082" s="10" t="s">
        <v>2978</v>
      </c>
      <c r="D6082" s="10" t="s">
        <v>845</v>
      </c>
      <c r="E6082" s="10" t="s">
        <v>846</v>
      </c>
      <c r="F6082" s="10" t="s">
        <v>847</v>
      </c>
      <c r="I6082" s="10" t="s">
        <v>848</v>
      </c>
      <c r="J6082">
        <v>2008</v>
      </c>
      <c r="BF6082">
        <v>1604</v>
      </c>
    </row>
    <row r="6083" spans="1:75" x14ac:dyDescent="0.3">
      <c r="A6083" s="10" t="s">
        <v>2974</v>
      </c>
      <c r="B6083" s="10" t="s">
        <v>2975</v>
      </c>
      <c r="C6083" s="10" t="s">
        <v>2978</v>
      </c>
      <c r="D6083" s="10" t="s">
        <v>845</v>
      </c>
      <c r="E6083" s="10" t="s">
        <v>846</v>
      </c>
      <c r="F6083" s="10" t="s">
        <v>847</v>
      </c>
      <c r="I6083" s="10" t="s">
        <v>848</v>
      </c>
      <c r="J6083">
        <v>2009</v>
      </c>
      <c r="BF6083">
        <v>1636</v>
      </c>
    </row>
    <row r="6084" spans="1:75" x14ac:dyDescent="0.3">
      <c r="A6084" s="10" t="s">
        <v>2974</v>
      </c>
      <c r="B6084" s="10" t="s">
        <v>2975</v>
      </c>
      <c r="C6084" s="10" t="s">
        <v>2978</v>
      </c>
      <c r="D6084" s="10" t="s">
        <v>845</v>
      </c>
      <c r="E6084" s="10" t="s">
        <v>846</v>
      </c>
      <c r="F6084" s="10" t="s">
        <v>847</v>
      </c>
      <c r="I6084" s="10" t="s">
        <v>848</v>
      </c>
      <c r="J6084">
        <v>2010</v>
      </c>
      <c r="BF6084">
        <v>1768</v>
      </c>
    </row>
    <row r="6085" spans="1:75" x14ac:dyDescent="0.3">
      <c r="A6085" s="10" t="s">
        <v>2974</v>
      </c>
      <c r="B6085" s="10" t="s">
        <v>2975</v>
      </c>
      <c r="C6085" s="10" t="s">
        <v>2978</v>
      </c>
      <c r="D6085" s="10" t="s">
        <v>845</v>
      </c>
      <c r="E6085" s="10" t="s">
        <v>846</v>
      </c>
      <c r="F6085" s="10" t="s">
        <v>847</v>
      </c>
      <c r="I6085" s="10" t="s">
        <v>848</v>
      </c>
      <c r="J6085">
        <v>2011</v>
      </c>
      <c r="BF6085">
        <v>2020</v>
      </c>
    </row>
    <row r="6086" spans="1:75" x14ac:dyDescent="0.3">
      <c r="A6086" s="10" t="s">
        <v>2974</v>
      </c>
      <c r="B6086" s="10" t="s">
        <v>2975</v>
      </c>
      <c r="C6086" s="10" t="s">
        <v>2978</v>
      </c>
      <c r="D6086" s="10" t="s">
        <v>845</v>
      </c>
      <c r="E6086" s="10" t="s">
        <v>846</v>
      </c>
      <c r="F6086" s="10" t="s">
        <v>847</v>
      </c>
      <c r="I6086" s="10" t="s">
        <v>848</v>
      </c>
      <c r="J6086">
        <v>2012</v>
      </c>
      <c r="BF6086">
        <v>1996</v>
      </c>
    </row>
    <row r="6087" spans="1:75" x14ac:dyDescent="0.3">
      <c r="A6087" s="10" t="s">
        <v>2974</v>
      </c>
      <c r="B6087" s="10" t="s">
        <v>2975</v>
      </c>
      <c r="C6087" s="10" t="s">
        <v>2978</v>
      </c>
      <c r="D6087" s="10" t="s">
        <v>845</v>
      </c>
      <c r="E6087" s="10" t="s">
        <v>846</v>
      </c>
      <c r="F6087" s="10" t="s">
        <v>847</v>
      </c>
      <c r="I6087" s="10" t="s">
        <v>848</v>
      </c>
      <c r="J6087">
        <v>2013</v>
      </c>
      <c r="BF6087">
        <v>2092</v>
      </c>
    </row>
    <row r="6088" spans="1:75" x14ac:dyDescent="0.3">
      <c r="A6088" s="10" t="s">
        <v>2974</v>
      </c>
      <c r="B6088" s="10" t="s">
        <v>2975</v>
      </c>
      <c r="C6088" s="10" t="s">
        <v>2978</v>
      </c>
      <c r="D6088" s="10" t="s">
        <v>845</v>
      </c>
      <c r="E6088" s="10" t="s">
        <v>846</v>
      </c>
      <c r="F6088" s="10" t="s">
        <v>847</v>
      </c>
      <c r="I6088" s="10" t="s">
        <v>848</v>
      </c>
      <c r="J6088">
        <v>2014</v>
      </c>
      <c r="BF6088">
        <v>2228</v>
      </c>
    </row>
    <row r="6089" spans="1:75" x14ac:dyDescent="0.3">
      <c r="A6089" s="10" t="s">
        <v>2974</v>
      </c>
      <c r="B6089" s="10" t="s">
        <v>2975</v>
      </c>
      <c r="C6089" s="10" t="s">
        <v>2978</v>
      </c>
      <c r="D6089" s="10" t="s">
        <v>845</v>
      </c>
      <c r="E6089" s="10" t="s">
        <v>846</v>
      </c>
      <c r="F6089" s="10" t="s">
        <v>847</v>
      </c>
      <c r="I6089" s="10" t="s">
        <v>848</v>
      </c>
      <c r="J6089">
        <v>2015</v>
      </c>
      <c r="BF6089">
        <v>2202</v>
      </c>
    </row>
    <row r="6090" spans="1:75" x14ac:dyDescent="0.3">
      <c r="A6090" s="10" t="s">
        <v>2974</v>
      </c>
      <c r="B6090" s="10" t="s">
        <v>2975</v>
      </c>
      <c r="C6090" s="10" t="s">
        <v>2978</v>
      </c>
      <c r="D6090" s="10" t="s">
        <v>845</v>
      </c>
      <c r="E6090" s="10" t="s">
        <v>846</v>
      </c>
      <c r="F6090" s="10" t="s">
        <v>847</v>
      </c>
      <c r="I6090" s="10" t="s">
        <v>848</v>
      </c>
      <c r="J6090">
        <v>2016</v>
      </c>
      <c r="BF6090">
        <v>2316</v>
      </c>
    </row>
    <row r="6091" spans="1:75" x14ac:dyDescent="0.3">
      <c r="A6091" s="10" t="s">
        <v>2974</v>
      </c>
      <c r="B6091" s="10" t="s">
        <v>2975</v>
      </c>
      <c r="C6091" s="10" t="s">
        <v>2978</v>
      </c>
      <c r="D6091" s="10" t="s">
        <v>845</v>
      </c>
      <c r="E6091" s="10" t="s">
        <v>846</v>
      </c>
      <c r="F6091" s="10" t="s">
        <v>847</v>
      </c>
      <c r="I6091" s="10" t="s">
        <v>848</v>
      </c>
      <c r="J6091">
        <v>2017</v>
      </c>
      <c r="BF6091">
        <v>2272</v>
      </c>
    </row>
    <row r="6092" spans="1:75" x14ac:dyDescent="0.3">
      <c r="A6092" s="10" t="s">
        <v>2974</v>
      </c>
      <c r="B6092" s="10" t="s">
        <v>2975</v>
      </c>
      <c r="C6092" s="10" t="s">
        <v>2978</v>
      </c>
      <c r="D6092" s="10" t="s">
        <v>845</v>
      </c>
      <c r="E6092" s="10" t="s">
        <v>846</v>
      </c>
      <c r="F6092" s="10" t="s">
        <v>847</v>
      </c>
      <c r="I6092" s="10" t="s">
        <v>848</v>
      </c>
      <c r="J6092">
        <v>2018</v>
      </c>
      <c r="BF6092">
        <v>2182</v>
      </c>
    </row>
    <row r="6093" spans="1:75" x14ac:dyDescent="0.3">
      <c r="A6093" s="10" t="s">
        <v>2974</v>
      </c>
      <c r="B6093" s="10" t="s">
        <v>2975</v>
      </c>
      <c r="C6093" s="10" t="s">
        <v>2978</v>
      </c>
      <c r="D6093" s="10" t="s">
        <v>845</v>
      </c>
      <c r="E6093" s="10" t="s">
        <v>846</v>
      </c>
      <c r="F6093" s="10" t="s">
        <v>847</v>
      </c>
      <c r="I6093" s="10" t="s">
        <v>848</v>
      </c>
      <c r="J6093">
        <v>2019</v>
      </c>
      <c r="BF6093">
        <v>2388</v>
      </c>
    </row>
    <row r="6094" spans="1:75" x14ac:dyDescent="0.3">
      <c r="A6094" s="10" t="s">
        <v>2974</v>
      </c>
      <c r="B6094" s="10" t="s">
        <v>2975</v>
      </c>
      <c r="C6094" s="10" t="s">
        <v>2978</v>
      </c>
      <c r="D6094" s="10" t="s">
        <v>866</v>
      </c>
      <c r="E6094" s="10" t="s">
        <v>866</v>
      </c>
      <c r="F6094" s="10" t="s">
        <v>847</v>
      </c>
      <c r="I6094" s="10" t="s">
        <v>848</v>
      </c>
      <c r="J6094">
        <v>2005</v>
      </c>
      <c r="BW6094">
        <v>601264</v>
      </c>
    </row>
    <row r="6095" spans="1:75" x14ac:dyDescent="0.3">
      <c r="A6095" s="10" t="s">
        <v>2974</v>
      </c>
      <c r="B6095" s="10" t="s">
        <v>2975</v>
      </c>
      <c r="C6095" s="10" t="s">
        <v>2978</v>
      </c>
      <c r="D6095" s="10" t="s">
        <v>866</v>
      </c>
      <c r="E6095" s="10" t="s">
        <v>866</v>
      </c>
      <c r="F6095" s="10" t="s">
        <v>847</v>
      </c>
      <c r="I6095" s="10" t="s">
        <v>848</v>
      </c>
      <c r="J6095">
        <v>2006</v>
      </c>
      <c r="BW6095">
        <v>650502</v>
      </c>
    </row>
    <row r="6096" spans="1:75" x14ac:dyDescent="0.3">
      <c r="A6096" s="10" t="s">
        <v>2974</v>
      </c>
      <c r="B6096" s="10" t="s">
        <v>2975</v>
      </c>
      <c r="C6096" s="10" t="s">
        <v>2978</v>
      </c>
      <c r="D6096" s="10" t="s">
        <v>866</v>
      </c>
      <c r="E6096" s="10" t="s">
        <v>866</v>
      </c>
      <c r="F6096" s="10" t="s">
        <v>847</v>
      </c>
      <c r="I6096" s="10" t="s">
        <v>848</v>
      </c>
      <c r="J6096">
        <v>2007</v>
      </c>
      <c r="BW6096">
        <v>733186</v>
      </c>
    </row>
    <row r="6097" spans="1:92" x14ac:dyDescent="0.3">
      <c r="A6097" s="10" t="s">
        <v>2974</v>
      </c>
      <c r="B6097" s="10" t="s">
        <v>2975</v>
      </c>
      <c r="C6097" s="10" t="s">
        <v>2978</v>
      </c>
      <c r="D6097" s="10" t="s">
        <v>866</v>
      </c>
      <c r="E6097" s="10" t="s">
        <v>866</v>
      </c>
      <c r="F6097" s="10" t="s">
        <v>847</v>
      </c>
      <c r="I6097" s="10" t="s">
        <v>848</v>
      </c>
      <c r="J6097">
        <v>2008</v>
      </c>
      <c r="BW6097">
        <v>787058</v>
      </c>
    </row>
    <row r="6098" spans="1:92" x14ac:dyDescent="0.3">
      <c r="A6098" s="10" t="s">
        <v>2974</v>
      </c>
      <c r="B6098" s="10" t="s">
        <v>2975</v>
      </c>
      <c r="C6098" s="10" t="s">
        <v>2978</v>
      </c>
      <c r="D6098" s="10" t="s">
        <v>866</v>
      </c>
      <c r="E6098" s="10" t="s">
        <v>866</v>
      </c>
      <c r="F6098" s="10" t="s">
        <v>847</v>
      </c>
      <c r="I6098" s="10" t="s">
        <v>848</v>
      </c>
      <c r="J6098">
        <v>2009</v>
      </c>
      <c r="BW6098">
        <v>745782</v>
      </c>
    </row>
    <row r="6099" spans="1:92" x14ac:dyDescent="0.3">
      <c r="A6099" s="10" t="s">
        <v>2974</v>
      </c>
      <c r="B6099" s="10" t="s">
        <v>2975</v>
      </c>
      <c r="C6099" s="10" t="s">
        <v>2978</v>
      </c>
      <c r="D6099" s="10" t="s">
        <v>866</v>
      </c>
      <c r="E6099" s="10" t="s">
        <v>866</v>
      </c>
      <c r="F6099" s="10" t="s">
        <v>847</v>
      </c>
      <c r="I6099" s="10" t="s">
        <v>848</v>
      </c>
      <c r="J6099">
        <v>2010</v>
      </c>
      <c r="BW6099">
        <v>807242</v>
      </c>
    </row>
    <row r="6100" spans="1:92" x14ac:dyDescent="0.3">
      <c r="A6100" s="10" t="s">
        <v>2974</v>
      </c>
      <c r="B6100" s="10" t="s">
        <v>2975</v>
      </c>
      <c r="C6100" s="10" t="s">
        <v>2978</v>
      </c>
      <c r="D6100" s="10" t="s">
        <v>866</v>
      </c>
      <c r="E6100" s="10" t="s">
        <v>866</v>
      </c>
      <c r="F6100" s="10" t="s">
        <v>847</v>
      </c>
      <c r="I6100" s="10" t="s">
        <v>848</v>
      </c>
      <c r="J6100">
        <v>2011</v>
      </c>
      <c r="BW6100">
        <v>928032</v>
      </c>
    </row>
    <row r="6101" spans="1:92" x14ac:dyDescent="0.3">
      <c r="A6101" s="10" t="s">
        <v>2974</v>
      </c>
      <c r="B6101" s="10" t="s">
        <v>2975</v>
      </c>
      <c r="C6101" s="10" t="s">
        <v>2978</v>
      </c>
      <c r="D6101" s="10" t="s">
        <v>866</v>
      </c>
      <c r="E6101" s="10" t="s">
        <v>866</v>
      </c>
      <c r="F6101" s="10" t="s">
        <v>847</v>
      </c>
      <c r="I6101" s="10" t="s">
        <v>848</v>
      </c>
      <c r="J6101">
        <v>2012</v>
      </c>
      <c r="BW6101">
        <v>1054658</v>
      </c>
    </row>
    <row r="6102" spans="1:92" x14ac:dyDescent="0.3">
      <c r="A6102" s="10" t="s">
        <v>2974</v>
      </c>
      <c r="B6102" s="10" t="s">
        <v>2975</v>
      </c>
      <c r="C6102" s="10" t="s">
        <v>2978</v>
      </c>
      <c r="D6102" s="10" t="s">
        <v>866</v>
      </c>
      <c r="E6102" s="10" t="s">
        <v>866</v>
      </c>
      <c r="F6102" s="10" t="s">
        <v>847</v>
      </c>
      <c r="I6102" s="10" t="s">
        <v>848</v>
      </c>
      <c r="J6102">
        <v>2013</v>
      </c>
      <c r="BW6102">
        <v>911882</v>
      </c>
    </row>
    <row r="6103" spans="1:92" x14ac:dyDescent="0.3">
      <c r="A6103" s="10" t="s">
        <v>2974</v>
      </c>
      <c r="B6103" s="10" t="s">
        <v>2975</v>
      </c>
      <c r="C6103" s="10" t="s">
        <v>2978</v>
      </c>
      <c r="D6103" s="10" t="s">
        <v>866</v>
      </c>
      <c r="E6103" s="10" t="s">
        <v>866</v>
      </c>
      <c r="F6103" s="10" t="s">
        <v>847</v>
      </c>
      <c r="I6103" s="10" t="s">
        <v>848</v>
      </c>
      <c r="J6103">
        <v>2014</v>
      </c>
      <c r="BW6103">
        <v>950818</v>
      </c>
    </row>
    <row r="6104" spans="1:92" x14ac:dyDescent="0.3">
      <c r="A6104" s="10" t="s">
        <v>2974</v>
      </c>
      <c r="B6104" s="10" t="s">
        <v>2975</v>
      </c>
      <c r="C6104" s="10" t="s">
        <v>2978</v>
      </c>
      <c r="D6104" s="10" t="s">
        <v>866</v>
      </c>
      <c r="E6104" s="10" t="s">
        <v>866</v>
      </c>
      <c r="F6104" s="10" t="s">
        <v>847</v>
      </c>
      <c r="I6104" s="10" t="s">
        <v>848</v>
      </c>
      <c r="J6104">
        <v>2015</v>
      </c>
      <c r="BW6104">
        <v>959304</v>
      </c>
    </row>
    <row r="6105" spans="1:92" x14ac:dyDescent="0.3">
      <c r="A6105" s="10" t="s">
        <v>2974</v>
      </c>
      <c r="B6105" s="10" t="s">
        <v>2975</v>
      </c>
      <c r="C6105" s="10" t="s">
        <v>2978</v>
      </c>
      <c r="D6105" s="10" t="s">
        <v>866</v>
      </c>
      <c r="E6105" s="10" t="s">
        <v>866</v>
      </c>
      <c r="F6105" s="10" t="s">
        <v>847</v>
      </c>
      <c r="I6105" s="10" t="s">
        <v>848</v>
      </c>
      <c r="J6105">
        <v>2016</v>
      </c>
      <c r="BW6105">
        <v>1063568</v>
      </c>
    </row>
    <row r="6106" spans="1:92" x14ac:dyDescent="0.3">
      <c r="A6106" s="10" t="s">
        <v>2974</v>
      </c>
      <c r="B6106" s="10" t="s">
        <v>2975</v>
      </c>
      <c r="C6106" s="10" t="s">
        <v>2978</v>
      </c>
      <c r="D6106" s="10" t="s">
        <v>866</v>
      </c>
      <c r="E6106" s="10" t="s">
        <v>866</v>
      </c>
      <c r="F6106" s="10" t="s">
        <v>847</v>
      </c>
      <c r="I6106" s="10" t="s">
        <v>848</v>
      </c>
      <c r="J6106">
        <v>2017</v>
      </c>
      <c r="BW6106">
        <v>1042258</v>
      </c>
    </row>
    <row r="6107" spans="1:92" x14ac:dyDescent="0.3">
      <c r="A6107" s="10" t="s">
        <v>2974</v>
      </c>
      <c r="B6107" s="10" t="s">
        <v>2975</v>
      </c>
      <c r="C6107" s="10" t="s">
        <v>2978</v>
      </c>
      <c r="D6107" s="10" t="s">
        <v>866</v>
      </c>
      <c r="E6107" s="10" t="s">
        <v>866</v>
      </c>
      <c r="F6107" s="10" t="s">
        <v>847</v>
      </c>
      <c r="I6107" s="10" t="s">
        <v>848</v>
      </c>
      <c r="J6107">
        <v>2018</v>
      </c>
      <c r="BW6107">
        <v>1018862</v>
      </c>
    </row>
    <row r="6108" spans="1:92" x14ac:dyDescent="0.3">
      <c r="A6108" s="10" t="s">
        <v>2974</v>
      </c>
      <c r="B6108" s="10" t="s">
        <v>2975</v>
      </c>
      <c r="C6108" s="10" t="s">
        <v>2978</v>
      </c>
      <c r="D6108" s="10" t="s">
        <v>866</v>
      </c>
      <c r="E6108" s="10" t="s">
        <v>866</v>
      </c>
      <c r="F6108" s="10" t="s">
        <v>847</v>
      </c>
      <c r="I6108" s="10" t="s">
        <v>848</v>
      </c>
      <c r="J6108">
        <v>2019</v>
      </c>
      <c r="BW6108">
        <v>993650</v>
      </c>
    </row>
    <row r="6109" spans="1:92" x14ac:dyDescent="0.3">
      <c r="A6109" s="10" t="s">
        <v>2974</v>
      </c>
      <c r="B6109" s="10" t="s">
        <v>2975</v>
      </c>
      <c r="C6109" s="10" t="s">
        <v>2978</v>
      </c>
      <c r="D6109" s="10" t="s">
        <v>884</v>
      </c>
      <c r="E6109" s="10" t="s">
        <v>151</v>
      </c>
      <c r="F6109" s="10" t="s">
        <v>847</v>
      </c>
      <c r="I6109" s="10" t="s">
        <v>848</v>
      </c>
      <c r="J6109">
        <v>2005</v>
      </c>
      <c r="CN6109">
        <v>60237576.608000003</v>
      </c>
    </row>
    <row r="6110" spans="1:92" x14ac:dyDescent="0.3">
      <c r="A6110" s="10" t="s">
        <v>2974</v>
      </c>
      <c r="B6110" s="10" t="s">
        <v>2975</v>
      </c>
      <c r="C6110" s="10" t="s">
        <v>2978</v>
      </c>
      <c r="D6110" s="10" t="s">
        <v>884</v>
      </c>
      <c r="E6110" s="10" t="s">
        <v>151</v>
      </c>
      <c r="F6110" s="10" t="s">
        <v>847</v>
      </c>
      <c r="I6110" s="10" t="s">
        <v>848</v>
      </c>
      <c r="J6110">
        <v>2006</v>
      </c>
      <c r="CN6110">
        <v>73184613.06400001</v>
      </c>
    </row>
    <row r="6111" spans="1:92" x14ac:dyDescent="0.3">
      <c r="A6111" s="10" t="s">
        <v>2974</v>
      </c>
      <c r="B6111" s="10" t="s">
        <v>2975</v>
      </c>
      <c r="C6111" s="10" t="s">
        <v>2978</v>
      </c>
      <c r="D6111" s="10" t="s">
        <v>884</v>
      </c>
      <c r="E6111" s="10" t="s">
        <v>151</v>
      </c>
      <c r="F6111" s="10" t="s">
        <v>847</v>
      </c>
      <c r="I6111" s="10" t="s">
        <v>848</v>
      </c>
      <c r="J6111">
        <v>2007</v>
      </c>
      <c r="CN6111">
        <v>81901108.737999991</v>
      </c>
    </row>
    <row r="6112" spans="1:92" x14ac:dyDescent="0.3">
      <c r="A6112" s="10" t="s">
        <v>2974</v>
      </c>
      <c r="B6112" s="10" t="s">
        <v>2975</v>
      </c>
      <c r="C6112" s="10" t="s">
        <v>2978</v>
      </c>
      <c r="D6112" s="10" t="s">
        <v>884</v>
      </c>
      <c r="E6112" s="10" t="s">
        <v>151</v>
      </c>
      <c r="F6112" s="10" t="s">
        <v>847</v>
      </c>
      <c r="I6112" s="10" t="s">
        <v>848</v>
      </c>
      <c r="J6112">
        <v>2008</v>
      </c>
      <c r="CN6112">
        <v>84908387.777999997</v>
      </c>
    </row>
    <row r="6113" spans="1:92" x14ac:dyDescent="0.3">
      <c r="A6113" s="10" t="s">
        <v>2974</v>
      </c>
      <c r="B6113" s="10" t="s">
        <v>2975</v>
      </c>
      <c r="C6113" s="10" t="s">
        <v>2978</v>
      </c>
      <c r="D6113" s="10" t="s">
        <v>884</v>
      </c>
      <c r="E6113" s="10" t="s">
        <v>151</v>
      </c>
      <c r="F6113" s="10" t="s">
        <v>847</v>
      </c>
      <c r="I6113" s="10" t="s">
        <v>848</v>
      </c>
      <c r="J6113">
        <v>2009</v>
      </c>
      <c r="CN6113">
        <v>95217642.996000007</v>
      </c>
    </row>
    <row r="6114" spans="1:92" x14ac:dyDescent="0.3">
      <c r="A6114" s="10" t="s">
        <v>2974</v>
      </c>
      <c r="B6114" s="10" t="s">
        <v>2975</v>
      </c>
      <c r="C6114" s="10" t="s">
        <v>2978</v>
      </c>
      <c r="D6114" s="10" t="s">
        <v>884</v>
      </c>
      <c r="E6114" s="10" t="s">
        <v>151</v>
      </c>
      <c r="F6114" s="10" t="s">
        <v>847</v>
      </c>
      <c r="I6114" s="10" t="s">
        <v>848</v>
      </c>
      <c r="J6114">
        <v>2010</v>
      </c>
      <c r="CN6114">
        <v>107427278.88</v>
      </c>
    </row>
    <row r="6115" spans="1:92" x14ac:dyDescent="0.3">
      <c r="A6115" s="10" t="s">
        <v>2974</v>
      </c>
      <c r="B6115" s="10" t="s">
        <v>2975</v>
      </c>
      <c r="C6115" s="10" t="s">
        <v>2978</v>
      </c>
      <c r="D6115" s="10" t="s">
        <v>884</v>
      </c>
      <c r="E6115" s="10" t="s">
        <v>151</v>
      </c>
      <c r="F6115" s="10" t="s">
        <v>847</v>
      </c>
      <c r="I6115" s="10" t="s">
        <v>848</v>
      </c>
      <c r="J6115">
        <v>2011</v>
      </c>
      <c r="CN6115">
        <v>117074587.85800001</v>
      </c>
    </row>
    <row r="6116" spans="1:92" x14ac:dyDescent="0.3">
      <c r="A6116" s="10" t="s">
        <v>2974</v>
      </c>
      <c r="B6116" s="10" t="s">
        <v>2975</v>
      </c>
      <c r="C6116" s="10" t="s">
        <v>2978</v>
      </c>
      <c r="D6116" s="10" t="s">
        <v>884</v>
      </c>
      <c r="E6116" s="10" t="s">
        <v>151</v>
      </c>
      <c r="F6116" s="10" t="s">
        <v>847</v>
      </c>
      <c r="I6116" s="10" t="s">
        <v>848</v>
      </c>
      <c r="J6116">
        <v>2012</v>
      </c>
      <c r="CN6116">
        <v>119490959.72</v>
      </c>
    </row>
    <row r="6117" spans="1:92" x14ac:dyDescent="0.3">
      <c r="A6117" s="10" t="s">
        <v>2974</v>
      </c>
      <c r="B6117" s="10" t="s">
        <v>2975</v>
      </c>
      <c r="C6117" s="10" t="s">
        <v>2978</v>
      </c>
      <c r="D6117" s="10" t="s">
        <v>884</v>
      </c>
      <c r="E6117" s="10" t="s">
        <v>151</v>
      </c>
      <c r="F6117" s="10" t="s">
        <v>847</v>
      </c>
      <c r="I6117" s="10" t="s">
        <v>848</v>
      </c>
      <c r="J6117">
        <v>2013</v>
      </c>
      <c r="CN6117">
        <v>135052587.574</v>
      </c>
    </row>
    <row r="6118" spans="1:92" x14ac:dyDescent="0.3">
      <c r="A6118" s="10" t="s">
        <v>2974</v>
      </c>
      <c r="B6118" s="10" t="s">
        <v>2975</v>
      </c>
      <c r="C6118" s="10" t="s">
        <v>2978</v>
      </c>
      <c r="D6118" s="10" t="s">
        <v>884</v>
      </c>
      <c r="E6118" s="10" t="s">
        <v>151</v>
      </c>
      <c r="F6118" s="10" t="s">
        <v>847</v>
      </c>
      <c r="I6118" s="10" t="s">
        <v>848</v>
      </c>
      <c r="J6118">
        <v>2014</v>
      </c>
      <c r="CN6118">
        <v>132647503.448</v>
      </c>
    </row>
    <row r="6119" spans="1:92" x14ac:dyDescent="0.3">
      <c r="A6119" s="10" t="s">
        <v>2974</v>
      </c>
      <c r="B6119" s="10" t="s">
        <v>2975</v>
      </c>
      <c r="C6119" s="10" t="s">
        <v>2978</v>
      </c>
      <c r="D6119" s="10" t="s">
        <v>884</v>
      </c>
      <c r="E6119" s="10" t="s">
        <v>151</v>
      </c>
      <c r="F6119" s="10" t="s">
        <v>847</v>
      </c>
      <c r="I6119" s="10" t="s">
        <v>848</v>
      </c>
      <c r="J6119">
        <v>2015</v>
      </c>
      <c r="CN6119">
        <v>132591269.462</v>
      </c>
    </row>
    <row r="6120" spans="1:92" x14ac:dyDescent="0.3">
      <c r="A6120" s="10" t="s">
        <v>2974</v>
      </c>
      <c r="B6120" s="10" t="s">
        <v>2975</v>
      </c>
      <c r="C6120" s="10" t="s">
        <v>2978</v>
      </c>
      <c r="D6120" s="10" t="s">
        <v>884</v>
      </c>
      <c r="E6120" s="10" t="s">
        <v>151</v>
      </c>
      <c r="F6120" s="10" t="s">
        <v>847</v>
      </c>
      <c r="I6120" s="10" t="s">
        <v>848</v>
      </c>
      <c r="J6120">
        <v>2016</v>
      </c>
      <c r="CN6120">
        <v>150881647.96800002</v>
      </c>
    </row>
    <row r="6121" spans="1:92" x14ac:dyDescent="0.3">
      <c r="A6121" s="10" t="s">
        <v>2974</v>
      </c>
      <c r="B6121" s="10" t="s">
        <v>2975</v>
      </c>
      <c r="C6121" s="10" t="s">
        <v>2978</v>
      </c>
      <c r="D6121" s="10" t="s">
        <v>884</v>
      </c>
      <c r="E6121" s="10" t="s">
        <v>151</v>
      </c>
      <c r="F6121" s="10" t="s">
        <v>847</v>
      </c>
      <c r="I6121" s="10" t="s">
        <v>848</v>
      </c>
      <c r="J6121">
        <v>2017</v>
      </c>
      <c r="CN6121">
        <v>146973843.14600003</v>
      </c>
    </row>
    <row r="6122" spans="1:92" x14ac:dyDescent="0.3">
      <c r="A6122" s="10" t="s">
        <v>2974</v>
      </c>
      <c r="B6122" s="10" t="s">
        <v>2975</v>
      </c>
      <c r="C6122" s="10" t="s">
        <v>2978</v>
      </c>
      <c r="D6122" s="10" t="s">
        <v>884</v>
      </c>
      <c r="E6122" s="10" t="s">
        <v>151</v>
      </c>
      <c r="F6122" s="10" t="s">
        <v>847</v>
      </c>
      <c r="I6122" s="10" t="s">
        <v>848</v>
      </c>
      <c r="J6122">
        <v>2018</v>
      </c>
      <c r="CN6122">
        <v>150796323.25600001</v>
      </c>
    </row>
    <row r="6123" spans="1:92" x14ac:dyDescent="0.3">
      <c r="A6123" s="10" t="s">
        <v>2974</v>
      </c>
      <c r="B6123" s="10" t="s">
        <v>2975</v>
      </c>
      <c r="C6123" s="10" t="s">
        <v>2978</v>
      </c>
      <c r="D6123" s="10" t="s">
        <v>884</v>
      </c>
      <c r="E6123" s="10" t="s">
        <v>151</v>
      </c>
      <c r="F6123" s="10" t="s">
        <v>847</v>
      </c>
      <c r="I6123" s="10" t="s">
        <v>848</v>
      </c>
      <c r="J6123">
        <v>2019</v>
      </c>
      <c r="CN6123">
        <v>158860146.67400002</v>
      </c>
    </row>
    <row r="6124" spans="1:92" x14ac:dyDescent="0.3">
      <c r="A6124" s="10" t="s">
        <v>2974</v>
      </c>
      <c r="B6124" s="10" t="s">
        <v>2975</v>
      </c>
      <c r="C6124" s="10" t="s">
        <v>2979</v>
      </c>
      <c r="D6124" s="10" t="s">
        <v>845</v>
      </c>
      <c r="E6124" s="10" t="s">
        <v>846</v>
      </c>
      <c r="F6124" s="10" t="s">
        <v>847</v>
      </c>
      <c r="I6124" s="10" t="s">
        <v>848</v>
      </c>
      <c r="J6124">
        <v>2005</v>
      </c>
      <c r="BG6124">
        <v>2440</v>
      </c>
    </row>
    <row r="6125" spans="1:92" x14ac:dyDescent="0.3">
      <c r="A6125" s="10" t="s">
        <v>2974</v>
      </c>
      <c r="B6125" s="10" t="s">
        <v>2975</v>
      </c>
      <c r="C6125" s="10" t="s">
        <v>2979</v>
      </c>
      <c r="D6125" s="10" t="s">
        <v>845</v>
      </c>
      <c r="E6125" s="10" t="s">
        <v>846</v>
      </c>
      <c r="F6125" s="10" t="s">
        <v>847</v>
      </c>
      <c r="I6125" s="10" t="s">
        <v>848</v>
      </c>
      <c r="J6125">
        <v>2006</v>
      </c>
      <c r="BG6125">
        <v>2754</v>
      </c>
    </row>
    <row r="6126" spans="1:92" x14ac:dyDescent="0.3">
      <c r="A6126" s="10" t="s">
        <v>2974</v>
      </c>
      <c r="B6126" s="10" t="s">
        <v>2975</v>
      </c>
      <c r="C6126" s="10" t="s">
        <v>2979</v>
      </c>
      <c r="D6126" s="10" t="s">
        <v>845</v>
      </c>
      <c r="E6126" s="10" t="s">
        <v>846</v>
      </c>
      <c r="F6126" s="10" t="s">
        <v>847</v>
      </c>
      <c r="I6126" s="10" t="s">
        <v>848</v>
      </c>
      <c r="J6126">
        <v>2007</v>
      </c>
      <c r="BG6126">
        <v>2912</v>
      </c>
    </row>
    <row r="6127" spans="1:92" x14ac:dyDescent="0.3">
      <c r="A6127" s="10" t="s">
        <v>2974</v>
      </c>
      <c r="B6127" s="10" t="s">
        <v>2975</v>
      </c>
      <c r="C6127" s="10" t="s">
        <v>2979</v>
      </c>
      <c r="D6127" s="10" t="s">
        <v>845</v>
      </c>
      <c r="E6127" s="10" t="s">
        <v>846</v>
      </c>
      <c r="F6127" s="10" t="s">
        <v>847</v>
      </c>
      <c r="I6127" s="10" t="s">
        <v>848</v>
      </c>
      <c r="J6127">
        <v>2008</v>
      </c>
      <c r="BG6127">
        <v>3106</v>
      </c>
    </row>
    <row r="6128" spans="1:92" x14ac:dyDescent="0.3">
      <c r="A6128" s="10" t="s">
        <v>2974</v>
      </c>
      <c r="B6128" s="10" t="s">
        <v>2975</v>
      </c>
      <c r="C6128" s="10" t="s">
        <v>2979</v>
      </c>
      <c r="D6128" s="10" t="s">
        <v>845</v>
      </c>
      <c r="E6128" s="10" t="s">
        <v>846</v>
      </c>
      <c r="F6128" s="10" t="s">
        <v>847</v>
      </c>
      <c r="I6128" s="10" t="s">
        <v>848</v>
      </c>
      <c r="J6128">
        <v>2009</v>
      </c>
      <c r="BG6128">
        <v>3068</v>
      </c>
    </row>
    <row r="6129" spans="1:76" x14ac:dyDescent="0.3">
      <c r="A6129" s="10" t="s">
        <v>2974</v>
      </c>
      <c r="B6129" s="10" t="s">
        <v>2975</v>
      </c>
      <c r="C6129" s="10" t="s">
        <v>2979</v>
      </c>
      <c r="D6129" s="10" t="s">
        <v>845</v>
      </c>
      <c r="E6129" s="10" t="s">
        <v>846</v>
      </c>
      <c r="F6129" s="10" t="s">
        <v>847</v>
      </c>
      <c r="I6129" s="10" t="s">
        <v>848</v>
      </c>
      <c r="J6129">
        <v>2010</v>
      </c>
      <c r="BG6129">
        <v>3288</v>
      </c>
    </row>
    <row r="6130" spans="1:76" x14ac:dyDescent="0.3">
      <c r="A6130" s="10" t="s">
        <v>2974</v>
      </c>
      <c r="B6130" s="10" t="s">
        <v>2975</v>
      </c>
      <c r="C6130" s="10" t="s">
        <v>2979</v>
      </c>
      <c r="D6130" s="10" t="s">
        <v>845</v>
      </c>
      <c r="E6130" s="10" t="s">
        <v>846</v>
      </c>
      <c r="F6130" s="10" t="s">
        <v>847</v>
      </c>
      <c r="I6130" s="10" t="s">
        <v>848</v>
      </c>
      <c r="J6130">
        <v>2011</v>
      </c>
      <c r="BG6130">
        <v>3614</v>
      </c>
    </row>
    <row r="6131" spans="1:76" x14ac:dyDescent="0.3">
      <c r="A6131" s="10" t="s">
        <v>2974</v>
      </c>
      <c r="B6131" s="10" t="s">
        <v>2975</v>
      </c>
      <c r="C6131" s="10" t="s">
        <v>2979</v>
      </c>
      <c r="D6131" s="10" t="s">
        <v>845</v>
      </c>
      <c r="E6131" s="10" t="s">
        <v>846</v>
      </c>
      <c r="F6131" s="10" t="s">
        <v>847</v>
      </c>
      <c r="I6131" s="10" t="s">
        <v>848</v>
      </c>
      <c r="J6131">
        <v>2012</v>
      </c>
      <c r="BG6131">
        <v>3864</v>
      </c>
    </row>
    <row r="6132" spans="1:76" x14ac:dyDescent="0.3">
      <c r="A6132" s="10" t="s">
        <v>2974</v>
      </c>
      <c r="B6132" s="10" t="s">
        <v>2975</v>
      </c>
      <c r="C6132" s="10" t="s">
        <v>2979</v>
      </c>
      <c r="D6132" s="10" t="s">
        <v>845</v>
      </c>
      <c r="E6132" s="10" t="s">
        <v>846</v>
      </c>
      <c r="F6132" s="10" t="s">
        <v>847</v>
      </c>
      <c r="I6132" s="10" t="s">
        <v>848</v>
      </c>
      <c r="J6132">
        <v>2013</v>
      </c>
      <c r="BG6132">
        <v>4038</v>
      </c>
    </row>
    <row r="6133" spans="1:76" x14ac:dyDescent="0.3">
      <c r="A6133" s="10" t="s">
        <v>2974</v>
      </c>
      <c r="B6133" s="10" t="s">
        <v>2975</v>
      </c>
      <c r="C6133" s="10" t="s">
        <v>2979</v>
      </c>
      <c r="D6133" s="10" t="s">
        <v>845</v>
      </c>
      <c r="E6133" s="10" t="s">
        <v>846</v>
      </c>
      <c r="F6133" s="10" t="s">
        <v>847</v>
      </c>
      <c r="I6133" s="10" t="s">
        <v>848</v>
      </c>
      <c r="J6133">
        <v>2014</v>
      </c>
      <c r="BG6133">
        <v>4204</v>
      </c>
    </row>
    <row r="6134" spans="1:76" x14ac:dyDescent="0.3">
      <c r="A6134" s="10" t="s">
        <v>2974</v>
      </c>
      <c r="B6134" s="10" t="s">
        <v>2975</v>
      </c>
      <c r="C6134" s="10" t="s">
        <v>2979</v>
      </c>
      <c r="D6134" s="10" t="s">
        <v>845</v>
      </c>
      <c r="E6134" s="10" t="s">
        <v>846</v>
      </c>
      <c r="F6134" s="10" t="s">
        <v>847</v>
      </c>
      <c r="I6134" s="10" t="s">
        <v>848</v>
      </c>
      <c r="J6134">
        <v>2015</v>
      </c>
      <c r="BG6134">
        <v>4180</v>
      </c>
    </row>
    <row r="6135" spans="1:76" x14ac:dyDescent="0.3">
      <c r="A6135" s="10" t="s">
        <v>2974</v>
      </c>
      <c r="B6135" s="10" t="s">
        <v>2975</v>
      </c>
      <c r="C6135" s="10" t="s">
        <v>2979</v>
      </c>
      <c r="D6135" s="10" t="s">
        <v>845</v>
      </c>
      <c r="E6135" s="10" t="s">
        <v>846</v>
      </c>
      <c r="F6135" s="10" t="s">
        <v>847</v>
      </c>
      <c r="I6135" s="10" t="s">
        <v>848</v>
      </c>
      <c r="J6135">
        <v>2016</v>
      </c>
      <c r="BG6135">
        <v>4230</v>
      </c>
    </row>
    <row r="6136" spans="1:76" x14ac:dyDescent="0.3">
      <c r="A6136" s="10" t="s">
        <v>2974</v>
      </c>
      <c r="B6136" s="10" t="s">
        <v>2975</v>
      </c>
      <c r="C6136" s="10" t="s">
        <v>2979</v>
      </c>
      <c r="D6136" s="10" t="s">
        <v>845</v>
      </c>
      <c r="E6136" s="10" t="s">
        <v>846</v>
      </c>
      <c r="F6136" s="10" t="s">
        <v>847</v>
      </c>
      <c r="I6136" s="10" t="s">
        <v>848</v>
      </c>
      <c r="J6136">
        <v>2017</v>
      </c>
      <c r="BG6136">
        <v>4144</v>
      </c>
    </row>
    <row r="6137" spans="1:76" x14ac:dyDescent="0.3">
      <c r="A6137" s="10" t="s">
        <v>2974</v>
      </c>
      <c r="B6137" s="10" t="s">
        <v>2975</v>
      </c>
      <c r="C6137" s="10" t="s">
        <v>2979</v>
      </c>
      <c r="D6137" s="10" t="s">
        <v>845</v>
      </c>
      <c r="E6137" s="10" t="s">
        <v>846</v>
      </c>
      <c r="F6137" s="10" t="s">
        <v>847</v>
      </c>
      <c r="I6137" s="10" t="s">
        <v>848</v>
      </c>
      <c r="J6137">
        <v>2018</v>
      </c>
      <c r="BG6137">
        <v>4334</v>
      </c>
    </row>
    <row r="6138" spans="1:76" x14ac:dyDescent="0.3">
      <c r="A6138" s="10" t="s">
        <v>2974</v>
      </c>
      <c r="B6138" s="10" t="s">
        <v>2975</v>
      </c>
      <c r="C6138" s="10" t="s">
        <v>2979</v>
      </c>
      <c r="D6138" s="10" t="s">
        <v>845</v>
      </c>
      <c r="E6138" s="10" t="s">
        <v>846</v>
      </c>
      <c r="F6138" s="10" t="s">
        <v>847</v>
      </c>
      <c r="I6138" s="10" t="s">
        <v>848</v>
      </c>
      <c r="J6138">
        <v>2019</v>
      </c>
      <c r="BG6138">
        <v>4522</v>
      </c>
    </row>
    <row r="6139" spans="1:76" x14ac:dyDescent="0.3">
      <c r="A6139" s="10" t="s">
        <v>2974</v>
      </c>
      <c r="B6139" s="10" t="s">
        <v>2975</v>
      </c>
      <c r="C6139" s="10" t="s">
        <v>2979</v>
      </c>
      <c r="D6139" s="10" t="s">
        <v>866</v>
      </c>
      <c r="E6139" s="10" t="s">
        <v>866</v>
      </c>
      <c r="F6139" s="10" t="s">
        <v>847</v>
      </c>
      <c r="I6139" s="10" t="s">
        <v>848</v>
      </c>
      <c r="J6139">
        <v>2005</v>
      </c>
      <c r="BX6139">
        <v>2026218</v>
      </c>
    </row>
    <row r="6140" spans="1:76" x14ac:dyDescent="0.3">
      <c r="A6140" s="10" t="s">
        <v>2974</v>
      </c>
      <c r="B6140" s="10" t="s">
        <v>2975</v>
      </c>
      <c r="C6140" s="10" t="s">
        <v>2979</v>
      </c>
      <c r="D6140" s="10" t="s">
        <v>866</v>
      </c>
      <c r="E6140" s="10" t="s">
        <v>866</v>
      </c>
      <c r="F6140" s="10" t="s">
        <v>847</v>
      </c>
      <c r="I6140" s="10" t="s">
        <v>848</v>
      </c>
      <c r="J6140">
        <v>2006</v>
      </c>
      <c r="BX6140">
        <v>2384372</v>
      </c>
    </row>
    <row r="6141" spans="1:76" x14ac:dyDescent="0.3">
      <c r="A6141" s="10" t="s">
        <v>2974</v>
      </c>
      <c r="B6141" s="10" t="s">
        <v>2975</v>
      </c>
      <c r="C6141" s="10" t="s">
        <v>2979</v>
      </c>
      <c r="D6141" s="10" t="s">
        <v>866</v>
      </c>
      <c r="E6141" s="10" t="s">
        <v>866</v>
      </c>
      <c r="F6141" s="10" t="s">
        <v>847</v>
      </c>
      <c r="I6141" s="10" t="s">
        <v>848</v>
      </c>
      <c r="J6141">
        <v>2007</v>
      </c>
      <c r="BX6141">
        <v>2703800</v>
      </c>
    </row>
    <row r="6142" spans="1:76" x14ac:dyDescent="0.3">
      <c r="A6142" s="10" t="s">
        <v>2974</v>
      </c>
      <c r="B6142" s="10" t="s">
        <v>2975</v>
      </c>
      <c r="C6142" s="10" t="s">
        <v>2979</v>
      </c>
      <c r="D6142" s="10" t="s">
        <v>866</v>
      </c>
      <c r="E6142" s="10" t="s">
        <v>866</v>
      </c>
      <c r="F6142" s="10" t="s">
        <v>847</v>
      </c>
      <c r="I6142" s="10" t="s">
        <v>848</v>
      </c>
      <c r="J6142">
        <v>2008</v>
      </c>
      <c r="BX6142">
        <v>3025062</v>
      </c>
    </row>
    <row r="6143" spans="1:76" x14ac:dyDescent="0.3">
      <c r="A6143" s="10" t="s">
        <v>2974</v>
      </c>
      <c r="B6143" s="10" t="s">
        <v>2975</v>
      </c>
      <c r="C6143" s="10" t="s">
        <v>2979</v>
      </c>
      <c r="D6143" s="10" t="s">
        <v>866</v>
      </c>
      <c r="E6143" s="10" t="s">
        <v>866</v>
      </c>
      <c r="F6143" s="10" t="s">
        <v>847</v>
      </c>
      <c r="I6143" s="10" t="s">
        <v>848</v>
      </c>
      <c r="J6143">
        <v>2009</v>
      </c>
      <c r="BX6143">
        <v>2933714</v>
      </c>
    </row>
    <row r="6144" spans="1:76" x14ac:dyDescent="0.3">
      <c r="A6144" s="10" t="s">
        <v>2974</v>
      </c>
      <c r="B6144" s="10" t="s">
        <v>2975</v>
      </c>
      <c r="C6144" s="10" t="s">
        <v>2979</v>
      </c>
      <c r="D6144" s="10" t="s">
        <v>866</v>
      </c>
      <c r="E6144" s="10" t="s">
        <v>866</v>
      </c>
      <c r="F6144" s="10" t="s">
        <v>847</v>
      </c>
      <c r="I6144" s="10" t="s">
        <v>848</v>
      </c>
      <c r="J6144">
        <v>2010</v>
      </c>
      <c r="BX6144">
        <v>3226558</v>
      </c>
    </row>
    <row r="6145" spans="1:93" x14ac:dyDescent="0.3">
      <c r="A6145" s="10" t="s">
        <v>2974</v>
      </c>
      <c r="B6145" s="10" t="s">
        <v>2975</v>
      </c>
      <c r="C6145" s="10" t="s">
        <v>2979</v>
      </c>
      <c r="D6145" s="10" t="s">
        <v>866</v>
      </c>
      <c r="E6145" s="10" t="s">
        <v>866</v>
      </c>
      <c r="F6145" s="10" t="s">
        <v>847</v>
      </c>
      <c r="I6145" s="10" t="s">
        <v>848</v>
      </c>
      <c r="J6145">
        <v>2011</v>
      </c>
      <c r="BX6145">
        <v>3818008</v>
      </c>
    </row>
    <row r="6146" spans="1:93" x14ac:dyDescent="0.3">
      <c r="A6146" s="10" t="s">
        <v>2974</v>
      </c>
      <c r="B6146" s="10" t="s">
        <v>2975</v>
      </c>
      <c r="C6146" s="10" t="s">
        <v>2979</v>
      </c>
      <c r="D6146" s="10" t="s">
        <v>866</v>
      </c>
      <c r="E6146" s="10" t="s">
        <v>866</v>
      </c>
      <c r="F6146" s="10" t="s">
        <v>847</v>
      </c>
      <c r="I6146" s="10" t="s">
        <v>848</v>
      </c>
      <c r="J6146">
        <v>2012</v>
      </c>
      <c r="BX6146">
        <v>4173216</v>
      </c>
    </row>
    <row r="6147" spans="1:93" x14ac:dyDescent="0.3">
      <c r="A6147" s="10" t="s">
        <v>2974</v>
      </c>
      <c r="B6147" s="10" t="s">
        <v>2975</v>
      </c>
      <c r="C6147" s="10" t="s">
        <v>2979</v>
      </c>
      <c r="D6147" s="10" t="s">
        <v>866</v>
      </c>
      <c r="E6147" s="10" t="s">
        <v>866</v>
      </c>
      <c r="F6147" s="10" t="s">
        <v>847</v>
      </c>
      <c r="I6147" s="10" t="s">
        <v>848</v>
      </c>
      <c r="J6147">
        <v>2013</v>
      </c>
      <c r="BX6147">
        <v>4462858</v>
      </c>
    </row>
    <row r="6148" spans="1:93" x14ac:dyDescent="0.3">
      <c r="A6148" s="10" t="s">
        <v>2974</v>
      </c>
      <c r="B6148" s="10" t="s">
        <v>2975</v>
      </c>
      <c r="C6148" s="10" t="s">
        <v>2979</v>
      </c>
      <c r="D6148" s="10" t="s">
        <v>866</v>
      </c>
      <c r="E6148" s="10" t="s">
        <v>866</v>
      </c>
      <c r="F6148" s="10" t="s">
        <v>847</v>
      </c>
      <c r="I6148" s="10" t="s">
        <v>848</v>
      </c>
      <c r="J6148">
        <v>2014</v>
      </c>
      <c r="BX6148">
        <v>4523070</v>
      </c>
    </row>
    <row r="6149" spans="1:93" x14ac:dyDescent="0.3">
      <c r="A6149" s="10" t="s">
        <v>2974</v>
      </c>
      <c r="B6149" s="10" t="s">
        <v>2975</v>
      </c>
      <c r="C6149" s="10" t="s">
        <v>2979</v>
      </c>
      <c r="D6149" s="10" t="s">
        <v>866</v>
      </c>
      <c r="E6149" s="10" t="s">
        <v>866</v>
      </c>
      <c r="F6149" s="10" t="s">
        <v>847</v>
      </c>
      <c r="I6149" s="10" t="s">
        <v>848</v>
      </c>
      <c r="J6149">
        <v>2015</v>
      </c>
      <c r="BX6149">
        <v>4445298</v>
      </c>
    </row>
    <row r="6150" spans="1:93" x14ac:dyDescent="0.3">
      <c r="A6150" s="10" t="s">
        <v>2974</v>
      </c>
      <c r="B6150" s="10" t="s">
        <v>2975</v>
      </c>
      <c r="C6150" s="10" t="s">
        <v>2979</v>
      </c>
      <c r="D6150" s="10" t="s">
        <v>866</v>
      </c>
      <c r="E6150" s="10" t="s">
        <v>866</v>
      </c>
      <c r="F6150" s="10" t="s">
        <v>847</v>
      </c>
      <c r="I6150" s="10" t="s">
        <v>848</v>
      </c>
      <c r="J6150">
        <v>2016</v>
      </c>
      <c r="BX6150">
        <v>4358090</v>
      </c>
    </row>
    <row r="6151" spans="1:93" x14ac:dyDescent="0.3">
      <c r="A6151" s="10" t="s">
        <v>2974</v>
      </c>
      <c r="B6151" s="10" t="s">
        <v>2975</v>
      </c>
      <c r="C6151" s="10" t="s">
        <v>2979</v>
      </c>
      <c r="D6151" s="10" t="s">
        <v>866</v>
      </c>
      <c r="E6151" s="10" t="s">
        <v>866</v>
      </c>
      <c r="F6151" s="10" t="s">
        <v>847</v>
      </c>
      <c r="I6151" s="10" t="s">
        <v>848</v>
      </c>
      <c r="J6151">
        <v>2017</v>
      </c>
      <c r="BX6151">
        <v>4270368</v>
      </c>
    </row>
    <row r="6152" spans="1:93" x14ac:dyDescent="0.3">
      <c r="A6152" s="10" t="s">
        <v>2974</v>
      </c>
      <c r="B6152" s="10" t="s">
        <v>2975</v>
      </c>
      <c r="C6152" s="10" t="s">
        <v>2979</v>
      </c>
      <c r="D6152" s="10" t="s">
        <v>866</v>
      </c>
      <c r="E6152" s="10" t="s">
        <v>866</v>
      </c>
      <c r="F6152" s="10" t="s">
        <v>847</v>
      </c>
      <c r="I6152" s="10" t="s">
        <v>848</v>
      </c>
      <c r="J6152">
        <v>2018</v>
      </c>
      <c r="BX6152">
        <v>4473038</v>
      </c>
    </row>
    <row r="6153" spans="1:93" x14ac:dyDescent="0.3">
      <c r="A6153" s="10" t="s">
        <v>2974</v>
      </c>
      <c r="B6153" s="10" t="s">
        <v>2975</v>
      </c>
      <c r="C6153" s="10" t="s">
        <v>2979</v>
      </c>
      <c r="D6153" s="10" t="s">
        <v>866</v>
      </c>
      <c r="E6153" s="10" t="s">
        <v>866</v>
      </c>
      <c r="F6153" s="10" t="s">
        <v>847</v>
      </c>
      <c r="I6153" s="10" t="s">
        <v>848</v>
      </c>
      <c r="J6153">
        <v>2019</v>
      </c>
      <c r="BX6153">
        <v>4509024</v>
      </c>
    </row>
    <row r="6154" spans="1:93" x14ac:dyDescent="0.3">
      <c r="A6154" s="10" t="s">
        <v>2974</v>
      </c>
      <c r="B6154" s="10" t="s">
        <v>2975</v>
      </c>
      <c r="C6154" s="10" t="s">
        <v>2979</v>
      </c>
      <c r="D6154" s="10" t="s">
        <v>884</v>
      </c>
      <c r="E6154" s="10" t="s">
        <v>151</v>
      </c>
      <c r="F6154" s="10" t="s">
        <v>847</v>
      </c>
      <c r="I6154" s="10" t="s">
        <v>848</v>
      </c>
      <c r="J6154">
        <v>2005</v>
      </c>
      <c r="CO6154">
        <v>450374899.9059999</v>
      </c>
    </row>
    <row r="6155" spans="1:93" x14ac:dyDescent="0.3">
      <c r="A6155" s="10" t="s">
        <v>2974</v>
      </c>
      <c r="B6155" s="10" t="s">
        <v>2975</v>
      </c>
      <c r="C6155" s="10" t="s">
        <v>2979</v>
      </c>
      <c r="D6155" s="10" t="s">
        <v>884</v>
      </c>
      <c r="E6155" s="10" t="s">
        <v>151</v>
      </c>
      <c r="F6155" s="10" t="s">
        <v>847</v>
      </c>
      <c r="I6155" s="10" t="s">
        <v>848</v>
      </c>
      <c r="J6155">
        <v>2006</v>
      </c>
      <c r="CO6155">
        <v>524856265.10999995</v>
      </c>
    </row>
    <row r="6156" spans="1:93" x14ac:dyDescent="0.3">
      <c r="A6156" s="10" t="s">
        <v>2974</v>
      </c>
      <c r="B6156" s="10" t="s">
        <v>2975</v>
      </c>
      <c r="C6156" s="10" t="s">
        <v>2979</v>
      </c>
      <c r="D6156" s="10" t="s">
        <v>884</v>
      </c>
      <c r="E6156" s="10" t="s">
        <v>151</v>
      </c>
      <c r="F6156" s="10" t="s">
        <v>847</v>
      </c>
      <c r="I6156" s="10" t="s">
        <v>848</v>
      </c>
      <c r="J6156">
        <v>2007</v>
      </c>
      <c r="CO6156">
        <v>588971692.63000011</v>
      </c>
    </row>
    <row r="6157" spans="1:93" x14ac:dyDescent="0.3">
      <c r="A6157" s="10" t="s">
        <v>2974</v>
      </c>
      <c r="B6157" s="10" t="s">
        <v>2975</v>
      </c>
      <c r="C6157" s="10" t="s">
        <v>2979</v>
      </c>
      <c r="D6157" s="10" t="s">
        <v>884</v>
      </c>
      <c r="E6157" s="10" t="s">
        <v>151</v>
      </c>
      <c r="F6157" s="10" t="s">
        <v>847</v>
      </c>
      <c r="I6157" s="10" t="s">
        <v>848</v>
      </c>
      <c r="J6157">
        <v>2008</v>
      </c>
      <c r="CO6157">
        <v>639177921.74399996</v>
      </c>
    </row>
    <row r="6158" spans="1:93" x14ac:dyDescent="0.3">
      <c r="A6158" s="10" t="s">
        <v>2974</v>
      </c>
      <c r="B6158" s="10" t="s">
        <v>2975</v>
      </c>
      <c r="C6158" s="10" t="s">
        <v>2979</v>
      </c>
      <c r="D6158" s="10" t="s">
        <v>884</v>
      </c>
      <c r="E6158" s="10" t="s">
        <v>151</v>
      </c>
      <c r="F6158" s="10" t="s">
        <v>847</v>
      </c>
      <c r="I6158" s="10" t="s">
        <v>848</v>
      </c>
      <c r="J6158">
        <v>2009</v>
      </c>
      <c r="CO6158">
        <v>684375840.37800002</v>
      </c>
    </row>
    <row r="6159" spans="1:93" x14ac:dyDescent="0.3">
      <c r="A6159" s="10" t="s">
        <v>2974</v>
      </c>
      <c r="B6159" s="10" t="s">
        <v>2975</v>
      </c>
      <c r="C6159" s="10" t="s">
        <v>2979</v>
      </c>
      <c r="D6159" s="10" t="s">
        <v>884</v>
      </c>
      <c r="E6159" s="10" t="s">
        <v>151</v>
      </c>
      <c r="F6159" s="10" t="s">
        <v>847</v>
      </c>
      <c r="I6159" s="10" t="s">
        <v>848</v>
      </c>
      <c r="J6159">
        <v>2010</v>
      </c>
      <c r="CO6159">
        <v>776177389.52200007</v>
      </c>
    </row>
    <row r="6160" spans="1:93" x14ac:dyDescent="0.3">
      <c r="A6160" s="10" t="s">
        <v>2974</v>
      </c>
      <c r="B6160" s="10" t="s">
        <v>2975</v>
      </c>
      <c r="C6160" s="10" t="s">
        <v>2979</v>
      </c>
      <c r="D6160" s="10" t="s">
        <v>884</v>
      </c>
      <c r="E6160" s="10" t="s">
        <v>151</v>
      </c>
      <c r="F6160" s="10" t="s">
        <v>847</v>
      </c>
      <c r="I6160" s="10" t="s">
        <v>848</v>
      </c>
      <c r="J6160">
        <v>2011</v>
      </c>
      <c r="CO6160">
        <v>892104409.75</v>
      </c>
    </row>
    <row r="6161" spans="1:93" x14ac:dyDescent="0.3">
      <c r="A6161" s="10" t="s">
        <v>2974</v>
      </c>
      <c r="B6161" s="10" t="s">
        <v>2975</v>
      </c>
      <c r="C6161" s="10" t="s">
        <v>2979</v>
      </c>
      <c r="D6161" s="10" t="s">
        <v>884</v>
      </c>
      <c r="E6161" s="10" t="s">
        <v>151</v>
      </c>
      <c r="F6161" s="10" t="s">
        <v>847</v>
      </c>
      <c r="I6161" s="10" t="s">
        <v>848</v>
      </c>
      <c r="J6161">
        <v>2012</v>
      </c>
      <c r="CO6161">
        <v>1038981455.1060002</v>
      </c>
    </row>
    <row r="6162" spans="1:93" x14ac:dyDescent="0.3">
      <c r="A6162" s="10" t="s">
        <v>2974</v>
      </c>
      <c r="B6162" s="10" t="s">
        <v>2975</v>
      </c>
      <c r="C6162" s="10" t="s">
        <v>2979</v>
      </c>
      <c r="D6162" s="10" t="s">
        <v>884</v>
      </c>
      <c r="E6162" s="10" t="s">
        <v>151</v>
      </c>
      <c r="F6162" s="10" t="s">
        <v>847</v>
      </c>
      <c r="I6162" s="10" t="s">
        <v>848</v>
      </c>
      <c r="J6162">
        <v>2013</v>
      </c>
      <c r="CO6162">
        <v>1133490838.9340003</v>
      </c>
    </row>
    <row r="6163" spans="1:93" x14ac:dyDescent="0.3">
      <c r="A6163" s="10" t="s">
        <v>2974</v>
      </c>
      <c r="B6163" s="10" t="s">
        <v>2975</v>
      </c>
      <c r="C6163" s="10" t="s">
        <v>2979</v>
      </c>
      <c r="D6163" s="10" t="s">
        <v>884</v>
      </c>
      <c r="E6163" s="10" t="s">
        <v>151</v>
      </c>
      <c r="F6163" s="10" t="s">
        <v>847</v>
      </c>
      <c r="I6163" s="10" t="s">
        <v>848</v>
      </c>
      <c r="J6163">
        <v>2014</v>
      </c>
      <c r="CO6163">
        <v>1196548400.786</v>
      </c>
    </row>
    <row r="6164" spans="1:93" x14ac:dyDescent="0.3">
      <c r="A6164" s="10" t="s">
        <v>2974</v>
      </c>
      <c r="B6164" s="10" t="s">
        <v>2975</v>
      </c>
      <c r="C6164" s="10" t="s">
        <v>2979</v>
      </c>
      <c r="D6164" s="10" t="s">
        <v>884</v>
      </c>
      <c r="E6164" s="10" t="s">
        <v>151</v>
      </c>
      <c r="F6164" s="10" t="s">
        <v>847</v>
      </c>
      <c r="I6164" s="10" t="s">
        <v>848</v>
      </c>
      <c r="J6164">
        <v>2015</v>
      </c>
      <c r="CO6164">
        <v>1204186388.7900004</v>
      </c>
    </row>
    <row r="6165" spans="1:93" x14ac:dyDescent="0.3">
      <c r="A6165" s="10" t="s">
        <v>2974</v>
      </c>
      <c r="B6165" s="10" t="s">
        <v>2975</v>
      </c>
      <c r="C6165" s="10" t="s">
        <v>2979</v>
      </c>
      <c r="D6165" s="10" t="s">
        <v>884</v>
      </c>
      <c r="E6165" s="10" t="s">
        <v>151</v>
      </c>
      <c r="F6165" s="10" t="s">
        <v>847</v>
      </c>
      <c r="I6165" s="10" t="s">
        <v>848</v>
      </c>
      <c r="J6165">
        <v>2016</v>
      </c>
      <c r="CO6165">
        <v>1173911225.744</v>
      </c>
    </row>
    <row r="6166" spans="1:93" x14ac:dyDescent="0.3">
      <c r="A6166" s="10" t="s">
        <v>2974</v>
      </c>
      <c r="B6166" s="10" t="s">
        <v>2975</v>
      </c>
      <c r="C6166" s="10" t="s">
        <v>2979</v>
      </c>
      <c r="D6166" s="10" t="s">
        <v>884</v>
      </c>
      <c r="E6166" s="10" t="s">
        <v>151</v>
      </c>
      <c r="F6166" s="10" t="s">
        <v>847</v>
      </c>
      <c r="I6166" s="10" t="s">
        <v>848</v>
      </c>
      <c r="J6166">
        <v>2017</v>
      </c>
      <c r="CO6166">
        <v>1200400091.7159996</v>
      </c>
    </row>
    <row r="6167" spans="1:93" x14ac:dyDescent="0.3">
      <c r="A6167" s="10" t="s">
        <v>2974</v>
      </c>
      <c r="B6167" s="10" t="s">
        <v>2975</v>
      </c>
      <c r="C6167" s="10" t="s">
        <v>2979</v>
      </c>
      <c r="D6167" s="10" t="s">
        <v>884</v>
      </c>
      <c r="E6167" s="10" t="s">
        <v>151</v>
      </c>
      <c r="F6167" s="10" t="s">
        <v>847</v>
      </c>
      <c r="I6167" s="10" t="s">
        <v>848</v>
      </c>
      <c r="J6167">
        <v>2018</v>
      </c>
      <c r="CO6167">
        <v>1257517206.4619997</v>
      </c>
    </row>
    <row r="6168" spans="1:93" x14ac:dyDescent="0.3">
      <c r="A6168" s="10" t="s">
        <v>2974</v>
      </c>
      <c r="B6168" s="10" t="s">
        <v>2975</v>
      </c>
      <c r="C6168" s="10" t="s">
        <v>2979</v>
      </c>
      <c r="D6168" s="10" t="s">
        <v>884</v>
      </c>
      <c r="E6168" s="10" t="s">
        <v>151</v>
      </c>
      <c r="F6168" s="10" t="s">
        <v>847</v>
      </c>
      <c r="I6168" s="10" t="s">
        <v>848</v>
      </c>
      <c r="J6168">
        <v>2019</v>
      </c>
      <c r="CO6168">
        <v>1358277746.6780005</v>
      </c>
    </row>
    <row r="6169" spans="1:93" x14ac:dyDescent="0.3">
      <c r="A6169" s="10" t="s">
        <v>2974</v>
      </c>
      <c r="B6169" s="10" t="s">
        <v>2975</v>
      </c>
      <c r="C6169" s="10" t="s">
        <v>2980</v>
      </c>
      <c r="D6169" s="10" t="s">
        <v>845</v>
      </c>
      <c r="E6169" s="10" t="s">
        <v>846</v>
      </c>
      <c r="F6169" s="10" t="s">
        <v>847</v>
      </c>
      <c r="I6169" s="10" t="s">
        <v>848</v>
      </c>
      <c r="J6169">
        <v>2005</v>
      </c>
      <c r="BH6169">
        <v>21460</v>
      </c>
    </row>
    <row r="6170" spans="1:93" x14ac:dyDescent="0.3">
      <c r="A6170" s="10" t="s">
        <v>2974</v>
      </c>
      <c r="B6170" s="10" t="s">
        <v>2975</v>
      </c>
      <c r="C6170" s="10" t="s">
        <v>2980</v>
      </c>
      <c r="D6170" s="10" t="s">
        <v>845</v>
      </c>
      <c r="E6170" s="10" t="s">
        <v>846</v>
      </c>
      <c r="F6170" s="10" t="s">
        <v>847</v>
      </c>
      <c r="I6170" s="10" t="s">
        <v>848</v>
      </c>
      <c r="J6170">
        <v>2006</v>
      </c>
      <c r="BH6170">
        <v>22686</v>
      </c>
    </row>
    <row r="6171" spans="1:93" x14ac:dyDescent="0.3">
      <c r="A6171" s="10" t="s">
        <v>2974</v>
      </c>
      <c r="B6171" s="10" t="s">
        <v>2975</v>
      </c>
      <c r="C6171" s="10" t="s">
        <v>2980</v>
      </c>
      <c r="D6171" s="10" t="s">
        <v>845</v>
      </c>
      <c r="E6171" s="10" t="s">
        <v>846</v>
      </c>
      <c r="F6171" s="10" t="s">
        <v>847</v>
      </c>
      <c r="I6171" s="10" t="s">
        <v>848</v>
      </c>
      <c r="J6171">
        <v>2007</v>
      </c>
      <c r="BH6171">
        <v>24354</v>
      </c>
    </row>
    <row r="6172" spans="1:93" x14ac:dyDescent="0.3">
      <c r="A6172" s="10" t="s">
        <v>2974</v>
      </c>
      <c r="B6172" s="10" t="s">
        <v>2975</v>
      </c>
      <c r="C6172" s="10" t="s">
        <v>2980</v>
      </c>
      <c r="D6172" s="10" t="s">
        <v>845</v>
      </c>
      <c r="E6172" s="10" t="s">
        <v>846</v>
      </c>
      <c r="F6172" s="10" t="s">
        <v>847</v>
      </c>
      <c r="I6172" s="10" t="s">
        <v>848</v>
      </c>
      <c r="J6172">
        <v>2008</v>
      </c>
      <c r="BH6172">
        <v>25810</v>
      </c>
    </row>
    <row r="6173" spans="1:93" x14ac:dyDescent="0.3">
      <c r="A6173" s="10" t="s">
        <v>2974</v>
      </c>
      <c r="B6173" s="10" t="s">
        <v>2975</v>
      </c>
      <c r="C6173" s="10" t="s">
        <v>2980</v>
      </c>
      <c r="D6173" s="10" t="s">
        <v>845</v>
      </c>
      <c r="E6173" s="10" t="s">
        <v>846</v>
      </c>
      <c r="F6173" s="10" t="s">
        <v>847</v>
      </c>
      <c r="I6173" s="10" t="s">
        <v>848</v>
      </c>
      <c r="J6173">
        <v>2009</v>
      </c>
      <c r="BH6173">
        <v>25116</v>
      </c>
    </row>
    <row r="6174" spans="1:93" x14ac:dyDescent="0.3">
      <c r="A6174" s="10" t="s">
        <v>2974</v>
      </c>
      <c r="B6174" s="10" t="s">
        <v>2975</v>
      </c>
      <c r="C6174" s="10" t="s">
        <v>2980</v>
      </c>
      <c r="D6174" s="10" t="s">
        <v>845</v>
      </c>
      <c r="E6174" s="10" t="s">
        <v>846</v>
      </c>
      <c r="F6174" s="10" t="s">
        <v>847</v>
      </c>
      <c r="I6174" s="10" t="s">
        <v>848</v>
      </c>
      <c r="J6174">
        <v>2010</v>
      </c>
      <c r="BH6174">
        <v>27958</v>
      </c>
    </row>
    <row r="6175" spans="1:93" x14ac:dyDescent="0.3">
      <c r="A6175" s="10" t="s">
        <v>2974</v>
      </c>
      <c r="B6175" s="10" t="s">
        <v>2975</v>
      </c>
      <c r="C6175" s="10" t="s">
        <v>2980</v>
      </c>
      <c r="D6175" s="10" t="s">
        <v>845</v>
      </c>
      <c r="E6175" s="10" t="s">
        <v>846</v>
      </c>
      <c r="F6175" s="10" t="s">
        <v>847</v>
      </c>
      <c r="I6175" s="10" t="s">
        <v>848</v>
      </c>
      <c r="J6175">
        <v>2011</v>
      </c>
      <c r="BH6175">
        <v>30016</v>
      </c>
    </row>
    <row r="6176" spans="1:93" x14ac:dyDescent="0.3">
      <c r="A6176" s="10" t="s">
        <v>2974</v>
      </c>
      <c r="B6176" s="10" t="s">
        <v>2975</v>
      </c>
      <c r="C6176" s="10" t="s">
        <v>2980</v>
      </c>
      <c r="D6176" s="10" t="s">
        <v>845</v>
      </c>
      <c r="E6176" s="10" t="s">
        <v>846</v>
      </c>
      <c r="F6176" s="10" t="s">
        <v>847</v>
      </c>
      <c r="I6176" s="10" t="s">
        <v>848</v>
      </c>
      <c r="J6176">
        <v>2012</v>
      </c>
      <c r="BH6176">
        <v>32544</v>
      </c>
    </row>
    <row r="6177" spans="1:77" x14ac:dyDescent="0.3">
      <c r="A6177" s="10" t="s">
        <v>2974</v>
      </c>
      <c r="B6177" s="10" t="s">
        <v>2975</v>
      </c>
      <c r="C6177" s="10" t="s">
        <v>2980</v>
      </c>
      <c r="D6177" s="10" t="s">
        <v>845</v>
      </c>
      <c r="E6177" s="10" t="s">
        <v>846</v>
      </c>
      <c r="F6177" s="10" t="s">
        <v>847</v>
      </c>
      <c r="I6177" s="10" t="s">
        <v>848</v>
      </c>
      <c r="J6177">
        <v>2013</v>
      </c>
      <c r="BH6177">
        <v>34060</v>
      </c>
    </row>
    <row r="6178" spans="1:77" x14ac:dyDescent="0.3">
      <c r="A6178" s="10" t="s">
        <v>2974</v>
      </c>
      <c r="B6178" s="10" t="s">
        <v>2975</v>
      </c>
      <c r="C6178" s="10" t="s">
        <v>2980</v>
      </c>
      <c r="D6178" s="10" t="s">
        <v>845</v>
      </c>
      <c r="E6178" s="10" t="s">
        <v>846</v>
      </c>
      <c r="F6178" s="10" t="s">
        <v>847</v>
      </c>
      <c r="I6178" s="10" t="s">
        <v>848</v>
      </c>
      <c r="J6178">
        <v>2014</v>
      </c>
      <c r="BH6178">
        <v>35412</v>
      </c>
    </row>
    <row r="6179" spans="1:77" x14ac:dyDescent="0.3">
      <c r="A6179" s="10" t="s">
        <v>2974</v>
      </c>
      <c r="B6179" s="10" t="s">
        <v>2975</v>
      </c>
      <c r="C6179" s="10" t="s">
        <v>2980</v>
      </c>
      <c r="D6179" s="10" t="s">
        <v>845</v>
      </c>
      <c r="E6179" s="10" t="s">
        <v>846</v>
      </c>
      <c r="F6179" s="10" t="s">
        <v>847</v>
      </c>
      <c r="I6179" s="10" t="s">
        <v>848</v>
      </c>
      <c r="J6179">
        <v>2015</v>
      </c>
      <c r="BH6179">
        <v>36340</v>
      </c>
    </row>
    <row r="6180" spans="1:77" x14ac:dyDescent="0.3">
      <c r="A6180" s="10" t="s">
        <v>2974</v>
      </c>
      <c r="B6180" s="10" t="s">
        <v>2975</v>
      </c>
      <c r="C6180" s="10" t="s">
        <v>2980</v>
      </c>
      <c r="D6180" s="10" t="s">
        <v>845</v>
      </c>
      <c r="E6180" s="10" t="s">
        <v>846</v>
      </c>
      <c r="F6180" s="10" t="s">
        <v>847</v>
      </c>
      <c r="I6180" s="10" t="s">
        <v>848</v>
      </c>
      <c r="J6180">
        <v>2016</v>
      </c>
      <c r="BH6180">
        <v>38010</v>
      </c>
    </row>
    <row r="6181" spans="1:77" x14ac:dyDescent="0.3">
      <c r="A6181" s="10" t="s">
        <v>2974</v>
      </c>
      <c r="B6181" s="10" t="s">
        <v>2975</v>
      </c>
      <c r="C6181" s="10" t="s">
        <v>2980</v>
      </c>
      <c r="D6181" s="10" t="s">
        <v>845</v>
      </c>
      <c r="E6181" s="10" t="s">
        <v>846</v>
      </c>
      <c r="F6181" s="10" t="s">
        <v>847</v>
      </c>
      <c r="I6181" s="10" t="s">
        <v>848</v>
      </c>
      <c r="J6181">
        <v>2017</v>
      </c>
      <c r="BH6181">
        <v>34802</v>
      </c>
    </row>
    <row r="6182" spans="1:77" x14ac:dyDescent="0.3">
      <c r="A6182" s="10" t="s">
        <v>2974</v>
      </c>
      <c r="B6182" s="10" t="s">
        <v>2975</v>
      </c>
      <c r="C6182" s="10" t="s">
        <v>2980</v>
      </c>
      <c r="D6182" s="10" t="s">
        <v>845</v>
      </c>
      <c r="E6182" s="10" t="s">
        <v>846</v>
      </c>
      <c r="F6182" s="10" t="s">
        <v>847</v>
      </c>
      <c r="I6182" s="10" t="s">
        <v>848</v>
      </c>
      <c r="J6182">
        <v>2018</v>
      </c>
      <c r="BH6182">
        <v>36506</v>
      </c>
    </row>
    <row r="6183" spans="1:77" x14ac:dyDescent="0.3">
      <c r="A6183" s="10" t="s">
        <v>2974</v>
      </c>
      <c r="B6183" s="10" t="s">
        <v>2975</v>
      </c>
      <c r="C6183" s="10" t="s">
        <v>2980</v>
      </c>
      <c r="D6183" s="10" t="s">
        <v>845</v>
      </c>
      <c r="E6183" s="10" t="s">
        <v>846</v>
      </c>
      <c r="F6183" s="10" t="s">
        <v>847</v>
      </c>
      <c r="I6183" s="10" t="s">
        <v>848</v>
      </c>
      <c r="J6183">
        <v>2019</v>
      </c>
      <c r="BH6183">
        <v>37214</v>
      </c>
    </row>
    <row r="6184" spans="1:77" x14ac:dyDescent="0.3">
      <c r="A6184" s="10" t="s">
        <v>2974</v>
      </c>
      <c r="B6184" s="10" t="s">
        <v>2975</v>
      </c>
      <c r="C6184" s="10" t="s">
        <v>2980</v>
      </c>
      <c r="D6184" s="10" t="s">
        <v>866</v>
      </c>
      <c r="E6184" s="10" t="s">
        <v>866</v>
      </c>
      <c r="F6184" s="10" t="s">
        <v>847</v>
      </c>
      <c r="I6184" s="10" t="s">
        <v>848</v>
      </c>
      <c r="J6184">
        <v>2005</v>
      </c>
      <c r="BY6184">
        <v>1039694</v>
      </c>
    </row>
    <row r="6185" spans="1:77" x14ac:dyDescent="0.3">
      <c r="A6185" s="10" t="s">
        <v>2974</v>
      </c>
      <c r="B6185" s="10" t="s">
        <v>2975</v>
      </c>
      <c r="C6185" s="10" t="s">
        <v>2980</v>
      </c>
      <c r="D6185" s="10" t="s">
        <v>866</v>
      </c>
      <c r="E6185" s="10" t="s">
        <v>866</v>
      </c>
      <c r="F6185" s="10" t="s">
        <v>847</v>
      </c>
      <c r="I6185" s="10" t="s">
        <v>848</v>
      </c>
      <c r="J6185">
        <v>2006</v>
      </c>
      <c r="BY6185">
        <v>1123446</v>
      </c>
    </row>
    <row r="6186" spans="1:77" x14ac:dyDescent="0.3">
      <c r="A6186" s="10" t="s">
        <v>2974</v>
      </c>
      <c r="B6186" s="10" t="s">
        <v>2975</v>
      </c>
      <c r="C6186" s="10" t="s">
        <v>2980</v>
      </c>
      <c r="D6186" s="10" t="s">
        <v>866</v>
      </c>
      <c r="E6186" s="10" t="s">
        <v>866</v>
      </c>
      <c r="F6186" s="10" t="s">
        <v>847</v>
      </c>
      <c r="I6186" s="10" t="s">
        <v>848</v>
      </c>
      <c r="J6186">
        <v>2007</v>
      </c>
      <c r="BY6186">
        <v>1229604</v>
      </c>
    </row>
    <row r="6187" spans="1:77" x14ac:dyDescent="0.3">
      <c r="A6187" s="10" t="s">
        <v>2974</v>
      </c>
      <c r="B6187" s="10" t="s">
        <v>2975</v>
      </c>
      <c r="C6187" s="10" t="s">
        <v>2980</v>
      </c>
      <c r="D6187" s="10" t="s">
        <v>866</v>
      </c>
      <c r="E6187" s="10" t="s">
        <v>866</v>
      </c>
      <c r="F6187" s="10" t="s">
        <v>847</v>
      </c>
      <c r="I6187" s="10" t="s">
        <v>848</v>
      </c>
      <c r="J6187">
        <v>2008</v>
      </c>
      <c r="BY6187">
        <v>1284408</v>
      </c>
    </row>
    <row r="6188" spans="1:77" x14ac:dyDescent="0.3">
      <c r="A6188" s="10" t="s">
        <v>2974</v>
      </c>
      <c r="B6188" s="10" t="s">
        <v>2975</v>
      </c>
      <c r="C6188" s="10" t="s">
        <v>2980</v>
      </c>
      <c r="D6188" s="10" t="s">
        <v>866</v>
      </c>
      <c r="E6188" s="10" t="s">
        <v>866</v>
      </c>
      <c r="F6188" s="10" t="s">
        <v>847</v>
      </c>
      <c r="I6188" s="10" t="s">
        <v>848</v>
      </c>
      <c r="J6188">
        <v>2009</v>
      </c>
      <c r="BY6188">
        <v>1163722</v>
      </c>
    </row>
    <row r="6189" spans="1:77" x14ac:dyDescent="0.3">
      <c r="A6189" s="10" t="s">
        <v>2974</v>
      </c>
      <c r="B6189" s="10" t="s">
        <v>2975</v>
      </c>
      <c r="C6189" s="10" t="s">
        <v>2980</v>
      </c>
      <c r="D6189" s="10" t="s">
        <v>866</v>
      </c>
      <c r="E6189" s="10" t="s">
        <v>866</v>
      </c>
      <c r="F6189" s="10" t="s">
        <v>847</v>
      </c>
      <c r="I6189" s="10" t="s">
        <v>848</v>
      </c>
      <c r="J6189">
        <v>2010</v>
      </c>
      <c r="BY6189">
        <v>1243708</v>
      </c>
    </row>
    <row r="6190" spans="1:77" x14ac:dyDescent="0.3">
      <c r="A6190" s="10" t="s">
        <v>2974</v>
      </c>
      <c r="B6190" s="10" t="s">
        <v>2975</v>
      </c>
      <c r="C6190" s="10" t="s">
        <v>2980</v>
      </c>
      <c r="D6190" s="10" t="s">
        <v>866</v>
      </c>
      <c r="E6190" s="10" t="s">
        <v>866</v>
      </c>
      <c r="F6190" s="10" t="s">
        <v>847</v>
      </c>
      <c r="I6190" s="10" t="s">
        <v>848</v>
      </c>
      <c r="J6190">
        <v>2011</v>
      </c>
      <c r="BY6190">
        <v>1403234</v>
      </c>
    </row>
    <row r="6191" spans="1:77" x14ac:dyDescent="0.3">
      <c r="A6191" s="10" t="s">
        <v>2974</v>
      </c>
      <c r="B6191" s="10" t="s">
        <v>2975</v>
      </c>
      <c r="C6191" s="10" t="s">
        <v>2980</v>
      </c>
      <c r="D6191" s="10" t="s">
        <v>866</v>
      </c>
      <c r="E6191" s="10" t="s">
        <v>866</v>
      </c>
      <c r="F6191" s="10" t="s">
        <v>847</v>
      </c>
      <c r="I6191" s="10" t="s">
        <v>848</v>
      </c>
      <c r="J6191">
        <v>2012</v>
      </c>
      <c r="BY6191">
        <v>1439072</v>
      </c>
    </row>
    <row r="6192" spans="1:77" x14ac:dyDescent="0.3">
      <c r="A6192" s="10" t="s">
        <v>2974</v>
      </c>
      <c r="B6192" s="10" t="s">
        <v>2975</v>
      </c>
      <c r="C6192" s="10" t="s">
        <v>2980</v>
      </c>
      <c r="D6192" s="10" t="s">
        <v>866</v>
      </c>
      <c r="E6192" s="10" t="s">
        <v>866</v>
      </c>
      <c r="F6192" s="10" t="s">
        <v>847</v>
      </c>
      <c r="I6192" s="10" t="s">
        <v>848</v>
      </c>
      <c r="J6192">
        <v>2013</v>
      </c>
      <c r="BY6192">
        <v>1373516</v>
      </c>
    </row>
    <row r="6193" spans="1:94" x14ac:dyDescent="0.3">
      <c r="A6193" s="10" t="s">
        <v>2974</v>
      </c>
      <c r="B6193" s="10" t="s">
        <v>2975</v>
      </c>
      <c r="C6193" s="10" t="s">
        <v>2980</v>
      </c>
      <c r="D6193" s="10" t="s">
        <v>866</v>
      </c>
      <c r="E6193" s="10" t="s">
        <v>866</v>
      </c>
      <c r="F6193" s="10" t="s">
        <v>847</v>
      </c>
      <c r="I6193" s="10" t="s">
        <v>848</v>
      </c>
      <c r="J6193">
        <v>2014</v>
      </c>
      <c r="BY6193">
        <v>1415608</v>
      </c>
    </row>
    <row r="6194" spans="1:94" x14ac:dyDescent="0.3">
      <c r="A6194" s="10" t="s">
        <v>2974</v>
      </c>
      <c r="B6194" s="10" t="s">
        <v>2975</v>
      </c>
      <c r="C6194" s="10" t="s">
        <v>2980</v>
      </c>
      <c r="D6194" s="10" t="s">
        <v>866</v>
      </c>
      <c r="E6194" s="10" t="s">
        <v>866</v>
      </c>
      <c r="F6194" s="10" t="s">
        <v>847</v>
      </c>
      <c r="I6194" s="10" t="s">
        <v>848</v>
      </c>
      <c r="J6194">
        <v>2015</v>
      </c>
      <c r="BY6194">
        <v>1436146</v>
      </c>
    </row>
    <row r="6195" spans="1:94" x14ac:dyDescent="0.3">
      <c r="A6195" s="10" t="s">
        <v>2974</v>
      </c>
      <c r="B6195" s="10" t="s">
        <v>2975</v>
      </c>
      <c r="C6195" s="10" t="s">
        <v>2980</v>
      </c>
      <c r="D6195" s="10" t="s">
        <v>866</v>
      </c>
      <c r="E6195" s="10" t="s">
        <v>866</v>
      </c>
      <c r="F6195" s="10" t="s">
        <v>847</v>
      </c>
      <c r="I6195" s="10" t="s">
        <v>848</v>
      </c>
      <c r="J6195">
        <v>2016</v>
      </c>
      <c r="BY6195">
        <v>1466634</v>
      </c>
    </row>
    <row r="6196" spans="1:94" x14ac:dyDescent="0.3">
      <c r="A6196" s="10" t="s">
        <v>2974</v>
      </c>
      <c r="B6196" s="10" t="s">
        <v>2975</v>
      </c>
      <c r="C6196" s="10" t="s">
        <v>2980</v>
      </c>
      <c r="D6196" s="10" t="s">
        <v>866</v>
      </c>
      <c r="E6196" s="10" t="s">
        <v>866</v>
      </c>
      <c r="F6196" s="10" t="s">
        <v>847</v>
      </c>
      <c r="I6196" s="10" t="s">
        <v>848</v>
      </c>
      <c r="J6196">
        <v>2017</v>
      </c>
      <c r="BY6196">
        <v>1404892</v>
      </c>
    </row>
    <row r="6197" spans="1:94" x14ac:dyDescent="0.3">
      <c r="A6197" s="10" t="s">
        <v>2974</v>
      </c>
      <c r="B6197" s="10" t="s">
        <v>2975</v>
      </c>
      <c r="C6197" s="10" t="s">
        <v>2980</v>
      </c>
      <c r="D6197" s="10" t="s">
        <v>866</v>
      </c>
      <c r="E6197" s="10" t="s">
        <v>866</v>
      </c>
      <c r="F6197" s="10" t="s">
        <v>847</v>
      </c>
      <c r="I6197" s="10" t="s">
        <v>848</v>
      </c>
      <c r="J6197">
        <v>2018</v>
      </c>
      <c r="BY6197">
        <v>1470362</v>
      </c>
    </row>
    <row r="6198" spans="1:94" x14ac:dyDescent="0.3">
      <c r="A6198" s="10" t="s">
        <v>2974</v>
      </c>
      <c r="B6198" s="10" t="s">
        <v>2975</v>
      </c>
      <c r="C6198" s="10" t="s">
        <v>2980</v>
      </c>
      <c r="D6198" s="10" t="s">
        <v>866</v>
      </c>
      <c r="E6198" s="10" t="s">
        <v>866</v>
      </c>
      <c r="F6198" s="10" t="s">
        <v>847</v>
      </c>
      <c r="I6198" s="10" t="s">
        <v>848</v>
      </c>
      <c r="J6198">
        <v>2019</v>
      </c>
      <c r="BY6198">
        <v>1457778</v>
      </c>
    </row>
    <row r="6199" spans="1:94" x14ac:dyDescent="0.3">
      <c r="A6199" s="10" t="s">
        <v>2974</v>
      </c>
      <c r="B6199" s="10" t="s">
        <v>2975</v>
      </c>
      <c r="C6199" s="10" t="s">
        <v>2980</v>
      </c>
      <c r="D6199" s="10" t="s">
        <v>884</v>
      </c>
      <c r="E6199" s="10" t="s">
        <v>151</v>
      </c>
      <c r="F6199" s="10" t="s">
        <v>847</v>
      </c>
      <c r="I6199" s="10" t="s">
        <v>848</v>
      </c>
      <c r="J6199">
        <v>2005</v>
      </c>
      <c r="CP6199">
        <v>99917755.819999993</v>
      </c>
    </row>
    <row r="6200" spans="1:94" x14ac:dyDescent="0.3">
      <c r="A6200" s="10" t="s">
        <v>2974</v>
      </c>
      <c r="B6200" s="10" t="s">
        <v>2975</v>
      </c>
      <c r="C6200" s="10" t="s">
        <v>2980</v>
      </c>
      <c r="D6200" s="10" t="s">
        <v>884</v>
      </c>
      <c r="E6200" s="10" t="s">
        <v>151</v>
      </c>
      <c r="F6200" s="10" t="s">
        <v>847</v>
      </c>
      <c r="I6200" s="10" t="s">
        <v>848</v>
      </c>
      <c r="J6200">
        <v>2006</v>
      </c>
      <c r="CP6200">
        <v>106191603.50400001</v>
      </c>
    </row>
    <row r="6201" spans="1:94" x14ac:dyDescent="0.3">
      <c r="A6201" s="10" t="s">
        <v>2974</v>
      </c>
      <c r="B6201" s="10" t="s">
        <v>2975</v>
      </c>
      <c r="C6201" s="10" t="s">
        <v>2980</v>
      </c>
      <c r="D6201" s="10" t="s">
        <v>884</v>
      </c>
      <c r="E6201" s="10" t="s">
        <v>151</v>
      </c>
      <c r="F6201" s="10" t="s">
        <v>847</v>
      </c>
      <c r="I6201" s="10" t="s">
        <v>848</v>
      </c>
      <c r="J6201">
        <v>2007</v>
      </c>
      <c r="CP6201">
        <v>115302020.38400002</v>
      </c>
    </row>
    <row r="6202" spans="1:94" x14ac:dyDescent="0.3">
      <c r="A6202" s="10" t="s">
        <v>2974</v>
      </c>
      <c r="B6202" s="10" t="s">
        <v>2975</v>
      </c>
      <c r="C6202" s="10" t="s">
        <v>2980</v>
      </c>
      <c r="D6202" s="10" t="s">
        <v>884</v>
      </c>
      <c r="E6202" s="10" t="s">
        <v>151</v>
      </c>
      <c r="F6202" s="10" t="s">
        <v>847</v>
      </c>
      <c r="I6202" s="10" t="s">
        <v>848</v>
      </c>
      <c r="J6202">
        <v>2008</v>
      </c>
      <c r="CP6202">
        <v>120009214.588</v>
      </c>
    </row>
    <row r="6203" spans="1:94" x14ac:dyDescent="0.3">
      <c r="A6203" s="10" t="s">
        <v>2974</v>
      </c>
      <c r="B6203" s="10" t="s">
        <v>2975</v>
      </c>
      <c r="C6203" s="10" t="s">
        <v>2980</v>
      </c>
      <c r="D6203" s="10" t="s">
        <v>884</v>
      </c>
      <c r="E6203" s="10" t="s">
        <v>151</v>
      </c>
      <c r="F6203" s="10" t="s">
        <v>847</v>
      </c>
      <c r="I6203" s="10" t="s">
        <v>848</v>
      </c>
      <c r="J6203">
        <v>2009</v>
      </c>
      <c r="CP6203">
        <v>123052163.792</v>
      </c>
    </row>
    <row r="6204" spans="1:94" x14ac:dyDescent="0.3">
      <c r="A6204" s="10" t="s">
        <v>2974</v>
      </c>
      <c r="B6204" s="10" t="s">
        <v>2975</v>
      </c>
      <c r="C6204" s="10" t="s">
        <v>2980</v>
      </c>
      <c r="D6204" s="10" t="s">
        <v>884</v>
      </c>
      <c r="E6204" s="10" t="s">
        <v>151</v>
      </c>
      <c r="F6204" s="10" t="s">
        <v>847</v>
      </c>
      <c r="I6204" s="10" t="s">
        <v>848</v>
      </c>
      <c r="J6204">
        <v>2010</v>
      </c>
      <c r="CP6204">
        <v>127188923.92799999</v>
      </c>
    </row>
    <row r="6205" spans="1:94" x14ac:dyDescent="0.3">
      <c r="A6205" s="10" t="s">
        <v>2974</v>
      </c>
      <c r="B6205" s="10" t="s">
        <v>2975</v>
      </c>
      <c r="C6205" s="10" t="s">
        <v>2980</v>
      </c>
      <c r="D6205" s="10" t="s">
        <v>884</v>
      </c>
      <c r="E6205" s="10" t="s">
        <v>151</v>
      </c>
      <c r="F6205" s="10" t="s">
        <v>847</v>
      </c>
      <c r="I6205" s="10" t="s">
        <v>848</v>
      </c>
      <c r="J6205">
        <v>2011</v>
      </c>
      <c r="CP6205">
        <v>147919397.82600003</v>
      </c>
    </row>
    <row r="6206" spans="1:94" x14ac:dyDescent="0.3">
      <c r="A6206" s="10" t="s">
        <v>2974</v>
      </c>
      <c r="B6206" s="10" t="s">
        <v>2975</v>
      </c>
      <c r="C6206" s="10" t="s">
        <v>2980</v>
      </c>
      <c r="D6206" s="10" t="s">
        <v>884</v>
      </c>
      <c r="E6206" s="10" t="s">
        <v>151</v>
      </c>
      <c r="F6206" s="10" t="s">
        <v>847</v>
      </c>
      <c r="I6206" s="10" t="s">
        <v>848</v>
      </c>
      <c r="J6206">
        <v>2012</v>
      </c>
      <c r="CP6206">
        <v>146834346.77200004</v>
      </c>
    </row>
    <row r="6207" spans="1:94" x14ac:dyDescent="0.3">
      <c r="A6207" s="10" t="s">
        <v>2974</v>
      </c>
      <c r="B6207" s="10" t="s">
        <v>2975</v>
      </c>
      <c r="C6207" s="10" t="s">
        <v>2980</v>
      </c>
      <c r="D6207" s="10" t="s">
        <v>884</v>
      </c>
      <c r="E6207" s="10" t="s">
        <v>151</v>
      </c>
      <c r="F6207" s="10" t="s">
        <v>847</v>
      </c>
      <c r="I6207" s="10" t="s">
        <v>848</v>
      </c>
      <c r="J6207">
        <v>2013</v>
      </c>
      <c r="CP6207">
        <v>156382250.15600002</v>
      </c>
    </row>
    <row r="6208" spans="1:94" x14ac:dyDescent="0.3">
      <c r="A6208" s="10" t="s">
        <v>2974</v>
      </c>
      <c r="B6208" s="10" t="s">
        <v>2975</v>
      </c>
      <c r="C6208" s="10" t="s">
        <v>2980</v>
      </c>
      <c r="D6208" s="10" t="s">
        <v>884</v>
      </c>
      <c r="E6208" s="10" t="s">
        <v>151</v>
      </c>
      <c r="F6208" s="10" t="s">
        <v>847</v>
      </c>
      <c r="I6208" s="10" t="s">
        <v>848</v>
      </c>
      <c r="J6208">
        <v>2014</v>
      </c>
      <c r="CP6208">
        <v>172383874.66600001</v>
      </c>
    </row>
    <row r="6209" spans="1:94" x14ac:dyDescent="0.3">
      <c r="A6209" s="10" t="s">
        <v>2974</v>
      </c>
      <c r="B6209" s="10" t="s">
        <v>2975</v>
      </c>
      <c r="C6209" s="10" t="s">
        <v>2980</v>
      </c>
      <c r="D6209" s="10" t="s">
        <v>884</v>
      </c>
      <c r="E6209" s="10" t="s">
        <v>151</v>
      </c>
      <c r="F6209" s="10" t="s">
        <v>847</v>
      </c>
      <c r="I6209" s="10" t="s">
        <v>848</v>
      </c>
      <c r="J6209">
        <v>2015</v>
      </c>
      <c r="CP6209">
        <v>183397018.42799997</v>
      </c>
    </row>
    <row r="6210" spans="1:94" x14ac:dyDescent="0.3">
      <c r="A6210" s="10" t="s">
        <v>2974</v>
      </c>
      <c r="B6210" s="10" t="s">
        <v>2975</v>
      </c>
      <c r="C6210" s="10" t="s">
        <v>2980</v>
      </c>
      <c r="D6210" s="10" t="s">
        <v>884</v>
      </c>
      <c r="E6210" s="10" t="s">
        <v>151</v>
      </c>
      <c r="F6210" s="10" t="s">
        <v>847</v>
      </c>
      <c r="I6210" s="10" t="s">
        <v>848</v>
      </c>
      <c r="J6210">
        <v>2016</v>
      </c>
      <c r="CP6210">
        <v>194309969.63000003</v>
      </c>
    </row>
    <row r="6211" spans="1:94" x14ac:dyDescent="0.3">
      <c r="A6211" s="10" t="s">
        <v>2974</v>
      </c>
      <c r="B6211" s="10" t="s">
        <v>2975</v>
      </c>
      <c r="C6211" s="10" t="s">
        <v>2980</v>
      </c>
      <c r="D6211" s="10" t="s">
        <v>884</v>
      </c>
      <c r="E6211" s="10" t="s">
        <v>151</v>
      </c>
      <c r="F6211" s="10" t="s">
        <v>847</v>
      </c>
      <c r="I6211" s="10" t="s">
        <v>848</v>
      </c>
      <c r="J6211">
        <v>2017</v>
      </c>
      <c r="CP6211">
        <v>196603655.93999994</v>
      </c>
    </row>
    <row r="6212" spans="1:94" x14ac:dyDescent="0.3">
      <c r="A6212" s="10" t="s">
        <v>2974</v>
      </c>
      <c r="B6212" s="10" t="s">
        <v>2975</v>
      </c>
      <c r="C6212" s="10" t="s">
        <v>2980</v>
      </c>
      <c r="D6212" s="10" t="s">
        <v>884</v>
      </c>
      <c r="E6212" s="10" t="s">
        <v>151</v>
      </c>
      <c r="F6212" s="10" t="s">
        <v>847</v>
      </c>
      <c r="I6212" s="10" t="s">
        <v>848</v>
      </c>
      <c r="J6212">
        <v>2018</v>
      </c>
      <c r="CP6212">
        <v>207615368.00399992</v>
      </c>
    </row>
    <row r="6213" spans="1:94" x14ac:dyDescent="0.3">
      <c r="A6213" s="10" t="s">
        <v>2974</v>
      </c>
      <c r="B6213" s="10" t="s">
        <v>2975</v>
      </c>
      <c r="C6213" s="10" t="s">
        <v>2980</v>
      </c>
      <c r="D6213" s="10" t="s">
        <v>884</v>
      </c>
      <c r="E6213" s="10" t="s">
        <v>151</v>
      </c>
      <c r="F6213" s="10" t="s">
        <v>847</v>
      </c>
      <c r="I6213" s="10" t="s">
        <v>848</v>
      </c>
      <c r="J6213">
        <v>2019</v>
      </c>
      <c r="CP6213">
        <v>220842392.78799993</v>
      </c>
    </row>
    <row r="6214" spans="1:94" x14ac:dyDescent="0.3">
      <c r="A6214" s="10" t="s">
        <v>2974</v>
      </c>
      <c r="B6214" s="10" t="s">
        <v>2975</v>
      </c>
      <c r="C6214" s="10" t="s">
        <v>2981</v>
      </c>
      <c r="D6214" s="10" t="s">
        <v>845</v>
      </c>
      <c r="E6214" s="10" t="s">
        <v>846</v>
      </c>
      <c r="F6214" s="10" t="s">
        <v>847</v>
      </c>
      <c r="I6214" s="10" t="s">
        <v>848</v>
      </c>
      <c r="J6214">
        <v>2005</v>
      </c>
      <c r="BI6214">
        <v>13312</v>
      </c>
    </row>
    <row r="6215" spans="1:94" x14ac:dyDescent="0.3">
      <c r="A6215" s="10" t="s">
        <v>2974</v>
      </c>
      <c r="B6215" s="10" t="s">
        <v>2975</v>
      </c>
      <c r="C6215" s="10" t="s">
        <v>2981</v>
      </c>
      <c r="D6215" s="10" t="s">
        <v>845</v>
      </c>
      <c r="E6215" s="10" t="s">
        <v>846</v>
      </c>
      <c r="F6215" s="10" t="s">
        <v>847</v>
      </c>
      <c r="I6215" s="10" t="s">
        <v>848</v>
      </c>
      <c r="J6215">
        <v>2006</v>
      </c>
      <c r="BI6215">
        <v>13800</v>
      </c>
    </row>
    <row r="6216" spans="1:94" x14ac:dyDescent="0.3">
      <c r="A6216" s="10" t="s">
        <v>2974</v>
      </c>
      <c r="B6216" s="10" t="s">
        <v>2975</v>
      </c>
      <c r="C6216" s="10" t="s">
        <v>2981</v>
      </c>
      <c r="D6216" s="10" t="s">
        <v>845</v>
      </c>
      <c r="E6216" s="10" t="s">
        <v>846</v>
      </c>
      <c r="F6216" s="10" t="s">
        <v>847</v>
      </c>
      <c r="I6216" s="10" t="s">
        <v>848</v>
      </c>
      <c r="J6216">
        <v>2007</v>
      </c>
      <c r="BI6216">
        <v>14714</v>
      </c>
    </row>
    <row r="6217" spans="1:94" x14ac:dyDescent="0.3">
      <c r="A6217" s="10" t="s">
        <v>2974</v>
      </c>
      <c r="B6217" s="10" t="s">
        <v>2975</v>
      </c>
      <c r="C6217" s="10" t="s">
        <v>2981</v>
      </c>
      <c r="D6217" s="10" t="s">
        <v>845</v>
      </c>
      <c r="E6217" s="10" t="s">
        <v>846</v>
      </c>
      <c r="F6217" s="10" t="s">
        <v>847</v>
      </c>
      <c r="I6217" s="10" t="s">
        <v>848</v>
      </c>
      <c r="J6217">
        <v>2008</v>
      </c>
      <c r="BI6217">
        <v>15492</v>
      </c>
    </row>
    <row r="6218" spans="1:94" x14ac:dyDescent="0.3">
      <c r="A6218" s="10" t="s">
        <v>2974</v>
      </c>
      <c r="B6218" s="10" t="s">
        <v>2975</v>
      </c>
      <c r="C6218" s="10" t="s">
        <v>2981</v>
      </c>
      <c r="D6218" s="10" t="s">
        <v>845</v>
      </c>
      <c r="E6218" s="10" t="s">
        <v>846</v>
      </c>
      <c r="F6218" s="10" t="s">
        <v>847</v>
      </c>
      <c r="I6218" s="10" t="s">
        <v>848</v>
      </c>
      <c r="J6218">
        <v>2009</v>
      </c>
      <c r="BI6218">
        <v>15394</v>
      </c>
    </row>
    <row r="6219" spans="1:94" x14ac:dyDescent="0.3">
      <c r="A6219" s="10" t="s">
        <v>2974</v>
      </c>
      <c r="B6219" s="10" t="s">
        <v>2975</v>
      </c>
      <c r="C6219" s="10" t="s">
        <v>2981</v>
      </c>
      <c r="D6219" s="10" t="s">
        <v>845</v>
      </c>
      <c r="E6219" s="10" t="s">
        <v>846</v>
      </c>
      <c r="F6219" s="10" t="s">
        <v>847</v>
      </c>
      <c r="I6219" s="10" t="s">
        <v>848</v>
      </c>
      <c r="J6219">
        <v>2010</v>
      </c>
      <c r="BI6219">
        <v>16468</v>
      </c>
    </row>
    <row r="6220" spans="1:94" x14ac:dyDescent="0.3">
      <c r="A6220" s="10" t="s">
        <v>2974</v>
      </c>
      <c r="B6220" s="10" t="s">
        <v>2975</v>
      </c>
      <c r="C6220" s="10" t="s">
        <v>2981</v>
      </c>
      <c r="D6220" s="10" t="s">
        <v>845</v>
      </c>
      <c r="E6220" s="10" t="s">
        <v>846</v>
      </c>
      <c r="F6220" s="10" t="s">
        <v>847</v>
      </c>
      <c r="I6220" s="10" t="s">
        <v>848</v>
      </c>
      <c r="J6220">
        <v>2011</v>
      </c>
      <c r="BI6220">
        <v>18098</v>
      </c>
    </row>
    <row r="6221" spans="1:94" x14ac:dyDescent="0.3">
      <c r="A6221" s="10" t="s">
        <v>2974</v>
      </c>
      <c r="B6221" s="10" t="s">
        <v>2975</v>
      </c>
      <c r="C6221" s="10" t="s">
        <v>2981</v>
      </c>
      <c r="D6221" s="10" t="s">
        <v>845</v>
      </c>
      <c r="E6221" s="10" t="s">
        <v>846</v>
      </c>
      <c r="F6221" s="10" t="s">
        <v>847</v>
      </c>
      <c r="I6221" s="10" t="s">
        <v>848</v>
      </c>
      <c r="J6221">
        <v>2012</v>
      </c>
      <c r="BI6221">
        <v>19328</v>
      </c>
    </row>
    <row r="6222" spans="1:94" x14ac:dyDescent="0.3">
      <c r="A6222" s="10" t="s">
        <v>2974</v>
      </c>
      <c r="B6222" s="10" t="s">
        <v>2975</v>
      </c>
      <c r="C6222" s="10" t="s">
        <v>2981</v>
      </c>
      <c r="D6222" s="10" t="s">
        <v>845</v>
      </c>
      <c r="E6222" s="10" t="s">
        <v>846</v>
      </c>
      <c r="F6222" s="10" t="s">
        <v>847</v>
      </c>
      <c r="I6222" s="10" t="s">
        <v>848</v>
      </c>
      <c r="J6222">
        <v>2013</v>
      </c>
      <c r="BI6222">
        <v>20258</v>
      </c>
    </row>
    <row r="6223" spans="1:94" x14ac:dyDescent="0.3">
      <c r="A6223" s="10" t="s">
        <v>2974</v>
      </c>
      <c r="B6223" s="10" t="s">
        <v>2975</v>
      </c>
      <c r="C6223" s="10" t="s">
        <v>2981</v>
      </c>
      <c r="D6223" s="10" t="s">
        <v>845</v>
      </c>
      <c r="E6223" s="10" t="s">
        <v>846</v>
      </c>
      <c r="F6223" s="10" t="s">
        <v>847</v>
      </c>
      <c r="I6223" s="10" t="s">
        <v>848</v>
      </c>
      <c r="J6223">
        <v>2014</v>
      </c>
      <c r="BI6223">
        <v>21040</v>
      </c>
    </row>
    <row r="6224" spans="1:94" x14ac:dyDescent="0.3">
      <c r="A6224" s="10" t="s">
        <v>2974</v>
      </c>
      <c r="B6224" s="10" t="s">
        <v>2975</v>
      </c>
      <c r="C6224" s="10" t="s">
        <v>2981</v>
      </c>
      <c r="D6224" s="10" t="s">
        <v>845</v>
      </c>
      <c r="E6224" s="10" t="s">
        <v>846</v>
      </c>
      <c r="F6224" s="10" t="s">
        <v>847</v>
      </c>
      <c r="I6224" s="10" t="s">
        <v>848</v>
      </c>
      <c r="J6224">
        <v>2015</v>
      </c>
      <c r="BI6224">
        <v>21238</v>
      </c>
    </row>
    <row r="6225" spans="1:78" x14ac:dyDescent="0.3">
      <c r="A6225" s="10" t="s">
        <v>2974</v>
      </c>
      <c r="B6225" s="10" t="s">
        <v>2975</v>
      </c>
      <c r="C6225" s="10" t="s">
        <v>2981</v>
      </c>
      <c r="D6225" s="10" t="s">
        <v>845</v>
      </c>
      <c r="E6225" s="10" t="s">
        <v>846</v>
      </c>
      <c r="F6225" s="10" t="s">
        <v>847</v>
      </c>
      <c r="I6225" s="10" t="s">
        <v>848</v>
      </c>
      <c r="J6225">
        <v>2016</v>
      </c>
      <c r="BI6225">
        <v>22400</v>
      </c>
    </row>
    <row r="6226" spans="1:78" x14ac:dyDescent="0.3">
      <c r="A6226" s="10" t="s">
        <v>2974</v>
      </c>
      <c r="B6226" s="10" t="s">
        <v>2975</v>
      </c>
      <c r="C6226" s="10" t="s">
        <v>2981</v>
      </c>
      <c r="D6226" s="10" t="s">
        <v>845</v>
      </c>
      <c r="E6226" s="10" t="s">
        <v>846</v>
      </c>
      <c r="F6226" s="10" t="s">
        <v>847</v>
      </c>
      <c r="I6226" s="10" t="s">
        <v>848</v>
      </c>
      <c r="J6226">
        <v>2017</v>
      </c>
      <c r="BI6226">
        <v>20324</v>
      </c>
    </row>
    <row r="6227" spans="1:78" x14ac:dyDescent="0.3">
      <c r="A6227" s="10" t="s">
        <v>2974</v>
      </c>
      <c r="B6227" s="10" t="s">
        <v>2975</v>
      </c>
      <c r="C6227" s="10" t="s">
        <v>2981</v>
      </c>
      <c r="D6227" s="10" t="s">
        <v>845</v>
      </c>
      <c r="E6227" s="10" t="s">
        <v>846</v>
      </c>
      <c r="F6227" s="10" t="s">
        <v>847</v>
      </c>
      <c r="I6227" s="10" t="s">
        <v>848</v>
      </c>
      <c r="J6227">
        <v>2018</v>
      </c>
      <c r="BI6227">
        <v>20902</v>
      </c>
    </row>
    <row r="6228" spans="1:78" x14ac:dyDescent="0.3">
      <c r="A6228" s="10" t="s">
        <v>2974</v>
      </c>
      <c r="B6228" s="10" t="s">
        <v>2975</v>
      </c>
      <c r="C6228" s="10" t="s">
        <v>2981</v>
      </c>
      <c r="D6228" s="10" t="s">
        <v>845</v>
      </c>
      <c r="E6228" s="10" t="s">
        <v>846</v>
      </c>
      <c r="F6228" s="10" t="s">
        <v>847</v>
      </c>
      <c r="I6228" s="10" t="s">
        <v>848</v>
      </c>
      <c r="J6228">
        <v>2019</v>
      </c>
      <c r="BI6228">
        <v>21298</v>
      </c>
    </row>
    <row r="6229" spans="1:78" x14ac:dyDescent="0.3">
      <c r="A6229" s="10" t="s">
        <v>2974</v>
      </c>
      <c r="B6229" s="10" t="s">
        <v>2975</v>
      </c>
      <c r="C6229" s="10" t="s">
        <v>2981</v>
      </c>
      <c r="D6229" s="10" t="s">
        <v>866</v>
      </c>
      <c r="E6229" s="10" t="s">
        <v>866</v>
      </c>
      <c r="F6229" s="10" t="s">
        <v>847</v>
      </c>
      <c r="I6229" s="10" t="s">
        <v>848</v>
      </c>
      <c r="J6229">
        <v>2005</v>
      </c>
      <c r="BZ6229">
        <v>1073684</v>
      </c>
    </row>
    <row r="6230" spans="1:78" x14ac:dyDescent="0.3">
      <c r="A6230" s="10" t="s">
        <v>2974</v>
      </c>
      <c r="B6230" s="10" t="s">
        <v>2975</v>
      </c>
      <c r="C6230" s="10" t="s">
        <v>2981</v>
      </c>
      <c r="D6230" s="10" t="s">
        <v>866</v>
      </c>
      <c r="E6230" s="10" t="s">
        <v>866</v>
      </c>
      <c r="F6230" s="10" t="s">
        <v>847</v>
      </c>
      <c r="I6230" s="10" t="s">
        <v>848</v>
      </c>
      <c r="J6230">
        <v>2006</v>
      </c>
      <c r="BZ6230">
        <v>1187264</v>
      </c>
    </row>
    <row r="6231" spans="1:78" x14ac:dyDescent="0.3">
      <c r="A6231" s="10" t="s">
        <v>2974</v>
      </c>
      <c r="B6231" s="10" t="s">
        <v>2975</v>
      </c>
      <c r="C6231" s="10" t="s">
        <v>2981</v>
      </c>
      <c r="D6231" s="10" t="s">
        <v>866</v>
      </c>
      <c r="E6231" s="10" t="s">
        <v>866</v>
      </c>
      <c r="F6231" s="10" t="s">
        <v>847</v>
      </c>
      <c r="I6231" s="10" t="s">
        <v>848</v>
      </c>
      <c r="J6231">
        <v>2007</v>
      </c>
      <c r="BZ6231">
        <v>1259654</v>
      </c>
    </row>
    <row r="6232" spans="1:78" x14ac:dyDescent="0.3">
      <c r="A6232" s="10" t="s">
        <v>2974</v>
      </c>
      <c r="B6232" s="10" t="s">
        <v>2975</v>
      </c>
      <c r="C6232" s="10" t="s">
        <v>2981</v>
      </c>
      <c r="D6232" s="10" t="s">
        <v>866</v>
      </c>
      <c r="E6232" s="10" t="s">
        <v>866</v>
      </c>
      <c r="F6232" s="10" t="s">
        <v>847</v>
      </c>
      <c r="I6232" s="10" t="s">
        <v>848</v>
      </c>
      <c r="J6232">
        <v>2008</v>
      </c>
      <c r="BZ6232">
        <v>1302706</v>
      </c>
    </row>
    <row r="6233" spans="1:78" x14ac:dyDescent="0.3">
      <c r="A6233" s="10" t="s">
        <v>2974</v>
      </c>
      <c r="B6233" s="10" t="s">
        <v>2975</v>
      </c>
      <c r="C6233" s="10" t="s">
        <v>2981</v>
      </c>
      <c r="D6233" s="10" t="s">
        <v>866</v>
      </c>
      <c r="E6233" s="10" t="s">
        <v>866</v>
      </c>
      <c r="F6233" s="10" t="s">
        <v>847</v>
      </c>
      <c r="I6233" s="10" t="s">
        <v>848</v>
      </c>
      <c r="J6233">
        <v>2009</v>
      </c>
      <c r="BZ6233">
        <v>1267452</v>
      </c>
    </row>
    <row r="6234" spans="1:78" x14ac:dyDescent="0.3">
      <c r="A6234" s="10" t="s">
        <v>2974</v>
      </c>
      <c r="B6234" s="10" t="s">
        <v>2975</v>
      </c>
      <c r="C6234" s="10" t="s">
        <v>2981</v>
      </c>
      <c r="D6234" s="10" t="s">
        <v>866</v>
      </c>
      <c r="E6234" s="10" t="s">
        <v>866</v>
      </c>
      <c r="F6234" s="10" t="s">
        <v>847</v>
      </c>
      <c r="I6234" s="10" t="s">
        <v>848</v>
      </c>
      <c r="J6234">
        <v>2010</v>
      </c>
      <c r="BZ6234">
        <v>1342398</v>
      </c>
    </row>
    <row r="6235" spans="1:78" x14ac:dyDescent="0.3">
      <c r="A6235" s="10" t="s">
        <v>2974</v>
      </c>
      <c r="B6235" s="10" t="s">
        <v>2975</v>
      </c>
      <c r="C6235" s="10" t="s">
        <v>2981</v>
      </c>
      <c r="D6235" s="10" t="s">
        <v>866</v>
      </c>
      <c r="E6235" s="10" t="s">
        <v>866</v>
      </c>
      <c r="F6235" s="10" t="s">
        <v>847</v>
      </c>
      <c r="I6235" s="10" t="s">
        <v>848</v>
      </c>
      <c r="J6235">
        <v>2011</v>
      </c>
      <c r="BZ6235">
        <v>1442318</v>
      </c>
    </row>
    <row r="6236" spans="1:78" x14ac:dyDescent="0.3">
      <c r="A6236" s="10" t="s">
        <v>2974</v>
      </c>
      <c r="B6236" s="10" t="s">
        <v>2975</v>
      </c>
      <c r="C6236" s="10" t="s">
        <v>2981</v>
      </c>
      <c r="D6236" s="10" t="s">
        <v>866</v>
      </c>
      <c r="E6236" s="10" t="s">
        <v>866</v>
      </c>
      <c r="F6236" s="10" t="s">
        <v>847</v>
      </c>
      <c r="I6236" s="10" t="s">
        <v>848</v>
      </c>
      <c r="J6236">
        <v>2012</v>
      </c>
      <c r="BZ6236">
        <v>1490584</v>
      </c>
    </row>
    <row r="6237" spans="1:78" x14ac:dyDescent="0.3">
      <c r="A6237" s="10" t="s">
        <v>2974</v>
      </c>
      <c r="B6237" s="10" t="s">
        <v>2975</v>
      </c>
      <c r="C6237" s="10" t="s">
        <v>2981</v>
      </c>
      <c r="D6237" s="10" t="s">
        <v>866</v>
      </c>
      <c r="E6237" s="10" t="s">
        <v>866</v>
      </c>
      <c r="F6237" s="10" t="s">
        <v>847</v>
      </c>
      <c r="I6237" s="10" t="s">
        <v>848</v>
      </c>
      <c r="J6237">
        <v>2013</v>
      </c>
      <c r="BZ6237">
        <v>1491502</v>
      </c>
    </row>
    <row r="6238" spans="1:78" x14ac:dyDescent="0.3">
      <c r="A6238" s="10" t="s">
        <v>2974</v>
      </c>
      <c r="B6238" s="10" t="s">
        <v>2975</v>
      </c>
      <c r="C6238" s="10" t="s">
        <v>2981</v>
      </c>
      <c r="D6238" s="10" t="s">
        <v>866</v>
      </c>
      <c r="E6238" s="10" t="s">
        <v>866</v>
      </c>
      <c r="F6238" s="10" t="s">
        <v>847</v>
      </c>
      <c r="I6238" s="10" t="s">
        <v>848</v>
      </c>
      <c r="J6238">
        <v>2014</v>
      </c>
      <c r="BZ6238">
        <v>1469972</v>
      </c>
    </row>
    <row r="6239" spans="1:78" x14ac:dyDescent="0.3">
      <c r="A6239" s="10" t="s">
        <v>2974</v>
      </c>
      <c r="B6239" s="10" t="s">
        <v>2975</v>
      </c>
      <c r="C6239" s="10" t="s">
        <v>2981</v>
      </c>
      <c r="D6239" s="10" t="s">
        <v>866</v>
      </c>
      <c r="E6239" s="10" t="s">
        <v>866</v>
      </c>
      <c r="F6239" s="10" t="s">
        <v>847</v>
      </c>
      <c r="I6239" s="10" t="s">
        <v>848</v>
      </c>
      <c r="J6239">
        <v>2015</v>
      </c>
      <c r="BZ6239">
        <v>1517006</v>
      </c>
    </row>
    <row r="6240" spans="1:78" x14ac:dyDescent="0.3">
      <c r="A6240" s="10" t="s">
        <v>2974</v>
      </c>
      <c r="B6240" s="10" t="s">
        <v>2975</v>
      </c>
      <c r="C6240" s="10" t="s">
        <v>2981</v>
      </c>
      <c r="D6240" s="10" t="s">
        <v>866</v>
      </c>
      <c r="E6240" s="10" t="s">
        <v>866</v>
      </c>
      <c r="F6240" s="10" t="s">
        <v>847</v>
      </c>
      <c r="I6240" s="10" t="s">
        <v>848</v>
      </c>
      <c r="J6240">
        <v>2016</v>
      </c>
      <c r="BZ6240">
        <v>1532484</v>
      </c>
    </row>
    <row r="6241" spans="1:95" x14ac:dyDescent="0.3">
      <c r="A6241" s="10" t="s">
        <v>2974</v>
      </c>
      <c r="B6241" s="10" t="s">
        <v>2975</v>
      </c>
      <c r="C6241" s="10" t="s">
        <v>2981</v>
      </c>
      <c r="D6241" s="10" t="s">
        <v>866</v>
      </c>
      <c r="E6241" s="10" t="s">
        <v>866</v>
      </c>
      <c r="F6241" s="10" t="s">
        <v>847</v>
      </c>
      <c r="I6241" s="10" t="s">
        <v>848</v>
      </c>
      <c r="J6241">
        <v>2017</v>
      </c>
      <c r="BZ6241">
        <v>1473876</v>
      </c>
    </row>
    <row r="6242" spans="1:95" x14ac:dyDescent="0.3">
      <c r="A6242" s="10" t="s">
        <v>2974</v>
      </c>
      <c r="B6242" s="10" t="s">
        <v>2975</v>
      </c>
      <c r="C6242" s="10" t="s">
        <v>2981</v>
      </c>
      <c r="D6242" s="10" t="s">
        <v>866</v>
      </c>
      <c r="E6242" s="10" t="s">
        <v>866</v>
      </c>
      <c r="F6242" s="10" t="s">
        <v>847</v>
      </c>
      <c r="I6242" s="10" t="s">
        <v>848</v>
      </c>
      <c r="J6242">
        <v>2018</v>
      </c>
      <c r="BZ6242">
        <v>1449238</v>
      </c>
    </row>
    <row r="6243" spans="1:95" x14ac:dyDescent="0.3">
      <c r="A6243" s="10" t="s">
        <v>2974</v>
      </c>
      <c r="B6243" s="10" t="s">
        <v>2975</v>
      </c>
      <c r="C6243" s="10" t="s">
        <v>2981</v>
      </c>
      <c r="D6243" s="10" t="s">
        <v>866</v>
      </c>
      <c r="E6243" s="10" t="s">
        <v>866</v>
      </c>
      <c r="F6243" s="10" t="s">
        <v>847</v>
      </c>
      <c r="I6243" s="10" t="s">
        <v>848</v>
      </c>
      <c r="J6243">
        <v>2019</v>
      </c>
      <c r="BZ6243">
        <v>1399994</v>
      </c>
    </row>
    <row r="6244" spans="1:95" x14ac:dyDescent="0.3">
      <c r="A6244" s="10" t="s">
        <v>2974</v>
      </c>
      <c r="B6244" s="10" t="s">
        <v>2975</v>
      </c>
      <c r="C6244" s="10" t="s">
        <v>2981</v>
      </c>
      <c r="D6244" s="10" t="s">
        <v>884</v>
      </c>
      <c r="E6244" s="10" t="s">
        <v>151</v>
      </c>
      <c r="F6244" s="10" t="s">
        <v>847</v>
      </c>
      <c r="I6244" s="10" t="s">
        <v>848</v>
      </c>
      <c r="J6244">
        <v>2005</v>
      </c>
      <c r="CQ6244">
        <v>104899356.506</v>
      </c>
    </row>
    <row r="6245" spans="1:95" x14ac:dyDescent="0.3">
      <c r="A6245" s="10" t="s">
        <v>2974</v>
      </c>
      <c r="B6245" s="10" t="s">
        <v>2975</v>
      </c>
      <c r="C6245" s="10" t="s">
        <v>2981</v>
      </c>
      <c r="D6245" s="10" t="s">
        <v>884</v>
      </c>
      <c r="E6245" s="10" t="s">
        <v>151</v>
      </c>
      <c r="F6245" s="10" t="s">
        <v>847</v>
      </c>
      <c r="I6245" s="10" t="s">
        <v>848</v>
      </c>
      <c r="J6245">
        <v>2006</v>
      </c>
      <c r="CQ6245">
        <v>113204701.90000005</v>
      </c>
    </row>
    <row r="6246" spans="1:95" x14ac:dyDescent="0.3">
      <c r="A6246" s="10" t="s">
        <v>2974</v>
      </c>
      <c r="B6246" s="10" t="s">
        <v>2975</v>
      </c>
      <c r="C6246" s="10" t="s">
        <v>2981</v>
      </c>
      <c r="D6246" s="10" t="s">
        <v>884</v>
      </c>
      <c r="E6246" s="10" t="s">
        <v>151</v>
      </c>
      <c r="F6246" s="10" t="s">
        <v>847</v>
      </c>
      <c r="I6246" s="10" t="s">
        <v>848</v>
      </c>
      <c r="J6246">
        <v>2007</v>
      </c>
      <c r="CQ6246">
        <v>119408602.29400004</v>
      </c>
    </row>
    <row r="6247" spans="1:95" x14ac:dyDescent="0.3">
      <c r="A6247" s="10" t="s">
        <v>2974</v>
      </c>
      <c r="B6247" s="10" t="s">
        <v>2975</v>
      </c>
      <c r="C6247" s="10" t="s">
        <v>2981</v>
      </c>
      <c r="D6247" s="10" t="s">
        <v>884</v>
      </c>
      <c r="E6247" s="10" t="s">
        <v>151</v>
      </c>
      <c r="F6247" s="10" t="s">
        <v>847</v>
      </c>
      <c r="I6247" s="10" t="s">
        <v>848</v>
      </c>
      <c r="J6247">
        <v>2008</v>
      </c>
      <c r="CQ6247">
        <v>128208973.74399997</v>
      </c>
    </row>
    <row r="6248" spans="1:95" x14ac:dyDescent="0.3">
      <c r="A6248" s="10" t="s">
        <v>2974</v>
      </c>
      <c r="B6248" s="10" t="s">
        <v>2975</v>
      </c>
      <c r="C6248" s="10" t="s">
        <v>2981</v>
      </c>
      <c r="D6248" s="10" t="s">
        <v>884</v>
      </c>
      <c r="E6248" s="10" t="s">
        <v>151</v>
      </c>
      <c r="F6248" s="10" t="s">
        <v>847</v>
      </c>
      <c r="I6248" s="10" t="s">
        <v>848</v>
      </c>
      <c r="J6248">
        <v>2009</v>
      </c>
      <c r="CQ6248">
        <v>134162140.08400002</v>
      </c>
    </row>
    <row r="6249" spans="1:95" x14ac:dyDescent="0.3">
      <c r="A6249" s="10" t="s">
        <v>2974</v>
      </c>
      <c r="B6249" s="10" t="s">
        <v>2975</v>
      </c>
      <c r="C6249" s="10" t="s">
        <v>2981</v>
      </c>
      <c r="D6249" s="10" t="s">
        <v>884</v>
      </c>
      <c r="E6249" s="10" t="s">
        <v>151</v>
      </c>
      <c r="F6249" s="10" t="s">
        <v>847</v>
      </c>
      <c r="I6249" s="10" t="s">
        <v>848</v>
      </c>
      <c r="J6249">
        <v>2010</v>
      </c>
      <c r="CQ6249">
        <v>142015114.21799994</v>
      </c>
    </row>
    <row r="6250" spans="1:95" x14ac:dyDescent="0.3">
      <c r="A6250" s="10" t="s">
        <v>2974</v>
      </c>
      <c r="B6250" s="10" t="s">
        <v>2975</v>
      </c>
      <c r="C6250" s="10" t="s">
        <v>2981</v>
      </c>
      <c r="D6250" s="10" t="s">
        <v>884</v>
      </c>
      <c r="E6250" s="10" t="s">
        <v>151</v>
      </c>
      <c r="F6250" s="10" t="s">
        <v>847</v>
      </c>
      <c r="I6250" s="10" t="s">
        <v>848</v>
      </c>
      <c r="J6250">
        <v>2011</v>
      </c>
      <c r="CQ6250">
        <v>158685726.37599999</v>
      </c>
    </row>
    <row r="6251" spans="1:95" x14ac:dyDescent="0.3">
      <c r="A6251" s="10" t="s">
        <v>2974</v>
      </c>
      <c r="B6251" s="10" t="s">
        <v>2975</v>
      </c>
      <c r="C6251" s="10" t="s">
        <v>2981</v>
      </c>
      <c r="D6251" s="10" t="s">
        <v>884</v>
      </c>
      <c r="E6251" s="10" t="s">
        <v>151</v>
      </c>
      <c r="F6251" s="10" t="s">
        <v>847</v>
      </c>
      <c r="I6251" s="10" t="s">
        <v>848</v>
      </c>
      <c r="J6251">
        <v>2012</v>
      </c>
      <c r="CQ6251">
        <v>172962256.48000002</v>
      </c>
    </row>
    <row r="6252" spans="1:95" x14ac:dyDescent="0.3">
      <c r="A6252" s="10" t="s">
        <v>2974</v>
      </c>
      <c r="B6252" s="10" t="s">
        <v>2975</v>
      </c>
      <c r="C6252" s="10" t="s">
        <v>2981</v>
      </c>
      <c r="D6252" s="10" t="s">
        <v>884</v>
      </c>
      <c r="E6252" s="10" t="s">
        <v>151</v>
      </c>
      <c r="F6252" s="10" t="s">
        <v>847</v>
      </c>
      <c r="I6252" s="10" t="s">
        <v>848</v>
      </c>
      <c r="J6252">
        <v>2013</v>
      </c>
      <c r="CQ6252">
        <v>191485504.10199994</v>
      </c>
    </row>
    <row r="6253" spans="1:95" x14ac:dyDescent="0.3">
      <c r="A6253" s="10" t="s">
        <v>2974</v>
      </c>
      <c r="B6253" s="10" t="s">
        <v>2975</v>
      </c>
      <c r="C6253" s="10" t="s">
        <v>2981</v>
      </c>
      <c r="D6253" s="10" t="s">
        <v>884</v>
      </c>
      <c r="E6253" s="10" t="s">
        <v>151</v>
      </c>
      <c r="F6253" s="10" t="s">
        <v>847</v>
      </c>
      <c r="I6253" s="10" t="s">
        <v>848</v>
      </c>
      <c r="J6253">
        <v>2014</v>
      </c>
      <c r="CQ6253">
        <v>192706478.39000002</v>
      </c>
    </row>
    <row r="6254" spans="1:95" x14ac:dyDescent="0.3">
      <c r="A6254" s="10" t="s">
        <v>2974</v>
      </c>
      <c r="B6254" s="10" t="s">
        <v>2975</v>
      </c>
      <c r="C6254" s="10" t="s">
        <v>2981</v>
      </c>
      <c r="D6254" s="10" t="s">
        <v>884</v>
      </c>
      <c r="E6254" s="10" t="s">
        <v>151</v>
      </c>
      <c r="F6254" s="10" t="s">
        <v>847</v>
      </c>
      <c r="I6254" s="10" t="s">
        <v>848</v>
      </c>
      <c r="J6254">
        <v>2015</v>
      </c>
      <c r="CQ6254">
        <v>214193333.02199984</v>
      </c>
    </row>
    <row r="6255" spans="1:95" x14ac:dyDescent="0.3">
      <c r="A6255" s="10" t="s">
        <v>2974</v>
      </c>
      <c r="B6255" s="10" t="s">
        <v>2975</v>
      </c>
      <c r="C6255" s="10" t="s">
        <v>2981</v>
      </c>
      <c r="D6255" s="10" t="s">
        <v>884</v>
      </c>
      <c r="E6255" s="10" t="s">
        <v>151</v>
      </c>
      <c r="F6255" s="10" t="s">
        <v>847</v>
      </c>
      <c r="I6255" s="10" t="s">
        <v>848</v>
      </c>
      <c r="J6255">
        <v>2016</v>
      </c>
      <c r="CQ6255">
        <v>210557209.90600005</v>
      </c>
    </row>
    <row r="6256" spans="1:95" x14ac:dyDescent="0.3">
      <c r="A6256" s="10" t="s">
        <v>2974</v>
      </c>
      <c r="B6256" s="10" t="s">
        <v>2975</v>
      </c>
      <c r="C6256" s="10" t="s">
        <v>2981</v>
      </c>
      <c r="D6256" s="10" t="s">
        <v>884</v>
      </c>
      <c r="E6256" s="10" t="s">
        <v>151</v>
      </c>
      <c r="F6256" s="10" t="s">
        <v>847</v>
      </c>
      <c r="I6256" s="10" t="s">
        <v>848</v>
      </c>
      <c r="J6256">
        <v>2017</v>
      </c>
      <c r="CQ6256">
        <v>212330172.23399997</v>
      </c>
    </row>
    <row r="6257" spans="1:95" x14ac:dyDescent="0.3">
      <c r="A6257" s="10" t="s">
        <v>2974</v>
      </c>
      <c r="B6257" s="10" t="s">
        <v>2975</v>
      </c>
      <c r="C6257" s="10" t="s">
        <v>2981</v>
      </c>
      <c r="D6257" s="10" t="s">
        <v>884</v>
      </c>
      <c r="E6257" s="10" t="s">
        <v>151</v>
      </c>
      <c r="F6257" s="10" t="s">
        <v>847</v>
      </c>
      <c r="I6257" s="10" t="s">
        <v>848</v>
      </c>
      <c r="J6257">
        <v>2018</v>
      </c>
      <c r="CQ6257">
        <v>216685235.19599992</v>
      </c>
    </row>
    <row r="6258" spans="1:95" x14ac:dyDescent="0.3">
      <c r="A6258" s="10" t="s">
        <v>2974</v>
      </c>
      <c r="B6258" s="10" t="s">
        <v>2975</v>
      </c>
      <c r="C6258" s="10" t="s">
        <v>2981</v>
      </c>
      <c r="D6258" s="10" t="s">
        <v>884</v>
      </c>
      <c r="E6258" s="10" t="s">
        <v>151</v>
      </c>
      <c r="F6258" s="10" t="s">
        <v>847</v>
      </c>
      <c r="I6258" s="10" t="s">
        <v>848</v>
      </c>
      <c r="J6258">
        <v>2019</v>
      </c>
      <c r="CQ6258">
        <v>225016353.66399986</v>
      </c>
    </row>
    <row r="6259" spans="1:95" x14ac:dyDescent="0.3">
      <c r="A6259" s="10" t="s">
        <v>2974</v>
      </c>
      <c r="B6259" s="10" t="s">
        <v>2975</v>
      </c>
      <c r="C6259" s="10" t="s">
        <v>2982</v>
      </c>
      <c r="D6259" s="10" t="s">
        <v>845</v>
      </c>
      <c r="E6259" s="10" t="s">
        <v>846</v>
      </c>
      <c r="F6259" s="10" t="s">
        <v>847</v>
      </c>
      <c r="I6259" s="10" t="s">
        <v>848</v>
      </c>
      <c r="J6259">
        <v>2005</v>
      </c>
      <c r="BJ6259">
        <v>507052</v>
      </c>
    </row>
    <row r="6260" spans="1:95" x14ac:dyDescent="0.3">
      <c r="A6260" s="10" t="s">
        <v>2974</v>
      </c>
      <c r="B6260" s="10" t="s">
        <v>2975</v>
      </c>
      <c r="C6260" s="10" t="s">
        <v>2982</v>
      </c>
      <c r="D6260" s="10" t="s">
        <v>845</v>
      </c>
      <c r="E6260" s="10" t="s">
        <v>846</v>
      </c>
      <c r="F6260" s="10" t="s">
        <v>847</v>
      </c>
      <c r="I6260" s="10" t="s">
        <v>848</v>
      </c>
      <c r="J6260">
        <v>2006</v>
      </c>
      <c r="BJ6260">
        <v>509362</v>
      </c>
    </row>
    <row r="6261" spans="1:95" x14ac:dyDescent="0.3">
      <c r="A6261" s="10" t="s">
        <v>2974</v>
      </c>
      <c r="B6261" s="10" t="s">
        <v>2975</v>
      </c>
      <c r="C6261" s="10" t="s">
        <v>2982</v>
      </c>
      <c r="D6261" s="10" t="s">
        <v>845</v>
      </c>
      <c r="E6261" s="10" t="s">
        <v>846</v>
      </c>
      <c r="F6261" s="10" t="s">
        <v>847</v>
      </c>
      <c r="I6261" s="10" t="s">
        <v>848</v>
      </c>
      <c r="J6261">
        <v>2007</v>
      </c>
      <c r="BJ6261">
        <v>507190</v>
      </c>
    </row>
    <row r="6262" spans="1:95" x14ac:dyDescent="0.3">
      <c r="A6262" s="10" t="s">
        <v>2974</v>
      </c>
      <c r="B6262" s="10" t="s">
        <v>2975</v>
      </c>
      <c r="C6262" s="10" t="s">
        <v>2982</v>
      </c>
      <c r="D6262" s="10" t="s">
        <v>845</v>
      </c>
      <c r="E6262" s="10" t="s">
        <v>846</v>
      </c>
      <c r="F6262" s="10" t="s">
        <v>847</v>
      </c>
      <c r="I6262" s="10" t="s">
        <v>848</v>
      </c>
      <c r="J6262">
        <v>2008</v>
      </c>
      <c r="BJ6262">
        <v>504774</v>
      </c>
    </row>
    <row r="6263" spans="1:95" x14ac:dyDescent="0.3">
      <c r="A6263" s="10" t="s">
        <v>2974</v>
      </c>
      <c r="B6263" s="10" t="s">
        <v>2975</v>
      </c>
      <c r="C6263" s="10" t="s">
        <v>2982</v>
      </c>
      <c r="D6263" s="10" t="s">
        <v>845</v>
      </c>
      <c r="E6263" s="10" t="s">
        <v>846</v>
      </c>
      <c r="F6263" s="10" t="s">
        <v>847</v>
      </c>
      <c r="I6263" s="10" t="s">
        <v>848</v>
      </c>
      <c r="J6263">
        <v>2009</v>
      </c>
      <c r="BJ6263">
        <v>506924</v>
      </c>
    </row>
    <row r="6264" spans="1:95" x14ac:dyDescent="0.3">
      <c r="A6264" s="10" t="s">
        <v>2974</v>
      </c>
      <c r="B6264" s="10" t="s">
        <v>2975</v>
      </c>
      <c r="C6264" s="10" t="s">
        <v>2982</v>
      </c>
      <c r="D6264" s="10" t="s">
        <v>845</v>
      </c>
      <c r="E6264" s="10" t="s">
        <v>846</v>
      </c>
      <c r="F6264" s="10" t="s">
        <v>847</v>
      </c>
      <c r="I6264" s="10" t="s">
        <v>848</v>
      </c>
      <c r="J6264">
        <v>2010</v>
      </c>
      <c r="BJ6264">
        <v>499554</v>
      </c>
    </row>
    <row r="6265" spans="1:95" x14ac:dyDescent="0.3">
      <c r="A6265" s="10" t="s">
        <v>2974</v>
      </c>
      <c r="B6265" s="10" t="s">
        <v>2975</v>
      </c>
      <c r="C6265" s="10" t="s">
        <v>2982</v>
      </c>
      <c r="D6265" s="10" t="s">
        <v>845</v>
      </c>
      <c r="E6265" s="10" t="s">
        <v>846</v>
      </c>
      <c r="F6265" s="10" t="s">
        <v>847</v>
      </c>
      <c r="I6265" s="10" t="s">
        <v>848</v>
      </c>
      <c r="J6265">
        <v>2011</v>
      </c>
      <c r="BJ6265">
        <v>494102</v>
      </c>
    </row>
    <row r="6266" spans="1:95" x14ac:dyDescent="0.3">
      <c r="A6266" s="10" t="s">
        <v>2974</v>
      </c>
      <c r="B6266" s="10" t="s">
        <v>2975</v>
      </c>
      <c r="C6266" s="10" t="s">
        <v>2982</v>
      </c>
      <c r="D6266" s="10" t="s">
        <v>845</v>
      </c>
      <c r="E6266" s="10" t="s">
        <v>846</v>
      </c>
      <c r="F6266" s="10" t="s">
        <v>847</v>
      </c>
      <c r="I6266" s="10" t="s">
        <v>848</v>
      </c>
      <c r="J6266">
        <v>2012</v>
      </c>
      <c r="BJ6266">
        <v>488684</v>
      </c>
    </row>
    <row r="6267" spans="1:95" x14ac:dyDescent="0.3">
      <c r="A6267" s="10" t="s">
        <v>2974</v>
      </c>
      <c r="B6267" s="10" t="s">
        <v>2975</v>
      </c>
      <c r="C6267" s="10" t="s">
        <v>2982</v>
      </c>
      <c r="D6267" s="10" t="s">
        <v>845</v>
      </c>
      <c r="E6267" s="10" t="s">
        <v>846</v>
      </c>
      <c r="F6267" s="10" t="s">
        <v>847</v>
      </c>
      <c r="I6267" s="10" t="s">
        <v>848</v>
      </c>
      <c r="J6267">
        <v>2013</v>
      </c>
      <c r="BJ6267">
        <v>488706</v>
      </c>
    </row>
    <row r="6268" spans="1:95" x14ac:dyDescent="0.3">
      <c r="A6268" s="10" t="s">
        <v>2974</v>
      </c>
      <c r="B6268" s="10" t="s">
        <v>2975</v>
      </c>
      <c r="C6268" s="10" t="s">
        <v>2982</v>
      </c>
      <c r="D6268" s="10" t="s">
        <v>845</v>
      </c>
      <c r="E6268" s="10" t="s">
        <v>846</v>
      </c>
      <c r="F6268" s="10" t="s">
        <v>847</v>
      </c>
      <c r="I6268" s="10" t="s">
        <v>848</v>
      </c>
      <c r="J6268">
        <v>2014</v>
      </c>
      <c r="BJ6268">
        <v>508910</v>
      </c>
    </row>
    <row r="6269" spans="1:95" x14ac:dyDescent="0.3">
      <c r="A6269" s="10" t="s">
        <v>2974</v>
      </c>
      <c r="B6269" s="10" t="s">
        <v>2975</v>
      </c>
      <c r="C6269" s="10" t="s">
        <v>2982</v>
      </c>
      <c r="D6269" s="10" t="s">
        <v>845</v>
      </c>
      <c r="E6269" s="10" t="s">
        <v>846</v>
      </c>
      <c r="F6269" s="10" t="s">
        <v>847</v>
      </c>
      <c r="I6269" s="10" t="s">
        <v>848</v>
      </c>
      <c r="J6269">
        <v>2015</v>
      </c>
      <c r="BJ6269">
        <v>516478</v>
      </c>
    </row>
    <row r="6270" spans="1:95" x14ac:dyDescent="0.3">
      <c r="A6270" s="10" t="s">
        <v>2974</v>
      </c>
      <c r="B6270" s="10" t="s">
        <v>2975</v>
      </c>
      <c r="C6270" s="10" t="s">
        <v>2982</v>
      </c>
      <c r="D6270" s="10" t="s">
        <v>845</v>
      </c>
      <c r="E6270" s="10" t="s">
        <v>846</v>
      </c>
      <c r="F6270" s="10" t="s">
        <v>847</v>
      </c>
      <c r="I6270" s="10" t="s">
        <v>848</v>
      </c>
      <c r="J6270">
        <v>2016</v>
      </c>
      <c r="BJ6270">
        <v>526676</v>
      </c>
    </row>
    <row r="6271" spans="1:95" x14ac:dyDescent="0.3">
      <c r="A6271" s="10" t="s">
        <v>2974</v>
      </c>
      <c r="B6271" s="10" t="s">
        <v>2975</v>
      </c>
      <c r="C6271" s="10" t="s">
        <v>2982</v>
      </c>
      <c r="D6271" s="10" t="s">
        <v>845</v>
      </c>
      <c r="E6271" s="10" t="s">
        <v>846</v>
      </c>
      <c r="F6271" s="10" t="s">
        <v>847</v>
      </c>
      <c r="I6271" s="10" t="s">
        <v>848</v>
      </c>
      <c r="J6271">
        <v>2017</v>
      </c>
      <c r="BJ6271">
        <v>593816</v>
      </c>
    </row>
    <row r="6272" spans="1:95" x14ac:dyDescent="0.3">
      <c r="A6272" s="10" t="s">
        <v>2974</v>
      </c>
      <c r="B6272" s="10" t="s">
        <v>2975</v>
      </c>
      <c r="C6272" s="10" t="s">
        <v>2982</v>
      </c>
      <c r="D6272" s="10" t="s">
        <v>845</v>
      </c>
      <c r="E6272" s="10" t="s">
        <v>846</v>
      </c>
      <c r="F6272" s="10" t="s">
        <v>847</v>
      </c>
      <c r="I6272" s="10" t="s">
        <v>848</v>
      </c>
      <c r="J6272">
        <v>2018</v>
      </c>
      <c r="BJ6272">
        <v>603994</v>
      </c>
    </row>
    <row r="6273" spans="1:79" x14ac:dyDescent="0.3">
      <c r="A6273" s="10" t="s">
        <v>2974</v>
      </c>
      <c r="B6273" s="10" t="s">
        <v>2975</v>
      </c>
      <c r="C6273" s="10" t="s">
        <v>2982</v>
      </c>
      <c r="D6273" s="10" t="s">
        <v>845</v>
      </c>
      <c r="E6273" s="10" t="s">
        <v>846</v>
      </c>
      <c r="F6273" s="10" t="s">
        <v>847</v>
      </c>
      <c r="I6273" s="10" t="s">
        <v>848</v>
      </c>
      <c r="J6273">
        <v>2019</v>
      </c>
      <c r="BJ6273">
        <v>622226</v>
      </c>
    </row>
    <row r="6274" spans="1:79" x14ac:dyDescent="0.3">
      <c r="A6274" s="10" t="s">
        <v>2974</v>
      </c>
      <c r="B6274" s="10" t="s">
        <v>2975</v>
      </c>
      <c r="C6274" s="10" t="s">
        <v>2982</v>
      </c>
      <c r="D6274" s="10" t="s">
        <v>866</v>
      </c>
      <c r="E6274" s="10" t="s">
        <v>866</v>
      </c>
      <c r="F6274" s="10" t="s">
        <v>847</v>
      </c>
      <c r="I6274" s="10" t="s">
        <v>848</v>
      </c>
      <c r="J6274">
        <v>2005</v>
      </c>
      <c r="CA6274">
        <v>148606</v>
      </c>
    </row>
    <row r="6275" spans="1:79" x14ac:dyDescent="0.3">
      <c r="A6275" s="10" t="s">
        <v>2974</v>
      </c>
      <c r="B6275" s="10" t="s">
        <v>2975</v>
      </c>
      <c r="C6275" s="10" t="s">
        <v>2982</v>
      </c>
      <c r="D6275" s="10" t="s">
        <v>866</v>
      </c>
      <c r="E6275" s="10" t="s">
        <v>866</v>
      </c>
      <c r="F6275" s="10" t="s">
        <v>847</v>
      </c>
      <c r="I6275" s="10" t="s">
        <v>848</v>
      </c>
      <c r="J6275">
        <v>2006</v>
      </c>
      <c r="CA6275">
        <v>151038</v>
      </c>
    </row>
    <row r="6276" spans="1:79" x14ac:dyDescent="0.3">
      <c r="A6276" s="10" t="s">
        <v>2974</v>
      </c>
      <c r="B6276" s="10" t="s">
        <v>2975</v>
      </c>
      <c r="C6276" s="10" t="s">
        <v>2982</v>
      </c>
      <c r="D6276" s="10" t="s">
        <v>866</v>
      </c>
      <c r="E6276" s="10" t="s">
        <v>866</v>
      </c>
      <c r="F6276" s="10" t="s">
        <v>847</v>
      </c>
      <c r="I6276" s="10" t="s">
        <v>848</v>
      </c>
      <c r="J6276">
        <v>2007</v>
      </c>
      <c r="CA6276">
        <v>164860</v>
      </c>
    </row>
    <row r="6277" spans="1:79" x14ac:dyDescent="0.3">
      <c r="A6277" s="10" t="s">
        <v>2974</v>
      </c>
      <c r="B6277" s="10" t="s">
        <v>2975</v>
      </c>
      <c r="C6277" s="10" t="s">
        <v>2982</v>
      </c>
      <c r="D6277" s="10" t="s">
        <v>866</v>
      </c>
      <c r="E6277" s="10" t="s">
        <v>866</v>
      </c>
      <c r="F6277" s="10" t="s">
        <v>847</v>
      </c>
      <c r="I6277" s="10" t="s">
        <v>848</v>
      </c>
      <c r="J6277">
        <v>2008</v>
      </c>
      <c r="CA6277">
        <v>139886</v>
      </c>
    </row>
    <row r="6278" spans="1:79" x14ac:dyDescent="0.3">
      <c r="A6278" s="10" t="s">
        <v>2974</v>
      </c>
      <c r="B6278" s="10" t="s">
        <v>2975</v>
      </c>
      <c r="C6278" s="10" t="s">
        <v>2982</v>
      </c>
      <c r="D6278" s="10" t="s">
        <v>866</v>
      </c>
      <c r="E6278" s="10" t="s">
        <v>866</v>
      </c>
      <c r="F6278" s="10" t="s">
        <v>847</v>
      </c>
      <c r="I6278" s="10" t="s">
        <v>848</v>
      </c>
      <c r="J6278">
        <v>2009</v>
      </c>
      <c r="CA6278">
        <v>151462</v>
      </c>
    </row>
    <row r="6279" spans="1:79" x14ac:dyDescent="0.3">
      <c r="A6279" s="10" t="s">
        <v>2974</v>
      </c>
      <c r="B6279" s="10" t="s">
        <v>2975</v>
      </c>
      <c r="C6279" s="10" t="s">
        <v>2982</v>
      </c>
      <c r="D6279" s="10" t="s">
        <v>866</v>
      </c>
      <c r="E6279" s="10" t="s">
        <v>866</v>
      </c>
      <c r="F6279" s="10" t="s">
        <v>847</v>
      </c>
      <c r="I6279" s="10" t="s">
        <v>848</v>
      </c>
      <c r="J6279">
        <v>2010</v>
      </c>
      <c r="CA6279">
        <v>188350</v>
      </c>
    </row>
    <row r="6280" spans="1:79" x14ac:dyDescent="0.3">
      <c r="A6280" s="10" t="s">
        <v>2974</v>
      </c>
      <c r="B6280" s="10" t="s">
        <v>2975</v>
      </c>
      <c r="C6280" s="10" t="s">
        <v>2982</v>
      </c>
      <c r="D6280" s="10" t="s">
        <v>866</v>
      </c>
      <c r="E6280" s="10" t="s">
        <v>866</v>
      </c>
      <c r="F6280" s="10" t="s">
        <v>847</v>
      </c>
      <c r="I6280" s="10" t="s">
        <v>848</v>
      </c>
      <c r="J6280">
        <v>2011</v>
      </c>
      <c r="CA6280">
        <v>196802</v>
      </c>
    </row>
    <row r="6281" spans="1:79" x14ac:dyDescent="0.3">
      <c r="A6281" s="10" t="s">
        <v>2974</v>
      </c>
      <c r="B6281" s="10" t="s">
        <v>2975</v>
      </c>
      <c r="C6281" s="10" t="s">
        <v>2982</v>
      </c>
      <c r="D6281" s="10" t="s">
        <v>866</v>
      </c>
      <c r="E6281" s="10" t="s">
        <v>866</v>
      </c>
      <c r="F6281" s="10" t="s">
        <v>847</v>
      </c>
      <c r="I6281" s="10" t="s">
        <v>848</v>
      </c>
      <c r="J6281">
        <v>2012</v>
      </c>
      <c r="CA6281">
        <v>154540</v>
      </c>
    </row>
    <row r="6282" spans="1:79" x14ac:dyDescent="0.3">
      <c r="A6282" s="10" t="s">
        <v>2974</v>
      </c>
      <c r="B6282" s="10" t="s">
        <v>2975</v>
      </c>
      <c r="C6282" s="10" t="s">
        <v>2982</v>
      </c>
      <c r="D6282" s="10" t="s">
        <v>866</v>
      </c>
      <c r="E6282" s="10" t="s">
        <v>866</v>
      </c>
      <c r="F6282" s="10" t="s">
        <v>847</v>
      </c>
      <c r="I6282" s="10" t="s">
        <v>848</v>
      </c>
      <c r="J6282">
        <v>2013</v>
      </c>
      <c r="CA6282">
        <v>129254</v>
      </c>
    </row>
    <row r="6283" spans="1:79" x14ac:dyDescent="0.3">
      <c r="A6283" s="10" t="s">
        <v>2974</v>
      </c>
      <c r="B6283" s="10" t="s">
        <v>2975</v>
      </c>
      <c r="C6283" s="10" t="s">
        <v>2982</v>
      </c>
      <c r="D6283" s="10" t="s">
        <v>866</v>
      </c>
      <c r="E6283" s="10" t="s">
        <v>866</v>
      </c>
      <c r="F6283" s="10" t="s">
        <v>847</v>
      </c>
      <c r="I6283" s="10" t="s">
        <v>848</v>
      </c>
      <c r="J6283">
        <v>2014</v>
      </c>
      <c r="CA6283">
        <v>162980</v>
      </c>
    </row>
    <row r="6284" spans="1:79" x14ac:dyDescent="0.3">
      <c r="A6284" s="10" t="s">
        <v>2974</v>
      </c>
      <c r="B6284" s="10" t="s">
        <v>2975</v>
      </c>
      <c r="C6284" s="10" t="s">
        <v>2982</v>
      </c>
      <c r="D6284" s="10" t="s">
        <v>866</v>
      </c>
      <c r="E6284" s="10" t="s">
        <v>866</v>
      </c>
      <c r="F6284" s="10" t="s">
        <v>847</v>
      </c>
      <c r="I6284" s="10" t="s">
        <v>848</v>
      </c>
      <c r="J6284">
        <v>2015</v>
      </c>
      <c r="CA6284">
        <v>196244</v>
      </c>
    </row>
    <row r="6285" spans="1:79" x14ac:dyDescent="0.3">
      <c r="A6285" s="10" t="s">
        <v>2974</v>
      </c>
      <c r="B6285" s="10" t="s">
        <v>2975</v>
      </c>
      <c r="C6285" s="10" t="s">
        <v>2982</v>
      </c>
      <c r="D6285" s="10" t="s">
        <v>866</v>
      </c>
      <c r="E6285" s="10" t="s">
        <v>866</v>
      </c>
      <c r="F6285" s="10" t="s">
        <v>847</v>
      </c>
      <c r="I6285" s="10" t="s">
        <v>848</v>
      </c>
      <c r="J6285">
        <v>2016</v>
      </c>
      <c r="CA6285">
        <v>222622</v>
      </c>
    </row>
    <row r="6286" spans="1:79" x14ac:dyDescent="0.3">
      <c r="A6286" s="10" t="s">
        <v>2974</v>
      </c>
      <c r="B6286" s="10" t="s">
        <v>2975</v>
      </c>
      <c r="C6286" s="10" t="s">
        <v>2982</v>
      </c>
      <c r="D6286" s="10" t="s">
        <v>866</v>
      </c>
      <c r="E6286" s="10" t="s">
        <v>866</v>
      </c>
      <c r="F6286" s="10" t="s">
        <v>847</v>
      </c>
      <c r="I6286" s="10" t="s">
        <v>848</v>
      </c>
      <c r="J6286">
        <v>2017</v>
      </c>
      <c r="CA6286">
        <v>206136</v>
      </c>
    </row>
    <row r="6287" spans="1:79" x14ac:dyDescent="0.3">
      <c r="A6287" s="10" t="s">
        <v>2974</v>
      </c>
      <c r="B6287" s="10" t="s">
        <v>2975</v>
      </c>
      <c r="C6287" s="10" t="s">
        <v>2982</v>
      </c>
      <c r="D6287" s="10" t="s">
        <v>866</v>
      </c>
      <c r="E6287" s="10" t="s">
        <v>866</v>
      </c>
      <c r="F6287" s="10" t="s">
        <v>847</v>
      </c>
      <c r="I6287" s="10" t="s">
        <v>848</v>
      </c>
      <c r="J6287">
        <v>2018</v>
      </c>
      <c r="CA6287">
        <v>239058</v>
      </c>
    </row>
    <row r="6288" spans="1:79" x14ac:dyDescent="0.3">
      <c r="A6288" s="10" t="s">
        <v>2974</v>
      </c>
      <c r="B6288" s="10" t="s">
        <v>2975</v>
      </c>
      <c r="C6288" s="10" t="s">
        <v>2982</v>
      </c>
      <c r="D6288" s="10" t="s">
        <v>866</v>
      </c>
      <c r="E6288" s="10" t="s">
        <v>866</v>
      </c>
      <c r="F6288" s="10" t="s">
        <v>847</v>
      </c>
      <c r="I6288" s="10" t="s">
        <v>848</v>
      </c>
      <c r="J6288">
        <v>2019</v>
      </c>
      <c r="CA6288">
        <v>235464</v>
      </c>
    </row>
    <row r="6289" spans="1:96" x14ac:dyDescent="0.3">
      <c r="A6289" s="10" t="s">
        <v>2974</v>
      </c>
      <c r="B6289" s="10" t="s">
        <v>2975</v>
      </c>
      <c r="C6289" s="10" t="s">
        <v>2982</v>
      </c>
      <c r="D6289" s="10" t="s">
        <v>884</v>
      </c>
      <c r="E6289" s="10" t="s">
        <v>151</v>
      </c>
      <c r="F6289" s="10" t="s">
        <v>847</v>
      </c>
      <c r="I6289" s="10" t="s">
        <v>848</v>
      </c>
      <c r="J6289">
        <v>2005</v>
      </c>
      <c r="CR6289">
        <v>26993079.583999958</v>
      </c>
    </row>
    <row r="6290" spans="1:96" x14ac:dyDescent="0.3">
      <c r="A6290" s="10" t="s">
        <v>2974</v>
      </c>
      <c r="B6290" s="10" t="s">
        <v>2975</v>
      </c>
      <c r="C6290" s="10" t="s">
        <v>2982</v>
      </c>
      <c r="D6290" s="10" t="s">
        <v>884</v>
      </c>
      <c r="E6290" s="10" t="s">
        <v>151</v>
      </c>
      <c r="F6290" s="10" t="s">
        <v>847</v>
      </c>
      <c r="I6290" s="10" t="s">
        <v>848</v>
      </c>
      <c r="J6290">
        <v>2006</v>
      </c>
      <c r="CR6290">
        <v>27925963.347999986</v>
      </c>
    </row>
    <row r="6291" spans="1:96" x14ac:dyDescent="0.3">
      <c r="A6291" s="10" t="s">
        <v>2974</v>
      </c>
      <c r="B6291" s="10" t="s">
        <v>2975</v>
      </c>
      <c r="C6291" s="10" t="s">
        <v>2982</v>
      </c>
      <c r="D6291" s="10" t="s">
        <v>884</v>
      </c>
      <c r="E6291" s="10" t="s">
        <v>151</v>
      </c>
      <c r="F6291" s="10" t="s">
        <v>847</v>
      </c>
      <c r="I6291" s="10" t="s">
        <v>848</v>
      </c>
      <c r="J6291">
        <v>2007</v>
      </c>
      <c r="CR6291">
        <v>32171658.813999958</v>
      </c>
    </row>
    <row r="6292" spans="1:96" x14ac:dyDescent="0.3">
      <c r="A6292" s="10" t="s">
        <v>2974</v>
      </c>
      <c r="B6292" s="10" t="s">
        <v>2975</v>
      </c>
      <c r="C6292" s="10" t="s">
        <v>2982</v>
      </c>
      <c r="D6292" s="10" t="s">
        <v>884</v>
      </c>
      <c r="E6292" s="10" t="s">
        <v>151</v>
      </c>
      <c r="F6292" s="10" t="s">
        <v>847</v>
      </c>
      <c r="I6292" s="10" t="s">
        <v>848</v>
      </c>
      <c r="J6292">
        <v>2008</v>
      </c>
      <c r="CR6292">
        <v>24055269.347999997</v>
      </c>
    </row>
    <row r="6293" spans="1:96" x14ac:dyDescent="0.3">
      <c r="A6293" s="10" t="s">
        <v>2974</v>
      </c>
      <c r="B6293" s="10" t="s">
        <v>2975</v>
      </c>
      <c r="C6293" s="10" t="s">
        <v>2982</v>
      </c>
      <c r="D6293" s="10" t="s">
        <v>884</v>
      </c>
      <c r="E6293" s="10" t="s">
        <v>151</v>
      </c>
      <c r="F6293" s="10" t="s">
        <v>847</v>
      </c>
      <c r="I6293" s="10" t="s">
        <v>848</v>
      </c>
      <c r="J6293">
        <v>2009</v>
      </c>
      <c r="CR6293">
        <v>30301143.572000004</v>
      </c>
    </row>
    <row r="6294" spans="1:96" x14ac:dyDescent="0.3">
      <c r="A6294" s="10" t="s">
        <v>2974</v>
      </c>
      <c r="B6294" s="10" t="s">
        <v>2975</v>
      </c>
      <c r="C6294" s="10" t="s">
        <v>2982</v>
      </c>
      <c r="D6294" s="10" t="s">
        <v>884</v>
      </c>
      <c r="E6294" s="10" t="s">
        <v>151</v>
      </c>
      <c r="F6294" s="10" t="s">
        <v>847</v>
      </c>
      <c r="I6294" s="10" t="s">
        <v>848</v>
      </c>
      <c r="J6294">
        <v>2010</v>
      </c>
      <c r="CR6294">
        <v>33872196.720000029</v>
      </c>
    </row>
    <row r="6295" spans="1:96" x14ac:dyDescent="0.3">
      <c r="A6295" s="10" t="s">
        <v>2974</v>
      </c>
      <c r="B6295" s="10" t="s">
        <v>2975</v>
      </c>
      <c r="C6295" s="10" t="s">
        <v>2982</v>
      </c>
      <c r="D6295" s="10" t="s">
        <v>884</v>
      </c>
      <c r="E6295" s="10" t="s">
        <v>151</v>
      </c>
      <c r="F6295" s="10" t="s">
        <v>847</v>
      </c>
      <c r="I6295" s="10" t="s">
        <v>848</v>
      </c>
      <c r="J6295">
        <v>2011</v>
      </c>
      <c r="CR6295">
        <v>52491667.147999987</v>
      </c>
    </row>
    <row r="6296" spans="1:96" x14ac:dyDescent="0.3">
      <c r="A6296" s="10" t="s">
        <v>2974</v>
      </c>
      <c r="B6296" s="10" t="s">
        <v>2975</v>
      </c>
      <c r="C6296" s="10" t="s">
        <v>2982</v>
      </c>
      <c r="D6296" s="10" t="s">
        <v>884</v>
      </c>
      <c r="E6296" s="10" t="s">
        <v>151</v>
      </c>
      <c r="F6296" s="10" t="s">
        <v>847</v>
      </c>
      <c r="I6296" s="10" t="s">
        <v>848</v>
      </c>
      <c r="J6296">
        <v>2012</v>
      </c>
      <c r="CR6296">
        <v>48096237.428000003</v>
      </c>
    </row>
    <row r="6297" spans="1:96" x14ac:dyDescent="0.3">
      <c r="A6297" s="10" t="s">
        <v>2974</v>
      </c>
      <c r="B6297" s="10" t="s">
        <v>2975</v>
      </c>
      <c r="C6297" s="10" t="s">
        <v>2982</v>
      </c>
      <c r="D6297" s="10" t="s">
        <v>884</v>
      </c>
      <c r="E6297" s="10" t="s">
        <v>151</v>
      </c>
      <c r="F6297" s="10" t="s">
        <v>847</v>
      </c>
      <c r="I6297" s="10" t="s">
        <v>848</v>
      </c>
      <c r="J6297">
        <v>2013</v>
      </c>
      <c r="CR6297">
        <v>26800024.938000005</v>
      </c>
    </row>
    <row r="6298" spans="1:96" x14ac:dyDescent="0.3">
      <c r="A6298" s="10" t="s">
        <v>2974</v>
      </c>
      <c r="B6298" s="10" t="s">
        <v>2975</v>
      </c>
      <c r="C6298" s="10" t="s">
        <v>2982</v>
      </c>
      <c r="D6298" s="10" t="s">
        <v>884</v>
      </c>
      <c r="E6298" s="10" t="s">
        <v>151</v>
      </c>
      <c r="F6298" s="10" t="s">
        <v>847</v>
      </c>
      <c r="I6298" s="10" t="s">
        <v>848</v>
      </c>
      <c r="J6298">
        <v>2014</v>
      </c>
      <c r="CR6298">
        <v>40077158.197999969</v>
      </c>
    </row>
    <row r="6299" spans="1:96" x14ac:dyDescent="0.3">
      <c r="A6299" s="10" t="s">
        <v>2974</v>
      </c>
      <c r="B6299" s="10" t="s">
        <v>2975</v>
      </c>
      <c r="C6299" s="10" t="s">
        <v>2982</v>
      </c>
      <c r="D6299" s="10" t="s">
        <v>884</v>
      </c>
      <c r="E6299" s="10" t="s">
        <v>151</v>
      </c>
      <c r="F6299" s="10" t="s">
        <v>847</v>
      </c>
      <c r="I6299" s="10" t="s">
        <v>848</v>
      </c>
      <c r="J6299">
        <v>2015</v>
      </c>
      <c r="CR6299">
        <v>45098931.462000005</v>
      </c>
    </row>
    <row r="6300" spans="1:96" x14ac:dyDescent="0.3">
      <c r="A6300" s="10" t="s">
        <v>2974</v>
      </c>
      <c r="B6300" s="10" t="s">
        <v>2975</v>
      </c>
      <c r="C6300" s="10" t="s">
        <v>2982</v>
      </c>
      <c r="D6300" s="10" t="s">
        <v>884</v>
      </c>
      <c r="E6300" s="10" t="s">
        <v>151</v>
      </c>
      <c r="F6300" s="10" t="s">
        <v>847</v>
      </c>
      <c r="I6300" s="10" t="s">
        <v>848</v>
      </c>
      <c r="J6300">
        <v>2016</v>
      </c>
      <c r="CR6300">
        <v>65217697.549999967</v>
      </c>
    </row>
    <row r="6301" spans="1:96" x14ac:dyDescent="0.3">
      <c r="A6301" s="10" t="s">
        <v>2974</v>
      </c>
      <c r="B6301" s="10" t="s">
        <v>2975</v>
      </c>
      <c r="C6301" s="10" t="s">
        <v>2982</v>
      </c>
      <c r="D6301" s="10" t="s">
        <v>884</v>
      </c>
      <c r="E6301" s="10" t="s">
        <v>151</v>
      </c>
      <c r="F6301" s="10" t="s">
        <v>847</v>
      </c>
      <c r="I6301" s="10" t="s">
        <v>848</v>
      </c>
      <c r="J6301">
        <v>2017</v>
      </c>
      <c r="CR6301">
        <v>41939554.469999976</v>
      </c>
    </row>
    <row r="6302" spans="1:96" x14ac:dyDescent="0.3">
      <c r="A6302" s="10" t="s">
        <v>2974</v>
      </c>
      <c r="B6302" s="10" t="s">
        <v>2975</v>
      </c>
      <c r="C6302" s="10" t="s">
        <v>2982</v>
      </c>
      <c r="D6302" s="10" t="s">
        <v>884</v>
      </c>
      <c r="E6302" s="10" t="s">
        <v>151</v>
      </c>
      <c r="F6302" s="10" t="s">
        <v>847</v>
      </c>
      <c r="I6302" s="10" t="s">
        <v>848</v>
      </c>
      <c r="J6302">
        <v>2018</v>
      </c>
      <c r="CR6302">
        <v>49430769.310000025</v>
      </c>
    </row>
    <row r="6303" spans="1:96" x14ac:dyDescent="0.3">
      <c r="A6303" s="10" t="s">
        <v>2974</v>
      </c>
      <c r="B6303" s="10" t="s">
        <v>2975</v>
      </c>
      <c r="C6303" s="10" t="s">
        <v>2982</v>
      </c>
      <c r="D6303" s="10" t="s">
        <v>884</v>
      </c>
      <c r="E6303" s="10" t="s">
        <v>151</v>
      </c>
      <c r="F6303" s="10" t="s">
        <v>847</v>
      </c>
      <c r="I6303" s="10" t="s">
        <v>848</v>
      </c>
      <c r="J6303">
        <v>2019</v>
      </c>
      <c r="CR6303">
        <v>70911868.938000008</v>
      </c>
    </row>
    <row r="6304" spans="1:96" x14ac:dyDescent="0.3">
      <c r="A6304" s="10" t="s">
        <v>2974</v>
      </c>
      <c r="B6304" s="10" t="s">
        <v>2975</v>
      </c>
      <c r="C6304" s="10" t="s">
        <v>2983</v>
      </c>
      <c r="D6304" s="10" t="s">
        <v>845</v>
      </c>
      <c r="E6304" s="10" t="s">
        <v>846</v>
      </c>
      <c r="F6304" s="10" t="s">
        <v>847</v>
      </c>
      <c r="I6304" s="10" t="s">
        <v>848</v>
      </c>
      <c r="J6304">
        <v>2005</v>
      </c>
      <c r="BK6304">
        <v>311846</v>
      </c>
    </row>
    <row r="6305" spans="1:80" x14ac:dyDescent="0.3">
      <c r="A6305" s="10" t="s">
        <v>2974</v>
      </c>
      <c r="B6305" s="10" t="s">
        <v>2975</v>
      </c>
      <c r="C6305" s="10" t="s">
        <v>2983</v>
      </c>
      <c r="D6305" s="10" t="s">
        <v>845</v>
      </c>
      <c r="E6305" s="10" t="s">
        <v>846</v>
      </c>
      <c r="F6305" s="10" t="s">
        <v>847</v>
      </c>
      <c r="I6305" s="10" t="s">
        <v>848</v>
      </c>
      <c r="J6305">
        <v>2006</v>
      </c>
      <c r="BK6305">
        <v>315706</v>
      </c>
    </row>
    <row r="6306" spans="1:80" x14ac:dyDescent="0.3">
      <c r="A6306" s="10" t="s">
        <v>2974</v>
      </c>
      <c r="B6306" s="10" t="s">
        <v>2975</v>
      </c>
      <c r="C6306" s="10" t="s">
        <v>2983</v>
      </c>
      <c r="D6306" s="10" t="s">
        <v>845</v>
      </c>
      <c r="E6306" s="10" t="s">
        <v>846</v>
      </c>
      <c r="F6306" s="10" t="s">
        <v>847</v>
      </c>
      <c r="I6306" s="10" t="s">
        <v>848</v>
      </c>
      <c r="J6306">
        <v>2007</v>
      </c>
      <c r="BK6306">
        <v>316108</v>
      </c>
    </row>
    <row r="6307" spans="1:80" x14ac:dyDescent="0.3">
      <c r="A6307" s="10" t="s">
        <v>2974</v>
      </c>
      <c r="B6307" s="10" t="s">
        <v>2975</v>
      </c>
      <c r="C6307" s="10" t="s">
        <v>2983</v>
      </c>
      <c r="D6307" s="10" t="s">
        <v>845</v>
      </c>
      <c r="E6307" s="10" t="s">
        <v>846</v>
      </c>
      <c r="F6307" s="10" t="s">
        <v>847</v>
      </c>
      <c r="I6307" s="10" t="s">
        <v>848</v>
      </c>
      <c r="J6307">
        <v>2008</v>
      </c>
      <c r="BK6307">
        <v>320960</v>
      </c>
    </row>
    <row r="6308" spans="1:80" x14ac:dyDescent="0.3">
      <c r="A6308" s="10" t="s">
        <v>2974</v>
      </c>
      <c r="B6308" s="10" t="s">
        <v>2975</v>
      </c>
      <c r="C6308" s="10" t="s">
        <v>2983</v>
      </c>
      <c r="D6308" s="10" t="s">
        <v>845</v>
      </c>
      <c r="E6308" s="10" t="s">
        <v>846</v>
      </c>
      <c r="F6308" s="10" t="s">
        <v>847</v>
      </c>
      <c r="I6308" s="10" t="s">
        <v>848</v>
      </c>
      <c r="J6308">
        <v>2009</v>
      </c>
      <c r="BK6308">
        <v>325360</v>
      </c>
    </row>
    <row r="6309" spans="1:80" x14ac:dyDescent="0.3">
      <c r="A6309" s="10" t="s">
        <v>2974</v>
      </c>
      <c r="B6309" s="10" t="s">
        <v>2975</v>
      </c>
      <c r="C6309" s="10" t="s">
        <v>2983</v>
      </c>
      <c r="D6309" s="10" t="s">
        <v>845</v>
      </c>
      <c r="E6309" s="10" t="s">
        <v>846</v>
      </c>
      <c r="F6309" s="10" t="s">
        <v>847</v>
      </c>
      <c r="I6309" s="10" t="s">
        <v>848</v>
      </c>
      <c r="J6309">
        <v>2010</v>
      </c>
      <c r="BK6309">
        <v>325352</v>
      </c>
    </row>
    <row r="6310" spans="1:80" x14ac:dyDescent="0.3">
      <c r="A6310" s="10" t="s">
        <v>2974</v>
      </c>
      <c r="B6310" s="10" t="s">
        <v>2975</v>
      </c>
      <c r="C6310" s="10" t="s">
        <v>2983</v>
      </c>
      <c r="D6310" s="10" t="s">
        <v>845</v>
      </c>
      <c r="E6310" s="10" t="s">
        <v>846</v>
      </c>
      <c r="F6310" s="10" t="s">
        <v>847</v>
      </c>
      <c r="I6310" s="10" t="s">
        <v>848</v>
      </c>
      <c r="J6310">
        <v>2011</v>
      </c>
      <c r="BK6310">
        <v>333102</v>
      </c>
    </row>
    <row r="6311" spans="1:80" x14ac:dyDescent="0.3">
      <c r="A6311" s="10" t="s">
        <v>2974</v>
      </c>
      <c r="B6311" s="10" t="s">
        <v>2975</v>
      </c>
      <c r="C6311" s="10" t="s">
        <v>2983</v>
      </c>
      <c r="D6311" s="10" t="s">
        <v>845</v>
      </c>
      <c r="E6311" s="10" t="s">
        <v>846</v>
      </c>
      <c r="F6311" s="10" t="s">
        <v>847</v>
      </c>
      <c r="I6311" s="10" t="s">
        <v>848</v>
      </c>
      <c r="J6311">
        <v>2012</v>
      </c>
      <c r="BK6311">
        <v>340704</v>
      </c>
    </row>
    <row r="6312" spans="1:80" x14ac:dyDescent="0.3">
      <c r="A6312" s="10" t="s">
        <v>2974</v>
      </c>
      <c r="B6312" s="10" t="s">
        <v>2975</v>
      </c>
      <c r="C6312" s="10" t="s">
        <v>2983</v>
      </c>
      <c r="D6312" s="10" t="s">
        <v>845</v>
      </c>
      <c r="E6312" s="10" t="s">
        <v>846</v>
      </c>
      <c r="F6312" s="10" t="s">
        <v>847</v>
      </c>
      <c r="I6312" s="10" t="s">
        <v>848</v>
      </c>
      <c r="J6312">
        <v>2013</v>
      </c>
      <c r="BK6312">
        <v>346388</v>
      </c>
    </row>
    <row r="6313" spans="1:80" x14ac:dyDescent="0.3">
      <c r="A6313" s="10" t="s">
        <v>2974</v>
      </c>
      <c r="B6313" s="10" t="s">
        <v>2975</v>
      </c>
      <c r="C6313" s="10" t="s">
        <v>2983</v>
      </c>
      <c r="D6313" s="10" t="s">
        <v>845</v>
      </c>
      <c r="E6313" s="10" t="s">
        <v>846</v>
      </c>
      <c r="F6313" s="10" t="s">
        <v>847</v>
      </c>
      <c r="I6313" s="10" t="s">
        <v>848</v>
      </c>
      <c r="J6313">
        <v>2014</v>
      </c>
      <c r="BK6313">
        <v>358072</v>
      </c>
    </row>
    <row r="6314" spans="1:80" x14ac:dyDescent="0.3">
      <c r="A6314" s="10" t="s">
        <v>2974</v>
      </c>
      <c r="B6314" s="10" t="s">
        <v>2975</v>
      </c>
      <c r="C6314" s="10" t="s">
        <v>2983</v>
      </c>
      <c r="D6314" s="10" t="s">
        <v>845</v>
      </c>
      <c r="E6314" s="10" t="s">
        <v>846</v>
      </c>
      <c r="F6314" s="10" t="s">
        <v>847</v>
      </c>
      <c r="I6314" s="10" t="s">
        <v>848</v>
      </c>
      <c r="J6314">
        <v>2015</v>
      </c>
      <c r="BK6314">
        <v>364490</v>
      </c>
    </row>
    <row r="6315" spans="1:80" x14ac:dyDescent="0.3">
      <c r="A6315" s="10" t="s">
        <v>2974</v>
      </c>
      <c r="B6315" s="10" t="s">
        <v>2975</v>
      </c>
      <c r="C6315" s="10" t="s">
        <v>2983</v>
      </c>
      <c r="D6315" s="10" t="s">
        <v>845</v>
      </c>
      <c r="E6315" s="10" t="s">
        <v>846</v>
      </c>
      <c r="F6315" s="10" t="s">
        <v>847</v>
      </c>
      <c r="I6315" s="10" t="s">
        <v>848</v>
      </c>
      <c r="J6315">
        <v>2016</v>
      </c>
      <c r="BK6315">
        <v>373100</v>
      </c>
    </row>
    <row r="6316" spans="1:80" x14ac:dyDescent="0.3">
      <c r="A6316" s="10" t="s">
        <v>2974</v>
      </c>
      <c r="B6316" s="10" t="s">
        <v>2975</v>
      </c>
      <c r="C6316" s="10" t="s">
        <v>2983</v>
      </c>
      <c r="D6316" s="10" t="s">
        <v>845</v>
      </c>
      <c r="E6316" s="10" t="s">
        <v>846</v>
      </c>
      <c r="F6316" s="10" t="s">
        <v>847</v>
      </c>
      <c r="I6316" s="10" t="s">
        <v>848</v>
      </c>
      <c r="J6316">
        <v>2017</v>
      </c>
      <c r="BK6316">
        <v>382606</v>
      </c>
    </row>
    <row r="6317" spans="1:80" x14ac:dyDescent="0.3">
      <c r="A6317" s="10" t="s">
        <v>2974</v>
      </c>
      <c r="B6317" s="10" t="s">
        <v>2975</v>
      </c>
      <c r="C6317" s="10" t="s">
        <v>2983</v>
      </c>
      <c r="D6317" s="10" t="s">
        <v>845</v>
      </c>
      <c r="E6317" s="10" t="s">
        <v>846</v>
      </c>
      <c r="F6317" s="10" t="s">
        <v>847</v>
      </c>
      <c r="I6317" s="10" t="s">
        <v>848</v>
      </c>
      <c r="J6317">
        <v>2018</v>
      </c>
      <c r="BK6317">
        <v>397758</v>
      </c>
    </row>
    <row r="6318" spans="1:80" x14ac:dyDescent="0.3">
      <c r="A6318" s="10" t="s">
        <v>2974</v>
      </c>
      <c r="B6318" s="10" t="s">
        <v>2975</v>
      </c>
      <c r="C6318" s="10" t="s">
        <v>2983</v>
      </c>
      <c r="D6318" s="10" t="s">
        <v>845</v>
      </c>
      <c r="E6318" s="10" t="s">
        <v>846</v>
      </c>
      <c r="F6318" s="10" t="s">
        <v>847</v>
      </c>
      <c r="I6318" s="10" t="s">
        <v>848</v>
      </c>
      <c r="J6318">
        <v>2019</v>
      </c>
      <c r="BK6318">
        <v>406724</v>
      </c>
    </row>
    <row r="6319" spans="1:80" x14ac:dyDescent="0.3">
      <c r="A6319" s="10" t="s">
        <v>2974</v>
      </c>
      <c r="B6319" s="10" t="s">
        <v>2975</v>
      </c>
      <c r="C6319" s="10" t="s">
        <v>2983</v>
      </c>
      <c r="D6319" s="10" t="s">
        <v>866</v>
      </c>
      <c r="E6319" s="10" t="s">
        <v>866</v>
      </c>
      <c r="F6319" s="10" t="s">
        <v>847</v>
      </c>
      <c r="I6319" s="10" t="s">
        <v>848</v>
      </c>
      <c r="J6319">
        <v>2005</v>
      </c>
      <c r="CB6319">
        <v>189506</v>
      </c>
    </row>
    <row r="6320" spans="1:80" x14ac:dyDescent="0.3">
      <c r="A6320" s="10" t="s">
        <v>2974</v>
      </c>
      <c r="B6320" s="10" t="s">
        <v>2975</v>
      </c>
      <c r="C6320" s="10" t="s">
        <v>2983</v>
      </c>
      <c r="D6320" s="10" t="s">
        <v>866</v>
      </c>
      <c r="E6320" s="10" t="s">
        <v>866</v>
      </c>
      <c r="F6320" s="10" t="s">
        <v>847</v>
      </c>
      <c r="I6320" s="10" t="s">
        <v>848</v>
      </c>
      <c r="J6320">
        <v>2006</v>
      </c>
      <c r="CB6320">
        <v>184524</v>
      </c>
    </row>
    <row r="6321" spans="1:97" x14ac:dyDescent="0.3">
      <c r="A6321" s="10" t="s">
        <v>2974</v>
      </c>
      <c r="B6321" s="10" t="s">
        <v>2975</v>
      </c>
      <c r="C6321" s="10" t="s">
        <v>2983</v>
      </c>
      <c r="D6321" s="10" t="s">
        <v>866</v>
      </c>
      <c r="E6321" s="10" t="s">
        <v>866</v>
      </c>
      <c r="F6321" s="10" t="s">
        <v>847</v>
      </c>
      <c r="I6321" s="10" t="s">
        <v>848</v>
      </c>
      <c r="J6321">
        <v>2007</v>
      </c>
      <c r="CB6321">
        <v>176120</v>
      </c>
    </row>
    <row r="6322" spans="1:97" x14ac:dyDescent="0.3">
      <c r="A6322" s="10" t="s">
        <v>2974</v>
      </c>
      <c r="B6322" s="10" t="s">
        <v>2975</v>
      </c>
      <c r="C6322" s="10" t="s">
        <v>2983</v>
      </c>
      <c r="D6322" s="10" t="s">
        <v>866</v>
      </c>
      <c r="E6322" s="10" t="s">
        <v>866</v>
      </c>
      <c r="F6322" s="10" t="s">
        <v>847</v>
      </c>
      <c r="I6322" s="10" t="s">
        <v>848</v>
      </c>
      <c r="J6322">
        <v>2008</v>
      </c>
      <c r="CB6322">
        <v>217382</v>
      </c>
    </row>
    <row r="6323" spans="1:97" x14ac:dyDescent="0.3">
      <c r="A6323" s="10" t="s">
        <v>2974</v>
      </c>
      <c r="B6323" s="10" t="s">
        <v>2975</v>
      </c>
      <c r="C6323" s="10" t="s">
        <v>2983</v>
      </c>
      <c r="D6323" s="10" t="s">
        <v>866</v>
      </c>
      <c r="E6323" s="10" t="s">
        <v>866</v>
      </c>
      <c r="F6323" s="10" t="s">
        <v>847</v>
      </c>
      <c r="I6323" s="10" t="s">
        <v>848</v>
      </c>
      <c r="J6323">
        <v>2009</v>
      </c>
      <c r="CB6323">
        <v>180886</v>
      </c>
    </row>
    <row r="6324" spans="1:97" x14ac:dyDescent="0.3">
      <c r="A6324" s="10" t="s">
        <v>2974</v>
      </c>
      <c r="B6324" s="10" t="s">
        <v>2975</v>
      </c>
      <c r="C6324" s="10" t="s">
        <v>2983</v>
      </c>
      <c r="D6324" s="10" t="s">
        <v>866</v>
      </c>
      <c r="E6324" s="10" t="s">
        <v>866</v>
      </c>
      <c r="F6324" s="10" t="s">
        <v>847</v>
      </c>
      <c r="I6324" s="10" t="s">
        <v>848</v>
      </c>
      <c r="J6324">
        <v>2010</v>
      </c>
      <c r="CB6324">
        <v>244304</v>
      </c>
    </row>
    <row r="6325" spans="1:97" x14ac:dyDescent="0.3">
      <c r="A6325" s="10" t="s">
        <v>2974</v>
      </c>
      <c r="B6325" s="10" t="s">
        <v>2975</v>
      </c>
      <c r="C6325" s="10" t="s">
        <v>2983</v>
      </c>
      <c r="D6325" s="10" t="s">
        <v>866</v>
      </c>
      <c r="E6325" s="10" t="s">
        <v>866</v>
      </c>
      <c r="F6325" s="10" t="s">
        <v>847</v>
      </c>
      <c r="I6325" s="10" t="s">
        <v>848</v>
      </c>
      <c r="J6325">
        <v>2011</v>
      </c>
      <c r="CB6325">
        <v>175806</v>
      </c>
    </row>
    <row r="6326" spans="1:97" x14ac:dyDescent="0.3">
      <c r="A6326" s="10" t="s">
        <v>2974</v>
      </c>
      <c r="B6326" s="10" t="s">
        <v>2975</v>
      </c>
      <c r="C6326" s="10" t="s">
        <v>2983</v>
      </c>
      <c r="D6326" s="10" t="s">
        <v>866</v>
      </c>
      <c r="E6326" s="10" t="s">
        <v>866</v>
      </c>
      <c r="F6326" s="10" t="s">
        <v>847</v>
      </c>
      <c r="I6326" s="10" t="s">
        <v>848</v>
      </c>
      <c r="J6326">
        <v>2012</v>
      </c>
      <c r="CB6326">
        <v>216206</v>
      </c>
    </row>
    <row r="6327" spans="1:97" x14ac:dyDescent="0.3">
      <c r="A6327" s="10" t="s">
        <v>2974</v>
      </c>
      <c r="B6327" s="10" t="s">
        <v>2975</v>
      </c>
      <c r="C6327" s="10" t="s">
        <v>2983</v>
      </c>
      <c r="D6327" s="10" t="s">
        <v>866</v>
      </c>
      <c r="E6327" s="10" t="s">
        <v>866</v>
      </c>
      <c r="F6327" s="10" t="s">
        <v>847</v>
      </c>
      <c r="I6327" s="10" t="s">
        <v>848</v>
      </c>
      <c r="J6327">
        <v>2013</v>
      </c>
      <c r="CB6327">
        <v>191726</v>
      </c>
    </row>
    <row r="6328" spans="1:97" x14ac:dyDescent="0.3">
      <c r="A6328" s="10" t="s">
        <v>2974</v>
      </c>
      <c r="B6328" s="10" t="s">
        <v>2975</v>
      </c>
      <c r="C6328" s="10" t="s">
        <v>2983</v>
      </c>
      <c r="D6328" s="10" t="s">
        <v>866</v>
      </c>
      <c r="E6328" s="10" t="s">
        <v>866</v>
      </c>
      <c r="F6328" s="10" t="s">
        <v>847</v>
      </c>
      <c r="I6328" s="10" t="s">
        <v>848</v>
      </c>
      <c r="J6328">
        <v>2014</v>
      </c>
      <c r="CB6328">
        <v>203630</v>
      </c>
    </row>
    <row r="6329" spans="1:97" x14ac:dyDescent="0.3">
      <c r="A6329" s="10" t="s">
        <v>2974</v>
      </c>
      <c r="B6329" s="10" t="s">
        <v>2975</v>
      </c>
      <c r="C6329" s="10" t="s">
        <v>2983</v>
      </c>
      <c r="D6329" s="10" t="s">
        <v>866</v>
      </c>
      <c r="E6329" s="10" t="s">
        <v>866</v>
      </c>
      <c r="F6329" s="10" t="s">
        <v>847</v>
      </c>
      <c r="I6329" s="10" t="s">
        <v>848</v>
      </c>
      <c r="J6329">
        <v>2015</v>
      </c>
      <c r="CB6329">
        <v>175568</v>
      </c>
    </row>
    <row r="6330" spans="1:97" x14ac:dyDescent="0.3">
      <c r="A6330" s="10" t="s">
        <v>2974</v>
      </c>
      <c r="B6330" s="10" t="s">
        <v>2975</v>
      </c>
      <c r="C6330" s="10" t="s">
        <v>2983</v>
      </c>
      <c r="D6330" s="10" t="s">
        <v>866</v>
      </c>
      <c r="E6330" s="10" t="s">
        <v>866</v>
      </c>
      <c r="F6330" s="10" t="s">
        <v>847</v>
      </c>
      <c r="I6330" s="10" t="s">
        <v>848</v>
      </c>
      <c r="J6330">
        <v>2016</v>
      </c>
      <c r="CB6330">
        <v>166038</v>
      </c>
    </row>
    <row r="6331" spans="1:97" x14ac:dyDescent="0.3">
      <c r="A6331" s="10" t="s">
        <v>2974</v>
      </c>
      <c r="B6331" s="10" t="s">
        <v>2975</v>
      </c>
      <c r="C6331" s="10" t="s">
        <v>2983</v>
      </c>
      <c r="D6331" s="10" t="s">
        <v>866</v>
      </c>
      <c r="E6331" s="10" t="s">
        <v>866</v>
      </c>
      <c r="F6331" s="10" t="s">
        <v>847</v>
      </c>
      <c r="I6331" s="10" t="s">
        <v>848</v>
      </c>
      <c r="J6331">
        <v>2017</v>
      </c>
      <c r="CB6331">
        <v>192576</v>
      </c>
    </row>
    <row r="6332" spans="1:97" x14ac:dyDescent="0.3">
      <c r="A6332" s="10" t="s">
        <v>2974</v>
      </c>
      <c r="B6332" s="10" t="s">
        <v>2975</v>
      </c>
      <c r="C6332" s="10" t="s">
        <v>2983</v>
      </c>
      <c r="D6332" s="10" t="s">
        <v>866</v>
      </c>
      <c r="E6332" s="10" t="s">
        <v>866</v>
      </c>
      <c r="F6332" s="10" t="s">
        <v>847</v>
      </c>
      <c r="I6332" s="10" t="s">
        <v>848</v>
      </c>
      <c r="J6332">
        <v>2018</v>
      </c>
      <c r="CB6332">
        <v>220238</v>
      </c>
    </row>
    <row r="6333" spans="1:97" x14ac:dyDescent="0.3">
      <c r="A6333" s="10" t="s">
        <v>2974</v>
      </c>
      <c r="B6333" s="10" t="s">
        <v>2975</v>
      </c>
      <c r="C6333" s="10" t="s">
        <v>2983</v>
      </c>
      <c r="D6333" s="10" t="s">
        <v>866</v>
      </c>
      <c r="E6333" s="10" t="s">
        <v>866</v>
      </c>
      <c r="F6333" s="10" t="s">
        <v>847</v>
      </c>
      <c r="I6333" s="10" t="s">
        <v>848</v>
      </c>
      <c r="J6333">
        <v>2019</v>
      </c>
      <c r="CB6333">
        <v>302346</v>
      </c>
    </row>
    <row r="6334" spans="1:97" x14ac:dyDescent="0.3">
      <c r="A6334" s="10" t="s">
        <v>2974</v>
      </c>
      <c r="B6334" s="10" t="s">
        <v>2975</v>
      </c>
      <c r="C6334" s="10" t="s">
        <v>2983</v>
      </c>
      <c r="D6334" s="10" t="s">
        <v>884</v>
      </c>
      <c r="E6334" s="10" t="s">
        <v>151</v>
      </c>
      <c r="F6334" s="10" t="s">
        <v>847</v>
      </c>
      <c r="I6334" s="10" t="s">
        <v>848</v>
      </c>
      <c r="J6334">
        <v>2005</v>
      </c>
      <c r="CS6334">
        <v>20041697.521999996</v>
      </c>
    </row>
    <row r="6335" spans="1:97" x14ac:dyDescent="0.3">
      <c r="A6335" s="10" t="s">
        <v>2974</v>
      </c>
      <c r="B6335" s="10" t="s">
        <v>2975</v>
      </c>
      <c r="C6335" s="10" t="s">
        <v>2983</v>
      </c>
      <c r="D6335" s="10" t="s">
        <v>884</v>
      </c>
      <c r="E6335" s="10" t="s">
        <v>151</v>
      </c>
      <c r="F6335" s="10" t="s">
        <v>847</v>
      </c>
      <c r="I6335" s="10" t="s">
        <v>848</v>
      </c>
      <c r="J6335">
        <v>2006</v>
      </c>
      <c r="CS6335">
        <v>18960490.029999986</v>
      </c>
    </row>
    <row r="6336" spans="1:97" x14ac:dyDescent="0.3">
      <c r="A6336" s="10" t="s">
        <v>2974</v>
      </c>
      <c r="B6336" s="10" t="s">
        <v>2975</v>
      </c>
      <c r="C6336" s="10" t="s">
        <v>2983</v>
      </c>
      <c r="D6336" s="10" t="s">
        <v>884</v>
      </c>
      <c r="E6336" s="10" t="s">
        <v>151</v>
      </c>
      <c r="F6336" s="10" t="s">
        <v>847</v>
      </c>
      <c r="I6336" s="10" t="s">
        <v>848</v>
      </c>
      <c r="J6336">
        <v>2007</v>
      </c>
      <c r="CS6336">
        <v>17716455.581999987</v>
      </c>
    </row>
    <row r="6337" spans="1:97" x14ac:dyDescent="0.3">
      <c r="A6337" s="10" t="s">
        <v>2974</v>
      </c>
      <c r="B6337" s="10" t="s">
        <v>2975</v>
      </c>
      <c r="C6337" s="10" t="s">
        <v>2983</v>
      </c>
      <c r="D6337" s="10" t="s">
        <v>884</v>
      </c>
      <c r="E6337" s="10" t="s">
        <v>151</v>
      </c>
      <c r="F6337" s="10" t="s">
        <v>847</v>
      </c>
      <c r="I6337" s="10" t="s">
        <v>848</v>
      </c>
      <c r="J6337">
        <v>2008</v>
      </c>
      <c r="CS6337">
        <v>23946072.686000019</v>
      </c>
    </row>
    <row r="6338" spans="1:97" x14ac:dyDescent="0.3">
      <c r="A6338" s="10" t="s">
        <v>2974</v>
      </c>
      <c r="B6338" s="10" t="s">
        <v>2975</v>
      </c>
      <c r="C6338" s="10" t="s">
        <v>2983</v>
      </c>
      <c r="D6338" s="10" t="s">
        <v>884</v>
      </c>
      <c r="E6338" s="10" t="s">
        <v>151</v>
      </c>
      <c r="F6338" s="10" t="s">
        <v>847</v>
      </c>
      <c r="I6338" s="10" t="s">
        <v>848</v>
      </c>
      <c r="J6338">
        <v>2009</v>
      </c>
      <c r="CS6338">
        <v>20096332.375999991</v>
      </c>
    </row>
    <row r="6339" spans="1:97" x14ac:dyDescent="0.3">
      <c r="A6339" s="10" t="s">
        <v>2974</v>
      </c>
      <c r="B6339" s="10" t="s">
        <v>2975</v>
      </c>
      <c r="C6339" s="10" t="s">
        <v>2983</v>
      </c>
      <c r="D6339" s="10" t="s">
        <v>884</v>
      </c>
      <c r="E6339" s="10" t="s">
        <v>151</v>
      </c>
      <c r="F6339" s="10" t="s">
        <v>847</v>
      </c>
      <c r="I6339" s="10" t="s">
        <v>848</v>
      </c>
      <c r="J6339">
        <v>2010</v>
      </c>
      <c r="CS6339">
        <v>45576145.955999985</v>
      </c>
    </row>
    <row r="6340" spans="1:97" x14ac:dyDescent="0.3">
      <c r="A6340" s="10" t="s">
        <v>2974</v>
      </c>
      <c r="B6340" s="10" t="s">
        <v>2975</v>
      </c>
      <c r="C6340" s="10" t="s">
        <v>2983</v>
      </c>
      <c r="D6340" s="10" t="s">
        <v>884</v>
      </c>
      <c r="E6340" s="10" t="s">
        <v>151</v>
      </c>
      <c r="F6340" s="10" t="s">
        <v>847</v>
      </c>
      <c r="I6340" s="10" t="s">
        <v>848</v>
      </c>
      <c r="J6340">
        <v>2011</v>
      </c>
      <c r="CS6340">
        <v>22274435.525999989</v>
      </c>
    </row>
    <row r="6341" spans="1:97" x14ac:dyDescent="0.3">
      <c r="A6341" s="10" t="s">
        <v>2974</v>
      </c>
      <c r="B6341" s="10" t="s">
        <v>2975</v>
      </c>
      <c r="C6341" s="10" t="s">
        <v>2983</v>
      </c>
      <c r="D6341" s="10" t="s">
        <v>884</v>
      </c>
      <c r="E6341" s="10" t="s">
        <v>151</v>
      </c>
      <c r="F6341" s="10" t="s">
        <v>847</v>
      </c>
      <c r="I6341" s="10" t="s">
        <v>848</v>
      </c>
      <c r="J6341">
        <v>2012</v>
      </c>
      <c r="CS6341">
        <v>25806734.339999996</v>
      </c>
    </row>
    <row r="6342" spans="1:97" x14ac:dyDescent="0.3">
      <c r="A6342" s="10" t="s">
        <v>2974</v>
      </c>
      <c r="B6342" s="10" t="s">
        <v>2975</v>
      </c>
      <c r="C6342" s="10" t="s">
        <v>2983</v>
      </c>
      <c r="D6342" s="10" t="s">
        <v>884</v>
      </c>
      <c r="E6342" s="10" t="s">
        <v>151</v>
      </c>
      <c r="F6342" s="10" t="s">
        <v>847</v>
      </c>
      <c r="I6342" s="10" t="s">
        <v>848</v>
      </c>
      <c r="J6342">
        <v>2013</v>
      </c>
      <c r="CS6342">
        <v>21573359.165999994</v>
      </c>
    </row>
    <row r="6343" spans="1:97" x14ac:dyDescent="0.3">
      <c r="A6343" s="10" t="s">
        <v>2974</v>
      </c>
      <c r="B6343" s="10" t="s">
        <v>2975</v>
      </c>
      <c r="C6343" s="10" t="s">
        <v>2983</v>
      </c>
      <c r="D6343" s="10" t="s">
        <v>884</v>
      </c>
      <c r="E6343" s="10" t="s">
        <v>151</v>
      </c>
      <c r="F6343" s="10" t="s">
        <v>847</v>
      </c>
      <c r="I6343" s="10" t="s">
        <v>848</v>
      </c>
      <c r="J6343">
        <v>2014</v>
      </c>
      <c r="CS6343">
        <v>26871853.458000001</v>
      </c>
    </row>
    <row r="6344" spans="1:97" x14ac:dyDescent="0.3">
      <c r="A6344" s="10" t="s">
        <v>2974</v>
      </c>
      <c r="B6344" s="10" t="s">
        <v>2975</v>
      </c>
      <c r="C6344" s="10" t="s">
        <v>2983</v>
      </c>
      <c r="D6344" s="10" t="s">
        <v>884</v>
      </c>
      <c r="E6344" s="10" t="s">
        <v>151</v>
      </c>
      <c r="F6344" s="10" t="s">
        <v>847</v>
      </c>
      <c r="I6344" s="10" t="s">
        <v>848</v>
      </c>
      <c r="J6344">
        <v>2015</v>
      </c>
      <c r="CS6344">
        <v>27675157.476000026</v>
      </c>
    </row>
    <row r="6345" spans="1:97" x14ac:dyDescent="0.3">
      <c r="A6345" s="10" t="s">
        <v>2974</v>
      </c>
      <c r="B6345" s="10" t="s">
        <v>2975</v>
      </c>
      <c r="C6345" s="10" t="s">
        <v>2983</v>
      </c>
      <c r="D6345" s="10" t="s">
        <v>884</v>
      </c>
      <c r="E6345" s="10" t="s">
        <v>151</v>
      </c>
      <c r="F6345" s="10" t="s">
        <v>847</v>
      </c>
      <c r="I6345" s="10" t="s">
        <v>848</v>
      </c>
      <c r="J6345">
        <v>2016</v>
      </c>
      <c r="CS6345">
        <v>20193793.318000004</v>
      </c>
    </row>
    <row r="6346" spans="1:97" x14ac:dyDescent="0.3">
      <c r="A6346" s="10" t="s">
        <v>2974</v>
      </c>
      <c r="B6346" s="10" t="s">
        <v>2975</v>
      </c>
      <c r="C6346" s="10" t="s">
        <v>2983</v>
      </c>
      <c r="D6346" s="10" t="s">
        <v>884</v>
      </c>
      <c r="E6346" s="10" t="s">
        <v>151</v>
      </c>
      <c r="F6346" s="10" t="s">
        <v>847</v>
      </c>
      <c r="I6346" s="10" t="s">
        <v>848</v>
      </c>
      <c r="J6346">
        <v>2017</v>
      </c>
      <c r="CS6346">
        <v>25479079.492000002</v>
      </c>
    </row>
    <row r="6347" spans="1:97" x14ac:dyDescent="0.3">
      <c r="A6347" s="10" t="s">
        <v>2974</v>
      </c>
      <c r="B6347" s="10" t="s">
        <v>2975</v>
      </c>
      <c r="C6347" s="10" t="s">
        <v>2983</v>
      </c>
      <c r="D6347" s="10" t="s">
        <v>884</v>
      </c>
      <c r="E6347" s="10" t="s">
        <v>151</v>
      </c>
      <c r="F6347" s="10" t="s">
        <v>847</v>
      </c>
      <c r="I6347" s="10" t="s">
        <v>848</v>
      </c>
      <c r="J6347">
        <v>2018</v>
      </c>
      <c r="CS6347">
        <v>27662035.531999983</v>
      </c>
    </row>
    <row r="6348" spans="1:97" x14ac:dyDescent="0.3">
      <c r="A6348" s="10" t="s">
        <v>2974</v>
      </c>
      <c r="B6348" s="10" t="s">
        <v>2975</v>
      </c>
      <c r="C6348" s="10" t="s">
        <v>2983</v>
      </c>
      <c r="D6348" s="10" t="s">
        <v>884</v>
      </c>
      <c r="E6348" s="10" t="s">
        <v>151</v>
      </c>
      <c r="F6348" s="10" t="s">
        <v>847</v>
      </c>
      <c r="I6348" s="10" t="s">
        <v>848</v>
      </c>
      <c r="J6348">
        <v>2019</v>
      </c>
      <c r="CS6348">
        <v>47893001.84200003</v>
      </c>
    </row>
    <row r="6349" spans="1:97" x14ac:dyDescent="0.3">
      <c r="A6349" s="10" t="s">
        <v>2974</v>
      </c>
      <c r="B6349" s="10" t="s">
        <v>2975</v>
      </c>
      <c r="C6349" s="10" t="s">
        <v>2984</v>
      </c>
      <c r="D6349" s="10" t="s">
        <v>845</v>
      </c>
      <c r="E6349" s="10" t="s">
        <v>846</v>
      </c>
      <c r="F6349" s="10" t="s">
        <v>847</v>
      </c>
      <c r="I6349" s="10" t="s">
        <v>848</v>
      </c>
      <c r="J6349">
        <v>2005</v>
      </c>
      <c r="BL6349">
        <v>336592</v>
      </c>
    </row>
    <row r="6350" spans="1:97" x14ac:dyDescent="0.3">
      <c r="A6350" s="10" t="s">
        <v>2974</v>
      </c>
      <c r="B6350" s="10" t="s">
        <v>2975</v>
      </c>
      <c r="C6350" s="10" t="s">
        <v>2984</v>
      </c>
      <c r="D6350" s="10" t="s">
        <v>845</v>
      </c>
      <c r="E6350" s="10" t="s">
        <v>846</v>
      </c>
      <c r="F6350" s="10" t="s">
        <v>847</v>
      </c>
      <c r="I6350" s="10" t="s">
        <v>848</v>
      </c>
      <c r="J6350">
        <v>2006</v>
      </c>
      <c r="BL6350">
        <v>345922</v>
      </c>
    </row>
    <row r="6351" spans="1:97" x14ac:dyDescent="0.3">
      <c r="A6351" s="10" t="s">
        <v>2974</v>
      </c>
      <c r="B6351" s="10" t="s">
        <v>2975</v>
      </c>
      <c r="C6351" s="10" t="s">
        <v>2984</v>
      </c>
      <c r="D6351" s="10" t="s">
        <v>845</v>
      </c>
      <c r="E6351" s="10" t="s">
        <v>846</v>
      </c>
      <c r="F6351" s="10" t="s">
        <v>847</v>
      </c>
      <c r="I6351" s="10" t="s">
        <v>848</v>
      </c>
      <c r="J6351">
        <v>2007</v>
      </c>
      <c r="BL6351">
        <v>353766</v>
      </c>
    </row>
    <row r="6352" spans="1:97" x14ac:dyDescent="0.3">
      <c r="A6352" s="10" t="s">
        <v>2974</v>
      </c>
      <c r="B6352" s="10" t="s">
        <v>2975</v>
      </c>
      <c r="C6352" s="10" t="s">
        <v>2984</v>
      </c>
      <c r="D6352" s="10" t="s">
        <v>845</v>
      </c>
      <c r="E6352" s="10" t="s">
        <v>846</v>
      </c>
      <c r="F6352" s="10" t="s">
        <v>847</v>
      </c>
      <c r="I6352" s="10" t="s">
        <v>848</v>
      </c>
      <c r="J6352">
        <v>2008</v>
      </c>
      <c r="BL6352">
        <v>362548</v>
      </c>
    </row>
    <row r="6353" spans="1:81" x14ac:dyDescent="0.3">
      <c r="A6353" s="10" t="s">
        <v>2974</v>
      </c>
      <c r="B6353" s="10" t="s">
        <v>2975</v>
      </c>
      <c r="C6353" s="10" t="s">
        <v>2984</v>
      </c>
      <c r="D6353" s="10" t="s">
        <v>845</v>
      </c>
      <c r="E6353" s="10" t="s">
        <v>846</v>
      </c>
      <c r="F6353" s="10" t="s">
        <v>847</v>
      </c>
      <c r="I6353" s="10" t="s">
        <v>848</v>
      </c>
      <c r="J6353">
        <v>2009</v>
      </c>
      <c r="BL6353">
        <v>366640</v>
      </c>
    </row>
    <row r="6354" spans="1:81" x14ac:dyDescent="0.3">
      <c r="A6354" s="10" t="s">
        <v>2974</v>
      </c>
      <c r="B6354" s="10" t="s">
        <v>2975</v>
      </c>
      <c r="C6354" s="10" t="s">
        <v>2984</v>
      </c>
      <c r="D6354" s="10" t="s">
        <v>845</v>
      </c>
      <c r="E6354" s="10" t="s">
        <v>846</v>
      </c>
      <c r="F6354" s="10" t="s">
        <v>847</v>
      </c>
      <c r="I6354" s="10" t="s">
        <v>848</v>
      </c>
      <c r="J6354">
        <v>2010</v>
      </c>
      <c r="BL6354">
        <v>380818</v>
      </c>
    </row>
    <row r="6355" spans="1:81" x14ac:dyDescent="0.3">
      <c r="A6355" s="10" t="s">
        <v>2974</v>
      </c>
      <c r="B6355" s="10" t="s">
        <v>2975</v>
      </c>
      <c r="C6355" s="10" t="s">
        <v>2984</v>
      </c>
      <c r="D6355" s="10" t="s">
        <v>845</v>
      </c>
      <c r="E6355" s="10" t="s">
        <v>846</v>
      </c>
      <c r="F6355" s="10" t="s">
        <v>847</v>
      </c>
      <c r="I6355" s="10" t="s">
        <v>848</v>
      </c>
      <c r="J6355">
        <v>2011</v>
      </c>
      <c r="BL6355">
        <v>400692</v>
      </c>
    </row>
    <row r="6356" spans="1:81" x14ac:dyDescent="0.3">
      <c r="A6356" s="10" t="s">
        <v>2974</v>
      </c>
      <c r="B6356" s="10" t="s">
        <v>2975</v>
      </c>
      <c r="C6356" s="10" t="s">
        <v>2984</v>
      </c>
      <c r="D6356" s="10" t="s">
        <v>845</v>
      </c>
      <c r="E6356" s="10" t="s">
        <v>846</v>
      </c>
      <c r="F6356" s="10" t="s">
        <v>847</v>
      </c>
      <c r="I6356" s="10" t="s">
        <v>848</v>
      </c>
      <c r="J6356">
        <v>2012</v>
      </c>
      <c r="BL6356">
        <v>420486</v>
      </c>
    </row>
    <row r="6357" spans="1:81" x14ac:dyDescent="0.3">
      <c r="A6357" s="10" t="s">
        <v>2974</v>
      </c>
      <c r="B6357" s="10" t="s">
        <v>2975</v>
      </c>
      <c r="C6357" s="10" t="s">
        <v>2984</v>
      </c>
      <c r="D6357" s="10" t="s">
        <v>845</v>
      </c>
      <c r="E6357" s="10" t="s">
        <v>846</v>
      </c>
      <c r="F6357" s="10" t="s">
        <v>847</v>
      </c>
      <c r="I6357" s="10" t="s">
        <v>848</v>
      </c>
      <c r="J6357">
        <v>2013</v>
      </c>
      <c r="BL6357">
        <v>437120</v>
      </c>
    </row>
    <row r="6358" spans="1:81" x14ac:dyDescent="0.3">
      <c r="A6358" s="10" t="s">
        <v>2974</v>
      </c>
      <c r="B6358" s="10" t="s">
        <v>2975</v>
      </c>
      <c r="C6358" s="10" t="s">
        <v>2984</v>
      </c>
      <c r="D6358" s="10" t="s">
        <v>845</v>
      </c>
      <c r="E6358" s="10" t="s">
        <v>846</v>
      </c>
      <c r="F6358" s="10" t="s">
        <v>847</v>
      </c>
      <c r="I6358" s="10" t="s">
        <v>848</v>
      </c>
      <c r="J6358">
        <v>2014</v>
      </c>
      <c r="BL6358">
        <v>449932</v>
      </c>
    </row>
    <row r="6359" spans="1:81" x14ac:dyDescent="0.3">
      <c r="A6359" s="10" t="s">
        <v>2974</v>
      </c>
      <c r="B6359" s="10" t="s">
        <v>2975</v>
      </c>
      <c r="C6359" s="10" t="s">
        <v>2984</v>
      </c>
      <c r="D6359" s="10" t="s">
        <v>845</v>
      </c>
      <c r="E6359" s="10" t="s">
        <v>846</v>
      </c>
      <c r="F6359" s="10" t="s">
        <v>847</v>
      </c>
      <c r="I6359" s="10" t="s">
        <v>848</v>
      </c>
      <c r="J6359">
        <v>2015</v>
      </c>
      <c r="BL6359">
        <v>465462</v>
      </c>
    </row>
    <row r="6360" spans="1:81" x14ac:dyDescent="0.3">
      <c r="A6360" s="10" t="s">
        <v>2974</v>
      </c>
      <c r="B6360" s="10" t="s">
        <v>2975</v>
      </c>
      <c r="C6360" s="10" t="s">
        <v>2984</v>
      </c>
      <c r="D6360" s="10" t="s">
        <v>845</v>
      </c>
      <c r="E6360" s="10" t="s">
        <v>846</v>
      </c>
      <c r="F6360" s="10" t="s">
        <v>847</v>
      </c>
      <c r="I6360" s="10" t="s">
        <v>848</v>
      </c>
      <c r="J6360">
        <v>2016</v>
      </c>
      <c r="BL6360">
        <v>476214</v>
      </c>
    </row>
    <row r="6361" spans="1:81" x14ac:dyDescent="0.3">
      <c r="A6361" s="10" t="s">
        <v>2974</v>
      </c>
      <c r="B6361" s="10" t="s">
        <v>2975</v>
      </c>
      <c r="C6361" s="10" t="s">
        <v>2984</v>
      </c>
      <c r="D6361" s="10" t="s">
        <v>845</v>
      </c>
      <c r="E6361" s="10" t="s">
        <v>846</v>
      </c>
      <c r="F6361" s="10" t="s">
        <v>847</v>
      </c>
      <c r="I6361" s="10" t="s">
        <v>848</v>
      </c>
      <c r="J6361">
        <v>2017</v>
      </c>
      <c r="BL6361">
        <v>483830</v>
      </c>
    </row>
    <row r="6362" spans="1:81" x14ac:dyDescent="0.3">
      <c r="A6362" s="10" t="s">
        <v>2974</v>
      </c>
      <c r="B6362" s="10" t="s">
        <v>2975</v>
      </c>
      <c r="C6362" s="10" t="s">
        <v>2984</v>
      </c>
      <c r="D6362" s="10" t="s">
        <v>845</v>
      </c>
      <c r="E6362" s="10" t="s">
        <v>846</v>
      </c>
      <c r="F6362" s="10" t="s">
        <v>847</v>
      </c>
      <c r="I6362" s="10" t="s">
        <v>848</v>
      </c>
      <c r="J6362">
        <v>2018</v>
      </c>
      <c r="BL6362">
        <v>503952</v>
      </c>
    </row>
    <row r="6363" spans="1:81" x14ac:dyDescent="0.3">
      <c r="A6363" s="10" t="s">
        <v>2974</v>
      </c>
      <c r="B6363" s="10" t="s">
        <v>2975</v>
      </c>
      <c r="C6363" s="10" t="s">
        <v>2984</v>
      </c>
      <c r="D6363" s="10" t="s">
        <v>845</v>
      </c>
      <c r="E6363" s="10" t="s">
        <v>846</v>
      </c>
      <c r="F6363" s="10" t="s">
        <v>847</v>
      </c>
      <c r="I6363" s="10" t="s">
        <v>848</v>
      </c>
      <c r="J6363">
        <v>2019</v>
      </c>
      <c r="BL6363">
        <v>510644</v>
      </c>
    </row>
    <row r="6364" spans="1:81" x14ac:dyDescent="0.3">
      <c r="A6364" s="10" t="s">
        <v>2974</v>
      </c>
      <c r="B6364" s="10" t="s">
        <v>2975</v>
      </c>
      <c r="C6364" s="10" t="s">
        <v>2984</v>
      </c>
      <c r="D6364" s="10" t="s">
        <v>866</v>
      </c>
      <c r="E6364" s="10" t="s">
        <v>866</v>
      </c>
      <c r="F6364" s="10" t="s">
        <v>847</v>
      </c>
      <c r="I6364" s="10" t="s">
        <v>848</v>
      </c>
      <c r="J6364">
        <v>2005</v>
      </c>
      <c r="CC6364">
        <v>673678</v>
      </c>
    </row>
    <row r="6365" spans="1:81" x14ac:dyDescent="0.3">
      <c r="A6365" s="10" t="s">
        <v>2974</v>
      </c>
      <c r="B6365" s="10" t="s">
        <v>2975</v>
      </c>
      <c r="C6365" s="10" t="s">
        <v>2984</v>
      </c>
      <c r="D6365" s="10" t="s">
        <v>866</v>
      </c>
      <c r="E6365" s="10" t="s">
        <v>866</v>
      </c>
      <c r="F6365" s="10" t="s">
        <v>847</v>
      </c>
      <c r="I6365" s="10" t="s">
        <v>848</v>
      </c>
      <c r="J6365">
        <v>2006</v>
      </c>
      <c r="CC6365">
        <v>722006</v>
      </c>
    </row>
    <row r="6366" spans="1:81" x14ac:dyDescent="0.3">
      <c r="A6366" s="10" t="s">
        <v>2974</v>
      </c>
      <c r="B6366" s="10" t="s">
        <v>2975</v>
      </c>
      <c r="C6366" s="10" t="s">
        <v>2984</v>
      </c>
      <c r="D6366" s="10" t="s">
        <v>866</v>
      </c>
      <c r="E6366" s="10" t="s">
        <v>866</v>
      </c>
      <c r="F6366" s="10" t="s">
        <v>847</v>
      </c>
      <c r="I6366" s="10" t="s">
        <v>848</v>
      </c>
      <c r="J6366">
        <v>2007</v>
      </c>
      <c r="CC6366">
        <v>758036</v>
      </c>
    </row>
    <row r="6367" spans="1:81" x14ac:dyDescent="0.3">
      <c r="A6367" s="10" t="s">
        <v>2974</v>
      </c>
      <c r="B6367" s="10" t="s">
        <v>2975</v>
      </c>
      <c r="C6367" s="10" t="s">
        <v>2984</v>
      </c>
      <c r="D6367" s="10" t="s">
        <v>866</v>
      </c>
      <c r="E6367" s="10" t="s">
        <v>866</v>
      </c>
      <c r="F6367" s="10" t="s">
        <v>847</v>
      </c>
      <c r="I6367" s="10" t="s">
        <v>848</v>
      </c>
      <c r="J6367">
        <v>2008</v>
      </c>
      <c r="CC6367">
        <v>756540</v>
      </c>
    </row>
    <row r="6368" spans="1:81" x14ac:dyDescent="0.3">
      <c r="A6368" s="10" t="s">
        <v>2974</v>
      </c>
      <c r="B6368" s="10" t="s">
        <v>2975</v>
      </c>
      <c r="C6368" s="10" t="s">
        <v>2984</v>
      </c>
      <c r="D6368" s="10" t="s">
        <v>866</v>
      </c>
      <c r="E6368" s="10" t="s">
        <v>866</v>
      </c>
      <c r="F6368" s="10" t="s">
        <v>847</v>
      </c>
      <c r="I6368" s="10" t="s">
        <v>848</v>
      </c>
      <c r="J6368">
        <v>2009</v>
      </c>
      <c r="CC6368">
        <v>774710</v>
      </c>
    </row>
    <row r="6369" spans="1:98" x14ac:dyDescent="0.3">
      <c r="A6369" s="10" t="s">
        <v>2974</v>
      </c>
      <c r="B6369" s="10" t="s">
        <v>2975</v>
      </c>
      <c r="C6369" s="10" t="s">
        <v>2984</v>
      </c>
      <c r="D6369" s="10" t="s">
        <v>866</v>
      </c>
      <c r="E6369" s="10" t="s">
        <v>866</v>
      </c>
      <c r="F6369" s="10" t="s">
        <v>847</v>
      </c>
      <c r="I6369" s="10" t="s">
        <v>848</v>
      </c>
      <c r="J6369">
        <v>2010</v>
      </c>
      <c r="CC6369">
        <v>689768</v>
      </c>
    </row>
    <row r="6370" spans="1:98" x14ac:dyDescent="0.3">
      <c r="A6370" s="10" t="s">
        <v>2974</v>
      </c>
      <c r="B6370" s="10" t="s">
        <v>2975</v>
      </c>
      <c r="C6370" s="10" t="s">
        <v>2984</v>
      </c>
      <c r="D6370" s="10" t="s">
        <v>866</v>
      </c>
      <c r="E6370" s="10" t="s">
        <v>866</v>
      </c>
      <c r="F6370" s="10" t="s">
        <v>847</v>
      </c>
      <c r="I6370" s="10" t="s">
        <v>848</v>
      </c>
      <c r="J6370">
        <v>2011</v>
      </c>
      <c r="CC6370">
        <v>693902</v>
      </c>
    </row>
    <row r="6371" spans="1:98" x14ac:dyDescent="0.3">
      <c r="A6371" s="10" t="s">
        <v>2974</v>
      </c>
      <c r="B6371" s="10" t="s">
        <v>2975</v>
      </c>
      <c r="C6371" s="10" t="s">
        <v>2984</v>
      </c>
      <c r="D6371" s="10" t="s">
        <v>866</v>
      </c>
      <c r="E6371" s="10" t="s">
        <v>866</v>
      </c>
      <c r="F6371" s="10" t="s">
        <v>847</v>
      </c>
      <c r="I6371" s="10" t="s">
        <v>848</v>
      </c>
      <c r="J6371">
        <v>2012</v>
      </c>
      <c r="CC6371">
        <v>731118</v>
      </c>
    </row>
    <row r="6372" spans="1:98" x14ac:dyDescent="0.3">
      <c r="A6372" s="10" t="s">
        <v>2974</v>
      </c>
      <c r="B6372" s="10" t="s">
        <v>2975</v>
      </c>
      <c r="C6372" s="10" t="s">
        <v>2984</v>
      </c>
      <c r="D6372" s="10" t="s">
        <v>866</v>
      </c>
      <c r="E6372" s="10" t="s">
        <v>866</v>
      </c>
      <c r="F6372" s="10" t="s">
        <v>847</v>
      </c>
      <c r="I6372" s="10" t="s">
        <v>848</v>
      </c>
      <c r="J6372">
        <v>2013</v>
      </c>
      <c r="CC6372">
        <v>756298</v>
      </c>
    </row>
    <row r="6373" spans="1:98" x14ac:dyDescent="0.3">
      <c r="A6373" s="10" t="s">
        <v>2974</v>
      </c>
      <c r="B6373" s="10" t="s">
        <v>2975</v>
      </c>
      <c r="C6373" s="10" t="s">
        <v>2984</v>
      </c>
      <c r="D6373" s="10" t="s">
        <v>866</v>
      </c>
      <c r="E6373" s="10" t="s">
        <v>866</v>
      </c>
      <c r="F6373" s="10" t="s">
        <v>847</v>
      </c>
      <c r="I6373" s="10" t="s">
        <v>848</v>
      </c>
      <c r="J6373">
        <v>2014</v>
      </c>
      <c r="CC6373">
        <v>740860</v>
      </c>
    </row>
    <row r="6374" spans="1:98" x14ac:dyDescent="0.3">
      <c r="A6374" s="10" t="s">
        <v>2974</v>
      </c>
      <c r="B6374" s="10" t="s">
        <v>2975</v>
      </c>
      <c r="C6374" s="10" t="s">
        <v>2984</v>
      </c>
      <c r="D6374" s="10" t="s">
        <v>866</v>
      </c>
      <c r="E6374" s="10" t="s">
        <v>866</v>
      </c>
      <c r="F6374" s="10" t="s">
        <v>847</v>
      </c>
      <c r="I6374" s="10" t="s">
        <v>848</v>
      </c>
      <c r="J6374">
        <v>2015</v>
      </c>
      <c r="CC6374">
        <v>745546</v>
      </c>
    </row>
    <row r="6375" spans="1:98" x14ac:dyDescent="0.3">
      <c r="A6375" s="10" t="s">
        <v>2974</v>
      </c>
      <c r="B6375" s="10" t="s">
        <v>2975</v>
      </c>
      <c r="C6375" s="10" t="s">
        <v>2984</v>
      </c>
      <c r="D6375" s="10" t="s">
        <v>866</v>
      </c>
      <c r="E6375" s="10" t="s">
        <v>866</v>
      </c>
      <c r="F6375" s="10" t="s">
        <v>847</v>
      </c>
      <c r="I6375" s="10" t="s">
        <v>848</v>
      </c>
      <c r="J6375">
        <v>2016</v>
      </c>
      <c r="CC6375">
        <v>754478</v>
      </c>
    </row>
    <row r="6376" spans="1:98" x14ac:dyDescent="0.3">
      <c r="A6376" s="10" t="s">
        <v>2974</v>
      </c>
      <c r="B6376" s="10" t="s">
        <v>2975</v>
      </c>
      <c r="C6376" s="10" t="s">
        <v>2984</v>
      </c>
      <c r="D6376" s="10" t="s">
        <v>866</v>
      </c>
      <c r="E6376" s="10" t="s">
        <v>866</v>
      </c>
      <c r="F6376" s="10" t="s">
        <v>847</v>
      </c>
      <c r="I6376" s="10" t="s">
        <v>848</v>
      </c>
      <c r="J6376">
        <v>2017</v>
      </c>
      <c r="CC6376">
        <v>826994</v>
      </c>
    </row>
    <row r="6377" spans="1:98" x14ac:dyDescent="0.3">
      <c r="A6377" s="10" t="s">
        <v>2974</v>
      </c>
      <c r="B6377" s="10" t="s">
        <v>2975</v>
      </c>
      <c r="C6377" s="10" t="s">
        <v>2984</v>
      </c>
      <c r="D6377" s="10" t="s">
        <v>866</v>
      </c>
      <c r="E6377" s="10" t="s">
        <v>866</v>
      </c>
      <c r="F6377" s="10" t="s">
        <v>847</v>
      </c>
      <c r="I6377" s="10" t="s">
        <v>848</v>
      </c>
      <c r="J6377">
        <v>2018</v>
      </c>
      <c r="CC6377">
        <v>888542</v>
      </c>
    </row>
    <row r="6378" spans="1:98" x14ac:dyDescent="0.3">
      <c r="A6378" s="10" t="s">
        <v>2974</v>
      </c>
      <c r="B6378" s="10" t="s">
        <v>2975</v>
      </c>
      <c r="C6378" s="10" t="s">
        <v>2984</v>
      </c>
      <c r="D6378" s="10" t="s">
        <v>866</v>
      </c>
      <c r="E6378" s="10" t="s">
        <v>866</v>
      </c>
      <c r="F6378" s="10" t="s">
        <v>847</v>
      </c>
      <c r="I6378" s="10" t="s">
        <v>848</v>
      </c>
      <c r="J6378">
        <v>2019</v>
      </c>
      <c r="CC6378">
        <v>906526</v>
      </c>
    </row>
    <row r="6379" spans="1:98" x14ac:dyDescent="0.3">
      <c r="A6379" s="10" t="s">
        <v>2974</v>
      </c>
      <c r="B6379" s="10" t="s">
        <v>2975</v>
      </c>
      <c r="C6379" s="10" t="s">
        <v>2984</v>
      </c>
      <c r="D6379" s="10" t="s">
        <v>884</v>
      </c>
      <c r="E6379" s="10" t="s">
        <v>151</v>
      </c>
      <c r="F6379" s="10" t="s">
        <v>847</v>
      </c>
      <c r="I6379" s="10" t="s">
        <v>848</v>
      </c>
      <c r="J6379">
        <v>2005</v>
      </c>
      <c r="CT6379">
        <v>58259854.416000009</v>
      </c>
    </row>
    <row r="6380" spans="1:98" x14ac:dyDescent="0.3">
      <c r="A6380" s="10" t="s">
        <v>2974</v>
      </c>
      <c r="B6380" s="10" t="s">
        <v>2975</v>
      </c>
      <c r="C6380" s="10" t="s">
        <v>2984</v>
      </c>
      <c r="D6380" s="10" t="s">
        <v>884</v>
      </c>
      <c r="E6380" s="10" t="s">
        <v>151</v>
      </c>
      <c r="F6380" s="10" t="s">
        <v>847</v>
      </c>
      <c r="I6380" s="10" t="s">
        <v>848</v>
      </c>
      <c r="J6380">
        <v>2006</v>
      </c>
      <c r="CT6380">
        <v>72134936.095999971</v>
      </c>
    </row>
    <row r="6381" spans="1:98" x14ac:dyDescent="0.3">
      <c r="A6381" s="10" t="s">
        <v>2974</v>
      </c>
      <c r="B6381" s="10" t="s">
        <v>2975</v>
      </c>
      <c r="C6381" s="10" t="s">
        <v>2984</v>
      </c>
      <c r="D6381" s="10" t="s">
        <v>884</v>
      </c>
      <c r="E6381" s="10" t="s">
        <v>151</v>
      </c>
      <c r="F6381" s="10" t="s">
        <v>847</v>
      </c>
      <c r="I6381" s="10" t="s">
        <v>848</v>
      </c>
      <c r="J6381">
        <v>2007</v>
      </c>
      <c r="CT6381">
        <v>78331146.40200001</v>
      </c>
    </row>
    <row r="6382" spans="1:98" x14ac:dyDescent="0.3">
      <c r="A6382" s="10" t="s">
        <v>2974</v>
      </c>
      <c r="B6382" s="10" t="s">
        <v>2975</v>
      </c>
      <c r="C6382" s="10" t="s">
        <v>2984</v>
      </c>
      <c r="D6382" s="10" t="s">
        <v>884</v>
      </c>
      <c r="E6382" s="10" t="s">
        <v>151</v>
      </c>
      <c r="F6382" s="10" t="s">
        <v>847</v>
      </c>
      <c r="I6382" s="10" t="s">
        <v>848</v>
      </c>
      <c r="J6382">
        <v>2008</v>
      </c>
      <c r="CT6382">
        <v>77718702.886000007</v>
      </c>
    </row>
    <row r="6383" spans="1:98" x14ac:dyDescent="0.3">
      <c r="A6383" s="10" t="s">
        <v>2974</v>
      </c>
      <c r="B6383" s="10" t="s">
        <v>2975</v>
      </c>
      <c r="C6383" s="10" t="s">
        <v>2984</v>
      </c>
      <c r="D6383" s="10" t="s">
        <v>884</v>
      </c>
      <c r="E6383" s="10" t="s">
        <v>151</v>
      </c>
      <c r="F6383" s="10" t="s">
        <v>847</v>
      </c>
      <c r="I6383" s="10" t="s">
        <v>848</v>
      </c>
      <c r="J6383">
        <v>2009</v>
      </c>
      <c r="CT6383">
        <v>91715801.607999995</v>
      </c>
    </row>
    <row r="6384" spans="1:98" x14ac:dyDescent="0.3">
      <c r="A6384" s="10" t="s">
        <v>2974</v>
      </c>
      <c r="B6384" s="10" t="s">
        <v>2975</v>
      </c>
      <c r="C6384" s="10" t="s">
        <v>2984</v>
      </c>
      <c r="D6384" s="10" t="s">
        <v>884</v>
      </c>
      <c r="E6384" s="10" t="s">
        <v>151</v>
      </c>
      <c r="F6384" s="10" t="s">
        <v>847</v>
      </c>
      <c r="I6384" s="10" t="s">
        <v>848</v>
      </c>
      <c r="J6384">
        <v>2010</v>
      </c>
      <c r="CT6384">
        <v>64204636.600000009</v>
      </c>
    </row>
    <row r="6385" spans="1:98" x14ac:dyDescent="0.3">
      <c r="A6385" s="10" t="s">
        <v>2974</v>
      </c>
      <c r="B6385" s="10" t="s">
        <v>2975</v>
      </c>
      <c r="C6385" s="10" t="s">
        <v>2984</v>
      </c>
      <c r="D6385" s="10" t="s">
        <v>884</v>
      </c>
      <c r="E6385" s="10" t="s">
        <v>151</v>
      </c>
      <c r="F6385" s="10" t="s">
        <v>847</v>
      </c>
      <c r="I6385" s="10" t="s">
        <v>848</v>
      </c>
      <c r="J6385">
        <v>2011</v>
      </c>
      <c r="CT6385">
        <v>62306735.278000027</v>
      </c>
    </row>
    <row r="6386" spans="1:98" x14ac:dyDescent="0.3">
      <c r="A6386" s="10" t="s">
        <v>2974</v>
      </c>
      <c r="B6386" s="10" t="s">
        <v>2975</v>
      </c>
      <c r="C6386" s="10" t="s">
        <v>2984</v>
      </c>
      <c r="D6386" s="10" t="s">
        <v>884</v>
      </c>
      <c r="E6386" s="10" t="s">
        <v>151</v>
      </c>
      <c r="F6386" s="10" t="s">
        <v>847</v>
      </c>
      <c r="I6386" s="10" t="s">
        <v>848</v>
      </c>
      <c r="J6386">
        <v>2012</v>
      </c>
      <c r="CT6386">
        <v>75061425.974000007</v>
      </c>
    </row>
    <row r="6387" spans="1:98" x14ac:dyDescent="0.3">
      <c r="A6387" s="10" t="s">
        <v>2974</v>
      </c>
      <c r="B6387" s="10" t="s">
        <v>2975</v>
      </c>
      <c r="C6387" s="10" t="s">
        <v>2984</v>
      </c>
      <c r="D6387" s="10" t="s">
        <v>884</v>
      </c>
      <c r="E6387" s="10" t="s">
        <v>151</v>
      </c>
      <c r="F6387" s="10" t="s">
        <v>847</v>
      </c>
      <c r="I6387" s="10" t="s">
        <v>848</v>
      </c>
      <c r="J6387">
        <v>2013</v>
      </c>
      <c r="CT6387">
        <v>92981208.756000027</v>
      </c>
    </row>
    <row r="6388" spans="1:98" x14ac:dyDescent="0.3">
      <c r="A6388" s="10" t="s">
        <v>2974</v>
      </c>
      <c r="B6388" s="10" t="s">
        <v>2975</v>
      </c>
      <c r="C6388" s="10" t="s">
        <v>2984</v>
      </c>
      <c r="D6388" s="10" t="s">
        <v>884</v>
      </c>
      <c r="E6388" s="10" t="s">
        <v>151</v>
      </c>
      <c r="F6388" s="10" t="s">
        <v>847</v>
      </c>
      <c r="I6388" s="10" t="s">
        <v>848</v>
      </c>
      <c r="J6388">
        <v>2014</v>
      </c>
      <c r="CT6388">
        <v>83309665.10799998</v>
      </c>
    </row>
    <row r="6389" spans="1:98" x14ac:dyDescent="0.3">
      <c r="A6389" s="10" t="s">
        <v>2974</v>
      </c>
      <c r="B6389" s="10" t="s">
        <v>2975</v>
      </c>
      <c r="C6389" s="10" t="s">
        <v>2984</v>
      </c>
      <c r="D6389" s="10" t="s">
        <v>884</v>
      </c>
      <c r="E6389" s="10" t="s">
        <v>151</v>
      </c>
      <c r="F6389" s="10" t="s">
        <v>847</v>
      </c>
      <c r="I6389" s="10" t="s">
        <v>848</v>
      </c>
      <c r="J6389">
        <v>2015</v>
      </c>
      <c r="CT6389">
        <v>83031489.115999997</v>
      </c>
    </row>
    <row r="6390" spans="1:98" x14ac:dyDescent="0.3">
      <c r="A6390" s="10" t="s">
        <v>2974</v>
      </c>
      <c r="B6390" s="10" t="s">
        <v>2975</v>
      </c>
      <c r="C6390" s="10" t="s">
        <v>2984</v>
      </c>
      <c r="D6390" s="10" t="s">
        <v>884</v>
      </c>
      <c r="E6390" s="10" t="s">
        <v>151</v>
      </c>
      <c r="F6390" s="10" t="s">
        <v>847</v>
      </c>
      <c r="I6390" s="10" t="s">
        <v>848</v>
      </c>
      <c r="J6390">
        <v>2016</v>
      </c>
      <c r="CT6390">
        <v>76236191.489999965</v>
      </c>
    </row>
    <row r="6391" spans="1:98" x14ac:dyDescent="0.3">
      <c r="A6391" s="10" t="s">
        <v>2974</v>
      </c>
      <c r="B6391" s="10" t="s">
        <v>2975</v>
      </c>
      <c r="C6391" s="10" t="s">
        <v>2984</v>
      </c>
      <c r="D6391" s="10" t="s">
        <v>884</v>
      </c>
      <c r="E6391" s="10" t="s">
        <v>151</v>
      </c>
      <c r="F6391" s="10" t="s">
        <v>847</v>
      </c>
      <c r="I6391" s="10" t="s">
        <v>848</v>
      </c>
      <c r="J6391">
        <v>2017</v>
      </c>
      <c r="CT6391">
        <v>97620462.539999977</v>
      </c>
    </row>
    <row r="6392" spans="1:98" x14ac:dyDescent="0.3">
      <c r="A6392" s="10" t="s">
        <v>2974</v>
      </c>
      <c r="B6392" s="10" t="s">
        <v>2975</v>
      </c>
      <c r="C6392" s="10" t="s">
        <v>2984</v>
      </c>
      <c r="D6392" s="10" t="s">
        <v>884</v>
      </c>
      <c r="E6392" s="10" t="s">
        <v>151</v>
      </c>
      <c r="F6392" s="10" t="s">
        <v>847</v>
      </c>
      <c r="I6392" s="10" t="s">
        <v>848</v>
      </c>
      <c r="J6392">
        <v>2018</v>
      </c>
      <c r="CT6392">
        <v>102773315.28200001</v>
      </c>
    </row>
    <row r="6393" spans="1:98" x14ac:dyDescent="0.3">
      <c r="A6393" s="10" t="s">
        <v>2974</v>
      </c>
      <c r="B6393" s="10" t="s">
        <v>2975</v>
      </c>
      <c r="C6393" s="10" t="s">
        <v>2984</v>
      </c>
      <c r="D6393" s="10" t="s">
        <v>884</v>
      </c>
      <c r="E6393" s="10" t="s">
        <v>151</v>
      </c>
      <c r="F6393" s="10" t="s">
        <v>847</v>
      </c>
      <c r="I6393" s="10" t="s">
        <v>848</v>
      </c>
      <c r="J6393">
        <v>2019</v>
      </c>
      <c r="CT6393">
        <v>107294272.15799998</v>
      </c>
    </row>
    <row r="6394" spans="1:98" x14ac:dyDescent="0.3">
      <c r="A6394" s="10" t="s">
        <v>2974</v>
      </c>
      <c r="B6394" s="10" t="s">
        <v>2975</v>
      </c>
      <c r="C6394" s="10" t="s">
        <v>2985</v>
      </c>
      <c r="D6394" s="10" t="s">
        <v>845</v>
      </c>
      <c r="E6394" s="10" t="s">
        <v>846</v>
      </c>
      <c r="F6394" s="10" t="s">
        <v>847</v>
      </c>
      <c r="I6394" s="10" t="s">
        <v>848</v>
      </c>
      <c r="J6394">
        <v>2005</v>
      </c>
      <c r="BM6394">
        <v>114180</v>
      </c>
    </row>
    <row r="6395" spans="1:98" x14ac:dyDescent="0.3">
      <c r="A6395" s="10" t="s">
        <v>2974</v>
      </c>
      <c r="B6395" s="10" t="s">
        <v>2975</v>
      </c>
      <c r="C6395" s="10" t="s">
        <v>2985</v>
      </c>
      <c r="D6395" s="10" t="s">
        <v>845</v>
      </c>
      <c r="E6395" s="10" t="s">
        <v>846</v>
      </c>
      <c r="F6395" s="10" t="s">
        <v>847</v>
      </c>
      <c r="I6395" s="10" t="s">
        <v>848</v>
      </c>
      <c r="J6395">
        <v>2006</v>
      </c>
      <c r="BM6395">
        <v>119038</v>
      </c>
    </row>
    <row r="6396" spans="1:98" x14ac:dyDescent="0.3">
      <c r="A6396" s="10" t="s">
        <v>2974</v>
      </c>
      <c r="B6396" s="10" t="s">
        <v>2975</v>
      </c>
      <c r="C6396" s="10" t="s">
        <v>2985</v>
      </c>
      <c r="D6396" s="10" t="s">
        <v>845</v>
      </c>
      <c r="E6396" s="10" t="s">
        <v>846</v>
      </c>
      <c r="F6396" s="10" t="s">
        <v>847</v>
      </c>
      <c r="I6396" s="10" t="s">
        <v>848</v>
      </c>
      <c r="J6396">
        <v>2007</v>
      </c>
      <c r="BM6396">
        <v>124308</v>
      </c>
    </row>
    <row r="6397" spans="1:98" x14ac:dyDescent="0.3">
      <c r="A6397" s="10" t="s">
        <v>2974</v>
      </c>
      <c r="B6397" s="10" t="s">
        <v>2975</v>
      </c>
      <c r="C6397" s="10" t="s">
        <v>2985</v>
      </c>
      <c r="D6397" s="10" t="s">
        <v>845</v>
      </c>
      <c r="E6397" s="10" t="s">
        <v>846</v>
      </c>
      <c r="F6397" s="10" t="s">
        <v>847</v>
      </c>
      <c r="I6397" s="10" t="s">
        <v>848</v>
      </c>
      <c r="J6397">
        <v>2008</v>
      </c>
      <c r="BM6397">
        <v>128664</v>
      </c>
    </row>
    <row r="6398" spans="1:98" x14ac:dyDescent="0.3">
      <c r="A6398" s="10" t="s">
        <v>2974</v>
      </c>
      <c r="B6398" s="10" t="s">
        <v>2975</v>
      </c>
      <c r="C6398" s="10" t="s">
        <v>2985</v>
      </c>
      <c r="D6398" s="10" t="s">
        <v>845</v>
      </c>
      <c r="E6398" s="10" t="s">
        <v>846</v>
      </c>
      <c r="F6398" s="10" t="s">
        <v>847</v>
      </c>
      <c r="I6398" s="10" t="s">
        <v>848</v>
      </c>
      <c r="J6398">
        <v>2009</v>
      </c>
      <c r="BM6398">
        <v>130902</v>
      </c>
    </row>
    <row r="6399" spans="1:98" x14ac:dyDescent="0.3">
      <c r="A6399" s="10" t="s">
        <v>2974</v>
      </c>
      <c r="B6399" s="10" t="s">
        <v>2975</v>
      </c>
      <c r="C6399" s="10" t="s">
        <v>2985</v>
      </c>
      <c r="D6399" s="10" t="s">
        <v>845</v>
      </c>
      <c r="E6399" s="10" t="s">
        <v>846</v>
      </c>
      <c r="F6399" s="10" t="s">
        <v>847</v>
      </c>
      <c r="I6399" s="10" t="s">
        <v>848</v>
      </c>
      <c r="J6399">
        <v>2010</v>
      </c>
      <c r="BM6399">
        <v>140164</v>
      </c>
    </row>
    <row r="6400" spans="1:98" x14ac:dyDescent="0.3">
      <c r="A6400" s="10" t="s">
        <v>2974</v>
      </c>
      <c r="B6400" s="10" t="s">
        <v>2975</v>
      </c>
      <c r="C6400" s="10" t="s">
        <v>2985</v>
      </c>
      <c r="D6400" s="10" t="s">
        <v>845</v>
      </c>
      <c r="E6400" s="10" t="s">
        <v>846</v>
      </c>
      <c r="F6400" s="10" t="s">
        <v>847</v>
      </c>
      <c r="I6400" s="10" t="s">
        <v>848</v>
      </c>
      <c r="J6400">
        <v>2011</v>
      </c>
      <c r="BM6400">
        <v>151254</v>
      </c>
    </row>
    <row r="6401" spans="1:82" x14ac:dyDescent="0.3">
      <c r="A6401" s="10" t="s">
        <v>2974</v>
      </c>
      <c r="B6401" s="10" t="s">
        <v>2975</v>
      </c>
      <c r="C6401" s="10" t="s">
        <v>2985</v>
      </c>
      <c r="D6401" s="10" t="s">
        <v>845</v>
      </c>
      <c r="E6401" s="10" t="s">
        <v>846</v>
      </c>
      <c r="F6401" s="10" t="s">
        <v>847</v>
      </c>
      <c r="I6401" s="10" t="s">
        <v>848</v>
      </c>
      <c r="J6401">
        <v>2012</v>
      </c>
      <c r="BM6401">
        <v>160470</v>
      </c>
    </row>
    <row r="6402" spans="1:82" x14ac:dyDescent="0.3">
      <c r="A6402" s="10" t="s">
        <v>2974</v>
      </c>
      <c r="B6402" s="10" t="s">
        <v>2975</v>
      </c>
      <c r="C6402" s="10" t="s">
        <v>2985</v>
      </c>
      <c r="D6402" s="10" t="s">
        <v>845</v>
      </c>
      <c r="E6402" s="10" t="s">
        <v>846</v>
      </c>
      <c r="F6402" s="10" t="s">
        <v>847</v>
      </c>
      <c r="I6402" s="10" t="s">
        <v>848</v>
      </c>
      <c r="J6402">
        <v>2013</v>
      </c>
      <c r="BM6402">
        <v>169342</v>
      </c>
    </row>
    <row r="6403" spans="1:82" x14ac:dyDescent="0.3">
      <c r="A6403" s="10" t="s">
        <v>2974</v>
      </c>
      <c r="B6403" s="10" t="s">
        <v>2975</v>
      </c>
      <c r="C6403" s="10" t="s">
        <v>2985</v>
      </c>
      <c r="D6403" s="10" t="s">
        <v>845</v>
      </c>
      <c r="E6403" s="10" t="s">
        <v>846</v>
      </c>
      <c r="F6403" s="10" t="s">
        <v>847</v>
      </c>
      <c r="I6403" s="10" t="s">
        <v>848</v>
      </c>
      <c r="J6403">
        <v>2014</v>
      </c>
      <c r="BM6403">
        <v>173826</v>
      </c>
    </row>
    <row r="6404" spans="1:82" x14ac:dyDescent="0.3">
      <c r="A6404" s="10" t="s">
        <v>2974</v>
      </c>
      <c r="B6404" s="10" t="s">
        <v>2975</v>
      </c>
      <c r="C6404" s="10" t="s">
        <v>2985</v>
      </c>
      <c r="D6404" s="10" t="s">
        <v>845</v>
      </c>
      <c r="E6404" s="10" t="s">
        <v>846</v>
      </c>
      <c r="F6404" s="10" t="s">
        <v>847</v>
      </c>
      <c r="I6404" s="10" t="s">
        <v>848</v>
      </c>
      <c r="J6404">
        <v>2015</v>
      </c>
      <c r="BM6404">
        <v>179172</v>
      </c>
    </row>
    <row r="6405" spans="1:82" x14ac:dyDescent="0.3">
      <c r="A6405" s="10" t="s">
        <v>2974</v>
      </c>
      <c r="B6405" s="10" t="s">
        <v>2975</v>
      </c>
      <c r="C6405" s="10" t="s">
        <v>2985</v>
      </c>
      <c r="D6405" s="10" t="s">
        <v>845</v>
      </c>
      <c r="E6405" s="10" t="s">
        <v>846</v>
      </c>
      <c r="F6405" s="10" t="s">
        <v>847</v>
      </c>
      <c r="I6405" s="10" t="s">
        <v>848</v>
      </c>
      <c r="J6405">
        <v>2016</v>
      </c>
      <c r="BM6405">
        <v>183530</v>
      </c>
    </row>
    <row r="6406" spans="1:82" x14ac:dyDescent="0.3">
      <c r="A6406" s="10" t="s">
        <v>2974</v>
      </c>
      <c r="B6406" s="10" t="s">
        <v>2975</v>
      </c>
      <c r="C6406" s="10" t="s">
        <v>2985</v>
      </c>
      <c r="D6406" s="10" t="s">
        <v>845</v>
      </c>
      <c r="E6406" s="10" t="s">
        <v>846</v>
      </c>
      <c r="F6406" s="10" t="s">
        <v>847</v>
      </c>
      <c r="I6406" s="10" t="s">
        <v>848</v>
      </c>
      <c r="J6406">
        <v>2017</v>
      </c>
      <c r="BM6406">
        <v>184242</v>
      </c>
    </row>
    <row r="6407" spans="1:82" x14ac:dyDescent="0.3">
      <c r="A6407" s="10" t="s">
        <v>2974</v>
      </c>
      <c r="B6407" s="10" t="s">
        <v>2975</v>
      </c>
      <c r="C6407" s="10" t="s">
        <v>2985</v>
      </c>
      <c r="D6407" s="10" t="s">
        <v>845</v>
      </c>
      <c r="E6407" s="10" t="s">
        <v>846</v>
      </c>
      <c r="F6407" s="10" t="s">
        <v>847</v>
      </c>
      <c r="I6407" s="10" t="s">
        <v>848</v>
      </c>
      <c r="J6407">
        <v>2018</v>
      </c>
      <c r="BM6407">
        <v>193284</v>
      </c>
    </row>
    <row r="6408" spans="1:82" x14ac:dyDescent="0.3">
      <c r="A6408" s="10" t="s">
        <v>2974</v>
      </c>
      <c r="B6408" s="10" t="s">
        <v>2975</v>
      </c>
      <c r="C6408" s="10" t="s">
        <v>2985</v>
      </c>
      <c r="D6408" s="10" t="s">
        <v>845</v>
      </c>
      <c r="E6408" s="10" t="s">
        <v>846</v>
      </c>
      <c r="F6408" s="10" t="s">
        <v>847</v>
      </c>
      <c r="I6408" s="10" t="s">
        <v>848</v>
      </c>
      <c r="J6408">
        <v>2019</v>
      </c>
      <c r="BM6408">
        <v>196006</v>
      </c>
    </row>
    <row r="6409" spans="1:82" x14ac:dyDescent="0.3">
      <c r="A6409" s="10" t="s">
        <v>2974</v>
      </c>
      <c r="B6409" s="10" t="s">
        <v>2975</v>
      </c>
      <c r="C6409" s="10" t="s">
        <v>2985</v>
      </c>
      <c r="D6409" s="10" t="s">
        <v>866</v>
      </c>
      <c r="E6409" s="10" t="s">
        <v>866</v>
      </c>
      <c r="F6409" s="10" t="s">
        <v>847</v>
      </c>
      <c r="I6409" s="10" t="s">
        <v>848</v>
      </c>
      <c r="J6409">
        <v>2005</v>
      </c>
      <c r="CD6409">
        <v>647990</v>
      </c>
    </row>
    <row r="6410" spans="1:82" x14ac:dyDescent="0.3">
      <c r="A6410" s="10" t="s">
        <v>2974</v>
      </c>
      <c r="B6410" s="10" t="s">
        <v>2975</v>
      </c>
      <c r="C6410" s="10" t="s">
        <v>2985</v>
      </c>
      <c r="D6410" s="10" t="s">
        <v>866</v>
      </c>
      <c r="E6410" s="10" t="s">
        <v>866</v>
      </c>
      <c r="F6410" s="10" t="s">
        <v>847</v>
      </c>
      <c r="I6410" s="10" t="s">
        <v>848</v>
      </c>
      <c r="J6410">
        <v>2006</v>
      </c>
      <c r="CD6410">
        <v>648684</v>
      </c>
    </row>
    <row r="6411" spans="1:82" x14ac:dyDescent="0.3">
      <c r="A6411" s="10" t="s">
        <v>2974</v>
      </c>
      <c r="B6411" s="10" t="s">
        <v>2975</v>
      </c>
      <c r="C6411" s="10" t="s">
        <v>2985</v>
      </c>
      <c r="D6411" s="10" t="s">
        <v>866</v>
      </c>
      <c r="E6411" s="10" t="s">
        <v>866</v>
      </c>
      <c r="F6411" s="10" t="s">
        <v>847</v>
      </c>
      <c r="I6411" s="10" t="s">
        <v>848</v>
      </c>
      <c r="J6411">
        <v>2007</v>
      </c>
      <c r="CD6411">
        <v>706910</v>
      </c>
    </row>
    <row r="6412" spans="1:82" x14ac:dyDescent="0.3">
      <c r="A6412" s="10" t="s">
        <v>2974</v>
      </c>
      <c r="B6412" s="10" t="s">
        <v>2975</v>
      </c>
      <c r="C6412" s="10" t="s">
        <v>2985</v>
      </c>
      <c r="D6412" s="10" t="s">
        <v>866</v>
      </c>
      <c r="E6412" s="10" t="s">
        <v>866</v>
      </c>
      <c r="F6412" s="10" t="s">
        <v>847</v>
      </c>
      <c r="I6412" s="10" t="s">
        <v>848</v>
      </c>
      <c r="J6412">
        <v>2008</v>
      </c>
      <c r="CD6412">
        <v>680070</v>
      </c>
    </row>
    <row r="6413" spans="1:82" x14ac:dyDescent="0.3">
      <c r="A6413" s="10" t="s">
        <v>2974</v>
      </c>
      <c r="B6413" s="10" t="s">
        <v>2975</v>
      </c>
      <c r="C6413" s="10" t="s">
        <v>2985</v>
      </c>
      <c r="D6413" s="10" t="s">
        <v>866</v>
      </c>
      <c r="E6413" s="10" t="s">
        <v>866</v>
      </c>
      <c r="F6413" s="10" t="s">
        <v>847</v>
      </c>
      <c r="I6413" s="10" t="s">
        <v>848</v>
      </c>
      <c r="J6413">
        <v>2009</v>
      </c>
      <c r="CD6413">
        <v>688514</v>
      </c>
    </row>
    <row r="6414" spans="1:82" x14ac:dyDescent="0.3">
      <c r="A6414" s="10" t="s">
        <v>2974</v>
      </c>
      <c r="B6414" s="10" t="s">
        <v>2975</v>
      </c>
      <c r="C6414" s="10" t="s">
        <v>2985</v>
      </c>
      <c r="D6414" s="10" t="s">
        <v>866</v>
      </c>
      <c r="E6414" s="10" t="s">
        <v>866</v>
      </c>
      <c r="F6414" s="10" t="s">
        <v>847</v>
      </c>
      <c r="I6414" s="10" t="s">
        <v>848</v>
      </c>
      <c r="J6414">
        <v>2010</v>
      </c>
      <c r="CD6414">
        <v>723784</v>
      </c>
    </row>
    <row r="6415" spans="1:82" x14ac:dyDescent="0.3">
      <c r="A6415" s="10" t="s">
        <v>2974</v>
      </c>
      <c r="B6415" s="10" t="s">
        <v>2975</v>
      </c>
      <c r="C6415" s="10" t="s">
        <v>2985</v>
      </c>
      <c r="D6415" s="10" t="s">
        <v>866</v>
      </c>
      <c r="E6415" s="10" t="s">
        <v>866</v>
      </c>
      <c r="F6415" s="10" t="s">
        <v>847</v>
      </c>
      <c r="I6415" s="10" t="s">
        <v>848</v>
      </c>
      <c r="J6415">
        <v>2011</v>
      </c>
      <c r="CD6415">
        <v>766458</v>
      </c>
    </row>
    <row r="6416" spans="1:82" x14ac:dyDescent="0.3">
      <c r="A6416" s="10" t="s">
        <v>2974</v>
      </c>
      <c r="B6416" s="10" t="s">
        <v>2975</v>
      </c>
      <c r="C6416" s="10" t="s">
        <v>2985</v>
      </c>
      <c r="D6416" s="10" t="s">
        <v>866</v>
      </c>
      <c r="E6416" s="10" t="s">
        <v>866</v>
      </c>
      <c r="F6416" s="10" t="s">
        <v>847</v>
      </c>
      <c r="I6416" s="10" t="s">
        <v>848</v>
      </c>
      <c r="J6416">
        <v>2012</v>
      </c>
      <c r="CD6416">
        <v>761386</v>
      </c>
    </row>
    <row r="6417" spans="1:99" x14ac:dyDescent="0.3">
      <c r="A6417" s="10" t="s">
        <v>2974</v>
      </c>
      <c r="B6417" s="10" t="s">
        <v>2975</v>
      </c>
      <c r="C6417" s="10" t="s">
        <v>2985</v>
      </c>
      <c r="D6417" s="10" t="s">
        <v>866</v>
      </c>
      <c r="E6417" s="10" t="s">
        <v>866</v>
      </c>
      <c r="F6417" s="10" t="s">
        <v>847</v>
      </c>
      <c r="I6417" s="10" t="s">
        <v>848</v>
      </c>
      <c r="J6417">
        <v>2013</v>
      </c>
      <c r="CD6417">
        <v>790842</v>
      </c>
    </row>
    <row r="6418" spans="1:99" x14ac:dyDescent="0.3">
      <c r="A6418" s="10" t="s">
        <v>2974</v>
      </c>
      <c r="B6418" s="10" t="s">
        <v>2975</v>
      </c>
      <c r="C6418" s="10" t="s">
        <v>2985</v>
      </c>
      <c r="D6418" s="10" t="s">
        <v>866</v>
      </c>
      <c r="E6418" s="10" t="s">
        <v>866</v>
      </c>
      <c r="F6418" s="10" t="s">
        <v>847</v>
      </c>
      <c r="I6418" s="10" t="s">
        <v>848</v>
      </c>
      <c r="J6418">
        <v>2014</v>
      </c>
      <c r="CD6418">
        <v>821198</v>
      </c>
    </row>
    <row r="6419" spans="1:99" x14ac:dyDescent="0.3">
      <c r="A6419" s="10" t="s">
        <v>2974</v>
      </c>
      <c r="B6419" s="10" t="s">
        <v>2975</v>
      </c>
      <c r="C6419" s="10" t="s">
        <v>2985</v>
      </c>
      <c r="D6419" s="10" t="s">
        <v>866</v>
      </c>
      <c r="E6419" s="10" t="s">
        <v>866</v>
      </c>
      <c r="F6419" s="10" t="s">
        <v>847</v>
      </c>
      <c r="I6419" s="10" t="s">
        <v>848</v>
      </c>
      <c r="J6419">
        <v>2015</v>
      </c>
      <c r="CD6419">
        <v>853060</v>
      </c>
    </row>
    <row r="6420" spans="1:99" x14ac:dyDescent="0.3">
      <c r="A6420" s="10" t="s">
        <v>2974</v>
      </c>
      <c r="B6420" s="10" t="s">
        <v>2975</v>
      </c>
      <c r="C6420" s="10" t="s">
        <v>2985</v>
      </c>
      <c r="D6420" s="10" t="s">
        <v>866</v>
      </c>
      <c r="E6420" s="10" t="s">
        <v>866</v>
      </c>
      <c r="F6420" s="10" t="s">
        <v>847</v>
      </c>
      <c r="I6420" s="10" t="s">
        <v>848</v>
      </c>
      <c r="J6420">
        <v>2016</v>
      </c>
      <c r="CD6420">
        <v>862542</v>
      </c>
    </row>
    <row r="6421" spans="1:99" x14ac:dyDescent="0.3">
      <c r="A6421" s="10" t="s">
        <v>2974</v>
      </c>
      <c r="B6421" s="10" t="s">
        <v>2975</v>
      </c>
      <c r="C6421" s="10" t="s">
        <v>2985</v>
      </c>
      <c r="D6421" s="10" t="s">
        <v>866</v>
      </c>
      <c r="E6421" s="10" t="s">
        <v>866</v>
      </c>
      <c r="F6421" s="10" t="s">
        <v>847</v>
      </c>
      <c r="I6421" s="10" t="s">
        <v>848</v>
      </c>
      <c r="J6421">
        <v>2017</v>
      </c>
      <c r="CD6421">
        <v>928666</v>
      </c>
    </row>
    <row r="6422" spans="1:99" x14ac:dyDescent="0.3">
      <c r="A6422" s="10" t="s">
        <v>2974</v>
      </c>
      <c r="B6422" s="10" t="s">
        <v>2975</v>
      </c>
      <c r="C6422" s="10" t="s">
        <v>2985</v>
      </c>
      <c r="D6422" s="10" t="s">
        <v>866</v>
      </c>
      <c r="E6422" s="10" t="s">
        <v>866</v>
      </c>
      <c r="F6422" s="10" t="s">
        <v>847</v>
      </c>
      <c r="I6422" s="10" t="s">
        <v>848</v>
      </c>
      <c r="J6422">
        <v>2018</v>
      </c>
      <c r="CD6422">
        <v>973924</v>
      </c>
    </row>
    <row r="6423" spans="1:99" x14ac:dyDescent="0.3">
      <c r="A6423" s="10" t="s">
        <v>2974</v>
      </c>
      <c r="B6423" s="10" t="s">
        <v>2975</v>
      </c>
      <c r="C6423" s="10" t="s">
        <v>2985</v>
      </c>
      <c r="D6423" s="10" t="s">
        <v>866</v>
      </c>
      <c r="E6423" s="10" t="s">
        <v>866</v>
      </c>
      <c r="F6423" s="10" t="s">
        <v>847</v>
      </c>
      <c r="I6423" s="10" t="s">
        <v>848</v>
      </c>
      <c r="J6423">
        <v>2019</v>
      </c>
      <c r="CD6423">
        <v>966672</v>
      </c>
    </row>
    <row r="6424" spans="1:99" x14ac:dyDescent="0.3">
      <c r="A6424" s="10" t="s">
        <v>2974</v>
      </c>
      <c r="B6424" s="10" t="s">
        <v>2975</v>
      </c>
      <c r="C6424" s="10" t="s">
        <v>2985</v>
      </c>
      <c r="D6424" s="10" t="s">
        <v>884</v>
      </c>
      <c r="E6424" s="10" t="s">
        <v>151</v>
      </c>
      <c r="F6424" s="10" t="s">
        <v>847</v>
      </c>
      <c r="I6424" s="10" t="s">
        <v>848</v>
      </c>
      <c r="J6424">
        <v>2005</v>
      </c>
      <c r="CU6424">
        <v>54619082.515999988</v>
      </c>
    </row>
    <row r="6425" spans="1:99" x14ac:dyDescent="0.3">
      <c r="A6425" s="10" t="s">
        <v>2974</v>
      </c>
      <c r="B6425" s="10" t="s">
        <v>2975</v>
      </c>
      <c r="C6425" s="10" t="s">
        <v>2985</v>
      </c>
      <c r="D6425" s="10" t="s">
        <v>884</v>
      </c>
      <c r="E6425" s="10" t="s">
        <v>151</v>
      </c>
      <c r="F6425" s="10" t="s">
        <v>847</v>
      </c>
      <c r="I6425" s="10" t="s">
        <v>848</v>
      </c>
      <c r="J6425">
        <v>2006</v>
      </c>
      <c r="CU6425">
        <v>45342956.796000004</v>
      </c>
    </row>
    <row r="6426" spans="1:99" x14ac:dyDescent="0.3">
      <c r="A6426" s="10" t="s">
        <v>2974</v>
      </c>
      <c r="B6426" s="10" t="s">
        <v>2975</v>
      </c>
      <c r="C6426" s="10" t="s">
        <v>2985</v>
      </c>
      <c r="D6426" s="10" t="s">
        <v>884</v>
      </c>
      <c r="E6426" s="10" t="s">
        <v>151</v>
      </c>
      <c r="F6426" s="10" t="s">
        <v>847</v>
      </c>
      <c r="I6426" s="10" t="s">
        <v>848</v>
      </c>
      <c r="J6426">
        <v>2007</v>
      </c>
      <c r="CU6426">
        <v>46765646.743999988</v>
      </c>
    </row>
    <row r="6427" spans="1:99" x14ac:dyDescent="0.3">
      <c r="A6427" s="10" t="s">
        <v>2974</v>
      </c>
      <c r="B6427" s="10" t="s">
        <v>2975</v>
      </c>
      <c r="C6427" s="10" t="s">
        <v>2985</v>
      </c>
      <c r="D6427" s="10" t="s">
        <v>884</v>
      </c>
      <c r="E6427" s="10" t="s">
        <v>151</v>
      </c>
      <c r="F6427" s="10" t="s">
        <v>847</v>
      </c>
      <c r="I6427" s="10" t="s">
        <v>848</v>
      </c>
      <c r="J6427">
        <v>2008</v>
      </c>
      <c r="CU6427">
        <v>48851092.50599996</v>
      </c>
    </row>
    <row r="6428" spans="1:99" x14ac:dyDescent="0.3">
      <c r="A6428" s="10" t="s">
        <v>2974</v>
      </c>
      <c r="B6428" s="10" t="s">
        <v>2975</v>
      </c>
      <c r="C6428" s="10" t="s">
        <v>2985</v>
      </c>
      <c r="D6428" s="10" t="s">
        <v>884</v>
      </c>
      <c r="E6428" s="10" t="s">
        <v>151</v>
      </c>
      <c r="F6428" s="10" t="s">
        <v>847</v>
      </c>
      <c r="I6428" s="10" t="s">
        <v>848</v>
      </c>
      <c r="J6428">
        <v>2009</v>
      </c>
      <c r="CU6428">
        <v>49924038.592000015</v>
      </c>
    </row>
    <row r="6429" spans="1:99" x14ac:dyDescent="0.3">
      <c r="A6429" s="10" t="s">
        <v>2974</v>
      </c>
      <c r="B6429" s="10" t="s">
        <v>2975</v>
      </c>
      <c r="C6429" s="10" t="s">
        <v>2985</v>
      </c>
      <c r="D6429" s="10" t="s">
        <v>884</v>
      </c>
      <c r="E6429" s="10" t="s">
        <v>151</v>
      </c>
      <c r="F6429" s="10" t="s">
        <v>847</v>
      </c>
      <c r="I6429" s="10" t="s">
        <v>848</v>
      </c>
      <c r="J6429">
        <v>2010</v>
      </c>
      <c r="CU6429">
        <v>63487655.820000038</v>
      </c>
    </row>
    <row r="6430" spans="1:99" x14ac:dyDescent="0.3">
      <c r="A6430" s="10" t="s">
        <v>2974</v>
      </c>
      <c r="B6430" s="10" t="s">
        <v>2975</v>
      </c>
      <c r="C6430" s="10" t="s">
        <v>2985</v>
      </c>
      <c r="D6430" s="10" t="s">
        <v>884</v>
      </c>
      <c r="E6430" s="10" t="s">
        <v>151</v>
      </c>
      <c r="F6430" s="10" t="s">
        <v>847</v>
      </c>
      <c r="I6430" s="10" t="s">
        <v>848</v>
      </c>
      <c r="J6430">
        <v>2011</v>
      </c>
      <c r="CU6430">
        <v>71643523.349999994</v>
      </c>
    </row>
    <row r="6431" spans="1:99" x14ac:dyDescent="0.3">
      <c r="A6431" s="10" t="s">
        <v>2974</v>
      </c>
      <c r="B6431" s="10" t="s">
        <v>2975</v>
      </c>
      <c r="C6431" s="10" t="s">
        <v>2985</v>
      </c>
      <c r="D6431" s="10" t="s">
        <v>884</v>
      </c>
      <c r="E6431" s="10" t="s">
        <v>151</v>
      </c>
      <c r="F6431" s="10" t="s">
        <v>847</v>
      </c>
      <c r="I6431" s="10" t="s">
        <v>848</v>
      </c>
      <c r="J6431">
        <v>2012</v>
      </c>
      <c r="CU6431">
        <v>58273028.572000049</v>
      </c>
    </row>
    <row r="6432" spans="1:99" x14ac:dyDescent="0.3">
      <c r="A6432" s="10" t="s">
        <v>2974</v>
      </c>
      <c r="B6432" s="10" t="s">
        <v>2975</v>
      </c>
      <c r="C6432" s="10" t="s">
        <v>2985</v>
      </c>
      <c r="D6432" s="10" t="s">
        <v>884</v>
      </c>
      <c r="E6432" s="10" t="s">
        <v>151</v>
      </c>
      <c r="F6432" s="10" t="s">
        <v>847</v>
      </c>
      <c r="I6432" s="10" t="s">
        <v>848</v>
      </c>
      <c r="J6432">
        <v>2013</v>
      </c>
      <c r="CU6432">
        <v>74750150.680000007</v>
      </c>
    </row>
    <row r="6433" spans="1:99" x14ac:dyDescent="0.3">
      <c r="A6433" s="10" t="s">
        <v>2974</v>
      </c>
      <c r="B6433" s="10" t="s">
        <v>2975</v>
      </c>
      <c r="C6433" s="10" t="s">
        <v>2985</v>
      </c>
      <c r="D6433" s="10" t="s">
        <v>884</v>
      </c>
      <c r="E6433" s="10" t="s">
        <v>151</v>
      </c>
      <c r="F6433" s="10" t="s">
        <v>847</v>
      </c>
      <c r="I6433" s="10" t="s">
        <v>848</v>
      </c>
      <c r="J6433">
        <v>2014</v>
      </c>
      <c r="CU6433">
        <v>87592887.460000008</v>
      </c>
    </row>
    <row r="6434" spans="1:99" x14ac:dyDescent="0.3">
      <c r="A6434" s="10" t="s">
        <v>2974</v>
      </c>
      <c r="B6434" s="10" t="s">
        <v>2975</v>
      </c>
      <c r="C6434" s="10" t="s">
        <v>2985</v>
      </c>
      <c r="D6434" s="10" t="s">
        <v>884</v>
      </c>
      <c r="E6434" s="10" t="s">
        <v>151</v>
      </c>
      <c r="F6434" s="10" t="s">
        <v>847</v>
      </c>
      <c r="I6434" s="10" t="s">
        <v>848</v>
      </c>
      <c r="J6434">
        <v>2015</v>
      </c>
      <c r="CU6434">
        <v>90654852.754000038</v>
      </c>
    </row>
    <row r="6435" spans="1:99" x14ac:dyDescent="0.3">
      <c r="A6435" s="10" t="s">
        <v>2974</v>
      </c>
      <c r="B6435" s="10" t="s">
        <v>2975</v>
      </c>
      <c r="C6435" s="10" t="s">
        <v>2985</v>
      </c>
      <c r="D6435" s="10" t="s">
        <v>884</v>
      </c>
      <c r="E6435" s="10" t="s">
        <v>151</v>
      </c>
      <c r="F6435" s="10" t="s">
        <v>847</v>
      </c>
      <c r="I6435" s="10" t="s">
        <v>848</v>
      </c>
      <c r="J6435">
        <v>2016</v>
      </c>
      <c r="CU6435">
        <v>95031461.401999995</v>
      </c>
    </row>
    <row r="6436" spans="1:99" x14ac:dyDescent="0.3">
      <c r="A6436" s="10" t="s">
        <v>2974</v>
      </c>
      <c r="B6436" s="10" t="s">
        <v>2975</v>
      </c>
      <c r="C6436" s="10" t="s">
        <v>2985</v>
      </c>
      <c r="D6436" s="10" t="s">
        <v>884</v>
      </c>
      <c r="E6436" s="10" t="s">
        <v>151</v>
      </c>
      <c r="F6436" s="10" t="s">
        <v>847</v>
      </c>
      <c r="I6436" s="10" t="s">
        <v>848</v>
      </c>
      <c r="J6436">
        <v>2017</v>
      </c>
      <c r="CU6436">
        <v>106586738.84799999</v>
      </c>
    </row>
    <row r="6437" spans="1:99" x14ac:dyDescent="0.3">
      <c r="A6437" s="10" t="s">
        <v>2974</v>
      </c>
      <c r="B6437" s="10" t="s">
        <v>2975</v>
      </c>
      <c r="C6437" s="10" t="s">
        <v>2985</v>
      </c>
      <c r="D6437" s="10" t="s">
        <v>884</v>
      </c>
      <c r="E6437" s="10" t="s">
        <v>151</v>
      </c>
      <c r="F6437" s="10" t="s">
        <v>847</v>
      </c>
      <c r="I6437" s="10" t="s">
        <v>848</v>
      </c>
      <c r="J6437">
        <v>2018</v>
      </c>
      <c r="CU6437">
        <v>118774208.99999999</v>
      </c>
    </row>
    <row r="6438" spans="1:99" x14ac:dyDescent="0.3">
      <c r="A6438" s="10" t="s">
        <v>2974</v>
      </c>
      <c r="B6438" s="10" t="s">
        <v>2975</v>
      </c>
      <c r="C6438" s="10" t="s">
        <v>2985</v>
      </c>
      <c r="D6438" s="10" t="s">
        <v>884</v>
      </c>
      <c r="E6438" s="10" t="s">
        <v>151</v>
      </c>
      <c r="F6438" s="10" t="s">
        <v>847</v>
      </c>
      <c r="I6438" s="10" t="s">
        <v>848</v>
      </c>
      <c r="J6438">
        <v>2019</v>
      </c>
      <c r="CU6438">
        <v>111790516.94200003</v>
      </c>
    </row>
    <row r="6439" spans="1:99" x14ac:dyDescent="0.3">
      <c r="A6439" s="10" t="s">
        <v>2974</v>
      </c>
      <c r="B6439" s="10" t="s">
        <v>2975</v>
      </c>
      <c r="C6439" s="10" t="s">
        <v>2986</v>
      </c>
      <c r="D6439" s="10" t="s">
        <v>845</v>
      </c>
      <c r="E6439" s="10" t="s">
        <v>846</v>
      </c>
      <c r="F6439" s="10" t="s">
        <v>847</v>
      </c>
      <c r="I6439" s="10" t="s">
        <v>848</v>
      </c>
      <c r="J6439">
        <v>2005</v>
      </c>
      <c r="BN6439">
        <v>70028</v>
      </c>
    </row>
    <row r="6440" spans="1:99" x14ac:dyDescent="0.3">
      <c r="A6440" s="10" t="s">
        <v>2974</v>
      </c>
      <c r="B6440" s="10" t="s">
        <v>2975</v>
      </c>
      <c r="C6440" s="10" t="s">
        <v>2986</v>
      </c>
      <c r="D6440" s="10" t="s">
        <v>845</v>
      </c>
      <c r="E6440" s="10" t="s">
        <v>846</v>
      </c>
      <c r="F6440" s="10" t="s">
        <v>847</v>
      </c>
      <c r="I6440" s="10" t="s">
        <v>848</v>
      </c>
      <c r="J6440">
        <v>2006</v>
      </c>
      <c r="BN6440">
        <v>73718</v>
      </c>
    </row>
    <row r="6441" spans="1:99" x14ac:dyDescent="0.3">
      <c r="A6441" s="10" t="s">
        <v>2974</v>
      </c>
      <c r="B6441" s="10" t="s">
        <v>2975</v>
      </c>
      <c r="C6441" s="10" t="s">
        <v>2986</v>
      </c>
      <c r="D6441" s="10" t="s">
        <v>845</v>
      </c>
      <c r="E6441" s="10" t="s">
        <v>846</v>
      </c>
      <c r="F6441" s="10" t="s">
        <v>847</v>
      </c>
      <c r="I6441" s="10" t="s">
        <v>848</v>
      </c>
      <c r="J6441">
        <v>2007</v>
      </c>
      <c r="BN6441">
        <v>78208</v>
      </c>
    </row>
    <row r="6442" spans="1:99" x14ac:dyDescent="0.3">
      <c r="A6442" s="10" t="s">
        <v>2974</v>
      </c>
      <c r="B6442" s="10" t="s">
        <v>2975</v>
      </c>
      <c r="C6442" s="10" t="s">
        <v>2986</v>
      </c>
      <c r="D6442" s="10" t="s">
        <v>845</v>
      </c>
      <c r="E6442" s="10" t="s">
        <v>846</v>
      </c>
      <c r="F6442" s="10" t="s">
        <v>847</v>
      </c>
      <c r="I6442" s="10" t="s">
        <v>848</v>
      </c>
      <c r="J6442">
        <v>2008</v>
      </c>
      <c r="BN6442">
        <v>81476</v>
      </c>
    </row>
    <row r="6443" spans="1:99" x14ac:dyDescent="0.3">
      <c r="A6443" s="10" t="s">
        <v>2974</v>
      </c>
      <c r="B6443" s="10" t="s">
        <v>2975</v>
      </c>
      <c r="C6443" s="10" t="s">
        <v>2986</v>
      </c>
      <c r="D6443" s="10" t="s">
        <v>845</v>
      </c>
      <c r="E6443" s="10" t="s">
        <v>846</v>
      </c>
      <c r="F6443" s="10" t="s">
        <v>847</v>
      </c>
      <c r="I6443" s="10" t="s">
        <v>848</v>
      </c>
      <c r="J6443">
        <v>2009</v>
      </c>
      <c r="BN6443">
        <v>82036</v>
      </c>
    </row>
    <row r="6444" spans="1:99" x14ac:dyDescent="0.3">
      <c r="A6444" s="10" t="s">
        <v>2974</v>
      </c>
      <c r="B6444" s="10" t="s">
        <v>2975</v>
      </c>
      <c r="C6444" s="10" t="s">
        <v>2986</v>
      </c>
      <c r="D6444" s="10" t="s">
        <v>845</v>
      </c>
      <c r="E6444" s="10" t="s">
        <v>846</v>
      </c>
      <c r="F6444" s="10" t="s">
        <v>847</v>
      </c>
      <c r="I6444" s="10" t="s">
        <v>848</v>
      </c>
      <c r="J6444">
        <v>2010</v>
      </c>
      <c r="BN6444">
        <v>88940</v>
      </c>
    </row>
    <row r="6445" spans="1:99" x14ac:dyDescent="0.3">
      <c r="A6445" s="10" t="s">
        <v>2974</v>
      </c>
      <c r="B6445" s="10" t="s">
        <v>2975</v>
      </c>
      <c r="C6445" s="10" t="s">
        <v>2986</v>
      </c>
      <c r="D6445" s="10" t="s">
        <v>845</v>
      </c>
      <c r="E6445" s="10" t="s">
        <v>846</v>
      </c>
      <c r="F6445" s="10" t="s">
        <v>847</v>
      </c>
      <c r="I6445" s="10" t="s">
        <v>848</v>
      </c>
      <c r="J6445">
        <v>2011</v>
      </c>
      <c r="BN6445">
        <v>96476</v>
      </c>
    </row>
    <row r="6446" spans="1:99" x14ac:dyDescent="0.3">
      <c r="A6446" s="10" t="s">
        <v>2974</v>
      </c>
      <c r="B6446" s="10" t="s">
        <v>2975</v>
      </c>
      <c r="C6446" s="10" t="s">
        <v>2986</v>
      </c>
      <c r="D6446" s="10" t="s">
        <v>845</v>
      </c>
      <c r="E6446" s="10" t="s">
        <v>846</v>
      </c>
      <c r="F6446" s="10" t="s">
        <v>847</v>
      </c>
      <c r="I6446" s="10" t="s">
        <v>848</v>
      </c>
      <c r="J6446">
        <v>2012</v>
      </c>
      <c r="BN6446">
        <v>103228</v>
      </c>
    </row>
    <row r="6447" spans="1:99" x14ac:dyDescent="0.3">
      <c r="A6447" s="10" t="s">
        <v>2974</v>
      </c>
      <c r="B6447" s="10" t="s">
        <v>2975</v>
      </c>
      <c r="C6447" s="10" t="s">
        <v>2986</v>
      </c>
      <c r="D6447" s="10" t="s">
        <v>845</v>
      </c>
      <c r="E6447" s="10" t="s">
        <v>846</v>
      </c>
      <c r="F6447" s="10" t="s">
        <v>847</v>
      </c>
      <c r="I6447" s="10" t="s">
        <v>848</v>
      </c>
      <c r="J6447">
        <v>2013</v>
      </c>
      <c r="BN6447">
        <v>108336</v>
      </c>
    </row>
    <row r="6448" spans="1:99" x14ac:dyDescent="0.3">
      <c r="A6448" s="10" t="s">
        <v>2974</v>
      </c>
      <c r="B6448" s="10" t="s">
        <v>2975</v>
      </c>
      <c r="C6448" s="10" t="s">
        <v>2986</v>
      </c>
      <c r="D6448" s="10" t="s">
        <v>845</v>
      </c>
      <c r="E6448" s="10" t="s">
        <v>846</v>
      </c>
      <c r="F6448" s="10" t="s">
        <v>847</v>
      </c>
      <c r="I6448" s="10" t="s">
        <v>848</v>
      </c>
      <c r="J6448">
        <v>2014</v>
      </c>
      <c r="BN6448">
        <v>111604</v>
      </c>
    </row>
    <row r="6449" spans="1:83" x14ac:dyDescent="0.3">
      <c r="A6449" s="10" t="s">
        <v>2974</v>
      </c>
      <c r="B6449" s="10" t="s">
        <v>2975</v>
      </c>
      <c r="C6449" s="10" t="s">
        <v>2986</v>
      </c>
      <c r="D6449" s="10" t="s">
        <v>845</v>
      </c>
      <c r="E6449" s="10" t="s">
        <v>846</v>
      </c>
      <c r="F6449" s="10" t="s">
        <v>847</v>
      </c>
      <c r="I6449" s="10" t="s">
        <v>848</v>
      </c>
      <c r="J6449">
        <v>2015</v>
      </c>
      <c r="BN6449">
        <v>116604</v>
      </c>
    </row>
    <row r="6450" spans="1:83" x14ac:dyDescent="0.3">
      <c r="A6450" s="10" t="s">
        <v>2974</v>
      </c>
      <c r="B6450" s="10" t="s">
        <v>2975</v>
      </c>
      <c r="C6450" s="10" t="s">
        <v>2986</v>
      </c>
      <c r="D6450" s="10" t="s">
        <v>845</v>
      </c>
      <c r="E6450" s="10" t="s">
        <v>846</v>
      </c>
      <c r="F6450" s="10" t="s">
        <v>847</v>
      </c>
      <c r="I6450" s="10" t="s">
        <v>848</v>
      </c>
      <c r="J6450">
        <v>2016</v>
      </c>
      <c r="BN6450">
        <v>119734</v>
      </c>
    </row>
    <row r="6451" spans="1:83" x14ac:dyDescent="0.3">
      <c r="A6451" s="10" t="s">
        <v>2974</v>
      </c>
      <c r="B6451" s="10" t="s">
        <v>2975</v>
      </c>
      <c r="C6451" s="10" t="s">
        <v>2986</v>
      </c>
      <c r="D6451" s="10" t="s">
        <v>845</v>
      </c>
      <c r="E6451" s="10" t="s">
        <v>846</v>
      </c>
      <c r="F6451" s="10" t="s">
        <v>847</v>
      </c>
      <c r="I6451" s="10" t="s">
        <v>848</v>
      </c>
      <c r="J6451">
        <v>2017</v>
      </c>
      <c r="BN6451">
        <v>117120</v>
      </c>
    </row>
    <row r="6452" spans="1:83" x14ac:dyDescent="0.3">
      <c r="A6452" s="10" t="s">
        <v>2974</v>
      </c>
      <c r="B6452" s="10" t="s">
        <v>2975</v>
      </c>
      <c r="C6452" s="10" t="s">
        <v>2986</v>
      </c>
      <c r="D6452" s="10" t="s">
        <v>845</v>
      </c>
      <c r="E6452" s="10" t="s">
        <v>846</v>
      </c>
      <c r="F6452" s="10" t="s">
        <v>847</v>
      </c>
      <c r="I6452" s="10" t="s">
        <v>848</v>
      </c>
      <c r="J6452">
        <v>2018</v>
      </c>
      <c r="BN6452">
        <v>122880</v>
      </c>
    </row>
    <row r="6453" spans="1:83" x14ac:dyDescent="0.3">
      <c r="A6453" s="10" t="s">
        <v>2974</v>
      </c>
      <c r="B6453" s="10" t="s">
        <v>2975</v>
      </c>
      <c r="C6453" s="10" t="s">
        <v>2986</v>
      </c>
      <c r="D6453" s="10" t="s">
        <v>845</v>
      </c>
      <c r="E6453" s="10" t="s">
        <v>846</v>
      </c>
      <c r="F6453" s="10" t="s">
        <v>847</v>
      </c>
      <c r="I6453" s="10" t="s">
        <v>848</v>
      </c>
      <c r="J6453">
        <v>2019</v>
      </c>
      <c r="BN6453">
        <v>124074</v>
      </c>
    </row>
    <row r="6454" spans="1:83" x14ac:dyDescent="0.3">
      <c r="A6454" s="10" t="s">
        <v>2974</v>
      </c>
      <c r="B6454" s="10" t="s">
        <v>2975</v>
      </c>
      <c r="C6454" s="10" t="s">
        <v>2986</v>
      </c>
      <c r="D6454" s="10" t="s">
        <v>866</v>
      </c>
      <c r="E6454" s="10" t="s">
        <v>866</v>
      </c>
      <c r="F6454" s="10" t="s">
        <v>847</v>
      </c>
      <c r="I6454" s="10" t="s">
        <v>848</v>
      </c>
      <c r="J6454">
        <v>2005</v>
      </c>
      <c r="CE6454">
        <v>835120</v>
      </c>
    </row>
    <row r="6455" spans="1:83" x14ac:dyDescent="0.3">
      <c r="A6455" s="10" t="s">
        <v>2974</v>
      </c>
      <c r="B6455" s="10" t="s">
        <v>2975</v>
      </c>
      <c r="C6455" s="10" t="s">
        <v>2986</v>
      </c>
      <c r="D6455" s="10" t="s">
        <v>866</v>
      </c>
      <c r="E6455" s="10" t="s">
        <v>866</v>
      </c>
      <c r="F6455" s="10" t="s">
        <v>847</v>
      </c>
      <c r="I6455" s="10" t="s">
        <v>848</v>
      </c>
      <c r="J6455">
        <v>2006</v>
      </c>
      <c r="CE6455">
        <v>915742</v>
      </c>
    </row>
    <row r="6456" spans="1:83" x14ac:dyDescent="0.3">
      <c r="A6456" s="10" t="s">
        <v>2974</v>
      </c>
      <c r="B6456" s="10" t="s">
        <v>2975</v>
      </c>
      <c r="C6456" s="10" t="s">
        <v>2986</v>
      </c>
      <c r="D6456" s="10" t="s">
        <v>866</v>
      </c>
      <c r="E6456" s="10" t="s">
        <v>866</v>
      </c>
      <c r="F6456" s="10" t="s">
        <v>847</v>
      </c>
      <c r="I6456" s="10" t="s">
        <v>848</v>
      </c>
      <c r="J6456">
        <v>2007</v>
      </c>
      <c r="CE6456">
        <v>956224</v>
      </c>
    </row>
    <row r="6457" spans="1:83" x14ac:dyDescent="0.3">
      <c r="A6457" s="10" t="s">
        <v>2974</v>
      </c>
      <c r="B6457" s="10" t="s">
        <v>2975</v>
      </c>
      <c r="C6457" s="10" t="s">
        <v>2986</v>
      </c>
      <c r="D6457" s="10" t="s">
        <v>866</v>
      </c>
      <c r="E6457" s="10" t="s">
        <v>866</v>
      </c>
      <c r="F6457" s="10" t="s">
        <v>847</v>
      </c>
      <c r="I6457" s="10" t="s">
        <v>848</v>
      </c>
      <c r="J6457">
        <v>2008</v>
      </c>
      <c r="CE6457">
        <v>943968</v>
      </c>
    </row>
    <row r="6458" spans="1:83" x14ac:dyDescent="0.3">
      <c r="A6458" s="10" t="s">
        <v>2974</v>
      </c>
      <c r="B6458" s="10" t="s">
        <v>2975</v>
      </c>
      <c r="C6458" s="10" t="s">
        <v>2986</v>
      </c>
      <c r="D6458" s="10" t="s">
        <v>866</v>
      </c>
      <c r="E6458" s="10" t="s">
        <v>866</v>
      </c>
      <c r="F6458" s="10" t="s">
        <v>847</v>
      </c>
      <c r="I6458" s="10" t="s">
        <v>848</v>
      </c>
      <c r="J6458">
        <v>2009</v>
      </c>
      <c r="CE6458">
        <v>937526</v>
      </c>
    </row>
    <row r="6459" spans="1:83" x14ac:dyDescent="0.3">
      <c r="A6459" s="10" t="s">
        <v>2974</v>
      </c>
      <c r="B6459" s="10" t="s">
        <v>2975</v>
      </c>
      <c r="C6459" s="10" t="s">
        <v>2986</v>
      </c>
      <c r="D6459" s="10" t="s">
        <v>866</v>
      </c>
      <c r="E6459" s="10" t="s">
        <v>866</v>
      </c>
      <c r="F6459" s="10" t="s">
        <v>847</v>
      </c>
      <c r="I6459" s="10" t="s">
        <v>848</v>
      </c>
      <c r="J6459">
        <v>2010</v>
      </c>
      <c r="CE6459">
        <v>941054</v>
      </c>
    </row>
    <row r="6460" spans="1:83" x14ac:dyDescent="0.3">
      <c r="A6460" s="10" t="s">
        <v>2974</v>
      </c>
      <c r="B6460" s="10" t="s">
        <v>2975</v>
      </c>
      <c r="C6460" s="10" t="s">
        <v>2986</v>
      </c>
      <c r="D6460" s="10" t="s">
        <v>866</v>
      </c>
      <c r="E6460" s="10" t="s">
        <v>866</v>
      </c>
      <c r="F6460" s="10" t="s">
        <v>847</v>
      </c>
      <c r="I6460" s="10" t="s">
        <v>848</v>
      </c>
      <c r="J6460">
        <v>2011</v>
      </c>
      <c r="CE6460">
        <v>987462</v>
      </c>
    </row>
    <row r="6461" spans="1:83" x14ac:dyDescent="0.3">
      <c r="A6461" s="10" t="s">
        <v>2974</v>
      </c>
      <c r="B6461" s="10" t="s">
        <v>2975</v>
      </c>
      <c r="C6461" s="10" t="s">
        <v>2986</v>
      </c>
      <c r="D6461" s="10" t="s">
        <v>866</v>
      </c>
      <c r="E6461" s="10" t="s">
        <v>866</v>
      </c>
      <c r="F6461" s="10" t="s">
        <v>847</v>
      </c>
      <c r="I6461" s="10" t="s">
        <v>848</v>
      </c>
      <c r="J6461">
        <v>2012</v>
      </c>
      <c r="CE6461">
        <v>1028342</v>
      </c>
    </row>
    <row r="6462" spans="1:83" x14ac:dyDescent="0.3">
      <c r="A6462" s="10" t="s">
        <v>2974</v>
      </c>
      <c r="B6462" s="10" t="s">
        <v>2975</v>
      </c>
      <c r="C6462" s="10" t="s">
        <v>2986</v>
      </c>
      <c r="D6462" s="10" t="s">
        <v>866</v>
      </c>
      <c r="E6462" s="10" t="s">
        <v>866</v>
      </c>
      <c r="F6462" s="10" t="s">
        <v>847</v>
      </c>
      <c r="I6462" s="10" t="s">
        <v>848</v>
      </c>
      <c r="J6462">
        <v>2013</v>
      </c>
      <c r="CE6462">
        <v>1046802</v>
      </c>
    </row>
    <row r="6463" spans="1:83" x14ac:dyDescent="0.3">
      <c r="A6463" s="10" t="s">
        <v>2974</v>
      </c>
      <c r="B6463" s="10" t="s">
        <v>2975</v>
      </c>
      <c r="C6463" s="10" t="s">
        <v>2986</v>
      </c>
      <c r="D6463" s="10" t="s">
        <v>866</v>
      </c>
      <c r="E6463" s="10" t="s">
        <v>866</v>
      </c>
      <c r="F6463" s="10" t="s">
        <v>847</v>
      </c>
      <c r="I6463" s="10" t="s">
        <v>848</v>
      </c>
      <c r="J6463">
        <v>2014</v>
      </c>
      <c r="CE6463">
        <v>1035714</v>
      </c>
    </row>
    <row r="6464" spans="1:83" x14ac:dyDescent="0.3">
      <c r="A6464" s="10" t="s">
        <v>2974</v>
      </c>
      <c r="B6464" s="10" t="s">
        <v>2975</v>
      </c>
      <c r="C6464" s="10" t="s">
        <v>2986</v>
      </c>
      <c r="D6464" s="10" t="s">
        <v>866</v>
      </c>
      <c r="E6464" s="10" t="s">
        <v>866</v>
      </c>
      <c r="F6464" s="10" t="s">
        <v>847</v>
      </c>
      <c r="I6464" s="10" t="s">
        <v>848</v>
      </c>
      <c r="J6464">
        <v>2015</v>
      </c>
      <c r="CE6464">
        <v>1075772</v>
      </c>
    </row>
    <row r="6465" spans="1:100" x14ac:dyDescent="0.3">
      <c r="A6465" s="10" t="s">
        <v>2974</v>
      </c>
      <c r="B6465" s="10" t="s">
        <v>2975</v>
      </c>
      <c r="C6465" s="10" t="s">
        <v>2986</v>
      </c>
      <c r="D6465" s="10" t="s">
        <v>866</v>
      </c>
      <c r="E6465" s="10" t="s">
        <v>866</v>
      </c>
      <c r="F6465" s="10" t="s">
        <v>847</v>
      </c>
      <c r="I6465" s="10" t="s">
        <v>848</v>
      </c>
      <c r="J6465">
        <v>2016</v>
      </c>
      <c r="CE6465">
        <v>1073972</v>
      </c>
    </row>
    <row r="6466" spans="1:100" x14ac:dyDescent="0.3">
      <c r="A6466" s="10" t="s">
        <v>2974</v>
      </c>
      <c r="B6466" s="10" t="s">
        <v>2975</v>
      </c>
      <c r="C6466" s="10" t="s">
        <v>2986</v>
      </c>
      <c r="D6466" s="10" t="s">
        <v>866</v>
      </c>
      <c r="E6466" s="10" t="s">
        <v>866</v>
      </c>
      <c r="F6466" s="10" t="s">
        <v>847</v>
      </c>
      <c r="I6466" s="10" t="s">
        <v>848</v>
      </c>
      <c r="J6466">
        <v>2017</v>
      </c>
      <c r="CE6466">
        <v>1183216</v>
      </c>
    </row>
    <row r="6467" spans="1:100" x14ac:dyDescent="0.3">
      <c r="A6467" s="10" t="s">
        <v>2974</v>
      </c>
      <c r="B6467" s="10" t="s">
        <v>2975</v>
      </c>
      <c r="C6467" s="10" t="s">
        <v>2986</v>
      </c>
      <c r="D6467" s="10" t="s">
        <v>866</v>
      </c>
      <c r="E6467" s="10" t="s">
        <v>866</v>
      </c>
      <c r="F6467" s="10" t="s">
        <v>847</v>
      </c>
      <c r="I6467" s="10" t="s">
        <v>848</v>
      </c>
      <c r="J6467">
        <v>2018</v>
      </c>
      <c r="CE6467">
        <v>1250680</v>
      </c>
    </row>
    <row r="6468" spans="1:100" x14ac:dyDescent="0.3">
      <c r="A6468" s="10" t="s">
        <v>2974</v>
      </c>
      <c r="B6468" s="10" t="s">
        <v>2975</v>
      </c>
      <c r="C6468" s="10" t="s">
        <v>2986</v>
      </c>
      <c r="D6468" s="10" t="s">
        <v>866</v>
      </c>
      <c r="E6468" s="10" t="s">
        <v>866</v>
      </c>
      <c r="F6468" s="10" t="s">
        <v>847</v>
      </c>
      <c r="I6468" s="10" t="s">
        <v>848</v>
      </c>
      <c r="J6468">
        <v>2019</v>
      </c>
      <c r="CE6468">
        <v>1207484</v>
      </c>
    </row>
    <row r="6469" spans="1:100" x14ac:dyDescent="0.3">
      <c r="A6469" s="10" t="s">
        <v>2974</v>
      </c>
      <c r="B6469" s="10" t="s">
        <v>2975</v>
      </c>
      <c r="C6469" s="10" t="s">
        <v>2986</v>
      </c>
      <c r="D6469" s="10" t="s">
        <v>884</v>
      </c>
      <c r="E6469" s="10" t="s">
        <v>151</v>
      </c>
      <c r="F6469" s="10" t="s">
        <v>847</v>
      </c>
      <c r="I6469" s="10" t="s">
        <v>848</v>
      </c>
      <c r="J6469">
        <v>2005</v>
      </c>
      <c r="CV6469">
        <v>58569244.559999973</v>
      </c>
    </row>
    <row r="6470" spans="1:100" x14ac:dyDescent="0.3">
      <c r="A6470" s="10" t="s">
        <v>2974</v>
      </c>
      <c r="B6470" s="10" t="s">
        <v>2975</v>
      </c>
      <c r="C6470" s="10" t="s">
        <v>2986</v>
      </c>
      <c r="D6470" s="10" t="s">
        <v>884</v>
      </c>
      <c r="E6470" s="10" t="s">
        <v>151</v>
      </c>
      <c r="F6470" s="10" t="s">
        <v>847</v>
      </c>
      <c r="I6470" s="10" t="s">
        <v>848</v>
      </c>
      <c r="J6470">
        <v>2006</v>
      </c>
      <c r="CV6470">
        <v>71903867.409999967</v>
      </c>
    </row>
    <row r="6471" spans="1:100" x14ac:dyDescent="0.3">
      <c r="A6471" s="10" t="s">
        <v>2974</v>
      </c>
      <c r="B6471" s="10" t="s">
        <v>2975</v>
      </c>
      <c r="C6471" s="10" t="s">
        <v>2986</v>
      </c>
      <c r="D6471" s="10" t="s">
        <v>884</v>
      </c>
      <c r="E6471" s="10" t="s">
        <v>151</v>
      </c>
      <c r="F6471" s="10" t="s">
        <v>847</v>
      </c>
      <c r="I6471" s="10" t="s">
        <v>848</v>
      </c>
      <c r="J6471">
        <v>2007</v>
      </c>
      <c r="CV6471">
        <v>73393249.687999994</v>
      </c>
    </row>
    <row r="6472" spans="1:100" x14ac:dyDescent="0.3">
      <c r="A6472" s="10" t="s">
        <v>2974</v>
      </c>
      <c r="B6472" s="10" t="s">
        <v>2975</v>
      </c>
      <c r="C6472" s="10" t="s">
        <v>2986</v>
      </c>
      <c r="D6472" s="10" t="s">
        <v>884</v>
      </c>
      <c r="E6472" s="10" t="s">
        <v>151</v>
      </c>
      <c r="F6472" s="10" t="s">
        <v>847</v>
      </c>
      <c r="I6472" s="10" t="s">
        <v>848</v>
      </c>
      <c r="J6472">
        <v>2008</v>
      </c>
      <c r="CV6472">
        <v>71159970.442000002</v>
      </c>
    </row>
    <row r="6473" spans="1:100" x14ac:dyDescent="0.3">
      <c r="A6473" s="10" t="s">
        <v>2974</v>
      </c>
      <c r="B6473" s="10" t="s">
        <v>2975</v>
      </c>
      <c r="C6473" s="10" t="s">
        <v>2986</v>
      </c>
      <c r="D6473" s="10" t="s">
        <v>884</v>
      </c>
      <c r="E6473" s="10" t="s">
        <v>151</v>
      </c>
      <c r="F6473" s="10" t="s">
        <v>847</v>
      </c>
      <c r="I6473" s="10" t="s">
        <v>848</v>
      </c>
      <c r="J6473">
        <v>2009</v>
      </c>
      <c r="CV6473">
        <v>77354691.40199998</v>
      </c>
    </row>
    <row r="6474" spans="1:100" x14ac:dyDescent="0.3">
      <c r="A6474" s="10" t="s">
        <v>2974</v>
      </c>
      <c r="B6474" s="10" t="s">
        <v>2975</v>
      </c>
      <c r="C6474" s="10" t="s">
        <v>2986</v>
      </c>
      <c r="D6474" s="10" t="s">
        <v>884</v>
      </c>
      <c r="E6474" s="10" t="s">
        <v>151</v>
      </c>
      <c r="F6474" s="10" t="s">
        <v>847</v>
      </c>
      <c r="I6474" s="10" t="s">
        <v>848</v>
      </c>
      <c r="J6474">
        <v>2010</v>
      </c>
      <c r="CV6474">
        <v>76803029.775999978</v>
      </c>
    </row>
    <row r="6475" spans="1:100" x14ac:dyDescent="0.3">
      <c r="A6475" s="10" t="s">
        <v>2974</v>
      </c>
      <c r="B6475" s="10" t="s">
        <v>2975</v>
      </c>
      <c r="C6475" s="10" t="s">
        <v>2986</v>
      </c>
      <c r="D6475" s="10" t="s">
        <v>884</v>
      </c>
      <c r="E6475" s="10" t="s">
        <v>151</v>
      </c>
      <c r="F6475" s="10" t="s">
        <v>847</v>
      </c>
      <c r="I6475" s="10" t="s">
        <v>848</v>
      </c>
      <c r="J6475">
        <v>2011</v>
      </c>
      <c r="CV6475">
        <v>80318407.212000012</v>
      </c>
    </row>
    <row r="6476" spans="1:100" x14ac:dyDescent="0.3">
      <c r="A6476" s="10" t="s">
        <v>2974</v>
      </c>
      <c r="B6476" s="10" t="s">
        <v>2975</v>
      </c>
      <c r="C6476" s="10" t="s">
        <v>2986</v>
      </c>
      <c r="D6476" s="10" t="s">
        <v>884</v>
      </c>
      <c r="E6476" s="10" t="s">
        <v>151</v>
      </c>
      <c r="F6476" s="10" t="s">
        <v>847</v>
      </c>
      <c r="I6476" s="10" t="s">
        <v>848</v>
      </c>
      <c r="J6476">
        <v>2012</v>
      </c>
      <c r="CV6476">
        <v>97752516.654000014</v>
      </c>
    </row>
    <row r="6477" spans="1:100" x14ac:dyDescent="0.3">
      <c r="A6477" s="10" t="s">
        <v>2974</v>
      </c>
      <c r="B6477" s="10" t="s">
        <v>2975</v>
      </c>
      <c r="C6477" s="10" t="s">
        <v>2986</v>
      </c>
      <c r="D6477" s="10" t="s">
        <v>884</v>
      </c>
      <c r="E6477" s="10" t="s">
        <v>151</v>
      </c>
      <c r="F6477" s="10" t="s">
        <v>847</v>
      </c>
      <c r="I6477" s="10" t="s">
        <v>848</v>
      </c>
      <c r="J6477">
        <v>2013</v>
      </c>
      <c r="CV6477">
        <v>96564363.426000029</v>
      </c>
    </row>
    <row r="6478" spans="1:100" x14ac:dyDescent="0.3">
      <c r="A6478" s="10" t="s">
        <v>2974</v>
      </c>
      <c r="B6478" s="10" t="s">
        <v>2975</v>
      </c>
      <c r="C6478" s="10" t="s">
        <v>2986</v>
      </c>
      <c r="D6478" s="10" t="s">
        <v>884</v>
      </c>
      <c r="E6478" s="10" t="s">
        <v>151</v>
      </c>
      <c r="F6478" s="10" t="s">
        <v>847</v>
      </c>
      <c r="I6478" s="10" t="s">
        <v>848</v>
      </c>
      <c r="J6478">
        <v>2014</v>
      </c>
      <c r="CV6478">
        <v>97761966.166000009</v>
      </c>
    </row>
    <row r="6479" spans="1:100" x14ac:dyDescent="0.3">
      <c r="A6479" s="10" t="s">
        <v>2974</v>
      </c>
      <c r="B6479" s="10" t="s">
        <v>2975</v>
      </c>
      <c r="C6479" s="10" t="s">
        <v>2986</v>
      </c>
      <c r="D6479" s="10" t="s">
        <v>884</v>
      </c>
      <c r="E6479" s="10" t="s">
        <v>151</v>
      </c>
      <c r="F6479" s="10" t="s">
        <v>847</v>
      </c>
      <c r="I6479" s="10" t="s">
        <v>848</v>
      </c>
      <c r="J6479">
        <v>2015</v>
      </c>
      <c r="CV6479">
        <v>107347960.30000001</v>
      </c>
    </row>
    <row r="6480" spans="1:100" x14ac:dyDescent="0.3">
      <c r="A6480" s="10" t="s">
        <v>2974</v>
      </c>
      <c r="B6480" s="10" t="s">
        <v>2975</v>
      </c>
      <c r="C6480" s="10" t="s">
        <v>2986</v>
      </c>
      <c r="D6480" s="10" t="s">
        <v>884</v>
      </c>
      <c r="E6480" s="10" t="s">
        <v>151</v>
      </c>
      <c r="F6480" s="10" t="s">
        <v>847</v>
      </c>
      <c r="I6480" s="10" t="s">
        <v>848</v>
      </c>
      <c r="J6480">
        <v>2016</v>
      </c>
      <c r="CV6480">
        <v>112541776.68000001</v>
      </c>
    </row>
    <row r="6481" spans="1:100" x14ac:dyDescent="0.3">
      <c r="A6481" s="10" t="s">
        <v>2974</v>
      </c>
      <c r="B6481" s="10" t="s">
        <v>2975</v>
      </c>
      <c r="C6481" s="10" t="s">
        <v>2986</v>
      </c>
      <c r="D6481" s="10" t="s">
        <v>884</v>
      </c>
      <c r="E6481" s="10" t="s">
        <v>151</v>
      </c>
      <c r="F6481" s="10" t="s">
        <v>847</v>
      </c>
      <c r="I6481" s="10" t="s">
        <v>848</v>
      </c>
      <c r="J6481">
        <v>2017</v>
      </c>
      <c r="CV6481">
        <v>139737014.05600005</v>
      </c>
    </row>
    <row r="6482" spans="1:100" x14ac:dyDescent="0.3">
      <c r="A6482" s="10" t="s">
        <v>2974</v>
      </c>
      <c r="B6482" s="10" t="s">
        <v>2975</v>
      </c>
      <c r="C6482" s="10" t="s">
        <v>2986</v>
      </c>
      <c r="D6482" s="10" t="s">
        <v>884</v>
      </c>
      <c r="E6482" s="10" t="s">
        <v>151</v>
      </c>
      <c r="F6482" s="10" t="s">
        <v>847</v>
      </c>
      <c r="I6482" s="10" t="s">
        <v>848</v>
      </c>
      <c r="J6482">
        <v>2018</v>
      </c>
      <c r="CV6482">
        <v>158523475.70400006</v>
      </c>
    </row>
    <row r="6483" spans="1:100" x14ac:dyDescent="0.3">
      <c r="A6483" s="10" t="s">
        <v>2974</v>
      </c>
      <c r="B6483" s="10" t="s">
        <v>2975</v>
      </c>
      <c r="C6483" s="10" t="s">
        <v>2986</v>
      </c>
      <c r="D6483" s="10" t="s">
        <v>884</v>
      </c>
      <c r="E6483" s="10" t="s">
        <v>151</v>
      </c>
      <c r="F6483" s="10" t="s">
        <v>847</v>
      </c>
      <c r="I6483" s="10" t="s">
        <v>848</v>
      </c>
      <c r="J6483">
        <v>2019</v>
      </c>
      <c r="CV6483">
        <v>140251153.91999996</v>
      </c>
    </row>
    <row r="6484" spans="1:100" x14ac:dyDescent="0.3">
      <c r="A6484" s="10" t="s">
        <v>2974</v>
      </c>
      <c r="B6484" s="10" t="s">
        <v>2975</v>
      </c>
      <c r="C6484" s="10" t="s">
        <v>2987</v>
      </c>
      <c r="D6484" s="10" t="s">
        <v>845</v>
      </c>
      <c r="E6484" s="10" t="s">
        <v>846</v>
      </c>
      <c r="F6484" s="10" t="s">
        <v>847</v>
      </c>
      <c r="I6484" s="10" t="s">
        <v>848</v>
      </c>
      <c r="J6484">
        <v>2005</v>
      </c>
      <c r="BO6484">
        <v>52414</v>
      </c>
    </row>
    <row r="6485" spans="1:100" x14ac:dyDescent="0.3">
      <c r="A6485" s="10" t="s">
        <v>2974</v>
      </c>
      <c r="B6485" s="10" t="s">
        <v>2975</v>
      </c>
      <c r="C6485" s="10" t="s">
        <v>2987</v>
      </c>
      <c r="D6485" s="10" t="s">
        <v>845</v>
      </c>
      <c r="E6485" s="10" t="s">
        <v>846</v>
      </c>
      <c r="F6485" s="10" t="s">
        <v>847</v>
      </c>
      <c r="I6485" s="10" t="s">
        <v>848</v>
      </c>
      <c r="J6485">
        <v>2006</v>
      </c>
      <c r="BO6485">
        <v>55186</v>
      </c>
    </row>
    <row r="6486" spans="1:100" x14ac:dyDescent="0.3">
      <c r="A6486" s="10" t="s">
        <v>2974</v>
      </c>
      <c r="B6486" s="10" t="s">
        <v>2975</v>
      </c>
      <c r="C6486" s="10" t="s">
        <v>2987</v>
      </c>
      <c r="D6486" s="10" t="s">
        <v>845</v>
      </c>
      <c r="E6486" s="10" t="s">
        <v>846</v>
      </c>
      <c r="F6486" s="10" t="s">
        <v>847</v>
      </c>
      <c r="I6486" s="10" t="s">
        <v>848</v>
      </c>
      <c r="J6486">
        <v>2007</v>
      </c>
      <c r="BO6486">
        <v>59018</v>
      </c>
    </row>
    <row r="6487" spans="1:100" x14ac:dyDescent="0.3">
      <c r="A6487" s="10" t="s">
        <v>2974</v>
      </c>
      <c r="B6487" s="10" t="s">
        <v>2975</v>
      </c>
      <c r="C6487" s="10" t="s">
        <v>2987</v>
      </c>
      <c r="D6487" s="10" t="s">
        <v>845</v>
      </c>
      <c r="E6487" s="10" t="s">
        <v>846</v>
      </c>
      <c r="F6487" s="10" t="s">
        <v>847</v>
      </c>
      <c r="I6487" s="10" t="s">
        <v>848</v>
      </c>
      <c r="J6487">
        <v>2008</v>
      </c>
      <c r="BO6487">
        <v>62238</v>
      </c>
    </row>
    <row r="6488" spans="1:100" x14ac:dyDescent="0.3">
      <c r="A6488" s="10" t="s">
        <v>2974</v>
      </c>
      <c r="B6488" s="10" t="s">
        <v>2975</v>
      </c>
      <c r="C6488" s="10" t="s">
        <v>2987</v>
      </c>
      <c r="D6488" s="10" t="s">
        <v>845</v>
      </c>
      <c r="E6488" s="10" t="s">
        <v>846</v>
      </c>
      <c r="F6488" s="10" t="s">
        <v>847</v>
      </c>
      <c r="I6488" s="10" t="s">
        <v>848</v>
      </c>
      <c r="J6488">
        <v>2009</v>
      </c>
      <c r="BO6488">
        <v>61370</v>
      </c>
    </row>
    <row r="6489" spans="1:100" x14ac:dyDescent="0.3">
      <c r="A6489" s="10" t="s">
        <v>2974</v>
      </c>
      <c r="B6489" s="10" t="s">
        <v>2975</v>
      </c>
      <c r="C6489" s="10" t="s">
        <v>2987</v>
      </c>
      <c r="D6489" s="10" t="s">
        <v>845</v>
      </c>
      <c r="E6489" s="10" t="s">
        <v>846</v>
      </c>
      <c r="F6489" s="10" t="s">
        <v>847</v>
      </c>
      <c r="I6489" s="10" t="s">
        <v>848</v>
      </c>
      <c r="J6489">
        <v>2010</v>
      </c>
      <c r="BO6489">
        <v>68300</v>
      </c>
    </row>
    <row r="6490" spans="1:100" x14ac:dyDescent="0.3">
      <c r="A6490" s="10" t="s">
        <v>2974</v>
      </c>
      <c r="B6490" s="10" t="s">
        <v>2975</v>
      </c>
      <c r="C6490" s="10" t="s">
        <v>2987</v>
      </c>
      <c r="D6490" s="10" t="s">
        <v>845</v>
      </c>
      <c r="E6490" s="10" t="s">
        <v>846</v>
      </c>
      <c r="F6490" s="10" t="s">
        <v>847</v>
      </c>
      <c r="I6490" s="10" t="s">
        <v>848</v>
      </c>
      <c r="J6490">
        <v>2011</v>
      </c>
      <c r="BO6490">
        <v>73930</v>
      </c>
    </row>
    <row r="6491" spans="1:100" x14ac:dyDescent="0.3">
      <c r="A6491" s="10" t="s">
        <v>2974</v>
      </c>
      <c r="B6491" s="10" t="s">
        <v>2975</v>
      </c>
      <c r="C6491" s="10" t="s">
        <v>2987</v>
      </c>
      <c r="D6491" s="10" t="s">
        <v>845</v>
      </c>
      <c r="E6491" s="10" t="s">
        <v>846</v>
      </c>
      <c r="F6491" s="10" t="s">
        <v>847</v>
      </c>
      <c r="I6491" s="10" t="s">
        <v>848</v>
      </c>
      <c r="J6491">
        <v>2012</v>
      </c>
      <c r="BO6491">
        <v>79096</v>
      </c>
    </row>
    <row r="6492" spans="1:100" x14ac:dyDescent="0.3">
      <c r="A6492" s="10" t="s">
        <v>2974</v>
      </c>
      <c r="B6492" s="10" t="s">
        <v>2975</v>
      </c>
      <c r="C6492" s="10" t="s">
        <v>2987</v>
      </c>
      <c r="D6492" s="10" t="s">
        <v>845</v>
      </c>
      <c r="E6492" s="10" t="s">
        <v>846</v>
      </c>
      <c r="F6492" s="10" t="s">
        <v>847</v>
      </c>
      <c r="I6492" s="10" t="s">
        <v>848</v>
      </c>
      <c r="J6492">
        <v>2013</v>
      </c>
      <c r="BO6492">
        <v>82894</v>
      </c>
    </row>
    <row r="6493" spans="1:100" x14ac:dyDescent="0.3">
      <c r="A6493" s="10" t="s">
        <v>2974</v>
      </c>
      <c r="B6493" s="10" t="s">
        <v>2975</v>
      </c>
      <c r="C6493" s="10" t="s">
        <v>2987</v>
      </c>
      <c r="D6493" s="10" t="s">
        <v>845</v>
      </c>
      <c r="E6493" s="10" t="s">
        <v>846</v>
      </c>
      <c r="F6493" s="10" t="s">
        <v>847</v>
      </c>
      <c r="I6493" s="10" t="s">
        <v>848</v>
      </c>
      <c r="J6493">
        <v>2014</v>
      </c>
      <c r="BO6493">
        <v>86362</v>
      </c>
    </row>
    <row r="6494" spans="1:100" x14ac:dyDescent="0.3">
      <c r="A6494" s="10" t="s">
        <v>2974</v>
      </c>
      <c r="B6494" s="10" t="s">
        <v>2975</v>
      </c>
      <c r="C6494" s="10" t="s">
        <v>2987</v>
      </c>
      <c r="D6494" s="10" t="s">
        <v>845</v>
      </c>
      <c r="E6494" s="10" t="s">
        <v>846</v>
      </c>
      <c r="F6494" s="10" t="s">
        <v>847</v>
      </c>
      <c r="I6494" s="10" t="s">
        <v>848</v>
      </c>
      <c r="J6494">
        <v>2015</v>
      </c>
      <c r="BO6494">
        <v>88714</v>
      </c>
    </row>
    <row r="6495" spans="1:100" x14ac:dyDescent="0.3">
      <c r="A6495" s="10" t="s">
        <v>2974</v>
      </c>
      <c r="B6495" s="10" t="s">
        <v>2975</v>
      </c>
      <c r="C6495" s="10" t="s">
        <v>2987</v>
      </c>
      <c r="D6495" s="10" t="s">
        <v>845</v>
      </c>
      <c r="E6495" s="10" t="s">
        <v>846</v>
      </c>
      <c r="F6495" s="10" t="s">
        <v>847</v>
      </c>
      <c r="I6495" s="10" t="s">
        <v>848</v>
      </c>
      <c r="J6495">
        <v>2016</v>
      </c>
      <c r="BO6495">
        <v>90512</v>
      </c>
    </row>
    <row r="6496" spans="1:100" x14ac:dyDescent="0.3">
      <c r="A6496" s="10" t="s">
        <v>2974</v>
      </c>
      <c r="B6496" s="10" t="s">
        <v>2975</v>
      </c>
      <c r="C6496" s="10" t="s">
        <v>2987</v>
      </c>
      <c r="D6496" s="10" t="s">
        <v>845</v>
      </c>
      <c r="E6496" s="10" t="s">
        <v>846</v>
      </c>
      <c r="F6496" s="10" t="s">
        <v>847</v>
      </c>
      <c r="I6496" s="10" t="s">
        <v>848</v>
      </c>
      <c r="J6496">
        <v>2017</v>
      </c>
      <c r="BO6496">
        <v>85862</v>
      </c>
    </row>
    <row r="6497" spans="1:84" x14ac:dyDescent="0.3">
      <c r="A6497" s="10" t="s">
        <v>2974</v>
      </c>
      <c r="B6497" s="10" t="s">
        <v>2975</v>
      </c>
      <c r="C6497" s="10" t="s">
        <v>2987</v>
      </c>
      <c r="D6497" s="10" t="s">
        <v>845</v>
      </c>
      <c r="E6497" s="10" t="s">
        <v>846</v>
      </c>
      <c r="F6497" s="10" t="s">
        <v>847</v>
      </c>
      <c r="I6497" s="10" t="s">
        <v>848</v>
      </c>
      <c r="J6497">
        <v>2018</v>
      </c>
      <c r="BO6497">
        <v>90322</v>
      </c>
    </row>
    <row r="6498" spans="1:84" x14ac:dyDescent="0.3">
      <c r="A6498" s="10" t="s">
        <v>2974</v>
      </c>
      <c r="B6498" s="10" t="s">
        <v>2975</v>
      </c>
      <c r="C6498" s="10" t="s">
        <v>2987</v>
      </c>
      <c r="D6498" s="10" t="s">
        <v>845</v>
      </c>
      <c r="E6498" s="10" t="s">
        <v>846</v>
      </c>
      <c r="F6498" s="10" t="s">
        <v>847</v>
      </c>
      <c r="I6498" s="10" t="s">
        <v>848</v>
      </c>
      <c r="J6498">
        <v>2019</v>
      </c>
      <c r="BO6498">
        <v>92546</v>
      </c>
    </row>
    <row r="6499" spans="1:84" x14ac:dyDescent="0.3">
      <c r="A6499" s="10" t="s">
        <v>2974</v>
      </c>
      <c r="B6499" s="10" t="s">
        <v>2975</v>
      </c>
      <c r="C6499" s="10" t="s">
        <v>2987</v>
      </c>
      <c r="D6499" s="10" t="s">
        <v>866</v>
      </c>
      <c r="E6499" s="10" t="s">
        <v>866</v>
      </c>
      <c r="F6499" s="10" t="s">
        <v>847</v>
      </c>
      <c r="I6499" s="10" t="s">
        <v>848</v>
      </c>
      <c r="J6499">
        <v>2005</v>
      </c>
      <c r="CF6499">
        <v>1304642</v>
      </c>
    </row>
    <row r="6500" spans="1:84" x14ac:dyDescent="0.3">
      <c r="A6500" s="10" t="s">
        <v>2974</v>
      </c>
      <c r="B6500" s="10" t="s">
        <v>2975</v>
      </c>
      <c r="C6500" s="10" t="s">
        <v>2987</v>
      </c>
      <c r="D6500" s="10" t="s">
        <v>866</v>
      </c>
      <c r="E6500" s="10" t="s">
        <v>866</v>
      </c>
      <c r="F6500" s="10" t="s">
        <v>847</v>
      </c>
      <c r="I6500" s="10" t="s">
        <v>848</v>
      </c>
      <c r="J6500">
        <v>2006</v>
      </c>
      <c r="CF6500">
        <v>1364692</v>
      </c>
    </row>
    <row r="6501" spans="1:84" x14ac:dyDescent="0.3">
      <c r="A6501" s="10" t="s">
        <v>2974</v>
      </c>
      <c r="B6501" s="10" t="s">
        <v>2975</v>
      </c>
      <c r="C6501" s="10" t="s">
        <v>2987</v>
      </c>
      <c r="D6501" s="10" t="s">
        <v>866</v>
      </c>
      <c r="E6501" s="10" t="s">
        <v>866</v>
      </c>
      <c r="F6501" s="10" t="s">
        <v>847</v>
      </c>
      <c r="I6501" s="10" t="s">
        <v>848</v>
      </c>
      <c r="J6501">
        <v>2007</v>
      </c>
      <c r="CF6501">
        <v>1435696</v>
      </c>
    </row>
    <row r="6502" spans="1:84" x14ac:dyDescent="0.3">
      <c r="A6502" s="10" t="s">
        <v>2974</v>
      </c>
      <c r="B6502" s="10" t="s">
        <v>2975</v>
      </c>
      <c r="C6502" s="10" t="s">
        <v>2987</v>
      </c>
      <c r="D6502" s="10" t="s">
        <v>866</v>
      </c>
      <c r="E6502" s="10" t="s">
        <v>866</v>
      </c>
      <c r="F6502" s="10" t="s">
        <v>847</v>
      </c>
      <c r="I6502" s="10" t="s">
        <v>848</v>
      </c>
      <c r="J6502">
        <v>2008</v>
      </c>
      <c r="CF6502">
        <v>1476022</v>
      </c>
    </row>
    <row r="6503" spans="1:84" x14ac:dyDescent="0.3">
      <c r="A6503" s="10" t="s">
        <v>2974</v>
      </c>
      <c r="B6503" s="10" t="s">
        <v>2975</v>
      </c>
      <c r="C6503" s="10" t="s">
        <v>2987</v>
      </c>
      <c r="D6503" s="10" t="s">
        <v>866</v>
      </c>
      <c r="E6503" s="10" t="s">
        <v>866</v>
      </c>
      <c r="F6503" s="10" t="s">
        <v>847</v>
      </c>
      <c r="I6503" s="10" t="s">
        <v>848</v>
      </c>
      <c r="J6503">
        <v>2009</v>
      </c>
      <c r="CF6503">
        <v>1415760</v>
      </c>
    </row>
    <row r="6504" spans="1:84" x14ac:dyDescent="0.3">
      <c r="A6504" s="10" t="s">
        <v>2974</v>
      </c>
      <c r="B6504" s="10" t="s">
        <v>2975</v>
      </c>
      <c r="C6504" s="10" t="s">
        <v>2987</v>
      </c>
      <c r="D6504" s="10" t="s">
        <v>866</v>
      </c>
      <c r="E6504" s="10" t="s">
        <v>866</v>
      </c>
      <c r="F6504" s="10" t="s">
        <v>847</v>
      </c>
      <c r="I6504" s="10" t="s">
        <v>848</v>
      </c>
      <c r="J6504">
        <v>2010</v>
      </c>
      <c r="CF6504">
        <v>1521606</v>
      </c>
    </row>
    <row r="6505" spans="1:84" x14ac:dyDescent="0.3">
      <c r="A6505" s="10" t="s">
        <v>2974</v>
      </c>
      <c r="B6505" s="10" t="s">
        <v>2975</v>
      </c>
      <c r="C6505" s="10" t="s">
        <v>2987</v>
      </c>
      <c r="D6505" s="10" t="s">
        <v>866</v>
      </c>
      <c r="E6505" s="10" t="s">
        <v>866</v>
      </c>
      <c r="F6505" s="10" t="s">
        <v>847</v>
      </c>
      <c r="I6505" s="10" t="s">
        <v>848</v>
      </c>
      <c r="J6505">
        <v>2011</v>
      </c>
      <c r="CF6505">
        <v>1571438</v>
      </c>
    </row>
    <row r="6506" spans="1:84" x14ac:dyDescent="0.3">
      <c r="A6506" s="10" t="s">
        <v>2974</v>
      </c>
      <c r="B6506" s="10" t="s">
        <v>2975</v>
      </c>
      <c r="C6506" s="10" t="s">
        <v>2987</v>
      </c>
      <c r="D6506" s="10" t="s">
        <v>866</v>
      </c>
      <c r="E6506" s="10" t="s">
        <v>866</v>
      </c>
      <c r="F6506" s="10" t="s">
        <v>847</v>
      </c>
      <c r="I6506" s="10" t="s">
        <v>848</v>
      </c>
      <c r="J6506">
        <v>2012</v>
      </c>
      <c r="CF6506">
        <v>1663454</v>
      </c>
    </row>
    <row r="6507" spans="1:84" x14ac:dyDescent="0.3">
      <c r="A6507" s="10" t="s">
        <v>2974</v>
      </c>
      <c r="B6507" s="10" t="s">
        <v>2975</v>
      </c>
      <c r="C6507" s="10" t="s">
        <v>2987</v>
      </c>
      <c r="D6507" s="10" t="s">
        <v>866</v>
      </c>
      <c r="E6507" s="10" t="s">
        <v>866</v>
      </c>
      <c r="F6507" s="10" t="s">
        <v>847</v>
      </c>
      <c r="I6507" s="10" t="s">
        <v>848</v>
      </c>
      <c r="J6507">
        <v>2013</v>
      </c>
      <c r="CF6507">
        <v>1670000</v>
      </c>
    </row>
    <row r="6508" spans="1:84" x14ac:dyDescent="0.3">
      <c r="A6508" s="10" t="s">
        <v>2974</v>
      </c>
      <c r="B6508" s="10" t="s">
        <v>2975</v>
      </c>
      <c r="C6508" s="10" t="s">
        <v>2987</v>
      </c>
      <c r="D6508" s="10" t="s">
        <v>866</v>
      </c>
      <c r="E6508" s="10" t="s">
        <v>866</v>
      </c>
      <c r="F6508" s="10" t="s">
        <v>847</v>
      </c>
      <c r="I6508" s="10" t="s">
        <v>848</v>
      </c>
      <c r="J6508">
        <v>2014</v>
      </c>
      <c r="CF6508">
        <v>1705786</v>
      </c>
    </row>
    <row r="6509" spans="1:84" x14ac:dyDescent="0.3">
      <c r="A6509" s="10" t="s">
        <v>2974</v>
      </c>
      <c r="B6509" s="10" t="s">
        <v>2975</v>
      </c>
      <c r="C6509" s="10" t="s">
        <v>2987</v>
      </c>
      <c r="D6509" s="10" t="s">
        <v>866</v>
      </c>
      <c r="E6509" s="10" t="s">
        <v>866</v>
      </c>
      <c r="F6509" s="10" t="s">
        <v>847</v>
      </c>
      <c r="I6509" s="10" t="s">
        <v>848</v>
      </c>
      <c r="J6509">
        <v>2015</v>
      </c>
      <c r="CF6509">
        <v>1700690</v>
      </c>
    </row>
    <row r="6510" spans="1:84" x14ac:dyDescent="0.3">
      <c r="A6510" s="10" t="s">
        <v>2974</v>
      </c>
      <c r="B6510" s="10" t="s">
        <v>2975</v>
      </c>
      <c r="C6510" s="10" t="s">
        <v>2987</v>
      </c>
      <c r="D6510" s="10" t="s">
        <v>866</v>
      </c>
      <c r="E6510" s="10" t="s">
        <v>866</v>
      </c>
      <c r="F6510" s="10" t="s">
        <v>847</v>
      </c>
      <c r="I6510" s="10" t="s">
        <v>848</v>
      </c>
      <c r="J6510">
        <v>2016</v>
      </c>
      <c r="CF6510">
        <v>1785694</v>
      </c>
    </row>
    <row r="6511" spans="1:84" x14ac:dyDescent="0.3">
      <c r="A6511" s="10" t="s">
        <v>2974</v>
      </c>
      <c r="B6511" s="10" t="s">
        <v>2975</v>
      </c>
      <c r="C6511" s="10" t="s">
        <v>2987</v>
      </c>
      <c r="D6511" s="10" t="s">
        <v>866</v>
      </c>
      <c r="E6511" s="10" t="s">
        <v>866</v>
      </c>
      <c r="F6511" s="10" t="s">
        <v>847</v>
      </c>
      <c r="I6511" s="10" t="s">
        <v>848</v>
      </c>
      <c r="J6511">
        <v>2017</v>
      </c>
      <c r="CF6511">
        <v>1828972</v>
      </c>
    </row>
    <row r="6512" spans="1:84" x14ac:dyDescent="0.3">
      <c r="A6512" s="10" t="s">
        <v>2974</v>
      </c>
      <c r="B6512" s="10" t="s">
        <v>2975</v>
      </c>
      <c r="C6512" s="10" t="s">
        <v>2987</v>
      </c>
      <c r="D6512" s="10" t="s">
        <v>866</v>
      </c>
      <c r="E6512" s="10" t="s">
        <v>866</v>
      </c>
      <c r="F6512" s="10" t="s">
        <v>847</v>
      </c>
      <c r="I6512" s="10" t="s">
        <v>848</v>
      </c>
      <c r="J6512">
        <v>2018</v>
      </c>
      <c r="CF6512">
        <v>1865338</v>
      </c>
    </row>
    <row r="6513" spans="1:101" x14ac:dyDescent="0.3">
      <c r="A6513" s="10" t="s">
        <v>2974</v>
      </c>
      <c r="B6513" s="10" t="s">
        <v>2975</v>
      </c>
      <c r="C6513" s="10" t="s">
        <v>2987</v>
      </c>
      <c r="D6513" s="10" t="s">
        <v>866</v>
      </c>
      <c r="E6513" s="10" t="s">
        <v>866</v>
      </c>
      <c r="F6513" s="10" t="s">
        <v>847</v>
      </c>
      <c r="I6513" s="10" t="s">
        <v>848</v>
      </c>
      <c r="J6513">
        <v>2019</v>
      </c>
      <c r="CF6513">
        <v>1927934</v>
      </c>
    </row>
    <row r="6514" spans="1:101" x14ac:dyDescent="0.3">
      <c r="A6514" s="10" t="s">
        <v>2974</v>
      </c>
      <c r="B6514" s="10" t="s">
        <v>2975</v>
      </c>
      <c r="C6514" s="10" t="s">
        <v>2987</v>
      </c>
      <c r="D6514" s="10" t="s">
        <v>884</v>
      </c>
      <c r="E6514" s="10" t="s">
        <v>151</v>
      </c>
      <c r="F6514" s="10" t="s">
        <v>847</v>
      </c>
      <c r="I6514" s="10" t="s">
        <v>848</v>
      </c>
      <c r="J6514">
        <v>2005</v>
      </c>
      <c r="CW6514">
        <v>110179485.03399998</v>
      </c>
    </row>
    <row r="6515" spans="1:101" x14ac:dyDescent="0.3">
      <c r="A6515" s="10" t="s">
        <v>2974</v>
      </c>
      <c r="B6515" s="10" t="s">
        <v>2975</v>
      </c>
      <c r="C6515" s="10" t="s">
        <v>2987</v>
      </c>
      <c r="D6515" s="10" t="s">
        <v>884</v>
      </c>
      <c r="E6515" s="10" t="s">
        <v>151</v>
      </c>
      <c r="F6515" s="10" t="s">
        <v>847</v>
      </c>
      <c r="I6515" s="10" t="s">
        <v>848</v>
      </c>
      <c r="J6515">
        <v>2006</v>
      </c>
      <c r="CW6515">
        <v>111558465.82599998</v>
      </c>
    </row>
    <row r="6516" spans="1:101" x14ac:dyDescent="0.3">
      <c r="A6516" s="10" t="s">
        <v>2974</v>
      </c>
      <c r="B6516" s="10" t="s">
        <v>2975</v>
      </c>
      <c r="C6516" s="10" t="s">
        <v>2987</v>
      </c>
      <c r="D6516" s="10" t="s">
        <v>884</v>
      </c>
      <c r="E6516" s="10" t="s">
        <v>151</v>
      </c>
      <c r="F6516" s="10" t="s">
        <v>847</v>
      </c>
      <c r="I6516" s="10" t="s">
        <v>848</v>
      </c>
      <c r="J6516">
        <v>2007</v>
      </c>
      <c r="CW6516">
        <v>118243232.68200004</v>
      </c>
    </row>
    <row r="6517" spans="1:101" x14ac:dyDescent="0.3">
      <c r="A6517" s="10" t="s">
        <v>2974</v>
      </c>
      <c r="B6517" s="10" t="s">
        <v>2975</v>
      </c>
      <c r="C6517" s="10" t="s">
        <v>2987</v>
      </c>
      <c r="D6517" s="10" t="s">
        <v>884</v>
      </c>
      <c r="E6517" s="10" t="s">
        <v>151</v>
      </c>
      <c r="F6517" s="10" t="s">
        <v>847</v>
      </c>
      <c r="I6517" s="10" t="s">
        <v>848</v>
      </c>
      <c r="J6517">
        <v>2008</v>
      </c>
      <c r="CW6517">
        <v>119698658.954</v>
      </c>
    </row>
    <row r="6518" spans="1:101" x14ac:dyDescent="0.3">
      <c r="A6518" s="10" t="s">
        <v>2974</v>
      </c>
      <c r="B6518" s="10" t="s">
        <v>2975</v>
      </c>
      <c r="C6518" s="10" t="s">
        <v>2987</v>
      </c>
      <c r="D6518" s="10" t="s">
        <v>884</v>
      </c>
      <c r="E6518" s="10" t="s">
        <v>151</v>
      </c>
      <c r="F6518" s="10" t="s">
        <v>847</v>
      </c>
      <c r="I6518" s="10" t="s">
        <v>848</v>
      </c>
      <c r="J6518">
        <v>2009</v>
      </c>
      <c r="CW6518">
        <v>123823123.28</v>
      </c>
    </row>
    <row r="6519" spans="1:101" x14ac:dyDescent="0.3">
      <c r="A6519" s="10" t="s">
        <v>2974</v>
      </c>
      <c r="B6519" s="10" t="s">
        <v>2975</v>
      </c>
      <c r="C6519" s="10" t="s">
        <v>2987</v>
      </c>
      <c r="D6519" s="10" t="s">
        <v>884</v>
      </c>
      <c r="E6519" s="10" t="s">
        <v>151</v>
      </c>
      <c r="F6519" s="10" t="s">
        <v>847</v>
      </c>
      <c r="I6519" s="10" t="s">
        <v>848</v>
      </c>
      <c r="J6519">
        <v>2010</v>
      </c>
      <c r="CW6519">
        <v>139765567.91000003</v>
      </c>
    </row>
    <row r="6520" spans="1:101" x14ac:dyDescent="0.3">
      <c r="A6520" s="10" t="s">
        <v>2974</v>
      </c>
      <c r="B6520" s="10" t="s">
        <v>2975</v>
      </c>
      <c r="C6520" s="10" t="s">
        <v>2987</v>
      </c>
      <c r="D6520" s="10" t="s">
        <v>884</v>
      </c>
      <c r="E6520" s="10" t="s">
        <v>151</v>
      </c>
      <c r="F6520" s="10" t="s">
        <v>847</v>
      </c>
      <c r="I6520" s="10" t="s">
        <v>848</v>
      </c>
      <c r="J6520">
        <v>2011</v>
      </c>
      <c r="CW6520">
        <v>145445034.02600002</v>
      </c>
    </row>
    <row r="6521" spans="1:101" x14ac:dyDescent="0.3">
      <c r="A6521" s="10" t="s">
        <v>2974</v>
      </c>
      <c r="B6521" s="10" t="s">
        <v>2975</v>
      </c>
      <c r="C6521" s="10" t="s">
        <v>2987</v>
      </c>
      <c r="D6521" s="10" t="s">
        <v>884</v>
      </c>
      <c r="E6521" s="10" t="s">
        <v>151</v>
      </c>
      <c r="F6521" s="10" t="s">
        <v>847</v>
      </c>
      <c r="I6521" s="10" t="s">
        <v>848</v>
      </c>
      <c r="J6521">
        <v>2012</v>
      </c>
      <c r="CW6521">
        <v>169129728.05800006</v>
      </c>
    </row>
    <row r="6522" spans="1:101" x14ac:dyDescent="0.3">
      <c r="A6522" s="10" t="s">
        <v>2974</v>
      </c>
      <c r="B6522" s="10" t="s">
        <v>2975</v>
      </c>
      <c r="C6522" s="10" t="s">
        <v>2987</v>
      </c>
      <c r="D6522" s="10" t="s">
        <v>884</v>
      </c>
      <c r="E6522" s="10" t="s">
        <v>151</v>
      </c>
      <c r="F6522" s="10" t="s">
        <v>847</v>
      </c>
      <c r="I6522" s="10" t="s">
        <v>848</v>
      </c>
      <c r="J6522">
        <v>2013</v>
      </c>
      <c r="CW6522">
        <v>186634046.96000004</v>
      </c>
    </row>
    <row r="6523" spans="1:101" x14ac:dyDescent="0.3">
      <c r="A6523" s="10" t="s">
        <v>2974</v>
      </c>
      <c r="B6523" s="10" t="s">
        <v>2975</v>
      </c>
      <c r="C6523" s="10" t="s">
        <v>2987</v>
      </c>
      <c r="D6523" s="10" t="s">
        <v>884</v>
      </c>
      <c r="E6523" s="10" t="s">
        <v>151</v>
      </c>
      <c r="F6523" s="10" t="s">
        <v>847</v>
      </c>
      <c r="I6523" s="10" t="s">
        <v>848</v>
      </c>
      <c r="J6523">
        <v>2014</v>
      </c>
      <c r="CW6523">
        <v>199372644.472</v>
      </c>
    </row>
    <row r="6524" spans="1:101" x14ac:dyDescent="0.3">
      <c r="A6524" s="10" t="s">
        <v>2974</v>
      </c>
      <c r="B6524" s="10" t="s">
        <v>2975</v>
      </c>
      <c r="C6524" s="10" t="s">
        <v>2987</v>
      </c>
      <c r="D6524" s="10" t="s">
        <v>884</v>
      </c>
      <c r="E6524" s="10" t="s">
        <v>151</v>
      </c>
      <c r="F6524" s="10" t="s">
        <v>847</v>
      </c>
      <c r="I6524" s="10" t="s">
        <v>848</v>
      </c>
      <c r="J6524">
        <v>2015</v>
      </c>
      <c r="CW6524">
        <v>200580415.39599997</v>
      </c>
    </row>
    <row r="6525" spans="1:101" x14ac:dyDescent="0.3">
      <c r="A6525" s="10" t="s">
        <v>2974</v>
      </c>
      <c r="B6525" s="10" t="s">
        <v>2975</v>
      </c>
      <c r="C6525" s="10" t="s">
        <v>2987</v>
      </c>
      <c r="D6525" s="10" t="s">
        <v>884</v>
      </c>
      <c r="E6525" s="10" t="s">
        <v>151</v>
      </c>
      <c r="F6525" s="10" t="s">
        <v>847</v>
      </c>
      <c r="I6525" s="10" t="s">
        <v>848</v>
      </c>
      <c r="J6525">
        <v>2016</v>
      </c>
      <c r="CW6525">
        <v>223628803.31199998</v>
      </c>
    </row>
    <row r="6526" spans="1:101" x14ac:dyDescent="0.3">
      <c r="A6526" s="10" t="s">
        <v>2974</v>
      </c>
      <c r="B6526" s="10" t="s">
        <v>2975</v>
      </c>
      <c r="C6526" s="10" t="s">
        <v>2987</v>
      </c>
      <c r="D6526" s="10" t="s">
        <v>884</v>
      </c>
      <c r="E6526" s="10" t="s">
        <v>151</v>
      </c>
      <c r="F6526" s="10" t="s">
        <v>847</v>
      </c>
      <c r="I6526" s="10" t="s">
        <v>848</v>
      </c>
      <c r="J6526">
        <v>2017</v>
      </c>
      <c r="CW6526">
        <v>254269235.36200005</v>
      </c>
    </row>
    <row r="6527" spans="1:101" x14ac:dyDescent="0.3">
      <c r="A6527" s="10" t="s">
        <v>2974</v>
      </c>
      <c r="B6527" s="10" t="s">
        <v>2975</v>
      </c>
      <c r="C6527" s="10" t="s">
        <v>2987</v>
      </c>
      <c r="D6527" s="10" t="s">
        <v>884</v>
      </c>
      <c r="E6527" s="10" t="s">
        <v>151</v>
      </c>
      <c r="F6527" s="10" t="s">
        <v>847</v>
      </c>
      <c r="I6527" s="10" t="s">
        <v>848</v>
      </c>
      <c r="J6527">
        <v>2018</v>
      </c>
      <c r="CW6527">
        <v>258403060.11599994</v>
      </c>
    </row>
    <row r="6528" spans="1:101" x14ac:dyDescent="0.3">
      <c r="A6528" s="10" t="s">
        <v>2974</v>
      </c>
      <c r="B6528" s="10" t="s">
        <v>2975</v>
      </c>
      <c r="C6528" s="10" t="s">
        <v>2987</v>
      </c>
      <c r="D6528" s="10" t="s">
        <v>884</v>
      </c>
      <c r="E6528" s="10" t="s">
        <v>151</v>
      </c>
      <c r="F6528" s="10" t="s">
        <v>847</v>
      </c>
      <c r="I6528" s="10" t="s">
        <v>848</v>
      </c>
      <c r="J6528">
        <v>2019</v>
      </c>
      <c r="CW6528">
        <v>291324748.67199993</v>
      </c>
    </row>
    <row r="6529" spans="1:85" x14ac:dyDescent="0.3">
      <c r="A6529" s="10" t="s">
        <v>2974</v>
      </c>
      <c r="B6529" s="10" t="s">
        <v>2975</v>
      </c>
      <c r="C6529" s="10" t="s">
        <v>2988</v>
      </c>
      <c r="D6529" s="10" t="s">
        <v>845</v>
      </c>
      <c r="E6529" s="10" t="s">
        <v>846</v>
      </c>
      <c r="F6529" s="10" t="s">
        <v>847</v>
      </c>
      <c r="I6529" s="10" t="s">
        <v>848</v>
      </c>
      <c r="J6529">
        <v>2005</v>
      </c>
      <c r="BP6529">
        <v>283800</v>
      </c>
    </row>
    <row r="6530" spans="1:85" x14ac:dyDescent="0.3">
      <c r="A6530" s="10" t="s">
        <v>2974</v>
      </c>
      <c r="B6530" s="10" t="s">
        <v>2975</v>
      </c>
      <c r="C6530" s="10" t="s">
        <v>2988</v>
      </c>
      <c r="D6530" s="10" t="s">
        <v>845</v>
      </c>
      <c r="E6530" s="10" t="s">
        <v>846</v>
      </c>
      <c r="F6530" s="10" t="s">
        <v>847</v>
      </c>
      <c r="I6530" s="10" t="s">
        <v>848</v>
      </c>
      <c r="J6530">
        <v>2006</v>
      </c>
      <c r="BP6530">
        <v>291118</v>
      </c>
    </row>
    <row r="6531" spans="1:85" x14ac:dyDescent="0.3">
      <c r="A6531" s="10" t="s">
        <v>2974</v>
      </c>
      <c r="B6531" s="10" t="s">
        <v>2975</v>
      </c>
      <c r="C6531" s="10" t="s">
        <v>2988</v>
      </c>
      <c r="D6531" s="10" t="s">
        <v>845</v>
      </c>
      <c r="E6531" s="10" t="s">
        <v>846</v>
      </c>
      <c r="F6531" s="10" t="s">
        <v>847</v>
      </c>
      <c r="I6531" s="10" t="s">
        <v>848</v>
      </c>
      <c r="J6531">
        <v>2007</v>
      </c>
      <c r="BP6531">
        <v>291638</v>
      </c>
    </row>
    <row r="6532" spans="1:85" x14ac:dyDescent="0.3">
      <c r="A6532" s="10" t="s">
        <v>2974</v>
      </c>
      <c r="B6532" s="10" t="s">
        <v>2975</v>
      </c>
      <c r="C6532" s="10" t="s">
        <v>2988</v>
      </c>
      <c r="D6532" s="10" t="s">
        <v>845</v>
      </c>
      <c r="E6532" s="10" t="s">
        <v>846</v>
      </c>
      <c r="F6532" s="10" t="s">
        <v>847</v>
      </c>
      <c r="I6532" s="10" t="s">
        <v>848</v>
      </c>
      <c r="J6532">
        <v>2008</v>
      </c>
      <c r="BP6532">
        <v>291336</v>
      </c>
    </row>
    <row r="6533" spans="1:85" x14ac:dyDescent="0.3">
      <c r="A6533" s="10" t="s">
        <v>2974</v>
      </c>
      <c r="B6533" s="10" t="s">
        <v>2975</v>
      </c>
      <c r="C6533" s="10" t="s">
        <v>2988</v>
      </c>
      <c r="D6533" s="10" t="s">
        <v>845</v>
      </c>
      <c r="E6533" s="10" t="s">
        <v>846</v>
      </c>
      <c r="F6533" s="10" t="s">
        <v>847</v>
      </c>
      <c r="I6533" s="10" t="s">
        <v>848</v>
      </c>
      <c r="J6533">
        <v>2009</v>
      </c>
      <c r="BP6533">
        <v>307032</v>
      </c>
    </row>
    <row r="6534" spans="1:85" x14ac:dyDescent="0.3">
      <c r="A6534" s="10" t="s">
        <v>2974</v>
      </c>
      <c r="B6534" s="10" t="s">
        <v>2975</v>
      </c>
      <c r="C6534" s="10" t="s">
        <v>2988</v>
      </c>
      <c r="D6534" s="10" t="s">
        <v>845</v>
      </c>
      <c r="E6534" s="10" t="s">
        <v>846</v>
      </c>
      <c r="F6534" s="10" t="s">
        <v>847</v>
      </c>
      <c r="I6534" s="10" t="s">
        <v>848</v>
      </c>
      <c r="J6534">
        <v>2010</v>
      </c>
      <c r="BP6534">
        <v>307644</v>
      </c>
    </row>
    <row r="6535" spans="1:85" x14ac:dyDescent="0.3">
      <c r="A6535" s="10" t="s">
        <v>2974</v>
      </c>
      <c r="B6535" s="10" t="s">
        <v>2975</v>
      </c>
      <c r="C6535" s="10" t="s">
        <v>2988</v>
      </c>
      <c r="D6535" s="10" t="s">
        <v>845</v>
      </c>
      <c r="E6535" s="10" t="s">
        <v>846</v>
      </c>
      <c r="F6535" s="10" t="s">
        <v>847</v>
      </c>
      <c r="I6535" s="10" t="s">
        <v>848</v>
      </c>
      <c r="J6535">
        <v>2011</v>
      </c>
      <c r="BP6535">
        <v>313586</v>
      </c>
    </row>
    <row r="6536" spans="1:85" x14ac:dyDescent="0.3">
      <c r="A6536" s="10" t="s">
        <v>2974</v>
      </c>
      <c r="B6536" s="10" t="s">
        <v>2975</v>
      </c>
      <c r="C6536" s="10" t="s">
        <v>2988</v>
      </c>
      <c r="D6536" s="10" t="s">
        <v>845</v>
      </c>
      <c r="E6536" s="10" t="s">
        <v>846</v>
      </c>
      <c r="F6536" s="10" t="s">
        <v>847</v>
      </c>
      <c r="I6536" s="10" t="s">
        <v>848</v>
      </c>
      <c r="J6536">
        <v>2012</v>
      </c>
      <c r="BP6536">
        <v>324942</v>
      </c>
    </row>
    <row r="6537" spans="1:85" x14ac:dyDescent="0.3">
      <c r="A6537" s="10" t="s">
        <v>2974</v>
      </c>
      <c r="B6537" s="10" t="s">
        <v>2975</v>
      </c>
      <c r="C6537" s="10" t="s">
        <v>2988</v>
      </c>
      <c r="D6537" s="10" t="s">
        <v>845</v>
      </c>
      <c r="E6537" s="10" t="s">
        <v>846</v>
      </c>
      <c r="F6537" s="10" t="s">
        <v>847</v>
      </c>
      <c r="I6537" s="10" t="s">
        <v>848</v>
      </c>
      <c r="J6537">
        <v>2013</v>
      </c>
      <c r="BP6537">
        <v>335864</v>
      </c>
    </row>
    <row r="6538" spans="1:85" x14ac:dyDescent="0.3">
      <c r="A6538" s="10" t="s">
        <v>2974</v>
      </c>
      <c r="B6538" s="10" t="s">
        <v>2975</v>
      </c>
      <c r="C6538" s="10" t="s">
        <v>2988</v>
      </c>
      <c r="D6538" s="10" t="s">
        <v>845</v>
      </c>
      <c r="E6538" s="10" t="s">
        <v>846</v>
      </c>
      <c r="F6538" s="10" t="s">
        <v>847</v>
      </c>
      <c r="I6538" s="10" t="s">
        <v>848</v>
      </c>
      <c r="J6538">
        <v>2014</v>
      </c>
      <c r="BP6538">
        <v>343430</v>
      </c>
    </row>
    <row r="6539" spans="1:85" x14ac:dyDescent="0.3">
      <c r="A6539" s="10" t="s">
        <v>2974</v>
      </c>
      <c r="B6539" s="10" t="s">
        <v>2975</v>
      </c>
      <c r="C6539" s="10" t="s">
        <v>2988</v>
      </c>
      <c r="D6539" s="10" t="s">
        <v>845</v>
      </c>
      <c r="E6539" s="10" t="s">
        <v>846</v>
      </c>
      <c r="F6539" s="10" t="s">
        <v>847</v>
      </c>
      <c r="I6539" s="10" t="s">
        <v>848</v>
      </c>
      <c r="J6539">
        <v>2015</v>
      </c>
      <c r="BP6539">
        <v>353916</v>
      </c>
    </row>
    <row r="6540" spans="1:85" x14ac:dyDescent="0.3">
      <c r="A6540" s="10" t="s">
        <v>2974</v>
      </c>
      <c r="B6540" s="10" t="s">
        <v>2975</v>
      </c>
      <c r="C6540" s="10" t="s">
        <v>2988</v>
      </c>
      <c r="D6540" s="10" t="s">
        <v>845</v>
      </c>
      <c r="E6540" s="10" t="s">
        <v>846</v>
      </c>
      <c r="F6540" s="10" t="s">
        <v>847</v>
      </c>
      <c r="I6540" s="10" t="s">
        <v>848</v>
      </c>
      <c r="J6540">
        <v>2016</v>
      </c>
      <c r="BP6540">
        <v>362236</v>
      </c>
    </row>
    <row r="6541" spans="1:85" x14ac:dyDescent="0.3">
      <c r="A6541" s="10" t="s">
        <v>2974</v>
      </c>
      <c r="B6541" s="10" t="s">
        <v>2975</v>
      </c>
      <c r="C6541" s="10" t="s">
        <v>2988</v>
      </c>
      <c r="D6541" s="10" t="s">
        <v>845</v>
      </c>
      <c r="E6541" s="10" t="s">
        <v>846</v>
      </c>
      <c r="F6541" s="10" t="s">
        <v>847</v>
      </c>
      <c r="I6541" s="10" t="s">
        <v>848</v>
      </c>
      <c r="J6541">
        <v>2017</v>
      </c>
      <c r="BP6541">
        <v>406674</v>
      </c>
    </row>
    <row r="6542" spans="1:85" x14ac:dyDescent="0.3">
      <c r="A6542" s="10" t="s">
        <v>2974</v>
      </c>
      <c r="B6542" s="10" t="s">
        <v>2975</v>
      </c>
      <c r="C6542" s="10" t="s">
        <v>2988</v>
      </c>
      <c r="D6542" s="10" t="s">
        <v>845</v>
      </c>
      <c r="E6542" s="10" t="s">
        <v>846</v>
      </c>
      <c r="F6542" s="10" t="s">
        <v>847</v>
      </c>
      <c r="I6542" s="10" t="s">
        <v>848</v>
      </c>
      <c r="J6542">
        <v>2018</v>
      </c>
      <c r="BP6542">
        <v>519452</v>
      </c>
    </row>
    <row r="6543" spans="1:85" x14ac:dyDescent="0.3">
      <c r="A6543" s="10" t="s">
        <v>2974</v>
      </c>
      <c r="B6543" s="10" t="s">
        <v>2975</v>
      </c>
      <c r="C6543" s="10" t="s">
        <v>2988</v>
      </c>
      <c r="D6543" s="10" t="s">
        <v>845</v>
      </c>
      <c r="E6543" s="10" t="s">
        <v>846</v>
      </c>
      <c r="F6543" s="10" t="s">
        <v>847</v>
      </c>
      <c r="I6543" s="10" t="s">
        <v>848</v>
      </c>
      <c r="J6543">
        <v>2019</v>
      </c>
      <c r="BP6543">
        <v>548042</v>
      </c>
    </row>
    <row r="6544" spans="1:85" x14ac:dyDescent="0.3">
      <c r="A6544" s="10" t="s">
        <v>2974</v>
      </c>
      <c r="B6544" s="10" t="s">
        <v>2975</v>
      </c>
      <c r="C6544" s="10" t="s">
        <v>2988</v>
      </c>
      <c r="D6544" s="10" t="s">
        <v>866</v>
      </c>
      <c r="E6544" s="10" t="s">
        <v>866</v>
      </c>
      <c r="F6544" s="10" t="s">
        <v>847</v>
      </c>
      <c r="I6544" s="10" t="s">
        <v>848</v>
      </c>
      <c r="J6544">
        <v>2005</v>
      </c>
      <c r="CG6544">
        <v>806078</v>
      </c>
    </row>
    <row r="6545" spans="1:102" x14ac:dyDescent="0.3">
      <c r="A6545" s="10" t="s">
        <v>2974</v>
      </c>
      <c r="B6545" s="10" t="s">
        <v>2975</v>
      </c>
      <c r="C6545" s="10" t="s">
        <v>2988</v>
      </c>
      <c r="D6545" s="10" t="s">
        <v>866</v>
      </c>
      <c r="E6545" s="10" t="s">
        <v>866</v>
      </c>
      <c r="F6545" s="10" t="s">
        <v>847</v>
      </c>
      <c r="I6545" s="10" t="s">
        <v>848</v>
      </c>
      <c r="J6545">
        <v>2006</v>
      </c>
      <c r="CG6545">
        <v>857054</v>
      </c>
    </row>
    <row r="6546" spans="1:102" x14ac:dyDescent="0.3">
      <c r="A6546" s="10" t="s">
        <v>2974</v>
      </c>
      <c r="B6546" s="10" t="s">
        <v>2975</v>
      </c>
      <c r="C6546" s="10" t="s">
        <v>2988</v>
      </c>
      <c r="D6546" s="10" t="s">
        <v>866</v>
      </c>
      <c r="E6546" s="10" t="s">
        <v>866</v>
      </c>
      <c r="F6546" s="10" t="s">
        <v>847</v>
      </c>
      <c r="I6546" s="10" t="s">
        <v>848</v>
      </c>
      <c r="J6546">
        <v>2007</v>
      </c>
      <c r="CG6546">
        <v>893496</v>
      </c>
    </row>
    <row r="6547" spans="1:102" x14ac:dyDescent="0.3">
      <c r="A6547" s="10" t="s">
        <v>2974</v>
      </c>
      <c r="B6547" s="10" t="s">
        <v>2975</v>
      </c>
      <c r="C6547" s="10" t="s">
        <v>2988</v>
      </c>
      <c r="D6547" s="10" t="s">
        <v>866</v>
      </c>
      <c r="E6547" s="10" t="s">
        <v>866</v>
      </c>
      <c r="F6547" s="10" t="s">
        <v>847</v>
      </c>
      <c r="I6547" s="10" t="s">
        <v>848</v>
      </c>
      <c r="J6547">
        <v>2008</v>
      </c>
      <c r="CG6547">
        <v>935950</v>
      </c>
    </row>
    <row r="6548" spans="1:102" x14ac:dyDescent="0.3">
      <c r="A6548" s="10" t="s">
        <v>2974</v>
      </c>
      <c r="B6548" s="10" t="s">
        <v>2975</v>
      </c>
      <c r="C6548" s="10" t="s">
        <v>2988</v>
      </c>
      <c r="D6548" s="10" t="s">
        <v>866</v>
      </c>
      <c r="E6548" s="10" t="s">
        <v>866</v>
      </c>
      <c r="F6548" s="10" t="s">
        <v>847</v>
      </c>
      <c r="I6548" s="10" t="s">
        <v>848</v>
      </c>
      <c r="J6548">
        <v>2009</v>
      </c>
      <c r="CG6548">
        <v>952342</v>
      </c>
    </row>
    <row r="6549" spans="1:102" x14ac:dyDescent="0.3">
      <c r="A6549" s="10" t="s">
        <v>2974</v>
      </c>
      <c r="B6549" s="10" t="s">
        <v>2975</v>
      </c>
      <c r="C6549" s="10" t="s">
        <v>2988</v>
      </c>
      <c r="D6549" s="10" t="s">
        <v>866</v>
      </c>
      <c r="E6549" s="10" t="s">
        <v>866</v>
      </c>
      <c r="F6549" s="10" t="s">
        <v>847</v>
      </c>
      <c r="I6549" s="10" t="s">
        <v>848</v>
      </c>
      <c r="J6549">
        <v>2010</v>
      </c>
      <c r="CG6549">
        <v>1002430</v>
      </c>
    </row>
    <row r="6550" spans="1:102" x14ac:dyDescent="0.3">
      <c r="A6550" s="10" t="s">
        <v>2974</v>
      </c>
      <c r="B6550" s="10" t="s">
        <v>2975</v>
      </c>
      <c r="C6550" s="10" t="s">
        <v>2988</v>
      </c>
      <c r="D6550" s="10" t="s">
        <v>866</v>
      </c>
      <c r="E6550" s="10" t="s">
        <v>866</v>
      </c>
      <c r="F6550" s="10" t="s">
        <v>847</v>
      </c>
      <c r="I6550" s="10" t="s">
        <v>848</v>
      </c>
      <c r="J6550">
        <v>2011</v>
      </c>
      <c r="CG6550">
        <v>1031036</v>
      </c>
    </row>
    <row r="6551" spans="1:102" x14ac:dyDescent="0.3">
      <c r="A6551" s="10" t="s">
        <v>2974</v>
      </c>
      <c r="B6551" s="10" t="s">
        <v>2975</v>
      </c>
      <c r="C6551" s="10" t="s">
        <v>2988</v>
      </c>
      <c r="D6551" s="10" t="s">
        <v>866</v>
      </c>
      <c r="E6551" s="10" t="s">
        <v>866</v>
      </c>
      <c r="F6551" s="10" t="s">
        <v>847</v>
      </c>
      <c r="I6551" s="10" t="s">
        <v>848</v>
      </c>
      <c r="J6551">
        <v>2012</v>
      </c>
      <c r="CG6551">
        <v>1092882</v>
      </c>
    </row>
    <row r="6552" spans="1:102" x14ac:dyDescent="0.3">
      <c r="A6552" s="10" t="s">
        <v>2974</v>
      </c>
      <c r="B6552" s="10" t="s">
        <v>2975</v>
      </c>
      <c r="C6552" s="10" t="s">
        <v>2988</v>
      </c>
      <c r="D6552" s="10" t="s">
        <v>866</v>
      </c>
      <c r="E6552" s="10" t="s">
        <v>866</v>
      </c>
      <c r="F6552" s="10" t="s">
        <v>847</v>
      </c>
      <c r="I6552" s="10" t="s">
        <v>848</v>
      </c>
      <c r="J6552">
        <v>2013</v>
      </c>
      <c r="CG6552">
        <v>1160270</v>
      </c>
    </row>
    <row r="6553" spans="1:102" x14ac:dyDescent="0.3">
      <c r="A6553" s="10" t="s">
        <v>2974</v>
      </c>
      <c r="B6553" s="10" t="s">
        <v>2975</v>
      </c>
      <c r="C6553" s="10" t="s">
        <v>2988</v>
      </c>
      <c r="D6553" s="10" t="s">
        <v>866</v>
      </c>
      <c r="E6553" s="10" t="s">
        <v>866</v>
      </c>
      <c r="F6553" s="10" t="s">
        <v>847</v>
      </c>
      <c r="I6553" s="10" t="s">
        <v>848</v>
      </c>
      <c r="J6553">
        <v>2014</v>
      </c>
      <c r="CG6553">
        <v>1177670</v>
      </c>
    </row>
    <row r="6554" spans="1:102" x14ac:dyDescent="0.3">
      <c r="A6554" s="10" t="s">
        <v>2974</v>
      </c>
      <c r="B6554" s="10" t="s">
        <v>2975</v>
      </c>
      <c r="C6554" s="10" t="s">
        <v>2988</v>
      </c>
      <c r="D6554" s="10" t="s">
        <v>866</v>
      </c>
      <c r="E6554" s="10" t="s">
        <v>866</v>
      </c>
      <c r="F6554" s="10" t="s">
        <v>847</v>
      </c>
      <c r="I6554" s="10" t="s">
        <v>848</v>
      </c>
      <c r="J6554">
        <v>2015</v>
      </c>
      <c r="CG6554">
        <v>1218440</v>
      </c>
    </row>
    <row r="6555" spans="1:102" x14ac:dyDescent="0.3">
      <c r="A6555" s="10" t="s">
        <v>2974</v>
      </c>
      <c r="B6555" s="10" t="s">
        <v>2975</v>
      </c>
      <c r="C6555" s="10" t="s">
        <v>2988</v>
      </c>
      <c r="D6555" s="10" t="s">
        <v>866</v>
      </c>
      <c r="E6555" s="10" t="s">
        <v>866</v>
      </c>
      <c r="F6555" s="10" t="s">
        <v>847</v>
      </c>
      <c r="I6555" s="10" t="s">
        <v>848</v>
      </c>
      <c r="J6555">
        <v>2016</v>
      </c>
      <c r="CG6555">
        <v>1261578</v>
      </c>
    </row>
    <row r="6556" spans="1:102" x14ac:dyDescent="0.3">
      <c r="A6556" s="10" t="s">
        <v>2974</v>
      </c>
      <c r="B6556" s="10" t="s">
        <v>2975</v>
      </c>
      <c r="C6556" s="10" t="s">
        <v>2988</v>
      </c>
      <c r="D6556" s="10" t="s">
        <v>866</v>
      </c>
      <c r="E6556" s="10" t="s">
        <v>866</v>
      </c>
      <c r="F6556" s="10" t="s">
        <v>847</v>
      </c>
      <c r="I6556" s="10" t="s">
        <v>848</v>
      </c>
      <c r="J6556">
        <v>2017</v>
      </c>
      <c r="CG6556">
        <v>1469890</v>
      </c>
    </row>
    <row r="6557" spans="1:102" x14ac:dyDescent="0.3">
      <c r="A6557" s="10" t="s">
        <v>2974</v>
      </c>
      <c r="B6557" s="10" t="s">
        <v>2975</v>
      </c>
      <c r="C6557" s="10" t="s">
        <v>2988</v>
      </c>
      <c r="D6557" s="10" t="s">
        <v>866</v>
      </c>
      <c r="E6557" s="10" t="s">
        <v>866</v>
      </c>
      <c r="F6557" s="10" t="s">
        <v>847</v>
      </c>
      <c r="I6557" s="10" t="s">
        <v>848</v>
      </c>
      <c r="J6557">
        <v>2018</v>
      </c>
      <c r="CG6557">
        <v>1578660</v>
      </c>
    </row>
    <row r="6558" spans="1:102" x14ac:dyDescent="0.3">
      <c r="A6558" s="10" t="s">
        <v>2974</v>
      </c>
      <c r="B6558" s="10" t="s">
        <v>2975</v>
      </c>
      <c r="C6558" s="10" t="s">
        <v>2988</v>
      </c>
      <c r="D6558" s="10" t="s">
        <v>866</v>
      </c>
      <c r="E6558" s="10" t="s">
        <v>866</v>
      </c>
      <c r="F6558" s="10" t="s">
        <v>847</v>
      </c>
      <c r="I6558" s="10" t="s">
        <v>848</v>
      </c>
      <c r="J6558">
        <v>2019</v>
      </c>
      <c r="CG6558">
        <v>1514624</v>
      </c>
    </row>
    <row r="6559" spans="1:102" x14ac:dyDescent="0.3">
      <c r="A6559" s="10" t="s">
        <v>2974</v>
      </c>
      <c r="B6559" s="10" t="s">
        <v>2975</v>
      </c>
      <c r="C6559" s="10" t="s">
        <v>2988</v>
      </c>
      <c r="D6559" s="10" t="s">
        <v>884</v>
      </c>
      <c r="E6559" s="10" t="s">
        <v>151</v>
      </c>
      <c r="F6559" s="10" t="s">
        <v>847</v>
      </c>
      <c r="I6559" s="10" t="s">
        <v>848</v>
      </c>
      <c r="J6559">
        <v>2005</v>
      </c>
      <c r="CX6559">
        <v>177433258.86399996</v>
      </c>
    </row>
    <row r="6560" spans="1:102" x14ac:dyDescent="0.3">
      <c r="A6560" s="10" t="s">
        <v>2974</v>
      </c>
      <c r="B6560" s="10" t="s">
        <v>2975</v>
      </c>
      <c r="C6560" s="10" t="s">
        <v>2988</v>
      </c>
      <c r="D6560" s="10" t="s">
        <v>884</v>
      </c>
      <c r="E6560" s="10" t="s">
        <v>151</v>
      </c>
      <c r="F6560" s="10" t="s">
        <v>847</v>
      </c>
      <c r="I6560" s="10" t="s">
        <v>848</v>
      </c>
      <c r="J6560">
        <v>2006</v>
      </c>
      <c r="CX6560">
        <v>190261140.29799998</v>
      </c>
    </row>
    <row r="6561" spans="1:102" x14ac:dyDescent="0.3">
      <c r="A6561" s="10" t="s">
        <v>2974</v>
      </c>
      <c r="B6561" s="10" t="s">
        <v>2975</v>
      </c>
      <c r="C6561" s="10" t="s">
        <v>2988</v>
      </c>
      <c r="D6561" s="10" t="s">
        <v>884</v>
      </c>
      <c r="E6561" s="10" t="s">
        <v>151</v>
      </c>
      <c r="F6561" s="10" t="s">
        <v>847</v>
      </c>
      <c r="I6561" s="10" t="s">
        <v>848</v>
      </c>
      <c r="J6561">
        <v>2007</v>
      </c>
      <c r="CX6561">
        <v>205260340.27799988</v>
      </c>
    </row>
    <row r="6562" spans="1:102" x14ac:dyDescent="0.3">
      <c r="A6562" s="10" t="s">
        <v>2974</v>
      </c>
      <c r="B6562" s="10" t="s">
        <v>2975</v>
      </c>
      <c r="C6562" s="10" t="s">
        <v>2988</v>
      </c>
      <c r="D6562" s="10" t="s">
        <v>884</v>
      </c>
      <c r="E6562" s="10" t="s">
        <v>151</v>
      </c>
      <c r="F6562" s="10" t="s">
        <v>847</v>
      </c>
      <c r="I6562" s="10" t="s">
        <v>848</v>
      </c>
      <c r="J6562">
        <v>2008</v>
      </c>
      <c r="CX6562">
        <v>216711936.0380002</v>
      </c>
    </row>
    <row r="6563" spans="1:102" x14ac:dyDescent="0.3">
      <c r="A6563" s="10" t="s">
        <v>2974</v>
      </c>
      <c r="B6563" s="10" t="s">
        <v>2975</v>
      </c>
      <c r="C6563" s="10" t="s">
        <v>2988</v>
      </c>
      <c r="D6563" s="10" t="s">
        <v>884</v>
      </c>
      <c r="E6563" s="10" t="s">
        <v>151</v>
      </c>
      <c r="F6563" s="10" t="s">
        <v>847</v>
      </c>
      <c r="I6563" s="10" t="s">
        <v>848</v>
      </c>
      <c r="J6563">
        <v>2009</v>
      </c>
      <c r="CX6563">
        <v>248290161.94999984</v>
      </c>
    </row>
    <row r="6564" spans="1:102" x14ac:dyDescent="0.3">
      <c r="A6564" s="10" t="s">
        <v>2974</v>
      </c>
      <c r="B6564" s="10" t="s">
        <v>2975</v>
      </c>
      <c r="C6564" s="10" t="s">
        <v>2988</v>
      </c>
      <c r="D6564" s="10" t="s">
        <v>884</v>
      </c>
      <c r="E6564" s="10" t="s">
        <v>151</v>
      </c>
      <c r="F6564" s="10" t="s">
        <v>847</v>
      </c>
      <c r="I6564" s="10" t="s">
        <v>848</v>
      </c>
      <c r="J6564">
        <v>2010</v>
      </c>
      <c r="CX6564">
        <v>275534588.04199982</v>
      </c>
    </row>
    <row r="6565" spans="1:102" x14ac:dyDescent="0.3">
      <c r="A6565" s="10" t="s">
        <v>2974</v>
      </c>
      <c r="B6565" s="10" t="s">
        <v>2975</v>
      </c>
      <c r="C6565" s="10" t="s">
        <v>2988</v>
      </c>
      <c r="D6565" s="10" t="s">
        <v>884</v>
      </c>
      <c r="E6565" s="10" t="s">
        <v>151</v>
      </c>
      <c r="F6565" s="10" t="s">
        <v>847</v>
      </c>
      <c r="I6565" s="10" t="s">
        <v>848</v>
      </c>
      <c r="J6565">
        <v>2011</v>
      </c>
      <c r="CX6565">
        <v>286938642.08599991</v>
      </c>
    </row>
    <row r="6566" spans="1:102" x14ac:dyDescent="0.3">
      <c r="A6566" s="10" t="s">
        <v>2974</v>
      </c>
      <c r="B6566" s="10" t="s">
        <v>2975</v>
      </c>
      <c r="C6566" s="10" t="s">
        <v>2988</v>
      </c>
      <c r="D6566" s="10" t="s">
        <v>884</v>
      </c>
      <c r="E6566" s="10" t="s">
        <v>151</v>
      </c>
      <c r="F6566" s="10" t="s">
        <v>847</v>
      </c>
      <c r="I6566" s="10" t="s">
        <v>848</v>
      </c>
      <c r="J6566">
        <v>2012</v>
      </c>
      <c r="CX6566">
        <v>314475107.47199982</v>
      </c>
    </row>
    <row r="6567" spans="1:102" x14ac:dyDescent="0.3">
      <c r="A6567" s="10" t="s">
        <v>2974</v>
      </c>
      <c r="B6567" s="10" t="s">
        <v>2975</v>
      </c>
      <c r="C6567" s="10" t="s">
        <v>2988</v>
      </c>
      <c r="D6567" s="10" t="s">
        <v>884</v>
      </c>
      <c r="E6567" s="10" t="s">
        <v>151</v>
      </c>
      <c r="F6567" s="10" t="s">
        <v>847</v>
      </c>
      <c r="I6567" s="10" t="s">
        <v>848</v>
      </c>
      <c r="J6567">
        <v>2013</v>
      </c>
      <c r="CX6567">
        <v>358746723.94799978</v>
      </c>
    </row>
    <row r="6568" spans="1:102" x14ac:dyDescent="0.3">
      <c r="A6568" s="10" t="s">
        <v>2974</v>
      </c>
      <c r="B6568" s="10" t="s">
        <v>2975</v>
      </c>
      <c r="C6568" s="10" t="s">
        <v>2988</v>
      </c>
      <c r="D6568" s="10" t="s">
        <v>884</v>
      </c>
      <c r="E6568" s="10" t="s">
        <v>151</v>
      </c>
      <c r="F6568" s="10" t="s">
        <v>847</v>
      </c>
      <c r="I6568" s="10" t="s">
        <v>848</v>
      </c>
      <c r="J6568">
        <v>2014</v>
      </c>
      <c r="CX6568">
        <v>370232533.47399968</v>
      </c>
    </row>
    <row r="6569" spans="1:102" x14ac:dyDescent="0.3">
      <c r="A6569" s="10" t="s">
        <v>2974</v>
      </c>
      <c r="B6569" s="10" t="s">
        <v>2975</v>
      </c>
      <c r="C6569" s="10" t="s">
        <v>2988</v>
      </c>
      <c r="D6569" s="10" t="s">
        <v>884</v>
      </c>
      <c r="E6569" s="10" t="s">
        <v>151</v>
      </c>
      <c r="F6569" s="10" t="s">
        <v>847</v>
      </c>
      <c r="I6569" s="10" t="s">
        <v>848</v>
      </c>
      <c r="J6569">
        <v>2015</v>
      </c>
      <c r="CX6569">
        <v>399597252.89000034</v>
      </c>
    </row>
    <row r="6570" spans="1:102" x14ac:dyDescent="0.3">
      <c r="A6570" s="10" t="s">
        <v>2974</v>
      </c>
      <c r="B6570" s="10" t="s">
        <v>2975</v>
      </c>
      <c r="C6570" s="10" t="s">
        <v>2988</v>
      </c>
      <c r="D6570" s="10" t="s">
        <v>884</v>
      </c>
      <c r="E6570" s="10" t="s">
        <v>151</v>
      </c>
      <c r="F6570" s="10" t="s">
        <v>847</v>
      </c>
      <c r="I6570" s="10" t="s">
        <v>848</v>
      </c>
      <c r="J6570">
        <v>2016</v>
      </c>
      <c r="CX6570">
        <v>424810797.38000005</v>
      </c>
    </row>
    <row r="6571" spans="1:102" x14ac:dyDescent="0.3">
      <c r="A6571" s="10" t="s">
        <v>2974</v>
      </c>
      <c r="B6571" s="10" t="s">
        <v>2975</v>
      </c>
      <c r="C6571" s="10" t="s">
        <v>2988</v>
      </c>
      <c r="D6571" s="10" t="s">
        <v>884</v>
      </c>
      <c r="E6571" s="10" t="s">
        <v>151</v>
      </c>
      <c r="F6571" s="10" t="s">
        <v>847</v>
      </c>
      <c r="I6571" s="10" t="s">
        <v>848</v>
      </c>
      <c r="J6571">
        <v>2017</v>
      </c>
      <c r="CX6571">
        <v>487931158.36000049</v>
      </c>
    </row>
    <row r="6572" spans="1:102" x14ac:dyDescent="0.3">
      <c r="A6572" s="10" t="s">
        <v>2974</v>
      </c>
      <c r="B6572" s="10" t="s">
        <v>2975</v>
      </c>
      <c r="C6572" s="10" t="s">
        <v>2988</v>
      </c>
      <c r="D6572" s="10" t="s">
        <v>884</v>
      </c>
      <c r="E6572" s="10" t="s">
        <v>151</v>
      </c>
      <c r="F6572" s="10" t="s">
        <v>847</v>
      </c>
      <c r="I6572" s="10" t="s">
        <v>848</v>
      </c>
      <c r="J6572">
        <v>2018</v>
      </c>
      <c r="CX6572">
        <v>508997177.29000008</v>
      </c>
    </row>
    <row r="6573" spans="1:102" x14ac:dyDescent="0.3">
      <c r="A6573" s="10" t="s">
        <v>2974</v>
      </c>
      <c r="B6573" s="10" t="s">
        <v>2975</v>
      </c>
      <c r="C6573" s="10" t="s">
        <v>2988</v>
      </c>
      <c r="D6573" s="10" t="s">
        <v>884</v>
      </c>
      <c r="E6573" s="10" t="s">
        <v>151</v>
      </c>
      <c r="F6573" s="10" t="s">
        <v>847</v>
      </c>
      <c r="I6573" s="10" t="s">
        <v>848</v>
      </c>
      <c r="J6573">
        <v>2019</v>
      </c>
      <c r="CX6573">
        <v>504516745.17599964</v>
      </c>
    </row>
    <row r="6574" spans="1:102" x14ac:dyDescent="0.3">
      <c r="A6574" s="10" t="s">
        <v>2974</v>
      </c>
      <c r="B6574" s="10" t="s">
        <v>2989</v>
      </c>
      <c r="C6574" s="10" t="s">
        <v>2988</v>
      </c>
      <c r="D6574" s="10" t="s">
        <v>845</v>
      </c>
      <c r="E6574" s="10" t="s">
        <v>846</v>
      </c>
      <c r="F6574" s="10" t="s">
        <v>847</v>
      </c>
      <c r="I6574" s="10" t="s">
        <v>848</v>
      </c>
      <c r="J6574">
        <v>2005</v>
      </c>
      <c r="BP6574">
        <v>283800</v>
      </c>
    </row>
    <row r="6575" spans="1:102" x14ac:dyDescent="0.3">
      <c r="A6575" s="10" t="s">
        <v>2974</v>
      </c>
      <c r="B6575" s="10" t="s">
        <v>2989</v>
      </c>
      <c r="C6575" s="10" t="s">
        <v>2988</v>
      </c>
      <c r="D6575" s="10" t="s">
        <v>845</v>
      </c>
      <c r="E6575" s="10" t="s">
        <v>846</v>
      </c>
      <c r="F6575" s="10" t="s">
        <v>847</v>
      </c>
      <c r="I6575" s="10" t="s">
        <v>848</v>
      </c>
      <c r="J6575">
        <v>2006</v>
      </c>
      <c r="BP6575">
        <v>291118</v>
      </c>
    </row>
    <row r="6576" spans="1:102" x14ac:dyDescent="0.3">
      <c r="A6576" s="10" t="s">
        <v>2974</v>
      </c>
      <c r="B6576" s="10" t="s">
        <v>2989</v>
      </c>
      <c r="C6576" s="10" t="s">
        <v>2988</v>
      </c>
      <c r="D6576" s="10" t="s">
        <v>845</v>
      </c>
      <c r="E6576" s="10" t="s">
        <v>846</v>
      </c>
      <c r="F6576" s="10" t="s">
        <v>847</v>
      </c>
      <c r="I6576" s="10" t="s">
        <v>848</v>
      </c>
      <c r="J6576">
        <v>2007</v>
      </c>
      <c r="BP6576">
        <v>291638</v>
      </c>
    </row>
    <row r="6577" spans="1:85" x14ac:dyDescent="0.3">
      <c r="A6577" s="10" t="s">
        <v>2974</v>
      </c>
      <c r="B6577" s="10" t="s">
        <v>2989</v>
      </c>
      <c r="C6577" s="10" t="s">
        <v>2988</v>
      </c>
      <c r="D6577" s="10" t="s">
        <v>845</v>
      </c>
      <c r="E6577" s="10" t="s">
        <v>846</v>
      </c>
      <c r="F6577" s="10" t="s">
        <v>847</v>
      </c>
      <c r="I6577" s="10" t="s">
        <v>848</v>
      </c>
      <c r="J6577">
        <v>2008</v>
      </c>
      <c r="BP6577">
        <v>291336</v>
      </c>
    </row>
    <row r="6578" spans="1:85" x14ac:dyDescent="0.3">
      <c r="A6578" s="10" t="s">
        <v>2974</v>
      </c>
      <c r="B6578" s="10" t="s">
        <v>2989</v>
      </c>
      <c r="C6578" s="10" t="s">
        <v>2988</v>
      </c>
      <c r="D6578" s="10" t="s">
        <v>845</v>
      </c>
      <c r="E6578" s="10" t="s">
        <v>846</v>
      </c>
      <c r="F6578" s="10" t="s">
        <v>847</v>
      </c>
      <c r="I6578" s="10" t="s">
        <v>848</v>
      </c>
      <c r="J6578">
        <v>2009</v>
      </c>
      <c r="BP6578">
        <v>307032</v>
      </c>
    </row>
    <row r="6579" spans="1:85" x14ac:dyDescent="0.3">
      <c r="A6579" s="10" t="s">
        <v>2974</v>
      </c>
      <c r="B6579" s="10" t="s">
        <v>2989</v>
      </c>
      <c r="C6579" s="10" t="s">
        <v>2988</v>
      </c>
      <c r="D6579" s="10" t="s">
        <v>845</v>
      </c>
      <c r="E6579" s="10" t="s">
        <v>846</v>
      </c>
      <c r="F6579" s="10" t="s">
        <v>847</v>
      </c>
      <c r="I6579" s="10" t="s">
        <v>848</v>
      </c>
      <c r="J6579">
        <v>2010</v>
      </c>
      <c r="BP6579">
        <v>307644</v>
      </c>
    </row>
    <row r="6580" spans="1:85" x14ac:dyDescent="0.3">
      <c r="A6580" s="10" t="s">
        <v>2974</v>
      </c>
      <c r="B6580" s="10" t="s">
        <v>2989</v>
      </c>
      <c r="C6580" s="10" t="s">
        <v>2988</v>
      </c>
      <c r="D6580" s="10" t="s">
        <v>845</v>
      </c>
      <c r="E6580" s="10" t="s">
        <v>846</v>
      </c>
      <c r="F6580" s="10" t="s">
        <v>847</v>
      </c>
      <c r="I6580" s="10" t="s">
        <v>848</v>
      </c>
      <c r="J6580">
        <v>2011</v>
      </c>
      <c r="BP6580">
        <v>313586</v>
      </c>
    </row>
    <row r="6581" spans="1:85" x14ac:dyDescent="0.3">
      <c r="A6581" s="10" t="s">
        <v>2974</v>
      </c>
      <c r="B6581" s="10" t="s">
        <v>2989</v>
      </c>
      <c r="C6581" s="10" t="s">
        <v>2988</v>
      </c>
      <c r="D6581" s="10" t="s">
        <v>845</v>
      </c>
      <c r="E6581" s="10" t="s">
        <v>846</v>
      </c>
      <c r="F6581" s="10" t="s">
        <v>847</v>
      </c>
      <c r="I6581" s="10" t="s">
        <v>848</v>
      </c>
      <c r="J6581">
        <v>2012</v>
      </c>
      <c r="BP6581">
        <v>324942</v>
      </c>
    </row>
    <row r="6582" spans="1:85" x14ac:dyDescent="0.3">
      <c r="A6582" s="10" t="s">
        <v>2974</v>
      </c>
      <c r="B6582" s="10" t="s">
        <v>2989</v>
      </c>
      <c r="C6582" s="10" t="s">
        <v>2988</v>
      </c>
      <c r="D6582" s="10" t="s">
        <v>845</v>
      </c>
      <c r="E6582" s="10" t="s">
        <v>846</v>
      </c>
      <c r="F6582" s="10" t="s">
        <v>847</v>
      </c>
      <c r="I6582" s="10" t="s">
        <v>848</v>
      </c>
      <c r="J6582">
        <v>2013</v>
      </c>
      <c r="BP6582">
        <v>335864</v>
      </c>
    </row>
    <row r="6583" spans="1:85" x14ac:dyDescent="0.3">
      <c r="A6583" s="10" t="s">
        <v>2974</v>
      </c>
      <c r="B6583" s="10" t="s">
        <v>2989</v>
      </c>
      <c r="C6583" s="10" t="s">
        <v>2988</v>
      </c>
      <c r="D6583" s="10" t="s">
        <v>845</v>
      </c>
      <c r="E6583" s="10" t="s">
        <v>846</v>
      </c>
      <c r="F6583" s="10" t="s">
        <v>847</v>
      </c>
      <c r="I6583" s="10" t="s">
        <v>848</v>
      </c>
      <c r="J6583">
        <v>2014</v>
      </c>
      <c r="BP6583">
        <v>343430</v>
      </c>
    </row>
    <row r="6584" spans="1:85" x14ac:dyDescent="0.3">
      <c r="A6584" s="10" t="s">
        <v>2974</v>
      </c>
      <c r="B6584" s="10" t="s">
        <v>2989</v>
      </c>
      <c r="C6584" s="10" t="s">
        <v>2988</v>
      </c>
      <c r="D6584" s="10" t="s">
        <v>845</v>
      </c>
      <c r="E6584" s="10" t="s">
        <v>846</v>
      </c>
      <c r="F6584" s="10" t="s">
        <v>847</v>
      </c>
      <c r="I6584" s="10" t="s">
        <v>848</v>
      </c>
      <c r="J6584">
        <v>2015</v>
      </c>
      <c r="BP6584">
        <v>353916</v>
      </c>
    </row>
    <row r="6585" spans="1:85" x14ac:dyDescent="0.3">
      <c r="A6585" s="10" t="s">
        <v>2974</v>
      </c>
      <c r="B6585" s="10" t="s">
        <v>2989</v>
      </c>
      <c r="C6585" s="10" t="s">
        <v>2988</v>
      </c>
      <c r="D6585" s="10" t="s">
        <v>845</v>
      </c>
      <c r="E6585" s="10" t="s">
        <v>846</v>
      </c>
      <c r="F6585" s="10" t="s">
        <v>847</v>
      </c>
      <c r="I6585" s="10" t="s">
        <v>848</v>
      </c>
      <c r="J6585">
        <v>2016</v>
      </c>
      <c r="BP6585">
        <v>362236</v>
      </c>
    </row>
    <row r="6586" spans="1:85" x14ac:dyDescent="0.3">
      <c r="A6586" s="10" t="s">
        <v>2974</v>
      </c>
      <c r="B6586" s="10" t="s">
        <v>2989</v>
      </c>
      <c r="C6586" s="10" t="s">
        <v>2988</v>
      </c>
      <c r="D6586" s="10" t="s">
        <v>845</v>
      </c>
      <c r="E6586" s="10" t="s">
        <v>846</v>
      </c>
      <c r="F6586" s="10" t="s">
        <v>847</v>
      </c>
      <c r="I6586" s="10" t="s">
        <v>848</v>
      </c>
      <c r="J6586">
        <v>2017</v>
      </c>
      <c r="BP6586">
        <v>406674</v>
      </c>
    </row>
    <row r="6587" spans="1:85" x14ac:dyDescent="0.3">
      <c r="A6587" s="10" t="s">
        <v>2974</v>
      </c>
      <c r="B6587" s="10" t="s">
        <v>2989</v>
      </c>
      <c r="C6587" s="10" t="s">
        <v>2988</v>
      </c>
      <c r="D6587" s="10" t="s">
        <v>845</v>
      </c>
      <c r="E6587" s="10" t="s">
        <v>846</v>
      </c>
      <c r="F6587" s="10" t="s">
        <v>847</v>
      </c>
      <c r="I6587" s="10" t="s">
        <v>848</v>
      </c>
      <c r="J6587">
        <v>2018</v>
      </c>
      <c r="BP6587">
        <v>519452</v>
      </c>
    </row>
    <row r="6588" spans="1:85" x14ac:dyDescent="0.3">
      <c r="A6588" s="10" t="s">
        <v>2974</v>
      </c>
      <c r="B6588" s="10" t="s">
        <v>2989</v>
      </c>
      <c r="C6588" s="10" t="s">
        <v>2988</v>
      </c>
      <c r="D6588" s="10" t="s">
        <v>845</v>
      </c>
      <c r="E6588" s="10" t="s">
        <v>846</v>
      </c>
      <c r="F6588" s="10" t="s">
        <v>847</v>
      </c>
      <c r="I6588" s="10" t="s">
        <v>848</v>
      </c>
      <c r="J6588">
        <v>2019</v>
      </c>
      <c r="BP6588">
        <v>548042</v>
      </c>
    </row>
    <row r="6589" spans="1:85" x14ac:dyDescent="0.3">
      <c r="A6589" s="10" t="s">
        <v>2974</v>
      </c>
      <c r="B6589" s="10" t="s">
        <v>2989</v>
      </c>
      <c r="C6589" s="10" t="s">
        <v>2988</v>
      </c>
      <c r="D6589" s="10" t="s">
        <v>866</v>
      </c>
      <c r="E6589" s="10" t="s">
        <v>866</v>
      </c>
      <c r="F6589" s="10" t="s">
        <v>847</v>
      </c>
      <c r="I6589" s="10" t="s">
        <v>848</v>
      </c>
      <c r="J6589">
        <v>2005</v>
      </c>
      <c r="CG6589">
        <v>806078</v>
      </c>
    </row>
    <row r="6590" spans="1:85" x14ac:dyDescent="0.3">
      <c r="A6590" s="10" t="s">
        <v>2974</v>
      </c>
      <c r="B6590" s="10" t="s">
        <v>2989</v>
      </c>
      <c r="C6590" s="10" t="s">
        <v>2988</v>
      </c>
      <c r="D6590" s="10" t="s">
        <v>866</v>
      </c>
      <c r="E6590" s="10" t="s">
        <v>866</v>
      </c>
      <c r="F6590" s="10" t="s">
        <v>847</v>
      </c>
      <c r="I6590" s="10" t="s">
        <v>848</v>
      </c>
      <c r="J6590">
        <v>2006</v>
      </c>
      <c r="CG6590">
        <v>857054</v>
      </c>
    </row>
    <row r="6591" spans="1:85" x14ac:dyDescent="0.3">
      <c r="A6591" s="10" t="s">
        <v>2974</v>
      </c>
      <c r="B6591" s="10" t="s">
        <v>2989</v>
      </c>
      <c r="C6591" s="10" t="s">
        <v>2988</v>
      </c>
      <c r="D6591" s="10" t="s">
        <v>866</v>
      </c>
      <c r="E6591" s="10" t="s">
        <v>866</v>
      </c>
      <c r="F6591" s="10" t="s">
        <v>847</v>
      </c>
      <c r="I6591" s="10" t="s">
        <v>848</v>
      </c>
      <c r="J6591">
        <v>2007</v>
      </c>
      <c r="CG6591">
        <v>893496</v>
      </c>
    </row>
    <row r="6592" spans="1:85" x14ac:dyDescent="0.3">
      <c r="A6592" s="10" t="s">
        <v>2974</v>
      </c>
      <c r="B6592" s="10" t="s">
        <v>2989</v>
      </c>
      <c r="C6592" s="10" t="s">
        <v>2988</v>
      </c>
      <c r="D6592" s="10" t="s">
        <v>866</v>
      </c>
      <c r="E6592" s="10" t="s">
        <v>866</v>
      </c>
      <c r="F6592" s="10" t="s">
        <v>847</v>
      </c>
      <c r="I6592" s="10" t="s">
        <v>848</v>
      </c>
      <c r="J6592">
        <v>2008</v>
      </c>
      <c r="CG6592">
        <v>935950</v>
      </c>
    </row>
    <row r="6593" spans="1:102" x14ac:dyDescent="0.3">
      <c r="A6593" s="10" t="s">
        <v>2974</v>
      </c>
      <c r="B6593" s="10" t="s">
        <v>2989</v>
      </c>
      <c r="C6593" s="10" t="s">
        <v>2988</v>
      </c>
      <c r="D6593" s="10" t="s">
        <v>866</v>
      </c>
      <c r="E6593" s="10" t="s">
        <v>866</v>
      </c>
      <c r="F6593" s="10" t="s">
        <v>847</v>
      </c>
      <c r="I6593" s="10" t="s">
        <v>848</v>
      </c>
      <c r="J6593">
        <v>2009</v>
      </c>
      <c r="CG6593">
        <v>952342</v>
      </c>
    </row>
    <row r="6594" spans="1:102" x14ac:dyDescent="0.3">
      <c r="A6594" s="10" t="s">
        <v>2974</v>
      </c>
      <c r="B6594" s="10" t="s">
        <v>2989</v>
      </c>
      <c r="C6594" s="10" t="s">
        <v>2988</v>
      </c>
      <c r="D6594" s="10" t="s">
        <v>866</v>
      </c>
      <c r="E6594" s="10" t="s">
        <v>866</v>
      </c>
      <c r="F6594" s="10" t="s">
        <v>847</v>
      </c>
      <c r="I6594" s="10" t="s">
        <v>848</v>
      </c>
      <c r="J6594">
        <v>2010</v>
      </c>
      <c r="CG6594">
        <v>1002430</v>
      </c>
    </row>
    <row r="6595" spans="1:102" x14ac:dyDescent="0.3">
      <c r="A6595" s="10" t="s">
        <v>2974</v>
      </c>
      <c r="B6595" s="10" t="s">
        <v>2989</v>
      </c>
      <c r="C6595" s="10" t="s">
        <v>2988</v>
      </c>
      <c r="D6595" s="10" t="s">
        <v>866</v>
      </c>
      <c r="E6595" s="10" t="s">
        <v>866</v>
      </c>
      <c r="F6595" s="10" t="s">
        <v>847</v>
      </c>
      <c r="I6595" s="10" t="s">
        <v>848</v>
      </c>
      <c r="J6595">
        <v>2011</v>
      </c>
      <c r="CG6595">
        <v>1031036</v>
      </c>
    </row>
    <row r="6596" spans="1:102" x14ac:dyDescent="0.3">
      <c r="A6596" s="10" t="s">
        <v>2974</v>
      </c>
      <c r="B6596" s="10" t="s">
        <v>2989</v>
      </c>
      <c r="C6596" s="10" t="s">
        <v>2988</v>
      </c>
      <c r="D6596" s="10" t="s">
        <v>866</v>
      </c>
      <c r="E6596" s="10" t="s">
        <v>866</v>
      </c>
      <c r="F6596" s="10" t="s">
        <v>847</v>
      </c>
      <c r="I6596" s="10" t="s">
        <v>848</v>
      </c>
      <c r="J6596">
        <v>2012</v>
      </c>
      <c r="CG6596">
        <v>1092882</v>
      </c>
    </row>
    <row r="6597" spans="1:102" x14ac:dyDescent="0.3">
      <c r="A6597" s="10" t="s">
        <v>2974</v>
      </c>
      <c r="B6597" s="10" t="s">
        <v>2989</v>
      </c>
      <c r="C6597" s="10" t="s">
        <v>2988</v>
      </c>
      <c r="D6597" s="10" t="s">
        <v>866</v>
      </c>
      <c r="E6597" s="10" t="s">
        <v>866</v>
      </c>
      <c r="F6597" s="10" t="s">
        <v>847</v>
      </c>
      <c r="I6597" s="10" t="s">
        <v>848</v>
      </c>
      <c r="J6597">
        <v>2013</v>
      </c>
      <c r="CG6597">
        <v>1160270</v>
      </c>
    </row>
    <row r="6598" spans="1:102" x14ac:dyDescent="0.3">
      <c r="A6598" s="10" t="s">
        <v>2974</v>
      </c>
      <c r="B6598" s="10" t="s">
        <v>2989</v>
      </c>
      <c r="C6598" s="10" t="s">
        <v>2988</v>
      </c>
      <c r="D6598" s="10" t="s">
        <v>866</v>
      </c>
      <c r="E6598" s="10" t="s">
        <v>866</v>
      </c>
      <c r="F6598" s="10" t="s">
        <v>847</v>
      </c>
      <c r="I6598" s="10" t="s">
        <v>848</v>
      </c>
      <c r="J6598">
        <v>2014</v>
      </c>
      <c r="CG6598">
        <v>1177670</v>
      </c>
    </row>
    <row r="6599" spans="1:102" x14ac:dyDescent="0.3">
      <c r="A6599" s="10" t="s">
        <v>2974</v>
      </c>
      <c r="B6599" s="10" t="s">
        <v>2989</v>
      </c>
      <c r="C6599" s="10" t="s">
        <v>2988</v>
      </c>
      <c r="D6599" s="10" t="s">
        <v>866</v>
      </c>
      <c r="E6599" s="10" t="s">
        <v>866</v>
      </c>
      <c r="F6599" s="10" t="s">
        <v>847</v>
      </c>
      <c r="I6599" s="10" t="s">
        <v>848</v>
      </c>
      <c r="J6599">
        <v>2015</v>
      </c>
      <c r="CG6599">
        <v>1218440</v>
      </c>
    </row>
    <row r="6600" spans="1:102" x14ac:dyDescent="0.3">
      <c r="A6600" s="10" t="s">
        <v>2974</v>
      </c>
      <c r="B6600" s="10" t="s">
        <v>2989</v>
      </c>
      <c r="C6600" s="10" t="s">
        <v>2988</v>
      </c>
      <c r="D6600" s="10" t="s">
        <v>866</v>
      </c>
      <c r="E6600" s="10" t="s">
        <v>866</v>
      </c>
      <c r="F6600" s="10" t="s">
        <v>847</v>
      </c>
      <c r="I6600" s="10" t="s">
        <v>848</v>
      </c>
      <c r="J6600">
        <v>2016</v>
      </c>
      <c r="CG6600">
        <v>1261578</v>
      </c>
    </row>
    <row r="6601" spans="1:102" x14ac:dyDescent="0.3">
      <c r="A6601" s="10" t="s">
        <v>2974</v>
      </c>
      <c r="B6601" s="10" t="s">
        <v>2989</v>
      </c>
      <c r="C6601" s="10" t="s">
        <v>2988</v>
      </c>
      <c r="D6601" s="10" t="s">
        <v>866</v>
      </c>
      <c r="E6601" s="10" t="s">
        <v>866</v>
      </c>
      <c r="F6601" s="10" t="s">
        <v>847</v>
      </c>
      <c r="I6601" s="10" t="s">
        <v>848</v>
      </c>
      <c r="J6601">
        <v>2017</v>
      </c>
      <c r="CG6601">
        <v>1469890</v>
      </c>
    </row>
    <row r="6602" spans="1:102" x14ac:dyDescent="0.3">
      <c r="A6602" s="10" t="s">
        <v>2974</v>
      </c>
      <c r="B6602" s="10" t="s">
        <v>2989</v>
      </c>
      <c r="C6602" s="10" t="s">
        <v>2988</v>
      </c>
      <c r="D6602" s="10" t="s">
        <v>866</v>
      </c>
      <c r="E6602" s="10" t="s">
        <v>866</v>
      </c>
      <c r="F6602" s="10" t="s">
        <v>847</v>
      </c>
      <c r="I6602" s="10" t="s">
        <v>848</v>
      </c>
      <c r="J6602">
        <v>2018</v>
      </c>
      <c r="CG6602">
        <v>1578660</v>
      </c>
    </row>
    <row r="6603" spans="1:102" x14ac:dyDescent="0.3">
      <c r="A6603" s="10" t="s">
        <v>2974</v>
      </c>
      <c r="B6603" s="10" t="s">
        <v>2989</v>
      </c>
      <c r="C6603" s="10" t="s">
        <v>2988</v>
      </c>
      <c r="D6603" s="10" t="s">
        <v>866</v>
      </c>
      <c r="E6603" s="10" t="s">
        <v>866</v>
      </c>
      <c r="F6603" s="10" t="s">
        <v>847</v>
      </c>
      <c r="I6603" s="10" t="s">
        <v>848</v>
      </c>
      <c r="J6603">
        <v>2019</v>
      </c>
      <c r="CG6603">
        <v>1514624</v>
      </c>
    </row>
    <row r="6604" spans="1:102" x14ac:dyDescent="0.3">
      <c r="A6604" s="10" t="s">
        <v>2974</v>
      </c>
      <c r="B6604" s="10" t="s">
        <v>2989</v>
      </c>
      <c r="C6604" s="10" t="s">
        <v>2988</v>
      </c>
      <c r="D6604" s="10" t="s">
        <v>884</v>
      </c>
      <c r="E6604" s="10" t="s">
        <v>151</v>
      </c>
      <c r="F6604" s="10" t="s">
        <v>847</v>
      </c>
      <c r="I6604" s="10" t="s">
        <v>848</v>
      </c>
      <c r="J6604">
        <v>2005</v>
      </c>
      <c r="CX6604">
        <v>177433258.86399996</v>
      </c>
    </row>
    <row r="6605" spans="1:102" x14ac:dyDescent="0.3">
      <c r="A6605" s="10" t="s">
        <v>2974</v>
      </c>
      <c r="B6605" s="10" t="s">
        <v>2989</v>
      </c>
      <c r="C6605" s="10" t="s">
        <v>2988</v>
      </c>
      <c r="D6605" s="10" t="s">
        <v>884</v>
      </c>
      <c r="E6605" s="10" t="s">
        <v>151</v>
      </c>
      <c r="F6605" s="10" t="s">
        <v>847</v>
      </c>
      <c r="I6605" s="10" t="s">
        <v>848</v>
      </c>
      <c r="J6605">
        <v>2006</v>
      </c>
      <c r="CX6605">
        <v>190261140.29800004</v>
      </c>
    </row>
    <row r="6606" spans="1:102" x14ac:dyDescent="0.3">
      <c r="A6606" s="10" t="s">
        <v>2974</v>
      </c>
      <c r="B6606" s="10" t="s">
        <v>2989</v>
      </c>
      <c r="C6606" s="10" t="s">
        <v>2988</v>
      </c>
      <c r="D6606" s="10" t="s">
        <v>884</v>
      </c>
      <c r="E6606" s="10" t="s">
        <v>151</v>
      </c>
      <c r="F6606" s="10" t="s">
        <v>847</v>
      </c>
      <c r="I6606" s="10" t="s">
        <v>848</v>
      </c>
      <c r="J6606">
        <v>2007</v>
      </c>
      <c r="CX6606">
        <v>205260340.27799985</v>
      </c>
    </row>
    <row r="6607" spans="1:102" x14ac:dyDescent="0.3">
      <c r="A6607" s="10" t="s">
        <v>2974</v>
      </c>
      <c r="B6607" s="10" t="s">
        <v>2989</v>
      </c>
      <c r="C6607" s="10" t="s">
        <v>2988</v>
      </c>
      <c r="D6607" s="10" t="s">
        <v>884</v>
      </c>
      <c r="E6607" s="10" t="s">
        <v>151</v>
      </c>
      <c r="F6607" s="10" t="s">
        <v>847</v>
      </c>
      <c r="I6607" s="10" t="s">
        <v>848</v>
      </c>
      <c r="J6607">
        <v>2008</v>
      </c>
      <c r="CX6607">
        <v>216711936.0379999</v>
      </c>
    </row>
    <row r="6608" spans="1:102" x14ac:dyDescent="0.3">
      <c r="A6608" s="10" t="s">
        <v>2974</v>
      </c>
      <c r="B6608" s="10" t="s">
        <v>2989</v>
      </c>
      <c r="C6608" s="10" t="s">
        <v>2988</v>
      </c>
      <c r="D6608" s="10" t="s">
        <v>884</v>
      </c>
      <c r="E6608" s="10" t="s">
        <v>151</v>
      </c>
      <c r="F6608" s="10" t="s">
        <v>847</v>
      </c>
      <c r="I6608" s="10" t="s">
        <v>848</v>
      </c>
      <c r="J6608">
        <v>2009</v>
      </c>
      <c r="CX6608">
        <v>248290161.95000002</v>
      </c>
    </row>
    <row r="6609" spans="1:102" x14ac:dyDescent="0.3">
      <c r="A6609" s="10" t="s">
        <v>2974</v>
      </c>
      <c r="B6609" s="10" t="s">
        <v>2989</v>
      </c>
      <c r="C6609" s="10" t="s">
        <v>2988</v>
      </c>
      <c r="D6609" s="10" t="s">
        <v>884</v>
      </c>
      <c r="E6609" s="10" t="s">
        <v>151</v>
      </c>
      <c r="F6609" s="10" t="s">
        <v>847</v>
      </c>
      <c r="I6609" s="10" t="s">
        <v>848</v>
      </c>
      <c r="J6609">
        <v>2010</v>
      </c>
      <c r="CX6609">
        <v>275534588.04199994</v>
      </c>
    </row>
    <row r="6610" spans="1:102" x14ac:dyDescent="0.3">
      <c r="A6610" s="10" t="s">
        <v>2974</v>
      </c>
      <c r="B6610" s="10" t="s">
        <v>2989</v>
      </c>
      <c r="C6610" s="10" t="s">
        <v>2988</v>
      </c>
      <c r="D6610" s="10" t="s">
        <v>884</v>
      </c>
      <c r="E6610" s="10" t="s">
        <v>151</v>
      </c>
      <c r="F6610" s="10" t="s">
        <v>847</v>
      </c>
      <c r="I6610" s="10" t="s">
        <v>848</v>
      </c>
      <c r="J6610">
        <v>2011</v>
      </c>
      <c r="CX6610">
        <v>286938642.08599997</v>
      </c>
    </row>
    <row r="6611" spans="1:102" x14ac:dyDescent="0.3">
      <c r="A6611" s="10" t="s">
        <v>2974</v>
      </c>
      <c r="B6611" s="10" t="s">
        <v>2989</v>
      </c>
      <c r="C6611" s="10" t="s">
        <v>2988</v>
      </c>
      <c r="D6611" s="10" t="s">
        <v>884</v>
      </c>
      <c r="E6611" s="10" t="s">
        <v>151</v>
      </c>
      <c r="F6611" s="10" t="s">
        <v>847</v>
      </c>
      <c r="I6611" s="10" t="s">
        <v>848</v>
      </c>
      <c r="J6611">
        <v>2012</v>
      </c>
      <c r="CX6611">
        <v>314475107.47199982</v>
      </c>
    </row>
    <row r="6612" spans="1:102" x14ac:dyDescent="0.3">
      <c r="A6612" s="10" t="s">
        <v>2974</v>
      </c>
      <c r="B6612" s="10" t="s">
        <v>2989</v>
      </c>
      <c r="C6612" s="10" t="s">
        <v>2988</v>
      </c>
      <c r="D6612" s="10" t="s">
        <v>884</v>
      </c>
      <c r="E6612" s="10" t="s">
        <v>151</v>
      </c>
      <c r="F6612" s="10" t="s">
        <v>847</v>
      </c>
      <c r="I6612" s="10" t="s">
        <v>848</v>
      </c>
      <c r="J6612">
        <v>2013</v>
      </c>
      <c r="CX6612">
        <v>358746723.94799989</v>
      </c>
    </row>
    <row r="6613" spans="1:102" x14ac:dyDescent="0.3">
      <c r="A6613" s="10" t="s">
        <v>2974</v>
      </c>
      <c r="B6613" s="10" t="s">
        <v>2989</v>
      </c>
      <c r="C6613" s="10" t="s">
        <v>2988</v>
      </c>
      <c r="D6613" s="10" t="s">
        <v>884</v>
      </c>
      <c r="E6613" s="10" t="s">
        <v>151</v>
      </c>
      <c r="F6613" s="10" t="s">
        <v>847</v>
      </c>
      <c r="I6613" s="10" t="s">
        <v>848</v>
      </c>
      <c r="J6613">
        <v>2014</v>
      </c>
      <c r="CX6613">
        <v>370232533.47399998</v>
      </c>
    </row>
    <row r="6614" spans="1:102" x14ac:dyDescent="0.3">
      <c r="A6614" s="10" t="s">
        <v>2974</v>
      </c>
      <c r="B6614" s="10" t="s">
        <v>2989</v>
      </c>
      <c r="C6614" s="10" t="s">
        <v>2988</v>
      </c>
      <c r="D6614" s="10" t="s">
        <v>884</v>
      </c>
      <c r="E6614" s="10" t="s">
        <v>151</v>
      </c>
      <c r="F6614" s="10" t="s">
        <v>847</v>
      </c>
      <c r="I6614" s="10" t="s">
        <v>848</v>
      </c>
      <c r="J6614">
        <v>2015</v>
      </c>
      <c r="CX6614">
        <v>399597252.89000034</v>
      </c>
    </row>
    <row r="6615" spans="1:102" x14ac:dyDescent="0.3">
      <c r="A6615" s="10" t="s">
        <v>2974</v>
      </c>
      <c r="B6615" s="10" t="s">
        <v>2989</v>
      </c>
      <c r="C6615" s="10" t="s">
        <v>2988</v>
      </c>
      <c r="D6615" s="10" t="s">
        <v>884</v>
      </c>
      <c r="E6615" s="10" t="s">
        <v>151</v>
      </c>
      <c r="F6615" s="10" t="s">
        <v>847</v>
      </c>
      <c r="I6615" s="10" t="s">
        <v>848</v>
      </c>
      <c r="J6615">
        <v>2016</v>
      </c>
      <c r="CX6615">
        <v>424810797.38000017</v>
      </c>
    </row>
    <row r="6616" spans="1:102" x14ac:dyDescent="0.3">
      <c r="A6616" s="10" t="s">
        <v>2974</v>
      </c>
      <c r="B6616" s="10" t="s">
        <v>2989</v>
      </c>
      <c r="C6616" s="10" t="s">
        <v>2988</v>
      </c>
      <c r="D6616" s="10" t="s">
        <v>884</v>
      </c>
      <c r="E6616" s="10" t="s">
        <v>151</v>
      </c>
      <c r="F6616" s="10" t="s">
        <v>847</v>
      </c>
      <c r="I6616" s="10" t="s">
        <v>848</v>
      </c>
      <c r="J6616">
        <v>2017</v>
      </c>
      <c r="CX6616">
        <v>487931158.36000019</v>
      </c>
    </row>
    <row r="6617" spans="1:102" x14ac:dyDescent="0.3">
      <c r="A6617" s="10" t="s">
        <v>2974</v>
      </c>
      <c r="B6617" s="10" t="s">
        <v>2989</v>
      </c>
      <c r="C6617" s="10" t="s">
        <v>2988</v>
      </c>
      <c r="D6617" s="10" t="s">
        <v>884</v>
      </c>
      <c r="E6617" s="10" t="s">
        <v>151</v>
      </c>
      <c r="F6617" s="10" t="s">
        <v>847</v>
      </c>
      <c r="I6617" s="10" t="s">
        <v>848</v>
      </c>
      <c r="J6617">
        <v>2018</v>
      </c>
      <c r="CX6617">
        <v>508997177.29000002</v>
      </c>
    </row>
    <row r="6618" spans="1:102" x14ac:dyDescent="0.3">
      <c r="A6618" s="10" t="s">
        <v>2974</v>
      </c>
      <c r="B6618" s="10" t="s">
        <v>2989</v>
      </c>
      <c r="C6618" s="10" t="s">
        <v>2988</v>
      </c>
      <c r="D6618" s="10" t="s">
        <v>884</v>
      </c>
      <c r="E6618" s="10" t="s">
        <v>151</v>
      </c>
      <c r="F6618" s="10" t="s">
        <v>847</v>
      </c>
      <c r="I6618" s="10" t="s">
        <v>848</v>
      </c>
      <c r="J6618">
        <v>2019</v>
      </c>
      <c r="CX6618">
        <v>504516745.17600012</v>
      </c>
    </row>
    <row r="6619" spans="1:102" x14ac:dyDescent="0.3">
      <c r="A6619" s="10" t="s">
        <v>2974</v>
      </c>
      <c r="B6619" s="10" t="s">
        <v>2989</v>
      </c>
      <c r="C6619" s="10" t="s">
        <v>2990</v>
      </c>
      <c r="D6619" s="10" t="s">
        <v>845</v>
      </c>
      <c r="E6619" s="10" t="s">
        <v>846</v>
      </c>
      <c r="F6619" s="10" t="s">
        <v>847</v>
      </c>
      <c r="I6619" s="10" t="s">
        <v>848</v>
      </c>
      <c r="J6619">
        <v>2005</v>
      </c>
      <c r="BQ6619">
        <v>17464</v>
      </c>
    </row>
    <row r="6620" spans="1:102" x14ac:dyDescent="0.3">
      <c r="A6620" s="10" t="s">
        <v>2974</v>
      </c>
      <c r="B6620" s="10" t="s">
        <v>2989</v>
      </c>
      <c r="C6620" s="10" t="s">
        <v>2990</v>
      </c>
      <c r="D6620" s="10" t="s">
        <v>845</v>
      </c>
      <c r="E6620" s="10" t="s">
        <v>846</v>
      </c>
      <c r="F6620" s="10" t="s">
        <v>847</v>
      </c>
      <c r="I6620" s="10" t="s">
        <v>848</v>
      </c>
      <c r="J6620">
        <v>2006</v>
      </c>
      <c r="BQ6620">
        <v>18872</v>
      </c>
    </row>
    <row r="6621" spans="1:102" x14ac:dyDescent="0.3">
      <c r="A6621" s="10" t="s">
        <v>2974</v>
      </c>
      <c r="B6621" s="10" t="s">
        <v>2989</v>
      </c>
      <c r="C6621" s="10" t="s">
        <v>2990</v>
      </c>
      <c r="D6621" s="10" t="s">
        <v>845</v>
      </c>
      <c r="E6621" s="10" t="s">
        <v>846</v>
      </c>
      <c r="F6621" s="10" t="s">
        <v>847</v>
      </c>
      <c r="I6621" s="10" t="s">
        <v>848</v>
      </c>
      <c r="J6621">
        <v>2007</v>
      </c>
      <c r="BQ6621">
        <v>20360</v>
      </c>
    </row>
    <row r="6622" spans="1:102" x14ac:dyDescent="0.3">
      <c r="A6622" s="10" t="s">
        <v>2974</v>
      </c>
      <c r="B6622" s="10" t="s">
        <v>2989</v>
      </c>
      <c r="C6622" s="10" t="s">
        <v>2990</v>
      </c>
      <c r="D6622" s="10" t="s">
        <v>845</v>
      </c>
      <c r="E6622" s="10" t="s">
        <v>846</v>
      </c>
      <c r="F6622" s="10" t="s">
        <v>847</v>
      </c>
      <c r="I6622" s="10" t="s">
        <v>848</v>
      </c>
      <c r="J6622">
        <v>2008</v>
      </c>
      <c r="BQ6622">
        <v>20968</v>
      </c>
    </row>
    <row r="6623" spans="1:102" x14ac:dyDescent="0.3">
      <c r="A6623" s="10" t="s">
        <v>2974</v>
      </c>
      <c r="B6623" s="10" t="s">
        <v>2989</v>
      </c>
      <c r="C6623" s="10" t="s">
        <v>2990</v>
      </c>
      <c r="D6623" s="10" t="s">
        <v>845</v>
      </c>
      <c r="E6623" s="10" t="s">
        <v>846</v>
      </c>
      <c r="F6623" s="10" t="s">
        <v>847</v>
      </c>
      <c r="I6623" s="10" t="s">
        <v>848</v>
      </c>
      <c r="J6623">
        <v>2009</v>
      </c>
      <c r="BQ6623">
        <v>20502</v>
      </c>
    </row>
    <row r="6624" spans="1:102" x14ac:dyDescent="0.3">
      <c r="A6624" s="10" t="s">
        <v>2974</v>
      </c>
      <c r="B6624" s="10" t="s">
        <v>2989</v>
      </c>
      <c r="C6624" s="10" t="s">
        <v>2990</v>
      </c>
      <c r="D6624" s="10" t="s">
        <v>845</v>
      </c>
      <c r="E6624" s="10" t="s">
        <v>846</v>
      </c>
      <c r="F6624" s="10" t="s">
        <v>847</v>
      </c>
      <c r="I6624" s="10" t="s">
        <v>848</v>
      </c>
      <c r="J6624">
        <v>2010</v>
      </c>
      <c r="BQ6624">
        <v>22442</v>
      </c>
    </row>
    <row r="6625" spans="1:86" x14ac:dyDescent="0.3">
      <c r="A6625" s="10" t="s">
        <v>2974</v>
      </c>
      <c r="B6625" s="10" t="s">
        <v>2989</v>
      </c>
      <c r="C6625" s="10" t="s">
        <v>2990</v>
      </c>
      <c r="D6625" s="10" t="s">
        <v>845</v>
      </c>
      <c r="E6625" s="10" t="s">
        <v>846</v>
      </c>
      <c r="F6625" s="10" t="s">
        <v>847</v>
      </c>
      <c r="I6625" s="10" t="s">
        <v>848</v>
      </c>
      <c r="J6625">
        <v>2011</v>
      </c>
      <c r="BQ6625">
        <v>24400</v>
      </c>
    </row>
    <row r="6626" spans="1:86" x14ac:dyDescent="0.3">
      <c r="A6626" s="10" t="s">
        <v>2974</v>
      </c>
      <c r="B6626" s="10" t="s">
        <v>2989</v>
      </c>
      <c r="C6626" s="10" t="s">
        <v>2990</v>
      </c>
      <c r="D6626" s="10" t="s">
        <v>845</v>
      </c>
      <c r="E6626" s="10" t="s">
        <v>846</v>
      </c>
      <c r="F6626" s="10" t="s">
        <v>847</v>
      </c>
      <c r="I6626" s="10" t="s">
        <v>848</v>
      </c>
      <c r="J6626">
        <v>2012</v>
      </c>
      <c r="BQ6626">
        <v>25652</v>
      </c>
    </row>
    <row r="6627" spans="1:86" x14ac:dyDescent="0.3">
      <c r="A6627" s="10" t="s">
        <v>2974</v>
      </c>
      <c r="B6627" s="10" t="s">
        <v>2989</v>
      </c>
      <c r="C6627" s="10" t="s">
        <v>2990</v>
      </c>
      <c r="D6627" s="10" t="s">
        <v>845</v>
      </c>
      <c r="E6627" s="10" t="s">
        <v>846</v>
      </c>
      <c r="F6627" s="10" t="s">
        <v>847</v>
      </c>
      <c r="I6627" s="10" t="s">
        <v>848</v>
      </c>
      <c r="J6627">
        <v>2013</v>
      </c>
      <c r="BQ6627">
        <v>26886</v>
      </c>
    </row>
    <row r="6628" spans="1:86" x14ac:dyDescent="0.3">
      <c r="A6628" s="10" t="s">
        <v>2974</v>
      </c>
      <c r="B6628" s="10" t="s">
        <v>2989</v>
      </c>
      <c r="C6628" s="10" t="s">
        <v>2990</v>
      </c>
      <c r="D6628" s="10" t="s">
        <v>845</v>
      </c>
      <c r="E6628" s="10" t="s">
        <v>846</v>
      </c>
      <c r="F6628" s="10" t="s">
        <v>847</v>
      </c>
      <c r="I6628" s="10" t="s">
        <v>848</v>
      </c>
      <c r="J6628">
        <v>2014</v>
      </c>
      <c r="BQ6628">
        <v>28462</v>
      </c>
    </row>
    <row r="6629" spans="1:86" x14ac:dyDescent="0.3">
      <c r="A6629" s="10" t="s">
        <v>2974</v>
      </c>
      <c r="B6629" s="10" t="s">
        <v>2989</v>
      </c>
      <c r="C6629" s="10" t="s">
        <v>2990</v>
      </c>
      <c r="D6629" s="10" t="s">
        <v>845</v>
      </c>
      <c r="E6629" s="10" t="s">
        <v>846</v>
      </c>
      <c r="F6629" s="10" t="s">
        <v>847</v>
      </c>
      <c r="I6629" s="10" t="s">
        <v>848</v>
      </c>
      <c r="J6629">
        <v>2015</v>
      </c>
      <c r="BQ6629">
        <v>28604</v>
      </c>
    </row>
    <row r="6630" spans="1:86" x14ac:dyDescent="0.3">
      <c r="A6630" s="10" t="s">
        <v>2974</v>
      </c>
      <c r="B6630" s="10" t="s">
        <v>2989</v>
      </c>
      <c r="C6630" s="10" t="s">
        <v>2990</v>
      </c>
      <c r="D6630" s="10" t="s">
        <v>845</v>
      </c>
      <c r="E6630" s="10" t="s">
        <v>846</v>
      </c>
      <c r="F6630" s="10" t="s">
        <v>847</v>
      </c>
      <c r="I6630" s="10" t="s">
        <v>848</v>
      </c>
      <c r="J6630">
        <v>2016</v>
      </c>
      <c r="BQ6630">
        <v>29554</v>
      </c>
    </row>
    <row r="6631" spans="1:86" x14ac:dyDescent="0.3">
      <c r="A6631" s="10" t="s">
        <v>2974</v>
      </c>
      <c r="B6631" s="10" t="s">
        <v>2989</v>
      </c>
      <c r="C6631" s="10" t="s">
        <v>2990</v>
      </c>
      <c r="D6631" s="10" t="s">
        <v>845</v>
      </c>
      <c r="E6631" s="10" t="s">
        <v>846</v>
      </c>
      <c r="F6631" s="10" t="s">
        <v>847</v>
      </c>
      <c r="I6631" s="10" t="s">
        <v>848</v>
      </c>
      <c r="J6631">
        <v>2017</v>
      </c>
      <c r="BQ6631">
        <v>27700</v>
      </c>
    </row>
    <row r="6632" spans="1:86" x14ac:dyDescent="0.3">
      <c r="A6632" s="10" t="s">
        <v>2974</v>
      </c>
      <c r="B6632" s="10" t="s">
        <v>2989</v>
      </c>
      <c r="C6632" s="10" t="s">
        <v>2990</v>
      </c>
      <c r="D6632" s="10" t="s">
        <v>845</v>
      </c>
      <c r="E6632" s="10" t="s">
        <v>846</v>
      </c>
      <c r="F6632" s="10" t="s">
        <v>847</v>
      </c>
      <c r="I6632" s="10" t="s">
        <v>848</v>
      </c>
      <c r="J6632">
        <v>2018</v>
      </c>
      <c r="BQ6632">
        <v>28570</v>
      </c>
    </row>
    <row r="6633" spans="1:86" x14ac:dyDescent="0.3">
      <c r="A6633" s="10" t="s">
        <v>2974</v>
      </c>
      <c r="B6633" s="10" t="s">
        <v>2989</v>
      </c>
      <c r="C6633" s="10" t="s">
        <v>2990</v>
      </c>
      <c r="D6633" s="10" t="s">
        <v>845</v>
      </c>
      <c r="E6633" s="10" t="s">
        <v>846</v>
      </c>
      <c r="F6633" s="10" t="s">
        <v>847</v>
      </c>
      <c r="I6633" s="10" t="s">
        <v>848</v>
      </c>
      <c r="J6633">
        <v>2019</v>
      </c>
      <c r="BQ6633">
        <v>29498</v>
      </c>
    </row>
    <row r="6634" spans="1:86" x14ac:dyDescent="0.3">
      <c r="A6634" s="10" t="s">
        <v>2974</v>
      </c>
      <c r="B6634" s="10" t="s">
        <v>2989</v>
      </c>
      <c r="C6634" s="10" t="s">
        <v>2990</v>
      </c>
      <c r="D6634" s="10" t="s">
        <v>866</v>
      </c>
      <c r="E6634" s="10" t="s">
        <v>866</v>
      </c>
      <c r="F6634" s="10" t="s">
        <v>847</v>
      </c>
      <c r="I6634" s="10" t="s">
        <v>848</v>
      </c>
      <c r="J6634">
        <v>2005</v>
      </c>
      <c r="CH6634">
        <v>5198396</v>
      </c>
    </row>
    <row r="6635" spans="1:86" x14ac:dyDescent="0.3">
      <c r="A6635" s="10" t="s">
        <v>2974</v>
      </c>
      <c r="B6635" s="10" t="s">
        <v>2989</v>
      </c>
      <c r="C6635" s="10" t="s">
        <v>2990</v>
      </c>
      <c r="D6635" s="10" t="s">
        <v>866</v>
      </c>
      <c r="E6635" s="10" t="s">
        <v>866</v>
      </c>
      <c r="F6635" s="10" t="s">
        <v>847</v>
      </c>
      <c r="I6635" s="10" t="s">
        <v>848</v>
      </c>
      <c r="J6635">
        <v>2006</v>
      </c>
      <c r="CH6635">
        <v>5770398</v>
      </c>
    </row>
    <row r="6636" spans="1:86" x14ac:dyDescent="0.3">
      <c r="A6636" s="10" t="s">
        <v>2974</v>
      </c>
      <c r="B6636" s="10" t="s">
        <v>2989</v>
      </c>
      <c r="C6636" s="10" t="s">
        <v>2990</v>
      </c>
      <c r="D6636" s="10" t="s">
        <v>866</v>
      </c>
      <c r="E6636" s="10" t="s">
        <v>866</v>
      </c>
      <c r="F6636" s="10" t="s">
        <v>847</v>
      </c>
      <c r="I6636" s="10" t="s">
        <v>848</v>
      </c>
      <c r="J6636">
        <v>2007</v>
      </c>
      <c r="CH6636">
        <v>6538148</v>
      </c>
    </row>
    <row r="6637" spans="1:86" x14ac:dyDescent="0.3">
      <c r="A6637" s="10" t="s">
        <v>2974</v>
      </c>
      <c r="B6637" s="10" t="s">
        <v>2989</v>
      </c>
      <c r="C6637" s="10" t="s">
        <v>2990</v>
      </c>
      <c r="D6637" s="10" t="s">
        <v>866</v>
      </c>
      <c r="E6637" s="10" t="s">
        <v>866</v>
      </c>
      <c r="F6637" s="10" t="s">
        <v>847</v>
      </c>
      <c r="I6637" s="10" t="s">
        <v>848</v>
      </c>
      <c r="J6637">
        <v>2008</v>
      </c>
      <c r="CH6637">
        <v>7045580</v>
      </c>
    </row>
    <row r="6638" spans="1:86" x14ac:dyDescent="0.3">
      <c r="A6638" s="10" t="s">
        <v>2974</v>
      </c>
      <c r="B6638" s="10" t="s">
        <v>2989</v>
      </c>
      <c r="C6638" s="10" t="s">
        <v>2990</v>
      </c>
      <c r="D6638" s="10" t="s">
        <v>866</v>
      </c>
      <c r="E6638" s="10" t="s">
        <v>866</v>
      </c>
      <c r="F6638" s="10" t="s">
        <v>847</v>
      </c>
      <c r="I6638" s="10" t="s">
        <v>848</v>
      </c>
      <c r="J6638">
        <v>2009</v>
      </c>
      <c r="CH6638">
        <v>6653422</v>
      </c>
    </row>
    <row r="6639" spans="1:86" x14ac:dyDescent="0.3">
      <c r="A6639" s="10" t="s">
        <v>2974</v>
      </c>
      <c r="B6639" s="10" t="s">
        <v>2989</v>
      </c>
      <c r="C6639" s="10" t="s">
        <v>2990</v>
      </c>
      <c r="D6639" s="10" t="s">
        <v>866</v>
      </c>
      <c r="E6639" s="10" t="s">
        <v>866</v>
      </c>
      <c r="F6639" s="10" t="s">
        <v>847</v>
      </c>
      <c r="I6639" s="10" t="s">
        <v>848</v>
      </c>
      <c r="J6639">
        <v>2010</v>
      </c>
      <c r="CH6639">
        <v>7249418</v>
      </c>
    </row>
    <row r="6640" spans="1:86" x14ac:dyDescent="0.3">
      <c r="A6640" s="10" t="s">
        <v>2974</v>
      </c>
      <c r="B6640" s="10" t="s">
        <v>2989</v>
      </c>
      <c r="C6640" s="10" t="s">
        <v>2990</v>
      </c>
      <c r="D6640" s="10" t="s">
        <v>866</v>
      </c>
      <c r="E6640" s="10" t="s">
        <v>866</v>
      </c>
      <c r="F6640" s="10" t="s">
        <v>847</v>
      </c>
      <c r="I6640" s="10" t="s">
        <v>848</v>
      </c>
      <c r="J6640">
        <v>2011</v>
      </c>
      <c r="CH6640">
        <v>8210332</v>
      </c>
    </row>
    <row r="6641" spans="1:103" x14ac:dyDescent="0.3">
      <c r="A6641" s="10" t="s">
        <v>2974</v>
      </c>
      <c r="B6641" s="10" t="s">
        <v>2989</v>
      </c>
      <c r="C6641" s="10" t="s">
        <v>2990</v>
      </c>
      <c r="D6641" s="10" t="s">
        <v>866</v>
      </c>
      <c r="E6641" s="10" t="s">
        <v>866</v>
      </c>
      <c r="F6641" s="10" t="s">
        <v>847</v>
      </c>
      <c r="I6641" s="10" t="s">
        <v>848</v>
      </c>
      <c r="J6641">
        <v>2012</v>
      </c>
      <c r="CH6641">
        <v>8762222</v>
      </c>
    </row>
    <row r="6642" spans="1:103" x14ac:dyDescent="0.3">
      <c r="A6642" s="10" t="s">
        <v>2974</v>
      </c>
      <c r="B6642" s="10" t="s">
        <v>2989</v>
      </c>
      <c r="C6642" s="10" t="s">
        <v>2990</v>
      </c>
      <c r="D6642" s="10" t="s">
        <v>866</v>
      </c>
      <c r="E6642" s="10" t="s">
        <v>866</v>
      </c>
      <c r="F6642" s="10" t="s">
        <v>847</v>
      </c>
      <c r="I6642" s="10" t="s">
        <v>848</v>
      </c>
      <c r="J6642">
        <v>2013</v>
      </c>
      <c r="CH6642">
        <v>9028698</v>
      </c>
    </row>
    <row r="6643" spans="1:103" x14ac:dyDescent="0.3">
      <c r="A6643" s="10" t="s">
        <v>2974</v>
      </c>
      <c r="B6643" s="10" t="s">
        <v>2989</v>
      </c>
      <c r="C6643" s="10" t="s">
        <v>2990</v>
      </c>
      <c r="D6643" s="10" t="s">
        <v>866</v>
      </c>
      <c r="E6643" s="10" t="s">
        <v>866</v>
      </c>
      <c r="F6643" s="10" t="s">
        <v>847</v>
      </c>
      <c r="I6643" s="10" t="s">
        <v>848</v>
      </c>
      <c r="J6643">
        <v>2014</v>
      </c>
      <c r="CH6643">
        <v>9116042</v>
      </c>
    </row>
    <row r="6644" spans="1:103" x14ac:dyDescent="0.3">
      <c r="A6644" s="10" t="s">
        <v>2974</v>
      </c>
      <c r="B6644" s="10" t="s">
        <v>2989</v>
      </c>
      <c r="C6644" s="10" t="s">
        <v>2990</v>
      </c>
      <c r="D6644" s="10" t="s">
        <v>866</v>
      </c>
      <c r="E6644" s="10" t="s">
        <v>866</v>
      </c>
      <c r="F6644" s="10" t="s">
        <v>847</v>
      </c>
      <c r="I6644" s="10" t="s">
        <v>848</v>
      </c>
      <c r="J6644">
        <v>2015</v>
      </c>
      <c r="CH6644">
        <v>8989264</v>
      </c>
    </row>
    <row r="6645" spans="1:103" x14ac:dyDescent="0.3">
      <c r="A6645" s="10" t="s">
        <v>2974</v>
      </c>
      <c r="B6645" s="10" t="s">
        <v>2989</v>
      </c>
      <c r="C6645" s="10" t="s">
        <v>2990</v>
      </c>
      <c r="D6645" s="10" t="s">
        <v>866</v>
      </c>
      <c r="E6645" s="10" t="s">
        <v>866</v>
      </c>
      <c r="F6645" s="10" t="s">
        <v>847</v>
      </c>
      <c r="I6645" s="10" t="s">
        <v>848</v>
      </c>
      <c r="J6645">
        <v>2016</v>
      </c>
      <c r="CH6645">
        <v>9079708</v>
      </c>
    </row>
    <row r="6646" spans="1:103" x14ac:dyDescent="0.3">
      <c r="A6646" s="10" t="s">
        <v>2974</v>
      </c>
      <c r="B6646" s="10" t="s">
        <v>2989</v>
      </c>
      <c r="C6646" s="10" t="s">
        <v>2990</v>
      </c>
      <c r="D6646" s="10" t="s">
        <v>866</v>
      </c>
      <c r="E6646" s="10" t="s">
        <v>866</v>
      </c>
      <c r="F6646" s="10" t="s">
        <v>847</v>
      </c>
      <c r="I6646" s="10" t="s">
        <v>848</v>
      </c>
      <c r="J6646">
        <v>2017</v>
      </c>
      <c r="CH6646">
        <v>8903868</v>
      </c>
    </row>
    <row r="6647" spans="1:103" x14ac:dyDescent="0.3">
      <c r="A6647" s="10" t="s">
        <v>2974</v>
      </c>
      <c r="B6647" s="10" t="s">
        <v>2989</v>
      </c>
      <c r="C6647" s="10" t="s">
        <v>2990</v>
      </c>
      <c r="D6647" s="10" t="s">
        <v>866</v>
      </c>
      <c r="E6647" s="10" t="s">
        <v>866</v>
      </c>
      <c r="F6647" s="10" t="s">
        <v>847</v>
      </c>
      <c r="I6647" s="10" t="s">
        <v>848</v>
      </c>
      <c r="J6647">
        <v>2018</v>
      </c>
      <c r="CH6647">
        <v>9192818</v>
      </c>
    </row>
    <row r="6648" spans="1:103" x14ac:dyDescent="0.3">
      <c r="A6648" s="10" t="s">
        <v>2974</v>
      </c>
      <c r="B6648" s="10" t="s">
        <v>2989</v>
      </c>
      <c r="C6648" s="10" t="s">
        <v>2990</v>
      </c>
      <c r="D6648" s="10" t="s">
        <v>866</v>
      </c>
      <c r="E6648" s="10" t="s">
        <v>866</v>
      </c>
      <c r="F6648" s="10" t="s">
        <v>847</v>
      </c>
      <c r="I6648" s="10" t="s">
        <v>848</v>
      </c>
      <c r="J6648">
        <v>2019</v>
      </c>
      <c r="CH6648">
        <v>9209128</v>
      </c>
    </row>
    <row r="6649" spans="1:103" x14ac:dyDescent="0.3">
      <c r="A6649" s="10" t="s">
        <v>2974</v>
      </c>
      <c r="B6649" s="10" t="s">
        <v>2989</v>
      </c>
      <c r="C6649" s="10" t="s">
        <v>2990</v>
      </c>
      <c r="D6649" s="10" t="s">
        <v>884</v>
      </c>
      <c r="E6649" s="10" t="s">
        <v>151</v>
      </c>
      <c r="F6649" s="10" t="s">
        <v>847</v>
      </c>
      <c r="I6649" s="10" t="s">
        <v>848</v>
      </c>
      <c r="J6649">
        <v>2005</v>
      </c>
      <c r="CY6649">
        <v>785288558.24400008</v>
      </c>
    </row>
    <row r="6650" spans="1:103" x14ac:dyDescent="0.3">
      <c r="A6650" s="10" t="s">
        <v>2974</v>
      </c>
      <c r="B6650" s="10" t="s">
        <v>2989</v>
      </c>
      <c r="C6650" s="10" t="s">
        <v>2990</v>
      </c>
      <c r="D6650" s="10" t="s">
        <v>884</v>
      </c>
      <c r="E6650" s="10" t="s">
        <v>151</v>
      </c>
      <c r="F6650" s="10" t="s">
        <v>847</v>
      </c>
      <c r="I6650" s="10" t="s">
        <v>848</v>
      </c>
      <c r="J6650">
        <v>2006</v>
      </c>
      <c r="CY6650">
        <v>892844101.26200032</v>
      </c>
    </row>
    <row r="6651" spans="1:103" x14ac:dyDescent="0.3">
      <c r="A6651" s="10" t="s">
        <v>2974</v>
      </c>
      <c r="B6651" s="10" t="s">
        <v>2989</v>
      </c>
      <c r="C6651" s="10" t="s">
        <v>2990</v>
      </c>
      <c r="D6651" s="10" t="s">
        <v>884</v>
      </c>
      <c r="E6651" s="10" t="s">
        <v>151</v>
      </c>
      <c r="F6651" s="10" t="s">
        <v>847</v>
      </c>
      <c r="I6651" s="10" t="s">
        <v>848</v>
      </c>
      <c r="J6651">
        <v>2007</v>
      </c>
      <c r="CY6651">
        <v>996612245.23200011</v>
      </c>
    </row>
    <row r="6652" spans="1:103" x14ac:dyDescent="0.3">
      <c r="A6652" s="10" t="s">
        <v>2974</v>
      </c>
      <c r="B6652" s="10" t="s">
        <v>2989</v>
      </c>
      <c r="C6652" s="10" t="s">
        <v>2990</v>
      </c>
      <c r="D6652" s="10" t="s">
        <v>884</v>
      </c>
      <c r="E6652" s="10" t="s">
        <v>151</v>
      </c>
      <c r="F6652" s="10" t="s">
        <v>847</v>
      </c>
      <c r="I6652" s="10" t="s">
        <v>848</v>
      </c>
      <c r="J6652">
        <v>2008</v>
      </c>
      <c r="CY6652">
        <v>1054996788.156</v>
      </c>
    </row>
    <row r="6653" spans="1:103" x14ac:dyDescent="0.3">
      <c r="A6653" s="10" t="s">
        <v>2974</v>
      </c>
      <c r="B6653" s="10" t="s">
        <v>2989</v>
      </c>
      <c r="C6653" s="10" t="s">
        <v>2990</v>
      </c>
      <c r="D6653" s="10" t="s">
        <v>884</v>
      </c>
      <c r="E6653" s="10" t="s">
        <v>151</v>
      </c>
      <c r="F6653" s="10" t="s">
        <v>847</v>
      </c>
      <c r="I6653" s="10" t="s">
        <v>848</v>
      </c>
      <c r="J6653">
        <v>2009</v>
      </c>
      <c r="CY6653">
        <v>1119655834.0379999</v>
      </c>
    </row>
    <row r="6654" spans="1:103" x14ac:dyDescent="0.3">
      <c r="A6654" s="10" t="s">
        <v>2974</v>
      </c>
      <c r="B6654" s="10" t="s">
        <v>2989</v>
      </c>
      <c r="C6654" s="10" t="s">
        <v>2990</v>
      </c>
      <c r="D6654" s="10" t="s">
        <v>884</v>
      </c>
      <c r="E6654" s="10" t="s">
        <v>151</v>
      </c>
      <c r="F6654" s="10" t="s">
        <v>847</v>
      </c>
      <c r="I6654" s="10" t="s">
        <v>848</v>
      </c>
      <c r="J6654">
        <v>2010</v>
      </c>
      <c r="CY6654">
        <v>1260729461.0960002</v>
      </c>
    </row>
    <row r="6655" spans="1:103" x14ac:dyDescent="0.3">
      <c r="A6655" s="10" t="s">
        <v>2974</v>
      </c>
      <c r="B6655" s="10" t="s">
        <v>2989</v>
      </c>
      <c r="C6655" s="10" t="s">
        <v>2990</v>
      </c>
      <c r="D6655" s="10" t="s">
        <v>884</v>
      </c>
      <c r="E6655" s="10" t="s">
        <v>151</v>
      </c>
      <c r="F6655" s="10" t="s">
        <v>847</v>
      </c>
      <c r="I6655" s="10" t="s">
        <v>848</v>
      </c>
      <c r="J6655">
        <v>2011</v>
      </c>
      <c r="CY6655">
        <v>1417829486.4179997</v>
      </c>
    </row>
    <row r="6656" spans="1:103" x14ac:dyDescent="0.3">
      <c r="A6656" s="10" t="s">
        <v>2974</v>
      </c>
      <c r="B6656" s="10" t="s">
        <v>2989</v>
      </c>
      <c r="C6656" s="10" t="s">
        <v>2990</v>
      </c>
      <c r="D6656" s="10" t="s">
        <v>884</v>
      </c>
      <c r="E6656" s="10" t="s">
        <v>151</v>
      </c>
      <c r="F6656" s="10" t="s">
        <v>847</v>
      </c>
      <c r="I6656" s="10" t="s">
        <v>848</v>
      </c>
      <c r="J6656">
        <v>2012</v>
      </c>
      <c r="CY6656">
        <v>1600592731.7319999</v>
      </c>
    </row>
    <row r="6657" spans="1:103" x14ac:dyDescent="0.3">
      <c r="A6657" s="10" t="s">
        <v>2974</v>
      </c>
      <c r="B6657" s="10" t="s">
        <v>2989</v>
      </c>
      <c r="C6657" s="10" t="s">
        <v>2990</v>
      </c>
      <c r="D6657" s="10" t="s">
        <v>884</v>
      </c>
      <c r="E6657" s="10" t="s">
        <v>151</v>
      </c>
      <c r="F6657" s="10" t="s">
        <v>847</v>
      </c>
      <c r="I6657" s="10" t="s">
        <v>848</v>
      </c>
      <c r="J6657">
        <v>2013</v>
      </c>
      <c r="CY6657">
        <v>1740579377.948</v>
      </c>
    </row>
    <row r="6658" spans="1:103" x14ac:dyDescent="0.3">
      <c r="A6658" s="10" t="s">
        <v>2974</v>
      </c>
      <c r="B6658" s="10" t="s">
        <v>2989</v>
      </c>
      <c r="C6658" s="10" t="s">
        <v>2990</v>
      </c>
      <c r="D6658" s="10" t="s">
        <v>884</v>
      </c>
      <c r="E6658" s="10" t="s">
        <v>151</v>
      </c>
      <c r="F6658" s="10" t="s">
        <v>847</v>
      </c>
      <c r="I6658" s="10" t="s">
        <v>848</v>
      </c>
      <c r="J6658">
        <v>2014</v>
      </c>
      <c r="CY6658">
        <v>1823134354.4940004</v>
      </c>
    </row>
    <row r="6659" spans="1:103" x14ac:dyDescent="0.3">
      <c r="A6659" s="10" t="s">
        <v>2974</v>
      </c>
      <c r="B6659" s="10" t="s">
        <v>2989</v>
      </c>
      <c r="C6659" s="10" t="s">
        <v>2990</v>
      </c>
      <c r="D6659" s="10" t="s">
        <v>884</v>
      </c>
      <c r="E6659" s="10" t="s">
        <v>151</v>
      </c>
      <c r="F6659" s="10" t="s">
        <v>847</v>
      </c>
      <c r="I6659" s="10" t="s">
        <v>848</v>
      </c>
      <c r="J6659">
        <v>2015</v>
      </c>
      <c r="CY6659">
        <v>1839507093.5100005</v>
      </c>
    </row>
    <row r="6660" spans="1:103" x14ac:dyDescent="0.3">
      <c r="A6660" s="10" t="s">
        <v>2974</v>
      </c>
      <c r="B6660" s="10" t="s">
        <v>2989</v>
      </c>
      <c r="C6660" s="10" t="s">
        <v>2990</v>
      </c>
      <c r="D6660" s="10" t="s">
        <v>884</v>
      </c>
      <c r="E6660" s="10" t="s">
        <v>151</v>
      </c>
      <c r="F6660" s="10" t="s">
        <v>847</v>
      </c>
      <c r="I6660" s="10" t="s">
        <v>848</v>
      </c>
      <c r="J6660">
        <v>2016</v>
      </c>
      <c r="CY6660">
        <v>1846840804.2420003</v>
      </c>
    </row>
    <row r="6661" spans="1:103" x14ac:dyDescent="0.3">
      <c r="A6661" s="10" t="s">
        <v>2974</v>
      </c>
      <c r="B6661" s="10" t="s">
        <v>2989</v>
      </c>
      <c r="C6661" s="10" t="s">
        <v>2990</v>
      </c>
      <c r="D6661" s="10" t="s">
        <v>884</v>
      </c>
      <c r="E6661" s="10" t="s">
        <v>151</v>
      </c>
      <c r="F6661" s="10" t="s">
        <v>847</v>
      </c>
      <c r="I6661" s="10" t="s">
        <v>848</v>
      </c>
      <c r="J6661">
        <v>2017</v>
      </c>
      <c r="CY6661">
        <v>1884992131.0879993</v>
      </c>
    </row>
    <row r="6662" spans="1:103" x14ac:dyDescent="0.3">
      <c r="A6662" s="10" t="s">
        <v>2974</v>
      </c>
      <c r="B6662" s="10" t="s">
        <v>2989</v>
      </c>
      <c r="C6662" s="10" t="s">
        <v>2990</v>
      </c>
      <c r="D6662" s="10" t="s">
        <v>884</v>
      </c>
      <c r="E6662" s="10" t="s">
        <v>151</v>
      </c>
      <c r="F6662" s="10" t="s">
        <v>847</v>
      </c>
      <c r="I6662" s="10" t="s">
        <v>848</v>
      </c>
      <c r="J6662">
        <v>2018</v>
      </c>
      <c r="CY6662">
        <v>1967698685.2619998</v>
      </c>
    </row>
    <row r="6663" spans="1:103" x14ac:dyDescent="0.3">
      <c r="A6663" s="10" t="s">
        <v>2974</v>
      </c>
      <c r="B6663" s="10" t="s">
        <v>2989</v>
      </c>
      <c r="C6663" s="10" t="s">
        <v>2990</v>
      </c>
      <c r="D6663" s="10" t="s">
        <v>884</v>
      </c>
      <c r="E6663" s="10" t="s">
        <v>151</v>
      </c>
      <c r="F6663" s="10" t="s">
        <v>847</v>
      </c>
      <c r="I6663" s="10" t="s">
        <v>848</v>
      </c>
      <c r="J6663">
        <v>2019</v>
      </c>
      <c r="CY6663">
        <v>2102843378.4860003</v>
      </c>
    </row>
    <row r="6664" spans="1:103" x14ac:dyDescent="0.3">
      <c r="A6664" s="10" t="s">
        <v>2974</v>
      </c>
      <c r="B6664" s="10" t="s">
        <v>2989</v>
      </c>
      <c r="C6664" s="10" t="s">
        <v>2991</v>
      </c>
      <c r="D6664" s="10" t="s">
        <v>845</v>
      </c>
      <c r="E6664" s="10" t="s">
        <v>846</v>
      </c>
      <c r="F6664" s="10" t="s">
        <v>847</v>
      </c>
      <c r="I6664" s="10" t="s">
        <v>848</v>
      </c>
      <c r="J6664">
        <v>2005</v>
      </c>
      <c r="BR6664">
        <v>34772</v>
      </c>
    </row>
    <row r="6665" spans="1:103" x14ac:dyDescent="0.3">
      <c r="A6665" s="10" t="s">
        <v>2974</v>
      </c>
      <c r="B6665" s="10" t="s">
        <v>2989</v>
      </c>
      <c r="C6665" s="10" t="s">
        <v>2991</v>
      </c>
      <c r="D6665" s="10" t="s">
        <v>845</v>
      </c>
      <c r="E6665" s="10" t="s">
        <v>846</v>
      </c>
      <c r="F6665" s="10" t="s">
        <v>847</v>
      </c>
      <c r="I6665" s="10" t="s">
        <v>848</v>
      </c>
      <c r="J6665">
        <v>2006</v>
      </c>
      <c r="BR6665">
        <v>36486</v>
      </c>
    </row>
    <row r="6666" spans="1:103" x14ac:dyDescent="0.3">
      <c r="A6666" s="10" t="s">
        <v>2974</v>
      </c>
      <c r="B6666" s="10" t="s">
        <v>2989</v>
      </c>
      <c r="C6666" s="10" t="s">
        <v>2991</v>
      </c>
      <c r="D6666" s="10" t="s">
        <v>845</v>
      </c>
      <c r="E6666" s="10" t="s">
        <v>846</v>
      </c>
      <c r="F6666" s="10" t="s">
        <v>847</v>
      </c>
      <c r="I6666" s="10" t="s">
        <v>848</v>
      </c>
      <c r="J6666">
        <v>2007</v>
      </c>
      <c r="BR6666">
        <v>39068</v>
      </c>
    </row>
    <row r="6667" spans="1:103" x14ac:dyDescent="0.3">
      <c r="A6667" s="10" t="s">
        <v>2974</v>
      </c>
      <c r="B6667" s="10" t="s">
        <v>2989</v>
      </c>
      <c r="C6667" s="10" t="s">
        <v>2991</v>
      </c>
      <c r="D6667" s="10" t="s">
        <v>845</v>
      </c>
      <c r="E6667" s="10" t="s">
        <v>846</v>
      </c>
      <c r="F6667" s="10" t="s">
        <v>847</v>
      </c>
      <c r="I6667" s="10" t="s">
        <v>848</v>
      </c>
      <c r="J6667">
        <v>2008</v>
      </c>
      <c r="BR6667">
        <v>41302</v>
      </c>
    </row>
    <row r="6668" spans="1:103" x14ac:dyDescent="0.3">
      <c r="A6668" s="10" t="s">
        <v>2974</v>
      </c>
      <c r="B6668" s="10" t="s">
        <v>2989</v>
      </c>
      <c r="C6668" s="10" t="s">
        <v>2991</v>
      </c>
      <c r="D6668" s="10" t="s">
        <v>845</v>
      </c>
      <c r="E6668" s="10" t="s">
        <v>846</v>
      </c>
      <c r="F6668" s="10" t="s">
        <v>847</v>
      </c>
      <c r="I6668" s="10" t="s">
        <v>848</v>
      </c>
      <c r="J6668">
        <v>2009</v>
      </c>
      <c r="BR6668">
        <v>40510</v>
      </c>
    </row>
    <row r="6669" spans="1:103" x14ac:dyDescent="0.3">
      <c r="A6669" s="10" t="s">
        <v>2974</v>
      </c>
      <c r="B6669" s="10" t="s">
        <v>2989</v>
      </c>
      <c r="C6669" s="10" t="s">
        <v>2991</v>
      </c>
      <c r="D6669" s="10" t="s">
        <v>845</v>
      </c>
      <c r="E6669" s="10" t="s">
        <v>846</v>
      </c>
      <c r="F6669" s="10" t="s">
        <v>847</v>
      </c>
      <c r="I6669" s="10" t="s">
        <v>848</v>
      </c>
      <c r="J6669">
        <v>2010</v>
      </c>
      <c r="BR6669">
        <v>44426</v>
      </c>
    </row>
    <row r="6670" spans="1:103" x14ac:dyDescent="0.3">
      <c r="A6670" s="10" t="s">
        <v>2974</v>
      </c>
      <c r="B6670" s="10" t="s">
        <v>2989</v>
      </c>
      <c r="C6670" s="10" t="s">
        <v>2991</v>
      </c>
      <c r="D6670" s="10" t="s">
        <v>845</v>
      </c>
      <c r="E6670" s="10" t="s">
        <v>846</v>
      </c>
      <c r="F6670" s="10" t="s">
        <v>847</v>
      </c>
      <c r="I6670" s="10" t="s">
        <v>848</v>
      </c>
      <c r="J6670">
        <v>2011</v>
      </c>
      <c r="BR6670">
        <v>48114</v>
      </c>
    </row>
    <row r="6671" spans="1:103" x14ac:dyDescent="0.3">
      <c r="A6671" s="10" t="s">
        <v>2974</v>
      </c>
      <c r="B6671" s="10" t="s">
        <v>2989</v>
      </c>
      <c r="C6671" s="10" t="s">
        <v>2991</v>
      </c>
      <c r="D6671" s="10" t="s">
        <v>845</v>
      </c>
      <c r="E6671" s="10" t="s">
        <v>846</v>
      </c>
      <c r="F6671" s="10" t="s">
        <v>847</v>
      </c>
      <c r="I6671" s="10" t="s">
        <v>848</v>
      </c>
      <c r="J6671">
        <v>2012</v>
      </c>
      <c r="BR6671">
        <v>51872</v>
      </c>
    </row>
    <row r="6672" spans="1:103" x14ac:dyDescent="0.3">
      <c r="A6672" s="10" t="s">
        <v>2974</v>
      </c>
      <c r="B6672" s="10" t="s">
        <v>2989</v>
      </c>
      <c r="C6672" s="10" t="s">
        <v>2991</v>
      </c>
      <c r="D6672" s="10" t="s">
        <v>845</v>
      </c>
      <c r="E6672" s="10" t="s">
        <v>846</v>
      </c>
      <c r="F6672" s="10" t="s">
        <v>847</v>
      </c>
      <c r="I6672" s="10" t="s">
        <v>848</v>
      </c>
      <c r="J6672">
        <v>2013</v>
      </c>
      <c r="BR6672">
        <v>54318</v>
      </c>
    </row>
    <row r="6673" spans="1:87" x14ac:dyDescent="0.3">
      <c r="A6673" s="10" t="s">
        <v>2974</v>
      </c>
      <c r="B6673" s="10" t="s">
        <v>2989</v>
      </c>
      <c r="C6673" s="10" t="s">
        <v>2991</v>
      </c>
      <c r="D6673" s="10" t="s">
        <v>845</v>
      </c>
      <c r="E6673" s="10" t="s">
        <v>846</v>
      </c>
      <c r="F6673" s="10" t="s">
        <v>847</v>
      </c>
      <c r="I6673" s="10" t="s">
        <v>848</v>
      </c>
      <c r="J6673">
        <v>2014</v>
      </c>
      <c r="BR6673">
        <v>56452</v>
      </c>
    </row>
    <row r="6674" spans="1:87" x14ac:dyDescent="0.3">
      <c r="A6674" s="10" t="s">
        <v>2974</v>
      </c>
      <c r="B6674" s="10" t="s">
        <v>2989</v>
      </c>
      <c r="C6674" s="10" t="s">
        <v>2991</v>
      </c>
      <c r="D6674" s="10" t="s">
        <v>845</v>
      </c>
      <c r="E6674" s="10" t="s">
        <v>846</v>
      </c>
      <c r="F6674" s="10" t="s">
        <v>847</v>
      </c>
      <c r="I6674" s="10" t="s">
        <v>848</v>
      </c>
      <c r="J6674">
        <v>2015</v>
      </c>
      <c r="BR6674">
        <v>57578</v>
      </c>
    </row>
    <row r="6675" spans="1:87" x14ac:dyDescent="0.3">
      <c r="A6675" s="10" t="s">
        <v>2974</v>
      </c>
      <c r="B6675" s="10" t="s">
        <v>2989</v>
      </c>
      <c r="C6675" s="10" t="s">
        <v>2991</v>
      </c>
      <c r="D6675" s="10" t="s">
        <v>845</v>
      </c>
      <c r="E6675" s="10" t="s">
        <v>846</v>
      </c>
      <c r="F6675" s="10" t="s">
        <v>847</v>
      </c>
      <c r="I6675" s="10" t="s">
        <v>848</v>
      </c>
      <c r="J6675">
        <v>2016</v>
      </c>
      <c r="BR6675">
        <v>60410</v>
      </c>
    </row>
    <row r="6676" spans="1:87" x14ac:dyDescent="0.3">
      <c r="A6676" s="10" t="s">
        <v>2974</v>
      </c>
      <c r="B6676" s="10" t="s">
        <v>2989</v>
      </c>
      <c r="C6676" s="10" t="s">
        <v>2991</v>
      </c>
      <c r="D6676" s="10" t="s">
        <v>845</v>
      </c>
      <c r="E6676" s="10" t="s">
        <v>846</v>
      </c>
      <c r="F6676" s="10" t="s">
        <v>847</v>
      </c>
      <c r="I6676" s="10" t="s">
        <v>848</v>
      </c>
      <c r="J6676">
        <v>2017</v>
      </c>
      <c r="BR6676">
        <v>55126</v>
      </c>
    </row>
    <row r="6677" spans="1:87" x14ac:dyDescent="0.3">
      <c r="A6677" s="10" t="s">
        <v>2974</v>
      </c>
      <c r="B6677" s="10" t="s">
        <v>2989</v>
      </c>
      <c r="C6677" s="10" t="s">
        <v>2991</v>
      </c>
      <c r="D6677" s="10" t="s">
        <v>845</v>
      </c>
      <c r="E6677" s="10" t="s">
        <v>846</v>
      </c>
      <c r="F6677" s="10" t="s">
        <v>847</v>
      </c>
      <c r="I6677" s="10" t="s">
        <v>848</v>
      </c>
      <c r="J6677">
        <v>2018</v>
      </c>
      <c r="BR6677">
        <v>57408</v>
      </c>
    </row>
    <row r="6678" spans="1:87" x14ac:dyDescent="0.3">
      <c r="A6678" s="10" t="s">
        <v>2974</v>
      </c>
      <c r="B6678" s="10" t="s">
        <v>2989</v>
      </c>
      <c r="C6678" s="10" t="s">
        <v>2991</v>
      </c>
      <c r="D6678" s="10" t="s">
        <v>845</v>
      </c>
      <c r="E6678" s="10" t="s">
        <v>846</v>
      </c>
      <c r="F6678" s="10" t="s">
        <v>847</v>
      </c>
      <c r="I6678" s="10" t="s">
        <v>848</v>
      </c>
      <c r="J6678">
        <v>2019</v>
      </c>
      <c r="BR6678">
        <v>58512</v>
      </c>
    </row>
    <row r="6679" spans="1:87" x14ac:dyDescent="0.3">
      <c r="A6679" s="10" t="s">
        <v>2974</v>
      </c>
      <c r="B6679" s="10" t="s">
        <v>2989</v>
      </c>
      <c r="C6679" s="10" t="s">
        <v>2991</v>
      </c>
      <c r="D6679" s="10" t="s">
        <v>866</v>
      </c>
      <c r="E6679" s="10" t="s">
        <v>866</v>
      </c>
      <c r="F6679" s="10" t="s">
        <v>847</v>
      </c>
      <c r="I6679" s="10" t="s">
        <v>848</v>
      </c>
      <c r="J6679">
        <v>2005</v>
      </c>
      <c r="CI6679">
        <v>2113378</v>
      </c>
    </row>
    <row r="6680" spans="1:87" x14ac:dyDescent="0.3">
      <c r="A6680" s="10" t="s">
        <v>2974</v>
      </c>
      <c r="B6680" s="10" t="s">
        <v>2989</v>
      </c>
      <c r="C6680" s="10" t="s">
        <v>2991</v>
      </c>
      <c r="D6680" s="10" t="s">
        <v>866</v>
      </c>
      <c r="E6680" s="10" t="s">
        <v>866</v>
      </c>
      <c r="F6680" s="10" t="s">
        <v>847</v>
      </c>
      <c r="I6680" s="10" t="s">
        <v>848</v>
      </c>
      <c r="J6680">
        <v>2006</v>
      </c>
      <c r="CI6680">
        <v>2310710</v>
      </c>
    </row>
    <row r="6681" spans="1:87" x14ac:dyDescent="0.3">
      <c r="A6681" s="10" t="s">
        <v>2974</v>
      </c>
      <c r="B6681" s="10" t="s">
        <v>2989</v>
      </c>
      <c r="C6681" s="10" t="s">
        <v>2991</v>
      </c>
      <c r="D6681" s="10" t="s">
        <v>866</v>
      </c>
      <c r="E6681" s="10" t="s">
        <v>866</v>
      </c>
      <c r="F6681" s="10" t="s">
        <v>847</v>
      </c>
      <c r="I6681" s="10" t="s">
        <v>848</v>
      </c>
      <c r="J6681">
        <v>2007</v>
      </c>
      <c r="CI6681">
        <v>2489258</v>
      </c>
    </row>
    <row r="6682" spans="1:87" x14ac:dyDescent="0.3">
      <c r="A6682" s="10" t="s">
        <v>2974</v>
      </c>
      <c r="B6682" s="10" t="s">
        <v>2989</v>
      </c>
      <c r="C6682" s="10" t="s">
        <v>2991</v>
      </c>
      <c r="D6682" s="10" t="s">
        <v>866</v>
      </c>
      <c r="E6682" s="10" t="s">
        <v>866</v>
      </c>
      <c r="F6682" s="10" t="s">
        <v>847</v>
      </c>
      <c r="I6682" s="10" t="s">
        <v>848</v>
      </c>
      <c r="J6682">
        <v>2008</v>
      </c>
      <c r="CI6682">
        <v>2587114</v>
      </c>
    </row>
    <row r="6683" spans="1:87" x14ac:dyDescent="0.3">
      <c r="A6683" s="10" t="s">
        <v>2974</v>
      </c>
      <c r="B6683" s="10" t="s">
        <v>2989</v>
      </c>
      <c r="C6683" s="10" t="s">
        <v>2991</v>
      </c>
      <c r="D6683" s="10" t="s">
        <v>866</v>
      </c>
      <c r="E6683" s="10" t="s">
        <v>866</v>
      </c>
      <c r="F6683" s="10" t="s">
        <v>847</v>
      </c>
      <c r="I6683" s="10" t="s">
        <v>848</v>
      </c>
      <c r="J6683">
        <v>2009</v>
      </c>
      <c r="CI6683">
        <v>2431174</v>
      </c>
    </row>
    <row r="6684" spans="1:87" x14ac:dyDescent="0.3">
      <c r="A6684" s="10" t="s">
        <v>2974</v>
      </c>
      <c r="B6684" s="10" t="s">
        <v>2989</v>
      </c>
      <c r="C6684" s="10" t="s">
        <v>2991</v>
      </c>
      <c r="D6684" s="10" t="s">
        <v>866</v>
      </c>
      <c r="E6684" s="10" t="s">
        <v>866</v>
      </c>
      <c r="F6684" s="10" t="s">
        <v>847</v>
      </c>
      <c r="I6684" s="10" t="s">
        <v>848</v>
      </c>
      <c r="J6684">
        <v>2010</v>
      </c>
      <c r="CI6684">
        <v>2586106</v>
      </c>
    </row>
    <row r="6685" spans="1:87" x14ac:dyDescent="0.3">
      <c r="A6685" s="10" t="s">
        <v>2974</v>
      </c>
      <c r="B6685" s="10" t="s">
        <v>2989</v>
      </c>
      <c r="C6685" s="10" t="s">
        <v>2991</v>
      </c>
      <c r="D6685" s="10" t="s">
        <v>866</v>
      </c>
      <c r="E6685" s="10" t="s">
        <v>866</v>
      </c>
      <c r="F6685" s="10" t="s">
        <v>847</v>
      </c>
      <c r="I6685" s="10" t="s">
        <v>848</v>
      </c>
      <c r="J6685">
        <v>2011</v>
      </c>
      <c r="CI6685">
        <v>2845552</v>
      </c>
    </row>
    <row r="6686" spans="1:87" x14ac:dyDescent="0.3">
      <c r="A6686" s="10" t="s">
        <v>2974</v>
      </c>
      <c r="B6686" s="10" t="s">
        <v>2989</v>
      </c>
      <c r="C6686" s="10" t="s">
        <v>2991</v>
      </c>
      <c r="D6686" s="10" t="s">
        <v>866</v>
      </c>
      <c r="E6686" s="10" t="s">
        <v>866</v>
      </c>
      <c r="F6686" s="10" t="s">
        <v>847</v>
      </c>
      <c r="I6686" s="10" t="s">
        <v>848</v>
      </c>
      <c r="J6686">
        <v>2012</v>
      </c>
      <c r="CI6686">
        <v>2929656</v>
      </c>
    </row>
    <row r="6687" spans="1:87" x14ac:dyDescent="0.3">
      <c r="A6687" s="10" t="s">
        <v>2974</v>
      </c>
      <c r="B6687" s="10" t="s">
        <v>2989</v>
      </c>
      <c r="C6687" s="10" t="s">
        <v>2991</v>
      </c>
      <c r="D6687" s="10" t="s">
        <v>866</v>
      </c>
      <c r="E6687" s="10" t="s">
        <v>866</v>
      </c>
      <c r="F6687" s="10" t="s">
        <v>847</v>
      </c>
      <c r="I6687" s="10" t="s">
        <v>848</v>
      </c>
      <c r="J6687">
        <v>2013</v>
      </c>
      <c r="CI6687">
        <v>2865018</v>
      </c>
    </row>
    <row r="6688" spans="1:87" x14ac:dyDescent="0.3">
      <c r="A6688" s="10" t="s">
        <v>2974</v>
      </c>
      <c r="B6688" s="10" t="s">
        <v>2989</v>
      </c>
      <c r="C6688" s="10" t="s">
        <v>2991</v>
      </c>
      <c r="D6688" s="10" t="s">
        <v>866</v>
      </c>
      <c r="E6688" s="10" t="s">
        <v>866</v>
      </c>
      <c r="F6688" s="10" t="s">
        <v>847</v>
      </c>
      <c r="I6688" s="10" t="s">
        <v>848</v>
      </c>
      <c r="J6688">
        <v>2014</v>
      </c>
      <c r="CI6688">
        <v>2885580</v>
      </c>
    </row>
    <row r="6689" spans="1:104" x14ac:dyDescent="0.3">
      <c r="A6689" s="10" t="s">
        <v>2974</v>
      </c>
      <c r="B6689" s="10" t="s">
        <v>2989</v>
      </c>
      <c r="C6689" s="10" t="s">
        <v>2991</v>
      </c>
      <c r="D6689" s="10" t="s">
        <v>866</v>
      </c>
      <c r="E6689" s="10" t="s">
        <v>866</v>
      </c>
      <c r="F6689" s="10" t="s">
        <v>847</v>
      </c>
      <c r="I6689" s="10" t="s">
        <v>848</v>
      </c>
      <c r="J6689">
        <v>2015</v>
      </c>
      <c r="CI6689">
        <v>2953152</v>
      </c>
    </row>
    <row r="6690" spans="1:104" x14ac:dyDescent="0.3">
      <c r="A6690" s="10" t="s">
        <v>2974</v>
      </c>
      <c r="B6690" s="10" t="s">
        <v>2989</v>
      </c>
      <c r="C6690" s="10" t="s">
        <v>2991</v>
      </c>
      <c r="D6690" s="10" t="s">
        <v>866</v>
      </c>
      <c r="E6690" s="10" t="s">
        <v>866</v>
      </c>
      <c r="F6690" s="10" t="s">
        <v>847</v>
      </c>
      <c r="I6690" s="10" t="s">
        <v>848</v>
      </c>
      <c r="J6690">
        <v>2016</v>
      </c>
      <c r="CI6690">
        <v>2999118</v>
      </c>
    </row>
    <row r="6691" spans="1:104" x14ac:dyDescent="0.3">
      <c r="A6691" s="10" t="s">
        <v>2974</v>
      </c>
      <c r="B6691" s="10" t="s">
        <v>2989</v>
      </c>
      <c r="C6691" s="10" t="s">
        <v>2991</v>
      </c>
      <c r="D6691" s="10" t="s">
        <v>866</v>
      </c>
      <c r="E6691" s="10" t="s">
        <v>866</v>
      </c>
      <c r="F6691" s="10" t="s">
        <v>847</v>
      </c>
      <c r="I6691" s="10" t="s">
        <v>848</v>
      </c>
      <c r="J6691">
        <v>2017</v>
      </c>
      <c r="CI6691">
        <v>2878768</v>
      </c>
    </row>
    <row r="6692" spans="1:104" x14ac:dyDescent="0.3">
      <c r="A6692" s="10" t="s">
        <v>2974</v>
      </c>
      <c r="B6692" s="10" t="s">
        <v>2989</v>
      </c>
      <c r="C6692" s="10" t="s">
        <v>2991</v>
      </c>
      <c r="D6692" s="10" t="s">
        <v>866</v>
      </c>
      <c r="E6692" s="10" t="s">
        <v>866</v>
      </c>
      <c r="F6692" s="10" t="s">
        <v>847</v>
      </c>
      <c r="I6692" s="10" t="s">
        <v>848</v>
      </c>
      <c r="J6692">
        <v>2018</v>
      </c>
      <c r="CI6692">
        <v>2919600</v>
      </c>
    </row>
    <row r="6693" spans="1:104" x14ac:dyDescent="0.3">
      <c r="A6693" s="10" t="s">
        <v>2974</v>
      </c>
      <c r="B6693" s="10" t="s">
        <v>2989</v>
      </c>
      <c r="C6693" s="10" t="s">
        <v>2991</v>
      </c>
      <c r="D6693" s="10" t="s">
        <v>866</v>
      </c>
      <c r="E6693" s="10" t="s">
        <v>866</v>
      </c>
      <c r="F6693" s="10" t="s">
        <v>847</v>
      </c>
      <c r="I6693" s="10" t="s">
        <v>848</v>
      </c>
      <c r="J6693">
        <v>2019</v>
      </c>
      <c r="CI6693">
        <v>2857772</v>
      </c>
    </row>
    <row r="6694" spans="1:104" x14ac:dyDescent="0.3">
      <c r="A6694" s="10" t="s">
        <v>2974</v>
      </c>
      <c r="B6694" s="10" t="s">
        <v>2989</v>
      </c>
      <c r="C6694" s="10" t="s">
        <v>2991</v>
      </c>
      <c r="D6694" s="10" t="s">
        <v>884</v>
      </c>
      <c r="E6694" s="10" t="s">
        <v>151</v>
      </c>
      <c r="F6694" s="10" t="s">
        <v>847</v>
      </c>
      <c r="I6694" s="10" t="s">
        <v>848</v>
      </c>
      <c r="J6694">
        <v>2005</v>
      </c>
      <c r="CZ6694">
        <v>204817112.32600003</v>
      </c>
    </row>
    <row r="6695" spans="1:104" x14ac:dyDescent="0.3">
      <c r="A6695" s="10" t="s">
        <v>2974</v>
      </c>
      <c r="B6695" s="10" t="s">
        <v>2989</v>
      </c>
      <c r="C6695" s="10" t="s">
        <v>2991</v>
      </c>
      <c r="D6695" s="10" t="s">
        <v>884</v>
      </c>
      <c r="E6695" s="10" t="s">
        <v>151</v>
      </c>
      <c r="F6695" s="10" t="s">
        <v>847</v>
      </c>
      <c r="I6695" s="10" t="s">
        <v>848</v>
      </c>
      <c r="J6695">
        <v>2006</v>
      </c>
      <c r="CZ6695">
        <v>219396305.40400001</v>
      </c>
    </row>
    <row r="6696" spans="1:104" x14ac:dyDescent="0.3">
      <c r="A6696" s="10" t="s">
        <v>2974</v>
      </c>
      <c r="B6696" s="10" t="s">
        <v>2989</v>
      </c>
      <c r="C6696" s="10" t="s">
        <v>2991</v>
      </c>
      <c r="D6696" s="10" t="s">
        <v>884</v>
      </c>
      <c r="E6696" s="10" t="s">
        <v>151</v>
      </c>
      <c r="F6696" s="10" t="s">
        <v>847</v>
      </c>
      <c r="I6696" s="10" t="s">
        <v>848</v>
      </c>
      <c r="J6696">
        <v>2007</v>
      </c>
      <c r="CZ6696">
        <v>234710622.67800006</v>
      </c>
    </row>
    <row r="6697" spans="1:104" x14ac:dyDescent="0.3">
      <c r="A6697" s="10" t="s">
        <v>2974</v>
      </c>
      <c r="B6697" s="10" t="s">
        <v>2989</v>
      </c>
      <c r="C6697" s="10" t="s">
        <v>2991</v>
      </c>
      <c r="D6697" s="10" t="s">
        <v>884</v>
      </c>
      <c r="E6697" s="10" t="s">
        <v>151</v>
      </c>
      <c r="F6697" s="10" t="s">
        <v>847</v>
      </c>
      <c r="I6697" s="10" t="s">
        <v>848</v>
      </c>
      <c r="J6697">
        <v>2008</v>
      </c>
      <c r="CZ6697">
        <v>248218188.33200002</v>
      </c>
    </row>
    <row r="6698" spans="1:104" x14ac:dyDescent="0.3">
      <c r="A6698" s="10" t="s">
        <v>2974</v>
      </c>
      <c r="B6698" s="10" t="s">
        <v>2989</v>
      </c>
      <c r="C6698" s="10" t="s">
        <v>2991</v>
      </c>
      <c r="D6698" s="10" t="s">
        <v>884</v>
      </c>
      <c r="E6698" s="10" t="s">
        <v>151</v>
      </c>
      <c r="F6698" s="10" t="s">
        <v>847</v>
      </c>
      <c r="I6698" s="10" t="s">
        <v>848</v>
      </c>
      <c r="J6698">
        <v>2009</v>
      </c>
      <c r="CZ6698">
        <v>257214303.87600005</v>
      </c>
    </row>
    <row r="6699" spans="1:104" x14ac:dyDescent="0.3">
      <c r="A6699" s="10" t="s">
        <v>2974</v>
      </c>
      <c r="B6699" s="10" t="s">
        <v>2989</v>
      </c>
      <c r="C6699" s="10" t="s">
        <v>2991</v>
      </c>
      <c r="D6699" s="10" t="s">
        <v>884</v>
      </c>
      <c r="E6699" s="10" t="s">
        <v>151</v>
      </c>
      <c r="F6699" s="10" t="s">
        <v>847</v>
      </c>
      <c r="I6699" s="10" t="s">
        <v>848</v>
      </c>
      <c r="J6699">
        <v>2010</v>
      </c>
      <c r="CZ6699">
        <v>269204038.14599997</v>
      </c>
    </row>
    <row r="6700" spans="1:104" x14ac:dyDescent="0.3">
      <c r="A6700" s="10" t="s">
        <v>2974</v>
      </c>
      <c r="B6700" s="10" t="s">
        <v>2989</v>
      </c>
      <c r="C6700" s="10" t="s">
        <v>2991</v>
      </c>
      <c r="D6700" s="10" t="s">
        <v>884</v>
      </c>
      <c r="E6700" s="10" t="s">
        <v>151</v>
      </c>
      <c r="F6700" s="10" t="s">
        <v>847</v>
      </c>
      <c r="I6700" s="10" t="s">
        <v>848</v>
      </c>
      <c r="J6700">
        <v>2011</v>
      </c>
      <c r="CZ6700">
        <v>306605124.20199996</v>
      </c>
    </row>
    <row r="6701" spans="1:104" x14ac:dyDescent="0.3">
      <c r="A6701" s="10" t="s">
        <v>2974</v>
      </c>
      <c r="B6701" s="10" t="s">
        <v>2989</v>
      </c>
      <c r="C6701" s="10" t="s">
        <v>2991</v>
      </c>
      <c r="D6701" s="10" t="s">
        <v>884</v>
      </c>
      <c r="E6701" s="10" t="s">
        <v>151</v>
      </c>
      <c r="F6701" s="10" t="s">
        <v>847</v>
      </c>
      <c r="I6701" s="10" t="s">
        <v>848</v>
      </c>
      <c r="J6701">
        <v>2012</v>
      </c>
      <c r="CZ6701">
        <v>319796603.25199986</v>
      </c>
    </row>
    <row r="6702" spans="1:104" x14ac:dyDescent="0.3">
      <c r="A6702" s="10" t="s">
        <v>2974</v>
      </c>
      <c r="B6702" s="10" t="s">
        <v>2989</v>
      </c>
      <c r="C6702" s="10" t="s">
        <v>2991</v>
      </c>
      <c r="D6702" s="10" t="s">
        <v>884</v>
      </c>
      <c r="E6702" s="10" t="s">
        <v>151</v>
      </c>
      <c r="F6702" s="10" t="s">
        <v>847</v>
      </c>
      <c r="I6702" s="10" t="s">
        <v>848</v>
      </c>
      <c r="J6702">
        <v>2013</v>
      </c>
      <c r="CZ6702">
        <v>347867754.25800002</v>
      </c>
    </row>
    <row r="6703" spans="1:104" x14ac:dyDescent="0.3">
      <c r="A6703" s="10" t="s">
        <v>2974</v>
      </c>
      <c r="B6703" s="10" t="s">
        <v>2989</v>
      </c>
      <c r="C6703" s="10" t="s">
        <v>2991</v>
      </c>
      <c r="D6703" s="10" t="s">
        <v>884</v>
      </c>
      <c r="E6703" s="10" t="s">
        <v>151</v>
      </c>
      <c r="F6703" s="10" t="s">
        <v>847</v>
      </c>
      <c r="I6703" s="10" t="s">
        <v>848</v>
      </c>
      <c r="J6703">
        <v>2014</v>
      </c>
      <c r="CZ6703">
        <v>365090353.05600023</v>
      </c>
    </row>
    <row r="6704" spans="1:104" x14ac:dyDescent="0.3">
      <c r="A6704" s="10" t="s">
        <v>2974</v>
      </c>
      <c r="B6704" s="10" t="s">
        <v>2989</v>
      </c>
      <c r="C6704" s="10" t="s">
        <v>2991</v>
      </c>
      <c r="D6704" s="10" t="s">
        <v>884</v>
      </c>
      <c r="E6704" s="10" t="s">
        <v>151</v>
      </c>
      <c r="F6704" s="10" t="s">
        <v>847</v>
      </c>
      <c r="I6704" s="10" t="s">
        <v>848</v>
      </c>
      <c r="J6704">
        <v>2015</v>
      </c>
      <c r="CZ6704">
        <v>397590351.44999981</v>
      </c>
    </row>
    <row r="6705" spans="1:104" x14ac:dyDescent="0.3">
      <c r="A6705" s="10" t="s">
        <v>2974</v>
      </c>
      <c r="B6705" s="10" t="s">
        <v>2989</v>
      </c>
      <c r="C6705" s="10" t="s">
        <v>2991</v>
      </c>
      <c r="D6705" s="10" t="s">
        <v>884</v>
      </c>
      <c r="E6705" s="10" t="s">
        <v>151</v>
      </c>
      <c r="F6705" s="10" t="s">
        <v>847</v>
      </c>
      <c r="I6705" s="10" t="s">
        <v>848</v>
      </c>
      <c r="J6705">
        <v>2016</v>
      </c>
      <c r="CZ6705">
        <v>404867179.53600019</v>
      </c>
    </row>
    <row r="6706" spans="1:104" x14ac:dyDescent="0.3">
      <c r="A6706" s="10" t="s">
        <v>2974</v>
      </c>
      <c r="B6706" s="10" t="s">
        <v>2989</v>
      </c>
      <c r="C6706" s="10" t="s">
        <v>2991</v>
      </c>
      <c r="D6706" s="10" t="s">
        <v>884</v>
      </c>
      <c r="E6706" s="10" t="s">
        <v>151</v>
      </c>
      <c r="F6706" s="10" t="s">
        <v>847</v>
      </c>
      <c r="I6706" s="10" t="s">
        <v>848</v>
      </c>
      <c r="J6706">
        <v>2017</v>
      </c>
      <c r="CZ6706">
        <v>408933828.17399991</v>
      </c>
    </row>
    <row r="6707" spans="1:104" x14ac:dyDescent="0.3">
      <c r="A6707" s="10" t="s">
        <v>2974</v>
      </c>
      <c r="B6707" s="10" t="s">
        <v>2989</v>
      </c>
      <c r="C6707" s="10" t="s">
        <v>2991</v>
      </c>
      <c r="D6707" s="10" t="s">
        <v>884</v>
      </c>
      <c r="E6707" s="10" t="s">
        <v>151</v>
      </c>
      <c r="F6707" s="10" t="s">
        <v>847</v>
      </c>
      <c r="I6707" s="10" t="s">
        <v>848</v>
      </c>
      <c r="J6707">
        <v>2018</v>
      </c>
      <c r="CZ6707">
        <v>424300603.20000017</v>
      </c>
    </row>
    <row r="6708" spans="1:104" x14ac:dyDescent="0.3">
      <c r="A6708" s="10" t="s">
        <v>2974</v>
      </c>
      <c r="B6708" s="10" t="s">
        <v>2989</v>
      </c>
      <c r="C6708" s="10" t="s">
        <v>2991</v>
      </c>
      <c r="D6708" s="10" t="s">
        <v>884</v>
      </c>
      <c r="E6708" s="10" t="s">
        <v>151</v>
      </c>
      <c r="F6708" s="10" t="s">
        <v>847</v>
      </c>
      <c r="I6708" s="10" t="s">
        <v>848</v>
      </c>
      <c r="J6708">
        <v>2019</v>
      </c>
      <c r="CZ6708">
        <v>445858746.45199996</v>
      </c>
    </row>
    <row r="6709" spans="1:104" x14ac:dyDescent="0.3">
      <c r="A6709" s="10" t="s">
        <v>2974</v>
      </c>
      <c r="B6709" s="10" t="s">
        <v>2989</v>
      </c>
      <c r="C6709" s="10" t="s">
        <v>2992</v>
      </c>
      <c r="D6709" s="10" t="s">
        <v>845</v>
      </c>
      <c r="E6709" s="10" t="s">
        <v>846</v>
      </c>
      <c r="F6709" s="10" t="s">
        <v>847</v>
      </c>
      <c r="I6709" s="10" t="s">
        <v>848</v>
      </c>
      <c r="J6709">
        <v>2005</v>
      </c>
      <c r="BS6709">
        <v>1155490</v>
      </c>
    </row>
    <row r="6710" spans="1:104" x14ac:dyDescent="0.3">
      <c r="A6710" s="10" t="s">
        <v>2974</v>
      </c>
      <c r="B6710" s="10" t="s">
        <v>2989</v>
      </c>
      <c r="C6710" s="10" t="s">
        <v>2992</v>
      </c>
      <c r="D6710" s="10" t="s">
        <v>845</v>
      </c>
      <c r="E6710" s="10" t="s">
        <v>846</v>
      </c>
      <c r="F6710" s="10" t="s">
        <v>847</v>
      </c>
      <c r="I6710" s="10" t="s">
        <v>848</v>
      </c>
      <c r="J6710">
        <v>2006</v>
      </c>
      <c r="BS6710">
        <v>1170990</v>
      </c>
    </row>
    <row r="6711" spans="1:104" x14ac:dyDescent="0.3">
      <c r="A6711" s="10" t="s">
        <v>2974</v>
      </c>
      <c r="B6711" s="10" t="s">
        <v>2989</v>
      </c>
      <c r="C6711" s="10" t="s">
        <v>2992</v>
      </c>
      <c r="D6711" s="10" t="s">
        <v>845</v>
      </c>
      <c r="E6711" s="10" t="s">
        <v>846</v>
      </c>
      <c r="F6711" s="10" t="s">
        <v>847</v>
      </c>
      <c r="I6711" s="10" t="s">
        <v>848</v>
      </c>
      <c r="J6711">
        <v>2007</v>
      </c>
      <c r="BS6711">
        <v>1177064</v>
      </c>
    </row>
    <row r="6712" spans="1:104" x14ac:dyDescent="0.3">
      <c r="A6712" s="10" t="s">
        <v>2974</v>
      </c>
      <c r="B6712" s="10" t="s">
        <v>2989</v>
      </c>
      <c r="C6712" s="10" t="s">
        <v>2992</v>
      </c>
      <c r="D6712" s="10" t="s">
        <v>845</v>
      </c>
      <c r="E6712" s="10" t="s">
        <v>846</v>
      </c>
      <c r="F6712" s="10" t="s">
        <v>847</v>
      </c>
      <c r="I6712" s="10" t="s">
        <v>848</v>
      </c>
      <c r="J6712">
        <v>2008</v>
      </c>
      <c r="BS6712">
        <v>1188282</v>
      </c>
    </row>
    <row r="6713" spans="1:104" x14ac:dyDescent="0.3">
      <c r="A6713" s="10" t="s">
        <v>2974</v>
      </c>
      <c r="B6713" s="10" t="s">
        <v>2989</v>
      </c>
      <c r="C6713" s="10" t="s">
        <v>2992</v>
      </c>
      <c r="D6713" s="10" t="s">
        <v>845</v>
      </c>
      <c r="E6713" s="10" t="s">
        <v>846</v>
      </c>
      <c r="F6713" s="10" t="s">
        <v>847</v>
      </c>
      <c r="I6713" s="10" t="s">
        <v>848</v>
      </c>
      <c r="J6713">
        <v>2009</v>
      </c>
      <c r="BS6713">
        <v>1198924</v>
      </c>
    </row>
    <row r="6714" spans="1:104" x14ac:dyDescent="0.3">
      <c r="A6714" s="10" t="s">
        <v>2974</v>
      </c>
      <c r="B6714" s="10" t="s">
        <v>2989</v>
      </c>
      <c r="C6714" s="10" t="s">
        <v>2992</v>
      </c>
      <c r="D6714" s="10" t="s">
        <v>845</v>
      </c>
      <c r="E6714" s="10" t="s">
        <v>846</v>
      </c>
      <c r="F6714" s="10" t="s">
        <v>847</v>
      </c>
      <c r="I6714" s="10" t="s">
        <v>848</v>
      </c>
      <c r="J6714">
        <v>2010</v>
      </c>
      <c r="BS6714">
        <v>1205724</v>
      </c>
    </row>
    <row r="6715" spans="1:104" x14ac:dyDescent="0.3">
      <c r="A6715" s="10" t="s">
        <v>2974</v>
      </c>
      <c r="B6715" s="10" t="s">
        <v>2989</v>
      </c>
      <c r="C6715" s="10" t="s">
        <v>2992</v>
      </c>
      <c r="D6715" s="10" t="s">
        <v>845</v>
      </c>
      <c r="E6715" s="10" t="s">
        <v>846</v>
      </c>
      <c r="F6715" s="10" t="s">
        <v>847</v>
      </c>
      <c r="I6715" s="10" t="s">
        <v>848</v>
      </c>
      <c r="J6715">
        <v>2011</v>
      </c>
      <c r="BS6715">
        <v>1227896</v>
      </c>
    </row>
    <row r="6716" spans="1:104" x14ac:dyDescent="0.3">
      <c r="A6716" s="10" t="s">
        <v>2974</v>
      </c>
      <c r="B6716" s="10" t="s">
        <v>2989</v>
      </c>
      <c r="C6716" s="10" t="s">
        <v>2992</v>
      </c>
      <c r="D6716" s="10" t="s">
        <v>845</v>
      </c>
      <c r="E6716" s="10" t="s">
        <v>846</v>
      </c>
      <c r="F6716" s="10" t="s">
        <v>847</v>
      </c>
      <c r="I6716" s="10" t="s">
        <v>848</v>
      </c>
      <c r="J6716">
        <v>2012</v>
      </c>
      <c r="BS6716">
        <v>1249874</v>
      </c>
    </row>
    <row r="6717" spans="1:104" x14ac:dyDescent="0.3">
      <c r="A6717" s="10" t="s">
        <v>2974</v>
      </c>
      <c r="B6717" s="10" t="s">
        <v>2989</v>
      </c>
      <c r="C6717" s="10" t="s">
        <v>2992</v>
      </c>
      <c r="D6717" s="10" t="s">
        <v>845</v>
      </c>
      <c r="E6717" s="10" t="s">
        <v>846</v>
      </c>
      <c r="F6717" s="10" t="s">
        <v>847</v>
      </c>
      <c r="I6717" s="10" t="s">
        <v>848</v>
      </c>
      <c r="J6717">
        <v>2013</v>
      </c>
      <c r="BS6717">
        <v>1272214</v>
      </c>
    </row>
    <row r="6718" spans="1:104" x14ac:dyDescent="0.3">
      <c r="A6718" s="10" t="s">
        <v>2974</v>
      </c>
      <c r="B6718" s="10" t="s">
        <v>2989</v>
      </c>
      <c r="C6718" s="10" t="s">
        <v>2992</v>
      </c>
      <c r="D6718" s="10" t="s">
        <v>845</v>
      </c>
      <c r="E6718" s="10" t="s">
        <v>846</v>
      </c>
      <c r="F6718" s="10" t="s">
        <v>847</v>
      </c>
      <c r="I6718" s="10" t="s">
        <v>848</v>
      </c>
      <c r="J6718">
        <v>2014</v>
      </c>
      <c r="BS6718">
        <v>1316914</v>
      </c>
    </row>
    <row r="6719" spans="1:104" x14ac:dyDescent="0.3">
      <c r="A6719" s="10" t="s">
        <v>2974</v>
      </c>
      <c r="B6719" s="10" t="s">
        <v>2989</v>
      </c>
      <c r="C6719" s="10" t="s">
        <v>2992</v>
      </c>
      <c r="D6719" s="10" t="s">
        <v>845</v>
      </c>
      <c r="E6719" s="10" t="s">
        <v>846</v>
      </c>
      <c r="F6719" s="10" t="s">
        <v>847</v>
      </c>
      <c r="I6719" s="10" t="s">
        <v>848</v>
      </c>
      <c r="J6719">
        <v>2015</v>
      </c>
      <c r="BS6719">
        <v>1346430</v>
      </c>
    </row>
    <row r="6720" spans="1:104" x14ac:dyDescent="0.3">
      <c r="A6720" s="10" t="s">
        <v>2974</v>
      </c>
      <c r="B6720" s="10" t="s">
        <v>2989</v>
      </c>
      <c r="C6720" s="10" t="s">
        <v>2992</v>
      </c>
      <c r="D6720" s="10" t="s">
        <v>845</v>
      </c>
      <c r="E6720" s="10" t="s">
        <v>846</v>
      </c>
      <c r="F6720" s="10" t="s">
        <v>847</v>
      </c>
      <c r="I6720" s="10" t="s">
        <v>848</v>
      </c>
      <c r="J6720">
        <v>2016</v>
      </c>
      <c r="BS6720">
        <v>1375990</v>
      </c>
    </row>
    <row r="6721" spans="1:88" x14ac:dyDescent="0.3">
      <c r="A6721" s="10" t="s">
        <v>2974</v>
      </c>
      <c r="B6721" s="10" t="s">
        <v>2989</v>
      </c>
      <c r="C6721" s="10" t="s">
        <v>2992</v>
      </c>
      <c r="D6721" s="10" t="s">
        <v>845</v>
      </c>
      <c r="E6721" s="10" t="s">
        <v>846</v>
      </c>
      <c r="F6721" s="10" t="s">
        <v>847</v>
      </c>
      <c r="I6721" s="10" t="s">
        <v>848</v>
      </c>
      <c r="J6721">
        <v>2017</v>
      </c>
      <c r="BS6721">
        <v>1460252</v>
      </c>
    </row>
    <row r="6722" spans="1:88" x14ac:dyDescent="0.3">
      <c r="A6722" s="10" t="s">
        <v>2974</v>
      </c>
      <c r="B6722" s="10" t="s">
        <v>2989</v>
      </c>
      <c r="C6722" s="10" t="s">
        <v>2992</v>
      </c>
      <c r="D6722" s="10" t="s">
        <v>845</v>
      </c>
      <c r="E6722" s="10" t="s">
        <v>846</v>
      </c>
      <c r="F6722" s="10" t="s">
        <v>847</v>
      </c>
      <c r="I6722" s="10" t="s">
        <v>848</v>
      </c>
      <c r="J6722">
        <v>2018</v>
      </c>
      <c r="BS6722">
        <v>1505704</v>
      </c>
    </row>
    <row r="6723" spans="1:88" x14ac:dyDescent="0.3">
      <c r="A6723" s="10" t="s">
        <v>2974</v>
      </c>
      <c r="B6723" s="10" t="s">
        <v>2989</v>
      </c>
      <c r="C6723" s="10" t="s">
        <v>2992</v>
      </c>
      <c r="D6723" s="10" t="s">
        <v>845</v>
      </c>
      <c r="E6723" s="10" t="s">
        <v>846</v>
      </c>
      <c r="F6723" s="10" t="s">
        <v>847</v>
      </c>
      <c r="I6723" s="10" t="s">
        <v>848</v>
      </c>
      <c r="J6723">
        <v>2019</v>
      </c>
      <c r="BS6723">
        <v>1539594</v>
      </c>
    </row>
    <row r="6724" spans="1:88" x14ac:dyDescent="0.3">
      <c r="A6724" s="10" t="s">
        <v>2974</v>
      </c>
      <c r="B6724" s="10" t="s">
        <v>2989</v>
      </c>
      <c r="C6724" s="10" t="s">
        <v>2992</v>
      </c>
      <c r="D6724" s="10" t="s">
        <v>866</v>
      </c>
      <c r="E6724" s="10" t="s">
        <v>866</v>
      </c>
      <c r="F6724" s="10" t="s">
        <v>847</v>
      </c>
      <c r="I6724" s="10" t="s">
        <v>848</v>
      </c>
      <c r="J6724">
        <v>2005</v>
      </c>
      <c r="CJ6724">
        <v>1011790</v>
      </c>
    </row>
    <row r="6725" spans="1:88" x14ac:dyDescent="0.3">
      <c r="A6725" s="10" t="s">
        <v>2974</v>
      </c>
      <c r="B6725" s="10" t="s">
        <v>2989</v>
      </c>
      <c r="C6725" s="10" t="s">
        <v>2992</v>
      </c>
      <c r="D6725" s="10" t="s">
        <v>866</v>
      </c>
      <c r="E6725" s="10" t="s">
        <v>866</v>
      </c>
      <c r="F6725" s="10" t="s">
        <v>847</v>
      </c>
      <c r="I6725" s="10" t="s">
        <v>848</v>
      </c>
      <c r="J6725">
        <v>2006</v>
      </c>
      <c r="CJ6725">
        <v>1057568</v>
      </c>
    </row>
    <row r="6726" spans="1:88" x14ac:dyDescent="0.3">
      <c r="A6726" s="10" t="s">
        <v>2974</v>
      </c>
      <c r="B6726" s="10" t="s">
        <v>2989</v>
      </c>
      <c r="C6726" s="10" t="s">
        <v>2992</v>
      </c>
      <c r="D6726" s="10" t="s">
        <v>866</v>
      </c>
      <c r="E6726" s="10" t="s">
        <v>866</v>
      </c>
      <c r="F6726" s="10" t="s">
        <v>847</v>
      </c>
      <c r="I6726" s="10" t="s">
        <v>848</v>
      </c>
      <c r="J6726">
        <v>2007</v>
      </c>
      <c r="CJ6726">
        <v>1099016</v>
      </c>
    </row>
    <row r="6727" spans="1:88" x14ac:dyDescent="0.3">
      <c r="A6727" s="10" t="s">
        <v>2974</v>
      </c>
      <c r="B6727" s="10" t="s">
        <v>2989</v>
      </c>
      <c r="C6727" s="10" t="s">
        <v>2992</v>
      </c>
      <c r="D6727" s="10" t="s">
        <v>866</v>
      </c>
      <c r="E6727" s="10" t="s">
        <v>866</v>
      </c>
      <c r="F6727" s="10" t="s">
        <v>847</v>
      </c>
      <c r="I6727" s="10" t="s">
        <v>848</v>
      </c>
      <c r="J6727">
        <v>2008</v>
      </c>
      <c r="CJ6727">
        <v>1113808</v>
      </c>
    </row>
    <row r="6728" spans="1:88" x14ac:dyDescent="0.3">
      <c r="A6728" s="10" t="s">
        <v>2974</v>
      </c>
      <c r="B6728" s="10" t="s">
        <v>2989</v>
      </c>
      <c r="C6728" s="10" t="s">
        <v>2992</v>
      </c>
      <c r="D6728" s="10" t="s">
        <v>866</v>
      </c>
      <c r="E6728" s="10" t="s">
        <v>866</v>
      </c>
      <c r="F6728" s="10" t="s">
        <v>847</v>
      </c>
      <c r="I6728" s="10" t="s">
        <v>848</v>
      </c>
      <c r="J6728">
        <v>2009</v>
      </c>
      <c r="CJ6728">
        <v>1107058</v>
      </c>
    </row>
    <row r="6729" spans="1:88" x14ac:dyDescent="0.3">
      <c r="A6729" s="10" t="s">
        <v>2974</v>
      </c>
      <c r="B6729" s="10" t="s">
        <v>2989</v>
      </c>
      <c r="C6729" s="10" t="s">
        <v>2992</v>
      </c>
      <c r="D6729" s="10" t="s">
        <v>866</v>
      </c>
      <c r="E6729" s="10" t="s">
        <v>866</v>
      </c>
      <c r="F6729" s="10" t="s">
        <v>847</v>
      </c>
      <c r="I6729" s="10" t="s">
        <v>848</v>
      </c>
      <c r="J6729">
        <v>2010</v>
      </c>
      <c r="CJ6729">
        <v>1122422</v>
      </c>
    </row>
    <row r="6730" spans="1:88" x14ac:dyDescent="0.3">
      <c r="A6730" s="10" t="s">
        <v>2974</v>
      </c>
      <c r="B6730" s="10" t="s">
        <v>2989</v>
      </c>
      <c r="C6730" s="10" t="s">
        <v>2992</v>
      </c>
      <c r="D6730" s="10" t="s">
        <v>866</v>
      </c>
      <c r="E6730" s="10" t="s">
        <v>866</v>
      </c>
      <c r="F6730" s="10" t="s">
        <v>847</v>
      </c>
      <c r="I6730" s="10" t="s">
        <v>848</v>
      </c>
      <c r="J6730">
        <v>2011</v>
      </c>
      <c r="CJ6730">
        <v>1066510</v>
      </c>
    </row>
    <row r="6731" spans="1:88" x14ac:dyDescent="0.3">
      <c r="A6731" s="10" t="s">
        <v>2974</v>
      </c>
      <c r="B6731" s="10" t="s">
        <v>2989</v>
      </c>
      <c r="C6731" s="10" t="s">
        <v>2992</v>
      </c>
      <c r="D6731" s="10" t="s">
        <v>866</v>
      </c>
      <c r="E6731" s="10" t="s">
        <v>866</v>
      </c>
      <c r="F6731" s="10" t="s">
        <v>847</v>
      </c>
      <c r="I6731" s="10" t="s">
        <v>848</v>
      </c>
      <c r="J6731">
        <v>2012</v>
      </c>
      <c r="CJ6731">
        <v>1101864</v>
      </c>
    </row>
    <row r="6732" spans="1:88" x14ac:dyDescent="0.3">
      <c r="A6732" s="10" t="s">
        <v>2974</v>
      </c>
      <c r="B6732" s="10" t="s">
        <v>2989</v>
      </c>
      <c r="C6732" s="10" t="s">
        <v>2992</v>
      </c>
      <c r="D6732" s="10" t="s">
        <v>866</v>
      </c>
      <c r="E6732" s="10" t="s">
        <v>866</v>
      </c>
      <c r="F6732" s="10" t="s">
        <v>847</v>
      </c>
      <c r="I6732" s="10" t="s">
        <v>848</v>
      </c>
      <c r="J6732">
        <v>2013</v>
      </c>
      <c r="CJ6732">
        <v>1077278</v>
      </c>
    </row>
    <row r="6733" spans="1:88" x14ac:dyDescent="0.3">
      <c r="A6733" s="10" t="s">
        <v>2974</v>
      </c>
      <c r="B6733" s="10" t="s">
        <v>2989</v>
      </c>
      <c r="C6733" s="10" t="s">
        <v>2992</v>
      </c>
      <c r="D6733" s="10" t="s">
        <v>866</v>
      </c>
      <c r="E6733" s="10" t="s">
        <v>866</v>
      </c>
      <c r="F6733" s="10" t="s">
        <v>847</v>
      </c>
      <c r="I6733" s="10" t="s">
        <v>848</v>
      </c>
      <c r="J6733">
        <v>2014</v>
      </c>
      <c r="CJ6733">
        <v>1107470</v>
      </c>
    </row>
    <row r="6734" spans="1:88" x14ac:dyDescent="0.3">
      <c r="A6734" s="10" t="s">
        <v>2974</v>
      </c>
      <c r="B6734" s="10" t="s">
        <v>2989</v>
      </c>
      <c r="C6734" s="10" t="s">
        <v>2992</v>
      </c>
      <c r="D6734" s="10" t="s">
        <v>866</v>
      </c>
      <c r="E6734" s="10" t="s">
        <v>866</v>
      </c>
      <c r="F6734" s="10" t="s">
        <v>847</v>
      </c>
      <c r="I6734" s="10" t="s">
        <v>848</v>
      </c>
      <c r="J6734">
        <v>2015</v>
      </c>
      <c r="CJ6734">
        <v>1117358</v>
      </c>
    </row>
    <row r="6735" spans="1:88" x14ac:dyDescent="0.3">
      <c r="A6735" s="10" t="s">
        <v>2974</v>
      </c>
      <c r="B6735" s="10" t="s">
        <v>2989</v>
      </c>
      <c r="C6735" s="10" t="s">
        <v>2992</v>
      </c>
      <c r="D6735" s="10" t="s">
        <v>866</v>
      </c>
      <c r="E6735" s="10" t="s">
        <v>866</v>
      </c>
      <c r="F6735" s="10" t="s">
        <v>847</v>
      </c>
      <c r="I6735" s="10" t="s">
        <v>848</v>
      </c>
      <c r="J6735">
        <v>2016</v>
      </c>
      <c r="CJ6735">
        <v>1143138</v>
      </c>
    </row>
    <row r="6736" spans="1:88" x14ac:dyDescent="0.3">
      <c r="A6736" s="10" t="s">
        <v>2974</v>
      </c>
      <c r="B6736" s="10" t="s">
        <v>2989</v>
      </c>
      <c r="C6736" s="10" t="s">
        <v>2992</v>
      </c>
      <c r="D6736" s="10" t="s">
        <v>866</v>
      </c>
      <c r="E6736" s="10" t="s">
        <v>866</v>
      </c>
      <c r="F6736" s="10" t="s">
        <v>847</v>
      </c>
      <c r="I6736" s="10" t="s">
        <v>848</v>
      </c>
      <c r="J6736">
        <v>2017</v>
      </c>
      <c r="CJ6736">
        <v>1225706</v>
      </c>
    </row>
    <row r="6737" spans="1:105" x14ac:dyDescent="0.3">
      <c r="A6737" s="10" t="s">
        <v>2974</v>
      </c>
      <c r="B6737" s="10" t="s">
        <v>2989</v>
      </c>
      <c r="C6737" s="10" t="s">
        <v>2992</v>
      </c>
      <c r="D6737" s="10" t="s">
        <v>866</v>
      </c>
      <c r="E6737" s="10" t="s">
        <v>866</v>
      </c>
      <c r="F6737" s="10" t="s">
        <v>847</v>
      </c>
      <c r="I6737" s="10" t="s">
        <v>848</v>
      </c>
      <c r="J6737">
        <v>2018</v>
      </c>
      <c r="CJ6737">
        <v>1347838</v>
      </c>
    </row>
    <row r="6738" spans="1:105" x14ac:dyDescent="0.3">
      <c r="A6738" s="10" t="s">
        <v>2974</v>
      </c>
      <c r="B6738" s="10" t="s">
        <v>2989</v>
      </c>
      <c r="C6738" s="10" t="s">
        <v>2992</v>
      </c>
      <c r="D6738" s="10" t="s">
        <v>866</v>
      </c>
      <c r="E6738" s="10" t="s">
        <v>866</v>
      </c>
      <c r="F6738" s="10" t="s">
        <v>847</v>
      </c>
      <c r="I6738" s="10" t="s">
        <v>848</v>
      </c>
      <c r="J6738">
        <v>2019</v>
      </c>
      <c r="CJ6738">
        <v>1444336</v>
      </c>
    </row>
    <row r="6739" spans="1:105" x14ac:dyDescent="0.3">
      <c r="A6739" s="10" t="s">
        <v>2974</v>
      </c>
      <c r="B6739" s="10" t="s">
        <v>2989</v>
      </c>
      <c r="C6739" s="10" t="s">
        <v>2992</v>
      </c>
      <c r="D6739" s="10" t="s">
        <v>884</v>
      </c>
      <c r="E6739" s="10" t="s">
        <v>151</v>
      </c>
      <c r="F6739" s="10" t="s">
        <v>847</v>
      </c>
      <c r="I6739" s="10" t="s">
        <v>848</v>
      </c>
      <c r="J6739">
        <v>2005</v>
      </c>
      <c r="DA6739">
        <v>105294631.52199998</v>
      </c>
    </row>
    <row r="6740" spans="1:105" x14ac:dyDescent="0.3">
      <c r="A6740" s="10" t="s">
        <v>2974</v>
      </c>
      <c r="B6740" s="10" t="s">
        <v>2989</v>
      </c>
      <c r="C6740" s="10" t="s">
        <v>2992</v>
      </c>
      <c r="D6740" s="10" t="s">
        <v>884</v>
      </c>
      <c r="E6740" s="10" t="s">
        <v>151</v>
      </c>
      <c r="F6740" s="10" t="s">
        <v>847</v>
      </c>
      <c r="I6740" s="10" t="s">
        <v>848</v>
      </c>
      <c r="J6740">
        <v>2006</v>
      </c>
      <c r="DA6740">
        <v>119021389.47400004</v>
      </c>
    </row>
    <row r="6741" spans="1:105" x14ac:dyDescent="0.3">
      <c r="A6741" s="10" t="s">
        <v>2974</v>
      </c>
      <c r="B6741" s="10" t="s">
        <v>2989</v>
      </c>
      <c r="C6741" s="10" t="s">
        <v>2992</v>
      </c>
      <c r="D6741" s="10" t="s">
        <v>884</v>
      </c>
      <c r="E6741" s="10" t="s">
        <v>151</v>
      </c>
      <c r="F6741" s="10" t="s">
        <v>847</v>
      </c>
      <c r="I6741" s="10" t="s">
        <v>848</v>
      </c>
      <c r="J6741">
        <v>2007</v>
      </c>
      <c r="DA6741">
        <v>128219260.79799992</v>
      </c>
    </row>
    <row r="6742" spans="1:105" x14ac:dyDescent="0.3">
      <c r="A6742" s="10" t="s">
        <v>2974</v>
      </c>
      <c r="B6742" s="10" t="s">
        <v>2989</v>
      </c>
      <c r="C6742" s="10" t="s">
        <v>2992</v>
      </c>
      <c r="D6742" s="10" t="s">
        <v>884</v>
      </c>
      <c r="E6742" s="10" t="s">
        <v>151</v>
      </c>
      <c r="F6742" s="10" t="s">
        <v>847</v>
      </c>
      <c r="I6742" s="10" t="s">
        <v>848</v>
      </c>
      <c r="J6742">
        <v>2008</v>
      </c>
      <c r="DA6742">
        <v>125720044.92000009</v>
      </c>
    </row>
    <row r="6743" spans="1:105" x14ac:dyDescent="0.3">
      <c r="A6743" s="10" t="s">
        <v>2974</v>
      </c>
      <c r="B6743" s="10" t="s">
        <v>2989</v>
      </c>
      <c r="C6743" s="10" t="s">
        <v>2992</v>
      </c>
      <c r="D6743" s="10" t="s">
        <v>884</v>
      </c>
      <c r="E6743" s="10" t="s">
        <v>151</v>
      </c>
      <c r="F6743" s="10" t="s">
        <v>847</v>
      </c>
      <c r="I6743" s="10" t="s">
        <v>848</v>
      </c>
      <c r="J6743">
        <v>2009</v>
      </c>
      <c r="DA6743">
        <v>142113277.55600011</v>
      </c>
    </row>
    <row r="6744" spans="1:105" x14ac:dyDescent="0.3">
      <c r="A6744" s="10" t="s">
        <v>2974</v>
      </c>
      <c r="B6744" s="10" t="s">
        <v>2989</v>
      </c>
      <c r="C6744" s="10" t="s">
        <v>2992</v>
      </c>
      <c r="D6744" s="10" t="s">
        <v>884</v>
      </c>
      <c r="E6744" s="10" t="s">
        <v>151</v>
      </c>
      <c r="F6744" s="10" t="s">
        <v>847</v>
      </c>
      <c r="I6744" s="10" t="s">
        <v>848</v>
      </c>
      <c r="J6744">
        <v>2010</v>
      </c>
      <c r="DA6744">
        <v>143652979.2759999</v>
      </c>
    </row>
    <row r="6745" spans="1:105" x14ac:dyDescent="0.3">
      <c r="A6745" s="10" t="s">
        <v>2974</v>
      </c>
      <c r="B6745" s="10" t="s">
        <v>2989</v>
      </c>
      <c r="C6745" s="10" t="s">
        <v>2992</v>
      </c>
      <c r="D6745" s="10" t="s">
        <v>884</v>
      </c>
      <c r="E6745" s="10" t="s">
        <v>151</v>
      </c>
      <c r="F6745" s="10" t="s">
        <v>847</v>
      </c>
      <c r="I6745" s="10" t="s">
        <v>848</v>
      </c>
      <c r="J6745">
        <v>2011</v>
      </c>
      <c r="DA6745">
        <v>137072837.95200011</v>
      </c>
    </row>
    <row r="6746" spans="1:105" x14ac:dyDescent="0.3">
      <c r="A6746" s="10" t="s">
        <v>2974</v>
      </c>
      <c r="B6746" s="10" t="s">
        <v>2989</v>
      </c>
      <c r="C6746" s="10" t="s">
        <v>2992</v>
      </c>
      <c r="D6746" s="10" t="s">
        <v>884</v>
      </c>
      <c r="E6746" s="10" t="s">
        <v>151</v>
      </c>
      <c r="F6746" s="10" t="s">
        <v>847</v>
      </c>
      <c r="I6746" s="10" t="s">
        <v>848</v>
      </c>
      <c r="J6746">
        <v>2012</v>
      </c>
      <c r="DA6746">
        <v>148964397.74199992</v>
      </c>
    </row>
    <row r="6747" spans="1:105" x14ac:dyDescent="0.3">
      <c r="A6747" s="10" t="s">
        <v>2974</v>
      </c>
      <c r="B6747" s="10" t="s">
        <v>2989</v>
      </c>
      <c r="C6747" s="10" t="s">
        <v>2992</v>
      </c>
      <c r="D6747" s="10" t="s">
        <v>884</v>
      </c>
      <c r="E6747" s="10" t="s">
        <v>151</v>
      </c>
      <c r="F6747" s="10" t="s">
        <v>847</v>
      </c>
      <c r="I6747" s="10" t="s">
        <v>848</v>
      </c>
      <c r="J6747">
        <v>2013</v>
      </c>
      <c r="DA6747">
        <v>141354592.85999992</v>
      </c>
    </row>
    <row r="6748" spans="1:105" x14ac:dyDescent="0.3">
      <c r="A6748" s="10" t="s">
        <v>2974</v>
      </c>
      <c r="B6748" s="10" t="s">
        <v>2989</v>
      </c>
      <c r="C6748" s="10" t="s">
        <v>2992</v>
      </c>
      <c r="D6748" s="10" t="s">
        <v>884</v>
      </c>
      <c r="E6748" s="10" t="s">
        <v>151</v>
      </c>
      <c r="F6748" s="10" t="s">
        <v>847</v>
      </c>
      <c r="I6748" s="10" t="s">
        <v>848</v>
      </c>
      <c r="J6748">
        <v>2014</v>
      </c>
      <c r="DA6748">
        <v>150258676.76399994</v>
      </c>
    </row>
    <row r="6749" spans="1:105" x14ac:dyDescent="0.3">
      <c r="A6749" s="10" t="s">
        <v>2974</v>
      </c>
      <c r="B6749" s="10" t="s">
        <v>2989</v>
      </c>
      <c r="C6749" s="10" t="s">
        <v>2992</v>
      </c>
      <c r="D6749" s="10" t="s">
        <v>884</v>
      </c>
      <c r="E6749" s="10" t="s">
        <v>151</v>
      </c>
      <c r="F6749" s="10" t="s">
        <v>847</v>
      </c>
      <c r="I6749" s="10" t="s">
        <v>848</v>
      </c>
      <c r="J6749">
        <v>2015</v>
      </c>
      <c r="DA6749">
        <v>155805578.05399966</v>
      </c>
    </row>
    <row r="6750" spans="1:105" x14ac:dyDescent="0.3">
      <c r="A6750" s="10" t="s">
        <v>2974</v>
      </c>
      <c r="B6750" s="10" t="s">
        <v>2989</v>
      </c>
      <c r="C6750" s="10" t="s">
        <v>2992</v>
      </c>
      <c r="D6750" s="10" t="s">
        <v>884</v>
      </c>
      <c r="E6750" s="10" t="s">
        <v>151</v>
      </c>
      <c r="F6750" s="10" t="s">
        <v>847</v>
      </c>
      <c r="I6750" s="10" t="s">
        <v>848</v>
      </c>
      <c r="J6750">
        <v>2016</v>
      </c>
      <c r="DA6750">
        <v>161647682.35800001</v>
      </c>
    </row>
    <row r="6751" spans="1:105" x14ac:dyDescent="0.3">
      <c r="A6751" s="10" t="s">
        <v>2974</v>
      </c>
      <c r="B6751" s="10" t="s">
        <v>2989</v>
      </c>
      <c r="C6751" s="10" t="s">
        <v>2992</v>
      </c>
      <c r="D6751" s="10" t="s">
        <v>884</v>
      </c>
      <c r="E6751" s="10" t="s">
        <v>151</v>
      </c>
      <c r="F6751" s="10" t="s">
        <v>847</v>
      </c>
      <c r="I6751" s="10" t="s">
        <v>848</v>
      </c>
      <c r="J6751">
        <v>2017</v>
      </c>
      <c r="DA6751">
        <v>165039096.50200009</v>
      </c>
    </row>
    <row r="6752" spans="1:105" x14ac:dyDescent="0.3">
      <c r="A6752" s="10" t="s">
        <v>2974</v>
      </c>
      <c r="B6752" s="10" t="s">
        <v>2989</v>
      </c>
      <c r="C6752" s="10" t="s">
        <v>2992</v>
      </c>
      <c r="D6752" s="10" t="s">
        <v>884</v>
      </c>
      <c r="E6752" s="10" t="s">
        <v>151</v>
      </c>
      <c r="F6752" s="10" t="s">
        <v>847</v>
      </c>
      <c r="I6752" s="10" t="s">
        <v>848</v>
      </c>
      <c r="J6752">
        <v>2018</v>
      </c>
      <c r="DA6752">
        <v>179866120.12400016</v>
      </c>
    </row>
    <row r="6753" spans="1:105" x14ac:dyDescent="0.3">
      <c r="A6753" s="10" t="s">
        <v>2974</v>
      </c>
      <c r="B6753" s="10" t="s">
        <v>2989</v>
      </c>
      <c r="C6753" s="10" t="s">
        <v>2992</v>
      </c>
      <c r="D6753" s="10" t="s">
        <v>884</v>
      </c>
      <c r="E6753" s="10" t="s">
        <v>151</v>
      </c>
      <c r="F6753" s="10" t="s">
        <v>847</v>
      </c>
      <c r="I6753" s="10" t="s">
        <v>848</v>
      </c>
      <c r="J6753">
        <v>2019</v>
      </c>
      <c r="DA6753">
        <v>226099142.93800014</v>
      </c>
    </row>
    <row r="6754" spans="1:105" x14ac:dyDescent="0.3">
      <c r="A6754" s="10" t="s">
        <v>2974</v>
      </c>
      <c r="B6754" s="10" t="s">
        <v>2989</v>
      </c>
      <c r="C6754" s="10" t="s">
        <v>2993</v>
      </c>
      <c r="D6754" s="10" t="s">
        <v>845</v>
      </c>
      <c r="E6754" s="10" t="s">
        <v>846</v>
      </c>
      <c r="F6754" s="10" t="s">
        <v>847</v>
      </c>
      <c r="I6754" s="10" t="s">
        <v>848</v>
      </c>
      <c r="J6754">
        <v>2005</v>
      </c>
      <c r="BT6754">
        <v>236622</v>
      </c>
    </row>
    <row r="6755" spans="1:105" x14ac:dyDescent="0.3">
      <c r="A6755" s="10" t="s">
        <v>2974</v>
      </c>
      <c r="B6755" s="10" t="s">
        <v>2989</v>
      </c>
      <c r="C6755" s="10" t="s">
        <v>2993</v>
      </c>
      <c r="D6755" s="10" t="s">
        <v>845</v>
      </c>
      <c r="E6755" s="10" t="s">
        <v>846</v>
      </c>
      <c r="F6755" s="10" t="s">
        <v>847</v>
      </c>
      <c r="I6755" s="10" t="s">
        <v>848</v>
      </c>
      <c r="J6755">
        <v>2006</v>
      </c>
      <c r="BT6755">
        <v>247942</v>
      </c>
    </row>
    <row r="6756" spans="1:105" x14ac:dyDescent="0.3">
      <c r="A6756" s="10" t="s">
        <v>2974</v>
      </c>
      <c r="B6756" s="10" t="s">
        <v>2989</v>
      </c>
      <c r="C6756" s="10" t="s">
        <v>2993</v>
      </c>
      <c r="D6756" s="10" t="s">
        <v>845</v>
      </c>
      <c r="E6756" s="10" t="s">
        <v>846</v>
      </c>
      <c r="F6756" s="10" t="s">
        <v>847</v>
      </c>
      <c r="I6756" s="10" t="s">
        <v>848</v>
      </c>
      <c r="J6756">
        <v>2007</v>
      </c>
      <c r="BT6756">
        <v>261534</v>
      </c>
    </row>
    <row r="6757" spans="1:105" x14ac:dyDescent="0.3">
      <c r="A6757" s="10" t="s">
        <v>2974</v>
      </c>
      <c r="B6757" s="10" t="s">
        <v>2989</v>
      </c>
      <c r="C6757" s="10" t="s">
        <v>2993</v>
      </c>
      <c r="D6757" s="10" t="s">
        <v>845</v>
      </c>
      <c r="E6757" s="10" t="s">
        <v>846</v>
      </c>
      <c r="F6757" s="10" t="s">
        <v>847</v>
      </c>
      <c r="I6757" s="10" t="s">
        <v>848</v>
      </c>
      <c r="J6757">
        <v>2008</v>
      </c>
      <c r="BT6757">
        <v>272378</v>
      </c>
    </row>
    <row r="6758" spans="1:105" x14ac:dyDescent="0.3">
      <c r="A6758" s="10" t="s">
        <v>2974</v>
      </c>
      <c r="B6758" s="10" t="s">
        <v>2989</v>
      </c>
      <c r="C6758" s="10" t="s">
        <v>2993</v>
      </c>
      <c r="D6758" s="10" t="s">
        <v>845</v>
      </c>
      <c r="E6758" s="10" t="s">
        <v>846</v>
      </c>
      <c r="F6758" s="10" t="s">
        <v>847</v>
      </c>
      <c r="I6758" s="10" t="s">
        <v>848</v>
      </c>
      <c r="J6758">
        <v>2009</v>
      </c>
      <c r="BT6758">
        <v>274308</v>
      </c>
    </row>
    <row r="6759" spans="1:105" x14ac:dyDescent="0.3">
      <c r="A6759" s="10" t="s">
        <v>2974</v>
      </c>
      <c r="B6759" s="10" t="s">
        <v>2989</v>
      </c>
      <c r="C6759" s="10" t="s">
        <v>2993</v>
      </c>
      <c r="D6759" s="10" t="s">
        <v>845</v>
      </c>
      <c r="E6759" s="10" t="s">
        <v>846</v>
      </c>
      <c r="F6759" s="10" t="s">
        <v>847</v>
      </c>
      <c r="I6759" s="10" t="s">
        <v>848</v>
      </c>
      <c r="J6759">
        <v>2010</v>
      </c>
      <c r="BT6759">
        <v>297404</v>
      </c>
    </row>
    <row r="6760" spans="1:105" x14ac:dyDescent="0.3">
      <c r="A6760" s="10" t="s">
        <v>2974</v>
      </c>
      <c r="B6760" s="10" t="s">
        <v>2989</v>
      </c>
      <c r="C6760" s="10" t="s">
        <v>2993</v>
      </c>
      <c r="D6760" s="10" t="s">
        <v>845</v>
      </c>
      <c r="E6760" s="10" t="s">
        <v>846</v>
      </c>
      <c r="F6760" s="10" t="s">
        <v>847</v>
      </c>
      <c r="I6760" s="10" t="s">
        <v>848</v>
      </c>
      <c r="J6760">
        <v>2011</v>
      </c>
      <c r="BT6760">
        <v>321660</v>
      </c>
    </row>
    <row r="6761" spans="1:105" x14ac:dyDescent="0.3">
      <c r="A6761" s="10" t="s">
        <v>2974</v>
      </c>
      <c r="B6761" s="10" t="s">
        <v>2989</v>
      </c>
      <c r="C6761" s="10" t="s">
        <v>2993</v>
      </c>
      <c r="D6761" s="10" t="s">
        <v>845</v>
      </c>
      <c r="E6761" s="10" t="s">
        <v>846</v>
      </c>
      <c r="F6761" s="10" t="s">
        <v>847</v>
      </c>
      <c r="I6761" s="10" t="s">
        <v>848</v>
      </c>
      <c r="J6761">
        <v>2012</v>
      </c>
      <c r="BT6761">
        <v>342794</v>
      </c>
    </row>
    <row r="6762" spans="1:105" x14ac:dyDescent="0.3">
      <c r="A6762" s="10" t="s">
        <v>2974</v>
      </c>
      <c r="B6762" s="10" t="s">
        <v>2989</v>
      </c>
      <c r="C6762" s="10" t="s">
        <v>2993</v>
      </c>
      <c r="D6762" s="10" t="s">
        <v>845</v>
      </c>
      <c r="E6762" s="10" t="s">
        <v>846</v>
      </c>
      <c r="F6762" s="10" t="s">
        <v>847</v>
      </c>
      <c r="I6762" s="10" t="s">
        <v>848</v>
      </c>
      <c r="J6762">
        <v>2013</v>
      </c>
      <c r="BT6762">
        <v>360572</v>
      </c>
    </row>
    <row r="6763" spans="1:105" x14ac:dyDescent="0.3">
      <c r="A6763" s="10" t="s">
        <v>2974</v>
      </c>
      <c r="B6763" s="10" t="s">
        <v>2989</v>
      </c>
      <c r="C6763" s="10" t="s">
        <v>2993</v>
      </c>
      <c r="D6763" s="10" t="s">
        <v>845</v>
      </c>
      <c r="E6763" s="10" t="s">
        <v>846</v>
      </c>
      <c r="F6763" s="10" t="s">
        <v>847</v>
      </c>
      <c r="I6763" s="10" t="s">
        <v>848</v>
      </c>
      <c r="J6763">
        <v>2014</v>
      </c>
      <c r="BT6763">
        <v>371792</v>
      </c>
    </row>
    <row r="6764" spans="1:105" x14ac:dyDescent="0.3">
      <c r="A6764" s="10" t="s">
        <v>2974</v>
      </c>
      <c r="B6764" s="10" t="s">
        <v>2989</v>
      </c>
      <c r="C6764" s="10" t="s">
        <v>2993</v>
      </c>
      <c r="D6764" s="10" t="s">
        <v>845</v>
      </c>
      <c r="E6764" s="10" t="s">
        <v>846</v>
      </c>
      <c r="F6764" s="10" t="s">
        <v>847</v>
      </c>
      <c r="I6764" s="10" t="s">
        <v>848</v>
      </c>
      <c r="J6764">
        <v>2015</v>
      </c>
      <c r="BT6764">
        <v>384490</v>
      </c>
    </row>
    <row r="6765" spans="1:105" x14ac:dyDescent="0.3">
      <c r="A6765" s="10" t="s">
        <v>2974</v>
      </c>
      <c r="B6765" s="10" t="s">
        <v>2989</v>
      </c>
      <c r="C6765" s="10" t="s">
        <v>2993</v>
      </c>
      <c r="D6765" s="10" t="s">
        <v>845</v>
      </c>
      <c r="E6765" s="10" t="s">
        <v>846</v>
      </c>
      <c r="F6765" s="10" t="s">
        <v>847</v>
      </c>
      <c r="I6765" s="10" t="s">
        <v>848</v>
      </c>
      <c r="J6765">
        <v>2016</v>
      </c>
      <c r="BT6765">
        <v>393776</v>
      </c>
    </row>
    <row r="6766" spans="1:105" x14ac:dyDescent="0.3">
      <c r="A6766" s="10" t="s">
        <v>2974</v>
      </c>
      <c r="B6766" s="10" t="s">
        <v>2989</v>
      </c>
      <c r="C6766" s="10" t="s">
        <v>2993</v>
      </c>
      <c r="D6766" s="10" t="s">
        <v>845</v>
      </c>
      <c r="E6766" s="10" t="s">
        <v>846</v>
      </c>
      <c r="F6766" s="10" t="s">
        <v>847</v>
      </c>
      <c r="I6766" s="10" t="s">
        <v>848</v>
      </c>
      <c r="J6766">
        <v>2017</v>
      </c>
      <c r="BT6766">
        <v>387224</v>
      </c>
    </row>
    <row r="6767" spans="1:105" x14ac:dyDescent="0.3">
      <c r="A6767" s="10" t="s">
        <v>2974</v>
      </c>
      <c r="B6767" s="10" t="s">
        <v>2989</v>
      </c>
      <c r="C6767" s="10" t="s">
        <v>2993</v>
      </c>
      <c r="D6767" s="10" t="s">
        <v>845</v>
      </c>
      <c r="E6767" s="10" t="s">
        <v>846</v>
      </c>
      <c r="F6767" s="10" t="s">
        <v>847</v>
      </c>
      <c r="I6767" s="10" t="s">
        <v>848</v>
      </c>
      <c r="J6767">
        <v>2018</v>
      </c>
      <c r="BT6767">
        <v>406486</v>
      </c>
    </row>
    <row r="6768" spans="1:105" x14ac:dyDescent="0.3">
      <c r="A6768" s="10" t="s">
        <v>2974</v>
      </c>
      <c r="B6768" s="10" t="s">
        <v>2989</v>
      </c>
      <c r="C6768" s="10" t="s">
        <v>2993</v>
      </c>
      <c r="D6768" s="10" t="s">
        <v>845</v>
      </c>
      <c r="E6768" s="10" t="s">
        <v>846</v>
      </c>
      <c r="F6768" s="10" t="s">
        <v>847</v>
      </c>
      <c r="I6768" s="10" t="s">
        <v>848</v>
      </c>
      <c r="J6768">
        <v>2019</v>
      </c>
      <c r="BT6768">
        <v>412626</v>
      </c>
    </row>
    <row r="6769" spans="1:106" x14ac:dyDescent="0.3">
      <c r="A6769" s="10" t="s">
        <v>2974</v>
      </c>
      <c r="B6769" s="10" t="s">
        <v>2989</v>
      </c>
      <c r="C6769" s="10" t="s">
        <v>2993</v>
      </c>
      <c r="D6769" s="10" t="s">
        <v>866</v>
      </c>
      <c r="E6769" s="10" t="s">
        <v>866</v>
      </c>
      <c r="F6769" s="10" t="s">
        <v>847</v>
      </c>
      <c r="I6769" s="10" t="s">
        <v>848</v>
      </c>
      <c r="J6769">
        <v>2005</v>
      </c>
      <c r="CK6769">
        <v>2787752</v>
      </c>
    </row>
    <row r="6770" spans="1:106" x14ac:dyDescent="0.3">
      <c r="A6770" s="10" t="s">
        <v>2974</v>
      </c>
      <c r="B6770" s="10" t="s">
        <v>2989</v>
      </c>
      <c r="C6770" s="10" t="s">
        <v>2993</v>
      </c>
      <c r="D6770" s="10" t="s">
        <v>866</v>
      </c>
      <c r="E6770" s="10" t="s">
        <v>866</v>
      </c>
      <c r="F6770" s="10" t="s">
        <v>847</v>
      </c>
      <c r="I6770" s="10" t="s">
        <v>848</v>
      </c>
      <c r="J6770">
        <v>2006</v>
      </c>
      <c r="CK6770">
        <v>2929118</v>
      </c>
    </row>
    <row r="6771" spans="1:106" x14ac:dyDescent="0.3">
      <c r="A6771" s="10" t="s">
        <v>2974</v>
      </c>
      <c r="B6771" s="10" t="s">
        <v>2989</v>
      </c>
      <c r="C6771" s="10" t="s">
        <v>2993</v>
      </c>
      <c r="D6771" s="10" t="s">
        <v>866</v>
      </c>
      <c r="E6771" s="10" t="s">
        <v>866</v>
      </c>
      <c r="F6771" s="10" t="s">
        <v>847</v>
      </c>
      <c r="I6771" s="10" t="s">
        <v>848</v>
      </c>
      <c r="J6771">
        <v>2007</v>
      </c>
      <c r="CK6771">
        <v>3098830</v>
      </c>
    </row>
    <row r="6772" spans="1:106" x14ac:dyDescent="0.3">
      <c r="A6772" s="10" t="s">
        <v>2974</v>
      </c>
      <c r="B6772" s="10" t="s">
        <v>2989</v>
      </c>
      <c r="C6772" s="10" t="s">
        <v>2993</v>
      </c>
      <c r="D6772" s="10" t="s">
        <v>866</v>
      </c>
      <c r="E6772" s="10" t="s">
        <v>866</v>
      </c>
      <c r="F6772" s="10" t="s">
        <v>847</v>
      </c>
      <c r="I6772" s="10" t="s">
        <v>848</v>
      </c>
      <c r="J6772">
        <v>2008</v>
      </c>
      <c r="CK6772">
        <v>3100060</v>
      </c>
    </row>
    <row r="6773" spans="1:106" x14ac:dyDescent="0.3">
      <c r="A6773" s="10" t="s">
        <v>2974</v>
      </c>
      <c r="B6773" s="10" t="s">
        <v>2989</v>
      </c>
      <c r="C6773" s="10" t="s">
        <v>2993</v>
      </c>
      <c r="D6773" s="10" t="s">
        <v>866</v>
      </c>
      <c r="E6773" s="10" t="s">
        <v>866</v>
      </c>
      <c r="F6773" s="10" t="s">
        <v>847</v>
      </c>
      <c r="I6773" s="10" t="s">
        <v>848</v>
      </c>
      <c r="J6773">
        <v>2009</v>
      </c>
      <c r="CK6773">
        <v>3041800</v>
      </c>
    </row>
    <row r="6774" spans="1:106" x14ac:dyDescent="0.3">
      <c r="A6774" s="10" t="s">
        <v>2974</v>
      </c>
      <c r="B6774" s="10" t="s">
        <v>2989</v>
      </c>
      <c r="C6774" s="10" t="s">
        <v>2993</v>
      </c>
      <c r="D6774" s="10" t="s">
        <v>866</v>
      </c>
      <c r="E6774" s="10" t="s">
        <v>866</v>
      </c>
      <c r="F6774" s="10" t="s">
        <v>847</v>
      </c>
      <c r="I6774" s="10" t="s">
        <v>848</v>
      </c>
      <c r="J6774">
        <v>2010</v>
      </c>
      <c r="CK6774">
        <v>3186444</v>
      </c>
    </row>
    <row r="6775" spans="1:106" x14ac:dyDescent="0.3">
      <c r="A6775" s="10" t="s">
        <v>2974</v>
      </c>
      <c r="B6775" s="10" t="s">
        <v>2989</v>
      </c>
      <c r="C6775" s="10" t="s">
        <v>2993</v>
      </c>
      <c r="D6775" s="10" t="s">
        <v>866</v>
      </c>
      <c r="E6775" s="10" t="s">
        <v>866</v>
      </c>
      <c r="F6775" s="10" t="s">
        <v>847</v>
      </c>
      <c r="I6775" s="10" t="s">
        <v>848</v>
      </c>
      <c r="J6775">
        <v>2011</v>
      </c>
      <c r="CK6775">
        <v>3325358</v>
      </c>
    </row>
    <row r="6776" spans="1:106" x14ac:dyDescent="0.3">
      <c r="A6776" s="10" t="s">
        <v>2974</v>
      </c>
      <c r="B6776" s="10" t="s">
        <v>2989</v>
      </c>
      <c r="C6776" s="10" t="s">
        <v>2993</v>
      </c>
      <c r="D6776" s="10" t="s">
        <v>866</v>
      </c>
      <c r="E6776" s="10" t="s">
        <v>866</v>
      </c>
      <c r="F6776" s="10" t="s">
        <v>847</v>
      </c>
      <c r="I6776" s="10" t="s">
        <v>848</v>
      </c>
      <c r="J6776">
        <v>2012</v>
      </c>
      <c r="CK6776">
        <v>3453182</v>
      </c>
    </row>
    <row r="6777" spans="1:106" x14ac:dyDescent="0.3">
      <c r="A6777" s="10" t="s">
        <v>2974</v>
      </c>
      <c r="B6777" s="10" t="s">
        <v>2989</v>
      </c>
      <c r="C6777" s="10" t="s">
        <v>2993</v>
      </c>
      <c r="D6777" s="10" t="s">
        <v>866</v>
      </c>
      <c r="E6777" s="10" t="s">
        <v>866</v>
      </c>
      <c r="F6777" s="10" t="s">
        <v>847</v>
      </c>
      <c r="I6777" s="10" t="s">
        <v>848</v>
      </c>
      <c r="J6777">
        <v>2013</v>
      </c>
      <c r="CK6777">
        <v>3507644</v>
      </c>
    </row>
    <row r="6778" spans="1:106" x14ac:dyDescent="0.3">
      <c r="A6778" s="10" t="s">
        <v>2974</v>
      </c>
      <c r="B6778" s="10" t="s">
        <v>2989</v>
      </c>
      <c r="C6778" s="10" t="s">
        <v>2993</v>
      </c>
      <c r="D6778" s="10" t="s">
        <v>866</v>
      </c>
      <c r="E6778" s="10" t="s">
        <v>866</v>
      </c>
      <c r="F6778" s="10" t="s">
        <v>847</v>
      </c>
      <c r="I6778" s="10" t="s">
        <v>848</v>
      </c>
      <c r="J6778">
        <v>2014</v>
      </c>
      <c r="CK6778">
        <v>3562698</v>
      </c>
    </row>
    <row r="6779" spans="1:106" x14ac:dyDescent="0.3">
      <c r="A6779" s="10" t="s">
        <v>2974</v>
      </c>
      <c r="B6779" s="10" t="s">
        <v>2989</v>
      </c>
      <c r="C6779" s="10" t="s">
        <v>2993</v>
      </c>
      <c r="D6779" s="10" t="s">
        <v>866</v>
      </c>
      <c r="E6779" s="10" t="s">
        <v>866</v>
      </c>
      <c r="F6779" s="10" t="s">
        <v>847</v>
      </c>
      <c r="I6779" s="10" t="s">
        <v>848</v>
      </c>
      <c r="J6779">
        <v>2015</v>
      </c>
      <c r="CK6779">
        <v>3629522</v>
      </c>
    </row>
    <row r="6780" spans="1:106" x14ac:dyDescent="0.3">
      <c r="A6780" s="10" t="s">
        <v>2974</v>
      </c>
      <c r="B6780" s="10" t="s">
        <v>2989</v>
      </c>
      <c r="C6780" s="10" t="s">
        <v>2993</v>
      </c>
      <c r="D6780" s="10" t="s">
        <v>866</v>
      </c>
      <c r="E6780" s="10" t="s">
        <v>866</v>
      </c>
      <c r="F6780" s="10" t="s">
        <v>847</v>
      </c>
      <c r="I6780" s="10" t="s">
        <v>848</v>
      </c>
      <c r="J6780">
        <v>2016</v>
      </c>
      <c r="CK6780">
        <v>3722208</v>
      </c>
    </row>
    <row r="6781" spans="1:106" x14ac:dyDescent="0.3">
      <c r="A6781" s="10" t="s">
        <v>2974</v>
      </c>
      <c r="B6781" s="10" t="s">
        <v>2989</v>
      </c>
      <c r="C6781" s="10" t="s">
        <v>2993</v>
      </c>
      <c r="D6781" s="10" t="s">
        <v>866</v>
      </c>
      <c r="E6781" s="10" t="s">
        <v>866</v>
      </c>
      <c r="F6781" s="10" t="s">
        <v>847</v>
      </c>
      <c r="I6781" s="10" t="s">
        <v>848</v>
      </c>
      <c r="J6781">
        <v>2017</v>
      </c>
      <c r="CK6781">
        <v>3940854</v>
      </c>
    </row>
    <row r="6782" spans="1:106" x14ac:dyDescent="0.3">
      <c r="A6782" s="10" t="s">
        <v>2974</v>
      </c>
      <c r="B6782" s="10" t="s">
        <v>2989</v>
      </c>
      <c r="C6782" s="10" t="s">
        <v>2993</v>
      </c>
      <c r="D6782" s="10" t="s">
        <v>866</v>
      </c>
      <c r="E6782" s="10" t="s">
        <v>866</v>
      </c>
      <c r="F6782" s="10" t="s">
        <v>847</v>
      </c>
      <c r="I6782" s="10" t="s">
        <v>848</v>
      </c>
      <c r="J6782">
        <v>2018</v>
      </c>
      <c r="CK6782">
        <v>4089942</v>
      </c>
    </row>
    <row r="6783" spans="1:106" x14ac:dyDescent="0.3">
      <c r="A6783" s="10" t="s">
        <v>2974</v>
      </c>
      <c r="B6783" s="10" t="s">
        <v>2989</v>
      </c>
      <c r="C6783" s="10" t="s">
        <v>2993</v>
      </c>
      <c r="D6783" s="10" t="s">
        <v>866</v>
      </c>
      <c r="E6783" s="10" t="s">
        <v>866</v>
      </c>
      <c r="F6783" s="10" t="s">
        <v>847</v>
      </c>
      <c r="I6783" s="10" t="s">
        <v>848</v>
      </c>
      <c r="J6783">
        <v>2019</v>
      </c>
      <c r="CK6783">
        <v>4102090</v>
      </c>
    </row>
    <row r="6784" spans="1:106" x14ac:dyDescent="0.3">
      <c r="A6784" s="10" t="s">
        <v>2974</v>
      </c>
      <c r="B6784" s="10" t="s">
        <v>2989</v>
      </c>
      <c r="C6784" s="10" t="s">
        <v>2993</v>
      </c>
      <c r="D6784" s="10" t="s">
        <v>884</v>
      </c>
      <c r="E6784" s="10" t="s">
        <v>151</v>
      </c>
      <c r="F6784" s="10" t="s">
        <v>847</v>
      </c>
      <c r="I6784" s="10" t="s">
        <v>848</v>
      </c>
      <c r="J6784">
        <v>2005</v>
      </c>
      <c r="DB6784">
        <v>223367812.11000004</v>
      </c>
    </row>
    <row r="6785" spans="1:115" x14ac:dyDescent="0.3">
      <c r="A6785" s="10" t="s">
        <v>2974</v>
      </c>
      <c r="B6785" s="10" t="s">
        <v>2989</v>
      </c>
      <c r="C6785" s="10" t="s">
        <v>2993</v>
      </c>
      <c r="D6785" s="10" t="s">
        <v>884</v>
      </c>
      <c r="E6785" s="10" t="s">
        <v>151</v>
      </c>
      <c r="F6785" s="10" t="s">
        <v>847</v>
      </c>
      <c r="I6785" s="10" t="s">
        <v>848</v>
      </c>
      <c r="J6785">
        <v>2006</v>
      </c>
      <c r="DB6785">
        <v>228805290.03199989</v>
      </c>
    </row>
    <row r="6786" spans="1:115" x14ac:dyDescent="0.3">
      <c r="A6786" s="10" t="s">
        <v>2974</v>
      </c>
      <c r="B6786" s="10" t="s">
        <v>2989</v>
      </c>
      <c r="C6786" s="10" t="s">
        <v>2993</v>
      </c>
      <c r="D6786" s="10" t="s">
        <v>884</v>
      </c>
      <c r="E6786" s="10" t="s">
        <v>151</v>
      </c>
      <c r="F6786" s="10" t="s">
        <v>847</v>
      </c>
      <c r="I6786" s="10" t="s">
        <v>848</v>
      </c>
      <c r="J6786">
        <v>2007</v>
      </c>
      <c r="DB6786">
        <v>238402129.1139999</v>
      </c>
    </row>
    <row r="6787" spans="1:115" x14ac:dyDescent="0.3">
      <c r="A6787" s="10" t="s">
        <v>2974</v>
      </c>
      <c r="B6787" s="10" t="s">
        <v>2989</v>
      </c>
      <c r="C6787" s="10" t="s">
        <v>2993</v>
      </c>
      <c r="D6787" s="10" t="s">
        <v>884</v>
      </c>
      <c r="E6787" s="10" t="s">
        <v>151</v>
      </c>
      <c r="F6787" s="10" t="s">
        <v>847</v>
      </c>
      <c r="I6787" s="10" t="s">
        <v>848</v>
      </c>
      <c r="J6787">
        <v>2008</v>
      </c>
      <c r="DB6787">
        <v>239709721.90200016</v>
      </c>
    </row>
    <row r="6788" spans="1:115" x14ac:dyDescent="0.3">
      <c r="A6788" s="10" t="s">
        <v>2974</v>
      </c>
      <c r="B6788" s="10" t="s">
        <v>2989</v>
      </c>
      <c r="C6788" s="10" t="s">
        <v>2993</v>
      </c>
      <c r="D6788" s="10" t="s">
        <v>884</v>
      </c>
      <c r="E6788" s="10" t="s">
        <v>151</v>
      </c>
      <c r="F6788" s="10" t="s">
        <v>847</v>
      </c>
      <c r="I6788" s="10" t="s">
        <v>848</v>
      </c>
      <c r="J6788">
        <v>2009</v>
      </c>
      <c r="DB6788">
        <v>251101853.27399984</v>
      </c>
    </row>
    <row r="6789" spans="1:115" x14ac:dyDescent="0.3">
      <c r="A6789" s="10" t="s">
        <v>2974</v>
      </c>
      <c r="B6789" s="10" t="s">
        <v>2989</v>
      </c>
      <c r="C6789" s="10" t="s">
        <v>2993</v>
      </c>
      <c r="D6789" s="10" t="s">
        <v>884</v>
      </c>
      <c r="E6789" s="10" t="s">
        <v>151</v>
      </c>
      <c r="F6789" s="10" t="s">
        <v>847</v>
      </c>
      <c r="I6789" s="10" t="s">
        <v>848</v>
      </c>
      <c r="J6789">
        <v>2010</v>
      </c>
      <c r="DB6789">
        <v>280056253.50599986</v>
      </c>
    </row>
    <row r="6790" spans="1:115" x14ac:dyDescent="0.3">
      <c r="A6790" s="10" t="s">
        <v>2974</v>
      </c>
      <c r="B6790" s="10" t="s">
        <v>2989</v>
      </c>
      <c r="C6790" s="10" t="s">
        <v>2993</v>
      </c>
      <c r="D6790" s="10" t="s">
        <v>884</v>
      </c>
      <c r="E6790" s="10" t="s">
        <v>151</v>
      </c>
      <c r="F6790" s="10" t="s">
        <v>847</v>
      </c>
      <c r="I6790" s="10" t="s">
        <v>848</v>
      </c>
      <c r="J6790">
        <v>2011</v>
      </c>
      <c r="DB6790">
        <v>297406964.58799982</v>
      </c>
    </row>
    <row r="6791" spans="1:115" x14ac:dyDescent="0.3">
      <c r="A6791" s="10" t="s">
        <v>2974</v>
      </c>
      <c r="B6791" s="10" t="s">
        <v>2989</v>
      </c>
      <c r="C6791" s="10" t="s">
        <v>2993</v>
      </c>
      <c r="D6791" s="10" t="s">
        <v>884</v>
      </c>
      <c r="E6791" s="10" t="s">
        <v>151</v>
      </c>
      <c r="F6791" s="10" t="s">
        <v>847</v>
      </c>
      <c r="I6791" s="10" t="s">
        <v>848</v>
      </c>
      <c r="J6791">
        <v>2012</v>
      </c>
      <c r="DB6791">
        <v>325155273.28400016</v>
      </c>
    </row>
    <row r="6792" spans="1:115" x14ac:dyDescent="0.3">
      <c r="A6792" s="10" t="s">
        <v>2974</v>
      </c>
      <c r="B6792" s="10" t="s">
        <v>2989</v>
      </c>
      <c r="C6792" s="10" t="s">
        <v>2993</v>
      </c>
      <c r="D6792" s="10" t="s">
        <v>884</v>
      </c>
      <c r="E6792" s="10" t="s">
        <v>151</v>
      </c>
      <c r="F6792" s="10" t="s">
        <v>847</v>
      </c>
      <c r="I6792" s="10" t="s">
        <v>848</v>
      </c>
      <c r="J6792">
        <v>2013</v>
      </c>
      <c r="DB6792">
        <v>357948561.0660004</v>
      </c>
    </row>
    <row r="6793" spans="1:115" x14ac:dyDescent="0.3">
      <c r="A6793" s="10" t="s">
        <v>2974</v>
      </c>
      <c r="B6793" s="10" t="s">
        <v>2989</v>
      </c>
      <c r="C6793" s="10" t="s">
        <v>2993</v>
      </c>
      <c r="D6793" s="10" t="s">
        <v>884</v>
      </c>
      <c r="E6793" s="10" t="s">
        <v>151</v>
      </c>
      <c r="F6793" s="10" t="s">
        <v>847</v>
      </c>
      <c r="I6793" s="10" t="s">
        <v>848</v>
      </c>
      <c r="J6793">
        <v>2014</v>
      </c>
      <c r="DB6793">
        <v>384727498.09799969</v>
      </c>
    </row>
    <row r="6794" spans="1:115" x14ac:dyDescent="0.3">
      <c r="A6794" s="10" t="s">
        <v>2974</v>
      </c>
      <c r="B6794" s="10" t="s">
        <v>2989</v>
      </c>
      <c r="C6794" s="10" t="s">
        <v>2993</v>
      </c>
      <c r="D6794" s="10" t="s">
        <v>884</v>
      </c>
      <c r="E6794" s="10" t="s">
        <v>151</v>
      </c>
      <c r="F6794" s="10" t="s">
        <v>847</v>
      </c>
      <c r="I6794" s="10" t="s">
        <v>848</v>
      </c>
      <c r="J6794">
        <v>2015</v>
      </c>
      <c r="DB6794">
        <v>398583228.45000011</v>
      </c>
    </row>
    <row r="6795" spans="1:115" x14ac:dyDescent="0.3">
      <c r="A6795" s="10" t="s">
        <v>2974</v>
      </c>
      <c r="B6795" s="10" t="s">
        <v>2989</v>
      </c>
      <c r="C6795" s="10" t="s">
        <v>2993</v>
      </c>
      <c r="D6795" s="10" t="s">
        <v>884</v>
      </c>
      <c r="E6795" s="10" t="s">
        <v>151</v>
      </c>
      <c r="F6795" s="10" t="s">
        <v>847</v>
      </c>
      <c r="I6795" s="10" t="s">
        <v>848</v>
      </c>
      <c r="J6795">
        <v>2016</v>
      </c>
      <c r="DB6795">
        <v>431202041.39399993</v>
      </c>
    </row>
    <row r="6796" spans="1:115" x14ac:dyDescent="0.3">
      <c r="A6796" s="10" t="s">
        <v>2974</v>
      </c>
      <c r="B6796" s="10" t="s">
        <v>2989</v>
      </c>
      <c r="C6796" s="10" t="s">
        <v>2993</v>
      </c>
      <c r="D6796" s="10" t="s">
        <v>884</v>
      </c>
      <c r="E6796" s="10" t="s">
        <v>151</v>
      </c>
      <c r="F6796" s="10" t="s">
        <v>847</v>
      </c>
      <c r="I6796" s="10" t="s">
        <v>848</v>
      </c>
      <c r="J6796">
        <v>2017</v>
      </c>
      <c r="DB6796">
        <v>500592988.26600003</v>
      </c>
    </row>
    <row r="6797" spans="1:115" x14ac:dyDescent="0.3">
      <c r="A6797" s="10" t="s">
        <v>2974</v>
      </c>
      <c r="B6797" s="10" t="s">
        <v>2989</v>
      </c>
      <c r="C6797" s="10" t="s">
        <v>2993</v>
      </c>
      <c r="D6797" s="10" t="s">
        <v>884</v>
      </c>
      <c r="E6797" s="10" t="s">
        <v>151</v>
      </c>
      <c r="F6797" s="10" t="s">
        <v>847</v>
      </c>
      <c r="I6797" s="10" t="s">
        <v>848</v>
      </c>
      <c r="J6797">
        <v>2018</v>
      </c>
      <c r="DB6797">
        <v>535700744.82000095</v>
      </c>
    </row>
    <row r="6798" spans="1:115" x14ac:dyDescent="0.3">
      <c r="A6798" s="10" t="s">
        <v>2974</v>
      </c>
      <c r="B6798" s="10" t="s">
        <v>2989</v>
      </c>
      <c r="C6798" s="10" t="s">
        <v>2993</v>
      </c>
      <c r="D6798" s="10" t="s">
        <v>884</v>
      </c>
      <c r="E6798" s="10" t="s">
        <v>151</v>
      </c>
      <c r="F6798" s="10" t="s">
        <v>847</v>
      </c>
      <c r="I6798" s="10" t="s">
        <v>848</v>
      </c>
      <c r="J6798">
        <v>2019</v>
      </c>
      <c r="DB6798">
        <v>543366419.53400028</v>
      </c>
    </row>
    <row r="6799" spans="1:115" x14ac:dyDescent="0.3">
      <c r="A6799" s="10" t="s">
        <v>2974</v>
      </c>
      <c r="B6799" s="10" t="s">
        <v>2994</v>
      </c>
      <c r="C6799" s="10" t="s">
        <v>2995</v>
      </c>
      <c r="D6799" s="10" t="s">
        <v>912</v>
      </c>
      <c r="E6799" s="10" t="s">
        <v>846</v>
      </c>
      <c r="F6799" s="10" t="s">
        <v>913</v>
      </c>
      <c r="I6799" s="10" t="s">
        <v>848</v>
      </c>
      <c r="J6799">
        <v>2000</v>
      </c>
      <c r="DK6799">
        <v>8</v>
      </c>
    </row>
    <row r="6800" spans="1:115" x14ac:dyDescent="0.3">
      <c r="A6800" s="10" t="s">
        <v>2974</v>
      </c>
      <c r="B6800" s="10" t="s">
        <v>2994</v>
      </c>
      <c r="C6800" s="10" t="s">
        <v>2995</v>
      </c>
      <c r="D6800" s="10" t="s">
        <v>912</v>
      </c>
      <c r="E6800" s="10" t="s">
        <v>846</v>
      </c>
      <c r="F6800" s="10" t="s">
        <v>913</v>
      </c>
      <c r="I6800" s="10" t="s">
        <v>848</v>
      </c>
      <c r="J6800">
        <v>2001</v>
      </c>
      <c r="DK6800">
        <v>14</v>
      </c>
    </row>
    <row r="6801" spans="1:115" x14ac:dyDescent="0.3">
      <c r="A6801" s="10" t="s">
        <v>2974</v>
      </c>
      <c r="B6801" s="10" t="s">
        <v>2994</v>
      </c>
      <c r="C6801" s="10" t="s">
        <v>2995</v>
      </c>
      <c r="D6801" s="10" t="s">
        <v>912</v>
      </c>
      <c r="E6801" s="10" t="s">
        <v>846</v>
      </c>
      <c r="F6801" s="10" t="s">
        <v>913</v>
      </c>
      <c r="I6801" s="10" t="s">
        <v>848</v>
      </c>
      <c r="J6801">
        <v>2002</v>
      </c>
      <c r="DK6801">
        <v>3</v>
      </c>
    </row>
    <row r="6802" spans="1:115" x14ac:dyDescent="0.3">
      <c r="A6802" s="10" t="s">
        <v>2974</v>
      </c>
      <c r="B6802" s="10" t="s">
        <v>2994</v>
      </c>
      <c r="C6802" s="10" t="s">
        <v>2995</v>
      </c>
      <c r="D6802" s="10" t="s">
        <v>912</v>
      </c>
      <c r="E6802" s="10" t="s">
        <v>846</v>
      </c>
      <c r="F6802" s="10" t="s">
        <v>913</v>
      </c>
      <c r="I6802" s="10" t="s">
        <v>848</v>
      </c>
      <c r="J6802">
        <v>2003</v>
      </c>
      <c r="DK6802">
        <v>9</v>
      </c>
    </row>
    <row r="6803" spans="1:115" x14ac:dyDescent="0.3">
      <c r="A6803" s="10" t="s">
        <v>2974</v>
      </c>
      <c r="B6803" s="10" t="s">
        <v>2994</v>
      </c>
      <c r="C6803" s="10" t="s">
        <v>2995</v>
      </c>
      <c r="D6803" s="10" t="s">
        <v>912</v>
      </c>
      <c r="E6803" s="10" t="s">
        <v>846</v>
      </c>
      <c r="F6803" s="10" t="s">
        <v>913</v>
      </c>
      <c r="I6803" s="10" t="s">
        <v>848</v>
      </c>
      <c r="J6803">
        <v>2004</v>
      </c>
      <c r="DK6803">
        <v>12</v>
      </c>
    </row>
    <row r="6804" spans="1:115" x14ac:dyDescent="0.3">
      <c r="A6804" s="10" t="s">
        <v>2974</v>
      </c>
      <c r="B6804" s="10" t="s">
        <v>2994</v>
      </c>
      <c r="C6804" s="10" t="s">
        <v>2995</v>
      </c>
      <c r="D6804" s="10" t="s">
        <v>912</v>
      </c>
      <c r="E6804" s="10" t="s">
        <v>846</v>
      </c>
      <c r="F6804" s="10" t="s">
        <v>913</v>
      </c>
      <c r="I6804" s="10" t="s">
        <v>848</v>
      </c>
      <c r="J6804">
        <v>2005</v>
      </c>
      <c r="DK6804">
        <v>8</v>
      </c>
    </row>
    <row r="6805" spans="1:115" x14ac:dyDescent="0.3">
      <c r="A6805" s="10" t="s">
        <v>2974</v>
      </c>
      <c r="B6805" s="10" t="s">
        <v>2994</v>
      </c>
      <c r="C6805" s="10" t="s">
        <v>2995</v>
      </c>
      <c r="D6805" s="10" t="s">
        <v>912</v>
      </c>
      <c r="E6805" s="10" t="s">
        <v>846</v>
      </c>
      <c r="F6805" s="10" t="s">
        <v>913</v>
      </c>
      <c r="I6805" s="10" t="s">
        <v>848</v>
      </c>
      <c r="J6805">
        <v>2006</v>
      </c>
      <c r="DK6805">
        <v>4</v>
      </c>
    </row>
    <row r="6806" spans="1:115" x14ac:dyDescent="0.3">
      <c r="A6806" s="10" t="s">
        <v>2974</v>
      </c>
      <c r="B6806" s="10" t="s">
        <v>2994</v>
      </c>
      <c r="C6806" s="10" t="s">
        <v>2995</v>
      </c>
      <c r="D6806" s="10" t="s">
        <v>912</v>
      </c>
      <c r="E6806" s="10" t="s">
        <v>846</v>
      </c>
      <c r="F6806" s="10" t="s">
        <v>913</v>
      </c>
      <c r="I6806" s="10" t="s">
        <v>848</v>
      </c>
      <c r="J6806">
        <v>2007</v>
      </c>
      <c r="DK6806">
        <v>16</v>
      </c>
    </row>
    <row r="6807" spans="1:115" x14ac:dyDescent="0.3">
      <c r="A6807" s="10" t="s">
        <v>2974</v>
      </c>
      <c r="B6807" s="10" t="s">
        <v>2994</v>
      </c>
      <c r="C6807" s="10" t="s">
        <v>2995</v>
      </c>
      <c r="D6807" s="10" t="s">
        <v>912</v>
      </c>
      <c r="E6807" s="10" t="s">
        <v>846</v>
      </c>
      <c r="F6807" s="10" t="s">
        <v>913</v>
      </c>
      <c r="I6807" s="10" t="s">
        <v>848</v>
      </c>
      <c r="J6807">
        <v>2008</v>
      </c>
      <c r="DK6807">
        <v>9</v>
      </c>
    </row>
    <row r="6808" spans="1:115" x14ac:dyDescent="0.3">
      <c r="A6808" s="10" t="s">
        <v>2974</v>
      </c>
      <c r="B6808" s="10" t="s">
        <v>2994</v>
      </c>
      <c r="C6808" s="10" t="s">
        <v>2995</v>
      </c>
      <c r="D6808" s="10" t="s">
        <v>912</v>
      </c>
      <c r="E6808" s="10" t="s">
        <v>846</v>
      </c>
      <c r="F6808" s="10" t="s">
        <v>913</v>
      </c>
      <c r="I6808" s="10" t="s">
        <v>848</v>
      </c>
      <c r="J6808">
        <v>2009</v>
      </c>
      <c r="DK6808">
        <v>12</v>
      </c>
    </row>
    <row r="6809" spans="1:115" x14ac:dyDescent="0.3">
      <c r="A6809" s="10" t="s">
        <v>2974</v>
      </c>
      <c r="B6809" s="10" t="s">
        <v>2994</v>
      </c>
      <c r="C6809" s="10" t="s">
        <v>2995</v>
      </c>
      <c r="D6809" s="10" t="s">
        <v>912</v>
      </c>
      <c r="E6809" s="10" t="s">
        <v>846</v>
      </c>
      <c r="F6809" s="10" t="s">
        <v>913</v>
      </c>
      <c r="I6809" s="10" t="s">
        <v>848</v>
      </c>
      <c r="J6809">
        <v>2010</v>
      </c>
      <c r="DK6809">
        <v>7</v>
      </c>
    </row>
    <row r="6810" spans="1:115" x14ac:dyDescent="0.3">
      <c r="A6810" s="10" t="s">
        <v>2974</v>
      </c>
      <c r="B6810" s="10" t="s">
        <v>2994</v>
      </c>
      <c r="C6810" s="10" t="s">
        <v>2995</v>
      </c>
      <c r="D6810" s="10" t="s">
        <v>912</v>
      </c>
      <c r="E6810" s="10" t="s">
        <v>846</v>
      </c>
      <c r="F6810" s="10" t="s">
        <v>913</v>
      </c>
      <c r="I6810" s="10" t="s">
        <v>848</v>
      </c>
      <c r="J6810">
        <v>2011</v>
      </c>
      <c r="DK6810">
        <v>5</v>
      </c>
    </row>
    <row r="6811" spans="1:115" x14ac:dyDescent="0.3">
      <c r="A6811" s="10" t="s">
        <v>2974</v>
      </c>
      <c r="B6811" s="10" t="s">
        <v>2994</v>
      </c>
      <c r="C6811" s="10" t="s">
        <v>2995</v>
      </c>
      <c r="D6811" s="10" t="s">
        <v>912</v>
      </c>
      <c r="E6811" s="10" t="s">
        <v>846</v>
      </c>
      <c r="F6811" s="10" t="s">
        <v>913</v>
      </c>
      <c r="I6811" s="10" t="s">
        <v>848</v>
      </c>
      <c r="J6811">
        <v>2012</v>
      </c>
      <c r="DK6811">
        <v>1</v>
      </c>
    </row>
    <row r="6812" spans="1:115" x14ac:dyDescent="0.3">
      <c r="A6812" s="10" t="s">
        <v>2974</v>
      </c>
      <c r="B6812" s="10" t="s">
        <v>2994</v>
      </c>
      <c r="C6812" s="10" t="s">
        <v>2995</v>
      </c>
      <c r="D6812" s="10" t="s">
        <v>912</v>
      </c>
      <c r="E6812" s="10" t="s">
        <v>846</v>
      </c>
      <c r="F6812" s="10" t="s">
        <v>913</v>
      </c>
      <c r="I6812" s="10" t="s">
        <v>848</v>
      </c>
      <c r="J6812">
        <v>2013</v>
      </c>
      <c r="DK6812">
        <v>8</v>
      </c>
    </row>
    <row r="6813" spans="1:115" x14ac:dyDescent="0.3">
      <c r="A6813" s="10" t="s">
        <v>2974</v>
      </c>
      <c r="B6813" s="10" t="s">
        <v>2994</v>
      </c>
      <c r="C6813" s="10" t="s">
        <v>2995</v>
      </c>
      <c r="D6813" s="10" t="s">
        <v>912</v>
      </c>
      <c r="E6813" s="10" t="s">
        <v>846</v>
      </c>
      <c r="F6813" s="10" t="s">
        <v>913</v>
      </c>
      <c r="I6813" s="10" t="s">
        <v>848</v>
      </c>
      <c r="J6813">
        <v>2014</v>
      </c>
      <c r="DK6813">
        <v>9</v>
      </c>
    </row>
    <row r="6814" spans="1:115" x14ac:dyDescent="0.3">
      <c r="A6814" s="10" t="s">
        <v>2974</v>
      </c>
      <c r="B6814" s="10" t="s">
        <v>2994</v>
      </c>
      <c r="C6814" s="10" t="s">
        <v>2995</v>
      </c>
      <c r="D6814" s="10" t="s">
        <v>912</v>
      </c>
      <c r="E6814" s="10" t="s">
        <v>846</v>
      </c>
      <c r="F6814" s="10" t="s">
        <v>913</v>
      </c>
      <c r="I6814" s="10" t="s">
        <v>848</v>
      </c>
      <c r="J6814">
        <v>2015</v>
      </c>
      <c r="DK6814">
        <v>5</v>
      </c>
    </row>
    <row r="6815" spans="1:115" x14ac:dyDescent="0.3">
      <c r="A6815" s="10" t="s">
        <v>2974</v>
      </c>
      <c r="B6815" s="10" t="s">
        <v>2994</v>
      </c>
      <c r="C6815" s="10" t="s">
        <v>2995</v>
      </c>
      <c r="D6815" s="10" t="s">
        <v>912</v>
      </c>
      <c r="E6815" s="10" t="s">
        <v>846</v>
      </c>
      <c r="F6815" s="10" t="s">
        <v>913</v>
      </c>
      <c r="I6815" s="10" t="s">
        <v>848</v>
      </c>
      <c r="J6815">
        <v>2016</v>
      </c>
      <c r="DK6815">
        <v>15</v>
      </c>
    </row>
    <row r="6816" spans="1:115" x14ac:dyDescent="0.3">
      <c r="A6816" s="10" t="s">
        <v>2974</v>
      </c>
      <c r="B6816" s="10" t="s">
        <v>2994</v>
      </c>
      <c r="C6816" s="10" t="s">
        <v>2995</v>
      </c>
      <c r="D6816" s="10" t="s">
        <v>912</v>
      </c>
      <c r="E6816" s="10" t="s">
        <v>846</v>
      </c>
      <c r="F6816" s="10" t="s">
        <v>913</v>
      </c>
      <c r="I6816" s="10" t="s">
        <v>848</v>
      </c>
      <c r="J6816">
        <v>2017</v>
      </c>
      <c r="DK6816">
        <v>16</v>
      </c>
    </row>
    <row r="6817" spans="1:115" x14ac:dyDescent="0.3">
      <c r="A6817" s="10" t="s">
        <v>2974</v>
      </c>
      <c r="B6817" s="10" t="s">
        <v>2994</v>
      </c>
      <c r="C6817" s="10" t="s">
        <v>2995</v>
      </c>
      <c r="D6817" s="10" t="s">
        <v>912</v>
      </c>
      <c r="E6817" s="10" t="s">
        <v>846</v>
      </c>
      <c r="F6817" s="10" t="s">
        <v>913</v>
      </c>
      <c r="I6817" s="10" t="s">
        <v>848</v>
      </c>
      <c r="J6817">
        <v>2018</v>
      </c>
      <c r="DK6817">
        <v>12</v>
      </c>
    </row>
    <row r="6818" spans="1:115" x14ac:dyDescent="0.3">
      <c r="A6818" s="10" t="s">
        <v>2974</v>
      </c>
      <c r="B6818" s="10" t="s">
        <v>2994</v>
      </c>
      <c r="C6818" s="10" t="s">
        <v>2995</v>
      </c>
      <c r="D6818" s="10" t="s">
        <v>912</v>
      </c>
      <c r="E6818" s="10" t="s">
        <v>846</v>
      </c>
      <c r="F6818" s="10" t="s">
        <v>913</v>
      </c>
      <c r="I6818" s="10" t="s">
        <v>848</v>
      </c>
      <c r="J6818">
        <v>2019</v>
      </c>
      <c r="DK6818">
        <v>17</v>
      </c>
    </row>
    <row r="6819" spans="1:115" x14ac:dyDescent="0.3">
      <c r="A6819" s="10" t="s">
        <v>2974</v>
      </c>
      <c r="B6819" s="10" t="s">
        <v>2994</v>
      </c>
      <c r="C6819" s="10" t="s">
        <v>2995</v>
      </c>
      <c r="D6819" s="10" t="s">
        <v>902</v>
      </c>
      <c r="E6819" s="10" t="s">
        <v>846</v>
      </c>
      <c r="F6819" s="10" t="s">
        <v>903</v>
      </c>
      <c r="I6819" s="10" t="s">
        <v>848</v>
      </c>
      <c r="J6819">
        <v>2000</v>
      </c>
      <c r="DC6819">
        <v>16</v>
      </c>
    </row>
    <row r="6820" spans="1:115" x14ac:dyDescent="0.3">
      <c r="A6820" s="10" t="s">
        <v>2974</v>
      </c>
      <c r="B6820" s="10" t="s">
        <v>2994</v>
      </c>
      <c r="C6820" s="10" t="s">
        <v>2995</v>
      </c>
      <c r="D6820" s="10" t="s">
        <v>902</v>
      </c>
      <c r="E6820" s="10" t="s">
        <v>846</v>
      </c>
      <c r="F6820" s="10" t="s">
        <v>903</v>
      </c>
      <c r="I6820" s="10" t="s">
        <v>848</v>
      </c>
      <c r="J6820">
        <v>2001</v>
      </c>
      <c r="DC6820">
        <v>19</v>
      </c>
    </row>
    <row r="6821" spans="1:115" x14ac:dyDescent="0.3">
      <c r="A6821" s="10" t="s">
        <v>2974</v>
      </c>
      <c r="B6821" s="10" t="s">
        <v>2994</v>
      </c>
      <c r="C6821" s="10" t="s">
        <v>2995</v>
      </c>
      <c r="D6821" s="10" t="s">
        <v>902</v>
      </c>
      <c r="E6821" s="10" t="s">
        <v>846</v>
      </c>
      <c r="F6821" s="10" t="s">
        <v>903</v>
      </c>
      <c r="I6821" s="10" t="s">
        <v>848</v>
      </c>
      <c r="J6821">
        <v>2002</v>
      </c>
      <c r="DC6821">
        <v>6</v>
      </c>
    </row>
    <row r="6822" spans="1:115" x14ac:dyDescent="0.3">
      <c r="A6822" s="10" t="s">
        <v>2974</v>
      </c>
      <c r="B6822" s="10" t="s">
        <v>2994</v>
      </c>
      <c r="C6822" s="10" t="s">
        <v>2995</v>
      </c>
      <c r="D6822" s="10" t="s">
        <v>902</v>
      </c>
      <c r="E6822" s="10" t="s">
        <v>846</v>
      </c>
      <c r="F6822" s="10" t="s">
        <v>903</v>
      </c>
      <c r="I6822" s="10" t="s">
        <v>848</v>
      </c>
      <c r="J6822">
        <v>2003</v>
      </c>
      <c r="DC6822">
        <v>12</v>
      </c>
    </row>
    <row r="6823" spans="1:115" x14ac:dyDescent="0.3">
      <c r="A6823" s="10" t="s">
        <v>2974</v>
      </c>
      <c r="B6823" s="10" t="s">
        <v>2994</v>
      </c>
      <c r="C6823" s="10" t="s">
        <v>2995</v>
      </c>
      <c r="D6823" s="10" t="s">
        <v>902</v>
      </c>
      <c r="E6823" s="10" t="s">
        <v>846</v>
      </c>
      <c r="F6823" s="10" t="s">
        <v>903</v>
      </c>
      <c r="I6823" s="10" t="s">
        <v>848</v>
      </c>
      <c r="J6823">
        <v>2004</v>
      </c>
      <c r="DC6823">
        <v>15</v>
      </c>
    </row>
    <row r="6824" spans="1:115" x14ac:dyDescent="0.3">
      <c r="A6824" s="10" t="s">
        <v>2974</v>
      </c>
      <c r="B6824" s="10" t="s">
        <v>2994</v>
      </c>
      <c r="C6824" s="10" t="s">
        <v>2995</v>
      </c>
      <c r="D6824" s="10" t="s">
        <v>902</v>
      </c>
      <c r="E6824" s="10" t="s">
        <v>846</v>
      </c>
      <c r="F6824" s="10" t="s">
        <v>903</v>
      </c>
      <c r="I6824" s="10" t="s">
        <v>848</v>
      </c>
      <c r="J6824">
        <v>2005</v>
      </c>
      <c r="DC6824">
        <v>6</v>
      </c>
    </row>
    <row r="6825" spans="1:115" x14ac:dyDescent="0.3">
      <c r="A6825" s="10" t="s">
        <v>2974</v>
      </c>
      <c r="B6825" s="10" t="s">
        <v>2994</v>
      </c>
      <c r="C6825" s="10" t="s">
        <v>2995</v>
      </c>
      <c r="D6825" s="10" t="s">
        <v>902</v>
      </c>
      <c r="E6825" s="10" t="s">
        <v>846</v>
      </c>
      <c r="F6825" s="10" t="s">
        <v>903</v>
      </c>
      <c r="I6825" s="10" t="s">
        <v>848</v>
      </c>
      <c r="J6825">
        <v>2006</v>
      </c>
      <c r="DC6825">
        <v>1</v>
      </c>
    </row>
    <row r="6826" spans="1:115" x14ac:dyDescent="0.3">
      <c r="A6826" s="10" t="s">
        <v>2974</v>
      </c>
      <c r="B6826" s="10" t="s">
        <v>2994</v>
      </c>
      <c r="C6826" s="10" t="s">
        <v>2995</v>
      </c>
      <c r="D6826" s="10" t="s">
        <v>902</v>
      </c>
      <c r="E6826" s="10" t="s">
        <v>846</v>
      </c>
      <c r="F6826" s="10" t="s">
        <v>903</v>
      </c>
      <c r="I6826" s="10" t="s">
        <v>848</v>
      </c>
      <c r="J6826">
        <v>2007</v>
      </c>
      <c r="DC6826">
        <v>12</v>
      </c>
    </row>
    <row r="6827" spans="1:115" x14ac:dyDescent="0.3">
      <c r="A6827" s="10" t="s">
        <v>2974</v>
      </c>
      <c r="B6827" s="10" t="s">
        <v>2994</v>
      </c>
      <c r="C6827" s="10" t="s">
        <v>2995</v>
      </c>
      <c r="D6827" s="10" t="s">
        <v>902</v>
      </c>
      <c r="E6827" s="10" t="s">
        <v>846</v>
      </c>
      <c r="F6827" s="10" t="s">
        <v>903</v>
      </c>
      <c r="I6827" s="10" t="s">
        <v>848</v>
      </c>
      <c r="J6827">
        <v>2008</v>
      </c>
      <c r="DC6827">
        <v>5</v>
      </c>
    </row>
    <row r="6828" spans="1:115" x14ac:dyDescent="0.3">
      <c r="A6828" s="10" t="s">
        <v>2974</v>
      </c>
      <c r="B6828" s="10" t="s">
        <v>2994</v>
      </c>
      <c r="C6828" s="10" t="s">
        <v>2995</v>
      </c>
      <c r="D6828" s="10" t="s">
        <v>902</v>
      </c>
      <c r="E6828" s="10" t="s">
        <v>846</v>
      </c>
      <c r="F6828" s="10" t="s">
        <v>903</v>
      </c>
      <c r="I6828" s="10" t="s">
        <v>848</v>
      </c>
      <c r="J6828">
        <v>2009</v>
      </c>
      <c r="DC6828">
        <v>7</v>
      </c>
    </row>
    <row r="6829" spans="1:115" x14ac:dyDescent="0.3">
      <c r="A6829" s="10" t="s">
        <v>2974</v>
      </c>
      <c r="B6829" s="10" t="s">
        <v>2994</v>
      </c>
      <c r="C6829" s="10" t="s">
        <v>2995</v>
      </c>
      <c r="D6829" s="10" t="s">
        <v>902</v>
      </c>
      <c r="E6829" s="10" t="s">
        <v>846</v>
      </c>
      <c r="F6829" s="10" t="s">
        <v>903</v>
      </c>
      <c r="I6829" s="10" t="s">
        <v>848</v>
      </c>
      <c r="J6829">
        <v>2010</v>
      </c>
      <c r="DC6829">
        <v>10</v>
      </c>
    </row>
    <row r="6830" spans="1:115" x14ac:dyDescent="0.3">
      <c r="A6830" s="10" t="s">
        <v>2974</v>
      </c>
      <c r="B6830" s="10" t="s">
        <v>2994</v>
      </c>
      <c r="C6830" s="10" t="s">
        <v>2995</v>
      </c>
      <c r="D6830" s="10" t="s">
        <v>902</v>
      </c>
      <c r="E6830" s="10" t="s">
        <v>846</v>
      </c>
      <c r="F6830" s="10" t="s">
        <v>903</v>
      </c>
      <c r="I6830" s="10" t="s">
        <v>848</v>
      </c>
      <c r="J6830">
        <v>2011</v>
      </c>
      <c r="DC6830">
        <v>5</v>
      </c>
    </row>
    <row r="6831" spans="1:115" x14ac:dyDescent="0.3">
      <c r="A6831" s="10" t="s">
        <v>2974</v>
      </c>
      <c r="B6831" s="10" t="s">
        <v>2994</v>
      </c>
      <c r="C6831" s="10" t="s">
        <v>2995</v>
      </c>
      <c r="D6831" s="10" t="s">
        <v>902</v>
      </c>
      <c r="E6831" s="10" t="s">
        <v>846</v>
      </c>
      <c r="F6831" s="10" t="s">
        <v>903</v>
      </c>
      <c r="I6831" s="10" t="s">
        <v>848</v>
      </c>
      <c r="J6831">
        <v>2012</v>
      </c>
      <c r="DC6831">
        <v>4</v>
      </c>
    </row>
    <row r="6832" spans="1:115" x14ac:dyDescent="0.3">
      <c r="A6832" s="10" t="s">
        <v>2974</v>
      </c>
      <c r="B6832" s="10" t="s">
        <v>2994</v>
      </c>
      <c r="C6832" s="10" t="s">
        <v>2995</v>
      </c>
      <c r="D6832" s="10" t="s">
        <v>902</v>
      </c>
      <c r="E6832" s="10" t="s">
        <v>846</v>
      </c>
      <c r="F6832" s="10" t="s">
        <v>903</v>
      </c>
      <c r="I6832" s="10" t="s">
        <v>848</v>
      </c>
      <c r="J6832">
        <v>2013</v>
      </c>
      <c r="DC6832">
        <v>3</v>
      </c>
    </row>
    <row r="6833" spans="1:116" x14ac:dyDescent="0.3">
      <c r="A6833" s="10" t="s">
        <v>2974</v>
      </c>
      <c r="B6833" s="10" t="s">
        <v>2994</v>
      </c>
      <c r="C6833" s="10" t="s">
        <v>2995</v>
      </c>
      <c r="D6833" s="10" t="s">
        <v>902</v>
      </c>
      <c r="E6833" s="10" t="s">
        <v>846</v>
      </c>
      <c r="F6833" s="10" t="s">
        <v>903</v>
      </c>
      <c r="I6833" s="10" t="s">
        <v>848</v>
      </c>
      <c r="J6833">
        <v>2014</v>
      </c>
      <c r="DC6833">
        <v>5</v>
      </c>
    </row>
    <row r="6834" spans="1:116" x14ac:dyDescent="0.3">
      <c r="A6834" s="10" t="s">
        <v>2974</v>
      </c>
      <c r="B6834" s="10" t="s">
        <v>2994</v>
      </c>
      <c r="C6834" s="10" t="s">
        <v>2995</v>
      </c>
      <c r="D6834" s="10" t="s">
        <v>902</v>
      </c>
      <c r="E6834" s="10" t="s">
        <v>846</v>
      </c>
      <c r="F6834" s="10" t="s">
        <v>903</v>
      </c>
      <c r="I6834" s="10" t="s">
        <v>848</v>
      </c>
      <c r="J6834">
        <v>2015</v>
      </c>
      <c r="DC6834">
        <v>4</v>
      </c>
    </row>
    <row r="6835" spans="1:116" x14ac:dyDescent="0.3">
      <c r="A6835" s="10" t="s">
        <v>2974</v>
      </c>
      <c r="B6835" s="10" t="s">
        <v>2994</v>
      </c>
      <c r="C6835" s="10" t="s">
        <v>2995</v>
      </c>
      <c r="D6835" s="10" t="s">
        <v>902</v>
      </c>
      <c r="E6835" s="10" t="s">
        <v>846</v>
      </c>
      <c r="F6835" s="10" t="s">
        <v>903</v>
      </c>
      <c r="I6835" s="10" t="s">
        <v>848</v>
      </c>
      <c r="J6835">
        <v>2016</v>
      </c>
      <c r="DC6835">
        <v>12</v>
      </c>
    </row>
    <row r="6836" spans="1:116" x14ac:dyDescent="0.3">
      <c r="A6836" s="10" t="s">
        <v>2974</v>
      </c>
      <c r="B6836" s="10" t="s">
        <v>2994</v>
      </c>
      <c r="C6836" s="10" t="s">
        <v>2995</v>
      </c>
      <c r="D6836" s="10" t="s">
        <v>902</v>
      </c>
      <c r="E6836" s="10" t="s">
        <v>846</v>
      </c>
      <c r="F6836" s="10" t="s">
        <v>903</v>
      </c>
      <c r="I6836" s="10" t="s">
        <v>848</v>
      </c>
      <c r="J6836">
        <v>2017</v>
      </c>
      <c r="DC6836">
        <v>12</v>
      </c>
    </row>
    <row r="6837" spans="1:116" x14ac:dyDescent="0.3">
      <c r="A6837" s="10" t="s">
        <v>2974</v>
      </c>
      <c r="B6837" s="10" t="s">
        <v>2994</v>
      </c>
      <c r="C6837" s="10" t="s">
        <v>2995</v>
      </c>
      <c r="D6837" s="10" t="s">
        <v>902</v>
      </c>
      <c r="E6837" s="10" t="s">
        <v>846</v>
      </c>
      <c r="F6837" s="10" t="s">
        <v>903</v>
      </c>
      <c r="I6837" s="10" t="s">
        <v>848</v>
      </c>
      <c r="J6837">
        <v>2018</v>
      </c>
      <c r="DC6837">
        <v>12</v>
      </c>
    </row>
    <row r="6838" spans="1:116" x14ac:dyDescent="0.3">
      <c r="A6838" s="10" t="s">
        <v>2974</v>
      </c>
      <c r="B6838" s="10" t="s">
        <v>2994</v>
      </c>
      <c r="C6838" s="10" t="s">
        <v>2995</v>
      </c>
      <c r="D6838" s="10" t="s">
        <v>902</v>
      </c>
      <c r="E6838" s="10" t="s">
        <v>846</v>
      </c>
      <c r="F6838" s="10" t="s">
        <v>903</v>
      </c>
      <c r="I6838" s="10" t="s">
        <v>848</v>
      </c>
      <c r="J6838">
        <v>2019</v>
      </c>
      <c r="DC6838">
        <v>14</v>
      </c>
    </row>
    <row r="6839" spans="1:116" x14ac:dyDescent="0.3">
      <c r="A6839" s="10" t="s">
        <v>2974</v>
      </c>
      <c r="B6839" s="10" t="s">
        <v>2994</v>
      </c>
      <c r="C6839" s="10" t="s">
        <v>2995</v>
      </c>
      <c r="D6839" s="10" t="s">
        <v>902</v>
      </c>
      <c r="E6839" s="10" t="s">
        <v>846</v>
      </c>
      <c r="F6839" s="10" t="s">
        <v>903</v>
      </c>
      <c r="I6839" s="10" t="s">
        <v>848</v>
      </c>
      <c r="J6839">
        <v>2020</v>
      </c>
      <c r="DC6839">
        <v>5</v>
      </c>
    </row>
    <row r="6840" spans="1:116" x14ac:dyDescent="0.3">
      <c r="A6840" s="10" t="s">
        <v>2974</v>
      </c>
      <c r="B6840" s="10" t="s">
        <v>2994</v>
      </c>
      <c r="C6840" s="10" t="s">
        <v>2996</v>
      </c>
      <c r="D6840" s="10" t="s">
        <v>912</v>
      </c>
      <c r="E6840" s="10" t="s">
        <v>846</v>
      </c>
      <c r="F6840" s="10" t="s">
        <v>913</v>
      </c>
      <c r="I6840" s="10" t="s">
        <v>848</v>
      </c>
      <c r="J6840">
        <v>2000</v>
      </c>
      <c r="DL6840">
        <v>2</v>
      </c>
    </row>
    <row r="6841" spans="1:116" x14ac:dyDescent="0.3">
      <c r="A6841" s="10" t="s">
        <v>2974</v>
      </c>
      <c r="B6841" s="10" t="s">
        <v>2994</v>
      </c>
      <c r="C6841" s="10" t="s">
        <v>2996</v>
      </c>
      <c r="D6841" s="10" t="s">
        <v>912</v>
      </c>
      <c r="E6841" s="10" t="s">
        <v>846</v>
      </c>
      <c r="F6841" s="10" t="s">
        <v>913</v>
      </c>
      <c r="I6841" s="10" t="s">
        <v>848</v>
      </c>
      <c r="J6841">
        <v>2001</v>
      </c>
      <c r="DL6841">
        <v>1</v>
      </c>
    </row>
    <row r="6842" spans="1:116" x14ac:dyDescent="0.3">
      <c r="A6842" s="10" t="s">
        <v>2974</v>
      </c>
      <c r="B6842" s="10" t="s">
        <v>2994</v>
      </c>
      <c r="C6842" s="10" t="s">
        <v>2996</v>
      </c>
      <c r="D6842" s="10" t="s">
        <v>912</v>
      </c>
      <c r="E6842" s="10" t="s">
        <v>846</v>
      </c>
      <c r="F6842" s="10" t="s">
        <v>913</v>
      </c>
      <c r="I6842" s="10" t="s">
        <v>848</v>
      </c>
      <c r="J6842">
        <v>2003</v>
      </c>
      <c r="DL6842">
        <v>1</v>
      </c>
    </row>
    <row r="6843" spans="1:116" x14ac:dyDescent="0.3">
      <c r="A6843" s="10" t="s">
        <v>2974</v>
      </c>
      <c r="B6843" s="10" t="s">
        <v>2994</v>
      </c>
      <c r="C6843" s="10" t="s">
        <v>2996</v>
      </c>
      <c r="D6843" s="10" t="s">
        <v>912</v>
      </c>
      <c r="E6843" s="10" t="s">
        <v>846</v>
      </c>
      <c r="F6843" s="10" t="s">
        <v>913</v>
      </c>
      <c r="I6843" s="10" t="s">
        <v>848</v>
      </c>
      <c r="J6843">
        <v>2004</v>
      </c>
      <c r="DL6843">
        <v>2</v>
      </c>
    </row>
    <row r="6844" spans="1:116" x14ac:dyDescent="0.3">
      <c r="A6844" s="10" t="s">
        <v>2974</v>
      </c>
      <c r="B6844" s="10" t="s">
        <v>2994</v>
      </c>
      <c r="C6844" s="10" t="s">
        <v>2996</v>
      </c>
      <c r="D6844" s="10" t="s">
        <v>912</v>
      </c>
      <c r="E6844" s="10" t="s">
        <v>846</v>
      </c>
      <c r="F6844" s="10" t="s">
        <v>913</v>
      </c>
      <c r="I6844" s="10" t="s">
        <v>848</v>
      </c>
      <c r="J6844">
        <v>2005</v>
      </c>
      <c r="DL6844">
        <v>4</v>
      </c>
    </row>
    <row r="6845" spans="1:116" x14ac:dyDescent="0.3">
      <c r="A6845" s="10" t="s">
        <v>2974</v>
      </c>
      <c r="B6845" s="10" t="s">
        <v>2994</v>
      </c>
      <c r="C6845" s="10" t="s">
        <v>2996</v>
      </c>
      <c r="D6845" s="10" t="s">
        <v>912</v>
      </c>
      <c r="E6845" s="10" t="s">
        <v>846</v>
      </c>
      <c r="F6845" s="10" t="s">
        <v>913</v>
      </c>
      <c r="I6845" s="10" t="s">
        <v>848</v>
      </c>
      <c r="J6845">
        <v>2006</v>
      </c>
      <c r="DL6845">
        <v>1</v>
      </c>
    </row>
    <row r="6846" spans="1:116" x14ac:dyDescent="0.3">
      <c r="A6846" s="10" t="s">
        <v>2974</v>
      </c>
      <c r="B6846" s="10" t="s">
        <v>2994</v>
      </c>
      <c r="C6846" s="10" t="s">
        <v>2996</v>
      </c>
      <c r="D6846" s="10" t="s">
        <v>912</v>
      </c>
      <c r="E6846" s="10" t="s">
        <v>846</v>
      </c>
      <c r="F6846" s="10" t="s">
        <v>913</v>
      </c>
      <c r="I6846" s="10" t="s">
        <v>848</v>
      </c>
      <c r="J6846">
        <v>2007</v>
      </c>
      <c r="DL6846">
        <v>1</v>
      </c>
    </row>
    <row r="6847" spans="1:116" x14ac:dyDescent="0.3">
      <c r="A6847" s="10" t="s">
        <v>2974</v>
      </c>
      <c r="B6847" s="10" t="s">
        <v>2994</v>
      </c>
      <c r="C6847" s="10" t="s">
        <v>2996</v>
      </c>
      <c r="D6847" s="10" t="s">
        <v>912</v>
      </c>
      <c r="E6847" s="10" t="s">
        <v>846</v>
      </c>
      <c r="F6847" s="10" t="s">
        <v>913</v>
      </c>
      <c r="I6847" s="10" t="s">
        <v>848</v>
      </c>
      <c r="J6847">
        <v>2008</v>
      </c>
      <c r="DL6847">
        <v>1</v>
      </c>
    </row>
    <row r="6848" spans="1:116" x14ac:dyDescent="0.3">
      <c r="A6848" s="10" t="s">
        <v>2974</v>
      </c>
      <c r="B6848" s="10" t="s">
        <v>2994</v>
      </c>
      <c r="C6848" s="10" t="s">
        <v>2996</v>
      </c>
      <c r="D6848" s="10" t="s">
        <v>912</v>
      </c>
      <c r="E6848" s="10" t="s">
        <v>846</v>
      </c>
      <c r="F6848" s="10" t="s">
        <v>913</v>
      </c>
      <c r="I6848" s="10" t="s">
        <v>848</v>
      </c>
      <c r="J6848">
        <v>2011</v>
      </c>
      <c r="DL6848">
        <v>1</v>
      </c>
    </row>
    <row r="6849" spans="1:116" x14ac:dyDescent="0.3">
      <c r="A6849" s="10" t="s">
        <v>2974</v>
      </c>
      <c r="B6849" s="10" t="s">
        <v>2994</v>
      </c>
      <c r="C6849" s="10" t="s">
        <v>2996</v>
      </c>
      <c r="D6849" s="10" t="s">
        <v>912</v>
      </c>
      <c r="E6849" s="10" t="s">
        <v>846</v>
      </c>
      <c r="F6849" s="10" t="s">
        <v>913</v>
      </c>
      <c r="I6849" s="10" t="s">
        <v>848</v>
      </c>
      <c r="J6849">
        <v>2012</v>
      </c>
      <c r="DL6849">
        <v>1</v>
      </c>
    </row>
    <row r="6850" spans="1:116" x14ac:dyDescent="0.3">
      <c r="A6850" s="10" t="s">
        <v>2974</v>
      </c>
      <c r="B6850" s="10" t="s">
        <v>2994</v>
      </c>
      <c r="C6850" s="10" t="s">
        <v>2996</v>
      </c>
      <c r="D6850" s="10" t="s">
        <v>912</v>
      </c>
      <c r="E6850" s="10" t="s">
        <v>846</v>
      </c>
      <c r="F6850" s="10" t="s">
        <v>913</v>
      </c>
      <c r="I6850" s="10" t="s">
        <v>848</v>
      </c>
      <c r="J6850">
        <v>2013</v>
      </c>
      <c r="DL6850">
        <v>2</v>
      </c>
    </row>
    <row r="6851" spans="1:116" x14ac:dyDescent="0.3">
      <c r="A6851" s="10" t="s">
        <v>2974</v>
      </c>
      <c r="B6851" s="10" t="s">
        <v>2994</v>
      </c>
      <c r="C6851" s="10" t="s">
        <v>2996</v>
      </c>
      <c r="D6851" s="10" t="s">
        <v>912</v>
      </c>
      <c r="E6851" s="10" t="s">
        <v>846</v>
      </c>
      <c r="F6851" s="10" t="s">
        <v>913</v>
      </c>
      <c r="I6851" s="10" t="s">
        <v>848</v>
      </c>
      <c r="J6851">
        <v>2016</v>
      </c>
      <c r="DL6851">
        <v>2</v>
      </c>
    </row>
    <row r="6852" spans="1:116" x14ac:dyDescent="0.3">
      <c r="A6852" s="10" t="s">
        <v>2974</v>
      </c>
      <c r="B6852" s="10" t="s">
        <v>2994</v>
      </c>
      <c r="C6852" s="10" t="s">
        <v>2996</v>
      </c>
      <c r="D6852" s="10" t="s">
        <v>912</v>
      </c>
      <c r="E6852" s="10" t="s">
        <v>846</v>
      </c>
      <c r="F6852" s="10" t="s">
        <v>913</v>
      </c>
      <c r="I6852" s="10" t="s">
        <v>848</v>
      </c>
      <c r="J6852">
        <v>2017</v>
      </c>
      <c r="DL6852">
        <v>1</v>
      </c>
    </row>
    <row r="6853" spans="1:116" x14ac:dyDescent="0.3">
      <c r="A6853" s="10" t="s">
        <v>2974</v>
      </c>
      <c r="B6853" s="10" t="s">
        <v>2994</v>
      </c>
      <c r="C6853" s="10" t="s">
        <v>2996</v>
      </c>
      <c r="D6853" s="10" t="s">
        <v>912</v>
      </c>
      <c r="E6853" s="10" t="s">
        <v>846</v>
      </c>
      <c r="F6853" s="10" t="s">
        <v>913</v>
      </c>
      <c r="I6853" s="10" t="s">
        <v>848</v>
      </c>
      <c r="J6853">
        <v>2018</v>
      </c>
      <c r="DL6853">
        <v>1</v>
      </c>
    </row>
    <row r="6854" spans="1:116" x14ac:dyDescent="0.3">
      <c r="A6854" s="10" t="s">
        <v>2974</v>
      </c>
      <c r="B6854" s="10" t="s">
        <v>2994</v>
      </c>
      <c r="C6854" s="10" t="s">
        <v>2996</v>
      </c>
      <c r="D6854" s="10" t="s">
        <v>902</v>
      </c>
      <c r="E6854" s="10" t="s">
        <v>846</v>
      </c>
      <c r="F6854" s="10" t="s">
        <v>903</v>
      </c>
      <c r="I6854" s="10" t="s">
        <v>848</v>
      </c>
      <c r="J6854">
        <v>2000</v>
      </c>
      <c r="DD6854">
        <v>2</v>
      </c>
    </row>
    <row r="6855" spans="1:116" x14ac:dyDescent="0.3">
      <c r="A6855" s="10" t="s">
        <v>2974</v>
      </c>
      <c r="B6855" s="10" t="s">
        <v>2994</v>
      </c>
      <c r="C6855" s="10" t="s">
        <v>2996</v>
      </c>
      <c r="D6855" s="10" t="s">
        <v>902</v>
      </c>
      <c r="E6855" s="10" t="s">
        <v>846</v>
      </c>
      <c r="F6855" s="10" t="s">
        <v>903</v>
      </c>
      <c r="I6855" s="10" t="s">
        <v>848</v>
      </c>
      <c r="J6855">
        <v>2001</v>
      </c>
      <c r="DD6855">
        <v>3</v>
      </c>
    </row>
    <row r="6856" spans="1:116" x14ac:dyDescent="0.3">
      <c r="A6856" s="10" t="s">
        <v>2974</v>
      </c>
      <c r="B6856" s="10" t="s">
        <v>2994</v>
      </c>
      <c r="C6856" s="10" t="s">
        <v>2996</v>
      </c>
      <c r="D6856" s="10" t="s">
        <v>902</v>
      </c>
      <c r="E6856" s="10" t="s">
        <v>846</v>
      </c>
      <c r="F6856" s="10" t="s">
        <v>903</v>
      </c>
      <c r="I6856" s="10" t="s">
        <v>848</v>
      </c>
      <c r="J6856">
        <v>2002</v>
      </c>
      <c r="DD6856">
        <v>1</v>
      </c>
    </row>
    <row r="6857" spans="1:116" x14ac:dyDescent="0.3">
      <c r="A6857" s="10" t="s">
        <v>2974</v>
      </c>
      <c r="B6857" s="10" t="s">
        <v>2994</v>
      </c>
      <c r="C6857" s="10" t="s">
        <v>2996</v>
      </c>
      <c r="D6857" s="10" t="s">
        <v>902</v>
      </c>
      <c r="E6857" s="10" t="s">
        <v>846</v>
      </c>
      <c r="F6857" s="10" t="s">
        <v>903</v>
      </c>
      <c r="I6857" s="10" t="s">
        <v>848</v>
      </c>
      <c r="J6857">
        <v>2003</v>
      </c>
      <c r="DD6857">
        <v>1</v>
      </c>
    </row>
    <row r="6858" spans="1:116" x14ac:dyDescent="0.3">
      <c r="A6858" s="10" t="s">
        <v>2974</v>
      </c>
      <c r="B6858" s="10" t="s">
        <v>2994</v>
      </c>
      <c r="C6858" s="10" t="s">
        <v>2996</v>
      </c>
      <c r="D6858" s="10" t="s">
        <v>902</v>
      </c>
      <c r="E6858" s="10" t="s">
        <v>846</v>
      </c>
      <c r="F6858" s="10" t="s">
        <v>903</v>
      </c>
      <c r="I6858" s="10" t="s">
        <v>848</v>
      </c>
      <c r="J6858">
        <v>2004</v>
      </c>
      <c r="DD6858">
        <v>5</v>
      </c>
    </row>
    <row r="6859" spans="1:116" x14ac:dyDescent="0.3">
      <c r="A6859" s="10" t="s">
        <v>2974</v>
      </c>
      <c r="B6859" s="10" t="s">
        <v>2994</v>
      </c>
      <c r="C6859" s="10" t="s">
        <v>2996</v>
      </c>
      <c r="D6859" s="10" t="s">
        <v>902</v>
      </c>
      <c r="E6859" s="10" t="s">
        <v>846</v>
      </c>
      <c r="F6859" s="10" t="s">
        <v>903</v>
      </c>
      <c r="I6859" s="10" t="s">
        <v>848</v>
      </c>
      <c r="J6859">
        <v>2005</v>
      </c>
      <c r="DD6859">
        <v>1</v>
      </c>
    </row>
    <row r="6860" spans="1:116" x14ac:dyDescent="0.3">
      <c r="A6860" s="10" t="s">
        <v>2974</v>
      </c>
      <c r="B6860" s="10" t="s">
        <v>2994</v>
      </c>
      <c r="C6860" s="10" t="s">
        <v>2996</v>
      </c>
      <c r="D6860" s="10" t="s">
        <v>902</v>
      </c>
      <c r="E6860" s="10" t="s">
        <v>846</v>
      </c>
      <c r="F6860" s="10" t="s">
        <v>903</v>
      </c>
      <c r="I6860" s="10" t="s">
        <v>848</v>
      </c>
      <c r="J6860">
        <v>2006</v>
      </c>
      <c r="DD6860">
        <v>1</v>
      </c>
    </row>
    <row r="6861" spans="1:116" x14ac:dyDescent="0.3">
      <c r="A6861" s="10" t="s">
        <v>2974</v>
      </c>
      <c r="B6861" s="10" t="s">
        <v>2994</v>
      </c>
      <c r="C6861" s="10" t="s">
        <v>2996</v>
      </c>
      <c r="D6861" s="10" t="s">
        <v>902</v>
      </c>
      <c r="E6861" s="10" t="s">
        <v>846</v>
      </c>
      <c r="F6861" s="10" t="s">
        <v>903</v>
      </c>
      <c r="I6861" s="10" t="s">
        <v>848</v>
      </c>
      <c r="J6861">
        <v>2007</v>
      </c>
      <c r="DD6861">
        <v>1</v>
      </c>
    </row>
    <row r="6862" spans="1:116" x14ac:dyDescent="0.3">
      <c r="A6862" s="10" t="s">
        <v>2974</v>
      </c>
      <c r="B6862" s="10" t="s">
        <v>2994</v>
      </c>
      <c r="C6862" s="10" t="s">
        <v>2996</v>
      </c>
      <c r="D6862" s="10" t="s">
        <v>902</v>
      </c>
      <c r="E6862" s="10" t="s">
        <v>846</v>
      </c>
      <c r="F6862" s="10" t="s">
        <v>903</v>
      </c>
      <c r="I6862" s="10" t="s">
        <v>848</v>
      </c>
      <c r="J6862">
        <v>2008</v>
      </c>
      <c r="DD6862">
        <v>1</v>
      </c>
    </row>
    <row r="6863" spans="1:116" x14ac:dyDescent="0.3">
      <c r="A6863" s="10" t="s">
        <v>2974</v>
      </c>
      <c r="B6863" s="10" t="s">
        <v>2994</v>
      </c>
      <c r="C6863" s="10" t="s">
        <v>2996</v>
      </c>
      <c r="D6863" s="10" t="s">
        <v>902</v>
      </c>
      <c r="E6863" s="10" t="s">
        <v>846</v>
      </c>
      <c r="F6863" s="10" t="s">
        <v>903</v>
      </c>
      <c r="I6863" s="10" t="s">
        <v>848</v>
      </c>
      <c r="J6863">
        <v>2011</v>
      </c>
      <c r="DD6863">
        <v>1</v>
      </c>
    </row>
    <row r="6864" spans="1:116" x14ac:dyDescent="0.3">
      <c r="A6864" s="10" t="s">
        <v>2974</v>
      </c>
      <c r="B6864" s="10" t="s">
        <v>2994</v>
      </c>
      <c r="C6864" s="10" t="s">
        <v>2996</v>
      </c>
      <c r="D6864" s="10" t="s">
        <v>902</v>
      </c>
      <c r="E6864" s="10" t="s">
        <v>846</v>
      </c>
      <c r="F6864" s="10" t="s">
        <v>903</v>
      </c>
      <c r="I6864" s="10" t="s">
        <v>848</v>
      </c>
      <c r="J6864">
        <v>2012</v>
      </c>
      <c r="DD6864">
        <v>3</v>
      </c>
    </row>
    <row r="6865" spans="1:118" x14ac:dyDescent="0.3">
      <c r="A6865" s="10" t="s">
        <v>2974</v>
      </c>
      <c r="B6865" s="10" t="s">
        <v>2994</v>
      </c>
      <c r="C6865" s="10" t="s">
        <v>2996</v>
      </c>
      <c r="D6865" s="10" t="s">
        <v>902</v>
      </c>
      <c r="E6865" s="10" t="s">
        <v>846</v>
      </c>
      <c r="F6865" s="10" t="s">
        <v>903</v>
      </c>
      <c r="I6865" s="10" t="s">
        <v>848</v>
      </c>
      <c r="J6865">
        <v>2013</v>
      </c>
      <c r="DD6865">
        <v>1</v>
      </c>
    </row>
    <row r="6866" spans="1:118" x14ac:dyDescent="0.3">
      <c r="A6866" s="10" t="s">
        <v>2974</v>
      </c>
      <c r="B6866" s="10" t="s">
        <v>2994</v>
      </c>
      <c r="C6866" s="10" t="s">
        <v>2996</v>
      </c>
      <c r="D6866" s="10" t="s">
        <v>902</v>
      </c>
      <c r="E6866" s="10" t="s">
        <v>846</v>
      </c>
      <c r="F6866" s="10" t="s">
        <v>903</v>
      </c>
      <c r="I6866" s="10" t="s">
        <v>848</v>
      </c>
      <c r="J6866">
        <v>2014</v>
      </c>
      <c r="DD6866">
        <v>1</v>
      </c>
    </row>
    <row r="6867" spans="1:118" x14ac:dyDescent="0.3">
      <c r="A6867" s="10" t="s">
        <v>2974</v>
      </c>
      <c r="B6867" s="10" t="s">
        <v>2994</v>
      </c>
      <c r="C6867" s="10" t="s">
        <v>2996</v>
      </c>
      <c r="D6867" s="10" t="s">
        <v>902</v>
      </c>
      <c r="E6867" s="10" t="s">
        <v>846</v>
      </c>
      <c r="F6867" s="10" t="s">
        <v>903</v>
      </c>
      <c r="I6867" s="10" t="s">
        <v>848</v>
      </c>
      <c r="J6867">
        <v>2015</v>
      </c>
      <c r="DD6867">
        <v>1</v>
      </c>
    </row>
    <row r="6868" spans="1:118" x14ac:dyDescent="0.3">
      <c r="A6868" s="10" t="s">
        <v>2974</v>
      </c>
      <c r="B6868" s="10" t="s">
        <v>2994</v>
      </c>
      <c r="C6868" s="10" t="s">
        <v>2996</v>
      </c>
      <c r="D6868" s="10" t="s">
        <v>902</v>
      </c>
      <c r="E6868" s="10" t="s">
        <v>846</v>
      </c>
      <c r="F6868" s="10" t="s">
        <v>903</v>
      </c>
      <c r="I6868" s="10" t="s">
        <v>848</v>
      </c>
      <c r="J6868">
        <v>2017</v>
      </c>
      <c r="DD6868">
        <v>1</v>
      </c>
    </row>
    <row r="6869" spans="1:118" x14ac:dyDescent="0.3">
      <c r="A6869" s="10" t="s">
        <v>2974</v>
      </c>
      <c r="B6869" s="10" t="s">
        <v>2994</v>
      </c>
      <c r="C6869" s="10" t="s">
        <v>2997</v>
      </c>
      <c r="D6869" s="10" t="s">
        <v>912</v>
      </c>
      <c r="E6869" s="10" t="s">
        <v>846</v>
      </c>
      <c r="F6869" s="10" t="s">
        <v>913</v>
      </c>
      <c r="I6869" s="10" t="s">
        <v>848</v>
      </c>
      <c r="J6869">
        <v>2016</v>
      </c>
      <c r="DM6869">
        <v>1</v>
      </c>
    </row>
    <row r="6870" spans="1:118" x14ac:dyDescent="0.3">
      <c r="A6870" s="10" t="s">
        <v>2974</v>
      </c>
      <c r="B6870" s="10" t="s">
        <v>2994</v>
      </c>
      <c r="C6870" s="10" t="s">
        <v>2997</v>
      </c>
      <c r="D6870" s="10" t="s">
        <v>902</v>
      </c>
      <c r="E6870" s="10" t="s">
        <v>846</v>
      </c>
      <c r="F6870" s="10" t="s">
        <v>903</v>
      </c>
      <c r="I6870" s="10" t="s">
        <v>848</v>
      </c>
      <c r="J6870">
        <v>2011</v>
      </c>
      <c r="DE6870">
        <v>1</v>
      </c>
    </row>
    <row r="6871" spans="1:118" x14ac:dyDescent="0.3">
      <c r="A6871" s="10" t="s">
        <v>2974</v>
      </c>
      <c r="B6871" s="10" t="s">
        <v>2994</v>
      </c>
      <c r="C6871" s="10" t="s">
        <v>2998</v>
      </c>
      <c r="D6871" s="10" t="s">
        <v>912</v>
      </c>
      <c r="E6871" s="10" t="s">
        <v>846</v>
      </c>
      <c r="F6871" s="10" t="s">
        <v>913</v>
      </c>
      <c r="I6871" s="10" t="s">
        <v>848</v>
      </c>
      <c r="J6871">
        <v>2002</v>
      </c>
      <c r="DN6871">
        <v>1</v>
      </c>
    </row>
    <row r="6872" spans="1:118" x14ac:dyDescent="0.3">
      <c r="A6872" s="10" t="s">
        <v>2974</v>
      </c>
      <c r="B6872" s="10" t="s">
        <v>2994</v>
      </c>
      <c r="C6872" s="10" t="s">
        <v>2998</v>
      </c>
      <c r="D6872" s="10" t="s">
        <v>912</v>
      </c>
      <c r="E6872" s="10" t="s">
        <v>846</v>
      </c>
      <c r="F6872" s="10" t="s">
        <v>913</v>
      </c>
      <c r="I6872" s="10" t="s">
        <v>848</v>
      </c>
      <c r="J6872">
        <v>2004</v>
      </c>
      <c r="DN6872">
        <v>2</v>
      </c>
    </row>
    <row r="6873" spans="1:118" x14ac:dyDescent="0.3">
      <c r="A6873" s="10" t="s">
        <v>2974</v>
      </c>
      <c r="B6873" s="10" t="s">
        <v>2994</v>
      </c>
      <c r="C6873" s="10" t="s">
        <v>2998</v>
      </c>
      <c r="D6873" s="10" t="s">
        <v>912</v>
      </c>
      <c r="E6873" s="10" t="s">
        <v>846</v>
      </c>
      <c r="F6873" s="10" t="s">
        <v>913</v>
      </c>
      <c r="I6873" s="10" t="s">
        <v>848</v>
      </c>
      <c r="J6873">
        <v>2013</v>
      </c>
      <c r="DN6873">
        <v>1</v>
      </c>
    </row>
    <row r="6874" spans="1:118" x14ac:dyDescent="0.3">
      <c r="A6874" s="10" t="s">
        <v>2974</v>
      </c>
      <c r="B6874" s="10" t="s">
        <v>2994</v>
      </c>
      <c r="C6874" s="10" t="s">
        <v>2998</v>
      </c>
      <c r="D6874" s="10" t="s">
        <v>912</v>
      </c>
      <c r="E6874" s="10" t="s">
        <v>846</v>
      </c>
      <c r="F6874" s="10" t="s">
        <v>913</v>
      </c>
      <c r="I6874" s="10" t="s">
        <v>848</v>
      </c>
      <c r="J6874">
        <v>2017</v>
      </c>
      <c r="DN6874">
        <v>2</v>
      </c>
    </row>
    <row r="6875" spans="1:118" x14ac:dyDescent="0.3">
      <c r="A6875" s="10" t="s">
        <v>2974</v>
      </c>
      <c r="B6875" s="10" t="s">
        <v>2994</v>
      </c>
      <c r="C6875" s="10" t="s">
        <v>2998</v>
      </c>
      <c r="D6875" s="10" t="s">
        <v>912</v>
      </c>
      <c r="E6875" s="10" t="s">
        <v>846</v>
      </c>
      <c r="F6875" s="10" t="s">
        <v>913</v>
      </c>
      <c r="I6875" s="10" t="s">
        <v>848</v>
      </c>
      <c r="J6875">
        <v>2018</v>
      </c>
      <c r="DN6875">
        <v>1</v>
      </c>
    </row>
    <row r="6876" spans="1:118" x14ac:dyDescent="0.3">
      <c r="A6876" s="10" t="s">
        <v>2974</v>
      </c>
      <c r="B6876" s="10" t="s">
        <v>2994</v>
      </c>
      <c r="C6876" s="10" t="s">
        <v>2998</v>
      </c>
      <c r="D6876" s="10" t="s">
        <v>912</v>
      </c>
      <c r="E6876" s="10" t="s">
        <v>846</v>
      </c>
      <c r="F6876" s="10" t="s">
        <v>913</v>
      </c>
      <c r="I6876" s="10" t="s">
        <v>848</v>
      </c>
      <c r="J6876">
        <v>2019</v>
      </c>
      <c r="DN6876">
        <v>1</v>
      </c>
    </row>
    <row r="6877" spans="1:118" x14ac:dyDescent="0.3">
      <c r="A6877" s="10" t="s">
        <v>2974</v>
      </c>
      <c r="B6877" s="10" t="s">
        <v>2994</v>
      </c>
      <c r="C6877" s="10" t="s">
        <v>2998</v>
      </c>
      <c r="D6877" s="10" t="s">
        <v>902</v>
      </c>
      <c r="E6877" s="10" t="s">
        <v>846</v>
      </c>
      <c r="F6877" s="10" t="s">
        <v>903</v>
      </c>
      <c r="I6877" s="10" t="s">
        <v>848</v>
      </c>
      <c r="J6877">
        <v>2002</v>
      </c>
      <c r="DF6877">
        <v>1</v>
      </c>
    </row>
    <row r="6878" spans="1:118" x14ac:dyDescent="0.3">
      <c r="A6878" s="10" t="s">
        <v>2974</v>
      </c>
      <c r="B6878" s="10" t="s">
        <v>2994</v>
      </c>
      <c r="C6878" s="10" t="s">
        <v>2998</v>
      </c>
      <c r="D6878" s="10" t="s">
        <v>902</v>
      </c>
      <c r="E6878" s="10" t="s">
        <v>846</v>
      </c>
      <c r="F6878" s="10" t="s">
        <v>903</v>
      </c>
      <c r="I6878" s="10" t="s">
        <v>848</v>
      </c>
      <c r="J6878">
        <v>2004</v>
      </c>
      <c r="DF6878">
        <v>2</v>
      </c>
    </row>
    <row r="6879" spans="1:118" x14ac:dyDescent="0.3">
      <c r="A6879" s="10" t="s">
        <v>2974</v>
      </c>
      <c r="B6879" s="10" t="s">
        <v>2994</v>
      </c>
      <c r="C6879" s="10" t="s">
        <v>2998</v>
      </c>
      <c r="D6879" s="10" t="s">
        <v>902</v>
      </c>
      <c r="E6879" s="10" t="s">
        <v>846</v>
      </c>
      <c r="F6879" s="10" t="s">
        <v>903</v>
      </c>
      <c r="I6879" s="10" t="s">
        <v>848</v>
      </c>
      <c r="J6879">
        <v>2012</v>
      </c>
      <c r="DF6879">
        <v>1</v>
      </c>
    </row>
    <row r="6880" spans="1:118" x14ac:dyDescent="0.3">
      <c r="A6880" s="10" t="s">
        <v>2974</v>
      </c>
      <c r="B6880" s="10" t="s">
        <v>2994</v>
      </c>
      <c r="C6880" s="10" t="s">
        <v>2998</v>
      </c>
      <c r="D6880" s="10" t="s">
        <v>902</v>
      </c>
      <c r="E6880" s="10" t="s">
        <v>846</v>
      </c>
      <c r="F6880" s="10" t="s">
        <v>903</v>
      </c>
      <c r="I6880" s="10" t="s">
        <v>848</v>
      </c>
      <c r="J6880">
        <v>2017</v>
      </c>
      <c r="DF6880">
        <v>2</v>
      </c>
    </row>
    <row r="6881" spans="1:119" x14ac:dyDescent="0.3">
      <c r="A6881" s="10" t="s">
        <v>2974</v>
      </c>
      <c r="B6881" s="10" t="s">
        <v>2994</v>
      </c>
      <c r="C6881" s="10" t="s">
        <v>2998</v>
      </c>
      <c r="D6881" s="10" t="s">
        <v>902</v>
      </c>
      <c r="E6881" s="10" t="s">
        <v>846</v>
      </c>
      <c r="F6881" s="10" t="s">
        <v>903</v>
      </c>
      <c r="I6881" s="10" t="s">
        <v>848</v>
      </c>
      <c r="J6881">
        <v>2018</v>
      </c>
      <c r="DF6881">
        <v>1</v>
      </c>
    </row>
    <row r="6882" spans="1:119" x14ac:dyDescent="0.3">
      <c r="A6882" s="10" t="s">
        <v>2974</v>
      </c>
      <c r="B6882" s="10" t="s">
        <v>2994</v>
      </c>
      <c r="C6882" s="10" t="s">
        <v>2998</v>
      </c>
      <c r="D6882" s="10" t="s">
        <v>902</v>
      </c>
      <c r="E6882" s="10" t="s">
        <v>846</v>
      </c>
      <c r="F6882" s="10" t="s">
        <v>903</v>
      </c>
      <c r="I6882" s="10" t="s">
        <v>848</v>
      </c>
      <c r="J6882">
        <v>2019</v>
      </c>
      <c r="DF6882">
        <v>1</v>
      </c>
    </row>
    <row r="6883" spans="1:119" x14ac:dyDescent="0.3">
      <c r="A6883" s="10" t="s">
        <v>2974</v>
      </c>
      <c r="B6883" s="10" t="s">
        <v>2994</v>
      </c>
      <c r="C6883" s="10" t="s">
        <v>2999</v>
      </c>
      <c r="D6883" s="10" t="s">
        <v>912</v>
      </c>
      <c r="E6883" s="10" t="s">
        <v>846</v>
      </c>
      <c r="F6883" s="10" t="s">
        <v>913</v>
      </c>
      <c r="I6883" s="10" t="s">
        <v>848</v>
      </c>
      <c r="J6883">
        <v>2000</v>
      </c>
      <c r="DO6883">
        <v>204</v>
      </c>
    </row>
    <row r="6884" spans="1:119" x14ac:dyDescent="0.3">
      <c r="A6884" s="10" t="s">
        <v>2974</v>
      </c>
      <c r="B6884" s="10" t="s">
        <v>2994</v>
      </c>
      <c r="C6884" s="10" t="s">
        <v>2999</v>
      </c>
      <c r="D6884" s="10" t="s">
        <v>912</v>
      </c>
      <c r="E6884" s="10" t="s">
        <v>846</v>
      </c>
      <c r="F6884" s="10" t="s">
        <v>913</v>
      </c>
      <c r="I6884" s="10" t="s">
        <v>848</v>
      </c>
      <c r="J6884">
        <v>2001</v>
      </c>
      <c r="DO6884">
        <v>237</v>
      </c>
    </row>
    <row r="6885" spans="1:119" x14ac:dyDescent="0.3">
      <c r="A6885" s="10" t="s">
        <v>2974</v>
      </c>
      <c r="B6885" s="10" t="s">
        <v>2994</v>
      </c>
      <c r="C6885" s="10" t="s">
        <v>2999</v>
      </c>
      <c r="D6885" s="10" t="s">
        <v>912</v>
      </c>
      <c r="E6885" s="10" t="s">
        <v>846</v>
      </c>
      <c r="F6885" s="10" t="s">
        <v>913</v>
      </c>
      <c r="I6885" s="10" t="s">
        <v>848</v>
      </c>
      <c r="J6885">
        <v>2002</v>
      </c>
      <c r="DO6885">
        <v>230</v>
      </c>
    </row>
    <row r="6886" spans="1:119" x14ac:dyDescent="0.3">
      <c r="A6886" s="10" t="s">
        <v>2974</v>
      </c>
      <c r="B6886" s="10" t="s">
        <v>2994</v>
      </c>
      <c r="C6886" s="10" t="s">
        <v>2999</v>
      </c>
      <c r="D6886" s="10" t="s">
        <v>912</v>
      </c>
      <c r="E6886" s="10" t="s">
        <v>846</v>
      </c>
      <c r="F6886" s="10" t="s">
        <v>913</v>
      </c>
      <c r="I6886" s="10" t="s">
        <v>848</v>
      </c>
      <c r="J6886">
        <v>2003</v>
      </c>
      <c r="DO6886">
        <v>251</v>
      </c>
    </row>
    <row r="6887" spans="1:119" x14ac:dyDescent="0.3">
      <c r="A6887" s="10" t="s">
        <v>2974</v>
      </c>
      <c r="B6887" s="10" t="s">
        <v>2994</v>
      </c>
      <c r="C6887" s="10" t="s">
        <v>2999</v>
      </c>
      <c r="D6887" s="10" t="s">
        <v>912</v>
      </c>
      <c r="E6887" s="10" t="s">
        <v>846</v>
      </c>
      <c r="F6887" s="10" t="s">
        <v>913</v>
      </c>
      <c r="I6887" s="10" t="s">
        <v>848</v>
      </c>
      <c r="J6887">
        <v>2004</v>
      </c>
      <c r="DO6887">
        <v>293</v>
      </c>
    </row>
    <row r="6888" spans="1:119" x14ac:dyDescent="0.3">
      <c r="A6888" s="10" t="s">
        <v>2974</v>
      </c>
      <c r="B6888" s="10" t="s">
        <v>2994</v>
      </c>
      <c r="C6888" s="10" t="s">
        <v>2999</v>
      </c>
      <c r="D6888" s="10" t="s">
        <v>912</v>
      </c>
      <c r="E6888" s="10" t="s">
        <v>846</v>
      </c>
      <c r="F6888" s="10" t="s">
        <v>913</v>
      </c>
      <c r="I6888" s="10" t="s">
        <v>848</v>
      </c>
      <c r="J6888">
        <v>2005</v>
      </c>
      <c r="DO6888">
        <v>234</v>
      </c>
    </row>
    <row r="6889" spans="1:119" x14ac:dyDescent="0.3">
      <c r="A6889" s="10" t="s">
        <v>2974</v>
      </c>
      <c r="B6889" s="10" t="s">
        <v>2994</v>
      </c>
      <c r="C6889" s="10" t="s">
        <v>2999</v>
      </c>
      <c r="D6889" s="10" t="s">
        <v>912</v>
      </c>
      <c r="E6889" s="10" t="s">
        <v>846</v>
      </c>
      <c r="F6889" s="10" t="s">
        <v>913</v>
      </c>
      <c r="I6889" s="10" t="s">
        <v>848</v>
      </c>
      <c r="J6889">
        <v>2006</v>
      </c>
      <c r="DO6889">
        <v>243</v>
      </c>
    </row>
    <row r="6890" spans="1:119" x14ac:dyDescent="0.3">
      <c r="A6890" s="10" t="s">
        <v>2974</v>
      </c>
      <c r="B6890" s="10" t="s">
        <v>2994</v>
      </c>
      <c r="C6890" s="10" t="s">
        <v>2999</v>
      </c>
      <c r="D6890" s="10" t="s">
        <v>912</v>
      </c>
      <c r="E6890" s="10" t="s">
        <v>846</v>
      </c>
      <c r="F6890" s="10" t="s">
        <v>913</v>
      </c>
      <c r="I6890" s="10" t="s">
        <v>848</v>
      </c>
      <c r="J6890">
        <v>2007</v>
      </c>
      <c r="DO6890">
        <v>237</v>
      </c>
    </row>
    <row r="6891" spans="1:119" x14ac:dyDescent="0.3">
      <c r="A6891" s="10" t="s">
        <v>2974</v>
      </c>
      <c r="B6891" s="10" t="s">
        <v>2994</v>
      </c>
      <c r="C6891" s="10" t="s">
        <v>2999</v>
      </c>
      <c r="D6891" s="10" t="s">
        <v>912</v>
      </c>
      <c r="E6891" s="10" t="s">
        <v>846</v>
      </c>
      <c r="F6891" s="10" t="s">
        <v>913</v>
      </c>
      <c r="I6891" s="10" t="s">
        <v>848</v>
      </c>
      <c r="J6891">
        <v>2008</v>
      </c>
      <c r="DO6891">
        <v>237</v>
      </c>
    </row>
    <row r="6892" spans="1:119" x14ac:dyDescent="0.3">
      <c r="A6892" s="10" t="s">
        <v>2974</v>
      </c>
      <c r="B6892" s="10" t="s">
        <v>2994</v>
      </c>
      <c r="C6892" s="10" t="s">
        <v>2999</v>
      </c>
      <c r="D6892" s="10" t="s">
        <v>912</v>
      </c>
      <c r="E6892" s="10" t="s">
        <v>846</v>
      </c>
      <c r="F6892" s="10" t="s">
        <v>913</v>
      </c>
      <c r="I6892" s="10" t="s">
        <v>848</v>
      </c>
      <c r="J6892">
        <v>2009</v>
      </c>
      <c r="DO6892">
        <v>235</v>
      </c>
    </row>
    <row r="6893" spans="1:119" x14ac:dyDescent="0.3">
      <c r="A6893" s="10" t="s">
        <v>2974</v>
      </c>
      <c r="B6893" s="10" t="s">
        <v>2994</v>
      </c>
      <c r="C6893" s="10" t="s">
        <v>2999</v>
      </c>
      <c r="D6893" s="10" t="s">
        <v>912</v>
      </c>
      <c r="E6893" s="10" t="s">
        <v>846</v>
      </c>
      <c r="F6893" s="10" t="s">
        <v>913</v>
      </c>
      <c r="I6893" s="10" t="s">
        <v>848</v>
      </c>
      <c r="J6893">
        <v>2010</v>
      </c>
      <c r="DO6893">
        <v>220</v>
      </c>
    </row>
    <row r="6894" spans="1:119" x14ac:dyDescent="0.3">
      <c r="A6894" s="10" t="s">
        <v>2974</v>
      </c>
      <c r="B6894" s="10" t="s">
        <v>2994</v>
      </c>
      <c r="C6894" s="10" t="s">
        <v>2999</v>
      </c>
      <c r="D6894" s="10" t="s">
        <v>912</v>
      </c>
      <c r="E6894" s="10" t="s">
        <v>846</v>
      </c>
      <c r="F6894" s="10" t="s">
        <v>913</v>
      </c>
      <c r="I6894" s="10" t="s">
        <v>848</v>
      </c>
      <c r="J6894">
        <v>2011</v>
      </c>
      <c r="DO6894">
        <v>258</v>
      </c>
    </row>
    <row r="6895" spans="1:119" x14ac:dyDescent="0.3">
      <c r="A6895" s="10" t="s">
        <v>2974</v>
      </c>
      <c r="B6895" s="10" t="s">
        <v>2994</v>
      </c>
      <c r="C6895" s="10" t="s">
        <v>2999</v>
      </c>
      <c r="D6895" s="10" t="s">
        <v>912</v>
      </c>
      <c r="E6895" s="10" t="s">
        <v>846</v>
      </c>
      <c r="F6895" s="10" t="s">
        <v>913</v>
      </c>
      <c r="I6895" s="10" t="s">
        <v>848</v>
      </c>
      <c r="J6895">
        <v>2012</v>
      </c>
      <c r="DO6895">
        <v>337</v>
      </c>
    </row>
    <row r="6896" spans="1:119" x14ac:dyDescent="0.3">
      <c r="A6896" s="10" t="s">
        <v>2974</v>
      </c>
      <c r="B6896" s="10" t="s">
        <v>2994</v>
      </c>
      <c r="C6896" s="10" t="s">
        <v>2999</v>
      </c>
      <c r="D6896" s="10" t="s">
        <v>912</v>
      </c>
      <c r="E6896" s="10" t="s">
        <v>846</v>
      </c>
      <c r="F6896" s="10" t="s">
        <v>913</v>
      </c>
      <c r="I6896" s="10" t="s">
        <v>848</v>
      </c>
      <c r="J6896">
        <v>2013</v>
      </c>
      <c r="DO6896">
        <v>405</v>
      </c>
    </row>
    <row r="6897" spans="1:119" x14ac:dyDescent="0.3">
      <c r="A6897" s="10" t="s">
        <v>2974</v>
      </c>
      <c r="B6897" s="10" t="s">
        <v>2994</v>
      </c>
      <c r="C6897" s="10" t="s">
        <v>2999</v>
      </c>
      <c r="D6897" s="10" t="s">
        <v>912</v>
      </c>
      <c r="E6897" s="10" t="s">
        <v>846</v>
      </c>
      <c r="F6897" s="10" t="s">
        <v>913</v>
      </c>
      <c r="I6897" s="10" t="s">
        <v>848</v>
      </c>
      <c r="J6897">
        <v>2014</v>
      </c>
      <c r="DO6897">
        <v>453</v>
      </c>
    </row>
    <row r="6898" spans="1:119" x14ac:dyDescent="0.3">
      <c r="A6898" s="10" t="s">
        <v>2974</v>
      </c>
      <c r="B6898" s="10" t="s">
        <v>2994</v>
      </c>
      <c r="C6898" s="10" t="s">
        <v>2999</v>
      </c>
      <c r="D6898" s="10" t="s">
        <v>912</v>
      </c>
      <c r="E6898" s="10" t="s">
        <v>846</v>
      </c>
      <c r="F6898" s="10" t="s">
        <v>913</v>
      </c>
      <c r="I6898" s="10" t="s">
        <v>848</v>
      </c>
      <c r="J6898">
        <v>2015</v>
      </c>
      <c r="DO6898">
        <v>528</v>
      </c>
    </row>
    <row r="6899" spans="1:119" x14ac:dyDescent="0.3">
      <c r="A6899" s="10" t="s">
        <v>2974</v>
      </c>
      <c r="B6899" s="10" t="s">
        <v>2994</v>
      </c>
      <c r="C6899" s="10" t="s">
        <v>2999</v>
      </c>
      <c r="D6899" s="10" t="s">
        <v>912</v>
      </c>
      <c r="E6899" s="10" t="s">
        <v>846</v>
      </c>
      <c r="F6899" s="10" t="s">
        <v>913</v>
      </c>
      <c r="I6899" s="10" t="s">
        <v>848</v>
      </c>
      <c r="J6899">
        <v>2016</v>
      </c>
      <c r="DO6899">
        <v>874</v>
      </c>
    </row>
    <row r="6900" spans="1:119" x14ac:dyDescent="0.3">
      <c r="A6900" s="10" t="s">
        <v>2974</v>
      </c>
      <c r="B6900" s="10" t="s">
        <v>2994</v>
      </c>
      <c r="C6900" s="10" t="s">
        <v>2999</v>
      </c>
      <c r="D6900" s="10" t="s">
        <v>912</v>
      </c>
      <c r="E6900" s="10" t="s">
        <v>846</v>
      </c>
      <c r="F6900" s="10" t="s">
        <v>913</v>
      </c>
      <c r="I6900" s="10" t="s">
        <v>848</v>
      </c>
      <c r="J6900">
        <v>2017</v>
      </c>
      <c r="DO6900">
        <v>1882</v>
      </c>
    </row>
    <row r="6901" spans="1:119" x14ac:dyDescent="0.3">
      <c r="A6901" s="10" t="s">
        <v>2974</v>
      </c>
      <c r="B6901" s="10" t="s">
        <v>2994</v>
      </c>
      <c r="C6901" s="10" t="s">
        <v>2999</v>
      </c>
      <c r="D6901" s="10" t="s">
        <v>912</v>
      </c>
      <c r="E6901" s="10" t="s">
        <v>846</v>
      </c>
      <c r="F6901" s="10" t="s">
        <v>913</v>
      </c>
      <c r="I6901" s="10" t="s">
        <v>848</v>
      </c>
      <c r="J6901">
        <v>2018</v>
      </c>
      <c r="DO6901">
        <v>2906</v>
      </c>
    </row>
    <row r="6902" spans="1:119" x14ac:dyDescent="0.3">
      <c r="A6902" s="10" t="s">
        <v>2974</v>
      </c>
      <c r="B6902" s="10" t="s">
        <v>2994</v>
      </c>
      <c r="C6902" s="10" t="s">
        <v>2999</v>
      </c>
      <c r="D6902" s="10" t="s">
        <v>912</v>
      </c>
      <c r="E6902" s="10" t="s">
        <v>846</v>
      </c>
      <c r="F6902" s="10" t="s">
        <v>913</v>
      </c>
      <c r="I6902" s="10" t="s">
        <v>848</v>
      </c>
      <c r="J6902">
        <v>2019</v>
      </c>
      <c r="DO6902">
        <v>1194</v>
      </c>
    </row>
    <row r="6903" spans="1:119" x14ac:dyDescent="0.3">
      <c r="A6903" s="10" t="s">
        <v>2974</v>
      </c>
      <c r="B6903" s="10" t="s">
        <v>2994</v>
      </c>
      <c r="C6903" s="10" t="s">
        <v>2999</v>
      </c>
      <c r="D6903" s="10" t="s">
        <v>902</v>
      </c>
      <c r="E6903" s="10" t="s">
        <v>846</v>
      </c>
      <c r="F6903" s="10" t="s">
        <v>903</v>
      </c>
      <c r="I6903" s="10" t="s">
        <v>848</v>
      </c>
      <c r="J6903">
        <v>2000</v>
      </c>
      <c r="DG6903">
        <v>367</v>
      </c>
    </row>
    <row r="6904" spans="1:119" x14ac:dyDescent="0.3">
      <c r="A6904" s="10" t="s">
        <v>2974</v>
      </c>
      <c r="B6904" s="10" t="s">
        <v>2994</v>
      </c>
      <c r="C6904" s="10" t="s">
        <v>2999</v>
      </c>
      <c r="D6904" s="10" t="s">
        <v>902</v>
      </c>
      <c r="E6904" s="10" t="s">
        <v>846</v>
      </c>
      <c r="F6904" s="10" t="s">
        <v>903</v>
      </c>
      <c r="I6904" s="10" t="s">
        <v>848</v>
      </c>
      <c r="J6904">
        <v>2001</v>
      </c>
      <c r="DG6904">
        <v>325</v>
      </c>
    </row>
    <row r="6905" spans="1:119" x14ac:dyDescent="0.3">
      <c r="A6905" s="10" t="s">
        <v>2974</v>
      </c>
      <c r="B6905" s="10" t="s">
        <v>2994</v>
      </c>
      <c r="C6905" s="10" t="s">
        <v>2999</v>
      </c>
      <c r="D6905" s="10" t="s">
        <v>902</v>
      </c>
      <c r="E6905" s="10" t="s">
        <v>846</v>
      </c>
      <c r="F6905" s="10" t="s">
        <v>903</v>
      </c>
      <c r="I6905" s="10" t="s">
        <v>848</v>
      </c>
      <c r="J6905">
        <v>2002</v>
      </c>
      <c r="DG6905">
        <v>317</v>
      </c>
    </row>
    <row r="6906" spans="1:119" x14ac:dyDescent="0.3">
      <c r="A6906" s="10" t="s">
        <v>2974</v>
      </c>
      <c r="B6906" s="10" t="s">
        <v>2994</v>
      </c>
      <c r="C6906" s="10" t="s">
        <v>2999</v>
      </c>
      <c r="D6906" s="10" t="s">
        <v>902</v>
      </c>
      <c r="E6906" s="10" t="s">
        <v>846</v>
      </c>
      <c r="F6906" s="10" t="s">
        <v>903</v>
      </c>
      <c r="I6906" s="10" t="s">
        <v>848</v>
      </c>
      <c r="J6906">
        <v>2003</v>
      </c>
      <c r="DG6906">
        <v>294</v>
      </c>
    </row>
    <row r="6907" spans="1:119" x14ac:dyDescent="0.3">
      <c r="A6907" s="10" t="s">
        <v>2974</v>
      </c>
      <c r="B6907" s="10" t="s">
        <v>2994</v>
      </c>
      <c r="C6907" s="10" t="s">
        <v>2999</v>
      </c>
      <c r="D6907" s="10" t="s">
        <v>902</v>
      </c>
      <c r="E6907" s="10" t="s">
        <v>846</v>
      </c>
      <c r="F6907" s="10" t="s">
        <v>903</v>
      </c>
      <c r="I6907" s="10" t="s">
        <v>848</v>
      </c>
      <c r="J6907">
        <v>2004</v>
      </c>
      <c r="DG6907">
        <v>303</v>
      </c>
    </row>
    <row r="6908" spans="1:119" x14ac:dyDescent="0.3">
      <c r="A6908" s="10" t="s">
        <v>2974</v>
      </c>
      <c r="B6908" s="10" t="s">
        <v>2994</v>
      </c>
      <c r="C6908" s="10" t="s">
        <v>2999</v>
      </c>
      <c r="D6908" s="10" t="s">
        <v>902</v>
      </c>
      <c r="E6908" s="10" t="s">
        <v>846</v>
      </c>
      <c r="F6908" s="10" t="s">
        <v>903</v>
      </c>
      <c r="I6908" s="10" t="s">
        <v>848</v>
      </c>
      <c r="J6908">
        <v>2005</v>
      </c>
      <c r="DG6908">
        <v>245</v>
      </c>
    </row>
    <row r="6909" spans="1:119" x14ac:dyDescent="0.3">
      <c r="A6909" s="10" t="s">
        <v>2974</v>
      </c>
      <c r="B6909" s="10" t="s">
        <v>2994</v>
      </c>
      <c r="C6909" s="10" t="s">
        <v>2999</v>
      </c>
      <c r="D6909" s="10" t="s">
        <v>902</v>
      </c>
      <c r="E6909" s="10" t="s">
        <v>846</v>
      </c>
      <c r="F6909" s="10" t="s">
        <v>903</v>
      </c>
      <c r="I6909" s="10" t="s">
        <v>848</v>
      </c>
      <c r="J6909">
        <v>2006</v>
      </c>
      <c r="DG6909">
        <v>264</v>
      </c>
    </row>
    <row r="6910" spans="1:119" x14ac:dyDescent="0.3">
      <c r="A6910" s="10" t="s">
        <v>2974</v>
      </c>
      <c r="B6910" s="10" t="s">
        <v>2994</v>
      </c>
      <c r="C6910" s="10" t="s">
        <v>2999</v>
      </c>
      <c r="D6910" s="10" t="s">
        <v>902</v>
      </c>
      <c r="E6910" s="10" t="s">
        <v>846</v>
      </c>
      <c r="F6910" s="10" t="s">
        <v>903</v>
      </c>
      <c r="I6910" s="10" t="s">
        <v>848</v>
      </c>
      <c r="J6910">
        <v>2007</v>
      </c>
      <c r="DG6910">
        <v>247</v>
      </c>
    </row>
    <row r="6911" spans="1:119" x14ac:dyDescent="0.3">
      <c r="A6911" s="10" t="s">
        <v>2974</v>
      </c>
      <c r="B6911" s="10" t="s">
        <v>2994</v>
      </c>
      <c r="C6911" s="10" t="s">
        <v>2999</v>
      </c>
      <c r="D6911" s="10" t="s">
        <v>902</v>
      </c>
      <c r="E6911" s="10" t="s">
        <v>846</v>
      </c>
      <c r="F6911" s="10" t="s">
        <v>903</v>
      </c>
      <c r="I6911" s="10" t="s">
        <v>848</v>
      </c>
      <c r="J6911">
        <v>2008</v>
      </c>
      <c r="DG6911">
        <v>244</v>
      </c>
    </row>
    <row r="6912" spans="1:119" x14ac:dyDescent="0.3">
      <c r="A6912" s="10" t="s">
        <v>2974</v>
      </c>
      <c r="B6912" s="10" t="s">
        <v>2994</v>
      </c>
      <c r="C6912" s="10" t="s">
        <v>2999</v>
      </c>
      <c r="D6912" s="10" t="s">
        <v>902</v>
      </c>
      <c r="E6912" s="10" t="s">
        <v>846</v>
      </c>
      <c r="F6912" s="10" t="s">
        <v>903</v>
      </c>
      <c r="I6912" s="10" t="s">
        <v>848</v>
      </c>
      <c r="J6912">
        <v>2009</v>
      </c>
      <c r="DG6912">
        <v>275</v>
      </c>
    </row>
    <row r="6913" spans="1:120" x14ac:dyDescent="0.3">
      <c r="A6913" s="10" t="s">
        <v>2974</v>
      </c>
      <c r="B6913" s="10" t="s">
        <v>2994</v>
      </c>
      <c r="C6913" s="10" t="s">
        <v>2999</v>
      </c>
      <c r="D6913" s="10" t="s">
        <v>902</v>
      </c>
      <c r="E6913" s="10" t="s">
        <v>846</v>
      </c>
      <c r="F6913" s="10" t="s">
        <v>903</v>
      </c>
      <c r="I6913" s="10" t="s">
        <v>848</v>
      </c>
      <c r="J6913">
        <v>2010</v>
      </c>
      <c r="DG6913">
        <v>269</v>
      </c>
    </row>
    <row r="6914" spans="1:120" x14ac:dyDescent="0.3">
      <c r="A6914" s="10" t="s">
        <v>2974</v>
      </c>
      <c r="B6914" s="10" t="s">
        <v>2994</v>
      </c>
      <c r="C6914" s="10" t="s">
        <v>2999</v>
      </c>
      <c r="D6914" s="10" t="s">
        <v>902</v>
      </c>
      <c r="E6914" s="10" t="s">
        <v>846</v>
      </c>
      <c r="F6914" s="10" t="s">
        <v>903</v>
      </c>
      <c r="I6914" s="10" t="s">
        <v>848</v>
      </c>
      <c r="J6914">
        <v>2011</v>
      </c>
      <c r="DG6914">
        <v>273</v>
      </c>
    </row>
    <row r="6915" spans="1:120" x14ac:dyDescent="0.3">
      <c r="A6915" s="10" t="s">
        <v>2974</v>
      </c>
      <c r="B6915" s="10" t="s">
        <v>2994</v>
      </c>
      <c r="C6915" s="10" t="s">
        <v>2999</v>
      </c>
      <c r="D6915" s="10" t="s">
        <v>902</v>
      </c>
      <c r="E6915" s="10" t="s">
        <v>846</v>
      </c>
      <c r="F6915" s="10" t="s">
        <v>903</v>
      </c>
      <c r="I6915" s="10" t="s">
        <v>848</v>
      </c>
      <c r="J6915">
        <v>2012</v>
      </c>
      <c r="DG6915">
        <v>378</v>
      </c>
    </row>
    <row r="6916" spans="1:120" x14ac:dyDescent="0.3">
      <c r="A6916" s="10" t="s">
        <v>2974</v>
      </c>
      <c r="B6916" s="10" t="s">
        <v>2994</v>
      </c>
      <c r="C6916" s="10" t="s">
        <v>2999</v>
      </c>
      <c r="D6916" s="10" t="s">
        <v>902</v>
      </c>
      <c r="E6916" s="10" t="s">
        <v>846</v>
      </c>
      <c r="F6916" s="10" t="s">
        <v>903</v>
      </c>
      <c r="I6916" s="10" t="s">
        <v>848</v>
      </c>
      <c r="J6916">
        <v>2013</v>
      </c>
      <c r="DG6916">
        <v>410</v>
      </c>
    </row>
    <row r="6917" spans="1:120" x14ac:dyDescent="0.3">
      <c r="A6917" s="10" t="s">
        <v>2974</v>
      </c>
      <c r="B6917" s="10" t="s">
        <v>2994</v>
      </c>
      <c r="C6917" s="10" t="s">
        <v>2999</v>
      </c>
      <c r="D6917" s="10" t="s">
        <v>902</v>
      </c>
      <c r="E6917" s="10" t="s">
        <v>846</v>
      </c>
      <c r="F6917" s="10" t="s">
        <v>903</v>
      </c>
      <c r="I6917" s="10" t="s">
        <v>848</v>
      </c>
      <c r="J6917">
        <v>2014</v>
      </c>
      <c r="DG6917">
        <v>503</v>
      </c>
    </row>
    <row r="6918" spans="1:120" x14ac:dyDescent="0.3">
      <c r="A6918" s="10" t="s">
        <v>2974</v>
      </c>
      <c r="B6918" s="10" t="s">
        <v>2994</v>
      </c>
      <c r="C6918" s="10" t="s">
        <v>2999</v>
      </c>
      <c r="D6918" s="10" t="s">
        <v>902</v>
      </c>
      <c r="E6918" s="10" t="s">
        <v>846</v>
      </c>
      <c r="F6918" s="10" t="s">
        <v>903</v>
      </c>
      <c r="I6918" s="10" t="s">
        <v>848</v>
      </c>
      <c r="J6918">
        <v>2015</v>
      </c>
      <c r="DG6918">
        <v>443</v>
      </c>
    </row>
    <row r="6919" spans="1:120" x14ac:dyDescent="0.3">
      <c r="A6919" s="10" t="s">
        <v>2974</v>
      </c>
      <c r="B6919" s="10" t="s">
        <v>2994</v>
      </c>
      <c r="C6919" s="10" t="s">
        <v>2999</v>
      </c>
      <c r="D6919" s="10" t="s">
        <v>902</v>
      </c>
      <c r="E6919" s="10" t="s">
        <v>846</v>
      </c>
      <c r="F6919" s="10" t="s">
        <v>903</v>
      </c>
      <c r="I6919" s="10" t="s">
        <v>848</v>
      </c>
      <c r="J6919">
        <v>2016</v>
      </c>
      <c r="DG6919">
        <v>960</v>
      </c>
    </row>
    <row r="6920" spans="1:120" x14ac:dyDescent="0.3">
      <c r="A6920" s="10" t="s">
        <v>2974</v>
      </c>
      <c r="B6920" s="10" t="s">
        <v>2994</v>
      </c>
      <c r="C6920" s="10" t="s">
        <v>2999</v>
      </c>
      <c r="D6920" s="10" t="s">
        <v>902</v>
      </c>
      <c r="E6920" s="10" t="s">
        <v>846</v>
      </c>
      <c r="F6920" s="10" t="s">
        <v>903</v>
      </c>
      <c r="I6920" s="10" t="s">
        <v>848</v>
      </c>
      <c r="J6920">
        <v>2017</v>
      </c>
      <c r="DG6920">
        <v>1502</v>
      </c>
    </row>
    <row r="6921" spans="1:120" x14ac:dyDescent="0.3">
      <c r="A6921" s="10" t="s">
        <v>2974</v>
      </c>
      <c r="B6921" s="10" t="s">
        <v>2994</v>
      </c>
      <c r="C6921" s="10" t="s">
        <v>2999</v>
      </c>
      <c r="D6921" s="10" t="s">
        <v>902</v>
      </c>
      <c r="E6921" s="10" t="s">
        <v>846</v>
      </c>
      <c r="F6921" s="10" t="s">
        <v>903</v>
      </c>
      <c r="I6921" s="10" t="s">
        <v>848</v>
      </c>
      <c r="J6921">
        <v>2018</v>
      </c>
      <c r="DG6921">
        <v>2510</v>
      </c>
    </row>
    <row r="6922" spans="1:120" x14ac:dyDescent="0.3">
      <c r="A6922" s="10" t="s">
        <v>2974</v>
      </c>
      <c r="B6922" s="10" t="s">
        <v>2994</v>
      </c>
      <c r="C6922" s="10" t="s">
        <v>2999</v>
      </c>
      <c r="D6922" s="10" t="s">
        <v>902</v>
      </c>
      <c r="E6922" s="10" t="s">
        <v>846</v>
      </c>
      <c r="F6922" s="10" t="s">
        <v>903</v>
      </c>
      <c r="I6922" s="10" t="s">
        <v>848</v>
      </c>
      <c r="J6922">
        <v>2019</v>
      </c>
      <c r="DG6922">
        <v>925</v>
      </c>
    </row>
    <row r="6923" spans="1:120" x14ac:dyDescent="0.3">
      <c r="A6923" s="10" t="s">
        <v>2974</v>
      </c>
      <c r="B6923" s="10" t="s">
        <v>2994</v>
      </c>
      <c r="C6923" s="10" t="s">
        <v>2999</v>
      </c>
      <c r="D6923" s="10" t="s">
        <v>902</v>
      </c>
      <c r="E6923" s="10" t="s">
        <v>846</v>
      </c>
      <c r="F6923" s="10" t="s">
        <v>903</v>
      </c>
      <c r="I6923" s="10" t="s">
        <v>848</v>
      </c>
      <c r="J6923">
        <v>2020</v>
      </c>
      <c r="DG6923">
        <v>196</v>
      </c>
    </row>
    <row r="6924" spans="1:120" x14ac:dyDescent="0.3">
      <c r="A6924" s="10" t="s">
        <v>2974</v>
      </c>
      <c r="B6924" s="10" t="s">
        <v>2994</v>
      </c>
      <c r="C6924" s="10" t="s">
        <v>2999</v>
      </c>
      <c r="D6924" s="10" t="s">
        <v>902</v>
      </c>
      <c r="E6924" s="10" t="s">
        <v>846</v>
      </c>
      <c r="F6924" s="10" t="s">
        <v>903</v>
      </c>
      <c r="I6924" s="10" t="s">
        <v>848</v>
      </c>
      <c r="J6924">
        <v>2021</v>
      </c>
      <c r="DG6924">
        <v>5</v>
      </c>
    </row>
    <row r="6925" spans="1:120" x14ac:dyDescent="0.3">
      <c r="A6925" s="10" t="s">
        <v>2974</v>
      </c>
      <c r="B6925" s="10" t="s">
        <v>2994</v>
      </c>
      <c r="C6925" s="10" t="s">
        <v>3000</v>
      </c>
      <c r="D6925" s="10" t="s">
        <v>912</v>
      </c>
      <c r="E6925" s="10" t="s">
        <v>846</v>
      </c>
      <c r="F6925" s="10" t="s">
        <v>913</v>
      </c>
      <c r="I6925" s="10" t="s">
        <v>848</v>
      </c>
      <c r="J6925">
        <v>2000</v>
      </c>
      <c r="DP6925">
        <v>5557</v>
      </c>
    </row>
    <row r="6926" spans="1:120" x14ac:dyDescent="0.3">
      <c r="A6926" s="10" t="s">
        <v>2974</v>
      </c>
      <c r="B6926" s="10" t="s">
        <v>2994</v>
      </c>
      <c r="C6926" s="10" t="s">
        <v>3000</v>
      </c>
      <c r="D6926" s="10" t="s">
        <v>912</v>
      </c>
      <c r="E6926" s="10" t="s">
        <v>846</v>
      </c>
      <c r="F6926" s="10" t="s">
        <v>913</v>
      </c>
      <c r="I6926" s="10" t="s">
        <v>848</v>
      </c>
      <c r="J6926">
        <v>2001</v>
      </c>
      <c r="DP6926">
        <v>5913</v>
      </c>
    </row>
    <row r="6927" spans="1:120" x14ac:dyDescent="0.3">
      <c r="A6927" s="10" t="s">
        <v>2974</v>
      </c>
      <c r="B6927" s="10" t="s">
        <v>2994</v>
      </c>
      <c r="C6927" s="10" t="s">
        <v>3000</v>
      </c>
      <c r="D6927" s="10" t="s">
        <v>912</v>
      </c>
      <c r="E6927" s="10" t="s">
        <v>846</v>
      </c>
      <c r="F6927" s="10" t="s">
        <v>913</v>
      </c>
      <c r="I6927" s="10" t="s">
        <v>848</v>
      </c>
      <c r="J6927">
        <v>2002</v>
      </c>
      <c r="DP6927">
        <v>6703</v>
      </c>
    </row>
    <row r="6928" spans="1:120" x14ac:dyDescent="0.3">
      <c r="A6928" s="10" t="s">
        <v>2974</v>
      </c>
      <c r="B6928" s="10" t="s">
        <v>2994</v>
      </c>
      <c r="C6928" s="10" t="s">
        <v>3000</v>
      </c>
      <c r="D6928" s="10" t="s">
        <v>912</v>
      </c>
      <c r="E6928" s="10" t="s">
        <v>846</v>
      </c>
      <c r="F6928" s="10" t="s">
        <v>913</v>
      </c>
      <c r="I6928" s="10" t="s">
        <v>848</v>
      </c>
      <c r="J6928">
        <v>2003</v>
      </c>
      <c r="DP6928">
        <v>7503</v>
      </c>
    </row>
    <row r="6929" spans="1:120" x14ac:dyDescent="0.3">
      <c r="A6929" s="10" t="s">
        <v>2974</v>
      </c>
      <c r="B6929" s="10" t="s">
        <v>2994</v>
      </c>
      <c r="C6929" s="10" t="s">
        <v>3000</v>
      </c>
      <c r="D6929" s="10" t="s">
        <v>912</v>
      </c>
      <c r="E6929" s="10" t="s">
        <v>846</v>
      </c>
      <c r="F6929" s="10" t="s">
        <v>913</v>
      </c>
      <c r="I6929" s="10" t="s">
        <v>848</v>
      </c>
      <c r="J6929">
        <v>2004</v>
      </c>
      <c r="DP6929">
        <v>8524</v>
      </c>
    </row>
    <row r="6930" spans="1:120" x14ac:dyDescent="0.3">
      <c r="A6930" s="10" t="s">
        <v>2974</v>
      </c>
      <c r="B6930" s="10" t="s">
        <v>2994</v>
      </c>
      <c r="C6930" s="10" t="s">
        <v>3000</v>
      </c>
      <c r="D6930" s="10" t="s">
        <v>912</v>
      </c>
      <c r="E6930" s="10" t="s">
        <v>846</v>
      </c>
      <c r="F6930" s="10" t="s">
        <v>913</v>
      </c>
      <c r="I6930" s="10" t="s">
        <v>848</v>
      </c>
      <c r="J6930">
        <v>2005</v>
      </c>
      <c r="DP6930">
        <v>9860</v>
      </c>
    </row>
    <row r="6931" spans="1:120" x14ac:dyDescent="0.3">
      <c r="A6931" s="10" t="s">
        <v>2974</v>
      </c>
      <c r="B6931" s="10" t="s">
        <v>2994</v>
      </c>
      <c r="C6931" s="10" t="s">
        <v>3000</v>
      </c>
      <c r="D6931" s="10" t="s">
        <v>912</v>
      </c>
      <c r="E6931" s="10" t="s">
        <v>846</v>
      </c>
      <c r="F6931" s="10" t="s">
        <v>913</v>
      </c>
      <c r="I6931" s="10" t="s">
        <v>848</v>
      </c>
      <c r="J6931">
        <v>2006</v>
      </c>
      <c r="DP6931">
        <v>11447</v>
      </c>
    </row>
    <row r="6932" spans="1:120" x14ac:dyDescent="0.3">
      <c r="A6932" s="10" t="s">
        <v>2974</v>
      </c>
      <c r="B6932" s="10" t="s">
        <v>2994</v>
      </c>
      <c r="C6932" s="10" t="s">
        <v>3000</v>
      </c>
      <c r="D6932" s="10" t="s">
        <v>912</v>
      </c>
      <c r="E6932" s="10" t="s">
        <v>846</v>
      </c>
      <c r="F6932" s="10" t="s">
        <v>913</v>
      </c>
      <c r="I6932" s="10" t="s">
        <v>848</v>
      </c>
      <c r="J6932">
        <v>2007</v>
      </c>
      <c r="DP6932">
        <v>12807</v>
      </c>
    </row>
    <row r="6933" spans="1:120" x14ac:dyDescent="0.3">
      <c r="A6933" s="10" t="s">
        <v>2974</v>
      </c>
      <c r="B6933" s="10" t="s">
        <v>2994</v>
      </c>
      <c r="C6933" s="10" t="s">
        <v>3000</v>
      </c>
      <c r="D6933" s="10" t="s">
        <v>912</v>
      </c>
      <c r="E6933" s="10" t="s">
        <v>846</v>
      </c>
      <c r="F6933" s="10" t="s">
        <v>913</v>
      </c>
      <c r="I6933" s="10" t="s">
        <v>848</v>
      </c>
      <c r="J6933">
        <v>2008</v>
      </c>
      <c r="DP6933">
        <v>14100</v>
      </c>
    </row>
    <row r="6934" spans="1:120" x14ac:dyDescent="0.3">
      <c r="A6934" s="10" t="s">
        <v>2974</v>
      </c>
      <c r="B6934" s="10" t="s">
        <v>2994</v>
      </c>
      <c r="C6934" s="10" t="s">
        <v>3000</v>
      </c>
      <c r="D6934" s="10" t="s">
        <v>912</v>
      </c>
      <c r="E6934" s="10" t="s">
        <v>846</v>
      </c>
      <c r="F6934" s="10" t="s">
        <v>913</v>
      </c>
      <c r="I6934" s="10" t="s">
        <v>848</v>
      </c>
      <c r="J6934">
        <v>2009</v>
      </c>
      <c r="DP6934">
        <v>15205</v>
      </c>
    </row>
    <row r="6935" spans="1:120" x14ac:dyDescent="0.3">
      <c r="A6935" s="10" t="s">
        <v>2974</v>
      </c>
      <c r="B6935" s="10" t="s">
        <v>2994</v>
      </c>
      <c r="C6935" s="10" t="s">
        <v>3000</v>
      </c>
      <c r="D6935" s="10" t="s">
        <v>912</v>
      </c>
      <c r="E6935" s="10" t="s">
        <v>846</v>
      </c>
      <c r="F6935" s="10" t="s">
        <v>913</v>
      </c>
      <c r="I6935" s="10" t="s">
        <v>848</v>
      </c>
      <c r="J6935">
        <v>2010</v>
      </c>
      <c r="DP6935">
        <v>17912</v>
      </c>
    </row>
    <row r="6936" spans="1:120" x14ac:dyDescent="0.3">
      <c r="A6936" s="10" t="s">
        <v>2974</v>
      </c>
      <c r="B6936" s="10" t="s">
        <v>2994</v>
      </c>
      <c r="C6936" s="10" t="s">
        <v>3000</v>
      </c>
      <c r="D6936" s="10" t="s">
        <v>912</v>
      </c>
      <c r="E6936" s="10" t="s">
        <v>846</v>
      </c>
      <c r="F6936" s="10" t="s">
        <v>913</v>
      </c>
      <c r="I6936" s="10" t="s">
        <v>848</v>
      </c>
      <c r="J6936">
        <v>2011</v>
      </c>
      <c r="DP6936">
        <v>22998</v>
      </c>
    </row>
    <row r="6937" spans="1:120" x14ac:dyDescent="0.3">
      <c r="A6937" s="10" t="s">
        <v>2974</v>
      </c>
      <c r="B6937" s="10" t="s">
        <v>2994</v>
      </c>
      <c r="C6937" s="10" t="s">
        <v>3000</v>
      </c>
      <c r="D6937" s="10" t="s">
        <v>912</v>
      </c>
      <c r="E6937" s="10" t="s">
        <v>846</v>
      </c>
      <c r="F6937" s="10" t="s">
        <v>913</v>
      </c>
      <c r="I6937" s="10" t="s">
        <v>848</v>
      </c>
      <c r="J6937">
        <v>2012</v>
      </c>
      <c r="DP6937">
        <v>27433</v>
      </c>
    </row>
    <row r="6938" spans="1:120" x14ac:dyDescent="0.3">
      <c r="A6938" s="10" t="s">
        <v>2974</v>
      </c>
      <c r="B6938" s="10" t="s">
        <v>2994</v>
      </c>
      <c r="C6938" s="10" t="s">
        <v>3000</v>
      </c>
      <c r="D6938" s="10" t="s">
        <v>912</v>
      </c>
      <c r="E6938" s="10" t="s">
        <v>846</v>
      </c>
      <c r="F6938" s="10" t="s">
        <v>913</v>
      </c>
      <c r="I6938" s="10" t="s">
        <v>848</v>
      </c>
      <c r="J6938">
        <v>2013</v>
      </c>
      <c r="DP6938">
        <v>33667</v>
      </c>
    </row>
    <row r="6939" spans="1:120" x14ac:dyDescent="0.3">
      <c r="A6939" s="10" t="s">
        <v>2974</v>
      </c>
      <c r="B6939" s="10" t="s">
        <v>2994</v>
      </c>
      <c r="C6939" s="10" t="s">
        <v>3000</v>
      </c>
      <c r="D6939" s="10" t="s">
        <v>912</v>
      </c>
      <c r="E6939" s="10" t="s">
        <v>846</v>
      </c>
      <c r="F6939" s="10" t="s">
        <v>913</v>
      </c>
      <c r="I6939" s="10" t="s">
        <v>848</v>
      </c>
      <c r="J6939">
        <v>2014</v>
      </c>
      <c r="DP6939">
        <v>39780</v>
      </c>
    </row>
    <row r="6940" spans="1:120" x14ac:dyDescent="0.3">
      <c r="A6940" s="10" t="s">
        <v>2974</v>
      </c>
      <c r="B6940" s="10" t="s">
        <v>2994</v>
      </c>
      <c r="C6940" s="10" t="s">
        <v>3000</v>
      </c>
      <c r="D6940" s="10" t="s">
        <v>912</v>
      </c>
      <c r="E6940" s="10" t="s">
        <v>846</v>
      </c>
      <c r="F6940" s="10" t="s">
        <v>913</v>
      </c>
      <c r="I6940" s="10" t="s">
        <v>848</v>
      </c>
      <c r="J6940">
        <v>2015</v>
      </c>
      <c r="DP6940">
        <v>45430</v>
      </c>
    </row>
    <row r="6941" spans="1:120" x14ac:dyDescent="0.3">
      <c r="A6941" s="10" t="s">
        <v>2974</v>
      </c>
      <c r="B6941" s="10" t="s">
        <v>2994</v>
      </c>
      <c r="C6941" s="10" t="s">
        <v>3000</v>
      </c>
      <c r="D6941" s="10" t="s">
        <v>912</v>
      </c>
      <c r="E6941" s="10" t="s">
        <v>846</v>
      </c>
      <c r="F6941" s="10" t="s">
        <v>913</v>
      </c>
      <c r="I6941" s="10" t="s">
        <v>848</v>
      </c>
      <c r="J6941">
        <v>2016</v>
      </c>
      <c r="DP6941">
        <v>53448</v>
      </c>
    </row>
    <row r="6942" spans="1:120" x14ac:dyDescent="0.3">
      <c r="A6942" s="10" t="s">
        <v>2974</v>
      </c>
      <c r="B6942" s="10" t="s">
        <v>2994</v>
      </c>
      <c r="C6942" s="10" t="s">
        <v>3000</v>
      </c>
      <c r="D6942" s="10" t="s">
        <v>912</v>
      </c>
      <c r="E6942" s="10" t="s">
        <v>846</v>
      </c>
      <c r="F6942" s="10" t="s">
        <v>913</v>
      </c>
      <c r="I6942" s="10" t="s">
        <v>848</v>
      </c>
      <c r="J6942">
        <v>2017</v>
      </c>
      <c r="DP6942">
        <v>66401</v>
      </c>
    </row>
    <row r="6943" spans="1:120" x14ac:dyDescent="0.3">
      <c r="A6943" s="10" t="s">
        <v>2974</v>
      </c>
      <c r="B6943" s="10" t="s">
        <v>2994</v>
      </c>
      <c r="C6943" s="10" t="s">
        <v>3000</v>
      </c>
      <c r="D6943" s="10" t="s">
        <v>912</v>
      </c>
      <c r="E6943" s="10" t="s">
        <v>846</v>
      </c>
      <c r="F6943" s="10" t="s">
        <v>913</v>
      </c>
      <c r="I6943" s="10" t="s">
        <v>848</v>
      </c>
      <c r="J6943">
        <v>2018</v>
      </c>
      <c r="DP6943">
        <v>83553</v>
      </c>
    </row>
    <row r="6944" spans="1:120" x14ac:dyDescent="0.3">
      <c r="A6944" s="10" t="s">
        <v>2974</v>
      </c>
      <c r="B6944" s="10" t="s">
        <v>2994</v>
      </c>
      <c r="C6944" s="10" t="s">
        <v>3000</v>
      </c>
      <c r="D6944" s="10" t="s">
        <v>912</v>
      </c>
      <c r="E6944" s="10" t="s">
        <v>846</v>
      </c>
      <c r="F6944" s="10" t="s">
        <v>913</v>
      </c>
      <c r="I6944" s="10" t="s">
        <v>848</v>
      </c>
      <c r="J6944">
        <v>2019</v>
      </c>
      <c r="DP6944">
        <v>88483</v>
      </c>
    </row>
    <row r="6945" spans="1:112" x14ac:dyDescent="0.3">
      <c r="A6945" s="10" t="s">
        <v>2974</v>
      </c>
      <c r="B6945" s="10" t="s">
        <v>2994</v>
      </c>
      <c r="C6945" s="10" t="s">
        <v>3000</v>
      </c>
      <c r="D6945" s="10" t="s">
        <v>902</v>
      </c>
      <c r="E6945" s="10" t="s">
        <v>846</v>
      </c>
      <c r="F6945" s="10" t="s">
        <v>903</v>
      </c>
      <c r="I6945" s="10" t="s">
        <v>848</v>
      </c>
      <c r="J6945">
        <v>2000</v>
      </c>
      <c r="DH6945">
        <v>6549</v>
      </c>
    </row>
    <row r="6946" spans="1:112" x14ac:dyDescent="0.3">
      <c r="A6946" s="10" t="s">
        <v>2974</v>
      </c>
      <c r="B6946" s="10" t="s">
        <v>2994</v>
      </c>
      <c r="C6946" s="10" t="s">
        <v>3000</v>
      </c>
      <c r="D6946" s="10" t="s">
        <v>902</v>
      </c>
      <c r="E6946" s="10" t="s">
        <v>846</v>
      </c>
      <c r="F6946" s="10" t="s">
        <v>903</v>
      </c>
      <c r="I6946" s="10" t="s">
        <v>848</v>
      </c>
      <c r="J6946">
        <v>2001</v>
      </c>
      <c r="DH6946">
        <v>6428</v>
      </c>
    </row>
    <row r="6947" spans="1:112" x14ac:dyDescent="0.3">
      <c r="A6947" s="10" t="s">
        <v>2974</v>
      </c>
      <c r="B6947" s="10" t="s">
        <v>2994</v>
      </c>
      <c r="C6947" s="10" t="s">
        <v>3000</v>
      </c>
      <c r="D6947" s="10" t="s">
        <v>902</v>
      </c>
      <c r="E6947" s="10" t="s">
        <v>846</v>
      </c>
      <c r="F6947" s="10" t="s">
        <v>903</v>
      </c>
      <c r="I6947" s="10" t="s">
        <v>848</v>
      </c>
      <c r="J6947">
        <v>2002</v>
      </c>
      <c r="DH6947">
        <v>7294</v>
      </c>
    </row>
    <row r="6948" spans="1:112" x14ac:dyDescent="0.3">
      <c r="A6948" s="10" t="s">
        <v>2974</v>
      </c>
      <c r="B6948" s="10" t="s">
        <v>2994</v>
      </c>
      <c r="C6948" s="10" t="s">
        <v>3000</v>
      </c>
      <c r="D6948" s="10" t="s">
        <v>902</v>
      </c>
      <c r="E6948" s="10" t="s">
        <v>846</v>
      </c>
      <c r="F6948" s="10" t="s">
        <v>903</v>
      </c>
      <c r="I6948" s="10" t="s">
        <v>848</v>
      </c>
      <c r="J6948">
        <v>2003</v>
      </c>
      <c r="DH6948">
        <v>7804</v>
      </c>
    </row>
    <row r="6949" spans="1:112" x14ac:dyDescent="0.3">
      <c r="A6949" s="10" t="s">
        <v>2974</v>
      </c>
      <c r="B6949" s="10" t="s">
        <v>2994</v>
      </c>
      <c r="C6949" s="10" t="s">
        <v>3000</v>
      </c>
      <c r="D6949" s="10" t="s">
        <v>902</v>
      </c>
      <c r="E6949" s="10" t="s">
        <v>846</v>
      </c>
      <c r="F6949" s="10" t="s">
        <v>903</v>
      </c>
      <c r="I6949" s="10" t="s">
        <v>848</v>
      </c>
      <c r="J6949">
        <v>2004</v>
      </c>
      <c r="DH6949">
        <v>8633</v>
      </c>
    </row>
    <row r="6950" spans="1:112" x14ac:dyDescent="0.3">
      <c r="A6950" s="10" t="s">
        <v>2974</v>
      </c>
      <c r="B6950" s="10" t="s">
        <v>2994</v>
      </c>
      <c r="C6950" s="10" t="s">
        <v>3000</v>
      </c>
      <c r="D6950" s="10" t="s">
        <v>902</v>
      </c>
      <c r="E6950" s="10" t="s">
        <v>846</v>
      </c>
      <c r="F6950" s="10" t="s">
        <v>903</v>
      </c>
      <c r="I6950" s="10" t="s">
        <v>848</v>
      </c>
      <c r="J6950">
        <v>2005</v>
      </c>
      <c r="DH6950">
        <v>10005</v>
      </c>
    </row>
    <row r="6951" spans="1:112" x14ac:dyDescent="0.3">
      <c r="A6951" s="10" t="s">
        <v>2974</v>
      </c>
      <c r="B6951" s="10" t="s">
        <v>2994</v>
      </c>
      <c r="C6951" s="10" t="s">
        <v>3000</v>
      </c>
      <c r="D6951" s="10" t="s">
        <v>902</v>
      </c>
      <c r="E6951" s="10" t="s">
        <v>846</v>
      </c>
      <c r="F6951" s="10" t="s">
        <v>903</v>
      </c>
      <c r="I6951" s="10" t="s">
        <v>848</v>
      </c>
      <c r="J6951">
        <v>2006</v>
      </c>
      <c r="DH6951">
        <v>11529</v>
      </c>
    </row>
    <row r="6952" spans="1:112" x14ac:dyDescent="0.3">
      <c r="A6952" s="10" t="s">
        <v>2974</v>
      </c>
      <c r="B6952" s="10" t="s">
        <v>2994</v>
      </c>
      <c r="C6952" s="10" t="s">
        <v>3000</v>
      </c>
      <c r="D6952" s="10" t="s">
        <v>902</v>
      </c>
      <c r="E6952" s="10" t="s">
        <v>846</v>
      </c>
      <c r="F6952" s="10" t="s">
        <v>903</v>
      </c>
      <c r="I6952" s="10" t="s">
        <v>848</v>
      </c>
      <c r="J6952">
        <v>2007</v>
      </c>
      <c r="DH6952">
        <v>12870</v>
      </c>
    </row>
    <row r="6953" spans="1:112" x14ac:dyDescent="0.3">
      <c r="A6953" s="10" t="s">
        <v>2974</v>
      </c>
      <c r="B6953" s="10" t="s">
        <v>2994</v>
      </c>
      <c r="C6953" s="10" t="s">
        <v>3000</v>
      </c>
      <c r="D6953" s="10" t="s">
        <v>902</v>
      </c>
      <c r="E6953" s="10" t="s">
        <v>846</v>
      </c>
      <c r="F6953" s="10" t="s">
        <v>903</v>
      </c>
      <c r="I6953" s="10" t="s">
        <v>848</v>
      </c>
      <c r="J6953">
        <v>2008</v>
      </c>
      <c r="DH6953">
        <v>14225</v>
      </c>
    </row>
    <row r="6954" spans="1:112" x14ac:dyDescent="0.3">
      <c r="A6954" s="10" t="s">
        <v>2974</v>
      </c>
      <c r="B6954" s="10" t="s">
        <v>2994</v>
      </c>
      <c r="C6954" s="10" t="s">
        <v>3000</v>
      </c>
      <c r="D6954" s="10" t="s">
        <v>902</v>
      </c>
      <c r="E6954" s="10" t="s">
        <v>846</v>
      </c>
      <c r="F6954" s="10" t="s">
        <v>903</v>
      </c>
      <c r="I6954" s="10" t="s">
        <v>848</v>
      </c>
      <c r="J6954">
        <v>2009</v>
      </c>
      <c r="DH6954">
        <v>15335</v>
      </c>
    </row>
    <row r="6955" spans="1:112" x14ac:dyDescent="0.3">
      <c r="A6955" s="10" t="s">
        <v>2974</v>
      </c>
      <c r="B6955" s="10" t="s">
        <v>2994</v>
      </c>
      <c r="C6955" s="10" t="s">
        <v>3000</v>
      </c>
      <c r="D6955" s="10" t="s">
        <v>902</v>
      </c>
      <c r="E6955" s="10" t="s">
        <v>846</v>
      </c>
      <c r="F6955" s="10" t="s">
        <v>903</v>
      </c>
      <c r="I6955" s="10" t="s">
        <v>848</v>
      </c>
      <c r="J6955">
        <v>2010</v>
      </c>
      <c r="DH6955">
        <v>18117</v>
      </c>
    </row>
    <row r="6956" spans="1:112" x14ac:dyDescent="0.3">
      <c r="A6956" s="10" t="s">
        <v>2974</v>
      </c>
      <c r="B6956" s="10" t="s">
        <v>2994</v>
      </c>
      <c r="C6956" s="10" t="s">
        <v>3000</v>
      </c>
      <c r="D6956" s="10" t="s">
        <v>902</v>
      </c>
      <c r="E6956" s="10" t="s">
        <v>846</v>
      </c>
      <c r="F6956" s="10" t="s">
        <v>903</v>
      </c>
      <c r="I6956" s="10" t="s">
        <v>848</v>
      </c>
      <c r="J6956">
        <v>2011</v>
      </c>
      <c r="DH6956">
        <v>23227</v>
      </c>
    </row>
    <row r="6957" spans="1:112" x14ac:dyDescent="0.3">
      <c r="A6957" s="10" t="s">
        <v>2974</v>
      </c>
      <c r="B6957" s="10" t="s">
        <v>2994</v>
      </c>
      <c r="C6957" s="10" t="s">
        <v>3000</v>
      </c>
      <c r="D6957" s="10" t="s">
        <v>902</v>
      </c>
      <c r="E6957" s="10" t="s">
        <v>846</v>
      </c>
      <c r="F6957" s="10" t="s">
        <v>903</v>
      </c>
      <c r="I6957" s="10" t="s">
        <v>848</v>
      </c>
      <c r="J6957">
        <v>2012</v>
      </c>
      <c r="DH6957">
        <v>27645</v>
      </c>
    </row>
    <row r="6958" spans="1:112" x14ac:dyDescent="0.3">
      <c r="A6958" s="10" t="s">
        <v>2974</v>
      </c>
      <c r="B6958" s="10" t="s">
        <v>2994</v>
      </c>
      <c r="C6958" s="10" t="s">
        <v>3000</v>
      </c>
      <c r="D6958" s="10" t="s">
        <v>902</v>
      </c>
      <c r="E6958" s="10" t="s">
        <v>846</v>
      </c>
      <c r="F6958" s="10" t="s">
        <v>903</v>
      </c>
      <c r="I6958" s="10" t="s">
        <v>848</v>
      </c>
      <c r="J6958">
        <v>2013</v>
      </c>
      <c r="DH6958">
        <v>33822</v>
      </c>
    </row>
    <row r="6959" spans="1:112" x14ac:dyDescent="0.3">
      <c r="A6959" s="10" t="s">
        <v>2974</v>
      </c>
      <c r="B6959" s="10" t="s">
        <v>2994</v>
      </c>
      <c r="C6959" s="10" t="s">
        <v>3000</v>
      </c>
      <c r="D6959" s="10" t="s">
        <v>902</v>
      </c>
      <c r="E6959" s="10" t="s">
        <v>846</v>
      </c>
      <c r="F6959" s="10" t="s">
        <v>903</v>
      </c>
      <c r="I6959" s="10" t="s">
        <v>848</v>
      </c>
      <c r="J6959">
        <v>2014</v>
      </c>
      <c r="DH6959">
        <v>39810</v>
      </c>
    </row>
    <row r="6960" spans="1:112" x14ac:dyDescent="0.3">
      <c r="A6960" s="10" t="s">
        <v>2974</v>
      </c>
      <c r="B6960" s="10" t="s">
        <v>2994</v>
      </c>
      <c r="C6960" s="10" t="s">
        <v>3000</v>
      </c>
      <c r="D6960" s="10" t="s">
        <v>902</v>
      </c>
      <c r="E6960" s="10" t="s">
        <v>846</v>
      </c>
      <c r="F6960" s="10" t="s">
        <v>903</v>
      </c>
      <c r="I6960" s="10" t="s">
        <v>848</v>
      </c>
      <c r="J6960">
        <v>2015</v>
      </c>
      <c r="DH6960">
        <v>45345</v>
      </c>
    </row>
    <row r="6961" spans="1:121" x14ac:dyDescent="0.3">
      <c r="A6961" s="10" t="s">
        <v>2974</v>
      </c>
      <c r="B6961" s="10" t="s">
        <v>2994</v>
      </c>
      <c r="C6961" s="10" t="s">
        <v>3000</v>
      </c>
      <c r="D6961" s="10" t="s">
        <v>902</v>
      </c>
      <c r="E6961" s="10" t="s">
        <v>846</v>
      </c>
      <c r="F6961" s="10" t="s">
        <v>903</v>
      </c>
      <c r="I6961" s="10" t="s">
        <v>848</v>
      </c>
      <c r="J6961">
        <v>2016</v>
      </c>
      <c r="DH6961">
        <v>53204</v>
      </c>
    </row>
    <row r="6962" spans="1:121" x14ac:dyDescent="0.3">
      <c r="A6962" s="10" t="s">
        <v>2974</v>
      </c>
      <c r="B6962" s="10" t="s">
        <v>2994</v>
      </c>
      <c r="C6962" s="10" t="s">
        <v>3000</v>
      </c>
      <c r="D6962" s="10" t="s">
        <v>902</v>
      </c>
      <c r="E6962" s="10" t="s">
        <v>846</v>
      </c>
      <c r="F6962" s="10" t="s">
        <v>903</v>
      </c>
      <c r="I6962" s="10" t="s">
        <v>848</v>
      </c>
      <c r="J6962">
        <v>2017</v>
      </c>
      <c r="DH6962">
        <v>65884</v>
      </c>
    </row>
    <row r="6963" spans="1:121" x14ac:dyDescent="0.3">
      <c r="A6963" s="10" t="s">
        <v>2974</v>
      </c>
      <c r="B6963" s="10" t="s">
        <v>2994</v>
      </c>
      <c r="C6963" s="10" t="s">
        <v>3000</v>
      </c>
      <c r="D6963" s="10" t="s">
        <v>902</v>
      </c>
      <c r="E6963" s="10" t="s">
        <v>846</v>
      </c>
      <c r="F6963" s="10" t="s">
        <v>903</v>
      </c>
      <c r="I6963" s="10" t="s">
        <v>848</v>
      </c>
      <c r="J6963">
        <v>2018</v>
      </c>
      <c r="DH6963">
        <v>82896</v>
      </c>
    </row>
    <row r="6964" spans="1:121" x14ac:dyDescent="0.3">
      <c r="A6964" s="10" t="s">
        <v>2974</v>
      </c>
      <c r="B6964" s="10" t="s">
        <v>2994</v>
      </c>
      <c r="C6964" s="10" t="s">
        <v>3000</v>
      </c>
      <c r="D6964" s="10" t="s">
        <v>902</v>
      </c>
      <c r="E6964" s="10" t="s">
        <v>846</v>
      </c>
      <c r="F6964" s="10" t="s">
        <v>903</v>
      </c>
      <c r="I6964" s="10" t="s">
        <v>848</v>
      </c>
      <c r="J6964">
        <v>2019</v>
      </c>
      <c r="DH6964">
        <v>87799</v>
      </c>
    </row>
    <row r="6965" spans="1:121" x14ac:dyDescent="0.3">
      <c r="A6965" s="10" t="s">
        <v>2974</v>
      </c>
      <c r="B6965" s="10" t="s">
        <v>2994</v>
      </c>
      <c r="C6965" s="10" t="s">
        <v>3000</v>
      </c>
      <c r="D6965" s="10" t="s">
        <v>902</v>
      </c>
      <c r="E6965" s="10" t="s">
        <v>846</v>
      </c>
      <c r="F6965" s="10" t="s">
        <v>903</v>
      </c>
      <c r="I6965" s="10" t="s">
        <v>848</v>
      </c>
      <c r="J6965">
        <v>2020</v>
      </c>
      <c r="DH6965">
        <v>224</v>
      </c>
    </row>
    <row r="6966" spans="1:121" x14ac:dyDescent="0.3">
      <c r="A6966" s="10" t="s">
        <v>2974</v>
      </c>
      <c r="B6966" s="10" t="s">
        <v>2994</v>
      </c>
      <c r="C6966" s="10" t="s">
        <v>3000</v>
      </c>
      <c r="D6966" s="10" t="s">
        <v>902</v>
      </c>
      <c r="E6966" s="10" t="s">
        <v>846</v>
      </c>
      <c r="F6966" s="10" t="s">
        <v>903</v>
      </c>
      <c r="I6966" s="10" t="s">
        <v>848</v>
      </c>
      <c r="J6966">
        <v>2021</v>
      </c>
      <c r="DH6966">
        <v>1</v>
      </c>
    </row>
    <row r="6967" spans="1:121" x14ac:dyDescent="0.3">
      <c r="A6967" s="10" t="s">
        <v>2974</v>
      </c>
      <c r="B6967" s="10" t="s">
        <v>2994</v>
      </c>
      <c r="C6967" s="10" t="s">
        <v>3001</v>
      </c>
      <c r="D6967" s="10" t="s">
        <v>912</v>
      </c>
      <c r="E6967" s="10" t="s">
        <v>846</v>
      </c>
      <c r="F6967" s="10" t="s">
        <v>913</v>
      </c>
      <c r="I6967" s="10" t="s">
        <v>848</v>
      </c>
      <c r="J6967">
        <v>2000</v>
      </c>
      <c r="DQ6967">
        <v>233</v>
      </c>
    </row>
    <row r="6968" spans="1:121" x14ac:dyDescent="0.3">
      <c r="A6968" s="10" t="s">
        <v>2974</v>
      </c>
      <c r="B6968" s="10" t="s">
        <v>2994</v>
      </c>
      <c r="C6968" s="10" t="s">
        <v>3001</v>
      </c>
      <c r="D6968" s="10" t="s">
        <v>912</v>
      </c>
      <c r="E6968" s="10" t="s">
        <v>846</v>
      </c>
      <c r="F6968" s="10" t="s">
        <v>913</v>
      </c>
      <c r="I6968" s="10" t="s">
        <v>848</v>
      </c>
      <c r="J6968">
        <v>2001</v>
      </c>
      <c r="DQ6968">
        <v>232</v>
      </c>
    </row>
    <row r="6969" spans="1:121" x14ac:dyDescent="0.3">
      <c r="A6969" s="10" t="s">
        <v>2974</v>
      </c>
      <c r="B6969" s="10" t="s">
        <v>2994</v>
      </c>
      <c r="C6969" s="10" t="s">
        <v>3001</v>
      </c>
      <c r="D6969" s="10" t="s">
        <v>912</v>
      </c>
      <c r="E6969" s="10" t="s">
        <v>846</v>
      </c>
      <c r="F6969" s="10" t="s">
        <v>913</v>
      </c>
      <c r="I6969" s="10" t="s">
        <v>848</v>
      </c>
      <c r="J6969">
        <v>2002</v>
      </c>
      <c r="DQ6969">
        <v>218</v>
      </c>
    </row>
    <row r="6970" spans="1:121" x14ac:dyDescent="0.3">
      <c r="A6970" s="10" t="s">
        <v>2974</v>
      </c>
      <c r="B6970" s="10" t="s">
        <v>2994</v>
      </c>
      <c r="C6970" s="10" t="s">
        <v>3001</v>
      </c>
      <c r="D6970" s="10" t="s">
        <v>912</v>
      </c>
      <c r="E6970" s="10" t="s">
        <v>846</v>
      </c>
      <c r="F6970" s="10" t="s">
        <v>913</v>
      </c>
      <c r="I6970" s="10" t="s">
        <v>848</v>
      </c>
      <c r="J6970">
        <v>2003</v>
      </c>
      <c r="DQ6970">
        <v>257</v>
      </c>
    </row>
    <row r="6971" spans="1:121" x14ac:dyDescent="0.3">
      <c r="A6971" s="10" t="s">
        <v>2974</v>
      </c>
      <c r="B6971" s="10" t="s">
        <v>2994</v>
      </c>
      <c r="C6971" s="10" t="s">
        <v>3001</v>
      </c>
      <c r="D6971" s="10" t="s">
        <v>912</v>
      </c>
      <c r="E6971" s="10" t="s">
        <v>846</v>
      </c>
      <c r="F6971" s="10" t="s">
        <v>913</v>
      </c>
      <c r="I6971" s="10" t="s">
        <v>848</v>
      </c>
      <c r="J6971">
        <v>2004</v>
      </c>
      <c r="DQ6971">
        <v>271</v>
      </c>
    </row>
    <row r="6972" spans="1:121" x14ac:dyDescent="0.3">
      <c r="A6972" s="10" t="s">
        <v>2974</v>
      </c>
      <c r="B6972" s="10" t="s">
        <v>2994</v>
      </c>
      <c r="C6972" s="10" t="s">
        <v>3001</v>
      </c>
      <c r="D6972" s="10" t="s">
        <v>912</v>
      </c>
      <c r="E6972" s="10" t="s">
        <v>846</v>
      </c>
      <c r="F6972" s="10" t="s">
        <v>913</v>
      </c>
      <c r="I6972" s="10" t="s">
        <v>848</v>
      </c>
      <c r="J6972">
        <v>2005</v>
      </c>
      <c r="DQ6972">
        <v>269</v>
      </c>
    </row>
    <row r="6973" spans="1:121" x14ac:dyDescent="0.3">
      <c r="A6973" s="10" t="s">
        <v>2974</v>
      </c>
      <c r="B6973" s="10" t="s">
        <v>2994</v>
      </c>
      <c r="C6973" s="10" t="s">
        <v>3001</v>
      </c>
      <c r="D6973" s="10" t="s">
        <v>912</v>
      </c>
      <c r="E6973" s="10" t="s">
        <v>846</v>
      </c>
      <c r="F6973" s="10" t="s">
        <v>913</v>
      </c>
      <c r="I6973" s="10" t="s">
        <v>848</v>
      </c>
      <c r="J6973">
        <v>2006</v>
      </c>
      <c r="DQ6973">
        <v>318</v>
      </c>
    </row>
    <row r="6974" spans="1:121" x14ac:dyDescent="0.3">
      <c r="A6974" s="10" t="s">
        <v>2974</v>
      </c>
      <c r="B6974" s="10" t="s">
        <v>2994</v>
      </c>
      <c r="C6974" s="10" t="s">
        <v>3001</v>
      </c>
      <c r="D6974" s="10" t="s">
        <v>912</v>
      </c>
      <c r="E6974" s="10" t="s">
        <v>846</v>
      </c>
      <c r="F6974" s="10" t="s">
        <v>913</v>
      </c>
      <c r="I6974" s="10" t="s">
        <v>848</v>
      </c>
      <c r="J6974">
        <v>2007</v>
      </c>
      <c r="DQ6974">
        <v>273</v>
      </c>
    </row>
    <row r="6975" spans="1:121" x14ac:dyDescent="0.3">
      <c r="A6975" s="10" t="s">
        <v>2974</v>
      </c>
      <c r="B6975" s="10" t="s">
        <v>2994</v>
      </c>
      <c r="C6975" s="10" t="s">
        <v>3001</v>
      </c>
      <c r="D6975" s="10" t="s">
        <v>912</v>
      </c>
      <c r="E6975" s="10" t="s">
        <v>846</v>
      </c>
      <c r="F6975" s="10" t="s">
        <v>913</v>
      </c>
      <c r="I6975" s="10" t="s">
        <v>848</v>
      </c>
      <c r="J6975">
        <v>2008</v>
      </c>
      <c r="DQ6975">
        <v>262</v>
      </c>
    </row>
    <row r="6976" spans="1:121" x14ac:dyDescent="0.3">
      <c r="A6976" s="10" t="s">
        <v>2974</v>
      </c>
      <c r="B6976" s="10" t="s">
        <v>2994</v>
      </c>
      <c r="C6976" s="10" t="s">
        <v>3001</v>
      </c>
      <c r="D6976" s="10" t="s">
        <v>912</v>
      </c>
      <c r="E6976" s="10" t="s">
        <v>846</v>
      </c>
      <c r="F6976" s="10" t="s">
        <v>913</v>
      </c>
      <c r="I6976" s="10" t="s">
        <v>848</v>
      </c>
      <c r="J6976">
        <v>2009</v>
      </c>
      <c r="DQ6976">
        <v>271</v>
      </c>
    </row>
    <row r="6977" spans="1:121" x14ac:dyDescent="0.3">
      <c r="A6977" s="10" t="s">
        <v>2974</v>
      </c>
      <c r="B6977" s="10" t="s">
        <v>2994</v>
      </c>
      <c r="C6977" s="10" t="s">
        <v>3001</v>
      </c>
      <c r="D6977" s="10" t="s">
        <v>912</v>
      </c>
      <c r="E6977" s="10" t="s">
        <v>846</v>
      </c>
      <c r="F6977" s="10" t="s">
        <v>913</v>
      </c>
      <c r="I6977" s="10" t="s">
        <v>848</v>
      </c>
      <c r="J6977">
        <v>2010</v>
      </c>
      <c r="DQ6977">
        <v>270</v>
      </c>
    </row>
    <row r="6978" spans="1:121" x14ac:dyDescent="0.3">
      <c r="A6978" s="10" t="s">
        <v>2974</v>
      </c>
      <c r="B6978" s="10" t="s">
        <v>2994</v>
      </c>
      <c r="C6978" s="10" t="s">
        <v>3001</v>
      </c>
      <c r="D6978" s="10" t="s">
        <v>912</v>
      </c>
      <c r="E6978" s="10" t="s">
        <v>846</v>
      </c>
      <c r="F6978" s="10" t="s">
        <v>913</v>
      </c>
      <c r="I6978" s="10" t="s">
        <v>848</v>
      </c>
      <c r="J6978">
        <v>2011</v>
      </c>
      <c r="DQ6978">
        <v>284</v>
      </c>
    </row>
    <row r="6979" spans="1:121" x14ac:dyDescent="0.3">
      <c r="A6979" s="10" t="s">
        <v>2974</v>
      </c>
      <c r="B6979" s="10" t="s">
        <v>2994</v>
      </c>
      <c r="C6979" s="10" t="s">
        <v>3001</v>
      </c>
      <c r="D6979" s="10" t="s">
        <v>912</v>
      </c>
      <c r="E6979" s="10" t="s">
        <v>846</v>
      </c>
      <c r="F6979" s="10" t="s">
        <v>913</v>
      </c>
      <c r="I6979" s="10" t="s">
        <v>848</v>
      </c>
      <c r="J6979">
        <v>2012</v>
      </c>
      <c r="DQ6979">
        <v>261</v>
      </c>
    </row>
    <row r="6980" spans="1:121" x14ac:dyDescent="0.3">
      <c r="A6980" s="10" t="s">
        <v>2974</v>
      </c>
      <c r="B6980" s="10" t="s">
        <v>2994</v>
      </c>
      <c r="C6980" s="10" t="s">
        <v>3001</v>
      </c>
      <c r="D6980" s="10" t="s">
        <v>912</v>
      </c>
      <c r="E6980" s="10" t="s">
        <v>846</v>
      </c>
      <c r="F6980" s="10" t="s">
        <v>913</v>
      </c>
      <c r="I6980" s="10" t="s">
        <v>848</v>
      </c>
      <c r="J6980">
        <v>2013</v>
      </c>
      <c r="DQ6980">
        <v>220</v>
      </c>
    </row>
    <row r="6981" spans="1:121" x14ac:dyDescent="0.3">
      <c r="A6981" s="10" t="s">
        <v>2974</v>
      </c>
      <c r="B6981" s="10" t="s">
        <v>2994</v>
      </c>
      <c r="C6981" s="10" t="s">
        <v>3001</v>
      </c>
      <c r="D6981" s="10" t="s">
        <v>912</v>
      </c>
      <c r="E6981" s="10" t="s">
        <v>846</v>
      </c>
      <c r="F6981" s="10" t="s">
        <v>913</v>
      </c>
      <c r="I6981" s="10" t="s">
        <v>848</v>
      </c>
      <c r="J6981">
        <v>2014</v>
      </c>
      <c r="DQ6981">
        <v>199</v>
      </c>
    </row>
    <row r="6982" spans="1:121" x14ac:dyDescent="0.3">
      <c r="A6982" s="10" t="s">
        <v>2974</v>
      </c>
      <c r="B6982" s="10" t="s">
        <v>2994</v>
      </c>
      <c r="C6982" s="10" t="s">
        <v>3001</v>
      </c>
      <c r="D6982" s="10" t="s">
        <v>912</v>
      </c>
      <c r="E6982" s="10" t="s">
        <v>846</v>
      </c>
      <c r="F6982" s="10" t="s">
        <v>913</v>
      </c>
      <c r="I6982" s="10" t="s">
        <v>848</v>
      </c>
      <c r="J6982">
        <v>2015</v>
      </c>
      <c r="DQ6982">
        <v>182</v>
      </c>
    </row>
    <row r="6983" spans="1:121" x14ac:dyDescent="0.3">
      <c r="A6983" s="10" t="s">
        <v>2974</v>
      </c>
      <c r="B6983" s="10" t="s">
        <v>2994</v>
      </c>
      <c r="C6983" s="10" t="s">
        <v>3001</v>
      </c>
      <c r="D6983" s="10" t="s">
        <v>912</v>
      </c>
      <c r="E6983" s="10" t="s">
        <v>846</v>
      </c>
      <c r="F6983" s="10" t="s">
        <v>913</v>
      </c>
      <c r="I6983" s="10" t="s">
        <v>848</v>
      </c>
      <c r="J6983">
        <v>2016</v>
      </c>
      <c r="DQ6983">
        <v>213</v>
      </c>
    </row>
    <row r="6984" spans="1:121" x14ac:dyDescent="0.3">
      <c r="A6984" s="10" t="s">
        <v>2974</v>
      </c>
      <c r="B6984" s="10" t="s">
        <v>2994</v>
      </c>
      <c r="C6984" s="10" t="s">
        <v>3001</v>
      </c>
      <c r="D6984" s="10" t="s">
        <v>912</v>
      </c>
      <c r="E6984" s="10" t="s">
        <v>846</v>
      </c>
      <c r="F6984" s="10" t="s">
        <v>913</v>
      </c>
      <c r="I6984" s="10" t="s">
        <v>848</v>
      </c>
      <c r="J6984">
        <v>2017</v>
      </c>
      <c r="DQ6984">
        <v>202</v>
      </c>
    </row>
    <row r="6985" spans="1:121" x14ac:dyDescent="0.3">
      <c r="A6985" s="10" t="s">
        <v>2974</v>
      </c>
      <c r="B6985" s="10" t="s">
        <v>2994</v>
      </c>
      <c r="C6985" s="10" t="s">
        <v>3001</v>
      </c>
      <c r="D6985" s="10" t="s">
        <v>912</v>
      </c>
      <c r="E6985" s="10" t="s">
        <v>846</v>
      </c>
      <c r="F6985" s="10" t="s">
        <v>913</v>
      </c>
      <c r="I6985" s="10" t="s">
        <v>848</v>
      </c>
      <c r="J6985">
        <v>2018</v>
      </c>
      <c r="DQ6985">
        <v>227</v>
      </c>
    </row>
    <row r="6986" spans="1:121" x14ac:dyDescent="0.3">
      <c r="A6986" s="10" t="s">
        <v>2974</v>
      </c>
      <c r="B6986" s="10" t="s">
        <v>2994</v>
      </c>
      <c r="C6986" s="10" t="s">
        <v>3001</v>
      </c>
      <c r="D6986" s="10" t="s">
        <v>912</v>
      </c>
      <c r="E6986" s="10" t="s">
        <v>846</v>
      </c>
      <c r="F6986" s="10" t="s">
        <v>913</v>
      </c>
      <c r="I6986" s="10" t="s">
        <v>848</v>
      </c>
      <c r="J6986">
        <v>2019</v>
      </c>
      <c r="DQ6986">
        <v>170</v>
      </c>
    </row>
    <row r="6987" spans="1:121" x14ac:dyDescent="0.3">
      <c r="A6987" s="10" t="s">
        <v>2974</v>
      </c>
      <c r="B6987" s="10" t="s">
        <v>2994</v>
      </c>
      <c r="C6987" s="10" t="s">
        <v>3001</v>
      </c>
      <c r="D6987" s="10" t="s">
        <v>902</v>
      </c>
      <c r="E6987" s="10" t="s">
        <v>846</v>
      </c>
      <c r="F6987" s="10" t="s">
        <v>903</v>
      </c>
      <c r="I6987" s="10" t="s">
        <v>848</v>
      </c>
      <c r="J6987">
        <v>2000</v>
      </c>
      <c r="DI6987">
        <v>279</v>
      </c>
    </row>
    <row r="6988" spans="1:121" x14ac:dyDescent="0.3">
      <c r="A6988" s="10" t="s">
        <v>2974</v>
      </c>
      <c r="B6988" s="10" t="s">
        <v>2994</v>
      </c>
      <c r="C6988" s="10" t="s">
        <v>3001</v>
      </c>
      <c r="D6988" s="10" t="s">
        <v>902</v>
      </c>
      <c r="E6988" s="10" t="s">
        <v>846</v>
      </c>
      <c r="F6988" s="10" t="s">
        <v>903</v>
      </c>
      <c r="I6988" s="10" t="s">
        <v>848</v>
      </c>
      <c r="J6988">
        <v>2001</v>
      </c>
      <c r="DI6988">
        <v>268</v>
      </c>
    </row>
    <row r="6989" spans="1:121" x14ac:dyDescent="0.3">
      <c r="A6989" s="10" t="s">
        <v>2974</v>
      </c>
      <c r="B6989" s="10" t="s">
        <v>2994</v>
      </c>
      <c r="C6989" s="10" t="s">
        <v>3001</v>
      </c>
      <c r="D6989" s="10" t="s">
        <v>902</v>
      </c>
      <c r="E6989" s="10" t="s">
        <v>846</v>
      </c>
      <c r="F6989" s="10" t="s">
        <v>903</v>
      </c>
      <c r="I6989" s="10" t="s">
        <v>848</v>
      </c>
      <c r="J6989">
        <v>2002</v>
      </c>
      <c r="DI6989">
        <v>256</v>
      </c>
    </row>
    <row r="6990" spans="1:121" x14ac:dyDescent="0.3">
      <c r="A6990" s="10" t="s">
        <v>2974</v>
      </c>
      <c r="B6990" s="10" t="s">
        <v>2994</v>
      </c>
      <c r="C6990" s="10" t="s">
        <v>3001</v>
      </c>
      <c r="D6990" s="10" t="s">
        <v>902</v>
      </c>
      <c r="E6990" s="10" t="s">
        <v>846</v>
      </c>
      <c r="F6990" s="10" t="s">
        <v>903</v>
      </c>
      <c r="I6990" s="10" t="s">
        <v>848</v>
      </c>
      <c r="J6990">
        <v>2003</v>
      </c>
      <c r="DI6990">
        <v>278</v>
      </c>
    </row>
    <row r="6991" spans="1:121" x14ac:dyDescent="0.3">
      <c r="A6991" s="10" t="s">
        <v>2974</v>
      </c>
      <c r="B6991" s="10" t="s">
        <v>2994</v>
      </c>
      <c r="C6991" s="10" t="s">
        <v>3001</v>
      </c>
      <c r="D6991" s="10" t="s">
        <v>902</v>
      </c>
      <c r="E6991" s="10" t="s">
        <v>846</v>
      </c>
      <c r="F6991" s="10" t="s">
        <v>903</v>
      </c>
      <c r="I6991" s="10" t="s">
        <v>848</v>
      </c>
      <c r="J6991">
        <v>2004</v>
      </c>
      <c r="DI6991">
        <v>292</v>
      </c>
    </row>
    <row r="6992" spans="1:121" x14ac:dyDescent="0.3">
      <c r="A6992" s="10" t="s">
        <v>2974</v>
      </c>
      <c r="B6992" s="10" t="s">
        <v>2994</v>
      </c>
      <c r="C6992" s="10" t="s">
        <v>3001</v>
      </c>
      <c r="D6992" s="10" t="s">
        <v>902</v>
      </c>
      <c r="E6992" s="10" t="s">
        <v>846</v>
      </c>
      <c r="F6992" s="10" t="s">
        <v>903</v>
      </c>
      <c r="I6992" s="10" t="s">
        <v>848</v>
      </c>
      <c r="J6992">
        <v>2005</v>
      </c>
      <c r="DI6992">
        <v>285</v>
      </c>
    </row>
    <row r="6993" spans="1:113" x14ac:dyDescent="0.3">
      <c r="A6993" s="10" t="s">
        <v>2974</v>
      </c>
      <c r="B6993" s="10" t="s">
        <v>2994</v>
      </c>
      <c r="C6993" s="10" t="s">
        <v>3001</v>
      </c>
      <c r="D6993" s="10" t="s">
        <v>902</v>
      </c>
      <c r="E6993" s="10" t="s">
        <v>846</v>
      </c>
      <c r="F6993" s="10" t="s">
        <v>903</v>
      </c>
      <c r="I6993" s="10" t="s">
        <v>848</v>
      </c>
      <c r="J6993">
        <v>2006</v>
      </c>
      <c r="DI6993">
        <v>333</v>
      </c>
    </row>
    <row r="6994" spans="1:113" x14ac:dyDescent="0.3">
      <c r="A6994" s="10" t="s">
        <v>2974</v>
      </c>
      <c r="B6994" s="10" t="s">
        <v>2994</v>
      </c>
      <c r="C6994" s="10" t="s">
        <v>3001</v>
      </c>
      <c r="D6994" s="10" t="s">
        <v>902</v>
      </c>
      <c r="E6994" s="10" t="s">
        <v>846</v>
      </c>
      <c r="F6994" s="10" t="s">
        <v>903</v>
      </c>
      <c r="I6994" s="10" t="s">
        <v>848</v>
      </c>
      <c r="J6994">
        <v>2007</v>
      </c>
      <c r="DI6994">
        <v>269</v>
      </c>
    </row>
    <row r="6995" spans="1:113" x14ac:dyDescent="0.3">
      <c r="A6995" s="10" t="s">
        <v>2974</v>
      </c>
      <c r="B6995" s="10" t="s">
        <v>2994</v>
      </c>
      <c r="C6995" s="10" t="s">
        <v>3001</v>
      </c>
      <c r="D6995" s="10" t="s">
        <v>902</v>
      </c>
      <c r="E6995" s="10" t="s">
        <v>846</v>
      </c>
      <c r="F6995" s="10" t="s">
        <v>903</v>
      </c>
      <c r="I6995" s="10" t="s">
        <v>848</v>
      </c>
      <c r="J6995">
        <v>2008</v>
      </c>
      <c r="DI6995">
        <v>273</v>
      </c>
    </row>
    <row r="6996" spans="1:113" x14ac:dyDescent="0.3">
      <c r="A6996" s="10" t="s">
        <v>2974</v>
      </c>
      <c r="B6996" s="10" t="s">
        <v>2994</v>
      </c>
      <c r="C6996" s="10" t="s">
        <v>3001</v>
      </c>
      <c r="D6996" s="10" t="s">
        <v>902</v>
      </c>
      <c r="E6996" s="10" t="s">
        <v>846</v>
      </c>
      <c r="F6996" s="10" t="s">
        <v>903</v>
      </c>
      <c r="I6996" s="10" t="s">
        <v>848</v>
      </c>
      <c r="J6996">
        <v>2009</v>
      </c>
      <c r="DI6996">
        <v>278</v>
      </c>
    </row>
    <row r="6997" spans="1:113" x14ac:dyDescent="0.3">
      <c r="A6997" s="10" t="s">
        <v>2974</v>
      </c>
      <c r="B6997" s="10" t="s">
        <v>2994</v>
      </c>
      <c r="C6997" s="10" t="s">
        <v>3001</v>
      </c>
      <c r="D6997" s="10" t="s">
        <v>902</v>
      </c>
      <c r="E6997" s="10" t="s">
        <v>846</v>
      </c>
      <c r="F6997" s="10" t="s">
        <v>903</v>
      </c>
      <c r="I6997" s="10" t="s">
        <v>848</v>
      </c>
      <c r="J6997">
        <v>2010</v>
      </c>
      <c r="DI6997">
        <v>271</v>
      </c>
    </row>
    <row r="6998" spans="1:113" x14ac:dyDescent="0.3">
      <c r="A6998" s="10" t="s">
        <v>2974</v>
      </c>
      <c r="B6998" s="10" t="s">
        <v>2994</v>
      </c>
      <c r="C6998" s="10" t="s">
        <v>3001</v>
      </c>
      <c r="D6998" s="10" t="s">
        <v>902</v>
      </c>
      <c r="E6998" s="10" t="s">
        <v>846</v>
      </c>
      <c r="F6998" s="10" t="s">
        <v>903</v>
      </c>
      <c r="I6998" s="10" t="s">
        <v>848</v>
      </c>
      <c r="J6998">
        <v>2011</v>
      </c>
      <c r="DI6998">
        <v>285</v>
      </c>
    </row>
    <row r="6999" spans="1:113" x14ac:dyDescent="0.3">
      <c r="A6999" s="10" t="s">
        <v>2974</v>
      </c>
      <c r="B6999" s="10" t="s">
        <v>2994</v>
      </c>
      <c r="C6999" s="10" t="s">
        <v>3001</v>
      </c>
      <c r="D6999" s="10" t="s">
        <v>902</v>
      </c>
      <c r="E6999" s="10" t="s">
        <v>846</v>
      </c>
      <c r="F6999" s="10" t="s">
        <v>903</v>
      </c>
      <c r="I6999" s="10" t="s">
        <v>848</v>
      </c>
      <c r="J6999">
        <v>2012</v>
      </c>
      <c r="DI6999">
        <v>257</v>
      </c>
    </row>
    <row r="7000" spans="1:113" x14ac:dyDescent="0.3">
      <c r="A7000" s="10" t="s">
        <v>2974</v>
      </c>
      <c r="B7000" s="10" t="s">
        <v>2994</v>
      </c>
      <c r="C7000" s="10" t="s">
        <v>3001</v>
      </c>
      <c r="D7000" s="10" t="s">
        <v>902</v>
      </c>
      <c r="E7000" s="10" t="s">
        <v>846</v>
      </c>
      <c r="F7000" s="10" t="s">
        <v>903</v>
      </c>
      <c r="I7000" s="10" t="s">
        <v>848</v>
      </c>
      <c r="J7000">
        <v>2013</v>
      </c>
      <c r="DI7000">
        <v>214</v>
      </c>
    </row>
    <row r="7001" spans="1:113" x14ac:dyDescent="0.3">
      <c r="A7001" s="10" t="s">
        <v>2974</v>
      </c>
      <c r="B7001" s="10" t="s">
        <v>2994</v>
      </c>
      <c r="C7001" s="10" t="s">
        <v>3001</v>
      </c>
      <c r="D7001" s="10" t="s">
        <v>902</v>
      </c>
      <c r="E7001" s="10" t="s">
        <v>846</v>
      </c>
      <c r="F7001" s="10" t="s">
        <v>903</v>
      </c>
      <c r="I7001" s="10" t="s">
        <v>848</v>
      </c>
      <c r="J7001">
        <v>2014</v>
      </c>
      <c r="DI7001">
        <v>203</v>
      </c>
    </row>
    <row r="7002" spans="1:113" x14ac:dyDescent="0.3">
      <c r="A7002" s="10" t="s">
        <v>2974</v>
      </c>
      <c r="B7002" s="10" t="s">
        <v>2994</v>
      </c>
      <c r="C7002" s="10" t="s">
        <v>3001</v>
      </c>
      <c r="D7002" s="10" t="s">
        <v>902</v>
      </c>
      <c r="E7002" s="10" t="s">
        <v>846</v>
      </c>
      <c r="F7002" s="10" t="s">
        <v>903</v>
      </c>
      <c r="I7002" s="10" t="s">
        <v>848</v>
      </c>
      <c r="J7002">
        <v>2015</v>
      </c>
      <c r="DI7002">
        <v>189</v>
      </c>
    </row>
    <row r="7003" spans="1:113" x14ac:dyDescent="0.3">
      <c r="A7003" s="10" t="s">
        <v>2974</v>
      </c>
      <c r="B7003" s="10" t="s">
        <v>2994</v>
      </c>
      <c r="C7003" s="10" t="s">
        <v>3001</v>
      </c>
      <c r="D7003" s="10" t="s">
        <v>902</v>
      </c>
      <c r="E7003" s="10" t="s">
        <v>846</v>
      </c>
      <c r="F7003" s="10" t="s">
        <v>903</v>
      </c>
      <c r="I7003" s="10" t="s">
        <v>848</v>
      </c>
      <c r="J7003">
        <v>2016</v>
      </c>
      <c r="DI7003">
        <v>196</v>
      </c>
    </row>
    <row r="7004" spans="1:113" x14ac:dyDescent="0.3">
      <c r="A7004" s="10" t="s">
        <v>2974</v>
      </c>
      <c r="B7004" s="10" t="s">
        <v>2994</v>
      </c>
      <c r="C7004" s="10" t="s">
        <v>3001</v>
      </c>
      <c r="D7004" s="10" t="s">
        <v>902</v>
      </c>
      <c r="E7004" s="10" t="s">
        <v>846</v>
      </c>
      <c r="F7004" s="10" t="s">
        <v>903</v>
      </c>
      <c r="I7004" s="10" t="s">
        <v>848</v>
      </c>
      <c r="J7004">
        <v>2017</v>
      </c>
      <c r="DI7004">
        <v>172</v>
      </c>
    </row>
    <row r="7005" spans="1:113" x14ac:dyDescent="0.3">
      <c r="A7005" s="10" t="s">
        <v>2974</v>
      </c>
      <c r="B7005" s="10" t="s">
        <v>2994</v>
      </c>
      <c r="C7005" s="10" t="s">
        <v>3001</v>
      </c>
      <c r="D7005" s="10" t="s">
        <v>902</v>
      </c>
      <c r="E7005" s="10" t="s">
        <v>846</v>
      </c>
      <c r="F7005" s="10" t="s">
        <v>903</v>
      </c>
      <c r="I7005" s="10" t="s">
        <v>848</v>
      </c>
      <c r="J7005">
        <v>2018</v>
      </c>
      <c r="DI7005">
        <v>174</v>
      </c>
    </row>
    <row r="7006" spans="1:113" x14ac:dyDescent="0.3">
      <c r="A7006" s="10" t="s">
        <v>2974</v>
      </c>
      <c r="B7006" s="10" t="s">
        <v>2994</v>
      </c>
      <c r="C7006" s="10" t="s">
        <v>3001</v>
      </c>
      <c r="D7006" s="10" t="s">
        <v>902</v>
      </c>
      <c r="E7006" s="10" t="s">
        <v>846</v>
      </c>
      <c r="F7006" s="10" t="s">
        <v>903</v>
      </c>
      <c r="I7006" s="10" t="s">
        <v>848</v>
      </c>
      <c r="J7006">
        <v>2019</v>
      </c>
      <c r="DI7006">
        <v>140</v>
      </c>
    </row>
    <row r="7007" spans="1:113" x14ac:dyDescent="0.3">
      <c r="A7007" s="10" t="s">
        <v>2974</v>
      </c>
      <c r="B7007" s="10" t="s">
        <v>2994</v>
      </c>
      <c r="C7007" s="10" t="s">
        <v>3001</v>
      </c>
      <c r="D7007" s="10" t="s">
        <v>902</v>
      </c>
      <c r="E7007" s="10" t="s">
        <v>846</v>
      </c>
      <c r="F7007" s="10" t="s">
        <v>903</v>
      </c>
      <c r="I7007" s="10" t="s">
        <v>848</v>
      </c>
      <c r="J7007">
        <v>2020</v>
      </c>
      <c r="DI7007">
        <v>86</v>
      </c>
    </row>
    <row r="7008" spans="1:113" x14ac:dyDescent="0.3">
      <c r="A7008" s="10" t="s">
        <v>2974</v>
      </c>
      <c r="B7008" s="10" t="s">
        <v>2994</v>
      </c>
      <c r="C7008" s="10" t="s">
        <v>3001</v>
      </c>
      <c r="D7008" s="10" t="s">
        <v>902</v>
      </c>
      <c r="E7008" s="10" t="s">
        <v>846</v>
      </c>
      <c r="F7008" s="10" t="s">
        <v>903</v>
      </c>
      <c r="I7008" s="10" t="s">
        <v>848</v>
      </c>
      <c r="J7008">
        <v>2021</v>
      </c>
      <c r="DI7008">
        <v>2</v>
      </c>
    </row>
    <row r="7009" spans="1:122" x14ac:dyDescent="0.3">
      <c r="A7009" s="10" t="s">
        <v>2974</v>
      </c>
      <c r="B7009" s="10" t="s">
        <v>2994</v>
      </c>
      <c r="C7009" s="10" t="s">
        <v>3002</v>
      </c>
      <c r="D7009" s="10" t="s">
        <v>912</v>
      </c>
      <c r="E7009" s="10" t="s">
        <v>846</v>
      </c>
      <c r="F7009" s="10" t="s">
        <v>913</v>
      </c>
      <c r="I7009" s="10" t="s">
        <v>848</v>
      </c>
      <c r="J7009">
        <v>2000</v>
      </c>
      <c r="DR7009">
        <v>16</v>
      </c>
    </row>
    <row r="7010" spans="1:122" x14ac:dyDescent="0.3">
      <c r="A7010" s="10" t="s">
        <v>2974</v>
      </c>
      <c r="B7010" s="10" t="s">
        <v>2994</v>
      </c>
      <c r="C7010" s="10" t="s">
        <v>3002</v>
      </c>
      <c r="D7010" s="10" t="s">
        <v>912</v>
      </c>
      <c r="E7010" s="10" t="s">
        <v>846</v>
      </c>
      <c r="F7010" s="10" t="s">
        <v>913</v>
      </c>
      <c r="I7010" s="10" t="s">
        <v>848</v>
      </c>
      <c r="J7010">
        <v>2001</v>
      </c>
      <c r="DR7010">
        <v>13</v>
      </c>
    </row>
    <row r="7011" spans="1:122" x14ac:dyDescent="0.3">
      <c r="A7011" s="10" t="s">
        <v>2974</v>
      </c>
      <c r="B7011" s="10" t="s">
        <v>2994</v>
      </c>
      <c r="C7011" s="10" t="s">
        <v>3002</v>
      </c>
      <c r="D7011" s="10" t="s">
        <v>912</v>
      </c>
      <c r="E7011" s="10" t="s">
        <v>846</v>
      </c>
      <c r="F7011" s="10" t="s">
        <v>913</v>
      </c>
      <c r="I7011" s="10" t="s">
        <v>848</v>
      </c>
      <c r="J7011">
        <v>2002</v>
      </c>
      <c r="DR7011">
        <v>9</v>
      </c>
    </row>
    <row r="7012" spans="1:122" x14ac:dyDescent="0.3">
      <c r="A7012" s="10" t="s">
        <v>2974</v>
      </c>
      <c r="B7012" s="10" t="s">
        <v>2994</v>
      </c>
      <c r="C7012" s="10" t="s">
        <v>3002</v>
      </c>
      <c r="D7012" s="10" t="s">
        <v>912</v>
      </c>
      <c r="E7012" s="10" t="s">
        <v>846</v>
      </c>
      <c r="F7012" s="10" t="s">
        <v>913</v>
      </c>
      <c r="I7012" s="10" t="s">
        <v>848</v>
      </c>
      <c r="J7012">
        <v>2003</v>
      </c>
      <c r="DR7012">
        <v>10</v>
      </c>
    </row>
    <row r="7013" spans="1:122" x14ac:dyDescent="0.3">
      <c r="A7013" s="10" t="s">
        <v>2974</v>
      </c>
      <c r="B7013" s="10" t="s">
        <v>2994</v>
      </c>
      <c r="C7013" s="10" t="s">
        <v>3002</v>
      </c>
      <c r="D7013" s="10" t="s">
        <v>912</v>
      </c>
      <c r="E7013" s="10" t="s">
        <v>846</v>
      </c>
      <c r="F7013" s="10" t="s">
        <v>913</v>
      </c>
      <c r="I7013" s="10" t="s">
        <v>848</v>
      </c>
      <c r="J7013">
        <v>2004</v>
      </c>
      <c r="DR7013">
        <v>24</v>
      </c>
    </row>
    <row r="7014" spans="1:122" x14ac:dyDescent="0.3">
      <c r="A7014" s="10" t="s">
        <v>2974</v>
      </c>
      <c r="B7014" s="10" t="s">
        <v>2994</v>
      </c>
      <c r="C7014" s="10" t="s">
        <v>3002</v>
      </c>
      <c r="D7014" s="10" t="s">
        <v>912</v>
      </c>
      <c r="E7014" s="10" t="s">
        <v>846</v>
      </c>
      <c r="F7014" s="10" t="s">
        <v>913</v>
      </c>
      <c r="I7014" s="10" t="s">
        <v>848</v>
      </c>
      <c r="J7014">
        <v>2005</v>
      </c>
      <c r="DR7014">
        <v>22</v>
      </c>
    </row>
    <row r="7015" spans="1:122" x14ac:dyDescent="0.3">
      <c r="A7015" s="10" t="s">
        <v>2974</v>
      </c>
      <c r="B7015" s="10" t="s">
        <v>2994</v>
      </c>
      <c r="C7015" s="10" t="s">
        <v>3002</v>
      </c>
      <c r="D7015" s="10" t="s">
        <v>912</v>
      </c>
      <c r="E7015" s="10" t="s">
        <v>846</v>
      </c>
      <c r="F7015" s="10" t="s">
        <v>913</v>
      </c>
      <c r="I7015" s="10" t="s">
        <v>848</v>
      </c>
      <c r="J7015">
        <v>2006</v>
      </c>
      <c r="DR7015">
        <v>24</v>
      </c>
    </row>
    <row r="7016" spans="1:122" x14ac:dyDescent="0.3">
      <c r="A7016" s="10" t="s">
        <v>2974</v>
      </c>
      <c r="B7016" s="10" t="s">
        <v>2994</v>
      </c>
      <c r="C7016" s="10" t="s">
        <v>3002</v>
      </c>
      <c r="D7016" s="10" t="s">
        <v>912</v>
      </c>
      <c r="E7016" s="10" t="s">
        <v>846</v>
      </c>
      <c r="F7016" s="10" t="s">
        <v>913</v>
      </c>
      <c r="I7016" s="10" t="s">
        <v>848</v>
      </c>
      <c r="J7016">
        <v>2007</v>
      </c>
      <c r="DR7016">
        <v>16</v>
      </c>
    </row>
    <row r="7017" spans="1:122" x14ac:dyDescent="0.3">
      <c r="A7017" s="10" t="s">
        <v>2974</v>
      </c>
      <c r="B7017" s="10" t="s">
        <v>2994</v>
      </c>
      <c r="C7017" s="10" t="s">
        <v>3002</v>
      </c>
      <c r="D7017" s="10" t="s">
        <v>912</v>
      </c>
      <c r="E7017" s="10" t="s">
        <v>846</v>
      </c>
      <c r="F7017" s="10" t="s">
        <v>913</v>
      </c>
      <c r="I7017" s="10" t="s">
        <v>848</v>
      </c>
      <c r="J7017">
        <v>2008</v>
      </c>
      <c r="DR7017">
        <v>21</v>
      </c>
    </row>
    <row r="7018" spans="1:122" x14ac:dyDescent="0.3">
      <c r="A7018" s="10" t="s">
        <v>2974</v>
      </c>
      <c r="B7018" s="10" t="s">
        <v>2994</v>
      </c>
      <c r="C7018" s="10" t="s">
        <v>3002</v>
      </c>
      <c r="D7018" s="10" t="s">
        <v>912</v>
      </c>
      <c r="E7018" s="10" t="s">
        <v>846</v>
      </c>
      <c r="F7018" s="10" t="s">
        <v>913</v>
      </c>
      <c r="I7018" s="10" t="s">
        <v>848</v>
      </c>
      <c r="J7018">
        <v>2009</v>
      </c>
      <c r="DR7018">
        <v>13</v>
      </c>
    </row>
    <row r="7019" spans="1:122" x14ac:dyDescent="0.3">
      <c r="A7019" s="10" t="s">
        <v>2974</v>
      </c>
      <c r="B7019" s="10" t="s">
        <v>2994</v>
      </c>
      <c r="C7019" s="10" t="s">
        <v>3002</v>
      </c>
      <c r="D7019" s="10" t="s">
        <v>912</v>
      </c>
      <c r="E7019" s="10" t="s">
        <v>846</v>
      </c>
      <c r="F7019" s="10" t="s">
        <v>913</v>
      </c>
      <c r="I7019" s="10" t="s">
        <v>848</v>
      </c>
      <c r="J7019">
        <v>2010</v>
      </c>
      <c r="DR7019">
        <v>25</v>
      </c>
    </row>
    <row r="7020" spans="1:122" x14ac:dyDescent="0.3">
      <c r="A7020" s="10" t="s">
        <v>2974</v>
      </c>
      <c r="B7020" s="10" t="s">
        <v>2994</v>
      </c>
      <c r="C7020" s="10" t="s">
        <v>3002</v>
      </c>
      <c r="D7020" s="10" t="s">
        <v>912</v>
      </c>
      <c r="E7020" s="10" t="s">
        <v>846</v>
      </c>
      <c r="F7020" s="10" t="s">
        <v>913</v>
      </c>
      <c r="I7020" s="10" t="s">
        <v>848</v>
      </c>
      <c r="J7020">
        <v>2011</v>
      </c>
      <c r="DR7020">
        <v>43</v>
      </c>
    </row>
    <row r="7021" spans="1:122" x14ac:dyDescent="0.3">
      <c r="A7021" s="10" t="s">
        <v>2974</v>
      </c>
      <c r="B7021" s="10" t="s">
        <v>2994</v>
      </c>
      <c r="C7021" s="10" t="s">
        <v>3002</v>
      </c>
      <c r="D7021" s="10" t="s">
        <v>912</v>
      </c>
      <c r="E7021" s="10" t="s">
        <v>846</v>
      </c>
      <c r="F7021" s="10" t="s">
        <v>913</v>
      </c>
      <c r="I7021" s="10" t="s">
        <v>848</v>
      </c>
      <c r="J7021">
        <v>2012</v>
      </c>
      <c r="DR7021">
        <v>40</v>
      </c>
    </row>
    <row r="7022" spans="1:122" x14ac:dyDescent="0.3">
      <c r="A7022" s="10" t="s">
        <v>2974</v>
      </c>
      <c r="B7022" s="10" t="s">
        <v>2994</v>
      </c>
      <c r="C7022" s="10" t="s">
        <v>3002</v>
      </c>
      <c r="D7022" s="10" t="s">
        <v>912</v>
      </c>
      <c r="E7022" s="10" t="s">
        <v>846</v>
      </c>
      <c r="F7022" s="10" t="s">
        <v>913</v>
      </c>
      <c r="I7022" s="10" t="s">
        <v>848</v>
      </c>
      <c r="J7022">
        <v>2013</v>
      </c>
      <c r="DR7022">
        <v>44</v>
      </c>
    </row>
    <row r="7023" spans="1:122" x14ac:dyDescent="0.3">
      <c r="A7023" s="10" t="s">
        <v>2974</v>
      </c>
      <c r="B7023" s="10" t="s">
        <v>2994</v>
      </c>
      <c r="C7023" s="10" t="s">
        <v>3002</v>
      </c>
      <c r="D7023" s="10" t="s">
        <v>912</v>
      </c>
      <c r="E7023" s="10" t="s">
        <v>846</v>
      </c>
      <c r="F7023" s="10" t="s">
        <v>913</v>
      </c>
      <c r="I7023" s="10" t="s">
        <v>848</v>
      </c>
      <c r="J7023">
        <v>2014</v>
      </c>
      <c r="DR7023">
        <v>28</v>
      </c>
    </row>
    <row r="7024" spans="1:122" x14ac:dyDescent="0.3">
      <c r="A7024" s="10" t="s">
        <v>2974</v>
      </c>
      <c r="B7024" s="10" t="s">
        <v>2994</v>
      </c>
      <c r="C7024" s="10" t="s">
        <v>3002</v>
      </c>
      <c r="D7024" s="10" t="s">
        <v>912</v>
      </c>
      <c r="E7024" s="10" t="s">
        <v>846</v>
      </c>
      <c r="F7024" s="10" t="s">
        <v>913</v>
      </c>
      <c r="I7024" s="10" t="s">
        <v>848</v>
      </c>
      <c r="J7024">
        <v>2015</v>
      </c>
      <c r="DR7024">
        <v>34</v>
      </c>
    </row>
    <row r="7025" spans="1:122" x14ac:dyDescent="0.3">
      <c r="A7025" s="10" t="s">
        <v>2974</v>
      </c>
      <c r="B7025" s="10" t="s">
        <v>2994</v>
      </c>
      <c r="C7025" s="10" t="s">
        <v>3002</v>
      </c>
      <c r="D7025" s="10" t="s">
        <v>912</v>
      </c>
      <c r="E7025" s="10" t="s">
        <v>846</v>
      </c>
      <c r="F7025" s="10" t="s">
        <v>913</v>
      </c>
      <c r="I7025" s="10" t="s">
        <v>848</v>
      </c>
      <c r="J7025">
        <v>2016</v>
      </c>
      <c r="DR7025">
        <v>50</v>
      </c>
    </row>
    <row r="7026" spans="1:122" x14ac:dyDescent="0.3">
      <c r="A7026" s="10" t="s">
        <v>2974</v>
      </c>
      <c r="B7026" s="10" t="s">
        <v>2994</v>
      </c>
      <c r="C7026" s="10" t="s">
        <v>3002</v>
      </c>
      <c r="D7026" s="10" t="s">
        <v>912</v>
      </c>
      <c r="E7026" s="10" t="s">
        <v>846</v>
      </c>
      <c r="F7026" s="10" t="s">
        <v>913</v>
      </c>
      <c r="I7026" s="10" t="s">
        <v>848</v>
      </c>
      <c r="J7026">
        <v>2017</v>
      </c>
      <c r="DR7026">
        <v>35</v>
      </c>
    </row>
    <row r="7027" spans="1:122" x14ac:dyDescent="0.3">
      <c r="A7027" s="10" t="s">
        <v>2974</v>
      </c>
      <c r="B7027" s="10" t="s">
        <v>2994</v>
      </c>
      <c r="C7027" s="10" t="s">
        <v>3002</v>
      </c>
      <c r="D7027" s="10" t="s">
        <v>912</v>
      </c>
      <c r="E7027" s="10" t="s">
        <v>846</v>
      </c>
      <c r="F7027" s="10" t="s">
        <v>913</v>
      </c>
      <c r="I7027" s="10" t="s">
        <v>848</v>
      </c>
      <c r="J7027">
        <v>2018</v>
      </c>
      <c r="DR7027">
        <v>49</v>
      </c>
    </row>
    <row r="7028" spans="1:122" x14ac:dyDescent="0.3">
      <c r="A7028" s="10" t="s">
        <v>2974</v>
      </c>
      <c r="B7028" s="10" t="s">
        <v>2994</v>
      </c>
      <c r="C7028" s="10" t="s">
        <v>3002</v>
      </c>
      <c r="D7028" s="10" t="s">
        <v>912</v>
      </c>
      <c r="E7028" s="10" t="s">
        <v>846</v>
      </c>
      <c r="F7028" s="10" t="s">
        <v>913</v>
      </c>
      <c r="I7028" s="10" t="s">
        <v>848</v>
      </c>
      <c r="J7028">
        <v>2019</v>
      </c>
      <c r="DR7028">
        <v>45</v>
      </c>
    </row>
    <row r="7029" spans="1:122" x14ac:dyDescent="0.3">
      <c r="A7029" s="10" t="s">
        <v>2974</v>
      </c>
      <c r="B7029" s="10" t="s">
        <v>2994</v>
      </c>
      <c r="C7029" s="10" t="s">
        <v>3002</v>
      </c>
      <c r="D7029" s="10" t="s">
        <v>902</v>
      </c>
      <c r="E7029" s="10" t="s">
        <v>846</v>
      </c>
      <c r="F7029" s="10" t="s">
        <v>903</v>
      </c>
      <c r="I7029" s="10" t="s">
        <v>848</v>
      </c>
      <c r="J7029">
        <v>2000</v>
      </c>
      <c r="DJ7029">
        <v>22</v>
      </c>
    </row>
    <row r="7030" spans="1:122" x14ac:dyDescent="0.3">
      <c r="A7030" s="10" t="s">
        <v>2974</v>
      </c>
      <c r="B7030" s="10" t="s">
        <v>2994</v>
      </c>
      <c r="C7030" s="10" t="s">
        <v>3002</v>
      </c>
      <c r="D7030" s="10" t="s">
        <v>902</v>
      </c>
      <c r="E7030" s="10" t="s">
        <v>846</v>
      </c>
      <c r="F7030" s="10" t="s">
        <v>903</v>
      </c>
      <c r="I7030" s="10" t="s">
        <v>848</v>
      </c>
      <c r="J7030">
        <v>2001</v>
      </c>
      <c r="DJ7030">
        <v>12</v>
      </c>
    </row>
    <row r="7031" spans="1:122" x14ac:dyDescent="0.3">
      <c r="A7031" s="10" t="s">
        <v>2974</v>
      </c>
      <c r="B7031" s="10" t="s">
        <v>2994</v>
      </c>
      <c r="C7031" s="10" t="s">
        <v>3002</v>
      </c>
      <c r="D7031" s="10" t="s">
        <v>902</v>
      </c>
      <c r="E7031" s="10" t="s">
        <v>846</v>
      </c>
      <c r="F7031" s="10" t="s">
        <v>903</v>
      </c>
      <c r="I7031" s="10" t="s">
        <v>848</v>
      </c>
      <c r="J7031">
        <v>2002</v>
      </c>
      <c r="DJ7031">
        <v>14</v>
      </c>
    </row>
    <row r="7032" spans="1:122" x14ac:dyDescent="0.3">
      <c r="A7032" s="10" t="s">
        <v>2974</v>
      </c>
      <c r="B7032" s="10" t="s">
        <v>2994</v>
      </c>
      <c r="C7032" s="10" t="s">
        <v>3002</v>
      </c>
      <c r="D7032" s="10" t="s">
        <v>902</v>
      </c>
      <c r="E7032" s="10" t="s">
        <v>846</v>
      </c>
      <c r="F7032" s="10" t="s">
        <v>903</v>
      </c>
      <c r="I7032" s="10" t="s">
        <v>848</v>
      </c>
      <c r="J7032">
        <v>2003</v>
      </c>
      <c r="DJ7032">
        <v>14</v>
      </c>
    </row>
    <row r="7033" spans="1:122" x14ac:dyDescent="0.3">
      <c r="A7033" s="10" t="s">
        <v>2974</v>
      </c>
      <c r="B7033" s="10" t="s">
        <v>2994</v>
      </c>
      <c r="C7033" s="10" t="s">
        <v>3002</v>
      </c>
      <c r="D7033" s="10" t="s">
        <v>902</v>
      </c>
      <c r="E7033" s="10" t="s">
        <v>846</v>
      </c>
      <c r="F7033" s="10" t="s">
        <v>903</v>
      </c>
      <c r="I7033" s="10" t="s">
        <v>848</v>
      </c>
      <c r="J7033">
        <v>2004</v>
      </c>
      <c r="DJ7033">
        <v>27</v>
      </c>
    </row>
    <row r="7034" spans="1:122" x14ac:dyDescent="0.3">
      <c r="A7034" s="10" t="s">
        <v>2974</v>
      </c>
      <c r="B7034" s="10" t="s">
        <v>2994</v>
      </c>
      <c r="C7034" s="10" t="s">
        <v>3002</v>
      </c>
      <c r="D7034" s="10" t="s">
        <v>902</v>
      </c>
      <c r="E7034" s="10" t="s">
        <v>846</v>
      </c>
      <c r="F7034" s="10" t="s">
        <v>903</v>
      </c>
      <c r="I7034" s="10" t="s">
        <v>848</v>
      </c>
      <c r="J7034">
        <v>2005</v>
      </c>
      <c r="DJ7034">
        <v>20</v>
      </c>
    </row>
    <row r="7035" spans="1:122" x14ac:dyDescent="0.3">
      <c r="A7035" s="10" t="s">
        <v>2974</v>
      </c>
      <c r="B7035" s="10" t="s">
        <v>2994</v>
      </c>
      <c r="C7035" s="10" t="s">
        <v>3002</v>
      </c>
      <c r="D7035" s="10" t="s">
        <v>902</v>
      </c>
      <c r="E7035" s="10" t="s">
        <v>846</v>
      </c>
      <c r="F7035" s="10" t="s">
        <v>903</v>
      </c>
      <c r="I7035" s="10" t="s">
        <v>848</v>
      </c>
      <c r="J7035">
        <v>2006</v>
      </c>
      <c r="DJ7035">
        <v>25</v>
      </c>
    </row>
    <row r="7036" spans="1:122" x14ac:dyDescent="0.3">
      <c r="A7036" s="10" t="s">
        <v>2974</v>
      </c>
      <c r="B7036" s="10" t="s">
        <v>2994</v>
      </c>
      <c r="C7036" s="10" t="s">
        <v>3002</v>
      </c>
      <c r="D7036" s="10" t="s">
        <v>902</v>
      </c>
      <c r="E7036" s="10" t="s">
        <v>846</v>
      </c>
      <c r="F7036" s="10" t="s">
        <v>903</v>
      </c>
      <c r="I7036" s="10" t="s">
        <v>848</v>
      </c>
      <c r="J7036">
        <v>2007</v>
      </c>
      <c r="DJ7036">
        <v>13</v>
      </c>
    </row>
    <row r="7037" spans="1:122" x14ac:dyDescent="0.3">
      <c r="A7037" s="10" t="s">
        <v>2974</v>
      </c>
      <c r="B7037" s="10" t="s">
        <v>2994</v>
      </c>
      <c r="C7037" s="10" t="s">
        <v>3002</v>
      </c>
      <c r="D7037" s="10" t="s">
        <v>902</v>
      </c>
      <c r="E7037" s="10" t="s">
        <v>846</v>
      </c>
      <c r="F7037" s="10" t="s">
        <v>903</v>
      </c>
      <c r="I7037" s="10" t="s">
        <v>848</v>
      </c>
      <c r="J7037">
        <v>2008</v>
      </c>
      <c r="DJ7037">
        <v>23</v>
      </c>
    </row>
    <row r="7038" spans="1:122" x14ac:dyDescent="0.3">
      <c r="A7038" s="10" t="s">
        <v>2974</v>
      </c>
      <c r="B7038" s="10" t="s">
        <v>2994</v>
      </c>
      <c r="C7038" s="10" t="s">
        <v>3002</v>
      </c>
      <c r="D7038" s="10" t="s">
        <v>902</v>
      </c>
      <c r="E7038" s="10" t="s">
        <v>846</v>
      </c>
      <c r="F7038" s="10" t="s">
        <v>903</v>
      </c>
      <c r="I7038" s="10" t="s">
        <v>848</v>
      </c>
      <c r="J7038">
        <v>2009</v>
      </c>
      <c r="DJ7038">
        <v>16</v>
      </c>
    </row>
    <row r="7039" spans="1:122" x14ac:dyDescent="0.3">
      <c r="A7039" s="10" t="s">
        <v>2974</v>
      </c>
      <c r="B7039" s="10" t="s">
        <v>2994</v>
      </c>
      <c r="C7039" s="10" t="s">
        <v>3002</v>
      </c>
      <c r="D7039" s="10" t="s">
        <v>902</v>
      </c>
      <c r="E7039" s="10" t="s">
        <v>846</v>
      </c>
      <c r="F7039" s="10" t="s">
        <v>903</v>
      </c>
      <c r="I7039" s="10" t="s">
        <v>848</v>
      </c>
      <c r="J7039">
        <v>2010</v>
      </c>
      <c r="DJ7039">
        <v>25</v>
      </c>
    </row>
    <row r="7040" spans="1:122" x14ac:dyDescent="0.3">
      <c r="A7040" s="10" t="s">
        <v>2974</v>
      </c>
      <c r="B7040" s="10" t="s">
        <v>2994</v>
      </c>
      <c r="C7040" s="10" t="s">
        <v>3002</v>
      </c>
      <c r="D7040" s="10" t="s">
        <v>902</v>
      </c>
      <c r="E7040" s="10" t="s">
        <v>846</v>
      </c>
      <c r="F7040" s="10" t="s">
        <v>903</v>
      </c>
      <c r="I7040" s="10" t="s">
        <v>848</v>
      </c>
      <c r="J7040">
        <v>2011</v>
      </c>
      <c r="DJ7040">
        <v>36</v>
      </c>
    </row>
    <row r="7041" spans="1:114" x14ac:dyDescent="0.3">
      <c r="A7041" s="10" t="s">
        <v>2974</v>
      </c>
      <c r="B7041" s="10" t="s">
        <v>2994</v>
      </c>
      <c r="C7041" s="10" t="s">
        <v>3002</v>
      </c>
      <c r="D7041" s="10" t="s">
        <v>902</v>
      </c>
      <c r="E7041" s="10" t="s">
        <v>846</v>
      </c>
      <c r="F7041" s="10" t="s">
        <v>903</v>
      </c>
      <c r="I7041" s="10" t="s">
        <v>848</v>
      </c>
      <c r="J7041">
        <v>2012</v>
      </c>
      <c r="DJ7041">
        <v>38</v>
      </c>
    </row>
    <row r="7042" spans="1:114" x14ac:dyDescent="0.3">
      <c r="A7042" s="10" t="s">
        <v>2974</v>
      </c>
      <c r="B7042" s="10" t="s">
        <v>2994</v>
      </c>
      <c r="C7042" s="10" t="s">
        <v>3002</v>
      </c>
      <c r="D7042" s="10" t="s">
        <v>902</v>
      </c>
      <c r="E7042" s="10" t="s">
        <v>846</v>
      </c>
      <c r="F7042" s="10" t="s">
        <v>903</v>
      </c>
      <c r="I7042" s="10" t="s">
        <v>848</v>
      </c>
      <c r="J7042">
        <v>2013</v>
      </c>
      <c r="DJ7042">
        <v>44</v>
      </c>
    </row>
    <row r="7043" spans="1:114" x14ac:dyDescent="0.3">
      <c r="A7043" s="10" t="s">
        <v>2974</v>
      </c>
      <c r="B7043" s="10" t="s">
        <v>2994</v>
      </c>
      <c r="C7043" s="10" t="s">
        <v>3002</v>
      </c>
      <c r="D7043" s="10" t="s">
        <v>902</v>
      </c>
      <c r="E7043" s="10" t="s">
        <v>846</v>
      </c>
      <c r="F7043" s="10" t="s">
        <v>903</v>
      </c>
      <c r="I7043" s="10" t="s">
        <v>848</v>
      </c>
      <c r="J7043">
        <v>2014</v>
      </c>
      <c r="DJ7043">
        <v>31</v>
      </c>
    </row>
    <row r="7044" spans="1:114" x14ac:dyDescent="0.3">
      <c r="A7044" s="10" t="s">
        <v>2974</v>
      </c>
      <c r="B7044" s="10" t="s">
        <v>2994</v>
      </c>
      <c r="C7044" s="10" t="s">
        <v>3002</v>
      </c>
      <c r="D7044" s="10" t="s">
        <v>902</v>
      </c>
      <c r="E7044" s="10" t="s">
        <v>846</v>
      </c>
      <c r="F7044" s="10" t="s">
        <v>903</v>
      </c>
      <c r="I7044" s="10" t="s">
        <v>848</v>
      </c>
      <c r="J7044">
        <v>2015</v>
      </c>
      <c r="DJ7044">
        <v>34</v>
      </c>
    </row>
    <row r="7045" spans="1:114" x14ac:dyDescent="0.3">
      <c r="A7045" s="10" t="s">
        <v>2974</v>
      </c>
      <c r="B7045" s="10" t="s">
        <v>2994</v>
      </c>
      <c r="C7045" s="10" t="s">
        <v>3002</v>
      </c>
      <c r="D7045" s="10" t="s">
        <v>902</v>
      </c>
      <c r="E7045" s="10" t="s">
        <v>846</v>
      </c>
      <c r="F7045" s="10" t="s">
        <v>903</v>
      </c>
      <c r="I7045" s="10" t="s">
        <v>848</v>
      </c>
      <c r="J7045">
        <v>2016</v>
      </c>
      <c r="DJ7045">
        <v>50</v>
      </c>
    </row>
    <row r="7046" spans="1:114" x14ac:dyDescent="0.3">
      <c r="A7046" s="10" t="s">
        <v>2974</v>
      </c>
      <c r="B7046" s="10" t="s">
        <v>2994</v>
      </c>
      <c r="C7046" s="10" t="s">
        <v>3002</v>
      </c>
      <c r="D7046" s="10" t="s">
        <v>902</v>
      </c>
      <c r="E7046" s="10" t="s">
        <v>846</v>
      </c>
      <c r="F7046" s="10" t="s">
        <v>903</v>
      </c>
      <c r="I7046" s="10" t="s">
        <v>848</v>
      </c>
      <c r="J7046">
        <v>2017</v>
      </c>
      <c r="DJ7046">
        <v>31</v>
      </c>
    </row>
    <row r="7047" spans="1:114" x14ac:dyDescent="0.3">
      <c r="A7047" s="10" t="s">
        <v>2974</v>
      </c>
      <c r="B7047" s="10" t="s">
        <v>2994</v>
      </c>
      <c r="C7047" s="10" t="s">
        <v>3002</v>
      </c>
      <c r="D7047" s="10" t="s">
        <v>902</v>
      </c>
      <c r="E7047" s="10" t="s">
        <v>846</v>
      </c>
      <c r="F7047" s="10" t="s">
        <v>903</v>
      </c>
      <c r="I7047" s="10" t="s">
        <v>848</v>
      </c>
      <c r="J7047">
        <v>2018</v>
      </c>
      <c r="DJ7047">
        <v>47</v>
      </c>
    </row>
    <row r="7048" spans="1:114" x14ac:dyDescent="0.3">
      <c r="A7048" s="10" t="s">
        <v>2974</v>
      </c>
      <c r="B7048" s="10" t="s">
        <v>2994</v>
      </c>
      <c r="C7048" s="10" t="s">
        <v>3002</v>
      </c>
      <c r="D7048" s="10" t="s">
        <v>902</v>
      </c>
      <c r="E7048" s="10" t="s">
        <v>846</v>
      </c>
      <c r="F7048" s="10" t="s">
        <v>903</v>
      </c>
      <c r="I7048" s="10" t="s">
        <v>848</v>
      </c>
      <c r="J7048">
        <v>2019</v>
      </c>
      <c r="DJ7048">
        <v>44</v>
      </c>
    </row>
    <row r="7049" spans="1:114" x14ac:dyDescent="0.3">
      <c r="A7049" s="10" t="s">
        <v>2832</v>
      </c>
      <c r="B7049" s="10" t="s">
        <v>2833</v>
      </c>
      <c r="C7049" s="10" t="s">
        <v>2836</v>
      </c>
      <c r="D7049" s="10" t="s">
        <v>434</v>
      </c>
      <c r="E7049" s="10" t="s">
        <v>433</v>
      </c>
      <c r="F7049" s="10"/>
      <c r="I7049" s="10"/>
      <c r="J7049">
        <v>2008</v>
      </c>
      <c r="AH7049">
        <v>56376.2</v>
      </c>
    </row>
    <row r="7050" spans="1:114" x14ac:dyDescent="0.3">
      <c r="A7050" s="10" t="s">
        <v>2832</v>
      </c>
      <c r="B7050" s="10" t="s">
        <v>2833</v>
      </c>
      <c r="C7050" s="10" t="s">
        <v>2836</v>
      </c>
      <c r="D7050" s="10" t="s">
        <v>434</v>
      </c>
      <c r="E7050" s="10" t="s">
        <v>433</v>
      </c>
      <c r="F7050" s="10"/>
      <c r="I7050" s="10"/>
      <c r="J7050">
        <v>2009</v>
      </c>
      <c r="AH7050">
        <v>56696.5</v>
      </c>
    </row>
    <row r="7051" spans="1:114" x14ac:dyDescent="0.3">
      <c r="A7051" s="10" t="s">
        <v>2832</v>
      </c>
      <c r="B7051" s="10" t="s">
        <v>2833</v>
      </c>
      <c r="C7051" s="10" t="s">
        <v>2836</v>
      </c>
      <c r="D7051" s="10" t="s">
        <v>434</v>
      </c>
      <c r="E7051" s="10" t="s">
        <v>433</v>
      </c>
      <c r="F7051" s="10"/>
      <c r="I7051" s="10"/>
      <c r="J7051">
        <v>2010</v>
      </c>
      <c r="AH7051">
        <v>58336.6</v>
      </c>
    </row>
    <row r="7052" spans="1:114" x14ac:dyDescent="0.3">
      <c r="A7052" s="10" t="s">
        <v>2832</v>
      </c>
      <c r="B7052" s="10" t="s">
        <v>2833</v>
      </c>
      <c r="C7052" s="10" t="s">
        <v>2836</v>
      </c>
      <c r="D7052" s="10" t="s">
        <v>434</v>
      </c>
      <c r="E7052" s="10" t="s">
        <v>433</v>
      </c>
      <c r="F7052" s="10"/>
      <c r="I7052" s="10"/>
      <c r="J7052">
        <v>2011</v>
      </c>
      <c r="AH7052">
        <v>62009.599999999999</v>
      </c>
    </row>
    <row r="7053" spans="1:114" x14ac:dyDescent="0.3">
      <c r="A7053" s="10" t="s">
        <v>2832</v>
      </c>
      <c r="B7053" s="10" t="s">
        <v>2833</v>
      </c>
      <c r="C7053" s="10" t="s">
        <v>2836</v>
      </c>
      <c r="D7053" s="10" t="s">
        <v>434</v>
      </c>
      <c r="E7053" s="10" t="s">
        <v>433</v>
      </c>
      <c r="F7053" s="10"/>
      <c r="I7053" s="10"/>
      <c r="J7053">
        <v>2012</v>
      </c>
      <c r="AH7053">
        <v>65610.600000000006</v>
      </c>
    </row>
    <row r="7054" spans="1:114" x14ac:dyDescent="0.3">
      <c r="A7054" s="10" t="s">
        <v>2832</v>
      </c>
      <c r="B7054" s="10" t="s">
        <v>2833</v>
      </c>
      <c r="C7054" s="10" t="s">
        <v>2836</v>
      </c>
      <c r="D7054" s="10" t="s">
        <v>434</v>
      </c>
      <c r="E7054" s="10" t="s">
        <v>433</v>
      </c>
      <c r="F7054" s="10"/>
      <c r="I7054" s="10"/>
      <c r="J7054">
        <v>2013</v>
      </c>
      <c r="AH7054">
        <v>68119.8</v>
      </c>
    </row>
    <row r="7055" spans="1:114" x14ac:dyDescent="0.3">
      <c r="A7055" s="10" t="s">
        <v>2832</v>
      </c>
      <c r="B7055" s="10" t="s">
        <v>2833</v>
      </c>
      <c r="C7055" s="10" t="s">
        <v>2836</v>
      </c>
      <c r="D7055" s="10" t="s">
        <v>434</v>
      </c>
      <c r="E7055" s="10" t="s">
        <v>433</v>
      </c>
      <c r="F7055" s="10"/>
      <c r="I7055" s="10"/>
      <c r="J7055">
        <v>2014</v>
      </c>
      <c r="AH7055">
        <v>69907</v>
      </c>
    </row>
    <row r="7056" spans="1:114" x14ac:dyDescent="0.3">
      <c r="A7056" s="10" t="s">
        <v>2832</v>
      </c>
      <c r="B7056" s="10" t="s">
        <v>2833</v>
      </c>
      <c r="C7056" s="10" t="s">
        <v>2836</v>
      </c>
      <c r="D7056" s="10" t="s">
        <v>434</v>
      </c>
      <c r="E7056" s="10" t="s">
        <v>433</v>
      </c>
      <c r="F7056" s="10"/>
      <c r="I7056" s="10"/>
      <c r="J7056">
        <v>2015</v>
      </c>
      <c r="AH7056">
        <v>71705.3</v>
      </c>
    </row>
    <row r="7057" spans="1:34 1232:1238" x14ac:dyDescent="0.3">
      <c r="A7057" s="10" t="s">
        <v>2832</v>
      </c>
      <c r="B7057" s="10" t="s">
        <v>2833</v>
      </c>
      <c r="C7057" s="10" t="s">
        <v>2836</v>
      </c>
      <c r="D7057" s="10" t="s">
        <v>434</v>
      </c>
      <c r="E7057" s="10" t="s">
        <v>433</v>
      </c>
      <c r="F7057" s="10"/>
      <c r="I7057" s="10"/>
      <c r="J7057">
        <v>2016</v>
      </c>
      <c r="AH7057">
        <v>73364</v>
      </c>
    </row>
    <row r="7058" spans="1:34 1232:1238" x14ac:dyDescent="0.3">
      <c r="A7058" s="10" t="s">
        <v>2832</v>
      </c>
      <c r="B7058" s="10" t="s">
        <v>2833</v>
      </c>
      <c r="C7058" s="10" t="s">
        <v>2836</v>
      </c>
      <c r="D7058" s="10" t="s">
        <v>434</v>
      </c>
      <c r="E7058" s="10" t="s">
        <v>433</v>
      </c>
      <c r="F7058" s="10"/>
      <c r="I7058" s="10"/>
      <c r="J7058">
        <v>2017</v>
      </c>
      <c r="AH7058">
        <v>74265.399999999994</v>
      </c>
    </row>
    <row r="7059" spans="1:34 1232:1238" x14ac:dyDescent="0.3">
      <c r="A7059" s="10" t="s">
        <v>2832</v>
      </c>
      <c r="B7059" s="10" t="s">
        <v>2833</v>
      </c>
      <c r="C7059" s="10" t="s">
        <v>2836</v>
      </c>
      <c r="D7059" s="10" t="s">
        <v>434</v>
      </c>
      <c r="E7059" s="10" t="s">
        <v>433</v>
      </c>
      <c r="F7059" s="10"/>
      <c r="I7059" s="10"/>
      <c r="J7059">
        <v>2018</v>
      </c>
      <c r="AH7059">
        <v>76732.800000000003</v>
      </c>
    </row>
    <row r="7060" spans="1:34 1232:1238" x14ac:dyDescent="0.3">
      <c r="A7060" s="10" t="s">
        <v>2832</v>
      </c>
      <c r="B7060" s="10" t="s">
        <v>2833</v>
      </c>
      <c r="C7060" s="10" t="s">
        <v>2836</v>
      </c>
      <c r="D7060" s="10" t="s">
        <v>434</v>
      </c>
      <c r="E7060" s="10" t="s">
        <v>433</v>
      </c>
      <c r="F7060" s="10"/>
      <c r="I7060" s="10"/>
      <c r="J7060">
        <v>2019</v>
      </c>
      <c r="AH7060">
        <v>77223.100000000006</v>
      </c>
    </row>
    <row r="7061" spans="1:34 1232:1238" x14ac:dyDescent="0.3">
      <c r="A7061" s="10" t="s">
        <v>2832</v>
      </c>
      <c r="B7061" s="10" t="s">
        <v>2833</v>
      </c>
      <c r="C7061" s="10" t="s">
        <v>2836</v>
      </c>
      <c r="D7061" s="10" t="s">
        <v>434</v>
      </c>
      <c r="E7061" s="10" t="s">
        <v>433</v>
      </c>
      <c r="F7061" s="10"/>
      <c r="I7061" s="10"/>
      <c r="J7061">
        <v>2020</v>
      </c>
      <c r="AH7061">
        <v>77698.8</v>
      </c>
    </row>
    <row r="7062" spans="1:34 1232:1238" x14ac:dyDescent="0.3">
      <c r="A7062" s="10" t="s">
        <v>2837</v>
      </c>
      <c r="B7062" s="10" t="s">
        <v>2793</v>
      </c>
      <c r="C7062" s="10" t="s">
        <v>3128</v>
      </c>
      <c r="D7062" s="10" t="s">
        <v>2725</v>
      </c>
      <c r="E7062" s="10" t="s">
        <v>320</v>
      </c>
      <c r="F7062" s="10" t="s">
        <v>2726</v>
      </c>
      <c r="H7062" t="s">
        <v>2727</v>
      </c>
      <c r="I7062" s="10" t="s">
        <v>2484</v>
      </c>
      <c r="J7062">
        <v>2016</v>
      </c>
      <c r="AUJ7062">
        <v>184991.30344999998</v>
      </c>
    </row>
    <row r="7063" spans="1:34 1232:1238" x14ac:dyDescent="0.3">
      <c r="A7063" s="10" t="s">
        <v>2837</v>
      </c>
      <c r="B7063" s="10" t="s">
        <v>2793</v>
      </c>
      <c r="C7063" s="10" t="s">
        <v>3128</v>
      </c>
      <c r="D7063" s="10" t="s">
        <v>2725</v>
      </c>
      <c r="E7063" s="10" t="s">
        <v>320</v>
      </c>
      <c r="F7063" s="10" t="s">
        <v>2726</v>
      </c>
      <c r="H7063" t="s">
        <v>2727</v>
      </c>
      <c r="I7063" s="10" t="s">
        <v>2484</v>
      </c>
      <c r="J7063">
        <v>2017</v>
      </c>
      <c r="AUJ7063">
        <v>198820.66414000012</v>
      </c>
    </row>
    <row r="7064" spans="1:34 1232:1238" x14ac:dyDescent="0.3">
      <c r="A7064" s="10" t="s">
        <v>2837</v>
      </c>
      <c r="B7064" s="10" t="s">
        <v>2793</v>
      </c>
      <c r="C7064" s="10" t="s">
        <v>3128</v>
      </c>
      <c r="D7064" s="10" t="s">
        <v>2725</v>
      </c>
      <c r="E7064" s="10" t="s">
        <v>320</v>
      </c>
      <c r="F7064" s="10" t="s">
        <v>2726</v>
      </c>
      <c r="H7064" t="s">
        <v>2727</v>
      </c>
      <c r="I7064" s="10" t="s">
        <v>2484</v>
      </c>
      <c r="J7064">
        <v>2018</v>
      </c>
      <c r="AUJ7064">
        <v>223843.12131000002</v>
      </c>
    </row>
    <row r="7065" spans="1:34 1232:1238" x14ac:dyDescent="0.3">
      <c r="A7065" s="10" t="s">
        <v>2837</v>
      </c>
      <c r="B7065" s="10" t="s">
        <v>2793</v>
      </c>
      <c r="C7065" s="10" t="s">
        <v>3128</v>
      </c>
      <c r="D7065" s="10" t="s">
        <v>2725</v>
      </c>
      <c r="E7065" s="10" t="s">
        <v>320</v>
      </c>
      <c r="F7065" s="10" t="s">
        <v>2726</v>
      </c>
      <c r="H7065" t="s">
        <v>2727</v>
      </c>
      <c r="I7065" s="10" t="s">
        <v>2484</v>
      </c>
      <c r="J7065">
        <v>2019</v>
      </c>
      <c r="AUJ7065">
        <v>227307.68427999999</v>
      </c>
    </row>
    <row r="7066" spans="1:34 1232:1238" x14ac:dyDescent="0.3">
      <c r="A7066" s="10" t="s">
        <v>2837</v>
      </c>
      <c r="B7066" s="10" t="s">
        <v>2793</v>
      </c>
      <c r="C7066" s="10" t="s">
        <v>3128</v>
      </c>
      <c r="D7066" s="10" t="s">
        <v>2725</v>
      </c>
      <c r="E7066" s="10" t="s">
        <v>320</v>
      </c>
      <c r="F7066" s="10" t="s">
        <v>2726</v>
      </c>
      <c r="H7066" t="s">
        <v>2727</v>
      </c>
      <c r="I7066" s="10" t="s">
        <v>2484</v>
      </c>
      <c r="J7066">
        <v>2020</v>
      </c>
      <c r="AUJ7066">
        <v>224936.80914000006</v>
      </c>
    </row>
    <row r="7067" spans="1:34 1232:1238" x14ac:dyDescent="0.3">
      <c r="A7067" s="10" t="s">
        <v>2837</v>
      </c>
      <c r="B7067" s="10" t="s">
        <v>2793</v>
      </c>
      <c r="C7067" s="10" t="s">
        <v>3128</v>
      </c>
      <c r="D7067" s="10" t="s">
        <v>2725</v>
      </c>
      <c r="E7067" s="10" t="s">
        <v>320</v>
      </c>
      <c r="F7067" s="10" t="s">
        <v>2726</v>
      </c>
      <c r="H7067" t="s">
        <v>2727</v>
      </c>
      <c r="I7067" s="10" t="s">
        <v>2484</v>
      </c>
      <c r="J7067">
        <v>2021</v>
      </c>
      <c r="AUJ7067">
        <v>19881.540610000011</v>
      </c>
    </row>
    <row r="7068" spans="1:34 1232:1238" x14ac:dyDescent="0.3">
      <c r="A7068" s="10" t="s">
        <v>2837</v>
      </c>
      <c r="B7068" s="10" t="s">
        <v>2772</v>
      </c>
      <c r="C7068" s="10" t="s">
        <v>3129</v>
      </c>
      <c r="D7068" s="10" t="s">
        <v>2729</v>
      </c>
      <c r="E7068" s="10" t="s">
        <v>320</v>
      </c>
      <c r="F7068" s="10" t="s">
        <v>2730</v>
      </c>
      <c r="H7068" t="s">
        <v>2731</v>
      </c>
      <c r="I7068" s="10" t="s">
        <v>2484</v>
      </c>
      <c r="J7068">
        <v>2019</v>
      </c>
      <c r="AUK7068">
        <v>679168</v>
      </c>
    </row>
    <row r="7069" spans="1:34 1232:1238" x14ac:dyDescent="0.3">
      <c r="A7069" s="10" t="s">
        <v>2837</v>
      </c>
      <c r="B7069" s="10" t="s">
        <v>2772</v>
      </c>
      <c r="C7069" s="10" t="s">
        <v>3129</v>
      </c>
      <c r="D7069" s="10" t="s">
        <v>2729</v>
      </c>
      <c r="E7069" s="10" t="s">
        <v>320</v>
      </c>
      <c r="F7069" s="10" t="s">
        <v>2730</v>
      </c>
      <c r="H7069" t="s">
        <v>2731</v>
      </c>
      <c r="I7069" s="10" t="s">
        <v>2484</v>
      </c>
      <c r="J7069">
        <v>2020</v>
      </c>
      <c r="AUK7069">
        <v>690647</v>
      </c>
    </row>
    <row r="7070" spans="1:34 1232:1238" x14ac:dyDescent="0.3">
      <c r="A7070" s="10" t="s">
        <v>2837</v>
      </c>
      <c r="B7070" s="10" t="s">
        <v>2772</v>
      </c>
      <c r="C7070" s="10" t="s">
        <v>3129</v>
      </c>
      <c r="D7070" s="10" t="s">
        <v>2733</v>
      </c>
      <c r="E7070" s="10" t="s">
        <v>320</v>
      </c>
      <c r="F7070" s="10" t="s">
        <v>2730</v>
      </c>
      <c r="H7070" t="s">
        <v>2731</v>
      </c>
      <c r="I7070" s="10" t="s">
        <v>2484</v>
      </c>
      <c r="J7070">
        <v>2019</v>
      </c>
      <c r="AUL7070">
        <v>765061</v>
      </c>
    </row>
    <row r="7071" spans="1:34 1232:1238" x14ac:dyDescent="0.3">
      <c r="A7071" s="10" t="s">
        <v>2837</v>
      </c>
      <c r="B7071" s="10" t="s">
        <v>2772</v>
      </c>
      <c r="C7071" s="10" t="s">
        <v>3129</v>
      </c>
      <c r="D7071" s="10" t="s">
        <v>2733</v>
      </c>
      <c r="E7071" s="10" t="s">
        <v>320</v>
      </c>
      <c r="F7071" s="10" t="s">
        <v>2730</v>
      </c>
      <c r="H7071" t="s">
        <v>2731</v>
      </c>
      <c r="I7071" s="10" t="s">
        <v>2484</v>
      </c>
      <c r="J7071">
        <v>2020</v>
      </c>
      <c r="AUL7071">
        <v>767934</v>
      </c>
    </row>
    <row r="7072" spans="1:34 1232:1238" x14ac:dyDescent="0.3">
      <c r="A7072" s="10" t="s">
        <v>2837</v>
      </c>
      <c r="B7072" s="10" t="s">
        <v>2772</v>
      </c>
      <c r="C7072" s="10" t="s">
        <v>3129</v>
      </c>
      <c r="D7072" s="10" t="s">
        <v>2741</v>
      </c>
      <c r="E7072" s="10" t="s">
        <v>320</v>
      </c>
      <c r="F7072" s="10" t="s">
        <v>2730</v>
      </c>
      <c r="H7072" t="s">
        <v>2731</v>
      </c>
      <c r="I7072" s="10" t="s">
        <v>2484</v>
      </c>
      <c r="J7072">
        <v>2019</v>
      </c>
      <c r="AUP7072">
        <v>81515</v>
      </c>
    </row>
    <row r="7073" spans="1:154 1235:1239" x14ac:dyDescent="0.3">
      <c r="A7073" s="10" t="s">
        <v>2837</v>
      </c>
      <c r="B7073" s="10" t="s">
        <v>2772</v>
      </c>
      <c r="C7073" s="10" t="s">
        <v>3129</v>
      </c>
      <c r="D7073" s="10" t="s">
        <v>2741</v>
      </c>
      <c r="E7073" s="10" t="s">
        <v>320</v>
      </c>
      <c r="F7073" s="10" t="s">
        <v>2730</v>
      </c>
      <c r="H7073" t="s">
        <v>2731</v>
      </c>
      <c r="I7073" s="10" t="s">
        <v>2484</v>
      </c>
      <c r="J7073">
        <v>2020</v>
      </c>
      <c r="AUP7073">
        <v>72215</v>
      </c>
    </row>
    <row r="7074" spans="1:154 1235:1239" x14ac:dyDescent="0.3">
      <c r="A7074" s="10" t="s">
        <v>2837</v>
      </c>
      <c r="B7074" s="10" t="s">
        <v>2772</v>
      </c>
      <c r="C7074" s="10" t="s">
        <v>3130</v>
      </c>
      <c r="D7074" s="10" t="s">
        <v>2737</v>
      </c>
      <c r="E7074" s="10" t="s">
        <v>320</v>
      </c>
      <c r="F7074" s="10" t="s">
        <v>2730</v>
      </c>
      <c r="H7074" t="s">
        <v>2731</v>
      </c>
      <c r="I7074" s="10" t="s">
        <v>2484</v>
      </c>
      <c r="J7074">
        <v>2019</v>
      </c>
      <c r="AUN7074">
        <v>529957.27</v>
      </c>
    </row>
    <row r="7075" spans="1:154 1235:1239" x14ac:dyDescent="0.3">
      <c r="A7075" s="10" t="s">
        <v>2837</v>
      </c>
      <c r="B7075" s="10" t="s">
        <v>2772</v>
      </c>
      <c r="C7075" s="10" t="s">
        <v>3130</v>
      </c>
      <c r="D7075" s="10" t="s">
        <v>2737</v>
      </c>
      <c r="E7075" s="10" t="s">
        <v>320</v>
      </c>
      <c r="F7075" s="10" t="s">
        <v>2730</v>
      </c>
      <c r="H7075" t="s">
        <v>2731</v>
      </c>
      <c r="I7075" s="10" t="s">
        <v>2484</v>
      </c>
      <c r="J7075">
        <v>2020</v>
      </c>
      <c r="AUN7075">
        <v>574165.15800000005</v>
      </c>
    </row>
    <row r="7076" spans="1:154 1235:1239" x14ac:dyDescent="0.3">
      <c r="A7076" s="10" t="s">
        <v>2837</v>
      </c>
      <c r="B7076" s="10" t="s">
        <v>2772</v>
      </c>
      <c r="C7076" s="10" t="s">
        <v>3128</v>
      </c>
      <c r="D7076" s="10" t="s">
        <v>2735</v>
      </c>
      <c r="E7076" s="10" t="s">
        <v>320</v>
      </c>
      <c r="F7076" s="10" t="s">
        <v>2730</v>
      </c>
      <c r="H7076" t="s">
        <v>2731</v>
      </c>
      <c r="I7076" s="10" t="s">
        <v>2484</v>
      </c>
      <c r="J7076">
        <v>2019</v>
      </c>
      <c r="AUM7076">
        <v>211999.98699999999</v>
      </c>
    </row>
    <row r="7077" spans="1:154 1235:1239" x14ac:dyDescent="0.3">
      <c r="A7077" s="10" t="s">
        <v>2837</v>
      </c>
      <c r="B7077" s="10" t="s">
        <v>2772</v>
      </c>
      <c r="C7077" s="10" t="s">
        <v>3128</v>
      </c>
      <c r="D7077" s="10" t="s">
        <v>2735</v>
      </c>
      <c r="E7077" s="10" t="s">
        <v>320</v>
      </c>
      <c r="F7077" s="10" t="s">
        <v>2730</v>
      </c>
      <c r="H7077" t="s">
        <v>2731</v>
      </c>
      <c r="I7077" s="10" t="s">
        <v>2484</v>
      </c>
      <c r="J7077">
        <v>2020</v>
      </c>
      <c r="AUM7077">
        <v>223362.715</v>
      </c>
    </row>
    <row r="7078" spans="1:154 1235:1239" x14ac:dyDescent="0.3">
      <c r="A7078" s="10" t="s">
        <v>2837</v>
      </c>
      <c r="B7078" s="10" t="s">
        <v>2772</v>
      </c>
      <c r="C7078" s="10" t="s">
        <v>3128</v>
      </c>
      <c r="D7078" s="10" t="s">
        <v>2739</v>
      </c>
      <c r="E7078" s="10" t="s">
        <v>320</v>
      </c>
      <c r="F7078" s="10" t="s">
        <v>2730</v>
      </c>
      <c r="H7078" t="s">
        <v>2731</v>
      </c>
      <c r="I7078" s="10" t="s">
        <v>2484</v>
      </c>
      <c r="J7078">
        <v>2019</v>
      </c>
      <c r="AUO7078">
        <v>116324.061</v>
      </c>
    </row>
    <row r="7079" spans="1:154 1235:1239" x14ac:dyDescent="0.3">
      <c r="A7079" s="10" t="s">
        <v>2837</v>
      </c>
      <c r="B7079" s="10" t="s">
        <v>2772</v>
      </c>
      <c r="C7079" s="10" t="s">
        <v>3128</v>
      </c>
      <c r="D7079" s="10" t="s">
        <v>2739</v>
      </c>
      <c r="E7079" s="10" t="s">
        <v>320</v>
      </c>
      <c r="F7079" s="10" t="s">
        <v>2730</v>
      </c>
      <c r="H7079" t="s">
        <v>2731</v>
      </c>
      <c r="I7079" s="10" t="s">
        <v>2484</v>
      </c>
      <c r="J7079">
        <v>2020</v>
      </c>
      <c r="AUO7079">
        <v>115898.329</v>
      </c>
    </row>
    <row r="7080" spans="1:154 1235:1239" x14ac:dyDescent="0.3">
      <c r="A7080" s="10" t="s">
        <v>2837</v>
      </c>
      <c r="B7080" s="10" t="s">
        <v>2772</v>
      </c>
      <c r="C7080" s="10" t="s">
        <v>3128</v>
      </c>
      <c r="D7080" s="10" t="s">
        <v>2743</v>
      </c>
      <c r="E7080" s="10" t="s">
        <v>320</v>
      </c>
      <c r="F7080" s="10" t="s">
        <v>2730</v>
      </c>
      <c r="H7080" t="s">
        <v>2731</v>
      </c>
      <c r="I7080" s="10" t="s">
        <v>2484</v>
      </c>
      <c r="J7080">
        <v>2019</v>
      </c>
      <c r="AUQ7080">
        <v>46219.004999999997</v>
      </c>
    </row>
    <row r="7081" spans="1:154 1235:1239" x14ac:dyDescent="0.3">
      <c r="A7081" s="10" t="s">
        <v>2837</v>
      </c>
      <c r="B7081" s="10" t="s">
        <v>2772</v>
      </c>
      <c r="C7081" s="10" t="s">
        <v>3128</v>
      </c>
      <c r="D7081" s="10" t="s">
        <v>2743</v>
      </c>
      <c r="E7081" s="10" t="s">
        <v>320</v>
      </c>
      <c r="F7081" s="10" t="s">
        <v>2730</v>
      </c>
      <c r="H7081" t="s">
        <v>2731</v>
      </c>
      <c r="I7081" s="10" t="s">
        <v>2484</v>
      </c>
      <c r="J7081">
        <v>2020</v>
      </c>
      <c r="AUQ7081">
        <v>50860.218000000001</v>
      </c>
    </row>
    <row r="7082" spans="1:154 1235:1239" x14ac:dyDescent="0.3">
      <c r="A7082" s="10" t="s">
        <v>2837</v>
      </c>
      <c r="B7082" s="10" t="s">
        <v>2838</v>
      </c>
      <c r="C7082" s="10" t="s">
        <v>3015</v>
      </c>
      <c r="D7082" s="10" t="s">
        <v>985</v>
      </c>
      <c r="E7082" s="10" t="s">
        <v>986</v>
      </c>
      <c r="F7082" s="10" t="s">
        <v>803</v>
      </c>
      <c r="I7082" s="10" t="s">
        <v>987</v>
      </c>
      <c r="J7082">
        <v>2010</v>
      </c>
      <c r="EX7082">
        <v>31</v>
      </c>
    </row>
    <row r="7083" spans="1:154 1235:1239" x14ac:dyDescent="0.3">
      <c r="A7083" s="10" t="s">
        <v>2837</v>
      </c>
      <c r="B7083" s="10" t="s">
        <v>2838</v>
      </c>
      <c r="C7083" s="10" t="s">
        <v>3015</v>
      </c>
      <c r="D7083" s="10" t="s">
        <v>985</v>
      </c>
      <c r="E7083" s="10" t="s">
        <v>986</v>
      </c>
      <c r="F7083" s="10" t="s">
        <v>803</v>
      </c>
      <c r="I7083" s="10" t="s">
        <v>987</v>
      </c>
      <c r="J7083">
        <v>2011</v>
      </c>
      <c r="EX7083">
        <v>125</v>
      </c>
    </row>
    <row r="7084" spans="1:154 1235:1239" x14ac:dyDescent="0.3">
      <c r="A7084" s="10" t="s">
        <v>2837</v>
      </c>
      <c r="B7084" s="10" t="s">
        <v>2838</v>
      </c>
      <c r="C7084" s="10" t="s">
        <v>3015</v>
      </c>
      <c r="D7084" s="10" t="s">
        <v>985</v>
      </c>
      <c r="E7084" s="10" t="s">
        <v>986</v>
      </c>
      <c r="F7084" s="10" t="s">
        <v>803</v>
      </c>
      <c r="I7084" s="10" t="s">
        <v>987</v>
      </c>
      <c r="J7084">
        <v>2012</v>
      </c>
      <c r="EX7084">
        <v>127</v>
      </c>
    </row>
    <row r="7085" spans="1:154 1235:1239" x14ac:dyDescent="0.3">
      <c r="A7085" s="10" t="s">
        <v>2837</v>
      </c>
      <c r="B7085" s="10" t="s">
        <v>2838</v>
      </c>
      <c r="C7085" s="10" t="s">
        <v>3015</v>
      </c>
      <c r="D7085" s="10" t="s">
        <v>985</v>
      </c>
      <c r="E7085" s="10" t="s">
        <v>986</v>
      </c>
      <c r="F7085" s="10" t="s">
        <v>803</v>
      </c>
      <c r="I7085" s="10" t="s">
        <v>987</v>
      </c>
      <c r="J7085">
        <v>2013</v>
      </c>
      <c r="EX7085">
        <v>136</v>
      </c>
    </row>
    <row r="7086" spans="1:154 1235:1239" x14ac:dyDescent="0.3">
      <c r="A7086" s="10" t="s">
        <v>2837</v>
      </c>
      <c r="B7086" s="10" t="s">
        <v>2838</v>
      </c>
      <c r="C7086" s="10" t="s">
        <v>3015</v>
      </c>
      <c r="D7086" s="10" t="s">
        <v>985</v>
      </c>
      <c r="E7086" s="10" t="s">
        <v>986</v>
      </c>
      <c r="F7086" s="10" t="s">
        <v>803</v>
      </c>
      <c r="I7086" s="10" t="s">
        <v>987</v>
      </c>
      <c r="J7086">
        <v>2014</v>
      </c>
      <c r="EX7086">
        <v>164</v>
      </c>
    </row>
    <row r="7087" spans="1:154 1235:1239" x14ac:dyDescent="0.3">
      <c r="A7087" s="10" t="s">
        <v>2837</v>
      </c>
      <c r="B7087" s="10" t="s">
        <v>2838</v>
      </c>
      <c r="C7087" s="10" t="s">
        <v>3015</v>
      </c>
      <c r="D7087" s="10" t="s">
        <v>985</v>
      </c>
      <c r="E7087" s="10" t="s">
        <v>986</v>
      </c>
      <c r="F7087" s="10" t="s">
        <v>803</v>
      </c>
      <c r="I7087" s="10" t="s">
        <v>987</v>
      </c>
      <c r="J7087">
        <v>2015</v>
      </c>
      <c r="EX7087">
        <v>164</v>
      </c>
    </row>
    <row r="7088" spans="1:154 1235:1239" x14ac:dyDescent="0.3">
      <c r="A7088" s="10" t="s">
        <v>2837</v>
      </c>
      <c r="B7088" s="10" t="s">
        <v>2838</v>
      </c>
      <c r="C7088" s="10" t="s">
        <v>3015</v>
      </c>
      <c r="D7088" s="10" t="s">
        <v>985</v>
      </c>
      <c r="E7088" s="10" t="s">
        <v>986</v>
      </c>
      <c r="F7088" s="10" t="s">
        <v>803</v>
      </c>
      <c r="I7088" s="10" t="s">
        <v>987</v>
      </c>
      <c r="J7088">
        <v>2016</v>
      </c>
      <c r="EX7088">
        <v>222</v>
      </c>
    </row>
    <row r="7089" spans="1:180" x14ac:dyDescent="0.3">
      <c r="A7089" s="10" t="s">
        <v>2837</v>
      </c>
      <c r="B7089" s="10" t="s">
        <v>2838</v>
      </c>
      <c r="C7089" s="10" t="s">
        <v>3015</v>
      </c>
      <c r="D7089" s="10" t="s">
        <v>985</v>
      </c>
      <c r="E7089" s="10" t="s">
        <v>986</v>
      </c>
      <c r="F7089" s="10" t="s">
        <v>803</v>
      </c>
      <c r="I7089" s="10" t="s">
        <v>987</v>
      </c>
      <c r="J7089">
        <v>2017</v>
      </c>
      <c r="EX7089">
        <v>195</v>
      </c>
    </row>
    <row r="7090" spans="1:180" x14ac:dyDescent="0.3">
      <c r="A7090" s="10" t="s">
        <v>2837</v>
      </c>
      <c r="B7090" s="10" t="s">
        <v>2838</v>
      </c>
      <c r="C7090" s="10" t="s">
        <v>3015</v>
      </c>
      <c r="D7090" s="10" t="s">
        <v>985</v>
      </c>
      <c r="E7090" s="10" t="s">
        <v>986</v>
      </c>
      <c r="F7090" s="10" t="s">
        <v>803</v>
      </c>
      <c r="I7090" s="10" t="s">
        <v>987</v>
      </c>
      <c r="J7090">
        <v>2018</v>
      </c>
      <c r="EX7090">
        <v>216</v>
      </c>
    </row>
    <row r="7091" spans="1:180" x14ac:dyDescent="0.3">
      <c r="A7091" s="10" t="s">
        <v>2837</v>
      </c>
      <c r="B7091" s="10" t="s">
        <v>2838</v>
      </c>
      <c r="C7091" s="10" t="s">
        <v>3015</v>
      </c>
      <c r="D7091" s="10" t="s">
        <v>985</v>
      </c>
      <c r="E7091" s="10" t="s">
        <v>986</v>
      </c>
      <c r="F7091" s="10" t="s">
        <v>803</v>
      </c>
      <c r="I7091" s="10" t="s">
        <v>987</v>
      </c>
      <c r="J7091">
        <v>2019</v>
      </c>
      <c r="EX7091">
        <v>325</v>
      </c>
    </row>
    <row r="7092" spans="1:180" x14ac:dyDescent="0.3">
      <c r="A7092" s="10" t="s">
        <v>2837</v>
      </c>
      <c r="B7092" s="10" t="s">
        <v>2838</v>
      </c>
      <c r="C7092" s="10" t="s">
        <v>3015</v>
      </c>
      <c r="D7092" s="10" t="s">
        <v>985</v>
      </c>
      <c r="E7092" s="10" t="s">
        <v>986</v>
      </c>
      <c r="F7092" s="10" t="s">
        <v>803</v>
      </c>
      <c r="I7092" s="10" t="s">
        <v>987</v>
      </c>
      <c r="J7092">
        <v>2020</v>
      </c>
      <c r="EX7092">
        <v>174</v>
      </c>
    </row>
    <row r="7093" spans="1:180" x14ac:dyDescent="0.3">
      <c r="A7093" s="10" t="s">
        <v>2837</v>
      </c>
      <c r="B7093" s="10" t="s">
        <v>2838</v>
      </c>
      <c r="C7093" s="10" t="s">
        <v>3015</v>
      </c>
      <c r="D7093" s="10" t="s">
        <v>985</v>
      </c>
      <c r="E7093" s="10" t="s">
        <v>1013</v>
      </c>
      <c r="F7093" s="10" t="s">
        <v>803</v>
      </c>
      <c r="I7093" s="10" t="s">
        <v>987</v>
      </c>
      <c r="J7093">
        <v>2010</v>
      </c>
      <c r="FK7093">
        <v>139.9</v>
      </c>
    </row>
    <row r="7094" spans="1:180" x14ac:dyDescent="0.3">
      <c r="A7094" s="10" t="s">
        <v>2837</v>
      </c>
      <c r="B7094" s="10" t="s">
        <v>2838</v>
      </c>
      <c r="C7094" s="10" t="s">
        <v>3015</v>
      </c>
      <c r="D7094" s="10" t="s">
        <v>985</v>
      </c>
      <c r="E7094" s="10" t="s">
        <v>1013</v>
      </c>
      <c r="F7094" s="10" t="s">
        <v>803</v>
      </c>
      <c r="I7094" s="10" t="s">
        <v>987</v>
      </c>
      <c r="J7094">
        <v>2011</v>
      </c>
      <c r="FK7094">
        <v>1846.3</v>
      </c>
    </row>
    <row r="7095" spans="1:180" x14ac:dyDescent="0.3">
      <c r="A7095" s="10" t="s">
        <v>2837</v>
      </c>
      <c r="B7095" s="10" t="s">
        <v>2838</v>
      </c>
      <c r="C7095" s="10" t="s">
        <v>3015</v>
      </c>
      <c r="D7095" s="10" t="s">
        <v>985</v>
      </c>
      <c r="E7095" s="10" t="s">
        <v>1013</v>
      </c>
      <c r="F7095" s="10" t="s">
        <v>803</v>
      </c>
      <c r="I7095" s="10" t="s">
        <v>987</v>
      </c>
      <c r="J7095">
        <v>2012</v>
      </c>
      <c r="FK7095">
        <v>6341.5</v>
      </c>
    </row>
    <row r="7096" spans="1:180" x14ac:dyDescent="0.3">
      <c r="A7096" s="10" t="s">
        <v>2837</v>
      </c>
      <c r="B7096" s="10" t="s">
        <v>2838</v>
      </c>
      <c r="C7096" s="10" t="s">
        <v>3015</v>
      </c>
      <c r="D7096" s="10" t="s">
        <v>985</v>
      </c>
      <c r="E7096" s="10" t="s">
        <v>1013</v>
      </c>
      <c r="F7096" s="10" t="s">
        <v>803</v>
      </c>
      <c r="I7096" s="10" t="s">
        <v>987</v>
      </c>
      <c r="J7096">
        <v>2013</v>
      </c>
      <c r="FK7096">
        <v>1184.5999999999999</v>
      </c>
    </row>
    <row r="7097" spans="1:180" x14ac:dyDescent="0.3">
      <c r="A7097" s="10" t="s">
        <v>2837</v>
      </c>
      <c r="B7097" s="10" t="s">
        <v>2838</v>
      </c>
      <c r="C7097" s="10" t="s">
        <v>3015</v>
      </c>
      <c r="D7097" s="10" t="s">
        <v>985</v>
      </c>
      <c r="E7097" s="10" t="s">
        <v>1013</v>
      </c>
      <c r="F7097" s="10" t="s">
        <v>803</v>
      </c>
      <c r="I7097" s="10" t="s">
        <v>987</v>
      </c>
      <c r="J7097">
        <v>2014</v>
      </c>
      <c r="FK7097">
        <v>20263.5</v>
      </c>
    </row>
    <row r="7098" spans="1:180" x14ac:dyDescent="0.3">
      <c r="A7098" s="10" t="s">
        <v>2837</v>
      </c>
      <c r="B7098" s="10" t="s">
        <v>2838</v>
      </c>
      <c r="C7098" s="10" t="s">
        <v>3015</v>
      </c>
      <c r="D7098" s="10" t="s">
        <v>985</v>
      </c>
      <c r="E7098" s="10" t="s">
        <v>1013</v>
      </c>
      <c r="F7098" s="10" t="s">
        <v>803</v>
      </c>
      <c r="I7098" s="10" t="s">
        <v>987</v>
      </c>
      <c r="J7098">
        <v>2015</v>
      </c>
      <c r="FK7098">
        <v>6359</v>
      </c>
    </row>
    <row r="7099" spans="1:180" x14ac:dyDescent="0.3">
      <c r="A7099" s="10" t="s">
        <v>2837</v>
      </c>
      <c r="B7099" s="10" t="s">
        <v>2838</v>
      </c>
      <c r="C7099" s="10" t="s">
        <v>3015</v>
      </c>
      <c r="D7099" s="10" t="s">
        <v>985</v>
      </c>
      <c r="E7099" s="10" t="s">
        <v>1013</v>
      </c>
      <c r="F7099" s="10" t="s">
        <v>803</v>
      </c>
      <c r="I7099" s="10" t="s">
        <v>987</v>
      </c>
      <c r="J7099">
        <v>2016</v>
      </c>
      <c r="FK7099">
        <v>17197.8</v>
      </c>
    </row>
    <row r="7100" spans="1:180" x14ac:dyDescent="0.3">
      <c r="A7100" s="10" t="s">
        <v>2837</v>
      </c>
      <c r="B7100" s="10" t="s">
        <v>2838</v>
      </c>
      <c r="C7100" s="10" t="s">
        <v>3015</v>
      </c>
      <c r="D7100" s="10" t="s">
        <v>985</v>
      </c>
      <c r="E7100" s="10" t="s">
        <v>1013</v>
      </c>
      <c r="F7100" s="10" t="s">
        <v>803</v>
      </c>
      <c r="I7100" s="10" t="s">
        <v>987</v>
      </c>
      <c r="J7100">
        <v>2017</v>
      </c>
      <c r="FK7100">
        <v>79333.8</v>
      </c>
    </row>
    <row r="7101" spans="1:180" x14ac:dyDescent="0.3">
      <c r="A7101" s="10" t="s">
        <v>2837</v>
      </c>
      <c r="B7101" s="10" t="s">
        <v>2838</v>
      </c>
      <c r="C7101" s="10" t="s">
        <v>3015</v>
      </c>
      <c r="D7101" s="10" t="s">
        <v>985</v>
      </c>
      <c r="E7101" s="10" t="s">
        <v>1013</v>
      </c>
      <c r="F7101" s="10" t="s">
        <v>803</v>
      </c>
      <c r="I7101" s="10" t="s">
        <v>987</v>
      </c>
      <c r="J7101">
        <v>2018</v>
      </c>
      <c r="FK7101">
        <v>1429.8</v>
      </c>
    </row>
    <row r="7102" spans="1:180" x14ac:dyDescent="0.3">
      <c r="A7102" s="10" t="s">
        <v>2837</v>
      </c>
      <c r="B7102" s="10" t="s">
        <v>2838</v>
      </c>
      <c r="C7102" s="10" t="s">
        <v>3015</v>
      </c>
      <c r="D7102" s="10" t="s">
        <v>985</v>
      </c>
      <c r="E7102" s="10" t="s">
        <v>1013</v>
      </c>
      <c r="F7102" s="10" t="s">
        <v>803</v>
      </c>
      <c r="I7102" s="10" t="s">
        <v>987</v>
      </c>
      <c r="J7102">
        <v>2019</v>
      </c>
      <c r="FK7102">
        <v>6013.3</v>
      </c>
    </row>
    <row r="7103" spans="1:180" x14ac:dyDescent="0.3">
      <c r="A7103" s="10" t="s">
        <v>2837</v>
      </c>
      <c r="B7103" s="10" t="s">
        <v>2838</v>
      </c>
      <c r="C7103" s="10" t="s">
        <v>3015</v>
      </c>
      <c r="D7103" s="10" t="s">
        <v>985</v>
      </c>
      <c r="E7103" s="10" t="s">
        <v>1013</v>
      </c>
      <c r="F7103" s="10" t="s">
        <v>803</v>
      </c>
      <c r="I7103" s="10" t="s">
        <v>987</v>
      </c>
      <c r="J7103">
        <v>2020</v>
      </c>
      <c r="FK7103">
        <v>910.3</v>
      </c>
    </row>
    <row r="7104" spans="1:180" x14ac:dyDescent="0.3">
      <c r="A7104" s="10" t="s">
        <v>2837</v>
      </c>
      <c r="B7104" s="10" t="s">
        <v>2838</v>
      </c>
      <c r="C7104" s="10" t="s">
        <v>3015</v>
      </c>
      <c r="D7104" s="10" t="s">
        <v>985</v>
      </c>
      <c r="E7104" s="10" t="s">
        <v>1027</v>
      </c>
      <c r="F7104" s="10" t="s">
        <v>803</v>
      </c>
      <c r="I7104" s="10" t="s">
        <v>987</v>
      </c>
      <c r="J7104">
        <v>2010</v>
      </c>
      <c r="FX7104">
        <v>4.5</v>
      </c>
    </row>
    <row r="7105" spans="1:180" x14ac:dyDescent="0.3">
      <c r="A7105" s="10" t="s">
        <v>2837</v>
      </c>
      <c r="B7105" s="10" t="s">
        <v>2838</v>
      </c>
      <c r="C7105" s="10" t="s">
        <v>3015</v>
      </c>
      <c r="D7105" s="10" t="s">
        <v>985</v>
      </c>
      <c r="E7105" s="10" t="s">
        <v>1027</v>
      </c>
      <c r="F7105" s="10" t="s">
        <v>803</v>
      </c>
      <c r="I7105" s="10" t="s">
        <v>987</v>
      </c>
      <c r="J7105">
        <v>2011</v>
      </c>
      <c r="FX7105">
        <v>14.8</v>
      </c>
    </row>
    <row r="7106" spans="1:180" x14ac:dyDescent="0.3">
      <c r="A7106" s="10" t="s">
        <v>2837</v>
      </c>
      <c r="B7106" s="10" t="s">
        <v>2838</v>
      </c>
      <c r="C7106" s="10" t="s">
        <v>3015</v>
      </c>
      <c r="D7106" s="10" t="s">
        <v>985</v>
      </c>
      <c r="E7106" s="10" t="s">
        <v>1027</v>
      </c>
      <c r="F7106" s="10" t="s">
        <v>803</v>
      </c>
      <c r="I7106" s="10" t="s">
        <v>987</v>
      </c>
      <c r="J7106">
        <v>2012</v>
      </c>
      <c r="FX7106">
        <v>49.9</v>
      </c>
    </row>
    <row r="7107" spans="1:180" x14ac:dyDescent="0.3">
      <c r="A7107" s="10" t="s">
        <v>2837</v>
      </c>
      <c r="B7107" s="10" t="s">
        <v>2838</v>
      </c>
      <c r="C7107" s="10" t="s">
        <v>3015</v>
      </c>
      <c r="D7107" s="10" t="s">
        <v>985</v>
      </c>
      <c r="E7107" s="10" t="s">
        <v>1027</v>
      </c>
      <c r="F7107" s="10" t="s">
        <v>803</v>
      </c>
      <c r="I7107" s="10" t="s">
        <v>987</v>
      </c>
      <c r="J7107">
        <v>2013</v>
      </c>
      <c r="FX7107">
        <v>8.6999999999999993</v>
      </c>
    </row>
    <row r="7108" spans="1:180" x14ac:dyDescent="0.3">
      <c r="A7108" s="10" t="s">
        <v>2837</v>
      </c>
      <c r="B7108" s="10" t="s">
        <v>2838</v>
      </c>
      <c r="C7108" s="10" t="s">
        <v>3015</v>
      </c>
      <c r="D7108" s="10" t="s">
        <v>985</v>
      </c>
      <c r="E7108" s="10" t="s">
        <v>1027</v>
      </c>
      <c r="F7108" s="10" t="s">
        <v>803</v>
      </c>
      <c r="I7108" s="10" t="s">
        <v>987</v>
      </c>
      <c r="J7108">
        <v>2014</v>
      </c>
      <c r="FX7108">
        <v>123.6</v>
      </c>
    </row>
    <row r="7109" spans="1:180" x14ac:dyDescent="0.3">
      <c r="A7109" s="10" t="s">
        <v>2837</v>
      </c>
      <c r="B7109" s="10" t="s">
        <v>2838</v>
      </c>
      <c r="C7109" s="10" t="s">
        <v>3015</v>
      </c>
      <c r="D7109" s="10" t="s">
        <v>985</v>
      </c>
      <c r="E7109" s="10" t="s">
        <v>1027</v>
      </c>
      <c r="F7109" s="10" t="s">
        <v>803</v>
      </c>
      <c r="I7109" s="10" t="s">
        <v>987</v>
      </c>
      <c r="J7109">
        <v>2015</v>
      </c>
      <c r="FX7109">
        <v>38.799999999999997</v>
      </c>
    </row>
    <row r="7110" spans="1:180" x14ac:dyDescent="0.3">
      <c r="A7110" s="10" t="s">
        <v>2837</v>
      </c>
      <c r="B7110" s="10" t="s">
        <v>2838</v>
      </c>
      <c r="C7110" s="10" t="s">
        <v>3015</v>
      </c>
      <c r="D7110" s="10" t="s">
        <v>985</v>
      </c>
      <c r="E7110" s="10" t="s">
        <v>1027</v>
      </c>
      <c r="F7110" s="10" t="s">
        <v>803</v>
      </c>
      <c r="I7110" s="10" t="s">
        <v>987</v>
      </c>
      <c r="J7110">
        <v>2016</v>
      </c>
      <c r="FX7110">
        <v>77.5</v>
      </c>
    </row>
    <row r="7111" spans="1:180" x14ac:dyDescent="0.3">
      <c r="A7111" s="10" t="s">
        <v>2837</v>
      </c>
      <c r="B7111" s="10" t="s">
        <v>2838</v>
      </c>
      <c r="C7111" s="10" t="s">
        <v>3015</v>
      </c>
      <c r="D7111" s="10" t="s">
        <v>985</v>
      </c>
      <c r="E7111" s="10" t="s">
        <v>1027</v>
      </c>
      <c r="F7111" s="10" t="s">
        <v>803</v>
      </c>
      <c r="I7111" s="10" t="s">
        <v>987</v>
      </c>
      <c r="J7111">
        <v>2017</v>
      </c>
      <c r="FX7111">
        <v>406.8</v>
      </c>
    </row>
    <row r="7112" spans="1:180" x14ac:dyDescent="0.3">
      <c r="A7112" s="10" t="s">
        <v>2837</v>
      </c>
      <c r="B7112" s="10" t="s">
        <v>2838</v>
      </c>
      <c r="C7112" s="10" t="s">
        <v>3015</v>
      </c>
      <c r="D7112" s="10" t="s">
        <v>985</v>
      </c>
      <c r="E7112" s="10" t="s">
        <v>1027</v>
      </c>
      <c r="F7112" s="10" t="s">
        <v>803</v>
      </c>
      <c r="I7112" s="10" t="s">
        <v>987</v>
      </c>
      <c r="J7112">
        <v>2018</v>
      </c>
      <c r="FX7112">
        <v>6.6</v>
      </c>
    </row>
    <row r="7113" spans="1:180" x14ac:dyDescent="0.3">
      <c r="A7113" s="10" t="s">
        <v>2837</v>
      </c>
      <c r="B7113" s="10" t="s">
        <v>2838</v>
      </c>
      <c r="C7113" s="10" t="s">
        <v>3015</v>
      </c>
      <c r="D7113" s="10" t="s">
        <v>985</v>
      </c>
      <c r="E7113" s="10" t="s">
        <v>1027</v>
      </c>
      <c r="F7113" s="10" t="s">
        <v>803</v>
      </c>
      <c r="I7113" s="10" t="s">
        <v>987</v>
      </c>
      <c r="J7113">
        <v>2019</v>
      </c>
      <c r="FX7113">
        <v>18.5</v>
      </c>
    </row>
    <row r="7114" spans="1:180" x14ac:dyDescent="0.3">
      <c r="A7114" s="10" t="s">
        <v>2837</v>
      </c>
      <c r="B7114" s="10" t="s">
        <v>2838</v>
      </c>
      <c r="C7114" s="10" t="s">
        <v>3015</v>
      </c>
      <c r="D7114" s="10" t="s">
        <v>985</v>
      </c>
      <c r="E7114" s="10" t="s">
        <v>1027</v>
      </c>
      <c r="F7114" s="10" t="s">
        <v>803</v>
      </c>
      <c r="I7114" s="10" t="s">
        <v>987</v>
      </c>
      <c r="J7114">
        <v>2020</v>
      </c>
      <c r="FX7114">
        <v>5.2</v>
      </c>
    </row>
    <row r="7115" spans="1:180" x14ac:dyDescent="0.3">
      <c r="A7115" s="10" t="s">
        <v>2837</v>
      </c>
      <c r="B7115" s="10" t="s">
        <v>2838</v>
      </c>
      <c r="C7115" s="10" t="s">
        <v>3015</v>
      </c>
      <c r="D7115" s="10" t="s">
        <v>989</v>
      </c>
      <c r="E7115" s="10" t="s">
        <v>986</v>
      </c>
      <c r="F7115" s="10" t="s">
        <v>803</v>
      </c>
      <c r="I7115" s="10" t="s">
        <v>987</v>
      </c>
      <c r="J7115">
        <v>2010</v>
      </c>
      <c r="EY7115">
        <v>10</v>
      </c>
    </row>
    <row r="7116" spans="1:180" x14ac:dyDescent="0.3">
      <c r="A7116" s="10" t="s">
        <v>2837</v>
      </c>
      <c r="B7116" s="10" t="s">
        <v>2838</v>
      </c>
      <c r="C7116" s="10" t="s">
        <v>3015</v>
      </c>
      <c r="D7116" s="10" t="s">
        <v>989</v>
      </c>
      <c r="E7116" s="10" t="s">
        <v>986</v>
      </c>
      <c r="F7116" s="10" t="s">
        <v>803</v>
      </c>
      <c r="I7116" s="10" t="s">
        <v>987</v>
      </c>
      <c r="J7116">
        <v>2011</v>
      </c>
      <c r="EY7116">
        <v>50</v>
      </c>
    </row>
    <row r="7117" spans="1:180" x14ac:dyDescent="0.3">
      <c r="A7117" s="10" t="s">
        <v>2837</v>
      </c>
      <c r="B7117" s="10" t="s">
        <v>2838</v>
      </c>
      <c r="C7117" s="10" t="s">
        <v>3015</v>
      </c>
      <c r="D7117" s="10" t="s">
        <v>989</v>
      </c>
      <c r="E7117" s="10" t="s">
        <v>986</v>
      </c>
      <c r="F7117" s="10" t="s">
        <v>803</v>
      </c>
      <c r="I7117" s="10" t="s">
        <v>987</v>
      </c>
      <c r="J7117">
        <v>2012</v>
      </c>
      <c r="EY7117">
        <v>52</v>
      </c>
    </row>
    <row r="7118" spans="1:180" x14ac:dyDescent="0.3">
      <c r="A7118" s="10" t="s">
        <v>2837</v>
      </c>
      <c r="B7118" s="10" t="s">
        <v>2838</v>
      </c>
      <c r="C7118" s="10" t="s">
        <v>3015</v>
      </c>
      <c r="D7118" s="10" t="s">
        <v>989</v>
      </c>
      <c r="E7118" s="10" t="s">
        <v>986</v>
      </c>
      <c r="F7118" s="10" t="s">
        <v>803</v>
      </c>
      <c r="I7118" s="10" t="s">
        <v>987</v>
      </c>
      <c r="J7118">
        <v>2013</v>
      </c>
      <c r="EY7118">
        <v>72</v>
      </c>
    </row>
    <row r="7119" spans="1:180" x14ac:dyDescent="0.3">
      <c r="A7119" s="10" t="s">
        <v>2837</v>
      </c>
      <c r="B7119" s="10" t="s">
        <v>2838</v>
      </c>
      <c r="C7119" s="10" t="s">
        <v>3015</v>
      </c>
      <c r="D7119" s="10" t="s">
        <v>989</v>
      </c>
      <c r="E7119" s="10" t="s">
        <v>986</v>
      </c>
      <c r="F7119" s="10" t="s">
        <v>803</v>
      </c>
      <c r="I7119" s="10" t="s">
        <v>987</v>
      </c>
      <c r="J7119">
        <v>2014</v>
      </c>
      <c r="EY7119">
        <v>89</v>
      </c>
    </row>
    <row r="7120" spans="1:180" x14ac:dyDescent="0.3">
      <c r="A7120" s="10" t="s">
        <v>2837</v>
      </c>
      <c r="B7120" s="10" t="s">
        <v>2838</v>
      </c>
      <c r="C7120" s="10" t="s">
        <v>3015</v>
      </c>
      <c r="D7120" s="10" t="s">
        <v>989</v>
      </c>
      <c r="E7120" s="10" t="s">
        <v>986</v>
      </c>
      <c r="F7120" s="10" t="s">
        <v>803</v>
      </c>
      <c r="I7120" s="10" t="s">
        <v>987</v>
      </c>
      <c r="J7120">
        <v>2015</v>
      </c>
      <c r="EY7120">
        <v>122</v>
      </c>
    </row>
    <row r="7121" spans="1:168" x14ac:dyDescent="0.3">
      <c r="A7121" s="10" t="s">
        <v>2837</v>
      </c>
      <c r="B7121" s="10" t="s">
        <v>2838</v>
      </c>
      <c r="C7121" s="10" t="s">
        <v>3015</v>
      </c>
      <c r="D7121" s="10" t="s">
        <v>989</v>
      </c>
      <c r="E7121" s="10" t="s">
        <v>986</v>
      </c>
      <c r="F7121" s="10" t="s">
        <v>803</v>
      </c>
      <c r="I7121" s="10" t="s">
        <v>987</v>
      </c>
      <c r="J7121">
        <v>2016</v>
      </c>
      <c r="EY7121">
        <v>105</v>
      </c>
    </row>
    <row r="7122" spans="1:168" x14ac:dyDescent="0.3">
      <c r="A7122" s="10" t="s">
        <v>2837</v>
      </c>
      <c r="B7122" s="10" t="s">
        <v>2838</v>
      </c>
      <c r="C7122" s="10" t="s">
        <v>3015</v>
      </c>
      <c r="D7122" s="10" t="s">
        <v>989</v>
      </c>
      <c r="E7122" s="10" t="s">
        <v>986</v>
      </c>
      <c r="F7122" s="10" t="s">
        <v>803</v>
      </c>
      <c r="I7122" s="10" t="s">
        <v>987</v>
      </c>
      <c r="J7122">
        <v>2017</v>
      </c>
      <c r="EY7122">
        <v>62</v>
      </c>
    </row>
    <row r="7123" spans="1:168" x14ac:dyDescent="0.3">
      <c r="A7123" s="10" t="s">
        <v>2837</v>
      </c>
      <c r="B7123" s="10" t="s">
        <v>2838</v>
      </c>
      <c r="C7123" s="10" t="s">
        <v>3015</v>
      </c>
      <c r="D7123" s="10" t="s">
        <v>989</v>
      </c>
      <c r="E7123" s="10" t="s">
        <v>986</v>
      </c>
      <c r="F7123" s="10" t="s">
        <v>803</v>
      </c>
      <c r="I7123" s="10" t="s">
        <v>987</v>
      </c>
      <c r="J7123">
        <v>2018</v>
      </c>
      <c r="EY7123">
        <v>78</v>
      </c>
    </row>
    <row r="7124" spans="1:168" x14ac:dyDescent="0.3">
      <c r="A7124" s="10" t="s">
        <v>2837</v>
      </c>
      <c r="B7124" s="10" t="s">
        <v>2838</v>
      </c>
      <c r="C7124" s="10" t="s">
        <v>3015</v>
      </c>
      <c r="D7124" s="10" t="s">
        <v>989</v>
      </c>
      <c r="E7124" s="10" t="s">
        <v>986</v>
      </c>
      <c r="F7124" s="10" t="s">
        <v>803</v>
      </c>
      <c r="I7124" s="10" t="s">
        <v>987</v>
      </c>
      <c r="J7124">
        <v>2019</v>
      </c>
      <c r="EY7124">
        <v>105</v>
      </c>
    </row>
    <row r="7125" spans="1:168" x14ac:dyDescent="0.3">
      <c r="A7125" s="10" t="s">
        <v>2837</v>
      </c>
      <c r="B7125" s="10" t="s">
        <v>2838</v>
      </c>
      <c r="C7125" s="10" t="s">
        <v>3015</v>
      </c>
      <c r="D7125" s="10" t="s">
        <v>989</v>
      </c>
      <c r="E7125" s="10" t="s">
        <v>986</v>
      </c>
      <c r="F7125" s="10" t="s">
        <v>803</v>
      </c>
      <c r="I7125" s="10" t="s">
        <v>987</v>
      </c>
      <c r="J7125">
        <v>2020</v>
      </c>
      <c r="EY7125">
        <v>104</v>
      </c>
    </row>
    <row r="7126" spans="1:168" x14ac:dyDescent="0.3">
      <c r="A7126" s="10" t="s">
        <v>2837</v>
      </c>
      <c r="B7126" s="10" t="s">
        <v>2838</v>
      </c>
      <c r="C7126" s="10" t="s">
        <v>3015</v>
      </c>
      <c r="D7126" s="10" t="s">
        <v>989</v>
      </c>
      <c r="E7126" s="10" t="s">
        <v>1013</v>
      </c>
      <c r="F7126" s="10" t="s">
        <v>803</v>
      </c>
      <c r="I7126" s="10" t="s">
        <v>987</v>
      </c>
      <c r="J7126">
        <v>2010</v>
      </c>
      <c r="FL7126">
        <v>13.1</v>
      </c>
    </row>
    <row r="7127" spans="1:168" x14ac:dyDescent="0.3">
      <c r="A7127" s="10" t="s">
        <v>2837</v>
      </c>
      <c r="B7127" s="10" t="s">
        <v>2838</v>
      </c>
      <c r="C7127" s="10" t="s">
        <v>3015</v>
      </c>
      <c r="D7127" s="10" t="s">
        <v>989</v>
      </c>
      <c r="E7127" s="10" t="s">
        <v>1013</v>
      </c>
      <c r="F7127" s="10" t="s">
        <v>803</v>
      </c>
      <c r="I7127" s="10" t="s">
        <v>987</v>
      </c>
      <c r="J7127">
        <v>2011</v>
      </c>
      <c r="FL7127">
        <v>74.5</v>
      </c>
    </row>
    <row r="7128" spans="1:168" x14ac:dyDescent="0.3">
      <c r="A7128" s="10" t="s">
        <v>2837</v>
      </c>
      <c r="B7128" s="10" t="s">
        <v>2838</v>
      </c>
      <c r="C7128" s="10" t="s">
        <v>3015</v>
      </c>
      <c r="D7128" s="10" t="s">
        <v>989</v>
      </c>
      <c r="E7128" s="10" t="s">
        <v>1013</v>
      </c>
      <c r="F7128" s="10" t="s">
        <v>803</v>
      </c>
      <c r="I7128" s="10" t="s">
        <v>987</v>
      </c>
      <c r="J7128">
        <v>2012</v>
      </c>
      <c r="FL7128">
        <v>215</v>
      </c>
    </row>
    <row r="7129" spans="1:168" x14ac:dyDescent="0.3">
      <c r="A7129" s="10" t="s">
        <v>2837</v>
      </c>
      <c r="B7129" s="10" t="s">
        <v>2838</v>
      </c>
      <c r="C7129" s="10" t="s">
        <v>3015</v>
      </c>
      <c r="D7129" s="10" t="s">
        <v>989</v>
      </c>
      <c r="E7129" s="10" t="s">
        <v>1013</v>
      </c>
      <c r="F7129" s="10" t="s">
        <v>803</v>
      </c>
      <c r="I7129" s="10" t="s">
        <v>987</v>
      </c>
      <c r="J7129">
        <v>2013</v>
      </c>
      <c r="FL7129">
        <v>339.1</v>
      </c>
    </row>
    <row r="7130" spans="1:168" x14ac:dyDescent="0.3">
      <c r="A7130" s="10" t="s">
        <v>2837</v>
      </c>
      <c r="B7130" s="10" t="s">
        <v>2838</v>
      </c>
      <c r="C7130" s="10" t="s">
        <v>3015</v>
      </c>
      <c r="D7130" s="10" t="s">
        <v>989</v>
      </c>
      <c r="E7130" s="10" t="s">
        <v>1013</v>
      </c>
      <c r="F7130" s="10" t="s">
        <v>803</v>
      </c>
      <c r="I7130" s="10" t="s">
        <v>987</v>
      </c>
      <c r="J7130">
        <v>2014</v>
      </c>
      <c r="FL7130">
        <v>841.9</v>
      </c>
    </row>
    <row r="7131" spans="1:168" x14ac:dyDescent="0.3">
      <c r="A7131" s="10" t="s">
        <v>2837</v>
      </c>
      <c r="B7131" s="10" t="s">
        <v>2838</v>
      </c>
      <c r="C7131" s="10" t="s">
        <v>3015</v>
      </c>
      <c r="D7131" s="10" t="s">
        <v>989</v>
      </c>
      <c r="E7131" s="10" t="s">
        <v>1013</v>
      </c>
      <c r="F7131" s="10" t="s">
        <v>803</v>
      </c>
      <c r="I7131" s="10" t="s">
        <v>987</v>
      </c>
      <c r="J7131">
        <v>2015</v>
      </c>
      <c r="FL7131">
        <v>1848.9</v>
      </c>
    </row>
    <row r="7132" spans="1:168" x14ac:dyDescent="0.3">
      <c r="A7132" s="10" t="s">
        <v>2837</v>
      </c>
      <c r="B7132" s="10" t="s">
        <v>2838</v>
      </c>
      <c r="C7132" s="10" t="s">
        <v>3015</v>
      </c>
      <c r="D7132" s="10" t="s">
        <v>989</v>
      </c>
      <c r="E7132" s="10" t="s">
        <v>1013</v>
      </c>
      <c r="F7132" s="10" t="s">
        <v>803</v>
      </c>
      <c r="I7132" s="10" t="s">
        <v>987</v>
      </c>
      <c r="J7132">
        <v>2016</v>
      </c>
      <c r="FL7132">
        <v>1452.7</v>
      </c>
    </row>
    <row r="7133" spans="1:168" x14ac:dyDescent="0.3">
      <c r="A7133" s="10" t="s">
        <v>2837</v>
      </c>
      <c r="B7133" s="10" t="s">
        <v>2838</v>
      </c>
      <c r="C7133" s="10" t="s">
        <v>3015</v>
      </c>
      <c r="D7133" s="10" t="s">
        <v>989</v>
      </c>
      <c r="E7133" s="10" t="s">
        <v>1013</v>
      </c>
      <c r="F7133" s="10" t="s">
        <v>803</v>
      </c>
      <c r="I7133" s="10" t="s">
        <v>987</v>
      </c>
      <c r="J7133">
        <v>2017</v>
      </c>
      <c r="FL7133">
        <v>207.5</v>
      </c>
    </row>
    <row r="7134" spans="1:168" x14ac:dyDescent="0.3">
      <c r="A7134" s="10" t="s">
        <v>2837</v>
      </c>
      <c r="B7134" s="10" t="s">
        <v>2838</v>
      </c>
      <c r="C7134" s="10" t="s">
        <v>3015</v>
      </c>
      <c r="D7134" s="10" t="s">
        <v>989</v>
      </c>
      <c r="E7134" s="10" t="s">
        <v>1013</v>
      </c>
      <c r="F7134" s="10" t="s">
        <v>803</v>
      </c>
      <c r="I7134" s="10" t="s">
        <v>987</v>
      </c>
      <c r="J7134">
        <v>2018</v>
      </c>
      <c r="FL7134">
        <v>255.4</v>
      </c>
    </row>
    <row r="7135" spans="1:168" x14ac:dyDescent="0.3">
      <c r="A7135" s="10" t="s">
        <v>2837</v>
      </c>
      <c r="B7135" s="10" t="s">
        <v>2838</v>
      </c>
      <c r="C7135" s="10" t="s">
        <v>3015</v>
      </c>
      <c r="D7135" s="10" t="s">
        <v>989</v>
      </c>
      <c r="E7135" s="10" t="s">
        <v>1013</v>
      </c>
      <c r="F7135" s="10" t="s">
        <v>803</v>
      </c>
      <c r="I7135" s="10" t="s">
        <v>987</v>
      </c>
      <c r="J7135">
        <v>2019</v>
      </c>
      <c r="FL7135">
        <v>1427.8</v>
      </c>
    </row>
    <row r="7136" spans="1:168" x14ac:dyDescent="0.3">
      <c r="A7136" s="10" t="s">
        <v>2837</v>
      </c>
      <c r="B7136" s="10" t="s">
        <v>2838</v>
      </c>
      <c r="C7136" s="10" t="s">
        <v>3015</v>
      </c>
      <c r="D7136" s="10" t="s">
        <v>989</v>
      </c>
      <c r="E7136" s="10" t="s">
        <v>1013</v>
      </c>
      <c r="F7136" s="10" t="s">
        <v>803</v>
      </c>
      <c r="I7136" s="10" t="s">
        <v>987</v>
      </c>
      <c r="J7136">
        <v>2020</v>
      </c>
      <c r="FL7136">
        <v>1438.5</v>
      </c>
    </row>
    <row r="7137" spans="1:181" x14ac:dyDescent="0.3">
      <c r="A7137" s="10" t="s">
        <v>2837</v>
      </c>
      <c r="B7137" s="10" t="s">
        <v>2838</v>
      </c>
      <c r="C7137" s="10" t="s">
        <v>3015</v>
      </c>
      <c r="D7137" s="10" t="s">
        <v>989</v>
      </c>
      <c r="E7137" s="10" t="s">
        <v>1027</v>
      </c>
      <c r="F7137" s="10" t="s">
        <v>803</v>
      </c>
      <c r="I7137" s="10" t="s">
        <v>987</v>
      </c>
      <c r="J7137">
        <v>2010</v>
      </c>
      <c r="FY7137">
        <v>1.3</v>
      </c>
    </row>
    <row r="7138" spans="1:181" x14ac:dyDescent="0.3">
      <c r="A7138" s="10" t="s">
        <v>2837</v>
      </c>
      <c r="B7138" s="10" t="s">
        <v>2838</v>
      </c>
      <c r="C7138" s="10" t="s">
        <v>3015</v>
      </c>
      <c r="D7138" s="10" t="s">
        <v>989</v>
      </c>
      <c r="E7138" s="10" t="s">
        <v>1027</v>
      </c>
      <c r="F7138" s="10" t="s">
        <v>803</v>
      </c>
      <c r="I7138" s="10" t="s">
        <v>987</v>
      </c>
      <c r="J7138">
        <v>2011</v>
      </c>
      <c r="FY7138">
        <v>1.5</v>
      </c>
    </row>
    <row r="7139" spans="1:181" x14ac:dyDescent="0.3">
      <c r="A7139" s="10" t="s">
        <v>2837</v>
      </c>
      <c r="B7139" s="10" t="s">
        <v>2838</v>
      </c>
      <c r="C7139" s="10" t="s">
        <v>3015</v>
      </c>
      <c r="D7139" s="10" t="s">
        <v>989</v>
      </c>
      <c r="E7139" s="10" t="s">
        <v>1027</v>
      </c>
      <c r="F7139" s="10" t="s">
        <v>803</v>
      </c>
      <c r="I7139" s="10" t="s">
        <v>987</v>
      </c>
      <c r="J7139">
        <v>2012</v>
      </c>
      <c r="FY7139">
        <v>4.0999999999999996</v>
      </c>
    </row>
    <row r="7140" spans="1:181" x14ac:dyDescent="0.3">
      <c r="A7140" s="10" t="s">
        <v>2837</v>
      </c>
      <c r="B7140" s="10" t="s">
        <v>2838</v>
      </c>
      <c r="C7140" s="10" t="s">
        <v>3015</v>
      </c>
      <c r="D7140" s="10" t="s">
        <v>989</v>
      </c>
      <c r="E7140" s="10" t="s">
        <v>1027</v>
      </c>
      <c r="F7140" s="10" t="s">
        <v>803</v>
      </c>
      <c r="I7140" s="10" t="s">
        <v>987</v>
      </c>
      <c r="J7140">
        <v>2013</v>
      </c>
      <c r="FY7140">
        <v>4.7</v>
      </c>
    </row>
    <row r="7141" spans="1:181" x14ac:dyDescent="0.3">
      <c r="A7141" s="10" t="s">
        <v>2837</v>
      </c>
      <c r="B7141" s="10" t="s">
        <v>2838</v>
      </c>
      <c r="C7141" s="10" t="s">
        <v>3015</v>
      </c>
      <c r="D7141" s="10" t="s">
        <v>989</v>
      </c>
      <c r="E7141" s="10" t="s">
        <v>1027</v>
      </c>
      <c r="F7141" s="10" t="s">
        <v>803</v>
      </c>
      <c r="I7141" s="10" t="s">
        <v>987</v>
      </c>
      <c r="J7141">
        <v>2014</v>
      </c>
      <c r="FY7141">
        <v>9.5</v>
      </c>
    </row>
    <row r="7142" spans="1:181" x14ac:dyDescent="0.3">
      <c r="A7142" s="10" t="s">
        <v>2837</v>
      </c>
      <c r="B7142" s="10" t="s">
        <v>2838</v>
      </c>
      <c r="C7142" s="10" t="s">
        <v>3015</v>
      </c>
      <c r="D7142" s="10" t="s">
        <v>989</v>
      </c>
      <c r="E7142" s="10" t="s">
        <v>1027</v>
      </c>
      <c r="F7142" s="10" t="s">
        <v>803</v>
      </c>
      <c r="I7142" s="10" t="s">
        <v>987</v>
      </c>
      <c r="J7142">
        <v>2015</v>
      </c>
      <c r="FY7142">
        <v>15.2</v>
      </c>
    </row>
    <row r="7143" spans="1:181" x14ac:dyDescent="0.3">
      <c r="A7143" s="10" t="s">
        <v>2837</v>
      </c>
      <c r="B7143" s="10" t="s">
        <v>2838</v>
      </c>
      <c r="C7143" s="10" t="s">
        <v>3015</v>
      </c>
      <c r="D7143" s="10" t="s">
        <v>989</v>
      </c>
      <c r="E7143" s="10" t="s">
        <v>1027</v>
      </c>
      <c r="F7143" s="10" t="s">
        <v>803</v>
      </c>
      <c r="I7143" s="10" t="s">
        <v>987</v>
      </c>
      <c r="J7143">
        <v>2016</v>
      </c>
      <c r="FY7143">
        <v>13.8</v>
      </c>
    </row>
    <row r="7144" spans="1:181" x14ac:dyDescent="0.3">
      <c r="A7144" s="10" t="s">
        <v>2837</v>
      </c>
      <c r="B7144" s="10" t="s">
        <v>2838</v>
      </c>
      <c r="C7144" s="10" t="s">
        <v>3015</v>
      </c>
      <c r="D7144" s="10" t="s">
        <v>989</v>
      </c>
      <c r="E7144" s="10" t="s">
        <v>1027</v>
      </c>
      <c r="F7144" s="10" t="s">
        <v>803</v>
      </c>
      <c r="I7144" s="10" t="s">
        <v>987</v>
      </c>
      <c r="J7144">
        <v>2017</v>
      </c>
      <c r="FY7144">
        <v>3.3</v>
      </c>
    </row>
    <row r="7145" spans="1:181" x14ac:dyDescent="0.3">
      <c r="A7145" s="10" t="s">
        <v>2837</v>
      </c>
      <c r="B7145" s="10" t="s">
        <v>2838</v>
      </c>
      <c r="C7145" s="10" t="s">
        <v>3015</v>
      </c>
      <c r="D7145" s="10" t="s">
        <v>989</v>
      </c>
      <c r="E7145" s="10" t="s">
        <v>1027</v>
      </c>
      <c r="F7145" s="10" t="s">
        <v>803</v>
      </c>
      <c r="I7145" s="10" t="s">
        <v>987</v>
      </c>
      <c r="J7145">
        <v>2018</v>
      </c>
      <c r="FY7145">
        <v>3.3</v>
      </c>
    </row>
    <row r="7146" spans="1:181" x14ac:dyDescent="0.3">
      <c r="A7146" s="10" t="s">
        <v>2837</v>
      </c>
      <c r="B7146" s="10" t="s">
        <v>2838</v>
      </c>
      <c r="C7146" s="10" t="s">
        <v>3015</v>
      </c>
      <c r="D7146" s="10" t="s">
        <v>989</v>
      </c>
      <c r="E7146" s="10" t="s">
        <v>1027</v>
      </c>
      <c r="F7146" s="10" t="s">
        <v>803</v>
      </c>
      <c r="I7146" s="10" t="s">
        <v>987</v>
      </c>
      <c r="J7146">
        <v>2019</v>
      </c>
      <c r="FY7146">
        <v>13.6</v>
      </c>
    </row>
    <row r="7147" spans="1:181" x14ac:dyDescent="0.3">
      <c r="A7147" s="10" t="s">
        <v>2837</v>
      </c>
      <c r="B7147" s="10" t="s">
        <v>2838</v>
      </c>
      <c r="C7147" s="10" t="s">
        <v>3015</v>
      </c>
      <c r="D7147" s="10" t="s">
        <v>989</v>
      </c>
      <c r="E7147" s="10" t="s">
        <v>1027</v>
      </c>
      <c r="F7147" s="10" t="s">
        <v>803</v>
      </c>
      <c r="I7147" s="10" t="s">
        <v>987</v>
      </c>
      <c r="J7147">
        <v>2020</v>
      </c>
      <c r="FY7147">
        <v>13.8</v>
      </c>
    </row>
    <row r="7148" spans="1:181" x14ac:dyDescent="0.3">
      <c r="A7148" s="10" t="s">
        <v>2837</v>
      </c>
      <c r="B7148" s="10" t="s">
        <v>2838</v>
      </c>
      <c r="C7148" s="10" t="s">
        <v>3015</v>
      </c>
      <c r="D7148" s="10" t="s">
        <v>991</v>
      </c>
      <c r="E7148" s="10" t="s">
        <v>986</v>
      </c>
      <c r="F7148" s="10" t="s">
        <v>803</v>
      </c>
      <c r="I7148" s="10" t="s">
        <v>987</v>
      </c>
      <c r="J7148">
        <v>2010</v>
      </c>
      <c r="EZ7148">
        <v>124</v>
      </c>
    </row>
    <row r="7149" spans="1:181" x14ac:dyDescent="0.3">
      <c r="A7149" s="10" t="s">
        <v>2837</v>
      </c>
      <c r="B7149" s="10" t="s">
        <v>2838</v>
      </c>
      <c r="C7149" s="10" t="s">
        <v>3015</v>
      </c>
      <c r="D7149" s="10" t="s">
        <v>991</v>
      </c>
      <c r="E7149" s="10" t="s">
        <v>986</v>
      </c>
      <c r="F7149" s="10" t="s">
        <v>803</v>
      </c>
      <c r="I7149" s="10" t="s">
        <v>987</v>
      </c>
      <c r="J7149">
        <v>2011</v>
      </c>
      <c r="EZ7149">
        <v>522</v>
      </c>
    </row>
    <row r="7150" spans="1:181" x14ac:dyDescent="0.3">
      <c r="A7150" s="10" t="s">
        <v>2837</v>
      </c>
      <c r="B7150" s="10" t="s">
        <v>2838</v>
      </c>
      <c r="C7150" s="10" t="s">
        <v>3015</v>
      </c>
      <c r="D7150" s="10" t="s">
        <v>991</v>
      </c>
      <c r="E7150" s="10" t="s">
        <v>986</v>
      </c>
      <c r="F7150" s="10" t="s">
        <v>803</v>
      </c>
      <c r="I7150" s="10" t="s">
        <v>987</v>
      </c>
      <c r="J7150">
        <v>2012</v>
      </c>
      <c r="EZ7150">
        <v>306</v>
      </c>
    </row>
    <row r="7151" spans="1:181" x14ac:dyDescent="0.3">
      <c r="A7151" s="10" t="s">
        <v>2837</v>
      </c>
      <c r="B7151" s="10" t="s">
        <v>2838</v>
      </c>
      <c r="C7151" s="10" t="s">
        <v>3015</v>
      </c>
      <c r="D7151" s="10" t="s">
        <v>991</v>
      </c>
      <c r="E7151" s="10" t="s">
        <v>986</v>
      </c>
      <c r="F7151" s="10" t="s">
        <v>803</v>
      </c>
      <c r="I7151" s="10" t="s">
        <v>987</v>
      </c>
      <c r="J7151">
        <v>2013</v>
      </c>
      <c r="EZ7151">
        <v>422</v>
      </c>
    </row>
    <row r="7152" spans="1:181" x14ac:dyDescent="0.3">
      <c r="A7152" s="10" t="s">
        <v>2837</v>
      </c>
      <c r="B7152" s="10" t="s">
        <v>2838</v>
      </c>
      <c r="C7152" s="10" t="s">
        <v>3015</v>
      </c>
      <c r="D7152" s="10" t="s">
        <v>991</v>
      </c>
      <c r="E7152" s="10" t="s">
        <v>986</v>
      </c>
      <c r="F7152" s="10" t="s">
        <v>803</v>
      </c>
      <c r="I7152" s="10" t="s">
        <v>987</v>
      </c>
      <c r="J7152">
        <v>2014</v>
      </c>
      <c r="EZ7152">
        <v>309</v>
      </c>
    </row>
    <row r="7153" spans="1:169" x14ac:dyDescent="0.3">
      <c r="A7153" s="10" t="s">
        <v>2837</v>
      </c>
      <c r="B7153" s="10" t="s">
        <v>2838</v>
      </c>
      <c r="C7153" s="10" t="s">
        <v>3015</v>
      </c>
      <c r="D7153" s="10" t="s">
        <v>991</v>
      </c>
      <c r="E7153" s="10" t="s">
        <v>986</v>
      </c>
      <c r="F7153" s="10" t="s">
        <v>803</v>
      </c>
      <c r="I7153" s="10" t="s">
        <v>987</v>
      </c>
      <c r="J7153">
        <v>2015</v>
      </c>
      <c r="EZ7153">
        <v>306</v>
      </c>
    </row>
    <row r="7154" spans="1:169" x14ac:dyDescent="0.3">
      <c r="A7154" s="10" t="s">
        <v>2837</v>
      </c>
      <c r="B7154" s="10" t="s">
        <v>2838</v>
      </c>
      <c r="C7154" s="10" t="s">
        <v>3015</v>
      </c>
      <c r="D7154" s="10" t="s">
        <v>991</v>
      </c>
      <c r="E7154" s="10" t="s">
        <v>986</v>
      </c>
      <c r="F7154" s="10" t="s">
        <v>803</v>
      </c>
      <c r="I7154" s="10" t="s">
        <v>987</v>
      </c>
      <c r="J7154">
        <v>2016</v>
      </c>
      <c r="EZ7154">
        <v>341</v>
      </c>
    </row>
    <row r="7155" spans="1:169" x14ac:dyDescent="0.3">
      <c r="A7155" s="10" t="s">
        <v>2837</v>
      </c>
      <c r="B7155" s="10" t="s">
        <v>2838</v>
      </c>
      <c r="C7155" s="10" t="s">
        <v>3015</v>
      </c>
      <c r="D7155" s="10" t="s">
        <v>991</v>
      </c>
      <c r="E7155" s="10" t="s">
        <v>986</v>
      </c>
      <c r="F7155" s="10" t="s">
        <v>803</v>
      </c>
      <c r="I7155" s="10" t="s">
        <v>987</v>
      </c>
      <c r="J7155">
        <v>2017</v>
      </c>
      <c r="EZ7155">
        <v>189</v>
      </c>
    </row>
    <row r="7156" spans="1:169" x14ac:dyDescent="0.3">
      <c r="A7156" s="10" t="s">
        <v>2837</v>
      </c>
      <c r="B7156" s="10" t="s">
        <v>2838</v>
      </c>
      <c r="C7156" s="10" t="s">
        <v>3015</v>
      </c>
      <c r="D7156" s="10" t="s">
        <v>991</v>
      </c>
      <c r="E7156" s="10" t="s">
        <v>986</v>
      </c>
      <c r="F7156" s="10" t="s">
        <v>803</v>
      </c>
      <c r="I7156" s="10" t="s">
        <v>987</v>
      </c>
      <c r="J7156">
        <v>2018</v>
      </c>
      <c r="EZ7156">
        <v>159</v>
      </c>
    </row>
    <row r="7157" spans="1:169" x14ac:dyDescent="0.3">
      <c r="A7157" s="10" t="s">
        <v>2837</v>
      </c>
      <c r="B7157" s="10" t="s">
        <v>2838</v>
      </c>
      <c r="C7157" s="10" t="s">
        <v>3015</v>
      </c>
      <c r="D7157" s="10" t="s">
        <v>991</v>
      </c>
      <c r="E7157" s="10" t="s">
        <v>986</v>
      </c>
      <c r="F7157" s="10" t="s">
        <v>803</v>
      </c>
      <c r="I7157" s="10" t="s">
        <v>987</v>
      </c>
      <c r="J7157">
        <v>2019</v>
      </c>
      <c r="EZ7157">
        <v>200</v>
      </c>
    </row>
    <row r="7158" spans="1:169" x14ac:dyDescent="0.3">
      <c r="A7158" s="10" t="s">
        <v>2837</v>
      </c>
      <c r="B7158" s="10" t="s">
        <v>2838</v>
      </c>
      <c r="C7158" s="10" t="s">
        <v>3015</v>
      </c>
      <c r="D7158" s="10" t="s">
        <v>991</v>
      </c>
      <c r="E7158" s="10" t="s">
        <v>986</v>
      </c>
      <c r="F7158" s="10" t="s">
        <v>803</v>
      </c>
      <c r="I7158" s="10" t="s">
        <v>987</v>
      </c>
      <c r="J7158">
        <v>2020</v>
      </c>
      <c r="EZ7158">
        <v>104</v>
      </c>
    </row>
    <row r="7159" spans="1:169" x14ac:dyDescent="0.3">
      <c r="A7159" s="10" t="s">
        <v>2837</v>
      </c>
      <c r="B7159" s="10" t="s">
        <v>2838</v>
      </c>
      <c r="C7159" s="10" t="s">
        <v>3015</v>
      </c>
      <c r="D7159" s="10" t="s">
        <v>991</v>
      </c>
      <c r="E7159" s="10" t="s">
        <v>1013</v>
      </c>
      <c r="F7159" s="10" t="s">
        <v>803</v>
      </c>
      <c r="I7159" s="10" t="s">
        <v>987</v>
      </c>
      <c r="J7159">
        <v>2010</v>
      </c>
      <c r="FM7159">
        <v>1049.0999999999999</v>
      </c>
    </row>
    <row r="7160" spans="1:169" x14ac:dyDescent="0.3">
      <c r="A7160" s="10" t="s">
        <v>2837</v>
      </c>
      <c r="B7160" s="10" t="s">
        <v>2838</v>
      </c>
      <c r="C7160" s="10" t="s">
        <v>3015</v>
      </c>
      <c r="D7160" s="10" t="s">
        <v>991</v>
      </c>
      <c r="E7160" s="10" t="s">
        <v>1013</v>
      </c>
      <c r="F7160" s="10" t="s">
        <v>803</v>
      </c>
      <c r="I7160" s="10" t="s">
        <v>987</v>
      </c>
      <c r="J7160">
        <v>2011</v>
      </c>
      <c r="FM7160">
        <v>2442.3000000000002</v>
      </c>
    </row>
    <row r="7161" spans="1:169" x14ac:dyDescent="0.3">
      <c r="A7161" s="10" t="s">
        <v>2837</v>
      </c>
      <c r="B7161" s="10" t="s">
        <v>2838</v>
      </c>
      <c r="C7161" s="10" t="s">
        <v>3015</v>
      </c>
      <c r="D7161" s="10" t="s">
        <v>991</v>
      </c>
      <c r="E7161" s="10" t="s">
        <v>1013</v>
      </c>
      <c r="F7161" s="10" t="s">
        <v>803</v>
      </c>
      <c r="I7161" s="10" t="s">
        <v>987</v>
      </c>
      <c r="J7161">
        <v>2012</v>
      </c>
      <c r="FM7161">
        <v>1075.7</v>
      </c>
    </row>
    <row r="7162" spans="1:169" x14ac:dyDescent="0.3">
      <c r="A7162" s="10" t="s">
        <v>2837</v>
      </c>
      <c r="B7162" s="10" t="s">
        <v>2838</v>
      </c>
      <c r="C7162" s="10" t="s">
        <v>3015</v>
      </c>
      <c r="D7162" s="10" t="s">
        <v>991</v>
      </c>
      <c r="E7162" s="10" t="s">
        <v>1013</v>
      </c>
      <c r="F7162" s="10" t="s">
        <v>803</v>
      </c>
      <c r="I7162" s="10" t="s">
        <v>987</v>
      </c>
      <c r="J7162">
        <v>2013</v>
      </c>
      <c r="FM7162">
        <v>1112.8</v>
      </c>
    </row>
    <row r="7163" spans="1:169" x14ac:dyDescent="0.3">
      <c r="A7163" s="10" t="s">
        <v>2837</v>
      </c>
      <c r="B7163" s="10" t="s">
        <v>2838</v>
      </c>
      <c r="C7163" s="10" t="s">
        <v>3015</v>
      </c>
      <c r="D7163" s="10" t="s">
        <v>991</v>
      </c>
      <c r="E7163" s="10" t="s">
        <v>1013</v>
      </c>
      <c r="F7163" s="10" t="s">
        <v>803</v>
      </c>
      <c r="I7163" s="10" t="s">
        <v>987</v>
      </c>
      <c r="J7163">
        <v>2014</v>
      </c>
      <c r="FM7163">
        <v>1820</v>
      </c>
    </row>
    <row r="7164" spans="1:169" x14ac:dyDescent="0.3">
      <c r="A7164" s="10" t="s">
        <v>2837</v>
      </c>
      <c r="B7164" s="10" t="s">
        <v>2838</v>
      </c>
      <c r="C7164" s="10" t="s">
        <v>3015</v>
      </c>
      <c r="D7164" s="10" t="s">
        <v>991</v>
      </c>
      <c r="E7164" s="10" t="s">
        <v>1013</v>
      </c>
      <c r="F7164" s="10" t="s">
        <v>803</v>
      </c>
      <c r="I7164" s="10" t="s">
        <v>987</v>
      </c>
      <c r="J7164">
        <v>2015</v>
      </c>
      <c r="FM7164">
        <v>3433.4</v>
      </c>
    </row>
    <row r="7165" spans="1:169" x14ac:dyDescent="0.3">
      <c r="A7165" s="10" t="s">
        <v>2837</v>
      </c>
      <c r="B7165" s="10" t="s">
        <v>2838</v>
      </c>
      <c r="C7165" s="10" t="s">
        <v>3015</v>
      </c>
      <c r="D7165" s="10" t="s">
        <v>991</v>
      </c>
      <c r="E7165" s="10" t="s">
        <v>1013</v>
      </c>
      <c r="F7165" s="10" t="s">
        <v>803</v>
      </c>
      <c r="I7165" s="10" t="s">
        <v>987</v>
      </c>
      <c r="J7165">
        <v>2016</v>
      </c>
      <c r="FM7165">
        <v>5382.4</v>
      </c>
    </row>
    <row r="7166" spans="1:169" x14ac:dyDescent="0.3">
      <c r="A7166" s="10" t="s">
        <v>2837</v>
      </c>
      <c r="B7166" s="10" t="s">
        <v>2838</v>
      </c>
      <c r="C7166" s="10" t="s">
        <v>3015</v>
      </c>
      <c r="D7166" s="10" t="s">
        <v>991</v>
      </c>
      <c r="E7166" s="10" t="s">
        <v>1013</v>
      </c>
      <c r="F7166" s="10" t="s">
        <v>803</v>
      </c>
      <c r="I7166" s="10" t="s">
        <v>987</v>
      </c>
      <c r="J7166">
        <v>2017</v>
      </c>
      <c r="FM7166">
        <v>13286.5</v>
      </c>
    </row>
    <row r="7167" spans="1:169" x14ac:dyDescent="0.3">
      <c r="A7167" s="10" t="s">
        <v>2837</v>
      </c>
      <c r="B7167" s="10" t="s">
        <v>2838</v>
      </c>
      <c r="C7167" s="10" t="s">
        <v>3015</v>
      </c>
      <c r="D7167" s="10" t="s">
        <v>991</v>
      </c>
      <c r="E7167" s="10" t="s">
        <v>1013</v>
      </c>
      <c r="F7167" s="10" t="s">
        <v>803</v>
      </c>
      <c r="I7167" s="10" t="s">
        <v>987</v>
      </c>
      <c r="J7167">
        <v>2018</v>
      </c>
      <c r="FM7167">
        <v>305.7</v>
      </c>
    </row>
    <row r="7168" spans="1:169" x14ac:dyDescent="0.3">
      <c r="A7168" s="10" t="s">
        <v>2837</v>
      </c>
      <c r="B7168" s="10" t="s">
        <v>2838</v>
      </c>
      <c r="C7168" s="10" t="s">
        <v>3015</v>
      </c>
      <c r="D7168" s="10" t="s">
        <v>991</v>
      </c>
      <c r="E7168" s="10" t="s">
        <v>1013</v>
      </c>
      <c r="F7168" s="10" t="s">
        <v>803</v>
      </c>
      <c r="I7168" s="10" t="s">
        <v>987</v>
      </c>
      <c r="J7168">
        <v>2019</v>
      </c>
      <c r="FM7168">
        <v>5647.4</v>
      </c>
    </row>
    <row r="7169" spans="1:182" x14ac:dyDescent="0.3">
      <c r="A7169" s="10" t="s">
        <v>2837</v>
      </c>
      <c r="B7169" s="10" t="s">
        <v>2838</v>
      </c>
      <c r="C7169" s="10" t="s">
        <v>3015</v>
      </c>
      <c r="D7169" s="10" t="s">
        <v>991</v>
      </c>
      <c r="E7169" s="10" t="s">
        <v>1013</v>
      </c>
      <c r="F7169" s="10" t="s">
        <v>803</v>
      </c>
      <c r="I7169" s="10" t="s">
        <v>987</v>
      </c>
      <c r="J7169">
        <v>2020</v>
      </c>
      <c r="FM7169">
        <v>1352.4</v>
      </c>
    </row>
    <row r="7170" spans="1:182" x14ac:dyDescent="0.3">
      <c r="A7170" s="10" t="s">
        <v>2837</v>
      </c>
      <c r="B7170" s="10" t="s">
        <v>2838</v>
      </c>
      <c r="C7170" s="10" t="s">
        <v>3015</v>
      </c>
      <c r="D7170" s="10" t="s">
        <v>991</v>
      </c>
      <c r="E7170" s="10" t="s">
        <v>1027</v>
      </c>
      <c r="F7170" s="10" t="s">
        <v>803</v>
      </c>
      <c r="I7170" s="10" t="s">
        <v>987</v>
      </c>
      <c r="J7170">
        <v>2010</v>
      </c>
      <c r="FZ7170">
        <v>8.5</v>
      </c>
    </row>
    <row r="7171" spans="1:182" x14ac:dyDescent="0.3">
      <c r="A7171" s="10" t="s">
        <v>2837</v>
      </c>
      <c r="B7171" s="10" t="s">
        <v>2838</v>
      </c>
      <c r="C7171" s="10" t="s">
        <v>3015</v>
      </c>
      <c r="D7171" s="10" t="s">
        <v>991</v>
      </c>
      <c r="E7171" s="10" t="s">
        <v>1027</v>
      </c>
      <c r="F7171" s="10" t="s">
        <v>803</v>
      </c>
      <c r="I7171" s="10" t="s">
        <v>987</v>
      </c>
      <c r="J7171">
        <v>2011</v>
      </c>
      <c r="FZ7171">
        <v>4.7</v>
      </c>
    </row>
    <row r="7172" spans="1:182" x14ac:dyDescent="0.3">
      <c r="A7172" s="10" t="s">
        <v>2837</v>
      </c>
      <c r="B7172" s="10" t="s">
        <v>2838</v>
      </c>
      <c r="C7172" s="10" t="s">
        <v>3015</v>
      </c>
      <c r="D7172" s="10" t="s">
        <v>991</v>
      </c>
      <c r="E7172" s="10" t="s">
        <v>1027</v>
      </c>
      <c r="F7172" s="10" t="s">
        <v>803</v>
      </c>
      <c r="I7172" s="10" t="s">
        <v>987</v>
      </c>
      <c r="J7172">
        <v>2012</v>
      </c>
      <c r="FZ7172">
        <v>3.5</v>
      </c>
    </row>
    <row r="7173" spans="1:182" x14ac:dyDescent="0.3">
      <c r="A7173" s="10" t="s">
        <v>2837</v>
      </c>
      <c r="B7173" s="10" t="s">
        <v>2838</v>
      </c>
      <c r="C7173" s="10" t="s">
        <v>3015</v>
      </c>
      <c r="D7173" s="10" t="s">
        <v>991</v>
      </c>
      <c r="E7173" s="10" t="s">
        <v>1027</v>
      </c>
      <c r="F7173" s="10" t="s">
        <v>803</v>
      </c>
      <c r="I7173" s="10" t="s">
        <v>987</v>
      </c>
      <c r="J7173">
        <v>2013</v>
      </c>
      <c r="FZ7173">
        <v>2.6</v>
      </c>
    </row>
    <row r="7174" spans="1:182" x14ac:dyDescent="0.3">
      <c r="A7174" s="10" t="s">
        <v>2837</v>
      </c>
      <c r="B7174" s="10" t="s">
        <v>2838</v>
      </c>
      <c r="C7174" s="10" t="s">
        <v>3015</v>
      </c>
      <c r="D7174" s="10" t="s">
        <v>991</v>
      </c>
      <c r="E7174" s="10" t="s">
        <v>1027</v>
      </c>
      <c r="F7174" s="10" t="s">
        <v>803</v>
      </c>
      <c r="I7174" s="10" t="s">
        <v>987</v>
      </c>
      <c r="J7174">
        <v>2014</v>
      </c>
      <c r="FZ7174">
        <v>5.9</v>
      </c>
    </row>
    <row r="7175" spans="1:182" x14ac:dyDescent="0.3">
      <c r="A7175" s="10" t="s">
        <v>2837</v>
      </c>
      <c r="B7175" s="10" t="s">
        <v>2838</v>
      </c>
      <c r="C7175" s="10" t="s">
        <v>3015</v>
      </c>
      <c r="D7175" s="10" t="s">
        <v>991</v>
      </c>
      <c r="E7175" s="10" t="s">
        <v>1027</v>
      </c>
      <c r="F7175" s="10" t="s">
        <v>803</v>
      </c>
      <c r="I7175" s="10" t="s">
        <v>987</v>
      </c>
      <c r="J7175">
        <v>2015</v>
      </c>
      <c r="FZ7175">
        <v>11.2</v>
      </c>
    </row>
    <row r="7176" spans="1:182" x14ac:dyDescent="0.3">
      <c r="A7176" s="10" t="s">
        <v>2837</v>
      </c>
      <c r="B7176" s="10" t="s">
        <v>2838</v>
      </c>
      <c r="C7176" s="10" t="s">
        <v>3015</v>
      </c>
      <c r="D7176" s="10" t="s">
        <v>991</v>
      </c>
      <c r="E7176" s="10" t="s">
        <v>1027</v>
      </c>
      <c r="F7176" s="10" t="s">
        <v>803</v>
      </c>
      <c r="I7176" s="10" t="s">
        <v>987</v>
      </c>
      <c r="J7176">
        <v>2016</v>
      </c>
      <c r="FZ7176">
        <v>15.8</v>
      </c>
    </row>
    <row r="7177" spans="1:182" x14ac:dyDescent="0.3">
      <c r="A7177" s="10" t="s">
        <v>2837</v>
      </c>
      <c r="B7177" s="10" t="s">
        <v>2838</v>
      </c>
      <c r="C7177" s="10" t="s">
        <v>3015</v>
      </c>
      <c r="D7177" s="10" t="s">
        <v>991</v>
      </c>
      <c r="E7177" s="10" t="s">
        <v>1027</v>
      </c>
      <c r="F7177" s="10" t="s">
        <v>803</v>
      </c>
      <c r="I7177" s="10" t="s">
        <v>987</v>
      </c>
      <c r="J7177">
        <v>2017</v>
      </c>
      <c r="FZ7177">
        <v>70.3</v>
      </c>
    </row>
    <row r="7178" spans="1:182" x14ac:dyDescent="0.3">
      <c r="A7178" s="10" t="s">
        <v>2837</v>
      </c>
      <c r="B7178" s="10" t="s">
        <v>2838</v>
      </c>
      <c r="C7178" s="10" t="s">
        <v>3015</v>
      </c>
      <c r="D7178" s="10" t="s">
        <v>991</v>
      </c>
      <c r="E7178" s="10" t="s">
        <v>1027</v>
      </c>
      <c r="F7178" s="10" t="s">
        <v>803</v>
      </c>
      <c r="I7178" s="10" t="s">
        <v>987</v>
      </c>
      <c r="J7178">
        <v>2018</v>
      </c>
      <c r="FZ7178">
        <v>1.9</v>
      </c>
    </row>
    <row r="7179" spans="1:182" x14ac:dyDescent="0.3">
      <c r="A7179" s="10" t="s">
        <v>2837</v>
      </c>
      <c r="B7179" s="10" t="s">
        <v>2838</v>
      </c>
      <c r="C7179" s="10" t="s">
        <v>3015</v>
      </c>
      <c r="D7179" s="10" t="s">
        <v>991</v>
      </c>
      <c r="E7179" s="10" t="s">
        <v>1027</v>
      </c>
      <c r="F7179" s="10" t="s">
        <v>803</v>
      </c>
      <c r="I7179" s="10" t="s">
        <v>987</v>
      </c>
      <c r="J7179">
        <v>2019</v>
      </c>
      <c r="FZ7179">
        <v>28.2</v>
      </c>
    </row>
    <row r="7180" spans="1:182" x14ac:dyDescent="0.3">
      <c r="A7180" s="10" t="s">
        <v>2837</v>
      </c>
      <c r="B7180" s="10" t="s">
        <v>2838</v>
      </c>
      <c r="C7180" s="10" t="s">
        <v>3015</v>
      </c>
      <c r="D7180" s="10" t="s">
        <v>991</v>
      </c>
      <c r="E7180" s="10" t="s">
        <v>1027</v>
      </c>
      <c r="F7180" s="10" t="s">
        <v>803</v>
      </c>
      <c r="I7180" s="10" t="s">
        <v>987</v>
      </c>
      <c r="J7180">
        <v>2020</v>
      </c>
      <c r="FZ7180">
        <v>13</v>
      </c>
    </row>
    <row r="7181" spans="1:182" x14ac:dyDescent="0.3">
      <c r="A7181" s="10" t="s">
        <v>2837</v>
      </c>
      <c r="B7181" s="10" t="s">
        <v>2838</v>
      </c>
      <c r="C7181" s="10" t="s">
        <v>3015</v>
      </c>
      <c r="D7181" s="10" t="s">
        <v>993</v>
      </c>
      <c r="E7181" s="10" t="s">
        <v>986</v>
      </c>
      <c r="F7181" s="10" t="s">
        <v>803</v>
      </c>
      <c r="I7181" s="10" t="s">
        <v>987</v>
      </c>
      <c r="J7181">
        <v>2010</v>
      </c>
      <c r="FA7181">
        <v>10</v>
      </c>
    </row>
    <row r="7182" spans="1:182" x14ac:dyDescent="0.3">
      <c r="A7182" s="10" t="s">
        <v>2837</v>
      </c>
      <c r="B7182" s="10" t="s">
        <v>2838</v>
      </c>
      <c r="C7182" s="10" t="s">
        <v>3015</v>
      </c>
      <c r="D7182" s="10" t="s">
        <v>993</v>
      </c>
      <c r="E7182" s="10" t="s">
        <v>986</v>
      </c>
      <c r="F7182" s="10" t="s">
        <v>803</v>
      </c>
      <c r="I7182" s="10" t="s">
        <v>987</v>
      </c>
      <c r="J7182">
        <v>2011</v>
      </c>
      <c r="FA7182">
        <v>73</v>
      </c>
    </row>
    <row r="7183" spans="1:182" x14ac:dyDescent="0.3">
      <c r="A7183" s="10" t="s">
        <v>2837</v>
      </c>
      <c r="B7183" s="10" t="s">
        <v>2838</v>
      </c>
      <c r="C7183" s="10" t="s">
        <v>3015</v>
      </c>
      <c r="D7183" s="10" t="s">
        <v>993</v>
      </c>
      <c r="E7183" s="10" t="s">
        <v>986</v>
      </c>
      <c r="F7183" s="10" t="s">
        <v>803</v>
      </c>
      <c r="I7183" s="10" t="s">
        <v>987</v>
      </c>
      <c r="J7183">
        <v>2012</v>
      </c>
      <c r="FA7183">
        <v>44</v>
      </c>
    </row>
    <row r="7184" spans="1:182" x14ac:dyDescent="0.3">
      <c r="A7184" s="10" t="s">
        <v>2837</v>
      </c>
      <c r="B7184" s="10" t="s">
        <v>2838</v>
      </c>
      <c r="C7184" s="10" t="s">
        <v>3015</v>
      </c>
      <c r="D7184" s="10" t="s">
        <v>993</v>
      </c>
      <c r="E7184" s="10" t="s">
        <v>986</v>
      </c>
      <c r="F7184" s="10" t="s">
        <v>803</v>
      </c>
      <c r="I7184" s="10" t="s">
        <v>987</v>
      </c>
      <c r="J7184">
        <v>2013</v>
      </c>
      <c r="FA7184">
        <v>64</v>
      </c>
    </row>
    <row r="7185" spans="1:170" x14ac:dyDescent="0.3">
      <c r="A7185" s="10" t="s">
        <v>2837</v>
      </c>
      <c r="B7185" s="10" t="s">
        <v>2838</v>
      </c>
      <c r="C7185" s="10" t="s">
        <v>3015</v>
      </c>
      <c r="D7185" s="10" t="s">
        <v>993</v>
      </c>
      <c r="E7185" s="10" t="s">
        <v>986</v>
      </c>
      <c r="F7185" s="10" t="s">
        <v>803</v>
      </c>
      <c r="I7185" s="10" t="s">
        <v>987</v>
      </c>
      <c r="J7185">
        <v>2014</v>
      </c>
      <c r="FA7185">
        <v>49</v>
      </c>
    </row>
    <row r="7186" spans="1:170" x14ac:dyDescent="0.3">
      <c r="A7186" s="10" t="s">
        <v>2837</v>
      </c>
      <c r="B7186" s="10" t="s">
        <v>2838</v>
      </c>
      <c r="C7186" s="10" t="s">
        <v>3015</v>
      </c>
      <c r="D7186" s="10" t="s">
        <v>993</v>
      </c>
      <c r="E7186" s="10" t="s">
        <v>986</v>
      </c>
      <c r="F7186" s="10" t="s">
        <v>803</v>
      </c>
      <c r="I7186" s="10" t="s">
        <v>987</v>
      </c>
      <c r="J7186">
        <v>2015</v>
      </c>
      <c r="FA7186">
        <v>44</v>
      </c>
    </row>
    <row r="7187" spans="1:170" x14ac:dyDescent="0.3">
      <c r="A7187" s="10" t="s">
        <v>2837</v>
      </c>
      <c r="B7187" s="10" t="s">
        <v>2838</v>
      </c>
      <c r="C7187" s="10" t="s">
        <v>3015</v>
      </c>
      <c r="D7187" s="10" t="s">
        <v>993</v>
      </c>
      <c r="E7187" s="10" t="s">
        <v>986</v>
      </c>
      <c r="F7187" s="10" t="s">
        <v>803</v>
      </c>
      <c r="I7187" s="10" t="s">
        <v>987</v>
      </c>
      <c r="J7187">
        <v>2016</v>
      </c>
      <c r="FA7187">
        <v>45</v>
      </c>
    </row>
    <row r="7188" spans="1:170" x14ac:dyDescent="0.3">
      <c r="A7188" s="10" t="s">
        <v>2837</v>
      </c>
      <c r="B7188" s="10" t="s">
        <v>2838</v>
      </c>
      <c r="C7188" s="10" t="s">
        <v>3015</v>
      </c>
      <c r="D7188" s="10" t="s">
        <v>993</v>
      </c>
      <c r="E7188" s="10" t="s">
        <v>986</v>
      </c>
      <c r="F7188" s="10" t="s">
        <v>803</v>
      </c>
      <c r="I7188" s="10" t="s">
        <v>987</v>
      </c>
      <c r="J7188">
        <v>2017</v>
      </c>
      <c r="FA7188">
        <v>36</v>
      </c>
    </row>
    <row r="7189" spans="1:170" x14ac:dyDescent="0.3">
      <c r="A7189" s="10" t="s">
        <v>2837</v>
      </c>
      <c r="B7189" s="10" t="s">
        <v>2838</v>
      </c>
      <c r="C7189" s="10" t="s">
        <v>3015</v>
      </c>
      <c r="D7189" s="10" t="s">
        <v>993</v>
      </c>
      <c r="E7189" s="10" t="s">
        <v>986</v>
      </c>
      <c r="F7189" s="10" t="s">
        <v>803</v>
      </c>
      <c r="I7189" s="10" t="s">
        <v>987</v>
      </c>
      <c r="J7189">
        <v>2018</v>
      </c>
      <c r="FA7189">
        <v>33</v>
      </c>
    </row>
    <row r="7190" spans="1:170" x14ac:dyDescent="0.3">
      <c r="A7190" s="10" t="s">
        <v>2837</v>
      </c>
      <c r="B7190" s="10" t="s">
        <v>2838</v>
      </c>
      <c r="C7190" s="10" t="s">
        <v>3015</v>
      </c>
      <c r="D7190" s="10" t="s">
        <v>993</v>
      </c>
      <c r="E7190" s="10" t="s">
        <v>986</v>
      </c>
      <c r="F7190" s="10" t="s">
        <v>803</v>
      </c>
      <c r="I7190" s="10" t="s">
        <v>987</v>
      </c>
      <c r="J7190">
        <v>2019</v>
      </c>
      <c r="FA7190">
        <v>51</v>
      </c>
    </row>
    <row r="7191" spans="1:170" x14ac:dyDescent="0.3">
      <c r="A7191" s="10" t="s">
        <v>2837</v>
      </c>
      <c r="B7191" s="10" t="s">
        <v>2838</v>
      </c>
      <c r="C7191" s="10" t="s">
        <v>3015</v>
      </c>
      <c r="D7191" s="10" t="s">
        <v>993</v>
      </c>
      <c r="E7191" s="10" t="s">
        <v>986</v>
      </c>
      <c r="F7191" s="10" t="s">
        <v>803</v>
      </c>
      <c r="I7191" s="10" t="s">
        <v>987</v>
      </c>
      <c r="J7191">
        <v>2020</v>
      </c>
      <c r="FA7191">
        <v>34</v>
      </c>
    </row>
    <row r="7192" spans="1:170" x14ac:dyDescent="0.3">
      <c r="A7192" s="10" t="s">
        <v>2837</v>
      </c>
      <c r="B7192" s="10" t="s">
        <v>2838</v>
      </c>
      <c r="C7192" s="10" t="s">
        <v>3015</v>
      </c>
      <c r="D7192" s="10" t="s">
        <v>993</v>
      </c>
      <c r="E7192" s="10" t="s">
        <v>1013</v>
      </c>
      <c r="F7192" s="10" t="s">
        <v>803</v>
      </c>
      <c r="I7192" s="10" t="s">
        <v>987</v>
      </c>
      <c r="J7192">
        <v>2010</v>
      </c>
      <c r="FN7192">
        <v>40</v>
      </c>
    </row>
    <row r="7193" spans="1:170" x14ac:dyDescent="0.3">
      <c r="A7193" s="10" t="s">
        <v>2837</v>
      </c>
      <c r="B7193" s="10" t="s">
        <v>2838</v>
      </c>
      <c r="C7193" s="10" t="s">
        <v>3015</v>
      </c>
      <c r="D7193" s="10" t="s">
        <v>993</v>
      </c>
      <c r="E7193" s="10" t="s">
        <v>1013</v>
      </c>
      <c r="F7193" s="10" t="s">
        <v>803</v>
      </c>
      <c r="I7193" s="10" t="s">
        <v>987</v>
      </c>
      <c r="J7193">
        <v>2011</v>
      </c>
      <c r="FN7193">
        <v>1973.2</v>
      </c>
    </row>
    <row r="7194" spans="1:170" x14ac:dyDescent="0.3">
      <c r="A7194" s="10" t="s">
        <v>2837</v>
      </c>
      <c r="B7194" s="10" t="s">
        <v>2838</v>
      </c>
      <c r="C7194" s="10" t="s">
        <v>3015</v>
      </c>
      <c r="D7194" s="10" t="s">
        <v>993</v>
      </c>
      <c r="E7194" s="10" t="s">
        <v>1013</v>
      </c>
      <c r="F7194" s="10" t="s">
        <v>803</v>
      </c>
      <c r="I7194" s="10" t="s">
        <v>987</v>
      </c>
      <c r="J7194">
        <v>2012</v>
      </c>
      <c r="FN7194">
        <v>3329.4</v>
      </c>
    </row>
    <row r="7195" spans="1:170" x14ac:dyDescent="0.3">
      <c r="A7195" s="10" t="s">
        <v>2837</v>
      </c>
      <c r="B7195" s="10" t="s">
        <v>2838</v>
      </c>
      <c r="C7195" s="10" t="s">
        <v>3015</v>
      </c>
      <c r="D7195" s="10" t="s">
        <v>993</v>
      </c>
      <c r="E7195" s="10" t="s">
        <v>1013</v>
      </c>
      <c r="F7195" s="10" t="s">
        <v>803</v>
      </c>
      <c r="I7195" s="10" t="s">
        <v>987</v>
      </c>
      <c r="J7195">
        <v>2013</v>
      </c>
      <c r="FN7195">
        <v>344.5</v>
      </c>
    </row>
    <row r="7196" spans="1:170" x14ac:dyDescent="0.3">
      <c r="A7196" s="10" t="s">
        <v>2837</v>
      </c>
      <c r="B7196" s="10" t="s">
        <v>2838</v>
      </c>
      <c r="C7196" s="10" t="s">
        <v>3015</v>
      </c>
      <c r="D7196" s="10" t="s">
        <v>993</v>
      </c>
      <c r="E7196" s="10" t="s">
        <v>1013</v>
      </c>
      <c r="F7196" s="10" t="s">
        <v>803</v>
      </c>
      <c r="I7196" s="10" t="s">
        <v>987</v>
      </c>
      <c r="J7196">
        <v>2014</v>
      </c>
      <c r="FN7196">
        <v>1401.4</v>
      </c>
    </row>
    <row r="7197" spans="1:170" x14ac:dyDescent="0.3">
      <c r="A7197" s="10" t="s">
        <v>2837</v>
      </c>
      <c r="B7197" s="10" t="s">
        <v>2838</v>
      </c>
      <c r="C7197" s="10" t="s">
        <v>3015</v>
      </c>
      <c r="D7197" s="10" t="s">
        <v>993</v>
      </c>
      <c r="E7197" s="10" t="s">
        <v>1013</v>
      </c>
      <c r="F7197" s="10" t="s">
        <v>803</v>
      </c>
      <c r="I7197" s="10" t="s">
        <v>987</v>
      </c>
      <c r="J7197">
        <v>2015</v>
      </c>
      <c r="FN7197">
        <v>8775.1</v>
      </c>
    </row>
    <row r="7198" spans="1:170" x14ac:dyDescent="0.3">
      <c r="A7198" s="10" t="s">
        <v>2837</v>
      </c>
      <c r="B7198" s="10" t="s">
        <v>2838</v>
      </c>
      <c r="C7198" s="10" t="s">
        <v>3015</v>
      </c>
      <c r="D7198" s="10" t="s">
        <v>993</v>
      </c>
      <c r="E7198" s="10" t="s">
        <v>1013</v>
      </c>
      <c r="F7198" s="10" t="s">
        <v>803</v>
      </c>
      <c r="I7198" s="10" t="s">
        <v>987</v>
      </c>
      <c r="J7198">
        <v>2016</v>
      </c>
      <c r="FN7198">
        <v>205.4</v>
      </c>
    </row>
    <row r="7199" spans="1:170" x14ac:dyDescent="0.3">
      <c r="A7199" s="10" t="s">
        <v>2837</v>
      </c>
      <c r="B7199" s="10" t="s">
        <v>2838</v>
      </c>
      <c r="C7199" s="10" t="s">
        <v>3015</v>
      </c>
      <c r="D7199" s="10" t="s">
        <v>993</v>
      </c>
      <c r="E7199" s="10" t="s">
        <v>1013</v>
      </c>
      <c r="F7199" s="10" t="s">
        <v>803</v>
      </c>
      <c r="I7199" s="10" t="s">
        <v>987</v>
      </c>
      <c r="J7199">
        <v>2017</v>
      </c>
      <c r="FN7199">
        <v>88.5</v>
      </c>
    </row>
    <row r="7200" spans="1:170" x14ac:dyDescent="0.3">
      <c r="A7200" s="10" t="s">
        <v>2837</v>
      </c>
      <c r="B7200" s="10" t="s">
        <v>2838</v>
      </c>
      <c r="C7200" s="10" t="s">
        <v>3015</v>
      </c>
      <c r="D7200" s="10" t="s">
        <v>993</v>
      </c>
      <c r="E7200" s="10" t="s">
        <v>1013</v>
      </c>
      <c r="F7200" s="10" t="s">
        <v>803</v>
      </c>
      <c r="I7200" s="10" t="s">
        <v>987</v>
      </c>
      <c r="J7200">
        <v>2018</v>
      </c>
      <c r="FN7200">
        <v>191.5</v>
      </c>
    </row>
    <row r="7201" spans="1:183" x14ac:dyDescent="0.3">
      <c r="A7201" s="10" t="s">
        <v>2837</v>
      </c>
      <c r="B7201" s="10" t="s">
        <v>2838</v>
      </c>
      <c r="C7201" s="10" t="s">
        <v>3015</v>
      </c>
      <c r="D7201" s="10" t="s">
        <v>993</v>
      </c>
      <c r="E7201" s="10" t="s">
        <v>1013</v>
      </c>
      <c r="F7201" s="10" t="s">
        <v>803</v>
      </c>
      <c r="I7201" s="10" t="s">
        <v>987</v>
      </c>
      <c r="J7201">
        <v>2019</v>
      </c>
      <c r="FN7201">
        <v>993.8</v>
      </c>
    </row>
    <row r="7202" spans="1:183" x14ac:dyDescent="0.3">
      <c r="A7202" s="10" t="s">
        <v>2837</v>
      </c>
      <c r="B7202" s="10" t="s">
        <v>2838</v>
      </c>
      <c r="C7202" s="10" t="s">
        <v>3015</v>
      </c>
      <c r="D7202" s="10" t="s">
        <v>993</v>
      </c>
      <c r="E7202" s="10" t="s">
        <v>1013</v>
      </c>
      <c r="F7202" s="10" t="s">
        <v>803</v>
      </c>
      <c r="I7202" s="10" t="s">
        <v>987</v>
      </c>
      <c r="J7202">
        <v>2020</v>
      </c>
      <c r="FN7202">
        <v>108.4</v>
      </c>
    </row>
    <row r="7203" spans="1:183" x14ac:dyDescent="0.3">
      <c r="A7203" s="10" t="s">
        <v>2837</v>
      </c>
      <c r="B7203" s="10" t="s">
        <v>2838</v>
      </c>
      <c r="C7203" s="10" t="s">
        <v>3015</v>
      </c>
      <c r="D7203" s="10" t="s">
        <v>993</v>
      </c>
      <c r="E7203" s="10" t="s">
        <v>1027</v>
      </c>
      <c r="F7203" s="10" t="s">
        <v>803</v>
      </c>
      <c r="I7203" s="10" t="s">
        <v>987</v>
      </c>
      <c r="J7203">
        <v>2010</v>
      </c>
      <c r="GA7203">
        <v>4</v>
      </c>
    </row>
    <row r="7204" spans="1:183" x14ac:dyDescent="0.3">
      <c r="A7204" s="10" t="s">
        <v>2837</v>
      </c>
      <c r="B7204" s="10" t="s">
        <v>2838</v>
      </c>
      <c r="C7204" s="10" t="s">
        <v>3015</v>
      </c>
      <c r="D7204" s="10" t="s">
        <v>993</v>
      </c>
      <c r="E7204" s="10" t="s">
        <v>1027</v>
      </c>
      <c r="F7204" s="10" t="s">
        <v>803</v>
      </c>
      <c r="I7204" s="10" t="s">
        <v>987</v>
      </c>
      <c r="J7204">
        <v>2011</v>
      </c>
      <c r="GA7204">
        <v>27</v>
      </c>
    </row>
    <row r="7205" spans="1:183" x14ac:dyDescent="0.3">
      <c r="A7205" s="10" t="s">
        <v>2837</v>
      </c>
      <c r="B7205" s="10" t="s">
        <v>2838</v>
      </c>
      <c r="C7205" s="10" t="s">
        <v>3015</v>
      </c>
      <c r="D7205" s="10" t="s">
        <v>993</v>
      </c>
      <c r="E7205" s="10" t="s">
        <v>1027</v>
      </c>
      <c r="F7205" s="10" t="s">
        <v>803</v>
      </c>
      <c r="I7205" s="10" t="s">
        <v>987</v>
      </c>
      <c r="J7205">
        <v>2012</v>
      </c>
      <c r="GA7205">
        <v>75.7</v>
      </c>
    </row>
    <row r="7206" spans="1:183" x14ac:dyDescent="0.3">
      <c r="A7206" s="10" t="s">
        <v>2837</v>
      </c>
      <c r="B7206" s="10" t="s">
        <v>2838</v>
      </c>
      <c r="C7206" s="10" t="s">
        <v>3015</v>
      </c>
      <c r="D7206" s="10" t="s">
        <v>993</v>
      </c>
      <c r="E7206" s="10" t="s">
        <v>1027</v>
      </c>
      <c r="F7206" s="10" t="s">
        <v>803</v>
      </c>
      <c r="I7206" s="10" t="s">
        <v>987</v>
      </c>
      <c r="J7206">
        <v>2013</v>
      </c>
      <c r="GA7206">
        <v>5.4</v>
      </c>
    </row>
    <row r="7207" spans="1:183" x14ac:dyDescent="0.3">
      <c r="A7207" s="10" t="s">
        <v>2837</v>
      </c>
      <c r="B7207" s="10" t="s">
        <v>2838</v>
      </c>
      <c r="C7207" s="10" t="s">
        <v>3015</v>
      </c>
      <c r="D7207" s="10" t="s">
        <v>993</v>
      </c>
      <c r="E7207" s="10" t="s">
        <v>1027</v>
      </c>
      <c r="F7207" s="10" t="s">
        <v>803</v>
      </c>
      <c r="I7207" s="10" t="s">
        <v>987</v>
      </c>
      <c r="J7207">
        <v>2014</v>
      </c>
      <c r="GA7207">
        <v>28.6</v>
      </c>
    </row>
    <row r="7208" spans="1:183" x14ac:dyDescent="0.3">
      <c r="A7208" s="10" t="s">
        <v>2837</v>
      </c>
      <c r="B7208" s="10" t="s">
        <v>2838</v>
      </c>
      <c r="C7208" s="10" t="s">
        <v>3015</v>
      </c>
      <c r="D7208" s="10" t="s">
        <v>993</v>
      </c>
      <c r="E7208" s="10" t="s">
        <v>1027</v>
      </c>
      <c r="F7208" s="10" t="s">
        <v>803</v>
      </c>
      <c r="I7208" s="10" t="s">
        <v>987</v>
      </c>
      <c r="J7208">
        <v>2015</v>
      </c>
      <c r="GA7208">
        <v>199.4</v>
      </c>
    </row>
    <row r="7209" spans="1:183" x14ac:dyDescent="0.3">
      <c r="A7209" s="10" t="s">
        <v>2837</v>
      </c>
      <c r="B7209" s="10" t="s">
        <v>2838</v>
      </c>
      <c r="C7209" s="10" t="s">
        <v>3015</v>
      </c>
      <c r="D7209" s="10" t="s">
        <v>993</v>
      </c>
      <c r="E7209" s="10" t="s">
        <v>1027</v>
      </c>
      <c r="F7209" s="10" t="s">
        <v>803</v>
      </c>
      <c r="I7209" s="10" t="s">
        <v>987</v>
      </c>
      <c r="J7209">
        <v>2016</v>
      </c>
      <c r="GA7209">
        <v>4.5999999999999996</v>
      </c>
    </row>
    <row r="7210" spans="1:183" x14ac:dyDescent="0.3">
      <c r="A7210" s="10" t="s">
        <v>2837</v>
      </c>
      <c r="B7210" s="10" t="s">
        <v>2838</v>
      </c>
      <c r="C7210" s="10" t="s">
        <v>3015</v>
      </c>
      <c r="D7210" s="10" t="s">
        <v>993</v>
      </c>
      <c r="E7210" s="10" t="s">
        <v>1027</v>
      </c>
      <c r="F7210" s="10" t="s">
        <v>803</v>
      </c>
      <c r="I7210" s="10" t="s">
        <v>987</v>
      </c>
      <c r="J7210">
        <v>2017</v>
      </c>
      <c r="GA7210">
        <v>2.5</v>
      </c>
    </row>
    <row r="7211" spans="1:183" x14ac:dyDescent="0.3">
      <c r="A7211" s="10" t="s">
        <v>2837</v>
      </c>
      <c r="B7211" s="10" t="s">
        <v>2838</v>
      </c>
      <c r="C7211" s="10" t="s">
        <v>3015</v>
      </c>
      <c r="D7211" s="10" t="s">
        <v>993</v>
      </c>
      <c r="E7211" s="10" t="s">
        <v>1027</v>
      </c>
      <c r="F7211" s="10" t="s">
        <v>803</v>
      </c>
      <c r="I7211" s="10" t="s">
        <v>987</v>
      </c>
      <c r="J7211">
        <v>2018</v>
      </c>
      <c r="GA7211">
        <v>5.8</v>
      </c>
    </row>
    <row r="7212" spans="1:183" x14ac:dyDescent="0.3">
      <c r="A7212" s="10" t="s">
        <v>2837</v>
      </c>
      <c r="B7212" s="10" t="s">
        <v>2838</v>
      </c>
      <c r="C7212" s="10" t="s">
        <v>3015</v>
      </c>
      <c r="D7212" s="10" t="s">
        <v>993</v>
      </c>
      <c r="E7212" s="10" t="s">
        <v>1027</v>
      </c>
      <c r="F7212" s="10" t="s">
        <v>803</v>
      </c>
      <c r="I7212" s="10" t="s">
        <v>987</v>
      </c>
      <c r="J7212">
        <v>2019</v>
      </c>
      <c r="GA7212">
        <v>19.5</v>
      </c>
    </row>
    <row r="7213" spans="1:183" x14ac:dyDescent="0.3">
      <c r="A7213" s="10" t="s">
        <v>2837</v>
      </c>
      <c r="B7213" s="10" t="s">
        <v>2838</v>
      </c>
      <c r="C7213" s="10" t="s">
        <v>3015</v>
      </c>
      <c r="D7213" s="10" t="s">
        <v>993</v>
      </c>
      <c r="E7213" s="10" t="s">
        <v>1027</v>
      </c>
      <c r="F7213" s="10" t="s">
        <v>803</v>
      </c>
      <c r="I7213" s="10" t="s">
        <v>987</v>
      </c>
      <c r="J7213">
        <v>2020</v>
      </c>
      <c r="GA7213">
        <v>3.2</v>
      </c>
    </row>
    <row r="7214" spans="1:183" x14ac:dyDescent="0.3">
      <c r="A7214" s="10" t="s">
        <v>2837</v>
      </c>
      <c r="B7214" s="10" t="s">
        <v>2838</v>
      </c>
      <c r="C7214" s="10" t="s">
        <v>3015</v>
      </c>
      <c r="D7214" s="10" t="s">
        <v>995</v>
      </c>
      <c r="E7214" s="10" t="s">
        <v>986</v>
      </c>
      <c r="F7214" s="10" t="s">
        <v>803</v>
      </c>
      <c r="I7214" s="10" t="s">
        <v>987</v>
      </c>
      <c r="J7214">
        <v>2010</v>
      </c>
      <c r="FB7214">
        <v>48</v>
      </c>
    </row>
    <row r="7215" spans="1:183" x14ac:dyDescent="0.3">
      <c r="A7215" s="10" t="s">
        <v>2837</v>
      </c>
      <c r="B7215" s="10" t="s">
        <v>2838</v>
      </c>
      <c r="C7215" s="10" t="s">
        <v>3015</v>
      </c>
      <c r="D7215" s="10" t="s">
        <v>995</v>
      </c>
      <c r="E7215" s="10" t="s">
        <v>986</v>
      </c>
      <c r="F7215" s="10" t="s">
        <v>803</v>
      </c>
      <c r="I7215" s="10" t="s">
        <v>987</v>
      </c>
      <c r="J7215">
        <v>2011</v>
      </c>
      <c r="FB7215">
        <v>232</v>
      </c>
    </row>
    <row r="7216" spans="1:183" x14ac:dyDescent="0.3">
      <c r="A7216" s="10" t="s">
        <v>2837</v>
      </c>
      <c r="B7216" s="10" t="s">
        <v>2838</v>
      </c>
      <c r="C7216" s="10" t="s">
        <v>3015</v>
      </c>
      <c r="D7216" s="10" t="s">
        <v>995</v>
      </c>
      <c r="E7216" s="10" t="s">
        <v>986</v>
      </c>
      <c r="F7216" s="10" t="s">
        <v>803</v>
      </c>
      <c r="I7216" s="10" t="s">
        <v>987</v>
      </c>
      <c r="J7216">
        <v>2012</v>
      </c>
      <c r="FB7216">
        <v>182</v>
      </c>
    </row>
    <row r="7217" spans="1:171" x14ac:dyDescent="0.3">
      <c r="A7217" s="10" t="s">
        <v>2837</v>
      </c>
      <c r="B7217" s="10" t="s">
        <v>2838</v>
      </c>
      <c r="C7217" s="10" t="s">
        <v>3015</v>
      </c>
      <c r="D7217" s="10" t="s">
        <v>995</v>
      </c>
      <c r="E7217" s="10" t="s">
        <v>986</v>
      </c>
      <c r="F7217" s="10" t="s">
        <v>803</v>
      </c>
      <c r="I7217" s="10" t="s">
        <v>987</v>
      </c>
      <c r="J7217">
        <v>2013</v>
      </c>
      <c r="FB7217">
        <v>299</v>
      </c>
    </row>
    <row r="7218" spans="1:171" x14ac:dyDescent="0.3">
      <c r="A7218" s="10" t="s">
        <v>2837</v>
      </c>
      <c r="B7218" s="10" t="s">
        <v>2838</v>
      </c>
      <c r="C7218" s="10" t="s">
        <v>3015</v>
      </c>
      <c r="D7218" s="10" t="s">
        <v>995</v>
      </c>
      <c r="E7218" s="10" t="s">
        <v>986</v>
      </c>
      <c r="F7218" s="10" t="s">
        <v>803</v>
      </c>
      <c r="I7218" s="10" t="s">
        <v>987</v>
      </c>
      <c r="J7218">
        <v>2014</v>
      </c>
      <c r="FB7218">
        <v>276</v>
      </c>
    </row>
    <row r="7219" spans="1:171" x14ac:dyDescent="0.3">
      <c r="A7219" s="10" t="s">
        <v>2837</v>
      </c>
      <c r="B7219" s="10" t="s">
        <v>2838</v>
      </c>
      <c r="C7219" s="10" t="s">
        <v>3015</v>
      </c>
      <c r="D7219" s="10" t="s">
        <v>995</v>
      </c>
      <c r="E7219" s="10" t="s">
        <v>986</v>
      </c>
      <c r="F7219" s="10" t="s">
        <v>803</v>
      </c>
      <c r="I7219" s="10" t="s">
        <v>987</v>
      </c>
      <c r="J7219">
        <v>2015</v>
      </c>
      <c r="FB7219">
        <v>277</v>
      </c>
    </row>
    <row r="7220" spans="1:171" x14ac:dyDescent="0.3">
      <c r="A7220" s="10" t="s">
        <v>2837</v>
      </c>
      <c r="B7220" s="10" t="s">
        <v>2838</v>
      </c>
      <c r="C7220" s="10" t="s">
        <v>3015</v>
      </c>
      <c r="D7220" s="10" t="s">
        <v>995</v>
      </c>
      <c r="E7220" s="10" t="s">
        <v>986</v>
      </c>
      <c r="F7220" s="10" t="s">
        <v>803</v>
      </c>
      <c r="I7220" s="10" t="s">
        <v>987</v>
      </c>
      <c r="J7220">
        <v>2016</v>
      </c>
      <c r="FB7220">
        <v>354</v>
      </c>
    </row>
    <row r="7221" spans="1:171" x14ac:dyDescent="0.3">
      <c r="A7221" s="10" t="s">
        <v>2837</v>
      </c>
      <c r="B7221" s="10" t="s">
        <v>2838</v>
      </c>
      <c r="C7221" s="10" t="s">
        <v>3015</v>
      </c>
      <c r="D7221" s="10" t="s">
        <v>995</v>
      </c>
      <c r="E7221" s="10" t="s">
        <v>986</v>
      </c>
      <c r="F7221" s="10" t="s">
        <v>803</v>
      </c>
      <c r="I7221" s="10" t="s">
        <v>987</v>
      </c>
      <c r="J7221">
        <v>2017</v>
      </c>
      <c r="FB7221">
        <v>267</v>
      </c>
    </row>
    <row r="7222" spans="1:171" x14ac:dyDescent="0.3">
      <c r="A7222" s="10" t="s">
        <v>2837</v>
      </c>
      <c r="B7222" s="10" t="s">
        <v>2838</v>
      </c>
      <c r="C7222" s="10" t="s">
        <v>3015</v>
      </c>
      <c r="D7222" s="10" t="s">
        <v>995</v>
      </c>
      <c r="E7222" s="10" t="s">
        <v>986</v>
      </c>
      <c r="F7222" s="10" t="s">
        <v>803</v>
      </c>
      <c r="I7222" s="10" t="s">
        <v>987</v>
      </c>
      <c r="J7222">
        <v>2018</v>
      </c>
      <c r="FB7222">
        <v>291</v>
      </c>
    </row>
    <row r="7223" spans="1:171" x14ac:dyDescent="0.3">
      <c r="A7223" s="10" t="s">
        <v>2837</v>
      </c>
      <c r="B7223" s="10" t="s">
        <v>2838</v>
      </c>
      <c r="C7223" s="10" t="s">
        <v>3015</v>
      </c>
      <c r="D7223" s="10" t="s">
        <v>995</v>
      </c>
      <c r="E7223" s="10" t="s">
        <v>986</v>
      </c>
      <c r="F7223" s="10" t="s">
        <v>803</v>
      </c>
      <c r="I7223" s="10" t="s">
        <v>987</v>
      </c>
      <c r="J7223">
        <v>2019</v>
      </c>
      <c r="FB7223">
        <v>424</v>
      </c>
    </row>
    <row r="7224" spans="1:171" x14ac:dyDescent="0.3">
      <c r="A7224" s="10" t="s">
        <v>2837</v>
      </c>
      <c r="B7224" s="10" t="s">
        <v>2838</v>
      </c>
      <c r="C7224" s="10" t="s">
        <v>3015</v>
      </c>
      <c r="D7224" s="10" t="s">
        <v>995</v>
      </c>
      <c r="E7224" s="10" t="s">
        <v>986</v>
      </c>
      <c r="F7224" s="10" t="s">
        <v>803</v>
      </c>
      <c r="I7224" s="10" t="s">
        <v>987</v>
      </c>
      <c r="J7224">
        <v>2020</v>
      </c>
      <c r="FB7224">
        <v>283</v>
      </c>
    </row>
    <row r="7225" spans="1:171" x14ac:dyDescent="0.3">
      <c r="A7225" s="10" t="s">
        <v>2837</v>
      </c>
      <c r="B7225" s="10" t="s">
        <v>2838</v>
      </c>
      <c r="C7225" s="10" t="s">
        <v>3015</v>
      </c>
      <c r="D7225" s="10" t="s">
        <v>995</v>
      </c>
      <c r="E7225" s="10" t="s">
        <v>1013</v>
      </c>
      <c r="F7225" s="10" t="s">
        <v>803</v>
      </c>
      <c r="I7225" s="10" t="s">
        <v>987</v>
      </c>
      <c r="J7225">
        <v>2010</v>
      </c>
      <c r="FO7225">
        <v>1918.6</v>
      </c>
    </row>
    <row r="7226" spans="1:171" x14ac:dyDescent="0.3">
      <c r="A7226" s="10" t="s">
        <v>2837</v>
      </c>
      <c r="B7226" s="10" t="s">
        <v>2838</v>
      </c>
      <c r="C7226" s="10" t="s">
        <v>3015</v>
      </c>
      <c r="D7226" s="10" t="s">
        <v>995</v>
      </c>
      <c r="E7226" s="10" t="s">
        <v>1013</v>
      </c>
      <c r="F7226" s="10" t="s">
        <v>803</v>
      </c>
      <c r="I7226" s="10" t="s">
        <v>987</v>
      </c>
      <c r="J7226">
        <v>2011</v>
      </c>
      <c r="FO7226">
        <v>1919</v>
      </c>
    </row>
    <row r="7227" spans="1:171" x14ac:dyDescent="0.3">
      <c r="A7227" s="10" t="s">
        <v>2837</v>
      </c>
      <c r="B7227" s="10" t="s">
        <v>2838</v>
      </c>
      <c r="C7227" s="10" t="s">
        <v>3015</v>
      </c>
      <c r="D7227" s="10" t="s">
        <v>995</v>
      </c>
      <c r="E7227" s="10" t="s">
        <v>1013</v>
      </c>
      <c r="F7227" s="10" t="s">
        <v>803</v>
      </c>
      <c r="I7227" s="10" t="s">
        <v>987</v>
      </c>
      <c r="J7227">
        <v>2012</v>
      </c>
      <c r="FO7227">
        <v>1695.1</v>
      </c>
    </row>
    <row r="7228" spans="1:171" x14ac:dyDescent="0.3">
      <c r="A7228" s="10" t="s">
        <v>2837</v>
      </c>
      <c r="B7228" s="10" t="s">
        <v>2838</v>
      </c>
      <c r="C7228" s="10" t="s">
        <v>3015</v>
      </c>
      <c r="D7228" s="10" t="s">
        <v>995</v>
      </c>
      <c r="E7228" s="10" t="s">
        <v>1013</v>
      </c>
      <c r="F7228" s="10" t="s">
        <v>803</v>
      </c>
      <c r="I7228" s="10" t="s">
        <v>987</v>
      </c>
      <c r="J7228">
        <v>2013</v>
      </c>
      <c r="FO7228">
        <v>2723.7</v>
      </c>
    </row>
    <row r="7229" spans="1:171" x14ac:dyDescent="0.3">
      <c r="A7229" s="10" t="s">
        <v>2837</v>
      </c>
      <c r="B7229" s="10" t="s">
        <v>2838</v>
      </c>
      <c r="C7229" s="10" t="s">
        <v>3015</v>
      </c>
      <c r="D7229" s="10" t="s">
        <v>995</v>
      </c>
      <c r="E7229" s="10" t="s">
        <v>1013</v>
      </c>
      <c r="F7229" s="10" t="s">
        <v>803</v>
      </c>
      <c r="I7229" s="10" t="s">
        <v>987</v>
      </c>
      <c r="J7229">
        <v>2014</v>
      </c>
      <c r="FO7229">
        <v>3821.7</v>
      </c>
    </row>
    <row r="7230" spans="1:171" x14ac:dyDescent="0.3">
      <c r="A7230" s="10" t="s">
        <v>2837</v>
      </c>
      <c r="B7230" s="10" t="s">
        <v>2838</v>
      </c>
      <c r="C7230" s="10" t="s">
        <v>3015</v>
      </c>
      <c r="D7230" s="10" t="s">
        <v>995</v>
      </c>
      <c r="E7230" s="10" t="s">
        <v>1013</v>
      </c>
      <c r="F7230" s="10" t="s">
        <v>803</v>
      </c>
      <c r="I7230" s="10" t="s">
        <v>987</v>
      </c>
      <c r="J7230">
        <v>2015</v>
      </c>
      <c r="FO7230">
        <v>7227.4</v>
      </c>
    </row>
    <row r="7231" spans="1:171" x14ac:dyDescent="0.3">
      <c r="A7231" s="10" t="s">
        <v>2837</v>
      </c>
      <c r="B7231" s="10" t="s">
        <v>2838</v>
      </c>
      <c r="C7231" s="10" t="s">
        <v>3015</v>
      </c>
      <c r="D7231" s="10" t="s">
        <v>995</v>
      </c>
      <c r="E7231" s="10" t="s">
        <v>1013</v>
      </c>
      <c r="F7231" s="10" t="s">
        <v>803</v>
      </c>
      <c r="I7231" s="10" t="s">
        <v>987</v>
      </c>
      <c r="J7231">
        <v>2016</v>
      </c>
      <c r="FO7231">
        <v>9365.1</v>
      </c>
    </row>
    <row r="7232" spans="1:171" x14ac:dyDescent="0.3">
      <c r="A7232" s="10" t="s">
        <v>2837</v>
      </c>
      <c r="B7232" s="10" t="s">
        <v>2838</v>
      </c>
      <c r="C7232" s="10" t="s">
        <v>3015</v>
      </c>
      <c r="D7232" s="10" t="s">
        <v>995</v>
      </c>
      <c r="E7232" s="10" t="s">
        <v>1013</v>
      </c>
      <c r="F7232" s="10" t="s">
        <v>803</v>
      </c>
      <c r="I7232" s="10" t="s">
        <v>987</v>
      </c>
      <c r="J7232">
        <v>2017</v>
      </c>
      <c r="FO7232">
        <v>9934.7999999999993</v>
      </c>
    </row>
    <row r="7233" spans="1:184" x14ac:dyDescent="0.3">
      <c r="A7233" s="10" t="s">
        <v>2837</v>
      </c>
      <c r="B7233" s="10" t="s">
        <v>2838</v>
      </c>
      <c r="C7233" s="10" t="s">
        <v>3015</v>
      </c>
      <c r="D7233" s="10" t="s">
        <v>995</v>
      </c>
      <c r="E7233" s="10" t="s">
        <v>1013</v>
      </c>
      <c r="F7233" s="10" t="s">
        <v>803</v>
      </c>
      <c r="I7233" s="10" t="s">
        <v>987</v>
      </c>
      <c r="J7233">
        <v>2018</v>
      </c>
      <c r="FO7233">
        <v>2551.6</v>
      </c>
    </row>
    <row r="7234" spans="1:184" x14ac:dyDescent="0.3">
      <c r="A7234" s="10" t="s">
        <v>2837</v>
      </c>
      <c r="B7234" s="10" t="s">
        <v>2838</v>
      </c>
      <c r="C7234" s="10" t="s">
        <v>3015</v>
      </c>
      <c r="D7234" s="10" t="s">
        <v>995</v>
      </c>
      <c r="E7234" s="10" t="s">
        <v>1013</v>
      </c>
      <c r="F7234" s="10" t="s">
        <v>803</v>
      </c>
      <c r="I7234" s="10" t="s">
        <v>987</v>
      </c>
      <c r="J7234">
        <v>2019</v>
      </c>
      <c r="FO7234">
        <v>2781.5</v>
      </c>
    </row>
    <row r="7235" spans="1:184" x14ac:dyDescent="0.3">
      <c r="A7235" s="10" t="s">
        <v>2837</v>
      </c>
      <c r="B7235" s="10" t="s">
        <v>2838</v>
      </c>
      <c r="C7235" s="10" t="s">
        <v>3015</v>
      </c>
      <c r="D7235" s="10" t="s">
        <v>995</v>
      </c>
      <c r="E7235" s="10" t="s">
        <v>1013</v>
      </c>
      <c r="F7235" s="10" t="s">
        <v>803</v>
      </c>
      <c r="I7235" s="10" t="s">
        <v>987</v>
      </c>
      <c r="J7235">
        <v>2020</v>
      </c>
      <c r="FO7235">
        <v>7103.4</v>
      </c>
    </row>
    <row r="7236" spans="1:184" x14ac:dyDescent="0.3">
      <c r="A7236" s="10" t="s">
        <v>2837</v>
      </c>
      <c r="B7236" s="10" t="s">
        <v>2838</v>
      </c>
      <c r="C7236" s="10" t="s">
        <v>3015</v>
      </c>
      <c r="D7236" s="10" t="s">
        <v>995</v>
      </c>
      <c r="E7236" s="10" t="s">
        <v>1027</v>
      </c>
      <c r="F7236" s="10" t="s">
        <v>803</v>
      </c>
      <c r="I7236" s="10" t="s">
        <v>987</v>
      </c>
      <c r="J7236">
        <v>2010</v>
      </c>
      <c r="GB7236">
        <v>40</v>
      </c>
    </row>
    <row r="7237" spans="1:184" x14ac:dyDescent="0.3">
      <c r="A7237" s="10" t="s">
        <v>2837</v>
      </c>
      <c r="B7237" s="10" t="s">
        <v>2838</v>
      </c>
      <c r="C7237" s="10" t="s">
        <v>3015</v>
      </c>
      <c r="D7237" s="10" t="s">
        <v>995</v>
      </c>
      <c r="E7237" s="10" t="s">
        <v>1027</v>
      </c>
      <c r="F7237" s="10" t="s">
        <v>803</v>
      </c>
      <c r="I7237" s="10" t="s">
        <v>987</v>
      </c>
      <c r="J7237">
        <v>2011</v>
      </c>
      <c r="GB7237">
        <v>8.3000000000000007</v>
      </c>
    </row>
    <row r="7238" spans="1:184" x14ac:dyDescent="0.3">
      <c r="A7238" s="10" t="s">
        <v>2837</v>
      </c>
      <c r="B7238" s="10" t="s">
        <v>2838</v>
      </c>
      <c r="C7238" s="10" t="s">
        <v>3015</v>
      </c>
      <c r="D7238" s="10" t="s">
        <v>995</v>
      </c>
      <c r="E7238" s="10" t="s">
        <v>1027</v>
      </c>
      <c r="F7238" s="10" t="s">
        <v>803</v>
      </c>
      <c r="I7238" s="10" t="s">
        <v>987</v>
      </c>
      <c r="J7238">
        <v>2012</v>
      </c>
      <c r="GB7238">
        <v>9.3000000000000007</v>
      </c>
    </row>
    <row r="7239" spans="1:184" x14ac:dyDescent="0.3">
      <c r="A7239" s="10" t="s">
        <v>2837</v>
      </c>
      <c r="B7239" s="10" t="s">
        <v>2838</v>
      </c>
      <c r="C7239" s="10" t="s">
        <v>3015</v>
      </c>
      <c r="D7239" s="10" t="s">
        <v>995</v>
      </c>
      <c r="E7239" s="10" t="s">
        <v>1027</v>
      </c>
      <c r="F7239" s="10" t="s">
        <v>803</v>
      </c>
      <c r="I7239" s="10" t="s">
        <v>987</v>
      </c>
      <c r="J7239">
        <v>2013</v>
      </c>
      <c r="GB7239">
        <v>9.1</v>
      </c>
    </row>
    <row r="7240" spans="1:184" x14ac:dyDescent="0.3">
      <c r="A7240" s="10" t="s">
        <v>2837</v>
      </c>
      <c r="B7240" s="10" t="s">
        <v>2838</v>
      </c>
      <c r="C7240" s="10" t="s">
        <v>3015</v>
      </c>
      <c r="D7240" s="10" t="s">
        <v>995</v>
      </c>
      <c r="E7240" s="10" t="s">
        <v>1027</v>
      </c>
      <c r="F7240" s="10" t="s">
        <v>803</v>
      </c>
      <c r="I7240" s="10" t="s">
        <v>987</v>
      </c>
      <c r="J7240">
        <v>2014</v>
      </c>
      <c r="GB7240">
        <v>13.8</v>
      </c>
    </row>
    <row r="7241" spans="1:184" x14ac:dyDescent="0.3">
      <c r="A7241" s="10" t="s">
        <v>2837</v>
      </c>
      <c r="B7241" s="10" t="s">
        <v>2838</v>
      </c>
      <c r="C7241" s="10" t="s">
        <v>3015</v>
      </c>
      <c r="D7241" s="10" t="s">
        <v>995</v>
      </c>
      <c r="E7241" s="10" t="s">
        <v>1027</v>
      </c>
      <c r="F7241" s="10" t="s">
        <v>803</v>
      </c>
      <c r="I7241" s="10" t="s">
        <v>987</v>
      </c>
      <c r="J7241">
        <v>2015</v>
      </c>
      <c r="GB7241">
        <v>26.1</v>
      </c>
    </row>
    <row r="7242" spans="1:184" x14ac:dyDescent="0.3">
      <c r="A7242" s="10" t="s">
        <v>2837</v>
      </c>
      <c r="B7242" s="10" t="s">
        <v>2838</v>
      </c>
      <c r="C7242" s="10" t="s">
        <v>3015</v>
      </c>
      <c r="D7242" s="10" t="s">
        <v>995</v>
      </c>
      <c r="E7242" s="10" t="s">
        <v>1027</v>
      </c>
      <c r="F7242" s="10" t="s">
        <v>803</v>
      </c>
      <c r="I7242" s="10" t="s">
        <v>987</v>
      </c>
      <c r="J7242">
        <v>2016</v>
      </c>
      <c r="GB7242">
        <v>26.5</v>
      </c>
    </row>
    <row r="7243" spans="1:184" x14ac:dyDescent="0.3">
      <c r="A7243" s="10" t="s">
        <v>2837</v>
      </c>
      <c r="B7243" s="10" t="s">
        <v>2838</v>
      </c>
      <c r="C7243" s="10" t="s">
        <v>3015</v>
      </c>
      <c r="D7243" s="10" t="s">
        <v>995</v>
      </c>
      <c r="E7243" s="10" t="s">
        <v>1027</v>
      </c>
      <c r="F7243" s="10" t="s">
        <v>803</v>
      </c>
      <c r="I7243" s="10" t="s">
        <v>987</v>
      </c>
      <c r="J7243">
        <v>2017</v>
      </c>
      <c r="GB7243">
        <v>37.200000000000003</v>
      </c>
    </row>
    <row r="7244" spans="1:184" x14ac:dyDescent="0.3">
      <c r="A7244" s="10" t="s">
        <v>2837</v>
      </c>
      <c r="B7244" s="10" t="s">
        <v>2838</v>
      </c>
      <c r="C7244" s="10" t="s">
        <v>3015</v>
      </c>
      <c r="D7244" s="10" t="s">
        <v>995</v>
      </c>
      <c r="E7244" s="10" t="s">
        <v>1027</v>
      </c>
      <c r="F7244" s="10" t="s">
        <v>803</v>
      </c>
      <c r="I7244" s="10" t="s">
        <v>987</v>
      </c>
      <c r="J7244">
        <v>2018</v>
      </c>
      <c r="GB7244">
        <v>8.8000000000000007</v>
      </c>
    </row>
    <row r="7245" spans="1:184" x14ac:dyDescent="0.3">
      <c r="A7245" s="10" t="s">
        <v>2837</v>
      </c>
      <c r="B7245" s="10" t="s">
        <v>2838</v>
      </c>
      <c r="C7245" s="10" t="s">
        <v>3015</v>
      </c>
      <c r="D7245" s="10" t="s">
        <v>995</v>
      </c>
      <c r="E7245" s="10" t="s">
        <v>1027</v>
      </c>
      <c r="F7245" s="10" t="s">
        <v>803</v>
      </c>
      <c r="I7245" s="10" t="s">
        <v>987</v>
      </c>
      <c r="J7245">
        <v>2019</v>
      </c>
      <c r="GB7245">
        <v>6.6</v>
      </c>
    </row>
    <row r="7246" spans="1:184" x14ac:dyDescent="0.3">
      <c r="A7246" s="10" t="s">
        <v>2837</v>
      </c>
      <c r="B7246" s="10" t="s">
        <v>2838</v>
      </c>
      <c r="C7246" s="10" t="s">
        <v>3015</v>
      </c>
      <c r="D7246" s="10" t="s">
        <v>995</v>
      </c>
      <c r="E7246" s="10" t="s">
        <v>1027</v>
      </c>
      <c r="F7246" s="10" t="s">
        <v>803</v>
      </c>
      <c r="I7246" s="10" t="s">
        <v>987</v>
      </c>
      <c r="J7246">
        <v>2020</v>
      </c>
      <c r="GB7246">
        <v>25.1</v>
      </c>
    </row>
    <row r="7247" spans="1:184" x14ac:dyDescent="0.3">
      <c r="A7247" s="10" t="s">
        <v>2837</v>
      </c>
      <c r="B7247" s="10" t="s">
        <v>2838</v>
      </c>
      <c r="C7247" s="10" t="s">
        <v>3015</v>
      </c>
      <c r="D7247" s="10" t="s">
        <v>997</v>
      </c>
      <c r="E7247" s="10" t="s">
        <v>986</v>
      </c>
      <c r="F7247" s="10" t="s">
        <v>803</v>
      </c>
      <c r="I7247" s="10" t="s">
        <v>987</v>
      </c>
      <c r="J7247">
        <v>2010</v>
      </c>
      <c r="FC7247">
        <v>67</v>
      </c>
    </row>
    <row r="7248" spans="1:184" x14ac:dyDescent="0.3">
      <c r="A7248" s="10" t="s">
        <v>2837</v>
      </c>
      <c r="B7248" s="10" t="s">
        <v>2838</v>
      </c>
      <c r="C7248" s="10" t="s">
        <v>3015</v>
      </c>
      <c r="D7248" s="10" t="s">
        <v>997</v>
      </c>
      <c r="E7248" s="10" t="s">
        <v>986</v>
      </c>
      <c r="F7248" s="10" t="s">
        <v>803</v>
      </c>
      <c r="I7248" s="10" t="s">
        <v>987</v>
      </c>
      <c r="J7248">
        <v>2011</v>
      </c>
      <c r="FC7248">
        <v>210</v>
      </c>
    </row>
    <row r="7249" spans="1:172" x14ac:dyDescent="0.3">
      <c r="A7249" s="10" t="s">
        <v>2837</v>
      </c>
      <c r="B7249" s="10" t="s">
        <v>2838</v>
      </c>
      <c r="C7249" s="10" t="s">
        <v>3015</v>
      </c>
      <c r="D7249" s="10" t="s">
        <v>997</v>
      </c>
      <c r="E7249" s="10" t="s">
        <v>986</v>
      </c>
      <c r="F7249" s="10" t="s">
        <v>803</v>
      </c>
      <c r="I7249" s="10" t="s">
        <v>987</v>
      </c>
      <c r="J7249">
        <v>2012</v>
      </c>
      <c r="FC7249">
        <v>217</v>
      </c>
    </row>
    <row r="7250" spans="1:172" x14ac:dyDescent="0.3">
      <c r="A7250" s="10" t="s">
        <v>2837</v>
      </c>
      <c r="B7250" s="10" t="s">
        <v>2838</v>
      </c>
      <c r="C7250" s="10" t="s">
        <v>3015</v>
      </c>
      <c r="D7250" s="10" t="s">
        <v>997</v>
      </c>
      <c r="E7250" s="10" t="s">
        <v>986</v>
      </c>
      <c r="F7250" s="10" t="s">
        <v>803</v>
      </c>
      <c r="I7250" s="10" t="s">
        <v>987</v>
      </c>
      <c r="J7250">
        <v>2013</v>
      </c>
      <c r="FC7250">
        <v>310</v>
      </c>
    </row>
    <row r="7251" spans="1:172" x14ac:dyDescent="0.3">
      <c r="A7251" s="10" t="s">
        <v>2837</v>
      </c>
      <c r="B7251" s="10" t="s">
        <v>2838</v>
      </c>
      <c r="C7251" s="10" t="s">
        <v>3015</v>
      </c>
      <c r="D7251" s="10" t="s">
        <v>997</v>
      </c>
      <c r="E7251" s="10" t="s">
        <v>986</v>
      </c>
      <c r="F7251" s="10" t="s">
        <v>803</v>
      </c>
      <c r="I7251" s="10" t="s">
        <v>987</v>
      </c>
      <c r="J7251">
        <v>2014</v>
      </c>
      <c r="FC7251">
        <v>308</v>
      </c>
    </row>
    <row r="7252" spans="1:172" x14ac:dyDescent="0.3">
      <c r="A7252" s="10" t="s">
        <v>2837</v>
      </c>
      <c r="B7252" s="10" t="s">
        <v>2838</v>
      </c>
      <c r="C7252" s="10" t="s">
        <v>3015</v>
      </c>
      <c r="D7252" s="10" t="s">
        <v>997</v>
      </c>
      <c r="E7252" s="10" t="s">
        <v>986</v>
      </c>
      <c r="F7252" s="10" t="s">
        <v>803</v>
      </c>
      <c r="I7252" s="10" t="s">
        <v>987</v>
      </c>
      <c r="J7252">
        <v>2015</v>
      </c>
      <c r="FC7252">
        <v>317</v>
      </c>
    </row>
    <row r="7253" spans="1:172" x14ac:dyDescent="0.3">
      <c r="A7253" s="10" t="s">
        <v>2837</v>
      </c>
      <c r="B7253" s="10" t="s">
        <v>2838</v>
      </c>
      <c r="C7253" s="10" t="s">
        <v>3015</v>
      </c>
      <c r="D7253" s="10" t="s">
        <v>997</v>
      </c>
      <c r="E7253" s="10" t="s">
        <v>986</v>
      </c>
      <c r="F7253" s="10" t="s">
        <v>803</v>
      </c>
      <c r="I7253" s="10" t="s">
        <v>987</v>
      </c>
      <c r="J7253">
        <v>2016</v>
      </c>
      <c r="FC7253">
        <v>316</v>
      </c>
    </row>
    <row r="7254" spans="1:172" x14ac:dyDescent="0.3">
      <c r="A7254" s="10" t="s">
        <v>2837</v>
      </c>
      <c r="B7254" s="10" t="s">
        <v>2838</v>
      </c>
      <c r="C7254" s="10" t="s">
        <v>3015</v>
      </c>
      <c r="D7254" s="10" t="s">
        <v>997</v>
      </c>
      <c r="E7254" s="10" t="s">
        <v>986</v>
      </c>
      <c r="F7254" s="10" t="s">
        <v>803</v>
      </c>
      <c r="I7254" s="10" t="s">
        <v>987</v>
      </c>
      <c r="J7254">
        <v>2017</v>
      </c>
      <c r="FC7254">
        <v>247</v>
      </c>
    </row>
    <row r="7255" spans="1:172" x14ac:dyDescent="0.3">
      <c r="A7255" s="10" t="s">
        <v>2837</v>
      </c>
      <c r="B7255" s="10" t="s">
        <v>2838</v>
      </c>
      <c r="C7255" s="10" t="s">
        <v>3015</v>
      </c>
      <c r="D7255" s="10" t="s">
        <v>997</v>
      </c>
      <c r="E7255" s="10" t="s">
        <v>986</v>
      </c>
      <c r="F7255" s="10" t="s">
        <v>803</v>
      </c>
      <c r="I7255" s="10" t="s">
        <v>987</v>
      </c>
      <c r="J7255">
        <v>2018</v>
      </c>
      <c r="FC7255">
        <v>297</v>
      </c>
    </row>
    <row r="7256" spans="1:172" x14ac:dyDescent="0.3">
      <c r="A7256" s="10" t="s">
        <v>2837</v>
      </c>
      <c r="B7256" s="10" t="s">
        <v>2838</v>
      </c>
      <c r="C7256" s="10" t="s">
        <v>3015</v>
      </c>
      <c r="D7256" s="10" t="s">
        <v>997</v>
      </c>
      <c r="E7256" s="10" t="s">
        <v>986</v>
      </c>
      <c r="F7256" s="10" t="s">
        <v>803</v>
      </c>
      <c r="I7256" s="10" t="s">
        <v>987</v>
      </c>
      <c r="J7256">
        <v>2019</v>
      </c>
      <c r="FC7256">
        <v>474</v>
      </c>
    </row>
    <row r="7257" spans="1:172" x14ac:dyDescent="0.3">
      <c r="A7257" s="10" t="s">
        <v>2837</v>
      </c>
      <c r="B7257" s="10" t="s">
        <v>2838</v>
      </c>
      <c r="C7257" s="10" t="s">
        <v>3015</v>
      </c>
      <c r="D7257" s="10" t="s">
        <v>997</v>
      </c>
      <c r="E7257" s="10" t="s">
        <v>986</v>
      </c>
      <c r="F7257" s="10" t="s">
        <v>803</v>
      </c>
      <c r="I7257" s="10" t="s">
        <v>987</v>
      </c>
      <c r="J7257">
        <v>2020</v>
      </c>
      <c r="FC7257">
        <v>206</v>
      </c>
    </row>
    <row r="7258" spans="1:172" x14ac:dyDescent="0.3">
      <c r="A7258" s="10" t="s">
        <v>2837</v>
      </c>
      <c r="B7258" s="10" t="s">
        <v>2838</v>
      </c>
      <c r="C7258" s="10" t="s">
        <v>3015</v>
      </c>
      <c r="D7258" s="10" t="s">
        <v>997</v>
      </c>
      <c r="E7258" s="10" t="s">
        <v>1013</v>
      </c>
      <c r="F7258" s="10" t="s">
        <v>803</v>
      </c>
      <c r="I7258" s="10" t="s">
        <v>987</v>
      </c>
      <c r="J7258">
        <v>2010</v>
      </c>
      <c r="FP7258">
        <v>88.8</v>
      </c>
    </row>
    <row r="7259" spans="1:172" x14ac:dyDescent="0.3">
      <c r="A7259" s="10" t="s">
        <v>2837</v>
      </c>
      <c r="B7259" s="10" t="s">
        <v>2838</v>
      </c>
      <c r="C7259" s="10" t="s">
        <v>3015</v>
      </c>
      <c r="D7259" s="10" t="s">
        <v>997</v>
      </c>
      <c r="E7259" s="10" t="s">
        <v>1013</v>
      </c>
      <c r="F7259" s="10" t="s">
        <v>803</v>
      </c>
      <c r="I7259" s="10" t="s">
        <v>987</v>
      </c>
      <c r="J7259">
        <v>2011</v>
      </c>
      <c r="FP7259">
        <v>655.4</v>
      </c>
    </row>
    <row r="7260" spans="1:172" x14ac:dyDescent="0.3">
      <c r="A7260" s="10" t="s">
        <v>2837</v>
      </c>
      <c r="B7260" s="10" t="s">
        <v>2838</v>
      </c>
      <c r="C7260" s="10" t="s">
        <v>3015</v>
      </c>
      <c r="D7260" s="10" t="s">
        <v>997</v>
      </c>
      <c r="E7260" s="10" t="s">
        <v>1013</v>
      </c>
      <c r="F7260" s="10" t="s">
        <v>803</v>
      </c>
      <c r="I7260" s="10" t="s">
        <v>987</v>
      </c>
      <c r="J7260">
        <v>2012</v>
      </c>
      <c r="FP7260">
        <v>525.29999999999995</v>
      </c>
    </row>
    <row r="7261" spans="1:172" x14ac:dyDescent="0.3">
      <c r="A7261" s="10" t="s">
        <v>2837</v>
      </c>
      <c r="B7261" s="10" t="s">
        <v>2838</v>
      </c>
      <c r="C7261" s="10" t="s">
        <v>3015</v>
      </c>
      <c r="D7261" s="10" t="s">
        <v>997</v>
      </c>
      <c r="E7261" s="10" t="s">
        <v>1013</v>
      </c>
      <c r="F7261" s="10" t="s">
        <v>803</v>
      </c>
      <c r="I7261" s="10" t="s">
        <v>987</v>
      </c>
      <c r="J7261">
        <v>2013</v>
      </c>
      <c r="FP7261">
        <v>3307.6</v>
      </c>
    </row>
    <row r="7262" spans="1:172" x14ac:dyDescent="0.3">
      <c r="A7262" s="10" t="s">
        <v>2837</v>
      </c>
      <c r="B7262" s="10" t="s">
        <v>2838</v>
      </c>
      <c r="C7262" s="10" t="s">
        <v>3015</v>
      </c>
      <c r="D7262" s="10" t="s">
        <v>997</v>
      </c>
      <c r="E7262" s="10" t="s">
        <v>1013</v>
      </c>
      <c r="F7262" s="10" t="s">
        <v>803</v>
      </c>
      <c r="I7262" s="10" t="s">
        <v>987</v>
      </c>
      <c r="J7262">
        <v>2014</v>
      </c>
      <c r="FP7262">
        <v>2274.8000000000002</v>
      </c>
    </row>
    <row r="7263" spans="1:172" x14ac:dyDescent="0.3">
      <c r="A7263" s="10" t="s">
        <v>2837</v>
      </c>
      <c r="B7263" s="10" t="s">
        <v>2838</v>
      </c>
      <c r="C7263" s="10" t="s">
        <v>3015</v>
      </c>
      <c r="D7263" s="10" t="s">
        <v>997</v>
      </c>
      <c r="E7263" s="10" t="s">
        <v>1013</v>
      </c>
      <c r="F7263" s="10" t="s">
        <v>803</v>
      </c>
      <c r="I7263" s="10" t="s">
        <v>987</v>
      </c>
      <c r="J7263">
        <v>2015</v>
      </c>
      <c r="FP7263">
        <v>2163.1</v>
      </c>
    </row>
    <row r="7264" spans="1:172" x14ac:dyDescent="0.3">
      <c r="A7264" s="10" t="s">
        <v>2837</v>
      </c>
      <c r="B7264" s="10" t="s">
        <v>2838</v>
      </c>
      <c r="C7264" s="10" t="s">
        <v>3015</v>
      </c>
      <c r="D7264" s="10" t="s">
        <v>997</v>
      </c>
      <c r="E7264" s="10" t="s">
        <v>1013</v>
      </c>
      <c r="F7264" s="10" t="s">
        <v>803</v>
      </c>
      <c r="I7264" s="10" t="s">
        <v>987</v>
      </c>
      <c r="J7264">
        <v>2016</v>
      </c>
      <c r="FP7264">
        <v>3750</v>
      </c>
    </row>
    <row r="7265" spans="1:185" x14ac:dyDescent="0.3">
      <c r="A7265" s="10" t="s">
        <v>2837</v>
      </c>
      <c r="B7265" s="10" t="s">
        <v>2838</v>
      </c>
      <c r="C7265" s="10" t="s">
        <v>3015</v>
      </c>
      <c r="D7265" s="10" t="s">
        <v>997</v>
      </c>
      <c r="E7265" s="10" t="s">
        <v>1013</v>
      </c>
      <c r="F7265" s="10" t="s">
        <v>803</v>
      </c>
      <c r="I7265" s="10" t="s">
        <v>987</v>
      </c>
      <c r="J7265">
        <v>2017</v>
      </c>
      <c r="FP7265">
        <v>3632.8</v>
      </c>
    </row>
    <row r="7266" spans="1:185" x14ac:dyDescent="0.3">
      <c r="A7266" s="10" t="s">
        <v>2837</v>
      </c>
      <c r="B7266" s="10" t="s">
        <v>2838</v>
      </c>
      <c r="C7266" s="10" t="s">
        <v>3015</v>
      </c>
      <c r="D7266" s="10" t="s">
        <v>997</v>
      </c>
      <c r="E7266" s="10" t="s">
        <v>1013</v>
      </c>
      <c r="F7266" s="10" t="s">
        <v>803</v>
      </c>
      <c r="I7266" s="10" t="s">
        <v>987</v>
      </c>
      <c r="J7266">
        <v>2018</v>
      </c>
      <c r="FP7266">
        <v>1207.5999999999999</v>
      </c>
    </row>
    <row r="7267" spans="1:185" x14ac:dyDescent="0.3">
      <c r="A7267" s="10" t="s">
        <v>2837</v>
      </c>
      <c r="B7267" s="10" t="s">
        <v>2838</v>
      </c>
      <c r="C7267" s="10" t="s">
        <v>3015</v>
      </c>
      <c r="D7267" s="10" t="s">
        <v>997</v>
      </c>
      <c r="E7267" s="10" t="s">
        <v>1013</v>
      </c>
      <c r="F7267" s="10" t="s">
        <v>803</v>
      </c>
      <c r="I7267" s="10" t="s">
        <v>987</v>
      </c>
      <c r="J7267">
        <v>2019</v>
      </c>
      <c r="FP7267">
        <v>4102.5</v>
      </c>
    </row>
    <row r="7268" spans="1:185" x14ac:dyDescent="0.3">
      <c r="A7268" s="10" t="s">
        <v>2837</v>
      </c>
      <c r="B7268" s="10" t="s">
        <v>2838</v>
      </c>
      <c r="C7268" s="10" t="s">
        <v>3015</v>
      </c>
      <c r="D7268" s="10" t="s">
        <v>997</v>
      </c>
      <c r="E7268" s="10" t="s">
        <v>1013</v>
      </c>
      <c r="F7268" s="10" t="s">
        <v>803</v>
      </c>
      <c r="I7268" s="10" t="s">
        <v>987</v>
      </c>
      <c r="J7268">
        <v>2020</v>
      </c>
      <c r="FP7268">
        <v>1593.9</v>
      </c>
    </row>
    <row r="7269" spans="1:185" x14ac:dyDescent="0.3">
      <c r="A7269" s="10" t="s">
        <v>2837</v>
      </c>
      <c r="B7269" s="10" t="s">
        <v>2838</v>
      </c>
      <c r="C7269" s="10" t="s">
        <v>3015</v>
      </c>
      <c r="D7269" s="10" t="s">
        <v>997</v>
      </c>
      <c r="E7269" s="10" t="s">
        <v>1027</v>
      </c>
      <c r="F7269" s="10" t="s">
        <v>803</v>
      </c>
      <c r="I7269" s="10" t="s">
        <v>987</v>
      </c>
      <c r="J7269">
        <v>2010</v>
      </c>
      <c r="GC7269">
        <v>1.3</v>
      </c>
    </row>
    <row r="7270" spans="1:185" x14ac:dyDescent="0.3">
      <c r="A7270" s="10" t="s">
        <v>2837</v>
      </c>
      <c r="B7270" s="10" t="s">
        <v>2838</v>
      </c>
      <c r="C7270" s="10" t="s">
        <v>3015</v>
      </c>
      <c r="D7270" s="10" t="s">
        <v>997</v>
      </c>
      <c r="E7270" s="10" t="s">
        <v>1027</v>
      </c>
      <c r="F7270" s="10" t="s">
        <v>803</v>
      </c>
      <c r="I7270" s="10" t="s">
        <v>987</v>
      </c>
      <c r="J7270">
        <v>2011</v>
      </c>
      <c r="GC7270">
        <v>3.1</v>
      </c>
    </row>
    <row r="7271" spans="1:185" x14ac:dyDescent="0.3">
      <c r="A7271" s="10" t="s">
        <v>2837</v>
      </c>
      <c r="B7271" s="10" t="s">
        <v>2838</v>
      </c>
      <c r="C7271" s="10" t="s">
        <v>3015</v>
      </c>
      <c r="D7271" s="10" t="s">
        <v>997</v>
      </c>
      <c r="E7271" s="10" t="s">
        <v>1027</v>
      </c>
      <c r="F7271" s="10" t="s">
        <v>803</v>
      </c>
      <c r="I7271" s="10" t="s">
        <v>987</v>
      </c>
      <c r="J7271">
        <v>2012</v>
      </c>
      <c r="GC7271">
        <v>2.4</v>
      </c>
    </row>
    <row r="7272" spans="1:185" x14ac:dyDescent="0.3">
      <c r="A7272" s="10" t="s">
        <v>2837</v>
      </c>
      <c r="B7272" s="10" t="s">
        <v>2838</v>
      </c>
      <c r="C7272" s="10" t="s">
        <v>3015</v>
      </c>
      <c r="D7272" s="10" t="s">
        <v>997</v>
      </c>
      <c r="E7272" s="10" t="s">
        <v>1027</v>
      </c>
      <c r="F7272" s="10" t="s">
        <v>803</v>
      </c>
      <c r="I7272" s="10" t="s">
        <v>987</v>
      </c>
      <c r="J7272">
        <v>2013</v>
      </c>
      <c r="GC7272">
        <v>10.7</v>
      </c>
    </row>
    <row r="7273" spans="1:185" x14ac:dyDescent="0.3">
      <c r="A7273" s="10" t="s">
        <v>2837</v>
      </c>
      <c r="B7273" s="10" t="s">
        <v>2838</v>
      </c>
      <c r="C7273" s="10" t="s">
        <v>3015</v>
      </c>
      <c r="D7273" s="10" t="s">
        <v>997</v>
      </c>
      <c r="E7273" s="10" t="s">
        <v>1027</v>
      </c>
      <c r="F7273" s="10" t="s">
        <v>803</v>
      </c>
      <c r="I7273" s="10" t="s">
        <v>987</v>
      </c>
      <c r="J7273">
        <v>2014</v>
      </c>
      <c r="GC7273">
        <v>7.4</v>
      </c>
    </row>
    <row r="7274" spans="1:185" x14ac:dyDescent="0.3">
      <c r="A7274" s="10" t="s">
        <v>2837</v>
      </c>
      <c r="B7274" s="10" t="s">
        <v>2838</v>
      </c>
      <c r="C7274" s="10" t="s">
        <v>3015</v>
      </c>
      <c r="D7274" s="10" t="s">
        <v>997</v>
      </c>
      <c r="E7274" s="10" t="s">
        <v>1027</v>
      </c>
      <c r="F7274" s="10" t="s">
        <v>803</v>
      </c>
      <c r="I7274" s="10" t="s">
        <v>987</v>
      </c>
      <c r="J7274">
        <v>2015</v>
      </c>
      <c r="GC7274">
        <v>6.8</v>
      </c>
    </row>
    <row r="7275" spans="1:185" x14ac:dyDescent="0.3">
      <c r="A7275" s="10" t="s">
        <v>2837</v>
      </c>
      <c r="B7275" s="10" t="s">
        <v>2838</v>
      </c>
      <c r="C7275" s="10" t="s">
        <v>3015</v>
      </c>
      <c r="D7275" s="10" t="s">
        <v>997</v>
      </c>
      <c r="E7275" s="10" t="s">
        <v>1027</v>
      </c>
      <c r="F7275" s="10" t="s">
        <v>803</v>
      </c>
      <c r="I7275" s="10" t="s">
        <v>987</v>
      </c>
      <c r="J7275">
        <v>2016</v>
      </c>
      <c r="GC7275">
        <v>11.9</v>
      </c>
    </row>
    <row r="7276" spans="1:185" x14ac:dyDescent="0.3">
      <c r="A7276" s="10" t="s">
        <v>2837</v>
      </c>
      <c r="B7276" s="10" t="s">
        <v>2838</v>
      </c>
      <c r="C7276" s="10" t="s">
        <v>3015</v>
      </c>
      <c r="D7276" s="10" t="s">
        <v>997</v>
      </c>
      <c r="E7276" s="10" t="s">
        <v>1027</v>
      </c>
      <c r="F7276" s="10" t="s">
        <v>803</v>
      </c>
      <c r="I7276" s="10" t="s">
        <v>987</v>
      </c>
      <c r="J7276">
        <v>2017</v>
      </c>
      <c r="GC7276">
        <v>14.7</v>
      </c>
    </row>
    <row r="7277" spans="1:185" x14ac:dyDescent="0.3">
      <c r="A7277" s="10" t="s">
        <v>2837</v>
      </c>
      <c r="B7277" s="10" t="s">
        <v>2838</v>
      </c>
      <c r="C7277" s="10" t="s">
        <v>3015</v>
      </c>
      <c r="D7277" s="10" t="s">
        <v>997</v>
      </c>
      <c r="E7277" s="10" t="s">
        <v>1027</v>
      </c>
      <c r="F7277" s="10" t="s">
        <v>803</v>
      </c>
      <c r="I7277" s="10" t="s">
        <v>987</v>
      </c>
      <c r="J7277">
        <v>2018</v>
      </c>
      <c r="GC7277">
        <v>4.0999999999999996</v>
      </c>
    </row>
    <row r="7278" spans="1:185" x14ac:dyDescent="0.3">
      <c r="A7278" s="10" t="s">
        <v>2837</v>
      </c>
      <c r="B7278" s="10" t="s">
        <v>2838</v>
      </c>
      <c r="C7278" s="10" t="s">
        <v>3015</v>
      </c>
      <c r="D7278" s="10" t="s">
        <v>997</v>
      </c>
      <c r="E7278" s="10" t="s">
        <v>1027</v>
      </c>
      <c r="F7278" s="10" t="s">
        <v>803</v>
      </c>
      <c r="I7278" s="10" t="s">
        <v>987</v>
      </c>
      <c r="J7278">
        <v>2019</v>
      </c>
      <c r="GC7278">
        <v>8.6999999999999993</v>
      </c>
    </row>
    <row r="7279" spans="1:185" x14ac:dyDescent="0.3">
      <c r="A7279" s="10" t="s">
        <v>2837</v>
      </c>
      <c r="B7279" s="10" t="s">
        <v>2838</v>
      </c>
      <c r="C7279" s="10" t="s">
        <v>3015</v>
      </c>
      <c r="D7279" s="10" t="s">
        <v>997</v>
      </c>
      <c r="E7279" s="10" t="s">
        <v>1027</v>
      </c>
      <c r="F7279" s="10" t="s">
        <v>803</v>
      </c>
      <c r="I7279" s="10" t="s">
        <v>987</v>
      </c>
      <c r="J7279">
        <v>2020</v>
      </c>
      <c r="GC7279">
        <v>7.7</v>
      </c>
    </row>
    <row r="7280" spans="1:185" x14ac:dyDescent="0.3">
      <c r="A7280" s="10" t="s">
        <v>2837</v>
      </c>
      <c r="B7280" s="10" t="s">
        <v>2838</v>
      </c>
      <c r="C7280" s="10" t="s">
        <v>3015</v>
      </c>
      <c r="D7280" s="10" t="s">
        <v>999</v>
      </c>
      <c r="E7280" s="10" t="s">
        <v>986</v>
      </c>
      <c r="F7280" s="10" t="s">
        <v>803</v>
      </c>
      <c r="I7280" s="10" t="s">
        <v>987</v>
      </c>
      <c r="J7280">
        <v>2010</v>
      </c>
      <c r="FD7280">
        <v>39</v>
      </c>
    </row>
    <row r="7281" spans="1:173" x14ac:dyDescent="0.3">
      <c r="A7281" s="10" t="s">
        <v>2837</v>
      </c>
      <c r="B7281" s="10" t="s">
        <v>2838</v>
      </c>
      <c r="C7281" s="10" t="s">
        <v>3015</v>
      </c>
      <c r="D7281" s="10" t="s">
        <v>999</v>
      </c>
      <c r="E7281" s="10" t="s">
        <v>986</v>
      </c>
      <c r="F7281" s="10" t="s">
        <v>803</v>
      </c>
      <c r="I7281" s="10" t="s">
        <v>987</v>
      </c>
      <c r="J7281">
        <v>2011</v>
      </c>
      <c r="FD7281">
        <v>189</v>
      </c>
    </row>
    <row r="7282" spans="1:173" x14ac:dyDescent="0.3">
      <c r="A7282" s="10" t="s">
        <v>2837</v>
      </c>
      <c r="B7282" s="10" t="s">
        <v>2838</v>
      </c>
      <c r="C7282" s="10" t="s">
        <v>3015</v>
      </c>
      <c r="D7282" s="10" t="s">
        <v>999</v>
      </c>
      <c r="E7282" s="10" t="s">
        <v>986</v>
      </c>
      <c r="F7282" s="10" t="s">
        <v>803</v>
      </c>
      <c r="I7282" s="10" t="s">
        <v>987</v>
      </c>
      <c r="J7282">
        <v>2012</v>
      </c>
      <c r="FD7282">
        <v>267</v>
      </c>
    </row>
    <row r="7283" spans="1:173" x14ac:dyDescent="0.3">
      <c r="A7283" s="10" t="s">
        <v>2837</v>
      </c>
      <c r="B7283" s="10" t="s">
        <v>2838</v>
      </c>
      <c r="C7283" s="10" t="s">
        <v>3015</v>
      </c>
      <c r="D7283" s="10" t="s">
        <v>999</v>
      </c>
      <c r="E7283" s="10" t="s">
        <v>986</v>
      </c>
      <c r="F7283" s="10" t="s">
        <v>803</v>
      </c>
      <c r="I7283" s="10" t="s">
        <v>987</v>
      </c>
      <c r="J7283">
        <v>2013</v>
      </c>
      <c r="FD7283">
        <v>240</v>
      </c>
    </row>
    <row r="7284" spans="1:173" x14ac:dyDescent="0.3">
      <c r="A7284" s="10" t="s">
        <v>2837</v>
      </c>
      <c r="B7284" s="10" t="s">
        <v>2838</v>
      </c>
      <c r="C7284" s="10" t="s">
        <v>3015</v>
      </c>
      <c r="D7284" s="10" t="s">
        <v>999</v>
      </c>
      <c r="E7284" s="10" t="s">
        <v>986</v>
      </c>
      <c r="F7284" s="10" t="s">
        <v>803</v>
      </c>
      <c r="I7284" s="10" t="s">
        <v>987</v>
      </c>
      <c r="J7284">
        <v>2014</v>
      </c>
      <c r="FD7284">
        <v>356</v>
      </c>
    </row>
    <row r="7285" spans="1:173" x14ac:dyDescent="0.3">
      <c r="A7285" s="10" t="s">
        <v>2837</v>
      </c>
      <c r="B7285" s="10" t="s">
        <v>2838</v>
      </c>
      <c r="C7285" s="10" t="s">
        <v>3015</v>
      </c>
      <c r="D7285" s="10" t="s">
        <v>999</v>
      </c>
      <c r="E7285" s="10" t="s">
        <v>986</v>
      </c>
      <c r="F7285" s="10" t="s">
        <v>803</v>
      </c>
      <c r="I7285" s="10" t="s">
        <v>987</v>
      </c>
      <c r="J7285">
        <v>2015</v>
      </c>
      <c r="FD7285">
        <v>460</v>
      </c>
    </row>
    <row r="7286" spans="1:173" x14ac:dyDescent="0.3">
      <c r="A7286" s="10" t="s">
        <v>2837</v>
      </c>
      <c r="B7286" s="10" t="s">
        <v>2838</v>
      </c>
      <c r="C7286" s="10" t="s">
        <v>3015</v>
      </c>
      <c r="D7286" s="10" t="s">
        <v>999</v>
      </c>
      <c r="E7286" s="10" t="s">
        <v>986</v>
      </c>
      <c r="F7286" s="10" t="s">
        <v>803</v>
      </c>
      <c r="I7286" s="10" t="s">
        <v>987</v>
      </c>
      <c r="J7286">
        <v>2016</v>
      </c>
      <c r="FD7286">
        <v>280</v>
      </c>
    </row>
    <row r="7287" spans="1:173" x14ac:dyDescent="0.3">
      <c r="A7287" s="10" t="s">
        <v>2837</v>
      </c>
      <c r="B7287" s="10" t="s">
        <v>2838</v>
      </c>
      <c r="C7287" s="10" t="s">
        <v>3015</v>
      </c>
      <c r="D7287" s="10" t="s">
        <v>999</v>
      </c>
      <c r="E7287" s="10" t="s">
        <v>986</v>
      </c>
      <c r="F7287" s="10" t="s">
        <v>803</v>
      </c>
      <c r="I7287" s="10" t="s">
        <v>987</v>
      </c>
      <c r="J7287">
        <v>2017</v>
      </c>
      <c r="FD7287">
        <v>211</v>
      </c>
    </row>
    <row r="7288" spans="1:173" x14ac:dyDescent="0.3">
      <c r="A7288" s="10" t="s">
        <v>2837</v>
      </c>
      <c r="B7288" s="10" t="s">
        <v>2838</v>
      </c>
      <c r="C7288" s="10" t="s">
        <v>3015</v>
      </c>
      <c r="D7288" s="10" t="s">
        <v>999</v>
      </c>
      <c r="E7288" s="10" t="s">
        <v>986</v>
      </c>
      <c r="F7288" s="10" t="s">
        <v>803</v>
      </c>
      <c r="I7288" s="10" t="s">
        <v>987</v>
      </c>
      <c r="J7288">
        <v>2018</v>
      </c>
      <c r="FD7288">
        <v>365</v>
      </c>
    </row>
    <row r="7289" spans="1:173" x14ac:dyDescent="0.3">
      <c r="A7289" s="10" t="s">
        <v>2837</v>
      </c>
      <c r="B7289" s="10" t="s">
        <v>2838</v>
      </c>
      <c r="C7289" s="10" t="s">
        <v>3015</v>
      </c>
      <c r="D7289" s="10" t="s">
        <v>999</v>
      </c>
      <c r="E7289" s="10" t="s">
        <v>986</v>
      </c>
      <c r="F7289" s="10" t="s">
        <v>803</v>
      </c>
      <c r="I7289" s="10" t="s">
        <v>987</v>
      </c>
      <c r="J7289">
        <v>2019</v>
      </c>
      <c r="FD7289">
        <v>561</v>
      </c>
    </row>
    <row r="7290" spans="1:173" x14ac:dyDescent="0.3">
      <c r="A7290" s="10" t="s">
        <v>2837</v>
      </c>
      <c r="B7290" s="10" t="s">
        <v>2838</v>
      </c>
      <c r="C7290" s="10" t="s">
        <v>3015</v>
      </c>
      <c r="D7290" s="10" t="s">
        <v>999</v>
      </c>
      <c r="E7290" s="10" t="s">
        <v>986</v>
      </c>
      <c r="F7290" s="10" t="s">
        <v>803</v>
      </c>
      <c r="I7290" s="10" t="s">
        <v>987</v>
      </c>
      <c r="J7290">
        <v>2020</v>
      </c>
      <c r="FD7290">
        <v>574</v>
      </c>
    </row>
    <row r="7291" spans="1:173" x14ac:dyDescent="0.3">
      <c r="A7291" s="10" t="s">
        <v>2837</v>
      </c>
      <c r="B7291" s="10" t="s">
        <v>2838</v>
      </c>
      <c r="C7291" s="10" t="s">
        <v>3015</v>
      </c>
      <c r="D7291" s="10" t="s">
        <v>999</v>
      </c>
      <c r="E7291" s="10" t="s">
        <v>1013</v>
      </c>
      <c r="F7291" s="10" t="s">
        <v>803</v>
      </c>
      <c r="I7291" s="10" t="s">
        <v>987</v>
      </c>
      <c r="J7291">
        <v>2010</v>
      </c>
      <c r="FQ7291">
        <v>285.8</v>
      </c>
    </row>
    <row r="7292" spans="1:173" x14ac:dyDescent="0.3">
      <c r="A7292" s="10" t="s">
        <v>2837</v>
      </c>
      <c r="B7292" s="10" t="s">
        <v>2838</v>
      </c>
      <c r="C7292" s="10" t="s">
        <v>3015</v>
      </c>
      <c r="D7292" s="10" t="s">
        <v>999</v>
      </c>
      <c r="E7292" s="10" t="s">
        <v>1013</v>
      </c>
      <c r="F7292" s="10" t="s">
        <v>803</v>
      </c>
      <c r="I7292" s="10" t="s">
        <v>987</v>
      </c>
      <c r="J7292">
        <v>2011</v>
      </c>
      <c r="FQ7292">
        <v>5968.9</v>
      </c>
    </row>
    <row r="7293" spans="1:173" x14ac:dyDescent="0.3">
      <c r="A7293" s="10" t="s">
        <v>2837</v>
      </c>
      <c r="B7293" s="10" t="s">
        <v>2838</v>
      </c>
      <c r="C7293" s="10" t="s">
        <v>3015</v>
      </c>
      <c r="D7293" s="10" t="s">
        <v>999</v>
      </c>
      <c r="E7293" s="10" t="s">
        <v>1013</v>
      </c>
      <c r="F7293" s="10" t="s">
        <v>803</v>
      </c>
      <c r="I7293" s="10" t="s">
        <v>987</v>
      </c>
      <c r="J7293">
        <v>2012</v>
      </c>
      <c r="FQ7293">
        <v>7786.2</v>
      </c>
    </row>
    <row r="7294" spans="1:173" x14ac:dyDescent="0.3">
      <c r="A7294" s="10" t="s">
        <v>2837</v>
      </c>
      <c r="B7294" s="10" t="s">
        <v>2838</v>
      </c>
      <c r="C7294" s="10" t="s">
        <v>3015</v>
      </c>
      <c r="D7294" s="10" t="s">
        <v>999</v>
      </c>
      <c r="E7294" s="10" t="s">
        <v>1013</v>
      </c>
      <c r="F7294" s="10" t="s">
        <v>803</v>
      </c>
      <c r="I7294" s="10" t="s">
        <v>987</v>
      </c>
      <c r="J7294">
        <v>2013</v>
      </c>
      <c r="FQ7294">
        <v>3343.9</v>
      </c>
    </row>
    <row r="7295" spans="1:173" x14ac:dyDescent="0.3">
      <c r="A7295" s="10" t="s">
        <v>2837</v>
      </c>
      <c r="B7295" s="10" t="s">
        <v>2838</v>
      </c>
      <c r="C7295" s="10" t="s">
        <v>3015</v>
      </c>
      <c r="D7295" s="10" t="s">
        <v>999</v>
      </c>
      <c r="E7295" s="10" t="s">
        <v>1013</v>
      </c>
      <c r="F7295" s="10" t="s">
        <v>803</v>
      </c>
      <c r="I7295" s="10" t="s">
        <v>987</v>
      </c>
      <c r="J7295">
        <v>2014</v>
      </c>
      <c r="FQ7295">
        <v>9794.2999999999993</v>
      </c>
    </row>
    <row r="7296" spans="1:173" x14ac:dyDescent="0.3">
      <c r="A7296" s="10" t="s">
        <v>2837</v>
      </c>
      <c r="B7296" s="10" t="s">
        <v>2838</v>
      </c>
      <c r="C7296" s="10" t="s">
        <v>3015</v>
      </c>
      <c r="D7296" s="10" t="s">
        <v>999</v>
      </c>
      <c r="E7296" s="10" t="s">
        <v>1013</v>
      </c>
      <c r="F7296" s="10" t="s">
        <v>803</v>
      </c>
      <c r="I7296" s="10" t="s">
        <v>987</v>
      </c>
      <c r="J7296">
        <v>2015</v>
      </c>
      <c r="FQ7296">
        <v>13052.9</v>
      </c>
    </row>
    <row r="7297" spans="1:186" x14ac:dyDescent="0.3">
      <c r="A7297" s="10" t="s">
        <v>2837</v>
      </c>
      <c r="B7297" s="10" t="s">
        <v>2838</v>
      </c>
      <c r="C7297" s="10" t="s">
        <v>3015</v>
      </c>
      <c r="D7297" s="10" t="s">
        <v>999</v>
      </c>
      <c r="E7297" s="10" t="s">
        <v>1013</v>
      </c>
      <c r="F7297" s="10" t="s">
        <v>803</v>
      </c>
      <c r="I7297" s="10" t="s">
        <v>987</v>
      </c>
      <c r="J7297">
        <v>2016</v>
      </c>
      <c r="FQ7297">
        <v>5642.1</v>
      </c>
    </row>
    <row r="7298" spans="1:186" x14ac:dyDescent="0.3">
      <c r="A7298" s="10" t="s">
        <v>2837</v>
      </c>
      <c r="B7298" s="10" t="s">
        <v>2838</v>
      </c>
      <c r="C7298" s="10" t="s">
        <v>3015</v>
      </c>
      <c r="D7298" s="10" t="s">
        <v>999</v>
      </c>
      <c r="E7298" s="10" t="s">
        <v>1013</v>
      </c>
      <c r="F7298" s="10" t="s">
        <v>803</v>
      </c>
      <c r="I7298" s="10" t="s">
        <v>987</v>
      </c>
      <c r="J7298">
        <v>2017</v>
      </c>
      <c r="FQ7298">
        <v>174525.4</v>
      </c>
    </row>
    <row r="7299" spans="1:186" x14ac:dyDescent="0.3">
      <c r="A7299" s="10" t="s">
        <v>2837</v>
      </c>
      <c r="B7299" s="10" t="s">
        <v>2838</v>
      </c>
      <c r="C7299" s="10" t="s">
        <v>3015</v>
      </c>
      <c r="D7299" s="10" t="s">
        <v>999</v>
      </c>
      <c r="E7299" s="10" t="s">
        <v>1013</v>
      </c>
      <c r="F7299" s="10" t="s">
        <v>803</v>
      </c>
      <c r="I7299" s="10" t="s">
        <v>987</v>
      </c>
      <c r="J7299">
        <v>2018</v>
      </c>
      <c r="FQ7299">
        <v>4374.6000000000004</v>
      </c>
    </row>
    <row r="7300" spans="1:186" x14ac:dyDescent="0.3">
      <c r="A7300" s="10" t="s">
        <v>2837</v>
      </c>
      <c r="B7300" s="10" t="s">
        <v>2838</v>
      </c>
      <c r="C7300" s="10" t="s">
        <v>3015</v>
      </c>
      <c r="D7300" s="10" t="s">
        <v>999</v>
      </c>
      <c r="E7300" s="10" t="s">
        <v>1013</v>
      </c>
      <c r="F7300" s="10" t="s">
        <v>803</v>
      </c>
      <c r="I7300" s="10" t="s">
        <v>987</v>
      </c>
      <c r="J7300">
        <v>2019</v>
      </c>
      <c r="FQ7300">
        <v>10882.1</v>
      </c>
    </row>
    <row r="7301" spans="1:186" x14ac:dyDescent="0.3">
      <c r="A7301" s="10" t="s">
        <v>2837</v>
      </c>
      <c r="B7301" s="10" t="s">
        <v>2838</v>
      </c>
      <c r="C7301" s="10" t="s">
        <v>3015</v>
      </c>
      <c r="D7301" s="10" t="s">
        <v>999</v>
      </c>
      <c r="E7301" s="10" t="s">
        <v>1013</v>
      </c>
      <c r="F7301" s="10" t="s">
        <v>803</v>
      </c>
      <c r="I7301" s="10" t="s">
        <v>987</v>
      </c>
      <c r="J7301">
        <v>2020</v>
      </c>
      <c r="FQ7301">
        <v>9725.7000000000007</v>
      </c>
    </row>
    <row r="7302" spans="1:186" x14ac:dyDescent="0.3">
      <c r="A7302" s="10" t="s">
        <v>2837</v>
      </c>
      <c r="B7302" s="10" t="s">
        <v>2838</v>
      </c>
      <c r="C7302" s="10" t="s">
        <v>3015</v>
      </c>
      <c r="D7302" s="10" t="s">
        <v>999</v>
      </c>
      <c r="E7302" s="10" t="s">
        <v>1027</v>
      </c>
      <c r="F7302" s="10" t="s">
        <v>803</v>
      </c>
      <c r="I7302" s="10" t="s">
        <v>987</v>
      </c>
      <c r="J7302">
        <v>2010</v>
      </c>
      <c r="GD7302">
        <v>7.3</v>
      </c>
    </row>
    <row r="7303" spans="1:186" x14ac:dyDescent="0.3">
      <c r="A7303" s="10" t="s">
        <v>2837</v>
      </c>
      <c r="B7303" s="10" t="s">
        <v>2838</v>
      </c>
      <c r="C7303" s="10" t="s">
        <v>3015</v>
      </c>
      <c r="D7303" s="10" t="s">
        <v>999</v>
      </c>
      <c r="E7303" s="10" t="s">
        <v>1027</v>
      </c>
      <c r="F7303" s="10" t="s">
        <v>803</v>
      </c>
      <c r="I7303" s="10" t="s">
        <v>987</v>
      </c>
      <c r="J7303">
        <v>2011</v>
      </c>
      <c r="GD7303">
        <v>31.6</v>
      </c>
    </row>
    <row r="7304" spans="1:186" x14ac:dyDescent="0.3">
      <c r="A7304" s="10" t="s">
        <v>2837</v>
      </c>
      <c r="B7304" s="10" t="s">
        <v>2838</v>
      </c>
      <c r="C7304" s="10" t="s">
        <v>3015</v>
      </c>
      <c r="D7304" s="10" t="s">
        <v>999</v>
      </c>
      <c r="E7304" s="10" t="s">
        <v>1027</v>
      </c>
      <c r="F7304" s="10" t="s">
        <v>803</v>
      </c>
      <c r="I7304" s="10" t="s">
        <v>987</v>
      </c>
      <c r="J7304">
        <v>2012</v>
      </c>
      <c r="GD7304">
        <v>29.2</v>
      </c>
    </row>
    <row r="7305" spans="1:186" x14ac:dyDescent="0.3">
      <c r="A7305" s="10" t="s">
        <v>2837</v>
      </c>
      <c r="B7305" s="10" t="s">
        <v>2838</v>
      </c>
      <c r="C7305" s="10" t="s">
        <v>3015</v>
      </c>
      <c r="D7305" s="10" t="s">
        <v>999</v>
      </c>
      <c r="E7305" s="10" t="s">
        <v>1027</v>
      </c>
      <c r="F7305" s="10" t="s">
        <v>803</v>
      </c>
      <c r="I7305" s="10" t="s">
        <v>987</v>
      </c>
      <c r="J7305">
        <v>2013</v>
      </c>
      <c r="GD7305">
        <v>13.9</v>
      </c>
    </row>
    <row r="7306" spans="1:186" x14ac:dyDescent="0.3">
      <c r="A7306" s="10" t="s">
        <v>2837</v>
      </c>
      <c r="B7306" s="10" t="s">
        <v>2838</v>
      </c>
      <c r="C7306" s="10" t="s">
        <v>3015</v>
      </c>
      <c r="D7306" s="10" t="s">
        <v>999</v>
      </c>
      <c r="E7306" s="10" t="s">
        <v>1027</v>
      </c>
      <c r="F7306" s="10" t="s">
        <v>803</v>
      </c>
      <c r="I7306" s="10" t="s">
        <v>987</v>
      </c>
      <c r="J7306">
        <v>2014</v>
      </c>
      <c r="GD7306">
        <v>27.5</v>
      </c>
    </row>
    <row r="7307" spans="1:186" x14ac:dyDescent="0.3">
      <c r="A7307" s="10" t="s">
        <v>2837</v>
      </c>
      <c r="B7307" s="10" t="s">
        <v>2838</v>
      </c>
      <c r="C7307" s="10" t="s">
        <v>3015</v>
      </c>
      <c r="D7307" s="10" t="s">
        <v>999</v>
      </c>
      <c r="E7307" s="10" t="s">
        <v>1027</v>
      </c>
      <c r="F7307" s="10" t="s">
        <v>803</v>
      </c>
      <c r="I7307" s="10" t="s">
        <v>987</v>
      </c>
      <c r="J7307">
        <v>2015</v>
      </c>
      <c r="GD7307">
        <v>28.4</v>
      </c>
    </row>
    <row r="7308" spans="1:186" x14ac:dyDescent="0.3">
      <c r="A7308" s="10" t="s">
        <v>2837</v>
      </c>
      <c r="B7308" s="10" t="s">
        <v>2838</v>
      </c>
      <c r="C7308" s="10" t="s">
        <v>3015</v>
      </c>
      <c r="D7308" s="10" t="s">
        <v>999</v>
      </c>
      <c r="E7308" s="10" t="s">
        <v>1027</v>
      </c>
      <c r="F7308" s="10" t="s">
        <v>803</v>
      </c>
      <c r="I7308" s="10" t="s">
        <v>987</v>
      </c>
      <c r="J7308">
        <v>2016</v>
      </c>
      <c r="GD7308">
        <v>20.2</v>
      </c>
    </row>
    <row r="7309" spans="1:186" x14ac:dyDescent="0.3">
      <c r="A7309" s="10" t="s">
        <v>2837</v>
      </c>
      <c r="B7309" s="10" t="s">
        <v>2838</v>
      </c>
      <c r="C7309" s="10" t="s">
        <v>3015</v>
      </c>
      <c r="D7309" s="10" t="s">
        <v>999</v>
      </c>
      <c r="E7309" s="10" t="s">
        <v>1027</v>
      </c>
      <c r="F7309" s="10" t="s">
        <v>803</v>
      </c>
      <c r="I7309" s="10" t="s">
        <v>987</v>
      </c>
      <c r="J7309">
        <v>2017</v>
      </c>
      <c r="GD7309">
        <v>827.1</v>
      </c>
    </row>
    <row r="7310" spans="1:186" x14ac:dyDescent="0.3">
      <c r="A7310" s="10" t="s">
        <v>2837</v>
      </c>
      <c r="B7310" s="10" t="s">
        <v>2838</v>
      </c>
      <c r="C7310" s="10" t="s">
        <v>3015</v>
      </c>
      <c r="D7310" s="10" t="s">
        <v>999</v>
      </c>
      <c r="E7310" s="10" t="s">
        <v>1027</v>
      </c>
      <c r="F7310" s="10" t="s">
        <v>803</v>
      </c>
      <c r="I7310" s="10" t="s">
        <v>987</v>
      </c>
      <c r="J7310">
        <v>2018</v>
      </c>
      <c r="GD7310">
        <v>12</v>
      </c>
    </row>
    <row r="7311" spans="1:186" x14ac:dyDescent="0.3">
      <c r="A7311" s="10" t="s">
        <v>2837</v>
      </c>
      <c r="B7311" s="10" t="s">
        <v>2838</v>
      </c>
      <c r="C7311" s="10" t="s">
        <v>3015</v>
      </c>
      <c r="D7311" s="10" t="s">
        <v>999</v>
      </c>
      <c r="E7311" s="10" t="s">
        <v>1027</v>
      </c>
      <c r="F7311" s="10" t="s">
        <v>803</v>
      </c>
      <c r="I7311" s="10" t="s">
        <v>987</v>
      </c>
      <c r="J7311">
        <v>2019</v>
      </c>
      <c r="GD7311">
        <v>19.399999999999999</v>
      </c>
    </row>
    <row r="7312" spans="1:186" x14ac:dyDescent="0.3">
      <c r="A7312" s="10" t="s">
        <v>2837</v>
      </c>
      <c r="B7312" s="10" t="s">
        <v>2838</v>
      </c>
      <c r="C7312" s="10" t="s">
        <v>3015</v>
      </c>
      <c r="D7312" s="10" t="s">
        <v>999</v>
      </c>
      <c r="E7312" s="10" t="s">
        <v>1027</v>
      </c>
      <c r="F7312" s="10" t="s">
        <v>803</v>
      </c>
      <c r="I7312" s="10" t="s">
        <v>987</v>
      </c>
      <c r="J7312">
        <v>2020</v>
      </c>
      <c r="GD7312">
        <v>16.899999999999999</v>
      </c>
    </row>
    <row r="7313" spans="1:174" x14ac:dyDescent="0.3">
      <c r="A7313" s="10" t="s">
        <v>2837</v>
      </c>
      <c r="B7313" s="10" t="s">
        <v>2838</v>
      </c>
      <c r="C7313" s="10" t="s">
        <v>3015</v>
      </c>
      <c r="D7313" s="10" t="s">
        <v>1001</v>
      </c>
      <c r="E7313" s="10" t="s">
        <v>986</v>
      </c>
      <c r="F7313" s="10" t="s">
        <v>803</v>
      </c>
      <c r="I7313" s="10" t="s">
        <v>987</v>
      </c>
      <c r="J7313">
        <v>2010</v>
      </c>
      <c r="FE7313">
        <v>353</v>
      </c>
    </row>
    <row r="7314" spans="1:174" x14ac:dyDescent="0.3">
      <c r="A7314" s="10" t="s">
        <v>2837</v>
      </c>
      <c r="B7314" s="10" t="s">
        <v>2838</v>
      </c>
      <c r="C7314" s="10" t="s">
        <v>3015</v>
      </c>
      <c r="D7314" s="10" t="s">
        <v>1001</v>
      </c>
      <c r="E7314" s="10" t="s">
        <v>986</v>
      </c>
      <c r="F7314" s="10" t="s">
        <v>803</v>
      </c>
      <c r="I7314" s="10" t="s">
        <v>987</v>
      </c>
      <c r="J7314">
        <v>2011</v>
      </c>
      <c r="FE7314">
        <v>2228</v>
      </c>
    </row>
    <row r="7315" spans="1:174" x14ac:dyDescent="0.3">
      <c r="A7315" s="10" t="s">
        <v>2837</v>
      </c>
      <c r="B7315" s="10" t="s">
        <v>2838</v>
      </c>
      <c r="C7315" s="10" t="s">
        <v>3015</v>
      </c>
      <c r="D7315" s="10" t="s">
        <v>1001</v>
      </c>
      <c r="E7315" s="10" t="s">
        <v>986</v>
      </c>
      <c r="F7315" s="10" t="s">
        <v>803</v>
      </c>
      <c r="I7315" s="10" t="s">
        <v>987</v>
      </c>
      <c r="J7315">
        <v>2012</v>
      </c>
      <c r="FE7315">
        <v>1920</v>
      </c>
    </row>
    <row r="7316" spans="1:174" x14ac:dyDescent="0.3">
      <c r="A7316" s="10" t="s">
        <v>2837</v>
      </c>
      <c r="B7316" s="10" t="s">
        <v>2838</v>
      </c>
      <c r="C7316" s="10" t="s">
        <v>3015</v>
      </c>
      <c r="D7316" s="10" t="s">
        <v>1001</v>
      </c>
      <c r="E7316" s="10" t="s">
        <v>986</v>
      </c>
      <c r="F7316" s="10" t="s">
        <v>803</v>
      </c>
      <c r="I7316" s="10" t="s">
        <v>987</v>
      </c>
      <c r="J7316">
        <v>2013</v>
      </c>
      <c r="FE7316">
        <v>2415</v>
      </c>
    </row>
    <row r="7317" spans="1:174" x14ac:dyDescent="0.3">
      <c r="A7317" s="10" t="s">
        <v>2837</v>
      </c>
      <c r="B7317" s="10" t="s">
        <v>2838</v>
      </c>
      <c r="C7317" s="10" t="s">
        <v>3015</v>
      </c>
      <c r="D7317" s="10" t="s">
        <v>1001</v>
      </c>
      <c r="E7317" s="10" t="s">
        <v>986</v>
      </c>
      <c r="F7317" s="10" t="s">
        <v>803</v>
      </c>
      <c r="I7317" s="10" t="s">
        <v>987</v>
      </c>
      <c r="J7317">
        <v>2014</v>
      </c>
      <c r="FE7317">
        <v>2273</v>
      </c>
    </row>
    <row r="7318" spans="1:174" x14ac:dyDescent="0.3">
      <c r="A7318" s="10" t="s">
        <v>2837</v>
      </c>
      <c r="B7318" s="10" t="s">
        <v>2838</v>
      </c>
      <c r="C7318" s="10" t="s">
        <v>3015</v>
      </c>
      <c r="D7318" s="10" t="s">
        <v>1001</v>
      </c>
      <c r="E7318" s="10" t="s">
        <v>986</v>
      </c>
      <c r="F7318" s="10" t="s">
        <v>803</v>
      </c>
      <c r="I7318" s="10" t="s">
        <v>987</v>
      </c>
      <c r="J7318">
        <v>2015</v>
      </c>
      <c r="FE7318">
        <v>2828</v>
      </c>
    </row>
    <row r="7319" spans="1:174" x14ac:dyDescent="0.3">
      <c r="A7319" s="10" t="s">
        <v>2837</v>
      </c>
      <c r="B7319" s="10" t="s">
        <v>2838</v>
      </c>
      <c r="C7319" s="10" t="s">
        <v>3015</v>
      </c>
      <c r="D7319" s="10" t="s">
        <v>1001</v>
      </c>
      <c r="E7319" s="10" t="s">
        <v>986</v>
      </c>
      <c r="F7319" s="10" t="s">
        <v>803</v>
      </c>
      <c r="I7319" s="10" t="s">
        <v>987</v>
      </c>
      <c r="J7319">
        <v>2016</v>
      </c>
      <c r="FE7319">
        <v>2615</v>
      </c>
    </row>
    <row r="7320" spans="1:174" x14ac:dyDescent="0.3">
      <c r="A7320" s="10" t="s">
        <v>2837</v>
      </c>
      <c r="B7320" s="10" t="s">
        <v>2838</v>
      </c>
      <c r="C7320" s="10" t="s">
        <v>3015</v>
      </c>
      <c r="D7320" s="10" t="s">
        <v>1001</v>
      </c>
      <c r="E7320" s="10" t="s">
        <v>986</v>
      </c>
      <c r="F7320" s="10" t="s">
        <v>803</v>
      </c>
      <c r="I7320" s="10" t="s">
        <v>987</v>
      </c>
      <c r="J7320">
        <v>2017</v>
      </c>
      <c r="FE7320">
        <v>1552</v>
      </c>
    </row>
    <row r="7321" spans="1:174" x14ac:dyDescent="0.3">
      <c r="A7321" s="10" t="s">
        <v>2837</v>
      </c>
      <c r="B7321" s="10" t="s">
        <v>2838</v>
      </c>
      <c r="C7321" s="10" t="s">
        <v>3015</v>
      </c>
      <c r="D7321" s="10" t="s">
        <v>1001</v>
      </c>
      <c r="E7321" s="10" t="s">
        <v>986</v>
      </c>
      <c r="F7321" s="10" t="s">
        <v>803</v>
      </c>
      <c r="I7321" s="10" t="s">
        <v>987</v>
      </c>
      <c r="J7321">
        <v>2018</v>
      </c>
      <c r="FE7321">
        <v>2015</v>
      </c>
    </row>
    <row r="7322" spans="1:174" x14ac:dyDescent="0.3">
      <c r="A7322" s="10" t="s">
        <v>2837</v>
      </c>
      <c r="B7322" s="10" t="s">
        <v>2838</v>
      </c>
      <c r="C7322" s="10" t="s">
        <v>3015</v>
      </c>
      <c r="D7322" s="10" t="s">
        <v>1001</v>
      </c>
      <c r="E7322" s="10" t="s">
        <v>986</v>
      </c>
      <c r="F7322" s="10" t="s">
        <v>803</v>
      </c>
      <c r="I7322" s="10" t="s">
        <v>987</v>
      </c>
      <c r="J7322">
        <v>2019</v>
      </c>
      <c r="FE7322">
        <v>2949</v>
      </c>
    </row>
    <row r="7323" spans="1:174" x14ac:dyDescent="0.3">
      <c r="A7323" s="10" t="s">
        <v>2837</v>
      </c>
      <c r="B7323" s="10" t="s">
        <v>2838</v>
      </c>
      <c r="C7323" s="10" t="s">
        <v>3015</v>
      </c>
      <c r="D7323" s="10" t="s">
        <v>1001</v>
      </c>
      <c r="E7323" s="10" t="s">
        <v>986</v>
      </c>
      <c r="F7323" s="10" t="s">
        <v>803</v>
      </c>
      <c r="I7323" s="10" t="s">
        <v>987</v>
      </c>
      <c r="J7323">
        <v>2020</v>
      </c>
      <c r="FE7323">
        <v>2570</v>
      </c>
    </row>
    <row r="7324" spans="1:174" x14ac:dyDescent="0.3">
      <c r="A7324" s="10" t="s">
        <v>2837</v>
      </c>
      <c r="B7324" s="10" t="s">
        <v>2838</v>
      </c>
      <c r="C7324" s="10" t="s">
        <v>3015</v>
      </c>
      <c r="D7324" s="10" t="s">
        <v>1001</v>
      </c>
      <c r="E7324" s="10" t="s">
        <v>1013</v>
      </c>
      <c r="F7324" s="10" t="s">
        <v>803</v>
      </c>
      <c r="I7324" s="10" t="s">
        <v>987</v>
      </c>
      <c r="J7324">
        <v>2010</v>
      </c>
      <c r="FR7324">
        <v>3670</v>
      </c>
    </row>
    <row r="7325" spans="1:174" x14ac:dyDescent="0.3">
      <c r="A7325" s="10" t="s">
        <v>2837</v>
      </c>
      <c r="B7325" s="10" t="s">
        <v>2838</v>
      </c>
      <c r="C7325" s="10" t="s">
        <v>3015</v>
      </c>
      <c r="D7325" s="10" t="s">
        <v>1001</v>
      </c>
      <c r="E7325" s="10" t="s">
        <v>1013</v>
      </c>
      <c r="F7325" s="10" t="s">
        <v>803</v>
      </c>
      <c r="I7325" s="10" t="s">
        <v>987</v>
      </c>
      <c r="J7325">
        <v>2011</v>
      </c>
      <c r="FR7325">
        <v>34252</v>
      </c>
    </row>
    <row r="7326" spans="1:174" x14ac:dyDescent="0.3">
      <c r="A7326" s="10" t="s">
        <v>2837</v>
      </c>
      <c r="B7326" s="10" t="s">
        <v>2838</v>
      </c>
      <c r="C7326" s="10" t="s">
        <v>3015</v>
      </c>
      <c r="D7326" s="10" t="s">
        <v>1001</v>
      </c>
      <c r="E7326" s="10" t="s">
        <v>1013</v>
      </c>
      <c r="F7326" s="10" t="s">
        <v>803</v>
      </c>
      <c r="I7326" s="10" t="s">
        <v>987</v>
      </c>
      <c r="J7326">
        <v>2012</v>
      </c>
      <c r="FR7326">
        <v>9430</v>
      </c>
    </row>
    <row r="7327" spans="1:174" x14ac:dyDescent="0.3">
      <c r="A7327" s="10" t="s">
        <v>2837</v>
      </c>
      <c r="B7327" s="10" t="s">
        <v>2838</v>
      </c>
      <c r="C7327" s="10" t="s">
        <v>3015</v>
      </c>
      <c r="D7327" s="10" t="s">
        <v>1001</v>
      </c>
      <c r="E7327" s="10" t="s">
        <v>1013</v>
      </c>
      <c r="F7327" s="10" t="s">
        <v>803</v>
      </c>
      <c r="I7327" s="10" t="s">
        <v>987</v>
      </c>
      <c r="J7327">
        <v>2013</v>
      </c>
      <c r="FR7327">
        <v>9130.7000000000007</v>
      </c>
    </row>
    <row r="7328" spans="1:174" x14ac:dyDescent="0.3">
      <c r="A7328" s="10" t="s">
        <v>2837</v>
      </c>
      <c r="B7328" s="10" t="s">
        <v>2838</v>
      </c>
      <c r="C7328" s="10" t="s">
        <v>3015</v>
      </c>
      <c r="D7328" s="10" t="s">
        <v>1001</v>
      </c>
      <c r="E7328" s="10" t="s">
        <v>1013</v>
      </c>
      <c r="F7328" s="10" t="s">
        <v>803</v>
      </c>
      <c r="I7328" s="10" t="s">
        <v>987</v>
      </c>
      <c r="J7328">
        <v>2014</v>
      </c>
      <c r="FR7328">
        <v>15131.4</v>
      </c>
    </row>
    <row r="7329" spans="1:187" x14ac:dyDescent="0.3">
      <c r="A7329" s="10" t="s">
        <v>2837</v>
      </c>
      <c r="B7329" s="10" t="s">
        <v>2838</v>
      </c>
      <c r="C7329" s="10" t="s">
        <v>3015</v>
      </c>
      <c r="D7329" s="10" t="s">
        <v>1001</v>
      </c>
      <c r="E7329" s="10" t="s">
        <v>1013</v>
      </c>
      <c r="F7329" s="10" t="s">
        <v>803</v>
      </c>
      <c r="I7329" s="10" t="s">
        <v>987</v>
      </c>
      <c r="J7329">
        <v>2015</v>
      </c>
      <c r="FR7329">
        <v>56773.5</v>
      </c>
    </row>
    <row r="7330" spans="1:187" x14ac:dyDescent="0.3">
      <c r="A7330" s="10" t="s">
        <v>2837</v>
      </c>
      <c r="B7330" s="10" t="s">
        <v>2838</v>
      </c>
      <c r="C7330" s="10" t="s">
        <v>3015</v>
      </c>
      <c r="D7330" s="10" t="s">
        <v>1001</v>
      </c>
      <c r="E7330" s="10" t="s">
        <v>1013</v>
      </c>
      <c r="F7330" s="10" t="s">
        <v>803</v>
      </c>
      <c r="I7330" s="10" t="s">
        <v>987</v>
      </c>
      <c r="J7330">
        <v>2016</v>
      </c>
      <c r="FR7330">
        <v>16000.9</v>
      </c>
    </row>
    <row r="7331" spans="1:187" x14ac:dyDescent="0.3">
      <c r="A7331" s="10" t="s">
        <v>2837</v>
      </c>
      <c r="B7331" s="10" t="s">
        <v>2838</v>
      </c>
      <c r="C7331" s="10" t="s">
        <v>3015</v>
      </c>
      <c r="D7331" s="10" t="s">
        <v>1001</v>
      </c>
      <c r="E7331" s="10" t="s">
        <v>1013</v>
      </c>
      <c r="F7331" s="10" t="s">
        <v>803</v>
      </c>
      <c r="I7331" s="10" t="s">
        <v>987</v>
      </c>
      <c r="J7331">
        <v>2017</v>
      </c>
      <c r="FR7331">
        <v>147187.4</v>
      </c>
    </row>
    <row r="7332" spans="1:187" x14ac:dyDescent="0.3">
      <c r="A7332" s="10" t="s">
        <v>2837</v>
      </c>
      <c r="B7332" s="10" t="s">
        <v>2838</v>
      </c>
      <c r="C7332" s="10" t="s">
        <v>3015</v>
      </c>
      <c r="D7332" s="10" t="s">
        <v>1001</v>
      </c>
      <c r="E7332" s="10" t="s">
        <v>1013</v>
      </c>
      <c r="F7332" s="10" t="s">
        <v>803</v>
      </c>
      <c r="I7332" s="10" t="s">
        <v>987</v>
      </c>
      <c r="J7332">
        <v>2018</v>
      </c>
      <c r="FR7332">
        <v>14377.4</v>
      </c>
    </row>
    <row r="7333" spans="1:187" x14ac:dyDescent="0.3">
      <c r="A7333" s="10" t="s">
        <v>2837</v>
      </c>
      <c r="B7333" s="10" t="s">
        <v>2838</v>
      </c>
      <c r="C7333" s="10" t="s">
        <v>3015</v>
      </c>
      <c r="D7333" s="10" t="s">
        <v>1001</v>
      </c>
      <c r="E7333" s="10" t="s">
        <v>1013</v>
      </c>
      <c r="F7333" s="10" t="s">
        <v>803</v>
      </c>
      <c r="I7333" s="10" t="s">
        <v>987</v>
      </c>
      <c r="J7333">
        <v>2019</v>
      </c>
      <c r="FR7333">
        <v>27909.7</v>
      </c>
    </row>
    <row r="7334" spans="1:187" x14ac:dyDescent="0.3">
      <c r="A7334" s="10" t="s">
        <v>2837</v>
      </c>
      <c r="B7334" s="10" t="s">
        <v>2838</v>
      </c>
      <c r="C7334" s="10" t="s">
        <v>3015</v>
      </c>
      <c r="D7334" s="10" t="s">
        <v>1001</v>
      </c>
      <c r="E7334" s="10" t="s">
        <v>1013</v>
      </c>
      <c r="F7334" s="10" t="s">
        <v>803</v>
      </c>
      <c r="I7334" s="10" t="s">
        <v>987</v>
      </c>
      <c r="J7334">
        <v>2020</v>
      </c>
      <c r="FR7334">
        <v>50455.1</v>
      </c>
    </row>
    <row r="7335" spans="1:187" x14ac:dyDescent="0.3">
      <c r="A7335" s="10" t="s">
        <v>2837</v>
      </c>
      <c r="B7335" s="10" t="s">
        <v>2838</v>
      </c>
      <c r="C7335" s="10" t="s">
        <v>3015</v>
      </c>
      <c r="D7335" s="10" t="s">
        <v>1001</v>
      </c>
      <c r="E7335" s="10" t="s">
        <v>1027</v>
      </c>
      <c r="F7335" s="10" t="s">
        <v>803</v>
      </c>
      <c r="I7335" s="10" t="s">
        <v>987</v>
      </c>
      <c r="J7335">
        <v>2010</v>
      </c>
      <c r="GE7335">
        <v>10.4</v>
      </c>
    </row>
    <row r="7336" spans="1:187" x14ac:dyDescent="0.3">
      <c r="A7336" s="10" t="s">
        <v>2837</v>
      </c>
      <c r="B7336" s="10" t="s">
        <v>2838</v>
      </c>
      <c r="C7336" s="10" t="s">
        <v>3015</v>
      </c>
      <c r="D7336" s="10" t="s">
        <v>1001</v>
      </c>
      <c r="E7336" s="10" t="s">
        <v>1027</v>
      </c>
      <c r="F7336" s="10" t="s">
        <v>803</v>
      </c>
      <c r="I7336" s="10" t="s">
        <v>987</v>
      </c>
      <c r="J7336">
        <v>2011</v>
      </c>
      <c r="GE7336">
        <v>15.4</v>
      </c>
    </row>
    <row r="7337" spans="1:187" x14ac:dyDescent="0.3">
      <c r="A7337" s="10" t="s">
        <v>2837</v>
      </c>
      <c r="B7337" s="10" t="s">
        <v>2838</v>
      </c>
      <c r="C7337" s="10" t="s">
        <v>3015</v>
      </c>
      <c r="D7337" s="10" t="s">
        <v>1001</v>
      </c>
      <c r="E7337" s="10" t="s">
        <v>1027</v>
      </c>
      <c r="F7337" s="10" t="s">
        <v>803</v>
      </c>
      <c r="I7337" s="10" t="s">
        <v>987</v>
      </c>
      <c r="J7337">
        <v>2012</v>
      </c>
      <c r="GE7337">
        <v>4.9000000000000004</v>
      </c>
    </row>
    <row r="7338" spans="1:187" x14ac:dyDescent="0.3">
      <c r="A7338" s="10" t="s">
        <v>2837</v>
      </c>
      <c r="B7338" s="10" t="s">
        <v>2838</v>
      </c>
      <c r="C7338" s="10" t="s">
        <v>3015</v>
      </c>
      <c r="D7338" s="10" t="s">
        <v>1001</v>
      </c>
      <c r="E7338" s="10" t="s">
        <v>1027</v>
      </c>
      <c r="F7338" s="10" t="s">
        <v>803</v>
      </c>
      <c r="I7338" s="10" t="s">
        <v>987</v>
      </c>
      <c r="J7338">
        <v>2013</v>
      </c>
      <c r="GE7338">
        <v>3.8</v>
      </c>
    </row>
    <row r="7339" spans="1:187" x14ac:dyDescent="0.3">
      <c r="A7339" s="10" t="s">
        <v>2837</v>
      </c>
      <c r="B7339" s="10" t="s">
        <v>2838</v>
      </c>
      <c r="C7339" s="10" t="s">
        <v>3015</v>
      </c>
      <c r="D7339" s="10" t="s">
        <v>1001</v>
      </c>
      <c r="E7339" s="10" t="s">
        <v>1027</v>
      </c>
      <c r="F7339" s="10" t="s">
        <v>803</v>
      </c>
      <c r="I7339" s="10" t="s">
        <v>987</v>
      </c>
      <c r="J7339">
        <v>2014</v>
      </c>
      <c r="GE7339">
        <v>6.7</v>
      </c>
    </row>
    <row r="7340" spans="1:187" x14ac:dyDescent="0.3">
      <c r="A7340" s="10" t="s">
        <v>2837</v>
      </c>
      <c r="B7340" s="10" t="s">
        <v>2838</v>
      </c>
      <c r="C7340" s="10" t="s">
        <v>3015</v>
      </c>
      <c r="D7340" s="10" t="s">
        <v>1001</v>
      </c>
      <c r="E7340" s="10" t="s">
        <v>1027</v>
      </c>
      <c r="F7340" s="10" t="s">
        <v>803</v>
      </c>
      <c r="I7340" s="10" t="s">
        <v>987</v>
      </c>
      <c r="J7340">
        <v>2015</v>
      </c>
      <c r="GE7340">
        <v>20.100000000000001</v>
      </c>
    </row>
    <row r="7341" spans="1:187" x14ac:dyDescent="0.3">
      <c r="A7341" s="10" t="s">
        <v>2837</v>
      </c>
      <c r="B7341" s="10" t="s">
        <v>2838</v>
      </c>
      <c r="C7341" s="10" t="s">
        <v>3015</v>
      </c>
      <c r="D7341" s="10" t="s">
        <v>1001</v>
      </c>
      <c r="E7341" s="10" t="s">
        <v>1027</v>
      </c>
      <c r="F7341" s="10" t="s">
        <v>803</v>
      </c>
      <c r="I7341" s="10" t="s">
        <v>987</v>
      </c>
      <c r="J7341">
        <v>2016</v>
      </c>
      <c r="GE7341">
        <v>6.1</v>
      </c>
    </row>
    <row r="7342" spans="1:187" x14ac:dyDescent="0.3">
      <c r="A7342" s="10" t="s">
        <v>2837</v>
      </c>
      <c r="B7342" s="10" t="s">
        <v>2838</v>
      </c>
      <c r="C7342" s="10" t="s">
        <v>3015</v>
      </c>
      <c r="D7342" s="10" t="s">
        <v>1001</v>
      </c>
      <c r="E7342" s="10" t="s">
        <v>1027</v>
      </c>
      <c r="F7342" s="10" t="s">
        <v>803</v>
      </c>
      <c r="I7342" s="10" t="s">
        <v>987</v>
      </c>
      <c r="J7342">
        <v>2017</v>
      </c>
      <c r="GE7342">
        <v>94.8</v>
      </c>
    </row>
    <row r="7343" spans="1:187" x14ac:dyDescent="0.3">
      <c r="A7343" s="10" t="s">
        <v>2837</v>
      </c>
      <c r="B7343" s="10" t="s">
        <v>2838</v>
      </c>
      <c r="C7343" s="10" t="s">
        <v>3015</v>
      </c>
      <c r="D7343" s="10" t="s">
        <v>1001</v>
      </c>
      <c r="E7343" s="10" t="s">
        <v>1027</v>
      </c>
      <c r="F7343" s="10" t="s">
        <v>803</v>
      </c>
      <c r="I7343" s="10" t="s">
        <v>987</v>
      </c>
      <c r="J7343">
        <v>2018</v>
      </c>
      <c r="GE7343">
        <v>7.1</v>
      </c>
    </row>
    <row r="7344" spans="1:187" x14ac:dyDescent="0.3">
      <c r="A7344" s="10" t="s">
        <v>2837</v>
      </c>
      <c r="B7344" s="10" t="s">
        <v>2838</v>
      </c>
      <c r="C7344" s="10" t="s">
        <v>3015</v>
      </c>
      <c r="D7344" s="10" t="s">
        <v>1001</v>
      </c>
      <c r="E7344" s="10" t="s">
        <v>1027</v>
      </c>
      <c r="F7344" s="10" t="s">
        <v>803</v>
      </c>
      <c r="I7344" s="10" t="s">
        <v>987</v>
      </c>
      <c r="J7344">
        <v>2019</v>
      </c>
      <c r="GE7344">
        <v>9.5</v>
      </c>
    </row>
    <row r="7345" spans="1:187" x14ac:dyDescent="0.3">
      <c r="A7345" s="10" t="s">
        <v>2837</v>
      </c>
      <c r="B7345" s="10" t="s">
        <v>2838</v>
      </c>
      <c r="C7345" s="10" t="s">
        <v>3015</v>
      </c>
      <c r="D7345" s="10" t="s">
        <v>1001</v>
      </c>
      <c r="E7345" s="10" t="s">
        <v>1027</v>
      </c>
      <c r="F7345" s="10" t="s">
        <v>803</v>
      </c>
      <c r="I7345" s="10" t="s">
        <v>987</v>
      </c>
      <c r="J7345">
        <v>2020</v>
      </c>
      <c r="GE7345">
        <v>19.600000000000001</v>
      </c>
    </row>
    <row r="7346" spans="1:187" x14ac:dyDescent="0.3">
      <c r="A7346" s="10" t="s">
        <v>2837</v>
      </c>
      <c r="B7346" s="10" t="s">
        <v>2838</v>
      </c>
      <c r="C7346" s="10" t="s">
        <v>3015</v>
      </c>
      <c r="D7346" s="10" t="s">
        <v>1003</v>
      </c>
      <c r="E7346" s="10" t="s">
        <v>986</v>
      </c>
      <c r="F7346" s="10" t="s">
        <v>803</v>
      </c>
      <c r="I7346" s="10" t="s">
        <v>987</v>
      </c>
      <c r="J7346">
        <v>2010</v>
      </c>
      <c r="FF7346">
        <v>2</v>
      </c>
    </row>
    <row r="7347" spans="1:187" x14ac:dyDescent="0.3">
      <c r="A7347" s="10" t="s">
        <v>2837</v>
      </c>
      <c r="B7347" s="10" t="s">
        <v>2838</v>
      </c>
      <c r="C7347" s="10" t="s">
        <v>3015</v>
      </c>
      <c r="D7347" s="10" t="s">
        <v>1003</v>
      </c>
      <c r="E7347" s="10" t="s">
        <v>986</v>
      </c>
      <c r="F7347" s="10" t="s">
        <v>803</v>
      </c>
      <c r="I7347" s="10" t="s">
        <v>987</v>
      </c>
      <c r="J7347">
        <v>2011</v>
      </c>
      <c r="FF7347">
        <v>15</v>
      </c>
    </row>
    <row r="7348" spans="1:187" x14ac:dyDescent="0.3">
      <c r="A7348" s="10" t="s">
        <v>2837</v>
      </c>
      <c r="B7348" s="10" t="s">
        <v>2838</v>
      </c>
      <c r="C7348" s="10" t="s">
        <v>3015</v>
      </c>
      <c r="D7348" s="10" t="s">
        <v>1003</v>
      </c>
      <c r="E7348" s="10" t="s">
        <v>986</v>
      </c>
      <c r="F7348" s="10" t="s">
        <v>803</v>
      </c>
      <c r="I7348" s="10" t="s">
        <v>987</v>
      </c>
      <c r="J7348">
        <v>2012</v>
      </c>
      <c r="FF7348">
        <v>16</v>
      </c>
    </row>
    <row r="7349" spans="1:187" x14ac:dyDescent="0.3">
      <c r="A7349" s="10" t="s">
        <v>2837</v>
      </c>
      <c r="B7349" s="10" t="s">
        <v>2838</v>
      </c>
      <c r="C7349" s="10" t="s">
        <v>3015</v>
      </c>
      <c r="D7349" s="10" t="s">
        <v>1003</v>
      </c>
      <c r="E7349" s="10" t="s">
        <v>986</v>
      </c>
      <c r="F7349" s="10" t="s">
        <v>803</v>
      </c>
      <c r="I7349" s="10" t="s">
        <v>987</v>
      </c>
      <c r="J7349">
        <v>2013</v>
      </c>
      <c r="FF7349">
        <v>20</v>
      </c>
    </row>
    <row r="7350" spans="1:187" x14ac:dyDescent="0.3">
      <c r="A7350" s="10" t="s">
        <v>2837</v>
      </c>
      <c r="B7350" s="10" t="s">
        <v>2838</v>
      </c>
      <c r="C7350" s="10" t="s">
        <v>3015</v>
      </c>
      <c r="D7350" s="10" t="s">
        <v>1003</v>
      </c>
      <c r="E7350" s="10" t="s">
        <v>986</v>
      </c>
      <c r="F7350" s="10" t="s">
        <v>803</v>
      </c>
      <c r="I7350" s="10" t="s">
        <v>987</v>
      </c>
      <c r="J7350">
        <v>2014</v>
      </c>
      <c r="FF7350">
        <v>17</v>
      </c>
    </row>
    <row r="7351" spans="1:187" x14ac:dyDescent="0.3">
      <c r="A7351" s="10" t="s">
        <v>2837</v>
      </c>
      <c r="B7351" s="10" t="s">
        <v>2838</v>
      </c>
      <c r="C7351" s="10" t="s">
        <v>3015</v>
      </c>
      <c r="D7351" s="10" t="s">
        <v>1003</v>
      </c>
      <c r="E7351" s="10" t="s">
        <v>986</v>
      </c>
      <c r="F7351" s="10" t="s">
        <v>803</v>
      </c>
      <c r="I7351" s="10" t="s">
        <v>987</v>
      </c>
      <c r="J7351">
        <v>2015</v>
      </c>
      <c r="FF7351">
        <v>56</v>
      </c>
    </row>
    <row r="7352" spans="1:187" x14ac:dyDescent="0.3">
      <c r="A7352" s="10" t="s">
        <v>2837</v>
      </c>
      <c r="B7352" s="10" t="s">
        <v>2838</v>
      </c>
      <c r="C7352" s="10" t="s">
        <v>3015</v>
      </c>
      <c r="D7352" s="10" t="s">
        <v>1003</v>
      </c>
      <c r="E7352" s="10" t="s">
        <v>986</v>
      </c>
      <c r="F7352" s="10" t="s">
        <v>803</v>
      </c>
      <c r="I7352" s="10" t="s">
        <v>987</v>
      </c>
      <c r="J7352">
        <v>2016</v>
      </c>
      <c r="FF7352">
        <v>17</v>
      </c>
    </row>
    <row r="7353" spans="1:187" x14ac:dyDescent="0.3">
      <c r="A7353" s="10" t="s">
        <v>2837</v>
      </c>
      <c r="B7353" s="10" t="s">
        <v>2838</v>
      </c>
      <c r="C7353" s="10" t="s">
        <v>3015</v>
      </c>
      <c r="D7353" s="10" t="s">
        <v>1003</v>
      </c>
      <c r="E7353" s="10" t="s">
        <v>986</v>
      </c>
      <c r="F7353" s="10" t="s">
        <v>803</v>
      </c>
      <c r="I7353" s="10" t="s">
        <v>987</v>
      </c>
      <c r="J7353">
        <v>2017</v>
      </c>
      <c r="FF7353">
        <v>19</v>
      </c>
    </row>
    <row r="7354" spans="1:187" x14ac:dyDescent="0.3">
      <c r="A7354" s="10" t="s">
        <v>2837</v>
      </c>
      <c r="B7354" s="10" t="s">
        <v>2838</v>
      </c>
      <c r="C7354" s="10" t="s">
        <v>3015</v>
      </c>
      <c r="D7354" s="10" t="s">
        <v>1003</v>
      </c>
      <c r="E7354" s="10" t="s">
        <v>986</v>
      </c>
      <c r="F7354" s="10" t="s">
        <v>803</v>
      </c>
      <c r="I7354" s="10" t="s">
        <v>987</v>
      </c>
      <c r="J7354">
        <v>2018</v>
      </c>
      <c r="FF7354">
        <v>21</v>
      </c>
    </row>
    <row r="7355" spans="1:187" x14ac:dyDescent="0.3">
      <c r="A7355" s="10" t="s">
        <v>2837</v>
      </c>
      <c r="B7355" s="10" t="s">
        <v>2838</v>
      </c>
      <c r="C7355" s="10" t="s">
        <v>3015</v>
      </c>
      <c r="D7355" s="10" t="s">
        <v>1003</v>
      </c>
      <c r="E7355" s="10" t="s">
        <v>986</v>
      </c>
      <c r="F7355" s="10" t="s">
        <v>803</v>
      </c>
      <c r="I7355" s="10" t="s">
        <v>987</v>
      </c>
      <c r="J7355">
        <v>2019</v>
      </c>
      <c r="FF7355">
        <v>56</v>
      </c>
    </row>
    <row r="7356" spans="1:187" x14ac:dyDescent="0.3">
      <c r="A7356" s="10" t="s">
        <v>2837</v>
      </c>
      <c r="B7356" s="10" t="s">
        <v>2838</v>
      </c>
      <c r="C7356" s="10" t="s">
        <v>3015</v>
      </c>
      <c r="D7356" s="10" t="s">
        <v>1003</v>
      </c>
      <c r="E7356" s="10" t="s">
        <v>986</v>
      </c>
      <c r="F7356" s="10" t="s">
        <v>803</v>
      </c>
      <c r="I7356" s="10" t="s">
        <v>987</v>
      </c>
      <c r="J7356">
        <v>2020</v>
      </c>
      <c r="FF7356">
        <v>18</v>
      </c>
    </row>
    <row r="7357" spans="1:187" x14ac:dyDescent="0.3">
      <c r="A7357" s="10" t="s">
        <v>2837</v>
      </c>
      <c r="B7357" s="10" t="s">
        <v>2838</v>
      </c>
      <c r="C7357" s="10" t="s">
        <v>3015</v>
      </c>
      <c r="D7357" s="10" t="s">
        <v>1003</v>
      </c>
      <c r="E7357" s="10" t="s">
        <v>1013</v>
      </c>
      <c r="F7357" s="10" t="s">
        <v>803</v>
      </c>
      <c r="I7357" s="10" t="s">
        <v>987</v>
      </c>
      <c r="J7357">
        <v>2010</v>
      </c>
      <c r="FS7357">
        <v>2.7</v>
      </c>
    </row>
    <row r="7358" spans="1:187" x14ac:dyDescent="0.3">
      <c r="A7358" s="10" t="s">
        <v>2837</v>
      </c>
      <c r="B7358" s="10" t="s">
        <v>2838</v>
      </c>
      <c r="C7358" s="10" t="s">
        <v>3015</v>
      </c>
      <c r="D7358" s="10" t="s">
        <v>1003</v>
      </c>
      <c r="E7358" s="10" t="s">
        <v>1013</v>
      </c>
      <c r="F7358" s="10" t="s">
        <v>803</v>
      </c>
      <c r="I7358" s="10" t="s">
        <v>987</v>
      </c>
      <c r="J7358">
        <v>2011</v>
      </c>
      <c r="FS7358">
        <v>10.6</v>
      </c>
    </row>
    <row r="7359" spans="1:187" x14ac:dyDescent="0.3">
      <c r="A7359" s="10" t="s">
        <v>2837</v>
      </c>
      <c r="B7359" s="10" t="s">
        <v>2838</v>
      </c>
      <c r="C7359" s="10" t="s">
        <v>3015</v>
      </c>
      <c r="D7359" s="10" t="s">
        <v>1003</v>
      </c>
      <c r="E7359" s="10" t="s">
        <v>1013</v>
      </c>
      <c r="F7359" s="10" t="s">
        <v>803</v>
      </c>
      <c r="I7359" s="10" t="s">
        <v>987</v>
      </c>
      <c r="J7359">
        <v>2012</v>
      </c>
      <c r="FS7359">
        <v>65.599999999999994</v>
      </c>
    </row>
    <row r="7360" spans="1:187" x14ac:dyDescent="0.3">
      <c r="A7360" s="10" t="s">
        <v>2837</v>
      </c>
      <c r="B7360" s="10" t="s">
        <v>2838</v>
      </c>
      <c r="C7360" s="10" t="s">
        <v>3015</v>
      </c>
      <c r="D7360" s="10" t="s">
        <v>1003</v>
      </c>
      <c r="E7360" s="10" t="s">
        <v>1013</v>
      </c>
      <c r="F7360" s="10" t="s">
        <v>803</v>
      </c>
      <c r="I7360" s="10" t="s">
        <v>987</v>
      </c>
      <c r="J7360">
        <v>2013</v>
      </c>
      <c r="FS7360">
        <v>5</v>
      </c>
    </row>
    <row r="7361" spans="1:188" x14ac:dyDescent="0.3">
      <c r="A7361" s="10" t="s">
        <v>2837</v>
      </c>
      <c r="B7361" s="10" t="s">
        <v>2838</v>
      </c>
      <c r="C7361" s="10" t="s">
        <v>3015</v>
      </c>
      <c r="D7361" s="10" t="s">
        <v>1003</v>
      </c>
      <c r="E7361" s="10" t="s">
        <v>1013</v>
      </c>
      <c r="F7361" s="10" t="s">
        <v>803</v>
      </c>
      <c r="I7361" s="10" t="s">
        <v>987</v>
      </c>
      <c r="J7361">
        <v>2014</v>
      </c>
      <c r="FS7361">
        <v>1788.9</v>
      </c>
    </row>
    <row r="7362" spans="1:188" x14ac:dyDescent="0.3">
      <c r="A7362" s="10" t="s">
        <v>2837</v>
      </c>
      <c r="B7362" s="10" t="s">
        <v>2838</v>
      </c>
      <c r="C7362" s="10" t="s">
        <v>3015</v>
      </c>
      <c r="D7362" s="10" t="s">
        <v>1003</v>
      </c>
      <c r="E7362" s="10" t="s">
        <v>1013</v>
      </c>
      <c r="F7362" s="10" t="s">
        <v>803</v>
      </c>
      <c r="I7362" s="10" t="s">
        <v>987</v>
      </c>
      <c r="J7362">
        <v>2015</v>
      </c>
      <c r="FS7362">
        <v>8327.1</v>
      </c>
    </row>
    <row r="7363" spans="1:188" x14ac:dyDescent="0.3">
      <c r="A7363" s="10" t="s">
        <v>2837</v>
      </c>
      <c r="B7363" s="10" t="s">
        <v>2838</v>
      </c>
      <c r="C7363" s="10" t="s">
        <v>3015</v>
      </c>
      <c r="D7363" s="10" t="s">
        <v>1003</v>
      </c>
      <c r="E7363" s="10" t="s">
        <v>1013</v>
      </c>
      <c r="F7363" s="10" t="s">
        <v>803</v>
      </c>
      <c r="I7363" s="10" t="s">
        <v>987</v>
      </c>
      <c r="J7363">
        <v>2016</v>
      </c>
      <c r="FS7363">
        <v>6.5</v>
      </c>
    </row>
    <row r="7364" spans="1:188" x14ac:dyDescent="0.3">
      <c r="A7364" s="10" t="s">
        <v>2837</v>
      </c>
      <c r="B7364" s="10" t="s">
        <v>2838</v>
      </c>
      <c r="C7364" s="10" t="s">
        <v>3015</v>
      </c>
      <c r="D7364" s="10" t="s">
        <v>1003</v>
      </c>
      <c r="E7364" s="10" t="s">
        <v>1013</v>
      </c>
      <c r="F7364" s="10" t="s">
        <v>803</v>
      </c>
      <c r="I7364" s="10" t="s">
        <v>987</v>
      </c>
      <c r="J7364">
        <v>2017</v>
      </c>
      <c r="FS7364">
        <v>83.3</v>
      </c>
    </row>
    <row r="7365" spans="1:188" x14ac:dyDescent="0.3">
      <c r="A7365" s="10" t="s">
        <v>2837</v>
      </c>
      <c r="B7365" s="10" t="s">
        <v>2838</v>
      </c>
      <c r="C7365" s="10" t="s">
        <v>3015</v>
      </c>
      <c r="D7365" s="10" t="s">
        <v>1003</v>
      </c>
      <c r="E7365" s="10" t="s">
        <v>1013</v>
      </c>
      <c r="F7365" s="10" t="s">
        <v>803</v>
      </c>
      <c r="I7365" s="10" t="s">
        <v>987</v>
      </c>
      <c r="J7365">
        <v>2018</v>
      </c>
      <c r="FS7365">
        <v>101.8</v>
      </c>
    </row>
    <row r="7366" spans="1:188" x14ac:dyDescent="0.3">
      <c r="A7366" s="10" t="s">
        <v>2837</v>
      </c>
      <c r="B7366" s="10" t="s">
        <v>2838</v>
      </c>
      <c r="C7366" s="10" t="s">
        <v>3015</v>
      </c>
      <c r="D7366" s="10" t="s">
        <v>1003</v>
      </c>
      <c r="E7366" s="10" t="s">
        <v>1013</v>
      </c>
      <c r="F7366" s="10" t="s">
        <v>803</v>
      </c>
      <c r="I7366" s="10" t="s">
        <v>987</v>
      </c>
      <c r="J7366">
        <v>2019</v>
      </c>
      <c r="FS7366">
        <v>2098.9</v>
      </c>
    </row>
    <row r="7367" spans="1:188" x14ac:dyDescent="0.3">
      <c r="A7367" s="10" t="s">
        <v>2837</v>
      </c>
      <c r="B7367" s="10" t="s">
        <v>2838</v>
      </c>
      <c r="C7367" s="10" t="s">
        <v>3015</v>
      </c>
      <c r="D7367" s="10" t="s">
        <v>1003</v>
      </c>
      <c r="E7367" s="10" t="s">
        <v>1013</v>
      </c>
      <c r="F7367" s="10" t="s">
        <v>803</v>
      </c>
      <c r="I7367" s="10" t="s">
        <v>987</v>
      </c>
      <c r="J7367">
        <v>2020</v>
      </c>
      <c r="FS7367">
        <v>7.5</v>
      </c>
    </row>
    <row r="7368" spans="1:188" x14ac:dyDescent="0.3">
      <c r="A7368" s="10" t="s">
        <v>2837</v>
      </c>
      <c r="B7368" s="10" t="s">
        <v>2838</v>
      </c>
      <c r="C7368" s="10" t="s">
        <v>3015</v>
      </c>
      <c r="D7368" s="10" t="s">
        <v>1003</v>
      </c>
      <c r="E7368" s="10" t="s">
        <v>1027</v>
      </c>
      <c r="F7368" s="10" t="s">
        <v>803</v>
      </c>
      <c r="I7368" s="10" t="s">
        <v>987</v>
      </c>
      <c r="J7368">
        <v>2010</v>
      </c>
      <c r="GF7368">
        <v>1.4</v>
      </c>
    </row>
    <row r="7369" spans="1:188" x14ac:dyDescent="0.3">
      <c r="A7369" s="10" t="s">
        <v>2837</v>
      </c>
      <c r="B7369" s="10" t="s">
        <v>2838</v>
      </c>
      <c r="C7369" s="10" t="s">
        <v>3015</v>
      </c>
      <c r="D7369" s="10" t="s">
        <v>1003</v>
      </c>
      <c r="E7369" s="10" t="s">
        <v>1027</v>
      </c>
      <c r="F7369" s="10" t="s">
        <v>803</v>
      </c>
      <c r="I7369" s="10" t="s">
        <v>987</v>
      </c>
      <c r="J7369">
        <v>2011</v>
      </c>
      <c r="GF7369">
        <v>0.7</v>
      </c>
    </row>
    <row r="7370" spans="1:188" x14ac:dyDescent="0.3">
      <c r="A7370" s="10" t="s">
        <v>2837</v>
      </c>
      <c r="B7370" s="10" t="s">
        <v>2838</v>
      </c>
      <c r="C7370" s="10" t="s">
        <v>3015</v>
      </c>
      <c r="D7370" s="10" t="s">
        <v>1003</v>
      </c>
      <c r="E7370" s="10" t="s">
        <v>1027</v>
      </c>
      <c r="F7370" s="10" t="s">
        <v>803</v>
      </c>
      <c r="I7370" s="10" t="s">
        <v>987</v>
      </c>
      <c r="J7370">
        <v>2012</v>
      </c>
      <c r="GF7370">
        <v>4.0999999999999996</v>
      </c>
    </row>
    <row r="7371" spans="1:188" x14ac:dyDescent="0.3">
      <c r="A7371" s="10" t="s">
        <v>2837</v>
      </c>
      <c r="B7371" s="10" t="s">
        <v>2838</v>
      </c>
      <c r="C7371" s="10" t="s">
        <v>3015</v>
      </c>
      <c r="D7371" s="10" t="s">
        <v>1003</v>
      </c>
      <c r="E7371" s="10" t="s">
        <v>1027</v>
      </c>
      <c r="F7371" s="10" t="s">
        <v>803</v>
      </c>
      <c r="I7371" s="10" t="s">
        <v>987</v>
      </c>
      <c r="J7371">
        <v>2013</v>
      </c>
      <c r="GF7371">
        <v>0.3</v>
      </c>
    </row>
    <row r="7372" spans="1:188" x14ac:dyDescent="0.3">
      <c r="A7372" s="10" t="s">
        <v>2837</v>
      </c>
      <c r="B7372" s="10" t="s">
        <v>2838</v>
      </c>
      <c r="C7372" s="10" t="s">
        <v>3015</v>
      </c>
      <c r="D7372" s="10" t="s">
        <v>1003</v>
      </c>
      <c r="E7372" s="10" t="s">
        <v>1027</v>
      </c>
      <c r="F7372" s="10" t="s">
        <v>803</v>
      </c>
      <c r="I7372" s="10" t="s">
        <v>987</v>
      </c>
      <c r="J7372">
        <v>2014</v>
      </c>
      <c r="GF7372">
        <v>105.2</v>
      </c>
    </row>
    <row r="7373" spans="1:188" x14ac:dyDescent="0.3">
      <c r="A7373" s="10" t="s">
        <v>2837</v>
      </c>
      <c r="B7373" s="10" t="s">
        <v>2838</v>
      </c>
      <c r="C7373" s="10" t="s">
        <v>3015</v>
      </c>
      <c r="D7373" s="10" t="s">
        <v>1003</v>
      </c>
      <c r="E7373" s="10" t="s">
        <v>1027</v>
      </c>
      <c r="F7373" s="10" t="s">
        <v>803</v>
      </c>
      <c r="I7373" s="10" t="s">
        <v>987</v>
      </c>
      <c r="J7373">
        <v>2015</v>
      </c>
      <c r="GF7373">
        <v>148.69999999999999</v>
      </c>
    </row>
    <row r="7374" spans="1:188" x14ac:dyDescent="0.3">
      <c r="A7374" s="10" t="s">
        <v>2837</v>
      </c>
      <c r="B7374" s="10" t="s">
        <v>2838</v>
      </c>
      <c r="C7374" s="10" t="s">
        <v>3015</v>
      </c>
      <c r="D7374" s="10" t="s">
        <v>1003</v>
      </c>
      <c r="E7374" s="10" t="s">
        <v>1027</v>
      </c>
      <c r="F7374" s="10" t="s">
        <v>803</v>
      </c>
      <c r="I7374" s="10" t="s">
        <v>987</v>
      </c>
      <c r="J7374">
        <v>2016</v>
      </c>
      <c r="GF7374">
        <v>0.4</v>
      </c>
    </row>
    <row r="7375" spans="1:188" x14ac:dyDescent="0.3">
      <c r="A7375" s="10" t="s">
        <v>2837</v>
      </c>
      <c r="B7375" s="10" t="s">
        <v>2838</v>
      </c>
      <c r="C7375" s="10" t="s">
        <v>3015</v>
      </c>
      <c r="D7375" s="10" t="s">
        <v>1003</v>
      </c>
      <c r="E7375" s="10" t="s">
        <v>1027</v>
      </c>
      <c r="F7375" s="10" t="s">
        <v>803</v>
      </c>
      <c r="I7375" s="10" t="s">
        <v>987</v>
      </c>
      <c r="J7375">
        <v>2017</v>
      </c>
      <c r="GF7375">
        <v>4.4000000000000004</v>
      </c>
    </row>
    <row r="7376" spans="1:188" x14ac:dyDescent="0.3">
      <c r="A7376" s="10" t="s">
        <v>2837</v>
      </c>
      <c r="B7376" s="10" t="s">
        <v>2838</v>
      </c>
      <c r="C7376" s="10" t="s">
        <v>3015</v>
      </c>
      <c r="D7376" s="10" t="s">
        <v>1003</v>
      </c>
      <c r="E7376" s="10" t="s">
        <v>1027</v>
      </c>
      <c r="F7376" s="10" t="s">
        <v>803</v>
      </c>
      <c r="I7376" s="10" t="s">
        <v>987</v>
      </c>
      <c r="J7376">
        <v>2018</v>
      </c>
      <c r="GF7376">
        <v>4.8</v>
      </c>
    </row>
    <row r="7377" spans="1:188" x14ac:dyDescent="0.3">
      <c r="A7377" s="10" t="s">
        <v>2837</v>
      </c>
      <c r="B7377" s="10" t="s">
        <v>2838</v>
      </c>
      <c r="C7377" s="10" t="s">
        <v>3015</v>
      </c>
      <c r="D7377" s="10" t="s">
        <v>1003</v>
      </c>
      <c r="E7377" s="10" t="s">
        <v>1027</v>
      </c>
      <c r="F7377" s="10" t="s">
        <v>803</v>
      </c>
      <c r="I7377" s="10" t="s">
        <v>987</v>
      </c>
      <c r="J7377">
        <v>2019</v>
      </c>
      <c r="GF7377">
        <v>37.5</v>
      </c>
    </row>
    <row r="7378" spans="1:188" x14ac:dyDescent="0.3">
      <c r="A7378" s="10" t="s">
        <v>2837</v>
      </c>
      <c r="B7378" s="10" t="s">
        <v>2838</v>
      </c>
      <c r="C7378" s="10" t="s">
        <v>3015</v>
      </c>
      <c r="D7378" s="10" t="s">
        <v>1003</v>
      </c>
      <c r="E7378" s="10" t="s">
        <v>1027</v>
      </c>
      <c r="F7378" s="10" t="s">
        <v>803</v>
      </c>
      <c r="I7378" s="10" t="s">
        <v>987</v>
      </c>
      <c r="J7378">
        <v>2020</v>
      </c>
      <c r="GF7378">
        <v>0.4</v>
      </c>
    </row>
    <row r="7379" spans="1:188" x14ac:dyDescent="0.3">
      <c r="A7379" s="10" t="s">
        <v>2837</v>
      </c>
      <c r="B7379" s="10" t="s">
        <v>2838</v>
      </c>
      <c r="C7379" s="10" t="s">
        <v>3015</v>
      </c>
      <c r="D7379" s="10" t="s">
        <v>1005</v>
      </c>
      <c r="E7379" s="10" t="s">
        <v>986</v>
      </c>
      <c r="F7379" s="10" t="s">
        <v>803</v>
      </c>
      <c r="I7379" s="10" t="s">
        <v>987</v>
      </c>
      <c r="J7379">
        <v>2010</v>
      </c>
      <c r="FG7379">
        <v>3</v>
      </c>
    </row>
    <row r="7380" spans="1:188" x14ac:dyDescent="0.3">
      <c r="A7380" s="10" t="s">
        <v>2837</v>
      </c>
      <c r="B7380" s="10" t="s">
        <v>2838</v>
      </c>
      <c r="C7380" s="10" t="s">
        <v>3015</v>
      </c>
      <c r="D7380" s="10" t="s">
        <v>1005</v>
      </c>
      <c r="E7380" s="10" t="s">
        <v>986</v>
      </c>
      <c r="F7380" s="10" t="s">
        <v>803</v>
      </c>
      <c r="I7380" s="10" t="s">
        <v>987</v>
      </c>
      <c r="J7380">
        <v>2011</v>
      </c>
      <c r="FG7380">
        <v>22</v>
      </c>
    </row>
    <row r="7381" spans="1:188" x14ac:dyDescent="0.3">
      <c r="A7381" s="10" t="s">
        <v>2837</v>
      </c>
      <c r="B7381" s="10" t="s">
        <v>2838</v>
      </c>
      <c r="C7381" s="10" t="s">
        <v>3015</v>
      </c>
      <c r="D7381" s="10" t="s">
        <v>1005</v>
      </c>
      <c r="E7381" s="10" t="s">
        <v>986</v>
      </c>
      <c r="F7381" s="10" t="s">
        <v>803</v>
      </c>
      <c r="I7381" s="10" t="s">
        <v>987</v>
      </c>
      <c r="J7381">
        <v>2012</v>
      </c>
      <c r="FG7381">
        <v>10</v>
      </c>
    </row>
    <row r="7382" spans="1:188" x14ac:dyDescent="0.3">
      <c r="A7382" s="10" t="s">
        <v>2837</v>
      </c>
      <c r="B7382" s="10" t="s">
        <v>2838</v>
      </c>
      <c r="C7382" s="10" t="s">
        <v>3015</v>
      </c>
      <c r="D7382" s="10" t="s">
        <v>1005</v>
      </c>
      <c r="E7382" s="10" t="s">
        <v>986</v>
      </c>
      <c r="F7382" s="10" t="s">
        <v>803</v>
      </c>
      <c r="I7382" s="10" t="s">
        <v>987</v>
      </c>
      <c r="J7382">
        <v>2013</v>
      </c>
      <c r="FG7382">
        <v>18</v>
      </c>
    </row>
    <row r="7383" spans="1:188" x14ac:dyDescent="0.3">
      <c r="A7383" s="10" t="s">
        <v>2837</v>
      </c>
      <c r="B7383" s="10" t="s">
        <v>2838</v>
      </c>
      <c r="C7383" s="10" t="s">
        <v>3015</v>
      </c>
      <c r="D7383" s="10" t="s">
        <v>1005</v>
      </c>
      <c r="E7383" s="10" t="s">
        <v>986</v>
      </c>
      <c r="F7383" s="10" t="s">
        <v>803</v>
      </c>
      <c r="I7383" s="10" t="s">
        <v>987</v>
      </c>
      <c r="J7383">
        <v>2014</v>
      </c>
      <c r="FG7383">
        <v>19</v>
      </c>
    </row>
    <row r="7384" spans="1:188" x14ac:dyDescent="0.3">
      <c r="A7384" s="10" t="s">
        <v>2837</v>
      </c>
      <c r="B7384" s="10" t="s">
        <v>2838</v>
      </c>
      <c r="C7384" s="10" t="s">
        <v>3015</v>
      </c>
      <c r="D7384" s="10" t="s">
        <v>1005</v>
      </c>
      <c r="E7384" s="10" t="s">
        <v>986</v>
      </c>
      <c r="F7384" s="10" t="s">
        <v>803</v>
      </c>
      <c r="I7384" s="10" t="s">
        <v>987</v>
      </c>
      <c r="J7384">
        <v>2015</v>
      </c>
      <c r="FG7384">
        <v>24</v>
      </c>
    </row>
    <row r="7385" spans="1:188" x14ac:dyDescent="0.3">
      <c r="A7385" s="10" t="s">
        <v>2837</v>
      </c>
      <c r="B7385" s="10" t="s">
        <v>2838</v>
      </c>
      <c r="C7385" s="10" t="s">
        <v>3015</v>
      </c>
      <c r="D7385" s="10" t="s">
        <v>1005</v>
      </c>
      <c r="E7385" s="10" t="s">
        <v>986</v>
      </c>
      <c r="F7385" s="10" t="s">
        <v>803</v>
      </c>
      <c r="I7385" s="10" t="s">
        <v>987</v>
      </c>
      <c r="J7385">
        <v>2016</v>
      </c>
      <c r="FG7385">
        <v>15</v>
      </c>
    </row>
    <row r="7386" spans="1:188" x14ac:dyDescent="0.3">
      <c r="A7386" s="10" t="s">
        <v>2837</v>
      </c>
      <c r="B7386" s="10" t="s">
        <v>2838</v>
      </c>
      <c r="C7386" s="10" t="s">
        <v>3015</v>
      </c>
      <c r="D7386" s="10" t="s">
        <v>1005</v>
      </c>
      <c r="E7386" s="10" t="s">
        <v>986</v>
      </c>
      <c r="F7386" s="10" t="s">
        <v>803</v>
      </c>
      <c r="I7386" s="10" t="s">
        <v>987</v>
      </c>
      <c r="J7386">
        <v>2017</v>
      </c>
      <c r="FG7386">
        <v>15</v>
      </c>
    </row>
    <row r="7387" spans="1:188" x14ac:dyDescent="0.3">
      <c r="A7387" s="10" t="s">
        <v>2837</v>
      </c>
      <c r="B7387" s="10" t="s">
        <v>2838</v>
      </c>
      <c r="C7387" s="10" t="s">
        <v>3015</v>
      </c>
      <c r="D7387" s="10" t="s">
        <v>1005</v>
      </c>
      <c r="E7387" s="10" t="s">
        <v>986</v>
      </c>
      <c r="F7387" s="10" t="s">
        <v>803</v>
      </c>
      <c r="I7387" s="10" t="s">
        <v>987</v>
      </c>
      <c r="J7387">
        <v>2018</v>
      </c>
      <c r="FG7387">
        <v>18</v>
      </c>
    </row>
    <row r="7388" spans="1:188" x14ac:dyDescent="0.3">
      <c r="A7388" s="10" t="s">
        <v>2837</v>
      </c>
      <c r="B7388" s="10" t="s">
        <v>2838</v>
      </c>
      <c r="C7388" s="10" t="s">
        <v>3015</v>
      </c>
      <c r="D7388" s="10" t="s">
        <v>1005</v>
      </c>
      <c r="E7388" s="10" t="s">
        <v>986</v>
      </c>
      <c r="F7388" s="10" t="s">
        <v>803</v>
      </c>
      <c r="I7388" s="10" t="s">
        <v>987</v>
      </c>
      <c r="J7388">
        <v>2019</v>
      </c>
      <c r="FG7388">
        <v>14</v>
      </c>
    </row>
    <row r="7389" spans="1:188" x14ac:dyDescent="0.3">
      <c r="A7389" s="10" t="s">
        <v>2837</v>
      </c>
      <c r="B7389" s="10" t="s">
        <v>2838</v>
      </c>
      <c r="C7389" s="10" t="s">
        <v>3015</v>
      </c>
      <c r="D7389" s="10" t="s">
        <v>1005</v>
      </c>
      <c r="E7389" s="10" t="s">
        <v>986</v>
      </c>
      <c r="F7389" s="10" t="s">
        <v>803</v>
      </c>
      <c r="I7389" s="10" t="s">
        <v>987</v>
      </c>
      <c r="J7389">
        <v>2020</v>
      </c>
      <c r="FG7389">
        <v>11</v>
      </c>
    </row>
    <row r="7390" spans="1:188" x14ac:dyDescent="0.3">
      <c r="A7390" s="10" t="s">
        <v>2837</v>
      </c>
      <c r="B7390" s="10" t="s">
        <v>2838</v>
      </c>
      <c r="C7390" s="10" t="s">
        <v>3015</v>
      </c>
      <c r="D7390" s="10" t="s">
        <v>1005</v>
      </c>
      <c r="E7390" s="10" t="s">
        <v>1013</v>
      </c>
      <c r="F7390" s="10" t="s">
        <v>803</v>
      </c>
      <c r="I7390" s="10" t="s">
        <v>987</v>
      </c>
      <c r="J7390">
        <v>2010</v>
      </c>
      <c r="FT7390">
        <v>6.7</v>
      </c>
    </row>
    <row r="7391" spans="1:188" x14ac:dyDescent="0.3">
      <c r="A7391" s="10" t="s">
        <v>2837</v>
      </c>
      <c r="B7391" s="10" t="s">
        <v>2838</v>
      </c>
      <c r="C7391" s="10" t="s">
        <v>3015</v>
      </c>
      <c r="D7391" s="10" t="s">
        <v>1005</v>
      </c>
      <c r="E7391" s="10" t="s">
        <v>1013</v>
      </c>
      <c r="F7391" s="10" t="s">
        <v>803</v>
      </c>
      <c r="I7391" s="10" t="s">
        <v>987</v>
      </c>
      <c r="J7391">
        <v>2011</v>
      </c>
      <c r="FT7391">
        <v>59.7</v>
      </c>
    </row>
    <row r="7392" spans="1:188" x14ac:dyDescent="0.3">
      <c r="A7392" s="10" t="s">
        <v>2837</v>
      </c>
      <c r="B7392" s="10" t="s">
        <v>2838</v>
      </c>
      <c r="C7392" s="10" t="s">
        <v>3015</v>
      </c>
      <c r="D7392" s="10" t="s">
        <v>1005</v>
      </c>
      <c r="E7392" s="10" t="s">
        <v>1013</v>
      </c>
      <c r="F7392" s="10" t="s">
        <v>803</v>
      </c>
      <c r="I7392" s="10" t="s">
        <v>987</v>
      </c>
      <c r="J7392">
        <v>2012</v>
      </c>
      <c r="FT7392">
        <v>17.100000000000001</v>
      </c>
    </row>
    <row r="7393" spans="1:189" x14ac:dyDescent="0.3">
      <c r="A7393" s="10" t="s">
        <v>2837</v>
      </c>
      <c r="B7393" s="10" t="s">
        <v>2838</v>
      </c>
      <c r="C7393" s="10" t="s">
        <v>3015</v>
      </c>
      <c r="D7393" s="10" t="s">
        <v>1005</v>
      </c>
      <c r="E7393" s="10" t="s">
        <v>1013</v>
      </c>
      <c r="F7393" s="10" t="s">
        <v>803</v>
      </c>
      <c r="I7393" s="10" t="s">
        <v>987</v>
      </c>
      <c r="J7393">
        <v>2013</v>
      </c>
      <c r="FT7393">
        <v>20</v>
      </c>
    </row>
    <row r="7394" spans="1:189" x14ac:dyDescent="0.3">
      <c r="A7394" s="10" t="s">
        <v>2837</v>
      </c>
      <c r="B7394" s="10" t="s">
        <v>2838</v>
      </c>
      <c r="C7394" s="10" t="s">
        <v>3015</v>
      </c>
      <c r="D7394" s="10" t="s">
        <v>1005</v>
      </c>
      <c r="E7394" s="10" t="s">
        <v>1013</v>
      </c>
      <c r="F7394" s="10" t="s">
        <v>803</v>
      </c>
      <c r="I7394" s="10" t="s">
        <v>987</v>
      </c>
      <c r="J7394">
        <v>2014</v>
      </c>
      <c r="FT7394">
        <v>21.3</v>
      </c>
    </row>
    <row r="7395" spans="1:189" x14ac:dyDescent="0.3">
      <c r="A7395" s="10" t="s">
        <v>2837</v>
      </c>
      <c r="B7395" s="10" t="s">
        <v>2838</v>
      </c>
      <c r="C7395" s="10" t="s">
        <v>3015</v>
      </c>
      <c r="D7395" s="10" t="s">
        <v>1005</v>
      </c>
      <c r="E7395" s="10" t="s">
        <v>1013</v>
      </c>
      <c r="F7395" s="10" t="s">
        <v>803</v>
      </c>
      <c r="I7395" s="10" t="s">
        <v>987</v>
      </c>
      <c r="J7395">
        <v>2015</v>
      </c>
      <c r="FT7395">
        <v>46</v>
      </c>
    </row>
    <row r="7396" spans="1:189" x14ac:dyDescent="0.3">
      <c r="A7396" s="10" t="s">
        <v>2837</v>
      </c>
      <c r="B7396" s="10" t="s">
        <v>2838</v>
      </c>
      <c r="C7396" s="10" t="s">
        <v>3015</v>
      </c>
      <c r="D7396" s="10" t="s">
        <v>1005</v>
      </c>
      <c r="E7396" s="10" t="s">
        <v>1013</v>
      </c>
      <c r="F7396" s="10" t="s">
        <v>803</v>
      </c>
      <c r="I7396" s="10" t="s">
        <v>987</v>
      </c>
      <c r="J7396">
        <v>2016</v>
      </c>
      <c r="FT7396">
        <v>37.4</v>
      </c>
    </row>
    <row r="7397" spans="1:189" x14ac:dyDescent="0.3">
      <c r="A7397" s="10" t="s">
        <v>2837</v>
      </c>
      <c r="B7397" s="10" t="s">
        <v>2838</v>
      </c>
      <c r="C7397" s="10" t="s">
        <v>3015</v>
      </c>
      <c r="D7397" s="10" t="s">
        <v>1005</v>
      </c>
      <c r="E7397" s="10" t="s">
        <v>1013</v>
      </c>
      <c r="F7397" s="10" t="s">
        <v>803</v>
      </c>
      <c r="I7397" s="10" t="s">
        <v>987</v>
      </c>
      <c r="J7397">
        <v>2017</v>
      </c>
      <c r="FT7397">
        <v>18.5</v>
      </c>
    </row>
    <row r="7398" spans="1:189" x14ac:dyDescent="0.3">
      <c r="A7398" s="10" t="s">
        <v>2837</v>
      </c>
      <c r="B7398" s="10" t="s">
        <v>2838</v>
      </c>
      <c r="C7398" s="10" t="s">
        <v>3015</v>
      </c>
      <c r="D7398" s="10" t="s">
        <v>1005</v>
      </c>
      <c r="E7398" s="10" t="s">
        <v>1013</v>
      </c>
      <c r="F7398" s="10" t="s">
        <v>803</v>
      </c>
      <c r="I7398" s="10" t="s">
        <v>987</v>
      </c>
      <c r="J7398">
        <v>2018</v>
      </c>
      <c r="FT7398">
        <v>72.599999999999994</v>
      </c>
    </row>
    <row r="7399" spans="1:189" x14ac:dyDescent="0.3">
      <c r="A7399" s="10" t="s">
        <v>2837</v>
      </c>
      <c r="B7399" s="10" t="s">
        <v>2838</v>
      </c>
      <c r="C7399" s="10" t="s">
        <v>3015</v>
      </c>
      <c r="D7399" s="10" t="s">
        <v>1005</v>
      </c>
      <c r="E7399" s="10" t="s">
        <v>1013</v>
      </c>
      <c r="F7399" s="10" t="s">
        <v>803</v>
      </c>
      <c r="I7399" s="10" t="s">
        <v>987</v>
      </c>
      <c r="J7399">
        <v>2019</v>
      </c>
      <c r="FT7399">
        <v>10.1</v>
      </c>
    </row>
    <row r="7400" spans="1:189" x14ac:dyDescent="0.3">
      <c r="A7400" s="10" t="s">
        <v>2837</v>
      </c>
      <c r="B7400" s="10" t="s">
        <v>2838</v>
      </c>
      <c r="C7400" s="10" t="s">
        <v>3015</v>
      </c>
      <c r="D7400" s="10" t="s">
        <v>1005</v>
      </c>
      <c r="E7400" s="10" t="s">
        <v>1013</v>
      </c>
      <c r="F7400" s="10" t="s">
        <v>803</v>
      </c>
      <c r="I7400" s="10" t="s">
        <v>987</v>
      </c>
      <c r="J7400">
        <v>2020</v>
      </c>
      <c r="FT7400">
        <v>47.7</v>
      </c>
    </row>
    <row r="7401" spans="1:189" x14ac:dyDescent="0.3">
      <c r="A7401" s="10" t="s">
        <v>2837</v>
      </c>
      <c r="B7401" s="10" t="s">
        <v>2838</v>
      </c>
      <c r="C7401" s="10" t="s">
        <v>3015</v>
      </c>
      <c r="D7401" s="10" t="s">
        <v>1005</v>
      </c>
      <c r="E7401" s="10" t="s">
        <v>1027</v>
      </c>
      <c r="F7401" s="10" t="s">
        <v>803</v>
      </c>
      <c r="I7401" s="10" t="s">
        <v>987</v>
      </c>
      <c r="J7401">
        <v>2010</v>
      </c>
      <c r="GG7401">
        <v>2.2000000000000002</v>
      </c>
    </row>
    <row r="7402" spans="1:189" x14ac:dyDescent="0.3">
      <c r="A7402" s="10" t="s">
        <v>2837</v>
      </c>
      <c r="B7402" s="10" t="s">
        <v>2838</v>
      </c>
      <c r="C7402" s="10" t="s">
        <v>3015</v>
      </c>
      <c r="D7402" s="10" t="s">
        <v>1005</v>
      </c>
      <c r="E7402" s="10" t="s">
        <v>1027</v>
      </c>
      <c r="F7402" s="10" t="s">
        <v>803</v>
      </c>
      <c r="I7402" s="10" t="s">
        <v>987</v>
      </c>
      <c r="J7402">
        <v>2011</v>
      </c>
      <c r="GG7402">
        <v>2.7</v>
      </c>
    </row>
    <row r="7403" spans="1:189" x14ac:dyDescent="0.3">
      <c r="A7403" s="10" t="s">
        <v>2837</v>
      </c>
      <c r="B7403" s="10" t="s">
        <v>2838</v>
      </c>
      <c r="C7403" s="10" t="s">
        <v>3015</v>
      </c>
      <c r="D7403" s="10" t="s">
        <v>1005</v>
      </c>
      <c r="E7403" s="10" t="s">
        <v>1027</v>
      </c>
      <c r="F7403" s="10" t="s">
        <v>803</v>
      </c>
      <c r="I7403" s="10" t="s">
        <v>987</v>
      </c>
      <c r="J7403">
        <v>2012</v>
      </c>
      <c r="GG7403">
        <v>1.7</v>
      </c>
    </row>
    <row r="7404" spans="1:189" x14ac:dyDescent="0.3">
      <c r="A7404" s="10" t="s">
        <v>2837</v>
      </c>
      <c r="B7404" s="10" t="s">
        <v>2838</v>
      </c>
      <c r="C7404" s="10" t="s">
        <v>3015</v>
      </c>
      <c r="D7404" s="10" t="s">
        <v>1005</v>
      </c>
      <c r="E7404" s="10" t="s">
        <v>1027</v>
      </c>
      <c r="F7404" s="10" t="s">
        <v>803</v>
      </c>
      <c r="I7404" s="10" t="s">
        <v>987</v>
      </c>
      <c r="J7404">
        <v>2013</v>
      </c>
      <c r="GG7404">
        <v>1.1000000000000001</v>
      </c>
    </row>
    <row r="7405" spans="1:189" x14ac:dyDescent="0.3">
      <c r="A7405" s="10" t="s">
        <v>2837</v>
      </c>
      <c r="B7405" s="10" t="s">
        <v>2838</v>
      </c>
      <c r="C7405" s="10" t="s">
        <v>3015</v>
      </c>
      <c r="D7405" s="10" t="s">
        <v>1005</v>
      </c>
      <c r="E7405" s="10" t="s">
        <v>1027</v>
      </c>
      <c r="F7405" s="10" t="s">
        <v>803</v>
      </c>
      <c r="I7405" s="10" t="s">
        <v>987</v>
      </c>
      <c r="J7405">
        <v>2014</v>
      </c>
      <c r="GG7405">
        <v>1.1000000000000001</v>
      </c>
    </row>
    <row r="7406" spans="1:189" x14ac:dyDescent="0.3">
      <c r="A7406" s="10" t="s">
        <v>2837</v>
      </c>
      <c r="B7406" s="10" t="s">
        <v>2838</v>
      </c>
      <c r="C7406" s="10" t="s">
        <v>3015</v>
      </c>
      <c r="D7406" s="10" t="s">
        <v>1005</v>
      </c>
      <c r="E7406" s="10" t="s">
        <v>1027</v>
      </c>
      <c r="F7406" s="10" t="s">
        <v>803</v>
      </c>
      <c r="I7406" s="10" t="s">
        <v>987</v>
      </c>
      <c r="J7406">
        <v>2015</v>
      </c>
      <c r="GG7406">
        <v>1.9</v>
      </c>
    </row>
    <row r="7407" spans="1:189" x14ac:dyDescent="0.3">
      <c r="A7407" s="10" t="s">
        <v>2837</v>
      </c>
      <c r="B7407" s="10" t="s">
        <v>2838</v>
      </c>
      <c r="C7407" s="10" t="s">
        <v>3015</v>
      </c>
      <c r="D7407" s="10" t="s">
        <v>1005</v>
      </c>
      <c r="E7407" s="10" t="s">
        <v>1027</v>
      </c>
      <c r="F7407" s="10" t="s">
        <v>803</v>
      </c>
      <c r="I7407" s="10" t="s">
        <v>987</v>
      </c>
      <c r="J7407">
        <v>2016</v>
      </c>
      <c r="GG7407">
        <v>2.5</v>
      </c>
    </row>
    <row r="7408" spans="1:189" x14ac:dyDescent="0.3">
      <c r="A7408" s="10" t="s">
        <v>2837</v>
      </c>
      <c r="B7408" s="10" t="s">
        <v>2838</v>
      </c>
      <c r="C7408" s="10" t="s">
        <v>3015</v>
      </c>
      <c r="D7408" s="10" t="s">
        <v>1005</v>
      </c>
      <c r="E7408" s="10" t="s">
        <v>1027</v>
      </c>
      <c r="F7408" s="10" t="s">
        <v>803</v>
      </c>
      <c r="I7408" s="10" t="s">
        <v>987</v>
      </c>
      <c r="J7408">
        <v>2017</v>
      </c>
      <c r="GG7408">
        <v>1.2</v>
      </c>
    </row>
    <row r="7409" spans="1:189" x14ac:dyDescent="0.3">
      <c r="A7409" s="10" t="s">
        <v>2837</v>
      </c>
      <c r="B7409" s="10" t="s">
        <v>2838</v>
      </c>
      <c r="C7409" s="10" t="s">
        <v>3015</v>
      </c>
      <c r="D7409" s="10" t="s">
        <v>1005</v>
      </c>
      <c r="E7409" s="10" t="s">
        <v>1027</v>
      </c>
      <c r="F7409" s="10" t="s">
        <v>803</v>
      </c>
      <c r="I7409" s="10" t="s">
        <v>987</v>
      </c>
      <c r="J7409">
        <v>2018</v>
      </c>
      <c r="GG7409">
        <v>4</v>
      </c>
    </row>
    <row r="7410" spans="1:189" x14ac:dyDescent="0.3">
      <c r="A7410" s="10" t="s">
        <v>2837</v>
      </c>
      <c r="B7410" s="10" t="s">
        <v>2838</v>
      </c>
      <c r="C7410" s="10" t="s">
        <v>3015</v>
      </c>
      <c r="D7410" s="10" t="s">
        <v>1005</v>
      </c>
      <c r="E7410" s="10" t="s">
        <v>1027</v>
      </c>
      <c r="F7410" s="10" t="s">
        <v>803</v>
      </c>
      <c r="I7410" s="10" t="s">
        <v>987</v>
      </c>
      <c r="J7410">
        <v>2019</v>
      </c>
      <c r="GG7410">
        <v>0.7</v>
      </c>
    </row>
    <row r="7411" spans="1:189" x14ac:dyDescent="0.3">
      <c r="A7411" s="10" t="s">
        <v>2837</v>
      </c>
      <c r="B7411" s="10" t="s">
        <v>2838</v>
      </c>
      <c r="C7411" s="10" t="s">
        <v>3015</v>
      </c>
      <c r="D7411" s="10" t="s">
        <v>1005</v>
      </c>
      <c r="E7411" s="10" t="s">
        <v>1027</v>
      </c>
      <c r="F7411" s="10" t="s">
        <v>803</v>
      </c>
      <c r="I7411" s="10" t="s">
        <v>987</v>
      </c>
      <c r="J7411">
        <v>2020</v>
      </c>
      <c r="GG7411">
        <v>4.3</v>
      </c>
    </row>
    <row r="7412" spans="1:189" x14ac:dyDescent="0.3">
      <c r="A7412" s="10" t="s">
        <v>2837</v>
      </c>
      <c r="B7412" s="10" t="s">
        <v>2838</v>
      </c>
      <c r="C7412" s="10" t="s">
        <v>3015</v>
      </c>
      <c r="D7412" s="10" t="s">
        <v>1007</v>
      </c>
      <c r="E7412" s="10" t="s">
        <v>986</v>
      </c>
      <c r="F7412" s="10" t="s">
        <v>803</v>
      </c>
      <c r="I7412" s="10" t="s">
        <v>987</v>
      </c>
      <c r="J7412">
        <v>2010</v>
      </c>
      <c r="FH7412">
        <v>15</v>
      </c>
    </row>
    <row r="7413" spans="1:189" x14ac:dyDescent="0.3">
      <c r="A7413" s="10" t="s">
        <v>2837</v>
      </c>
      <c r="B7413" s="10" t="s">
        <v>2838</v>
      </c>
      <c r="C7413" s="10" t="s">
        <v>3015</v>
      </c>
      <c r="D7413" s="10" t="s">
        <v>1007</v>
      </c>
      <c r="E7413" s="10" t="s">
        <v>986</v>
      </c>
      <c r="F7413" s="10" t="s">
        <v>803</v>
      </c>
      <c r="I7413" s="10" t="s">
        <v>987</v>
      </c>
      <c r="J7413">
        <v>2011</v>
      </c>
      <c r="FH7413">
        <v>86</v>
      </c>
    </row>
    <row r="7414" spans="1:189" x14ac:dyDescent="0.3">
      <c r="A7414" s="10" t="s">
        <v>2837</v>
      </c>
      <c r="B7414" s="10" t="s">
        <v>2838</v>
      </c>
      <c r="C7414" s="10" t="s">
        <v>3015</v>
      </c>
      <c r="D7414" s="10" t="s">
        <v>1007</v>
      </c>
      <c r="E7414" s="10" t="s">
        <v>986</v>
      </c>
      <c r="F7414" s="10" t="s">
        <v>803</v>
      </c>
      <c r="I7414" s="10" t="s">
        <v>987</v>
      </c>
      <c r="J7414">
        <v>2012</v>
      </c>
      <c r="FH7414">
        <v>51</v>
      </c>
    </row>
    <row r="7415" spans="1:189" x14ac:dyDescent="0.3">
      <c r="A7415" s="10" t="s">
        <v>2837</v>
      </c>
      <c r="B7415" s="10" t="s">
        <v>2838</v>
      </c>
      <c r="C7415" s="10" t="s">
        <v>3015</v>
      </c>
      <c r="D7415" s="10" t="s">
        <v>1007</v>
      </c>
      <c r="E7415" s="10" t="s">
        <v>986</v>
      </c>
      <c r="F7415" s="10" t="s">
        <v>803</v>
      </c>
      <c r="I7415" s="10" t="s">
        <v>987</v>
      </c>
      <c r="J7415">
        <v>2013</v>
      </c>
      <c r="FH7415">
        <v>76</v>
      </c>
    </row>
    <row r="7416" spans="1:189" x14ac:dyDescent="0.3">
      <c r="A7416" s="10" t="s">
        <v>2837</v>
      </c>
      <c r="B7416" s="10" t="s">
        <v>2838</v>
      </c>
      <c r="C7416" s="10" t="s">
        <v>3015</v>
      </c>
      <c r="D7416" s="10" t="s">
        <v>1007</v>
      </c>
      <c r="E7416" s="10" t="s">
        <v>986</v>
      </c>
      <c r="F7416" s="10" t="s">
        <v>803</v>
      </c>
      <c r="I7416" s="10" t="s">
        <v>987</v>
      </c>
      <c r="J7416">
        <v>2014</v>
      </c>
      <c r="FH7416">
        <v>43</v>
      </c>
    </row>
    <row r="7417" spans="1:189" x14ac:dyDescent="0.3">
      <c r="A7417" s="10" t="s">
        <v>2837</v>
      </c>
      <c r="B7417" s="10" t="s">
        <v>2838</v>
      </c>
      <c r="C7417" s="10" t="s">
        <v>3015</v>
      </c>
      <c r="D7417" s="10" t="s">
        <v>1007</v>
      </c>
      <c r="E7417" s="10" t="s">
        <v>986</v>
      </c>
      <c r="F7417" s="10" t="s">
        <v>803</v>
      </c>
      <c r="I7417" s="10" t="s">
        <v>987</v>
      </c>
      <c r="J7417">
        <v>2015</v>
      </c>
      <c r="FH7417">
        <v>81</v>
      </c>
    </row>
    <row r="7418" spans="1:189" x14ac:dyDescent="0.3">
      <c r="A7418" s="10" t="s">
        <v>2837</v>
      </c>
      <c r="B7418" s="10" t="s">
        <v>2838</v>
      </c>
      <c r="C7418" s="10" t="s">
        <v>3015</v>
      </c>
      <c r="D7418" s="10" t="s">
        <v>1007</v>
      </c>
      <c r="E7418" s="10" t="s">
        <v>986</v>
      </c>
      <c r="F7418" s="10" t="s">
        <v>803</v>
      </c>
      <c r="I7418" s="10" t="s">
        <v>987</v>
      </c>
      <c r="J7418">
        <v>2016</v>
      </c>
      <c r="FH7418">
        <v>93</v>
      </c>
    </row>
    <row r="7419" spans="1:189" x14ac:dyDescent="0.3">
      <c r="A7419" s="10" t="s">
        <v>2837</v>
      </c>
      <c r="B7419" s="10" t="s">
        <v>2838</v>
      </c>
      <c r="C7419" s="10" t="s">
        <v>3015</v>
      </c>
      <c r="D7419" s="10" t="s">
        <v>1007</v>
      </c>
      <c r="E7419" s="10" t="s">
        <v>986</v>
      </c>
      <c r="F7419" s="10" t="s">
        <v>803</v>
      </c>
      <c r="I7419" s="10" t="s">
        <v>987</v>
      </c>
      <c r="J7419">
        <v>2017</v>
      </c>
      <c r="FH7419">
        <v>91</v>
      </c>
    </row>
    <row r="7420" spans="1:189" x14ac:dyDescent="0.3">
      <c r="A7420" s="10" t="s">
        <v>2837</v>
      </c>
      <c r="B7420" s="10" t="s">
        <v>2838</v>
      </c>
      <c r="C7420" s="10" t="s">
        <v>3015</v>
      </c>
      <c r="D7420" s="10" t="s">
        <v>1007</v>
      </c>
      <c r="E7420" s="10" t="s">
        <v>986</v>
      </c>
      <c r="F7420" s="10" t="s">
        <v>803</v>
      </c>
      <c r="I7420" s="10" t="s">
        <v>987</v>
      </c>
      <c r="J7420">
        <v>2018</v>
      </c>
      <c r="FH7420">
        <v>106</v>
      </c>
    </row>
    <row r="7421" spans="1:189" x14ac:dyDescent="0.3">
      <c r="A7421" s="10" t="s">
        <v>2837</v>
      </c>
      <c r="B7421" s="10" t="s">
        <v>2838</v>
      </c>
      <c r="C7421" s="10" t="s">
        <v>3015</v>
      </c>
      <c r="D7421" s="10" t="s">
        <v>1007</v>
      </c>
      <c r="E7421" s="10" t="s">
        <v>986</v>
      </c>
      <c r="F7421" s="10" t="s">
        <v>803</v>
      </c>
      <c r="I7421" s="10" t="s">
        <v>987</v>
      </c>
      <c r="J7421">
        <v>2019</v>
      </c>
      <c r="FH7421">
        <v>116</v>
      </c>
    </row>
    <row r="7422" spans="1:189" x14ac:dyDescent="0.3">
      <c r="A7422" s="10" t="s">
        <v>2837</v>
      </c>
      <c r="B7422" s="10" t="s">
        <v>2838</v>
      </c>
      <c r="C7422" s="10" t="s">
        <v>3015</v>
      </c>
      <c r="D7422" s="10" t="s">
        <v>1007</v>
      </c>
      <c r="E7422" s="10" t="s">
        <v>986</v>
      </c>
      <c r="F7422" s="10" t="s">
        <v>803</v>
      </c>
      <c r="I7422" s="10" t="s">
        <v>987</v>
      </c>
      <c r="J7422">
        <v>2020</v>
      </c>
      <c r="FH7422">
        <v>55</v>
      </c>
    </row>
    <row r="7423" spans="1:189" x14ac:dyDescent="0.3">
      <c r="A7423" s="10" t="s">
        <v>2837</v>
      </c>
      <c r="B7423" s="10" t="s">
        <v>2838</v>
      </c>
      <c r="C7423" s="10" t="s">
        <v>3015</v>
      </c>
      <c r="D7423" s="10" t="s">
        <v>1007</v>
      </c>
      <c r="E7423" s="10" t="s">
        <v>1013</v>
      </c>
      <c r="F7423" s="10" t="s">
        <v>803</v>
      </c>
      <c r="I7423" s="10" t="s">
        <v>987</v>
      </c>
      <c r="J7423">
        <v>2010</v>
      </c>
      <c r="FU7423">
        <v>1880.5</v>
      </c>
    </row>
    <row r="7424" spans="1:189" x14ac:dyDescent="0.3">
      <c r="A7424" s="10" t="s">
        <v>2837</v>
      </c>
      <c r="B7424" s="10" t="s">
        <v>2838</v>
      </c>
      <c r="C7424" s="10" t="s">
        <v>3015</v>
      </c>
      <c r="D7424" s="10" t="s">
        <v>1007</v>
      </c>
      <c r="E7424" s="10" t="s">
        <v>1013</v>
      </c>
      <c r="F7424" s="10" t="s">
        <v>803</v>
      </c>
      <c r="I7424" s="10" t="s">
        <v>987</v>
      </c>
      <c r="J7424">
        <v>2011</v>
      </c>
      <c r="FU7424">
        <v>1455.1</v>
      </c>
    </row>
    <row r="7425" spans="1:190" x14ac:dyDescent="0.3">
      <c r="A7425" s="10" t="s">
        <v>2837</v>
      </c>
      <c r="B7425" s="10" t="s">
        <v>2838</v>
      </c>
      <c r="C7425" s="10" t="s">
        <v>3015</v>
      </c>
      <c r="D7425" s="10" t="s">
        <v>1007</v>
      </c>
      <c r="E7425" s="10" t="s">
        <v>1013</v>
      </c>
      <c r="F7425" s="10" t="s">
        <v>803</v>
      </c>
      <c r="I7425" s="10" t="s">
        <v>987</v>
      </c>
      <c r="J7425">
        <v>2012</v>
      </c>
      <c r="FU7425">
        <v>189.5</v>
      </c>
    </row>
    <row r="7426" spans="1:190" x14ac:dyDescent="0.3">
      <c r="A7426" s="10" t="s">
        <v>2837</v>
      </c>
      <c r="B7426" s="10" t="s">
        <v>2838</v>
      </c>
      <c r="C7426" s="10" t="s">
        <v>3015</v>
      </c>
      <c r="D7426" s="10" t="s">
        <v>1007</v>
      </c>
      <c r="E7426" s="10" t="s">
        <v>1013</v>
      </c>
      <c r="F7426" s="10" t="s">
        <v>803</v>
      </c>
      <c r="I7426" s="10" t="s">
        <v>987</v>
      </c>
      <c r="J7426">
        <v>2013</v>
      </c>
      <c r="FU7426">
        <v>1054.4000000000001</v>
      </c>
    </row>
    <row r="7427" spans="1:190" x14ac:dyDescent="0.3">
      <c r="A7427" s="10" t="s">
        <v>2837</v>
      </c>
      <c r="B7427" s="10" t="s">
        <v>2838</v>
      </c>
      <c r="C7427" s="10" t="s">
        <v>3015</v>
      </c>
      <c r="D7427" s="10" t="s">
        <v>1007</v>
      </c>
      <c r="E7427" s="10" t="s">
        <v>1013</v>
      </c>
      <c r="F7427" s="10" t="s">
        <v>803</v>
      </c>
      <c r="I7427" s="10" t="s">
        <v>987</v>
      </c>
      <c r="J7427">
        <v>2014</v>
      </c>
      <c r="FU7427">
        <v>425.4</v>
      </c>
    </row>
    <row r="7428" spans="1:190" x14ac:dyDescent="0.3">
      <c r="A7428" s="10" t="s">
        <v>2837</v>
      </c>
      <c r="B7428" s="10" t="s">
        <v>2838</v>
      </c>
      <c r="C7428" s="10" t="s">
        <v>3015</v>
      </c>
      <c r="D7428" s="10" t="s">
        <v>1007</v>
      </c>
      <c r="E7428" s="10" t="s">
        <v>1013</v>
      </c>
      <c r="F7428" s="10" t="s">
        <v>803</v>
      </c>
      <c r="I7428" s="10" t="s">
        <v>987</v>
      </c>
      <c r="J7428">
        <v>2015</v>
      </c>
      <c r="FU7428">
        <v>1301</v>
      </c>
    </row>
    <row r="7429" spans="1:190" x14ac:dyDescent="0.3">
      <c r="A7429" s="10" t="s">
        <v>2837</v>
      </c>
      <c r="B7429" s="10" t="s">
        <v>2838</v>
      </c>
      <c r="C7429" s="10" t="s">
        <v>3015</v>
      </c>
      <c r="D7429" s="10" t="s">
        <v>1007</v>
      </c>
      <c r="E7429" s="10" t="s">
        <v>1013</v>
      </c>
      <c r="F7429" s="10" t="s">
        <v>803</v>
      </c>
      <c r="I7429" s="10" t="s">
        <v>987</v>
      </c>
      <c r="J7429">
        <v>2016</v>
      </c>
      <c r="FU7429">
        <v>3286.2</v>
      </c>
    </row>
    <row r="7430" spans="1:190" x14ac:dyDescent="0.3">
      <c r="A7430" s="10" t="s">
        <v>2837</v>
      </c>
      <c r="B7430" s="10" t="s">
        <v>2838</v>
      </c>
      <c r="C7430" s="10" t="s">
        <v>3015</v>
      </c>
      <c r="D7430" s="10" t="s">
        <v>1007</v>
      </c>
      <c r="E7430" s="10" t="s">
        <v>1013</v>
      </c>
      <c r="F7430" s="10" t="s">
        <v>803</v>
      </c>
      <c r="I7430" s="10" t="s">
        <v>987</v>
      </c>
      <c r="J7430">
        <v>2017</v>
      </c>
      <c r="FU7430">
        <v>29121.599999999999</v>
      </c>
    </row>
    <row r="7431" spans="1:190" x14ac:dyDescent="0.3">
      <c r="A7431" s="10" t="s">
        <v>2837</v>
      </c>
      <c r="B7431" s="10" t="s">
        <v>2838</v>
      </c>
      <c r="C7431" s="10" t="s">
        <v>3015</v>
      </c>
      <c r="D7431" s="10" t="s">
        <v>1007</v>
      </c>
      <c r="E7431" s="10" t="s">
        <v>1013</v>
      </c>
      <c r="F7431" s="10" t="s">
        <v>803</v>
      </c>
      <c r="I7431" s="10" t="s">
        <v>987</v>
      </c>
      <c r="J7431">
        <v>2018</v>
      </c>
      <c r="FU7431">
        <v>1699.8</v>
      </c>
    </row>
    <row r="7432" spans="1:190" x14ac:dyDescent="0.3">
      <c r="A7432" s="10" t="s">
        <v>2837</v>
      </c>
      <c r="B7432" s="10" t="s">
        <v>2838</v>
      </c>
      <c r="C7432" s="10" t="s">
        <v>3015</v>
      </c>
      <c r="D7432" s="10" t="s">
        <v>1007</v>
      </c>
      <c r="E7432" s="10" t="s">
        <v>1013</v>
      </c>
      <c r="F7432" s="10" t="s">
        <v>803</v>
      </c>
      <c r="I7432" s="10" t="s">
        <v>987</v>
      </c>
      <c r="J7432">
        <v>2019</v>
      </c>
      <c r="FU7432">
        <v>2638.7</v>
      </c>
    </row>
    <row r="7433" spans="1:190" x14ac:dyDescent="0.3">
      <c r="A7433" s="10" t="s">
        <v>2837</v>
      </c>
      <c r="B7433" s="10" t="s">
        <v>2838</v>
      </c>
      <c r="C7433" s="10" t="s">
        <v>3015</v>
      </c>
      <c r="D7433" s="10" t="s">
        <v>1007</v>
      </c>
      <c r="E7433" s="10" t="s">
        <v>1013</v>
      </c>
      <c r="F7433" s="10" t="s">
        <v>803</v>
      </c>
      <c r="I7433" s="10" t="s">
        <v>987</v>
      </c>
      <c r="J7433">
        <v>2020</v>
      </c>
      <c r="FU7433">
        <v>1296.4000000000001</v>
      </c>
    </row>
    <row r="7434" spans="1:190" x14ac:dyDescent="0.3">
      <c r="A7434" s="10" t="s">
        <v>2837</v>
      </c>
      <c r="B7434" s="10" t="s">
        <v>2838</v>
      </c>
      <c r="C7434" s="10" t="s">
        <v>3015</v>
      </c>
      <c r="D7434" s="10" t="s">
        <v>1007</v>
      </c>
      <c r="E7434" s="10" t="s">
        <v>1027</v>
      </c>
      <c r="F7434" s="10" t="s">
        <v>803</v>
      </c>
      <c r="I7434" s="10" t="s">
        <v>987</v>
      </c>
      <c r="J7434">
        <v>2010</v>
      </c>
      <c r="GH7434">
        <v>125.4</v>
      </c>
    </row>
    <row r="7435" spans="1:190" x14ac:dyDescent="0.3">
      <c r="A7435" s="10" t="s">
        <v>2837</v>
      </c>
      <c r="B7435" s="10" t="s">
        <v>2838</v>
      </c>
      <c r="C7435" s="10" t="s">
        <v>3015</v>
      </c>
      <c r="D7435" s="10" t="s">
        <v>1007</v>
      </c>
      <c r="E7435" s="10" t="s">
        <v>1027</v>
      </c>
      <c r="F7435" s="10" t="s">
        <v>803</v>
      </c>
      <c r="I7435" s="10" t="s">
        <v>987</v>
      </c>
      <c r="J7435">
        <v>2011</v>
      </c>
      <c r="GH7435">
        <v>16.899999999999999</v>
      </c>
    </row>
    <row r="7436" spans="1:190" x14ac:dyDescent="0.3">
      <c r="A7436" s="10" t="s">
        <v>2837</v>
      </c>
      <c r="B7436" s="10" t="s">
        <v>2838</v>
      </c>
      <c r="C7436" s="10" t="s">
        <v>3015</v>
      </c>
      <c r="D7436" s="10" t="s">
        <v>1007</v>
      </c>
      <c r="E7436" s="10" t="s">
        <v>1027</v>
      </c>
      <c r="F7436" s="10" t="s">
        <v>803</v>
      </c>
      <c r="I7436" s="10" t="s">
        <v>987</v>
      </c>
      <c r="J7436">
        <v>2012</v>
      </c>
      <c r="GH7436">
        <v>3.7</v>
      </c>
    </row>
    <row r="7437" spans="1:190" x14ac:dyDescent="0.3">
      <c r="A7437" s="10" t="s">
        <v>2837</v>
      </c>
      <c r="B7437" s="10" t="s">
        <v>2838</v>
      </c>
      <c r="C7437" s="10" t="s">
        <v>3015</v>
      </c>
      <c r="D7437" s="10" t="s">
        <v>1007</v>
      </c>
      <c r="E7437" s="10" t="s">
        <v>1027</v>
      </c>
      <c r="F7437" s="10" t="s">
        <v>803</v>
      </c>
      <c r="I7437" s="10" t="s">
        <v>987</v>
      </c>
      <c r="J7437">
        <v>2013</v>
      </c>
      <c r="GH7437">
        <v>13.9</v>
      </c>
    </row>
    <row r="7438" spans="1:190" x14ac:dyDescent="0.3">
      <c r="A7438" s="10" t="s">
        <v>2837</v>
      </c>
      <c r="B7438" s="10" t="s">
        <v>2838</v>
      </c>
      <c r="C7438" s="10" t="s">
        <v>3015</v>
      </c>
      <c r="D7438" s="10" t="s">
        <v>1007</v>
      </c>
      <c r="E7438" s="10" t="s">
        <v>1027</v>
      </c>
      <c r="F7438" s="10" t="s">
        <v>803</v>
      </c>
      <c r="I7438" s="10" t="s">
        <v>987</v>
      </c>
      <c r="J7438">
        <v>2014</v>
      </c>
      <c r="GH7438">
        <v>9.9</v>
      </c>
    </row>
    <row r="7439" spans="1:190" x14ac:dyDescent="0.3">
      <c r="A7439" s="10" t="s">
        <v>2837</v>
      </c>
      <c r="B7439" s="10" t="s">
        <v>2838</v>
      </c>
      <c r="C7439" s="10" t="s">
        <v>3015</v>
      </c>
      <c r="D7439" s="10" t="s">
        <v>1007</v>
      </c>
      <c r="E7439" s="10" t="s">
        <v>1027</v>
      </c>
      <c r="F7439" s="10" t="s">
        <v>803</v>
      </c>
      <c r="I7439" s="10" t="s">
        <v>987</v>
      </c>
      <c r="J7439">
        <v>2015</v>
      </c>
      <c r="GH7439">
        <v>16.100000000000001</v>
      </c>
    </row>
    <row r="7440" spans="1:190" x14ac:dyDescent="0.3">
      <c r="A7440" s="10" t="s">
        <v>2837</v>
      </c>
      <c r="B7440" s="10" t="s">
        <v>2838</v>
      </c>
      <c r="C7440" s="10" t="s">
        <v>3015</v>
      </c>
      <c r="D7440" s="10" t="s">
        <v>1007</v>
      </c>
      <c r="E7440" s="10" t="s">
        <v>1027</v>
      </c>
      <c r="F7440" s="10" t="s">
        <v>803</v>
      </c>
      <c r="I7440" s="10" t="s">
        <v>987</v>
      </c>
      <c r="J7440">
        <v>2016</v>
      </c>
      <c r="GH7440">
        <v>35.299999999999997</v>
      </c>
    </row>
    <row r="7441" spans="1:190" x14ac:dyDescent="0.3">
      <c r="A7441" s="10" t="s">
        <v>2837</v>
      </c>
      <c r="B7441" s="10" t="s">
        <v>2838</v>
      </c>
      <c r="C7441" s="10" t="s">
        <v>3015</v>
      </c>
      <c r="D7441" s="10" t="s">
        <v>1007</v>
      </c>
      <c r="E7441" s="10" t="s">
        <v>1027</v>
      </c>
      <c r="F7441" s="10" t="s">
        <v>803</v>
      </c>
      <c r="I7441" s="10" t="s">
        <v>987</v>
      </c>
      <c r="J7441">
        <v>2017</v>
      </c>
      <c r="GH7441">
        <v>320</v>
      </c>
    </row>
    <row r="7442" spans="1:190" x14ac:dyDescent="0.3">
      <c r="A7442" s="10" t="s">
        <v>2837</v>
      </c>
      <c r="B7442" s="10" t="s">
        <v>2838</v>
      </c>
      <c r="C7442" s="10" t="s">
        <v>3015</v>
      </c>
      <c r="D7442" s="10" t="s">
        <v>1007</v>
      </c>
      <c r="E7442" s="10" t="s">
        <v>1027</v>
      </c>
      <c r="F7442" s="10" t="s">
        <v>803</v>
      </c>
      <c r="I7442" s="10" t="s">
        <v>987</v>
      </c>
      <c r="J7442">
        <v>2018</v>
      </c>
      <c r="GH7442">
        <v>16</v>
      </c>
    </row>
    <row r="7443" spans="1:190" x14ac:dyDescent="0.3">
      <c r="A7443" s="10" t="s">
        <v>2837</v>
      </c>
      <c r="B7443" s="10" t="s">
        <v>2838</v>
      </c>
      <c r="C7443" s="10" t="s">
        <v>3015</v>
      </c>
      <c r="D7443" s="10" t="s">
        <v>1007</v>
      </c>
      <c r="E7443" s="10" t="s">
        <v>1027</v>
      </c>
      <c r="F7443" s="10" t="s">
        <v>803</v>
      </c>
      <c r="I7443" s="10" t="s">
        <v>987</v>
      </c>
      <c r="J7443">
        <v>2019</v>
      </c>
      <c r="GH7443">
        <v>22.7</v>
      </c>
    </row>
    <row r="7444" spans="1:190" x14ac:dyDescent="0.3">
      <c r="A7444" s="10" t="s">
        <v>2837</v>
      </c>
      <c r="B7444" s="10" t="s">
        <v>2838</v>
      </c>
      <c r="C7444" s="10" t="s">
        <v>3015</v>
      </c>
      <c r="D7444" s="10" t="s">
        <v>1007</v>
      </c>
      <c r="E7444" s="10" t="s">
        <v>1027</v>
      </c>
      <c r="F7444" s="10" t="s">
        <v>803</v>
      </c>
      <c r="I7444" s="10" t="s">
        <v>987</v>
      </c>
      <c r="J7444">
        <v>2020</v>
      </c>
      <c r="GH7444">
        <v>23.6</v>
      </c>
    </row>
    <row r="7445" spans="1:190" x14ac:dyDescent="0.3">
      <c r="A7445" s="10" t="s">
        <v>2837</v>
      </c>
      <c r="B7445" s="10" t="s">
        <v>2838</v>
      </c>
      <c r="C7445" s="10" t="s">
        <v>3015</v>
      </c>
      <c r="D7445" s="10" t="s">
        <v>1009</v>
      </c>
      <c r="E7445" s="10" t="s">
        <v>986</v>
      </c>
      <c r="F7445" s="10" t="s">
        <v>803</v>
      </c>
      <c r="I7445" s="10" t="s">
        <v>987</v>
      </c>
      <c r="J7445">
        <v>2010</v>
      </c>
      <c r="FI7445">
        <v>62</v>
      </c>
    </row>
    <row r="7446" spans="1:190" x14ac:dyDescent="0.3">
      <c r="A7446" s="10" t="s">
        <v>2837</v>
      </c>
      <c r="B7446" s="10" t="s">
        <v>2838</v>
      </c>
      <c r="C7446" s="10" t="s">
        <v>3015</v>
      </c>
      <c r="D7446" s="10" t="s">
        <v>1009</v>
      </c>
      <c r="E7446" s="10" t="s">
        <v>986</v>
      </c>
      <c r="F7446" s="10" t="s">
        <v>803</v>
      </c>
      <c r="I7446" s="10" t="s">
        <v>987</v>
      </c>
      <c r="J7446">
        <v>2011</v>
      </c>
      <c r="FI7446">
        <v>244</v>
      </c>
    </row>
    <row r="7447" spans="1:190" x14ac:dyDescent="0.3">
      <c r="A7447" s="10" t="s">
        <v>2837</v>
      </c>
      <c r="B7447" s="10" t="s">
        <v>2838</v>
      </c>
      <c r="C7447" s="10" t="s">
        <v>3015</v>
      </c>
      <c r="D7447" s="10" t="s">
        <v>1009</v>
      </c>
      <c r="E7447" s="10" t="s">
        <v>986</v>
      </c>
      <c r="F7447" s="10" t="s">
        <v>803</v>
      </c>
      <c r="I7447" s="10" t="s">
        <v>987</v>
      </c>
      <c r="J7447">
        <v>2012</v>
      </c>
      <c r="FI7447">
        <v>198</v>
      </c>
    </row>
    <row r="7448" spans="1:190" x14ac:dyDescent="0.3">
      <c r="A7448" s="10" t="s">
        <v>2837</v>
      </c>
      <c r="B7448" s="10" t="s">
        <v>2838</v>
      </c>
      <c r="C7448" s="10" t="s">
        <v>3015</v>
      </c>
      <c r="D7448" s="10" t="s">
        <v>1009</v>
      </c>
      <c r="E7448" s="10" t="s">
        <v>986</v>
      </c>
      <c r="F7448" s="10" t="s">
        <v>803</v>
      </c>
      <c r="I7448" s="10" t="s">
        <v>987</v>
      </c>
      <c r="J7448">
        <v>2013</v>
      </c>
      <c r="FI7448">
        <v>300</v>
      </c>
    </row>
    <row r="7449" spans="1:190" x14ac:dyDescent="0.3">
      <c r="A7449" s="10" t="s">
        <v>2837</v>
      </c>
      <c r="B7449" s="10" t="s">
        <v>2838</v>
      </c>
      <c r="C7449" s="10" t="s">
        <v>3015</v>
      </c>
      <c r="D7449" s="10" t="s">
        <v>1009</v>
      </c>
      <c r="E7449" s="10" t="s">
        <v>986</v>
      </c>
      <c r="F7449" s="10" t="s">
        <v>803</v>
      </c>
      <c r="I7449" s="10" t="s">
        <v>987</v>
      </c>
      <c r="J7449">
        <v>2014</v>
      </c>
      <c r="FI7449">
        <v>240</v>
      </c>
    </row>
    <row r="7450" spans="1:190" x14ac:dyDescent="0.3">
      <c r="A7450" s="10" t="s">
        <v>2837</v>
      </c>
      <c r="B7450" s="10" t="s">
        <v>2838</v>
      </c>
      <c r="C7450" s="10" t="s">
        <v>3015</v>
      </c>
      <c r="D7450" s="10" t="s">
        <v>1009</v>
      </c>
      <c r="E7450" s="10" t="s">
        <v>986</v>
      </c>
      <c r="F7450" s="10" t="s">
        <v>803</v>
      </c>
      <c r="I7450" s="10" t="s">
        <v>987</v>
      </c>
      <c r="J7450">
        <v>2015</v>
      </c>
      <c r="FI7450">
        <v>290</v>
      </c>
    </row>
    <row r="7451" spans="1:190" x14ac:dyDescent="0.3">
      <c r="A7451" s="10" t="s">
        <v>2837</v>
      </c>
      <c r="B7451" s="10" t="s">
        <v>2838</v>
      </c>
      <c r="C7451" s="10" t="s">
        <v>3015</v>
      </c>
      <c r="D7451" s="10" t="s">
        <v>1009</v>
      </c>
      <c r="E7451" s="10" t="s">
        <v>986</v>
      </c>
      <c r="F7451" s="10" t="s">
        <v>803</v>
      </c>
      <c r="I7451" s="10" t="s">
        <v>987</v>
      </c>
      <c r="J7451">
        <v>2016</v>
      </c>
      <c r="FI7451">
        <v>328</v>
      </c>
    </row>
    <row r="7452" spans="1:190" x14ac:dyDescent="0.3">
      <c r="A7452" s="10" t="s">
        <v>2837</v>
      </c>
      <c r="B7452" s="10" t="s">
        <v>2838</v>
      </c>
      <c r="C7452" s="10" t="s">
        <v>3015</v>
      </c>
      <c r="D7452" s="10" t="s">
        <v>1009</v>
      </c>
      <c r="E7452" s="10" t="s">
        <v>986</v>
      </c>
      <c r="F7452" s="10" t="s">
        <v>803</v>
      </c>
      <c r="I7452" s="10" t="s">
        <v>987</v>
      </c>
      <c r="J7452">
        <v>2017</v>
      </c>
      <c r="FI7452">
        <v>220</v>
      </c>
    </row>
    <row r="7453" spans="1:190" x14ac:dyDescent="0.3">
      <c r="A7453" s="10" t="s">
        <v>2837</v>
      </c>
      <c r="B7453" s="10" t="s">
        <v>2838</v>
      </c>
      <c r="C7453" s="10" t="s">
        <v>3015</v>
      </c>
      <c r="D7453" s="10" t="s">
        <v>1009</v>
      </c>
      <c r="E7453" s="10" t="s">
        <v>986</v>
      </c>
      <c r="F7453" s="10" t="s">
        <v>803</v>
      </c>
      <c r="I7453" s="10" t="s">
        <v>987</v>
      </c>
      <c r="J7453">
        <v>2018</v>
      </c>
      <c r="FI7453">
        <v>324</v>
      </c>
    </row>
    <row r="7454" spans="1:190" x14ac:dyDescent="0.3">
      <c r="A7454" s="10" t="s">
        <v>2837</v>
      </c>
      <c r="B7454" s="10" t="s">
        <v>2838</v>
      </c>
      <c r="C7454" s="10" t="s">
        <v>3015</v>
      </c>
      <c r="D7454" s="10" t="s">
        <v>1009</v>
      </c>
      <c r="E7454" s="10" t="s">
        <v>986</v>
      </c>
      <c r="F7454" s="10" t="s">
        <v>803</v>
      </c>
      <c r="I7454" s="10" t="s">
        <v>987</v>
      </c>
      <c r="J7454">
        <v>2019</v>
      </c>
      <c r="FI7454">
        <v>417</v>
      </c>
    </row>
    <row r="7455" spans="1:190" x14ac:dyDescent="0.3">
      <c r="A7455" s="10" t="s">
        <v>2837</v>
      </c>
      <c r="B7455" s="10" t="s">
        <v>2838</v>
      </c>
      <c r="C7455" s="10" t="s">
        <v>3015</v>
      </c>
      <c r="D7455" s="10" t="s">
        <v>1009</v>
      </c>
      <c r="E7455" s="10" t="s">
        <v>986</v>
      </c>
      <c r="F7455" s="10" t="s">
        <v>803</v>
      </c>
      <c r="I7455" s="10" t="s">
        <v>987</v>
      </c>
      <c r="J7455">
        <v>2020</v>
      </c>
      <c r="FI7455">
        <v>201</v>
      </c>
    </row>
    <row r="7456" spans="1:190" x14ac:dyDescent="0.3">
      <c r="A7456" s="10" t="s">
        <v>2837</v>
      </c>
      <c r="B7456" s="10" t="s">
        <v>2838</v>
      </c>
      <c r="C7456" s="10" t="s">
        <v>3015</v>
      </c>
      <c r="D7456" s="10" t="s">
        <v>1009</v>
      </c>
      <c r="E7456" s="10" t="s">
        <v>1013</v>
      </c>
      <c r="F7456" s="10" t="s">
        <v>803</v>
      </c>
      <c r="I7456" s="10" t="s">
        <v>987</v>
      </c>
      <c r="J7456">
        <v>2010</v>
      </c>
      <c r="FV7456">
        <v>88.1</v>
      </c>
    </row>
    <row r="7457" spans="1:191" x14ac:dyDescent="0.3">
      <c r="A7457" s="10" t="s">
        <v>2837</v>
      </c>
      <c r="B7457" s="10" t="s">
        <v>2838</v>
      </c>
      <c r="C7457" s="10" t="s">
        <v>3015</v>
      </c>
      <c r="D7457" s="10" t="s">
        <v>1009</v>
      </c>
      <c r="E7457" s="10" t="s">
        <v>1013</v>
      </c>
      <c r="F7457" s="10" t="s">
        <v>803</v>
      </c>
      <c r="I7457" s="10" t="s">
        <v>987</v>
      </c>
      <c r="J7457">
        <v>2011</v>
      </c>
      <c r="FV7457">
        <v>403.5</v>
      </c>
    </row>
    <row r="7458" spans="1:191" x14ac:dyDescent="0.3">
      <c r="A7458" s="10" t="s">
        <v>2837</v>
      </c>
      <c r="B7458" s="10" t="s">
        <v>2838</v>
      </c>
      <c r="C7458" s="10" t="s">
        <v>3015</v>
      </c>
      <c r="D7458" s="10" t="s">
        <v>1009</v>
      </c>
      <c r="E7458" s="10" t="s">
        <v>1013</v>
      </c>
      <c r="F7458" s="10" t="s">
        <v>803</v>
      </c>
      <c r="I7458" s="10" t="s">
        <v>987</v>
      </c>
      <c r="J7458">
        <v>2012</v>
      </c>
      <c r="FV7458">
        <v>562.29999999999995</v>
      </c>
    </row>
    <row r="7459" spans="1:191" x14ac:dyDescent="0.3">
      <c r="A7459" s="10" t="s">
        <v>2837</v>
      </c>
      <c r="B7459" s="10" t="s">
        <v>2838</v>
      </c>
      <c r="C7459" s="10" t="s">
        <v>3015</v>
      </c>
      <c r="D7459" s="10" t="s">
        <v>1009</v>
      </c>
      <c r="E7459" s="10" t="s">
        <v>1013</v>
      </c>
      <c r="F7459" s="10" t="s">
        <v>803</v>
      </c>
      <c r="I7459" s="10" t="s">
        <v>987</v>
      </c>
      <c r="J7459">
        <v>2013</v>
      </c>
      <c r="FV7459">
        <v>453.4</v>
      </c>
    </row>
    <row r="7460" spans="1:191" x14ac:dyDescent="0.3">
      <c r="A7460" s="10" t="s">
        <v>2837</v>
      </c>
      <c r="B7460" s="10" t="s">
        <v>2838</v>
      </c>
      <c r="C7460" s="10" t="s">
        <v>3015</v>
      </c>
      <c r="D7460" s="10" t="s">
        <v>1009</v>
      </c>
      <c r="E7460" s="10" t="s">
        <v>1013</v>
      </c>
      <c r="F7460" s="10" t="s">
        <v>803</v>
      </c>
      <c r="I7460" s="10" t="s">
        <v>987</v>
      </c>
      <c r="J7460">
        <v>2014</v>
      </c>
      <c r="FV7460">
        <v>1533.5</v>
      </c>
    </row>
    <row r="7461" spans="1:191" x14ac:dyDescent="0.3">
      <c r="A7461" s="10" t="s">
        <v>2837</v>
      </c>
      <c r="B7461" s="10" t="s">
        <v>2838</v>
      </c>
      <c r="C7461" s="10" t="s">
        <v>3015</v>
      </c>
      <c r="D7461" s="10" t="s">
        <v>1009</v>
      </c>
      <c r="E7461" s="10" t="s">
        <v>1013</v>
      </c>
      <c r="F7461" s="10" t="s">
        <v>803</v>
      </c>
      <c r="I7461" s="10" t="s">
        <v>987</v>
      </c>
      <c r="J7461">
        <v>2015</v>
      </c>
      <c r="FV7461">
        <v>2061.5</v>
      </c>
    </row>
    <row r="7462" spans="1:191" x14ac:dyDescent="0.3">
      <c r="A7462" s="10" t="s">
        <v>2837</v>
      </c>
      <c r="B7462" s="10" t="s">
        <v>2838</v>
      </c>
      <c r="C7462" s="10" t="s">
        <v>3015</v>
      </c>
      <c r="D7462" s="10" t="s">
        <v>1009</v>
      </c>
      <c r="E7462" s="10" t="s">
        <v>1013</v>
      </c>
      <c r="F7462" s="10" t="s">
        <v>803</v>
      </c>
      <c r="I7462" s="10" t="s">
        <v>987</v>
      </c>
      <c r="J7462">
        <v>2016</v>
      </c>
      <c r="FV7462">
        <v>1348.1</v>
      </c>
    </row>
    <row r="7463" spans="1:191" x14ac:dyDescent="0.3">
      <c r="A7463" s="10" t="s">
        <v>2837</v>
      </c>
      <c r="B7463" s="10" t="s">
        <v>2838</v>
      </c>
      <c r="C7463" s="10" t="s">
        <v>3015</v>
      </c>
      <c r="D7463" s="10" t="s">
        <v>1009</v>
      </c>
      <c r="E7463" s="10" t="s">
        <v>1013</v>
      </c>
      <c r="F7463" s="10" t="s">
        <v>803</v>
      </c>
      <c r="I7463" s="10" t="s">
        <v>987</v>
      </c>
      <c r="J7463">
        <v>2017</v>
      </c>
      <c r="FV7463">
        <v>2340.3000000000002</v>
      </c>
    </row>
    <row r="7464" spans="1:191" x14ac:dyDescent="0.3">
      <c r="A7464" s="10" t="s">
        <v>2837</v>
      </c>
      <c r="B7464" s="10" t="s">
        <v>2838</v>
      </c>
      <c r="C7464" s="10" t="s">
        <v>3015</v>
      </c>
      <c r="D7464" s="10" t="s">
        <v>1009</v>
      </c>
      <c r="E7464" s="10" t="s">
        <v>1013</v>
      </c>
      <c r="F7464" s="10" t="s">
        <v>803</v>
      </c>
      <c r="I7464" s="10" t="s">
        <v>987</v>
      </c>
      <c r="J7464">
        <v>2018</v>
      </c>
      <c r="FV7464">
        <v>957.4</v>
      </c>
    </row>
    <row r="7465" spans="1:191" x14ac:dyDescent="0.3">
      <c r="A7465" s="10" t="s">
        <v>2837</v>
      </c>
      <c r="B7465" s="10" t="s">
        <v>2838</v>
      </c>
      <c r="C7465" s="10" t="s">
        <v>3015</v>
      </c>
      <c r="D7465" s="10" t="s">
        <v>1009</v>
      </c>
      <c r="E7465" s="10" t="s">
        <v>1013</v>
      </c>
      <c r="F7465" s="10" t="s">
        <v>803</v>
      </c>
      <c r="I7465" s="10" t="s">
        <v>987</v>
      </c>
      <c r="J7465">
        <v>2019</v>
      </c>
      <c r="FV7465">
        <v>16607.900000000001</v>
      </c>
    </row>
    <row r="7466" spans="1:191" x14ac:dyDescent="0.3">
      <c r="A7466" s="10" t="s">
        <v>2837</v>
      </c>
      <c r="B7466" s="10" t="s">
        <v>2838</v>
      </c>
      <c r="C7466" s="10" t="s">
        <v>3015</v>
      </c>
      <c r="D7466" s="10" t="s">
        <v>1009</v>
      </c>
      <c r="E7466" s="10" t="s">
        <v>1013</v>
      </c>
      <c r="F7466" s="10" t="s">
        <v>803</v>
      </c>
      <c r="I7466" s="10" t="s">
        <v>987</v>
      </c>
      <c r="J7466">
        <v>2020</v>
      </c>
      <c r="FV7466">
        <v>4193.1000000000004</v>
      </c>
    </row>
    <row r="7467" spans="1:191" x14ac:dyDescent="0.3">
      <c r="A7467" s="10" t="s">
        <v>2837</v>
      </c>
      <c r="B7467" s="10" t="s">
        <v>2838</v>
      </c>
      <c r="C7467" s="10" t="s">
        <v>3015</v>
      </c>
      <c r="D7467" s="10" t="s">
        <v>1009</v>
      </c>
      <c r="E7467" s="10" t="s">
        <v>1027</v>
      </c>
      <c r="F7467" s="10" t="s">
        <v>803</v>
      </c>
      <c r="I7467" s="10" t="s">
        <v>987</v>
      </c>
      <c r="J7467">
        <v>2010</v>
      </c>
      <c r="GI7467">
        <v>1.4</v>
      </c>
    </row>
    <row r="7468" spans="1:191" x14ac:dyDescent="0.3">
      <c r="A7468" s="10" t="s">
        <v>2837</v>
      </c>
      <c r="B7468" s="10" t="s">
        <v>2838</v>
      </c>
      <c r="C7468" s="10" t="s">
        <v>3015</v>
      </c>
      <c r="D7468" s="10" t="s">
        <v>1009</v>
      </c>
      <c r="E7468" s="10" t="s">
        <v>1027</v>
      </c>
      <c r="F7468" s="10" t="s">
        <v>803</v>
      </c>
      <c r="I7468" s="10" t="s">
        <v>987</v>
      </c>
      <c r="J7468">
        <v>2011</v>
      </c>
      <c r="GI7468">
        <v>1.7</v>
      </c>
    </row>
    <row r="7469" spans="1:191" x14ac:dyDescent="0.3">
      <c r="A7469" s="10" t="s">
        <v>2837</v>
      </c>
      <c r="B7469" s="10" t="s">
        <v>2838</v>
      </c>
      <c r="C7469" s="10" t="s">
        <v>3015</v>
      </c>
      <c r="D7469" s="10" t="s">
        <v>1009</v>
      </c>
      <c r="E7469" s="10" t="s">
        <v>1027</v>
      </c>
      <c r="F7469" s="10" t="s">
        <v>803</v>
      </c>
      <c r="I7469" s="10" t="s">
        <v>987</v>
      </c>
      <c r="J7469">
        <v>2012</v>
      </c>
      <c r="GI7469">
        <v>2.8</v>
      </c>
    </row>
    <row r="7470" spans="1:191" x14ac:dyDescent="0.3">
      <c r="A7470" s="10" t="s">
        <v>2837</v>
      </c>
      <c r="B7470" s="10" t="s">
        <v>2838</v>
      </c>
      <c r="C7470" s="10" t="s">
        <v>3015</v>
      </c>
      <c r="D7470" s="10" t="s">
        <v>1009</v>
      </c>
      <c r="E7470" s="10" t="s">
        <v>1027</v>
      </c>
      <c r="F7470" s="10" t="s">
        <v>803</v>
      </c>
      <c r="I7470" s="10" t="s">
        <v>987</v>
      </c>
      <c r="J7470">
        <v>2013</v>
      </c>
      <c r="GI7470">
        <v>1.5</v>
      </c>
    </row>
    <row r="7471" spans="1:191" x14ac:dyDescent="0.3">
      <c r="A7471" s="10" t="s">
        <v>2837</v>
      </c>
      <c r="B7471" s="10" t="s">
        <v>2838</v>
      </c>
      <c r="C7471" s="10" t="s">
        <v>3015</v>
      </c>
      <c r="D7471" s="10" t="s">
        <v>1009</v>
      </c>
      <c r="E7471" s="10" t="s">
        <v>1027</v>
      </c>
      <c r="F7471" s="10" t="s">
        <v>803</v>
      </c>
      <c r="I7471" s="10" t="s">
        <v>987</v>
      </c>
      <c r="J7471">
        <v>2014</v>
      </c>
      <c r="GI7471">
        <v>6.4</v>
      </c>
    </row>
    <row r="7472" spans="1:191" x14ac:dyDescent="0.3">
      <c r="A7472" s="10" t="s">
        <v>2837</v>
      </c>
      <c r="B7472" s="10" t="s">
        <v>2838</v>
      </c>
      <c r="C7472" s="10" t="s">
        <v>3015</v>
      </c>
      <c r="D7472" s="10" t="s">
        <v>1009</v>
      </c>
      <c r="E7472" s="10" t="s">
        <v>1027</v>
      </c>
      <c r="F7472" s="10" t="s">
        <v>803</v>
      </c>
      <c r="I7472" s="10" t="s">
        <v>987</v>
      </c>
      <c r="J7472">
        <v>2015</v>
      </c>
      <c r="GI7472">
        <v>7.1</v>
      </c>
    </row>
    <row r="7473" spans="1:191" x14ac:dyDescent="0.3">
      <c r="A7473" s="10" t="s">
        <v>2837</v>
      </c>
      <c r="B7473" s="10" t="s">
        <v>2838</v>
      </c>
      <c r="C7473" s="10" t="s">
        <v>3015</v>
      </c>
      <c r="D7473" s="10" t="s">
        <v>1009</v>
      </c>
      <c r="E7473" s="10" t="s">
        <v>1027</v>
      </c>
      <c r="F7473" s="10" t="s">
        <v>803</v>
      </c>
      <c r="I7473" s="10" t="s">
        <v>987</v>
      </c>
      <c r="J7473">
        <v>2016</v>
      </c>
      <c r="GI7473">
        <v>4.0999999999999996</v>
      </c>
    </row>
    <row r="7474" spans="1:191" x14ac:dyDescent="0.3">
      <c r="A7474" s="10" t="s">
        <v>2837</v>
      </c>
      <c r="B7474" s="10" t="s">
        <v>2838</v>
      </c>
      <c r="C7474" s="10" t="s">
        <v>3015</v>
      </c>
      <c r="D7474" s="10" t="s">
        <v>1009</v>
      </c>
      <c r="E7474" s="10" t="s">
        <v>1027</v>
      </c>
      <c r="F7474" s="10" t="s">
        <v>803</v>
      </c>
      <c r="I7474" s="10" t="s">
        <v>987</v>
      </c>
      <c r="J7474">
        <v>2017</v>
      </c>
      <c r="GI7474">
        <v>10.6</v>
      </c>
    </row>
    <row r="7475" spans="1:191" x14ac:dyDescent="0.3">
      <c r="A7475" s="10" t="s">
        <v>2837</v>
      </c>
      <c r="B7475" s="10" t="s">
        <v>2838</v>
      </c>
      <c r="C7475" s="10" t="s">
        <v>3015</v>
      </c>
      <c r="D7475" s="10" t="s">
        <v>1009</v>
      </c>
      <c r="E7475" s="10" t="s">
        <v>1027</v>
      </c>
      <c r="F7475" s="10" t="s">
        <v>803</v>
      </c>
      <c r="I7475" s="10" t="s">
        <v>987</v>
      </c>
      <c r="J7475">
        <v>2018</v>
      </c>
      <c r="GI7475">
        <v>3</v>
      </c>
    </row>
    <row r="7476" spans="1:191" x14ac:dyDescent="0.3">
      <c r="A7476" s="10" t="s">
        <v>2837</v>
      </c>
      <c r="B7476" s="10" t="s">
        <v>2838</v>
      </c>
      <c r="C7476" s="10" t="s">
        <v>3015</v>
      </c>
      <c r="D7476" s="10" t="s">
        <v>1009</v>
      </c>
      <c r="E7476" s="10" t="s">
        <v>1027</v>
      </c>
      <c r="F7476" s="10" t="s">
        <v>803</v>
      </c>
      <c r="I7476" s="10" t="s">
        <v>987</v>
      </c>
      <c r="J7476">
        <v>2019</v>
      </c>
      <c r="GI7476">
        <v>39.799999999999997</v>
      </c>
    </row>
    <row r="7477" spans="1:191" x14ac:dyDescent="0.3">
      <c r="A7477" s="10" t="s">
        <v>2837</v>
      </c>
      <c r="B7477" s="10" t="s">
        <v>2838</v>
      </c>
      <c r="C7477" s="10" t="s">
        <v>3015</v>
      </c>
      <c r="D7477" s="10" t="s">
        <v>1009</v>
      </c>
      <c r="E7477" s="10" t="s">
        <v>1027</v>
      </c>
      <c r="F7477" s="10" t="s">
        <v>803</v>
      </c>
      <c r="I7477" s="10" t="s">
        <v>987</v>
      </c>
      <c r="J7477">
        <v>2020</v>
      </c>
      <c r="GI7477">
        <v>20.9</v>
      </c>
    </row>
    <row r="7478" spans="1:191" x14ac:dyDescent="0.3">
      <c r="A7478" s="10" t="s">
        <v>2837</v>
      </c>
      <c r="B7478" s="10" t="s">
        <v>2838</v>
      </c>
      <c r="C7478" s="10" t="s">
        <v>3015</v>
      </c>
      <c r="D7478" s="10" t="s">
        <v>1011</v>
      </c>
      <c r="E7478" s="10" t="s">
        <v>986</v>
      </c>
      <c r="F7478" s="10" t="s">
        <v>803</v>
      </c>
      <c r="I7478" s="10" t="s">
        <v>987</v>
      </c>
      <c r="J7478">
        <v>2010</v>
      </c>
      <c r="FJ7478">
        <v>546</v>
      </c>
    </row>
    <row r="7479" spans="1:191" x14ac:dyDescent="0.3">
      <c r="A7479" s="10" t="s">
        <v>2837</v>
      </c>
      <c r="B7479" s="10" t="s">
        <v>2838</v>
      </c>
      <c r="C7479" s="10" t="s">
        <v>3015</v>
      </c>
      <c r="D7479" s="10" t="s">
        <v>1011</v>
      </c>
      <c r="E7479" s="10" t="s">
        <v>986</v>
      </c>
      <c r="F7479" s="10" t="s">
        <v>803</v>
      </c>
      <c r="I7479" s="10" t="s">
        <v>987</v>
      </c>
      <c r="J7479">
        <v>2011</v>
      </c>
      <c r="FJ7479">
        <v>1598</v>
      </c>
    </row>
    <row r="7480" spans="1:191" x14ac:dyDescent="0.3">
      <c r="A7480" s="10" t="s">
        <v>2837</v>
      </c>
      <c r="B7480" s="10" t="s">
        <v>2838</v>
      </c>
      <c r="C7480" s="10" t="s">
        <v>3015</v>
      </c>
      <c r="D7480" s="10" t="s">
        <v>1011</v>
      </c>
      <c r="E7480" s="10" t="s">
        <v>986</v>
      </c>
      <c r="F7480" s="10" t="s">
        <v>803</v>
      </c>
      <c r="I7480" s="10" t="s">
        <v>987</v>
      </c>
      <c r="J7480">
        <v>2012</v>
      </c>
      <c r="FJ7480">
        <v>1468</v>
      </c>
    </row>
    <row r="7481" spans="1:191" x14ac:dyDescent="0.3">
      <c r="A7481" s="10" t="s">
        <v>2837</v>
      </c>
      <c r="B7481" s="10" t="s">
        <v>2838</v>
      </c>
      <c r="C7481" s="10" t="s">
        <v>3015</v>
      </c>
      <c r="D7481" s="10" t="s">
        <v>1011</v>
      </c>
      <c r="E7481" s="10" t="s">
        <v>986</v>
      </c>
      <c r="F7481" s="10" t="s">
        <v>803</v>
      </c>
      <c r="I7481" s="10" t="s">
        <v>987</v>
      </c>
      <c r="J7481">
        <v>2013</v>
      </c>
      <c r="FJ7481">
        <v>2253</v>
      </c>
    </row>
    <row r="7482" spans="1:191" x14ac:dyDescent="0.3">
      <c r="A7482" s="10" t="s">
        <v>2837</v>
      </c>
      <c r="B7482" s="10" t="s">
        <v>2838</v>
      </c>
      <c r="C7482" s="10" t="s">
        <v>3015</v>
      </c>
      <c r="D7482" s="10" t="s">
        <v>1011</v>
      </c>
      <c r="E7482" s="10" t="s">
        <v>986</v>
      </c>
      <c r="F7482" s="10" t="s">
        <v>803</v>
      </c>
      <c r="I7482" s="10" t="s">
        <v>987</v>
      </c>
      <c r="J7482">
        <v>2014</v>
      </c>
      <c r="FJ7482">
        <v>2014</v>
      </c>
    </row>
    <row r="7483" spans="1:191" x14ac:dyDescent="0.3">
      <c r="A7483" s="10" t="s">
        <v>2837</v>
      </c>
      <c r="B7483" s="10" t="s">
        <v>2838</v>
      </c>
      <c r="C7483" s="10" t="s">
        <v>3015</v>
      </c>
      <c r="D7483" s="10" t="s">
        <v>1011</v>
      </c>
      <c r="E7483" s="10" t="s">
        <v>986</v>
      </c>
      <c r="F7483" s="10" t="s">
        <v>803</v>
      </c>
      <c r="I7483" s="10" t="s">
        <v>987</v>
      </c>
      <c r="J7483">
        <v>2015</v>
      </c>
      <c r="FJ7483">
        <v>2362</v>
      </c>
    </row>
    <row r="7484" spans="1:191" x14ac:dyDescent="0.3">
      <c r="A7484" s="10" t="s">
        <v>2837</v>
      </c>
      <c r="B7484" s="10" t="s">
        <v>2838</v>
      </c>
      <c r="C7484" s="10" t="s">
        <v>3015</v>
      </c>
      <c r="D7484" s="10" t="s">
        <v>1011</v>
      </c>
      <c r="E7484" s="10" t="s">
        <v>986</v>
      </c>
      <c r="F7484" s="10" t="s">
        <v>803</v>
      </c>
      <c r="I7484" s="10" t="s">
        <v>987</v>
      </c>
      <c r="J7484">
        <v>2016</v>
      </c>
      <c r="FJ7484">
        <v>2745</v>
      </c>
    </row>
    <row r="7485" spans="1:191" x14ac:dyDescent="0.3">
      <c r="A7485" s="10" t="s">
        <v>2837</v>
      </c>
      <c r="B7485" s="10" t="s">
        <v>2838</v>
      </c>
      <c r="C7485" s="10" t="s">
        <v>3015</v>
      </c>
      <c r="D7485" s="10" t="s">
        <v>1011</v>
      </c>
      <c r="E7485" s="10" t="s">
        <v>986</v>
      </c>
      <c r="F7485" s="10" t="s">
        <v>803</v>
      </c>
      <c r="I7485" s="10" t="s">
        <v>987</v>
      </c>
      <c r="J7485">
        <v>2017</v>
      </c>
      <c r="FJ7485">
        <v>1807</v>
      </c>
    </row>
    <row r="7486" spans="1:191" x14ac:dyDescent="0.3">
      <c r="A7486" s="10" t="s">
        <v>2837</v>
      </c>
      <c r="B7486" s="10" t="s">
        <v>2838</v>
      </c>
      <c r="C7486" s="10" t="s">
        <v>3015</v>
      </c>
      <c r="D7486" s="10" t="s">
        <v>1011</v>
      </c>
      <c r="E7486" s="10" t="s">
        <v>986</v>
      </c>
      <c r="F7486" s="10" t="s">
        <v>803</v>
      </c>
      <c r="I7486" s="10" t="s">
        <v>987</v>
      </c>
      <c r="J7486">
        <v>2018</v>
      </c>
      <c r="FJ7486">
        <v>2291</v>
      </c>
    </row>
    <row r="7487" spans="1:191" x14ac:dyDescent="0.3">
      <c r="A7487" s="10" t="s">
        <v>2837</v>
      </c>
      <c r="B7487" s="10" t="s">
        <v>2838</v>
      </c>
      <c r="C7487" s="10" t="s">
        <v>3015</v>
      </c>
      <c r="D7487" s="10" t="s">
        <v>1011</v>
      </c>
      <c r="E7487" s="10" t="s">
        <v>986</v>
      </c>
      <c r="F7487" s="10" t="s">
        <v>803</v>
      </c>
      <c r="I7487" s="10" t="s">
        <v>987</v>
      </c>
      <c r="J7487">
        <v>2019</v>
      </c>
      <c r="FJ7487">
        <v>2340</v>
      </c>
    </row>
    <row r="7488" spans="1:191" x14ac:dyDescent="0.3">
      <c r="A7488" s="10" t="s">
        <v>2837</v>
      </c>
      <c r="B7488" s="10" t="s">
        <v>2838</v>
      </c>
      <c r="C7488" s="10" t="s">
        <v>3015</v>
      </c>
      <c r="D7488" s="10" t="s">
        <v>1011</v>
      </c>
      <c r="E7488" s="10" t="s">
        <v>986</v>
      </c>
      <c r="F7488" s="10" t="s">
        <v>803</v>
      </c>
      <c r="I7488" s="10" t="s">
        <v>987</v>
      </c>
      <c r="J7488">
        <v>2020</v>
      </c>
      <c r="FJ7488">
        <v>1132</v>
      </c>
    </row>
    <row r="7489" spans="1:192" x14ac:dyDescent="0.3">
      <c r="A7489" s="10" t="s">
        <v>2837</v>
      </c>
      <c r="B7489" s="10" t="s">
        <v>2838</v>
      </c>
      <c r="C7489" s="10" t="s">
        <v>3015</v>
      </c>
      <c r="D7489" s="10" t="s">
        <v>1011</v>
      </c>
      <c r="E7489" s="10" t="s">
        <v>1013</v>
      </c>
      <c r="F7489" s="10" t="s">
        <v>803</v>
      </c>
      <c r="I7489" s="10" t="s">
        <v>987</v>
      </c>
      <c r="J7489">
        <v>2010</v>
      </c>
      <c r="FW7489">
        <v>4253.6000000000004</v>
      </c>
    </row>
    <row r="7490" spans="1:192" x14ac:dyDescent="0.3">
      <c r="A7490" s="10" t="s">
        <v>2837</v>
      </c>
      <c r="B7490" s="10" t="s">
        <v>2838</v>
      </c>
      <c r="C7490" s="10" t="s">
        <v>3015</v>
      </c>
      <c r="D7490" s="10" t="s">
        <v>1011</v>
      </c>
      <c r="E7490" s="10" t="s">
        <v>1013</v>
      </c>
      <c r="F7490" s="10" t="s">
        <v>803</v>
      </c>
      <c r="I7490" s="10" t="s">
        <v>987</v>
      </c>
      <c r="J7490">
        <v>2011</v>
      </c>
      <c r="FW7490">
        <v>25805.200000000001</v>
      </c>
    </row>
    <row r="7491" spans="1:192" x14ac:dyDescent="0.3">
      <c r="A7491" s="10" t="s">
        <v>2837</v>
      </c>
      <c r="B7491" s="10" t="s">
        <v>2838</v>
      </c>
      <c r="C7491" s="10" t="s">
        <v>3015</v>
      </c>
      <c r="D7491" s="10" t="s">
        <v>1011</v>
      </c>
      <c r="E7491" s="10" t="s">
        <v>1013</v>
      </c>
      <c r="F7491" s="10" t="s">
        <v>803</v>
      </c>
      <c r="I7491" s="10" t="s">
        <v>987</v>
      </c>
      <c r="J7491">
        <v>2012</v>
      </c>
      <c r="FW7491">
        <v>9372.4</v>
      </c>
    </row>
    <row r="7492" spans="1:192" x14ac:dyDescent="0.3">
      <c r="A7492" s="10" t="s">
        <v>2837</v>
      </c>
      <c r="B7492" s="10" t="s">
        <v>2838</v>
      </c>
      <c r="C7492" s="10" t="s">
        <v>3015</v>
      </c>
      <c r="D7492" s="10" t="s">
        <v>1011</v>
      </c>
      <c r="E7492" s="10" t="s">
        <v>1013</v>
      </c>
      <c r="F7492" s="10" t="s">
        <v>803</v>
      </c>
      <c r="I7492" s="10" t="s">
        <v>987</v>
      </c>
      <c r="J7492">
        <v>2013</v>
      </c>
      <c r="FW7492">
        <v>13720.5</v>
      </c>
    </row>
    <row r="7493" spans="1:192" x14ac:dyDescent="0.3">
      <c r="A7493" s="10" t="s">
        <v>2837</v>
      </c>
      <c r="B7493" s="10" t="s">
        <v>2838</v>
      </c>
      <c r="C7493" s="10" t="s">
        <v>3015</v>
      </c>
      <c r="D7493" s="10" t="s">
        <v>1011</v>
      </c>
      <c r="E7493" s="10" t="s">
        <v>1013</v>
      </c>
      <c r="F7493" s="10" t="s">
        <v>803</v>
      </c>
      <c r="I7493" s="10" t="s">
        <v>987</v>
      </c>
      <c r="J7493">
        <v>2014</v>
      </c>
      <c r="FW7493">
        <v>28794.9</v>
      </c>
    </row>
    <row r="7494" spans="1:192" x14ac:dyDescent="0.3">
      <c r="A7494" s="10" t="s">
        <v>2837</v>
      </c>
      <c r="B7494" s="10" t="s">
        <v>2838</v>
      </c>
      <c r="C7494" s="10" t="s">
        <v>3015</v>
      </c>
      <c r="D7494" s="10" t="s">
        <v>1011</v>
      </c>
      <c r="E7494" s="10" t="s">
        <v>1013</v>
      </c>
      <c r="F7494" s="10" t="s">
        <v>803</v>
      </c>
      <c r="I7494" s="10" t="s">
        <v>987</v>
      </c>
      <c r="J7494">
        <v>2015</v>
      </c>
      <c r="FW7494">
        <v>16934.8</v>
      </c>
    </row>
    <row r="7495" spans="1:192" x14ac:dyDescent="0.3">
      <c r="A7495" s="10" t="s">
        <v>2837</v>
      </c>
      <c r="B7495" s="10" t="s">
        <v>2838</v>
      </c>
      <c r="C7495" s="10" t="s">
        <v>3015</v>
      </c>
      <c r="D7495" s="10" t="s">
        <v>1011</v>
      </c>
      <c r="E7495" s="10" t="s">
        <v>1013</v>
      </c>
      <c r="F7495" s="10" t="s">
        <v>803</v>
      </c>
      <c r="I7495" s="10" t="s">
        <v>987</v>
      </c>
      <c r="J7495">
        <v>2016</v>
      </c>
      <c r="FW7495">
        <v>38368.1</v>
      </c>
    </row>
    <row r="7496" spans="1:192" x14ac:dyDescent="0.3">
      <c r="A7496" s="10" t="s">
        <v>2837</v>
      </c>
      <c r="B7496" s="10" t="s">
        <v>2838</v>
      </c>
      <c r="C7496" s="10" t="s">
        <v>3015</v>
      </c>
      <c r="D7496" s="10" t="s">
        <v>1011</v>
      </c>
      <c r="E7496" s="10" t="s">
        <v>1013</v>
      </c>
      <c r="F7496" s="10" t="s">
        <v>803</v>
      </c>
      <c r="I7496" s="10" t="s">
        <v>987</v>
      </c>
      <c r="J7496">
        <v>2017</v>
      </c>
      <c r="FW7496">
        <v>54364.7</v>
      </c>
    </row>
    <row r="7497" spans="1:192" x14ac:dyDescent="0.3">
      <c r="A7497" s="10" t="s">
        <v>2837</v>
      </c>
      <c r="B7497" s="10" t="s">
        <v>2838</v>
      </c>
      <c r="C7497" s="10" t="s">
        <v>3015</v>
      </c>
      <c r="D7497" s="10" t="s">
        <v>1011</v>
      </c>
      <c r="E7497" s="10" t="s">
        <v>1013</v>
      </c>
      <c r="F7497" s="10" t="s">
        <v>803</v>
      </c>
      <c r="I7497" s="10" t="s">
        <v>987</v>
      </c>
      <c r="J7497">
        <v>2018</v>
      </c>
      <c r="FW7497">
        <v>7935.5</v>
      </c>
    </row>
    <row r="7498" spans="1:192" x14ac:dyDescent="0.3">
      <c r="A7498" s="10" t="s">
        <v>2837</v>
      </c>
      <c r="B7498" s="10" t="s">
        <v>2838</v>
      </c>
      <c r="C7498" s="10" t="s">
        <v>3015</v>
      </c>
      <c r="D7498" s="10" t="s">
        <v>1011</v>
      </c>
      <c r="E7498" s="10" t="s">
        <v>1013</v>
      </c>
      <c r="F7498" s="10" t="s">
        <v>803</v>
      </c>
      <c r="I7498" s="10" t="s">
        <v>987</v>
      </c>
      <c r="J7498">
        <v>2019</v>
      </c>
      <c r="FW7498">
        <v>10846.9</v>
      </c>
    </row>
    <row r="7499" spans="1:192" x14ac:dyDescent="0.3">
      <c r="A7499" s="10" t="s">
        <v>2837</v>
      </c>
      <c r="B7499" s="10" t="s">
        <v>2838</v>
      </c>
      <c r="C7499" s="10" t="s">
        <v>3015</v>
      </c>
      <c r="D7499" s="10" t="s">
        <v>1011</v>
      </c>
      <c r="E7499" s="10" t="s">
        <v>1013</v>
      </c>
      <c r="F7499" s="10" t="s">
        <v>803</v>
      </c>
      <c r="I7499" s="10" t="s">
        <v>987</v>
      </c>
      <c r="J7499">
        <v>2020</v>
      </c>
      <c r="FW7499">
        <v>6643.6</v>
      </c>
    </row>
    <row r="7500" spans="1:192" x14ac:dyDescent="0.3">
      <c r="A7500" s="10" t="s">
        <v>2837</v>
      </c>
      <c r="B7500" s="10" t="s">
        <v>2838</v>
      </c>
      <c r="C7500" s="10" t="s">
        <v>3015</v>
      </c>
      <c r="D7500" s="10" t="s">
        <v>1011</v>
      </c>
      <c r="E7500" s="10" t="s">
        <v>1027</v>
      </c>
      <c r="F7500" s="10" t="s">
        <v>803</v>
      </c>
      <c r="I7500" s="10" t="s">
        <v>987</v>
      </c>
      <c r="J7500">
        <v>2010</v>
      </c>
      <c r="GJ7500">
        <v>7.8</v>
      </c>
    </row>
    <row r="7501" spans="1:192" x14ac:dyDescent="0.3">
      <c r="A7501" s="10" t="s">
        <v>2837</v>
      </c>
      <c r="B7501" s="10" t="s">
        <v>2838</v>
      </c>
      <c r="C7501" s="10" t="s">
        <v>3015</v>
      </c>
      <c r="D7501" s="10" t="s">
        <v>1011</v>
      </c>
      <c r="E7501" s="10" t="s">
        <v>1027</v>
      </c>
      <c r="F7501" s="10" t="s">
        <v>803</v>
      </c>
      <c r="I7501" s="10" t="s">
        <v>987</v>
      </c>
      <c r="J7501">
        <v>2011</v>
      </c>
      <c r="GJ7501">
        <v>16.100000000000001</v>
      </c>
    </row>
    <row r="7502" spans="1:192" x14ac:dyDescent="0.3">
      <c r="A7502" s="10" t="s">
        <v>2837</v>
      </c>
      <c r="B7502" s="10" t="s">
        <v>2838</v>
      </c>
      <c r="C7502" s="10" t="s">
        <v>3015</v>
      </c>
      <c r="D7502" s="10" t="s">
        <v>1011</v>
      </c>
      <c r="E7502" s="10" t="s">
        <v>1027</v>
      </c>
      <c r="F7502" s="10" t="s">
        <v>803</v>
      </c>
      <c r="I7502" s="10" t="s">
        <v>987</v>
      </c>
      <c r="J7502">
        <v>2012</v>
      </c>
      <c r="GJ7502">
        <v>6.4</v>
      </c>
    </row>
    <row r="7503" spans="1:192" x14ac:dyDescent="0.3">
      <c r="A7503" s="10" t="s">
        <v>2837</v>
      </c>
      <c r="B7503" s="10" t="s">
        <v>2838</v>
      </c>
      <c r="C7503" s="10" t="s">
        <v>3015</v>
      </c>
      <c r="D7503" s="10" t="s">
        <v>1011</v>
      </c>
      <c r="E7503" s="10" t="s">
        <v>1027</v>
      </c>
      <c r="F7503" s="10" t="s">
        <v>803</v>
      </c>
      <c r="I7503" s="10" t="s">
        <v>987</v>
      </c>
      <c r="J7503">
        <v>2013</v>
      </c>
      <c r="GJ7503">
        <v>6.1</v>
      </c>
    </row>
    <row r="7504" spans="1:192" x14ac:dyDescent="0.3">
      <c r="A7504" s="10" t="s">
        <v>2837</v>
      </c>
      <c r="B7504" s="10" t="s">
        <v>2838</v>
      </c>
      <c r="C7504" s="10" t="s">
        <v>3015</v>
      </c>
      <c r="D7504" s="10" t="s">
        <v>1011</v>
      </c>
      <c r="E7504" s="10" t="s">
        <v>1027</v>
      </c>
      <c r="F7504" s="10" t="s">
        <v>803</v>
      </c>
      <c r="I7504" s="10" t="s">
        <v>987</v>
      </c>
      <c r="J7504">
        <v>2014</v>
      </c>
      <c r="GJ7504">
        <v>14.3</v>
      </c>
    </row>
    <row r="7505" spans="1:193" x14ac:dyDescent="0.3">
      <c r="A7505" s="10" t="s">
        <v>2837</v>
      </c>
      <c r="B7505" s="10" t="s">
        <v>2838</v>
      </c>
      <c r="C7505" s="10" t="s">
        <v>3015</v>
      </c>
      <c r="D7505" s="10" t="s">
        <v>1011</v>
      </c>
      <c r="E7505" s="10" t="s">
        <v>1027</v>
      </c>
      <c r="F7505" s="10" t="s">
        <v>803</v>
      </c>
      <c r="I7505" s="10" t="s">
        <v>987</v>
      </c>
      <c r="J7505">
        <v>2015</v>
      </c>
      <c r="GJ7505">
        <v>7.2</v>
      </c>
    </row>
    <row r="7506" spans="1:193" x14ac:dyDescent="0.3">
      <c r="A7506" s="10" t="s">
        <v>2837</v>
      </c>
      <c r="B7506" s="10" t="s">
        <v>2838</v>
      </c>
      <c r="C7506" s="10" t="s">
        <v>3015</v>
      </c>
      <c r="D7506" s="10" t="s">
        <v>1011</v>
      </c>
      <c r="E7506" s="10" t="s">
        <v>1027</v>
      </c>
      <c r="F7506" s="10" t="s">
        <v>803</v>
      </c>
      <c r="I7506" s="10" t="s">
        <v>987</v>
      </c>
      <c r="J7506">
        <v>2016</v>
      </c>
      <c r="GJ7506">
        <v>14</v>
      </c>
    </row>
    <row r="7507" spans="1:193" x14ac:dyDescent="0.3">
      <c r="A7507" s="10" t="s">
        <v>2837</v>
      </c>
      <c r="B7507" s="10" t="s">
        <v>2838</v>
      </c>
      <c r="C7507" s="10" t="s">
        <v>3015</v>
      </c>
      <c r="D7507" s="10" t="s">
        <v>1011</v>
      </c>
      <c r="E7507" s="10" t="s">
        <v>1027</v>
      </c>
      <c r="F7507" s="10" t="s">
        <v>803</v>
      </c>
      <c r="I7507" s="10" t="s">
        <v>987</v>
      </c>
      <c r="J7507">
        <v>2017</v>
      </c>
      <c r="GJ7507">
        <v>30.1</v>
      </c>
    </row>
    <row r="7508" spans="1:193" x14ac:dyDescent="0.3">
      <c r="A7508" s="10" t="s">
        <v>2837</v>
      </c>
      <c r="B7508" s="10" t="s">
        <v>2838</v>
      </c>
      <c r="C7508" s="10" t="s">
        <v>3015</v>
      </c>
      <c r="D7508" s="10" t="s">
        <v>1011</v>
      </c>
      <c r="E7508" s="10" t="s">
        <v>1027</v>
      </c>
      <c r="F7508" s="10" t="s">
        <v>803</v>
      </c>
      <c r="I7508" s="10" t="s">
        <v>987</v>
      </c>
      <c r="J7508">
        <v>2018</v>
      </c>
      <c r="GJ7508">
        <v>3.5</v>
      </c>
    </row>
    <row r="7509" spans="1:193" x14ac:dyDescent="0.3">
      <c r="A7509" s="10" t="s">
        <v>2837</v>
      </c>
      <c r="B7509" s="10" t="s">
        <v>2838</v>
      </c>
      <c r="C7509" s="10" t="s">
        <v>3015</v>
      </c>
      <c r="D7509" s="10" t="s">
        <v>1011</v>
      </c>
      <c r="E7509" s="10" t="s">
        <v>1027</v>
      </c>
      <c r="F7509" s="10" t="s">
        <v>803</v>
      </c>
      <c r="I7509" s="10" t="s">
        <v>987</v>
      </c>
      <c r="J7509">
        <v>2019</v>
      </c>
      <c r="GJ7509">
        <v>4.5999999999999996</v>
      </c>
    </row>
    <row r="7510" spans="1:193" x14ac:dyDescent="0.3">
      <c r="A7510" s="10" t="s">
        <v>2837</v>
      </c>
      <c r="B7510" s="10" t="s">
        <v>2838</v>
      </c>
      <c r="C7510" s="10" t="s">
        <v>3015</v>
      </c>
      <c r="D7510" s="10" t="s">
        <v>1011</v>
      </c>
      <c r="E7510" s="10" t="s">
        <v>1027</v>
      </c>
      <c r="F7510" s="10" t="s">
        <v>803</v>
      </c>
      <c r="I7510" s="10" t="s">
        <v>987</v>
      </c>
      <c r="J7510">
        <v>2020</v>
      </c>
      <c r="GJ7510">
        <v>5.9</v>
      </c>
    </row>
    <row r="7511" spans="1:193" x14ac:dyDescent="0.3">
      <c r="A7511" s="10" t="s">
        <v>2837</v>
      </c>
      <c r="B7511" s="10" t="s">
        <v>3016</v>
      </c>
      <c r="C7511" s="10" t="s">
        <v>3015</v>
      </c>
      <c r="D7511" s="10" t="s">
        <v>985</v>
      </c>
      <c r="E7511" s="10" t="s">
        <v>986</v>
      </c>
      <c r="F7511" s="10" t="s">
        <v>803</v>
      </c>
      <c r="I7511" s="10" t="s">
        <v>987</v>
      </c>
      <c r="J7511">
        <v>2010</v>
      </c>
      <c r="GK7511">
        <v>10</v>
      </c>
    </row>
    <row r="7512" spans="1:193" x14ac:dyDescent="0.3">
      <c r="A7512" s="10" t="s">
        <v>2837</v>
      </c>
      <c r="B7512" s="10" t="s">
        <v>3016</v>
      </c>
      <c r="C7512" s="10" t="s">
        <v>3015</v>
      </c>
      <c r="D7512" s="10" t="s">
        <v>985</v>
      </c>
      <c r="E7512" s="10" t="s">
        <v>986</v>
      </c>
      <c r="F7512" s="10" t="s">
        <v>803</v>
      </c>
      <c r="I7512" s="10" t="s">
        <v>987</v>
      </c>
      <c r="J7512">
        <v>2011</v>
      </c>
      <c r="GK7512">
        <v>54</v>
      </c>
    </row>
    <row r="7513" spans="1:193" x14ac:dyDescent="0.3">
      <c r="A7513" s="10" t="s">
        <v>2837</v>
      </c>
      <c r="B7513" s="10" t="s">
        <v>3016</v>
      </c>
      <c r="C7513" s="10" t="s">
        <v>3015</v>
      </c>
      <c r="D7513" s="10" t="s">
        <v>985</v>
      </c>
      <c r="E7513" s="10" t="s">
        <v>986</v>
      </c>
      <c r="F7513" s="10" t="s">
        <v>803</v>
      </c>
      <c r="I7513" s="10" t="s">
        <v>987</v>
      </c>
      <c r="J7513">
        <v>2012</v>
      </c>
      <c r="GK7513">
        <v>58</v>
      </c>
    </row>
    <row r="7514" spans="1:193" x14ac:dyDescent="0.3">
      <c r="A7514" s="10" t="s">
        <v>2837</v>
      </c>
      <c r="B7514" s="10" t="s">
        <v>3016</v>
      </c>
      <c r="C7514" s="10" t="s">
        <v>3015</v>
      </c>
      <c r="D7514" s="10" t="s">
        <v>985</v>
      </c>
      <c r="E7514" s="10" t="s">
        <v>986</v>
      </c>
      <c r="F7514" s="10" t="s">
        <v>803</v>
      </c>
      <c r="I7514" s="10" t="s">
        <v>987</v>
      </c>
      <c r="J7514">
        <v>2013</v>
      </c>
      <c r="GK7514">
        <v>61</v>
      </c>
    </row>
    <row r="7515" spans="1:193" x14ac:dyDescent="0.3">
      <c r="A7515" s="10" t="s">
        <v>2837</v>
      </c>
      <c r="B7515" s="10" t="s">
        <v>3016</v>
      </c>
      <c r="C7515" s="10" t="s">
        <v>3015</v>
      </c>
      <c r="D7515" s="10" t="s">
        <v>985</v>
      </c>
      <c r="E7515" s="10" t="s">
        <v>986</v>
      </c>
      <c r="F7515" s="10" t="s">
        <v>803</v>
      </c>
      <c r="I7515" s="10" t="s">
        <v>987</v>
      </c>
      <c r="J7515">
        <v>2014</v>
      </c>
      <c r="GK7515">
        <v>72</v>
      </c>
    </row>
    <row r="7516" spans="1:193" x14ac:dyDescent="0.3">
      <c r="A7516" s="10" t="s">
        <v>2837</v>
      </c>
      <c r="B7516" s="10" t="s">
        <v>3016</v>
      </c>
      <c r="C7516" s="10" t="s">
        <v>3015</v>
      </c>
      <c r="D7516" s="10" t="s">
        <v>985</v>
      </c>
      <c r="E7516" s="10" t="s">
        <v>986</v>
      </c>
      <c r="F7516" s="10" t="s">
        <v>803</v>
      </c>
      <c r="I7516" s="10" t="s">
        <v>987</v>
      </c>
      <c r="J7516">
        <v>2015</v>
      </c>
      <c r="GK7516">
        <v>67</v>
      </c>
    </row>
    <row r="7517" spans="1:193" x14ac:dyDescent="0.3">
      <c r="A7517" s="10" t="s">
        <v>2837</v>
      </c>
      <c r="B7517" s="10" t="s">
        <v>3016</v>
      </c>
      <c r="C7517" s="10" t="s">
        <v>3015</v>
      </c>
      <c r="D7517" s="10" t="s">
        <v>985</v>
      </c>
      <c r="E7517" s="10" t="s">
        <v>986</v>
      </c>
      <c r="F7517" s="10" t="s">
        <v>803</v>
      </c>
      <c r="I7517" s="10" t="s">
        <v>987</v>
      </c>
      <c r="J7517">
        <v>2016</v>
      </c>
      <c r="GK7517">
        <v>82</v>
      </c>
    </row>
    <row r="7518" spans="1:193" x14ac:dyDescent="0.3">
      <c r="A7518" s="10" t="s">
        <v>2837</v>
      </c>
      <c r="B7518" s="10" t="s">
        <v>3016</v>
      </c>
      <c r="C7518" s="10" t="s">
        <v>3015</v>
      </c>
      <c r="D7518" s="10" t="s">
        <v>985</v>
      </c>
      <c r="E7518" s="10" t="s">
        <v>986</v>
      </c>
      <c r="F7518" s="10" t="s">
        <v>803</v>
      </c>
      <c r="I7518" s="10" t="s">
        <v>987</v>
      </c>
      <c r="J7518">
        <v>2017</v>
      </c>
      <c r="GK7518">
        <v>65</v>
      </c>
    </row>
    <row r="7519" spans="1:193" x14ac:dyDescent="0.3">
      <c r="A7519" s="10" t="s">
        <v>2837</v>
      </c>
      <c r="B7519" s="10" t="s">
        <v>3016</v>
      </c>
      <c r="C7519" s="10" t="s">
        <v>3015</v>
      </c>
      <c r="D7519" s="10" t="s">
        <v>985</v>
      </c>
      <c r="E7519" s="10" t="s">
        <v>986</v>
      </c>
      <c r="F7519" s="10" t="s">
        <v>803</v>
      </c>
      <c r="I7519" s="10" t="s">
        <v>987</v>
      </c>
      <c r="J7519">
        <v>2018</v>
      </c>
      <c r="GK7519">
        <v>72</v>
      </c>
    </row>
    <row r="7520" spans="1:193" x14ac:dyDescent="0.3">
      <c r="A7520" s="10" t="s">
        <v>2837</v>
      </c>
      <c r="B7520" s="10" t="s">
        <v>3016</v>
      </c>
      <c r="C7520" s="10" t="s">
        <v>3015</v>
      </c>
      <c r="D7520" s="10" t="s">
        <v>985</v>
      </c>
      <c r="E7520" s="10" t="s">
        <v>986</v>
      </c>
      <c r="F7520" s="10" t="s">
        <v>803</v>
      </c>
      <c r="I7520" s="10" t="s">
        <v>987</v>
      </c>
      <c r="J7520">
        <v>2019</v>
      </c>
      <c r="GK7520">
        <v>100</v>
      </c>
    </row>
    <row r="7521" spans="1:219" x14ac:dyDescent="0.3">
      <c r="A7521" s="10" t="s">
        <v>2837</v>
      </c>
      <c r="B7521" s="10" t="s">
        <v>3016</v>
      </c>
      <c r="C7521" s="10" t="s">
        <v>3015</v>
      </c>
      <c r="D7521" s="10" t="s">
        <v>985</v>
      </c>
      <c r="E7521" s="10" t="s">
        <v>986</v>
      </c>
      <c r="F7521" s="10" t="s">
        <v>803</v>
      </c>
      <c r="I7521" s="10" t="s">
        <v>987</v>
      </c>
      <c r="J7521">
        <v>2020</v>
      </c>
      <c r="GK7521">
        <v>63</v>
      </c>
    </row>
    <row r="7522" spans="1:219" x14ac:dyDescent="0.3">
      <c r="A7522" s="10" t="s">
        <v>2837</v>
      </c>
      <c r="B7522" s="10" t="s">
        <v>3016</v>
      </c>
      <c r="C7522" s="10" t="s">
        <v>3015</v>
      </c>
      <c r="D7522" s="10" t="s">
        <v>985</v>
      </c>
      <c r="E7522" s="10" t="s">
        <v>1013</v>
      </c>
      <c r="F7522" s="10" t="s">
        <v>803</v>
      </c>
      <c r="I7522" s="10" t="s">
        <v>987</v>
      </c>
      <c r="J7522">
        <v>2010</v>
      </c>
      <c r="GX7522">
        <v>31.5</v>
      </c>
    </row>
    <row r="7523" spans="1:219" x14ac:dyDescent="0.3">
      <c r="A7523" s="10" t="s">
        <v>2837</v>
      </c>
      <c r="B7523" s="10" t="s">
        <v>3016</v>
      </c>
      <c r="C7523" s="10" t="s">
        <v>3015</v>
      </c>
      <c r="D7523" s="10" t="s">
        <v>985</v>
      </c>
      <c r="E7523" s="10" t="s">
        <v>1013</v>
      </c>
      <c r="F7523" s="10" t="s">
        <v>803</v>
      </c>
      <c r="I7523" s="10" t="s">
        <v>987</v>
      </c>
      <c r="J7523">
        <v>2011</v>
      </c>
      <c r="GX7523">
        <v>443.7</v>
      </c>
    </row>
    <row r="7524" spans="1:219" x14ac:dyDescent="0.3">
      <c r="A7524" s="10" t="s">
        <v>2837</v>
      </c>
      <c r="B7524" s="10" t="s">
        <v>3016</v>
      </c>
      <c r="C7524" s="10" t="s">
        <v>3015</v>
      </c>
      <c r="D7524" s="10" t="s">
        <v>985</v>
      </c>
      <c r="E7524" s="10" t="s">
        <v>1013</v>
      </c>
      <c r="F7524" s="10" t="s">
        <v>803</v>
      </c>
      <c r="I7524" s="10" t="s">
        <v>987</v>
      </c>
      <c r="J7524">
        <v>2012</v>
      </c>
      <c r="GX7524">
        <v>3188</v>
      </c>
    </row>
    <row r="7525" spans="1:219" x14ac:dyDescent="0.3">
      <c r="A7525" s="10" t="s">
        <v>2837</v>
      </c>
      <c r="B7525" s="10" t="s">
        <v>3016</v>
      </c>
      <c r="C7525" s="10" t="s">
        <v>3015</v>
      </c>
      <c r="D7525" s="10" t="s">
        <v>985</v>
      </c>
      <c r="E7525" s="10" t="s">
        <v>1013</v>
      </c>
      <c r="F7525" s="10" t="s">
        <v>803</v>
      </c>
      <c r="I7525" s="10" t="s">
        <v>987</v>
      </c>
      <c r="J7525">
        <v>2013</v>
      </c>
      <c r="GX7525">
        <v>207.9</v>
      </c>
    </row>
    <row r="7526" spans="1:219" x14ac:dyDescent="0.3">
      <c r="A7526" s="10" t="s">
        <v>2837</v>
      </c>
      <c r="B7526" s="10" t="s">
        <v>3016</v>
      </c>
      <c r="C7526" s="10" t="s">
        <v>3015</v>
      </c>
      <c r="D7526" s="10" t="s">
        <v>985</v>
      </c>
      <c r="E7526" s="10" t="s">
        <v>1013</v>
      </c>
      <c r="F7526" s="10" t="s">
        <v>803</v>
      </c>
      <c r="I7526" s="10" t="s">
        <v>987</v>
      </c>
      <c r="J7526">
        <v>2014</v>
      </c>
      <c r="GX7526">
        <v>11382.4</v>
      </c>
    </row>
    <row r="7527" spans="1:219" x14ac:dyDescent="0.3">
      <c r="A7527" s="10" t="s">
        <v>2837</v>
      </c>
      <c r="B7527" s="10" t="s">
        <v>3016</v>
      </c>
      <c r="C7527" s="10" t="s">
        <v>3015</v>
      </c>
      <c r="D7527" s="10" t="s">
        <v>985</v>
      </c>
      <c r="E7527" s="10" t="s">
        <v>1013</v>
      </c>
      <c r="F7527" s="10" t="s">
        <v>803</v>
      </c>
      <c r="I7527" s="10" t="s">
        <v>987</v>
      </c>
      <c r="J7527">
        <v>2015</v>
      </c>
      <c r="GX7527">
        <v>2113.4</v>
      </c>
    </row>
    <row r="7528" spans="1:219" x14ac:dyDescent="0.3">
      <c r="A7528" s="10" t="s">
        <v>2837</v>
      </c>
      <c r="B7528" s="10" t="s">
        <v>3016</v>
      </c>
      <c r="C7528" s="10" t="s">
        <v>3015</v>
      </c>
      <c r="D7528" s="10" t="s">
        <v>985</v>
      </c>
      <c r="E7528" s="10" t="s">
        <v>1013</v>
      </c>
      <c r="F7528" s="10" t="s">
        <v>803</v>
      </c>
      <c r="I7528" s="10" t="s">
        <v>987</v>
      </c>
      <c r="J7528">
        <v>2016</v>
      </c>
      <c r="GX7528">
        <v>10703.3</v>
      </c>
    </row>
    <row r="7529" spans="1:219" x14ac:dyDescent="0.3">
      <c r="A7529" s="10" t="s">
        <v>2837</v>
      </c>
      <c r="B7529" s="10" t="s">
        <v>3016</v>
      </c>
      <c r="C7529" s="10" t="s">
        <v>3015</v>
      </c>
      <c r="D7529" s="10" t="s">
        <v>985</v>
      </c>
      <c r="E7529" s="10" t="s">
        <v>1013</v>
      </c>
      <c r="F7529" s="10" t="s">
        <v>803</v>
      </c>
      <c r="I7529" s="10" t="s">
        <v>987</v>
      </c>
      <c r="J7529">
        <v>2017</v>
      </c>
      <c r="GX7529">
        <v>31118.3</v>
      </c>
    </row>
    <row r="7530" spans="1:219" x14ac:dyDescent="0.3">
      <c r="A7530" s="10" t="s">
        <v>2837</v>
      </c>
      <c r="B7530" s="10" t="s">
        <v>3016</v>
      </c>
      <c r="C7530" s="10" t="s">
        <v>3015</v>
      </c>
      <c r="D7530" s="10" t="s">
        <v>985</v>
      </c>
      <c r="E7530" s="10" t="s">
        <v>1013</v>
      </c>
      <c r="F7530" s="10" t="s">
        <v>803</v>
      </c>
      <c r="I7530" s="10" t="s">
        <v>987</v>
      </c>
      <c r="J7530">
        <v>2018</v>
      </c>
      <c r="GX7530">
        <v>747</v>
      </c>
    </row>
    <row r="7531" spans="1:219" x14ac:dyDescent="0.3">
      <c r="A7531" s="10" t="s">
        <v>2837</v>
      </c>
      <c r="B7531" s="10" t="s">
        <v>3016</v>
      </c>
      <c r="C7531" s="10" t="s">
        <v>3015</v>
      </c>
      <c r="D7531" s="10" t="s">
        <v>985</v>
      </c>
      <c r="E7531" s="10" t="s">
        <v>1013</v>
      </c>
      <c r="F7531" s="10" t="s">
        <v>803</v>
      </c>
      <c r="I7531" s="10" t="s">
        <v>987</v>
      </c>
      <c r="J7531">
        <v>2019</v>
      </c>
      <c r="GX7531">
        <v>1986.2</v>
      </c>
    </row>
    <row r="7532" spans="1:219" x14ac:dyDescent="0.3">
      <c r="A7532" s="10" t="s">
        <v>2837</v>
      </c>
      <c r="B7532" s="10" t="s">
        <v>3016</v>
      </c>
      <c r="C7532" s="10" t="s">
        <v>3015</v>
      </c>
      <c r="D7532" s="10" t="s">
        <v>985</v>
      </c>
      <c r="E7532" s="10" t="s">
        <v>1013</v>
      </c>
      <c r="F7532" s="10" t="s">
        <v>803</v>
      </c>
      <c r="I7532" s="10" t="s">
        <v>987</v>
      </c>
      <c r="J7532">
        <v>2020</v>
      </c>
      <c r="GX7532">
        <v>315.89999999999998</v>
      </c>
    </row>
    <row r="7533" spans="1:219" x14ac:dyDescent="0.3">
      <c r="A7533" s="10" t="s">
        <v>2837</v>
      </c>
      <c r="B7533" s="10" t="s">
        <v>3016</v>
      </c>
      <c r="C7533" s="10" t="s">
        <v>3015</v>
      </c>
      <c r="D7533" s="10" t="s">
        <v>985</v>
      </c>
      <c r="E7533" s="10" t="s">
        <v>1027</v>
      </c>
      <c r="F7533" s="10" t="s">
        <v>803</v>
      </c>
      <c r="I7533" s="10" t="s">
        <v>987</v>
      </c>
      <c r="J7533">
        <v>2010</v>
      </c>
      <c r="HK7533">
        <v>3.1</v>
      </c>
    </row>
    <row r="7534" spans="1:219" x14ac:dyDescent="0.3">
      <c r="A7534" s="10" t="s">
        <v>2837</v>
      </c>
      <c r="B7534" s="10" t="s">
        <v>3016</v>
      </c>
      <c r="C7534" s="10" t="s">
        <v>3015</v>
      </c>
      <c r="D7534" s="10" t="s">
        <v>985</v>
      </c>
      <c r="E7534" s="10" t="s">
        <v>1027</v>
      </c>
      <c r="F7534" s="10" t="s">
        <v>803</v>
      </c>
      <c r="I7534" s="10" t="s">
        <v>987</v>
      </c>
      <c r="J7534">
        <v>2011</v>
      </c>
      <c r="HK7534">
        <v>8.1999999999999993</v>
      </c>
    </row>
    <row r="7535" spans="1:219" x14ac:dyDescent="0.3">
      <c r="A7535" s="10" t="s">
        <v>2837</v>
      </c>
      <c r="B7535" s="10" t="s">
        <v>3016</v>
      </c>
      <c r="C7535" s="10" t="s">
        <v>3015</v>
      </c>
      <c r="D7535" s="10" t="s">
        <v>985</v>
      </c>
      <c r="E7535" s="10" t="s">
        <v>1027</v>
      </c>
      <c r="F7535" s="10" t="s">
        <v>803</v>
      </c>
      <c r="I7535" s="10" t="s">
        <v>987</v>
      </c>
      <c r="J7535">
        <v>2012</v>
      </c>
      <c r="HK7535">
        <v>55</v>
      </c>
    </row>
    <row r="7536" spans="1:219" x14ac:dyDescent="0.3">
      <c r="A7536" s="10" t="s">
        <v>2837</v>
      </c>
      <c r="B7536" s="10" t="s">
        <v>3016</v>
      </c>
      <c r="C7536" s="10" t="s">
        <v>3015</v>
      </c>
      <c r="D7536" s="10" t="s">
        <v>985</v>
      </c>
      <c r="E7536" s="10" t="s">
        <v>1027</v>
      </c>
      <c r="F7536" s="10" t="s">
        <v>803</v>
      </c>
      <c r="I7536" s="10" t="s">
        <v>987</v>
      </c>
      <c r="J7536">
        <v>2013</v>
      </c>
      <c r="HK7536">
        <v>3.4</v>
      </c>
    </row>
    <row r="7537" spans="1:219" x14ac:dyDescent="0.3">
      <c r="A7537" s="10" t="s">
        <v>2837</v>
      </c>
      <c r="B7537" s="10" t="s">
        <v>3016</v>
      </c>
      <c r="C7537" s="10" t="s">
        <v>3015</v>
      </c>
      <c r="D7537" s="10" t="s">
        <v>985</v>
      </c>
      <c r="E7537" s="10" t="s">
        <v>1027</v>
      </c>
      <c r="F7537" s="10" t="s">
        <v>803</v>
      </c>
      <c r="I7537" s="10" t="s">
        <v>987</v>
      </c>
      <c r="J7537">
        <v>2014</v>
      </c>
      <c r="HK7537">
        <v>158.1</v>
      </c>
    </row>
    <row r="7538" spans="1:219" x14ac:dyDescent="0.3">
      <c r="A7538" s="10" t="s">
        <v>2837</v>
      </c>
      <c r="B7538" s="10" t="s">
        <v>3016</v>
      </c>
      <c r="C7538" s="10" t="s">
        <v>3015</v>
      </c>
      <c r="D7538" s="10" t="s">
        <v>985</v>
      </c>
      <c r="E7538" s="10" t="s">
        <v>1027</v>
      </c>
      <c r="F7538" s="10" t="s">
        <v>803</v>
      </c>
      <c r="I7538" s="10" t="s">
        <v>987</v>
      </c>
      <c r="J7538">
        <v>2015</v>
      </c>
      <c r="HK7538">
        <v>31.5</v>
      </c>
    </row>
    <row r="7539" spans="1:219" x14ac:dyDescent="0.3">
      <c r="A7539" s="10" t="s">
        <v>2837</v>
      </c>
      <c r="B7539" s="10" t="s">
        <v>3016</v>
      </c>
      <c r="C7539" s="10" t="s">
        <v>3015</v>
      </c>
      <c r="D7539" s="10" t="s">
        <v>985</v>
      </c>
      <c r="E7539" s="10" t="s">
        <v>1027</v>
      </c>
      <c r="F7539" s="10" t="s">
        <v>803</v>
      </c>
      <c r="I7539" s="10" t="s">
        <v>987</v>
      </c>
      <c r="J7539">
        <v>2016</v>
      </c>
      <c r="HK7539">
        <v>130.5</v>
      </c>
    </row>
    <row r="7540" spans="1:219" x14ac:dyDescent="0.3">
      <c r="A7540" s="10" t="s">
        <v>2837</v>
      </c>
      <c r="B7540" s="10" t="s">
        <v>3016</v>
      </c>
      <c r="C7540" s="10" t="s">
        <v>3015</v>
      </c>
      <c r="D7540" s="10" t="s">
        <v>985</v>
      </c>
      <c r="E7540" s="10" t="s">
        <v>1027</v>
      </c>
      <c r="F7540" s="10" t="s">
        <v>803</v>
      </c>
      <c r="I7540" s="10" t="s">
        <v>987</v>
      </c>
      <c r="J7540">
        <v>2017</v>
      </c>
      <c r="HK7540">
        <v>478.7</v>
      </c>
    </row>
    <row r="7541" spans="1:219" x14ac:dyDescent="0.3">
      <c r="A7541" s="10" t="s">
        <v>2837</v>
      </c>
      <c r="B7541" s="10" t="s">
        <v>3016</v>
      </c>
      <c r="C7541" s="10" t="s">
        <v>3015</v>
      </c>
      <c r="D7541" s="10" t="s">
        <v>985</v>
      </c>
      <c r="E7541" s="10" t="s">
        <v>1027</v>
      </c>
      <c r="F7541" s="10" t="s">
        <v>803</v>
      </c>
      <c r="I7541" s="10" t="s">
        <v>987</v>
      </c>
      <c r="J7541">
        <v>2018</v>
      </c>
      <c r="HK7541">
        <v>10.4</v>
      </c>
    </row>
    <row r="7542" spans="1:219" x14ac:dyDescent="0.3">
      <c r="A7542" s="10" t="s">
        <v>2837</v>
      </c>
      <c r="B7542" s="10" t="s">
        <v>3016</v>
      </c>
      <c r="C7542" s="10" t="s">
        <v>3015</v>
      </c>
      <c r="D7542" s="10" t="s">
        <v>985</v>
      </c>
      <c r="E7542" s="10" t="s">
        <v>1027</v>
      </c>
      <c r="F7542" s="10" t="s">
        <v>803</v>
      </c>
      <c r="I7542" s="10" t="s">
        <v>987</v>
      </c>
      <c r="J7542">
        <v>2019</v>
      </c>
      <c r="HK7542">
        <v>19.899999999999999</v>
      </c>
    </row>
    <row r="7543" spans="1:219" x14ac:dyDescent="0.3">
      <c r="A7543" s="10" t="s">
        <v>2837</v>
      </c>
      <c r="B7543" s="10" t="s">
        <v>3016</v>
      </c>
      <c r="C7543" s="10" t="s">
        <v>3015</v>
      </c>
      <c r="D7543" s="10" t="s">
        <v>985</v>
      </c>
      <c r="E7543" s="10" t="s">
        <v>1027</v>
      </c>
      <c r="F7543" s="10" t="s">
        <v>803</v>
      </c>
      <c r="I7543" s="10" t="s">
        <v>987</v>
      </c>
      <c r="J7543">
        <v>2020</v>
      </c>
      <c r="HK7543">
        <v>5</v>
      </c>
    </row>
    <row r="7544" spans="1:219" x14ac:dyDescent="0.3">
      <c r="A7544" s="10" t="s">
        <v>2837</v>
      </c>
      <c r="B7544" s="10" t="s">
        <v>3016</v>
      </c>
      <c r="C7544" s="10" t="s">
        <v>3015</v>
      </c>
      <c r="D7544" s="10" t="s">
        <v>989</v>
      </c>
      <c r="E7544" s="10" t="s">
        <v>986</v>
      </c>
      <c r="F7544" s="10" t="s">
        <v>803</v>
      </c>
      <c r="I7544" s="10" t="s">
        <v>987</v>
      </c>
      <c r="J7544">
        <v>2010</v>
      </c>
      <c r="GL7544">
        <v>2</v>
      </c>
    </row>
    <row r="7545" spans="1:219" x14ac:dyDescent="0.3">
      <c r="A7545" s="10" t="s">
        <v>2837</v>
      </c>
      <c r="B7545" s="10" t="s">
        <v>3016</v>
      </c>
      <c r="C7545" s="10" t="s">
        <v>3015</v>
      </c>
      <c r="D7545" s="10" t="s">
        <v>989</v>
      </c>
      <c r="E7545" s="10" t="s">
        <v>986</v>
      </c>
      <c r="F7545" s="10" t="s">
        <v>803</v>
      </c>
      <c r="I7545" s="10" t="s">
        <v>987</v>
      </c>
      <c r="J7545">
        <v>2011</v>
      </c>
      <c r="GL7545">
        <v>18</v>
      </c>
    </row>
    <row r="7546" spans="1:219" x14ac:dyDescent="0.3">
      <c r="A7546" s="10" t="s">
        <v>2837</v>
      </c>
      <c r="B7546" s="10" t="s">
        <v>3016</v>
      </c>
      <c r="C7546" s="10" t="s">
        <v>3015</v>
      </c>
      <c r="D7546" s="10" t="s">
        <v>989</v>
      </c>
      <c r="E7546" s="10" t="s">
        <v>986</v>
      </c>
      <c r="F7546" s="10" t="s">
        <v>803</v>
      </c>
      <c r="I7546" s="10" t="s">
        <v>987</v>
      </c>
      <c r="J7546">
        <v>2012</v>
      </c>
      <c r="GL7546">
        <v>12</v>
      </c>
    </row>
    <row r="7547" spans="1:219" x14ac:dyDescent="0.3">
      <c r="A7547" s="10" t="s">
        <v>2837</v>
      </c>
      <c r="B7547" s="10" t="s">
        <v>3016</v>
      </c>
      <c r="C7547" s="10" t="s">
        <v>3015</v>
      </c>
      <c r="D7547" s="10" t="s">
        <v>989</v>
      </c>
      <c r="E7547" s="10" t="s">
        <v>986</v>
      </c>
      <c r="F7547" s="10" t="s">
        <v>803</v>
      </c>
      <c r="I7547" s="10" t="s">
        <v>987</v>
      </c>
      <c r="J7547">
        <v>2013</v>
      </c>
      <c r="GL7547">
        <v>28</v>
      </c>
    </row>
    <row r="7548" spans="1:219" x14ac:dyDescent="0.3">
      <c r="A7548" s="10" t="s">
        <v>2837</v>
      </c>
      <c r="B7548" s="10" t="s">
        <v>3016</v>
      </c>
      <c r="C7548" s="10" t="s">
        <v>3015</v>
      </c>
      <c r="D7548" s="10" t="s">
        <v>989</v>
      </c>
      <c r="E7548" s="10" t="s">
        <v>986</v>
      </c>
      <c r="F7548" s="10" t="s">
        <v>803</v>
      </c>
      <c r="I7548" s="10" t="s">
        <v>987</v>
      </c>
      <c r="J7548">
        <v>2014</v>
      </c>
      <c r="GL7548">
        <v>32</v>
      </c>
    </row>
    <row r="7549" spans="1:219" x14ac:dyDescent="0.3">
      <c r="A7549" s="10" t="s">
        <v>2837</v>
      </c>
      <c r="B7549" s="10" t="s">
        <v>3016</v>
      </c>
      <c r="C7549" s="10" t="s">
        <v>3015</v>
      </c>
      <c r="D7549" s="10" t="s">
        <v>989</v>
      </c>
      <c r="E7549" s="10" t="s">
        <v>986</v>
      </c>
      <c r="F7549" s="10" t="s">
        <v>803</v>
      </c>
      <c r="I7549" s="10" t="s">
        <v>987</v>
      </c>
      <c r="J7549">
        <v>2015</v>
      </c>
      <c r="GL7549">
        <v>40</v>
      </c>
    </row>
    <row r="7550" spans="1:219" x14ac:dyDescent="0.3">
      <c r="A7550" s="10" t="s">
        <v>2837</v>
      </c>
      <c r="B7550" s="10" t="s">
        <v>3016</v>
      </c>
      <c r="C7550" s="10" t="s">
        <v>3015</v>
      </c>
      <c r="D7550" s="10" t="s">
        <v>989</v>
      </c>
      <c r="E7550" s="10" t="s">
        <v>986</v>
      </c>
      <c r="F7550" s="10" t="s">
        <v>803</v>
      </c>
      <c r="I7550" s="10" t="s">
        <v>987</v>
      </c>
      <c r="J7550">
        <v>2016</v>
      </c>
      <c r="GL7550">
        <v>24</v>
      </c>
    </row>
    <row r="7551" spans="1:219" x14ac:dyDescent="0.3">
      <c r="A7551" s="10" t="s">
        <v>2837</v>
      </c>
      <c r="B7551" s="10" t="s">
        <v>3016</v>
      </c>
      <c r="C7551" s="10" t="s">
        <v>3015</v>
      </c>
      <c r="D7551" s="10" t="s">
        <v>989</v>
      </c>
      <c r="E7551" s="10" t="s">
        <v>986</v>
      </c>
      <c r="F7551" s="10" t="s">
        <v>803</v>
      </c>
      <c r="I7551" s="10" t="s">
        <v>987</v>
      </c>
      <c r="J7551">
        <v>2017</v>
      </c>
      <c r="GL7551">
        <v>15</v>
      </c>
    </row>
    <row r="7552" spans="1:219" x14ac:dyDescent="0.3">
      <c r="A7552" s="10" t="s">
        <v>2837</v>
      </c>
      <c r="B7552" s="10" t="s">
        <v>3016</v>
      </c>
      <c r="C7552" s="10" t="s">
        <v>3015</v>
      </c>
      <c r="D7552" s="10" t="s">
        <v>989</v>
      </c>
      <c r="E7552" s="10" t="s">
        <v>986</v>
      </c>
      <c r="F7552" s="10" t="s">
        <v>803</v>
      </c>
      <c r="I7552" s="10" t="s">
        <v>987</v>
      </c>
      <c r="J7552">
        <v>2018</v>
      </c>
      <c r="GL7552">
        <v>21</v>
      </c>
    </row>
    <row r="7553" spans="1:220" x14ac:dyDescent="0.3">
      <c r="A7553" s="10" t="s">
        <v>2837</v>
      </c>
      <c r="B7553" s="10" t="s">
        <v>3016</v>
      </c>
      <c r="C7553" s="10" t="s">
        <v>3015</v>
      </c>
      <c r="D7553" s="10" t="s">
        <v>989</v>
      </c>
      <c r="E7553" s="10" t="s">
        <v>986</v>
      </c>
      <c r="F7553" s="10" t="s">
        <v>803</v>
      </c>
      <c r="I7553" s="10" t="s">
        <v>987</v>
      </c>
      <c r="J7553">
        <v>2019</v>
      </c>
      <c r="GL7553">
        <v>32</v>
      </c>
    </row>
    <row r="7554" spans="1:220" x14ac:dyDescent="0.3">
      <c r="A7554" s="10" t="s">
        <v>2837</v>
      </c>
      <c r="B7554" s="10" t="s">
        <v>3016</v>
      </c>
      <c r="C7554" s="10" t="s">
        <v>3015</v>
      </c>
      <c r="D7554" s="10" t="s">
        <v>989</v>
      </c>
      <c r="E7554" s="10" t="s">
        <v>986</v>
      </c>
      <c r="F7554" s="10" t="s">
        <v>803</v>
      </c>
      <c r="I7554" s="10" t="s">
        <v>987</v>
      </c>
      <c r="J7554">
        <v>2020</v>
      </c>
      <c r="GL7554">
        <v>35</v>
      </c>
    </row>
    <row r="7555" spans="1:220" x14ac:dyDescent="0.3">
      <c r="A7555" s="10" t="s">
        <v>2837</v>
      </c>
      <c r="B7555" s="10" t="s">
        <v>3016</v>
      </c>
      <c r="C7555" s="10" t="s">
        <v>3015</v>
      </c>
      <c r="D7555" s="10" t="s">
        <v>989</v>
      </c>
      <c r="E7555" s="10" t="s">
        <v>1013</v>
      </c>
      <c r="F7555" s="10" t="s">
        <v>803</v>
      </c>
      <c r="I7555" s="10" t="s">
        <v>987</v>
      </c>
      <c r="J7555">
        <v>2010</v>
      </c>
      <c r="GY7555">
        <v>0.6</v>
      </c>
    </row>
    <row r="7556" spans="1:220" x14ac:dyDescent="0.3">
      <c r="A7556" s="10" t="s">
        <v>2837</v>
      </c>
      <c r="B7556" s="10" t="s">
        <v>3016</v>
      </c>
      <c r="C7556" s="10" t="s">
        <v>3015</v>
      </c>
      <c r="D7556" s="10" t="s">
        <v>989</v>
      </c>
      <c r="E7556" s="10" t="s">
        <v>1013</v>
      </c>
      <c r="F7556" s="10" t="s">
        <v>803</v>
      </c>
      <c r="I7556" s="10" t="s">
        <v>987</v>
      </c>
      <c r="J7556">
        <v>2011</v>
      </c>
      <c r="GY7556">
        <v>13</v>
      </c>
    </row>
    <row r="7557" spans="1:220" x14ac:dyDescent="0.3">
      <c r="A7557" s="10" t="s">
        <v>2837</v>
      </c>
      <c r="B7557" s="10" t="s">
        <v>3016</v>
      </c>
      <c r="C7557" s="10" t="s">
        <v>3015</v>
      </c>
      <c r="D7557" s="10" t="s">
        <v>989</v>
      </c>
      <c r="E7557" s="10" t="s">
        <v>1013</v>
      </c>
      <c r="F7557" s="10" t="s">
        <v>803</v>
      </c>
      <c r="I7557" s="10" t="s">
        <v>987</v>
      </c>
      <c r="J7557">
        <v>2012</v>
      </c>
      <c r="GY7557">
        <v>17.2</v>
      </c>
    </row>
    <row r="7558" spans="1:220" x14ac:dyDescent="0.3">
      <c r="A7558" s="10" t="s">
        <v>2837</v>
      </c>
      <c r="B7558" s="10" t="s">
        <v>3016</v>
      </c>
      <c r="C7558" s="10" t="s">
        <v>3015</v>
      </c>
      <c r="D7558" s="10" t="s">
        <v>989</v>
      </c>
      <c r="E7558" s="10" t="s">
        <v>1013</v>
      </c>
      <c r="F7558" s="10" t="s">
        <v>803</v>
      </c>
      <c r="I7558" s="10" t="s">
        <v>987</v>
      </c>
      <c r="J7558">
        <v>2013</v>
      </c>
      <c r="GY7558">
        <v>104.8</v>
      </c>
    </row>
    <row r="7559" spans="1:220" x14ac:dyDescent="0.3">
      <c r="A7559" s="10" t="s">
        <v>2837</v>
      </c>
      <c r="B7559" s="10" t="s">
        <v>3016</v>
      </c>
      <c r="C7559" s="10" t="s">
        <v>3015</v>
      </c>
      <c r="D7559" s="10" t="s">
        <v>989</v>
      </c>
      <c r="E7559" s="10" t="s">
        <v>1013</v>
      </c>
      <c r="F7559" s="10" t="s">
        <v>803</v>
      </c>
      <c r="I7559" s="10" t="s">
        <v>987</v>
      </c>
      <c r="J7559">
        <v>2014</v>
      </c>
      <c r="GY7559">
        <v>191.2</v>
      </c>
    </row>
    <row r="7560" spans="1:220" x14ac:dyDescent="0.3">
      <c r="A7560" s="10" t="s">
        <v>2837</v>
      </c>
      <c r="B7560" s="10" t="s">
        <v>3016</v>
      </c>
      <c r="C7560" s="10" t="s">
        <v>3015</v>
      </c>
      <c r="D7560" s="10" t="s">
        <v>989</v>
      </c>
      <c r="E7560" s="10" t="s">
        <v>1013</v>
      </c>
      <c r="F7560" s="10" t="s">
        <v>803</v>
      </c>
      <c r="I7560" s="10" t="s">
        <v>987</v>
      </c>
      <c r="J7560">
        <v>2015</v>
      </c>
      <c r="GY7560">
        <v>1099.7</v>
      </c>
    </row>
    <row r="7561" spans="1:220" x14ac:dyDescent="0.3">
      <c r="A7561" s="10" t="s">
        <v>2837</v>
      </c>
      <c r="B7561" s="10" t="s">
        <v>3016</v>
      </c>
      <c r="C7561" s="10" t="s">
        <v>3015</v>
      </c>
      <c r="D7561" s="10" t="s">
        <v>989</v>
      </c>
      <c r="E7561" s="10" t="s">
        <v>1013</v>
      </c>
      <c r="F7561" s="10" t="s">
        <v>803</v>
      </c>
      <c r="I7561" s="10" t="s">
        <v>987</v>
      </c>
      <c r="J7561">
        <v>2016</v>
      </c>
      <c r="GY7561">
        <v>60.3</v>
      </c>
    </row>
    <row r="7562" spans="1:220" x14ac:dyDescent="0.3">
      <c r="A7562" s="10" t="s">
        <v>2837</v>
      </c>
      <c r="B7562" s="10" t="s">
        <v>3016</v>
      </c>
      <c r="C7562" s="10" t="s">
        <v>3015</v>
      </c>
      <c r="D7562" s="10" t="s">
        <v>989</v>
      </c>
      <c r="E7562" s="10" t="s">
        <v>1013</v>
      </c>
      <c r="F7562" s="10" t="s">
        <v>803</v>
      </c>
      <c r="I7562" s="10" t="s">
        <v>987</v>
      </c>
      <c r="J7562">
        <v>2017</v>
      </c>
      <c r="GY7562">
        <v>30.4</v>
      </c>
    </row>
    <row r="7563" spans="1:220" x14ac:dyDescent="0.3">
      <c r="A7563" s="10" t="s">
        <v>2837</v>
      </c>
      <c r="B7563" s="10" t="s">
        <v>3016</v>
      </c>
      <c r="C7563" s="10" t="s">
        <v>3015</v>
      </c>
      <c r="D7563" s="10" t="s">
        <v>989</v>
      </c>
      <c r="E7563" s="10" t="s">
        <v>1013</v>
      </c>
      <c r="F7563" s="10" t="s">
        <v>803</v>
      </c>
      <c r="I7563" s="10" t="s">
        <v>987</v>
      </c>
      <c r="J7563">
        <v>2018</v>
      </c>
      <c r="GY7563">
        <v>29.3</v>
      </c>
    </row>
    <row r="7564" spans="1:220" x14ac:dyDescent="0.3">
      <c r="A7564" s="10" t="s">
        <v>2837</v>
      </c>
      <c r="B7564" s="10" t="s">
        <v>3016</v>
      </c>
      <c r="C7564" s="10" t="s">
        <v>3015</v>
      </c>
      <c r="D7564" s="10" t="s">
        <v>989</v>
      </c>
      <c r="E7564" s="10" t="s">
        <v>1013</v>
      </c>
      <c r="F7564" s="10" t="s">
        <v>803</v>
      </c>
      <c r="I7564" s="10" t="s">
        <v>987</v>
      </c>
      <c r="J7564">
        <v>2019</v>
      </c>
      <c r="GY7564">
        <v>601</v>
      </c>
    </row>
    <row r="7565" spans="1:220" x14ac:dyDescent="0.3">
      <c r="A7565" s="10" t="s">
        <v>2837</v>
      </c>
      <c r="B7565" s="10" t="s">
        <v>3016</v>
      </c>
      <c r="C7565" s="10" t="s">
        <v>3015</v>
      </c>
      <c r="D7565" s="10" t="s">
        <v>989</v>
      </c>
      <c r="E7565" s="10" t="s">
        <v>1013</v>
      </c>
      <c r="F7565" s="10" t="s">
        <v>803</v>
      </c>
      <c r="I7565" s="10" t="s">
        <v>987</v>
      </c>
      <c r="J7565">
        <v>2020</v>
      </c>
      <c r="GY7565">
        <v>189.8</v>
      </c>
    </row>
    <row r="7566" spans="1:220" x14ac:dyDescent="0.3">
      <c r="A7566" s="10" t="s">
        <v>2837</v>
      </c>
      <c r="B7566" s="10" t="s">
        <v>3016</v>
      </c>
      <c r="C7566" s="10" t="s">
        <v>3015</v>
      </c>
      <c r="D7566" s="10" t="s">
        <v>989</v>
      </c>
      <c r="E7566" s="10" t="s">
        <v>1027</v>
      </c>
      <c r="F7566" s="10" t="s">
        <v>803</v>
      </c>
      <c r="I7566" s="10" t="s">
        <v>987</v>
      </c>
      <c r="J7566">
        <v>2010</v>
      </c>
      <c r="HL7566">
        <v>0.3</v>
      </c>
    </row>
    <row r="7567" spans="1:220" x14ac:dyDescent="0.3">
      <c r="A7567" s="10" t="s">
        <v>2837</v>
      </c>
      <c r="B7567" s="10" t="s">
        <v>3016</v>
      </c>
      <c r="C7567" s="10" t="s">
        <v>3015</v>
      </c>
      <c r="D7567" s="10" t="s">
        <v>989</v>
      </c>
      <c r="E7567" s="10" t="s">
        <v>1027</v>
      </c>
      <c r="F7567" s="10" t="s">
        <v>803</v>
      </c>
      <c r="I7567" s="10" t="s">
        <v>987</v>
      </c>
      <c r="J7567">
        <v>2011</v>
      </c>
      <c r="HL7567">
        <v>0.7</v>
      </c>
    </row>
    <row r="7568" spans="1:220" x14ac:dyDescent="0.3">
      <c r="A7568" s="10" t="s">
        <v>2837</v>
      </c>
      <c r="B7568" s="10" t="s">
        <v>3016</v>
      </c>
      <c r="C7568" s="10" t="s">
        <v>3015</v>
      </c>
      <c r="D7568" s="10" t="s">
        <v>989</v>
      </c>
      <c r="E7568" s="10" t="s">
        <v>1027</v>
      </c>
      <c r="F7568" s="10" t="s">
        <v>803</v>
      </c>
      <c r="I7568" s="10" t="s">
        <v>987</v>
      </c>
      <c r="J7568">
        <v>2012</v>
      </c>
      <c r="HL7568">
        <v>1.4</v>
      </c>
    </row>
    <row r="7569" spans="1:220" x14ac:dyDescent="0.3">
      <c r="A7569" s="10" t="s">
        <v>2837</v>
      </c>
      <c r="B7569" s="10" t="s">
        <v>3016</v>
      </c>
      <c r="C7569" s="10" t="s">
        <v>3015</v>
      </c>
      <c r="D7569" s="10" t="s">
        <v>989</v>
      </c>
      <c r="E7569" s="10" t="s">
        <v>1027</v>
      </c>
      <c r="F7569" s="10" t="s">
        <v>803</v>
      </c>
      <c r="I7569" s="10" t="s">
        <v>987</v>
      </c>
      <c r="J7569">
        <v>2013</v>
      </c>
      <c r="HL7569">
        <v>3.7</v>
      </c>
    </row>
    <row r="7570" spans="1:220" x14ac:dyDescent="0.3">
      <c r="A7570" s="10" t="s">
        <v>2837</v>
      </c>
      <c r="B7570" s="10" t="s">
        <v>3016</v>
      </c>
      <c r="C7570" s="10" t="s">
        <v>3015</v>
      </c>
      <c r="D7570" s="10" t="s">
        <v>989</v>
      </c>
      <c r="E7570" s="10" t="s">
        <v>1027</v>
      </c>
      <c r="F7570" s="10" t="s">
        <v>803</v>
      </c>
      <c r="I7570" s="10" t="s">
        <v>987</v>
      </c>
      <c r="J7570">
        <v>2014</v>
      </c>
      <c r="HL7570">
        <v>6</v>
      </c>
    </row>
    <row r="7571" spans="1:220" x14ac:dyDescent="0.3">
      <c r="A7571" s="10" t="s">
        <v>2837</v>
      </c>
      <c r="B7571" s="10" t="s">
        <v>3016</v>
      </c>
      <c r="C7571" s="10" t="s">
        <v>3015</v>
      </c>
      <c r="D7571" s="10" t="s">
        <v>989</v>
      </c>
      <c r="E7571" s="10" t="s">
        <v>1027</v>
      </c>
      <c r="F7571" s="10" t="s">
        <v>803</v>
      </c>
      <c r="I7571" s="10" t="s">
        <v>987</v>
      </c>
      <c r="J7571">
        <v>2015</v>
      </c>
      <c r="HL7571">
        <v>27.5</v>
      </c>
    </row>
    <row r="7572" spans="1:220" x14ac:dyDescent="0.3">
      <c r="A7572" s="10" t="s">
        <v>2837</v>
      </c>
      <c r="B7572" s="10" t="s">
        <v>3016</v>
      </c>
      <c r="C7572" s="10" t="s">
        <v>3015</v>
      </c>
      <c r="D7572" s="10" t="s">
        <v>989</v>
      </c>
      <c r="E7572" s="10" t="s">
        <v>1027</v>
      </c>
      <c r="F7572" s="10" t="s">
        <v>803</v>
      </c>
      <c r="I7572" s="10" t="s">
        <v>987</v>
      </c>
      <c r="J7572">
        <v>2016</v>
      </c>
      <c r="HL7572">
        <v>2.5</v>
      </c>
    </row>
    <row r="7573" spans="1:220" x14ac:dyDescent="0.3">
      <c r="A7573" s="10" t="s">
        <v>2837</v>
      </c>
      <c r="B7573" s="10" t="s">
        <v>3016</v>
      </c>
      <c r="C7573" s="10" t="s">
        <v>3015</v>
      </c>
      <c r="D7573" s="10" t="s">
        <v>989</v>
      </c>
      <c r="E7573" s="10" t="s">
        <v>1027</v>
      </c>
      <c r="F7573" s="10" t="s">
        <v>803</v>
      </c>
      <c r="I7573" s="10" t="s">
        <v>987</v>
      </c>
      <c r="J7573">
        <v>2017</v>
      </c>
      <c r="HL7573">
        <v>2</v>
      </c>
    </row>
    <row r="7574" spans="1:220" x14ac:dyDescent="0.3">
      <c r="A7574" s="10" t="s">
        <v>2837</v>
      </c>
      <c r="B7574" s="10" t="s">
        <v>3016</v>
      </c>
      <c r="C7574" s="10" t="s">
        <v>3015</v>
      </c>
      <c r="D7574" s="10" t="s">
        <v>989</v>
      </c>
      <c r="E7574" s="10" t="s">
        <v>1027</v>
      </c>
      <c r="F7574" s="10" t="s">
        <v>803</v>
      </c>
      <c r="I7574" s="10" t="s">
        <v>987</v>
      </c>
      <c r="J7574">
        <v>2018</v>
      </c>
      <c r="HL7574">
        <v>1.4</v>
      </c>
    </row>
    <row r="7575" spans="1:220" x14ac:dyDescent="0.3">
      <c r="A7575" s="10" t="s">
        <v>2837</v>
      </c>
      <c r="B7575" s="10" t="s">
        <v>3016</v>
      </c>
      <c r="C7575" s="10" t="s">
        <v>3015</v>
      </c>
      <c r="D7575" s="10" t="s">
        <v>989</v>
      </c>
      <c r="E7575" s="10" t="s">
        <v>1027</v>
      </c>
      <c r="F7575" s="10" t="s">
        <v>803</v>
      </c>
      <c r="I7575" s="10" t="s">
        <v>987</v>
      </c>
      <c r="J7575">
        <v>2019</v>
      </c>
      <c r="HL7575">
        <v>18.8</v>
      </c>
    </row>
    <row r="7576" spans="1:220" x14ac:dyDescent="0.3">
      <c r="A7576" s="10" t="s">
        <v>2837</v>
      </c>
      <c r="B7576" s="10" t="s">
        <v>3016</v>
      </c>
      <c r="C7576" s="10" t="s">
        <v>3015</v>
      </c>
      <c r="D7576" s="10" t="s">
        <v>989</v>
      </c>
      <c r="E7576" s="10" t="s">
        <v>1027</v>
      </c>
      <c r="F7576" s="10" t="s">
        <v>803</v>
      </c>
      <c r="I7576" s="10" t="s">
        <v>987</v>
      </c>
      <c r="J7576">
        <v>2020</v>
      </c>
      <c r="HL7576">
        <v>5.4</v>
      </c>
    </row>
    <row r="7577" spans="1:220" x14ac:dyDescent="0.3">
      <c r="A7577" s="10" t="s">
        <v>2837</v>
      </c>
      <c r="B7577" s="10" t="s">
        <v>3016</v>
      </c>
      <c r="C7577" s="10" t="s">
        <v>3015</v>
      </c>
      <c r="D7577" s="10" t="s">
        <v>991</v>
      </c>
      <c r="E7577" s="10" t="s">
        <v>986</v>
      </c>
      <c r="F7577" s="10" t="s">
        <v>803</v>
      </c>
      <c r="I7577" s="10" t="s">
        <v>987</v>
      </c>
      <c r="J7577">
        <v>2010</v>
      </c>
      <c r="GM7577">
        <v>32</v>
      </c>
    </row>
    <row r="7578" spans="1:220" x14ac:dyDescent="0.3">
      <c r="A7578" s="10" t="s">
        <v>2837</v>
      </c>
      <c r="B7578" s="10" t="s">
        <v>3016</v>
      </c>
      <c r="C7578" s="10" t="s">
        <v>3015</v>
      </c>
      <c r="D7578" s="10" t="s">
        <v>991</v>
      </c>
      <c r="E7578" s="10" t="s">
        <v>986</v>
      </c>
      <c r="F7578" s="10" t="s">
        <v>803</v>
      </c>
      <c r="I7578" s="10" t="s">
        <v>987</v>
      </c>
      <c r="J7578">
        <v>2011</v>
      </c>
      <c r="GM7578">
        <v>106</v>
      </c>
    </row>
    <row r="7579" spans="1:220" x14ac:dyDescent="0.3">
      <c r="A7579" s="10" t="s">
        <v>2837</v>
      </c>
      <c r="B7579" s="10" t="s">
        <v>3016</v>
      </c>
      <c r="C7579" s="10" t="s">
        <v>3015</v>
      </c>
      <c r="D7579" s="10" t="s">
        <v>991</v>
      </c>
      <c r="E7579" s="10" t="s">
        <v>986</v>
      </c>
      <c r="F7579" s="10" t="s">
        <v>803</v>
      </c>
      <c r="I7579" s="10" t="s">
        <v>987</v>
      </c>
      <c r="J7579">
        <v>2012</v>
      </c>
      <c r="GM7579">
        <v>66</v>
      </c>
    </row>
    <row r="7580" spans="1:220" x14ac:dyDescent="0.3">
      <c r="A7580" s="10" t="s">
        <v>2837</v>
      </c>
      <c r="B7580" s="10" t="s">
        <v>3016</v>
      </c>
      <c r="C7580" s="10" t="s">
        <v>3015</v>
      </c>
      <c r="D7580" s="10" t="s">
        <v>991</v>
      </c>
      <c r="E7580" s="10" t="s">
        <v>986</v>
      </c>
      <c r="F7580" s="10" t="s">
        <v>803</v>
      </c>
      <c r="I7580" s="10" t="s">
        <v>987</v>
      </c>
      <c r="J7580">
        <v>2013</v>
      </c>
      <c r="GM7580">
        <v>79</v>
      </c>
    </row>
    <row r="7581" spans="1:220" x14ac:dyDescent="0.3">
      <c r="A7581" s="10" t="s">
        <v>2837</v>
      </c>
      <c r="B7581" s="10" t="s">
        <v>3016</v>
      </c>
      <c r="C7581" s="10" t="s">
        <v>3015</v>
      </c>
      <c r="D7581" s="10" t="s">
        <v>991</v>
      </c>
      <c r="E7581" s="10" t="s">
        <v>986</v>
      </c>
      <c r="F7581" s="10" t="s">
        <v>803</v>
      </c>
      <c r="I7581" s="10" t="s">
        <v>987</v>
      </c>
      <c r="J7581">
        <v>2014</v>
      </c>
      <c r="GM7581">
        <v>58</v>
      </c>
    </row>
    <row r="7582" spans="1:220" x14ac:dyDescent="0.3">
      <c r="A7582" s="10" t="s">
        <v>2837</v>
      </c>
      <c r="B7582" s="10" t="s">
        <v>3016</v>
      </c>
      <c r="C7582" s="10" t="s">
        <v>3015</v>
      </c>
      <c r="D7582" s="10" t="s">
        <v>991</v>
      </c>
      <c r="E7582" s="10" t="s">
        <v>986</v>
      </c>
      <c r="F7582" s="10" t="s">
        <v>803</v>
      </c>
      <c r="I7582" s="10" t="s">
        <v>987</v>
      </c>
      <c r="J7582">
        <v>2015</v>
      </c>
      <c r="GM7582">
        <v>61</v>
      </c>
    </row>
    <row r="7583" spans="1:220" x14ac:dyDescent="0.3">
      <c r="A7583" s="10" t="s">
        <v>2837</v>
      </c>
      <c r="B7583" s="10" t="s">
        <v>3016</v>
      </c>
      <c r="C7583" s="10" t="s">
        <v>3015</v>
      </c>
      <c r="D7583" s="10" t="s">
        <v>991</v>
      </c>
      <c r="E7583" s="10" t="s">
        <v>986</v>
      </c>
      <c r="F7583" s="10" t="s">
        <v>803</v>
      </c>
      <c r="I7583" s="10" t="s">
        <v>987</v>
      </c>
      <c r="J7583">
        <v>2016</v>
      </c>
      <c r="GM7583">
        <v>53</v>
      </c>
    </row>
    <row r="7584" spans="1:220" x14ac:dyDescent="0.3">
      <c r="A7584" s="10" t="s">
        <v>2837</v>
      </c>
      <c r="B7584" s="10" t="s">
        <v>3016</v>
      </c>
      <c r="C7584" s="10" t="s">
        <v>3015</v>
      </c>
      <c r="D7584" s="10" t="s">
        <v>991</v>
      </c>
      <c r="E7584" s="10" t="s">
        <v>986</v>
      </c>
      <c r="F7584" s="10" t="s">
        <v>803</v>
      </c>
      <c r="I7584" s="10" t="s">
        <v>987</v>
      </c>
      <c r="J7584">
        <v>2017</v>
      </c>
      <c r="GM7584">
        <v>36</v>
      </c>
    </row>
    <row r="7585" spans="1:221" x14ac:dyDescent="0.3">
      <c r="A7585" s="10" t="s">
        <v>2837</v>
      </c>
      <c r="B7585" s="10" t="s">
        <v>3016</v>
      </c>
      <c r="C7585" s="10" t="s">
        <v>3015</v>
      </c>
      <c r="D7585" s="10" t="s">
        <v>991</v>
      </c>
      <c r="E7585" s="10" t="s">
        <v>986</v>
      </c>
      <c r="F7585" s="10" t="s">
        <v>803</v>
      </c>
      <c r="I7585" s="10" t="s">
        <v>987</v>
      </c>
      <c r="J7585">
        <v>2018</v>
      </c>
      <c r="GM7585">
        <v>30</v>
      </c>
    </row>
    <row r="7586" spans="1:221" x14ac:dyDescent="0.3">
      <c r="A7586" s="10" t="s">
        <v>2837</v>
      </c>
      <c r="B7586" s="10" t="s">
        <v>3016</v>
      </c>
      <c r="C7586" s="10" t="s">
        <v>3015</v>
      </c>
      <c r="D7586" s="10" t="s">
        <v>991</v>
      </c>
      <c r="E7586" s="10" t="s">
        <v>986</v>
      </c>
      <c r="F7586" s="10" t="s">
        <v>803</v>
      </c>
      <c r="I7586" s="10" t="s">
        <v>987</v>
      </c>
      <c r="J7586">
        <v>2019</v>
      </c>
      <c r="GM7586">
        <v>33</v>
      </c>
    </row>
    <row r="7587" spans="1:221" x14ac:dyDescent="0.3">
      <c r="A7587" s="10" t="s">
        <v>2837</v>
      </c>
      <c r="B7587" s="10" t="s">
        <v>3016</v>
      </c>
      <c r="C7587" s="10" t="s">
        <v>3015</v>
      </c>
      <c r="D7587" s="10" t="s">
        <v>991</v>
      </c>
      <c r="E7587" s="10" t="s">
        <v>986</v>
      </c>
      <c r="F7587" s="10" t="s">
        <v>803</v>
      </c>
      <c r="I7587" s="10" t="s">
        <v>987</v>
      </c>
      <c r="J7587">
        <v>2020</v>
      </c>
      <c r="GM7587">
        <v>28</v>
      </c>
    </row>
    <row r="7588" spans="1:221" x14ac:dyDescent="0.3">
      <c r="A7588" s="10" t="s">
        <v>2837</v>
      </c>
      <c r="B7588" s="10" t="s">
        <v>3016</v>
      </c>
      <c r="C7588" s="10" t="s">
        <v>3015</v>
      </c>
      <c r="D7588" s="10" t="s">
        <v>991</v>
      </c>
      <c r="E7588" s="10" t="s">
        <v>1013</v>
      </c>
      <c r="F7588" s="10" t="s">
        <v>803</v>
      </c>
      <c r="I7588" s="10" t="s">
        <v>987</v>
      </c>
      <c r="J7588">
        <v>2010</v>
      </c>
      <c r="GZ7588">
        <v>243.8</v>
      </c>
    </row>
    <row r="7589" spans="1:221" x14ac:dyDescent="0.3">
      <c r="A7589" s="10" t="s">
        <v>2837</v>
      </c>
      <c r="B7589" s="10" t="s">
        <v>3016</v>
      </c>
      <c r="C7589" s="10" t="s">
        <v>3015</v>
      </c>
      <c r="D7589" s="10" t="s">
        <v>991</v>
      </c>
      <c r="E7589" s="10" t="s">
        <v>1013</v>
      </c>
      <c r="F7589" s="10" t="s">
        <v>803</v>
      </c>
      <c r="I7589" s="10" t="s">
        <v>987</v>
      </c>
      <c r="J7589">
        <v>2011</v>
      </c>
      <c r="GZ7589">
        <v>137.6</v>
      </c>
    </row>
    <row r="7590" spans="1:221" x14ac:dyDescent="0.3">
      <c r="A7590" s="10" t="s">
        <v>2837</v>
      </c>
      <c r="B7590" s="10" t="s">
        <v>3016</v>
      </c>
      <c r="C7590" s="10" t="s">
        <v>3015</v>
      </c>
      <c r="D7590" s="10" t="s">
        <v>991</v>
      </c>
      <c r="E7590" s="10" t="s">
        <v>1013</v>
      </c>
      <c r="F7590" s="10" t="s">
        <v>803</v>
      </c>
      <c r="I7590" s="10" t="s">
        <v>987</v>
      </c>
      <c r="J7590">
        <v>2012</v>
      </c>
      <c r="GZ7590">
        <v>49.9</v>
      </c>
    </row>
    <row r="7591" spans="1:221" x14ac:dyDescent="0.3">
      <c r="A7591" s="10" t="s">
        <v>2837</v>
      </c>
      <c r="B7591" s="10" t="s">
        <v>3016</v>
      </c>
      <c r="C7591" s="10" t="s">
        <v>3015</v>
      </c>
      <c r="D7591" s="10" t="s">
        <v>991</v>
      </c>
      <c r="E7591" s="10" t="s">
        <v>1013</v>
      </c>
      <c r="F7591" s="10" t="s">
        <v>803</v>
      </c>
      <c r="I7591" s="10" t="s">
        <v>987</v>
      </c>
      <c r="J7591">
        <v>2013</v>
      </c>
      <c r="GZ7591">
        <v>41.9</v>
      </c>
    </row>
    <row r="7592" spans="1:221" x14ac:dyDescent="0.3">
      <c r="A7592" s="10" t="s">
        <v>2837</v>
      </c>
      <c r="B7592" s="10" t="s">
        <v>3016</v>
      </c>
      <c r="C7592" s="10" t="s">
        <v>3015</v>
      </c>
      <c r="D7592" s="10" t="s">
        <v>991</v>
      </c>
      <c r="E7592" s="10" t="s">
        <v>1013</v>
      </c>
      <c r="F7592" s="10" t="s">
        <v>803</v>
      </c>
      <c r="I7592" s="10" t="s">
        <v>987</v>
      </c>
      <c r="J7592">
        <v>2014</v>
      </c>
      <c r="GZ7592">
        <v>139.5</v>
      </c>
    </row>
    <row r="7593" spans="1:221" x14ac:dyDescent="0.3">
      <c r="A7593" s="10" t="s">
        <v>2837</v>
      </c>
      <c r="B7593" s="10" t="s">
        <v>3016</v>
      </c>
      <c r="C7593" s="10" t="s">
        <v>3015</v>
      </c>
      <c r="D7593" s="10" t="s">
        <v>991</v>
      </c>
      <c r="E7593" s="10" t="s">
        <v>1013</v>
      </c>
      <c r="F7593" s="10" t="s">
        <v>803</v>
      </c>
      <c r="I7593" s="10" t="s">
        <v>987</v>
      </c>
      <c r="J7593">
        <v>2015</v>
      </c>
      <c r="GZ7593">
        <v>265.2</v>
      </c>
    </row>
    <row r="7594" spans="1:221" x14ac:dyDescent="0.3">
      <c r="A7594" s="10" t="s">
        <v>2837</v>
      </c>
      <c r="B7594" s="10" t="s">
        <v>3016</v>
      </c>
      <c r="C7594" s="10" t="s">
        <v>3015</v>
      </c>
      <c r="D7594" s="10" t="s">
        <v>991</v>
      </c>
      <c r="E7594" s="10" t="s">
        <v>1013</v>
      </c>
      <c r="F7594" s="10" t="s">
        <v>803</v>
      </c>
      <c r="I7594" s="10" t="s">
        <v>987</v>
      </c>
      <c r="J7594">
        <v>2016</v>
      </c>
      <c r="GZ7594">
        <v>309.3</v>
      </c>
    </row>
    <row r="7595" spans="1:221" x14ac:dyDescent="0.3">
      <c r="A7595" s="10" t="s">
        <v>2837</v>
      </c>
      <c r="B7595" s="10" t="s">
        <v>3016</v>
      </c>
      <c r="C7595" s="10" t="s">
        <v>3015</v>
      </c>
      <c r="D7595" s="10" t="s">
        <v>991</v>
      </c>
      <c r="E7595" s="10" t="s">
        <v>1013</v>
      </c>
      <c r="F7595" s="10" t="s">
        <v>803</v>
      </c>
      <c r="I7595" s="10" t="s">
        <v>987</v>
      </c>
      <c r="J7595">
        <v>2017</v>
      </c>
      <c r="GZ7595">
        <v>5041</v>
      </c>
    </row>
    <row r="7596" spans="1:221" x14ac:dyDescent="0.3">
      <c r="A7596" s="10" t="s">
        <v>2837</v>
      </c>
      <c r="B7596" s="10" t="s">
        <v>3016</v>
      </c>
      <c r="C7596" s="10" t="s">
        <v>3015</v>
      </c>
      <c r="D7596" s="10" t="s">
        <v>991</v>
      </c>
      <c r="E7596" s="10" t="s">
        <v>1013</v>
      </c>
      <c r="F7596" s="10" t="s">
        <v>803</v>
      </c>
      <c r="I7596" s="10" t="s">
        <v>987</v>
      </c>
      <c r="J7596">
        <v>2018</v>
      </c>
      <c r="GZ7596">
        <v>26.5</v>
      </c>
    </row>
    <row r="7597" spans="1:221" x14ac:dyDescent="0.3">
      <c r="A7597" s="10" t="s">
        <v>2837</v>
      </c>
      <c r="B7597" s="10" t="s">
        <v>3016</v>
      </c>
      <c r="C7597" s="10" t="s">
        <v>3015</v>
      </c>
      <c r="D7597" s="10" t="s">
        <v>991</v>
      </c>
      <c r="E7597" s="10" t="s">
        <v>1013</v>
      </c>
      <c r="F7597" s="10" t="s">
        <v>803</v>
      </c>
      <c r="I7597" s="10" t="s">
        <v>987</v>
      </c>
      <c r="J7597">
        <v>2019</v>
      </c>
      <c r="GZ7597">
        <v>2303.4</v>
      </c>
    </row>
    <row r="7598" spans="1:221" x14ac:dyDescent="0.3">
      <c r="A7598" s="10" t="s">
        <v>2837</v>
      </c>
      <c r="B7598" s="10" t="s">
        <v>3016</v>
      </c>
      <c r="C7598" s="10" t="s">
        <v>3015</v>
      </c>
      <c r="D7598" s="10" t="s">
        <v>991</v>
      </c>
      <c r="E7598" s="10" t="s">
        <v>1013</v>
      </c>
      <c r="F7598" s="10" t="s">
        <v>803</v>
      </c>
      <c r="I7598" s="10" t="s">
        <v>987</v>
      </c>
      <c r="J7598">
        <v>2020</v>
      </c>
      <c r="GZ7598">
        <v>191.2</v>
      </c>
    </row>
    <row r="7599" spans="1:221" x14ac:dyDescent="0.3">
      <c r="A7599" s="10" t="s">
        <v>2837</v>
      </c>
      <c r="B7599" s="10" t="s">
        <v>3016</v>
      </c>
      <c r="C7599" s="10" t="s">
        <v>3015</v>
      </c>
      <c r="D7599" s="10" t="s">
        <v>991</v>
      </c>
      <c r="E7599" s="10" t="s">
        <v>1027</v>
      </c>
      <c r="F7599" s="10" t="s">
        <v>803</v>
      </c>
      <c r="I7599" s="10" t="s">
        <v>987</v>
      </c>
      <c r="J7599">
        <v>2010</v>
      </c>
      <c r="HM7599">
        <v>7.6</v>
      </c>
    </row>
    <row r="7600" spans="1:221" x14ac:dyDescent="0.3">
      <c r="A7600" s="10" t="s">
        <v>2837</v>
      </c>
      <c r="B7600" s="10" t="s">
        <v>3016</v>
      </c>
      <c r="C7600" s="10" t="s">
        <v>3015</v>
      </c>
      <c r="D7600" s="10" t="s">
        <v>991</v>
      </c>
      <c r="E7600" s="10" t="s">
        <v>1027</v>
      </c>
      <c r="F7600" s="10" t="s">
        <v>803</v>
      </c>
      <c r="I7600" s="10" t="s">
        <v>987</v>
      </c>
      <c r="J7600">
        <v>2011</v>
      </c>
      <c r="HM7600">
        <v>1.3</v>
      </c>
    </row>
    <row r="7601" spans="1:221" x14ac:dyDescent="0.3">
      <c r="A7601" s="10" t="s">
        <v>2837</v>
      </c>
      <c r="B7601" s="10" t="s">
        <v>3016</v>
      </c>
      <c r="C7601" s="10" t="s">
        <v>3015</v>
      </c>
      <c r="D7601" s="10" t="s">
        <v>991</v>
      </c>
      <c r="E7601" s="10" t="s">
        <v>1027</v>
      </c>
      <c r="F7601" s="10" t="s">
        <v>803</v>
      </c>
      <c r="I7601" s="10" t="s">
        <v>987</v>
      </c>
      <c r="J7601">
        <v>2012</v>
      </c>
      <c r="HM7601">
        <v>0.8</v>
      </c>
    </row>
    <row r="7602" spans="1:221" x14ac:dyDescent="0.3">
      <c r="A7602" s="10" t="s">
        <v>2837</v>
      </c>
      <c r="B7602" s="10" t="s">
        <v>3016</v>
      </c>
      <c r="C7602" s="10" t="s">
        <v>3015</v>
      </c>
      <c r="D7602" s="10" t="s">
        <v>991</v>
      </c>
      <c r="E7602" s="10" t="s">
        <v>1027</v>
      </c>
      <c r="F7602" s="10" t="s">
        <v>803</v>
      </c>
      <c r="I7602" s="10" t="s">
        <v>987</v>
      </c>
      <c r="J7602">
        <v>2013</v>
      </c>
      <c r="HM7602">
        <v>0.5</v>
      </c>
    </row>
    <row r="7603" spans="1:221" x14ac:dyDescent="0.3">
      <c r="A7603" s="10" t="s">
        <v>2837</v>
      </c>
      <c r="B7603" s="10" t="s">
        <v>3016</v>
      </c>
      <c r="C7603" s="10" t="s">
        <v>3015</v>
      </c>
      <c r="D7603" s="10" t="s">
        <v>991</v>
      </c>
      <c r="E7603" s="10" t="s">
        <v>1027</v>
      </c>
      <c r="F7603" s="10" t="s">
        <v>803</v>
      </c>
      <c r="I7603" s="10" t="s">
        <v>987</v>
      </c>
      <c r="J7603">
        <v>2014</v>
      </c>
      <c r="HM7603">
        <v>2.4</v>
      </c>
    </row>
    <row r="7604" spans="1:221" x14ac:dyDescent="0.3">
      <c r="A7604" s="10" t="s">
        <v>2837</v>
      </c>
      <c r="B7604" s="10" t="s">
        <v>3016</v>
      </c>
      <c r="C7604" s="10" t="s">
        <v>3015</v>
      </c>
      <c r="D7604" s="10" t="s">
        <v>991</v>
      </c>
      <c r="E7604" s="10" t="s">
        <v>1027</v>
      </c>
      <c r="F7604" s="10" t="s">
        <v>803</v>
      </c>
      <c r="I7604" s="10" t="s">
        <v>987</v>
      </c>
      <c r="J7604">
        <v>2015</v>
      </c>
      <c r="HM7604">
        <v>4.3</v>
      </c>
    </row>
    <row r="7605" spans="1:221" x14ac:dyDescent="0.3">
      <c r="A7605" s="10" t="s">
        <v>2837</v>
      </c>
      <c r="B7605" s="10" t="s">
        <v>3016</v>
      </c>
      <c r="C7605" s="10" t="s">
        <v>3015</v>
      </c>
      <c r="D7605" s="10" t="s">
        <v>991</v>
      </c>
      <c r="E7605" s="10" t="s">
        <v>1027</v>
      </c>
      <c r="F7605" s="10" t="s">
        <v>803</v>
      </c>
      <c r="I7605" s="10" t="s">
        <v>987</v>
      </c>
      <c r="J7605">
        <v>2016</v>
      </c>
      <c r="HM7605">
        <v>5.8</v>
      </c>
    </row>
    <row r="7606" spans="1:221" x14ac:dyDescent="0.3">
      <c r="A7606" s="10" t="s">
        <v>2837</v>
      </c>
      <c r="B7606" s="10" t="s">
        <v>3016</v>
      </c>
      <c r="C7606" s="10" t="s">
        <v>3015</v>
      </c>
      <c r="D7606" s="10" t="s">
        <v>991</v>
      </c>
      <c r="E7606" s="10" t="s">
        <v>1027</v>
      </c>
      <c r="F7606" s="10" t="s">
        <v>803</v>
      </c>
      <c r="I7606" s="10" t="s">
        <v>987</v>
      </c>
      <c r="J7606">
        <v>2017</v>
      </c>
      <c r="HM7606">
        <v>140</v>
      </c>
    </row>
    <row r="7607" spans="1:221" x14ac:dyDescent="0.3">
      <c r="A7607" s="10" t="s">
        <v>2837</v>
      </c>
      <c r="B7607" s="10" t="s">
        <v>3016</v>
      </c>
      <c r="C7607" s="10" t="s">
        <v>3015</v>
      </c>
      <c r="D7607" s="10" t="s">
        <v>991</v>
      </c>
      <c r="E7607" s="10" t="s">
        <v>1027</v>
      </c>
      <c r="F7607" s="10" t="s">
        <v>803</v>
      </c>
      <c r="I7607" s="10" t="s">
        <v>987</v>
      </c>
      <c r="J7607">
        <v>2018</v>
      </c>
      <c r="HM7607">
        <v>0.9</v>
      </c>
    </row>
    <row r="7608" spans="1:221" x14ac:dyDescent="0.3">
      <c r="A7608" s="10" t="s">
        <v>2837</v>
      </c>
      <c r="B7608" s="10" t="s">
        <v>3016</v>
      </c>
      <c r="C7608" s="10" t="s">
        <v>3015</v>
      </c>
      <c r="D7608" s="10" t="s">
        <v>991</v>
      </c>
      <c r="E7608" s="10" t="s">
        <v>1027</v>
      </c>
      <c r="F7608" s="10" t="s">
        <v>803</v>
      </c>
      <c r="I7608" s="10" t="s">
        <v>987</v>
      </c>
      <c r="J7608">
        <v>2019</v>
      </c>
      <c r="HM7608">
        <v>69.8</v>
      </c>
    </row>
    <row r="7609" spans="1:221" x14ac:dyDescent="0.3">
      <c r="A7609" s="10" t="s">
        <v>2837</v>
      </c>
      <c r="B7609" s="10" t="s">
        <v>3016</v>
      </c>
      <c r="C7609" s="10" t="s">
        <v>3015</v>
      </c>
      <c r="D7609" s="10" t="s">
        <v>991</v>
      </c>
      <c r="E7609" s="10" t="s">
        <v>1027</v>
      </c>
      <c r="F7609" s="10" t="s">
        <v>803</v>
      </c>
      <c r="I7609" s="10" t="s">
        <v>987</v>
      </c>
      <c r="J7609">
        <v>2020</v>
      </c>
      <c r="HM7609">
        <v>6.8</v>
      </c>
    </row>
    <row r="7610" spans="1:221" x14ac:dyDescent="0.3">
      <c r="A7610" s="10" t="s">
        <v>2837</v>
      </c>
      <c r="B7610" s="10" t="s">
        <v>3016</v>
      </c>
      <c r="C7610" s="10" t="s">
        <v>3015</v>
      </c>
      <c r="D7610" s="10" t="s">
        <v>993</v>
      </c>
      <c r="E7610" s="10" t="s">
        <v>986</v>
      </c>
      <c r="F7610" s="10" t="s">
        <v>803</v>
      </c>
      <c r="I7610" s="10" t="s">
        <v>987</v>
      </c>
      <c r="J7610">
        <v>2010</v>
      </c>
      <c r="GN7610">
        <v>4</v>
      </c>
    </row>
    <row r="7611" spans="1:221" x14ac:dyDescent="0.3">
      <c r="A7611" s="10" t="s">
        <v>2837</v>
      </c>
      <c r="B7611" s="10" t="s">
        <v>3016</v>
      </c>
      <c r="C7611" s="10" t="s">
        <v>3015</v>
      </c>
      <c r="D7611" s="10" t="s">
        <v>993</v>
      </c>
      <c r="E7611" s="10" t="s">
        <v>986</v>
      </c>
      <c r="F7611" s="10" t="s">
        <v>803</v>
      </c>
      <c r="I7611" s="10" t="s">
        <v>987</v>
      </c>
      <c r="J7611">
        <v>2011</v>
      </c>
      <c r="GN7611">
        <v>20</v>
      </c>
    </row>
    <row r="7612" spans="1:221" x14ac:dyDescent="0.3">
      <c r="A7612" s="10" t="s">
        <v>2837</v>
      </c>
      <c r="B7612" s="10" t="s">
        <v>3016</v>
      </c>
      <c r="C7612" s="10" t="s">
        <v>3015</v>
      </c>
      <c r="D7612" s="10" t="s">
        <v>993</v>
      </c>
      <c r="E7612" s="10" t="s">
        <v>986</v>
      </c>
      <c r="F7612" s="10" t="s">
        <v>803</v>
      </c>
      <c r="I7612" s="10" t="s">
        <v>987</v>
      </c>
      <c r="J7612">
        <v>2012</v>
      </c>
      <c r="GN7612">
        <v>17</v>
      </c>
    </row>
    <row r="7613" spans="1:221" x14ac:dyDescent="0.3">
      <c r="A7613" s="10" t="s">
        <v>2837</v>
      </c>
      <c r="B7613" s="10" t="s">
        <v>3016</v>
      </c>
      <c r="C7613" s="10" t="s">
        <v>3015</v>
      </c>
      <c r="D7613" s="10" t="s">
        <v>993</v>
      </c>
      <c r="E7613" s="10" t="s">
        <v>986</v>
      </c>
      <c r="F7613" s="10" t="s">
        <v>803</v>
      </c>
      <c r="I7613" s="10" t="s">
        <v>987</v>
      </c>
      <c r="J7613">
        <v>2013</v>
      </c>
      <c r="GN7613">
        <v>18</v>
      </c>
    </row>
    <row r="7614" spans="1:221" x14ac:dyDescent="0.3">
      <c r="A7614" s="10" t="s">
        <v>2837</v>
      </c>
      <c r="B7614" s="10" t="s">
        <v>3016</v>
      </c>
      <c r="C7614" s="10" t="s">
        <v>3015</v>
      </c>
      <c r="D7614" s="10" t="s">
        <v>993</v>
      </c>
      <c r="E7614" s="10" t="s">
        <v>986</v>
      </c>
      <c r="F7614" s="10" t="s">
        <v>803</v>
      </c>
      <c r="I7614" s="10" t="s">
        <v>987</v>
      </c>
      <c r="J7614">
        <v>2014</v>
      </c>
      <c r="GN7614">
        <v>16</v>
      </c>
    </row>
    <row r="7615" spans="1:221" x14ac:dyDescent="0.3">
      <c r="A7615" s="10" t="s">
        <v>2837</v>
      </c>
      <c r="B7615" s="10" t="s">
        <v>3016</v>
      </c>
      <c r="C7615" s="10" t="s">
        <v>3015</v>
      </c>
      <c r="D7615" s="10" t="s">
        <v>993</v>
      </c>
      <c r="E7615" s="10" t="s">
        <v>986</v>
      </c>
      <c r="F7615" s="10" t="s">
        <v>803</v>
      </c>
      <c r="I7615" s="10" t="s">
        <v>987</v>
      </c>
      <c r="J7615">
        <v>2015</v>
      </c>
      <c r="GN7615">
        <v>14</v>
      </c>
    </row>
    <row r="7616" spans="1:221" x14ac:dyDescent="0.3">
      <c r="A7616" s="10" t="s">
        <v>2837</v>
      </c>
      <c r="B7616" s="10" t="s">
        <v>3016</v>
      </c>
      <c r="C7616" s="10" t="s">
        <v>3015</v>
      </c>
      <c r="D7616" s="10" t="s">
        <v>993</v>
      </c>
      <c r="E7616" s="10" t="s">
        <v>986</v>
      </c>
      <c r="F7616" s="10" t="s">
        <v>803</v>
      </c>
      <c r="I7616" s="10" t="s">
        <v>987</v>
      </c>
      <c r="J7616">
        <v>2016</v>
      </c>
      <c r="GN7616">
        <v>11</v>
      </c>
    </row>
    <row r="7617" spans="1:222" x14ac:dyDescent="0.3">
      <c r="A7617" s="10" t="s">
        <v>2837</v>
      </c>
      <c r="B7617" s="10" t="s">
        <v>3016</v>
      </c>
      <c r="C7617" s="10" t="s">
        <v>3015</v>
      </c>
      <c r="D7617" s="10" t="s">
        <v>993</v>
      </c>
      <c r="E7617" s="10" t="s">
        <v>986</v>
      </c>
      <c r="F7617" s="10" t="s">
        <v>803</v>
      </c>
      <c r="I7617" s="10" t="s">
        <v>987</v>
      </c>
      <c r="J7617">
        <v>2017</v>
      </c>
      <c r="GN7617">
        <v>12</v>
      </c>
    </row>
    <row r="7618" spans="1:222" x14ac:dyDescent="0.3">
      <c r="A7618" s="10" t="s">
        <v>2837</v>
      </c>
      <c r="B7618" s="10" t="s">
        <v>3016</v>
      </c>
      <c r="C7618" s="10" t="s">
        <v>3015</v>
      </c>
      <c r="D7618" s="10" t="s">
        <v>993</v>
      </c>
      <c r="E7618" s="10" t="s">
        <v>986</v>
      </c>
      <c r="F7618" s="10" t="s">
        <v>803</v>
      </c>
      <c r="I7618" s="10" t="s">
        <v>987</v>
      </c>
      <c r="J7618">
        <v>2018</v>
      </c>
      <c r="GN7618">
        <v>6</v>
      </c>
    </row>
    <row r="7619" spans="1:222" x14ac:dyDescent="0.3">
      <c r="A7619" s="10" t="s">
        <v>2837</v>
      </c>
      <c r="B7619" s="10" t="s">
        <v>3016</v>
      </c>
      <c r="C7619" s="10" t="s">
        <v>3015</v>
      </c>
      <c r="D7619" s="10" t="s">
        <v>993</v>
      </c>
      <c r="E7619" s="10" t="s">
        <v>986</v>
      </c>
      <c r="F7619" s="10" t="s">
        <v>803</v>
      </c>
      <c r="I7619" s="10" t="s">
        <v>987</v>
      </c>
      <c r="J7619">
        <v>2019</v>
      </c>
      <c r="GN7619">
        <v>13</v>
      </c>
    </row>
    <row r="7620" spans="1:222" x14ac:dyDescent="0.3">
      <c r="A7620" s="10" t="s">
        <v>2837</v>
      </c>
      <c r="B7620" s="10" t="s">
        <v>3016</v>
      </c>
      <c r="C7620" s="10" t="s">
        <v>3015</v>
      </c>
      <c r="D7620" s="10" t="s">
        <v>993</v>
      </c>
      <c r="E7620" s="10" t="s">
        <v>986</v>
      </c>
      <c r="F7620" s="10" t="s">
        <v>803</v>
      </c>
      <c r="I7620" s="10" t="s">
        <v>987</v>
      </c>
      <c r="J7620">
        <v>2020</v>
      </c>
      <c r="GN7620">
        <v>6</v>
      </c>
    </row>
    <row r="7621" spans="1:222" x14ac:dyDescent="0.3">
      <c r="A7621" s="10" t="s">
        <v>2837</v>
      </c>
      <c r="B7621" s="10" t="s">
        <v>3016</v>
      </c>
      <c r="C7621" s="10" t="s">
        <v>3015</v>
      </c>
      <c r="D7621" s="10" t="s">
        <v>993</v>
      </c>
      <c r="E7621" s="10" t="s">
        <v>1013</v>
      </c>
      <c r="F7621" s="10" t="s">
        <v>803</v>
      </c>
      <c r="I7621" s="10" t="s">
        <v>987</v>
      </c>
      <c r="J7621">
        <v>2010</v>
      </c>
      <c r="HA7621">
        <v>3.4</v>
      </c>
    </row>
    <row r="7622" spans="1:222" x14ac:dyDescent="0.3">
      <c r="A7622" s="10" t="s">
        <v>2837</v>
      </c>
      <c r="B7622" s="10" t="s">
        <v>3016</v>
      </c>
      <c r="C7622" s="10" t="s">
        <v>3015</v>
      </c>
      <c r="D7622" s="10" t="s">
        <v>993</v>
      </c>
      <c r="E7622" s="10" t="s">
        <v>1013</v>
      </c>
      <c r="F7622" s="10" t="s">
        <v>803</v>
      </c>
      <c r="I7622" s="10" t="s">
        <v>987</v>
      </c>
      <c r="J7622">
        <v>2011</v>
      </c>
      <c r="HA7622">
        <v>238.7</v>
      </c>
    </row>
    <row r="7623" spans="1:222" x14ac:dyDescent="0.3">
      <c r="A7623" s="10" t="s">
        <v>2837</v>
      </c>
      <c r="B7623" s="10" t="s">
        <v>3016</v>
      </c>
      <c r="C7623" s="10" t="s">
        <v>3015</v>
      </c>
      <c r="D7623" s="10" t="s">
        <v>993</v>
      </c>
      <c r="E7623" s="10" t="s">
        <v>1013</v>
      </c>
      <c r="F7623" s="10" t="s">
        <v>803</v>
      </c>
      <c r="I7623" s="10" t="s">
        <v>987</v>
      </c>
      <c r="J7623">
        <v>2012</v>
      </c>
      <c r="HA7623">
        <v>252</v>
      </c>
    </row>
    <row r="7624" spans="1:222" x14ac:dyDescent="0.3">
      <c r="A7624" s="10" t="s">
        <v>2837</v>
      </c>
      <c r="B7624" s="10" t="s">
        <v>3016</v>
      </c>
      <c r="C7624" s="10" t="s">
        <v>3015</v>
      </c>
      <c r="D7624" s="10" t="s">
        <v>993</v>
      </c>
      <c r="E7624" s="10" t="s">
        <v>1013</v>
      </c>
      <c r="F7624" s="10" t="s">
        <v>803</v>
      </c>
      <c r="I7624" s="10" t="s">
        <v>987</v>
      </c>
      <c r="J7624">
        <v>2013</v>
      </c>
      <c r="HA7624">
        <v>11</v>
      </c>
    </row>
    <row r="7625" spans="1:222" x14ac:dyDescent="0.3">
      <c r="A7625" s="10" t="s">
        <v>2837</v>
      </c>
      <c r="B7625" s="10" t="s">
        <v>3016</v>
      </c>
      <c r="C7625" s="10" t="s">
        <v>3015</v>
      </c>
      <c r="D7625" s="10" t="s">
        <v>993</v>
      </c>
      <c r="E7625" s="10" t="s">
        <v>1013</v>
      </c>
      <c r="F7625" s="10" t="s">
        <v>803</v>
      </c>
      <c r="I7625" s="10" t="s">
        <v>987</v>
      </c>
      <c r="J7625">
        <v>2014</v>
      </c>
      <c r="HA7625">
        <v>938.6</v>
      </c>
    </row>
    <row r="7626" spans="1:222" x14ac:dyDescent="0.3">
      <c r="A7626" s="10" t="s">
        <v>2837</v>
      </c>
      <c r="B7626" s="10" t="s">
        <v>3016</v>
      </c>
      <c r="C7626" s="10" t="s">
        <v>3015</v>
      </c>
      <c r="D7626" s="10" t="s">
        <v>993</v>
      </c>
      <c r="E7626" s="10" t="s">
        <v>1013</v>
      </c>
      <c r="F7626" s="10" t="s">
        <v>803</v>
      </c>
      <c r="I7626" s="10" t="s">
        <v>987</v>
      </c>
      <c r="J7626">
        <v>2015</v>
      </c>
      <c r="HA7626">
        <v>118.9</v>
      </c>
    </row>
    <row r="7627" spans="1:222" x14ac:dyDescent="0.3">
      <c r="A7627" s="10" t="s">
        <v>2837</v>
      </c>
      <c r="B7627" s="10" t="s">
        <v>3016</v>
      </c>
      <c r="C7627" s="10" t="s">
        <v>3015</v>
      </c>
      <c r="D7627" s="10" t="s">
        <v>993</v>
      </c>
      <c r="E7627" s="10" t="s">
        <v>1013</v>
      </c>
      <c r="F7627" s="10" t="s">
        <v>803</v>
      </c>
      <c r="I7627" s="10" t="s">
        <v>987</v>
      </c>
      <c r="J7627">
        <v>2016</v>
      </c>
      <c r="HA7627">
        <v>17.2</v>
      </c>
    </row>
    <row r="7628" spans="1:222" x14ac:dyDescent="0.3">
      <c r="A7628" s="10" t="s">
        <v>2837</v>
      </c>
      <c r="B7628" s="10" t="s">
        <v>3016</v>
      </c>
      <c r="C7628" s="10" t="s">
        <v>3015</v>
      </c>
      <c r="D7628" s="10" t="s">
        <v>993</v>
      </c>
      <c r="E7628" s="10" t="s">
        <v>1013</v>
      </c>
      <c r="F7628" s="10" t="s">
        <v>803</v>
      </c>
      <c r="I7628" s="10" t="s">
        <v>987</v>
      </c>
      <c r="J7628">
        <v>2017</v>
      </c>
      <c r="HA7628">
        <v>17.399999999999999</v>
      </c>
    </row>
    <row r="7629" spans="1:222" x14ac:dyDescent="0.3">
      <c r="A7629" s="10" t="s">
        <v>2837</v>
      </c>
      <c r="B7629" s="10" t="s">
        <v>3016</v>
      </c>
      <c r="C7629" s="10" t="s">
        <v>3015</v>
      </c>
      <c r="D7629" s="10" t="s">
        <v>993</v>
      </c>
      <c r="E7629" s="10" t="s">
        <v>1013</v>
      </c>
      <c r="F7629" s="10" t="s">
        <v>803</v>
      </c>
      <c r="I7629" s="10" t="s">
        <v>987</v>
      </c>
      <c r="J7629">
        <v>2018</v>
      </c>
      <c r="HA7629">
        <v>5.6</v>
      </c>
    </row>
    <row r="7630" spans="1:222" x14ac:dyDescent="0.3">
      <c r="A7630" s="10" t="s">
        <v>2837</v>
      </c>
      <c r="B7630" s="10" t="s">
        <v>3016</v>
      </c>
      <c r="C7630" s="10" t="s">
        <v>3015</v>
      </c>
      <c r="D7630" s="10" t="s">
        <v>993</v>
      </c>
      <c r="E7630" s="10" t="s">
        <v>1013</v>
      </c>
      <c r="F7630" s="10" t="s">
        <v>803</v>
      </c>
      <c r="I7630" s="10" t="s">
        <v>987</v>
      </c>
      <c r="J7630">
        <v>2019</v>
      </c>
      <c r="HA7630">
        <v>25.6</v>
      </c>
    </row>
    <row r="7631" spans="1:222" x14ac:dyDescent="0.3">
      <c r="A7631" s="10" t="s">
        <v>2837</v>
      </c>
      <c r="B7631" s="10" t="s">
        <v>3016</v>
      </c>
      <c r="C7631" s="10" t="s">
        <v>3015</v>
      </c>
      <c r="D7631" s="10" t="s">
        <v>993</v>
      </c>
      <c r="E7631" s="10" t="s">
        <v>1013</v>
      </c>
      <c r="F7631" s="10" t="s">
        <v>803</v>
      </c>
      <c r="I7631" s="10" t="s">
        <v>987</v>
      </c>
      <c r="J7631">
        <v>2020</v>
      </c>
      <c r="HA7631">
        <v>4.0999999999999996</v>
      </c>
    </row>
    <row r="7632" spans="1:222" x14ac:dyDescent="0.3">
      <c r="A7632" s="10" t="s">
        <v>2837</v>
      </c>
      <c r="B7632" s="10" t="s">
        <v>3016</v>
      </c>
      <c r="C7632" s="10" t="s">
        <v>3015</v>
      </c>
      <c r="D7632" s="10" t="s">
        <v>993</v>
      </c>
      <c r="E7632" s="10" t="s">
        <v>1027</v>
      </c>
      <c r="F7632" s="10" t="s">
        <v>803</v>
      </c>
      <c r="I7632" s="10" t="s">
        <v>987</v>
      </c>
      <c r="J7632">
        <v>2010</v>
      </c>
      <c r="HN7632">
        <v>0.8</v>
      </c>
    </row>
    <row r="7633" spans="1:222" x14ac:dyDescent="0.3">
      <c r="A7633" s="10" t="s">
        <v>2837</v>
      </c>
      <c r="B7633" s="10" t="s">
        <v>3016</v>
      </c>
      <c r="C7633" s="10" t="s">
        <v>3015</v>
      </c>
      <c r="D7633" s="10" t="s">
        <v>993</v>
      </c>
      <c r="E7633" s="10" t="s">
        <v>1027</v>
      </c>
      <c r="F7633" s="10" t="s">
        <v>803</v>
      </c>
      <c r="I7633" s="10" t="s">
        <v>987</v>
      </c>
      <c r="J7633">
        <v>2011</v>
      </c>
      <c r="HN7633">
        <v>11.9</v>
      </c>
    </row>
    <row r="7634" spans="1:222" x14ac:dyDescent="0.3">
      <c r="A7634" s="10" t="s">
        <v>2837</v>
      </c>
      <c r="B7634" s="10" t="s">
        <v>3016</v>
      </c>
      <c r="C7634" s="10" t="s">
        <v>3015</v>
      </c>
      <c r="D7634" s="10" t="s">
        <v>993</v>
      </c>
      <c r="E7634" s="10" t="s">
        <v>1027</v>
      </c>
      <c r="F7634" s="10" t="s">
        <v>803</v>
      </c>
      <c r="I7634" s="10" t="s">
        <v>987</v>
      </c>
      <c r="J7634">
        <v>2012</v>
      </c>
      <c r="HN7634">
        <v>14.8</v>
      </c>
    </row>
    <row r="7635" spans="1:222" x14ac:dyDescent="0.3">
      <c r="A7635" s="10" t="s">
        <v>2837</v>
      </c>
      <c r="B7635" s="10" t="s">
        <v>3016</v>
      </c>
      <c r="C7635" s="10" t="s">
        <v>3015</v>
      </c>
      <c r="D7635" s="10" t="s">
        <v>993</v>
      </c>
      <c r="E7635" s="10" t="s">
        <v>1027</v>
      </c>
      <c r="F7635" s="10" t="s">
        <v>803</v>
      </c>
      <c r="I7635" s="10" t="s">
        <v>987</v>
      </c>
      <c r="J7635">
        <v>2013</v>
      </c>
      <c r="HN7635">
        <v>0.6</v>
      </c>
    </row>
    <row r="7636" spans="1:222" x14ac:dyDescent="0.3">
      <c r="A7636" s="10" t="s">
        <v>2837</v>
      </c>
      <c r="B7636" s="10" t="s">
        <v>3016</v>
      </c>
      <c r="C7636" s="10" t="s">
        <v>3015</v>
      </c>
      <c r="D7636" s="10" t="s">
        <v>993</v>
      </c>
      <c r="E7636" s="10" t="s">
        <v>1027</v>
      </c>
      <c r="F7636" s="10" t="s">
        <v>803</v>
      </c>
      <c r="I7636" s="10" t="s">
        <v>987</v>
      </c>
      <c r="J7636">
        <v>2014</v>
      </c>
      <c r="HN7636">
        <v>58.7</v>
      </c>
    </row>
    <row r="7637" spans="1:222" x14ac:dyDescent="0.3">
      <c r="A7637" s="10" t="s">
        <v>2837</v>
      </c>
      <c r="B7637" s="10" t="s">
        <v>3016</v>
      </c>
      <c r="C7637" s="10" t="s">
        <v>3015</v>
      </c>
      <c r="D7637" s="10" t="s">
        <v>993</v>
      </c>
      <c r="E7637" s="10" t="s">
        <v>1027</v>
      </c>
      <c r="F7637" s="10" t="s">
        <v>803</v>
      </c>
      <c r="I7637" s="10" t="s">
        <v>987</v>
      </c>
      <c r="J7637">
        <v>2015</v>
      </c>
      <c r="HN7637">
        <v>8.5</v>
      </c>
    </row>
    <row r="7638" spans="1:222" x14ac:dyDescent="0.3">
      <c r="A7638" s="10" t="s">
        <v>2837</v>
      </c>
      <c r="B7638" s="10" t="s">
        <v>3016</v>
      </c>
      <c r="C7638" s="10" t="s">
        <v>3015</v>
      </c>
      <c r="D7638" s="10" t="s">
        <v>993</v>
      </c>
      <c r="E7638" s="10" t="s">
        <v>1027</v>
      </c>
      <c r="F7638" s="10" t="s">
        <v>803</v>
      </c>
      <c r="I7638" s="10" t="s">
        <v>987</v>
      </c>
      <c r="J7638">
        <v>2016</v>
      </c>
      <c r="HN7638">
        <v>1.6</v>
      </c>
    </row>
    <row r="7639" spans="1:222" x14ac:dyDescent="0.3">
      <c r="A7639" s="10" t="s">
        <v>2837</v>
      </c>
      <c r="B7639" s="10" t="s">
        <v>3016</v>
      </c>
      <c r="C7639" s="10" t="s">
        <v>3015</v>
      </c>
      <c r="D7639" s="10" t="s">
        <v>993</v>
      </c>
      <c r="E7639" s="10" t="s">
        <v>1027</v>
      </c>
      <c r="F7639" s="10" t="s">
        <v>803</v>
      </c>
      <c r="I7639" s="10" t="s">
        <v>987</v>
      </c>
      <c r="J7639">
        <v>2017</v>
      </c>
      <c r="HN7639">
        <v>1.4</v>
      </c>
    </row>
    <row r="7640" spans="1:222" x14ac:dyDescent="0.3">
      <c r="A7640" s="10" t="s">
        <v>2837</v>
      </c>
      <c r="B7640" s="10" t="s">
        <v>3016</v>
      </c>
      <c r="C7640" s="10" t="s">
        <v>3015</v>
      </c>
      <c r="D7640" s="10" t="s">
        <v>993</v>
      </c>
      <c r="E7640" s="10" t="s">
        <v>1027</v>
      </c>
      <c r="F7640" s="10" t="s">
        <v>803</v>
      </c>
      <c r="I7640" s="10" t="s">
        <v>987</v>
      </c>
      <c r="J7640">
        <v>2018</v>
      </c>
      <c r="HN7640">
        <v>0.9</v>
      </c>
    </row>
    <row r="7641" spans="1:222" x14ac:dyDescent="0.3">
      <c r="A7641" s="10" t="s">
        <v>2837</v>
      </c>
      <c r="B7641" s="10" t="s">
        <v>3016</v>
      </c>
      <c r="C7641" s="10" t="s">
        <v>3015</v>
      </c>
      <c r="D7641" s="10" t="s">
        <v>993</v>
      </c>
      <c r="E7641" s="10" t="s">
        <v>1027</v>
      </c>
      <c r="F7641" s="10" t="s">
        <v>803</v>
      </c>
      <c r="I7641" s="10" t="s">
        <v>987</v>
      </c>
      <c r="J7641">
        <v>2019</v>
      </c>
      <c r="HN7641">
        <v>2</v>
      </c>
    </row>
    <row r="7642" spans="1:222" x14ac:dyDescent="0.3">
      <c r="A7642" s="10" t="s">
        <v>2837</v>
      </c>
      <c r="B7642" s="10" t="s">
        <v>3016</v>
      </c>
      <c r="C7642" s="10" t="s">
        <v>3015</v>
      </c>
      <c r="D7642" s="10" t="s">
        <v>993</v>
      </c>
      <c r="E7642" s="10" t="s">
        <v>1027</v>
      </c>
      <c r="F7642" s="10" t="s">
        <v>803</v>
      </c>
      <c r="I7642" s="10" t="s">
        <v>987</v>
      </c>
      <c r="J7642">
        <v>2020</v>
      </c>
      <c r="HN7642">
        <v>0.7</v>
      </c>
    </row>
    <row r="7643" spans="1:222" x14ac:dyDescent="0.3">
      <c r="A7643" s="10" t="s">
        <v>2837</v>
      </c>
      <c r="B7643" s="10" t="s">
        <v>3016</v>
      </c>
      <c r="C7643" s="10" t="s">
        <v>3015</v>
      </c>
      <c r="D7643" s="10" t="s">
        <v>995</v>
      </c>
      <c r="E7643" s="10" t="s">
        <v>986</v>
      </c>
      <c r="F7643" s="10" t="s">
        <v>803</v>
      </c>
      <c r="I7643" s="10" t="s">
        <v>987</v>
      </c>
      <c r="J7643">
        <v>2010</v>
      </c>
      <c r="GO7643">
        <v>5</v>
      </c>
    </row>
    <row r="7644" spans="1:222" x14ac:dyDescent="0.3">
      <c r="A7644" s="10" t="s">
        <v>2837</v>
      </c>
      <c r="B7644" s="10" t="s">
        <v>3016</v>
      </c>
      <c r="C7644" s="10" t="s">
        <v>3015</v>
      </c>
      <c r="D7644" s="10" t="s">
        <v>995</v>
      </c>
      <c r="E7644" s="10" t="s">
        <v>986</v>
      </c>
      <c r="F7644" s="10" t="s">
        <v>803</v>
      </c>
      <c r="I7644" s="10" t="s">
        <v>987</v>
      </c>
      <c r="J7644">
        <v>2011</v>
      </c>
      <c r="GO7644">
        <v>57</v>
      </c>
    </row>
    <row r="7645" spans="1:222" x14ac:dyDescent="0.3">
      <c r="A7645" s="10" t="s">
        <v>2837</v>
      </c>
      <c r="B7645" s="10" t="s">
        <v>3016</v>
      </c>
      <c r="C7645" s="10" t="s">
        <v>3015</v>
      </c>
      <c r="D7645" s="10" t="s">
        <v>995</v>
      </c>
      <c r="E7645" s="10" t="s">
        <v>986</v>
      </c>
      <c r="F7645" s="10" t="s">
        <v>803</v>
      </c>
      <c r="I7645" s="10" t="s">
        <v>987</v>
      </c>
      <c r="J7645">
        <v>2012</v>
      </c>
      <c r="GO7645">
        <v>49</v>
      </c>
    </row>
    <row r="7646" spans="1:222" x14ac:dyDescent="0.3">
      <c r="A7646" s="10" t="s">
        <v>2837</v>
      </c>
      <c r="B7646" s="10" t="s">
        <v>3016</v>
      </c>
      <c r="C7646" s="10" t="s">
        <v>3015</v>
      </c>
      <c r="D7646" s="10" t="s">
        <v>995</v>
      </c>
      <c r="E7646" s="10" t="s">
        <v>986</v>
      </c>
      <c r="F7646" s="10" t="s">
        <v>803</v>
      </c>
      <c r="I7646" s="10" t="s">
        <v>987</v>
      </c>
      <c r="J7646">
        <v>2013</v>
      </c>
      <c r="GO7646">
        <v>68</v>
      </c>
    </row>
    <row r="7647" spans="1:222" x14ac:dyDescent="0.3">
      <c r="A7647" s="10" t="s">
        <v>2837</v>
      </c>
      <c r="B7647" s="10" t="s">
        <v>3016</v>
      </c>
      <c r="C7647" s="10" t="s">
        <v>3015</v>
      </c>
      <c r="D7647" s="10" t="s">
        <v>995</v>
      </c>
      <c r="E7647" s="10" t="s">
        <v>986</v>
      </c>
      <c r="F7647" s="10" t="s">
        <v>803</v>
      </c>
      <c r="I7647" s="10" t="s">
        <v>987</v>
      </c>
      <c r="J7647">
        <v>2014</v>
      </c>
      <c r="GO7647">
        <v>70</v>
      </c>
    </row>
    <row r="7648" spans="1:222" x14ac:dyDescent="0.3">
      <c r="A7648" s="10" t="s">
        <v>2837</v>
      </c>
      <c r="B7648" s="10" t="s">
        <v>3016</v>
      </c>
      <c r="C7648" s="10" t="s">
        <v>3015</v>
      </c>
      <c r="D7648" s="10" t="s">
        <v>995</v>
      </c>
      <c r="E7648" s="10" t="s">
        <v>986</v>
      </c>
      <c r="F7648" s="10" t="s">
        <v>803</v>
      </c>
      <c r="I7648" s="10" t="s">
        <v>987</v>
      </c>
      <c r="J7648">
        <v>2015</v>
      </c>
      <c r="GO7648">
        <v>63</v>
      </c>
    </row>
    <row r="7649" spans="1:210" x14ac:dyDescent="0.3">
      <c r="A7649" s="10" t="s">
        <v>2837</v>
      </c>
      <c r="B7649" s="10" t="s">
        <v>3016</v>
      </c>
      <c r="C7649" s="10" t="s">
        <v>3015</v>
      </c>
      <c r="D7649" s="10" t="s">
        <v>995</v>
      </c>
      <c r="E7649" s="10" t="s">
        <v>986</v>
      </c>
      <c r="F7649" s="10" t="s">
        <v>803</v>
      </c>
      <c r="I7649" s="10" t="s">
        <v>987</v>
      </c>
      <c r="J7649">
        <v>2016</v>
      </c>
      <c r="GO7649">
        <v>90</v>
      </c>
    </row>
    <row r="7650" spans="1:210" x14ac:dyDescent="0.3">
      <c r="A7650" s="10" t="s">
        <v>2837</v>
      </c>
      <c r="B7650" s="10" t="s">
        <v>3016</v>
      </c>
      <c r="C7650" s="10" t="s">
        <v>3015</v>
      </c>
      <c r="D7650" s="10" t="s">
        <v>995</v>
      </c>
      <c r="E7650" s="10" t="s">
        <v>986</v>
      </c>
      <c r="F7650" s="10" t="s">
        <v>803</v>
      </c>
      <c r="I7650" s="10" t="s">
        <v>987</v>
      </c>
      <c r="J7650">
        <v>2017</v>
      </c>
      <c r="GO7650">
        <v>62</v>
      </c>
    </row>
    <row r="7651" spans="1:210" x14ac:dyDescent="0.3">
      <c r="A7651" s="10" t="s">
        <v>2837</v>
      </c>
      <c r="B7651" s="10" t="s">
        <v>3016</v>
      </c>
      <c r="C7651" s="10" t="s">
        <v>3015</v>
      </c>
      <c r="D7651" s="10" t="s">
        <v>995</v>
      </c>
      <c r="E7651" s="10" t="s">
        <v>986</v>
      </c>
      <c r="F7651" s="10" t="s">
        <v>803</v>
      </c>
      <c r="I7651" s="10" t="s">
        <v>987</v>
      </c>
      <c r="J7651">
        <v>2018</v>
      </c>
      <c r="GO7651">
        <v>44</v>
      </c>
    </row>
    <row r="7652" spans="1:210" x14ac:dyDescent="0.3">
      <c r="A7652" s="10" t="s">
        <v>2837</v>
      </c>
      <c r="B7652" s="10" t="s">
        <v>3016</v>
      </c>
      <c r="C7652" s="10" t="s">
        <v>3015</v>
      </c>
      <c r="D7652" s="10" t="s">
        <v>995</v>
      </c>
      <c r="E7652" s="10" t="s">
        <v>986</v>
      </c>
      <c r="F7652" s="10" t="s">
        <v>803</v>
      </c>
      <c r="I7652" s="10" t="s">
        <v>987</v>
      </c>
      <c r="J7652">
        <v>2019</v>
      </c>
      <c r="GO7652">
        <v>92</v>
      </c>
    </row>
    <row r="7653" spans="1:210" x14ac:dyDescent="0.3">
      <c r="A7653" s="10" t="s">
        <v>2837</v>
      </c>
      <c r="B7653" s="10" t="s">
        <v>3016</v>
      </c>
      <c r="C7653" s="10" t="s">
        <v>3015</v>
      </c>
      <c r="D7653" s="10" t="s">
        <v>995</v>
      </c>
      <c r="E7653" s="10" t="s">
        <v>986</v>
      </c>
      <c r="F7653" s="10" t="s">
        <v>803</v>
      </c>
      <c r="I7653" s="10" t="s">
        <v>987</v>
      </c>
      <c r="J7653">
        <v>2020</v>
      </c>
      <c r="GO7653">
        <v>70</v>
      </c>
    </row>
    <row r="7654" spans="1:210" x14ac:dyDescent="0.3">
      <c r="A7654" s="10" t="s">
        <v>2837</v>
      </c>
      <c r="B7654" s="10" t="s">
        <v>3016</v>
      </c>
      <c r="C7654" s="10" t="s">
        <v>3015</v>
      </c>
      <c r="D7654" s="10" t="s">
        <v>995</v>
      </c>
      <c r="E7654" s="10" t="s">
        <v>1013</v>
      </c>
      <c r="F7654" s="10" t="s">
        <v>803</v>
      </c>
      <c r="I7654" s="10" t="s">
        <v>987</v>
      </c>
      <c r="J7654">
        <v>2010</v>
      </c>
      <c r="HB7654">
        <v>5.7</v>
      </c>
    </row>
    <row r="7655" spans="1:210" x14ac:dyDescent="0.3">
      <c r="A7655" s="10" t="s">
        <v>2837</v>
      </c>
      <c r="B7655" s="10" t="s">
        <v>3016</v>
      </c>
      <c r="C7655" s="10" t="s">
        <v>3015</v>
      </c>
      <c r="D7655" s="10" t="s">
        <v>995</v>
      </c>
      <c r="E7655" s="10" t="s">
        <v>1013</v>
      </c>
      <c r="F7655" s="10" t="s">
        <v>803</v>
      </c>
      <c r="I7655" s="10" t="s">
        <v>987</v>
      </c>
      <c r="J7655">
        <v>2011</v>
      </c>
      <c r="HB7655">
        <v>84.3</v>
      </c>
    </row>
    <row r="7656" spans="1:210" x14ac:dyDescent="0.3">
      <c r="A7656" s="10" t="s">
        <v>2837</v>
      </c>
      <c r="B7656" s="10" t="s">
        <v>3016</v>
      </c>
      <c r="C7656" s="10" t="s">
        <v>3015</v>
      </c>
      <c r="D7656" s="10" t="s">
        <v>995</v>
      </c>
      <c r="E7656" s="10" t="s">
        <v>1013</v>
      </c>
      <c r="F7656" s="10" t="s">
        <v>803</v>
      </c>
      <c r="I7656" s="10" t="s">
        <v>987</v>
      </c>
      <c r="J7656">
        <v>2012</v>
      </c>
      <c r="HB7656">
        <v>73.2</v>
      </c>
    </row>
    <row r="7657" spans="1:210" x14ac:dyDescent="0.3">
      <c r="A7657" s="10" t="s">
        <v>2837</v>
      </c>
      <c r="B7657" s="10" t="s">
        <v>3016</v>
      </c>
      <c r="C7657" s="10" t="s">
        <v>3015</v>
      </c>
      <c r="D7657" s="10" t="s">
        <v>995</v>
      </c>
      <c r="E7657" s="10" t="s">
        <v>1013</v>
      </c>
      <c r="F7657" s="10" t="s">
        <v>803</v>
      </c>
      <c r="I7657" s="10" t="s">
        <v>987</v>
      </c>
      <c r="J7657">
        <v>2013</v>
      </c>
      <c r="HB7657">
        <v>111.7</v>
      </c>
    </row>
    <row r="7658" spans="1:210" x14ac:dyDescent="0.3">
      <c r="A7658" s="10" t="s">
        <v>2837</v>
      </c>
      <c r="B7658" s="10" t="s">
        <v>3016</v>
      </c>
      <c r="C7658" s="10" t="s">
        <v>3015</v>
      </c>
      <c r="D7658" s="10" t="s">
        <v>995</v>
      </c>
      <c r="E7658" s="10" t="s">
        <v>1013</v>
      </c>
      <c r="F7658" s="10" t="s">
        <v>803</v>
      </c>
      <c r="I7658" s="10" t="s">
        <v>987</v>
      </c>
      <c r="J7658">
        <v>2014</v>
      </c>
      <c r="HB7658">
        <v>824.4</v>
      </c>
    </row>
    <row r="7659" spans="1:210" x14ac:dyDescent="0.3">
      <c r="A7659" s="10" t="s">
        <v>2837</v>
      </c>
      <c r="B7659" s="10" t="s">
        <v>3016</v>
      </c>
      <c r="C7659" s="10" t="s">
        <v>3015</v>
      </c>
      <c r="D7659" s="10" t="s">
        <v>995</v>
      </c>
      <c r="E7659" s="10" t="s">
        <v>1013</v>
      </c>
      <c r="F7659" s="10" t="s">
        <v>803</v>
      </c>
      <c r="I7659" s="10" t="s">
        <v>987</v>
      </c>
      <c r="J7659">
        <v>2015</v>
      </c>
      <c r="HB7659">
        <v>696.7</v>
      </c>
    </row>
    <row r="7660" spans="1:210" x14ac:dyDescent="0.3">
      <c r="A7660" s="10" t="s">
        <v>2837</v>
      </c>
      <c r="B7660" s="10" t="s">
        <v>3016</v>
      </c>
      <c r="C7660" s="10" t="s">
        <v>3015</v>
      </c>
      <c r="D7660" s="10" t="s">
        <v>995</v>
      </c>
      <c r="E7660" s="10" t="s">
        <v>1013</v>
      </c>
      <c r="F7660" s="10" t="s">
        <v>803</v>
      </c>
      <c r="I7660" s="10" t="s">
        <v>987</v>
      </c>
      <c r="J7660">
        <v>2016</v>
      </c>
      <c r="HB7660">
        <v>661.2</v>
      </c>
    </row>
    <row r="7661" spans="1:210" x14ac:dyDescent="0.3">
      <c r="A7661" s="10" t="s">
        <v>2837</v>
      </c>
      <c r="B7661" s="10" t="s">
        <v>3016</v>
      </c>
      <c r="C7661" s="10" t="s">
        <v>3015</v>
      </c>
      <c r="D7661" s="10" t="s">
        <v>995</v>
      </c>
      <c r="E7661" s="10" t="s">
        <v>1013</v>
      </c>
      <c r="F7661" s="10" t="s">
        <v>803</v>
      </c>
      <c r="I7661" s="10" t="s">
        <v>987</v>
      </c>
      <c r="J7661">
        <v>2017</v>
      </c>
      <c r="HB7661">
        <v>215.7</v>
      </c>
    </row>
    <row r="7662" spans="1:210" x14ac:dyDescent="0.3">
      <c r="A7662" s="10" t="s">
        <v>2837</v>
      </c>
      <c r="B7662" s="10" t="s">
        <v>3016</v>
      </c>
      <c r="C7662" s="10" t="s">
        <v>3015</v>
      </c>
      <c r="D7662" s="10" t="s">
        <v>995</v>
      </c>
      <c r="E7662" s="10" t="s">
        <v>1013</v>
      </c>
      <c r="F7662" s="10" t="s">
        <v>803</v>
      </c>
      <c r="I7662" s="10" t="s">
        <v>987</v>
      </c>
      <c r="J7662">
        <v>2018</v>
      </c>
      <c r="HB7662">
        <v>326.89999999999998</v>
      </c>
    </row>
    <row r="7663" spans="1:210" x14ac:dyDescent="0.3">
      <c r="A7663" s="10" t="s">
        <v>2837</v>
      </c>
      <c r="B7663" s="10" t="s">
        <v>3016</v>
      </c>
      <c r="C7663" s="10" t="s">
        <v>3015</v>
      </c>
      <c r="D7663" s="10" t="s">
        <v>995</v>
      </c>
      <c r="E7663" s="10" t="s">
        <v>1013</v>
      </c>
      <c r="F7663" s="10" t="s">
        <v>803</v>
      </c>
      <c r="I7663" s="10" t="s">
        <v>987</v>
      </c>
      <c r="J7663">
        <v>2019</v>
      </c>
      <c r="HB7663">
        <v>178.4</v>
      </c>
    </row>
    <row r="7664" spans="1:210" x14ac:dyDescent="0.3">
      <c r="A7664" s="10" t="s">
        <v>2837</v>
      </c>
      <c r="B7664" s="10" t="s">
        <v>3016</v>
      </c>
      <c r="C7664" s="10" t="s">
        <v>3015</v>
      </c>
      <c r="D7664" s="10" t="s">
        <v>995</v>
      </c>
      <c r="E7664" s="10" t="s">
        <v>1013</v>
      </c>
      <c r="F7664" s="10" t="s">
        <v>803</v>
      </c>
      <c r="I7664" s="10" t="s">
        <v>987</v>
      </c>
      <c r="J7664">
        <v>2020</v>
      </c>
      <c r="HB7664">
        <v>1311.5</v>
      </c>
    </row>
    <row r="7665" spans="1:223" x14ac:dyDescent="0.3">
      <c r="A7665" s="10" t="s">
        <v>2837</v>
      </c>
      <c r="B7665" s="10" t="s">
        <v>3016</v>
      </c>
      <c r="C7665" s="10" t="s">
        <v>3015</v>
      </c>
      <c r="D7665" s="10" t="s">
        <v>995</v>
      </c>
      <c r="E7665" s="10" t="s">
        <v>1027</v>
      </c>
      <c r="F7665" s="10" t="s">
        <v>803</v>
      </c>
      <c r="I7665" s="10" t="s">
        <v>987</v>
      </c>
      <c r="J7665">
        <v>2010</v>
      </c>
      <c r="HO7665">
        <v>1.1000000000000001</v>
      </c>
    </row>
    <row r="7666" spans="1:223" x14ac:dyDescent="0.3">
      <c r="A7666" s="10" t="s">
        <v>2837</v>
      </c>
      <c r="B7666" s="10" t="s">
        <v>3016</v>
      </c>
      <c r="C7666" s="10" t="s">
        <v>3015</v>
      </c>
      <c r="D7666" s="10" t="s">
        <v>995</v>
      </c>
      <c r="E7666" s="10" t="s">
        <v>1027</v>
      </c>
      <c r="F7666" s="10" t="s">
        <v>803</v>
      </c>
      <c r="I7666" s="10" t="s">
        <v>987</v>
      </c>
      <c r="J7666">
        <v>2011</v>
      </c>
      <c r="HO7666">
        <v>1.5</v>
      </c>
    </row>
    <row r="7667" spans="1:223" x14ac:dyDescent="0.3">
      <c r="A7667" s="10" t="s">
        <v>2837</v>
      </c>
      <c r="B7667" s="10" t="s">
        <v>3016</v>
      </c>
      <c r="C7667" s="10" t="s">
        <v>3015</v>
      </c>
      <c r="D7667" s="10" t="s">
        <v>995</v>
      </c>
      <c r="E7667" s="10" t="s">
        <v>1027</v>
      </c>
      <c r="F7667" s="10" t="s">
        <v>803</v>
      </c>
      <c r="I7667" s="10" t="s">
        <v>987</v>
      </c>
      <c r="J7667">
        <v>2012</v>
      </c>
      <c r="HO7667">
        <v>1.5</v>
      </c>
    </row>
    <row r="7668" spans="1:223" x14ac:dyDescent="0.3">
      <c r="A7668" s="10" t="s">
        <v>2837</v>
      </c>
      <c r="B7668" s="10" t="s">
        <v>3016</v>
      </c>
      <c r="C7668" s="10" t="s">
        <v>3015</v>
      </c>
      <c r="D7668" s="10" t="s">
        <v>995</v>
      </c>
      <c r="E7668" s="10" t="s">
        <v>1027</v>
      </c>
      <c r="F7668" s="10" t="s">
        <v>803</v>
      </c>
      <c r="I7668" s="10" t="s">
        <v>987</v>
      </c>
      <c r="J7668">
        <v>2013</v>
      </c>
      <c r="HO7668">
        <v>1.6</v>
      </c>
    </row>
    <row r="7669" spans="1:223" x14ac:dyDescent="0.3">
      <c r="A7669" s="10" t="s">
        <v>2837</v>
      </c>
      <c r="B7669" s="10" t="s">
        <v>3016</v>
      </c>
      <c r="C7669" s="10" t="s">
        <v>3015</v>
      </c>
      <c r="D7669" s="10" t="s">
        <v>995</v>
      </c>
      <c r="E7669" s="10" t="s">
        <v>1027</v>
      </c>
      <c r="F7669" s="10" t="s">
        <v>803</v>
      </c>
      <c r="I7669" s="10" t="s">
        <v>987</v>
      </c>
      <c r="J7669">
        <v>2014</v>
      </c>
      <c r="HO7669">
        <v>11.8</v>
      </c>
    </row>
    <row r="7670" spans="1:223" x14ac:dyDescent="0.3">
      <c r="A7670" s="10" t="s">
        <v>2837</v>
      </c>
      <c r="B7670" s="10" t="s">
        <v>3016</v>
      </c>
      <c r="C7670" s="10" t="s">
        <v>3015</v>
      </c>
      <c r="D7670" s="10" t="s">
        <v>995</v>
      </c>
      <c r="E7670" s="10" t="s">
        <v>1027</v>
      </c>
      <c r="F7670" s="10" t="s">
        <v>803</v>
      </c>
      <c r="I7670" s="10" t="s">
        <v>987</v>
      </c>
      <c r="J7670">
        <v>2015</v>
      </c>
      <c r="HO7670">
        <v>11.1</v>
      </c>
    </row>
    <row r="7671" spans="1:223" x14ac:dyDescent="0.3">
      <c r="A7671" s="10" t="s">
        <v>2837</v>
      </c>
      <c r="B7671" s="10" t="s">
        <v>3016</v>
      </c>
      <c r="C7671" s="10" t="s">
        <v>3015</v>
      </c>
      <c r="D7671" s="10" t="s">
        <v>995</v>
      </c>
      <c r="E7671" s="10" t="s">
        <v>1027</v>
      </c>
      <c r="F7671" s="10" t="s">
        <v>803</v>
      </c>
      <c r="I7671" s="10" t="s">
        <v>987</v>
      </c>
      <c r="J7671">
        <v>2016</v>
      </c>
      <c r="HO7671">
        <v>7.3</v>
      </c>
    </row>
    <row r="7672" spans="1:223" x14ac:dyDescent="0.3">
      <c r="A7672" s="10" t="s">
        <v>2837</v>
      </c>
      <c r="B7672" s="10" t="s">
        <v>3016</v>
      </c>
      <c r="C7672" s="10" t="s">
        <v>3015</v>
      </c>
      <c r="D7672" s="10" t="s">
        <v>995</v>
      </c>
      <c r="E7672" s="10" t="s">
        <v>1027</v>
      </c>
      <c r="F7672" s="10" t="s">
        <v>803</v>
      </c>
      <c r="I7672" s="10" t="s">
        <v>987</v>
      </c>
      <c r="J7672">
        <v>2017</v>
      </c>
      <c r="HO7672">
        <v>3.5</v>
      </c>
    </row>
    <row r="7673" spans="1:223" x14ac:dyDescent="0.3">
      <c r="A7673" s="10" t="s">
        <v>2837</v>
      </c>
      <c r="B7673" s="10" t="s">
        <v>3016</v>
      </c>
      <c r="C7673" s="10" t="s">
        <v>3015</v>
      </c>
      <c r="D7673" s="10" t="s">
        <v>995</v>
      </c>
      <c r="E7673" s="10" t="s">
        <v>1027</v>
      </c>
      <c r="F7673" s="10" t="s">
        <v>803</v>
      </c>
      <c r="I7673" s="10" t="s">
        <v>987</v>
      </c>
      <c r="J7673">
        <v>2018</v>
      </c>
      <c r="HO7673">
        <v>7.4</v>
      </c>
    </row>
    <row r="7674" spans="1:223" x14ac:dyDescent="0.3">
      <c r="A7674" s="10" t="s">
        <v>2837</v>
      </c>
      <c r="B7674" s="10" t="s">
        <v>3016</v>
      </c>
      <c r="C7674" s="10" t="s">
        <v>3015</v>
      </c>
      <c r="D7674" s="10" t="s">
        <v>995</v>
      </c>
      <c r="E7674" s="10" t="s">
        <v>1027</v>
      </c>
      <c r="F7674" s="10" t="s">
        <v>803</v>
      </c>
      <c r="I7674" s="10" t="s">
        <v>987</v>
      </c>
      <c r="J7674">
        <v>2019</v>
      </c>
      <c r="HO7674">
        <v>1.9</v>
      </c>
    </row>
    <row r="7675" spans="1:223" x14ac:dyDescent="0.3">
      <c r="A7675" s="10" t="s">
        <v>2837</v>
      </c>
      <c r="B7675" s="10" t="s">
        <v>3016</v>
      </c>
      <c r="C7675" s="10" t="s">
        <v>3015</v>
      </c>
      <c r="D7675" s="10" t="s">
        <v>995</v>
      </c>
      <c r="E7675" s="10" t="s">
        <v>1027</v>
      </c>
      <c r="F7675" s="10" t="s">
        <v>803</v>
      </c>
      <c r="I7675" s="10" t="s">
        <v>987</v>
      </c>
      <c r="J7675">
        <v>2020</v>
      </c>
      <c r="HO7675">
        <v>18.7</v>
      </c>
    </row>
    <row r="7676" spans="1:223" x14ac:dyDescent="0.3">
      <c r="A7676" s="10" t="s">
        <v>2837</v>
      </c>
      <c r="B7676" s="10" t="s">
        <v>3016</v>
      </c>
      <c r="C7676" s="10" t="s">
        <v>3015</v>
      </c>
      <c r="D7676" s="10" t="s">
        <v>997</v>
      </c>
      <c r="E7676" s="10" t="s">
        <v>986</v>
      </c>
      <c r="F7676" s="10" t="s">
        <v>803</v>
      </c>
      <c r="I7676" s="10" t="s">
        <v>987</v>
      </c>
      <c r="J7676">
        <v>2010</v>
      </c>
      <c r="GP7676">
        <v>27</v>
      </c>
    </row>
    <row r="7677" spans="1:223" x14ac:dyDescent="0.3">
      <c r="A7677" s="10" t="s">
        <v>2837</v>
      </c>
      <c r="B7677" s="10" t="s">
        <v>3016</v>
      </c>
      <c r="C7677" s="10" t="s">
        <v>3015</v>
      </c>
      <c r="D7677" s="10" t="s">
        <v>997</v>
      </c>
      <c r="E7677" s="10" t="s">
        <v>986</v>
      </c>
      <c r="F7677" s="10" t="s">
        <v>803</v>
      </c>
      <c r="I7677" s="10" t="s">
        <v>987</v>
      </c>
      <c r="J7677">
        <v>2011</v>
      </c>
      <c r="GP7677">
        <v>62</v>
      </c>
    </row>
    <row r="7678" spans="1:223" x14ac:dyDescent="0.3">
      <c r="A7678" s="10" t="s">
        <v>2837</v>
      </c>
      <c r="B7678" s="10" t="s">
        <v>3016</v>
      </c>
      <c r="C7678" s="10" t="s">
        <v>3015</v>
      </c>
      <c r="D7678" s="10" t="s">
        <v>997</v>
      </c>
      <c r="E7678" s="10" t="s">
        <v>986</v>
      </c>
      <c r="F7678" s="10" t="s">
        <v>803</v>
      </c>
      <c r="I7678" s="10" t="s">
        <v>987</v>
      </c>
      <c r="J7678">
        <v>2012</v>
      </c>
      <c r="GP7678">
        <v>74</v>
      </c>
    </row>
    <row r="7679" spans="1:223" x14ac:dyDescent="0.3">
      <c r="A7679" s="10" t="s">
        <v>2837</v>
      </c>
      <c r="B7679" s="10" t="s">
        <v>3016</v>
      </c>
      <c r="C7679" s="10" t="s">
        <v>3015</v>
      </c>
      <c r="D7679" s="10" t="s">
        <v>997</v>
      </c>
      <c r="E7679" s="10" t="s">
        <v>986</v>
      </c>
      <c r="F7679" s="10" t="s">
        <v>803</v>
      </c>
      <c r="I7679" s="10" t="s">
        <v>987</v>
      </c>
      <c r="J7679">
        <v>2013</v>
      </c>
      <c r="GP7679">
        <v>87</v>
      </c>
    </row>
    <row r="7680" spans="1:223" x14ac:dyDescent="0.3">
      <c r="A7680" s="10" t="s">
        <v>2837</v>
      </c>
      <c r="B7680" s="10" t="s">
        <v>3016</v>
      </c>
      <c r="C7680" s="10" t="s">
        <v>3015</v>
      </c>
      <c r="D7680" s="10" t="s">
        <v>997</v>
      </c>
      <c r="E7680" s="10" t="s">
        <v>986</v>
      </c>
      <c r="F7680" s="10" t="s">
        <v>803</v>
      </c>
      <c r="I7680" s="10" t="s">
        <v>987</v>
      </c>
      <c r="J7680">
        <v>2014</v>
      </c>
      <c r="GP7680">
        <v>88</v>
      </c>
    </row>
    <row r="7681" spans="1:211" x14ac:dyDescent="0.3">
      <c r="A7681" s="10" t="s">
        <v>2837</v>
      </c>
      <c r="B7681" s="10" t="s">
        <v>3016</v>
      </c>
      <c r="C7681" s="10" t="s">
        <v>3015</v>
      </c>
      <c r="D7681" s="10" t="s">
        <v>997</v>
      </c>
      <c r="E7681" s="10" t="s">
        <v>986</v>
      </c>
      <c r="F7681" s="10" t="s">
        <v>803</v>
      </c>
      <c r="I7681" s="10" t="s">
        <v>987</v>
      </c>
      <c r="J7681">
        <v>2015</v>
      </c>
      <c r="GP7681">
        <v>76</v>
      </c>
    </row>
    <row r="7682" spans="1:211" x14ac:dyDescent="0.3">
      <c r="A7682" s="10" t="s">
        <v>2837</v>
      </c>
      <c r="B7682" s="10" t="s">
        <v>3016</v>
      </c>
      <c r="C7682" s="10" t="s">
        <v>3015</v>
      </c>
      <c r="D7682" s="10" t="s">
        <v>997</v>
      </c>
      <c r="E7682" s="10" t="s">
        <v>986</v>
      </c>
      <c r="F7682" s="10" t="s">
        <v>803</v>
      </c>
      <c r="I7682" s="10" t="s">
        <v>987</v>
      </c>
      <c r="J7682">
        <v>2016</v>
      </c>
      <c r="GP7682">
        <v>80</v>
      </c>
    </row>
    <row r="7683" spans="1:211" x14ac:dyDescent="0.3">
      <c r="A7683" s="10" t="s">
        <v>2837</v>
      </c>
      <c r="B7683" s="10" t="s">
        <v>3016</v>
      </c>
      <c r="C7683" s="10" t="s">
        <v>3015</v>
      </c>
      <c r="D7683" s="10" t="s">
        <v>997</v>
      </c>
      <c r="E7683" s="10" t="s">
        <v>986</v>
      </c>
      <c r="F7683" s="10" t="s">
        <v>803</v>
      </c>
      <c r="I7683" s="10" t="s">
        <v>987</v>
      </c>
      <c r="J7683">
        <v>2017</v>
      </c>
      <c r="GP7683">
        <v>69</v>
      </c>
    </row>
    <row r="7684" spans="1:211" x14ac:dyDescent="0.3">
      <c r="A7684" s="10" t="s">
        <v>2837</v>
      </c>
      <c r="B7684" s="10" t="s">
        <v>3016</v>
      </c>
      <c r="C7684" s="10" t="s">
        <v>3015</v>
      </c>
      <c r="D7684" s="10" t="s">
        <v>997</v>
      </c>
      <c r="E7684" s="10" t="s">
        <v>986</v>
      </c>
      <c r="F7684" s="10" t="s">
        <v>803</v>
      </c>
      <c r="I7684" s="10" t="s">
        <v>987</v>
      </c>
      <c r="J7684">
        <v>2018</v>
      </c>
      <c r="GP7684">
        <v>72</v>
      </c>
    </row>
    <row r="7685" spans="1:211" x14ac:dyDescent="0.3">
      <c r="A7685" s="10" t="s">
        <v>2837</v>
      </c>
      <c r="B7685" s="10" t="s">
        <v>3016</v>
      </c>
      <c r="C7685" s="10" t="s">
        <v>3015</v>
      </c>
      <c r="D7685" s="10" t="s">
        <v>997</v>
      </c>
      <c r="E7685" s="10" t="s">
        <v>986</v>
      </c>
      <c r="F7685" s="10" t="s">
        <v>803</v>
      </c>
      <c r="I7685" s="10" t="s">
        <v>987</v>
      </c>
      <c r="J7685">
        <v>2019</v>
      </c>
      <c r="GP7685">
        <v>130</v>
      </c>
    </row>
    <row r="7686" spans="1:211" x14ac:dyDescent="0.3">
      <c r="A7686" s="10" t="s">
        <v>2837</v>
      </c>
      <c r="B7686" s="10" t="s">
        <v>3016</v>
      </c>
      <c r="C7686" s="10" t="s">
        <v>3015</v>
      </c>
      <c r="D7686" s="10" t="s">
        <v>997</v>
      </c>
      <c r="E7686" s="10" t="s">
        <v>986</v>
      </c>
      <c r="F7686" s="10" t="s">
        <v>803</v>
      </c>
      <c r="I7686" s="10" t="s">
        <v>987</v>
      </c>
      <c r="J7686">
        <v>2020</v>
      </c>
      <c r="GP7686">
        <v>47</v>
      </c>
    </row>
    <row r="7687" spans="1:211" x14ac:dyDescent="0.3">
      <c r="A7687" s="10" t="s">
        <v>2837</v>
      </c>
      <c r="B7687" s="10" t="s">
        <v>3016</v>
      </c>
      <c r="C7687" s="10" t="s">
        <v>3015</v>
      </c>
      <c r="D7687" s="10" t="s">
        <v>997</v>
      </c>
      <c r="E7687" s="10" t="s">
        <v>1013</v>
      </c>
      <c r="F7687" s="10" t="s">
        <v>803</v>
      </c>
      <c r="I7687" s="10" t="s">
        <v>987</v>
      </c>
      <c r="J7687">
        <v>2010</v>
      </c>
      <c r="HC7687">
        <v>34.200000000000003</v>
      </c>
    </row>
    <row r="7688" spans="1:211" x14ac:dyDescent="0.3">
      <c r="A7688" s="10" t="s">
        <v>2837</v>
      </c>
      <c r="B7688" s="10" t="s">
        <v>3016</v>
      </c>
      <c r="C7688" s="10" t="s">
        <v>3015</v>
      </c>
      <c r="D7688" s="10" t="s">
        <v>997</v>
      </c>
      <c r="E7688" s="10" t="s">
        <v>1013</v>
      </c>
      <c r="F7688" s="10" t="s">
        <v>803</v>
      </c>
      <c r="I7688" s="10" t="s">
        <v>987</v>
      </c>
      <c r="J7688">
        <v>2011</v>
      </c>
      <c r="HC7688">
        <v>98.7</v>
      </c>
    </row>
    <row r="7689" spans="1:211" x14ac:dyDescent="0.3">
      <c r="A7689" s="10" t="s">
        <v>2837</v>
      </c>
      <c r="B7689" s="10" t="s">
        <v>3016</v>
      </c>
      <c r="C7689" s="10" t="s">
        <v>3015</v>
      </c>
      <c r="D7689" s="10" t="s">
        <v>997</v>
      </c>
      <c r="E7689" s="10" t="s">
        <v>1013</v>
      </c>
      <c r="F7689" s="10" t="s">
        <v>803</v>
      </c>
      <c r="I7689" s="10" t="s">
        <v>987</v>
      </c>
      <c r="J7689">
        <v>2012</v>
      </c>
      <c r="HC7689">
        <v>194.1</v>
      </c>
    </row>
    <row r="7690" spans="1:211" x14ac:dyDescent="0.3">
      <c r="A7690" s="10" t="s">
        <v>2837</v>
      </c>
      <c r="B7690" s="10" t="s">
        <v>3016</v>
      </c>
      <c r="C7690" s="10" t="s">
        <v>3015</v>
      </c>
      <c r="D7690" s="10" t="s">
        <v>997</v>
      </c>
      <c r="E7690" s="10" t="s">
        <v>1013</v>
      </c>
      <c r="F7690" s="10" t="s">
        <v>803</v>
      </c>
      <c r="I7690" s="10" t="s">
        <v>987</v>
      </c>
      <c r="J7690">
        <v>2013</v>
      </c>
      <c r="HC7690">
        <v>264.39999999999998</v>
      </c>
    </row>
    <row r="7691" spans="1:211" x14ac:dyDescent="0.3">
      <c r="A7691" s="10" t="s">
        <v>2837</v>
      </c>
      <c r="B7691" s="10" t="s">
        <v>3016</v>
      </c>
      <c r="C7691" s="10" t="s">
        <v>3015</v>
      </c>
      <c r="D7691" s="10" t="s">
        <v>997</v>
      </c>
      <c r="E7691" s="10" t="s">
        <v>1013</v>
      </c>
      <c r="F7691" s="10" t="s">
        <v>803</v>
      </c>
      <c r="I7691" s="10" t="s">
        <v>987</v>
      </c>
      <c r="J7691">
        <v>2014</v>
      </c>
      <c r="HC7691">
        <v>745.1</v>
      </c>
    </row>
    <row r="7692" spans="1:211" x14ac:dyDescent="0.3">
      <c r="A7692" s="10" t="s">
        <v>2837</v>
      </c>
      <c r="B7692" s="10" t="s">
        <v>3016</v>
      </c>
      <c r="C7692" s="10" t="s">
        <v>3015</v>
      </c>
      <c r="D7692" s="10" t="s">
        <v>997</v>
      </c>
      <c r="E7692" s="10" t="s">
        <v>1013</v>
      </c>
      <c r="F7692" s="10" t="s">
        <v>803</v>
      </c>
      <c r="I7692" s="10" t="s">
        <v>987</v>
      </c>
      <c r="J7692">
        <v>2015</v>
      </c>
      <c r="HC7692">
        <v>298.7</v>
      </c>
    </row>
    <row r="7693" spans="1:211" x14ac:dyDescent="0.3">
      <c r="A7693" s="10" t="s">
        <v>2837</v>
      </c>
      <c r="B7693" s="10" t="s">
        <v>3016</v>
      </c>
      <c r="C7693" s="10" t="s">
        <v>3015</v>
      </c>
      <c r="D7693" s="10" t="s">
        <v>997</v>
      </c>
      <c r="E7693" s="10" t="s">
        <v>1013</v>
      </c>
      <c r="F7693" s="10" t="s">
        <v>803</v>
      </c>
      <c r="I7693" s="10" t="s">
        <v>987</v>
      </c>
      <c r="J7693">
        <v>2016</v>
      </c>
      <c r="HC7693">
        <v>157.80000000000001</v>
      </c>
    </row>
    <row r="7694" spans="1:211" x14ac:dyDescent="0.3">
      <c r="A7694" s="10" t="s">
        <v>2837</v>
      </c>
      <c r="B7694" s="10" t="s">
        <v>3016</v>
      </c>
      <c r="C7694" s="10" t="s">
        <v>3015</v>
      </c>
      <c r="D7694" s="10" t="s">
        <v>997</v>
      </c>
      <c r="E7694" s="10" t="s">
        <v>1013</v>
      </c>
      <c r="F7694" s="10" t="s">
        <v>803</v>
      </c>
      <c r="I7694" s="10" t="s">
        <v>987</v>
      </c>
      <c r="J7694">
        <v>2017</v>
      </c>
      <c r="HC7694">
        <v>925.5</v>
      </c>
    </row>
    <row r="7695" spans="1:211" x14ac:dyDescent="0.3">
      <c r="A7695" s="10" t="s">
        <v>2837</v>
      </c>
      <c r="B7695" s="10" t="s">
        <v>3016</v>
      </c>
      <c r="C7695" s="10" t="s">
        <v>3015</v>
      </c>
      <c r="D7695" s="10" t="s">
        <v>997</v>
      </c>
      <c r="E7695" s="10" t="s">
        <v>1013</v>
      </c>
      <c r="F7695" s="10" t="s">
        <v>803</v>
      </c>
      <c r="I7695" s="10" t="s">
        <v>987</v>
      </c>
      <c r="J7695">
        <v>2018</v>
      </c>
      <c r="HC7695">
        <v>312.60000000000002</v>
      </c>
    </row>
    <row r="7696" spans="1:211" x14ac:dyDescent="0.3">
      <c r="A7696" s="10" t="s">
        <v>2837</v>
      </c>
      <c r="B7696" s="10" t="s">
        <v>3016</v>
      </c>
      <c r="C7696" s="10" t="s">
        <v>3015</v>
      </c>
      <c r="D7696" s="10" t="s">
        <v>997</v>
      </c>
      <c r="E7696" s="10" t="s">
        <v>1013</v>
      </c>
      <c r="F7696" s="10" t="s">
        <v>803</v>
      </c>
      <c r="I7696" s="10" t="s">
        <v>987</v>
      </c>
      <c r="J7696">
        <v>2019</v>
      </c>
      <c r="HC7696">
        <v>1469.1</v>
      </c>
    </row>
    <row r="7697" spans="1:224" x14ac:dyDescent="0.3">
      <c r="A7697" s="10" t="s">
        <v>2837</v>
      </c>
      <c r="B7697" s="10" t="s">
        <v>3016</v>
      </c>
      <c r="C7697" s="10" t="s">
        <v>3015</v>
      </c>
      <c r="D7697" s="10" t="s">
        <v>997</v>
      </c>
      <c r="E7697" s="10" t="s">
        <v>1013</v>
      </c>
      <c r="F7697" s="10" t="s">
        <v>803</v>
      </c>
      <c r="I7697" s="10" t="s">
        <v>987</v>
      </c>
      <c r="J7697">
        <v>2020</v>
      </c>
      <c r="HC7697">
        <v>575</v>
      </c>
    </row>
    <row r="7698" spans="1:224" x14ac:dyDescent="0.3">
      <c r="A7698" s="10" t="s">
        <v>2837</v>
      </c>
      <c r="B7698" s="10" t="s">
        <v>3016</v>
      </c>
      <c r="C7698" s="10" t="s">
        <v>3015</v>
      </c>
      <c r="D7698" s="10" t="s">
        <v>997</v>
      </c>
      <c r="E7698" s="10" t="s">
        <v>1027</v>
      </c>
      <c r="F7698" s="10" t="s">
        <v>803</v>
      </c>
      <c r="I7698" s="10" t="s">
        <v>987</v>
      </c>
      <c r="J7698">
        <v>2010</v>
      </c>
      <c r="HP7698">
        <v>1.3</v>
      </c>
    </row>
    <row r="7699" spans="1:224" x14ac:dyDescent="0.3">
      <c r="A7699" s="10" t="s">
        <v>2837</v>
      </c>
      <c r="B7699" s="10" t="s">
        <v>3016</v>
      </c>
      <c r="C7699" s="10" t="s">
        <v>3015</v>
      </c>
      <c r="D7699" s="10" t="s">
        <v>997</v>
      </c>
      <c r="E7699" s="10" t="s">
        <v>1027</v>
      </c>
      <c r="F7699" s="10" t="s">
        <v>803</v>
      </c>
      <c r="I7699" s="10" t="s">
        <v>987</v>
      </c>
      <c r="J7699">
        <v>2011</v>
      </c>
      <c r="HP7699">
        <v>1.6</v>
      </c>
    </row>
    <row r="7700" spans="1:224" x14ac:dyDescent="0.3">
      <c r="A7700" s="10" t="s">
        <v>2837</v>
      </c>
      <c r="B7700" s="10" t="s">
        <v>3016</v>
      </c>
      <c r="C7700" s="10" t="s">
        <v>3015</v>
      </c>
      <c r="D7700" s="10" t="s">
        <v>997</v>
      </c>
      <c r="E7700" s="10" t="s">
        <v>1027</v>
      </c>
      <c r="F7700" s="10" t="s">
        <v>803</v>
      </c>
      <c r="I7700" s="10" t="s">
        <v>987</v>
      </c>
      <c r="J7700">
        <v>2012</v>
      </c>
      <c r="HP7700">
        <v>2.6</v>
      </c>
    </row>
    <row r="7701" spans="1:224" x14ac:dyDescent="0.3">
      <c r="A7701" s="10" t="s">
        <v>2837</v>
      </c>
      <c r="B7701" s="10" t="s">
        <v>3016</v>
      </c>
      <c r="C7701" s="10" t="s">
        <v>3015</v>
      </c>
      <c r="D7701" s="10" t="s">
        <v>997</v>
      </c>
      <c r="E7701" s="10" t="s">
        <v>1027</v>
      </c>
      <c r="F7701" s="10" t="s">
        <v>803</v>
      </c>
      <c r="I7701" s="10" t="s">
        <v>987</v>
      </c>
      <c r="J7701">
        <v>2013</v>
      </c>
      <c r="HP7701">
        <v>3</v>
      </c>
    </row>
    <row r="7702" spans="1:224" x14ac:dyDescent="0.3">
      <c r="A7702" s="10" t="s">
        <v>2837</v>
      </c>
      <c r="B7702" s="10" t="s">
        <v>3016</v>
      </c>
      <c r="C7702" s="10" t="s">
        <v>3015</v>
      </c>
      <c r="D7702" s="10" t="s">
        <v>997</v>
      </c>
      <c r="E7702" s="10" t="s">
        <v>1027</v>
      </c>
      <c r="F7702" s="10" t="s">
        <v>803</v>
      </c>
      <c r="I7702" s="10" t="s">
        <v>987</v>
      </c>
      <c r="J7702">
        <v>2014</v>
      </c>
      <c r="HP7702">
        <v>8.5</v>
      </c>
    </row>
    <row r="7703" spans="1:224" x14ac:dyDescent="0.3">
      <c r="A7703" s="10" t="s">
        <v>2837</v>
      </c>
      <c r="B7703" s="10" t="s">
        <v>3016</v>
      </c>
      <c r="C7703" s="10" t="s">
        <v>3015</v>
      </c>
      <c r="D7703" s="10" t="s">
        <v>997</v>
      </c>
      <c r="E7703" s="10" t="s">
        <v>1027</v>
      </c>
      <c r="F7703" s="10" t="s">
        <v>803</v>
      </c>
      <c r="I7703" s="10" t="s">
        <v>987</v>
      </c>
      <c r="J7703">
        <v>2015</v>
      </c>
      <c r="HP7703">
        <v>3.9</v>
      </c>
    </row>
    <row r="7704" spans="1:224" x14ac:dyDescent="0.3">
      <c r="A7704" s="10" t="s">
        <v>2837</v>
      </c>
      <c r="B7704" s="10" t="s">
        <v>3016</v>
      </c>
      <c r="C7704" s="10" t="s">
        <v>3015</v>
      </c>
      <c r="D7704" s="10" t="s">
        <v>997</v>
      </c>
      <c r="E7704" s="10" t="s">
        <v>1027</v>
      </c>
      <c r="F7704" s="10" t="s">
        <v>803</v>
      </c>
      <c r="I7704" s="10" t="s">
        <v>987</v>
      </c>
      <c r="J7704">
        <v>2016</v>
      </c>
      <c r="HP7704">
        <v>2</v>
      </c>
    </row>
    <row r="7705" spans="1:224" x14ac:dyDescent="0.3">
      <c r="A7705" s="10" t="s">
        <v>2837</v>
      </c>
      <c r="B7705" s="10" t="s">
        <v>3016</v>
      </c>
      <c r="C7705" s="10" t="s">
        <v>3015</v>
      </c>
      <c r="D7705" s="10" t="s">
        <v>997</v>
      </c>
      <c r="E7705" s="10" t="s">
        <v>1027</v>
      </c>
      <c r="F7705" s="10" t="s">
        <v>803</v>
      </c>
      <c r="I7705" s="10" t="s">
        <v>987</v>
      </c>
      <c r="J7705">
        <v>2017</v>
      </c>
      <c r="HP7705">
        <v>13.4</v>
      </c>
    </row>
    <row r="7706" spans="1:224" x14ac:dyDescent="0.3">
      <c r="A7706" s="10" t="s">
        <v>2837</v>
      </c>
      <c r="B7706" s="10" t="s">
        <v>3016</v>
      </c>
      <c r="C7706" s="10" t="s">
        <v>3015</v>
      </c>
      <c r="D7706" s="10" t="s">
        <v>997</v>
      </c>
      <c r="E7706" s="10" t="s">
        <v>1027</v>
      </c>
      <c r="F7706" s="10" t="s">
        <v>803</v>
      </c>
      <c r="I7706" s="10" t="s">
        <v>987</v>
      </c>
      <c r="J7706">
        <v>2018</v>
      </c>
      <c r="HP7706">
        <v>4.3</v>
      </c>
    </row>
    <row r="7707" spans="1:224" x14ac:dyDescent="0.3">
      <c r="A7707" s="10" t="s">
        <v>2837</v>
      </c>
      <c r="B7707" s="10" t="s">
        <v>3016</v>
      </c>
      <c r="C7707" s="10" t="s">
        <v>3015</v>
      </c>
      <c r="D7707" s="10" t="s">
        <v>997</v>
      </c>
      <c r="E7707" s="10" t="s">
        <v>1027</v>
      </c>
      <c r="F7707" s="10" t="s">
        <v>803</v>
      </c>
      <c r="I7707" s="10" t="s">
        <v>987</v>
      </c>
      <c r="J7707">
        <v>2019</v>
      </c>
      <c r="HP7707">
        <v>11.3</v>
      </c>
    </row>
    <row r="7708" spans="1:224" x14ac:dyDescent="0.3">
      <c r="A7708" s="10" t="s">
        <v>2837</v>
      </c>
      <c r="B7708" s="10" t="s">
        <v>3016</v>
      </c>
      <c r="C7708" s="10" t="s">
        <v>3015</v>
      </c>
      <c r="D7708" s="10" t="s">
        <v>997</v>
      </c>
      <c r="E7708" s="10" t="s">
        <v>1027</v>
      </c>
      <c r="F7708" s="10" t="s">
        <v>803</v>
      </c>
      <c r="I7708" s="10" t="s">
        <v>987</v>
      </c>
      <c r="J7708">
        <v>2020</v>
      </c>
      <c r="HP7708">
        <v>12.2</v>
      </c>
    </row>
    <row r="7709" spans="1:224" x14ac:dyDescent="0.3">
      <c r="A7709" s="10" t="s">
        <v>2837</v>
      </c>
      <c r="B7709" s="10" t="s">
        <v>3016</v>
      </c>
      <c r="C7709" s="10" t="s">
        <v>3015</v>
      </c>
      <c r="D7709" s="10" t="s">
        <v>999</v>
      </c>
      <c r="E7709" s="10" t="s">
        <v>986</v>
      </c>
      <c r="F7709" s="10" t="s">
        <v>803</v>
      </c>
      <c r="I7709" s="10" t="s">
        <v>987</v>
      </c>
      <c r="J7709">
        <v>2010</v>
      </c>
      <c r="GQ7709">
        <v>10</v>
      </c>
    </row>
    <row r="7710" spans="1:224" x14ac:dyDescent="0.3">
      <c r="A7710" s="10" t="s">
        <v>2837</v>
      </c>
      <c r="B7710" s="10" t="s">
        <v>3016</v>
      </c>
      <c r="C7710" s="10" t="s">
        <v>3015</v>
      </c>
      <c r="D7710" s="10" t="s">
        <v>999</v>
      </c>
      <c r="E7710" s="10" t="s">
        <v>986</v>
      </c>
      <c r="F7710" s="10" t="s">
        <v>803</v>
      </c>
      <c r="I7710" s="10" t="s">
        <v>987</v>
      </c>
      <c r="J7710">
        <v>2011</v>
      </c>
      <c r="GQ7710">
        <v>42</v>
      </c>
    </row>
    <row r="7711" spans="1:224" x14ac:dyDescent="0.3">
      <c r="A7711" s="10" t="s">
        <v>2837</v>
      </c>
      <c r="B7711" s="10" t="s">
        <v>3016</v>
      </c>
      <c r="C7711" s="10" t="s">
        <v>3015</v>
      </c>
      <c r="D7711" s="10" t="s">
        <v>999</v>
      </c>
      <c r="E7711" s="10" t="s">
        <v>986</v>
      </c>
      <c r="F7711" s="10" t="s">
        <v>803</v>
      </c>
      <c r="I7711" s="10" t="s">
        <v>987</v>
      </c>
      <c r="J7711">
        <v>2012</v>
      </c>
      <c r="GQ7711">
        <v>82</v>
      </c>
    </row>
    <row r="7712" spans="1:224" x14ac:dyDescent="0.3">
      <c r="A7712" s="10" t="s">
        <v>2837</v>
      </c>
      <c r="B7712" s="10" t="s">
        <v>3016</v>
      </c>
      <c r="C7712" s="10" t="s">
        <v>3015</v>
      </c>
      <c r="D7712" s="10" t="s">
        <v>999</v>
      </c>
      <c r="E7712" s="10" t="s">
        <v>986</v>
      </c>
      <c r="F7712" s="10" t="s">
        <v>803</v>
      </c>
      <c r="I7712" s="10" t="s">
        <v>987</v>
      </c>
      <c r="J7712">
        <v>2013</v>
      </c>
      <c r="GQ7712">
        <v>79</v>
      </c>
    </row>
    <row r="7713" spans="1:212" x14ac:dyDescent="0.3">
      <c r="A7713" s="10" t="s">
        <v>2837</v>
      </c>
      <c r="B7713" s="10" t="s">
        <v>3016</v>
      </c>
      <c r="C7713" s="10" t="s">
        <v>3015</v>
      </c>
      <c r="D7713" s="10" t="s">
        <v>999</v>
      </c>
      <c r="E7713" s="10" t="s">
        <v>986</v>
      </c>
      <c r="F7713" s="10" t="s">
        <v>803</v>
      </c>
      <c r="I7713" s="10" t="s">
        <v>987</v>
      </c>
      <c r="J7713">
        <v>2014</v>
      </c>
      <c r="GQ7713">
        <v>157</v>
      </c>
    </row>
    <row r="7714" spans="1:212" x14ac:dyDescent="0.3">
      <c r="A7714" s="10" t="s">
        <v>2837</v>
      </c>
      <c r="B7714" s="10" t="s">
        <v>3016</v>
      </c>
      <c r="C7714" s="10" t="s">
        <v>3015</v>
      </c>
      <c r="D7714" s="10" t="s">
        <v>999</v>
      </c>
      <c r="E7714" s="10" t="s">
        <v>986</v>
      </c>
      <c r="F7714" s="10" t="s">
        <v>803</v>
      </c>
      <c r="I7714" s="10" t="s">
        <v>987</v>
      </c>
      <c r="J7714">
        <v>2015</v>
      </c>
      <c r="GQ7714">
        <v>154</v>
      </c>
    </row>
    <row r="7715" spans="1:212" x14ac:dyDescent="0.3">
      <c r="A7715" s="10" t="s">
        <v>2837</v>
      </c>
      <c r="B7715" s="10" t="s">
        <v>3016</v>
      </c>
      <c r="C7715" s="10" t="s">
        <v>3015</v>
      </c>
      <c r="D7715" s="10" t="s">
        <v>999</v>
      </c>
      <c r="E7715" s="10" t="s">
        <v>986</v>
      </c>
      <c r="F7715" s="10" t="s">
        <v>803</v>
      </c>
      <c r="I7715" s="10" t="s">
        <v>987</v>
      </c>
      <c r="J7715">
        <v>2016</v>
      </c>
      <c r="GQ7715">
        <v>82</v>
      </c>
    </row>
    <row r="7716" spans="1:212" x14ac:dyDescent="0.3">
      <c r="A7716" s="10" t="s">
        <v>2837</v>
      </c>
      <c r="B7716" s="10" t="s">
        <v>3016</v>
      </c>
      <c r="C7716" s="10" t="s">
        <v>3015</v>
      </c>
      <c r="D7716" s="10" t="s">
        <v>999</v>
      </c>
      <c r="E7716" s="10" t="s">
        <v>986</v>
      </c>
      <c r="F7716" s="10" t="s">
        <v>803</v>
      </c>
      <c r="I7716" s="10" t="s">
        <v>987</v>
      </c>
      <c r="J7716">
        <v>2017</v>
      </c>
      <c r="GQ7716">
        <v>75</v>
      </c>
    </row>
    <row r="7717" spans="1:212" x14ac:dyDescent="0.3">
      <c r="A7717" s="10" t="s">
        <v>2837</v>
      </c>
      <c r="B7717" s="10" t="s">
        <v>3016</v>
      </c>
      <c r="C7717" s="10" t="s">
        <v>3015</v>
      </c>
      <c r="D7717" s="10" t="s">
        <v>999</v>
      </c>
      <c r="E7717" s="10" t="s">
        <v>986</v>
      </c>
      <c r="F7717" s="10" t="s">
        <v>803</v>
      </c>
      <c r="I7717" s="10" t="s">
        <v>987</v>
      </c>
      <c r="J7717">
        <v>2018</v>
      </c>
      <c r="GQ7717">
        <v>101</v>
      </c>
    </row>
    <row r="7718" spans="1:212" x14ac:dyDescent="0.3">
      <c r="A7718" s="10" t="s">
        <v>2837</v>
      </c>
      <c r="B7718" s="10" t="s">
        <v>3016</v>
      </c>
      <c r="C7718" s="10" t="s">
        <v>3015</v>
      </c>
      <c r="D7718" s="10" t="s">
        <v>999</v>
      </c>
      <c r="E7718" s="10" t="s">
        <v>986</v>
      </c>
      <c r="F7718" s="10" t="s">
        <v>803</v>
      </c>
      <c r="I7718" s="10" t="s">
        <v>987</v>
      </c>
      <c r="J7718">
        <v>2019</v>
      </c>
      <c r="GQ7718">
        <v>159</v>
      </c>
    </row>
    <row r="7719" spans="1:212" x14ac:dyDescent="0.3">
      <c r="A7719" s="10" t="s">
        <v>2837</v>
      </c>
      <c r="B7719" s="10" t="s">
        <v>3016</v>
      </c>
      <c r="C7719" s="10" t="s">
        <v>3015</v>
      </c>
      <c r="D7719" s="10" t="s">
        <v>999</v>
      </c>
      <c r="E7719" s="10" t="s">
        <v>986</v>
      </c>
      <c r="F7719" s="10" t="s">
        <v>803</v>
      </c>
      <c r="I7719" s="10" t="s">
        <v>987</v>
      </c>
      <c r="J7719">
        <v>2020</v>
      </c>
      <c r="GQ7719">
        <v>188</v>
      </c>
    </row>
    <row r="7720" spans="1:212" x14ac:dyDescent="0.3">
      <c r="A7720" s="10" t="s">
        <v>2837</v>
      </c>
      <c r="B7720" s="10" t="s">
        <v>3016</v>
      </c>
      <c r="C7720" s="10" t="s">
        <v>3015</v>
      </c>
      <c r="D7720" s="10" t="s">
        <v>999</v>
      </c>
      <c r="E7720" s="10" t="s">
        <v>1013</v>
      </c>
      <c r="F7720" s="10" t="s">
        <v>803</v>
      </c>
      <c r="I7720" s="10" t="s">
        <v>987</v>
      </c>
      <c r="J7720">
        <v>2010</v>
      </c>
      <c r="HD7720">
        <v>36.5</v>
      </c>
    </row>
    <row r="7721" spans="1:212" x14ac:dyDescent="0.3">
      <c r="A7721" s="10" t="s">
        <v>2837</v>
      </c>
      <c r="B7721" s="10" t="s">
        <v>3016</v>
      </c>
      <c r="C7721" s="10" t="s">
        <v>3015</v>
      </c>
      <c r="D7721" s="10" t="s">
        <v>999</v>
      </c>
      <c r="E7721" s="10" t="s">
        <v>1013</v>
      </c>
      <c r="F7721" s="10" t="s">
        <v>803</v>
      </c>
      <c r="I7721" s="10" t="s">
        <v>987</v>
      </c>
      <c r="J7721">
        <v>2011</v>
      </c>
      <c r="HD7721">
        <v>2451.1999999999998</v>
      </c>
    </row>
    <row r="7722" spans="1:212" x14ac:dyDescent="0.3">
      <c r="A7722" s="10" t="s">
        <v>2837</v>
      </c>
      <c r="B7722" s="10" t="s">
        <v>3016</v>
      </c>
      <c r="C7722" s="10" t="s">
        <v>3015</v>
      </c>
      <c r="D7722" s="10" t="s">
        <v>999</v>
      </c>
      <c r="E7722" s="10" t="s">
        <v>1013</v>
      </c>
      <c r="F7722" s="10" t="s">
        <v>803</v>
      </c>
      <c r="I7722" s="10" t="s">
        <v>987</v>
      </c>
      <c r="J7722">
        <v>2012</v>
      </c>
      <c r="HD7722">
        <v>3498.6</v>
      </c>
    </row>
    <row r="7723" spans="1:212" x14ac:dyDescent="0.3">
      <c r="A7723" s="10" t="s">
        <v>2837</v>
      </c>
      <c r="B7723" s="10" t="s">
        <v>3016</v>
      </c>
      <c r="C7723" s="10" t="s">
        <v>3015</v>
      </c>
      <c r="D7723" s="10" t="s">
        <v>999</v>
      </c>
      <c r="E7723" s="10" t="s">
        <v>1013</v>
      </c>
      <c r="F7723" s="10" t="s">
        <v>803</v>
      </c>
      <c r="I7723" s="10" t="s">
        <v>987</v>
      </c>
      <c r="J7723">
        <v>2013</v>
      </c>
      <c r="HD7723">
        <v>1357.4</v>
      </c>
    </row>
    <row r="7724" spans="1:212" x14ac:dyDescent="0.3">
      <c r="A7724" s="10" t="s">
        <v>2837</v>
      </c>
      <c r="B7724" s="10" t="s">
        <v>3016</v>
      </c>
      <c r="C7724" s="10" t="s">
        <v>3015</v>
      </c>
      <c r="D7724" s="10" t="s">
        <v>999</v>
      </c>
      <c r="E7724" s="10" t="s">
        <v>1013</v>
      </c>
      <c r="F7724" s="10" t="s">
        <v>803</v>
      </c>
      <c r="I7724" s="10" t="s">
        <v>987</v>
      </c>
      <c r="J7724">
        <v>2014</v>
      </c>
      <c r="HD7724">
        <v>5081.6000000000004</v>
      </c>
    </row>
    <row r="7725" spans="1:212" x14ac:dyDescent="0.3">
      <c r="A7725" s="10" t="s">
        <v>2837</v>
      </c>
      <c r="B7725" s="10" t="s">
        <v>3016</v>
      </c>
      <c r="C7725" s="10" t="s">
        <v>3015</v>
      </c>
      <c r="D7725" s="10" t="s">
        <v>999</v>
      </c>
      <c r="E7725" s="10" t="s">
        <v>1013</v>
      </c>
      <c r="F7725" s="10" t="s">
        <v>803</v>
      </c>
      <c r="I7725" s="10" t="s">
        <v>987</v>
      </c>
      <c r="J7725">
        <v>2015</v>
      </c>
      <c r="HD7725">
        <v>6321.9</v>
      </c>
    </row>
    <row r="7726" spans="1:212" x14ac:dyDescent="0.3">
      <c r="A7726" s="10" t="s">
        <v>2837</v>
      </c>
      <c r="B7726" s="10" t="s">
        <v>3016</v>
      </c>
      <c r="C7726" s="10" t="s">
        <v>3015</v>
      </c>
      <c r="D7726" s="10" t="s">
        <v>999</v>
      </c>
      <c r="E7726" s="10" t="s">
        <v>1013</v>
      </c>
      <c r="F7726" s="10" t="s">
        <v>803</v>
      </c>
      <c r="I7726" s="10" t="s">
        <v>987</v>
      </c>
      <c r="J7726">
        <v>2016</v>
      </c>
      <c r="HD7726">
        <v>2097</v>
      </c>
    </row>
    <row r="7727" spans="1:212" x14ac:dyDescent="0.3">
      <c r="A7727" s="10" t="s">
        <v>2837</v>
      </c>
      <c r="B7727" s="10" t="s">
        <v>3016</v>
      </c>
      <c r="C7727" s="10" t="s">
        <v>3015</v>
      </c>
      <c r="D7727" s="10" t="s">
        <v>999</v>
      </c>
      <c r="E7727" s="10" t="s">
        <v>1013</v>
      </c>
      <c r="F7727" s="10" t="s">
        <v>803</v>
      </c>
      <c r="I7727" s="10" t="s">
        <v>987</v>
      </c>
      <c r="J7727">
        <v>2017</v>
      </c>
      <c r="HD7727">
        <v>128343.7</v>
      </c>
    </row>
    <row r="7728" spans="1:212" x14ac:dyDescent="0.3">
      <c r="A7728" s="10" t="s">
        <v>2837</v>
      </c>
      <c r="B7728" s="10" t="s">
        <v>3016</v>
      </c>
      <c r="C7728" s="10" t="s">
        <v>3015</v>
      </c>
      <c r="D7728" s="10" t="s">
        <v>999</v>
      </c>
      <c r="E7728" s="10" t="s">
        <v>1013</v>
      </c>
      <c r="F7728" s="10" t="s">
        <v>803</v>
      </c>
      <c r="I7728" s="10" t="s">
        <v>987</v>
      </c>
      <c r="J7728">
        <v>2018</v>
      </c>
      <c r="HD7728">
        <v>946.5</v>
      </c>
    </row>
    <row r="7729" spans="1:225" x14ac:dyDescent="0.3">
      <c r="A7729" s="10" t="s">
        <v>2837</v>
      </c>
      <c r="B7729" s="10" t="s">
        <v>3016</v>
      </c>
      <c r="C7729" s="10" t="s">
        <v>3015</v>
      </c>
      <c r="D7729" s="10" t="s">
        <v>999</v>
      </c>
      <c r="E7729" s="10" t="s">
        <v>1013</v>
      </c>
      <c r="F7729" s="10" t="s">
        <v>803</v>
      </c>
      <c r="I7729" s="10" t="s">
        <v>987</v>
      </c>
      <c r="J7729">
        <v>2019</v>
      </c>
      <c r="HD7729">
        <v>4101.3999999999996</v>
      </c>
    </row>
    <row r="7730" spans="1:225" x14ac:dyDescent="0.3">
      <c r="A7730" s="10" t="s">
        <v>2837</v>
      </c>
      <c r="B7730" s="10" t="s">
        <v>3016</v>
      </c>
      <c r="C7730" s="10" t="s">
        <v>3015</v>
      </c>
      <c r="D7730" s="10" t="s">
        <v>999</v>
      </c>
      <c r="E7730" s="10" t="s">
        <v>1013</v>
      </c>
      <c r="F7730" s="10" t="s">
        <v>803</v>
      </c>
      <c r="I7730" s="10" t="s">
        <v>987</v>
      </c>
      <c r="J7730">
        <v>2020</v>
      </c>
      <c r="HD7730">
        <v>3722.3</v>
      </c>
    </row>
    <row r="7731" spans="1:225" x14ac:dyDescent="0.3">
      <c r="A7731" s="10" t="s">
        <v>2837</v>
      </c>
      <c r="B7731" s="10" t="s">
        <v>3016</v>
      </c>
      <c r="C7731" s="10" t="s">
        <v>3015</v>
      </c>
      <c r="D7731" s="10" t="s">
        <v>999</v>
      </c>
      <c r="E7731" s="10" t="s">
        <v>1027</v>
      </c>
      <c r="F7731" s="10" t="s">
        <v>803</v>
      </c>
      <c r="I7731" s="10" t="s">
        <v>987</v>
      </c>
      <c r="J7731">
        <v>2010</v>
      </c>
      <c r="HQ7731">
        <v>3.6</v>
      </c>
    </row>
    <row r="7732" spans="1:225" x14ac:dyDescent="0.3">
      <c r="A7732" s="10" t="s">
        <v>2837</v>
      </c>
      <c r="B7732" s="10" t="s">
        <v>3016</v>
      </c>
      <c r="C7732" s="10" t="s">
        <v>3015</v>
      </c>
      <c r="D7732" s="10" t="s">
        <v>999</v>
      </c>
      <c r="E7732" s="10" t="s">
        <v>1027</v>
      </c>
      <c r="F7732" s="10" t="s">
        <v>803</v>
      </c>
      <c r="I7732" s="10" t="s">
        <v>987</v>
      </c>
      <c r="J7732">
        <v>2011</v>
      </c>
      <c r="HQ7732">
        <v>58.4</v>
      </c>
    </row>
    <row r="7733" spans="1:225" x14ac:dyDescent="0.3">
      <c r="A7733" s="10" t="s">
        <v>2837</v>
      </c>
      <c r="B7733" s="10" t="s">
        <v>3016</v>
      </c>
      <c r="C7733" s="10" t="s">
        <v>3015</v>
      </c>
      <c r="D7733" s="10" t="s">
        <v>999</v>
      </c>
      <c r="E7733" s="10" t="s">
        <v>1027</v>
      </c>
      <c r="F7733" s="10" t="s">
        <v>803</v>
      </c>
      <c r="I7733" s="10" t="s">
        <v>987</v>
      </c>
      <c r="J7733">
        <v>2012</v>
      </c>
      <c r="HQ7733">
        <v>42.7</v>
      </c>
    </row>
    <row r="7734" spans="1:225" x14ac:dyDescent="0.3">
      <c r="A7734" s="10" t="s">
        <v>2837</v>
      </c>
      <c r="B7734" s="10" t="s">
        <v>3016</v>
      </c>
      <c r="C7734" s="10" t="s">
        <v>3015</v>
      </c>
      <c r="D7734" s="10" t="s">
        <v>999</v>
      </c>
      <c r="E7734" s="10" t="s">
        <v>1027</v>
      </c>
      <c r="F7734" s="10" t="s">
        <v>803</v>
      </c>
      <c r="I7734" s="10" t="s">
        <v>987</v>
      </c>
      <c r="J7734">
        <v>2013</v>
      </c>
      <c r="HQ7734">
        <v>17.2</v>
      </c>
    </row>
    <row r="7735" spans="1:225" x14ac:dyDescent="0.3">
      <c r="A7735" s="10" t="s">
        <v>2837</v>
      </c>
      <c r="B7735" s="10" t="s">
        <v>3016</v>
      </c>
      <c r="C7735" s="10" t="s">
        <v>3015</v>
      </c>
      <c r="D7735" s="10" t="s">
        <v>999</v>
      </c>
      <c r="E7735" s="10" t="s">
        <v>1027</v>
      </c>
      <c r="F7735" s="10" t="s">
        <v>803</v>
      </c>
      <c r="I7735" s="10" t="s">
        <v>987</v>
      </c>
      <c r="J7735">
        <v>2014</v>
      </c>
      <c r="HQ7735">
        <v>32.4</v>
      </c>
    </row>
    <row r="7736" spans="1:225" x14ac:dyDescent="0.3">
      <c r="A7736" s="10" t="s">
        <v>2837</v>
      </c>
      <c r="B7736" s="10" t="s">
        <v>3016</v>
      </c>
      <c r="C7736" s="10" t="s">
        <v>3015</v>
      </c>
      <c r="D7736" s="10" t="s">
        <v>999</v>
      </c>
      <c r="E7736" s="10" t="s">
        <v>1027</v>
      </c>
      <c r="F7736" s="10" t="s">
        <v>803</v>
      </c>
      <c r="I7736" s="10" t="s">
        <v>987</v>
      </c>
      <c r="J7736">
        <v>2015</v>
      </c>
      <c r="HQ7736">
        <v>41.1</v>
      </c>
    </row>
    <row r="7737" spans="1:225" x14ac:dyDescent="0.3">
      <c r="A7737" s="10" t="s">
        <v>2837</v>
      </c>
      <c r="B7737" s="10" t="s">
        <v>3016</v>
      </c>
      <c r="C7737" s="10" t="s">
        <v>3015</v>
      </c>
      <c r="D7737" s="10" t="s">
        <v>999</v>
      </c>
      <c r="E7737" s="10" t="s">
        <v>1027</v>
      </c>
      <c r="F7737" s="10" t="s">
        <v>803</v>
      </c>
      <c r="I7737" s="10" t="s">
        <v>987</v>
      </c>
      <c r="J7737">
        <v>2016</v>
      </c>
      <c r="HQ7737">
        <v>25.6</v>
      </c>
    </row>
    <row r="7738" spans="1:225" x14ac:dyDescent="0.3">
      <c r="A7738" s="10" t="s">
        <v>2837</v>
      </c>
      <c r="B7738" s="10" t="s">
        <v>3016</v>
      </c>
      <c r="C7738" s="10" t="s">
        <v>3015</v>
      </c>
      <c r="D7738" s="10" t="s">
        <v>999</v>
      </c>
      <c r="E7738" s="10" t="s">
        <v>1027</v>
      </c>
      <c r="F7738" s="10" t="s">
        <v>803</v>
      </c>
      <c r="I7738" s="10" t="s">
        <v>987</v>
      </c>
      <c r="J7738">
        <v>2017</v>
      </c>
      <c r="HQ7738">
        <v>1711.2</v>
      </c>
    </row>
    <row r="7739" spans="1:225" x14ac:dyDescent="0.3">
      <c r="A7739" s="10" t="s">
        <v>2837</v>
      </c>
      <c r="B7739" s="10" t="s">
        <v>3016</v>
      </c>
      <c r="C7739" s="10" t="s">
        <v>3015</v>
      </c>
      <c r="D7739" s="10" t="s">
        <v>999</v>
      </c>
      <c r="E7739" s="10" t="s">
        <v>1027</v>
      </c>
      <c r="F7739" s="10" t="s">
        <v>803</v>
      </c>
      <c r="I7739" s="10" t="s">
        <v>987</v>
      </c>
      <c r="J7739">
        <v>2018</v>
      </c>
      <c r="HQ7739">
        <v>9.4</v>
      </c>
    </row>
    <row r="7740" spans="1:225" x14ac:dyDescent="0.3">
      <c r="A7740" s="10" t="s">
        <v>2837</v>
      </c>
      <c r="B7740" s="10" t="s">
        <v>3016</v>
      </c>
      <c r="C7740" s="10" t="s">
        <v>3015</v>
      </c>
      <c r="D7740" s="10" t="s">
        <v>999</v>
      </c>
      <c r="E7740" s="10" t="s">
        <v>1027</v>
      </c>
      <c r="F7740" s="10" t="s">
        <v>803</v>
      </c>
      <c r="I7740" s="10" t="s">
        <v>987</v>
      </c>
      <c r="J7740">
        <v>2019</v>
      </c>
      <c r="HQ7740">
        <v>25.8</v>
      </c>
    </row>
    <row r="7741" spans="1:225" x14ac:dyDescent="0.3">
      <c r="A7741" s="10" t="s">
        <v>2837</v>
      </c>
      <c r="B7741" s="10" t="s">
        <v>3016</v>
      </c>
      <c r="C7741" s="10" t="s">
        <v>3015</v>
      </c>
      <c r="D7741" s="10" t="s">
        <v>999</v>
      </c>
      <c r="E7741" s="10" t="s">
        <v>1027</v>
      </c>
      <c r="F7741" s="10" t="s">
        <v>803</v>
      </c>
      <c r="I7741" s="10" t="s">
        <v>987</v>
      </c>
      <c r="J7741">
        <v>2020</v>
      </c>
      <c r="HQ7741">
        <v>19.8</v>
      </c>
    </row>
    <row r="7742" spans="1:225" x14ac:dyDescent="0.3">
      <c r="A7742" s="10" t="s">
        <v>2837</v>
      </c>
      <c r="B7742" s="10" t="s">
        <v>3016</v>
      </c>
      <c r="C7742" s="10" t="s">
        <v>3015</v>
      </c>
      <c r="D7742" s="10" t="s">
        <v>1001</v>
      </c>
      <c r="E7742" s="10" t="s">
        <v>986</v>
      </c>
      <c r="F7742" s="10" t="s">
        <v>803</v>
      </c>
      <c r="I7742" s="10" t="s">
        <v>987</v>
      </c>
      <c r="J7742">
        <v>2010</v>
      </c>
      <c r="GR7742">
        <v>77</v>
      </c>
    </row>
    <row r="7743" spans="1:225" x14ac:dyDescent="0.3">
      <c r="A7743" s="10" t="s">
        <v>2837</v>
      </c>
      <c r="B7743" s="10" t="s">
        <v>3016</v>
      </c>
      <c r="C7743" s="10" t="s">
        <v>3015</v>
      </c>
      <c r="D7743" s="10" t="s">
        <v>1001</v>
      </c>
      <c r="E7743" s="10" t="s">
        <v>986</v>
      </c>
      <c r="F7743" s="10" t="s">
        <v>803</v>
      </c>
      <c r="I7743" s="10" t="s">
        <v>987</v>
      </c>
      <c r="J7743">
        <v>2011</v>
      </c>
      <c r="GR7743">
        <v>560</v>
      </c>
    </row>
    <row r="7744" spans="1:225" x14ac:dyDescent="0.3">
      <c r="A7744" s="10" t="s">
        <v>2837</v>
      </c>
      <c r="B7744" s="10" t="s">
        <v>3016</v>
      </c>
      <c r="C7744" s="10" t="s">
        <v>3015</v>
      </c>
      <c r="D7744" s="10" t="s">
        <v>1001</v>
      </c>
      <c r="E7744" s="10" t="s">
        <v>986</v>
      </c>
      <c r="F7744" s="10" t="s">
        <v>803</v>
      </c>
      <c r="I7744" s="10" t="s">
        <v>987</v>
      </c>
      <c r="J7744">
        <v>2012</v>
      </c>
      <c r="GR7744">
        <v>493</v>
      </c>
    </row>
    <row r="7745" spans="1:213" x14ac:dyDescent="0.3">
      <c r="A7745" s="10" t="s">
        <v>2837</v>
      </c>
      <c r="B7745" s="10" t="s">
        <v>3016</v>
      </c>
      <c r="C7745" s="10" t="s">
        <v>3015</v>
      </c>
      <c r="D7745" s="10" t="s">
        <v>1001</v>
      </c>
      <c r="E7745" s="10" t="s">
        <v>986</v>
      </c>
      <c r="F7745" s="10" t="s">
        <v>803</v>
      </c>
      <c r="I7745" s="10" t="s">
        <v>987</v>
      </c>
      <c r="J7745">
        <v>2013</v>
      </c>
      <c r="GR7745">
        <v>560</v>
      </c>
    </row>
    <row r="7746" spans="1:213" x14ac:dyDescent="0.3">
      <c r="A7746" s="10" t="s">
        <v>2837</v>
      </c>
      <c r="B7746" s="10" t="s">
        <v>3016</v>
      </c>
      <c r="C7746" s="10" t="s">
        <v>3015</v>
      </c>
      <c r="D7746" s="10" t="s">
        <v>1001</v>
      </c>
      <c r="E7746" s="10" t="s">
        <v>986</v>
      </c>
      <c r="F7746" s="10" t="s">
        <v>803</v>
      </c>
      <c r="I7746" s="10" t="s">
        <v>987</v>
      </c>
      <c r="J7746">
        <v>2014</v>
      </c>
      <c r="GR7746">
        <v>596</v>
      </c>
    </row>
    <row r="7747" spans="1:213" x14ac:dyDescent="0.3">
      <c r="A7747" s="10" t="s">
        <v>2837</v>
      </c>
      <c r="B7747" s="10" t="s">
        <v>3016</v>
      </c>
      <c r="C7747" s="10" t="s">
        <v>3015</v>
      </c>
      <c r="D7747" s="10" t="s">
        <v>1001</v>
      </c>
      <c r="E7747" s="10" t="s">
        <v>986</v>
      </c>
      <c r="F7747" s="10" t="s">
        <v>803</v>
      </c>
      <c r="I7747" s="10" t="s">
        <v>987</v>
      </c>
      <c r="J7747">
        <v>2015</v>
      </c>
      <c r="GR7747">
        <v>820</v>
      </c>
    </row>
    <row r="7748" spans="1:213" x14ac:dyDescent="0.3">
      <c r="A7748" s="10" t="s">
        <v>2837</v>
      </c>
      <c r="B7748" s="10" t="s">
        <v>3016</v>
      </c>
      <c r="C7748" s="10" t="s">
        <v>3015</v>
      </c>
      <c r="D7748" s="10" t="s">
        <v>1001</v>
      </c>
      <c r="E7748" s="10" t="s">
        <v>986</v>
      </c>
      <c r="F7748" s="10" t="s">
        <v>803</v>
      </c>
      <c r="I7748" s="10" t="s">
        <v>987</v>
      </c>
      <c r="J7748">
        <v>2016</v>
      </c>
      <c r="GR7748">
        <v>655</v>
      </c>
    </row>
    <row r="7749" spans="1:213" x14ac:dyDescent="0.3">
      <c r="A7749" s="10" t="s">
        <v>2837</v>
      </c>
      <c r="B7749" s="10" t="s">
        <v>3016</v>
      </c>
      <c r="C7749" s="10" t="s">
        <v>3015</v>
      </c>
      <c r="D7749" s="10" t="s">
        <v>1001</v>
      </c>
      <c r="E7749" s="10" t="s">
        <v>986</v>
      </c>
      <c r="F7749" s="10" t="s">
        <v>803</v>
      </c>
      <c r="I7749" s="10" t="s">
        <v>987</v>
      </c>
      <c r="J7749">
        <v>2017</v>
      </c>
      <c r="GR7749">
        <v>407</v>
      </c>
    </row>
    <row r="7750" spans="1:213" x14ac:dyDescent="0.3">
      <c r="A7750" s="10" t="s">
        <v>2837</v>
      </c>
      <c r="B7750" s="10" t="s">
        <v>3016</v>
      </c>
      <c r="C7750" s="10" t="s">
        <v>3015</v>
      </c>
      <c r="D7750" s="10" t="s">
        <v>1001</v>
      </c>
      <c r="E7750" s="10" t="s">
        <v>986</v>
      </c>
      <c r="F7750" s="10" t="s">
        <v>803</v>
      </c>
      <c r="I7750" s="10" t="s">
        <v>987</v>
      </c>
      <c r="J7750">
        <v>2018</v>
      </c>
      <c r="GR7750">
        <v>466</v>
      </c>
    </row>
    <row r="7751" spans="1:213" x14ac:dyDescent="0.3">
      <c r="A7751" s="10" t="s">
        <v>2837</v>
      </c>
      <c r="B7751" s="10" t="s">
        <v>3016</v>
      </c>
      <c r="C7751" s="10" t="s">
        <v>3015</v>
      </c>
      <c r="D7751" s="10" t="s">
        <v>1001</v>
      </c>
      <c r="E7751" s="10" t="s">
        <v>986</v>
      </c>
      <c r="F7751" s="10" t="s">
        <v>803</v>
      </c>
      <c r="I7751" s="10" t="s">
        <v>987</v>
      </c>
      <c r="J7751">
        <v>2019</v>
      </c>
      <c r="GR7751">
        <v>709</v>
      </c>
    </row>
    <row r="7752" spans="1:213" x14ac:dyDescent="0.3">
      <c r="A7752" s="10" t="s">
        <v>2837</v>
      </c>
      <c r="B7752" s="10" t="s">
        <v>3016</v>
      </c>
      <c r="C7752" s="10" t="s">
        <v>3015</v>
      </c>
      <c r="D7752" s="10" t="s">
        <v>1001</v>
      </c>
      <c r="E7752" s="10" t="s">
        <v>986</v>
      </c>
      <c r="F7752" s="10" t="s">
        <v>803</v>
      </c>
      <c r="I7752" s="10" t="s">
        <v>987</v>
      </c>
      <c r="J7752">
        <v>2020</v>
      </c>
      <c r="GR7752">
        <v>655</v>
      </c>
    </row>
    <row r="7753" spans="1:213" x14ac:dyDescent="0.3">
      <c r="A7753" s="10" t="s">
        <v>2837</v>
      </c>
      <c r="B7753" s="10" t="s">
        <v>3016</v>
      </c>
      <c r="C7753" s="10" t="s">
        <v>3015</v>
      </c>
      <c r="D7753" s="10" t="s">
        <v>1001</v>
      </c>
      <c r="E7753" s="10" t="s">
        <v>1013</v>
      </c>
      <c r="F7753" s="10" t="s">
        <v>803</v>
      </c>
      <c r="I7753" s="10" t="s">
        <v>987</v>
      </c>
      <c r="J7753">
        <v>2010</v>
      </c>
      <c r="HE7753">
        <v>255.5</v>
      </c>
    </row>
    <row r="7754" spans="1:213" x14ac:dyDescent="0.3">
      <c r="A7754" s="10" t="s">
        <v>2837</v>
      </c>
      <c r="B7754" s="10" t="s">
        <v>3016</v>
      </c>
      <c r="C7754" s="10" t="s">
        <v>3015</v>
      </c>
      <c r="D7754" s="10" t="s">
        <v>1001</v>
      </c>
      <c r="E7754" s="10" t="s">
        <v>1013</v>
      </c>
      <c r="F7754" s="10" t="s">
        <v>803</v>
      </c>
      <c r="I7754" s="10" t="s">
        <v>987</v>
      </c>
      <c r="J7754">
        <v>2011</v>
      </c>
      <c r="HE7754">
        <v>19130</v>
      </c>
    </row>
    <row r="7755" spans="1:213" x14ac:dyDescent="0.3">
      <c r="A7755" s="10" t="s">
        <v>2837</v>
      </c>
      <c r="B7755" s="10" t="s">
        <v>3016</v>
      </c>
      <c r="C7755" s="10" t="s">
        <v>3015</v>
      </c>
      <c r="D7755" s="10" t="s">
        <v>1001</v>
      </c>
      <c r="E7755" s="10" t="s">
        <v>1013</v>
      </c>
      <c r="F7755" s="10" t="s">
        <v>803</v>
      </c>
      <c r="I7755" s="10" t="s">
        <v>987</v>
      </c>
      <c r="J7755">
        <v>2012</v>
      </c>
      <c r="HE7755">
        <v>3360.8</v>
      </c>
    </row>
    <row r="7756" spans="1:213" x14ac:dyDescent="0.3">
      <c r="A7756" s="10" t="s">
        <v>2837</v>
      </c>
      <c r="B7756" s="10" t="s">
        <v>3016</v>
      </c>
      <c r="C7756" s="10" t="s">
        <v>3015</v>
      </c>
      <c r="D7756" s="10" t="s">
        <v>1001</v>
      </c>
      <c r="E7756" s="10" t="s">
        <v>1013</v>
      </c>
      <c r="F7756" s="10" t="s">
        <v>803</v>
      </c>
      <c r="I7756" s="10" t="s">
        <v>987</v>
      </c>
      <c r="J7756">
        <v>2013</v>
      </c>
      <c r="HE7756">
        <v>4601.7</v>
      </c>
    </row>
    <row r="7757" spans="1:213" x14ac:dyDescent="0.3">
      <c r="A7757" s="10" t="s">
        <v>2837</v>
      </c>
      <c r="B7757" s="10" t="s">
        <v>3016</v>
      </c>
      <c r="C7757" s="10" t="s">
        <v>3015</v>
      </c>
      <c r="D7757" s="10" t="s">
        <v>1001</v>
      </c>
      <c r="E7757" s="10" t="s">
        <v>1013</v>
      </c>
      <c r="F7757" s="10" t="s">
        <v>803</v>
      </c>
      <c r="I7757" s="10" t="s">
        <v>987</v>
      </c>
      <c r="J7757">
        <v>2014</v>
      </c>
      <c r="HE7757">
        <v>5900.5</v>
      </c>
    </row>
    <row r="7758" spans="1:213" x14ac:dyDescent="0.3">
      <c r="A7758" s="10" t="s">
        <v>2837</v>
      </c>
      <c r="B7758" s="10" t="s">
        <v>3016</v>
      </c>
      <c r="C7758" s="10" t="s">
        <v>3015</v>
      </c>
      <c r="D7758" s="10" t="s">
        <v>1001</v>
      </c>
      <c r="E7758" s="10" t="s">
        <v>1013</v>
      </c>
      <c r="F7758" s="10" t="s">
        <v>803</v>
      </c>
      <c r="I7758" s="10" t="s">
        <v>987</v>
      </c>
      <c r="J7758">
        <v>2015</v>
      </c>
      <c r="HE7758">
        <v>27088.3</v>
      </c>
    </row>
    <row r="7759" spans="1:213" x14ac:dyDescent="0.3">
      <c r="A7759" s="10" t="s">
        <v>2837</v>
      </c>
      <c r="B7759" s="10" t="s">
        <v>3016</v>
      </c>
      <c r="C7759" s="10" t="s">
        <v>3015</v>
      </c>
      <c r="D7759" s="10" t="s">
        <v>1001</v>
      </c>
      <c r="E7759" s="10" t="s">
        <v>1013</v>
      </c>
      <c r="F7759" s="10" t="s">
        <v>803</v>
      </c>
      <c r="I7759" s="10" t="s">
        <v>987</v>
      </c>
      <c r="J7759">
        <v>2016</v>
      </c>
      <c r="HE7759">
        <v>4297.7</v>
      </c>
    </row>
    <row r="7760" spans="1:213" x14ac:dyDescent="0.3">
      <c r="A7760" s="10" t="s">
        <v>2837</v>
      </c>
      <c r="B7760" s="10" t="s">
        <v>3016</v>
      </c>
      <c r="C7760" s="10" t="s">
        <v>3015</v>
      </c>
      <c r="D7760" s="10" t="s">
        <v>1001</v>
      </c>
      <c r="E7760" s="10" t="s">
        <v>1013</v>
      </c>
      <c r="F7760" s="10" t="s">
        <v>803</v>
      </c>
      <c r="I7760" s="10" t="s">
        <v>987</v>
      </c>
      <c r="J7760">
        <v>2017</v>
      </c>
      <c r="HE7760">
        <v>80663.100000000006</v>
      </c>
    </row>
    <row r="7761" spans="1:226" x14ac:dyDescent="0.3">
      <c r="A7761" s="10" t="s">
        <v>2837</v>
      </c>
      <c r="B7761" s="10" t="s">
        <v>3016</v>
      </c>
      <c r="C7761" s="10" t="s">
        <v>3015</v>
      </c>
      <c r="D7761" s="10" t="s">
        <v>1001</v>
      </c>
      <c r="E7761" s="10" t="s">
        <v>1013</v>
      </c>
      <c r="F7761" s="10" t="s">
        <v>803</v>
      </c>
      <c r="I7761" s="10" t="s">
        <v>987</v>
      </c>
      <c r="J7761">
        <v>2018</v>
      </c>
      <c r="HE7761">
        <v>4961.3</v>
      </c>
    </row>
    <row r="7762" spans="1:226" x14ac:dyDescent="0.3">
      <c r="A7762" s="10" t="s">
        <v>2837</v>
      </c>
      <c r="B7762" s="10" t="s">
        <v>3016</v>
      </c>
      <c r="C7762" s="10" t="s">
        <v>3015</v>
      </c>
      <c r="D7762" s="10" t="s">
        <v>1001</v>
      </c>
      <c r="E7762" s="10" t="s">
        <v>1013</v>
      </c>
      <c r="F7762" s="10" t="s">
        <v>803</v>
      </c>
      <c r="I7762" s="10" t="s">
        <v>987</v>
      </c>
      <c r="J7762">
        <v>2019</v>
      </c>
      <c r="HE7762">
        <v>9876.9</v>
      </c>
    </row>
    <row r="7763" spans="1:226" x14ac:dyDescent="0.3">
      <c r="A7763" s="10" t="s">
        <v>2837</v>
      </c>
      <c r="B7763" s="10" t="s">
        <v>3016</v>
      </c>
      <c r="C7763" s="10" t="s">
        <v>3015</v>
      </c>
      <c r="D7763" s="10" t="s">
        <v>1001</v>
      </c>
      <c r="E7763" s="10" t="s">
        <v>1013</v>
      </c>
      <c r="F7763" s="10" t="s">
        <v>803</v>
      </c>
      <c r="I7763" s="10" t="s">
        <v>987</v>
      </c>
      <c r="J7763">
        <v>2020</v>
      </c>
      <c r="HE7763">
        <v>15286.5</v>
      </c>
    </row>
    <row r="7764" spans="1:226" x14ac:dyDescent="0.3">
      <c r="A7764" s="10" t="s">
        <v>2837</v>
      </c>
      <c r="B7764" s="10" t="s">
        <v>3016</v>
      </c>
      <c r="C7764" s="10" t="s">
        <v>3015</v>
      </c>
      <c r="D7764" s="10" t="s">
        <v>1001</v>
      </c>
      <c r="E7764" s="10" t="s">
        <v>1027</v>
      </c>
      <c r="F7764" s="10" t="s">
        <v>803</v>
      </c>
      <c r="I7764" s="10" t="s">
        <v>987</v>
      </c>
      <c r="J7764">
        <v>2010</v>
      </c>
      <c r="HR7764">
        <v>3.3</v>
      </c>
    </row>
    <row r="7765" spans="1:226" x14ac:dyDescent="0.3">
      <c r="A7765" s="10" t="s">
        <v>2837</v>
      </c>
      <c r="B7765" s="10" t="s">
        <v>3016</v>
      </c>
      <c r="C7765" s="10" t="s">
        <v>3015</v>
      </c>
      <c r="D7765" s="10" t="s">
        <v>1001</v>
      </c>
      <c r="E7765" s="10" t="s">
        <v>1027</v>
      </c>
      <c r="F7765" s="10" t="s">
        <v>803</v>
      </c>
      <c r="I7765" s="10" t="s">
        <v>987</v>
      </c>
      <c r="J7765">
        <v>2011</v>
      </c>
      <c r="HR7765">
        <v>34.200000000000003</v>
      </c>
    </row>
    <row r="7766" spans="1:226" x14ac:dyDescent="0.3">
      <c r="A7766" s="10" t="s">
        <v>2837</v>
      </c>
      <c r="B7766" s="10" t="s">
        <v>3016</v>
      </c>
      <c r="C7766" s="10" t="s">
        <v>3015</v>
      </c>
      <c r="D7766" s="10" t="s">
        <v>1001</v>
      </c>
      <c r="E7766" s="10" t="s">
        <v>1027</v>
      </c>
      <c r="F7766" s="10" t="s">
        <v>803</v>
      </c>
      <c r="I7766" s="10" t="s">
        <v>987</v>
      </c>
      <c r="J7766">
        <v>2012</v>
      </c>
      <c r="HR7766">
        <v>6.8</v>
      </c>
    </row>
    <row r="7767" spans="1:226" x14ac:dyDescent="0.3">
      <c r="A7767" s="10" t="s">
        <v>2837</v>
      </c>
      <c r="B7767" s="10" t="s">
        <v>3016</v>
      </c>
      <c r="C7767" s="10" t="s">
        <v>3015</v>
      </c>
      <c r="D7767" s="10" t="s">
        <v>1001</v>
      </c>
      <c r="E7767" s="10" t="s">
        <v>1027</v>
      </c>
      <c r="F7767" s="10" t="s">
        <v>803</v>
      </c>
      <c r="I7767" s="10" t="s">
        <v>987</v>
      </c>
      <c r="J7767">
        <v>2013</v>
      </c>
      <c r="HR7767">
        <v>8.1999999999999993</v>
      </c>
    </row>
    <row r="7768" spans="1:226" x14ac:dyDescent="0.3">
      <c r="A7768" s="10" t="s">
        <v>2837</v>
      </c>
      <c r="B7768" s="10" t="s">
        <v>3016</v>
      </c>
      <c r="C7768" s="10" t="s">
        <v>3015</v>
      </c>
      <c r="D7768" s="10" t="s">
        <v>1001</v>
      </c>
      <c r="E7768" s="10" t="s">
        <v>1027</v>
      </c>
      <c r="F7768" s="10" t="s">
        <v>803</v>
      </c>
      <c r="I7768" s="10" t="s">
        <v>987</v>
      </c>
      <c r="J7768">
        <v>2014</v>
      </c>
      <c r="HR7768">
        <v>9.9</v>
      </c>
    </row>
    <row r="7769" spans="1:226" x14ac:dyDescent="0.3">
      <c r="A7769" s="10" t="s">
        <v>2837</v>
      </c>
      <c r="B7769" s="10" t="s">
        <v>3016</v>
      </c>
      <c r="C7769" s="10" t="s">
        <v>3015</v>
      </c>
      <c r="D7769" s="10" t="s">
        <v>1001</v>
      </c>
      <c r="E7769" s="10" t="s">
        <v>1027</v>
      </c>
      <c r="F7769" s="10" t="s">
        <v>803</v>
      </c>
      <c r="I7769" s="10" t="s">
        <v>987</v>
      </c>
      <c r="J7769">
        <v>2015</v>
      </c>
      <c r="HR7769">
        <v>33</v>
      </c>
    </row>
    <row r="7770" spans="1:226" x14ac:dyDescent="0.3">
      <c r="A7770" s="10" t="s">
        <v>2837</v>
      </c>
      <c r="B7770" s="10" t="s">
        <v>3016</v>
      </c>
      <c r="C7770" s="10" t="s">
        <v>3015</v>
      </c>
      <c r="D7770" s="10" t="s">
        <v>1001</v>
      </c>
      <c r="E7770" s="10" t="s">
        <v>1027</v>
      </c>
      <c r="F7770" s="10" t="s">
        <v>803</v>
      </c>
      <c r="I7770" s="10" t="s">
        <v>987</v>
      </c>
      <c r="J7770">
        <v>2016</v>
      </c>
      <c r="HR7770">
        <v>6.6</v>
      </c>
    </row>
    <row r="7771" spans="1:226" x14ac:dyDescent="0.3">
      <c r="A7771" s="10" t="s">
        <v>2837</v>
      </c>
      <c r="B7771" s="10" t="s">
        <v>3016</v>
      </c>
      <c r="C7771" s="10" t="s">
        <v>3015</v>
      </c>
      <c r="D7771" s="10" t="s">
        <v>1001</v>
      </c>
      <c r="E7771" s="10" t="s">
        <v>1027</v>
      </c>
      <c r="F7771" s="10" t="s">
        <v>803</v>
      </c>
      <c r="I7771" s="10" t="s">
        <v>987</v>
      </c>
      <c r="J7771">
        <v>2017</v>
      </c>
      <c r="HR7771">
        <v>198.2</v>
      </c>
    </row>
    <row r="7772" spans="1:226" x14ac:dyDescent="0.3">
      <c r="A7772" s="10" t="s">
        <v>2837</v>
      </c>
      <c r="B7772" s="10" t="s">
        <v>3016</v>
      </c>
      <c r="C7772" s="10" t="s">
        <v>3015</v>
      </c>
      <c r="D7772" s="10" t="s">
        <v>1001</v>
      </c>
      <c r="E7772" s="10" t="s">
        <v>1027</v>
      </c>
      <c r="F7772" s="10" t="s">
        <v>803</v>
      </c>
      <c r="I7772" s="10" t="s">
        <v>987</v>
      </c>
      <c r="J7772">
        <v>2018</v>
      </c>
      <c r="HR7772">
        <v>10.6</v>
      </c>
    </row>
    <row r="7773" spans="1:226" x14ac:dyDescent="0.3">
      <c r="A7773" s="10" t="s">
        <v>2837</v>
      </c>
      <c r="B7773" s="10" t="s">
        <v>3016</v>
      </c>
      <c r="C7773" s="10" t="s">
        <v>3015</v>
      </c>
      <c r="D7773" s="10" t="s">
        <v>1001</v>
      </c>
      <c r="E7773" s="10" t="s">
        <v>1027</v>
      </c>
      <c r="F7773" s="10" t="s">
        <v>803</v>
      </c>
      <c r="I7773" s="10" t="s">
        <v>987</v>
      </c>
      <c r="J7773">
        <v>2019</v>
      </c>
      <c r="HR7773">
        <v>13.9</v>
      </c>
    </row>
    <row r="7774" spans="1:226" x14ac:dyDescent="0.3">
      <c r="A7774" s="10" t="s">
        <v>2837</v>
      </c>
      <c r="B7774" s="10" t="s">
        <v>3016</v>
      </c>
      <c r="C7774" s="10" t="s">
        <v>3015</v>
      </c>
      <c r="D7774" s="10" t="s">
        <v>1001</v>
      </c>
      <c r="E7774" s="10" t="s">
        <v>1027</v>
      </c>
      <c r="F7774" s="10" t="s">
        <v>803</v>
      </c>
      <c r="I7774" s="10" t="s">
        <v>987</v>
      </c>
      <c r="J7774">
        <v>2020</v>
      </c>
      <c r="HR7774">
        <v>23.3</v>
      </c>
    </row>
    <row r="7775" spans="1:226" x14ac:dyDescent="0.3">
      <c r="A7775" s="10" t="s">
        <v>2837</v>
      </c>
      <c r="B7775" s="10" t="s">
        <v>3016</v>
      </c>
      <c r="C7775" s="10" t="s">
        <v>3015</v>
      </c>
      <c r="D7775" s="10" t="s">
        <v>1003</v>
      </c>
      <c r="E7775" s="10" t="s">
        <v>986</v>
      </c>
      <c r="F7775" s="10" t="s">
        <v>803</v>
      </c>
      <c r="I7775" s="10" t="s">
        <v>987</v>
      </c>
      <c r="J7775">
        <v>2010</v>
      </c>
      <c r="GS7775">
        <v>1</v>
      </c>
    </row>
    <row r="7776" spans="1:226" x14ac:dyDescent="0.3">
      <c r="A7776" s="10" t="s">
        <v>2837</v>
      </c>
      <c r="B7776" s="10" t="s">
        <v>3016</v>
      </c>
      <c r="C7776" s="10" t="s">
        <v>3015</v>
      </c>
      <c r="D7776" s="10" t="s">
        <v>1003</v>
      </c>
      <c r="E7776" s="10" t="s">
        <v>986</v>
      </c>
      <c r="F7776" s="10" t="s">
        <v>803</v>
      </c>
      <c r="I7776" s="10" t="s">
        <v>987</v>
      </c>
      <c r="J7776">
        <v>2011</v>
      </c>
      <c r="GS7776">
        <v>3</v>
      </c>
    </row>
    <row r="7777" spans="1:214" x14ac:dyDescent="0.3">
      <c r="A7777" s="10" t="s">
        <v>2837</v>
      </c>
      <c r="B7777" s="10" t="s">
        <v>3016</v>
      </c>
      <c r="C7777" s="10" t="s">
        <v>3015</v>
      </c>
      <c r="D7777" s="10" t="s">
        <v>1003</v>
      </c>
      <c r="E7777" s="10" t="s">
        <v>986</v>
      </c>
      <c r="F7777" s="10" t="s">
        <v>803</v>
      </c>
      <c r="I7777" s="10" t="s">
        <v>987</v>
      </c>
      <c r="J7777">
        <v>2012</v>
      </c>
      <c r="GS7777">
        <v>6</v>
      </c>
    </row>
    <row r="7778" spans="1:214" x14ac:dyDescent="0.3">
      <c r="A7778" s="10" t="s">
        <v>2837</v>
      </c>
      <c r="B7778" s="10" t="s">
        <v>3016</v>
      </c>
      <c r="C7778" s="10" t="s">
        <v>3015</v>
      </c>
      <c r="D7778" s="10" t="s">
        <v>1003</v>
      </c>
      <c r="E7778" s="10" t="s">
        <v>986</v>
      </c>
      <c r="F7778" s="10" t="s">
        <v>803</v>
      </c>
      <c r="I7778" s="10" t="s">
        <v>987</v>
      </c>
      <c r="J7778">
        <v>2013</v>
      </c>
      <c r="GS7778">
        <v>1</v>
      </c>
    </row>
    <row r="7779" spans="1:214" x14ac:dyDescent="0.3">
      <c r="A7779" s="10" t="s">
        <v>2837</v>
      </c>
      <c r="B7779" s="10" t="s">
        <v>3016</v>
      </c>
      <c r="C7779" s="10" t="s">
        <v>3015</v>
      </c>
      <c r="D7779" s="10" t="s">
        <v>1003</v>
      </c>
      <c r="E7779" s="10" t="s">
        <v>986</v>
      </c>
      <c r="F7779" s="10" t="s">
        <v>803</v>
      </c>
      <c r="I7779" s="10" t="s">
        <v>987</v>
      </c>
      <c r="J7779">
        <v>2014</v>
      </c>
      <c r="GS7779">
        <v>1</v>
      </c>
    </row>
    <row r="7780" spans="1:214" x14ac:dyDescent="0.3">
      <c r="A7780" s="10" t="s">
        <v>2837</v>
      </c>
      <c r="B7780" s="10" t="s">
        <v>3016</v>
      </c>
      <c r="C7780" s="10" t="s">
        <v>3015</v>
      </c>
      <c r="D7780" s="10" t="s">
        <v>1003</v>
      </c>
      <c r="E7780" s="10" t="s">
        <v>986</v>
      </c>
      <c r="F7780" s="10" t="s">
        <v>803</v>
      </c>
      <c r="I7780" s="10" t="s">
        <v>987</v>
      </c>
      <c r="J7780">
        <v>2015</v>
      </c>
      <c r="GS7780">
        <v>10</v>
      </c>
    </row>
    <row r="7781" spans="1:214" x14ac:dyDescent="0.3">
      <c r="A7781" s="10" t="s">
        <v>2837</v>
      </c>
      <c r="B7781" s="10" t="s">
        <v>3016</v>
      </c>
      <c r="C7781" s="10" t="s">
        <v>3015</v>
      </c>
      <c r="D7781" s="10" t="s">
        <v>1003</v>
      </c>
      <c r="E7781" s="10" t="s">
        <v>986</v>
      </c>
      <c r="F7781" s="10" t="s">
        <v>803</v>
      </c>
      <c r="I7781" s="10" t="s">
        <v>987</v>
      </c>
      <c r="J7781">
        <v>2017</v>
      </c>
      <c r="GS7781">
        <v>2</v>
      </c>
    </row>
    <row r="7782" spans="1:214" x14ac:dyDescent="0.3">
      <c r="A7782" s="10" t="s">
        <v>2837</v>
      </c>
      <c r="B7782" s="10" t="s">
        <v>3016</v>
      </c>
      <c r="C7782" s="10" t="s">
        <v>3015</v>
      </c>
      <c r="D7782" s="10" t="s">
        <v>1003</v>
      </c>
      <c r="E7782" s="10" t="s">
        <v>986</v>
      </c>
      <c r="F7782" s="10" t="s">
        <v>803</v>
      </c>
      <c r="I7782" s="10" t="s">
        <v>987</v>
      </c>
      <c r="J7782">
        <v>2018</v>
      </c>
      <c r="GS7782">
        <v>2</v>
      </c>
    </row>
    <row r="7783" spans="1:214" x14ac:dyDescent="0.3">
      <c r="A7783" s="10" t="s">
        <v>2837</v>
      </c>
      <c r="B7783" s="10" t="s">
        <v>3016</v>
      </c>
      <c r="C7783" s="10" t="s">
        <v>3015</v>
      </c>
      <c r="D7783" s="10" t="s">
        <v>1003</v>
      </c>
      <c r="E7783" s="10" t="s">
        <v>986</v>
      </c>
      <c r="F7783" s="10" t="s">
        <v>803</v>
      </c>
      <c r="I7783" s="10" t="s">
        <v>987</v>
      </c>
      <c r="J7783">
        <v>2019</v>
      </c>
      <c r="GS7783">
        <v>12</v>
      </c>
    </row>
    <row r="7784" spans="1:214" x14ac:dyDescent="0.3">
      <c r="A7784" s="10" t="s">
        <v>2837</v>
      </c>
      <c r="B7784" s="10" t="s">
        <v>3016</v>
      </c>
      <c r="C7784" s="10" t="s">
        <v>3015</v>
      </c>
      <c r="D7784" s="10" t="s">
        <v>1003</v>
      </c>
      <c r="E7784" s="10" t="s">
        <v>1013</v>
      </c>
      <c r="F7784" s="10" t="s">
        <v>803</v>
      </c>
      <c r="I7784" s="10" t="s">
        <v>987</v>
      </c>
      <c r="J7784">
        <v>2010</v>
      </c>
      <c r="HF7784">
        <v>2.4</v>
      </c>
    </row>
    <row r="7785" spans="1:214" x14ac:dyDescent="0.3">
      <c r="A7785" s="10" t="s">
        <v>2837</v>
      </c>
      <c r="B7785" s="10" t="s">
        <v>3016</v>
      </c>
      <c r="C7785" s="10" t="s">
        <v>3015</v>
      </c>
      <c r="D7785" s="10" t="s">
        <v>1003</v>
      </c>
      <c r="E7785" s="10" t="s">
        <v>1013</v>
      </c>
      <c r="F7785" s="10" t="s">
        <v>803</v>
      </c>
      <c r="I7785" s="10" t="s">
        <v>987</v>
      </c>
      <c r="J7785">
        <v>2011</v>
      </c>
      <c r="HF7785">
        <v>0.8</v>
      </c>
    </row>
    <row r="7786" spans="1:214" x14ac:dyDescent="0.3">
      <c r="A7786" s="10" t="s">
        <v>2837</v>
      </c>
      <c r="B7786" s="10" t="s">
        <v>3016</v>
      </c>
      <c r="C7786" s="10" t="s">
        <v>3015</v>
      </c>
      <c r="D7786" s="10" t="s">
        <v>1003</v>
      </c>
      <c r="E7786" s="10" t="s">
        <v>1013</v>
      </c>
      <c r="F7786" s="10" t="s">
        <v>803</v>
      </c>
      <c r="I7786" s="10" t="s">
        <v>987</v>
      </c>
      <c r="J7786">
        <v>2012</v>
      </c>
      <c r="HF7786">
        <v>1.4</v>
      </c>
    </row>
    <row r="7787" spans="1:214" x14ac:dyDescent="0.3">
      <c r="A7787" s="10" t="s">
        <v>2837</v>
      </c>
      <c r="B7787" s="10" t="s">
        <v>3016</v>
      </c>
      <c r="C7787" s="10" t="s">
        <v>3015</v>
      </c>
      <c r="D7787" s="10" t="s">
        <v>1003</v>
      </c>
      <c r="E7787" s="10" t="s">
        <v>1013</v>
      </c>
      <c r="F7787" s="10" t="s">
        <v>803</v>
      </c>
      <c r="I7787" s="10" t="s">
        <v>987</v>
      </c>
      <c r="J7787">
        <v>2013</v>
      </c>
      <c r="HF7787">
        <v>0.1</v>
      </c>
    </row>
    <row r="7788" spans="1:214" x14ac:dyDescent="0.3">
      <c r="A7788" s="10" t="s">
        <v>2837</v>
      </c>
      <c r="B7788" s="10" t="s">
        <v>3016</v>
      </c>
      <c r="C7788" s="10" t="s">
        <v>3015</v>
      </c>
      <c r="D7788" s="10" t="s">
        <v>1003</v>
      </c>
      <c r="E7788" s="10" t="s">
        <v>1013</v>
      </c>
      <c r="F7788" s="10" t="s">
        <v>803</v>
      </c>
      <c r="I7788" s="10" t="s">
        <v>987</v>
      </c>
      <c r="J7788">
        <v>2014</v>
      </c>
      <c r="HF7788">
        <v>4</v>
      </c>
    </row>
    <row r="7789" spans="1:214" x14ac:dyDescent="0.3">
      <c r="A7789" s="10" t="s">
        <v>2837</v>
      </c>
      <c r="B7789" s="10" t="s">
        <v>3016</v>
      </c>
      <c r="C7789" s="10" t="s">
        <v>3015</v>
      </c>
      <c r="D7789" s="10" t="s">
        <v>1003</v>
      </c>
      <c r="E7789" s="10" t="s">
        <v>1013</v>
      </c>
      <c r="F7789" s="10" t="s">
        <v>803</v>
      </c>
      <c r="I7789" s="10" t="s">
        <v>987</v>
      </c>
      <c r="J7789">
        <v>2015</v>
      </c>
      <c r="HF7789">
        <v>7.1</v>
      </c>
    </row>
    <row r="7790" spans="1:214" x14ac:dyDescent="0.3">
      <c r="A7790" s="10" t="s">
        <v>2837</v>
      </c>
      <c r="B7790" s="10" t="s">
        <v>3016</v>
      </c>
      <c r="C7790" s="10" t="s">
        <v>3015</v>
      </c>
      <c r="D7790" s="10" t="s">
        <v>1003</v>
      </c>
      <c r="E7790" s="10" t="s">
        <v>1013</v>
      </c>
      <c r="F7790" s="10" t="s">
        <v>803</v>
      </c>
      <c r="I7790" s="10" t="s">
        <v>987</v>
      </c>
      <c r="J7790">
        <v>2017</v>
      </c>
      <c r="HF7790">
        <v>10.4</v>
      </c>
    </row>
    <row r="7791" spans="1:214" x14ac:dyDescent="0.3">
      <c r="A7791" s="10" t="s">
        <v>2837</v>
      </c>
      <c r="B7791" s="10" t="s">
        <v>3016</v>
      </c>
      <c r="C7791" s="10" t="s">
        <v>3015</v>
      </c>
      <c r="D7791" s="10" t="s">
        <v>1003</v>
      </c>
      <c r="E7791" s="10" t="s">
        <v>1013</v>
      </c>
      <c r="F7791" s="10" t="s">
        <v>803</v>
      </c>
      <c r="I7791" s="10" t="s">
        <v>987</v>
      </c>
      <c r="J7791">
        <v>2018</v>
      </c>
      <c r="HF7791">
        <v>0.1</v>
      </c>
    </row>
    <row r="7792" spans="1:214" x14ac:dyDescent="0.3">
      <c r="A7792" s="10" t="s">
        <v>2837</v>
      </c>
      <c r="B7792" s="10" t="s">
        <v>3016</v>
      </c>
      <c r="C7792" s="10" t="s">
        <v>3015</v>
      </c>
      <c r="D7792" s="10" t="s">
        <v>1003</v>
      </c>
      <c r="E7792" s="10" t="s">
        <v>1013</v>
      </c>
      <c r="F7792" s="10" t="s">
        <v>803</v>
      </c>
      <c r="I7792" s="10" t="s">
        <v>987</v>
      </c>
      <c r="J7792">
        <v>2019</v>
      </c>
      <c r="HF7792">
        <v>515.4</v>
      </c>
    </row>
    <row r="7793" spans="1:227" x14ac:dyDescent="0.3">
      <c r="A7793" s="10" t="s">
        <v>2837</v>
      </c>
      <c r="B7793" s="10" t="s">
        <v>3016</v>
      </c>
      <c r="C7793" s="10" t="s">
        <v>3015</v>
      </c>
      <c r="D7793" s="10" t="s">
        <v>1003</v>
      </c>
      <c r="E7793" s="10" t="s">
        <v>1027</v>
      </c>
      <c r="F7793" s="10" t="s">
        <v>803</v>
      </c>
      <c r="I7793" s="10" t="s">
        <v>987</v>
      </c>
      <c r="J7793">
        <v>2010</v>
      </c>
      <c r="HS7793">
        <v>2.4</v>
      </c>
    </row>
    <row r="7794" spans="1:227" x14ac:dyDescent="0.3">
      <c r="A7794" s="10" t="s">
        <v>2837</v>
      </c>
      <c r="B7794" s="10" t="s">
        <v>3016</v>
      </c>
      <c r="C7794" s="10" t="s">
        <v>3015</v>
      </c>
      <c r="D7794" s="10" t="s">
        <v>1003</v>
      </c>
      <c r="E7794" s="10" t="s">
        <v>1027</v>
      </c>
      <c r="F7794" s="10" t="s">
        <v>803</v>
      </c>
      <c r="I7794" s="10" t="s">
        <v>987</v>
      </c>
      <c r="J7794">
        <v>2011</v>
      </c>
      <c r="HS7794">
        <v>0.3</v>
      </c>
    </row>
    <row r="7795" spans="1:227" x14ac:dyDescent="0.3">
      <c r="A7795" s="10" t="s">
        <v>2837</v>
      </c>
      <c r="B7795" s="10" t="s">
        <v>3016</v>
      </c>
      <c r="C7795" s="10" t="s">
        <v>3015</v>
      </c>
      <c r="D7795" s="10" t="s">
        <v>1003</v>
      </c>
      <c r="E7795" s="10" t="s">
        <v>1027</v>
      </c>
      <c r="F7795" s="10" t="s">
        <v>803</v>
      </c>
      <c r="I7795" s="10" t="s">
        <v>987</v>
      </c>
      <c r="J7795">
        <v>2012</v>
      </c>
      <c r="HS7795">
        <v>0.2</v>
      </c>
    </row>
    <row r="7796" spans="1:227" x14ac:dyDescent="0.3">
      <c r="A7796" s="10" t="s">
        <v>2837</v>
      </c>
      <c r="B7796" s="10" t="s">
        <v>3016</v>
      </c>
      <c r="C7796" s="10" t="s">
        <v>3015</v>
      </c>
      <c r="D7796" s="10" t="s">
        <v>1003</v>
      </c>
      <c r="E7796" s="10" t="s">
        <v>1027</v>
      </c>
      <c r="F7796" s="10" t="s">
        <v>803</v>
      </c>
      <c r="I7796" s="10" t="s">
        <v>987</v>
      </c>
      <c r="J7796">
        <v>2013</v>
      </c>
      <c r="HS7796">
        <v>0.1</v>
      </c>
    </row>
    <row r="7797" spans="1:227" x14ac:dyDescent="0.3">
      <c r="A7797" s="10" t="s">
        <v>2837</v>
      </c>
      <c r="B7797" s="10" t="s">
        <v>3016</v>
      </c>
      <c r="C7797" s="10" t="s">
        <v>3015</v>
      </c>
      <c r="D7797" s="10" t="s">
        <v>1003</v>
      </c>
      <c r="E7797" s="10" t="s">
        <v>1027</v>
      </c>
      <c r="F7797" s="10" t="s">
        <v>803</v>
      </c>
      <c r="I7797" s="10" t="s">
        <v>987</v>
      </c>
      <c r="J7797">
        <v>2014</v>
      </c>
      <c r="HS7797">
        <v>4</v>
      </c>
    </row>
    <row r="7798" spans="1:227" x14ac:dyDescent="0.3">
      <c r="A7798" s="10" t="s">
        <v>2837</v>
      </c>
      <c r="B7798" s="10" t="s">
        <v>3016</v>
      </c>
      <c r="C7798" s="10" t="s">
        <v>3015</v>
      </c>
      <c r="D7798" s="10" t="s">
        <v>1003</v>
      </c>
      <c r="E7798" s="10" t="s">
        <v>1027</v>
      </c>
      <c r="F7798" s="10" t="s">
        <v>803</v>
      </c>
      <c r="I7798" s="10" t="s">
        <v>987</v>
      </c>
      <c r="J7798">
        <v>2015</v>
      </c>
      <c r="HS7798">
        <v>0.7</v>
      </c>
    </row>
    <row r="7799" spans="1:227" x14ac:dyDescent="0.3">
      <c r="A7799" s="10" t="s">
        <v>2837</v>
      </c>
      <c r="B7799" s="10" t="s">
        <v>3016</v>
      </c>
      <c r="C7799" s="10" t="s">
        <v>3015</v>
      </c>
      <c r="D7799" s="10" t="s">
        <v>1003</v>
      </c>
      <c r="E7799" s="10" t="s">
        <v>1027</v>
      </c>
      <c r="F7799" s="10" t="s">
        <v>803</v>
      </c>
      <c r="I7799" s="10" t="s">
        <v>987</v>
      </c>
      <c r="J7799">
        <v>2017</v>
      </c>
      <c r="HS7799">
        <v>5.2</v>
      </c>
    </row>
    <row r="7800" spans="1:227" x14ac:dyDescent="0.3">
      <c r="A7800" s="10" t="s">
        <v>2837</v>
      </c>
      <c r="B7800" s="10" t="s">
        <v>3016</v>
      </c>
      <c r="C7800" s="10" t="s">
        <v>3015</v>
      </c>
      <c r="D7800" s="10" t="s">
        <v>1003</v>
      </c>
      <c r="E7800" s="10" t="s">
        <v>1027</v>
      </c>
      <c r="F7800" s="10" t="s">
        <v>803</v>
      </c>
      <c r="I7800" s="10" t="s">
        <v>987</v>
      </c>
      <c r="J7800">
        <v>2018</v>
      </c>
      <c r="HS7800">
        <v>0.1</v>
      </c>
    </row>
    <row r="7801" spans="1:227" x14ac:dyDescent="0.3">
      <c r="A7801" s="10" t="s">
        <v>2837</v>
      </c>
      <c r="B7801" s="10" t="s">
        <v>3016</v>
      </c>
      <c r="C7801" s="10" t="s">
        <v>3015</v>
      </c>
      <c r="D7801" s="10" t="s">
        <v>1003</v>
      </c>
      <c r="E7801" s="10" t="s">
        <v>1027</v>
      </c>
      <c r="F7801" s="10" t="s">
        <v>803</v>
      </c>
      <c r="I7801" s="10" t="s">
        <v>987</v>
      </c>
      <c r="J7801">
        <v>2019</v>
      </c>
      <c r="HS7801">
        <v>42.9</v>
      </c>
    </row>
    <row r="7802" spans="1:227" x14ac:dyDescent="0.3">
      <c r="A7802" s="10" t="s">
        <v>2837</v>
      </c>
      <c r="B7802" s="10" t="s">
        <v>3016</v>
      </c>
      <c r="C7802" s="10" t="s">
        <v>3015</v>
      </c>
      <c r="D7802" s="10" t="s">
        <v>1005</v>
      </c>
      <c r="E7802" s="10" t="s">
        <v>986</v>
      </c>
      <c r="F7802" s="10" t="s">
        <v>803</v>
      </c>
      <c r="I7802" s="10" t="s">
        <v>987</v>
      </c>
      <c r="J7802">
        <v>2011</v>
      </c>
      <c r="GT7802">
        <v>2</v>
      </c>
    </row>
    <row r="7803" spans="1:227" x14ac:dyDescent="0.3">
      <c r="A7803" s="10" t="s">
        <v>2837</v>
      </c>
      <c r="B7803" s="10" t="s">
        <v>3016</v>
      </c>
      <c r="C7803" s="10" t="s">
        <v>3015</v>
      </c>
      <c r="D7803" s="10" t="s">
        <v>1005</v>
      </c>
      <c r="E7803" s="10" t="s">
        <v>986</v>
      </c>
      <c r="F7803" s="10" t="s">
        <v>803</v>
      </c>
      <c r="I7803" s="10" t="s">
        <v>987</v>
      </c>
      <c r="J7803">
        <v>2012</v>
      </c>
      <c r="GT7803">
        <v>3</v>
      </c>
    </row>
    <row r="7804" spans="1:227" x14ac:dyDescent="0.3">
      <c r="A7804" s="10" t="s">
        <v>2837</v>
      </c>
      <c r="B7804" s="10" t="s">
        <v>3016</v>
      </c>
      <c r="C7804" s="10" t="s">
        <v>3015</v>
      </c>
      <c r="D7804" s="10" t="s">
        <v>1005</v>
      </c>
      <c r="E7804" s="10" t="s">
        <v>986</v>
      </c>
      <c r="F7804" s="10" t="s">
        <v>803</v>
      </c>
      <c r="I7804" s="10" t="s">
        <v>987</v>
      </c>
      <c r="J7804">
        <v>2013</v>
      </c>
      <c r="GT7804">
        <v>2</v>
      </c>
    </row>
    <row r="7805" spans="1:227" x14ac:dyDescent="0.3">
      <c r="A7805" s="10" t="s">
        <v>2837</v>
      </c>
      <c r="B7805" s="10" t="s">
        <v>3016</v>
      </c>
      <c r="C7805" s="10" t="s">
        <v>3015</v>
      </c>
      <c r="D7805" s="10" t="s">
        <v>1005</v>
      </c>
      <c r="E7805" s="10" t="s">
        <v>986</v>
      </c>
      <c r="F7805" s="10" t="s">
        <v>803</v>
      </c>
      <c r="I7805" s="10" t="s">
        <v>987</v>
      </c>
      <c r="J7805">
        <v>2014</v>
      </c>
      <c r="GT7805">
        <v>2</v>
      </c>
    </row>
    <row r="7806" spans="1:227" x14ac:dyDescent="0.3">
      <c r="A7806" s="10" t="s">
        <v>2837</v>
      </c>
      <c r="B7806" s="10" t="s">
        <v>3016</v>
      </c>
      <c r="C7806" s="10" t="s">
        <v>3015</v>
      </c>
      <c r="D7806" s="10" t="s">
        <v>1005</v>
      </c>
      <c r="E7806" s="10" t="s">
        <v>986</v>
      </c>
      <c r="F7806" s="10" t="s">
        <v>803</v>
      </c>
      <c r="I7806" s="10" t="s">
        <v>987</v>
      </c>
      <c r="J7806">
        <v>2015</v>
      </c>
      <c r="GT7806">
        <v>6</v>
      </c>
    </row>
    <row r="7807" spans="1:227" x14ac:dyDescent="0.3">
      <c r="A7807" s="10" t="s">
        <v>2837</v>
      </c>
      <c r="B7807" s="10" t="s">
        <v>3016</v>
      </c>
      <c r="C7807" s="10" t="s">
        <v>3015</v>
      </c>
      <c r="D7807" s="10" t="s">
        <v>1005</v>
      </c>
      <c r="E7807" s="10" t="s">
        <v>986</v>
      </c>
      <c r="F7807" s="10" t="s">
        <v>803</v>
      </c>
      <c r="I7807" s="10" t="s">
        <v>987</v>
      </c>
      <c r="J7807">
        <v>2016</v>
      </c>
      <c r="GT7807">
        <v>4</v>
      </c>
    </row>
    <row r="7808" spans="1:227" x14ac:dyDescent="0.3">
      <c r="A7808" s="10" t="s">
        <v>2837</v>
      </c>
      <c r="B7808" s="10" t="s">
        <v>3016</v>
      </c>
      <c r="C7808" s="10" t="s">
        <v>3015</v>
      </c>
      <c r="D7808" s="10" t="s">
        <v>1005</v>
      </c>
      <c r="E7808" s="10" t="s">
        <v>986</v>
      </c>
      <c r="F7808" s="10" t="s">
        <v>803</v>
      </c>
      <c r="I7808" s="10" t="s">
        <v>987</v>
      </c>
      <c r="J7808">
        <v>2017</v>
      </c>
      <c r="GT7808">
        <v>1</v>
      </c>
    </row>
    <row r="7809" spans="1:228" x14ac:dyDescent="0.3">
      <c r="A7809" s="10" t="s">
        <v>2837</v>
      </c>
      <c r="B7809" s="10" t="s">
        <v>3016</v>
      </c>
      <c r="C7809" s="10" t="s">
        <v>3015</v>
      </c>
      <c r="D7809" s="10" t="s">
        <v>1005</v>
      </c>
      <c r="E7809" s="10" t="s">
        <v>986</v>
      </c>
      <c r="F7809" s="10" t="s">
        <v>803</v>
      </c>
      <c r="I7809" s="10" t="s">
        <v>987</v>
      </c>
      <c r="J7809">
        <v>2018</v>
      </c>
      <c r="GT7809">
        <v>1</v>
      </c>
    </row>
    <row r="7810" spans="1:228" x14ac:dyDescent="0.3">
      <c r="A7810" s="10" t="s">
        <v>2837</v>
      </c>
      <c r="B7810" s="10" t="s">
        <v>3016</v>
      </c>
      <c r="C7810" s="10" t="s">
        <v>3015</v>
      </c>
      <c r="D7810" s="10" t="s">
        <v>1005</v>
      </c>
      <c r="E7810" s="10" t="s">
        <v>986</v>
      </c>
      <c r="F7810" s="10" t="s">
        <v>803</v>
      </c>
      <c r="I7810" s="10" t="s">
        <v>987</v>
      </c>
      <c r="J7810">
        <v>2019</v>
      </c>
      <c r="GT7810">
        <v>4</v>
      </c>
    </row>
    <row r="7811" spans="1:228" x14ac:dyDescent="0.3">
      <c r="A7811" s="10" t="s">
        <v>2837</v>
      </c>
      <c r="B7811" s="10" t="s">
        <v>3016</v>
      </c>
      <c r="C7811" s="10" t="s">
        <v>3015</v>
      </c>
      <c r="D7811" s="10" t="s">
        <v>1005</v>
      </c>
      <c r="E7811" s="10" t="s">
        <v>986</v>
      </c>
      <c r="F7811" s="10" t="s">
        <v>803</v>
      </c>
      <c r="I7811" s="10" t="s">
        <v>987</v>
      </c>
      <c r="J7811">
        <v>2020</v>
      </c>
      <c r="GT7811">
        <v>2</v>
      </c>
    </row>
    <row r="7812" spans="1:228" x14ac:dyDescent="0.3">
      <c r="A7812" s="10" t="s">
        <v>2837</v>
      </c>
      <c r="B7812" s="10" t="s">
        <v>3016</v>
      </c>
      <c r="C7812" s="10" t="s">
        <v>3015</v>
      </c>
      <c r="D7812" s="10" t="s">
        <v>1005</v>
      </c>
      <c r="E7812" s="10" t="s">
        <v>1013</v>
      </c>
      <c r="F7812" s="10" t="s">
        <v>803</v>
      </c>
      <c r="I7812" s="10" t="s">
        <v>987</v>
      </c>
      <c r="J7812">
        <v>2011</v>
      </c>
      <c r="HG7812">
        <v>1.1000000000000001</v>
      </c>
    </row>
    <row r="7813" spans="1:228" x14ac:dyDescent="0.3">
      <c r="A7813" s="10" t="s">
        <v>2837</v>
      </c>
      <c r="B7813" s="10" t="s">
        <v>3016</v>
      </c>
      <c r="C7813" s="10" t="s">
        <v>3015</v>
      </c>
      <c r="D7813" s="10" t="s">
        <v>1005</v>
      </c>
      <c r="E7813" s="10" t="s">
        <v>1013</v>
      </c>
      <c r="F7813" s="10" t="s">
        <v>803</v>
      </c>
      <c r="I7813" s="10" t="s">
        <v>987</v>
      </c>
      <c r="J7813">
        <v>2012</v>
      </c>
      <c r="HG7813">
        <v>0.4</v>
      </c>
    </row>
    <row r="7814" spans="1:228" x14ac:dyDescent="0.3">
      <c r="A7814" s="10" t="s">
        <v>2837</v>
      </c>
      <c r="B7814" s="10" t="s">
        <v>3016</v>
      </c>
      <c r="C7814" s="10" t="s">
        <v>3015</v>
      </c>
      <c r="D7814" s="10" t="s">
        <v>1005</v>
      </c>
      <c r="E7814" s="10" t="s">
        <v>1013</v>
      </c>
      <c r="F7814" s="10" t="s">
        <v>803</v>
      </c>
      <c r="I7814" s="10" t="s">
        <v>987</v>
      </c>
      <c r="J7814">
        <v>2013</v>
      </c>
      <c r="HG7814">
        <v>0.2</v>
      </c>
    </row>
    <row r="7815" spans="1:228" x14ac:dyDescent="0.3">
      <c r="A7815" s="10" t="s">
        <v>2837</v>
      </c>
      <c r="B7815" s="10" t="s">
        <v>3016</v>
      </c>
      <c r="C7815" s="10" t="s">
        <v>3015</v>
      </c>
      <c r="D7815" s="10" t="s">
        <v>1005</v>
      </c>
      <c r="E7815" s="10" t="s">
        <v>1013</v>
      </c>
      <c r="F7815" s="10" t="s">
        <v>803</v>
      </c>
      <c r="I7815" s="10" t="s">
        <v>987</v>
      </c>
      <c r="J7815">
        <v>2014</v>
      </c>
      <c r="HG7815">
        <v>0.5</v>
      </c>
    </row>
    <row r="7816" spans="1:228" x14ac:dyDescent="0.3">
      <c r="A7816" s="10" t="s">
        <v>2837</v>
      </c>
      <c r="B7816" s="10" t="s">
        <v>3016</v>
      </c>
      <c r="C7816" s="10" t="s">
        <v>3015</v>
      </c>
      <c r="D7816" s="10" t="s">
        <v>1005</v>
      </c>
      <c r="E7816" s="10" t="s">
        <v>1013</v>
      </c>
      <c r="F7816" s="10" t="s">
        <v>803</v>
      </c>
      <c r="I7816" s="10" t="s">
        <v>987</v>
      </c>
      <c r="J7816">
        <v>2015</v>
      </c>
      <c r="HG7816">
        <v>11.5</v>
      </c>
    </row>
    <row r="7817" spans="1:228" x14ac:dyDescent="0.3">
      <c r="A7817" s="10" t="s">
        <v>2837</v>
      </c>
      <c r="B7817" s="10" t="s">
        <v>3016</v>
      </c>
      <c r="C7817" s="10" t="s">
        <v>3015</v>
      </c>
      <c r="D7817" s="10" t="s">
        <v>1005</v>
      </c>
      <c r="E7817" s="10" t="s">
        <v>1013</v>
      </c>
      <c r="F7817" s="10" t="s">
        <v>803</v>
      </c>
      <c r="I7817" s="10" t="s">
        <v>987</v>
      </c>
      <c r="J7817">
        <v>2016</v>
      </c>
      <c r="HG7817">
        <v>26.1</v>
      </c>
    </row>
    <row r="7818" spans="1:228" x14ac:dyDescent="0.3">
      <c r="A7818" s="10" t="s">
        <v>2837</v>
      </c>
      <c r="B7818" s="10" t="s">
        <v>3016</v>
      </c>
      <c r="C7818" s="10" t="s">
        <v>3015</v>
      </c>
      <c r="D7818" s="10" t="s">
        <v>1005</v>
      </c>
      <c r="E7818" s="10" t="s">
        <v>1013</v>
      </c>
      <c r="F7818" s="10" t="s">
        <v>803</v>
      </c>
      <c r="I7818" s="10" t="s">
        <v>987</v>
      </c>
      <c r="J7818">
        <v>2017</v>
      </c>
      <c r="HG7818">
        <v>0.2</v>
      </c>
    </row>
    <row r="7819" spans="1:228" x14ac:dyDescent="0.3">
      <c r="A7819" s="10" t="s">
        <v>2837</v>
      </c>
      <c r="B7819" s="10" t="s">
        <v>3016</v>
      </c>
      <c r="C7819" s="10" t="s">
        <v>3015</v>
      </c>
      <c r="D7819" s="10" t="s">
        <v>1005</v>
      </c>
      <c r="E7819" s="10" t="s">
        <v>1013</v>
      </c>
      <c r="F7819" s="10" t="s">
        <v>803</v>
      </c>
      <c r="I7819" s="10" t="s">
        <v>987</v>
      </c>
      <c r="J7819">
        <v>2018</v>
      </c>
      <c r="HG7819">
        <v>0.1</v>
      </c>
    </row>
    <row r="7820" spans="1:228" x14ac:dyDescent="0.3">
      <c r="A7820" s="10" t="s">
        <v>2837</v>
      </c>
      <c r="B7820" s="10" t="s">
        <v>3016</v>
      </c>
      <c r="C7820" s="10" t="s">
        <v>3015</v>
      </c>
      <c r="D7820" s="10" t="s">
        <v>1005</v>
      </c>
      <c r="E7820" s="10" t="s">
        <v>1013</v>
      </c>
      <c r="F7820" s="10" t="s">
        <v>803</v>
      </c>
      <c r="I7820" s="10" t="s">
        <v>987</v>
      </c>
      <c r="J7820">
        <v>2019</v>
      </c>
      <c r="HG7820">
        <v>1</v>
      </c>
    </row>
    <row r="7821" spans="1:228" x14ac:dyDescent="0.3">
      <c r="A7821" s="10" t="s">
        <v>2837</v>
      </c>
      <c r="B7821" s="10" t="s">
        <v>3016</v>
      </c>
      <c r="C7821" s="10" t="s">
        <v>3015</v>
      </c>
      <c r="D7821" s="10" t="s">
        <v>1005</v>
      </c>
      <c r="E7821" s="10" t="s">
        <v>1013</v>
      </c>
      <c r="F7821" s="10" t="s">
        <v>803</v>
      </c>
      <c r="I7821" s="10" t="s">
        <v>987</v>
      </c>
      <c r="J7821">
        <v>2020</v>
      </c>
      <c r="HG7821">
        <v>1.1000000000000001</v>
      </c>
    </row>
    <row r="7822" spans="1:228" x14ac:dyDescent="0.3">
      <c r="A7822" s="10" t="s">
        <v>2837</v>
      </c>
      <c r="B7822" s="10" t="s">
        <v>3016</v>
      </c>
      <c r="C7822" s="10" t="s">
        <v>3015</v>
      </c>
      <c r="D7822" s="10" t="s">
        <v>1005</v>
      </c>
      <c r="E7822" s="10" t="s">
        <v>1027</v>
      </c>
      <c r="F7822" s="10" t="s">
        <v>803</v>
      </c>
      <c r="I7822" s="10" t="s">
        <v>987</v>
      </c>
      <c r="J7822">
        <v>2011</v>
      </c>
      <c r="HT7822">
        <v>0.5</v>
      </c>
    </row>
    <row r="7823" spans="1:228" x14ac:dyDescent="0.3">
      <c r="A7823" s="10" t="s">
        <v>2837</v>
      </c>
      <c r="B7823" s="10" t="s">
        <v>3016</v>
      </c>
      <c r="C7823" s="10" t="s">
        <v>3015</v>
      </c>
      <c r="D7823" s="10" t="s">
        <v>1005</v>
      </c>
      <c r="E7823" s="10" t="s">
        <v>1027</v>
      </c>
      <c r="F7823" s="10" t="s">
        <v>803</v>
      </c>
      <c r="I7823" s="10" t="s">
        <v>987</v>
      </c>
      <c r="J7823">
        <v>2012</v>
      </c>
      <c r="HT7823">
        <v>0.1</v>
      </c>
    </row>
    <row r="7824" spans="1:228" x14ac:dyDescent="0.3">
      <c r="A7824" s="10" t="s">
        <v>2837</v>
      </c>
      <c r="B7824" s="10" t="s">
        <v>3016</v>
      </c>
      <c r="C7824" s="10" t="s">
        <v>3015</v>
      </c>
      <c r="D7824" s="10" t="s">
        <v>1005</v>
      </c>
      <c r="E7824" s="10" t="s">
        <v>1027</v>
      </c>
      <c r="F7824" s="10" t="s">
        <v>803</v>
      </c>
      <c r="I7824" s="10" t="s">
        <v>987</v>
      </c>
      <c r="J7824">
        <v>2013</v>
      </c>
      <c r="HT7824">
        <v>0.1</v>
      </c>
    </row>
    <row r="7825" spans="1:228" x14ac:dyDescent="0.3">
      <c r="A7825" s="10" t="s">
        <v>2837</v>
      </c>
      <c r="B7825" s="10" t="s">
        <v>3016</v>
      </c>
      <c r="C7825" s="10" t="s">
        <v>3015</v>
      </c>
      <c r="D7825" s="10" t="s">
        <v>1005</v>
      </c>
      <c r="E7825" s="10" t="s">
        <v>1027</v>
      </c>
      <c r="F7825" s="10" t="s">
        <v>803</v>
      </c>
      <c r="I7825" s="10" t="s">
        <v>987</v>
      </c>
      <c r="J7825">
        <v>2014</v>
      </c>
      <c r="HT7825">
        <v>0.3</v>
      </c>
    </row>
    <row r="7826" spans="1:228" x14ac:dyDescent="0.3">
      <c r="A7826" s="10" t="s">
        <v>2837</v>
      </c>
      <c r="B7826" s="10" t="s">
        <v>3016</v>
      </c>
      <c r="C7826" s="10" t="s">
        <v>3015</v>
      </c>
      <c r="D7826" s="10" t="s">
        <v>1005</v>
      </c>
      <c r="E7826" s="10" t="s">
        <v>1027</v>
      </c>
      <c r="F7826" s="10" t="s">
        <v>803</v>
      </c>
      <c r="I7826" s="10" t="s">
        <v>987</v>
      </c>
      <c r="J7826">
        <v>2015</v>
      </c>
      <c r="HT7826">
        <v>1.9</v>
      </c>
    </row>
    <row r="7827" spans="1:228" x14ac:dyDescent="0.3">
      <c r="A7827" s="10" t="s">
        <v>2837</v>
      </c>
      <c r="B7827" s="10" t="s">
        <v>3016</v>
      </c>
      <c r="C7827" s="10" t="s">
        <v>3015</v>
      </c>
      <c r="D7827" s="10" t="s">
        <v>1005</v>
      </c>
      <c r="E7827" s="10" t="s">
        <v>1027</v>
      </c>
      <c r="F7827" s="10" t="s">
        <v>803</v>
      </c>
      <c r="I7827" s="10" t="s">
        <v>987</v>
      </c>
      <c r="J7827">
        <v>2016</v>
      </c>
      <c r="HT7827">
        <v>6.5</v>
      </c>
    </row>
    <row r="7828" spans="1:228" x14ac:dyDescent="0.3">
      <c r="A7828" s="10" t="s">
        <v>2837</v>
      </c>
      <c r="B7828" s="10" t="s">
        <v>3016</v>
      </c>
      <c r="C7828" s="10" t="s">
        <v>3015</v>
      </c>
      <c r="D7828" s="10" t="s">
        <v>1005</v>
      </c>
      <c r="E7828" s="10" t="s">
        <v>1027</v>
      </c>
      <c r="F7828" s="10" t="s">
        <v>803</v>
      </c>
      <c r="I7828" s="10" t="s">
        <v>987</v>
      </c>
      <c r="J7828">
        <v>2017</v>
      </c>
      <c r="HT7828">
        <v>0.2</v>
      </c>
    </row>
    <row r="7829" spans="1:228" x14ac:dyDescent="0.3">
      <c r="A7829" s="10" t="s">
        <v>2837</v>
      </c>
      <c r="B7829" s="10" t="s">
        <v>3016</v>
      </c>
      <c r="C7829" s="10" t="s">
        <v>3015</v>
      </c>
      <c r="D7829" s="10" t="s">
        <v>1005</v>
      </c>
      <c r="E7829" s="10" t="s">
        <v>1027</v>
      </c>
      <c r="F7829" s="10" t="s">
        <v>803</v>
      </c>
      <c r="I7829" s="10" t="s">
        <v>987</v>
      </c>
      <c r="J7829">
        <v>2018</v>
      </c>
      <c r="HT7829">
        <v>0.1</v>
      </c>
    </row>
    <row r="7830" spans="1:228" x14ac:dyDescent="0.3">
      <c r="A7830" s="10" t="s">
        <v>2837</v>
      </c>
      <c r="B7830" s="10" t="s">
        <v>3016</v>
      </c>
      <c r="C7830" s="10" t="s">
        <v>3015</v>
      </c>
      <c r="D7830" s="10" t="s">
        <v>1005</v>
      </c>
      <c r="E7830" s="10" t="s">
        <v>1027</v>
      </c>
      <c r="F7830" s="10" t="s">
        <v>803</v>
      </c>
      <c r="I7830" s="10" t="s">
        <v>987</v>
      </c>
      <c r="J7830">
        <v>2019</v>
      </c>
      <c r="HT7830">
        <v>0.2</v>
      </c>
    </row>
    <row r="7831" spans="1:228" x14ac:dyDescent="0.3">
      <c r="A7831" s="10" t="s">
        <v>2837</v>
      </c>
      <c r="B7831" s="10" t="s">
        <v>3016</v>
      </c>
      <c r="C7831" s="10" t="s">
        <v>3015</v>
      </c>
      <c r="D7831" s="10" t="s">
        <v>1005</v>
      </c>
      <c r="E7831" s="10" t="s">
        <v>1027</v>
      </c>
      <c r="F7831" s="10" t="s">
        <v>803</v>
      </c>
      <c r="I7831" s="10" t="s">
        <v>987</v>
      </c>
      <c r="J7831">
        <v>2020</v>
      </c>
      <c r="HT7831">
        <v>0.5</v>
      </c>
    </row>
    <row r="7832" spans="1:228" x14ac:dyDescent="0.3">
      <c r="A7832" s="10" t="s">
        <v>2837</v>
      </c>
      <c r="B7832" s="10" t="s">
        <v>3016</v>
      </c>
      <c r="C7832" s="10" t="s">
        <v>3015</v>
      </c>
      <c r="D7832" s="10" t="s">
        <v>1007</v>
      </c>
      <c r="E7832" s="10" t="s">
        <v>986</v>
      </c>
      <c r="F7832" s="10" t="s">
        <v>803</v>
      </c>
      <c r="I7832" s="10" t="s">
        <v>987</v>
      </c>
      <c r="J7832">
        <v>2010</v>
      </c>
      <c r="GU7832">
        <v>3</v>
      </c>
    </row>
    <row r="7833" spans="1:228" x14ac:dyDescent="0.3">
      <c r="A7833" s="10" t="s">
        <v>2837</v>
      </c>
      <c r="B7833" s="10" t="s">
        <v>3016</v>
      </c>
      <c r="C7833" s="10" t="s">
        <v>3015</v>
      </c>
      <c r="D7833" s="10" t="s">
        <v>1007</v>
      </c>
      <c r="E7833" s="10" t="s">
        <v>986</v>
      </c>
      <c r="F7833" s="10" t="s">
        <v>803</v>
      </c>
      <c r="I7833" s="10" t="s">
        <v>987</v>
      </c>
      <c r="J7833">
        <v>2011</v>
      </c>
      <c r="GU7833">
        <v>21</v>
      </c>
    </row>
    <row r="7834" spans="1:228" x14ac:dyDescent="0.3">
      <c r="A7834" s="10" t="s">
        <v>2837</v>
      </c>
      <c r="B7834" s="10" t="s">
        <v>3016</v>
      </c>
      <c r="C7834" s="10" t="s">
        <v>3015</v>
      </c>
      <c r="D7834" s="10" t="s">
        <v>1007</v>
      </c>
      <c r="E7834" s="10" t="s">
        <v>986</v>
      </c>
      <c r="F7834" s="10" t="s">
        <v>803</v>
      </c>
      <c r="I7834" s="10" t="s">
        <v>987</v>
      </c>
      <c r="J7834">
        <v>2012</v>
      </c>
      <c r="GU7834">
        <v>15</v>
      </c>
    </row>
    <row r="7835" spans="1:228" x14ac:dyDescent="0.3">
      <c r="A7835" s="10" t="s">
        <v>2837</v>
      </c>
      <c r="B7835" s="10" t="s">
        <v>3016</v>
      </c>
      <c r="C7835" s="10" t="s">
        <v>3015</v>
      </c>
      <c r="D7835" s="10" t="s">
        <v>1007</v>
      </c>
      <c r="E7835" s="10" t="s">
        <v>986</v>
      </c>
      <c r="F7835" s="10" t="s">
        <v>803</v>
      </c>
      <c r="I7835" s="10" t="s">
        <v>987</v>
      </c>
      <c r="J7835">
        <v>2013</v>
      </c>
      <c r="GU7835">
        <v>20</v>
      </c>
    </row>
    <row r="7836" spans="1:228" x14ac:dyDescent="0.3">
      <c r="A7836" s="10" t="s">
        <v>2837</v>
      </c>
      <c r="B7836" s="10" t="s">
        <v>3016</v>
      </c>
      <c r="C7836" s="10" t="s">
        <v>3015</v>
      </c>
      <c r="D7836" s="10" t="s">
        <v>1007</v>
      </c>
      <c r="E7836" s="10" t="s">
        <v>986</v>
      </c>
      <c r="F7836" s="10" t="s">
        <v>803</v>
      </c>
      <c r="I7836" s="10" t="s">
        <v>987</v>
      </c>
      <c r="J7836">
        <v>2014</v>
      </c>
      <c r="GU7836">
        <v>14</v>
      </c>
    </row>
    <row r="7837" spans="1:228" x14ac:dyDescent="0.3">
      <c r="A7837" s="10" t="s">
        <v>2837</v>
      </c>
      <c r="B7837" s="10" t="s">
        <v>3016</v>
      </c>
      <c r="C7837" s="10" t="s">
        <v>3015</v>
      </c>
      <c r="D7837" s="10" t="s">
        <v>1007</v>
      </c>
      <c r="E7837" s="10" t="s">
        <v>986</v>
      </c>
      <c r="F7837" s="10" t="s">
        <v>803</v>
      </c>
      <c r="I7837" s="10" t="s">
        <v>987</v>
      </c>
      <c r="J7837">
        <v>2015</v>
      </c>
      <c r="GU7837">
        <v>23</v>
      </c>
    </row>
    <row r="7838" spans="1:228" x14ac:dyDescent="0.3">
      <c r="A7838" s="10" t="s">
        <v>2837</v>
      </c>
      <c r="B7838" s="10" t="s">
        <v>3016</v>
      </c>
      <c r="C7838" s="10" t="s">
        <v>3015</v>
      </c>
      <c r="D7838" s="10" t="s">
        <v>1007</v>
      </c>
      <c r="E7838" s="10" t="s">
        <v>986</v>
      </c>
      <c r="F7838" s="10" t="s">
        <v>803</v>
      </c>
      <c r="I7838" s="10" t="s">
        <v>987</v>
      </c>
      <c r="J7838">
        <v>2016</v>
      </c>
      <c r="GU7838">
        <v>17</v>
      </c>
    </row>
    <row r="7839" spans="1:228" x14ac:dyDescent="0.3">
      <c r="A7839" s="10" t="s">
        <v>2837</v>
      </c>
      <c r="B7839" s="10" t="s">
        <v>3016</v>
      </c>
      <c r="C7839" s="10" t="s">
        <v>3015</v>
      </c>
      <c r="D7839" s="10" t="s">
        <v>1007</v>
      </c>
      <c r="E7839" s="10" t="s">
        <v>986</v>
      </c>
      <c r="F7839" s="10" t="s">
        <v>803</v>
      </c>
      <c r="I7839" s="10" t="s">
        <v>987</v>
      </c>
      <c r="J7839">
        <v>2017</v>
      </c>
      <c r="GU7839">
        <v>23</v>
      </c>
    </row>
    <row r="7840" spans="1:228" x14ac:dyDescent="0.3">
      <c r="A7840" s="10" t="s">
        <v>2837</v>
      </c>
      <c r="B7840" s="10" t="s">
        <v>3016</v>
      </c>
      <c r="C7840" s="10" t="s">
        <v>3015</v>
      </c>
      <c r="D7840" s="10" t="s">
        <v>1007</v>
      </c>
      <c r="E7840" s="10" t="s">
        <v>986</v>
      </c>
      <c r="F7840" s="10" t="s">
        <v>803</v>
      </c>
      <c r="I7840" s="10" t="s">
        <v>987</v>
      </c>
      <c r="J7840">
        <v>2018</v>
      </c>
      <c r="GU7840">
        <v>19</v>
      </c>
    </row>
    <row r="7841" spans="1:229" x14ac:dyDescent="0.3">
      <c r="A7841" s="10" t="s">
        <v>2837</v>
      </c>
      <c r="B7841" s="10" t="s">
        <v>3016</v>
      </c>
      <c r="C7841" s="10" t="s">
        <v>3015</v>
      </c>
      <c r="D7841" s="10" t="s">
        <v>1007</v>
      </c>
      <c r="E7841" s="10" t="s">
        <v>986</v>
      </c>
      <c r="F7841" s="10" t="s">
        <v>803</v>
      </c>
      <c r="I7841" s="10" t="s">
        <v>987</v>
      </c>
      <c r="J7841">
        <v>2019</v>
      </c>
      <c r="GU7841">
        <v>20</v>
      </c>
    </row>
    <row r="7842" spans="1:229" x14ac:dyDescent="0.3">
      <c r="A7842" s="10" t="s">
        <v>2837</v>
      </c>
      <c r="B7842" s="10" t="s">
        <v>3016</v>
      </c>
      <c r="C7842" s="10" t="s">
        <v>3015</v>
      </c>
      <c r="D7842" s="10" t="s">
        <v>1007</v>
      </c>
      <c r="E7842" s="10" t="s">
        <v>986</v>
      </c>
      <c r="F7842" s="10" t="s">
        <v>803</v>
      </c>
      <c r="I7842" s="10" t="s">
        <v>987</v>
      </c>
      <c r="J7842">
        <v>2020</v>
      </c>
      <c r="GU7842">
        <v>14</v>
      </c>
    </row>
    <row r="7843" spans="1:229" x14ac:dyDescent="0.3">
      <c r="A7843" s="10" t="s">
        <v>2837</v>
      </c>
      <c r="B7843" s="10" t="s">
        <v>3016</v>
      </c>
      <c r="C7843" s="10" t="s">
        <v>3015</v>
      </c>
      <c r="D7843" s="10" t="s">
        <v>1007</v>
      </c>
      <c r="E7843" s="10" t="s">
        <v>1013</v>
      </c>
      <c r="F7843" s="10" t="s">
        <v>803</v>
      </c>
      <c r="I7843" s="10" t="s">
        <v>987</v>
      </c>
      <c r="J7843">
        <v>2010</v>
      </c>
      <c r="HH7843">
        <v>150.1</v>
      </c>
    </row>
    <row r="7844" spans="1:229" x14ac:dyDescent="0.3">
      <c r="A7844" s="10" t="s">
        <v>2837</v>
      </c>
      <c r="B7844" s="10" t="s">
        <v>3016</v>
      </c>
      <c r="C7844" s="10" t="s">
        <v>3015</v>
      </c>
      <c r="D7844" s="10" t="s">
        <v>1007</v>
      </c>
      <c r="E7844" s="10" t="s">
        <v>1013</v>
      </c>
      <c r="F7844" s="10" t="s">
        <v>803</v>
      </c>
      <c r="I7844" s="10" t="s">
        <v>987</v>
      </c>
      <c r="J7844">
        <v>2011</v>
      </c>
      <c r="HH7844">
        <v>110.5</v>
      </c>
    </row>
    <row r="7845" spans="1:229" x14ac:dyDescent="0.3">
      <c r="A7845" s="10" t="s">
        <v>2837</v>
      </c>
      <c r="B7845" s="10" t="s">
        <v>3016</v>
      </c>
      <c r="C7845" s="10" t="s">
        <v>3015</v>
      </c>
      <c r="D7845" s="10" t="s">
        <v>1007</v>
      </c>
      <c r="E7845" s="10" t="s">
        <v>1013</v>
      </c>
      <c r="F7845" s="10" t="s">
        <v>803</v>
      </c>
      <c r="I7845" s="10" t="s">
        <v>987</v>
      </c>
      <c r="J7845">
        <v>2012</v>
      </c>
      <c r="HH7845">
        <v>12.6</v>
      </c>
    </row>
    <row r="7846" spans="1:229" x14ac:dyDescent="0.3">
      <c r="A7846" s="10" t="s">
        <v>2837</v>
      </c>
      <c r="B7846" s="10" t="s">
        <v>3016</v>
      </c>
      <c r="C7846" s="10" t="s">
        <v>3015</v>
      </c>
      <c r="D7846" s="10" t="s">
        <v>1007</v>
      </c>
      <c r="E7846" s="10" t="s">
        <v>1013</v>
      </c>
      <c r="F7846" s="10" t="s">
        <v>803</v>
      </c>
      <c r="I7846" s="10" t="s">
        <v>987</v>
      </c>
      <c r="J7846">
        <v>2013</v>
      </c>
      <c r="HH7846">
        <v>182.7</v>
      </c>
    </row>
    <row r="7847" spans="1:229" x14ac:dyDescent="0.3">
      <c r="A7847" s="10" t="s">
        <v>2837</v>
      </c>
      <c r="B7847" s="10" t="s">
        <v>3016</v>
      </c>
      <c r="C7847" s="10" t="s">
        <v>3015</v>
      </c>
      <c r="D7847" s="10" t="s">
        <v>1007</v>
      </c>
      <c r="E7847" s="10" t="s">
        <v>1013</v>
      </c>
      <c r="F7847" s="10" t="s">
        <v>803</v>
      </c>
      <c r="I7847" s="10" t="s">
        <v>987</v>
      </c>
      <c r="J7847">
        <v>2014</v>
      </c>
      <c r="HH7847">
        <v>81.3</v>
      </c>
    </row>
    <row r="7848" spans="1:229" x14ac:dyDescent="0.3">
      <c r="A7848" s="10" t="s">
        <v>2837</v>
      </c>
      <c r="B7848" s="10" t="s">
        <v>3016</v>
      </c>
      <c r="C7848" s="10" t="s">
        <v>3015</v>
      </c>
      <c r="D7848" s="10" t="s">
        <v>1007</v>
      </c>
      <c r="E7848" s="10" t="s">
        <v>1013</v>
      </c>
      <c r="F7848" s="10" t="s">
        <v>803</v>
      </c>
      <c r="I7848" s="10" t="s">
        <v>987</v>
      </c>
      <c r="J7848">
        <v>2015</v>
      </c>
      <c r="HH7848">
        <v>230.6</v>
      </c>
    </row>
    <row r="7849" spans="1:229" x14ac:dyDescent="0.3">
      <c r="A7849" s="10" t="s">
        <v>2837</v>
      </c>
      <c r="B7849" s="10" t="s">
        <v>3016</v>
      </c>
      <c r="C7849" s="10" t="s">
        <v>3015</v>
      </c>
      <c r="D7849" s="10" t="s">
        <v>1007</v>
      </c>
      <c r="E7849" s="10" t="s">
        <v>1013</v>
      </c>
      <c r="F7849" s="10" t="s">
        <v>803</v>
      </c>
      <c r="I7849" s="10" t="s">
        <v>987</v>
      </c>
      <c r="J7849">
        <v>2016</v>
      </c>
      <c r="HH7849">
        <v>42.1</v>
      </c>
    </row>
    <row r="7850" spans="1:229" x14ac:dyDescent="0.3">
      <c r="A7850" s="10" t="s">
        <v>2837</v>
      </c>
      <c r="B7850" s="10" t="s">
        <v>3016</v>
      </c>
      <c r="C7850" s="10" t="s">
        <v>3015</v>
      </c>
      <c r="D7850" s="10" t="s">
        <v>1007</v>
      </c>
      <c r="E7850" s="10" t="s">
        <v>1013</v>
      </c>
      <c r="F7850" s="10" t="s">
        <v>803</v>
      </c>
      <c r="I7850" s="10" t="s">
        <v>987</v>
      </c>
      <c r="J7850">
        <v>2017</v>
      </c>
      <c r="HH7850">
        <v>3700.8</v>
      </c>
    </row>
    <row r="7851" spans="1:229" x14ac:dyDescent="0.3">
      <c r="A7851" s="10" t="s">
        <v>2837</v>
      </c>
      <c r="B7851" s="10" t="s">
        <v>3016</v>
      </c>
      <c r="C7851" s="10" t="s">
        <v>3015</v>
      </c>
      <c r="D7851" s="10" t="s">
        <v>1007</v>
      </c>
      <c r="E7851" s="10" t="s">
        <v>1013</v>
      </c>
      <c r="F7851" s="10" t="s">
        <v>803</v>
      </c>
      <c r="I7851" s="10" t="s">
        <v>987</v>
      </c>
      <c r="J7851">
        <v>2018</v>
      </c>
      <c r="HH7851">
        <v>539.70000000000005</v>
      </c>
    </row>
    <row r="7852" spans="1:229" x14ac:dyDescent="0.3">
      <c r="A7852" s="10" t="s">
        <v>2837</v>
      </c>
      <c r="B7852" s="10" t="s">
        <v>3016</v>
      </c>
      <c r="C7852" s="10" t="s">
        <v>3015</v>
      </c>
      <c r="D7852" s="10" t="s">
        <v>1007</v>
      </c>
      <c r="E7852" s="10" t="s">
        <v>1013</v>
      </c>
      <c r="F7852" s="10" t="s">
        <v>803</v>
      </c>
      <c r="I7852" s="10" t="s">
        <v>987</v>
      </c>
      <c r="J7852">
        <v>2019</v>
      </c>
      <c r="HH7852">
        <v>366.5</v>
      </c>
    </row>
    <row r="7853" spans="1:229" x14ac:dyDescent="0.3">
      <c r="A7853" s="10" t="s">
        <v>2837</v>
      </c>
      <c r="B7853" s="10" t="s">
        <v>3016</v>
      </c>
      <c r="C7853" s="10" t="s">
        <v>3015</v>
      </c>
      <c r="D7853" s="10" t="s">
        <v>1007</v>
      </c>
      <c r="E7853" s="10" t="s">
        <v>1013</v>
      </c>
      <c r="F7853" s="10" t="s">
        <v>803</v>
      </c>
      <c r="I7853" s="10" t="s">
        <v>987</v>
      </c>
      <c r="J7853">
        <v>2020</v>
      </c>
      <c r="HH7853">
        <v>542.20000000000005</v>
      </c>
    </row>
    <row r="7854" spans="1:229" x14ac:dyDescent="0.3">
      <c r="A7854" s="10" t="s">
        <v>2837</v>
      </c>
      <c r="B7854" s="10" t="s">
        <v>3016</v>
      </c>
      <c r="C7854" s="10" t="s">
        <v>3015</v>
      </c>
      <c r="D7854" s="10" t="s">
        <v>1007</v>
      </c>
      <c r="E7854" s="10" t="s">
        <v>1027</v>
      </c>
      <c r="F7854" s="10" t="s">
        <v>803</v>
      </c>
      <c r="I7854" s="10" t="s">
        <v>987</v>
      </c>
      <c r="J7854">
        <v>2010</v>
      </c>
      <c r="HU7854">
        <v>50</v>
      </c>
    </row>
    <row r="7855" spans="1:229" x14ac:dyDescent="0.3">
      <c r="A7855" s="10" t="s">
        <v>2837</v>
      </c>
      <c r="B7855" s="10" t="s">
        <v>3016</v>
      </c>
      <c r="C7855" s="10" t="s">
        <v>3015</v>
      </c>
      <c r="D7855" s="10" t="s">
        <v>1007</v>
      </c>
      <c r="E7855" s="10" t="s">
        <v>1027</v>
      </c>
      <c r="F7855" s="10" t="s">
        <v>803</v>
      </c>
      <c r="I7855" s="10" t="s">
        <v>987</v>
      </c>
      <c r="J7855">
        <v>2011</v>
      </c>
      <c r="HU7855">
        <v>5.3</v>
      </c>
    </row>
    <row r="7856" spans="1:229" x14ac:dyDescent="0.3">
      <c r="A7856" s="10" t="s">
        <v>2837</v>
      </c>
      <c r="B7856" s="10" t="s">
        <v>3016</v>
      </c>
      <c r="C7856" s="10" t="s">
        <v>3015</v>
      </c>
      <c r="D7856" s="10" t="s">
        <v>1007</v>
      </c>
      <c r="E7856" s="10" t="s">
        <v>1027</v>
      </c>
      <c r="F7856" s="10" t="s">
        <v>803</v>
      </c>
      <c r="I7856" s="10" t="s">
        <v>987</v>
      </c>
      <c r="J7856">
        <v>2012</v>
      </c>
      <c r="HU7856">
        <v>0.8</v>
      </c>
    </row>
    <row r="7857" spans="1:229" x14ac:dyDescent="0.3">
      <c r="A7857" s="10" t="s">
        <v>2837</v>
      </c>
      <c r="B7857" s="10" t="s">
        <v>3016</v>
      </c>
      <c r="C7857" s="10" t="s">
        <v>3015</v>
      </c>
      <c r="D7857" s="10" t="s">
        <v>1007</v>
      </c>
      <c r="E7857" s="10" t="s">
        <v>1027</v>
      </c>
      <c r="F7857" s="10" t="s">
        <v>803</v>
      </c>
      <c r="I7857" s="10" t="s">
        <v>987</v>
      </c>
      <c r="J7857">
        <v>2013</v>
      </c>
      <c r="HU7857">
        <v>9.1</v>
      </c>
    </row>
    <row r="7858" spans="1:229" x14ac:dyDescent="0.3">
      <c r="A7858" s="10" t="s">
        <v>2837</v>
      </c>
      <c r="B7858" s="10" t="s">
        <v>3016</v>
      </c>
      <c r="C7858" s="10" t="s">
        <v>3015</v>
      </c>
      <c r="D7858" s="10" t="s">
        <v>1007</v>
      </c>
      <c r="E7858" s="10" t="s">
        <v>1027</v>
      </c>
      <c r="F7858" s="10" t="s">
        <v>803</v>
      </c>
      <c r="I7858" s="10" t="s">
        <v>987</v>
      </c>
      <c r="J7858">
        <v>2014</v>
      </c>
      <c r="HU7858">
        <v>5.8</v>
      </c>
    </row>
    <row r="7859" spans="1:229" x14ac:dyDescent="0.3">
      <c r="A7859" s="10" t="s">
        <v>2837</v>
      </c>
      <c r="B7859" s="10" t="s">
        <v>3016</v>
      </c>
      <c r="C7859" s="10" t="s">
        <v>3015</v>
      </c>
      <c r="D7859" s="10" t="s">
        <v>1007</v>
      </c>
      <c r="E7859" s="10" t="s">
        <v>1027</v>
      </c>
      <c r="F7859" s="10" t="s">
        <v>803</v>
      </c>
      <c r="I7859" s="10" t="s">
        <v>987</v>
      </c>
      <c r="J7859">
        <v>2015</v>
      </c>
      <c r="HU7859">
        <v>10</v>
      </c>
    </row>
    <row r="7860" spans="1:229" x14ac:dyDescent="0.3">
      <c r="A7860" s="10" t="s">
        <v>2837</v>
      </c>
      <c r="B7860" s="10" t="s">
        <v>3016</v>
      </c>
      <c r="C7860" s="10" t="s">
        <v>3015</v>
      </c>
      <c r="D7860" s="10" t="s">
        <v>1007</v>
      </c>
      <c r="E7860" s="10" t="s">
        <v>1027</v>
      </c>
      <c r="F7860" s="10" t="s">
        <v>803</v>
      </c>
      <c r="I7860" s="10" t="s">
        <v>987</v>
      </c>
      <c r="J7860">
        <v>2016</v>
      </c>
      <c r="HU7860">
        <v>2.5</v>
      </c>
    </row>
    <row r="7861" spans="1:229" x14ac:dyDescent="0.3">
      <c r="A7861" s="10" t="s">
        <v>2837</v>
      </c>
      <c r="B7861" s="10" t="s">
        <v>3016</v>
      </c>
      <c r="C7861" s="10" t="s">
        <v>3015</v>
      </c>
      <c r="D7861" s="10" t="s">
        <v>1007</v>
      </c>
      <c r="E7861" s="10" t="s">
        <v>1027</v>
      </c>
      <c r="F7861" s="10" t="s">
        <v>803</v>
      </c>
      <c r="I7861" s="10" t="s">
        <v>987</v>
      </c>
      <c r="J7861">
        <v>2017</v>
      </c>
      <c r="HU7861">
        <v>160.9</v>
      </c>
    </row>
    <row r="7862" spans="1:229" x14ac:dyDescent="0.3">
      <c r="A7862" s="10" t="s">
        <v>2837</v>
      </c>
      <c r="B7862" s="10" t="s">
        <v>3016</v>
      </c>
      <c r="C7862" s="10" t="s">
        <v>3015</v>
      </c>
      <c r="D7862" s="10" t="s">
        <v>1007</v>
      </c>
      <c r="E7862" s="10" t="s">
        <v>1027</v>
      </c>
      <c r="F7862" s="10" t="s">
        <v>803</v>
      </c>
      <c r="I7862" s="10" t="s">
        <v>987</v>
      </c>
      <c r="J7862">
        <v>2018</v>
      </c>
      <c r="HU7862">
        <v>28.4</v>
      </c>
    </row>
    <row r="7863" spans="1:229" x14ac:dyDescent="0.3">
      <c r="A7863" s="10" t="s">
        <v>2837</v>
      </c>
      <c r="B7863" s="10" t="s">
        <v>3016</v>
      </c>
      <c r="C7863" s="10" t="s">
        <v>3015</v>
      </c>
      <c r="D7863" s="10" t="s">
        <v>1007</v>
      </c>
      <c r="E7863" s="10" t="s">
        <v>1027</v>
      </c>
      <c r="F7863" s="10" t="s">
        <v>803</v>
      </c>
      <c r="I7863" s="10" t="s">
        <v>987</v>
      </c>
      <c r="J7863">
        <v>2019</v>
      </c>
      <c r="HU7863">
        <v>18.3</v>
      </c>
    </row>
    <row r="7864" spans="1:229" x14ac:dyDescent="0.3">
      <c r="A7864" s="10" t="s">
        <v>2837</v>
      </c>
      <c r="B7864" s="10" t="s">
        <v>3016</v>
      </c>
      <c r="C7864" s="10" t="s">
        <v>3015</v>
      </c>
      <c r="D7864" s="10" t="s">
        <v>1007</v>
      </c>
      <c r="E7864" s="10" t="s">
        <v>1027</v>
      </c>
      <c r="F7864" s="10" t="s">
        <v>803</v>
      </c>
      <c r="I7864" s="10" t="s">
        <v>987</v>
      </c>
      <c r="J7864">
        <v>2020</v>
      </c>
      <c r="HU7864">
        <v>38.700000000000003</v>
      </c>
    </row>
    <row r="7865" spans="1:229" x14ac:dyDescent="0.3">
      <c r="A7865" s="10" t="s">
        <v>2837</v>
      </c>
      <c r="B7865" s="10" t="s">
        <v>3016</v>
      </c>
      <c r="C7865" s="10" t="s">
        <v>3015</v>
      </c>
      <c r="D7865" s="10" t="s">
        <v>1009</v>
      </c>
      <c r="E7865" s="10" t="s">
        <v>986</v>
      </c>
      <c r="F7865" s="10" t="s">
        <v>803</v>
      </c>
      <c r="I7865" s="10" t="s">
        <v>987</v>
      </c>
      <c r="J7865">
        <v>2010</v>
      </c>
      <c r="GV7865">
        <v>12</v>
      </c>
    </row>
    <row r="7866" spans="1:229" x14ac:dyDescent="0.3">
      <c r="A7866" s="10" t="s">
        <v>2837</v>
      </c>
      <c r="B7866" s="10" t="s">
        <v>3016</v>
      </c>
      <c r="C7866" s="10" t="s">
        <v>3015</v>
      </c>
      <c r="D7866" s="10" t="s">
        <v>1009</v>
      </c>
      <c r="E7866" s="10" t="s">
        <v>986</v>
      </c>
      <c r="F7866" s="10" t="s">
        <v>803</v>
      </c>
      <c r="I7866" s="10" t="s">
        <v>987</v>
      </c>
      <c r="J7866">
        <v>2011</v>
      </c>
      <c r="GV7866">
        <v>44</v>
      </c>
    </row>
    <row r="7867" spans="1:229" x14ac:dyDescent="0.3">
      <c r="A7867" s="10" t="s">
        <v>2837</v>
      </c>
      <c r="B7867" s="10" t="s">
        <v>3016</v>
      </c>
      <c r="C7867" s="10" t="s">
        <v>3015</v>
      </c>
      <c r="D7867" s="10" t="s">
        <v>1009</v>
      </c>
      <c r="E7867" s="10" t="s">
        <v>986</v>
      </c>
      <c r="F7867" s="10" t="s">
        <v>803</v>
      </c>
      <c r="I7867" s="10" t="s">
        <v>987</v>
      </c>
      <c r="J7867">
        <v>2012</v>
      </c>
      <c r="GV7867">
        <v>47</v>
      </c>
    </row>
    <row r="7868" spans="1:229" x14ac:dyDescent="0.3">
      <c r="A7868" s="10" t="s">
        <v>2837</v>
      </c>
      <c r="B7868" s="10" t="s">
        <v>3016</v>
      </c>
      <c r="C7868" s="10" t="s">
        <v>3015</v>
      </c>
      <c r="D7868" s="10" t="s">
        <v>1009</v>
      </c>
      <c r="E7868" s="10" t="s">
        <v>986</v>
      </c>
      <c r="F7868" s="10" t="s">
        <v>803</v>
      </c>
      <c r="I7868" s="10" t="s">
        <v>987</v>
      </c>
      <c r="J7868">
        <v>2013</v>
      </c>
      <c r="GV7868">
        <v>52</v>
      </c>
    </row>
    <row r="7869" spans="1:229" x14ac:dyDescent="0.3">
      <c r="A7869" s="10" t="s">
        <v>2837</v>
      </c>
      <c r="B7869" s="10" t="s">
        <v>3016</v>
      </c>
      <c r="C7869" s="10" t="s">
        <v>3015</v>
      </c>
      <c r="D7869" s="10" t="s">
        <v>1009</v>
      </c>
      <c r="E7869" s="10" t="s">
        <v>986</v>
      </c>
      <c r="F7869" s="10" t="s">
        <v>803</v>
      </c>
      <c r="I7869" s="10" t="s">
        <v>987</v>
      </c>
      <c r="J7869">
        <v>2014</v>
      </c>
      <c r="GV7869">
        <v>48</v>
      </c>
    </row>
    <row r="7870" spans="1:229" x14ac:dyDescent="0.3">
      <c r="A7870" s="10" t="s">
        <v>2837</v>
      </c>
      <c r="B7870" s="10" t="s">
        <v>3016</v>
      </c>
      <c r="C7870" s="10" t="s">
        <v>3015</v>
      </c>
      <c r="D7870" s="10" t="s">
        <v>1009</v>
      </c>
      <c r="E7870" s="10" t="s">
        <v>986</v>
      </c>
      <c r="F7870" s="10" t="s">
        <v>803</v>
      </c>
      <c r="I7870" s="10" t="s">
        <v>987</v>
      </c>
      <c r="J7870">
        <v>2015</v>
      </c>
      <c r="GV7870">
        <v>59</v>
      </c>
    </row>
    <row r="7871" spans="1:229" x14ac:dyDescent="0.3">
      <c r="A7871" s="10" t="s">
        <v>2837</v>
      </c>
      <c r="B7871" s="10" t="s">
        <v>3016</v>
      </c>
      <c r="C7871" s="10" t="s">
        <v>3015</v>
      </c>
      <c r="D7871" s="10" t="s">
        <v>1009</v>
      </c>
      <c r="E7871" s="10" t="s">
        <v>986</v>
      </c>
      <c r="F7871" s="10" t="s">
        <v>803</v>
      </c>
      <c r="I7871" s="10" t="s">
        <v>987</v>
      </c>
      <c r="J7871">
        <v>2016</v>
      </c>
      <c r="GV7871">
        <v>80</v>
      </c>
    </row>
    <row r="7872" spans="1:229" x14ac:dyDescent="0.3">
      <c r="A7872" s="10" t="s">
        <v>2837</v>
      </c>
      <c r="B7872" s="10" t="s">
        <v>3016</v>
      </c>
      <c r="C7872" s="10" t="s">
        <v>3015</v>
      </c>
      <c r="D7872" s="10" t="s">
        <v>1009</v>
      </c>
      <c r="E7872" s="10" t="s">
        <v>986</v>
      </c>
      <c r="F7872" s="10" t="s">
        <v>803</v>
      </c>
      <c r="I7872" s="10" t="s">
        <v>987</v>
      </c>
      <c r="J7872">
        <v>2017</v>
      </c>
      <c r="GV7872">
        <v>63</v>
      </c>
    </row>
    <row r="7873" spans="1:230" x14ac:dyDescent="0.3">
      <c r="A7873" s="10" t="s">
        <v>2837</v>
      </c>
      <c r="B7873" s="10" t="s">
        <v>3016</v>
      </c>
      <c r="C7873" s="10" t="s">
        <v>3015</v>
      </c>
      <c r="D7873" s="10" t="s">
        <v>1009</v>
      </c>
      <c r="E7873" s="10" t="s">
        <v>986</v>
      </c>
      <c r="F7873" s="10" t="s">
        <v>803</v>
      </c>
      <c r="I7873" s="10" t="s">
        <v>987</v>
      </c>
      <c r="J7873">
        <v>2018</v>
      </c>
      <c r="GV7873">
        <v>63</v>
      </c>
    </row>
    <row r="7874" spans="1:230" x14ac:dyDescent="0.3">
      <c r="A7874" s="10" t="s">
        <v>2837</v>
      </c>
      <c r="B7874" s="10" t="s">
        <v>3016</v>
      </c>
      <c r="C7874" s="10" t="s">
        <v>3015</v>
      </c>
      <c r="D7874" s="10" t="s">
        <v>1009</v>
      </c>
      <c r="E7874" s="10" t="s">
        <v>986</v>
      </c>
      <c r="F7874" s="10" t="s">
        <v>803</v>
      </c>
      <c r="I7874" s="10" t="s">
        <v>987</v>
      </c>
      <c r="J7874">
        <v>2019</v>
      </c>
      <c r="GV7874">
        <v>83</v>
      </c>
    </row>
    <row r="7875" spans="1:230" x14ac:dyDescent="0.3">
      <c r="A7875" s="10" t="s">
        <v>2837</v>
      </c>
      <c r="B7875" s="10" t="s">
        <v>3016</v>
      </c>
      <c r="C7875" s="10" t="s">
        <v>3015</v>
      </c>
      <c r="D7875" s="10" t="s">
        <v>1009</v>
      </c>
      <c r="E7875" s="10" t="s">
        <v>986</v>
      </c>
      <c r="F7875" s="10" t="s">
        <v>803</v>
      </c>
      <c r="I7875" s="10" t="s">
        <v>987</v>
      </c>
      <c r="J7875">
        <v>2020</v>
      </c>
      <c r="GV7875">
        <v>46</v>
      </c>
    </row>
    <row r="7876" spans="1:230" x14ac:dyDescent="0.3">
      <c r="A7876" s="10" t="s">
        <v>2837</v>
      </c>
      <c r="B7876" s="10" t="s">
        <v>3016</v>
      </c>
      <c r="C7876" s="10" t="s">
        <v>3015</v>
      </c>
      <c r="D7876" s="10" t="s">
        <v>1009</v>
      </c>
      <c r="E7876" s="10" t="s">
        <v>1013</v>
      </c>
      <c r="F7876" s="10" t="s">
        <v>803</v>
      </c>
      <c r="I7876" s="10" t="s">
        <v>987</v>
      </c>
      <c r="J7876">
        <v>2010</v>
      </c>
      <c r="HI7876">
        <v>14.8</v>
      </c>
    </row>
    <row r="7877" spans="1:230" x14ac:dyDescent="0.3">
      <c r="A7877" s="10" t="s">
        <v>2837</v>
      </c>
      <c r="B7877" s="10" t="s">
        <v>3016</v>
      </c>
      <c r="C7877" s="10" t="s">
        <v>3015</v>
      </c>
      <c r="D7877" s="10" t="s">
        <v>1009</v>
      </c>
      <c r="E7877" s="10" t="s">
        <v>1013</v>
      </c>
      <c r="F7877" s="10" t="s">
        <v>803</v>
      </c>
      <c r="I7877" s="10" t="s">
        <v>987</v>
      </c>
      <c r="J7877">
        <v>2011</v>
      </c>
      <c r="HI7877">
        <v>59.7</v>
      </c>
    </row>
    <row r="7878" spans="1:230" x14ac:dyDescent="0.3">
      <c r="A7878" s="10" t="s">
        <v>2837</v>
      </c>
      <c r="B7878" s="10" t="s">
        <v>3016</v>
      </c>
      <c r="C7878" s="10" t="s">
        <v>3015</v>
      </c>
      <c r="D7878" s="10" t="s">
        <v>1009</v>
      </c>
      <c r="E7878" s="10" t="s">
        <v>1013</v>
      </c>
      <c r="F7878" s="10" t="s">
        <v>803</v>
      </c>
      <c r="I7878" s="10" t="s">
        <v>987</v>
      </c>
      <c r="J7878">
        <v>2012</v>
      </c>
      <c r="HI7878">
        <v>120.2</v>
      </c>
    </row>
    <row r="7879" spans="1:230" x14ac:dyDescent="0.3">
      <c r="A7879" s="10" t="s">
        <v>2837</v>
      </c>
      <c r="B7879" s="10" t="s">
        <v>3016</v>
      </c>
      <c r="C7879" s="10" t="s">
        <v>3015</v>
      </c>
      <c r="D7879" s="10" t="s">
        <v>1009</v>
      </c>
      <c r="E7879" s="10" t="s">
        <v>1013</v>
      </c>
      <c r="F7879" s="10" t="s">
        <v>803</v>
      </c>
      <c r="I7879" s="10" t="s">
        <v>987</v>
      </c>
      <c r="J7879">
        <v>2013</v>
      </c>
      <c r="HI7879">
        <v>47.1</v>
      </c>
    </row>
    <row r="7880" spans="1:230" x14ac:dyDescent="0.3">
      <c r="A7880" s="10" t="s">
        <v>2837</v>
      </c>
      <c r="B7880" s="10" t="s">
        <v>3016</v>
      </c>
      <c r="C7880" s="10" t="s">
        <v>3015</v>
      </c>
      <c r="D7880" s="10" t="s">
        <v>1009</v>
      </c>
      <c r="E7880" s="10" t="s">
        <v>1013</v>
      </c>
      <c r="F7880" s="10" t="s">
        <v>803</v>
      </c>
      <c r="I7880" s="10" t="s">
        <v>987</v>
      </c>
      <c r="J7880">
        <v>2014</v>
      </c>
      <c r="HI7880">
        <v>754.3</v>
      </c>
    </row>
    <row r="7881" spans="1:230" x14ac:dyDescent="0.3">
      <c r="A7881" s="10" t="s">
        <v>2837</v>
      </c>
      <c r="B7881" s="10" t="s">
        <v>3016</v>
      </c>
      <c r="C7881" s="10" t="s">
        <v>3015</v>
      </c>
      <c r="D7881" s="10" t="s">
        <v>1009</v>
      </c>
      <c r="E7881" s="10" t="s">
        <v>1013</v>
      </c>
      <c r="F7881" s="10" t="s">
        <v>803</v>
      </c>
      <c r="I7881" s="10" t="s">
        <v>987</v>
      </c>
      <c r="J7881">
        <v>2015</v>
      </c>
      <c r="HI7881">
        <v>743.3</v>
      </c>
    </row>
    <row r="7882" spans="1:230" x14ac:dyDescent="0.3">
      <c r="A7882" s="10" t="s">
        <v>2837</v>
      </c>
      <c r="B7882" s="10" t="s">
        <v>3016</v>
      </c>
      <c r="C7882" s="10" t="s">
        <v>3015</v>
      </c>
      <c r="D7882" s="10" t="s">
        <v>1009</v>
      </c>
      <c r="E7882" s="10" t="s">
        <v>1013</v>
      </c>
      <c r="F7882" s="10" t="s">
        <v>803</v>
      </c>
      <c r="I7882" s="10" t="s">
        <v>987</v>
      </c>
      <c r="J7882">
        <v>2016</v>
      </c>
      <c r="HI7882">
        <v>185.3</v>
      </c>
    </row>
    <row r="7883" spans="1:230" x14ac:dyDescent="0.3">
      <c r="A7883" s="10" t="s">
        <v>2837</v>
      </c>
      <c r="B7883" s="10" t="s">
        <v>3016</v>
      </c>
      <c r="C7883" s="10" t="s">
        <v>3015</v>
      </c>
      <c r="D7883" s="10" t="s">
        <v>1009</v>
      </c>
      <c r="E7883" s="10" t="s">
        <v>1013</v>
      </c>
      <c r="F7883" s="10" t="s">
        <v>803</v>
      </c>
      <c r="I7883" s="10" t="s">
        <v>987</v>
      </c>
      <c r="J7883">
        <v>2017</v>
      </c>
      <c r="HI7883">
        <v>189.8</v>
      </c>
    </row>
    <row r="7884" spans="1:230" x14ac:dyDescent="0.3">
      <c r="A7884" s="10" t="s">
        <v>2837</v>
      </c>
      <c r="B7884" s="10" t="s">
        <v>3016</v>
      </c>
      <c r="C7884" s="10" t="s">
        <v>3015</v>
      </c>
      <c r="D7884" s="10" t="s">
        <v>1009</v>
      </c>
      <c r="E7884" s="10" t="s">
        <v>1013</v>
      </c>
      <c r="F7884" s="10" t="s">
        <v>803</v>
      </c>
      <c r="I7884" s="10" t="s">
        <v>987</v>
      </c>
      <c r="J7884">
        <v>2018</v>
      </c>
      <c r="HI7884">
        <v>227.3</v>
      </c>
    </row>
    <row r="7885" spans="1:230" x14ac:dyDescent="0.3">
      <c r="A7885" s="10" t="s">
        <v>2837</v>
      </c>
      <c r="B7885" s="10" t="s">
        <v>3016</v>
      </c>
      <c r="C7885" s="10" t="s">
        <v>3015</v>
      </c>
      <c r="D7885" s="10" t="s">
        <v>1009</v>
      </c>
      <c r="E7885" s="10" t="s">
        <v>1013</v>
      </c>
      <c r="F7885" s="10" t="s">
        <v>803</v>
      </c>
      <c r="I7885" s="10" t="s">
        <v>987</v>
      </c>
      <c r="J7885">
        <v>2019</v>
      </c>
      <c r="HI7885">
        <v>169.9</v>
      </c>
    </row>
    <row r="7886" spans="1:230" x14ac:dyDescent="0.3">
      <c r="A7886" s="10" t="s">
        <v>2837</v>
      </c>
      <c r="B7886" s="10" t="s">
        <v>3016</v>
      </c>
      <c r="C7886" s="10" t="s">
        <v>3015</v>
      </c>
      <c r="D7886" s="10" t="s">
        <v>1009</v>
      </c>
      <c r="E7886" s="10" t="s">
        <v>1013</v>
      </c>
      <c r="F7886" s="10" t="s">
        <v>803</v>
      </c>
      <c r="I7886" s="10" t="s">
        <v>987</v>
      </c>
      <c r="J7886">
        <v>2020</v>
      </c>
      <c r="HI7886">
        <v>460.4</v>
      </c>
    </row>
    <row r="7887" spans="1:230" x14ac:dyDescent="0.3">
      <c r="A7887" s="10" t="s">
        <v>2837</v>
      </c>
      <c r="B7887" s="10" t="s">
        <v>3016</v>
      </c>
      <c r="C7887" s="10" t="s">
        <v>3015</v>
      </c>
      <c r="D7887" s="10" t="s">
        <v>1009</v>
      </c>
      <c r="E7887" s="10" t="s">
        <v>1027</v>
      </c>
      <c r="F7887" s="10" t="s">
        <v>803</v>
      </c>
      <c r="I7887" s="10" t="s">
        <v>987</v>
      </c>
      <c r="J7887">
        <v>2010</v>
      </c>
      <c r="HV7887">
        <v>1.2</v>
      </c>
    </row>
    <row r="7888" spans="1:230" x14ac:dyDescent="0.3">
      <c r="A7888" s="10" t="s">
        <v>2837</v>
      </c>
      <c r="B7888" s="10" t="s">
        <v>3016</v>
      </c>
      <c r="C7888" s="10" t="s">
        <v>3015</v>
      </c>
      <c r="D7888" s="10" t="s">
        <v>1009</v>
      </c>
      <c r="E7888" s="10" t="s">
        <v>1027</v>
      </c>
      <c r="F7888" s="10" t="s">
        <v>803</v>
      </c>
      <c r="I7888" s="10" t="s">
        <v>987</v>
      </c>
      <c r="J7888">
        <v>2011</v>
      </c>
      <c r="HV7888">
        <v>1.4</v>
      </c>
    </row>
    <row r="7889" spans="1:230" x14ac:dyDescent="0.3">
      <c r="A7889" s="10" t="s">
        <v>2837</v>
      </c>
      <c r="B7889" s="10" t="s">
        <v>3016</v>
      </c>
      <c r="C7889" s="10" t="s">
        <v>3015</v>
      </c>
      <c r="D7889" s="10" t="s">
        <v>1009</v>
      </c>
      <c r="E7889" s="10" t="s">
        <v>1027</v>
      </c>
      <c r="F7889" s="10" t="s">
        <v>803</v>
      </c>
      <c r="I7889" s="10" t="s">
        <v>987</v>
      </c>
      <c r="J7889">
        <v>2012</v>
      </c>
      <c r="HV7889">
        <v>2.6</v>
      </c>
    </row>
    <row r="7890" spans="1:230" x14ac:dyDescent="0.3">
      <c r="A7890" s="10" t="s">
        <v>2837</v>
      </c>
      <c r="B7890" s="10" t="s">
        <v>3016</v>
      </c>
      <c r="C7890" s="10" t="s">
        <v>3015</v>
      </c>
      <c r="D7890" s="10" t="s">
        <v>1009</v>
      </c>
      <c r="E7890" s="10" t="s">
        <v>1027</v>
      </c>
      <c r="F7890" s="10" t="s">
        <v>803</v>
      </c>
      <c r="I7890" s="10" t="s">
        <v>987</v>
      </c>
      <c r="J7890">
        <v>2013</v>
      </c>
      <c r="HV7890">
        <v>0.9</v>
      </c>
    </row>
    <row r="7891" spans="1:230" x14ac:dyDescent="0.3">
      <c r="A7891" s="10" t="s">
        <v>2837</v>
      </c>
      <c r="B7891" s="10" t="s">
        <v>3016</v>
      </c>
      <c r="C7891" s="10" t="s">
        <v>3015</v>
      </c>
      <c r="D7891" s="10" t="s">
        <v>1009</v>
      </c>
      <c r="E7891" s="10" t="s">
        <v>1027</v>
      </c>
      <c r="F7891" s="10" t="s">
        <v>803</v>
      </c>
      <c r="I7891" s="10" t="s">
        <v>987</v>
      </c>
      <c r="J7891">
        <v>2014</v>
      </c>
      <c r="HV7891">
        <v>15.7</v>
      </c>
    </row>
    <row r="7892" spans="1:230" x14ac:dyDescent="0.3">
      <c r="A7892" s="10" t="s">
        <v>2837</v>
      </c>
      <c r="B7892" s="10" t="s">
        <v>3016</v>
      </c>
      <c r="C7892" s="10" t="s">
        <v>3015</v>
      </c>
      <c r="D7892" s="10" t="s">
        <v>1009</v>
      </c>
      <c r="E7892" s="10" t="s">
        <v>1027</v>
      </c>
      <c r="F7892" s="10" t="s">
        <v>803</v>
      </c>
      <c r="I7892" s="10" t="s">
        <v>987</v>
      </c>
      <c r="J7892">
        <v>2015</v>
      </c>
      <c r="HV7892">
        <v>12.6</v>
      </c>
    </row>
    <row r="7893" spans="1:230" x14ac:dyDescent="0.3">
      <c r="A7893" s="10" t="s">
        <v>2837</v>
      </c>
      <c r="B7893" s="10" t="s">
        <v>3016</v>
      </c>
      <c r="C7893" s="10" t="s">
        <v>3015</v>
      </c>
      <c r="D7893" s="10" t="s">
        <v>1009</v>
      </c>
      <c r="E7893" s="10" t="s">
        <v>1027</v>
      </c>
      <c r="F7893" s="10" t="s">
        <v>803</v>
      </c>
      <c r="I7893" s="10" t="s">
        <v>987</v>
      </c>
      <c r="J7893">
        <v>2016</v>
      </c>
      <c r="HV7893">
        <v>2.2999999999999998</v>
      </c>
    </row>
    <row r="7894" spans="1:230" x14ac:dyDescent="0.3">
      <c r="A7894" s="10" t="s">
        <v>2837</v>
      </c>
      <c r="B7894" s="10" t="s">
        <v>3016</v>
      </c>
      <c r="C7894" s="10" t="s">
        <v>3015</v>
      </c>
      <c r="D7894" s="10" t="s">
        <v>1009</v>
      </c>
      <c r="E7894" s="10" t="s">
        <v>1027</v>
      </c>
      <c r="F7894" s="10" t="s">
        <v>803</v>
      </c>
      <c r="I7894" s="10" t="s">
        <v>987</v>
      </c>
      <c r="J7894">
        <v>2017</v>
      </c>
      <c r="HV7894">
        <v>3</v>
      </c>
    </row>
    <row r="7895" spans="1:230" x14ac:dyDescent="0.3">
      <c r="A7895" s="10" t="s">
        <v>2837</v>
      </c>
      <c r="B7895" s="10" t="s">
        <v>3016</v>
      </c>
      <c r="C7895" s="10" t="s">
        <v>3015</v>
      </c>
      <c r="D7895" s="10" t="s">
        <v>1009</v>
      </c>
      <c r="E7895" s="10" t="s">
        <v>1027</v>
      </c>
      <c r="F7895" s="10" t="s">
        <v>803</v>
      </c>
      <c r="I7895" s="10" t="s">
        <v>987</v>
      </c>
      <c r="J7895">
        <v>2018</v>
      </c>
      <c r="HV7895">
        <v>3.6</v>
      </c>
    </row>
    <row r="7896" spans="1:230" x14ac:dyDescent="0.3">
      <c r="A7896" s="10" t="s">
        <v>2837</v>
      </c>
      <c r="B7896" s="10" t="s">
        <v>3016</v>
      </c>
      <c r="C7896" s="10" t="s">
        <v>3015</v>
      </c>
      <c r="D7896" s="10" t="s">
        <v>1009</v>
      </c>
      <c r="E7896" s="10" t="s">
        <v>1027</v>
      </c>
      <c r="F7896" s="10" t="s">
        <v>803</v>
      </c>
      <c r="I7896" s="10" t="s">
        <v>987</v>
      </c>
      <c r="J7896">
        <v>2019</v>
      </c>
      <c r="HV7896">
        <v>2</v>
      </c>
    </row>
    <row r="7897" spans="1:230" x14ac:dyDescent="0.3">
      <c r="A7897" s="10" t="s">
        <v>2837</v>
      </c>
      <c r="B7897" s="10" t="s">
        <v>3016</v>
      </c>
      <c r="C7897" s="10" t="s">
        <v>3015</v>
      </c>
      <c r="D7897" s="10" t="s">
        <v>1009</v>
      </c>
      <c r="E7897" s="10" t="s">
        <v>1027</v>
      </c>
      <c r="F7897" s="10" t="s">
        <v>803</v>
      </c>
      <c r="I7897" s="10" t="s">
        <v>987</v>
      </c>
      <c r="J7897">
        <v>2020</v>
      </c>
      <c r="HV7897">
        <v>10</v>
      </c>
    </row>
    <row r="7898" spans="1:230" x14ac:dyDescent="0.3">
      <c r="A7898" s="10" t="s">
        <v>2837</v>
      </c>
      <c r="B7898" s="10" t="s">
        <v>3016</v>
      </c>
      <c r="C7898" s="10" t="s">
        <v>3015</v>
      </c>
      <c r="D7898" s="10" t="s">
        <v>1011</v>
      </c>
      <c r="E7898" s="10" t="s">
        <v>986</v>
      </c>
      <c r="F7898" s="10" t="s">
        <v>803</v>
      </c>
      <c r="I7898" s="10" t="s">
        <v>987</v>
      </c>
      <c r="J7898">
        <v>2010</v>
      </c>
      <c r="GW7898">
        <v>99</v>
      </c>
    </row>
    <row r="7899" spans="1:230" x14ac:dyDescent="0.3">
      <c r="A7899" s="10" t="s">
        <v>2837</v>
      </c>
      <c r="B7899" s="10" t="s">
        <v>3016</v>
      </c>
      <c r="C7899" s="10" t="s">
        <v>3015</v>
      </c>
      <c r="D7899" s="10" t="s">
        <v>1011</v>
      </c>
      <c r="E7899" s="10" t="s">
        <v>986</v>
      </c>
      <c r="F7899" s="10" t="s">
        <v>803</v>
      </c>
      <c r="I7899" s="10" t="s">
        <v>987</v>
      </c>
      <c r="J7899">
        <v>2011</v>
      </c>
      <c r="GW7899">
        <v>384</v>
      </c>
    </row>
    <row r="7900" spans="1:230" x14ac:dyDescent="0.3">
      <c r="A7900" s="10" t="s">
        <v>2837</v>
      </c>
      <c r="B7900" s="10" t="s">
        <v>3016</v>
      </c>
      <c r="C7900" s="10" t="s">
        <v>3015</v>
      </c>
      <c r="D7900" s="10" t="s">
        <v>1011</v>
      </c>
      <c r="E7900" s="10" t="s">
        <v>986</v>
      </c>
      <c r="F7900" s="10" t="s">
        <v>803</v>
      </c>
      <c r="I7900" s="10" t="s">
        <v>987</v>
      </c>
      <c r="J7900">
        <v>2012</v>
      </c>
      <c r="GW7900">
        <v>359</v>
      </c>
    </row>
    <row r="7901" spans="1:230" x14ac:dyDescent="0.3">
      <c r="A7901" s="10" t="s">
        <v>2837</v>
      </c>
      <c r="B7901" s="10" t="s">
        <v>3016</v>
      </c>
      <c r="C7901" s="10" t="s">
        <v>3015</v>
      </c>
      <c r="D7901" s="10" t="s">
        <v>1011</v>
      </c>
      <c r="E7901" s="10" t="s">
        <v>986</v>
      </c>
      <c r="F7901" s="10" t="s">
        <v>803</v>
      </c>
      <c r="I7901" s="10" t="s">
        <v>987</v>
      </c>
      <c r="J7901">
        <v>2013</v>
      </c>
      <c r="GW7901">
        <v>586</v>
      </c>
    </row>
    <row r="7902" spans="1:230" x14ac:dyDescent="0.3">
      <c r="A7902" s="10" t="s">
        <v>2837</v>
      </c>
      <c r="B7902" s="10" t="s">
        <v>3016</v>
      </c>
      <c r="C7902" s="10" t="s">
        <v>3015</v>
      </c>
      <c r="D7902" s="10" t="s">
        <v>1011</v>
      </c>
      <c r="E7902" s="10" t="s">
        <v>986</v>
      </c>
      <c r="F7902" s="10" t="s">
        <v>803</v>
      </c>
      <c r="I7902" s="10" t="s">
        <v>987</v>
      </c>
      <c r="J7902">
        <v>2014</v>
      </c>
      <c r="GW7902">
        <v>547</v>
      </c>
    </row>
    <row r="7903" spans="1:230" x14ac:dyDescent="0.3">
      <c r="A7903" s="10" t="s">
        <v>2837</v>
      </c>
      <c r="B7903" s="10" t="s">
        <v>3016</v>
      </c>
      <c r="C7903" s="10" t="s">
        <v>3015</v>
      </c>
      <c r="D7903" s="10" t="s">
        <v>1011</v>
      </c>
      <c r="E7903" s="10" t="s">
        <v>986</v>
      </c>
      <c r="F7903" s="10" t="s">
        <v>803</v>
      </c>
      <c r="I7903" s="10" t="s">
        <v>987</v>
      </c>
      <c r="J7903">
        <v>2015</v>
      </c>
      <c r="GW7903">
        <v>609</v>
      </c>
    </row>
    <row r="7904" spans="1:230" x14ac:dyDescent="0.3">
      <c r="A7904" s="10" t="s">
        <v>2837</v>
      </c>
      <c r="B7904" s="10" t="s">
        <v>3016</v>
      </c>
      <c r="C7904" s="10" t="s">
        <v>3015</v>
      </c>
      <c r="D7904" s="10" t="s">
        <v>1011</v>
      </c>
      <c r="E7904" s="10" t="s">
        <v>986</v>
      </c>
      <c r="F7904" s="10" t="s">
        <v>803</v>
      </c>
      <c r="I7904" s="10" t="s">
        <v>987</v>
      </c>
      <c r="J7904">
        <v>2016</v>
      </c>
      <c r="GW7904">
        <v>681</v>
      </c>
    </row>
    <row r="7905" spans="1:231" x14ac:dyDescent="0.3">
      <c r="A7905" s="10" t="s">
        <v>2837</v>
      </c>
      <c r="B7905" s="10" t="s">
        <v>3016</v>
      </c>
      <c r="C7905" s="10" t="s">
        <v>3015</v>
      </c>
      <c r="D7905" s="10" t="s">
        <v>1011</v>
      </c>
      <c r="E7905" s="10" t="s">
        <v>986</v>
      </c>
      <c r="F7905" s="10" t="s">
        <v>803</v>
      </c>
      <c r="I7905" s="10" t="s">
        <v>987</v>
      </c>
      <c r="J7905">
        <v>2017</v>
      </c>
      <c r="GW7905">
        <v>436</v>
      </c>
    </row>
    <row r="7906" spans="1:231" x14ac:dyDescent="0.3">
      <c r="A7906" s="10" t="s">
        <v>2837</v>
      </c>
      <c r="B7906" s="10" t="s">
        <v>3016</v>
      </c>
      <c r="C7906" s="10" t="s">
        <v>3015</v>
      </c>
      <c r="D7906" s="10" t="s">
        <v>1011</v>
      </c>
      <c r="E7906" s="10" t="s">
        <v>986</v>
      </c>
      <c r="F7906" s="10" t="s">
        <v>803</v>
      </c>
      <c r="I7906" s="10" t="s">
        <v>987</v>
      </c>
      <c r="J7906">
        <v>2018</v>
      </c>
      <c r="GW7906">
        <v>539</v>
      </c>
    </row>
    <row r="7907" spans="1:231" x14ac:dyDescent="0.3">
      <c r="A7907" s="10" t="s">
        <v>2837</v>
      </c>
      <c r="B7907" s="10" t="s">
        <v>3016</v>
      </c>
      <c r="C7907" s="10" t="s">
        <v>3015</v>
      </c>
      <c r="D7907" s="10" t="s">
        <v>1011</v>
      </c>
      <c r="E7907" s="10" t="s">
        <v>986</v>
      </c>
      <c r="F7907" s="10" t="s">
        <v>803</v>
      </c>
      <c r="I7907" s="10" t="s">
        <v>987</v>
      </c>
      <c r="J7907">
        <v>2019</v>
      </c>
      <c r="GW7907">
        <v>546</v>
      </c>
    </row>
    <row r="7908" spans="1:231" x14ac:dyDescent="0.3">
      <c r="A7908" s="10" t="s">
        <v>2837</v>
      </c>
      <c r="B7908" s="10" t="s">
        <v>3016</v>
      </c>
      <c r="C7908" s="10" t="s">
        <v>3015</v>
      </c>
      <c r="D7908" s="10" t="s">
        <v>1011</v>
      </c>
      <c r="E7908" s="10" t="s">
        <v>986</v>
      </c>
      <c r="F7908" s="10" t="s">
        <v>803</v>
      </c>
      <c r="I7908" s="10" t="s">
        <v>987</v>
      </c>
      <c r="J7908">
        <v>2020</v>
      </c>
      <c r="GW7908">
        <v>352</v>
      </c>
    </row>
    <row r="7909" spans="1:231" x14ac:dyDescent="0.3">
      <c r="A7909" s="10" t="s">
        <v>2837</v>
      </c>
      <c r="B7909" s="10" t="s">
        <v>3016</v>
      </c>
      <c r="C7909" s="10" t="s">
        <v>3015</v>
      </c>
      <c r="D7909" s="10" t="s">
        <v>1011</v>
      </c>
      <c r="E7909" s="10" t="s">
        <v>1013</v>
      </c>
      <c r="F7909" s="10" t="s">
        <v>803</v>
      </c>
      <c r="I7909" s="10" t="s">
        <v>987</v>
      </c>
      <c r="J7909">
        <v>2010</v>
      </c>
      <c r="HJ7909">
        <v>362.1</v>
      </c>
    </row>
    <row r="7910" spans="1:231" x14ac:dyDescent="0.3">
      <c r="A7910" s="10" t="s">
        <v>2837</v>
      </c>
      <c r="B7910" s="10" t="s">
        <v>3016</v>
      </c>
      <c r="C7910" s="10" t="s">
        <v>3015</v>
      </c>
      <c r="D7910" s="10" t="s">
        <v>1011</v>
      </c>
      <c r="E7910" s="10" t="s">
        <v>1013</v>
      </c>
      <c r="F7910" s="10" t="s">
        <v>803</v>
      </c>
      <c r="I7910" s="10" t="s">
        <v>987</v>
      </c>
      <c r="J7910">
        <v>2011</v>
      </c>
      <c r="HJ7910">
        <v>1467</v>
      </c>
    </row>
    <row r="7911" spans="1:231" x14ac:dyDescent="0.3">
      <c r="A7911" s="10" t="s">
        <v>2837</v>
      </c>
      <c r="B7911" s="10" t="s">
        <v>3016</v>
      </c>
      <c r="C7911" s="10" t="s">
        <v>3015</v>
      </c>
      <c r="D7911" s="10" t="s">
        <v>1011</v>
      </c>
      <c r="E7911" s="10" t="s">
        <v>1013</v>
      </c>
      <c r="F7911" s="10" t="s">
        <v>803</v>
      </c>
      <c r="I7911" s="10" t="s">
        <v>987</v>
      </c>
      <c r="J7911">
        <v>2012</v>
      </c>
      <c r="HJ7911">
        <v>3193.5</v>
      </c>
    </row>
    <row r="7912" spans="1:231" x14ac:dyDescent="0.3">
      <c r="A7912" s="10" t="s">
        <v>2837</v>
      </c>
      <c r="B7912" s="10" t="s">
        <v>3016</v>
      </c>
      <c r="C7912" s="10" t="s">
        <v>3015</v>
      </c>
      <c r="D7912" s="10" t="s">
        <v>1011</v>
      </c>
      <c r="E7912" s="10" t="s">
        <v>1013</v>
      </c>
      <c r="F7912" s="10" t="s">
        <v>803</v>
      </c>
      <c r="I7912" s="10" t="s">
        <v>987</v>
      </c>
      <c r="J7912">
        <v>2013</v>
      </c>
      <c r="HJ7912">
        <v>1006.4</v>
      </c>
    </row>
    <row r="7913" spans="1:231" x14ac:dyDescent="0.3">
      <c r="A7913" s="10" t="s">
        <v>2837</v>
      </c>
      <c r="B7913" s="10" t="s">
        <v>3016</v>
      </c>
      <c r="C7913" s="10" t="s">
        <v>3015</v>
      </c>
      <c r="D7913" s="10" t="s">
        <v>1011</v>
      </c>
      <c r="E7913" s="10" t="s">
        <v>1013</v>
      </c>
      <c r="F7913" s="10" t="s">
        <v>803</v>
      </c>
      <c r="I7913" s="10" t="s">
        <v>987</v>
      </c>
      <c r="J7913">
        <v>2014</v>
      </c>
      <c r="HJ7913">
        <v>3420.7</v>
      </c>
    </row>
    <row r="7914" spans="1:231" x14ac:dyDescent="0.3">
      <c r="A7914" s="10" t="s">
        <v>2837</v>
      </c>
      <c r="B7914" s="10" t="s">
        <v>3016</v>
      </c>
      <c r="C7914" s="10" t="s">
        <v>3015</v>
      </c>
      <c r="D7914" s="10" t="s">
        <v>1011</v>
      </c>
      <c r="E7914" s="10" t="s">
        <v>1013</v>
      </c>
      <c r="F7914" s="10" t="s">
        <v>803</v>
      </c>
      <c r="I7914" s="10" t="s">
        <v>987</v>
      </c>
      <c r="J7914">
        <v>2015</v>
      </c>
      <c r="HJ7914">
        <v>3509.8</v>
      </c>
    </row>
    <row r="7915" spans="1:231" x14ac:dyDescent="0.3">
      <c r="A7915" s="10" t="s">
        <v>2837</v>
      </c>
      <c r="B7915" s="10" t="s">
        <v>3016</v>
      </c>
      <c r="C7915" s="10" t="s">
        <v>3015</v>
      </c>
      <c r="D7915" s="10" t="s">
        <v>1011</v>
      </c>
      <c r="E7915" s="10" t="s">
        <v>1013</v>
      </c>
      <c r="F7915" s="10" t="s">
        <v>803</v>
      </c>
      <c r="I7915" s="10" t="s">
        <v>987</v>
      </c>
      <c r="J7915">
        <v>2016</v>
      </c>
      <c r="HJ7915">
        <v>3140.9</v>
      </c>
    </row>
    <row r="7916" spans="1:231" x14ac:dyDescent="0.3">
      <c r="A7916" s="10" t="s">
        <v>2837</v>
      </c>
      <c r="B7916" s="10" t="s">
        <v>3016</v>
      </c>
      <c r="C7916" s="10" t="s">
        <v>3015</v>
      </c>
      <c r="D7916" s="10" t="s">
        <v>1011</v>
      </c>
      <c r="E7916" s="10" t="s">
        <v>1013</v>
      </c>
      <c r="F7916" s="10" t="s">
        <v>803</v>
      </c>
      <c r="I7916" s="10" t="s">
        <v>987</v>
      </c>
      <c r="J7916">
        <v>2017</v>
      </c>
      <c r="HJ7916">
        <v>16538.400000000001</v>
      </c>
    </row>
    <row r="7917" spans="1:231" x14ac:dyDescent="0.3">
      <c r="A7917" s="10" t="s">
        <v>2837</v>
      </c>
      <c r="B7917" s="10" t="s">
        <v>3016</v>
      </c>
      <c r="C7917" s="10" t="s">
        <v>3015</v>
      </c>
      <c r="D7917" s="10" t="s">
        <v>1011</v>
      </c>
      <c r="E7917" s="10" t="s">
        <v>1013</v>
      </c>
      <c r="F7917" s="10" t="s">
        <v>803</v>
      </c>
      <c r="I7917" s="10" t="s">
        <v>987</v>
      </c>
      <c r="J7917">
        <v>2018</v>
      </c>
      <c r="HJ7917">
        <v>1126.8</v>
      </c>
    </row>
    <row r="7918" spans="1:231" x14ac:dyDescent="0.3">
      <c r="A7918" s="10" t="s">
        <v>2837</v>
      </c>
      <c r="B7918" s="10" t="s">
        <v>3016</v>
      </c>
      <c r="C7918" s="10" t="s">
        <v>3015</v>
      </c>
      <c r="D7918" s="10" t="s">
        <v>1011</v>
      </c>
      <c r="E7918" s="10" t="s">
        <v>1013</v>
      </c>
      <c r="F7918" s="10" t="s">
        <v>803</v>
      </c>
      <c r="I7918" s="10" t="s">
        <v>987</v>
      </c>
      <c r="J7918">
        <v>2019</v>
      </c>
      <c r="HJ7918">
        <v>3301.9</v>
      </c>
    </row>
    <row r="7919" spans="1:231" x14ac:dyDescent="0.3">
      <c r="A7919" s="10" t="s">
        <v>2837</v>
      </c>
      <c r="B7919" s="10" t="s">
        <v>3016</v>
      </c>
      <c r="C7919" s="10" t="s">
        <v>3015</v>
      </c>
      <c r="D7919" s="10" t="s">
        <v>1011</v>
      </c>
      <c r="E7919" s="10" t="s">
        <v>1013</v>
      </c>
      <c r="F7919" s="10" t="s">
        <v>803</v>
      </c>
      <c r="I7919" s="10" t="s">
        <v>987</v>
      </c>
      <c r="J7919">
        <v>2020</v>
      </c>
      <c r="HJ7919">
        <v>2170.4</v>
      </c>
    </row>
    <row r="7920" spans="1:231" x14ac:dyDescent="0.3">
      <c r="A7920" s="10" t="s">
        <v>2837</v>
      </c>
      <c r="B7920" s="10" t="s">
        <v>3016</v>
      </c>
      <c r="C7920" s="10" t="s">
        <v>3015</v>
      </c>
      <c r="D7920" s="10" t="s">
        <v>1011</v>
      </c>
      <c r="E7920" s="10" t="s">
        <v>1027</v>
      </c>
      <c r="F7920" s="10" t="s">
        <v>803</v>
      </c>
      <c r="I7920" s="10" t="s">
        <v>987</v>
      </c>
      <c r="J7920">
        <v>2010</v>
      </c>
      <c r="HW7920">
        <v>3.7</v>
      </c>
    </row>
    <row r="7921" spans="1:231 1240:1246" x14ac:dyDescent="0.3">
      <c r="A7921" s="10" t="s">
        <v>2837</v>
      </c>
      <c r="B7921" s="10" t="s">
        <v>3016</v>
      </c>
      <c r="C7921" s="10" t="s">
        <v>3015</v>
      </c>
      <c r="D7921" s="10" t="s">
        <v>1011</v>
      </c>
      <c r="E7921" s="10" t="s">
        <v>1027</v>
      </c>
      <c r="F7921" s="10" t="s">
        <v>803</v>
      </c>
      <c r="I7921" s="10" t="s">
        <v>987</v>
      </c>
      <c r="J7921">
        <v>2011</v>
      </c>
      <c r="HW7921">
        <v>3.8</v>
      </c>
    </row>
    <row r="7922" spans="1:231 1240:1246" x14ac:dyDescent="0.3">
      <c r="A7922" s="10" t="s">
        <v>2837</v>
      </c>
      <c r="B7922" s="10" t="s">
        <v>3016</v>
      </c>
      <c r="C7922" s="10" t="s">
        <v>3015</v>
      </c>
      <c r="D7922" s="10" t="s">
        <v>1011</v>
      </c>
      <c r="E7922" s="10" t="s">
        <v>1027</v>
      </c>
      <c r="F7922" s="10" t="s">
        <v>803</v>
      </c>
      <c r="I7922" s="10" t="s">
        <v>987</v>
      </c>
      <c r="J7922">
        <v>2012</v>
      </c>
      <c r="HW7922">
        <v>8.9</v>
      </c>
    </row>
    <row r="7923" spans="1:231 1240:1246" x14ac:dyDescent="0.3">
      <c r="A7923" s="10" t="s">
        <v>2837</v>
      </c>
      <c r="B7923" s="10" t="s">
        <v>3016</v>
      </c>
      <c r="C7923" s="10" t="s">
        <v>3015</v>
      </c>
      <c r="D7923" s="10" t="s">
        <v>1011</v>
      </c>
      <c r="E7923" s="10" t="s">
        <v>1027</v>
      </c>
      <c r="F7923" s="10" t="s">
        <v>803</v>
      </c>
      <c r="I7923" s="10" t="s">
        <v>987</v>
      </c>
      <c r="J7923">
        <v>2013</v>
      </c>
      <c r="HW7923">
        <v>1.7</v>
      </c>
    </row>
    <row r="7924" spans="1:231 1240:1246" x14ac:dyDescent="0.3">
      <c r="A7924" s="10" t="s">
        <v>2837</v>
      </c>
      <c r="B7924" s="10" t="s">
        <v>3016</v>
      </c>
      <c r="C7924" s="10" t="s">
        <v>3015</v>
      </c>
      <c r="D7924" s="10" t="s">
        <v>1011</v>
      </c>
      <c r="E7924" s="10" t="s">
        <v>1027</v>
      </c>
      <c r="F7924" s="10" t="s">
        <v>803</v>
      </c>
      <c r="I7924" s="10" t="s">
        <v>987</v>
      </c>
      <c r="J7924">
        <v>2014</v>
      </c>
      <c r="HW7924">
        <v>6.3</v>
      </c>
    </row>
    <row r="7925" spans="1:231 1240:1246" x14ac:dyDescent="0.3">
      <c r="A7925" s="10" t="s">
        <v>2837</v>
      </c>
      <c r="B7925" s="10" t="s">
        <v>3016</v>
      </c>
      <c r="C7925" s="10" t="s">
        <v>3015</v>
      </c>
      <c r="D7925" s="10" t="s">
        <v>1011</v>
      </c>
      <c r="E7925" s="10" t="s">
        <v>1027</v>
      </c>
      <c r="F7925" s="10" t="s">
        <v>803</v>
      </c>
      <c r="I7925" s="10" t="s">
        <v>987</v>
      </c>
      <c r="J7925">
        <v>2015</v>
      </c>
      <c r="HW7925">
        <v>5.8</v>
      </c>
    </row>
    <row r="7926" spans="1:231 1240:1246" x14ac:dyDescent="0.3">
      <c r="A7926" s="10" t="s">
        <v>2837</v>
      </c>
      <c r="B7926" s="10" t="s">
        <v>3016</v>
      </c>
      <c r="C7926" s="10" t="s">
        <v>3015</v>
      </c>
      <c r="D7926" s="10" t="s">
        <v>1011</v>
      </c>
      <c r="E7926" s="10" t="s">
        <v>1027</v>
      </c>
      <c r="F7926" s="10" t="s">
        <v>803</v>
      </c>
      <c r="I7926" s="10" t="s">
        <v>987</v>
      </c>
      <c r="J7926">
        <v>2016</v>
      </c>
      <c r="HW7926">
        <v>4.5999999999999996</v>
      </c>
    </row>
    <row r="7927" spans="1:231 1240:1246" x14ac:dyDescent="0.3">
      <c r="A7927" s="10" t="s">
        <v>2837</v>
      </c>
      <c r="B7927" s="10" t="s">
        <v>3016</v>
      </c>
      <c r="C7927" s="10" t="s">
        <v>3015</v>
      </c>
      <c r="D7927" s="10" t="s">
        <v>1011</v>
      </c>
      <c r="E7927" s="10" t="s">
        <v>1027</v>
      </c>
      <c r="F7927" s="10" t="s">
        <v>803</v>
      </c>
      <c r="I7927" s="10" t="s">
        <v>987</v>
      </c>
      <c r="J7927">
        <v>2017</v>
      </c>
      <c r="HW7927">
        <v>37.9</v>
      </c>
    </row>
    <row r="7928" spans="1:231 1240:1246" x14ac:dyDescent="0.3">
      <c r="A7928" s="10" t="s">
        <v>2837</v>
      </c>
      <c r="B7928" s="10" t="s">
        <v>3016</v>
      </c>
      <c r="C7928" s="10" t="s">
        <v>3015</v>
      </c>
      <c r="D7928" s="10" t="s">
        <v>1011</v>
      </c>
      <c r="E7928" s="10" t="s">
        <v>1027</v>
      </c>
      <c r="F7928" s="10" t="s">
        <v>803</v>
      </c>
      <c r="I7928" s="10" t="s">
        <v>987</v>
      </c>
      <c r="J7928">
        <v>2018</v>
      </c>
      <c r="HW7928">
        <v>2.1</v>
      </c>
    </row>
    <row r="7929" spans="1:231 1240:1246" x14ac:dyDescent="0.3">
      <c r="A7929" s="10" t="s">
        <v>2837</v>
      </c>
      <c r="B7929" s="10" t="s">
        <v>3016</v>
      </c>
      <c r="C7929" s="10" t="s">
        <v>3015</v>
      </c>
      <c r="D7929" s="10" t="s">
        <v>1011</v>
      </c>
      <c r="E7929" s="10" t="s">
        <v>1027</v>
      </c>
      <c r="F7929" s="10" t="s">
        <v>803</v>
      </c>
      <c r="I7929" s="10" t="s">
        <v>987</v>
      </c>
      <c r="J7929">
        <v>2019</v>
      </c>
      <c r="HW7929">
        <v>6</v>
      </c>
    </row>
    <row r="7930" spans="1:231 1240:1246" x14ac:dyDescent="0.3">
      <c r="A7930" s="10" t="s">
        <v>2837</v>
      </c>
      <c r="B7930" s="10" t="s">
        <v>3016</v>
      </c>
      <c r="C7930" s="10" t="s">
        <v>3015</v>
      </c>
      <c r="D7930" s="10" t="s">
        <v>1011</v>
      </c>
      <c r="E7930" s="10" t="s">
        <v>1027</v>
      </c>
      <c r="F7930" s="10" t="s">
        <v>803</v>
      </c>
      <c r="I7930" s="10" t="s">
        <v>987</v>
      </c>
      <c r="J7930">
        <v>2020</v>
      </c>
      <c r="HW7930">
        <v>6.2</v>
      </c>
    </row>
    <row r="7931" spans="1:231 1240:1246" x14ac:dyDescent="0.3">
      <c r="A7931" s="10" t="s">
        <v>2837</v>
      </c>
      <c r="B7931" s="10" t="s">
        <v>3131</v>
      </c>
      <c r="C7931" s="10" t="s">
        <v>3128</v>
      </c>
      <c r="D7931" s="10" t="s">
        <v>2745</v>
      </c>
      <c r="E7931" s="10" t="s">
        <v>2746</v>
      </c>
      <c r="F7931" s="10" t="s">
        <v>1085</v>
      </c>
      <c r="H7931" t="s">
        <v>2747</v>
      </c>
      <c r="I7931" s="10" t="s">
        <v>2484</v>
      </c>
      <c r="J7931">
        <v>2018</v>
      </c>
      <c r="AUR7931">
        <v>10149</v>
      </c>
    </row>
    <row r="7932" spans="1:231 1240:1246" x14ac:dyDescent="0.3">
      <c r="A7932" s="10" t="s">
        <v>2837</v>
      </c>
      <c r="B7932" s="10" t="s">
        <v>3131</v>
      </c>
      <c r="C7932" s="10" t="s">
        <v>3128</v>
      </c>
      <c r="D7932" s="10" t="s">
        <v>2745</v>
      </c>
      <c r="E7932" s="10" t="s">
        <v>2746</v>
      </c>
      <c r="F7932" s="10" t="s">
        <v>1085</v>
      </c>
      <c r="H7932" t="s">
        <v>2747</v>
      </c>
      <c r="I7932" s="10" t="s">
        <v>2484</v>
      </c>
      <c r="J7932">
        <v>2019</v>
      </c>
      <c r="AUR7932">
        <v>9717</v>
      </c>
    </row>
    <row r="7933" spans="1:231 1240:1246" x14ac:dyDescent="0.3">
      <c r="A7933" s="10" t="s">
        <v>2837</v>
      </c>
      <c r="B7933" s="10" t="s">
        <v>3131</v>
      </c>
      <c r="C7933" s="10" t="s">
        <v>3128</v>
      </c>
      <c r="D7933" s="10" t="s">
        <v>2745</v>
      </c>
      <c r="E7933" s="10" t="s">
        <v>2746</v>
      </c>
      <c r="F7933" s="10" t="s">
        <v>1085</v>
      </c>
      <c r="H7933" t="s">
        <v>2747</v>
      </c>
      <c r="I7933" s="10" t="s">
        <v>2484</v>
      </c>
      <c r="J7933">
        <v>2020</v>
      </c>
      <c r="AUR7933">
        <v>12490</v>
      </c>
    </row>
    <row r="7934" spans="1:231 1240:1246" x14ac:dyDescent="0.3">
      <c r="A7934" s="10" t="s">
        <v>2837</v>
      </c>
      <c r="B7934" s="10" t="s">
        <v>3131</v>
      </c>
      <c r="C7934" s="10" t="s">
        <v>3128</v>
      </c>
      <c r="D7934" s="10" t="s">
        <v>2745</v>
      </c>
      <c r="E7934" s="10" t="s">
        <v>320</v>
      </c>
      <c r="F7934" s="10" t="s">
        <v>1085</v>
      </c>
      <c r="H7934" t="s">
        <v>2759</v>
      </c>
      <c r="I7934" s="10" t="s">
        <v>2484</v>
      </c>
      <c r="J7934">
        <v>2018</v>
      </c>
      <c r="AUX7934">
        <v>4092.989</v>
      </c>
    </row>
    <row r="7935" spans="1:231 1240:1246" x14ac:dyDescent="0.3">
      <c r="A7935" s="10" t="s">
        <v>2837</v>
      </c>
      <c r="B7935" s="10" t="s">
        <v>3131</v>
      </c>
      <c r="C7935" s="10" t="s">
        <v>3128</v>
      </c>
      <c r="D7935" s="10" t="s">
        <v>2745</v>
      </c>
      <c r="E7935" s="10" t="s">
        <v>320</v>
      </c>
      <c r="F7935" s="10" t="s">
        <v>1085</v>
      </c>
      <c r="H7935" t="s">
        <v>2759</v>
      </c>
      <c r="I7935" s="10" t="s">
        <v>2484</v>
      </c>
      <c r="J7935">
        <v>2019</v>
      </c>
      <c r="AUX7935">
        <v>3866.2350000000001</v>
      </c>
    </row>
    <row r="7936" spans="1:231 1240:1246" x14ac:dyDescent="0.3">
      <c r="A7936" s="10" t="s">
        <v>2837</v>
      </c>
      <c r="B7936" s="10" t="s">
        <v>3131</v>
      </c>
      <c r="C7936" s="10" t="s">
        <v>3128</v>
      </c>
      <c r="D7936" s="10" t="s">
        <v>2745</v>
      </c>
      <c r="E7936" s="10" t="s">
        <v>320</v>
      </c>
      <c r="F7936" s="10" t="s">
        <v>1085</v>
      </c>
      <c r="H7936" t="s">
        <v>2759</v>
      </c>
      <c r="I7936" s="10" t="s">
        <v>2484</v>
      </c>
      <c r="J7936">
        <v>2020</v>
      </c>
      <c r="AUX7936">
        <v>4900.4089999999997</v>
      </c>
    </row>
    <row r="7937" spans="1:10 1241:1249" x14ac:dyDescent="0.3">
      <c r="A7937" s="10" t="s">
        <v>2837</v>
      </c>
      <c r="B7937" s="10" t="s">
        <v>3131</v>
      </c>
      <c r="C7937" s="10" t="s">
        <v>3128</v>
      </c>
      <c r="D7937" s="10" t="s">
        <v>2749</v>
      </c>
      <c r="E7937" s="10" t="s">
        <v>2746</v>
      </c>
      <c r="F7937" s="10" t="s">
        <v>1085</v>
      </c>
      <c r="H7937" t="s">
        <v>2747</v>
      </c>
      <c r="I7937" s="10" t="s">
        <v>2484</v>
      </c>
      <c r="J7937">
        <v>2018</v>
      </c>
      <c r="AUS7937">
        <v>407569</v>
      </c>
    </row>
    <row r="7938" spans="1:10 1241:1249" x14ac:dyDescent="0.3">
      <c r="A7938" s="10" t="s">
        <v>2837</v>
      </c>
      <c r="B7938" s="10" t="s">
        <v>3131</v>
      </c>
      <c r="C7938" s="10" t="s">
        <v>3128</v>
      </c>
      <c r="D7938" s="10" t="s">
        <v>2749</v>
      </c>
      <c r="E7938" s="10" t="s">
        <v>2746</v>
      </c>
      <c r="F7938" s="10" t="s">
        <v>1085</v>
      </c>
      <c r="H7938" t="s">
        <v>2747</v>
      </c>
      <c r="I7938" s="10" t="s">
        <v>2484</v>
      </c>
      <c r="J7938">
        <v>2019</v>
      </c>
      <c r="AUS7938">
        <v>421557</v>
      </c>
    </row>
    <row r="7939" spans="1:10 1241:1249" x14ac:dyDescent="0.3">
      <c r="A7939" s="10" t="s">
        <v>2837</v>
      </c>
      <c r="B7939" s="10" t="s">
        <v>3131</v>
      </c>
      <c r="C7939" s="10" t="s">
        <v>3128</v>
      </c>
      <c r="D7939" s="10" t="s">
        <v>2749</v>
      </c>
      <c r="E7939" s="10" t="s">
        <v>2746</v>
      </c>
      <c r="F7939" s="10" t="s">
        <v>1085</v>
      </c>
      <c r="H7939" t="s">
        <v>2747</v>
      </c>
      <c r="I7939" s="10" t="s">
        <v>2484</v>
      </c>
      <c r="J7939">
        <v>2020</v>
      </c>
      <c r="AUS7939">
        <v>431570</v>
      </c>
    </row>
    <row r="7940" spans="1:10 1241:1249" x14ac:dyDescent="0.3">
      <c r="A7940" s="10" t="s">
        <v>2837</v>
      </c>
      <c r="B7940" s="10" t="s">
        <v>3131</v>
      </c>
      <c r="C7940" s="10" t="s">
        <v>3128</v>
      </c>
      <c r="D7940" s="10" t="s">
        <v>2749</v>
      </c>
      <c r="E7940" s="10" t="s">
        <v>320</v>
      </c>
      <c r="F7940" s="10" t="s">
        <v>1085</v>
      </c>
      <c r="H7940" t="s">
        <v>2759</v>
      </c>
      <c r="I7940" s="10" t="s">
        <v>2484</v>
      </c>
      <c r="J7940">
        <v>2018</v>
      </c>
      <c r="AUY7940">
        <v>114461.64699999997</v>
      </c>
    </row>
    <row r="7941" spans="1:10 1241:1249" x14ac:dyDescent="0.3">
      <c r="A7941" s="10" t="s">
        <v>2837</v>
      </c>
      <c r="B7941" s="10" t="s">
        <v>3131</v>
      </c>
      <c r="C7941" s="10" t="s">
        <v>3128</v>
      </c>
      <c r="D7941" s="10" t="s">
        <v>2749</v>
      </c>
      <c r="E7941" s="10" t="s">
        <v>320</v>
      </c>
      <c r="F7941" s="10" t="s">
        <v>1085</v>
      </c>
      <c r="H7941" t="s">
        <v>2759</v>
      </c>
      <c r="I7941" s="10" t="s">
        <v>2484</v>
      </c>
      <c r="J7941">
        <v>2019</v>
      </c>
      <c r="AUY7941">
        <v>116324.061</v>
      </c>
    </row>
    <row r="7942" spans="1:10 1241:1249" x14ac:dyDescent="0.3">
      <c r="A7942" s="10" t="s">
        <v>2837</v>
      </c>
      <c r="B7942" s="10" t="s">
        <v>3131</v>
      </c>
      <c r="C7942" s="10" t="s">
        <v>3128</v>
      </c>
      <c r="D7942" s="10" t="s">
        <v>2749</v>
      </c>
      <c r="E7942" s="10" t="s">
        <v>320</v>
      </c>
      <c r="F7942" s="10" t="s">
        <v>1085</v>
      </c>
      <c r="H7942" t="s">
        <v>2759</v>
      </c>
      <c r="I7942" s="10" t="s">
        <v>2484</v>
      </c>
      <c r="J7942">
        <v>2020</v>
      </c>
      <c r="AUY7942">
        <v>115898.329</v>
      </c>
    </row>
    <row r="7943" spans="1:10 1241:1249" x14ac:dyDescent="0.3">
      <c r="A7943" s="10" t="s">
        <v>2837</v>
      </c>
      <c r="B7943" s="10" t="s">
        <v>3131</v>
      </c>
      <c r="C7943" s="10" t="s">
        <v>3128</v>
      </c>
      <c r="D7943" s="10" t="s">
        <v>2751</v>
      </c>
      <c r="E7943" s="10" t="s">
        <v>2746</v>
      </c>
      <c r="F7943" s="10" t="s">
        <v>1085</v>
      </c>
      <c r="H7943" t="s">
        <v>2747</v>
      </c>
      <c r="I7943" s="10" t="s">
        <v>2484</v>
      </c>
      <c r="J7943">
        <v>2018</v>
      </c>
      <c r="AUT7943">
        <v>15931</v>
      </c>
    </row>
    <row r="7944" spans="1:10 1241:1249" x14ac:dyDescent="0.3">
      <c r="A7944" s="10" t="s">
        <v>2837</v>
      </c>
      <c r="B7944" s="10" t="s">
        <v>3131</v>
      </c>
      <c r="C7944" s="10" t="s">
        <v>3128</v>
      </c>
      <c r="D7944" s="10" t="s">
        <v>2751</v>
      </c>
      <c r="E7944" s="10" t="s">
        <v>2746</v>
      </c>
      <c r="F7944" s="10" t="s">
        <v>1085</v>
      </c>
      <c r="H7944" t="s">
        <v>2747</v>
      </c>
      <c r="I7944" s="10" t="s">
        <v>2484</v>
      </c>
      <c r="J7944">
        <v>2019</v>
      </c>
      <c r="AUT7944">
        <v>13691</v>
      </c>
    </row>
    <row r="7945" spans="1:10 1241:1249" x14ac:dyDescent="0.3">
      <c r="A7945" s="10" t="s">
        <v>2837</v>
      </c>
      <c r="B7945" s="10" t="s">
        <v>3131</v>
      </c>
      <c r="C7945" s="10" t="s">
        <v>3128</v>
      </c>
      <c r="D7945" s="10" t="s">
        <v>2751</v>
      </c>
      <c r="E7945" s="10" t="s">
        <v>2746</v>
      </c>
      <c r="F7945" s="10" t="s">
        <v>1085</v>
      </c>
      <c r="H7945" t="s">
        <v>2747</v>
      </c>
      <c r="I7945" s="10" t="s">
        <v>2484</v>
      </c>
      <c r="J7945">
        <v>2020</v>
      </c>
      <c r="AUT7945">
        <v>8569</v>
      </c>
    </row>
    <row r="7946" spans="1:10 1241:1249" x14ac:dyDescent="0.3">
      <c r="A7946" s="10" t="s">
        <v>2837</v>
      </c>
      <c r="B7946" s="10" t="s">
        <v>3131</v>
      </c>
      <c r="C7946" s="10" t="s">
        <v>3128</v>
      </c>
      <c r="D7946" s="10" t="s">
        <v>2751</v>
      </c>
      <c r="E7946" s="10" t="s">
        <v>320</v>
      </c>
      <c r="F7946" s="10" t="s">
        <v>1085</v>
      </c>
      <c r="H7946" t="s">
        <v>2759</v>
      </c>
      <c r="I7946" s="10" t="s">
        <v>2484</v>
      </c>
      <c r="J7946">
        <v>2018</v>
      </c>
      <c r="AUZ7946">
        <v>1141.6440000000002</v>
      </c>
    </row>
    <row r="7947" spans="1:10 1241:1249" x14ac:dyDescent="0.3">
      <c r="A7947" s="10" t="s">
        <v>2837</v>
      </c>
      <c r="B7947" s="10" t="s">
        <v>3131</v>
      </c>
      <c r="C7947" s="10" t="s">
        <v>3128</v>
      </c>
      <c r="D7947" s="10" t="s">
        <v>2751</v>
      </c>
      <c r="E7947" s="10" t="s">
        <v>320</v>
      </c>
      <c r="F7947" s="10" t="s">
        <v>1085</v>
      </c>
      <c r="H7947" t="s">
        <v>2759</v>
      </c>
      <c r="I7947" s="10" t="s">
        <v>2484</v>
      </c>
      <c r="J7947">
        <v>2019</v>
      </c>
      <c r="AUZ7947">
        <v>1234.615</v>
      </c>
    </row>
    <row r="7948" spans="1:10 1241:1249" x14ac:dyDescent="0.3">
      <c r="A7948" s="10" t="s">
        <v>2837</v>
      </c>
      <c r="B7948" s="10" t="s">
        <v>3131</v>
      </c>
      <c r="C7948" s="10" t="s">
        <v>3128</v>
      </c>
      <c r="D7948" s="10" t="s">
        <v>2751</v>
      </c>
      <c r="E7948" s="10" t="s">
        <v>320</v>
      </c>
      <c r="F7948" s="10" t="s">
        <v>1085</v>
      </c>
      <c r="H7948" t="s">
        <v>2759</v>
      </c>
      <c r="I7948" s="10" t="s">
        <v>2484</v>
      </c>
      <c r="J7948">
        <v>2020</v>
      </c>
      <c r="AUZ7948">
        <v>1196.2250000000001</v>
      </c>
    </row>
    <row r="7949" spans="1:10 1241:1249" x14ac:dyDescent="0.3">
      <c r="A7949" s="10" t="s">
        <v>2837</v>
      </c>
      <c r="B7949" s="10" t="s">
        <v>3131</v>
      </c>
      <c r="C7949" s="10" t="s">
        <v>3128</v>
      </c>
      <c r="D7949" s="10" t="s">
        <v>2753</v>
      </c>
      <c r="E7949" s="10" t="s">
        <v>2746</v>
      </c>
      <c r="F7949" s="10" t="s">
        <v>1085</v>
      </c>
      <c r="H7949" t="s">
        <v>2747</v>
      </c>
      <c r="I7949" s="10" t="s">
        <v>2484</v>
      </c>
      <c r="J7949">
        <v>2018</v>
      </c>
      <c r="AUU7949">
        <v>24165</v>
      </c>
    </row>
    <row r="7950" spans="1:10 1241:1249" x14ac:dyDescent="0.3">
      <c r="A7950" s="10" t="s">
        <v>2837</v>
      </c>
      <c r="B7950" s="10" t="s">
        <v>3131</v>
      </c>
      <c r="C7950" s="10" t="s">
        <v>3128</v>
      </c>
      <c r="D7950" s="10" t="s">
        <v>2753</v>
      </c>
      <c r="E7950" s="10" t="s">
        <v>2746</v>
      </c>
      <c r="F7950" s="10" t="s">
        <v>1085</v>
      </c>
      <c r="H7950" t="s">
        <v>2747</v>
      </c>
      <c r="I7950" s="10" t="s">
        <v>2484</v>
      </c>
      <c r="J7950">
        <v>2019</v>
      </c>
      <c r="AUU7950">
        <v>24347</v>
      </c>
    </row>
    <row r="7951" spans="1:10 1241:1249" x14ac:dyDescent="0.3">
      <c r="A7951" s="10" t="s">
        <v>2837</v>
      </c>
      <c r="B7951" s="10" t="s">
        <v>3131</v>
      </c>
      <c r="C7951" s="10" t="s">
        <v>3128</v>
      </c>
      <c r="D7951" s="10" t="s">
        <v>2753</v>
      </c>
      <c r="E7951" s="10" t="s">
        <v>2746</v>
      </c>
      <c r="F7951" s="10" t="s">
        <v>1085</v>
      </c>
      <c r="H7951" t="s">
        <v>2747</v>
      </c>
      <c r="I7951" s="10" t="s">
        <v>2484</v>
      </c>
      <c r="J7951">
        <v>2020</v>
      </c>
      <c r="AUU7951">
        <v>26670</v>
      </c>
    </row>
    <row r="7952" spans="1:10 1241:1249" x14ac:dyDescent="0.3">
      <c r="A7952" s="10" t="s">
        <v>2837</v>
      </c>
      <c r="B7952" s="10" t="s">
        <v>3131</v>
      </c>
      <c r="C7952" s="10" t="s">
        <v>3128</v>
      </c>
      <c r="D7952" s="10" t="s">
        <v>2753</v>
      </c>
      <c r="E7952" s="10" t="s">
        <v>320</v>
      </c>
      <c r="F7952" s="10" t="s">
        <v>1085</v>
      </c>
      <c r="H7952" t="s">
        <v>2759</v>
      </c>
      <c r="I7952" s="10" t="s">
        <v>2484</v>
      </c>
      <c r="J7952">
        <v>2018</v>
      </c>
      <c r="AVA7952">
        <v>8127.616</v>
      </c>
    </row>
    <row r="7953" spans="1:10 1244:1253" x14ac:dyDescent="0.3">
      <c r="A7953" s="10" t="s">
        <v>2837</v>
      </c>
      <c r="B7953" s="10" t="s">
        <v>3131</v>
      </c>
      <c r="C7953" s="10" t="s">
        <v>3128</v>
      </c>
      <c r="D7953" s="10" t="s">
        <v>2753</v>
      </c>
      <c r="E7953" s="10" t="s">
        <v>320</v>
      </c>
      <c r="F7953" s="10" t="s">
        <v>1085</v>
      </c>
      <c r="H7953" t="s">
        <v>2759</v>
      </c>
      <c r="I7953" s="10" t="s">
        <v>2484</v>
      </c>
      <c r="J7953">
        <v>2019</v>
      </c>
      <c r="AVA7953">
        <v>8335.4850000000006</v>
      </c>
    </row>
    <row r="7954" spans="1:10 1244:1253" x14ac:dyDescent="0.3">
      <c r="A7954" s="10" t="s">
        <v>2837</v>
      </c>
      <c r="B7954" s="10" t="s">
        <v>3131</v>
      </c>
      <c r="C7954" s="10" t="s">
        <v>3128</v>
      </c>
      <c r="D7954" s="10" t="s">
        <v>2753</v>
      </c>
      <c r="E7954" s="10" t="s">
        <v>320</v>
      </c>
      <c r="F7954" s="10" t="s">
        <v>1085</v>
      </c>
      <c r="H7954" t="s">
        <v>2759</v>
      </c>
      <c r="I7954" s="10" t="s">
        <v>2484</v>
      </c>
      <c r="J7954">
        <v>2020</v>
      </c>
      <c r="AVA7954">
        <v>8950.9709999999995</v>
      </c>
    </row>
    <row r="7955" spans="1:10 1244:1253" x14ac:dyDescent="0.3">
      <c r="A7955" s="10" t="s">
        <v>2837</v>
      </c>
      <c r="B7955" s="10" t="s">
        <v>3131</v>
      </c>
      <c r="C7955" s="10" t="s">
        <v>3128</v>
      </c>
      <c r="D7955" s="10" t="s">
        <v>2755</v>
      </c>
      <c r="E7955" s="10" t="s">
        <v>2746</v>
      </c>
      <c r="F7955" s="10" t="s">
        <v>1085</v>
      </c>
      <c r="H7955" t="s">
        <v>2747</v>
      </c>
      <c r="I7955" s="10" t="s">
        <v>2484</v>
      </c>
      <c r="J7955">
        <v>2018</v>
      </c>
      <c r="AUV7955">
        <v>159723</v>
      </c>
    </row>
    <row r="7956" spans="1:10 1244:1253" x14ac:dyDescent="0.3">
      <c r="A7956" s="10" t="s">
        <v>2837</v>
      </c>
      <c r="B7956" s="10" t="s">
        <v>3131</v>
      </c>
      <c r="C7956" s="10" t="s">
        <v>3128</v>
      </c>
      <c r="D7956" s="10" t="s">
        <v>2755</v>
      </c>
      <c r="E7956" s="10" t="s">
        <v>2746</v>
      </c>
      <c r="F7956" s="10" t="s">
        <v>1085</v>
      </c>
      <c r="H7956" t="s">
        <v>2747</v>
      </c>
      <c r="I7956" s="10" t="s">
        <v>2484</v>
      </c>
      <c r="J7956">
        <v>2019</v>
      </c>
      <c r="AUV7956">
        <v>188456</v>
      </c>
    </row>
    <row r="7957" spans="1:10 1244:1253" x14ac:dyDescent="0.3">
      <c r="A7957" s="10" t="s">
        <v>2837</v>
      </c>
      <c r="B7957" s="10" t="s">
        <v>3131</v>
      </c>
      <c r="C7957" s="10" t="s">
        <v>3128</v>
      </c>
      <c r="D7957" s="10" t="s">
        <v>2755</v>
      </c>
      <c r="E7957" s="10" t="s">
        <v>2746</v>
      </c>
      <c r="F7957" s="10" t="s">
        <v>1085</v>
      </c>
      <c r="H7957" t="s">
        <v>2747</v>
      </c>
      <c r="I7957" s="10" t="s">
        <v>2484</v>
      </c>
      <c r="J7957">
        <v>2020</v>
      </c>
      <c r="AUV7957">
        <v>207045</v>
      </c>
    </row>
    <row r="7958" spans="1:10 1244:1253" x14ac:dyDescent="0.3">
      <c r="A7958" s="10" t="s">
        <v>2837</v>
      </c>
      <c r="B7958" s="10" t="s">
        <v>3131</v>
      </c>
      <c r="C7958" s="10" t="s">
        <v>3128</v>
      </c>
      <c r="D7958" s="10" t="s">
        <v>2755</v>
      </c>
      <c r="E7958" s="10" t="s">
        <v>320</v>
      </c>
      <c r="F7958" s="10" t="s">
        <v>1085</v>
      </c>
      <c r="H7958" t="s">
        <v>2759</v>
      </c>
      <c r="I7958" s="10" t="s">
        <v>2484</v>
      </c>
      <c r="J7958">
        <v>2018</v>
      </c>
      <c r="AVB7958">
        <v>40514.615999999995</v>
      </c>
    </row>
    <row r="7959" spans="1:10 1244:1253" x14ac:dyDescent="0.3">
      <c r="A7959" s="10" t="s">
        <v>2837</v>
      </c>
      <c r="B7959" s="10" t="s">
        <v>3131</v>
      </c>
      <c r="C7959" s="10" t="s">
        <v>3128</v>
      </c>
      <c r="D7959" s="10" t="s">
        <v>2755</v>
      </c>
      <c r="E7959" s="10" t="s">
        <v>320</v>
      </c>
      <c r="F7959" s="10" t="s">
        <v>1085</v>
      </c>
      <c r="H7959" t="s">
        <v>2759</v>
      </c>
      <c r="I7959" s="10" t="s">
        <v>2484</v>
      </c>
      <c r="J7959">
        <v>2019</v>
      </c>
      <c r="AVB7959">
        <v>46219.004999999997</v>
      </c>
    </row>
    <row r="7960" spans="1:10 1244:1253" x14ac:dyDescent="0.3">
      <c r="A7960" s="10" t="s">
        <v>2837</v>
      </c>
      <c r="B7960" s="10" t="s">
        <v>3131</v>
      </c>
      <c r="C7960" s="10" t="s">
        <v>3128</v>
      </c>
      <c r="D7960" s="10" t="s">
        <v>2755</v>
      </c>
      <c r="E7960" s="10" t="s">
        <v>320</v>
      </c>
      <c r="F7960" s="10" t="s">
        <v>1085</v>
      </c>
      <c r="H7960" t="s">
        <v>2759</v>
      </c>
      <c r="I7960" s="10" t="s">
        <v>2484</v>
      </c>
      <c r="J7960">
        <v>2020</v>
      </c>
      <c r="AVB7960">
        <v>50860.217999999993</v>
      </c>
    </row>
    <row r="7961" spans="1:10 1244:1253" x14ac:dyDescent="0.3">
      <c r="A7961" s="10" t="s">
        <v>2837</v>
      </c>
      <c r="B7961" s="10" t="s">
        <v>3131</v>
      </c>
      <c r="C7961" s="10" t="s">
        <v>3128</v>
      </c>
      <c r="D7961" s="10" t="s">
        <v>2766</v>
      </c>
      <c r="E7961" s="10" t="s">
        <v>2746</v>
      </c>
      <c r="F7961" s="10" t="s">
        <v>1095</v>
      </c>
      <c r="H7961" t="s">
        <v>2767</v>
      </c>
      <c r="I7961" s="10" t="s">
        <v>2484</v>
      </c>
      <c r="J7961">
        <v>2017</v>
      </c>
      <c r="AVD7961">
        <v>167963</v>
      </c>
    </row>
    <row r="7962" spans="1:10 1244:1253" x14ac:dyDescent="0.3">
      <c r="A7962" s="10" t="s">
        <v>2837</v>
      </c>
      <c r="B7962" s="10" t="s">
        <v>3131</v>
      </c>
      <c r="C7962" s="10" t="s">
        <v>3128</v>
      </c>
      <c r="D7962" s="10" t="s">
        <v>2766</v>
      </c>
      <c r="E7962" s="10" t="s">
        <v>2746</v>
      </c>
      <c r="F7962" s="10" t="s">
        <v>1095</v>
      </c>
      <c r="H7962" t="s">
        <v>2767</v>
      </c>
      <c r="I7962" s="10" t="s">
        <v>2484</v>
      </c>
      <c r="J7962">
        <v>2018</v>
      </c>
      <c r="AVD7962">
        <v>159723</v>
      </c>
    </row>
    <row r="7963" spans="1:10 1244:1253" x14ac:dyDescent="0.3">
      <c r="A7963" s="10" t="s">
        <v>2837</v>
      </c>
      <c r="B7963" s="10" t="s">
        <v>3131</v>
      </c>
      <c r="C7963" s="10" t="s">
        <v>3128</v>
      </c>
      <c r="D7963" s="10" t="s">
        <v>2766</v>
      </c>
      <c r="E7963" s="10" t="s">
        <v>2746</v>
      </c>
      <c r="F7963" s="10" t="s">
        <v>1095</v>
      </c>
      <c r="H7963" t="s">
        <v>2767</v>
      </c>
      <c r="I7963" s="10" t="s">
        <v>2484</v>
      </c>
      <c r="J7963">
        <v>2019</v>
      </c>
      <c r="AVD7963">
        <v>188456</v>
      </c>
    </row>
    <row r="7964" spans="1:10 1244:1253" x14ac:dyDescent="0.3">
      <c r="A7964" s="10" t="s">
        <v>2837</v>
      </c>
      <c r="B7964" s="10" t="s">
        <v>3131</v>
      </c>
      <c r="C7964" s="10" t="s">
        <v>3128</v>
      </c>
      <c r="D7964" s="10" t="s">
        <v>2766</v>
      </c>
      <c r="E7964" s="10" t="s">
        <v>2746</v>
      </c>
      <c r="F7964" s="10" t="s">
        <v>1095</v>
      </c>
      <c r="H7964" t="s">
        <v>2767</v>
      </c>
      <c r="I7964" s="10" t="s">
        <v>2484</v>
      </c>
      <c r="J7964">
        <v>2020</v>
      </c>
      <c r="AVD7964">
        <v>206126</v>
      </c>
    </row>
    <row r="7965" spans="1:10 1244:1253" x14ac:dyDescent="0.3">
      <c r="A7965" s="10" t="s">
        <v>2837</v>
      </c>
      <c r="B7965" s="10" t="s">
        <v>3131</v>
      </c>
      <c r="C7965" s="10" t="s">
        <v>3128</v>
      </c>
      <c r="D7965" s="10" t="s">
        <v>2757</v>
      </c>
      <c r="E7965" s="10" t="s">
        <v>2746</v>
      </c>
      <c r="F7965" s="10" t="s">
        <v>1095</v>
      </c>
      <c r="H7965" t="s">
        <v>2769</v>
      </c>
      <c r="I7965" s="10" t="s">
        <v>2484</v>
      </c>
      <c r="J7965">
        <v>2017</v>
      </c>
      <c r="AVE7965">
        <v>149320</v>
      </c>
    </row>
    <row r="7966" spans="1:10 1244:1253" x14ac:dyDescent="0.3">
      <c r="A7966" s="10" t="s">
        <v>2837</v>
      </c>
      <c r="B7966" s="10" t="s">
        <v>3131</v>
      </c>
      <c r="C7966" s="10" t="s">
        <v>3128</v>
      </c>
      <c r="D7966" s="10" t="s">
        <v>2757</v>
      </c>
      <c r="E7966" s="10" t="s">
        <v>2746</v>
      </c>
      <c r="F7966" s="10" t="s">
        <v>1095</v>
      </c>
      <c r="H7966" t="s">
        <v>2769</v>
      </c>
      <c r="I7966" s="10" t="s">
        <v>2484</v>
      </c>
      <c r="J7966">
        <v>2018</v>
      </c>
      <c r="AVE7966">
        <v>143265</v>
      </c>
    </row>
    <row r="7967" spans="1:10 1244:1253" x14ac:dyDescent="0.3">
      <c r="A7967" s="10" t="s">
        <v>2837</v>
      </c>
      <c r="B7967" s="10" t="s">
        <v>3131</v>
      </c>
      <c r="C7967" s="10" t="s">
        <v>3128</v>
      </c>
      <c r="D7967" s="10" t="s">
        <v>2757</v>
      </c>
      <c r="E7967" s="10" t="s">
        <v>2746</v>
      </c>
      <c r="F7967" s="10" t="s">
        <v>1095</v>
      </c>
      <c r="H7967" t="s">
        <v>2769</v>
      </c>
      <c r="I7967" s="10" t="s">
        <v>2484</v>
      </c>
      <c r="J7967">
        <v>2019</v>
      </c>
      <c r="AVE7967">
        <v>159902</v>
      </c>
    </row>
    <row r="7968" spans="1:10 1244:1253" x14ac:dyDescent="0.3">
      <c r="A7968" s="10" t="s">
        <v>2837</v>
      </c>
      <c r="B7968" s="10" t="s">
        <v>3131</v>
      </c>
      <c r="C7968" s="10" t="s">
        <v>3128</v>
      </c>
      <c r="D7968" s="10" t="s">
        <v>2757</v>
      </c>
      <c r="E7968" s="10" t="s">
        <v>2746</v>
      </c>
      <c r="F7968" s="10" t="s">
        <v>1095</v>
      </c>
      <c r="H7968" t="s">
        <v>2769</v>
      </c>
      <c r="I7968" s="10" t="s">
        <v>2484</v>
      </c>
      <c r="J7968">
        <v>2020</v>
      </c>
      <c r="AVE7968">
        <v>186592</v>
      </c>
    </row>
    <row r="7969" spans="1:10 1084:1251" x14ac:dyDescent="0.3">
      <c r="A7969" s="10" t="s">
        <v>2837</v>
      </c>
      <c r="B7969" s="10" t="s">
        <v>3131</v>
      </c>
      <c r="C7969" s="10" t="s">
        <v>3128</v>
      </c>
      <c r="D7969" s="10" t="s">
        <v>2757</v>
      </c>
      <c r="E7969" s="10" t="s">
        <v>2746</v>
      </c>
      <c r="F7969" s="10" t="s">
        <v>1085</v>
      </c>
      <c r="H7969" t="s">
        <v>2747</v>
      </c>
      <c r="I7969" s="10" t="s">
        <v>2484</v>
      </c>
      <c r="J7969">
        <v>2018</v>
      </c>
      <c r="AUW7969">
        <v>144952</v>
      </c>
    </row>
    <row r="7970" spans="1:10 1084:1251" x14ac:dyDescent="0.3">
      <c r="A7970" s="10" t="s">
        <v>2837</v>
      </c>
      <c r="B7970" s="10" t="s">
        <v>3131</v>
      </c>
      <c r="C7970" s="10" t="s">
        <v>3128</v>
      </c>
      <c r="D7970" s="10" t="s">
        <v>2757</v>
      </c>
      <c r="E7970" s="10" t="s">
        <v>2746</v>
      </c>
      <c r="F7970" s="10" t="s">
        <v>1085</v>
      </c>
      <c r="H7970" t="s">
        <v>2747</v>
      </c>
      <c r="I7970" s="10" t="s">
        <v>2484</v>
      </c>
      <c r="J7970">
        <v>2019</v>
      </c>
      <c r="AUW7970">
        <v>159902</v>
      </c>
    </row>
    <row r="7971" spans="1:10 1084:1251" x14ac:dyDescent="0.3">
      <c r="A7971" s="10" t="s">
        <v>2837</v>
      </c>
      <c r="B7971" s="10" t="s">
        <v>3131</v>
      </c>
      <c r="C7971" s="10" t="s">
        <v>3128</v>
      </c>
      <c r="D7971" s="10" t="s">
        <v>2757</v>
      </c>
      <c r="E7971" s="10" t="s">
        <v>2746</v>
      </c>
      <c r="F7971" s="10" t="s">
        <v>1085</v>
      </c>
      <c r="H7971" t="s">
        <v>2747</v>
      </c>
      <c r="I7971" s="10" t="s">
        <v>2484</v>
      </c>
      <c r="J7971">
        <v>2020</v>
      </c>
      <c r="AUW7971">
        <v>188078</v>
      </c>
    </row>
    <row r="7972" spans="1:10 1084:1251" x14ac:dyDescent="0.3">
      <c r="A7972" s="10" t="s">
        <v>2837</v>
      </c>
      <c r="B7972" s="10" t="s">
        <v>3131</v>
      </c>
      <c r="C7972" s="10" t="s">
        <v>3128</v>
      </c>
      <c r="D7972" s="10" t="s">
        <v>2757</v>
      </c>
      <c r="E7972" s="10" t="s">
        <v>320</v>
      </c>
      <c r="F7972" s="10" t="s">
        <v>1085</v>
      </c>
      <c r="H7972" t="s">
        <v>2759</v>
      </c>
      <c r="I7972" s="10" t="s">
        <v>2484</v>
      </c>
      <c r="J7972">
        <v>2018</v>
      </c>
      <c r="AVC7972">
        <v>29893.841</v>
      </c>
    </row>
    <row r="7973" spans="1:10 1084:1251" x14ac:dyDescent="0.3">
      <c r="A7973" s="10" t="s">
        <v>2837</v>
      </c>
      <c r="B7973" s="10" t="s">
        <v>3131</v>
      </c>
      <c r="C7973" s="10" t="s">
        <v>3128</v>
      </c>
      <c r="D7973" s="10" t="s">
        <v>2757</v>
      </c>
      <c r="E7973" s="10" t="s">
        <v>320</v>
      </c>
      <c r="F7973" s="10" t="s">
        <v>1085</v>
      </c>
      <c r="H7973" t="s">
        <v>2759</v>
      </c>
      <c r="I7973" s="10" t="s">
        <v>2484</v>
      </c>
      <c r="J7973">
        <v>2019</v>
      </c>
      <c r="AVC7973">
        <v>36020.586000000003</v>
      </c>
    </row>
    <row r="7974" spans="1:10 1084:1251" x14ac:dyDescent="0.3">
      <c r="A7974" s="10" t="s">
        <v>2837</v>
      </c>
      <c r="B7974" s="10" t="s">
        <v>3131</v>
      </c>
      <c r="C7974" s="10" t="s">
        <v>3128</v>
      </c>
      <c r="D7974" s="10" t="s">
        <v>2757</v>
      </c>
      <c r="E7974" s="10" t="s">
        <v>320</v>
      </c>
      <c r="F7974" s="10" t="s">
        <v>1085</v>
      </c>
      <c r="H7974" t="s">
        <v>2759</v>
      </c>
      <c r="I7974" s="10" t="s">
        <v>2484</v>
      </c>
      <c r="J7974">
        <v>2020</v>
      </c>
      <c r="AVC7974">
        <v>41556.562999999995</v>
      </c>
    </row>
    <row r="7975" spans="1:10 1084:1251" x14ac:dyDescent="0.3">
      <c r="A7975" s="10" t="s">
        <v>2867</v>
      </c>
      <c r="B7975" s="10" t="s">
        <v>3101</v>
      </c>
      <c r="C7975" s="10" t="s">
        <v>3103</v>
      </c>
      <c r="D7975" s="10" t="s">
        <v>2463</v>
      </c>
      <c r="E7975" s="10" t="s">
        <v>2455</v>
      </c>
      <c r="F7975" s="10" t="s">
        <v>2456</v>
      </c>
      <c r="I7975" s="10" t="s">
        <v>848</v>
      </c>
      <c r="J7975">
        <v>2009</v>
      </c>
      <c r="AOR7975">
        <v>100</v>
      </c>
    </row>
    <row r="7976" spans="1:10 1084:1251" x14ac:dyDescent="0.3">
      <c r="A7976" s="10" t="s">
        <v>2867</v>
      </c>
      <c r="B7976" s="10" t="s">
        <v>3101</v>
      </c>
      <c r="C7976" s="10" t="s">
        <v>3103</v>
      </c>
      <c r="D7976" s="10" t="s">
        <v>2463</v>
      </c>
      <c r="E7976" s="10" t="s">
        <v>2455</v>
      </c>
      <c r="F7976" s="10" t="s">
        <v>2456</v>
      </c>
      <c r="I7976" s="10" t="s">
        <v>848</v>
      </c>
      <c r="J7976">
        <v>2010</v>
      </c>
      <c r="AOR7976">
        <v>41.964865003336769</v>
      </c>
    </row>
    <row r="7977" spans="1:10 1084:1251" x14ac:dyDescent="0.3">
      <c r="A7977" s="10" t="s">
        <v>2867</v>
      </c>
      <c r="B7977" s="10" t="s">
        <v>3101</v>
      </c>
      <c r="C7977" s="10" t="s">
        <v>3103</v>
      </c>
      <c r="D7977" s="10" t="s">
        <v>2463</v>
      </c>
      <c r="E7977" s="10" t="s">
        <v>2455</v>
      </c>
      <c r="F7977" s="10" t="s">
        <v>2456</v>
      </c>
      <c r="I7977" s="10" t="s">
        <v>848</v>
      </c>
      <c r="J7977">
        <v>2011</v>
      </c>
      <c r="AOR7977">
        <v>-179.28683368014714</v>
      </c>
    </row>
    <row r="7978" spans="1:10 1084:1251" x14ac:dyDescent="0.3">
      <c r="A7978" s="10" t="s">
        <v>2867</v>
      </c>
      <c r="B7978" s="10" t="s">
        <v>3101</v>
      </c>
      <c r="C7978" s="10" t="s">
        <v>3103</v>
      </c>
      <c r="D7978" s="10" t="s">
        <v>2463</v>
      </c>
      <c r="E7978" s="10" t="s">
        <v>2455</v>
      </c>
      <c r="F7978" s="10" t="s">
        <v>2456</v>
      </c>
      <c r="I7978" s="10" t="s">
        <v>848</v>
      </c>
      <c r="J7978">
        <v>2012</v>
      </c>
      <c r="AOR7978">
        <v>17.71501115600293</v>
      </c>
    </row>
    <row r="7979" spans="1:10 1084:1251" x14ac:dyDescent="0.3">
      <c r="A7979" s="10" t="s">
        <v>2867</v>
      </c>
      <c r="B7979" s="10" t="s">
        <v>3101</v>
      </c>
      <c r="C7979" s="10" t="s">
        <v>3103</v>
      </c>
      <c r="D7979" s="10" t="s">
        <v>2463</v>
      </c>
      <c r="E7979" s="10" t="s">
        <v>2455</v>
      </c>
      <c r="F7979" s="10" t="s">
        <v>2456</v>
      </c>
      <c r="I7979" s="10" t="s">
        <v>848</v>
      </c>
      <c r="J7979">
        <v>2013</v>
      </c>
      <c r="AOR7979">
        <v>155.81583354631564</v>
      </c>
    </row>
    <row r="7980" spans="1:10 1084:1251" x14ac:dyDescent="0.3">
      <c r="A7980" s="10" t="s">
        <v>2867</v>
      </c>
      <c r="B7980" s="10" t="s">
        <v>3101</v>
      </c>
      <c r="C7980" s="10" t="s">
        <v>3103</v>
      </c>
      <c r="D7980" s="10" t="s">
        <v>2463</v>
      </c>
      <c r="E7980" s="10" t="s">
        <v>2455</v>
      </c>
      <c r="F7980" s="10" t="s">
        <v>2456</v>
      </c>
      <c r="I7980" s="10" t="s">
        <v>848</v>
      </c>
      <c r="J7980">
        <v>2014</v>
      </c>
      <c r="AOR7980">
        <v>45.267120239958302</v>
      </c>
    </row>
    <row r="7981" spans="1:10 1084:1251" x14ac:dyDescent="0.3">
      <c r="A7981" s="10" t="s">
        <v>2867</v>
      </c>
      <c r="B7981" s="10" t="s">
        <v>3101</v>
      </c>
      <c r="C7981" s="10" t="s">
        <v>3103</v>
      </c>
      <c r="D7981" s="10" t="s">
        <v>2463</v>
      </c>
      <c r="E7981" s="10" t="s">
        <v>2455</v>
      </c>
      <c r="F7981" s="10" t="s">
        <v>2456</v>
      </c>
      <c r="I7981" s="10" t="s">
        <v>848</v>
      </c>
      <c r="J7981">
        <v>2015</v>
      </c>
      <c r="AOR7981">
        <v>152.64724783661899</v>
      </c>
    </row>
    <row r="7982" spans="1:10 1084:1251" x14ac:dyDescent="0.3">
      <c r="A7982" s="10" t="s">
        <v>2867</v>
      </c>
      <c r="B7982" s="10" t="s">
        <v>3101</v>
      </c>
      <c r="C7982" s="10" t="s">
        <v>3103</v>
      </c>
      <c r="D7982" s="10" t="s">
        <v>2463</v>
      </c>
      <c r="E7982" s="10" t="s">
        <v>2455</v>
      </c>
      <c r="F7982" s="10" t="s">
        <v>2456</v>
      </c>
      <c r="I7982" s="10" t="s">
        <v>848</v>
      </c>
      <c r="J7982">
        <v>2016</v>
      </c>
      <c r="AOR7982">
        <v>616.09668439643326</v>
      </c>
    </row>
    <row r="7983" spans="1:10 1084:1251" x14ac:dyDescent="0.3">
      <c r="A7983" s="10" t="s">
        <v>2867</v>
      </c>
      <c r="B7983" s="10" t="s">
        <v>3101</v>
      </c>
      <c r="C7983" s="10" t="s">
        <v>3103</v>
      </c>
      <c r="D7983" s="10" t="s">
        <v>2463</v>
      </c>
      <c r="E7983" s="10" t="s">
        <v>2455</v>
      </c>
      <c r="F7983" s="10" t="s">
        <v>2456</v>
      </c>
      <c r="I7983" s="10" t="s">
        <v>848</v>
      </c>
      <c r="J7983">
        <v>2017</v>
      </c>
      <c r="AOR7983">
        <v>689.1490515675406</v>
      </c>
    </row>
    <row r="7984" spans="1:10 1084:1251" x14ac:dyDescent="0.3">
      <c r="A7984" s="10" t="s">
        <v>2867</v>
      </c>
      <c r="B7984" s="10" t="s">
        <v>3101</v>
      </c>
      <c r="C7984" s="10" t="s">
        <v>3103</v>
      </c>
      <c r="D7984" s="10" t="s">
        <v>2463</v>
      </c>
      <c r="E7984" s="10" t="s">
        <v>2455</v>
      </c>
      <c r="F7984" s="10" t="s">
        <v>2456</v>
      </c>
      <c r="I7984" s="10" t="s">
        <v>848</v>
      </c>
      <c r="J7984">
        <v>2018</v>
      </c>
      <c r="AOR7984">
        <v>716.02936877673062</v>
      </c>
    </row>
    <row r="7985" spans="1:10 1068:1084" x14ac:dyDescent="0.3">
      <c r="A7985" s="10" t="s">
        <v>2867</v>
      </c>
      <c r="B7985" s="10" t="s">
        <v>3101</v>
      </c>
      <c r="C7985" s="10" t="s">
        <v>3103</v>
      </c>
      <c r="D7985" s="10" t="s">
        <v>2463</v>
      </c>
      <c r="E7985" s="10" t="s">
        <v>2455</v>
      </c>
      <c r="F7985" s="10" t="s">
        <v>2456</v>
      </c>
      <c r="I7985" s="10" t="s">
        <v>848</v>
      </c>
      <c r="J7985">
        <v>2019</v>
      </c>
      <c r="AOR7985">
        <v>845.89019156828056</v>
      </c>
    </row>
    <row r="7986" spans="1:10 1068:1084" x14ac:dyDescent="0.3">
      <c r="A7986" s="10" t="s">
        <v>2867</v>
      </c>
      <c r="B7986" s="10" t="s">
        <v>3101</v>
      </c>
      <c r="C7986" s="10" t="s">
        <v>3103</v>
      </c>
      <c r="D7986" s="10" t="s">
        <v>2463</v>
      </c>
      <c r="E7986" s="10" t="s">
        <v>2455</v>
      </c>
      <c r="F7986" s="10" t="s">
        <v>2456</v>
      </c>
      <c r="I7986" s="10" t="s">
        <v>848</v>
      </c>
      <c r="J7986">
        <v>2020</v>
      </c>
      <c r="AOR7986">
        <v>331.24319733901672</v>
      </c>
    </row>
    <row r="7987" spans="1:10 1068:1084" x14ac:dyDescent="0.3">
      <c r="A7987" s="10" t="s">
        <v>2867</v>
      </c>
      <c r="B7987" s="10" t="s">
        <v>3101</v>
      </c>
      <c r="C7987" s="10" t="s">
        <v>3102</v>
      </c>
      <c r="D7987" s="10" t="s">
        <v>2463</v>
      </c>
      <c r="E7987" s="10" t="s">
        <v>173</v>
      </c>
      <c r="F7987" s="10" t="s">
        <v>2456</v>
      </c>
      <c r="I7987" s="10" t="s">
        <v>848</v>
      </c>
      <c r="J7987">
        <v>2009</v>
      </c>
      <c r="AOJ7987">
        <v>-1.3243063346047362E-3</v>
      </c>
    </row>
    <row r="7988" spans="1:10 1068:1084" x14ac:dyDescent="0.3">
      <c r="A7988" s="10" t="s">
        <v>2867</v>
      </c>
      <c r="B7988" s="10" t="s">
        <v>3101</v>
      </c>
      <c r="C7988" s="10" t="s">
        <v>3102</v>
      </c>
      <c r="D7988" s="10" t="s">
        <v>2463</v>
      </c>
      <c r="E7988" s="10" t="s">
        <v>173</v>
      </c>
      <c r="F7988" s="10" t="s">
        <v>2456</v>
      </c>
      <c r="I7988" s="10" t="s">
        <v>848</v>
      </c>
      <c r="J7988">
        <v>2010</v>
      </c>
      <c r="AOJ7988">
        <v>-4.2196955284323588E-4</v>
      </c>
    </row>
    <row r="7989" spans="1:10 1068:1084" x14ac:dyDescent="0.3">
      <c r="A7989" s="10" t="s">
        <v>2867</v>
      </c>
      <c r="B7989" s="10" t="s">
        <v>3101</v>
      </c>
      <c r="C7989" s="10" t="s">
        <v>3102</v>
      </c>
      <c r="D7989" s="10" t="s">
        <v>2463</v>
      </c>
      <c r="E7989" s="10" t="s">
        <v>173</v>
      </c>
      <c r="F7989" s="10" t="s">
        <v>2456</v>
      </c>
      <c r="I7989" s="10" t="s">
        <v>848</v>
      </c>
      <c r="J7989">
        <v>2011</v>
      </c>
      <c r="AOJ7989">
        <v>1.501754322520773E-3</v>
      </c>
    </row>
    <row r="7990" spans="1:10 1068:1084" x14ac:dyDescent="0.3">
      <c r="A7990" s="10" t="s">
        <v>2867</v>
      </c>
      <c r="B7990" s="10" t="s">
        <v>3101</v>
      </c>
      <c r="C7990" s="10" t="s">
        <v>3102</v>
      </c>
      <c r="D7990" s="10" t="s">
        <v>2463</v>
      </c>
      <c r="E7990" s="10" t="s">
        <v>173</v>
      </c>
      <c r="F7990" s="10" t="s">
        <v>2456</v>
      </c>
      <c r="I7990" s="10" t="s">
        <v>848</v>
      </c>
      <c r="J7990">
        <v>2012</v>
      </c>
      <c r="AOJ7990">
        <v>-1.3751038960151829E-4</v>
      </c>
    </row>
    <row r="7991" spans="1:10 1068:1084" x14ac:dyDescent="0.3">
      <c r="A7991" s="10" t="s">
        <v>2867</v>
      </c>
      <c r="B7991" s="10" t="s">
        <v>3101</v>
      </c>
      <c r="C7991" s="10" t="s">
        <v>3102</v>
      </c>
      <c r="D7991" s="10" t="s">
        <v>2463</v>
      </c>
      <c r="E7991" s="10" t="s">
        <v>173</v>
      </c>
      <c r="F7991" s="10" t="s">
        <v>2456</v>
      </c>
      <c r="I7991" s="10" t="s">
        <v>848</v>
      </c>
      <c r="J7991">
        <v>2013</v>
      </c>
      <c r="AOJ7991">
        <v>-1.1998556486540644E-3</v>
      </c>
    </row>
    <row r="7992" spans="1:10 1068:1084" x14ac:dyDescent="0.3">
      <c r="A7992" s="10" t="s">
        <v>2867</v>
      </c>
      <c r="B7992" s="10" t="s">
        <v>3101</v>
      </c>
      <c r="C7992" s="10" t="s">
        <v>3102</v>
      </c>
      <c r="D7992" s="10" t="s">
        <v>2463</v>
      </c>
      <c r="E7992" s="10" t="s">
        <v>173</v>
      </c>
      <c r="F7992" s="10" t="s">
        <v>2456</v>
      </c>
      <c r="I7992" s="10" t="s">
        <v>848</v>
      </c>
      <c r="J7992">
        <v>2014</v>
      </c>
      <c r="AOJ7992">
        <v>-3.2676794524783139E-4</v>
      </c>
    </row>
    <row r="7993" spans="1:10 1068:1084" x14ac:dyDescent="0.3">
      <c r="A7993" s="10" t="s">
        <v>2867</v>
      </c>
      <c r="B7993" s="10" t="s">
        <v>3101</v>
      </c>
      <c r="C7993" s="10" t="s">
        <v>3102</v>
      </c>
      <c r="D7993" s="10" t="s">
        <v>2463</v>
      </c>
      <c r="E7993" s="10" t="s">
        <v>173</v>
      </c>
      <c r="F7993" s="10" t="s">
        <v>2456</v>
      </c>
      <c r="I7993" s="10" t="s">
        <v>848</v>
      </c>
      <c r="J7993">
        <v>2015</v>
      </c>
      <c r="AOJ7993">
        <v>-9.7479847361442624E-4</v>
      </c>
    </row>
    <row r="7994" spans="1:10 1068:1084" x14ac:dyDescent="0.3">
      <c r="A7994" s="10" t="s">
        <v>2867</v>
      </c>
      <c r="B7994" s="10" t="s">
        <v>3101</v>
      </c>
      <c r="C7994" s="10" t="s">
        <v>3102</v>
      </c>
      <c r="D7994" s="10" t="s">
        <v>2463</v>
      </c>
      <c r="E7994" s="10" t="s">
        <v>173</v>
      </c>
      <c r="F7994" s="10" t="s">
        <v>2456</v>
      </c>
      <c r="I7994" s="10" t="s">
        <v>848</v>
      </c>
      <c r="J7994">
        <v>2016</v>
      </c>
      <c r="AOJ7994">
        <v>-3.7552253564267475E-3</v>
      </c>
    </row>
    <row r="7995" spans="1:10 1068:1084" x14ac:dyDescent="0.3">
      <c r="A7995" s="10" t="s">
        <v>2867</v>
      </c>
      <c r="B7995" s="10" t="s">
        <v>3101</v>
      </c>
      <c r="C7995" s="10" t="s">
        <v>3102</v>
      </c>
      <c r="D7995" s="10" t="s">
        <v>2463</v>
      </c>
      <c r="E7995" s="10" t="s">
        <v>173</v>
      </c>
      <c r="F7995" s="10" t="s">
        <v>2456</v>
      </c>
      <c r="I7995" s="10" t="s">
        <v>848</v>
      </c>
      <c r="J7995">
        <v>2017</v>
      </c>
      <c r="AOJ7995">
        <v>-3.9606665844450122E-3</v>
      </c>
    </row>
    <row r="7996" spans="1:10 1068:1084" x14ac:dyDescent="0.3">
      <c r="A7996" s="10" t="s">
        <v>2867</v>
      </c>
      <c r="B7996" s="10" t="s">
        <v>3101</v>
      </c>
      <c r="C7996" s="10" t="s">
        <v>3102</v>
      </c>
      <c r="D7996" s="10" t="s">
        <v>2463</v>
      </c>
      <c r="E7996" s="10" t="s">
        <v>173</v>
      </c>
      <c r="F7996" s="10" t="s">
        <v>2456</v>
      </c>
      <c r="I7996" s="10" t="s">
        <v>848</v>
      </c>
      <c r="J7996">
        <v>2018</v>
      </c>
      <c r="AOJ7996">
        <v>-3.6892793996483771E-3</v>
      </c>
    </row>
    <row r="7997" spans="1:10 1068:1084" x14ac:dyDescent="0.3">
      <c r="A7997" s="10" t="s">
        <v>2867</v>
      </c>
      <c r="B7997" s="10" t="s">
        <v>3101</v>
      </c>
      <c r="C7997" s="10" t="s">
        <v>3102</v>
      </c>
      <c r="D7997" s="10" t="s">
        <v>2463</v>
      </c>
      <c r="E7997" s="10" t="s">
        <v>173</v>
      </c>
      <c r="F7997" s="10" t="s">
        <v>2456</v>
      </c>
      <c r="I7997" s="10" t="s">
        <v>848</v>
      </c>
      <c r="J7997">
        <v>2019</v>
      </c>
      <c r="AOJ7997">
        <v>-4.3237088805923897E-3</v>
      </c>
    </row>
    <row r="7998" spans="1:10 1068:1084" x14ac:dyDescent="0.3">
      <c r="A7998" s="10" t="s">
        <v>2867</v>
      </c>
      <c r="B7998" s="10" t="s">
        <v>3101</v>
      </c>
      <c r="C7998" s="10" t="s">
        <v>3102</v>
      </c>
      <c r="D7998" s="10" t="s">
        <v>2463</v>
      </c>
      <c r="E7998" s="10" t="s">
        <v>173</v>
      </c>
      <c r="F7998" s="10" t="s">
        <v>2456</v>
      </c>
      <c r="I7998" s="10" t="s">
        <v>848</v>
      </c>
      <c r="J7998">
        <v>2020</v>
      </c>
      <c r="AOJ7998">
        <v>-1.8291144425734375E-3</v>
      </c>
    </row>
    <row r="7999" spans="1:10 1068:1084" x14ac:dyDescent="0.3">
      <c r="A7999" s="10" t="s">
        <v>2867</v>
      </c>
      <c r="B7999" s="10" t="s">
        <v>3101</v>
      </c>
      <c r="C7999" s="10" t="s">
        <v>3099</v>
      </c>
      <c r="D7999" s="10" t="s">
        <v>2463</v>
      </c>
      <c r="E7999" s="10" t="s">
        <v>2455</v>
      </c>
      <c r="F7999" s="10" t="s">
        <v>2456</v>
      </c>
      <c r="I7999" s="10" t="s">
        <v>848</v>
      </c>
      <c r="J7999">
        <v>2009</v>
      </c>
      <c r="AOB7999">
        <v>-17674.929015999998</v>
      </c>
    </row>
    <row r="8000" spans="1:10 1068:1084" x14ac:dyDescent="0.3">
      <c r="A8000" s="10" t="s">
        <v>2867</v>
      </c>
      <c r="B8000" s="10" t="s">
        <v>3101</v>
      </c>
      <c r="C8000" s="10" t="s">
        <v>3099</v>
      </c>
      <c r="D8000" s="10" t="s">
        <v>2463</v>
      </c>
      <c r="E8000" s="10" t="s">
        <v>2455</v>
      </c>
      <c r="F8000" s="10" t="s">
        <v>2456</v>
      </c>
      <c r="I8000" s="10" t="s">
        <v>848</v>
      </c>
      <c r="J8000">
        <v>2010</v>
      </c>
      <c r="AOB8000">
        <v>-7417.2601009999989</v>
      </c>
    </row>
    <row r="8001" spans="1:10 1068:1083" x14ac:dyDescent="0.3">
      <c r="A8001" s="10" t="s">
        <v>2867</v>
      </c>
      <c r="B8001" s="10" t="s">
        <v>3101</v>
      </c>
      <c r="C8001" s="10" t="s">
        <v>3099</v>
      </c>
      <c r="D8001" s="10" t="s">
        <v>2463</v>
      </c>
      <c r="E8001" s="10" t="s">
        <v>2455</v>
      </c>
      <c r="F8001" s="10" t="s">
        <v>2456</v>
      </c>
      <c r="I8001" s="10" t="s">
        <v>848</v>
      </c>
      <c r="J8001">
        <v>2011</v>
      </c>
      <c r="AOB8001">
        <v>31688.820587999988</v>
      </c>
    </row>
    <row r="8002" spans="1:10 1068:1083" x14ac:dyDescent="0.3">
      <c r="A8002" s="10" t="s">
        <v>2867</v>
      </c>
      <c r="B8002" s="10" t="s">
        <v>3101</v>
      </c>
      <c r="C8002" s="10" t="s">
        <v>3099</v>
      </c>
      <c r="D8002" s="10" t="s">
        <v>2463</v>
      </c>
      <c r="E8002" s="10" t="s">
        <v>2455</v>
      </c>
      <c r="F8002" s="10" t="s">
        <v>2456</v>
      </c>
      <c r="I8002" s="10" t="s">
        <v>848</v>
      </c>
      <c r="J8002">
        <v>2012</v>
      </c>
      <c r="AOB8002">
        <v>-3131.1156470000005</v>
      </c>
    </row>
    <row r="8003" spans="1:10 1068:1083" x14ac:dyDescent="0.3">
      <c r="A8003" s="10" t="s">
        <v>2867</v>
      </c>
      <c r="B8003" s="10" t="s">
        <v>3101</v>
      </c>
      <c r="C8003" s="10" t="s">
        <v>3099</v>
      </c>
      <c r="D8003" s="10" t="s">
        <v>2463</v>
      </c>
      <c r="E8003" s="10" t="s">
        <v>2455</v>
      </c>
      <c r="F8003" s="10" t="s">
        <v>2456</v>
      </c>
      <c r="I8003" s="10" t="s">
        <v>848</v>
      </c>
      <c r="J8003">
        <v>2013</v>
      </c>
      <c r="AOB8003">
        <v>-27540.337975000002</v>
      </c>
    </row>
    <row r="8004" spans="1:10 1068:1083" x14ac:dyDescent="0.3">
      <c r="A8004" s="10" t="s">
        <v>2867</v>
      </c>
      <c r="B8004" s="10" t="s">
        <v>3101</v>
      </c>
      <c r="C8004" s="10" t="s">
        <v>3099</v>
      </c>
      <c r="D8004" s="10" t="s">
        <v>2463</v>
      </c>
      <c r="E8004" s="10" t="s">
        <v>2455</v>
      </c>
      <c r="F8004" s="10" t="s">
        <v>2456</v>
      </c>
      <c r="I8004" s="10" t="s">
        <v>848</v>
      </c>
      <c r="J8004">
        <v>2014</v>
      </c>
      <c r="AOB8004">
        <v>-8000.9313699999993</v>
      </c>
    </row>
    <row r="8005" spans="1:10 1068:1083" x14ac:dyDescent="0.3">
      <c r="A8005" s="10" t="s">
        <v>2867</v>
      </c>
      <c r="B8005" s="10" t="s">
        <v>3101</v>
      </c>
      <c r="C8005" s="10" t="s">
        <v>3099</v>
      </c>
      <c r="D8005" s="10" t="s">
        <v>2463</v>
      </c>
      <c r="E8005" s="10" t="s">
        <v>2455</v>
      </c>
      <c r="F8005" s="10" t="s">
        <v>2456</v>
      </c>
      <c r="I8005" s="10" t="s">
        <v>848</v>
      </c>
      <c r="J8005">
        <v>2015</v>
      </c>
      <c r="AOB8005">
        <v>-26980.292700000002</v>
      </c>
    </row>
    <row r="8006" spans="1:10 1068:1083" x14ac:dyDescent="0.3">
      <c r="A8006" s="10" t="s">
        <v>2867</v>
      </c>
      <c r="B8006" s="10" t="s">
        <v>3101</v>
      </c>
      <c r="C8006" s="10" t="s">
        <v>3099</v>
      </c>
      <c r="D8006" s="10" t="s">
        <v>2463</v>
      </c>
      <c r="E8006" s="10" t="s">
        <v>2455</v>
      </c>
      <c r="F8006" s="10" t="s">
        <v>2456</v>
      </c>
      <c r="I8006" s="10" t="s">
        <v>848</v>
      </c>
      <c r="J8006">
        <v>2016</v>
      </c>
      <c r="AOB8006">
        <v>-108894.6516369991</v>
      </c>
    </row>
    <row r="8007" spans="1:10 1068:1083" x14ac:dyDescent="0.3">
      <c r="A8007" s="10" t="s">
        <v>2867</v>
      </c>
      <c r="B8007" s="10" t="s">
        <v>3101</v>
      </c>
      <c r="C8007" s="10" t="s">
        <v>3099</v>
      </c>
      <c r="D8007" s="10" t="s">
        <v>2463</v>
      </c>
      <c r="E8007" s="10" t="s">
        <v>2455</v>
      </c>
      <c r="F8007" s="10" t="s">
        <v>2456</v>
      </c>
      <c r="I8007" s="10" t="s">
        <v>848</v>
      </c>
      <c r="J8007">
        <v>2017</v>
      </c>
      <c r="AOB8007">
        <v>-121806.60567900003</v>
      </c>
    </row>
    <row r="8008" spans="1:10 1068:1083" x14ac:dyDescent="0.3">
      <c r="A8008" s="10" t="s">
        <v>2867</v>
      </c>
      <c r="B8008" s="10" t="s">
        <v>3101</v>
      </c>
      <c r="C8008" s="10" t="s">
        <v>3099</v>
      </c>
      <c r="D8008" s="10" t="s">
        <v>2463</v>
      </c>
      <c r="E8008" s="10" t="s">
        <v>2455</v>
      </c>
      <c r="F8008" s="10" t="s">
        <v>2456</v>
      </c>
      <c r="I8008" s="10" t="s">
        <v>848</v>
      </c>
      <c r="J8008">
        <v>2018</v>
      </c>
      <c r="AOB8008">
        <v>-126557.68266499999</v>
      </c>
    </row>
    <row r="8009" spans="1:10 1068:1083" x14ac:dyDescent="0.3">
      <c r="A8009" s="10" t="s">
        <v>2867</v>
      </c>
      <c r="B8009" s="10" t="s">
        <v>3101</v>
      </c>
      <c r="C8009" s="10" t="s">
        <v>3099</v>
      </c>
      <c r="D8009" s="10" t="s">
        <v>2463</v>
      </c>
      <c r="E8009" s="10" t="s">
        <v>2455</v>
      </c>
      <c r="F8009" s="10" t="s">
        <v>2456</v>
      </c>
      <c r="I8009" s="10" t="s">
        <v>848</v>
      </c>
      <c r="J8009">
        <v>2019</v>
      </c>
      <c r="AOB8009">
        <v>-149510.49091299999</v>
      </c>
    </row>
    <row r="8010" spans="1:10 1068:1083" x14ac:dyDescent="0.3">
      <c r="A8010" s="10" t="s">
        <v>2867</v>
      </c>
      <c r="B8010" s="10" t="s">
        <v>3101</v>
      </c>
      <c r="C8010" s="10" t="s">
        <v>3099</v>
      </c>
      <c r="D8010" s="10" t="s">
        <v>2463</v>
      </c>
      <c r="E8010" s="10" t="s">
        <v>2455</v>
      </c>
      <c r="F8010" s="10" t="s">
        <v>2456</v>
      </c>
      <c r="I8010" s="10" t="s">
        <v>848</v>
      </c>
      <c r="J8010">
        <v>2020</v>
      </c>
      <c r="AOB8010">
        <v>-58547</v>
      </c>
    </row>
    <row r="8011" spans="1:10 1068:1083" x14ac:dyDescent="0.3">
      <c r="A8011" s="10" t="s">
        <v>2867</v>
      </c>
      <c r="B8011" s="10" t="s">
        <v>3100</v>
      </c>
      <c r="C8011" s="10" t="s">
        <v>3103</v>
      </c>
      <c r="D8011" s="10" t="s">
        <v>2462</v>
      </c>
      <c r="E8011" s="10" t="s">
        <v>2455</v>
      </c>
      <c r="F8011" s="10" t="s">
        <v>2456</v>
      </c>
      <c r="I8011" s="10" t="s">
        <v>848</v>
      </c>
      <c r="J8011">
        <v>2009</v>
      </c>
      <c r="AOQ8011">
        <v>100</v>
      </c>
    </row>
    <row r="8012" spans="1:10 1068:1083" x14ac:dyDescent="0.3">
      <c r="A8012" s="10" t="s">
        <v>2867</v>
      </c>
      <c r="B8012" s="10" t="s">
        <v>3100</v>
      </c>
      <c r="C8012" s="10" t="s">
        <v>3103</v>
      </c>
      <c r="D8012" s="10" t="s">
        <v>2462</v>
      </c>
      <c r="E8012" s="10" t="s">
        <v>2455</v>
      </c>
      <c r="F8012" s="10" t="s">
        <v>2456</v>
      </c>
      <c r="I8012" s="10" t="s">
        <v>848</v>
      </c>
      <c r="J8012">
        <v>2010</v>
      </c>
      <c r="AOQ8012">
        <v>171.45267615220209</v>
      </c>
    </row>
    <row r="8013" spans="1:10 1068:1083" x14ac:dyDescent="0.3">
      <c r="A8013" s="10" t="s">
        <v>2867</v>
      </c>
      <c r="B8013" s="10" t="s">
        <v>3100</v>
      </c>
      <c r="C8013" s="10" t="s">
        <v>3103</v>
      </c>
      <c r="D8013" s="10" t="s">
        <v>2462</v>
      </c>
      <c r="E8013" s="10" t="s">
        <v>2455</v>
      </c>
      <c r="F8013" s="10" t="s">
        <v>2456</v>
      </c>
      <c r="I8013" s="10" t="s">
        <v>848</v>
      </c>
      <c r="J8013">
        <v>2011</v>
      </c>
      <c r="AOQ8013">
        <v>22.491444458490889</v>
      </c>
    </row>
    <row r="8014" spans="1:10 1068:1083" x14ac:dyDescent="0.3">
      <c r="A8014" s="10" t="s">
        <v>2867</v>
      </c>
      <c r="B8014" s="10" t="s">
        <v>3100</v>
      </c>
      <c r="C8014" s="10" t="s">
        <v>3103</v>
      </c>
      <c r="D8014" s="10" t="s">
        <v>2462</v>
      </c>
      <c r="E8014" s="10" t="s">
        <v>2455</v>
      </c>
      <c r="F8014" s="10" t="s">
        <v>2456</v>
      </c>
      <c r="I8014" s="10" t="s">
        <v>848</v>
      </c>
      <c r="J8014">
        <v>2012</v>
      </c>
      <c r="AOQ8014">
        <v>287.3925875562457</v>
      </c>
    </row>
    <row r="8015" spans="1:10 1068:1083" x14ac:dyDescent="0.3">
      <c r="A8015" s="10" t="s">
        <v>2867</v>
      </c>
      <c r="B8015" s="10" t="s">
        <v>3100</v>
      </c>
      <c r="C8015" s="10" t="s">
        <v>3103</v>
      </c>
      <c r="D8015" s="10" t="s">
        <v>2462</v>
      </c>
      <c r="E8015" s="10" t="s">
        <v>2455</v>
      </c>
      <c r="F8015" s="10" t="s">
        <v>2456</v>
      </c>
      <c r="I8015" s="10" t="s">
        <v>848</v>
      </c>
      <c r="J8015">
        <v>2013</v>
      </c>
      <c r="AOQ8015">
        <v>240.65435514614683</v>
      </c>
    </row>
    <row r="8016" spans="1:10 1068:1083" x14ac:dyDescent="0.3">
      <c r="A8016" s="10" t="s">
        <v>2867</v>
      </c>
      <c r="B8016" s="10" t="s">
        <v>3100</v>
      </c>
      <c r="C8016" s="10" t="s">
        <v>3103</v>
      </c>
      <c r="D8016" s="10" t="s">
        <v>2462</v>
      </c>
      <c r="E8016" s="10" t="s">
        <v>2455</v>
      </c>
      <c r="F8016" s="10" t="s">
        <v>2456</v>
      </c>
      <c r="I8016" s="10" t="s">
        <v>848</v>
      </c>
      <c r="J8016">
        <v>2014</v>
      </c>
      <c r="AOQ8016">
        <v>28.848339046067167</v>
      </c>
    </row>
    <row r="8017" spans="1:10 1075:1083" x14ac:dyDescent="0.3">
      <c r="A8017" s="10" t="s">
        <v>2867</v>
      </c>
      <c r="B8017" s="10" t="s">
        <v>3100</v>
      </c>
      <c r="C8017" s="10" t="s">
        <v>3103</v>
      </c>
      <c r="D8017" s="10" t="s">
        <v>2462</v>
      </c>
      <c r="E8017" s="10" t="s">
        <v>2455</v>
      </c>
      <c r="F8017" s="10" t="s">
        <v>2456</v>
      </c>
      <c r="I8017" s="10" t="s">
        <v>848</v>
      </c>
      <c r="J8017">
        <v>2015</v>
      </c>
      <c r="AOQ8017">
        <v>861.59961814799965</v>
      </c>
    </row>
    <row r="8018" spans="1:10 1075:1083" x14ac:dyDescent="0.3">
      <c r="A8018" s="10" t="s">
        <v>2867</v>
      </c>
      <c r="B8018" s="10" t="s">
        <v>3100</v>
      </c>
      <c r="C8018" s="10" t="s">
        <v>3103</v>
      </c>
      <c r="D8018" s="10" t="s">
        <v>2462</v>
      </c>
      <c r="E8018" s="10" t="s">
        <v>2455</v>
      </c>
      <c r="F8018" s="10" t="s">
        <v>2456</v>
      </c>
      <c r="I8018" s="10" t="s">
        <v>848</v>
      </c>
      <c r="J8018">
        <v>2016</v>
      </c>
      <c r="AOQ8018">
        <v>451.71272028611099</v>
      </c>
    </row>
    <row r="8019" spans="1:10 1075:1083" x14ac:dyDescent="0.3">
      <c r="A8019" s="10" t="s">
        <v>2867</v>
      </c>
      <c r="B8019" s="10" t="s">
        <v>3100</v>
      </c>
      <c r="C8019" s="10" t="s">
        <v>3103</v>
      </c>
      <c r="D8019" s="10" t="s">
        <v>2462</v>
      </c>
      <c r="E8019" s="10" t="s">
        <v>2455</v>
      </c>
      <c r="F8019" s="10" t="s">
        <v>2456</v>
      </c>
      <c r="I8019" s="10" t="s">
        <v>848</v>
      </c>
      <c r="J8019">
        <v>2017</v>
      </c>
      <c r="AOQ8019">
        <v>930.98446515563046</v>
      </c>
    </row>
    <row r="8020" spans="1:10 1075:1083" x14ac:dyDescent="0.3">
      <c r="A8020" s="10" t="s">
        <v>2867</v>
      </c>
      <c r="B8020" s="10" t="s">
        <v>3100</v>
      </c>
      <c r="C8020" s="10" t="s">
        <v>3103</v>
      </c>
      <c r="D8020" s="10" t="s">
        <v>2462</v>
      </c>
      <c r="E8020" s="10" t="s">
        <v>2455</v>
      </c>
      <c r="F8020" s="10" t="s">
        <v>2456</v>
      </c>
      <c r="I8020" s="10" t="s">
        <v>848</v>
      </c>
      <c r="J8020">
        <v>2018</v>
      </c>
      <c r="AOQ8020">
        <v>921.10295031625014</v>
      </c>
    </row>
    <row r="8021" spans="1:10 1075:1083" x14ac:dyDescent="0.3">
      <c r="A8021" s="10" t="s">
        <v>2867</v>
      </c>
      <c r="B8021" s="10" t="s">
        <v>3100</v>
      </c>
      <c r="C8021" s="10" t="s">
        <v>3103</v>
      </c>
      <c r="D8021" s="10" t="s">
        <v>2462</v>
      </c>
      <c r="E8021" s="10" t="s">
        <v>2455</v>
      </c>
      <c r="F8021" s="10" t="s">
        <v>2456</v>
      </c>
      <c r="I8021" s="10" t="s">
        <v>848</v>
      </c>
      <c r="J8021">
        <v>2019</v>
      </c>
      <c r="AOQ8021">
        <v>556.72464366566032</v>
      </c>
    </row>
    <row r="8022" spans="1:10 1075:1083" x14ac:dyDescent="0.3">
      <c r="A8022" s="10" t="s">
        <v>2867</v>
      </c>
      <c r="B8022" s="10" t="s">
        <v>3100</v>
      </c>
      <c r="C8022" s="10" t="s">
        <v>3103</v>
      </c>
      <c r="D8022" s="10" t="s">
        <v>2462</v>
      </c>
      <c r="E8022" s="10" t="s">
        <v>2455</v>
      </c>
      <c r="F8022" s="10" t="s">
        <v>2456</v>
      </c>
      <c r="I8022" s="10" t="s">
        <v>848</v>
      </c>
      <c r="J8022">
        <v>2020</v>
      </c>
      <c r="AOQ8022">
        <v>361.4140686353976</v>
      </c>
    </row>
    <row r="8023" spans="1:10 1075:1083" x14ac:dyDescent="0.3">
      <c r="A8023" s="10" t="s">
        <v>2867</v>
      </c>
      <c r="B8023" s="10" t="s">
        <v>3100</v>
      </c>
      <c r="C8023" s="10" t="s">
        <v>3102</v>
      </c>
      <c r="D8023" s="10" t="s">
        <v>2462</v>
      </c>
      <c r="E8023" s="10" t="s">
        <v>173</v>
      </c>
      <c r="F8023" s="10" t="s">
        <v>2456</v>
      </c>
      <c r="I8023" s="10" t="s">
        <v>848</v>
      </c>
      <c r="J8023">
        <v>2009</v>
      </c>
      <c r="AOI8023">
        <v>-6.108341731411132E-3</v>
      </c>
    </row>
    <row r="8024" spans="1:10 1075:1083" x14ac:dyDescent="0.3">
      <c r="A8024" s="10" t="s">
        <v>2867</v>
      </c>
      <c r="B8024" s="10" t="s">
        <v>3100</v>
      </c>
      <c r="C8024" s="10" t="s">
        <v>3102</v>
      </c>
      <c r="D8024" s="10" t="s">
        <v>2462</v>
      </c>
      <c r="E8024" s="10" t="s">
        <v>173</v>
      </c>
      <c r="F8024" s="10" t="s">
        <v>2456</v>
      </c>
      <c r="I8024" s="10" t="s">
        <v>848</v>
      </c>
      <c r="J8024">
        <v>2010</v>
      </c>
      <c r="AOI8024">
        <v>-7.9519643208610432E-3</v>
      </c>
    </row>
    <row r="8025" spans="1:10 1075:1083" x14ac:dyDescent="0.3">
      <c r="A8025" s="10" t="s">
        <v>2867</v>
      </c>
      <c r="B8025" s="10" t="s">
        <v>3100</v>
      </c>
      <c r="C8025" s="10" t="s">
        <v>3102</v>
      </c>
      <c r="D8025" s="10" t="s">
        <v>2462</v>
      </c>
      <c r="E8025" s="10" t="s">
        <v>173</v>
      </c>
      <c r="F8025" s="10" t="s">
        <v>2456</v>
      </c>
      <c r="I8025" s="10" t="s">
        <v>848</v>
      </c>
      <c r="J8025">
        <v>2011</v>
      </c>
      <c r="AOI8025">
        <v>-8.6896585238290631E-4</v>
      </c>
    </row>
    <row r="8026" spans="1:10 1075:1083" x14ac:dyDescent="0.3">
      <c r="A8026" s="10" t="s">
        <v>2867</v>
      </c>
      <c r="B8026" s="10" t="s">
        <v>3100</v>
      </c>
      <c r="C8026" s="10" t="s">
        <v>3102</v>
      </c>
      <c r="D8026" s="10" t="s">
        <v>2462</v>
      </c>
      <c r="E8026" s="10" t="s">
        <v>173</v>
      </c>
      <c r="F8026" s="10" t="s">
        <v>2456</v>
      </c>
      <c r="I8026" s="10" t="s">
        <v>848</v>
      </c>
      <c r="J8026">
        <v>2012</v>
      </c>
      <c r="AOI8026">
        <v>-1.0289742677933412E-2</v>
      </c>
    </row>
    <row r="8027" spans="1:10 1075:1083" x14ac:dyDescent="0.3">
      <c r="A8027" s="10" t="s">
        <v>2867</v>
      </c>
      <c r="B8027" s="10" t="s">
        <v>3100</v>
      </c>
      <c r="C8027" s="10" t="s">
        <v>3102</v>
      </c>
      <c r="D8027" s="10" t="s">
        <v>2462</v>
      </c>
      <c r="E8027" s="10" t="s">
        <v>173</v>
      </c>
      <c r="F8027" s="10" t="s">
        <v>2456</v>
      </c>
      <c r="I8027" s="10" t="s">
        <v>848</v>
      </c>
      <c r="J8027">
        <v>2013</v>
      </c>
      <c r="AOI8027">
        <v>-8.5476357717521548E-3</v>
      </c>
    </row>
    <row r="8028" spans="1:10 1075:1083" x14ac:dyDescent="0.3">
      <c r="A8028" s="10" t="s">
        <v>2867</v>
      </c>
      <c r="B8028" s="10" t="s">
        <v>3100</v>
      </c>
      <c r="C8028" s="10" t="s">
        <v>3102</v>
      </c>
      <c r="D8028" s="10" t="s">
        <v>2462</v>
      </c>
      <c r="E8028" s="10" t="s">
        <v>173</v>
      </c>
      <c r="F8028" s="10" t="s">
        <v>2456</v>
      </c>
      <c r="I8028" s="10" t="s">
        <v>848</v>
      </c>
      <c r="J8028">
        <v>2014</v>
      </c>
      <c r="AOI8028">
        <v>-9.6053294059605531E-4</v>
      </c>
    </row>
    <row r="8029" spans="1:10 1075:1083" x14ac:dyDescent="0.3">
      <c r="A8029" s="10" t="s">
        <v>2867</v>
      </c>
      <c r="B8029" s="10" t="s">
        <v>3100</v>
      </c>
      <c r="C8029" s="10" t="s">
        <v>3102</v>
      </c>
      <c r="D8029" s="10" t="s">
        <v>2462</v>
      </c>
      <c r="E8029" s="10" t="s">
        <v>173</v>
      </c>
      <c r="F8029" s="10" t="s">
        <v>2456</v>
      </c>
      <c r="I8029" s="10" t="s">
        <v>848</v>
      </c>
      <c r="J8029">
        <v>2015</v>
      </c>
      <c r="AOI8029">
        <v>-2.5378516332870953E-2</v>
      </c>
    </row>
    <row r="8030" spans="1:10 1075:1083" x14ac:dyDescent="0.3">
      <c r="A8030" s="10" t="s">
        <v>2867</v>
      </c>
      <c r="B8030" s="10" t="s">
        <v>3100</v>
      </c>
      <c r="C8030" s="10" t="s">
        <v>3102</v>
      </c>
      <c r="D8030" s="10" t="s">
        <v>2462</v>
      </c>
      <c r="E8030" s="10" t="s">
        <v>173</v>
      </c>
      <c r="F8030" s="10" t="s">
        <v>2456</v>
      </c>
      <c r="I8030" s="10" t="s">
        <v>848</v>
      </c>
      <c r="J8030">
        <v>2016</v>
      </c>
      <c r="AOI8030">
        <v>-1.2699432759695938E-2</v>
      </c>
    </row>
    <row r="8031" spans="1:10 1075:1083" x14ac:dyDescent="0.3">
      <c r="A8031" s="10" t="s">
        <v>2867</v>
      </c>
      <c r="B8031" s="10" t="s">
        <v>3100</v>
      </c>
      <c r="C8031" s="10" t="s">
        <v>3102</v>
      </c>
      <c r="D8031" s="10" t="s">
        <v>2462</v>
      </c>
      <c r="E8031" s="10" t="s">
        <v>173</v>
      </c>
      <c r="F8031" s="10" t="s">
        <v>2456</v>
      </c>
      <c r="I8031" s="10" t="s">
        <v>848</v>
      </c>
      <c r="J8031">
        <v>2017</v>
      </c>
      <c r="AOI8031">
        <v>-2.467927656995773E-2</v>
      </c>
    </row>
    <row r="8032" spans="1:10 1075:1083" x14ac:dyDescent="0.3">
      <c r="A8032" s="10" t="s">
        <v>2867</v>
      </c>
      <c r="B8032" s="10" t="s">
        <v>3100</v>
      </c>
      <c r="C8032" s="10" t="s">
        <v>3102</v>
      </c>
      <c r="D8032" s="10" t="s">
        <v>2462</v>
      </c>
      <c r="E8032" s="10" t="s">
        <v>173</v>
      </c>
      <c r="F8032" s="10" t="s">
        <v>2456</v>
      </c>
      <c r="I8032" s="10" t="s">
        <v>848</v>
      </c>
      <c r="J8032">
        <v>2018</v>
      </c>
      <c r="AOI8032">
        <v>-2.1890402834850612E-2</v>
      </c>
    </row>
    <row r="8033" spans="1:10 1067:1075" x14ac:dyDescent="0.3">
      <c r="A8033" s="10" t="s">
        <v>2867</v>
      </c>
      <c r="B8033" s="10" t="s">
        <v>3100</v>
      </c>
      <c r="C8033" s="10" t="s">
        <v>3102</v>
      </c>
      <c r="D8033" s="10" t="s">
        <v>2462</v>
      </c>
      <c r="E8033" s="10" t="s">
        <v>173</v>
      </c>
      <c r="F8033" s="10" t="s">
        <v>2456</v>
      </c>
      <c r="I8033" s="10" t="s">
        <v>848</v>
      </c>
      <c r="J8033">
        <v>2019</v>
      </c>
      <c r="AOI8033">
        <v>-1.3125557862619914E-2</v>
      </c>
    </row>
    <row r="8034" spans="1:10 1067:1075" x14ac:dyDescent="0.3">
      <c r="A8034" s="10" t="s">
        <v>2867</v>
      </c>
      <c r="B8034" s="10" t="s">
        <v>3100</v>
      </c>
      <c r="C8034" s="10" t="s">
        <v>3102</v>
      </c>
      <c r="D8034" s="10" t="s">
        <v>2462</v>
      </c>
      <c r="E8034" s="10" t="s">
        <v>173</v>
      </c>
      <c r="F8034" s="10" t="s">
        <v>2456</v>
      </c>
      <c r="I8034" s="10" t="s">
        <v>848</v>
      </c>
      <c r="J8034">
        <v>2020</v>
      </c>
      <c r="AOI8034">
        <v>-9.2052128344340088E-3</v>
      </c>
    </row>
    <row r="8035" spans="1:10 1067:1075" x14ac:dyDescent="0.3">
      <c r="A8035" s="10" t="s">
        <v>2867</v>
      </c>
      <c r="B8035" s="10" t="s">
        <v>3100</v>
      </c>
      <c r="C8035" s="10" t="s">
        <v>3099</v>
      </c>
      <c r="D8035" s="10" t="s">
        <v>2462</v>
      </c>
      <c r="E8035" s="10" t="s">
        <v>2455</v>
      </c>
      <c r="F8035" s="10" t="s">
        <v>2456</v>
      </c>
      <c r="I8035" s="10" t="s">
        <v>848</v>
      </c>
      <c r="J8035">
        <v>2009</v>
      </c>
      <c r="AOA8035">
        <v>-81525.326646108879</v>
      </c>
    </row>
    <row r="8036" spans="1:10 1067:1075" x14ac:dyDescent="0.3">
      <c r="A8036" s="10" t="s">
        <v>2867</v>
      </c>
      <c r="B8036" s="10" t="s">
        <v>3100</v>
      </c>
      <c r="C8036" s="10" t="s">
        <v>3099</v>
      </c>
      <c r="D8036" s="10" t="s">
        <v>2462</v>
      </c>
      <c r="E8036" s="10" t="s">
        <v>2455</v>
      </c>
      <c r="F8036" s="10" t="s">
        <v>2456</v>
      </c>
      <c r="I8036" s="10" t="s">
        <v>848</v>
      </c>
      <c r="J8036">
        <v>2010</v>
      </c>
      <c r="AOA8036">
        <v>-139777.35427657797</v>
      </c>
    </row>
    <row r="8037" spans="1:10 1067:1075" x14ac:dyDescent="0.3">
      <c r="A8037" s="10" t="s">
        <v>2867</v>
      </c>
      <c r="B8037" s="10" t="s">
        <v>3100</v>
      </c>
      <c r="C8037" s="10" t="s">
        <v>3099</v>
      </c>
      <c r="D8037" s="10" t="s">
        <v>2462</v>
      </c>
      <c r="E8037" s="10" t="s">
        <v>2455</v>
      </c>
      <c r="F8037" s="10" t="s">
        <v>2456</v>
      </c>
      <c r="I8037" s="10" t="s">
        <v>848</v>
      </c>
      <c r="J8037">
        <v>2011</v>
      </c>
      <c r="AOA8037">
        <v>-18336.223562212854</v>
      </c>
    </row>
    <row r="8038" spans="1:10 1067:1075" x14ac:dyDescent="0.3">
      <c r="A8038" s="10" t="s">
        <v>2867</v>
      </c>
      <c r="B8038" s="10" t="s">
        <v>3100</v>
      </c>
      <c r="C8038" s="10" t="s">
        <v>3099</v>
      </c>
      <c r="D8038" s="10" t="s">
        <v>2462</v>
      </c>
      <c r="E8038" s="10" t="s">
        <v>2455</v>
      </c>
      <c r="F8038" s="10" t="s">
        <v>2456</v>
      </c>
      <c r="I8038" s="10" t="s">
        <v>848</v>
      </c>
      <c r="J8038">
        <v>2012</v>
      </c>
      <c r="AOA8038">
        <v>-234297.74576193377</v>
      </c>
    </row>
    <row r="8039" spans="1:10 1067:1075" x14ac:dyDescent="0.3">
      <c r="A8039" s="10" t="s">
        <v>2867</v>
      </c>
      <c r="B8039" s="10" t="s">
        <v>3100</v>
      </c>
      <c r="C8039" s="10" t="s">
        <v>3099</v>
      </c>
      <c r="D8039" s="10" t="s">
        <v>2462</v>
      </c>
      <c r="E8039" s="10" t="s">
        <v>2455</v>
      </c>
      <c r="F8039" s="10" t="s">
        <v>2456</v>
      </c>
      <c r="I8039" s="10" t="s">
        <v>848</v>
      </c>
      <c r="J8039">
        <v>2013</v>
      </c>
      <c r="AOA8039">
        <v>-196194.24912098312</v>
      </c>
    </row>
    <row r="8040" spans="1:10 1067:1075" x14ac:dyDescent="0.3">
      <c r="A8040" s="10" t="s">
        <v>2867</v>
      </c>
      <c r="B8040" s="10" t="s">
        <v>3100</v>
      </c>
      <c r="C8040" s="10" t="s">
        <v>3099</v>
      </c>
      <c r="D8040" s="10" t="s">
        <v>2462</v>
      </c>
      <c r="E8040" s="10" t="s">
        <v>2455</v>
      </c>
      <c r="F8040" s="10" t="s">
        <v>2456</v>
      </c>
      <c r="I8040" s="10" t="s">
        <v>848</v>
      </c>
      <c r="J8040">
        <v>2014</v>
      </c>
      <c r="AOA8040">
        <v>-23518.702639283216</v>
      </c>
    </row>
    <row r="8041" spans="1:10 1067:1075" x14ac:dyDescent="0.3">
      <c r="A8041" s="10" t="s">
        <v>2867</v>
      </c>
      <c r="B8041" s="10" t="s">
        <v>3100</v>
      </c>
      <c r="C8041" s="10" t="s">
        <v>3099</v>
      </c>
      <c r="D8041" s="10" t="s">
        <v>2462</v>
      </c>
      <c r="E8041" s="10" t="s">
        <v>2455</v>
      </c>
      <c r="F8041" s="10" t="s">
        <v>2456</v>
      </c>
      <c r="I8041" s="10" t="s">
        <v>848</v>
      </c>
      <c r="J8041">
        <v>2015</v>
      </c>
      <c r="AOA8041">
        <v>-702421.90307678352</v>
      </c>
    </row>
    <row r="8042" spans="1:10 1067:1075" x14ac:dyDescent="0.3">
      <c r="A8042" s="10" t="s">
        <v>2867</v>
      </c>
      <c r="B8042" s="10" t="s">
        <v>3100</v>
      </c>
      <c r="C8042" s="10" t="s">
        <v>3099</v>
      </c>
      <c r="D8042" s="10" t="s">
        <v>2462</v>
      </c>
      <c r="E8042" s="10" t="s">
        <v>2455</v>
      </c>
      <c r="F8042" s="10" t="s">
        <v>2456</v>
      </c>
      <c r="I8042" s="10" t="s">
        <v>848</v>
      </c>
      <c r="J8042">
        <v>2016</v>
      </c>
      <c r="AOA8042">
        <v>-368260.27071527613</v>
      </c>
    </row>
    <row r="8043" spans="1:10 1067:1075" x14ac:dyDescent="0.3">
      <c r="A8043" s="10" t="s">
        <v>2867</v>
      </c>
      <c r="B8043" s="10" t="s">
        <v>3100</v>
      </c>
      <c r="C8043" s="10" t="s">
        <v>3099</v>
      </c>
      <c r="D8043" s="10" t="s">
        <v>2462</v>
      </c>
      <c r="E8043" s="10" t="s">
        <v>2455</v>
      </c>
      <c r="F8043" s="10" t="s">
        <v>2456</v>
      </c>
      <c r="I8043" s="10" t="s">
        <v>848</v>
      </c>
      <c r="J8043">
        <v>2017</v>
      </c>
      <c r="AOA8043">
        <v>-758988.12624265742</v>
      </c>
    </row>
    <row r="8044" spans="1:10 1067:1075" x14ac:dyDescent="0.3">
      <c r="A8044" s="10" t="s">
        <v>2867</v>
      </c>
      <c r="B8044" s="10" t="s">
        <v>3100</v>
      </c>
      <c r="C8044" s="10" t="s">
        <v>3099</v>
      </c>
      <c r="D8044" s="10" t="s">
        <v>2462</v>
      </c>
      <c r="E8044" s="10" t="s">
        <v>2455</v>
      </c>
      <c r="F8044" s="10" t="s">
        <v>2456</v>
      </c>
      <c r="I8044" s="10" t="s">
        <v>848</v>
      </c>
      <c r="J8044">
        <v>2018</v>
      </c>
      <c r="AOA8044">
        <v>-750932.18899226899</v>
      </c>
    </row>
    <row r="8045" spans="1:10 1067:1075" x14ac:dyDescent="0.3">
      <c r="A8045" s="10" t="s">
        <v>2867</v>
      </c>
      <c r="B8045" s="10" t="s">
        <v>3100</v>
      </c>
      <c r="C8045" s="10" t="s">
        <v>3099</v>
      </c>
      <c r="D8045" s="10" t="s">
        <v>2462</v>
      </c>
      <c r="E8045" s="10" t="s">
        <v>2455</v>
      </c>
      <c r="F8045" s="10" t="s">
        <v>2456</v>
      </c>
      <c r="I8045" s="10" t="s">
        <v>848</v>
      </c>
      <c r="J8045">
        <v>2019</v>
      </c>
      <c r="AOA8045">
        <v>-453871.58426781528</v>
      </c>
    </row>
    <row r="8046" spans="1:10 1067:1075" x14ac:dyDescent="0.3">
      <c r="A8046" s="10" t="s">
        <v>2867</v>
      </c>
      <c r="B8046" s="10" t="s">
        <v>3100</v>
      </c>
      <c r="C8046" s="10" t="s">
        <v>3099</v>
      </c>
      <c r="D8046" s="10" t="s">
        <v>2462</v>
      </c>
      <c r="E8046" s="10" t="s">
        <v>2455</v>
      </c>
      <c r="F8046" s="10" t="s">
        <v>2456</v>
      </c>
      <c r="I8046" s="10" t="s">
        <v>848</v>
      </c>
      <c r="J8046">
        <v>2020</v>
      </c>
      <c r="AOA8046">
        <v>-294644</v>
      </c>
    </row>
    <row r="8047" spans="1:10 1067:1075" x14ac:dyDescent="0.3">
      <c r="A8047" s="10" t="s">
        <v>2867</v>
      </c>
      <c r="B8047" s="10" t="s">
        <v>3098</v>
      </c>
      <c r="C8047" s="10" t="s">
        <v>2795</v>
      </c>
      <c r="D8047" s="10"/>
      <c r="E8047" s="10" t="s">
        <v>2455</v>
      </c>
      <c r="F8047" s="10" t="s">
        <v>2456</v>
      </c>
      <c r="I8047" s="10" t="s">
        <v>848</v>
      </c>
      <c r="J8047">
        <v>2009</v>
      </c>
    </row>
    <row r="8048" spans="1:10 1067:1075" x14ac:dyDescent="0.3">
      <c r="A8048" s="10" t="s">
        <v>2867</v>
      </c>
      <c r="B8048" s="10" t="s">
        <v>3098</v>
      </c>
      <c r="C8048" s="10" t="s">
        <v>2795</v>
      </c>
      <c r="D8048" s="10"/>
      <c r="E8048" s="10" t="s">
        <v>2455</v>
      </c>
      <c r="F8048" s="10" t="s">
        <v>2456</v>
      </c>
      <c r="I8048" s="10" t="s">
        <v>848</v>
      </c>
      <c r="J8048">
        <v>2010</v>
      </c>
    </row>
    <row r="8049" spans="1:10 1080:1080" x14ac:dyDescent="0.3">
      <c r="A8049" s="10" t="s">
        <v>2867</v>
      </c>
      <c r="B8049" s="10" t="s">
        <v>3098</v>
      </c>
      <c r="C8049" s="10" t="s">
        <v>2795</v>
      </c>
      <c r="D8049" s="10"/>
      <c r="E8049" s="10" t="s">
        <v>2455</v>
      </c>
      <c r="F8049" s="10" t="s">
        <v>2456</v>
      </c>
      <c r="I8049" s="10" t="s">
        <v>848</v>
      </c>
      <c r="J8049">
        <v>2011</v>
      </c>
    </row>
    <row r="8050" spans="1:10 1080:1080" x14ac:dyDescent="0.3">
      <c r="A8050" s="10" t="s">
        <v>2867</v>
      </c>
      <c r="B8050" s="10" t="s">
        <v>3098</v>
      </c>
      <c r="C8050" s="10" t="s">
        <v>2795</v>
      </c>
      <c r="D8050" s="10"/>
      <c r="E8050" s="10" t="s">
        <v>2455</v>
      </c>
      <c r="F8050" s="10" t="s">
        <v>2456</v>
      </c>
      <c r="I8050" s="10" t="s">
        <v>848</v>
      </c>
      <c r="J8050">
        <v>2012</v>
      </c>
    </row>
    <row r="8051" spans="1:10 1080:1080" x14ac:dyDescent="0.3">
      <c r="A8051" s="10" t="s">
        <v>2867</v>
      </c>
      <c r="B8051" s="10" t="s">
        <v>3098</v>
      </c>
      <c r="C8051" s="10" t="s">
        <v>2795</v>
      </c>
      <c r="D8051" s="10"/>
      <c r="E8051" s="10" t="s">
        <v>2455</v>
      </c>
      <c r="F8051" s="10" t="s">
        <v>2456</v>
      </c>
      <c r="I8051" s="10" t="s">
        <v>848</v>
      </c>
      <c r="J8051">
        <v>2013</v>
      </c>
    </row>
    <row r="8052" spans="1:10 1080:1080" x14ac:dyDescent="0.3">
      <c r="A8052" s="10" t="s">
        <v>2867</v>
      </c>
      <c r="B8052" s="10" t="s">
        <v>3098</v>
      </c>
      <c r="C8052" s="10" t="s">
        <v>2795</v>
      </c>
      <c r="D8052" s="10"/>
      <c r="E8052" s="10" t="s">
        <v>2455</v>
      </c>
      <c r="F8052" s="10" t="s">
        <v>2456</v>
      </c>
      <c r="I8052" s="10" t="s">
        <v>848</v>
      </c>
      <c r="J8052">
        <v>2014</v>
      </c>
    </row>
    <row r="8053" spans="1:10 1080:1080" x14ac:dyDescent="0.3">
      <c r="A8053" s="10" t="s">
        <v>2867</v>
      </c>
      <c r="B8053" s="10" t="s">
        <v>3098</v>
      </c>
      <c r="C8053" s="10" t="s">
        <v>2795</v>
      </c>
      <c r="D8053" s="10"/>
      <c r="E8053" s="10" t="s">
        <v>2455</v>
      </c>
      <c r="F8053" s="10" t="s">
        <v>2456</v>
      </c>
      <c r="I8053" s="10" t="s">
        <v>848</v>
      </c>
      <c r="J8053">
        <v>2015</v>
      </c>
    </row>
    <row r="8054" spans="1:10 1080:1080" x14ac:dyDescent="0.3">
      <c r="A8054" s="10" t="s">
        <v>2867</v>
      </c>
      <c r="B8054" s="10" t="s">
        <v>3098</v>
      </c>
      <c r="C8054" s="10" t="s">
        <v>2795</v>
      </c>
      <c r="D8054" s="10"/>
      <c r="E8054" s="10" t="s">
        <v>2455</v>
      </c>
      <c r="F8054" s="10" t="s">
        <v>2456</v>
      </c>
      <c r="I8054" s="10" t="s">
        <v>848</v>
      </c>
      <c r="J8054">
        <v>2016</v>
      </c>
    </row>
    <row r="8055" spans="1:10 1080:1080" x14ac:dyDescent="0.3">
      <c r="A8055" s="10" t="s">
        <v>2867</v>
      </c>
      <c r="B8055" s="10" t="s">
        <v>3098</v>
      </c>
      <c r="C8055" s="10" t="s">
        <v>2795</v>
      </c>
      <c r="D8055" s="10"/>
      <c r="E8055" s="10" t="s">
        <v>2455</v>
      </c>
      <c r="F8055" s="10" t="s">
        <v>2456</v>
      </c>
      <c r="I8055" s="10" t="s">
        <v>848</v>
      </c>
      <c r="J8055">
        <v>2017</v>
      </c>
    </row>
    <row r="8056" spans="1:10 1080:1080" x14ac:dyDescent="0.3">
      <c r="A8056" s="10" t="s">
        <v>2867</v>
      </c>
      <c r="B8056" s="10" t="s">
        <v>3098</v>
      </c>
      <c r="C8056" s="10" t="s">
        <v>2795</v>
      </c>
      <c r="D8056" s="10"/>
      <c r="E8056" s="10" t="s">
        <v>2455</v>
      </c>
      <c r="F8056" s="10" t="s">
        <v>2456</v>
      </c>
      <c r="I8056" s="10" t="s">
        <v>848</v>
      </c>
      <c r="J8056">
        <v>2018</v>
      </c>
    </row>
    <row r="8057" spans="1:10 1080:1080" x14ac:dyDescent="0.3">
      <c r="A8057" s="10" t="s">
        <v>2867</v>
      </c>
      <c r="B8057" s="10" t="s">
        <v>3098</v>
      </c>
      <c r="C8057" s="10" t="s">
        <v>2795</v>
      </c>
      <c r="D8057" s="10"/>
      <c r="E8057" s="10" t="s">
        <v>2455</v>
      </c>
      <c r="F8057" s="10" t="s">
        <v>2456</v>
      </c>
      <c r="I8057" s="10" t="s">
        <v>848</v>
      </c>
      <c r="J8057">
        <v>2019</v>
      </c>
    </row>
    <row r="8058" spans="1:10 1080:1080" x14ac:dyDescent="0.3">
      <c r="A8058" s="10" t="s">
        <v>2867</v>
      </c>
      <c r="B8058" s="10" t="s">
        <v>3098</v>
      </c>
      <c r="C8058" s="10" t="s">
        <v>2795</v>
      </c>
      <c r="D8058" s="10"/>
      <c r="E8058" s="10" t="s">
        <v>2455</v>
      </c>
      <c r="F8058" s="10" t="s">
        <v>2456</v>
      </c>
      <c r="I8058" s="10" t="s">
        <v>848</v>
      </c>
      <c r="J8058">
        <v>2020</v>
      </c>
    </row>
    <row r="8059" spans="1:10 1080:1080" x14ac:dyDescent="0.3">
      <c r="A8059" s="10" t="s">
        <v>2867</v>
      </c>
      <c r="B8059" s="10" t="s">
        <v>3098</v>
      </c>
      <c r="C8059" s="10" t="s">
        <v>3103</v>
      </c>
      <c r="D8059" s="10" t="s">
        <v>2459</v>
      </c>
      <c r="E8059" s="10" t="s">
        <v>2455</v>
      </c>
      <c r="F8059" s="10" t="s">
        <v>2456</v>
      </c>
      <c r="I8059" s="10" t="s">
        <v>848</v>
      </c>
      <c r="J8059">
        <v>2009</v>
      </c>
      <c r="AON8059">
        <v>100</v>
      </c>
    </row>
    <row r="8060" spans="1:10 1080:1080" x14ac:dyDescent="0.3">
      <c r="A8060" s="10" t="s">
        <v>2867</v>
      </c>
      <c r="B8060" s="10" t="s">
        <v>3098</v>
      </c>
      <c r="C8060" s="10" t="s">
        <v>3103</v>
      </c>
      <c r="D8060" s="10" t="s">
        <v>2459</v>
      </c>
      <c r="E8060" s="10" t="s">
        <v>2455</v>
      </c>
      <c r="F8060" s="10" t="s">
        <v>2456</v>
      </c>
      <c r="I8060" s="10" t="s">
        <v>848</v>
      </c>
      <c r="J8060">
        <v>2010</v>
      </c>
      <c r="AON8060">
        <v>323.15936370092754</v>
      </c>
    </row>
    <row r="8061" spans="1:10 1080:1080" x14ac:dyDescent="0.3">
      <c r="A8061" s="10" t="s">
        <v>2867</v>
      </c>
      <c r="B8061" s="10" t="s">
        <v>3098</v>
      </c>
      <c r="C8061" s="10" t="s">
        <v>3103</v>
      </c>
      <c r="D8061" s="10" t="s">
        <v>2459</v>
      </c>
      <c r="E8061" s="10" t="s">
        <v>2455</v>
      </c>
      <c r="F8061" s="10" t="s">
        <v>2456</v>
      </c>
      <c r="I8061" s="10" t="s">
        <v>848</v>
      </c>
      <c r="J8061">
        <v>2011</v>
      </c>
      <c r="AON8061">
        <v>419.87288375510906</v>
      </c>
    </row>
    <row r="8062" spans="1:10 1080:1080" x14ac:dyDescent="0.3">
      <c r="A8062" s="10" t="s">
        <v>2867</v>
      </c>
      <c r="B8062" s="10" t="s">
        <v>3098</v>
      </c>
      <c r="C8062" s="10" t="s">
        <v>3103</v>
      </c>
      <c r="D8062" s="10" t="s">
        <v>2459</v>
      </c>
      <c r="E8062" s="10" t="s">
        <v>2455</v>
      </c>
      <c r="F8062" s="10" t="s">
        <v>2456</v>
      </c>
      <c r="I8062" s="10" t="s">
        <v>848</v>
      </c>
      <c r="J8062">
        <v>2012</v>
      </c>
      <c r="AON8062">
        <v>505.32512055071493</v>
      </c>
    </row>
    <row r="8063" spans="1:10 1080:1080" x14ac:dyDescent="0.3">
      <c r="A8063" s="10" t="s">
        <v>2867</v>
      </c>
      <c r="B8063" s="10" t="s">
        <v>3098</v>
      </c>
      <c r="C8063" s="10" t="s">
        <v>3103</v>
      </c>
      <c r="D8063" s="10" t="s">
        <v>2459</v>
      </c>
      <c r="E8063" s="10" t="s">
        <v>2455</v>
      </c>
      <c r="F8063" s="10" t="s">
        <v>2456</v>
      </c>
      <c r="I8063" s="10" t="s">
        <v>848</v>
      </c>
      <c r="J8063">
        <v>2013</v>
      </c>
      <c r="AON8063">
        <v>391.02392827363434</v>
      </c>
    </row>
    <row r="8064" spans="1:10 1080:1080" x14ac:dyDescent="0.3">
      <c r="A8064" s="10" t="s">
        <v>2867</v>
      </c>
      <c r="B8064" s="10" t="s">
        <v>3098</v>
      </c>
      <c r="C8064" s="10" t="s">
        <v>3103</v>
      </c>
      <c r="D8064" s="10" t="s">
        <v>2459</v>
      </c>
      <c r="E8064" s="10" t="s">
        <v>2455</v>
      </c>
      <c r="F8064" s="10" t="s">
        <v>2456</v>
      </c>
      <c r="I8064" s="10" t="s">
        <v>848</v>
      </c>
      <c r="J8064">
        <v>2014</v>
      </c>
      <c r="AON8064">
        <v>417.14689944643976</v>
      </c>
    </row>
    <row r="8065" spans="1:10 1079:1080" x14ac:dyDescent="0.3">
      <c r="A8065" s="10" t="s">
        <v>2867</v>
      </c>
      <c r="B8065" s="10" t="s">
        <v>3098</v>
      </c>
      <c r="C8065" s="10" t="s">
        <v>3103</v>
      </c>
      <c r="D8065" s="10" t="s">
        <v>2459</v>
      </c>
      <c r="E8065" s="10" t="s">
        <v>2455</v>
      </c>
      <c r="F8065" s="10" t="s">
        <v>2456</v>
      </c>
      <c r="I8065" s="10" t="s">
        <v>848</v>
      </c>
      <c r="J8065">
        <v>2015</v>
      </c>
      <c r="AON8065">
        <v>426.52903607775636</v>
      </c>
    </row>
    <row r="8066" spans="1:10 1079:1080" x14ac:dyDescent="0.3">
      <c r="A8066" s="10" t="s">
        <v>2867</v>
      </c>
      <c r="B8066" s="10" t="s">
        <v>3098</v>
      </c>
      <c r="C8066" s="10" t="s">
        <v>3103</v>
      </c>
      <c r="D8066" s="10" t="s">
        <v>2459</v>
      </c>
      <c r="E8066" s="10" t="s">
        <v>2455</v>
      </c>
      <c r="F8066" s="10" t="s">
        <v>2456</v>
      </c>
      <c r="I8066" s="10" t="s">
        <v>848</v>
      </c>
      <c r="J8066">
        <v>2016</v>
      </c>
      <c r="AON8066">
        <v>730.91803751300142</v>
      </c>
    </row>
    <row r="8067" spans="1:10 1079:1080" x14ac:dyDescent="0.3">
      <c r="A8067" s="10" t="s">
        <v>2867</v>
      </c>
      <c r="B8067" s="10" t="s">
        <v>3098</v>
      </c>
      <c r="C8067" s="10" t="s">
        <v>3103</v>
      </c>
      <c r="D8067" s="10" t="s">
        <v>2459</v>
      </c>
      <c r="E8067" s="10" t="s">
        <v>2455</v>
      </c>
      <c r="F8067" s="10" t="s">
        <v>2456</v>
      </c>
      <c r="I8067" s="10" t="s">
        <v>848</v>
      </c>
      <c r="J8067">
        <v>2017</v>
      </c>
      <c r="AON8067">
        <v>813.91461209569809</v>
      </c>
    </row>
    <row r="8068" spans="1:10 1079:1080" x14ac:dyDescent="0.3">
      <c r="A8068" s="10" t="s">
        <v>2867</v>
      </c>
      <c r="B8068" s="10" t="s">
        <v>3098</v>
      </c>
      <c r="C8068" s="10" t="s">
        <v>3103</v>
      </c>
      <c r="D8068" s="10" t="s">
        <v>2459</v>
      </c>
      <c r="E8068" s="10" t="s">
        <v>2455</v>
      </c>
      <c r="F8068" s="10" t="s">
        <v>2456</v>
      </c>
      <c r="I8068" s="10" t="s">
        <v>848</v>
      </c>
      <c r="J8068">
        <v>2018</v>
      </c>
      <c r="AON8068">
        <v>925.7597083779624</v>
      </c>
    </row>
    <row r="8069" spans="1:10 1079:1080" x14ac:dyDescent="0.3">
      <c r="A8069" s="10" t="s">
        <v>2867</v>
      </c>
      <c r="B8069" s="10" t="s">
        <v>3098</v>
      </c>
      <c r="C8069" s="10" t="s">
        <v>3103</v>
      </c>
      <c r="D8069" s="10" t="s">
        <v>2459</v>
      </c>
      <c r="E8069" s="10" t="s">
        <v>2455</v>
      </c>
      <c r="F8069" s="10" t="s">
        <v>2456</v>
      </c>
      <c r="I8069" s="10" t="s">
        <v>848</v>
      </c>
      <c r="J8069">
        <v>2019</v>
      </c>
      <c r="AON8069">
        <v>1056.7004875681387</v>
      </c>
    </row>
    <row r="8070" spans="1:10 1079:1080" x14ac:dyDescent="0.3">
      <c r="A8070" s="10" t="s">
        <v>2867</v>
      </c>
      <c r="B8070" s="10" t="s">
        <v>3098</v>
      </c>
      <c r="C8070" s="10" t="s">
        <v>3103</v>
      </c>
      <c r="D8070" s="10" t="s">
        <v>2459</v>
      </c>
      <c r="E8070" s="10" t="s">
        <v>2455</v>
      </c>
      <c r="F8070" s="10" t="s">
        <v>2456</v>
      </c>
      <c r="I8070" s="10" t="s">
        <v>848</v>
      </c>
      <c r="J8070">
        <v>2020</v>
      </c>
      <c r="AON8070">
        <v>554.33464129961305</v>
      </c>
    </row>
    <row r="8071" spans="1:10 1079:1080" x14ac:dyDescent="0.3">
      <c r="A8071" s="10" t="s">
        <v>2867</v>
      </c>
      <c r="B8071" s="10" t="s">
        <v>3098</v>
      </c>
      <c r="C8071" s="10" t="s">
        <v>3103</v>
      </c>
      <c r="D8071" s="10" t="s">
        <v>2458</v>
      </c>
      <c r="E8071" s="10" t="s">
        <v>2455</v>
      </c>
      <c r="F8071" s="10" t="s">
        <v>2456</v>
      </c>
      <c r="I8071" s="10" t="s">
        <v>848</v>
      </c>
      <c r="J8071">
        <v>2009</v>
      </c>
      <c r="AOM8071">
        <v>100</v>
      </c>
    </row>
    <row r="8072" spans="1:10 1079:1080" x14ac:dyDescent="0.3">
      <c r="A8072" s="10" t="s">
        <v>2867</v>
      </c>
      <c r="B8072" s="10" t="s">
        <v>3098</v>
      </c>
      <c r="C8072" s="10" t="s">
        <v>3103</v>
      </c>
      <c r="D8072" s="10" t="s">
        <v>2458</v>
      </c>
      <c r="E8072" s="10" t="s">
        <v>2455</v>
      </c>
      <c r="F8072" s="10" t="s">
        <v>2456</v>
      </c>
      <c r="I8072" s="10" t="s">
        <v>848</v>
      </c>
      <c r="J8072">
        <v>2010</v>
      </c>
      <c r="AOM8072">
        <v>125.76627907090068</v>
      </c>
    </row>
    <row r="8073" spans="1:10 1079:1080" x14ac:dyDescent="0.3">
      <c r="A8073" s="10" t="s">
        <v>2867</v>
      </c>
      <c r="B8073" s="10" t="s">
        <v>3098</v>
      </c>
      <c r="C8073" s="10" t="s">
        <v>3103</v>
      </c>
      <c r="D8073" s="10" t="s">
        <v>2458</v>
      </c>
      <c r="E8073" s="10" t="s">
        <v>2455</v>
      </c>
      <c r="F8073" s="10" t="s">
        <v>2456</v>
      </c>
      <c r="I8073" s="10" t="s">
        <v>848</v>
      </c>
      <c r="J8073">
        <v>2011</v>
      </c>
      <c r="AOM8073">
        <v>140.39455209867555</v>
      </c>
    </row>
    <row r="8074" spans="1:10 1079:1080" x14ac:dyDescent="0.3">
      <c r="A8074" s="10" t="s">
        <v>2867</v>
      </c>
      <c r="B8074" s="10" t="s">
        <v>3098</v>
      </c>
      <c r="C8074" s="10" t="s">
        <v>3103</v>
      </c>
      <c r="D8074" s="10" t="s">
        <v>2458</v>
      </c>
      <c r="E8074" s="10" t="s">
        <v>2455</v>
      </c>
      <c r="F8074" s="10" t="s">
        <v>2456</v>
      </c>
      <c r="I8074" s="10" t="s">
        <v>848</v>
      </c>
      <c r="J8074">
        <v>2012</v>
      </c>
      <c r="AOM8074">
        <v>152.49405225455524</v>
      </c>
    </row>
    <row r="8075" spans="1:10 1079:1080" x14ac:dyDescent="0.3">
      <c r="A8075" s="10" t="s">
        <v>2867</v>
      </c>
      <c r="B8075" s="10" t="s">
        <v>3098</v>
      </c>
      <c r="C8075" s="10" t="s">
        <v>3103</v>
      </c>
      <c r="D8075" s="10" t="s">
        <v>2458</v>
      </c>
      <c r="E8075" s="10" t="s">
        <v>2455</v>
      </c>
      <c r="F8075" s="10" t="s">
        <v>2456</v>
      </c>
      <c r="I8075" s="10" t="s">
        <v>848</v>
      </c>
      <c r="J8075">
        <v>2013</v>
      </c>
      <c r="AOM8075">
        <v>160.10515331484723</v>
      </c>
    </row>
    <row r="8076" spans="1:10 1079:1080" x14ac:dyDescent="0.3">
      <c r="A8076" s="10" t="s">
        <v>2867</v>
      </c>
      <c r="B8076" s="10" t="s">
        <v>3098</v>
      </c>
      <c r="C8076" s="10" t="s">
        <v>3103</v>
      </c>
      <c r="D8076" s="10" t="s">
        <v>2458</v>
      </c>
      <c r="E8076" s="10" t="s">
        <v>2455</v>
      </c>
      <c r="F8076" s="10" t="s">
        <v>2456</v>
      </c>
      <c r="I8076" s="10" t="s">
        <v>848</v>
      </c>
      <c r="J8076">
        <v>2014</v>
      </c>
      <c r="AOM8076">
        <v>179.17714252168059</v>
      </c>
    </row>
    <row r="8077" spans="1:10 1079:1080" x14ac:dyDescent="0.3">
      <c r="A8077" s="10" t="s">
        <v>2867</v>
      </c>
      <c r="B8077" s="10" t="s">
        <v>3098</v>
      </c>
      <c r="C8077" s="10" t="s">
        <v>3103</v>
      </c>
      <c r="D8077" s="10" t="s">
        <v>2458</v>
      </c>
      <c r="E8077" s="10" t="s">
        <v>2455</v>
      </c>
      <c r="F8077" s="10" t="s">
        <v>2456</v>
      </c>
      <c r="I8077" s="10" t="s">
        <v>848</v>
      </c>
      <c r="J8077">
        <v>2015</v>
      </c>
      <c r="AOM8077">
        <v>191.57915552744691</v>
      </c>
    </row>
    <row r="8078" spans="1:10 1079:1080" x14ac:dyDescent="0.3">
      <c r="A8078" s="10" t="s">
        <v>2867</v>
      </c>
      <c r="B8078" s="10" t="s">
        <v>3098</v>
      </c>
      <c r="C8078" s="10" t="s">
        <v>3103</v>
      </c>
      <c r="D8078" s="10" t="s">
        <v>2458</v>
      </c>
      <c r="E8078" s="10" t="s">
        <v>2455</v>
      </c>
      <c r="F8078" s="10" t="s">
        <v>2456</v>
      </c>
      <c r="I8078" s="10" t="s">
        <v>848</v>
      </c>
      <c r="J8078">
        <v>2016</v>
      </c>
      <c r="AOM8078">
        <v>203.09065335058449</v>
      </c>
    </row>
    <row r="8079" spans="1:10 1079:1080" x14ac:dyDescent="0.3">
      <c r="A8079" s="10" t="s">
        <v>2867</v>
      </c>
      <c r="B8079" s="10" t="s">
        <v>3098</v>
      </c>
      <c r="C8079" s="10" t="s">
        <v>3103</v>
      </c>
      <c r="D8079" s="10" t="s">
        <v>2458</v>
      </c>
      <c r="E8079" s="10" t="s">
        <v>2455</v>
      </c>
      <c r="F8079" s="10" t="s">
        <v>2456</v>
      </c>
      <c r="I8079" s="10" t="s">
        <v>848</v>
      </c>
      <c r="J8079">
        <v>2017</v>
      </c>
      <c r="AOM8079">
        <v>211.04191014796302</v>
      </c>
    </row>
    <row r="8080" spans="1:10 1079:1080" x14ac:dyDescent="0.3">
      <c r="A8080" s="10" t="s">
        <v>2867</v>
      </c>
      <c r="B8080" s="10" t="s">
        <v>3098</v>
      </c>
      <c r="C8080" s="10" t="s">
        <v>3103</v>
      </c>
      <c r="D8080" s="10" t="s">
        <v>2458</v>
      </c>
      <c r="E8080" s="10" t="s">
        <v>2455</v>
      </c>
      <c r="F8080" s="10" t="s">
        <v>2456</v>
      </c>
      <c r="I8080" s="10" t="s">
        <v>848</v>
      </c>
      <c r="J8080">
        <v>2018</v>
      </c>
      <c r="AOM8080">
        <v>219.79820427222251</v>
      </c>
    </row>
    <row r="8081" spans="1:10 1078:1081" x14ac:dyDescent="0.3">
      <c r="A8081" s="10" t="s">
        <v>2867</v>
      </c>
      <c r="B8081" s="10" t="s">
        <v>3098</v>
      </c>
      <c r="C8081" s="10" t="s">
        <v>3103</v>
      </c>
      <c r="D8081" s="10" t="s">
        <v>2458</v>
      </c>
      <c r="E8081" s="10" t="s">
        <v>2455</v>
      </c>
      <c r="F8081" s="10" t="s">
        <v>2456</v>
      </c>
      <c r="I8081" s="10" t="s">
        <v>848</v>
      </c>
      <c r="J8081">
        <v>2019</v>
      </c>
      <c r="AOM8081">
        <v>225.73178713342548</v>
      </c>
    </row>
    <row r="8082" spans="1:10 1078:1081" x14ac:dyDescent="0.3">
      <c r="A8082" s="10" t="s">
        <v>2867</v>
      </c>
      <c r="B8082" s="10" t="s">
        <v>3098</v>
      </c>
      <c r="C8082" s="10" t="s">
        <v>3103</v>
      </c>
      <c r="D8082" s="10" t="s">
        <v>2458</v>
      </c>
      <c r="E8082" s="10" t="s">
        <v>2455</v>
      </c>
      <c r="F8082" s="10" t="s">
        <v>2456</v>
      </c>
      <c r="I8082" s="10" t="s">
        <v>848</v>
      </c>
      <c r="J8082">
        <v>2020</v>
      </c>
      <c r="AOM8082">
        <v>229.97988117245993</v>
      </c>
    </row>
    <row r="8083" spans="1:10 1078:1081" x14ac:dyDescent="0.3">
      <c r="A8083" s="10" t="s">
        <v>2867</v>
      </c>
      <c r="B8083" s="10" t="s">
        <v>3098</v>
      </c>
      <c r="C8083" s="10" t="s">
        <v>3103</v>
      </c>
      <c r="D8083" s="10" t="s">
        <v>2460</v>
      </c>
      <c r="E8083" s="10" t="s">
        <v>2455</v>
      </c>
      <c r="F8083" s="10" t="s">
        <v>2456</v>
      </c>
      <c r="I8083" s="10" t="s">
        <v>848</v>
      </c>
      <c r="J8083">
        <v>2009</v>
      </c>
      <c r="AOO8083">
        <v>100</v>
      </c>
    </row>
    <row r="8084" spans="1:10 1078:1081" x14ac:dyDescent="0.3">
      <c r="A8084" s="10" t="s">
        <v>2867</v>
      </c>
      <c r="B8084" s="10" t="s">
        <v>3098</v>
      </c>
      <c r="C8084" s="10" t="s">
        <v>3103</v>
      </c>
      <c r="D8084" s="10" t="s">
        <v>2460</v>
      </c>
      <c r="E8084" s="10" t="s">
        <v>2455</v>
      </c>
      <c r="F8084" s="10" t="s">
        <v>2456</v>
      </c>
      <c r="I8084" s="10" t="s">
        <v>848</v>
      </c>
      <c r="J8084">
        <v>2010</v>
      </c>
      <c r="AOO8084">
        <v>163.89102355737086</v>
      </c>
    </row>
    <row r="8085" spans="1:10 1078:1081" x14ac:dyDescent="0.3">
      <c r="A8085" s="10" t="s">
        <v>2867</v>
      </c>
      <c r="B8085" s="10" t="s">
        <v>3098</v>
      </c>
      <c r="C8085" s="10" t="s">
        <v>3103</v>
      </c>
      <c r="D8085" s="10" t="s">
        <v>2460</v>
      </c>
      <c r="E8085" s="10" t="s">
        <v>2455</v>
      </c>
      <c r="F8085" s="10" t="s">
        <v>2456</v>
      </c>
      <c r="I8085" s="10" t="s">
        <v>848</v>
      </c>
      <c r="J8085">
        <v>2011</v>
      </c>
      <c r="AOO8085">
        <v>178.24255030798236</v>
      </c>
    </row>
    <row r="8086" spans="1:10 1078:1081" x14ac:dyDescent="0.3">
      <c r="A8086" s="10" t="s">
        <v>2867</v>
      </c>
      <c r="B8086" s="10" t="s">
        <v>3098</v>
      </c>
      <c r="C8086" s="10" t="s">
        <v>3103</v>
      </c>
      <c r="D8086" s="10" t="s">
        <v>2460</v>
      </c>
      <c r="E8086" s="10" t="s">
        <v>2455</v>
      </c>
      <c r="F8086" s="10" t="s">
        <v>2456</v>
      </c>
      <c r="I8086" s="10" t="s">
        <v>848</v>
      </c>
      <c r="J8086">
        <v>2012</v>
      </c>
      <c r="AOO8086">
        <v>192.66076324036362</v>
      </c>
    </row>
    <row r="8087" spans="1:10 1078:1081" x14ac:dyDescent="0.3">
      <c r="A8087" s="10" t="s">
        <v>2867</v>
      </c>
      <c r="B8087" s="10" t="s">
        <v>3098</v>
      </c>
      <c r="C8087" s="10" t="s">
        <v>3103</v>
      </c>
      <c r="D8087" s="10" t="s">
        <v>2460</v>
      </c>
      <c r="E8087" s="10" t="s">
        <v>2455</v>
      </c>
      <c r="F8087" s="10" t="s">
        <v>2456</v>
      </c>
      <c r="I8087" s="10" t="s">
        <v>848</v>
      </c>
      <c r="J8087">
        <v>2013</v>
      </c>
      <c r="AOO8087">
        <v>185.95349390187323</v>
      </c>
    </row>
    <row r="8088" spans="1:10 1078:1081" x14ac:dyDescent="0.3">
      <c r="A8088" s="10" t="s">
        <v>2867</v>
      </c>
      <c r="B8088" s="10" t="s">
        <v>3098</v>
      </c>
      <c r="C8088" s="10" t="s">
        <v>3103</v>
      </c>
      <c r="D8088" s="10" t="s">
        <v>2460</v>
      </c>
      <c r="E8088" s="10" t="s">
        <v>2455</v>
      </c>
      <c r="F8088" s="10" t="s">
        <v>2456</v>
      </c>
      <c r="I8088" s="10" t="s">
        <v>848</v>
      </c>
      <c r="J8088">
        <v>2014</v>
      </c>
      <c r="AOO8088">
        <v>207.06532753521481</v>
      </c>
    </row>
    <row r="8089" spans="1:10 1078:1081" x14ac:dyDescent="0.3">
      <c r="A8089" s="10" t="s">
        <v>2867</v>
      </c>
      <c r="B8089" s="10" t="s">
        <v>3098</v>
      </c>
      <c r="C8089" s="10" t="s">
        <v>3103</v>
      </c>
      <c r="D8089" s="10" t="s">
        <v>2460</v>
      </c>
      <c r="E8089" s="10" t="s">
        <v>2455</v>
      </c>
      <c r="F8089" s="10" t="s">
        <v>2456</v>
      </c>
      <c r="I8089" s="10" t="s">
        <v>848</v>
      </c>
      <c r="J8089">
        <v>2015</v>
      </c>
      <c r="AOO8089">
        <v>198.78576181932462</v>
      </c>
    </row>
    <row r="8090" spans="1:10 1078:1081" x14ac:dyDescent="0.3">
      <c r="A8090" s="10" t="s">
        <v>2867</v>
      </c>
      <c r="B8090" s="10" t="s">
        <v>3098</v>
      </c>
      <c r="C8090" s="10" t="s">
        <v>3103</v>
      </c>
      <c r="D8090" s="10" t="s">
        <v>2460</v>
      </c>
      <c r="E8090" s="10" t="s">
        <v>2455</v>
      </c>
      <c r="F8090" s="10" t="s">
        <v>2456</v>
      </c>
      <c r="I8090" s="10" t="s">
        <v>848</v>
      </c>
      <c r="J8090">
        <v>2016</v>
      </c>
      <c r="AOO8090">
        <v>189.3039588504864</v>
      </c>
    </row>
    <row r="8091" spans="1:10 1078:1081" x14ac:dyDescent="0.3">
      <c r="A8091" s="10" t="s">
        <v>2867</v>
      </c>
      <c r="B8091" s="10" t="s">
        <v>3098</v>
      </c>
      <c r="C8091" s="10" t="s">
        <v>3103</v>
      </c>
      <c r="D8091" s="10" t="s">
        <v>2460</v>
      </c>
      <c r="E8091" s="10" t="s">
        <v>2455</v>
      </c>
      <c r="F8091" s="10" t="s">
        <v>2456</v>
      </c>
      <c r="I8091" s="10" t="s">
        <v>848</v>
      </c>
      <c r="J8091">
        <v>2017</v>
      </c>
      <c r="AOO8091">
        <v>196.82865792287305</v>
      </c>
    </row>
    <row r="8092" spans="1:10 1078:1081" x14ac:dyDescent="0.3">
      <c r="A8092" s="10" t="s">
        <v>2867</v>
      </c>
      <c r="B8092" s="10" t="s">
        <v>3098</v>
      </c>
      <c r="C8092" s="10" t="s">
        <v>3103</v>
      </c>
      <c r="D8092" s="10" t="s">
        <v>2460</v>
      </c>
      <c r="E8092" s="10" t="s">
        <v>2455</v>
      </c>
      <c r="F8092" s="10" t="s">
        <v>2456</v>
      </c>
      <c r="I8092" s="10" t="s">
        <v>848</v>
      </c>
      <c r="J8092">
        <v>2018</v>
      </c>
      <c r="AOO8092">
        <v>213.01920458453949</v>
      </c>
    </row>
    <row r="8093" spans="1:10 1078:1081" x14ac:dyDescent="0.3">
      <c r="A8093" s="10" t="s">
        <v>2867</v>
      </c>
      <c r="B8093" s="10" t="s">
        <v>3098</v>
      </c>
      <c r="C8093" s="10" t="s">
        <v>3103</v>
      </c>
      <c r="D8093" s="10" t="s">
        <v>2460</v>
      </c>
      <c r="E8093" s="10" t="s">
        <v>2455</v>
      </c>
      <c r="F8093" s="10" t="s">
        <v>2456</v>
      </c>
      <c r="I8093" s="10" t="s">
        <v>848</v>
      </c>
      <c r="J8093">
        <v>2019</v>
      </c>
      <c r="AOO8093">
        <v>203.39016776694334</v>
      </c>
    </row>
    <row r="8094" spans="1:10 1078:1081" x14ac:dyDescent="0.3">
      <c r="A8094" s="10" t="s">
        <v>2867</v>
      </c>
      <c r="B8094" s="10" t="s">
        <v>3098</v>
      </c>
      <c r="C8094" s="10" t="s">
        <v>3103</v>
      </c>
      <c r="D8094" s="10" t="s">
        <v>2460</v>
      </c>
      <c r="E8094" s="10" t="s">
        <v>2455</v>
      </c>
      <c r="F8094" s="10" t="s">
        <v>2456</v>
      </c>
      <c r="I8094" s="10" t="s">
        <v>848</v>
      </c>
      <c r="J8094">
        <v>2020</v>
      </c>
      <c r="AOO8094">
        <v>180.01932580567768</v>
      </c>
    </row>
    <row r="8095" spans="1:10 1078:1081" x14ac:dyDescent="0.3">
      <c r="A8095" s="10" t="s">
        <v>2867</v>
      </c>
      <c r="B8095" s="10" t="s">
        <v>3098</v>
      </c>
      <c r="C8095" s="10" t="s">
        <v>3103</v>
      </c>
      <c r="D8095" s="10" t="s">
        <v>2457</v>
      </c>
      <c r="E8095" s="10" t="s">
        <v>2455</v>
      </c>
      <c r="F8095" s="10" t="s">
        <v>2456</v>
      </c>
      <c r="I8095" s="10" t="s">
        <v>848</v>
      </c>
      <c r="J8095">
        <v>2009</v>
      </c>
      <c r="AOL8095">
        <v>100</v>
      </c>
    </row>
    <row r="8096" spans="1:10 1078:1081" x14ac:dyDescent="0.3">
      <c r="A8096" s="10" t="s">
        <v>2867</v>
      </c>
      <c r="B8096" s="10" t="s">
        <v>3098</v>
      </c>
      <c r="C8096" s="10" t="s">
        <v>3103</v>
      </c>
      <c r="D8096" s="10" t="s">
        <v>2457</v>
      </c>
      <c r="E8096" s="10" t="s">
        <v>2455</v>
      </c>
      <c r="F8096" s="10" t="s">
        <v>2456</v>
      </c>
      <c r="I8096" s="10" t="s">
        <v>848</v>
      </c>
      <c r="J8096">
        <v>2010</v>
      </c>
      <c r="AOL8096">
        <v>119.1124804260904</v>
      </c>
    </row>
    <row r="8097" spans="1:10 1077:1078" x14ac:dyDescent="0.3">
      <c r="A8097" s="10" t="s">
        <v>2867</v>
      </c>
      <c r="B8097" s="10" t="s">
        <v>3098</v>
      </c>
      <c r="C8097" s="10" t="s">
        <v>3103</v>
      </c>
      <c r="D8097" s="10" t="s">
        <v>2457</v>
      </c>
      <c r="E8097" s="10" t="s">
        <v>2455</v>
      </c>
      <c r="F8097" s="10" t="s">
        <v>2456</v>
      </c>
      <c r="I8097" s="10" t="s">
        <v>848</v>
      </c>
      <c r="J8097">
        <v>2011</v>
      </c>
      <c r="AOL8097">
        <v>133.86283682913316</v>
      </c>
    </row>
    <row r="8098" spans="1:10 1077:1078" x14ac:dyDescent="0.3">
      <c r="A8098" s="10" t="s">
        <v>2867</v>
      </c>
      <c r="B8098" s="10" t="s">
        <v>3098</v>
      </c>
      <c r="C8098" s="10" t="s">
        <v>3103</v>
      </c>
      <c r="D8098" s="10" t="s">
        <v>2457</v>
      </c>
      <c r="E8098" s="10" t="s">
        <v>2455</v>
      </c>
      <c r="F8098" s="10" t="s">
        <v>2456</v>
      </c>
      <c r="I8098" s="10" t="s">
        <v>848</v>
      </c>
      <c r="J8098">
        <v>2012</v>
      </c>
      <c r="AOL8098">
        <v>148.1788821816524</v>
      </c>
    </row>
    <row r="8099" spans="1:10 1077:1078" x14ac:dyDescent="0.3">
      <c r="A8099" s="10" t="s">
        <v>2867</v>
      </c>
      <c r="B8099" s="10" t="s">
        <v>3098</v>
      </c>
      <c r="C8099" s="10" t="s">
        <v>3103</v>
      </c>
      <c r="D8099" s="10" t="s">
        <v>2457</v>
      </c>
      <c r="E8099" s="10" t="s">
        <v>2455</v>
      </c>
      <c r="F8099" s="10" t="s">
        <v>2456</v>
      </c>
      <c r="I8099" s="10" t="s">
        <v>848</v>
      </c>
      <c r="J8099">
        <v>2013</v>
      </c>
      <c r="AOL8099">
        <v>158.38834525992149</v>
      </c>
    </row>
    <row r="8100" spans="1:10 1077:1078" x14ac:dyDescent="0.3">
      <c r="A8100" s="10" t="s">
        <v>2867</v>
      </c>
      <c r="B8100" s="10" t="s">
        <v>3098</v>
      </c>
      <c r="C8100" s="10" t="s">
        <v>3103</v>
      </c>
      <c r="D8100" s="10" t="s">
        <v>2457</v>
      </c>
      <c r="E8100" s="10" t="s">
        <v>2455</v>
      </c>
      <c r="F8100" s="10" t="s">
        <v>2456</v>
      </c>
      <c r="I8100" s="10" t="s">
        <v>848</v>
      </c>
      <c r="J8100">
        <v>2014</v>
      </c>
      <c r="AOL8100">
        <v>171.81425496251035</v>
      </c>
    </row>
    <row r="8101" spans="1:10 1077:1078" x14ac:dyDescent="0.3">
      <c r="A8101" s="10" t="s">
        <v>2867</v>
      </c>
      <c r="B8101" s="10" t="s">
        <v>3098</v>
      </c>
      <c r="C8101" s="10" t="s">
        <v>3103</v>
      </c>
      <c r="D8101" s="10" t="s">
        <v>2457</v>
      </c>
      <c r="E8101" s="10" t="s">
        <v>2455</v>
      </c>
      <c r="F8101" s="10" t="s">
        <v>2456</v>
      </c>
      <c r="I8101" s="10" t="s">
        <v>848</v>
      </c>
      <c r="J8101">
        <v>2015</v>
      </c>
      <c r="AOL8101">
        <v>187.20848084555814</v>
      </c>
    </row>
    <row r="8102" spans="1:10 1077:1078" x14ac:dyDescent="0.3">
      <c r="A8102" s="10" t="s">
        <v>2867</v>
      </c>
      <c r="B8102" s="10" t="s">
        <v>3098</v>
      </c>
      <c r="C8102" s="10" t="s">
        <v>3103</v>
      </c>
      <c r="D8102" s="10" t="s">
        <v>2457</v>
      </c>
      <c r="E8102" s="10" t="s">
        <v>2455</v>
      </c>
      <c r="F8102" s="10" t="s">
        <v>2456</v>
      </c>
      <c r="I8102" s="10" t="s">
        <v>848</v>
      </c>
      <c r="J8102">
        <v>2016</v>
      </c>
      <c r="AOL8102">
        <v>199.47495260943032</v>
      </c>
    </row>
    <row r="8103" spans="1:10 1077:1078" x14ac:dyDescent="0.3">
      <c r="A8103" s="10" t="s">
        <v>2867</v>
      </c>
      <c r="B8103" s="10" t="s">
        <v>3098</v>
      </c>
      <c r="C8103" s="10" t="s">
        <v>3103</v>
      </c>
      <c r="D8103" s="10" t="s">
        <v>2457</v>
      </c>
      <c r="E8103" s="10" t="s">
        <v>2455</v>
      </c>
      <c r="F8103" s="10" t="s">
        <v>2456</v>
      </c>
      <c r="I8103" s="10" t="s">
        <v>848</v>
      </c>
      <c r="J8103">
        <v>2017</v>
      </c>
      <c r="AOL8103">
        <v>213.49923343613636</v>
      </c>
    </row>
    <row r="8104" spans="1:10 1077:1078" x14ac:dyDescent="0.3">
      <c r="A8104" s="10" t="s">
        <v>2867</v>
      </c>
      <c r="B8104" s="10" t="s">
        <v>3098</v>
      </c>
      <c r="C8104" s="10" t="s">
        <v>3103</v>
      </c>
      <c r="D8104" s="10" t="s">
        <v>2457</v>
      </c>
      <c r="E8104" s="10" t="s">
        <v>2455</v>
      </c>
      <c r="F8104" s="10" t="s">
        <v>2456</v>
      </c>
      <c r="I8104" s="10" t="s">
        <v>848</v>
      </c>
      <c r="J8104">
        <v>2018</v>
      </c>
      <c r="AOL8104">
        <v>229.81504078071637</v>
      </c>
    </row>
    <row r="8105" spans="1:10 1077:1078" x14ac:dyDescent="0.3">
      <c r="A8105" s="10" t="s">
        <v>2867</v>
      </c>
      <c r="B8105" s="10" t="s">
        <v>3098</v>
      </c>
      <c r="C8105" s="10" t="s">
        <v>3103</v>
      </c>
      <c r="D8105" s="10" t="s">
        <v>2457</v>
      </c>
      <c r="E8105" s="10" t="s">
        <v>2455</v>
      </c>
      <c r="F8105" s="10" t="s">
        <v>2456</v>
      </c>
      <c r="I8105" s="10" t="s">
        <v>848</v>
      </c>
      <c r="J8105">
        <v>2019</v>
      </c>
      <c r="AOL8105">
        <v>231.87065072806899</v>
      </c>
    </row>
    <row r="8106" spans="1:10 1077:1078" x14ac:dyDescent="0.3">
      <c r="A8106" s="10" t="s">
        <v>2867</v>
      </c>
      <c r="B8106" s="10" t="s">
        <v>3098</v>
      </c>
      <c r="C8106" s="10" t="s">
        <v>3103</v>
      </c>
      <c r="D8106" s="10" t="s">
        <v>2457</v>
      </c>
      <c r="E8106" s="10" t="s">
        <v>2455</v>
      </c>
      <c r="F8106" s="10" t="s">
        <v>2456</v>
      </c>
      <c r="I8106" s="10" t="s">
        <v>848</v>
      </c>
      <c r="J8106">
        <v>2020</v>
      </c>
      <c r="AOL8106">
        <v>225.1186238144675</v>
      </c>
    </row>
    <row r="8107" spans="1:10 1077:1078" x14ac:dyDescent="0.3">
      <c r="A8107" s="10" t="s">
        <v>2867</v>
      </c>
      <c r="B8107" s="10" t="s">
        <v>3098</v>
      </c>
      <c r="C8107" s="10" t="s">
        <v>3103</v>
      </c>
      <c r="D8107" s="10" t="s">
        <v>2454</v>
      </c>
      <c r="E8107" s="10" t="s">
        <v>2455</v>
      </c>
      <c r="F8107" s="10" t="s">
        <v>2456</v>
      </c>
      <c r="I8107" s="10" t="s">
        <v>848</v>
      </c>
      <c r="J8107">
        <v>2009</v>
      </c>
      <c r="AOK8107">
        <v>100</v>
      </c>
    </row>
    <row r="8108" spans="1:10 1077:1078" x14ac:dyDescent="0.3">
      <c r="A8108" s="10" t="s">
        <v>2867</v>
      </c>
      <c r="B8108" s="10" t="s">
        <v>3098</v>
      </c>
      <c r="C8108" s="10" t="s">
        <v>3103</v>
      </c>
      <c r="D8108" s="10" t="s">
        <v>2454</v>
      </c>
      <c r="E8108" s="10" t="s">
        <v>2455</v>
      </c>
      <c r="F8108" s="10" t="s">
        <v>2456</v>
      </c>
      <c r="I8108" s="10" t="s">
        <v>848</v>
      </c>
      <c r="J8108">
        <v>2010</v>
      </c>
      <c r="AOK8108">
        <v>155.11747513398223</v>
      </c>
    </row>
    <row r="8109" spans="1:10 1077:1078" x14ac:dyDescent="0.3">
      <c r="A8109" s="10" t="s">
        <v>2867</v>
      </c>
      <c r="B8109" s="10" t="s">
        <v>3098</v>
      </c>
      <c r="C8109" s="10" t="s">
        <v>3103</v>
      </c>
      <c r="D8109" s="10" t="s">
        <v>2454</v>
      </c>
      <c r="E8109" s="10" t="s">
        <v>2455</v>
      </c>
      <c r="F8109" s="10" t="s">
        <v>2456</v>
      </c>
      <c r="I8109" s="10" t="s">
        <v>848</v>
      </c>
      <c r="J8109">
        <v>2011</v>
      </c>
      <c r="AOK8109">
        <v>197.20923330566831</v>
      </c>
    </row>
    <row r="8110" spans="1:10 1077:1078" x14ac:dyDescent="0.3">
      <c r="A8110" s="10" t="s">
        <v>2867</v>
      </c>
      <c r="B8110" s="10" t="s">
        <v>3098</v>
      </c>
      <c r="C8110" s="10" t="s">
        <v>3103</v>
      </c>
      <c r="D8110" s="10" t="s">
        <v>2454</v>
      </c>
      <c r="E8110" s="10" t="s">
        <v>2455</v>
      </c>
      <c r="F8110" s="10" t="s">
        <v>2456</v>
      </c>
      <c r="I8110" s="10" t="s">
        <v>848</v>
      </c>
      <c r="J8110">
        <v>2012</v>
      </c>
      <c r="AOK8110">
        <v>208.57639807770892</v>
      </c>
    </row>
    <row r="8111" spans="1:10 1077:1078" x14ac:dyDescent="0.3">
      <c r="A8111" s="10" t="s">
        <v>2867</v>
      </c>
      <c r="B8111" s="10" t="s">
        <v>3098</v>
      </c>
      <c r="C8111" s="10" t="s">
        <v>3103</v>
      </c>
      <c r="D8111" s="10" t="s">
        <v>2454</v>
      </c>
      <c r="E8111" s="10" t="s">
        <v>2455</v>
      </c>
      <c r="F8111" s="10" t="s">
        <v>2456</v>
      </c>
      <c r="I8111" s="10" t="s">
        <v>848</v>
      </c>
      <c r="J8111">
        <v>2013</v>
      </c>
      <c r="AOK8111">
        <v>198.91615524009194</v>
      </c>
    </row>
    <row r="8112" spans="1:10 1077:1078" x14ac:dyDescent="0.3">
      <c r="A8112" s="10" t="s">
        <v>2867</v>
      </c>
      <c r="B8112" s="10" t="s">
        <v>3098</v>
      </c>
      <c r="C8112" s="10" t="s">
        <v>3103</v>
      </c>
      <c r="D8112" s="10" t="s">
        <v>2454</v>
      </c>
      <c r="E8112" s="10" t="s">
        <v>2455</v>
      </c>
      <c r="F8112" s="10" t="s">
        <v>2456</v>
      </c>
      <c r="I8112" s="10" t="s">
        <v>848</v>
      </c>
      <c r="J8112">
        <v>2014</v>
      </c>
      <c r="AOK8112">
        <v>201.59686090886038</v>
      </c>
    </row>
    <row r="8113" spans="1:10 1077:1082" x14ac:dyDescent="0.3">
      <c r="A8113" s="10" t="s">
        <v>2867</v>
      </c>
      <c r="B8113" s="10" t="s">
        <v>3098</v>
      </c>
      <c r="C8113" s="10" t="s">
        <v>3103</v>
      </c>
      <c r="D8113" s="10" t="s">
        <v>2454</v>
      </c>
      <c r="E8113" s="10" t="s">
        <v>2455</v>
      </c>
      <c r="F8113" s="10" t="s">
        <v>2456</v>
      </c>
      <c r="I8113" s="10" t="s">
        <v>848</v>
      </c>
      <c r="J8113">
        <v>2015</v>
      </c>
      <c r="AOK8113">
        <v>255.93462915612929</v>
      </c>
    </row>
    <row r="8114" spans="1:10 1077:1082" x14ac:dyDescent="0.3">
      <c r="A8114" s="10" t="s">
        <v>2867</v>
      </c>
      <c r="B8114" s="10" t="s">
        <v>3098</v>
      </c>
      <c r="C8114" s="10" t="s">
        <v>3103</v>
      </c>
      <c r="D8114" s="10" t="s">
        <v>2454</v>
      </c>
      <c r="E8114" s="10" t="s">
        <v>2455</v>
      </c>
      <c r="F8114" s="10" t="s">
        <v>2456</v>
      </c>
      <c r="I8114" s="10" t="s">
        <v>848</v>
      </c>
      <c r="J8114">
        <v>2016</v>
      </c>
      <c r="AOK8114">
        <v>251.09914832928393</v>
      </c>
    </row>
    <row r="8115" spans="1:10 1077:1082" x14ac:dyDescent="0.3">
      <c r="A8115" s="10" t="s">
        <v>2867</v>
      </c>
      <c r="B8115" s="10" t="s">
        <v>3098</v>
      </c>
      <c r="C8115" s="10" t="s">
        <v>3103</v>
      </c>
      <c r="D8115" s="10" t="s">
        <v>2454</v>
      </c>
      <c r="E8115" s="10" t="s">
        <v>2455</v>
      </c>
      <c r="F8115" s="10" t="s">
        <v>2456</v>
      </c>
      <c r="I8115" s="10" t="s">
        <v>848</v>
      </c>
      <c r="J8115">
        <v>2017</v>
      </c>
      <c r="AOK8115">
        <v>270.83567596336968</v>
      </c>
    </row>
    <row r="8116" spans="1:10 1077:1082" x14ac:dyDescent="0.3">
      <c r="A8116" s="10" t="s">
        <v>2867</v>
      </c>
      <c r="B8116" s="10" t="s">
        <v>3098</v>
      </c>
      <c r="C8116" s="10" t="s">
        <v>3103</v>
      </c>
      <c r="D8116" s="10" t="s">
        <v>2454</v>
      </c>
      <c r="E8116" s="10" t="s">
        <v>2455</v>
      </c>
      <c r="F8116" s="10" t="s">
        <v>2456</v>
      </c>
      <c r="I8116" s="10" t="s">
        <v>848</v>
      </c>
      <c r="J8116">
        <v>2018</v>
      </c>
      <c r="AOK8116">
        <v>316.40453822703989</v>
      </c>
    </row>
    <row r="8117" spans="1:10 1077:1082" x14ac:dyDescent="0.3">
      <c r="A8117" s="10" t="s">
        <v>2867</v>
      </c>
      <c r="B8117" s="10" t="s">
        <v>3098</v>
      </c>
      <c r="C8117" s="10" t="s">
        <v>3103</v>
      </c>
      <c r="D8117" s="10" t="s">
        <v>2454</v>
      </c>
      <c r="E8117" s="10" t="s">
        <v>2455</v>
      </c>
      <c r="F8117" s="10" t="s">
        <v>2456</v>
      </c>
      <c r="I8117" s="10" t="s">
        <v>848</v>
      </c>
      <c r="J8117">
        <v>2019</v>
      </c>
      <c r="AOK8117">
        <v>313.20118181961129</v>
      </c>
    </row>
    <row r="8118" spans="1:10 1077:1082" x14ac:dyDescent="0.3">
      <c r="A8118" s="10" t="s">
        <v>2867</v>
      </c>
      <c r="B8118" s="10" t="s">
        <v>3098</v>
      </c>
      <c r="C8118" s="10" t="s">
        <v>3103</v>
      </c>
      <c r="D8118" s="10" t="s">
        <v>2454</v>
      </c>
      <c r="E8118" s="10" t="s">
        <v>2455</v>
      </c>
      <c r="F8118" s="10" t="s">
        <v>2456</v>
      </c>
      <c r="I8118" s="10" t="s">
        <v>848</v>
      </c>
      <c r="J8118">
        <v>2020</v>
      </c>
      <c r="AOK8118">
        <v>274.05466945261458</v>
      </c>
    </row>
    <row r="8119" spans="1:10 1077:1082" x14ac:dyDescent="0.3">
      <c r="A8119" s="10" t="s">
        <v>2867</v>
      </c>
      <c r="B8119" s="10" t="s">
        <v>3098</v>
      </c>
      <c r="C8119" s="10" t="s">
        <v>3103</v>
      </c>
      <c r="D8119" s="10" t="s">
        <v>2461</v>
      </c>
      <c r="E8119" s="10" t="s">
        <v>2455</v>
      </c>
      <c r="F8119" s="10" t="s">
        <v>2456</v>
      </c>
      <c r="I8119" s="10" t="s">
        <v>848</v>
      </c>
      <c r="J8119">
        <v>2009</v>
      </c>
      <c r="AOP8119">
        <v>100</v>
      </c>
    </row>
    <row r="8120" spans="1:10 1077:1082" x14ac:dyDescent="0.3">
      <c r="A8120" s="10" t="s">
        <v>2867</v>
      </c>
      <c r="B8120" s="10" t="s">
        <v>3098</v>
      </c>
      <c r="C8120" s="10" t="s">
        <v>3103</v>
      </c>
      <c r="D8120" s="10" t="s">
        <v>2461</v>
      </c>
      <c r="E8120" s="10" t="s">
        <v>2455</v>
      </c>
      <c r="F8120" s="10" t="s">
        <v>2456</v>
      </c>
      <c r="I8120" s="10" t="s">
        <v>848</v>
      </c>
      <c r="J8120">
        <v>2010</v>
      </c>
      <c r="AOP8120">
        <v>57.225291576825406</v>
      </c>
    </row>
    <row r="8121" spans="1:10 1077:1082" x14ac:dyDescent="0.3">
      <c r="A8121" s="10" t="s">
        <v>2867</v>
      </c>
      <c r="B8121" s="10" t="s">
        <v>3098</v>
      </c>
      <c r="C8121" s="10" t="s">
        <v>3103</v>
      </c>
      <c r="D8121" s="10" t="s">
        <v>2461</v>
      </c>
      <c r="E8121" s="10" t="s">
        <v>2455</v>
      </c>
      <c r="F8121" s="10" t="s">
        <v>2456</v>
      </c>
      <c r="I8121" s="10" t="s">
        <v>848</v>
      </c>
      <c r="J8121">
        <v>2011</v>
      </c>
      <c r="AOP8121">
        <v>94.766360098739185</v>
      </c>
    </row>
    <row r="8122" spans="1:10 1077:1082" x14ac:dyDescent="0.3">
      <c r="A8122" s="10" t="s">
        <v>2867</v>
      </c>
      <c r="B8122" s="10" t="s">
        <v>3098</v>
      </c>
      <c r="C8122" s="10" t="s">
        <v>3103</v>
      </c>
      <c r="D8122" s="10" t="s">
        <v>2461</v>
      </c>
      <c r="E8122" s="10" t="s">
        <v>2455</v>
      </c>
      <c r="F8122" s="10" t="s">
        <v>2456</v>
      </c>
      <c r="I8122" s="10" t="s">
        <v>848</v>
      </c>
      <c r="J8122">
        <v>2012</v>
      </c>
      <c r="AOP8122">
        <v>140.51939790258695</v>
      </c>
    </row>
    <row r="8123" spans="1:10 1077:1082" x14ac:dyDescent="0.3">
      <c r="A8123" s="10" t="s">
        <v>2867</v>
      </c>
      <c r="B8123" s="10" t="s">
        <v>3098</v>
      </c>
      <c r="C8123" s="10" t="s">
        <v>3103</v>
      </c>
      <c r="D8123" s="10" t="s">
        <v>2461</v>
      </c>
      <c r="E8123" s="10" t="s">
        <v>2455</v>
      </c>
      <c r="F8123" s="10" t="s">
        <v>2456</v>
      </c>
      <c r="I8123" s="10" t="s">
        <v>848</v>
      </c>
      <c r="J8123">
        <v>2013</v>
      </c>
      <c r="AOP8123">
        <v>106.52007234828908</v>
      </c>
    </row>
    <row r="8124" spans="1:10 1077:1082" x14ac:dyDescent="0.3">
      <c r="A8124" s="10" t="s">
        <v>2867</v>
      </c>
      <c r="B8124" s="10" t="s">
        <v>3098</v>
      </c>
      <c r="C8124" s="10" t="s">
        <v>3103</v>
      </c>
      <c r="D8124" s="10" t="s">
        <v>2461</v>
      </c>
      <c r="E8124" s="10" t="s">
        <v>2455</v>
      </c>
      <c r="F8124" s="10" t="s">
        <v>2456</v>
      </c>
      <c r="I8124" s="10" t="s">
        <v>848</v>
      </c>
      <c r="J8124">
        <v>2014</v>
      </c>
      <c r="AOP8124">
        <v>101.59827248874331</v>
      </c>
    </row>
    <row r="8125" spans="1:10 1077:1082" x14ac:dyDescent="0.3">
      <c r="A8125" s="10" t="s">
        <v>2867</v>
      </c>
      <c r="B8125" s="10" t="s">
        <v>3098</v>
      </c>
      <c r="C8125" s="10" t="s">
        <v>3103</v>
      </c>
      <c r="D8125" s="10" t="s">
        <v>2461</v>
      </c>
      <c r="E8125" s="10" t="s">
        <v>2455</v>
      </c>
      <c r="F8125" s="10" t="s">
        <v>2456</v>
      </c>
      <c r="I8125" s="10" t="s">
        <v>848</v>
      </c>
      <c r="J8125">
        <v>2015</v>
      </c>
      <c r="AOP8125">
        <v>151.14073142119869</v>
      </c>
    </row>
    <row r="8126" spans="1:10 1077:1082" x14ac:dyDescent="0.3">
      <c r="A8126" s="10" t="s">
        <v>2867</v>
      </c>
      <c r="B8126" s="10" t="s">
        <v>3098</v>
      </c>
      <c r="C8126" s="10" t="s">
        <v>3103</v>
      </c>
      <c r="D8126" s="10" t="s">
        <v>2461</v>
      </c>
      <c r="E8126" s="10" t="s">
        <v>2455</v>
      </c>
      <c r="F8126" s="10" t="s">
        <v>2456</v>
      </c>
      <c r="I8126" s="10" t="s">
        <v>848</v>
      </c>
      <c r="J8126">
        <v>2016</v>
      </c>
      <c r="AOP8126">
        <v>180.31700136378169</v>
      </c>
    </row>
    <row r="8127" spans="1:10 1077:1082" x14ac:dyDescent="0.3">
      <c r="A8127" s="10" t="s">
        <v>2867</v>
      </c>
      <c r="B8127" s="10" t="s">
        <v>3098</v>
      </c>
      <c r="C8127" s="10" t="s">
        <v>3103</v>
      </c>
      <c r="D8127" s="10" t="s">
        <v>2461</v>
      </c>
      <c r="E8127" s="10" t="s">
        <v>2455</v>
      </c>
      <c r="F8127" s="10" t="s">
        <v>2456</v>
      </c>
      <c r="I8127" s="10" t="s">
        <v>848</v>
      </c>
      <c r="J8127">
        <v>2017</v>
      </c>
      <c r="AOP8127">
        <v>209.89790461240227</v>
      </c>
    </row>
    <row r="8128" spans="1:10 1077:1082" x14ac:dyDescent="0.3">
      <c r="A8128" s="10" t="s">
        <v>2867</v>
      </c>
      <c r="B8128" s="10" t="s">
        <v>3098</v>
      </c>
      <c r="C8128" s="10" t="s">
        <v>3103</v>
      </c>
      <c r="D8128" s="10" t="s">
        <v>2461</v>
      </c>
      <c r="E8128" s="10" t="s">
        <v>2455</v>
      </c>
      <c r="F8128" s="10" t="s">
        <v>2456</v>
      </c>
      <c r="I8128" s="10" t="s">
        <v>848</v>
      </c>
      <c r="J8128">
        <v>2018</v>
      </c>
      <c r="AOP8128">
        <v>240.38464999506871</v>
      </c>
    </row>
    <row r="8129" spans="1:10 1071:1082" x14ac:dyDescent="0.3">
      <c r="A8129" s="10" t="s">
        <v>2867</v>
      </c>
      <c r="B8129" s="10" t="s">
        <v>3098</v>
      </c>
      <c r="C8129" s="10" t="s">
        <v>3103</v>
      </c>
      <c r="D8129" s="10" t="s">
        <v>2461</v>
      </c>
      <c r="E8129" s="10" t="s">
        <v>2455</v>
      </c>
      <c r="F8129" s="10" t="s">
        <v>2456</v>
      </c>
      <c r="I8129" s="10" t="s">
        <v>848</v>
      </c>
      <c r="J8129">
        <v>2019</v>
      </c>
      <c r="AOP8129">
        <v>201.43450520601786</v>
      </c>
    </row>
    <row r="8130" spans="1:10 1071:1082" x14ac:dyDescent="0.3">
      <c r="A8130" s="10" t="s">
        <v>2867</v>
      </c>
      <c r="B8130" s="10" t="s">
        <v>3098</v>
      </c>
      <c r="C8130" s="10" t="s">
        <v>3103</v>
      </c>
      <c r="D8130" s="10" t="s">
        <v>2461</v>
      </c>
      <c r="E8130" s="10" t="s">
        <v>2455</v>
      </c>
      <c r="F8130" s="10" t="s">
        <v>2456</v>
      </c>
      <c r="I8130" s="10" t="s">
        <v>848</v>
      </c>
      <c r="J8130">
        <v>2020</v>
      </c>
      <c r="AOP8130">
        <v>130.15617821960626</v>
      </c>
    </row>
    <row r="8131" spans="1:10 1071:1082" x14ac:dyDescent="0.3">
      <c r="A8131" s="10" t="s">
        <v>2867</v>
      </c>
      <c r="B8131" s="10" t="s">
        <v>3098</v>
      </c>
      <c r="C8131" s="10" t="s">
        <v>3102</v>
      </c>
      <c r="D8131" s="10" t="s">
        <v>2459</v>
      </c>
      <c r="E8131" s="10" t="s">
        <v>173</v>
      </c>
      <c r="F8131" s="10" t="s">
        <v>2456</v>
      </c>
      <c r="I8131" s="10" t="s">
        <v>848</v>
      </c>
      <c r="J8131">
        <v>2009</v>
      </c>
      <c r="AOF8131">
        <v>4.7379734681111674E-3</v>
      </c>
    </row>
    <row r="8132" spans="1:10 1071:1082" x14ac:dyDescent="0.3">
      <c r="A8132" s="10" t="s">
        <v>2867</v>
      </c>
      <c r="B8132" s="10" t="s">
        <v>3098</v>
      </c>
      <c r="C8132" s="10" t="s">
        <v>3102</v>
      </c>
      <c r="D8132" s="10" t="s">
        <v>2459</v>
      </c>
      <c r="E8132" s="10" t="s">
        <v>173</v>
      </c>
      <c r="F8132" s="10" t="s">
        <v>2456</v>
      </c>
      <c r="I8132" s="10" t="s">
        <v>848</v>
      </c>
      <c r="J8132">
        <v>2010</v>
      </c>
      <c r="AOF8132">
        <v>1.1625621987923144E-2</v>
      </c>
    </row>
    <row r="8133" spans="1:10 1071:1082" x14ac:dyDescent="0.3">
      <c r="A8133" s="10" t="s">
        <v>2867</v>
      </c>
      <c r="B8133" s="10" t="s">
        <v>3098</v>
      </c>
      <c r="C8133" s="10" t="s">
        <v>3102</v>
      </c>
      <c r="D8133" s="10" t="s">
        <v>2459</v>
      </c>
      <c r="E8133" s="10" t="s">
        <v>173</v>
      </c>
      <c r="F8133" s="10" t="s">
        <v>2456</v>
      </c>
      <c r="I8133" s="10" t="s">
        <v>848</v>
      </c>
      <c r="J8133">
        <v>2011</v>
      </c>
      <c r="AOF8133">
        <v>1.2582660800686372E-2</v>
      </c>
    </row>
    <row r="8134" spans="1:10 1071:1082" x14ac:dyDescent="0.3">
      <c r="A8134" s="10" t="s">
        <v>2867</v>
      </c>
      <c r="B8134" s="10" t="s">
        <v>3098</v>
      </c>
      <c r="C8134" s="10" t="s">
        <v>3102</v>
      </c>
      <c r="D8134" s="10" t="s">
        <v>2459</v>
      </c>
      <c r="E8134" s="10" t="s">
        <v>173</v>
      </c>
      <c r="F8134" s="10" t="s">
        <v>2456</v>
      </c>
      <c r="I8134" s="10" t="s">
        <v>848</v>
      </c>
      <c r="J8134">
        <v>2012</v>
      </c>
      <c r="AOF8134">
        <v>1.4033601452953475E-2</v>
      </c>
    </row>
    <row r="8135" spans="1:10 1071:1082" x14ac:dyDescent="0.3">
      <c r="A8135" s="10" t="s">
        <v>2867</v>
      </c>
      <c r="B8135" s="10" t="s">
        <v>3098</v>
      </c>
      <c r="C8135" s="10" t="s">
        <v>3102</v>
      </c>
      <c r="D8135" s="10" t="s">
        <v>2459</v>
      </c>
      <c r="E8135" s="10" t="s">
        <v>173</v>
      </c>
      <c r="F8135" s="10" t="s">
        <v>2456</v>
      </c>
      <c r="I8135" s="10" t="s">
        <v>848</v>
      </c>
      <c r="J8135">
        <v>2013</v>
      </c>
      <c r="AOF8135">
        <v>1.0772708675715184E-2</v>
      </c>
    </row>
    <row r="8136" spans="1:10 1071:1082" x14ac:dyDescent="0.3">
      <c r="A8136" s="10" t="s">
        <v>2867</v>
      </c>
      <c r="B8136" s="10" t="s">
        <v>3098</v>
      </c>
      <c r="C8136" s="10" t="s">
        <v>3102</v>
      </c>
      <c r="D8136" s="10" t="s">
        <v>2459</v>
      </c>
      <c r="E8136" s="10" t="s">
        <v>173</v>
      </c>
      <c r="F8136" s="10" t="s">
        <v>2456</v>
      </c>
      <c r="I8136" s="10" t="s">
        <v>848</v>
      </c>
      <c r="J8136">
        <v>2014</v>
      </c>
      <c r="AOF8136">
        <v>1.0773325169770495E-2</v>
      </c>
    </row>
    <row r="8137" spans="1:10 1071:1082" x14ac:dyDescent="0.3">
      <c r="A8137" s="10" t="s">
        <v>2867</v>
      </c>
      <c r="B8137" s="10" t="s">
        <v>3098</v>
      </c>
      <c r="C8137" s="10" t="s">
        <v>3102</v>
      </c>
      <c r="D8137" s="10" t="s">
        <v>2459</v>
      </c>
      <c r="E8137" s="10" t="s">
        <v>173</v>
      </c>
      <c r="F8137" s="10" t="s">
        <v>2456</v>
      </c>
      <c r="I8137" s="10" t="s">
        <v>848</v>
      </c>
      <c r="J8137">
        <v>2015</v>
      </c>
      <c r="AOF8137">
        <v>9.7449279195485575E-3</v>
      </c>
    </row>
    <row r="8138" spans="1:10 1071:1082" x14ac:dyDescent="0.3">
      <c r="A8138" s="10" t="s">
        <v>2867</v>
      </c>
      <c r="B8138" s="10" t="s">
        <v>3098</v>
      </c>
      <c r="C8138" s="10" t="s">
        <v>3102</v>
      </c>
      <c r="D8138" s="10" t="s">
        <v>2459</v>
      </c>
      <c r="E8138" s="10" t="s">
        <v>173</v>
      </c>
      <c r="F8138" s="10" t="s">
        <v>2456</v>
      </c>
      <c r="I8138" s="10" t="s">
        <v>848</v>
      </c>
      <c r="J8138">
        <v>2016</v>
      </c>
      <c r="AOF8138">
        <v>1.5938959996194456E-2</v>
      </c>
    </row>
    <row r="8139" spans="1:10 1071:1082" x14ac:dyDescent="0.3">
      <c r="A8139" s="10" t="s">
        <v>2867</v>
      </c>
      <c r="B8139" s="10" t="s">
        <v>3098</v>
      </c>
      <c r="C8139" s="10" t="s">
        <v>3102</v>
      </c>
      <c r="D8139" s="10" t="s">
        <v>2459</v>
      </c>
      <c r="E8139" s="10" t="s">
        <v>173</v>
      </c>
      <c r="F8139" s="10" t="s">
        <v>2456</v>
      </c>
      <c r="I8139" s="10" t="s">
        <v>848</v>
      </c>
      <c r="J8139">
        <v>2017</v>
      </c>
      <c r="AOF8139">
        <v>1.6735478525862126E-2</v>
      </c>
    </row>
    <row r="8140" spans="1:10 1071:1082" x14ac:dyDescent="0.3">
      <c r="A8140" s="10" t="s">
        <v>2867</v>
      </c>
      <c r="B8140" s="10" t="s">
        <v>3098</v>
      </c>
      <c r="C8140" s="10" t="s">
        <v>3102</v>
      </c>
      <c r="D8140" s="10" t="s">
        <v>2459</v>
      </c>
      <c r="E8140" s="10" t="s">
        <v>173</v>
      </c>
      <c r="F8140" s="10" t="s">
        <v>2456</v>
      </c>
      <c r="I8140" s="10" t="s">
        <v>848</v>
      </c>
      <c r="J8140">
        <v>2018</v>
      </c>
      <c r="AOF8140">
        <v>1.7065269618952328E-2</v>
      </c>
    </row>
    <row r="8141" spans="1:10 1071:1082" x14ac:dyDescent="0.3">
      <c r="A8141" s="10" t="s">
        <v>2867</v>
      </c>
      <c r="B8141" s="10" t="s">
        <v>3098</v>
      </c>
      <c r="C8141" s="10" t="s">
        <v>3102</v>
      </c>
      <c r="D8141" s="10" t="s">
        <v>2459</v>
      </c>
      <c r="E8141" s="10" t="s">
        <v>173</v>
      </c>
      <c r="F8141" s="10" t="s">
        <v>2456</v>
      </c>
      <c r="I8141" s="10" t="s">
        <v>848</v>
      </c>
      <c r="J8141">
        <v>2019</v>
      </c>
      <c r="AOF8141">
        <v>1.93240668590474E-2</v>
      </c>
    </row>
    <row r="8142" spans="1:10 1071:1082" x14ac:dyDescent="0.3">
      <c r="A8142" s="10" t="s">
        <v>2867</v>
      </c>
      <c r="B8142" s="10" t="s">
        <v>3098</v>
      </c>
      <c r="C8142" s="10" t="s">
        <v>3102</v>
      </c>
      <c r="D8142" s="10" t="s">
        <v>2459</v>
      </c>
      <c r="E8142" s="10" t="s">
        <v>173</v>
      </c>
      <c r="F8142" s="10" t="s">
        <v>2456</v>
      </c>
      <c r="I8142" s="10" t="s">
        <v>848</v>
      </c>
      <c r="J8142">
        <v>2020</v>
      </c>
      <c r="AOF8142">
        <v>1.0951411504541054E-2</v>
      </c>
    </row>
    <row r="8143" spans="1:10 1071:1082" x14ac:dyDescent="0.3">
      <c r="A8143" s="10" t="s">
        <v>2867</v>
      </c>
      <c r="B8143" s="10" t="s">
        <v>3098</v>
      </c>
      <c r="C8143" s="10" t="s">
        <v>3102</v>
      </c>
      <c r="D8143" s="10" t="s">
        <v>2458</v>
      </c>
      <c r="E8143" s="10" t="s">
        <v>173</v>
      </c>
      <c r="F8143" s="10" t="s">
        <v>2456</v>
      </c>
      <c r="I8143" s="10" t="s">
        <v>848</v>
      </c>
      <c r="J8143">
        <v>2009</v>
      </c>
      <c r="AOE8143">
        <v>9.3009361133286908E-2</v>
      </c>
    </row>
    <row r="8144" spans="1:10 1071:1082" x14ac:dyDescent="0.3">
      <c r="A8144" s="10" t="s">
        <v>2867</v>
      </c>
      <c r="B8144" s="10" t="s">
        <v>3098</v>
      </c>
      <c r="C8144" s="10" t="s">
        <v>3102</v>
      </c>
      <c r="D8144" s="10" t="s">
        <v>2458</v>
      </c>
      <c r="E8144" s="10" t="s">
        <v>173</v>
      </c>
      <c r="F8144" s="10" t="s">
        <v>2456</v>
      </c>
      <c r="I8144" s="10" t="s">
        <v>848</v>
      </c>
      <c r="J8144">
        <v>2010</v>
      </c>
      <c r="AOE8144">
        <v>8.8817327699702339E-2</v>
      </c>
    </row>
    <row r="8145" spans="1:10 1071:1073" x14ac:dyDescent="0.3">
      <c r="A8145" s="10" t="s">
        <v>2867</v>
      </c>
      <c r="B8145" s="10" t="s">
        <v>3098</v>
      </c>
      <c r="C8145" s="10" t="s">
        <v>3102</v>
      </c>
      <c r="D8145" s="10" t="s">
        <v>2458</v>
      </c>
      <c r="E8145" s="10" t="s">
        <v>173</v>
      </c>
      <c r="F8145" s="10" t="s">
        <v>2456</v>
      </c>
      <c r="I8145" s="10" t="s">
        <v>848</v>
      </c>
      <c r="J8145">
        <v>2011</v>
      </c>
      <c r="AOE8145">
        <v>8.2592184648037553E-2</v>
      </c>
    </row>
    <row r="8146" spans="1:10 1071:1073" x14ac:dyDescent="0.3">
      <c r="A8146" s="10" t="s">
        <v>2867</v>
      </c>
      <c r="B8146" s="10" t="s">
        <v>3098</v>
      </c>
      <c r="C8146" s="10" t="s">
        <v>3102</v>
      </c>
      <c r="D8146" s="10" t="s">
        <v>2458</v>
      </c>
      <c r="E8146" s="10" t="s">
        <v>173</v>
      </c>
      <c r="F8146" s="10" t="s">
        <v>2456</v>
      </c>
      <c r="I8146" s="10" t="s">
        <v>848</v>
      </c>
      <c r="J8146">
        <v>2012</v>
      </c>
      <c r="AOE8146">
        <v>8.3135247182483191E-2</v>
      </c>
    </row>
    <row r="8147" spans="1:10 1071:1073" x14ac:dyDescent="0.3">
      <c r="A8147" s="10" t="s">
        <v>2867</v>
      </c>
      <c r="B8147" s="10" t="s">
        <v>3098</v>
      </c>
      <c r="C8147" s="10" t="s">
        <v>3102</v>
      </c>
      <c r="D8147" s="10" t="s">
        <v>2458</v>
      </c>
      <c r="E8147" s="10" t="s">
        <v>173</v>
      </c>
      <c r="F8147" s="10" t="s">
        <v>2456</v>
      </c>
      <c r="I8147" s="10" t="s">
        <v>848</v>
      </c>
      <c r="J8147">
        <v>2013</v>
      </c>
      <c r="AOE8147">
        <v>8.658864205202095E-2</v>
      </c>
    </row>
    <row r="8148" spans="1:10 1071:1073" x14ac:dyDescent="0.3">
      <c r="A8148" s="10" t="s">
        <v>2867</v>
      </c>
      <c r="B8148" s="10" t="s">
        <v>3098</v>
      </c>
      <c r="C8148" s="10" t="s">
        <v>3102</v>
      </c>
      <c r="D8148" s="10" t="s">
        <v>2458</v>
      </c>
      <c r="E8148" s="10" t="s">
        <v>173</v>
      </c>
      <c r="F8148" s="10" t="s">
        <v>2456</v>
      </c>
      <c r="I8148" s="10" t="s">
        <v>848</v>
      </c>
      <c r="J8148">
        <v>2014</v>
      </c>
      <c r="AOE8148">
        <v>9.0840055631458111E-2</v>
      </c>
    </row>
    <row r="8149" spans="1:10 1071:1073" x14ac:dyDescent="0.3">
      <c r="A8149" s="10" t="s">
        <v>2867</v>
      </c>
      <c r="B8149" s="10" t="s">
        <v>3098</v>
      </c>
      <c r="C8149" s="10" t="s">
        <v>3102</v>
      </c>
      <c r="D8149" s="10" t="s">
        <v>2458</v>
      </c>
      <c r="E8149" s="10" t="s">
        <v>173</v>
      </c>
      <c r="F8149" s="10" t="s">
        <v>2456</v>
      </c>
      <c r="I8149" s="10" t="s">
        <v>848</v>
      </c>
      <c r="J8149">
        <v>2015</v>
      </c>
      <c r="AOE8149">
        <v>8.5923571641987134E-2</v>
      </c>
    </row>
    <row r="8150" spans="1:10 1071:1073" x14ac:dyDescent="0.3">
      <c r="A8150" s="10" t="s">
        <v>2867</v>
      </c>
      <c r="B8150" s="10" t="s">
        <v>3098</v>
      </c>
      <c r="C8150" s="10" t="s">
        <v>3102</v>
      </c>
      <c r="D8150" s="10" t="s">
        <v>2458</v>
      </c>
      <c r="E8150" s="10" t="s">
        <v>173</v>
      </c>
      <c r="F8150" s="10" t="s">
        <v>2456</v>
      </c>
      <c r="I8150" s="10" t="s">
        <v>848</v>
      </c>
      <c r="J8150">
        <v>2016</v>
      </c>
      <c r="AOE8150">
        <v>8.693912697023623E-2</v>
      </c>
    </row>
    <row r="8151" spans="1:10 1071:1073" x14ac:dyDescent="0.3">
      <c r="A8151" s="10" t="s">
        <v>2867</v>
      </c>
      <c r="B8151" s="10" t="s">
        <v>3098</v>
      </c>
      <c r="C8151" s="10" t="s">
        <v>3102</v>
      </c>
      <c r="D8151" s="10" t="s">
        <v>2458</v>
      </c>
      <c r="E8151" s="10" t="s">
        <v>173</v>
      </c>
      <c r="F8151" s="10" t="s">
        <v>2456</v>
      </c>
      <c r="I8151" s="10" t="s">
        <v>848</v>
      </c>
      <c r="J8151">
        <v>2017</v>
      </c>
      <c r="AOE8151">
        <v>8.5184785741665631E-2</v>
      </c>
    </row>
    <row r="8152" spans="1:10 1071:1073" x14ac:dyDescent="0.3">
      <c r="A8152" s="10" t="s">
        <v>2867</v>
      </c>
      <c r="B8152" s="10" t="s">
        <v>3098</v>
      </c>
      <c r="C8152" s="10" t="s">
        <v>3102</v>
      </c>
      <c r="D8152" s="10" t="s">
        <v>2458</v>
      </c>
      <c r="E8152" s="10" t="s">
        <v>173</v>
      </c>
      <c r="F8152" s="10" t="s">
        <v>2456</v>
      </c>
      <c r="I8152" s="10" t="s">
        <v>848</v>
      </c>
      <c r="J8152">
        <v>2018</v>
      </c>
      <c r="AOE8152">
        <v>7.9537705052355578E-2</v>
      </c>
    </row>
    <row r="8153" spans="1:10 1071:1073" x14ac:dyDescent="0.3">
      <c r="A8153" s="10" t="s">
        <v>2867</v>
      </c>
      <c r="B8153" s="10" t="s">
        <v>3098</v>
      </c>
      <c r="C8153" s="10" t="s">
        <v>3102</v>
      </c>
      <c r="D8153" s="10" t="s">
        <v>2458</v>
      </c>
      <c r="E8153" s="10" t="s">
        <v>173</v>
      </c>
      <c r="F8153" s="10" t="s">
        <v>2456</v>
      </c>
      <c r="I8153" s="10" t="s">
        <v>848</v>
      </c>
      <c r="J8153">
        <v>2019</v>
      </c>
      <c r="AOE8153">
        <v>8.103513881582744E-2</v>
      </c>
    </row>
    <row r="8154" spans="1:10 1071:1073" x14ac:dyDescent="0.3">
      <c r="A8154" s="10" t="s">
        <v>2867</v>
      </c>
      <c r="B8154" s="10" t="s">
        <v>3098</v>
      </c>
      <c r="C8154" s="10" t="s">
        <v>3102</v>
      </c>
      <c r="D8154" s="10" t="s">
        <v>2458</v>
      </c>
      <c r="E8154" s="10" t="s">
        <v>173</v>
      </c>
      <c r="F8154" s="10" t="s">
        <v>2456</v>
      </c>
      <c r="I8154" s="10" t="s">
        <v>848</v>
      </c>
      <c r="J8154">
        <v>2020</v>
      </c>
      <c r="AOE8154">
        <v>8.9191190534303369E-2</v>
      </c>
    </row>
    <row r="8155" spans="1:10 1071:1073" x14ac:dyDescent="0.3">
      <c r="A8155" s="10" t="s">
        <v>2867</v>
      </c>
      <c r="B8155" s="10" t="s">
        <v>3098</v>
      </c>
      <c r="C8155" s="10" t="s">
        <v>3102</v>
      </c>
      <c r="D8155" s="10" t="s">
        <v>2460</v>
      </c>
      <c r="E8155" s="10" t="s">
        <v>173</v>
      </c>
      <c r="F8155" s="10" t="s">
        <v>2456</v>
      </c>
      <c r="I8155" s="10" t="s">
        <v>848</v>
      </c>
      <c r="J8155">
        <v>2009</v>
      </c>
      <c r="AOG8155">
        <v>1.2224687715507969E-2</v>
      </c>
    </row>
    <row r="8156" spans="1:10 1071:1073" x14ac:dyDescent="0.3">
      <c r="A8156" s="10" t="s">
        <v>2867</v>
      </c>
      <c r="B8156" s="10" t="s">
        <v>3098</v>
      </c>
      <c r="C8156" s="10" t="s">
        <v>3102</v>
      </c>
      <c r="D8156" s="10" t="s">
        <v>2460</v>
      </c>
      <c r="E8156" s="10" t="s">
        <v>173</v>
      </c>
      <c r="F8156" s="10" t="s">
        <v>2456</v>
      </c>
      <c r="I8156" s="10" t="s">
        <v>848</v>
      </c>
      <c r="J8156">
        <v>2010</v>
      </c>
      <c r="AOG8156">
        <v>1.5212471237351853E-2</v>
      </c>
    </row>
    <row r="8157" spans="1:10 1071:1073" x14ac:dyDescent="0.3">
      <c r="A8157" s="10" t="s">
        <v>2867</v>
      </c>
      <c r="B8157" s="10" t="s">
        <v>3098</v>
      </c>
      <c r="C8157" s="10" t="s">
        <v>3102</v>
      </c>
      <c r="D8157" s="10" t="s">
        <v>2460</v>
      </c>
      <c r="E8157" s="10" t="s">
        <v>173</v>
      </c>
      <c r="F8157" s="10" t="s">
        <v>2456</v>
      </c>
      <c r="I8157" s="10" t="s">
        <v>848</v>
      </c>
      <c r="J8157">
        <v>2011</v>
      </c>
      <c r="AOG8157">
        <v>1.3781966756674752E-2</v>
      </c>
    </row>
    <row r="8158" spans="1:10 1071:1073" x14ac:dyDescent="0.3">
      <c r="A8158" s="10" t="s">
        <v>2867</v>
      </c>
      <c r="B8158" s="10" t="s">
        <v>3098</v>
      </c>
      <c r="C8158" s="10" t="s">
        <v>3102</v>
      </c>
      <c r="D8158" s="10" t="s">
        <v>2460</v>
      </c>
      <c r="E8158" s="10" t="s">
        <v>173</v>
      </c>
      <c r="F8158" s="10" t="s">
        <v>2456</v>
      </c>
      <c r="I8158" s="10" t="s">
        <v>848</v>
      </c>
      <c r="J8158">
        <v>2012</v>
      </c>
      <c r="AOG8158">
        <v>1.3805008427466011E-2</v>
      </c>
    </row>
    <row r="8159" spans="1:10 1071:1073" x14ac:dyDescent="0.3">
      <c r="A8159" s="10" t="s">
        <v>2867</v>
      </c>
      <c r="B8159" s="10" t="s">
        <v>3098</v>
      </c>
      <c r="C8159" s="10" t="s">
        <v>3102</v>
      </c>
      <c r="D8159" s="10" t="s">
        <v>2460</v>
      </c>
      <c r="E8159" s="10" t="s">
        <v>173</v>
      </c>
      <c r="F8159" s="10" t="s">
        <v>2456</v>
      </c>
      <c r="I8159" s="10" t="s">
        <v>848</v>
      </c>
      <c r="J8159">
        <v>2013</v>
      </c>
      <c r="AOG8159">
        <v>1.321816208963178E-2</v>
      </c>
    </row>
    <row r="8160" spans="1:10 1071:1073" x14ac:dyDescent="0.3">
      <c r="A8160" s="10" t="s">
        <v>2867</v>
      </c>
      <c r="B8160" s="10" t="s">
        <v>3098</v>
      </c>
      <c r="C8160" s="10" t="s">
        <v>3102</v>
      </c>
      <c r="D8160" s="10" t="s">
        <v>2460</v>
      </c>
      <c r="E8160" s="10" t="s">
        <v>173</v>
      </c>
      <c r="F8160" s="10" t="s">
        <v>2456</v>
      </c>
      <c r="I8160" s="10" t="s">
        <v>848</v>
      </c>
      <c r="J8160">
        <v>2014</v>
      </c>
      <c r="AOG8160">
        <v>1.3797909158437463E-2</v>
      </c>
    </row>
    <row r="8161" spans="1:10 1070:1073" x14ac:dyDescent="0.3">
      <c r="A8161" s="10" t="s">
        <v>2867</v>
      </c>
      <c r="B8161" s="10" t="s">
        <v>3098</v>
      </c>
      <c r="C8161" s="10" t="s">
        <v>3102</v>
      </c>
      <c r="D8161" s="10" t="s">
        <v>2460</v>
      </c>
      <c r="E8161" s="10" t="s">
        <v>173</v>
      </c>
      <c r="F8161" s="10" t="s">
        <v>2456</v>
      </c>
      <c r="I8161" s="10" t="s">
        <v>848</v>
      </c>
      <c r="J8161">
        <v>2015</v>
      </c>
      <c r="AOG8161">
        <v>1.1718187794669769E-2</v>
      </c>
    </row>
    <row r="8162" spans="1:10 1070:1073" x14ac:dyDescent="0.3">
      <c r="A8162" s="10" t="s">
        <v>2867</v>
      </c>
      <c r="B8162" s="10" t="s">
        <v>3098</v>
      </c>
      <c r="C8162" s="10" t="s">
        <v>3102</v>
      </c>
      <c r="D8162" s="10" t="s">
        <v>2460</v>
      </c>
      <c r="E8162" s="10" t="s">
        <v>173</v>
      </c>
      <c r="F8162" s="10" t="s">
        <v>2456</v>
      </c>
      <c r="I8162" s="10" t="s">
        <v>848</v>
      </c>
      <c r="J8162">
        <v>2016</v>
      </c>
      <c r="AOG8162">
        <v>1.0651141314846136E-2</v>
      </c>
    </row>
    <row r="8163" spans="1:10 1070:1073" x14ac:dyDescent="0.3">
      <c r="A8163" s="10" t="s">
        <v>2867</v>
      </c>
      <c r="B8163" s="10" t="s">
        <v>3098</v>
      </c>
      <c r="C8163" s="10" t="s">
        <v>3102</v>
      </c>
      <c r="D8163" s="10" t="s">
        <v>2460</v>
      </c>
      <c r="E8163" s="10" t="s">
        <v>173</v>
      </c>
      <c r="F8163" s="10" t="s">
        <v>2456</v>
      </c>
      <c r="I8163" s="10" t="s">
        <v>848</v>
      </c>
      <c r="J8163">
        <v>2017</v>
      </c>
      <c r="AOG8163">
        <v>1.0442218346042132E-2</v>
      </c>
    </row>
    <row r="8164" spans="1:10 1070:1073" x14ac:dyDescent="0.3">
      <c r="A8164" s="10" t="s">
        <v>2867</v>
      </c>
      <c r="B8164" s="10" t="s">
        <v>3098</v>
      </c>
      <c r="C8164" s="10" t="s">
        <v>3102</v>
      </c>
      <c r="D8164" s="10" t="s">
        <v>2460</v>
      </c>
      <c r="E8164" s="10" t="s">
        <v>173</v>
      </c>
      <c r="F8164" s="10" t="s">
        <v>2456</v>
      </c>
      <c r="I8164" s="10" t="s">
        <v>848</v>
      </c>
      <c r="J8164">
        <v>2018</v>
      </c>
      <c r="AOG8164">
        <v>1.0131617536730374E-2</v>
      </c>
    </row>
    <row r="8165" spans="1:10 1070:1073" x14ac:dyDescent="0.3">
      <c r="A8165" s="10" t="s">
        <v>2867</v>
      </c>
      <c r="B8165" s="10" t="s">
        <v>3098</v>
      </c>
      <c r="C8165" s="10" t="s">
        <v>3102</v>
      </c>
      <c r="D8165" s="10" t="s">
        <v>2460</v>
      </c>
      <c r="E8165" s="10" t="s">
        <v>173</v>
      </c>
      <c r="F8165" s="10" t="s">
        <v>2456</v>
      </c>
      <c r="I8165" s="10" t="s">
        <v>848</v>
      </c>
      <c r="J8165">
        <v>2019</v>
      </c>
      <c r="AOG8165">
        <v>9.5966957753397062E-3</v>
      </c>
    </row>
    <row r="8166" spans="1:10 1070:1073" x14ac:dyDescent="0.3">
      <c r="A8166" s="10" t="s">
        <v>2867</v>
      </c>
      <c r="B8166" s="10" t="s">
        <v>3098</v>
      </c>
      <c r="C8166" s="10" t="s">
        <v>3102</v>
      </c>
      <c r="D8166" s="10" t="s">
        <v>2460</v>
      </c>
      <c r="E8166" s="10" t="s">
        <v>173</v>
      </c>
      <c r="F8166" s="10" t="s">
        <v>2456</v>
      </c>
      <c r="I8166" s="10" t="s">
        <v>848</v>
      </c>
      <c r="J8166">
        <v>2020</v>
      </c>
      <c r="AOG8166">
        <v>9.1761891898894422E-3</v>
      </c>
    </row>
    <row r="8167" spans="1:10 1070:1073" x14ac:dyDescent="0.3">
      <c r="A8167" s="10" t="s">
        <v>2867</v>
      </c>
      <c r="B8167" s="10" t="s">
        <v>3098</v>
      </c>
      <c r="C8167" s="10" t="s">
        <v>3102</v>
      </c>
      <c r="D8167" s="10" t="s">
        <v>2457</v>
      </c>
      <c r="E8167" s="10" t="s">
        <v>173</v>
      </c>
      <c r="F8167" s="10" t="s">
        <v>2456</v>
      </c>
      <c r="I8167" s="10" t="s">
        <v>848</v>
      </c>
      <c r="J8167">
        <v>2009</v>
      </c>
      <c r="AOD8167">
        <v>0.52856227066889283</v>
      </c>
    </row>
    <row r="8168" spans="1:10 1070:1073" x14ac:dyDescent="0.3">
      <c r="A8168" s="10" t="s">
        <v>2867</v>
      </c>
      <c r="B8168" s="10" t="s">
        <v>3098</v>
      </c>
      <c r="C8168" s="10" t="s">
        <v>3102</v>
      </c>
      <c r="D8168" s="10" t="s">
        <v>2457</v>
      </c>
      <c r="E8168" s="10" t="s">
        <v>173</v>
      </c>
      <c r="F8168" s="10" t="s">
        <v>2456</v>
      </c>
      <c r="I8168" s="10" t="s">
        <v>848</v>
      </c>
      <c r="J8168">
        <v>2010</v>
      </c>
      <c r="AOD8168">
        <v>0.47803561823722551</v>
      </c>
    </row>
    <row r="8169" spans="1:10 1070:1073" x14ac:dyDescent="0.3">
      <c r="A8169" s="10" t="s">
        <v>2867</v>
      </c>
      <c r="B8169" s="10" t="s">
        <v>3098</v>
      </c>
      <c r="C8169" s="10" t="s">
        <v>3102</v>
      </c>
      <c r="D8169" s="10" t="s">
        <v>2457</v>
      </c>
      <c r="E8169" s="10" t="s">
        <v>173</v>
      </c>
      <c r="F8169" s="10" t="s">
        <v>2456</v>
      </c>
      <c r="I8169" s="10" t="s">
        <v>848</v>
      </c>
      <c r="J8169">
        <v>2011</v>
      </c>
      <c r="AOD8169">
        <v>0.44752594749469654</v>
      </c>
    </row>
    <row r="8170" spans="1:10 1070:1073" x14ac:dyDescent="0.3">
      <c r="A8170" s="10" t="s">
        <v>2867</v>
      </c>
      <c r="B8170" s="10" t="s">
        <v>3098</v>
      </c>
      <c r="C8170" s="10" t="s">
        <v>3102</v>
      </c>
      <c r="D8170" s="10" t="s">
        <v>2457</v>
      </c>
      <c r="E8170" s="10" t="s">
        <v>173</v>
      </c>
      <c r="F8170" s="10" t="s">
        <v>2456</v>
      </c>
      <c r="I8170" s="10" t="s">
        <v>848</v>
      </c>
      <c r="J8170">
        <v>2012</v>
      </c>
      <c r="AOD8170">
        <v>0.4590797111482644</v>
      </c>
    </row>
    <row r="8171" spans="1:10 1070:1073" x14ac:dyDescent="0.3">
      <c r="A8171" s="10" t="s">
        <v>2867</v>
      </c>
      <c r="B8171" s="10" t="s">
        <v>3098</v>
      </c>
      <c r="C8171" s="10" t="s">
        <v>3102</v>
      </c>
      <c r="D8171" s="10" t="s">
        <v>2457</v>
      </c>
      <c r="E8171" s="10" t="s">
        <v>173</v>
      </c>
      <c r="F8171" s="10" t="s">
        <v>2456</v>
      </c>
      <c r="I8171" s="10" t="s">
        <v>848</v>
      </c>
      <c r="J8171">
        <v>2013</v>
      </c>
      <c r="AOD8171">
        <v>0.48679749840661529</v>
      </c>
    </row>
    <row r="8172" spans="1:10 1070:1073" x14ac:dyDescent="0.3">
      <c r="A8172" s="10" t="s">
        <v>2867</v>
      </c>
      <c r="B8172" s="10" t="s">
        <v>3098</v>
      </c>
      <c r="C8172" s="10" t="s">
        <v>3102</v>
      </c>
      <c r="D8172" s="10" t="s">
        <v>2457</v>
      </c>
      <c r="E8172" s="10" t="s">
        <v>173</v>
      </c>
      <c r="F8172" s="10" t="s">
        <v>2456</v>
      </c>
      <c r="I8172" s="10" t="s">
        <v>848</v>
      </c>
      <c r="J8172">
        <v>2014</v>
      </c>
      <c r="AOD8172">
        <v>0.49502083304611977</v>
      </c>
    </row>
    <row r="8173" spans="1:10 1070:1073" x14ac:dyDescent="0.3">
      <c r="A8173" s="10" t="s">
        <v>2867</v>
      </c>
      <c r="B8173" s="10" t="s">
        <v>3098</v>
      </c>
      <c r="C8173" s="10" t="s">
        <v>3102</v>
      </c>
      <c r="D8173" s="10" t="s">
        <v>2457</v>
      </c>
      <c r="E8173" s="10" t="s">
        <v>173</v>
      </c>
      <c r="F8173" s="10" t="s">
        <v>2456</v>
      </c>
      <c r="I8173" s="10" t="s">
        <v>848</v>
      </c>
      <c r="J8173">
        <v>2015</v>
      </c>
      <c r="AOD8173">
        <v>0.47715456602536072</v>
      </c>
    </row>
    <row r="8174" spans="1:10 1070:1073" x14ac:dyDescent="0.3">
      <c r="A8174" s="10" t="s">
        <v>2867</v>
      </c>
      <c r="B8174" s="10" t="s">
        <v>3098</v>
      </c>
      <c r="C8174" s="10" t="s">
        <v>3102</v>
      </c>
      <c r="D8174" s="10" t="s">
        <v>2457</v>
      </c>
      <c r="E8174" s="10" t="s">
        <v>173</v>
      </c>
      <c r="F8174" s="10" t="s">
        <v>2456</v>
      </c>
      <c r="I8174" s="10" t="s">
        <v>848</v>
      </c>
      <c r="J8174">
        <v>2016</v>
      </c>
      <c r="AOD8174">
        <v>0.4852697355042172</v>
      </c>
    </row>
    <row r="8175" spans="1:10 1070:1073" x14ac:dyDescent="0.3">
      <c r="A8175" s="10" t="s">
        <v>2867</v>
      </c>
      <c r="B8175" s="10" t="s">
        <v>3098</v>
      </c>
      <c r="C8175" s="10" t="s">
        <v>3102</v>
      </c>
      <c r="D8175" s="10" t="s">
        <v>2457</v>
      </c>
      <c r="E8175" s="10" t="s">
        <v>173</v>
      </c>
      <c r="F8175" s="10" t="s">
        <v>2456</v>
      </c>
      <c r="I8175" s="10" t="s">
        <v>848</v>
      </c>
      <c r="J8175">
        <v>2017</v>
      </c>
      <c r="AOD8175">
        <v>0.48973274657855115</v>
      </c>
    </row>
    <row r="8176" spans="1:10 1070:1073" x14ac:dyDescent="0.3">
      <c r="A8176" s="10" t="s">
        <v>2867</v>
      </c>
      <c r="B8176" s="10" t="s">
        <v>3098</v>
      </c>
      <c r="C8176" s="10" t="s">
        <v>3102</v>
      </c>
      <c r="D8176" s="10" t="s">
        <v>2457</v>
      </c>
      <c r="E8176" s="10" t="s">
        <v>173</v>
      </c>
      <c r="F8176" s="10" t="s">
        <v>2456</v>
      </c>
      <c r="I8176" s="10" t="s">
        <v>848</v>
      </c>
      <c r="J8176">
        <v>2018</v>
      </c>
      <c r="AOD8176">
        <v>0.47260342299187313</v>
      </c>
    </row>
    <row r="8177" spans="1:10 1069:1074" x14ac:dyDescent="0.3">
      <c r="A8177" s="10" t="s">
        <v>2867</v>
      </c>
      <c r="B8177" s="10" t="s">
        <v>3098</v>
      </c>
      <c r="C8177" s="10" t="s">
        <v>3102</v>
      </c>
      <c r="D8177" s="10" t="s">
        <v>2457</v>
      </c>
      <c r="E8177" s="10" t="s">
        <v>173</v>
      </c>
      <c r="F8177" s="10" t="s">
        <v>2456</v>
      </c>
      <c r="I8177" s="10" t="s">
        <v>848</v>
      </c>
      <c r="J8177">
        <v>2019</v>
      </c>
      <c r="AOD8177">
        <v>0.47303790168778109</v>
      </c>
    </row>
    <row r="8178" spans="1:10 1069:1074" x14ac:dyDescent="0.3">
      <c r="A8178" s="10" t="s">
        <v>2867</v>
      </c>
      <c r="B8178" s="10" t="s">
        <v>3098</v>
      </c>
      <c r="C8178" s="10" t="s">
        <v>3102</v>
      </c>
      <c r="D8178" s="10" t="s">
        <v>2457</v>
      </c>
      <c r="E8178" s="10" t="s">
        <v>173</v>
      </c>
      <c r="F8178" s="10" t="s">
        <v>2456</v>
      </c>
      <c r="I8178" s="10" t="s">
        <v>848</v>
      </c>
      <c r="J8178">
        <v>2020</v>
      </c>
      <c r="AOD8178">
        <v>0.49615004963806758</v>
      </c>
    </row>
    <row r="8179" spans="1:10 1069:1074" x14ac:dyDescent="0.3">
      <c r="A8179" s="10" t="s">
        <v>2867</v>
      </c>
      <c r="B8179" s="10" t="s">
        <v>3098</v>
      </c>
      <c r="C8179" s="10" t="s">
        <v>3102</v>
      </c>
      <c r="D8179" s="10" t="s">
        <v>2454</v>
      </c>
      <c r="E8179" s="10" t="s">
        <v>173</v>
      </c>
      <c r="F8179" s="10" t="s">
        <v>2456</v>
      </c>
      <c r="I8179" s="10" t="s">
        <v>848</v>
      </c>
      <c r="J8179">
        <v>2009</v>
      </c>
      <c r="AOC8179">
        <v>0.3422576776433689</v>
      </c>
    </row>
    <row r="8180" spans="1:10 1069:1074" x14ac:dyDescent="0.3">
      <c r="A8180" s="10" t="s">
        <v>2867</v>
      </c>
      <c r="B8180" s="10" t="s">
        <v>3098</v>
      </c>
      <c r="C8180" s="10" t="s">
        <v>3102</v>
      </c>
      <c r="D8180" s="10" t="s">
        <v>2454</v>
      </c>
      <c r="E8180" s="10" t="s">
        <v>173</v>
      </c>
      <c r="F8180" s="10" t="s">
        <v>2456</v>
      </c>
      <c r="I8180" s="10" t="s">
        <v>848</v>
      </c>
      <c r="J8180">
        <v>2010</v>
      </c>
      <c r="AOC8180">
        <v>0.40310738543929558</v>
      </c>
    </row>
    <row r="8181" spans="1:10 1069:1074" x14ac:dyDescent="0.3">
      <c r="A8181" s="10" t="s">
        <v>2867</v>
      </c>
      <c r="B8181" s="10" t="s">
        <v>3098</v>
      </c>
      <c r="C8181" s="10" t="s">
        <v>3102</v>
      </c>
      <c r="D8181" s="10" t="s">
        <v>2454</v>
      </c>
      <c r="E8181" s="10" t="s">
        <v>173</v>
      </c>
      <c r="F8181" s="10" t="s">
        <v>2456</v>
      </c>
      <c r="I8181" s="10" t="s">
        <v>848</v>
      </c>
      <c r="J8181">
        <v>2011</v>
      </c>
      <c r="AOC8181">
        <v>0.4269160482216654</v>
      </c>
    </row>
    <row r="8182" spans="1:10 1069:1074" x14ac:dyDescent="0.3">
      <c r="A8182" s="10" t="s">
        <v>2867</v>
      </c>
      <c r="B8182" s="10" t="s">
        <v>3098</v>
      </c>
      <c r="C8182" s="10" t="s">
        <v>3102</v>
      </c>
      <c r="D8182" s="10" t="s">
        <v>2454</v>
      </c>
      <c r="E8182" s="10" t="s">
        <v>173</v>
      </c>
      <c r="F8182" s="10" t="s">
        <v>2456</v>
      </c>
      <c r="I8182" s="10" t="s">
        <v>848</v>
      </c>
      <c r="J8182">
        <v>2012</v>
      </c>
      <c r="AOC8182">
        <v>0.41843113113173119</v>
      </c>
    </row>
    <row r="8183" spans="1:10 1069:1074" x14ac:dyDescent="0.3">
      <c r="A8183" s="10" t="s">
        <v>2867</v>
      </c>
      <c r="B8183" s="10" t="s">
        <v>3098</v>
      </c>
      <c r="C8183" s="10" t="s">
        <v>3102</v>
      </c>
      <c r="D8183" s="10" t="s">
        <v>2454</v>
      </c>
      <c r="E8183" s="10" t="s">
        <v>173</v>
      </c>
      <c r="F8183" s="10" t="s">
        <v>2456</v>
      </c>
      <c r="I8183" s="10" t="s">
        <v>848</v>
      </c>
      <c r="J8183">
        <v>2013</v>
      </c>
      <c r="AOC8183">
        <v>0.39586965461952872</v>
      </c>
    </row>
    <row r="8184" spans="1:10 1069:1074" x14ac:dyDescent="0.3">
      <c r="A8184" s="10" t="s">
        <v>2867</v>
      </c>
      <c r="B8184" s="10" t="s">
        <v>3098</v>
      </c>
      <c r="C8184" s="10" t="s">
        <v>3102</v>
      </c>
      <c r="D8184" s="10" t="s">
        <v>2454</v>
      </c>
      <c r="E8184" s="10" t="s">
        <v>173</v>
      </c>
      <c r="F8184" s="10" t="s">
        <v>2456</v>
      </c>
      <c r="I8184" s="10" t="s">
        <v>848</v>
      </c>
      <c r="J8184">
        <v>2014</v>
      </c>
      <c r="AOC8184">
        <v>0.37610151989100077</v>
      </c>
    </row>
    <row r="8185" spans="1:10 1069:1074" x14ac:dyDescent="0.3">
      <c r="A8185" s="10" t="s">
        <v>2867</v>
      </c>
      <c r="B8185" s="10" t="s">
        <v>3098</v>
      </c>
      <c r="C8185" s="10" t="s">
        <v>3102</v>
      </c>
      <c r="D8185" s="10" t="s">
        <v>2454</v>
      </c>
      <c r="E8185" s="10" t="s">
        <v>173</v>
      </c>
      <c r="F8185" s="10" t="s">
        <v>2456</v>
      </c>
      <c r="I8185" s="10" t="s">
        <v>848</v>
      </c>
      <c r="J8185">
        <v>2015</v>
      </c>
      <c r="AOC8185">
        <v>0.42239586355502146</v>
      </c>
    </row>
    <row r="8186" spans="1:10 1069:1074" x14ac:dyDescent="0.3">
      <c r="A8186" s="10" t="s">
        <v>2867</v>
      </c>
      <c r="B8186" s="10" t="s">
        <v>3098</v>
      </c>
      <c r="C8186" s="10" t="s">
        <v>3102</v>
      </c>
      <c r="D8186" s="10" t="s">
        <v>2454</v>
      </c>
      <c r="E8186" s="10" t="s">
        <v>173</v>
      </c>
      <c r="F8186" s="10" t="s">
        <v>2456</v>
      </c>
      <c r="I8186" s="10" t="s">
        <v>848</v>
      </c>
      <c r="J8186">
        <v>2016</v>
      </c>
      <c r="AOC8186">
        <v>0.39554610797936285</v>
      </c>
    </row>
    <row r="8187" spans="1:10 1069:1074" x14ac:dyDescent="0.3">
      <c r="A8187" s="10" t="s">
        <v>2867</v>
      </c>
      <c r="B8187" s="10" t="s">
        <v>3098</v>
      </c>
      <c r="C8187" s="10" t="s">
        <v>3102</v>
      </c>
      <c r="D8187" s="10" t="s">
        <v>2454</v>
      </c>
      <c r="E8187" s="10" t="s">
        <v>173</v>
      </c>
      <c r="F8187" s="10" t="s">
        <v>2456</v>
      </c>
      <c r="I8187" s="10" t="s">
        <v>848</v>
      </c>
      <c r="J8187">
        <v>2017</v>
      </c>
      <c r="AOC8187">
        <v>0.40227749368379445</v>
      </c>
    </row>
    <row r="8188" spans="1:10 1069:1074" x14ac:dyDescent="0.3">
      <c r="A8188" s="10" t="s">
        <v>2867</v>
      </c>
      <c r="B8188" s="10" t="s">
        <v>3098</v>
      </c>
      <c r="C8188" s="10" t="s">
        <v>3102</v>
      </c>
      <c r="D8188" s="10" t="s">
        <v>2454</v>
      </c>
      <c r="E8188" s="10" t="s">
        <v>173</v>
      </c>
      <c r="F8188" s="10" t="s">
        <v>2456</v>
      </c>
      <c r="I8188" s="10" t="s">
        <v>848</v>
      </c>
      <c r="J8188">
        <v>2018</v>
      </c>
      <c r="AOC8188">
        <v>0.42132590062034236</v>
      </c>
    </row>
    <row r="8189" spans="1:10 1069:1074" x14ac:dyDescent="0.3">
      <c r="A8189" s="10" t="s">
        <v>2867</v>
      </c>
      <c r="B8189" s="10" t="s">
        <v>3098</v>
      </c>
      <c r="C8189" s="10" t="s">
        <v>3102</v>
      </c>
      <c r="D8189" s="10" t="s">
        <v>2454</v>
      </c>
      <c r="E8189" s="10" t="s">
        <v>173</v>
      </c>
      <c r="F8189" s="10" t="s">
        <v>2456</v>
      </c>
      <c r="I8189" s="10" t="s">
        <v>848</v>
      </c>
      <c r="J8189">
        <v>2019</v>
      </c>
      <c r="AOC8189">
        <v>0.41374293460611294</v>
      </c>
    </row>
    <row r="8190" spans="1:10 1069:1074" x14ac:dyDescent="0.3">
      <c r="A8190" s="10" t="s">
        <v>2867</v>
      </c>
      <c r="B8190" s="10" t="s">
        <v>3098</v>
      </c>
      <c r="C8190" s="10" t="s">
        <v>3102</v>
      </c>
      <c r="D8190" s="10" t="s">
        <v>2454</v>
      </c>
      <c r="E8190" s="10" t="s">
        <v>173</v>
      </c>
      <c r="F8190" s="10" t="s">
        <v>2456</v>
      </c>
      <c r="I8190" s="10" t="s">
        <v>848</v>
      </c>
      <c r="J8190">
        <v>2020</v>
      </c>
      <c r="AOC8190">
        <v>0.39110724384771178</v>
      </c>
    </row>
    <row r="8191" spans="1:10 1069:1074" x14ac:dyDescent="0.3">
      <c r="A8191" s="10" t="s">
        <v>2867</v>
      </c>
      <c r="B8191" s="10" t="s">
        <v>3098</v>
      </c>
      <c r="C8191" s="10" t="s">
        <v>3102</v>
      </c>
      <c r="D8191" s="10" t="s">
        <v>2461</v>
      </c>
      <c r="E8191" s="10" t="s">
        <v>173</v>
      </c>
      <c r="F8191" s="10" t="s">
        <v>2456</v>
      </c>
      <c r="I8191" s="10" t="s">
        <v>848</v>
      </c>
      <c r="J8191">
        <v>2009</v>
      </c>
      <c r="AOH8191">
        <v>2.664067743684791E-2</v>
      </c>
    </row>
    <row r="8192" spans="1:10 1069:1074" x14ac:dyDescent="0.3">
      <c r="A8192" s="10" t="s">
        <v>2867</v>
      </c>
      <c r="B8192" s="10" t="s">
        <v>3098</v>
      </c>
      <c r="C8192" s="10" t="s">
        <v>3102</v>
      </c>
      <c r="D8192" s="10" t="s">
        <v>2461</v>
      </c>
      <c r="E8192" s="10" t="s">
        <v>173</v>
      </c>
      <c r="F8192" s="10" t="s">
        <v>2456</v>
      </c>
      <c r="I8192" s="10" t="s">
        <v>848</v>
      </c>
      <c r="J8192">
        <v>2010</v>
      </c>
      <c r="AOH8192">
        <v>1.1575509272206104E-2</v>
      </c>
    </row>
    <row r="8193" spans="1:10 1064:1074" x14ac:dyDescent="0.3">
      <c r="A8193" s="10" t="s">
        <v>2867</v>
      </c>
      <c r="B8193" s="10" t="s">
        <v>3098</v>
      </c>
      <c r="C8193" s="10" t="s">
        <v>3102</v>
      </c>
      <c r="D8193" s="10" t="s">
        <v>2461</v>
      </c>
      <c r="E8193" s="10" t="s">
        <v>173</v>
      </c>
      <c r="F8193" s="10" t="s">
        <v>2456</v>
      </c>
      <c r="I8193" s="10" t="s">
        <v>848</v>
      </c>
      <c r="J8193">
        <v>2011</v>
      </c>
      <c r="AOH8193">
        <v>1.5968403608101762E-2</v>
      </c>
    </row>
    <row r="8194" spans="1:10 1064:1074" x14ac:dyDescent="0.3">
      <c r="A8194" s="10" t="s">
        <v>2867</v>
      </c>
      <c r="B8194" s="10" t="s">
        <v>3098</v>
      </c>
      <c r="C8194" s="10" t="s">
        <v>3102</v>
      </c>
      <c r="D8194" s="10" t="s">
        <v>2461</v>
      </c>
      <c r="E8194" s="10" t="s">
        <v>173</v>
      </c>
      <c r="F8194" s="10" t="s">
        <v>2456</v>
      </c>
      <c r="I8194" s="10" t="s">
        <v>848</v>
      </c>
      <c r="J8194">
        <v>2012</v>
      </c>
      <c r="AOH8194">
        <v>2.1942553724636795E-2</v>
      </c>
    </row>
    <row r="8195" spans="1:10 1064:1074" x14ac:dyDescent="0.3">
      <c r="A8195" s="10" t="s">
        <v>2867</v>
      </c>
      <c r="B8195" s="10" t="s">
        <v>3098</v>
      </c>
      <c r="C8195" s="10" t="s">
        <v>3102</v>
      </c>
      <c r="D8195" s="10" t="s">
        <v>2461</v>
      </c>
      <c r="E8195" s="10" t="s">
        <v>173</v>
      </c>
      <c r="F8195" s="10" t="s">
        <v>2456</v>
      </c>
      <c r="I8195" s="10" t="s">
        <v>848</v>
      </c>
      <c r="J8195">
        <v>2013</v>
      </c>
      <c r="AOH8195">
        <v>1.6500825576894342E-2</v>
      </c>
    </row>
    <row r="8196" spans="1:10 1064:1074" x14ac:dyDescent="0.3">
      <c r="A8196" s="10" t="s">
        <v>2867</v>
      </c>
      <c r="B8196" s="10" t="s">
        <v>3098</v>
      </c>
      <c r="C8196" s="10" t="s">
        <v>3102</v>
      </c>
      <c r="D8196" s="10" t="s">
        <v>2461</v>
      </c>
      <c r="E8196" s="10" t="s">
        <v>173</v>
      </c>
      <c r="F8196" s="10" t="s">
        <v>2456</v>
      </c>
      <c r="I8196" s="10" t="s">
        <v>848</v>
      </c>
      <c r="J8196">
        <v>2014</v>
      </c>
      <c r="AOH8196">
        <v>1.4753657989057319E-2</v>
      </c>
    </row>
    <row r="8197" spans="1:10 1064:1074" x14ac:dyDescent="0.3">
      <c r="A8197" s="10" t="s">
        <v>2867</v>
      </c>
      <c r="B8197" s="10" t="s">
        <v>3098</v>
      </c>
      <c r="C8197" s="10" t="s">
        <v>3102</v>
      </c>
      <c r="D8197" s="10" t="s">
        <v>2461</v>
      </c>
      <c r="E8197" s="10" t="s">
        <v>173</v>
      </c>
      <c r="F8197" s="10" t="s">
        <v>2456</v>
      </c>
      <c r="I8197" s="10" t="s">
        <v>848</v>
      </c>
      <c r="J8197">
        <v>2015</v>
      </c>
      <c r="AOH8197">
        <v>1.9416197869897754E-2</v>
      </c>
    </row>
    <row r="8198" spans="1:10 1064:1074" x14ac:dyDescent="0.3">
      <c r="A8198" s="10" t="s">
        <v>2867</v>
      </c>
      <c r="B8198" s="10" t="s">
        <v>3098</v>
      </c>
      <c r="C8198" s="10" t="s">
        <v>3102</v>
      </c>
      <c r="D8198" s="10" t="s">
        <v>2461</v>
      </c>
      <c r="E8198" s="10" t="s">
        <v>173</v>
      </c>
      <c r="F8198" s="10" t="s">
        <v>2456</v>
      </c>
      <c r="I8198" s="10" t="s">
        <v>848</v>
      </c>
      <c r="J8198">
        <v>2016</v>
      </c>
      <c r="AOH8198">
        <v>2.2109586351265847E-2</v>
      </c>
    </row>
    <row r="8199" spans="1:10 1064:1074" x14ac:dyDescent="0.3">
      <c r="A8199" s="10" t="s">
        <v>2867</v>
      </c>
      <c r="B8199" s="10" t="s">
        <v>3098</v>
      </c>
      <c r="C8199" s="10" t="s">
        <v>3102</v>
      </c>
      <c r="D8199" s="10" t="s">
        <v>2461</v>
      </c>
      <c r="E8199" s="10" t="s">
        <v>173</v>
      </c>
      <c r="F8199" s="10" t="s">
        <v>2456</v>
      </c>
      <c r="I8199" s="10" t="s">
        <v>848</v>
      </c>
      <c r="J8199">
        <v>2017</v>
      </c>
      <c r="AOH8199">
        <v>2.4267220278487333E-2</v>
      </c>
    </row>
    <row r="8200" spans="1:10 1064:1074" x14ac:dyDescent="0.3">
      <c r="A8200" s="10" t="s">
        <v>2867</v>
      </c>
      <c r="B8200" s="10" t="s">
        <v>3098</v>
      </c>
      <c r="C8200" s="10" t="s">
        <v>3102</v>
      </c>
      <c r="D8200" s="10" t="s">
        <v>2461</v>
      </c>
      <c r="E8200" s="10" t="s">
        <v>173</v>
      </c>
      <c r="F8200" s="10" t="s">
        <v>2456</v>
      </c>
      <c r="I8200" s="10" t="s">
        <v>848</v>
      </c>
      <c r="J8200">
        <v>2018</v>
      </c>
      <c r="AOH8200">
        <v>2.4915766414245047E-2</v>
      </c>
    </row>
    <row r="8201" spans="1:10 1064:1074" x14ac:dyDescent="0.3">
      <c r="A8201" s="10" t="s">
        <v>2867</v>
      </c>
      <c r="B8201" s="10" t="s">
        <v>3098</v>
      </c>
      <c r="C8201" s="10" t="s">
        <v>3102</v>
      </c>
      <c r="D8201" s="10" t="s">
        <v>2461</v>
      </c>
      <c r="E8201" s="10" t="s">
        <v>173</v>
      </c>
      <c r="F8201" s="10" t="s">
        <v>2456</v>
      </c>
      <c r="I8201" s="10" t="s">
        <v>848</v>
      </c>
      <c r="J8201">
        <v>2019</v>
      </c>
      <c r="AOH8201">
        <v>2.0712528999103891E-2</v>
      </c>
    </row>
    <row r="8202" spans="1:10 1064:1074" x14ac:dyDescent="0.3">
      <c r="A8202" s="10" t="s">
        <v>2867</v>
      </c>
      <c r="B8202" s="10" t="s">
        <v>3098</v>
      </c>
      <c r="C8202" s="10" t="s">
        <v>3102</v>
      </c>
      <c r="D8202" s="10" t="s">
        <v>2461</v>
      </c>
      <c r="E8202" s="10" t="s">
        <v>173</v>
      </c>
      <c r="F8202" s="10" t="s">
        <v>2456</v>
      </c>
      <c r="I8202" s="10" t="s">
        <v>848</v>
      </c>
      <c r="J8202">
        <v>2020</v>
      </c>
      <c r="AOH8202">
        <v>1.4458242562494207E-2</v>
      </c>
    </row>
    <row r="8203" spans="1:10 1064:1074" x14ac:dyDescent="0.3">
      <c r="A8203" s="10" t="s">
        <v>2867</v>
      </c>
      <c r="B8203" s="10" t="s">
        <v>3098</v>
      </c>
      <c r="C8203" s="10" t="s">
        <v>3099</v>
      </c>
      <c r="D8203" s="10" t="s">
        <v>2459</v>
      </c>
      <c r="E8203" s="10" t="s">
        <v>2455</v>
      </c>
      <c r="F8203" s="10" t="s">
        <v>2456</v>
      </c>
      <c r="I8203" s="10" t="s">
        <v>848</v>
      </c>
      <c r="J8203">
        <v>2009</v>
      </c>
      <c r="ANX8203">
        <v>63235.629506787009</v>
      </c>
    </row>
    <row r="8204" spans="1:10 1064:1074" x14ac:dyDescent="0.3">
      <c r="A8204" s="10" t="s">
        <v>2867</v>
      </c>
      <c r="B8204" s="10" t="s">
        <v>3098</v>
      </c>
      <c r="C8204" s="10" t="s">
        <v>3099</v>
      </c>
      <c r="D8204" s="10" t="s">
        <v>2459</v>
      </c>
      <c r="E8204" s="10" t="s">
        <v>2455</v>
      </c>
      <c r="F8204" s="10" t="s">
        <v>2456</v>
      </c>
      <c r="I8204" s="10" t="s">
        <v>848</v>
      </c>
      <c r="J8204">
        <v>2010</v>
      </c>
      <c r="ANX8204">
        <v>204351.85794640888</v>
      </c>
    </row>
    <row r="8205" spans="1:10 1064:1074" x14ac:dyDescent="0.3">
      <c r="A8205" s="10" t="s">
        <v>2867</v>
      </c>
      <c r="B8205" s="10" t="s">
        <v>3098</v>
      </c>
      <c r="C8205" s="10" t="s">
        <v>3099</v>
      </c>
      <c r="D8205" s="10" t="s">
        <v>2459</v>
      </c>
      <c r="E8205" s="10" t="s">
        <v>2455</v>
      </c>
      <c r="F8205" s="10" t="s">
        <v>2456</v>
      </c>
      <c r="I8205" s="10" t="s">
        <v>848</v>
      </c>
      <c r="J8205">
        <v>2011</v>
      </c>
      <c r="ANX8205">
        <v>265509.26117084327</v>
      </c>
    </row>
    <row r="8206" spans="1:10 1064:1074" x14ac:dyDescent="0.3">
      <c r="A8206" s="10" t="s">
        <v>2867</v>
      </c>
      <c r="B8206" s="10" t="s">
        <v>3098</v>
      </c>
      <c r="C8206" s="10" t="s">
        <v>3099</v>
      </c>
      <c r="D8206" s="10" t="s">
        <v>2459</v>
      </c>
      <c r="E8206" s="10" t="s">
        <v>2455</v>
      </c>
      <c r="F8206" s="10" t="s">
        <v>2456</v>
      </c>
      <c r="I8206" s="10" t="s">
        <v>848</v>
      </c>
      <c r="J8206">
        <v>2012</v>
      </c>
      <c r="ANX8206">
        <v>319545.52103617491</v>
      </c>
    </row>
    <row r="8207" spans="1:10 1064:1074" x14ac:dyDescent="0.3">
      <c r="A8207" s="10" t="s">
        <v>2867</v>
      </c>
      <c r="B8207" s="10" t="s">
        <v>3098</v>
      </c>
      <c r="C8207" s="10" t="s">
        <v>3099</v>
      </c>
      <c r="D8207" s="10" t="s">
        <v>2459</v>
      </c>
      <c r="E8207" s="10" t="s">
        <v>2455</v>
      </c>
      <c r="F8207" s="10" t="s">
        <v>2456</v>
      </c>
      <c r="I8207" s="10" t="s">
        <v>848</v>
      </c>
      <c r="J8207">
        <v>2013</v>
      </c>
      <c r="ANX8207">
        <v>247266.44256599998</v>
      </c>
    </row>
    <row r="8208" spans="1:10 1064:1074" x14ac:dyDescent="0.3">
      <c r="A8208" s="10" t="s">
        <v>2867</v>
      </c>
      <c r="B8208" s="10" t="s">
        <v>3098</v>
      </c>
      <c r="C8208" s="10" t="s">
        <v>3099</v>
      </c>
      <c r="D8208" s="10" t="s">
        <v>2459</v>
      </c>
      <c r="E8208" s="10" t="s">
        <v>2455</v>
      </c>
      <c r="F8208" s="10" t="s">
        <v>2456</v>
      </c>
      <c r="I8208" s="10" t="s">
        <v>848</v>
      </c>
      <c r="J8208">
        <v>2014</v>
      </c>
      <c r="ANX8208">
        <v>263785.467833</v>
      </c>
    </row>
    <row r="8209" spans="1:10 1063:1064" x14ac:dyDescent="0.3">
      <c r="A8209" s="10" t="s">
        <v>2867</v>
      </c>
      <c r="B8209" s="10" t="s">
        <v>3098</v>
      </c>
      <c r="C8209" s="10" t="s">
        <v>3099</v>
      </c>
      <c r="D8209" s="10" t="s">
        <v>2459</v>
      </c>
      <c r="E8209" s="10" t="s">
        <v>2455</v>
      </c>
      <c r="F8209" s="10" t="s">
        <v>2456</v>
      </c>
      <c r="I8209" s="10" t="s">
        <v>848</v>
      </c>
      <c r="J8209">
        <v>2015</v>
      </c>
      <c r="ANX8209">
        <v>269718.32099299988</v>
      </c>
    </row>
    <row r="8210" spans="1:10 1063:1064" x14ac:dyDescent="0.3">
      <c r="A8210" s="10" t="s">
        <v>2867</v>
      </c>
      <c r="B8210" s="10" t="s">
        <v>3098</v>
      </c>
      <c r="C8210" s="10" t="s">
        <v>3099</v>
      </c>
      <c r="D8210" s="10" t="s">
        <v>2459</v>
      </c>
      <c r="E8210" s="10" t="s">
        <v>2455</v>
      </c>
      <c r="F8210" s="10" t="s">
        <v>2456</v>
      </c>
      <c r="I8210" s="10" t="s">
        <v>848</v>
      </c>
      <c r="J8210">
        <v>2016</v>
      </c>
      <c r="ANX8210">
        <v>462200.62220000004</v>
      </c>
    </row>
    <row r="8211" spans="1:10 1063:1064" x14ac:dyDescent="0.3">
      <c r="A8211" s="10" t="s">
        <v>2867</v>
      </c>
      <c r="B8211" s="10" t="s">
        <v>3098</v>
      </c>
      <c r="C8211" s="10" t="s">
        <v>3099</v>
      </c>
      <c r="D8211" s="10" t="s">
        <v>2459</v>
      </c>
      <c r="E8211" s="10" t="s">
        <v>2455</v>
      </c>
      <c r="F8211" s="10" t="s">
        <v>2456</v>
      </c>
      <c r="I8211" s="10" t="s">
        <v>848</v>
      </c>
      <c r="J8211">
        <v>2017</v>
      </c>
      <c r="ANX8211">
        <v>514684.02860643825</v>
      </c>
    </row>
    <row r="8212" spans="1:10 1063:1064" x14ac:dyDescent="0.3">
      <c r="A8212" s="10" t="s">
        <v>2867</v>
      </c>
      <c r="B8212" s="10" t="s">
        <v>3098</v>
      </c>
      <c r="C8212" s="10" t="s">
        <v>3099</v>
      </c>
      <c r="D8212" s="10" t="s">
        <v>2459</v>
      </c>
      <c r="E8212" s="10" t="s">
        <v>2455</v>
      </c>
      <c r="F8212" s="10" t="s">
        <v>2456</v>
      </c>
      <c r="I8212" s="10" t="s">
        <v>848</v>
      </c>
      <c r="J8212">
        <v>2018</v>
      </c>
      <c r="ANX8212">
        <v>585409.97931300011</v>
      </c>
    </row>
    <row r="8213" spans="1:10 1063:1064" x14ac:dyDescent="0.3">
      <c r="A8213" s="10" t="s">
        <v>2867</v>
      </c>
      <c r="B8213" s="10" t="s">
        <v>3098</v>
      </c>
      <c r="C8213" s="10" t="s">
        <v>3099</v>
      </c>
      <c r="D8213" s="10" t="s">
        <v>2459</v>
      </c>
      <c r="E8213" s="10" t="s">
        <v>2455</v>
      </c>
      <c r="F8213" s="10" t="s">
        <v>2456</v>
      </c>
      <c r="I8213" s="10" t="s">
        <v>848</v>
      </c>
      <c r="J8213">
        <v>2019</v>
      </c>
      <c r="ANX8213">
        <v>668211.20531500003</v>
      </c>
    </row>
    <row r="8214" spans="1:10 1063:1064" x14ac:dyDescent="0.3">
      <c r="A8214" s="10" t="s">
        <v>2867</v>
      </c>
      <c r="B8214" s="10" t="s">
        <v>3098</v>
      </c>
      <c r="C8214" s="10" t="s">
        <v>3099</v>
      </c>
      <c r="D8214" s="10" t="s">
        <v>2459</v>
      </c>
      <c r="E8214" s="10" t="s">
        <v>2455</v>
      </c>
      <c r="F8214" s="10" t="s">
        <v>2456</v>
      </c>
      <c r="I8214" s="10" t="s">
        <v>848</v>
      </c>
      <c r="J8214">
        <v>2020</v>
      </c>
      <c r="ANX8214">
        <v>350537</v>
      </c>
    </row>
    <row r="8215" spans="1:10 1063:1064" x14ac:dyDescent="0.3">
      <c r="A8215" s="10" t="s">
        <v>2867</v>
      </c>
      <c r="B8215" s="10" t="s">
        <v>3098</v>
      </c>
      <c r="C8215" s="10" t="s">
        <v>3099</v>
      </c>
      <c r="D8215" s="10" t="s">
        <v>2458</v>
      </c>
      <c r="E8215" s="10" t="s">
        <v>2455</v>
      </c>
      <c r="F8215" s="10" t="s">
        <v>2456</v>
      </c>
      <c r="I8215" s="10" t="s">
        <v>848</v>
      </c>
      <c r="J8215">
        <v>2009</v>
      </c>
      <c r="ANW8215">
        <v>1241354.672176372</v>
      </c>
    </row>
    <row r="8216" spans="1:10 1063:1064" x14ac:dyDescent="0.3">
      <c r="A8216" s="10" t="s">
        <v>2867</v>
      </c>
      <c r="B8216" s="10" t="s">
        <v>3098</v>
      </c>
      <c r="C8216" s="10" t="s">
        <v>3099</v>
      </c>
      <c r="D8216" s="10" t="s">
        <v>2458</v>
      </c>
      <c r="E8216" s="10" t="s">
        <v>2455</v>
      </c>
      <c r="F8216" s="10" t="s">
        <v>2456</v>
      </c>
      <c r="I8216" s="10" t="s">
        <v>848</v>
      </c>
      <c r="J8216">
        <v>2010</v>
      </c>
      <c r="ANW8216">
        <v>1561205.5812690002</v>
      </c>
    </row>
    <row r="8217" spans="1:10 1063:1064" x14ac:dyDescent="0.3">
      <c r="A8217" s="10" t="s">
        <v>2867</v>
      </c>
      <c r="B8217" s="10" t="s">
        <v>3098</v>
      </c>
      <c r="C8217" s="10" t="s">
        <v>3099</v>
      </c>
      <c r="D8217" s="10" t="s">
        <v>2458</v>
      </c>
      <c r="E8217" s="10" t="s">
        <v>2455</v>
      </c>
      <c r="F8217" s="10" t="s">
        <v>2456</v>
      </c>
      <c r="I8217" s="10" t="s">
        <v>848</v>
      </c>
      <c r="J8217">
        <v>2011</v>
      </c>
      <c r="ANW8217">
        <v>1742794.3319579998</v>
      </c>
    </row>
    <row r="8218" spans="1:10 1063:1064" x14ac:dyDescent="0.3">
      <c r="A8218" s="10" t="s">
        <v>2867</v>
      </c>
      <c r="B8218" s="10" t="s">
        <v>3098</v>
      </c>
      <c r="C8218" s="10" t="s">
        <v>3099</v>
      </c>
      <c r="D8218" s="10" t="s">
        <v>2458</v>
      </c>
      <c r="E8218" s="10" t="s">
        <v>2455</v>
      </c>
      <c r="F8218" s="10" t="s">
        <v>2456</v>
      </c>
      <c r="I8218" s="10" t="s">
        <v>848</v>
      </c>
      <c r="J8218">
        <v>2012</v>
      </c>
      <c r="ANW8218">
        <v>1892992.0424529996</v>
      </c>
    </row>
    <row r="8219" spans="1:10 1063:1064" x14ac:dyDescent="0.3">
      <c r="A8219" s="10" t="s">
        <v>2867</v>
      </c>
      <c r="B8219" s="10" t="s">
        <v>3098</v>
      </c>
      <c r="C8219" s="10" t="s">
        <v>3099</v>
      </c>
      <c r="D8219" s="10" t="s">
        <v>2458</v>
      </c>
      <c r="E8219" s="10" t="s">
        <v>2455</v>
      </c>
      <c r="F8219" s="10" t="s">
        <v>2456</v>
      </c>
      <c r="I8219" s="10" t="s">
        <v>848</v>
      </c>
      <c r="J8219">
        <v>2013</v>
      </c>
      <c r="ANW8219">
        <v>1987472.8010689996</v>
      </c>
    </row>
    <row r="8220" spans="1:10 1063:1064" x14ac:dyDescent="0.3">
      <c r="A8220" s="10" t="s">
        <v>2867</v>
      </c>
      <c r="B8220" s="10" t="s">
        <v>3098</v>
      </c>
      <c r="C8220" s="10" t="s">
        <v>3099</v>
      </c>
      <c r="D8220" s="10" t="s">
        <v>2458</v>
      </c>
      <c r="E8220" s="10" t="s">
        <v>2455</v>
      </c>
      <c r="F8220" s="10" t="s">
        <v>2456</v>
      </c>
      <c r="I8220" s="10" t="s">
        <v>848</v>
      </c>
      <c r="J8220">
        <v>2014</v>
      </c>
      <c r="ANW8220">
        <v>2224223.8301649992</v>
      </c>
    </row>
    <row r="8221" spans="1:10 1063:1064" x14ac:dyDescent="0.3">
      <c r="A8221" s="10" t="s">
        <v>2867</v>
      </c>
      <c r="B8221" s="10" t="s">
        <v>3098</v>
      </c>
      <c r="C8221" s="10" t="s">
        <v>3099</v>
      </c>
      <c r="D8221" s="10" t="s">
        <v>2458</v>
      </c>
      <c r="E8221" s="10" t="s">
        <v>2455</v>
      </c>
      <c r="F8221" s="10" t="s">
        <v>2456</v>
      </c>
      <c r="I8221" s="10" t="s">
        <v>848</v>
      </c>
      <c r="J8221">
        <v>2015</v>
      </c>
      <c r="ANW8221">
        <v>2378176.7980560004</v>
      </c>
    </row>
    <row r="8222" spans="1:10 1063:1064" x14ac:dyDescent="0.3">
      <c r="A8222" s="10" t="s">
        <v>2867</v>
      </c>
      <c r="B8222" s="10" t="s">
        <v>3098</v>
      </c>
      <c r="C8222" s="10" t="s">
        <v>3099</v>
      </c>
      <c r="D8222" s="10" t="s">
        <v>2458</v>
      </c>
      <c r="E8222" s="10" t="s">
        <v>2455</v>
      </c>
      <c r="F8222" s="10" t="s">
        <v>2456</v>
      </c>
      <c r="I8222" s="10" t="s">
        <v>848</v>
      </c>
      <c r="J8222">
        <v>2016</v>
      </c>
      <c r="ANW8222">
        <v>2521075.314121</v>
      </c>
    </row>
    <row r="8223" spans="1:10 1063:1064" x14ac:dyDescent="0.3">
      <c r="A8223" s="10" t="s">
        <v>2867</v>
      </c>
      <c r="B8223" s="10" t="s">
        <v>3098</v>
      </c>
      <c r="C8223" s="10" t="s">
        <v>3099</v>
      </c>
      <c r="D8223" s="10" t="s">
        <v>2458</v>
      </c>
      <c r="E8223" s="10" t="s">
        <v>2455</v>
      </c>
      <c r="F8223" s="10" t="s">
        <v>2456</v>
      </c>
      <c r="I8223" s="10" t="s">
        <v>848</v>
      </c>
      <c r="J8223">
        <v>2017</v>
      </c>
      <c r="ANW8223">
        <v>2619778.6118720002</v>
      </c>
    </row>
    <row r="8224" spans="1:10 1063:1064" x14ac:dyDescent="0.3">
      <c r="A8224" s="10" t="s">
        <v>2867</v>
      </c>
      <c r="B8224" s="10" t="s">
        <v>3098</v>
      </c>
      <c r="C8224" s="10" t="s">
        <v>3099</v>
      </c>
      <c r="D8224" s="10" t="s">
        <v>2458</v>
      </c>
      <c r="E8224" s="10" t="s">
        <v>2455</v>
      </c>
      <c r="F8224" s="10" t="s">
        <v>2456</v>
      </c>
      <c r="I8224" s="10" t="s">
        <v>848</v>
      </c>
      <c r="J8224">
        <v>2018</v>
      </c>
      <c r="ANW8224">
        <v>2728475.2780930004</v>
      </c>
    </row>
    <row r="8225" spans="1:10 1062:1065" x14ac:dyDescent="0.3">
      <c r="A8225" s="10" t="s">
        <v>2867</v>
      </c>
      <c r="B8225" s="10" t="s">
        <v>3098</v>
      </c>
      <c r="C8225" s="10" t="s">
        <v>3099</v>
      </c>
      <c r="D8225" s="10" t="s">
        <v>2458</v>
      </c>
      <c r="E8225" s="10" t="s">
        <v>2455</v>
      </c>
      <c r="F8225" s="10" t="s">
        <v>2456</v>
      </c>
      <c r="I8225" s="10" t="s">
        <v>848</v>
      </c>
      <c r="J8225">
        <v>2019</v>
      </c>
      <c r="ANW8225">
        <v>2802132.086168</v>
      </c>
    </row>
    <row r="8226" spans="1:10 1062:1065" x14ac:dyDescent="0.3">
      <c r="A8226" s="10" t="s">
        <v>2867</v>
      </c>
      <c r="B8226" s="10" t="s">
        <v>3098</v>
      </c>
      <c r="C8226" s="10" t="s">
        <v>3099</v>
      </c>
      <c r="D8226" s="10" t="s">
        <v>2458</v>
      </c>
      <c r="E8226" s="10" t="s">
        <v>2455</v>
      </c>
      <c r="F8226" s="10" t="s">
        <v>2456</v>
      </c>
      <c r="I8226" s="10" t="s">
        <v>848</v>
      </c>
      <c r="J8226">
        <v>2020</v>
      </c>
      <c r="ANW8226">
        <v>2854866</v>
      </c>
    </row>
    <row r="8227" spans="1:10 1062:1065" x14ac:dyDescent="0.3">
      <c r="A8227" s="10" t="s">
        <v>2867</v>
      </c>
      <c r="B8227" s="10" t="s">
        <v>3098</v>
      </c>
      <c r="C8227" s="10" t="s">
        <v>3099</v>
      </c>
      <c r="D8227" s="10" t="s">
        <v>2460</v>
      </c>
      <c r="E8227" s="10" t="s">
        <v>2455</v>
      </c>
      <c r="F8227" s="10" t="s">
        <v>2456</v>
      </c>
      <c r="I8227" s="10" t="s">
        <v>848</v>
      </c>
      <c r="J8227">
        <v>2009</v>
      </c>
      <c r="ANY8227">
        <v>163157.4825011018</v>
      </c>
    </row>
    <row r="8228" spans="1:10 1062:1065" x14ac:dyDescent="0.3">
      <c r="A8228" s="10" t="s">
        <v>2867</v>
      </c>
      <c r="B8228" s="10" t="s">
        <v>3098</v>
      </c>
      <c r="C8228" s="10" t="s">
        <v>3099</v>
      </c>
      <c r="D8228" s="10" t="s">
        <v>2460</v>
      </c>
      <c r="E8228" s="10" t="s">
        <v>2455</v>
      </c>
      <c r="F8228" s="10" t="s">
        <v>2456</v>
      </c>
      <c r="I8228" s="10" t="s">
        <v>848</v>
      </c>
      <c r="J8228">
        <v>2010</v>
      </c>
      <c r="ANY8228">
        <v>267400.46808149398</v>
      </c>
    </row>
    <row r="8229" spans="1:10 1062:1065" x14ac:dyDescent="0.3">
      <c r="A8229" s="10" t="s">
        <v>2867</v>
      </c>
      <c r="B8229" s="10" t="s">
        <v>3098</v>
      </c>
      <c r="C8229" s="10" t="s">
        <v>3099</v>
      </c>
      <c r="D8229" s="10" t="s">
        <v>2460</v>
      </c>
      <c r="E8229" s="10" t="s">
        <v>2455</v>
      </c>
      <c r="F8229" s="10" t="s">
        <v>2456</v>
      </c>
      <c r="I8229" s="10" t="s">
        <v>848</v>
      </c>
      <c r="J8229">
        <v>2011</v>
      </c>
      <c r="ANY8229">
        <v>290816.05782826385</v>
      </c>
    </row>
    <row r="8230" spans="1:10 1062:1065" x14ac:dyDescent="0.3">
      <c r="A8230" s="10" t="s">
        <v>2867</v>
      </c>
      <c r="B8230" s="10" t="s">
        <v>3098</v>
      </c>
      <c r="C8230" s="10" t="s">
        <v>3099</v>
      </c>
      <c r="D8230" s="10" t="s">
        <v>2460</v>
      </c>
      <c r="E8230" s="10" t="s">
        <v>2455</v>
      </c>
      <c r="F8230" s="10" t="s">
        <v>2456</v>
      </c>
      <c r="I8230" s="10" t="s">
        <v>848</v>
      </c>
      <c r="J8230">
        <v>2012</v>
      </c>
      <c r="ANY8230">
        <v>314340.45107038546</v>
      </c>
    </row>
    <row r="8231" spans="1:10 1062:1065" x14ac:dyDescent="0.3">
      <c r="A8231" s="10" t="s">
        <v>2867</v>
      </c>
      <c r="B8231" s="10" t="s">
        <v>3098</v>
      </c>
      <c r="C8231" s="10" t="s">
        <v>3099</v>
      </c>
      <c r="D8231" s="10" t="s">
        <v>2460</v>
      </c>
      <c r="E8231" s="10" t="s">
        <v>2455</v>
      </c>
      <c r="F8231" s="10" t="s">
        <v>2456</v>
      </c>
      <c r="I8231" s="10" t="s">
        <v>848</v>
      </c>
      <c r="J8231">
        <v>2013</v>
      </c>
      <c r="ANY8231">
        <v>303397.03927313618</v>
      </c>
    </row>
    <row r="8232" spans="1:10 1062:1065" x14ac:dyDescent="0.3">
      <c r="A8232" s="10" t="s">
        <v>2867</v>
      </c>
      <c r="B8232" s="10" t="s">
        <v>3098</v>
      </c>
      <c r="C8232" s="10" t="s">
        <v>3099</v>
      </c>
      <c r="D8232" s="10" t="s">
        <v>2460</v>
      </c>
      <c r="E8232" s="10" t="s">
        <v>2455</v>
      </c>
      <c r="F8232" s="10" t="s">
        <v>2456</v>
      </c>
      <c r="I8232" s="10" t="s">
        <v>848</v>
      </c>
      <c r="J8232">
        <v>2014</v>
      </c>
      <c r="ANY8232">
        <v>337842.57553911721</v>
      </c>
    </row>
    <row r="8233" spans="1:10 1062:1065" x14ac:dyDescent="0.3">
      <c r="A8233" s="10" t="s">
        <v>2867</v>
      </c>
      <c r="B8233" s="10" t="s">
        <v>3098</v>
      </c>
      <c r="C8233" s="10" t="s">
        <v>3099</v>
      </c>
      <c r="D8233" s="10" t="s">
        <v>2460</v>
      </c>
      <c r="E8233" s="10" t="s">
        <v>2455</v>
      </c>
      <c r="F8233" s="10" t="s">
        <v>2456</v>
      </c>
      <c r="I8233" s="10" t="s">
        <v>848</v>
      </c>
      <c r="J8233">
        <v>2015</v>
      </c>
      <c r="ANY8233">
        <v>324333.84455504647</v>
      </c>
    </row>
    <row r="8234" spans="1:10 1062:1065" x14ac:dyDescent="0.3">
      <c r="A8234" s="10" t="s">
        <v>2867</v>
      </c>
      <c r="B8234" s="10" t="s">
        <v>3098</v>
      </c>
      <c r="C8234" s="10" t="s">
        <v>3099</v>
      </c>
      <c r="D8234" s="10" t="s">
        <v>2460</v>
      </c>
      <c r="E8234" s="10" t="s">
        <v>2455</v>
      </c>
      <c r="F8234" s="10" t="s">
        <v>2456</v>
      </c>
      <c r="I8234" s="10" t="s">
        <v>848</v>
      </c>
      <c r="J8234">
        <v>2016</v>
      </c>
      <c r="ANY8234">
        <v>308863.5735353753</v>
      </c>
    </row>
    <row r="8235" spans="1:10 1062:1065" x14ac:dyDescent="0.3">
      <c r="A8235" s="10" t="s">
        <v>2867</v>
      </c>
      <c r="B8235" s="10" t="s">
        <v>3098</v>
      </c>
      <c r="C8235" s="10" t="s">
        <v>3099</v>
      </c>
      <c r="D8235" s="10" t="s">
        <v>2460</v>
      </c>
      <c r="E8235" s="10" t="s">
        <v>2455</v>
      </c>
      <c r="F8235" s="10" t="s">
        <v>2456</v>
      </c>
      <c r="I8235" s="10" t="s">
        <v>848</v>
      </c>
      <c r="J8235">
        <v>2017</v>
      </c>
      <c r="ANY8235">
        <v>321140.6831076651</v>
      </c>
    </row>
    <row r="8236" spans="1:10 1062:1065" x14ac:dyDescent="0.3">
      <c r="A8236" s="10" t="s">
        <v>2867</v>
      </c>
      <c r="B8236" s="10" t="s">
        <v>3098</v>
      </c>
      <c r="C8236" s="10" t="s">
        <v>3099</v>
      </c>
      <c r="D8236" s="10" t="s">
        <v>2460</v>
      </c>
      <c r="E8236" s="10" t="s">
        <v>2455</v>
      </c>
      <c r="F8236" s="10" t="s">
        <v>2456</v>
      </c>
      <c r="I8236" s="10" t="s">
        <v>848</v>
      </c>
      <c r="J8236">
        <v>2018</v>
      </c>
      <c r="ANY8236">
        <v>347556.77144400624</v>
      </c>
    </row>
    <row r="8237" spans="1:10 1062:1065" x14ac:dyDescent="0.3">
      <c r="A8237" s="10" t="s">
        <v>2867</v>
      </c>
      <c r="B8237" s="10" t="s">
        <v>3098</v>
      </c>
      <c r="C8237" s="10" t="s">
        <v>3099</v>
      </c>
      <c r="D8237" s="10" t="s">
        <v>2460</v>
      </c>
      <c r="E8237" s="10" t="s">
        <v>2455</v>
      </c>
      <c r="F8237" s="10" t="s">
        <v>2456</v>
      </c>
      <c r="I8237" s="10" t="s">
        <v>848</v>
      </c>
      <c r="J8237">
        <v>2019</v>
      </c>
      <c r="ANY8237">
        <v>331846.27738331218</v>
      </c>
    </row>
    <row r="8238" spans="1:10 1062:1065" x14ac:dyDescent="0.3">
      <c r="A8238" s="10" t="s">
        <v>2867</v>
      </c>
      <c r="B8238" s="10" t="s">
        <v>3098</v>
      </c>
      <c r="C8238" s="10" t="s">
        <v>3099</v>
      </c>
      <c r="D8238" s="10" t="s">
        <v>2460</v>
      </c>
      <c r="E8238" s="10" t="s">
        <v>2455</v>
      </c>
      <c r="F8238" s="10" t="s">
        <v>2456</v>
      </c>
      <c r="I8238" s="10" t="s">
        <v>848</v>
      </c>
      <c r="J8238">
        <v>2020</v>
      </c>
      <c r="ANY8238">
        <v>293715</v>
      </c>
    </row>
    <row r="8239" spans="1:10 1062:1065" x14ac:dyDescent="0.3">
      <c r="A8239" s="10" t="s">
        <v>2867</v>
      </c>
      <c r="B8239" s="10" t="s">
        <v>3098</v>
      </c>
      <c r="C8239" s="10" t="s">
        <v>3099</v>
      </c>
      <c r="D8239" s="10" t="s">
        <v>2457</v>
      </c>
      <c r="E8239" s="10" t="s">
        <v>2455</v>
      </c>
      <c r="F8239" s="10" t="s">
        <v>2456</v>
      </c>
      <c r="I8239" s="10" t="s">
        <v>848</v>
      </c>
      <c r="J8239">
        <v>2009</v>
      </c>
      <c r="ANV8239">
        <v>7054486.0886713509</v>
      </c>
    </row>
    <row r="8240" spans="1:10 1062:1065" x14ac:dyDescent="0.3">
      <c r="A8240" s="10" t="s">
        <v>2867</v>
      </c>
      <c r="B8240" s="10" t="s">
        <v>3098</v>
      </c>
      <c r="C8240" s="10" t="s">
        <v>3099</v>
      </c>
      <c r="D8240" s="10" t="s">
        <v>2457</v>
      </c>
      <c r="E8240" s="10" t="s">
        <v>2455</v>
      </c>
      <c r="F8240" s="10" t="s">
        <v>2456</v>
      </c>
      <c r="I8240" s="10" t="s">
        <v>848</v>
      </c>
      <c r="J8240">
        <v>2010</v>
      </c>
      <c r="ANV8240">
        <v>8402773.3615299333</v>
      </c>
    </row>
    <row r="8241" spans="1:10 1061:1062" x14ac:dyDescent="0.3">
      <c r="A8241" s="10" t="s">
        <v>2867</v>
      </c>
      <c r="B8241" s="10" t="s">
        <v>3098</v>
      </c>
      <c r="C8241" s="10" t="s">
        <v>3099</v>
      </c>
      <c r="D8241" s="10" t="s">
        <v>2457</v>
      </c>
      <c r="E8241" s="10" t="s">
        <v>2455</v>
      </c>
      <c r="F8241" s="10" t="s">
        <v>2456</v>
      </c>
      <c r="I8241" s="10" t="s">
        <v>848</v>
      </c>
      <c r="J8241">
        <v>2011</v>
      </c>
      <c r="ANV8241">
        <v>9443335.2020120285</v>
      </c>
    </row>
    <row r="8242" spans="1:10 1061:1062" x14ac:dyDescent="0.3">
      <c r="A8242" s="10" t="s">
        <v>2867</v>
      </c>
      <c r="B8242" s="10" t="s">
        <v>3098</v>
      </c>
      <c r="C8242" s="10" t="s">
        <v>3099</v>
      </c>
      <c r="D8242" s="10" t="s">
        <v>2457</v>
      </c>
      <c r="E8242" s="10" t="s">
        <v>2455</v>
      </c>
      <c r="F8242" s="10" t="s">
        <v>2456</v>
      </c>
      <c r="I8242" s="10" t="s">
        <v>848</v>
      </c>
      <c r="J8242">
        <v>2012</v>
      </c>
      <c r="ANV8242">
        <v>10453258.629853379</v>
      </c>
    </row>
    <row r="8243" spans="1:10 1061:1062" x14ac:dyDescent="0.3">
      <c r="A8243" s="10" t="s">
        <v>2867</v>
      </c>
      <c r="B8243" s="10" t="s">
        <v>3098</v>
      </c>
      <c r="C8243" s="10" t="s">
        <v>3099</v>
      </c>
      <c r="D8243" s="10" t="s">
        <v>2457</v>
      </c>
      <c r="E8243" s="10" t="s">
        <v>2455</v>
      </c>
      <c r="F8243" s="10" t="s">
        <v>2456</v>
      </c>
      <c r="I8243" s="10" t="s">
        <v>848</v>
      </c>
      <c r="J8243">
        <v>2013</v>
      </c>
      <c r="ANV8243">
        <v>11173483.782437911</v>
      </c>
    </row>
    <row r="8244" spans="1:10 1061:1062" x14ac:dyDescent="0.3">
      <c r="A8244" s="10" t="s">
        <v>2867</v>
      </c>
      <c r="B8244" s="10" t="s">
        <v>3098</v>
      </c>
      <c r="C8244" s="10" t="s">
        <v>3099</v>
      </c>
      <c r="D8244" s="10" t="s">
        <v>2457</v>
      </c>
      <c r="E8244" s="10" t="s">
        <v>2455</v>
      </c>
      <c r="F8244" s="10" t="s">
        <v>2456</v>
      </c>
      <c r="I8244" s="10" t="s">
        <v>848</v>
      </c>
      <c r="J8244">
        <v>2014</v>
      </c>
      <c r="ANV8244">
        <v>12120612.714684619</v>
      </c>
    </row>
    <row r="8245" spans="1:10 1061:1062" x14ac:dyDescent="0.3">
      <c r="A8245" s="10" t="s">
        <v>2867</v>
      </c>
      <c r="B8245" s="10" t="s">
        <v>3098</v>
      </c>
      <c r="C8245" s="10" t="s">
        <v>3099</v>
      </c>
      <c r="D8245" s="10" t="s">
        <v>2457</v>
      </c>
      <c r="E8245" s="10" t="s">
        <v>2455</v>
      </c>
      <c r="F8245" s="10" t="s">
        <v>2456</v>
      </c>
      <c r="I8245" s="10" t="s">
        <v>848</v>
      </c>
      <c r="J8245">
        <v>2015</v>
      </c>
      <c r="ANV8245">
        <v>13206596.23806287</v>
      </c>
    </row>
    <row r="8246" spans="1:10 1061:1062" x14ac:dyDescent="0.3">
      <c r="A8246" s="10" t="s">
        <v>2867</v>
      </c>
      <c r="B8246" s="10" t="s">
        <v>3098</v>
      </c>
      <c r="C8246" s="10" t="s">
        <v>3099</v>
      </c>
      <c r="D8246" s="10" t="s">
        <v>2457</v>
      </c>
      <c r="E8246" s="10" t="s">
        <v>2455</v>
      </c>
      <c r="F8246" s="10" t="s">
        <v>2456</v>
      </c>
      <c r="I8246" s="10" t="s">
        <v>848</v>
      </c>
      <c r="J8246">
        <v>2016</v>
      </c>
      <c r="ANV8246">
        <v>14071932.782216031</v>
      </c>
    </row>
    <row r="8247" spans="1:10 1061:1062" x14ac:dyDescent="0.3">
      <c r="A8247" s="10" t="s">
        <v>2867</v>
      </c>
      <c r="B8247" s="10" t="s">
        <v>3098</v>
      </c>
      <c r="C8247" s="10" t="s">
        <v>3099</v>
      </c>
      <c r="D8247" s="10" t="s">
        <v>2457</v>
      </c>
      <c r="E8247" s="10" t="s">
        <v>2455</v>
      </c>
      <c r="F8247" s="10" t="s">
        <v>2456</v>
      </c>
      <c r="I8247" s="10" t="s">
        <v>848</v>
      </c>
      <c r="J8247">
        <v>2017</v>
      </c>
      <c r="ANV8247">
        <v>15061273.722172214</v>
      </c>
    </row>
    <row r="8248" spans="1:10 1061:1062" x14ac:dyDescent="0.3">
      <c r="A8248" s="10" t="s">
        <v>2867</v>
      </c>
      <c r="B8248" s="10" t="s">
        <v>3098</v>
      </c>
      <c r="C8248" s="10" t="s">
        <v>3099</v>
      </c>
      <c r="D8248" s="10" t="s">
        <v>2457</v>
      </c>
      <c r="E8248" s="10" t="s">
        <v>2455</v>
      </c>
      <c r="F8248" s="10" t="s">
        <v>2456</v>
      </c>
      <c r="I8248" s="10" t="s">
        <v>848</v>
      </c>
      <c r="J8248">
        <v>2018</v>
      </c>
      <c r="ANV8248">
        <v>16212270.081550028</v>
      </c>
    </row>
    <row r="8249" spans="1:10 1061:1062" x14ac:dyDescent="0.3">
      <c r="A8249" s="10" t="s">
        <v>2867</v>
      </c>
      <c r="B8249" s="10" t="s">
        <v>3098</v>
      </c>
      <c r="C8249" s="10" t="s">
        <v>3099</v>
      </c>
      <c r="D8249" s="10" t="s">
        <v>2457</v>
      </c>
      <c r="E8249" s="10" t="s">
        <v>2455</v>
      </c>
      <c r="F8249" s="10" t="s">
        <v>2456</v>
      </c>
      <c r="I8249" s="10" t="s">
        <v>848</v>
      </c>
      <c r="J8249">
        <v>2019</v>
      </c>
      <c r="ANV8249">
        <v>16357282.799323363</v>
      </c>
    </row>
    <row r="8250" spans="1:10 1061:1062" x14ac:dyDescent="0.3">
      <c r="A8250" s="10" t="s">
        <v>2867</v>
      </c>
      <c r="B8250" s="10" t="s">
        <v>3098</v>
      </c>
      <c r="C8250" s="10" t="s">
        <v>3099</v>
      </c>
      <c r="D8250" s="10" t="s">
        <v>2457</v>
      </c>
      <c r="E8250" s="10" t="s">
        <v>2455</v>
      </c>
      <c r="F8250" s="10" t="s">
        <v>2456</v>
      </c>
      <c r="I8250" s="10" t="s">
        <v>848</v>
      </c>
      <c r="J8250">
        <v>2020</v>
      </c>
      <c r="ANV8250">
        <v>15880962</v>
      </c>
    </row>
    <row r="8251" spans="1:10 1061:1062" x14ac:dyDescent="0.3">
      <c r="A8251" s="10" t="s">
        <v>2867</v>
      </c>
      <c r="B8251" s="10" t="s">
        <v>3098</v>
      </c>
      <c r="C8251" s="10" t="s">
        <v>3099</v>
      </c>
      <c r="D8251" s="10" t="s">
        <v>2454</v>
      </c>
      <c r="E8251" s="10" t="s">
        <v>2455</v>
      </c>
      <c r="F8251" s="10" t="s">
        <v>2456</v>
      </c>
      <c r="I8251" s="10" t="s">
        <v>848</v>
      </c>
      <c r="J8251">
        <v>2009</v>
      </c>
      <c r="ANU8251">
        <v>4567961.3541477956</v>
      </c>
    </row>
    <row r="8252" spans="1:10 1061:1062" x14ac:dyDescent="0.3">
      <c r="A8252" s="10" t="s">
        <v>2867</v>
      </c>
      <c r="B8252" s="10" t="s">
        <v>3098</v>
      </c>
      <c r="C8252" s="10" t="s">
        <v>3099</v>
      </c>
      <c r="D8252" s="10" t="s">
        <v>2454</v>
      </c>
      <c r="E8252" s="10" t="s">
        <v>2455</v>
      </c>
      <c r="F8252" s="10" t="s">
        <v>2456</v>
      </c>
      <c r="I8252" s="10" t="s">
        <v>848</v>
      </c>
      <c r="J8252">
        <v>2010</v>
      </c>
      <c r="ANU8252">
        <v>7085706.3176501254</v>
      </c>
    </row>
    <row r="8253" spans="1:10 1061:1062" x14ac:dyDescent="0.3">
      <c r="A8253" s="10" t="s">
        <v>2867</v>
      </c>
      <c r="B8253" s="10" t="s">
        <v>3098</v>
      </c>
      <c r="C8253" s="10" t="s">
        <v>3099</v>
      </c>
      <c r="D8253" s="10" t="s">
        <v>2454</v>
      </c>
      <c r="E8253" s="10" t="s">
        <v>2455</v>
      </c>
      <c r="F8253" s="10" t="s">
        <v>2456</v>
      </c>
      <c r="I8253" s="10" t="s">
        <v>848</v>
      </c>
      <c r="J8253">
        <v>2011</v>
      </c>
      <c r="ANU8253">
        <v>9008441.5642140917</v>
      </c>
    </row>
    <row r="8254" spans="1:10 1061:1062" x14ac:dyDescent="0.3">
      <c r="A8254" s="10" t="s">
        <v>2867</v>
      </c>
      <c r="B8254" s="10" t="s">
        <v>3098</v>
      </c>
      <c r="C8254" s="10" t="s">
        <v>3099</v>
      </c>
      <c r="D8254" s="10" t="s">
        <v>2454</v>
      </c>
      <c r="E8254" s="10" t="s">
        <v>2455</v>
      </c>
      <c r="F8254" s="10" t="s">
        <v>2456</v>
      </c>
      <c r="I8254" s="10" t="s">
        <v>848</v>
      </c>
      <c r="J8254">
        <v>2012</v>
      </c>
      <c r="ANU8254">
        <v>9527689.2580632102</v>
      </c>
    </row>
    <row r="8255" spans="1:10 1061:1062" x14ac:dyDescent="0.3">
      <c r="A8255" s="10" t="s">
        <v>2867</v>
      </c>
      <c r="B8255" s="10" t="s">
        <v>3098</v>
      </c>
      <c r="C8255" s="10" t="s">
        <v>3099</v>
      </c>
      <c r="D8255" s="10" t="s">
        <v>2454</v>
      </c>
      <c r="E8255" s="10" t="s">
        <v>2455</v>
      </c>
      <c r="F8255" s="10" t="s">
        <v>2456</v>
      </c>
      <c r="I8255" s="10" t="s">
        <v>848</v>
      </c>
      <c r="J8255">
        <v>2013</v>
      </c>
      <c r="ANU8255">
        <v>9086413.098524034</v>
      </c>
    </row>
    <row r="8256" spans="1:10 1061:1062" x14ac:dyDescent="0.3">
      <c r="A8256" s="10" t="s">
        <v>2867</v>
      </c>
      <c r="B8256" s="10" t="s">
        <v>3098</v>
      </c>
      <c r="C8256" s="10" t="s">
        <v>3099</v>
      </c>
      <c r="D8256" s="10" t="s">
        <v>2454</v>
      </c>
      <c r="E8256" s="10" t="s">
        <v>2455</v>
      </c>
      <c r="F8256" s="10" t="s">
        <v>2456</v>
      </c>
      <c r="I8256" s="10" t="s">
        <v>848</v>
      </c>
      <c r="J8256">
        <v>2014</v>
      </c>
      <c r="ANU8256">
        <v>9208866.6974918265</v>
      </c>
    </row>
    <row r="8257" spans="1:10 1061:1066" x14ac:dyDescent="0.3">
      <c r="A8257" s="10" t="s">
        <v>2867</v>
      </c>
      <c r="B8257" s="10" t="s">
        <v>3098</v>
      </c>
      <c r="C8257" s="10" t="s">
        <v>3099</v>
      </c>
      <c r="D8257" s="10" t="s">
        <v>2454</v>
      </c>
      <c r="E8257" s="10" t="s">
        <v>2455</v>
      </c>
      <c r="F8257" s="10" t="s">
        <v>2456</v>
      </c>
      <c r="I8257" s="10" t="s">
        <v>848</v>
      </c>
      <c r="J8257">
        <v>2015</v>
      </c>
      <c r="ANU8257">
        <v>11690994.951733463</v>
      </c>
    </row>
    <row r="8258" spans="1:10 1061:1066" x14ac:dyDescent="0.3">
      <c r="A8258" s="10" t="s">
        <v>2867</v>
      </c>
      <c r="B8258" s="10" t="s">
        <v>3098</v>
      </c>
      <c r="C8258" s="10" t="s">
        <v>3099</v>
      </c>
      <c r="D8258" s="10" t="s">
        <v>2454</v>
      </c>
      <c r="E8258" s="10" t="s">
        <v>2455</v>
      </c>
      <c r="F8258" s="10" t="s">
        <v>2456</v>
      </c>
      <c r="I8258" s="10" t="s">
        <v>848</v>
      </c>
      <c r="J8258">
        <v>2016</v>
      </c>
      <c r="ANU8258">
        <v>11470112.05627594</v>
      </c>
    </row>
    <row r="8259" spans="1:10 1061:1066" x14ac:dyDescent="0.3">
      <c r="A8259" s="10" t="s">
        <v>2867</v>
      </c>
      <c r="B8259" s="10" t="s">
        <v>3098</v>
      </c>
      <c r="C8259" s="10" t="s">
        <v>3099</v>
      </c>
      <c r="D8259" s="10" t="s">
        <v>2454</v>
      </c>
      <c r="E8259" s="10" t="s">
        <v>2455</v>
      </c>
      <c r="F8259" s="10" t="s">
        <v>2456</v>
      </c>
      <c r="I8259" s="10" t="s">
        <v>848</v>
      </c>
      <c r="J8259">
        <v>2017</v>
      </c>
      <c r="ANU8259">
        <v>12371669.011251677</v>
      </c>
    </row>
    <row r="8260" spans="1:10 1061:1066" x14ac:dyDescent="0.3">
      <c r="A8260" s="10" t="s">
        <v>2867</v>
      </c>
      <c r="B8260" s="10" t="s">
        <v>3098</v>
      </c>
      <c r="C8260" s="10" t="s">
        <v>3099</v>
      </c>
      <c r="D8260" s="10" t="s">
        <v>2454</v>
      </c>
      <c r="E8260" s="10" t="s">
        <v>2455</v>
      </c>
      <c r="F8260" s="10" t="s">
        <v>2456</v>
      </c>
      <c r="I8260" s="10" t="s">
        <v>848</v>
      </c>
      <c r="J8260">
        <v>2018</v>
      </c>
      <c r="ANU8260">
        <v>14453237.02898097</v>
      </c>
    </row>
    <row r="8261" spans="1:10 1061:1066" x14ac:dyDescent="0.3">
      <c r="A8261" s="10" t="s">
        <v>2867</v>
      </c>
      <c r="B8261" s="10" t="s">
        <v>3098</v>
      </c>
      <c r="C8261" s="10" t="s">
        <v>3099</v>
      </c>
      <c r="D8261" s="10" t="s">
        <v>2454</v>
      </c>
      <c r="E8261" s="10" t="s">
        <v>2455</v>
      </c>
      <c r="F8261" s="10" t="s">
        <v>2456</v>
      </c>
      <c r="I8261" s="10" t="s">
        <v>848</v>
      </c>
      <c r="J8261">
        <v>2019</v>
      </c>
      <c r="ANU8261">
        <v>14306908.946254015</v>
      </c>
    </row>
    <row r="8262" spans="1:10 1061:1066" x14ac:dyDescent="0.3">
      <c r="A8262" s="10" t="s">
        <v>2867</v>
      </c>
      <c r="B8262" s="10" t="s">
        <v>3098</v>
      </c>
      <c r="C8262" s="10" t="s">
        <v>3099</v>
      </c>
      <c r="D8262" s="10" t="s">
        <v>2454</v>
      </c>
      <c r="E8262" s="10" t="s">
        <v>2455</v>
      </c>
      <c r="F8262" s="10" t="s">
        <v>2456</v>
      </c>
      <c r="I8262" s="10" t="s">
        <v>848</v>
      </c>
      <c r="J8262">
        <v>2020</v>
      </c>
      <c r="ANU8262">
        <v>12518711.389832918</v>
      </c>
    </row>
    <row r="8263" spans="1:10 1061:1066" x14ac:dyDescent="0.3">
      <c r="A8263" s="10" t="s">
        <v>2867</v>
      </c>
      <c r="B8263" s="10" t="s">
        <v>3098</v>
      </c>
      <c r="C8263" s="10" t="s">
        <v>3099</v>
      </c>
      <c r="D8263" s="10" t="s">
        <v>2461</v>
      </c>
      <c r="E8263" s="10" t="s">
        <v>2455</v>
      </c>
      <c r="F8263" s="10" t="s">
        <v>2456</v>
      </c>
      <c r="I8263" s="10" t="s">
        <v>848</v>
      </c>
      <c r="J8263">
        <v>2009</v>
      </c>
      <c r="ANZ8263">
        <v>355561.30053170823</v>
      </c>
    </row>
    <row r="8264" spans="1:10 1061:1066" x14ac:dyDescent="0.3">
      <c r="A8264" s="10" t="s">
        <v>2867</v>
      </c>
      <c r="B8264" s="10" t="s">
        <v>3098</v>
      </c>
      <c r="C8264" s="10" t="s">
        <v>3099</v>
      </c>
      <c r="D8264" s="10" t="s">
        <v>2461</v>
      </c>
      <c r="E8264" s="10" t="s">
        <v>2455</v>
      </c>
      <c r="F8264" s="10" t="s">
        <v>2456</v>
      </c>
      <c r="I8264" s="10" t="s">
        <v>848</v>
      </c>
      <c r="J8264">
        <v>2010</v>
      </c>
      <c r="ANZ8264">
        <v>203470.99096362249</v>
      </c>
    </row>
    <row r="8265" spans="1:10 1061:1066" x14ac:dyDescent="0.3">
      <c r="A8265" s="10" t="s">
        <v>2867</v>
      </c>
      <c r="B8265" s="10" t="s">
        <v>3098</v>
      </c>
      <c r="C8265" s="10" t="s">
        <v>3099</v>
      </c>
      <c r="D8265" s="10" t="s">
        <v>2461</v>
      </c>
      <c r="E8265" s="10" t="s">
        <v>2455</v>
      </c>
      <c r="F8265" s="10" t="s">
        <v>2456</v>
      </c>
      <c r="I8265" s="10" t="s">
        <v>848</v>
      </c>
      <c r="J8265">
        <v>2011</v>
      </c>
      <c r="ANZ8265">
        <v>336952.50243363885</v>
      </c>
    </row>
    <row r="8266" spans="1:10 1061:1066" x14ac:dyDescent="0.3">
      <c r="A8266" s="10" t="s">
        <v>2867</v>
      </c>
      <c r="B8266" s="10" t="s">
        <v>3098</v>
      </c>
      <c r="C8266" s="10" t="s">
        <v>3099</v>
      </c>
      <c r="D8266" s="10" t="s">
        <v>2461</v>
      </c>
      <c r="E8266" s="10" t="s">
        <v>2455</v>
      </c>
      <c r="F8266" s="10" t="s">
        <v>2456</v>
      </c>
      <c r="I8266" s="10" t="s">
        <v>848</v>
      </c>
      <c r="J8266">
        <v>2012</v>
      </c>
      <c r="ANZ8266">
        <v>499632.5986817641</v>
      </c>
    </row>
    <row r="8267" spans="1:10 1061:1066" x14ac:dyDescent="0.3">
      <c r="A8267" s="10" t="s">
        <v>2867</v>
      </c>
      <c r="B8267" s="10" t="s">
        <v>3098</v>
      </c>
      <c r="C8267" s="10" t="s">
        <v>3099</v>
      </c>
      <c r="D8267" s="10" t="s">
        <v>2461</v>
      </c>
      <c r="E8267" s="10" t="s">
        <v>2455</v>
      </c>
      <c r="F8267" s="10" t="s">
        <v>2456</v>
      </c>
      <c r="I8267" s="10" t="s">
        <v>848</v>
      </c>
      <c r="J8267">
        <v>2013</v>
      </c>
      <c r="ANZ8267">
        <v>378744.15456889314</v>
      </c>
    </row>
    <row r="8268" spans="1:10 1061:1066" x14ac:dyDescent="0.3">
      <c r="A8268" s="10" t="s">
        <v>2867</v>
      </c>
      <c r="B8268" s="10" t="s">
        <v>3098</v>
      </c>
      <c r="C8268" s="10" t="s">
        <v>3099</v>
      </c>
      <c r="D8268" s="10" t="s">
        <v>2461</v>
      </c>
      <c r="E8268" s="10" t="s">
        <v>2455</v>
      </c>
      <c r="F8268" s="10" t="s">
        <v>2456</v>
      </c>
      <c r="I8268" s="10" t="s">
        <v>848</v>
      </c>
      <c r="J8268">
        <v>2014</v>
      </c>
      <c r="ANZ8268">
        <v>361244.13897872443</v>
      </c>
    </row>
    <row r="8269" spans="1:10 1061:1066" x14ac:dyDescent="0.3">
      <c r="A8269" s="10" t="s">
        <v>2867</v>
      </c>
      <c r="B8269" s="10" t="s">
        <v>3098</v>
      </c>
      <c r="C8269" s="10" t="s">
        <v>3099</v>
      </c>
      <c r="D8269" s="10" t="s">
        <v>2461</v>
      </c>
      <c r="E8269" s="10" t="s">
        <v>2455</v>
      </c>
      <c r="F8269" s="10" t="s">
        <v>2456</v>
      </c>
      <c r="I8269" s="10" t="s">
        <v>848</v>
      </c>
      <c r="J8269">
        <v>2015</v>
      </c>
      <c r="ANZ8269">
        <v>537397.95027435024</v>
      </c>
    </row>
    <row r="8270" spans="1:10 1061:1066" x14ac:dyDescent="0.3">
      <c r="A8270" s="10" t="s">
        <v>2867</v>
      </c>
      <c r="B8270" s="10" t="s">
        <v>3098</v>
      </c>
      <c r="C8270" s="10" t="s">
        <v>3099</v>
      </c>
      <c r="D8270" s="10" t="s">
        <v>2461</v>
      </c>
      <c r="E8270" s="10" t="s">
        <v>2455</v>
      </c>
      <c r="F8270" s="10" t="s">
        <v>2456</v>
      </c>
      <c r="I8270" s="10" t="s">
        <v>848</v>
      </c>
      <c r="J8270">
        <v>2016</v>
      </c>
      <c r="ANZ8270">
        <v>641137.47512884031</v>
      </c>
    </row>
    <row r="8271" spans="1:10 1061:1066" x14ac:dyDescent="0.3">
      <c r="A8271" s="10" t="s">
        <v>2867</v>
      </c>
      <c r="B8271" s="10" t="s">
        <v>3098</v>
      </c>
      <c r="C8271" s="10" t="s">
        <v>3099</v>
      </c>
      <c r="D8271" s="10" t="s">
        <v>2461</v>
      </c>
      <c r="E8271" s="10" t="s">
        <v>2455</v>
      </c>
      <c r="F8271" s="10" t="s">
        <v>2456</v>
      </c>
      <c r="I8271" s="10" t="s">
        <v>848</v>
      </c>
      <c r="J8271">
        <v>2017</v>
      </c>
      <c r="ANZ8271">
        <v>746315.71942866186</v>
      </c>
    </row>
    <row r="8272" spans="1:10 1061:1066" x14ac:dyDescent="0.3">
      <c r="A8272" s="10" t="s">
        <v>2867</v>
      </c>
      <c r="B8272" s="10" t="s">
        <v>3098</v>
      </c>
      <c r="C8272" s="10" t="s">
        <v>3099</v>
      </c>
      <c r="D8272" s="10" t="s">
        <v>2461</v>
      </c>
      <c r="E8272" s="10" t="s">
        <v>2455</v>
      </c>
      <c r="F8272" s="10" t="s">
        <v>2456</v>
      </c>
      <c r="I8272" s="10" t="s">
        <v>848</v>
      </c>
      <c r="J8272">
        <v>2018</v>
      </c>
      <c r="ANZ8272">
        <v>854714.78780106117</v>
      </c>
    </row>
    <row r="8273" spans="1:10 1061:1066" x14ac:dyDescent="0.3">
      <c r="A8273" s="10" t="s">
        <v>2867</v>
      </c>
      <c r="B8273" s="10" t="s">
        <v>3098</v>
      </c>
      <c r="C8273" s="10" t="s">
        <v>3099</v>
      </c>
      <c r="D8273" s="10" t="s">
        <v>2461</v>
      </c>
      <c r="E8273" s="10" t="s">
        <v>2455</v>
      </c>
      <c r="F8273" s="10" t="s">
        <v>2456</v>
      </c>
      <c r="I8273" s="10" t="s">
        <v>848</v>
      </c>
      <c r="J8273">
        <v>2019</v>
      </c>
      <c r="ANZ8273">
        <v>716223.1464301286</v>
      </c>
    </row>
    <row r="8274" spans="1:10 1061:1066" x14ac:dyDescent="0.3">
      <c r="A8274" s="10" t="s">
        <v>2867</v>
      </c>
      <c r="B8274" s="10" t="s">
        <v>3098</v>
      </c>
      <c r="C8274" s="10" t="s">
        <v>3099</v>
      </c>
      <c r="D8274" s="10" t="s">
        <v>2461</v>
      </c>
      <c r="E8274" s="10" t="s">
        <v>2455</v>
      </c>
      <c r="F8274" s="10" t="s">
        <v>2456</v>
      </c>
      <c r="I8274" s="10" t="s">
        <v>848</v>
      </c>
      <c r="J8274">
        <v>2020</v>
      </c>
      <c r="ANZ8274">
        <v>462785</v>
      </c>
    </row>
    <row r="8275" spans="1:10 1061:1066" x14ac:dyDescent="0.3">
      <c r="A8275" s="10" t="s">
        <v>2867</v>
      </c>
      <c r="B8275" s="10" t="s">
        <v>3098</v>
      </c>
      <c r="C8275" s="10" t="s">
        <v>3111</v>
      </c>
      <c r="D8275" s="10"/>
      <c r="E8275" s="10" t="s">
        <v>2455</v>
      </c>
      <c r="F8275" s="10" t="s">
        <v>2456</v>
      </c>
      <c r="I8275" s="10" t="s">
        <v>848</v>
      </c>
      <c r="J8275">
        <v>2009</v>
      </c>
      <c r="ANU8275">
        <v>1870768.5085488958</v>
      </c>
    </row>
    <row r="8276" spans="1:10 1061:1066" x14ac:dyDescent="0.3">
      <c r="A8276" s="10" t="s">
        <v>2867</v>
      </c>
      <c r="B8276" s="10" t="s">
        <v>3098</v>
      </c>
      <c r="C8276" s="10" t="s">
        <v>3111</v>
      </c>
      <c r="D8276" s="10"/>
      <c r="E8276" s="10" t="s">
        <v>2455</v>
      </c>
      <c r="F8276" s="10" t="s">
        <v>2456</v>
      </c>
      <c r="I8276" s="10" t="s">
        <v>848</v>
      </c>
      <c r="J8276">
        <v>2010</v>
      </c>
      <c r="ANU8276">
        <v>1832380.9187472127</v>
      </c>
    </row>
    <row r="8277" spans="1:10 1061:1066" x14ac:dyDescent="0.3">
      <c r="A8277" s="10" t="s">
        <v>2867</v>
      </c>
      <c r="B8277" s="10" t="s">
        <v>3098</v>
      </c>
      <c r="C8277" s="10" t="s">
        <v>3111</v>
      </c>
      <c r="D8277" s="10"/>
      <c r="E8277" s="10" t="s">
        <v>2455</v>
      </c>
      <c r="F8277" s="10" t="s">
        <v>2456</v>
      </c>
      <c r="I8277" s="10" t="s">
        <v>848</v>
      </c>
      <c r="J8277">
        <v>2011</v>
      </c>
      <c r="ANU8277">
        <v>1860030.8639474595</v>
      </c>
    </row>
    <row r="8278" spans="1:10 1061:1066" x14ac:dyDescent="0.3">
      <c r="A8278" s="10" t="s">
        <v>2867</v>
      </c>
      <c r="B8278" s="10" t="s">
        <v>3098</v>
      </c>
      <c r="C8278" s="10" t="s">
        <v>3111</v>
      </c>
      <c r="D8278" s="10"/>
      <c r="E8278" s="10" t="s">
        <v>2455</v>
      </c>
      <c r="F8278" s="10" t="s">
        <v>2456</v>
      </c>
      <c r="I8278" s="10" t="s">
        <v>848</v>
      </c>
      <c r="J8278">
        <v>2012</v>
      </c>
      <c r="ANU8278">
        <v>1774043.7465922439</v>
      </c>
    </row>
    <row r="8279" spans="1:10 1061:1066" x14ac:dyDescent="0.3">
      <c r="A8279" s="10" t="s">
        <v>2867</v>
      </c>
      <c r="B8279" s="10" t="s">
        <v>3098</v>
      </c>
      <c r="C8279" s="10" t="s">
        <v>3111</v>
      </c>
      <c r="D8279" s="10"/>
      <c r="E8279" s="10" t="s">
        <v>2455</v>
      </c>
      <c r="F8279" s="10" t="s">
        <v>2456</v>
      </c>
      <c r="I8279" s="10" t="s">
        <v>848</v>
      </c>
      <c r="J8279">
        <v>2013</v>
      </c>
      <c r="ANU8279">
        <v>1568530.6877962374</v>
      </c>
    </row>
    <row r="8280" spans="1:10 1061:1066" x14ac:dyDescent="0.3">
      <c r="A8280" s="10" t="s">
        <v>2867</v>
      </c>
      <c r="B8280" s="10" t="s">
        <v>3098</v>
      </c>
      <c r="C8280" s="10" t="s">
        <v>3111</v>
      </c>
      <c r="D8280" s="10"/>
      <c r="E8280" s="10" t="s">
        <v>2455</v>
      </c>
      <c r="F8280" s="10" t="s">
        <v>2456</v>
      </c>
      <c r="I8280" s="10" t="s">
        <v>848</v>
      </c>
      <c r="J8280">
        <v>2014</v>
      </c>
      <c r="ANU8280">
        <v>1793788.1391272806</v>
      </c>
    </row>
    <row r="8281" spans="1:10 1061:1066" x14ac:dyDescent="0.3">
      <c r="A8281" s="10" t="s">
        <v>2867</v>
      </c>
      <c r="B8281" s="10" t="s">
        <v>3098</v>
      </c>
      <c r="C8281" s="10" t="s">
        <v>3111</v>
      </c>
      <c r="D8281" s="10"/>
      <c r="E8281" s="10" t="s">
        <v>2455</v>
      </c>
      <c r="F8281" s="10" t="s">
        <v>2456</v>
      </c>
      <c r="I8281" s="10" t="s">
        <v>848</v>
      </c>
      <c r="J8281">
        <v>2015</v>
      </c>
      <c r="ANU8281">
        <v>1899934.2775760256</v>
      </c>
    </row>
    <row r="8282" spans="1:10 1061:1066" x14ac:dyDescent="0.3">
      <c r="A8282" s="10" t="s">
        <v>2867</v>
      </c>
      <c r="B8282" s="10" t="s">
        <v>3098</v>
      </c>
      <c r="C8282" s="10" t="s">
        <v>3111</v>
      </c>
      <c r="D8282" s="10"/>
      <c r="E8282" s="10" t="s">
        <v>2455</v>
      </c>
      <c r="F8282" s="10" t="s">
        <v>2456</v>
      </c>
      <c r="I8282" s="10" t="s">
        <v>848</v>
      </c>
      <c r="J8282">
        <v>2016</v>
      </c>
      <c r="ANU8282">
        <v>1601412.0260563241</v>
      </c>
    </row>
    <row r="8283" spans="1:10 1061:1066" x14ac:dyDescent="0.3">
      <c r="A8283" s="10" t="s">
        <v>2867</v>
      </c>
      <c r="B8283" s="10" t="s">
        <v>3098</v>
      </c>
      <c r="C8283" s="10" t="s">
        <v>3111</v>
      </c>
      <c r="D8283" s="10"/>
      <c r="E8283" s="10" t="s">
        <v>2455</v>
      </c>
      <c r="F8283" s="10" t="s">
        <v>2456</v>
      </c>
      <c r="I8283" s="10" t="s">
        <v>848</v>
      </c>
      <c r="J8283">
        <v>2017</v>
      </c>
      <c r="ANU8283">
        <v>1734044.68826953</v>
      </c>
    </row>
    <row r="8284" spans="1:10 1061:1066" x14ac:dyDescent="0.3">
      <c r="A8284" s="10" t="s">
        <v>2867</v>
      </c>
      <c r="B8284" s="10" t="s">
        <v>3098</v>
      </c>
      <c r="C8284" s="10" t="s">
        <v>3111</v>
      </c>
      <c r="D8284" s="10"/>
      <c r="E8284" s="10" t="s">
        <v>2455</v>
      </c>
      <c r="F8284" s="10" t="s">
        <v>2456</v>
      </c>
      <c r="I8284" s="10" t="s">
        <v>848</v>
      </c>
      <c r="J8284">
        <v>2018</v>
      </c>
      <c r="ANU8284">
        <v>2556851.3703907323</v>
      </c>
    </row>
    <row r="8285" spans="1:10 1061:1066" x14ac:dyDescent="0.3">
      <c r="A8285" s="10" t="s">
        <v>2867</v>
      </c>
      <c r="B8285" s="10" t="s">
        <v>3098</v>
      </c>
      <c r="C8285" s="10" t="s">
        <v>3111</v>
      </c>
      <c r="D8285" s="10"/>
      <c r="E8285" s="10" t="s">
        <v>2455</v>
      </c>
      <c r="F8285" s="10" t="s">
        <v>2456</v>
      </c>
      <c r="I8285" s="10" t="s">
        <v>848</v>
      </c>
      <c r="J8285">
        <v>2019</v>
      </c>
      <c r="ANU8285">
        <v>2453890.5705624684</v>
      </c>
    </row>
    <row r="8286" spans="1:10 1061:1066" x14ac:dyDescent="0.3">
      <c r="A8286" s="10" t="s">
        <v>2867</v>
      </c>
      <c r="B8286" s="10" t="s">
        <v>3098</v>
      </c>
      <c r="C8286" s="10" t="s">
        <v>3111</v>
      </c>
      <c r="D8286" s="10"/>
      <c r="E8286" s="10" t="s">
        <v>2455</v>
      </c>
      <c r="F8286" s="10" t="s">
        <v>2456</v>
      </c>
      <c r="I8286" s="10" t="s">
        <v>848</v>
      </c>
      <c r="J8286">
        <v>2020</v>
      </c>
      <c r="ANU8286">
        <v>2305007.1976694884</v>
      </c>
    </row>
    <row r="8287" spans="1:10 1061:1066" x14ac:dyDescent="0.3">
      <c r="A8287" s="10" t="s">
        <v>2867</v>
      </c>
      <c r="B8287" s="10" t="s">
        <v>3098</v>
      </c>
      <c r="C8287" s="10" t="s">
        <v>3104</v>
      </c>
      <c r="D8287" s="10"/>
      <c r="E8287" s="10" t="s">
        <v>2455</v>
      </c>
      <c r="F8287" s="10" t="s">
        <v>2456</v>
      </c>
      <c r="I8287" s="10" t="s">
        <v>848</v>
      </c>
      <c r="J8287">
        <v>2009</v>
      </c>
      <c r="ANV8287">
        <v>-221159.57924699996</v>
      </c>
    </row>
    <row r="8288" spans="1:10 1061:1066" x14ac:dyDescent="0.3">
      <c r="A8288" s="10" t="s">
        <v>2867</v>
      </c>
      <c r="B8288" s="10" t="s">
        <v>3098</v>
      </c>
      <c r="C8288" s="10" t="s">
        <v>3104</v>
      </c>
      <c r="D8288" s="10"/>
      <c r="E8288" s="10" t="s">
        <v>2455</v>
      </c>
      <c r="F8288" s="10" t="s">
        <v>2456</v>
      </c>
      <c r="I8288" s="10" t="s">
        <v>848</v>
      </c>
      <c r="J8288">
        <v>2010</v>
      </c>
      <c r="ANV8288">
        <v>-211898.35348799996</v>
      </c>
    </row>
    <row r="8289" spans="1:10 1062:1063" x14ac:dyDescent="0.3">
      <c r="A8289" s="10" t="s">
        <v>2867</v>
      </c>
      <c r="B8289" s="10" t="s">
        <v>3098</v>
      </c>
      <c r="C8289" s="10" t="s">
        <v>3104</v>
      </c>
      <c r="D8289" s="10"/>
      <c r="E8289" s="10" t="s">
        <v>2455</v>
      </c>
      <c r="F8289" s="10" t="s">
        <v>2456</v>
      </c>
      <c r="I8289" s="10" t="s">
        <v>848</v>
      </c>
      <c r="J8289">
        <v>2011</v>
      </c>
      <c r="ANV8289">
        <v>-248938.55046699999</v>
      </c>
    </row>
    <row r="8290" spans="1:10 1062:1063" x14ac:dyDescent="0.3">
      <c r="A8290" s="10" t="s">
        <v>2867</v>
      </c>
      <c r="B8290" s="10" t="s">
        <v>3098</v>
      </c>
      <c r="C8290" s="10" t="s">
        <v>3104</v>
      </c>
      <c r="D8290" s="10"/>
      <c r="E8290" s="10" t="s">
        <v>2455</v>
      </c>
      <c r="F8290" s="10" t="s">
        <v>2456</v>
      </c>
      <c r="I8290" s="10" t="s">
        <v>848</v>
      </c>
      <c r="J8290">
        <v>2012</v>
      </c>
      <c r="ANV8290">
        <v>-314084.19210899994</v>
      </c>
    </row>
    <row r="8291" spans="1:10 1062:1063" x14ac:dyDescent="0.3">
      <c r="A8291" s="10" t="s">
        <v>2867</v>
      </c>
      <c r="B8291" s="10" t="s">
        <v>3098</v>
      </c>
      <c r="C8291" s="10" t="s">
        <v>3104</v>
      </c>
      <c r="D8291" s="10"/>
      <c r="E8291" s="10" t="s">
        <v>2455</v>
      </c>
      <c r="F8291" s="10" t="s">
        <v>2456</v>
      </c>
      <c r="I8291" s="10" t="s">
        <v>848</v>
      </c>
      <c r="J8291">
        <v>2013</v>
      </c>
      <c r="ANV8291">
        <v>-329976.30564499996</v>
      </c>
    </row>
    <row r="8292" spans="1:10 1062:1063" x14ac:dyDescent="0.3">
      <c r="A8292" s="10" t="s">
        <v>2867</v>
      </c>
      <c r="B8292" s="10" t="s">
        <v>3098</v>
      </c>
      <c r="C8292" s="10" t="s">
        <v>3104</v>
      </c>
      <c r="D8292" s="10"/>
      <c r="E8292" s="10" t="s">
        <v>2455</v>
      </c>
      <c r="F8292" s="10" t="s">
        <v>2456</v>
      </c>
      <c r="I8292" s="10" t="s">
        <v>848</v>
      </c>
      <c r="J8292">
        <v>2014</v>
      </c>
      <c r="ANV8292">
        <v>-350916.046523</v>
      </c>
    </row>
    <row r="8293" spans="1:10 1062:1063" x14ac:dyDescent="0.3">
      <c r="A8293" s="10" t="s">
        <v>2867</v>
      </c>
      <c r="B8293" s="10" t="s">
        <v>3098</v>
      </c>
      <c r="C8293" s="10" t="s">
        <v>3104</v>
      </c>
      <c r="D8293" s="10"/>
      <c r="E8293" s="10" t="s">
        <v>2455</v>
      </c>
      <c r="F8293" s="10" t="s">
        <v>2456</v>
      </c>
      <c r="I8293" s="10" t="s">
        <v>848</v>
      </c>
      <c r="J8293">
        <v>2015</v>
      </c>
      <c r="ANV8293">
        <v>-395197.51979799999</v>
      </c>
    </row>
    <row r="8294" spans="1:10 1062:1063" x14ac:dyDescent="0.3">
      <c r="A8294" s="10" t="s">
        <v>2867</v>
      </c>
      <c r="B8294" s="10" t="s">
        <v>3098</v>
      </c>
      <c r="C8294" s="10" t="s">
        <v>3104</v>
      </c>
      <c r="D8294" s="10"/>
      <c r="E8294" s="10" t="s">
        <v>2455</v>
      </c>
      <c r="F8294" s="10" t="s">
        <v>2456</v>
      </c>
      <c r="I8294" s="10" t="s">
        <v>848</v>
      </c>
      <c r="J8294">
        <v>2016</v>
      </c>
      <c r="ANV8294">
        <v>-432414.67628400004</v>
      </c>
    </row>
    <row r="8295" spans="1:10 1062:1063" x14ac:dyDescent="0.3">
      <c r="A8295" s="10" t="s">
        <v>2867</v>
      </c>
      <c r="B8295" s="10" t="s">
        <v>3098</v>
      </c>
      <c r="C8295" s="10" t="s">
        <v>3104</v>
      </c>
      <c r="D8295" s="10"/>
      <c r="E8295" s="10" t="s">
        <v>2455</v>
      </c>
      <c r="F8295" s="10" t="s">
        <v>2456</v>
      </c>
      <c r="I8295" s="10" t="s">
        <v>848</v>
      </c>
      <c r="J8295">
        <v>2017</v>
      </c>
      <c r="ANV8295">
        <v>-342327.72805900004</v>
      </c>
    </row>
    <row r="8296" spans="1:10 1062:1063" x14ac:dyDescent="0.3">
      <c r="A8296" s="10" t="s">
        <v>2867</v>
      </c>
      <c r="B8296" s="10" t="s">
        <v>3098</v>
      </c>
      <c r="C8296" s="10" t="s">
        <v>3104</v>
      </c>
      <c r="D8296" s="10"/>
      <c r="E8296" s="10" t="s">
        <v>2455</v>
      </c>
      <c r="F8296" s="10" t="s">
        <v>2456</v>
      </c>
      <c r="I8296" s="10" t="s">
        <v>848</v>
      </c>
      <c r="J8296">
        <v>2018</v>
      </c>
      <c r="ANV8296">
        <v>-390787.74156299996</v>
      </c>
    </row>
    <row r="8297" spans="1:10 1062:1063" x14ac:dyDescent="0.3">
      <c r="A8297" s="10" t="s">
        <v>2867</v>
      </c>
      <c r="B8297" s="10" t="s">
        <v>3098</v>
      </c>
      <c r="C8297" s="10" t="s">
        <v>3104</v>
      </c>
      <c r="D8297" s="10"/>
      <c r="E8297" s="10" t="s">
        <v>2455</v>
      </c>
      <c r="F8297" s="10" t="s">
        <v>2456</v>
      </c>
      <c r="I8297" s="10" t="s">
        <v>848</v>
      </c>
      <c r="J8297">
        <v>2019</v>
      </c>
      <c r="ANV8297">
        <v>-415811.70233400003</v>
      </c>
    </row>
    <row r="8298" spans="1:10 1062:1063" x14ac:dyDescent="0.3">
      <c r="A8298" s="10" t="s">
        <v>2867</v>
      </c>
      <c r="B8298" s="10" t="s">
        <v>3098</v>
      </c>
      <c r="C8298" s="10" t="s">
        <v>3104</v>
      </c>
      <c r="D8298" s="10"/>
      <c r="E8298" s="10" t="s">
        <v>2455</v>
      </c>
      <c r="F8298" s="10" t="s">
        <v>2456</v>
      </c>
      <c r="I8298" s="10" t="s">
        <v>848</v>
      </c>
      <c r="J8298">
        <v>2020</v>
      </c>
      <c r="ANV8298">
        <v>-314552</v>
      </c>
    </row>
    <row r="8299" spans="1:10 1062:1063" x14ac:dyDescent="0.3">
      <c r="A8299" s="10" t="s">
        <v>2867</v>
      </c>
      <c r="B8299" s="10" t="s">
        <v>3098</v>
      </c>
      <c r="C8299" s="10" t="s">
        <v>3105</v>
      </c>
      <c r="D8299" s="10"/>
      <c r="E8299" s="10" t="s">
        <v>2455</v>
      </c>
      <c r="F8299" s="10" t="s">
        <v>2456</v>
      </c>
      <c r="I8299" s="10" t="s">
        <v>848</v>
      </c>
      <c r="J8299">
        <v>2009</v>
      </c>
      <c r="ANW8299">
        <v>0</v>
      </c>
    </row>
    <row r="8300" spans="1:10 1062:1063" x14ac:dyDescent="0.3">
      <c r="A8300" s="10" t="s">
        <v>2867</v>
      </c>
      <c r="B8300" s="10" t="s">
        <v>3098</v>
      </c>
      <c r="C8300" s="10" t="s">
        <v>3105</v>
      </c>
      <c r="D8300" s="10"/>
      <c r="E8300" s="10" t="s">
        <v>2455</v>
      </c>
      <c r="F8300" s="10" t="s">
        <v>2456</v>
      </c>
      <c r="I8300" s="10" t="s">
        <v>848</v>
      </c>
      <c r="J8300">
        <v>2010</v>
      </c>
      <c r="ANW8300">
        <v>0</v>
      </c>
    </row>
    <row r="8301" spans="1:10 1062:1063" x14ac:dyDescent="0.3">
      <c r="A8301" s="10" t="s">
        <v>2867</v>
      </c>
      <c r="B8301" s="10" t="s">
        <v>3098</v>
      </c>
      <c r="C8301" s="10" t="s">
        <v>3105</v>
      </c>
      <c r="D8301" s="10"/>
      <c r="E8301" s="10" t="s">
        <v>2455</v>
      </c>
      <c r="F8301" s="10" t="s">
        <v>2456</v>
      </c>
      <c r="I8301" s="10" t="s">
        <v>848</v>
      </c>
      <c r="J8301">
        <v>2011</v>
      </c>
      <c r="ANW8301">
        <v>0</v>
      </c>
    </row>
    <row r="8302" spans="1:10 1062:1063" x14ac:dyDescent="0.3">
      <c r="A8302" s="10" t="s">
        <v>2867</v>
      </c>
      <c r="B8302" s="10" t="s">
        <v>3098</v>
      </c>
      <c r="C8302" s="10" t="s">
        <v>3105</v>
      </c>
      <c r="D8302" s="10"/>
      <c r="E8302" s="10" t="s">
        <v>2455</v>
      </c>
      <c r="F8302" s="10" t="s">
        <v>2456</v>
      </c>
      <c r="I8302" s="10" t="s">
        <v>848</v>
      </c>
      <c r="J8302">
        <v>2012</v>
      </c>
      <c r="ANW8302">
        <v>0</v>
      </c>
    </row>
    <row r="8303" spans="1:10 1062:1063" x14ac:dyDescent="0.3">
      <c r="A8303" s="10" t="s">
        <v>2867</v>
      </c>
      <c r="B8303" s="10" t="s">
        <v>3098</v>
      </c>
      <c r="C8303" s="10" t="s">
        <v>3105</v>
      </c>
      <c r="D8303" s="10"/>
      <c r="E8303" s="10" t="s">
        <v>2455</v>
      </c>
      <c r="F8303" s="10" t="s">
        <v>2456</v>
      </c>
      <c r="I8303" s="10" t="s">
        <v>848</v>
      </c>
      <c r="J8303">
        <v>2013</v>
      </c>
      <c r="ANW8303">
        <v>0</v>
      </c>
    </row>
    <row r="8304" spans="1:10 1062:1063" x14ac:dyDescent="0.3">
      <c r="A8304" s="10" t="s">
        <v>2867</v>
      </c>
      <c r="B8304" s="10" t="s">
        <v>3098</v>
      </c>
      <c r="C8304" s="10" t="s">
        <v>3105</v>
      </c>
      <c r="D8304" s="10"/>
      <c r="E8304" s="10" t="s">
        <v>2455</v>
      </c>
      <c r="F8304" s="10" t="s">
        <v>2456</v>
      </c>
      <c r="I8304" s="10" t="s">
        <v>848</v>
      </c>
      <c r="J8304">
        <v>2014</v>
      </c>
      <c r="ANW8304">
        <v>5889.8777129999999</v>
      </c>
    </row>
    <row r="8305" spans="1:10 1062:1063" x14ac:dyDescent="0.3">
      <c r="A8305" s="10" t="s">
        <v>2867</v>
      </c>
      <c r="B8305" s="10" t="s">
        <v>3098</v>
      </c>
      <c r="C8305" s="10" t="s">
        <v>3105</v>
      </c>
      <c r="D8305" s="10"/>
      <c r="E8305" s="10" t="s">
        <v>2455</v>
      </c>
      <c r="F8305" s="10" t="s">
        <v>2456</v>
      </c>
      <c r="I8305" s="10" t="s">
        <v>848</v>
      </c>
      <c r="J8305">
        <v>2015</v>
      </c>
      <c r="ANW8305">
        <v>8558.2505540000002</v>
      </c>
    </row>
    <row r="8306" spans="1:10 1062:1063" x14ac:dyDescent="0.3">
      <c r="A8306" s="10" t="s">
        <v>2867</v>
      </c>
      <c r="B8306" s="10" t="s">
        <v>3098</v>
      </c>
      <c r="C8306" s="10" t="s">
        <v>3105</v>
      </c>
      <c r="D8306" s="10"/>
      <c r="E8306" s="10" t="s">
        <v>2455</v>
      </c>
      <c r="F8306" s="10" t="s">
        <v>2456</v>
      </c>
      <c r="I8306" s="10" t="s">
        <v>848</v>
      </c>
      <c r="J8306">
        <v>2016</v>
      </c>
      <c r="ANW8306">
        <v>9997.6997289999999</v>
      </c>
    </row>
    <row r="8307" spans="1:10 1062:1063" x14ac:dyDescent="0.3">
      <c r="A8307" s="10" t="s">
        <v>2867</v>
      </c>
      <c r="B8307" s="10" t="s">
        <v>3098</v>
      </c>
      <c r="C8307" s="10" t="s">
        <v>3105</v>
      </c>
      <c r="D8307" s="10"/>
      <c r="E8307" s="10" t="s">
        <v>2455</v>
      </c>
      <c r="F8307" s="10" t="s">
        <v>2456</v>
      </c>
      <c r="I8307" s="10" t="s">
        <v>848</v>
      </c>
      <c r="J8307">
        <v>2017</v>
      </c>
      <c r="ANW8307">
        <v>11748.694207999999</v>
      </c>
    </row>
    <row r="8308" spans="1:10 1062:1063" x14ac:dyDescent="0.3">
      <c r="A8308" s="10" t="s">
        <v>2867</v>
      </c>
      <c r="B8308" s="10" t="s">
        <v>3098</v>
      </c>
      <c r="C8308" s="10" t="s">
        <v>3105</v>
      </c>
      <c r="D8308" s="10"/>
      <c r="E8308" s="10" t="s">
        <v>2455</v>
      </c>
      <c r="F8308" s="10" t="s">
        <v>2456</v>
      </c>
      <c r="I8308" s="10" t="s">
        <v>848</v>
      </c>
      <c r="J8308">
        <v>2018</v>
      </c>
      <c r="ANW8308">
        <v>19623.207383999998</v>
      </c>
    </row>
    <row r="8309" spans="1:10 1062:1063" x14ac:dyDescent="0.3">
      <c r="A8309" s="10" t="s">
        <v>2867</v>
      </c>
      <c r="B8309" s="10" t="s">
        <v>3098</v>
      </c>
      <c r="C8309" s="10" t="s">
        <v>3105</v>
      </c>
      <c r="D8309" s="10"/>
      <c r="E8309" s="10" t="s">
        <v>2455</v>
      </c>
      <c r="F8309" s="10" t="s">
        <v>2456</v>
      </c>
      <c r="I8309" s="10" t="s">
        <v>848</v>
      </c>
      <c r="J8309">
        <v>2019</v>
      </c>
      <c r="ANW8309">
        <v>17662.456110000003</v>
      </c>
    </row>
    <row r="8310" spans="1:10 1062:1063" x14ac:dyDescent="0.3">
      <c r="A8310" s="10" t="s">
        <v>2867</v>
      </c>
      <c r="B8310" s="10" t="s">
        <v>3098</v>
      </c>
      <c r="C8310" s="10" t="s">
        <v>3105</v>
      </c>
      <c r="D8310" s="10"/>
      <c r="E8310" s="10" t="s">
        <v>2455</v>
      </c>
      <c r="F8310" s="10" t="s">
        <v>2456</v>
      </c>
      <c r="I8310" s="10" t="s">
        <v>848</v>
      </c>
      <c r="J8310">
        <v>2020</v>
      </c>
      <c r="ANW8310">
        <v>33104</v>
      </c>
    </row>
    <row r="8311" spans="1:10 1062:1063" x14ac:dyDescent="0.3">
      <c r="A8311" s="10" t="s">
        <v>2867</v>
      </c>
      <c r="B8311" s="10" t="s">
        <v>3098</v>
      </c>
      <c r="C8311" s="10" t="s">
        <v>3118</v>
      </c>
      <c r="D8311" s="10"/>
      <c r="E8311" s="10" t="s">
        <v>2455</v>
      </c>
      <c r="F8311" s="10" t="s">
        <v>2456</v>
      </c>
      <c r="I8311" s="10" t="s">
        <v>848</v>
      </c>
      <c r="J8311">
        <v>2009</v>
      </c>
      <c r="ANV8311">
        <v>-3383926.6931379996</v>
      </c>
    </row>
    <row r="8312" spans="1:10 1062:1063" x14ac:dyDescent="0.3">
      <c r="A8312" s="10" t="s">
        <v>2867</v>
      </c>
      <c r="B8312" s="10" t="s">
        <v>3098</v>
      </c>
      <c r="C8312" s="10" t="s">
        <v>3118</v>
      </c>
      <c r="D8312" s="10"/>
      <c r="E8312" s="10" t="s">
        <v>2455</v>
      </c>
      <c r="F8312" s="10" t="s">
        <v>2456</v>
      </c>
      <c r="I8312" s="10" t="s">
        <v>848</v>
      </c>
      <c r="J8312">
        <v>2010</v>
      </c>
      <c r="ANV8312">
        <v>-3572233.5933760004</v>
      </c>
    </row>
    <row r="8313" spans="1:10 1062:1063" x14ac:dyDescent="0.3">
      <c r="A8313" s="10" t="s">
        <v>2867</v>
      </c>
      <c r="B8313" s="10" t="s">
        <v>3098</v>
      </c>
      <c r="C8313" s="10" t="s">
        <v>3118</v>
      </c>
      <c r="D8313" s="10"/>
      <c r="E8313" s="10" t="s">
        <v>2455</v>
      </c>
      <c r="F8313" s="10" t="s">
        <v>2456</v>
      </c>
      <c r="I8313" s="10" t="s">
        <v>848</v>
      </c>
      <c r="J8313">
        <v>2011</v>
      </c>
      <c r="ANV8313">
        <v>-4290499.6406579996</v>
      </c>
    </row>
    <row r="8314" spans="1:10 1062:1063" x14ac:dyDescent="0.3">
      <c r="A8314" s="10" t="s">
        <v>2867</v>
      </c>
      <c r="B8314" s="10" t="s">
        <v>3098</v>
      </c>
      <c r="C8314" s="10" t="s">
        <v>3118</v>
      </c>
      <c r="D8314" s="10"/>
      <c r="E8314" s="10" t="s">
        <v>2455</v>
      </c>
      <c r="F8314" s="10" t="s">
        <v>2456</v>
      </c>
      <c r="I8314" s="10" t="s">
        <v>848</v>
      </c>
      <c r="J8314">
        <v>2012</v>
      </c>
      <c r="ANV8314">
        <v>-4994651.6097109988</v>
      </c>
    </row>
    <row r="8315" spans="1:10 1062:1063" x14ac:dyDescent="0.3">
      <c r="A8315" s="10" t="s">
        <v>2867</v>
      </c>
      <c r="B8315" s="10" t="s">
        <v>3098</v>
      </c>
      <c r="C8315" s="10" t="s">
        <v>3118</v>
      </c>
      <c r="D8315" s="10"/>
      <c r="E8315" s="10" t="s">
        <v>2455</v>
      </c>
      <c r="F8315" s="10" t="s">
        <v>2456</v>
      </c>
      <c r="I8315" s="10" t="s">
        <v>848</v>
      </c>
      <c r="J8315">
        <v>2013</v>
      </c>
      <c r="ANV8315">
        <v>-5178116.3556999993</v>
      </c>
    </row>
    <row r="8316" spans="1:10 1062:1063" x14ac:dyDescent="0.3">
      <c r="A8316" s="10" t="s">
        <v>2867</v>
      </c>
      <c r="B8316" s="10" t="s">
        <v>3098</v>
      </c>
      <c r="C8316" s="10" t="s">
        <v>3118</v>
      </c>
      <c r="D8316" s="10"/>
      <c r="E8316" s="10" t="s">
        <v>2455</v>
      </c>
      <c r="F8316" s="10" t="s">
        <v>2456</v>
      </c>
      <c r="I8316" s="10" t="s">
        <v>848</v>
      </c>
      <c r="J8316">
        <v>2014</v>
      </c>
      <c r="ANV8316">
        <v>-5390090.7352860002</v>
      </c>
    </row>
    <row r="8317" spans="1:10 1062:1063" x14ac:dyDescent="0.3">
      <c r="A8317" s="10" t="s">
        <v>2867</v>
      </c>
      <c r="B8317" s="10" t="s">
        <v>3098</v>
      </c>
      <c r="C8317" s="10" t="s">
        <v>3118</v>
      </c>
      <c r="D8317" s="10"/>
      <c r="E8317" s="10" t="s">
        <v>2455</v>
      </c>
      <c r="F8317" s="10" t="s">
        <v>2456</v>
      </c>
      <c r="I8317" s="10" t="s">
        <v>848</v>
      </c>
      <c r="J8317">
        <v>2015</v>
      </c>
      <c r="ANV8317">
        <v>-5342880.6407829998</v>
      </c>
    </row>
    <row r="8318" spans="1:10 1062:1063" x14ac:dyDescent="0.3">
      <c r="A8318" s="10" t="s">
        <v>2867</v>
      </c>
      <c r="B8318" s="10" t="s">
        <v>3098</v>
      </c>
      <c r="C8318" s="10" t="s">
        <v>3118</v>
      </c>
      <c r="D8318" s="10"/>
      <c r="E8318" s="10" t="s">
        <v>2455</v>
      </c>
      <c r="F8318" s="10" t="s">
        <v>2456</v>
      </c>
      <c r="I8318" s="10" t="s">
        <v>848</v>
      </c>
      <c r="J8318">
        <v>2016</v>
      </c>
      <c r="ANV8318">
        <v>-5097477.0468570003</v>
      </c>
    </row>
    <row r="8319" spans="1:10 1062:1063" x14ac:dyDescent="0.3">
      <c r="A8319" s="10" t="s">
        <v>2867</v>
      </c>
      <c r="B8319" s="10" t="s">
        <v>3098</v>
      </c>
      <c r="C8319" s="10" t="s">
        <v>3118</v>
      </c>
      <c r="D8319" s="10"/>
      <c r="E8319" s="10" t="s">
        <v>2455</v>
      </c>
      <c r="F8319" s="10" t="s">
        <v>2456</v>
      </c>
      <c r="I8319" s="10" t="s">
        <v>848</v>
      </c>
      <c r="J8319">
        <v>2017</v>
      </c>
      <c r="ANV8319">
        <v>-5074350.3162389994</v>
      </c>
    </row>
    <row r="8320" spans="1:10 1062:1063" x14ac:dyDescent="0.3">
      <c r="A8320" s="10" t="s">
        <v>2867</v>
      </c>
      <c r="B8320" s="10" t="s">
        <v>3098</v>
      </c>
      <c r="C8320" s="10" t="s">
        <v>3118</v>
      </c>
      <c r="D8320" s="10"/>
      <c r="E8320" s="10" t="s">
        <v>2455</v>
      </c>
      <c r="F8320" s="10" t="s">
        <v>2456</v>
      </c>
      <c r="I8320" s="10" t="s">
        <v>848</v>
      </c>
      <c r="J8320">
        <v>2018</v>
      </c>
      <c r="ANV8320">
        <v>-5659934.7683463711</v>
      </c>
    </row>
    <row r="8321" spans="1:10 1061:1062" x14ac:dyDescent="0.3">
      <c r="A8321" s="10" t="s">
        <v>2867</v>
      </c>
      <c r="B8321" s="10" t="s">
        <v>3098</v>
      </c>
      <c r="C8321" s="10" t="s">
        <v>3118</v>
      </c>
      <c r="D8321" s="10"/>
      <c r="E8321" s="10" t="s">
        <v>2455</v>
      </c>
      <c r="F8321" s="10" t="s">
        <v>2456</v>
      </c>
      <c r="I8321" s="10" t="s">
        <v>848</v>
      </c>
      <c r="J8321">
        <v>2019</v>
      </c>
      <c r="ANV8321">
        <v>-6808426.7699529994</v>
      </c>
    </row>
    <row r="8322" spans="1:10 1061:1062" x14ac:dyDescent="0.3">
      <c r="A8322" s="10" t="s">
        <v>2867</v>
      </c>
      <c r="B8322" s="10" t="s">
        <v>3098</v>
      </c>
      <c r="C8322" s="10" t="s">
        <v>3118</v>
      </c>
      <c r="D8322" s="10"/>
      <c r="E8322" s="10" t="s">
        <v>2455</v>
      </c>
      <c r="F8322" s="10" t="s">
        <v>2456</v>
      </c>
      <c r="I8322" s="10" t="s">
        <v>848</v>
      </c>
      <c r="J8322">
        <v>2020</v>
      </c>
      <c r="ANV8322">
        <v>-7096752</v>
      </c>
    </row>
    <row r="8323" spans="1:10 1061:1062" x14ac:dyDescent="0.3">
      <c r="A8323" s="10" t="s">
        <v>2867</v>
      </c>
      <c r="B8323" s="10" t="s">
        <v>3098</v>
      </c>
      <c r="C8323" s="10" t="s">
        <v>3112</v>
      </c>
      <c r="D8323" s="10"/>
      <c r="E8323" s="10" t="s">
        <v>2455</v>
      </c>
      <c r="F8323" s="10" t="s">
        <v>2456</v>
      </c>
      <c r="I8323" s="10" t="s">
        <v>848</v>
      </c>
      <c r="J8323">
        <v>2009</v>
      </c>
      <c r="ANU8323">
        <v>283601.66452045005</v>
      </c>
    </row>
    <row r="8324" spans="1:10 1061:1062" x14ac:dyDescent="0.3">
      <c r="A8324" s="10" t="s">
        <v>2867</v>
      </c>
      <c r="B8324" s="10" t="s">
        <v>3098</v>
      </c>
      <c r="C8324" s="10" t="s">
        <v>3112</v>
      </c>
      <c r="D8324" s="10"/>
      <c r="E8324" s="10" t="s">
        <v>2455</v>
      </c>
      <c r="F8324" s="10" t="s">
        <v>2456</v>
      </c>
      <c r="I8324" s="10" t="s">
        <v>848</v>
      </c>
      <c r="J8324">
        <v>2010</v>
      </c>
      <c r="ANU8324">
        <v>171025.09033113674</v>
      </c>
    </row>
    <row r="8325" spans="1:10 1061:1062" x14ac:dyDescent="0.3">
      <c r="A8325" s="10" t="s">
        <v>2867</v>
      </c>
      <c r="B8325" s="10" t="s">
        <v>3098</v>
      </c>
      <c r="C8325" s="10" t="s">
        <v>3112</v>
      </c>
      <c r="D8325" s="10"/>
      <c r="E8325" s="10" t="s">
        <v>2455</v>
      </c>
      <c r="F8325" s="10" t="s">
        <v>2456</v>
      </c>
      <c r="I8325" s="10" t="s">
        <v>848</v>
      </c>
      <c r="J8325">
        <v>2011</v>
      </c>
      <c r="ANU8325">
        <v>415914.34152335505</v>
      </c>
    </row>
    <row r="8326" spans="1:10 1061:1062" x14ac:dyDescent="0.3">
      <c r="A8326" s="10" t="s">
        <v>2867</v>
      </c>
      <c r="B8326" s="10" t="s">
        <v>3098</v>
      </c>
      <c r="C8326" s="10" t="s">
        <v>3112</v>
      </c>
      <c r="D8326" s="10"/>
      <c r="E8326" s="10" t="s">
        <v>2455</v>
      </c>
      <c r="F8326" s="10" t="s">
        <v>2456</v>
      </c>
      <c r="I8326" s="10" t="s">
        <v>848</v>
      </c>
      <c r="J8326">
        <v>2012</v>
      </c>
      <c r="ANU8326">
        <v>450642.05567081703</v>
      </c>
    </row>
    <row r="8327" spans="1:10 1061:1062" x14ac:dyDescent="0.3">
      <c r="A8327" s="10" t="s">
        <v>2867</v>
      </c>
      <c r="B8327" s="10" t="s">
        <v>3098</v>
      </c>
      <c r="C8327" s="10" t="s">
        <v>3112</v>
      </c>
      <c r="D8327" s="10"/>
      <c r="E8327" s="10" t="s">
        <v>2455</v>
      </c>
      <c r="F8327" s="10" t="s">
        <v>2456</v>
      </c>
      <c r="I8327" s="10" t="s">
        <v>848</v>
      </c>
      <c r="J8327">
        <v>2013</v>
      </c>
      <c r="ANU8327">
        <v>304704.57656475913</v>
      </c>
    </row>
    <row r="8328" spans="1:10 1061:1062" x14ac:dyDescent="0.3">
      <c r="A8328" s="10" t="s">
        <v>2867</v>
      </c>
      <c r="B8328" s="10" t="s">
        <v>3098</v>
      </c>
      <c r="C8328" s="10" t="s">
        <v>3112</v>
      </c>
      <c r="D8328" s="10"/>
      <c r="E8328" s="10" t="s">
        <v>2455</v>
      </c>
      <c r="F8328" s="10" t="s">
        <v>2456</v>
      </c>
      <c r="I8328" s="10" t="s">
        <v>848</v>
      </c>
      <c r="J8328">
        <v>2014</v>
      </c>
      <c r="ANU8328">
        <v>265865.38703245745</v>
      </c>
    </row>
    <row r="8329" spans="1:10 1061:1062" x14ac:dyDescent="0.3">
      <c r="A8329" s="10" t="s">
        <v>2867</v>
      </c>
      <c r="B8329" s="10" t="s">
        <v>3098</v>
      </c>
      <c r="C8329" s="10" t="s">
        <v>3112</v>
      </c>
      <c r="D8329" s="10"/>
      <c r="E8329" s="10" t="s">
        <v>2455</v>
      </c>
      <c r="F8329" s="10" t="s">
        <v>2456</v>
      </c>
      <c r="I8329" s="10" t="s">
        <v>848</v>
      </c>
      <c r="J8329">
        <v>2015</v>
      </c>
      <c r="ANU8329">
        <v>222890.06886029785</v>
      </c>
    </row>
    <row r="8330" spans="1:10 1061:1062" x14ac:dyDescent="0.3">
      <c r="A8330" s="10" t="s">
        <v>2867</v>
      </c>
      <c r="B8330" s="10" t="s">
        <v>3098</v>
      </c>
      <c r="C8330" s="10" t="s">
        <v>3112</v>
      </c>
      <c r="D8330" s="10"/>
      <c r="E8330" s="10" t="s">
        <v>2455</v>
      </c>
      <c r="F8330" s="10" t="s">
        <v>2456</v>
      </c>
      <c r="I8330" s="10" t="s">
        <v>848</v>
      </c>
      <c r="J8330">
        <v>2016</v>
      </c>
      <c r="ANU8330">
        <v>88342.141611223458</v>
      </c>
    </row>
    <row r="8331" spans="1:10 1061:1062" x14ac:dyDescent="0.3">
      <c r="A8331" s="10" t="s">
        <v>2867</v>
      </c>
      <c r="B8331" s="10" t="s">
        <v>3098</v>
      </c>
      <c r="C8331" s="10" t="s">
        <v>3112</v>
      </c>
      <c r="D8331" s="10"/>
      <c r="E8331" s="10" t="s">
        <v>2455</v>
      </c>
      <c r="F8331" s="10" t="s">
        <v>2456</v>
      </c>
      <c r="I8331" s="10" t="s">
        <v>848</v>
      </c>
      <c r="J8331">
        <v>2017</v>
      </c>
      <c r="ANU8331">
        <v>86290.858751749925</v>
      </c>
    </row>
    <row r="8332" spans="1:10 1061:1062" x14ac:dyDescent="0.3">
      <c r="A8332" s="10" t="s">
        <v>2867</v>
      </c>
      <c r="B8332" s="10" t="s">
        <v>3098</v>
      </c>
      <c r="C8332" s="10" t="s">
        <v>3112</v>
      </c>
      <c r="D8332" s="10"/>
      <c r="E8332" s="10" t="s">
        <v>2455</v>
      </c>
      <c r="F8332" s="10" t="s">
        <v>2456</v>
      </c>
      <c r="I8332" s="10" t="s">
        <v>848</v>
      </c>
      <c r="J8332">
        <v>2018</v>
      </c>
      <c r="ANU8332">
        <v>146588.44447160326</v>
      </c>
    </row>
    <row r="8333" spans="1:10 1061:1062" x14ac:dyDescent="0.3">
      <c r="A8333" s="10" t="s">
        <v>2867</v>
      </c>
      <c r="B8333" s="10" t="s">
        <v>3098</v>
      </c>
      <c r="C8333" s="10" t="s">
        <v>3112</v>
      </c>
      <c r="D8333" s="10"/>
      <c r="E8333" s="10" t="s">
        <v>2455</v>
      </c>
      <c r="F8333" s="10" t="s">
        <v>2456</v>
      </c>
      <c r="I8333" s="10" t="s">
        <v>848</v>
      </c>
      <c r="J8333">
        <v>2019</v>
      </c>
      <c r="ANU8333">
        <v>232869.53524329135</v>
      </c>
    </row>
    <row r="8334" spans="1:10 1061:1062" x14ac:dyDescent="0.3">
      <c r="A8334" s="10" t="s">
        <v>2867</v>
      </c>
      <c r="B8334" s="10" t="s">
        <v>3098</v>
      </c>
      <c r="C8334" s="10" t="s">
        <v>3112</v>
      </c>
      <c r="D8334" s="10"/>
      <c r="E8334" s="10" t="s">
        <v>2455</v>
      </c>
      <c r="F8334" s="10" t="s">
        <v>2456</v>
      </c>
      <c r="I8334" s="10" t="s">
        <v>848</v>
      </c>
      <c r="J8334">
        <v>2020</v>
      </c>
      <c r="ANU8334">
        <v>199401.91214685873</v>
      </c>
    </row>
    <row r="8335" spans="1:10 1061:1062" x14ac:dyDescent="0.3">
      <c r="A8335" s="10" t="s">
        <v>2867</v>
      </c>
      <c r="B8335" s="10" t="s">
        <v>3098</v>
      </c>
      <c r="C8335" s="10" t="s">
        <v>3113</v>
      </c>
      <c r="D8335" s="10"/>
      <c r="E8335" s="10" t="s">
        <v>2455</v>
      </c>
      <c r="F8335" s="10" t="s">
        <v>2456</v>
      </c>
      <c r="I8335" s="10" t="s">
        <v>848</v>
      </c>
      <c r="J8335">
        <v>2009</v>
      </c>
      <c r="ANU8335">
        <v>-57955.12882699992</v>
      </c>
    </row>
    <row r="8336" spans="1:10 1061:1062" x14ac:dyDescent="0.3">
      <c r="A8336" s="10" t="s">
        <v>2867</v>
      </c>
      <c r="B8336" s="10" t="s">
        <v>3098</v>
      </c>
      <c r="C8336" s="10" t="s">
        <v>3113</v>
      </c>
      <c r="D8336" s="10"/>
      <c r="E8336" s="10" t="s">
        <v>2455</v>
      </c>
      <c r="F8336" s="10" t="s">
        <v>2456</v>
      </c>
      <c r="I8336" s="10" t="s">
        <v>848</v>
      </c>
      <c r="J8336">
        <v>2010</v>
      </c>
      <c r="ANU8336">
        <v>-35552.64081099999</v>
      </c>
    </row>
    <row r="8337" spans="1:10 1061:1061" x14ac:dyDescent="0.3">
      <c r="A8337" s="10" t="s">
        <v>2867</v>
      </c>
      <c r="B8337" s="10" t="s">
        <v>3098</v>
      </c>
      <c r="C8337" s="10" t="s">
        <v>3113</v>
      </c>
      <c r="D8337" s="10"/>
      <c r="E8337" s="10" t="s">
        <v>2455</v>
      </c>
      <c r="F8337" s="10" t="s">
        <v>2456</v>
      </c>
      <c r="I8337" s="10" t="s">
        <v>848</v>
      </c>
      <c r="J8337">
        <v>2011</v>
      </c>
      <c r="ANU8337">
        <v>-99464.466517999987</v>
      </c>
    </row>
    <row r="8338" spans="1:10 1061:1061" x14ac:dyDescent="0.3">
      <c r="A8338" s="10" t="s">
        <v>2867</v>
      </c>
      <c r="B8338" s="10" t="s">
        <v>3098</v>
      </c>
      <c r="C8338" s="10" t="s">
        <v>3113</v>
      </c>
      <c r="D8338" s="10"/>
      <c r="E8338" s="10" t="s">
        <v>2455</v>
      </c>
      <c r="F8338" s="10" t="s">
        <v>2456</v>
      </c>
      <c r="I8338" s="10" t="s">
        <v>848</v>
      </c>
      <c r="J8338">
        <v>2012</v>
      </c>
      <c r="ANU8338">
        <v>-142540.1945420001</v>
      </c>
    </row>
    <row r="8339" spans="1:10 1061:1061" x14ac:dyDescent="0.3">
      <c r="A8339" s="10" t="s">
        <v>2867</v>
      </c>
      <c r="B8339" s="10" t="s">
        <v>3098</v>
      </c>
      <c r="C8339" s="10" t="s">
        <v>3113</v>
      </c>
      <c r="D8339" s="10"/>
      <c r="E8339" s="10" t="s">
        <v>2455</v>
      </c>
      <c r="F8339" s="10" t="s">
        <v>2456</v>
      </c>
      <c r="I8339" s="10" t="s">
        <v>848</v>
      </c>
      <c r="J8339">
        <v>2013</v>
      </c>
      <c r="ANU8339">
        <v>-169470.9350670001</v>
      </c>
    </row>
    <row r="8340" spans="1:10 1061:1061" x14ac:dyDescent="0.3">
      <c r="A8340" s="10" t="s">
        <v>2867</v>
      </c>
      <c r="B8340" s="10" t="s">
        <v>3098</v>
      </c>
      <c r="C8340" s="10" t="s">
        <v>3113</v>
      </c>
      <c r="D8340" s="10"/>
      <c r="E8340" s="10" t="s">
        <v>2455</v>
      </c>
      <c r="F8340" s="10" t="s">
        <v>2456</v>
      </c>
      <c r="I8340" s="10" t="s">
        <v>848</v>
      </c>
      <c r="J8340">
        <v>2014</v>
      </c>
      <c r="ANU8340">
        <v>-215910.44326400009</v>
      </c>
    </row>
    <row r="8341" spans="1:10 1061:1061" x14ac:dyDescent="0.3">
      <c r="A8341" s="10" t="s">
        <v>2867</v>
      </c>
      <c r="B8341" s="10" t="s">
        <v>3098</v>
      </c>
      <c r="C8341" s="10" t="s">
        <v>3113</v>
      </c>
      <c r="D8341" s="10"/>
      <c r="E8341" s="10" t="s">
        <v>2455</v>
      </c>
      <c r="F8341" s="10" t="s">
        <v>2456</v>
      </c>
      <c r="I8341" s="10" t="s">
        <v>848</v>
      </c>
      <c r="J8341">
        <v>2015</v>
      </c>
      <c r="ANU8341">
        <v>-286542.56012689811</v>
      </c>
    </row>
    <row r="8342" spans="1:10 1061:1061" x14ac:dyDescent="0.3">
      <c r="A8342" s="10" t="s">
        <v>2867</v>
      </c>
      <c r="B8342" s="10" t="s">
        <v>3098</v>
      </c>
      <c r="C8342" s="10" t="s">
        <v>3113</v>
      </c>
      <c r="D8342" s="10"/>
      <c r="E8342" s="10" t="s">
        <v>2455</v>
      </c>
      <c r="F8342" s="10" t="s">
        <v>2456</v>
      </c>
      <c r="I8342" s="10" t="s">
        <v>848</v>
      </c>
      <c r="J8342">
        <v>2016</v>
      </c>
      <c r="ANU8342">
        <v>-464730.47350902797</v>
      </c>
    </row>
    <row r="8343" spans="1:10 1061:1061" x14ac:dyDescent="0.3">
      <c r="A8343" s="10" t="s">
        <v>2867</v>
      </c>
      <c r="B8343" s="10" t="s">
        <v>3098</v>
      </c>
      <c r="C8343" s="10" t="s">
        <v>3113</v>
      </c>
      <c r="D8343" s="10"/>
      <c r="E8343" s="10" t="s">
        <v>2455</v>
      </c>
      <c r="F8343" s="10" t="s">
        <v>2456</v>
      </c>
      <c r="I8343" s="10" t="s">
        <v>848</v>
      </c>
      <c r="J8343">
        <v>2017</v>
      </c>
      <c r="ANU8343">
        <v>-191810.01379974396</v>
      </c>
    </row>
    <row r="8344" spans="1:10 1061:1061" x14ac:dyDescent="0.3">
      <c r="A8344" s="10" t="s">
        <v>2867</v>
      </c>
      <c r="B8344" s="10" t="s">
        <v>3098</v>
      </c>
      <c r="C8344" s="10" t="s">
        <v>3113</v>
      </c>
      <c r="D8344" s="10"/>
      <c r="E8344" s="10" t="s">
        <v>2455</v>
      </c>
      <c r="F8344" s="10" t="s">
        <v>2456</v>
      </c>
      <c r="I8344" s="10" t="s">
        <v>848</v>
      </c>
      <c r="J8344">
        <v>2018</v>
      </c>
      <c r="ANU8344">
        <v>-381865.00237899984</v>
      </c>
    </row>
    <row r="8345" spans="1:10 1061:1061" x14ac:dyDescent="0.3">
      <c r="A8345" s="10" t="s">
        <v>2867</v>
      </c>
      <c r="B8345" s="10" t="s">
        <v>3098</v>
      </c>
      <c r="C8345" s="10" t="s">
        <v>3113</v>
      </c>
      <c r="D8345" s="10"/>
      <c r="E8345" s="10" t="s">
        <v>2455</v>
      </c>
      <c r="F8345" s="10" t="s">
        <v>2456</v>
      </c>
      <c r="I8345" s="10" t="s">
        <v>848</v>
      </c>
      <c r="J8345">
        <v>2019</v>
      </c>
      <c r="ANU8345">
        <v>-363021.63708400028</v>
      </c>
    </row>
    <row r="8346" spans="1:10 1061:1061" x14ac:dyDescent="0.3">
      <c r="A8346" s="10" t="s">
        <v>2867</v>
      </c>
      <c r="B8346" s="10" t="s">
        <v>3098</v>
      </c>
      <c r="C8346" s="10" t="s">
        <v>3113</v>
      </c>
      <c r="D8346" s="10"/>
      <c r="E8346" s="10" t="s">
        <v>2455</v>
      </c>
      <c r="F8346" s="10" t="s">
        <v>2456</v>
      </c>
      <c r="I8346" s="10" t="s">
        <v>848</v>
      </c>
      <c r="J8346">
        <v>2020</v>
      </c>
      <c r="ANU8346">
        <v>-151548.01085499994</v>
      </c>
    </row>
    <row r="8347" spans="1:10 1061:1061" x14ac:dyDescent="0.3">
      <c r="A8347" s="10" t="s">
        <v>2867</v>
      </c>
      <c r="B8347" s="10" t="s">
        <v>3098</v>
      </c>
      <c r="C8347" s="10" t="s">
        <v>3107</v>
      </c>
      <c r="D8347" s="10"/>
      <c r="E8347" s="10" t="s">
        <v>2455</v>
      </c>
      <c r="F8347" s="10" t="s">
        <v>2456</v>
      </c>
      <c r="I8347" s="10" t="s">
        <v>848</v>
      </c>
      <c r="J8347">
        <v>2009</v>
      </c>
    </row>
    <row r="8348" spans="1:10 1061:1061" x14ac:dyDescent="0.3">
      <c r="A8348" s="10" t="s">
        <v>2867</v>
      </c>
      <c r="B8348" s="10" t="s">
        <v>3098</v>
      </c>
      <c r="C8348" s="10" t="s">
        <v>3107</v>
      </c>
      <c r="D8348" s="10"/>
      <c r="E8348" s="10" t="s">
        <v>2455</v>
      </c>
      <c r="F8348" s="10" t="s">
        <v>2456</v>
      </c>
      <c r="I8348" s="10" t="s">
        <v>848</v>
      </c>
      <c r="J8348">
        <v>2010</v>
      </c>
    </row>
    <row r="8349" spans="1:10 1061:1061" x14ac:dyDescent="0.3">
      <c r="A8349" s="10" t="s">
        <v>2867</v>
      </c>
      <c r="B8349" s="10" t="s">
        <v>3098</v>
      </c>
      <c r="C8349" s="10" t="s">
        <v>3107</v>
      </c>
      <c r="D8349" s="10"/>
      <c r="E8349" s="10" t="s">
        <v>2455</v>
      </c>
      <c r="F8349" s="10" t="s">
        <v>2456</v>
      </c>
      <c r="I8349" s="10" t="s">
        <v>848</v>
      </c>
      <c r="J8349">
        <v>2011</v>
      </c>
    </row>
    <row r="8350" spans="1:10 1061:1061" x14ac:dyDescent="0.3">
      <c r="A8350" s="10" t="s">
        <v>2867</v>
      </c>
      <c r="B8350" s="10" t="s">
        <v>3098</v>
      </c>
      <c r="C8350" s="10" t="s">
        <v>3107</v>
      </c>
      <c r="D8350" s="10"/>
      <c r="E8350" s="10" t="s">
        <v>2455</v>
      </c>
      <c r="F8350" s="10" t="s">
        <v>2456</v>
      </c>
      <c r="I8350" s="10" t="s">
        <v>848</v>
      </c>
      <c r="J8350">
        <v>2012</v>
      </c>
    </row>
    <row r="8351" spans="1:10 1061:1061" x14ac:dyDescent="0.3">
      <c r="A8351" s="10" t="s">
        <v>2867</v>
      </c>
      <c r="B8351" s="10" t="s">
        <v>3098</v>
      </c>
      <c r="C8351" s="10" t="s">
        <v>3107</v>
      </c>
      <c r="D8351" s="10"/>
      <c r="E8351" s="10" t="s">
        <v>2455</v>
      </c>
      <c r="F8351" s="10" t="s">
        <v>2456</v>
      </c>
      <c r="I8351" s="10" t="s">
        <v>848</v>
      </c>
      <c r="J8351">
        <v>2013</v>
      </c>
    </row>
    <row r="8352" spans="1:10 1061:1061" x14ac:dyDescent="0.3">
      <c r="A8352" s="10" t="s">
        <v>2867</v>
      </c>
      <c r="B8352" s="10" t="s">
        <v>3098</v>
      </c>
      <c r="C8352" s="10" t="s">
        <v>3107</v>
      </c>
      <c r="D8352" s="10"/>
      <c r="E8352" s="10" t="s">
        <v>2455</v>
      </c>
      <c r="F8352" s="10" t="s">
        <v>2456</v>
      </c>
      <c r="I8352" s="10" t="s">
        <v>848</v>
      </c>
      <c r="J8352">
        <v>2014</v>
      </c>
    </row>
    <row r="8353" spans="1:10" x14ac:dyDescent="0.3">
      <c r="A8353" s="10" t="s">
        <v>2867</v>
      </c>
      <c r="B8353" s="10" t="s">
        <v>3098</v>
      </c>
      <c r="C8353" s="10" t="s">
        <v>3107</v>
      </c>
      <c r="D8353" s="10"/>
      <c r="E8353" s="10" t="s">
        <v>2455</v>
      </c>
      <c r="F8353" s="10" t="s">
        <v>2456</v>
      </c>
      <c r="I8353" s="10" t="s">
        <v>848</v>
      </c>
      <c r="J8353">
        <v>2015</v>
      </c>
    </row>
    <row r="8354" spans="1:10" x14ac:dyDescent="0.3">
      <c r="A8354" s="10" t="s">
        <v>2867</v>
      </c>
      <c r="B8354" s="10" t="s">
        <v>3098</v>
      </c>
      <c r="C8354" s="10" t="s">
        <v>3107</v>
      </c>
      <c r="D8354" s="10"/>
      <c r="E8354" s="10" t="s">
        <v>2455</v>
      </c>
      <c r="F8354" s="10" t="s">
        <v>2456</v>
      </c>
      <c r="I8354" s="10" t="s">
        <v>848</v>
      </c>
      <c r="J8354">
        <v>2016</v>
      </c>
    </row>
    <row r="8355" spans="1:10" x14ac:dyDescent="0.3">
      <c r="A8355" s="10" t="s">
        <v>2867</v>
      </c>
      <c r="B8355" s="10" t="s">
        <v>3098</v>
      </c>
      <c r="C8355" s="10" t="s">
        <v>3107</v>
      </c>
      <c r="D8355" s="10"/>
      <c r="E8355" s="10" t="s">
        <v>2455</v>
      </c>
      <c r="F8355" s="10" t="s">
        <v>2456</v>
      </c>
      <c r="I8355" s="10" t="s">
        <v>848</v>
      </c>
      <c r="J8355">
        <v>2017</v>
      </c>
    </row>
    <row r="8356" spans="1:10" x14ac:dyDescent="0.3">
      <c r="A8356" s="10" t="s">
        <v>2867</v>
      </c>
      <c r="B8356" s="10" t="s">
        <v>3098</v>
      </c>
      <c r="C8356" s="10" t="s">
        <v>3107</v>
      </c>
      <c r="D8356" s="10"/>
      <c r="E8356" s="10" t="s">
        <v>2455</v>
      </c>
      <c r="F8356" s="10" t="s">
        <v>2456</v>
      </c>
      <c r="I8356" s="10" t="s">
        <v>848</v>
      </c>
      <c r="J8356">
        <v>2018</v>
      </c>
    </row>
    <row r="8357" spans="1:10" x14ac:dyDescent="0.3">
      <c r="A8357" s="10" t="s">
        <v>2867</v>
      </c>
      <c r="B8357" s="10" t="s">
        <v>3098</v>
      </c>
      <c r="C8357" s="10" t="s">
        <v>3107</v>
      </c>
      <c r="D8357" s="10"/>
      <c r="E8357" s="10" t="s">
        <v>2455</v>
      </c>
      <c r="F8357" s="10" t="s">
        <v>2456</v>
      </c>
      <c r="I8357" s="10" t="s">
        <v>848</v>
      </c>
      <c r="J8357">
        <v>2019</v>
      </c>
    </row>
    <row r="8358" spans="1:10" x14ac:dyDescent="0.3">
      <c r="A8358" s="10" t="s">
        <v>2867</v>
      </c>
      <c r="B8358" s="10" t="s">
        <v>3098</v>
      </c>
      <c r="C8358" s="10" t="s">
        <v>3107</v>
      </c>
      <c r="D8358" s="10"/>
      <c r="E8358" s="10" t="s">
        <v>2455</v>
      </c>
      <c r="F8358" s="10" t="s">
        <v>2456</v>
      </c>
      <c r="I8358" s="10" t="s">
        <v>848</v>
      </c>
      <c r="J8358">
        <v>2020</v>
      </c>
    </row>
    <row r="8359" spans="1:10" x14ac:dyDescent="0.3">
      <c r="A8359" s="10" t="s">
        <v>2867</v>
      </c>
      <c r="B8359" s="10" t="s">
        <v>3098</v>
      </c>
      <c r="C8359" s="10" t="s">
        <v>3108</v>
      </c>
      <c r="D8359" s="10"/>
      <c r="E8359" s="10" t="s">
        <v>2455</v>
      </c>
      <c r="F8359" s="10" t="s">
        <v>2456</v>
      </c>
      <c r="I8359" s="10" t="s">
        <v>848</v>
      </c>
      <c r="J8359">
        <v>2009</v>
      </c>
    </row>
    <row r="8360" spans="1:10" x14ac:dyDescent="0.3">
      <c r="A8360" s="10" t="s">
        <v>2867</v>
      </c>
      <c r="B8360" s="10" t="s">
        <v>3098</v>
      </c>
      <c r="C8360" s="10" t="s">
        <v>3108</v>
      </c>
      <c r="D8360" s="10"/>
      <c r="E8360" s="10" t="s">
        <v>2455</v>
      </c>
      <c r="F8360" s="10" t="s">
        <v>2456</v>
      </c>
      <c r="I8360" s="10" t="s">
        <v>848</v>
      </c>
      <c r="J8360">
        <v>2010</v>
      </c>
    </row>
    <row r="8361" spans="1:10" x14ac:dyDescent="0.3">
      <c r="A8361" s="10" t="s">
        <v>2867</v>
      </c>
      <c r="B8361" s="10" t="s">
        <v>3098</v>
      </c>
      <c r="C8361" s="10" t="s">
        <v>3108</v>
      </c>
      <c r="D8361" s="10"/>
      <c r="E8361" s="10" t="s">
        <v>2455</v>
      </c>
      <c r="F8361" s="10" t="s">
        <v>2456</v>
      </c>
      <c r="I8361" s="10" t="s">
        <v>848</v>
      </c>
      <c r="J8361">
        <v>2011</v>
      </c>
    </row>
    <row r="8362" spans="1:10" x14ac:dyDescent="0.3">
      <c r="A8362" s="10" t="s">
        <v>2867</v>
      </c>
      <c r="B8362" s="10" t="s">
        <v>3098</v>
      </c>
      <c r="C8362" s="10" t="s">
        <v>3108</v>
      </c>
      <c r="D8362" s="10"/>
      <c r="E8362" s="10" t="s">
        <v>2455</v>
      </c>
      <c r="F8362" s="10" t="s">
        <v>2456</v>
      </c>
      <c r="I8362" s="10" t="s">
        <v>848</v>
      </c>
      <c r="J8362">
        <v>2012</v>
      </c>
    </row>
    <row r="8363" spans="1:10" x14ac:dyDescent="0.3">
      <c r="A8363" s="10" t="s">
        <v>2867</v>
      </c>
      <c r="B8363" s="10" t="s">
        <v>3098</v>
      </c>
      <c r="C8363" s="10" t="s">
        <v>3108</v>
      </c>
      <c r="D8363" s="10"/>
      <c r="E8363" s="10" t="s">
        <v>2455</v>
      </c>
      <c r="F8363" s="10" t="s">
        <v>2456</v>
      </c>
      <c r="I8363" s="10" t="s">
        <v>848</v>
      </c>
      <c r="J8363">
        <v>2013</v>
      </c>
    </row>
    <row r="8364" spans="1:10" x14ac:dyDescent="0.3">
      <c r="A8364" s="10" t="s">
        <v>2867</v>
      </c>
      <c r="B8364" s="10" t="s">
        <v>3098</v>
      </c>
      <c r="C8364" s="10" t="s">
        <v>3108</v>
      </c>
      <c r="D8364" s="10"/>
      <c r="E8364" s="10" t="s">
        <v>2455</v>
      </c>
      <c r="F8364" s="10" t="s">
        <v>2456</v>
      </c>
      <c r="I8364" s="10" t="s">
        <v>848</v>
      </c>
      <c r="J8364">
        <v>2014</v>
      </c>
    </row>
    <row r="8365" spans="1:10" x14ac:dyDescent="0.3">
      <c r="A8365" s="10" t="s">
        <v>2867</v>
      </c>
      <c r="B8365" s="10" t="s">
        <v>3098</v>
      </c>
      <c r="C8365" s="10" t="s">
        <v>3108</v>
      </c>
      <c r="D8365" s="10"/>
      <c r="E8365" s="10" t="s">
        <v>2455</v>
      </c>
      <c r="F8365" s="10" t="s">
        <v>2456</v>
      </c>
      <c r="I8365" s="10" t="s">
        <v>848</v>
      </c>
      <c r="J8365">
        <v>2015</v>
      </c>
    </row>
    <row r="8366" spans="1:10" x14ac:dyDescent="0.3">
      <c r="A8366" s="10" t="s">
        <v>2867</v>
      </c>
      <c r="B8366" s="10" t="s">
        <v>3098</v>
      </c>
      <c r="C8366" s="10" t="s">
        <v>3108</v>
      </c>
      <c r="D8366" s="10"/>
      <c r="E8366" s="10" t="s">
        <v>2455</v>
      </c>
      <c r="F8366" s="10" t="s">
        <v>2456</v>
      </c>
      <c r="I8366" s="10" t="s">
        <v>848</v>
      </c>
      <c r="J8366">
        <v>2016</v>
      </c>
    </row>
    <row r="8367" spans="1:10" x14ac:dyDescent="0.3">
      <c r="A8367" s="10" t="s">
        <v>2867</v>
      </c>
      <c r="B8367" s="10" t="s">
        <v>3098</v>
      </c>
      <c r="C8367" s="10" t="s">
        <v>3108</v>
      </c>
      <c r="D8367" s="10"/>
      <c r="E8367" s="10" t="s">
        <v>2455</v>
      </c>
      <c r="F8367" s="10" t="s">
        <v>2456</v>
      </c>
      <c r="I8367" s="10" t="s">
        <v>848</v>
      </c>
      <c r="J8367">
        <v>2017</v>
      </c>
    </row>
    <row r="8368" spans="1:10" x14ac:dyDescent="0.3">
      <c r="A8368" s="10" t="s">
        <v>2867</v>
      </c>
      <c r="B8368" s="10" t="s">
        <v>3098</v>
      </c>
      <c r="C8368" s="10" t="s">
        <v>3108</v>
      </c>
      <c r="D8368" s="10"/>
      <c r="E8368" s="10" t="s">
        <v>2455</v>
      </c>
      <c r="F8368" s="10" t="s">
        <v>2456</v>
      </c>
      <c r="I8368" s="10" t="s">
        <v>848</v>
      </c>
      <c r="J8368">
        <v>2018</v>
      </c>
    </row>
    <row r="8369" spans="1:10 1066:1066" x14ac:dyDescent="0.3">
      <c r="A8369" s="10" t="s">
        <v>2867</v>
      </c>
      <c r="B8369" s="10" t="s">
        <v>3098</v>
      </c>
      <c r="C8369" s="10" t="s">
        <v>3108</v>
      </c>
      <c r="D8369" s="10"/>
      <c r="E8369" s="10" t="s">
        <v>2455</v>
      </c>
      <c r="F8369" s="10" t="s">
        <v>2456</v>
      </c>
      <c r="I8369" s="10" t="s">
        <v>848</v>
      </c>
      <c r="J8369">
        <v>2019</v>
      </c>
    </row>
    <row r="8370" spans="1:10 1066:1066" x14ac:dyDescent="0.3">
      <c r="A8370" s="10" t="s">
        <v>2867</v>
      </c>
      <c r="B8370" s="10" t="s">
        <v>3098</v>
      </c>
      <c r="C8370" s="10" t="s">
        <v>3108</v>
      </c>
      <c r="D8370" s="10"/>
      <c r="E8370" s="10" t="s">
        <v>2455</v>
      </c>
      <c r="F8370" s="10" t="s">
        <v>2456</v>
      </c>
      <c r="I8370" s="10" t="s">
        <v>848</v>
      </c>
      <c r="J8370">
        <v>2020</v>
      </c>
    </row>
    <row r="8371" spans="1:10 1066:1066" x14ac:dyDescent="0.3">
      <c r="A8371" s="10" t="s">
        <v>2867</v>
      </c>
      <c r="B8371" s="10" t="s">
        <v>3098</v>
      </c>
      <c r="C8371" s="10" t="s">
        <v>3109</v>
      </c>
      <c r="D8371" s="10"/>
      <c r="E8371" s="10" t="s">
        <v>2455</v>
      </c>
      <c r="F8371" s="10" t="s">
        <v>2456</v>
      </c>
      <c r="I8371" s="10" t="s">
        <v>848</v>
      </c>
      <c r="J8371">
        <v>2009</v>
      </c>
      <c r="ANZ8371">
        <v>62573.55154863435</v>
      </c>
    </row>
    <row r="8372" spans="1:10 1066:1066" x14ac:dyDescent="0.3">
      <c r="A8372" s="10" t="s">
        <v>2867</v>
      </c>
      <c r="B8372" s="10" t="s">
        <v>3098</v>
      </c>
      <c r="C8372" s="10" t="s">
        <v>3109</v>
      </c>
      <c r="D8372" s="10"/>
      <c r="E8372" s="10" t="s">
        <v>2455</v>
      </c>
      <c r="F8372" s="10" t="s">
        <v>2456</v>
      </c>
      <c r="I8372" s="10" t="s">
        <v>848</v>
      </c>
      <c r="J8372">
        <v>2010</v>
      </c>
      <c r="ANZ8372">
        <v>74010.833693374647</v>
      </c>
    </row>
    <row r="8373" spans="1:10 1066:1066" x14ac:dyDescent="0.3">
      <c r="A8373" s="10" t="s">
        <v>2867</v>
      </c>
      <c r="B8373" s="10" t="s">
        <v>3098</v>
      </c>
      <c r="C8373" s="10" t="s">
        <v>3109</v>
      </c>
      <c r="D8373" s="10"/>
      <c r="E8373" s="10" t="s">
        <v>2455</v>
      </c>
      <c r="F8373" s="10" t="s">
        <v>2456</v>
      </c>
      <c r="I8373" s="10" t="s">
        <v>848</v>
      </c>
      <c r="J8373">
        <v>2011</v>
      </c>
      <c r="ANZ8373">
        <v>94046.009467977958</v>
      </c>
    </row>
    <row r="8374" spans="1:10 1066:1066" x14ac:dyDescent="0.3">
      <c r="A8374" s="10" t="s">
        <v>2867</v>
      </c>
      <c r="B8374" s="10" t="s">
        <v>3098</v>
      </c>
      <c r="C8374" s="10" t="s">
        <v>3109</v>
      </c>
      <c r="D8374" s="10"/>
      <c r="E8374" s="10" t="s">
        <v>2455</v>
      </c>
      <c r="F8374" s="10" t="s">
        <v>2456</v>
      </c>
      <c r="I8374" s="10" t="s">
        <v>848</v>
      </c>
      <c r="J8374">
        <v>2012</v>
      </c>
      <c r="ANZ8374">
        <v>131808.54193825158</v>
      </c>
    </row>
    <row r="8375" spans="1:10 1066:1066" x14ac:dyDescent="0.3">
      <c r="A8375" s="10" t="s">
        <v>2867</v>
      </c>
      <c r="B8375" s="10" t="s">
        <v>3098</v>
      </c>
      <c r="C8375" s="10" t="s">
        <v>3109</v>
      </c>
      <c r="D8375" s="10"/>
      <c r="E8375" s="10" t="s">
        <v>2455</v>
      </c>
      <c r="F8375" s="10" t="s">
        <v>2456</v>
      </c>
      <c r="I8375" s="10" t="s">
        <v>848</v>
      </c>
      <c r="J8375">
        <v>2013</v>
      </c>
      <c r="ANZ8375">
        <v>112138.36192582798</v>
      </c>
    </row>
    <row r="8376" spans="1:10 1066:1066" x14ac:dyDescent="0.3">
      <c r="A8376" s="10" t="s">
        <v>2867</v>
      </c>
      <c r="B8376" s="10" t="s">
        <v>3098</v>
      </c>
      <c r="C8376" s="10" t="s">
        <v>3109</v>
      </c>
      <c r="D8376" s="10"/>
      <c r="E8376" s="10" t="s">
        <v>2455</v>
      </c>
      <c r="F8376" s="10" t="s">
        <v>2456</v>
      </c>
      <c r="I8376" s="10" t="s">
        <v>848</v>
      </c>
      <c r="J8376">
        <v>2014</v>
      </c>
      <c r="ANZ8376">
        <v>132542.75732830699</v>
      </c>
    </row>
    <row r="8377" spans="1:10 1066:1066" x14ac:dyDescent="0.3">
      <c r="A8377" s="10" t="s">
        <v>2867</v>
      </c>
      <c r="B8377" s="10" t="s">
        <v>3098</v>
      </c>
      <c r="C8377" s="10" t="s">
        <v>3109</v>
      </c>
      <c r="D8377" s="10"/>
      <c r="E8377" s="10" t="s">
        <v>2455</v>
      </c>
      <c r="F8377" s="10" t="s">
        <v>2456</v>
      </c>
      <c r="I8377" s="10" t="s">
        <v>848</v>
      </c>
      <c r="J8377">
        <v>2015</v>
      </c>
      <c r="ANZ8377">
        <v>175603.34007290256</v>
      </c>
    </row>
    <row r="8378" spans="1:10 1066:1066" x14ac:dyDescent="0.3">
      <c r="A8378" s="10" t="s">
        <v>2867</v>
      </c>
      <c r="B8378" s="10" t="s">
        <v>3098</v>
      </c>
      <c r="C8378" s="10" t="s">
        <v>3109</v>
      </c>
      <c r="D8378" s="10"/>
      <c r="E8378" s="10" t="s">
        <v>2455</v>
      </c>
      <c r="F8378" s="10" t="s">
        <v>2456</v>
      </c>
      <c r="I8378" s="10" t="s">
        <v>848</v>
      </c>
      <c r="J8378">
        <v>2016</v>
      </c>
      <c r="ANZ8378">
        <v>208112.28615830527</v>
      </c>
    </row>
    <row r="8379" spans="1:10 1066:1066" x14ac:dyDescent="0.3">
      <c r="A8379" s="10" t="s">
        <v>2867</v>
      </c>
      <c r="B8379" s="10" t="s">
        <v>3098</v>
      </c>
      <c r="C8379" s="10" t="s">
        <v>3109</v>
      </c>
      <c r="D8379" s="10"/>
      <c r="E8379" s="10" t="s">
        <v>2455</v>
      </c>
      <c r="F8379" s="10" t="s">
        <v>2456</v>
      </c>
      <c r="I8379" s="10" t="s">
        <v>848</v>
      </c>
      <c r="J8379">
        <v>2017</v>
      </c>
      <c r="ANZ8379">
        <v>209550.32986939681</v>
      </c>
    </row>
    <row r="8380" spans="1:10 1066:1066" x14ac:dyDescent="0.3">
      <c r="A8380" s="10" t="s">
        <v>2867</v>
      </c>
      <c r="B8380" s="10" t="s">
        <v>3098</v>
      </c>
      <c r="C8380" s="10" t="s">
        <v>3109</v>
      </c>
      <c r="D8380" s="10"/>
      <c r="E8380" s="10" t="s">
        <v>2455</v>
      </c>
      <c r="F8380" s="10" t="s">
        <v>2456</v>
      </c>
      <c r="I8380" s="10" t="s">
        <v>848</v>
      </c>
      <c r="J8380">
        <v>2018</v>
      </c>
      <c r="ANZ8380">
        <v>266918.61642932182</v>
      </c>
    </row>
    <row r="8381" spans="1:10 1066:1066" x14ac:dyDescent="0.3">
      <c r="A8381" s="10" t="s">
        <v>2867</v>
      </c>
      <c r="B8381" s="10" t="s">
        <v>3098</v>
      </c>
      <c r="C8381" s="10" t="s">
        <v>3109</v>
      </c>
      <c r="D8381" s="10"/>
      <c r="E8381" s="10" t="s">
        <v>2455</v>
      </c>
      <c r="F8381" s="10" t="s">
        <v>2456</v>
      </c>
      <c r="I8381" s="10" t="s">
        <v>848</v>
      </c>
      <c r="J8381">
        <v>2019</v>
      </c>
      <c r="ANZ8381">
        <v>214226.60092767113</v>
      </c>
    </row>
    <row r="8382" spans="1:10 1066:1066" x14ac:dyDescent="0.3">
      <c r="A8382" s="10" t="s">
        <v>2867</v>
      </c>
      <c r="B8382" s="10" t="s">
        <v>3098</v>
      </c>
      <c r="C8382" s="10" t="s">
        <v>3109</v>
      </c>
      <c r="D8382" s="10"/>
      <c r="E8382" s="10" t="s">
        <v>2455</v>
      </c>
      <c r="F8382" s="10" t="s">
        <v>2456</v>
      </c>
      <c r="I8382" s="10" t="s">
        <v>848</v>
      </c>
      <c r="J8382">
        <v>2020</v>
      </c>
      <c r="ANZ8382">
        <v>205888</v>
      </c>
    </row>
    <row r="8383" spans="1:10 1066:1066" x14ac:dyDescent="0.3">
      <c r="A8383" s="10" t="s">
        <v>2867</v>
      </c>
      <c r="B8383" s="10" t="s">
        <v>3098</v>
      </c>
      <c r="C8383" s="10" t="s">
        <v>3110</v>
      </c>
      <c r="D8383" s="10"/>
      <c r="E8383" s="10" t="s">
        <v>2455</v>
      </c>
      <c r="F8383" s="10" t="s">
        <v>2456</v>
      </c>
      <c r="I8383" s="10" t="s">
        <v>848</v>
      </c>
      <c r="J8383">
        <v>2009</v>
      </c>
      <c r="ANZ8383">
        <v>32689.738673999997</v>
      </c>
    </row>
    <row r="8384" spans="1:10 1066:1066" x14ac:dyDescent="0.3">
      <c r="A8384" s="10" t="s">
        <v>2867</v>
      </c>
      <c r="B8384" s="10" t="s">
        <v>3098</v>
      </c>
      <c r="C8384" s="10" t="s">
        <v>3110</v>
      </c>
      <c r="D8384" s="10"/>
      <c r="E8384" s="10" t="s">
        <v>2455</v>
      </c>
      <c r="F8384" s="10" t="s">
        <v>2456</v>
      </c>
      <c r="I8384" s="10" t="s">
        <v>848</v>
      </c>
      <c r="J8384">
        <v>2010</v>
      </c>
      <c r="ANZ8384">
        <v>36213.387235000002</v>
      </c>
    </row>
    <row r="8385" spans="1:10 1061:1066" x14ac:dyDescent="0.3">
      <c r="A8385" s="10" t="s">
        <v>2867</v>
      </c>
      <c r="B8385" s="10" t="s">
        <v>3098</v>
      </c>
      <c r="C8385" s="10" t="s">
        <v>3110</v>
      </c>
      <c r="D8385" s="10"/>
      <c r="E8385" s="10" t="s">
        <v>2455</v>
      </c>
      <c r="F8385" s="10" t="s">
        <v>2456</v>
      </c>
      <c r="I8385" s="10" t="s">
        <v>848</v>
      </c>
      <c r="J8385">
        <v>2011</v>
      </c>
      <c r="ANZ8385">
        <v>42944.492697000009</v>
      </c>
    </row>
    <row r="8386" spans="1:10 1061:1066" x14ac:dyDescent="0.3">
      <c r="A8386" s="10" t="s">
        <v>2867</v>
      </c>
      <c r="B8386" s="10" t="s">
        <v>3098</v>
      </c>
      <c r="C8386" s="10" t="s">
        <v>3110</v>
      </c>
      <c r="D8386" s="10"/>
      <c r="E8386" s="10" t="s">
        <v>2455</v>
      </c>
      <c r="F8386" s="10" t="s">
        <v>2456</v>
      </c>
      <c r="I8386" s="10" t="s">
        <v>848</v>
      </c>
      <c r="J8386">
        <v>2012</v>
      </c>
      <c r="ANZ8386">
        <v>47899.284580000007</v>
      </c>
    </row>
    <row r="8387" spans="1:10 1061:1066" x14ac:dyDescent="0.3">
      <c r="A8387" s="10" t="s">
        <v>2867</v>
      </c>
      <c r="B8387" s="10" t="s">
        <v>3098</v>
      </c>
      <c r="C8387" s="10" t="s">
        <v>3110</v>
      </c>
      <c r="D8387" s="10"/>
      <c r="E8387" s="10" t="s">
        <v>2455</v>
      </c>
      <c r="F8387" s="10" t="s">
        <v>2456</v>
      </c>
      <c r="I8387" s="10" t="s">
        <v>848</v>
      </c>
      <c r="J8387">
        <v>2013</v>
      </c>
      <c r="ANZ8387">
        <v>50094.203966000001</v>
      </c>
    </row>
    <row r="8388" spans="1:10 1061:1066" x14ac:dyDescent="0.3">
      <c r="A8388" s="10" t="s">
        <v>2867</v>
      </c>
      <c r="B8388" s="10" t="s">
        <v>3098</v>
      </c>
      <c r="C8388" s="10" t="s">
        <v>3110</v>
      </c>
      <c r="D8388" s="10"/>
      <c r="E8388" s="10" t="s">
        <v>2455</v>
      </c>
      <c r="F8388" s="10" t="s">
        <v>2456</v>
      </c>
      <c r="I8388" s="10" t="s">
        <v>848</v>
      </c>
      <c r="J8388">
        <v>2014</v>
      </c>
      <c r="ANZ8388">
        <v>50477.746165000004</v>
      </c>
    </row>
    <row r="8389" spans="1:10 1061:1066" x14ac:dyDescent="0.3">
      <c r="A8389" s="10" t="s">
        <v>2867</v>
      </c>
      <c r="B8389" s="10" t="s">
        <v>3098</v>
      </c>
      <c r="C8389" s="10" t="s">
        <v>3110</v>
      </c>
      <c r="D8389" s="10"/>
      <c r="E8389" s="10" t="s">
        <v>2455</v>
      </c>
      <c r="F8389" s="10" t="s">
        <v>2456</v>
      </c>
      <c r="I8389" s="10" t="s">
        <v>848</v>
      </c>
      <c r="J8389">
        <v>2015</v>
      </c>
      <c r="ANZ8389">
        <v>51766.537873000001</v>
      </c>
    </row>
    <row r="8390" spans="1:10 1061:1066" x14ac:dyDescent="0.3">
      <c r="A8390" s="10" t="s">
        <v>2867</v>
      </c>
      <c r="B8390" s="10" t="s">
        <v>3098</v>
      </c>
      <c r="C8390" s="10" t="s">
        <v>3110</v>
      </c>
      <c r="D8390" s="10"/>
      <c r="E8390" s="10" t="s">
        <v>2455</v>
      </c>
      <c r="F8390" s="10" t="s">
        <v>2456</v>
      </c>
      <c r="I8390" s="10" t="s">
        <v>848</v>
      </c>
      <c r="J8390">
        <v>2016</v>
      </c>
      <c r="ANZ8390">
        <v>51641.224044999995</v>
      </c>
    </row>
    <row r="8391" spans="1:10 1061:1066" x14ac:dyDescent="0.3">
      <c r="A8391" s="10" t="s">
        <v>2867</v>
      </c>
      <c r="B8391" s="10" t="s">
        <v>3098</v>
      </c>
      <c r="C8391" s="10" t="s">
        <v>3110</v>
      </c>
      <c r="D8391" s="10"/>
      <c r="E8391" s="10" t="s">
        <v>2455</v>
      </c>
      <c r="F8391" s="10" t="s">
        <v>2456</v>
      </c>
      <c r="I8391" s="10" t="s">
        <v>848</v>
      </c>
      <c r="J8391">
        <v>2017</v>
      </c>
      <c r="ANZ8391">
        <v>52253.763498000008</v>
      </c>
    </row>
    <row r="8392" spans="1:10 1061:1066" x14ac:dyDescent="0.3">
      <c r="A8392" s="10" t="s">
        <v>2867</v>
      </c>
      <c r="B8392" s="10" t="s">
        <v>3098</v>
      </c>
      <c r="C8392" s="10" t="s">
        <v>3110</v>
      </c>
      <c r="D8392" s="10"/>
      <c r="E8392" s="10" t="s">
        <v>2455</v>
      </c>
      <c r="F8392" s="10" t="s">
        <v>2456</v>
      </c>
      <c r="I8392" s="10" t="s">
        <v>848</v>
      </c>
      <c r="J8392">
        <v>2018</v>
      </c>
      <c r="ANZ8392">
        <v>53854.274333000016</v>
      </c>
    </row>
    <row r="8393" spans="1:10 1061:1066" x14ac:dyDescent="0.3">
      <c r="A8393" s="10" t="s">
        <v>2867</v>
      </c>
      <c r="B8393" s="10" t="s">
        <v>3098</v>
      </c>
      <c r="C8393" s="10" t="s">
        <v>3110</v>
      </c>
      <c r="D8393" s="10"/>
      <c r="E8393" s="10" t="s">
        <v>2455</v>
      </c>
      <c r="F8393" s="10" t="s">
        <v>2456</v>
      </c>
      <c r="I8393" s="10" t="s">
        <v>848</v>
      </c>
      <c r="J8393">
        <v>2019</v>
      </c>
      <c r="ANZ8393">
        <v>54695.632885999999</v>
      </c>
    </row>
    <row r="8394" spans="1:10 1061:1066" x14ac:dyDescent="0.3">
      <c r="A8394" s="10" t="s">
        <v>2867</v>
      </c>
      <c r="B8394" s="10" t="s">
        <v>3098</v>
      </c>
      <c r="C8394" s="10" t="s">
        <v>3110</v>
      </c>
      <c r="D8394" s="10"/>
      <c r="E8394" s="10" t="s">
        <v>2455</v>
      </c>
      <c r="F8394" s="10" t="s">
        <v>2456</v>
      </c>
      <c r="I8394" s="10" t="s">
        <v>848</v>
      </c>
      <c r="J8394">
        <v>2020</v>
      </c>
      <c r="ANZ8394">
        <v>54932</v>
      </c>
    </row>
    <row r="8395" spans="1:10 1061:1066" x14ac:dyDescent="0.3">
      <c r="A8395" s="10" t="s">
        <v>2867</v>
      </c>
      <c r="B8395" s="10" t="s">
        <v>3098</v>
      </c>
      <c r="C8395" s="10" t="s">
        <v>3114</v>
      </c>
      <c r="D8395" s="10"/>
      <c r="E8395" s="10" t="s">
        <v>2455</v>
      </c>
      <c r="F8395" s="10" t="s">
        <v>2456</v>
      </c>
      <c r="I8395" s="10" t="s">
        <v>848</v>
      </c>
      <c r="J8395">
        <v>2009</v>
      </c>
      <c r="ANU8395">
        <v>3171875.0425793524</v>
      </c>
    </row>
    <row r="8396" spans="1:10 1061:1066" x14ac:dyDescent="0.3">
      <c r="A8396" s="10" t="s">
        <v>2867</v>
      </c>
      <c r="B8396" s="10" t="s">
        <v>3098</v>
      </c>
      <c r="C8396" s="10" t="s">
        <v>3114</v>
      </c>
      <c r="D8396" s="10"/>
      <c r="E8396" s="10" t="s">
        <v>2455</v>
      </c>
      <c r="F8396" s="10" t="s">
        <v>2456</v>
      </c>
      <c r="I8396" s="10" t="s">
        <v>848</v>
      </c>
      <c r="J8396">
        <v>2010</v>
      </c>
      <c r="ANU8396">
        <v>2778520.6393969115</v>
      </c>
    </row>
    <row r="8397" spans="1:10 1061:1066" x14ac:dyDescent="0.3">
      <c r="A8397" s="10" t="s">
        <v>2867</v>
      </c>
      <c r="B8397" s="10" t="s">
        <v>3098</v>
      </c>
      <c r="C8397" s="10" t="s">
        <v>3114</v>
      </c>
      <c r="D8397" s="10"/>
      <c r="E8397" s="10" t="s">
        <v>2455</v>
      </c>
      <c r="F8397" s="10" t="s">
        <v>2456</v>
      </c>
      <c r="I8397" s="10" t="s">
        <v>848</v>
      </c>
      <c r="J8397">
        <v>2011</v>
      </c>
      <c r="ANU8397">
        <v>4081149.0712886504</v>
      </c>
    </row>
    <row r="8398" spans="1:10 1061:1066" x14ac:dyDescent="0.3">
      <c r="A8398" s="10" t="s">
        <v>2867</v>
      </c>
      <c r="B8398" s="10" t="s">
        <v>3098</v>
      </c>
      <c r="C8398" s="10" t="s">
        <v>3114</v>
      </c>
      <c r="D8398" s="10"/>
      <c r="E8398" s="10" t="s">
        <v>2455</v>
      </c>
      <c r="F8398" s="10" t="s">
        <v>2456</v>
      </c>
      <c r="I8398" s="10" t="s">
        <v>848</v>
      </c>
      <c r="J8398">
        <v>2012</v>
      </c>
      <c r="ANU8398">
        <v>5776403.2168999985</v>
      </c>
    </row>
    <row r="8399" spans="1:10 1061:1066" x14ac:dyDescent="0.3">
      <c r="A8399" s="10" t="s">
        <v>2867</v>
      </c>
      <c r="B8399" s="10" t="s">
        <v>3098</v>
      </c>
      <c r="C8399" s="10" t="s">
        <v>3114</v>
      </c>
      <c r="D8399" s="10"/>
      <c r="E8399" s="10" t="s">
        <v>2455</v>
      </c>
      <c r="F8399" s="10" t="s">
        <v>2456</v>
      </c>
      <c r="I8399" s="10" t="s">
        <v>848</v>
      </c>
      <c r="J8399">
        <v>2013</v>
      </c>
      <c r="ANU8399">
        <v>5065470.9908839678</v>
      </c>
    </row>
    <row r="8400" spans="1:10 1061:1066" x14ac:dyDescent="0.3">
      <c r="A8400" s="10" t="s">
        <v>2867</v>
      </c>
      <c r="B8400" s="10" t="s">
        <v>3098</v>
      </c>
      <c r="C8400" s="10" t="s">
        <v>3114</v>
      </c>
      <c r="D8400" s="10"/>
      <c r="E8400" s="10" t="s">
        <v>2455</v>
      </c>
      <c r="F8400" s="10" t="s">
        <v>2456</v>
      </c>
      <c r="I8400" s="10" t="s">
        <v>848</v>
      </c>
      <c r="J8400">
        <v>2014</v>
      </c>
      <c r="ANU8400">
        <v>5327974.8128731893</v>
      </c>
    </row>
    <row r="8401" spans="1:10 1061:1061" x14ac:dyDescent="0.3">
      <c r="A8401" s="10" t="s">
        <v>2867</v>
      </c>
      <c r="B8401" s="10" t="s">
        <v>3098</v>
      </c>
      <c r="C8401" s="10" t="s">
        <v>3114</v>
      </c>
      <c r="D8401" s="10"/>
      <c r="E8401" s="10" t="s">
        <v>2455</v>
      </c>
      <c r="F8401" s="10" t="s">
        <v>2456</v>
      </c>
      <c r="I8401" s="10" t="s">
        <v>848</v>
      </c>
      <c r="J8401">
        <v>2015</v>
      </c>
      <c r="ANU8401">
        <v>6100611.8071057228</v>
      </c>
    </row>
    <row r="8402" spans="1:10 1061:1061" x14ac:dyDescent="0.3">
      <c r="A8402" s="10" t="s">
        <v>2867</v>
      </c>
      <c r="B8402" s="10" t="s">
        <v>3098</v>
      </c>
      <c r="C8402" s="10" t="s">
        <v>3114</v>
      </c>
      <c r="D8402" s="10"/>
      <c r="E8402" s="10" t="s">
        <v>2455</v>
      </c>
      <c r="F8402" s="10" t="s">
        <v>2456</v>
      </c>
      <c r="I8402" s="10" t="s">
        <v>848</v>
      </c>
      <c r="J8402">
        <v>2016</v>
      </c>
      <c r="ANU8402">
        <v>6416631.559878041</v>
      </c>
    </row>
    <row r="8403" spans="1:10 1061:1061" x14ac:dyDescent="0.3">
      <c r="A8403" s="10" t="s">
        <v>2867</v>
      </c>
      <c r="B8403" s="10" t="s">
        <v>3098</v>
      </c>
      <c r="C8403" s="10" t="s">
        <v>3114</v>
      </c>
      <c r="D8403" s="10"/>
      <c r="E8403" s="10" t="s">
        <v>2455</v>
      </c>
      <c r="F8403" s="10" t="s">
        <v>2456</v>
      </c>
      <c r="I8403" s="10" t="s">
        <v>848</v>
      </c>
      <c r="J8403">
        <v>2017</v>
      </c>
      <c r="ANU8403">
        <v>6721165.8862408902</v>
      </c>
    </row>
    <row r="8404" spans="1:10 1061:1061" x14ac:dyDescent="0.3">
      <c r="A8404" s="10" t="s">
        <v>2867</v>
      </c>
      <c r="B8404" s="10" t="s">
        <v>3098</v>
      </c>
      <c r="C8404" s="10" t="s">
        <v>3114</v>
      </c>
      <c r="D8404" s="10"/>
      <c r="E8404" s="10" t="s">
        <v>2455</v>
      </c>
      <c r="F8404" s="10" t="s">
        <v>2456</v>
      </c>
      <c r="I8404" s="10" t="s">
        <v>848</v>
      </c>
      <c r="J8404">
        <v>2018</v>
      </c>
      <c r="ANU8404">
        <v>7854189.8067028793</v>
      </c>
    </row>
    <row r="8405" spans="1:10 1061:1061" x14ac:dyDescent="0.3">
      <c r="A8405" s="10" t="s">
        <v>2867</v>
      </c>
      <c r="B8405" s="10" t="s">
        <v>3098</v>
      </c>
      <c r="C8405" s="10" t="s">
        <v>3114</v>
      </c>
      <c r="D8405" s="10"/>
      <c r="E8405" s="10" t="s">
        <v>2455</v>
      </c>
      <c r="F8405" s="10" t="s">
        <v>2456</v>
      </c>
      <c r="I8405" s="10" t="s">
        <v>848</v>
      </c>
      <c r="J8405">
        <v>2019</v>
      </c>
      <c r="ANU8405">
        <v>8976127.2540055942</v>
      </c>
    </row>
    <row r="8406" spans="1:10 1061:1061" x14ac:dyDescent="0.3">
      <c r="A8406" s="10" t="s">
        <v>2867</v>
      </c>
      <c r="B8406" s="10" t="s">
        <v>3098</v>
      </c>
      <c r="C8406" s="10" t="s">
        <v>3114</v>
      </c>
      <c r="D8406" s="10"/>
      <c r="E8406" s="10" t="s">
        <v>2455</v>
      </c>
      <c r="F8406" s="10" t="s">
        <v>2456</v>
      </c>
      <c r="I8406" s="10" t="s">
        <v>848</v>
      </c>
      <c r="J8406">
        <v>2020</v>
      </c>
      <c r="ANU8406">
        <v>8456219.6472679563</v>
      </c>
    </row>
    <row r="8407" spans="1:10 1061:1061" x14ac:dyDescent="0.3">
      <c r="A8407" s="10" t="s">
        <v>2867</v>
      </c>
      <c r="B8407" s="10" t="s">
        <v>3098</v>
      </c>
      <c r="C8407" s="10" t="s">
        <v>3115</v>
      </c>
      <c r="D8407" s="10"/>
      <c r="E8407" s="10" t="s">
        <v>2455</v>
      </c>
      <c r="F8407" s="10" t="s">
        <v>2456</v>
      </c>
      <c r="I8407" s="10" t="s">
        <v>848</v>
      </c>
      <c r="J8407">
        <v>2009</v>
      </c>
      <c r="ANU8407">
        <v>1239785.5388973302</v>
      </c>
    </row>
    <row r="8408" spans="1:10 1061:1061" x14ac:dyDescent="0.3">
      <c r="A8408" s="10" t="s">
        <v>2867</v>
      </c>
      <c r="B8408" s="10" t="s">
        <v>3098</v>
      </c>
      <c r="C8408" s="10" t="s">
        <v>3115</v>
      </c>
      <c r="D8408" s="10"/>
      <c r="E8408" s="10" t="s">
        <v>2455</v>
      </c>
      <c r="F8408" s="10" t="s">
        <v>2456</v>
      </c>
      <c r="I8408" s="10" t="s">
        <v>848</v>
      </c>
      <c r="J8408">
        <v>2010</v>
      </c>
      <c r="ANU8408">
        <v>1449099.0799839797</v>
      </c>
    </row>
    <row r="8409" spans="1:10 1061:1061" x14ac:dyDescent="0.3">
      <c r="A8409" s="10" t="s">
        <v>2867</v>
      </c>
      <c r="B8409" s="10" t="s">
        <v>3098</v>
      </c>
      <c r="C8409" s="10" t="s">
        <v>3115</v>
      </c>
      <c r="D8409" s="10"/>
      <c r="E8409" s="10" t="s">
        <v>2455</v>
      </c>
      <c r="F8409" s="10" t="s">
        <v>2456</v>
      </c>
      <c r="I8409" s="10" t="s">
        <v>848</v>
      </c>
      <c r="J8409">
        <v>2011</v>
      </c>
      <c r="ANU8409">
        <v>1663293.4517069999</v>
      </c>
    </row>
    <row r="8410" spans="1:10 1061:1061" x14ac:dyDescent="0.3">
      <c r="A8410" s="10" t="s">
        <v>2867</v>
      </c>
      <c r="B8410" s="10" t="s">
        <v>3098</v>
      </c>
      <c r="C8410" s="10" t="s">
        <v>3115</v>
      </c>
      <c r="D8410" s="10"/>
      <c r="E8410" s="10" t="s">
        <v>2455</v>
      </c>
      <c r="F8410" s="10" t="s">
        <v>2456</v>
      </c>
      <c r="I8410" s="10" t="s">
        <v>848</v>
      </c>
      <c r="J8410">
        <v>2012</v>
      </c>
      <c r="ANU8410">
        <v>1917675.246786</v>
      </c>
    </row>
    <row r="8411" spans="1:10 1061:1061" x14ac:dyDescent="0.3">
      <c r="A8411" s="10" t="s">
        <v>2867</v>
      </c>
      <c r="B8411" s="10" t="s">
        <v>3098</v>
      </c>
      <c r="C8411" s="10" t="s">
        <v>3115</v>
      </c>
      <c r="D8411" s="10"/>
      <c r="E8411" s="10" t="s">
        <v>2455</v>
      </c>
      <c r="F8411" s="10" t="s">
        <v>2456</v>
      </c>
      <c r="I8411" s="10" t="s">
        <v>848</v>
      </c>
      <c r="J8411">
        <v>2013</v>
      </c>
      <c r="ANU8411">
        <v>1981699.4016100001</v>
      </c>
    </row>
    <row r="8412" spans="1:10 1061:1061" x14ac:dyDescent="0.3">
      <c r="A8412" s="10" t="s">
        <v>2867</v>
      </c>
      <c r="B8412" s="10" t="s">
        <v>3098</v>
      </c>
      <c r="C8412" s="10" t="s">
        <v>3115</v>
      </c>
      <c r="D8412" s="10"/>
      <c r="E8412" s="10" t="s">
        <v>2455</v>
      </c>
      <c r="F8412" s="10" t="s">
        <v>2456</v>
      </c>
      <c r="I8412" s="10" t="s">
        <v>848</v>
      </c>
      <c r="J8412">
        <v>2014</v>
      </c>
      <c r="ANU8412">
        <v>2139886.5059170006</v>
      </c>
    </row>
    <row r="8413" spans="1:10 1061:1061" x14ac:dyDescent="0.3">
      <c r="A8413" s="10" t="s">
        <v>2867</v>
      </c>
      <c r="B8413" s="10" t="s">
        <v>3098</v>
      </c>
      <c r="C8413" s="10" t="s">
        <v>3115</v>
      </c>
      <c r="D8413" s="10"/>
      <c r="E8413" s="10" t="s">
        <v>2455</v>
      </c>
      <c r="F8413" s="10" t="s">
        <v>2456</v>
      </c>
      <c r="I8413" s="10" t="s">
        <v>848</v>
      </c>
      <c r="J8413">
        <v>2015</v>
      </c>
      <c r="ANU8413">
        <v>2349804.4125910001</v>
      </c>
    </row>
    <row r="8414" spans="1:10 1061:1061" x14ac:dyDescent="0.3">
      <c r="A8414" s="10" t="s">
        <v>2867</v>
      </c>
      <c r="B8414" s="10" t="s">
        <v>3098</v>
      </c>
      <c r="C8414" s="10" t="s">
        <v>3115</v>
      </c>
      <c r="D8414" s="10"/>
      <c r="E8414" s="10" t="s">
        <v>2455</v>
      </c>
      <c r="F8414" s="10" t="s">
        <v>2456</v>
      </c>
      <c r="I8414" s="10" t="s">
        <v>848</v>
      </c>
      <c r="J8414">
        <v>2016</v>
      </c>
      <c r="ANU8414">
        <v>2458249.0413280004</v>
      </c>
    </row>
    <row r="8415" spans="1:10 1061:1061" x14ac:dyDescent="0.3">
      <c r="A8415" s="10" t="s">
        <v>2867</v>
      </c>
      <c r="B8415" s="10" t="s">
        <v>3098</v>
      </c>
      <c r="C8415" s="10" t="s">
        <v>3115</v>
      </c>
      <c r="D8415" s="10"/>
      <c r="E8415" s="10" t="s">
        <v>2455</v>
      </c>
      <c r="F8415" s="10" t="s">
        <v>2456</v>
      </c>
      <c r="I8415" s="10" t="s">
        <v>848</v>
      </c>
      <c r="J8415">
        <v>2017</v>
      </c>
      <c r="ANU8415">
        <v>2585642.0195835517</v>
      </c>
    </row>
    <row r="8416" spans="1:10 1061:1061" x14ac:dyDescent="0.3">
      <c r="A8416" s="10" t="s">
        <v>2867</v>
      </c>
      <c r="B8416" s="10" t="s">
        <v>3098</v>
      </c>
      <c r="C8416" s="10" t="s">
        <v>3115</v>
      </c>
      <c r="D8416" s="10"/>
      <c r="E8416" s="10" t="s">
        <v>2455</v>
      </c>
      <c r="F8416" s="10" t="s">
        <v>2456</v>
      </c>
      <c r="I8416" s="10" t="s">
        <v>848</v>
      </c>
      <c r="J8416">
        <v>2018</v>
      </c>
      <c r="ANU8416">
        <v>2848205.0407009996</v>
      </c>
    </row>
    <row r="8417" spans="1:10 1061:1061" x14ac:dyDescent="0.3">
      <c r="A8417" s="10" t="s">
        <v>2867</v>
      </c>
      <c r="B8417" s="10" t="s">
        <v>3098</v>
      </c>
      <c r="C8417" s="10" t="s">
        <v>3115</v>
      </c>
      <c r="D8417" s="10"/>
      <c r="E8417" s="10" t="s">
        <v>2455</v>
      </c>
      <c r="F8417" s="10" t="s">
        <v>2456</v>
      </c>
      <c r="I8417" s="10" t="s">
        <v>848</v>
      </c>
      <c r="J8417">
        <v>2019</v>
      </c>
      <c r="ANU8417">
        <v>3015793.4985059998</v>
      </c>
    </row>
    <row r="8418" spans="1:10 1061:1061" x14ac:dyDescent="0.3">
      <c r="A8418" s="10" t="s">
        <v>2867</v>
      </c>
      <c r="B8418" s="10" t="s">
        <v>3098</v>
      </c>
      <c r="C8418" s="10" t="s">
        <v>3115</v>
      </c>
      <c r="D8418" s="10"/>
      <c r="E8418" s="10" t="s">
        <v>2455</v>
      </c>
      <c r="F8418" s="10" t="s">
        <v>2456</v>
      </c>
      <c r="I8418" s="10" t="s">
        <v>848</v>
      </c>
      <c r="J8418">
        <v>2020</v>
      </c>
      <c r="ANU8418">
        <v>3050937.082396999</v>
      </c>
    </row>
    <row r="8419" spans="1:10 1061:1061" x14ac:dyDescent="0.3">
      <c r="A8419" s="10" t="s">
        <v>2867</v>
      </c>
      <c r="B8419" s="10" t="s">
        <v>3098</v>
      </c>
      <c r="C8419" s="10" t="s">
        <v>3106</v>
      </c>
      <c r="D8419" s="10"/>
      <c r="E8419" s="10" t="s">
        <v>2455</v>
      </c>
      <c r="F8419" s="10" t="s">
        <v>2456</v>
      </c>
      <c r="I8419" s="10" t="s">
        <v>848</v>
      </c>
      <c r="J8419">
        <v>2009</v>
      </c>
    </row>
    <row r="8420" spans="1:10 1061:1061" x14ac:dyDescent="0.3">
      <c r="A8420" s="10" t="s">
        <v>2867</v>
      </c>
      <c r="B8420" s="10" t="s">
        <v>3098</v>
      </c>
      <c r="C8420" s="10" t="s">
        <v>3106</v>
      </c>
      <c r="D8420" s="10"/>
      <c r="E8420" s="10" t="s">
        <v>2455</v>
      </c>
      <c r="F8420" s="10" t="s">
        <v>2456</v>
      </c>
      <c r="I8420" s="10" t="s">
        <v>848</v>
      </c>
      <c r="J8420">
        <v>2010</v>
      </c>
    </row>
    <row r="8421" spans="1:10 1061:1061" x14ac:dyDescent="0.3">
      <c r="A8421" s="10" t="s">
        <v>2867</v>
      </c>
      <c r="B8421" s="10" t="s">
        <v>3098</v>
      </c>
      <c r="C8421" s="10" t="s">
        <v>3106</v>
      </c>
      <c r="D8421" s="10"/>
      <c r="E8421" s="10" t="s">
        <v>2455</v>
      </c>
      <c r="F8421" s="10" t="s">
        <v>2456</v>
      </c>
      <c r="I8421" s="10" t="s">
        <v>848</v>
      </c>
      <c r="J8421">
        <v>2011</v>
      </c>
    </row>
    <row r="8422" spans="1:10 1061:1061" x14ac:dyDescent="0.3">
      <c r="A8422" s="10" t="s">
        <v>2867</v>
      </c>
      <c r="B8422" s="10" t="s">
        <v>3098</v>
      </c>
      <c r="C8422" s="10" t="s">
        <v>3106</v>
      </c>
      <c r="D8422" s="10"/>
      <c r="E8422" s="10" t="s">
        <v>2455</v>
      </c>
      <c r="F8422" s="10" t="s">
        <v>2456</v>
      </c>
      <c r="I8422" s="10" t="s">
        <v>848</v>
      </c>
      <c r="J8422">
        <v>2012</v>
      </c>
    </row>
    <row r="8423" spans="1:10 1061:1061" x14ac:dyDescent="0.3">
      <c r="A8423" s="10" t="s">
        <v>2867</v>
      </c>
      <c r="B8423" s="10" t="s">
        <v>3098</v>
      </c>
      <c r="C8423" s="10" t="s">
        <v>3106</v>
      </c>
      <c r="D8423" s="10"/>
      <c r="E8423" s="10" t="s">
        <v>2455</v>
      </c>
      <c r="F8423" s="10" t="s">
        <v>2456</v>
      </c>
      <c r="I8423" s="10" t="s">
        <v>848</v>
      </c>
      <c r="J8423">
        <v>2013</v>
      </c>
    </row>
    <row r="8424" spans="1:10 1061:1061" x14ac:dyDescent="0.3">
      <c r="A8424" s="10" t="s">
        <v>2867</v>
      </c>
      <c r="B8424" s="10" t="s">
        <v>3098</v>
      </c>
      <c r="C8424" s="10" t="s">
        <v>3106</v>
      </c>
      <c r="D8424" s="10"/>
      <c r="E8424" s="10" t="s">
        <v>2455</v>
      </c>
      <c r="F8424" s="10" t="s">
        <v>2456</v>
      </c>
      <c r="I8424" s="10" t="s">
        <v>848</v>
      </c>
      <c r="J8424">
        <v>2014</v>
      </c>
    </row>
    <row r="8425" spans="1:10 1061:1061" x14ac:dyDescent="0.3">
      <c r="A8425" s="10" t="s">
        <v>2867</v>
      </c>
      <c r="B8425" s="10" t="s">
        <v>3098</v>
      </c>
      <c r="C8425" s="10" t="s">
        <v>3106</v>
      </c>
      <c r="D8425" s="10"/>
      <c r="E8425" s="10" t="s">
        <v>2455</v>
      </c>
      <c r="F8425" s="10" t="s">
        <v>2456</v>
      </c>
      <c r="I8425" s="10" t="s">
        <v>848</v>
      </c>
      <c r="J8425">
        <v>2015</v>
      </c>
    </row>
    <row r="8426" spans="1:10 1061:1061" x14ac:dyDescent="0.3">
      <c r="A8426" s="10" t="s">
        <v>2867</v>
      </c>
      <c r="B8426" s="10" t="s">
        <v>3098</v>
      </c>
      <c r="C8426" s="10" t="s">
        <v>3106</v>
      </c>
      <c r="D8426" s="10"/>
      <c r="E8426" s="10" t="s">
        <v>2455</v>
      </c>
      <c r="F8426" s="10" t="s">
        <v>2456</v>
      </c>
      <c r="I8426" s="10" t="s">
        <v>848</v>
      </c>
      <c r="J8426">
        <v>2016</v>
      </c>
    </row>
    <row r="8427" spans="1:10 1061:1061" x14ac:dyDescent="0.3">
      <c r="A8427" s="10" t="s">
        <v>2867</v>
      </c>
      <c r="B8427" s="10" t="s">
        <v>3098</v>
      </c>
      <c r="C8427" s="10" t="s">
        <v>3106</v>
      </c>
      <c r="D8427" s="10"/>
      <c r="E8427" s="10" t="s">
        <v>2455</v>
      </c>
      <c r="F8427" s="10" t="s">
        <v>2456</v>
      </c>
      <c r="I8427" s="10" t="s">
        <v>848</v>
      </c>
      <c r="J8427">
        <v>2017</v>
      </c>
    </row>
    <row r="8428" spans="1:10 1061:1061" x14ac:dyDescent="0.3">
      <c r="A8428" s="10" t="s">
        <v>2867</v>
      </c>
      <c r="B8428" s="10" t="s">
        <v>3098</v>
      </c>
      <c r="C8428" s="10" t="s">
        <v>3106</v>
      </c>
      <c r="D8428" s="10"/>
      <c r="E8428" s="10" t="s">
        <v>2455</v>
      </c>
      <c r="F8428" s="10" t="s">
        <v>2456</v>
      </c>
      <c r="I8428" s="10" t="s">
        <v>848</v>
      </c>
      <c r="J8428">
        <v>2018</v>
      </c>
    </row>
    <row r="8429" spans="1:10 1061:1061" x14ac:dyDescent="0.3">
      <c r="A8429" s="10" t="s">
        <v>2867</v>
      </c>
      <c r="B8429" s="10" t="s">
        <v>3098</v>
      </c>
      <c r="C8429" s="10" t="s">
        <v>3106</v>
      </c>
      <c r="D8429" s="10"/>
      <c r="E8429" s="10" t="s">
        <v>2455</v>
      </c>
      <c r="F8429" s="10" t="s">
        <v>2456</v>
      </c>
      <c r="I8429" s="10" t="s">
        <v>848</v>
      </c>
      <c r="J8429">
        <v>2019</v>
      </c>
    </row>
    <row r="8430" spans="1:10 1061:1061" x14ac:dyDescent="0.3">
      <c r="A8430" s="10" t="s">
        <v>2867</v>
      </c>
      <c r="B8430" s="10" t="s">
        <v>3098</v>
      </c>
      <c r="C8430" s="10" t="s">
        <v>3106</v>
      </c>
      <c r="D8430" s="10"/>
      <c r="E8430" s="10" t="s">
        <v>2455</v>
      </c>
      <c r="F8430" s="10" t="s">
        <v>2456</v>
      </c>
      <c r="I8430" s="10" t="s">
        <v>848</v>
      </c>
      <c r="J8430">
        <v>2020</v>
      </c>
    </row>
    <row r="8431" spans="1:10 1061:1061" x14ac:dyDescent="0.3">
      <c r="A8431" s="10" t="s">
        <v>2867</v>
      </c>
      <c r="B8431" s="10" t="s">
        <v>3098</v>
      </c>
      <c r="C8431" s="10" t="s">
        <v>3116</v>
      </c>
      <c r="D8431" s="10"/>
      <c r="E8431" s="10" t="s">
        <v>2455</v>
      </c>
      <c r="F8431" s="10" t="s">
        <v>2456</v>
      </c>
      <c r="I8431" s="10" t="s">
        <v>848</v>
      </c>
      <c r="J8431">
        <v>2009</v>
      </c>
      <c r="ANU8431">
        <v>44974.106870999989</v>
      </c>
    </row>
    <row r="8432" spans="1:10 1061:1061" x14ac:dyDescent="0.3">
      <c r="A8432" s="10" t="s">
        <v>2867</v>
      </c>
      <c r="B8432" s="10" t="s">
        <v>3098</v>
      </c>
      <c r="C8432" s="10" t="s">
        <v>3116</v>
      </c>
      <c r="D8432" s="10"/>
      <c r="E8432" s="10" t="s">
        <v>2455</v>
      </c>
      <c r="F8432" s="10" t="s">
        <v>2456</v>
      </c>
      <c r="I8432" s="10" t="s">
        <v>848</v>
      </c>
      <c r="J8432">
        <v>2010</v>
      </c>
      <c r="ANU8432">
        <v>194197.79362369244</v>
      </c>
    </row>
    <row r="8433" spans="1:10 1061:1061" x14ac:dyDescent="0.3">
      <c r="A8433" s="10" t="s">
        <v>2867</v>
      </c>
      <c r="B8433" s="10" t="s">
        <v>3098</v>
      </c>
      <c r="C8433" s="10" t="s">
        <v>3116</v>
      </c>
      <c r="D8433" s="10"/>
      <c r="E8433" s="10" t="s">
        <v>2455</v>
      </c>
      <c r="F8433" s="10" t="s">
        <v>2456</v>
      </c>
      <c r="I8433" s="10" t="s">
        <v>848</v>
      </c>
      <c r="J8433">
        <v>2011</v>
      </c>
      <c r="ANU8433">
        <v>116722.9850321464</v>
      </c>
    </row>
    <row r="8434" spans="1:10 1061:1061" x14ac:dyDescent="0.3">
      <c r="A8434" s="10" t="s">
        <v>2867</v>
      </c>
      <c r="B8434" s="10" t="s">
        <v>3098</v>
      </c>
      <c r="C8434" s="10" t="s">
        <v>3116</v>
      </c>
      <c r="D8434" s="10"/>
      <c r="E8434" s="10" t="s">
        <v>2455</v>
      </c>
      <c r="F8434" s="10" t="s">
        <v>2456</v>
      </c>
      <c r="I8434" s="10" t="s">
        <v>848</v>
      </c>
      <c r="J8434">
        <v>2012</v>
      </c>
      <c r="ANU8434">
        <v>87033.537508526701</v>
      </c>
    </row>
    <row r="8435" spans="1:10 1061:1061" x14ac:dyDescent="0.3">
      <c r="A8435" s="10" t="s">
        <v>2867</v>
      </c>
      <c r="B8435" s="10" t="s">
        <v>3098</v>
      </c>
      <c r="C8435" s="10" t="s">
        <v>3116</v>
      </c>
      <c r="D8435" s="10"/>
      <c r="E8435" s="10" t="s">
        <v>2455</v>
      </c>
      <c r="F8435" s="10" t="s">
        <v>2456</v>
      </c>
      <c r="I8435" s="10" t="s">
        <v>848</v>
      </c>
      <c r="J8435">
        <v>2013</v>
      </c>
      <c r="ANU8435">
        <v>144866.64625660598</v>
      </c>
    </row>
    <row r="8436" spans="1:10 1061:1061" x14ac:dyDescent="0.3">
      <c r="A8436" s="10" t="s">
        <v>2867</v>
      </c>
      <c r="B8436" s="10" t="s">
        <v>3098</v>
      </c>
      <c r="C8436" s="10" t="s">
        <v>3116</v>
      </c>
      <c r="D8436" s="10"/>
      <c r="E8436" s="10" t="s">
        <v>2455</v>
      </c>
      <c r="F8436" s="10" t="s">
        <v>2456</v>
      </c>
      <c r="I8436" s="10" t="s">
        <v>848</v>
      </c>
      <c r="J8436">
        <v>2014</v>
      </c>
      <c r="ANU8436">
        <v>100864.18790690316</v>
      </c>
    </row>
    <row r="8437" spans="1:10 1061:1061" x14ac:dyDescent="0.3">
      <c r="A8437" s="10" t="s">
        <v>2867</v>
      </c>
      <c r="B8437" s="10" t="s">
        <v>3098</v>
      </c>
      <c r="C8437" s="10" t="s">
        <v>3116</v>
      </c>
      <c r="D8437" s="10"/>
      <c r="E8437" s="10" t="s">
        <v>2455</v>
      </c>
      <c r="F8437" s="10" t="s">
        <v>2456</v>
      </c>
      <c r="I8437" s="10" t="s">
        <v>848</v>
      </c>
      <c r="J8437">
        <v>2015</v>
      </c>
      <c r="ANU8437">
        <v>132378.48238617548</v>
      </c>
    </row>
    <row r="8438" spans="1:10 1061:1061" x14ac:dyDescent="0.3">
      <c r="A8438" s="10" t="s">
        <v>2867</v>
      </c>
      <c r="B8438" s="10" t="s">
        <v>3098</v>
      </c>
      <c r="C8438" s="10" t="s">
        <v>3116</v>
      </c>
      <c r="D8438" s="10"/>
      <c r="E8438" s="10" t="s">
        <v>2455</v>
      </c>
      <c r="F8438" s="10" t="s">
        <v>2456</v>
      </c>
      <c r="I8438" s="10" t="s">
        <v>848</v>
      </c>
      <c r="J8438">
        <v>2016</v>
      </c>
      <c r="ANU8438">
        <v>88350.320056616009</v>
      </c>
    </row>
    <row r="8439" spans="1:10 1061:1061" x14ac:dyDescent="0.3">
      <c r="A8439" s="10" t="s">
        <v>2867</v>
      </c>
      <c r="B8439" s="10" t="s">
        <v>3098</v>
      </c>
      <c r="C8439" s="10" t="s">
        <v>3116</v>
      </c>
      <c r="D8439" s="10"/>
      <c r="E8439" s="10" t="s">
        <v>2455</v>
      </c>
      <c r="F8439" s="10" t="s">
        <v>2456</v>
      </c>
      <c r="I8439" s="10" t="s">
        <v>848</v>
      </c>
      <c r="J8439">
        <v>2017</v>
      </c>
      <c r="ANU8439">
        <v>193070.86376691292</v>
      </c>
    </row>
    <row r="8440" spans="1:10 1061:1061" x14ac:dyDescent="0.3">
      <c r="A8440" s="10" t="s">
        <v>2867</v>
      </c>
      <c r="B8440" s="10" t="s">
        <v>3098</v>
      </c>
      <c r="C8440" s="10" t="s">
        <v>3116</v>
      </c>
      <c r="D8440" s="10"/>
      <c r="E8440" s="10" t="s">
        <v>2455</v>
      </c>
      <c r="F8440" s="10" t="s">
        <v>2456</v>
      </c>
      <c r="I8440" s="10" t="s">
        <v>848</v>
      </c>
      <c r="J8440">
        <v>2018</v>
      </c>
      <c r="ANU8440">
        <v>184448.21069194912</v>
      </c>
    </row>
    <row r="8441" spans="1:10 1061:1061" x14ac:dyDescent="0.3">
      <c r="A8441" s="10" t="s">
        <v>2867</v>
      </c>
      <c r="B8441" s="10" t="s">
        <v>3098</v>
      </c>
      <c r="C8441" s="10" t="s">
        <v>3116</v>
      </c>
      <c r="D8441" s="10"/>
      <c r="E8441" s="10" t="s">
        <v>2455</v>
      </c>
      <c r="F8441" s="10" t="s">
        <v>2456</v>
      </c>
      <c r="I8441" s="10" t="s">
        <v>848</v>
      </c>
      <c r="J8441">
        <v>2019</v>
      </c>
      <c r="ANU8441">
        <v>122091.78819647482</v>
      </c>
    </row>
    <row r="8442" spans="1:10 1061:1061" x14ac:dyDescent="0.3">
      <c r="A8442" s="10" t="s">
        <v>2867</v>
      </c>
      <c r="B8442" s="10" t="s">
        <v>3098</v>
      </c>
      <c r="C8442" s="10" t="s">
        <v>3116</v>
      </c>
      <c r="D8442" s="10"/>
      <c r="E8442" s="10" t="s">
        <v>2455</v>
      </c>
      <c r="F8442" s="10" t="s">
        <v>2456</v>
      </c>
      <c r="I8442" s="10" t="s">
        <v>848</v>
      </c>
      <c r="J8442">
        <v>2020</v>
      </c>
      <c r="ANU8442">
        <v>203376.85150218636</v>
      </c>
    </row>
    <row r="8443" spans="1:10 1061:1061" x14ac:dyDescent="0.3">
      <c r="A8443" s="10" t="s">
        <v>2867</v>
      </c>
      <c r="B8443" s="10" t="s">
        <v>3098</v>
      </c>
      <c r="C8443" s="10" t="s">
        <v>3117</v>
      </c>
      <c r="D8443" s="10"/>
      <c r="E8443" s="10" t="s">
        <v>2455</v>
      </c>
      <c r="F8443" s="10" t="s">
        <v>2456</v>
      </c>
      <c r="I8443" s="10" t="s">
        <v>848</v>
      </c>
      <c r="J8443">
        <v>2009</v>
      </c>
      <c r="ANU8443">
        <v>-316.63599756977487</v>
      </c>
    </row>
    <row r="8444" spans="1:10 1061:1061" x14ac:dyDescent="0.3">
      <c r="A8444" s="10" t="s">
        <v>2867</v>
      </c>
      <c r="B8444" s="10" t="s">
        <v>3098</v>
      </c>
      <c r="C8444" s="10" t="s">
        <v>3117</v>
      </c>
      <c r="D8444" s="10"/>
      <c r="E8444" s="10" t="s">
        <v>2455</v>
      </c>
      <c r="F8444" s="10" t="s">
        <v>2456</v>
      </c>
      <c r="I8444" s="10" t="s">
        <v>848</v>
      </c>
      <c r="J8444">
        <v>2010</v>
      </c>
      <c r="ANU8444">
        <v>4512.0750850000004</v>
      </c>
    </row>
    <row r="8445" spans="1:10 1061:1061" x14ac:dyDescent="0.3">
      <c r="A8445" s="10" t="s">
        <v>2867</v>
      </c>
      <c r="B8445" s="10" t="s">
        <v>3098</v>
      </c>
      <c r="C8445" s="10" t="s">
        <v>3117</v>
      </c>
      <c r="D8445" s="10"/>
      <c r="E8445" s="10" t="s">
        <v>2455</v>
      </c>
      <c r="F8445" s="10" t="s">
        <v>2456</v>
      </c>
      <c r="I8445" s="10" t="s">
        <v>848</v>
      </c>
      <c r="J8445">
        <v>2011</v>
      </c>
      <c r="ANU8445">
        <v>2388.1891240000004</v>
      </c>
    </row>
    <row r="8446" spans="1:10 1061:1061" x14ac:dyDescent="0.3">
      <c r="A8446" s="10" t="s">
        <v>2867</v>
      </c>
      <c r="B8446" s="10" t="s">
        <v>3098</v>
      </c>
      <c r="C8446" s="10" t="s">
        <v>3117</v>
      </c>
      <c r="D8446" s="10"/>
      <c r="E8446" s="10" t="s">
        <v>2455</v>
      </c>
      <c r="F8446" s="10" t="s">
        <v>2456</v>
      </c>
      <c r="I8446" s="10" t="s">
        <v>848</v>
      </c>
      <c r="J8446">
        <v>2012</v>
      </c>
      <c r="ANU8446">
        <v>18142.949570999997</v>
      </c>
    </row>
    <row r="8447" spans="1:10 1061:1061" x14ac:dyDescent="0.3">
      <c r="A8447" s="10" t="s">
        <v>2867</v>
      </c>
      <c r="B8447" s="10" t="s">
        <v>3098</v>
      </c>
      <c r="C8447" s="10" t="s">
        <v>3117</v>
      </c>
      <c r="D8447" s="10"/>
      <c r="E8447" s="10" t="s">
        <v>2455</v>
      </c>
      <c r="F8447" s="10" t="s">
        <v>2456</v>
      </c>
      <c r="I8447" s="10" t="s">
        <v>848</v>
      </c>
      <c r="J8447">
        <v>2013</v>
      </c>
      <c r="ANU8447">
        <v>11371.073500999999</v>
      </c>
    </row>
    <row r="8448" spans="1:10 1061:1061" x14ac:dyDescent="0.3">
      <c r="A8448" s="10" t="s">
        <v>2867</v>
      </c>
      <c r="B8448" s="10" t="s">
        <v>3098</v>
      </c>
      <c r="C8448" s="10" t="s">
        <v>3117</v>
      </c>
      <c r="D8448" s="10"/>
      <c r="E8448" s="10" t="s">
        <v>2455</v>
      </c>
      <c r="F8448" s="10" t="s">
        <v>2456</v>
      </c>
      <c r="I8448" s="10" t="s">
        <v>848</v>
      </c>
      <c r="J8448">
        <v>2014</v>
      </c>
      <c r="ANU8448">
        <v>28521.59944934128</v>
      </c>
    </row>
    <row r="8449" spans="1:240 1061:1061" x14ac:dyDescent="0.3">
      <c r="A8449" s="10" t="s">
        <v>2867</v>
      </c>
      <c r="B8449" s="10" t="s">
        <v>3098</v>
      </c>
      <c r="C8449" s="10" t="s">
        <v>3117</v>
      </c>
      <c r="D8449" s="10"/>
      <c r="E8449" s="10" t="s">
        <v>2455</v>
      </c>
      <c r="F8449" s="10" t="s">
        <v>2456</v>
      </c>
      <c r="I8449" s="10" t="s">
        <v>848</v>
      </c>
      <c r="J8449">
        <v>2015</v>
      </c>
      <c r="ANU8449">
        <v>47038.829854960553</v>
      </c>
    </row>
    <row r="8450" spans="1:240 1061:1061" x14ac:dyDescent="0.3">
      <c r="A8450" s="10" t="s">
        <v>2867</v>
      </c>
      <c r="B8450" s="10" t="s">
        <v>3098</v>
      </c>
      <c r="C8450" s="10" t="s">
        <v>3117</v>
      </c>
      <c r="D8450" s="10"/>
      <c r="E8450" s="10" t="s">
        <v>2455</v>
      </c>
      <c r="F8450" s="10" t="s">
        <v>2456</v>
      </c>
      <c r="I8450" s="10" t="s">
        <v>848</v>
      </c>
      <c r="J8450">
        <v>2016</v>
      </c>
      <c r="ANU8450">
        <v>33166.786411824716</v>
      </c>
    </row>
    <row r="8451" spans="1:240 1061:1061" x14ac:dyDescent="0.3">
      <c r="A8451" s="10" t="s">
        <v>2867</v>
      </c>
      <c r="B8451" s="10" t="s">
        <v>3098</v>
      </c>
      <c r="C8451" s="10" t="s">
        <v>3117</v>
      </c>
      <c r="D8451" s="10"/>
      <c r="E8451" s="10" t="s">
        <v>2455</v>
      </c>
      <c r="F8451" s="10" t="s">
        <v>2456</v>
      </c>
      <c r="I8451" s="10" t="s">
        <v>848</v>
      </c>
      <c r="J8451">
        <v>2017</v>
      </c>
      <c r="ANU8451">
        <v>32001.186946203703</v>
      </c>
    </row>
    <row r="8452" spans="1:240 1061:1061" x14ac:dyDescent="0.3">
      <c r="A8452" s="10" t="s">
        <v>2867</v>
      </c>
      <c r="B8452" s="10" t="s">
        <v>3098</v>
      </c>
      <c r="C8452" s="10" t="s">
        <v>3117</v>
      </c>
      <c r="D8452" s="10"/>
      <c r="E8452" s="10" t="s">
        <v>2455</v>
      </c>
      <c r="F8452" s="10" t="s">
        <v>2456</v>
      </c>
      <c r="I8452" s="10" t="s">
        <v>848</v>
      </c>
      <c r="J8452">
        <v>2018</v>
      </c>
      <c r="ANU8452">
        <v>393866.25005882216</v>
      </c>
    </row>
    <row r="8453" spans="1:240 1061:1061" x14ac:dyDescent="0.3">
      <c r="A8453" s="10" t="s">
        <v>2867</v>
      </c>
      <c r="B8453" s="10" t="s">
        <v>3098</v>
      </c>
      <c r="C8453" s="10" t="s">
        <v>3117</v>
      </c>
      <c r="D8453" s="10"/>
      <c r="E8453" s="10" t="s">
        <v>2455</v>
      </c>
      <c r="F8453" s="10" t="s">
        <v>2456</v>
      </c>
      <c r="I8453" s="10" t="s">
        <v>848</v>
      </c>
      <c r="J8453">
        <v>2019</v>
      </c>
      <c r="ANU8453">
        <v>32298.191577347745</v>
      </c>
    </row>
    <row r="8454" spans="1:240 1061:1061" x14ac:dyDescent="0.3">
      <c r="A8454" s="10" t="s">
        <v>2867</v>
      </c>
      <c r="B8454" s="10" t="s">
        <v>3098</v>
      </c>
      <c r="C8454" s="10" t="s">
        <v>3117</v>
      </c>
      <c r="D8454" s="10"/>
      <c r="E8454" s="10" t="s">
        <v>2455</v>
      </c>
      <c r="F8454" s="10" t="s">
        <v>2456</v>
      </c>
      <c r="I8454" s="10" t="s">
        <v>848</v>
      </c>
      <c r="J8454">
        <v>2020</v>
      </c>
      <c r="ANU8454">
        <v>-1137.6575819787452</v>
      </c>
    </row>
    <row r="8455" spans="1:240 1061:1061" x14ac:dyDescent="0.3">
      <c r="A8455" s="10" t="s">
        <v>2774</v>
      </c>
      <c r="B8455" s="10" t="s">
        <v>3017</v>
      </c>
      <c r="C8455" s="10" t="s">
        <v>3018</v>
      </c>
      <c r="D8455" s="10" t="s">
        <v>1080</v>
      </c>
      <c r="E8455" s="10" t="s">
        <v>1013</v>
      </c>
      <c r="F8455" s="10" t="s">
        <v>1081</v>
      </c>
      <c r="I8455" s="10" t="s">
        <v>1082</v>
      </c>
      <c r="J8455">
        <v>2018</v>
      </c>
      <c r="HX8455">
        <v>57934.291112888073</v>
      </c>
    </row>
    <row r="8456" spans="1:240 1061:1061" x14ac:dyDescent="0.3">
      <c r="A8456" s="10" t="s">
        <v>2774</v>
      </c>
      <c r="B8456" s="10" t="s">
        <v>3017</v>
      </c>
      <c r="C8456" s="10" t="s">
        <v>3018</v>
      </c>
      <c r="D8456" s="10" t="s">
        <v>1080</v>
      </c>
      <c r="E8456" s="10" t="s">
        <v>1013</v>
      </c>
      <c r="F8456" s="10" t="s">
        <v>1081</v>
      </c>
      <c r="I8456" s="10" t="s">
        <v>1082</v>
      </c>
      <c r="J8456">
        <v>2019</v>
      </c>
      <c r="HX8456">
        <v>6877.3828351890024</v>
      </c>
    </row>
    <row r="8457" spans="1:240 1061:1061" x14ac:dyDescent="0.3">
      <c r="A8457" s="10" t="s">
        <v>2774</v>
      </c>
      <c r="B8457" s="10" t="s">
        <v>3017</v>
      </c>
      <c r="C8457" s="10" t="s">
        <v>3018</v>
      </c>
      <c r="D8457" s="10" t="s">
        <v>1080</v>
      </c>
      <c r="E8457" s="10" t="s">
        <v>1013</v>
      </c>
      <c r="F8457" s="10" t="s">
        <v>1081</v>
      </c>
      <c r="I8457" s="10" t="s">
        <v>1082</v>
      </c>
      <c r="J8457">
        <v>2020</v>
      </c>
      <c r="HX8457">
        <v>17114.357269496046</v>
      </c>
    </row>
    <row r="8458" spans="1:240 1061:1061" x14ac:dyDescent="0.3">
      <c r="A8458" s="10" t="s">
        <v>2774</v>
      </c>
      <c r="B8458" s="10" t="s">
        <v>3017</v>
      </c>
      <c r="C8458" s="10" t="s">
        <v>3018</v>
      </c>
      <c r="D8458" s="10" t="s">
        <v>1080</v>
      </c>
      <c r="E8458" s="10" t="s">
        <v>1013</v>
      </c>
      <c r="F8458" s="10" t="s">
        <v>1081</v>
      </c>
      <c r="I8458" s="10" t="s">
        <v>1082</v>
      </c>
      <c r="J8458">
        <v>2021</v>
      </c>
      <c r="HX8458">
        <v>13748.511442310974</v>
      </c>
    </row>
    <row r="8459" spans="1:240 1061:1061" x14ac:dyDescent="0.3">
      <c r="A8459" s="10" t="s">
        <v>2774</v>
      </c>
      <c r="B8459" s="10" t="s">
        <v>3017</v>
      </c>
      <c r="C8459" s="10" t="s">
        <v>3018</v>
      </c>
      <c r="D8459" s="10" t="s">
        <v>1084</v>
      </c>
      <c r="E8459" s="10" t="s">
        <v>1013</v>
      </c>
      <c r="F8459" s="10" t="s">
        <v>1085</v>
      </c>
      <c r="I8459" s="10" t="s">
        <v>1082</v>
      </c>
      <c r="J8459">
        <v>2018</v>
      </c>
      <c r="HY8459">
        <v>25976.224842120049</v>
      </c>
    </row>
    <row r="8460" spans="1:240 1061:1061" x14ac:dyDescent="0.3">
      <c r="A8460" s="10" t="s">
        <v>2774</v>
      </c>
      <c r="B8460" s="10" t="s">
        <v>3017</v>
      </c>
      <c r="C8460" s="10" t="s">
        <v>3018</v>
      </c>
      <c r="D8460" s="10" t="s">
        <v>1084</v>
      </c>
      <c r="E8460" s="10" t="s">
        <v>1013</v>
      </c>
      <c r="F8460" s="10" t="s">
        <v>1085</v>
      </c>
      <c r="I8460" s="10" t="s">
        <v>1082</v>
      </c>
      <c r="J8460">
        <v>2019</v>
      </c>
      <c r="HY8460">
        <v>68185.366234019923</v>
      </c>
    </row>
    <row r="8461" spans="1:240 1061:1061" x14ac:dyDescent="0.3">
      <c r="A8461" s="10" t="s">
        <v>2774</v>
      </c>
      <c r="B8461" s="10" t="s">
        <v>3017</v>
      </c>
      <c r="C8461" s="10" t="s">
        <v>3018</v>
      </c>
      <c r="D8461" s="10" t="s">
        <v>1084</v>
      </c>
      <c r="E8461" s="10" t="s">
        <v>1013</v>
      </c>
      <c r="F8461" s="10" t="s">
        <v>1085</v>
      </c>
      <c r="I8461" s="10" t="s">
        <v>1082</v>
      </c>
      <c r="J8461">
        <v>2020</v>
      </c>
      <c r="HY8461">
        <v>29048.38764346996</v>
      </c>
    </row>
    <row r="8462" spans="1:240 1061:1061" x14ac:dyDescent="0.3">
      <c r="A8462" s="10" t="s">
        <v>2774</v>
      </c>
      <c r="B8462" s="10" t="s">
        <v>3017</v>
      </c>
      <c r="C8462" s="10" t="s">
        <v>3022</v>
      </c>
      <c r="D8462" s="10" t="s">
        <v>1080</v>
      </c>
      <c r="E8462" s="10" t="s">
        <v>1013</v>
      </c>
      <c r="F8462" s="10" t="s">
        <v>1093</v>
      </c>
      <c r="I8462" s="10" t="s">
        <v>1082</v>
      </c>
      <c r="J8462">
        <v>2017</v>
      </c>
      <c r="IF8462">
        <v>56062.061193076006</v>
      </c>
    </row>
    <row r="8463" spans="1:240 1061:1061" x14ac:dyDescent="0.3">
      <c r="A8463" s="10" t="s">
        <v>2774</v>
      </c>
      <c r="B8463" s="10" t="s">
        <v>3017</v>
      </c>
      <c r="C8463" s="10" t="s">
        <v>3022</v>
      </c>
      <c r="D8463" s="10" t="s">
        <v>1080</v>
      </c>
      <c r="E8463" s="10" t="s">
        <v>1013</v>
      </c>
      <c r="F8463" s="10" t="s">
        <v>1093</v>
      </c>
      <c r="I8463" s="10" t="s">
        <v>1082</v>
      </c>
      <c r="J8463">
        <v>2018</v>
      </c>
      <c r="IF8463">
        <v>108892.7924623242</v>
      </c>
    </row>
    <row r="8464" spans="1:240 1061:1061" x14ac:dyDescent="0.3">
      <c r="A8464" s="10" t="s">
        <v>2774</v>
      </c>
      <c r="B8464" s="10" t="s">
        <v>3017</v>
      </c>
      <c r="C8464" s="10" t="s">
        <v>3022</v>
      </c>
      <c r="D8464" s="10" t="s">
        <v>1080</v>
      </c>
      <c r="E8464" s="10" t="s">
        <v>1013</v>
      </c>
      <c r="F8464" s="10" t="s">
        <v>1093</v>
      </c>
      <c r="I8464" s="10" t="s">
        <v>1082</v>
      </c>
      <c r="J8464">
        <v>2019</v>
      </c>
      <c r="IF8464">
        <v>91083.13435337889</v>
      </c>
    </row>
    <row r="8465" spans="1:241" x14ac:dyDescent="0.3">
      <c r="A8465" s="10" t="s">
        <v>2774</v>
      </c>
      <c r="B8465" s="10" t="s">
        <v>3017</v>
      </c>
      <c r="C8465" s="10" t="s">
        <v>3022</v>
      </c>
      <c r="D8465" s="10" t="s">
        <v>1080</v>
      </c>
      <c r="E8465" s="10" t="s">
        <v>1013</v>
      </c>
      <c r="F8465" s="10" t="s">
        <v>1093</v>
      </c>
      <c r="I8465" s="10" t="s">
        <v>1082</v>
      </c>
      <c r="J8465">
        <v>2020</v>
      </c>
      <c r="IF8465">
        <v>101728.72091648303</v>
      </c>
    </row>
    <row r="8466" spans="1:241" x14ac:dyDescent="0.3">
      <c r="A8466" s="10" t="s">
        <v>2774</v>
      </c>
      <c r="B8466" s="10" t="s">
        <v>3017</v>
      </c>
      <c r="C8466" s="10" t="s">
        <v>3022</v>
      </c>
      <c r="D8466" s="10" t="s">
        <v>1080</v>
      </c>
      <c r="E8466" s="10" t="s">
        <v>1013</v>
      </c>
      <c r="F8466" s="10" t="s">
        <v>1093</v>
      </c>
      <c r="I8466" s="10" t="s">
        <v>1082</v>
      </c>
      <c r="J8466">
        <v>2021</v>
      </c>
      <c r="IF8466">
        <v>105649.23104378299</v>
      </c>
    </row>
    <row r="8467" spans="1:241" x14ac:dyDescent="0.3">
      <c r="A8467" s="10" t="s">
        <v>2774</v>
      </c>
      <c r="B8467" s="10" t="s">
        <v>3017</v>
      </c>
      <c r="C8467" s="10" t="s">
        <v>3022</v>
      </c>
      <c r="D8467" s="10" t="s">
        <v>1084</v>
      </c>
      <c r="E8467" s="10" t="s">
        <v>1013</v>
      </c>
      <c r="F8467" s="10" t="s">
        <v>1095</v>
      </c>
      <c r="I8467" s="10" t="s">
        <v>1082</v>
      </c>
      <c r="J8467">
        <v>2017</v>
      </c>
      <c r="IG8467">
        <v>171131.94035613493</v>
      </c>
    </row>
    <row r="8468" spans="1:241" x14ac:dyDescent="0.3">
      <c r="A8468" s="10" t="s">
        <v>2774</v>
      </c>
      <c r="B8468" s="10" t="s">
        <v>3017</v>
      </c>
      <c r="C8468" s="10" t="s">
        <v>3022</v>
      </c>
      <c r="D8468" s="10" t="s">
        <v>1084</v>
      </c>
      <c r="E8468" s="10" t="s">
        <v>1013</v>
      </c>
      <c r="F8468" s="10" t="s">
        <v>1095</v>
      </c>
      <c r="I8468" s="10" t="s">
        <v>1082</v>
      </c>
      <c r="J8468">
        <v>2018</v>
      </c>
      <c r="IG8468">
        <v>156258.54217234883</v>
      </c>
    </row>
    <row r="8469" spans="1:241" x14ac:dyDescent="0.3">
      <c r="A8469" s="10" t="s">
        <v>2774</v>
      </c>
      <c r="B8469" s="10" t="s">
        <v>3017</v>
      </c>
      <c r="C8469" s="10" t="s">
        <v>3022</v>
      </c>
      <c r="D8469" s="10" t="s">
        <v>1084</v>
      </c>
      <c r="E8469" s="10" t="s">
        <v>1013</v>
      </c>
      <c r="F8469" s="10" t="s">
        <v>1095</v>
      </c>
      <c r="I8469" s="10" t="s">
        <v>1082</v>
      </c>
      <c r="J8469">
        <v>2019</v>
      </c>
      <c r="IG8469">
        <v>201553.1272493664</v>
      </c>
    </row>
    <row r="8470" spans="1:241" x14ac:dyDescent="0.3">
      <c r="A8470" s="10" t="s">
        <v>2774</v>
      </c>
      <c r="B8470" s="10" t="s">
        <v>3017</v>
      </c>
      <c r="C8470" s="10" t="s">
        <v>3022</v>
      </c>
      <c r="D8470" s="10" t="s">
        <v>1084</v>
      </c>
      <c r="E8470" s="10" t="s">
        <v>1013</v>
      </c>
      <c r="F8470" s="10" t="s">
        <v>1095</v>
      </c>
      <c r="I8470" s="10" t="s">
        <v>1082</v>
      </c>
      <c r="J8470">
        <v>2020</v>
      </c>
      <c r="IG8470">
        <v>264427.94898466812</v>
      </c>
    </row>
    <row r="8471" spans="1:241" x14ac:dyDescent="0.3">
      <c r="A8471" s="10" t="s">
        <v>2774</v>
      </c>
      <c r="B8471" s="10" t="s">
        <v>3017</v>
      </c>
      <c r="C8471" s="10" t="s">
        <v>3019</v>
      </c>
      <c r="D8471" s="10" t="s">
        <v>1080</v>
      </c>
      <c r="E8471" s="10" t="s">
        <v>1013</v>
      </c>
      <c r="F8471" s="10" t="s">
        <v>1081</v>
      </c>
      <c r="I8471" s="10" t="s">
        <v>1082</v>
      </c>
      <c r="J8471">
        <v>2018</v>
      </c>
      <c r="HZ8471">
        <v>5103.559843572003</v>
      </c>
    </row>
    <row r="8472" spans="1:241" x14ac:dyDescent="0.3">
      <c r="A8472" s="10" t="s">
        <v>2774</v>
      </c>
      <c r="B8472" s="10" t="s">
        <v>3017</v>
      </c>
      <c r="C8472" s="10" t="s">
        <v>3019</v>
      </c>
      <c r="D8472" s="10" t="s">
        <v>1080</v>
      </c>
      <c r="E8472" s="10" t="s">
        <v>1013</v>
      </c>
      <c r="F8472" s="10" t="s">
        <v>1081</v>
      </c>
      <c r="I8472" s="10" t="s">
        <v>1082</v>
      </c>
      <c r="J8472">
        <v>2019</v>
      </c>
      <c r="HZ8472">
        <v>24687.040944788045</v>
      </c>
    </row>
    <row r="8473" spans="1:241" x14ac:dyDescent="0.3">
      <c r="A8473" s="10" t="s">
        <v>2774</v>
      </c>
      <c r="B8473" s="10" t="s">
        <v>3017</v>
      </c>
      <c r="C8473" s="10" t="s">
        <v>3019</v>
      </c>
      <c r="D8473" s="10" t="s">
        <v>1080</v>
      </c>
      <c r="E8473" s="10" t="s">
        <v>1013</v>
      </c>
      <c r="F8473" s="10" t="s">
        <v>1081</v>
      </c>
      <c r="I8473" s="10" t="s">
        <v>1082</v>
      </c>
      <c r="J8473">
        <v>2020</v>
      </c>
      <c r="HZ8473">
        <v>6468.7707061150068</v>
      </c>
    </row>
    <row r="8474" spans="1:241" x14ac:dyDescent="0.3">
      <c r="A8474" s="10" t="s">
        <v>2774</v>
      </c>
      <c r="B8474" s="10" t="s">
        <v>3017</v>
      </c>
      <c r="C8474" s="10" t="s">
        <v>3019</v>
      </c>
      <c r="D8474" s="10" t="s">
        <v>1080</v>
      </c>
      <c r="E8474" s="10" t="s">
        <v>1013</v>
      </c>
      <c r="F8474" s="10" t="s">
        <v>1081</v>
      </c>
      <c r="I8474" s="10" t="s">
        <v>1082</v>
      </c>
      <c r="J8474">
        <v>2021</v>
      </c>
      <c r="HZ8474">
        <v>9828.0013147360241</v>
      </c>
    </row>
    <row r="8475" spans="1:241" x14ac:dyDescent="0.3">
      <c r="A8475" s="10" t="s">
        <v>2774</v>
      </c>
      <c r="B8475" s="10" t="s">
        <v>3017</v>
      </c>
      <c r="C8475" s="10" t="s">
        <v>3019</v>
      </c>
      <c r="D8475" s="10" t="s">
        <v>1084</v>
      </c>
      <c r="E8475" s="10" t="s">
        <v>1013</v>
      </c>
      <c r="F8475" s="10" t="s">
        <v>1085</v>
      </c>
      <c r="I8475" s="10" t="s">
        <v>1082</v>
      </c>
      <c r="J8475">
        <v>2018</v>
      </c>
      <c r="IA8475">
        <v>40849.623022186082</v>
      </c>
    </row>
    <row r="8476" spans="1:241" x14ac:dyDescent="0.3">
      <c r="A8476" s="10" t="s">
        <v>2774</v>
      </c>
      <c r="B8476" s="10" t="s">
        <v>3017</v>
      </c>
      <c r="C8476" s="10" t="s">
        <v>3019</v>
      </c>
      <c r="D8476" s="10" t="s">
        <v>1084</v>
      </c>
      <c r="E8476" s="10" t="s">
        <v>1013</v>
      </c>
      <c r="F8476" s="10" t="s">
        <v>1085</v>
      </c>
      <c r="I8476" s="10" t="s">
        <v>1082</v>
      </c>
      <c r="J8476">
        <v>2019</v>
      </c>
      <c r="IA8476">
        <v>22890.781158730089</v>
      </c>
    </row>
    <row r="8477" spans="1:241" x14ac:dyDescent="0.3">
      <c r="A8477" s="10" t="s">
        <v>2774</v>
      </c>
      <c r="B8477" s="10" t="s">
        <v>3017</v>
      </c>
      <c r="C8477" s="10" t="s">
        <v>3019</v>
      </c>
      <c r="D8477" s="10" t="s">
        <v>1084</v>
      </c>
      <c r="E8477" s="10" t="s">
        <v>1013</v>
      </c>
      <c r="F8477" s="10" t="s">
        <v>1085</v>
      </c>
      <c r="I8477" s="10" t="s">
        <v>1082</v>
      </c>
      <c r="J8477">
        <v>2020</v>
      </c>
      <c r="IA8477">
        <v>19672.24912201599</v>
      </c>
    </row>
    <row r="8478" spans="1:241" x14ac:dyDescent="0.3">
      <c r="A8478" s="10" t="s">
        <v>2774</v>
      </c>
      <c r="B8478" s="10" t="s">
        <v>3017</v>
      </c>
      <c r="C8478" s="10" t="s">
        <v>3020</v>
      </c>
      <c r="D8478" s="10" t="s">
        <v>1080</v>
      </c>
      <c r="E8478" s="10" t="s">
        <v>1013</v>
      </c>
      <c r="F8478" s="10" t="s">
        <v>1081</v>
      </c>
      <c r="I8478" s="10" t="s">
        <v>1082</v>
      </c>
      <c r="J8478">
        <v>2018</v>
      </c>
      <c r="IB8478">
        <v>50958.50135029995</v>
      </c>
    </row>
    <row r="8479" spans="1:241" x14ac:dyDescent="0.3">
      <c r="A8479" s="10" t="s">
        <v>2774</v>
      </c>
      <c r="B8479" s="10" t="s">
        <v>3017</v>
      </c>
      <c r="C8479" s="10" t="s">
        <v>3020</v>
      </c>
      <c r="D8479" s="10" t="s">
        <v>1080</v>
      </c>
      <c r="E8479" s="10" t="s">
        <v>1013</v>
      </c>
      <c r="F8479" s="10" t="s">
        <v>1081</v>
      </c>
      <c r="I8479" s="10" t="s">
        <v>1082</v>
      </c>
      <c r="J8479">
        <v>2019</v>
      </c>
      <c r="IB8479">
        <v>84205.75151994593</v>
      </c>
    </row>
    <row r="8480" spans="1:241" x14ac:dyDescent="0.3">
      <c r="A8480" s="10" t="s">
        <v>2774</v>
      </c>
      <c r="B8480" s="10" t="s">
        <v>3017</v>
      </c>
      <c r="C8480" s="10" t="s">
        <v>3020</v>
      </c>
      <c r="D8480" s="10" t="s">
        <v>1080</v>
      </c>
      <c r="E8480" s="10" t="s">
        <v>1013</v>
      </c>
      <c r="F8480" s="10" t="s">
        <v>1081</v>
      </c>
      <c r="I8480" s="10" t="s">
        <v>1082</v>
      </c>
      <c r="J8480">
        <v>2020</v>
      </c>
      <c r="IB8480">
        <v>84614.363648583108</v>
      </c>
    </row>
    <row r="8481" spans="1:239" x14ac:dyDescent="0.3">
      <c r="A8481" s="10" t="s">
        <v>2774</v>
      </c>
      <c r="B8481" s="10" t="s">
        <v>3017</v>
      </c>
      <c r="C8481" s="10" t="s">
        <v>3020</v>
      </c>
      <c r="D8481" s="10" t="s">
        <v>1080</v>
      </c>
      <c r="E8481" s="10" t="s">
        <v>1013</v>
      </c>
      <c r="F8481" s="10" t="s">
        <v>1081</v>
      </c>
      <c r="I8481" s="10" t="s">
        <v>1082</v>
      </c>
      <c r="J8481">
        <v>2021</v>
      </c>
      <c r="IB8481">
        <v>91900.719601312929</v>
      </c>
    </row>
    <row r="8482" spans="1:239" x14ac:dyDescent="0.3">
      <c r="A8482" s="10" t="s">
        <v>2774</v>
      </c>
      <c r="B8482" s="10" t="s">
        <v>3017</v>
      </c>
      <c r="C8482" s="10" t="s">
        <v>3020</v>
      </c>
      <c r="D8482" s="10" t="s">
        <v>1084</v>
      </c>
      <c r="E8482" s="10" t="s">
        <v>1013</v>
      </c>
      <c r="F8482" s="10" t="s">
        <v>1085</v>
      </c>
      <c r="I8482" s="10" t="s">
        <v>1082</v>
      </c>
      <c r="J8482">
        <v>2018</v>
      </c>
      <c r="IC8482">
        <v>130282.31732920818</v>
      </c>
    </row>
    <row r="8483" spans="1:239" x14ac:dyDescent="0.3">
      <c r="A8483" s="10" t="s">
        <v>2774</v>
      </c>
      <c r="B8483" s="10" t="s">
        <v>3017</v>
      </c>
      <c r="C8483" s="10" t="s">
        <v>3020</v>
      </c>
      <c r="D8483" s="10" t="s">
        <v>1084</v>
      </c>
      <c r="E8483" s="10" t="s">
        <v>1013</v>
      </c>
      <c r="F8483" s="10" t="s">
        <v>1085</v>
      </c>
      <c r="I8483" s="10" t="s">
        <v>1082</v>
      </c>
      <c r="J8483">
        <v>2019</v>
      </c>
      <c r="IC8483">
        <v>133367.76101434592</v>
      </c>
    </row>
    <row r="8484" spans="1:239" x14ac:dyDescent="0.3">
      <c r="A8484" s="10" t="s">
        <v>2774</v>
      </c>
      <c r="B8484" s="10" t="s">
        <v>3017</v>
      </c>
      <c r="C8484" s="10" t="s">
        <v>3020</v>
      </c>
      <c r="D8484" s="10" t="s">
        <v>1084</v>
      </c>
      <c r="E8484" s="10" t="s">
        <v>1013</v>
      </c>
      <c r="F8484" s="10" t="s">
        <v>1085</v>
      </c>
      <c r="I8484" s="10" t="s">
        <v>1082</v>
      </c>
      <c r="J8484">
        <v>2020</v>
      </c>
      <c r="IC8484">
        <v>235379.56134748465</v>
      </c>
    </row>
    <row r="8485" spans="1:239" x14ac:dyDescent="0.3">
      <c r="A8485" s="10" t="s">
        <v>2774</v>
      </c>
      <c r="B8485" s="10" t="s">
        <v>3017</v>
      </c>
      <c r="C8485" s="10" t="s">
        <v>3021</v>
      </c>
      <c r="D8485" s="10" t="s">
        <v>1080</v>
      </c>
      <c r="E8485" s="10" t="s">
        <v>1013</v>
      </c>
      <c r="F8485" s="10" t="s">
        <v>1081</v>
      </c>
      <c r="I8485" s="10" t="s">
        <v>1082</v>
      </c>
      <c r="J8485">
        <v>2018</v>
      </c>
      <c r="ID8485">
        <v>210891.08032853817</v>
      </c>
    </row>
    <row r="8486" spans="1:239" x14ac:dyDescent="0.3">
      <c r="A8486" s="10" t="s">
        <v>2774</v>
      </c>
      <c r="B8486" s="10" t="s">
        <v>3017</v>
      </c>
      <c r="C8486" s="10" t="s">
        <v>3021</v>
      </c>
      <c r="D8486" s="10" t="s">
        <v>1080</v>
      </c>
      <c r="E8486" s="10" t="s">
        <v>1013</v>
      </c>
      <c r="F8486" s="10" t="s">
        <v>1081</v>
      </c>
      <c r="I8486" s="10" t="s">
        <v>1082</v>
      </c>
      <c r="J8486">
        <v>2019</v>
      </c>
      <c r="ID8486">
        <v>209117.25733571529</v>
      </c>
    </row>
    <row r="8487" spans="1:239" x14ac:dyDescent="0.3">
      <c r="A8487" s="10" t="s">
        <v>2774</v>
      </c>
      <c r="B8487" s="10" t="s">
        <v>3017</v>
      </c>
      <c r="C8487" s="10" t="s">
        <v>3021</v>
      </c>
      <c r="D8487" s="10" t="s">
        <v>1080</v>
      </c>
      <c r="E8487" s="10" t="s">
        <v>1013</v>
      </c>
      <c r="F8487" s="10" t="s">
        <v>1081</v>
      </c>
      <c r="I8487" s="10" t="s">
        <v>1082</v>
      </c>
      <c r="J8487">
        <v>2020</v>
      </c>
      <c r="ID8487">
        <v>216689.94101068482</v>
      </c>
    </row>
    <row r="8488" spans="1:239" x14ac:dyDescent="0.3">
      <c r="A8488" s="10" t="s">
        <v>2774</v>
      </c>
      <c r="B8488" s="10" t="s">
        <v>3017</v>
      </c>
      <c r="C8488" s="10" t="s">
        <v>3021</v>
      </c>
      <c r="D8488" s="10" t="s">
        <v>1080</v>
      </c>
      <c r="E8488" s="10" t="s">
        <v>1013</v>
      </c>
      <c r="F8488" s="10" t="s">
        <v>1081</v>
      </c>
      <c r="I8488" s="10" t="s">
        <v>1082</v>
      </c>
      <c r="J8488">
        <v>2021</v>
      </c>
      <c r="ID8488">
        <v>209410.20027351304</v>
      </c>
    </row>
    <row r="8489" spans="1:239" x14ac:dyDescent="0.3">
      <c r="A8489" s="10" t="s">
        <v>2774</v>
      </c>
      <c r="B8489" s="10" t="s">
        <v>3017</v>
      </c>
      <c r="C8489" s="10" t="s">
        <v>3021</v>
      </c>
      <c r="D8489" s="10" t="s">
        <v>1084</v>
      </c>
      <c r="E8489" s="10" t="s">
        <v>1013</v>
      </c>
      <c r="F8489" s="10" t="s">
        <v>1085</v>
      </c>
      <c r="I8489" s="10" t="s">
        <v>1082</v>
      </c>
      <c r="J8489">
        <v>2018</v>
      </c>
      <c r="IE8489">
        <v>127779.26743905396</v>
      </c>
    </row>
    <row r="8490" spans="1:239" x14ac:dyDescent="0.3">
      <c r="A8490" s="10" t="s">
        <v>2774</v>
      </c>
      <c r="B8490" s="10" t="s">
        <v>3017</v>
      </c>
      <c r="C8490" s="10" t="s">
        <v>3021</v>
      </c>
      <c r="D8490" s="10" t="s">
        <v>1084</v>
      </c>
      <c r="E8490" s="10" t="s">
        <v>1013</v>
      </c>
      <c r="F8490" s="10" t="s">
        <v>1085</v>
      </c>
      <c r="I8490" s="10" t="s">
        <v>1082</v>
      </c>
      <c r="J8490">
        <v>2019</v>
      </c>
      <c r="IE8490">
        <v>100443.52422614199</v>
      </c>
    </row>
    <row r="8491" spans="1:239" x14ac:dyDescent="0.3">
      <c r="A8491" s="10" t="s">
        <v>2774</v>
      </c>
      <c r="B8491" s="10" t="s">
        <v>3017</v>
      </c>
      <c r="C8491" s="10" t="s">
        <v>3021</v>
      </c>
      <c r="D8491" s="10" t="s">
        <v>1084</v>
      </c>
      <c r="E8491" s="10" t="s">
        <v>1013</v>
      </c>
      <c r="F8491" s="10" t="s">
        <v>1085</v>
      </c>
      <c r="I8491" s="10" t="s">
        <v>1082</v>
      </c>
      <c r="J8491">
        <v>2020</v>
      </c>
      <c r="IE8491">
        <v>40787.234523657949</v>
      </c>
    </row>
    <row r="8492" spans="1:239" x14ac:dyDescent="0.3">
      <c r="A8492" s="10" t="s">
        <v>2774</v>
      </c>
      <c r="B8492" s="10" t="s">
        <v>2775</v>
      </c>
      <c r="C8492" s="10" t="s">
        <v>3009</v>
      </c>
      <c r="D8492" s="10" t="s">
        <v>941</v>
      </c>
      <c r="E8492" s="10" t="s">
        <v>320</v>
      </c>
      <c r="F8492" s="10" t="s">
        <v>913</v>
      </c>
      <c r="I8492" s="10" t="s">
        <v>942</v>
      </c>
      <c r="J8492">
        <v>2000</v>
      </c>
      <c r="EC8492">
        <v>14241968</v>
      </c>
    </row>
    <row r="8493" spans="1:239" x14ac:dyDescent="0.3">
      <c r="A8493" s="10" t="s">
        <v>2774</v>
      </c>
      <c r="B8493" s="10" t="s">
        <v>2775</v>
      </c>
      <c r="C8493" s="10" t="s">
        <v>3009</v>
      </c>
      <c r="D8493" s="10" t="s">
        <v>941</v>
      </c>
      <c r="E8493" s="10" t="s">
        <v>320</v>
      </c>
      <c r="F8493" s="10" t="s">
        <v>913</v>
      </c>
      <c r="I8493" s="10" t="s">
        <v>942</v>
      </c>
      <c r="J8493">
        <v>2001</v>
      </c>
      <c r="EC8493">
        <v>9263234</v>
      </c>
    </row>
    <row r="8494" spans="1:239" x14ac:dyDescent="0.3">
      <c r="A8494" s="10" t="s">
        <v>2774</v>
      </c>
      <c r="B8494" s="10" t="s">
        <v>2775</v>
      </c>
      <c r="C8494" s="10" t="s">
        <v>3009</v>
      </c>
      <c r="D8494" s="10" t="s">
        <v>941</v>
      </c>
      <c r="E8494" s="10" t="s">
        <v>320</v>
      </c>
      <c r="F8494" s="10" t="s">
        <v>913</v>
      </c>
      <c r="I8494" s="10" t="s">
        <v>942</v>
      </c>
      <c r="J8494">
        <v>2002</v>
      </c>
      <c r="EC8494">
        <v>9379840</v>
      </c>
    </row>
    <row r="8495" spans="1:239" x14ac:dyDescent="0.3">
      <c r="A8495" s="10" t="s">
        <v>2774</v>
      </c>
      <c r="B8495" s="10" t="s">
        <v>2775</v>
      </c>
      <c r="C8495" s="10" t="s">
        <v>3009</v>
      </c>
      <c r="D8495" s="10" t="s">
        <v>941</v>
      </c>
      <c r="E8495" s="10" t="s">
        <v>320</v>
      </c>
      <c r="F8495" s="10" t="s">
        <v>913</v>
      </c>
      <c r="I8495" s="10" t="s">
        <v>942</v>
      </c>
      <c r="J8495">
        <v>2003</v>
      </c>
      <c r="EC8495">
        <v>9244272</v>
      </c>
    </row>
    <row r="8496" spans="1:239" x14ac:dyDescent="0.3">
      <c r="A8496" s="10" t="s">
        <v>2774</v>
      </c>
      <c r="B8496" s="10" t="s">
        <v>2775</v>
      </c>
      <c r="C8496" s="10" t="s">
        <v>3009</v>
      </c>
      <c r="D8496" s="10" t="s">
        <v>941</v>
      </c>
      <c r="E8496" s="10" t="s">
        <v>320</v>
      </c>
      <c r="F8496" s="10" t="s">
        <v>913</v>
      </c>
      <c r="I8496" s="10" t="s">
        <v>942</v>
      </c>
      <c r="J8496">
        <v>2004</v>
      </c>
      <c r="EC8496">
        <v>10281184</v>
      </c>
    </row>
    <row r="8497" spans="1:133" x14ac:dyDescent="0.3">
      <c r="A8497" s="10" t="s">
        <v>2774</v>
      </c>
      <c r="B8497" s="10" t="s">
        <v>2775</v>
      </c>
      <c r="C8497" s="10" t="s">
        <v>3009</v>
      </c>
      <c r="D8497" s="10" t="s">
        <v>941</v>
      </c>
      <c r="E8497" s="10" t="s">
        <v>320</v>
      </c>
      <c r="F8497" s="10" t="s">
        <v>913</v>
      </c>
      <c r="I8497" s="10" t="s">
        <v>942</v>
      </c>
      <c r="J8497">
        <v>2005</v>
      </c>
      <c r="EC8497">
        <v>10251872</v>
      </c>
    </row>
    <row r="8498" spans="1:133" x14ac:dyDescent="0.3">
      <c r="A8498" s="10" t="s">
        <v>2774</v>
      </c>
      <c r="B8498" s="10" t="s">
        <v>2775</v>
      </c>
      <c r="C8498" s="10" t="s">
        <v>3009</v>
      </c>
      <c r="D8498" s="10" t="s">
        <v>941</v>
      </c>
      <c r="E8498" s="10" t="s">
        <v>320</v>
      </c>
      <c r="F8498" s="10" t="s">
        <v>913</v>
      </c>
      <c r="I8498" s="10" t="s">
        <v>942</v>
      </c>
      <c r="J8498">
        <v>2006</v>
      </c>
      <c r="EC8498">
        <v>12538208</v>
      </c>
    </row>
    <row r="8499" spans="1:133" x14ac:dyDescent="0.3">
      <c r="A8499" s="10" t="s">
        <v>2774</v>
      </c>
      <c r="B8499" s="10" t="s">
        <v>2775</v>
      </c>
      <c r="C8499" s="10" t="s">
        <v>3009</v>
      </c>
      <c r="D8499" s="10" t="s">
        <v>941</v>
      </c>
      <c r="E8499" s="10" t="s">
        <v>320</v>
      </c>
      <c r="F8499" s="10" t="s">
        <v>913</v>
      </c>
      <c r="I8499" s="10" t="s">
        <v>942</v>
      </c>
      <c r="J8499">
        <v>2007</v>
      </c>
      <c r="EC8499">
        <v>13007200</v>
      </c>
    </row>
    <row r="8500" spans="1:133" x14ac:dyDescent="0.3">
      <c r="A8500" s="10" t="s">
        <v>2774</v>
      </c>
      <c r="B8500" s="10" t="s">
        <v>2775</v>
      </c>
      <c r="C8500" s="10" t="s">
        <v>3009</v>
      </c>
      <c r="D8500" s="10" t="s">
        <v>941</v>
      </c>
      <c r="E8500" s="10" t="s">
        <v>320</v>
      </c>
      <c r="F8500" s="10" t="s">
        <v>913</v>
      </c>
      <c r="I8500" s="10" t="s">
        <v>942</v>
      </c>
      <c r="J8500">
        <v>2008</v>
      </c>
      <c r="EC8500">
        <v>16733488</v>
      </c>
    </row>
    <row r="8501" spans="1:133" x14ac:dyDescent="0.3">
      <c r="A8501" s="10" t="s">
        <v>2774</v>
      </c>
      <c r="B8501" s="10" t="s">
        <v>2775</v>
      </c>
      <c r="C8501" s="10" t="s">
        <v>3009</v>
      </c>
      <c r="D8501" s="10" t="s">
        <v>941</v>
      </c>
      <c r="E8501" s="10" t="s">
        <v>320</v>
      </c>
      <c r="F8501" s="10" t="s">
        <v>913</v>
      </c>
      <c r="I8501" s="10" t="s">
        <v>942</v>
      </c>
      <c r="J8501">
        <v>2009</v>
      </c>
      <c r="EC8501">
        <v>13431481</v>
      </c>
    </row>
    <row r="8502" spans="1:133" x14ac:dyDescent="0.3">
      <c r="A8502" s="10" t="s">
        <v>2774</v>
      </c>
      <c r="B8502" s="10" t="s">
        <v>2775</v>
      </c>
      <c r="C8502" s="10" t="s">
        <v>3009</v>
      </c>
      <c r="D8502" s="10" t="s">
        <v>941</v>
      </c>
      <c r="E8502" s="10" t="s">
        <v>320</v>
      </c>
      <c r="F8502" s="10" t="s">
        <v>913</v>
      </c>
      <c r="I8502" s="10" t="s">
        <v>942</v>
      </c>
      <c r="J8502">
        <v>2010</v>
      </c>
      <c r="EC8502">
        <v>16525485</v>
      </c>
    </row>
    <row r="8503" spans="1:133" x14ac:dyDescent="0.3">
      <c r="A8503" s="10" t="s">
        <v>2774</v>
      </c>
      <c r="B8503" s="10" t="s">
        <v>2775</v>
      </c>
      <c r="C8503" s="10" t="s">
        <v>3009</v>
      </c>
      <c r="D8503" s="10" t="s">
        <v>941</v>
      </c>
      <c r="E8503" s="10" t="s">
        <v>320</v>
      </c>
      <c r="F8503" s="10" t="s">
        <v>913</v>
      </c>
      <c r="I8503" s="10" t="s">
        <v>942</v>
      </c>
      <c r="J8503">
        <v>2011</v>
      </c>
      <c r="EC8503">
        <v>20848160</v>
      </c>
    </row>
    <row r="8504" spans="1:133" x14ac:dyDescent="0.3">
      <c r="A8504" s="10" t="s">
        <v>2774</v>
      </c>
      <c r="B8504" s="10" t="s">
        <v>2775</v>
      </c>
      <c r="C8504" s="10" t="s">
        <v>3009</v>
      </c>
      <c r="D8504" s="10" t="s">
        <v>941</v>
      </c>
      <c r="E8504" s="10" t="s">
        <v>320</v>
      </c>
      <c r="F8504" s="10" t="s">
        <v>913</v>
      </c>
      <c r="I8504" s="10" t="s">
        <v>942</v>
      </c>
      <c r="J8504">
        <v>2012</v>
      </c>
      <c r="EC8504">
        <v>23476319</v>
      </c>
    </row>
    <row r="8505" spans="1:133" x14ac:dyDescent="0.3">
      <c r="A8505" s="10" t="s">
        <v>2774</v>
      </c>
      <c r="B8505" s="10" t="s">
        <v>2775</v>
      </c>
      <c r="C8505" s="10" t="s">
        <v>3009</v>
      </c>
      <c r="D8505" s="10" t="s">
        <v>941</v>
      </c>
      <c r="E8505" s="10" t="s">
        <v>320</v>
      </c>
      <c r="F8505" s="10" t="s">
        <v>913</v>
      </c>
      <c r="I8505" s="10" t="s">
        <v>942</v>
      </c>
      <c r="J8505">
        <v>2013</v>
      </c>
      <c r="EC8505">
        <v>25396312</v>
      </c>
    </row>
    <row r="8506" spans="1:133" x14ac:dyDescent="0.3">
      <c r="A8506" s="10" t="s">
        <v>2774</v>
      </c>
      <c r="B8506" s="10" t="s">
        <v>2775</v>
      </c>
      <c r="C8506" s="10" t="s">
        <v>3009</v>
      </c>
      <c r="D8506" s="10" t="s">
        <v>941</v>
      </c>
      <c r="E8506" s="10" t="s">
        <v>320</v>
      </c>
      <c r="F8506" s="10" t="s">
        <v>913</v>
      </c>
      <c r="I8506" s="10" t="s">
        <v>942</v>
      </c>
      <c r="J8506">
        <v>2014</v>
      </c>
      <c r="EC8506">
        <v>24388728</v>
      </c>
    </row>
    <row r="8507" spans="1:133" x14ac:dyDescent="0.3">
      <c r="A8507" s="10" t="s">
        <v>2774</v>
      </c>
      <c r="B8507" s="10" t="s">
        <v>2775</v>
      </c>
      <c r="C8507" s="10" t="s">
        <v>3009</v>
      </c>
      <c r="D8507" s="10" t="s">
        <v>941</v>
      </c>
      <c r="E8507" s="10" t="s">
        <v>320</v>
      </c>
      <c r="F8507" s="10" t="s">
        <v>913</v>
      </c>
      <c r="I8507" s="10" t="s">
        <v>942</v>
      </c>
      <c r="J8507">
        <v>2015</v>
      </c>
      <c r="EC8507">
        <v>27167352</v>
      </c>
    </row>
    <row r="8508" spans="1:133" x14ac:dyDescent="0.3">
      <c r="A8508" s="10" t="s">
        <v>2774</v>
      </c>
      <c r="B8508" s="10" t="s">
        <v>2775</v>
      </c>
      <c r="C8508" s="10" t="s">
        <v>3009</v>
      </c>
      <c r="D8508" s="10" t="s">
        <v>941</v>
      </c>
      <c r="E8508" s="10" t="s">
        <v>320</v>
      </c>
      <c r="F8508" s="10" t="s">
        <v>913</v>
      </c>
      <c r="I8508" s="10" t="s">
        <v>942</v>
      </c>
      <c r="J8508">
        <v>2016</v>
      </c>
      <c r="EC8508">
        <v>27007344</v>
      </c>
    </row>
    <row r="8509" spans="1:133" x14ac:dyDescent="0.3">
      <c r="A8509" s="10" t="s">
        <v>2774</v>
      </c>
      <c r="B8509" s="10" t="s">
        <v>2775</v>
      </c>
      <c r="C8509" s="10" t="s">
        <v>3009</v>
      </c>
      <c r="D8509" s="10" t="s">
        <v>941</v>
      </c>
      <c r="E8509" s="10" t="s">
        <v>320</v>
      </c>
      <c r="F8509" s="10" t="s">
        <v>913</v>
      </c>
      <c r="I8509" s="10" t="s">
        <v>942</v>
      </c>
      <c r="J8509">
        <v>2017</v>
      </c>
      <c r="EC8509">
        <v>27740144</v>
      </c>
    </row>
    <row r="8510" spans="1:133" x14ac:dyDescent="0.3">
      <c r="A8510" s="10" t="s">
        <v>2774</v>
      </c>
      <c r="B8510" s="10" t="s">
        <v>2775</v>
      </c>
      <c r="C8510" s="10" t="s">
        <v>3009</v>
      </c>
      <c r="D8510" s="10" t="s">
        <v>941</v>
      </c>
      <c r="E8510" s="10" t="s">
        <v>320</v>
      </c>
      <c r="F8510" s="10" t="s">
        <v>913</v>
      </c>
      <c r="I8510" s="10" t="s">
        <v>942</v>
      </c>
      <c r="J8510">
        <v>2018</v>
      </c>
      <c r="EC8510">
        <v>26772689</v>
      </c>
    </row>
    <row r="8511" spans="1:133" x14ac:dyDescent="0.3">
      <c r="A8511" s="10" t="s">
        <v>2774</v>
      </c>
      <c r="B8511" s="10" t="s">
        <v>2775</v>
      </c>
      <c r="C8511" s="10" t="s">
        <v>3009</v>
      </c>
      <c r="D8511" s="10" t="s">
        <v>941</v>
      </c>
      <c r="E8511" s="10" t="s">
        <v>320</v>
      </c>
      <c r="F8511" s="10" t="s">
        <v>913</v>
      </c>
      <c r="I8511" s="10" t="s">
        <v>942</v>
      </c>
      <c r="J8511">
        <v>2019</v>
      </c>
      <c r="EC8511">
        <v>24444998</v>
      </c>
    </row>
    <row r="8512" spans="1:133" x14ac:dyDescent="0.3">
      <c r="A8512" s="10" t="s">
        <v>2774</v>
      </c>
      <c r="B8512" s="10" t="s">
        <v>2775</v>
      </c>
      <c r="C8512" s="10" t="s">
        <v>3005</v>
      </c>
      <c r="D8512" s="10" t="s">
        <v>933</v>
      </c>
      <c r="E8512" s="10" t="s">
        <v>320</v>
      </c>
      <c r="F8512" s="10" t="s">
        <v>922</v>
      </c>
      <c r="I8512" s="10" t="s">
        <v>131</v>
      </c>
      <c r="J8512">
        <v>2000</v>
      </c>
      <c r="DY8512">
        <v>13089.040548425</v>
      </c>
    </row>
    <row r="8513" spans="1:129" x14ac:dyDescent="0.3">
      <c r="A8513" s="10" t="s">
        <v>2774</v>
      </c>
      <c r="B8513" s="10" t="s">
        <v>2775</v>
      </c>
      <c r="C8513" s="10" t="s">
        <v>3005</v>
      </c>
      <c r="D8513" s="10" t="s">
        <v>933</v>
      </c>
      <c r="E8513" s="10" t="s">
        <v>320</v>
      </c>
      <c r="F8513" s="10" t="s">
        <v>922</v>
      </c>
      <c r="I8513" s="10" t="s">
        <v>131</v>
      </c>
      <c r="J8513">
        <v>2001</v>
      </c>
      <c r="DY8513">
        <v>13348.882386650001</v>
      </c>
    </row>
    <row r="8514" spans="1:129" x14ac:dyDescent="0.3">
      <c r="A8514" s="10" t="s">
        <v>2774</v>
      </c>
      <c r="B8514" s="10" t="s">
        <v>2775</v>
      </c>
      <c r="C8514" s="10" t="s">
        <v>3005</v>
      </c>
      <c r="D8514" s="10" t="s">
        <v>933</v>
      </c>
      <c r="E8514" s="10" t="s">
        <v>320</v>
      </c>
      <c r="F8514" s="10" t="s">
        <v>922</v>
      </c>
      <c r="I8514" s="10" t="s">
        <v>131</v>
      </c>
      <c r="J8514">
        <v>2002</v>
      </c>
      <c r="DY8514">
        <v>14076.615330050001</v>
      </c>
    </row>
    <row r="8515" spans="1:129" x14ac:dyDescent="0.3">
      <c r="A8515" s="10" t="s">
        <v>2774</v>
      </c>
      <c r="B8515" s="10" t="s">
        <v>2775</v>
      </c>
      <c r="C8515" s="10" t="s">
        <v>3005</v>
      </c>
      <c r="D8515" s="10" t="s">
        <v>933</v>
      </c>
      <c r="E8515" s="10" t="s">
        <v>320</v>
      </c>
      <c r="F8515" s="10" t="s">
        <v>922</v>
      </c>
      <c r="I8515" s="10" t="s">
        <v>131</v>
      </c>
      <c r="J8515">
        <v>2003</v>
      </c>
      <c r="DY8515">
        <v>13520.399942724998</v>
      </c>
    </row>
    <row r="8516" spans="1:129" x14ac:dyDescent="0.3">
      <c r="A8516" s="10" t="s">
        <v>2774</v>
      </c>
      <c r="B8516" s="10" t="s">
        <v>2775</v>
      </c>
      <c r="C8516" s="10" t="s">
        <v>3005</v>
      </c>
      <c r="D8516" s="10" t="s">
        <v>933</v>
      </c>
      <c r="E8516" s="10" t="s">
        <v>320</v>
      </c>
      <c r="F8516" s="10" t="s">
        <v>922</v>
      </c>
      <c r="I8516" s="10" t="s">
        <v>131</v>
      </c>
      <c r="J8516">
        <v>2004</v>
      </c>
      <c r="DY8516">
        <v>14064.922602849996</v>
      </c>
    </row>
    <row r="8517" spans="1:129" x14ac:dyDescent="0.3">
      <c r="A8517" s="10" t="s">
        <v>2774</v>
      </c>
      <c r="B8517" s="10" t="s">
        <v>2775</v>
      </c>
      <c r="C8517" s="10" t="s">
        <v>3005</v>
      </c>
      <c r="D8517" s="10" t="s">
        <v>933</v>
      </c>
      <c r="E8517" s="10" t="s">
        <v>320</v>
      </c>
      <c r="F8517" s="10" t="s">
        <v>922</v>
      </c>
      <c r="I8517" s="10" t="s">
        <v>131</v>
      </c>
      <c r="J8517">
        <v>2005</v>
      </c>
      <c r="DY8517">
        <v>14420.661774900003</v>
      </c>
    </row>
    <row r="8518" spans="1:129" x14ac:dyDescent="0.3">
      <c r="A8518" s="10" t="s">
        <v>2774</v>
      </c>
      <c r="B8518" s="10" t="s">
        <v>2775</v>
      </c>
      <c r="C8518" s="10" t="s">
        <v>3005</v>
      </c>
      <c r="D8518" s="10" t="s">
        <v>933</v>
      </c>
      <c r="E8518" s="10" t="s">
        <v>320</v>
      </c>
      <c r="F8518" s="10" t="s">
        <v>922</v>
      </c>
      <c r="I8518" s="10" t="s">
        <v>131</v>
      </c>
      <c r="J8518">
        <v>2006</v>
      </c>
      <c r="DY8518">
        <v>14817.681185874997</v>
      </c>
    </row>
    <row r="8519" spans="1:129" x14ac:dyDescent="0.3">
      <c r="A8519" s="10" t="s">
        <v>2774</v>
      </c>
      <c r="B8519" s="10" t="s">
        <v>2775</v>
      </c>
      <c r="C8519" s="10" t="s">
        <v>3005</v>
      </c>
      <c r="D8519" s="10" t="s">
        <v>933</v>
      </c>
      <c r="E8519" s="10" t="s">
        <v>320</v>
      </c>
      <c r="F8519" s="10" t="s">
        <v>922</v>
      </c>
      <c r="I8519" s="10" t="s">
        <v>131</v>
      </c>
      <c r="J8519">
        <v>2007</v>
      </c>
      <c r="DY8519">
        <v>14466.562291449998</v>
      </c>
    </row>
    <row r="8520" spans="1:129" x14ac:dyDescent="0.3">
      <c r="A8520" s="10" t="s">
        <v>2774</v>
      </c>
      <c r="B8520" s="10" t="s">
        <v>2775</v>
      </c>
      <c r="C8520" s="10" t="s">
        <v>3005</v>
      </c>
      <c r="D8520" s="10" t="s">
        <v>933</v>
      </c>
      <c r="E8520" s="10" t="s">
        <v>320</v>
      </c>
      <c r="F8520" s="10" t="s">
        <v>922</v>
      </c>
      <c r="I8520" s="10" t="s">
        <v>131</v>
      </c>
      <c r="J8520">
        <v>2008</v>
      </c>
      <c r="DY8520">
        <v>13740.084535400001</v>
      </c>
    </row>
    <row r="8521" spans="1:129" x14ac:dyDescent="0.3">
      <c r="A8521" s="10" t="s">
        <v>2774</v>
      </c>
      <c r="B8521" s="10" t="s">
        <v>2775</v>
      </c>
      <c r="C8521" s="10" t="s">
        <v>3005</v>
      </c>
      <c r="D8521" s="10" t="s">
        <v>933</v>
      </c>
      <c r="E8521" s="10" t="s">
        <v>320</v>
      </c>
      <c r="F8521" s="10" t="s">
        <v>922</v>
      </c>
      <c r="I8521" s="10" t="s">
        <v>131</v>
      </c>
      <c r="J8521">
        <v>2009</v>
      </c>
      <c r="DY8521">
        <v>13208.882828450001</v>
      </c>
    </row>
    <row r="8522" spans="1:129" x14ac:dyDescent="0.3">
      <c r="A8522" s="10" t="s">
        <v>2774</v>
      </c>
      <c r="B8522" s="10" t="s">
        <v>2775</v>
      </c>
      <c r="C8522" s="10" t="s">
        <v>3005</v>
      </c>
      <c r="D8522" s="10" t="s">
        <v>933</v>
      </c>
      <c r="E8522" s="10" t="s">
        <v>320</v>
      </c>
      <c r="F8522" s="10" t="s">
        <v>922</v>
      </c>
      <c r="I8522" s="10" t="s">
        <v>131</v>
      </c>
      <c r="J8522">
        <v>2010</v>
      </c>
      <c r="DY8522">
        <v>13111.240353174997</v>
      </c>
    </row>
    <row r="8523" spans="1:129" x14ac:dyDescent="0.3">
      <c r="A8523" s="10" t="s">
        <v>2774</v>
      </c>
      <c r="B8523" s="10" t="s">
        <v>2775</v>
      </c>
      <c r="C8523" s="10" t="s">
        <v>3005</v>
      </c>
      <c r="D8523" s="10" t="s">
        <v>933</v>
      </c>
      <c r="E8523" s="10" t="s">
        <v>320</v>
      </c>
      <c r="F8523" s="10" t="s">
        <v>922</v>
      </c>
      <c r="I8523" s="10" t="s">
        <v>131</v>
      </c>
      <c r="J8523">
        <v>2011</v>
      </c>
      <c r="DY8523">
        <v>12985.823890424999</v>
      </c>
    </row>
    <row r="8524" spans="1:129" x14ac:dyDescent="0.3">
      <c r="A8524" s="10" t="s">
        <v>2774</v>
      </c>
      <c r="B8524" s="10" t="s">
        <v>2775</v>
      </c>
      <c r="C8524" s="10" t="s">
        <v>3005</v>
      </c>
      <c r="D8524" s="10" t="s">
        <v>933</v>
      </c>
      <c r="E8524" s="10" t="s">
        <v>320</v>
      </c>
      <c r="F8524" s="10" t="s">
        <v>922</v>
      </c>
      <c r="I8524" s="10" t="s">
        <v>131</v>
      </c>
      <c r="J8524">
        <v>2012</v>
      </c>
      <c r="DY8524">
        <v>13447.012513499998</v>
      </c>
    </row>
    <row r="8525" spans="1:129" x14ac:dyDescent="0.3">
      <c r="A8525" s="10" t="s">
        <v>2774</v>
      </c>
      <c r="B8525" s="10" t="s">
        <v>2775</v>
      </c>
      <c r="C8525" s="10" t="s">
        <v>3005</v>
      </c>
      <c r="D8525" s="10" t="s">
        <v>933</v>
      </c>
      <c r="E8525" s="10" t="s">
        <v>320</v>
      </c>
      <c r="F8525" s="10" t="s">
        <v>922</v>
      </c>
      <c r="I8525" s="10" t="s">
        <v>131</v>
      </c>
      <c r="J8525">
        <v>2013</v>
      </c>
      <c r="DY8525">
        <v>13879.570388849999</v>
      </c>
    </row>
    <row r="8526" spans="1:129" x14ac:dyDescent="0.3">
      <c r="A8526" s="10" t="s">
        <v>2774</v>
      </c>
      <c r="B8526" s="10" t="s">
        <v>2775</v>
      </c>
      <c r="C8526" s="10" t="s">
        <v>3005</v>
      </c>
      <c r="D8526" s="10" t="s">
        <v>933</v>
      </c>
      <c r="E8526" s="10" t="s">
        <v>320</v>
      </c>
      <c r="F8526" s="10" t="s">
        <v>922</v>
      </c>
      <c r="I8526" s="10" t="s">
        <v>131</v>
      </c>
      <c r="J8526">
        <v>2014</v>
      </c>
      <c r="DY8526">
        <v>14229.118979849996</v>
      </c>
    </row>
    <row r="8527" spans="1:129" x14ac:dyDescent="0.3">
      <c r="A8527" s="10" t="s">
        <v>2774</v>
      </c>
      <c r="B8527" s="10" t="s">
        <v>2775</v>
      </c>
      <c r="C8527" s="10" t="s">
        <v>3005</v>
      </c>
      <c r="D8527" s="10" t="s">
        <v>933</v>
      </c>
      <c r="E8527" s="10" t="s">
        <v>320</v>
      </c>
      <c r="F8527" s="10" t="s">
        <v>922</v>
      </c>
      <c r="I8527" s="10" t="s">
        <v>131</v>
      </c>
      <c r="J8527">
        <v>2015</v>
      </c>
      <c r="DY8527">
        <v>14934.101111525</v>
      </c>
    </row>
    <row r="8528" spans="1:129" x14ac:dyDescent="0.3">
      <c r="A8528" s="10" t="s">
        <v>2774</v>
      </c>
      <c r="B8528" s="10" t="s">
        <v>2775</v>
      </c>
      <c r="C8528" s="10" t="s">
        <v>3005</v>
      </c>
      <c r="D8528" s="10" t="s">
        <v>933</v>
      </c>
      <c r="E8528" s="10" t="s">
        <v>320</v>
      </c>
      <c r="F8528" s="10" t="s">
        <v>922</v>
      </c>
      <c r="I8528" s="10" t="s">
        <v>131</v>
      </c>
      <c r="J8528">
        <v>2016</v>
      </c>
      <c r="DY8528">
        <v>14340.767073800002</v>
      </c>
    </row>
    <row r="8529" spans="1:129" x14ac:dyDescent="0.3">
      <c r="A8529" s="10" t="s">
        <v>2774</v>
      </c>
      <c r="B8529" s="10" t="s">
        <v>2775</v>
      </c>
      <c r="C8529" s="10" t="s">
        <v>3005</v>
      </c>
      <c r="D8529" s="10" t="s">
        <v>933</v>
      </c>
      <c r="E8529" s="10" t="s">
        <v>320</v>
      </c>
      <c r="F8529" s="10" t="s">
        <v>922</v>
      </c>
      <c r="I8529" s="10" t="s">
        <v>131</v>
      </c>
      <c r="J8529">
        <v>2017</v>
      </c>
      <c r="DY8529">
        <v>15947.846236174999</v>
      </c>
    </row>
    <row r="8530" spans="1:129" x14ac:dyDescent="0.3">
      <c r="A8530" s="10" t="s">
        <v>2774</v>
      </c>
      <c r="B8530" s="10" t="s">
        <v>2775</v>
      </c>
      <c r="C8530" s="10" t="s">
        <v>3005</v>
      </c>
      <c r="D8530" s="10" t="s">
        <v>933</v>
      </c>
      <c r="E8530" s="10" t="s">
        <v>320</v>
      </c>
      <c r="F8530" s="10" t="s">
        <v>922</v>
      </c>
      <c r="I8530" s="10" t="s">
        <v>131</v>
      </c>
      <c r="J8530">
        <v>2018</v>
      </c>
      <c r="DY8530">
        <v>14874.6325966</v>
      </c>
    </row>
    <row r="8531" spans="1:129" x14ac:dyDescent="0.3">
      <c r="A8531" s="10" t="s">
        <v>2774</v>
      </c>
      <c r="B8531" s="10" t="s">
        <v>2775</v>
      </c>
      <c r="C8531" s="10" t="s">
        <v>3004</v>
      </c>
      <c r="D8531" s="10" t="s">
        <v>931</v>
      </c>
      <c r="E8531" s="10" t="s">
        <v>320</v>
      </c>
      <c r="F8531" s="10" t="s">
        <v>922</v>
      </c>
      <c r="I8531" s="10" t="s">
        <v>131</v>
      </c>
      <c r="J8531">
        <v>2000</v>
      </c>
      <c r="DX8531">
        <v>119821.179672</v>
      </c>
    </row>
    <row r="8532" spans="1:129" x14ac:dyDescent="0.3">
      <c r="A8532" s="10" t="s">
        <v>2774</v>
      </c>
      <c r="B8532" s="10" t="s">
        <v>2775</v>
      </c>
      <c r="C8532" s="10" t="s">
        <v>3004</v>
      </c>
      <c r="D8532" s="10" t="s">
        <v>931</v>
      </c>
      <c r="E8532" s="10" t="s">
        <v>320</v>
      </c>
      <c r="F8532" s="10" t="s">
        <v>922</v>
      </c>
      <c r="I8532" s="10" t="s">
        <v>131</v>
      </c>
      <c r="J8532">
        <v>2001</v>
      </c>
      <c r="DX8532">
        <v>118533.93946699999</v>
      </c>
    </row>
    <row r="8533" spans="1:129" x14ac:dyDescent="0.3">
      <c r="A8533" s="10" t="s">
        <v>2774</v>
      </c>
      <c r="B8533" s="10" t="s">
        <v>2775</v>
      </c>
      <c r="C8533" s="10" t="s">
        <v>3004</v>
      </c>
      <c r="D8533" s="10" t="s">
        <v>931</v>
      </c>
      <c r="E8533" s="10" t="s">
        <v>320</v>
      </c>
      <c r="F8533" s="10" t="s">
        <v>922</v>
      </c>
      <c r="I8533" s="10" t="s">
        <v>131</v>
      </c>
      <c r="J8533">
        <v>2002</v>
      </c>
      <c r="DX8533">
        <v>134270.51995300001</v>
      </c>
    </row>
    <row r="8534" spans="1:129" x14ac:dyDescent="0.3">
      <c r="A8534" s="10" t="s">
        <v>2774</v>
      </c>
      <c r="B8534" s="10" t="s">
        <v>2775</v>
      </c>
      <c r="C8534" s="10" t="s">
        <v>3004</v>
      </c>
      <c r="D8534" s="10" t="s">
        <v>931</v>
      </c>
      <c r="E8534" s="10" t="s">
        <v>320</v>
      </c>
      <c r="F8534" s="10" t="s">
        <v>922</v>
      </c>
      <c r="I8534" s="10" t="s">
        <v>131</v>
      </c>
      <c r="J8534">
        <v>2003</v>
      </c>
      <c r="DX8534">
        <v>120694.52434699997</v>
      </c>
    </row>
    <row r="8535" spans="1:129" x14ac:dyDescent="0.3">
      <c r="A8535" s="10" t="s">
        <v>2774</v>
      </c>
      <c r="B8535" s="10" t="s">
        <v>2775</v>
      </c>
      <c r="C8535" s="10" t="s">
        <v>3004</v>
      </c>
      <c r="D8535" s="10" t="s">
        <v>931</v>
      </c>
      <c r="E8535" s="10" t="s">
        <v>320</v>
      </c>
      <c r="F8535" s="10" t="s">
        <v>922</v>
      </c>
      <c r="I8535" s="10" t="s">
        <v>131</v>
      </c>
      <c r="J8535">
        <v>2004</v>
      </c>
      <c r="DX8535">
        <v>134375.64944899999</v>
      </c>
    </row>
    <row r="8536" spans="1:129" x14ac:dyDescent="0.3">
      <c r="A8536" s="10" t="s">
        <v>2774</v>
      </c>
      <c r="B8536" s="10" t="s">
        <v>2775</v>
      </c>
      <c r="C8536" s="10" t="s">
        <v>3004</v>
      </c>
      <c r="D8536" s="10" t="s">
        <v>931</v>
      </c>
      <c r="E8536" s="10" t="s">
        <v>320</v>
      </c>
      <c r="F8536" s="10" t="s">
        <v>922</v>
      </c>
      <c r="I8536" s="10" t="s">
        <v>131</v>
      </c>
      <c r="J8536">
        <v>2005</v>
      </c>
      <c r="DX8536">
        <v>138259.564323</v>
      </c>
    </row>
    <row r="8537" spans="1:129" x14ac:dyDescent="0.3">
      <c r="A8537" s="10" t="s">
        <v>2774</v>
      </c>
      <c r="B8537" s="10" t="s">
        <v>2775</v>
      </c>
      <c r="C8537" s="10" t="s">
        <v>3004</v>
      </c>
      <c r="D8537" s="10" t="s">
        <v>931</v>
      </c>
      <c r="E8537" s="10" t="s">
        <v>320</v>
      </c>
      <c r="F8537" s="10" t="s">
        <v>922</v>
      </c>
      <c r="I8537" s="10" t="s">
        <v>131</v>
      </c>
      <c r="J8537">
        <v>2006</v>
      </c>
      <c r="DX8537">
        <v>139497.31041999999</v>
      </c>
    </row>
    <row r="8538" spans="1:129" x14ac:dyDescent="0.3">
      <c r="A8538" s="10" t="s">
        <v>2774</v>
      </c>
      <c r="B8538" s="10" t="s">
        <v>2775</v>
      </c>
      <c r="C8538" s="10" t="s">
        <v>3004</v>
      </c>
      <c r="D8538" s="10" t="s">
        <v>931</v>
      </c>
      <c r="E8538" s="10" t="s">
        <v>320</v>
      </c>
      <c r="F8538" s="10" t="s">
        <v>922</v>
      </c>
      <c r="I8538" s="10" t="s">
        <v>131</v>
      </c>
      <c r="J8538">
        <v>2007</v>
      </c>
      <c r="DX8538">
        <v>164839.979589</v>
      </c>
    </row>
    <row r="8539" spans="1:129" x14ac:dyDescent="0.3">
      <c r="A8539" s="10" t="s">
        <v>2774</v>
      </c>
      <c r="B8539" s="10" t="s">
        <v>2775</v>
      </c>
      <c r="C8539" s="10" t="s">
        <v>3004</v>
      </c>
      <c r="D8539" s="10" t="s">
        <v>931</v>
      </c>
      <c r="E8539" s="10" t="s">
        <v>320</v>
      </c>
      <c r="F8539" s="10" t="s">
        <v>922</v>
      </c>
      <c r="I8539" s="10" t="s">
        <v>131</v>
      </c>
      <c r="J8539">
        <v>2008</v>
      </c>
      <c r="DX8539">
        <v>164915.63504099997</v>
      </c>
    </row>
    <row r="8540" spans="1:129" x14ac:dyDescent="0.3">
      <c r="A8540" s="10" t="s">
        <v>2774</v>
      </c>
      <c r="B8540" s="10" t="s">
        <v>2775</v>
      </c>
      <c r="C8540" s="10" t="s">
        <v>3004</v>
      </c>
      <c r="D8540" s="10" t="s">
        <v>931</v>
      </c>
      <c r="E8540" s="10" t="s">
        <v>320</v>
      </c>
      <c r="F8540" s="10" t="s">
        <v>922</v>
      </c>
      <c r="I8540" s="10" t="s">
        <v>131</v>
      </c>
      <c r="J8540">
        <v>2009</v>
      </c>
      <c r="DX8540">
        <v>159765.13753499999</v>
      </c>
    </row>
    <row r="8541" spans="1:129" x14ac:dyDescent="0.3">
      <c r="A8541" s="10" t="s">
        <v>2774</v>
      </c>
      <c r="B8541" s="10" t="s">
        <v>2775</v>
      </c>
      <c r="C8541" s="10" t="s">
        <v>3004</v>
      </c>
      <c r="D8541" s="10" t="s">
        <v>931</v>
      </c>
      <c r="E8541" s="10" t="s">
        <v>320</v>
      </c>
      <c r="F8541" s="10" t="s">
        <v>922</v>
      </c>
      <c r="I8541" s="10" t="s">
        <v>131</v>
      </c>
      <c r="J8541">
        <v>2010</v>
      </c>
      <c r="DX8541">
        <v>151230.77938200001</v>
      </c>
    </row>
    <row r="8542" spans="1:129" x14ac:dyDescent="0.3">
      <c r="A8542" s="10" t="s">
        <v>2774</v>
      </c>
      <c r="B8542" s="10" t="s">
        <v>2775</v>
      </c>
      <c r="C8542" s="10" t="s">
        <v>3004</v>
      </c>
      <c r="D8542" s="10" t="s">
        <v>931</v>
      </c>
      <c r="E8542" s="10" t="s">
        <v>320</v>
      </c>
      <c r="F8542" s="10" t="s">
        <v>922</v>
      </c>
      <c r="I8542" s="10" t="s">
        <v>131</v>
      </c>
      <c r="J8542">
        <v>2011</v>
      </c>
      <c r="DX8542">
        <v>163465.34595199997</v>
      </c>
    </row>
    <row r="8543" spans="1:129" x14ac:dyDescent="0.3">
      <c r="A8543" s="10" t="s">
        <v>2774</v>
      </c>
      <c r="B8543" s="10" t="s">
        <v>2775</v>
      </c>
      <c r="C8543" s="10" t="s">
        <v>3004</v>
      </c>
      <c r="D8543" s="10" t="s">
        <v>931</v>
      </c>
      <c r="E8543" s="10" t="s">
        <v>320</v>
      </c>
      <c r="F8543" s="10" t="s">
        <v>922</v>
      </c>
      <c r="I8543" s="10" t="s">
        <v>131</v>
      </c>
      <c r="J8543">
        <v>2012</v>
      </c>
      <c r="DX8543">
        <v>177168.91389300002</v>
      </c>
    </row>
    <row r="8544" spans="1:129" x14ac:dyDescent="0.3">
      <c r="A8544" s="10" t="s">
        <v>2774</v>
      </c>
      <c r="B8544" s="10" t="s">
        <v>2775</v>
      </c>
      <c r="C8544" s="10" t="s">
        <v>3004</v>
      </c>
      <c r="D8544" s="10" t="s">
        <v>931</v>
      </c>
      <c r="E8544" s="10" t="s">
        <v>320</v>
      </c>
      <c r="F8544" s="10" t="s">
        <v>922</v>
      </c>
      <c r="I8544" s="10" t="s">
        <v>131</v>
      </c>
      <c r="J8544">
        <v>2013</v>
      </c>
      <c r="DX8544">
        <v>169077.16285299999</v>
      </c>
    </row>
    <row r="8545" spans="1:134" x14ac:dyDescent="0.3">
      <c r="A8545" s="10" t="s">
        <v>2774</v>
      </c>
      <c r="B8545" s="10" t="s">
        <v>2775</v>
      </c>
      <c r="C8545" s="10" t="s">
        <v>3004</v>
      </c>
      <c r="D8545" s="10" t="s">
        <v>931</v>
      </c>
      <c r="E8545" s="10" t="s">
        <v>320</v>
      </c>
      <c r="F8545" s="10" t="s">
        <v>922</v>
      </c>
      <c r="I8545" s="10" t="s">
        <v>131</v>
      </c>
      <c r="J8545">
        <v>2014</v>
      </c>
      <c r="DX8545">
        <v>176700.78493200001</v>
      </c>
    </row>
    <row r="8546" spans="1:134" x14ac:dyDescent="0.3">
      <c r="A8546" s="10" t="s">
        <v>2774</v>
      </c>
      <c r="B8546" s="10" t="s">
        <v>2775</v>
      </c>
      <c r="C8546" s="10" t="s">
        <v>3004</v>
      </c>
      <c r="D8546" s="10" t="s">
        <v>931</v>
      </c>
      <c r="E8546" s="10" t="s">
        <v>320</v>
      </c>
      <c r="F8546" s="10" t="s">
        <v>922</v>
      </c>
      <c r="I8546" s="10" t="s">
        <v>131</v>
      </c>
      <c r="J8546">
        <v>2015</v>
      </c>
      <c r="DX8546">
        <v>191983.05779399999</v>
      </c>
    </row>
    <row r="8547" spans="1:134" x14ac:dyDescent="0.3">
      <c r="A8547" s="10" t="s">
        <v>2774</v>
      </c>
      <c r="B8547" s="10" t="s">
        <v>2775</v>
      </c>
      <c r="C8547" s="10" t="s">
        <v>3004</v>
      </c>
      <c r="D8547" s="10" t="s">
        <v>931</v>
      </c>
      <c r="E8547" s="10" t="s">
        <v>320</v>
      </c>
      <c r="F8547" s="10" t="s">
        <v>922</v>
      </c>
      <c r="I8547" s="10" t="s">
        <v>131</v>
      </c>
      <c r="J8547">
        <v>2016</v>
      </c>
      <c r="DX8547">
        <v>179512.47871599998</v>
      </c>
    </row>
    <row r="8548" spans="1:134" x14ac:dyDescent="0.3">
      <c r="A8548" s="10" t="s">
        <v>2774</v>
      </c>
      <c r="B8548" s="10" t="s">
        <v>2775</v>
      </c>
      <c r="C8548" s="10" t="s">
        <v>3004</v>
      </c>
      <c r="D8548" s="10" t="s">
        <v>931</v>
      </c>
      <c r="E8548" s="10" t="s">
        <v>320</v>
      </c>
      <c r="F8548" s="10" t="s">
        <v>922</v>
      </c>
      <c r="I8548" s="10" t="s">
        <v>131</v>
      </c>
      <c r="J8548">
        <v>2017</v>
      </c>
      <c r="DX8548">
        <v>236062.39537099999</v>
      </c>
    </row>
    <row r="8549" spans="1:134" x14ac:dyDescent="0.3">
      <c r="A8549" s="10" t="s">
        <v>2774</v>
      </c>
      <c r="B8549" s="10" t="s">
        <v>2775</v>
      </c>
      <c r="C8549" s="10" t="s">
        <v>3004</v>
      </c>
      <c r="D8549" s="10" t="s">
        <v>931</v>
      </c>
      <c r="E8549" s="10" t="s">
        <v>320</v>
      </c>
      <c r="F8549" s="10" t="s">
        <v>922</v>
      </c>
      <c r="I8549" s="10" t="s">
        <v>131</v>
      </c>
      <c r="J8549">
        <v>2018</v>
      </c>
      <c r="DX8549">
        <v>187372.47765999995</v>
      </c>
    </row>
    <row r="8550" spans="1:134" x14ac:dyDescent="0.3">
      <c r="A8550" s="10" t="s">
        <v>2774</v>
      </c>
      <c r="B8550" s="10" t="s">
        <v>2775</v>
      </c>
      <c r="C8550" s="10" t="s">
        <v>3010</v>
      </c>
      <c r="D8550" s="10" t="s">
        <v>944</v>
      </c>
      <c r="E8550" s="10" t="s">
        <v>320</v>
      </c>
      <c r="F8550" s="10" t="s">
        <v>913</v>
      </c>
      <c r="I8550" s="10" t="s">
        <v>942</v>
      </c>
      <c r="J8550">
        <v>2000</v>
      </c>
      <c r="ED8550">
        <v>11918992</v>
      </c>
    </row>
    <row r="8551" spans="1:134" x14ac:dyDescent="0.3">
      <c r="A8551" s="10" t="s">
        <v>2774</v>
      </c>
      <c r="B8551" s="10" t="s">
        <v>2775</v>
      </c>
      <c r="C8551" s="10" t="s">
        <v>3010</v>
      </c>
      <c r="D8551" s="10" t="s">
        <v>944</v>
      </c>
      <c r="E8551" s="10" t="s">
        <v>320</v>
      </c>
      <c r="F8551" s="10" t="s">
        <v>913</v>
      </c>
      <c r="I8551" s="10" t="s">
        <v>942</v>
      </c>
      <c r="J8551">
        <v>2001</v>
      </c>
      <c r="ED8551">
        <v>13517432</v>
      </c>
    </row>
    <row r="8552" spans="1:134" x14ac:dyDescent="0.3">
      <c r="A8552" s="10" t="s">
        <v>2774</v>
      </c>
      <c r="B8552" s="10" t="s">
        <v>2775</v>
      </c>
      <c r="C8552" s="10" t="s">
        <v>3010</v>
      </c>
      <c r="D8552" s="10" t="s">
        <v>944</v>
      </c>
      <c r="E8552" s="10" t="s">
        <v>320</v>
      </c>
      <c r="F8552" s="10" t="s">
        <v>913</v>
      </c>
      <c r="I8552" s="10" t="s">
        <v>942</v>
      </c>
      <c r="J8552">
        <v>2002</v>
      </c>
      <c r="ED8552">
        <v>13505504</v>
      </c>
    </row>
    <row r="8553" spans="1:134" x14ac:dyDescent="0.3">
      <c r="A8553" s="10" t="s">
        <v>2774</v>
      </c>
      <c r="B8553" s="10" t="s">
        <v>2775</v>
      </c>
      <c r="C8553" s="10" t="s">
        <v>3010</v>
      </c>
      <c r="D8553" s="10" t="s">
        <v>944</v>
      </c>
      <c r="E8553" s="10" t="s">
        <v>320</v>
      </c>
      <c r="F8553" s="10" t="s">
        <v>913</v>
      </c>
      <c r="I8553" s="10" t="s">
        <v>942</v>
      </c>
      <c r="J8553">
        <v>2003</v>
      </c>
      <c r="ED8553">
        <v>14736608</v>
      </c>
    </row>
    <row r="8554" spans="1:134" x14ac:dyDescent="0.3">
      <c r="A8554" s="10" t="s">
        <v>2774</v>
      </c>
      <c r="B8554" s="10" t="s">
        <v>2775</v>
      </c>
      <c r="C8554" s="10" t="s">
        <v>3010</v>
      </c>
      <c r="D8554" s="10" t="s">
        <v>944</v>
      </c>
      <c r="E8554" s="10" t="s">
        <v>320</v>
      </c>
      <c r="F8554" s="10" t="s">
        <v>913</v>
      </c>
      <c r="I8554" s="10" t="s">
        <v>942</v>
      </c>
      <c r="J8554">
        <v>2004</v>
      </c>
      <c r="ED8554">
        <v>16048320</v>
      </c>
    </row>
    <row r="8555" spans="1:134" x14ac:dyDescent="0.3">
      <c r="A8555" s="10" t="s">
        <v>2774</v>
      </c>
      <c r="B8555" s="10" t="s">
        <v>2775</v>
      </c>
      <c r="C8555" s="10" t="s">
        <v>3010</v>
      </c>
      <c r="D8555" s="10" t="s">
        <v>944</v>
      </c>
      <c r="E8555" s="10" t="s">
        <v>320</v>
      </c>
      <c r="F8555" s="10" t="s">
        <v>913</v>
      </c>
      <c r="I8555" s="10" t="s">
        <v>942</v>
      </c>
      <c r="J8555">
        <v>2005</v>
      </c>
      <c r="ED8555">
        <v>15557344</v>
      </c>
    </row>
    <row r="8556" spans="1:134" x14ac:dyDescent="0.3">
      <c r="A8556" s="10" t="s">
        <v>2774</v>
      </c>
      <c r="B8556" s="10" t="s">
        <v>2775</v>
      </c>
      <c r="C8556" s="10" t="s">
        <v>3010</v>
      </c>
      <c r="D8556" s="10" t="s">
        <v>944</v>
      </c>
      <c r="E8556" s="10" t="s">
        <v>320</v>
      </c>
      <c r="F8556" s="10" t="s">
        <v>913</v>
      </c>
      <c r="I8556" s="10" t="s">
        <v>942</v>
      </c>
      <c r="J8556">
        <v>2006</v>
      </c>
      <c r="ED8556">
        <v>14333568</v>
      </c>
    </row>
    <row r="8557" spans="1:134" x14ac:dyDescent="0.3">
      <c r="A8557" s="10" t="s">
        <v>2774</v>
      </c>
      <c r="B8557" s="10" t="s">
        <v>2775</v>
      </c>
      <c r="C8557" s="10" t="s">
        <v>3010</v>
      </c>
      <c r="D8557" s="10" t="s">
        <v>944</v>
      </c>
      <c r="E8557" s="10" t="s">
        <v>320</v>
      </c>
      <c r="F8557" s="10" t="s">
        <v>913</v>
      </c>
      <c r="I8557" s="10" t="s">
        <v>942</v>
      </c>
      <c r="J8557">
        <v>2007</v>
      </c>
      <c r="ED8557">
        <v>8764288</v>
      </c>
    </row>
    <row r="8558" spans="1:134" x14ac:dyDescent="0.3">
      <c r="A8558" s="10" t="s">
        <v>2774</v>
      </c>
      <c r="B8558" s="10" t="s">
        <v>2775</v>
      </c>
      <c r="C8558" s="10" t="s">
        <v>3010</v>
      </c>
      <c r="D8558" s="10" t="s">
        <v>944</v>
      </c>
      <c r="E8558" s="10" t="s">
        <v>320</v>
      </c>
      <c r="F8558" s="10" t="s">
        <v>913</v>
      </c>
      <c r="I8558" s="10" t="s">
        <v>942</v>
      </c>
      <c r="J8558">
        <v>2008</v>
      </c>
      <c r="ED8558">
        <v>4825488</v>
      </c>
    </row>
    <row r="8559" spans="1:134" x14ac:dyDescent="0.3">
      <c r="A8559" s="10" t="s">
        <v>2774</v>
      </c>
      <c r="B8559" s="10" t="s">
        <v>2775</v>
      </c>
      <c r="C8559" s="10" t="s">
        <v>3010</v>
      </c>
      <c r="D8559" s="10" t="s">
        <v>944</v>
      </c>
      <c r="E8559" s="10" t="s">
        <v>320</v>
      </c>
      <c r="F8559" s="10" t="s">
        <v>913</v>
      </c>
      <c r="I8559" s="10" t="s">
        <v>942</v>
      </c>
      <c r="J8559">
        <v>2009</v>
      </c>
      <c r="ED8559">
        <v>6378671</v>
      </c>
    </row>
    <row r="8560" spans="1:134" x14ac:dyDescent="0.3">
      <c r="A8560" s="10" t="s">
        <v>2774</v>
      </c>
      <c r="B8560" s="10" t="s">
        <v>2775</v>
      </c>
      <c r="C8560" s="10" t="s">
        <v>3010</v>
      </c>
      <c r="D8560" s="10" t="s">
        <v>944</v>
      </c>
      <c r="E8560" s="10" t="s">
        <v>320</v>
      </c>
      <c r="F8560" s="10" t="s">
        <v>913</v>
      </c>
      <c r="I8560" s="10" t="s">
        <v>942</v>
      </c>
      <c r="J8560">
        <v>2010</v>
      </c>
      <c r="ED8560">
        <v>10226747</v>
      </c>
    </row>
    <row r="8561" spans="1:134" x14ac:dyDescent="0.3">
      <c r="A8561" s="10" t="s">
        <v>2774</v>
      </c>
      <c r="B8561" s="10" t="s">
        <v>2775</v>
      </c>
      <c r="C8561" s="10" t="s">
        <v>3010</v>
      </c>
      <c r="D8561" s="10" t="s">
        <v>944</v>
      </c>
      <c r="E8561" s="10" t="s">
        <v>320</v>
      </c>
      <c r="F8561" s="10" t="s">
        <v>913</v>
      </c>
      <c r="I8561" s="10" t="s">
        <v>942</v>
      </c>
      <c r="J8561">
        <v>2011</v>
      </c>
      <c r="ED8561">
        <v>10449728</v>
      </c>
    </row>
    <row r="8562" spans="1:134" x14ac:dyDescent="0.3">
      <c r="A8562" s="10" t="s">
        <v>2774</v>
      </c>
      <c r="B8562" s="10" t="s">
        <v>2775</v>
      </c>
      <c r="C8562" s="10" t="s">
        <v>3010</v>
      </c>
      <c r="D8562" s="10" t="s">
        <v>944</v>
      </c>
      <c r="E8562" s="10" t="s">
        <v>320</v>
      </c>
      <c r="F8562" s="10" t="s">
        <v>913</v>
      </c>
      <c r="I8562" s="10" t="s">
        <v>942</v>
      </c>
      <c r="J8562">
        <v>2012</v>
      </c>
      <c r="ED8562">
        <v>9808976</v>
      </c>
    </row>
    <row r="8563" spans="1:134" x14ac:dyDescent="0.3">
      <c r="A8563" s="10" t="s">
        <v>2774</v>
      </c>
      <c r="B8563" s="10" t="s">
        <v>2775</v>
      </c>
      <c r="C8563" s="10" t="s">
        <v>3010</v>
      </c>
      <c r="D8563" s="10" t="s">
        <v>944</v>
      </c>
      <c r="E8563" s="10" t="s">
        <v>320</v>
      </c>
      <c r="F8563" s="10" t="s">
        <v>913</v>
      </c>
      <c r="I8563" s="10" t="s">
        <v>942</v>
      </c>
      <c r="J8563">
        <v>2013</v>
      </c>
      <c r="ED8563">
        <v>9292317</v>
      </c>
    </row>
    <row r="8564" spans="1:134" x14ac:dyDescent="0.3">
      <c r="A8564" s="10" t="s">
        <v>2774</v>
      </c>
      <c r="B8564" s="10" t="s">
        <v>2775</v>
      </c>
      <c r="C8564" s="10" t="s">
        <v>3010</v>
      </c>
      <c r="D8564" s="10" t="s">
        <v>944</v>
      </c>
      <c r="E8564" s="10" t="s">
        <v>320</v>
      </c>
      <c r="F8564" s="10" t="s">
        <v>913</v>
      </c>
      <c r="I8564" s="10" t="s">
        <v>942</v>
      </c>
      <c r="J8564">
        <v>2014</v>
      </c>
      <c r="ED8564">
        <v>8295685</v>
      </c>
    </row>
    <row r="8565" spans="1:134" x14ac:dyDescent="0.3">
      <c r="A8565" s="10" t="s">
        <v>2774</v>
      </c>
      <c r="B8565" s="10" t="s">
        <v>2775</v>
      </c>
      <c r="C8565" s="10" t="s">
        <v>3010</v>
      </c>
      <c r="D8565" s="10" t="s">
        <v>944</v>
      </c>
      <c r="E8565" s="10" t="s">
        <v>320</v>
      </c>
      <c r="F8565" s="10" t="s">
        <v>913</v>
      </c>
      <c r="I8565" s="10" t="s">
        <v>942</v>
      </c>
      <c r="J8565">
        <v>2015</v>
      </c>
      <c r="ED8565">
        <v>9111963</v>
      </c>
    </row>
    <row r="8566" spans="1:134" x14ac:dyDescent="0.3">
      <c r="A8566" s="10" t="s">
        <v>2774</v>
      </c>
      <c r="B8566" s="10" t="s">
        <v>2775</v>
      </c>
      <c r="C8566" s="10" t="s">
        <v>3010</v>
      </c>
      <c r="D8566" s="10" t="s">
        <v>944</v>
      </c>
      <c r="E8566" s="10" t="s">
        <v>320</v>
      </c>
      <c r="F8566" s="10" t="s">
        <v>913</v>
      </c>
      <c r="I8566" s="10" t="s">
        <v>942</v>
      </c>
      <c r="J8566">
        <v>2016</v>
      </c>
      <c r="ED8566">
        <v>9951424</v>
      </c>
    </row>
    <row r="8567" spans="1:134" x14ac:dyDescent="0.3">
      <c r="A8567" s="10" t="s">
        <v>2774</v>
      </c>
      <c r="B8567" s="10" t="s">
        <v>2775</v>
      </c>
      <c r="C8567" s="10" t="s">
        <v>3010</v>
      </c>
      <c r="D8567" s="10" t="s">
        <v>944</v>
      </c>
      <c r="E8567" s="10" t="s">
        <v>320</v>
      </c>
      <c r="F8567" s="10" t="s">
        <v>913</v>
      </c>
      <c r="I8567" s="10" t="s">
        <v>942</v>
      </c>
      <c r="J8567">
        <v>2017</v>
      </c>
      <c r="ED8567">
        <v>9944096</v>
      </c>
    </row>
    <row r="8568" spans="1:134" x14ac:dyDescent="0.3">
      <c r="A8568" s="10" t="s">
        <v>2774</v>
      </c>
      <c r="B8568" s="10" t="s">
        <v>2775</v>
      </c>
      <c r="C8568" s="10" t="s">
        <v>3010</v>
      </c>
      <c r="D8568" s="10" t="s">
        <v>944</v>
      </c>
      <c r="E8568" s="10" t="s">
        <v>320</v>
      </c>
      <c r="F8568" s="10" t="s">
        <v>913</v>
      </c>
      <c r="I8568" s="10" t="s">
        <v>942</v>
      </c>
      <c r="J8568">
        <v>2018</v>
      </c>
      <c r="ED8568">
        <v>11359416</v>
      </c>
    </row>
    <row r="8569" spans="1:134" x14ac:dyDescent="0.3">
      <c r="A8569" s="10" t="s">
        <v>2774</v>
      </c>
      <c r="B8569" s="10" t="s">
        <v>2775</v>
      </c>
      <c r="C8569" s="10" t="s">
        <v>3010</v>
      </c>
      <c r="D8569" s="10" t="s">
        <v>944</v>
      </c>
      <c r="E8569" s="10" t="s">
        <v>320</v>
      </c>
      <c r="F8569" s="10" t="s">
        <v>913</v>
      </c>
      <c r="I8569" s="10" t="s">
        <v>942</v>
      </c>
      <c r="J8569">
        <v>2019</v>
      </c>
      <c r="ED8569">
        <v>11479202</v>
      </c>
    </row>
    <row r="8570" spans="1:134" x14ac:dyDescent="0.3">
      <c r="A8570" s="10" t="s">
        <v>2774</v>
      </c>
      <c r="B8570" s="10" t="s">
        <v>2775</v>
      </c>
      <c r="C8570" s="10" t="s">
        <v>3007</v>
      </c>
      <c r="D8570" s="10" t="s">
        <v>937</v>
      </c>
      <c r="E8570" s="10" t="s">
        <v>320</v>
      </c>
      <c r="F8570" s="10" t="s">
        <v>922</v>
      </c>
      <c r="I8570" s="10" t="s">
        <v>131</v>
      </c>
      <c r="J8570">
        <v>2000</v>
      </c>
      <c r="EA8570">
        <v>144.41893079999997</v>
      </c>
    </row>
    <row r="8571" spans="1:134" x14ac:dyDescent="0.3">
      <c r="A8571" s="10" t="s">
        <v>2774</v>
      </c>
      <c r="B8571" s="10" t="s">
        <v>2775</v>
      </c>
      <c r="C8571" s="10" t="s">
        <v>3007</v>
      </c>
      <c r="D8571" s="10" t="s">
        <v>937</v>
      </c>
      <c r="E8571" s="10" t="s">
        <v>320</v>
      </c>
      <c r="F8571" s="10" t="s">
        <v>922</v>
      </c>
      <c r="I8571" s="10" t="s">
        <v>131</v>
      </c>
      <c r="J8571">
        <v>2001</v>
      </c>
      <c r="EA8571">
        <v>235.235878066</v>
      </c>
    </row>
    <row r="8572" spans="1:134" x14ac:dyDescent="0.3">
      <c r="A8572" s="10" t="s">
        <v>2774</v>
      </c>
      <c r="B8572" s="10" t="s">
        <v>2775</v>
      </c>
      <c r="C8572" s="10" t="s">
        <v>3007</v>
      </c>
      <c r="D8572" s="10" t="s">
        <v>937</v>
      </c>
      <c r="E8572" s="10" t="s">
        <v>320</v>
      </c>
      <c r="F8572" s="10" t="s">
        <v>922</v>
      </c>
      <c r="I8572" s="10" t="s">
        <v>131</v>
      </c>
      <c r="J8572">
        <v>2002</v>
      </c>
      <c r="EA8572">
        <v>245.59819779400001</v>
      </c>
    </row>
    <row r="8573" spans="1:134" x14ac:dyDescent="0.3">
      <c r="A8573" s="10" t="s">
        <v>2774</v>
      </c>
      <c r="B8573" s="10" t="s">
        <v>2775</v>
      </c>
      <c r="C8573" s="10" t="s">
        <v>3007</v>
      </c>
      <c r="D8573" s="10" t="s">
        <v>937</v>
      </c>
      <c r="E8573" s="10" t="s">
        <v>320</v>
      </c>
      <c r="F8573" s="10" t="s">
        <v>922</v>
      </c>
      <c r="I8573" s="10" t="s">
        <v>131</v>
      </c>
      <c r="J8573">
        <v>2003</v>
      </c>
      <c r="EA8573">
        <v>307.13384426699997</v>
      </c>
    </row>
    <row r="8574" spans="1:134" x14ac:dyDescent="0.3">
      <c r="A8574" s="10" t="s">
        <v>2774</v>
      </c>
      <c r="B8574" s="10" t="s">
        <v>2775</v>
      </c>
      <c r="C8574" s="10" t="s">
        <v>3007</v>
      </c>
      <c r="D8574" s="10" t="s">
        <v>937</v>
      </c>
      <c r="E8574" s="10" t="s">
        <v>320</v>
      </c>
      <c r="F8574" s="10" t="s">
        <v>922</v>
      </c>
      <c r="I8574" s="10" t="s">
        <v>131</v>
      </c>
      <c r="J8574">
        <v>2004</v>
      </c>
      <c r="EA8574">
        <v>386.98860367600003</v>
      </c>
    </row>
    <row r="8575" spans="1:134" x14ac:dyDescent="0.3">
      <c r="A8575" s="10" t="s">
        <v>2774</v>
      </c>
      <c r="B8575" s="10" t="s">
        <v>2775</v>
      </c>
      <c r="C8575" s="10" t="s">
        <v>3007</v>
      </c>
      <c r="D8575" s="10" t="s">
        <v>937</v>
      </c>
      <c r="E8575" s="10" t="s">
        <v>320</v>
      </c>
      <c r="F8575" s="10" t="s">
        <v>922</v>
      </c>
      <c r="I8575" s="10" t="s">
        <v>131</v>
      </c>
      <c r="J8575">
        <v>2005</v>
      </c>
      <c r="EA8575">
        <v>480.29804353999998</v>
      </c>
    </row>
    <row r="8576" spans="1:134" x14ac:dyDescent="0.3">
      <c r="A8576" s="10" t="s">
        <v>2774</v>
      </c>
      <c r="B8576" s="10" t="s">
        <v>2775</v>
      </c>
      <c r="C8576" s="10" t="s">
        <v>3007</v>
      </c>
      <c r="D8576" s="10" t="s">
        <v>937</v>
      </c>
      <c r="E8576" s="10" t="s">
        <v>320</v>
      </c>
      <c r="F8576" s="10" t="s">
        <v>922</v>
      </c>
      <c r="I8576" s="10" t="s">
        <v>131</v>
      </c>
      <c r="J8576">
        <v>2006</v>
      </c>
      <c r="EA8576">
        <v>587.18021868299991</v>
      </c>
    </row>
    <row r="8577" spans="1:131" x14ac:dyDescent="0.3">
      <c r="A8577" s="10" t="s">
        <v>2774</v>
      </c>
      <c r="B8577" s="10" t="s">
        <v>2775</v>
      </c>
      <c r="C8577" s="10" t="s">
        <v>3007</v>
      </c>
      <c r="D8577" s="10" t="s">
        <v>937</v>
      </c>
      <c r="E8577" s="10" t="s">
        <v>320</v>
      </c>
      <c r="F8577" s="10" t="s">
        <v>922</v>
      </c>
      <c r="I8577" s="10" t="s">
        <v>131</v>
      </c>
      <c r="J8577">
        <v>2007</v>
      </c>
      <c r="EA8577">
        <v>736.61680572199987</v>
      </c>
    </row>
    <row r="8578" spans="1:131" x14ac:dyDescent="0.3">
      <c r="A8578" s="10" t="s">
        <v>2774</v>
      </c>
      <c r="B8578" s="10" t="s">
        <v>2775</v>
      </c>
      <c r="C8578" s="10" t="s">
        <v>3007</v>
      </c>
      <c r="D8578" s="10" t="s">
        <v>937</v>
      </c>
      <c r="E8578" s="10" t="s">
        <v>320</v>
      </c>
      <c r="F8578" s="10" t="s">
        <v>922</v>
      </c>
      <c r="I8578" s="10" t="s">
        <v>131</v>
      </c>
      <c r="J8578">
        <v>2008</v>
      </c>
      <c r="EA8578">
        <v>920.0071328790001</v>
      </c>
    </row>
    <row r="8579" spans="1:131" x14ac:dyDescent="0.3">
      <c r="A8579" s="10" t="s">
        <v>2774</v>
      </c>
      <c r="B8579" s="10" t="s">
        <v>2775</v>
      </c>
      <c r="C8579" s="10" t="s">
        <v>3007</v>
      </c>
      <c r="D8579" s="10" t="s">
        <v>937</v>
      </c>
      <c r="E8579" s="10" t="s">
        <v>320</v>
      </c>
      <c r="F8579" s="10" t="s">
        <v>922</v>
      </c>
      <c r="I8579" s="10" t="s">
        <v>131</v>
      </c>
      <c r="J8579">
        <v>2009</v>
      </c>
      <c r="EA8579">
        <v>1016.20766708</v>
      </c>
    </row>
    <row r="8580" spans="1:131" x14ac:dyDescent="0.3">
      <c r="A8580" s="10" t="s">
        <v>2774</v>
      </c>
      <c r="B8580" s="10" t="s">
        <v>2775</v>
      </c>
      <c r="C8580" s="10" t="s">
        <v>3007</v>
      </c>
      <c r="D8580" s="10" t="s">
        <v>937</v>
      </c>
      <c r="E8580" s="10" t="s">
        <v>320</v>
      </c>
      <c r="F8580" s="10" t="s">
        <v>922</v>
      </c>
      <c r="I8580" s="10" t="s">
        <v>131</v>
      </c>
      <c r="J8580">
        <v>2010</v>
      </c>
      <c r="EA8580">
        <v>1245.8099583599999</v>
      </c>
    </row>
    <row r="8581" spans="1:131" x14ac:dyDescent="0.3">
      <c r="A8581" s="10" t="s">
        <v>2774</v>
      </c>
      <c r="B8581" s="10" t="s">
        <v>2775</v>
      </c>
      <c r="C8581" s="10" t="s">
        <v>3007</v>
      </c>
      <c r="D8581" s="10" t="s">
        <v>937</v>
      </c>
      <c r="E8581" s="10" t="s">
        <v>320</v>
      </c>
      <c r="F8581" s="10" t="s">
        <v>922</v>
      </c>
      <c r="I8581" s="10" t="s">
        <v>131</v>
      </c>
      <c r="J8581">
        <v>2011</v>
      </c>
      <c r="EA8581">
        <v>1564.18959683</v>
      </c>
    </row>
    <row r="8582" spans="1:131" x14ac:dyDescent="0.3">
      <c r="A8582" s="10" t="s">
        <v>2774</v>
      </c>
      <c r="B8582" s="10" t="s">
        <v>2775</v>
      </c>
      <c r="C8582" s="10" t="s">
        <v>3007</v>
      </c>
      <c r="D8582" s="10" t="s">
        <v>937</v>
      </c>
      <c r="E8582" s="10" t="s">
        <v>320</v>
      </c>
      <c r="F8582" s="10" t="s">
        <v>922</v>
      </c>
      <c r="I8582" s="10" t="s">
        <v>131</v>
      </c>
      <c r="J8582">
        <v>2012</v>
      </c>
      <c r="EA8582">
        <v>1856.3990885499998</v>
      </c>
    </row>
    <row r="8583" spans="1:131" x14ac:dyDescent="0.3">
      <c r="A8583" s="10" t="s">
        <v>2774</v>
      </c>
      <c r="B8583" s="10" t="s">
        <v>2775</v>
      </c>
      <c r="C8583" s="10" t="s">
        <v>3007</v>
      </c>
      <c r="D8583" s="10" t="s">
        <v>937</v>
      </c>
      <c r="E8583" s="10" t="s">
        <v>320</v>
      </c>
      <c r="F8583" s="10" t="s">
        <v>922</v>
      </c>
      <c r="I8583" s="10" t="s">
        <v>131</v>
      </c>
      <c r="J8583">
        <v>2013</v>
      </c>
      <c r="EA8583">
        <v>2057.8555183799999</v>
      </c>
    </row>
    <row r="8584" spans="1:131" x14ac:dyDescent="0.3">
      <c r="A8584" s="10" t="s">
        <v>2774</v>
      </c>
      <c r="B8584" s="10" t="s">
        <v>2775</v>
      </c>
      <c r="C8584" s="10" t="s">
        <v>3007</v>
      </c>
      <c r="D8584" s="10" t="s">
        <v>937</v>
      </c>
      <c r="E8584" s="10" t="s">
        <v>320</v>
      </c>
      <c r="F8584" s="10" t="s">
        <v>922</v>
      </c>
      <c r="I8584" s="10" t="s">
        <v>131</v>
      </c>
      <c r="J8584">
        <v>2014</v>
      </c>
      <c r="EA8584">
        <v>2379.2239995899999</v>
      </c>
    </row>
    <row r="8585" spans="1:131" x14ac:dyDescent="0.3">
      <c r="A8585" s="10" t="s">
        <v>2774</v>
      </c>
      <c r="B8585" s="10" t="s">
        <v>2775</v>
      </c>
      <c r="C8585" s="10" t="s">
        <v>3007</v>
      </c>
      <c r="D8585" s="10" t="s">
        <v>937</v>
      </c>
      <c r="E8585" s="10" t="s">
        <v>320</v>
      </c>
      <c r="F8585" s="10" t="s">
        <v>922</v>
      </c>
      <c r="I8585" s="10" t="s">
        <v>131</v>
      </c>
      <c r="J8585">
        <v>2015</v>
      </c>
      <c r="EA8585">
        <v>2617.0645989200002</v>
      </c>
    </row>
    <row r="8586" spans="1:131" x14ac:dyDescent="0.3">
      <c r="A8586" s="10" t="s">
        <v>2774</v>
      </c>
      <c r="B8586" s="10" t="s">
        <v>2775</v>
      </c>
      <c r="C8586" s="10" t="s">
        <v>3007</v>
      </c>
      <c r="D8586" s="10" t="s">
        <v>937</v>
      </c>
      <c r="E8586" s="10" t="s">
        <v>320</v>
      </c>
      <c r="F8586" s="10" t="s">
        <v>922</v>
      </c>
      <c r="I8586" s="10" t="s">
        <v>131</v>
      </c>
      <c r="J8586">
        <v>2016</v>
      </c>
      <c r="EA8586">
        <v>2979.2259850699998</v>
      </c>
    </row>
    <row r="8587" spans="1:131" x14ac:dyDescent="0.3">
      <c r="A8587" s="10" t="s">
        <v>2774</v>
      </c>
      <c r="B8587" s="10" t="s">
        <v>2775</v>
      </c>
      <c r="C8587" s="10" t="s">
        <v>3007</v>
      </c>
      <c r="D8587" s="10" t="s">
        <v>937</v>
      </c>
      <c r="E8587" s="10" t="s">
        <v>320</v>
      </c>
      <c r="F8587" s="10" t="s">
        <v>922</v>
      </c>
      <c r="I8587" s="10" t="s">
        <v>131</v>
      </c>
      <c r="J8587">
        <v>2017</v>
      </c>
      <c r="EA8587">
        <v>3286.7597650100001</v>
      </c>
    </row>
    <row r="8588" spans="1:131" x14ac:dyDescent="0.3">
      <c r="A8588" s="10" t="s">
        <v>2774</v>
      </c>
      <c r="B8588" s="10" t="s">
        <v>2775</v>
      </c>
      <c r="C8588" s="10" t="s">
        <v>3007</v>
      </c>
      <c r="D8588" s="10" t="s">
        <v>937</v>
      </c>
      <c r="E8588" s="10" t="s">
        <v>320</v>
      </c>
      <c r="F8588" s="10" t="s">
        <v>922</v>
      </c>
      <c r="I8588" s="10" t="s">
        <v>131</v>
      </c>
      <c r="J8588">
        <v>2018</v>
      </c>
      <c r="EA8588">
        <v>3830.5975333799997</v>
      </c>
    </row>
    <row r="8589" spans="1:131" x14ac:dyDescent="0.3">
      <c r="A8589" s="10" t="s">
        <v>2774</v>
      </c>
      <c r="B8589" s="10" t="s">
        <v>2775</v>
      </c>
      <c r="C8589" s="10" t="s">
        <v>3006</v>
      </c>
      <c r="D8589" s="10" t="s">
        <v>935</v>
      </c>
      <c r="E8589" s="10" t="s">
        <v>320</v>
      </c>
      <c r="F8589" s="10" t="s">
        <v>922</v>
      </c>
      <c r="I8589" s="10" t="s">
        <v>131</v>
      </c>
      <c r="J8589">
        <v>2000</v>
      </c>
      <c r="DZ8589">
        <v>6497.7559181779989</v>
      </c>
    </row>
    <row r="8590" spans="1:131" x14ac:dyDescent="0.3">
      <c r="A8590" s="10" t="s">
        <v>2774</v>
      </c>
      <c r="B8590" s="10" t="s">
        <v>2775</v>
      </c>
      <c r="C8590" s="10" t="s">
        <v>3006</v>
      </c>
      <c r="D8590" s="10" t="s">
        <v>935</v>
      </c>
      <c r="E8590" s="10" t="s">
        <v>320</v>
      </c>
      <c r="F8590" s="10" t="s">
        <v>922</v>
      </c>
      <c r="I8590" s="10" t="s">
        <v>131</v>
      </c>
      <c r="J8590">
        <v>2001</v>
      </c>
      <c r="DZ8590">
        <v>6590.6400102099988</v>
      </c>
    </row>
    <row r="8591" spans="1:131" x14ac:dyDescent="0.3">
      <c r="A8591" s="10" t="s">
        <v>2774</v>
      </c>
      <c r="B8591" s="10" t="s">
        <v>2775</v>
      </c>
      <c r="C8591" s="10" t="s">
        <v>3006</v>
      </c>
      <c r="D8591" s="10" t="s">
        <v>935</v>
      </c>
      <c r="E8591" s="10" t="s">
        <v>320</v>
      </c>
      <c r="F8591" s="10" t="s">
        <v>922</v>
      </c>
      <c r="I8591" s="10" t="s">
        <v>131</v>
      </c>
      <c r="J8591">
        <v>2002</v>
      </c>
      <c r="DZ8591">
        <v>7092.0760889000003</v>
      </c>
    </row>
    <row r="8592" spans="1:131" x14ac:dyDescent="0.3">
      <c r="A8592" s="10" t="s">
        <v>2774</v>
      </c>
      <c r="B8592" s="10" t="s">
        <v>2775</v>
      </c>
      <c r="C8592" s="10" t="s">
        <v>3006</v>
      </c>
      <c r="D8592" s="10" t="s">
        <v>935</v>
      </c>
      <c r="E8592" s="10" t="s">
        <v>320</v>
      </c>
      <c r="F8592" s="10" t="s">
        <v>922</v>
      </c>
      <c r="I8592" s="10" t="s">
        <v>131</v>
      </c>
      <c r="J8592">
        <v>2003</v>
      </c>
      <c r="DZ8592">
        <v>6630.099881359999</v>
      </c>
    </row>
    <row r="8593" spans="1:135" x14ac:dyDescent="0.3">
      <c r="A8593" s="10" t="s">
        <v>2774</v>
      </c>
      <c r="B8593" s="10" t="s">
        <v>2775</v>
      </c>
      <c r="C8593" s="10" t="s">
        <v>3006</v>
      </c>
      <c r="D8593" s="10" t="s">
        <v>935</v>
      </c>
      <c r="E8593" s="10" t="s">
        <v>320</v>
      </c>
      <c r="F8593" s="10" t="s">
        <v>922</v>
      </c>
      <c r="I8593" s="10" t="s">
        <v>131</v>
      </c>
      <c r="J8593">
        <v>2004</v>
      </c>
      <c r="DZ8593">
        <v>7097.8069146819989</v>
      </c>
    </row>
    <row r="8594" spans="1:135" x14ac:dyDescent="0.3">
      <c r="A8594" s="10" t="s">
        <v>2774</v>
      </c>
      <c r="B8594" s="10" t="s">
        <v>2775</v>
      </c>
      <c r="C8594" s="10" t="s">
        <v>3006</v>
      </c>
      <c r="D8594" s="10" t="s">
        <v>935</v>
      </c>
      <c r="E8594" s="10" t="s">
        <v>320</v>
      </c>
      <c r="F8594" s="10" t="s">
        <v>922</v>
      </c>
      <c r="I8594" s="10" t="s">
        <v>131</v>
      </c>
      <c r="J8594">
        <v>2005</v>
      </c>
      <c r="DZ8594">
        <v>7049.0535311980011</v>
      </c>
    </row>
    <row r="8595" spans="1:135" x14ac:dyDescent="0.3">
      <c r="A8595" s="10" t="s">
        <v>2774</v>
      </c>
      <c r="B8595" s="10" t="s">
        <v>2775</v>
      </c>
      <c r="C8595" s="10" t="s">
        <v>3006</v>
      </c>
      <c r="D8595" s="10" t="s">
        <v>935</v>
      </c>
      <c r="E8595" s="10" t="s">
        <v>320</v>
      </c>
      <c r="F8595" s="10" t="s">
        <v>922</v>
      </c>
      <c r="I8595" s="10" t="s">
        <v>131</v>
      </c>
      <c r="J8595">
        <v>2006</v>
      </c>
      <c r="DZ8595">
        <v>7103.3948759859995</v>
      </c>
    </row>
    <row r="8596" spans="1:135" x14ac:dyDescent="0.3">
      <c r="A8596" s="10" t="s">
        <v>2774</v>
      </c>
      <c r="B8596" s="10" t="s">
        <v>2775</v>
      </c>
      <c r="C8596" s="10" t="s">
        <v>3006</v>
      </c>
      <c r="D8596" s="10" t="s">
        <v>935</v>
      </c>
      <c r="E8596" s="10" t="s">
        <v>320</v>
      </c>
      <c r="F8596" s="10" t="s">
        <v>922</v>
      </c>
      <c r="I8596" s="10" t="s">
        <v>131</v>
      </c>
      <c r="J8596">
        <v>2007</v>
      </c>
      <c r="DZ8596">
        <v>7506.3329193160007</v>
      </c>
    </row>
    <row r="8597" spans="1:135" x14ac:dyDescent="0.3">
      <c r="A8597" s="10" t="s">
        <v>2774</v>
      </c>
      <c r="B8597" s="10" t="s">
        <v>2775</v>
      </c>
      <c r="C8597" s="10" t="s">
        <v>3006</v>
      </c>
      <c r="D8597" s="10" t="s">
        <v>935</v>
      </c>
      <c r="E8597" s="10" t="s">
        <v>320</v>
      </c>
      <c r="F8597" s="10" t="s">
        <v>922</v>
      </c>
      <c r="I8597" s="10" t="s">
        <v>131</v>
      </c>
      <c r="J8597">
        <v>2008</v>
      </c>
      <c r="DZ8597">
        <v>6758.3609441580002</v>
      </c>
    </row>
    <row r="8598" spans="1:135" x14ac:dyDescent="0.3">
      <c r="A8598" s="10" t="s">
        <v>2774</v>
      </c>
      <c r="B8598" s="10" t="s">
        <v>2775</v>
      </c>
      <c r="C8598" s="10" t="s">
        <v>3006</v>
      </c>
      <c r="D8598" s="10" t="s">
        <v>935</v>
      </c>
      <c r="E8598" s="10" t="s">
        <v>320</v>
      </c>
      <c r="F8598" s="10" t="s">
        <v>922</v>
      </c>
      <c r="I8598" s="10" t="s">
        <v>131</v>
      </c>
      <c r="J8598">
        <v>2009</v>
      </c>
      <c r="DZ8598">
        <v>6815.7113722560007</v>
      </c>
    </row>
    <row r="8599" spans="1:135" x14ac:dyDescent="0.3">
      <c r="A8599" s="10" t="s">
        <v>2774</v>
      </c>
      <c r="B8599" s="10" t="s">
        <v>2775</v>
      </c>
      <c r="C8599" s="10" t="s">
        <v>3006</v>
      </c>
      <c r="D8599" s="10" t="s">
        <v>935</v>
      </c>
      <c r="E8599" s="10" t="s">
        <v>320</v>
      </c>
      <c r="F8599" s="10" t="s">
        <v>922</v>
      </c>
      <c r="I8599" s="10" t="s">
        <v>131</v>
      </c>
      <c r="J8599">
        <v>2010</v>
      </c>
      <c r="DZ8599">
        <v>6605.3268144539998</v>
      </c>
    </row>
    <row r="8600" spans="1:135" x14ac:dyDescent="0.3">
      <c r="A8600" s="10" t="s">
        <v>2774</v>
      </c>
      <c r="B8600" s="10" t="s">
        <v>2775</v>
      </c>
      <c r="C8600" s="10" t="s">
        <v>3006</v>
      </c>
      <c r="D8600" s="10" t="s">
        <v>935</v>
      </c>
      <c r="E8600" s="10" t="s">
        <v>320</v>
      </c>
      <c r="F8600" s="10" t="s">
        <v>922</v>
      </c>
      <c r="I8600" s="10" t="s">
        <v>131</v>
      </c>
      <c r="J8600">
        <v>2011</v>
      </c>
      <c r="DZ8600">
        <v>6107.5736298539987</v>
      </c>
    </row>
    <row r="8601" spans="1:135" x14ac:dyDescent="0.3">
      <c r="A8601" s="10" t="s">
        <v>2774</v>
      </c>
      <c r="B8601" s="10" t="s">
        <v>2775</v>
      </c>
      <c r="C8601" s="10" t="s">
        <v>3006</v>
      </c>
      <c r="D8601" s="10" t="s">
        <v>935</v>
      </c>
      <c r="E8601" s="10" t="s">
        <v>320</v>
      </c>
      <c r="F8601" s="10" t="s">
        <v>922</v>
      </c>
      <c r="I8601" s="10" t="s">
        <v>131</v>
      </c>
      <c r="J8601">
        <v>2012</v>
      </c>
      <c r="DZ8601">
        <v>6435.1424340039994</v>
      </c>
    </row>
    <row r="8602" spans="1:135" x14ac:dyDescent="0.3">
      <c r="A8602" s="10" t="s">
        <v>2774</v>
      </c>
      <c r="B8602" s="10" t="s">
        <v>2775</v>
      </c>
      <c r="C8602" s="10" t="s">
        <v>3006</v>
      </c>
      <c r="D8602" s="10" t="s">
        <v>935</v>
      </c>
      <c r="E8602" s="10" t="s">
        <v>320</v>
      </c>
      <c r="F8602" s="10" t="s">
        <v>922</v>
      </c>
      <c r="I8602" s="10" t="s">
        <v>131</v>
      </c>
      <c r="J8602">
        <v>2013</v>
      </c>
      <c r="DZ8602">
        <v>6464.8000555640001</v>
      </c>
    </row>
    <row r="8603" spans="1:135" x14ac:dyDescent="0.3">
      <c r="A8603" s="10" t="s">
        <v>2774</v>
      </c>
      <c r="B8603" s="10" t="s">
        <v>2775</v>
      </c>
      <c r="C8603" s="10" t="s">
        <v>3006</v>
      </c>
      <c r="D8603" s="10" t="s">
        <v>935</v>
      </c>
      <c r="E8603" s="10" t="s">
        <v>320</v>
      </c>
      <c r="F8603" s="10" t="s">
        <v>922</v>
      </c>
      <c r="I8603" s="10" t="s">
        <v>131</v>
      </c>
      <c r="J8603">
        <v>2014</v>
      </c>
      <c r="DZ8603">
        <v>6625.0380885240002</v>
      </c>
    </row>
    <row r="8604" spans="1:135" x14ac:dyDescent="0.3">
      <c r="A8604" s="10" t="s">
        <v>2774</v>
      </c>
      <c r="B8604" s="10" t="s">
        <v>2775</v>
      </c>
      <c r="C8604" s="10" t="s">
        <v>3006</v>
      </c>
      <c r="D8604" s="10" t="s">
        <v>935</v>
      </c>
      <c r="E8604" s="10" t="s">
        <v>320</v>
      </c>
      <c r="F8604" s="10" t="s">
        <v>922</v>
      </c>
      <c r="I8604" s="10" t="s">
        <v>131</v>
      </c>
      <c r="J8604">
        <v>2015</v>
      </c>
      <c r="DZ8604">
        <v>6814.4953096500012</v>
      </c>
    </row>
    <row r="8605" spans="1:135" x14ac:dyDescent="0.3">
      <c r="A8605" s="10" t="s">
        <v>2774</v>
      </c>
      <c r="B8605" s="10" t="s">
        <v>2775</v>
      </c>
      <c r="C8605" s="10" t="s">
        <v>3006</v>
      </c>
      <c r="D8605" s="10" t="s">
        <v>935</v>
      </c>
      <c r="E8605" s="10" t="s">
        <v>320</v>
      </c>
      <c r="F8605" s="10" t="s">
        <v>922</v>
      </c>
      <c r="I8605" s="10" t="s">
        <v>131</v>
      </c>
      <c r="J8605">
        <v>2016</v>
      </c>
      <c r="DZ8605">
        <v>6451.714253340002</v>
      </c>
    </row>
    <row r="8606" spans="1:135" x14ac:dyDescent="0.3">
      <c r="A8606" s="10" t="s">
        <v>2774</v>
      </c>
      <c r="B8606" s="10" t="s">
        <v>2775</v>
      </c>
      <c r="C8606" s="10" t="s">
        <v>3006</v>
      </c>
      <c r="D8606" s="10" t="s">
        <v>935</v>
      </c>
      <c r="E8606" s="10" t="s">
        <v>320</v>
      </c>
      <c r="F8606" s="10" t="s">
        <v>922</v>
      </c>
      <c r="I8606" s="10" t="s">
        <v>131</v>
      </c>
      <c r="J8606">
        <v>2017</v>
      </c>
      <c r="DZ8606">
        <v>7479.9850386299986</v>
      </c>
    </row>
    <row r="8607" spans="1:135" x14ac:dyDescent="0.3">
      <c r="A8607" s="10" t="s">
        <v>2774</v>
      </c>
      <c r="B8607" s="10" t="s">
        <v>2775</v>
      </c>
      <c r="C8607" s="10" t="s">
        <v>3006</v>
      </c>
      <c r="D8607" s="10" t="s">
        <v>935</v>
      </c>
      <c r="E8607" s="10" t="s">
        <v>320</v>
      </c>
      <c r="F8607" s="10" t="s">
        <v>922</v>
      </c>
      <c r="I8607" s="10" t="s">
        <v>131</v>
      </c>
      <c r="J8607">
        <v>2018</v>
      </c>
      <c r="DZ8607">
        <v>6496.9412788560003</v>
      </c>
    </row>
    <row r="8608" spans="1:135" x14ac:dyDescent="0.3">
      <c r="A8608" s="10" t="s">
        <v>2774</v>
      </c>
      <c r="B8608" s="10" t="s">
        <v>2775</v>
      </c>
      <c r="C8608" s="10" t="s">
        <v>3011</v>
      </c>
      <c r="D8608" s="10" t="s">
        <v>946</v>
      </c>
      <c r="E8608" s="10" t="s">
        <v>320</v>
      </c>
      <c r="F8608" s="10" t="s">
        <v>913</v>
      </c>
      <c r="I8608" s="10" t="s">
        <v>942</v>
      </c>
      <c r="J8608">
        <v>2000</v>
      </c>
      <c r="EE8608">
        <v>30627376</v>
      </c>
    </row>
    <row r="8609" spans="1:135" x14ac:dyDescent="0.3">
      <c r="A8609" s="10" t="s">
        <v>2774</v>
      </c>
      <c r="B8609" s="10" t="s">
        <v>2775</v>
      </c>
      <c r="C8609" s="10" t="s">
        <v>3011</v>
      </c>
      <c r="D8609" s="10" t="s">
        <v>946</v>
      </c>
      <c r="E8609" s="10" t="s">
        <v>320</v>
      </c>
      <c r="F8609" s="10" t="s">
        <v>913</v>
      </c>
      <c r="I8609" s="10" t="s">
        <v>942</v>
      </c>
      <c r="J8609">
        <v>2001</v>
      </c>
      <c r="EE8609">
        <v>28467588</v>
      </c>
    </row>
    <row r="8610" spans="1:135" x14ac:dyDescent="0.3">
      <c r="A8610" s="10" t="s">
        <v>2774</v>
      </c>
      <c r="B8610" s="10" t="s">
        <v>2775</v>
      </c>
      <c r="C8610" s="10" t="s">
        <v>3011</v>
      </c>
      <c r="D8610" s="10" t="s">
        <v>946</v>
      </c>
      <c r="E8610" s="10" t="s">
        <v>320</v>
      </c>
      <c r="F8610" s="10" t="s">
        <v>913</v>
      </c>
      <c r="I8610" s="10" t="s">
        <v>942</v>
      </c>
      <c r="J8610">
        <v>2002</v>
      </c>
      <c r="EE8610">
        <v>30323264</v>
      </c>
    </row>
    <row r="8611" spans="1:135" x14ac:dyDescent="0.3">
      <c r="A8611" s="10" t="s">
        <v>2774</v>
      </c>
      <c r="B8611" s="10" t="s">
        <v>2775</v>
      </c>
      <c r="C8611" s="10" t="s">
        <v>3011</v>
      </c>
      <c r="D8611" s="10" t="s">
        <v>946</v>
      </c>
      <c r="E8611" s="10" t="s">
        <v>320</v>
      </c>
      <c r="F8611" s="10" t="s">
        <v>913</v>
      </c>
      <c r="I8611" s="10" t="s">
        <v>942</v>
      </c>
      <c r="J8611">
        <v>2003</v>
      </c>
      <c r="EE8611">
        <v>29586800</v>
      </c>
    </row>
    <row r="8612" spans="1:135" x14ac:dyDescent="0.3">
      <c r="A8612" s="10" t="s">
        <v>2774</v>
      </c>
      <c r="B8612" s="10" t="s">
        <v>2775</v>
      </c>
      <c r="C8612" s="10" t="s">
        <v>3011</v>
      </c>
      <c r="D8612" s="10" t="s">
        <v>946</v>
      </c>
      <c r="E8612" s="10" t="s">
        <v>320</v>
      </c>
      <c r="F8612" s="10" t="s">
        <v>913</v>
      </c>
      <c r="I8612" s="10" t="s">
        <v>942</v>
      </c>
      <c r="J8612">
        <v>2004</v>
      </c>
      <c r="EE8612">
        <v>31323536</v>
      </c>
    </row>
    <row r="8613" spans="1:135" x14ac:dyDescent="0.3">
      <c r="A8613" s="10" t="s">
        <v>2774</v>
      </c>
      <c r="B8613" s="10" t="s">
        <v>2775</v>
      </c>
      <c r="C8613" s="10" t="s">
        <v>3011</v>
      </c>
      <c r="D8613" s="10" t="s">
        <v>946</v>
      </c>
      <c r="E8613" s="10" t="s">
        <v>320</v>
      </c>
      <c r="F8613" s="10" t="s">
        <v>913</v>
      </c>
      <c r="I8613" s="10" t="s">
        <v>942</v>
      </c>
      <c r="J8613">
        <v>2005</v>
      </c>
      <c r="EE8613">
        <v>33826048</v>
      </c>
    </row>
    <row r="8614" spans="1:135" x14ac:dyDescent="0.3">
      <c r="A8614" s="10" t="s">
        <v>2774</v>
      </c>
      <c r="B8614" s="10" t="s">
        <v>2775</v>
      </c>
      <c r="C8614" s="10" t="s">
        <v>3011</v>
      </c>
      <c r="D8614" s="10" t="s">
        <v>946</v>
      </c>
      <c r="E8614" s="10" t="s">
        <v>320</v>
      </c>
      <c r="F8614" s="10" t="s">
        <v>913</v>
      </c>
      <c r="I8614" s="10" t="s">
        <v>942</v>
      </c>
      <c r="J8614">
        <v>2006</v>
      </c>
      <c r="EE8614">
        <v>35734992</v>
      </c>
    </row>
    <row r="8615" spans="1:135" x14ac:dyDescent="0.3">
      <c r="A8615" s="10" t="s">
        <v>2774</v>
      </c>
      <c r="B8615" s="10" t="s">
        <v>2775</v>
      </c>
      <c r="C8615" s="10" t="s">
        <v>3011</v>
      </c>
      <c r="D8615" s="10" t="s">
        <v>946</v>
      </c>
      <c r="E8615" s="10" t="s">
        <v>320</v>
      </c>
      <c r="F8615" s="10" t="s">
        <v>913</v>
      </c>
      <c r="I8615" s="10" t="s">
        <v>942</v>
      </c>
      <c r="J8615">
        <v>2007</v>
      </c>
      <c r="EE8615">
        <v>47225296</v>
      </c>
    </row>
    <row r="8616" spans="1:135" x14ac:dyDescent="0.3">
      <c r="A8616" s="10" t="s">
        <v>2774</v>
      </c>
      <c r="B8616" s="10" t="s">
        <v>2775</v>
      </c>
      <c r="C8616" s="10" t="s">
        <v>3011</v>
      </c>
      <c r="D8616" s="10" t="s">
        <v>946</v>
      </c>
      <c r="E8616" s="10" t="s">
        <v>320</v>
      </c>
      <c r="F8616" s="10" t="s">
        <v>913</v>
      </c>
      <c r="I8616" s="10" t="s">
        <v>942</v>
      </c>
      <c r="J8616">
        <v>2008</v>
      </c>
      <c r="EE8616">
        <v>47551392</v>
      </c>
    </row>
    <row r="8617" spans="1:135" x14ac:dyDescent="0.3">
      <c r="A8617" s="10" t="s">
        <v>2774</v>
      </c>
      <c r="B8617" s="10" t="s">
        <v>2775</v>
      </c>
      <c r="C8617" s="10" t="s">
        <v>3011</v>
      </c>
      <c r="D8617" s="10" t="s">
        <v>946</v>
      </c>
      <c r="E8617" s="10" t="s">
        <v>320</v>
      </c>
      <c r="F8617" s="10" t="s">
        <v>913</v>
      </c>
      <c r="I8617" s="10" t="s">
        <v>942</v>
      </c>
      <c r="J8617">
        <v>2009</v>
      </c>
      <c r="EE8617">
        <v>44929147</v>
      </c>
    </row>
    <row r="8618" spans="1:135" x14ac:dyDescent="0.3">
      <c r="A8618" s="10" t="s">
        <v>2774</v>
      </c>
      <c r="B8618" s="10" t="s">
        <v>2775</v>
      </c>
      <c r="C8618" s="10" t="s">
        <v>3011</v>
      </c>
      <c r="D8618" s="10" t="s">
        <v>946</v>
      </c>
      <c r="E8618" s="10" t="s">
        <v>320</v>
      </c>
      <c r="F8618" s="10" t="s">
        <v>913</v>
      </c>
      <c r="I8618" s="10" t="s">
        <v>942</v>
      </c>
      <c r="J8618">
        <v>2010</v>
      </c>
      <c r="EE8618">
        <v>43460925</v>
      </c>
    </row>
    <row r="8619" spans="1:135" x14ac:dyDescent="0.3">
      <c r="A8619" s="10" t="s">
        <v>2774</v>
      </c>
      <c r="B8619" s="10" t="s">
        <v>2775</v>
      </c>
      <c r="C8619" s="10" t="s">
        <v>3011</v>
      </c>
      <c r="D8619" s="10" t="s">
        <v>946</v>
      </c>
      <c r="E8619" s="10" t="s">
        <v>320</v>
      </c>
      <c r="F8619" s="10" t="s">
        <v>913</v>
      </c>
      <c r="I8619" s="10" t="s">
        <v>942</v>
      </c>
      <c r="J8619">
        <v>2011</v>
      </c>
      <c r="EE8619">
        <v>45627792</v>
      </c>
    </row>
    <row r="8620" spans="1:135" x14ac:dyDescent="0.3">
      <c r="A8620" s="10" t="s">
        <v>2774</v>
      </c>
      <c r="B8620" s="10" t="s">
        <v>2775</v>
      </c>
      <c r="C8620" s="10" t="s">
        <v>3011</v>
      </c>
      <c r="D8620" s="10" t="s">
        <v>946</v>
      </c>
      <c r="E8620" s="10" t="s">
        <v>320</v>
      </c>
      <c r="F8620" s="10" t="s">
        <v>913</v>
      </c>
      <c r="I8620" s="10" t="s">
        <v>942</v>
      </c>
      <c r="J8620">
        <v>2012</v>
      </c>
      <c r="EE8620">
        <v>45164525</v>
      </c>
    </row>
    <row r="8621" spans="1:135" x14ac:dyDescent="0.3">
      <c r="A8621" s="10" t="s">
        <v>2774</v>
      </c>
      <c r="B8621" s="10" t="s">
        <v>2775</v>
      </c>
      <c r="C8621" s="10" t="s">
        <v>3011</v>
      </c>
      <c r="D8621" s="10" t="s">
        <v>946</v>
      </c>
      <c r="E8621" s="10" t="s">
        <v>320</v>
      </c>
      <c r="F8621" s="10" t="s">
        <v>913</v>
      </c>
      <c r="I8621" s="10" t="s">
        <v>942</v>
      </c>
      <c r="J8621">
        <v>2013</v>
      </c>
      <c r="EE8621">
        <v>45915623</v>
      </c>
    </row>
    <row r="8622" spans="1:135" x14ac:dyDescent="0.3">
      <c r="A8622" s="10" t="s">
        <v>2774</v>
      </c>
      <c r="B8622" s="10" t="s">
        <v>2775</v>
      </c>
      <c r="C8622" s="10" t="s">
        <v>3011</v>
      </c>
      <c r="D8622" s="10" t="s">
        <v>946</v>
      </c>
      <c r="E8622" s="10" t="s">
        <v>320</v>
      </c>
      <c r="F8622" s="10" t="s">
        <v>913</v>
      </c>
      <c r="I8622" s="10" t="s">
        <v>942</v>
      </c>
      <c r="J8622">
        <v>2014</v>
      </c>
      <c r="EE8622">
        <v>43819832</v>
      </c>
    </row>
    <row r="8623" spans="1:135" x14ac:dyDescent="0.3">
      <c r="A8623" s="10" t="s">
        <v>2774</v>
      </c>
      <c r="B8623" s="10" t="s">
        <v>2775</v>
      </c>
      <c r="C8623" s="10" t="s">
        <v>3011</v>
      </c>
      <c r="D8623" s="10" t="s">
        <v>946</v>
      </c>
      <c r="E8623" s="10" t="s">
        <v>320</v>
      </c>
      <c r="F8623" s="10" t="s">
        <v>913</v>
      </c>
      <c r="I8623" s="10" t="s">
        <v>942</v>
      </c>
      <c r="J8623">
        <v>2015</v>
      </c>
      <c r="EE8623">
        <v>44350748</v>
      </c>
    </row>
    <row r="8624" spans="1:135" x14ac:dyDescent="0.3">
      <c r="A8624" s="10" t="s">
        <v>2774</v>
      </c>
      <c r="B8624" s="10" t="s">
        <v>2775</v>
      </c>
      <c r="C8624" s="10" t="s">
        <v>3011</v>
      </c>
      <c r="D8624" s="10" t="s">
        <v>946</v>
      </c>
      <c r="E8624" s="10" t="s">
        <v>320</v>
      </c>
      <c r="F8624" s="10" t="s">
        <v>913</v>
      </c>
      <c r="I8624" s="10" t="s">
        <v>942</v>
      </c>
      <c r="J8624">
        <v>2016</v>
      </c>
      <c r="EE8624">
        <v>46063808</v>
      </c>
    </row>
    <row r="8625" spans="1:135" x14ac:dyDescent="0.3">
      <c r="A8625" s="10" t="s">
        <v>2774</v>
      </c>
      <c r="B8625" s="10" t="s">
        <v>2775</v>
      </c>
      <c r="C8625" s="10" t="s">
        <v>3011</v>
      </c>
      <c r="D8625" s="10" t="s">
        <v>946</v>
      </c>
      <c r="E8625" s="10" t="s">
        <v>320</v>
      </c>
      <c r="F8625" s="10" t="s">
        <v>913</v>
      </c>
      <c r="I8625" s="10" t="s">
        <v>942</v>
      </c>
      <c r="J8625">
        <v>2017</v>
      </c>
      <c r="EE8625">
        <v>45466576</v>
      </c>
    </row>
    <row r="8626" spans="1:135" x14ac:dyDescent="0.3">
      <c r="A8626" s="10" t="s">
        <v>2774</v>
      </c>
      <c r="B8626" s="10" t="s">
        <v>2775</v>
      </c>
      <c r="C8626" s="10" t="s">
        <v>3011</v>
      </c>
      <c r="D8626" s="10" t="s">
        <v>946</v>
      </c>
      <c r="E8626" s="10" t="s">
        <v>320</v>
      </c>
      <c r="F8626" s="10" t="s">
        <v>913</v>
      </c>
      <c r="I8626" s="10" t="s">
        <v>942</v>
      </c>
      <c r="J8626">
        <v>2018</v>
      </c>
      <c r="EE8626">
        <v>46785697</v>
      </c>
    </row>
    <row r="8627" spans="1:135" x14ac:dyDescent="0.3">
      <c r="A8627" s="10" t="s">
        <v>2774</v>
      </c>
      <c r="B8627" s="10" t="s">
        <v>2775</v>
      </c>
      <c r="C8627" s="10" t="s">
        <v>3011</v>
      </c>
      <c r="D8627" s="10" t="s">
        <v>946</v>
      </c>
      <c r="E8627" s="10" t="s">
        <v>320</v>
      </c>
      <c r="F8627" s="10" t="s">
        <v>913</v>
      </c>
      <c r="I8627" s="10" t="s">
        <v>942</v>
      </c>
      <c r="J8627">
        <v>2019</v>
      </c>
      <c r="EE8627">
        <v>47431109</v>
      </c>
    </row>
    <row r="8628" spans="1:135" x14ac:dyDescent="0.3">
      <c r="A8628" s="10" t="s">
        <v>2774</v>
      </c>
      <c r="B8628" s="10" t="s">
        <v>2775</v>
      </c>
      <c r="C8628" s="10" t="s">
        <v>3003</v>
      </c>
      <c r="D8628" s="10" t="s">
        <v>31</v>
      </c>
      <c r="E8628" s="10" t="s">
        <v>320</v>
      </c>
      <c r="F8628" s="10" t="s">
        <v>922</v>
      </c>
      <c r="I8628" s="10" t="s">
        <v>131</v>
      </c>
      <c r="J8628">
        <v>2000</v>
      </c>
      <c r="DS8628">
        <v>14418.817997176</v>
      </c>
    </row>
    <row r="8629" spans="1:135" x14ac:dyDescent="0.3">
      <c r="A8629" s="10" t="s">
        <v>2774</v>
      </c>
      <c r="B8629" s="10" t="s">
        <v>2775</v>
      </c>
      <c r="C8629" s="10" t="s">
        <v>3003</v>
      </c>
      <c r="D8629" s="10" t="s">
        <v>31</v>
      </c>
      <c r="E8629" s="10" t="s">
        <v>320</v>
      </c>
      <c r="F8629" s="10" t="s">
        <v>922</v>
      </c>
      <c r="I8629" s="10" t="s">
        <v>131</v>
      </c>
      <c r="J8629">
        <v>2001</v>
      </c>
      <c r="DS8629">
        <v>14213.041423953</v>
      </c>
    </row>
    <row r="8630" spans="1:135" x14ac:dyDescent="0.3">
      <c r="A8630" s="10" t="s">
        <v>2774</v>
      </c>
      <c r="B8630" s="10" t="s">
        <v>2775</v>
      </c>
      <c r="C8630" s="10" t="s">
        <v>3003</v>
      </c>
      <c r="D8630" s="10" t="s">
        <v>31</v>
      </c>
      <c r="E8630" s="10" t="s">
        <v>320</v>
      </c>
      <c r="F8630" s="10" t="s">
        <v>922</v>
      </c>
      <c r="I8630" s="10" t="s">
        <v>131</v>
      </c>
      <c r="J8630">
        <v>2002</v>
      </c>
      <c r="DS8630">
        <v>14391.307409906003</v>
      </c>
    </row>
    <row r="8631" spans="1:135" x14ac:dyDescent="0.3">
      <c r="A8631" s="10" t="s">
        <v>2774</v>
      </c>
      <c r="B8631" s="10" t="s">
        <v>2775</v>
      </c>
      <c r="C8631" s="10" t="s">
        <v>3003</v>
      </c>
      <c r="D8631" s="10" t="s">
        <v>31</v>
      </c>
      <c r="E8631" s="10" t="s">
        <v>320</v>
      </c>
      <c r="F8631" s="10" t="s">
        <v>922</v>
      </c>
      <c r="I8631" s="10" t="s">
        <v>131</v>
      </c>
      <c r="J8631">
        <v>2003</v>
      </c>
      <c r="DS8631">
        <v>14121.302803823999</v>
      </c>
    </row>
    <row r="8632" spans="1:135" x14ac:dyDescent="0.3">
      <c r="A8632" s="10" t="s">
        <v>2774</v>
      </c>
      <c r="B8632" s="10" t="s">
        <v>2775</v>
      </c>
      <c r="C8632" s="10" t="s">
        <v>3003</v>
      </c>
      <c r="D8632" s="10" t="s">
        <v>31</v>
      </c>
      <c r="E8632" s="10" t="s">
        <v>320</v>
      </c>
      <c r="F8632" s="10" t="s">
        <v>922</v>
      </c>
      <c r="I8632" s="10" t="s">
        <v>131</v>
      </c>
      <c r="J8632">
        <v>2004</v>
      </c>
      <c r="DS8632">
        <v>14546.047724452003</v>
      </c>
    </row>
    <row r="8633" spans="1:135" x14ac:dyDescent="0.3">
      <c r="A8633" s="10" t="s">
        <v>2774</v>
      </c>
      <c r="B8633" s="10" t="s">
        <v>2775</v>
      </c>
      <c r="C8633" s="10" t="s">
        <v>3003</v>
      </c>
      <c r="D8633" s="10" t="s">
        <v>31</v>
      </c>
      <c r="E8633" s="10" t="s">
        <v>320</v>
      </c>
      <c r="F8633" s="10" t="s">
        <v>922</v>
      </c>
      <c r="I8633" s="10" t="s">
        <v>131</v>
      </c>
      <c r="J8633">
        <v>2005</v>
      </c>
      <c r="DS8633">
        <v>14315.847229862002</v>
      </c>
    </row>
    <row r="8634" spans="1:135" x14ac:dyDescent="0.3">
      <c r="A8634" s="10" t="s">
        <v>2774</v>
      </c>
      <c r="B8634" s="10" t="s">
        <v>2775</v>
      </c>
      <c r="C8634" s="10" t="s">
        <v>3003</v>
      </c>
      <c r="D8634" s="10" t="s">
        <v>31</v>
      </c>
      <c r="E8634" s="10" t="s">
        <v>320</v>
      </c>
      <c r="F8634" s="10" t="s">
        <v>922</v>
      </c>
      <c r="I8634" s="10" t="s">
        <v>131</v>
      </c>
      <c r="J8634">
        <v>2006</v>
      </c>
      <c r="DS8634">
        <v>14478.234998074002</v>
      </c>
    </row>
    <row r="8635" spans="1:135" x14ac:dyDescent="0.3">
      <c r="A8635" s="10" t="s">
        <v>2774</v>
      </c>
      <c r="B8635" s="10" t="s">
        <v>2775</v>
      </c>
      <c r="C8635" s="10" t="s">
        <v>3003</v>
      </c>
      <c r="D8635" s="10" t="s">
        <v>31</v>
      </c>
      <c r="E8635" s="10" t="s">
        <v>320</v>
      </c>
      <c r="F8635" s="10" t="s">
        <v>922</v>
      </c>
      <c r="I8635" s="10" t="s">
        <v>131</v>
      </c>
      <c r="J8635">
        <v>2007</v>
      </c>
      <c r="DS8635">
        <v>14609.859961683</v>
      </c>
    </row>
    <row r="8636" spans="1:135" x14ac:dyDescent="0.3">
      <c r="A8636" s="10" t="s">
        <v>2774</v>
      </c>
      <c r="B8636" s="10" t="s">
        <v>2775</v>
      </c>
      <c r="C8636" s="10" t="s">
        <v>3003</v>
      </c>
      <c r="D8636" s="10" t="s">
        <v>31</v>
      </c>
      <c r="E8636" s="10" t="s">
        <v>320</v>
      </c>
      <c r="F8636" s="10" t="s">
        <v>922</v>
      </c>
      <c r="I8636" s="10" t="s">
        <v>131</v>
      </c>
      <c r="J8636">
        <v>2008</v>
      </c>
      <c r="DS8636">
        <v>14372.133839728001</v>
      </c>
    </row>
    <row r="8637" spans="1:135" x14ac:dyDescent="0.3">
      <c r="A8637" s="10" t="s">
        <v>2774</v>
      </c>
      <c r="B8637" s="10" t="s">
        <v>2775</v>
      </c>
      <c r="C8637" s="10" t="s">
        <v>3003</v>
      </c>
      <c r="D8637" s="10" t="s">
        <v>31</v>
      </c>
      <c r="E8637" s="10" t="s">
        <v>320</v>
      </c>
      <c r="F8637" s="10" t="s">
        <v>922</v>
      </c>
      <c r="I8637" s="10" t="s">
        <v>131</v>
      </c>
      <c r="J8637">
        <v>2009</v>
      </c>
      <c r="DS8637">
        <v>13895.567522980997</v>
      </c>
    </row>
    <row r="8638" spans="1:135" x14ac:dyDescent="0.3">
      <c r="A8638" s="10" t="s">
        <v>2774</v>
      </c>
      <c r="B8638" s="10" t="s">
        <v>2775</v>
      </c>
      <c r="C8638" s="10" t="s">
        <v>3003</v>
      </c>
      <c r="D8638" s="10" t="s">
        <v>31</v>
      </c>
      <c r="E8638" s="10" t="s">
        <v>320</v>
      </c>
      <c r="F8638" s="10" t="s">
        <v>922</v>
      </c>
      <c r="I8638" s="10" t="s">
        <v>131</v>
      </c>
      <c r="J8638">
        <v>2010</v>
      </c>
      <c r="DS8638">
        <v>13695.102894681999</v>
      </c>
    </row>
    <row r="8639" spans="1:135" x14ac:dyDescent="0.3">
      <c r="A8639" s="10" t="s">
        <v>2774</v>
      </c>
      <c r="B8639" s="10" t="s">
        <v>2775</v>
      </c>
      <c r="C8639" s="10" t="s">
        <v>3003</v>
      </c>
      <c r="D8639" s="10" t="s">
        <v>31</v>
      </c>
      <c r="E8639" s="10" t="s">
        <v>320</v>
      </c>
      <c r="F8639" s="10" t="s">
        <v>922</v>
      </c>
      <c r="I8639" s="10" t="s">
        <v>131</v>
      </c>
      <c r="J8639">
        <v>2011</v>
      </c>
      <c r="DS8639">
        <v>13092.415656604</v>
      </c>
    </row>
    <row r="8640" spans="1:135" x14ac:dyDescent="0.3">
      <c r="A8640" s="10" t="s">
        <v>2774</v>
      </c>
      <c r="B8640" s="10" t="s">
        <v>2775</v>
      </c>
      <c r="C8640" s="10" t="s">
        <v>3003</v>
      </c>
      <c r="D8640" s="10" t="s">
        <v>31</v>
      </c>
      <c r="E8640" s="10" t="s">
        <v>320</v>
      </c>
      <c r="F8640" s="10" t="s">
        <v>922</v>
      </c>
      <c r="I8640" s="10" t="s">
        <v>131</v>
      </c>
      <c r="J8640">
        <v>2012</v>
      </c>
      <c r="DS8640">
        <v>13206.638526702001</v>
      </c>
    </row>
    <row r="8641" spans="1:124" x14ac:dyDescent="0.3">
      <c r="A8641" s="10" t="s">
        <v>2774</v>
      </c>
      <c r="B8641" s="10" t="s">
        <v>2775</v>
      </c>
      <c r="C8641" s="10" t="s">
        <v>3003</v>
      </c>
      <c r="D8641" s="10" t="s">
        <v>31</v>
      </c>
      <c r="E8641" s="10" t="s">
        <v>320</v>
      </c>
      <c r="F8641" s="10" t="s">
        <v>922</v>
      </c>
      <c r="I8641" s="10" t="s">
        <v>131</v>
      </c>
      <c r="J8641">
        <v>2013</v>
      </c>
      <c r="DS8641">
        <v>13410.955173649998</v>
      </c>
    </row>
    <row r="8642" spans="1:124" x14ac:dyDescent="0.3">
      <c r="A8642" s="10" t="s">
        <v>2774</v>
      </c>
      <c r="B8642" s="10" t="s">
        <v>2775</v>
      </c>
      <c r="C8642" s="10" t="s">
        <v>3003</v>
      </c>
      <c r="D8642" s="10" t="s">
        <v>31</v>
      </c>
      <c r="E8642" s="10" t="s">
        <v>320</v>
      </c>
      <c r="F8642" s="10" t="s">
        <v>922</v>
      </c>
      <c r="I8642" s="10" t="s">
        <v>131</v>
      </c>
      <c r="J8642">
        <v>2014</v>
      </c>
      <c r="DS8642">
        <v>12983.520368875999</v>
      </c>
    </row>
    <row r="8643" spans="1:124" x14ac:dyDescent="0.3">
      <c r="A8643" s="10" t="s">
        <v>2774</v>
      </c>
      <c r="B8643" s="10" t="s">
        <v>2775</v>
      </c>
      <c r="C8643" s="10" t="s">
        <v>3003</v>
      </c>
      <c r="D8643" s="10" t="s">
        <v>31</v>
      </c>
      <c r="E8643" s="10" t="s">
        <v>320</v>
      </c>
      <c r="F8643" s="10" t="s">
        <v>922</v>
      </c>
      <c r="I8643" s="10" t="s">
        <v>131</v>
      </c>
      <c r="J8643">
        <v>2015</v>
      </c>
      <c r="DS8643">
        <v>12833.719137645998</v>
      </c>
    </row>
    <row r="8644" spans="1:124" x14ac:dyDescent="0.3">
      <c r="A8644" s="10" t="s">
        <v>2774</v>
      </c>
      <c r="B8644" s="10" t="s">
        <v>2775</v>
      </c>
      <c r="C8644" s="10" t="s">
        <v>3003</v>
      </c>
      <c r="D8644" s="10" t="s">
        <v>31</v>
      </c>
      <c r="E8644" s="10" t="s">
        <v>320</v>
      </c>
      <c r="F8644" s="10" t="s">
        <v>922</v>
      </c>
      <c r="I8644" s="10" t="s">
        <v>131</v>
      </c>
      <c r="J8644">
        <v>2016</v>
      </c>
      <c r="DS8644">
        <v>12606.797514444999</v>
      </c>
    </row>
    <row r="8645" spans="1:124" x14ac:dyDescent="0.3">
      <c r="A8645" s="10" t="s">
        <v>2774</v>
      </c>
      <c r="B8645" s="10" t="s">
        <v>2775</v>
      </c>
      <c r="C8645" s="10" t="s">
        <v>3003</v>
      </c>
      <c r="D8645" s="10" t="s">
        <v>31</v>
      </c>
      <c r="E8645" s="10" t="s">
        <v>320</v>
      </c>
      <c r="F8645" s="10" t="s">
        <v>922</v>
      </c>
      <c r="I8645" s="10" t="s">
        <v>131</v>
      </c>
      <c r="J8645">
        <v>2017</v>
      </c>
      <c r="DS8645">
        <v>12439.967644303999</v>
      </c>
    </row>
    <row r="8646" spans="1:124" x14ac:dyDescent="0.3">
      <c r="A8646" s="10" t="s">
        <v>2774</v>
      </c>
      <c r="B8646" s="10" t="s">
        <v>2775</v>
      </c>
      <c r="C8646" s="10" t="s">
        <v>3003</v>
      </c>
      <c r="D8646" s="10" t="s">
        <v>31</v>
      </c>
      <c r="E8646" s="10" t="s">
        <v>320</v>
      </c>
      <c r="F8646" s="10" t="s">
        <v>922</v>
      </c>
      <c r="I8646" s="10" t="s">
        <v>131</v>
      </c>
      <c r="J8646">
        <v>2018</v>
      </c>
      <c r="DS8646">
        <v>12502.072940019998</v>
      </c>
    </row>
    <row r="8647" spans="1:124" x14ac:dyDescent="0.3">
      <c r="A8647" s="10" t="s">
        <v>2774</v>
      </c>
      <c r="B8647" s="10" t="s">
        <v>2775</v>
      </c>
      <c r="C8647" s="10" t="s">
        <v>3003</v>
      </c>
      <c r="D8647" s="10" t="s">
        <v>58</v>
      </c>
      <c r="E8647" s="10" t="s">
        <v>320</v>
      </c>
      <c r="F8647" s="10" t="s">
        <v>922</v>
      </c>
      <c r="I8647" s="10" t="s">
        <v>131</v>
      </c>
      <c r="J8647">
        <v>2000</v>
      </c>
      <c r="DT8647">
        <v>100809.586015828</v>
      </c>
    </row>
    <row r="8648" spans="1:124" x14ac:dyDescent="0.3">
      <c r="A8648" s="10" t="s">
        <v>2774</v>
      </c>
      <c r="B8648" s="10" t="s">
        <v>2775</v>
      </c>
      <c r="C8648" s="10" t="s">
        <v>3003</v>
      </c>
      <c r="D8648" s="10" t="s">
        <v>58</v>
      </c>
      <c r="E8648" s="10" t="s">
        <v>320</v>
      </c>
      <c r="F8648" s="10" t="s">
        <v>922</v>
      </c>
      <c r="I8648" s="10" t="s">
        <v>131</v>
      </c>
      <c r="J8648">
        <v>2001</v>
      </c>
      <c r="DT8648">
        <v>96606.010631353012</v>
      </c>
    </row>
    <row r="8649" spans="1:124" x14ac:dyDescent="0.3">
      <c r="A8649" s="10" t="s">
        <v>2774</v>
      </c>
      <c r="B8649" s="10" t="s">
        <v>2775</v>
      </c>
      <c r="C8649" s="10" t="s">
        <v>3003</v>
      </c>
      <c r="D8649" s="10" t="s">
        <v>58</v>
      </c>
      <c r="E8649" s="10" t="s">
        <v>320</v>
      </c>
      <c r="F8649" s="10" t="s">
        <v>922</v>
      </c>
      <c r="I8649" s="10" t="s">
        <v>131</v>
      </c>
      <c r="J8649">
        <v>2002</v>
      </c>
      <c r="DT8649">
        <v>98058.33907111299</v>
      </c>
    </row>
    <row r="8650" spans="1:124" x14ac:dyDescent="0.3">
      <c r="A8650" s="10" t="s">
        <v>2774</v>
      </c>
      <c r="B8650" s="10" t="s">
        <v>2775</v>
      </c>
      <c r="C8650" s="10" t="s">
        <v>3003</v>
      </c>
      <c r="D8650" s="10" t="s">
        <v>58</v>
      </c>
      <c r="E8650" s="10" t="s">
        <v>320</v>
      </c>
      <c r="F8650" s="10" t="s">
        <v>922</v>
      </c>
      <c r="I8650" s="10" t="s">
        <v>131</v>
      </c>
      <c r="J8650">
        <v>2003</v>
      </c>
      <c r="DT8650">
        <v>99415.389446248999</v>
      </c>
    </row>
    <row r="8651" spans="1:124" x14ac:dyDescent="0.3">
      <c r="A8651" s="10" t="s">
        <v>2774</v>
      </c>
      <c r="B8651" s="10" t="s">
        <v>2775</v>
      </c>
      <c r="C8651" s="10" t="s">
        <v>3003</v>
      </c>
      <c r="D8651" s="10" t="s">
        <v>58</v>
      </c>
      <c r="E8651" s="10" t="s">
        <v>320</v>
      </c>
      <c r="F8651" s="10" t="s">
        <v>922</v>
      </c>
      <c r="I8651" s="10" t="s">
        <v>131</v>
      </c>
      <c r="J8651">
        <v>2004</v>
      </c>
      <c r="DT8651">
        <v>109336.65078560999</v>
      </c>
    </row>
    <row r="8652" spans="1:124" x14ac:dyDescent="0.3">
      <c r="A8652" s="10" t="s">
        <v>2774</v>
      </c>
      <c r="B8652" s="10" t="s">
        <v>2775</v>
      </c>
      <c r="C8652" s="10" t="s">
        <v>3003</v>
      </c>
      <c r="D8652" s="10" t="s">
        <v>58</v>
      </c>
      <c r="E8652" s="10" t="s">
        <v>320</v>
      </c>
      <c r="F8652" s="10" t="s">
        <v>922</v>
      </c>
      <c r="I8652" s="10" t="s">
        <v>131</v>
      </c>
      <c r="J8652">
        <v>2005</v>
      </c>
      <c r="DT8652">
        <v>110608.447311</v>
      </c>
    </row>
    <row r="8653" spans="1:124" x14ac:dyDescent="0.3">
      <c r="A8653" s="10" t="s">
        <v>2774</v>
      </c>
      <c r="B8653" s="10" t="s">
        <v>2775</v>
      </c>
      <c r="C8653" s="10" t="s">
        <v>3003</v>
      </c>
      <c r="D8653" s="10" t="s">
        <v>58</v>
      </c>
      <c r="E8653" s="10" t="s">
        <v>320</v>
      </c>
      <c r="F8653" s="10" t="s">
        <v>922</v>
      </c>
      <c r="I8653" s="10" t="s">
        <v>131</v>
      </c>
      <c r="J8653">
        <v>2006</v>
      </c>
      <c r="DT8653">
        <v>113490.51157469201</v>
      </c>
    </row>
    <row r="8654" spans="1:124" x14ac:dyDescent="0.3">
      <c r="A8654" s="10" t="s">
        <v>2774</v>
      </c>
      <c r="B8654" s="10" t="s">
        <v>2775</v>
      </c>
      <c r="C8654" s="10" t="s">
        <v>3003</v>
      </c>
      <c r="D8654" s="10" t="s">
        <v>58</v>
      </c>
      <c r="E8654" s="10" t="s">
        <v>320</v>
      </c>
      <c r="F8654" s="10" t="s">
        <v>922</v>
      </c>
      <c r="I8654" s="10" t="s">
        <v>131</v>
      </c>
      <c r="J8654">
        <v>2007</v>
      </c>
      <c r="DT8654">
        <v>132508.33245315403</v>
      </c>
    </row>
    <row r="8655" spans="1:124" x14ac:dyDescent="0.3">
      <c r="A8655" s="10" t="s">
        <v>2774</v>
      </c>
      <c r="B8655" s="10" t="s">
        <v>2775</v>
      </c>
      <c r="C8655" s="10" t="s">
        <v>3003</v>
      </c>
      <c r="D8655" s="10" t="s">
        <v>58</v>
      </c>
      <c r="E8655" s="10" t="s">
        <v>320</v>
      </c>
      <c r="F8655" s="10" t="s">
        <v>922</v>
      </c>
      <c r="I8655" s="10" t="s">
        <v>131</v>
      </c>
      <c r="J8655">
        <v>2008</v>
      </c>
      <c r="DT8655">
        <v>135669.16914893099</v>
      </c>
    </row>
    <row r="8656" spans="1:124" x14ac:dyDescent="0.3">
      <c r="A8656" s="10" t="s">
        <v>2774</v>
      </c>
      <c r="B8656" s="10" t="s">
        <v>2775</v>
      </c>
      <c r="C8656" s="10" t="s">
        <v>3003</v>
      </c>
      <c r="D8656" s="10" t="s">
        <v>58</v>
      </c>
      <c r="E8656" s="10" t="s">
        <v>320</v>
      </c>
      <c r="F8656" s="10" t="s">
        <v>922</v>
      </c>
      <c r="I8656" s="10" t="s">
        <v>131</v>
      </c>
      <c r="J8656">
        <v>2009</v>
      </c>
      <c r="DT8656">
        <v>130986.98363560699</v>
      </c>
    </row>
    <row r="8657" spans="1:125" x14ac:dyDescent="0.3">
      <c r="A8657" s="10" t="s">
        <v>2774</v>
      </c>
      <c r="B8657" s="10" t="s">
        <v>2775</v>
      </c>
      <c r="C8657" s="10" t="s">
        <v>3003</v>
      </c>
      <c r="D8657" s="10" t="s">
        <v>58</v>
      </c>
      <c r="E8657" s="10" t="s">
        <v>320</v>
      </c>
      <c r="F8657" s="10" t="s">
        <v>922</v>
      </c>
      <c r="I8657" s="10" t="s">
        <v>131</v>
      </c>
      <c r="J8657">
        <v>2010</v>
      </c>
      <c r="DT8657">
        <v>130617.90490731501</v>
      </c>
    </row>
    <row r="8658" spans="1:125" x14ac:dyDescent="0.3">
      <c r="A8658" s="10" t="s">
        <v>2774</v>
      </c>
      <c r="B8658" s="10" t="s">
        <v>2775</v>
      </c>
      <c r="C8658" s="10" t="s">
        <v>3003</v>
      </c>
      <c r="D8658" s="10" t="s">
        <v>58</v>
      </c>
      <c r="E8658" s="10" t="s">
        <v>320</v>
      </c>
      <c r="F8658" s="10" t="s">
        <v>922</v>
      </c>
      <c r="I8658" s="10" t="s">
        <v>131</v>
      </c>
      <c r="J8658">
        <v>2011</v>
      </c>
      <c r="DT8658">
        <v>148034.19712339001</v>
      </c>
    </row>
    <row r="8659" spans="1:125" x14ac:dyDescent="0.3">
      <c r="A8659" s="10" t="s">
        <v>2774</v>
      </c>
      <c r="B8659" s="10" t="s">
        <v>2775</v>
      </c>
      <c r="C8659" s="10" t="s">
        <v>3003</v>
      </c>
      <c r="D8659" s="10" t="s">
        <v>58</v>
      </c>
      <c r="E8659" s="10" t="s">
        <v>320</v>
      </c>
      <c r="F8659" s="10" t="s">
        <v>922</v>
      </c>
      <c r="I8659" s="10" t="s">
        <v>131</v>
      </c>
      <c r="J8659">
        <v>2012</v>
      </c>
      <c r="DT8659">
        <v>158423.97964749101</v>
      </c>
    </row>
    <row r="8660" spans="1:125" x14ac:dyDescent="0.3">
      <c r="A8660" s="10" t="s">
        <v>2774</v>
      </c>
      <c r="B8660" s="10" t="s">
        <v>2775</v>
      </c>
      <c r="C8660" s="10" t="s">
        <v>3003</v>
      </c>
      <c r="D8660" s="10" t="s">
        <v>58</v>
      </c>
      <c r="E8660" s="10" t="s">
        <v>320</v>
      </c>
      <c r="F8660" s="10" t="s">
        <v>922</v>
      </c>
      <c r="I8660" s="10" t="s">
        <v>131</v>
      </c>
      <c r="J8660">
        <v>2013</v>
      </c>
      <c r="DT8660">
        <v>157091.848709863</v>
      </c>
    </row>
    <row r="8661" spans="1:125" x14ac:dyDescent="0.3">
      <c r="A8661" s="10" t="s">
        <v>2774</v>
      </c>
      <c r="B8661" s="10" t="s">
        <v>2775</v>
      </c>
      <c r="C8661" s="10" t="s">
        <v>3003</v>
      </c>
      <c r="D8661" s="10" t="s">
        <v>58</v>
      </c>
      <c r="E8661" s="10" t="s">
        <v>320</v>
      </c>
      <c r="F8661" s="10" t="s">
        <v>922</v>
      </c>
      <c r="I8661" s="10" t="s">
        <v>131</v>
      </c>
      <c r="J8661">
        <v>2014</v>
      </c>
      <c r="DT8661">
        <v>150273.39088676599</v>
      </c>
    </row>
    <row r="8662" spans="1:125" x14ac:dyDescent="0.3">
      <c r="A8662" s="10" t="s">
        <v>2774</v>
      </c>
      <c r="B8662" s="10" t="s">
        <v>2775</v>
      </c>
      <c r="C8662" s="10" t="s">
        <v>3003</v>
      </c>
      <c r="D8662" s="10" t="s">
        <v>58</v>
      </c>
      <c r="E8662" s="10" t="s">
        <v>320</v>
      </c>
      <c r="F8662" s="10" t="s">
        <v>922</v>
      </c>
      <c r="I8662" s="10" t="s">
        <v>131</v>
      </c>
      <c r="J8662">
        <v>2015</v>
      </c>
      <c r="DT8662">
        <v>162964.715917236</v>
      </c>
    </row>
    <row r="8663" spans="1:125" x14ac:dyDescent="0.3">
      <c r="A8663" s="10" t="s">
        <v>2774</v>
      </c>
      <c r="B8663" s="10" t="s">
        <v>2775</v>
      </c>
      <c r="C8663" s="10" t="s">
        <v>3003</v>
      </c>
      <c r="D8663" s="10" t="s">
        <v>58</v>
      </c>
      <c r="E8663" s="10" t="s">
        <v>320</v>
      </c>
      <c r="F8663" s="10" t="s">
        <v>922</v>
      </c>
      <c r="I8663" s="10" t="s">
        <v>131</v>
      </c>
      <c r="J8663">
        <v>2016</v>
      </c>
      <c r="DT8663">
        <v>169588.95398326599</v>
      </c>
    </row>
    <row r="8664" spans="1:125" x14ac:dyDescent="0.3">
      <c r="A8664" s="10" t="s">
        <v>2774</v>
      </c>
      <c r="B8664" s="10" t="s">
        <v>2775</v>
      </c>
      <c r="C8664" s="10" t="s">
        <v>3003</v>
      </c>
      <c r="D8664" s="10" t="s">
        <v>58</v>
      </c>
      <c r="E8664" s="10" t="s">
        <v>320</v>
      </c>
      <c r="F8664" s="10" t="s">
        <v>922</v>
      </c>
      <c r="I8664" s="10" t="s">
        <v>131</v>
      </c>
      <c r="J8664">
        <v>2017</v>
      </c>
      <c r="DT8664">
        <v>171058.575687968</v>
      </c>
    </row>
    <row r="8665" spans="1:125" x14ac:dyDescent="0.3">
      <c r="A8665" s="10" t="s">
        <v>2774</v>
      </c>
      <c r="B8665" s="10" t="s">
        <v>2775</v>
      </c>
      <c r="C8665" s="10" t="s">
        <v>3003</v>
      </c>
      <c r="D8665" s="10" t="s">
        <v>58</v>
      </c>
      <c r="E8665" s="10" t="s">
        <v>320</v>
      </c>
      <c r="F8665" s="10" t="s">
        <v>922</v>
      </c>
      <c r="I8665" s="10" t="s">
        <v>131</v>
      </c>
      <c r="J8665">
        <v>2018</v>
      </c>
      <c r="DT8665">
        <v>171171.421624301</v>
      </c>
    </row>
    <row r="8666" spans="1:125" x14ac:dyDescent="0.3">
      <c r="A8666" s="10" t="s">
        <v>2774</v>
      </c>
      <c r="B8666" s="10" t="s">
        <v>2775</v>
      </c>
      <c r="C8666" s="10" t="s">
        <v>3003</v>
      </c>
      <c r="D8666" s="10" t="s">
        <v>925</v>
      </c>
      <c r="E8666" s="10" t="s">
        <v>320</v>
      </c>
      <c r="F8666" s="10" t="s">
        <v>922</v>
      </c>
      <c r="I8666" s="10" t="s">
        <v>131</v>
      </c>
      <c r="J8666">
        <v>2000</v>
      </c>
      <c r="DU8666">
        <v>8951.7895055006011</v>
      </c>
    </row>
    <row r="8667" spans="1:125" x14ac:dyDescent="0.3">
      <c r="A8667" s="10" t="s">
        <v>2774</v>
      </c>
      <c r="B8667" s="10" t="s">
        <v>2775</v>
      </c>
      <c r="C8667" s="10" t="s">
        <v>3003</v>
      </c>
      <c r="D8667" s="10" t="s">
        <v>925</v>
      </c>
      <c r="E8667" s="10" t="s">
        <v>320</v>
      </c>
      <c r="F8667" s="10" t="s">
        <v>922</v>
      </c>
      <c r="I8667" s="10" t="s">
        <v>131</v>
      </c>
      <c r="J8667">
        <v>2001</v>
      </c>
      <c r="DU8667">
        <v>8715.1499434765992</v>
      </c>
    </row>
    <row r="8668" spans="1:125" x14ac:dyDescent="0.3">
      <c r="A8668" s="10" t="s">
        <v>2774</v>
      </c>
      <c r="B8668" s="10" t="s">
        <v>2775</v>
      </c>
      <c r="C8668" s="10" t="s">
        <v>3003</v>
      </c>
      <c r="D8668" s="10" t="s">
        <v>925</v>
      </c>
      <c r="E8668" s="10" t="s">
        <v>320</v>
      </c>
      <c r="F8668" s="10" t="s">
        <v>922</v>
      </c>
      <c r="I8668" s="10" t="s">
        <v>131</v>
      </c>
      <c r="J8668">
        <v>2002</v>
      </c>
      <c r="DU8668">
        <v>9155.5931425946001</v>
      </c>
    </row>
    <row r="8669" spans="1:125" x14ac:dyDescent="0.3">
      <c r="A8669" s="10" t="s">
        <v>2774</v>
      </c>
      <c r="B8669" s="10" t="s">
        <v>2775</v>
      </c>
      <c r="C8669" s="10" t="s">
        <v>3003</v>
      </c>
      <c r="D8669" s="10" t="s">
        <v>925</v>
      </c>
      <c r="E8669" s="10" t="s">
        <v>320</v>
      </c>
      <c r="F8669" s="10" t="s">
        <v>922</v>
      </c>
      <c r="I8669" s="10" t="s">
        <v>131</v>
      </c>
      <c r="J8669">
        <v>2003</v>
      </c>
      <c r="DU8669">
        <v>9345.1708431962998</v>
      </c>
    </row>
    <row r="8670" spans="1:125" x14ac:dyDescent="0.3">
      <c r="A8670" s="10" t="s">
        <v>2774</v>
      </c>
      <c r="B8670" s="10" t="s">
        <v>2775</v>
      </c>
      <c r="C8670" s="10" t="s">
        <v>3003</v>
      </c>
      <c r="D8670" s="10" t="s">
        <v>925</v>
      </c>
      <c r="E8670" s="10" t="s">
        <v>320</v>
      </c>
      <c r="F8670" s="10" t="s">
        <v>922</v>
      </c>
      <c r="I8670" s="10" t="s">
        <v>131</v>
      </c>
      <c r="J8670">
        <v>2004</v>
      </c>
      <c r="DU8670">
        <v>9859.8313442210965</v>
      </c>
    </row>
    <row r="8671" spans="1:125" x14ac:dyDescent="0.3">
      <c r="A8671" s="10" t="s">
        <v>2774</v>
      </c>
      <c r="B8671" s="10" t="s">
        <v>2775</v>
      </c>
      <c r="C8671" s="10" t="s">
        <v>3003</v>
      </c>
      <c r="D8671" s="10" t="s">
        <v>925</v>
      </c>
      <c r="E8671" s="10" t="s">
        <v>320</v>
      </c>
      <c r="F8671" s="10" t="s">
        <v>922</v>
      </c>
      <c r="I8671" s="10" t="s">
        <v>131</v>
      </c>
      <c r="J8671">
        <v>2005</v>
      </c>
      <c r="DU8671">
        <v>10583.347058273299</v>
      </c>
    </row>
    <row r="8672" spans="1:125" x14ac:dyDescent="0.3">
      <c r="A8672" s="10" t="s">
        <v>2774</v>
      </c>
      <c r="B8672" s="10" t="s">
        <v>2775</v>
      </c>
      <c r="C8672" s="10" t="s">
        <v>3003</v>
      </c>
      <c r="D8672" s="10" t="s">
        <v>925</v>
      </c>
      <c r="E8672" s="10" t="s">
        <v>320</v>
      </c>
      <c r="F8672" s="10" t="s">
        <v>922</v>
      </c>
      <c r="I8672" s="10" t="s">
        <v>131</v>
      </c>
      <c r="J8672">
        <v>2006</v>
      </c>
      <c r="DU8672">
        <v>11511.821124165201</v>
      </c>
    </row>
    <row r="8673" spans="1:126" x14ac:dyDescent="0.3">
      <c r="A8673" s="10" t="s">
        <v>2774</v>
      </c>
      <c r="B8673" s="10" t="s">
        <v>2775</v>
      </c>
      <c r="C8673" s="10" t="s">
        <v>3003</v>
      </c>
      <c r="D8673" s="10" t="s">
        <v>925</v>
      </c>
      <c r="E8673" s="10" t="s">
        <v>320</v>
      </c>
      <c r="F8673" s="10" t="s">
        <v>922</v>
      </c>
      <c r="I8673" s="10" t="s">
        <v>131</v>
      </c>
      <c r="J8673">
        <v>2007</v>
      </c>
      <c r="DU8673">
        <v>10343.374751246301</v>
      </c>
    </row>
    <row r="8674" spans="1:126" x14ac:dyDescent="0.3">
      <c r="A8674" s="10" t="s">
        <v>2774</v>
      </c>
      <c r="B8674" s="10" t="s">
        <v>2775</v>
      </c>
      <c r="C8674" s="10" t="s">
        <v>3003</v>
      </c>
      <c r="D8674" s="10" t="s">
        <v>925</v>
      </c>
      <c r="E8674" s="10" t="s">
        <v>320</v>
      </c>
      <c r="F8674" s="10" t="s">
        <v>922</v>
      </c>
      <c r="I8674" s="10" t="s">
        <v>131</v>
      </c>
      <c r="J8674">
        <v>2008</v>
      </c>
      <c r="DU8674">
        <v>8830.4137727890011</v>
      </c>
    </row>
    <row r="8675" spans="1:126" x14ac:dyDescent="0.3">
      <c r="A8675" s="10" t="s">
        <v>2774</v>
      </c>
      <c r="B8675" s="10" t="s">
        <v>2775</v>
      </c>
      <c r="C8675" s="10" t="s">
        <v>3003</v>
      </c>
      <c r="D8675" s="10" t="s">
        <v>925</v>
      </c>
      <c r="E8675" s="10" t="s">
        <v>320</v>
      </c>
      <c r="F8675" s="10" t="s">
        <v>922</v>
      </c>
      <c r="I8675" s="10" t="s">
        <v>131</v>
      </c>
      <c r="J8675">
        <v>2009</v>
      </c>
      <c r="DU8675">
        <v>8197.8935993082996</v>
      </c>
    </row>
    <row r="8676" spans="1:126" x14ac:dyDescent="0.3">
      <c r="A8676" s="10" t="s">
        <v>2774</v>
      </c>
      <c r="B8676" s="10" t="s">
        <v>2775</v>
      </c>
      <c r="C8676" s="10" t="s">
        <v>3003</v>
      </c>
      <c r="D8676" s="10" t="s">
        <v>925</v>
      </c>
      <c r="E8676" s="10" t="s">
        <v>320</v>
      </c>
      <c r="F8676" s="10" t="s">
        <v>922</v>
      </c>
      <c r="I8676" s="10" t="s">
        <v>131</v>
      </c>
      <c r="J8676">
        <v>2010</v>
      </c>
      <c r="DU8676">
        <v>8341.3155745981003</v>
      </c>
    </row>
    <row r="8677" spans="1:126" x14ac:dyDescent="0.3">
      <c r="A8677" s="10" t="s">
        <v>2774</v>
      </c>
      <c r="B8677" s="10" t="s">
        <v>2775</v>
      </c>
      <c r="C8677" s="10" t="s">
        <v>3003</v>
      </c>
      <c r="D8677" s="10" t="s">
        <v>925</v>
      </c>
      <c r="E8677" s="10" t="s">
        <v>320</v>
      </c>
      <c r="F8677" s="10" t="s">
        <v>922</v>
      </c>
      <c r="I8677" s="10" t="s">
        <v>131</v>
      </c>
      <c r="J8677">
        <v>2011</v>
      </c>
      <c r="DU8677">
        <v>8874.1654492153993</v>
      </c>
    </row>
    <row r="8678" spans="1:126" x14ac:dyDescent="0.3">
      <c r="A8678" s="10" t="s">
        <v>2774</v>
      </c>
      <c r="B8678" s="10" t="s">
        <v>2775</v>
      </c>
      <c r="C8678" s="10" t="s">
        <v>3003</v>
      </c>
      <c r="D8678" s="10" t="s">
        <v>925</v>
      </c>
      <c r="E8678" s="10" t="s">
        <v>320</v>
      </c>
      <c r="F8678" s="10" t="s">
        <v>922</v>
      </c>
      <c r="I8678" s="10" t="s">
        <v>131</v>
      </c>
      <c r="J8678">
        <v>2012</v>
      </c>
      <c r="DU8678">
        <v>9813.6296754038012</v>
      </c>
    </row>
    <row r="8679" spans="1:126" x14ac:dyDescent="0.3">
      <c r="A8679" s="10" t="s">
        <v>2774</v>
      </c>
      <c r="B8679" s="10" t="s">
        <v>2775</v>
      </c>
      <c r="C8679" s="10" t="s">
        <v>3003</v>
      </c>
      <c r="D8679" s="10" t="s">
        <v>925</v>
      </c>
      <c r="E8679" s="10" t="s">
        <v>320</v>
      </c>
      <c r="F8679" s="10" t="s">
        <v>922</v>
      </c>
      <c r="I8679" s="10" t="s">
        <v>131</v>
      </c>
      <c r="J8679">
        <v>2013</v>
      </c>
      <c r="DU8679">
        <v>9818.3779476544314</v>
      </c>
    </row>
    <row r="8680" spans="1:126" x14ac:dyDescent="0.3">
      <c r="A8680" s="10" t="s">
        <v>2774</v>
      </c>
      <c r="B8680" s="10" t="s">
        <v>2775</v>
      </c>
      <c r="C8680" s="10" t="s">
        <v>3003</v>
      </c>
      <c r="D8680" s="10" t="s">
        <v>925</v>
      </c>
      <c r="E8680" s="10" t="s">
        <v>320</v>
      </c>
      <c r="F8680" s="10" t="s">
        <v>922</v>
      </c>
      <c r="I8680" s="10" t="s">
        <v>131</v>
      </c>
      <c r="J8680">
        <v>2014</v>
      </c>
      <c r="DU8680">
        <v>9934.6293434815907</v>
      </c>
    </row>
    <row r="8681" spans="1:126" x14ac:dyDescent="0.3">
      <c r="A8681" s="10" t="s">
        <v>2774</v>
      </c>
      <c r="B8681" s="10" t="s">
        <v>2775</v>
      </c>
      <c r="C8681" s="10" t="s">
        <v>3003</v>
      </c>
      <c r="D8681" s="10" t="s">
        <v>925</v>
      </c>
      <c r="E8681" s="10" t="s">
        <v>320</v>
      </c>
      <c r="F8681" s="10" t="s">
        <v>922</v>
      </c>
      <c r="I8681" s="10" t="s">
        <v>131</v>
      </c>
      <c r="J8681">
        <v>2015</v>
      </c>
      <c r="DU8681">
        <v>10534.951011465</v>
      </c>
    </row>
    <row r="8682" spans="1:126" x14ac:dyDescent="0.3">
      <c r="A8682" s="10" t="s">
        <v>2774</v>
      </c>
      <c r="B8682" s="10" t="s">
        <v>2775</v>
      </c>
      <c r="C8682" s="10" t="s">
        <v>3003</v>
      </c>
      <c r="D8682" s="10" t="s">
        <v>925</v>
      </c>
      <c r="E8682" s="10" t="s">
        <v>320</v>
      </c>
      <c r="F8682" s="10" t="s">
        <v>922</v>
      </c>
      <c r="I8682" s="10" t="s">
        <v>131</v>
      </c>
      <c r="J8682">
        <v>2016</v>
      </c>
      <c r="DU8682">
        <v>11742.26307314497</v>
      </c>
    </row>
    <row r="8683" spans="1:126" x14ac:dyDescent="0.3">
      <c r="A8683" s="10" t="s">
        <v>2774</v>
      </c>
      <c r="B8683" s="10" t="s">
        <v>2775</v>
      </c>
      <c r="C8683" s="10" t="s">
        <v>3003</v>
      </c>
      <c r="D8683" s="10" t="s">
        <v>925</v>
      </c>
      <c r="E8683" s="10" t="s">
        <v>320</v>
      </c>
      <c r="F8683" s="10" t="s">
        <v>922</v>
      </c>
      <c r="I8683" s="10" t="s">
        <v>131</v>
      </c>
      <c r="J8683">
        <v>2017</v>
      </c>
      <c r="DU8683">
        <v>11902.32348260123</v>
      </c>
    </row>
    <row r="8684" spans="1:126" x14ac:dyDescent="0.3">
      <c r="A8684" s="10" t="s">
        <v>2774</v>
      </c>
      <c r="B8684" s="10" t="s">
        <v>2775</v>
      </c>
      <c r="C8684" s="10" t="s">
        <v>3003</v>
      </c>
      <c r="D8684" s="10" t="s">
        <v>925</v>
      </c>
      <c r="E8684" s="10" t="s">
        <v>320</v>
      </c>
      <c r="F8684" s="10" t="s">
        <v>922</v>
      </c>
      <c r="I8684" s="10" t="s">
        <v>131</v>
      </c>
      <c r="J8684">
        <v>2018</v>
      </c>
      <c r="DU8684">
        <v>13114.034316905829</v>
      </c>
    </row>
    <row r="8685" spans="1:126" x14ac:dyDescent="0.3">
      <c r="A8685" s="10" t="s">
        <v>2774</v>
      </c>
      <c r="B8685" s="10" t="s">
        <v>2775</v>
      </c>
      <c r="C8685" s="10" t="s">
        <v>3003</v>
      </c>
      <c r="D8685" s="10" t="s">
        <v>927</v>
      </c>
      <c r="E8685" s="10" t="s">
        <v>320</v>
      </c>
      <c r="F8685" s="10" t="s">
        <v>922</v>
      </c>
      <c r="I8685" s="10" t="s">
        <v>131</v>
      </c>
      <c r="J8685">
        <v>2000</v>
      </c>
      <c r="DV8685">
        <v>2870.3829502829994</v>
      </c>
    </row>
    <row r="8686" spans="1:126" x14ac:dyDescent="0.3">
      <c r="A8686" s="10" t="s">
        <v>2774</v>
      </c>
      <c r="B8686" s="10" t="s">
        <v>2775</v>
      </c>
      <c r="C8686" s="10" t="s">
        <v>3003</v>
      </c>
      <c r="D8686" s="10" t="s">
        <v>927</v>
      </c>
      <c r="E8686" s="10" t="s">
        <v>320</v>
      </c>
      <c r="F8686" s="10" t="s">
        <v>922</v>
      </c>
      <c r="I8686" s="10" t="s">
        <v>131</v>
      </c>
      <c r="J8686">
        <v>2001</v>
      </c>
      <c r="DV8686">
        <v>3357.6994167910007</v>
      </c>
    </row>
    <row r="8687" spans="1:126" x14ac:dyDescent="0.3">
      <c r="A8687" s="10" t="s">
        <v>2774</v>
      </c>
      <c r="B8687" s="10" t="s">
        <v>2775</v>
      </c>
      <c r="C8687" s="10" t="s">
        <v>3003</v>
      </c>
      <c r="D8687" s="10" t="s">
        <v>927</v>
      </c>
      <c r="E8687" s="10" t="s">
        <v>320</v>
      </c>
      <c r="F8687" s="10" t="s">
        <v>922</v>
      </c>
      <c r="I8687" s="10" t="s">
        <v>131</v>
      </c>
      <c r="J8687">
        <v>2002</v>
      </c>
      <c r="DV8687">
        <v>3571.9155655130007</v>
      </c>
    </row>
    <row r="8688" spans="1:126" x14ac:dyDescent="0.3">
      <c r="A8688" s="10" t="s">
        <v>2774</v>
      </c>
      <c r="B8688" s="10" t="s">
        <v>2775</v>
      </c>
      <c r="C8688" s="10" t="s">
        <v>3003</v>
      </c>
      <c r="D8688" s="10" t="s">
        <v>927</v>
      </c>
      <c r="E8688" s="10" t="s">
        <v>320</v>
      </c>
      <c r="F8688" s="10" t="s">
        <v>922</v>
      </c>
      <c r="I8688" s="10" t="s">
        <v>131</v>
      </c>
      <c r="J8688">
        <v>2003</v>
      </c>
      <c r="DV8688">
        <v>3836.4064299520001</v>
      </c>
    </row>
    <row r="8689" spans="1:127" x14ac:dyDescent="0.3">
      <c r="A8689" s="10" t="s">
        <v>2774</v>
      </c>
      <c r="B8689" s="10" t="s">
        <v>2775</v>
      </c>
      <c r="C8689" s="10" t="s">
        <v>3003</v>
      </c>
      <c r="D8689" s="10" t="s">
        <v>927</v>
      </c>
      <c r="E8689" s="10" t="s">
        <v>320</v>
      </c>
      <c r="F8689" s="10" t="s">
        <v>922</v>
      </c>
      <c r="I8689" s="10" t="s">
        <v>131</v>
      </c>
      <c r="J8689">
        <v>2004</v>
      </c>
      <c r="DV8689">
        <v>4216.685544942</v>
      </c>
    </row>
    <row r="8690" spans="1:127" x14ac:dyDescent="0.3">
      <c r="A8690" s="10" t="s">
        <v>2774</v>
      </c>
      <c r="B8690" s="10" t="s">
        <v>2775</v>
      </c>
      <c r="C8690" s="10" t="s">
        <v>3003</v>
      </c>
      <c r="D8690" s="10" t="s">
        <v>927</v>
      </c>
      <c r="E8690" s="10" t="s">
        <v>320</v>
      </c>
      <c r="F8690" s="10" t="s">
        <v>922</v>
      </c>
      <c r="I8690" s="10" t="s">
        <v>131</v>
      </c>
      <c r="J8690">
        <v>2005</v>
      </c>
      <c r="DV8690">
        <v>4443.9007822550002</v>
      </c>
    </row>
    <row r="8691" spans="1:127" x14ac:dyDescent="0.3">
      <c r="A8691" s="10" t="s">
        <v>2774</v>
      </c>
      <c r="B8691" s="10" t="s">
        <v>2775</v>
      </c>
      <c r="C8691" s="10" t="s">
        <v>3003</v>
      </c>
      <c r="D8691" s="10" t="s">
        <v>927</v>
      </c>
      <c r="E8691" s="10" t="s">
        <v>320</v>
      </c>
      <c r="F8691" s="10" t="s">
        <v>922</v>
      </c>
      <c r="I8691" s="10" t="s">
        <v>131</v>
      </c>
      <c r="J8691">
        <v>2006</v>
      </c>
      <c r="DV8691">
        <v>4974.5203832230009</v>
      </c>
    </row>
    <row r="8692" spans="1:127" x14ac:dyDescent="0.3">
      <c r="A8692" s="10" t="s">
        <v>2774</v>
      </c>
      <c r="B8692" s="10" t="s">
        <v>2775</v>
      </c>
      <c r="C8692" s="10" t="s">
        <v>3003</v>
      </c>
      <c r="D8692" s="10" t="s">
        <v>927</v>
      </c>
      <c r="E8692" s="10" t="s">
        <v>320</v>
      </c>
      <c r="F8692" s="10" t="s">
        <v>922</v>
      </c>
      <c r="I8692" s="10" t="s">
        <v>131</v>
      </c>
      <c r="J8692">
        <v>2007</v>
      </c>
      <c r="DV8692">
        <v>4709.2516916650011</v>
      </c>
    </row>
    <row r="8693" spans="1:127" x14ac:dyDescent="0.3">
      <c r="A8693" s="10" t="s">
        <v>2774</v>
      </c>
      <c r="B8693" s="10" t="s">
        <v>2775</v>
      </c>
      <c r="C8693" s="10" t="s">
        <v>3003</v>
      </c>
      <c r="D8693" s="10" t="s">
        <v>927</v>
      </c>
      <c r="E8693" s="10" t="s">
        <v>320</v>
      </c>
      <c r="F8693" s="10" t="s">
        <v>922</v>
      </c>
      <c r="I8693" s="10" t="s">
        <v>131</v>
      </c>
      <c r="J8693">
        <v>2008</v>
      </c>
      <c r="DV8693">
        <v>4408.9657094899994</v>
      </c>
    </row>
    <row r="8694" spans="1:127" x14ac:dyDescent="0.3">
      <c r="A8694" s="10" t="s">
        <v>2774</v>
      </c>
      <c r="B8694" s="10" t="s">
        <v>2775</v>
      </c>
      <c r="C8694" s="10" t="s">
        <v>3003</v>
      </c>
      <c r="D8694" s="10" t="s">
        <v>927</v>
      </c>
      <c r="E8694" s="10" t="s">
        <v>320</v>
      </c>
      <c r="F8694" s="10" t="s">
        <v>922</v>
      </c>
      <c r="I8694" s="10" t="s">
        <v>131</v>
      </c>
      <c r="J8694">
        <v>2009</v>
      </c>
      <c r="DV8694">
        <v>4042.5302034020001</v>
      </c>
    </row>
    <row r="8695" spans="1:127" x14ac:dyDescent="0.3">
      <c r="A8695" s="10" t="s">
        <v>2774</v>
      </c>
      <c r="B8695" s="10" t="s">
        <v>2775</v>
      </c>
      <c r="C8695" s="10" t="s">
        <v>3003</v>
      </c>
      <c r="D8695" s="10" t="s">
        <v>927</v>
      </c>
      <c r="E8695" s="10" t="s">
        <v>320</v>
      </c>
      <c r="F8695" s="10" t="s">
        <v>922</v>
      </c>
      <c r="I8695" s="10" t="s">
        <v>131</v>
      </c>
      <c r="J8695">
        <v>2010</v>
      </c>
      <c r="DV8695">
        <v>4324.1017815980003</v>
      </c>
    </row>
    <row r="8696" spans="1:127" x14ac:dyDescent="0.3">
      <c r="A8696" s="10" t="s">
        <v>2774</v>
      </c>
      <c r="B8696" s="10" t="s">
        <v>2775</v>
      </c>
      <c r="C8696" s="10" t="s">
        <v>3003</v>
      </c>
      <c r="D8696" s="10" t="s">
        <v>927</v>
      </c>
      <c r="E8696" s="10" t="s">
        <v>320</v>
      </c>
      <c r="F8696" s="10" t="s">
        <v>922</v>
      </c>
      <c r="I8696" s="10" t="s">
        <v>131</v>
      </c>
      <c r="J8696">
        <v>2011</v>
      </c>
      <c r="DV8696">
        <v>4602.9768662010001</v>
      </c>
    </row>
    <row r="8697" spans="1:127" x14ac:dyDescent="0.3">
      <c r="A8697" s="10" t="s">
        <v>2774</v>
      </c>
      <c r="B8697" s="10" t="s">
        <v>2775</v>
      </c>
      <c r="C8697" s="10" t="s">
        <v>3003</v>
      </c>
      <c r="D8697" s="10" t="s">
        <v>927</v>
      </c>
      <c r="E8697" s="10" t="s">
        <v>320</v>
      </c>
      <c r="F8697" s="10" t="s">
        <v>922</v>
      </c>
      <c r="I8697" s="10" t="s">
        <v>131</v>
      </c>
      <c r="J8697">
        <v>2012</v>
      </c>
      <c r="DV8697">
        <v>4603.8511229560008</v>
      </c>
    </row>
    <row r="8698" spans="1:127" x14ac:dyDescent="0.3">
      <c r="A8698" s="10" t="s">
        <v>2774</v>
      </c>
      <c r="B8698" s="10" t="s">
        <v>2775</v>
      </c>
      <c r="C8698" s="10" t="s">
        <v>3003</v>
      </c>
      <c r="D8698" s="10" t="s">
        <v>927</v>
      </c>
      <c r="E8698" s="10" t="s">
        <v>320</v>
      </c>
      <c r="F8698" s="10" t="s">
        <v>922</v>
      </c>
      <c r="I8698" s="10" t="s">
        <v>131</v>
      </c>
      <c r="J8698">
        <v>2013</v>
      </c>
      <c r="DV8698">
        <v>5328.2137891490011</v>
      </c>
    </row>
    <row r="8699" spans="1:127" x14ac:dyDescent="0.3">
      <c r="A8699" s="10" t="s">
        <v>2774</v>
      </c>
      <c r="B8699" s="10" t="s">
        <v>2775</v>
      </c>
      <c r="C8699" s="10" t="s">
        <v>3003</v>
      </c>
      <c r="D8699" s="10" t="s">
        <v>927</v>
      </c>
      <c r="E8699" s="10" t="s">
        <v>320</v>
      </c>
      <c r="F8699" s="10" t="s">
        <v>922</v>
      </c>
      <c r="I8699" s="10" t="s">
        <v>131</v>
      </c>
      <c r="J8699">
        <v>2014</v>
      </c>
      <c r="DV8699">
        <v>5685.9450499300001</v>
      </c>
    </row>
    <row r="8700" spans="1:127" x14ac:dyDescent="0.3">
      <c r="A8700" s="10" t="s">
        <v>2774</v>
      </c>
      <c r="B8700" s="10" t="s">
        <v>2775</v>
      </c>
      <c r="C8700" s="10" t="s">
        <v>3003</v>
      </c>
      <c r="D8700" s="10" t="s">
        <v>927</v>
      </c>
      <c r="E8700" s="10" t="s">
        <v>320</v>
      </c>
      <c r="F8700" s="10" t="s">
        <v>922</v>
      </c>
      <c r="I8700" s="10" t="s">
        <v>131</v>
      </c>
      <c r="J8700">
        <v>2015</v>
      </c>
      <c r="DV8700">
        <v>6353.9706796190003</v>
      </c>
    </row>
    <row r="8701" spans="1:127" x14ac:dyDescent="0.3">
      <c r="A8701" s="10" t="s">
        <v>2774</v>
      </c>
      <c r="B8701" s="10" t="s">
        <v>2775</v>
      </c>
      <c r="C8701" s="10" t="s">
        <v>3003</v>
      </c>
      <c r="D8701" s="10" t="s">
        <v>927</v>
      </c>
      <c r="E8701" s="10" t="s">
        <v>320</v>
      </c>
      <c r="F8701" s="10" t="s">
        <v>922</v>
      </c>
      <c r="I8701" s="10" t="s">
        <v>131</v>
      </c>
      <c r="J8701">
        <v>2016</v>
      </c>
      <c r="DV8701">
        <v>6381.2225634380002</v>
      </c>
    </row>
    <row r="8702" spans="1:127" x14ac:dyDescent="0.3">
      <c r="A8702" s="10" t="s">
        <v>2774</v>
      </c>
      <c r="B8702" s="10" t="s">
        <v>2775</v>
      </c>
      <c r="C8702" s="10" t="s">
        <v>3003</v>
      </c>
      <c r="D8702" s="10" t="s">
        <v>927</v>
      </c>
      <c r="E8702" s="10" t="s">
        <v>320</v>
      </c>
      <c r="F8702" s="10" t="s">
        <v>922</v>
      </c>
      <c r="I8702" s="10" t="s">
        <v>131</v>
      </c>
      <c r="J8702">
        <v>2017</v>
      </c>
      <c r="DV8702">
        <v>6807.6178612900003</v>
      </c>
    </row>
    <row r="8703" spans="1:127" x14ac:dyDescent="0.3">
      <c r="A8703" s="10" t="s">
        <v>2774</v>
      </c>
      <c r="B8703" s="10" t="s">
        <v>2775</v>
      </c>
      <c r="C8703" s="10" t="s">
        <v>3003</v>
      </c>
      <c r="D8703" s="10" t="s">
        <v>927</v>
      </c>
      <c r="E8703" s="10" t="s">
        <v>320</v>
      </c>
      <c r="F8703" s="10" t="s">
        <v>922</v>
      </c>
      <c r="I8703" s="10" t="s">
        <v>131</v>
      </c>
      <c r="J8703">
        <v>2018</v>
      </c>
      <c r="DV8703">
        <v>7270.7517634379992</v>
      </c>
    </row>
    <row r="8704" spans="1:127" x14ac:dyDescent="0.3">
      <c r="A8704" s="10" t="s">
        <v>2774</v>
      </c>
      <c r="B8704" s="10" t="s">
        <v>2775</v>
      </c>
      <c r="C8704" s="10" t="s">
        <v>3003</v>
      </c>
      <c r="D8704" s="10" t="s">
        <v>929</v>
      </c>
      <c r="E8704" s="10" t="s">
        <v>320</v>
      </c>
      <c r="F8704" s="10" t="s">
        <v>922</v>
      </c>
      <c r="I8704" s="10" t="s">
        <v>131</v>
      </c>
      <c r="J8704">
        <v>2000</v>
      </c>
      <c r="DW8704">
        <v>-146817.76062570134</v>
      </c>
    </row>
    <row r="8705" spans="1:127" x14ac:dyDescent="0.3">
      <c r="A8705" s="10" t="s">
        <v>2774</v>
      </c>
      <c r="B8705" s="10" t="s">
        <v>2775</v>
      </c>
      <c r="C8705" s="10" t="s">
        <v>3003</v>
      </c>
      <c r="D8705" s="10" t="s">
        <v>929</v>
      </c>
      <c r="E8705" s="10" t="s">
        <v>320</v>
      </c>
      <c r="F8705" s="10" t="s">
        <v>922</v>
      </c>
      <c r="I8705" s="10" t="s">
        <v>131</v>
      </c>
      <c r="J8705">
        <v>2001</v>
      </c>
      <c r="DW8705">
        <v>-150202.04578383919</v>
      </c>
    </row>
    <row r="8706" spans="1:127" x14ac:dyDescent="0.3">
      <c r="A8706" s="10" t="s">
        <v>2774</v>
      </c>
      <c r="B8706" s="10" t="s">
        <v>2775</v>
      </c>
      <c r="C8706" s="10" t="s">
        <v>3003</v>
      </c>
      <c r="D8706" s="10" t="s">
        <v>929</v>
      </c>
      <c r="E8706" s="10" t="s">
        <v>320</v>
      </c>
      <c r="F8706" s="10" t="s">
        <v>922</v>
      </c>
      <c r="I8706" s="10" t="s">
        <v>131</v>
      </c>
      <c r="J8706">
        <v>2002</v>
      </c>
      <c r="DW8706">
        <v>-125175.39514588956</v>
      </c>
    </row>
    <row r="8707" spans="1:127" x14ac:dyDescent="0.3">
      <c r="A8707" s="10" t="s">
        <v>2774</v>
      </c>
      <c r="B8707" s="10" t="s">
        <v>2775</v>
      </c>
      <c r="C8707" s="10" t="s">
        <v>3003</v>
      </c>
      <c r="D8707" s="10" t="s">
        <v>929</v>
      </c>
      <c r="E8707" s="10" t="s">
        <v>320</v>
      </c>
      <c r="F8707" s="10" t="s">
        <v>922</v>
      </c>
      <c r="I8707" s="10" t="s">
        <v>131</v>
      </c>
      <c r="J8707">
        <v>2003</v>
      </c>
      <c r="DW8707">
        <v>-156977.21588618381</v>
      </c>
    </row>
    <row r="8708" spans="1:127" x14ac:dyDescent="0.3">
      <c r="A8708" s="10" t="s">
        <v>2774</v>
      </c>
      <c r="B8708" s="10" t="s">
        <v>2775</v>
      </c>
      <c r="C8708" s="10" t="s">
        <v>3003</v>
      </c>
      <c r="D8708" s="10" t="s">
        <v>929</v>
      </c>
      <c r="E8708" s="10" t="s">
        <v>320</v>
      </c>
      <c r="F8708" s="10" t="s">
        <v>922</v>
      </c>
      <c r="I8708" s="10" t="s">
        <v>131</v>
      </c>
      <c r="J8708">
        <v>2004</v>
      </c>
      <c r="DW8708">
        <v>-146454.24502239161</v>
      </c>
    </row>
    <row r="8709" spans="1:127" x14ac:dyDescent="0.3">
      <c r="A8709" s="10" t="s">
        <v>2774</v>
      </c>
      <c r="B8709" s="10" t="s">
        <v>2775</v>
      </c>
      <c r="C8709" s="10" t="s">
        <v>3003</v>
      </c>
      <c r="D8709" s="10" t="s">
        <v>929</v>
      </c>
      <c r="E8709" s="10" t="s">
        <v>320</v>
      </c>
      <c r="F8709" s="10" t="s">
        <v>922</v>
      </c>
      <c r="I8709" s="10" t="s">
        <v>131</v>
      </c>
      <c r="J8709">
        <v>2005</v>
      </c>
      <c r="DW8709">
        <v>-145388.2552336721</v>
      </c>
    </row>
    <row r="8710" spans="1:127" x14ac:dyDescent="0.3">
      <c r="A8710" s="10" t="s">
        <v>2774</v>
      </c>
      <c r="B8710" s="10" t="s">
        <v>2775</v>
      </c>
      <c r="C8710" s="10" t="s">
        <v>3003</v>
      </c>
      <c r="D8710" s="10" t="s">
        <v>929</v>
      </c>
      <c r="E8710" s="10" t="s">
        <v>320</v>
      </c>
      <c r="F8710" s="10" t="s">
        <v>922</v>
      </c>
      <c r="I8710" s="10" t="s">
        <v>131</v>
      </c>
      <c r="J8710">
        <v>2006</v>
      </c>
      <c r="DW8710">
        <v>-153470.38167601475</v>
      </c>
    </row>
    <row r="8711" spans="1:127" x14ac:dyDescent="0.3">
      <c r="A8711" s="10" t="s">
        <v>2774</v>
      </c>
      <c r="B8711" s="10" t="s">
        <v>2775</v>
      </c>
      <c r="C8711" s="10" t="s">
        <v>3003</v>
      </c>
      <c r="D8711" s="10" t="s">
        <v>929</v>
      </c>
      <c r="E8711" s="10" t="s">
        <v>320</v>
      </c>
      <c r="F8711" s="10" t="s">
        <v>922</v>
      </c>
      <c r="I8711" s="10" t="s">
        <v>131</v>
      </c>
      <c r="J8711">
        <v>2007</v>
      </c>
      <c r="DW8711">
        <v>-126643.27492470402</v>
      </c>
    </row>
    <row r="8712" spans="1:127" x14ac:dyDescent="0.3">
      <c r="A8712" s="10" t="s">
        <v>2774</v>
      </c>
      <c r="B8712" s="10" t="s">
        <v>2775</v>
      </c>
      <c r="C8712" s="10" t="s">
        <v>3003</v>
      </c>
      <c r="D8712" s="10" t="s">
        <v>929</v>
      </c>
      <c r="E8712" s="10" t="s">
        <v>320</v>
      </c>
      <c r="F8712" s="10" t="s">
        <v>922</v>
      </c>
      <c r="I8712" s="10" t="s">
        <v>131</v>
      </c>
      <c r="J8712">
        <v>2008</v>
      </c>
      <c r="DW8712">
        <v>-128260.77815212798</v>
      </c>
    </row>
    <row r="8713" spans="1:127" x14ac:dyDescent="0.3">
      <c r="A8713" s="10" t="s">
        <v>2774</v>
      </c>
      <c r="B8713" s="10" t="s">
        <v>2775</v>
      </c>
      <c r="C8713" s="10" t="s">
        <v>3003</v>
      </c>
      <c r="D8713" s="10" t="s">
        <v>929</v>
      </c>
      <c r="E8713" s="10" t="s">
        <v>320</v>
      </c>
      <c r="F8713" s="10" t="s">
        <v>922</v>
      </c>
      <c r="I8713" s="10" t="s">
        <v>131</v>
      </c>
      <c r="J8713">
        <v>2009</v>
      </c>
      <c r="DW8713">
        <v>-133636.45674432401</v>
      </c>
    </row>
    <row r="8714" spans="1:127" x14ac:dyDescent="0.3">
      <c r="A8714" s="10" t="s">
        <v>2774</v>
      </c>
      <c r="B8714" s="10" t="s">
        <v>2775</v>
      </c>
      <c r="C8714" s="10" t="s">
        <v>3003</v>
      </c>
      <c r="D8714" s="10" t="s">
        <v>929</v>
      </c>
      <c r="E8714" s="10" t="s">
        <v>320</v>
      </c>
      <c r="F8714" s="10" t="s">
        <v>922</v>
      </c>
      <c r="I8714" s="10" t="s">
        <v>131</v>
      </c>
      <c r="J8714">
        <v>2010</v>
      </c>
      <c r="DW8714">
        <v>-154197.08044831289</v>
      </c>
    </row>
    <row r="8715" spans="1:127" x14ac:dyDescent="0.3">
      <c r="A8715" s="10" t="s">
        <v>2774</v>
      </c>
      <c r="B8715" s="10" t="s">
        <v>2775</v>
      </c>
      <c r="C8715" s="10" t="s">
        <v>3003</v>
      </c>
      <c r="D8715" s="10" t="s">
        <v>929</v>
      </c>
      <c r="E8715" s="10" t="s">
        <v>320</v>
      </c>
      <c r="F8715" s="10" t="s">
        <v>922</v>
      </c>
      <c r="I8715" s="10" t="s">
        <v>131</v>
      </c>
      <c r="J8715">
        <v>2011</v>
      </c>
      <c r="DW8715">
        <v>-153055.63594377207</v>
      </c>
    </row>
    <row r="8716" spans="1:127" x14ac:dyDescent="0.3">
      <c r="A8716" s="10" t="s">
        <v>2774</v>
      </c>
      <c r="B8716" s="10" t="s">
        <v>2775</v>
      </c>
      <c r="C8716" s="10" t="s">
        <v>3003</v>
      </c>
      <c r="D8716" s="10" t="s">
        <v>929</v>
      </c>
      <c r="E8716" s="10" t="s">
        <v>320</v>
      </c>
      <c r="F8716" s="10" t="s">
        <v>922</v>
      </c>
      <c r="I8716" s="10" t="s">
        <v>131</v>
      </c>
      <c r="J8716">
        <v>2012</v>
      </c>
      <c r="DW8716">
        <v>-137171.1377674446</v>
      </c>
    </row>
    <row r="8717" spans="1:127" x14ac:dyDescent="0.3">
      <c r="A8717" s="10" t="s">
        <v>2774</v>
      </c>
      <c r="B8717" s="10" t="s">
        <v>2775</v>
      </c>
      <c r="C8717" s="10" t="s">
        <v>3003</v>
      </c>
      <c r="D8717" s="10" t="s">
        <v>929</v>
      </c>
      <c r="E8717" s="10" t="s">
        <v>320</v>
      </c>
      <c r="F8717" s="10" t="s">
        <v>922</v>
      </c>
      <c r="I8717" s="10" t="s">
        <v>131</v>
      </c>
      <c r="J8717">
        <v>2013</v>
      </c>
      <c r="DW8717">
        <v>-155183.18386744603</v>
      </c>
    </row>
    <row r="8718" spans="1:127" x14ac:dyDescent="0.3">
      <c r="A8718" s="10" t="s">
        <v>2774</v>
      </c>
      <c r="B8718" s="10" t="s">
        <v>2775</v>
      </c>
      <c r="C8718" s="10" t="s">
        <v>3003</v>
      </c>
      <c r="D8718" s="10" t="s">
        <v>929</v>
      </c>
      <c r="E8718" s="10" t="s">
        <v>320</v>
      </c>
      <c r="F8718" s="10" t="s">
        <v>922</v>
      </c>
      <c r="I8718" s="10" t="s">
        <v>131</v>
      </c>
      <c r="J8718">
        <v>2014</v>
      </c>
      <c r="DW8718">
        <v>-132566.97496705316</v>
      </c>
    </row>
    <row r="8719" spans="1:127" x14ac:dyDescent="0.3">
      <c r="A8719" s="10" t="s">
        <v>2774</v>
      </c>
      <c r="B8719" s="10" t="s">
        <v>2775</v>
      </c>
      <c r="C8719" s="10" t="s">
        <v>3003</v>
      </c>
      <c r="D8719" s="10" t="s">
        <v>929</v>
      </c>
      <c r="E8719" s="10" t="s">
        <v>320</v>
      </c>
      <c r="F8719" s="10" t="s">
        <v>922</v>
      </c>
      <c r="I8719" s="10" t="s">
        <v>131</v>
      </c>
      <c r="J8719">
        <v>2015</v>
      </c>
      <c r="DW8719">
        <v>-114159.80715313506</v>
      </c>
    </row>
    <row r="8720" spans="1:127" x14ac:dyDescent="0.3">
      <c r="A8720" s="10" t="s">
        <v>2774</v>
      </c>
      <c r="B8720" s="10" t="s">
        <v>2775</v>
      </c>
      <c r="C8720" s="10" t="s">
        <v>3003</v>
      </c>
      <c r="D8720" s="10" t="s">
        <v>929</v>
      </c>
      <c r="E8720" s="10" t="s">
        <v>320</v>
      </c>
      <c r="F8720" s="10" t="s">
        <v>922</v>
      </c>
      <c r="I8720" s="10" t="s">
        <v>131</v>
      </c>
      <c r="J8720">
        <v>2016</v>
      </c>
      <c r="DW8720">
        <v>-149600.08381150893</v>
      </c>
    </row>
    <row r="8721" spans="1:132" x14ac:dyDescent="0.3">
      <c r="A8721" s="10" t="s">
        <v>2774</v>
      </c>
      <c r="B8721" s="10" t="s">
        <v>2775</v>
      </c>
      <c r="C8721" s="10" t="s">
        <v>3003</v>
      </c>
      <c r="D8721" s="10" t="s">
        <v>929</v>
      </c>
      <c r="E8721" s="10" t="s">
        <v>320</v>
      </c>
      <c r="F8721" s="10" t="s">
        <v>922</v>
      </c>
      <c r="I8721" s="10" t="s">
        <v>131</v>
      </c>
      <c r="J8721">
        <v>2017</v>
      </c>
      <c r="DW8721">
        <v>-25962.607540582743</v>
      </c>
    </row>
    <row r="8722" spans="1:132" x14ac:dyDescent="0.3">
      <c r="A8722" s="10" t="s">
        <v>2774</v>
      </c>
      <c r="B8722" s="10" t="s">
        <v>2775</v>
      </c>
      <c r="C8722" s="10" t="s">
        <v>3003</v>
      </c>
      <c r="D8722" s="10" t="s">
        <v>929</v>
      </c>
      <c r="E8722" s="10" t="s">
        <v>320</v>
      </c>
      <c r="F8722" s="10" t="s">
        <v>922</v>
      </c>
      <c r="I8722" s="10" t="s">
        <v>131</v>
      </c>
      <c r="J8722">
        <v>2018</v>
      </c>
      <c r="DW8722">
        <v>-128171.63281316556</v>
      </c>
    </row>
    <row r="8723" spans="1:132" x14ac:dyDescent="0.3">
      <c r="A8723" s="10" t="s">
        <v>2774</v>
      </c>
      <c r="B8723" s="10" t="s">
        <v>2775</v>
      </c>
      <c r="C8723" s="10" t="s">
        <v>3008</v>
      </c>
      <c r="D8723" s="10" t="s">
        <v>939</v>
      </c>
      <c r="E8723" s="10" t="s">
        <v>320</v>
      </c>
      <c r="F8723" s="10" t="s">
        <v>922</v>
      </c>
      <c r="I8723" s="10" t="s">
        <v>131</v>
      </c>
      <c r="J8723">
        <v>2000</v>
      </c>
      <c r="EB8723">
        <v>43.798690559999997</v>
      </c>
    </row>
    <row r="8724" spans="1:132" x14ac:dyDescent="0.3">
      <c r="A8724" s="10" t="s">
        <v>2774</v>
      </c>
      <c r="B8724" s="10" t="s">
        <v>2775</v>
      </c>
      <c r="C8724" s="10" t="s">
        <v>3008</v>
      </c>
      <c r="D8724" s="10" t="s">
        <v>939</v>
      </c>
      <c r="E8724" s="10" t="s">
        <v>320</v>
      </c>
      <c r="F8724" s="10" t="s">
        <v>922</v>
      </c>
      <c r="I8724" s="10" t="s">
        <v>131</v>
      </c>
      <c r="J8724">
        <v>2001</v>
      </c>
      <c r="EB8724">
        <v>35.184321597999997</v>
      </c>
    </row>
    <row r="8725" spans="1:132" x14ac:dyDescent="0.3">
      <c r="A8725" s="10" t="s">
        <v>2774</v>
      </c>
      <c r="B8725" s="10" t="s">
        <v>2775</v>
      </c>
      <c r="C8725" s="10" t="s">
        <v>3008</v>
      </c>
      <c r="D8725" s="10" t="s">
        <v>939</v>
      </c>
      <c r="E8725" s="10" t="s">
        <v>320</v>
      </c>
      <c r="F8725" s="10" t="s">
        <v>922</v>
      </c>
      <c r="I8725" s="10" t="s">
        <v>131</v>
      </c>
      <c r="J8725">
        <v>2002</v>
      </c>
      <c r="EB8725">
        <v>39.396466564999997</v>
      </c>
    </row>
    <row r="8726" spans="1:132" x14ac:dyDescent="0.3">
      <c r="A8726" s="10" t="s">
        <v>2774</v>
      </c>
      <c r="B8726" s="10" t="s">
        <v>2775</v>
      </c>
      <c r="C8726" s="10" t="s">
        <v>3008</v>
      </c>
      <c r="D8726" s="10" t="s">
        <v>939</v>
      </c>
      <c r="E8726" s="10" t="s">
        <v>320</v>
      </c>
      <c r="F8726" s="10" t="s">
        <v>922</v>
      </c>
      <c r="I8726" s="10" t="s">
        <v>131</v>
      </c>
      <c r="J8726">
        <v>2003</v>
      </c>
      <c r="EB8726">
        <v>52.646923685999994</v>
      </c>
    </row>
    <row r="8727" spans="1:132" x14ac:dyDescent="0.3">
      <c r="A8727" s="10" t="s">
        <v>2774</v>
      </c>
      <c r="B8727" s="10" t="s">
        <v>2775</v>
      </c>
      <c r="C8727" s="10" t="s">
        <v>3008</v>
      </c>
      <c r="D8727" s="10" t="s">
        <v>939</v>
      </c>
      <c r="E8727" s="10" t="s">
        <v>320</v>
      </c>
      <c r="F8727" s="10" t="s">
        <v>922</v>
      </c>
      <c r="I8727" s="10" t="s">
        <v>131</v>
      </c>
      <c r="J8727">
        <v>2004</v>
      </c>
      <c r="EB8727">
        <v>49.476930237999994</v>
      </c>
    </row>
    <row r="8728" spans="1:132" x14ac:dyDescent="0.3">
      <c r="A8728" s="10" t="s">
        <v>2774</v>
      </c>
      <c r="B8728" s="10" t="s">
        <v>2775</v>
      </c>
      <c r="C8728" s="10" t="s">
        <v>3008</v>
      </c>
      <c r="D8728" s="10" t="s">
        <v>939</v>
      </c>
      <c r="E8728" s="10" t="s">
        <v>320</v>
      </c>
      <c r="F8728" s="10" t="s">
        <v>922</v>
      </c>
      <c r="I8728" s="10" t="s">
        <v>131</v>
      </c>
      <c r="J8728">
        <v>2005</v>
      </c>
      <c r="EB8728">
        <v>47.684923198</v>
      </c>
    </row>
    <row r="8729" spans="1:132" x14ac:dyDescent="0.3">
      <c r="A8729" s="10" t="s">
        <v>2774</v>
      </c>
      <c r="B8729" s="10" t="s">
        <v>2775</v>
      </c>
      <c r="C8729" s="10" t="s">
        <v>3008</v>
      </c>
      <c r="D8729" s="10" t="s">
        <v>939</v>
      </c>
      <c r="E8729" s="10" t="s">
        <v>320</v>
      </c>
      <c r="F8729" s="10" t="s">
        <v>922</v>
      </c>
      <c r="I8729" s="10" t="s">
        <v>131</v>
      </c>
      <c r="J8729">
        <v>2006</v>
      </c>
      <c r="EB8729">
        <v>51.994168798000004</v>
      </c>
    </row>
    <row r="8730" spans="1:132" x14ac:dyDescent="0.3">
      <c r="A8730" s="10" t="s">
        <v>2774</v>
      </c>
      <c r="B8730" s="10" t="s">
        <v>2775</v>
      </c>
      <c r="C8730" s="10" t="s">
        <v>3008</v>
      </c>
      <c r="D8730" s="10" t="s">
        <v>939</v>
      </c>
      <c r="E8730" s="10" t="s">
        <v>320</v>
      </c>
      <c r="F8730" s="10" t="s">
        <v>922</v>
      </c>
      <c r="I8730" s="10" t="s">
        <v>131</v>
      </c>
      <c r="J8730">
        <v>2007</v>
      </c>
      <c r="EB8730">
        <v>54.974931352999995</v>
      </c>
    </row>
    <row r="8731" spans="1:132" x14ac:dyDescent="0.3">
      <c r="A8731" s="10" t="s">
        <v>2774</v>
      </c>
      <c r="B8731" s="10" t="s">
        <v>2775</v>
      </c>
      <c r="C8731" s="10" t="s">
        <v>3008</v>
      </c>
      <c r="D8731" s="10" t="s">
        <v>939</v>
      </c>
      <c r="E8731" s="10" t="s">
        <v>320</v>
      </c>
      <c r="F8731" s="10" t="s">
        <v>922</v>
      </c>
      <c r="I8731" s="10" t="s">
        <v>131</v>
      </c>
      <c r="J8731">
        <v>2008</v>
      </c>
      <c r="EB8731">
        <v>57.009557763000004</v>
      </c>
    </row>
    <row r="8732" spans="1:132" x14ac:dyDescent="0.3">
      <c r="A8732" s="10" t="s">
        <v>2774</v>
      </c>
      <c r="B8732" s="10" t="s">
        <v>2775</v>
      </c>
      <c r="C8732" s="10" t="s">
        <v>3008</v>
      </c>
      <c r="D8732" s="10" t="s">
        <v>939</v>
      </c>
      <c r="E8732" s="10" t="s">
        <v>320</v>
      </c>
      <c r="F8732" s="10" t="s">
        <v>922</v>
      </c>
      <c r="I8732" s="10" t="s">
        <v>131</v>
      </c>
      <c r="J8732">
        <v>2009</v>
      </c>
      <c r="EB8732">
        <v>66.653456156999994</v>
      </c>
    </row>
    <row r="8733" spans="1:132" x14ac:dyDescent="0.3">
      <c r="A8733" s="10" t="s">
        <v>2774</v>
      </c>
      <c r="B8733" s="10" t="s">
        <v>2775</v>
      </c>
      <c r="C8733" s="10" t="s">
        <v>3008</v>
      </c>
      <c r="D8733" s="10" t="s">
        <v>939</v>
      </c>
      <c r="E8733" s="10" t="s">
        <v>320</v>
      </c>
      <c r="F8733" s="10" t="s">
        <v>922</v>
      </c>
      <c r="I8733" s="10" t="s">
        <v>131</v>
      </c>
      <c r="J8733">
        <v>2010</v>
      </c>
      <c r="EB8733">
        <v>98.276855517000001</v>
      </c>
    </row>
    <row r="8734" spans="1:132" x14ac:dyDescent="0.3">
      <c r="A8734" s="10" t="s">
        <v>2774</v>
      </c>
      <c r="B8734" s="10" t="s">
        <v>2775</v>
      </c>
      <c r="C8734" s="10" t="s">
        <v>3008</v>
      </c>
      <c r="D8734" s="10" t="s">
        <v>939</v>
      </c>
      <c r="E8734" s="10" t="s">
        <v>320</v>
      </c>
      <c r="F8734" s="10" t="s">
        <v>922</v>
      </c>
      <c r="I8734" s="10" t="s">
        <v>131</v>
      </c>
      <c r="J8734">
        <v>2011</v>
      </c>
      <c r="EB8734">
        <v>63.853178395</v>
      </c>
    </row>
    <row r="8735" spans="1:132" x14ac:dyDescent="0.3">
      <c r="A8735" s="10" t="s">
        <v>2774</v>
      </c>
      <c r="B8735" s="10" t="s">
        <v>2775</v>
      </c>
      <c r="C8735" s="10" t="s">
        <v>3008</v>
      </c>
      <c r="D8735" s="10" t="s">
        <v>939</v>
      </c>
      <c r="E8735" s="10" t="s">
        <v>320</v>
      </c>
      <c r="F8735" s="10" t="s">
        <v>922</v>
      </c>
      <c r="I8735" s="10" t="s">
        <v>131</v>
      </c>
      <c r="J8735">
        <v>2012</v>
      </c>
      <c r="EB8735">
        <v>70.049762397000009</v>
      </c>
    </row>
    <row r="8736" spans="1:132" x14ac:dyDescent="0.3">
      <c r="A8736" s="10" t="s">
        <v>2774</v>
      </c>
      <c r="B8736" s="10" t="s">
        <v>2775</v>
      </c>
      <c r="C8736" s="10" t="s">
        <v>3008</v>
      </c>
      <c r="D8736" s="10" t="s">
        <v>939</v>
      </c>
      <c r="E8736" s="10" t="s">
        <v>320</v>
      </c>
      <c r="F8736" s="10" t="s">
        <v>922</v>
      </c>
      <c r="I8736" s="10" t="s">
        <v>131</v>
      </c>
      <c r="J8736">
        <v>2013</v>
      </c>
      <c r="EB8736">
        <v>77.304457927999991</v>
      </c>
    </row>
    <row r="8737" spans="1:255" x14ac:dyDescent="0.3">
      <c r="A8737" s="10" t="s">
        <v>2774</v>
      </c>
      <c r="B8737" s="10" t="s">
        <v>2775</v>
      </c>
      <c r="C8737" s="10" t="s">
        <v>3008</v>
      </c>
      <c r="D8737" s="10" t="s">
        <v>939</v>
      </c>
      <c r="E8737" s="10" t="s">
        <v>320</v>
      </c>
      <c r="F8737" s="10" t="s">
        <v>922</v>
      </c>
      <c r="I8737" s="10" t="s">
        <v>131</v>
      </c>
      <c r="J8737">
        <v>2014</v>
      </c>
      <c r="EB8737">
        <v>84.540995515999995</v>
      </c>
    </row>
    <row r="8738" spans="1:255" x14ac:dyDescent="0.3">
      <c r="A8738" s="10" t="s">
        <v>2774</v>
      </c>
      <c r="B8738" s="10" t="s">
        <v>2775</v>
      </c>
      <c r="C8738" s="10" t="s">
        <v>3008</v>
      </c>
      <c r="D8738" s="10" t="s">
        <v>939</v>
      </c>
      <c r="E8738" s="10" t="s">
        <v>320</v>
      </c>
      <c r="F8738" s="10" t="s">
        <v>922</v>
      </c>
      <c r="I8738" s="10" t="s">
        <v>131</v>
      </c>
      <c r="J8738">
        <v>2015</v>
      </c>
      <c r="EB8738">
        <v>94.898980792999993</v>
      </c>
    </row>
    <row r="8739" spans="1:255" x14ac:dyDescent="0.3">
      <c r="A8739" s="10" t="s">
        <v>2774</v>
      </c>
      <c r="B8739" s="10" t="s">
        <v>2775</v>
      </c>
      <c r="C8739" s="10" t="s">
        <v>3008</v>
      </c>
      <c r="D8739" s="10" t="s">
        <v>939</v>
      </c>
      <c r="E8739" s="10" t="s">
        <v>320</v>
      </c>
      <c r="F8739" s="10" t="s">
        <v>922</v>
      </c>
      <c r="I8739" s="10" t="s">
        <v>131</v>
      </c>
      <c r="J8739">
        <v>2016</v>
      </c>
      <c r="EB8739">
        <v>86.814401756999999</v>
      </c>
    </row>
    <row r="8740" spans="1:255" x14ac:dyDescent="0.3">
      <c r="A8740" s="10" t="s">
        <v>2774</v>
      </c>
      <c r="B8740" s="10" t="s">
        <v>2775</v>
      </c>
      <c r="C8740" s="10" t="s">
        <v>3008</v>
      </c>
      <c r="D8740" s="10" t="s">
        <v>939</v>
      </c>
      <c r="E8740" s="10" t="s">
        <v>320</v>
      </c>
      <c r="F8740" s="10" t="s">
        <v>922</v>
      </c>
      <c r="I8740" s="10" t="s">
        <v>131</v>
      </c>
      <c r="J8740">
        <v>2017</v>
      </c>
      <c r="EB8740">
        <v>106.38092400400001</v>
      </c>
    </row>
    <row r="8741" spans="1:255" x14ac:dyDescent="0.3">
      <c r="A8741" s="10" t="s">
        <v>2774</v>
      </c>
      <c r="B8741" s="10" t="s">
        <v>2775</v>
      </c>
      <c r="C8741" s="10" t="s">
        <v>3008</v>
      </c>
      <c r="D8741" s="10" t="s">
        <v>939</v>
      </c>
      <c r="E8741" s="10" t="s">
        <v>320</v>
      </c>
      <c r="F8741" s="10" t="s">
        <v>922</v>
      </c>
      <c r="I8741" s="10" t="s">
        <v>131</v>
      </c>
      <c r="J8741">
        <v>2018</v>
      </c>
      <c r="EB8741">
        <v>111.42624480200001</v>
      </c>
    </row>
    <row r="8742" spans="1:255" x14ac:dyDescent="0.3">
      <c r="A8742" s="10" t="s">
        <v>3023</v>
      </c>
      <c r="B8742" s="10" t="s">
        <v>3024</v>
      </c>
      <c r="C8742" s="10" t="s">
        <v>3028</v>
      </c>
      <c r="D8742" s="10" t="s">
        <v>1097</v>
      </c>
      <c r="E8742" s="10" t="s">
        <v>1098</v>
      </c>
      <c r="F8742" s="10" t="s">
        <v>1099</v>
      </c>
      <c r="I8742" s="10" t="s">
        <v>1100</v>
      </c>
      <c r="J8742">
        <v>2000</v>
      </c>
      <c r="IT8742">
        <v>1</v>
      </c>
    </row>
    <row r="8743" spans="1:255" x14ac:dyDescent="0.3">
      <c r="A8743" s="10" t="s">
        <v>3023</v>
      </c>
      <c r="B8743" s="10" t="s">
        <v>3024</v>
      </c>
      <c r="C8743" s="10" t="s">
        <v>3028</v>
      </c>
      <c r="D8743" s="10" t="s">
        <v>1097</v>
      </c>
      <c r="E8743" s="10" t="s">
        <v>1098</v>
      </c>
      <c r="F8743" s="10" t="s">
        <v>1099</v>
      </c>
      <c r="I8743" s="10" t="s">
        <v>1100</v>
      </c>
      <c r="J8743">
        <v>2001</v>
      </c>
      <c r="IT8743">
        <v>1</v>
      </c>
    </row>
    <row r="8744" spans="1:255" x14ac:dyDescent="0.3">
      <c r="A8744" s="10" t="s">
        <v>3023</v>
      </c>
      <c r="B8744" s="10" t="s">
        <v>3024</v>
      </c>
      <c r="C8744" s="10" t="s">
        <v>3028</v>
      </c>
      <c r="D8744" s="10" t="s">
        <v>1097</v>
      </c>
      <c r="E8744" s="10" t="s">
        <v>1098</v>
      </c>
      <c r="F8744" s="10" t="s">
        <v>1099</v>
      </c>
      <c r="I8744" s="10" t="s">
        <v>1100</v>
      </c>
      <c r="J8744">
        <v>2007</v>
      </c>
      <c r="IT8744">
        <v>1</v>
      </c>
    </row>
    <row r="8745" spans="1:255" x14ac:dyDescent="0.3">
      <c r="A8745" s="10" t="s">
        <v>3023</v>
      </c>
      <c r="B8745" s="10" t="s">
        <v>3024</v>
      </c>
      <c r="C8745" s="10" t="s">
        <v>3028</v>
      </c>
      <c r="D8745" s="10" t="s">
        <v>1097</v>
      </c>
      <c r="E8745" s="10" t="s">
        <v>1098</v>
      </c>
      <c r="F8745" s="10" t="s">
        <v>1099</v>
      </c>
      <c r="I8745" s="10" t="s">
        <v>1100</v>
      </c>
      <c r="J8745">
        <v>2009</v>
      </c>
      <c r="IT8745">
        <v>1</v>
      </c>
    </row>
    <row r="8746" spans="1:255" x14ac:dyDescent="0.3">
      <c r="A8746" s="10" t="s">
        <v>3023</v>
      </c>
      <c r="B8746" s="10" t="s">
        <v>3024</v>
      </c>
      <c r="C8746" s="10" t="s">
        <v>3028</v>
      </c>
      <c r="D8746" s="10" t="s">
        <v>1097</v>
      </c>
      <c r="E8746" s="10" t="s">
        <v>1098</v>
      </c>
      <c r="F8746" s="10" t="s">
        <v>1099</v>
      </c>
      <c r="I8746" s="10" t="s">
        <v>1100</v>
      </c>
      <c r="J8746">
        <v>2011</v>
      </c>
      <c r="IT8746">
        <v>1</v>
      </c>
    </row>
    <row r="8747" spans="1:255" x14ac:dyDescent="0.3">
      <c r="A8747" s="10" t="s">
        <v>3023</v>
      </c>
      <c r="B8747" s="10" t="s">
        <v>3024</v>
      </c>
      <c r="C8747" s="10" t="s">
        <v>3028</v>
      </c>
      <c r="D8747" s="10" t="s">
        <v>1102</v>
      </c>
      <c r="E8747" s="10" t="s">
        <v>1098</v>
      </c>
      <c r="F8747" s="10" t="s">
        <v>1099</v>
      </c>
      <c r="I8747" s="10" t="s">
        <v>1100</v>
      </c>
      <c r="J8747">
        <v>2004</v>
      </c>
      <c r="IU8747">
        <v>1</v>
      </c>
    </row>
    <row r="8748" spans="1:255" x14ac:dyDescent="0.3">
      <c r="A8748" s="10" t="s">
        <v>3023</v>
      </c>
      <c r="B8748" s="10" t="s">
        <v>3024</v>
      </c>
      <c r="C8748" s="10" t="s">
        <v>3028</v>
      </c>
      <c r="D8748" s="10" t="s">
        <v>1102</v>
      </c>
      <c r="E8748" s="10" t="s">
        <v>1098</v>
      </c>
      <c r="F8748" s="10" t="s">
        <v>1099</v>
      </c>
      <c r="I8748" s="10" t="s">
        <v>1100</v>
      </c>
      <c r="J8748">
        <v>2005</v>
      </c>
      <c r="IU8748">
        <v>1</v>
      </c>
    </row>
    <row r="8749" spans="1:255" x14ac:dyDescent="0.3">
      <c r="A8749" s="10" t="s">
        <v>3023</v>
      </c>
      <c r="B8749" s="10" t="s">
        <v>3024</v>
      </c>
      <c r="C8749" s="10" t="s">
        <v>3028</v>
      </c>
      <c r="D8749" s="10" t="s">
        <v>1102</v>
      </c>
      <c r="E8749" s="10" t="s">
        <v>1098</v>
      </c>
      <c r="F8749" s="10" t="s">
        <v>1099</v>
      </c>
      <c r="I8749" s="10" t="s">
        <v>1100</v>
      </c>
      <c r="J8749">
        <v>2007</v>
      </c>
      <c r="IU8749">
        <v>3</v>
      </c>
    </row>
    <row r="8750" spans="1:255" x14ac:dyDescent="0.3">
      <c r="A8750" s="10" t="s">
        <v>3023</v>
      </c>
      <c r="B8750" s="10" t="s">
        <v>3024</v>
      </c>
      <c r="C8750" s="10" t="s">
        <v>3028</v>
      </c>
      <c r="D8750" s="10" t="s">
        <v>1102</v>
      </c>
      <c r="E8750" s="10" t="s">
        <v>1098</v>
      </c>
      <c r="F8750" s="10" t="s">
        <v>1099</v>
      </c>
      <c r="I8750" s="10" t="s">
        <v>1100</v>
      </c>
      <c r="J8750">
        <v>2008</v>
      </c>
      <c r="IU8750">
        <v>2</v>
      </c>
    </row>
    <row r="8751" spans="1:255" x14ac:dyDescent="0.3">
      <c r="A8751" s="10" t="s">
        <v>3023</v>
      </c>
      <c r="B8751" s="10" t="s">
        <v>3024</v>
      </c>
      <c r="C8751" s="10" t="s">
        <v>3028</v>
      </c>
      <c r="D8751" s="10" t="s">
        <v>1102</v>
      </c>
      <c r="E8751" s="10" t="s">
        <v>1098</v>
      </c>
      <c r="F8751" s="10" t="s">
        <v>1099</v>
      </c>
      <c r="I8751" s="10" t="s">
        <v>1100</v>
      </c>
      <c r="J8751">
        <v>2009</v>
      </c>
      <c r="IU8751">
        <v>1</v>
      </c>
    </row>
    <row r="8752" spans="1:255" x14ac:dyDescent="0.3">
      <c r="A8752" s="10" t="s">
        <v>3023</v>
      </c>
      <c r="B8752" s="10" t="s">
        <v>3024</v>
      </c>
      <c r="C8752" s="10" t="s">
        <v>3028</v>
      </c>
      <c r="D8752" s="10" t="s">
        <v>1102</v>
      </c>
      <c r="E8752" s="10" t="s">
        <v>1098</v>
      </c>
      <c r="F8752" s="10" t="s">
        <v>1099</v>
      </c>
      <c r="I8752" s="10" t="s">
        <v>1100</v>
      </c>
      <c r="J8752">
        <v>2012</v>
      </c>
      <c r="IU8752">
        <v>1</v>
      </c>
    </row>
    <row r="8753" spans="1:258" x14ac:dyDescent="0.3">
      <c r="A8753" s="10" t="s">
        <v>3023</v>
      </c>
      <c r="B8753" s="10" t="s">
        <v>3024</v>
      </c>
      <c r="C8753" s="10" t="s">
        <v>3028</v>
      </c>
      <c r="D8753" s="10" t="s">
        <v>1102</v>
      </c>
      <c r="E8753" s="10" t="s">
        <v>1098</v>
      </c>
      <c r="F8753" s="10" t="s">
        <v>1099</v>
      </c>
      <c r="I8753" s="10" t="s">
        <v>1100</v>
      </c>
      <c r="J8753">
        <v>2018</v>
      </c>
      <c r="IU8753">
        <v>1</v>
      </c>
    </row>
    <row r="8754" spans="1:258" x14ac:dyDescent="0.3">
      <c r="A8754" s="10" t="s">
        <v>3023</v>
      </c>
      <c r="B8754" s="10" t="s">
        <v>3024</v>
      </c>
      <c r="C8754" s="10" t="s">
        <v>3028</v>
      </c>
      <c r="D8754" s="10" t="s">
        <v>89</v>
      </c>
      <c r="E8754" s="10" t="s">
        <v>1098</v>
      </c>
      <c r="F8754" s="10" t="s">
        <v>1099</v>
      </c>
      <c r="I8754" s="10" t="s">
        <v>1100</v>
      </c>
      <c r="J8754">
        <v>2005</v>
      </c>
      <c r="IV8754">
        <v>2</v>
      </c>
    </row>
    <row r="8755" spans="1:258" x14ac:dyDescent="0.3">
      <c r="A8755" s="10" t="s">
        <v>3023</v>
      </c>
      <c r="B8755" s="10" t="s">
        <v>3024</v>
      </c>
      <c r="C8755" s="10" t="s">
        <v>3028</v>
      </c>
      <c r="D8755" s="10" t="s">
        <v>89</v>
      </c>
      <c r="E8755" s="10" t="s">
        <v>1098</v>
      </c>
      <c r="F8755" s="10" t="s">
        <v>1099</v>
      </c>
      <c r="I8755" s="10" t="s">
        <v>1100</v>
      </c>
      <c r="J8755">
        <v>2006</v>
      </c>
      <c r="IV8755">
        <v>2</v>
      </c>
    </row>
    <row r="8756" spans="1:258" x14ac:dyDescent="0.3">
      <c r="A8756" s="10" t="s">
        <v>3023</v>
      </c>
      <c r="B8756" s="10" t="s">
        <v>3024</v>
      </c>
      <c r="C8756" s="10" t="s">
        <v>3028</v>
      </c>
      <c r="D8756" s="10" t="s">
        <v>89</v>
      </c>
      <c r="E8756" s="10" t="s">
        <v>1098</v>
      </c>
      <c r="F8756" s="10" t="s">
        <v>1099</v>
      </c>
      <c r="I8756" s="10" t="s">
        <v>1100</v>
      </c>
      <c r="J8756">
        <v>2007</v>
      </c>
      <c r="IV8756">
        <v>3</v>
      </c>
    </row>
    <row r="8757" spans="1:258" x14ac:dyDescent="0.3">
      <c r="A8757" s="10" t="s">
        <v>3023</v>
      </c>
      <c r="B8757" s="10" t="s">
        <v>3024</v>
      </c>
      <c r="C8757" s="10" t="s">
        <v>3028</v>
      </c>
      <c r="D8757" s="10" t="s">
        <v>89</v>
      </c>
      <c r="E8757" s="10" t="s">
        <v>1098</v>
      </c>
      <c r="F8757" s="10" t="s">
        <v>1099</v>
      </c>
      <c r="I8757" s="10" t="s">
        <v>1100</v>
      </c>
      <c r="J8757">
        <v>2013</v>
      </c>
      <c r="IV8757">
        <v>1</v>
      </c>
    </row>
    <row r="8758" spans="1:258" x14ac:dyDescent="0.3">
      <c r="A8758" s="10" t="s">
        <v>3023</v>
      </c>
      <c r="B8758" s="10" t="s">
        <v>3024</v>
      </c>
      <c r="C8758" s="10" t="s">
        <v>3028</v>
      </c>
      <c r="D8758" s="10" t="s">
        <v>89</v>
      </c>
      <c r="E8758" s="10" t="s">
        <v>1098</v>
      </c>
      <c r="F8758" s="10" t="s">
        <v>1099</v>
      </c>
      <c r="I8758" s="10" t="s">
        <v>1100</v>
      </c>
      <c r="J8758">
        <v>2019</v>
      </c>
      <c r="IV8758">
        <v>3</v>
      </c>
    </row>
    <row r="8759" spans="1:258" x14ac:dyDescent="0.3">
      <c r="A8759" s="10" t="s">
        <v>3023</v>
      </c>
      <c r="B8759" s="10" t="s">
        <v>3024</v>
      </c>
      <c r="C8759" s="10" t="s">
        <v>3028</v>
      </c>
      <c r="D8759" s="10" t="s">
        <v>1105</v>
      </c>
      <c r="E8759" s="10" t="s">
        <v>1098</v>
      </c>
      <c r="F8759" s="10" t="s">
        <v>1099</v>
      </c>
      <c r="I8759" s="10" t="s">
        <v>1100</v>
      </c>
      <c r="J8759">
        <v>2002</v>
      </c>
      <c r="IW8759">
        <v>6</v>
      </c>
    </row>
    <row r="8760" spans="1:258" x14ac:dyDescent="0.3">
      <c r="A8760" s="10" t="s">
        <v>3023</v>
      </c>
      <c r="B8760" s="10" t="s">
        <v>3024</v>
      </c>
      <c r="C8760" s="10" t="s">
        <v>3028</v>
      </c>
      <c r="D8760" s="10" t="s">
        <v>1105</v>
      </c>
      <c r="E8760" s="10" t="s">
        <v>1098</v>
      </c>
      <c r="F8760" s="10" t="s">
        <v>1099</v>
      </c>
      <c r="I8760" s="10" t="s">
        <v>1100</v>
      </c>
      <c r="J8760">
        <v>2005</v>
      </c>
      <c r="IW8760">
        <v>1</v>
      </c>
    </row>
    <row r="8761" spans="1:258" x14ac:dyDescent="0.3">
      <c r="A8761" s="10" t="s">
        <v>3023</v>
      </c>
      <c r="B8761" s="10" t="s">
        <v>3024</v>
      </c>
      <c r="C8761" s="10" t="s">
        <v>3028</v>
      </c>
      <c r="D8761" s="10" t="s">
        <v>1105</v>
      </c>
      <c r="E8761" s="10" t="s">
        <v>1098</v>
      </c>
      <c r="F8761" s="10" t="s">
        <v>1099</v>
      </c>
      <c r="I8761" s="10" t="s">
        <v>1100</v>
      </c>
      <c r="J8761">
        <v>2010</v>
      </c>
      <c r="IW8761">
        <v>1</v>
      </c>
    </row>
    <row r="8762" spans="1:258" x14ac:dyDescent="0.3">
      <c r="A8762" s="10" t="s">
        <v>3023</v>
      </c>
      <c r="B8762" s="10" t="s">
        <v>3024</v>
      </c>
      <c r="C8762" s="10" t="s">
        <v>3028</v>
      </c>
      <c r="D8762" s="10" t="s">
        <v>1105</v>
      </c>
      <c r="E8762" s="10" t="s">
        <v>1098</v>
      </c>
      <c r="F8762" s="10" t="s">
        <v>1099</v>
      </c>
      <c r="I8762" s="10" t="s">
        <v>1100</v>
      </c>
      <c r="J8762">
        <v>2012</v>
      </c>
      <c r="IW8762">
        <v>11</v>
      </c>
    </row>
    <row r="8763" spans="1:258" x14ac:dyDescent="0.3">
      <c r="A8763" s="10" t="s">
        <v>3023</v>
      </c>
      <c r="B8763" s="10" t="s">
        <v>3024</v>
      </c>
      <c r="C8763" s="10" t="s">
        <v>3028</v>
      </c>
      <c r="D8763" s="10" t="s">
        <v>1105</v>
      </c>
      <c r="E8763" s="10" t="s">
        <v>1098</v>
      </c>
      <c r="F8763" s="10" t="s">
        <v>1099</v>
      </c>
      <c r="I8763" s="10" t="s">
        <v>1100</v>
      </c>
      <c r="J8763">
        <v>2015</v>
      </c>
      <c r="IW8763">
        <v>1</v>
      </c>
    </row>
    <row r="8764" spans="1:258" x14ac:dyDescent="0.3">
      <c r="A8764" s="10" t="s">
        <v>3023</v>
      </c>
      <c r="B8764" s="10" t="s">
        <v>3024</v>
      </c>
      <c r="C8764" s="10" t="s">
        <v>3028</v>
      </c>
      <c r="D8764" s="10" t="s">
        <v>1107</v>
      </c>
      <c r="E8764" s="10" t="s">
        <v>1098</v>
      </c>
      <c r="F8764" s="10" t="s">
        <v>1099</v>
      </c>
      <c r="I8764" s="10" t="s">
        <v>1100</v>
      </c>
      <c r="J8764">
        <v>2000</v>
      </c>
      <c r="IX8764">
        <v>1</v>
      </c>
    </row>
    <row r="8765" spans="1:258" x14ac:dyDescent="0.3">
      <c r="A8765" s="10" t="s">
        <v>3023</v>
      </c>
      <c r="B8765" s="10" t="s">
        <v>3024</v>
      </c>
      <c r="C8765" s="10" t="s">
        <v>3028</v>
      </c>
      <c r="D8765" s="10" t="s">
        <v>1107</v>
      </c>
      <c r="E8765" s="10" t="s">
        <v>1098</v>
      </c>
      <c r="F8765" s="10" t="s">
        <v>1099</v>
      </c>
      <c r="I8765" s="10" t="s">
        <v>1100</v>
      </c>
      <c r="J8765">
        <v>2001</v>
      </c>
      <c r="IX8765">
        <v>1</v>
      </c>
    </row>
    <row r="8766" spans="1:258" x14ac:dyDescent="0.3">
      <c r="A8766" s="10" t="s">
        <v>3023</v>
      </c>
      <c r="B8766" s="10" t="s">
        <v>3024</v>
      </c>
      <c r="C8766" s="10" t="s">
        <v>3028</v>
      </c>
      <c r="D8766" s="10" t="s">
        <v>1107</v>
      </c>
      <c r="E8766" s="10" t="s">
        <v>1098</v>
      </c>
      <c r="F8766" s="10" t="s">
        <v>1099</v>
      </c>
      <c r="I8766" s="10" t="s">
        <v>1100</v>
      </c>
      <c r="J8766">
        <v>2002</v>
      </c>
      <c r="IX8766">
        <v>6</v>
      </c>
    </row>
    <row r="8767" spans="1:258" x14ac:dyDescent="0.3">
      <c r="A8767" s="10" t="s">
        <v>3023</v>
      </c>
      <c r="B8767" s="10" t="s">
        <v>3024</v>
      </c>
      <c r="C8767" s="10" t="s">
        <v>3028</v>
      </c>
      <c r="D8767" s="10" t="s">
        <v>1107</v>
      </c>
      <c r="E8767" s="10" t="s">
        <v>1098</v>
      </c>
      <c r="F8767" s="10" t="s">
        <v>1099</v>
      </c>
      <c r="I8767" s="10" t="s">
        <v>1100</v>
      </c>
      <c r="J8767">
        <v>2004</v>
      </c>
      <c r="IX8767">
        <v>1</v>
      </c>
    </row>
    <row r="8768" spans="1:258" x14ac:dyDescent="0.3">
      <c r="A8768" s="10" t="s">
        <v>3023</v>
      </c>
      <c r="B8768" s="10" t="s">
        <v>3024</v>
      </c>
      <c r="C8768" s="10" t="s">
        <v>3028</v>
      </c>
      <c r="D8768" s="10" t="s">
        <v>1107</v>
      </c>
      <c r="E8768" s="10" t="s">
        <v>1098</v>
      </c>
      <c r="F8768" s="10" t="s">
        <v>1099</v>
      </c>
      <c r="I8768" s="10" t="s">
        <v>1100</v>
      </c>
      <c r="J8768">
        <v>2005</v>
      </c>
      <c r="IX8768">
        <v>4</v>
      </c>
    </row>
    <row r="8769" spans="1:262" x14ac:dyDescent="0.3">
      <c r="A8769" s="10" t="s">
        <v>3023</v>
      </c>
      <c r="B8769" s="10" t="s">
        <v>3024</v>
      </c>
      <c r="C8769" s="10" t="s">
        <v>3028</v>
      </c>
      <c r="D8769" s="10" t="s">
        <v>1107</v>
      </c>
      <c r="E8769" s="10" t="s">
        <v>1098</v>
      </c>
      <c r="F8769" s="10" t="s">
        <v>1099</v>
      </c>
      <c r="I8769" s="10" t="s">
        <v>1100</v>
      </c>
      <c r="J8769">
        <v>2006</v>
      </c>
      <c r="IX8769">
        <v>2</v>
      </c>
    </row>
    <row r="8770" spans="1:262" x14ac:dyDescent="0.3">
      <c r="A8770" s="10" t="s">
        <v>3023</v>
      </c>
      <c r="B8770" s="10" t="s">
        <v>3024</v>
      </c>
      <c r="C8770" s="10" t="s">
        <v>3028</v>
      </c>
      <c r="D8770" s="10" t="s">
        <v>1107</v>
      </c>
      <c r="E8770" s="10" t="s">
        <v>1098</v>
      </c>
      <c r="F8770" s="10" t="s">
        <v>1099</v>
      </c>
      <c r="I8770" s="10" t="s">
        <v>1100</v>
      </c>
      <c r="J8770">
        <v>2007</v>
      </c>
      <c r="IX8770">
        <v>7</v>
      </c>
    </row>
    <row r="8771" spans="1:262" x14ac:dyDescent="0.3">
      <c r="A8771" s="10" t="s">
        <v>3023</v>
      </c>
      <c r="B8771" s="10" t="s">
        <v>3024</v>
      </c>
      <c r="C8771" s="10" t="s">
        <v>3028</v>
      </c>
      <c r="D8771" s="10" t="s">
        <v>1107</v>
      </c>
      <c r="E8771" s="10" t="s">
        <v>1098</v>
      </c>
      <c r="F8771" s="10" t="s">
        <v>1099</v>
      </c>
      <c r="I8771" s="10" t="s">
        <v>1100</v>
      </c>
      <c r="J8771">
        <v>2008</v>
      </c>
      <c r="IX8771">
        <v>2</v>
      </c>
    </row>
    <row r="8772" spans="1:262" x14ac:dyDescent="0.3">
      <c r="A8772" s="10" t="s">
        <v>3023</v>
      </c>
      <c r="B8772" s="10" t="s">
        <v>3024</v>
      </c>
      <c r="C8772" s="10" t="s">
        <v>3028</v>
      </c>
      <c r="D8772" s="10" t="s">
        <v>1107</v>
      </c>
      <c r="E8772" s="10" t="s">
        <v>1098</v>
      </c>
      <c r="F8772" s="10" t="s">
        <v>1099</v>
      </c>
      <c r="I8772" s="10" t="s">
        <v>1100</v>
      </c>
      <c r="J8772">
        <v>2009</v>
      </c>
      <c r="IX8772">
        <v>2</v>
      </c>
    </row>
    <row r="8773" spans="1:262" x14ac:dyDescent="0.3">
      <c r="A8773" s="10" t="s">
        <v>3023</v>
      </c>
      <c r="B8773" s="10" t="s">
        <v>3024</v>
      </c>
      <c r="C8773" s="10" t="s">
        <v>3028</v>
      </c>
      <c r="D8773" s="10" t="s">
        <v>1107</v>
      </c>
      <c r="E8773" s="10" t="s">
        <v>1098</v>
      </c>
      <c r="F8773" s="10" t="s">
        <v>1099</v>
      </c>
      <c r="I8773" s="10" t="s">
        <v>1100</v>
      </c>
      <c r="J8773">
        <v>2010</v>
      </c>
      <c r="IX8773">
        <v>1</v>
      </c>
    </row>
    <row r="8774" spans="1:262" x14ac:dyDescent="0.3">
      <c r="A8774" s="10" t="s">
        <v>3023</v>
      </c>
      <c r="B8774" s="10" t="s">
        <v>3024</v>
      </c>
      <c r="C8774" s="10" t="s">
        <v>3028</v>
      </c>
      <c r="D8774" s="10" t="s">
        <v>1107</v>
      </c>
      <c r="E8774" s="10" t="s">
        <v>1098</v>
      </c>
      <c r="F8774" s="10" t="s">
        <v>1099</v>
      </c>
      <c r="I8774" s="10" t="s">
        <v>1100</v>
      </c>
      <c r="J8774">
        <v>2011</v>
      </c>
      <c r="IX8774">
        <v>1</v>
      </c>
    </row>
    <row r="8775" spans="1:262" x14ac:dyDescent="0.3">
      <c r="A8775" s="10" t="s">
        <v>3023</v>
      </c>
      <c r="B8775" s="10" t="s">
        <v>3024</v>
      </c>
      <c r="C8775" s="10" t="s">
        <v>3028</v>
      </c>
      <c r="D8775" s="10" t="s">
        <v>1107</v>
      </c>
      <c r="E8775" s="10" t="s">
        <v>1098</v>
      </c>
      <c r="F8775" s="10" t="s">
        <v>1099</v>
      </c>
      <c r="I8775" s="10" t="s">
        <v>1100</v>
      </c>
      <c r="J8775">
        <v>2012</v>
      </c>
      <c r="IX8775">
        <v>12</v>
      </c>
    </row>
    <row r="8776" spans="1:262" x14ac:dyDescent="0.3">
      <c r="A8776" s="10" t="s">
        <v>3023</v>
      </c>
      <c r="B8776" s="10" t="s">
        <v>3024</v>
      </c>
      <c r="C8776" s="10" t="s">
        <v>3028</v>
      </c>
      <c r="D8776" s="10" t="s">
        <v>1107</v>
      </c>
      <c r="E8776" s="10" t="s">
        <v>1098</v>
      </c>
      <c r="F8776" s="10" t="s">
        <v>1099</v>
      </c>
      <c r="I8776" s="10" t="s">
        <v>1100</v>
      </c>
      <c r="J8776">
        <v>2013</v>
      </c>
      <c r="IX8776">
        <v>1</v>
      </c>
    </row>
    <row r="8777" spans="1:262" x14ac:dyDescent="0.3">
      <c r="A8777" s="10" t="s">
        <v>3023</v>
      </c>
      <c r="B8777" s="10" t="s">
        <v>3024</v>
      </c>
      <c r="C8777" s="10" t="s">
        <v>3028</v>
      </c>
      <c r="D8777" s="10" t="s">
        <v>1107</v>
      </c>
      <c r="E8777" s="10" t="s">
        <v>1098</v>
      </c>
      <c r="F8777" s="10" t="s">
        <v>1099</v>
      </c>
      <c r="I8777" s="10" t="s">
        <v>1100</v>
      </c>
      <c r="J8777">
        <v>2015</v>
      </c>
      <c r="IX8777">
        <v>1</v>
      </c>
    </row>
    <row r="8778" spans="1:262" x14ac:dyDescent="0.3">
      <c r="A8778" s="10" t="s">
        <v>3023</v>
      </c>
      <c r="B8778" s="10" t="s">
        <v>3024</v>
      </c>
      <c r="C8778" s="10" t="s">
        <v>3028</v>
      </c>
      <c r="D8778" s="10" t="s">
        <v>1107</v>
      </c>
      <c r="E8778" s="10" t="s">
        <v>1098</v>
      </c>
      <c r="F8778" s="10" t="s">
        <v>1099</v>
      </c>
      <c r="I8778" s="10" t="s">
        <v>1100</v>
      </c>
      <c r="J8778">
        <v>2018</v>
      </c>
      <c r="IX8778">
        <v>1</v>
      </c>
    </row>
    <row r="8779" spans="1:262" x14ac:dyDescent="0.3">
      <c r="A8779" s="10" t="s">
        <v>3023</v>
      </c>
      <c r="B8779" s="10" t="s">
        <v>3024</v>
      </c>
      <c r="C8779" s="10" t="s">
        <v>3028</v>
      </c>
      <c r="D8779" s="10" t="s">
        <v>1107</v>
      </c>
      <c r="E8779" s="10" t="s">
        <v>1098</v>
      </c>
      <c r="F8779" s="10" t="s">
        <v>1099</v>
      </c>
      <c r="I8779" s="10" t="s">
        <v>1100</v>
      </c>
      <c r="J8779">
        <v>2019</v>
      </c>
      <c r="IX8779">
        <v>3</v>
      </c>
    </row>
    <row r="8780" spans="1:262" x14ac:dyDescent="0.3">
      <c r="A8780" s="10" t="s">
        <v>3023</v>
      </c>
      <c r="B8780" s="10" t="s">
        <v>3024</v>
      </c>
      <c r="C8780" s="10" t="s">
        <v>3029</v>
      </c>
      <c r="D8780" s="10" t="s">
        <v>1102</v>
      </c>
      <c r="E8780" s="10" t="s">
        <v>1098</v>
      </c>
      <c r="F8780" s="10" t="s">
        <v>1099</v>
      </c>
      <c r="I8780" s="10" t="s">
        <v>1100</v>
      </c>
      <c r="J8780">
        <v>2001</v>
      </c>
      <c r="IY8780">
        <v>1</v>
      </c>
    </row>
    <row r="8781" spans="1:262" x14ac:dyDescent="0.3">
      <c r="A8781" s="10" t="s">
        <v>3023</v>
      </c>
      <c r="B8781" s="10" t="s">
        <v>3024</v>
      </c>
      <c r="C8781" s="10" t="s">
        <v>3029</v>
      </c>
      <c r="D8781" s="10" t="s">
        <v>89</v>
      </c>
      <c r="E8781" s="10" t="s">
        <v>1098</v>
      </c>
      <c r="F8781" s="10" t="s">
        <v>1099</v>
      </c>
      <c r="I8781" s="10" t="s">
        <v>1100</v>
      </c>
      <c r="J8781">
        <v>2009</v>
      </c>
      <c r="IZ8781">
        <v>1</v>
      </c>
    </row>
    <row r="8782" spans="1:262" x14ac:dyDescent="0.3">
      <c r="A8782" s="10" t="s">
        <v>3023</v>
      </c>
      <c r="B8782" s="10" t="s">
        <v>3024</v>
      </c>
      <c r="C8782" s="10" t="s">
        <v>3029</v>
      </c>
      <c r="D8782" s="10" t="s">
        <v>89</v>
      </c>
      <c r="E8782" s="10" t="s">
        <v>1098</v>
      </c>
      <c r="F8782" s="10" t="s">
        <v>1099</v>
      </c>
      <c r="I8782" s="10" t="s">
        <v>1100</v>
      </c>
      <c r="J8782">
        <v>2015</v>
      </c>
      <c r="IZ8782">
        <v>1</v>
      </c>
    </row>
    <row r="8783" spans="1:262" x14ac:dyDescent="0.3">
      <c r="A8783" s="10" t="s">
        <v>3023</v>
      </c>
      <c r="B8783" s="10" t="s">
        <v>3024</v>
      </c>
      <c r="C8783" s="10" t="s">
        <v>3029</v>
      </c>
      <c r="D8783" s="10" t="s">
        <v>1105</v>
      </c>
      <c r="E8783" s="10" t="s">
        <v>1098</v>
      </c>
      <c r="F8783" s="10" t="s">
        <v>1099</v>
      </c>
      <c r="I8783" s="10" t="s">
        <v>1100</v>
      </c>
      <c r="J8783">
        <v>2011</v>
      </c>
      <c r="JA8783">
        <v>1</v>
      </c>
    </row>
    <row r="8784" spans="1:262" x14ac:dyDescent="0.3">
      <c r="A8784" s="10" t="s">
        <v>3023</v>
      </c>
      <c r="B8784" s="10" t="s">
        <v>3024</v>
      </c>
      <c r="C8784" s="10" t="s">
        <v>3029</v>
      </c>
      <c r="D8784" s="10" t="s">
        <v>1107</v>
      </c>
      <c r="E8784" s="10" t="s">
        <v>1098</v>
      </c>
      <c r="F8784" s="10" t="s">
        <v>1099</v>
      </c>
      <c r="I8784" s="10" t="s">
        <v>1100</v>
      </c>
      <c r="J8784">
        <v>2001</v>
      </c>
      <c r="JB8784">
        <v>1</v>
      </c>
    </row>
    <row r="8785" spans="1:266" x14ac:dyDescent="0.3">
      <c r="A8785" s="10" t="s">
        <v>3023</v>
      </c>
      <c r="B8785" s="10" t="s">
        <v>3024</v>
      </c>
      <c r="C8785" s="10" t="s">
        <v>3029</v>
      </c>
      <c r="D8785" s="10" t="s">
        <v>1107</v>
      </c>
      <c r="E8785" s="10" t="s">
        <v>1098</v>
      </c>
      <c r="F8785" s="10" t="s">
        <v>1099</v>
      </c>
      <c r="I8785" s="10" t="s">
        <v>1100</v>
      </c>
      <c r="J8785">
        <v>2009</v>
      </c>
      <c r="JB8785">
        <v>1</v>
      </c>
    </row>
    <row r="8786" spans="1:266" x14ac:dyDescent="0.3">
      <c r="A8786" s="10" t="s">
        <v>3023</v>
      </c>
      <c r="B8786" s="10" t="s">
        <v>3024</v>
      </c>
      <c r="C8786" s="10" t="s">
        <v>3029</v>
      </c>
      <c r="D8786" s="10" t="s">
        <v>1107</v>
      </c>
      <c r="E8786" s="10" t="s">
        <v>1098</v>
      </c>
      <c r="F8786" s="10" t="s">
        <v>1099</v>
      </c>
      <c r="I8786" s="10" t="s">
        <v>1100</v>
      </c>
      <c r="J8786">
        <v>2011</v>
      </c>
      <c r="JB8786">
        <v>1</v>
      </c>
    </row>
    <row r="8787" spans="1:266" x14ac:dyDescent="0.3">
      <c r="A8787" s="10" t="s">
        <v>3023</v>
      </c>
      <c r="B8787" s="10" t="s">
        <v>3024</v>
      </c>
      <c r="C8787" s="10" t="s">
        <v>3029</v>
      </c>
      <c r="D8787" s="10" t="s">
        <v>1107</v>
      </c>
      <c r="E8787" s="10" t="s">
        <v>1098</v>
      </c>
      <c r="F8787" s="10" t="s">
        <v>1099</v>
      </c>
      <c r="I8787" s="10" t="s">
        <v>1100</v>
      </c>
      <c r="J8787">
        <v>2015</v>
      </c>
      <c r="JB8787">
        <v>1</v>
      </c>
    </row>
    <row r="8788" spans="1:266" x14ac:dyDescent="0.3">
      <c r="A8788" s="10" t="s">
        <v>3023</v>
      </c>
      <c r="B8788" s="10" t="s">
        <v>3024</v>
      </c>
      <c r="C8788" s="10" t="s">
        <v>3030</v>
      </c>
      <c r="D8788" s="10" t="s">
        <v>89</v>
      </c>
      <c r="E8788" s="10" t="s">
        <v>1098</v>
      </c>
      <c r="F8788" s="10" t="s">
        <v>1099</v>
      </c>
      <c r="I8788" s="10" t="s">
        <v>1100</v>
      </c>
      <c r="J8788">
        <v>2000</v>
      </c>
      <c r="JC8788">
        <v>1</v>
      </c>
    </row>
    <row r="8789" spans="1:266" x14ac:dyDescent="0.3">
      <c r="A8789" s="10" t="s">
        <v>3023</v>
      </c>
      <c r="B8789" s="10" t="s">
        <v>3024</v>
      </c>
      <c r="C8789" s="10" t="s">
        <v>3030</v>
      </c>
      <c r="D8789" s="10" t="s">
        <v>89</v>
      </c>
      <c r="E8789" s="10" t="s">
        <v>1098</v>
      </c>
      <c r="F8789" s="10" t="s">
        <v>1099</v>
      </c>
      <c r="I8789" s="10" t="s">
        <v>1100</v>
      </c>
      <c r="J8789">
        <v>2004</v>
      </c>
      <c r="JC8789">
        <v>1</v>
      </c>
    </row>
    <row r="8790" spans="1:266" x14ac:dyDescent="0.3">
      <c r="A8790" s="10" t="s">
        <v>3023</v>
      </c>
      <c r="B8790" s="10" t="s">
        <v>3024</v>
      </c>
      <c r="C8790" s="10" t="s">
        <v>3030</v>
      </c>
      <c r="D8790" s="10" t="s">
        <v>89</v>
      </c>
      <c r="E8790" s="10" t="s">
        <v>1098</v>
      </c>
      <c r="F8790" s="10" t="s">
        <v>1099</v>
      </c>
      <c r="I8790" s="10" t="s">
        <v>1100</v>
      </c>
      <c r="J8790">
        <v>2007</v>
      </c>
      <c r="JC8790">
        <v>1</v>
      </c>
    </row>
    <row r="8791" spans="1:266" x14ac:dyDescent="0.3">
      <c r="A8791" s="10" t="s">
        <v>3023</v>
      </c>
      <c r="B8791" s="10" t="s">
        <v>3024</v>
      </c>
      <c r="C8791" s="10" t="s">
        <v>3030</v>
      </c>
      <c r="D8791" s="10" t="s">
        <v>1105</v>
      </c>
      <c r="E8791" s="10" t="s">
        <v>1098</v>
      </c>
      <c r="F8791" s="10" t="s">
        <v>1099</v>
      </c>
      <c r="I8791" s="10" t="s">
        <v>1100</v>
      </c>
      <c r="J8791">
        <v>2003</v>
      </c>
      <c r="JD8791">
        <v>1</v>
      </c>
    </row>
    <row r="8792" spans="1:266" x14ac:dyDescent="0.3">
      <c r="A8792" s="10" t="s">
        <v>3023</v>
      </c>
      <c r="B8792" s="10" t="s">
        <v>3024</v>
      </c>
      <c r="C8792" s="10" t="s">
        <v>3030</v>
      </c>
      <c r="D8792" s="10" t="s">
        <v>1105</v>
      </c>
      <c r="E8792" s="10" t="s">
        <v>1098</v>
      </c>
      <c r="F8792" s="10" t="s">
        <v>1099</v>
      </c>
      <c r="I8792" s="10" t="s">
        <v>1100</v>
      </c>
      <c r="J8792">
        <v>2004</v>
      </c>
      <c r="JD8792">
        <v>3</v>
      </c>
    </row>
    <row r="8793" spans="1:266" x14ac:dyDescent="0.3">
      <c r="A8793" s="10" t="s">
        <v>3023</v>
      </c>
      <c r="B8793" s="10" t="s">
        <v>3024</v>
      </c>
      <c r="C8793" s="10" t="s">
        <v>3030</v>
      </c>
      <c r="D8793" s="10" t="s">
        <v>1107</v>
      </c>
      <c r="E8793" s="10" t="s">
        <v>1098</v>
      </c>
      <c r="F8793" s="10" t="s">
        <v>1099</v>
      </c>
      <c r="I8793" s="10" t="s">
        <v>1100</v>
      </c>
      <c r="J8793">
        <v>2000</v>
      </c>
      <c r="JE8793">
        <v>2</v>
      </c>
    </row>
    <row r="8794" spans="1:266" x14ac:dyDescent="0.3">
      <c r="A8794" s="10" t="s">
        <v>3023</v>
      </c>
      <c r="B8794" s="10" t="s">
        <v>3024</v>
      </c>
      <c r="C8794" s="10" t="s">
        <v>3030</v>
      </c>
      <c r="D8794" s="10" t="s">
        <v>1107</v>
      </c>
      <c r="E8794" s="10" t="s">
        <v>1098</v>
      </c>
      <c r="F8794" s="10" t="s">
        <v>1099</v>
      </c>
      <c r="I8794" s="10" t="s">
        <v>1100</v>
      </c>
      <c r="J8794">
        <v>2003</v>
      </c>
      <c r="JE8794">
        <v>1</v>
      </c>
    </row>
    <row r="8795" spans="1:266" x14ac:dyDescent="0.3">
      <c r="A8795" s="10" t="s">
        <v>3023</v>
      </c>
      <c r="B8795" s="10" t="s">
        <v>3024</v>
      </c>
      <c r="C8795" s="10" t="s">
        <v>3030</v>
      </c>
      <c r="D8795" s="10" t="s">
        <v>1107</v>
      </c>
      <c r="E8795" s="10" t="s">
        <v>1098</v>
      </c>
      <c r="F8795" s="10" t="s">
        <v>1099</v>
      </c>
      <c r="I8795" s="10" t="s">
        <v>1100</v>
      </c>
      <c r="J8795">
        <v>2004</v>
      </c>
      <c r="JE8795">
        <v>4</v>
      </c>
    </row>
    <row r="8796" spans="1:266" x14ac:dyDescent="0.3">
      <c r="A8796" s="10" t="s">
        <v>3023</v>
      </c>
      <c r="B8796" s="10" t="s">
        <v>3024</v>
      </c>
      <c r="C8796" s="10" t="s">
        <v>3030</v>
      </c>
      <c r="D8796" s="10" t="s">
        <v>1107</v>
      </c>
      <c r="E8796" s="10" t="s">
        <v>1098</v>
      </c>
      <c r="F8796" s="10" t="s">
        <v>1099</v>
      </c>
      <c r="I8796" s="10" t="s">
        <v>1100</v>
      </c>
      <c r="J8796">
        <v>2007</v>
      </c>
      <c r="JE8796">
        <v>1</v>
      </c>
    </row>
    <row r="8797" spans="1:266" x14ac:dyDescent="0.3">
      <c r="A8797" s="10" t="s">
        <v>3023</v>
      </c>
      <c r="B8797" s="10" t="s">
        <v>3024</v>
      </c>
      <c r="C8797" s="10" t="s">
        <v>3031</v>
      </c>
      <c r="D8797" s="10" t="s">
        <v>1097</v>
      </c>
      <c r="E8797" s="10" t="s">
        <v>1098</v>
      </c>
      <c r="F8797" s="10" t="s">
        <v>1099</v>
      </c>
      <c r="I8797" s="10" t="s">
        <v>1100</v>
      </c>
      <c r="J8797">
        <v>2002</v>
      </c>
      <c r="JF8797">
        <v>1</v>
      </c>
    </row>
    <row r="8798" spans="1:266" x14ac:dyDescent="0.3">
      <c r="A8798" s="10" t="s">
        <v>3023</v>
      </c>
      <c r="B8798" s="10" t="s">
        <v>3024</v>
      </c>
      <c r="C8798" s="10" t="s">
        <v>3031</v>
      </c>
      <c r="D8798" s="10" t="s">
        <v>1097</v>
      </c>
      <c r="E8798" s="10" t="s">
        <v>1098</v>
      </c>
      <c r="F8798" s="10" t="s">
        <v>1099</v>
      </c>
      <c r="I8798" s="10" t="s">
        <v>1100</v>
      </c>
      <c r="J8798">
        <v>2005</v>
      </c>
      <c r="JF8798">
        <v>1</v>
      </c>
    </row>
    <row r="8799" spans="1:266" x14ac:dyDescent="0.3">
      <c r="A8799" s="10" t="s">
        <v>3023</v>
      </c>
      <c r="B8799" s="10" t="s">
        <v>3024</v>
      </c>
      <c r="C8799" s="10" t="s">
        <v>3031</v>
      </c>
      <c r="D8799" s="10" t="s">
        <v>1097</v>
      </c>
      <c r="E8799" s="10" t="s">
        <v>1098</v>
      </c>
      <c r="F8799" s="10" t="s">
        <v>1099</v>
      </c>
      <c r="I8799" s="10" t="s">
        <v>1100</v>
      </c>
      <c r="J8799">
        <v>2007</v>
      </c>
      <c r="JF8799">
        <v>2</v>
      </c>
    </row>
    <row r="8800" spans="1:266" x14ac:dyDescent="0.3">
      <c r="A8800" s="10" t="s">
        <v>3023</v>
      </c>
      <c r="B8800" s="10" t="s">
        <v>3024</v>
      </c>
      <c r="C8800" s="10" t="s">
        <v>3031</v>
      </c>
      <c r="D8800" s="10" t="s">
        <v>1097</v>
      </c>
      <c r="E8800" s="10" t="s">
        <v>1098</v>
      </c>
      <c r="F8800" s="10" t="s">
        <v>1099</v>
      </c>
      <c r="I8800" s="10" t="s">
        <v>1100</v>
      </c>
      <c r="J8800">
        <v>2009</v>
      </c>
      <c r="JF8800">
        <v>3</v>
      </c>
    </row>
    <row r="8801" spans="1:268" x14ac:dyDescent="0.3">
      <c r="A8801" s="10" t="s">
        <v>3023</v>
      </c>
      <c r="B8801" s="10" t="s">
        <v>3024</v>
      </c>
      <c r="C8801" s="10" t="s">
        <v>3031</v>
      </c>
      <c r="D8801" s="10" t="s">
        <v>1102</v>
      </c>
      <c r="E8801" s="10" t="s">
        <v>1098</v>
      </c>
      <c r="F8801" s="10" t="s">
        <v>1099</v>
      </c>
      <c r="I8801" s="10" t="s">
        <v>1100</v>
      </c>
      <c r="J8801">
        <v>2000</v>
      </c>
      <c r="JG8801">
        <v>1</v>
      </c>
    </row>
    <row r="8802" spans="1:268" x14ac:dyDescent="0.3">
      <c r="A8802" s="10" t="s">
        <v>3023</v>
      </c>
      <c r="B8802" s="10" t="s">
        <v>3024</v>
      </c>
      <c r="C8802" s="10" t="s">
        <v>3031</v>
      </c>
      <c r="D8802" s="10" t="s">
        <v>1102</v>
      </c>
      <c r="E8802" s="10" t="s">
        <v>1098</v>
      </c>
      <c r="F8802" s="10" t="s">
        <v>1099</v>
      </c>
      <c r="I8802" s="10" t="s">
        <v>1100</v>
      </c>
      <c r="J8802">
        <v>2003</v>
      </c>
      <c r="JG8802">
        <v>3</v>
      </c>
    </row>
    <row r="8803" spans="1:268" x14ac:dyDescent="0.3">
      <c r="A8803" s="10" t="s">
        <v>3023</v>
      </c>
      <c r="B8803" s="10" t="s">
        <v>3024</v>
      </c>
      <c r="C8803" s="10" t="s">
        <v>3031</v>
      </c>
      <c r="D8803" s="10" t="s">
        <v>1102</v>
      </c>
      <c r="E8803" s="10" t="s">
        <v>1098</v>
      </c>
      <c r="F8803" s="10" t="s">
        <v>1099</v>
      </c>
      <c r="I8803" s="10" t="s">
        <v>1100</v>
      </c>
      <c r="J8803">
        <v>2004</v>
      </c>
      <c r="JG8803">
        <v>1</v>
      </c>
    </row>
    <row r="8804" spans="1:268" x14ac:dyDescent="0.3">
      <c r="A8804" s="10" t="s">
        <v>3023</v>
      </c>
      <c r="B8804" s="10" t="s">
        <v>3024</v>
      </c>
      <c r="C8804" s="10" t="s">
        <v>3031</v>
      </c>
      <c r="D8804" s="10" t="s">
        <v>1102</v>
      </c>
      <c r="E8804" s="10" t="s">
        <v>1098</v>
      </c>
      <c r="F8804" s="10" t="s">
        <v>1099</v>
      </c>
      <c r="I8804" s="10" t="s">
        <v>1100</v>
      </c>
      <c r="J8804">
        <v>2006</v>
      </c>
      <c r="JG8804">
        <v>3</v>
      </c>
    </row>
    <row r="8805" spans="1:268" x14ac:dyDescent="0.3">
      <c r="A8805" s="10" t="s">
        <v>3023</v>
      </c>
      <c r="B8805" s="10" t="s">
        <v>3024</v>
      </c>
      <c r="C8805" s="10" t="s">
        <v>3031</v>
      </c>
      <c r="D8805" s="10" t="s">
        <v>1102</v>
      </c>
      <c r="E8805" s="10" t="s">
        <v>1098</v>
      </c>
      <c r="F8805" s="10" t="s">
        <v>1099</v>
      </c>
      <c r="I8805" s="10" t="s">
        <v>1100</v>
      </c>
      <c r="J8805">
        <v>2008</v>
      </c>
      <c r="JG8805">
        <v>5</v>
      </c>
    </row>
    <row r="8806" spans="1:268" x14ac:dyDescent="0.3">
      <c r="A8806" s="10" t="s">
        <v>3023</v>
      </c>
      <c r="B8806" s="10" t="s">
        <v>3024</v>
      </c>
      <c r="C8806" s="10" t="s">
        <v>3031</v>
      </c>
      <c r="D8806" s="10" t="s">
        <v>1102</v>
      </c>
      <c r="E8806" s="10" t="s">
        <v>1098</v>
      </c>
      <c r="F8806" s="10" t="s">
        <v>1099</v>
      </c>
      <c r="I8806" s="10" t="s">
        <v>1100</v>
      </c>
      <c r="J8806">
        <v>2009</v>
      </c>
      <c r="JG8806">
        <v>2</v>
      </c>
    </row>
    <row r="8807" spans="1:268" x14ac:dyDescent="0.3">
      <c r="A8807" s="10" t="s">
        <v>3023</v>
      </c>
      <c r="B8807" s="10" t="s">
        <v>3024</v>
      </c>
      <c r="C8807" s="10" t="s">
        <v>3031</v>
      </c>
      <c r="D8807" s="10" t="s">
        <v>1102</v>
      </c>
      <c r="E8807" s="10" t="s">
        <v>1098</v>
      </c>
      <c r="F8807" s="10" t="s">
        <v>1099</v>
      </c>
      <c r="I8807" s="10" t="s">
        <v>1100</v>
      </c>
      <c r="J8807">
        <v>2010</v>
      </c>
      <c r="JG8807">
        <v>2</v>
      </c>
    </row>
    <row r="8808" spans="1:268" x14ac:dyDescent="0.3">
      <c r="A8808" s="10" t="s">
        <v>3023</v>
      </c>
      <c r="B8808" s="10" t="s">
        <v>3024</v>
      </c>
      <c r="C8808" s="10" t="s">
        <v>3031</v>
      </c>
      <c r="D8808" s="10" t="s">
        <v>1102</v>
      </c>
      <c r="E8808" s="10" t="s">
        <v>1098</v>
      </c>
      <c r="F8808" s="10" t="s">
        <v>1099</v>
      </c>
      <c r="I8808" s="10" t="s">
        <v>1100</v>
      </c>
      <c r="J8808">
        <v>2011</v>
      </c>
      <c r="JG8808">
        <v>1</v>
      </c>
    </row>
    <row r="8809" spans="1:268" x14ac:dyDescent="0.3">
      <c r="A8809" s="10" t="s">
        <v>3023</v>
      </c>
      <c r="B8809" s="10" t="s">
        <v>3024</v>
      </c>
      <c r="C8809" s="10" t="s">
        <v>3031</v>
      </c>
      <c r="D8809" s="10" t="s">
        <v>1102</v>
      </c>
      <c r="E8809" s="10" t="s">
        <v>1098</v>
      </c>
      <c r="F8809" s="10" t="s">
        <v>1099</v>
      </c>
      <c r="I8809" s="10" t="s">
        <v>1100</v>
      </c>
      <c r="J8809">
        <v>2012</v>
      </c>
      <c r="JG8809">
        <v>2</v>
      </c>
    </row>
    <row r="8810" spans="1:268" x14ac:dyDescent="0.3">
      <c r="A8810" s="10" t="s">
        <v>3023</v>
      </c>
      <c r="B8810" s="10" t="s">
        <v>3024</v>
      </c>
      <c r="C8810" s="10" t="s">
        <v>3031</v>
      </c>
      <c r="D8810" s="10" t="s">
        <v>1102</v>
      </c>
      <c r="E8810" s="10" t="s">
        <v>1098</v>
      </c>
      <c r="F8810" s="10" t="s">
        <v>1099</v>
      </c>
      <c r="I8810" s="10" t="s">
        <v>1100</v>
      </c>
      <c r="J8810">
        <v>2013</v>
      </c>
      <c r="JG8810">
        <v>4</v>
      </c>
    </row>
    <row r="8811" spans="1:268" x14ac:dyDescent="0.3">
      <c r="A8811" s="10" t="s">
        <v>3023</v>
      </c>
      <c r="B8811" s="10" t="s">
        <v>3024</v>
      </c>
      <c r="C8811" s="10" t="s">
        <v>3031</v>
      </c>
      <c r="D8811" s="10" t="s">
        <v>1102</v>
      </c>
      <c r="E8811" s="10" t="s">
        <v>1098</v>
      </c>
      <c r="F8811" s="10" t="s">
        <v>1099</v>
      </c>
      <c r="I8811" s="10" t="s">
        <v>1100</v>
      </c>
      <c r="J8811">
        <v>2015</v>
      </c>
      <c r="JG8811">
        <v>3</v>
      </c>
    </row>
    <row r="8812" spans="1:268" x14ac:dyDescent="0.3">
      <c r="A8812" s="10" t="s">
        <v>3023</v>
      </c>
      <c r="B8812" s="10" t="s">
        <v>3024</v>
      </c>
      <c r="C8812" s="10" t="s">
        <v>3031</v>
      </c>
      <c r="D8812" s="10" t="s">
        <v>1102</v>
      </c>
      <c r="E8812" s="10" t="s">
        <v>1098</v>
      </c>
      <c r="F8812" s="10" t="s">
        <v>1099</v>
      </c>
      <c r="I8812" s="10" t="s">
        <v>1100</v>
      </c>
      <c r="J8812">
        <v>2016</v>
      </c>
      <c r="JG8812">
        <v>1</v>
      </c>
    </row>
    <row r="8813" spans="1:268" x14ac:dyDescent="0.3">
      <c r="A8813" s="10" t="s">
        <v>3023</v>
      </c>
      <c r="B8813" s="10" t="s">
        <v>3024</v>
      </c>
      <c r="C8813" s="10" t="s">
        <v>3031</v>
      </c>
      <c r="D8813" s="10" t="s">
        <v>1102</v>
      </c>
      <c r="E8813" s="10" t="s">
        <v>1098</v>
      </c>
      <c r="F8813" s="10" t="s">
        <v>1099</v>
      </c>
      <c r="I8813" s="10" t="s">
        <v>1100</v>
      </c>
      <c r="J8813">
        <v>2018</v>
      </c>
      <c r="JG8813">
        <v>1</v>
      </c>
    </row>
    <row r="8814" spans="1:268" x14ac:dyDescent="0.3">
      <c r="A8814" s="10" t="s">
        <v>3023</v>
      </c>
      <c r="B8814" s="10" t="s">
        <v>3024</v>
      </c>
      <c r="C8814" s="10" t="s">
        <v>3031</v>
      </c>
      <c r="D8814" s="10" t="s">
        <v>1102</v>
      </c>
      <c r="E8814" s="10" t="s">
        <v>1098</v>
      </c>
      <c r="F8814" s="10" t="s">
        <v>1099</v>
      </c>
      <c r="I8814" s="10" t="s">
        <v>1100</v>
      </c>
      <c r="J8814">
        <v>2019</v>
      </c>
      <c r="JG8814">
        <v>2</v>
      </c>
    </row>
    <row r="8815" spans="1:268" x14ac:dyDescent="0.3">
      <c r="A8815" s="10" t="s">
        <v>3023</v>
      </c>
      <c r="B8815" s="10" t="s">
        <v>3024</v>
      </c>
      <c r="C8815" s="10" t="s">
        <v>3031</v>
      </c>
      <c r="D8815" s="10" t="s">
        <v>1102</v>
      </c>
      <c r="E8815" s="10" t="s">
        <v>1098</v>
      </c>
      <c r="F8815" s="10" t="s">
        <v>1099</v>
      </c>
      <c r="I8815" s="10" t="s">
        <v>1100</v>
      </c>
      <c r="J8815">
        <v>2020</v>
      </c>
      <c r="JG8815">
        <v>1</v>
      </c>
    </row>
    <row r="8816" spans="1:268" x14ac:dyDescent="0.3">
      <c r="A8816" s="10" t="s">
        <v>3023</v>
      </c>
      <c r="B8816" s="10" t="s">
        <v>3024</v>
      </c>
      <c r="C8816" s="10" t="s">
        <v>3031</v>
      </c>
      <c r="D8816" s="10" t="s">
        <v>89</v>
      </c>
      <c r="E8816" s="10" t="s">
        <v>1098</v>
      </c>
      <c r="F8816" s="10" t="s">
        <v>1099</v>
      </c>
      <c r="I8816" s="10" t="s">
        <v>1100</v>
      </c>
      <c r="J8816">
        <v>2001</v>
      </c>
      <c r="JH8816">
        <v>3</v>
      </c>
    </row>
    <row r="8817" spans="1:270" x14ac:dyDescent="0.3">
      <c r="A8817" s="10" t="s">
        <v>3023</v>
      </c>
      <c r="B8817" s="10" t="s">
        <v>3024</v>
      </c>
      <c r="C8817" s="10" t="s">
        <v>3031</v>
      </c>
      <c r="D8817" s="10" t="s">
        <v>89</v>
      </c>
      <c r="E8817" s="10" t="s">
        <v>1098</v>
      </c>
      <c r="F8817" s="10" t="s">
        <v>1099</v>
      </c>
      <c r="I8817" s="10" t="s">
        <v>1100</v>
      </c>
      <c r="J8817">
        <v>2003</v>
      </c>
      <c r="JH8817">
        <v>1</v>
      </c>
    </row>
    <row r="8818" spans="1:270" x14ac:dyDescent="0.3">
      <c r="A8818" s="10" t="s">
        <v>3023</v>
      </c>
      <c r="B8818" s="10" t="s">
        <v>3024</v>
      </c>
      <c r="C8818" s="10" t="s">
        <v>3031</v>
      </c>
      <c r="D8818" s="10" t="s">
        <v>89</v>
      </c>
      <c r="E8818" s="10" t="s">
        <v>1098</v>
      </c>
      <c r="F8818" s="10" t="s">
        <v>1099</v>
      </c>
      <c r="I8818" s="10" t="s">
        <v>1100</v>
      </c>
      <c r="J8818">
        <v>2004</v>
      </c>
      <c r="JH8818">
        <v>1</v>
      </c>
    </row>
    <row r="8819" spans="1:270" x14ac:dyDescent="0.3">
      <c r="A8819" s="10" t="s">
        <v>3023</v>
      </c>
      <c r="B8819" s="10" t="s">
        <v>3024</v>
      </c>
      <c r="C8819" s="10" t="s">
        <v>3031</v>
      </c>
      <c r="D8819" s="10" t="s">
        <v>89</v>
      </c>
      <c r="E8819" s="10" t="s">
        <v>1098</v>
      </c>
      <c r="F8819" s="10" t="s">
        <v>1099</v>
      </c>
      <c r="I8819" s="10" t="s">
        <v>1100</v>
      </c>
      <c r="J8819">
        <v>2007</v>
      </c>
      <c r="JH8819">
        <v>1</v>
      </c>
    </row>
    <row r="8820" spans="1:270" x14ac:dyDescent="0.3">
      <c r="A8820" s="10" t="s">
        <v>3023</v>
      </c>
      <c r="B8820" s="10" t="s">
        <v>3024</v>
      </c>
      <c r="C8820" s="10" t="s">
        <v>3031</v>
      </c>
      <c r="D8820" s="10" t="s">
        <v>89</v>
      </c>
      <c r="E8820" s="10" t="s">
        <v>1098</v>
      </c>
      <c r="F8820" s="10" t="s">
        <v>1099</v>
      </c>
      <c r="I8820" s="10" t="s">
        <v>1100</v>
      </c>
      <c r="J8820">
        <v>2008</v>
      </c>
      <c r="JH8820">
        <v>1</v>
      </c>
    </row>
    <row r="8821" spans="1:270" x14ac:dyDescent="0.3">
      <c r="A8821" s="10" t="s">
        <v>3023</v>
      </c>
      <c r="B8821" s="10" t="s">
        <v>3024</v>
      </c>
      <c r="C8821" s="10" t="s">
        <v>3031</v>
      </c>
      <c r="D8821" s="10" t="s">
        <v>89</v>
      </c>
      <c r="E8821" s="10" t="s">
        <v>1098</v>
      </c>
      <c r="F8821" s="10" t="s">
        <v>1099</v>
      </c>
      <c r="I8821" s="10" t="s">
        <v>1100</v>
      </c>
      <c r="J8821">
        <v>2009</v>
      </c>
      <c r="JH8821">
        <v>3</v>
      </c>
    </row>
    <row r="8822" spans="1:270" x14ac:dyDescent="0.3">
      <c r="A8822" s="10" t="s">
        <v>3023</v>
      </c>
      <c r="B8822" s="10" t="s">
        <v>3024</v>
      </c>
      <c r="C8822" s="10" t="s">
        <v>3031</v>
      </c>
      <c r="D8822" s="10" t="s">
        <v>89</v>
      </c>
      <c r="E8822" s="10" t="s">
        <v>1098</v>
      </c>
      <c r="F8822" s="10" t="s">
        <v>1099</v>
      </c>
      <c r="I8822" s="10" t="s">
        <v>1100</v>
      </c>
      <c r="J8822">
        <v>2011</v>
      </c>
      <c r="JH8822">
        <v>2</v>
      </c>
    </row>
    <row r="8823" spans="1:270" x14ac:dyDescent="0.3">
      <c r="A8823" s="10" t="s">
        <v>3023</v>
      </c>
      <c r="B8823" s="10" t="s">
        <v>3024</v>
      </c>
      <c r="C8823" s="10" t="s">
        <v>3031</v>
      </c>
      <c r="D8823" s="10" t="s">
        <v>89</v>
      </c>
      <c r="E8823" s="10" t="s">
        <v>1098</v>
      </c>
      <c r="F8823" s="10" t="s">
        <v>1099</v>
      </c>
      <c r="I8823" s="10" t="s">
        <v>1100</v>
      </c>
      <c r="J8823">
        <v>2013</v>
      </c>
      <c r="JH8823">
        <v>1</v>
      </c>
    </row>
    <row r="8824" spans="1:270" x14ac:dyDescent="0.3">
      <c r="A8824" s="10" t="s">
        <v>3023</v>
      </c>
      <c r="B8824" s="10" t="s">
        <v>3024</v>
      </c>
      <c r="C8824" s="10" t="s">
        <v>3031</v>
      </c>
      <c r="D8824" s="10" t="s">
        <v>89</v>
      </c>
      <c r="E8824" s="10" t="s">
        <v>1098</v>
      </c>
      <c r="F8824" s="10" t="s">
        <v>1099</v>
      </c>
      <c r="I8824" s="10" t="s">
        <v>1100</v>
      </c>
      <c r="J8824">
        <v>2014</v>
      </c>
      <c r="JH8824">
        <v>1</v>
      </c>
    </row>
    <row r="8825" spans="1:270" x14ac:dyDescent="0.3">
      <c r="A8825" s="10" t="s">
        <v>3023</v>
      </c>
      <c r="B8825" s="10" t="s">
        <v>3024</v>
      </c>
      <c r="C8825" s="10" t="s">
        <v>3031</v>
      </c>
      <c r="D8825" s="10" t="s">
        <v>89</v>
      </c>
      <c r="E8825" s="10" t="s">
        <v>1098</v>
      </c>
      <c r="F8825" s="10" t="s">
        <v>1099</v>
      </c>
      <c r="I8825" s="10" t="s">
        <v>1100</v>
      </c>
      <c r="J8825">
        <v>2016</v>
      </c>
      <c r="JH8825">
        <v>1</v>
      </c>
    </row>
    <row r="8826" spans="1:270" x14ac:dyDescent="0.3">
      <c r="A8826" s="10" t="s">
        <v>3023</v>
      </c>
      <c r="B8826" s="10" t="s">
        <v>3024</v>
      </c>
      <c r="C8826" s="10" t="s">
        <v>3031</v>
      </c>
      <c r="D8826" s="10" t="s">
        <v>89</v>
      </c>
      <c r="E8826" s="10" t="s">
        <v>1098</v>
      </c>
      <c r="F8826" s="10" t="s">
        <v>1099</v>
      </c>
      <c r="I8826" s="10" t="s">
        <v>1100</v>
      </c>
      <c r="J8826">
        <v>2017</v>
      </c>
      <c r="JH8826">
        <v>1</v>
      </c>
    </row>
    <row r="8827" spans="1:270" x14ac:dyDescent="0.3">
      <c r="A8827" s="10" t="s">
        <v>3023</v>
      </c>
      <c r="B8827" s="10" t="s">
        <v>3024</v>
      </c>
      <c r="C8827" s="10" t="s">
        <v>3031</v>
      </c>
      <c r="D8827" s="10" t="s">
        <v>89</v>
      </c>
      <c r="E8827" s="10" t="s">
        <v>1098</v>
      </c>
      <c r="F8827" s="10" t="s">
        <v>1099</v>
      </c>
      <c r="I8827" s="10" t="s">
        <v>1100</v>
      </c>
      <c r="J8827">
        <v>2018</v>
      </c>
      <c r="JH8827">
        <v>1</v>
      </c>
    </row>
    <row r="8828" spans="1:270" x14ac:dyDescent="0.3">
      <c r="A8828" s="10" t="s">
        <v>3023</v>
      </c>
      <c r="B8828" s="10" t="s">
        <v>3024</v>
      </c>
      <c r="C8828" s="10" t="s">
        <v>3031</v>
      </c>
      <c r="D8828" s="10" t="s">
        <v>1105</v>
      </c>
      <c r="E8828" s="10" t="s">
        <v>1098</v>
      </c>
      <c r="F8828" s="10" t="s">
        <v>1099</v>
      </c>
      <c r="I8828" s="10" t="s">
        <v>1100</v>
      </c>
      <c r="J8828">
        <v>2004</v>
      </c>
      <c r="JI8828">
        <v>1</v>
      </c>
    </row>
    <row r="8829" spans="1:270" x14ac:dyDescent="0.3">
      <c r="A8829" s="10" t="s">
        <v>3023</v>
      </c>
      <c r="B8829" s="10" t="s">
        <v>3024</v>
      </c>
      <c r="C8829" s="10" t="s">
        <v>3031</v>
      </c>
      <c r="D8829" s="10" t="s">
        <v>1107</v>
      </c>
      <c r="E8829" s="10" t="s">
        <v>1098</v>
      </c>
      <c r="F8829" s="10" t="s">
        <v>1099</v>
      </c>
      <c r="I8829" s="10" t="s">
        <v>1100</v>
      </c>
      <c r="J8829">
        <v>2000</v>
      </c>
      <c r="JJ8829">
        <v>1</v>
      </c>
    </row>
    <row r="8830" spans="1:270" x14ac:dyDescent="0.3">
      <c r="A8830" s="10" t="s">
        <v>3023</v>
      </c>
      <c r="B8830" s="10" t="s">
        <v>3024</v>
      </c>
      <c r="C8830" s="10" t="s">
        <v>3031</v>
      </c>
      <c r="D8830" s="10" t="s">
        <v>1107</v>
      </c>
      <c r="E8830" s="10" t="s">
        <v>1098</v>
      </c>
      <c r="F8830" s="10" t="s">
        <v>1099</v>
      </c>
      <c r="I8830" s="10" t="s">
        <v>1100</v>
      </c>
      <c r="J8830">
        <v>2001</v>
      </c>
      <c r="JJ8830">
        <v>3</v>
      </c>
    </row>
    <row r="8831" spans="1:270" x14ac:dyDescent="0.3">
      <c r="A8831" s="10" t="s">
        <v>3023</v>
      </c>
      <c r="B8831" s="10" t="s">
        <v>3024</v>
      </c>
      <c r="C8831" s="10" t="s">
        <v>3031</v>
      </c>
      <c r="D8831" s="10" t="s">
        <v>1107</v>
      </c>
      <c r="E8831" s="10" t="s">
        <v>1098</v>
      </c>
      <c r="F8831" s="10" t="s">
        <v>1099</v>
      </c>
      <c r="I8831" s="10" t="s">
        <v>1100</v>
      </c>
      <c r="J8831">
        <v>2002</v>
      </c>
      <c r="JJ8831">
        <v>1</v>
      </c>
    </row>
    <row r="8832" spans="1:270" x14ac:dyDescent="0.3">
      <c r="A8832" s="10" t="s">
        <v>3023</v>
      </c>
      <c r="B8832" s="10" t="s">
        <v>3024</v>
      </c>
      <c r="C8832" s="10" t="s">
        <v>3031</v>
      </c>
      <c r="D8832" s="10" t="s">
        <v>1107</v>
      </c>
      <c r="E8832" s="10" t="s">
        <v>1098</v>
      </c>
      <c r="F8832" s="10" t="s">
        <v>1099</v>
      </c>
      <c r="I8832" s="10" t="s">
        <v>1100</v>
      </c>
      <c r="J8832">
        <v>2003</v>
      </c>
      <c r="JJ8832">
        <v>4</v>
      </c>
    </row>
    <row r="8833" spans="1:270" x14ac:dyDescent="0.3">
      <c r="A8833" s="10" t="s">
        <v>3023</v>
      </c>
      <c r="B8833" s="10" t="s">
        <v>3024</v>
      </c>
      <c r="C8833" s="10" t="s">
        <v>3031</v>
      </c>
      <c r="D8833" s="10" t="s">
        <v>1107</v>
      </c>
      <c r="E8833" s="10" t="s">
        <v>1098</v>
      </c>
      <c r="F8833" s="10" t="s">
        <v>1099</v>
      </c>
      <c r="I8833" s="10" t="s">
        <v>1100</v>
      </c>
      <c r="J8833">
        <v>2004</v>
      </c>
      <c r="JJ8833">
        <v>3</v>
      </c>
    </row>
    <row r="8834" spans="1:270" x14ac:dyDescent="0.3">
      <c r="A8834" s="10" t="s">
        <v>3023</v>
      </c>
      <c r="B8834" s="10" t="s">
        <v>3024</v>
      </c>
      <c r="C8834" s="10" t="s">
        <v>3031</v>
      </c>
      <c r="D8834" s="10" t="s">
        <v>1107</v>
      </c>
      <c r="E8834" s="10" t="s">
        <v>1098</v>
      </c>
      <c r="F8834" s="10" t="s">
        <v>1099</v>
      </c>
      <c r="I8834" s="10" t="s">
        <v>1100</v>
      </c>
      <c r="J8834">
        <v>2005</v>
      </c>
      <c r="JJ8834">
        <v>1</v>
      </c>
    </row>
    <row r="8835" spans="1:270" x14ac:dyDescent="0.3">
      <c r="A8835" s="10" t="s">
        <v>3023</v>
      </c>
      <c r="B8835" s="10" t="s">
        <v>3024</v>
      </c>
      <c r="C8835" s="10" t="s">
        <v>3031</v>
      </c>
      <c r="D8835" s="10" t="s">
        <v>1107</v>
      </c>
      <c r="E8835" s="10" t="s">
        <v>1098</v>
      </c>
      <c r="F8835" s="10" t="s">
        <v>1099</v>
      </c>
      <c r="I8835" s="10" t="s">
        <v>1100</v>
      </c>
      <c r="J8835">
        <v>2006</v>
      </c>
      <c r="JJ8835">
        <v>3</v>
      </c>
    </row>
    <row r="8836" spans="1:270" x14ac:dyDescent="0.3">
      <c r="A8836" s="10" t="s">
        <v>3023</v>
      </c>
      <c r="B8836" s="10" t="s">
        <v>3024</v>
      </c>
      <c r="C8836" s="10" t="s">
        <v>3031</v>
      </c>
      <c r="D8836" s="10" t="s">
        <v>1107</v>
      </c>
      <c r="E8836" s="10" t="s">
        <v>1098</v>
      </c>
      <c r="F8836" s="10" t="s">
        <v>1099</v>
      </c>
      <c r="I8836" s="10" t="s">
        <v>1100</v>
      </c>
      <c r="J8836">
        <v>2007</v>
      </c>
      <c r="JJ8836">
        <v>3</v>
      </c>
    </row>
    <row r="8837" spans="1:270" x14ac:dyDescent="0.3">
      <c r="A8837" s="10" t="s">
        <v>3023</v>
      </c>
      <c r="B8837" s="10" t="s">
        <v>3024</v>
      </c>
      <c r="C8837" s="10" t="s">
        <v>3031</v>
      </c>
      <c r="D8837" s="10" t="s">
        <v>1107</v>
      </c>
      <c r="E8837" s="10" t="s">
        <v>1098</v>
      </c>
      <c r="F8837" s="10" t="s">
        <v>1099</v>
      </c>
      <c r="I8837" s="10" t="s">
        <v>1100</v>
      </c>
      <c r="J8837">
        <v>2008</v>
      </c>
      <c r="JJ8837">
        <v>6</v>
      </c>
    </row>
    <row r="8838" spans="1:270" x14ac:dyDescent="0.3">
      <c r="A8838" s="10" t="s">
        <v>3023</v>
      </c>
      <c r="B8838" s="10" t="s">
        <v>3024</v>
      </c>
      <c r="C8838" s="10" t="s">
        <v>3031</v>
      </c>
      <c r="D8838" s="10" t="s">
        <v>1107</v>
      </c>
      <c r="E8838" s="10" t="s">
        <v>1098</v>
      </c>
      <c r="F8838" s="10" t="s">
        <v>1099</v>
      </c>
      <c r="I8838" s="10" t="s">
        <v>1100</v>
      </c>
      <c r="J8838">
        <v>2009</v>
      </c>
      <c r="JJ8838">
        <v>8</v>
      </c>
    </row>
    <row r="8839" spans="1:270" x14ac:dyDescent="0.3">
      <c r="A8839" s="10" t="s">
        <v>3023</v>
      </c>
      <c r="B8839" s="10" t="s">
        <v>3024</v>
      </c>
      <c r="C8839" s="10" t="s">
        <v>3031</v>
      </c>
      <c r="D8839" s="10" t="s">
        <v>1107</v>
      </c>
      <c r="E8839" s="10" t="s">
        <v>1098</v>
      </c>
      <c r="F8839" s="10" t="s">
        <v>1099</v>
      </c>
      <c r="I8839" s="10" t="s">
        <v>1100</v>
      </c>
      <c r="J8839">
        <v>2010</v>
      </c>
      <c r="JJ8839">
        <v>2</v>
      </c>
    </row>
    <row r="8840" spans="1:270" x14ac:dyDescent="0.3">
      <c r="A8840" s="10" t="s">
        <v>3023</v>
      </c>
      <c r="B8840" s="10" t="s">
        <v>3024</v>
      </c>
      <c r="C8840" s="10" t="s">
        <v>3031</v>
      </c>
      <c r="D8840" s="10" t="s">
        <v>1107</v>
      </c>
      <c r="E8840" s="10" t="s">
        <v>1098</v>
      </c>
      <c r="F8840" s="10" t="s">
        <v>1099</v>
      </c>
      <c r="I8840" s="10" t="s">
        <v>1100</v>
      </c>
      <c r="J8840">
        <v>2011</v>
      </c>
      <c r="JJ8840">
        <v>3</v>
      </c>
    </row>
    <row r="8841" spans="1:270" x14ac:dyDescent="0.3">
      <c r="A8841" s="10" t="s">
        <v>3023</v>
      </c>
      <c r="B8841" s="10" t="s">
        <v>3024</v>
      </c>
      <c r="C8841" s="10" t="s">
        <v>3031</v>
      </c>
      <c r="D8841" s="10" t="s">
        <v>1107</v>
      </c>
      <c r="E8841" s="10" t="s">
        <v>1098</v>
      </c>
      <c r="F8841" s="10" t="s">
        <v>1099</v>
      </c>
      <c r="I8841" s="10" t="s">
        <v>1100</v>
      </c>
      <c r="J8841">
        <v>2012</v>
      </c>
      <c r="JJ8841">
        <v>2</v>
      </c>
    </row>
    <row r="8842" spans="1:270" x14ac:dyDescent="0.3">
      <c r="A8842" s="10" t="s">
        <v>3023</v>
      </c>
      <c r="B8842" s="10" t="s">
        <v>3024</v>
      </c>
      <c r="C8842" s="10" t="s">
        <v>3031</v>
      </c>
      <c r="D8842" s="10" t="s">
        <v>1107</v>
      </c>
      <c r="E8842" s="10" t="s">
        <v>1098</v>
      </c>
      <c r="F8842" s="10" t="s">
        <v>1099</v>
      </c>
      <c r="I8842" s="10" t="s">
        <v>1100</v>
      </c>
      <c r="J8842">
        <v>2013</v>
      </c>
      <c r="JJ8842">
        <v>5</v>
      </c>
    </row>
    <row r="8843" spans="1:270" x14ac:dyDescent="0.3">
      <c r="A8843" s="10" t="s">
        <v>3023</v>
      </c>
      <c r="B8843" s="10" t="s">
        <v>3024</v>
      </c>
      <c r="C8843" s="10" t="s">
        <v>3031</v>
      </c>
      <c r="D8843" s="10" t="s">
        <v>1107</v>
      </c>
      <c r="E8843" s="10" t="s">
        <v>1098</v>
      </c>
      <c r="F8843" s="10" t="s">
        <v>1099</v>
      </c>
      <c r="I8843" s="10" t="s">
        <v>1100</v>
      </c>
      <c r="J8843">
        <v>2014</v>
      </c>
      <c r="JJ8843">
        <v>1</v>
      </c>
    </row>
    <row r="8844" spans="1:270" x14ac:dyDescent="0.3">
      <c r="A8844" s="10" t="s">
        <v>3023</v>
      </c>
      <c r="B8844" s="10" t="s">
        <v>3024</v>
      </c>
      <c r="C8844" s="10" t="s">
        <v>3031</v>
      </c>
      <c r="D8844" s="10" t="s">
        <v>1107</v>
      </c>
      <c r="E8844" s="10" t="s">
        <v>1098</v>
      </c>
      <c r="F8844" s="10" t="s">
        <v>1099</v>
      </c>
      <c r="I8844" s="10" t="s">
        <v>1100</v>
      </c>
      <c r="J8844">
        <v>2015</v>
      </c>
      <c r="JJ8844">
        <v>3</v>
      </c>
    </row>
    <row r="8845" spans="1:270" x14ac:dyDescent="0.3">
      <c r="A8845" s="10" t="s">
        <v>3023</v>
      </c>
      <c r="B8845" s="10" t="s">
        <v>3024</v>
      </c>
      <c r="C8845" s="10" t="s">
        <v>3031</v>
      </c>
      <c r="D8845" s="10" t="s">
        <v>1107</v>
      </c>
      <c r="E8845" s="10" t="s">
        <v>1098</v>
      </c>
      <c r="F8845" s="10" t="s">
        <v>1099</v>
      </c>
      <c r="I8845" s="10" t="s">
        <v>1100</v>
      </c>
      <c r="J8845">
        <v>2016</v>
      </c>
      <c r="JJ8845">
        <v>2</v>
      </c>
    </row>
    <row r="8846" spans="1:270" x14ac:dyDescent="0.3">
      <c r="A8846" s="10" t="s">
        <v>3023</v>
      </c>
      <c r="B8846" s="10" t="s">
        <v>3024</v>
      </c>
      <c r="C8846" s="10" t="s">
        <v>3031</v>
      </c>
      <c r="D8846" s="10" t="s">
        <v>1107</v>
      </c>
      <c r="E8846" s="10" t="s">
        <v>1098</v>
      </c>
      <c r="F8846" s="10" t="s">
        <v>1099</v>
      </c>
      <c r="I8846" s="10" t="s">
        <v>1100</v>
      </c>
      <c r="J8846">
        <v>2017</v>
      </c>
      <c r="JJ8846">
        <v>1</v>
      </c>
    </row>
    <row r="8847" spans="1:270" x14ac:dyDescent="0.3">
      <c r="A8847" s="10" t="s">
        <v>3023</v>
      </c>
      <c r="B8847" s="10" t="s">
        <v>3024</v>
      </c>
      <c r="C8847" s="10" t="s">
        <v>3031</v>
      </c>
      <c r="D8847" s="10" t="s">
        <v>1107</v>
      </c>
      <c r="E8847" s="10" t="s">
        <v>1098</v>
      </c>
      <c r="F8847" s="10" t="s">
        <v>1099</v>
      </c>
      <c r="I8847" s="10" t="s">
        <v>1100</v>
      </c>
      <c r="J8847">
        <v>2018</v>
      </c>
      <c r="JJ8847">
        <v>2</v>
      </c>
    </row>
    <row r="8848" spans="1:270" x14ac:dyDescent="0.3">
      <c r="A8848" s="10" t="s">
        <v>3023</v>
      </c>
      <c r="B8848" s="10" t="s">
        <v>3024</v>
      </c>
      <c r="C8848" s="10" t="s">
        <v>3031</v>
      </c>
      <c r="D8848" s="10" t="s">
        <v>1107</v>
      </c>
      <c r="E8848" s="10" t="s">
        <v>1098</v>
      </c>
      <c r="F8848" s="10" t="s">
        <v>1099</v>
      </c>
      <c r="I8848" s="10" t="s">
        <v>1100</v>
      </c>
      <c r="J8848">
        <v>2019</v>
      </c>
      <c r="JJ8848">
        <v>2</v>
      </c>
    </row>
    <row r="8849" spans="1:272" x14ac:dyDescent="0.3">
      <c r="A8849" s="10" t="s">
        <v>3023</v>
      </c>
      <c r="B8849" s="10" t="s">
        <v>3024</v>
      </c>
      <c r="C8849" s="10" t="s">
        <v>3031</v>
      </c>
      <c r="D8849" s="10" t="s">
        <v>1107</v>
      </c>
      <c r="E8849" s="10" t="s">
        <v>1098</v>
      </c>
      <c r="F8849" s="10" t="s">
        <v>1099</v>
      </c>
      <c r="I8849" s="10" t="s">
        <v>1100</v>
      </c>
      <c r="J8849">
        <v>2020</v>
      </c>
      <c r="JJ8849">
        <v>1</v>
      </c>
    </row>
    <row r="8850" spans="1:272" x14ac:dyDescent="0.3">
      <c r="A8850" s="10" t="s">
        <v>3023</v>
      </c>
      <c r="B8850" s="10" t="s">
        <v>3024</v>
      </c>
      <c r="C8850" s="10" t="s">
        <v>3032</v>
      </c>
      <c r="D8850" s="10" t="s">
        <v>1097</v>
      </c>
      <c r="E8850" s="10" t="s">
        <v>1098</v>
      </c>
      <c r="F8850" s="10" t="s">
        <v>1099</v>
      </c>
      <c r="I8850" s="10" t="s">
        <v>1100</v>
      </c>
      <c r="J8850">
        <v>2002</v>
      </c>
      <c r="JK8850">
        <v>1</v>
      </c>
    </row>
    <row r="8851" spans="1:272" x14ac:dyDescent="0.3">
      <c r="A8851" s="10" t="s">
        <v>3023</v>
      </c>
      <c r="B8851" s="10" t="s">
        <v>3024</v>
      </c>
      <c r="C8851" s="10" t="s">
        <v>3032</v>
      </c>
      <c r="D8851" s="10" t="s">
        <v>1097</v>
      </c>
      <c r="E8851" s="10" t="s">
        <v>1098</v>
      </c>
      <c r="F8851" s="10" t="s">
        <v>1099</v>
      </c>
      <c r="I8851" s="10" t="s">
        <v>1100</v>
      </c>
      <c r="J8851">
        <v>2003</v>
      </c>
      <c r="JK8851">
        <v>1</v>
      </c>
    </row>
    <row r="8852" spans="1:272" x14ac:dyDescent="0.3">
      <c r="A8852" s="10" t="s">
        <v>3023</v>
      </c>
      <c r="B8852" s="10" t="s">
        <v>3024</v>
      </c>
      <c r="C8852" s="10" t="s">
        <v>3032</v>
      </c>
      <c r="D8852" s="10" t="s">
        <v>1097</v>
      </c>
      <c r="E8852" s="10" t="s">
        <v>1098</v>
      </c>
      <c r="F8852" s="10" t="s">
        <v>1099</v>
      </c>
      <c r="I8852" s="10" t="s">
        <v>1100</v>
      </c>
      <c r="J8852">
        <v>2004</v>
      </c>
      <c r="JK8852">
        <v>1</v>
      </c>
    </row>
    <row r="8853" spans="1:272" x14ac:dyDescent="0.3">
      <c r="A8853" s="10" t="s">
        <v>3023</v>
      </c>
      <c r="B8853" s="10" t="s">
        <v>3024</v>
      </c>
      <c r="C8853" s="10" t="s">
        <v>3032</v>
      </c>
      <c r="D8853" s="10" t="s">
        <v>1097</v>
      </c>
      <c r="E8853" s="10" t="s">
        <v>1098</v>
      </c>
      <c r="F8853" s="10" t="s">
        <v>1099</v>
      </c>
      <c r="I8853" s="10" t="s">
        <v>1100</v>
      </c>
      <c r="J8853">
        <v>2009</v>
      </c>
      <c r="JK8853">
        <v>1</v>
      </c>
    </row>
    <row r="8854" spans="1:272" x14ac:dyDescent="0.3">
      <c r="A8854" s="10" t="s">
        <v>3023</v>
      </c>
      <c r="B8854" s="10" t="s">
        <v>3024</v>
      </c>
      <c r="C8854" s="10" t="s">
        <v>3032</v>
      </c>
      <c r="D8854" s="10" t="s">
        <v>1097</v>
      </c>
      <c r="E8854" s="10" t="s">
        <v>1098</v>
      </c>
      <c r="F8854" s="10" t="s">
        <v>1099</v>
      </c>
      <c r="I8854" s="10" t="s">
        <v>1100</v>
      </c>
      <c r="J8854">
        <v>2017</v>
      </c>
      <c r="JK8854">
        <v>2</v>
      </c>
    </row>
    <row r="8855" spans="1:272" x14ac:dyDescent="0.3">
      <c r="A8855" s="10" t="s">
        <v>3023</v>
      </c>
      <c r="B8855" s="10" t="s">
        <v>3024</v>
      </c>
      <c r="C8855" s="10" t="s">
        <v>3032</v>
      </c>
      <c r="D8855" s="10" t="s">
        <v>1097</v>
      </c>
      <c r="E8855" s="10" t="s">
        <v>1098</v>
      </c>
      <c r="F8855" s="10" t="s">
        <v>1099</v>
      </c>
      <c r="I8855" s="10" t="s">
        <v>1100</v>
      </c>
      <c r="J8855">
        <v>2019</v>
      </c>
      <c r="JK8855">
        <v>1</v>
      </c>
    </row>
    <row r="8856" spans="1:272" x14ac:dyDescent="0.3">
      <c r="A8856" s="10" t="s">
        <v>3023</v>
      </c>
      <c r="B8856" s="10" t="s">
        <v>3024</v>
      </c>
      <c r="C8856" s="10" t="s">
        <v>3032</v>
      </c>
      <c r="D8856" s="10" t="s">
        <v>1102</v>
      </c>
      <c r="E8856" s="10" t="s">
        <v>1098</v>
      </c>
      <c r="F8856" s="10" t="s">
        <v>1099</v>
      </c>
      <c r="I8856" s="10" t="s">
        <v>1100</v>
      </c>
      <c r="J8856">
        <v>2003</v>
      </c>
      <c r="JL8856">
        <v>3</v>
      </c>
    </row>
    <row r="8857" spans="1:272" x14ac:dyDescent="0.3">
      <c r="A8857" s="10" t="s">
        <v>3023</v>
      </c>
      <c r="B8857" s="10" t="s">
        <v>3024</v>
      </c>
      <c r="C8857" s="10" t="s">
        <v>3032</v>
      </c>
      <c r="D8857" s="10" t="s">
        <v>1102</v>
      </c>
      <c r="E8857" s="10" t="s">
        <v>1098</v>
      </c>
      <c r="F8857" s="10" t="s">
        <v>1099</v>
      </c>
      <c r="I8857" s="10" t="s">
        <v>1100</v>
      </c>
      <c r="J8857">
        <v>2004</v>
      </c>
      <c r="JL8857">
        <v>1</v>
      </c>
    </row>
    <row r="8858" spans="1:272" x14ac:dyDescent="0.3">
      <c r="A8858" s="10" t="s">
        <v>3023</v>
      </c>
      <c r="B8858" s="10" t="s">
        <v>3024</v>
      </c>
      <c r="C8858" s="10" t="s">
        <v>3032</v>
      </c>
      <c r="D8858" s="10" t="s">
        <v>1102</v>
      </c>
      <c r="E8858" s="10" t="s">
        <v>1098</v>
      </c>
      <c r="F8858" s="10" t="s">
        <v>1099</v>
      </c>
      <c r="I8858" s="10" t="s">
        <v>1100</v>
      </c>
      <c r="J8858">
        <v>2005</v>
      </c>
      <c r="JL8858">
        <v>2</v>
      </c>
    </row>
    <row r="8859" spans="1:272" x14ac:dyDescent="0.3">
      <c r="A8859" s="10" t="s">
        <v>3023</v>
      </c>
      <c r="B8859" s="10" t="s">
        <v>3024</v>
      </c>
      <c r="C8859" s="10" t="s">
        <v>3032</v>
      </c>
      <c r="D8859" s="10" t="s">
        <v>1102</v>
      </c>
      <c r="E8859" s="10" t="s">
        <v>1098</v>
      </c>
      <c r="F8859" s="10" t="s">
        <v>1099</v>
      </c>
      <c r="I8859" s="10" t="s">
        <v>1100</v>
      </c>
      <c r="J8859">
        <v>2006</v>
      </c>
      <c r="JL8859">
        <v>1</v>
      </c>
    </row>
    <row r="8860" spans="1:272" x14ac:dyDescent="0.3">
      <c r="A8860" s="10" t="s">
        <v>3023</v>
      </c>
      <c r="B8860" s="10" t="s">
        <v>3024</v>
      </c>
      <c r="C8860" s="10" t="s">
        <v>3032</v>
      </c>
      <c r="D8860" s="10" t="s">
        <v>1102</v>
      </c>
      <c r="E8860" s="10" t="s">
        <v>1098</v>
      </c>
      <c r="F8860" s="10" t="s">
        <v>1099</v>
      </c>
      <c r="I8860" s="10" t="s">
        <v>1100</v>
      </c>
      <c r="J8860">
        <v>2007</v>
      </c>
      <c r="JL8860">
        <v>1</v>
      </c>
    </row>
    <row r="8861" spans="1:272" x14ac:dyDescent="0.3">
      <c r="A8861" s="10" t="s">
        <v>3023</v>
      </c>
      <c r="B8861" s="10" t="s">
        <v>3024</v>
      </c>
      <c r="C8861" s="10" t="s">
        <v>3032</v>
      </c>
      <c r="D8861" s="10" t="s">
        <v>1102</v>
      </c>
      <c r="E8861" s="10" t="s">
        <v>1098</v>
      </c>
      <c r="F8861" s="10" t="s">
        <v>1099</v>
      </c>
      <c r="I8861" s="10" t="s">
        <v>1100</v>
      </c>
      <c r="J8861">
        <v>2009</v>
      </c>
      <c r="JL8861">
        <v>4</v>
      </c>
    </row>
    <row r="8862" spans="1:272" x14ac:dyDescent="0.3">
      <c r="A8862" s="10" t="s">
        <v>3023</v>
      </c>
      <c r="B8862" s="10" t="s">
        <v>3024</v>
      </c>
      <c r="C8862" s="10" t="s">
        <v>3032</v>
      </c>
      <c r="D8862" s="10" t="s">
        <v>1102</v>
      </c>
      <c r="E8862" s="10" t="s">
        <v>1098</v>
      </c>
      <c r="F8862" s="10" t="s">
        <v>1099</v>
      </c>
      <c r="I8862" s="10" t="s">
        <v>1100</v>
      </c>
      <c r="J8862">
        <v>2012</v>
      </c>
      <c r="JL8862">
        <v>2</v>
      </c>
    </row>
    <row r="8863" spans="1:272" x14ac:dyDescent="0.3">
      <c r="A8863" s="10" t="s">
        <v>3023</v>
      </c>
      <c r="B8863" s="10" t="s">
        <v>3024</v>
      </c>
      <c r="C8863" s="10" t="s">
        <v>3032</v>
      </c>
      <c r="D8863" s="10" t="s">
        <v>1102</v>
      </c>
      <c r="E8863" s="10" t="s">
        <v>1098</v>
      </c>
      <c r="F8863" s="10" t="s">
        <v>1099</v>
      </c>
      <c r="I8863" s="10" t="s">
        <v>1100</v>
      </c>
      <c r="J8863">
        <v>2014</v>
      </c>
      <c r="JL8863">
        <v>6</v>
      </c>
    </row>
    <row r="8864" spans="1:272" x14ac:dyDescent="0.3">
      <c r="A8864" s="10" t="s">
        <v>3023</v>
      </c>
      <c r="B8864" s="10" t="s">
        <v>3024</v>
      </c>
      <c r="C8864" s="10" t="s">
        <v>3032</v>
      </c>
      <c r="D8864" s="10" t="s">
        <v>1102</v>
      </c>
      <c r="E8864" s="10" t="s">
        <v>1098</v>
      </c>
      <c r="F8864" s="10" t="s">
        <v>1099</v>
      </c>
      <c r="I8864" s="10" t="s">
        <v>1100</v>
      </c>
      <c r="J8864">
        <v>2016</v>
      </c>
      <c r="JL8864">
        <v>2</v>
      </c>
    </row>
    <row r="8865" spans="1:275" x14ac:dyDescent="0.3">
      <c r="A8865" s="10" t="s">
        <v>3023</v>
      </c>
      <c r="B8865" s="10" t="s">
        <v>3024</v>
      </c>
      <c r="C8865" s="10" t="s">
        <v>3032</v>
      </c>
      <c r="D8865" s="10" t="s">
        <v>1102</v>
      </c>
      <c r="E8865" s="10" t="s">
        <v>1098</v>
      </c>
      <c r="F8865" s="10" t="s">
        <v>1099</v>
      </c>
      <c r="I8865" s="10" t="s">
        <v>1100</v>
      </c>
      <c r="J8865">
        <v>2018</v>
      </c>
      <c r="JL8865">
        <v>1</v>
      </c>
    </row>
    <row r="8866" spans="1:275" x14ac:dyDescent="0.3">
      <c r="A8866" s="10" t="s">
        <v>3023</v>
      </c>
      <c r="B8866" s="10" t="s">
        <v>3024</v>
      </c>
      <c r="C8866" s="10" t="s">
        <v>3032</v>
      </c>
      <c r="D8866" s="10" t="s">
        <v>1102</v>
      </c>
      <c r="E8866" s="10" t="s">
        <v>1098</v>
      </c>
      <c r="F8866" s="10" t="s">
        <v>1099</v>
      </c>
      <c r="I8866" s="10" t="s">
        <v>1100</v>
      </c>
      <c r="J8866">
        <v>2019</v>
      </c>
      <c r="JL8866">
        <v>1</v>
      </c>
    </row>
    <row r="8867" spans="1:275" x14ac:dyDescent="0.3">
      <c r="A8867" s="10" t="s">
        <v>3023</v>
      </c>
      <c r="B8867" s="10" t="s">
        <v>3024</v>
      </c>
      <c r="C8867" s="10" t="s">
        <v>3032</v>
      </c>
      <c r="D8867" s="10" t="s">
        <v>89</v>
      </c>
      <c r="E8867" s="10" t="s">
        <v>1098</v>
      </c>
      <c r="F8867" s="10" t="s">
        <v>1099</v>
      </c>
      <c r="I8867" s="10" t="s">
        <v>1100</v>
      </c>
      <c r="J8867">
        <v>2000</v>
      </c>
      <c r="JM8867">
        <v>1</v>
      </c>
    </row>
    <row r="8868" spans="1:275" x14ac:dyDescent="0.3">
      <c r="A8868" s="10" t="s">
        <v>3023</v>
      </c>
      <c r="B8868" s="10" t="s">
        <v>3024</v>
      </c>
      <c r="C8868" s="10" t="s">
        <v>3032</v>
      </c>
      <c r="D8868" s="10" t="s">
        <v>89</v>
      </c>
      <c r="E8868" s="10" t="s">
        <v>1098</v>
      </c>
      <c r="F8868" s="10" t="s">
        <v>1099</v>
      </c>
      <c r="I8868" s="10" t="s">
        <v>1100</v>
      </c>
      <c r="J8868">
        <v>2002</v>
      </c>
      <c r="JM8868">
        <v>1</v>
      </c>
    </row>
    <row r="8869" spans="1:275" x14ac:dyDescent="0.3">
      <c r="A8869" s="10" t="s">
        <v>3023</v>
      </c>
      <c r="B8869" s="10" t="s">
        <v>3024</v>
      </c>
      <c r="C8869" s="10" t="s">
        <v>3032</v>
      </c>
      <c r="D8869" s="10" t="s">
        <v>89</v>
      </c>
      <c r="E8869" s="10" t="s">
        <v>1098</v>
      </c>
      <c r="F8869" s="10" t="s">
        <v>1099</v>
      </c>
      <c r="I8869" s="10" t="s">
        <v>1100</v>
      </c>
      <c r="J8869">
        <v>2004</v>
      </c>
      <c r="JM8869">
        <v>1</v>
      </c>
    </row>
    <row r="8870" spans="1:275" x14ac:dyDescent="0.3">
      <c r="A8870" s="10" t="s">
        <v>3023</v>
      </c>
      <c r="B8870" s="10" t="s">
        <v>3024</v>
      </c>
      <c r="C8870" s="10" t="s">
        <v>3032</v>
      </c>
      <c r="D8870" s="10" t="s">
        <v>89</v>
      </c>
      <c r="E8870" s="10" t="s">
        <v>1098</v>
      </c>
      <c r="F8870" s="10" t="s">
        <v>1099</v>
      </c>
      <c r="I8870" s="10" t="s">
        <v>1100</v>
      </c>
      <c r="J8870">
        <v>2005</v>
      </c>
      <c r="JM8870">
        <v>2</v>
      </c>
    </row>
    <row r="8871" spans="1:275" x14ac:dyDescent="0.3">
      <c r="A8871" s="10" t="s">
        <v>3023</v>
      </c>
      <c r="B8871" s="10" t="s">
        <v>3024</v>
      </c>
      <c r="C8871" s="10" t="s">
        <v>3032</v>
      </c>
      <c r="D8871" s="10" t="s">
        <v>89</v>
      </c>
      <c r="E8871" s="10" t="s">
        <v>1098</v>
      </c>
      <c r="F8871" s="10" t="s">
        <v>1099</v>
      </c>
      <c r="I8871" s="10" t="s">
        <v>1100</v>
      </c>
      <c r="J8871">
        <v>2007</v>
      </c>
      <c r="JM8871">
        <v>1</v>
      </c>
    </row>
    <row r="8872" spans="1:275" x14ac:dyDescent="0.3">
      <c r="A8872" s="10" t="s">
        <v>3023</v>
      </c>
      <c r="B8872" s="10" t="s">
        <v>3024</v>
      </c>
      <c r="C8872" s="10" t="s">
        <v>3032</v>
      </c>
      <c r="D8872" s="10" t="s">
        <v>89</v>
      </c>
      <c r="E8872" s="10" t="s">
        <v>1098</v>
      </c>
      <c r="F8872" s="10" t="s">
        <v>1099</v>
      </c>
      <c r="I8872" s="10" t="s">
        <v>1100</v>
      </c>
      <c r="J8872">
        <v>2009</v>
      </c>
      <c r="JM8872">
        <v>2</v>
      </c>
    </row>
    <row r="8873" spans="1:275" x14ac:dyDescent="0.3">
      <c r="A8873" s="10" t="s">
        <v>3023</v>
      </c>
      <c r="B8873" s="10" t="s">
        <v>3024</v>
      </c>
      <c r="C8873" s="10" t="s">
        <v>3032</v>
      </c>
      <c r="D8873" s="10" t="s">
        <v>89</v>
      </c>
      <c r="E8873" s="10" t="s">
        <v>1098</v>
      </c>
      <c r="F8873" s="10" t="s">
        <v>1099</v>
      </c>
      <c r="I8873" s="10" t="s">
        <v>1100</v>
      </c>
      <c r="J8873">
        <v>2012</v>
      </c>
      <c r="JM8873">
        <v>1</v>
      </c>
    </row>
    <row r="8874" spans="1:275" x14ac:dyDescent="0.3">
      <c r="A8874" s="10" t="s">
        <v>3023</v>
      </c>
      <c r="B8874" s="10" t="s">
        <v>3024</v>
      </c>
      <c r="C8874" s="10" t="s">
        <v>3032</v>
      </c>
      <c r="D8874" s="10" t="s">
        <v>89</v>
      </c>
      <c r="E8874" s="10" t="s">
        <v>1098</v>
      </c>
      <c r="F8874" s="10" t="s">
        <v>1099</v>
      </c>
      <c r="I8874" s="10" t="s">
        <v>1100</v>
      </c>
      <c r="J8874">
        <v>2014</v>
      </c>
      <c r="JM8874">
        <v>1</v>
      </c>
    </row>
    <row r="8875" spans="1:275" x14ac:dyDescent="0.3">
      <c r="A8875" s="10" t="s">
        <v>3023</v>
      </c>
      <c r="B8875" s="10" t="s">
        <v>3024</v>
      </c>
      <c r="C8875" s="10" t="s">
        <v>3032</v>
      </c>
      <c r="D8875" s="10" t="s">
        <v>89</v>
      </c>
      <c r="E8875" s="10" t="s">
        <v>1098</v>
      </c>
      <c r="F8875" s="10" t="s">
        <v>1099</v>
      </c>
      <c r="I8875" s="10" t="s">
        <v>1100</v>
      </c>
      <c r="J8875">
        <v>2015</v>
      </c>
      <c r="JM8875">
        <v>1</v>
      </c>
    </row>
    <row r="8876" spans="1:275" x14ac:dyDescent="0.3">
      <c r="A8876" s="10" t="s">
        <v>3023</v>
      </c>
      <c r="B8876" s="10" t="s">
        <v>3024</v>
      </c>
      <c r="C8876" s="10" t="s">
        <v>3032</v>
      </c>
      <c r="D8876" s="10" t="s">
        <v>89</v>
      </c>
      <c r="E8876" s="10" t="s">
        <v>1098</v>
      </c>
      <c r="F8876" s="10" t="s">
        <v>1099</v>
      </c>
      <c r="I8876" s="10" t="s">
        <v>1100</v>
      </c>
      <c r="J8876">
        <v>2016</v>
      </c>
      <c r="JM8876">
        <v>2</v>
      </c>
    </row>
    <row r="8877" spans="1:275" x14ac:dyDescent="0.3">
      <c r="A8877" s="10" t="s">
        <v>3023</v>
      </c>
      <c r="B8877" s="10" t="s">
        <v>3024</v>
      </c>
      <c r="C8877" s="10" t="s">
        <v>3032</v>
      </c>
      <c r="D8877" s="10" t="s">
        <v>89</v>
      </c>
      <c r="E8877" s="10" t="s">
        <v>1098</v>
      </c>
      <c r="F8877" s="10" t="s">
        <v>1099</v>
      </c>
      <c r="I8877" s="10" t="s">
        <v>1100</v>
      </c>
      <c r="J8877">
        <v>2018</v>
      </c>
      <c r="JM8877">
        <v>2</v>
      </c>
    </row>
    <row r="8878" spans="1:275" x14ac:dyDescent="0.3">
      <c r="A8878" s="10" t="s">
        <v>3023</v>
      </c>
      <c r="B8878" s="10" t="s">
        <v>3024</v>
      </c>
      <c r="C8878" s="10" t="s">
        <v>3032</v>
      </c>
      <c r="D8878" s="10" t="s">
        <v>1105</v>
      </c>
      <c r="E8878" s="10" t="s">
        <v>1098</v>
      </c>
      <c r="F8878" s="10" t="s">
        <v>1099</v>
      </c>
      <c r="I8878" s="10" t="s">
        <v>1100</v>
      </c>
      <c r="J8878">
        <v>2008</v>
      </c>
      <c r="JN8878">
        <v>3</v>
      </c>
    </row>
    <row r="8879" spans="1:275" x14ac:dyDescent="0.3">
      <c r="A8879" s="10" t="s">
        <v>3023</v>
      </c>
      <c r="B8879" s="10" t="s">
        <v>3024</v>
      </c>
      <c r="C8879" s="10" t="s">
        <v>3032</v>
      </c>
      <c r="D8879" s="10" t="s">
        <v>1105</v>
      </c>
      <c r="E8879" s="10" t="s">
        <v>1098</v>
      </c>
      <c r="F8879" s="10" t="s">
        <v>1099</v>
      </c>
      <c r="I8879" s="10" t="s">
        <v>1100</v>
      </c>
      <c r="J8879">
        <v>2009</v>
      </c>
      <c r="JN8879">
        <v>1</v>
      </c>
    </row>
    <row r="8880" spans="1:275" x14ac:dyDescent="0.3">
      <c r="A8880" s="10" t="s">
        <v>3023</v>
      </c>
      <c r="B8880" s="10" t="s">
        <v>3024</v>
      </c>
      <c r="C8880" s="10" t="s">
        <v>3032</v>
      </c>
      <c r="D8880" s="10" t="s">
        <v>1107</v>
      </c>
      <c r="E8880" s="10" t="s">
        <v>1098</v>
      </c>
      <c r="F8880" s="10" t="s">
        <v>1099</v>
      </c>
      <c r="I8880" s="10" t="s">
        <v>1100</v>
      </c>
      <c r="J8880">
        <v>2000</v>
      </c>
      <c r="JO8880">
        <v>1</v>
      </c>
    </row>
    <row r="8881" spans="1:276" x14ac:dyDescent="0.3">
      <c r="A8881" s="10" t="s">
        <v>3023</v>
      </c>
      <c r="B8881" s="10" t="s">
        <v>3024</v>
      </c>
      <c r="C8881" s="10" t="s">
        <v>3032</v>
      </c>
      <c r="D8881" s="10" t="s">
        <v>1107</v>
      </c>
      <c r="E8881" s="10" t="s">
        <v>1098</v>
      </c>
      <c r="F8881" s="10" t="s">
        <v>1099</v>
      </c>
      <c r="I8881" s="10" t="s">
        <v>1100</v>
      </c>
      <c r="J8881">
        <v>2002</v>
      </c>
      <c r="JO8881">
        <v>2</v>
      </c>
    </row>
    <row r="8882" spans="1:276" x14ac:dyDescent="0.3">
      <c r="A8882" s="10" t="s">
        <v>3023</v>
      </c>
      <c r="B8882" s="10" t="s">
        <v>3024</v>
      </c>
      <c r="C8882" s="10" t="s">
        <v>3032</v>
      </c>
      <c r="D8882" s="10" t="s">
        <v>1107</v>
      </c>
      <c r="E8882" s="10" t="s">
        <v>1098</v>
      </c>
      <c r="F8882" s="10" t="s">
        <v>1099</v>
      </c>
      <c r="I8882" s="10" t="s">
        <v>1100</v>
      </c>
      <c r="J8882">
        <v>2003</v>
      </c>
      <c r="JO8882">
        <v>4</v>
      </c>
    </row>
    <row r="8883" spans="1:276" x14ac:dyDescent="0.3">
      <c r="A8883" s="10" t="s">
        <v>3023</v>
      </c>
      <c r="B8883" s="10" t="s">
        <v>3024</v>
      </c>
      <c r="C8883" s="10" t="s">
        <v>3032</v>
      </c>
      <c r="D8883" s="10" t="s">
        <v>1107</v>
      </c>
      <c r="E8883" s="10" t="s">
        <v>1098</v>
      </c>
      <c r="F8883" s="10" t="s">
        <v>1099</v>
      </c>
      <c r="I8883" s="10" t="s">
        <v>1100</v>
      </c>
      <c r="J8883">
        <v>2004</v>
      </c>
      <c r="JO8883">
        <v>3</v>
      </c>
    </row>
    <row r="8884" spans="1:276" x14ac:dyDescent="0.3">
      <c r="A8884" s="10" t="s">
        <v>3023</v>
      </c>
      <c r="B8884" s="10" t="s">
        <v>3024</v>
      </c>
      <c r="C8884" s="10" t="s">
        <v>3032</v>
      </c>
      <c r="D8884" s="10" t="s">
        <v>1107</v>
      </c>
      <c r="E8884" s="10" t="s">
        <v>1098</v>
      </c>
      <c r="F8884" s="10" t="s">
        <v>1099</v>
      </c>
      <c r="I8884" s="10" t="s">
        <v>1100</v>
      </c>
      <c r="J8884">
        <v>2005</v>
      </c>
      <c r="JO8884">
        <v>4</v>
      </c>
    </row>
    <row r="8885" spans="1:276" x14ac:dyDescent="0.3">
      <c r="A8885" s="10" t="s">
        <v>3023</v>
      </c>
      <c r="B8885" s="10" t="s">
        <v>3024</v>
      </c>
      <c r="C8885" s="10" t="s">
        <v>3032</v>
      </c>
      <c r="D8885" s="10" t="s">
        <v>1107</v>
      </c>
      <c r="E8885" s="10" t="s">
        <v>1098</v>
      </c>
      <c r="F8885" s="10" t="s">
        <v>1099</v>
      </c>
      <c r="I8885" s="10" t="s">
        <v>1100</v>
      </c>
      <c r="J8885">
        <v>2006</v>
      </c>
      <c r="JO8885">
        <v>1</v>
      </c>
    </row>
    <row r="8886" spans="1:276" x14ac:dyDescent="0.3">
      <c r="A8886" s="10" t="s">
        <v>3023</v>
      </c>
      <c r="B8886" s="10" t="s">
        <v>3024</v>
      </c>
      <c r="C8886" s="10" t="s">
        <v>3032</v>
      </c>
      <c r="D8886" s="10" t="s">
        <v>1107</v>
      </c>
      <c r="E8886" s="10" t="s">
        <v>1098</v>
      </c>
      <c r="F8886" s="10" t="s">
        <v>1099</v>
      </c>
      <c r="I8886" s="10" t="s">
        <v>1100</v>
      </c>
      <c r="J8886">
        <v>2007</v>
      </c>
      <c r="JO8886">
        <v>2</v>
      </c>
    </row>
    <row r="8887" spans="1:276" x14ac:dyDescent="0.3">
      <c r="A8887" s="10" t="s">
        <v>3023</v>
      </c>
      <c r="B8887" s="10" t="s">
        <v>3024</v>
      </c>
      <c r="C8887" s="10" t="s">
        <v>3032</v>
      </c>
      <c r="D8887" s="10" t="s">
        <v>1107</v>
      </c>
      <c r="E8887" s="10" t="s">
        <v>1098</v>
      </c>
      <c r="F8887" s="10" t="s">
        <v>1099</v>
      </c>
      <c r="I8887" s="10" t="s">
        <v>1100</v>
      </c>
      <c r="J8887">
        <v>2008</v>
      </c>
      <c r="JO8887">
        <v>3</v>
      </c>
    </row>
    <row r="8888" spans="1:276" x14ac:dyDescent="0.3">
      <c r="A8888" s="10" t="s">
        <v>3023</v>
      </c>
      <c r="B8888" s="10" t="s">
        <v>3024</v>
      </c>
      <c r="C8888" s="10" t="s">
        <v>3032</v>
      </c>
      <c r="D8888" s="10" t="s">
        <v>1107</v>
      </c>
      <c r="E8888" s="10" t="s">
        <v>1098</v>
      </c>
      <c r="F8888" s="10" t="s">
        <v>1099</v>
      </c>
      <c r="I8888" s="10" t="s">
        <v>1100</v>
      </c>
      <c r="J8888">
        <v>2009</v>
      </c>
      <c r="JO8888">
        <v>8</v>
      </c>
    </row>
    <row r="8889" spans="1:276" x14ac:dyDescent="0.3">
      <c r="A8889" s="10" t="s">
        <v>3023</v>
      </c>
      <c r="B8889" s="10" t="s">
        <v>3024</v>
      </c>
      <c r="C8889" s="10" t="s">
        <v>3032</v>
      </c>
      <c r="D8889" s="10" t="s">
        <v>1107</v>
      </c>
      <c r="E8889" s="10" t="s">
        <v>1098</v>
      </c>
      <c r="F8889" s="10" t="s">
        <v>1099</v>
      </c>
      <c r="I8889" s="10" t="s">
        <v>1100</v>
      </c>
      <c r="J8889">
        <v>2012</v>
      </c>
      <c r="JO8889">
        <v>3</v>
      </c>
    </row>
    <row r="8890" spans="1:276" x14ac:dyDescent="0.3">
      <c r="A8890" s="10" t="s">
        <v>3023</v>
      </c>
      <c r="B8890" s="10" t="s">
        <v>3024</v>
      </c>
      <c r="C8890" s="10" t="s">
        <v>3032</v>
      </c>
      <c r="D8890" s="10" t="s">
        <v>1107</v>
      </c>
      <c r="E8890" s="10" t="s">
        <v>1098</v>
      </c>
      <c r="F8890" s="10" t="s">
        <v>1099</v>
      </c>
      <c r="I8890" s="10" t="s">
        <v>1100</v>
      </c>
      <c r="J8890">
        <v>2014</v>
      </c>
      <c r="JO8890">
        <v>7</v>
      </c>
    </row>
    <row r="8891" spans="1:276" x14ac:dyDescent="0.3">
      <c r="A8891" s="10" t="s">
        <v>3023</v>
      </c>
      <c r="B8891" s="10" t="s">
        <v>3024</v>
      </c>
      <c r="C8891" s="10" t="s">
        <v>3032</v>
      </c>
      <c r="D8891" s="10" t="s">
        <v>1107</v>
      </c>
      <c r="E8891" s="10" t="s">
        <v>1098</v>
      </c>
      <c r="F8891" s="10" t="s">
        <v>1099</v>
      </c>
      <c r="I8891" s="10" t="s">
        <v>1100</v>
      </c>
      <c r="J8891">
        <v>2015</v>
      </c>
      <c r="JO8891">
        <v>1</v>
      </c>
    </row>
    <row r="8892" spans="1:276" x14ac:dyDescent="0.3">
      <c r="A8892" s="10" t="s">
        <v>3023</v>
      </c>
      <c r="B8892" s="10" t="s">
        <v>3024</v>
      </c>
      <c r="C8892" s="10" t="s">
        <v>3032</v>
      </c>
      <c r="D8892" s="10" t="s">
        <v>1107</v>
      </c>
      <c r="E8892" s="10" t="s">
        <v>1098</v>
      </c>
      <c r="F8892" s="10" t="s">
        <v>1099</v>
      </c>
      <c r="I8892" s="10" t="s">
        <v>1100</v>
      </c>
      <c r="J8892">
        <v>2016</v>
      </c>
      <c r="JO8892">
        <v>4</v>
      </c>
    </row>
    <row r="8893" spans="1:276" x14ac:dyDescent="0.3">
      <c r="A8893" s="10" t="s">
        <v>3023</v>
      </c>
      <c r="B8893" s="10" t="s">
        <v>3024</v>
      </c>
      <c r="C8893" s="10" t="s">
        <v>3032</v>
      </c>
      <c r="D8893" s="10" t="s">
        <v>1107</v>
      </c>
      <c r="E8893" s="10" t="s">
        <v>1098</v>
      </c>
      <c r="F8893" s="10" t="s">
        <v>1099</v>
      </c>
      <c r="I8893" s="10" t="s">
        <v>1100</v>
      </c>
      <c r="J8893">
        <v>2017</v>
      </c>
      <c r="JO8893">
        <v>2</v>
      </c>
    </row>
    <row r="8894" spans="1:276" x14ac:dyDescent="0.3">
      <c r="A8894" s="10" t="s">
        <v>3023</v>
      </c>
      <c r="B8894" s="10" t="s">
        <v>3024</v>
      </c>
      <c r="C8894" s="10" t="s">
        <v>3032</v>
      </c>
      <c r="D8894" s="10" t="s">
        <v>1107</v>
      </c>
      <c r="E8894" s="10" t="s">
        <v>1098</v>
      </c>
      <c r="F8894" s="10" t="s">
        <v>1099</v>
      </c>
      <c r="I8894" s="10" t="s">
        <v>1100</v>
      </c>
      <c r="J8894">
        <v>2018</v>
      </c>
      <c r="JO8894">
        <v>3</v>
      </c>
    </row>
    <row r="8895" spans="1:276" x14ac:dyDescent="0.3">
      <c r="A8895" s="10" t="s">
        <v>3023</v>
      </c>
      <c r="B8895" s="10" t="s">
        <v>3024</v>
      </c>
      <c r="C8895" s="10" t="s">
        <v>3032</v>
      </c>
      <c r="D8895" s="10" t="s">
        <v>1107</v>
      </c>
      <c r="E8895" s="10" t="s">
        <v>1098</v>
      </c>
      <c r="F8895" s="10" t="s">
        <v>1099</v>
      </c>
      <c r="I8895" s="10" t="s">
        <v>1100</v>
      </c>
      <c r="J8895">
        <v>2019</v>
      </c>
      <c r="JO8895">
        <v>2</v>
      </c>
    </row>
    <row r="8896" spans="1:276" x14ac:dyDescent="0.3">
      <c r="A8896" s="10" t="s">
        <v>3023</v>
      </c>
      <c r="B8896" s="10" t="s">
        <v>3024</v>
      </c>
      <c r="C8896" s="10" t="s">
        <v>3033</v>
      </c>
      <c r="D8896" s="10" t="s">
        <v>1097</v>
      </c>
      <c r="E8896" s="10" t="s">
        <v>1098</v>
      </c>
      <c r="F8896" s="10" t="s">
        <v>1099</v>
      </c>
      <c r="I8896" s="10" t="s">
        <v>1100</v>
      </c>
      <c r="J8896">
        <v>2000</v>
      </c>
      <c r="JP8896">
        <v>2</v>
      </c>
    </row>
    <row r="8897" spans="1:277" x14ac:dyDescent="0.3">
      <c r="A8897" s="10" t="s">
        <v>3023</v>
      </c>
      <c r="B8897" s="10" t="s">
        <v>3024</v>
      </c>
      <c r="C8897" s="10" t="s">
        <v>3033</v>
      </c>
      <c r="D8897" s="10" t="s">
        <v>1097</v>
      </c>
      <c r="E8897" s="10" t="s">
        <v>1098</v>
      </c>
      <c r="F8897" s="10" t="s">
        <v>1099</v>
      </c>
      <c r="I8897" s="10" t="s">
        <v>1100</v>
      </c>
      <c r="J8897">
        <v>2002</v>
      </c>
      <c r="JP8897">
        <v>2</v>
      </c>
    </row>
    <row r="8898" spans="1:277" x14ac:dyDescent="0.3">
      <c r="A8898" s="10" t="s">
        <v>3023</v>
      </c>
      <c r="B8898" s="10" t="s">
        <v>3024</v>
      </c>
      <c r="C8898" s="10" t="s">
        <v>3033</v>
      </c>
      <c r="D8898" s="10" t="s">
        <v>1097</v>
      </c>
      <c r="E8898" s="10" t="s">
        <v>1098</v>
      </c>
      <c r="F8898" s="10" t="s">
        <v>1099</v>
      </c>
      <c r="I8898" s="10" t="s">
        <v>1100</v>
      </c>
      <c r="J8898">
        <v>2004</v>
      </c>
      <c r="JP8898">
        <v>2</v>
      </c>
    </row>
    <row r="8899" spans="1:277" x14ac:dyDescent="0.3">
      <c r="A8899" s="10" t="s">
        <v>3023</v>
      </c>
      <c r="B8899" s="10" t="s">
        <v>3024</v>
      </c>
      <c r="C8899" s="10" t="s">
        <v>3033</v>
      </c>
      <c r="D8899" s="10" t="s">
        <v>1097</v>
      </c>
      <c r="E8899" s="10" t="s">
        <v>1098</v>
      </c>
      <c r="F8899" s="10" t="s">
        <v>1099</v>
      </c>
      <c r="I8899" s="10" t="s">
        <v>1100</v>
      </c>
      <c r="J8899">
        <v>2005</v>
      </c>
      <c r="JP8899">
        <v>1</v>
      </c>
    </row>
    <row r="8900" spans="1:277" x14ac:dyDescent="0.3">
      <c r="A8900" s="10" t="s">
        <v>3023</v>
      </c>
      <c r="B8900" s="10" t="s">
        <v>3024</v>
      </c>
      <c r="C8900" s="10" t="s">
        <v>3033</v>
      </c>
      <c r="D8900" s="10" t="s">
        <v>1097</v>
      </c>
      <c r="E8900" s="10" t="s">
        <v>1098</v>
      </c>
      <c r="F8900" s="10" t="s">
        <v>1099</v>
      </c>
      <c r="I8900" s="10" t="s">
        <v>1100</v>
      </c>
      <c r="J8900">
        <v>2006</v>
      </c>
      <c r="JP8900">
        <v>2</v>
      </c>
    </row>
    <row r="8901" spans="1:277" x14ac:dyDescent="0.3">
      <c r="A8901" s="10" t="s">
        <v>3023</v>
      </c>
      <c r="B8901" s="10" t="s">
        <v>3024</v>
      </c>
      <c r="C8901" s="10" t="s">
        <v>3033</v>
      </c>
      <c r="D8901" s="10" t="s">
        <v>1097</v>
      </c>
      <c r="E8901" s="10" t="s">
        <v>1098</v>
      </c>
      <c r="F8901" s="10" t="s">
        <v>1099</v>
      </c>
      <c r="I8901" s="10" t="s">
        <v>1100</v>
      </c>
      <c r="J8901">
        <v>2008</v>
      </c>
      <c r="JP8901">
        <v>1</v>
      </c>
    </row>
    <row r="8902" spans="1:277" x14ac:dyDescent="0.3">
      <c r="A8902" s="10" t="s">
        <v>3023</v>
      </c>
      <c r="B8902" s="10" t="s">
        <v>3024</v>
      </c>
      <c r="C8902" s="10" t="s">
        <v>3033</v>
      </c>
      <c r="D8902" s="10" t="s">
        <v>1102</v>
      </c>
      <c r="E8902" s="10" t="s">
        <v>1098</v>
      </c>
      <c r="F8902" s="10" t="s">
        <v>1099</v>
      </c>
      <c r="I8902" s="10" t="s">
        <v>1100</v>
      </c>
      <c r="J8902">
        <v>2000</v>
      </c>
      <c r="JQ8902">
        <v>1</v>
      </c>
    </row>
    <row r="8903" spans="1:277" x14ac:dyDescent="0.3">
      <c r="A8903" s="10" t="s">
        <v>3023</v>
      </c>
      <c r="B8903" s="10" t="s">
        <v>3024</v>
      </c>
      <c r="C8903" s="10" t="s">
        <v>3033</v>
      </c>
      <c r="D8903" s="10" t="s">
        <v>1102</v>
      </c>
      <c r="E8903" s="10" t="s">
        <v>1098</v>
      </c>
      <c r="F8903" s="10" t="s">
        <v>1099</v>
      </c>
      <c r="I8903" s="10" t="s">
        <v>1100</v>
      </c>
      <c r="J8903">
        <v>2001</v>
      </c>
      <c r="JQ8903">
        <v>2</v>
      </c>
    </row>
    <row r="8904" spans="1:277" x14ac:dyDescent="0.3">
      <c r="A8904" s="10" t="s">
        <v>3023</v>
      </c>
      <c r="B8904" s="10" t="s">
        <v>3024</v>
      </c>
      <c r="C8904" s="10" t="s">
        <v>3033</v>
      </c>
      <c r="D8904" s="10" t="s">
        <v>1102</v>
      </c>
      <c r="E8904" s="10" t="s">
        <v>1098</v>
      </c>
      <c r="F8904" s="10" t="s">
        <v>1099</v>
      </c>
      <c r="I8904" s="10" t="s">
        <v>1100</v>
      </c>
      <c r="J8904">
        <v>2002</v>
      </c>
      <c r="JQ8904">
        <v>1</v>
      </c>
    </row>
    <row r="8905" spans="1:277" x14ac:dyDescent="0.3">
      <c r="A8905" s="10" t="s">
        <v>3023</v>
      </c>
      <c r="B8905" s="10" t="s">
        <v>3024</v>
      </c>
      <c r="C8905" s="10" t="s">
        <v>3033</v>
      </c>
      <c r="D8905" s="10" t="s">
        <v>1102</v>
      </c>
      <c r="E8905" s="10" t="s">
        <v>1098</v>
      </c>
      <c r="F8905" s="10" t="s">
        <v>1099</v>
      </c>
      <c r="I8905" s="10" t="s">
        <v>1100</v>
      </c>
      <c r="J8905">
        <v>2003</v>
      </c>
      <c r="JQ8905">
        <v>1</v>
      </c>
    </row>
    <row r="8906" spans="1:277" x14ac:dyDescent="0.3">
      <c r="A8906" s="10" t="s">
        <v>3023</v>
      </c>
      <c r="B8906" s="10" t="s">
        <v>3024</v>
      </c>
      <c r="C8906" s="10" t="s">
        <v>3033</v>
      </c>
      <c r="D8906" s="10" t="s">
        <v>1102</v>
      </c>
      <c r="E8906" s="10" t="s">
        <v>1098</v>
      </c>
      <c r="F8906" s="10" t="s">
        <v>1099</v>
      </c>
      <c r="I8906" s="10" t="s">
        <v>1100</v>
      </c>
      <c r="J8906">
        <v>2005</v>
      </c>
      <c r="JQ8906">
        <v>1</v>
      </c>
    </row>
    <row r="8907" spans="1:277" x14ac:dyDescent="0.3">
      <c r="A8907" s="10" t="s">
        <v>3023</v>
      </c>
      <c r="B8907" s="10" t="s">
        <v>3024</v>
      </c>
      <c r="C8907" s="10" t="s">
        <v>3033</v>
      </c>
      <c r="D8907" s="10" t="s">
        <v>1102</v>
      </c>
      <c r="E8907" s="10" t="s">
        <v>1098</v>
      </c>
      <c r="F8907" s="10" t="s">
        <v>1099</v>
      </c>
      <c r="I8907" s="10" t="s">
        <v>1100</v>
      </c>
      <c r="J8907">
        <v>2007</v>
      </c>
      <c r="JQ8907">
        <v>4</v>
      </c>
    </row>
    <row r="8908" spans="1:277" x14ac:dyDescent="0.3">
      <c r="A8908" s="10" t="s">
        <v>3023</v>
      </c>
      <c r="B8908" s="10" t="s">
        <v>3024</v>
      </c>
      <c r="C8908" s="10" t="s">
        <v>3033</v>
      </c>
      <c r="D8908" s="10" t="s">
        <v>1102</v>
      </c>
      <c r="E8908" s="10" t="s">
        <v>1098</v>
      </c>
      <c r="F8908" s="10" t="s">
        <v>1099</v>
      </c>
      <c r="I8908" s="10" t="s">
        <v>1100</v>
      </c>
      <c r="J8908">
        <v>2008</v>
      </c>
      <c r="JQ8908">
        <v>7</v>
      </c>
    </row>
    <row r="8909" spans="1:277" x14ac:dyDescent="0.3">
      <c r="A8909" s="10" t="s">
        <v>3023</v>
      </c>
      <c r="B8909" s="10" t="s">
        <v>3024</v>
      </c>
      <c r="C8909" s="10" t="s">
        <v>3033</v>
      </c>
      <c r="D8909" s="10" t="s">
        <v>1102</v>
      </c>
      <c r="E8909" s="10" t="s">
        <v>1098</v>
      </c>
      <c r="F8909" s="10" t="s">
        <v>1099</v>
      </c>
      <c r="I8909" s="10" t="s">
        <v>1100</v>
      </c>
      <c r="J8909">
        <v>2009</v>
      </c>
      <c r="JQ8909">
        <v>1</v>
      </c>
    </row>
    <row r="8910" spans="1:277" x14ac:dyDescent="0.3">
      <c r="A8910" s="10" t="s">
        <v>3023</v>
      </c>
      <c r="B8910" s="10" t="s">
        <v>3024</v>
      </c>
      <c r="C8910" s="10" t="s">
        <v>3033</v>
      </c>
      <c r="D8910" s="10" t="s">
        <v>1102</v>
      </c>
      <c r="E8910" s="10" t="s">
        <v>1098</v>
      </c>
      <c r="F8910" s="10" t="s">
        <v>1099</v>
      </c>
      <c r="I8910" s="10" t="s">
        <v>1100</v>
      </c>
      <c r="J8910">
        <v>2010</v>
      </c>
      <c r="JQ8910">
        <v>13</v>
      </c>
    </row>
    <row r="8911" spans="1:277" x14ac:dyDescent="0.3">
      <c r="A8911" s="10" t="s">
        <v>3023</v>
      </c>
      <c r="B8911" s="10" t="s">
        <v>3024</v>
      </c>
      <c r="C8911" s="10" t="s">
        <v>3033</v>
      </c>
      <c r="D8911" s="10" t="s">
        <v>1102</v>
      </c>
      <c r="E8911" s="10" t="s">
        <v>1098</v>
      </c>
      <c r="F8911" s="10" t="s">
        <v>1099</v>
      </c>
      <c r="I8911" s="10" t="s">
        <v>1100</v>
      </c>
      <c r="J8911">
        <v>2011</v>
      </c>
      <c r="JQ8911">
        <v>13</v>
      </c>
    </row>
    <row r="8912" spans="1:277" x14ac:dyDescent="0.3">
      <c r="A8912" s="10" t="s">
        <v>3023</v>
      </c>
      <c r="B8912" s="10" t="s">
        <v>3024</v>
      </c>
      <c r="C8912" s="10" t="s">
        <v>3033</v>
      </c>
      <c r="D8912" s="10" t="s">
        <v>1102</v>
      </c>
      <c r="E8912" s="10" t="s">
        <v>1098</v>
      </c>
      <c r="F8912" s="10" t="s">
        <v>1099</v>
      </c>
      <c r="I8912" s="10" t="s">
        <v>1100</v>
      </c>
      <c r="J8912">
        <v>2012</v>
      </c>
      <c r="JQ8912">
        <v>1</v>
      </c>
    </row>
    <row r="8913" spans="1:278" x14ac:dyDescent="0.3">
      <c r="A8913" s="10" t="s">
        <v>3023</v>
      </c>
      <c r="B8913" s="10" t="s">
        <v>3024</v>
      </c>
      <c r="C8913" s="10" t="s">
        <v>3033</v>
      </c>
      <c r="D8913" s="10" t="s">
        <v>1102</v>
      </c>
      <c r="E8913" s="10" t="s">
        <v>1098</v>
      </c>
      <c r="F8913" s="10" t="s">
        <v>1099</v>
      </c>
      <c r="I8913" s="10" t="s">
        <v>1100</v>
      </c>
      <c r="J8913">
        <v>2013</v>
      </c>
      <c r="JQ8913">
        <v>2</v>
      </c>
    </row>
    <row r="8914" spans="1:278" x14ac:dyDescent="0.3">
      <c r="A8914" s="10" t="s">
        <v>3023</v>
      </c>
      <c r="B8914" s="10" t="s">
        <v>3024</v>
      </c>
      <c r="C8914" s="10" t="s">
        <v>3033</v>
      </c>
      <c r="D8914" s="10" t="s">
        <v>1102</v>
      </c>
      <c r="E8914" s="10" t="s">
        <v>1098</v>
      </c>
      <c r="F8914" s="10" t="s">
        <v>1099</v>
      </c>
      <c r="I8914" s="10" t="s">
        <v>1100</v>
      </c>
      <c r="J8914">
        <v>2014</v>
      </c>
      <c r="JQ8914">
        <v>6</v>
      </c>
    </row>
    <row r="8915" spans="1:278" x14ac:dyDescent="0.3">
      <c r="A8915" s="10" t="s">
        <v>3023</v>
      </c>
      <c r="B8915" s="10" t="s">
        <v>3024</v>
      </c>
      <c r="C8915" s="10" t="s">
        <v>3033</v>
      </c>
      <c r="D8915" s="10" t="s">
        <v>1102</v>
      </c>
      <c r="E8915" s="10" t="s">
        <v>1098</v>
      </c>
      <c r="F8915" s="10" t="s">
        <v>1099</v>
      </c>
      <c r="I8915" s="10" t="s">
        <v>1100</v>
      </c>
      <c r="J8915">
        <v>2015</v>
      </c>
      <c r="JQ8915">
        <v>7</v>
      </c>
    </row>
    <row r="8916" spans="1:278" x14ac:dyDescent="0.3">
      <c r="A8916" s="10" t="s">
        <v>3023</v>
      </c>
      <c r="B8916" s="10" t="s">
        <v>3024</v>
      </c>
      <c r="C8916" s="10" t="s">
        <v>3033</v>
      </c>
      <c r="D8916" s="10" t="s">
        <v>1102</v>
      </c>
      <c r="E8916" s="10" t="s">
        <v>1098</v>
      </c>
      <c r="F8916" s="10" t="s">
        <v>1099</v>
      </c>
      <c r="I8916" s="10" t="s">
        <v>1100</v>
      </c>
      <c r="J8916">
        <v>2016</v>
      </c>
      <c r="JQ8916">
        <v>2</v>
      </c>
    </row>
    <row r="8917" spans="1:278" x14ac:dyDescent="0.3">
      <c r="A8917" s="10" t="s">
        <v>3023</v>
      </c>
      <c r="B8917" s="10" t="s">
        <v>3024</v>
      </c>
      <c r="C8917" s="10" t="s">
        <v>3033</v>
      </c>
      <c r="D8917" s="10" t="s">
        <v>1102</v>
      </c>
      <c r="E8917" s="10" t="s">
        <v>1098</v>
      </c>
      <c r="F8917" s="10" t="s">
        <v>1099</v>
      </c>
      <c r="I8917" s="10" t="s">
        <v>1100</v>
      </c>
      <c r="J8917">
        <v>2017</v>
      </c>
      <c r="JQ8917">
        <v>1</v>
      </c>
    </row>
    <row r="8918" spans="1:278" x14ac:dyDescent="0.3">
      <c r="A8918" s="10" t="s">
        <v>3023</v>
      </c>
      <c r="B8918" s="10" t="s">
        <v>3024</v>
      </c>
      <c r="C8918" s="10" t="s">
        <v>3033</v>
      </c>
      <c r="D8918" s="10" t="s">
        <v>1102</v>
      </c>
      <c r="E8918" s="10" t="s">
        <v>1098</v>
      </c>
      <c r="F8918" s="10" t="s">
        <v>1099</v>
      </c>
      <c r="I8918" s="10" t="s">
        <v>1100</v>
      </c>
      <c r="J8918">
        <v>2018</v>
      </c>
      <c r="JQ8918">
        <v>3</v>
      </c>
    </row>
    <row r="8919" spans="1:278" x14ac:dyDescent="0.3">
      <c r="A8919" s="10" t="s">
        <v>3023</v>
      </c>
      <c r="B8919" s="10" t="s">
        <v>3024</v>
      </c>
      <c r="C8919" s="10" t="s">
        <v>3033</v>
      </c>
      <c r="D8919" s="10" t="s">
        <v>1102</v>
      </c>
      <c r="E8919" s="10" t="s">
        <v>1098</v>
      </c>
      <c r="F8919" s="10" t="s">
        <v>1099</v>
      </c>
      <c r="I8919" s="10" t="s">
        <v>1100</v>
      </c>
      <c r="J8919">
        <v>2019</v>
      </c>
      <c r="JQ8919">
        <v>2</v>
      </c>
    </row>
    <row r="8920" spans="1:278" x14ac:dyDescent="0.3">
      <c r="A8920" s="10" t="s">
        <v>3023</v>
      </c>
      <c r="B8920" s="10" t="s">
        <v>3024</v>
      </c>
      <c r="C8920" s="10" t="s">
        <v>3033</v>
      </c>
      <c r="D8920" s="10" t="s">
        <v>1102</v>
      </c>
      <c r="E8920" s="10" t="s">
        <v>1098</v>
      </c>
      <c r="F8920" s="10" t="s">
        <v>1099</v>
      </c>
      <c r="I8920" s="10" t="s">
        <v>1100</v>
      </c>
      <c r="J8920">
        <v>2020</v>
      </c>
      <c r="JQ8920">
        <v>2</v>
      </c>
    </row>
    <row r="8921" spans="1:278" x14ac:dyDescent="0.3">
      <c r="A8921" s="10" t="s">
        <v>3023</v>
      </c>
      <c r="B8921" s="10" t="s">
        <v>3024</v>
      </c>
      <c r="C8921" s="10" t="s">
        <v>3033</v>
      </c>
      <c r="D8921" s="10" t="s">
        <v>89</v>
      </c>
      <c r="E8921" s="10" t="s">
        <v>1098</v>
      </c>
      <c r="F8921" s="10" t="s">
        <v>1099</v>
      </c>
      <c r="I8921" s="10" t="s">
        <v>1100</v>
      </c>
      <c r="J8921">
        <v>2000</v>
      </c>
      <c r="JR8921">
        <v>1</v>
      </c>
    </row>
    <row r="8922" spans="1:278" x14ac:dyDescent="0.3">
      <c r="A8922" s="10" t="s">
        <v>3023</v>
      </c>
      <c r="B8922" s="10" t="s">
        <v>3024</v>
      </c>
      <c r="C8922" s="10" t="s">
        <v>3033</v>
      </c>
      <c r="D8922" s="10" t="s">
        <v>89</v>
      </c>
      <c r="E8922" s="10" t="s">
        <v>1098</v>
      </c>
      <c r="F8922" s="10" t="s">
        <v>1099</v>
      </c>
      <c r="I8922" s="10" t="s">
        <v>1100</v>
      </c>
      <c r="J8922">
        <v>2001</v>
      </c>
      <c r="JR8922">
        <v>1</v>
      </c>
    </row>
    <row r="8923" spans="1:278" x14ac:dyDescent="0.3">
      <c r="A8923" s="10" t="s">
        <v>3023</v>
      </c>
      <c r="B8923" s="10" t="s">
        <v>3024</v>
      </c>
      <c r="C8923" s="10" t="s">
        <v>3033</v>
      </c>
      <c r="D8923" s="10" t="s">
        <v>89</v>
      </c>
      <c r="E8923" s="10" t="s">
        <v>1098</v>
      </c>
      <c r="F8923" s="10" t="s">
        <v>1099</v>
      </c>
      <c r="I8923" s="10" t="s">
        <v>1100</v>
      </c>
      <c r="J8923">
        <v>2003</v>
      </c>
      <c r="JR8923">
        <v>2</v>
      </c>
    </row>
    <row r="8924" spans="1:278" x14ac:dyDescent="0.3">
      <c r="A8924" s="10" t="s">
        <v>3023</v>
      </c>
      <c r="B8924" s="10" t="s">
        <v>3024</v>
      </c>
      <c r="C8924" s="10" t="s">
        <v>3033</v>
      </c>
      <c r="D8924" s="10" t="s">
        <v>89</v>
      </c>
      <c r="E8924" s="10" t="s">
        <v>1098</v>
      </c>
      <c r="F8924" s="10" t="s">
        <v>1099</v>
      </c>
      <c r="I8924" s="10" t="s">
        <v>1100</v>
      </c>
      <c r="J8924">
        <v>2004</v>
      </c>
      <c r="JR8924">
        <v>1</v>
      </c>
    </row>
    <row r="8925" spans="1:278" x14ac:dyDescent="0.3">
      <c r="A8925" s="10" t="s">
        <v>3023</v>
      </c>
      <c r="B8925" s="10" t="s">
        <v>3024</v>
      </c>
      <c r="C8925" s="10" t="s">
        <v>3033</v>
      </c>
      <c r="D8925" s="10" t="s">
        <v>89</v>
      </c>
      <c r="E8925" s="10" t="s">
        <v>1098</v>
      </c>
      <c r="F8925" s="10" t="s">
        <v>1099</v>
      </c>
      <c r="I8925" s="10" t="s">
        <v>1100</v>
      </c>
      <c r="J8925">
        <v>2005</v>
      </c>
      <c r="JR8925">
        <v>3</v>
      </c>
    </row>
    <row r="8926" spans="1:278" x14ac:dyDescent="0.3">
      <c r="A8926" s="10" t="s">
        <v>3023</v>
      </c>
      <c r="B8926" s="10" t="s">
        <v>3024</v>
      </c>
      <c r="C8926" s="10" t="s">
        <v>3033</v>
      </c>
      <c r="D8926" s="10" t="s">
        <v>89</v>
      </c>
      <c r="E8926" s="10" t="s">
        <v>1098</v>
      </c>
      <c r="F8926" s="10" t="s">
        <v>1099</v>
      </c>
      <c r="I8926" s="10" t="s">
        <v>1100</v>
      </c>
      <c r="J8926">
        <v>2006</v>
      </c>
      <c r="JR8926">
        <v>2</v>
      </c>
    </row>
    <row r="8927" spans="1:278" x14ac:dyDescent="0.3">
      <c r="A8927" s="10" t="s">
        <v>3023</v>
      </c>
      <c r="B8927" s="10" t="s">
        <v>3024</v>
      </c>
      <c r="C8927" s="10" t="s">
        <v>3033</v>
      </c>
      <c r="D8927" s="10" t="s">
        <v>89</v>
      </c>
      <c r="E8927" s="10" t="s">
        <v>1098</v>
      </c>
      <c r="F8927" s="10" t="s">
        <v>1099</v>
      </c>
      <c r="I8927" s="10" t="s">
        <v>1100</v>
      </c>
      <c r="J8927">
        <v>2008</v>
      </c>
      <c r="JR8927">
        <v>1</v>
      </c>
    </row>
    <row r="8928" spans="1:278" x14ac:dyDescent="0.3">
      <c r="A8928" s="10" t="s">
        <v>3023</v>
      </c>
      <c r="B8928" s="10" t="s">
        <v>3024</v>
      </c>
      <c r="C8928" s="10" t="s">
        <v>3033</v>
      </c>
      <c r="D8928" s="10" t="s">
        <v>89</v>
      </c>
      <c r="E8928" s="10" t="s">
        <v>1098</v>
      </c>
      <c r="F8928" s="10" t="s">
        <v>1099</v>
      </c>
      <c r="I8928" s="10" t="s">
        <v>1100</v>
      </c>
      <c r="J8928">
        <v>2009</v>
      </c>
      <c r="JR8928">
        <v>2</v>
      </c>
    </row>
    <row r="8929" spans="1:280" x14ac:dyDescent="0.3">
      <c r="A8929" s="10" t="s">
        <v>3023</v>
      </c>
      <c r="B8929" s="10" t="s">
        <v>3024</v>
      </c>
      <c r="C8929" s="10" t="s">
        <v>3033</v>
      </c>
      <c r="D8929" s="10" t="s">
        <v>89</v>
      </c>
      <c r="E8929" s="10" t="s">
        <v>1098</v>
      </c>
      <c r="F8929" s="10" t="s">
        <v>1099</v>
      </c>
      <c r="I8929" s="10" t="s">
        <v>1100</v>
      </c>
      <c r="J8929">
        <v>2010</v>
      </c>
      <c r="JR8929">
        <v>4</v>
      </c>
    </row>
    <row r="8930" spans="1:280" x14ac:dyDescent="0.3">
      <c r="A8930" s="10" t="s">
        <v>3023</v>
      </c>
      <c r="B8930" s="10" t="s">
        <v>3024</v>
      </c>
      <c r="C8930" s="10" t="s">
        <v>3033</v>
      </c>
      <c r="D8930" s="10" t="s">
        <v>89</v>
      </c>
      <c r="E8930" s="10" t="s">
        <v>1098</v>
      </c>
      <c r="F8930" s="10" t="s">
        <v>1099</v>
      </c>
      <c r="I8930" s="10" t="s">
        <v>1100</v>
      </c>
      <c r="J8930">
        <v>2012</v>
      </c>
      <c r="JR8930">
        <v>1</v>
      </c>
    </row>
    <row r="8931" spans="1:280" x14ac:dyDescent="0.3">
      <c r="A8931" s="10" t="s">
        <v>3023</v>
      </c>
      <c r="B8931" s="10" t="s">
        <v>3024</v>
      </c>
      <c r="C8931" s="10" t="s">
        <v>3033</v>
      </c>
      <c r="D8931" s="10" t="s">
        <v>89</v>
      </c>
      <c r="E8931" s="10" t="s">
        <v>1098</v>
      </c>
      <c r="F8931" s="10" t="s">
        <v>1099</v>
      </c>
      <c r="I8931" s="10" t="s">
        <v>1100</v>
      </c>
      <c r="J8931">
        <v>2013</v>
      </c>
      <c r="JR8931">
        <v>1</v>
      </c>
    </row>
    <row r="8932" spans="1:280" x14ac:dyDescent="0.3">
      <c r="A8932" s="10" t="s">
        <v>3023</v>
      </c>
      <c r="B8932" s="10" t="s">
        <v>3024</v>
      </c>
      <c r="C8932" s="10" t="s">
        <v>3033</v>
      </c>
      <c r="D8932" s="10" t="s">
        <v>89</v>
      </c>
      <c r="E8932" s="10" t="s">
        <v>1098</v>
      </c>
      <c r="F8932" s="10" t="s">
        <v>1099</v>
      </c>
      <c r="I8932" s="10" t="s">
        <v>1100</v>
      </c>
      <c r="J8932">
        <v>2014</v>
      </c>
      <c r="JR8932">
        <v>3</v>
      </c>
    </row>
    <row r="8933" spans="1:280" x14ac:dyDescent="0.3">
      <c r="A8933" s="10" t="s">
        <v>3023</v>
      </c>
      <c r="B8933" s="10" t="s">
        <v>3024</v>
      </c>
      <c r="C8933" s="10" t="s">
        <v>3033</v>
      </c>
      <c r="D8933" s="10" t="s">
        <v>89</v>
      </c>
      <c r="E8933" s="10" t="s">
        <v>1098</v>
      </c>
      <c r="F8933" s="10" t="s">
        <v>1099</v>
      </c>
      <c r="I8933" s="10" t="s">
        <v>1100</v>
      </c>
      <c r="J8933">
        <v>2016</v>
      </c>
      <c r="JR8933">
        <v>2</v>
      </c>
    </row>
    <row r="8934" spans="1:280" x14ac:dyDescent="0.3">
      <c r="A8934" s="10" t="s">
        <v>3023</v>
      </c>
      <c r="B8934" s="10" t="s">
        <v>3024</v>
      </c>
      <c r="C8934" s="10" t="s">
        <v>3033</v>
      </c>
      <c r="D8934" s="10" t="s">
        <v>89</v>
      </c>
      <c r="E8934" s="10" t="s">
        <v>1098</v>
      </c>
      <c r="F8934" s="10" t="s">
        <v>1099</v>
      </c>
      <c r="I8934" s="10" t="s">
        <v>1100</v>
      </c>
      <c r="J8934">
        <v>2017</v>
      </c>
      <c r="JR8934">
        <v>5</v>
      </c>
    </row>
    <row r="8935" spans="1:280" x14ac:dyDescent="0.3">
      <c r="A8935" s="10" t="s">
        <v>3023</v>
      </c>
      <c r="B8935" s="10" t="s">
        <v>3024</v>
      </c>
      <c r="C8935" s="10" t="s">
        <v>3033</v>
      </c>
      <c r="D8935" s="10" t="s">
        <v>89</v>
      </c>
      <c r="E8935" s="10" t="s">
        <v>1098</v>
      </c>
      <c r="F8935" s="10" t="s">
        <v>1099</v>
      </c>
      <c r="I8935" s="10" t="s">
        <v>1100</v>
      </c>
      <c r="J8935">
        <v>2018</v>
      </c>
      <c r="JR8935">
        <v>3</v>
      </c>
    </row>
    <row r="8936" spans="1:280" x14ac:dyDescent="0.3">
      <c r="A8936" s="10" t="s">
        <v>3023</v>
      </c>
      <c r="B8936" s="10" t="s">
        <v>3024</v>
      </c>
      <c r="C8936" s="10" t="s">
        <v>3033</v>
      </c>
      <c r="D8936" s="10" t="s">
        <v>89</v>
      </c>
      <c r="E8936" s="10" t="s">
        <v>1098</v>
      </c>
      <c r="F8936" s="10" t="s">
        <v>1099</v>
      </c>
      <c r="I8936" s="10" t="s">
        <v>1100</v>
      </c>
      <c r="J8936">
        <v>2020</v>
      </c>
      <c r="JR8936">
        <v>2</v>
      </c>
    </row>
    <row r="8937" spans="1:280" x14ac:dyDescent="0.3">
      <c r="A8937" s="10" t="s">
        <v>3023</v>
      </c>
      <c r="B8937" s="10" t="s">
        <v>3024</v>
      </c>
      <c r="C8937" s="10" t="s">
        <v>3033</v>
      </c>
      <c r="D8937" s="10" t="s">
        <v>1105</v>
      </c>
      <c r="E8937" s="10" t="s">
        <v>1098</v>
      </c>
      <c r="F8937" s="10" t="s">
        <v>1099</v>
      </c>
      <c r="I8937" s="10" t="s">
        <v>1100</v>
      </c>
      <c r="J8937">
        <v>2007</v>
      </c>
      <c r="JS8937">
        <v>3</v>
      </c>
    </row>
    <row r="8938" spans="1:280" x14ac:dyDescent="0.3">
      <c r="A8938" s="10" t="s">
        <v>3023</v>
      </c>
      <c r="B8938" s="10" t="s">
        <v>3024</v>
      </c>
      <c r="C8938" s="10" t="s">
        <v>3033</v>
      </c>
      <c r="D8938" s="10" t="s">
        <v>1105</v>
      </c>
      <c r="E8938" s="10" t="s">
        <v>1098</v>
      </c>
      <c r="F8938" s="10" t="s">
        <v>1099</v>
      </c>
      <c r="I8938" s="10" t="s">
        <v>1100</v>
      </c>
      <c r="J8938">
        <v>2009</v>
      </c>
      <c r="JS8938">
        <v>1</v>
      </c>
    </row>
    <row r="8939" spans="1:280" x14ac:dyDescent="0.3">
      <c r="A8939" s="10" t="s">
        <v>3023</v>
      </c>
      <c r="B8939" s="10" t="s">
        <v>3024</v>
      </c>
      <c r="C8939" s="10" t="s">
        <v>3033</v>
      </c>
      <c r="D8939" s="10" t="s">
        <v>1107</v>
      </c>
      <c r="E8939" s="10" t="s">
        <v>1098</v>
      </c>
      <c r="F8939" s="10" t="s">
        <v>1099</v>
      </c>
      <c r="I8939" s="10" t="s">
        <v>1100</v>
      </c>
      <c r="J8939">
        <v>2000</v>
      </c>
      <c r="JT8939">
        <v>4</v>
      </c>
    </row>
    <row r="8940" spans="1:280" x14ac:dyDescent="0.3">
      <c r="A8940" s="10" t="s">
        <v>3023</v>
      </c>
      <c r="B8940" s="10" t="s">
        <v>3024</v>
      </c>
      <c r="C8940" s="10" t="s">
        <v>3033</v>
      </c>
      <c r="D8940" s="10" t="s">
        <v>1107</v>
      </c>
      <c r="E8940" s="10" t="s">
        <v>1098</v>
      </c>
      <c r="F8940" s="10" t="s">
        <v>1099</v>
      </c>
      <c r="I8940" s="10" t="s">
        <v>1100</v>
      </c>
      <c r="J8940">
        <v>2001</v>
      </c>
      <c r="JT8940">
        <v>3</v>
      </c>
    </row>
    <row r="8941" spans="1:280" x14ac:dyDescent="0.3">
      <c r="A8941" s="10" t="s">
        <v>3023</v>
      </c>
      <c r="B8941" s="10" t="s">
        <v>3024</v>
      </c>
      <c r="C8941" s="10" t="s">
        <v>3033</v>
      </c>
      <c r="D8941" s="10" t="s">
        <v>1107</v>
      </c>
      <c r="E8941" s="10" t="s">
        <v>1098</v>
      </c>
      <c r="F8941" s="10" t="s">
        <v>1099</v>
      </c>
      <c r="I8941" s="10" t="s">
        <v>1100</v>
      </c>
      <c r="J8941">
        <v>2002</v>
      </c>
      <c r="JT8941">
        <v>3</v>
      </c>
    </row>
    <row r="8942" spans="1:280" x14ac:dyDescent="0.3">
      <c r="A8942" s="10" t="s">
        <v>3023</v>
      </c>
      <c r="B8942" s="10" t="s">
        <v>3024</v>
      </c>
      <c r="C8942" s="10" t="s">
        <v>3033</v>
      </c>
      <c r="D8942" s="10" t="s">
        <v>1107</v>
      </c>
      <c r="E8942" s="10" t="s">
        <v>1098</v>
      </c>
      <c r="F8942" s="10" t="s">
        <v>1099</v>
      </c>
      <c r="I8942" s="10" t="s">
        <v>1100</v>
      </c>
      <c r="J8942">
        <v>2003</v>
      </c>
      <c r="JT8942">
        <v>3</v>
      </c>
    </row>
    <row r="8943" spans="1:280" x14ac:dyDescent="0.3">
      <c r="A8943" s="10" t="s">
        <v>3023</v>
      </c>
      <c r="B8943" s="10" t="s">
        <v>3024</v>
      </c>
      <c r="C8943" s="10" t="s">
        <v>3033</v>
      </c>
      <c r="D8943" s="10" t="s">
        <v>1107</v>
      </c>
      <c r="E8943" s="10" t="s">
        <v>1098</v>
      </c>
      <c r="F8943" s="10" t="s">
        <v>1099</v>
      </c>
      <c r="I8943" s="10" t="s">
        <v>1100</v>
      </c>
      <c r="J8943">
        <v>2004</v>
      </c>
      <c r="JT8943">
        <v>3</v>
      </c>
    </row>
    <row r="8944" spans="1:280" x14ac:dyDescent="0.3">
      <c r="A8944" s="10" t="s">
        <v>3023</v>
      </c>
      <c r="B8944" s="10" t="s">
        <v>3024</v>
      </c>
      <c r="C8944" s="10" t="s">
        <v>3033</v>
      </c>
      <c r="D8944" s="10" t="s">
        <v>1107</v>
      </c>
      <c r="E8944" s="10" t="s">
        <v>1098</v>
      </c>
      <c r="F8944" s="10" t="s">
        <v>1099</v>
      </c>
      <c r="I8944" s="10" t="s">
        <v>1100</v>
      </c>
      <c r="J8944">
        <v>2005</v>
      </c>
      <c r="JT8944">
        <v>5</v>
      </c>
    </row>
    <row r="8945" spans="1:281" x14ac:dyDescent="0.3">
      <c r="A8945" s="10" t="s">
        <v>3023</v>
      </c>
      <c r="B8945" s="10" t="s">
        <v>3024</v>
      </c>
      <c r="C8945" s="10" t="s">
        <v>3033</v>
      </c>
      <c r="D8945" s="10" t="s">
        <v>1107</v>
      </c>
      <c r="E8945" s="10" t="s">
        <v>1098</v>
      </c>
      <c r="F8945" s="10" t="s">
        <v>1099</v>
      </c>
      <c r="I8945" s="10" t="s">
        <v>1100</v>
      </c>
      <c r="J8945">
        <v>2006</v>
      </c>
      <c r="JT8945">
        <v>4</v>
      </c>
    </row>
    <row r="8946" spans="1:281" x14ac:dyDescent="0.3">
      <c r="A8946" s="10" t="s">
        <v>3023</v>
      </c>
      <c r="B8946" s="10" t="s">
        <v>3024</v>
      </c>
      <c r="C8946" s="10" t="s">
        <v>3033</v>
      </c>
      <c r="D8946" s="10" t="s">
        <v>1107</v>
      </c>
      <c r="E8946" s="10" t="s">
        <v>1098</v>
      </c>
      <c r="F8946" s="10" t="s">
        <v>1099</v>
      </c>
      <c r="I8946" s="10" t="s">
        <v>1100</v>
      </c>
      <c r="J8946">
        <v>2007</v>
      </c>
      <c r="JT8946">
        <v>7</v>
      </c>
    </row>
    <row r="8947" spans="1:281" x14ac:dyDescent="0.3">
      <c r="A8947" s="10" t="s">
        <v>3023</v>
      </c>
      <c r="B8947" s="10" t="s">
        <v>3024</v>
      </c>
      <c r="C8947" s="10" t="s">
        <v>3033</v>
      </c>
      <c r="D8947" s="10" t="s">
        <v>1107</v>
      </c>
      <c r="E8947" s="10" t="s">
        <v>1098</v>
      </c>
      <c r="F8947" s="10" t="s">
        <v>1099</v>
      </c>
      <c r="I8947" s="10" t="s">
        <v>1100</v>
      </c>
      <c r="J8947">
        <v>2008</v>
      </c>
      <c r="JT8947">
        <v>9</v>
      </c>
    </row>
    <row r="8948" spans="1:281" x14ac:dyDescent="0.3">
      <c r="A8948" s="10" t="s">
        <v>3023</v>
      </c>
      <c r="B8948" s="10" t="s">
        <v>3024</v>
      </c>
      <c r="C8948" s="10" t="s">
        <v>3033</v>
      </c>
      <c r="D8948" s="10" t="s">
        <v>1107</v>
      </c>
      <c r="E8948" s="10" t="s">
        <v>1098</v>
      </c>
      <c r="F8948" s="10" t="s">
        <v>1099</v>
      </c>
      <c r="I8948" s="10" t="s">
        <v>1100</v>
      </c>
      <c r="J8948">
        <v>2009</v>
      </c>
      <c r="JT8948">
        <v>4</v>
      </c>
    </row>
    <row r="8949" spans="1:281" x14ac:dyDescent="0.3">
      <c r="A8949" s="10" t="s">
        <v>3023</v>
      </c>
      <c r="B8949" s="10" t="s">
        <v>3024</v>
      </c>
      <c r="C8949" s="10" t="s">
        <v>3033</v>
      </c>
      <c r="D8949" s="10" t="s">
        <v>1107</v>
      </c>
      <c r="E8949" s="10" t="s">
        <v>1098</v>
      </c>
      <c r="F8949" s="10" t="s">
        <v>1099</v>
      </c>
      <c r="I8949" s="10" t="s">
        <v>1100</v>
      </c>
      <c r="J8949">
        <v>2010</v>
      </c>
      <c r="JT8949">
        <v>17</v>
      </c>
    </row>
    <row r="8950" spans="1:281" x14ac:dyDescent="0.3">
      <c r="A8950" s="10" t="s">
        <v>3023</v>
      </c>
      <c r="B8950" s="10" t="s">
        <v>3024</v>
      </c>
      <c r="C8950" s="10" t="s">
        <v>3033</v>
      </c>
      <c r="D8950" s="10" t="s">
        <v>1107</v>
      </c>
      <c r="E8950" s="10" t="s">
        <v>1098</v>
      </c>
      <c r="F8950" s="10" t="s">
        <v>1099</v>
      </c>
      <c r="I8950" s="10" t="s">
        <v>1100</v>
      </c>
      <c r="J8950">
        <v>2011</v>
      </c>
      <c r="JT8950">
        <v>13</v>
      </c>
    </row>
    <row r="8951" spans="1:281" x14ac:dyDescent="0.3">
      <c r="A8951" s="10" t="s">
        <v>3023</v>
      </c>
      <c r="B8951" s="10" t="s">
        <v>3024</v>
      </c>
      <c r="C8951" s="10" t="s">
        <v>3033</v>
      </c>
      <c r="D8951" s="10" t="s">
        <v>1107</v>
      </c>
      <c r="E8951" s="10" t="s">
        <v>1098</v>
      </c>
      <c r="F8951" s="10" t="s">
        <v>1099</v>
      </c>
      <c r="I8951" s="10" t="s">
        <v>1100</v>
      </c>
      <c r="J8951">
        <v>2012</v>
      </c>
      <c r="JT8951">
        <v>2</v>
      </c>
    </row>
    <row r="8952" spans="1:281" x14ac:dyDescent="0.3">
      <c r="A8952" s="10" t="s">
        <v>3023</v>
      </c>
      <c r="B8952" s="10" t="s">
        <v>3024</v>
      </c>
      <c r="C8952" s="10" t="s">
        <v>3033</v>
      </c>
      <c r="D8952" s="10" t="s">
        <v>1107</v>
      </c>
      <c r="E8952" s="10" t="s">
        <v>1098</v>
      </c>
      <c r="F8952" s="10" t="s">
        <v>1099</v>
      </c>
      <c r="I8952" s="10" t="s">
        <v>1100</v>
      </c>
      <c r="J8952">
        <v>2013</v>
      </c>
      <c r="JT8952">
        <v>3</v>
      </c>
    </row>
    <row r="8953" spans="1:281" x14ac:dyDescent="0.3">
      <c r="A8953" s="10" t="s">
        <v>3023</v>
      </c>
      <c r="B8953" s="10" t="s">
        <v>3024</v>
      </c>
      <c r="C8953" s="10" t="s">
        <v>3033</v>
      </c>
      <c r="D8953" s="10" t="s">
        <v>1107</v>
      </c>
      <c r="E8953" s="10" t="s">
        <v>1098</v>
      </c>
      <c r="F8953" s="10" t="s">
        <v>1099</v>
      </c>
      <c r="I8953" s="10" t="s">
        <v>1100</v>
      </c>
      <c r="J8953">
        <v>2014</v>
      </c>
      <c r="JT8953">
        <v>9</v>
      </c>
    </row>
    <row r="8954" spans="1:281" x14ac:dyDescent="0.3">
      <c r="A8954" s="10" t="s">
        <v>3023</v>
      </c>
      <c r="B8954" s="10" t="s">
        <v>3024</v>
      </c>
      <c r="C8954" s="10" t="s">
        <v>3033</v>
      </c>
      <c r="D8954" s="10" t="s">
        <v>1107</v>
      </c>
      <c r="E8954" s="10" t="s">
        <v>1098</v>
      </c>
      <c r="F8954" s="10" t="s">
        <v>1099</v>
      </c>
      <c r="I8954" s="10" t="s">
        <v>1100</v>
      </c>
      <c r="J8954">
        <v>2015</v>
      </c>
      <c r="JT8954">
        <v>7</v>
      </c>
    </row>
    <row r="8955" spans="1:281" x14ac:dyDescent="0.3">
      <c r="A8955" s="10" t="s">
        <v>3023</v>
      </c>
      <c r="B8955" s="10" t="s">
        <v>3024</v>
      </c>
      <c r="C8955" s="10" t="s">
        <v>3033</v>
      </c>
      <c r="D8955" s="10" t="s">
        <v>1107</v>
      </c>
      <c r="E8955" s="10" t="s">
        <v>1098</v>
      </c>
      <c r="F8955" s="10" t="s">
        <v>1099</v>
      </c>
      <c r="I8955" s="10" t="s">
        <v>1100</v>
      </c>
      <c r="J8955">
        <v>2016</v>
      </c>
      <c r="JT8955">
        <v>4</v>
      </c>
    </row>
    <row r="8956" spans="1:281" x14ac:dyDescent="0.3">
      <c r="A8956" s="10" t="s">
        <v>3023</v>
      </c>
      <c r="B8956" s="10" t="s">
        <v>3024</v>
      </c>
      <c r="C8956" s="10" t="s">
        <v>3033</v>
      </c>
      <c r="D8956" s="10" t="s">
        <v>1107</v>
      </c>
      <c r="E8956" s="10" t="s">
        <v>1098</v>
      </c>
      <c r="F8956" s="10" t="s">
        <v>1099</v>
      </c>
      <c r="I8956" s="10" t="s">
        <v>1100</v>
      </c>
      <c r="J8956">
        <v>2017</v>
      </c>
      <c r="JT8956">
        <v>6</v>
      </c>
    </row>
    <row r="8957" spans="1:281" x14ac:dyDescent="0.3">
      <c r="A8957" s="10" t="s">
        <v>3023</v>
      </c>
      <c r="B8957" s="10" t="s">
        <v>3024</v>
      </c>
      <c r="C8957" s="10" t="s">
        <v>3033</v>
      </c>
      <c r="D8957" s="10" t="s">
        <v>1107</v>
      </c>
      <c r="E8957" s="10" t="s">
        <v>1098</v>
      </c>
      <c r="F8957" s="10" t="s">
        <v>1099</v>
      </c>
      <c r="I8957" s="10" t="s">
        <v>1100</v>
      </c>
      <c r="J8957">
        <v>2018</v>
      </c>
      <c r="JT8957">
        <v>6</v>
      </c>
    </row>
    <row r="8958" spans="1:281" x14ac:dyDescent="0.3">
      <c r="A8958" s="10" t="s">
        <v>3023</v>
      </c>
      <c r="B8958" s="10" t="s">
        <v>3024</v>
      </c>
      <c r="C8958" s="10" t="s">
        <v>3033</v>
      </c>
      <c r="D8958" s="10" t="s">
        <v>1107</v>
      </c>
      <c r="E8958" s="10" t="s">
        <v>1098</v>
      </c>
      <c r="F8958" s="10" t="s">
        <v>1099</v>
      </c>
      <c r="I8958" s="10" t="s">
        <v>1100</v>
      </c>
      <c r="J8958">
        <v>2019</v>
      </c>
      <c r="JT8958">
        <v>2</v>
      </c>
    </row>
    <row r="8959" spans="1:281" x14ac:dyDescent="0.3">
      <c r="A8959" s="10" t="s">
        <v>3023</v>
      </c>
      <c r="B8959" s="10" t="s">
        <v>3024</v>
      </c>
      <c r="C8959" s="10" t="s">
        <v>3033</v>
      </c>
      <c r="D8959" s="10" t="s">
        <v>1107</v>
      </c>
      <c r="E8959" s="10" t="s">
        <v>1098</v>
      </c>
      <c r="F8959" s="10" t="s">
        <v>1099</v>
      </c>
      <c r="I8959" s="10" t="s">
        <v>1100</v>
      </c>
      <c r="J8959">
        <v>2020</v>
      </c>
      <c r="JT8959">
        <v>4</v>
      </c>
    </row>
    <row r="8960" spans="1:281" x14ac:dyDescent="0.3">
      <c r="A8960" s="10" t="s">
        <v>3023</v>
      </c>
      <c r="B8960" s="10" t="s">
        <v>3024</v>
      </c>
      <c r="C8960" s="10" t="s">
        <v>3034</v>
      </c>
      <c r="D8960" s="10" t="s">
        <v>1097</v>
      </c>
      <c r="E8960" s="10" t="s">
        <v>1098</v>
      </c>
      <c r="F8960" s="10" t="s">
        <v>1099</v>
      </c>
      <c r="I8960" s="10" t="s">
        <v>1100</v>
      </c>
      <c r="J8960">
        <v>2018</v>
      </c>
      <c r="JU8960">
        <v>1</v>
      </c>
    </row>
    <row r="8961" spans="1:288" x14ac:dyDescent="0.3">
      <c r="A8961" s="10" t="s">
        <v>3023</v>
      </c>
      <c r="B8961" s="10" t="s">
        <v>3024</v>
      </c>
      <c r="C8961" s="10" t="s">
        <v>3034</v>
      </c>
      <c r="D8961" s="10" t="s">
        <v>1102</v>
      </c>
      <c r="E8961" s="10" t="s">
        <v>1098</v>
      </c>
      <c r="F8961" s="10" t="s">
        <v>1099</v>
      </c>
      <c r="I8961" s="10" t="s">
        <v>1100</v>
      </c>
      <c r="J8961">
        <v>2013</v>
      </c>
      <c r="JV8961">
        <v>1</v>
      </c>
    </row>
    <row r="8962" spans="1:288" x14ac:dyDescent="0.3">
      <c r="A8962" s="10" t="s">
        <v>3023</v>
      </c>
      <c r="B8962" s="10" t="s">
        <v>3024</v>
      </c>
      <c r="C8962" s="10" t="s">
        <v>3034</v>
      </c>
      <c r="D8962" s="10" t="s">
        <v>1107</v>
      </c>
      <c r="E8962" s="10" t="s">
        <v>1098</v>
      </c>
      <c r="F8962" s="10" t="s">
        <v>1099</v>
      </c>
      <c r="I8962" s="10" t="s">
        <v>1100</v>
      </c>
      <c r="J8962">
        <v>2013</v>
      </c>
      <c r="JW8962">
        <v>1</v>
      </c>
    </row>
    <row r="8963" spans="1:288" x14ac:dyDescent="0.3">
      <c r="A8963" s="10" t="s">
        <v>3023</v>
      </c>
      <c r="B8963" s="10" t="s">
        <v>3024</v>
      </c>
      <c r="C8963" s="10" t="s">
        <v>3034</v>
      </c>
      <c r="D8963" s="10" t="s">
        <v>1107</v>
      </c>
      <c r="E8963" s="10" t="s">
        <v>1098</v>
      </c>
      <c r="F8963" s="10" t="s">
        <v>1099</v>
      </c>
      <c r="I8963" s="10" t="s">
        <v>1100</v>
      </c>
      <c r="J8963">
        <v>2018</v>
      </c>
      <c r="JW8963">
        <v>1</v>
      </c>
    </row>
    <row r="8964" spans="1:288" x14ac:dyDescent="0.3">
      <c r="A8964" s="10" t="s">
        <v>3023</v>
      </c>
      <c r="B8964" s="10" t="s">
        <v>3024</v>
      </c>
      <c r="C8964" s="10" t="s">
        <v>3035</v>
      </c>
      <c r="D8964" s="10" t="s">
        <v>1097</v>
      </c>
      <c r="E8964" s="10" t="s">
        <v>1098</v>
      </c>
      <c r="F8964" s="10" t="s">
        <v>1099</v>
      </c>
      <c r="I8964" s="10" t="s">
        <v>1100</v>
      </c>
      <c r="J8964">
        <v>2004</v>
      </c>
      <c r="JX8964">
        <v>1</v>
      </c>
    </row>
    <row r="8965" spans="1:288" x14ac:dyDescent="0.3">
      <c r="A8965" s="10" t="s">
        <v>3023</v>
      </c>
      <c r="B8965" s="10" t="s">
        <v>3024</v>
      </c>
      <c r="C8965" s="10" t="s">
        <v>3035</v>
      </c>
      <c r="D8965" s="10" t="s">
        <v>1097</v>
      </c>
      <c r="E8965" s="10" t="s">
        <v>1098</v>
      </c>
      <c r="F8965" s="10" t="s">
        <v>1099</v>
      </c>
      <c r="I8965" s="10" t="s">
        <v>1100</v>
      </c>
      <c r="J8965">
        <v>2007</v>
      </c>
      <c r="JX8965">
        <v>1</v>
      </c>
    </row>
    <row r="8966" spans="1:288" x14ac:dyDescent="0.3">
      <c r="A8966" s="10" t="s">
        <v>3023</v>
      </c>
      <c r="B8966" s="10" t="s">
        <v>3024</v>
      </c>
      <c r="C8966" s="10" t="s">
        <v>3035</v>
      </c>
      <c r="D8966" s="10" t="s">
        <v>1102</v>
      </c>
      <c r="E8966" s="10" t="s">
        <v>1098</v>
      </c>
      <c r="F8966" s="10" t="s">
        <v>1099</v>
      </c>
      <c r="I8966" s="10" t="s">
        <v>1100</v>
      </c>
      <c r="J8966">
        <v>2005</v>
      </c>
      <c r="JY8966">
        <v>1</v>
      </c>
    </row>
    <row r="8967" spans="1:288" x14ac:dyDescent="0.3">
      <c r="A8967" s="10" t="s">
        <v>3023</v>
      </c>
      <c r="B8967" s="10" t="s">
        <v>3024</v>
      </c>
      <c r="C8967" s="10" t="s">
        <v>3035</v>
      </c>
      <c r="D8967" s="10" t="s">
        <v>89</v>
      </c>
      <c r="E8967" s="10" t="s">
        <v>1098</v>
      </c>
      <c r="F8967" s="10" t="s">
        <v>1099</v>
      </c>
      <c r="I8967" s="10" t="s">
        <v>1100</v>
      </c>
      <c r="J8967">
        <v>2002</v>
      </c>
      <c r="JZ8967">
        <v>1</v>
      </c>
    </row>
    <row r="8968" spans="1:288" x14ac:dyDescent="0.3">
      <c r="A8968" s="10" t="s">
        <v>3023</v>
      </c>
      <c r="B8968" s="10" t="s">
        <v>3024</v>
      </c>
      <c r="C8968" s="10" t="s">
        <v>3035</v>
      </c>
      <c r="D8968" s="10" t="s">
        <v>1105</v>
      </c>
      <c r="E8968" s="10" t="s">
        <v>1098</v>
      </c>
      <c r="F8968" s="10" t="s">
        <v>1099</v>
      </c>
      <c r="I8968" s="10" t="s">
        <v>1100</v>
      </c>
      <c r="J8968">
        <v>2006</v>
      </c>
      <c r="KA8968">
        <v>1</v>
      </c>
    </row>
    <row r="8969" spans="1:288" x14ac:dyDescent="0.3">
      <c r="A8969" s="10" t="s">
        <v>3023</v>
      </c>
      <c r="B8969" s="10" t="s">
        <v>3024</v>
      </c>
      <c r="C8969" s="10" t="s">
        <v>3035</v>
      </c>
      <c r="D8969" s="10" t="s">
        <v>1105</v>
      </c>
      <c r="E8969" s="10" t="s">
        <v>1098</v>
      </c>
      <c r="F8969" s="10" t="s">
        <v>1099</v>
      </c>
      <c r="I8969" s="10" t="s">
        <v>1100</v>
      </c>
      <c r="J8969">
        <v>2010</v>
      </c>
      <c r="KA8969">
        <v>1</v>
      </c>
    </row>
    <row r="8970" spans="1:288" x14ac:dyDescent="0.3">
      <c r="A8970" s="10" t="s">
        <v>3023</v>
      </c>
      <c r="B8970" s="10" t="s">
        <v>3024</v>
      </c>
      <c r="C8970" s="10" t="s">
        <v>3035</v>
      </c>
      <c r="D8970" s="10" t="s">
        <v>1105</v>
      </c>
      <c r="E8970" s="10" t="s">
        <v>1098</v>
      </c>
      <c r="F8970" s="10" t="s">
        <v>1099</v>
      </c>
      <c r="I8970" s="10" t="s">
        <v>1100</v>
      </c>
      <c r="J8970">
        <v>2013</v>
      </c>
      <c r="KA8970">
        <v>1</v>
      </c>
    </row>
    <row r="8971" spans="1:288" x14ac:dyDescent="0.3">
      <c r="A8971" s="10" t="s">
        <v>3023</v>
      </c>
      <c r="B8971" s="10" t="s">
        <v>3024</v>
      </c>
      <c r="C8971" s="10" t="s">
        <v>3035</v>
      </c>
      <c r="D8971" s="10" t="s">
        <v>1107</v>
      </c>
      <c r="E8971" s="10" t="s">
        <v>1098</v>
      </c>
      <c r="F8971" s="10" t="s">
        <v>1099</v>
      </c>
      <c r="I8971" s="10" t="s">
        <v>1100</v>
      </c>
      <c r="J8971">
        <v>2002</v>
      </c>
      <c r="KB8971">
        <v>1</v>
      </c>
    </row>
    <row r="8972" spans="1:288" x14ac:dyDescent="0.3">
      <c r="A8972" s="10" t="s">
        <v>3023</v>
      </c>
      <c r="B8972" s="10" t="s">
        <v>3024</v>
      </c>
      <c r="C8972" s="10" t="s">
        <v>3035</v>
      </c>
      <c r="D8972" s="10" t="s">
        <v>1107</v>
      </c>
      <c r="E8972" s="10" t="s">
        <v>1098</v>
      </c>
      <c r="F8972" s="10" t="s">
        <v>1099</v>
      </c>
      <c r="I8972" s="10" t="s">
        <v>1100</v>
      </c>
      <c r="J8972">
        <v>2004</v>
      </c>
      <c r="KB8972">
        <v>1</v>
      </c>
    </row>
    <row r="8973" spans="1:288" x14ac:dyDescent="0.3">
      <c r="A8973" s="10" t="s">
        <v>3023</v>
      </c>
      <c r="B8973" s="10" t="s">
        <v>3024</v>
      </c>
      <c r="C8973" s="10" t="s">
        <v>3035</v>
      </c>
      <c r="D8973" s="10" t="s">
        <v>1107</v>
      </c>
      <c r="E8973" s="10" t="s">
        <v>1098</v>
      </c>
      <c r="F8973" s="10" t="s">
        <v>1099</v>
      </c>
      <c r="I8973" s="10" t="s">
        <v>1100</v>
      </c>
      <c r="J8973">
        <v>2005</v>
      </c>
      <c r="KB8973">
        <v>1</v>
      </c>
    </row>
    <row r="8974" spans="1:288" x14ac:dyDescent="0.3">
      <c r="A8974" s="10" t="s">
        <v>3023</v>
      </c>
      <c r="B8974" s="10" t="s">
        <v>3024</v>
      </c>
      <c r="C8974" s="10" t="s">
        <v>3035</v>
      </c>
      <c r="D8974" s="10" t="s">
        <v>1107</v>
      </c>
      <c r="E8974" s="10" t="s">
        <v>1098</v>
      </c>
      <c r="F8974" s="10" t="s">
        <v>1099</v>
      </c>
      <c r="I8974" s="10" t="s">
        <v>1100</v>
      </c>
      <c r="J8974">
        <v>2006</v>
      </c>
      <c r="KB8974">
        <v>1</v>
      </c>
    </row>
    <row r="8975" spans="1:288" x14ac:dyDescent="0.3">
      <c r="A8975" s="10" t="s">
        <v>3023</v>
      </c>
      <c r="B8975" s="10" t="s">
        <v>3024</v>
      </c>
      <c r="C8975" s="10" t="s">
        <v>3035</v>
      </c>
      <c r="D8975" s="10" t="s">
        <v>1107</v>
      </c>
      <c r="E8975" s="10" t="s">
        <v>1098</v>
      </c>
      <c r="F8975" s="10" t="s">
        <v>1099</v>
      </c>
      <c r="I8975" s="10" t="s">
        <v>1100</v>
      </c>
      <c r="J8975">
        <v>2007</v>
      </c>
      <c r="KB8975">
        <v>1</v>
      </c>
    </row>
    <row r="8976" spans="1:288" x14ac:dyDescent="0.3">
      <c r="A8976" s="10" t="s">
        <v>3023</v>
      </c>
      <c r="B8976" s="10" t="s">
        <v>3024</v>
      </c>
      <c r="C8976" s="10" t="s">
        <v>3035</v>
      </c>
      <c r="D8976" s="10" t="s">
        <v>1107</v>
      </c>
      <c r="E8976" s="10" t="s">
        <v>1098</v>
      </c>
      <c r="F8976" s="10" t="s">
        <v>1099</v>
      </c>
      <c r="I8976" s="10" t="s">
        <v>1100</v>
      </c>
      <c r="J8976">
        <v>2010</v>
      </c>
      <c r="KB8976">
        <v>1</v>
      </c>
    </row>
    <row r="8977" spans="1:291" x14ac:dyDescent="0.3">
      <c r="A8977" s="10" t="s">
        <v>3023</v>
      </c>
      <c r="B8977" s="10" t="s">
        <v>3024</v>
      </c>
      <c r="C8977" s="10" t="s">
        <v>3035</v>
      </c>
      <c r="D8977" s="10" t="s">
        <v>1107</v>
      </c>
      <c r="E8977" s="10" t="s">
        <v>1098</v>
      </c>
      <c r="F8977" s="10" t="s">
        <v>1099</v>
      </c>
      <c r="I8977" s="10" t="s">
        <v>1100</v>
      </c>
      <c r="J8977">
        <v>2013</v>
      </c>
      <c r="KB8977">
        <v>1</v>
      </c>
    </row>
    <row r="8978" spans="1:291" x14ac:dyDescent="0.3">
      <c r="A8978" s="10" t="s">
        <v>3023</v>
      </c>
      <c r="B8978" s="10" t="s">
        <v>3024</v>
      </c>
      <c r="C8978" s="10" t="s">
        <v>3036</v>
      </c>
      <c r="D8978" s="10" t="s">
        <v>1097</v>
      </c>
      <c r="E8978" s="10" t="s">
        <v>1098</v>
      </c>
      <c r="F8978" s="10" t="s">
        <v>1099</v>
      </c>
      <c r="I8978" s="10" t="s">
        <v>1100</v>
      </c>
      <c r="J8978">
        <v>2005</v>
      </c>
      <c r="KC8978">
        <v>1</v>
      </c>
    </row>
    <row r="8979" spans="1:291" x14ac:dyDescent="0.3">
      <c r="A8979" s="10" t="s">
        <v>3023</v>
      </c>
      <c r="B8979" s="10" t="s">
        <v>3024</v>
      </c>
      <c r="C8979" s="10" t="s">
        <v>3036</v>
      </c>
      <c r="D8979" s="10" t="s">
        <v>1097</v>
      </c>
      <c r="E8979" s="10" t="s">
        <v>1098</v>
      </c>
      <c r="F8979" s="10" t="s">
        <v>1099</v>
      </c>
      <c r="I8979" s="10" t="s">
        <v>1100</v>
      </c>
      <c r="J8979">
        <v>2012</v>
      </c>
      <c r="KC8979">
        <v>1</v>
      </c>
    </row>
    <row r="8980" spans="1:291" x14ac:dyDescent="0.3">
      <c r="A8980" s="10" t="s">
        <v>3023</v>
      </c>
      <c r="B8980" s="10" t="s">
        <v>3024</v>
      </c>
      <c r="C8980" s="10" t="s">
        <v>3036</v>
      </c>
      <c r="D8980" s="10" t="s">
        <v>1102</v>
      </c>
      <c r="E8980" s="10" t="s">
        <v>1098</v>
      </c>
      <c r="F8980" s="10" t="s">
        <v>1099</v>
      </c>
      <c r="I8980" s="10" t="s">
        <v>1100</v>
      </c>
      <c r="J8980">
        <v>2003</v>
      </c>
      <c r="KD8980">
        <v>1</v>
      </c>
    </row>
    <row r="8981" spans="1:291" x14ac:dyDescent="0.3">
      <c r="A8981" s="10" t="s">
        <v>3023</v>
      </c>
      <c r="B8981" s="10" t="s">
        <v>3024</v>
      </c>
      <c r="C8981" s="10" t="s">
        <v>3036</v>
      </c>
      <c r="D8981" s="10" t="s">
        <v>1102</v>
      </c>
      <c r="E8981" s="10" t="s">
        <v>1098</v>
      </c>
      <c r="F8981" s="10" t="s">
        <v>1099</v>
      </c>
      <c r="I8981" s="10" t="s">
        <v>1100</v>
      </c>
      <c r="J8981">
        <v>2005</v>
      </c>
      <c r="KD8981">
        <v>1</v>
      </c>
    </row>
    <row r="8982" spans="1:291" x14ac:dyDescent="0.3">
      <c r="A8982" s="10" t="s">
        <v>3023</v>
      </c>
      <c r="B8982" s="10" t="s">
        <v>3024</v>
      </c>
      <c r="C8982" s="10" t="s">
        <v>3036</v>
      </c>
      <c r="D8982" s="10" t="s">
        <v>1102</v>
      </c>
      <c r="E8982" s="10" t="s">
        <v>1098</v>
      </c>
      <c r="F8982" s="10" t="s">
        <v>1099</v>
      </c>
      <c r="I8982" s="10" t="s">
        <v>1100</v>
      </c>
      <c r="J8982">
        <v>2007</v>
      </c>
      <c r="KD8982">
        <v>1</v>
      </c>
    </row>
    <row r="8983" spans="1:291" x14ac:dyDescent="0.3">
      <c r="A8983" s="10" t="s">
        <v>3023</v>
      </c>
      <c r="B8983" s="10" t="s">
        <v>3024</v>
      </c>
      <c r="C8983" s="10" t="s">
        <v>3036</v>
      </c>
      <c r="D8983" s="10" t="s">
        <v>1102</v>
      </c>
      <c r="E8983" s="10" t="s">
        <v>1098</v>
      </c>
      <c r="F8983" s="10" t="s">
        <v>1099</v>
      </c>
      <c r="I8983" s="10" t="s">
        <v>1100</v>
      </c>
      <c r="J8983">
        <v>2012</v>
      </c>
      <c r="KD8983">
        <v>7</v>
      </c>
    </row>
    <row r="8984" spans="1:291" x14ac:dyDescent="0.3">
      <c r="A8984" s="10" t="s">
        <v>3023</v>
      </c>
      <c r="B8984" s="10" t="s">
        <v>3024</v>
      </c>
      <c r="C8984" s="10" t="s">
        <v>3036</v>
      </c>
      <c r="D8984" s="10" t="s">
        <v>1102</v>
      </c>
      <c r="E8984" s="10" t="s">
        <v>1098</v>
      </c>
      <c r="F8984" s="10" t="s">
        <v>1099</v>
      </c>
      <c r="I8984" s="10" t="s">
        <v>1100</v>
      </c>
      <c r="J8984">
        <v>2013</v>
      </c>
      <c r="KD8984">
        <v>1</v>
      </c>
    </row>
    <row r="8985" spans="1:291" x14ac:dyDescent="0.3">
      <c r="A8985" s="10" t="s">
        <v>3023</v>
      </c>
      <c r="B8985" s="10" t="s">
        <v>3024</v>
      </c>
      <c r="C8985" s="10" t="s">
        <v>3036</v>
      </c>
      <c r="D8985" s="10" t="s">
        <v>1102</v>
      </c>
      <c r="E8985" s="10" t="s">
        <v>1098</v>
      </c>
      <c r="F8985" s="10" t="s">
        <v>1099</v>
      </c>
      <c r="I8985" s="10" t="s">
        <v>1100</v>
      </c>
      <c r="J8985">
        <v>2016</v>
      </c>
      <c r="KD8985">
        <v>6</v>
      </c>
    </row>
    <row r="8986" spans="1:291" x14ac:dyDescent="0.3">
      <c r="A8986" s="10" t="s">
        <v>3023</v>
      </c>
      <c r="B8986" s="10" t="s">
        <v>3024</v>
      </c>
      <c r="C8986" s="10" t="s">
        <v>3036</v>
      </c>
      <c r="D8986" s="10" t="s">
        <v>1102</v>
      </c>
      <c r="E8986" s="10" t="s">
        <v>1098</v>
      </c>
      <c r="F8986" s="10" t="s">
        <v>1099</v>
      </c>
      <c r="I8986" s="10" t="s">
        <v>1100</v>
      </c>
      <c r="J8986">
        <v>2019</v>
      </c>
      <c r="KD8986">
        <v>2</v>
      </c>
    </row>
    <row r="8987" spans="1:291" x14ac:dyDescent="0.3">
      <c r="A8987" s="10" t="s">
        <v>3023</v>
      </c>
      <c r="B8987" s="10" t="s">
        <v>3024</v>
      </c>
      <c r="C8987" s="10" t="s">
        <v>3036</v>
      </c>
      <c r="D8987" s="10" t="s">
        <v>89</v>
      </c>
      <c r="E8987" s="10" t="s">
        <v>1098</v>
      </c>
      <c r="F8987" s="10" t="s">
        <v>1099</v>
      </c>
      <c r="I8987" s="10" t="s">
        <v>1100</v>
      </c>
      <c r="J8987">
        <v>2000</v>
      </c>
      <c r="KE8987">
        <v>1</v>
      </c>
    </row>
    <row r="8988" spans="1:291" x14ac:dyDescent="0.3">
      <c r="A8988" s="10" t="s">
        <v>3023</v>
      </c>
      <c r="B8988" s="10" t="s">
        <v>3024</v>
      </c>
      <c r="C8988" s="10" t="s">
        <v>3036</v>
      </c>
      <c r="D8988" s="10" t="s">
        <v>89</v>
      </c>
      <c r="E8988" s="10" t="s">
        <v>1098</v>
      </c>
      <c r="F8988" s="10" t="s">
        <v>1099</v>
      </c>
      <c r="I8988" s="10" t="s">
        <v>1100</v>
      </c>
      <c r="J8988">
        <v>2003</v>
      </c>
      <c r="KE8988">
        <v>1</v>
      </c>
    </row>
    <row r="8989" spans="1:291" x14ac:dyDescent="0.3">
      <c r="A8989" s="10" t="s">
        <v>3023</v>
      </c>
      <c r="B8989" s="10" t="s">
        <v>3024</v>
      </c>
      <c r="C8989" s="10" t="s">
        <v>3036</v>
      </c>
      <c r="D8989" s="10" t="s">
        <v>89</v>
      </c>
      <c r="E8989" s="10" t="s">
        <v>1098</v>
      </c>
      <c r="F8989" s="10" t="s">
        <v>1099</v>
      </c>
      <c r="I8989" s="10" t="s">
        <v>1100</v>
      </c>
      <c r="J8989">
        <v>2005</v>
      </c>
      <c r="KE8989">
        <v>1</v>
      </c>
    </row>
    <row r="8990" spans="1:291" x14ac:dyDescent="0.3">
      <c r="A8990" s="10" t="s">
        <v>3023</v>
      </c>
      <c r="B8990" s="10" t="s">
        <v>3024</v>
      </c>
      <c r="C8990" s="10" t="s">
        <v>3036</v>
      </c>
      <c r="D8990" s="10" t="s">
        <v>89</v>
      </c>
      <c r="E8990" s="10" t="s">
        <v>1098</v>
      </c>
      <c r="F8990" s="10" t="s">
        <v>1099</v>
      </c>
      <c r="I8990" s="10" t="s">
        <v>1100</v>
      </c>
      <c r="J8990">
        <v>2008</v>
      </c>
      <c r="KE8990">
        <v>1</v>
      </c>
    </row>
    <row r="8991" spans="1:291" x14ac:dyDescent="0.3">
      <c r="A8991" s="10" t="s">
        <v>3023</v>
      </c>
      <c r="B8991" s="10" t="s">
        <v>3024</v>
      </c>
      <c r="C8991" s="10" t="s">
        <v>3036</v>
      </c>
      <c r="D8991" s="10" t="s">
        <v>89</v>
      </c>
      <c r="E8991" s="10" t="s">
        <v>1098</v>
      </c>
      <c r="F8991" s="10" t="s">
        <v>1099</v>
      </c>
      <c r="I8991" s="10" t="s">
        <v>1100</v>
      </c>
      <c r="J8991">
        <v>2014</v>
      </c>
      <c r="KE8991">
        <v>1</v>
      </c>
    </row>
    <row r="8992" spans="1:291" x14ac:dyDescent="0.3">
      <c r="A8992" s="10" t="s">
        <v>3023</v>
      </c>
      <c r="B8992" s="10" t="s">
        <v>3024</v>
      </c>
      <c r="C8992" s="10" t="s">
        <v>3036</v>
      </c>
      <c r="D8992" s="10" t="s">
        <v>89</v>
      </c>
      <c r="E8992" s="10" t="s">
        <v>1098</v>
      </c>
      <c r="F8992" s="10" t="s">
        <v>1099</v>
      </c>
      <c r="I8992" s="10" t="s">
        <v>1100</v>
      </c>
      <c r="J8992">
        <v>2015</v>
      </c>
      <c r="KE8992">
        <v>1</v>
      </c>
    </row>
    <row r="8993" spans="1:293" x14ac:dyDescent="0.3">
      <c r="A8993" s="10" t="s">
        <v>3023</v>
      </c>
      <c r="B8993" s="10" t="s">
        <v>3024</v>
      </c>
      <c r="C8993" s="10" t="s">
        <v>3036</v>
      </c>
      <c r="D8993" s="10" t="s">
        <v>89</v>
      </c>
      <c r="E8993" s="10" t="s">
        <v>1098</v>
      </c>
      <c r="F8993" s="10" t="s">
        <v>1099</v>
      </c>
      <c r="I8993" s="10" t="s">
        <v>1100</v>
      </c>
      <c r="J8993">
        <v>2018</v>
      </c>
      <c r="KE8993">
        <v>1</v>
      </c>
    </row>
    <row r="8994" spans="1:293" x14ac:dyDescent="0.3">
      <c r="A8994" s="10" t="s">
        <v>3023</v>
      </c>
      <c r="B8994" s="10" t="s">
        <v>3024</v>
      </c>
      <c r="C8994" s="10" t="s">
        <v>3036</v>
      </c>
      <c r="D8994" s="10" t="s">
        <v>89</v>
      </c>
      <c r="E8994" s="10" t="s">
        <v>1098</v>
      </c>
      <c r="F8994" s="10" t="s">
        <v>1099</v>
      </c>
      <c r="I8994" s="10" t="s">
        <v>1100</v>
      </c>
      <c r="J8994">
        <v>2020</v>
      </c>
      <c r="KE8994">
        <v>1</v>
      </c>
    </row>
    <row r="8995" spans="1:293" x14ac:dyDescent="0.3">
      <c r="A8995" s="10" t="s">
        <v>3023</v>
      </c>
      <c r="B8995" s="10" t="s">
        <v>3024</v>
      </c>
      <c r="C8995" s="10" t="s">
        <v>3036</v>
      </c>
      <c r="D8995" s="10" t="s">
        <v>1105</v>
      </c>
      <c r="E8995" s="10" t="s">
        <v>1098</v>
      </c>
      <c r="F8995" s="10" t="s">
        <v>1099</v>
      </c>
      <c r="I8995" s="10" t="s">
        <v>1100</v>
      </c>
      <c r="J8995">
        <v>2008</v>
      </c>
      <c r="KF8995">
        <v>1</v>
      </c>
    </row>
    <row r="8996" spans="1:293" x14ac:dyDescent="0.3">
      <c r="A8996" s="10" t="s">
        <v>3023</v>
      </c>
      <c r="B8996" s="10" t="s">
        <v>3024</v>
      </c>
      <c r="C8996" s="10" t="s">
        <v>3036</v>
      </c>
      <c r="D8996" s="10" t="s">
        <v>1105</v>
      </c>
      <c r="E8996" s="10" t="s">
        <v>1098</v>
      </c>
      <c r="F8996" s="10" t="s">
        <v>1099</v>
      </c>
      <c r="I8996" s="10" t="s">
        <v>1100</v>
      </c>
      <c r="J8996">
        <v>2009</v>
      </c>
      <c r="KF8996">
        <v>1</v>
      </c>
    </row>
    <row r="8997" spans="1:293" x14ac:dyDescent="0.3">
      <c r="A8997" s="10" t="s">
        <v>3023</v>
      </c>
      <c r="B8997" s="10" t="s">
        <v>3024</v>
      </c>
      <c r="C8997" s="10" t="s">
        <v>3036</v>
      </c>
      <c r="D8997" s="10" t="s">
        <v>1105</v>
      </c>
      <c r="E8997" s="10" t="s">
        <v>1098</v>
      </c>
      <c r="F8997" s="10" t="s">
        <v>1099</v>
      </c>
      <c r="I8997" s="10" t="s">
        <v>1100</v>
      </c>
      <c r="J8997">
        <v>2010</v>
      </c>
      <c r="KF8997">
        <v>1</v>
      </c>
    </row>
    <row r="8998" spans="1:293" x14ac:dyDescent="0.3">
      <c r="A8998" s="10" t="s">
        <v>3023</v>
      </c>
      <c r="B8998" s="10" t="s">
        <v>3024</v>
      </c>
      <c r="C8998" s="10" t="s">
        <v>3036</v>
      </c>
      <c r="D8998" s="10" t="s">
        <v>1105</v>
      </c>
      <c r="E8998" s="10" t="s">
        <v>1098</v>
      </c>
      <c r="F8998" s="10" t="s">
        <v>1099</v>
      </c>
      <c r="I8998" s="10" t="s">
        <v>1100</v>
      </c>
      <c r="J8998">
        <v>2011</v>
      </c>
      <c r="KF8998">
        <v>1</v>
      </c>
    </row>
    <row r="8999" spans="1:293" x14ac:dyDescent="0.3">
      <c r="A8999" s="10" t="s">
        <v>3023</v>
      </c>
      <c r="B8999" s="10" t="s">
        <v>3024</v>
      </c>
      <c r="C8999" s="10" t="s">
        <v>3036</v>
      </c>
      <c r="D8999" s="10" t="s">
        <v>1107</v>
      </c>
      <c r="E8999" s="10" t="s">
        <v>1098</v>
      </c>
      <c r="F8999" s="10" t="s">
        <v>1099</v>
      </c>
      <c r="I8999" s="10" t="s">
        <v>1100</v>
      </c>
      <c r="J8999">
        <v>2000</v>
      </c>
      <c r="KG8999">
        <v>1</v>
      </c>
    </row>
    <row r="9000" spans="1:293" x14ac:dyDescent="0.3">
      <c r="A9000" s="10" t="s">
        <v>3023</v>
      </c>
      <c r="B9000" s="10" t="s">
        <v>3024</v>
      </c>
      <c r="C9000" s="10" t="s">
        <v>3036</v>
      </c>
      <c r="D9000" s="10" t="s">
        <v>1107</v>
      </c>
      <c r="E9000" s="10" t="s">
        <v>1098</v>
      </c>
      <c r="F9000" s="10" t="s">
        <v>1099</v>
      </c>
      <c r="I9000" s="10" t="s">
        <v>1100</v>
      </c>
      <c r="J9000">
        <v>2003</v>
      </c>
      <c r="KG9000">
        <v>2</v>
      </c>
    </row>
    <row r="9001" spans="1:293" x14ac:dyDescent="0.3">
      <c r="A9001" s="10" t="s">
        <v>3023</v>
      </c>
      <c r="B9001" s="10" t="s">
        <v>3024</v>
      </c>
      <c r="C9001" s="10" t="s">
        <v>3036</v>
      </c>
      <c r="D9001" s="10" t="s">
        <v>1107</v>
      </c>
      <c r="E9001" s="10" t="s">
        <v>1098</v>
      </c>
      <c r="F9001" s="10" t="s">
        <v>1099</v>
      </c>
      <c r="I9001" s="10" t="s">
        <v>1100</v>
      </c>
      <c r="J9001">
        <v>2005</v>
      </c>
      <c r="KG9001">
        <v>3</v>
      </c>
    </row>
    <row r="9002" spans="1:293" x14ac:dyDescent="0.3">
      <c r="A9002" s="10" t="s">
        <v>3023</v>
      </c>
      <c r="B9002" s="10" t="s">
        <v>3024</v>
      </c>
      <c r="C9002" s="10" t="s">
        <v>3036</v>
      </c>
      <c r="D9002" s="10" t="s">
        <v>1107</v>
      </c>
      <c r="E9002" s="10" t="s">
        <v>1098</v>
      </c>
      <c r="F9002" s="10" t="s">
        <v>1099</v>
      </c>
      <c r="I9002" s="10" t="s">
        <v>1100</v>
      </c>
      <c r="J9002">
        <v>2007</v>
      </c>
      <c r="KG9002">
        <v>1</v>
      </c>
    </row>
    <row r="9003" spans="1:293" x14ac:dyDescent="0.3">
      <c r="A9003" s="10" t="s">
        <v>3023</v>
      </c>
      <c r="B9003" s="10" t="s">
        <v>3024</v>
      </c>
      <c r="C9003" s="10" t="s">
        <v>3036</v>
      </c>
      <c r="D9003" s="10" t="s">
        <v>1107</v>
      </c>
      <c r="E9003" s="10" t="s">
        <v>1098</v>
      </c>
      <c r="F9003" s="10" t="s">
        <v>1099</v>
      </c>
      <c r="I9003" s="10" t="s">
        <v>1100</v>
      </c>
      <c r="J9003">
        <v>2008</v>
      </c>
      <c r="KG9003">
        <v>2</v>
      </c>
    </row>
    <row r="9004" spans="1:293" x14ac:dyDescent="0.3">
      <c r="A9004" s="10" t="s">
        <v>3023</v>
      </c>
      <c r="B9004" s="10" t="s">
        <v>3024</v>
      </c>
      <c r="C9004" s="10" t="s">
        <v>3036</v>
      </c>
      <c r="D9004" s="10" t="s">
        <v>1107</v>
      </c>
      <c r="E9004" s="10" t="s">
        <v>1098</v>
      </c>
      <c r="F9004" s="10" t="s">
        <v>1099</v>
      </c>
      <c r="I9004" s="10" t="s">
        <v>1100</v>
      </c>
      <c r="J9004">
        <v>2009</v>
      </c>
      <c r="KG9004">
        <v>1</v>
      </c>
    </row>
    <row r="9005" spans="1:293" x14ac:dyDescent="0.3">
      <c r="A9005" s="10" t="s">
        <v>3023</v>
      </c>
      <c r="B9005" s="10" t="s">
        <v>3024</v>
      </c>
      <c r="C9005" s="10" t="s">
        <v>3036</v>
      </c>
      <c r="D9005" s="10" t="s">
        <v>1107</v>
      </c>
      <c r="E9005" s="10" t="s">
        <v>1098</v>
      </c>
      <c r="F9005" s="10" t="s">
        <v>1099</v>
      </c>
      <c r="I9005" s="10" t="s">
        <v>1100</v>
      </c>
      <c r="J9005">
        <v>2010</v>
      </c>
      <c r="KG9005">
        <v>1</v>
      </c>
    </row>
    <row r="9006" spans="1:293" x14ac:dyDescent="0.3">
      <c r="A9006" s="10" t="s">
        <v>3023</v>
      </c>
      <c r="B9006" s="10" t="s">
        <v>3024</v>
      </c>
      <c r="C9006" s="10" t="s">
        <v>3036</v>
      </c>
      <c r="D9006" s="10" t="s">
        <v>1107</v>
      </c>
      <c r="E9006" s="10" t="s">
        <v>1098</v>
      </c>
      <c r="F9006" s="10" t="s">
        <v>1099</v>
      </c>
      <c r="I9006" s="10" t="s">
        <v>1100</v>
      </c>
      <c r="J9006">
        <v>2011</v>
      </c>
      <c r="KG9006">
        <v>1</v>
      </c>
    </row>
    <row r="9007" spans="1:293" x14ac:dyDescent="0.3">
      <c r="A9007" s="10" t="s">
        <v>3023</v>
      </c>
      <c r="B9007" s="10" t="s">
        <v>3024</v>
      </c>
      <c r="C9007" s="10" t="s">
        <v>3036</v>
      </c>
      <c r="D9007" s="10" t="s">
        <v>1107</v>
      </c>
      <c r="E9007" s="10" t="s">
        <v>1098</v>
      </c>
      <c r="F9007" s="10" t="s">
        <v>1099</v>
      </c>
      <c r="I9007" s="10" t="s">
        <v>1100</v>
      </c>
      <c r="J9007">
        <v>2012</v>
      </c>
      <c r="KG9007">
        <v>8</v>
      </c>
    </row>
    <row r="9008" spans="1:293" x14ac:dyDescent="0.3">
      <c r="A9008" s="10" t="s">
        <v>3023</v>
      </c>
      <c r="B9008" s="10" t="s">
        <v>3024</v>
      </c>
      <c r="C9008" s="10" t="s">
        <v>3036</v>
      </c>
      <c r="D9008" s="10" t="s">
        <v>1107</v>
      </c>
      <c r="E9008" s="10" t="s">
        <v>1098</v>
      </c>
      <c r="F9008" s="10" t="s">
        <v>1099</v>
      </c>
      <c r="I9008" s="10" t="s">
        <v>1100</v>
      </c>
      <c r="J9008">
        <v>2013</v>
      </c>
      <c r="KG9008">
        <v>1</v>
      </c>
    </row>
    <row r="9009" spans="1:325" x14ac:dyDescent="0.3">
      <c r="A9009" s="10" t="s">
        <v>3023</v>
      </c>
      <c r="B9009" s="10" t="s">
        <v>3024</v>
      </c>
      <c r="C9009" s="10" t="s">
        <v>3036</v>
      </c>
      <c r="D9009" s="10" t="s">
        <v>1107</v>
      </c>
      <c r="E9009" s="10" t="s">
        <v>1098</v>
      </c>
      <c r="F9009" s="10" t="s">
        <v>1099</v>
      </c>
      <c r="I9009" s="10" t="s">
        <v>1100</v>
      </c>
      <c r="J9009">
        <v>2014</v>
      </c>
      <c r="KG9009">
        <v>1</v>
      </c>
    </row>
    <row r="9010" spans="1:325" x14ac:dyDescent="0.3">
      <c r="A9010" s="10" t="s">
        <v>3023</v>
      </c>
      <c r="B9010" s="10" t="s">
        <v>3024</v>
      </c>
      <c r="C9010" s="10" t="s">
        <v>3036</v>
      </c>
      <c r="D9010" s="10" t="s">
        <v>1107</v>
      </c>
      <c r="E9010" s="10" t="s">
        <v>1098</v>
      </c>
      <c r="F9010" s="10" t="s">
        <v>1099</v>
      </c>
      <c r="I9010" s="10" t="s">
        <v>1100</v>
      </c>
      <c r="J9010">
        <v>2015</v>
      </c>
      <c r="KG9010">
        <v>1</v>
      </c>
    </row>
    <row r="9011" spans="1:325" x14ac:dyDescent="0.3">
      <c r="A9011" s="10" t="s">
        <v>3023</v>
      </c>
      <c r="B9011" s="10" t="s">
        <v>3024</v>
      </c>
      <c r="C9011" s="10" t="s">
        <v>3036</v>
      </c>
      <c r="D9011" s="10" t="s">
        <v>1107</v>
      </c>
      <c r="E9011" s="10" t="s">
        <v>1098</v>
      </c>
      <c r="F9011" s="10" t="s">
        <v>1099</v>
      </c>
      <c r="I9011" s="10" t="s">
        <v>1100</v>
      </c>
      <c r="J9011">
        <v>2016</v>
      </c>
      <c r="KG9011">
        <v>6</v>
      </c>
    </row>
    <row r="9012" spans="1:325" x14ac:dyDescent="0.3">
      <c r="A9012" s="10" t="s">
        <v>3023</v>
      </c>
      <c r="B9012" s="10" t="s">
        <v>3024</v>
      </c>
      <c r="C9012" s="10" t="s">
        <v>3036</v>
      </c>
      <c r="D9012" s="10" t="s">
        <v>1107</v>
      </c>
      <c r="E9012" s="10" t="s">
        <v>1098</v>
      </c>
      <c r="F9012" s="10" t="s">
        <v>1099</v>
      </c>
      <c r="I9012" s="10" t="s">
        <v>1100</v>
      </c>
      <c r="J9012">
        <v>2018</v>
      </c>
      <c r="KG9012">
        <v>1</v>
      </c>
    </row>
    <row r="9013" spans="1:325" x14ac:dyDescent="0.3">
      <c r="A9013" s="10" t="s">
        <v>3023</v>
      </c>
      <c r="B9013" s="10" t="s">
        <v>3024</v>
      </c>
      <c r="C9013" s="10" t="s">
        <v>3036</v>
      </c>
      <c r="D9013" s="10" t="s">
        <v>1107</v>
      </c>
      <c r="E9013" s="10" t="s">
        <v>1098</v>
      </c>
      <c r="F9013" s="10" t="s">
        <v>1099</v>
      </c>
      <c r="I9013" s="10" t="s">
        <v>1100</v>
      </c>
      <c r="J9013">
        <v>2019</v>
      </c>
      <c r="KG9013">
        <v>2</v>
      </c>
    </row>
    <row r="9014" spans="1:325" x14ac:dyDescent="0.3">
      <c r="A9014" s="10" t="s">
        <v>3023</v>
      </c>
      <c r="B9014" s="10" t="s">
        <v>3024</v>
      </c>
      <c r="C9014" s="10" t="s">
        <v>3036</v>
      </c>
      <c r="D9014" s="10" t="s">
        <v>1107</v>
      </c>
      <c r="E9014" s="10" t="s">
        <v>1098</v>
      </c>
      <c r="F9014" s="10" t="s">
        <v>1099</v>
      </c>
      <c r="I9014" s="10" t="s">
        <v>1100</v>
      </c>
      <c r="J9014">
        <v>2020</v>
      </c>
      <c r="KG9014">
        <v>1</v>
      </c>
    </row>
    <row r="9015" spans="1:325" x14ac:dyDescent="0.3">
      <c r="A9015" s="10" t="s">
        <v>3023</v>
      </c>
      <c r="B9015" s="10" t="s">
        <v>3024</v>
      </c>
      <c r="C9015" s="10" t="s">
        <v>3043</v>
      </c>
      <c r="D9015" s="10" t="s">
        <v>1102</v>
      </c>
      <c r="E9015" s="10" t="s">
        <v>1098</v>
      </c>
      <c r="F9015" s="10" t="s">
        <v>1099</v>
      </c>
      <c r="I9015" s="10" t="s">
        <v>1100</v>
      </c>
      <c r="J9015">
        <v>2017</v>
      </c>
      <c r="LI9015">
        <v>1</v>
      </c>
    </row>
    <row r="9016" spans="1:325" x14ac:dyDescent="0.3">
      <c r="A9016" s="10" t="s">
        <v>3023</v>
      </c>
      <c r="B9016" s="10" t="s">
        <v>3024</v>
      </c>
      <c r="C9016" s="10" t="s">
        <v>3043</v>
      </c>
      <c r="D9016" s="10" t="s">
        <v>89</v>
      </c>
      <c r="E9016" s="10" t="s">
        <v>1098</v>
      </c>
      <c r="F9016" s="10" t="s">
        <v>1099</v>
      </c>
      <c r="I9016" s="10" t="s">
        <v>1100</v>
      </c>
      <c r="J9016">
        <v>2017</v>
      </c>
      <c r="LJ9016">
        <v>1</v>
      </c>
    </row>
    <row r="9017" spans="1:325" x14ac:dyDescent="0.3">
      <c r="A9017" s="10" t="s">
        <v>3023</v>
      </c>
      <c r="B9017" s="10" t="s">
        <v>3024</v>
      </c>
      <c r="C9017" s="10" t="s">
        <v>3043</v>
      </c>
      <c r="D9017" s="10" t="s">
        <v>1107</v>
      </c>
      <c r="E9017" s="10" t="s">
        <v>1098</v>
      </c>
      <c r="F9017" s="10" t="s">
        <v>1099</v>
      </c>
      <c r="I9017" s="10" t="s">
        <v>1100</v>
      </c>
      <c r="J9017">
        <v>2017</v>
      </c>
      <c r="LK9017">
        <v>2</v>
      </c>
    </row>
    <row r="9018" spans="1:325" x14ac:dyDescent="0.3">
      <c r="A9018" s="10" t="s">
        <v>3023</v>
      </c>
      <c r="B9018" s="10" t="s">
        <v>3024</v>
      </c>
      <c r="C9018" s="10" t="s">
        <v>3044</v>
      </c>
      <c r="D9018" s="10" t="s">
        <v>89</v>
      </c>
      <c r="E9018" s="10" t="s">
        <v>1098</v>
      </c>
      <c r="F9018" s="10" t="s">
        <v>1099</v>
      </c>
      <c r="I9018" s="10" t="s">
        <v>1100</v>
      </c>
      <c r="J9018">
        <v>2019</v>
      </c>
      <c r="LL9018">
        <v>1</v>
      </c>
    </row>
    <row r="9019" spans="1:325" x14ac:dyDescent="0.3">
      <c r="A9019" s="10" t="s">
        <v>3023</v>
      </c>
      <c r="B9019" s="10" t="s">
        <v>3024</v>
      </c>
      <c r="C9019" s="10" t="s">
        <v>3044</v>
      </c>
      <c r="D9019" s="10" t="s">
        <v>89</v>
      </c>
      <c r="E9019" s="10" t="s">
        <v>1098</v>
      </c>
      <c r="F9019" s="10" t="s">
        <v>1099</v>
      </c>
      <c r="I9019" s="10" t="s">
        <v>1100</v>
      </c>
      <c r="J9019">
        <v>2020</v>
      </c>
      <c r="LL9019">
        <v>1</v>
      </c>
    </row>
    <row r="9020" spans="1:325" x14ac:dyDescent="0.3">
      <c r="A9020" s="10" t="s">
        <v>3023</v>
      </c>
      <c r="B9020" s="10" t="s">
        <v>3024</v>
      </c>
      <c r="C9020" s="10" t="s">
        <v>3044</v>
      </c>
      <c r="D9020" s="10" t="s">
        <v>1107</v>
      </c>
      <c r="E9020" s="10" t="s">
        <v>1098</v>
      </c>
      <c r="F9020" s="10" t="s">
        <v>1099</v>
      </c>
      <c r="I9020" s="10" t="s">
        <v>1100</v>
      </c>
      <c r="J9020">
        <v>2019</v>
      </c>
      <c r="LM9020">
        <v>1</v>
      </c>
    </row>
    <row r="9021" spans="1:325" x14ac:dyDescent="0.3">
      <c r="A9021" s="10" t="s">
        <v>3023</v>
      </c>
      <c r="B9021" s="10" t="s">
        <v>3024</v>
      </c>
      <c r="C9021" s="10" t="s">
        <v>3044</v>
      </c>
      <c r="D9021" s="10" t="s">
        <v>1107</v>
      </c>
      <c r="E9021" s="10" t="s">
        <v>1098</v>
      </c>
      <c r="F9021" s="10" t="s">
        <v>1099</v>
      </c>
      <c r="I9021" s="10" t="s">
        <v>1100</v>
      </c>
      <c r="J9021">
        <v>2020</v>
      </c>
      <c r="LM9021">
        <v>1</v>
      </c>
    </row>
    <row r="9022" spans="1:325" x14ac:dyDescent="0.3">
      <c r="A9022" s="10" t="s">
        <v>3023</v>
      </c>
      <c r="B9022" s="10" t="s">
        <v>3024</v>
      </c>
      <c r="C9022" s="10" t="s">
        <v>3037</v>
      </c>
      <c r="D9022" s="10" t="s">
        <v>1102</v>
      </c>
      <c r="E9022" s="10" t="s">
        <v>1098</v>
      </c>
      <c r="F9022" s="10" t="s">
        <v>1099</v>
      </c>
      <c r="I9022" s="10" t="s">
        <v>1100</v>
      </c>
      <c r="J9022">
        <v>2002</v>
      </c>
      <c r="KH9022">
        <v>1</v>
      </c>
    </row>
    <row r="9023" spans="1:325" x14ac:dyDescent="0.3">
      <c r="A9023" s="10" t="s">
        <v>3023</v>
      </c>
      <c r="B9023" s="10" t="s">
        <v>3024</v>
      </c>
      <c r="C9023" s="10" t="s">
        <v>3037</v>
      </c>
      <c r="D9023" s="10" t="s">
        <v>1102</v>
      </c>
      <c r="E9023" s="10" t="s">
        <v>1098</v>
      </c>
      <c r="F9023" s="10" t="s">
        <v>1099</v>
      </c>
      <c r="I9023" s="10" t="s">
        <v>1100</v>
      </c>
      <c r="J9023">
        <v>2008</v>
      </c>
      <c r="KH9023">
        <v>1</v>
      </c>
    </row>
    <row r="9024" spans="1:325" x14ac:dyDescent="0.3">
      <c r="A9024" s="10" t="s">
        <v>3023</v>
      </c>
      <c r="B9024" s="10" t="s">
        <v>3024</v>
      </c>
      <c r="C9024" s="10" t="s">
        <v>3037</v>
      </c>
      <c r="D9024" s="10" t="s">
        <v>1102</v>
      </c>
      <c r="E9024" s="10" t="s">
        <v>1098</v>
      </c>
      <c r="F9024" s="10" t="s">
        <v>1099</v>
      </c>
      <c r="I9024" s="10" t="s">
        <v>1100</v>
      </c>
      <c r="J9024">
        <v>2015</v>
      </c>
      <c r="KH9024">
        <v>1</v>
      </c>
    </row>
    <row r="9025" spans="1:300" x14ac:dyDescent="0.3">
      <c r="A9025" s="10" t="s">
        <v>3023</v>
      </c>
      <c r="B9025" s="10" t="s">
        <v>3024</v>
      </c>
      <c r="C9025" s="10" t="s">
        <v>3037</v>
      </c>
      <c r="D9025" s="10" t="s">
        <v>89</v>
      </c>
      <c r="E9025" s="10" t="s">
        <v>1098</v>
      </c>
      <c r="F9025" s="10" t="s">
        <v>1099</v>
      </c>
      <c r="I9025" s="10" t="s">
        <v>1100</v>
      </c>
      <c r="J9025">
        <v>2006</v>
      </c>
      <c r="KI9025">
        <v>1</v>
      </c>
    </row>
    <row r="9026" spans="1:300" x14ac:dyDescent="0.3">
      <c r="A9026" s="10" t="s">
        <v>3023</v>
      </c>
      <c r="B9026" s="10" t="s">
        <v>3024</v>
      </c>
      <c r="C9026" s="10" t="s">
        <v>3037</v>
      </c>
      <c r="D9026" s="10" t="s">
        <v>1105</v>
      </c>
      <c r="E9026" s="10" t="s">
        <v>1098</v>
      </c>
      <c r="F9026" s="10" t="s">
        <v>1099</v>
      </c>
      <c r="I9026" s="10" t="s">
        <v>1100</v>
      </c>
      <c r="J9026">
        <v>2009</v>
      </c>
      <c r="KJ9026">
        <v>3</v>
      </c>
    </row>
    <row r="9027" spans="1:300" x14ac:dyDescent="0.3">
      <c r="A9027" s="10" t="s">
        <v>3023</v>
      </c>
      <c r="B9027" s="10" t="s">
        <v>3024</v>
      </c>
      <c r="C9027" s="10" t="s">
        <v>3037</v>
      </c>
      <c r="D9027" s="10" t="s">
        <v>1107</v>
      </c>
      <c r="E9027" s="10" t="s">
        <v>1098</v>
      </c>
      <c r="F9027" s="10" t="s">
        <v>1099</v>
      </c>
      <c r="I9027" s="10" t="s">
        <v>1100</v>
      </c>
      <c r="J9027">
        <v>2002</v>
      </c>
      <c r="KK9027">
        <v>1</v>
      </c>
    </row>
    <row r="9028" spans="1:300" x14ac:dyDescent="0.3">
      <c r="A9028" s="10" t="s">
        <v>3023</v>
      </c>
      <c r="B9028" s="10" t="s">
        <v>3024</v>
      </c>
      <c r="C9028" s="10" t="s">
        <v>3037</v>
      </c>
      <c r="D9028" s="10" t="s">
        <v>1107</v>
      </c>
      <c r="E9028" s="10" t="s">
        <v>1098</v>
      </c>
      <c r="F9028" s="10" t="s">
        <v>1099</v>
      </c>
      <c r="I9028" s="10" t="s">
        <v>1100</v>
      </c>
      <c r="J9028">
        <v>2006</v>
      </c>
      <c r="KK9028">
        <v>1</v>
      </c>
    </row>
    <row r="9029" spans="1:300" x14ac:dyDescent="0.3">
      <c r="A9029" s="10" t="s">
        <v>3023</v>
      </c>
      <c r="B9029" s="10" t="s">
        <v>3024</v>
      </c>
      <c r="C9029" s="10" t="s">
        <v>3037</v>
      </c>
      <c r="D9029" s="10" t="s">
        <v>1107</v>
      </c>
      <c r="E9029" s="10" t="s">
        <v>1098</v>
      </c>
      <c r="F9029" s="10" t="s">
        <v>1099</v>
      </c>
      <c r="I9029" s="10" t="s">
        <v>1100</v>
      </c>
      <c r="J9029">
        <v>2008</v>
      </c>
      <c r="KK9029">
        <v>1</v>
      </c>
    </row>
    <row r="9030" spans="1:300" x14ac:dyDescent="0.3">
      <c r="A9030" s="10" t="s">
        <v>3023</v>
      </c>
      <c r="B9030" s="10" t="s">
        <v>3024</v>
      </c>
      <c r="C9030" s="10" t="s">
        <v>3037</v>
      </c>
      <c r="D9030" s="10" t="s">
        <v>1107</v>
      </c>
      <c r="E9030" s="10" t="s">
        <v>1098</v>
      </c>
      <c r="F9030" s="10" t="s">
        <v>1099</v>
      </c>
      <c r="I9030" s="10" t="s">
        <v>1100</v>
      </c>
      <c r="J9030">
        <v>2009</v>
      </c>
      <c r="KK9030">
        <v>3</v>
      </c>
    </row>
    <row r="9031" spans="1:300" x14ac:dyDescent="0.3">
      <c r="A9031" s="10" t="s">
        <v>3023</v>
      </c>
      <c r="B9031" s="10" t="s">
        <v>3024</v>
      </c>
      <c r="C9031" s="10" t="s">
        <v>3037</v>
      </c>
      <c r="D9031" s="10" t="s">
        <v>1107</v>
      </c>
      <c r="E9031" s="10" t="s">
        <v>1098</v>
      </c>
      <c r="F9031" s="10" t="s">
        <v>1099</v>
      </c>
      <c r="I9031" s="10" t="s">
        <v>1100</v>
      </c>
      <c r="J9031">
        <v>2015</v>
      </c>
      <c r="KK9031">
        <v>1</v>
      </c>
    </row>
    <row r="9032" spans="1:300" x14ac:dyDescent="0.3">
      <c r="A9032" s="10" t="s">
        <v>3023</v>
      </c>
      <c r="B9032" s="10" t="s">
        <v>3024</v>
      </c>
      <c r="C9032" s="10" t="s">
        <v>3038</v>
      </c>
      <c r="D9032" s="10" t="s">
        <v>1097</v>
      </c>
      <c r="E9032" s="10" t="s">
        <v>1098</v>
      </c>
      <c r="F9032" s="10" t="s">
        <v>1099</v>
      </c>
      <c r="I9032" s="10" t="s">
        <v>1100</v>
      </c>
      <c r="J9032">
        <v>2001</v>
      </c>
      <c r="KL9032">
        <v>1</v>
      </c>
    </row>
    <row r="9033" spans="1:300" x14ac:dyDescent="0.3">
      <c r="A9033" s="10" t="s">
        <v>3023</v>
      </c>
      <c r="B9033" s="10" t="s">
        <v>3024</v>
      </c>
      <c r="C9033" s="10" t="s">
        <v>3038</v>
      </c>
      <c r="D9033" s="10" t="s">
        <v>1097</v>
      </c>
      <c r="E9033" s="10" t="s">
        <v>1098</v>
      </c>
      <c r="F9033" s="10" t="s">
        <v>1099</v>
      </c>
      <c r="I9033" s="10" t="s">
        <v>1100</v>
      </c>
      <c r="J9033">
        <v>2005</v>
      </c>
      <c r="KL9033">
        <v>1</v>
      </c>
    </row>
    <row r="9034" spans="1:300" x14ac:dyDescent="0.3">
      <c r="A9034" s="10" t="s">
        <v>3023</v>
      </c>
      <c r="B9034" s="10" t="s">
        <v>3024</v>
      </c>
      <c r="C9034" s="10" t="s">
        <v>3038</v>
      </c>
      <c r="D9034" s="10" t="s">
        <v>1102</v>
      </c>
      <c r="E9034" s="10" t="s">
        <v>1098</v>
      </c>
      <c r="F9034" s="10" t="s">
        <v>1099</v>
      </c>
      <c r="I9034" s="10" t="s">
        <v>1100</v>
      </c>
      <c r="J9034">
        <v>2000</v>
      </c>
      <c r="KM9034">
        <v>1</v>
      </c>
    </row>
    <row r="9035" spans="1:300" x14ac:dyDescent="0.3">
      <c r="A9035" s="10" t="s">
        <v>3023</v>
      </c>
      <c r="B9035" s="10" t="s">
        <v>3024</v>
      </c>
      <c r="C9035" s="10" t="s">
        <v>3038</v>
      </c>
      <c r="D9035" s="10" t="s">
        <v>1102</v>
      </c>
      <c r="E9035" s="10" t="s">
        <v>1098</v>
      </c>
      <c r="F9035" s="10" t="s">
        <v>1099</v>
      </c>
      <c r="I9035" s="10" t="s">
        <v>1100</v>
      </c>
      <c r="J9035">
        <v>2001</v>
      </c>
      <c r="KM9035">
        <v>1</v>
      </c>
    </row>
    <row r="9036" spans="1:300" x14ac:dyDescent="0.3">
      <c r="A9036" s="10" t="s">
        <v>3023</v>
      </c>
      <c r="B9036" s="10" t="s">
        <v>3024</v>
      </c>
      <c r="C9036" s="10" t="s">
        <v>3038</v>
      </c>
      <c r="D9036" s="10" t="s">
        <v>1102</v>
      </c>
      <c r="E9036" s="10" t="s">
        <v>1098</v>
      </c>
      <c r="F9036" s="10" t="s">
        <v>1099</v>
      </c>
      <c r="I9036" s="10" t="s">
        <v>1100</v>
      </c>
      <c r="J9036">
        <v>2004</v>
      </c>
      <c r="KM9036">
        <v>1</v>
      </c>
    </row>
    <row r="9037" spans="1:300" x14ac:dyDescent="0.3">
      <c r="A9037" s="10" t="s">
        <v>3023</v>
      </c>
      <c r="B9037" s="10" t="s">
        <v>3024</v>
      </c>
      <c r="C9037" s="10" t="s">
        <v>3038</v>
      </c>
      <c r="D9037" s="10" t="s">
        <v>1102</v>
      </c>
      <c r="E9037" s="10" t="s">
        <v>1098</v>
      </c>
      <c r="F9037" s="10" t="s">
        <v>1099</v>
      </c>
      <c r="I9037" s="10" t="s">
        <v>1100</v>
      </c>
      <c r="J9037">
        <v>2007</v>
      </c>
      <c r="KM9037">
        <v>1</v>
      </c>
    </row>
    <row r="9038" spans="1:300" x14ac:dyDescent="0.3">
      <c r="A9038" s="10" t="s">
        <v>3023</v>
      </c>
      <c r="B9038" s="10" t="s">
        <v>3024</v>
      </c>
      <c r="C9038" s="10" t="s">
        <v>3038</v>
      </c>
      <c r="D9038" s="10" t="s">
        <v>1102</v>
      </c>
      <c r="E9038" s="10" t="s">
        <v>1098</v>
      </c>
      <c r="F9038" s="10" t="s">
        <v>1099</v>
      </c>
      <c r="I9038" s="10" t="s">
        <v>1100</v>
      </c>
      <c r="J9038">
        <v>2018</v>
      </c>
      <c r="KM9038">
        <v>1</v>
      </c>
    </row>
    <row r="9039" spans="1:300" x14ac:dyDescent="0.3">
      <c r="A9039" s="10" t="s">
        <v>3023</v>
      </c>
      <c r="B9039" s="10" t="s">
        <v>3024</v>
      </c>
      <c r="C9039" s="10" t="s">
        <v>3038</v>
      </c>
      <c r="D9039" s="10" t="s">
        <v>89</v>
      </c>
      <c r="E9039" s="10" t="s">
        <v>1098</v>
      </c>
      <c r="F9039" s="10" t="s">
        <v>1099</v>
      </c>
      <c r="I9039" s="10" t="s">
        <v>1100</v>
      </c>
      <c r="J9039">
        <v>2000</v>
      </c>
      <c r="KN9039">
        <v>1</v>
      </c>
    </row>
    <row r="9040" spans="1:300" x14ac:dyDescent="0.3">
      <c r="A9040" s="10" t="s">
        <v>3023</v>
      </c>
      <c r="B9040" s="10" t="s">
        <v>3024</v>
      </c>
      <c r="C9040" s="10" t="s">
        <v>3038</v>
      </c>
      <c r="D9040" s="10" t="s">
        <v>89</v>
      </c>
      <c r="E9040" s="10" t="s">
        <v>1098</v>
      </c>
      <c r="F9040" s="10" t="s">
        <v>1099</v>
      </c>
      <c r="I9040" s="10" t="s">
        <v>1100</v>
      </c>
      <c r="J9040">
        <v>2007</v>
      </c>
      <c r="KN9040">
        <v>1</v>
      </c>
    </row>
    <row r="9041" spans="1:303" x14ac:dyDescent="0.3">
      <c r="A9041" s="10" t="s">
        <v>3023</v>
      </c>
      <c r="B9041" s="10" t="s">
        <v>3024</v>
      </c>
      <c r="C9041" s="10" t="s">
        <v>3038</v>
      </c>
      <c r="D9041" s="10" t="s">
        <v>89</v>
      </c>
      <c r="E9041" s="10" t="s">
        <v>1098</v>
      </c>
      <c r="F9041" s="10" t="s">
        <v>1099</v>
      </c>
      <c r="I9041" s="10" t="s">
        <v>1100</v>
      </c>
      <c r="J9041">
        <v>2009</v>
      </c>
      <c r="KN9041">
        <v>1</v>
      </c>
    </row>
    <row r="9042" spans="1:303" x14ac:dyDescent="0.3">
      <c r="A9042" s="10" t="s">
        <v>3023</v>
      </c>
      <c r="B9042" s="10" t="s">
        <v>3024</v>
      </c>
      <c r="C9042" s="10" t="s">
        <v>3038</v>
      </c>
      <c r="D9042" s="10" t="s">
        <v>89</v>
      </c>
      <c r="E9042" s="10" t="s">
        <v>1098</v>
      </c>
      <c r="F9042" s="10" t="s">
        <v>1099</v>
      </c>
      <c r="I9042" s="10" t="s">
        <v>1100</v>
      </c>
      <c r="J9042">
        <v>2010</v>
      </c>
      <c r="KN9042">
        <v>1</v>
      </c>
    </row>
    <row r="9043" spans="1:303" x14ac:dyDescent="0.3">
      <c r="A9043" s="10" t="s">
        <v>3023</v>
      </c>
      <c r="B9043" s="10" t="s">
        <v>3024</v>
      </c>
      <c r="C9043" s="10" t="s">
        <v>3038</v>
      </c>
      <c r="D9043" s="10" t="s">
        <v>89</v>
      </c>
      <c r="E9043" s="10" t="s">
        <v>1098</v>
      </c>
      <c r="F9043" s="10" t="s">
        <v>1099</v>
      </c>
      <c r="I9043" s="10" t="s">
        <v>1100</v>
      </c>
      <c r="J9043">
        <v>2015</v>
      </c>
      <c r="KN9043">
        <v>1</v>
      </c>
    </row>
    <row r="9044" spans="1:303" x14ac:dyDescent="0.3">
      <c r="A9044" s="10" t="s">
        <v>3023</v>
      </c>
      <c r="B9044" s="10" t="s">
        <v>3024</v>
      </c>
      <c r="C9044" s="10" t="s">
        <v>3038</v>
      </c>
      <c r="D9044" s="10" t="s">
        <v>1105</v>
      </c>
      <c r="E9044" s="10" t="s">
        <v>1098</v>
      </c>
      <c r="F9044" s="10" t="s">
        <v>1099</v>
      </c>
      <c r="I9044" s="10" t="s">
        <v>1100</v>
      </c>
      <c r="J9044">
        <v>2006</v>
      </c>
      <c r="KO9044">
        <v>1</v>
      </c>
    </row>
    <row r="9045" spans="1:303" x14ac:dyDescent="0.3">
      <c r="A9045" s="10" t="s">
        <v>3023</v>
      </c>
      <c r="B9045" s="10" t="s">
        <v>3024</v>
      </c>
      <c r="C9045" s="10" t="s">
        <v>3038</v>
      </c>
      <c r="D9045" s="10" t="s">
        <v>1107</v>
      </c>
      <c r="E9045" s="10" t="s">
        <v>1098</v>
      </c>
      <c r="F9045" s="10" t="s">
        <v>1099</v>
      </c>
      <c r="I9045" s="10" t="s">
        <v>1100</v>
      </c>
      <c r="J9045">
        <v>2000</v>
      </c>
      <c r="KP9045">
        <v>2</v>
      </c>
    </row>
    <row r="9046" spans="1:303" x14ac:dyDescent="0.3">
      <c r="A9046" s="10" t="s">
        <v>3023</v>
      </c>
      <c r="B9046" s="10" t="s">
        <v>3024</v>
      </c>
      <c r="C9046" s="10" t="s">
        <v>3038</v>
      </c>
      <c r="D9046" s="10" t="s">
        <v>1107</v>
      </c>
      <c r="E9046" s="10" t="s">
        <v>1098</v>
      </c>
      <c r="F9046" s="10" t="s">
        <v>1099</v>
      </c>
      <c r="I9046" s="10" t="s">
        <v>1100</v>
      </c>
      <c r="J9046">
        <v>2001</v>
      </c>
      <c r="KP9046">
        <v>2</v>
      </c>
    </row>
    <row r="9047" spans="1:303" x14ac:dyDescent="0.3">
      <c r="A9047" s="10" t="s">
        <v>3023</v>
      </c>
      <c r="B9047" s="10" t="s">
        <v>3024</v>
      </c>
      <c r="C9047" s="10" t="s">
        <v>3038</v>
      </c>
      <c r="D9047" s="10" t="s">
        <v>1107</v>
      </c>
      <c r="E9047" s="10" t="s">
        <v>1098</v>
      </c>
      <c r="F9047" s="10" t="s">
        <v>1099</v>
      </c>
      <c r="I9047" s="10" t="s">
        <v>1100</v>
      </c>
      <c r="J9047">
        <v>2004</v>
      </c>
      <c r="KP9047">
        <v>1</v>
      </c>
    </row>
    <row r="9048" spans="1:303" x14ac:dyDescent="0.3">
      <c r="A9048" s="10" t="s">
        <v>3023</v>
      </c>
      <c r="B9048" s="10" t="s">
        <v>3024</v>
      </c>
      <c r="C9048" s="10" t="s">
        <v>3038</v>
      </c>
      <c r="D9048" s="10" t="s">
        <v>1107</v>
      </c>
      <c r="E9048" s="10" t="s">
        <v>1098</v>
      </c>
      <c r="F9048" s="10" t="s">
        <v>1099</v>
      </c>
      <c r="I9048" s="10" t="s">
        <v>1100</v>
      </c>
      <c r="J9048">
        <v>2005</v>
      </c>
      <c r="KP9048">
        <v>1</v>
      </c>
    </row>
    <row r="9049" spans="1:303" x14ac:dyDescent="0.3">
      <c r="A9049" s="10" t="s">
        <v>3023</v>
      </c>
      <c r="B9049" s="10" t="s">
        <v>3024</v>
      </c>
      <c r="C9049" s="10" t="s">
        <v>3038</v>
      </c>
      <c r="D9049" s="10" t="s">
        <v>1107</v>
      </c>
      <c r="E9049" s="10" t="s">
        <v>1098</v>
      </c>
      <c r="F9049" s="10" t="s">
        <v>1099</v>
      </c>
      <c r="I9049" s="10" t="s">
        <v>1100</v>
      </c>
      <c r="J9049">
        <v>2006</v>
      </c>
      <c r="KP9049">
        <v>1</v>
      </c>
    </row>
    <row r="9050" spans="1:303" x14ac:dyDescent="0.3">
      <c r="A9050" s="10" t="s">
        <v>3023</v>
      </c>
      <c r="B9050" s="10" t="s">
        <v>3024</v>
      </c>
      <c r="C9050" s="10" t="s">
        <v>3038</v>
      </c>
      <c r="D9050" s="10" t="s">
        <v>1107</v>
      </c>
      <c r="E9050" s="10" t="s">
        <v>1098</v>
      </c>
      <c r="F9050" s="10" t="s">
        <v>1099</v>
      </c>
      <c r="I9050" s="10" t="s">
        <v>1100</v>
      </c>
      <c r="J9050">
        <v>2007</v>
      </c>
      <c r="KP9050">
        <v>2</v>
      </c>
    </row>
    <row r="9051" spans="1:303" x14ac:dyDescent="0.3">
      <c r="A9051" s="10" t="s">
        <v>3023</v>
      </c>
      <c r="B9051" s="10" t="s">
        <v>3024</v>
      </c>
      <c r="C9051" s="10" t="s">
        <v>3038</v>
      </c>
      <c r="D9051" s="10" t="s">
        <v>1107</v>
      </c>
      <c r="E9051" s="10" t="s">
        <v>1098</v>
      </c>
      <c r="F9051" s="10" t="s">
        <v>1099</v>
      </c>
      <c r="I9051" s="10" t="s">
        <v>1100</v>
      </c>
      <c r="J9051">
        <v>2009</v>
      </c>
      <c r="KP9051">
        <v>1</v>
      </c>
    </row>
    <row r="9052" spans="1:303" x14ac:dyDescent="0.3">
      <c r="A9052" s="10" t="s">
        <v>3023</v>
      </c>
      <c r="B9052" s="10" t="s">
        <v>3024</v>
      </c>
      <c r="C9052" s="10" t="s">
        <v>3038</v>
      </c>
      <c r="D9052" s="10" t="s">
        <v>1107</v>
      </c>
      <c r="E9052" s="10" t="s">
        <v>1098</v>
      </c>
      <c r="F9052" s="10" t="s">
        <v>1099</v>
      </c>
      <c r="I9052" s="10" t="s">
        <v>1100</v>
      </c>
      <c r="J9052">
        <v>2010</v>
      </c>
      <c r="KP9052">
        <v>1</v>
      </c>
    </row>
    <row r="9053" spans="1:303" x14ac:dyDescent="0.3">
      <c r="A9053" s="10" t="s">
        <v>3023</v>
      </c>
      <c r="B9053" s="10" t="s">
        <v>3024</v>
      </c>
      <c r="C9053" s="10" t="s">
        <v>3038</v>
      </c>
      <c r="D9053" s="10" t="s">
        <v>1107</v>
      </c>
      <c r="E9053" s="10" t="s">
        <v>1098</v>
      </c>
      <c r="F9053" s="10" t="s">
        <v>1099</v>
      </c>
      <c r="I9053" s="10" t="s">
        <v>1100</v>
      </c>
      <c r="J9053">
        <v>2015</v>
      </c>
      <c r="KP9053">
        <v>1</v>
      </c>
    </row>
    <row r="9054" spans="1:303" x14ac:dyDescent="0.3">
      <c r="A9054" s="10" t="s">
        <v>3023</v>
      </c>
      <c r="B9054" s="10" t="s">
        <v>3024</v>
      </c>
      <c r="C9054" s="10" t="s">
        <v>3038</v>
      </c>
      <c r="D9054" s="10" t="s">
        <v>1107</v>
      </c>
      <c r="E9054" s="10" t="s">
        <v>1098</v>
      </c>
      <c r="F9054" s="10" t="s">
        <v>1099</v>
      </c>
      <c r="I9054" s="10" t="s">
        <v>1100</v>
      </c>
      <c r="J9054">
        <v>2018</v>
      </c>
      <c r="KP9054">
        <v>1</v>
      </c>
    </row>
    <row r="9055" spans="1:303" x14ac:dyDescent="0.3">
      <c r="A9055" s="10" t="s">
        <v>3023</v>
      </c>
      <c r="B9055" s="10" t="s">
        <v>3024</v>
      </c>
      <c r="C9055" s="10" t="s">
        <v>3039</v>
      </c>
      <c r="D9055" s="10" t="s">
        <v>1097</v>
      </c>
      <c r="E9055" s="10" t="s">
        <v>1098</v>
      </c>
      <c r="F9055" s="10" t="s">
        <v>1099</v>
      </c>
      <c r="I9055" s="10" t="s">
        <v>1100</v>
      </c>
      <c r="J9055">
        <v>2002</v>
      </c>
      <c r="KQ9055">
        <v>2</v>
      </c>
    </row>
    <row r="9056" spans="1:303" x14ac:dyDescent="0.3">
      <c r="A9056" s="10" t="s">
        <v>3023</v>
      </c>
      <c r="B9056" s="10" t="s">
        <v>3024</v>
      </c>
      <c r="C9056" s="10" t="s">
        <v>3039</v>
      </c>
      <c r="D9056" s="10" t="s">
        <v>1097</v>
      </c>
      <c r="E9056" s="10" t="s">
        <v>1098</v>
      </c>
      <c r="F9056" s="10" t="s">
        <v>1099</v>
      </c>
      <c r="I9056" s="10" t="s">
        <v>1100</v>
      </c>
      <c r="J9056">
        <v>2006</v>
      </c>
      <c r="KQ9056">
        <v>1</v>
      </c>
    </row>
    <row r="9057" spans="1:306" x14ac:dyDescent="0.3">
      <c r="A9057" s="10" t="s">
        <v>3023</v>
      </c>
      <c r="B9057" s="10" t="s">
        <v>3024</v>
      </c>
      <c r="C9057" s="10" t="s">
        <v>3039</v>
      </c>
      <c r="D9057" s="10" t="s">
        <v>1097</v>
      </c>
      <c r="E9057" s="10" t="s">
        <v>1098</v>
      </c>
      <c r="F9057" s="10" t="s">
        <v>1099</v>
      </c>
      <c r="I9057" s="10" t="s">
        <v>1100</v>
      </c>
      <c r="J9057">
        <v>2008</v>
      </c>
      <c r="KQ9057">
        <v>1</v>
      </c>
    </row>
    <row r="9058" spans="1:306" x14ac:dyDescent="0.3">
      <c r="A9058" s="10" t="s">
        <v>3023</v>
      </c>
      <c r="B9058" s="10" t="s">
        <v>3024</v>
      </c>
      <c r="C9058" s="10" t="s">
        <v>3039</v>
      </c>
      <c r="D9058" s="10" t="s">
        <v>1102</v>
      </c>
      <c r="E9058" s="10" t="s">
        <v>1098</v>
      </c>
      <c r="F9058" s="10" t="s">
        <v>1099</v>
      </c>
      <c r="I9058" s="10" t="s">
        <v>1100</v>
      </c>
      <c r="J9058">
        <v>2004</v>
      </c>
      <c r="KR9058">
        <v>1</v>
      </c>
    </row>
    <row r="9059" spans="1:306" x14ac:dyDescent="0.3">
      <c r="A9059" s="10" t="s">
        <v>3023</v>
      </c>
      <c r="B9059" s="10" t="s">
        <v>3024</v>
      </c>
      <c r="C9059" s="10" t="s">
        <v>3039</v>
      </c>
      <c r="D9059" s="10" t="s">
        <v>1102</v>
      </c>
      <c r="E9059" s="10" t="s">
        <v>1098</v>
      </c>
      <c r="F9059" s="10" t="s">
        <v>1099</v>
      </c>
      <c r="I9059" s="10" t="s">
        <v>1100</v>
      </c>
      <c r="J9059">
        <v>2006</v>
      </c>
      <c r="KR9059">
        <v>1</v>
      </c>
    </row>
    <row r="9060" spans="1:306" x14ac:dyDescent="0.3">
      <c r="A9060" s="10" t="s">
        <v>3023</v>
      </c>
      <c r="B9060" s="10" t="s">
        <v>3024</v>
      </c>
      <c r="C9060" s="10" t="s">
        <v>3039</v>
      </c>
      <c r="D9060" s="10" t="s">
        <v>1102</v>
      </c>
      <c r="E9060" s="10" t="s">
        <v>1098</v>
      </c>
      <c r="F9060" s="10" t="s">
        <v>1099</v>
      </c>
      <c r="I9060" s="10" t="s">
        <v>1100</v>
      </c>
      <c r="J9060">
        <v>2011</v>
      </c>
      <c r="KR9060">
        <v>1</v>
      </c>
    </row>
    <row r="9061" spans="1:306" x14ac:dyDescent="0.3">
      <c r="A9061" s="10" t="s">
        <v>3023</v>
      </c>
      <c r="B9061" s="10" t="s">
        <v>3024</v>
      </c>
      <c r="C9061" s="10" t="s">
        <v>3039</v>
      </c>
      <c r="D9061" s="10" t="s">
        <v>89</v>
      </c>
      <c r="E9061" s="10" t="s">
        <v>1098</v>
      </c>
      <c r="F9061" s="10" t="s">
        <v>1099</v>
      </c>
      <c r="I9061" s="10" t="s">
        <v>1100</v>
      </c>
      <c r="J9061">
        <v>2000</v>
      </c>
      <c r="KS9061">
        <v>1</v>
      </c>
    </row>
    <row r="9062" spans="1:306" x14ac:dyDescent="0.3">
      <c r="A9062" s="10" t="s">
        <v>3023</v>
      </c>
      <c r="B9062" s="10" t="s">
        <v>3024</v>
      </c>
      <c r="C9062" s="10" t="s">
        <v>3039</v>
      </c>
      <c r="D9062" s="10" t="s">
        <v>89</v>
      </c>
      <c r="E9062" s="10" t="s">
        <v>1098</v>
      </c>
      <c r="F9062" s="10" t="s">
        <v>1099</v>
      </c>
      <c r="I9062" s="10" t="s">
        <v>1100</v>
      </c>
      <c r="J9062">
        <v>2002</v>
      </c>
      <c r="KS9062">
        <v>1</v>
      </c>
    </row>
    <row r="9063" spans="1:306" x14ac:dyDescent="0.3">
      <c r="A9063" s="10" t="s">
        <v>3023</v>
      </c>
      <c r="B9063" s="10" t="s">
        <v>3024</v>
      </c>
      <c r="C9063" s="10" t="s">
        <v>3039</v>
      </c>
      <c r="D9063" s="10" t="s">
        <v>89</v>
      </c>
      <c r="E9063" s="10" t="s">
        <v>1098</v>
      </c>
      <c r="F9063" s="10" t="s">
        <v>1099</v>
      </c>
      <c r="I9063" s="10" t="s">
        <v>1100</v>
      </c>
      <c r="J9063">
        <v>2004</v>
      </c>
      <c r="KS9063">
        <v>1</v>
      </c>
    </row>
    <row r="9064" spans="1:306" x14ac:dyDescent="0.3">
      <c r="A9064" s="10" t="s">
        <v>3023</v>
      </c>
      <c r="B9064" s="10" t="s">
        <v>3024</v>
      </c>
      <c r="C9064" s="10" t="s">
        <v>3039</v>
      </c>
      <c r="D9064" s="10" t="s">
        <v>89</v>
      </c>
      <c r="E9064" s="10" t="s">
        <v>1098</v>
      </c>
      <c r="F9064" s="10" t="s">
        <v>1099</v>
      </c>
      <c r="I9064" s="10" t="s">
        <v>1100</v>
      </c>
      <c r="J9064">
        <v>2009</v>
      </c>
      <c r="KS9064">
        <v>1</v>
      </c>
    </row>
    <row r="9065" spans="1:306" x14ac:dyDescent="0.3">
      <c r="A9065" s="10" t="s">
        <v>3023</v>
      </c>
      <c r="B9065" s="10" t="s">
        <v>3024</v>
      </c>
      <c r="C9065" s="10" t="s">
        <v>3039</v>
      </c>
      <c r="D9065" s="10" t="s">
        <v>89</v>
      </c>
      <c r="E9065" s="10" t="s">
        <v>1098</v>
      </c>
      <c r="F9065" s="10" t="s">
        <v>1099</v>
      </c>
      <c r="I9065" s="10" t="s">
        <v>1100</v>
      </c>
      <c r="J9065">
        <v>2015</v>
      </c>
      <c r="KS9065">
        <v>1</v>
      </c>
    </row>
    <row r="9066" spans="1:306" x14ac:dyDescent="0.3">
      <c r="A9066" s="10" t="s">
        <v>3023</v>
      </c>
      <c r="B9066" s="10" t="s">
        <v>3024</v>
      </c>
      <c r="C9066" s="10" t="s">
        <v>3039</v>
      </c>
      <c r="D9066" s="10" t="s">
        <v>89</v>
      </c>
      <c r="E9066" s="10" t="s">
        <v>1098</v>
      </c>
      <c r="F9066" s="10" t="s">
        <v>1099</v>
      </c>
      <c r="I9066" s="10" t="s">
        <v>1100</v>
      </c>
      <c r="J9066">
        <v>2019</v>
      </c>
      <c r="KS9066">
        <v>1</v>
      </c>
    </row>
    <row r="9067" spans="1:306" x14ac:dyDescent="0.3">
      <c r="A9067" s="10" t="s">
        <v>3023</v>
      </c>
      <c r="B9067" s="10" t="s">
        <v>3024</v>
      </c>
      <c r="C9067" s="10" t="s">
        <v>3039</v>
      </c>
      <c r="D9067" s="10" t="s">
        <v>1107</v>
      </c>
      <c r="E9067" s="10" t="s">
        <v>1098</v>
      </c>
      <c r="F9067" s="10" t="s">
        <v>1099</v>
      </c>
      <c r="I9067" s="10" t="s">
        <v>1100</v>
      </c>
      <c r="J9067">
        <v>2000</v>
      </c>
      <c r="KT9067">
        <v>1</v>
      </c>
    </row>
    <row r="9068" spans="1:306" x14ac:dyDescent="0.3">
      <c r="A9068" s="10" t="s">
        <v>3023</v>
      </c>
      <c r="B9068" s="10" t="s">
        <v>3024</v>
      </c>
      <c r="C9068" s="10" t="s">
        <v>3039</v>
      </c>
      <c r="D9068" s="10" t="s">
        <v>1107</v>
      </c>
      <c r="E9068" s="10" t="s">
        <v>1098</v>
      </c>
      <c r="F9068" s="10" t="s">
        <v>1099</v>
      </c>
      <c r="I9068" s="10" t="s">
        <v>1100</v>
      </c>
      <c r="J9068">
        <v>2002</v>
      </c>
      <c r="KT9068">
        <v>3</v>
      </c>
    </row>
    <row r="9069" spans="1:306" x14ac:dyDescent="0.3">
      <c r="A9069" s="10" t="s">
        <v>3023</v>
      </c>
      <c r="B9069" s="10" t="s">
        <v>3024</v>
      </c>
      <c r="C9069" s="10" t="s">
        <v>3039</v>
      </c>
      <c r="D9069" s="10" t="s">
        <v>1107</v>
      </c>
      <c r="E9069" s="10" t="s">
        <v>1098</v>
      </c>
      <c r="F9069" s="10" t="s">
        <v>1099</v>
      </c>
      <c r="I9069" s="10" t="s">
        <v>1100</v>
      </c>
      <c r="J9069">
        <v>2004</v>
      </c>
      <c r="KT9069">
        <v>2</v>
      </c>
    </row>
    <row r="9070" spans="1:306" x14ac:dyDescent="0.3">
      <c r="A9070" s="10" t="s">
        <v>3023</v>
      </c>
      <c r="B9070" s="10" t="s">
        <v>3024</v>
      </c>
      <c r="C9070" s="10" t="s">
        <v>3039</v>
      </c>
      <c r="D9070" s="10" t="s">
        <v>1107</v>
      </c>
      <c r="E9070" s="10" t="s">
        <v>1098</v>
      </c>
      <c r="F9070" s="10" t="s">
        <v>1099</v>
      </c>
      <c r="I9070" s="10" t="s">
        <v>1100</v>
      </c>
      <c r="J9070">
        <v>2006</v>
      </c>
      <c r="KT9070">
        <v>2</v>
      </c>
    </row>
    <row r="9071" spans="1:306" x14ac:dyDescent="0.3">
      <c r="A9071" s="10" t="s">
        <v>3023</v>
      </c>
      <c r="B9071" s="10" t="s">
        <v>3024</v>
      </c>
      <c r="C9071" s="10" t="s">
        <v>3039</v>
      </c>
      <c r="D9071" s="10" t="s">
        <v>1107</v>
      </c>
      <c r="E9071" s="10" t="s">
        <v>1098</v>
      </c>
      <c r="F9071" s="10" t="s">
        <v>1099</v>
      </c>
      <c r="I9071" s="10" t="s">
        <v>1100</v>
      </c>
      <c r="J9071">
        <v>2008</v>
      </c>
      <c r="KT9071">
        <v>1</v>
      </c>
    </row>
    <row r="9072" spans="1:306" x14ac:dyDescent="0.3">
      <c r="A9072" s="10" t="s">
        <v>3023</v>
      </c>
      <c r="B9072" s="10" t="s">
        <v>3024</v>
      </c>
      <c r="C9072" s="10" t="s">
        <v>3039</v>
      </c>
      <c r="D9072" s="10" t="s">
        <v>1107</v>
      </c>
      <c r="E9072" s="10" t="s">
        <v>1098</v>
      </c>
      <c r="F9072" s="10" t="s">
        <v>1099</v>
      </c>
      <c r="I9072" s="10" t="s">
        <v>1100</v>
      </c>
      <c r="J9072">
        <v>2009</v>
      </c>
      <c r="KT9072">
        <v>1</v>
      </c>
    </row>
    <row r="9073" spans="1:309" x14ac:dyDescent="0.3">
      <c r="A9073" s="10" t="s">
        <v>3023</v>
      </c>
      <c r="B9073" s="10" t="s">
        <v>3024</v>
      </c>
      <c r="C9073" s="10" t="s">
        <v>3039</v>
      </c>
      <c r="D9073" s="10" t="s">
        <v>1107</v>
      </c>
      <c r="E9073" s="10" t="s">
        <v>1098</v>
      </c>
      <c r="F9073" s="10" t="s">
        <v>1099</v>
      </c>
      <c r="I9073" s="10" t="s">
        <v>1100</v>
      </c>
      <c r="J9073">
        <v>2011</v>
      </c>
      <c r="KT9073">
        <v>1</v>
      </c>
    </row>
    <row r="9074" spans="1:309" x14ac:dyDescent="0.3">
      <c r="A9074" s="10" t="s">
        <v>3023</v>
      </c>
      <c r="B9074" s="10" t="s">
        <v>3024</v>
      </c>
      <c r="C9074" s="10" t="s">
        <v>3039</v>
      </c>
      <c r="D9074" s="10" t="s">
        <v>1107</v>
      </c>
      <c r="E9074" s="10" t="s">
        <v>1098</v>
      </c>
      <c r="F9074" s="10" t="s">
        <v>1099</v>
      </c>
      <c r="I9074" s="10" t="s">
        <v>1100</v>
      </c>
      <c r="J9074">
        <v>2015</v>
      </c>
      <c r="KT9074">
        <v>1</v>
      </c>
    </row>
    <row r="9075" spans="1:309" x14ac:dyDescent="0.3">
      <c r="A9075" s="10" t="s">
        <v>3023</v>
      </c>
      <c r="B9075" s="10" t="s">
        <v>3024</v>
      </c>
      <c r="C9075" s="10" t="s">
        <v>3039</v>
      </c>
      <c r="D9075" s="10" t="s">
        <v>1107</v>
      </c>
      <c r="E9075" s="10" t="s">
        <v>1098</v>
      </c>
      <c r="F9075" s="10" t="s">
        <v>1099</v>
      </c>
      <c r="I9075" s="10" t="s">
        <v>1100</v>
      </c>
      <c r="J9075">
        <v>2019</v>
      </c>
      <c r="KT9075">
        <v>1</v>
      </c>
    </row>
    <row r="9076" spans="1:309" x14ac:dyDescent="0.3">
      <c r="A9076" s="10" t="s">
        <v>3023</v>
      </c>
      <c r="B9076" s="10" t="s">
        <v>3024</v>
      </c>
      <c r="C9076" s="10" t="s">
        <v>3040</v>
      </c>
      <c r="D9076" s="10" t="s">
        <v>1097</v>
      </c>
      <c r="E9076" s="10" t="s">
        <v>1098</v>
      </c>
      <c r="F9076" s="10" t="s">
        <v>1099</v>
      </c>
      <c r="I9076" s="10" t="s">
        <v>1100</v>
      </c>
      <c r="J9076">
        <v>2004</v>
      </c>
      <c r="KU9076">
        <v>2</v>
      </c>
    </row>
    <row r="9077" spans="1:309" x14ac:dyDescent="0.3">
      <c r="A9077" s="10" t="s">
        <v>3023</v>
      </c>
      <c r="B9077" s="10" t="s">
        <v>3024</v>
      </c>
      <c r="C9077" s="10" t="s">
        <v>3040</v>
      </c>
      <c r="D9077" s="10" t="s">
        <v>1097</v>
      </c>
      <c r="E9077" s="10" t="s">
        <v>1098</v>
      </c>
      <c r="F9077" s="10" t="s">
        <v>1099</v>
      </c>
      <c r="I9077" s="10" t="s">
        <v>1100</v>
      </c>
      <c r="J9077">
        <v>2008</v>
      </c>
      <c r="KU9077">
        <v>1</v>
      </c>
    </row>
    <row r="9078" spans="1:309" x14ac:dyDescent="0.3">
      <c r="A9078" s="10" t="s">
        <v>3023</v>
      </c>
      <c r="B9078" s="10" t="s">
        <v>3024</v>
      </c>
      <c r="C9078" s="10" t="s">
        <v>3040</v>
      </c>
      <c r="D9078" s="10" t="s">
        <v>1097</v>
      </c>
      <c r="E9078" s="10" t="s">
        <v>1098</v>
      </c>
      <c r="F9078" s="10" t="s">
        <v>1099</v>
      </c>
      <c r="I9078" s="10" t="s">
        <v>1100</v>
      </c>
      <c r="J9078">
        <v>2017</v>
      </c>
      <c r="KU9078">
        <v>1</v>
      </c>
    </row>
    <row r="9079" spans="1:309" x14ac:dyDescent="0.3">
      <c r="A9079" s="10" t="s">
        <v>3023</v>
      </c>
      <c r="B9079" s="10" t="s">
        <v>3024</v>
      </c>
      <c r="C9079" s="10" t="s">
        <v>3040</v>
      </c>
      <c r="D9079" s="10" t="s">
        <v>1102</v>
      </c>
      <c r="E9079" s="10" t="s">
        <v>1098</v>
      </c>
      <c r="F9079" s="10" t="s">
        <v>1099</v>
      </c>
      <c r="I9079" s="10" t="s">
        <v>1100</v>
      </c>
      <c r="J9079">
        <v>2001</v>
      </c>
      <c r="KV9079">
        <v>1</v>
      </c>
    </row>
    <row r="9080" spans="1:309" x14ac:dyDescent="0.3">
      <c r="A9080" s="10" t="s">
        <v>3023</v>
      </c>
      <c r="B9080" s="10" t="s">
        <v>3024</v>
      </c>
      <c r="C9080" s="10" t="s">
        <v>3040</v>
      </c>
      <c r="D9080" s="10" t="s">
        <v>1102</v>
      </c>
      <c r="E9080" s="10" t="s">
        <v>1098</v>
      </c>
      <c r="F9080" s="10" t="s">
        <v>1099</v>
      </c>
      <c r="I9080" s="10" t="s">
        <v>1100</v>
      </c>
      <c r="J9080">
        <v>2002</v>
      </c>
      <c r="KV9080">
        <v>1</v>
      </c>
    </row>
    <row r="9081" spans="1:309" x14ac:dyDescent="0.3">
      <c r="A9081" s="10" t="s">
        <v>3023</v>
      </c>
      <c r="B9081" s="10" t="s">
        <v>3024</v>
      </c>
      <c r="C9081" s="10" t="s">
        <v>3040</v>
      </c>
      <c r="D9081" s="10" t="s">
        <v>1102</v>
      </c>
      <c r="E9081" s="10" t="s">
        <v>1098</v>
      </c>
      <c r="F9081" s="10" t="s">
        <v>1099</v>
      </c>
      <c r="I9081" s="10" t="s">
        <v>1100</v>
      </c>
      <c r="J9081">
        <v>2004</v>
      </c>
      <c r="KV9081">
        <v>1</v>
      </c>
    </row>
    <row r="9082" spans="1:309" x14ac:dyDescent="0.3">
      <c r="A9082" s="10" t="s">
        <v>3023</v>
      </c>
      <c r="B9082" s="10" t="s">
        <v>3024</v>
      </c>
      <c r="C9082" s="10" t="s">
        <v>3040</v>
      </c>
      <c r="D9082" s="10" t="s">
        <v>1102</v>
      </c>
      <c r="E9082" s="10" t="s">
        <v>1098</v>
      </c>
      <c r="F9082" s="10" t="s">
        <v>1099</v>
      </c>
      <c r="I9082" s="10" t="s">
        <v>1100</v>
      </c>
      <c r="J9082">
        <v>2013</v>
      </c>
      <c r="KV9082">
        <v>1</v>
      </c>
    </row>
    <row r="9083" spans="1:309" x14ac:dyDescent="0.3">
      <c r="A9083" s="10" t="s">
        <v>3023</v>
      </c>
      <c r="B9083" s="10" t="s">
        <v>3024</v>
      </c>
      <c r="C9083" s="10" t="s">
        <v>3040</v>
      </c>
      <c r="D9083" s="10" t="s">
        <v>1102</v>
      </c>
      <c r="E9083" s="10" t="s">
        <v>1098</v>
      </c>
      <c r="F9083" s="10" t="s">
        <v>1099</v>
      </c>
      <c r="I9083" s="10" t="s">
        <v>1100</v>
      </c>
      <c r="J9083">
        <v>2014</v>
      </c>
      <c r="KV9083">
        <v>1</v>
      </c>
    </row>
    <row r="9084" spans="1:309" x14ac:dyDescent="0.3">
      <c r="A9084" s="10" t="s">
        <v>3023</v>
      </c>
      <c r="B9084" s="10" t="s">
        <v>3024</v>
      </c>
      <c r="C9084" s="10" t="s">
        <v>3040</v>
      </c>
      <c r="D9084" s="10" t="s">
        <v>1102</v>
      </c>
      <c r="E9084" s="10" t="s">
        <v>1098</v>
      </c>
      <c r="F9084" s="10" t="s">
        <v>1099</v>
      </c>
      <c r="I9084" s="10" t="s">
        <v>1100</v>
      </c>
      <c r="J9084">
        <v>2016</v>
      </c>
      <c r="KV9084">
        <v>1</v>
      </c>
    </row>
    <row r="9085" spans="1:309" x14ac:dyDescent="0.3">
      <c r="A9085" s="10" t="s">
        <v>3023</v>
      </c>
      <c r="B9085" s="10" t="s">
        <v>3024</v>
      </c>
      <c r="C9085" s="10" t="s">
        <v>3040</v>
      </c>
      <c r="D9085" s="10" t="s">
        <v>1102</v>
      </c>
      <c r="E9085" s="10" t="s">
        <v>1098</v>
      </c>
      <c r="F9085" s="10" t="s">
        <v>1099</v>
      </c>
      <c r="I9085" s="10" t="s">
        <v>1100</v>
      </c>
      <c r="J9085">
        <v>2017</v>
      </c>
      <c r="KV9085">
        <v>1</v>
      </c>
    </row>
    <row r="9086" spans="1:309" x14ac:dyDescent="0.3">
      <c r="A9086" s="10" t="s">
        <v>3023</v>
      </c>
      <c r="B9086" s="10" t="s">
        <v>3024</v>
      </c>
      <c r="C9086" s="10" t="s">
        <v>3040</v>
      </c>
      <c r="D9086" s="10" t="s">
        <v>1102</v>
      </c>
      <c r="E9086" s="10" t="s">
        <v>1098</v>
      </c>
      <c r="F9086" s="10" t="s">
        <v>1099</v>
      </c>
      <c r="I9086" s="10" t="s">
        <v>1100</v>
      </c>
      <c r="J9086">
        <v>2018</v>
      </c>
      <c r="KV9086">
        <v>1</v>
      </c>
    </row>
    <row r="9087" spans="1:309" x14ac:dyDescent="0.3">
      <c r="A9087" s="10" t="s">
        <v>3023</v>
      </c>
      <c r="B9087" s="10" t="s">
        <v>3024</v>
      </c>
      <c r="C9087" s="10" t="s">
        <v>3040</v>
      </c>
      <c r="D9087" s="10" t="s">
        <v>1102</v>
      </c>
      <c r="E9087" s="10" t="s">
        <v>1098</v>
      </c>
      <c r="F9087" s="10" t="s">
        <v>1099</v>
      </c>
      <c r="I9087" s="10" t="s">
        <v>1100</v>
      </c>
      <c r="J9087">
        <v>2020</v>
      </c>
      <c r="KV9087">
        <v>3</v>
      </c>
    </row>
    <row r="9088" spans="1:309" x14ac:dyDescent="0.3">
      <c r="A9088" s="10" t="s">
        <v>3023</v>
      </c>
      <c r="B9088" s="10" t="s">
        <v>3024</v>
      </c>
      <c r="C9088" s="10" t="s">
        <v>3040</v>
      </c>
      <c r="D9088" s="10" t="s">
        <v>89</v>
      </c>
      <c r="E9088" s="10" t="s">
        <v>1098</v>
      </c>
      <c r="F9088" s="10" t="s">
        <v>1099</v>
      </c>
      <c r="I9088" s="10" t="s">
        <v>1100</v>
      </c>
      <c r="J9088">
        <v>2000</v>
      </c>
      <c r="KW9088">
        <v>2</v>
      </c>
    </row>
    <row r="9089" spans="1:311" x14ac:dyDescent="0.3">
      <c r="A9089" s="10" t="s">
        <v>3023</v>
      </c>
      <c r="B9089" s="10" t="s">
        <v>3024</v>
      </c>
      <c r="C9089" s="10" t="s">
        <v>3040</v>
      </c>
      <c r="D9089" s="10" t="s">
        <v>89</v>
      </c>
      <c r="E9089" s="10" t="s">
        <v>1098</v>
      </c>
      <c r="F9089" s="10" t="s">
        <v>1099</v>
      </c>
      <c r="I9089" s="10" t="s">
        <v>1100</v>
      </c>
      <c r="J9089">
        <v>2003</v>
      </c>
      <c r="KW9089">
        <v>1</v>
      </c>
    </row>
    <row r="9090" spans="1:311" x14ac:dyDescent="0.3">
      <c r="A9090" s="10" t="s">
        <v>3023</v>
      </c>
      <c r="B9090" s="10" t="s">
        <v>3024</v>
      </c>
      <c r="C9090" s="10" t="s">
        <v>3040</v>
      </c>
      <c r="D9090" s="10" t="s">
        <v>89</v>
      </c>
      <c r="E9090" s="10" t="s">
        <v>1098</v>
      </c>
      <c r="F9090" s="10" t="s">
        <v>1099</v>
      </c>
      <c r="I9090" s="10" t="s">
        <v>1100</v>
      </c>
      <c r="J9090">
        <v>2004</v>
      </c>
      <c r="KW9090">
        <v>3</v>
      </c>
    </row>
    <row r="9091" spans="1:311" x14ac:dyDescent="0.3">
      <c r="A9091" s="10" t="s">
        <v>3023</v>
      </c>
      <c r="B9091" s="10" t="s">
        <v>3024</v>
      </c>
      <c r="C9091" s="10" t="s">
        <v>3040</v>
      </c>
      <c r="D9091" s="10" t="s">
        <v>89</v>
      </c>
      <c r="E9091" s="10" t="s">
        <v>1098</v>
      </c>
      <c r="F9091" s="10" t="s">
        <v>1099</v>
      </c>
      <c r="I9091" s="10" t="s">
        <v>1100</v>
      </c>
      <c r="J9091">
        <v>2010</v>
      </c>
      <c r="KW9091">
        <v>1</v>
      </c>
    </row>
    <row r="9092" spans="1:311" x14ac:dyDescent="0.3">
      <c r="A9092" s="10" t="s">
        <v>3023</v>
      </c>
      <c r="B9092" s="10" t="s">
        <v>3024</v>
      </c>
      <c r="C9092" s="10" t="s">
        <v>3040</v>
      </c>
      <c r="D9092" s="10" t="s">
        <v>89</v>
      </c>
      <c r="E9092" s="10" t="s">
        <v>1098</v>
      </c>
      <c r="F9092" s="10" t="s">
        <v>1099</v>
      </c>
      <c r="I9092" s="10" t="s">
        <v>1100</v>
      </c>
      <c r="J9092">
        <v>2011</v>
      </c>
      <c r="KW9092">
        <v>1</v>
      </c>
    </row>
    <row r="9093" spans="1:311" x14ac:dyDescent="0.3">
      <c r="A9093" s="10" t="s">
        <v>3023</v>
      </c>
      <c r="B9093" s="10" t="s">
        <v>3024</v>
      </c>
      <c r="C9093" s="10" t="s">
        <v>3040</v>
      </c>
      <c r="D9093" s="10" t="s">
        <v>89</v>
      </c>
      <c r="E9093" s="10" t="s">
        <v>1098</v>
      </c>
      <c r="F9093" s="10" t="s">
        <v>1099</v>
      </c>
      <c r="I9093" s="10" t="s">
        <v>1100</v>
      </c>
      <c r="J9093">
        <v>2012</v>
      </c>
      <c r="KW9093">
        <v>1</v>
      </c>
    </row>
    <row r="9094" spans="1:311" x14ac:dyDescent="0.3">
      <c r="A9094" s="10" t="s">
        <v>3023</v>
      </c>
      <c r="B9094" s="10" t="s">
        <v>3024</v>
      </c>
      <c r="C9094" s="10" t="s">
        <v>3040</v>
      </c>
      <c r="D9094" s="10" t="s">
        <v>89</v>
      </c>
      <c r="E9094" s="10" t="s">
        <v>1098</v>
      </c>
      <c r="F9094" s="10" t="s">
        <v>1099</v>
      </c>
      <c r="I9094" s="10" t="s">
        <v>1100</v>
      </c>
      <c r="J9094">
        <v>2013</v>
      </c>
      <c r="KW9094">
        <v>1</v>
      </c>
    </row>
    <row r="9095" spans="1:311" x14ac:dyDescent="0.3">
      <c r="A9095" s="10" t="s">
        <v>3023</v>
      </c>
      <c r="B9095" s="10" t="s">
        <v>3024</v>
      </c>
      <c r="C9095" s="10" t="s">
        <v>3040</v>
      </c>
      <c r="D9095" s="10" t="s">
        <v>89</v>
      </c>
      <c r="E9095" s="10" t="s">
        <v>1098</v>
      </c>
      <c r="F9095" s="10" t="s">
        <v>1099</v>
      </c>
      <c r="I9095" s="10" t="s">
        <v>1100</v>
      </c>
      <c r="J9095">
        <v>2017</v>
      </c>
      <c r="KW9095">
        <v>2</v>
      </c>
    </row>
    <row r="9096" spans="1:311" x14ac:dyDescent="0.3">
      <c r="A9096" s="10" t="s">
        <v>3023</v>
      </c>
      <c r="B9096" s="10" t="s">
        <v>3024</v>
      </c>
      <c r="C9096" s="10" t="s">
        <v>3040</v>
      </c>
      <c r="D9096" s="10" t="s">
        <v>89</v>
      </c>
      <c r="E9096" s="10" t="s">
        <v>1098</v>
      </c>
      <c r="F9096" s="10" t="s">
        <v>1099</v>
      </c>
      <c r="I9096" s="10" t="s">
        <v>1100</v>
      </c>
      <c r="J9096">
        <v>2018</v>
      </c>
      <c r="KW9096">
        <v>1</v>
      </c>
    </row>
    <row r="9097" spans="1:311" x14ac:dyDescent="0.3">
      <c r="A9097" s="10" t="s">
        <v>3023</v>
      </c>
      <c r="B9097" s="10" t="s">
        <v>3024</v>
      </c>
      <c r="C9097" s="10" t="s">
        <v>3040</v>
      </c>
      <c r="D9097" s="10" t="s">
        <v>89</v>
      </c>
      <c r="E9097" s="10" t="s">
        <v>1098</v>
      </c>
      <c r="F9097" s="10" t="s">
        <v>1099</v>
      </c>
      <c r="I9097" s="10" t="s">
        <v>1100</v>
      </c>
      <c r="J9097">
        <v>2020</v>
      </c>
      <c r="KW9097">
        <v>1</v>
      </c>
    </row>
    <row r="9098" spans="1:311" x14ac:dyDescent="0.3">
      <c r="A9098" s="10" t="s">
        <v>3023</v>
      </c>
      <c r="B9098" s="10" t="s">
        <v>3024</v>
      </c>
      <c r="C9098" s="10" t="s">
        <v>3040</v>
      </c>
      <c r="D9098" s="10" t="s">
        <v>1105</v>
      </c>
      <c r="E9098" s="10" t="s">
        <v>1098</v>
      </c>
      <c r="F9098" s="10" t="s">
        <v>1099</v>
      </c>
      <c r="I9098" s="10" t="s">
        <v>1100</v>
      </c>
      <c r="J9098">
        <v>2008</v>
      </c>
      <c r="KX9098">
        <v>1</v>
      </c>
    </row>
    <row r="9099" spans="1:311" x14ac:dyDescent="0.3">
      <c r="A9099" s="10" t="s">
        <v>3023</v>
      </c>
      <c r="B9099" s="10" t="s">
        <v>3024</v>
      </c>
      <c r="C9099" s="10" t="s">
        <v>3040</v>
      </c>
      <c r="D9099" s="10" t="s">
        <v>1105</v>
      </c>
      <c r="E9099" s="10" t="s">
        <v>1098</v>
      </c>
      <c r="F9099" s="10" t="s">
        <v>1099</v>
      </c>
      <c r="I9099" s="10" t="s">
        <v>1100</v>
      </c>
      <c r="J9099">
        <v>2010</v>
      </c>
      <c r="KX9099">
        <v>4</v>
      </c>
    </row>
    <row r="9100" spans="1:311" x14ac:dyDescent="0.3">
      <c r="A9100" s="10" t="s">
        <v>3023</v>
      </c>
      <c r="B9100" s="10" t="s">
        <v>3024</v>
      </c>
      <c r="C9100" s="10" t="s">
        <v>3040</v>
      </c>
      <c r="D9100" s="10" t="s">
        <v>1105</v>
      </c>
      <c r="E9100" s="10" t="s">
        <v>1098</v>
      </c>
      <c r="F9100" s="10" t="s">
        <v>1099</v>
      </c>
      <c r="I9100" s="10" t="s">
        <v>1100</v>
      </c>
      <c r="J9100">
        <v>2011</v>
      </c>
      <c r="KX9100">
        <v>1</v>
      </c>
    </row>
    <row r="9101" spans="1:311" x14ac:dyDescent="0.3">
      <c r="A9101" s="10" t="s">
        <v>3023</v>
      </c>
      <c r="B9101" s="10" t="s">
        <v>3024</v>
      </c>
      <c r="C9101" s="10" t="s">
        <v>3040</v>
      </c>
      <c r="D9101" s="10" t="s">
        <v>1105</v>
      </c>
      <c r="E9101" s="10" t="s">
        <v>1098</v>
      </c>
      <c r="F9101" s="10" t="s">
        <v>1099</v>
      </c>
      <c r="I9101" s="10" t="s">
        <v>1100</v>
      </c>
      <c r="J9101">
        <v>2013</v>
      </c>
      <c r="KX9101">
        <v>4</v>
      </c>
    </row>
    <row r="9102" spans="1:311" x14ac:dyDescent="0.3">
      <c r="A9102" s="10" t="s">
        <v>3023</v>
      </c>
      <c r="B9102" s="10" t="s">
        <v>3024</v>
      </c>
      <c r="C9102" s="10" t="s">
        <v>3040</v>
      </c>
      <c r="D9102" s="10" t="s">
        <v>1107</v>
      </c>
      <c r="E9102" s="10" t="s">
        <v>1098</v>
      </c>
      <c r="F9102" s="10" t="s">
        <v>1099</v>
      </c>
      <c r="I9102" s="10" t="s">
        <v>1100</v>
      </c>
      <c r="J9102">
        <v>2000</v>
      </c>
      <c r="KY9102">
        <v>2</v>
      </c>
    </row>
    <row r="9103" spans="1:311" x14ac:dyDescent="0.3">
      <c r="A9103" s="10" t="s">
        <v>3023</v>
      </c>
      <c r="B9103" s="10" t="s">
        <v>3024</v>
      </c>
      <c r="C9103" s="10" t="s">
        <v>3040</v>
      </c>
      <c r="D9103" s="10" t="s">
        <v>1107</v>
      </c>
      <c r="E9103" s="10" t="s">
        <v>1098</v>
      </c>
      <c r="F9103" s="10" t="s">
        <v>1099</v>
      </c>
      <c r="I9103" s="10" t="s">
        <v>1100</v>
      </c>
      <c r="J9103">
        <v>2001</v>
      </c>
      <c r="KY9103">
        <v>1</v>
      </c>
    </row>
    <row r="9104" spans="1:311" x14ac:dyDescent="0.3">
      <c r="A9104" s="10" t="s">
        <v>3023</v>
      </c>
      <c r="B9104" s="10" t="s">
        <v>3024</v>
      </c>
      <c r="C9104" s="10" t="s">
        <v>3040</v>
      </c>
      <c r="D9104" s="10" t="s">
        <v>1107</v>
      </c>
      <c r="E9104" s="10" t="s">
        <v>1098</v>
      </c>
      <c r="F9104" s="10" t="s">
        <v>1099</v>
      </c>
      <c r="I9104" s="10" t="s">
        <v>1100</v>
      </c>
      <c r="J9104">
        <v>2002</v>
      </c>
      <c r="KY9104">
        <v>1</v>
      </c>
    </row>
    <row r="9105" spans="1:313" x14ac:dyDescent="0.3">
      <c r="A9105" s="10" t="s">
        <v>3023</v>
      </c>
      <c r="B9105" s="10" t="s">
        <v>3024</v>
      </c>
      <c r="C9105" s="10" t="s">
        <v>3040</v>
      </c>
      <c r="D9105" s="10" t="s">
        <v>1107</v>
      </c>
      <c r="E9105" s="10" t="s">
        <v>1098</v>
      </c>
      <c r="F9105" s="10" t="s">
        <v>1099</v>
      </c>
      <c r="I9105" s="10" t="s">
        <v>1100</v>
      </c>
      <c r="J9105">
        <v>2003</v>
      </c>
      <c r="KY9105">
        <v>1</v>
      </c>
    </row>
    <row r="9106" spans="1:313" x14ac:dyDescent="0.3">
      <c r="A9106" s="10" t="s">
        <v>3023</v>
      </c>
      <c r="B9106" s="10" t="s">
        <v>3024</v>
      </c>
      <c r="C9106" s="10" t="s">
        <v>3040</v>
      </c>
      <c r="D9106" s="10" t="s">
        <v>1107</v>
      </c>
      <c r="E9106" s="10" t="s">
        <v>1098</v>
      </c>
      <c r="F9106" s="10" t="s">
        <v>1099</v>
      </c>
      <c r="I9106" s="10" t="s">
        <v>1100</v>
      </c>
      <c r="J9106">
        <v>2004</v>
      </c>
      <c r="KY9106">
        <v>6</v>
      </c>
    </row>
    <row r="9107" spans="1:313" x14ac:dyDescent="0.3">
      <c r="A9107" s="10" t="s">
        <v>3023</v>
      </c>
      <c r="B9107" s="10" t="s">
        <v>3024</v>
      </c>
      <c r="C9107" s="10" t="s">
        <v>3040</v>
      </c>
      <c r="D9107" s="10" t="s">
        <v>1107</v>
      </c>
      <c r="E9107" s="10" t="s">
        <v>1098</v>
      </c>
      <c r="F9107" s="10" t="s">
        <v>1099</v>
      </c>
      <c r="I9107" s="10" t="s">
        <v>1100</v>
      </c>
      <c r="J9107">
        <v>2008</v>
      </c>
      <c r="KY9107">
        <v>2</v>
      </c>
    </row>
    <row r="9108" spans="1:313" x14ac:dyDescent="0.3">
      <c r="A9108" s="10" t="s">
        <v>3023</v>
      </c>
      <c r="B9108" s="10" t="s">
        <v>3024</v>
      </c>
      <c r="C9108" s="10" t="s">
        <v>3040</v>
      </c>
      <c r="D9108" s="10" t="s">
        <v>1107</v>
      </c>
      <c r="E9108" s="10" t="s">
        <v>1098</v>
      </c>
      <c r="F9108" s="10" t="s">
        <v>1099</v>
      </c>
      <c r="I9108" s="10" t="s">
        <v>1100</v>
      </c>
      <c r="J9108">
        <v>2010</v>
      </c>
      <c r="KY9108">
        <v>5</v>
      </c>
    </row>
    <row r="9109" spans="1:313" x14ac:dyDescent="0.3">
      <c r="A9109" s="10" t="s">
        <v>3023</v>
      </c>
      <c r="B9109" s="10" t="s">
        <v>3024</v>
      </c>
      <c r="C9109" s="10" t="s">
        <v>3040</v>
      </c>
      <c r="D9109" s="10" t="s">
        <v>1107</v>
      </c>
      <c r="E9109" s="10" t="s">
        <v>1098</v>
      </c>
      <c r="F9109" s="10" t="s">
        <v>1099</v>
      </c>
      <c r="I9109" s="10" t="s">
        <v>1100</v>
      </c>
      <c r="J9109">
        <v>2011</v>
      </c>
      <c r="KY9109">
        <v>2</v>
      </c>
    </row>
    <row r="9110" spans="1:313" x14ac:dyDescent="0.3">
      <c r="A9110" s="10" t="s">
        <v>3023</v>
      </c>
      <c r="B9110" s="10" t="s">
        <v>3024</v>
      </c>
      <c r="C9110" s="10" t="s">
        <v>3040</v>
      </c>
      <c r="D9110" s="10" t="s">
        <v>1107</v>
      </c>
      <c r="E9110" s="10" t="s">
        <v>1098</v>
      </c>
      <c r="F9110" s="10" t="s">
        <v>1099</v>
      </c>
      <c r="I9110" s="10" t="s">
        <v>1100</v>
      </c>
      <c r="J9110">
        <v>2012</v>
      </c>
      <c r="KY9110">
        <v>1</v>
      </c>
    </row>
    <row r="9111" spans="1:313" x14ac:dyDescent="0.3">
      <c r="A9111" s="10" t="s">
        <v>3023</v>
      </c>
      <c r="B9111" s="10" t="s">
        <v>3024</v>
      </c>
      <c r="C9111" s="10" t="s">
        <v>3040</v>
      </c>
      <c r="D9111" s="10" t="s">
        <v>1107</v>
      </c>
      <c r="E9111" s="10" t="s">
        <v>1098</v>
      </c>
      <c r="F9111" s="10" t="s">
        <v>1099</v>
      </c>
      <c r="I9111" s="10" t="s">
        <v>1100</v>
      </c>
      <c r="J9111">
        <v>2013</v>
      </c>
      <c r="KY9111">
        <v>6</v>
      </c>
    </row>
    <row r="9112" spans="1:313" x14ac:dyDescent="0.3">
      <c r="A9112" s="10" t="s">
        <v>3023</v>
      </c>
      <c r="B9112" s="10" t="s">
        <v>3024</v>
      </c>
      <c r="C9112" s="10" t="s">
        <v>3040</v>
      </c>
      <c r="D9112" s="10" t="s">
        <v>1107</v>
      </c>
      <c r="E9112" s="10" t="s">
        <v>1098</v>
      </c>
      <c r="F9112" s="10" t="s">
        <v>1099</v>
      </c>
      <c r="I9112" s="10" t="s">
        <v>1100</v>
      </c>
      <c r="J9112">
        <v>2014</v>
      </c>
      <c r="KY9112">
        <v>1</v>
      </c>
    </row>
    <row r="9113" spans="1:313" x14ac:dyDescent="0.3">
      <c r="A9113" s="10" t="s">
        <v>3023</v>
      </c>
      <c r="B9113" s="10" t="s">
        <v>3024</v>
      </c>
      <c r="C9113" s="10" t="s">
        <v>3040</v>
      </c>
      <c r="D9113" s="10" t="s">
        <v>1107</v>
      </c>
      <c r="E9113" s="10" t="s">
        <v>1098</v>
      </c>
      <c r="F9113" s="10" t="s">
        <v>1099</v>
      </c>
      <c r="I9113" s="10" t="s">
        <v>1100</v>
      </c>
      <c r="J9113">
        <v>2016</v>
      </c>
      <c r="KY9113">
        <v>1</v>
      </c>
    </row>
    <row r="9114" spans="1:313" x14ac:dyDescent="0.3">
      <c r="A9114" s="10" t="s">
        <v>3023</v>
      </c>
      <c r="B9114" s="10" t="s">
        <v>3024</v>
      </c>
      <c r="C9114" s="10" t="s">
        <v>3040</v>
      </c>
      <c r="D9114" s="10" t="s">
        <v>1107</v>
      </c>
      <c r="E9114" s="10" t="s">
        <v>1098</v>
      </c>
      <c r="F9114" s="10" t="s">
        <v>1099</v>
      </c>
      <c r="I9114" s="10" t="s">
        <v>1100</v>
      </c>
      <c r="J9114">
        <v>2017</v>
      </c>
      <c r="KY9114">
        <v>4</v>
      </c>
    </row>
    <row r="9115" spans="1:313" x14ac:dyDescent="0.3">
      <c r="A9115" s="10" t="s">
        <v>3023</v>
      </c>
      <c r="B9115" s="10" t="s">
        <v>3024</v>
      </c>
      <c r="C9115" s="10" t="s">
        <v>3040</v>
      </c>
      <c r="D9115" s="10" t="s">
        <v>1107</v>
      </c>
      <c r="E9115" s="10" t="s">
        <v>1098</v>
      </c>
      <c r="F9115" s="10" t="s">
        <v>1099</v>
      </c>
      <c r="I9115" s="10" t="s">
        <v>1100</v>
      </c>
      <c r="J9115">
        <v>2018</v>
      </c>
      <c r="KY9115">
        <v>2</v>
      </c>
    </row>
    <row r="9116" spans="1:313" x14ac:dyDescent="0.3">
      <c r="A9116" s="10" t="s">
        <v>3023</v>
      </c>
      <c r="B9116" s="10" t="s">
        <v>3024</v>
      </c>
      <c r="C9116" s="10" t="s">
        <v>3040</v>
      </c>
      <c r="D9116" s="10" t="s">
        <v>1107</v>
      </c>
      <c r="E9116" s="10" t="s">
        <v>1098</v>
      </c>
      <c r="F9116" s="10" t="s">
        <v>1099</v>
      </c>
      <c r="I9116" s="10" t="s">
        <v>1100</v>
      </c>
      <c r="J9116">
        <v>2020</v>
      </c>
      <c r="KY9116">
        <v>4</v>
      </c>
    </row>
    <row r="9117" spans="1:313" x14ac:dyDescent="0.3">
      <c r="A9117" s="10" t="s">
        <v>3023</v>
      </c>
      <c r="B9117" s="10" t="s">
        <v>3024</v>
      </c>
      <c r="C9117" s="10" t="s">
        <v>3041</v>
      </c>
      <c r="D9117" s="10" t="s">
        <v>1097</v>
      </c>
      <c r="E9117" s="10" t="s">
        <v>1098</v>
      </c>
      <c r="F9117" s="10" t="s">
        <v>1099</v>
      </c>
      <c r="I9117" s="10" t="s">
        <v>1100</v>
      </c>
      <c r="J9117">
        <v>2000</v>
      </c>
      <c r="KZ9117">
        <v>1</v>
      </c>
    </row>
    <row r="9118" spans="1:313" x14ac:dyDescent="0.3">
      <c r="A9118" s="10" t="s">
        <v>3023</v>
      </c>
      <c r="B9118" s="10" t="s">
        <v>3024</v>
      </c>
      <c r="C9118" s="10" t="s">
        <v>3041</v>
      </c>
      <c r="D9118" s="10" t="s">
        <v>1102</v>
      </c>
      <c r="E9118" s="10" t="s">
        <v>1098</v>
      </c>
      <c r="F9118" s="10" t="s">
        <v>1099</v>
      </c>
      <c r="I9118" s="10" t="s">
        <v>1100</v>
      </c>
      <c r="J9118">
        <v>2003</v>
      </c>
      <c r="LA9118">
        <v>1</v>
      </c>
    </row>
    <row r="9119" spans="1:313" x14ac:dyDescent="0.3">
      <c r="A9119" s="10" t="s">
        <v>3023</v>
      </c>
      <c r="B9119" s="10" t="s">
        <v>3024</v>
      </c>
      <c r="C9119" s="10" t="s">
        <v>3041</v>
      </c>
      <c r="D9119" s="10" t="s">
        <v>1102</v>
      </c>
      <c r="E9119" s="10" t="s">
        <v>1098</v>
      </c>
      <c r="F9119" s="10" t="s">
        <v>1099</v>
      </c>
      <c r="I9119" s="10" t="s">
        <v>1100</v>
      </c>
      <c r="J9119">
        <v>2010</v>
      </c>
      <c r="LA9119">
        <v>1</v>
      </c>
    </row>
    <row r="9120" spans="1:313" x14ac:dyDescent="0.3">
      <c r="A9120" s="10" t="s">
        <v>3023</v>
      </c>
      <c r="B9120" s="10" t="s">
        <v>3024</v>
      </c>
      <c r="C9120" s="10" t="s">
        <v>3041</v>
      </c>
      <c r="D9120" s="10" t="s">
        <v>1102</v>
      </c>
      <c r="E9120" s="10" t="s">
        <v>1098</v>
      </c>
      <c r="F9120" s="10" t="s">
        <v>1099</v>
      </c>
      <c r="I9120" s="10" t="s">
        <v>1100</v>
      </c>
      <c r="J9120">
        <v>2013</v>
      </c>
      <c r="LA9120">
        <v>1</v>
      </c>
    </row>
    <row r="9121" spans="1:317" x14ac:dyDescent="0.3">
      <c r="A9121" s="10" t="s">
        <v>3023</v>
      </c>
      <c r="B9121" s="10" t="s">
        <v>3024</v>
      </c>
      <c r="C9121" s="10" t="s">
        <v>3041</v>
      </c>
      <c r="D9121" s="10" t="s">
        <v>1102</v>
      </c>
      <c r="E9121" s="10" t="s">
        <v>1098</v>
      </c>
      <c r="F9121" s="10" t="s">
        <v>1099</v>
      </c>
      <c r="I9121" s="10" t="s">
        <v>1100</v>
      </c>
      <c r="J9121">
        <v>2020</v>
      </c>
      <c r="LA9121">
        <v>1</v>
      </c>
    </row>
    <row r="9122" spans="1:317" x14ac:dyDescent="0.3">
      <c r="A9122" s="10" t="s">
        <v>3023</v>
      </c>
      <c r="B9122" s="10" t="s">
        <v>3024</v>
      </c>
      <c r="C9122" s="10" t="s">
        <v>3041</v>
      </c>
      <c r="D9122" s="10" t="s">
        <v>89</v>
      </c>
      <c r="E9122" s="10" t="s">
        <v>1098</v>
      </c>
      <c r="F9122" s="10" t="s">
        <v>1099</v>
      </c>
      <c r="I9122" s="10" t="s">
        <v>1100</v>
      </c>
      <c r="J9122">
        <v>2002</v>
      </c>
      <c r="LB9122">
        <v>1</v>
      </c>
    </row>
    <row r="9123" spans="1:317" x14ac:dyDescent="0.3">
      <c r="A9123" s="10" t="s">
        <v>3023</v>
      </c>
      <c r="B9123" s="10" t="s">
        <v>3024</v>
      </c>
      <c r="C9123" s="10" t="s">
        <v>3041</v>
      </c>
      <c r="D9123" s="10" t="s">
        <v>89</v>
      </c>
      <c r="E9123" s="10" t="s">
        <v>1098</v>
      </c>
      <c r="F9123" s="10" t="s">
        <v>1099</v>
      </c>
      <c r="I9123" s="10" t="s">
        <v>1100</v>
      </c>
      <c r="J9123">
        <v>2004</v>
      </c>
      <c r="LB9123">
        <v>1</v>
      </c>
    </row>
    <row r="9124" spans="1:317" x14ac:dyDescent="0.3">
      <c r="A9124" s="10" t="s">
        <v>3023</v>
      </c>
      <c r="B9124" s="10" t="s">
        <v>3024</v>
      </c>
      <c r="C9124" s="10" t="s">
        <v>3041</v>
      </c>
      <c r="D9124" s="10" t="s">
        <v>1107</v>
      </c>
      <c r="E9124" s="10" t="s">
        <v>1098</v>
      </c>
      <c r="F9124" s="10" t="s">
        <v>1099</v>
      </c>
      <c r="I9124" s="10" t="s">
        <v>1100</v>
      </c>
      <c r="J9124">
        <v>2000</v>
      </c>
      <c r="LC9124">
        <v>1</v>
      </c>
    </row>
    <row r="9125" spans="1:317" x14ac:dyDescent="0.3">
      <c r="A9125" s="10" t="s">
        <v>3023</v>
      </c>
      <c r="B9125" s="10" t="s">
        <v>3024</v>
      </c>
      <c r="C9125" s="10" t="s">
        <v>3041</v>
      </c>
      <c r="D9125" s="10" t="s">
        <v>1107</v>
      </c>
      <c r="E9125" s="10" t="s">
        <v>1098</v>
      </c>
      <c r="F9125" s="10" t="s">
        <v>1099</v>
      </c>
      <c r="I9125" s="10" t="s">
        <v>1100</v>
      </c>
      <c r="J9125">
        <v>2002</v>
      </c>
      <c r="LC9125">
        <v>1</v>
      </c>
    </row>
    <row r="9126" spans="1:317" x14ac:dyDescent="0.3">
      <c r="A9126" s="10" t="s">
        <v>3023</v>
      </c>
      <c r="B9126" s="10" t="s">
        <v>3024</v>
      </c>
      <c r="C9126" s="10" t="s">
        <v>3041</v>
      </c>
      <c r="D9126" s="10" t="s">
        <v>1107</v>
      </c>
      <c r="E9126" s="10" t="s">
        <v>1098</v>
      </c>
      <c r="F9126" s="10" t="s">
        <v>1099</v>
      </c>
      <c r="I9126" s="10" t="s">
        <v>1100</v>
      </c>
      <c r="J9126">
        <v>2003</v>
      </c>
      <c r="LC9126">
        <v>1</v>
      </c>
    </row>
    <row r="9127" spans="1:317" x14ac:dyDescent="0.3">
      <c r="A9127" s="10" t="s">
        <v>3023</v>
      </c>
      <c r="B9127" s="10" t="s">
        <v>3024</v>
      </c>
      <c r="C9127" s="10" t="s">
        <v>3041</v>
      </c>
      <c r="D9127" s="10" t="s">
        <v>1107</v>
      </c>
      <c r="E9127" s="10" t="s">
        <v>1098</v>
      </c>
      <c r="F9127" s="10" t="s">
        <v>1099</v>
      </c>
      <c r="I9127" s="10" t="s">
        <v>1100</v>
      </c>
      <c r="J9127">
        <v>2004</v>
      </c>
      <c r="LC9127">
        <v>1</v>
      </c>
    </row>
    <row r="9128" spans="1:317" x14ac:dyDescent="0.3">
      <c r="A9128" s="10" t="s">
        <v>3023</v>
      </c>
      <c r="B9128" s="10" t="s">
        <v>3024</v>
      </c>
      <c r="C9128" s="10" t="s">
        <v>3041</v>
      </c>
      <c r="D9128" s="10" t="s">
        <v>1107</v>
      </c>
      <c r="E9128" s="10" t="s">
        <v>1098</v>
      </c>
      <c r="F9128" s="10" t="s">
        <v>1099</v>
      </c>
      <c r="I9128" s="10" t="s">
        <v>1100</v>
      </c>
      <c r="J9128">
        <v>2010</v>
      </c>
      <c r="LC9128">
        <v>1</v>
      </c>
    </row>
    <row r="9129" spans="1:317" x14ac:dyDescent="0.3">
      <c r="A9129" s="10" t="s">
        <v>3023</v>
      </c>
      <c r="B9129" s="10" t="s">
        <v>3024</v>
      </c>
      <c r="C9129" s="10" t="s">
        <v>3041</v>
      </c>
      <c r="D9129" s="10" t="s">
        <v>1107</v>
      </c>
      <c r="E9129" s="10" t="s">
        <v>1098</v>
      </c>
      <c r="F9129" s="10" t="s">
        <v>1099</v>
      </c>
      <c r="I9129" s="10" t="s">
        <v>1100</v>
      </c>
      <c r="J9129">
        <v>2013</v>
      </c>
      <c r="LC9129">
        <v>1</v>
      </c>
    </row>
    <row r="9130" spans="1:317" x14ac:dyDescent="0.3">
      <c r="A9130" s="10" t="s">
        <v>3023</v>
      </c>
      <c r="B9130" s="10" t="s">
        <v>3024</v>
      </c>
      <c r="C9130" s="10" t="s">
        <v>3041</v>
      </c>
      <c r="D9130" s="10" t="s">
        <v>1107</v>
      </c>
      <c r="E9130" s="10" t="s">
        <v>1098</v>
      </c>
      <c r="F9130" s="10" t="s">
        <v>1099</v>
      </c>
      <c r="I9130" s="10" t="s">
        <v>1100</v>
      </c>
      <c r="J9130">
        <v>2020</v>
      </c>
      <c r="LC9130">
        <v>1</v>
      </c>
    </row>
    <row r="9131" spans="1:317" x14ac:dyDescent="0.3">
      <c r="A9131" s="10" t="s">
        <v>3023</v>
      </c>
      <c r="B9131" s="10" t="s">
        <v>3024</v>
      </c>
      <c r="C9131" s="10" t="s">
        <v>3042</v>
      </c>
      <c r="D9131" s="10" t="s">
        <v>1097</v>
      </c>
      <c r="E9131" s="10" t="s">
        <v>1098</v>
      </c>
      <c r="F9131" s="10" t="s">
        <v>1099</v>
      </c>
      <c r="I9131" s="10" t="s">
        <v>1100</v>
      </c>
      <c r="J9131">
        <v>2006</v>
      </c>
      <c r="LD9131">
        <v>1</v>
      </c>
    </row>
    <row r="9132" spans="1:317" x14ac:dyDescent="0.3">
      <c r="A9132" s="10" t="s">
        <v>3023</v>
      </c>
      <c r="B9132" s="10" t="s">
        <v>3024</v>
      </c>
      <c r="C9132" s="10" t="s">
        <v>3042</v>
      </c>
      <c r="D9132" s="10" t="s">
        <v>1097</v>
      </c>
      <c r="E9132" s="10" t="s">
        <v>1098</v>
      </c>
      <c r="F9132" s="10" t="s">
        <v>1099</v>
      </c>
      <c r="I9132" s="10" t="s">
        <v>1100</v>
      </c>
      <c r="J9132">
        <v>2007</v>
      </c>
      <c r="LD9132">
        <v>1</v>
      </c>
    </row>
    <row r="9133" spans="1:317" x14ac:dyDescent="0.3">
      <c r="A9133" s="10" t="s">
        <v>3023</v>
      </c>
      <c r="B9133" s="10" t="s">
        <v>3024</v>
      </c>
      <c r="C9133" s="10" t="s">
        <v>3042</v>
      </c>
      <c r="D9133" s="10" t="s">
        <v>1097</v>
      </c>
      <c r="E9133" s="10" t="s">
        <v>1098</v>
      </c>
      <c r="F9133" s="10" t="s">
        <v>1099</v>
      </c>
      <c r="I9133" s="10" t="s">
        <v>1100</v>
      </c>
      <c r="J9133">
        <v>2009</v>
      </c>
      <c r="LD9133">
        <v>1</v>
      </c>
    </row>
    <row r="9134" spans="1:317" x14ac:dyDescent="0.3">
      <c r="A9134" s="10" t="s">
        <v>3023</v>
      </c>
      <c r="B9134" s="10" t="s">
        <v>3024</v>
      </c>
      <c r="C9134" s="10" t="s">
        <v>3042</v>
      </c>
      <c r="D9134" s="10" t="s">
        <v>1097</v>
      </c>
      <c r="E9134" s="10" t="s">
        <v>1098</v>
      </c>
      <c r="F9134" s="10" t="s">
        <v>1099</v>
      </c>
      <c r="I9134" s="10" t="s">
        <v>1100</v>
      </c>
      <c r="J9134">
        <v>2017</v>
      </c>
      <c r="LD9134">
        <v>1</v>
      </c>
    </row>
    <row r="9135" spans="1:317" x14ac:dyDescent="0.3">
      <c r="A9135" s="10" t="s">
        <v>3023</v>
      </c>
      <c r="B9135" s="10" t="s">
        <v>3024</v>
      </c>
      <c r="C9135" s="10" t="s">
        <v>3042</v>
      </c>
      <c r="D9135" s="10" t="s">
        <v>1102</v>
      </c>
      <c r="E9135" s="10" t="s">
        <v>1098</v>
      </c>
      <c r="F9135" s="10" t="s">
        <v>1099</v>
      </c>
      <c r="I9135" s="10" t="s">
        <v>1100</v>
      </c>
      <c r="J9135">
        <v>2000</v>
      </c>
      <c r="LE9135">
        <v>3</v>
      </c>
    </row>
    <row r="9136" spans="1:317" x14ac:dyDescent="0.3">
      <c r="A9136" s="10" t="s">
        <v>3023</v>
      </c>
      <c r="B9136" s="10" t="s">
        <v>3024</v>
      </c>
      <c r="C9136" s="10" t="s">
        <v>3042</v>
      </c>
      <c r="D9136" s="10" t="s">
        <v>1102</v>
      </c>
      <c r="E9136" s="10" t="s">
        <v>1098</v>
      </c>
      <c r="F9136" s="10" t="s">
        <v>1099</v>
      </c>
      <c r="I9136" s="10" t="s">
        <v>1100</v>
      </c>
      <c r="J9136">
        <v>2001</v>
      </c>
      <c r="LE9136">
        <v>1</v>
      </c>
    </row>
    <row r="9137" spans="1:319" x14ac:dyDescent="0.3">
      <c r="A9137" s="10" t="s">
        <v>3023</v>
      </c>
      <c r="B9137" s="10" t="s">
        <v>3024</v>
      </c>
      <c r="C9137" s="10" t="s">
        <v>3042</v>
      </c>
      <c r="D9137" s="10" t="s">
        <v>1102</v>
      </c>
      <c r="E9137" s="10" t="s">
        <v>1098</v>
      </c>
      <c r="F9137" s="10" t="s">
        <v>1099</v>
      </c>
      <c r="I9137" s="10" t="s">
        <v>1100</v>
      </c>
      <c r="J9137">
        <v>2004</v>
      </c>
      <c r="LE9137">
        <v>1</v>
      </c>
    </row>
    <row r="9138" spans="1:319" x14ac:dyDescent="0.3">
      <c r="A9138" s="10" t="s">
        <v>3023</v>
      </c>
      <c r="B9138" s="10" t="s">
        <v>3024</v>
      </c>
      <c r="C9138" s="10" t="s">
        <v>3042</v>
      </c>
      <c r="D9138" s="10" t="s">
        <v>1102</v>
      </c>
      <c r="E9138" s="10" t="s">
        <v>1098</v>
      </c>
      <c r="F9138" s="10" t="s">
        <v>1099</v>
      </c>
      <c r="I9138" s="10" t="s">
        <v>1100</v>
      </c>
      <c r="J9138">
        <v>2006</v>
      </c>
      <c r="LE9138">
        <v>1</v>
      </c>
    </row>
    <row r="9139" spans="1:319" x14ac:dyDescent="0.3">
      <c r="A9139" s="10" t="s">
        <v>3023</v>
      </c>
      <c r="B9139" s="10" t="s">
        <v>3024</v>
      </c>
      <c r="C9139" s="10" t="s">
        <v>3042</v>
      </c>
      <c r="D9139" s="10" t="s">
        <v>1102</v>
      </c>
      <c r="E9139" s="10" t="s">
        <v>1098</v>
      </c>
      <c r="F9139" s="10" t="s">
        <v>1099</v>
      </c>
      <c r="I9139" s="10" t="s">
        <v>1100</v>
      </c>
      <c r="J9139">
        <v>2010</v>
      </c>
      <c r="LE9139">
        <v>3</v>
      </c>
    </row>
    <row r="9140" spans="1:319" x14ac:dyDescent="0.3">
      <c r="A9140" s="10" t="s">
        <v>3023</v>
      </c>
      <c r="B9140" s="10" t="s">
        <v>3024</v>
      </c>
      <c r="C9140" s="10" t="s">
        <v>3042</v>
      </c>
      <c r="D9140" s="10" t="s">
        <v>1102</v>
      </c>
      <c r="E9140" s="10" t="s">
        <v>1098</v>
      </c>
      <c r="F9140" s="10" t="s">
        <v>1099</v>
      </c>
      <c r="I9140" s="10" t="s">
        <v>1100</v>
      </c>
      <c r="J9140">
        <v>2014</v>
      </c>
      <c r="LE9140">
        <v>2</v>
      </c>
    </row>
    <row r="9141" spans="1:319" x14ac:dyDescent="0.3">
      <c r="A9141" s="10" t="s">
        <v>3023</v>
      </c>
      <c r="B9141" s="10" t="s">
        <v>3024</v>
      </c>
      <c r="C9141" s="10" t="s">
        <v>3042</v>
      </c>
      <c r="D9141" s="10" t="s">
        <v>1102</v>
      </c>
      <c r="E9141" s="10" t="s">
        <v>1098</v>
      </c>
      <c r="F9141" s="10" t="s">
        <v>1099</v>
      </c>
      <c r="I9141" s="10" t="s">
        <v>1100</v>
      </c>
      <c r="J9141">
        <v>2016</v>
      </c>
      <c r="LE9141">
        <v>3</v>
      </c>
    </row>
    <row r="9142" spans="1:319" x14ac:dyDescent="0.3">
      <c r="A9142" s="10" t="s">
        <v>3023</v>
      </c>
      <c r="B9142" s="10" t="s">
        <v>3024</v>
      </c>
      <c r="C9142" s="10" t="s">
        <v>3042</v>
      </c>
      <c r="D9142" s="10" t="s">
        <v>1102</v>
      </c>
      <c r="E9142" s="10" t="s">
        <v>1098</v>
      </c>
      <c r="F9142" s="10" t="s">
        <v>1099</v>
      </c>
      <c r="I9142" s="10" t="s">
        <v>1100</v>
      </c>
      <c r="J9142">
        <v>2017</v>
      </c>
      <c r="LE9142">
        <v>1</v>
      </c>
    </row>
    <row r="9143" spans="1:319" x14ac:dyDescent="0.3">
      <c r="A9143" s="10" t="s">
        <v>3023</v>
      </c>
      <c r="B9143" s="10" t="s">
        <v>3024</v>
      </c>
      <c r="C9143" s="10" t="s">
        <v>3042</v>
      </c>
      <c r="D9143" s="10" t="s">
        <v>1102</v>
      </c>
      <c r="E9143" s="10" t="s">
        <v>1098</v>
      </c>
      <c r="F9143" s="10" t="s">
        <v>1099</v>
      </c>
      <c r="I9143" s="10" t="s">
        <v>1100</v>
      </c>
      <c r="J9143">
        <v>2019</v>
      </c>
      <c r="LE9143">
        <v>1</v>
      </c>
    </row>
    <row r="9144" spans="1:319" x14ac:dyDescent="0.3">
      <c r="A9144" s="10" t="s">
        <v>3023</v>
      </c>
      <c r="B9144" s="10" t="s">
        <v>3024</v>
      </c>
      <c r="C9144" s="10" t="s">
        <v>3042</v>
      </c>
      <c r="D9144" s="10" t="s">
        <v>1102</v>
      </c>
      <c r="E9144" s="10" t="s">
        <v>1098</v>
      </c>
      <c r="F9144" s="10" t="s">
        <v>1099</v>
      </c>
      <c r="I9144" s="10" t="s">
        <v>1100</v>
      </c>
      <c r="J9144">
        <v>2020</v>
      </c>
      <c r="LE9144">
        <v>1</v>
      </c>
    </row>
    <row r="9145" spans="1:319" x14ac:dyDescent="0.3">
      <c r="A9145" s="10" t="s">
        <v>3023</v>
      </c>
      <c r="B9145" s="10" t="s">
        <v>3024</v>
      </c>
      <c r="C9145" s="10" t="s">
        <v>3042</v>
      </c>
      <c r="D9145" s="10" t="s">
        <v>89</v>
      </c>
      <c r="E9145" s="10" t="s">
        <v>1098</v>
      </c>
      <c r="F9145" s="10" t="s">
        <v>1099</v>
      </c>
      <c r="I9145" s="10" t="s">
        <v>1100</v>
      </c>
      <c r="J9145">
        <v>2002</v>
      </c>
      <c r="LF9145">
        <v>2</v>
      </c>
    </row>
    <row r="9146" spans="1:319" x14ac:dyDescent="0.3">
      <c r="A9146" s="10" t="s">
        <v>3023</v>
      </c>
      <c r="B9146" s="10" t="s">
        <v>3024</v>
      </c>
      <c r="C9146" s="10" t="s">
        <v>3042</v>
      </c>
      <c r="D9146" s="10" t="s">
        <v>89</v>
      </c>
      <c r="E9146" s="10" t="s">
        <v>1098</v>
      </c>
      <c r="F9146" s="10" t="s">
        <v>1099</v>
      </c>
      <c r="I9146" s="10" t="s">
        <v>1100</v>
      </c>
      <c r="J9146">
        <v>2008</v>
      </c>
      <c r="LF9146">
        <v>1</v>
      </c>
    </row>
    <row r="9147" spans="1:319" x14ac:dyDescent="0.3">
      <c r="A9147" s="10" t="s">
        <v>3023</v>
      </c>
      <c r="B9147" s="10" t="s">
        <v>3024</v>
      </c>
      <c r="C9147" s="10" t="s">
        <v>3042</v>
      </c>
      <c r="D9147" s="10" t="s">
        <v>89</v>
      </c>
      <c r="E9147" s="10" t="s">
        <v>1098</v>
      </c>
      <c r="F9147" s="10" t="s">
        <v>1099</v>
      </c>
      <c r="I9147" s="10" t="s">
        <v>1100</v>
      </c>
      <c r="J9147">
        <v>2010</v>
      </c>
      <c r="LF9147">
        <v>1</v>
      </c>
    </row>
    <row r="9148" spans="1:319" x14ac:dyDescent="0.3">
      <c r="A9148" s="10" t="s">
        <v>3023</v>
      </c>
      <c r="B9148" s="10" t="s">
        <v>3024</v>
      </c>
      <c r="C9148" s="10" t="s">
        <v>3042</v>
      </c>
      <c r="D9148" s="10" t="s">
        <v>89</v>
      </c>
      <c r="E9148" s="10" t="s">
        <v>1098</v>
      </c>
      <c r="F9148" s="10" t="s">
        <v>1099</v>
      </c>
      <c r="I9148" s="10" t="s">
        <v>1100</v>
      </c>
      <c r="J9148">
        <v>2011</v>
      </c>
      <c r="LF9148">
        <v>1</v>
      </c>
    </row>
    <row r="9149" spans="1:319" x14ac:dyDescent="0.3">
      <c r="A9149" s="10" t="s">
        <v>3023</v>
      </c>
      <c r="B9149" s="10" t="s">
        <v>3024</v>
      </c>
      <c r="C9149" s="10" t="s">
        <v>3042</v>
      </c>
      <c r="D9149" s="10" t="s">
        <v>89</v>
      </c>
      <c r="E9149" s="10" t="s">
        <v>1098</v>
      </c>
      <c r="F9149" s="10" t="s">
        <v>1099</v>
      </c>
      <c r="I9149" s="10" t="s">
        <v>1100</v>
      </c>
      <c r="J9149">
        <v>2016</v>
      </c>
      <c r="LF9149">
        <v>1</v>
      </c>
    </row>
    <row r="9150" spans="1:319" x14ac:dyDescent="0.3">
      <c r="A9150" s="10" t="s">
        <v>3023</v>
      </c>
      <c r="B9150" s="10" t="s">
        <v>3024</v>
      </c>
      <c r="C9150" s="10" t="s">
        <v>3042</v>
      </c>
      <c r="D9150" s="10" t="s">
        <v>89</v>
      </c>
      <c r="E9150" s="10" t="s">
        <v>1098</v>
      </c>
      <c r="F9150" s="10" t="s">
        <v>1099</v>
      </c>
      <c r="I9150" s="10" t="s">
        <v>1100</v>
      </c>
      <c r="J9150">
        <v>2017</v>
      </c>
      <c r="LF9150">
        <v>1</v>
      </c>
    </row>
    <row r="9151" spans="1:319" x14ac:dyDescent="0.3">
      <c r="A9151" s="10" t="s">
        <v>3023</v>
      </c>
      <c r="B9151" s="10" t="s">
        <v>3024</v>
      </c>
      <c r="C9151" s="10" t="s">
        <v>3042</v>
      </c>
      <c r="D9151" s="10" t="s">
        <v>89</v>
      </c>
      <c r="E9151" s="10" t="s">
        <v>1098</v>
      </c>
      <c r="F9151" s="10" t="s">
        <v>1099</v>
      </c>
      <c r="I9151" s="10" t="s">
        <v>1100</v>
      </c>
      <c r="J9151">
        <v>2020</v>
      </c>
      <c r="LF9151">
        <v>1</v>
      </c>
    </row>
    <row r="9152" spans="1:319" x14ac:dyDescent="0.3">
      <c r="A9152" s="10" t="s">
        <v>3023</v>
      </c>
      <c r="B9152" s="10" t="s">
        <v>3024</v>
      </c>
      <c r="C9152" s="10" t="s">
        <v>3042</v>
      </c>
      <c r="D9152" s="10" t="s">
        <v>1105</v>
      </c>
      <c r="E9152" s="10" t="s">
        <v>1098</v>
      </c>
      <c r="F9152" s="10" t="s">
        <v>1099</v>
      </c>
      <c r="I9152" s="10" t="s">
        <v>1100</v>
      </c>
      <c r="J9152">
        <v>2008</v>
      </c>
      <c r="LG9152">
        <v>2</v>
      </c>
    </row>
    <row r="9153" spans="1:326" x14ac:dyDescent="0.3">
      <c r="A9153" s="10" t="s">
        <v>3023</v>
      </c>
      <c r="B9153" s="10" t="s">
        <v>3024</v>
      </c>
      <c r="C9153" s="10" t="s">
        <v>3042</v>
      </c>
      <c r="D9153" s="10" t="s">
        <v>1107</v>
      </c>
      <c r="E9153" s="10" t="s">
        <v>1098</v>
      </c>
      <c r="F9153" s="10" t="s">
        <v>1099</v>
      </c>
      <c r="I9153" s="10" t="s">
        <v>1100</v>
      </c>
      <c r="J9153">
        <v>2000</v>
      </c>
      <c r="LH9153">
        <v>3</v>
      </c>
    </row>
    <row r="9154" spans="1:326" x14ac:dyDescent="0.3">
      <c r="A9154" s="10" t="s">
        <v>3023</v>
      </c>
      <c r="B9154" s="10" t="s">
        <v>3024</v>
      </c>
      <c r="C9154" s="10" t="s">
        <v>3042</v>
      </c>
      <c r="D9154" s="10" t="s">
        <v>1107</v>
      </c>
      <c r="E9154" s="10" t="s">
        <v>1098</v>
      </c>
      <c r="F9154" s="10" t="s">
        <v>1099</v>
      </c>
      <c r="I9154" s="10" t="s">
        <v>1100</v>
      </c>
      <c r="J9154">
        <v>2001</v>
      </c>
      <c r="LH9154">
        <v>1</v>
      </c>
    </row>
    <row r="9155" spans="1:326" x14ac:dyDescent="0.3">
      <c r="A9155" s="10" t="s">
        <v>3023</v>
      </c>
      <c r="B9155" s="10" t="s">
        <v>3024</v>
      </c>
      <c r="C9155" s="10" t="s">
        <v>3042</v>
      </c>
      <c r="D9155" s="10" t="s">
        <v>1107</v>
      </c>
      <c r="E9155" s="10" t="s">
        <v>1098</v>
      </c>
      <c r="F9155" s="10" t="s">
        <v>1099</v>
      </c>
      <c r="I9155" s="10" t="s">
        <v>1100</v>
      </c>
      <c r="J9155">
        <v>2002</v>
      </c>
      <c r="LH9155">
        <v>2</v>
      </c>
    </row>
    <row r="9156" spans="1:326" x14ac:dyDescent="0.3">
      <c r="A9156" s="10" t="s">
        <v>3023</v>
      </c>
      <c r="B9156" s="10" t="s">
        <v>3024</v>
      </c>
      <c r="C9156" s="10" t="s">
        <v>3042</v>
      </c>
      <c r="D9156" s="10" t="s">
        <v>1107</v>
      </c>
      <c r="E9156" s="10" t="s">
        <v>1098</v>
      </c>
      <c r="F9156" s="10" t="s">
        <v>1099</v>
      </c>
      <c r="I9156" s="10" t="s">
        <v>1100</v>
      </c>
      <c r="J9156">
        <v>2004</v>
      </c>
      <c r="LH9156">
        <v>1</v>
      </c>
    </row>
    <row r="9157" spans="1:326" x14ac:dyDescent="0.3">
      <c r="A9157" s="10" t="s">
        <v>3023</v>
      </c>
      <c r="B9157" s="10" t="s">
        <v>3024</v>
      </c>
      <c r="C9157" s="10" t="s">
        <v>3042</v>
      </c>
      <c r="D9157" s="10" t="s">
        <v>1107</v>
      </c>
      <c r="E9157" s="10" t="s">
        <v>1098</v>
      </c>
      <c r="F9157" s="10" t="s">
        <v>1099</v>
      </c>
      <c r="I9157" s="10" t="s">
        <v>1100</v>
      </c>
      <c r="J9157">
        <v>2006</v>
      </c>
      <c r="LH9157">
        <v>2</v>
      </c>
    </row>
    <row r="9158" spans="1:326" x14ac:dyDescent="0.3">
      <c r="A9158" s="10" t="s">
        <v>3023</v>
      </c>
      <c r="B9158" s="10" t="s">
        <v>3024</v>
      </c>
      <c r="C9158" s="10" t="s">
        <v>3042</v>
      </c>
      <c r="D9158" s="10" t="s">
        <v>1107</v>
      </c>
      <c r="E9158" s="10" t="s">
        <v>1098</v>
      </c>
      <c r="F9158" s="10" t="s">
        <v>1099</v>
      </c>
      <c r="I9158" s="10" t="s">
        <v>1100</v>
      </c>
      <c r="J9158">
        <v>2007</v>
      </c>
      <c r="LH9158">
        <v>1</v>
      </c>
    </row>
    <row r="9159" spans="1:326" x14ac:dyDescent="0.3">
      <c r="A9159" s="10" t="s">
        <v>3023</v>
      </c>
      <c r="B9159" s="10" t="s">
        <v>3024</v>
      </c>
      <c r="C9159" s="10" t="s">
        <v>3042</v>
      </c>
      <c r="D9159" s="10" t="s">
        <v>1107</v>
      </c>
      <c r="E9159" s="10" t="s">
        <v>1098</v>
      </c>
      <c r="F9159" s="10" t="s">
        <v>1099</v>
      </c>
      <c r="I9159" s="10" t="s">
        <v>1100</v>
      </c>
      <c r="J9159">
        <v>2008</v>
      </c>
      <c r="LH9159">
        <v>3</v>
      </c>
    </row>
    <row r="9160" spans="1:326" x14ac:dyDescent="0.3">
      <c r="A9160" s="10" t="s">
        <v>3023</v>
      </c>
      <c r="B9160" s="10" t="s">
        <v>3024</v>
      </c>
      <c r="C9160" s="10" t="s">
        <v>3042</v>
      </c>
      <c r="D9160" s="10" t="s">
        <v>1107</v>
      </c>
      <c r="E9160" s="10" t="s">
        <v>1098</v>
      </c>
      <c r="F9160" s="10" t="s">
        <v>1099</v>
      </c>
      <c r="I9160" s="10" t="s">
        <v>1100</v>
      </c>
      <c r="J9160">
        <v>2009</v>
      </c>
      <c r="LH9160">
        <v>1</v>
      </c>
    </row>
    <row r="9161" spans="1:326" x14ac:dyDescent="0.3">
      <c r="A9161" s="10" t="s">
        <v>3023</v>
      </c>
      <c r="B9161" s="10" t="s">
        <v>3024</v>
      </c>
      <c r="C9161" s="10" t="s">
        <v>3042</v>
      </c>
      <c r="D9161" s="10" t="s">
        <v>1107</v>
      </c>
      <c r="E9161" s="10" t="s">
        <v>1098</v>
      </c>
      <c r="F9161" s="10" t="s">
        <v>1099</v>
      </c>
      <c r="I9161" s="10" t="s">
        <v>1100</v>
      </c>
      <c r="J9161">
        <v>2010</v>
      </c>
      <c r="LH9161">
        <v>4</v>
      </c>
    </row>
    <row r="9162" spans="1:326" x14ac:dyDescent="0.3">
      <c r="A9162" s="10" t="s">
        <v>3023</v>
      </c>
      <c r="B9162" s="10" t="s">
        <v>3024</v>
      </c>
      <c r="C9162" s="10" t="s">
        <v>3042</v>
      </c>
      <c r="D9162" s="10" t="s">
        <v>1107</v>
      </c>
      <c r="E9162" s="10" t="s">
        <v>1098</v>
      </c>
      <c r="F9162" s="10" t="s">
        <v>1099</v>
      </c>
      <c r="I9162" s="10" t="s">
        <v>1100</v>
      </c>
      <c r="J9162">
        <v>2011</v>
      </c>
      <c r="LH9162">
        <v>1</v>
      </c>
    </row>
    <row r="9163" spans="1:326" x14ac:dyDescent="0.3">
      <c r="A9163" s="10" t="s">
        <v>3023</v>
      </c>
      <c r="B9163" s="10" t="s">
        <v>3024</v>
      </c>
      <c r="C9163" s="10" t="s">
        <v>3042</v>
      </c>
      <c r="D9163" s="10" t="s">
        <v>1107</v>
      </c>
      <c r="E9163" s="10" t="s">
        <v>1098</v>
      </c>
      <c r="F9163" s="10" t="s">
        <v>1099</v>
      </c>
      <c r="I9163" s="10" t="s">
        <v>1100</v>
      </c>
      <c r="J9163">
        <v>2014</v>
      </c>
      <c r="LH9163">
        <v>2</v>
      </c>
    </row>
    <row r="9164" spans="1:326" x14ac:dyDescent="0.3">
      <c r="A9164" s="10" t="s">
        <v>3023</v>
      </c>
      <c r="B9164" s="10" t="s">
        <v>3024</v>
      </c>
      <c r="C9164" s="10" t="s">
        <v>3042</v>
      </c>
      <c r="D9164" s="10" t="s">
        <v>1107</v>
      </c>
      <c r="E9164" s="10" t="s">
        <v>1098</v>
      </c>
      <c r="F9164" s="10" t="s">
        <v>1099</v>
      </c>
      <c r="I9164" s="10" t="s">
        <v>1100</v>
      </c>
      <c r="J9164">
        <v>2016</v>
      </c>
      <c r="LH9164">
        <v>4</v>
      </c>
    </row>
    <row r="9165" spans="1:326" x14ac:dyDescent="0.3">
      <c r="A9165" s="10" t="s">
        <v>3023</v>
      </c>
      <c r="B9165" s="10" t="s">
        <v>3024</v>
      </c>
      <c r="C9165" s="10" t="s">
        <v>3042</v>
      </c>
      <c r="D9165" s="10" t="s">
        <v>1107</v>
      </c>
      <c r="E9165" s="10" t="s">
        <v>1098</v>
      </c>
      <c r="F9165" s="10" t="s">
        <v>1099</v>
      </c>
      <c r="I9165" s="10" t="s">
        <v>1100</v>
      </c>
      <c r="J9165">
        <v>2017</v>
      </c>
      <c r="LH9165">
        <v>3</v>
      </c>
    </row>
    <row r="9166" spans="1:326" x14ac:dyDescent="0.3">
      <c r="A9166" s="10" t="s">
        <v>3023</v>
      </c>
      <c r="B9166" s="10" t="s">
        <v>3024</v>
      </c>
      <c r="C9166" s="10" t="s">
        <v>3042</v>
      </c>
      <c r="D9166" s="10" t="s">
        <v>1107</v>
      </c>
      <c r="E9166" s="10" t="s">
        <v>1098</v>
      </c>
      <c r="F9166" s="10" t="s">
        <v>1099</v>
      </c>
      <c r="I9166" s="10" t="s">
        <v>1100</v>
      </c>
      <c r="J9166">
        <v>2019</v>
      </c>
      <c r="LH9166">
        <v>1</v>
      </c>
    </row>
    <row r="9167" spans="1:326" x14ac:dyDescent="0.3">
      <c r="A9167" s="10" t="s">
        <v>3023</v>
      </c>
      <c r="B9167" s="10" t="s">
        <v>3024</v>
      </c>
      <c r="C9167" s="10" t="s">
        <v>3042</v>
      </c>
      <c r="D9167" s="10" t="s">
        <v>1107</v>
      </c>
      <c r="E9167" s="10" t="s">
        <v>1098</v>
      </c>
      <c r="F9167" s="10" t="s">
        <v>1099</v>
      </c>
      <c r="I9167" s="10" t="s">
        <v>1100</v>
      </c>
      <c r="J9167">
        <v>2020</v>
      </c>
      <c r="LH9167">
        <v>2</v>
      </c>
    </row>
    <row r="9168" spans="1:326" x14ac:dyDescent="0.3">
      <c r="A9168" s="10" t="s">
        <v>3023</v>
      </c>
      <c r="B9168" s="10" t="s">
        <v>3024</v>
      </c>
      <c r="C9168" s="10" t="s">
        <v>3045</v>
      </c>
      <c r="D9168" s="10" t="s">
        <v>1102</v>
      </c>
      <c r="E9168" s="10" t="s">
        <v>1098</v>
      </c>
      <c r="F9168" s="10" t="s">
        <v>1099</v>
      </c>
      <c r="I9168" s="10" t="s">
        <v>1100</v>
      </c>
      <c r="J9168">
        <v>2017</v>
      </c>
      <c r="LN9168">
        <v>5</v>
      </c>
    </row>
    <row r="9169" spans="1:329" x14ac:dyDescent="0.3">
      <c r="A9169" s="10" t="s">
        <v>3023</v>
      </c>
      <c r="B9169" s="10" t="s">
        <v>3024</v>
      </c>
      <c r="C9169" s="10" t="s">
        <v>3045</v>
      </c>
      <c r="D9169" s="10" t="s">
        <v>1107</v>
      </c>
      <c r="E9169" s="10" t="s">
        <v>1098</v>
      </c>
      <c r="F9169" s="10" t="s">
        <v>1099</v>
      </c>
      <c r="I9169" s="10" t="s">
        <v>1100</v>
      </c>
      <c r="J9169">
        <v>2017</v>
      </c>
      <c r="LO9169">
        <v>5</v>
      </c>
    </row>
    <row r="9170" spans="1:329" x14ac:dyDescent="0.3">
      <c r="A9170" s="10" t="s">
        <v>3023</v>
      </c>
      <c r="B9170" s="10" t="s">
        <v>3024</v>
      </c>
      <c r="C9170" s="10" t="s">
        <v>3046</v>
      </c>
      <c r="D9170" s="10" t="s">
        <v>1097</v>
      </c>
      <c r="E9170" s="10" t="s">
        <v>1098</v>
      </c>
      <c r="F9170" s="10" t="s">
        <v>1099</v>
      </c>
      <c r="I9170" s="10" t="s">
        <v>1100</v>
      </c>
      <c r="J9170">
        <v>2008</v>
      </c>
      <c r="LP9170">
        <v>1</v>
      </c>
    </row>
    <row r="9171" spans="1:329" x14ac:dyDescent="0.3">
      <c r="A9171" s="10" t="s">
        <v>3023</v>
      </c>
      <c r="B9171" s="10" t="s">
        <v>3024</v>
      </c>
      <c r="C9171" s="10" t="s">
        <v>3046</v>
      </c>
      <c r="D9171" s="10" t="s">
        <v>1097</v>
      </c>
      <c r="E9171" s="10" t="s">
        <v>1098</v>
      </c>
      <c r="F9171" s="10" t="s">
        <v>1099</v>
      </c>
      <c r="I9171" s="10" t="s">
        <v>1100</v>
      </c>
      <c r="J9171">
        <v>2009</v>
      </c>
      <c r="LP9171">
        <v>2</v>
      </c>
    </row>
    <row r="9172" spans="1:329" x14ac:dyDescent="0.3">
      <c r="A9172" s="10" t="s">
        <v>3023</v>
      </c>
      <c r="B9172" s="10" t="s">
        <v>3024</v>
      </c>
      <c r="C9172" s="10" t="s">
        <v>3046</v>
      </c>
      <c r="D9172" s="10" t="s">
        <v>1097</v>
      </c>
      <c r="E9172" s="10" t="s">
        <v>1098</v>
      </c>
      <c r="F9172" s="10" t="s">
        <v>1099</v>
      </c>
      <c r="I9172" s="10" t="s">
        <v>1100</v>
      </c>
      <c r="J9172">
        <v>2018</v>
      </c>
      <c r="LP9172">
        <v>1</v>
      </c>
    </row>
    <row r="9173" spans="1:329" x14ac:dyDescent="0.3">
      <c r="A9173" s="10" t="s">
        <v>3023</v>
      </c>
      <c r="B9173" s="10" t="s">
        <v>3024</v>
      </c>
      <c r="C9173" s="10" t="s">
        <v>3046</v>
      </c>
      <c r="D9173" s="10" t="s">
        <v>1102</v>
      </c>
      <c r="E9173" s="10" t="s">
        <v>1098</v>
      </c>
      <c r="F9173" s="10" t="s">
        <v>1099</v>
      </c>
      <c r="I9173" s="10" t="s">
        <v>1100</v>
      </c>
      <c r="J9173">
        <v>2002</v>
      </c>
      <c r="LQ9173">
        <v>2</v>
      </c>
    </row>
    <row r="9174" spans="1:329" x14ac:dyDescent="0.3">
      <c r="A9174" s="10" t="s">
        <v>3023</v>
      </c>
      <c r="B9174" s="10" t="s">
        <v>3024</v>
      </c>
      <c r="C9174" s="10" t="s">
        <v>3046</v>
      </c>
      <c r="D9174" s="10" t="s">
        <v>1102</v>
      </c>
      <c r="E9174" s="10" t="s">
        <v>1098</v>
      </c>
      <c r="F9174" s="10" t="s">
        <v>1099</v>
      </c>
      <c r="I9174" s="10" t="s">
        <v>1100</v>
      </c>
      <c r="J9174">
        <v>2004</v>
      </c>
      <c r="LQ9174">
        <v>2</v>
      </c>
    </row>
    <row r="9175" spans="1:329" x14ac:dyDescent="0.3">
      <c r="A9175" s="10" t="s">
        <v>3023</v>
      </c>
      <c r="B9175" s="10" t="s">
        <v>3024</v>
      </c>
      <c r="C9175" s="10" t="s">
        <v>3046</v>
      </c>
      <c r="D9175" s="10" t="s">
        <v>1102</v>
      </c>
      <c r="E9175" s="10" t="s">
        <v>1098</v>
      </c>
      <c r="F9175" s="10" t="s">
        <v>1099</v>
      </c>
      <c r="I9175" s="10" t="s">
        <v>1100</v>
      </c>
      <c r="J9175">
        <v>2005</v>
      </c>
      <c r="LQ9175">
        <v>2</v>
      </c>
    </row>
    <row r="9176" spans="1:329" x14ac:dyDescent="0.3">
      <c r="A9176" s="10" t="s">
        <v>3023</v>
      </c>
      <c r="B9176" s="10" t="s">
        <v>3024</v>
      </c>
      <c r="C9176" s="10" t="s">
        <v>3046</v>
      </c>
      <c r="D9176" s="10" t="s">
        <v>1102</v>
      </c>
      <c r="E9176" s="10" t="s">
        <v>1098</v>
      </c>
      <c r="F9176" s="10" t="s">
        <v>1099</v>
      </c>
      <c r="I9176" s="10" t="s">
        <v>1100</v>
      </c>
      <c r="J9176">
        <v>2006</v>
      </c>
      <c r="LQ9176">
        <v>1</v>
      </c>
    </row>
    <row r="9177" spans="1:329" x14ac:dyDescent="0.3">
      <c r="A9177" s="10" t="s">
        <v>3023</v>
      </c>
      <c r="B9177" s="10" t="s">
        <v>3024</v>
      </c>
      <c r="C9177" s="10" t="s">
        <v>3046</v>
      </c>
      <c r="D9177" s="10" t="s">
        <v>1102</v>
      </c>
      <c r="E9177" s="10" t="s">
        <v>1098</v>
      </c>
      <c r="F9177" s="10" t="s">
        <v>1099</v>
      </c>
      <c r="I9177" s="10" t="s">
        <v>1100</v>
      </c>
      <c r="J9177">
        <v>2010</v>
      </c>
      <c r="LQ9177">
        <v>6</v>
      </c>
    </row>
    <row r="9178" spans="1:329" x14ac:dyDescent="0.3">
      <c r="A9178" s="10" t="s">
        <v>3023</v>
      </c>
      <c r="B9178" s="10" t="s">
        <v>3024</v>
      </c>
      <c r="C9178" s="10" t="s">
        <v>3046</v>
      </c>
      <c r="D9178" s="10" t="s">
        <v>1102</v>
      </c>
      <c r="E9178" s="10" t="s">
        <v>1098</v>
      </c>
      <c r="F9178" s="10" t="s">
        <v>1099</v>
      </c>
      <c r="I9178" s="10" t="s">
        <v>1100</v>
      </c>
      <c r="J9178">
        <v>2011</v>
      </c>
      <c r="LQ9178">
        <v>3</v>
      </c>
    </row>
    <row r="9179" spans="1:329" x14ac:dyDescent="0.3">
      <c r="A9179" s="10" t="s">
        <v>3023</v>
      </c>
      <c r="B9179" s="10" t="s">
        <v>3024</v>
      </c>
      <c r="C9179" s="10" t="s">
        <v>3046</v>
      </c>
      <c r="D9179" s="10" t="s">
        <v>1102</v>
      </c>
      <c r="E9179" s="10" t="s">
        <v>1098</v>
      </c>
      <c r="F9179" s="10" t="s">
        <v>1099</v>
      </c>
      <c r="I9179" s="10" t="s">
        <v>1100</v>
      </c>
      <c r="J9179">
        <v>2012</v>
      </c>
      <c r="LQ9179">
        <v>1</v>
      </c>
    </row>
    <row r="9180" spans="1:329" x14ac:dyDescent="0.3">
      <c r="A9180" s="10" t="s">
        <v>3023</v>
      </c>
      <c r="B9180" s="10" t="s">
        <v>3024</v>
      </c>
      <c r="C9180" s="10" t="s">
        <v>3046</v>
      </c>
      <c r="D9180" s="10" t="s">
        <v>1102</v>
      </c>
      <c r="E9180" s="10" t="s">
        <v>1098</v>
      </c>
      <c r="F9180" s="10" t="s">
        <v>1099</v>
      </c>
      <c r="I9180" s="10" t="s">
        <v>1100</v>
      </c>
      <c r="J9180">
        <v>2013</v>
      </c>
      <c r="LQ9180">
        <v>2</v>
      </c>
    </row>
    <row r="9181" spans="1:329" x14ac:dyDescent="0.3">
      <c r="A9181" s="10" t="s">
        <v>3023</v>
      </c>
      <c r="B9181" s="10" t="s">
        <v>3024</v>
      </c>
      <c r="C9181" s="10" t="s">
        <v>3046</v>
      </c>
      <c r="D9181" s="10" t="s">
        <v>1102</v>
      </c>
      <c r="E9181" s="10" t="s">
        <v>1098</v>
      </c>
      <c r="F9181" s="10" t="s">
        <v>1099</v>
      </c>
      <c r="I9181" s="10" t="s">
        <v>1100</v>
      </c>
      <c r="J9181">
        <v>2016</v>
      </c>
      <c r="LQ9181">
        <v>1</v>
      </c>
    </row>
    <row r="9182" spans="1:329" x14ac:dyDescent="0.3">
      <c r="A9182" s="10" t="s">
        <v>3023</v>
      </c>
      <c r="B9182" s="10" t="s">
        <v>3024</v>
      </c>
      <c r="C9182" s="10" t="s">
        <v>3046</v>
      </c>
      <c r="D9182" s="10" t="s">
        <v>1102</v>
      </c>
      <c r="E9182" s="10" t="s">
        <v>1098</v>
      </c>
      <c r="F9182" s="10" t="s">
        <v>1099</v>
      </c>
      <c r="I9182" s="10" t="s">
        <v>1100</v>
      </c>
      <c r="J9182">
        <v>2017</v>
      </c>
      <c r="LQ9182">
        <v>1</v>
      </c>
    </row>
    <row r="9183" spans="1:329" x14ac:dyDescent="0.3">
      <c r="A9183" s="10" t="s">
        <v>3023</v>
      </c>
      <c r="B9183" s="10" t="s">
        <v>3024</v>
      </c>
      <c r="C9183" s="10" t="s">
        <v>3046</v>
      </c>
      <c r="D9183" s="10" t="s">
        <v>1102</v>
      </c>
      <c r="E9183" s="10" t="s">
        <v>1098</v>
      </c>
      <c r="F9183" s="10" t="s">
        <v>1099</v>
      </c>
      <c r="I9183" s="10" t="s">
        <v>1100</v>
      </c>
      <c r="J9183">
        <v>2018</v>
      </c>
      <c r="LQ9183">
        <v>1</v>
      </c>
    </row>
    <row r="9184" spans="1:329" x14ac:dyDescent="0.3">
      <c r="A9184" s="10" t="s">
        <v>3023</v>
      </c>
      <c r="B9184" s="10" t="s">
        <v>3024</v>
      </c>
      <c r="C9184" s="10" t="s">
        <v>3046</v>
      </c>
      <c r="D9184" s="10" t="s">
        <v>1102</v>
      </c>
      <c r="E9184" s="10" t="s">
        <v>1098</v>
      </c>
      <c r="F9184" s="10" t="s">
        <v>1099</v>
      </c>
      <c r="I9184" s="10" t="s">
        <v>1100</v>
      </c>
      <c r="J9184">
        <v>2019</v>
      </c>
      <c r="LQ9184">
        <v>1</v>
      </c>
    </row>
    <row r="9185" spans="1:331" x14ac:dyDescent="0.3">
      <c r="A9185" s="10" t="s">
        <v>3023</v>
      </c>
      <c r="B9185" s="10" t="s">
        <v>3024</v>
      </c>
      <c r="C9185" s="10" t="s">
        <v>3046</v>
      </c>
      <c r="D9185" s="10" t="s">
        <v>1102</v>
      </c>
      <c r="E9185" s="10" t="s">
        <v>1098</v>
      </c>
      <c r="F9185" s="10" t="s">
        <v>1099</v>
      </c>
      <c r="I9185" s="10" t="s">
        <v>1100</v>
      </c>
      <c r="J9185">
        <v>2020</v>
      </c>
      <c r="LQ9185">
        <v>3</v>
      </c>
    </row>
    <row r="9186" spans="1:331" x14ac:dyDescent="0.3">
      <c r="A9186" s="10" t="s">
        <v>3023</v>
      </c>
      <c r="B9186" s="10" t="s">
        <v>3024</v>
      </c>
      <c r="C9186" s="10" t="s">
        <v>3046</v>
      </c>
      <c r="D9186" s="10" t="s">
        <v>89</v>
      </c>
      <c r="E9186" s="10" t="s">
        <v>1098</v>
      </c>
      <c r="F9186" s="10" t="s">
        <v>1099</v>
      </c>
      <c r="I9186" s="10" t="s">
        <v>1100</v>
      </c>
      <c r="J9186">
        <v>2001</v>
      </c>
      <c r="LR9186">
        <v>3</v>
      </c>
    </row>
    <row r="9187" spans="1:331" x14ac:dyDescent="0.3">
      <c r="A9187" s="10" t="s">
        <v>3023</v>
      </c>
      <c r="B9187" s="10" t="s">
        <v>3024</v>
      </c>
      <c r="C9187" s="10" t="s">
        <v>3046</v>
      </c>
      <c r="D9187" s="10" t="s">
        <v>89</v>
      </c>
      <c r="E9187" s="10" t="s">
        <v>1098</v>
      </c>
      <c r="F9187" s="10" t="s">
        <v>1099</v>
      </c>
      <c r="I9187" s="10" t="s">
        <v>1100</v>
      </c>
      <c r="J9187">
        <v>2002</v>
      </c>
      <c r="LR9187">
        <v>1</v>
      </c>
    </row>
    <row r="9188" spans="1:331" x14ac:dyDescent="0.3">
      <c r="A9188" s="10" t="s">
        <v>3023</v>
      </c>
      <c r="B9188" s="10" t="s">
        <v>3024</v>
      </c>
      <c r="C9188" s="10" t="s">
        <v>3046</v>
      </c>
      <c r="D9188" s="10" t="s">
        <v>89</v>
      </c>
      <c r="E9188" s="10" t="s">
        <v>1098</v>
      </c>
      <c r="F9188" s="10" t="s">
        <v>1099</v>
      </c>
      <c r="I9188" s="10" t="s">
        <v>1100</v>
      </c>
      <c r="J9188">
        <v>2003</v>
      </c>
      <c r="LR9188">
        <v>1</v>
      </c>
    </row>
    <row r="9189" spans="1:331" x14ac:dyDescent="0.3">
      <c r="A9189" s="10" t="s">
        <v>3023</v>
      </c>
      <c r="B9189" s="10" t="s">
        <v>3024</v>
      </c>
      <c r="C9189" s="10" t="s">
        <v>3046</v>
      </c>
      <c r="D9189" s="10" t="s">
        <v>89</v>
      </c>
      <c r="E9189" s="10" t="s">
        <v>1098</v>
      </c>
      <c r="F9189" s="10" t="s">
        <v>1099</v>
      </c>
      <c r="I9189" s="10" t="s">
        <v>1100</v>
      </c>
      <c r="J9189">
        <v>2005</v>
      </c>
      <c r="LR9189">
        <v>1</v>
      </c>
    </row>
    <row r="9190" spans="1:331" x14ac:dyDescent="0.3">
      <c r="A9190" s="10" t="s">
        <v>3023</v>
      </c>
      <c r="B9190" s="10" t="s">
        <v>3024</v>
      </c>
      <c r="C9190" s="10" t="s">
        <v>3046</v>
      </c>
      <c r="D9190" s="10" t="s">
        <v>89</v>
      </c>
      <c r="E9190" s="10" t="s">
        <v>1098</v>
      </c>
      <c r="F9190" s="10" t="s">
        <v>1099</v>
      </c>
      <c r="I9190" s="10" t="s">
        <v>1100</v>
      </c>
      <c r="J9190">
        <v>2006</v>
      </c>
      <c r="LR9190">
        <v>1</v>
      </c>
    </row>
    <row r="9191" spans="1:331" x14ac:dyDescent="0.3">
      <c r="A9191" s="10" t="s">
        <v>3023</v>
      </c>
      <c r="B9191" s="10" t="s">
        <v>3024</v>
      </c>
      <c r="C9191" s="10" t="s">
        <v>3046</v>
      </c>
      <c r="D9191" s="10" t="s">
        <v>89</v>
      </c>
      <c r="E9191" s="10" t="s">
        <v>1098</v>
      </c>
      <c r="F9191" s="10" t="s">
        <v>1099</v>
      </c>
      <c r="I9191" s="10" t="s">
        <v>1100</v>
      </c>
      <c r="J9191">
        <v>2008</v>
      </c>
      <c r="LR9191">
        <v>2</v>
      </c>
    </row>
    <row r="9192" spans="1:331" x14ac:dyDescent="0.3">
      <c r="A9192" s="10" t="s">
        <v>3023</v>
      </c>
      <c r="B9192" s="10" t="s">
        <v>3024</v>
      </c>
      <c r="C9192" s="10" t="s">
        <v>3046</v>
      </c>
      <c r="D9192" s="10" t="s">
        <v>89</v>
      </c>
      <c r="E9192" s="10" t="s">
        <v>1098</v>
      </c>
      <c r="F9192" s="10" t="s">
        <v>1099</v>
      </c>
      <c r="I9192" s="10" t="s">
        <v>1100</v>
      </c>
      <c r="J9192">
        <v>2009</v>
      </c>
      <c r="LR9192">
        <v>2</v>
      </c>
    </row>
    <row r="9193" spans="1:331" x14ac:dyDescent="0.3">
      <c r="A9193" s="10" t="s">
        <v>3023</v>
      </c>
      <c r="B9193" s="10" t="s">
        <v>3024</v>
      </c>
      <c r="C9193" s="10" t="s">
        <v>3046</v>
      </c>
      <c r="D9193" s="10" t="s">
        <v>89</v>
      </c>
      <c r="E9193" s="10" t="s">
        <v>1098</v>
      </c>
      <c r="F9193" s="10" t="s">
        <v>1099</v>
      </c>
      <c r="I9193" s="10" t="s">
        <v>1100</v>
      </c>
      <c r="J9193">
        <v>2011</v>
      </c>
      <c r="LR9193">
        <v>1</v>
      </c>
    </row>
    <row r="9194" spans="1:331" x14ac:dyDescent="0.3">
      <c r="A9194" s="10" t="s">
        <v>3023</v>
      </c>
      <c r="B9194" s="10" t="s">
        <v>3024</v>
      </c>
      <c r="C9194" s="10" t="s">
        <v>3046</v>
      </c>
      <c r="D9194" s="10" t="s">
        <v>89</v>
      </c>
      <c r="E9194" s="10" t="s">
        <v>1098</v>
      </c>
      <c r="F9194" s="10" t="s">
        <v>1099</v>
      </c>
      <c r="I9194" s="10" t="s">
        <v>1100</v>
      </c>
      <c r="J9194">
        <v>2013</v>
      </c>
      <c r="LR9194">
        <v>1</v>
      </c>
    </row>
    <row r="9195" spans="1:331" x14ac:dyDescent="0.3">
      <c r="A9195" s="10" t="s">
        <v>3023</v>
      </c>
      <c r="B9195" s="10" t="s">
        <v>3024</v>
      </c>
      <c r="C9195" s="10" t="s">
        <v>3046</v>
      </c>
      <c r="D9195" s="10" t="s">
        <v>89</v>
      </c>
      <c r="E9195" s="10" t="s">
        <v>1098</v>
      </c>
      <c r="F9195" s="10" t="s">
        <v>1099</v>
      </c>
      <c r="I9195" s="10" t="s">
        <v>1100</v>
      </c>
      <c r="J9195">
        <v>2014</v>
      </c>
      <c r="LR9195">
        <v>1</v>
      </c>
    </row>
    <row r="9196" spans="1:331" x14ac:dyDescent="0.3">
      <c r="A9196" s="10" t="s">
        <v>3023</v>
      </c>
      <c r="B9196" s="10" t="s">
        <v>3024</v>
      </c>
      <c r="C9196" s="10" t="s">
        <v>3046</v>
      </c>
      <c r="D9196" s="10" t="s">
        <v>89</v>
      </c>
      <c r="E9196" s="10" t="s">
        <v>1098</v>
      </c>
      <c r="F9196" s="10" t="s">
        <v>1099</v>
      </c>
      <c r="I9196" s="10" t="s">
        <v>1100</v>
      </c>
      <c r="J9196">
        <v>2015</v>
      </c>
      <c r="LR9196">
        <v>1</v>
      </c>
    </row>
    <row r="9197" spans="1:331" x14ac:dyDescent="0.3">
      <c r="A9197" s="10" t="s">
        <v>3023</v>
      </c>
      <c r="B9197" s="10" t="s">
        <v>3024</v>
      </c>
      <c r="C9197" s="10" t="s">
        <v>3046</v>
      </c>
      <c r="D9197" s="10" t="s">
        <v>89</v>
      </c>
      <c r="E9197" s="10" t="s">
        <v>1098</v>
      </c>
      <c r="F9197" s="10" t="s">
        <v>1099</v>
      </c>
      <c r="I9197" s="10" t="s">
        <v>1100</v>
      </c>
      <c r="J9197">
        <v>2018</v>
      </c>
      <c r="LR9197">
        <v>2</v>
      </c>
    </row>
    <row r="9198" spans="1:331" x14ac:dyDescent="0.3">
      <c r="A9198" s="10" t="s">
        <v>3023</v>
      </c>
      <c r="B9198" s="10" t="s">
        <v>3024</v>
      </c>
      <c r="C9198" s="10" t="s">
        <v>3046</v>
      </c>
      <c r="D9198" s="10" t="s">
        <v>1107</v>
      </c>
      <c r="E9198" s="10" t="s">
        <v>1098</v>
      </c>
      <c r="F9198" s="10" t="s">
        <v>1099</v>
      </c>
      <c r="I9198" s="10" t="s">
        <v>1100</v>
      </c>
      <c r="J9198">
        <v>2001</v>
      </c>
      <c r="LS9198">
        <v>3</v>
      </c>
    </row>
    <row r="9199" spans="1:331" x14ac:dyDescent="0.3">
      <c r="A9199" s="10" t="s">
        <v>3023</v>
      </c>
      <c r="B9199" s="10" t="s">
        <v>3024</v>
      </c>
      <c r="C9199" s="10" t="s">
        <v>3046</v>
      </c>
      <c r="D9199" s="10" t="s">
        <v>1107</v>
      </c>
      <c r="E9199" s="10" t="s">
        <v>1098</v>
      </c>
      <c r="F9199" s="10" t="s">
        <v>1099</v>
      </c>
      <c r="I9199" s="10" t="s">
        <v>1100</v>
      </c>
      <c r="J9199">
        <v>2002</v>
      </c>
      <c r="LS9199">
        <v>3</v>
      </c>
    </row>
    <row r="9200" spans="1:331" x14ac:dyDescent="0.3">
      <c r="A9200" s="10" t="s">
        <v>3023</v>
      </c>
      <c r="B9200" s="10" t="s">
        <v>3024</v>
      </c>
      <c r="C9200" s="10" t="s">
        <v>3046</v>
      </c>
      <c r="D9200" s="10" t="s">
        <v>1107</v>
      </c>
      <c r="E9200" s="10" t="s">
        <v>1098</v>
      </c>
      <c r="F9200" s="10" t="s">
        <v>1099</v>
      </c>
      <c r="I9200" s="10" t="s">
        <v>1100</v>
      </c>
      <c r="J9200">
        <v>2003</v>
      </c>
      <c r="LS9200">
        <v>1</v>
      </c>
    </row>
    <row r="9201" spans="1:331" x14ac:dyDescent="0.3">
      <c r="A9201" s="10" t="s">
        <v>3023</v>
      </c>
      <c r="B9201" s="10" t="s">
        <v>3024</v>
      </c>
      <c r="C9201" s="10" t="s">
        <v>3046</v>
      </c>
      <c r="D9201" s="10" t="s">
        <v>1107</v>
      </c>
      <c r="E9201" s="10" t="s">
        <v>1098</v>
      </c>
      <c r="F9201" s="10" t="s">
        <v>1099</v>
      </c>
      <c r="I9201" s="10" t="s">
        <v>1100</v>
      </c>
      <c r="J9201">
        <v>2004</v>
      </c>
      <c r="LS9201">
        <v>2</v>
      </c>
    </row>
    <row r="9202" spans="1:331" x14ac:dyDescent="0.3">
      <c r="A9202" s="10" t="s">
        <v>3023</v>
      </c>
      <c r="B9202" s="10" t="s">
        <v>3024</v>
      </c>
      <c r="C9202" s="10" t="s">
        <v>3046</v>
      </c>
      <c r="D9202" s="10" t="s">
        <v>1107</v>
      </c>
      <c r="E9202" s="10" t="s">
        <v>1098</v>
      </c>
      <c r="F9202" s="10" t="s">
        <v>1099</v>
      </c>
      <c r="I9202" s="10" t="s">
        <v>1100</v>
      </c>
      <c r="J9202">
        <v>2005</v>
      </c>
      <c r="LS9202">
        <v>3</v>
      </c>
    </row>
    <row r="9203" spans="1:331" x14ac:dyDescent="0.3">
      <c r="A9203" s="10" t="s">
        <v>3023</v>
      </c>
      <c r="B9203" s="10" t="s">
        <v>3024</v>
      </c>
      <c r="C9203" s="10" t="s">
        <v>3046</v>
      </c>
      <c r="D9203" s="10" t="s">
        <v>1107</v>
      </c>
      <c r="E9203" s="10" t="s">
        <v>1098</v>
      </c>
      <c r="F9203" s="10" t="s">
        <v>1099</v>
      </c>
      <c r="I9203" s="10" t="s">
        <v>1100</v>
      </c>
      <c r="J9203">
        <v>2006</v>
      </c>
      <c r="LS9203">
        <v>2</v>
      </c>
    </row>
    <row r="9204" spans="1:331" x14ac:dyDescent="0.3">
      <c r="A9204" s="10" t="s">
        <v>3023</v>
      </c>
      <c r="B9204" s="10" t="s">
        <v>3024</v>
      </c>
      <c r="C9204" s="10" t="s">
        <v>3046</v>
      </c>
      <c r="D9204" s="10" t="s">
        <v>1107</v>
      </c>
      <c r="E9204" s="10" t="s">
        <v>1098</v>
      </c>
      <c r="F9204" s="10" t="s">
        <v>1099</v>
      </c>
      <c r="I9204" s="10" t="s">
        <v>1100</v>
      </c>
      <c r="J9204">
        <v>2008</v>
      </c>
      <c r="LS9204">
        <v>3</v>
      </c>
    </row>
    <row r="9205" spans="1:331" x14ac:dyDescent="0.3">
      <c r="A9205" s="10" t="s">
        <v>3023</v>
      </c>
      <c r="B9205" s="10" t="s">
        <v>3024</v>
      </c>
      <c r="C9205" s="10" t="s">
        <v>3046</v>
      </c>
      <c r="D9205" s="10" t="s">
        <v>1107</v>
      </c>
      <c r="E9205" s="10" t="s">
        <v>1098</v>
      </c>
      <c r="F9205" s="10" t="s">
        <v>1099</v>
      </c>
      <c r="I9205" s="10" t="s">
        <v>1100</v>
      </c>
      <c r="J9205">
        <v>2009</v>
      </c>
      <c r="LS9205">
        <v>4</v>
      </c>
    </row>
    <row r="9206" spans="1:331" x14ac:dyDescent="0.3">
      <c r="A9206" s="10" t="s">
        <v>3023</v>
      </c>
      <c r="B9206" s="10" t="s">
        <v>3024</v>
      </c>
      <c r="C9206" s="10" t="s">
        <v>3046</v>
      </c>
      <c r="D9206" s="10" t="s">
        <v>1107</v>
      </c>
      <c r="E9206" s="10" t="s">
        <v>1098</v>
      </c>
      <c r="F9206" s="10" t="s">
        <v>1099</v>
      </c>
      <c r="I9206" s="10" t="s">
        <v>1100</v>
      </c>
      <c r="J9206">
        <v>2010</v>
      </c>
      <c r="LS9206">
        <v>6</v>
      </c>
    </row>
    <row r="9207" spans="1:331" x14ac:dyDescent="0.3">
      <c r="A9207" s="10" t="s">
        <v>3023</v>
      </c>
      <c r="B9207" s="10" t="s">
        <v>3024</v>
      </c>
      <c r="C9207" s="10" t="s">
        <v>3046</v>
      </c>
      <c r="D9207" s="10" t="s">
        <v>1107</v>
      </c>
      <c r="E9207" s="10" t="s">
        <v>1098</v>
      </c>
      <c r="F9207" s="10" t="s">
        <v>1099</v>
      </c>
      <c r="I9207" s="10" t="s">
        <v>1100</v>
      </c>
      <c r="J9207">
        <v>2011</v>
      </c>
      <c r="LS9207">
        <v>4</v>
      </c>
    </row>
    <row r="9208" spans="1:331" x14ac:dyDescent="0.3">
      <c r="A9208" s="10" t="s">
        <v>3023</v>
      </c>
      <c r="B9208" s="10" t="s">
        <v>3024</v>
      </c>
      <c r="C9208" s="10" t="s">
        <v>3046</v>
      </c>
      <c r="D9208" s="10" t="s">
        <v>1107</v>
      </c>
      <c r="E9208" s="10" t="s">
        <v>1098</v>
      </c>
      <c r="F9208" s="10" t="s">
        <v>1099</v>
      </c>
      <c r="I9208" s="10" t="s">
        <v>1100</v>
      </c>
      <c r="J9208">
        <v>2012</v>
      </c>
      <c r="LS9208">
        <v>1</v>
      </c>
    </row>
    <row r="9209" spans="1:331" x14ac:dyDescent="0.3">
      <c r="A9209" s="10" t="s">
        <v>3023</v>
      </c>
      <c r="B9209" s="10" t="s">
        <v>3024</v>
      </c>
      <c r="C9209" s="10" t="s">
        <v>3046</v>
      </c>
      <c r="D9209" s="10" t="s">
        <v>1107</v>
      </c>
      <c r="E9209" s="10" t="s">
        <v>1098</v>
      </c>
      <c r="F9209" s="10" t="s">
        <v>1099</v>
      </c>
      <c r="I9209" s="10" t="s">
        <v>1100</v>
      </c>
      <c r="J9209">
        <v>2013</v>
      </c>
      <c r="LS9209">
        <v>3</v>
      </c>
    </row>
    <row r="9210" spans="1:331" x14ac:dyDescent="0.3">
      <c r="A9210" s="10" t="s">
        <v>3023</v>
      </c>
      <c r="B9210" s="10" t="s">
        <v>3024</v>
      </c>
      <c r="C9210" s="10" t="s">
        <v>3046</v>
      </c>
      <c r="D9210" s="10" t="s">
        <v>1107</v>
      </c>
      <c r="E9210" s="10" t="s">
        <v>1098</v>
      </c>
      <c r="F9210" s="10" t="s">
        <v>1099</v>
      </c>
      <c r="I9210" s="10" t="s">
        <v>1100</v>
      </c>
      <c r="J9210">
        <v>2014</v>
      </c>
      <c r="LS9210">
        <v>1</v>
      </c>
    </row>
    <row r="9211" spans="1:331" x14ac:dyDescent="0.3">
      <c r="A9211" s="10" t="s">
        <v>3023</v>
      </c>
      <c r="B9211" s="10" t="s">
        <v>3024</v>
      </c>
      <c r="C9211" s="10" t="s">
        <v>3046</v>
      </c>
      <c r="D9211" s="10" t="s">
        <v>1107</v>
      </c>
      <c r="E9211" s="10" t="s">
        <v>1098</v>
      </c>
      <c r="F9211" s="10" t="s">
        <v>1099</v>
      </c>
      <c r="I9211" s="10" t="s">
        <v>1100</v>
      </c>
      <c r="J9211">
        <v>2015</v>
      </c>
      <c r="LS9211">
        <v>1</v>
      </c>
    </row>
    <row r="9212" spans="1:331" x14ac:dyDescent="0.3">
      <c r="A9212" s="10" t="s">
        <v>3023</v>
      </c>
      <c r="B9212" s="10" t="s">
        <v>3024</v>
      </c>
      <c r="C9212" s="10" t="s">
        <v>3046</v>
      </c>
      <c r="D9212" s="10" t="s">
        <v>1107</v>
      </c>
      <c r="E9212" s="10" t="s">
        <v>1098</v>
      </c>
      <c r="F9212" s="10" t="s">
        <v>1099</v>
      </c>
      <c r="I9212" s="10" t="s">
        <v>1100</v>
      </c>
      <c r="J9212">
        <v>2016</v>
      </c>
      <c r="LS9212">
        <v>1</v>
      </c>
    </row>
    <row r="9213" spans="1:331" x14ac:dyDescent="0.3">
      <c r="A9213" s="10" t="s">
        <v>3023</v>
      </c>
      <c r="B9213" s="10" t="s">
        <v>3024</v>
      </c>
      <c r="C9213" s="10" t="s">
        <v>3046</v>
      </c>
      <c r="D9213" s="10" t="s">
        <v>1107</v>
      </c>
      <c r="E9213" s="10" t="s">
        <v>1098</v>
      </c>
      <c r="F9213" s="10" t="s">
        <v>1099</v>
      </c>
      <c r="I9213" s="10" t="s">
        <v>1100</v>
      </c>
      <c r="J9213">
        <v>2017</v>
      </c>
      <c r="LS9213">
        <v>1</v>
      </c>
    </row>
    <row r="9214" spans="1:331" x14ac:dyDescent="0.3">
      <c r="A9214" s="10" t="s">
        <v>3023</v>
      </c>
      <c r="B9214" s="10" t="s">
        <v>3024</v>
      </c>
      <c r="C9214" s="10" t="s">
        <v>3046</v>
      </c>
      <c r="D9214" s="10" t="s">
        <v>1107</v>
      </c>
      <c r="E9214" s="10" t="s">
        <v>1098</v>
      </c>
      <c r="F9214" s="10" t="s">
        <v>1099</v>
      </c>
      <c r="I9214" s="10" t="s">
        <v>1100</v>
      </c>
      <c r="J9214">
        <v>2018</v>
      </c>
      <c r="LS9214">
        <v>4</v>
      </c>
    </row>
    <row r="9215" spans="1:331" x14ac:dyDescent="0.3">
      <c r="A9215" s="10" t="s">
        <v>3023</v>
      </c>
      <c r="B9215" s="10" t="s">
        <v>3024</v>
      </c>
      <c r="C9215" s="10" t="s">
        <v>3046</v>
      </c>
      <c r="D9215" s="10" t="s">
        <v>1107</v>
      </c>
      <c r="E9215" s="10" t="s">
        <v>1098</v>
      </c>
      <c r="F9215" s="10" t="s">
        <v>1099</v>
      </c>
      <c r="I9215" s="10" t="s">
        <v>1100</v>
      </c>
      <c r="J9215">
        <v>2019</v>
      </c>
      <c r="LS9215">
        <v>1</v>
      </c>
    </row>
    <row r="9216" spans="1:331" x14ac:dyDescent="0.3">
      <c r="A9216" s="10" t="s">
        <v>3023</v>
      </c>
      <c r="B9216" s="10" t="s">
        <v>3024</v>
      </c>
      <c r="C9216" s="10" t="s">
        <v>3046</v>
      </c>
      <c r="D9216" s="10" t="s">
        <v>1107</v>
      </c>
      <c r="E9216" s="10" t="s">
        <v>1098</v>
      </c>
      <c r="F9216" s="10" t="s">
        <v>1099</v>
      </c>
      <c r="I9216" s="10" t="s">
        <v>1100</v>
      </c>
      <c r="J9216">
        <v>2020</v>
      </c>
      <c r="LS9216">
        <v>3</v>
      </c>
    </row>
    <row r="9217" spans="1:336" x14ac:dyDescent="0.3">
      <c r="A9217" s="10" t="s">
        <v>3023</v>
      </c>
      <c r="B9217" s="10" t="s">
        <v>3024</v>
      </c>
      <c r="C9217" s="10" t="s">
        <v>3047</v>
      </c>
      <c r="D9217" s="10" t="s">
        <v>1102</v>
      </c>
      <c r="E9217" s="10" t="s">
        <v>1098</v>
      </c>
      <c r="F9217" s="10" t="s">
        <v>1099</v>
      </c>
      <c r="I9217" s="10" t="s">
        <v>1100</v>
      </c>
      <c r="J9217">
        <v>2016</v>
      </c>
      <c r="LT9217">
        <v>1</v>
      </c>
    </row>
    <row r="9218" spans="1:336" x14ac:dyDescent="0.3">
      <c r="A9218" s="10" t="s">
        <v>3023</v>
      </c>
      <c r="B9218" s="10" t="s">
        <v>3024</v>
      </c>
      <c r="C9218" s="10" t="s">
        <v>3047</v>
      </c>
      <c r="D9218" s="10" t="s">
        <v>1107</v>
      </c>
      <c r="E9218" s="10" t="s">
        <v>1098</v>
      </c>
      <c r="F9218" s="10" t="s">
        <v>1099</v>
      </c>
      <c r="I9218" s="10" t="s">
        <v>1100</v>
      </c>
      <c r="J9218">
        <v>2016</v>
      </c>
      <c r="LU9218">
        <v>1</v>
      </c>
    </row>
    <row r="9219" spans="1:336" x14ac:dyDescent="0.3">
      <c r="A9219" s="10" t="s">
        <v>3023</v>
      </c>
      <c r="B9219" s="10" t="s">
        <v>3024</v>
      </c>
      <c r="C9219" s="10" t="s">
        <v>3048</v>
      </c>
      <c r="D9219" s="10" t="s">
        <v>1097</v>
      </c>
      <c r="E9219" s="10" t="s">
        <v>1098</v>
      </c>
      <c r="F9219" s="10" t="s">
        <v>1099</v>
      </c>
      <c r="I9219" s="10" t="s">
        <v>1100</v>
      </c>
      <c r="J9219">
        <v>2001</v>
      </c>
      <c r="LV9219">
        <v>1</v>
      </c>
    </row>
    <row r="9220" spans="1:336" x14ac:dyDescent="0.3">
      <c r="A9220" s="10" t="s">
        <v>3023</v>
      </c>
      <c r="B9220" s="10" t="s">
        <v>3024</v>
      </c>
      <c r="C9220" s="10" t="s">
        <v>3048</v>
      </c>
      <c r="D9220" s="10" t="s">
        <v>1097</v>
      </c>
      <c r="E9220" s="10" t="s">
        <v>1098</v>
      </c>
      <c r="F9220" s="10" t="s">
        <v>1099</v>
      </c>
      <c r="I9220" s="10" t="s">
        <v>1100</v>
      </c>
      <c r="J9220">
        <v>2003</v>
      </c>
      <c r="LV9220">
        <v>1</v>
      </c>
    </row>
    <row r="9221" spans="1:336" x14ac:dyDescent="0.3">
      <c r="A9221" s="10" t="s">
        <v>3023</v>
      </c>
      <c r="B9221" s="10" t="s">
        <v>3024</v>
      </c>
      <c r="C9221" s="10" t="s">
        <v>3048</v>
      </c>
      <c r="D9221" s="10" t="s">
        <v>1097</v>
      </c>
      <c r="E9221" s="10" t="s">
        <v>1098</v>
      </c>
      <c r="F9221" s="10" t="s">
        <v>1099</v>
      </c>
      <c r="I9221" s="10" t="s">
        <v>1100</v>
      </c>
      <c r="J9221">
        <v>2004</v>
      </c>
      <c r="LV9221">
        <v>1</v>
      </c>
    </row>
    <row r="9222" spans="1:336" x14ac:dyDescent="0.3">
      <c r="A9222" s="10" t="s">
        <v>3023</v>
      </c>
      <c r="B9222" s="10" t="s">
        <v>3024</v>
      </c>
      <c r="C9222" s="10" t="s">
        <v>3048</v>
      </c>
      <c r="D9222" s="10" t="s">
        <v>1097</v>
      </c>
      <c r="E9222" s="10" t="s">
        <v>1098</v>
      </c>
      <c r="F9222" s="10" t="s">
        <v>1099</v>
      </c>
      <c r="I9222" s="10" t="s">
        <v>1100</v>
      </c>
      <c r="J9222">
        <v>2009</v>
      </c>
      <c r="LV9222">
        <v>1</v>
      </c>
    </row>
    <row r="9223" spans="1:336" x14ac:dyDescent="0.3">
      <c r="A9223" s="10" t="s">
        <v>3023</v>
      </c>
      <c r="B9223" s="10" t="s">
        <v>3024</v>
      </c>
      <c r="C9223" s="10" t="s">
        <v>3048</v>
      </c>
      <c r="D9223" s="10" t="s">
        <v>1102</v>
      </c>
      <c r="E9223" s="10" t="s">
        <v>1098</v>
      </c>
      <c r="F9223" s="10" t="s">
        <v>1099</v>
      </c>
      <c r="I9223" s="10" t="s">
        <v>1100</v>
      </c>
      <c r="J9223">
        <v>2001</v>
      </c>
      <c r="LW9223">
        <v>1</v>
      </c>
    </row>
    <row r="9224" spans="1:336" x14ac:dyDescent="0.3">
      <c r="A9224" s="10" t="s">
        <v>3023</v>
      </c>
      <c r="B9224" s="10" t="s">
        <v>3024</v>
      </c>
      <c r="C9224" s="10" t="s">
        <v>3048</v>
      </c>
      <c r="D9224" s="10" t="s">
        <v>1102</v>
      </c>
      <c r="E9224" s="10" t="s">
        <v>1098</v>
      </c>
      <c r="F9224" s="10" t="s">
        <v>1099</v>
      </c>
      <c r="I9224" s="10" t="s">
        <v>1100</v>
      </c>
      <c r="J9224">
        <v>2002</v>
      </c>
      <c r="LW9224">
        <v>1</v>
      </c>
    </row>
    <row r="9225" spans="1:336" x14ac:dyDescent="0.3">
      <c r="A9225" s="10" t="s">
        <v>3023</v>
      </c>
      <c r="B9225" s="10" t="s">
        <v>3024</v>
      </c>
      <c r="C9225" s="10" t="s">
        <v>3048</v>
      </c>
      <c r="D9225" s="10" t="s">
        <v>1102</v>
      </c>
      <c r="E9225" s="10" t="s">
        <v>1098</v>
      </c>
      <c r="F9225" s="10" t="s">
        <v>1099</v>
      </c>
      <c r="I9225" s="10" t="s">
        <v>1100</v>
      </c>
      <c r="J9225">
        <v>2004</v>
      </c>
      <c r="LW9225">
        <v>1</v>
      </c>
    </row>
    <row r="9226" spans="1:336" x14ac:dyDescent="0.3">
      <c r="A9226" s="10" t="s">
        <v>3023</v>
      </c>
      <c r="B9226" s="10" t="s">
        <v>3024</v>
      </c>
      <c r="C9226" s="10" t="s">
        <v>3048</v>
      </c>
      <c r="D9226" s="10" t="s">
        <v>1102</v>
      </c>
      <c r="E9226" s="10" t="s">
        <v>1098</v>
      </c>
      <c r="F9226" s="10" t="s">
        <v>1099</v>
      </c>
      <c r="I9226" s="10" t="s">
        <v>1100</v>
      </c>
      <c r="J9226">
        <v>2007</v>
      </c>
      <c r="LW9226">
        <v>2</v>
      </c>
    </row>
    <row r="9227" spans="1:336" x14ac:dyDescent="0.3">
      <c r="A9227" s="10" t="s">
        <v>3023</v>
      </c>
      <c r="B9227" s="10" t="s">
        <v>3024</v>
      </c>
      <c r="C9227" s="10" t="s">
        <v>3048</v>
      </c>
      <c r="D9227" s="10" t="s">
        <v>1102</v>
      </c>
      <c r="E9227" s="10" t="s">
        <v>1098</v>
      </c>
      <c r="F9227" s="10" t="s">
        <v>1099</v>
      </c>
      <c r="I9227" s="10" t="s">
        <v>1100</v>
      </c>
      <c r="J9227">
        <v>2011</v>
      </c>
      <c r="LW9227">
        <v>1</v>
      </c>
    </row>
    <row r="9228" spans="1:336" x14ac:dyDescent="0.3">
      <c r="A9228" s="10" t="s">
        <v>3023</v>
      </c>
      <c r="B9228" s="10" t="s">
        <v>3024</v>
      </c>
      <c r="C9228" s="10" t="s">
        <v>3048</v>
      </c>
      <c r="D9228" s="10" t="s">
        <v>1102</v>
      </c>
      <c r="E9228" s="10" t="s">
        <v>1098</v>
      </c>
      <c r="F9228" s="10" t="s">
        <v>1099</v>
      </c>
      <c r="I9228" s="10" t="s">
        <v>1100</v>
      </c>
      <c r="J9228">
        <v>2012</v>
      </c>
      <c r="LW9228">
        <v>1</v>
      </c>
    </row>
    <row r="9229" spans="1:336" x14ac:dyDescent="0.3">
      <c r="A9229" s="10" t="s">
        <v>3023</v>
      </c>
      <c r="B9229" s="10" t="s">
        <v>3024</v>
      </c>
      <c r="C9229" s="10" t="s">
        <v>3048</v>
      </c>
      <c r="D9229" s="10" t="s">
        <v>1102</v>
      </c>
      <c r="E9229" s="10" t="s">
        <v>1098</v>
      </c>
      <c r="F9229" s="10" t="s">
        <v>1099</v>
      </c>
      <c r="I9229" s="10" t="s">
        <v>1100</v>
      </c>
      <c r="J9229">
        <v>2015</v>
      </c>
      <c r="LW9229">
        <v>1</v>
      </c>
    </row>
    <row r="9230" spans="1:336" x14ac:dyDescent="0.3">
      <c r="A9230" s="10" t="s">
        <v>3023</v>
      </c>
      <c r="B9230" s="10" t="s">
        <v>3024</v>
      </c>
      <c r="C9230" s="10" t="s">
        <v>3048</v>
      </c>
      <c r="D9230" s="10" t="s">
        <v>1102</v>
      </c>
      <c r="E9230" s="10" t="s">
        <v>1098</v>
      </c>
      <c r="F9230" s="10" t="s">
        <v>1099</v>
      </c>
      <c r="I9230" s="10" t="s">
        <v>1100</v>
      </c>
      <c r="J9230">
        <v>2016</v>
      </c>
      <c r="LW9230">
        <v>1</v>
      </c>
    </row>
    <row r="9231" spans="1:336" x14ac:dyDescent="0.3">
      <c r="A9231" s="10" t="s">
        <v>3023</v>
      </c>
      <c r="B9231" s="10" t="s">
        <v>3024</v>
      </c>
      <c r="C9231" s="10" t="s">
        <v>3048</v>
      </c>
      <c r="D9231" s="10" t="s">
        <v>1102</v>
      </c>
      <c r="E9231" s="10" t="s">
        <v>1098</v>
      </c>
      <c r="F9231" s="10" t="s">
        <v>1099</v>
      </c>
      <c r="I9231" s="10" t="s">
        <v>1100</v>
      </c>
      <c r="J9231">
        <v>2018</v>
      </c>
      <c r="LW9231">
        <v>1</v>
      </c>
    </row>
    <row r="9232" spans="1:336" x14ac:dyDescent="0.3">
      <c r="A9232" s="10" t="s">
        <v>3023</v>
      </c>
      <c r="B9232" s="10" t="s">
        <v>3024</v>
      </c>
      <c r="C9232" s="10" t="s">
        <v>3048</v>
      </c>
      <c r="D9232" s="10" t="s">
        <v>89</v>
      </c>
      <c r="E9232" s="10" t="s">
        <v>1098</v>
      </c>
      <c r="F9232" s="10" t="s">
        <v>1099</v>
      </c>
      <c r="I9232" s="10" t="s">
        <v>1100</v>
      </c>
      <c r="J9232">
        <v>2001</v>
      </c>
      <c r="LX9232">
        <v>1</v>
      </c>
    </row>
    <row r="9233" spans="1:338" x14ac:dyDescent="0.3">
      <c r="A9233" s="10" t="s">
        <v>3023</v>
      </c>
      <c r="B9233" s="10" t="s">
        <v>3024</v>
      </c>
      <c r="C9233" s="10" t="s">
        <v>3048</v>
      </c>
      <c r="D9233" s="10" t="s">
        <v>89</v>
      </c>
      <c r="E9233" s="10" t="s">
        <v>1098</v>
      </c>
      <c r="F9233" s="10" t="s">
        <v>1099</v>
      </c>
      <c r="I9233" s="10" t="s">
        <v>1100</v>
      </c>
      <c r="J9233">
        <v>2004</v>
      </c>
      <c r="LX9233">
        <v>1</v>
      </c>
    </row>
    <row r="9234" spans="1:338" x14ac:dyDescent="0.3">
      <c r="A9234" s="10" t="s">
        <v>3023</v>
      </c>
      <c r="B9234" s="10" t="s">
        <v>3024</v>
      </c>
      <c r="C9234" s="10" t="s">
        <v>3048</v>
      </c>
      <c r="D9234" s="10" t="s">
        <v>89</v>
      </c>
      <c r="E9234" s="10" t="s">
        <v>1098</v>
      </c>
      <c r="F9234" s="10" t="s">
        <v>1099</v>
      </c>
      <c r="I9234" s="10" t="s">
        <v>1100</v>
      </c>
      <c r="J9234">
        <v>2008</v>
      </c>
      <c r="LX9234">
        <v>1</v>
      </c>
    </row>
    <row r="9235" spans="1:338" x14ac:dyDescent="0.3">
      <c r="A9235" s="10" t="s">
        <v>3023</v>
      </c>
      <c r="B9235" s="10" t="s">
        <v>3024</v>
      </c>
      <c r="C9235" s="10" t="s">
        <v>3048</v>
      </c>
      <c r="D9235" s="10" t="s">
        <v>89</v>
      </c>
      <c r="E9235" s="10" t="s">
        <v>1098</v>
      </c>
      <c r="F9235" s="10" t="s">
        <v>1099</v>
      </c>
      <c r="I9235" s="10" t="s">
        <v>1100</v>
      </c>
      <c r="J9235">
        <v>2014</v>
      </c>
      <c r="LX9235">
        <v>1</v>
      </c>
    </row>
    <row r="9236" spans="1:338" x14ac:dyDescent="0.3">
      <c r="A9236" s="10" t="s">
        <v>3023</v>
      </c>
      <c r="B9236" s="10" t="s">
        <v>3024</v>
      </c>
      <c r="C9236" s="10" t="s">
        <v>3048</v>
      </c>
      <c r="D9236" s="10" t="s">
        <v>89</v>
      </c>
      <c r="E9236" s="10" t="s">
        <v>1098</v>
      </c>
      <c r="F9236" s="10" t="s">
        <v>1099</v>
      </c>
      <c r="I9236" s="10" t="s">
        <v>1100</v>
      </c>
      <c r="J9236">
        <v>2016</v>
      </c>
      <c r="LX9236">
        <v>1</v>
      </c>
    </row>
    <row r="9237" spans="1:338" x14ac:dyDescent="0.3">
      <c r="A9237" s="10" t="s">
        <v>3023</v>
      </c>
      <c r="B9237" s="10" t="s">
        <v>3024</v>
      </c>
      <c r="C9237" s="10" t="s">
        <v>3048</v>
      </c>
      <c r="D9237" s="10" t="s">
        <v>89</v>
      </c>
      <c r="E9237" s="10" t="s">
        <v>1098</v>
      </c>
      <c r="F9237" s="10" t="s">
        <v>1099</v>
      </c>
      <c r="I9237" s="10" t="s">
        <v>1100</v>
      </c>
      <c r="J9237">
        <v>2017</v>
      </c>
      <c r="LX9237">
        <v>1</v>
      </c>
    </row>
    <row r="9238" spans="1:338" x14ac:dyDescent="0.3">
      <c r="A9238" s="10" t="s">
        <v>3023</v>
      </c>
      <c r="B9238" s="10" t="s">
        <v>3024</v>
      </c>
      <c r="C9238" s="10" t="s">
        <v>3048</v>
      </c>
      <c r="D9238" s="10" t="s">
        <v>1105</v>
      </c>
      <c r="E9238" s="10" t="s">
        <v>1098</v>
      </c>
      <c r="F9238" s="10" t="s">
        <v>1099</v>
      </c>
      <c r="I9238" s="10" t="s">
        <v>1100</v>
      </c>
      <c r="J9238">
        <v>2003</v>
      </c>
      <c r="LY9238">
        <v>1</v>
      </c>
    </row>
    <row r="9239" spans="1:338" x14ac:dyDescent="0.3">
      <c r="A9239" s="10" t="s">
        <v>3023</v>
      </c>
      <c r="B9239" s="10" t="s">
        <v>3024</v>
      </c>
      <c r="C9239" s="10" t="s">
        <v>3048</v>
      </c>
      <c r="D9239" s="10" t="s">
        <v>1105</v>
      </c>
      <c r="E9239" s="10" t="s">
        <v>1098</v>
      </c>
      <c r="F9239" s="10" t="s">
        <v>1099</v>
      </c>
      <c r="I9239" s="10" t="s">
        <v>1100</v>
      </c>
      <c r="J9239">
        <v>2007</v>
      </c>
      <c r="LY9239">
        <v>1</v>
      </c>
    </row>
    <row r="9240" spans="1:338" x14ac:dyDescent="0.3">
      <c r="A9240" s="10" t="s">
        <v>3023</v>
      </c>
      <c r="B9240" s="10" t="s">
        <v>3024</v>
      </c>
      <c r="C9240" s="10" t="s">
        <v>3048</v>
      </c>
      <c r="D9240" s="10" t="s">
        <v>1105</v>
      </c>
      <c r="E9240" s="10" t="s">
        <v>1098</v>
      </c>
      <c r="F9240" s="10" t="s">
        <v>1099</v>
      </c>
      <c r="I9240" s="10" t="s">
        <v>1100</v>
      </c>
      <c r="J9240">
        <v>2009</v>
      </c>
      <c r="LY9240">
        <v>2</v>
      </c>
    </row>
    <row r="9241" spans="1:338" x14ac:dyDescent="0.3">
      <c r="A9241" s="10" t="s">
        <v>3023</v>
      </c>
      <c r="B9241" s="10" t="s">
        <v>3024</v>
      </c>
      <c r="C9241" s="10" t="s">
        <v>3048</v>
      </c>
      <c r="D9241" s="10" t="s">
        <v>1105</v>
      </c>
      <c r="E9241" s="10" t="s">
        <v>1098</v>
      </c>
      <c r="F9241" s="10" t="s">
        <v>1099</v>
      </c>
      <c r="I9241" s="10" t="s">
        <v>1100</v>
      </c>
      <c r="J9241">
        <v>2013</v>
      </c>
      <c r="LY9241">
        <v>1</v>
      </c>
    </row>
    <row r="9242" spans="1:338" x14ac:dyDescent="0.3">
      <c r="A9242" s="10" t="s">
        <v>3023</v>
      </c>
      <c r="B9242" s="10" t="s">
        <v>3024</v>
      </c>
      <c r="C9242" s="10" t="s">
        <v>3048</v>
      </c>
      <c r="D9242" s="10" t="s">
        <v>1107</v>
      </c>
      <c r="E9242" s="10" t="s">
        <v>1098</v>
      </c>
      <c r="F9242" s="10" t="s">
        <v>1099</v>
      </c>
      <c r="I9242" s="10" t="s">
        <v>1100</v>
      </c>
      <c r="J9242">
        <v>2001</v>
      </c>
      <c r="LZ9242">
        <v>3</v>
      </c>
    </row>
    <row r="9243" spans="1:338" x14ac:dyDescent="0.3">
      <c r="A9243" s="10" t="s">
        <v>3023</v>
      </c>
      <c r="B9243" s="10" t="s">
        <v>3024</v>
      </c>
      <c r="C9243" s="10" t="s">
        <v>3048</v>
      </c>
      <c r="D9243" s="10" t="s">
        <v>1107</v>
      </c>
      <c r="E9243" s="10" t="s">
        <v>1098</v>
      </c>
      <c r="F9243" s="10" t="s">
        <v>1099</v>
      </c>
      <c r="I9243" s="10" t="s">
        <v>1100</v>
      </c>
      <c r="J9243">
        <v>2002</v>
      </c>
      <c r="LZ9243">
        <v>1</v>
      </c>
    </row>
    <row r="9244" spans="1:338" x14ac:dyDescent="0.3">
      <c r="A9244" s="10" t="s">
        <v>3023</v>
      </c>
      <c r="B9244" s="10" t="s">
        <v>3024</v>
      </c>
      <c r="C9244" s="10" t="s">
        <v>3048</v>
      </c>
      <c r="D9244" s="10" t="s">
        <v>1107</v>
      </c>
      <c r="E9244" s="10" t="s">
        <v>1098</v>
      </c>
      <c r="F9244" s="10" t="s">
        <v>1099</v>
      </c>
      <c r="I9244" s="10" t="s">
        <v>1100</v>
      </c>
      <c r="J9244">
        <v>2003</v>
      </c>
      <c r="LZ9244">
        <v>2</v>
      </c>
    </row>
    <row r="9245" spans="1:338" x14ac:dyDescent="0.3">
      <c r="A9245" s="10" t="s">
        <v>3023</v>
      </c>
      <c r="B9245" s="10" t="s">
        <v>3024</v>
      </c>
      <c r="C9245" s="10" t="s">
        <v>3048</v>
      </c>
      <c r="D9245" s="10" t="s">
        <v>1107</v>
      </c>
      <c r="E9245" s="10" t="s">
        <v>1098</v>
      </c>
      <c r="F9245" s="10" t="s">
        <v>1099</v>
      </c>
      <c r="I9245" s="10" t="s">
        <v>1100</v>
      </c>
      <c r="J9245">
        <v>2004</v>
      </c>
      <c r="LZ9245">
        <v>3</v>
      </c>
    </row>
    <row r="9246" spans="1:338" x14ac:dyDescent="0.3">
      <c r="A9246" s="10" t="s">
        <v>3023</v>
      </c>
      <c r="B9246" s="10" t="s">
        <v>3024</v>
      </c>
      <c r="C9246" s="10" t="s">
        <v>3048</v>
      </c>
      <c r="D9246" s="10" t="s">
        <v>1107</v>
      </c>
      <c r="E9246" s="10" t="s">
        <v>1098</v>
      </c>
      <c r="F9246" s="10" t="s">
        <v>1099</v>
      </c>
      <c r="I9246" s="10" t="s">
        <v>1100</v>
      </c>
      <c r="J9246">
        <v>2007</v>
      </c>
      <c r="LZ9246">
        <v>3</v>
      </c>
    </row>
    <row r="9247" spans="1:338" x14ac:dyDescent="0.3">
      <c r="A9247" s="10" t="s">
        <v>3023</v>
      </c>
      <c r="B9247" s="10" t="s">
        <v>3024</v>
      </c>
      <c r="C9247" s="10" t="s">
        <v>3048</v>
      </c>
      <c r="D9247" s="10" t="s">
        <v>1107</v>
      </c>
      <c r="E9247" s="10" t="s">
        <v>1098</v>
      </c>
      <c r="F9247" s="10" t="s">
        <v>1099</v>
      </c>
      <c r="I9247" s="10" t="s">
        <v>1100</v>
      </c>
      <c r="J9247">
        <v>2008</v>
      </c>
      <c r="LZ9247">
        <v>1</v>
      </c>
    </row>
    <row r="9248" spans="1:338" x14ac:dyDescent="0.3">
      <c r="A9248" s="10" t="s">
        <v>3023</v>
      </c>
      <c r="B9248" s="10" t="s">
        <v>3024</v>
      </c>
      <c r="C9248" s="10" t="s">
        <v>3048</v>
      </c>
      <c r="D9248" s="10" t="s">
        <v>1107</v>
      </c>
      <c r="E9248" s="10" t="s">
        <v>1098</v>
      </c>
      <c r="F9248" s="10" t="s">
        <v>1099</v>
      </c>
      <c r="I9248" s="10" t="s">
        <v>1100</v>
      </c>
      <c r="J9248">
        <v>2009</v>
      </c>
      <c r="LZ9248">
        <v>3</v>
      </c>
    </row>
    <row r="9249" spans="1:338" x14ac:dyDescent="0.3">
      <c r="A9249" s="10" t="s">
        <v>3023</v>
      </c>
      <c r="B9249" s="10" t="s">
        <v>3024</v>
      </c>
      <c r="C9249" s="10" t="s">
        <v>3048</v>
      </c>
      <c r="D9249" s="10" t="s">
        <v>1107</v>
      </c>
      <c r="E9249" s="10" t="s">
        <v>1098</v>
      </c>
      <c r="F9249" s="10" t="s">
        <v>1099</v>
      </c>
      <c r="I9249" s="10" t="s">
        <v>1100</v>
      </c>
      <c r="J9249">
        <v>2011</v>
      </c>
      <c r="LZ9249">
        <v>1</v>
      </c>
    </row>
    <row r="9250" spans="1:338" x14ac:dyDescent="0.3">
      <c r="A9250" s="10" t="s">
        <v>3023</v>
      </c>
      <c r="B9250" s="10" t="s">
        <v>3024</v>
      </c>
      <c r="C9250" s="10" t="s">
        <v>3048</v>
      </c>
      <c r="D9250" s="10" t="s">
        <v>1107</v>
      </c>
      <c r="E9250" s="10" t="s">
        <v>1098</v>
      </c>
      <c r="F9250" s="10" t="s">
        <v>1099</v>
      </c>
      <c r="I9250" s="10" t="s">
        <v>1100</v>
      </c>
      <c r="J9250">
        <v>2012</v>
      </c>
      <c r="LZ9250">
        <v>1</v>
      </c>
    </row>
    <row r="9251" spans="1:338" x14ac:dyDescent="0.3">
      <c r="A9251" s="10" t="s">
        <v>3023</v>
      </c>
      <c r="B9251" s="10" t="s">
        <v>3024</v>
      </c>
      <c r="C9251" s="10" t="s">
        <v>3048</v>
      </c>
      <c r="D9251" s="10" t="s">
        <v>1107</v>
      </c>
      <c r="E9251" s="10" t="s">
        <v>1098</v>
      </c>
      <c r="F9251" s="10" t="s">
        <v>1099</v>
      </c>
      <c r="I9251" s="10" t="s">
        <v>1100</v>
      </c>
      <c r="J9251">
        <v>2013</v>
      </c>
      <c r="LZ9251">
        <v>1</v>
      </c>
    </row>
    <row r="9252" spans="1:338" x14ac:dyDescent="0.3">
      <c r="A9252" s="10" t="s">
        <v>3023</v>
      </c>
      <c r="B9252" s="10" t="s">
        <v>3024</v>
      </c>
      <c r="C9252" s="10" t="s">
        <v>3048</v>
      </c>
      <c r="D9252" s="10" t="s">
        <v>1107</v>
      </c>
      <c r="E9252" s="10" t="s">
        <v>1098</v>
      </c>
      <c r="F9252" s="10" t="s">
        <v>1099</v>
      </c>
      <c r="I9252" s="10" t="s">
        <v>1100</v>
      </c>
      <c r="J9252">
        <v>2014</v>
      </c>
      <c r="LZ9252">
        <v>1</v>
      </c>
    </row>
    <row r="9253" spans="1:338" x14ac:dyDescent="0.3">
      <c r="A9253" s="10" t="s">
        <v>3023</v>
      </c>
      <c r="B9253" s="10" t="s">
        <v>3024</v>
      </c>
      <c r="C9253" s="10" t="s">
        <v>3048</v>
      </c>
      <c r="D9253" s="10" t="s">
        <v>1107</v>
      </c>
      <c r="E9253" s="10" t="s">
        <v>1098</v>
      </c>
      <c r="F9253" s="10" t="s">
        <v>1099</v>
      </c>
      <c r="I9253" s="10" t="s">
        <v>1100</v>
      </c>
      <c r="J9253">
        <v>2015</v>
      </c>
      <c r="LZ9253">
        <v>1</v>
      </c>
    </row>
    <row r="9254" spans="1:338" x14ac:dyDescent="0.3">
      <c r="A9254" s="10" t="s">
        <v>3023</v>
      </c>
      <c r="B9254" s="10" t="s">
        <v>3024</v>
      </c>
      <c r="C9254" s="10" t="s">
        <v>3048</v>
      </c>
      <c r="D9254" s="10" t="s">
        <v>1107</v>
      </c>
      <c r="E9254" s="10" t="s">
        <v>1098</v>
      </c>
      <c r="F9254" s="10" t="s">
        <v>1099</v>
      </c>
      <c r="I9254" s="10" t="s">
        <v>1100</v>
      </c>
      <c r="J9254">
        <v>2016</v>
      </c>
      <c r="LZ9254">
        <v>2</v>
      </c>
    </row>
    <row r="9255" spans="1:338" x14ac:dyDescent="0.3">
      <c r="A9255" s="10" t="s">
        <v>3023</v>
      </c>
      <c r="B9255" s="10" t="s">
        <v>3024</v>
      </c>
      <c r="C9255" s="10" t="s">
        <v>3048</v>
      </c>
      <c r="D9255" s="10" t="s">
        <v>1107</v>
      </c>
      <c r="E9255" s="10" t="s">
        <v>1098</v>
      </c>
      <c r="F9255" s="10" t="s">
        <v>1099</v>
      </c>
      <c r="I9255" s="10" t="s">
        <v>1100</v>
      </c>
      <c r="J9255">
        <v>2017</v>
      </c>
      <c r="LZ9255">
        <v>1</v>
      </c>
    </row>
    <row r="9256" spans="1:338" x14ac:dyDescent="0.3">
      <c r="A9256" s="10" t="s">
        <v>3023</v>
      </c>
      <c r="B9256" s="10" t="s">
        <v>3024</v>
      </c>
      <c r="C9256" s="10" t="s">
        <v>3048</v>
      </c>
      <c r="D9256" s="10" t="s">
        <v>1107</v>
      </c>
      <c r="E9256" s="10" t="s">
        <v>1098</v>
      </c>
      <c r="F9256" s="10" t="s">
        <v>1099</v>
      </c>
      <c r="I9256" s="10" t="s">
        <v>1100</v>
      </c>
      <c r="J9256">
        <v>2018</v>
      </c>
      <c r="LZ9256">
        <v>1</v>
      </c>
    </row>
    <row r="9257" spans="1:338" x14ac:dyDescent="0.3">
      <c r="A9257" s="10" t="s">
        <v>3023</v>
      </c>
      <c r="B9257" s="10" t="s">
        <v>3024</v>
      </c>
      <c r="C9257" s="10" t="s">
        <v>3026</v>
      </c>
      <c r="D9257" s="10" t="s">
        <v>1097</v>
      </c>
      <c r="E9257" s="10" t="s">
        <v>1098</v>
      </c>
      <c r="F9257" s="10" t="s">
        <v>1099</v>
      </c>
      <c r="I9257" s="10" t="s">
        <v>1100</v>
      </c>
      <c r="J9257">
        <v>2006</v>
      </c>
      <c r="IM9257">
        <v>1</v>
      </c>
    </row>
    <row r="9258" spans="1:338" x14ac:dyDescent="0.3">
      <c r="A9258" s="10" t="s">
        <v>3023</v>
      </c>
      <c r="B9258" s="10" t="s">
        <v>3024</v>
      </c>
      <c r="C9258" s="10" t="s">
        <v>3026</v>
      </c>
      <c r="D9258" s="10" t="s">
        <v>1102</v>
      </c>
      <c r="E9258" s="10" t="s">
        <v>1098</v>
      </c>
      <c r="F9258" s="10" t="s">
        <v>1099</v>
      </c>
      <c r="I9258" s="10" t="s">
        <v>1100</v>
      </c>
      <c r="J9258">
        <v>2007</v>
      </c>
      <c r="IN9258">
        <v>3</v>
      </c>
    </row>
    <row r="9259" spans="1:338" x14ac:dyDescent="0.3">
      <c r="A9259" s="10" t="s">
        <v>3023</v>
      </c>
      <c r="B9259" s="10" t="s">
        <v>3024</v>
      </c>
      <c r="C9259" s="10" t="s">
        <v>3026</v>
      </c>
      <c r="D9259" s="10" t="s">
        <v>1102</v>
      </c>
      <c r="E9259" s="10" t="s">
        <v>1098</v>
      </c>
      <c r="F9259" s="10" t="s">
        <v>1099</v>
      </c>
      <c r="I9259" s="10" t="s">
        <v>1100</v>
      </c>
      <c r="J9259">
        <v>2013</v>
      </c>
      <c r="IN9259">
        <v>1</v>
      </c>
    </row>
    <row r="9260" spans="1:338" x14ac:dyDescent="0.3">
      <c r="A9260" s="10" t="s">
        <v>3023</v>
      </c>
      <c r="B9260" s="10" t="s">
        <v>3024</v>
      </c>
      <c r="C9260" s="10" t="s">
        <v>3026</v>
      </c>
      <c r="D9260" s="10" t="s">
        <v>1102</v>
      </c>
      <c r="E9260" s="10" t="s">
        <v>1098</v>
      </c>
      <c r="F9260" s="10" t="s">
        <v>1099</v>
      </c>
      <c r="I9260" s="10" t="s">
        <v>1100</v>
      </c>
      <c r="J9260">
        <v>2014</v>
      </c>
      <c r="IN9260">
        <v>2</v>
      </c>
    </row>
    <row r="9261" spans="1:338" x14ac:dyDescent="0.3">
      <c r="A9261" s="10" t="s">
        <v>3023</v>
      </c>
      <c r="B9261" s="10" t="s">
        <v>3024</v>
      </c>
      <c r="C9261" s="10" t="s">
        <v>3026</v>
      </c>
      <c r="D9261" s="10" t="s">
        <v>89</v>
      </c>
      <c r="E9261" s="10" t="s">
        <v>1098</v>
      </c>
      <c r="F9261" s="10" t="s">
        <v>1099</v>
      </c>
      <c r="I9261" s="10" t="s">
        <v>1100</v>
      </c>
      <c r="J9261">
        <v>2001</v>
      </c>
      <c r="IO9261">
        <v>1</v>
      </c>
    </row>
    <row r="9262" spans="1:338" x14ac:dyDescent="0.3">
      <c r="A9262" s="10" t="s">
        <v>3023</v>
      </c>
      <c r="B9262" s="10" t="s">
        <v>3024</v>
      </c>
      <c r="C9262" s="10" t="s">
        <v>3026</v>
      </c>
      <c r="D9262" s="10" t="s">
        <v>89</v>
      </c>
      <c r="E9262" s="10" t="s">
        <v>1098</v>
      </c>
      <c r="F9262" s="10" t="s">
        <v>1099</v>
      </c>
      <c r="I9262" s="10" t="s">
        <v>1100</v>
      </c>
      <c r="J9262">
        <v>2009</v>
      </c>
      <c r="IO9262">
        <v>1</v>
      </c>
    </row>
    <row r="9263" spans="1:338" x14ac:dyDescent="0.3">
      <c r="A9263" s="10" t="s">
        <v>3023</v>
      </c>
      <c r="B9263" s="10" t="s">
        <v>3024</v>
      </c>
      <c r="C9263" s="10" t="s">
        <v>3026</v>
      </c>
      <c r="D9263" s="10" t="s">
        <v>89</v>
      </c>
      <c r="E9263" s="10" t="s">
        <v>1098</v>
      </c>
      <c r="F9263" s="10" t="s">
        <v>1099</v>
      </c>
      <c r="I9263" s="10" t="s">
        <v>1100</v>
      </c>
      <c r="J9263">
        <v>2019</v>
      </c>
      <c r="IO9263">
        <v>1</v>
      </c>
    </row>
    <row r="9264" spans="1:338" x14ac:dyDescent="0.3">
      <c r="A9264" s="10" t="s">
        <v>3023</v>
      </c>
      <c r="B9264" s="10" t="s">
        <v>3024</v>
      </c>
      <c r="C9264" s="10" t="s">
        <v>3026</v>
      </c>
      <c r="D9264" s="10" t="s">
        <v>1107</v>
      </c>
      <c r="E9264" s="10" t="s">
        <v>1098</v>
      </c>
      <c r="F9264" s="10" t="s">
        <v>1099</v>
      </c>
      <c r="I9264" s="10" t="s">
        <v>1100</v>
      </c>
      <c r="J9264">
        <v>2001</v>
      </c>
      <c r="IP9264">
        <v>1</v>
      </c>
    </row>
    <row r="9265" spans="1:253" x14ac:dyDescent="0.3">
      <c r="A9265" s="10" t="s">
        <v>3023</v>
      </c>
      <c r="B9265" s="10" t="s">
        <v>3024</v>
      </c>
      <c r="C9265" s="10" t="s">
        <v>3026</v>
      </c>
      <c r="D9265" s="10" t="s">
        <v>1107</v>
      </c>
      <c r="E9265" s="10" t="s">
        <v>1098</v>
      </c>
      <c r="F9265" s="10" t="s">
        <v>1099</v>
      </c>
      <c r="I9265" s="10" t="s">
        <v>1100</v>
      </c>
      <c r="J9265">
        <v>2006</v>
      </c>
      <c r="IP9265">
        <v>1</v>
      </c>
    </row>
    <row r="9266" spans="1:253" x14ac:dyDescent="0.3">
      <c r="A9266" s="10" t="s">
        <v>3023</v>
      </c>
      <c r="B9266" s="10" t="s">
        <v>3024</v>
      </c>
      <c r="C9266" s="10" t="s">
        <v>3026</v>
      </c>
      <c r="D9266" s="10" t="s">
        <v>1107</v>
      </c>
      <c r="E9266" s="10" t="s">
        <v>1098</v>
      </c>
      <c r="F9266" s="10" t="s">
        <v>1099</v>
      </c>
      <c r="I9266" s="10" t="s">
        <v>1100</v>
      </c>
      <c r="J9266">
        <v>2007</v>
      </c>
      <c r="IP9266">
        <v>3</v>
      </c>
    </row>
    <row r="9267" spans="1:253" x14ac:dyDescent="0.3">
      <c r="A9267" s="10" t="s">
        <v>3023</v>
      </c>
      <c r="B9267" s="10" t="s">
        <v>3024</v>
      </c>
      <c r="C9267" s="10" t="s">
        <v>3026</v>
      </c>
      <c r="D9267" s="10" t="s">
        <v>1107</v>
      </c>
      <c r="E9267" s="10" t="s">
        <v>1098</v>
      </c>
      <c r="F9267" s="10" t="s">
        <v>1099</v>
      </c>
      <c r="I9267" s="10" t="s">
        <v>1100</v>
      </c>
      <c r="J9267">
        <v>2009</v>
      </c>
      <c r="IP9267">
        <v>1</v>
      </c>
    </row>
    <row r="9268" spans="1:253" x14ac:dyDescent="0.3">
      <c r="A9268" s="10" t="s">
        <v>3023</v>
      </c>
      <c r="B9268" s="10" t="s">
        <v>3024</v>
      </c>
      <c r="C9268" s="10" t="s">
        <v>3026</v>
      </c>
      <c r="D9268" s="10" t="s">
        <v>1107</v>
      </c>
      <c r="E9268" s="10" t="s">
        <v>1098</v>
      </c>
      <c r="F9268" s="10" t="s">
        <v>1099</v>
      </c>
      <c r="I9268" s="10" t="s">
        <v>1100</v>
      </c>
      <c r="J9268">
        <v>2013</v>
      </c>
      <c r="IP9268">
        <v>1</v>
      </c>
    </row>
    <row r="9269" spans="1:253" x14ac:dyDescent="0.3">
      <c r="A9269" s="10" t="s">
        <v>3023</v>
      </c>
      <c r="B9269" s="10" t="s">
        <v>3024</v>
      </c>
      <c r="C9269" s="10" t="s">
        <v>3026</v>
      </c>
      <c r="D9269" s="10" t="s">
        <v>1107</v>
      </c>
      <c r="E9269" s="10" t="s">
        <v>1098</v>
      </c>
      <c r="F9269" s="10" t="s">
        <v>1099</v>
      </c>
      <c r="I9269" s="10" t="s">
        <v>1100</v>
      </c>
      <c r="J9269">
        <v>2014</v>
      </c>
      <c r="IP9269">
        <v>2</v>
      </c>
    </row>
    <row r="9270" spans="1:253" x14ac:dyDescent="0.3">
      <c r="A9270" s="10" t="s">
        <v>3023</v>
      </c>
      <c r="B9270" s="10" t="s">
        <v>3024</v>
      </c>
      <c r="C9270" s="10" t="s">
        <v>3026</v>
      </c>
      <c r="D9270" s="10" t="s">
        <v>1107</v>
      </c>
      <c r="E9270" s="10" t="s">
        <v>1098</v>
      </c>
      <c r="F9270" s="10" t="s">
        <v>1099</v>
      </c>
      <c r="I9270" s="10" t="s">
        <v>1100</v>
      </c>
      <c r="J9270">
        <v>2019</v>
      </c>
      <c r="IP9270">
        <v>1</v>
      </c>
    </row>
    <row r="9271" spans="1:253" x14ac:dyDescent="0.3">
      <c r="A9271" s="10" t="s">
        <v>3023</v>
      </c>
      <c r="B9271" s="10" t="s">
        <v>3024</v>
      </c>
      <c r="C9271" s="10" t="s">
        <v>3027</v>
      </c>
      <c r="D9271" s="10" t="s">
        <v>1097</v>
      </c>
      <c r="E9271" s="10" t="s">
        <v>1098</v>
      </c>
      <c r="F9271" s="10" t="s">
        <v>1099</v>
      </c>
      <c r="I9271" s="10" t="s">
        <v>1100</v>
      </c>
      <c r="J9271">
        <v>2001</v>
      </c>
      <c r="IQ9271">
        <v>2</v>
      </c>
    </row>
    <row r="9272" spans="1:253" x14ac:dyDescent="0.3">
      <c r="A9272" s="10" t="s">
        <v>3023</v>
      </c>
      <c r="B9272" s="10" t="s">
        <v>3024</v>
      </c>
      <c r="C9272" s="10" t="s">
        <v>3027</v>
      </c>
      <c r="D9272" s="10" t="s">
        <v>1102</v>
      </c>
      <c r="E9272" s="10" t="s">
        <v>1098</v>
      </c>
      <c r="F9272" s="10" t="s">
        <v>1099</v>
      </c>
      <c r="I9272" s="10" t="s">
        <v>1100</v>
      </c>
      <c r="J9272">
        <v>2005</v>
      </c>
      <c r="IR9272">
        <v>1</v>
      </c>
    </row>
    <row r="9273" spans="1:253" x14ac:dyDescent="0.3">
      <c r="A9273" s="10" t="s">
        <v>3023</v>
      </c>
      <c r="B9273" s="10" t="s">
        <v>3024</v>
      </c>
      <c r="C9273" s="10" t="s">
        <v>3027</v>
      </c>
      <c r="D9273" s="10" t="s">
        <v>1102</v>
      </c>
      <c r="E9273" s="10" t="s">
        <v>1098</v>
      </c>
      <c r="F9273" s="10" t="s">
        <v>1099</v>
      </c>
      <c r="I9273" s="10" t="s">
        <v>1100</v>
      </c>
      <c r="J9273">
        <v>2006</v>
      </c>
      <c r="IR9273">
        <v>1</v>
      </c>
    </row>
    <row r="9274" spans="1:253" x14ac:dyDescent="0.3">
      <c r="A9274" s="10" t="s">
        <v>3023</v>
      </c>
      <c r="B9274" s="10" t="s">
        <v>3024</v>
      </c>
      <c r="C9274" s="10" t="s">
        <v>3027</v>
      </c>
      <c r="D9274" s="10" t="s">
        <v>1102</v>
      </c>
      <c r="E9274" s="10" t="s">
        <v>1098</v>
      </c>
      <c r="F9274" s="10" t="s">
        <v>1099</v>
      </c>
      <c r="I9274" s="10" t="s">
        <v>1100</v>
      </c>
      <c r="J9274">
        <v>2007</v>
      </c>
      <c r="IR9274">
        <v>1</v>
      </c>
    </row>
    <row r="9275" spans="1:253" x14ac:dyDescent="0.3">
      <c r="A9275" s="10" t="s">
        <v>3023</v>
      </c>
      <c r="B9275" s="10" t="s">
        <v>3024</v>
      </c>
      <c r="C9275" s="10" t="s">
        <v>3027</v>
      </c>
      <c r="D9275" s="10" t="s">
        <v>1102</v>
      </c>
      <c r="E9275" s="10" t="s">
        <v>1098</v>
      </c>
      <c r="F9275" s="10" t="s">
        <v>1099</v>
      </c>
      <c r="I9275" s="10" t="s">
        <v>1100</v>
      </c>
      <c r="J9275">
        <v>2008</v>
      </c>
      <c r="IR9275">
        <v>2</v>
      </c>
    </row>
    <row r="9276" spans="1:253" x14ac:dyDescent="0.3">
      <c r="A9276" s="10" t="s">
        <v>3023</v>
      </c>
      <c r="B9276" s="10" t="s">
        <v>3024</v>
      </c>
      <c r="C9276" s="10" t="s">
        <v>3027</v>
      </c>
      <c r="D9276" s="10" t="s">
        <v>1107</v>
      </c>
      <c r="E9276" s="10" t="s">
        <v>1098</v>
      </c>
      <c r="F9276" s="10" t="s">
        <v>1099</v>
      </c>
      <c r="I9276" s="10" t="s">
        <v>1100</v>
      </c>
      <c r="J9276">
        <v>2000</v>
      </c>
      <c r="IS9276">
        <v>1</v>
      </c>
    </row>
    <row r="9277" spans="1:253" x14ac:dyDescent="0.3">
      <c r="A9277" s="10" t="s">
        <v>3023</v>
      </c>
      <c r="B9277" s="10" t="s">
        <v>3024</v>
      </c>
      <c r="C9277" s="10" t="s">
        <v>3027</v>
      </c>
      <c r="D9277" s="10" t="s">
        <v>1107</v>
      </c>
      <c r="E9277" s="10" t="s">
        <v>1098</v>
      </c>
      <c r="F9277" s="10" t="s">
        <v>1099</v>
      </c>
      <c r="I9277" s="10" t="s">
        <v>1100</v>
      </c>
      <c r="J9277">
        <v>2001</v>
      </c>
      <c r="IS9277">
        <v>2</v>
      </c>
    </row>
    <row r="9278" spans="1:253" x14ac:dyDescent="0.3">
      <c r="A9278" s="10" t="s">
        <v>3023</v>
      </c>
      <c r="B9278" s="10" t="s">
        <v>3024</v>
      </c>
      <c r="C9278" s="10" t="s">
        <v>3027</v>
      </c>
      <c r="D9278" s="10" t="s">
        <v>1107</v>
      </c>
      <c r="E9278" s="10" t="s">
        <v>1098</v>
      </c>
      <c r="F9278" s="10" t="s">
        <v>1099</v>
      </c>
      <c r="I9278" s="10" t="s">
        <v>1100</v>
      </c>
      <c r="J9278">
        <v>2005</v>
      </c>
      <c r="IS9278">
        <v>1</v>
      </c>
    </row>
    <row r="9279" spans="1:253" x14ac:dyDescent="0.3">
      <c r="A9279" s="10" t="s">
        <v>3023</v>
      </c>
      <c r="B9279" s="10" t="s">
        <v>3024</v>
      </c>
      <c r="C9279" s="10" t="s">
        <v>3027</v>
      </c>
      <c r="D9279" s="10" t="s">
        <v>1107</v>
      </c>
      <c r="E9279" s="10" t="s">
        <v>1098</v>
      </c>
      <c r="F9279" s="10" t="s">
        <v>1099</v>
      </c>
      <c r="I9279" s="10" t="s">
        <v>1100</v>
      </c>
      <c r="J9279">
        <v>2006</v>
      </c>
      <c r="IS9279">
        <v>1</v>
      </c>
    </row>
    <row r="9280" spans="1:253" x14ac:dyDescent="0.3">
      <c r="A9280" s="10" t="s">
        <v>3023</v>
      </c>
      <c r="B9280" s="10" t="s">
        <v>3024</v>
      </c>
      <c r="C9280" s="10" t="s">
        <v>3027</v>
      </c>
      <c r="D9280" s="10" t="s">
        <v>1107</v>
      </c>
      <c r="E9280" s="10" t="s">
        <v>1098</v>
      </c>
      <c r="F9280" s="10" t="s">
        <v>1099</v>
      </c>
      <c r="I9280" s="10" t="s">
        <v>1100</v>
      </c>
      <c r="J9280">
        <v>2007</v>
      </c>
      <c r="IS9280">
        <v>1</v>
      </c>
    </row>
    <row r="9281" spans="1:253" x14ac:dyDescent="0.3">
      <c r="A9281" s="10" t="s">
        <v>3023</v>
      </c>
      <c r="B9281" s="10" t="s">
        <v>3024</v>
      </c>
      <c r="C9281" s="10" t="s">
        <v>3027</v>
      </c>
      <c r="D9281" s="10" t="s">
        <v>1107</v>
      </c>
      <c r="E9281" s="10" t="s">
        <v>1098</v>
      </c>
      <c r="F9281" s="10" t="s">
        <v>1099</v>
      </c>
      <c r="I9281" s="10" t="s">
        <v>1100</v>
      </c>
      <c r="J9281">
        <v>2008</v>
      </c>
      <c r="IS9281">
        <v>2</v>
      </c>
    </row>
    <row r="9282" spans="1:253" x14ac:dyDescent="0.3">
      <c r="A9282" s="10" t="s">
        <v>3023</v>
      </c>
      <c r="B9282" s="10" t="s">
        <v>3024</v>
      </c>
      <c r="C9282" s="10" t="s">
        <v>3025</v>
      </c>
      <c r="D9282" s="10" t="s">
        <v>1097</v>
      </c>
      <c r="E9282" s="10" t="s">
        <v>1098</v>
      </c>
      <c r="F9282" s="10" t="s">
        <v>1099</v>
      </c>
      <c r="I9282" s="10" t="s">
        <v>1100</v>
      </c>
      <c r="J9282">
        <v>2000</v>
      </c>
      <c r="IH9282">
        <v>4</v>
      </c>
    </row>
    <row r="9283" spans="1:253" x14ac:dyDescent="0.3">
      <c r="A9283" s="10" t="s">
        <v>3023</v>
      </c>
      <c r="B9283" s="10" t="s">
        <v>3024</v>
      </c>
      <c r="C9283" s="10" t="s">
        <v>3025</v>
      </c>
      <c r="D9283" s="10" t="s">
        <v>1097</v>
      </c>
      <c r="E9283" s="10" t="s">
        <v>1098</v>
      </c>
      <c r="F9283" s="10" t="s">
        <v>1099</v>
      </c>
      <c r="I9283" s="10" t="s">
        <v>1100</v>
      </c>
      <c r="J9283">
        <v>2001</v>
      </c>
      <c r="IH9283">
        <v>5</v>
      </c>
    </row>
    <row r="9284" spans="1:253" x14ac:dyDescent="0.3">
      <c r="A9284" s="10" t="s">
        <v>3023</v>
      </c>
      <c r="B9284" s="10" t="s">
        <v>3024</v>
      </c>
      <c r="C9284" s="10" t="s">
        <v>3025</v>
      </c>
      <c r="D9284" s="10" t="s">
        <v>1097</v>
      </c>
      <c r="E9284" s="10" t="s">
        <v>1098</v>
      </c>
      <c r="F9284" s="10" t="s">
        <v>1099</v>
      </c>
      <c r="I9284" s="10" t="s">
        <v>1100</v>
      </c>
      <c r="J9284">
        <v>2002</v>
      </c>
      <c r="IH9284">
        <v>6</v>
      </c>
    </row>
    <row r="9285" spans="1:253" x14ac:dyDescent="0.3">
      <c r="A9285" s="10" t="s">
        <v>3023</v>
      </c>
      <c r="B9285" s="10" t="s">
        <v>3024</v>
      </c>
      <c r="C9285" s="10" t="s">
        <v>3025</v>
      </c>
      <c r="D9285" s="10" t="s">
        <v>1097</v>
      </c>
      <c r="E9285" s="10" t="s">
        <v>1098</v>
      </c>
      <c r="F9285" s="10" t="s">
        <v>1099</v>
      </c>
      <c r="I9285" s="10" t="s">
        <v>1100</v>
      </c>
      <c r="J9285">
        <v>2003</v>
      </c>
      <c r="IH9285">
        <v>2</v>
      </c>
    </row>
    <row r="9286" spans="1:253" x14ac:dyDescent="0.3">
      <c r="A9286" s="10" t="s">
        <v>3023</v>
      </c>
      <c r="B9286" s="10" t="s">
        <v>3024</v>
      </c>
      <c r="C9286" s="10" t="s">
        <v>3025</v>
      </c>
      <c r="D9286" s="10" t="s">
        <v>1097</v>
      </c>
      <c r="E9286" s="10" t="s">
        <v>1098</v>
      </c>
      <c r="F9286" s="10" t="s">
        <v>1099</v>
      </c>
      <c r="I9286" s="10" t="s">
        <v>1100</v>
      </c>
      <c r="J9286">
        <v>2004</v>
      </c>
      <c r="IH9286">
        <v>7</v>
      </c>
    </row>
    <row r="9287" spans="1:253" x14ac:dyDescent="0.3">
      <c r="A9287" s="10" t="s">
        <v>3023</v>
      </c>
      <c r="B9287" s="10" t="s">
        <v>3024</v>
      </c>
      <c r="C9287" s="10" t="s">
        <v>3025</v>
      </c>
      <c r="D9287" s="10" t="s">
        <v>1097</v>
      </c>
      <c r="E9287" s="10" t="s">
        <v>1098</v>
      </c>
      <c r="F9287" s="10" t="s">
        <v>1099</v>
      </c>
      <c r="I9287" s="10" t="s">
        <v>1100</v>
      </c>
      <c r="J9287">
        <v>2005</v>
      </c>
      <c r="IH9287">
        <v>4</v>
      </c>
    </row>
    <row r="9288" spans="1:253" x14ac:dyDescent="0.3">
      <c r="A9288" s="10" t="s">
        <v>3023</v>
      </c>
      <c r="B9288" s="10" t="s">
        <v>3024</v>
      </c>
      <c r="C9288" s="10" t="s">
        <v>3025</v>
      </c>
      <c r="D9288" s="10" t="s">
        <v>1097</v>
      </c>
      <c r="E9288" s="10" t="s">
        <v>1098</v>
      </c>
      <c r="F9288" s="10" t="s">
        <v>1099</v>
      </c>
      <c r="I9288" s="10" t="s">
        <v>1100</v>
      </c>
      <c r="J9288">
        <v>2006</v>
      </c>
      <c r="IH9288">
        <v>5</v>
      </c>
    </row>
    <row r="9289" spans="1:253" x14ac:dyDescent="0.3">
      <c r="A9289" s="10" t="s">
        <v>3023</v>
      </c>
      <c r="B9289" s="10" t="s">
        <v>3024</v>
      </c>
      <c r="C9289" s="10" t="s">
        <v>3025</v>
      </c>
      <c r="D9289" s="10" t="s">
        <v>1097</v>
      </c>
      <c r="E9289" s="10" t="s">
        <v>1098</v>
      </c>
      <c r="F9289" s="10" t="s">
        <v>1099</v>
      </c>
      <c r="I9289" s="10" t="s">
        <v>1100</v>
      </c>
      <c r="J9289">
        <v>2007</v>
      </c>
      <c r="IH9289">
        <v>5</v>
      </c>
    </row>
    <row r="9290" spans="1:253" x14ac:dyDescent="0.3">
      <c r="A9290" s="10" t="s">
        <v>3023</v>
      </c>
      <c r="B9290" s="10" t="s">
        <v>3024</v>
      </c>
      <c r="C9290" s="10" t="s">
        <v>3025</v>
      </c>
      <c r="D9290" s="10" t="s">
        <v>1097</v>
      </c>
      <c r="E9290" s="10" t="s">
        <v>1098</v>
      </c>
      <c r="F9290" s="10" t="s">
        <v>1099</v>
      </c>
      <c r="I9290" s="10" t="s">
        <v>1100</v>
      </c>
      <c r="J9290">
        <v>2008</v>
      </c>
      <c r="IH9290">
        <v>4</v>
      </c>
    </row>
    <row r="9291" spans="1:253" x14ac:dyDescent="0.3">
      <c r="A9291" s="10" t="s">
        <v>3023</v>
      </c>
      <c r="B9291" s="10" t="s">
        <v>3024</v>
      </c>
      <c r="C9291" s="10" t="s">
        <v>3025</v>
      </c>
      <c r="D9291" s="10" t="s">
        <v>1097</v>
      </c>
      <c r="E9291" s="10" t="s">
        <v>1098</v>
      </c>
      <c r="F9291" s="10" t="s">
        <v>1099</v>
      </c>
      <c r="I9291" s="10" t="s">
        <v>1100</v>
      </c>
      <c r="J9291">
        <v>2009</v>
      </c>
      <c r="IH9291">
        <v>9</v>
      </c>
    </row>
    <row r="9292" spans="1:253" x14ac:dyDescent="0.3">
      <c r="A9292" s="10" t="s">
        <v>3023</v>
      </c>
      <c r="B9292" s="10" t="s">
        <v>3024</v>
      </c>
      <c r="C9292" s="10" t="s">
        <v>3025</v>
      </c>
      <c r="D9292" s="10" t="s">
        <v>1097</v>
      </c>
      <c r="E9292" s="10" t="s">
        <v>1098</v>
      </c>
      <c r="F9292" s="10" t="s">
        <v>1099</v>
      </c>
      <c r="I9292" s="10" t="s">
        <v>1100</v>
      </c>
      <c r="J9292">
        <v>2011</v>
      </c>
      <c r="IH9292">
        <v>1</v>
      </c>
    </row>
    <row r="9293" spans="1:253" x14ac:dyDescent="0.3">
      <c r="A9293" s="10" t="s">
        <v>3023</v>
      </c>
      <c r="B9293" s="10" t="s">
        <v>3024</v>
      </c>
      <c r="C9293" s="10" t="s">
        <v>3025</v>
      </c>
      <c r="D9293" s="10" t="s">
        <v>1097</v>
      </c>
      <c r="E9293" s="10" t="s">
        <v>1098</v>
      </c>
      <c r="F9293" s="10" t="s">
        <v>1099</v>
      </c>
      <c r="I9293" s="10" t="s">
        <v>1100</v>
      </c>
      <c r="J9293">
        <v>2012</v>
      </c>
      <c r="IH9293">
        <v>1</v>
      </c>
    </row>
    <row r="9294" spans="1:253" x14ac:dyDescent="0.3">
      <c r="A9294" s="10" t="s">
        <v>3023</v>
      </c>
      <c r="B9294" s="10" t="s">
        <v>3024</v>
      </c>
      <c r="C9294" s="10" t="s">
        <v>3025</v>
      </c>
      <c r="D9294" s="10" t="s">
        <v>1097</v>
      </c>
      <c r="E9294" s="10" t="s">
        <v>1098</v>
      </c>
      <c r="F9294" s="10" t="s">
        <v>1099</v>
      </c>
      <c r="I9294" s="10" t="s">
        <v>1100</v>
      </c>
      <c r="J9294">
        <v>2017</v>
      </c>
      <c r="IH9294">
        <v>4</v>
      </c>
    </row>
    <row r="9295" spans="1:253" x14ac:dyDescent="0.3">
      <c r="A9295" s="10" t="s">
        <v>3023</v>
      </c>
      <c r="B9295" s="10" t="s">
        <v>3024</v>
      </c>
      <c r="C9295" s="10" t="s">
        <v>3025</v>
      </c>
      <c r="D9295" s="10" t="s">
        <v>1097</v>
      </c>
      <c r="E9295" s="10" t="s">
        <v>1098</v>
      </c>
      <c r="F9295" s="10" t="s">
        <v>1099</v>
      </c>
      <c r="I9295" s="10" t="s">
        <v>1100</v>
      </c>
      <c r="J9295">
        <v>2018</v>
      </c>
      <c r="IH9295">
        <v>2</v>
      </c>
    </row>
    <row r="9296" spans="1:253" x14ac:dyDescent="0.3">
      <c r="A9296" s="10" t="s">
        <v>3023</v>
      </c>
      <c r="B9296" s="10" t="s">
        <v>3024</v>
      </c>
      <c r="C9296" s="10" t="s">
        <v>3025</v>
      </c>
      <c r="D9296" s="10" t="s">
        <v>1097</v>
      </c>
      <c r="E9296" s="10" t="s">
        <v>1098</v>
      </c>
      <c r="F9296" s="10" t="s">
        <v>1099</v>
      </c>
      <c r="I9296" s="10" t="s">
        <v>1100</v>
      </c>
      <c r="J9296">
        <v>2019</v>
      </c>
      <c r="IH9296">
        <v>1</v>
      </c>
    </row>
    <row r="9297" spans="1:243" x14ac:dyDescent="0.3">
      <c r="A9297" s="10" t="s">
        <v>3023</v>
      </c>
      <c r="B9297" s="10" t="s">
        <v>3024</v>
      </c>
      <c r="C9297" s="10" t="s">
        <v>3025</v>
      </c>
      <c r="D9297" s="10" t="s">
        <v>1102</v>
      </c>
      <c r="E9297" s="10" t="s">
        <v>1098</v>
      </c>
      <c r="F9297" s="10" t="s">
        <v>1099</v>
      </c>
      <c r="I9297" s="10" t="s">
        <v>1100</v>
      </c>
      <c r="J9297">
        <v>2000</v>
      </c>
      <c r="II9297">
        <v>6</v>
      </c>
    </row>
    <row r="9298" spans="1:243" x14ac:dyDescent="0.3">
      <c r="A9298" s="10" t="s">
        <v>3023</v>
      </c>
      <c r="B9298" s="10" t="s">
        <v>3024</v>
      </c>
      <c r="C9298" s="10" t="s">
        <v>3025</v>
      </c>
      <c r="D9298" s="10" t="s">
        <v>1102</v>
      </c>
      <c r="E9298" s="10" t="s">
        <v>1098</v>
      </c>
      <c r="F9298" s="10" t="s">
        <v>1099</v>
      </c>
      <c r="I9298" s="10" t="s">
        <v>1100</v>
      </c>
      <c r="J9298">
        <v>2001</v>
      </c>
      <c r="II9298">
        <v>7</v>
      </c>
    </row>
    <row r="9299" spans="1:243" x14ac:dyDescent="0.3">
      <c r="A9299" s="10" t="s">
        <v>3023</v>
      </c>
      <c r="B9299" s="10" t="s">
        <v>3024</v>
      </c>
      <c r="C9299" s="10" t="s">
        <v>3025</v>
      </c>
      <c r="D9299" s="10" t="s">
        <v>1102</v>
      </c>
      <c r="E9299" s="10" t="s">
        <v>1098</v>
      </c>
      <c r="F9299" s="10" t="s">
        <v>1099</v>
      </c>
      <c r="I9299" s="10" t="s">
        <v>1100</v>
      </c>
      <c r="J9299">
        <v>2002</v>
      </c>
      <c r="II9299">
        <v>6</v>
      </c>
    </row>
    <row r="9300" spans="1:243" x14ac:dyDescent="0.3">
      <c r="A9300" s="10" t="s">
        <v>3023</v>
      </c>
      <c r="B9300" s="10" t="s">
        <v>3024</v>
      </c>
      <c r="C9300" s="10" t="s">
        <v>3025</v>
      </c>
      <c r="D9300" s="10" t="s">
        <v>1102</v>
      </c>
      <c r="E9300" s="10" t="s">
        <v>1098</v>
      </c>
      <c r="F9300" s="10" t="s">
        <v>1099</v>
      </c>
      <c r="I9300" s="10" t="s">
        <v>1100</v>
      </c>
      <c r="J9300">
        <v>2003</v>
      </c>
      <c r="II9300">
        <v>9</v>
      </c>
    </row>
    <row r="9301" spans="1:243" x14ac:dyDescent="0.3">
      <c r="A9301" s="10" t="s">
        <v>3023</v>
      </c>
      <c r="B9301" s="10" t="s">
        <v>3024</v>
      </c>
      <c r="C9301" s="10" t="s">
        <v>3025</v>
      </c>
      <c r="D9301" s="10" t="s">
        <v>1102</v>
      </c>
      <c r="E9301" s="10" t="s">
        <v>1098</v>
      </c>
      <c r="F9301" s="10" t="s">
        <v>1099</v>
      </c>
      <c r="I9301" s="10" t="s">
        <v>1100</v>
      </c>
      <c r="J9301">
        <v>2004</v>
      </c>
      <c r="II9301">
        <v>10</v>
      </c>
    </row>
    <row r="9302" spans="1:243" x14ac:dyDescent="0.3">
      <c r="A9302" s="10" t="s">
        <v>3023</v>
      </c>
      <c r="B9302" s="10" t="s">
        <v>3024</v>
      </c>
      <c r="C9302" s="10" t="s">
        <v>3025</v>
      </c>
      <c r="D9302" s="10" t="s">
        <v>1102</v>
      </c>
      <c r="E9302" s="10" t="s">
        <v>1098</v>
      </c>
      <c r="F9302" s="10" t="s">
        <v>1099</v>
      </c>
      <c r="I9302" s="10" t="s">
        <v>1100</v>
      </c>
      <c r="J9302">
        <v>2005</v>
      </c>
      <c r="II9302">
        <v>9</v>
      </c>
    </row>
    <row r="9303" spans="1:243" x14ac:dyDescent="0.3">
      <c r="A9303" s="10" t="s">
        <v>3023</v>
      </c>
      <c r="B9303" s="10" t="s">
        <v>3024</v>
      </c>
      <c r="C9303" s="10" t="s">
        <v>3025</v>
      </c>
      <c r="D9303" s="10" t="s">
        <v>1102</v>
      </c>
      <c r="E9303" s="10" t="s">
        <v>1098</v>
      </c>
      <c r="F9303" s="10" t="s">
        <v>1099</v>
      </c>
      <c r="I9303" s="10" t="s">
        <v>1100</v>
      </c>
      <c r="J9303">
        <v>2006</v>
      </c>
      <c r="II9303">
        <v>8</v>
      </c>
    </row>
    <row r="9304" spans="1:243" x14ac:dyDescent="0.3">
      <c r="A9304" s="10" t="s">
        <v>3023</v>
      </c>
      <c r="B9304" s="10" t="s">
        <v>3024</v>
      </c>
      <c r="C9304" s="10" t="s">
        <v>3025</v>
      </c>
      <c r="D9304" s="10" t="s">
        <v>1102</v>
      </c>
      <c r="E9304" s="10" t="s">
        <v>1098</v>
      </c>
      <c r="F9304" s="10" t="s">
        <v>1099</v>
      </c>
      <c r="I9304" s="10" t="s">
        <v>1100</v>
      </c>
      <c r="J9304">
        <v>2007</v>
      </c>
      <c r="II9304">
        <v>16</v>
      </c>
    </row>
    <row r="9305" spans="1:243" x14ac:dyDescent="0.3">
      <c r="A9305" s="10" t="s">
        <v>3023</v>
      </c>
      <c r="B9305" s="10" t="s">
        <v>3024</v>
      </c>
      <c r="C9305" s="10" t="s">
        <v>3025</v>
      </c>
      <c r="D9305" s="10" t="s">
        <v>1102</v>
      </c>
      <c r="E9305" s="10" t="s">
        <v>1098</v>
      </c>
      <c r="F9305" s="10" t="s">
        <v>1099</v>
      </c>
      <c r="I9305" s="10" t="s">
        <v>1100</v>
      </c>
      <c r="J9305">
        <v>2008</v>
      </c>
      <c r="II9305">
        <v>17</v>
      </c>
    </row>
    <row r="9306" spans="1:243" x14ac:dyDescent="0.3">
      <c r="A9306" s="10" t="s">
        <v>3023</v>
      </c>
      <c r="B9306" s="10" t="s">
        <v>3024</v>
      </c>
      <c r="C9306" s="10" t="s">
        <v>3025</v>
      </c>
      <c r="D9306" s="10" t="s">
        <v>1102</v>
      </c>
      <c r="E9306" s="10" t="s">
        <v>1098</v>
      </c>
      <c r="F9306" s="10" t="s">
        <v>1099</v>
      </c>
      <c r="I9306" s="10" t="s">
        <v>1100</v>
      </c>
      <c r="J9306">
        <v>2009</v>
      </c>
      <c r="II9306">
        <v>8</v>
      </c>
    </row>
    <row r="9307" spans="1:243" x14ac:dyDescent="0.3">
      <c r="A9307" s="10" t="s">
        <v>3023</v>
      </c>
      <c r="B9307" s="10" t="s">
        <v>3024</v>
      </c>
      <c r="C9307" s="10" t="s">
        <v>3025</v>
      </c>
      <c r="D9307" s="10" t="s">
        <v>1102</v>
      </c>
      <c r="E9307" s="10" t="s">
        <v>1098</v>
      </c>
      <c r="F9307" s="10" t="s">
        <v>1099</v>
      </c>
      <c r="I9307" s="10" t="s">
        <v>1100</v>
      </c>
      <c r="J9307">
        <v>2010</v>
      </c>
      <c r="II9307">
        <v>25</v>
      </c>
    </row>
    <row r="9308" spans="1:243" x14ac:dyDescent="0.3">
      <c r="A9308" s="10" t="s">
        <v>3023</v>
      </c>
      <c r="B9308" s="10" t="s">
        <v>3024</v>
      </c>
      <c r="C9308" s="10" t="s">
        <v>3025</v>
      </c>
      <c r="D9308" s="10" t="s">
        <v>1102</v>
      </c>
      <c r="E9308" s="10" t="s">
        <v>1098</v>
      </c>
      <c r="F9308" s="10" t="s">
        <v>1099</v>
      </c>
      <c r="I9308" s="10" t="s">
        <v>1100</v>
      </c>
      <c r="J9308">
        <v>2011</v>
      </c>
      <c r="II9308">
        <v>19</v>
      </c>
    </row>
    <row r="9309" spans="1:243" x14ac:dyDescent="0.3">
      <c r="A9309" s="10" t="s">
        <v>3023</v>
      </c>
      <c r="B9309" s="10" t="s">
        <v>3024</v>
      </c>
      <c r="C9309" s="10" t="s">
        <v>3025</v>
      </c>
      <c r="D9309" s="10" t="s">
        <v>1102</v>
      </c>
      <c r="E9309" s="10" t="s">
        <v>1098</v>
      </c>
      <c r="F9309" s="10" t="s">
        <v>1099</v>
      </c>
      <c r="I9309" s="10" t="s">
        <v>1100</v>
      </c>
      <c r="J9309">
        <v>2012</v>
      </c>
      <c r="II9309">
        <v>15</v>
      </c>
    </row>
    <row r="9310" spans="1:243" x14ac:dyDescent="0.3">
      <c r="A9310" s="10" t="s">
        <v>3023</v>
      </c>
      <c r="B9310" s="10" t="s">
        <v>3024</v>
      </c>
      <c r="C9310" s="10" t="s">
        <v>3025</v>
      </c>
      <c r="D9310" s="10" t="s">
        <v>1102</v>
      </c>
      <c r="E9310" s="10" t="s">
        <v>1098</v>
      </c>
      <c r="F9310" s="10" t="s">
        <v>1099</v>
      </c>
      <c r="I9310" s="10" t="s">
        <v>1100</v>
      </c>
      <c r="J9310">
        <v>2013</v>
      </c>
      <c r="II9310">
        <v>13</v>
      </c>
    </row>
    <row r="9311" spans="1:243" x14ac:dyDescent="0.3">
      <c r="A9311" s="10" t="s">
        <v>3023</v>
      </c>
      <c r="B9311" s="10" t="s">
        <v>3024</v>
      </c>
      <c r="C9311" s="10" t="s">
        <v>3025</v>
      </c>
      <c r="D9311" s="10" t="s">
        <v>1102</v>
      </c>
      <c r="E9311" s="10" t="s">
        <v>1098</v>
      </c>
      <c r="F9311" s="10" t="s">
        <v>1099</v>
      </c>
      <c r="I9311" s="10" t="s">
        <v>1100</v>
      </c>
      <c r="J9311">
        <v>2014</v>
      </c>
      <c r="II9311">
        <v>17</v>
      </c>
    </row>
    <row r="9312" spans="1:243" x14ac:dyDescent="0.3">
      <c r="A9312" s="10" t="s">
        <v>3023</v>
      </c>
      <c r="B9312" s="10" t="s">
        <v>3024</v>
      </c>
      <c r="C9312" s="10" t="s">
        <v>3025</v>
      </c>
      <c r="D9312" s="10" t="s">
        <v>1102</v>
      </c>
      <c r="E9312" s="10" t="s">
        <v>1098</v>
      </c>
      <c r="F9312" s="10" t="s">
        <v>1099</v>
      </c>
      <c r="I9312" s="10" t="s">
        <v>1100</v>
      </c>
      <c r="J9312">
        <v>2015</v>
      </c>
      <c r="II9312">
        <v>12</v>
      </c>
    </row>
    <row r="9313" spans="1:244" x14ac:dyDescent="0.3">
      <c r="A9313" s="10" t="s">
        <v>3023</v>
      </c>
      <c r="B9313" s="10" t="s">
        <v>3024</v>
      </c>
      <c r="C9313" s="10" t="s">
        <v>3025</v>
      </c>
      <c r="D9313" s="10" t="s">
        <v>1102</v>
      </c>
      <c r="E9313" s="10" t="s">
        <v>1098</v>
      </c>
      <c r="F9313" s="10" t="s">
        <v>1099</v>
      </c>
      <c r="I9313" s="10" t="s">
        <v>1100</v>
      </c>
      <c r="J9313">
        <v>2016</v>
      </c>
      <c r="II9313">
        <v>18</v>
      </c>
    </row>
    <row r="9314" spans="1:244" x14ac:dyDescent="0.3">
      <c r="A9314" s="10" t="s">
        <v>3023</v>
      </c>
      <c r="B9314" s="10" t="s">
        <v>3024</v>
      </c>
      <c r="C9314" s="10" t="s">
        <v>3025</v>
      </c>
      <c r="D9314" s="10" t="s">
        <v>1102</v>
      </c>
      <c r="E9314" s="10" t="s">
        <v>1098</v>
      </c>
      <c r="F9314" s="10" t="s">
        <v>1099</v>
      </c>
      <c r="I9314" s="10" t="s">
        <v>1100</v>
      </c>
      <c r="J9314">
        <v>2017</v>
      </c>
      <c r="II9314">
        <v>10</v>
      </c>
    </row>
    <row r="9315" spans="1:244" x14ac:dyDescent="0.3">
      <c r="A9315" s="10" t="s">
        <v>3023</v>
      </c>
      <c r="B9315" s="10" t="s">
        <v>3024</v>
      </c>
      <c r="C9315" s="10" t="s">
        <v>3025</v>
      </c>
      <c r="D9315" s="10" t="s">
        <v>1102</v>
      </c>
      <c r="E9315" s="10" t="s">
        <v>1098</v>
      </c>
      <c r="F9315" s="10" t="s">
        <v>1099</v>
      </c>
      <c r="I9315" s="10" t="s">
        <v>1100</v>
      </c>
      <c r="J9315">
        <v>2018</v>
      </c>
      <c r="II9315">
        <v>10</v>
      </c>
    </row>
    <row r="9316" spans="1:244" x14ac:dyDescent="0.3">
      <c r="A9316" s="10" t="s">
        <v>3023</v>
      </c>
      <c r="B9316" s="10" t="s">
        <v>3024</v>
      </c>
      <c r="C9316" s="10" t="s">
        <v>3025</v>
      </c>
      <c r="D9316" s="10" t="s">
        <v>1102</v>
      </c>
      <c r="E9316" s="10" t="s">
        <v>1098</v>
      </c>
      <c r="F9316" s="10" t="s">
        <v>1099</v>
      </c>
      <c r="I9316" s="10" t="s">
        <v>1100</v>
      </c>
      <c r="J9316">
        <v>2019</v>
      </c>
      <c r="II9316">
        <v>9</v>
      </c>
    </row>
    <row r="9317" spans="1:244" x14ac:dyDescent="0.3">
      <c r="A9317" s="10" t="s">
        <v>3023</v>
      </c>
      <c r="B9317" s="10" t="s">
        <v>3024</v>
      </c>
      <c r="C9317" s="10" t="s">
        <v>3025</v>
      </c>
      <c r="D9317" s="10" t="s">
        <v>1102</v>
      </c>
      <c r="E9317" s="10" t="s">
        <v>1098</v>
      </c>
      <c r="F9317" s="10" t="s">
        <v>1099</v>
      </c>
      <c r="I9317" s="10" t="s">
        <v>1100</v>
      </c>
      <c r="J9317">
        <v>2020</v>
      </c>
      <c r="II9317">
        <v>11</v>
      </c>
    </row>
    <row r="9318" spans="1:244" x14ac:dyDescent="0.3">
      <c r="A9318" s="10" t="s">
        <v>3023</v>
      </c>
      <c r="B9318" s="10" t="s">
        <v>3024</v>
      </c>
      <c r="C9318" s="10" t="s">
        <v>3025</v>
      </c>
      <c r="D9318" s="10" t="s">
        <v>89</v>
      </c>
      <c r="E9318" s="10" t="s">
        <v>1098</v>
      </c>
      <c r="F9318" s="10" t="s">
        <v>1099</v>
      </c>
      <c r="I9318" s="10" t="s">
        <v>1100</v>
      </c>
      <c r="J9318">
        <v>2000</v>
      </c>
      <c r="IJ9318">
        <v>8</v>
      </c>
    </row>
    <row r="9319" spans="1:244" x14ac:dyDescent="0.3">
      <c r="A9319" s="10" t="s">
        <v>3023</v>
      </c>
      <c r="B9319" s="10" t="s">
        <v>3024</v>
      </c>
      <c r="C9319" s="10" t="s">
        <v>3025</v>
      </c>
      <c r="D9319" s="10" t="s">
        <v>89</v>
      </c>
      <c r="E9319" s="10" t="s">
        <v>1098</v>
      </c>
      <c r="F9319" s="10" t="s">
        <v>1099</v>
      </c>
      <c r="I9319" s="10" t="s">
        <v>1100</v>
      </c>
      <c r="J9319">
        <v>2001</v>
      </c>
      <c r="IJ9319">
        <v>9</v>
      </c>
    </row>
    <row r="9320" spans="1:244" x14ac:dyDescent="0.3">
      <c r="A9320" s="10" t="s">
        <v>3023</v>
      </c>
      <c r="B9320" s="10" t="s">
        <v>3024</v>
      </c>
      <c r="C9320" s="10" t="s">
        <v>3025</v>
      </c>
      <c r="D9320" s="10" t="s">
        <v>89</v>
      </c>
      <c r="E9320" s="10" t="s">
        <v>1098</v>
      </c>
      <c r="F9320" s="10" t="s">
        <v>1099</v>
      </c>
      <c r="I9320" s="10" t="s">
        <v>1100</v>
      </c>
      <c r="J9320">
        <v>2002</v>
      </c>
      <c r="IJ9320">
        <v>7</v>
      </c>
    </row>
    <row r="9321" spans="1:244" x14ac:dyDescent="0.3">
      <c r="A9321" s="10" t="s">
        <v>3023</v>
      </c>
      <c r="B9321" s="10" t="s">
        <v>3024</v>
      </c>
      <c r="C9321" s="10" t="s">
        <v>3025</v>
      </c>
      <c r="D9321" s="10" t="s">
        <v>89</v>
      </c>
      <c r="E9321" s="10" t="s">
        <v>1098</v>
      </c>
      <c r="F9321" s="10" t="s">
        <v>1099</v>
      </c>
      <c r="I9321" s="10" t="s">
        <v>1100</v>
      </c>
      <c r="J9321">
        <v>2003</v>
      </c>
      <c r="IJ9321">
        <v>6</v>
      </c>
    </row>
    <row r="9322" spans="1:244" x14ac:dyDescent="0.3">
      <c r="A9322" s="10" t="s">
        <v>3023</v>
      </c>
      <c r="B9322" s="10" t="s">
        <v>3024</v>
      </c>
      <c r="C9322" s="10" t="s">
        <v>3025</v>
      </c>
      <c r="D9322" s="10" t="s">
        <v>89</v>
      </c>
      <c r="E9322" s="10" t="s">
        <v>1098</v>
      </c>
      <c r="F9322" s="10" t="s">
        <v>1099</v>
      </c>
      <c r="I9322" s="10" t="s">
        <v>1100</v>
      </c>
      <c r="J9322">
        <v>2004</v>
      </c>
      <c r="IJ9322">
        <v>10</v>
      </c>
    </row>
    <row r="9323" spans="1:244" x14ac:dyDescent="0.3">
      <c r="A9323" s="10" t="s">
        <v>3023</v>
      </c>
      <c r="B9323" s="10" t="s">
        <v>3024</v>
      </c>
      <c r="C9323" s="10" t="s">
        <v>3025</v>
      </c>
      <c r="D9323" s="10" t="s">
        <v>89</v>
      </c>
      <c r="E9323" s="10" t="s">
        <v>1098</v>
      </c>
      <c r="F9323" s="10" t="s">
        <v>1099</v>
      </c>
      <c r="I9323" s="10" t="s">
        <v>1100</v>
      </c>
      <c r="J9323">
        <v>2005</v>
      </c>
      <c r="IJ9323">
        <v>9</v>
      </c>
    </row>
    <row r="9324" spans="1:244" x14ac:dyDescent="0.3">
      <c r="A9324" s="10" t="s">
        <v>3023</v>
      </c>
      <c r="B9324" s="10" t="s">
        <v>3024</v>
      </c>
      <c r="C9324" s="10" t="s">
        <v>3025</v>
      </c>
      <c r="D9324" s="10" t="s">
        <v>89</v>
      </c>
      <c r="E9324" s="10" t="s">
        <v>1098</v>
      </c>
      <c r="F9324" s="10" t="s">
        <v>1099</v>
      </c>
      <c r="I9324" s="10" t="s">
        <v>1100</v>
      </c>
      <c r="J9324">
        <v>2006</v>
      </c>
      <c r="IJ9324">
        <v>6</v>
      </c>
    </row>
    <row r="9325" spans="1:244" x14ac:dyDescent="0.3">
      <c r="A9325" s="10" t="s">
        <v>3023</v>
      </c>
      <c r="B9325" s="10" t="s">
        <v>3024</v>
      </c>
      <c r="C9325" s="10" t="s">
        <v>3025</v>
      </c>
      <c r="D9325" s="10" t="s">
        <v>89</v>
      </c>
      <c r="E9325" s="10" t="s">
        <v>1098</v>
      </c>
      <c r="F9325" s="10" t="s">
        <v>1099</v>
      </c>
      <c r="I9325" s="10" t="s">
        <v>1100</v>
      </c>
      <c r="J9325">
        <v>2007</v>
      </c>
      <c r="IJ9325">
        <v>7</v>
      </c>
    </row>
    <row r="9326" spans="1:244" x14ac:dyDescent="0.3">
      <c r="A9326" s="10" t="s">
        <v>3023</v>
      </c>
      <c r="B9326" s="10" t="s">
        <v>3024</v>
      </c>
      <c r="C9326" s="10" t="s">
        <v>3025</v>
      </c>
      <c r="D9326" s="10" t="s">
        <v>89</v>
      </c>
      <c r="E9326" s="10" t="s">
        <v>1098</v>
      </c>
      <c r="F9326" s="10" t="s">
        <v>1099</v>
      </c>
      <c r="I9326" s="10" t="s">
        <v>1100</v>
      </c>
      <c r="J9326">
        <v>2008</v>
      </c>
      <c r="IJ9326">
        <v>7</v>
      </c>
    </row>
    <row r="9327" spans="1:244" x14ac:dyDescent="0.3">
      <c r="A9327" s="10" t="s">
        <v>3023</v>
      </c>
      <c r="B9327" s="10" t="s">
        <v>3024</v>
      </c>
      <c r="C9327" s="10" t="s">
        <v>3025</v>
      </c>
      <c r="D9327" s="10" t="s">
        <v>89</v>
      </c>
      <c r="E9327" s="10" t="s">
        <v>1098</v>
      </c>
      <c r="F9327" s="10" t="s">
        <v>1099</v>
      </c>
      <c r="I9327" s="10" t="s">
        <v>1100</v>
      </c>
      <c r="J9327">
        <v>2009</v>
      </c>
      <c r="IJ9327">
        <v>13</v>
      </c>
    </row>
    <row r="9328" spans="1:244" x14ac:dyDescent="0.3">
      <c r="A9328" s="10" t="s">
        <v>3023</v>
      </c>
      <c r="B9328" s="10" t="s">
        <v>3024</v>
      </c>
      <c r="C9328" s="10" t="s">
        <v>3025</v>
      </c>
      <c r="D9328" s="10" t="s">
        <v>89</v>
      </c>
      <c r="E9328" s="10" t="s">
        <v>1098</v>
      </c>
      <c r="F9328" s="10" t="s">
        <v>1099</v>
      </c>
      <c r="I9328" s="10" t="s">
        <v>1100</v>
      </c>
      <c r="J9328">
        <v>2010</v>
      </c>
      <c r="IJ9328">
        <v>7</v>
      </c>
    </row>
    <row r="9329" spans="1:245" x14ac:dyDescent="0.3">
      <c r="A9329" s="10" t="s">
        <v>3023</v>
      </c>
      <c r="B9329" s="10" t="s">
        <v>3024</v>
      </c>
      <c r="C9329" s="10" t="s">
        <v>3025</v>
      </c>
      <c r="D9329" s="10" t="s">
        <v>89</v>
      </c>
      <c r="E9329" s="10" t="s">
        <v>1098</v>
      </c>
      <c r="F9329" s="10" t="s">
        <v>1099</v>
      </c>
      <c r="I9329" s="10" t="s">
        <v>1100</v>
      </c>
      <c r="J9329">
        <v>2011</v>
      </c>
      <c r="IJ9329">
        <v>5</v>
      </c>
    </row>
    <row r="9330" spans="1:245" x14ac:dyDescent="0.3">
      <c r="A9330" s="10" t="s">
        <v>3023</v>
      </c>
      <c r="B9330" s="10" t="s">
        <v>3024</v>
      </c>
      <c r="C9330" s="10" t="s">
        <v>3025</v>
      </c>
      <c r="D9330" s="10" t="s">
        <v>89</v>
      </c>
      <c r="E9330" s="10" t="s">
        <v>1098</v>
      </c>
      <c r="F9330" s="10" t="s">
        <v>1099</v>
      </c>
      <c r="I9330" s="10" t="s">
        <v>1100</v>
      </c>
      <c r="J9330">
        <v>2012</v>
      </c>
      <c r="IJ9330">
        <v>3</v>
      </c>
    </row>
    <row r="9331" spans="1:245" x14ac:dyDescent="0.3">
      <c r="A9331" s="10" t="s">
        <v>3023</v>
      </c>
      <c r="B9331" s="10" t="s">
        <v>3024</v>
      </c>
      <c r="C9331" s="10" t="s">
        <v>3025</v>
      </c>
      <c r="D9331" s="10" t="s">
        <v>89</v>
      </c>
      <c r="E9331" s="10" t="s">
        <v>1098</v>
      </c>
      <c r="F9331" s="10" t="s">
        <v>1099</v>
      </c>
      <c r="I9331" s="10" t="s">
        <v>1100</v>
      </c>
      <c r="J9331">
        <v>2013</v>
      </c>
      <c r="IJ9331">
        <v>5</v>
      </c>
    </row>
    <row r="9332" spans="1:245" x14ac:dyDescent="0.3">
      <c r="A9332" s="10" t="s">
        <v>3023</v>
      </c>
      <c r="B9332" s="10" t="s">
        <v>3024</v>
      </c>
      <c r="C9332" s="10" t="s">
        <v>3025</v>
      </c>
      <c r="D9332" s="10" t="s">
        <v>89</v>
      </c>
      <c r="E9332" s="10" t="s">
        <v>1098</v>
      </c>
      <c r="F9332" s="10" t="s">
        <v>1099</v>
      </c>
      <c r="I9332" s="10" t="s">
        <v>1100</v>
      </c>
      <c r="J9332">
        <v>2014</v>
      </c>
      <c r="IJ9332">
        <v>8</v>
      </c>
    </row>
    <row r="9333" spans="1:245" x14ac:dyDescent="0.3">
      <c r="A9333" s="10" t="s">
        <v>3023</v>
      </c>
      <c r="B9333" s="10" t="s">
        <v>3024</v>
      </c>
      <c r="C9333" s="10" t="s">
        <v>3025</v>
      </c>
      <c r="D9333" s="10" t="s">
        <v>89</v>
      </c>
      <c r="E9333" s="10" t="s">
        <v>1098</v>
      </c>
      <c r="F9333" s="10" t="s">
        <v>1099</v>
      </c>
      <c r="I9333" s="10" t="s">
        <v>1100</v>
      </c>
      <c r="J9333">
        <v>2015</v>
      </c>
      <c r="IJ9333">
        <v>6</v>
      </c>
    </row>
    <row r="9334" spans="1:245" x14ac:dyDescent="0.3">
      <c r="A9334" s="10" t="s">
        <v>3023</v>
      </c>
      <c r="B9334" s="10" t="s">
        <v>3024</v>
      </c>
      <c r="C9334" s="10" t="s">
        <v>3025</v>
      </c>
      <c r="D9334" s="10" t="s">
        <v>89</v>
      </c>
      <c r="E9334" s="10" t="s">
        <v>1098</v>
      </c>
      <c r="F9334" s="10" t="s">
        <v>1099</v>
      </c>
      <c r="I9334" s="10" t="s">
        <v>1100</v>
      </c>
      <c r="J9334">
        <v>2016</v>
      </c>
      <c r="IJ9334">
        <v>7</v>
      </c>
    </row>
    <row r="9335" spans="1:245" x14ac:dyDescent="0.3">
      <c r="A9335" s="10" t="s">
        <v>3023</v>
      </c>
      <c r="B9335" s="10" t="s">
        <v>3024</v>
      </c>
      <c r="C9335" s="10" t="s">
        <v>3025</v>
      </c>
      <c r="D9335" s="10" t="s">
        <v>89</v>
      </c>
      <c r="E9335" s="10" t="s">
        <v>1098</v>
      </c>
      <c r="F9335" s="10" t="s">
        <v>1099</v>
      </c>
      <c r="I9335" s="10" t="s">
        <v>1100</v>
      </c>
      <c r="J9335">
        <v>2017</v>
      </c>
      <c r="IJ9335">
        <v>11</v>
      </c>
    </row>
    <row r="9336" spans="1:245" x14ac:dyDescent="0.3">
      <c r="A9336" s="10" t="s">
        <v>3023</v>
      </c>
      <c r="B9336" s="10" t="s">
        <v>3024</v>
      </c>
      <c r="C9336" s="10" t="s">
        <v>3025</v>
      </c>
      <c r="D9336" s="10" t="s">
        <v>89</v>
      </c>
      <c r="E9336" s="10" t="s">
        <v>1098</v>
      </c>
      <c r="F9336" s="10" t="s">
        <v>1099</v>
      </c>
      <c r="I9336" s="10" t="s">
        <v>1100</v>
      </c>
      <c r="J9336">
        <v>2018</v>
      </c>
      <c r="IJ9336">
        <v>10</v>
      </c>
    </row>
    <row r="9337" spans="1:245" x14ac:dyDescent="0.3">
      <c r="A9337" s="10" t="s">
        <v>3023</v>
      </c>
      <c r="B9337" s="10" t="s">
        <v>3024</v>
      </c>
      <c r="C9337" s="10" t="s">
        <v>3025</v>
      </c>
      <c r="D9337" s="10" t="s">
        <v>89</v>
      </c>
      <c r="E9337" s="10" t="s">
        <v>1098</v>
      </c>
      <c r="F9337" s="10" t="s">
        <v>1099</v>
      </c>
      <c r="I9337" s="10" t="s">
        <v>1100</v>
      </c>
      <c r="J9337">
        <v>2019</v>
      </c>
      <c r="IJ9337">
        <v>6</v>
      </c>
    </row>
    <row r="9338" spans="1:245" x14ac:dyDescent="0.3">
      <c r="A9338" s="10" t="s">
        <v>3023</v>
      </c>
      <c r="B9338" s="10" t="s">
        <v>3024</v>
      </c>
      <c r="C9338" s="10" t="s">
        <v>3025</v>
      </c>
      <c r="D9338" s="10" t="s">
        <v>89</v>
      </c>
      <c r="E9338" s="10" t="s">
        <v>1098</v>
      </c>
      <c r="F9338" s="10" t="s">
        <v>1099</v>
      </c>
      <c r="I9338" s="10" t="s">
        <v>1100</v>
      </c>
      <c r="J9338">
        <v>2020</v>
      </c>
      <c r="IJ9338">
        <v>6</v>
      </c>
    </row>
    <row r="9339" spans="1:245" x14ac:dyDescent="0.3">
      <c r="A9339" s="10" t="s">
        <v>3023</v>
      </c>
      <c r="B9339" s="10" t="s">
        <v>3024</v>
      </c>
      <c r="C9339" s="10" t="s">
        <v>3025</v>
      </c>
      <c r="D9339" s="10" t="s">
        <v>1105</v>
      </c>
      <c r="E9339" s="10" t="s">
        <v>1098</v>
      </c>
      <c r="F9339" s="10" t="s">
        <v>1099</v>
      </c>
      <c r="I9339" s="10" t="s">
        <v>1100</v>
      </c>
      <c r="J9339">
        <v>2002</v>
      </c>
      <c r="IK9339">
        <v>6</v>
      </c>
    </row>
    <row r="9340" spans="1:245" x14ac:dyDescent="0.3">
      <c r="A9340" s="10" t="s">
        <v>3023</v>
      </c>
      <c r="B9340" s="10" t="s">
        <v>3024</v>
      </c>
      <c r="C9340" s="10" t="s">
        <v>3025</v>
      </c>
      <c r="D9340" s="10" t="s">
        <v>1105</v>
      </c>
      <c r="E9340" s="10" t="s">
        <v>1098</v>
      </c>
      <c r="F9340" s="10" t="s">
        <v>1099</v>
      </c>
      <c r="I9340" s="10" t="s">
        <v>1100</v>
      </c>
      <c r="J9340">
        <v>2003</v>
      </c>
      <c r="IK9340">
        <v>2</v>
      </c>
    </row>
    <row r="9341" spans="1:245" x14ac:dyDescent="0.3">
      <c r="A9341" s="10" t="s">
        <v>3023</v>
      </c>
      <c r="B9341" s="10" t="s">
        <v>3024</v>
      </c>
      <c r="C9341" s="10" t="s">
        <v>3025</v>
      </c>
      <c r="D9341" s="10" t="s">
        <v>1105</v>
      </c>
      <c r="E9341" s="10" t="s">
        <v>1098</v>
      </c>
      <c r="F9341" s="10" t="s">
        <v>1099</v>
      </c>
      <c r="I9341" s="10" t="s">
        <v>1100</v>
      </c>
      <c r="J9341">
        <v>2004</v>
      </c>
      <c r="IK9341">
        <v>4</v>
      </c>
    </row>
    <row r="9342" spans="1:245" x14ac:dyDescent="0.3">
      <c r="A9342" s="10" t="s">
        <v>3023</v>
      </c>
      <c r="B9342" s="10" t="s">
        <v>3024</v>
      </c>
      <c r="C9342" s="10" t="s">
        <v>3025</v>
      </c>
      <c r="D9342" s="10" t="s">
        <v>1105</v>
      </c>
      <c r="E9342" s="10" t="s">
        <v>1098</v>
      </c>
      <c r="F9342" s="10" t="s">
        <v>1099</v>
      </c>
      <c r="I9342" s="10" t="s">
        <v>1100</v>
      </c>
      <c r="J9342">
        <v>2005</v>
      </c>
      <c r="IK9342">
        <v>1</v>
      </c>
    </row>
    <row r="9343" spans="1:245" x14ac:dyDescent="0.3">
      <c r="A9343" s="10" t="s">
        <v>3023</v>
      </c>
      <c r="B9343" s="10" t="s">
        <v>3024</v>
      </c>
      <c r="C9343" s="10" t="s">
        <v>3025</v>
      </c>
      <c r="D9343" s="10" t="s">
        <v>1105</v>
      </c>
      <c r="E9343" s="10" t="s">
        <v>1098</v>
      </c>
      <c r="F9343" s="10" t="s">
        <v>1099</v>
      </c>
      <c r="I9343" s="10" t="s">
        <v>1100</v>
      </c>
      <c r="J9343">
        <v>2006</v>
      </c>
      <c r="IK9343">
        <v>2</v>
      </c>
    </row>
    <row r="9344" spans="1:245" x14ac:dyDescent="0.3">
      <c r="A9344" s="10" t="s">
        <v>3023</v>
      </c>
      <c r="B9344" s="10" t="s">
        <v>3024</v>
      </c>
      <c r="C9344" s="10" t="s">
        <v>3025</v>
      </c>
      <c r="D9344" s="10" t="s">
        <v>1105</v>
      </c>
      <c r="E9344" s="10" t="s">
        <v>1098</v>
      </c>
      <c r="F9344" s="10" t="s">
        <v>1099</v>
      </c>
      <c r="I9344" s="10" t="s">
        <v>1100</v>
      </c>
      <c r="J9344">
        <v>2007</v>
      </c>
      <c r="IK9344">
        <v>4</v>
      </c>
    </row>
    <row r="9345" spans="1:246" x14ac:dyDescent="0.3">
      <c r="A9345" s="10" t="s">
        <v>3023</v>
      </c>
      <c r="B9345" s="10" t="s">
        <v>3024</v>
      </c>
      <c r="C9345" s="10" t="s">
        <v>3025</v>
      </c>
      <c r="D9345" s="10" t="s">
        <v>1105</v>
      </c>
      <c r="E9345" s="10" t="s">
        <v>1098</v>
      </c>
      <c r="F9345" s="10" t="s">
        <v>1099</v>
      </c>
      <c r="I9345" s="10" t="s">
        <v>1100</v>
      </c>
      <c r="J9345">
        <v>2008</v>
      </c>
      <c r="IK9345">
        <v>7</v>
      </c>
    </row>
    <row r="9346" spans="1:246" x14ac:dyDescent="0.3">
      <c r="A9346" s="10" t="s">
        <v>3023</v>
      </c>
      <c r="B9346" s="10" t="s">
        <v>3024</v>
      </c>
      <c r="C9346" s="10" t="s">
        <v>3025</v>
      </c>
      <c r="D9346" s="10" t="s">
        <v>1105</v>
      </c>
      <c r="E9346" s="10" t="s">
        <v>1098</v>
      </c>
      <c r="F9346" s="10" t="s">
        <v>1099</v>
      </c>
      <c r="I9346" s="10" t="s">
        <v>1100</v>
      </c>
      <c r="J9346">
        <v>2009</v>
      </c>
      <c r="IK9346">
        <v>8</v>
      </c>
    </row>
    <row r="9347" spans="1:246" x14ac:dyDescent="0.3">
      <c r="A9347" s="10" t="s">
        <v>3023</v>
      </c>
      <c r="B9347" s="10" t="s">
        <v>3024</v>
      </c>
      <c r="C9347" s="10" t="s">
        <v>3025</v>
      </c>
      <c r="D9347" s="10" t="s">
        <v>1105</v>
      </c>
      <c r="E9347" s="10" t="s">
        <v>1098</v>
      </c>
      <c r="F9347" s="10" t="s">
        <v>1099</v>
      </c>
      <c r="I9347" s="10" t="s">
        <v>1100</v>
      </c>
      <c r="J9347">
        <v>2010</v>
      </c>
      <c r="IK9347">
        <v>7</v>
      </c>
    </row>
    <row r="9348" spans="1:246" x14ac:dyDescent="0.3">
      <c r="A9348" s="10" t="s">
        <v>3023</v>
      </c>
      <c r="B9348" s="10" t="s">
        <v>3024</v>
      </c>
      <c r="C9348" s="10" t="s">
        <v>3025</v>
      </c>
      <c r="D9348" s="10" t="s">
        <v>1105</v>
      </c>
      <c r="E9348" s="10" t="s">
        <v>1098</v>
      </c>
      <c r="F9348" s="10" t="s">
        <v>1099</v>
      </c>
      <c r="I9348" s="10" t="s">
        <v>1100</v>
      </c>
      <c r="J9348">
        <v>2011</v>
      </c>
      <c r="IK9348">
        <v>3</v>
      </c>
    </row>
    <row r="9349" spans="1:246" x14ac:dyDescent="0.3">
      <c r="A9349" s="10" t="s">
        <v>3023</v>
      </c>
      <c r="B9349" s="10" t="s">
        <v>3024</v>
      </c>
      <c r="C9349" s="10" t="s">
        <v>3025</v>
      </c>
      <c r="D9349" s="10" t="s">
        <v>1105</v>
      </c>
      <c r="E9349" s="10" t="s">
        <v>1098</v>
      </c>
      <c r="F9349" s="10" t="s">
        <v>1099</v>
      </c>
      <c r="I9349" s="10" t="s">
        <v>1100</v>
      </c>
      <c r="J9349">
        <v>2012</v>
      </c>
      <c r="IK9349">
        <v>11</v>
      </c>
    </row>
    <row r="9350" spans="1:246" x14ac:dyDescent="0.3">
      <c r="A9350" s="10" t="s">
        <v>3023</v>
      </c>
      <c r="B9350" s="10" t="s">
        <v>3024</v>
      </c>
      <c r="C9350" s="10" t="s">
        <v>3025</v>
      </c>
      <c r="D9350" s="10" t="s">
        <v>1105</v>
      </c>
      <c r="E9350" s="10" t="s">
        <v>1098</v>
      </c>
      <c r="F9350" s="10" t="s">
        <v>1099</v>
      </c>
      <c r="I9350" s="10" t="s">
        <v>1100</v>
      </c>
      <c r="J9350">
        <v>2013</v>
      </c>
      <c r="IK9350">
        <v>6</v>
      </c>
    </row>
    <row r="9351" spans="1:246" x14ac:dyDescent="0.3">
      <c r="A9351" s="10" t="s">
        <v>3023</v>
      </c>
      <c r="B9351" s="10" t="s">
        <v>3024</v>
      </c>
      <c r="C9351" s="10" t="s">
        <v>3025</v>
      </c>
      <c r="D9351" s="10" t="s">
        <v>1105</v>
      </c>
      <c r="E9351" s="10" t="s">
        <v>1098</v>
      </c>
      <c r="F9351" s="10" t="s">
        <v>1099</v>
      </c>
      <c r="I9351" s="10" t="s">
        <v>1100</v>
      </c>
      <c r="J9351">
        <v>2015</v>
      </c>
      <c r="IK9351">
        <v>1</v>
      </c>
    </row>
    <row r="9352" spans="1:246" x14ac:dyDescent="0.3">
      <c r="A9352" s="10" t="s">
        <v>3023</v>
      </c>
      <c r="B9352" s="10" t="s">
        <v>3024</v>
      </c>
      <c r="C9352" s="10" t="s">
        <v>3025</v>
      </c>
      <c r="D9352" s="10" t="s">
        <v>1107</v>
      </c>
      <c r="E9352" s="10" t="s">
        <v>1098</v>
      </c>
      <c r="F9352" s="10" t="s">
        <v>1099</v>
      </c>
      <c r="I9352" s="10" t="s">
        <v>1100</v>
      </c>
      <c r="J9352">
        <v>2000</v>
      </c>
      <c r="IL9352">
        <v>20</v>
      </c>
    </row>
    <row r="9353" spans="1:246" x14ac:dyDescent="0.3">
      <c r="A9353" s="10" t="s">
        <v>3023</v>
      </c>
      <c r="B9353" s="10" t="s">
        <v>3024</v>
      </c>
      <c r="C9353" s="10" t="s">
        <v>3025</v>
      </c>
      <c r="D9353" s="10" t="s">
        <v>1107</v>
      </c>
      <c r="E9353" s="10" t="s">
        <v>1098</v>
      </c>
      <c r="F9353" s="10" t="s">
        <v>1099</v>
      </c>
      <c r="I9353" s="10" t="s">
        <v>1100</v>
      </c>
      <c r="J9353">
        <v>2001</v>
      </c>
      <c r="IL9353">
        <v>21</v>
      </c>
    </row>
    <row r="9354" spans="1:246" x14ac:dyDescent="0.3">
      <c r="A9354" s="10" t="s">
        <v>3023</v>
      </c>
      <c r="B9354" s="10" t="s">
        <v>3024</v>
      </c>
      <c r="C9354" s="10" t="s">
        <v>3025</v>
      </c>
      <c r="D9354" s="10" t="s">
        <v>1107</v>
      </c>
      <c r="E9354" s="10" t="s">
        <v>1098</v>
      </c>
      <c r="F9354" s="10" t="s">
        <v>1099</v>
      </c>
      <c r="I9354" s="10" t="s">
        <v>1100</v>
      </c>
      <c r="J9354">
        <v>2002</v>
      </c>
      <c r="IL9354">
        <v>25</v>
      </c>
    </row>
    <row r="9355" spans="1:246" x14ac:dyDescent="0.3">
      <c r="A9355" s="10" t="s">
        <v>3023</v>
      </c>
      <c r="B9355" s="10" t="s">
        <v>3024</v>
      </c>
      <c r="C9355" s="10" t="s">
        <v>3025</v>
      </c>
      <c r="D9355" s="10" t="s">
        <v>1107</v>
      </c>
      <c r="E9355" s="10" t="s">
        <v>1098</v>
      </c>
      <c r="F9355" s="10" t="s">
        <v>1099</v>
      </c>
      <c r="I9355" s="10" t="s">
        <v>1100</v>
      </c>
      <c r="J9355">
        <v>2003</v>
      </c>
      <c r="IL9355">
        <v>19</v>
      </c>
    </row>
    <row r="9356" spans="1:246" x14ac:dyDescent="0.3">
      <c r="A9356" s="10" t="s">
        <v>3023</v>
      </c>
      <c r="B9356" s="10" t="s">
        <v>3024</v>
      </c>
      <c r="C9356" s="10" t="s">
        <v>3025</v>
      </c>
      <c r="D9356" s="10" t="s">
        <v>1107</v>
      </c>
      <c r="E9356" s="10" t="s">
        <v>1098</v>
      </c>
      <c r="F9356" s="10" t="s">
        <v>1099</v>
      </c>
      <c r="I9356" s="10" t="s">
        <v>1100</v>
      </c>
      <c r="J9356">
        <v>2004</v>
      </c>
      <c r="IL9356">
        <v>31</v>
      </c>
    </row>
    <row r="9357" spans="1:246" x14ac:dyDescent="0.3">
      <c r="A9357" s="10" t="s">
        <v>3023</v>
      </c>
      <c r="B9357" s="10" t="s">
        <v>3024</v>
      </c>
      <c r="C9357" s="10" t="s">
        <v>3025</v>
      </c>
      <c r="D9357" s="10" t="s">
        <v>1107</v>
      </c>
      <c r="E9357" s="10" t="s">
        <v>1098</v>
      </c>
      <c r="F9357" s="10" t="s">
        <v>1099</v>
      </c>
      <c r="I9357" s="10" t="s">
        <v>1100</v>
      </c>
      <c r="J9357">
        <v>2005</v>
      </c>
      <c r="IL9357">
        <v>23</v>
      </c>
    </row>
    <row r="9358" spans="1:246" x14ac:dyDescent="0.3">
      <c r="A9358" s="10" t="s">
        <v>3023</v>
      </c>
      <c r="B9358" s="10" t="s">
        <v>3024</v>
      </c>
      <c r="C9358" s="10" t="s">
        <v>3025</v>
      </c>
      <c r="D9358" s="10" t="s">
        <v>1107</v>
      </c>
      <c r="E9358" s="10" t="s">
        <v>1098</v>
      </c>
      <c r="F9358" s="10" t="s">
        <v>1099</v>
      </c>
      <c r="I9358" s="10" t="s">
        <v>1100</v>
      </c>
      <c r="J9358">
        <v>2006</v>
      </c>
      <c r="IL9358">
        <v>21</v>
      </c>
    </row>
    <row r="9359" spans="1:246" x14ac:dyDescent="0.3">
      <c r="A9359" s="10" t="s">
        <v>3023</v>
      </c>
      <c r="B9359" s="10" t="s">
        <v>3024</v>
      </c>
      <c r="C9359" s="10" t="s">
        <v>3025</v>
      </c>
      <c r="D9359" s="10" t="s">
        <v>1107</v>
      </c>
      <c r="E9359" s="10" t="s">
        <v>1098</v>
      </c>
      <c r="F9359" s="10" t="s">
        <v>1099</v>
      </c>
      <c r="I9359" s="10" t="s">
        <v>1100</v>
      </c>
      <c r="J9359">
        <v>2007</v>
      </c>
      <c r="IL9359">
        <v>32</v>
      </c>
    </row>
    <row r="9360" spans="1:246" x14ac:dyDescent="0.3">
      <c r="A9360" s="10" t="s">
        <v>3023</v>
      </c>
      <c r="B9360" s="10" t="s">
        <v>3024</v>
      </c>
      <c r="C9360" s="10" t="s">
        <v>3025</v>
      </c>
      <c r="D9360" s="10" t="s">
        <v>1107</v>
      </c>
      <c r="E9360" s="10" t="s">
        <v>1098</v>
      </c>
      <c r="F9360" s="10" t="s">
        <v>1099</v>
      </c>
      <c r="I9360" s="10" t="s">
        <v>1100</v>
      </c>
      <c r="J9360">
        <v>2008</v>
      </c>
      <c r="IL9360">
        <v>35</v>
      </c>
    </row>
    <row r="9361" spans="1:246" x14ac:dyDescent="0.3">
      <c r="A9361" s="10" t="s">
        <v>3023</v>
      </c>
      <c r="B9361" s="10" t="s">
        <v>3024</v>
      </c>
      <c r="C9361" s="10" t="s">
        <v>3025</v>
      </c>
      <c r="D9361" s="10" t="s">
        <v>1107</v>
      </c>
      <c r="E9361" s="10" t="s">
        <v>1098</v>
      </c>
      <c r="F9361" s="10" t="s">
        <v>1099</v>
      </c>
      <c r="I9361" s="10" t="s">
        <v>1100</v>
      </c>
      <c r="J9361">
        <v>2009</v>
      </c>
      <c r="IL9361">
        <v>38</v>
      </c>
    </row>
    <row r="9362" spans="1:246" x14ac:dyDescent="0.3">
      <c r="A9362" s="10" t="s">
        <v>3023</v>
      </c>
      <c r="B9362" s="10" t="s">
        <v>3024</v>
      </c>
      <c r="C9362" s="10" t="s">
        <v>3025</v>
      </c>
      <c r="D9362" s="10" t="s">
        <v>1107</v>
      </c>
      <c r="E9362" s="10" t="s">
        <v>1098</v>
      </c>
      <c r="F9362" s="10" t="s">
        <v>1099</v>
      </c>
      <c r="I9362" s="10" t="s">
        <v>1100</v>
      </c>
      <c r="J9362">
        <v>2010</v>
      </c>
      <c r="IL9362">
        <v>39</v>
      </c>
    </row>
    <row r="9363" spans="1:246" x14ac:dyDescent="0.3">
      <c r="A9363" s="10" t="s">
        <v>3023</v>
      </c>
      <c r="B9363" s="10" t="s">
        <v>3024</v>
      </c>
      <c r="C9363" s="10" t="s">
        <v>3025</v>
      </c>
      <c r="D9363" s="10" t="s">
        <v>1107</v>
      </c>
      <c r="E9363" s="10" t="s">
        <v>1098</v>
      </c>
      <c r="F9363" s="10" t="s">
        <v>1099</v>
      </c>
      <c r="I9363" s="10" t="s">
        <v>1100</v>
      </c>
      <c r="J9363">
        <v>2011</v>
      </c>
      <c r="IL9363">
        <v>28</v>
      </c>
    </row>
    <row r="9364" spans="1:246" x14ac:dyDescent="0.3">
      <c r="A9364" s="10" t="s">
        <v>3023</v>
      </c>
      <c r="B9364" s="10" t="s">
        <v>3024</v>
      </c>
      <c r="C9364" s="10" t="s">
        <v>3025</v>
      </c>
      <c r="D9364" s="10" t="s">
        <v>1107</v>
      </c>
      <c r="E9364" s="10" t="s">
        <v>1098</v>
      </c>
      <c r="F9364" s="10" t="s">
        <v>1099</v>
      </c>
      <c r="I9364" s="10" t="s">
        <v>1100</v>
      </c>
      <c r="J9364">
        <v>2012</v>
      </c>
      <c r="IL9364">
        <v>30</v>
      </c>
    </row>
    <row r="9365" spans="1:246" x14ac:dyDescent="0.3">
      <c r="A9365" s="10" t="s">
        <v>3023</v>
      </c>
      <c r="B9365" s="10" t="s">
        <v>3024</v>
      </c>
      <c r="C9365" s="10" t="s">
        <v>3025</v>
      </c>
      <c r="D9365" s="10" t="s">
        <v>1107</v>
      </c>
      <c r="E9365" s="10" t="s">
        <v>1098</v>
      </c>
      <c r="F9365" s="10" t="s">
        <v>1099</v>
      </c>
      <c r="I9365" s="10" t="s">
        <v>1100</v>
      </c>
      <c r="J9365">
        <v>2013</v>
      </c>
      <c r="IL9365">
        <v>24</v>
      </c>
    </row>
    <row r="9366" spans="1:246" x14ac:dyDescent="0.3">
      <c r="A9366" s="10" t="s">
        <v>3023</v>
      </c>
      <c r="B9366" s="10" t="s">
        <v>3024</v>
      </c>
      <c r="C9366" s="10" t="s">
        <v>3025</v>
      </c>
      <c r="D9366" s="10" t="s">
        <v>1107</v>
      </c>
      <c r="E9366" s="10" t="s">
        <v>1098</v>
      </c>
      <c r="F9366" s="10" t="s">
        <v>1099</v>
      </c>
      <c r="I9366" s="10" t="s">
        <v>1100</v>
      </c>
      <c r="J9366">
        <v>2014</v>
      </c>
      <c r="IL9366">
        <v>25</v>
      </c>
    </row>
    <row r="9367" spans="1:246" x14ac:dyDescent="0.3">
      <c r="A9367" s="10" t="s">
        <v>3023</v>
      </c>
      <c r="B9367" s="10" t="s">
        <v>3024</v>
      </c>
      <c r="C9367" s="10" t="s">
        <v>3025</v>
      </c>
      <c r="D9367" s="10" t="s">
        <v>1107</v>
      </c>
      <c r="E9367" s="10" t="s">
        <v>1098</v>
      </c>
      <c r="F9367" s="10" t="s">
        <v>1099</v>
      </c>
      <c r="I9367" s="10" t="s">
        <v>1100</v>
      </c>
      <c r="J9367">
        <v>2015</v>
      </c>
      <c r="IL9367">
        <v>19</v>
      </c>
    </row>
    <row r="9368" spans="1:246" x14ac:dyDescent="0.3">
      <c r="A9368" s="10" t="s">
        <v>3023</v>
      </c>
      <c r="B9368" s="10" t="s">
        <v>3024</v>
      </c>
      <c r="C9368" s="10" t="s">
        <v>3025</v>
      </c>
      <c r="D9368" s="10" t="s">
        <v>1107</v>
      </c>
      <c r="E9368" s="10" t="s">
        <v>1098</v>
      </c>
      <c r="F9368" s="10" t="s">
        <v>1099</v>
      </c>
      <c r="I9368" s="10" t="s">
        <v>1100</v>
      </c>
      <c r="J9368">
        <v>2016</v>
      </c>
      <c r="IL9368">
        <v>25</v>
      </c>
    </row>
    <row r="9369" spans="1:246" x14ac:dyDescent="0.3">
      <c r="A9369" s="10" t="s">
        <v>3023</v>
      </c>
      <c r="B9369" s="10" t="s">
        <v>3024</v>
      </c>
      <c r="C9369" s="10" t="s">
        <v>3025</v>
      </c>
      <c r="D9369" s="10" t="s">
        <v>1107</v>
      </c>
      <c r="E9369" s="10" t="s">
        <v>1098</v>
      </c>
      <c r="F9369" s="10" t="s">
        <v>1099</v>
      </c>
      <c r="I9369" s="10" t="s">
        <v>1100</v>
      </c>
      <c r="J9369">
        <v>2017</v>
      </c>
      <c r="IL9369">
        <v>25</v>
      </c>
    </row>
    <row r="9370" spans="1:246" x14ac:dyDescent="0.3">
      <c r="A9370" s="10" t="s">
        <v>3023</v>
      </c>
      <c r="B9370" s="10" t="s">
        <v>3024</v>
      </c>
      <c r="C9370" s="10" t="s">
        <v>3025</v>
      </c>
      <c r="D9370" s="10" t="s">
        <v>1107</v>
      </c>
      <c r="E9370" s="10" t="s">
        <v>1098</v>
      </c>
      <c r="F9370" s="10" t="s">
        <v>1099</v>
      </c>
      <c r="I9370" s="10" t="s">
        <v>1100</v>
      </c>
      <c r="J9370">
        <v>2018</v>
      </c>
      <c r="IL9370">
        <v>22</v>
      </c>
    </row>
    <row r="9371" spans="1:246" x14ac:dyDescent="0.3">
      <c r="A9371" s="10" t="s">
        <v>3023</v>
      </c>
      <c r="B9371" s="10" t="s">
        <v>3024</v>
      </c>
      <c r="C9371" s="10" t="s">
        <v>3025</v>
      </c>
      <c r="D9371" s="10" t="s">
        <v>1107</v>
      </c>
      <c r="E9371" s="10" t="s">
        <v>1098</v>
      </c>
      <c r="F9371" s="10" t="s">
        <v>1099</v>
      </c>
      <c r="I9371" s="10" t="s">
        <v>1100</v>
      </c>
      <c r="J9371">
        <v>2019</v>
      </c>
      <c r="IL9371">
        <v>16</v>
      </c>
    </row>
    <row r="9372" spans="1:246" x14ac:dyDescent="0.3">
      <c r="A9372" s="10" t="s">
        <v>3023</v>
      </c>
      <c r="B9372" s="10" t="s">
        <v>3024</v>
      </c>
      <c r="C9372" s="10" t="s">
        <v>3025</v>
      </c>
      <c r="D9372" s="10" t="s">
        <v>1107</v>
      </c>
      <c r="E9372" s="10" t="s">
        <v>1098</v>
      </c>
      <c r="F9372" s="10" t="s">
        <v>1099</v>
      </c>
      <c r="I9372" s="10" t="s">
        <v>1100</v>
      </c>
      <c r="J9372">
        <v>2020</v>
      </c>
      <c r="IL9372">
        <v>17</v>
      </c>
    </row>
    <row r="9373" spans="1:246" x14ac:dyDescent="0.3">
      <c r="A9373" s="10" t="s">
        <v>2942</v>
      </c>
      <c r="B9373" s="10" t="s">
        <v>2943</v>
      </c>
      <c r="C9373" s="10" t="s">
        <v>2944</v>
      </c>
      <c r="D9373" s="10" t="s">
        <v>63</v>
      </c>
      <c r="E9373" s="10"/>
      <c r="F9373" s="10"/>
      <c r="I9373" s="10"/>
      <c r="J9373">
        <v>2014</v>
      </c>
      <c r="AI9373">
        <v>100</v>
      </c>
    </row>
    <row r="9374" spans="1:246" x14ac:dyDescent="0.3">
      <c r="A9374" s="10" t="s">
        <v>2942</v>
      </c>
      <c r="B9374" s="10" t="s">
        <v>2943</v>
      </c>
      <c r="C9374" s="10" t="s">
        <v>2944</v>
      </c>
      <c r="D9374" s="10" t="s">
        <v>63</v>
      </c>
      <c r="E9374" s="10"/>
      <c r="F9374" s="10"/>
      <c r="I9374" s="10"/>
      <c r="J9374">
        <v>2015</v>
      </c>
      <c r="AI9374">
        <v>102.5</v>
      </c>
    </row>
    <row r="9375" spans="1:246" x14ac:dyDescent="0.3">
      <c r="A9375" s="10" t="s">
        <v>2942</v>
      </c>
      <c r="B9375" s="10" t="s">
        <v>2943</v>
      </c>
      <c r="C9375" s="10" t="s">
        <v>2944</v>
      </c>
      <c r="D9375" s="10" t="s">
        <v>63</v>
      </c>
      <c r="E9375" s="10"/>
      <c r="F9375" s="10"/>
      <c r="I9375" s="10"/>
      <c r="J9375">
        <v>2016</v>
      </c>
      <c r="AI9375">
        <v>105.7</v>
      </c>
    </row>
    <row r="9376" spans="1:246" x14ac:dyDescent="0.3">
      <c r="A9376" s="10" t="s">
        <v>2942</v>
      </c>
      <c r="B9376" s="10" t="s">
        <v>2943</v>
      </c>
      <c r="C9376" s="10" t="s">
        <v>2944</v>
      </c>
      <c r="D9376" s="10" t="s">
        <v>63</v>
      </c>
      <c r="E9376" s="10"/>
      <c r="F9376" s="10"/>
      <c r="I9376" s="10"/>
      <c r="J9376">
        <v>2017</v>
      </c>
      <c r="AI9376">
        <v>106.6</v>
      </c>
    </row>
    <row r="9377" spans="1:36" x14ac:dyDescent="0.3">
      <c r="A9377" s="10" t="s">
        <v>2942</v>
      </c>
      <c r="B9377" s="10" t="s">
        <v>2943</v>
      </c>
      <c r="C9377" s="10" t="s">
        <v>2944</v>
      </c>
      <c r="D9377" s="10" t="s">
        <v>63</v>
      </c>
      <c r="E9377" s="10"/>
      <c r="F9377" s="10"/>
      <c r="I9377" s="10"/>
      <c r="J9377">
        <v>2018</v>
      </c>
      <c r="AI9377">
        <v>107.9</v>
      </c>
    </row>
    <row r="9378" spans="1:36" x14ac:dyDescent="0.3">
      <c r="A9378" s="10" t="s">
        <v>2942</v>
      </c>
      <c r="B9378" s="10" t="s">
        <v>2943</v>
      </c>
      <c r="C9378" s="10" t="s">
        <v>2944</v>
      </c>
      <c r="D9378" s="10" t="s">
        <v>63</v>
      </c>
      <c r="E9378" s="10"/>
      <c r="F9378" s="10"/>
      <c r="I9378" s="10"/>
      <c r="J9378">
        <v>2019</v>
      </c>
      <c r="AI9378">
        <v>107.8</v>
      </c>
    </row>
    <row r="9379" spans="1:36" x14ac:dyDescent="0.3">
      <c r="A9379" s="10" t="s">
        <v>2942</v>
      </c>
      <c r="B9379" s="10" t="s">
        <v>2943</v>
      </c>
      <c r="C9379" s="10" t="s">
        <v>2944</v>
      </c>
      <c r="D9379" s="10" t="s">
        <v>63</v>
      </c>
      <c r="E9379" s="10"/>
      <c r="F9379" s="10"/>
      <c r="I9379" s="10"/>
      <c r="J9379">
        <v>2020</v>
      </c>
      <c r="AI9379">
        <v>105.3</v>
      </c>
    </row>
    <row r="9380" spans="1:36" x14ac:dyDescent="0.3">
      <c r="A9380" s="10" t="s">
        <v>2942</v>
      </c>
      <c r="B9380" s="10" t="s">
        <v>2943</v>
      </c>
      <c r="C9380" s="10" t="s">
        <v>2944</v>
      </c>
      <c r="D9380" s="10" t="s">
        <v>78</v>
      </c>
      <c r="E9380" s="10"/>
      <c r="F9380" s="10"/>
      <c r="I9380" s="10"/>
      <c r="J9380">
        <v>2009</v>
      </c>
      <c r="AJ9380">
        <v>1200</v>
      </c>
    </row>
    <row r="9381" spans="1:36" x14ac:dyDescent="0.3">
      <c r="A9381" s="10" t="s">
        <v>2942</v>
      </c>
      <c r="B9381" s="10" t="s">
        <v>2943</v>
      </c>
      <c r="C9381" s="10" t="s">
        <v>2944</v>
      </c>
      <c r="D9381" s="10" t="s">
        <v>78</v>
      </c>
      <c r="E9381" s="10"/>
      <c r="F9381" s="10"/>
      <c r="I9381" s="10"/>
      <c r="J9381">
        <v>2010</v>
      </c>
      <c r="AJ9381">
        <v>1247.0999999999999</v>
      </c>
    </row>
    <row r="9382" spans="1:36" x14ac:dyDescent="0.3">
      <c r="A9382" s="10" t="s">
        <v>2942</v>
      </c>
      <c r="B9382" s="10" t="s">
        <v>2943</v>
      </c>
      <c r="C9382" s="10" t="s">
        <v>2944</v>
      </c>
      <c r="D9382" s="10" t="s">
        <v>78</v>
      </c>
      <c r="E9382" s="10"/>
      <c r="F9382" s="10"/>
      <c r="I9382" s="10"/>
      <c r="J9382">
        <v>2011</v>
      </c>
      <c r="AJ9382">
        <v>1315.4</v>
      </c>
    </row>
    <row r="9383" spans="1:36" x14ac:dyDescent="0.3">
      <c r="A9383" s="10" t="s">
        <v>2942</v>
      </c>
      <c r="B9383" s="10" t="s">
        <v>2943</v>
      </c>
      <c r="C9383" s="10" t="s">
        <v>2944</v>
      </c>
      <c r="D9383" s="10" t="s">
        <v>78</v>
      </c>
      <c r="E9383" s="10"/>
      <c r="F9383" s="10"/>
      <c r="I9383" s="10"/>
      <c r="J9383">
        <v>2012</v>
      </c>
      <c r="AJ9383">
        <v>1390</v>
      </c>
    </row>
    <row r="9384" spans="1:36" x14ac:dyDescent="0.3">
      <c r="A9384" s="10" t="s">
        <v>2942</v>
      </c>
      <c r="B9384" s="10" t="s">
        <v>2943</v>
      </c>
      <c r="C9384" s="10" t="s">
        <v>2944</v>
      </c>
      <c r="D9384" s="10" t="s">
        <v>78</v>
      </c>
      <c r="E9384" s="10"/>
      <c r="F9384" s="10"/>
      <c r="I9384" s="10"/>
      <c r="J9384">
        <v>2013</v>
      </c>
      <c r="AJ9384">
        <v>1439.1</v>
      </c>
    </row>
    <row r="9385" spans="1:36" x14ac:dyDescent="0.3">
      <c r="A9385" s="10" t="s">
        <v>2942</v>
      </c>
      <c r="B9385" s="10" t="s">
        <v>2943</v>
      </c>
      <c r="C9385" s="10" t="s">
        <v>2944</v>
      </c>
      <c r="D9385" s="10" t="s">
        <v>78</v>
      </c>
      <c r="E9385" s="10"/>
      <c r="F9385" s="10"/>
      <c r="I9385" s="10"/>
      <c r="J9385">
        <v>2014</v>
      </c>
      <c r="AJ9385">
        <v>1473.3</v>
      </c>
    </row>
    <row r="9386" spans="1:36" x14ac:dyDescent="0.3">
      <c r="A9386" s="10" t="s">
        <v>2942</v>
      </c>
      <c r="B9386" s="10" t="s">
        <v>2943</v>
      </c>
      <c r="C9386" s="10" t="s">
        <v>2944</v>
      </c>
      <c r="D9386" s="10" t="s">
        <v>78</v>
      </c>
      <c r="E9386" s="10"/>
      <c r="F9386" s="10"/>
      <c r="I9386" s="10"/>
      <c r="J9386">
        <v>2015</v>
      </c>
      <c r="AJ9386">
        <v>1505.2</v>
      </c>
    </row>
    <row r="9387" spans="1:36" x14ac:dyDescent="0.3">
      <c r="A9387" s="10" t="s">
        <v>2942</v>
      </c>
      <c r="B9387" s="10" t="s">
        <v>2943</v>
      </c>
      <c r="C9387" s="10" t="s">
        <v>2944</v>
      </c>
      <c r="D9387" s="10" t="s">
        <v>78</v>
      </c>
      <c r="E9387" s="10"/>
      <c r="F9387" s="10"/>
      <c r="I9387" s="10"/>
      <c r="J9387">
        <v>2016</v>
      </c>
      <c r="AJ9387">
        <v>1534</v>
      </c>
    </row>
    <row r="9388" spans="1:36" x14ac:dyDescent="0.3">
      <c r="A9388" s="10" t="s">
        <v>2824</v>
      </c>
      <c r="B9388" s="10" t="s">
        <v>2825</v>
      </c>
      <c r="C9388" s="10" t="s">
        <v>2826</v>
      </c>
      <c r="D9388" s="10" t="s">
        <v>426</v>
      </c>
      <c r="E9388" s="10" t="s">
        <v>425</v>
      </c>
      <c r="F9388" s="10"/>
      <c r="I9388" s="10"/>
      <c r="J9388">
        <v>2008</v>
      </c>
      <c r="AF9388">
        <v>16697754</v>
      </c>
    </row>
    <row r="9389" spans="1:36" x14ac:dyDescent="0.3">
      <c r="A9389" s="10" t="s">
        <v>2824</v>
      </c>
      <c r="B9389" s="10" t="s">
        <v>2825</v>
      </c>
      <c r="C9389" s="10" t="s">
        <v>2826</v>
      </c>
      <c r="D9389" s="10" t="s">
        <v>426</v>
      </c>
      <c r="E9389" s="10" t="s">
        <v>425</v>
      </c>
      <c r="F9389" s="10"/>
      <c r="I9389" s="10"/>
      <c r="J9389">
        <v>2009</v>
      </c>
      <c r="AF9389">
        <v>16881078</v>
      </c>
    </row>
    <row r="9390" spans="1:36" x14ac:dyDescent="0.3">
      <c r="A9390" s="10" t="s">
        <v>2824</v>
      </c>
      <c r="B9390" s="10" t="s">
        <v>2825</v>
      </c>
      <c r="C9390" s="10" t="s">
        <v>2826</v>
      </c>
      <c r="D9390" s="10" t="s">
        <v>426</v>
      </c>
      <c r="E9390" s="10" t="s">
        <v>425</v>
      </c>
      <c r="F9390" s="10"/>
      <c r="I9390" s="10"/>
      <c r="J9390">
        <v>2010</v>
      </c>
      <c r="AF9390">
        <v>17063927</v>
      </c>
    </row>
    <row r="9391" spans="1:36" x14ac:dyDescent="0.3">
      <c r="A9391" s="10" t="s">
        <v>2824</v>
      </c>
      <c r="B9391" s="10" t="s">
        <v>2825</v>
      </c>
      <c r="C9391" s="10" t="s">
        <v>2826</v>
      </c>
      <c r="D9391" s="10" t="s">
        <v>426</v>
      </c>
      <c r="E9391" s="10" t="s">
        <v>425</v>
      </c>
      <c r="F9391" s="10"/>
      <c r="I9391" s="10"/>
      <c r="J9391">
        <v>2011</v>
      </c>
      <c r="AF9391">
        <v>17254159</v>
      </c>
    </row>
    <row r="9392" spans="1:36" x14ac:dyDescent="0.3">
      <c r="A9392" s="10" t="s">
        <v>2824</v>
      </c>
      <c r="B9392" s="10" t="s">
        <v>2825</v>
      </c>
      <c r="C9392" s="10" t="s">
        <v>2826</v>
      </c>
      <c r="D9392" s="10" t="s">
        <v>426</v>
      </c>
      <c r="E9392" s="10" t="s">
        <v>425</v>
      </c>
      <c r="F9392" s="10"/>
      <c r="I9392" s="10"/>
      <c r="J9392">
        <v>2012</v>
      </c>
      <c r="AF9392">
        <v>17443491</v>
      </c>
    </row>
    <row r="9393" spans="1:1060" x14ac:dyDescent="0.3">
      <c r="A9393" s="10" t="s">
        <v>2824</v>
      </c>
      <c r="B9393" s="10" t="s">
        <v>2825</v>
      </c>
      <c r="C9393" s="10" t="s">
        <v>2826</v>
      </c>
      <c r="D9393" s="10" t="s">
        <v>426</v>
      </c>
      <c r="E9393" s="10" t="s">
        <v>425</v>
      </c>
      <c r="F9393" s="10"/>
      <c r="I9393" s="10"/>
      <c r="J9393">
        <v>2013</v>
      </c>
      <c r="AF9393">
        <v>17611902</v>
      </c>
    </row>
    <row r="9394" spans="1:1060" x14ac:dyDescent="0.3">
      <c r="A9394" s="10" t="s">
        <v>2824</v>
      </c>
      <c r="B9394" s="10" t="s">
        <v>2825</v>
      </c>
      <c r="C9394" s="10" t="s">
        <v>2826</v>
      </c>
      <c r="D9394" s="10" t="s">
        <v>426</v>
      </c>
      <c r="E9394" s="10" t="s">
        <v>425</v>
      </c>
      <c r="F9394" s="10"/>
      <c r="I9394" s="10"/>
      <c r="J9394">
        <v>2014</v>
      </c>
      <c r="AF9394">
        <v>17787617</v>
      </c>
    </row>
    <row r="9395" spans="1:1060" x14ac:dyDescent="0.3">
      <c r="A9395" s="10" t="s">
        <v>2824</v>
      </c>
      <c r="B9395" s="10" t="s">
        <v>2825</v>
      </c>
      <c r="C9395" s="10" t="s">
        <v>2826</v>
      </c>
      <c r="D9395" s="10" t="s">
        <v>426</v>
      </c>
      <c r="E9395" s="10" t="s">
        <v>425</v>
      </c>
      <c r="F9395" s="10"/>
      <c r="I9395" s="10"/>
      <c r="J9395">
        <v>2015</v>
      </c>
      <c r="AF9395">
        <v>17971423</v>
      </c>
    </row>
    <row r="9396" spans="1:1060" x14ac:dyDescent="0.3">
      <c r="A9396" s="10" t="s">
        <v>2824</v>
      </c>
      <c r="B9396" s="10" t="s">
        <v>2825</v>
      </c>
      <c r="C9396" s="10" t="s">
        <v>2826</v>
      </c>
      <c r="D9396" s="10" t="s">
        <v>426</v>
      </c>
      <c r="E9396" s="10" t="s">
        <v>425</v>
      </c>
      <c r="F9396" s="10"/>
      <c r="I9396" s="10"/>
      <c r="J9396">
        <v>2016</v>
      </c>
      <c r="AF9396">
        <v>18167147</v>
      </c>
    </row>
    <row r="9397" spans="1:1060" x14ac:dyDescent="0.3">
      <c r="A9397" s="10" t="s">
        <v>2824</v>
      </c>
      <c r="B9397" s="10" t="s">
        <v>2825</v>
      </c>
      <c r="C9397" s="10" t="s">
        <v>2826</v>
      </c>
      <c r="D9397" s="10" t="s">
        <v>426</v>
      </c>
      <c r="E9397" s="10" t="s">
        <v>425</v>
      </c>
      <c r="F9397" s="10"/>
      <c r="I9397" s="10"/>
      <c r="J9397">
        <v>2017</v>
      </c>
      <c r="AF9397">
        <v>18419192</v>
      </c>
    </row>
    <row r="9398" spans="1:1060" x14ac:dyDescent="0.3">
      <c r="A9398" s="10" t="s">
        <v>2824</v>
      </c>
      <c r="B9398" s="10" t="s">
        <v>2825</v>
      </c>
      <c r="C9398" s="10" t="s">
        <v>2826</v>
      </c>
      <c r="D9398" s="10" t="s">
        <v>426</v>
      </c>
      <c r="E9398" s="10" t="s">
        <v>425</v>
      </c>
      <c r="F9398" s="10"/>
      <c r="I9398" s="10"/>
      <c r="J9398">
        <v>2018</v>
      </c>
      <c r="AF9398">
        <v>18751405</v>
      </c>
    </row>
    <row r="9399" spans="1:1060" x14ac:dyDescent="0.3">
      <c r="A9399" s="10" t="s">
        <v>2824</v>
      </c>
      <c r="B9399" s="10" t="s">
        <v>2825</v>
      </c>
      <c r="C9399" s="10" t="s">
        <v>2826</v>
      </c>
      <c r="D9399" s="10" t="s">
        <v>426</v>
      </c>
      <c r="E9399" s="10" t="s">
        <v>425</v>
      </c>
      <c r="F9399" s="10"/>
      <c r="I9399" s="10"/>
      <c r="J9399">
        <v>2019</v>
      </c>
      <c r="AF9399">
        <v>19107216</v>
      </c>
    </row>
    <row r="9400" spans="1:1060" x14ac:dyDescent="0.3">
      <c r="A9400" s="10" t="s">
        <v>2824</v>
      </c>
      <c r="B9400" s="10" t="s">
        <v>2825</v>
      </c>
      <c r="C9400" s="10" t="s">
        <v>2826</v>
      </c>
      <c r="D9400" s="10" t="s">
        <v>426</v>
      </c>
      <c r="E9400" s="10" t="s">
        <v>425</v>
      </c>
      <c r="F9400" s="10"/>
      <c r="I9400" s="10"/>
      <c r="J9400">
        <v>2020</v>
      </c>
      <c r="AF9400">
        <v>19458310</v>
      </c>
    </row>
    <row r="9401" spans="1:1060" x14ac:dyDescent="0.3">
      <c r="A9401" s="10" t="s">
        <v>2945</v>
      </c>
      <c r="B9401" s="10" t="s">
        <v>3097</v>
      </c>
      <c r="C9401" s="10" t="s">
        <v>3097</v>
      </c>
      <c r="D9401" s="10"/>
      <c r="E9401" s="10"/>
      <c r="F9401" s="10"/>
      <c r="I9401" s="10" t="s">
        <v>2344</v>
      </c>
      <c r="J9401">
        <v>2006</v>
      </c>
      <c r="AJP9401">
        <v>2076585</v>
      </c>
      <c r="AJQ9401">
        <v>14076156</v>
      </c>
      <c r="AKX9401">
        <v>481225</v>
      </c>
      <c r="AKY9401">
        <v>11901653</v>
      </c>
      <c r="AKZ9401">
        <v>313260</v>
      </c>
      <c r="ALA9401">
        <v>14464</v>
      </c>
      <c r="ALB9401">
        <v>343942</v>
      </c>
      <c r="ALC9401">
        <v>256095</v>
      </c>
      <c r="ALD9401">
        <v>37150</v>
      </c>
      <c r="ALE9401">
        <v>195185</v>
      </c>
      <c r="ALF9401">
        <v>31447</v>
      </c>
      <c r="ALG9401">
        <v>27621</v>
      </c>
      <c r="ALH9401">
        <v>47230</v>
      </c>
      <c r="ALI9401">
        <v>1922904</v>
      </c>
      <c r="AMA9401">
        <v>55925</v>
      </c>
      <c r="AMB9401">
        <v>989991</v>
      </c>
      <c r="AMC9401">
        <v>3813359</v>
      </c>
      <c r="AMD9401">
        <v>104458</v>
      </c>
      <c r="AME9401">
        <v>0</v>
      </c>
      <c r="AMF9401">
        <v>601602</v>
      </c>
      <c r="AMG9401">
        <v>0</v>
      </c>
      <c r="AMH9401">
        <v>2418464</v>
      </c>
      <c r="AMI9401">
        <v>4803027</v>
      </c>
      <c r="AMJ9401">
        <v>4299116</v>
      </c>
      <c r="AMK9401">
        <v>75968</v>
      </c>
      <c r="AML9401">
        <v>51315</v>
      </c>
      <c r="AMM9401">
        <v>290843</v>
      </c>
      <c r="AMN9401">
        <v>16190</v>
      </c>
      <c r="AMO9401">
        <v>160500</v>
      </c>
      <c r="AMP9401">
        <v>3969056</v>
      </c>
      <c r="AMQ9401">
        <v>414187</v>
      </c>
      <c r="AMR9401">
        <v>61597</v>
      </c>
      <c r="AMS9401">
        <v>69984</v>
      </c>
      <c r="AMT9401">
        <v>201974</v>
      </c>
      <c r="AMU9401">
        <v>45416</v>
      </c>
      <c r="AMV9401">
        <v>322747</v>
      </c>
      <c r="AMW9401">
        <v>1339034</v>
      </c>
      <c r="AND9401">
        <v>1812</v>
      </c>
      <c r="ANE9401">
        <v>29461</v>
      </c>
      <c r="ANF9401">
        <v>83271</v>
      </c>
      <c r="ANG9401">
        <v>3310</v>
      </c>
      <c r="ANH9401">
        <v>8476</v>
      </c>
      <c r="ANI9401">
        <v>924708</v>
      </c>
      <c r="ANJ9401">
        <v>15073812</v>
      </c>
      <c r="ANK9401">
        <v>2221</v>
      </c>
      <c r="ANL9401">
        <v>6435</v>
      </c>
      <c r="ANM9401">
        <v>1246</v>
      </c>
      <c r="ANN9401">
        <v>0</v>
      </c>
      <c r="ANO9401">
        <v>22782</v>
      </c>
      <c r="ANP9401">
        <v>103</v>
      </c>
      <c r="ANQ9401">
        <v>210581</v>
      </c>
      <c r="ANR9401">
        <v>4785</v>
      </c>
      <c r="ANS9401">
        <v>1806</v>
      </c>
      <c r="ANT9401">
        <v>25</v>
      </c>
    </row>
    <row r="9402" spans="1:1060" x14ac:dyDescent="0.3">
      <c r="A9402" s="10" t="s">
        <v>2945</v>
      </c>
      <c r="B9402" s="10" t="s">
        <v>3097</v>
      </c>
      <c r="C9402" s="10" t="s">
        <v>3097</v>
      </c>
      <c r="D9402" s="10"/>
      <c r="E9402" s="10"/>
      <c r="F9402" s="10"/>
      <c r="I9402" s="10" t="s">
        <v>2344</v>
      </c>
      <c r="J9402">
        <v>2007</v>
      </c>
      <c r="AJP9402">
        <v>2090361</v>
      </c>
      <c r="AJQ9402">
        <v>14213816</v>
      </c>
      <c r="AKX9402">
        <v>474644</v>
      </c>
      <c r="AKY9402">
        <v>12107158</v>
      </c>
      <c r="AKZ9402">
        <v>300445</v>
      </c>
      <c r="ALA9402">
        <v>14012</v>
      </c>
      <c r="ALB9402">
        <v>379473</v>
      </c>
      <c r="ALC9402">
        <v>276527</v>
      </c>
      <c r="ALD9402">
        <v>37215</v>
      </c>
      <c r="ALE9402">
        <v>223380</v>
      </c>
      <c r="ALF9402">
        <v>27860</v>
      </c>
      <c r="ALG9402">
        <v>28430</v>
      </c>
      <c r="ALH9402">
        <v>47463</v>
      </c>
      <c r="ALI9402">
        <v>1854797</v>
      </c>
      <c r="AMA9402">
        <v>63708</v>
      </c>
      <c r="AMB9402">
        <v>957918</v>
      </c>
      <c r="AMC9402">
        <v>3829908</v>
      </c>
      <c r="AMD9402">
        <v>106502</v>
      </c>
      <c r="AME9402">
        <v>1374993</v>
      </c>
      <c r="AMF9402">
        <v>589542</v>
      </c>
      <c r="AMG9402">
        <v>85414</v>
      </c>
      <c r="AMH9402">
        <v>2372065</v>
      </c>
      <c r="AMI9402">
        <v>3202018</v>
      </c>
      <c r="AMJ9402">
        <v>4283770</v>
      </c>
      <c r="AMK9402">
        <v>74326</v>
      </c>
      <c r="AML9402">
        <v>54194</v>
      </c>
      <c r="AMM9402">
        <v>302876</v>
      </c>
      <c r="AMN9402">
        <v>17773</v>
      </c>
      <c r="AMO9402">
        <v>218561</v>
      </c>
      <c r="AMP9402">
        <v>3940402</v>
      </c>
      <c r="AMQ9402">
        <v>396402</v>
      </c>
      <c r="AMR9402">
        <v>51507</v>
      </c>
      <c r="AMS9402">
        <v>63911</v>
      </c>
      <c r="AMT9402">
        <v>201957</v>
      </c>
      <c r="AMU9402">
        <v>47299</v>
      </c>
      <c r="AMV9402">
        <v>303565</v>
      </c>
      <c r="AMW9402">
        <v>1326083</v>
      </c>
      <c r="AND9402">
        <v>1812</v>
      </c>
      <c r="ANE9402">
        <v>29348</v>
      </c>
      <c r="ANF9402">
        <v>86250</v>
      </c>
      <c r="ANG9402">
        <v>4174</v>
      </c>
      <c r="ANH9402">
        <v>10528</v>
      </c>
      <c r="ANI9402">
        <v>944634</v>
      </c>
      <c r="ANJ9402">
        <v>15201041</v>
      </c>
      <c r="ANK9402">
        <v>3360</v>
      </c>
      <c r="ANL9402">
        <v>9490</v>
      </c>
      <c r="ANM9402">
        <v>1549</v>
      </c>
      <c r="ANN9402">
        <v>0</v>
      </c>
      <c r="ANO9402">
        <v>23146</v>
      </c>
      <c r="ANP9402">
        <v>114</v>
      </c>
      <c r="ANQ9402">
        <v>218844</v>
      </c>
      <c r="ANR9402">
        <v>4441</v>
      </c>
      <c r="ANS9402">
        <v>1765</v>
      </c>
      <c r="ANT9402">
        <v>62</v>
      </c>
    </row>
    <row r="9403" spans="1:1060" x14ac:dyDescent="0.3">
      <c r="A9403" s="10" t="s">
        <v>2945</v>
      </c>
      <c r="B9403" s="10" t="s">
        <v>3097</v>
      </c>
      <c r="C9403" s="10" t="s">
        <v>3097</v>
      </c>
      <c r="D9403" s="10"/>
      <c r="E9403" s="10"/>
      <c r="F9403" s="10"/>
      <c r="I9403" s="10" t="s">
        <v>2344</v>
      </c>
      <c r="J9403">
        <v>2008</v>
      </c>
      <c r="AJP9403">
        <v>2104138</v>
      </c>
      <c r="AJQ9403">
        <v>14351477</v>
      </c>
      <c r="AKX9403">
        <v>468064</v>
      </c>
      <c r="AKY9403">
        <v>12312663</v>
      </c>
      <c r="AKZ9403">
        <v>287631</v>
      </c>
      <c r="ALA9403">
        <v>13560</v>
      </c>
      <c r="ALB9403">
        <v>415004</v>
      </c>
      <c r="ALC9403">
        <v>296960</v>
      </c>
      <c r="ALD9403">
        <v>37279</v>
      </c>
      <c r="ALE9403">
        <v>251576</v>
      </c>
      <c r="ALF9403">
        <v>24274</v>
      </c>
      <c r="ALG9403">
        <v>29239</v>
      </c>
      <c r="ALH9403">
        <v>47697</v>
      </c>
      <c r="ALI9403">
        <v>1786690</v>
      </c>
      <c r="AMA9403">
        <v>71490</v>
      </c>
      <c r="AMB9403">
        <v>925846</v>
      </c>
      <c r="AMC9403">
        <v>3846457</v>
      </c>
      <c r="AMD9403">
        <v>108547</v>
      </c>
      <c r="AME9403">
        <v>2749985</v>
      </c>
      <c r="AMF9403">
        <v>577482</v>
      </c>
      <c r="AMG9403">
        <v>170829</v>
      </c>
      <c r="AMH9403">
        <v>2325666</v>
      </c>
      <c r="AMI9403">
        <v>1601009</v>
      </c>
      <c r="AMJ9403">
        <v>4268424</v>
      </c>
      <c r="AMK9403">
        <v>72683</v>
      </c>
      <c r="AML9403">
        <v>57072</v>
      </c>
      <c r="AMM9403">
        <v>314910</v>
      </c>
      <c r="AMN9403">
        <v>19357</v>
      </c>
      <c r="AMO9403">
        <v>276623</v>
      </c>
      <c r="AMP9403">
        <v>3911748</v>
      </c>
      <c r="AMQ9403">
        <v>378617</v>
      </c>
      <c r="AMR9403">
        <v>41416</v>
      </c>
      <c r="AMS9403">
        <v>57838</v>
      </c>
      <c r="AMT9403">
        <v>201939</v>
      </c>
      <c r="AMU9403">
        <v>49183</v>
      </c>
      <c r="AMV9403">
        <v>284384</v>
      </c>
      <c r="AMW9403">
        <v>1313131</v>
      </c>
      <c r="AND9403">
        <v>1812</v>
      </c>
      <c r="ANE9403">
        <v>29235</v>
      </c>
      <c r="ANF9403">
        <v>89229</v>
      </c>
      <c r="ANG9403">
        <v>5038</v>
      </c>
      <c r="ANH9403">
        <v>12579</v>
      </c>
      <c r="ANI9403">
        <v>964559</v>
      </c>
      <c r="ANJ9403">
        <v>15328271</v>
      </c>
      <c r="ANK9403">
        <v>4498</v>
      </c>
      <c r="ANL9403">
        <v>12544</v>
      </c>
      <c r="ANM9403">
        <v>1852</v>
      </c>
      <c r="ANN9403">
        <v>0</v>
      </c>
      <c r="ANO9403">
        <v>23511</v>
      </c>
      <c r="ANP9403">
        <v>125</v>
      </c>
      <c r="ANQ9403">
        <v>227107</v>
      </c>
      <c r="ANR9403">
        <v>4098</v>
      </c>
      <c r="ANS9403">
        <v>1723</v>
      </c>
      <c r="ANT9403">
        <v>99</v>
      </c>
    </row>
    <row r="9404" spans="1:1060" x14ac:dyDescent="0.3">
      <c r="A9404" s="10" t="s">
        <v>2945</v>
      </c>
      <c r="B9404" s="10" t="s">
        <v>3097</v>
      </c>
      <c r="C9404" s="10" t="s">
        <v>3097</v>
      </c>
      <c r="D9404" s="10"/>
      <c r="E9404" s="10"/>
      <c r="F9404" s="10"/>
      <c r="I9404" s="10" t="s">
        <v>2344</v>
      </c>
      <c r="J9404">
        <v>2009</v>
      </c>
      <c r="AJP9404">
        <v>2117914</v>
      </c>
      <c r="AJQ9404">
        <v>14489137</v>
      </c>
      <c r="AKX9404">
        <v>461483</v>
      </c>
      <c r="AKY9404">
        <v>12518168</v>
      </c>
      <c r="AKZ9404">
        <v>274816</v>
      </c>
      <c r="ALA9404">
        <v>13108</v>
      </c>
      <c r="ALB9404">
        <v>450535</v>
      </c>
      <c r="ALC9404">
        <v>317392</v>
      </c>
      <c r="ALD9404">
        <v>37344</v>
      </c>
      <c r="ALE9404">
        <v>279771</v>
      </c>
      <c r="ALF9404">
        <v>20687</v>
      </c>
      <c r="ALG9404">
        <v>30048</v>
      </c>
      <c r="ALH9404">
        <v>47930</v>
      </c>
      <c r="ALI9404">
        <v>1718583</v>
      </c>
      <c r="AMA9404">
        <v>79273</v>
      </c>
      <c r="AMB9404">
        <v>893773</v>
      </c>
      <c r="AMC9404">
        <v>3863006</v>
      </c>
      <c r="AMD9404">
        <v>110591</v>
      </c>
      <c r="AME9404">
        <v>4124978</v>
      </c>
      <c r="AMF9404">
        <v>565422</v>
      </c>
      <c r="AMG9404">
        <v>256243</v>
      </c>
      <c r="AMH9404">
        <v>2279267</v>
      </c>
      <c r="AMI9404">
        <v>0</v>
      </c>
      <c r="AMJ9404">
        <v>4253078</v>
      </c>
      <c r="AMK9404">
        <v>71041</v>
      </c>
      <c r="AML9404">
        <v>59951</v>
      </c>
      <c r="AMM9404">
        <v>326943</v>
      </c>
      <c r="AMN9404">
        <v>20940</v>
      </c>
      <c r="AMO9404">
        <v>334684</v>
      </c>
      <c r="AMP9404">
        <v>3883094</v>
      </c>
      <c r="AMQ9404">
        <v>360832</v>
      </c>
      <c r="AMR9404">
        <v>31326</v>
      </c>
      <c r="AMS9404">
        <v>51765</v>
      </c>
      <c r="AMT9404">
        <v>201922</v>
      </c>
      <c r="AMU9404">
        <v>51066</v>
      </c>
      <c r="AMV9404">
        <v>265202</v>
      </c>
      <c r="AMW9404">
        <v>1300180</v>
      </c>
      <c r="AND9404">
        <v>1812</v>
      </c>
      <c r="ANE9404">
        <v>29122</v>
      </c>
      <c r="ANF9404">
        <v>92208</v>
      </c>
      <c r="ANG9404">
        <v>5902</v>
      </c>
      <c r="ANH9404">
        <v>14631</v>
      </c>
      <c r="ANI9404">
        <v>984485</v>
      </c>
      <c r="ANJ9404">
        <v>15455500</v>
      </c>
      <c r="ANK9404">
        <v>5637</v>
      </c>
      <c r="ANL9404">
        <v>15599</v>
      </c>
      <c r="ANM9404">
        <v>2155</v>
      </c>
      <c r="ANN9404">
        <v>0</v>
      </c>
      <c r="ANO9404">
        <v>23875</v>
      </c>
      <c r="ANP9404">
        <v>136</v>
      </c>
      <c r="ANQ9404">
        <v>235370</v>
      </c>
      <c r="ANR9404">
        <v>3754</v>
      </c>
      <c r="ANS9404">
        <v>1682</v>
      </c>
      <c r="ANT9404">
        <v>136</v>
      </c>
    </row>
    <row r="9405" spans="1:1060" x14ac:dyDescent="0.3">
      <c r="A9405" s="10" t="s">
        <v>2945</v>
      </c>
      <c r="B9405" s="10" t="s">
        <v>3097</v>
      </c>
      <c r="C9405" s="10" t="s">
        <v>3097</v>
      </c>
      <c r="D9405" s="10"/>
      <c r="E9405" s="10"/>
      <c r="F9405" s="10"/>
      <c r="I9405" s="10" t="s">
        <v>2344</v>
      </c>
      <c r="J9405">
        <v>2010</v>
      </c>
      <c r="AJP9405">
        <v>2106521</v>
      </c>
      <c r="AJQ9405">
        <v>14658879</v>
      </c>
      <c r="AKX9405">
        <v>447152</v>
      </c>
      <c r="AKY9405">
        <v>12693517</v>
      </c>
      <c r="AKZ9405">
        <v>203757</v>
      </c>
      <c r="ALA9405">
        <v>7276</v>
      </c>
      <c r="ALB9405">
        <v>332344</v>
      </c>
      <c r="ALC9405">
        <v>259565</v>
      </c>
      <c r="ALD9405">
        <v>34149</v>
      </c>
      <c r="ALE9405">
        <v>175339</v>
      </c>
      <c r="ALF9405">
        <v>20149</v>
      </c>
      <c r="ALG9405">
        <v>25671</v>
      </c>
      <c r="ALH9405">
        <v>33936</v>
      </c>
      <c r="ALI9405">
        <v>1403576</v>
      </c>
      <c r="AMA9405">
        <v>81848</v>
      </c>
      <c r="AMB9405">
        <v>837692</v>
      </c>
      <c r="AMC9405">
        <v>4100286</v>
      </c>
      <c r="AMD9405">
        <v>92836</v>
      </c>
      <c r="AME9405">
        <v>4286585</v>
      </c>
      <c r="AMF9405">
        <v>536775</v>
      </c>
      <c r="AMG9405">
        <v>258252</v>
      </c>
      <c r="AMH9405">
        <v>2724671</v>
      </c>
      <c r="AMI9405">
        <v>0</v>
      </c>
      <c r="AMJ9405">
        <v>4512945</v>
      </c>
      <c r="AMK9405">
        <v>54790</v>
      </c>
      <c r="AML9405">
        <v>48006</v>
      </c>
      <c r="AMM9405">
        <v>226171</v>
      </c>
      <c r="AMN9405">
        <v>20457</v>
      </c>
      <c r="AMO9405">
        <v>273626</v>
      </c>
      <c r="AMP9405">
        <v>4028426</v>
      </c>
      <c r="AMQ9405">
        <v>401812</v>
      </c>
      <c r="AMR9405">
        <v>35933</v>
      </c>
      <c r="AMS9405">
        <v>66000</v>
      </c>
      <c r="AMT9405">
        <v>170570</v>
      </c>
      <c r="AMU9405">
        <v>36047</v>
      </c>
      <c r="AMV9405">
        <v>306752</v>
      </c>
      <c r="AMW9405">
        <v>1358471</v>
      </c>
      <c r="AND9405">
        <v>1794</v>
      </c>
      <c r="ANE9405">
        <v>30281</v>
      </c>
      <c r="ANF9405">
        <v>98897</v>
      </c>
      <c r="ANG9405">
        <v>8246</v>
      </c>
      <c r="ANH9405">
        <v>23702</v>
      </c>
      <c r="ANI9405">
        <v>1078142</v>
      </c>
      <c r="ANJ9405">
        <v>15501236</v>
      </c>
      <c r="ANK9405">
        <v>6404</v>
      </c>
      <c r="ANL9405">
        <v>14929</v>
      </c>
      <c r="ANM9405">
        <v>1772</v>
      </c>
      <c r="ANN9405">
        <v>0</v>
      </c>
      <c r="ANO9405">
        <v>25065</v>
      </c>
      <c r="ANP9405">
        <v>393</v>
      </c>
      <c r="ANQ9405">
        <v>248479</v>
      </c>
      <c r="ANR9405">
        <v>5494</v>
      </c>
      <c r="ANS9405">
        <v>2414</v>
      </c>
      <c r="ANT9405">
        <v>158</v>
      </c>
    </row>
    <row r="9406" spans="1:1060" x14ac:dyDescent="0.3">
      <c r="A9406" s="10" t="s">
        <v>2945</v>
      </c>
      <c r="B9406" s="10" t="s">
        <v>3097</v>
      </c>
      <c r="C9406" s="10" t="s">
        <v>3097</v>
      </c>
      <c r="D9406" s="10"/>
      <c r="E9406" s="10"/>
      <c r="F9406" s="10"/>
      <c r="I9406" s="10" t="s">
        <v>2344</v>
      </c>
      <c r="J9406">
        <v>2011</v>
      </c>
      <c r="AJP9406">
        <v>2095128</v>
      </c>
      <c r="AJQ9406">
        <v>14828620</v>
      </c>
      <c r="AKX9406">
        <v>432821</v>
      </c>
      <c r="AKY9406">
        <v>12868865</v>
      </c>
      <c r="AKZ9406">
        <v>132698</v>
      </c>
      <c r="ALA9406">
        <v>1444</v>
      </c>
      <c r="ALB9406">
        <v>214153</v>
      </c>
      <c r="ALC9406">
        <v>201738</v>
      </c>
      <c r="ALD9406">
        <v>30953</v>
      </c>
      <c r="ALE9406">
        <v>70907</v>
      </c>
      <c r="ALF9406">
        <v>19611</v>
      </c>
      <c r="ALG9406">
        <v>21294</v>
      </c>
      <c r="ALH9406">
        <v>19942</v>
      </c>
      <c r="ALI9406">
        <v>1088568</v>
      </c>
      <c r="ALJ9406">
        <v>19453</v>
      </c>
      <c r="ALK9406">
        <v>2373626</v>
      </c>
      <c r="ALL9406">
        <v>456072</v>
      </c>
      <c r="ALM9406">
        <v>48727</v>
      </c>
      <c r="ALN9406">
        <v>1413098</v>
      </c>
      <c r="ALO9406">
        <v>10262</v>
      </c>
      <c r="ALP9406">
        <v>57434</v>
      </c>
      <c r="ALQ9406">
        <v>390822</v>
      </c>
      <c r="ALR9406">
        <v>25369</v>
      </c>
      <c r="ALS9406">
        <v>126016</v>
      </c>
      <c r="ALT9406">
        <v>10910</v>
      </c>
      <c r="ALU9406">
        <v>81580</v>
      </c>
      <c r="ALV9406">
        <v>1247061</v>
      </c>
      <c r="ALW9406">
        <v>55128</v>
      </c>
      <c r="ALX9406">
        <v>37142</v>
      </c>
      <c r="ALY9406">
        <v>0</v>
      </c>
      <c r="ALZ9406">
        <v>0</v>
      </c>
      <c r="AMA9406">
        <v>84422</v>
      </c>
      <c r="AMB9406">
        <v>781610</v>
      </c>
      <c r="AMC9406">
        <v>4337566</v>
      </c>
      <c r="AMD9406">
        <v>75081</v>
      </c>
      <c r="AME9406">
        <v>4448191</v>
      </c>
      <c r="AMF9406">
        <v>508128</v>
      </c>
      <c r="AMG9406">
        <v>260260</v>
      </c>
      <c r="AMH9406">
        <v>3170075</v>
      </c>
      <c r="AMI9406">
        <v>0</v>
      </c>
      <c r="AMJ9406">
        <v>4772811</v>
      </c>
      <c r="AMK9406">
        <v>38539</v>
      </c>
      <c r="AML9406">
        <v>36061</v>
      </c>
      <c r="AMM9406">
        <v>125398</v>
      </c>
      <c r="AMN9406">
        <v>19974</v>
      </c>
      <c r="AMO9406">
        <v>212568</v>
      </c>
      <c r="AMP9406">
        <v>4173757</v>
      </c>
      <c r="AMQ9406">
        <v>442791</v>
      </c>
      <c r="AMR9406">
        <v>40540</v>
      </c>
      <c r="AMS9406">
        <v>80234</v>
      </c>
      <c r="AMT9406">
        <v>139218</v>
      </c>
      <c r="AMU9406">
        <v>21028</v>
      </c>
      <c r="AMV9406">
        <v>348301</v>
      </c>
      <c r="AMW9406">
        <v>1416761</v>
      </c>
      <c r="AMX9406">
        <v>5096584</v>
      </c>
      <c r="AMY9406">
        <v>1277353</v>
      </c>
      <c r="AMZ9406">
        <v>1479465</v>
      </c>
      <c r="ANA9406">
        <v>16720016</v>
      </c>
      <c r="ANB9406">
        <v>42656</v>
      </c>
      <c r="ANC9406">
        <v>161076</v>
      </c>
      <c r="AND9406">
        <v>1776</v>
      </c>
      <c r="ANE9406">
        <v>31439</v>
      </c>
      <c r="ANF9406">
        <v>105586</v>
      </c>
      <c r="ANG9406">
        <v>10589</v>
      </c>
      <c r="ANH9406">
        <v>32772</v>
      </c>
      <c r="ANI9406">
        <v>1171798</v>
      </c>
      <c r="ANJ9406">
        <v>15546971</v>
      </c>
      <c r="ANK9406">
        <v>7170</v>
      </c>
      <c r="ANL9406">
        <v>14258</v>
      </c>
      <c r="ANM9406">
        <v>1389</v>
      </c>
      <c r="ANN9406">
        <v>0</v>
      </c>
      <c r="ANO9406">
        <v>26255</v>
      </c>
      <c r="ANP9406">
        <v>650</v>
      </c>
      <c r="ANQ9406">
        <v>261587</v>
      </c>
      <c r="ANR9406">
        <v>7234</v>
      </c>
      <c r="ANS9406">
        <v>3146</v>
      </c>
      <c r="ANT9406">
        <v>180</v>
      </c>
    </row>
    <row r="9407" spans="1:1060" x14ac:dyDescent="0.3">
      <c r="A9407" s="10" t="s">
        <v>2945</v>
      </c>
      <c r="B9407" s="10" t="s">
        <v>3097</v>
      </c>
      <c r="C9407" s="10" t="s">
        <v>3097</v>
      </c>
      <c r="D9407" s="10"/>
      <c r="E9407" s="10"/>
      <c r="F9407" s="10"/>
      <c r="I9407" s="10" t="s">
        <v>2344</v>
      </c>
      <c r="J9407">
        <v>2012</v>
      </c>
      <c r="AJP9407">
        <v>2181053</v>
      </c>
      <c r="AJQ9407">
        <v>14898470</v>
      </c>
      <c r="AKX9407">
        <v>471175</v>
      </c>
      <c r="AKY9407">
        <v>12982898</v>
      </c>
      <c r="AKZ9407">
        <v>116111</v>
      </c>
      <c r="ALA9407">
        <v>1741</v>
      </c>
      <c r="ALB9407">
        <v>188420</v>
      </c>
      <c r="ALC9407">
        <v>193669</v>
      </c>
      <c r="ALD9407">
        <v>30447</v>
      </c>
      <c r="ALE9407">
        <v>73096</v>
      </c>
      <c r="ALF9407">
        <v>20738</v>
      </c>
      <c r="ALG9407">
        <v>17070</v>
      </c>
      <c r="ALH9407">
        <v>18394</v>
      </c>
      <c r="ALI9407">
        <v>1031236</v>
      </c>
      <c r="ALJ9407">
        <v>20323</v>
      </c>
      <c r="ALK9407">
        <v>2356411</v>
      </c>
      <c r="ALL9407">
        <v>449518</v>
      </c>
      <c r="ALM9407">
        <v>44832</v>
      </c>
      <c r="ALN9407">
        <v>1447309</v>
      </c>
      <c r="ALO9407">
        <v>10776</v>
      </c>
      <c r="ALP9407">
        <v>55798</v>
      </c>
      <c r="ALQ9407">
        <v>365374</v>
      </c>
      <c r="ALR9407">
        <v>21666</v>
      </c>
      <c r="ALS9407">
        <v>114797</v>
      </c>
      <c r="ALT9407">
        <v>10774</v>
      </c>
      <c r="ALU9407">
        <v>67784</v>
      </c>
      <c r="ALV9407">
        <v>1268231</v>
      </c>
      <c r="ALW9407">
        <v>42073</v>
      </c>
      <c r="ALX9407">
        <v>57849</v>
      </c>
      <c r="ALY9407">
        <v>0</v>
      </c>
      <c r="ALZ9407">
        <v>0</v>
      </c>
      <c r="AMA9407">
        <v>79231</v>
      </c>
      <c r="AMB9407">
        <v>754982</v>
      </c>
      <c r="AMC9407">
        <v>4539338</v>
      </c>
      <c r="AMD9407">
        <v>73100</v>
      </c>
      <c r="AME9407">
        <v>4632612</v>
      </c>
      <c r="AMF9407">
        <v>497630</v>
      </c>
      <c r="AMG9407">
        <v>257693</v>
      </c>
      <c r="AMH9407">
        <v>3208952</v>
      </c>
      <c r="AMI9407">
        <v>0</v>
      </c>
      <c r="AMJ9407">
        <v>4920789</v>
      </c>
      <c r="AMK9407">
        <v>44460</v>
      </c>
      <c r="AML9407">
        <v>37057</v>
      </c>
      <c r="AMM9407">
        <v>108324</v>
      </c>
      <c r="AMN9407">
        <v>16715</v>
      </c>
      <c r="AMO9407">
        <v>214033</v>
      </c>
      <c r="AMP9407">
        <v>4383666</v>
      </c>
      <c r="AMQ9407">
        <v>476928</v>
      </c>
      <c r="AMR9407">
        <v>36564</v>
      </c>
      <c r="AMS9407">
        <v>64850</v>
      </c>
      <c r="AMT9407">
        <v>139623</v>
      </c>
      <c r="AMU9407">
        <v>18094</v>
      </c>
      <c r="AMV9407">
        <v>301963</v>
      </c>
      <c r="AMW9407">
        <v>1407497</v>
      </c>
      <c r="AMX9407">
        <v>6232898</v>
      </c>
      <c r="AMY9407">
        <v>1431075</v>
      </c>
      <c r="AMZ9407">
        <v>1600840</v>
      </c>
      <c r="ANA9407">
        <v>16802423</v>
      </c>
      <c r="ANB9407">
        <v>75831</v>
      </c>
      <c r="ANC9407">
        <v>190956</v>
      </c>
      <c r="AND9407">
        <v>2704</v>
      </c>
      <c r="ANE9407">
        <v>27977</v>
      </c>
      <c r="ANF9407">
        <v>112698</v>
      </c>
      <c r="ANG9407">
        <v>12693</v>
      </c>
      <c r="ANH9407">
        <v>40340</v>
      </c>
      <c r="ANI9407">
        <v>1252365</v>
      </c>
      <c r="ANJ9407">
        <v>15574344</v>
      </c>
      <c r="ANK9407">
        <v>4763</v>
      </c>
      <c r="ANL9407">
        <v>18892</v>
      </c>
      <c r="ANM9407">
        <v>1143</v>
      </c>
      <c r="ANN9407">
        <v>0</v>
      </c>
      <c r="ANO9407">
        <v>26868</v>
      </c>
      <c r="ANP9407">
        <v>608</v>
      </c>
      <c r="ANQ9407">
        <v>273921</v>
      </c>
      <c r="ANR9407">
        <v>6881</v>
      </c>
      <c r="ANS9407">
        <v>2157</v>
      </c>
      <c r="ANT9407">
        <v>190</v>
      </c>
    </row>
    <row r="9408" spans="1:1060" x14ac:dyDescent="0.3">
      <c r="A9408" s="10" t="s">
        <v>2945</v>
      </c>
      <c r="B9408" s="10" t="s">
        <v>3097</v>
      </c>
      <c r="C9408" s="10" t="s">
        <v>3097</v>
      </c>
      <c r="D9408" s="10"/>
      <c r="E9408" s="10"/>
      <c r="F9408" s="10"/>
      <c r="I9408" s="10" t="s">
        <v>2344</v>
      </c>
      <c r="J9408">
        <v>2013</v>
      </c>
      <c r="AJP9408">
        <v>2266977</v>
      </c>
      <c r="AJQ9408">
        <v>14968320</v>
      </c>
      <c r="AKX9408">
        <v>509529</v>
      </c>
      <c r="AKY9408">
        <v>13096930</v>
      </c>
      <c r="AKZ9408">
        <v>99523</v>
      </c>
      <c r="ALA9408">
        <v>2037</v>
      </c>
      <c r="ALB9408">
        <v>162686</v>
      </c>
      <c r="ALC9408">
        <v>185599</v>
      </c>
      <c r="ALD9408">
        <v>29941</v>
      </c>
      <c r="ALE9408">
        <v>75285</v>
      </c>
      <c r="ALF9408">
        <v>21865</v>
      </c>
      <c r="ALG9408">
        <v>12846</v>
      </c>
      <c r="ALH9408">
        <v>16846</v>
      </c>
      <c r="ALI9408">
        <v>973904</v>
      </c>
      <c r="ALJ9408">
        <v>21193</v>
      </c>
      <c r="ALK9408">
        <v>2339195</v>
      </c>
      <c r="ALL9408">
        <v>442963</v>
      </c>
      <c r="ALM9408">
        <v>40936</v>
      </c>
      <c r="ALN9408">
        <v>1481519</v>
      </c>
      <c r="ALO9408">
        <v>11289</v>
      </c>
      <c r="ALP9408">
        <v>54162</v>
      </c>
      <c r="ALQ9408">
        <v>339926</v>
      </c>
      <c r="ALR9408">
        <v>17962</v>
      </c>
      <c r="ALS9408">
        <v>103578</v>
      </c>
      <c r="ALT9408">
        <v>10637</v>
      </c>
      <c r="ALU9408">
        <v>53987</v>
      </c>
      <c r="ALV9408">
        <v>1289400</v>
      </c>
      <c r="ALW9408">
        <v>29017</v>
      </c>
      <c r="ALX9408">
        <v>78555</v>
      </c>
      <c r="ALY9408">
        <v>0</v>
      </c>
      <c r="ALZ9408">
        <v>0</v>
      </c>
      <c r="AMA9408">
        <v>74039</v>
      </c>
      <c r="AMB9408">
        <v>728353</v>
      </c>
      <c r="AMC9408">
        <v>4741109</v>
      </c>
      <c r="AMD9408">
        <v>71119</v>
      </c>
      <c r="AME9408">
        <v>4817032</v>
      </c>
      <c r="AMF9408">
        <v>487132</v>
      </c>
      <c r="AMG9408">
        <v>255126</v>
      </c>
      <c r="AMH9408">
        <v>3247829</v>
      </c>
      <c r="AMI9408">
        <v>0</v>
      </c>
      <c r="AMJ9408">
        <v>5068767</v>
      </c>
      <c r="AMK9408">
        <v>50381</v>
      </c>
      <c r="AML9408">
        <v>38053</v>
      </c>
      <c r="AMM9408">
        <v>91250</v>
      </c>
      <c r="AMN9408">
        <v>13455</v>
      </c>
      <c r="AMO9408">
        <v>215498</v>
      </c>
      <c r="AMP9408">
        <v>4593575</v>
      </c>
      <c r="AMQ9408">
        <v>511065</v>
      </c>
      <c r="AMR9408">
        <v>32587</v>
      </c>
      <c r="AMS9408">
        <v>49466</v>
      </c>
      <c r="AMT9408">
        <v>140028</v>
      </c>
      <c r="AMU9408">
        <v>15159</v>
      </c>
      <c r="AMV9408">
        <v>255624</v>
      </c>
      <c r="AMW9408">
        <v>1398232</v>
      </c>
      <c r="AMX9408">
        <v>7369211</v>
      </c>
      <c r="AMY9408">
        <v>1584797</v>
      </c>
      <c r="AMZ9408">
        <v>1722214</v>
      </c>
      <c r="ANA9408">
        <v>16884829</v>
      </c>
      <c r="ANB9408">
        <v>109005</v>
      </c>
      <c r="ANC9408">
        <v>220835</v>
      </c>
      <c r="AND9408">
        <v>3631</v>
      </c>
      <c r="ANE9408">
        <v>24514</v>
      </c>
      <c r="ANF9408">
        <v>119809</v>
      </c>
      <c r="ANG9408">
        <v>14796</v>
      </c>
      <c r="ANH9408">
        <v>47907</v>
      </c>
      <c r="ANI9408">
        <v>1332932</v>
      </c>
      <c r="ANJ9408">
        <v>15601716</v>
      </c>
      <c r="ANK9408">
        <v>2355</v>
      </c>
      <c r="ANL9408">
        <v>23526</v>
      </c>
      <c r="ANM9408">
        <v>897</v>
      </c>
      <c r="ANN9408">
        <v>0</v>
      </c>
      <c r="ANO9408">
        <v>27481</v>
      </c>
      <c r="ANP9408">
        <v>566</v>
      </c>
      <c r="ANQ9408">
        <v>286254</v>
      </c>
      <c r="ANR9408">
        <v>6527</v>
      </c>
      <c r="ANS9408">
        <v>1167</v>
      </c>
      <c r="ANT9408">
        <v>200</v>
      </c>
    </row>
    <row r="9409" spans="1:1060" x14ac:dyDescent="0.3">
      <c r="A9409" s="10" t="s">
        <v>2945</v>
      </c>
      <c r="B9409" s="10" t="s">
        <v>3097</v>
      </c>
      <c r="C9409" s="10" t="s">
        <v>3097</v>
      </c>
      <c r="D9409" s="10"/>
      <c r="E9409" s="10"/>
      <c r="F9409" s="10"/>
      <c r="I9409" s="10" t="s">
        <v>2344</v>
      </c>
      <c r="J9409">
        <v>2014</v>
      </c>
      <c r="AJP9409">
        <v>2266194</v>
      </c>
      <c r="AJQ9409">
        <v>15109242</v>
      </c>
      <c r="AKX9409">
        <v>471716</v>
      </c>
      <c r="AKY9409">
        <v>13288042</v>
      </c>
      <c r="AKZ9409">
        <v>94766</v>
      </c>
      <c r="ALA9409">
        <v>1734</v>
      </c>
      <c r="ALB9409">
        <v>169065</v>
      </c>
      <c r="ALC9409">
        <v>176521</v>
      </c>
      <c r="ALD9409">
        <v>30693</v>
      </c>
      <c r="ALE9409">
        <v>81040</v>
      </c>
      <c r="ALF9409">
        <v>21936</v>
      </c>
      <c r="ALG9409">
        <v>17538</v>
      </c>
      <c r="ALH9409">
        <v>17700</v>
      </c>
      <c r="ALI9409">
        <v>961188</v>
      </c>
      <c r="ALJ9409">
        <v>19605</v>
      </c>
      <c r="ALK9409">
        <v>2372358</v>
      </c>
      <c r="ALL9409">
        <v>420765</v>
      </c>
      <c r="ALM9409">
        <v>41188</v>
      </c>
      <c r="ALN9409">
        <v>1537091</v>
      </c>
      <c r="ALO9409">
        <v>10899</v>
      </c>
      <c r="ALP9409">
        <v>52299</v>
      </c>
      <c r="ALQ9409">
        <v>329692</v>
      </c>
      <c r="ALR9409">
        <v>21338</v>
      </c>
      <c r="ALS9409">
        <v>103360</v>
      </c>
      <c r="ALT9409">
        <v>10274</v>
      </c>
      <c r="ALU9409">
        <v>49291</v>
      </c>
      <c r="ALV9409">
        <v>1257586</v>
      </c>
      <c r="ALW9409">
        <v>26508</v>
      </c>
      <c r="ALX9409">
        <v>57023</v>
      </c>
      <c r="ALY9409">
        <v>0</v>
      </c>
      <c r="ALZ9409">
        <v>0</v>
      </c>
      <c r="AMA9409">
        <v>68942</v>
      </c>
      <c r="AMB9409">
        <v>731304</v>
      </c>
      <c r="AMC9409">
        <v>4825982</v>
      </c>
      <c r="AMD9409">
        <v>76426</v>
      </c>
      <c r="AME9409">
        <v>4825508</v>
      </c>
      <c r="AMF9409">
        <v>532751</v>
      </c>
      <c r="AMG9409">
        <v>274424</v>
      </c>
      <c r="AMH9409">
        <v>3757204</v>
      </c>
      <c r="AMI9409">
        <v>0</v>
      </c>
      <c r="AMJ9409">
        <v>5109135</v>
      </c>
      <c r="AMK9409">
        <v>46833</v>
      </c>
      <c r="AML9409">
        <v>38959</v>
      </c>
      <c r="AMM9409">
        <v>64611</v>
      </c>
      <c r="AMN9409">
        <v>7497</v>
      </c>
      <c r="AMO9409">
        <v>202747</v>
      </c>
      <c r="AMP9409">
        <v>4633427</v>
      </c>
      <c r="AMQ9409">
        <v>548820</v>
      </c>
      <c r="AMR9409">
        <v>32741</v>
      </c>
      <c r="AMS9409">
        <v>60331</v>
      </c>
      <c r="AMT9409">
        <v>173661</v>
      </c>
      <c r="AMU9409">
        <v>19794</v>
      </c>
      <c r="AMV9409">
        <v>252934</v>
      </c>
      <c r="AMW9409">
        <v>1418981</v>
      </c>
      <c r="AMX9409">
        <v>8505525</v>
      </c>
      <c r="AMY9409">
        <v>1738520</v>
      </c>
      <c r="AMZ9409">
        <v>1996224</v>
      </c>
      <c r="ANA9409">
        <v>16984819</v>
      </c>
      <c r="ANB9409">
        <v>122051</v>
      </c>
      <c r="ANC9409">
        <v>256489</v>
      </c>
      <c r="AND9409">
        <v>4382</v>
      </c>
      <c r="ANE9409">
        <v>27041</v>
      </c>
      <c r="ANF9409">
        <v>113027</v>
      </c>
      <c r="ANG9409">
        <v>15734</v>
      </c>
      <c r="ANH9409">
        <v>54194</v>
      </c>
      <c r="ANI9409">
        <v>1343237</v>
      </c>
      <c r="ANJ9409">
        <v>15756032</v>
      </c>
      <c r="ANK9409">
        <v>4556</v>
      </c>
      <c r="ANL9409">
        <v>23707</v>
      </c>
      <c r="ANM9409">
        <v>513</v>
      </c>
      <c r="ANN9409">
        <v>0</v>
      </c>
      <c r="ANO9409">
        <v>27559</v>
      </c>
      <c r="ANP9409">
        <v>486</v>
      </c>
      <c r="ANQ9409">
        <v>291842</v>
      </c>
      <c r="ANR9409">
        <v>8188</v>
      </c>
      <c r="ANS9409">
        <v>1536</v>
      </c>
      <c r="ANT9409">
        <v>443</v>
      </c>
    </row>
    <row r="9410" spans="1:1060" x14ac:dyDescent="0.3">
      <c r="A9410" s="10" t="s">
        <v>2945</v>
      </c>
      <c r="B9410" s="10" t="s">
        <v>3097</v>
      </c>
      <c r="C9410" s="10" t="s">
        <v>3097</v>
      </c>
      <c r="D9410" s="10"/>
      <c r="E9410" s="10"/>
      <c r="F9410" s="10"/>
      <c r="I9410" s="10" t="s">
        <v>2344</v>
      </c>
      <c r="J9410">
        <v>2015</v>
      </c>
      <c r="AJP9410">
        <v>2265411</v>
      </c>
      <c r="AJQ9410">
        <v>15250163</v>
      </c>
      <c r="AJR9410">
        <v>77768</v>
      </c>
      <c r="AJS9410">
        <v>176243</v>
      </c>
      <c r="AJT9410">
        <v>135994</v>
      </c>
      <c r="AJU9410">
        <v>96812</v>
      </c>
      <c r="AJV9410">
        <v>50953</v>
      </c>
      <c r="AJW9410">
        <v>94965</v>
      </c>
      <c r="AJX9410">
        <v>116611</v>
      </c>
      <c r="AJY9410">
        <v>878711</v>
      </c>
      <c r="AJZ9410">
        <v>38623</v>
      </c>
      <c r="AKA9410">
        <v>707287</v>
      </c>
      <c r="AKB9410">
        <v>8037</v>
      </c>
      <c r="AKC9410">
        <v>9234</v>
      </c>
      <c r="AKD9410">
        <v>30714</v>
      </c>
      <c r="AKE9410">
        <v>4030</v>
      </c>
      <c r="AKF9410">
        <v>571087</v>
      </c>
      <c r="AKG9410">
        <v>529707</v>
      </c>
      <c r="AKH9410">
        <v>162540</v>
      </c>
      <c r="AKI9410">
        <v>142312</v>
      </c>
      <c r="AKJ9410">
        <v>23744</v>
      </c>
      <c r="AKK9410">
        <v>0</v>
      </c>
      <c r="AKL9410">
        <v>0</v>
      </c>
      <c r="AKM9410">
        <v>0</v>
      </c>
      <c r="AKN9410">
        <v>0</v>
      </c>
      <c r="AKO9410">
        <v>0</v>
      </c>
      <c r="AKP9410">
        <v>0</v>
      </c>
      <c r="AKQ9410">
        <v>0</v>
      </c>
      <c r="AKR9410">
        <v>0</v>
      </c>
      <c r="AKS9410">
        <v>0</v>
      </c>
      <c r="AKT9410">
        <v>0</v>
      </c>
      <c r="AKU9410">
        <v>0</v>
      </c>
      <c r="AKV9410">
        <v>0</v>
      </c>
      <c r="AKW9410">
        <v>0</v>
      </c>
      <c r="AKX9410">
        <v>433903</v>
      </c>
      <c r="AKY9410">
        <v>13479154</v>
      </c>
      <c r="AKZ9410">
        <v>90008</v>
      </c>
      <c r="ALA9410">
        <v>1430</v>
      </c>
      <c r="ALB9410">
        <v>175444</v>
      </c>
      <c r="ALC9410">
        <v>167443</v>
      </c>
      <c r="ALD9410">
        <v>31445</v>
      </c>
      <c r="ALE9410">
        <v>86795</v>
      </c>
      <c r="ALF9410">
        <v>22007</v>
      </c>
      <c r="ALG9410">
        <v>22229</v>
      </c>
      <c r="ALH9410">
        <v>18553</v>
      </c>
      <c r="ALI9410">
        <v>948471</v>
      </c>
      <c r="ALJ9410">
        <v>18016</v>
      </c>
      <c r="ALK9410">
        <v>2405520</v>
      </c>
      <c r="ALL9410">
        <v>398566</v>
      </c>
      <c r="ALM9410">
        <v>41440</v>
      </c>
      <c r="ALN9410">
        <v>1592662</v>
      </c>
      <c r="ALO9410">
        <v>10508</v>
      </c>
      <c r="ALP9410">
        <v>50435</v>
      </c>
      <c r="ALQ9410">
        <v>319457</v>
      </c>
      <c r="ALR9410">
        <v>24713</v>
      </c>
      <c r="ALS9410">
        <v>103141</v>
      </c>
      <c r="ALT9410">
        <v>9910</v>
      </c>
      <c r="ALU9410">
        <v>44594</v>
      </c>
      <c r="ALV9410">
        <v>1225772</v>
      </c>
      <c r="ALW9410">
        <v>23999</v>
      </c>
      <c r="ALX9410">
        <v>35491</v>
      </c>
      <c r="ALY9410">
        <v>0</v>
      </c>
      <c r="ALZ9410">
        <v>0</v>
      </c>
      <c r="AMA9410">
        <v>63844</v>
      </c>
      <c r="AMB9410">
        <v>734254</v>
      </c>
      <c r="AMC9410">
        <v>4910854</v>
      </c>
      <c r="AMD9410">
        <v>81732</v>
      </c>
      <c r="AME9410">
        <v>4833984</v>
      </c>
      <c r="AMF9410">
        <v>578370</v>
      </c>
      <c r="AMG9410">
        <v>293722</v>
      </c>
      <c r="AMH9410">
        <v>4266579</v>
      </c>
      <c r="AMI9410">
        <v>0</v>
      </c>
      <c r="AMJ9410">
        <v>5149503</v>
      </c>
      <c r="AMK9410">
        <v>43284</v>
      </c>
      <c r="AML9410">
        <v>39865</v>
      </c>
      <c r="AMM9410">
        <v>37972</v>
      </c>
      <c r="AMN9410">
        <v>1539</v>
      </c>
      <c r="AMO9410">
        <v>189996</v>
      </c>
      <c r="AMP9410">
        <v>4673279</v>
      </c>
      <c r="AMQ9410">
        <v>586574</v>
      </c>
      <c r="AMR9410">
        <v>32894</v>
      </c>
      <c r="AMS9410">
        <v>71195</v>
      </c>
      <c r="AMT9410">
        <v>207293</v>
      </c>
      <c r="AMU9410">
        <v>24428</v>
      </c>
      <c r="AMV9410">
        <v>250243</v>
      </c>
      <c r="AMW9410">
        <v>1439730</v>
      </c>
      <c r="AMX9410">
        <v>9641839</v>
      </c>
      <c r="AMY9410">
        <v>1892242</v>
      </c>
      <c r="AMZ9410">
        <v>2270234</v>
      </c>
      <c r="ANA9410">
        <v>17084808</v>
      </c>
      <c r="ANB9410">
        <v>135096</v>
      </c>
      <c r="ANC9410">
        <v>292142</v>
      </c>
      <c r="AND9410">
        <v>5132</v>
      </c>
      <c r="ANE9410">
        <v>29567</v>
      </c>
      <c r="ANF9410">
        <v>106245</v>
      </c>
      <c r="ANG9410">
        <v>16671</v>
      </c>
      <c r="ANH9410">
        <v>60481</v>
      </c>
      <c r="ANI9410">
        <v>1353541</v>
      </c>
      <c r="ANJ9410">
        <v>15910348</v>
      </c>
      <c r="ANK9410">
        <v>6756</v>
      </c>
      <c r="ANL9410">
        <v>23887</v>
      </c>
      <c r="ANM9410">
        <v>129</v>
      </c>
      <c r="ANN9410">
        <v>0</v>
      </c>
      <c r="ANO9410">
        <v>27636</v>
      </c>
      <c r="ANP9410">
        <v>406</v>
      </c>
      <c r="ANQ9410">
        <v>297429</v>
      </c>
      <c r="ANR9410">
        <v>9848</v>
      </c>
      <c r="ANS9410">
        <v>1905</v>
      </c>
      <c r="ANT9410">
        <v>686</v>
      </c>
    </row>
    <row r="9411" spans="1:1060" x14ac:dyDescent="0.3">
      <c r="A9411" s="10" t="s">
        <v>2945</v>
      </c>
      <c r="B9411" s="10" t="s">
        <v>3097</v>
      </c>
      <c r="C9411" s="10" t="s">
        <v>3097</v>
      </c>
      <c r="D9411" s="10"/>
      <c r="E9411" s="10"/>
      <c r="F9411" s="10"/>
      <c r="I9411" s="10" t="s">
        <v>2344</v>
      </c>
      <c r="J9411">
        <v>2016</v>
      </c>
      <c r="AJP9411">
        <v>2352346</v>
      </c>
      <c r="AJQ9411">
        <v>15290025</v>
      </c>
      <c r="AJR9411">
        <v>128927</v>
      </c>
      <c r="AJS9411">
        <v>88122</v>
      </c>
      <c r="AJT9411">
        <v>131428</v>
      </c>
      <c r="AJU9411">
        <v>48406</v>
      </c>
      <c r="AJV9411">
        <v>33252</v>
      </c>
      <c r="AJW9411">
        <v>107419</v>
      </c>
      <c r="AJX9411">
        <v>123346</v>
      </c>
      <c r="AJY9411">
        <v>856285</v>
      </c>
      <c r="AJZ9411">
        <v>25450</v>
      </c>
      <c r="AKA9411">
        <v>715831</v>
      </c>
      <c r="AKB9411">
        <v>5273</v>
      </c>
      <c r="AKC9411">
        <v>7409</v>
      </c>
      <c r="AKD9411">
        <v>36285</v>
      </c>
      <c r="AKE9411">
        <v>2015</v>
      </c>
      <c r="AKF9411">
        <v>285544</v>
      </c>
      <c r="AKG9411">
        <v>578879</v>
      </c>
      <c r="AKH9411">
        <v>162048</v>
      </c>
      <c r="AKI9411">
        <v>71156</v>
      </c>
      <c r="AKJ9411">
        <v>25829</v>
      </c>
      <c r="AKK9411">
        <v>50222</v>
      </c>
      <c r="AKL9411">
        <v>13927</v>
      </c>
      <c r="AKM9411">
        <v>738</v>
      </c>
      <c r="AKN9411">
        <v>304</v>
      </c>
      <c r="AKO9411">
        <v>307116</v>
      </c>
      <c r="AKP9411">
        <v>11169</v>
      </c>
      <c r="AKQ9411">
        <v>13525</v>
      </c>
      <c r="AKR9411">
        <v>1982</v>
      </c>
      <c r="AKS9411">
        <v>31377</v>
      </c>
      <c r="AKT9411">
        <v>12236</v>
      </c>
      <c r="AKU9411">
        <v>2473</v>
      </c>
      <c r="AKV9411">
        <v>68715</v>
      </c>
      <c r="AKW9411">
        <v>4740</v>
      </c>
      <c r="AKX9411">
        <v>475953</v>
      </c>
      <c r="AKY9411">
        <v>13645398</v>
      </c>
      <c r="AKZ9411">
        <v>84993</v>
      </c>
      <c r="ALA9411">
        <v>1948</v>
      </c>
      <c r="ALB9411">
        <v>164111</v>
      </c>
      <c r="ALC9411">
        <v>158301</v>
      </c>
      <c r="ALD9411">
        <v>32198</v>
      </c>
      <c r="ALE9411">
        <v>79293</v>
      </c>
      <c r="ALF9411">
        <v>21028</v>
      </c>
      <c r="ALG9411">
        <v>18689</v>
      </c>
      <c r="ALH9411">
        <v>18838</v>
      </c>
      <c r="ALI9411">
        <v>918909</v>
      </c>
      <c r="ALJ9411">
        <v>20079</v>
      </c>
      <c r="ALK9411">
        <v>1958460</v>
      </c>
      <c r="ALL9411">
        <v>395645</v>
      </c>
      <c r="ALM9411">
        <v>44752</v>
      </c>
      <c r="ALN9411">
        <v>1691212</v>
      </c>
      <c r="ALO9411">
        <v>10039</v>
      </c>
      <c r="ALP9411">
        <v>56888</v>
      </c>
      <c r="ALQ9411">
        <v>309690</v>
      </c>
      <c r="ALR9411">
        <v>22596</v>
      </c>
      <c r="ALS9411">
        <v>99775</v>
      </c>
      <c r="ALT9411">
        <v>10890</v>
      </c>
      <c r="ALU9411">
        <v>40898</v>
      </c>
      <c r="ALV9411">
        <v>1206144</v>
      </c>
      <c r="ALW9411">
        <v>30615</v>
      </c>
      <c r="ALX9411">
        <v>41648</v>
      </c>
      <c r="ALY9411">
        <v>23638</v>
      </c>
      <c r="ALZ9411">
        <v>0</v>
      </c>
      <c r="AMA9411">
        <v>69569</v>
      </c>
      <c r="AMB9411">
        <v>733016</v>
      </c>
      <c r="AMC9411">
        <v>4916804</v>
      </c>
      <c r="AMD9411">
        <v>84154</v>
      </c>
      <c r="AME9411">
        <v>4862191</v>
      </c>
      <c r="AMF9411">
        <v>575628</v>
      </c>
      <c r="AMG9411">
        <v>284598</v>
      </c>
      <c r="AMH9411">
        <v>4259807</v>
      </c>
      <c r="AMI9411">
        <v>0</v>
      </c>
      <c r="AMJ9411">
        <v>5246066</v>
      </c>
      <c r="AMK9411">
        <v>65848</v>
      </c>
      <c r="AML9411">
        <v>41877</v>
      </c>
      <c r="AMM9411">
        <v>54889</v>
      </c>
      <c r="AMN9411">
        <v>4681</v>
      </c>
      <c r="AMO9411">
        <v>218355</v>
      </c>
      <c r="AMP9411">
        <v>4646995</v>
      </c>
      <c r="AMQ9411">
        <v>609986</v>
      </c>
      <c r="AMR9411">
        <v>34396</v>
      </c>
      <c r="AMS9411">
        <v>67616</v>
      </c>
      <c r="AMT9411">
        <v>190091</v>
      </c>
      <c r="AMU9411">
        <v>23017</v>
      </c>
      <c r="AMV9411">
        <v>252462</v>
      </c>
      <c r="AMW9411">
        <v>1578570</v>
      </c>
      <c r="AMX9411">
        <v>10778152</v>
      </c>
      <c r="AMY9411">
        <v>2045964</v>
      </c>
      <c r="AMZ9411">
        <v>2064940</v>
      </c>
      <c r="ANA9411">
        <v>17103768</v>
      </c>
      <c r="ANB9411">
        <v>138976</v>
      </c>
      <c r="ANC9411">
        <v>397863</v>
      </c>
      <c r="AND9411">
        <v>5328</v>
      </c>
      <c r="ANE9411">
        <v>29525</v>
      </c>
      <c r="ANF9411">
        <v>109951</v>
      </c>
      <c r="ANG9411">
        <v>17071</v>
      </c>
      <c r="ANH9411">
        <v>65033</v>
      </c>
      <c r="ANI9411">
        <v>1404339</v>
      </c>
      <c r="ANJ9411">
        <v>15974594</v>
      </c>
      <c r="ANK9411">
        <v>4476</v>
      </c>
      <c r="ANL9411">
        <v>21346</v>
      </c>
      <c r="ANM9411">
        <v>536</v>
      </c>
      <c r="ANN9411">
        <v>0</v>
      </c>
      <c r="ANO9411">
        <v>28296</v>
      </c>
      <c r="ANP9411">
        <v>556</v>
      </c>
      <c r="ANQ9411">
        <v>296406</v>
      </c>
      <c r="ANR9411">
        <v>9565</v>
      </c>
      <c r="ANS9411">
        <v>1462</v>
      </c>
      <c r="ANT9411">
        <v>350</v>
      </c>
    </row>
    <row r="9412" spans="1:1060" x14ac:dyDescent="0.3">
      <c r="A9412" s="10" t="s">
        <v>2945</v>
      </c>
      <c r="B9412" s="10" t="s">
        <v>3097</v>
      </c>
      <c r="C9412" s="10" t="s">
        <v>3097</v>
      </c>
      <c r="D9412" s="10"/>
      <c r="E9412" s="10"/>
      <c r="F9412" s="10"/>
      <c r="I9412" s="10" t="s">
        <v>2344</v>
      </c>
      <c r="J9412">
        <v>2017</v>
      </c>
      <c r="AJP9412">
        <v>2439280</v>
      </c>
      <c r="AJQ9412">
        <v>15329886</v>
      </c>
      <c r="AJR9412">
        <v>180085</v>
      </c>
      <c r="AJS9412">
        <v>0</v>
      </c>
      <c r="AJT9412">
        <v>126862</v>
      </c>
      <c r="AJU9412">
        <v>0</v>
      </c>
      <c r="AJV9412">
        <v>15551</v>
      </c>
      <c r="AJW9412">
        <v>119872</v>
      </c>
      <c r="AJX9412">
        <v>130081</v>
      </c>
      <c r="AJY9412">
        <v>833859</v>
      </c>
      <c r="AJZ9412">
        <v>12276</v>
      </c>
      <c r="AKA9412">
        <v>724374</v>
      </c>
      <c r="AKB9412">
        <v>2508</v>
      </c>
      <c r="AKC9412">
        <v>5584</v>
      </c>
      <c r="AKD9412">
        <v>41855</v>
      </c>
      <c r="AKE9412">
        <v>0</v>
      </c>
      <c r="AKF9412">
        <v>0</v>
      </c>
      <c r="AKG9412">
        <v>628051</v>
      </c>
      <c r="AKH9412">
        <v>161556</v>
      </c>
      <c r="AKI9412">
        <v>0</v>
      </c>
      <c r="AKJ9412">
        <v>27913</v>
      </c>
      <c r="AKK9412">
        <v>100443</v>
      </c>
      <c r="AKL9412">
        <v>27853</v>
      </c>
      <c r="AKM9412">
        <v>1475</v>
      </c>
      <c r="AKN9412">
        <v>608</v>
      </c>
      <c r="AKO9412">
        <v>614232</v>
      </c>
      <c r="AKP9412">
        <v>22337</v>
      </c>
      <c r="AKQ9412">
        <v>27049</v>
      </c>
      <c r="AKR9412">
        <v>3964</v>
      </c>
      <c r="AKS9412">
        <v>62754</v>
      </c>
      <c r="AKT9412">
        <v>24472</v>
      </c>
      <c r="AKU9412">
        <v>4945</v>
      </c>
      <c r="AKV9412">
        <v>137429</v>
      </c>
      <c r="AKW9412">
        <v>9479</v>
      </c>
      <c r="AKX9412">
        <v>518002</v>
      </c>
      <c r="AKY9412">
        <v>13811641</v>
      </c>
      <c r="AKZ9412">
        <v>79977</v>
      </c>
      <c r="ALA9412">
        <v>2466</v>
      </c>
      <c r="ALB9412">
        <v>152778</v>
      </c>
      <c r="ALC9412">
        <v>149158</v>
      </c>
      <c r="ALD9412">
        <v>32950</v>
      </c>
      <c r="ALE9412">
        <v>71791</v>
      </c>
      <c r="ALF9412">
        <v>20048</v>
      </c>
      <c r="ALG9412">
        <v>15148</v>
      </c>
      <c r="ALH9412">
        <v>19123</v>
      </c>
      <c r="ALI9412">
        <v>889346</v>
      </c>
      <c r="ALJ9412">
        <v>22141</v>
      </c>
      <c r="ALK9412">
        <v>1511400</v>
      </c>
      <c r="ALL9412">
        <v>392723</v>
      </c>
      <c r="ALM9412">
        <v>48063</v>
      </c>
      <c r="ALN9412">
        <v>1789762</v>
      </c>
      <c r="ALO9412">
        <v>9569</v>
      </c>
      <c r="ALP9412">
        <v>63340</v>
      </c>
      <c r="ALQ9412">
        <v>299923</v>
      </c>
      <c r="ALR9412">
        <v>20479</v>
      </c>
      <c r="ALS9412">
        <v>96408</v>
      </c>
      <c r="ALT9412">
        <v>11870</v>
      </c>
      <c r="ALU9412">
        <v>37201</v>
      </c>
      <c r="ALV9412">
        <v>1186515</v>
      </c>
      <c r="ALW9412">
        <v>37230</v>
      </c>
      <c r="ALX9412">
        <v>47805</v>
      </c>
      <c r="ALY9412">
        <v>47275</v>
      </c>
      <c r="ALZ9412">
        <v>0</v>
      </c>
      <c r="AMA9412">
        <v>75294</v>
      </c>
      <c r="AMB9412">
        <v>731778</v>
      </c>
      <c r="AMC9412">
        <v>4922754</v>
      </c>
      <c r="AMD9412">
        <v>86575</v>
      </c>
      <c r="AME9412">
        <v>4890398</v>
      </c>
      <c r="AMF9412">
        <v>572886</v>
      </c>
      <c r="AMG9412">
        <v>275473</v>
      </c>
      <c r="AMH9412">
        <v>4253034</v>
      </c>
      <c r="AMI9412">
        <v>0</v>
      </c>
      <c r="AMJ9412">
        <v>5342629</v>
      </c>
      <c r="AMK9412">
        <v>88412</v>
      </c>
      <c r="AML9412">
        <v>43889</v>
      </c>
      <c r="AMM9412">
        <v>71805</v>
      </c>
      <c r="AMN9412">
        <v>7823</v>
      </c>
      <c r="AMO9412">
        <v>246713</v>
      </c>
      <c r="AMP9412">
        <v>4620711</v>
      </c>
      <c r="AMQ9412">
        <v>633398</v>
      </c>
      <c r="AMR9412">
        <v>35898</v>
      </c>
      <c r="AMS9412">
        <v>64036</v>
      </c>
      <c r="AMT9412">
        <v>172889</v>
      </c>
      <c r="AMU9412">
        <v>21605</v>
      </c>
      <c r="AMV9412">
        <v>254681</v>
      </c>
      <c r="AMW9412">
        <v>1717410</v>
      </c>
      <c r="AMX9412">
        <v>11914466</v>
      </c>
      <c r="AMY9412">
        <v>2199686</v>
      </c>
      <c r="AMZ9412">
        <v>1859645</v>
      </c>
      <c r="ANA9412">
        <v>17122728</v>
      </c>
      <c r="ANB9412">
        <v>142855</v>
      </c>
      <c r="ANC9412">
        <v>503583</v>
      </c>
      <c r="AND9412">
        <v>5524</v>
      </c>
      <c r="ANE9412">
        <v>29483</v>
      </c>
      <c r="ANF9412">
        <v>113657</v>
      </c>
      <c r="ANG9412">
        <v>17470</v>
      </c>
      <c r="ANH9412">
        <v>69584</v>
      </c>
      <c r="ANI9412">
        <v>1455136</v>
      </c>
      <c r="ANJ9412">
        <v>16038840</v>
      </c>
      <c r="ANK9412">
        <v>2195</v>
      </c>
      <c r="ANL9412">
        <v>18805</v>
      </c>
      <c r="ANM9412">
        <v>943</v>
      </c>
      <c r="ANN9412">
        <v>0</v>
      </c>
      <c r="ANO9412">
        <v>28956</v>
      </c>
      <c r="ANP9412">
        <v>705</v>
      </c>
      <c r="ANQ9412">
        <v>295382</v>
      </c>
      <c r="ANR9412">
        <v>9281</v>
      </c>
      <c r="ANS9412">
        <v>1019</v>
      </c>
      <c r="ANT9412">
        <v>13</v>
      </c>
    </row>
    <row r="9413" spans="1:1060" x14ac:dyDescent="0.3">
      <c r="A9413" s="10" t="s">
        <v>2945</v>
      </c>
      <c r="B9413" s="10" t="s">
        <v>3097</v>
      </c>
      <c r="C9413" s="10" t="s">
        <v>3097</v>
      </c>
      <c r="D9413" s="10"/>
      <c r="E9413" s="10"/>
      <c r="F9413" s="10"/>
      <c r="I9413" s="10" t="s">
        <v>2344</v>
      </c>
      <c r="J9413">
        <v>2018</v>
      </c>
      <c r="AJP9413">
        <v>2566868</v>
      </c>
      <c r="AJQ9413">
        <v>15779396</v>
      </c>
      <c r="AKX9413">
        <v>566480</v>
      </c>
      <c r="AKY9413">
        <v>15486769</v>
      </c>
      <c r="ALJ9413">
        <v>26537</v>
      </c>
      <c r="ALK9413">
        <v>1649647</v>
      </c>
      <c r="ALL9413">
        <v>479579</v>
      </c>
      <c r="ALM9413">
        <v>60336</v>
      </c>
      <c r="ALN9413">
        <v>1851245</v>
      </c>
      <c r="ALO9413">
        <v>7839</v>
      </c>
      <c r="ALP9413">
        <v>76148</v>
      </c>
      <c r="ALQ9413">
        <v>332072</v>
      </c>
      <c r="ALR9413">
        <v>27184</v>
      </c>
      <c r="ALS9413">
        <v>110154</v>
      </c>
      <c r="ALT9413">
        <v>11815</v>
      </c>
      <c r="ALU9413">
        <v>36924</v>
      </c>
      <c r="ALV9413">
        <v>1138767</v>
      </c>
      <c r="ALW9413">
        <v>80977</v>
      </c>
      <c r="ALX9413">
        <v>39528</v>
      </c>
      <c r="ALY9413">
        <v>51547</v>
      </c>
      <c r="ALZ9413">
        <v>81192</v>
      </c>
      <c r="AMH9413">
        <v>3965663</v>
      </c>
      <c r="AMI9413">
        <v>0</v>
      </c>
      <c r="AMJ9413">
        <v>3561753</v>
      </c>
      <c r="AMK9413">
        <v>77758</v>
      </c>
      <c r="AML9413">
        <v>44571</v>
      </c>
      <c r="AMM9413">
        <v>47870</v>
      </c>
      <c r="AMN9413">
        <v>25164</v>
      </c>
      <c r="AMO9413">
        <v>345255</v>
      </c>
      <c r="AMP9413">
        <v>4435095</v>
      </c>
      <c r="AMQ9413">
        <v>613951</v>
      </c>
      <c r="AMR9413">
        <v>39325</v>
      </c>
      <c r="AMS9413">
        <v>52963</v>
      </c>
      <c r="AMT9413">
        <v>220706</v>
      </c>
      <c r="AMU9413">
        <v>28672</v>
      </c>
      <c r="AMV9413">
        <v>219909</v>
      </c>
      <c r="AMW9413">
        <v>1762288</v>
      </c>
      <c r="AND9413">
        <v>5808</v>
      </c>
      <c r="ANE9413">
        <v>33805</v>
      </c>
      <c r="ANF9413">
        <v>128930</v>
      </c>
      <c r="ANG9413">
        <v>18426</v>
      </c>
      <c r="ANH9413">
        <v>88332</v>
      </c>
      <c r="ANI9413">
        <v>1525218</v>
      </c>
      <c r="ANJ9413">
        <v>16503630</v>
      </c>
      <c r="ANK9413">
        <v>2524</v>
      </c>
      <c r="ANL9413">
        <v>23930</v>
      </c>
      <c r="ANM9413">
        <v>945</v>
      </c>
      <c r="ANN9413">
        <v>3030</v>
      </c>
    </row>
    <row r="9414" spans="1:1060" x14ac:dyDescent="0.3">
      <c r="A9414" s="10" t="s">
        <v>2945</v>
      </c>
      <c r="B9414" s="10" t="s">
        <v>3097</v>
      </c>
      <c r="C9414" s="10" t="s">
        <v>3097</v>
      </c>
      <c r="D9414" s="10"/>
      <c r="E9414" s="10"/>
      <c r="F9414" s="10"/>
      <c r="I9414" s="10" t="s">
        <v>2344</v>
      </c>
      <c r="J9414">
        <v>2019</v>
      </c>
      <c r="AJP9414">
        <v>2694457</v>
      </c>
      <c r="AJQ9414">
        <v>16228907</v>
      </c>
      <c r="AKX9414">
        <v>614958</v>
      </c>
      <c r="AKY9414">
        <v>17161898</v>
      </c>
      <c r="ALJ9414">
        <v>30932</v>
      </c>
      <c r="ALK9414">
        <v>1787894</v>
      </c>
      <c r="ALL9414">
        <v>566434</v>
      </c>
      <c r="ALM9414">
        <v>72608</v>
      </c>
      <c r="ALN9414">
        <v>1912728</v>
      </c>
      <c r="ALO9414">
        <v>6110</v>
      </c>
      <c r="ALP9414">
        <v>88957</v>
      </c>
      <c r="ALQ9414">
        <v>364220</v>
      </c>
      <c r="ALR9414">
        <v>33890</v>
      </c>
      <c r="ALS9414">
        <v>123901</v>
      </c>
      <c r="ALT9414">
        <v>11759</v>
      </c>
      <c r="ALU9414">
        <v>36647</v>
      </c>
      <c r="ALV9414">
        <v>1091020</v>
      </c>
      <c r="ALW9414">
        <v>124724</v>
      </c>
      <c r="ALX9414">
        <v>31251</v>
      </c>
      <c r="ALY9414">
        <v>55818</v>
      </c>
      <c r="ALZ9414">
        <v>162384</v>
      </c>
      <c r="AMH9414">
        <v>3678291</v>
      </c>
      <c r="AMI9414">
        <v>0</v>
      </c>
      <c r="AMJ9414">
        <v>1780876</v>
      </c>
      <c r="AMK9414">
        <v>67105</v>
      </c>
      <c r="AML9414">
        <v>45252</v>
      </c>
      <c r="AMM9414">
        <v>23935</v>
      </c>
      <c r="AMN9414">
        <v>42506</v>
      </c>
      <c r="AMO9414">
        <v>443797</v>
      </c>
      <c r="AMP9414">
        <v>4249479</v>
      </c>
      <c r="AMQ9414">
        <v>594503</v>
      </c>
      <c r="AMR9414">
        <v>42752</v>
      </c>
      <c r="AMS9414">
        <v>41891</v>
      </c>
      <c r="AMT9414">
        <v>268522</v>
      </c>
      <c r="AMU9414">
        <v>35739</v>
      </c>
      <c r="AMV9414">
        <v>185136</v>
      </c>
      <c r="AMW9414">
        <v>1807166</v>
      </c>
      <c r="AND9414">
        <v>6093</v>
      </c>
      <c r="ANE9414">
        <v>38127</v>
      </c>
      <c r="ANF9414">
        <v>144202</v>
      </c>
      <c r="ANG9414">
        <v>19382</v>
      </c>
      <c r="ANH9414">
        <v>107080</v>
      </c>
      <c r="ANI9414">
        <v>1595301</v>
      </c>
      <c r="ANJ9414">
        <v>16968421</v>
      </c>
      <c r="ANK9414">
        <v>2853</v>
      </c>
      <c r="ANL9414">
        <v>29056</v>
      </c>
      <c r="ANM9414">
        <v>947</v>
      </c>
      <c r="ANN9414">
        <v>6059</v>
      </c>
    </row>
    <row r="9415" spans="1:1060" x14ac:dyDescent="0.3">
      <c r="A9415" s="10" t="s">
        <v>2945</v>
      </c>
      <c r="B9415" s="10" t="s">
        <v>3097</v>
      </c>
      <c r="C9415" s="10" t="s">
        <v>3097</v>
      </c>
      <c r="D9415" s="10"/>
      <c r="E9415" s="10"/>
      <c r="F9415" s="10"/>
      <c r="I9415" s="10" t="s">
        <v>2344</v>
      </c>
      <c r="J9415">
        <v>2020</v>
      </c>
      <c r="AJP9415">
        <v>2822045</v>
      </c>
      <c r="AJQ9415">
        <v>16678417</v>
      </c>
      <c r="AKX9415">
        <v>663436</v>
      </c>
      <c r="AKY9415">
        <v>18837026</v>
      </c>
      <c r="ALJ9415">
        <v>35328</v>
      </c>
      <c r="ALK9415">
        <v>1926141</v>
      </c>
      <c r="ALL9415">
        <v>653290</v>
      </c>
      <c r="ALM9415">
        <v>84881</v>
      </c>
      <c r="ALN9415">
        <v>1974211</v>
      </c>
      <c r="ALO9415">
        <v>4380</v>
      </c>
      <c r="ALP9415">
        <v>101765</v>
      </c>
      <c r="ALQ9415">
        <v>396369</v>
      </c>
      <c r="ALR9415">
        <v>40595</v>
      </c>
      <c r="ALS9415">
        <v>137647</v>
      </c>
      <c r="ALT9415">
        <v>11704</v>
      </c>
      <c r="ALU9415">
        <v>36370</v>
      </c>
      <c r="ALV9415">
        <v>1043272</v>
      </c>
      <c r="ALW9415">
        <v>168471</v>
      </c>
      <c r="ALX9415">
        <v>22974</v>
      </c>
      <c r="ALY9415">
        <v>60090</v>
      </c>
      <c r="ALZ9415">
        <v>243576</v>
      </c>
      <c r="AMH9415">
        <v>3390920</v>
      </c>
      <c r="AMI9415">
        <v>0</v>
      </c>
      <c r="AMJ9415">
        <v>0</v>
      </c>
      <c r="AMK9415">
        <v>56451</v>
      </c>
      <c r="AML9415">
        <v>45934</v>
      </c>
      <c r="AMM9415">
        <v>0</v>
      </c>
      <c r="AMN9415">
        <v>59847</v>
      </c>
      <c r="AMO9415">
        <v>542339</v>
      </c>
      <c r="AMP9415">
        <v>4063863</v>
      </c>
      <c r="AMQ9415">
        <v>575056</v>
      </c>
      <c r="AMR9415">
        <v>46179</v>
      </c>
      <c r="AMS9415">
        <v>30818</v>
      </c>
      <c r="AMT9415">
        <v>316339</v>
      </c>
      <c r="AMU9415">
        <v>42806</v>
      </c>
      <c r="AMV9415">
        <v>150364</v>
      </c>
      <c r="AMW9415">
        <v>1852044</v>
      </c>
      <c r="AND9415">
        <v>6377</v>
      </c>
      <c r="ANE9415">
        <v>42449</v>
      </c>
      <c r="ANF9415">
        <v>159475</v>
      </c>
      <c r="ANG9415">
        <v>20338</v>
      </c>
      <c r="ANH9415">
        <v>125828</v>
      </c>
      <c r="ANI9415">
        <v>1665383</v>
      </c>
      <c r="ANJ9415">
        <v>17433211</v>
      </c>
      <c r="ANK9415">
        <v>3182</v>
      </c>
      <c r="ANL9415">
        <v>34181</v>
      </c>
      <c r="ANM9415">
        <v>949</v>
      </c>
      <c r="ANN9415">
        <v>9089</v>
      </c>
    </row>
    <row r="9416" spans="1:1060" x14ac:dyDescent="0.3">
      <c r="A9416" s="10" t="s">
        <v>2945</v>
      </c>
      <c r="B9416" s="10" t="s">
        <v>2825</v>
      </c>
      <c r="C9416" s="10" t="s">
        <v>3060</v>
      </c>
      <c r="D9416" s="10" t="s">
        <v>1241</v>
      </c>
      <c r="E9416" s="10" t="s">
        <v>1229</v>
      </c>
      <c r="F9416" s="10" t="s">
        <v>813</v>
      </c>
      <c r="I9416" s="10" t="s">
        <v>2344</v>
      </c>
      <c r="J9416">
        <v>2006</v>
      </c>
      <c r="MX9416">
        <v>11000717</v>
      </c>
    </row>
    <row r="9417" spans="1:1060" x14ac:dyDescent="0.3">
      <c r="A9417" s="10" t="s">
        <v>2945</v>
      </c>
      <c r="B9417" s="10" t="s">
        <v>2825</v>
      </c>
      <c r="C9417" s="10" t="s">
        <v>3060</v>
      </c>
      <c r="D9417" s="10" t="s">
        <v>1241</v>
      </c>
      <c r="E9417" s="10" t="s">
        <v>1229</v>
      </c>
      <c r="F9417" s="10" t="s">
        <v>813</v>
      </c>
      <c r="I9417" s="10" t="s">
        <v>2344</v>
      </c>
      <c r="J9417">
        <v>2007</v>
      </c>
      <c r="MX9417">
        <v>11398848</v>
      </c>
    </row>
    <row r="9418" spans="1:1060" x14ac:dyDescent="0.3">
      <c r="A9418" s="10" t="s">
        <v>2945</v>
      </c>
      <c r="B9418" s="10" t="s">
        <v>2825</v>
      </c>
      <c r="C9418" s="10" t="s">
        <v>3060</v>
      </c>
      <c r="D9418" s="10" t="s">
        <v>1241</v>
      </c>
      <c r="E9418" s="10" t="s">
        <v>1229</v>
      </c>
      <c r="F9418" s="10" t="s">
        <v>813</v>
      </c>
      <c r="I9418" s="10" t="s">
        <v>2344</v>
      </c>
      <c r="J9418">
        <v>2008</v>
      </c>
      <c r="MX9418">
        <v>11796979</v>
      </c>
    </row>
    <row r="9419" spans="1:1060" x14ac:dyDescent="0.3">
      <c r="A9419" s="10" t="s">
        <v>2945</v>
      </c>
      <c r="B9419" s="10" t="s">
        <v>2825</v>
      </c>
      <c r="C9419" s="10" t="s">
        <v>3060</v>
      </c>
      <c r="D9419" s="10" t="s">
        <v>1241</v>
      </c>
      <c r="E9419" s="10" t="s">
        <v>1229</v>
      </c>
      <c r="F9419" s="10" t="s">
        <v>813</v>
      </c>
      <c r="I9419" s="10" t="s">
        <v>2344</v>
      </c>
      <c r="J9419">
        <v>2009</v>
      </c>
      <c r="MX9419">
        <v>12195110</v>
      </c>
    </row>
    <row r="9420" spans="1:1060" x14ac:dyDescent="0.3">
      <c r="A9420" s="10" t="s">
        <v>2945</v>
      </c>
      <c r="B9420" s="10" t="s">
        <v>2825</v>
      </c>
      <c r="C9420" s="10" t="s">
        <v>3060</v>
      </c>
      <c r="D9420" s="10" t="s">
        <v>1241</v>
      </c>
      <c r="E9420" s="10" t="s">
        <v>1229</v>
      </c>
      <c r="F9420" s="10" t="s">
        <v>813</v>
      </c>
      <c r="I9420" s="10" t="s">
        <v>2344</v>
      </c>
      <c r="J9420">
        <v>2010</v>
      </c>
      <c r="MX9420">
        <v>12593241</v>
      </c>
    </row>
    <row r="9421" spans="1:1060" x14ac:dyDescent="0.3">
      <c r="A9421" s="10" t="s">
        <v>2945</v>
      </c>
      <c r="B9421" s="10" t="s">
        <v>2825</v>
      </c>
      <c r="C9421" s="10" t="s">
        <v>3060</v>
      </c>
      <c r="D9421" s="10" t="s">
        <v>1241</v>
      </c>
      <c r="E9421" s="10" t="s">
        <v>1229</v>
      </c>
      <c r="F9421" s="10" t="s">
        <v>813</v>
      </c>
      <c r="I9421" s="10" t="s">
        <v>2344</v>
      </c>
      <c r="J9421">
        <v>2011</v>
      </c>
      <c r="MX9421">
        <v>12991372</v>
      </c>
    </row>
    <row r="9422" spans="1:1060" x14ac:dyDescent="0.3">
      <c r="A9422" s="10" t="s">
        <v>2945</v>
      </c>
      <c r="B9422" s="10" t="s">
        <v>2825</v>
      </c>
      <c r="C9422" s="10" t="s">
        <v>3060</v>
      </c>
      <c r="D9422" s="10" t="s">
        <v>1241</v>
      </c>
      <c r="E9422" s="10" t="s">
        <v>1229</v>
      </c>
      <c r="F9422" s="10" t="s">
        <v>813</v>
      </c>
      <c r="I9422" s="10" t="s">
        <v>2344</v>
      </c>
      <c r="J9422">
        <v>2012</v>
      </c>
      <c r="MX9422">
        <v>13389503</v>
      </c>
    </row>
    <row r="9423" spans="1:1060" x14ac:dyDescent="0.3">
      <c r="A9423" s="10" t="s">
        <v>2945</v>
      </c>
      <c r="B9423" s="10" t="s">
        <v>2825</v>
      </c>
      <c r="C9423" s="10" t="s">
        <v>3060</v>
      </c>
      <c r="D9423" s="10" t="s">
        <v>1241</v>
      </c>
      <c r="E9423" s="10" t="s">
        <v>1229</v>
      </c>
      <c r="F9423" s="10" t="s">
        <v>813</v>
      </c>
      <c r="I9423" s="10" t="s">
        <v>2344</v>
      </c>
      <c r="J9423">
        <v>2013</v>
      </c>
      <c r="MX9423">
        <v>13787634</v>
      </c>
    </row>
    <row r="9424" spans="1:1060" x14ac:dyDescent="0.3">
      <c r="A9424" s="10" t="s">
        <v>2945</v>
      </c>
      <c r="B9424" s="10" t="s">
        <v>2825</v>
      </c>
      <c r="C9424" s="10" t="s">
        <v>3060</v>
      </c>
      <c r="D9424" s="10" t="s">
        <v>1241</v>
      </c>
      <c r="E9424" s="10" t="s">
        <v>1229</v>
      </c>
      <c r="F9424" s="10" t="s">
        <v>813</v>
      </c>
      <c r="I9424" s="10" t="s">
        <v>2344</v>
      </c>
      <c r="J9424">
        <v>2014</v>
      </c>
      <c r="MX9424">
        <v>14185765</v>
      </c>
    </row>
    <row r="9425" spans="1:362" x14ac:dyDescent="0.3">
      <c r="A9425" s="10" t="s">
        <v>2945</v>
      </c>
      <c r="B9425" s="10" t="s">
        <v>2825</v>
      </c>
      <c r="C9425" s="10" t="s">
        <v>3060</v>
      </c>
      <c r="D9425" s="10" t="s">
        <v>1241</v>
      </c>
      <c r="E9425" s="10" t="s">
        <v>1229</v>
      </c>
      <c r="F9425" s="10" t="s">
        <v>813</v>
      </c>
      <c r="I9425" s="10" t="s">
        <v>2344</v>
      </c>
      <c r="J9425">
        <v>2015</v>
      </c>
      <c r="MX9425">
        <v>14583896</v>
      </c>
    </row>
    <row r="9426" spans="1:362" x14ac:dyDescent="0.3">
      <c r="A9426" s="10" t="s">
        <v>2945</v>
      </c>
      <c r="B9426" s="10" t="s">
        <v>2825</v>
      </c>
      <c r="C9426" s="10" t="s">
        <v>3060</v>
      </c>
      <c r="D9426" s="10" t="s">
        <v>1241</v>
      </c>
      <c r="E9426" s="10" t="s">
        <v>1229</v>
      </c>
      <c r="F9426" s="10" t="s">
        <v>813</v>
      </c>
      <c r="I9426" s="10" t="s">
        <v>2344</v>
      </c>
      <c r="J9426">
        <v>2016</v>
      </c>
      <c r="MX9426">
        <v>14982027</v>
      </c>
    </row>
    <row r="9427" spans="1:362" x14ac:dyDescent="0.3">
      <c r="A9427" s="10" t="s">
        <v>2945</v>
      </c>
      <c r="B9427" s="10" t="s">
        <v>2825</v>
      </c>
      <c r="C9427" s="10" t="s">
        <v>3060</v>
      </c>
      <c r="D9427" s="10" t="s">
        <v>1241</v>
      </c>
      <c r="E9427" s="10" t="s">
        <v>1229</v>
      </c>
      <c r="F9427" s="10" t="s">
        <v>813</v>
      </c>
      <c r="I9427" s="10" t="s">
        <v>2344</v>
      </c>
      <c r="J9427">
        <v>2017</v>
      </c>
      <c r="MX9427">
        <v>15380158</v>
      </c>
    </row>
    <row r="9428" spans="1:362" x14ac:dyDescent="0.3">
      <c r="A9428" s="10" t="s">
        <v>2945</v>
      </c>
      <c r="B9428" s="10" t="s">
        <v>2825</v>
      </c>
      <c r="C9428" s="10" t="s">
        <v>3060</v>
      </c>
      <c r="D9428" s="10" t="s">
        <v>1241</v>
      </c>
      <c r="E9428" s="10" t="s">
        <v>1229</v>
      </c>
      <c r="F9428" s="10" t="s">
        <v>813</v>
      </c>
      <c r="I9428" s="10" t="s">
        <v>2344</v>
      </c>
      <c r="J9428">
        <v>2018</v>
      </c>
      <c r="MX9428">
        <v>15778289</v>
      </c>
    </row>
    <row r="9429" spans="1:362" x14ac:dyDescent="0.3">
      <c r="A9429" s="10" t="s">
        <v>2945</v>
      </c>
      <c r="B9429" s="10" t="s">
        <v>2825</v>
      </c>
      <c r="C9429" s="10" t="s">
        <v>3060</v>
      </c>
      <c r="D9429" s="10" t="s">
        <v>1241</v>
      </c>
      <c r="E9429" s="10" t="s">
        <v>1229</v>
      </c>
      <c r="F9429" s="10" t="s">
        <v>813</v>
      </c>
      <c r="I9429" s="10" t="s">
        <v>2344</v>
      </c>
      <c r="J9429">
        <v>2019</v>
      </c>
      <c r="MX9429">
        <v>16176420</v>
      </c>
    </row>
    <row r="9430" spans="1:362" x14ac:dyDescent="0.3">
      <c r="A9430" s="10" t="s">
        <v>2945</v>
      </c>
      <c r="B9430" s="10" t="s">
        <v>2825</v>
      </c>
      <c r="C9430" s="10" t="s">
        <v>3060</v>
      </c>
      <c r="D9430" s="10" t="s">
        <v>1241</v>
      </c>
      <c r="E9430" s="10" t="s">
        <v>1229</v>
      </c>
      <c r="F9430" s="10" t="s">
        <v>813</v>
      </c>
      <c r="I9430" s="10" t="s">
        <v>2344</v>
      </c>
      <c r="J9430">
        <v>2020</v>
      </c>
      <c r="MX9430">
        <v>16574551</v>
      </c>
    </row>
    <row r="9431" spans="1:362" x14ac:dyDescent="0.3">
      <c r="A9431" s="10" t="s">
        <v>2945</v>
      </c>
      <c r="B9431" s="10" t="s">
        <v>2825</v>
      </c>
      <c r="C9431" s="10" t="s">
        <v>3059</v>
      </c>
      <c r="D9431" s="10" t="s">
        <v>1239</v>
      </c>
      <c r="E9431" s="10" t="s">
        <v>1229</v>
      </c>
      <c r="F9431" s="10" t="s">
        <v>813</v>
      </c>
      <c r="I9431" s="10" t="s">
        <v>2344</v>
      </c>
      <c r="J9431">
        <v>2006</v>
      </c>
      <c r="MW9431">
        <v>423782</v>
      </c>
    </row>
    <row r="9432" spans="1:362" x14ac:dyDescent="0.3">
      <c r="A9432" s="10" t="s">
        <v>2945</v>
      </c>
      <c r="B9432" s="10" t="s">
        <v>2825</v>
      </c>
      <c r="C9432" s="10" t="s">
        <v>3059</v>
      </c>
      <c r="D9432" s="10" t="s">
        <v>1239</v>
      </c>
      <c r="E9432" s="10" t="s">
        <v>1229</v>
      </c>
      <c r="F9432" s="10" t="s">
        <v>813</v>
      </c>
      <c r="I9432" s="10" t="s">
        <v>2344</v>
      </c>
      <c r="J9432">
        <v>2007</v>
      </c>
      <c r="MW9432">
        <v>434678</v>
      </c>
    </row>
    <row r="9433" spans="1:362" x14ac:dyDescent="0.3">
      <c r="A9433" s="10" t="s">
        <v>2945</v>
      </c>
      <c r="B9433" s="10" t="s">
        <v>2825</v>
      </c>
      <c r="C9433" s="10" t="s">
        <v>3059</v>
      </c>
      <c r="D9433" s="10" t="s">
        <v>1239</v>
      </c>
      <c r="E9433" s="10" t="s">
        <v>1229</v>
      </c>
      <c r="F9433" s="10" t="s">
        <v>813</v>
      </c>
      <c r="I9433" s="10" t="s">
        <v>2344</v>
      </c>
      <c r="J9433">
        <v>2008</v>
      </c>
      <c r="MW9433">
        <v>445575</v>
      </c>
    </row>
    <row r="9434" spans="1:362" x14ac:dyDescent="0.3">
      <c r="A9434" s="10" t="s">
        <v>2945</v>
      </c>
      <c r="B9434" s="10" t="s">
        <v>2825</v>
      </c>
      <c r="C9434" s="10" t="s">
        <v>3059</v>
      </c>
      <c r="D9434" s="10" t="s">
        <v>1239</v>
      </c>
      <c r="E9434" s="10" t="s">
        <v>1229</v>
      </c>
      <c r="F9434" s="10" t="s">
        <v>813</v>
      </c>
      <c r="I9434" s="10" t="s">
        <v>2344</v>
      </c>
      <c r="J9434">
        <v>2009</v>
      </c>
      <c r="MW9434">
        <v>456471</v>
      </c>
    </row>
    <row r="9435" spans="1:362" x14ac:dyDescent="0.3">
      <c r="A9435" s="10" t="s">
        <v>2945</v>
      </c>
      <c r="B9435" s="10" t="s">
        <v>2825</v>
      </c>
      <c r="C9435" s="10" t="s">
        <v>3059</v>
      </c>
      <c r="D9435" s="10" t="s">
        <v>1239</v>
      </c>
      <c r="E9435" s="10" t="s">
        <v>1229</v>
      </c>
      <c r="F9435" s="10" t="s">
        <v>813</v>
      </c>
      <c r="I9435" s="10" t="s">
        <v>2344</v>
      </c>
      <c r="J9435">
        <v>2010</v>
      </c>
      <c r="MW9435">
        <v>467368</v>
      </c>
    </row>
    <row r="9436" spans="1:362" x14ac:dyDescent="0.3">
      <c r="A9436" s="10" t="s">
        <v>2945</v>
      </c>
      <c r="B9436" s="10" t="s">
        <v>2825</v>
      </c>
      <c r="C9436" s="10" t="s">
        <v>3059</v>
      </c>
      <c r="D9436" s="10" t="s">
        <v>1239</v>
      </c>
      <c r="E9436" s="10" t="s">
        <v>1229</v>
      </c>
      <c r="F9436" s="10" t="s">
        <v>813</v>
      </c>
      <c r="I9436" s="10" t="s">
        <v>2344</v>
      </c>
      <c r="J9436">
        <v>2011</v>
      </c>
      <c r="MW9436">
        <v>478264</v>
      </c>
    </row>
    <row r="9437" spans="1:362" x14ac:dyDescent="0.3">
      <c r="A9437" s="10" t="s">
        <v>2945</v>
      </c>
      <c r="B9437" s="10" t="s">
        <v>2825</v>
      </c>
      <c r="C9437" s="10" t="s">
        <v>3059</v>
      </c>
      <c r="D9437" s="10" t="s">
        <v>1239</v>
      </c>
      <c r="E9437" s="10" t="s">
        <v>1229</v>
      </c>
      <c r="F9437" s="10" t="s">
        <v>813</v>
      </c>
      <c r="I9437" s="10" t="s">
        <v>2344</v>
      </c>
      <c r="J9437">
        <v>2012</v>
      </c>
      <c r="MW9437">
        <v>489161</v>
      </c>
    </row>
    <row r="9438" spans="1:362" x14ac:dyDescent="0.3">
      <c r="A9438" s="10" t="s">
        <v>2945</v>
      </c>
      <c r="B9438" s="10" t="s">
        <v>2825</v>
      </c>
      <c r="C9438" s="10" t="s">
        <v>3059</v>
      </c>
      <c r="D9438" s="10" t="s">
        <v>1239</v>
      </c>
      <c r="E9438" s="10" t="s">
        <v>1229</v>
      </c>
      <c r="F9438" s="10" t="s">
        <v>813</v>
      </c>
      <c r="I9438" s="10" t="s">
        <v>2344</v>
      </c>
      <c r="J9438">
        <v>2013</v>
      </c>
      <c r="MW9438">
        <v>500057</v>
      </c>
    </row>
    <row r="9439" spans="1:362" x14ac:dyDescent="0.3">
      <c r="A9439" s="10" t="s">
        <v>2945</v>
      </c>
      <c r="B9439" s="10" t="s">
        <v>2825</v>
      </c>
      <c r="C9439" s="10" t="s">
        <v>3059</v>
      </c>
      <c r="D9439" s="10" t="s">
        <v>1239</v>
      </c>
      <c r="E9439" s="10" t="s">
        <v>1229</v>
      </c>
      <c r="F9439" s="10" t="s">
        <v>813</v>
      </c>
      <c r="I9439" s="10" t="s">
        <v>2344</v>
      </c>
      <c r="J9439">
        <v>2014</v>
      </c>
      <c r="MW9439">
        <v>510954</v>
      </c>
    </row>
    <row r="9440" spans="1:362" x14ac:dyDescent="0.3">
      <c r="A9440" s="10" t="s">
        <v>2945</v>
      </c>
      <c r="B9440" s="10" t="s">
        <v>2825</v>
      </c>
      <c r="C9440" s="10" t="s">
        <v>3059</v>
      </c>
      <c r="D9440" s="10" t="s">
        <v>1239</v>
      </c>
      <c r="E9440" s="10" t="s">
        <v>1229</v>
      </c>
      <c r="F9440" s="10" t="s">
        <v>813</v>
      </c>
      <c r="I9440" s="10" t="s">
        <v>2344</v>
      </c>
      <c r="J9440">
        <v>2015</v>
      </c>
      <c r="MW9440">
        <v>521850</v>
      </c>
    </row>
    <row r="9441" spans="1:365" x14ac:dyDescent="0.3">
      <c r="A9441" s="10" t="s">
        <v>2945</v>
      </c>
      <c r="B9441" s="10" t="s">
        <v>2825</v>
      </c>
      <c r="C9441" s="10" t="s">
        <v>3059</v>
      </c>
      <c r="D9441" s="10" t="s">
        <v>1239</v>
      </c>
      <c r="E9441" s="10" t="s">
        <v>1229</v>
      </c>
      <c r="F9441" s="10" t="s">
        <v>813</v>
      </c>
      <c r="I9441" s="10" t="s">
        <v>2344</v>
      </c>
      <c r="J9441">
        <v>2016</v>
      </c>
      <c r="MW9441">
        <v>532747</v>
      </c>
    </row>
    <row r="9442" spans="1:365" x14ac:dyDescent="0.3">
      <c r="A9442" s="10" t="s">
        <v>2945</v>
      </c>
      <c r="B9442" s="10" t="s">
        <v>2825</v>
      </c>
      <c r="C9442" s="10" t="s">
        <v>3059</v>
      </c>
      <c r="D9442" s="10" t="s">
        <v>1239</v>
      </c>
      <c r="E9442" s="10" t="s">
        <v>1229</v>
      </c>
      <c r="F9442" s="10" t="s">
        <v>813</v>
      </c>
      <c r="I9442" s="10" t="s">
        <v>2344</v>
      </c>
      <c r="J9442">
        <v>2017</v>
      </c>
      <c r="MW9442">
        <v>543643</v>
      </c>
    </row>
    <row r="9443" spans="1:365" x14ac:dyDescent="0.3">
      <c r="A9443" s="10" t="s">
        <v>2945</v>
      </c>
      <c r="B9443" s="10" t="s">
        <v>2825</v>
      </c>
      <c r="C9443" s="10" t="s">
        <v>3059</v>
      </c>
      <c r="D9443" s="10" t="s">
        <v>1239</v>
      </c>
      <c r="E9443" s="10" t="s">
        <v>1229</v>
      </c>
      <c r="F9443" s="10" t="s">
        <v>813</v>
      </c>
      <c r="I9443" s="10" t="s">
        <v>2344</v>
      </c>
      <c r="J9443">
        <v>2018</v>
      </c>
      <c r="MW9443">
        <v>554539</v>
      </c>
    </row>
    <row r="9444" spans="1:365" x14ac:dyDescent="0.3">
      <c r="A9444" s="10" t="s">
        <v>2945</v>
      </c>
      <c r="B9444" s="10" t="s">
        <v>2825</v>
      </c>
      <c r="C9444" s="10" t="s">
        <v>3059</v>
      </c>
      <c r="D9444" s="10" t="s">
        <v>1239</v>
      </c>
      <c r="E9444" s="10" t="s">
        <v>1229</v>
      </c>
      <c r="F9444" s="10" t="s">
        <v>813</v>
      </c>
      <c r="I9444" s="10" t="s">
        <v>2344</v>
      </c>
      <c r="J9444">
        <v>2019</v>
      </c>
      <c r="MW9444">
        <v>565436</v>
      </c>
    </row>
    <row r="9445" spans="1:365" x14ac:dyDescent="0.3">
      <c r="A9445" s="10" t="s">
        <v>2945</v>
      </c>
      <c r="B9445" s="10" t="s">
        <v>2825</v>
      </c>
      <c r="C9445" s="10" t="s">
        <v>3059</v>
      </c>
      <c r="D9445" s="10" t="s">
        <v>1239</v>
      </c>
      <c r="E9445" s="10" t="s">
        <v>1229</v>
      </c>
      <c r="F9445" s="10" t="s">
        <v>813</v>
      </c>
      <c r="I9445" s="10" t="s">
        <v>2344</v>
      </c>
      <c r="J9445">
        <v>2020</v>
      </c>
      <c r="MW9445">
        <v>576332</v>
      </c>
    </row>
    <row r="9446" spans="1:365" x14ac:dyDescent="0.3">
      <c r="A9446" s="10" t="s">
        <v>2945</v>
      </c>
      <c r="B9446" s="10" t="s">
        <v>2825</v>
      </c>
      <c r="C9446" s="10" t="s">
        <v>3063</v>
      </c>
      <c r="D9446" s="10" t="s">
        <v>1247</v>
      </c>
      <c r="E9446" s="10" t="s">
        <v>1229</v>
      </c>
      <c r="F9446" s="10" t="s">
        <v>813</v>
      </c>
      <c r="I9446" s="10" t="s">
        <v>2344</v>
      </c>
      <c r="J9446">
        <v>2006</v>
      </c>
      <c r="NA9446">
        <v>6792966</v>
      </c>
    </row>
    <row r="9447" spans="1:365" x14ac:dyDescent="0.3">
      <c r="A9447" s="10" t="s">
        <v>2945</v>
      </c>
      <c r="B9447" s="10" t="s">
        <v>2825</v>
      </c>
      <c r="C9447" s="10" t="s">
        <v>3063</v>
      </c>
      <c r="D9447" s="10" t="s">
        <v>1247</v>
      </c>
      <c r="E9447" s="10" t="s">
        <v>1229</v>
      </c>
      <c r="F9447" s="10" t="s">
        <v>813</v>
      </c>
      <c r="I9447" s="10" t="s">
        <v>2344</v>
      </c>
      <c r="J9447">
        <v>2007</v>
      </c>
      <c r="NA9447">
        <v>6851103</v>
      </c>
    </row>
    <row r="9448" spans="1:365" x14ac:dyDescent="0.3">
      <c r="A9448" s="10" t="s">
        <v>2945</v>
      </c>
      <c r="B9448" s="10" t="s">
        <v>2825</v>
      </c>
      <c r="C9448" s="10" t="s">
        <v>3063</v>
      </c>
      <c r="D9448" s="10" t="s">
        <v>1247</v>
      </c>
      <c r="E9448" s="10" t="s">
        <v>1229</v>
      </c>
      <c r="F9448" s="10" t="s">
        <v>813</v>
      </c>
      <c r="I9448" s="10" t="s">
        <v>2344</v>
      </c>
      <c r="J9448">
        <v>2008</v>
      </c>
      <c r="NA9448">
        <v>6909240</v>
      </c>
    </row>
    <row r="9449" spans="1:365" x14ac:dyDescent="0.3">
      <c r="A9449" s="10" t="s">
        <v>2945</v>
      </c>
      <c r="B9449" s="10" t="s">
        <v>2825</v>
      </c>
      <c r="C9449" s="10" t="s">
        <v>3063</v>
      </c>
      <c r="D9449" s="10" t="s">
        <v>1247</v>
      </c>
      <c r="E9449" s="10" t="s">
        <v>1229</v>
      </c>
      <c r="F9449" s="10" t="s">
        <v>813</v>
      </c>
      <c r="I9449" s="10" t="s">
        <v>2344</v>
      </c>
      <c r="J9449">
        <v>2009</v>
      </c>
      <c r="NA9449">
        <v>6967378</v>
      </c>
    </row>
    <row r="9450" spans="1:365" x14ac:dyDescent="0.3">
      <c r="A9450" s="10" t="s">
        <v>2945</v>
      </c>
      <c r="B9450" s="10" t="s">
        <v>2825</v>
      </c>
      <c r="C9450" s="10" t="s">
        <v>3063</v>
      </c>
      <c r="D9450" s="10" t="s">
        <v>1247</v>
      </c>
      <c r="E9450" s="10" t="s">
        <v>1229</v>
      </c>
      <c r="F9450" s="10" t="s">
        <v>813</v>
      </c>
      <c r="I9450" s="10" t="s">
        <v>2344</v>
      </c>
      <c r="J9450">
        <v>2010</v>
      </c>
      <c r="NA9450">
        <v>7025515</v>
      </c>
    </row>
    <row r="9451" spans="1:365" x14ac:dyDescent="0.3">
      <c r="A9451" s="10" t="s">
        <v>2945</v>
      </c>
      <c r="B9451" s="10" t="s">
        <v>2825</v>
      </c>
      <c r="C9451" s="10" t="s">
        <v>3063</v>
      </c>
      <c r="D9451" s="10" t="s">
        <v>1247</v>
      </c>
      <c r="E9451" s="10" t="s">
        <v>1229</v>
      </c>
      <c r="F9451" s="10" t="s">
        <v>813</v>
      </c>
      <c r="I9451" s="10" t="s">
        <v>2344</v>
      </c>
      <c r="J9451">
        <v>2011</v>
      </c>
      <c r="NA9451">
        <v>7083652</v>
      </c>
    </row>
    <row r="9452" spans="1:365" x14ac:dyDescent="0.3">
      <c r="A9452" s="10" t="s">
        <v>2945</v>
      </c>
      <c r="B9452" s="10" t="s">
        <v>2825</v>
      </c>
      <c r="C9452" s="10" t="s">
        <v>3063</v>
      </c>
      <c r="D9452" s="10" t="s">
        <v>1247</v>
      </c>
      <c r="E9452" s="10" t="s">
        <v>1229</v>
      </c>
      <c r="F9452" s="10" t="s">
        <v>813</v>
      </c>
      <c r="I9452" s="10" t="s">
        <v>2344</v>
      </c>
      <c r="J9452">
        <v>2012</v>
      </c>
      <c r="NA9452">
        <v>7141790</v>
      </c>
    </row>
    <row r="9453" spans="1:365" x14ac:dyDescent="0.3">
      <c r="A9453" s="10" t="s">
        <v>2945</v>
      </c>
      <c r="B9453" s="10" t="s">
        <v>2825</v>
      </c>
      <c r="C9453" s="10" t="s">
        <v>3063</v>
      </c>
      <c r="D9453" s="10" t="s">
        <v>1247</v>
      </c>
      <c r="E9453" s="10" t="s">
        <v>1229</v>
      </c>
      <c r="F9453" s="10" t="s">
        <v>813</v>
      </c>
      <c r="I9453" s="10" t="s">
        <v>2344</v>
      </c>
      <c r="J9453">
        <v>2013</v>
      </c>
      <c r="NA9453">
        <v>7199927</v>
      </c>
    </row>
    <row r="9454" spans="1:365" x14ac:dyDescent="0.3">
      <c r="A9454" s="10" t="s">
        <v>2945</v>
      </c>
      <c r="B9454" s="10" t="s">
        <v>2825</v>
      </c>
      <c r="C9454" s="10" t="s">
        <v>3063</v>
      </c>
      <c r="D9454" s="10" t="s">
        <v>1247</v>
      </c>
      <c r="E9454" s="10" t="s">
        <v>1229</v>
      </c>
      <c r="F9454" s="10" t="s">
        <v>813</v>
      </c>
      <c r="I9454" s="10" t="s">
        <v>2344</v>
      </c>
      <c r="J9454">
        <v>2014</v>
      </c>
      <c r="NA9454">
        <v>7258064</v>
      </c>
    </row>
    <row r="9455" spans="1:365" x14ac:dyDescent="0.3">
      <c r="A9455" s="10" t="s">
        <v>2945</v>
      </c>
      <c r="B9455" s="10" t="s">
        <v>2825</v>
      </c>
      <c r="C9455" s="10" t="s">
        <v>3063</v>
      </c>
      <c r="D9455" s="10" t="s">
        <v>1247</v>
      </c>
      <c r="E9455" s="10" t="s">
        <v>1229</v>
      </c>
      <c r="F9455" s="10" t="s">
        <v>813</v>
      </c>
      <c r="I9455" s="10" t="s">
        <v>2344</v>
      </c>
      <c r="J9455">
        <v>2015</v>
      </c>
      <c r="NA9455">
        <v>7316202</v>
      </c>
    </row>
    <row r="9456" spans="1:365" x14ac:dyDescent="0.3">
      <c r="A9456" s="10" t="s">
        <v>2945</v>
      </c>
      <c r="B9456" s="10" t="s">
        <v>2825</v>
      </c>
      <c r="C9456" s="10" t="s">
        <v>3063</v>
      </c>
      <c r="D9456" s="10" t="s">
        <v>1247</v>
      </c>
      <c r="E9456" s="10" t="s">
        <v>1229</v>
      </c>
      <c r="F9456" s="10" t="s">
        <v>813</v>
      </c>
      <c r="I9456" s="10" t="s">
        <v>2344</v>
      </c>
      <c r="J9456">
        <v>2016</v>
      </c>
      <c r="NA9456">
        <v>7374339</v>
      </c>
    </row>
    <row r="9457" spans="1:366" x14ac:dyDescent="0.3">
      <c r="A9457" s="10" t="s">
        <v>2945</v>
      </c>
      <c r="B9457" s="10" t="s">
        <v>2825</v>
      </c>
      <c r="C9457" s="10" t="s">
        <v>3063</v>
      </c>
      <c r="D9457" s="10" t="s">
        <v>1247</v>
      </c>
      <c r="E9457" s="10" t="s">
        <v>1229</v>
      </c>
      <c r="F9457" s="10" t="s">
        <v>813</v>
      </c>
      <c r="I9457" s="10" t="s">
        <v>2344</v>
      </c>
      <c r="J9457">
        <v>2017</v>
      </c>
      <c r="NA9457">
        <v>7432477</v>
      </c>
    </row>
    <row r="9458" spans="1:366" x14ac:dyDescent="0.3">
      <c r="A9458" s="10" t="s">
        <v>2945</v>
      </c>
      <c r="B9458" s="10" t="s">
        <v>2825</v>
      </c>
      <c r="C9458" s="10" t="s">
        <v>3063</v>
      </c>
      <c r="D9458" s="10" t="s">
        <v>1247</v>
      </c>
      <c r="E9458" s="10" t="s">
        <v>1229</v>
      </c>
      <c r="F9458" s="10" t="s">
        <v>813</v>
      </c>
      <c r="I9458" s="10" t="s">
        <v>2344</v>
      </c>
      <c r="J9458">
        <v>2018</v>
      </c>
      <c r="NA9458">
        <v>7490614</v>
      </c>
    </row>
    <row r="9459" spans="1:366" x14ac:dyDescent="0.3">
      <c r="A9459" s="10" t="s">
        <v>2945</v>
      </c>
      <c r="B9459" s="10" t="s">
        <v>2825</v>
      </c>
      <c r="C9459" s="10" t="s">
        <v>3063</v>
      </c>
      <c r="D9459" s="10" t="s">
        <v>1247</v>
      </c>
      <c r="E9459" s="10" t="s">
        <v>1229</v>
      </c>
      <c r="F9459" s="10" t="s">
        <v>813</v>
      </c>
      <c r="I9459" s="10" t="s">
        <v>2344</v>
      </c>
      <c r="J9459">
        <v>2019</v>
      </c>
      <c r="NA9459">
        <v>7548751</v>
      </c>
    </row>
    <row r="9460" spans="1:366" x14ac:dyDescent="0.3">
      <c r="A9460" s="10" t="s">
        <v>2945</v>
      </c>
      <c r="B9460" s="10" t="s">
        <v>2825</v>
      </c>
      <c r="C9460" s="10" t="s">
        <v>3063</v>
      </c>
      <c r="D9460" s="10" t="s">
        <v>1247</v>
      </c>
      <c r="E9460" s="10" t="s">
        <v>1229</v>
      </c>
      <c r="F9460" s="10" t="s">
        <v>813</v>
      </c>
      <c r="I9460" s="10" t="s">
        <v>2344</v>
      </c>
      <c r="J9460">
        <v>2020</v>
      </c>
      <c r="NA9460">
        <v>7606889</v>
      </c>
    </row>
    <row r="9461" spans="1:366" x14ac:dyDescent="0.3">
      <c r="A9461" s="10" t="s">
        <v>2945</v>
      </c>
      <c r="B9461" s="10" t="s">
        <v>2825</v>
      </c>
      <c r="C9461" s="10" t="s">
        <v>3064</v>
      </c>
      <c r="D9461" s="10" t="s">
        <v>1249</v>
      </c>
      <c r="E9461" s="10" t="s">
        <v>1229</v>
      </c>
      <c r="F9461" s="10" t="s">
        <v>813</v>
      </c>
      <c r="I9461" s="10" t="s">
        <v>2344</v>
      </c>
      <c r="J9461">
        <v>2006</v>
      </c>
      <c r="NB9461">
        <v>59442</v>
      </c>
    </row>
    <row r="9462" spans="1:366" x14ac:dyDescent="0.3">
      <c r="A9462" s="10" t="s">
        <v>2945</v>
      </c>
      <c r="B9462" s="10" t="s">
        <v>2825</v>
      </c>
      <c r="C9462" s="10" t="s">
        <v>3064</v>
      </c>
      <c r="D9462" s="10" t="s">
        <v>1249</v>
      </c>
      <c r="E9462" s="10" t="s">
        <v>1229</v>
      </c>
      <c r="F9462" s="10" t="s">
        <v>813</v>
      </c>
      <c r="I9462" s="10" t="s">
        <v>2344</v>
      </c>
      <c r="J9462">
        <v>2007</v>
      </c>
      <c r="NB9462">
        <v>76774</v>
      </c>
    </row>
    <row r="9463" spans="1:366" x14ac:dyDescent="0.3">
      <c r="A9463" s="10" t="s">
        <v>2945</v>
      </c>
      <c r="B9463" s="10" t="s">
        <v>2825</v>
      </c>
      <c r="C9463" s="10" t="s">
        <v>3064</v>
      </c>
      <c r="D9463" s="10" t="s">
        <v>1249</v>
      </c>
      <c r="E9463" s="10" t="s">
        <v>1229</v>
      </c>
      <c r="F9463" s="10" t="s">
        <v>813</v>
      </c>
      <c r="I9463" s="10" t="s">
        <v>2344</v>
      </c>
      <c r="J9463">
        <v>2008</v>
      </c>
      <c r="NB9463">
        <v>94107</v>
      </c>
    </row>
    <row r="9464" spans="1:366" x14ac:dyDescent="0.3">
      <c r="A9464" s="10" t="s">
        <v>2945</v>
      </c>
      <c r="B9464" s="10" t="s">
        <v>2825</v>
      </c>
      <c r="C9464" s="10" t="s">
        <v>3064</v>
      </c>
      <c r="D9464" s="10" t="s">
        <v>1249</v>
      </c>
      <c r="E9464" s="10" t="s">
        <v>1229</v>
      </c>
      <c r="F9464" s="10" t="s">
        <v>813</v>
      </c>
      <c r="I9464" s="10" t="s">
        <v>2344</v>
      </c>
      <c r="J9464">
        <v>2009</v>
      </c>
      <c r="NB9464">
        <v>111439</v>
      </c>
    </row>
    <row r="9465" spans="1:366" x14ac:dyDescent="0.3">
      <c r="A9465" s="10" t="s">
        <v>2945</v>
      </c>
      <c r="B9465" s="10" t="s">
        <v>2825</v>
      </c>
      <c r="C9465" s="10" t="s">
        <v>3064</v>
      </c>
      <c r="D9465" s="10" t="s">
        <v>1249</v>
      </c>
      <c r="E9465" s="10" t="s">
        <v>1229</v>
      </c>
      <c r="F9465" s="10" t="s">
        <v>813</v>
      </c>
      <c r="I9465" s="10" t="s">
        <v>2344</v>
      </c>
      <c r="J9465">
        <v>2010</v>
      </c>
      <c r="NB9465">
        <v>128772</v>
      </c>
    </row>
    <row r="9466" spans="1:366" x14ac:dyDescent="0.3">
      <c r="A9466" s="10" t="s">
        <v>2945</v>
      </c>
      <c r="B9466" s="10" t="s">
        <v>2825</v>
      </c>
      <c r="C9466" s="10" t="s">
        <v>3064</v>
      </c>
      <c r="D9466" s="10" t="s">
        <v>1249</v>
      </c>
      <c r="E9466" s="10" t="s">
        <v>1229</v>
      </c>
      <c r="F9466" s="10" t="s">
        <v>813</v>
      </c>
      <c r="I9466" s="10" t="s">
        <v>2344</v>
      </c>
      <c r="J9466">
        <v>2011</v>
      </c>
      <c r="NB9466">
        <v>146104</v>
      </c>
    </row>
    <row r="9467" spans="1:366" x14ac:dyDescent="0.3">
      <c r="A9467" s="10" t="s">
        <v>2945</v>
      </c>
      <c r="B9467" s="10" t="s">
        <v>2825</v>
      </c>
      <c r="C9467" s="10" t="s">
        <v>3064</v>
      </c>
      <c r="D9467" s="10" t="s">
        <v>1249</v>
      </c>
      <c r="E9467" s="10" t="s">
        <v>1229</v>
      </c>
      <c r="F9467" s="10" t="s">
        <v>813</v>
      </c>
      <c r="I9467" s="10" t="s">
        <v>2344</v>
      </c>
      <c r="J9467">
        <v>2012</v>
      </c>
      <c r="NB9467">
        <v>163437</v>
      </c>
    </row>
    <row r="9468" spans="1:366" x14ac:dyDescent="0.3">
      <c r="A9468" s="10" t="s">
        <v>2945</v>
      </c>
      <c r="B9468" s="10" t="s">
        <v>2825</v>
      </c>
      <c r="C9468" s="10" t="s">
        <v>3064</v>
      </c>
      <c r="D9468" s="10" t="s">
        <v>1249</v>
      </c>
      <c r="E9468" s="10" t="s">
        <v>1229</v>
      </c>
      <c r="F9468" s="10" t="s">
        <v>813</v>
      </c>
      <c r="I9468" s="10" t="s">
        <v>2344</v>
      </c>
      <c r="J9468">
        <v>2013</v>
      </c>
      <c r="NB9468">
        <v>180769</v>
      </c>
    </row>
    <row r="9469" spans="1:366" x14ac:dyDescent="0.3">
      <c r="A9469" s="10" t="s">
        <v>2945</v>
      </c>
      <c r="B9469" s="10" t="s">
        <v>2825</v>
      </c>
      <c r="C9469" s="10" t="s">
        <v>3064</v>
      </c>
      <c r="D9469" s="10" t="s">
        <v>1249</v>
      </c>
      <c r="E9469" s="10" t="s">
        <v>1229</v>
      </c>
      <c r="F9469" s="10" t="s">
        <v>813</v>
      </c>
      <c r="I9469" s="10" t="s">
        <v>2344</v>
      </c>
      <c r="J9469">
        <v>2014</v>
      </c>
      <c r="NB9469">
        <v>198102</v>
      </c>
    </row>
    <row r="9470" spans="1:366" x14ac:dyDescent="0.3">
      <c r="A9470" s="10" t="s">
        <v>2945</v>
      </c>
      <c r="B9470" s="10" t="s">
        <v>2825</v>
      </c>
      <c r="C9470" s="10" t="s">
        <v>3064</v>
      </c>
      <c r="D9470" s="10" t="s">
        <v>1249</v>
      </c>
      <c r="E9470" s="10" t="s">
        <v>1229</v>
      </c>
      <c r="F9470" s="10" t="s">
        <v>813</v>
      </c>
      <c r="I9470" s="10" t="s">
        <v>2344</v>
      </c>
      <c r="J9470">
        <v>2015</v>
      </c>
      <c r="NB9470">
        <v>215434</v>
      </c>
    </row>
    <row r="9471" spans="1:366" x14ac:dyDescent="0.3">
      <c r="A9471" s="10" t="s">
        <v>2945</v>
      </c>
      <c r="B9471" s="10" t="s">
        <v>2825</v>
      </c>
      <c r="C9471" s="10" t="s">
        <v>3064</v>
      </c>
      <c r="D9471" s="10" t="s">
        <v>1249</v>
      </c>
      <c r="E9471" s="10" t="s">
        <v>1229</v>
      </c>
      <c r="F9471" s="10" t="s">
        <v>813</v>
      </c>
      <c r="I9471" s="10" t="s">
        <v>2344</v>
      </c>
      <c r="J9471">
        <v>2016</v>
      </c>
      <c r="NB9471">
        <v>232767</v>
      </c>
    </row>
    <row r="9472" spans="1:366" x14ac:dyDescent="0.3">
      <c r="A9472" s="10" t="s">
        <v>2945</v>
      </c>
      <c r="B9472" s="10" t="s">
        <v>2825</v>
      </c>
      <c r="C9472" s="10" t="s">
        <v>3064</v>
      </c>
      <c r="D9472" s="10" t="s">
        <v>1249</v>
      </c>
      <c r="E9472" s="10" t="s">
        <v>1229</v>
      </c>
      <c r="F9472" s="10" t="s">
        <v>813</v>
      </c>
      <c r="I9472" s="10" t="s">
        <v>2344</v>
      </c>
      <c r="J9472">
        <v>2017</v>
      </c>
      <c r="NB9472">
        <v>250099</v>
      </c>
    </row>
    <row r="9473" spans="1:366" x14ac:dyDescent="0.3">
      <c r="A9473" s="10" t="s">
        <v>2945</v>
      </c>
      <c r="B9473" s="10" t="s">
        <v>2825</v>
      </c>
      <c r="C9473" s="10" t="s">
        <v>3064</v>
      </c>
      <c r="D9473" s="10" t="s">
        <v>1249</v>
      </c>
      <c r="E9473" s="10" t="s">
        <v>1229</v>
      </c>
      <c r="F9473" s="10" t="s">
        <v>813</v>
      </c>
      <c r="I9473" s="10" t="s">
        <v>2344</v>
      </c>
      <c r="J9473">
        <v>2018</v>
      </c>
      <c r="NB9473">
        <v>267432</v>
      </c>
    </row>
    <row r="9474" spans="1:366" x14ac:dyDescent="0.3">
      <c r="A9474" s="10" t="s">
        <v>2945</v>
      </c>
      <c r="B9474" s="10" t="s">
        <v>2825</v>
      </c>
      <c r="C9474" s="10" t="s">
        <v>3064</v>
      </c>
      <c r="D9474" s="10" t="s">
        <v>1249</v>
      </c>
      <c r="E9474" s="10" t="s">
        <v>1229</v>
      </c>
      <c r="F9474" s="10" t="s">
        <v>813</v>
      </c>
      <c r="I9474" s="10" t="s">
        <v>2344</v>
      </c>
      <c r="J9474">
        <v>2019</v>
      </c>
      <c r="NB9474">
        <v>284764</v>
      </c>
    </row>
    <row r="9475" spans="1:366" x14ac:dyDescent="0.3">
      <c r="A9475" s="10" t="s">
        <v>2945</v>
      </c>
      <c r="B9475" s="10" t="s">
        <v>2825</v>
      </c>
      <c r="C9475" s="10" t="s">
        <v>3064</v>
      </c>
      <c r="D9475" s="10" t="s">
        <v>1249</v>
      </c>
      <c r="E9475" s="10" t="s">
        <v>1229</v>
      </c>
      <c r="F9475" s="10" t="s">
        <v>813</v>
      </c>
      <c r="I9475" s="10" t="s">
        <v>2344</v>
      </c>
      <c r="J9475">
        <v>2020</v>
      </c>
      <c r="NB9475">
        <v>302097</v>
      </c>
    </row>
    <row r="9476" spans="1:366" x14ac:dyDescent="0.3">
      <c r="A9476" s="10" t="s">
        <v>2945</v>
      </c>
      <c r="B9476" s="10" t="s">
        <v>2825</v>
      </c>
      <c r="C9476" s="10" t="s">
        <v>3057</v>
      </c>
      <c r="D9476" s="10" t="s">
        <v>1235</v>
      </c>
      <c r="E9476" s="10" t="s">
        <v>1229</v>
      </c>
      <c r="F9476" s="10" t="s">
        <v>813</v>
      </c>
      <c r="I9476" s="10" t="s">
        <v>2344</v>
      </c>
      <c r="J9476">
        <v>2006</v>
      </c>
      <c r="MU9476">
        <v>1951341</v>
      </c>
    </row>
    <row r="9477" spans="1:366" x14ac:dyDescent="0.3">
      <c r="A9477" s="10" t="s">
        <v>2945</v>
      </c>
      <c r="B9477" s="10" t="s">
        <v>2825</v>
      </c>
      <c r="C9477" s="10" t="s">
        <v>3057</v>
      </c>
      <c r="D9477" s="10" t="s">
        <v>1235</v>
      </c>
      <c r="E9477" s="10" t="s">
        <v>1229</v>
      </c>
      <c r="F9477" s="10" t="s">
        <v>813</v>
      </c>
      <c r="I9477" s="10" t="s">
        <v>2344</v>
      </c>
      <c r="J9477">
        <v>2007</v>
      </c>
      <c r="MU9477">
        <v>1898699</v>
      </c>
    </row>
    <row r="9478" spans="1:366" x14ac:dyDescent="0.3">
      <c r="A9478" s="10" t="s">
        <v>2945</v>
      </c>
      <c r="B9478" s="10" t="s">
        <v>2825</v>
      </c>
      <c r="C9478" s="10" t="s">
        <v>3057</v>
      </c>
      <c r="D9478" s="10" t="s">
        <v>1235</v>
      </c>
      <c r="E9478" s="10" t="s">
        <v>1229</v>
      </c>
      <c r="F9478" s="10" t="s">
        <v>813</v>
      </c>
      <c r="I9478" s="10" t="s">
        <v>2344</v>
      </c>
      <c r="J9478">
        <v>2008</v>
      </c>
      <c r="MU9478">
        <v>1846056</v>
      </c>
    </row>
    <row r="9479" spans="1:366" x14ac:dyDescent="0.3">
      <c r="A9479" s="10" t="s">
        <v>2945</v>
      </c>
      <c r="B9479" s="10" t="s">
        <v>2825</v>
      </c>
      <c r="C9479" s="10" t="s">
        <v>3057</v>
      </c>
      <c r="D9479" s="10" t="s">
        <v>1235</v>
      </c>
      <c r="E9479" s="10" t="s">
        <v>1229</v>
      </c>
      <c r="F9479" s="10" t="s">
        <v>813</v>
      </c>
      <c r="I9479" s="10" t="s">
        <v>2344</v>
      </c>
      <c r="J9479">
        <v>2009</v>
      </c>
      <c r="MU9479">
        <v>1793414</v>
      </c>
    </row>
    <row r="9480" spans="1:366" x14ac:dyDescent="0.3">
      <c r="A9480" s="10" t="s">
        <v>2945</v>
      </c>
      <c r="B9480" s="10" t="s">
        <v>2825</v>
      </c>
      <c r="C9480" s="10" t="s">
        <v>3057</v>
      </c>
      <c r="D9480" s="10" t="s">
        <v>1235</v>
      </c>
      <c r="E9480" s="10" t="s">
        <v>1229</v>
      </c>
      <c r="F9480" s="10" t="s">
        <v>813</v>
      </c>
      <c r="I9480" s="10" t="s">
        <v>2344</v>
      </c>
      <c r="J9480">
        <v>2010</v>
      </c>
      <c r="MU9480">
        <v>1740771</v>
      </c>
    </row>
    <row r="9481" spans="1:366" x14ac:dyDescent="0.3">
      <c r="A9481" s="10" t="s">
        <v>2945</v>
      </c>
      <c r="B9481" s="10" t="s">
        <v>2825</v>
      </c>
      <c r="C9481" s="10" t="s">
        <v>3057</v>
      </c>
      <c r="D9481" s="10" t="s">
        <v>1235</v>
      </c>
      <c r="E9481" s="10" t="s">
        <v>1229</v>
      </c>
      <c r="F9481" s="10" t="s">
        <v>813</v>
      </c>
      <c r="I9481" s="10" t="s">
        <v>2344</v>
      </c>
      <c r="J9481">
        <v>2011</v>
      </c>
      <c r="MU9481">
        <v>1688129</v>
      </c>
    </row>
    <row r="9482" spans="1:366" x14ac:dyDescent="0.3">
      <c r="A9482" s="10" t="s">
        <v>2945</v>
      </c>
      <c r="B9482" s="10" t="s">
        <v>2825</v>
      </c>
      <c r="C9482" s="10" t="s">
        <v>3057</v>
      </c>
      <c r="D9482" s="10" t="s">
        <v>1235</v>
      </c>
      <c r="E9482" s="10" t="s">
        <v>1229</v>
      </c>
      <c r="F9482" s="10" t="s">
        <v>813</v>
      </c>
      <c r="I9482" s="10" t="s">
        <v>2344</v>
      </c>
      <c r="J9482">
        <v>2012</v>
      </c>
      <c r="MU9482">
        <v>1635486</v>
      </c>
    </row>
    <row r="9483" spans="1:366" x14ac:dyDescent="0.3">
      <c r="A9483" s="10" t="s">
        <v>2945</v>
      </c>
      <c r="B9483" s="10" t="s">
        <v>2825</v>
      </c>
      <c r="C9483" s="10" t="s">
        <v>3057</v>
      </c>
      <c r="D9483" s="10" t="s">
        <v>1235</v>
      </c>
      <c r="E9483" s="10" t="s">
        <v>1229</v>
      </c>
      <c r="F9483" s="10" t="s">
        <v>813</v>
      </c>
      <c r="I9483" s="10" t="s">
        <v>2344</v>
      </c>
      <c r="J9483">
        <v>2013</v>
      </c>
      <c r="MU9483">
        <v>1582844</v>
      </c>
    </row>
    <row r="9484" spans="1:366" x14ac:dyDescent="0.3">
      <c r="A9484" s="10" t="s">
        <v>2945</v>
      </c>
      <c r="B9484" s="10" t="s">
        <v>2825</v>
      </c>
      <c r="C9484" s="10" t="s">
        <v>3057</v>
      </c>
      <c r="D9484" s="10" t="s">
        <v>1235</v>
      </c>
      <c r="E9484" s="10" t="s">
        <v>1229</v>
      </c>
      <c r="F9484" s="10" t="s">
        <v>813</v>
      </c>
      <c r="I9484" s="10" t="s">
        <v>2344</v>
      </c>
      <c r="J9484">
        <v>2014</v>
      </c>
      <c r="MU9484">
        <v>1530201</v>
      </c>
    </row>
    <row r="9485" spans="1:366" x14ac:dyDescent="0.3">
      <c r="A9485" s="10" t="s">
        <v>2945</v>
      </c>
      <c r="B9485" s="10" t="s">
        <v>2825</v>
      </c>
      <c r="C9485" s="10" t="s">
        <v>3057</v>
      </c>
      <c r="D9485" s="10" t="s">
        <v>1235</v>
      </c>
      <c r="E9485" s="10" t="s">
        <v>1229</v>
      </c>
      <c r="F9485" s="10" t="s">
        <v>813</v>
      </c>
      <c r="I9485" s="10" t="s">
        <v>2344</v>
      </c>
      <c r="J9485">
        <v>2015</v>
      </c>
      <c r="MU9485">
        <v>1477559</v>
      </c>
    </row>
    <row r="9486" spans="1:366" x14ac:dyDescent="0.3">
      <c r="A9486" s="10" t="s">
        <v>2945</v>
      </c>
      <c r="B9486" s="10" t="s">
        <v>2825</v>
      </c>
      <c r="C9486" s="10" t="s">
        <v>3057</v>
      </c>
      <c r="D9486" s="10" t="s">
        <v>1235</v>
      </c>
      <c r="E9486" s="10" t="s">
        <v>1229</v>
      </c>
      <c r="F9486" s="10" t="s">
        <v>813</v>
      </c>
      <c r="I9486" s="10" t="s">
        <v>2344</v>
      </c>
      <c r="J9486">
        <v>2016</v>
      </c>
      <c r="MU9486">
        <v>1424916</v>
      </c>
    </row>
    <row r="9487" spans="1:366" x14ac:dyDescent="0.3">
      <c r="A9487" s="10" t="s">
        <v>2945</v>
      </c>
      <c r="B9487" s="10" t="s">
        <v>2825</v>
      </c>
      <c r="C9487" s="10" t="s">
        <v>3057</v>
      </c>
      <c r="D9487" s="10" t="s">
        <v>1235</v>
      </c>
      <c r="E9487" s="10" t="s">
        <v>1229</v>
      </c>
      <c r="F9487" s="10" t="s">
        <v>813</v>
      </c>
      <c r="I9487" s="10" t="s">
        <v>2344</v>
      </c>
      <c r="J9487">
        <v>2017</v>
      </c>
      <c r="MU9487">
        <v>1372273</v>
      </c>
    </row>
    <row r="9488" spans="1:366" x14ac:dyDescent="0.3">
      <c r="A9488" s="10" t="s">
        <v>2945</v>
      </c>
      <c r="B9488" s="10" t="s">
        <v>2825</v>
      </c>
      <c r="C9488" s="10" t="s">
        <v>3057</v>
      </c>
      <c r="D9488" s="10" t="s">
        <v>1235</v>
      </c>
      <c r="E9488" s="10" t="s">
        <v>1229</v>
      </c>
      <c r="F9488" s="10" t="s">
        <v>813</v>
      </c>
      <c r="I9488" s="10" t="s">
        <v>2344</v>
      </c>
      <c r="J9488">
        <v>2018</v>
      </c>
      <c r="MU9488">
        <v>1319631</v>
      </c>
    </row>
    <row r="9489" spans="1:364" x14ac:dyDescent="0.3">
      <c r="A9489" s="10" t="s">
        <v>2945</v>
      </c>
      <c r="B9489" s="10" t="s">
        <v>2825</v>
      </c>
      <c r="C9489" s="10" t="s">
        <v>3057</v>
      </c>
      <c r="D9489" s="10" t="s">
        <v>1235</v>
      </c>
      <c r="E9489" s="10" t="s">
        <v>1229</v>
      </c>
      <c r="F9489" s="10" t="s">
        <v>813</v>
      </c>
      <c r="I9489" s="10" t="s">
        <v>2344</v>
      </c>
      <c r="J9489">
        <v>2019</v>
      </c>
      <c r="MU9489">
        <v>1266988</v>
      </c>
    </row>
    <row r="9490" spans="1:364" x14ac:dyDescent="0.3">
      <c r="A9490" s="10" t="s">
        <v>2945</v>
      </c>
      <c r="B9490" s="10" t="s">
        <v>2825</v>
      </c>
      <c r="C9490" s="10" t="s">
        <v>3057</v>
      </c>
      <c r="D9490" s="10" t="s">
        <v>1235</v>
      </c>
      <c r="E9490" s="10" t="s">
        <v>1229</v>
      </c>
      <c r="F9490" s="10" t="s">
        <v>813</v>
      </c>
      <c r="I9490" s="10" t="s">
        <v>2344</v>
      </c>
      <c r="J9490">
        <v>2020</v>
      </c>
      <c r="MU9490">
        <v>1214346</v>
      </c>
    </row>
    <row r="9491" spans="1:364" x14ac:dyDescent="0.3">
      <c r="A9491" s="10" t="s">
        <v>2945</v>
      </c>
      <c r="B9491" s="10" t="s">
        <v>2825</v>
      </c>
      <c r="C9491" s="10" t="s">
        <v>3062</v>
      </c>
      <c r="D9491" s="10" t="s">
        <v>1245</v>
      </c>
      <c r="E9491" s="10" t="s">
        <v>1229</v>
      </c>
      <c r="F9491" s="10" t="s">
        <v>813</v>
      </c>
      <c r="I9491" s="10" t="s">
        <v>2344</v>
      </c>
      <c r="J9491">
        <v>2006</v>
      </c>
      <c r="MZ9491">
        <v>6321221</v>
      </c>
    </row>
    <row r="9492" spans="1:364" x14ac:dyDescent="0.3">
      <c r="A9492" s="10" t="s">
        <v>2945</v>
      </c>
      <c r="B9492" s="10" t="s">
        <v>2825</v>
      </c>
      <c r="C9492" s="10" t="s">
        <v>3062</v>
      </c>
      <c r="D9492" s="10" t="s">
        <v>1245</v>
      </c>
      <c r="E9492" s="10" t="s">
        <v>1229</v>
      </c>
      <c r="F9492" s="10" t="s">
        <v>813</v>
      </c>
      <c r="I9492" s="10" t="s">
        <v>2344</v>
      </c>
      <c r="J9492">
        <v>2007</v>
      </c>
      <c r="MZ9492">
        <v>6391973</v>
      </c>
    </row>
    <row r="9493" spans="1:364" x14ac:dyDescent="0.3">
      <c r="A9493" s="10" t="s">
        <v>2945</v>
      </c>
      <c r="B9493" s="10" t="s">
        <v>2825</v>
      </c>
      <c r="C9493" s="10" t="s">
        <v>3062</v>
      </c>
      <c r="D9493" s="10" t="s">
        <v>1245</v>
      </c>
      <c r="E9493" s="10" t="s">
        <v>1229</v>
      </c>
      <c r="F9493" s="10" t="s">
        <v>813</v>
      </c>
      <c r="I9493" s="10" t="s">
        <v>2344</v>
      </c>
      <c r="J9493">
        <v>2008</v>
      </c>
      <c r="MZ9493">
        <v>6462726</v>
      </c>
    </row>
    <row r="9494" spans="1:364" x14ac:dyDescent="0.3">
      <c r="A9494" s="10" t="s">
        <v>2945</v>
      </c>
      <c r="B9494" s="10" t="s">
        <v>2825</v>
      </c>
      <c r="C9494" s="10" t="s">
        <v>3062</v>
      </c>
      <c r="D9494" s="10" t="s">
        <v>1245</v>
      </c>
      <c r="E9494" s="10" t="s">
        <v>1229</v>
      </c>
      <c r="F9494" s="10" t="s">
        <v>813</v>
      </c>
      <c r="I9494" s="10" t="s">
        <v>2344</v>
      </c>
      <c r="J9494">
        <v>2009</v>
      </c>
      <c r="MZ9494">
        <v>6533478</v>
      </c>
    </row>
    <row r="9495" spans="1:364" x14ac:dyDescent="0.3">
      <c r="A9495" s="10" t="s">
        <v>2945</v>
      </c>
      <c r="B9495" s="10" t="s">
        <v>2825</v>
      </c>
      <c r="C9495" s="10" t="s">
        <v>3062</v>
      </c>
      <c r="D9495" s="10" t="s">
        <v>1245</v>
      </c>
      <c r="E9495" s="10" t="s">
        <v>1229</v>
      </c>
      <c r="F9495" s="10" t="s">
        <v>813</v>
      </c>
      <c r="I9495" s="10" t="s">
        <v>2344</v>
      </c>
      <c r="J9495">
        <v>2010</v>
      </c>
      <c r="MZ9495">
        <v>6604230</v>
      </c>
    </row>
    <row r="9496" spans="1:364" x14ac:dyDescent="0.3">
      <c r="A9496" s="10" t="s">
        <v>2945</v>
      </c>
      <c r="B9496" s="10" t="s">
        <v>2825</v>
      </c>
      <c r="C9496" s="10" t="s">
        <v>3062</v>
      </c>
      <c r="D9496" s="10" t="s">
        <v>1245</v>
      </c>
      <c r="E9496" s="10" t="s">
        <v>1229</v>
      </c>
      <c r="F9496" s="10" t="s">
        <v>813</v>
      </c>
      <c r="I9496" s="10" t="s">
        <v>2344</v>
      </c>
      <c r="J9496">
        <v>2011</v>
      </c>
      <c r="MZ9496">
        <v>6674982</v>
      </c>
    </row>
    <row r="9497" spans="1:364" x14ac:dyDescent="0.3">
      <c r="A9497" s="10" t="s">
        <v>2945</v>
      </c>
      <c r="B9497" s="10" t="s">
        <v>2825</v>
      </c>
      <c r="C9497" s="10" t="s">
        <v>3062</v>
      </c>
      <c r="D9497" s="10" t="s">
        <v>1245</v>
      </c>
      <c r="E9497" s="10" t="s">
        <v>1229</v>
      </c>
      <c r="F9497" s="10" t="s">
        <v>813</v>
      </c>
      <c r="I9497" s="10" t="s">
        <v>2344</v>
      </c>
      <c r="J9497">
        <v>2012</v>
      </c>
      <c r="MZ9497">
        <v>6745734</v>
      </c>
    </row>
    <row r="9498" spans="1:364" x14ac:dyDescent="0.3">
      <c r="A9498" s="10" t="s">
        <v>2945</v>
      </c>
      <c r="B9498" s="10" t="s">
        <v>2825</v>
      </c>
      <c r="C9498" s="10" t="s">
        <v>3062</v>
      </c>
      <c r="D9498" s="10" t="s">
        <v>1245</v>
      </c>
      <c r="E9498" s="10" t="s">
        <v>1229</v>
      </c>
      <c r="F9498" s="10" t="s">
        <v>813</v>
      </c>
      <c r="I9498" s="10" t="s">
        <v>2344</v>
      </c>
      <c r="J9498">
        <v>2013</v>
      </c>
      <c r="MZ9498">
        <v>6816487</v>
      </c>
    </row>
    <row r="9499" spans="1:364" x14ac:dyDescent="0.3">
      <c r="A9499" s="10" t="s">
        <v>2945</v>
      </c>
      <c r="B9499" s="10" t="s">
        <v>2825</v>
      </c>
      <c r="C9499" s="10" t="s">
        <v>3062</v>
      </c>
      <c r="D9499" s="10" t="s">
        <v>1245</v>
      </c>
      <c r="E9499" s="10" t="s">
        <v>1229</v>
      </c>
      <c r="F9499" s="10" t="s">
        <v>813</v>
      </c>
      <c r="I9499" s="10" t="s">
        <v>2344</v>
      </c>
      <c r="J9499">
        <v>2014</v>
      </c>
      <c r="MZ9499">
        <v>6887239</v>
      </c>
    </row>
    <row r="9500" spans="1:364" x14ac:dyDescent="0.3">
      <c r="A9500" s="10" t="s">
        <v>2945</v>
      </c>
      <c r="B9500" s="10" t="s">
        <v>2825</v>
      </c>
      <c r="C9500" s="10" t="s">
        <v>3062</v>
      </c>
      <c r="D9500" s="10" t="s">
        <v>1245</v>
      </c>
      <c r="E9500" s="10" t="s">
        <v>1229</v>
      </c>
      <c r="F9500" s="10" t="s">
        <v>813</v>
      </c>
      <c r="I9500" s="10" t="s">
        <v>2344</v>
      </c>
      <c r="J9500">
        <v>2015</v>
      </c>
      <c r="MZ9500">
        <v>6957991</v>
      </c>
    </row>
    <row r="9501" spans="1:364" x14ac:dyDescent="0.3">
      <c r="A9501" s="10" t="s">
        <v>2945</v>
      </c>
      <c r="B9501" s="10" t="s">
        <v>2825</v>
      </c>
      <c r="C9501" s="10" t="s">
        <v>3062</v>
      </c>
      <c r="D9501" s="10" t="s">
        <v>1245</v>
      </c>
      <c r="E9501" s="10" t="s">
        <v>1229</v>
      </c>
      <c r="F9501" s="10" t="s">
        <v>813</v>
      </c>
      <c r="I9501" s="10" t="s">
        <v>2344</v>
      </c>
      <c r="J9501">
        <v>2016</v>
      </c>
      <c r="MZ9501">
        <v>7028743</v>
      </c>
    </row>
    <row r="9502" spans="1:364" x14ac:dyDescent="0.3">
      <c r="A9502" s="10" t="s">
        <v>2945</v>
      </c>
      <c r="B9502" s="10" t="s">
        <v>2825</v>
      </c>
      <c r="C9502" s="10" t="s">
        <v>3062</v>
      </c>
      <c r="D9502" s="10" t="s">
        <v>1245</v>
      </c>
      <c r="E9502" s="10" t="s">
        <v>1229</v>
      </c>
      <c r="F9502" s="10" t="s">
        <v>813</v>
      </c>
      <c r="I9502" s="10" t="s">
        <v>2344</v>
      </c>
      <c r="J9502">
        <v>2017</v>
      </c>
      <c r="MZ9502">
        <v>7099495</v>
      </c>
    </row>
    <row r="9503" spans="1:364" x14ac:dyDescent="0.3">
      <c r="A9503" s="10" t="s">
        <v>2945</v>
      </c>
      <c r="B9503" s="10" t="s">
        <v>2825</v>
      </c>
      <c r="C9503" s="10" t="s">
        <v>3062</v>
      </c>
      <c r="D9503" s="10" t="s">
        <v>1245</v>
      </c>
      <c r="E9503" s="10" t="s">
        <v>1229</v>
      </c>
      <c r="F9503" s="10" t="s">
        <v>813</v>
      </c>
      <c r="I9503" s="10" t="s">
        <v>2344</v>
      </c>
      <c r="J9503">
        <v>2018</v>
      </c>
      <c r="MZ9503">
        <v>7170247</v>
      </c>
    </row>
    <row r="9504" spans="1:364" x14ac:dyDescent="0.3">
      <c r="A9504" s="10" t="s">
        <v>2945</v>
      </c>
      <c r="B9504" s="10" t="s">
        <v>2825</v>
      </c>
      <c r="C9504" s="10" t="s">
        <v>3062</v>
      </c>
      <c r="D9504" s="10" t="s">
        <v>1245</v>
      </c>
      <c r="E9504" s="10" t="s">
        <v>1229</v>
      </c>
      <c r="F9504" s="10" t="s">
        <v>813</v>
      </c>
      <c r="I9504" s="10" t="s">
        <v>2344</v>
      </c>
      <c r="J9504">
        <v>2019</v>
      </c>
      <c r="MZ9504">
        <v>7241000</v>
      </c>
    </row>
    <row r="9505" spans="1:364" x14ac:dyDescent="0.3">
      <c r="A9505" s="10" t="s">
        <v>2945</v>
      </c>
      <c r="B9505" s="10" t="s">
        <v>2825</v>
      </c>
      <c r="C9505" s="10" t="s">
        <v>3062</v>
      </c>
      <c r="D9505" s="10" t="s">
        <v>1245</v>
      </c>
      <c r="E9505" s="10" t="s">
        <v>1229</v>
      </c>
      <c r="F9505" s="10" t="s">
        <v>813</v>
      </c>
      <c r="I9505" s="10" t="s">
        <v>2344</v>
      </c>
      <c r="J9505">
        <v>2020</v>
      </c>
      <c r="MZ9505">
        <v>7311752</v>
      </c>
    </row>
    <row r="9506" spans="1:364" x14ac:dyDescent="0.3">
      <c r="A9506" s="10" t="s">
        <v>2945</v>
      </c>
      <c r="B9506" s="10" t="s">
        <v>2825</v>
      </c>
      <c r="C9506" s="10" t="s">
        <v>3056</v>
      </c>
      <c r="D9506" s="10" t="s">
        <v>1233</v>
      </c>
      <c r="E9506" s="10" t="s">
        <v>1229</v>
      </c>
      <c r="F9506" s="10" t="s">
        <v>813</v>
      </c>
      <c r="I9506" s="10" t="s">
        <v>2344</v>
      </c>
      <c r="J9506">
        <v>2006</v>
      </c>
      <c r="MT9506">
        <v>13392521</v>
      </c>
    </row>
    <row r="9507" spans="1:364" x14ac:dyDescent="0.3">
      <c r="A9507" s="10" t="s">
        <v>2945</v>
      </c>
      <c r="B9507" s="10" t="s">
        <v>2825</v>
      </c>
      <c r="C9507" s="10" t="s">
        <v>3056</v>
      </c>
      <c r="D9507" s="10" t="s">
        <v>1233</v>
      </c>
      <c r="E9507" s="10" t="s">
        <v>1229</v>
      </c>
      <c r="F9507" s="10" t="s">
        <v>813</v>
      </c>
      <c r="I9507" s="10" t="s">
        <v>2344</v>
      </c>
      <c r="J9507">
        <v>2007</v>
      </c>
      <c r="MT9507">
        <v>13646217</v>
      </c>
    </row>
    <row r="9508" spans="1:364" x14ac:dyDescent="0.3">
      <c r="A9508" s="10" t="s">
        <v>2945</v>
      </c>
      <c r="B9508" s="10" t="s">
        <v>2825</v>
      </c>
      <c r="C9508" s="10" t="s">
        <v>3056</v>
      </c>
      <c r="D9508" s="10" t="s">
        <v>1233</v>
      </c>
      <c r="E9508" s="10" t="s">
        <v>1229</v>
      </c>
      <c r="F9508" s="10" t="s">
        <v>813</v>
      </c>
      <c r="I9508" s="10" t="s">
        <v>2344</v>
      </c>
      <c r="J9508">
        <v>2008</v>
      </c>
      <c r="MT9508">
        <v>13899914</v>
      </c>
    </row>
    <row r="9509" spans="1:364" x14ac:dyDescent="0.3">
      <c r="A9509" s="10" t="s">
        <v>2945</v>
      </c>
      <c r="B9509" s="10" t="s">
        <v>2825</v>
      </c>
      <c r="C9509" s="10" t="s">
        <v>3056</v>
      </c>
      <c r="D9509" s="10" t="s">
        <v>1233</v>
      </c>
      <c r="E9509" s="10" t="s">
        <v>1229</v>
      </c>
      <c r="F9509" s="10" t="s">
        <v>813</v>
      </c>
      <c r="I9509" s="10" t="s">
        <v>2344</v>
      </c>
      <c r="J9509">
        <v>2009</v>
      </c>
      <c r="MT9509">
        <v>14153610</v>
      </c>
    </row>
    <row r="9510" spans="1:364" x14ac:dyDescent="0.3">
      <c r="A9510" s="10" t="s">
        <v>2945</v>
      </c>
      <c r="B9510" s="10" t="s">
        <v>2825</v>
      </c>
      <c r="C9510" s="10" t="s">
        <v>3056</v>
      </c>
      <c r="D9510" s="10" t="s">
        <v>1233</v>
      </c>
      <c r="E9510" s="10" t="s">
        <v>1229</v>
      </c>
      <c r="F9510" s="10" t="s">
        <v>813</v>
      </c>
      <c r="I9510" s="10" t="s">
        <v>2344</v>
      </c>
      <c r="J9510">
        <v>2010</v>
      </c>
      <c r="MT9510">
        <v>14407307</v>
      </c>
    </row>
    <row r="9511" spans="1:364" x14ac:dyDescent="0.3">
      <c r="A9511" s="10" t="s">
        <v>2945</v>
      </c>
      <c r="B9511" s="10" t="s">
        <v>2825</v>
      </c>
      <c r="C9511" s="10" t="s">
        <v>3056</v>
      </c>
      <c r="D9511" s="10" t="s">
        <v>1233</v>
      </c>
      <c r="E9511" s="10" t="s">
        <v>1229</v>
      </c>
      <c r="F9511" s="10" t="s">
        <v>813</v>
      </c>
      <c r="I9511" s="10" t="s">
        <v>2344</v>
      </c>
      <c r="J9511">
        <v>2011</v>
      </c>
      <c r="MT9511">
        <v>14661003</v>
      </c>
    </row>
    <row r="9512" spans="1:364" x14ac:dyDescent="0.3">
      <c r="A9512" s="10" t="s">
        <v>2945</v>
      </c>
      <c r="B9512" s="10" t="s">
        <v>2825</v>
      </c>
      <c r="C9512" s="10" t="s">
        <v>3056</v>
      </c>
      <c r="D9512" s="10" t="s">
        <v>1233</v>
      </c>
      <c r="E9512" s="10" t="s">
        <v>1229</v>
      </c>
      <c r="F9512" s="10" t="s">
        <v>813</v>
      </c>
      <c r="I9512" s="10" t="s">
        <v>2344</v>
      </c>
      <c r="J9512">
        <v>2012</v>
      </c>
      <c r="MT9512">
        <v>14914700</v>
      </c>
    </row>
    <row r="9513" spans="1:364" x14ac:dyDescent="0.3">
      <c r="A9513" s="10" t="s">
        <v>2945</v>
      </c>
      <c r="B9513" s="10" t="s">
        <v>2825</v>
      </c>
      <c r="C9513" s="10" t="s">
        <v>3056</v>
      </c>
      <c r="D9513" s="10" t="s">
        <v>1233</v>
      </c>
      <c r="E9513" s="10" t="s">
        <v>1229</v>
      </c>
      <c r="F9513" s="10" t="s">
        <v>813</v>
      </c>
      <c r="I9513" s="10" t="s">
        <v>2344</v>
      </c>
      <c r="J9513">
        <v>2013</v>
      </c>
      <c r="MT9513">
        <v>15168396</v>
      </c>
    </row>
    <row r="9514" spans="1:364" x14ac:dyDescent="0.3">
      <c r="A9514" s="10" t="s">
        <v>2945</v>
      </c>
      <c r="B9514" s="10" t="s">
        <v>2825</v>
      </c>
      <c r="C9514" s="10" t="s">
        <v>3056</v>
      </c>
      <c r="D9514" s="10" t="s">
        <v>1233</v>
      </c>
      <c r="E9514" s="10" t="s">
        <v>1229</v>
      </c>
      <c r="F9514" s="10" t="s">
        <v>813</v>
      </c>
      <c r="I9514" s="10" t="s">
        <v>2344</v>
      </c>
      <c r="J9514">
        <v>2014</v>
      </c>
      <c r="MT9514">
        <v>15422093</v>
      </c>
    </row>
    <row r="9515" spans="1:364" x14ac:dyDescent="0.3">
      <c r="A9515" s="10" t="s">
        <v>2945</v>
      </c>
      <c r="B9515" s="10" t="s">
        <v>2825</v>
      </c>
      <c r="C9515" s="10" t="s">
        <v>3056</v>
      </c>
      <c r="D9515" s="10" t="s">
        <v>1233</v>
      </c>
      <c r="E9515" s="10" t="s">
        <v>1229</v>
      </c>
      <c r="F9515" s="10" t="s">
        <v>813</v>
      </c>
      <c r="I9515" s="10" t="s">
        <v>2344</v>
      </c>
      <c r="J9515">
        <v>2015</v>
      </c>
      <c r="MT9515">
        <v>15675789</v>
      </c>
    </row>
    <row r="9516" spans="1:364" x14ac:dyDescent="0.3">
      <c r="A9516" s="10" t="s">
        <v>2945</v>
      </c>
      <c r="B9516" s="10" t="s">
        <v>2825</v>
      </c>
      <c r="C9516" s="10" t="s">
        <v>3056</v>
      </c>
      <c r="D9516" s="10" t="s">
        <v>1233</v>
      </c>
      <c r="E9516" s="10" t="s">
        <v>1229</v>
      </c>
      <c r="F9516" s="10" t="s">
        <v>813</v>
      </c>
      <c r="I9516" s="10" t="s">
        <v>2344</v>
      </c>
      <c r="J9516">
        <v>2016</v>
      </c>
      <c r="MT9516">
        <v>15929486</v>
      </c>
    </row>
    <row r="9517" spans="1:364" x14ac:dyDescent="0.3">
      <c r="A9517" s="10" t="s">
        <v>2945</v>
      </c>
      <c r="B9517" s="10" t="s">
        <v>2825</v>
      </c>
      <c r="C9517" s="10" t="s">
        <v>3056</v>
      </c>
      <c r="D9517" s="10" t="s">
        <v>1233</v>
      </c>
      <c r="E9517" s="10" t="s">
        <v>1229</v>
      </c>
      <c r="F9517" s="10" t="s">
        <v>813</v>
      </c>
      <c r="I9517" s="10" t="s">
        <v>2344</v>
      </c>
      <c r="J9517">
        <v>2017</v>
      </c>
      <c r="MT9517">
        <v>16183182</v>
      </c>
    </row>
    <row r="9518" spans="1:364" x14ac:dyDescent="0.3">
      <c r="A9518" s="10" t="s">
        <v>2945</v>
      </c>
      <c r="B9518" s="10" t="s">
        <v>2825</v>
      </c>
      <c r="C9518" s="10" t="s">
        <v>3056</v>
      </c>
      <c r="D9518" s="10" t="s">
        <v>1233</v>
      </c>
      <c r="E9518" s="10" t="s">
        <v>1229</v>
      </c>
      <c r="F9518" s="10" t="s">
        <v>813</v>
      </c>
      <c r="I9518" s="10" t="s">
        <v>2344</v>
      </c>
      <c r="J9518">
        <v>2018</v>
      </c>
      <c r="MT9518">
        <v>16436879</v>
      </c>
    </row>
    <row r="9519" spans="1:364" x14ac:dyDescent="0.3">
      <c r="A9519" s="10" t="s">
        <v>2945</v>
      </c>
      <c r="B9519" s="10" t="s">
        <v>2825</v>
      </c>
      <c r="C9519" s="10" t="s">
        <v>3056</v>
      </c>
      <c r="D9519" s="10" t="s">
        <v>1233</v>
      </c>
      <c r="E9519" s="10" t="s">
        <v>1229</v>
      </c>
      <c r="F9519" s="10" t="s">
        <v>813</v>
      </c>
      <c r="I9519" s="10" t="s">
        <v>2344</v>
      </c>
      <c r="J9519">
        <v>2019</v>
      </c>
      <c r="MT9519">
        <v>16690575</v>
      </c>
    </row>
    <row r="9520" spans="1:364" x14ac:dyDescent="0.3">
      <c r="A9520" s="10" t="s">
        <v>2945</v>
      </c>
      <c r="B9520" s="10" t="s">
        <v>2825</v>
      </c>
      <c r="C9520" s="10" t="s">
        <v>3056</v>
      </c>
      <c r="D9520" s="10" t="s">
        <v>1233</v>
      </c>
      <c r="E9520" s="10" t="s">
        <v>1229</v>
      </c>
      <c r="F9520" s="10" t="s">
        <v>813</v>
      </c>
      <c r="I9520" s="10" t="s">
        <v>2344</v>
      </c>
      <c r="J9520">
        <v>2020</v>
      </c>
      <c r="MT9520">
        <v>16944272</v>
      </c>
    </row>
    <row r="9521" spans="1:360" x14ac:dyDescent="0.3">
      <c r="A9521" s="10" t="s">
        <v>2945</v>
      </c>
      <c r="B9521" s="10" t="s">
        <v>2825</v>
      </c>
      <c r="C9521" s="10" t="s">
        <v>3058</v>
      </c>
      <c r="D9521" s="10" t="s">
        <v>1237</v>
      </c>
      <c r="E9521" s="10" t="s">
        <v>1229</v>
      </c>
      <c r="F9521" s="10" t="s">
        <v>813</v>
      </c>
      <c r="I9521" s="10" t="s">
        <v>2344</v>
      </c>
      <c r="J9521">
        <v>2006</v>
      </c>
      <c r="MV9521">
        <v>526889</v>
      </c>
    </row>
    <row r="9522" spans="1:360" x14ac:dyDescent="0.3">
      <c r="A9522" s="10" t="s">
        <v>2945</v>
      </c>
      <c r="B9522" s="10" t="s">
        <v>2825</v>
      </c>
      <c r="C9522" s="10" t="s">
        <v>3058</v>
      </c>
      <c r="D9522" s="10" t="s">
        <v>1237</v>
      </c>
      <c r="E9522" s="10" t="s">
        <v>1229</v>
      </c>
      <c r="F9522" s="10" t="s">
        <v>813</v>
      </c>
      <c r="I9522" s="10" t="s">
        <v>2344</v>
      </c>
      <c r="J9522">
        <v>2007</v>
      </c>
      <c r="MV9522">
        <v>539146</v>
      </c>
    </row>
    <row r="9523" spans="1:360" x14ac:dyDescent="0.3">
      <c r="A9523" s="10" t="s">
        <v>2945</v>
      </c>
      <c r="B9523" s="10" t="s">
        <v>2825</v>
      </c>
      <c r="C9523" s="10" t="s">
        <v>3058</v>
      </c>
      <c r="D9523" s="10" t="s">
        <v>1237</v>
      </c>
      <c r="E9523" s="10" t="s">
        <v>1229</v>
      </c>
      <c r="F9523" s="10" t="s">
        <v>813</v>
      </c>
      <c r="I9523" s="10" t="s">
        <v>2344</v>
      </c>
      <c r="J9523">
        <v>2008</v>
      </c>
      <c r="MV9523">
        <v>551404</v>
      </c>
    </row>
    <row r="9524" spans="1:360" x14ac:dyDescent="0.3">
      <c r="A9524" s="10" t="s">
        <v>2945</v>
      </c>
      <c r="B9524" s="10" t="s">
        <v>2825</v>
      </c>
      <c r="C9524" s="10" t="s">
        <v>3058</v>
      </c>
      <c r="D9524" s="10" t="s">
        <v>1237</v>
      </c>
      <c r="E9524" s="10" t="s">
        <v>1229</v>
      </c>
      <c r="F9524" s="10" t="s">
        <v>813</v>
      </c>
      <c r="I9524" s="10" t="s">
        <v>2344</v>
      </c>
      <c r="J9524">
        <v>2009</v>
      </c>
      <c r="MV9524">
        <v>563661</v>
      </c>
    </row>
    <row r="9525" spans="1:360" x14ac:dyDescent="0.3">
      <c r="A9525" s="10" t="s">
        <v>2945</v>
      </c>
      <c r="B9525" s="10" t="s">
        <v>2825</v>
      </c>
      <c r="C9525" s="10" t="s">
        <v>3058</v>
      </c>
      <c r="D9525" s="10" t="s">
        <v>1237</v>
      </c>
      <c r="E9525" s="10" t="s">
        <v>1229</v>
      </c>
      <c r="F9525" s="10" t="s">
        <v>813</v>
      </c>
      <c r="I9525" s="10" t="s">
        <v>2344</v>
      </c>
      <c r="J9525">
        <v>2010</v>
      </c>
      <c r="MV9525">
        <v>575919</v>
      </c>
    </row>
    <row r="9526" spans="1:360" x14ac:dyDescent="0.3">
      <c r="A9526" s="10" t="s">
        <v>2945</v>
      </c>
      <c r="B9526" s="10" t="s">
        <v>2825</v>
      </c>
      <c r="C9526" s="10" t="s">
        <v>3058</v>
      </c>
      <c r="D9526" s="10" t="s">
        <v>1237</v>
      </c>
      <c r="E9526" s="10" t="s">
        <v>1229</v>
      </c>
      <c r="F9526" s="10" t="s">
        <v>813</v>
      </c>
      <c r="I9526" s="10" t="s">
        <v>2344</v>
      </c>
      <c r="J9526">
        <v>2011</v>
      </c>
      <c r="MV9526">
        <v>588176</v>
      </c>
    </row>
    <row r="9527" spans="1:360" x14ac:dyDescent="0.3">
      <c r="A9527" s="10" t="s">
        <v>2945</v>
      </c>
      <c r="B9527" s="10" t="s">
        <v>2825</v>
      </c>
      <c r="C9527" s="10" t="s">
        <v>3058</v>
      </c>
      <c r="D9527" s="10" t="s">
        <v>1237</v>
      </c>
      <c r="E9527" s="10" t="s">
        <v>1229</v>
      </c>
      <c r="F9527" s="10" t="s">
        <v>813</v>
      </c>
      <c r="I9527" s="10" t="s">
        <v>2344</v>
      </c>
      <c r="J9527">
        <v>2012</v>
      </c>
      <c r="MV9527">
        <v>600433</v>
      </c>
    </row>
    <row r="9528" spans="1:360" x14ac:dyDescent="0.3">
      <c r="A9528" s="10" t="s">
        <v>2945</v>
      </c>
      <c r="B9528" s="10" t="s">
        <v>2825</v>
      </c>
      <c r="C9528" s="10" t="s">
        <v>3058</v>
      </c>
      <c r="D9528" s="10" t="s">
        <v>1237</v>
      </c>
      <c r="E9528" s="10" t="s">
        <v>1229</v>
      </c>
      <c r="F9528" s="10" t="s">
        <v>813</v>
      </c>
      <c r="I9528" s="10" t="s">
        <v>2344</v>
      </c>
      <c r="J9528">
        <v>2013</v>
      </c>
      <c r="MV9528">
        <v>612691</v>
      </c>
    </row>
    <row r="9529" spans="1:360" x14ac:dyDescent="0.3">
      <c r="A9529" s="10" t="s">
        <v>2945</v>
      </c>
      <c r="B9529" s="10" t="s">
        <v>2825</v>
      </c>
      <c r="C9529" s="10" t="s">
        <v>3058</v>
      </c>
      <c r="D9529" s="10" t="s">
        <v>1237</v>
      </c>
      <c r="E9529" s="10" t="s">
        <v>1229</v>
      </c>
      <c r="F9529" s="10" t="s">
        <v>813</v>
      </c>
      <c r="I9529" s="10" t="s">
        <v>2344</v>
      </c>
      <c r="J9529">
        <v>2014</v>
      </c>
      <c r="MV9529">
        <v>624948</v>
      </c>
    </row>
    <row r="9530" spans="1:360" x14ac:dyDescent="0.3">
      <c r="A9530" s="10" t="s">
        <v>2945</v>
      </c>
      <c r="B9530" s="10" t="s">
        <v>2825</v>
      </c>
      <c r="C9530" s="10" t="s">
        <v>3058</v>
      </c>
      <c r="D9530" s="10" t="s">
        <v>1237</v>
      </c>
      <c r="E9530" s="10" t="s">
        <v>1229</v>
      </c>
      <c r="F9530" s="10" t="s">
        <v>813</v>
      </c>
      <c r="I9530" s="10" t="s">
        <v>2344</v>
      </c>
      <c r="J9530">
        <v>2015</v>
      </c>
      <c r="MV9530">
        <v>637205</v>
      </c>
    </row>
    <row r="9531" spans="1:360" x14ac:dyDescent="0.3">
      <c r="A9531" s="10" t="s">
        <v>2945</v>
      </c>
      <c r="B9531" s="10" t="s">
        <v>2825</v>
      </c>
      <c r="C9531" s="10" t="s">
        <v>3058</v>
      </c>
      <c r="D9531" s="10" t="s">
        <v>1237</v>
      </c>
      <c r="E9531" s="10" t="s">
        <v>1229</v>
      </c>
      <c r="F9531" s="10" t="s">
        <v>813</v>
      </c>
      <c r="I9531" s="10" t="s">
        <v>2344</v>
      </c>
      <c r="J9531">
        <v>2016</v>
      </c>
      <c r="MV9531">
        <v>649463</v>
      </c>
    </row>
    <row r="9532" spans="1:360" x14ac:dyDescent="0.3">
      <c r="A9532" s="10" t="s">
        <v>2945</v>
      </c>
      <c r="B9532" s="10" t="s">
        <v>2825</v>
      </c>
      <c r="C9532" s="10" t="s">
        <v>3058</v>
      </c>
      <c r="D9532" s="10" t="s">
        <v>1237</v>
      </c>
      <c r="E9532" s="10" t="s">
        <v>1229</v>
      </c>
      <c r="F9532" s="10" t="s">
        <v>813</v>
      </c>
      <c r="I9532" s="10" t="s">
        <v>2344</v>
      </c>
      <c r="J9532">
        <v>2017</v>
      </c>
      <c r="MV9532">
        <v>661720</v>
      </c>
    </row>
    <row r="9533" spans="1:360" x14ac:dyDescent="0.3">
      <c r="A9533" s="10" t="s">
        <v>2945</v>
      </c>
      <c r="B9533" s="10" t="s">
        <v>2825</v>
      </c>
      <c r="C9533" s="10" t="s">
        <v>3058</v>
      </c>
      <c r="D9533" s="10" t="s">
        <v>1237</v>
      </c>
      <c r="E9533" s="10" t="s">
        <v>1229</v>
      </c>
      <c r="F9533" s="10" t="s">
        <v>813</v>
      </c>
      <c r="I9533" s="10" t="s">
        <v>2344</v>
      </c>
      <c r="J9533">
        <v>2018</v>
      </c>
      <c r="MV9533">
        <v>673978</v>
      </c>
    </row>
    <row r="9534" spans="1:360" x14ac:dyDescent="0.3">
      <c r="A9534" s="10" t="s">
        <v>2945</v>
      </c>
      <c r="B9534" s="10" t="s">
        <v>2825</v>
      </c>
      <c r="C9534" s="10" t="s">
        <v>3058</v>
      </c>
      <c r="D9534" s="10" t="s">
        <v>1237</v>
      </c>
      <c r="E9534" s="10" t="s">
        <v>1229</v>
      </c>
      <c r="F9534" s="10" t="s">
        <v>813</v>
      </c>
      <c r="I9534" s="10" t="s">
        <v>2344</v>
      </c>
      <c r="J9534">
        <v>2019</v>
      </c>
      <c r="MV9534">
        <v>686235</v>
      </c>
    </row>
    <row r="9535" spans="1:360" x14ac:dyDescent="0.3">
      <c r="A9535" s="10" t="s">
        <v>2945</v>
      </c>
      <c r="B9535" s="10" t="s">
        <v>2825</v>
      </c>
      <c r="C9535" s="10" t="s">
        <v>3058</v>
      </c>
      <c r="D9535" s="10" t="s">
        <v>1237</v>
      </c>
      <c r="E9535" s="10" t="s">
        <v>1229</v>
      </c>
      <c r="F9535" s="10" t="s">
        <v>813</v>
      </c>
      <c r="I9535" s="10" t="s">
        <v>2344</v>
      </c>
      <c r="J9535">
        <v>2020</v>
      </c>
      <c r="MV9535">
        <v>698492</v>
      </c>
    </row>
    <row r="9536" spans="1:360" x14ac:dyDescent="0.3">
      <c r="A9536" s="10" t="s">
        <v>2945</v>
      </c>
      <c r="B9536" s="10" t="s">
        <v>2825</v>
      </c>
      <c r="C9536" s="10" t="s">
        <v>3054</v>
      </c>
      <c r="D9536" s="10" t="s">
        <v>1228</v>
      </c>
      <c r="E9536" s="10" t="s">
        <v>1229</v>
      </c>
      <c r="F9536" s="10" t="s">
        <v>813</v>
      </c>
      <c r="I9536" s="10" t="s">
        <v>2344</v>
      </c>
      <c r="J9536">
        <v>2006</v>
      </c>
      <c r="MR9536">
        <v>1950448</v>
      </c>
    </row>
    <row r="9537" spans="1:363" x14ac:dyDescent="0.3">
      <c r="A9537" s="10" t="s">
        <v>2945</v>
      </c>
      <c r="B9537" s="10" t="s">
        <v>2825</v>
      </c>
      <c r="C9537" s="10" t="s">
        <v>3054</v>
      </c>
      <c r="D9537" s="10" t="s">
        <v>1228</v>
      </c>
      <c r="E9537" s="10" t="s">
        <v>1229</v>
      </c>
      <c r="F9537" s="10" t="s">
        <v>813</v>
      </c>
      <c r="I9537" s="10" t="s">
        <v>2344</v>
      </c>
      <c r="J9537">
        <v>2007</v>
      </c>
      <c r="MR9537">
        <v>2000044</v>
      </c>
    </row>
    <row r="9538" spans="1:363" x14ac:dyDescent="0.3">
      <c r="A9538" s="10" t="s">
        <v>2945</v>
      </c>
      <c r="B9538" s="10" t="s">
        <v>2825</v>
      </c>
      <c r="C9538" s="10" t="s">
        <v>3054</v>
      </c>
      <c r="D9538" s="10" t="s">
        <v>1228</v>
      </c>
      <c r="E9538" s="10" t="s">
        <v>1229</v>
      </c>
      <c r="F9538" s="10" t="s">
        <v>813</v>
      </c>
      <c r="I9538" s="10" t="s">
        <v>2344</v>
      </c>
      <c r="J9538">
        <v>2008</v>
      </c>
      <c r="MR9538">
        <v>2049640</v>
      </c>
    </row>
    <row r="9539" spans="1:363" x14ac:dyDescent="0.3">
      <c r="A9539" s="10" t="s">
        <v>2945</v>
      </c>
      <c r="B9539" s="10" t="s">
        <v>2825</v>
      </c>
      <c r="C9539" s="10" t="s">
        <v>3054</v>
      </c>
      <c r="D9539" s="10" t="s">
        <v>1228</v>
      </c>
      <c r="E9539" s="10" t="s">
        <v>1229</v>
      </c>
      <c r="F9539" s="10" t="s">
        <v>813</v>
      </c>
      <c r="I9539" s="10" t="s">
        <v>2344</v>
      </c>
      <c r="J9539">
        <v>2009</v>
      </c>
      <c r="MR9539">
        <v>2099236</v>
      </c>
    </row>
    <row r="9540" spans="1:363" x14ac:dyDescent="0.3">
      <c r="A9540" s="10" t="s">
        <v>2945</v>
      </c>
      <c r="B9540" s="10" t="s">
        <v>2825</v>
      </c>
      <c r="C9540" s="10" t="s">
        <v>3054</v>
      </c>
      <c r="D9540" s="10" t="s">
        <v>1228</v>
      </c>
      <c r="E9540" s="10" t="s">
        <v>1229</v>
      </c>
      <c r="F9540" s="10" t="s">
        <v>813</v>
      </c>
      <c r="I9540" s="10" t="s">
        <v>2344</v>
      </c>
      <c r="J9540">
        <v>2010</v>
      </c>
      <c r="MR9540">
        <v>2148832</v>
      </c>
    </row>
    <row r="9541" spans="1:363" x14ac:dyDescent="0.3">
      <c r="A9541" s="10" t="s">
        <v>2945</v>
      </c>
      <c r="B9541" s="10" t="s">
        <v>2825</v>
      </c>
      <c r="C9541" s="10" t="s">
        <v>3054</v>
      </c>
      <c r="D9541" s="10" t="s">
        <v>1228</v>
      </c>
      <c r="E9541" s="10" t="s">
        <v>1229</v>
      </c>
      <c r="F9541" s="10" t="s">
        <v>813</v>
      </c>
      <c r="I9541" s="10" t="s">
        <v>2344</v>
      </c>
      <c r="J9541">
        <v>2011</v>
      </c>
      <c r="MR9541">
        <v>2198428</v>
      </c>
    </row>
    <row r="9542" spans="1:363" x14ac:dyDescent="0.3">
      <c r="A9542" s="10" t="s">
        <v>2945</v>
      </c>
      <c r="B9542" s="10" t="s">
        <v>2825</v>
      </c>
      <c r="C9542" s="10" t="s">
        <v>3054</v>
      </c>
      <c r="D9542" s="10" t="s">
        <v>1228</v>
      </c>
      <c r="E9542" s="10" t="s">
        <v>1229</v>
      </c>
      <c r="F9542" s="10" t="s">
        <v>813</v>
      </c>
      <c r="I9542" s="10" t="s">
        <v>2344</v>
      </c>
      <c r="J9542">
        <v>2012</v>
      </c>
      <c r="MR9542">
        <v>2248024</v>
      </c>
    </row>
    <row r="9543" spans="1:363" x14ac:dyDescent="0.3">
      <c r="A9543" s="10" t="s">
        <v>2945</v>
      </c>
      <c r="B9543" s="10" t="s">
        <v>2825</v>
      </c>
      <c r="C9543" s="10" t="s">
        <v>3054</v>
      </c>
      <c r="D9543" s="10" t="s">
        <v>1228</v>
      </c>
      <c r="E9543" s="10" t="s">
        <v>1229</v>
      </c>
      <c r="F9543" s="10" t="s">
        <v>813</v>
      </c>
      <c r="I9543" s="10" t="s">
        <v>2344</v>
      </c>
      <c r="J9543">
        <v>2013</v>
      </c>
      <c r="MR9543">
        <v>2297620</v>
      </c>
    </row>
    <row r="9544" spans="1:363" x14ac:dyDescent="0.3">
      <c r="A9544" s="10" t="s">
        <v>2945</v>
      </c>
      <c r="B9544" s="10" t="s">
        <v>2825</v>
      </c>
      <c r="C9544" s="10" t="s">
        <v>3054</v>
      </c>
      <c r="D9544" s="10" t="s">
        <v>1228</v>
      </c>
      <c r="E9544" s="10" t="s">
        <v>1229</v>
      </c>
      <c r="F9544" s="10" t="s">
        <v>813</v>
      </c>
      <c r="I9544" s="10" t="s">
        <v>2344</v>
      </c>
      <c r="J9544">
        <v>2014</v>
      </c>
      <c r="MR9544">
        <v>2347216</v>
      </c>
    </row>
    <row r="9545" spans="1:363" x14ac:dyDescent="0.3">
      <c r="A9545" s="10" t="s">
        <v>2945</v>
      </c>
      <c r="B9545" s="10" t="s">
        <v>2825</v>
      </c>
      <c r="C9545" s="10" t="s">
        <v>3054</v>
      </c>
      <c r="D9545" s="10" t="s">
        <v>1228</v>
      </c>
      <c r="E9545" s="10" t="s">
        <v>1229</v>
      </c>
      <c r="F9545" s="10" t="s">
        <v>813</v>
      </c>
      <c r="I9545" s="10" t="s">
        <v>2344</v>
      </c>
      <c r="J9545">
        <v>2015</v>
      </c>
      <c r="MR9545">
        <v>2396812</v>
      </c>
    </row>
    <row r="9546" spans="1:363" x14ac:dyDescent="0.3">
      <c r="A9546" s="10" t="s">
        <v>2945</v>
      </c>
      <c r="B9546" s="10" t="s">
        <v>2825</v>
      </c>
      <c r="C9546" s="10" t="s">
        <v>3054</v>
      </c>
      <c r="D9546" s="10" t="s">
        <v>1228</v>
      </c>
      <c r="E9546" s="10" t="s">
        <v>1229</v>
      </c>
      <c r="F9546" s="10" t="s">
        <v>813</v>
      </c>
      <c r="I9546" s="10" t="s">
        <v>2344</v>
      </c>
      <c r="J9546">
        <v>2016</v>
      </c>
      <c r="MR9546">
        <v>2446408</v>
      </c>
    </row>
    <row r="9547" spans="1:363" x14ac:dyDescent="0.3">
      <c r="A9547" s="10" t="s">
        <v>2945</v>
      </c>
      <c r="B9547" s="10" t="s">
        <v>2825</v>
      </c>
      <c r="C9547" s="10" t="s">
        <v>3054</v>
      </c>
      <c r="D9547" s="10" t="s">
        <v>1228</v>
      </c>
      <c r="E9547" s="10" t="s">
        <v>1229</v>
      </c>
      <c r="F9547" s="10" t="s">
        <v>813</v>
      </c>
      <c r="I9547" s="10" t="s">
        <v>2344</v>
      </c>
      <c r="J9547">
        <v>2017</v>
      </c>
      <c r="MR9547">
        <v>2496004</v>
      </c>
    </row>
    <row r="9548" spans="1:363" x14ac:dyDescent="0.3">
      <c r="A9548" s="10" t="s">
        <v>2945</v>
      </c>
      <c r="B9548" s="10" t="s">
        <v>2825</v>
      </c>
      <c r="C9548" s="10" t="s">
        <v>3054</v>
      </c>
      <c r="D9548" s="10" t="s">
        <v>1228</v>
      </c>
      <c r="E9548" s="10" t="s">
        <v>1229</v>
      </c>
      <c r="F9548" s="10" t="s">
        <v>813</v>
      </c>
      <c r="I9548" s="10" t="s">
        <v>2344</v>
      </c>
      <c r="J9548">
        <v>2018</v>
      </c>
      <c r="MR9548">
        <v>2545600</v>
      </c>
    </row>
    <row r="9549" spans="1:363" x14ac:dyDescent="0.3">
      <c r="A9549" s="10" t="s">
        <v>2945</v>
      </c>
      <c r="B9549" s="10" t="s">
        <v>2825</v>
      </c>
      <c r="C9549" s="10" t="s">
        <v>3054</v>
      </c>
      <c r="D9549" s="10" t="s">
        <v>1228</v>
      </c>
      <c r="E9549" s="10" t="s">
        <v>1229</v>
      </c>
      <c r="F9549" s="10" t="s">
        <v>813</v>
      </c>
      <c r="I9549" s="10" t="s">
        <v>2344</v>
      </c>
      <c r="J9549">
        <v>2019</v>
      </c>
      <c r="MR9549">
        <v>2595196</v>
      </c>
    </row>
    <row r="9550" spans="1:363" x14ac:dyDescent="0.3">
      <c r="A9550" s="10" t="s">
        <v>2945</v>
      </c>
      <c r="B9550" s="10" t="s">
        <v>2825</v>
      </c>
      <c r="C9550" s="10" t="s">
        <v>3054</v>
      </c>
      <c r="D9550" s="10" t="s">
        <v>1228</v>
      </c>
      <c r="E9550" s="10" t="s">
        <v>1229</v>
      </c>
      <c r="F9550" s="10" t="s">
        <v>813</v>
      </c>
      <c r="I9550" s="10" t="s">
        <v>2344</v>
      </c>
      <c r="J9550">
        <v>2020</v>
      </c>
      <c r="MR9550">
        <v>2644792</v>
      </c>
    </row>
    <row r="9551" spans="1:363" x14ac:dyDescent="0.3">
      <c r="A9551" s="10" t="s">
        <v>2945</v>
      </c>
      <c r="B9551" s="10" t="s">
        <v>2825</v>
      </c>
      <c r="C9551" s="10" t="s">
        <v>3061</v>
      </c>
      <c r="D9551" s="10" t="s">
        <v>1243</v>
      </c>
      <c r="E9551" s="10" t="s">
        <v>1229</v>
      </c>
      <c r="F9551" s="10" t="s">
        <v>813</v>
      </c>
      <c r="I9551" s="10" t="s">
        <v>2344</v>
      </c>
      <c r="J9551">
        <v>2006</v>
      </c>
      <c r="MY9551">
        <v>6943058</v>
      </c>
    </row>
    <row r="9552" spans="1:363" x14ac:dyDescent="0.3">
      <c r="A9552" s="10" t="s">
        <v>2945</v>
      </c>
      <c r="B9552" s="10" t="s">
        <v>2825</v>
      </c>
      <c r="C9552" s="10" t="s">
        <v>3061</v>
      </c>
      <c r="D9552" s="10" t="s">
        <v>1243</v>
      </c>
      <c r="E9552" s="10" t="s">
        <v>1229</v>
      </c>
      <c r="F9552" s="10" t="s">
        <v>813</v>
      </c>
      <c r="I9552" s="10" t="s">
        <v>2344</v>
      </c>
      <c r="J9552">
        <v>2007</v>
      </c>
      <c r="MY9552">
        <v>7025102</v>
      </c>
    </row>
    <row r="9553" spans="1:363" x14ac:dyDescent="0.3">
      <c r="A9553" s="10" t="s">
        <v>2945</v>
      </c>
      <c r="B9553" s="10" t="s">
        <v>2825</v>
      </c>
      <c r="C9553" s="10" t="s">
        <v>3061</v>
      </c>
      <c r="D9553" s="10" t="s">
        <v>1243</v>
      </c>
      <c r="E9553" s="10" t="s">
        <v>1229</v>
      </c>
      <c r="F9553" s="10" t="s">
        <v>813</v>
      </c>
      <c r="I9553" s="10" t="s">
        <v>2344</v>
      </c>
      <c r="J9553">
        <v>2008</v>
      </c>
      <c r="MY9553">
        <v>7107145</v>
      </c>
    </row>
    <row r="9554" spans="1:363" x14ac:dyDescent="0.3">
      <c r="A9554" s="10" t="s">
        <v>2945</v>
      </c>
      <c r="B9554" s="10" t="s">
        <v>2825</v>
      </c>
      <c r="C9554" s="10" t="s">
        <v>3061</v>
      </c>
      <c r="D9554" s="10" t="s">
        <v>1243</v>
      </c>
      <c r="E9554" s="10" t="s">
        <v>1229</v>
      </c>
      <c r="F9554" s="10" t="s">
        <v>813</v>
      </c>
      <c r="I9554" s="10" t="s">
        <v>2344</v>
      </c>
      <c r="J9554">
        <v>2009</v>
      </c>
      <c r="MY9554">
        <v>7189188</v>
      </c>
    </row>
    <row r="9555" spans="1:363" x14ac:dyDescent="0.3">
      <c r="A9555" s="10" t="s">
        <v>2945</v>
      </c>
      <c r="B9555" s="10" t="s">
        <v>2825</v>
      </c>
      <c r="C9555" s="10" t="s">
        <v>3061</v>
      </c>
      <c r="D9555" s="10" t="s">
        <v>1243</v>
      </c>
      <c r="E9555" s="10" t="s">
        <v>1229</v>
      </c>
      <c r="F9555" s="10" t="s">
        <v>813</v>
      </c>
      <c r="I9555" s="10" t="s">
        <v>2344</v>
      </c>
      <c r="J9555">
        <v>2010</v>
      </c>
      <c r="MY9555">
        <v>7271232</v>
      </c>
    </row>
    <row r="9556" spans="1:363" x14ac:dyDescent="0.3">
      <c r="A9556" s="10" t="s">
        <v>2945</v>
      </c>
      <c r="B9556" s="10" t="s">
        <v>2825</v>
      </c>
      <c r="C9556" s="10" t="s">
        <v>3061</v>
      </c>
      <c r="D9556" s="10" t="s">
        <v>1243</v>
      </c>
      <c r="E9556" s="10" t="s">
        <v>1229</v>
      </c>
      <c r="F9556" s="10" t="s">
        <v>813</v>
      </c>
      <c r="I9556" s="10" t="s">
        <v>2344</v>
      </c>
      <c r="J9556">
        <v>2011</v>
      </c>
      <c r="MY9556">
        <v>7353275</v>
      </c>
    </row>
    <row r="9557" spans="1:363" x14ac:dyDescent="0.3">
      <c r="A9557" s="10" t="s">
        <v>2945</v>
      </c>
      <c r="B9557" s="10" t="s">
        <v>2825</v>
      </c>
      <c r="C9557" s="10" t="s">
        <v>3061</v>
      </c>
      <c r="D9557" s="10" t="s">
        <v>1243</v>
      </c>
      <c r="E9557" s="10" t="s">
        <v>1229</v>
      </c>
      <c r="F9557" s="10" t="s">
        <v>813</v>
      </c>
      <c r="I9557" s="10" t="s">
        <v>2344</v>
      </c>
      <c r="J9557">
        <v>2012</v>
      </c>
      <c r="MY9557">
        <v>7435319</v>
      </c>
    </row>
    <row r="9558" spans="1:363" x14ac:dyDescent="0.3">
      <c r="A9558" s="10" t="s">
        <v>2945</v>
      </c>
      <c r="B9558" s="10" t="s">
        <v>2825</v>
      </c>
      <c r="C9558" s="10" t="s">
        <v>3061</v>
      </c>
      <c r="D9558" s="10" t="s">
        <v>1243</v>
      </c>
      <c r="E9558" s="10" t="s">
        <v>1229</v>
      </c>
      <c r="F9558" s="10" t="s">
        <v>813</v>
      </c>
      <c r="I9558" s="10" t="s">
        <v>2344</v>
      </c>
      <c r="J9558">
        <v>2013</v>
      </c>
      <c r="MY9558">
        <v>7517362</v>
      </c>
    </row>
    <row r="9559" spans="1:363" x14ac:dyDescent="0.3">
      <c r="A9559" s="10" t="s">
        <v>2945</v>
      </c>
      <c r="B9559" s="10" t="s">
        <v>2825</v>
      </c>
      <c r="C9559" s="10" t="s">
        <v>3061</v>
      </c>
      <c r="D9559" s="10" t="s">
        <v>1243</v>
      </c>
      <c r="E9559" s="10" t="s">
        <v>1229</v>
      </c>
      <c r="F9559" s="10" t="s">
        <v>813</v>
      </c>
      <c r="I9559" s="10" t="s">
        <v>2344</v>
      </c>
      <c r="J9559">
        <v>2014</v>
      </c>
      <c r="MY9559">
        <v>7599405</v>
      </c>
    </row>
    <row r="9560" spans="1:363" x14ac:dyDescent="0.3">
      <c r="A9560" s="10" t="s">
        <v>2945</v>
      </c>
      <c r="B9560" s="10" t="s">
        <v>2825</v>
      </c>
      <c r="C9560" s="10" t="s">
        <v>3061</v>
      </c>
      <c r="D9560" s="10" t="s">
        <v>1243</v>
      </c>
      <c r="E9560" s="10" t="s">
        <v>1229</v>
      </c>
      <c r="F9560" s="10" t="s">
        <v>813</v>
      </c>
      <c r="I9560" s="10" t="s">
        <v>2344</v>
      </c>
      <c r="J9560">
        <v>2015</v>
      </c>
      <c r="MY9560">
        <v>7681449</v>
      </c>
    </row>
    <row r="9561" spans="1:363" x14ac:dyDescent="0.3">
      <c r="A9561" s="10" t="s">
        <v>2945</v>
      </c>
      <c r="B9561" s="10" t="s">
        <v>2825</v>
      </c>
      <c r="C9561" s="10" t="s">
        <v>3061</v>
      </c>
      <c r="D9561" s="10" t="s">
        <v>1243</v>
      </c>
      <c r="E9561" s="10" t="s">
        <v>1229</v>
      </c>
      <c r="F9561" s="10" t="s">
        <v>813</v>
      </c>
      <c r="I9561" s="10" t="s">
        <v>2344</v>
      </c>
      <c r="J9561">
        <v>2016</v>
      </c>
      <c r="MY9561">
        <v>7763492</v>
      </c>
    </row>
    <row r="9562" spans="1:363" x14ac:dyDescent="0.3">
      <c r="A9562" s="10" t="s">
        <v>2945</v>
      </c>
      <c r="B9562" s="10" t="s">
        <v>2825</v>
      </c>
      <c r="C9562" s="10" t="s">
        <v>3061</v>
      </c>
      <c r="D9562" s="10" t="s">
        <v>1243</v>
      </c>
      <c r="E9562" s="10" t="s">
        <v>1229</v>
      </c>
      <c r="F9562" s="10" t="s">
        <v>813</v>
      </c>
      <c r="I9562" s="10" t="s">
        <v>2344</v>
      </c>
      <c r="J9562">
        <v>2017</v>
      </c>
      <c r="MY9562">
        <v>7845536</v>
      </c>
    </row>
    <row r="9563" spans="1:363" x14ac:dyDescent="0.3">
      <c r="A9563" s="10" t="s">
        <v>2945</v>
      </c>
      <c r="B9563" s="10" t="s">
        <v>2825</v>
      </c>
      <c r="C9563" s="10" t="s">
        <v>3061</v>
      </c>
      <c r="D9563" s="10" t="s">
        <v>1243</v>
      </c>
      <c r="E9563" s="10" t="s">
        <v>1229</v>
      </c>
      <c r="F9563" s="10" t="s">
        <v>813</v>
      </c>
      <c r="I9563" s="10" t="s">
        <v>2344</v>
      </c>
      <c r="J9563">
        <v>2018</v>
      </c>
      <c r="MY9563">
        <v>7927579</v>
      </c>
    </row>
    <row r="9564" spans="1:363" x14ac:dyDescent="0.3">
      <c r="A9564" s="10" t="s">
        <v>2945</v>
      </c>
      <c r="B9564" s="10" t="s">
        <v>2825</v>
      </c>
      <c r="C9564" s="10" t="s">
        <v>3061</v>
      </c>
      <c r="D9564" s="10" t="s">
        <v>1243</v>
      </c>
      <c r="E9564" s="10" t="s">
        <v>1229</v>
      </c>
      <c r="F9564" s="10" t="s">
        <v>813</v>
      </c>
      <c r="I9564" s="10" t="s">
        <v>2344</v>
      </c>
      <c r="J9564">
        <v>2019</v>
      </c>
      <c r="MY9564">
        <v>8009622</v>
      </c>
    </row>
    <row r="9565" spans="1:363" x14ac:dyDescent="0.3">
      <c r="A9565" s="10" t="s">
        <v>2945</v>
      </c>
      <c r="B9565" s="10" t="s">
        <v>2825</v>
      </c>
      <c r="C9565" s="10" t="s">
        <v>3061</v>
      </c>
      <c r="D9565" s="10" t="s">
        <v>1243</v>
      </c>
      <c r="E9565" s="10" t="s">
        <v>1229</v>
      </c>
      <c r="F9565" s="10" t="s">
        <v>813</v>
      </c>
      <c r="I9565" s="10" t="s">
        <v>2344</v>
      </c>
      <c r="J9565">
        <v>2020</v>
      </c>
      <c r="MY9565">
        <v>8091666</v>
      </c>
    </row>
    <row r="9566" spans="1:363" x14ac:dyDescent="0.3">
      <c r="A9566" s="10" t="s">
        <v>2945</v>
      </c>
      <c r="B9566" s="10" t="s">
        <v>2825</v>
      </c>
      <c r="C9566" s="10" t="s">
        <v>3055</v>
      </c>
      <c r="D9566" s="10" t="s">
        <v>1231</v>
      </c>
      <c r="E9566" s="10" t="s">
        <v>1229</v>
      </c>
      <c r="F9566" s="10" t="s">
        <v>813</v>
      </c>
      <c r="I9566" s="10" t="s">
        <v>2344</v>
      </c>
      <c r="J9566">
        <v>2006</v>
      </c>
      <c r="MS9566">
        <v>13951328</v>
      </c>
    </row>
    <row r="9567" spans="1:363" x14ac:dyDescent="0.3">
      <c r="A9567" s="10" t="s">
        <v>2945</v>
      </c>
      <c r="B9567" s="10" t="s">
        <v>2825</v>
      </c>
      <c r="C9567" s="10" t="s">
        <v>3055</v>
      </c>
      <c r="D9567" s="10" t="s">
        <v>1231</v>
      </c>
      <c r="E9567" s="10" t="s">
        <v>1229</v>
      </c>
      <c r="F9567" s="10" t="s">
        <v>813</v>
      </c>
      <c r="I9567" s="10" t="s">
        <v>2344</v>
      </c>
      <c r="J9567">
        <v>2007</v>
      </c>
      <c r="MS9567">
        <v>14113806</v>
      </c>
    </row>
    <row r="9568" spans="1:363" x14ac:dyDescent="0.3">
      <c r="A9568" s="10" t="s">
        <v>2945</v>
      </c>
      <c r="B9568" s="10" t="s">
        <v>2825</v>
      </c>
      <c r="C9568" s="10" t="s">
        <v>3055</v>
      </c>
      <c r="D9568" s="10" t="s">
        <v>1231</v>
      </c>
      <c r="E9568" s="10" t="s">
        <v>1229</v>
      </c>
      <c r="F9568" s="10" t="s">
        <v>813</v>
      </c>
      <c r="I9568" s="10" t="s">
        <v>2344</v>
      </c>
      <c r="J9568">
        <v>2008</v>
      </c>
      <c r="MS9568">
        <v>14276283</v>
      </c>
    </row>
    <row r="9569" spans="1:357" x14ac:dyDescent="0.3">
      <c r="A9569" s="10" t="s">
        <v>2945</v>
      </c>
      <c r="B9569" s="10" t="s">
        <v>2825</v>
      </c>
      <c r="C9569" s="10" t="s">
        <v>3055</v>
      </c>
      <c r="D9569" s="10" t="s">
        <v>1231</v>
      </c>
      <c r="E9569" s="10" t="s">
        <v>1229</v>
      </c>
      <c r="F9569" s="10" t="s">
        <v>813</v>
      </c>
      <c r="I9569" s="10" t="s">
        <v>2344</v>
      </c>
      <c r="J9569">
        <v>2009</v>
      </c>
      <c r="MS9569">
        <v>14438761</v>
      </c>
    </row>
    <row r="9570" spans="1:357" x14ac:dyDescent="0.3">
      <c r="A9570" s="10" t="s">
        <v>2945</v>
      </c>
      <c r="B9570" s="10" t="s">
        <v>2825</v>
      </c>
      <c r="C9570" s="10" t="s">
        <v>3055</v>
      </c>
      <c r="D9570" s="10" t="s">
        <v>1231</v>
      </c>
      <c r="E9570" s="10" t="s">
        <v>1229</v>
      </c>
      <c r="F9570" s="10" t="s">
        <v>813</v>
      </c>
      <c r="I9570" s="10" t="s">
        <v>2344</v>
      </c>
      <c r="J9570">
        <v>2010</v>
      </c>
      <c r="MS9570">
        <v>14601238</v>
      </c>
    </row>
    <row r="9571" spans="1:357" x14ac:dyDescent="0.3">
      <c r="A9571" s="10" t="s">
        <v>2945</v>
      </c>
      <c r="B9571" s="10" t="s">
        <v>2825</v>
      </c>
      <c r="C9571" s="10" t="s">
        <v>3055</v>
      </c>
      <c r="D9571" s="10" t="s">
        <v>1231</v>
      </c>
      <c r="E9571" s="10" t="s">
        <v>1229</v>
      </c>
      <c r="F9571" s="10" t="s">
        <v>813</v>
      </c>
      <c r="I9571" s="10" t="s">
        <v>2344</v>
      </c>
      <c r="J9571">
        <v>2011</v>
      </c>
      <c r="MS9571">
        <v>14763716</v>
      </c>
    </row>
    <row r="9572" spans="1:357" x14ac:dyDescent="0.3">
      <c r="A9572" s="10" t="s">
        <v>2945</v>
      </c>
      <c r="B9572" s="10" t="s">
        <v>2825</v>
      </c>
      <c r="C9572" s="10" t="s">
        <v>3055</v>
      </c>
      <c r="D9572" s="10" t="s">
        <v>1231</v>
      </c>
      <c r="E9572" s="10" t="s">
        <v>1229</v>
      </c>
      <c r="F9572" s="10" t="s">
        <v>813</v>
      </c>
      <c r="I9572" s="10" t="s">
        <v>2344</v>
      </c>
      <c r="J9572">
        <v>2012</v>
      </c>
      <c r="MS9572">
        <v>14926194</v>
      </c>
    </row>
    <row r="9573" spans="1:357" x14ac:dyDescent="0.3">
      <c r="A9573" s="10" t="s">
        <v>2945</v>
      </c>
      <c r="B9573" s="10" t="s">
        <v>2825</v>
      </c>
      <c r="C9573" s="10" t="s">
        <v>3055</v>
      </c>
      <c r="D9573" s="10" t="s">
        <v>1231</v>
      </c>
      <c r="E9573" s="10" t="s">
        <v>1229</v>
      </c>
      <c r="F9573" s="10" t="s">
        <v>813</v>
      </c>
      <c r="I9573" s="10" t="s">
        <v>2344</v>
      </c>
      <c r="J9573">
        <v>2013</v>
      </c>
      <c r="MS9573">
        <v>15088671</v>
      </c>
    </row>
    <row r="9574" spans="1:357" x14ac:dyDescent="0.3">
      <c r="A9574" s="10" t="s">
        <v>2945</v>
      </c>
      <c r="B9574" s="10" t="s">
        <v>2825</v>
      </c>
      <c r="C9574" s="10" t="s">
        <v>3055</v>
      </c>
      <c r="D9574" s="10" t="s">
        <v>1231</v>
      </c>
      <c r="E9574" s="10" t="s">
        <v>1229</v>
      </c>
      <c r="F9574" s="10" t="s">
        <v>813</v>
      </c>
      <c r="I9574" s="10" t="s">
        <v>2344</v>
      </c>
      <c r="J9574">
        <v>2014</v>
      </c>
      <c r="MS9574">
        <v>15251149</v>
      </c>
    </row>
    <row r="9575" spans="1:357" x14ac:dyDescent="0.3">
      <c r="A9575" s="10" t="s">
        <v>2945</v>
      </c>
      <c r="B9575" s="10" t="s">
        <v>2825</v>
      </c>
      <c r="C9575" s="10" t="s">
        <v>3055</v>
      </c>
      <c r="D9575" s="10" t="s">
        <v>1231</v>
      </c>
      <c r="E9575" s="10" t="s">
        <v>1229</v>
      </c>
      <c r="F9575" s="10" t="s">
        <v>813</v>
      </c>
      <c r="I9575" s="10" t="s">
        <v>2344</v>
      </c>
      <c r="J9575">
        <v>2015</v>
      </c>
      <c r="MS9575">
        <v>15413626</v>
      </c>
    </row>
    <row r="9576" spans="1:357" x14ac:dyDescent="0.3">
      <c r="A9576" s="10" t="s">
        <v>2945</v>
      </c>
      <c r="B9576" s="10" t="s">
        <v>2825</v>
      </c>
      <c r="C9576" s="10" t="s">
        <v>3055</v>
      </c>
      <c r="D9576" s="10" t="s">
        <v>1231</v>
      </c>
      <c r="E9576" s="10" t="s">
        <v>1229</v>
      </c>
      <c r="F9576" s="10" t="s">
        <v>813</v>
      </c>
      <c r="I9576" s="10" t="s">
        <v>2344</v>
      </c>
      <c r="J9576">
        <v>2016</v>
      </c>
      <c r="MS9576">
        <v>15576104</v>
      </c>
    </row>
    <row r="9577" spans="1:357" x14ac:dyDescent="0.3">
      <c r="A9577" s="10" t="s">
        <v>2945</v>
      </c>
      <c r="B9577" s="10" t="s">
        <v>2825</v>
      </c>
      <c r="C9577" s="10" t="s">
        <v>3055</v>
      </c>
      <c r="D9577" s="10" t="s">
        <v>1231</v>
      </c>
      <c r="E9577" s="10" t="s">
        <v>1229</v>
      </c>
      <c r="F9577" s="10" t="s">
        <v>813</v>
      </c>
      <c r="I9577" s="10" t="s">
        <v>2344</v>
      </c>
      <c r="J9577">
        <v>2017</v>
      </c>
      <c r="MS9577">
        <v>15738582</v>
      </c>
    </row>
    <row r="9578" spans="1:357" x14ac:dyDescent="0.3">
      <c r="A9578" s="10" t="s">
        <v>2945</v>
      </c>
      <c r="B9578" s="10" t="s">
        <v>2825</v>
      </c>
      <c r="C9578" s="10" t="s">
        <v>3055</v>
      </c>
      <c r="D9578" s="10" t="s">
        <v>1231</v>
      </c>
      <c r="E9578" s="10" t="s">
        <v>1229</v>
      </c>
      <c r="F9578" s="10" t="s">
        <v>813</v>
      </c>
      <c r="I9578" s="10" t="s">
        <v>2344</v>
      </c>
      <c r="J9578">
        <v>2018</v>
      </c>
      <c r="MS9578">
        <v>15901059</v>
      </c>
    </row>
    <row r="9579" spans="1:357" x14ac:dyDescent="0.3">
      <c r="A9579" s="10" t="s">
        <v>2945</v>
      </c>
      <c r="B9579" s="10" t="s">
        <v>2825</v>
      </c>
      <c r="C9579" s="10" t="s">
        <v>3055</v>
      </c>
      <c r="D9579" s="10" t="s">
        <v>1231</v>
      </c>
      <c r="E9579" s="10" t="s">
        <v>1229</v>
      </c>
      <c r="F9579" s="10" t="s">
        <v>813</v>
      </c>
      <c r="I9579" s="10" t="s">
        <v>2344</v>
      </c>
      <c r="J9579">
        <v>2019</v>
      </c>
      <c r="MS9579">
        <v>16063537</v>
      </c>
    </row>
    <row r="9580" spans="1:357" x14ac:dyDescent="0.3">
      <c r="A9580" s="10" t="s">
        <v>2945</v>
      </c>
      <c r="B9580" s="10" t="s">
        <v>2825</v>
      </c>
      <c r="C9580" s="10" t="s">
        <v>3055</v>
      </c>
      <c r="D9580" s="10" t="s">
        <v>1231</v>
      </c>
      <c r="E9580" s="10" t="s">
        <v>1229</v>
      </c>
      <c r="F9580" s="10" t="s">
        <v>813</v>
      </c>
      <c r="I9580" s="10" t="s">
        <v>2344</v>
      </c>
      <c r="J9580">
        <v>2020</v>
      </c>
      <c r="MS9580">
        <v>16226014</v>
      </c>
    </row>
    <row r="9581" spans="1:357" x14ac:dyDescent="0.3">
      <c r="A9581" s="10" t="s">
        <v>2945</v>
      </c>
      <c r="B9581" s="10" t="s">
        <v>2971</v>
      </c>
      <c r="C9581" s="10" t="s">
        <v>2812</v>
      </c>
      <c r="D9581" s="10" t="s">
        <v>823</v>
      </c>
      <c r="E9581" s="10" t="s">
        <v>819</v>
      </c>
      <c r="F9581" s="10" t="s">
        <v>813</v>
      </c>
      <c r="I9581" s="10" t="s">
        <v>2344</v>
      </c>
      <c r="J9581">
        <v>2006</v>
      </c>
      <c r="AS9581">
        <v>311044.24908938614</v>
      </c>
    </row>
    <row r="9582" spans="1:357" x14ac:dyDescent="0.3">
      <c r="A9582" s="10" t="s">
        <v>2945</v>
      </c>
      <c r="B9582" s="10" t="s">
        <v>2971</v>
      </c>
      <c r="C9582" s="10" t="s">
        <v>2812</v>
      </c>
      <c r="D9582" s="10" t="s">
        <v>823</v>
      </c>
      <c r="E9582" s="10" t="s">
        <v>819</v>
      </c>
      <c r="F9582" s="10" t="s">
        <v>813</v>
      </c>
      <c r="I9582" s="10" t="s">
        <v>2344</v>
      </c>
      <c r="J9582">
        <v>2007</v>
      </c>
      <c r="AS9582">
        <v>321564.3931275818</v>
      </c>
    </row>
    <row r="9583" spans="1:357" x14ac:dyDescent="0.3">
      <c r="A9583" s="10" t="s">
        <v>2945</v>
      </c>
      <c r="B9583" s="10" t="s">
        <v>2971</v>
      </c>
      <c r="C9583" s="10" t="s">
        <v>2812</v>
      </c>
      <c r="D9583" s="10" t="s">
        <v>823</v>
      </c>
      <c r="E9583" s="10" t="s">
        <v>819</v>
      </c>
      <c r="F9583" s="10" t="s">
        <v>813</v>
      </c>
      <c r="I9583" s="10" t="s">
        <v>2344</v>
      </c>
      <c r="J9583">
        <v>2008</v>
      </c>
      <c r="AS9583">
        <v>332084.53716577752</v>
      </c>
    </row>
    <row r="9584" spans="1:357" x14ac:dyDescent="0.3">
      <c r="A9584" s="10" t="s">
        <v>2945</v>
      </c>
      <c r="B9584" s="10" t="s">
        <v>2971</v>
      </c>
      <c r="C9584" s="10" t="s">
        <v>2812</v>
      </c>
      <c r="D9584" s="10" t="s">
        <v>823</v>
      </c>
      <c r="E9584" s="10" t="s">
        <v>819</v>
      </c>
      <c r="F9584" s="10" t="s">
        <v>813</v>
      </c>
      <c r="I9584" s="10" t="s">
        <v>2344</v>
      </c>
      <c r="J9584">
        <v>2009</v>
      </c>
      <c r="AS9584">
        <v>342604.68120397319</v>
      </c>
    </row>
    <row r="9585" spans="1:46" x14ac:dyDescent="0.3">
      <c r="A9585" s="10" t="s">
        <v>2945</v>
      </c>
      <c r="B9585" s="10" t="s">
        <v>2971</v>
      </c>
      <c r="C9585" s="10" t="s">
        <v>2812</v>
      </c>
      <c r="D9585" s="10" t="s">
        <v>823</v>
      </c>
      <c r="E9585" s="10" t="s">
        <v>819</v>
      </c>
      <c r="F9585" s="10" t="s">
        <v>813</v>
      </c>
      <c r="I9585" s="10" t="s">
        <v>2344</v>
      </c>
      <c r="J9585">
        <v>2010</v>
      </c>
      <c r="AS9585">
        <v>373620.55830157455</v>
      </c>
    </row>
    <row r="9586" spans="1:46" x14ac:dyDescent="0.3">
      <c r="A9586" s="10" t="s">
        <v>2945</v>
      </c>
      <c r="B9586" s="10" t="s">
        <v>2971</v>
      </c>
      <c r="C9586" s="10" t="s">
        <v>2812</v>
      </c>
      <c r="D9586" s="10" t="s">
        <v>823</v>
      </c>
      <c r="E9586" s="10" t="s">
        <v>819</v>
      </c>
      <c r="F9586" s="10" t="s">
        <v>813</v>
      </c>
      <c r="I9586" s="10" t="s">
        <v>2344</v>
      </c>
      <c r="J9586">
        <v>2011</v>
      </c>
      <c r="AS9586">
        <v>404636.43539917585</v>
      </c>
    </row>
    <row r="9587" spans="1:46" x14ac:dyDescent="0.3">
      <c r="A9587" s="10" t="s">
        <v>2945</v>
      </c>
      <c r="B9587" s="10" t="s">
        <v>2971</v>
      </c>
      <c r="C9587" s="10" t="s">
        <v>2812</v>
      </c>
      <c r="D9587" s="10" t="s">
        <v>823</v>
      </c>
      <c r="E9587" s="10" t="s">
        <v>819</v>
      </c>
      <c r="F9587" s="10" t="s">
        <v>813</v>
      </c>
      <c r="I9587" s="10" t="s">
        <v>2344</v>
      </c>
      <c r="J9587">
        <v>2012</v>
      </c>
      <c r="AS9587">
        <v>385430.68423949915</v>
      </c>
    </row>
    <row r="9588" spans="1:46" x14ac:dyDescent="0.3">
      <c r="A9588" s="10" t="s">
        <v>2945</v>
      </c>
      <c r="B9588" s="10" t="s">
        <v>2971</v>
      </c>
      <c r="C9588" s="10" t="s">
        <v>2812</v>
      </c>
      <c r="D9588" s="10" t="s">
        <v>823</v>
      </c>
      <c r="E9588" s="10" t="s">
        <v>819</v>
      </c>
      <c r="F9588" s="10" t="s">
        <v>813</v>
      </c>
      <c r="I9588" s="10" t="s">
        <v>2344</v>
      </c>
      <c r="J9588">
        <v>2013</v>
      </c>
      <c r="AS9588">
        <v>366224.9330798224</v>
      </c>
    </row>
    <row r="9589" spans="1:46" x14ac:dyDescent="0.3">
      <c r="A9589" s="10" t="s">
        <v>2945</v>
      </c>
      <c r="B9589" s="10" t="s">
        <v>2971</v>
      </c>
      <c r="C9589" s="10" t="s">
        <v>2812</v>
      </c>
      <c r="D9589" s="10" t="s">
        <v>823</v>
      </c>
      <c r="E9589" s="10" t="s">
        <v>819</v>
      </c>
      <c r="F9589" s="10" t="s">
        <v>813</v>
      </c>
      <c r="I9589" s="10" t="s">
        <v>2344</v>
      </c>
      <c r="J9589">
        <v>2014</v>
      </c>
      <c r="AS9589">
        <v>393002.88253232202</v>
      </c>
    </row>
    <row r="9590" spans="1:46" x14ac:dyDescent="0.3">
      <c r="A9590" s="10" t="s">
        <v>2945</v>
      </c>
      <c r="B9590" s="10" t="s">
        <v>2971</v>
      </c>
      <c r="C9590" s="10" t="s">
        <v>2812</v>
      </c>
      <c r="D9590" s="10" t="s">
        <v>823</v>
      </c>
      <c r="E9590" s="10" t="s">
        <v>819</v>
      </c>
      <c r="F9590" s="10" t="s">
        <v>813</v>
      </c>
      <c r="I9590" s="10" t="s">
        <v>2344</v>
      </c>
      <c r="J9590">
        <v>2015</v>
      </c>
      <c r="AS9590">
        <v>419780.83198482165</v>
      </c>
    </row>
    <row r="9591" spans="1:46" x14ac:dyDescent="0.3">
      <c r="A9591" s="10" t="s">
        <v>2945</v>
      </c>
      <c r="B9591" s="10" t="s">
        <v>2971</v>
      </c>
      <c r="C9591" s="10" t="s">
        <v>2812</v>
      </c>
      <c r="D9591" s="10" t="s">
        <v>823</v>
      </c>
      <c r="E9591" s="10" t="s">
        <v>819</v>
      </c>
      <c r="F9591" s="10" t="s">
        <v>813</v>
      </c>
      <c r="I9591" s="10" t="s">
        <v>2344</v>
      </c>
      <c r="J9591">
        <v>2016</v>
      </c>
      <c r="AS9591">
        <v>441596.33814776165</v>
      </c>
    </row>
    <row r="9592" spans="1:46" x14ac:dyDescent="0.3">
      <c r="A9592" s="10" t="s">
        <v>2945</v>
      </c>
      <c r="B9592" s="10" t="s">
        <v>2971</v>
      </c>
      <c r="C9592" s="10" t="s">
        <v>2812</v>
      </c>
      <c r="D9592" s="10" t="s">
        <v>823</v>
      </c>
      <c r="E9592" s="10" t="s">
        <v>819</v>
      </c>
      <c r="F9592" s="10" t="s">
        <v>813</v>
      </c>
      <c r="I9592" s="10" t="s">
        <v>2344</v>
      </c>
      <c r="J9592">
        <v>2017</v>
      </c>
      <c r="AS9592">
        <v>463411.84431070159</v>
      </c>
    </row>
    <row r="9593" spans="1:46" x14ac:dyDescent="0.3">
      <c r="A9593" s="10" t="s">
        <v>2945</v>
      </c>
      <c r="B9593" s="10" t="s">
        <v>2971</v>
      </c>
      <c r="C9593" s="10" t="s">
        <v>2812</v>
      </c>
      <c r="D9593" s="10" t="s">
        <v>823</v>
      </c>
      <c r="E9593" s="10" t="s">
        <v>819</v>
      </c>
      <c r="F9593" s="10" t="s">
        <v>813</v>
      </c>
      <c r="I9593" s="10" t="s">
        <v>2344</v>
      </c>
      <c r="J9593">
        <v>2018</v>
      </c>
      <c r="AS9593">
        <v>434656.59672205814</v>
      </c>
    </row>
    <row r="9594" spans="1:46" x14ac:dyDescent="0.3">
      <c r="A9594" s="10" t="s">
        <v>2945</v>
      </c>
      <c r="B9594" s="10" t="s">
        <v>2971</v>
      </c>
      <c r="C9594" s="10" t="s">
        <v>2812</v>
      </c>
      <c r="D9594" s="10" t="s">
        <v>823</v>
      </c>
      <c r="E9594" s="10" t="s">
        <v>819</v>
      </c>
      <c r="F9594" s="10" t="s">
        <v>813</v>
      </c>
      <c r="I9594" s="10" t="s">
        <v>2344</v>
      </c>
      <c r="J9594">
        <v>2019</v>
      </c>
      <c r="AS9594">
        <v>405901.34913341468</v>
      </c>
    </row>
    <row r="9595" spans="1:46" x14ac:dyDescent="0.3">
      <c r="A9595" s="10" t="s">
        <v>2945</v>
      </c>
      <c r="B9595" s="10" t="s">
        <v>2971</v>
      </c>
      <c r="C9595" s="10" t="s">
        <v>2812</v>
      </c>
      <c r="D9595" s="10" t="s">
        <v>823</v>
      </c>
      <c r="E9595" s="10" t="s">
        <v>819</v>
      </c>
      <c r="F9595" s="10" t="s">
        <v>813</v>
      </c>
      <c r="I9595" s="10" t="s">
        <v>2344</v>
      </c>
      <c r="J9595">
        <v>2020</v>
      </c>
      <c r="AS9595">
        <v>377146.10154477123</v>
      </c>
    </row>
    <row r="9596" spans="1:46" x14ac:dyDescent="0.3">
      <c r="A9596" s="10" t="s">
        <v>2945</v>
      </c>
      <c r="B9596" s="10" t="s">
        <v>2971</v>
      </c>
      <c r="C9596" s="10" t="s">
        <v>2973</v>
      </c>
      <c r="D9596" s="10" t="s">
        <v>825</v>
      </c>
      <c r="E9596" s="10" t="s">
        <v>819</v>
      </c>
      <c r="F9596" s="10" t="s">
        <v>813</v>
      </c>
      <c r="I9596" s="10" t="s">
        <v>2344</v>
      </c>
      <c r="J9596">
        <v>2006</v>
      </c>
      <c r="AT9596">
        <v>118430.21486199576</v>
      </c>
    </row>
    <row r="9597" spans="1:46" x14ac:dyDescent="0.3">
      <c r="A9597" s="10" t="s">
        <v>2945</v>
      </c>
      <c r="B9597" s="10" t="s">
        <v>2971</v>
      </c>
      <c r="C9597" s="10" t="s">
        <v>2973</v>
      </c>
      <c r="D9597" s="10" t="s">
        <v>825</v>
      </c>
      <c r="E9597" s="10" t="s">
        <v>819</v>
      </c>
      <c r="F9597" s="10" t="s">
        <v>813</v>
      </c>
      <c r="I9597" s="10" t="s">
        <v>2344</v>
      </c>
      <c r="J9597">
        <v>2007</v>
      </c>
      <c r="AT9597">
        <v>92328.657527044794</v>
      </c>
    </row>
    <row r="9598" spans="1:46" x14ac:dyDescent="0.3">
      <c r="A9598" s="10" t="s">
        <v>2945</v>
      </c>
      <c r="B9598" s="10" t="s">
        <v>2971</v>
      </c>
      <c r="C9598" s="10" t="s">
        <v>2973</v>
      </c>
      <c r="D9598" s="10" t="s">
        <v>825</v>
      </c>
      <c r="E9598" s="10" t="s">
        <v>819</v>
      </c>
      <c r="F9598" s="10" t="s">
        <v>813</v>
      </c>
      <c r="I9598" s="10" t="s">
        <v>2344</v>
      </c>
      <c r="J9598">
        <v>2008</v>
      </c>
      <c r="AT9598">
        <v>66227.100192093829</v>
      </c>
    </row>
    <row r="9599" spans="1:46" x14ac:dyDescent="0.3">
      <c r="A9599" s="10" t="s">
        <v>2945</v>
      </c>
      <c r="B9599" s="10" t="s">
        <v>2971</v>
      </c>
      <c r="C9599" s="10" t="s">
        <v>2973</v>
      </c>
      <c r="D9599" s="10" t="s">
        <v>825</v>
      </c>
      <c r="E9599" s="10" t="s">
        <v>819</v>
      </c>
      <c r="F9599" s="10" t="s">
        <v>813</v>
      </c>
      <c r="I9599" s="10" t="s">
        <v>2344</v>
      </c>
      <c r="J9599">
        <v>2009</v>
      </c>
      <c r="AT9599">
        <v>40125.542857142864</v>
      </c>
    </row>
    <row r="9600" spans="1:46" x14ac:dyDescent="0.3">
      <c r="A9600" s="10" t="s">
        <v>2945</v>
      </c>
      <c r="B9600" s="10" t="s">
        <v>2971</v>
      </c>
      <c r="C9600" s="10" t="s">
        <v>2973</v>
      </c>
      <c r="D9600" s="10" t="s">
        <v>825</v>
      </c>
      <c r="E9600" s="10" t="s">
        <v>819</v>
      </c>
      <c r="F9600" s="10" t="s">
        <v>813</v>
      </c>
      <c r="I9600" s="10" t="s">
        <v>2344</v>
      </c>
      <c r="J9600">
        <v>2010</v>
      </c>
      <c r="AT9600">
        <v>228184.99298978277</v>
      </c>
    </row>
    <row r="9601" spans="1:52" x14ac:dyDescent="0.3">
      <c r="A9601" s="10" t="s">
        <v>2945</v>
      </c>
      <c r="B9601" s="10" t="s">
        <v>2971</v>
      </c>
      <c r="C9601" s="10" t="s">
        <v>2973</v>
      </c>
      <c r="D9601" s="10" t="s">
        <v>825</v>
      </c>
      <c r="E9601" s="10" t="s">
        <v>819</v>
      </c>
      <c r="F9601" s="10" t="s">
        <v>813</v>
      </c>
      <c r="I9601" s="10" t="s">
        <v>2344</v>
      </c>
      <c r="J9601">
        <v>2011</v>
      </c>
      <c r="AT9601">
        <v>416244.44312242267</v>
      </c>
    </row>
    <row r="9602" spans="1:52" x14ac:dyDescent="0.3">
      <c r="A9602" s="10" t="s">
        <v>2945</v>
      </c>
      <c r="B9602" s="10" t="s">
        <v>2971</v>
      </c>
      <c r="C9602" s="10" t="s">
        <v>2973</v>
      </c>
      <c r="D9602" s="10" t="s">
        <v>825</v>
      </c>
      <c r="E9602" s="10" t="s">
        <v>819</v>
      </c>
      <c r="F9602" s="10" t="s">
        <v>813</v>
      </c>
      <c r="I9602" s="10" t="s">
        <v>2344</v>
      </c>
      <c r="J9602">
        <v>2012</v>
      </c>
      <c r="AT9602">
        <v>313705.07420895179</v>
      </c>
    </row>
    <row r="9603" spans="1:52" x14ac:dyDescent="0.3">
      <c r="A9603" s="10" t="s">
        <v>2945</v>
      </c>
      <c r="B9603" s="10" t="s">
        <v>2971</v>
      </c>
      <c r="C9603" s="10" t="s">
        <v>2973</v>
      </c>
      <c r="D9603" s="10" t="s">
        <v>825</v>
      </c>
      <c r="E9603" s="10" t="s">
        <v>819</v>
      </c>
      <c r="F9603" s="10" t="s">
        <v>813</v>
      </c>
      <c r="I9603" s="10" t="s">
        <v>2344</v>
      </c>
      <c r="J9603">
        <v>2013</v>
      </c>
      <c r="AT9603">
        <v>211165.70529548093</v>
      </c>
    </row>
    <row r="9604" spans="1:52" x14ac:dyDescent="0.3">
      <c r="A9604" s="10" t="s">
        <v>2945</v>
      </c>
      <c r="B9604" s="10" t="s">
        <v>2971</v>
      </c>
      <c r="C9604" s="10" t="s">
        <v>2973</v>
      </c>
      <c r="D9604" s="10" t="s">
        <v>825</v>
      </c>
      <c r="E9604" s="10" t="s">
        <v>819</v>
      </c>
      <c r="F9604" s="10" t="s">
        <v>813</v>
      </c>
      <c r="I9604" s="10" t="s">
        <v>2344</v>
      </c>
      <c r="J9604">
        <v>2014</v>
      </c>
      <c r="AT9604">
        <v>276447.34318289201</v>
      </c>
    </row>
    <row r="9605" spans="1:52" x14ac:dyDescent="0.3">
      <c r="A9605" s="10" t="s">
        <v>2945</v>
      </c>
      <c r="B9605" s="10" t="s">
        <v>2971</v>
      </c>
      <c r="C9605" s="10" t="s">
        <v>2973</v>
      </c>
      <c r="D9605" s="10" t="s">
        <v>825</v>
      </c>
      <c r="E9605" s="10" t="s">
        <v>819</v>
      </c>
      <c r="F9605" s="10" t="s">
        <v>813</v>
      </c>
      <c r="I9605" s="10" t="s">
        <v>2344</v>
      </c>
      <c r="J9605">
        <v>2015</v>
      </c>
      <c r="AT9605">
        <v>341728.98107030307</v>
      </c>
    </row>
    <row r="9606" spans="1:52" x14ac:dyDescent="0.3">
      <c r="A9606" s="10" t="s">
        <v>2945</v>
      </c>
      <c r="B9606" s="10" t="s">
        <v>2971</v>
      </c>
      <c r="C9606" s="10" t="s">
        <v>2973</v>
      </c>
      <c r="D9606" s="10" t="s">
        <v>825</v>
      </c>
      <c r="E9606" s="10" t="s">
        <v>819</v>
      </c>
      <c r="F9606" s="10" t="s">
        <v>813</v>
      </c>
      <c r="I9606" s="10" t="s">
        <v>2344</v>
      </c>
      <c r="J9606">
        <v>2016</v>
      </c>
      <c r="AT9606">
        <v>341959.964953574</v>
      </c>
    </row>
    <row r="9607" spans="1:52" x14ac:dyDescent="0.3">
      <c r="A9607" s="10" t="s">
        <v>2945</v>
      </c>
      <c r="B9607" s="10" t="s">
        <v>2971</v>
      </c>
      <c r="C9607" s="10" t="s">
        <v>2973</v>
      </c>
      <c r="D9607" s="10" t="s">
        <v>825</v>
      </c>
      <c r="E9607" s="10" t="s">
        <v>819</v>
      </c>
      <c r="F9607" s="10" t="s">
        <v>813</v>
      </c>
      <c r="I9607" s="10" t="s">
        <v>2344</v>
      </c>
      <c r="J9607">
        <v>2017</v>
      </c>
      <c r="AT9607">
        <v>342190.94883684488</v>
      </c>
    </row>
    <row r="9608" spans="1:52" x14ac:dyDescent="0.3">
      <c r="A9608" s="10" t="s">
        <v>2945</v>
      </c>
      <c r="B9608" s="10" t="s">
        <v>2971</v>
      </c>
      <c r="C9608" s="10" t="s">
        <v>2973</v>
      </c>
      <c r="D9608" s="10" t="s">
        <v>825</v>
      </c>
      <c r="E9608" s="10" t="s">
        <v>819</v>
      </c>
      <c r="F9608" s="10" t="s">
        <v>813</v>
      </c>
      <c r="I9608" s="10" t="s">
        <v>2344</v>
      </c>
      <c r="J9608">
        <v>2018</v>
      </c>
      <c r="AT9608">
        <v>282997.50889178226</v>
      </c>
    </row>
    <row r="9609" spans="1:52" x14ac:dyDescent="0.3">
      <c r="A9609" s="10" t="s">
        <v>2945</v>
      </c>
      <c r="B9609" s="10" t="s">
        <v>2971</v>
      </c>
      <c r="C9609" s="10" t="s">
        <v>2973</v>
      </c>
      <c r="D9609" s="10" t="s">
        <v>825</v>
      </c>
      <c r="E9609" s="10" t="s">
        <v>819</v>
      </c>
      <c r="F9609" s="10" t="s">
        <v>813</v>
      </c>
      <c r="I9609" s="10" t="s">
        <v>2344</v>
      </c>
      <c r="J9609">
        <v>2019</v>
      </c>
      <c r="AT9609">
        <v>223804.06894671964</v>
      </c>
    </row>
    <row r="9610" spans="1:52" x14ac:dyDescent="0.3">
      <c r="A9610" s="10" t="s">
        <v>2945</v>
      </c>
      <c r="B9610" s="10" t="s">
        <v>2971</v>
      </c>
      <c r="C9610" s="10" t="s">
        <v>2973</v>
      </c>
      <c r="D9610" s="10" t="s">
        <v>825</v>
      </c>
      <c r="E9610" s="10" t="s">
        <v>819</v>
      </c>
      <c r="F9610" s="10" t="s">
        <v>813</v>
      </c>
      <c r="I9610" s="10" t="s">
        <v>2344</v>
      </c>
      <c r="J9610">
        <v>2020</v>
      </c>
      <c r="AT9610">
        <v>164610.62900165698</v>
      </c>
    </row>
    <row r="9611" spans="1:52" x14ac:dyDescent="0.3">
      <c r="A9611" s="10" t="s">
        <v>2945</v>
      </c>
      <c r="B9611" s="10" t="s">
        <v>2971</v>
      </c>
      <c r="C9611" s="10" t="s">
        <v>2973</v>
      </c>
      <c r="D9611" s="10" t="s">
        <v>837</v>
      </c>
      <c r="E9611" s="10" t="s">
        <v>819</v>
      </c>
      <c r="F9611" s="10" t="s">
        <v>813</v>
      </c>
      <c r="I9611" s="10" t="s">
        <v>2344</v>
      </c>
      <c r="J9611">
        <v>2006</v>
      </c>
      <c r="AZ9611">
        <v>318258.09184138582</v>
      </c>
    </row>
    <row r="9612" spans="1:52" x14ac:dyDescent="0.3">
      <c r="A9612" s="10" t="s">
        <v>2945</v>
      </c>
      <c r="B9612" s="10" t="s">
        <v>2971</v>
      </c>
      <c r="C9612" s="10" t="s">
        <v>2973</v>
      </c>
      <c r="D9612" s="10" t="s">
        <v>837</v>
      </c>
      <c r="E9612" s="10" t="s">
        <v>819</v>
      </c>
      <c r="F9612" s="10" t="s">
        <v>813</v>
      </c>
      <c r="I9612" s="10" t="s">
        <v>2344</v>
      </c>
      <c r="J9612">
        <v>2007</v>
      </c>
      <c r="AZ9612">
        <v>328849.21879851894</v>
      </c>
    </row>
    <row r="9613" spans="1:52" x14ac:dyDescent="0.3">
      <c r="A9613" s="10" t="s">
        <v>2945</v>
      </c>
      <c r="B9613" s="10" t="s">
        <v>2971</v>
      </c>
      <c r="C9613" s="10" t="s">
        <v>2973</v>
      </c>
      <c r="D9613" s="10" t="s">
        <v>837</v>
      </c>
      <c r="E9613" s="10" t="s">
        <v>819</v>
      </c>
      <c r="F9613" s="10" t="s">
        <v>813</v>
      </c>
      <c r="I9613" s="10" t="s">
        <v>2344</v>
      </c>
      <c r="J9613">
        <v>2008</v>
      </c>
      <c r="AZ9613">
        <v>339440.34575565206</v>
      </c>
    </row>
    <row r="9614" spans="1:52" x14ac:dyDescent="0.3">
      <c r="A9614" s="10" t="s">
        <v>2945</v>
      </c>
      <c r="B9614" s="10" t="s">
        <v>2971</v>
      </c>
      <c r="C9614" s="10" t="s">
        <v>2973</v>
      </c>
      <c r="D9614" s="10" t="s">
        <v>837</v>
      </c>
      <c r="E9614" s="10" t="s">
        <v>819</v>
      </c>
      <c r="F9614" s="10" t="s">
        <v>813</v>
      </c>
      <c r="I9614" s="10" t="s">
        <v>2344</v>
      </c>
      <c r="J9614">
        <v>2009</v>
      </c>
      <c r="AZ9614">
        <v>350031.47271278524</v>
      </c>
    </row>
    <row r="9615" spans="1:52" x14ac:dyDescent="0.3">
      <c r="A9615" s="10" t="s">
        <v>2945</v>
      </c>
      <c r="B9615" s="10" t="s">
        <v>2971</v>
      </c>
      <c r="C9615" s="10" t="s">
        <v>2973</v>
      </c>
      <c r="D9615" s="10" t="s">
        <v>837</v>
      </c>
      <c r="E9615" s="10" t="s">
        <v>819</v>
      </c>
      <c r="F9615" s="10" t="s">
        <v>813</v>
      </c>
      <c r="I9615" s="10" t="s">
        <v>2344</v>
      </c>
      <c r="J9615">
        <v>2010</v>
      </c>
      <c r="AZ9615">
        <v>383022.20630034676</v>
      </c>
    </row>
    <row r="9616" spans="1:52" x14ac:dyDescent="0.3">
      <c r="A9616" s="10" t="s">
        <v>2945</v>
      </c>
      <c r="B9616" s="10" t="s">
        <v>2971</v>
      </c>
      <c r="C9616" s="10" t="s">
        <v>2973</v>
      </c>
      <c r="D9616" s="10" t="s">
        <v>837</v>
      </c>
      <c r="E9616" s="10" t="s">
        <v>819</v>
      </c>
      <c r="F9616" s="10" t="s">
        <v>813</v>
      </c>
      <c r="I9616" s="10" t="s">
        <v>2344</v>
      </c>
      <c r="J9616">
        <v>2011</v>
      </c>
      <c r="AZ9616">
        <v>416012.93988790823</v>
      </c>
    </row>
    <row r="9617" spans="1:52" x14ac:dyDescent="0.3">
      <c r="A9617" s="10" t="s">
        <v>2945</v>
      </c>
      <c r="B9617" s="10" t="s">
        <v>2971</v>
      </c>
      <c r="C9617" s="10" t="s">
        <v>2973</v>
      </c>
      <c r="D9617" s="10" t="s">
        <v>837</v>
      </c>
      <c r="E9617" s="10" t="s">
        <v>819</v>
      </c>
      <c r="F9617" s="10" t="s">
        <v>813</v>
      </c>
      <c r="I9617" s="10" t="s">
        <v>2344</v>
      </c>
      <c r="J9617">
        <v>2012</v>
      </c>
      <c r="AZ9617">
        <v>395716.91168141051</v>
      </c>
    </row>
    <row r="9618" spans="1:52" x14ac:dyDescent="0.3">
      <c r="A9618" s="10" t="s">
        <v>2945</v>
      </c>
      <c r="B9618" s="10" t="s">
        <v>2971</v>
      </c>
      <c r="C9618" s="10" t="s">
        <v>2973</v>
      </c>
      <c r="D9618" s="10" t="s">
        <v>837</v>
      </c>
      <c r="E9618" s="10" t="s">
        <v>819</v>
      </c>
      <c r="F9618" s="10" t="s">
        <v>813</v>
      </c>
      <c r="I9618" s="10" t="s">
        <v>2344</v>
      </c>
      <c r="J9618">
        <v>2013</v>
      </c>
      <c r="AZ9618">
        <v>375420.88347491279</v>
      </c>
    </row>
    <row r="9619" spans="1:52" x14ac:dyDescent="0.3">
      <c r="A9619" s="10" t="s">
        <v>2945</v>
      </c>
      <c r="B9619" s="10" t="s">
        <v>2971</v>
      </c>
      <c r="C9619" s="10" t="s">
        <v>2973</v>
      </c>
      <c r="D9619" s="10" t="s">
        <v>837</v>
      </c>
      <c r="E9619" s="10" t="s">
        <v>819</v>
      </c>
      <c r="F9619" s="10" t="s">
        <v>813</v>
      </c>
      <c r="I9619" s="10" t="s">
        <v>2344</v>
      </c>
      <c r="J9619">
        <v>2014</v>
      </c>
      <c r="AZ9619">
        <v>402696.50726710469</v>
      </c>
    </row>
    <row r="9620" spans="1:52" x14ac:dyDescent="0.3">
      <c r="A9620" s="10" t="s">
        <v>2945</v>
      </c>
      <c r="B9620" s="10" t="s">
        <v>2971</v>
      </c>
      <c r="C9620" s="10" t="s">
        <v>2973</v>
      </c>
      <c r="D9620" s="10" t="s">
        <v>837</v>
      </c>
      <c r="E9620" s="10" t="s">
        <v>819</v>
      </c>
      <c r="F9620" s="10" t="s">
        <v>813</v>
      </c>
      <c r="I9620" s="10" t="s">
        <v>2344</v>
      </c>
      <c r="J9620">
        <v>2015</v>
      </c>
      <c r="AZ9620">
        <v>429972.13105929666</v>
      </c>
    </row>
    <row r="9621" spans="1:52" x14ac:dyDescent="0.3">
      <c r="A9621" s="10" t="s">
        <v>2945</v>
      </c>
      <c r="B9621" s="10" t="s">
        <v>2971</v>
      </c>
      <c r="C9621" s="10" t="s">
        <v>2973</v>
      </c>
      <c r="D9621" s="10" t="s">
        <v>837</v>
      </c>
      <c r="E9621" s="10" t="s">
        <v>819</v>
      </c>
      <c r="F9621" s="10" t="s">
        <v>813</v>
      </c>
      <c r="I9621" s="10" t="s">
        <v>2344</v>
      </c>
      <c r="J9621">
        <v>2016</v>
      </c>
      <c r="AZ9621">
        <v>452529.140151083</v>
      </c>
    </row>
    <row r="9622" spans="1:52" x14ac:dyDescent="0.3">
      <c r="A9622" s="10" t="s">
        <v>2945</v>
      </c>
      <c r="B9622" s="10" t="s">
        <v>2971</v>
      </c>
      <c r="C9622" s="10" t="s">
        <v>2973</v>
      </c>
      <c r="D9622" s="10" t="s">
        <v>837</v>
      </c>
      <c r="E9622" s="10" t="s">
        <v>819</v>
      </c>
      <c r="F9622" s="10" t="s">
        <v>813</v>
      </c>
      <c r="I9622" s="10" t="s">
        <v>2344</v>
      </c>
      <c r="J9622">
        <v>2017</v>
      </c>
      <c r="AZ9622">
        <v>475086.14924286929</v>
      </c>
    </row>
    <row r="9623" spans="1:52" x14ac:dyDescent="0.3">
      <c r="A9623" s="10" t="s">
        <v>2945</v>
      </c>
      <c r="B9623" s="10" t="s">
        <v>2971</v>
      </c>
      <c r="C9623" s="10" t="s">
        <v>2973</v>
      </c>
      <c r="D9623" s="10" t="s">
        <v>837</v>
      </c>
      <c r="E9623" s="10" t="s">
        <v>819</v>
      </c>
      <c r="F9623" s="10" t="s">
        <v>813</v>
      </c>
      <c r="I9623" s="10" t="s">
        <v>2344</v>
      </c>
      <c r="J9623">
        <v>2018</v>
      </c>
      <c r="AZ9623">
        <v>446055.38559840474</v>
      </c>
    </row>
    <row r="9624" spans="1:52" x14ac:dyDescent="0.3">
      <c r="A9624" s="10" t="s">
        <v>2945</v>
      </c>
      <c r="B9624" s="10" t="s">
        <v>2971</v>
      </c>
      <c r="C9624" s="10" t="s">
        <v>2973</v>
      </c>
      <c r="D9624" s="10" t="s">
        <v>837</v>
      </c>
      <c r="E9624" s="10" t="s">
        <v>819</v>
      </c>
      <c r="F9624" s="10" t="s">
        <v>813</v>
      </c>
      <c r="I9624" s="10" t="s">
        <v>2344</v>
      </c>
      <c r="J9624">
        <v>2019</v>
      </c>
      <c r="AZ9624">
        <v>417024.62195394019</v>
      </c>
    </row>
    <row r="9625" spans="1:52" x14ac:dyDescent="0.3">
      <c r="A9625" s="10" t="s">
        <v>2945</v>
      </c>
      <c r="B9625" s="10" t="s">
        <v>2971</v>
      </c>
      <c r="C9625" s="10" t="s">
        <v>2973</v>
      </c>
      <c r="D9625" s="10" t="s">
        <v>837</v>
      </c>
      <c r="E9625" s="10" t="s">
        <v>819</v>
      </c>
      <c r="F9625" s="10" t="s">
        <v>813</v>
      </c>
      <c r="I9625" s="10" t="s">
        <v>2344</v>
      </c>
      <c r="J9625">
        <v>2020</v>
      </c>
      <c r="AZ9625">
        <v>387993.85830947565</v>
      </c>
    </row>
    <row r="9626" spans="1:52" x14ac:dyDescent="0.3">
      <c r="A9626" s="10" t="s">
        <v>2945</v>
      </c>
      <c r="B9626" s="10" t="s">
        <v>2971</v>
      </c>
      <c r="C9626" s="10" t="s">
        <v>2973</v>
      </c>
      <c r="D9626" s="10" t="s">
        <v>827</v>
      </c>
      <c r="E9626" s="10" t="s">
        <v>819</v>
      </c>
      <c r="F9626" s="10" t="s">
        <v>813</v>
      </c>
      <c r="I9626" s="10" t="s">
        <v>2344</v>
      </c>
      <c r="J9626">
        <v>2006</v>
      </c>
      <c r="AU9626">
        <v>259168.76455274041</v>
      </c>
    </row>
    <row r="9627" spans="1:52" x14ac:dyDescent="0.3">
      <c r="A9627" s="10" t="s">
        <v>2945</v>
      </c>
      <c r="B9627" s="10" t="s">
        <v>2971</v>
      </c>
      <c r="C9627" s="10" t="s">
        <v>2973</v>
      </c>
      <c r="D9627" s="10" t="s">
        <v>827</v>
      </c>
      <c r="E9627" s="10" t="s">
        <v>819</v>
      </c>
      <c r="F9627" s="10" t="s">
        <v>813</v>
      </c>
      <c r="I9627" s="10" t="s">
        <v>2344</v>
      </c>
      <c r="J9627">
        <v>2007</v>
      </c>
      <c r="AU9627">
        <v>275478.87209058588</v>
      </c>
    </row>
    <row r="9628" spans="1:52" x14ac:dyDescent="0.3">
      <c r="A9628" s="10" t="s">
        <v>2945</v>
      </c>
      <c r="B9628" s="10" t="s">
        <v>2971</v>
      </c>
      <c r="C9628" s="10" t="s">
        <v>2973</v>
      </c>
      <c r="D9628" s="10" t="s">
        <v>827</v>
      </c>
      <c r="E9628" s="10" t="s">
        <v>819</v>
      </c>
      <c r="F9628" s="10" t="s">
        <v>813</v>
      </c>
      <c r="I9628" s="10" t="s">
        <v>2344</v>
      </c>
      <c r="J9628">
        <v>2008</v>
      </c>
      <c r="AU9628">
        <v>291788.97962843138</v>
      </c>
    </row>
    <row r="9629" spans="1:52" x14ac:dyDescent="0.3">
      <c r="A9629" s="10" t="s">
        <v>2945</v>
      </c>
      <c r="B9629" s="10" t="s">
        <v>2971</v>
      </c>
      <c r="C9629" s="10" t="s">
        <v>2973</v>
      </c>
      <c r="D9629" s="10" t="s">
        <v>827</v>
      </c>
      <c r="E9629" s="10" t="s">
        <v>819</v>
      </c>
      <c r="F9629" s="10" t="s">
        <v>813</v>
      </c>
      <c r="I9629" s="10" t="s">
        <v>2344</v>
      </c>
      <c r="J9629">
        <v>2009</v>
      </c>
      <c r="AU9629">
        <v>308099.08716627682</v>
      </c>
    </row>
    <row r="9630" spans="1:52" x14ac:dyDescent="0.3">
      <c r="A9630" s="10" t="s">
        <v>2945</v>
      </c>
      <c r="B9630" s="10" t="s">
        <v>2971</v>
      </c>
      <c r="C9630" s="10" t="s">
        <v>2973</v>
      </c>
      <c r="D9630" s="10" t="s">
        <v>827</v>
      </c>
      <c r="E9630" s="10" t="s">
        <v>819</v>
      </c>
      <c r="F9630" s="10" t="s">
        <v>813</v>
      </c>
      <c r="I9630" s="10" t="s">
        <v>2344</v>
      </c>
      <c r="J9630">
        <v>2010</v>
      </c>
      <c r="AU9630">
        <v>351908.14902410621</v>
      </c>
    </row>
    <row r="9631" spans="1:52" x14ac:dyDescent="0.3">
      <c r="A9631" s="10" t="s">
        <v>2945</v>
      </c>
      <c r="B9631" s="10" t="s">
        <v>2971</v>
      </c>
      <c r="C9631" s="10" t="s">
        <v>2973</v>
      </c>
      <c r="D9631" s="10" t="s">
        <v>827</v>
      </c>
      <c r="E9631" s="10" t="s">
        <v>819</v>
      </c>
      <c r="F9631" s="10" t="s">
        <v>813</v>
      </c>
      <c r="I9631" s="10" t="s">
        <v>2344</v>
      </c>
      <c r="J9631">
        <v>2011</v>
      </c>
      <c r="AU9631">
        <v>395717.21088193555</v>
      </c>
    </row>
    <row r="9632" spans="1:52" x14ac:dyDescent="0.3">
      <c r="A9632" s="10" t="s">
        <v>2945</v>
      </c>
      <c r="B9632" s="10" t="s">
        <v>2971</v>
      </c>
      <c r="C9632" s="10" t="s">
        <v>2973</v>
      </c>
      <c r="D9632" s="10" t="s">
        <v>827</v>
      </c>
      <c r="E9632" s="10" t="s">
        <v>819</v>
      </c>
      <c r="F9632" s="10" t="s">
        <v>813</v>
      </c>
      <c r="I9632" s="10" t="s">
        <v>2344</v>
      </c>
      <c r="J9632">
        <v>2012</v>
      </c>
      <c r="AU9632">
        <v>394956.71746719035</v>
      </c>
    </row>
    <row r="9633" spans="1:48" x14ac:dyDescent="0.3">
      <c r="A9633" s="10" t="s">
        <v>2945</v>
      </c>
      <c r="B9633" s="10" t="s">
        <v>2971</v>
      </c>
      <c r="C9633" s="10" t="s">
        <v>2973</v>
      </c>
      <c r="D9633" s="10" t="s">
        <v>827</v>
      </c>
      <c r="E9633" s="10" t="s">
        <v>819</v>
      </c>
      <c r="F9633" s="10" t="s">
        <v>813</v>
      </c>
      <c r="I9633" s="10" t="s">
        <v>2344</v>
      </c>
      <c r="J9633">
        <v>2013</v>
      </c>
      <c r="AU9633">
        <v>394196.22405244515</v>
      </c>
    </row>
    <row r="9634" spans="1:48" x14ac:dyDescent="0.3">
      <c r="A9634" s="10" t="s">
        <v>2945</v>
      </c>
      <c r="B9634" s="10" t="s">
        <v>2971</v>
      </c>
      <c r="C9634" s="10" t="s">
        <v>2973</v>
      </c>
      <c r="D9634" s="10" t="s">
        <v>827</v>
      </c>
      <c r="E9634" s="10" t="s">
        <v>819</v>
      </c>
      <c r="F9634" s="10" t="s">
        <v>813</v>
      </c>
      <c r="I9634" s="10" t="s">
        <v>2344</v>
      </c>
      <c r="J9634">
        <v>2014</v>
      </c>
      <c r="AU9634">
        <v>414363.46333285578</v>
      </c>
    </row>
    <row r="9635" spans="1:48" x14ac:dyDescent="0.3">
      <c r="A9635" s="10" t="s">
        <v>2945</v>
      </c>
      <c r="B9635" s="10" t="s">
        <v>2971</v>
      </c>
      <c r="C9635" s="10" t="s">
        <v>2973</v>
      </c>
      <c r="D9635" s="10" t="s">
        <v>827</v>
      </c>
      <c r="E9635" s="10" t="s">
        <v>819</v>
      </c>
      <c r="F9635" s="10" t="s">
        <v>813</v>
      </c>
      <c r="I9635" s="10" t="s">
        <v>2344</v>
      </c>
      <c r="J9635">
        <v>2015</v>
      </c>
      <c r="AU9635">
        <v>434530.70261326642</v>
      </c>
    </row>
    <row r="9636" spans="1:48" x14ac:dyDescent="0.3">
      <c r="A9636" s="10" t="s">
        <v>2945</v>
      </c>
      <c r="B9636" s="10" t="s">
        <v>2971</v>
      </c>
      <c r="C9636" s="10" t="s">
        <v>2973</v>
      </c>
      <c r="D9636" s="10" t="s">
        <v>827</v>
      </c>
      <c r="E9636" s="10" t="s">
        <v>819</v>
      </c>
      <c r="F9636" s="10" t="s">
        <v>813</v>
      </c>
      <c r="I9636" s="10" t="s">
        <v>2344</v>
      </c>
      <c r="J9636">
        <v>2016</v>
      </c>
      <c r="AU9636">
        <v>425135.2746269108</v>
      </c>
    </row>
    <row r="9637" spans="1:48" x14ac:dyDescent="0.3">
      <c r="A9637" s="10" t="s">
        <v>2945</v>
      </c>
      <c r="B9637" s="10" t="s">
        <v>2971</v>
      </c>
      <c r="C9637" s="10" t="s">
        <v>2973</v>
      </c>
      <c r="D9637" s="10" t="s">
        <v>827</v>
      </c>
      <c r="E9637" s="10" t="s">
        <v>819</v>
      </c>
      <c r="F9637" s="10" t="s">
        <v>813</v>
      </c>
      <c r="I9637" s="10" t="s">
        <v>2344</v>
      </c>
      <c r="J9637">
        <v>2017</v>
      </c>
      <c r="AU9637">
        <v>415739.84664055519</v>
      </c>
    </row>
    <row r="9638" spans="1:48" x14ac:dyDescent="0.3">
      <c r="A9638" s="10" t="s">
        <v>2945</v>
      </c>
      <c r="B9638" s="10" t="s">
        <v>2971</v>
      </c>
      <c r="C9638" s="10" t="s">
        <v>2973</v>
      </c>
      <c r="D9638" s="10" t="s">
        <v>827</v>
      </c>
      <c r="E9638" s="10" t="s">
        <v>819</v>
      </c>
      <c r="F9638" s="10" t="s">
        <v>813</v>
      </c>
      <c r="I9638" s="10" t="s">
        <v>2344</v>
      </c>
      <c r="J9638">
        <v>2018</v>
      </c>
      <c r="AU9638">
        <v>403997.98574507696</v>
      </c>
    </row>
    <row r="9639" spans="1:48" x14ac:dyDescent="0.3">
      <c r="A9639" s="10" t="s">
        <v>2945</v>
      </c>
      <c r="B9639" s="10" t="s">
        <v>2971</v>
      </c>
      <c r="C9639" s="10" t="s">
        <v>2973</v>
      </c>
      <c r="D9639" s="10" t="s">
        <v>827</v>
      </c>
      <c r="E9639" s="10" t="s">
        <v>819</v>
      </c>
      <c r="F9639" s="10" t="s">
        <v>813</v>
      </c>
      <c r="I9639" s="10" t="s">
        <v>2344</v>
      </c>
      <c r="J9639">
        <v>2019</v>
      </c>
      <c r="AU9639">
        <v>392256.12484959874</v>
      </c>
    </row>
    <row r="9640" spans="1:48" x14ac:dyDescent="0.3">
      <c r="A9640" s="10" t="s">
        <v>2945</v>
      </c>
      <c r="B9640" s="10" t="s">
        <v>2971</v>
      </c>
      <c r="C9640" s="10" t="s">
        <v>2973</v>
      </c>
      <c r="D9640" s="10" t="s">
        <v>827</v>
      </c>
      <c r="E9640" s="10" t="s">
        <v>819</v>
      </c>
      <c r="F9640" s="10" t="s">
        <v>813</v>
      </c>
      <c r="I9640" s="10" t="s">
        <v>2344</v>
      </c>
      <c r="J9640">
        <v>2020</v>
      </c>
      <c r="AU9640">
        <v>380514.26395412051</v>
      </c>
    </row>
    <row r="9641" spans="1:48" x14ac:dyDescent="0.3">
      <c r="A9641" s="10" t="s">
        <v>2945</v>
      </c>
      <c r="B9641" s="10" t="s">
        <v>2971</v>
      </c>
      <c r="C9641" s="10" t="s">
        <v>2973</v>
      </c>
      <c r="D9641" s="10" t="s">
        <v>829</v>
      </c>
      <c r="E9641" s="10" t="s">
        <v>819</v>
      </c>
      <c r="F9641" s="10" t="s">
        <v>813</v>
      </c>
      <c r="I9641" s="10" t="s">
        <v>2344</v>
      </c>
      <c r="J9641">
        <v>2006</v>
      </c>
      <c r="AV9641">
        <v>228399.89634650326</v>
      </c>
    </row>
    <row r="9642" spans="1:48" x14ac:dyDescent="0.3">
      <c r="A9642" s="10" t="s">
        <v>2945</v>
      </c>
      <c r="B9642" s="10" t="s">
        <v>2971</v>
      </c>
      <c r="C9642" s="10" t="s">
        <v>2973</v>
      </c>
      <c r="D9642" s="10" t="s">
        <v>829</v>
      </c>
      <c r="E9642" s="10" t="s">
        <v>819</v>
      </c>
      <c r="F9642" s="10" t="s">
        <v>813</v>
      </c>
      <c r="I9642" s="10" t="s">
        <v>2344</v>
      </c>
      <c r="J9642">
        <v>2007</v>
      </c>
      <c r="AV9642">
        <v>257804.73007070515</v>
      </c>
    </row>
    <row r="9643" spans="1:48" x14ac:dyDescent="0.3">
      <c r="A9643" s="10" t="s">
        <v>2945</v>
      </c>
      <c r="B9643" s="10" t="s">
        <v>2971</v>
      </c>
      <c r="C9643" s="10" t="s">
        <v>2973</v>
      </c>
      <c r="D9643" s="10" t="s">
        <v>829</v>
      </c>
      <c r="E9643" s="10" t="s">
        <v>819</v>
      </c>
      <c r="F9643" s="10" t="s">
        <v>813</v>
      </c>
      <c r="I9643" s="10" t="s">
        <v>2344</v>
      </c>
      <c r="J9643">
        <v>2008</v>
      </c>
      <c r="AV9643">
        <v>287209.56379490701</v>
      </c>
    </row>
    <row r="9644" spans="1:48" x14ac:dyDescent="0.3">
      <c r="A9644" s="10" t="s">
        <v>2945</v>
      </c>
      <c r="B9644" s="10" t="s">
        <v>2971</v>
      </c>
      <c r="C9644" s="10" t="s">
        <v>2973</v>
      </c>
      <c r="D9644" s="10" t="s">
        <v>829</v>
      </c>
      <c r="E9644" s="10" t="s">
        <v>819</v>
      </c>
      <c r="F9644" s="10" t="s">
        <v>813</v>
      </c>
      <c r="I9644" s="10" t="s">
        <v>2344</v>
      </c>
      <c r="J9644">
        <v>2009</v>
      </c>
      <c r="AV9644">
        <v>316614.3975191089</v>
      </c>
    </row>
    <row r="9645" spans="1:48" x14ac:dyDescent="0.3">
      <c r="A9645" s="10" t="s">
        <v>2945</v>
      </c>
      <c r="B9645" s="10" t="s">
        <v>2971</v>
      </c>
      <c r="C9645" s="10" t="s">
        <v>2973</v>
      </c>
      <c r="D9645" s="10" t="s">
        <v>829</v>
      </c>
      <c r="E9645" s="10" t="s">
        <v>819</v>
      </c>
      <c r="F9645" s="10" t="s">
        <v>813</v>
      </c>
      <c r="I9645" s="10" t="s">
        <v>2344</v>
      </c>
      <c r="J9645">
        <v>2010</v>
      </c>
      <c r="AV9645">
        <v>337822.4911235724</v>
      </c>
    </row>
    <row r="9646" spans="1:48" x14ac:dyDescent="0.3">
      <c r="A9646" s="10" t="s">
        <v>2945</v>
      </c>
      <c r="B9646" s="10" t="s">
        <v>2971</v>
      </c>
      <c r="C9646" s="10" t="s">
        <v>2973</v>
      </c>
      <c r="D9646" s="10" t="s">
        <v>829</v>
      </c>
      <c r="E9646" s="10" t="s">
        <v>819</v>
      </c>
      <c r="F9646" s="10" t="s">
        <v>813</v>
      </c>
      <c r="I9646" s="10" t="s">
        <v>2344</v>
      </c>
      <c r="J9646">
        <v>2011</v>
      </c>
      <c r="AV9646">
        <v>359030.5847280359</v>
      </c>
    </row>
    <row r="9647" spans="1:48" x14ac:dyDescent="0.3">
      <c r="A9647" s="10" t="s">
        <v>2945</v>
      </c>
      <c r="B9647" s="10" t="s">
        <v>2971</v>
      </c>
      <c r="C9647" s="10" t="s">
        <v>2973</v>
      </c>
      <c r="D9647" s="10" t="s">
        <v>829</v>
      </c>
      <c r="E9647" s="10" t="s">
        <v>819</v>
      </c>
      <c r="F9647" s="10" t="s">
        <v>813</v>
      </c>
      <c r="I9647" s="10" t="s">
        <v>2344</v>
      </c>
      <c r="J9647">
        <v>2012</v>
      </c>
      <c r="AV9647">
        <v>333033.90156694391</v>
      </c>
    </row>
    <row r="9648" spans="1:48" x14ac:dyDescent="0.3">
      <c r="A9648" s="10" t="s">
        <v>2945</v>
      </c>
      <c r="B9648" s="10" t="s">
        <v>2971</v>
      </c>
      <c r="C9648" s="10" t="s">
        <v>2973</v>
      </c>
      <c r="D9648" s="10" t="s">
        <v>829</v>
      </c>
      <c r="E9648" s="10" t="s">
        <v>819</v>
      </c>
      <c r="F9648" s="10" t="s">
        <v>813</v>
      </c>
      <c r="I9648" s="10" t="s">
        <v>2344</v>
      </c>
      <c r="J9648">
        <v>2013</v>
      </c>
      <c r="AV9648">
        <v>307037.21840585192</v>
      </c>
    </row>
    <row r="9649" spans="1:49" x14ac:dyDescent="0.3">
      <c r="A9649" s="10" t="s">
        <v>2945</v>
      </c>
      <c r="B9649" s="10" t="s">
        <v>2971</v>
      </c>
      <c r="C9649" s="10" t="s">
        <v>2973</v>
      </c>
      <c r="D9649" s="10" t="s">
        <v>829</v>
      </c>
      <c r="E9649" s="10" t="s">
        <v>819</v>
      </c>
      <c r="F9649" s="10" t="s">
        <v>813</v>
      </c>
      <c r="I9649" s="10" t="s">
        <v>2344</v>
      </c>
      <c r="J9649">
        <v>2014</v>
      </c>
      <c r="AV9649">
        <v>321623.98574470775</v>
      </c>
    </row>
    <row r="9650" spans="1:49" x14ac:dyDescent="0.3">
      <c r="A9650" s="10" t="s">
        <v>2945</v>
      </c>
      <c r="B9650" s="10" t="s">
        <v>2971</v>
      </c>
      <c r="C9650" s="10" t="s">
        <v>2973</v>
      </c>
      <c r="D9650" s="10" t="s">
        <v>829</v>
      </c>
      <c r="E9650" s="10" t="s">
        <v>819</v>
      </c>
      <c r="F9650" s="10" t="s">
        <v>813</v>
      </c>
      <c r="I9650" s="10" t="s">
        <v>2344</v>
      </c>
      <c r="J9650">
        <v>2015</v>
      </c>
      <c r="AV9650">
        <v>336210.75308356358</v>
      </c>
    </row>
    <row r="9651" spans="1:49" x14ac:dyDescent="0.3">
      <c r="A9651" s="10" t="s">
        <v>2945</v>
      </c>
      <c r="B9651" s="10" t="s">
        <v>2971</v>
      </c>
      <c r="C9651" s="10" t="s">
        <v>2973</v>
      </c>
      <c r="D9651" s="10" t="s">
        <v>829</v>
      </c>
      <c r="E9651" s="10" t="s">
        <v>819</v>
      </c>
      <c r="F9651" s="10" t="s">
        <v>813</v>
      </c>
      <c r="I9651" s="10" t="s">
        <v>2344</v>
      </c>
      <c r="J9651">
        <v>2016</v>
      </c>
      <c r="AV9651">
        <v>377720.55127296317</v>
      </c>
    </row>
    <row r="9652" spans="1:49" x14ac:dyDescent="0.3">
      <c r="A9652" s="10" t="s">
        <v>2945</v>
      </c>
      <c r="B9652" s="10" t="s">
        <v>2971</v>
      </c>
      <c r="C9652" s="10" t="s">
        <v>2973</v>
      </c>
      <c r="D9652" s="10" t="s">
        <v>829</v>
      </c>
      <c r="E9652" s="10" t="s">
        <v>819</v>
      </c>
      <c r="F9652" s="10" t="s">
        <v>813</v>
      </c>
      <c r="I9652" s="10" t="s">
        <v>2344</v>
      </c>
      <c r="J9652">
        <v>2017</v>
      </c>
      <c r="AV9652">
        <v>419230.34946236276</v>
      </c>
    </row>
    <row r="9653" spans="1:49" x14ac:dyDescent="0.3">
      <c r="A9653" s="10" t="s">
        <v>2945</v>
      </c>
      <c r="B9653" s="10" t="s">
        <v>2971</v>
      </c>
      <c r="C9653" s="10" t="s">
        <v>2973</v>
      </c>
      <c r="D9653" s="10" t="s">
        <v>829</v>
      </c>
      <c r="E9653" s="10" t="s">
        <v>819</v>
      </c>
      <c r="F9653" s="10" t="s">
        <v>813</v>
      </c>
      <c r="I9653" s="10" t="s">
        <v>2344</v>
      </c>
      <c r="J9653">
        <v>2018</v>
      </c>
      <c r="AV9653">
        <v>395165.8910587164</v>
      </c>
    </row>
    <row r="9654" spans="1:49" x14ac:dyDescent="0.3">
      <c r="A9654" s="10" t="s">
        <v>2945</v>
      </c>
      <c r="B9654" s="10" t="s">
        <v>2971</v>
      </c>
      <c r="C9654" s="10" t="s">
        <v>2973</v>
      </c>
      <c r="D9654" s="10" t="s">
        <v>829</v>
      </c>
      <c r="E9654" s="10" t="s">
        <v>819</v>
      </c>
      <c r="F9654" s="10" t="s">
        <v>813</v>
      </c>
      <c r="I9654" s="10" t="s">
        <v>2344</v>
      </c>
      <c r="J9654">
        <v>2019</v>
      </c>
      <c r="AV9654">
        <v>371101.43265506998</v>
      </c>
    </row>
    <row r="9655" spans="1:49" x14ac:dyDescent="0.3">
      <c r="A9655" s="10" t="s">
        <v>2945</v>
      </c>
      <c r="B9655" s="10" t="s">
        <v>2971</v>
      </c>
      <c r="C9655" s="10" t="s">
        <v>2973</v>
      </c>
      <c r="D9655" s="10" t="s">
        <v>829</v>
      </c>
      <c r="E9655" s="10" t="s">
        <v>819</v>
      </c>
      <c r="F9655" s="10" t="s">
        <v>813</v>
      </c>
      <c r="I9655" s="10" t="s">
        <v>2344</v>
      </c>
      <c r="J9655">
        <v>2020</v>
      </c>
      <c r="AV9655">
        <v>347036.97425142361</v>
      </c>
    </row>
    <row r="9656" spans="1:49" x14ac:dyDescent="0.3">
      <c r="A9656" s="10" t="s">
        <v>2945</v>
      </c>
      <c r="B9656" s="10" t="s">
        <v>2971</v>
      </c>
      <c r="C9656" s="10" t="s">
        <v>2973</v>
      </c>
      <c r="D9656" s="10" t="s">
        <v>831</v>
      </c>
      <c r="E9656" s="10" t="s">
        <v>819</v>
      </c>
      <c r="F9656" s="10" t="s">
        <v>813</v>
      </c>
      <c r="I9656" s="10" t="s">
        <v>2344</v>
      </c>
      <c r="J9656">
        <v>2006</v>
      </c>
      <c r="AW9656">
        <v>194754.03110649349</v>
      </c>
    </row>
    <row r="9657" spans="1:49" x14ac:dyDescent="0.3">
      <c r="A9657" s="10" t="s">
        <v>2945</v>
      </c>
      <c r="B9657" s="10" t="s">
        <v>2971</v>
      </c>
      <c r="C9657" s="10" t="s">
        <v>2973</v>
      </c>
      <c r="D9657" s="10" t="s">
        <v>831</v>
      </c>
      <c r="E9657" s="10" t="s">
        <v>819</v>
      </c>
      <c r="F9657" s="10" t="s">
        <v>813</v>
      </c>
      <c r="I9657" s="10" t="s">
        <v>2344</v>
      </c>
      <c r="J9657">
        <v>2007</v>
      </c>
      <c r="AW9657">
        <v>232000.8905085263</v>
      </c>
    </row>
    <row r="9658" spans="1:49" x14ac:dyDescent="0.3">
      <c r="A9658" s="10" t="s">
        <v>2945</v>
      </c>
      <c r="B9658" s="10" t="s">
        <v>2971</v>
      </c>
      <c r="C9658" s="10" t="s">
        <v>2973</v>
      </c>
      <c r="D9658" s="10" t="s">
        <v>831</v>
      </c>
      <c r="E9658" s="10" t="s">
        <v>819</v>
      </c>
      <c r="F9658" s="10" t="s">
        <v>813</v>
      </c>
      <c r="I9658" s="10" t="s">
        <v>2344</v>
      </c>
      <c r="J9658">
        <v>2008</v>
      </c>
      <c r="AW9658">
        <v>269247.7499105591</v>
      </c>
    </row>
    <row r="9659" spans="1:49" x14ac:dyDescent="0.3">
      <c r="A9659" s="10" t="s">
        <v>2945</v>
      </c>
      <c r="B9659" s="10" t="s">
        <v>2971</v>
      </c>
      <c r="C9659" s="10" t="s">
        <v>2973</v>
      </c>
      <c r="D9659" s="10" t="s">
        <v>831</v>
      </c>
      <c r="E9659" s="10" t="s">
        <v>819</v>
      </c>
      <c r="F9659" s="10" t="s">
        <v>813</v>
      </c>
      <c r="I9659" s="10" t="s">
        <v>2344</v>
      </c>
      <c r="J9659">
        <v>2009</v>
      </c>
      <c r="AW9659">
        <v>306494.6093125919</v>
      </c>
    </row>
    <row r="9660" spans="1:49" x14ac:dyDescent="0.3">
      <c r="A9660" s="10" t="s">
        <v>2945</v>
      </c>
      <c r="B9660" s="10" t="s">
        <v>2971</v>
      </c>
      <c r="C9660" s="10" t="s">
        <v>2973</v>
      </c>
      <c r="D9660" s="10" t="s">
        <v>831</v>
      </c>
      <c r="E9660" s="10" t="s">
        <v>819</v>
      </c>
      <c r="F9660" s="10" t="s">
        <v>813</v>
      </c>
      <c r="I9660" s="10" t="s">
        <v>2344</v>
      </c>
      <c r="J9660">
        <v>2010</v>
      </c>
      <c r="AW9660">
        <v>386304.45109135634</v>
      </c>
    </row>
    <row r="9661" spans="1:49" x14ac:dyDescent="0.3">
      <c r="A9661" s="10" t="s">
        <v>2945</v>
      </c>
      <c r="B9661" s="10" t="s">
        <v>2971</v>
      </c>
      <c r="C9661" s="10" t="s">
        <v>2973</v>
      </c>
      <c r="D9661" s="10" t="s">
        <v>831</v>
      </c>
      <c r="E9661" s="10" t="s">
        <v>819</v>
      </c>
      <c r="F9661" s="10" t="s">
        <v>813</v>
      </c>
      <c r="I9661" s="10" t="s">
        <v>2344</v>
      </c>
      <c r="J9661">
        <v>2011</v>
      </c>
      <c r="AW9661">
        <v>466114.29287012084</v>
      </c>
    </row>
    <row r="9662" spans="1:49" x14ac:dyDescent="0.3">
      <c r="A9662" s="10" t="s">
        <v>2945</v>
      </c>
      <c r="B9662" s="10" t="s">
        <v>2971</v>
      </c>
      <c r="C9662" s="10" t="s">
        <v>2973</v>
      </c>
      <c r="D9662" s="10" t="s">
        <v>831</v>
      </c>
      <c r="E9662" s="10" t="s">
        <v>819</v>
      </c>
      <c r="F9662" s="10" t="s">
        <v>813</v>
      </c>
      <c r="I9662" s="10" t="s">
        <v>2344</v>
      </c>
      <c r="J9662">
        <v>2012</v>
      </c>
      <c r="AW9662">
        <v>463496.63797624386</v>
      </c>
    </row>
    <row r="9663" spans="1:49" x14ac:dyDescent="0.3">
      <c r="A9663" s="10" t="s">
        <v>2945</v>
      </c>
      <c r="B9663" s="10" t="s">
        <v>2971</v>
      </c>
      <c r="C9663" s="10" t="s">
        <v>2973</v>
      </c>
      <c r="D9663" s="10" t="s">
        <v>831</v>
      </c>
      <c r="E9663" s="10" t="s">
        <v>819</v>
      </c>
      <c r="F9663" s="10" t="s">
        <v>813</v>
      </c>
      <c r="I9663" s="10" t="s">
        <v>2344</v>
      </c>
      <c r="J9663">
        <v>2013</v>
      </c>
      <c r="AW9663">
        <v>460878.98308236693</v>
      </c>
    </row>
    <row r="9664" spans="1:49" x14ac:dyDescent="0.3">
      <c r="A9664" s="10" t="s">
        <v>2945</v>
      </c>
      <c r="B9664" s="10" t="s">
        <v>2971</v>
      </c>
      <c r="C9664" s="10" t="s">
        <v>2973</v>
      </c>
      <c r="D9664" s="10" t="s">
        <v>831</v>
      </c>
      <c r="E9664" s="10" t="s">
        <v>819</v>
      </c>
      <c r="F9664" s="10" t="s">
        <v>813</v>
      </c>
      <c r="I9664" s="10" t="s">
        <v>2344</v>
      </c>
      <c r="J9664">
        <v>2014</v>
      </c>
      <c r="AW9664">
        <v>437260.59097025171</v>
      </c>
    </row>
    <row r="9665" spans="1:50" x14ac:dyDescent="0.3">
      <c r="A9665" s="10" t="s">
        <v>2945</v>
      </c>
      <c r="B9665" s="10" t="s">
        <v>2971</v>
      </c>
      <c r="C9665" s="10" t="s">
        <v>2973</v>
      </c>
      <c r="D9665" s="10" t="s">
        <v>831</v>
      </c>
      <c r="E9665" s="10" t="s">
        <v>819</v>
      </c>
      <c r="F9665" s="10" t="s">
        <v>813</v>
      </c>
      <c r="I9665" s="10" t="s">
        <v>2344</v>
      </c>
      <c r="J9665">
        <v>2015</v>
      </c>
      <c r="AW9665">
        <v>413642.19885813649</v>
      </c>
    </row>
    <row r="9666" spans="1:50" x14ac:dyDescent="0.3">
      <c r="A9666" s="10" t="s">
        <v>2945</v>
      </c>
      <c r="B9666" s="10" t="s">
        <v>2971</v>
      </c>
      <c r="C9666" s="10" t="s">
        <v>2973</v>
      </c>
      <c r="D9666" s="10" t="s">
        <v>831</v>
      </c>
      <c r="E9666" s="10" t="s">
        <v>819</v>
      </c>
      <c r="F9666" s="10" t="s">
        <v>813</v>
      </c>
      <c r="I9666" s="10" t="s">
        <v>2344</v>
      </c>
      <c r="J9666">
        <v>2016</v>
      </c>
      <c r="AW9666">
        <v>432099.41552370321</v>
      </c>
    </row>
    <row r="9667" spans="1:50" x14ac:dyDescent="0.3">
      <c r="A9667" s="10" t="s">
        <v>2945</v>
      </c>
      <c r="B9667" s="10" t="s">
        <v>2971</v>
      </c>
      <c r="C9667" s="10" t="s">
        <v>2973</v>
      </c>
      <c r="D9667" s="10" t="s">
        <v>831</v>
      </c>
      <c r="E9667" s="10" t="s">
        <v>819</v>
      </c>
      <c r="F9667" s="10" t="s">
        <v>813</v>
      </c>
      <c r="I9667" s="10" t="s">
        <v>2344</v>
      </c>
      <c r="J9667">
        <v>2017</v>
      </c>
      <c r="AW9667">
        <v>450556.63218926993</v>
      </c>
    </row>
    <row r="9668" spans="1:50" x14ac:dyDescent="0.3">
      <c r="A9668" s="10" t="s">
        <v>2945</v>
      </c>
      <c r="B9668" s="10" t="s">
        <v>2971</v>
      </c>
      <c r="C9668" s="10" t="s">
        <v>2973</v>
      </c>
      <c r="D9668" s="10" t="s">
        <v>831</v>
      </c>
      <c r="E9668" s="10" t="s">
        <v>819</v>
      </c>
      <c r="F9668" s="10" t="s">
        <v>813</v>
      </c>
      <c r="I9668" s="10" t="s">
        <v>2344</v>
      </c>
      <c r="J9668">
        <v>2018</v>
      </c>
      <c r="AW9668">
        <v>429753.96609031316</v>
      </c>
    </row>
    <row r="9669" spans="1:50" x14ac:dyDescent="0.3">
      <c r="A9669" s="10" t="s">
        <v>2945</v>
      </c>
      <c r="B9669" s="10" t="s">
        <v>2971</v>
      </c>
      <c r="C9669" s="10" t="s">
        <v>2973</v>
      </c>
      <c r="D9669" s="10" t="s">
        <v>831</v>
      </c>
      <c r="E9669" s="10" t="s">
        <v>819</v>
      </c>
      <c r="F9669" s="10" t="s">
        <v>813</v>
      </c>
      <c r="I9669" s="10" t="s">
        <v>2344</v>
      </c>
      <c r="J9669">
        <v>2019</v>
      </c>
      <c r="AW9669">
        <v>408951.29999135633</v>
      </c>
    </row>
    <row r="9670" spans="1:50" x14ac:dyDescent="0.3">
      <c r="A9670" s="10" t="s">
        <v>2945</v>
      </c>
      <c r="B9670" s="10" t="s">
        <v>2971</v>
      </c>
      <c r="C9670" s="10" t="s">
        <v>2973</v>
      </c>
      <c r="D9670" s="10" t="s">
        <v>831</v>
      </c>
      <c r="E9670" s="10" t="s">
        <v>819</v>
      </c>
      <c r="F9670" s="10" t="s">
        <v>813</v>
      </c>
      <c r="I9670" s="10" t="s">
        <v>2344</v>
      </c>
      <c r="J9670">
        <v>2020</v>
      </c>
      <c r="AW9670">
        <v>388148.63389239955</v>
      </c>
    </row>
    <row r="9671" spans="1:50" x14ac:dyDescent="0.3">
      <c r="A9671" s="10" t="s">
        <v>2945</v>
      </c>
      <c r="B9671" s="10" t="s">
        <v>2971</v>
      </c>
      <c r="C9671" s="10" t="s">
        <v>2973</v>
      </c>
      <c r="D9671" s="10" t="s">
        <v>833</v>
      </c>
      <c r="E9671" s="10" t="s">
        <v>819</v>
      </c>
      <c r="F9671" s="10" t="s">
        <v>813</v>
      </c>
      <c r="I9671" s="10" t="s">
        <v>2344</v>
      </c>
      <c r="J9671">
        <v>2006</v>
      </c>
      <c r="AX9671">
        <v>277983.72741252626</v>
      </c>
    </row>
    <row r="9672" spans="1:50" x14ac:dyDescent="0.3">
      <c r="A9672" s="10" t="s">
        <v>2945</v>
      </c>
      <c r="B9672" s="10" t="s">
        <v>2971</v>
      </c>
      <c r="C9672" s="10" t="s">
        <v>2973</v>
      </c>
      <c r="D9672" s="10" t="s">
        <v>833</v>
      </c>
      <c r="E9672" s="10" t="s">
        <v>819</v>
      </c>
      <c r="F9672" s="10" t="s">
        <v>813</v>
      </c>
      <c r="I9672" s="10" t="s">
        <v>2344</v>
      </c>
      <c r="J9672">
        <v>2007</v>
      </c>
      <c r="AX9672">
        <v>292967.72248982574</v>
      </c>
    </row>
    <row r="9673" spans="1:50" x14ac:dyDescent="0.3">
      <c r="A9673" s="10" t="s">
        <v>2945</v>
      </c>
      <c r="B9673" s="10" t="s">
        <v>2971</v>
      </c>
      <c r="C9673" s="10" t="s">
        <v>2973</v>
      </c>
      <c r="D9673" s="10" t="s">
        <v>833</v>
      </c>
      <c r="E9673" s="10" t="s">
        <v>819</v>
      </c>
      <c r="F9673" s="10" t="s">
        <v>813</v>
      </c>
      <c r="I9673" s="10" t="s">
        <v>2344</v>
      </c>
      <c r="J9673">
        <v>2008</v>
      </c>
      <c r="AX9673">
        <v>307951.71756712522</v>
      </c>
    </row>
    <row r="9674" spans="1:50" x14ac:dyDescent="0.3">
      <c r="A9674" s="10" t="s">
        <v>2945</v>
      </c>
      <c r="B9674" s="10" t="s">
        <v>2971</v>
      </c>
      <c r="C9674" s="10" t="s">
        <v>2973</v>
      </c>
      <c r="D9674" s="10" t="s">
        <v>833</v>
      </c>
      <c r="E9674" s="10" t="s">
        <v>819</v>
      </c>
      <c r="F9674" s="10" t="s">
        <v>813</v>
      </c>
      <c r="I9674" s="10" t="s">
        <v>2344</v>
      </c>
      <c r="J9674">
        <v>2009</v>
      </c>
      <c r="AX9674">
        <v>322935.71264442476</v>
      </c>
    </row>
    <row r="9675" spans="1:50" x14ac:dyDescent="0.3">
      <c r="A9675" s="10" t="s">
        <v>2945</v>
      </c>
      <c r="B9675" s="10" t="s">
        <v>2971</v>
      </c>
      <c r="C9675" s="10" t="s">
        <v>2973</v>
      </c>
      <c r="D9675" s="10" t="s">
        <v>833</v>
      </c>
      <c r="E9675" s="10" t="s">
        <v>819</v>
      </c>
      <c r="F9675" s="10" t="s">
        <v>813</v>
      </c>
      <c r="I9675" s="10" t="s">
        <v>2344</v>
      </c>
      <c r="J9675">
        <v>2010</v>
      </c>
      <c r="AX9675">
        <v>337562.11080157699</v>
      </c>
    </row>
    <row r="9676" spans="1:50" x14ac:dyDescent="0.3">
      <c r="A9676" s="10" t="s">
        <v>2945</v>
      </c>
      <c r="B9676" s="10" t="s">
        <v>2971</v>
      </c>
      <c r="C9676" s="10" t="s">
        <v>2973</v>
      </c>
      <c r="D9676" s="10" t="s">
        <v>833</v>
      </c>
      <c r="E9676" s="10" t="s">
        <v>819</v>
      </c>
      <c r="F9676" s="10" t="s">
        <v>813</v>
      </c>
      <c r="I9676" s="10" t="s">
        <v>2344</v>
      </c>
      <c r="J9676">
        <v>2011</v>
      </c>
      <c r="AX9676">
        <v>352188.50895872916</v>
      </c>
    </row>
    <row r="9677" spans="1:50" x14ac:dyDescent="0.3">
      <c r="A9677" s="10" t="s">
        <v>2945</v>
      </c>
      <c r="B9677" s="10" t="s">
        <v>2971</v>
      </c>
      <c r="C9677" s="10" t="s">
        <v>2973</v>
      </c>
      <c r="D9677" s="10" t="s">
        <v>833</v>
      </c>
      <c r="E9677" s="10" t="s">
        <v>819</v>
      </c>
      <c r="F9677" s="10" t="s">
        <v>813</v>
      </c>
      <c r="I9677" s="10" t="s">
        <v>2344</v>
      </c>
      <c r="J9677">
        <v>2012</v>
      </c>
      <c r="AX9677">
        <v>322050.14597964042</v>
      </c>
    </row>
    <row r="9678" spans="1:50" x14ac:dyDescent="0.3">
      <c r="A9678" s="10" t="s">
        <v>2945</v>
      </c>
      <c r="B9678" s="10" t="s">
        <v>2971</v>
      </c>
      <c r="C9678" s="10" t="s">
        <v>2973</v>
      </c>
      <c r="D9678" s="10" t="s">
        <v>833</v>
      </c>
      <c r="E9678" s="10" t="s">
        <v>819</v>
      </c>
      <c r="F9678" s="10" t="s">
        <v>813</v>
      </c>
      <c r="I9678" s="10" t="s">
        <v>2344</v>
      </c>
      <c r="J9678">
        <v>2013</v>
      </c>
      <c r="AX9678">
        <v>291911.78300055169</v>
      </c>
    </row>
    <row r="9679" spans="1:50" x14ac:dyDescent="0.3">
      <c r="A9679" s="10" t="s">
        <v>2945</v>
      </c>
      <c r="B9679" s="10" t="s">
        <v>2971</v>
      </c>
      <c r="C9679" s="10" t="s">
        <v>2973</v>
      </c>
      <c r="D9679" s="10" t="s">
        <v>833</v>
      </c>
      <c r="E9679" s="10" t="s">
        <v>819</v>
      </c>
      <c r="F9679" s="10" t="s">
        <v>813</v>
      </c>
      <c r="I9679" s="10" t="s">
        <v>2344</v>
      </c>
      <c r="J9679">
        <v>2014</v>
      </c>
      <c r="AX9679">
        <v>321888.91359385219</v>
      </c>
    </row>
    <row r="9680" spans="1:50" x14ac:dyDescent="0.3">
      <c r="A9680" s="10" t="s">
        <v>2945</v>
      </c>
      <c r="B9680" s="10" t="s">
        <v>2971</v>
      </c>
      <c r="C9680" s="10" t="s">
        <v>2973</v>
      </c>
      <c r="D9680" s="10" t="s">
        <v>833</v>
      </c>
      <c r="E9680" s="10" t="s">
        <v>819</v>
      </c>
      <c r="F9680" s="10" t="s">
        <v>813</v>
      </c>
      <c r="I9680" s="10" t="s">
        <v>2344</v>
      </c>
      <c r="J9680">
        <v>2015</v>
      </c>
      <c r="AX9680">
        <v>351866.0441871527</v>
      </c>
    </row>
    <row r="9681" spans="1:51" x14ac:dyDescent="0.3">
      <c r="A9681" s="10" t="s">
        <v>2945</v>
      </c>
      <c r="B9681" s="10" t="s">
        <v>2971</v>
      </c>
      <c r="C9681" s="10" t="s">
        <v>2973</v>
      </c>
      <c r="D9681" s="10" t="s">
        <v>833</v>
      </c>
      <c r="E9681" s="10" t="s">
        <v>819</v>
      </c>
      <c r="F9681" s="10" t="s">
        <v>813</v>
      </c>
      <c r="I9681" s="10" t="s">
        <v>2344</v>
      </c>
      <c r="J9681">
        <v>2016</v>
      </c>
      <c r="AX9681">
        <v>364728.5117446034</v>
      </c>
    </row>
    <row r="9682" spans="1:51" x14ac:dyDescent="0.3">
      <c r="A9682" s="10" t="s">
        <v>2945</v>
      </c>
      <c r="B9682" s="10" t="s">
        <v>2971</v>
      </c>
      <c r="C9682" s="10" t="s">
        <v>2973</v>
      </c>
      <c r="D9682" s="10" t="s">
        <v>833</v>
      </c>
      <c r="E9682" s="10" t="s">
        <v>819</v>
      </c>
      <c r="F9682" s="10" t="s">
        <v>813</v>
      </c>
      <c r="I9682" s="10" t="s">
        <v>2344</v>
      </c>
      <c r="J9682">
        <v>2017</v>
      </c>
      <c r="AX9682">
        <v>377590.97930205415</v>
      </c>
    </row>
    <row r="9683" spans="1:51" x14ac:dyDescent="0.3">
      <c r="A9683" s="10" t="s">
        <v>2945</v>
      </c>
      <c r="B9683" s="10" t="s">
        <v>2971</v>
      </c>
      <c r="C9683" s="10" t="s">
        <v>2973</v>
      </c>
      <c r="D9683" s="10" t="s">
        <v>833</v>
      </c>
      <c r="E9683" s="10" t="s">
        <v>819</v>
      </c>
      <c r="F9683" s="10" t="s">
        <v>813</v>
      </c>
      <c r="I9683" s="10" t="s">
        <v>2344</v>
      </c>
      <c r="J9683">
        <v>2018</v>
      </c>
      <c r="AX9683">
        <v>363401.1770271752</v>
      </c>
    </row>
    <row r="9684" spans="1:51" x14ac:dyDescent="0.3">
      <c r="A9684" s="10" t="s">
        <v>2945</v>
      </c>
      <c r="B9684" s="10" t="s">
        <v>2971</v>
      </c>
      <c r="C9684" s="10" t="s">
        <v>2973</v>
      </c>
      <c r="D9684" s="10" t="s">
        <v>833</v>
      </c>
      <c r="E9684" s="10" t="s">
        <v>819</v>
      </c>
      <c r="F9684" s="10" t="s">
        <v>813</v>
      </c>
      <c r="I9684" s="10" t="s">
        <v>2344</v>
      </c>
      <c r="J9684">
        <v>2019</v>
      </c>
      <c r="AX9684">
        <v>349211.37475229625</v>
      </c>
    </row>
    <row r="9685" spans="1:51" x14ac:dyDescent="0.3">
      <c r="A9685" s="10" t="s">
        <v>2945</v>
      </c>
      <c r="B9685" s="10" t="s">
        <v>2971</v>
      </c>
      <c r="C9685" s="10" t="s">
        <v>2973</v>
      </c>
      <c r="D9685" s="10" t="s">
        <v>833</v>
      </c>
      <c r="E9685" s="10" t="s">
        <v>819</v>
      </c>
      <c r="F9685" s="10" t="s">
        <v>813</v>
      </c>
      <c r="I9685" s="10" t="s">
        <v>2344</v>
      </c>
      <c r="J9685">
        <v>2020</v>
      </c>
      <c r="AX9685">
        <v>335021.5724774173</v>
      </c>
    </row>
    <row r="9686" spans="1:51" x14ac:dyDescent="0.3">
      <c r="A9686" s="10" t="s">
        <v>2945</v>
      </c>
      <c r="B9686" s="10" t="s">
        <v>2971</v>
      </c>
      <c r="C9686" s="10" t="s">
        <v>2973</v>
      </c>
      <c r="D9686" s="10" t="s">
        <v>835</v>
      </c>
      <c r="E9686" s="10" t="s">
        <v>819</v>
      </c>
      <c r="F9686" s="10" t="s">
        <v>813</v>
      </c>
      <c r="I9686" s="10" t="s">
        <v>2344</v>
      </c>
      <c r="J9686">
        <v>2006</v>
      </c>
      <c r="AY9686">
        <v>192814.54408695351</v>
      </c>
    </row>
    <row r="9687" spans="1:51" x14ac:dyDescent="0.3">
      <c r="A9687" s="10" t="s">
        <v>2945</v>
      </c>
      <c r="B9687" s="10" t="s">
        <v>2971</v>
      </c>
      <c r="C9687" s="10" t="s">
        <v>2973</v>
      </c>
      <c r="D9687" s="10" t="s">
        <v>835</v>
      </c>
      <c r="E9687" s="10" t="s">
        <v>819</v>
      </c>
      <c r="F9687" s="10" t="s">
        <v>813</v>
      </c>
      <c r="I9687" s="10" t="s">
        <v>2344</v>
      </c>
      <c r="J9687">
        <v>2007</v>
      </c>
      <c r="AY9687">
        <v>202826.20012222169</v>
      </c>
    </row>
    <row r="9688" spans="1:51" x14ac:dyDescent="0.3">
      <c r="A9688" s="10" t="s">
        <v>2945</v>
      </c>
      <c r="B9688" s="10" t="s">
        <v>2971</v>
      </c>
      <c r="C9688" s="10" t="s">
        <v>2973</v>
      </c>
      <c r="D9688" s="10" t="s">
        <v>835</v>
      </c>
      <c r="E9688" s="10" t="s">
        <v>819</v>
      </c>
      <c r="F9688" s="10" t="s">
        <v>813</v>
      </c>
      <c r="I9688" s="10" t="s">
        <v>2344</v>
      </c>
      <c r="J9688">
        <v>2008</v>
      </c>
      <c r="AY9688">
        <v>212837.85615748988</v>
      </c>
    </row>
    <row r="9689" spans="1:51" x14ac:dyDescent="0.3">
      <c r="A9689" s="10" t="s">
        <v>2945</v>
      </c>
      <c r="B9689" s="10" t="s">
        <v>2971</v>
      </c>
      <c r="C9689" s="10" t="s">
        <v>2973</v>
      </c>
      <c r="D9689" s="10" t="s">
        <v>835</v>
      </c>
      <c r="E9689" s="10" t="s">
        <v>819</v>
      </c>
      <c r="F9689" s="10" t="s">
        <v>813</v>
      </c>
      <c r="I9689" s="10" t="s">
        <v>2344</v>
      </c>
      <c r="J9689">
        <v>2009</v>
      </c>
      <c r="AY9689">
        <v>222849.51219275803</v>
      </c>
    </row>
    <row r="9690" spans="1:51" x14ac:dyDescent="0.3">
      <c r="A9690" s="10" t="s">
        <v>2945</v>
      </c>
      <c r="B9690" s="10" t="s">
        <v>2971</v>
      </c>
      <c r="C9690" s="10" t="s">
        <v>2973</v>
      </c>
      <c r="D9690" s="10" t="s">
        <v>835</v>
      </c>
      <c r="E9690" s="10" t="s">
        <v>819</v>
      </c>
      <c r="F9690" s="10" t="s">
        <v>813</v>
      </c>
      <c r="I9690" s="10" t="s">
        <v>2344</v>
      </c>
      <c r="J9690">
        <v>2010</v>
      </c>
      <c r="AY9690">
        <v>234070.12124907825</v>
      </c>
    </row>
    <row r="9691" spans="1:51" x14ac:dyDescent="0.3">
      <c r="A9691" s="10" t="s">
        <v>2945</v>
      </c>
      <c r="B9691" s="10" t="s">
        <v>2971</v>
      </c>
      <c r="C9691" s="10" t="s">
        <v>2973</v>
      </c>
      <c r="D9691" s="10" t="s">
        <v>835</v>
      </c>
      <c r="E9691" s="10" t="s">
        <v>819</v>
      </c>
      <c r="F9691" s="10" t="s">
        <v>813</v>
      </c>
      <c r="I9691" s="10" t="s">
        <v>2344</v>
      </c>
      <c r="J9691">
        <v>2011</v>
      </c>
      <c r="AY9691">
        <v>245290.73030539844</v>
      </c>
    </row>
    <row r="9692" spans="1:51" x14ac:dyDescent="0.3">
      <c r="A9692" s="10" t="s">
        <v>2945</v>
      </c>
      <c r="B9692" s="10" t="s">
        <v>2971</v>
      </c>
      <c r="C9692" s="10" t="s">
        <v>2973</v>
      </c>
      <c r="D9692" s="10" t="s">
        <v>835</v>
      </c>
      <c r="E9692" s="10" t="s">
        <v>819</v>
      </c>
      <c r="F9692" s="10" t="s">
        <v>813</v>
      </c>
      <c r="I9692" s="10" t="s">
        <v>2344</v>
      </c>
      <c r="J9692">
        <v>2012</v>
      </c>
      <c r="AY9692">
        <v>249695.95962289668</v>
      </c>
    </row>
    <row r="9693" spans="1:51" x14ac:dyDescent="0.3">
      <c r="A9693" s="10" t="s">
        <v>2945</v>
      </c>
      <c r="B9693" s="10" t="s">
        <v>2971</v>
      </c>
      <c r="C9693" s="10" t="s">
        <v>2973</v>
      </c>
      <c r="D9693" s="10" t="s">
        <v>835</v>
      </c>
      <c r="E9693" s="10" t="s">
        <v>819</v>
      </c>
      <c r="F9693" s="10" t="s">
        <v>813</v>
      </c>
      <c r="I9693" s="10" t="s">
        <v>2344</v>
      </c>
      <c r="J9693">
        <v>2013</v>
      </c>
      <c r="AY9693">
        <v>254101.1889403949</v>
      </c>
    </row>
    <row r="9694" spans="1:51" x14ac:dyDescent="0.3">
      <c r="A9694" s="10" t="s">
        <v>2945</v>
      </c>
      <c r="B9694" s="10" t="s">
        <v>2971</v>
      </c>
      <c r="C9694" s="10" t="s">
        <v>2973</v>
      </c>
      <c r="D9694" s="10" t="s">
        <v>835</v>
      </c>
      <c r="E9694" s="10" t="s">
        <v>819</v>
      </c>
      <c r="F9694" s="10" t="s">
        <v>813</v>
      </c>
      <c r="I9694" s="10" t="s">
        <v>2344</v>
      </c>
      <c r="J9694">
        <v>2014</v>
      </c>
      <c r="AY9694">
        <v>275699.55480564089</v>
      </c>
    </row>
    <row r="9695" spans="1:51" x14ac:dyDescent="0.3">
      <c r="A9695" s="10" t="s">
        <v>2945</v>
      </c>
      <c r="B9695" s="10" t="s">
        <v>2971</v>
      </c>
      <c r="C9695" s="10" t="s">
        <v>2973</v>
      </c>
      <c r="D9695" s="10" t="s">
        <v>835</v>
      </c>
      <c r="E9695" s="10" t="s">
        <v>819</v>
      </c>
      <c r="F9695" s="10" t="s">
        <v>813</v>
      </c>
      <c r="I9695" s="10" t="s">
        <v>2344</v>
      </c>
      <c r="J9695">
        <v>2015</v>
      </c>
      <c r="AY9695">
        <v>297297.92067088687</v>
      </c>
    </row>
    <row r="9696" spans="1:51" x14ac:dyDescent="0.3">
      <c r="A9696" s="10" t="s">
        <v>2945</v>
      </c>
      <c r="B9696" s="10" t="s">
        <v>2971</v>
      </c>
      <c r="C9696" s="10" t="s">
        <v>2973</v>
      </c>
      <c r="D9696" s="10" t="s">
        <v>835</v>
      </c>
      <c r="E9696" s="10" t="s">
        <v>819</v>
      </c>
      <c r="F9696" s="10" t="s">
        <v>813</v>
      </c>
      <c r="I9696" s="10" t="s">
        <v>2344</v>
      </c>
      <c r="J9696">
        <v>2016</v>
      </c>
      <c r="AY9696">
        <v>312104.53499393299</v>
      </c>
    </row>
    <row r="9697" spans="1:53" x14ac:dyDescent="0.3">
      <c r="A9697" s="10" t="s">
        <v>2945</v>
      </c>
      <c r="B9697" s="10" t="s">
        <v>2971</v>
      </c>
      <c r="C9697" s="10" t="s">
        <v>2973</v>
      </c>
      <c r="D9697" s="10" t="s">
        <v>835</v>
      </c>
      <c r="E9697" s="10" t="s">
        <v>819</v>
      </c>
      <c r="F9697" s="10" t="s">
        <v>813</v>
      </c>
      <c r="I9697" s="10" t="s">
        <v>2344</v>
      </c>
      <c r="J9697">
        <v>2017</v>
      </c>
      <c r="AY9697">
        <v>326911.14931697911</v>
      </c>
    </row>
    <row r="9698" spans="1:53" x14ac:dyDescent="0.3">
      <c r="A9698" s="10" t="s">
        <v>2945</v>
      </c>
      <c r="B9698" s="10" t="s">
        <v>2971</v>
      </c>
      <c r="C9698" s="10" t="s">
        <v>2973</v>
      </c>
      <c r="D9698" s="10" t="s">
        <v>835</v>
      </c>
      <c r="E9698" s="10" t="s">
        <v>819</v>
      </c>
      <c r="F9698" s="10" t="s">
        <v>813</v>
      </c>
      <c r="I9698" s="10" t="s">
        <v>2344</v>
      </c>
      <c r="J9698">
        <v>2018</v>
      </c>
      <c r="AY9698">
        <v>306081.91067460057</v>
      </c>
    </row>
    <row r="9699" spans="1:53" x14ac:dyDescent="0.3">
      <c r="A9699" s="10" t="s">
        <v>2945</v>
      </c>
      <c r="B9699" s="10" t="s">
        <v>2971</v>
      </c>
      <c r="C9699" s="10" t="s">
        <v>2973</v>
      </c>
      <c r="D9699" s="10" t="s">
        <v>835</v>
      </c>
      <c r="E9699" s="10" t="s">
        <v>819</v>
      </c>
      <c r="F9699" s="10" t="s">
        <v>813</v>
      </c>
      <c r="I9699" s="10" t="s">
        <v>2344</v>
      </c>
      <c r="J9699">
        <v>2019</v>
      </c>
      <c r="AY9699">
        <v>285252.67203222204</v>
      </c>
    </row>
    <row r="9700" spans="1:53" x14ac:dyDescent="0.3">
      <c r="A9700" s="10" t="s">
        <v>2945</v>
      </c>
      <c r="B9700" s="10" t="s">
        <v>2971</v>
      </c>
      <c r="C9700" s="10" t="s">
        <v>2973</v>
      </c>
      <c r="D9700" s="10" t="s">
        <v>835</v>
      </c>
      <c r="E9700" s="10" t="s">
        <v>819</v>
      </c>
      <c r="F9700" s="10" t="s">
        <v>813</v>
      </c>
      <c r="I9700" s="10" t="s">
        <v>2344</v>
      </c>
      <c r="J9700">
        <v>2020</v>
      </c>
      <c r="AY9700">
        <v>264423.43338984356</v>
      </c>
    </row>
    <row r="9701" spans="1:53" x14ac:dyDescent="0.3">
      <c r="A9701" s="10" t="s">
        <v>2945</v>
      </c>
      <c r="B9701" s="10" t="s">
        <v>2971</v>
      </c>
      <c r="C9701" s="10" t="s">
        <v>2973</v>
      </c>
      <c r="D9701" s="10" t="s">
        <v>839</v>
      </c>
      <c r="E9701" s="10" t="s">
        <v>819</v>
      </c>
      <c r="F9701" s="10" t="s">
        <v>813</v>
      </c>
      <c r="I9701" s="10" t="s">
        <v>2344</v>
      </c>
      <c r="J9701">
        <v>2007</v>
      </c>
      <c r="BA9701">
        <v>15133.804597701152</v>
      </c>
    </row>
    <row r="9702" spans="1:53" x14ac:dyDescent="0.3">
      <c r="A9702" s="10" t="s">
        <v>2945</v>
      </c>
      <c r="B9702" s="10" t="s">
        <v>2971</v>
      </c>
      <c r="C9702" s="10" t="s">
        <v>2973</v>
      </c>
      <c r="D9702" s="10" t="s">
        <v>839</v>
      </c>
      <c r="E9702" s="10" t="s">
        <v>819</v>
      </c>
      <c r="F9702" s="10" t="s">
        <v>813</v>
      </c>
      <c r="I9702" s="10" t="s">
        <v>2344</v>
      </c>
      <c r="J9702">
        <v>2008</v>
      </c>
      <c r="BA9702">
        <v>30267.609195402307</v>
      </c>
    </row>
    <row r="9703" spans="1:53" x14ac:dyDescent="0.3">
      <c r="A9703" s="10" t="s">
        <v>2945</v>
      </c>
      <c r="B9703" s="10" t="s">
        <v>2971</v>
      </c>
      <c r="C9703" s="10" t="s">
        <v>2973</v>
      </c>
      <c r="D9703" s="10" t="s">
        <v>839</v>
      </c>
      <c r="E9703" s="10" t="s">
        <v>819</v>
      </c>
      <c r="F9703" s="10" t="s">
        <v>813</v>
      </c>
      <c r="I9703" s="10" t="s">
        <v>2344</v>
      </c>
      <c r="J9703">
        <v>2009</v>
      </c>
      <c r="BA9703">
        <v>45401.413793103457</v>
      </c>
    </row>
    <row r="9704" spans="1:53" x14ac:dyDescent="0.3">
      <c r="A9704" s="10" t="s">
        <v>2945</v>
      </c>
      <c r="B9704" s="10" t="s">
        <v>2971</v>
      </c>
      <c r="C9704" s="10" t="s">
        <v>2973</v>
      </c>
      <c r="D9704" s="10" t="s">
        <v>839</v>
      </c>
      <c r="E9704" s="10" t="s">
        <v>819</v>
      </c>
      <c r="F9704" s="10" t="s">
        <v>813</v>
      </c>
      <c r="I9704" s="10" t="s">
        <v>2344</v>
      </c>
      <c r="J9704">
        <v>2010</v>
      </c>
      <c r="BA9704">
        <v>184098.57719401451</v>
      </c>
    </row>
    <row r="9705" spans="1:53" x14ac:dyDescent="0.3">
      <c r="A9705" s="10" t="s">
        <v>2945</v>
      </c>
      <c r="B9705" s="10" t="s">
        <v>2971</v>
      </c>
      <c r="C9705" s="10" t="s">
        <v>2973</v>
      </c>
      <c r="D9705" s="10" t="s">
        <v>839</v>
      </c>
      <c r="E9705" s="10" t="s">
        <v>819</v>
      </c>
      <c r="F9705" s="10" t="s">
        <v>813</v>
      </c>
      <c r="I9705" s="10" t="s">
        <v>2344</v>
      </c>
      <c r="J9705">
        <v>2011</v>
      </c>
      <c r="BA9705">
        <v>322795.74059492559</v>
      </c>
    </row>
    <row r="9706" spans="1:53" x14ac:dyDescent="0.3">
      <c r="A9706" s="10" t="s">
        <v>2945</v>
      </c>
      <c r="B9706" s="10" t="s">
        <v>2971</v>
      </c>
      <c r="C9706" s="10" t="s">
        <v>2973</v>
      </c>
      <c r="D9706" s="10" t="s">
        <v>839</v>
      </c>
      <c r="E9706" s="10" t="s">
        <v>819</v>
      </c>
      <c r="F9706" s="10" t="s">
        <v>813</v>
      </c>
      <c r="I9706" s="10" t="s">
        <v>2344</v>
      </c>
      <c r="J9706">
        <v>2012</v>
      </c>
      <c r="BA9706">
        <v>311397.8702974628</v>
      </c>
    </row>
    <row r="9707" spans="1:53" x14ac:dyDescent="0.3">
      <c r="A9707" s="10" t="s">
        <v>2945</v>
      </c>
      <c r="B9707" s="10" t="s">
        <v>2971</v>
      </c>
      <c r="C9707" s="10" t="s">
        <v>2973</v>
      </c>
      <c r="D9707" s="10" t="s">
        <v>839</v>
      </c>
      <c r="E9707" s="10" t="s">
        <v>819</v>
      </c>
      <c r="F9707" s="10" t="s">
        <v>813</v>
      </c>
      <c r="I9707" s="10" t="s">
        <v>2344</v>
      </c>
      <c r="J9707">
        <v>2013</v>
      </c>
      <c r="BA9707">
        <v>300000.00000000006</v>
      </c>
    </row>
    <row r="9708" spans="1:53" x14ac:dyDescent="0.3">
      <c r="A9708" s="10" t="s">
        <v>2945</v>
      </c>
      <c r="B9708" s="10" t="s">
        <v>2971</v>
      </c>
      <c r="C9708" s="10" t="s">
        <v>2973</v>
      </c>
      <c r="D9708" s="10" t="s">
        <v>839</v>
      </c>
      <c r="E9708" s="10" t="s">
        <v>819</v>
      </c>
      <c r="F9708" s="10" t="s">
        <v>813</v>
      </c>
      <c r="I9708" s="10" t="s">
        <v>2344</v>
      </c>
      <c r="J9708">
        <v>2014</v>
      </c>
      <c r="BA9708">
        <v>169316.50000000003</v>
      </c>
    </row>
    <row r="9709" spans="1:53" x14ac:dyDescent="0.3">
      <c r="A9709" s="10" t="s">
        <v>2945</v>
      </c>
      <c r="B9709" s="10" t="s">
        <v>2971</v>
      </c>
      <c r="C9709" s="10" t="s">
        <v>2973</v>
      </c>
      <c r="D9709" s="10" t="s">
        <v>839</v>
      </c>
      <c r="E9709" s="10" t="s">
        <v>819</v>
      </c>
      <c r="F9709" s="10" t="s">
        <v>813</v>
      </c>
      <c r="I9709" s="10" t="s">
        <v>2344</v>
      </c>
      <c r="J9709">
        <v>2015</v>
      </c>
      <c r="BA9709">
        <v>38633.000000000007</v>
      </c>
    </row>
    <row r="9710" spans="1:53" x14ac:dyDescent="0.3">
      <c r="A9710" s="10" t="s">
        <v>2945</v>
      </c>
      <c r="B9710" s="10" t="s">
        <v>2971</v>
      </c>
      <c r="C9710" s="10" t="s">
        <v>2973</v>
      </c>
      <c r="D9710" s="10" t="s">
        <v>839</v>
      </c>
      <c r="E9710" s="10" t="s">
        <v>819</v>
      </c>
      <c r="F9710" s="10" t="s">
        <v>813</v>
      </c>
      <c r="I9710" s="10" t="s">
        <v>2344</v>
      </c>
      <c r="J9710">
        <v>2016</v>
      </c>
      <c r="BA9710">
        <v>143420.91085899514</v>
      </c>
    </row>
    <row r="9711" spans="1:53" x14ac:dyDescent="0.3">
      <c r="A9711" s="10" t="s">
        <v>2945</v>
      </c>
      <c r="B9711" s="10" t="s">
        <v>2971</v>
      </c>
      <c r="C9711" s="10" t="s">
        <v>2973</v>
      </c>
      <c r="D9711" s="10" t="s">
        <v>839</v>
      </c>
      <c r="E9711" s="10" t="s">
        <v>819</v>
      </c>
      <c r="F9711" s="10" t="s">
        <v>813</v>
      </c>
      <c r="I9711" s="10" t="s">
        <v>2344</v>
      </c>
      <c r="J9711">
        <v>2017</v>
      </c>
      <c r="BA9711">
        <v>248208.82171799027</v>
      </c>
    </row>
    <row r="9712" spans="1:53" x14ac:dyDescent="0.3">
      <c r="A9712" s="10" t="s">
        <v>2945</v>
      </c>
      <c r="B9712" s="10" t="s">
        <v>2971</v>
      </c>
      <c r="C9712" s="10" t="s">
        <v>2973</v>
      </c>
      <c r="D9712" s="10" t="s">
        <v>839</v>
      </c>
      <c r="E9712" s="10" t="s">
        <v>819</v>
      </c>
      <c r="F9712" s="10" t="s">
        <v>813</v>
      </c>
      <c r="I9712" s="10" t="s">
        <v>2344</v>
      </c>
      <c r="J9712">
        <v>2018</v>
      </c>
      <c r="BA9712">
        <v>201991.44786690839</v>
      </c>
    </row>
    <row r="9713" spans="1:54" x14ac:dyDescent="0.3">
      <c r="A9713" s="10" t="s">
        <v>2945</v>
      </c>
      <c r="B9713" s="10" t="s">
        <v>2971</v>
      </c>
      <c r="C9713" s="10" t="s">
        <v>2973</v>
      </c>
      <c r="D9713" s="10" t="s">
        <v>839</v>
      </c>
      <c r="E9713" s="10" t="s">
        <v>819</v>
      </c>
      <c r="F9713" s="10" t="s">
        <v>813</v>
      </c>
      <c r="I9713" s="10" t="s">
        <v>2344</v>
      </c>
      <c r="J9713">
        <v>2019</v>
      </c>
      <c r="BA9713">
        <v>155774.07401582651</v>
      </c>
    </row>
    <row r="9714" spans="1:54" x14ac:dyDescent="0.3">
      <c r="A9714" s="10" t="s">
        <v>2945</v>
      </c>
      <c r="B9714" s="10" t="s">
        <v>2971</v>
      </c>
      <c r="C9714" s="10" t="s">
        <v>2973</v>
      </c>
      <c r="D9714" s="10" t="s">
        <v>839</v>
      </c>
      <c r="E9714" s="10" t="s">
        <v>819</v>
      </c>
      <c r="F9714" s="10" t="s">
        <v>813</v>
      </c>
      <c r="I9714" s="10" t="s">
        <v>2344</v>
      </c>
      <c r="J9714">
        <v>2020</v>
      </c>
      <c r="BA9714">
        <v>109556.70016474466</v>
      </c>
    </row>
    <row r="9715" spans="1:54" x14ac:dyDescent="0.3">
      <c r="A9715" s="10" t="s">
        <v>2945</v>
      </c>
      <c r="B9715" s="10" t="s">
        <v>2971</v>
      </c>
      <c r="C9715" s="10" t="s">
        <v>2973</v>
      </c>
      <c r="D9715" s="10" t="s">
        <v>841</v>
      </c>
      <c r="E9715" s="10" t="s">
        <v>819</v>
      </c>
      <c r="F9715" s="10" t="s">
        <v>813</v>
      </c>
      <c r="I9715" s="10" t="s">
        <v>2344</v>
      </c>
      <c r="J9715">
        <v>2006</v>
      </c>
      <c r="BB9715">
        <v>238894.78170966735</v>
      </c>
    </row>
    <row r="9716" spans="1:54" x14ac:dyDescent="0.3">
      <c r="A9716" s="10" t="s">
        <v>2945</v>
      </c>
      <c r="B9716" s="10" t="s">
        <v>2971</v>
      </c>
      <c r="C9716" s="10" t="s">
        <v>2973</v>
      </c>
      <c r="D9716" s="10" t="s">
        <v>841</v>
      </c>
      <c r="E9716" s="10" t="s">
        <v>819</v>
      </c>
      <c r="F9716" s="10" t="s">
        <v>813</v>
      </c>
      <c r="I9716" s="10" t="s">
        <v>2344</v>
      </c>
      <c r="J9716">
        <v>2007</v>
      </c>
      <c r="BB9716">
        <v>252374.72389694152</v>
      </c>
    </row>
    <row r="9717" spans="1:54" x14ac:dyDescent="0.3">
      <c r="A9717" s="10" t="s">
        <v>2945</v>
      </c>
      <c r="B9717" s="10" t="s">
        <v>2971</v>
      </c>
      <c r="C9717" s="10" t="s">
        <v>2973</v>
      </c>
      <c r="D9717" s="10" t="s">
        <v>841</v>
      </c>
      <c r="E9717" s="10" t="s">
        <v>819</v>
      </c>
      <c r="F9717" s="10" t="s">
        <v>813</v>
      </c>
      <c r="I9717" s="10" t="s">
        <v>2344</v>
      </c>
      <c r="J9717">
        <v>2008</v>
      </c>
      <c r="BB9717">
        <v>265854.66608421569</v>
      </c>
    </row>
    <row r="9718" spans="1:54" x14ac:dyDescent="0.3">
      <c r="A9718" s="10" t="s">
        <v>2945</v>
      </c>
      <c r="B9718" s="10" t="s">
        <v>2971</v>
      </c>
      <c r="C9718" s="10" t="s">
        <v>2973</v>
      </c>
      <c r="D9718" s="10" t="s">
        <v>841</v>
      </c>
      <c r="E9718" s="10" t="s">
        <v>819</v>
      </c>
      <c r="F9718" s="10" t="s">
        <v>813</v>
      </c>
      <c r="I9718" s="10" t="s">
        <v>2344</v>
      </c>
      <c r="J9718">
        <v>2009</v>
      </c>
      <c r="BB9718">
        <v>279334.60827148985</v>
      </c>
    </row>
    <row r="9719" spans="1:54" x14ac:dyDescent="0.3">
      <c r="A9719" s="10" t="s">
        <v>2945</v>
      </c>
      <c r="B9719" s="10" t="s">
        <v>2971</v>
      </c>
      <c r="C9719" s="10" t="s">
        <v>2973</v>
      </c>
      <c r="D9719" s="10" t="s">
        <v>841</v>
      </c>
      <c r="E9719" s="10" t="s">
        <v>819</v>
      </c>
      <c r="F9719" s="10" t="s">
        <v>813</v>
      </c>
      <c r="I9719" s="10" t="s">
        <v>2344</v>
      </c>
      <c r="J9719">
        <v>2010</v>
      </c>
      <c r="BB9719">
        <v>326935.76987362874</v>
      </c>
    </row>
    <row r="9720" spans="1:54" x14ac:dyDescent="0.3">
      <c r="A9720" s="10" t="s">
        <v>2945</v>
      </c>
      <c r="B9720" s="10" t="s">
        <v>2971</v>
      </c>
      <c r="C9720" s="10" t="s">
        <v>2973</v>
      </c>
      <c r="D9720" s="10" t="s">
        <v>841</v>
      </c>
      <c r="E9720" s="10" t="s">
        <v>819</v>
      </c>
      <c r="F9720" s="10" t="s">
        <v>813</v>
      </c>
      <c r="I9720" s="10" t="s">
        <v>2344</v>
      </c>
      <c r="J9720">
        <v>2011</v>
      </c>
      <c r="BB9720">
        <v>374536.93147576769</v>
      </c>
    </row>
    <row r="9721" spans="1:54" x14ac:dyDescent="0.3">
      <c r="A9721" s="10" t="s">
        <v>2945</v>
      </c>
      <c r="B9721" s="10" t="s">
        <v>2971</v>
      </c>
      <c r="C9721" s="10" t="s">
        <v>2973</v>
      </c>
      <c r="D9721" s="10" t="s">
        <v>841</v>
      </c>
      <c r="E9721" s="10" t="s">
        <v>819</v>
      </c>
      <c r="F9721" s="10" t="s">
        <v>813</v>
      </c>
      <c r="I9721" s="10" t="s">
        <v>2344</v>
      </c>
      <c r="J9721">
        <v>2012</v>
      </c>
      <c r="BB9721">
        <v>324753.53430162848</v>
      </c>
    </row>
    <row r="9722" spans="1:54" x14ac:dyDescent="0.3">
      <c r="A9722" s="10" t="s">
        <v>2945</v>
      </c>
      <c r="B9722" s="10" t="s">
        <v>2971</v>
      </c>
      <c r="C9722" s="10" t="s">
        <v>2973</v>
      </c>
      <c r="D9722" s="10" t="s">
        <v>841</v>
      </c>
      <c r="E9722" s="10" t="s">
        <v>819</v>
      </c>
      <c r="F9722" s="10" t="s">
        <v>813</v>
      </c>
      <c r="I9722" s="10" t="s">
        <v>2344</v>
      </c>
      <c r="J9722">
        <v>2013</v>
      </c>
      <c r="BB9722">
        <v>274970.13712748926</v>
      </c>
    </row>
    <row r="9723" spans="1:54" x14ac:dyDescent="0.3">
      <c r="A9723" s="10" t="s">
        <v>2945</v>
      </c>
      <c r="B9723" s="10" t="s">
        <v>2971</v>
      </c>
      <c r="C9723" s="10" t="s">
        <v>2973</v>
      </c>
      <c r="D9723" s="10" t="s">
        <v>841</v>
      </c>
      <c r="E9723" s="10" t="s">
        <v>819</v>
      </c>
      <c r="F9723" s="10" t="s">
        <v>813</v>
      </c>
      <c r="I9723" s="10" t="s">
        <v>2344</v>
      </c>
      <c r="J9723">
        <v>2014</v>
      </c>
      <c r="BB9723">
        <v>308190.92090465769</v>
      </c>
    </row>
    <row r="9724" spans="1:54" x14ac:dyDescent="0.3">
      <c r="A9724" s="10" t="s">
        <v>2945</v>
      </c>
      <c r="B9724" s="10" t="s">
        <v>2971</v>
      </c>
      <c r="C9724" s="10" t="s">
        <v>2973</v>
      </c>
      <c r="D9724" s="10" t="s">
        <v>841</v>
      </c>
      <c r="E9724" s="10" t="s">
        <v>819</v>
      </c>
      <c r="F9724" s="10" t="s">
        <v>813</v>
      </c>
      <c r="I9724" s="10" t="s">
        <v>2344</v>
      </c>
      <c r="J9724">
        <v>2015</v>
      </c>
      <c r="BB9724">
        <v>341411.70468182606</v>
      </c>
    </row>
    <row r="9725" spans="1:54" x14ac:dyDescent="0.3">
      <c r="A9725" s="10" t="s">
        <v>2945</v>
      </c>
      <c r="B9725" s="10" t="s">
        <v>2971</v>
      </c>
      <c r="C9725" s="10" t="s">
        <v>2973</v>
      </c>
      <c r="D9725" s="10" t="s">
        <v>841</v>
      </c>
      <c r="E9725" s="10" t="s">
        <v>819</v>
      </c>
      <c r="F9725" s="10" t="s">
        <v>813</v>
      </c>
      <c r="I9725" s="10" t="s">
        <v>2344</v>
      </c>
      <c r="J9725">
        <v>2016</v>
      </c>
      <c r="BB9725">
        <v>390079.62026394618</v>
      </c>
    </row>
    <row r="9726" spans="1:54" x14ac:dyDescent="0.3">
      <c r="A9726" s="10" t="s">
        <v>2945</v>
      </c>
      <c r="B9726" s="10" t="s">
        <v>2971</v>
      </c>
      <c r="C9726" s="10" t="s">
        <v>2973</v>
      </c>
      <c r="D9726" s="10" t="s">
        <v>841</v>
      </c>
      <c r="E9726" s="10" t="s">
        <v>819</v>
      </c>
      <c r="F9726" s="10" t="s">
        <v>813</v>
      </c>
      <c r="I9726" s="10" t="s">
        <v>2344</v>
      </c>
      <c r="J9726">
        <v>2017</v>
      </c>
      <c r="BB9726">
        <v>438747.53584606631</v>
      </c>
    </row>
    <row r="9727" spans="1:54" x14ac:dyDescent="0.3">
      <c r="A9727" s="10" t="s">
        <v>2945</v>
      </c>
      <c r="B9727" s="10" t="s">
        <v>2971</v>
      </c>
      <c r="C9727" s="10" t="s">
        <v>2973</v>
      </c>
      <c r="D9727" s="10" t="s">
        <v>841</v>
      </c>
      <c r="E9727" s="10" t="s">
        <v>819</v>
      </c>
      <c r="F9727" s="10" t="s">
        <v>813</v>
      </c>
      <c r="I9727" s="10" t="s">
        <v>2344</v>
      </c>
      <c r="J9727">
        <v>2018</v>
      </c>
      <c r="BB9727">
        <v>394381.5888845459</v>
      </c>
    </row>
    <row r="9728" spans="1:54" x14ac:dyDescent="0.3">
      <c r="A9728" s="10" t="s">
        <v>2945</v>
      </c>
      <c r="B9728" s="10" t="s">
        <v>2971</v>
      </c>
      <c r="C9728" s="10" t="s">
        <v>2973</v>
      </c>
      <c r="D9728" s="10" t="s">
        <v>841</v>
      </c>
      <c r="E9728" s="10" t="s">
        <v>819</v>
      </c>
      <c r="F9728" s="10" t="s">
        <v>813</v>
      </c>
      <c r="I9728" s="10" t="s">
        <v>2344</v>
      </c>
      <c r="J9728">
        <v>2019</v>
      </c>
      <c r="BB9728">
        <v>350015.64192302548</v>
      </c>
    </row>
    <row r="9729" spans="1:55" x14ac:dyDescent="0.3">
      <c r="A9729" s="10" t="s">
        <v>2945</v>
      </c>
      <c r="B9729" s="10" t="s">
        <v>2971</v>
      </c>
      <c r="C9729" s="10" t="s">
        <v>2973</v>
      </c>
      <c r="D9729" s="10" t="s">
        <v>841</v>
      </c>
      <c r="E9729" s="10" t="s">
        <v>819</v>
      </c>
      <c r="F9729" s="10" t="s">
        <v>813</v>
      </c>
      <c r="I9729" s="10" t="s">
        <v>2344</v>
      </c>
      <c r="J9729">
        <v>2020</v>
      </c>
      <c r="BB9729">
        <v>305649.69496150513</v>
      </c>
    </row>
    <row r="9730" spans="1:55" x14ac:dyDescent="0.3">
      <c r="A9730" s="10" t="s">
        <v>2945</v>
      </c>
      <c r="B9730" s="10" t="s">
        <v>2971</v>
      </c>
      <c r="C9730" s="10" t="s">
        <v>2973</v>
      </c>
      <c r="D9730" s="10" t="s">
        <v>843</v>
      </c>
      <c r="E9730" s="10" t="s">
        <v>819</v>
      </c>
      <c r="F9730" s="10" t="s">
        <v>813</v>
      </c>
      <c r="I9730" s="10" t="s">
        <v>2344</v>
      </c>
      <c r="J9730">
        <v>2006</v>
      </c>
      <c r="BC9730">
        <v>106884.77466061704</v>
      </c>
    </row>
    <row r="9731" spans="1:55" x14ac:dyDescent="0.3">
      <c r="A9731" s="10" t="s">
        <v>2945</v>
      </c>
      <c r="B9731" s="10" t="s">
        <v>2971</v>
      </c>
      <c r="C9731" s="10" t="s">
        <v>2973</v>
      </c>
      <c r="D9731" s="10" t="s">
        <v>843</v>
      </c>
      <c r="E9731" s="10" t="s">
        <v>819</v>
      </c>
      <c r="F9731" s="10" t="s">
        <v>813</v>
      </c>
      <c r="I9731" s="10" t="s">
        <v>2344</v>
      </c>
      <c r="J9731">
        <v>2007</v>
      </c>
      <c r="BC9731">
        <v>140697.56613271905</v>
      </c>
    </row>
    <row r="9732" spans="1:55" x14ac:dyDescent="0.3">
      <c r="A9732" s="10" t="s">
        <v>2945</v>
      </c>
      <c r="B9732" s="10" t="s">
        <v>2971</v>
      </c>
      <c r="C9732" s="10" t="s">
        <v>2973</v>
      </c>
      <c r="D9732" s="10" t="s">
        <v>843</v>
      </c>
      <c r="E9732" s="10" t="s">
        <v>819</v>
      </c>
      <c r="F9732" s="10" t="s">
        <v>813</v>
      </c>
      <c r="I9732" s="10" t="s">
        <v>2344</v>
      </c>
      <c r="J9732">
        <v>2008</v>
      </c>
      <c r="BC9732">
        <v>174510.35760482104</v>
      </c>
    </row>
    <row r="9733" spans="1:55" x14ac:dyDescent="0.3">
      <c r="A9733" s="10" t="s">
        <v>2945</v>
      </c>
      <c r="B9733" s="10" t="s">
        <v>2971</v>
      </c>
      <c r="C9733" s="10" t="s">
        <v>2973</v>
      </c>
      <c r="D9733" s="10" t="s">
        <v>843</v>
      </c>
      <c r="E9733" s="10" t="s">
        <v>819</v>
      </c>
      <c r="F9733" s="10" t="s">
        <v>813</v>
      </c>
      <c r="I9733" s="10" t="s">
        <v>2344</v>
      </c>
      <c r="J9733">
        <v>2009</v>
      </c>
      <c r="BC9733">
        <v>208323.14907692306</v>
      </c>
    </row>
    <row r="9734" spans="1:55" x14ac:dyDescent="0.3">
      <c r="A9734" s="10" t="s">
        <v>2945</v>
      </c>
      <c r="B9734" s="10" t="s">
        <v>2971</v>
      </c>
      <c r="C9734" s="10" t="s">
        <v>2973</v>
      </c>
      <c r="D9734" s="10" t="s">
        <v>843</v>
      </c>
      <c r="E9734" s="10" t="s">
        <v>819</v>
      </c>
      <c r="F9734" s="10" t="s">
        <v>813</v>
      </c>
      <c r="I9734" s="10" t="s">
        <v>2344</v>
      </c>
      <c r="J9734">
        <v>2010</v>
      </c>
      <c r="BC9734">
        <v>335688.76571493212</v>
      </c>
    </row>
    <row r="9735" spans="1:55" x14ac:dyDescent="0.3">
      <c r="A9735" s="10" t="s">
        <v>2945</v>
      </c>
      <c r="B9735" s="10" t="s">
        <v>2971</v>
      </c>
      <c r="C9735" s="10" t="s">
        <v>2973</v>
      </c>
      <c r="D9735" s="10" t="s">
        <v>843</v>
      </c>
      <c r="E9735" s="10" t="s">
        <v>819</v>
      </c>
      <c r="F9735" s="10" t="s">
        <v>813</v>
      </c>
      <c r="I9735" s="10" t="s">
        <v>2344</v>
      </c>
      <c r="J9735">
        <v>2011</v>
      </c>
      <c r="BC9735">
        <v>463054.38235294115</v>
      </c>
    </row>
    <row r="9736" spans="1:55" x14ac:dyDescent="0.3">
      <c r="A9736" s="10" t="s">
        <v>2945</v>
      </c>
      <c r="B9736" s="10" t="s">
        <v>2971</v>
      </c>
      <c r="C9736" s="10" t="s">
        <v>2973</v>
      </c>
      <c r="D9736" s="10" t="s">
        <v>843</v>
      </c>
      <c r="E9736" s="10" t="s">
        <v>819</v>
      </c>
      <c r="F9736" s="10" t="s">
        <v>813</v>
      </c>
      <c r="I9736" s="10" t="s">
        <v>2344</v>
      </c>
      <c r="J9736">
        <v>2012</v>
      </c>
      <c r="BC9736">
        <v>353282.6911764706</v>
      </c>
    </row>
    <row r="9737" spans="1:55" x14ac:dyDescent="0.3">
      <c r="A9737" s="10" t="s">
        <v>2945</v>
      </c>
      <c r="B9737" s="10" t="s">
        <v>2971</v>
      </c>
      <c r="C9737" s="10" t="s">
        <v>2973</v>
      </c>
      <c r="D9737" s="10" t="s">
        <v>843</v>
      </c>
      <c r="E9737" s="10" t="s">
        <v>819</v>
      </c>
      <c r="F9737" s="10" t="s">
        <v>813</v>
      </c>
      <c r="I9737" s="10" t="s">
        <v>2344</v>
      </c>
      <c r="J9737">
        <v>2013</v>
      </c>
      <c r="BC9737">
        <v>243511</v>
      </c>
    </row>
    <row r="9738" spans="1:55" x14ac:dyDescent="0.3">
      <c r="A9738" s="10" t="s">
        <v>2945</v>
      </c>
      <c r="B9738" s="10" t="s">
        <v>2971</v>
      </c>
      <c r="C9738" s="10" t="s">
        <v>2973</v>
      </c>
      <c r="D9738" s="10" t="s">
        <v>843</v>
      </c>
      <c r="E9738" s="10" t="s">
        <v>819</v>
      </c>
      <c r="F9738" s="10" t="s">
        <v>813</v>
      </c>
      <c r="I9738" s="10" t="s">
        <v>2344</v>
      </c>
      <c r="J9738">
        <v>2014</v>
      </c>
      <c r="BC9738">
        <v>259255.5</v>
      </c>
    </row>
    <row r="9739" spans="1:55" x14ac:dyDescent="0.3">
      <c r="A9739" s="10" t="s">
        <v>2945</v>
      </c>
      <c r="B9739" s="10" t="s">
        <v>2971</v>
      </c>
      <c r="C9739" s="10" t="s">
        <v>2973</v>
      </c>
      <c r="D9739" s="10" t="s">
        <v>843</v>
      </c>
      <c r="E9739" s="10" t="s">
        <v>819</v>
      </c>
      <c r="F9739" s="10" t="s">
        <v>813</v>
      </c>
      <c r="I9739" s="10" t="s">
        <v>2344</v>
      </c>
      <c r="J9739">
        <v>2015</v>
      </c>
      <c r="BC9739">
        <v>275000</v>
      </c>
    </row>
    <row r="9740" spans="1:55" x14ac:dyDescent="0.3">
      <c r="A9740" s="10" t="s">
        <v>2945</v>
      </c>
      <c r="B9740" s="10" t="s">
        <v>2971</v>
      </c>
      <c r="C9740" s="10" t="s">
        <v>2973</v>
      </c>
      <c r="D9740" s="10" t="s">
        <v>843</v>
      </c>
      <c r="E9740" s="10" t="s">
        <v>819</v>
      </c>
      <c r="F9740" s="10" t="s">
        <v>813</v>
      </c>
      <c r="I9740" s="10" t="s">
        <v>2344</v>
      </c>
      <c r="J9740">
        <v>2016</v>
      </c>
      <c r="BC9740">
        <v>356250</v>
      </c>
    </row>
    <row r="9741" spans="1:55" x14ac:dyDescent="0.3">
      <c r="A9741" s="10" t="s">
        <v>2945</v>
      </c>
      <c r="B9741" s="10" t="s">
        <v>2971</v>
      </c>
      <c r="C9741" s="10" t="s">
        <v>2973</v>
      </c>
      <c r="D9741" s="10" t="s">
        <v>843</v>
      </c>
      <c r="E9741" s="10" t="s">
        <v>819</v>
      </c>
      <c r="F9741" s="10" t="s">
        <v>813</v>
      </c>
      <c r="I9741" s="10" t="s">
        <v>2344</v>
      </c>
      <c r="J9741">
        <v>2017</v>
      </c>
      <c r="BC9741">
        <v>437499.99999999994</v>
      </c>
    </row>
    <row r="9742" spans="1:55" x14ac:dyDescent="0.3">
      <c r="A9742" s="10" t="s">
        <v>2945</v>
      </c>
      <c r="B9742" s="10" t="s">
        <v>2971</v>
      </c>
      <c r="C9742" s="10" t="s">
        <v>2973</v>
      </c>
      <c r="D9742" s="10" t="s">
        <v>843</v>
      </c>
      <c r="E9742" s="10" t="s">
        <v>819</v>
      </c>
      <c r="F9742" s="10" t="s">
        <v>813</v>
      </c>
      <c r="I9742" s="10" t="s">
        <v>2344</v>
      </c>
      <c r="J9742">
        <v>2018</v>
      </c>
      <c r="BC9742">
        <v>349870.64703371743</v>
      </c>
    </row>
    <row r="9743" spans="1:55" x14ac:dyDescent="0.3">
      <c r="A9743" s="10" t="s">
        <v>2945</v>
      </c>
      <c r="B9743" s="10" t="s">
        <v>2971</v>
      </c>
      <c r="C9743" s="10" t="s">
        <v>2973</v>
      </c>
      <c r="D9743" s="10" t="s">
        <v>843</v>
      </c>
      <c r="E9743" s="10" t="s">
        <v>819</v>
      </c>
      <c r="F9743" s="10" t="s">
        <v>813</v>
      </c>
      <c r="I9743" s="10" t="s">
        <v>2344</v>
      </c>
      <c r="J9743">
        <v>2019</v>
      </c>
      <c r="BC9743">
        <v>262241.29406743491</v>
      </c>
    </row>
    <row r="9744" spans="1:55" x14ac:dyDescent="0.3">
      <c r="A9744" s="10" t="s">
        <v>2945</v>
      </c>
      <c r="B9744" s="10" t="s">
        <v>2971</v>
      </c>
      <c r="C9744" s="10" t="s">
        <v>2973</v>
      </c>
      <c r="D9744" s="10" t="s">
        <v>843</v>
      </c>
      <c r="E9744" s="10" t="s">
        <v>819</v>
      </c>
      <c r="F9744" s="10" t="s">
        <v>813</v>
      </c>
      <c r="I9744" s="10" t="s">
        <v>2344</v>
      </c>
      <c r="J9744">
        <v>2020</v>
      </c>
      <c r="BC9744">
        <v>174611.94110115236</v>
      </c>
    </row>
    <row r="9745" spans="1:44" x14ac:dyDescent="0.3">
      <c r="A9745" s="10" t="s">
        <v>2945</v>
      </c>
      <c r="B9745" s="10" t="s">
        <v>2971</v>
      </c>
      <c r="C9745" s="10" t="s">
        <v>2972</v>
      </c>
      <c r="D9745" s="10" t="s">
        <v>818</v>
      </c>
      <c r="E9745" s="10" t="s">
        <v>819</v>
      </c>
      <c r="F9745" s="10" t="s">
        <v>813</v>
      </c>
      <c r="I9745" s="10" t="s">
        <v>2344</v>
      </c>
      <c r="J9745">
        <v>2006</v>
      </c>
      <c r="AQ9745">
        <v>381619.96270252467</v>
      </c>
    </row>
    <row r="9746" spans="1:44" x14ac:dyDescent="0.3">
      <c r="A9746" s="10" t="s">
        <v>2945</v>
      </c>
      <c r="B9746" s="10" t="s">
        <v>2971</v>
      </c>
      <c r="C9746" s="10" t="s">
        <v>2972</v>
      </c>
      <c r="D9746" s="10" t="s">
        <v>818</v>
      </c>
      <c r="E9746" s="10" t="s">
        <v>819</v>
      </c>
      <c r="F9746" s="10" t="s">
        <v>813</v>
      </c>
      <c r="I9746" s="10" t="s">
        <v>2344</v>
      </c>
      <c r="J9746">
        <v>2007</v>
      </c>
      <c r="AQ9746">
        <v>400151.40847460611</v>
      </c>
    </row>
    <row r="9747" spans="1:44" x14ac:dyDescent="0.3">
      <c r="A9747" s="10" t="s">
        <v>2945</v>
      </c>
      <c r="B9747" s="10" t="s">
        <v>2971</v>
      </c>
      <c r="C9747" s="10" t="s">
        <v>2972</v>
      </c>
      <c r="D9747" s="10" t="s">
        <v>818</v>
      </c>
      <c r="E9747" s="10" t="s">
        <v>819</v>
      </c>
      <c r="F9747" s="10" t="s">
        <v>813</v>
      </c>
      <c r="I9747" s="10" t="s">
        <v>2344</v>
      </c>
      <c r="J9747">
        <v>2008</v>
      </c>
      <c r="AQ9747">
        <v>418682.85424668755</v>
      </c>
    </row>
    <row r="9748" spans="1:44" x14ac:dyDescent="0.3">
      <c r="A9748" s="10" t="s">
        <v>2945</v>
      </c>
      <c r="B9748" s="10" t="s">
        <v>2971</v>
      </c>
      <c r="C9748" s="10" t="s">
        <v>2972</v>
      </c>
      <c r="D9748" s="10" t="s">
        <v>818</v>
      </c>
      <c r="E9748" s="10" t="s">
        <v>819</v>
      </c>
      <c r="F9748" s="10" t="s">
        <v>813</v>
      </c>
      <c r="I9748" s="10" t="s">
        <v>2344</v>
      </c>
      <c r="J9748">
        <v>2009</v>
      </c>
      <c r="AQ9748">
        <v>437214.30001876899</v>
      </c>
    </row>
    <row r="9749" spans="1:44" x14ac:dyDescent="0.3">
      <c r="A9749" s="10" t="s">
        <v>2945</v>
      </c>
      <c r="B9749" s="10" t="s">
        <v>2971</v>
      </c>
      <c r="C9749" s="10" t="s">
        <v>2972</v>
      </c>
      <c r="D9749" s="10" t="s">
        <v>818</v>
      </c>
      <c r="E9749" s="10" t="s">
        <v>819</v>
      </c>
      <c r="F9749" s="10" t="s">
        <v>813</v>
      </c>
      <c r="I9749" s="10" t="s">
        <v>2344</v>
      </c>
      <c r="J9749">
        <v>2010</v>
      </c>
      <c r="AQ9749">
        <v>475406.63065312151</v>
      </c>
    </row>
    <row r="9750" spans="1:44" x14ac:dyDescent="0.3">
      <c r="A9750" s="10" t="s">
        <v>2945</v>
      </c>
      <c r="B9750" s="10" t="s">
        <v>2971</v>
      </c>
      <c r="C9750" s="10" t="s">
        <v>2972</v>
      </c>
      <c r="D9750" s="10" t="s">
        <v>818</v>
      </c>
      <c r="E9750" s="10" t="s">
        <v>819</v>
      </c>
      <c r="F9750" s="10" t="s">
        <v>813</v>
      </c>
      <c r="I9750" s="10" t="s">
        <v>2344</v>
      </c>
      <c r="J9750">
        <v>2011</v>
      </c>
      <c r="AQ9750">
        <v>513598.96128747403</v>
      </c>
    </row>
    <row r="9751" spans="1:44" x14ac:dyDescent="0.3">
      <c r="A9751" s="10" t="s">
        <v>2945</v>
      </c>
      <c r="B9751" s="10" t="s">
        <v>2971</v>
      </c>
      <c r="C9751" s="10" t="s">
        <v>2972</v>
      </c>
      <c r="D9751" s="10" t="s">
        <v>818</v>
      </c>
      <c r="E9751" s="10" t="s">
        <v>819</v>
      </c>
      <c r="F9751" s="10" t="s">
        <v>813</v>
      </c>
      <c r="I9751" s="10" t="s">
        <v>2344</v>
      </c>
      <c r="J9751">
        <v>2012</v>
      </c>
      <c r="AQ9751">
        <v>484681.9221416635</v>
      </c>
    </row>
    <row r="9752" spans="1:44" x14ac:dyDescent="0.3">
      <c r="A9752" s="10" t="s">
        <v>2945</v>
      </c>
      <c r="B9752" s="10" t="s">
        <v>2971</v>
      </c>
      <c r="C9752" s="10" t="s">
        <v>2972</v>
      </c>
      <c r="D9752" s="10" t="s">
        <v>818</v>
      </c>
      <c r="E9752" s="10" t="s">
        <v>819</v>
      </c>
      <c r="F9752" s="10" t="s">
        <v>813</v>
      </c>
      <c r="I9752" s="10" t="s">
        <v>2344</v>
      </c>
      <c r="J9752">
        <v>2013</v>
      </c>
      <c r="AQ9752">
        <v>455764.88299585303</v>
      </c>
    </row>
    <row r="9753" spans="1:44" x14ac:dyDescent="0.3">
      <c r="A9753" s="10" t="s">
        <v>2945</v>
      </c>
      <c r="B9753" s="10" t="s">
        <v>2971</v>
      </c>
      <c r="C9753" s="10" t="s">
        <v>2972</v>
      </c>
      <c r="D9753" s="10" t="s">
        <v>818</v>
      </c>
      <c r="E9753" s="10" t="s">
        <v>819</v>
      </c>
      <c r="F9753" s="10" t="s">
        <v>813</v>
      </c>
      <c r="I9753" s="10" t="s">
        <v>2344</v>
      </c>
      <c r="J9753">
        <v>2014</v>
      </c>
      <c r="AQ9753">
        <v>489696.07902978169</v>
      </c>
    </row>
    <row r="9754" spans="1:44" x14ac:dyDescent="0.3">
      <c r="A9754" s="10" t="s">
        <v>2945</v>
      </c>
      <c r="B9754" s="10" t="s">
        <v>2971</v>
      </c>
      <c r="C9754" s="10" t="s">
        <v>2972</v>
      </c>
      <c r="D9754" s="10" t="s">
        <v>818</v>
      </c>
      <c r="E9754" s="10" t="s">
        <v>819</v>
      </c>
      <c r="F9754" s="10" t="s">
        <v>813</v>
      </c>
      <c r="I9754" s="10" t="s">
        <v>2344</v>
      </c>
      <c r="J9754">
        <v>2015</v>
      </c>
      <c r="AQ9754">
        <v>523627.27506371035</v>
      </c>
    </row>
    <row r="9755" spans="1:44" x14ac:dyDescent="0.3">
      <c r="A9755" s="10" t="s">
        <v>2945</v>
      </c>
      <c r="B9755" s="10" t="s">
        <v>2971</v>
      </c>
      <c r="C9755" s="10" t="s">
        <v>2972</v>
      </c>
      <c r="D9755" s="10" t="s">
        <v>818</v>
      </c>
      <c r="E9755" s="10" t="s">
        <v>819</v>
      </c>
      <c r="F9755" s="10" t="s">
        <v>813</v>
      </c>
      <c r="I9755" s="10" t="s">
        <v>2344</v>
      </c>
      <c r="J9755">
        <v>2016</v>
      </c>
      <c r="AQ9755">
        <v>546571.22839819046</v>
      </c>
    </row>
    <row r="9756" spans="1:44" x14ac:dyDescent="0.3">
      <c r="A9756" s="10" t="s">
        <v>2945</v>
      </c>
      <c r="B9756" s="10" t="s">
        <v>2971</v>
      </c>
      <c r="C9756" s="10" t="s">
        <v>2972</v>
      </c>
      <c r="D9756" s="10" t="s">
        <v>818</v>
      </c>
      <c r="E9756" s="10" t="s">
        <v>819</v>
      </c>
      <c r="F9756" s="10" t="s">
        <v>813</v>
      </c>
      <c r="I9756" s="10" t="s">
        <v>2344</v>
      </c>
      <c r="J9756">
        <v>2017</v>
      </c>
      <c r="AQ9756">
        <v>569515.18173267052</v>
      </c>
    </row>
    <row r="9757" spans="1:44" x14ac:dyDescent="0.3">
      <c r="A9757" s="10" t="s">
        <v>2945</v>
      </c>
      <c r="B9757" s="10" t="s">
        <v>2971</v>
      </c>
      <c r="C9757" s="10" t="s">
        <v>2972</v>
      </c>
      <c r="D9757" s="10" t="s">
        <v>818</v>
      </c>
      <c r="E9757" s="10" t="s">
        <v>819</v>
      </c>
      <c r="F9757" s="10" t="s">
        <v>813</v>
      </c>
      <c r="I9757" s="10" t="s">
        <v>2344</v>
      </c>
      <c r="J9757">
        <v>2018</v>
      </c>
      <c r="AQ9757">
        <v>532625.93892694649</v>
      </c>
    </row>
    <row r="9758" spans="1:44" x14ac:dyDescent="0.3">
      <c r="A9758" s="10" t="s">
        <v>2945</v>
      </c>
      <c r="B9758" s="10" t="s">
        <v>2971</v>
      </c>
      <c r="C9758" s="10" t="s">
        <v>2972</v>
      </c>
      <c r="D9758" s="10" t="s">
        <v>818</v>
      </c>
      <c r="E9758" s="10" t="s">
        <v>819</v>
      </c>
      <c r="F9758" s="10" t="s">
        <v>813</v>
      </c>
      <c r="I9758" s="10" t="s">
        <v>2344</v>
      </c>
      <c r="J9758">
        <v>2019</v>
      </c>
      <c r="AQ9758">
        <v>495736.69612122246</v>
      </c>
    </row>
    <row r="9759" spans="1:44" x14ac:dyDescent="0.3">
      <c r="A9759" s="10" t="s">
        <v>2945</v>
      </c>
      <c r="B9759" s="10" t="s">
        <v>2971</v>
      </c>
      <c r="C9759" s="10" t="s">
        <v>2972</v>
      </c>
      <c r="D9759" s="10" t="s">
        <v>818</v>
      </c>
      <c r="E9759" s="10" t="s">
        <v>819</v>
      </c>
      <c r="F9759" s="10" t="s">
        <v>813</v>
      </c>
      <c r="I9759" s="10" t="s">
        <v>2344</v>
      </c>
      <c r="J9759">
        <v>2020</v>
      </c>
      <c r="AQ9759">
        <v>458847.45331549842</v>
      </c>
    </row>
    <row r="9760" spans="1:44" x14ac:dyDescent="0.3">
      <c r="A9760" s="10" t="s">
        <v>2945</v>
      </c>
      <c r="B9760" s="10" t="s">
        <v>2971</v>
      </c>
      <c r="C9760" s="10" t="s">
        <v>2972</v>
      </c>
      <c r="D9760" s="10" t="s">
        <v>821</v>
      </c>
      <c r="E9760" s="10" t="s">
        <v>819</v>
      </c>
      <c r="F9760" s="10" t="s">
        <v>813</v>
      </c>
      <c r="I9760" s="10" t="s">
        <v>2344</v>
      </c>
      <c r="J9760">
        <v>2006</v>
      </c>
      <c r="AR9760">
        <v>222647.24336951197</v>
      </c>
    </row>
    <row r="9761" spans="1:44" x14ac:dyDescent="0.3">
      <c r="A9761" s="10" t="s">
        <v>2945</v>
      </c>
      <c r="B9761" s="10" t="s">
        <v>2971</v>
      </c>
      <c r="C9761" s="10" t="s">
        <v>2972</v>
      </c>
      <c r="D9761" s="10" t="s">
        <v>821</v>
      </c>
      <c r="E9761" s="10" t="s">
        <v>819</v>
      </c>
      <c r="F9761" s="10" t="s">
        <v>813</v>
      </c>
      <c r="I9761" s="10" t="s">
        <v>2344</v>
      </c>
      <c r="J9761">
        <v>2007</v>
      </c>
      <c r="AR9761">
        <v>228118.29360997677</v>
      </c>
    </row>
    <row r="9762" spans="1:44" x14ac:dyDescent="0.3">
      <c r="A9762" s="10" t="s">
        <v>2945</v>
      </c>
      <c r="B9762" s="10" t="s">
        <v>2971</v>
      </c>
      <c r="C9762" s="10" t="s">
        <v>2972</v>
      </c>
      <c r="D9762" s="10" t="s">
        <v>821</v>
      </c>
      <c r="E9762" s="10" t="s">
        <v>819</v>
      </c>
      <c r="F9762" s="10" t="s">
        <v>813</v>
      </c>
      <c r="I9762" s="10" t="s">
        <v>2344</v>
      </c>
      <c r="J9762">
        <v>2008</v>
      </c>
      <c r="AR9762">
        <v>233589.34385044157</v>
      </c>
    </row>
    <row r="9763" spans="1:44" x14ac:dyDescent="0.3">
      <c r="A9763" s="10" t="s">
        <v>2945</v>
      </c>
      <c r="B9763" s="10" t="s">
        <v>2971</v>
      </c>
      <c r="C9763" s="10" t="s">
        <v>2972</v>
      </c>
      <c r="D9763" s="10" t="s">
        <v>821</v>
      </c>
      <c r="E9763" s="10" t="s">
        <v>819</v>
      </c>
      <c r="F9763" s="10" t="s">
        <v>813</v>
      </c>
      <c r="I9763" s="10" t="s">
        <v>2344</v>
      </c>
      <c r="J9763">
        <v>2009</v>
      </c>
      <c r="AR9763">
        <v>239060.39409090634</v>
      </c>
    </row>
    <row r="9764" spans="1:44" x14ac:dyDescent="0.3">
      <c r="A9764" s="10" t="s">
        <v>2945</v>
      </c>
      <c r="B9764" s="10" t="s">
        <v>2971</v>
      </c>
      <c r="C9764" s="10" t="s">
        <v>2972</v>
      </c>
      <c r="D9764" s="10" t="s">
        <v>821</v>
      </c>
      <c r="E9764" s="10" t="s">
        <v>819</v>
      </c>
      <c r="F9764" s="10" t="s">
        <v>813</v>
      </c>
      <c r="I9764" s="10" t="s">
        <v>2344</v>
      </c>
      <c r="J9764">
        <v>2010</v>
      </c>
      <c r="AR9764">
        <v>264875.80426664336</v>
      </c>
    </row>
    <row r="9765" spans="1:44" x14ac:dyDescent="0.3">
      <c r="A9765" s="10" t="s">
        <v>2945</v>
      </c>
      <c r="B9765" s="10" t="s">
        <v>2971</v>
      </c>
      <c r="C9765" s="10" t="s">
        <v>2972</v>
      </c>
      <c r="D9765" s="10" t="s">
        <v>821</v>
      </c>
      <c r="E9765" s="10" t="s">
        <v>819</v>
      </c>
      <c r="F9765" s="10" t="s">
        <v>813</v>
      </c>
      <c r="I9765" s="10" t="s">
        <v>2344</v>
      </c>
      <c r="J9765">
        <v>2011</v>
      </c>
      <c r="AR9765">
        <v>290691.21444238035</v>
      </c>
    </row>
    <row r="9766" spans="1:44" x14ac:dyDescent="0.3">
      <c r="A9766" s="10" t="s">
        <v>2945</v>
      </c>
      <c r="B9766" s="10" t="s">
        <v>2971</v>
      </c>
      <c r="C9766" s="10" t="s">
        <v>2972</v>
      </c>
      <c r="D9766" s="10" t="s">
        <v>821</v>
      </c>
      <c r="E9766" s="10" t="s">
        <v>819</v>
      </c>
      <c r="F9766" s="10" t="s">
        <v>813</v>
      </c>
      <c r="I9766" s="10" t="s">
        <v>2344</v>
      </c>
      <c r="J9766">
        <v>2012</v>
      </c>
      <c r="AR9766">
        <v>283291.65567842568</v>
      </c>
    </row>
    <row r="9767" spans="1:44" x14ac:dyDescent="0.3">
      <c r="A9767" s="10" t="s">
        <v>2945</v>
      </c>
      <c r="B9767" s="10" t="s">
        <v>2971</v>
      </c>
      <c r="C9767" s="10" t="s">
        <v>2972</v>
      </c>
      <c r="D9767" s="10" t="s">
        <v>821</v>
      </c>
      <c r="E9767" s="10" t="s">
        <v>819</v>
      </c>
      <c r="F9767" s="10" t="s">
        <v>813</v>
      </c>
      <c r="I9767" s="10" t="s">
        <v>2344</v>
      </c>
      <c r="J9767">
        <v>2013</v>
      </c>
      <c r="AR9767">
        <v>275892.09691447101</v>
      </c>
    </row>
    <row r="9768" spans="1:44" x14ac:dyDescent="0.3">
      <c r="A9768" s="10" t="s">
        <v>2945</v>
      </c>
      <c r="B9768" s="10" t="s">
        <v>2971</v>
      </c>
      <c r="C9768" s="10" t="s">
        <v>2972</v>
      </c>
      <c r="D9768" s="10" t="s">
        <v>821</v>
      </c>
      <c r="E9768" s="10" t="s">
        <v>819</v>
      </c>
      <c r="F9768" s="10" t="s">
        <v>813</v>
      </c>
      <c r="I9768" s="10" t="s">
        <v>2344</v>
      </c>
      <c r="J9768">
        <v>2014</v>
      </c>
      <c r="AR9768">
        <v>297213.98805977067</v>
      </c>
    </row>
    <row r="9769" spans="1:44" x14ac:dyDescent="0.3">
      <c r="A9769" s="10" t="s">
        <v>2945</v>
      </c>
      <c r="B9769" s="10" t="s">
        <v>2971</v>
      </c>
      <c r="C9769" s="10" t="s">
        <v>2972</v>
      </c>
      <c r="D9769" s="10" t="s">
        <v>821</v>
      </c>
      <c r="E9769" s="10" t="s">
        <v>819</v>
      </c>
      <c r="F9769" s="10" t="s">
        <v>813</v>
      </c>
      <c r="I9769" s="10" t="s">
        <v>2344</v>
      </c>
      <c r="J9769">
        <v>2015</v>
      </c>
      <c r="AR9769">
        <v>318535.87920507038</v>
      </c>
    </row>
    <row r="9770" spans="1:44" x14ac:dyDescent="0.3">
      <c r="A9770" s="10" t="s">
        <v>2945</v>
      </c>
      <c r="B9770" s="10" t="s">
        <v>2971</v>
      </c>
      <c r="C9770" s="10" t="s">
        <v>2972</v>
      </c>
      <c r="D9770" s="10" t="s">
        <v>821</v>
      </c>
      <c r="E9770" s="10" t="s">
        <v>819</v>
      </c>
      <c r="F9770" s="10" t="s">
        <v>813</v>
      </c>
      <c r="I9770" s="10" t="s">
        <v>2344</v>
      </c>
      <c r="J9770">
        <v>2016</v>
      </c>
      <c r="AR9770">
        <v>339405.26517444616</v>
      </c>
    </row>
    <row r="9771" spans="1:44" x14ac:dyDescent="0.3">
      <c r="A9771" s="10" t="s">
        <v>2945</v>
      </c>
      <c r="B9771" s="10" t="s">
        <v>2971</v>
      </c>
      <c r="C9771" s="10" t="s">
        <v>2972</v>
      </c>
      <c r="D9771" s="10" t="s">
        <v>821</v>
      </c>
      <c r="E9771" s="10" t="s">
        <v>819</v>
      </c>
      <c r="F9771" s="10" t="s">
        <v>813</v>
      </c>
      <c r="I9771" s="10" t="s">
        <v>2344</v>
      </c>
      <c r="J9771">
        <v>2017</v>
      </c>
      <c r="AR9771">
        <v>360274.65114382189</v>
      </c>
    </row>
    <row r="9772" spans="1:44" x14ac:dyDescent="0.3">
      <c r="A9772" s="10" t="s">
        <v>2945</v>
      </c>
      <c r="B9772" s="10" t="s">
        <v>2971</v>
      </c>
      <c r="C9772" s="10" t="s">
        <v>2972</v>
      </c>
      <c r="D9772" s="10" t="s">
        <v>821</v>
      </c>
      <c r="E9772" s="10" t="s">
        <v>819</v>
      </c>
      <c r="F9772" s="10" t="s">
        <v>813</v>
      </c>
      <c r="I9772" s="10" t="s">
        <v>2344</v>
      </c>
      <c r="J9772">
        <v>2018</v>
      </c>
      <c r="AR9772">
        <v>342472.63931900536</v>
      </c>
    </row>
    <row r="9773" spans="1:44" x14ac:dyDescent="0.3">
      <c r="A9773" s="10" t="s">
        <v>2945</v>
      </c>
      <c r="B9773" s="10" t="s">
        <v>2971</v>
      </c>
      <c r="C9773" s="10" t="s">
        <v>2972</v>
      </c>
      <c r="D9773" s="10" t="s">
        <v>821</v>
      </c>
      <c r="E9773" s="10" t="s">
        <v>819</v>
      </c>
      <c r="F9773" s="10" t="s">
        <v>813</v>
      </c>
      <c r="I9773" s="10" t="s">
        <v>2344</v>
      </c>
      <c r="J9773">
        <v>2019</v>
      </c>
      <c r="AR9773">
        <v>324670.62749418884</v>
      </c>
    </row>
    <row r="9774" spans="1:44" x14ac:dyDescent="0.3">
      <c r="A9774" s="10" t="s">
        <v>2945</v>
      </c>
      <c r="B9774" s="10" t="s">
        <v>2971</v>
      </c>
      <c r="C9774" s="10" t="s">
        <v>2972</v>
      </c>
      <c r="D9774" s="10" t="s">
        <v>821</v>
      </c>
      <c r="E9774" s="10" t="s">
        <v>819</v>
      </c>
      <c r="F9774" s="10" t="s">
        <v>813</v>
      </c>
      <c r="I9774" s="10" t="s">
        <v>2344</v>
      </c>
      <c r="J9774">
        <v>2020</v>
      </c>
      <c r="AR9774">
        <v>306868.61566937232</v>
      </c>
    </row>
    <row r="9775" spans="1:44" x14ac:dyDescent="0.3">
      <c r="A9775" s="10" t="s">
        <v>2945</v>
      </c>
      <c r="B9775" s="10" t="s">
        <v>2946</v>
      </c>
      <c r="C9775" s="10" t="s">
        <v>2948</v>
      </c>
      <c r="D9775" s="10" t="s">
        <v>118</v>
      </c>
      <c r="E9775" s="10" t="s">
        <v>173</v>
      </c>
      <c r="F9775" s="10" t="s">
        <v>813</v>
      </c>
      <c r="I9775" s="10"/>
      <c r="J9775">
        <v>2006</v>
      </c>
      <c r="AM9775">
        <v>2.523999999999968</v>
      </c>
    </row>
    <row r="9776" spans="1:44" x14ac:dyDescent="0.3">
      <c r="A9776" s="10" t="s">
        <v>2945</v>
      </c>
      <c r="B9776" s="10" t="s">
        <v>2946</v>
      </c>
      <c r="C9776" s="10" t="s">
        <v>2948</v>
      </c>
      <c r="D9776" s="10" t="s">
        <v>118</v>
      </c>
      <c r="E9776" s="10" t="s">
        <v>173</v>
      </c>
      <c r="F9776" s="10" t="s">
        <v>813</v>
      </c>
      <c r="I9776" s="10"/>
      <c r="J9776">
        <v>2009</v>
      </c>
      <c r="AM9776">
        <v>3.1249999999999609</v>
      </c>
    </row>
    <row r="9777" spans="1:42" x14ac:dyDescent="0.3">
      <c r="A9777" s="10" t="s">
        <v>2945</v>
      </c>
      <c r="B9777" s="10" t="s">
        <v>2946</v>
      </c>
      <c r="C9777" s="10" t="s">
        <v>2948</v>
      </c>
      <c r="D9777" s="10" t="s">
        <v>118</v>
      </c>
      <c r="E9777" s="10" t="s">
        <v>173</v>
      </c>
      <c r="F9777" s="10" t="s">
        <v>813</v>
      </c>
      <c r="I9777" s="10"/>
      <c r="J9777">
        <v>2011</v>
      </c>
      <c r="AM9777">
        <v>2.4379999999999828</v>
      </c>
    </row>
    <row r="9778" spans="1:42" x14ac:dyDescent="0.3">
      <c r="A9778" s="10" t="s">
        <v>2945</v>
      </c>
      <c r="B9778" s="10" t="s">
        <v>2946</v>
      </c>
      <c r="C9778" s="10" t="s">
        <v>2948</v>
      </c>
      <c r="D9778" s="10" t="s">
        <v>118</v>
      </c>
      <c r="E9778" s="10" t="s">
        <v>173</v>
      </c>
      <c r="F9778" s="10" t="s">
        <v>813</v>
      </c>
      <c r="I9778" s="10"/>
      <c r="J9778">
        <v>2013</v>
      </c>
      <c r="AM9778">
        <v>3.6269999999999536</v>
      </c>
    </row>
    <row r="9779" spans="1:42" x14ac:dyDescent="0.3">
      <c r="A9779" s="10" t="s">
        <v>2945</v>
      </c>
      <c r="B9779" s="10" t="s">
        <v>2946</v>
      </c>
      <c r="C9779" s="10" t="s">
        <v>2948</v>
      </c>
      <c r="D9779" s="10" t="s">
        <v>118</v>
      </c>
      <c r="E9779" s="10" t="s">
        <v>173</v>
      </c>
      <c r="F9779" s="10" t="s">
        <v>813</v>
      </c>
      <c r="I9779" s="10"/>
      <c r="J9779">
        <v>2015</v>
      </c>
      <c r="AM9779">
        <v>2.8459999999999646</v>
      </c>
    </row>
    <row r="9780" spans="1:42" x14ac:dyDescent="0.3">
      <c r="A9780" s="10" t="s">
        <v>2945</v>
      </c>
      <c r="B9780" s="10" t="s">
        <v>2946</v>
      </c>
      <c r="C9780" s="10" t="s">
        <v>2948</v>
      </c>
      <c r="D9780" s="10" t="s">
        <v>118</v>
      </c>
      <c r="E9780" s="10" t="s">
        <v>173</v>
      </c>
      <c r="F9780" s="10" t="s">
        <v>813</v>
      </c>
      <c r="I9780" s="10"/>
      <c r="J9780">
        <v>2017</v>
      </c>
      <c r="AM9780">
        <v>1.882000000000001</v>
      </c>
    </row>
    <row r="9781" spans="1:42" x14ac:dyDescent="0.3">
      <c r="A9781" s="10" t="s">
        <v>2945</v>
      </c>
      <c r="B9781" s="10" t="s">
        <v>2946</v>
      </c>
      <c r="C9781" s="10" t="s">
        <v>2948</v>
      </c>
      <c r="D9781" s="10" t="s">
        <v>118</v>
      </c>
      <c r="E9781" s="10" t="s">
        <v>173</v>
      </c>
      <c r="F9781" s="10" t="s">
        <v>813</v>
      </c>
      <c r="I9781" s="10"/>
      <c r="J9781">
        <v>2020</v>
      </c>
      <c r="AM9781">
        <v>4.2869999999999404</v>
      </c>
    </row>
    <row r="9782" spans="1:42" x14ac:dyDescent="0.3">
      <c r="A9782" s="10" t="s">
        <v>2945</v>
      </c>
      <c r="B9782" s="10" t="s">
        <v>2946</v>
      </c>
      <c r="C9782" s="10" t="s">
        <v>2950</v>
      </c>
      <c r="D9782" s="10" t="s">
        <v>79</v>
      </c>
      <c r="E9782" s="10" t="s">
        <v>173</v>
      </c>
      <c r="F9782" s="10" t="s">
        <v>813</v>
      </c>
      <c r="I9782" s="10"/>
      <c r="J9782">
        <v>2006</v>
      </c>
      <c r="AO9782">
        <v>11.360999999999965</v>
      </c>
    </row>
    <row r="9783" spans="1:42" x14ac:dyDescent="0.3">
      <c r="A9783" s="10" t="s">
        <v>2945</v>
      </c>
      <c r="B9783" s="10" t="s">
        <v>2946</v>
      </c>
      <c r="C9783" s="10" t="s">
        <v>2950</v>
      </c>
      <c r="D9783" s="10" t="s">
        <v>79</v>
      </c>
      <c r="E9783" s="10" t="s">
        <v>173</v>
      </c>
      <c r="F9783" s="10" t="s">
        <v>813</v>
      </c>
      <c r="I9783" s="10"/>
      <c r="J9783">
        <v>2009</v>
      </c>
      <c r="AO9783">
        <v>12.984999999999932</v>
      </c>
    </row>
    <row r="9784" spans="1:42" x14ac:dyDescent="0.3">
      <c r="A9784" s="10" t="s">
        <v>2945</v>
      </c>
      <c r="B9784" s="10" t="s">
        <v>2946</v>
      </c>
      <c r="C9784" s="10" t="s">
        <v>2950</v>
      </c>
      <c r="D9784" s="10" t="s">
        <v>79</v>
      </c>
      <c r="E9784" s="10" t="s">
        <v>173</v>
      </c>
      <c r="F9784" s="10" t="s">
        <v>813</v>
      </c>
      <c r="I9784" s="10"/>
      <c r="J9784">
        <v>2011</v>
      </c>
      <c r="AO9784">
        <v>12.38199999999998</v>
      </c>
      <c r="AP9784">
        <v>8.9119999999999973</v>
      </c>
    </row>
    <row r="9785" spans="1:42" x14ac:dyDescent="0.3">
      <c r="A9785" s="10" t="s">
        <v>2945</v>
      </c>
      <c r="B9785" s="10" t="s">
        <v>2946</v>
      </c>
      <c r="C9785" s="10" t="s">
        <v>2950</v>
      </c>
      <c r="D9785" s="10" t="s">
        <v>79</v>
      </c>
      <c r="E9785" s="10" t="s">
        <v>173</v>
      </c>
      <c r="F9785" s="10" t="s">
        <v>813</v>
      </c>
      <c r="I9785" s="10"/>
      <c r="J9785">
        <v>2013</v>
      </c>
      <c r="AO9785">
        <v>12.090999999999948</v>
      </c>
      <c r="AP9785">
        <v>3.0990000000000002</v>
      </c>
    </row>
    <row r="9786" spans="1:42" x14ac:dyDescent="0.3">
      <c r="A9786" s="10" t="s">
        <v>2945</v>
      </c>
      <c r="B9786" s="10" t="s">
        <v>2946</v>
      </c>
      <c r="C9786" s="10" t="s">
        <v>2950</v>
      </c>
      <c r="D9786" s="10" t="s">
        <v>79</v>
      </c>
      <c r="E9786" s="10" t="s">
        <v>173</v>
      </c>
      <c r="F9786" s="10" t="s">
        <v>813</v>
      </c>
      <c r="I9786" s="10"/>
      <c r="J9786">
        <v>2015</v>
      </c>
      <c r="AO9786">
        <v>9.7709999999999511</v>
      </c>
      <c r="AP9786">
        <v>3</v>
      </c>
    </row>
    <row r="9787" spans="1:42" x14ac:dyDescent="0.3">
      <c r="A9787" s="10" t="s">
        <v>2945</v>
      </c>
      <c r="B9787" s="10" t="s">
        <v>2946</v>
      </c>
      <c r="C9787" s="10" t="s">
        <v>2950</v>
      </c>
      <c r="D9787" s="10" t="s">
        <v>79</v>
      </c>
      <c r="E9787" s="10" t="s">
        <v>173</v>
      </c>
      <c r="F9787" s="10" t="s">
        <v>813</v>
      </c>
      <c r="I9787" s="10"/>
      <c r="J9787">
        <v>2017</v>
      </c>
      <c r="AO9787">
        <v>7.1019999999999559</v>
      </c>
      <c r="AP9787">
        <v>5.4189999999999978</v>
      </c>
    </row>
    <row r="9788" spans="1:42" x14ac:dyDescent="0.3">
      <c r="A9788" s="10" t="s">
        <v>2945</v>
      </c>
      <c r="B9788" s="10" t="s">
        <v>2946</v>
      </c>
      <c r="C9788" s="10" t="s">
        <v>2950</v>
      </c>
      <c r="D9788" s="10" t="s">
        <v>79</v>
      </c>
      <c r="E9788" s="10" t="s">
        <v>173</v>
      </c>
      <c r="F9788" s="10" t="s">
        <v>813</v>
      </c>
      <c r="I9788" s="10"/>
      <c r="J9788">
        <v>2020</v>
      </c>
      <c r="AO9788">
        <v>10.805999999999919</v>
      </c>
      <c r="AP9788">
        <v>6.7129999999999912</v>
      </c>
    </row>
    <row r="9789" spans="1:42" x14ac:dyDescent="0.3">
      <c r="A9789" s="10" t="s">
        <v>2945</v>
      </c>
      <c r="B9789" s="10" t="s">
        <v>2946</v>
      </c>
      <c r="C9789" s="10" t="s">
        <v>2949</v>
      </c>
      <c r="D9789" s="10" t="s">
        <v>119</v>
      </c>
      <c r="E9789" s="10" t="s">
        <v>173</v>
      </c>
      <c r="F9789" s="10" t="s">
        <v>813</v>
      </c>
      <c r="I9789" s="10"/>
      <c r="J9789">
        <v>2006</v>
      </c>
      <c r="AN9789">
        <v>8.8369999999999962</v>
      </c>
    </row>
    <row r="9790" spans="1:42" x14ac:dyDescent="0.3">
      <c r="A9790" s="10" t="s">
        <v>2945</v>
      </c>
      <c r="B9790" s="10" t="s">
        <v>2946</v>
      </c>
      <c r="C9790" s="10" t="s">
        <v>2949</v>
      </c>
      <c r="D9790" s="10" t="s">
        <v>119</v>
      </c>
      <c r="E9790" s="10" t="s">
        <v>173</v>
      </c>
      <c r="F9790" s="10" t="s">
        <v>813</v>
      </c>
      <c r="I9790" s="10"/>
      <c r="J9790">
        <v>2009</v>
      </c>
      <c r="AN9790">
        <v>9.859999999999971</v>
      </c>
    </row>
    <row r="9791" spans="1:42" x14ac:dyDescent="0.3">
      <c r="A9791" s="10" t="s">
        <v>2945</v>
      </c>
      <c r="B9791" s="10" t="s">
        <v>2946</v>
      </c>
      <c r="C9791" s="10" t="s">
        <v>2949</v>
      </c>
      <c r="D9791" s="10" t="s">
        <v>119</v>
      </c>
      <c r="E9791" s="10" t="s">
        <v>173</v>
      </c>
      <c r="F9791" s="10" t="s">
        <v>813</v>
      </c>
      <c r="I9791" s="10"/>
      <c r="J9791">
        <v>2011</v>
      </c>
      <c r="AN9791">
        <v>9.9439999999999973</v>
      </c>
    </row>
    <row r="9792" spans="1:42" x14ac:dyDescent="0.3">
      <c r="A9792" s="10" t="s">
        <v>2945</v>
      </c>
      <c r="B9792" s="10" t="s">
        <v>2946</v>
      </c>
      <c r="C9792" s="10" t="s">
        <v>2949</v>
      </c>
      <c r="D9792" s="10" t="s">
        <v>119</v>
      </c>
      <c r="E9792" s="10" t="s">
        <v>173</v>
      </c>
      <c r="F9792" s="10" t="s">
        <v>813</v>
      </c>
      <c r="I9792" s="10"/>
      <c r="J9792">
        <v>2013</v>
      </c>
      <c r="AN9792">
        <v>8.4639999999999951</v>
      </c>
    </row>
    <row r="9793" spans="1:40" x14ac:dyDescent="0.3">
      <c r="A9793" s="10" t="s">
        <v>2945</v>
      </c>
      <c r="B9793" s="10" t="s">
        <v>2946</v>
      </c>
      <c r="C9793" s="10" t="s">
        <v>2949</v>
      </c>
      <c r="D9793" s="10" t="s">
        <v>119</v>
      </c>
      <c r="E9793" s="10" t="s">
        <v>173</v>
      </c>
      <c r="F9793" s="10" t="s">
        <v>813</v>
      </c>
      <c r="I9793" s="10"/>
      <c r="J9793">
        <v>2015</v>
      </c>
      <c r="AN9793">
        <v>6.9249999999999865</v>
      </c>
    </row>
    <row r="9794" spans="1:40" x14ac:dyDescent="0.3">
      <c r="A9794" s="10" t="s">
        <v>2945</v>
      </c>
      <c r="B9794" s="10" t="s">
        <v>2946</v>
      </c>
      <c r="C9794" s="10" t="s">
        <v>2949</v>
      </c>
      <c r="D9794" s="10" t="s">
        <v>119</v>
      </c>
      <c r="E9794" s="10" t="s">
        <v>173</v>
      </c>
      <c r="F9794" s="10" t="s">
        <v>813</v>
      </c>
      <c r="I9794" s="10"/>
      <c r="J9794">
        <v>2017</v>
      </c>
      <c r="AN9794">
        <v>5.2199999999999545</v>
      </c>
    </row>
    <row r="9795" spans="1:40" x14ac:dyDescent="0.3">
      <c r="A9795" s="10" t="s">
        <v>2945</v>
      </c>
      <c r="B9795" s="10" t="s">
        <v>2946</v>
      </c>
      <c r="C9795" s="10" t="s">
        <v>2949</v>
      </c>
      <c r="D9795" s="10" t="s">
        <v>119</v>
      </c>
      <c r="E9795" s="10" t="s">
        <v>173</v>
      </c>
      <c r="F9795" s="10" t="s">
        <v>813</v>
      </c>
      <c r="I9795" s="10"/>
      <c r="J9795">
        <v>2020</v>
      </c>
      <c r="AN9795">
        <v>6.5189999999999779</v>
      </c>
    </row>
    <row r="9796" spans="1:40" x14ac:dyDescent="0.3">
      <c r="A9796" s="10" t="s">
        <v>2945</v>
      </c>
      <c r="B9796" s="10" t="s">
        <v>2946</v>
      </c>
      <c r="C9796" s="10" t="s">
        <v>2947</v>
      </c>
      <c r="D9796" s="10" t="s">
        <v>285</v>
      </c>
      <c r="E9796" s="10" t="s">
        <v>173</v>
      </c>
      <c r="F9796" s="10" t="s">
        <v>813</v>
      </c>
      <c r="I9796" s="10"/>
      <c r="J9796">
        <v>2006</v>
      </c>
      <c r="AK9796">
        <v>10.543700000000015</v>
      </c>
    </row>
    <row r="9797" spans="1:40" x14ac:dyDescent="0.3">
      <c r="A9797" s="10" t="s">
        <v>2945</v>
      </c>
      <c r="B9797" s="10" t="s">
        <v>2946</v>
      </c>
      <c r="C9797" s="10" t="s">
        <v>2947</v>
      </c>
      <c r="D9797" s="10" t="s">
        <v>285</v>
      </c>
      <c r="E9797" s="10" t="s">
        <v>173</v>
      </c>
      <c r="F9797" s="10" t="s">
        <v>813</v>
      </c>
      <c r="I9797" s="10"/>
      <c r="J9797">
        <v>2009</v>
      </c>
      <c r="AK9797">
        <v>11.950800000000003</v>
      </c>
    </row>
    <row r="9798" spans="1:40" x14ac:dyDescent="0.3">
      <c r="A9798" s="10" t="s">
        <v>2945</v>
      </c>
      <c r="B9798" s="10" t="s">
        <v>2946</v>
      </c>
      <c r="C9798" s="10" t="s">
        <v>2947</v>
      </c>
      <c r="D9798" s="10" t="s">
        <v>285</v>
      </c>
      <c r="E9798" s="10" t="s">
        <v>173</v>
      </c>
      <c r="F9798" s="10" t="s">
        <v>813</v>
      </c>
      <c r="I9798" s="10"/>
      <c r="J9798">
        <v>2011</v>
      </c>
      <c r="AK9798">
        <v>11.072300000000011</v>
      </c>
    </row>
    <row r="9799" spans="1:40" x14ac:dyDescent="0.3">
      <c r="A9799" s="10" t="s">
        <v>2945</v>
      </c>
      <c r="B9799" s="10" t="s">
        <v>2946</v>
      </c>
      <c r="C9799" s="10" t="s">
        <v>2947</v>
      </c>
      <c r="D9799" s="10" t="s">
        <v>285</v>
      </c>
      <c r="E9799" s="10" t="s">
        <v>173</v>
      </c>
      <c r="F9799" s="10" t="s">
        <v>813</v>
      </c>
      <c r="I9799" s="10"/>
      <c r="J9799">
        <v>2013</v>
      </c>
      <c r="AK9799">
        <v>11.08280000000002</v>
      </c>
    </row>
    <row r="9800" spans="1:40" x14ac:dyDescent="0.3">
      <c r="A9800" s="10" t="s">
        <v>2945</v>
      </c>
      <c r="B9800" s="10" t="s">
        <v>2946</v>
      </c>
      <c r="C9800" s="10" t="s">
        <v>2947</v>
      </c>
      <c r="D9800" s="10" t="s">
        <v>285</v>
      </c>
      <c r="E9800" s="10" t="s">
        <v>173</v>
      </c>
      <c r="F9800" s="10" t="s">
        <v>813</v>
      </c>
      <c r="I9800" s="10"/>
      <c r="J9800">
        <v>2015</v>
      </c>
      <c r="AK9800">
        <v>9.0929000000000126</v>
      </c>
    </row>
    <row r="9801" spans="1:40" x14ac:dyDescent="0.3">
      <c r="A9801" s="10" t="s">
        <v>2945</v>
      </c>
      <c r="B9801" s="10" t="s">
        <v>2946</v>
      </c>
      <c r="C9801" s="10" t="s">
        <v>2947</v>
      </c>
      <c r="D9801" s="10" t="s">
        <v>285</v>
      </c>
      <c r="E9801" s="10" t="s">
        <v>173</v>
      </c>
      <c r="F9801" s="10" t="s">
        <v>813</v>
      </c>
      <c r="I9801" s="10"/>
      <c r="J9801">
        <v>2017</v>
      </c>
      <c r="AK9801">
        <v>6.5620999999999992</v>
      </c>
    </row>
    <row r="9802" spans="1:40" x14ac:dyDescent="0.3">
      <c r="A9802" s="10" t="s">
        <v>2945</v>
      </c>
      <c r="B9802" s="10" t="s">
        <v>2946</v>
      </c>
      <c r="C9802" s="10" t="s">
        <v>2947</v>
      </c>
      <c r="D9802" s="10" t="s">
        <v>285</v>
      </c>
      <c r="E9802" s="10" t="s">
        <v>173</v>
      </c>
      <c r="F9802" s="10" t="s">
        <v>813</v>
      </c>
      <c r="I9802" s="10"/>
      <c r="J9802">
        <v>2020</v>
      </c>
      <c r="AK9802">
        <v>10.682500000000006</v>
      </c>
    </row>
    <row r="9803" spans="1:40" x14ac:dyDescent="0.3">
      <c r="A9803" s="10" t="s">
        <v>2945</v>
      </c>
      <c r="B9803" s="10" t="s">
        <v>2946</v>
      </c>
      <c r="C9803" s="10" t="s">
        <v>2947</v>
      </c>
      <c r="D9803" s="10" t="s">
        <v>287</v>
      </c>
      <c r="E9803" s="10" t="s">
        <v>173</v>
      </c>
      <c r="F9803" s="10" t="s">
        <v>813</v>
      </c>
      <c r="I9803" s="10"/>
      <c r="J9803">
        <v>2006</v>
      </c>
      <c r="AL9803">
        <v>12.320000000000004</v>
      </c>
    </row>
    <row r="9804" spans="1:40" x14ac:dyDescent="0.3">
      <c r="A9804" s="10" t="s">
        <v>2945</v>
      </c>
      <c r="B9804" s="10" t="s">
        <v>2946</v>
      </c>
      <c r="C9804" s="10" t="s">
        <v>2947</v>
      </c>
      <c r="D9804" s="10" t="s">
        <v>287</v>
      </c>
      <c r="E9804" s="10" t="s">
        <v>173</v>
      </c>
      <c r="F9804" s="10" t="s">
        <v>813</v>
      </c>
      <c r="I9804" s="10"/>
      <c r="J9804">
        <v>2009</v>
      </c>
      <c r="AL9804">
        <v>14.11029999999997</v>
      </c>
    </row>
    <row r="9805" spans="1:40" x14ac:dyDescent="0.3">
      <c r="A9805" s="10" t="s">
        <v>2945</v>
      </c>
      <c r="B9805" s="10" t="s">
        <v>2946</v>
      </c>
      <c r="C9805" s="10" t="s">
        <v>2947</v>
      </c>
      <c r="D9805" s="10" t="s">
        <v>287</v>
      </c>
      <c r="E9805" s="10" t="s">
        <v>173</v>
      </c>
      <c r="F9805" s="10" t="s">
        <v>813</v>
      </c>
      <c r="I9805" s="10"/>
      <c r="J9805">
        <v>2011</v>
      </c>
      <c r="AL9805">
        <v>13.796300000000008</v>
      </c>
    </row>
    <row r="9806" spans="1:40" x14ac:dyDescent="0.3">
      <c r="A9806" s="10" t="s">
        <v>2945</v>
      </c>
      <c r="B9806" s="10" t="s">
        <v>2946</v>
      </c>
      <c r="C9806" s="10" t="s">
        <v>2947</v>
      </c>
      <c r="D9806" s="10" t="s">
        <v>287</v>
      </c>
      <c r="E9806" s="10" t="s">
        <v>173</v>
      </c>
      <c r="F9806" s="10" t="s">
        <v>813</v>
      </c>
      <c r="I9806" s="10"/>
      <c r="J9806">
        <v>2013</v>
      </c>
      <c r="AL9806">
        <v>13.178200000000006</v>
      </c>
    </row>
    <row r="9807" spans="1:40" x14ac:dyDescent="0.3">
      <c r="A9807" s="10" t="s">
        <v>2945</v>
      </c>
      <c r="B9807" s="10" t="s">
        <v>2946</v>
      </c>
      <c r="C9807" s="10" t="s">
        <v>2947</v>
      </c>
      <c r="D9807" s="10" t="s">
        <v>287</v>
      </c>
      <c r="E9807" s="10" t="s">
        <v>173</v>
      </c>
      <c r="F9807" s="10" t="s">
        <v>813</v>
      </c>
      <c r="I9807" s="10"/>
      <c r="J9807">
        <v>2015</v>
      </c>
      <c r="AL9807">
        <v>10.616100000000007</v>
      </c>
    </row>
    <row r="9808" spans="1:40" x14ac:dyDescent="0.3">
      <c r="A9808" s="10" t="s">
        <v>2945</v>
      </c>
      <c r="B9808" s="10" t="s">
        <v>2946</v>
      </c>
      <c r="C9808" s="10" t="s">
        <v>2947</v>
      </c>
      <c r="D9808" s="10" t="s">
        <v>287</v>
      </c>
      <c r="E9808" s="10" t="s">
        <v>173</v>
      </c>
      <c r="F9808" s="10" t="s">
        <v>813</v>
      </c>
      <c r="I9808" s="10"/>
      <c r="J9808">
        <v>2017</v>
      </c>
      <c r="AL9808">
        <v>7.7186000000000021</v>
      </c>
    </row>
    <row r="9809" spans="1:138" x14ac:dyDescent="0.3">
      <c r="A9809" s="10" t="s">
        <v>2945</v>
      </c>
      <c r="B9809" s="10" t="s">
        <v>2946</v>
      </c>
      <c r="C9809" s="10" t="s">
        <v>2947</v>
      </c>
      <c r="D9809" s="10" t="s">
        <v>287</v>
      </c>
      <c r="E9809" s="10" t="s">
        <v>173</v>
      </c>
      <c r="F9809" s="10" t="s">
        <v>813</v>
      </c>
      <c r="I9809" s="10"/>
      <c r="J9809">
        <v>2020</v>
      </c>
      <c r="AL9809">
        <v>11.108400000000016</v>
      </c>
    </row>
    <row r="9810" spans="1:138" x14ac:dyDescent="0.3">
      <c r="A9810" s="10" t="s">
        <v>2905</v>
      </c>
      <c r="B9810" s="10" t="s">
        <v>2906</v>
      </c>
      <c r="C9810" s="10" t="s">
        <v>3012</v>
      </c>
      <c r="D9810" s="10" t="s">
        <v>949</v>
      </c>
      <c r="E9810" s="10" t="s">
        <v>948</v>
      </c>
      <c r="F9810" s="10" t="s">
        <v>950</v>
      </c>
      <c r="I9810" s="10" t="s">
        <v>951</v>
      </c>
      <c r="J9810">
        <v>2013</v>
      </c>
      <c r="EF9810">
        <v>4</v>
      </c>
    </row>
    <row r="9811" spans="1:138" x14ac:dyDescent="0.3">
      <c r="A9811" s="10" t="s">
        <v>2905</v>
      </c>
      <c r="B9811" s="10" t="s">
        <v>2906</v>
      </c>
      <c r="C9811" s="10" t="s">
        <v>3012</v>
      </c>
      <c r="D9811" s="10" t="s">
        <v>949</v>
      </c>
      <c r="E9811" s="10" t="s">
        <v>948</v>
      </c>
      <c r="F9811" s="10" t="s">
        <v>950</v>
      </c>
      <c r="I9811" s="10" t="s">
        <v>951</v>
      </c>
      <c r="J9811">
        <v>2014</v>
      </c>
      <c r="EF9811">
        <v>10</v>
      </c>
    </row>
    <row r="9812" spans="1:138" x14ac:dyDescent="0.3">
      <c r="A9812" s="10" t="s">
        <v>2905</v>
      </c>
      <c r="B9812" s="10" t="s">
        <v>2906</v>
      </c>
      <c r="C9812" s="10" t="s">
        <v>3012</v>
      </c>
      <c r="D9812" s="10" t="s">
        <v>949</v>
      </c>
      <c r="E9812" s="10" t="s">
        <v>948</v>
      </c>
      <c r="F9812" s="10" t="s">
        <v>950</v>
      </c>
      <c r="I9812" s="10" t="s">
        <v>951</v>
      </c>
      <c r="J9812">
        <v>2015</v>
      </c>
      <c r="EF9812">
        <v>3</v>
      </c>
    </row>
    <row r="9813" spans="1:138" x14ac:dyDescent="0.3">
      <c r="A9813" s="10" t="s">
        <v>2905</v>
      </c>
      <c r="B9813" s="10" t="s">
        <v>2906</v>
      </c>
      <c r="C9813" s="10" t="s">
        <v>3012</v>
      </c>
      <c r="D9813" s="10" t="s">
        <v>949</v>
      </c>
      <c r="E9813" s="10" t="s">
        <v>948</v>
      </c>
      <c r="F9813" s="10" t="s">
        <v>950</v>
      </c>
      <c r="I9813" s="10" t="s">
        <v>951</v>
      </c>
      <c r="J9813">
        <v>2016</v>
      </c>
      <c r="EF9813">
        <v>6</v>
      </c>
    </row>
    <row r="9814" spans="1:138" x14ac:dyDescent="0.3">
      <c r="A9814" s="10" t="s">
        <v>2905</v>
      </c>
      <c r="B9814" s="10" t="s">
        <v>2906</v>
      </c>
      <c r="C9814" s="10" t="s">
        <v>3012</v>
      </c>
      <c r="D9814" s="10" t="s">
        <v>949</v>
      </c>
      <c r="E9814" s="10" t="s">
        <v>948</v>
      </c>
      <c r="F9814" s="10" t="s">
        <v>950</v>
      </c>
      <c r="I9814" s="10" t="s">
        <v>951</v>
      </c>
      <c r="J9814">
        <v>2017</v>
      </c>
      <c r="EF9814">
        <v>3</v>
      </c>
    </row>
    <row r="9815" spans="1:138" x14ac:dyDescent="0.3">
      <c r="A9815" s="10" t="s">
        <v>2905</v>
      </c>
      <c r="B9815" s="10" t="s">
        <v>2906</v>
      </c>
      <c r="C9815" s="10" t="s">
        <v>3012</v>
      </c>
      <c r="D9815" s="10" t="s">
        <v>949</v>
      </c>
      <c r="E9815" s="10" t="s">
        <v>948</v>
      </c>
      <c r="F9815" s="10" t="s">
        <v>950</v>
      </c>
      <c r="I9815" s="10" t="s">
        <v>951</v>
      </c>
      <c r="J9815">
        <v>2018</v>
      </c>
      <c r="EF9815">
        <v>8</v>
      </c>
    </row>
    <row r="9816" spans="1:138" x14ac:dyDescent="0.3">
      <c r="A9816" s="10" t="s">
        <v>2905</v>
      </c>
      <c r="B9816" s="10" t="s">
        <v>2906</v>
      </c>
      <c r="C9816" s="10" t="s">
        <v>3012</v>
      </c>
      <c r="D9816" s="10" t="s">
        <v>949</v>
      </c>
      <c r="E9816" s="10" t="s">
        <v>948</v>
      </c>
      <c r="F9816" s="10" t="s">
        <v>950</v>
      </c>
      <c r="I9816" s="10" t="s">
        <v>951</v>
      </c>
      <c r="J9816">
        <v>2019</v>
      </c>
      <c r="EF9816">
        <v>2</v>
      </c>
    </row>
    <row r="9817" spans="1:138" x14ac:dyDescent="0.3">
      <c r="A9817" s="10" t="s">
        <v>2905</v>
      </c>
      <c r="B9817" s="10" t="s">
        <v>2906</v>
      </c>
      <c r="C9817" s="10" t="s">
        <v>3012</v>
      </c>
      <c r="D9817" s="10" t="s">
        <v>953</v>
      </c>
      <c r="E9817" s="10" t="s">
        <v>948</v>
      </c>
      <c r="F9817" s="10" t="s">
        <v>950</v>
      </c>
      <c r="I9817" s="10" t="s">
        <v>951</v>
      </c>
      <c r="J9817">
        <v>2013</v>
      </c>
      <c r="EG9817">
        <v>53</v>
      </c>
    </row>
    <row r="9818" spans="1:138" x14ac:dyDescent="0.3">
      <c r="A9818" s="10" t="s">
        <v>2905</v>
      </c>
      <c r="B9818" s="10" t="s">
        <v>2906</v>
      </c>
      <c r="C9818" s="10" t="s">
        <v>3012</v>
      </c>
      <c r="D9818" s="10" t="s">
        <v>953</v>
      </c>
      <c r="E9818" s="10" t="s">
        <v>948</v>
      </c>
      <c r="F9818" s="10" t="s">
        <v>950</v>
      </c>
      <c r="I9818" s="10" t="s">
        <v>951</v>
      </c>
      <c r="J9818">
        <v>2014</v>
      </c>
      <c r="EG9818">
        <v>39</v>
      </c>
    </row>
    <row r="9819" spans="1:138" x14ac:dyDescent="0.3">
      <c r="A9819" s="10" t="s">
        <v>2905</v>
      </c>
      <c r="B9819" s="10" t="s">
        <v>2906</v>
      </c>
      <c r="C9819" s="10" t="s">
        <v>3012</v>
      </c>
      <c r="D9819" s="10" t="s">
        <v>953</v>
      </c>
      <c r="E9819" s="10" t="s">
        <v>948</v>
      </c>
      <c r="F9819" s="10" t="s">
        <v>950</v>
      </c>
      <c r="I9819" s="10" t="s">
        <v>951</v>
      </c>
      <c r="J9819">
        <v>2015</v>
      </c>
      <c r="EG9819">
        <v>39</v>
      </c>
    </row>
    <row r="9820" spans="1:138" x14ac:dyDescent="0.3">
      <c r="A9820" s="10" t="s">
        <v>2905</v>
      </c>
      <c r="B9820" s="10" t="s">
        <v>2906</v>
      </c>
      <c r="C9820" s="10" t="s">
        <v>3012</v>
      </c>
      <c r="D9820" s="10" t="s">
        <v>953</v>
      </c>
      <c r="E9820" s="10" t="s">
        <v>948</v>
      </c>
      <c r="F9820" s="10" t="s">
        <v>950</v>
      </c>
      <c r="I9820" s="10" t="s">
        <v>951</v>
      </c>
      <c r="J9820">
        <v>2016</v>
      </c>
      <c r="EG9820">
        <v>40</v>
      </c>
    </row>
    <row r="9821" spans="1:138" x14ac:dyDescent="0.3">
      <c r="A9821" s="10" t="s">
        <v>2905</v>
      </c>
      <c r="B9821" s="10" t="s">
        <v>2906</v>
      </c>
      <c r="C9821" s="10" t="s">
        <v>3012</v>
      </c>
      <c r="D9821" s="10" t="s">
        <v>953</v>
      </c>
      <c r="E9821" s="10" t="s">
        <v>948</v>
      </c>
      <c r="F9821" s="10" t="s">
        <v>950</v>
      </c>
      <c r="I9821" s="10" t="s">
        <v>951</v>
      </c>
      <c r="J9821">
        <v>2017</v>
      </c>
      <c r="EG9821">
        <v>44</v>
      </c>
    </row>
    <row r="9822" spans="1:138" x14ac:dyDescent="0.3">
      <c r="A9822" s="10" t="s">
        <v>2905</v>
      </c>
      <c r="B9822" s="10" t="s">
        <v>2906</v>
      </c>
      <c r="C9822" s="10" t="s">
        <v>3012</v>
      </c>
      <c r="D9822" s="10" t="s">
        <v>953</v>
      </c>
      <c r="E9822" s="10" t="s">
        <v>948</v>
      </c>
      <c r="F9822" s="10" t="s">
        <v>950</v>
      </c>
      <c r="I9822" s="10" t="s">
        <v>951</v>
      </c>
      <c r="J9822">
        <v>2018</v>
      </c>
      <c r="EG9822">
        <v>22</v>
      </c>
    </row>
    <row r="9823" spans="1:138" x14ac:dyDescent="0.3">
      <c r="A9823" s="10" t="s">
        <v>2905</v>
      </c>
      <c r="B9823" s="10" t="s">
        <v>2906</v>
      </c>
      <c r="C9823" s="10" t="s">
        <v>3012</v>
      </c>
      <c r="D9823" s="10" t="s">
        <v>953</v>
      </c>
      <c r="E9823" s="10" t="s">
        <v>948</v>
      </c>
      <c r="F9823" s="10" t="s">
        <v>950</v>
      </c>
      <c r="I9823" s="10" t="s">
        <v>951</v>
      </c>
      <c r="J9823">
        <v>2019</v>
      </c>
      <c r="EG9823">
        <v>31</v>
      </c>
    </row>
    <row r="9824" spans="1:138" x14ac:dyDescent="0.3">
      <c r="A9824" s="10" t="s">
        <v>2905</v>
      </c>
      <c r="B9824" s="10" t="s">
        <v>2906</v>
      </c>
      <c r="C9824" s="10" t="s">
        <v>3012</v>
      </c>
      <c r="D9824" s="10" t="s">
        <v>955</v>
      </c>
      <c r="E9824" s="10" t="s">
        <v>948</v>
      </c>
      <c r="F9824" s="10" t="s">
        <v>950</v>
      </c>
      <c r="I9824" s="10" t="s">
        <v>951</v>
      </c>
      <c r="J9824">
        <v>2013</v>
      </c>
      <c r="EH9824">
        <v>27</v>
      </c>
    </row>
    <row r="9825" spans="1:140" x14ac:dyDescent="0.3">
      <c r="A9825" s="10" t="s">
        <v>2905</v>
      </c>
      <c r="B9825" s="10" t="s">
        <v>2906</v>
      </c>
      <c r="C9825" s="10" t="s">
        <v>3012</v>
      </c>
      <c r="D9825" s="10" t="s">
        <v>955</v>
      </c>
      <c r="E9825" s="10" t="s">
        <v>948</v>
      </c>
      <c r="F9825" s="10" t="s">
        <v>950</v>
      </c>
      <c r="I9825" s="10" t="s">
        <v>951</v>
      </c>
      <c r="J9825">
        <v>2014</v>
      </c>
      <c r="EH9825">
        <v>22</v>
      </c>
    </row>
    <row r="9826" spans="1:140" x14ac:dyDescent="0.3">
      <c r="A9826" s="10" t="s">
        <v>2905</v>
      </c>
      <c r="B9826" s="10" t="s">
        <v>2906</v>
      </c>
      <c r="C9826" s="10" t="s">
        <v>3012</v>
      </c>
      <c r="D9826" s="10" t="s">
        <v>955</v>
      </c>
      <c r="E9826" s="10" t="s">
        <v>948</v>
      </c>
      <c r="F9826" s="10" t="s">
        <v>950</v>
      </c>
      <c r="I9826" s="10" t="s">
        <v>951</v>
      </c>
      <c r="J9826">
        <v>2015</v>
      </c>
      <c r="EH9826">
        <v>34</v>
      </c>
    </row>
    <row r="9827" spans="1:140" x14ac:dyDescent="0.3">
      <c r="A9827" s="10" t="s">
        <v>2905</v>
      </c>
      <c r="B9827" s="10" t="s">
        <v>2906</v>
      </c>
      <c r="C9827" s="10" t="s">
        <v>3012</v>
      </c>
      <c r="D9827" s="10" t="s">
        <v>955</v>
      </c>
      <c r="E9827" s="10" t="s">
        <v>948</v>
      </c>
      <c r="F9827" s="10" t="s">
        <v>950</v>
      </c>
      <c r="I9827" s="10" t="s">
        <v>951</v>
      </c>
      <c r="J9827">
        <v>2016</v>
      </c>
      <c r="EH9827">
        <v>28</v>
      </c>
    </row>
    <row r="9828" spans="1:140" x14ac:dyDescent="0.3">
      <c r="A9828" s="10" t="s">
        <v>2905</v>
      </c>
      <c r="B9828" s="10" t="s">
        <v>2906</v>
      </c>
      <c r="C9828" s="10" t="s">
        <v>3012</v>
      </c>
      <c r="D9828" s="10" t="s">
        <v>955</v>
      </c>
      <c r="E9828" s="10" t="s">
        <v>948</v>
      </c>
      <c r="F9828" s="10" t="s">
        <v>950</v>
      </c>
      <c r="I9828" s="10" t="s">
        <v>951</v>
      </c>
      <c r="J9828">
        <v>2017</v>
      </c>
      <c r="EH9828">
        <v>29</v>
      </c>
    </row>
    <row r="9829" spans="1:140" x14ac:dyDescent="0.3">
      <c r="A9829" s="10" t="s">
        <v>2905</v>
      </c>
      <c r="B9829" s="10" t="s">
        <v>2906</v>
      </c>
      <c r="C9829" s="10" t="s">
        <v>3012</v>
      </c>
      <c r="D9829" s="10" t="s">
        <v>955</v>
      </c>
      <c r="E9829" s="10" t="s">
        <v>948</v>
      </c>
      <c r="F9829" s="10" t="s">
        <v>950</v>
      </c>
      <c r="I9829" s="10" t="s">
        <v>951</v>
      </c>
      <c r="J9829">
        <v>2018</v>
      </c>
      <c r="EH9829">
        <v>18</v>
      </c>
    </row>
    <row r="9830" spans="1:140" x14ac:dyDescent="0.3">
      <c r="A9830" s="10" t="s">
        <v>2905</v>
      </c>
      <c r="B9830" s="10" t="s">
        <v>2906</v>
      </c>
      <c r="C9830" s="10" t="s">
        <v>3012</v>
      </c>
      <c r="D9830" s="10" t="s">
        <v>955</v>
      </c>
      <c r="E9830" s="10" t="s">
        <v>948</v>
      </c>
      <c r="F9830" s="10" t="s">
        <v>950</v>
      </c>
      <c r="I9830" s="10" t="s">
        <v>951</v>
      </c>
      <c r="J9830">
        <v>2019</v>
      </c>
      <c r="EH9830">
        <v>33</v>
      </c>
    </row>
    <row r="9831" spans="1:140" x14ac:dyDescent="0.3">
      <c r="A9831" s="10" t="s">
        <v>2905</v>
      </c>
      <c r="B9831" s="10" t="s">
        <v>2906</v>
      </c>
      <c r="C9831" s="10" t="s">
        <v>3012</v>
      </c>
      <c r="D9831" s="10" t="s">
        <v>957</v>
      </c>
      <c r="E9831" s="10" t="s">
        <v>948</v>
      </c>
      <c r="F9831" s="10" t="s">
        <v>950</v>
      </c>
      <c r="I9831" s="10" t="s">
        <v>951</v>
      </c>
      <c r="J9831">
        <v>2013</v>
      </c>
      <c r="EI9831">
        <v>75</v>
      </c>
    </row>
    <row r="9832" spans="1:140" x14ac:dyDescent="0.3">
      <c r="A9832" s="10" t="s">
        <v>2905</v>
      </c>
      <c r="B9832" s="10" t="s">
        <v>2906</v>
      </c>
      <c r="C9832" s="10" t="s">
        <v>3012</v>
      </c>
      <c r="D9832" s="10" t="s">
        <v>957</v>
      </c>
      <c r="E9832" s="10" t="s">
        <v>948</v>
      </c>
      <c r="F9832" s="10" t="s">
        <v>950</v>
      </c>
      <c r="I9832" s="10" t="s">
        <v>951</v>
      </c>
      <c r="J9832">
        <v>2014</v>
      </c>
      <c r="EI9832">
        <v>68</v>
      </c>
    </row>
    <row r="9833" spans="1:140" x14ac:dyDescent="0.3">
      <c r="A9833" s="10" t="s">
        <v>2905</v>
      </c>
      <c r="B9833" s="10" t="s">
        <v>2906</v>
      </c>
      <c r="C9833" s="10" t="s">
        <v>3012</v>
      </c>
      <c r="D9833" s="10" t="s">
        <v>957</v>
      </c>
      <c r="E9833" s="10" t="s">
        <v>948</v>
      </c>
      <c r="F9833" s="10" t="s">
        <v>950</v>
      </c>
      <c r="I9833" s="10" t="s">
        <v>951</v>
      </c>
      <c r="J9833">
        <v>2015</v>
      </c>
      <c r="EI9833">
        <v>69</v>
      </c>
    </row>
    <row r="9834" spans="1:140" x14ac:dyDescent="0.3">
      <c r="A9834" s="10" t="s">
        <v>2905</v>
      </c>
      <c r="B9834" s="10" t="s">
        <v>2906</v>
      </c>
      <c r="C9834" s="10" t="s">
        <v>3012</v>
      </c>
      <c r="D9834" s="10" t="s">
        <v>957</v>
      </c>
      <c r="E9834" s="10" t="s">
        <v>948</v>
      </c>
      <c r="F9834" s="10" t="s">
        <v>950</v>
      </c>
      <c r="I9834" s="10" t="s">
        <v>951</v>
      </c>
      <c r="J9834">
        <v>2016</v>
      </c>
      <c r="EI9834">
        <v>112</v>
      </c>
    </row>
    <row r="9835" spans="1:140" x14ac:dyDescent="0.3">
      <c r="A9835" s="10" t="s">
        <v>2905</v>
      </c>
      <c r="B9835" s="10" t="s">
        <v>2906</v>
      </c>
      <c r="C9835" s="10" t="s">
        <v>3012</v>
      </c>
      <c r="D9835" s="10" t="s">
        <v>957</v>
      </c>
      <c r="E9835" s="10" t="s">
        <v>948</v>
      </c>
      <c r="F9835" s="10" t="s">
        <v>950</v>
      </c>
      <c r="I9835" s="10" t="s">
        <v>951</v>
      </c>
      <c r="J9835">
        <v>2017</v>
      </c>
      <c r="EI9835">
        <v>96</v>
      </c>
    </row>
    <row r="9836" spans="1:140" x14ac:dyDescent="0.3">
      <c r="A9836" s="10" t="s">
        <v>2905</v>
      </c>
      <c r="B9836" s="10" t="s">
        <v>2906</v>
      </c>
      <c r="C9836" s="10" t="s">
        <v>3012</v>
      </c>
      <c r="D9836" s="10" t="s">
        <v>957</v>
      </c>
      <c r="E9836" s="10" t="s">
        <v>948</v>
      </c>
      <c r="F9836" s="10" t="s">
        <v>950</v>
      </c>
      <c r="I9836" s="10" t="s">
        <v>951</v>
      </c>
      <c r="J9836">
        <v>2018</v>
      </c>
      <c r="EI9836">
        <v>97</v>
      </c>
    </row>
    <row r="9837" spans="1:140" x14ac:dyDescent="0.3">
      <c r="A9837" s="10" t="s">
        <v>2905</v>
      </c>
      <c r="B9837" s="10" t="s">
        <v>2906</v>
      </c>
      <c r="C9837" s="10" t="s">
        <v>3012</v>
      </c>
      <c r="D9837" s="10" t="s">
        <v>957</v>
      </c>
      <c r="E9837" s="10" t="s">
        <v>948</v>
      </c>
      <c r="F9837" s="10" t="s">
        <v>950</v>
      </c>
      <c r="I9837" s="10" t="s">
        <v>951</v>
      </c>
      <c r="J9837">
        <v>2019</v>
      </c>
      <c r="EI9837">
        <v>123</v>
      </c>
    </row>
    <row r="9838" spans="1:140" x14ac:dyDescent="0.3">
      <c r="A9838" s="10" t="s">
        <v>2905</v>
      </c>
      <c r="B9838" s="10" t="s">
        <v>2906</v>
      </c>
      <c r="C9838" s="10" t="s">
        <v>3012</v>
      </c>
      <c r="D9838" s="10" t="s">
        <v>959</v>
      </c>
      <c r="E9838" s="10" t="s">
        <v>948</v>
      </c>
      <c r="F9838" s="10" t="s">
        <v>950</v>
      </c>
      <c r="I9838" s="10" t="s">
        <v>951</v>
      </c>
      <c r="J9838">
        <v>2013</v>
      </c>
      <c r="EJ9838">
        <v>2632</v>
      </c>
    </row>
    <row r="9839" spans="1:140" x14ac:dyDescent="0.3">
      <c r="A9839" s="10" t="s">
        <v>2905</v>
      </c>
      <c r="B9839" s="10" t="s">
        <v>2906</v>
      </c>
      <c r="C9839" s="10" t="s">
        <v>3012</v>
      </c>
      <c r="D9839" s="10" t="s">
        <v>959</v>
      </c>
      <c r="E9839" s="10" t="s">
        <v>948</v>
      </c>
      <c r="F9839" s="10" t="s">
        <v>950</v>
      </c>
      <c r="I9839" s="10" t="s">
        <v>951</v>
      </c>
      <c r="J9839">
        <v>2014</v>
      </c>
      <c r="EJ9839">
        <v>3614</v>
      </c>
    </row>
    <row r="9840" spans="1:140" x14ac:dyDescent="0.3">
      <c r="A9840" s="10" t="s">
        <v>2905</v>
      </c>
      <c r="B9840" s="10" t="s">
        <v>2906</v>
      </c>
      <c r="C9840" s="10" t="s">
        <v>3012</v>
      </c>
      <c r="D9840" s="10" t="s">
        <v>959</v>
      </c>
      <c r="E9840" s="10" t="s">
        <v>948</v>
      </c>
      <c r="F9840" s="10" t="s">
        <v>950</v>
      </c>
      <c r="I9840" s="10" t="s">
        <v>951</v>
      </c>
      <c r="J9840">
        <v>2015</v>
      </c>
      <c r="EJ9840">
        <v>4905</v>
      </c>
    </row>
    <row r="9841" spans="1:142" x14ac:dyDescent="0.3">
      <c r="A9841" s="10" t="s">
        <v>2905</v>
      </c>
      <c r="B9841" s="10" t="s">
        <v>2906</v>
      </c>
      <c r="C9841" s="10" t="s">
        <v>3012</v>
      </c>
      <c r="D9841" s="10" t="s">
        <v>959</v>
      </c>
      <c r="E9841" s="10" t="s">
        <v>948</v>
      </c>
      <c r="F9841" s="10" t="s">
        <v>950</v>
      </c>
      <c r="I9841" s="10" t="s">
        <v>951</v>
      </c>
      <c r="J9841">
        <v>2016</v>
      </c>
      <c r="EJ9841">
        <v>5491</v>
      </c>
    </row>
    <row r="9842" spans="1:142" x14ac:dyDescent="0.3">
      <c r="A9842" s="10" t="s">
        <v>2905</v>
      </c>
      <c r="B9842" s="10" t="s">
        <v>2906</v>
      </c>
      <c r="C9842" s="10" t="s">
        <v>3012</v>
      </c>
      <c r="D9842" s="10" t="s">
        <v>959</v>
      </c>
      <c r="E9842" s="10" t="s">
        <v>948</v>
      </c>
      <c r="F9842" s="10" t="s">
        <v>950</v>
      </c>
      <c r="I9842" s="10" t="s">
        <v>951</v>
      </c>
      <c r="J9842">
        <v>2017</v>
      </c>
      <c r="EJ9842">
        <v>4119</v>
      </c>
    </row>
    <row r="9843" spans="1:142" x14ac:dyDescent="0.3">
      <c r="A9843" s="10" t="s">
        <v>2905</v>
      </c>
      <c r="B9843" s="10" t="s">
        <v>2906</v>
      </c>
      <c r="C9843" s="10" t="s">
        <v>3012</v>
      </c>
      <c r="D9843" s="10" t="s">
        <v>959</v>
      </c>
      <c r="E9843" s="10" t="s">
        <v>948</v>
      </c>
      <c r="F9843" s="10" t="s">
        <v>950</v>
      </c>
      <c r="I9843" s="10" t="s">
        <v>951</v>
      </c>
      <c r="J9843">
        <v>2018</v>
      </c>
      <c r="EJ9843">
        <v>3474</v>
      </c>
    </row>
    <row r="9844" spans="1:142" x14ac:dyDescent="0.3">
      <c r="A9844" s="10" t="s">
        <v>2905</v>
      </c>
      <c r="B9844" s="10" t="s">
        <v>2906</v>
      </c>
      <c r="C9844" s="10" t="s">
        <v>3012</v>
      </c>
      <c r="D9844" s="10" t="s">
        <v>959</v>
      </c>
      <c r="E9844" s="10" t="s">
        <v>948</v>
      </c>
      <c r="F9844" s="10" t="s">
        <v>950</v>
      </c>
      <c r="I9844" s="10" t="s">
        <v>951</v>
      </c>
      <c r="J9844">
        <v>2019</v>
      </c>
      <c r="EJ9844">
        <v>3701</v>
      </c>
    </row>
    <row r="9845" spans="1:142" x14ac:dyDescent="0.3">
      <c r="A9845" s="10" t="s">
        <v>2905</v>
      </c>
      <c r="B9845" s="10" t="s">
        <v>2906</v>
      </c>
      <c r="C9845" s="10" t="s">
        <v>3012</v>
      </c>
      <c r="D9845" s="10" t="s">
        <v>961</v>
      </c>
      <c r="E9845" s="10" t="s">
        <v>948</v>
      </c>
      <c r="F9845" s="10" t="s">
        <v>950</v>
      </c>
      <c r="I9845" s="10" t="s">
        <v>951</v>
      </c>
      <c r="J9845">
        <v>2013</v>
      </c>
      <c r="EK9845">
        <v>9</v>
      </c>
    </row>
    <row r="9846" spans="1:142" x14ac:dyDescent="0.3">
      <c r="A9846" s="10" t="s">
        <v>2905</v>
      </c>
      <c r="B9846" s="10" t="s">
        <v>2906</v>
      </c>
      <c r="C9846" s="10" t="s">
        <v>3012</v>
      </c>
      <c r="D9846" s="10" t="s">
        <v>961</v>
      </c>
      <c r="E9846" s="10" t="s">
        <v>948</v>
      </c>
      <c r="F9846" s="10" t="s">
        <v>950</v>
      </c>
      <c r="I9846" s="10" t="s">
        <v>951</v>
      </c>
      <c r="J9846">
        <v>2014</v>
      </c>
      <c r="EK9846">
        <v>7</v>
      </c>
    </row>
    <row r="9847" spans="1:142" x14ac:dyDescent="0.3">
      <c r="A9847" s="10" t="s">
        <v>2905</v>
      </c>
      <c r="B9847" s="10" t="s">
        <v>2906</v>
      </c>
      <c r="C9847" s="10" t="s">
        <v>3012</v>
      </c>
      <c r="D9847" s="10" t="s">
        <v>961</v>
      </c>
      <c r="E9847" s="10" t="s">
        <v>948</v>
      </c>
      <c r="F9847" s="10" t="s">
        <v>950</v>
      </c>
      <c r="I9847" s="10" t="s">
        <v>951</v>
      </c>
      <c r="J9847">
        <v>2015</v>
      </c>
      <c r="EK9847">
        <v>11</v>
      </c>
    </row>
    <row r="9848" spans="1:142" x14ac:dyDescent="0.3">
      <c r="A9848" s="10" t="s">
        <v>2905</v>
      </c>
      <c r="B9848" s="10" t="s">
        <v>2906</v>
      </c>
      <c r="C9848" s="10" t="s">
        <v>3012</v>
      </c>
      <c r="D9848" s="10" t="s">
        <v>961</v>
      </c>
      <c r="E9848" s="10" t="s">
        <v>948</v>
      </c>
      <c r="F9848" s="10" t="s">
        <v>950</v>
      </c>
      <c r="I9848" s="10" t="s">
        <v>951</v>
      </c>
      <c r="J9848">
        <v>2016</v>
      </c>
      <c r="EK9848">
        <v>14</v>
      </c>
    </row>
    <row r="9849" spans="1:142" x14ac:dyDescent="0.3">
      <c r="A9849" s="10" t="s">
        <v>2905</v>
      </c>
      <c r="B9849" s="10" t="s">
        <v>2906</v>
      </c>
      <c r="C9849" s="10" t="s">
        <v>3012</v>
      </c>
      <c r="D9849" s="10" t="s">
        <v>961</v>
      </c>
      <c r="E9849" s="10" t="s">
        <v>948</v>
      </c>
      <c r="F9849" s="10" t="s">
        <v>950</v>
      </c>
      <c r="I9849" s="10" t="s">
        <v>951</v>
      </c>
      <c r="J9849">
        <v>2017</v>
      </c>
      <c r="EK9849">
        <v>13</v>
      </c>
    </row>
    <row r="9850" spans="1:142" x14ac:dyDescent="0.3">
      <c r="A9850" s="10" t="s">
        <v>2905</v>
      </c>
      <c r="B9850" s="10" t="s">
        <v>2906</v>
      </c>
      <c r="C9850" s="10" t="s">
        <v>3012</v>
      </c>
      <c r="D9850" s="10" t="s">
        <v>961</v>
      </c>
      <c r="E9850" s="10" t="s">
        <v>948</v>
      </c>
      <c r="F9850" s="10" t="s">
        <v>950</v>
      </c>
      <c r="I9850" s="10" t="s">
        <v>951</v>
      </c>
      <c r="J9850">
        <v>2018</v>
      </c>
      <c r="EK9850">
        <v>1</v>
      </c>
    </row>
    <row r="9851" spans="1:142" x14ac:dyDescent="0.3">
      <c r="A9851" s="10" t="s">
        <v>2905</v>
      </c>
      <c r="B9851" s="10" t="s">
        <v>3013</v>
      </c>
      <c r="C9851" s="10" t="s">
        <v>2820</v>
      </c>
      <c r="D9851" s="10" t="s">
        <v>963</v>
      </c>
      <c r="E9851" s="10" t="s">
        <v>964</v>
      </c>
      <c r="F9851" s="10" t="s">
        <v>965</v>
      </c>
      <c r="I9851" s="10" t="s">
        <v>951</v>
      </c>
      <c r="J9851">
        <v>2005</v>
      </c>
      <c r="EL9851">
        <v>1932</v>
      </c>
    </row>
    <row r="9852" spans="1:142" x14ac:dyDescent="0.3">
      <c r="A9852" s="10" t="s">
        <v>2905</v>
      </c>
      <c r="B9852" s="10" t="s">
        <v>3013</v>
      </c>
      <c r="C9852" s="10" t="s">
        <v>2820</v>
      </c>
      <c r="D9852" s="10" t="s">
        <v>963</v>
      </c>
      <c r="E9852" s="10" t="s">
        <v>964</v>
      </c>
      <c r="F9852" s="10" t="s">
        <v>965</v>
      </c>
      <c r="I9852" s="10" t="s">
        <v>951</v>
      </c>
      <c r="J9852">
        <v>2006</v>
      </c>
      <c r="EL9852">
        <v>5898</v>
      </c>
    </row>
    <row r="9853" spans="1:142" x14ac:dyDescent="0.3">
      <c r="A9853" s="10" t="s">
        <v>2905</v>
      </c>
      <c r="B9853" s="10" t="s">
        <v>3013</v>
      </c>
      <c r="C9853" s="10" t="s">
        <v>2820</v>
      </c>
      <c r="D9853" s="10" t="s">
        <v>963</v>
      </c>
      <c r="E9853" s="10" t="s">
        <v>964</v>
      </c>
      <c r="F9853" s="10" t="s">
        <v>965</v>
      </c>
      <c r="I9853" s="10" t="s">
        <v>951</v>
      </c>
      <c r="J9853">
        <v>2007</v>
      </c>
      <c r="EL9853">
        <v>10661</v>
      </c>
    </row>
    <row r="9854" spans="1:142" x14ac:dyDescent="0.3">
      <c r="A9854" s="10" t="s">
        <v>2905</v>
      </c>
      <c r="B9854" s="10" t="s">
        <v>3013</v>
      </c>
      <c r="C9854" s="10" t="s">
        <v>2820</v>
      </c>
      <c r="D9854" s="10" t="s">
        <v>963</v>
      </c>
      <c r="E9854" s="10" t="s">
        <v>964</v>
      </c>
      <c r="F9854" s="10" t="s">
        <v>965</v>
      </c>
      <c r="I9854" s="10" t="s">
        <v>951</v>
      </c>
      <c r="J9854">
        <v>2008</v>
      </c>
      <c r="EL9854">
        <v>18450</v>
      </c>
    </row>
    <row r="9855" spans="1:142" x14ac:dyDescent="0.3">
      <c r="A9855" s="10" t="s">
        <v>2905</v>
      </c>
      <c r="B9855" s="10" t="s">
        <v>3013</v>
      </c>
      <c r="C9855" s="10" t="s">
        <v>2820</v>
      </c>
      <c r="D9855" s="10" t="s">
        <v>963</v>
      </c>
      <c r="E9855" s="10" t="s">
        <v>964</v>
      </c>
      <c r="F9855" s="10" t="s">
        <v>965</v>
      </c>
      <c r="I9855" s="10" t="s">
        <v>951</v>
      </c>
      <c r="J9855">
        <v>2009</v>
      </c>
      <c r="EL9855">
        <v>23914</v>
      </c>
    </row>
    <row r="9856" spans="1:142" x14ac:dyDescent="0.3">
      <c r="A9856" s="10" t="s">
        <v>2905</v>
      </c>
      <c r="B9856" s="10" t="s">
        <v>3013</v>
      </c>
      <c r="C9856" s="10" t="s">
        <v>2820</v>
      </c>
      <c r="D9856" s="10" t="s">
        <v>963</v>
      </c>
      <c r="E9856" s="10" t="s">
        <v>964</v>
      </c>
      <c r="F9856" s="10" t="s">
        <v>965</v>
      </c>
      <c r="I9856" s="10" t="s">
        <v>951</v>
      </c>
      <c r="J9856">
        <v>2010</v>
      </c>
      <c r="EL9856">
        <v>24796</v>
      </c>
    </row>
    <row r="9857" spans="1:143" x14ac:dyDescent="0.3">
      <c r="A9857" s="10" t="s">
        <v>2905</v>
      </c>
      <c r="B9857" s="10" t="s">
        <v>3013</v>
      </c>
      <c r="C9857" s="10" t="s">
        <v>2820</v>
      </c>
      <c r="D9857" s="10" t="s">
        <v>963</v>
      </c>
      <c r="E9857" s="10" t="s">
        <v>964</v>
      </c>
      <c r="F9857" s="10" t="s">
        <v>965</v>
      </c>
      <c r="I9857" s="10" t="s">
        <v>951</v>
      </c>
      <c r="J9857">
        <v>2011</v>
      </c>
      <c r="EL9857">
        <v>29085</v>
      </c>
    </row>
    <row r="9858" spans="1:143" x14ac:dyDescent="0.3">
      <c r="A9858" s="10" t="s">
        <v>2905</v>
      </c>
      <c r="B9858" s="10" t="s">
        <v>3013</v>
      </c>
      <c r="C9858" s="10" t="s">
        <v>2820</v>
      </c>
      <c r="D9858" s="10" t="s">
        <v>963</v>
      </c>
      <c r="E9858" s="10" t="s">
        <v>964</v>
      </c>
      <c r="F9858" s="10" t="s">
        <v>965</v>
      </c>
      <c r="I9858" s="10" t="s">
        <v>951</v>
      </c>
      <c r="J9858">
        <v>2012</v>
      </c>
      <c r="EL9858">
        <v>28201</v>
      </c>
    </row>
    <row r="9859" spans="1:143" x14ac:dyDescent="0.3">
      <c r="A9859" s="10" t="s">
        <v>2905</v>
      </c>
      <c r="B9859" s="10" t="s">
        <v>3013</v>
      </c>
      <c r="C9859" s="10" t="s">
        <v>2820</v>
      </c>
      <c r="D9859" s="10" t="s">
        <v>963</v>
      </c>
      <c r="E9859" s="10" t="s">
        <v>964</v>
      </c>
      <c r="F9859" s="10" t="s">
        <v>965</v>
      </c>
      <c r="I9859" s="10" t="s">
        <v>951</v>
      </c>
      <c r="J9859">
        <v>2013</v>
      </c>
      <c r="EL9859">
        <v>27018</v>
      </c>
    </row>
    <row r="9860" spans="1:143" x14ac:dyDescent="0.3">
      <c r="A9860" s="10" t="s">
        <v>2905</v>
      </c>
      <c r="B9860" s="10" t="s">
        <v>3013</v>
      </c>
      <c r="C9860" s="10" t="s">
        <v>2820</v>
      </c>
      <c r="D9860" s="10" t="s">
        <v>963</v>
      </c>
      <c r="E9860" s="10" t="s">
        <v>964</v>
      </c>
      <c r="F9860" s="10" t="s">
        <v>965</v>
      </c>
      <c r="I9860" s="10" t="s">
        <v>951</v>
      </c>
      <c r="J9860">
        <v>2014</v>
      </c>
      <c r="EL9860">
        <v>24576</v>
      </c>
    </row>
    <row r="9861" spans="1:143" x14ac:dyDescent="0.3">
      <c r="A9861" s="10" t="s">
        <v>2905</v>
      </c>
      <c r="B9861" s="10" t="s">
        <v>3013</v>
      </c>
      <c r="C9861" s="10" t="s">
        <v>2820</v>
      </c>
      <c r="D9861" s="10" t="s">
        <v>963</v>
      </c>
      <c r="E9861" s="10" t="s">
        <v>964</v>
      </c>
      <c r="F9861" s="10" t="s">
        <v>965</v>
      </c>
      <c r="I9861" s="10" t="s">
        <v>951</v>
      </c>
      <c r="J9861">
        <v>2015</v>
      </c>
      <c r="EL9861">
        <v>22557</v>
      </c>
    </row>
    <row r="9862" spans="1:143" x14ac:dyDescent="0.3">
      <c r="A9862" s="10" t="s">
        <v>2905</v>
      </c>
      <c r="B9862" s="10" t="s">
        <v>3013</v>
      </c>
      <c r="C9862" s="10" t="s">
        <v>2820</v>
      </c>
      <c r="D9862" s="10" t="s">
        <v>963</v>
      </c>
      <c r="E9862" s="10" t="s">
        <v>964</v>
      </c>
      <c r="F9862" s="10" t="s">
        <v>965</v>
      </c>
      <c r="I9862" s="10" t="s">
        <v>951</v>
      </c>
      <c r="J9862">
        <v>2016</v>
      </c>
      <c r="EL9862">
        <v>21043</v>
      </c>
    </row>
    <row r="9863" spans="1:143" x14ac:dyDescent="0.3">
      <c r="A9863" s="10" t="s">
        <v>2905</v>
      </c>
      <c r="B9863" s="10" t="s">
        <v>3013</v>
      </c>
      <c r="C9863" s="10" t="s">
        <v>2820</v>
      </c>
      <c r="D9863" s="10" t="s">
        <v>963</v>
      </c>
      <c r="E9863" s="10" t="s">
        <v>964</v>
      </c>
      <c r="F9863" s="10" t="s">
        <v>965</v>
      </c>
      <c r="I9863" s="10" t="s">
        <v>951</v>
      </c>
      <c r="J9863">
        <v>2017</v>
      </c>
      <c r="EL9863">
        <v>22445</v>
      </c>
    </row>
    <row r="9864" spans="1:143" x14ac:dyDescent="0.3">
      <c r="A9864" s="10" t="s">
        <v>2905</v>
      </c>
      <c r="B9864" s="10" t="s">
        <v>3013</v>
      </c>
      <c r="C9864" s="10" t="s">
        <v>2820</v>
      </c>
      <c r="D9864" s="10" t="s">
        <v>963</v>
      </c>
      <c r="E9864" s="10" t="s">
        <v>964</v>
      </c>
      <c r="F9864" s="10" t="s">
        <v>965</v>
      </c>
      <c r="I9864" s="10" t="s">
        <v>951</v>
      </c>
      <c r="J9864">
        <v>2018</v>
      </c>
      <c r="EL9864">
        <v>22696</v>
      </c>
    </row>
    <row r="9865" spans="1:143" x14ac:dyDescent="0.3">
      <c r="A9865" s="10" t="s">
        <v>2905</v>
      </c>
      <c r="B9865" s="10" t="s">
        <v>3013</v>
      </c>
      <c r="C9865" s="10" t="s">
        <v>2820</v>
      </c>
      <c r="D9865" s="10" t="s">
        <v>963</v>
      </c>
      <c r="E9865" s="10" t="s">
        <v>964</v>
      </c>
      <c r="F9865" s="10" t="s">
        <v>965</v>
      </c>
      <c r="I9865" s="10" t="s">
        <v>951</v>
      </c>
      <c r="J9865">
        <v>2019</v>
      </c>
      <c r="EL9865">
        <v>23740</v>
      </c>
    </row>
    <row r="9866" spans="1:143" x14ac:dyDescent="0.3">
      <c r="A9866" s="10" t="s">
        <v>2905</v>
      </c>
      <c r="B9866" s="10" t="s">
        <v>3013</v>
      </c>
      <c r="C9866" s="10" t="s">
        <v>2820</v>
      </c>
      <c r="D9866" s="10" t="s">
        <v>963</v>
      </c>
      <c r="E9866" s="10" t="s">
        <v>964</v>
      </c>
      <c r="F9866" s="10" t="s">
        <v>965</v>
      </c>
      <c r="I9866" s="10" t="s">
        <v>951</v>
      </c>
      <c r="J9866">
        <v>2020</v>
      </c>
      <c r="EL9866">
        <v>21910</v>
      </c>
    </row>
    <row r="9867" spans="1:143" x14ac:dyDescent="0.3">
      <c r="A9867" s="10" t="s">
        <v>2905</v>
      </c>
      <c r="B9867" s="10" t="s">
        <v>3013</v>
      </c>
      <c r="C9867" s="10" t="s">
        <v>2820</v>
      </c>
      <c r="D9867" s="10" t="s">
        <v>963</v>
      </c>
      <c r="E9867" s="10" t="s">
        <v>964</v>
      </c>
      <c r="F9867" s="10" t="s">
        <v>965</v>
      </c>
      <c r="I9867" s="10" t="s">
        <v>951</v>
      </c>
      <c r="J9867">
        <v>2021</v>
      </c>
      <c r="EL9867">
        <v>5467</v>
      </c>
    </row>
    <row r="9868" spans="1:143" x14ac:dyDescent="0.3">
      <c r="A9868" s="10" t="s">
        <v>2905</v>
      </c>
      <c r="B9868" s="10" t="s">
        <v>3013</v>
      </c>
      <c r="C9868" s="10" t="s">
        <v>2821</v>
      </c>
      <c r="D9868" s="10" t="s">
        <v>967</v>
      </c>
      <c r="E9868" s="10" t="s">
        <v>964</v>
      </c>
      <c r="F9868" s="10" t="s">
        <v>965</v>
      </c>
      <c r="I9868" s="10" t="s">
        <v>951</v>
      </c>
      <c r="J9868">
        <v>2005</v>
      </c>
      <c r="EM9868">
        <v>84447</v>
      </c>
    </row>
    <row r="9869" spans="1:143" x14ac:dyDescent="0.3">
      <c r="A9869" s="10" t="s">
        <v>2905</v>
      </c>
      <c r="B9869" s="10" t="s">
        <v>3013</v>
      </c>
      <c r="C9869" s="10" t="s">
        <v>2821</v>
      </c>
      <c r="D9869" s="10" t="s">
        <v>967</v>
      </c>
      <c r="E9869" s="10" t="s">
        <v>964</v>
      </c>
      <c r="F9869" s="10" t="s">
        <v>965</v>
      </c>
      <c r="I9869" s="10" t="s">
        <v>951</v>
      </c>
      <c r="J9869">
        <v>2006</v>
      </c>
      <c r="EM9869">
        <v>86835</v>
      </c>
    </row>
    <row r="9870" spans="1:143" x14ac:dyDescent="0.3">
      <c r="A9870" s="10" t="s">
        <v>2905</v>
      </c>
      <c r="B9870" s="10" t="s">
        <v>3013</v>
      </c>
      <c r="C9870" s="10" t="s">
        <v>2821</v>
      </c>
      <c r="D9870" s="10" t="s">
        <v>967</v>
      </c>
      <c r="E9870" s="10" t="s">
        <v>964</v>
      </c>
      <c r="F9870" s="10" t="s">
        <v>965</v>
      </c>
      <c r="I9870" s="10" t="s">
        <v>951</v>
      </c>
      <c r="J9870">
        <v>2007</v>
      </c>
      <c r="EM9870">
        <v>100658</v>
      </c>
    </row>
    <row r="9871" spans="1:143" x14ac:dyDescent="0.3">
      <c r="A9871" s="10" t="s">
        <v>2905</v>
      </c>
      <c r="B9871" s="10" t="s">
        <v>3013</v>
      </c>
      <c r="C9871" s="10" t="s">
        <v>2821</v>
      </c>
      <c r="D9871" s="10" t="s">
        <v>967</v>
      </c>
      <c r="E9871" s="10" t="s">
        <v>964</v>
      </c>
      <c r="F9871" s="10" t="s">
        <v>965</v>
      </c>
      <c r="I9871" s="10" t="s">
        <v>951</v>
      </c>
      <c r="J9871">
        <v>2008</v>
      </c>
      <c r="EM9871">
        <v>111345</v>
      </c>
    </row>
    <row r="9872" spans="1:143" x14ac:dyDescent="0.3">
      <c r="A9872" s="10" t="s">
        <v>2905</v>
      </c>
      <c r="B9872" s="10" t="s">
        <v>3013</v>
      </c>
      <c r="C9872" s="10" t="s">
        <v>2821</v>
      </c>
      <c r="D9872" s="10" t="s">
        <v>967</v>
      </c>
      <c r="E9872" s="10" t="s">
        <v>964</v>
      </c>
      <c r="F9872" s="10" t="s">
        <v>965</v>
      </c>
      <c r="I9872" s="10" t="s">
        <v>951</v>
      </c>
      <c r="J9872">
        <v>2009</v>
      </c>
      <c r="EM9872">
        <v>115323</v>
      </c>
    </row>
    <row r="9873" spans="1:144" x14ac:dyDescent="0.3">
      <c r="A9873" s="10" t="s">
        <v>2905</v>
      </c>
      <c r="B9873" s="10" t="s">
        <v>3013</v>
      </c>
      <c r="C9873" s="10" t="s">
        <v>2821</v>
      </c>
      <c r="D9873" s="10" t="s">
        <v>967</v>
      </c>
      <c r="E9873" s="10" t="s">
        <v>964</v>
      </c>
      <c r="F9873" s="10" t="s">
        <v>965</v>
      </c>
      <c r="I9873" s="10" t="s">
        <v>951</v>
      </c>
      <c r="J9873">
        <v>2010</v>
      </c>
      <c r="EM9873">
        <v>110116</v>
      </c>
    </row>
    <row r="9874" spans="1:144" x14ac:dyDescent="0.3">
      <c r="A9874" s="10" t="s">
        <v>2905</v>
      </c>
      <c r="B9874" s="10" t="s">
        <v>3013</v>
      </c>
      <c r="C9874" s="10" t="s">
        <v>2821</v>
      </c>
      <c r="D9874" s="10" t="s">
        <v>967</v>
      </c>
      <c r="E9874" s="10" t="s">
        <v>964</v>
      </c>
      <c r="F9874" s="10" t="s">
        <v>965</v>
      </c>
      <c r="I9874" s="10" t="s">
        <v>951</v>
      </c>
      <c r="J9874">
        <v>2011</v>
      </c>
      <c r="EM9874">
        <v>123814</v>
      </c>
    </row>
    <row r="9875" spans="1:144" x14ac:dyDescent="0.3">
      <c r="A9875" s="10" t="s">
        <v>2905</v>
      </c>
      <c r="B9875" s="10" t="s">
        <v>3013</v>
      </c>
      <c r="C9875" s="10" t="s">
        <v>2821</v>
      </c>
      <c r="D9875" s="10" t="s">
        <v>967</v>
      </c>
      <c r="E9875" s="10" t="s">
        <v>964</v>
      </c>
      <c r="F9875" s="10" t="s">
        <v>965</v>
      </c>
      <c r="I9875" s="10" t="s">
        <v>951</v>
      </c>
      <c r="J9875">
        <v>2012</v>
      </c>
      <c r="EM9875">
        <v>114911</v>
      </c>
    </row>
    <row r="9876" spans="1:144" x14ac:dyDescent="0.3">
      <c r="A9876" s="10" t="s">
        <v>2905</v>
      </c>
      <c r="B9876" s="10" t="s">
        <v>3013</v>
      </c>
      <c r="C9876" s="10" t="s">
        <v>2821</v>
      </c>
      <c r="D9876" s="10" t="s">
        <v>967</v>
      </c>
      <c r="E9876" s="10" t="s">
        <v>964</v>
      </c>
      <c r="F9876" s="10" t="s">
        <v>965</v>
      </c>
      <c r="I9876" s="10" t="s">
        <v>951</v>
      </c>
      <c r="J9876">
        <v>2013</v>
      </c>
      <c r="EM9876">
        <v>111422</v>
      </c>
    </row>
    <row r="9877" spans="1:144" x14ac:dyDescent="0.3">
      <c r="A9877" s="10" t="s">
        <v>2905</v>
      </c>
      <c r="B9877" s="10" t="s">
        <v>3013</v>
      </c>
      <c r="C9877" s="10" t="s">
        <v>2821</v>
      </c>
      <c r="D9877" s="10" t="s">
        <v>967</v>
      </c>
      <c r="E9877" s="10" t="s">
        <v>964</v>
      </c>
      <c r="F9877" s="10" t="s">
        <v>965</v>
      </c>
      <c r="I9877" s="10" t="s">
        <v>951</v>
      </c>
      <c r="J9877">
        <v>2014</v>
      </c>
      <c r="EM9877">
        <v>103703</v>
      </c>
    </row>
    <row r="9878" spans="1:144" x14ac:dyDescent="0.3">
      <c r="A9878" s="10" t="s">
        <v>2905</v>
      </c>
      <c r="B9878" s="10" t="s">
        <v>3013</v>
      </c>
      <c r="C9878" s="10" t="s">
        <v>2821</v>
      </c>
      <c r="D9878" s="10" t="s">
        <v>967</v>
      </c>
      <c r="E9878" s="10" t="s">
        <v>964</v>
      </c>
      <c r="F9878" s="10" t="s">
        <v>965</v>
      </c>
      <c r="I9878" s="10" t="s">
        <v>951</v>
      </c>
      <c r="J9878">
        <v>2015</v>
      </c>
      <c r="EM9878">
        <v>95272</v>
      </c>
    </row>
    <row r="9879" spans="1:144" x14ac:dyDescent="0.3">
      <c r="A9879" s="10" t="s">
        <v>2905</v>
      </c>
      <c r="B9879" s="10" t="s">
        <v>3013</v>
      </c>
      <c r="C9879" s="10" t="s">
        <v>2821</v>
      </c>
      <c r="D9879" s="10" t="s">
        <v>967</v>
      </c>
      <c r="E9879" s="10" t="s">
        <v>964</v>
      </c>
      <c r="F9879" s="10" t="s">
        <v>965</v>
      </c>
      <c r="I9879" s="10" t="s">
        <v>951</v>
      </c>
      <c r="J9879">
        <v>2016</v>
      </c>
      <c r="EM9879">
        <v>91121</v>
      </c>
    </row>
    <row r="9880" spans="1:144" x14ac:dyDescent="0.3">
      <c r="A9880" s="10" t="s">
        <v>2905</v>
      </c>
      <c r="B9880" s="10" t="s">
        <v>3013</v>
      </c>
      <c r="C9880" s="10" t="s">
        <v>2821</v>
      </c>
      <c r="D9880" s="10" t="s">
        <v>967</v>
      </c>
      <c r="E9880" s="10" t="s">
        <v>964</v>
      </c>
      <c r="F9880" s="10" t="s">
        <v>965</v>
      </c>
      <c r="I9880" s="10" t="s">
        <v>951</v>
      </c>
      <c r="J9880">
        <v>2017</v>
      </c>
      <c r="EM9880">
        <v>90084</v>
      </c>
    </row>
    <row r="9881" spans="1:144" x14ac:dyDescent="0.3">
      <c r="A9881" s="10" t="s">
        <v>2905</v>
      </c>
      <c r="B9881" s="10" t="s">
        <v>3013</v>
      </c>
      <c r="C9881" s="10" t="s">
        <v>2821</v>
      </c>
      <c r="D9881" s="10" t="s">
        <v>967</v>
      </c>
      <c r="E9881" s="10" t="s">
        <v>964</v>
      </c>
      <c r="F9881" s="10" t="s">
        <v>965</v>
      </c>
      <c r="I9881" s="10" t="s">
        <v>951</v>
      </c>
      <c r="J9881">
        <v>2018</v>
      </c>
      <c r="EM9881">
        <v>86439</v>
      </c>
    </row>
    <row r="9882" spans="1:144" x14ac:dyDescent="0.3">
      <c r="A9882" s="10" t="s">
        <v>2905</v>
      </c>
      <c r="B9882" s="10" t="s">
        <v>3013</v>
      </c>
      <c r="C9882" s="10" t="s">
        <v>2821</v>
      </c>
      <c r="D9882" s="10" t="s">
        <v>967</v>
      </c>
      <c r="E9882" s="10" t="s">
        <v>964</v>
      </c>
      <c r="F9882" s="10" t="s">
        <v>965</v>
      </c>
      <c r="I9882" s="10" t="s">
        <v>951</v>
      </c>
      <c r="J9882">
        <v>2019</v>
      </c>
      <c r="EM9882">
        <v>92891</v>
      </c>
    </row>
    <row r="9883" spans="1:144" x14ac:dyDescent="0.3">
      <c r="A9883" s="10" t="s">
        <v>2905</v>
      </c>
      <c r="B9883" s="10" t="s">
        <v>3013</v>
      </c>
      <c r="C9883" s="10" t="s">
        <v>2821</v>
      </c>
      <c r="D9883" s="10" t="s">
        <v>967</v>
      </c>
      <c r="E9883" s="10" t="s">
        <v>964</v>
      </c>
      <c r="F9883" s="10" t="s">
        <v>965</v>
      </c>
      <c r="I9883" s="10" t="s">
        <v>951</v>
      </c>
      <c r="J9883">
        <v>2020</v>
      </c>
      <c r="EM9883">
        <v>89545</v>
      </c>
    </row>
    <row r="9884" spans="1:144" x14ac:dyDescent="0.3">
      <c r="A9884" s="10" t="s">
        <v>2905</v>
      </c>
      <c r="B9884" s="10" t="s">
        <v>3013</v>
      </c>
      <c r="C9884" s="10" t="s">
        <v>2821</v>
      </c>
      <c r="D9884" s="10" t="s">
        <v>967</v>
      </c>
      <c r="E9884" s="10" t="s">
        <v>964</v>
      </c>
      <c r="F9884" s="10" t="s">
        <v>965</v>
      </c>
      <c r="I9884" s="10" t="s">
        <v>951</v>
      </c>
      <c r="J9884">
        <v>2021</v>
      </c>
      <c r="EM9884">
        <v>22381</v>
      </c>
    </row>
    <row r="9885" spans="1:144" x14ac:dyDescent="0.3">
      <c r="A9885" s="10" t="s">
        <v>2905</v>
      </c>
      <c r="B9885" s="10" t="s">
        <v>3013</v>
      </c>
      <c r="C9885" s="10" t="s">
        <v>2822</v>
      </c>
      <c r="D9885" s="10" t="s">
        <v>969</v>
      </c>
      <c r="E9885" s="10" t="s">
        <v>964</v>
      </c>
      <c r="F9885" s="10" t="s">
        <v>965</v>
      </c>
      <c r="I9885" s="10" t="s">
        <v>951</v>
      </c>
      <c r="J9885">
        <v>2005</v>
      </c>
      <c r="EN9885">
        <v>82590</v>
      </c>
    </row>
    <row r="9886" spans="1:144" x14ac:dyDescent="0.3">
      <c r="A9886" s="10" t="s">
        <v>2905</v>
      </c>
      <c r="B9886" s="10" t="s">
        <v>3013</v>
      </c>
      <c r="C9886" s="10" t="s">
        <v>2822</v>
      </c>
      <c r="D9886" s="10" t="s">
        <v>969</v>
      </c>
      <c r="E9886" s="10" t="s">
        <v>964</v>
      </c>
      <c r="F9886" s="10" t="s">
        <v>965</v>
      </c>
      <c r="I9886" s="10" t="s">
        <v>951</v>
      </c>
      <c r="J9886">
        <v>2006</v>
      </c>
      <c r="EN9886">
        <v>81098</v>
      </c>
    </row>
    <row r="9887" spans="1:144" x14ac:dyDescent="0.3">
      <c r="A9887" s="10" t="s">
        <v>2905</v>
      </c>
      <c r="B9887" s="10" t="s">
        <v>3013</v>
      </c>
      <c r="C9887" s="10" t="s">
        <v>2822</v>
      </c>
      <c r="D9887" s="10" t="s">
        <v>969</v>
      </c>
      <c r="E9887" s="10" t="s">
        <v>964</v>
      </c>
      <c r="F9887" s="10" t="s">
        <v>965</v>
      </c>
      <c r="I9887" s="10" t="s">
        <v>951</v>
      </c>
      <c r="J9887">
        <v>2007</v>
      </c>
      <c r="EN9887">
        <v>90285</v>
      </c>
    </row>
    <row r="9888" spans="1:144" x14ac:dyDescent="0.3">
      <c r="A9888" s="10" t="s">
        <v>2905</v>
      </c>
      <c r="B9888" s="10" t="s">
        <v>3013</v>
      </c>
      <c r="C9888" s="10" t="s">
        <v>2822</v>
      </c>
      <c r="D9888" s="10" t="s">
        <v>969</v>
      </c>
      <c r="E9888" s="10" t="s">
        <v>964</v>
      </c>
      <c r="F9888" s="10" t="s">
        <v>965</v>
      </c>
      <c r="I9888" s="10" t="s">
        <v>951</v>
      </c>
      <c r="J9888">
        <v>2008</v>
      </c>
      <c r="EN9888">
        <v>93487</v>
      </c>
    </row>
    <row r="9889" spans="1:145" x14ac:dyDescent="0.3">
      <c r="A9889" s="10" t="s">
        <v>2905</v>
      </c>
      <c r="B9889" s="10" t="s">
        <v>3013</v>
      </c>
      <c r="C9889" s="10" t="s">
        <v>2822</v>
      </c>
      <c r="D9889" s="10" t="s">
        <v>969</v>
      </c>
      <c r="E9889" s="10" t="s">
        <v>964</v>
      </c>
      <c r="F9889" s="10" t="s">
        <v>965</v>
      </c>
      <c r="I9889" s="10" t="s">
        <v>951</v>
      </c>
      <c r="J9889">
        <v>2009</v>
      </c>
      <c r="EN9889">
        <v>92468</v>
      </c>
    </row>
    <row r="9890" spans="1:145" x14ac:dyDescent="0.3">
      <c r="A9890" s="10" t="s">
        <v>2905</v>
      </c>
      <c r="B9890" s="10" t="s">
        <v>3013</v>
      </c>
      <c r="C9890" s="10" t="s">
        <v>2822</v>
      </c>
      <c r="D9890" s="10" t="s">
        <v>969</v>
      </c>
      <c r="E9890" s="10" t="s">
        <v>964</v>
      </c>
      <c r="F9890" s="10" t="s">
        <v>965</v>
      </c>
      <c r="I9890" s="10" t="s">
        <v>951</v>
      </c>
      <c r="J9890">
        <v>2010</v>
      </c>
      <c r="EN9890">
        <v>86800</v>
      </c>
    </row>
    <row r="9891" spans="1:145" x14ac:dyDescent="0.3">
      <c r="A9891" s="10" t="s">
        <v>2905</v>
      </c>
      <c r="B9891" s="10" t="s">
        <v>3013</v>
      </c>
      <c r="C9891" s="10" t="s">
        <v>2822</v>
      </c>
      <c r="D9891" s="10" t="s">
        <v>969</v>
      </c>
      <c r="E9891" s="10" t="s">
        <v>964</v>
      </c>
      <c r="F9891" s="10" t="s">
        <v>965</v>
      </c>
      <c r="I9891" s="10" t="s">
        <v>951</v>
      </c>
      <c r="J9891">
        <v>2011</v>
      </c>
      <c r="EN9891">
        <v>96837</v>
      </c>
    </row>
    <row r="9892" spans="1:145" x14ac:dyDescent="0.3">
      <c r="A9892" s="10" t="s">
        <v>2905</v>
      </c>
      <c r="B9892" s="10" t="s">
        <v>3013</v>
      </c>
      <c r="C9892" s="10" t="s">
        <v>2822</v>
      </c>
      <c r="D9892" s="10" t="s">
        <v>969</v>
      </c>
      <c r="E9892" s="10" t="s">
        <v>964</v>
      </c>
      <c r="F9892" s="10" t="s">
        <v>965</v>
      </c>
      <c r="I9892" s="10" t="s">
        <v>951</v>
      </c>
      <c r="J9892">
        <v>2012</v>
      </c>
      <c r="EN9892">
        <v>89248</v>
      </c>
    </row>
    <row r="9893" spans="1:145" x14ac:dyDescent="0.3">
      <c r="A9893" s="10" t="s">
        <v>2905</v>
      </c>
      <c r="B9893" s="10" t="s">
        <v>3013</v>
      </c>
      <c r="C9893" s="10" t="s">
        <v>2822</v>
      </c>
      <c r="D9893" s="10" t="s">
        <v>969</v>
      </c>
      <c r="E9893" s="10" t="s">
        <v>964</v>
      </c>
      <c r="F9893" s="10" t="s">
        <v>965</v>
      </c>
      <c r="I9893" s="10" t="s">
        <v>951</v>
      </c>
      <c r="J9893">
        <v>2013</v>
      </c>
      <c r="EN9893">
        <v>87201</v>
      </c>
    </row>
    <row r="9894" spans="1:145" x14ac:dyDescent="0.3">
      <c r="A9894" s="10" t="s">
        <v>2905</v>
      </c>
      <c r="B9894" s="10" t="s">
        <v>3013</v>
      </c>
      <c r="C9894" s="10" t="s">
        <v>2822</v>
      </c>
      <c r="D9894" s="10" t="s">
        <v>969</v>
      </c>
      <c r="E9894" s="10" t="s">
        <v>964</v>
      </c>
      <c r="F9894" s="10" t="s">
        <v>965</v>
      </c>
      <c r="I9894" s="10" t="s">
        <v>951</v>
      </c>
      <c r="J9894">
        <v>2014</v>
      </c>
      <c r="EN9894">
        <v>81863</v>
      </c>
    </row>
    <row r="9895" spans="1:145" x14ac:dyDescent="0.3">
      <c r="A9895" s="10" t="s">
        <v>2905</v>
      </c>
      <c r="B9895" s="10" t="s">
        <v>3013</v>
      </c>
      <c r="C9895" s="10" t="s">
        <v>2822</v>
      </c>
      <c r="D9895" s="10" t="s">
        <v>969</v>
      </c>
      <c r="E9895" s="10" t="s">
        <v>964</v>
      </c>
      <c r="F9895" s="10" t="s">
        <v>965</v>
      </c>
      <c r="I9895" s="10" t="s">
        <v>951</v>
      </c>
      <c r="J9895">
        <v>2015</v>
      </c>
      <c r="EN9895">
        <v>75388</v>
      </c>
    </row>
    <row r="9896" spans="1:145" x14ac:dyDescent="0.3">
      <c r="A9896" s="10" t="s">
        <v>2905</v>
      </c>
      <c r="B9896" s="10" t="s">
        <v>3013</v>
      </c>
      <c r="C9896" s="10" t="s">
        <v>2822</v>
      </c>
      <c r="D9896" s="10" t="s">
        <v>969</v>
      </c>
      <c r="E9896" s="10" t="s">
        <v>964</v>
      </c>
      <c r="F9896" s="10" t="s">
        <v>965</v>
      </c>
      <c r="I9896" s="10" t="s">
        <v>951</v>
      </c>
      <c r="J9896">
        <v>2016</v>
      </c>
      <c r="EN9896">
        <v>72668</v>
      </c>
    </row>
    <row r="9897" spans="1:145" x14ac:dyDescent="0.3">
      <c r="A9897" s="10" t="s">
        <v>2905</v>
      </c>
      <c r="B9897" s="10" t="s">
        <v>3013</v>
      </c>
      <c r="C9897" s="10" t="s">
        <v>2822</v>
      </c>
      <c r="D9897" s="10" t="s">
        <v>969</v>
      </c>
      <c r="E9897" s="10" t="s">
        <v>964</v>
      </c>
      <c r="F9897" s="10" t="s">
        <v>965</v>
      </c>
      <c r="I9897" s="10" t="s">
        <v>951</v>
      </c>
      <c r="J9897">
        <v>2017</v>
      </c>
      <c r="EN9897">
        <v>70653</v>
      </c>
    </row>
    <row r="9898" spans="1:145" x14ac:dyDescent="0.3">
      <c r="A9898" s="10" t="s">
        <v>2905</v>
      </c>
      <c r="B9898" s="10" t="s">
        <v>3013</v>
      </c>
      <c r="C9898" s="10" t="s">
        <v>2822</v>
      </c>
      <c r="D9898" s="10" t="s">
        <v>969</v>
      </c>
      <c r="E9898" s="10" t="s">
        <v>964</v>
      </c>
      <c r="F9898" s="10" t="s">
        <v>965</v>
      </c>
      <c r="I9898" s="10" t="s">
        <v>951</v>
      </c>
      <c r="J9898">
        <v>2018</v>
      </c>
      <c r="EN9898">
        <v>67058</v>
      </c>
    </row>
    <row r="9899" spans="1:145" x14ac:dyDescent="0.3">
      <c r="A9899" s="10" t="s">
        <v>2905</v>
      </c>
      <c r="B9899" s="10" t="s">
        <v>3013</v>
      </c>
      <c r="C9899" s="10" t="s">
        <v>2822</v>
      </c>
      <c r="D9899" s="10" t="s">
        <v>969</v>
      </c>
      <c r="E9899" s="10" t="s">
        <v>964</v>
      </c>
      <c r="F9899" s="10" t="s">
        <v>965</v>
      </c>
      <c r="I9899" s="10" t="s">
        <v>951</v>
      </c>
      <c r="J9899">
        <v>2019</v>
      </c>
      <c r="EN9899">
        <v>72777</v>
      </c>
    </row>
    <row r="9900" spans="1:145" x14ac:dyDescent="0.3">
      <c r="A9900" s="10" t="s">
        <v>2905</v>
      </c>
      <c r="B9900" s="10" t="s">
        <v>3013</v>
      </c>
      <c r="C9900" s="10" t="s">
        <v>2822</v>
      </c>
      <c r="D9900" s="10" t="s">
        <v>969</v>
      </c>
      <c r="E9900" s="10" t="s">
        <v>964</v>
      </c>
      <c r="F9900" s="10" t="s">
        <v>965</v>
      </c>
      <c r="I9900" s="10" t="s">
        <v>951</v>
      </c>
      <c r="J9900">
        <v>2020</v>
      </c>
      <c r="EN9900">
        <v>70777</v>
      </c>
    </row>
    <row r="9901" spans="1:145" x14ac:dyDescent="0.3">
      <c r="A9901" s="10" t="s">
        <v>2905</v>
      </c>
      <c r="B9901" s="10" t="s">
        <v>3013</v>
      </c>
      <c r="C9901" s="10" t="s">
        <v>2822</v>
      </c>
      <c r="D9901" s="10" t="s">
        <v>969</v>
      </c>
      <c r="E9901" s="10" t="s">
        <v>964</v>
      </c>
      <c r="F9901" s="10" t="s">
        <v>965</v>
      </c>
      <c r="I9901" s="10" t="s">
        <v>951</v>
      </c>
      <c r="J9901">
        <v>2021</v>
      </c>
      <c r="EN9901">
        <v>17781</v>
      </c>
    </row>
    <row r="9902" spans="1:145" x14ac:dyDescent="0.3">
      <c r="A9902" s="10" t="s">
        <v>2905</v>
      </c>
      <c r="B9902" s="10" t="s">
        <v>3013</v>
      </c>
      <c r="C9902" s="10" t="s">
        <v>2823</v>
      </c>
      <c r="D9902" s="10" t="s">
        <v>971</v>
      </c>
      <c r="E9902" s="10" t="s">
        <v>964</v>
      </c>
      <c r="F9902" s="10" t="s">
        <v>965</v>
      </c>
      <c r="I9902" s="10" t="s">
        <v>951</v>
      </c>
      <c r="J9902">
        <v>2005</v>
      </c>
      <c r="EO9902">
        <v>1857</v>
      </c>
    </row>
    <row r="9903" spans="1:145" x14ac:dyDescent="0.3">
      <c r="A9903" s="10" t="s">
        <v>2905</v>
      </c>
      <c r="B9903" s="10" t="s">
        <v>3013</v>
      </c>
      <c r="C9903" s="10" t="s">
        <v>2823</v>
      </c>
      <c r="D9903" s="10" t="s">
        <v>971</v>
      </c>
      <c r="E9903" s="10" t="s">
        <v>964</v>
      </c>
      <c r="F9903" s="10" t="s">
        <v>965</v>
      </c>
      <c r="I9903" s="10" t="s">
        <v>951</v>
      </c>
      <c r="J9903">
        <v>2006</v>
      </c>
      <c r="EO9903">
        <v>5737</v>
      </c>
    </row>
    <row r="9904" spans="1:145" x14ac:dyDescent="0.3">
      <c r="A9904" s="10" t="s">
        <v>2905</v>
      </c>
      <c r="B9904" s="10" t="s">
        <v>3013</v>
      </c>
      <c r="C9904" s="10" t="s">
        <v>2823</v>
      </c>
      <c r="D9904" s="10" t="s">
        <v>971</v>
      </c>
      <c r="E9904" s="10" t="s">
        <v>964</v>
      </c>
      <c r="F9904" s="10" t="s">
        <v>965</v>
      </c>
      <c r="I9904" s="10" t="s">
        <v>951</v>
      </c>
      <c r="J9904">
        <v>2007</v>
      </c>
      <c r="EO9904">
        <v>10373</v>
      </c>
    </row>
    <row r="9905" spans="1:146" x14ac:dyDescent="0.3">
      <c r="A9905" s="10" t="s">
        <v>2905</v>
      </c>
      <c r="B9905" s="10" t="s">
        <v>3013</v>
      </c>
      <c r="C9905" s="10" t="s">
        <v>2823</v>
      </c>
      <c r="D9905" s="10" t="s">
        <v>971</v>
      </c>
      <c r="E9905" s="10" t="s">
        <v>964</v>
      </c>
      <c r="F9905" s="10" t="s">
        <v>965</v>
      </c>
      <c r="I9905" s="10" t="s">
        <v>951</v>
      </c>
      <c r="J9905">
        <v>2008</v>
      </c>
      <c r="EO9905">
        <v>17858</v>
      </c>
    </row>
    <row r="9906" spans="1:146" x14ac:dyDescent="0.3">
      <c r="A9906" s="10" t="s">
        <v>2905</v>
      </c>
      <c r="B9906" s="10" t="s">
        <v>3013</v>
      </c>
      <c r="C9906" s="10" t="s">
        <v>2823</v>
      </c>
      <c r="D9906" s="10" t="s">
        <v>971</v>
      </c>
      <c r="E9906" s="10" t="s">
        <v>964</v>
      </c>
      <c r="F9906" s="10" t="s">
        <v>965</v>
      </c>
      <c r="I9906" s="10" t="s">
        <v>951</v>
      </c>
      <c r="J9906">
        <v>2009</v>
      </c>
      <c r="EO9906">
        <v>22855</v>
      </c>
    </row>
    <row r="9907" spans="1:146" x14ac:dyDescent="0.3">
      <c r="A9907" s="10" t="s">
        <v>2905</v>
      </c>
      <c r="B9907" s="10" t="s">
        <v>3013</v>
      </c>
      <c r="C9907" s="10" t="s">
        <v>2823</v>
      </c>
      <c r="D9907" s="10" t="s">
        <v>971</v>
      </c>
      <c r="E9907" s="10" t="s">
        <v>964</v>
      </c>
      <c r="F9907" s="10" t="s">
        <v>965</v>
      </c>
      <c r="I9907" s="10" t="s">
        <v>951</v>
      </c>
      <c r="J9907">
        <v>2010</v>
      </c>
      <c r="EO9907">
        <v>23316</v>
      </c>
    </row>
    <row r="9908" spans="1:146" x14ac:dyDescent="0.3">
      <c r="A9908" s="10" t="s">
        <v>2905</v>
      </c>
      <c r="B9908" s="10" t="s">
        <v>3013</v>
      </c>
      <c r="C9908" s="10" t="s">
        <v>2823</v>
      </c>
      <c r="D9908" s="10" t="s">
        <v>971</v>
      </c>
      <c r="E9908" s="10" t="s">
        <v>964</v>
      </c>
      <c r="F9908" s="10" t="s">
        <v>965</v>
      </c>
      <c r="I9908" s="10" t="s">
        <v>951</v>
      </c>
      <c r="J9908">
        <v>2011</v>
      </c>
      <c r="EO9908">
        <v>26977</v>
      </c>
    </row>
    <row r="9909" spans="1:146" x14ac:dyDescent="0.3">
      <c r="A9909" s="10" t="s">
        <v>2905</v>
      </c>
      <c r="B9909" s="10" t="s">
        <v>3013</v>
      </c>
      <c r="C9909" s="10" t="s">
        <v>2823</v>
      </c>
      <c r="D9909" s="10" t="s">
        <v>971</v>
      </c>
      <c r="E9909" s="10" t="s">
        <v>964</v>
      </c>
      <c r="F9909" s="10" t="s">
        <v>965</v>
      </c>
      <c r="I9909" s="10" t="s">
        <v>951</v>
      </c>
      <c r="J9909">
        <v>2012</v>
      </c>
      <c r="EO9909">
        <v>25663</v>
      </c>
    </row>
    <row r="9910" spans="1:146" x14ac:dyDescent="0.3">
      <c r="A9910" s="10" t="s">
        <v>2905</v>
      </c>
      <c r="B9910" s="10" t="s">
        <v>3013</v>
      </c>
      <c r="C9910" s="10" t="s">
        <v>2823</v>
      </c>
      <c r="D9910" s="10" t="s">
        <v>971</v>
      </c>
      <c r="E9910" s="10" t="s">
        <v>964</v>
      </c>
      <c r="F9910" s="10" t="s">
        <v>965</v>
      </c>
      <c r="I9910" s="10" t="s">
        <v>951</v>
      </c>
      <c r="J9910">
        <v>2013</v>
      </c>
      <c r="EO9910">
        <v>24221</v>
      </c>
    </row>
    <row r="9911" spans="1:146" x14ac:dyDescent="0.3">
      <c r="A9911" s="10" t="s">
        <v>2905</v>
      </c>
      <c r="B9911" s="10" t="s">
        <v>3013</v>
      </c>
      <c r="C9911" s="10" t="s">
        <v>2823</v>
      </c>
      <c r="D9911" s="10" t="s">
        <v>971</v>
      </c>
      <c r="E9911" s="10" t="s">
        <v>964</v>
      </c>
      <c r="F9911" s="10" t="s">
        <v>965</v>
      </c>
      <c r="I9911" s="10" t="s">
        <v>951</v>
      </c>
      <c r="J9911">
        <v>2014</v>
      </c>
      <c r="EO9911">
        <v>21840</v>
      </c>
    </row>
    <row r="9912" spans="1:146" x14ac:dyDescent="0.3">
      <c r="A9912" s="10" t="s">
        <v>2905</v>
      </c>
      <c r="B9912" s="10" t="s">
        <v>3013</v>
      </c>
      <c r="C9912" s="10" t="s">
        <v>2823</v>
      </c>
      <c r="D9912" s="10" t="s">
        <v>971</v>
      </c>
      <c r="E9912" s="10" t="s">
        <v>964</v>
      </c>
      <c r="F9912" s="10" t="s">
        <v>965</v>
      </c>
      <c r="I9912" s="10" t="s">
        <v>951</v>
      </c>
      <c r="J9912">
        <v>2015</v>
      </c>
      <c r="EO9912">
        <v>19884</v>
      </c>
    </row>
    <row r="9913" spans="1:146" x14ac:dyDescent="0.3">
      <c r="A9913" s="10" t="s">
        <v>2905</v>
      </c>
      <c r="B9913" s="10" t="s">
        <v>3013</v>
      </c>
      <c r="C9913" s="10" t="s">
        <v>2823</v>
      </c>
      <c r="D9913" s="10" t="s">
        <v>971</v>
      </c>
      <c r="E9913" s="10" t="s">
        <v>964</v>
      </c>
      <c r="F9913" s="10" t="s">
        <v>965</v>
      </c>
      <c r="I9913" s="10" t="s">
        <v>951</v>
      </c>
      <c r="J9913">
        <v>2016</v>
      </c>
      <c r="EO9913">
        <v>18453</v>
      </c>
    </row>
    <row r="9914" spans="1:146" x14ac:dyDescent="0.3">
      <c r="A9914" s="10" t="s">
        <v>2905</v>
      </c>
      <c r="B9914" s="10" t="s">
        <v>3013</v>
      </c>
      <c r="C9914" s="10" t="s">
        <v>2823</v>
      </c>
      <c r="D9914" s="10" t="s">
        <v>971</v>
      </c>
      <c r="E9914" s="10" t="s">
        <v>964</v>
      </c>
      <c r="F9914" s="10" t="s">
        <v>965</v>
      </c>
      <c r="I9914" s="10" t="s">
        <v>951</v>
      </c>
      <c r="J9914">
        <v>2017</v>
      </c>
      <c r="EO9914">
        <v>19431</v>
      </c>
    </row>
    <row r="9915" spans="1:146" x14ac:dyDescent="0.3">
      <c r="A9915" s="10" t="s">
        <v>2905</v>
      </c>
      <c r="B9915" s="10" t="s">
        <v>3013</v>
      </c>
      <c r="C9915" s="10" t="s">
        <v>2823</v>
      </c>
      <c r="D9915" s="10" t="s">
        <v>971</v>
      </c>
      <c r="E9915" s="10" t="s">
        <v>964</v>
      </c>
      <c r="F9915" s="10" t="s">
        <v>965</v>
      </c>
      <c r="I9915" s="10" t="s">
        <v>951</v>
      </c>
      <c r="J9915">
        <v>2018</v>
      </c>
      <c r="EO9915">
        <v>19381</v>
      </c>
    </row>
    <row r="9916" spans="1:146" x14ac:dyDescent="0.3">
      <c r="A9916" s="10" t="s">
        <v>2905</v>
      </c>
      <c r="B9916" s="10" t="s">
        <v>3013</v>
      </c>
      <c r="C9916" s="10" t="s">
        <v>2823</v>
      </c>
      <c r="D9916" s="10" t="s">
        <v>971</v>
      </c>
      <c r="E9916" s="10" t="s">
        <v>964</v>
      </c>
      <c r="F9916" s="10" t="s">
        <v>965</v>
      </c>
      <c r="I9916" s="10" t="s">
        <v>951</v>
      </c>
      <c r="J9916">
        <v>2019</v>
      </c>
      <c r="EO9916">
        <v>20114</v>
      </c>
    </row>
    <row r="9917" spans="1:146" x14ac:dyDescent="0.3">
      <c r="A9917" s="10" t="s">
        <v>2905</v>
      </c>
      <c r="B9917" s="10" t="s">
        <v>3013</v>
      </c>
      <c r="C9917" s="10" t="s">
        <v>2823</v>
      </c>
      <c r="D9917" s="10" t="s">
        <v>971</v>
      </c>
      <c r="E9917" s="10" t="s">
        <v>964</v>
      </c>
      <c r="F9917" s="10" t="s">
        <v>965</v>
      </c>
      <c r="I9917" s="10" t="s">
        <v>951</v>
      </c>
      <c r="J9917">
        <v>2020</v>
      </c>
      <c r="EO9917">
        <v>18768</v>
      </c>
    </row>
    <row r="9918" spans="1:146" x14ac:dyDescent="0.3">
      <c r="A9918" s="10" t="s">
        <v>2905</v>
      </c>
      <c r="B9918" s="10" t="s">
        <v>3013</v>
      </c>
      <c r="C9918" s="10" t="s">
        <v>2823</v>
      </c>
      <c r="D9918" s="10" t="s">
        <v>971</v>
      </c>
      <c r="E9918" s="10" t="s">
        <v>964</v>
      </c>
      <c r="F9918" s="10" t="s">
        <v>965</v>
      </c>
      <c r="I9918" s="10" t="s">
        <v>951</v>
      </c>
      <c r="J9918">
        <v>2021</v>
      </c>
      <c r="EO9918">
        <v>4600</v>
      </c>
    </row>
    <row r="9919" spans="1:146" x14ac:dyDescent="0.3">
      <c r="A9919" s="10" t="s">
        <v>2905</v>
      </c>
      <c r="B9919" s="10" t="s">
        <v>3014</v>
      </c>
      <c r="C9919" s="10" t="s">
        <v>2820</v>
      </c>
      <c r="D9919" s="10" t="s">
        <v>974</v>
      </c>
      <c r="E9919" s="10" t="s">
        <v>964</v>
      </c>
      <c r="F9919" s="10" t="s">
        <v>47</v>
      </c>
      <c r="I9919" s="10" t="s">
        <v>951</v>
      </c>
      <c r="J9919">
        <v>2008</v>
      </c>
      <c r="EP9919">
        <v>442</v>
      </c>
    </row>
    <row r="9920" spans="1:146" x14ac:dyDescent="0.3">
      <c r="A9920" s="10" t="s">
        <v>2905</v>
      </c>
      <c r="B9920" s="10" t="s">
        <v>3014</v>
      </c>
      <c r="C9920" s="10" t="s">
        <v>2820</v>
      </c>
      <c r="D9920" s="10" t="s">
        <v>974</v>
      </c>
      <c r="E9920" s="10" t="s">
        <v>964</v>
      </c>
      <c r="F9920" s="10" t="s">
        <v>47</v>
      </c>
      <c r="I9920" s="10" t="s">
        <v>951</v>
      </c>
      <c r="J9920">
        <v>2009</v>
      </c>
      <c r="EP9920">
        <v>524</v>
      </c>
    </row>
    <row r="9921" spans="1:150" x14ac:dyDescent="0.3">
      <c r="A9921" s="10" t="s">
        <v>2905</v>
      </c>
      <c r="B9921" s="10" t="s">
        <v>3014</v>
      </c>
      <c r="C9921" s="10" t="s">
        <v>2820</v>
      </c>
      <c r="D9921" s="10" t="s">
        <v>974</v>
      </c>
      <c r="E9921" s="10" t="s">
        <v>964</v>
      </c>
      <c r="F9921" s="10" t="s">
        <v>47</v>
      </c>
      <c r="I9921" s="10" t="s">
        <v>951</v>
      </c>
      <c r="J9921">
        <v>2010</v>
      </c>
      <c r="EP9921">
        <v>482</v>
      </c>
    </row>
    <row r="9922" spans="1:150" x14ac:dyDescent="0.3">
      <c r="A9922" s="10" t="s">
        <v>2905</v>
      </c>
      <c r="B9922" s="10" t="s">
        <v>3014</v>
      </c>
      <c r="C9922" s="10" t="s">
        <v>2820</v>
      </c>
      <c r="D9922" s="10" t="s">
        <v>974</v>
      </c>
      <c r="E9922" s="10" t="s">
        <v>964</v>
      </c>
      <c r="F9922" s="10" t="s">
        <v>47</v>
      </c>
      <c r="I9922" s="10" t="s">
        <v>951</v>
      </c>
      <c r="J9922">
        <v>2011</v>
      </c>
      <c r="EP9922">
        <v>513</v>
      </c>
    </row>
    <row r="9923" spans="1:150" x14ac:dyDescent="0.3">
      <c r="A9923" s="10" t="s">
        <v>2905</v>
      </c>
      <c r="B9923" s="10" t="s">
        <v>3014</v>
      </c>
      <c r="C9923" s="10" t="s">
        <v>2820</v>
      </c>
      <c r="D9923" s="10" t="s">
        <v>974</v>
      </c>
      <c r="E9923" s="10" t="s">
        <v>964</v>
      </c>
      <c r="F9923" s="10" t="s">
        <v>47</v>
      </c>
      <c r="I9923" s="10" t="s">
        <v>951</v>
      </c>
      <c r="J9923">
        <v>2012</v>
      </c>
      <c r="EP9923">
        <v>501</v>
      </c>
    </row>
    <row r="9924" spans="1:150" x14ac:dyDescent="0.3">
      <c r="A9924" s="10" t="s">
        <v>2905</v>
      </c>
      <c r="B9924" s="10" t="s">
        <v>3014</v>
      </c>
      <c r="C9924" s="10" t="s">
        <v>2820</v>
      </c>
      <c r="D9924" s="10" t="s">
        <v>974</v>
      </c>
      <c r="E9924" s="10" t="s">
        <v>964</v>
      </c>
      <c r="F9924" s="10" t="s">
        <v>47</v>
      </c>
      <c r="I9924" s="10" t="s">
        <v>951</v>
      </c>
      <c r="J9924">
        <v>2013</v>
      </c>
      <c r="EP9924">
        <v>461</v>
      </c>
    </row>
    <row r="9925" spans="1:150" x14ac:dyDescent="0.3">
      <c r="A9925" s="10" t="s">
        <v>2905</v>
      </c>
      <c r="B9925" s="10" t="s">
        <v>3014</v>
      </c>
      <c r="C9925" s="10" t="s">
        <v>2820</v>
      </c>
      <c r="D9925" s="10" t="s">
        <v>974</v>
      </c>
      <c r="E9925" s="10" t="s">
        <v>964</v>
      </c>
      <c r="F9925" s="10" t="s">
        <v>47</v>
      </c>
      <c r="I9925" s="10" t="s">
        <v>951</v>
      </c>
      <c r="J9925">
        <v>2014</v>
      </c>
      <c r="EP9925">
        <v>363</v>
      </c>
    </row>
    <row r="9926" spans="1:150" x14ac:dyDescent="0.3">
      <c r="A9926" s="10" t="s">
        <v>2905</v>
      </c>
      <c r="B9926" s="10" t="s">
        <v>3014</v>
      </c>
      <c r="C9926" s="10" t="s">
        <v>2820</v>
      </c>
      <c r="D9926" s="10" t="s">
        <v>974</v>
      </c>
      <c r="E9926" s="10" t="s">
        <v>964</v>
      </c>
      <c r="F9926" s="10" t="s">
        <v>47</v>
      </c>
      <c r="I9926" s="10" t="s">
        <v>951</v>
      </c>
      <c r="J9926">
        <v>2015</v>
      </c>
      <c r="EP9926">
        <v>343</v>
      </c>
    </row>
    <row r="9927" spans="1:150" x14ac:dyDescent="0.3">
      <c r="A9927" s="10" t="s">
        <v>2905</v>
      </c>
      <c r="B9927" s="10" t="s">
        <v>3014</v>
      </c>
      <c r="C9927" s="10" t="s">
        <v>2820</v>
      </c>
      <c r="D9927" s="10" t="s">
        <v>974</v>
      </c>
      <c r="E9927" s="10" t="s">
        <v>964</v>
      </c>
      <c r="F9927" s="10" t="s">
        <v>47</v>
      </c>
      <c r="I9927" s="10" t="s">
        <v>951</v>
      </c>
      <c r="J9927">
        <v>2016</v>
      </c>
      <c r="EP9927">
        <v>326</v>
      </c>
    </row>
    <row r="9928" spans="1:150" x14ac:dyDescent="0.3">
      <c r="A9928" s="10" t="s">
        <v>2905</v>
      </c>
      <c r="B9928" s="10" t="s">
        <v>3014</v>
      </c>
      <c r="C9928" s="10" t="s">
        <v>2820</v>
      </c>
      <c r="D9928" s="10" t="s">
        <v>974</v>
      </c>
      <c r="E9928" s="10" t="s">
        <v>964</v>
      </c>
      <c r="F9928" s="10" t="s">
        <v>47</v>
      </c>
      <c r="I9928" s="10" t="s">
        <v>951</v>
      </c>
      <c r="J9928">
        <v>2017</v>
      </c>
      <c r="EP9928">
        <v>309</v>
      </c>
    </row>
    <row r="9929" spans="1:150" x14ac:dyDescent="0.3">
      <c r="A9929" s="10" t="s">
        <v>2905</v>
      </c>
      <c r="B9929" s="10" t="s">
        <v>3014</v>
      </c>
      <c r="C9929" s="10" t="s">
        <v>2820</v>
      </c>
      <c r="D9929" s="10" t="s">
        <v>974</v>
      </c>
      <c r="E9929" s="10" t="s">
        <v>964</v>
      </c>
      <c r="F9929" s="10" t="s">
        <v>47</v>
      </c>
      <c r="I9929" s="10" t="s">
        <v>951</v>
      </c>
      <c r="J9929">
        <v>2018</v>
      </c>
      <c r="EP9929">
        <v>327</v>
      </c>
    </row>
    <row r="9930" spans="1:150" x14ac:dyDescent="0.3">
      <c r="A9930" s="10" t="s">
        <v>2905</v>
      </c>
      <c r="B9930" s="10" t="s">
        <v>3014</v>
      </c>
      <c r="C9930" s="10" t="s">
        <v>2820</v>
      </c>
      <c r="D9930" s="10" t="s">
        <v>974</v>
      </c>
      <c r="E9930" s="10" t="s">
        <v>964</v>
      </c>
      <c r="F9930" s="10" t="s">
        <v>47</v>
      </c>
      <c r="I9930" s="10" t="s">
        <v>951</v>
      </c>
      <c r="J9930">
        <v>2019</v>
      </c>
      <c r="EP9930">
        <v>331</v>
      </c>
    </row>
    <row r="9931" spans="1:150" x14ac:dyDescent="0.3">
      <c r="A9931" s="10" t="s">
        <v>2905</v>
      </c>
      <c r="B9931" s="10" t="s">
        <v>3014</v>
      </c>
      <c r="C9931" s="10" t="s">
        <v>2820</v>
      </c>
      <c r="D9931" s="10" t="s">
        <v>974</v>
      </c>
      <c r="E9931" s="10" t="s">
        <v>964</v>
      </c>
      <c r="F9931" s="10" t="s">
        <v>47</v>
      </c>
      <c r="I9931" s="10" t="s">
        <v>951</v>
      </c>
      <c r="J9931">
        <v>2020</v>
      </c>
      <c r="EP9931">
        <v>336</v>
      </c>
    </row>
    <row r="9932" spans="1:150" x14ac:dyDescent="0.3">
      <c r="A9932" s="10" t="s">
        <v>2905</v>
      </c>
      <c r="B9932" s="10" t="s">
        <v>3014</v>
      </c>
      <c r="C9932" s="10" t="s">
        <v>2820</v>
      </c>
      <c r="D9932" s="10" t="s">
        <v>979</v>
      </c>
      <c r="E9932" s="10" t="s">
        <v>980</v>
      </c>
      <c r="F9932" s="10" t="s">
        <v>47</v>
      </c>
      <c r="I9932" s="10" t="s">
        <v>951</v>
      </c>
      <c r="J9932">
        <v>2008</v>
      </c>
      <c r="ET9932">
        <v>0.67057971014492734</v>
      </c>
    </row>
    <row r="9933" spans="1:150" x14ac:dyDescent="0.3">
      <c r="A9933" s="10" t="s">
        <v>2905</v>
      </c>
      <c r="B9933" s="10" t="s">
        <v>3014</v>
      </c>
      <c r="C9933" s="10" t="s">
        <v>2820</v>
      </c>
      <c r="D9933" s="10" t="s">
        <v>979</v>
      </c>
      <c r="E9933" s="10" t="s">
        <v>980</v>
      </c>
      <c r="F9933" s="10" t="s">
        <v>47</v>
      </c>
      <c r="I9933" s="10" t="s">
        <v>951</v>
      </c>
      <c r="J9933">
        <v>2009</v>
      </c>
      <c r="ET9933">
        <v>0.99369565217391287</v>
      </c>
    </row>
    <row r="9934" spans="1:150" x14ac:dyDescent="0.3">
      <c r="A9934" s="10" t="s">
        <v>2905</v>
      </c>
      <c r="B9934" s="10" t="s">
        <v>3014</v>
      </c>
      <c r="C9934" s="10" t="s">
        <v>2820</v>
      </c>
      <c r="D9934" s="10" t="s">
        <v>979</v>
      </c>
      <c r="E9934" s="10" t="s">
        <v>980</v>
      </c>
      <c r="F9934" s="10" t="s">
        <v>47</v>
      </c>
      <c r="I9934" s="10" t="s">
        <v>951</v>
      </c>
      <c r="J9934">
        <v>2010</v>
      </c>
      <c r="ET9934">
        <v>0.78898550724637628</v>
      </c>
    </row>
    <row r="9935" spans="1:150" x14ac:dyDescent="0.3">
      <c r="A9935" s="10" t="s">
        <v>2905</v>
      </c>
      <c r="B9935" s="10" t="s">
        <v>3014</v>
      </c>
      <c r="C9935" s="10" t="s">
        <v>2820</v>
      </c>
      <c r="D9935" s="10" t="s">
        <v>979</v>
      </c>
      <c r="E9935" s="10" t="s">
        <v>980</v>
      </c>
      <c r="F9935" s="10" t="s">
        <v>47</v>
      </c>
      <c r="I9935" s="10" t="s">
        <v>951</v>
      </c>
      <c r="J9935">
        <v>2011</v>
      </c>
      <c r="ET9935">
        <v>0.93652173913043457</v>
      </c>
    </row>
    <row r="9936" spans="1:150" x14ac:dyDescent="0.3">
      <c r="A9936" s="10" t="s">
        <v>2905</v>
      </c>
      <c r="B9936" s="10" t="s">
        <v>3014</v>
      </c>
      <c r="C9936" s="10" t="s">
        <v>2820</v>
      </c>
      <c r="D9936" s="10" t="s">
        <v>979</v>
      </c>
      <c r="E9936" s="10" t="s">
        <v>980</v>
      </c>
      <c r="F9936" s="10" t="s">
        <v>47</v>
      </c>
      <c r="I9936" s="10" t="s">
        <v>951</v>
      </c>
      <c r="J9936">
        <v>2012</v>
      </c>
      <c r="ET9936">
        <v>1.7535507246376805</v>
      </c>
    </row>
    <row r="9937" spans="1:150" x14ac:dyDescent="0.3">
      <c r="A9937" s="10" t="s">
        <v>2905</v>
      </c>
      <c r="B9937" s="10" t="s">
        <v>3014</v>
      </c>
      <c r="C9937" s="10" t="s">
        <v>2820</v>
      </c>
      <c r="D9937" s="10" t="s">
        <v>979</v>
      </c>
      <c r="E9937" s="10" t="s">
        <v>980</v>
      </c>
      <c r="F9937" s="10" t="s">
        <v>47</v>
      </c>
      <c r="I9937" s="10" t="s">
        <v>951</v>
      </c>
      <c r="J9937">
        <v>2013</v>
      </c>
      <c r="ET9937">
        <v>0.91710144927536241</v>
      </c>
    </row>
    <row r="9938" spans="1:150" x14ac:dyDescent="0.3">
      <c r="A9938" s="10" t="s">
        <v>2905</v>
      </c>
      <c r="B9938" s="10" t="s">
        <v>3014</v>
      </c>
      <c r="C9938" s="10" t="s">
        <v>2820</v>
      </c>
      <c r="D9938" s="10" t="s">
        <v>979</v>
      </c>
      <c r="E9938" s="10" t="s">
        <v>980</v>
      </c>
      <c r="F9938" s="10" t="s">
        <v>47</v>
      </c>
      <c r="I9938" s="10" t="s">
        <v>951</v>
      </c>
      <c r="J9938">
        <v>2014</v>
      </c>
      <c r="ET9938">
        <v>0.60753623188405825</v>
      </c>
    </row>
    <row r="9939" spans="1:150" x14ac:dyDescent="0.3">
      <c r="A9939" s="10" t="s">
        <v>2905</v>
      </c>
      <c r="B9939" s="10" t="s">
        <v>3014</v>
      </c>
      <c r="C9939" s="10" t="s">
        <v>2820</v>
      </c>
      <c r="D9939" s="10" t="s">
        <v>979</v>
      </c>
      <c r="E9939" s="10" t="s">
        <v>980</v>
      </c>
      <c r="F9939" s="10" t="s">
        <v>47</v>
      </c>
      <c r="I9939" s="10" t="s">
        <v>951</v>
      </c>
      <c r="J9939">
        <v>2015</v>
      </c>
      <c r="ET9939">
        <v>0.62072463768115949</v>
      </c>
    </row>
    <row r="9940" spans="1:150" x14ac:dyDescent="0.3">
      <c r="A9940" s="10" t="s">
        <v>2905</v>
      </c>
      <c r="B9940" s="10" t="s">
        <v>3014</v>
      </c>
      <c r="C9940" s="10" t="s">
        <v>2820</v>
      </c>
      <c r="D9940" s="10" t="s">
        <v>979</v>
      </c>
      <c r="E9940" s="10" t="s">
        <v>980</v>
      </c>
      <c r="F9940" s="10" t="s">
        <v>47</v>
      </c>
      <c r="I9940" s="10" t="s">
        <v>951</v>
      </c>
      <c r="J9940">
        <v>2016</v>
      </c>
      <c r="ET9940">
        <v>0.61405797101449289</v>
      </c>
    </row>
    <row r="9941" spans="1:150" x14ac:dyDescent="0.3">
      <c r="A9941" s="10" t="s">
        <v>2905</v>
      </c>
      <c r="B9941" s="10" t="s">
        <v>3014</v>
      </c>
      <c r="C9941" s="10" t="s">
        <v>2820</v>
      </c>
      <c r="D9941" s="10" t="s">
        <v>979</v>
      </c>
      <c r="E9941" s="10" t="s">
        <v>980</v>
      </c>
      <c r="F9941" s="10" t="s">
        <v>47</v>
      </c>
      <c r="I9941" s="10" t="s">
        <v>951</v>
      </c>
      <c r="J9941">
        <v>2017</v>
      </c>
      <c r="ET9941">
        <v>0.53318840579710136</v>
      </c>
    </row>
    <row r="9942" spans="1:150" x14ac:dyDescent="0.3">
      <c r="A9942" s="10" t="s">
        <v>2905</v>
      </c>
      <c r="B9942" s="10" t="s">
        <v>3014</v>
      </c>
      <c r="C9942" s="10" t="s">
        <v>2820</v>
      </c>
      <c r="D9942" s="10" t="s">
        <v>979</v>
      </c>
      <c r="E9942" s="10" t="s">
        <v>980</v>
      </c>
      <c r="F9942" s="10" t="s">
        <v>47</v>
      </c>
      <c r="I9942" s="10" t="s">
        <v>951</v>
      </c>
      <c r="J9942">
        <v>2018</v>
      </c>
      <c r="ET9942">
        <v>1.3051449275362319</v>
      </c>
    </row>
    <row r="9943" spans="1:150" x14ac:dyDescent="0.3">
      <c r="A9943" s="10" t="s">
        <v>2905</v>
      </c>
      <c r="B9943" s="10" t="s">
        <v>3014</v>
      </c>
      <c r="C9943" s="10" t="s">
        <v>2820</v>
      </c>
      <c r="D9943" s="10" t="s">
        <v>979</v>
      </c>
      <c r="E9943" s="10" t="s">
        <v>980</v>
      </c>
      <c r="F9943" s="10" t="s">
        <v>47</v>
      </c>
      <c r="I9943" s="10" t="s">
        <v>951</v>
      </c>
      <c r="J9943">
        <v>2019</v>
      </c>
      <c r="ET9943">
        <v>0.5952898550724639</v>
      </c>
    </row>
    <row r="9944" spans="1:150" x14ac:dyDescent="0.3">
      <c r="A9944" s="10" t="s">
        <v>2905</v>
      </c>
      <c r="B9944" s="10" t="s">
        <v>3014</v>
      </c>
      <c r="C9944" s="10" t="s">
        <v>2820</v>
      </c>
      <c r="D9944" s="10" t="s">
        <v>979</v>
      </c>
      <c r="E9944" s="10" t="s">
        <v>980</v>
      </c>
      <c r="F9944" s="10" t="s">
        <v>47</v>
      </c>
      <c r="I9944" s="10" t="s">
        <v>951</v>
      </c>
      <c r="J9944">
        <v>2020</v>
      </c>
      <c r="ET9944">
        <v>0.68884057971014501</v>
      </c>
    </row>
    <row r="9945" spans="1:150" x14ac:dyDescent="0.3">
      <c r="A9945" s="10" t="s">
        <v>2905</v>
      </c>
      <c r="B9945" s="10" t="s">
        <v>3014</v>
      </c>
      <c r="C9945" s="10" t="s">
        <v>2821</v>
      </c>
      <c r="D9945" s="10" t="s">
        <v>967</v>
      </c>
      <c r="E9945" s="10" t="s">
        <v>964</v>
      </c>
      <c r="F9945" s="10" t="s">
        <v>47</v>
      </c>
      <c r="I9945" s="10" t="s">
        <v>951</v>
      </c>
      <c r="J9945">
        <v>2008</v>
      </c>
      <c r="EQ9945">
        <v>3315</v>
      </c>
    </row>
    <row r="9946" spans="1:150" x14ac:dyDescent="0.3">
      <c r="A9946" s="10" t="s">
        <v>2905</v>
      </c>
      <c r="B9946" s="10" t="s">
        <v>3014</v>
      </c>
      <c r="C9946" s="10" t="s">
        <v>2821</v>
      </c>
      <c r="D9946" s="10" t="s">
        <v>967</v>
      </c>
      <c r="E9946" s="10" t="s">
        <v>964</v>
      </c>
      <c r="F9946" s="10" t="s">
        <v>47</v>
      </c>
      <c r="I9946" s="10" t="s">
        <v>951</v>
      </c>
      <c r="J9946">
        <v>2009</v>
      </c>
      <c r="EQ9946">
        <v>3344</v>
      </c>
    </row>
    <row r="9947" spans="1:150" x14ac:dyDescent="0.3">
      <c r="A9947" s="10" t="s">
        <v>2905</v>
      </c>
      <c r="B9947" s="10" t="s">
        <v>3014</v>
      </c>
      <c r="C9947" s="10" t="s">
        <v>2821</v>
      </c>
      <c r="D9947" s="10" t="s">
        <v>967</v>
      </c>
      <c r="E9947" s="10" t="s">
        <v>964</v>
      </c>
      <c r="F9947" s="10" t="s">
        <v>47</v>
      </c>
      <c r="I9947" s="10" t="s">
        <v>951</v>
      </c>
      <c r="J9947">
        <v>2010</v>
      </c>
      <c r="EQ9947">
        <v>3073</v>
      </c>
    </row>
    <row r="9948" spans="1:150" x14ac:dyDescent="0.3">
      <c r="A9948" s="10" t="s">
        <v>2905</v>
      </c>
      <c r="B9948" s="10" t="s">
        <v>3014</v>
      </c>
      <c r="C9948" s="10" t="s">
        <v>2821</v>
      </c>
      <c r="D9948" s="10" t="s">
        <v>967</v>
      </c>
      <c r="E9948" s="10" t="s">
        <v>964</v>
      </c>
      <c r="F9948" s="10" t="s">
        <v>47</v>
      </c>
      <c r="I9948" s="10" t="s">
        <v>951</v>
      </c>
      <c r="J9948">
        <v>2011</v>
      </c>
      <c r="EQ9948">
        <v>3543</v>
      </c>
    </row>
    <row r="9949" spans="1:150" x14ac:dyDescent="0.3">
      <c r="A9949" s="10" t="s">
        <v>2905</v>
      </c>
      <c r="B9949" s="10" t="s">
        <v>3014</v>
      </c>
      <c r="C9949" s="10" t="s">
        <v>2821</v>
      </c>
      <c r="D9949" s="10" t="s">
        <v>967</v>
      </c>
      <c r="E9949" s="10" t="s">
        <v>964</v>
      </c>
      <c r="F9949" s="10" t="s">
        <v>47</v>
      </c>
      <c r="I9949" s="10" t="s">
        <v>951</v>
      </c>
      <c r="J9949">
        <v>2012</v>
      </c>
      <c r="EQ9949">
        <v>3204</v>
      </c>
    </row>
    <row r="9950" spans="1:150" x14ac:dyDescent="0.3">
      <c r="A9950" s="10" t="s">
        <v>2905</v>
      </c>
      <c r="B9950" s="10" t="s">
        <v>3014</v>
      </c>
      <c r="C9950" s="10" t="s">
        <v>2821</v>
      </c>
      <c r="D9950" s="10" t="s">
        <v>967</v>
      </c>
      <c r="E9950" s="10" t="s">
        <v>964</v>
      </c>
      <c r="F9950" s="10" t="s">
        <v>47</v>
      </c>
      <c r="I9950" s="10" t="s">
        <v>951</v>
      </c>
      <c r="J9950">
        <v>2013</v>
      </c>
      <c r="EQ9950">
        <v>3143</v>
      </c>
    </row>
    <row r="9951" spans="1:150" x14ac:dyDescent="0.3">
      <c r="A9951" s="10" t="s">
        <v>2905</v>
      </c>
      <c r="B9951" s="10" t="s">
        <v>3014</v>
      </c>
      <c r="C9951" s="10" t="s">
        <v>2821</v>
      </c>
      <c r="D9951" s="10" t="s">
        <v>967</v>
      </c>
      <c r="E9951" s="10" t="s">
        <v>964</v>
      </c>
      <c r="F9951" s="10" t="s">
        <v>47</v>
      </c>
      <c r="I9951" s="10" t="s">
        <v>951</v>
      </c>
      <c r="J9951">
        <v>2014</v>
      </c>
      <c r="EQ9951">
        <v>2811</v>
      </c>
    </row>
    <row r="9952" spans="1:150" x14ac:dyDescent="0.3">
      <c r="A9952" s="10" t="s">
        <v>2905</v>
      </c>
      <c r="B9952" s="10" t="s">
        <v>3014</v>
      </c>
      <c r="C9952" s="10" t="s">
        <v>2821</v>
      </c>
      <c r="D9952" s="10" t="s">
        <v>967</v>
      </c>
      <c r="E9952" s="10" t="s">
        <v>964</v>
      </c>
      <c r="F9952" s="10" t="s">
        <v>47</v>
      </c>
      <c r="I9952" s="10" t="s">
        <v>951</v>
      </c>
      <c r="J9952">
        <v>2015</v>
      </c>
      <c r="EQ9952">
        <v>2716</v>
      </c>
    </row>
    <row r="9953" spans="1:151" x14ac:dyDescent="0.3">
      <c r="A9953" s="10" t="s">
        <v>2905</v>
      </c>
      <c r="B9953" s="10" t="s">
        <v>3014</v>
      </c>
      <c r="C9953" s="10" t="s">
        <v>2821</v>
      </c>
      <c r="D9953" s="10" t="s">
        <v>967</v>
      </c>
      <c r="E9953" s="10" t="s">
        <v>964</v>
      </c>
      <c r="F9953" s="10" t="s">
        <v>47</v>
      </c>
      <c r="I9953" s="10" t="s">
        <v>951</v>
      </c>
      <c r="J9953">
        <v>2016</v>
      </c>
      <c r="EQ9953">
        <v>2621</v>
      </c>
    </row>
    <row r="9954" spans="1:151" x14ac:dyDescent="0.3">
      <c r="A9954" s="10" t="s">
        <v>2905</v>
      </c>
      <c r="B9954" s="10" t="s">
        <v>3014</v>
      </c>
      <c r="C9954" s="10" t="s">
        <v>2821</v>
      </c>
      <c r="D9954" s="10" t="s">
        <v>967</v>
      </c>
      <c r="E9954" s="10" t="s">
        <v>964</v>
      </c>
      <c r="F9954" s="10" t="s">
        <v>47</v>
      </c>
      <c r="I9954" s="10" t="s">
        <v>951</v>
      </c>
      <c r="J9954">
        <v>2017</v>
      </c>
      <c r="EQ9954">
        <v>2783</v>
      </c>
    </row>
    <row r="9955" spans="1:151" x14ac:dyDescent="0.3">
      <c r="A9955" s="10" t="s">
        <v>2905</v>
      </c>
      <c r="B9955" s="10" t="s">
        <v>3014</v>
      </c>
      <c r="C9955" s="10" t="s">
        <v>2821</v>
      </c>
      <c r="D9955" s="10" t="s">
        <v>967</v>
      </c>
      <c r="E9955" s="10" t="s">
        <v>964</v>
      </c>
      <c r="F9955" s="10" t="s">
        <v>47</v>
      </c>
      <c r="I9955" s="10" t="s">
        <v>951</v>
      </c>
      <c r="J9955">
        <v>2018</v>
      </c>
      <c r="EQ9955">
        <v>3469</v>
      </c>
    </row>
    <row r="9956" spans="1:151" x14ac:dyDescent="0.3">
      <c r="A9956" s="10" t="s">
        <v>2905</v>
      </c>
      <c r="B9956" s="10" t="s">
        <v>3014</v>
      </c>
      <c r="C9956" s="10" t="s">
        <v>2821</v>
      </c>
      <c r="D9956" s="10" t="s">
        <v>967</v>
      </c>
      <c r="E9956" s="10" t="s">
        <v>964</v>
      </c>
      <c r="F9956" s="10" t="s">
        <v>47</v>
      </c>
      <c r="I9956" s="10" t="s">
        <v>951</v>
      </c>
      <c r="J9956">
        <v>2019</v>
      </c>
      <c r="EQ9956">
        <v>4069</v>
      </c>
    </row>
    <row r="9957" spans="1:151" x14ac:dyDescent="0.3">
      <c r="A9957" s="10" t="s">
        <v>2905</v>
      </c>
      <c r="B9957" s="10" t="s">
        <v>3014</v>
      </c>
      <c r="C9957" s="10" t="s">
        <v>2821</v>
      </c>
      <c r="D9957" s="10" t="s">
        <v>967</v>
      </c>
      <c r="E9957" s="10" t="s">
        <v>964</v>
      </c>
      <c r="F9957" s="10" t="s">
        <v>47</v>
      </c>
      <c r="I9957" s="10" t="s">
        <v>951</v>
      </c>
      <c r="J9957">
        <v>2020</v>
      </c>
      <c r="EQ9957">
        <v>3402</v>
      </c>
    </row>
    <row r="9958" spans="1:151" x14ac:dyDescent="0.3">
      <c r="A9958" s="10" t="s">
        <v>2905</v>
      </c>
      <c r="B9958" s="10" t="s">
        <v>3014</v>
      </c>
      <c r="C9958" s="10" t="s">
        <v>2821</v>
      </c>
      <c r="D9958" s="10" t="s">
        <v>51</v>
      </c>
      <c r="E9958" s="10" t="s">
        <v>980</v>
      </c>
      <c r="F9958" s="10" t="s">
        <v>47</v>
      </c>
      <c r="I9958" s="10" t="s">
        <v>951</v>
      </c>
      <c r="J9958">
        <v>2008</v>
      </c>
      <c r="EU9958">
        <v>4.4894927536231872</v>
      </c>
    </row>
    <row r="9959" spans="1:151" x14ac:dyDescent="0.3">
      <c r="A9959" s="10" t="s">
        <v>2905</v>
      </c>
      <c r="B9959" s="10" t="s">
        <v>3014</v>
      </c>
      <c r="C9959" s="10" t="s">
        <v>2821</v>
      </c>
      <c r="D9959" s="10" t="s">
        <v>51</v>
      </c>
      <c r="E9959" s="10" t="s">
        <v>980</v>
      </c>
      <c r="F9959" s="10" t="s">
        <v>47</v>
      </c>
      <c r="I9959" s="10" t="s">
        <v>951</v>
      </c>
      <c r="J9959">
        <v>2009</v>
      </c>
      <c r="EU9959">
        <v>5.1378985507246444</v>
      </c>
    </row>
    <row r="9960" spans="1:151" x14ac:dyDescent="0.3">
      <c r="A9960" s="10" t="s">
        <v>2905</v>
      </c>
      <c r="B9960" s="10" t="s">
        <v>3014</v>
      </c>
      <c r="C9960" s="10" t="s">
        <v>2821</v>
      </c>
      <c r="D9960" s="10" t="s">
        <v>51</v>
      </c>
      <c r="E9960" s="10" t="s">
        <v>980</v>
      </c>
      <c r="F9960" s="10" t="s">
        <v>47</v>
      </c>
      <c r="I9960" s="10" t="s">
        <v>951</v>
      </c>
      <c r="J9960">
        <v>2010</v>
      </c>
      <c r="EU9960">
        <v>4.6073188405797092</v>
      </c>
    </row>
    <row r="9961" spans="1:151" x14ac:dyDescent="0.3">
      <c r="A9961" s="10" t="s">
        <v>2905</v>
      </c>
      <c r="B9961" s="10" t="s">
        <v>3014</v>
      </c>
      <c r="C9961" s="10" t="s">
        <v>2821</v>
      </c>
      <c r="D9961" s="10" t="s">
        <v>51</v>
      </c>
      <c r="E9961" s="10" t="s">
        <v>980</v>
      </c>
      <c r="F9961" s="10" t="s">
        <v>47</v>
      </c>
      <c r="I9961" s="10" t="s">
        <v>951</v>
      </c>
      <c r="J9961">
        <v>2011</v>
      </c>
      <c r="EU9961">
        <v>4.9356521739130415</v>
      </c>
    </row>
    <row r="9962" spans="1:151" x14ac:dyDescent="0.3">
      <c r="A9962" s="10" t="s">
        <v>2905</v>
      </c>
      <c r="B9962" s="10" t="s">
        <v>3014</v>
      </c>
      <c r="C9962" s="10" t="s">
        <v>2821</v>
      </c>
      <c r="D9962" s="10" t="s">
        <v>51</v>
      </c>
      <c r="E9962" s="10" t="s">
        <v>980</v>
      </c>
      <c r="F9962" s="10" t="s">
        <v>47</v>
      </c>
      <c r="I9962" s="10" t="s">
        <v>951</v>
      </c>
      <c r="J9962">
        <v>2012</v>
      </c>
      <c r="EU9962">
        <v>5.2236231884057966</v>
      </c>
    </row>
    <row r="9963" spans="1:151" x14ac:dyDescent="0.3">
      <c r="A9963" s="10" t="s">
        <v>2905</v>
      </c>
      <c r="B9963" s="10" t="s">
        <v>3014</v>
      </c>
      <c r="C9963" s="10" t="s">
        <v>2821</v>
      </c>
      <c r="D9963" s="10" t="s">
        <v>51</v>
      </c>
      <c r="E9963" s="10" t="s">
        <v>980</v>
      </c>
      <c r="F9963" s="10" t="s">
        <v>47</v>
      </c>
      <c r="I9963" s="10" t="s">
        <v>951</v>
      </c>
      <c r="J9963">
        <v>2013</v>
      </c>
      <c r="EU9963">
        <v>4.6165217391304303</v>
      </c>
    </row>
    <row r="9964" spans="1:151" x14ac:dyDescent="0.3">
      <c r="A9964" s="10" t="s">
        <v>2905</v>
      </c>
      <c r="B9964" s="10" t="s">
        <v>3014</v>
      </c>
      <c r="C9964" s="10" t="s">
        <v>2821</v>
      </c>
      <c r="D9964" s="10" t="s">
        <v>51</v>
      </c>
      <c r="E9964" s="10" t="s">
        <v>980</v>
      </c>
      <c r="F9964" s="10" t="s">
        <v>47</v>
      </c>
      <c r="I9964" s="10" t="s">
        <v>951</v>
      </c>
      <c r="J9964">
        <v>2014</v>
      </c>
      <c r="EU9964">
        <v>3.9113768115942027</v>
      </c>
    </row>
    <row r="9965" spans="1:151" x14ac:dyDescent="0.3">
      <c r="A9965" s="10" t="s">
        <v>2905</v>
      </c>
      <c r="B9965" s="10" t="s">
        <v>3014</v>
      </c>
      <c r="C9965" s="10" t="s">
        <v>2821</v>
      </c>
      <c r="D9965" s="10" t="s">
        <v>51</v>
      </c>
      <c r="E9965" s="10" t="s">
        <v>980</v>
      </c>
      <c r="F9965" s="10" t="s">
        <v>47</v>
      </c>
      <c r="I9965" s="10" t="s">
        <v>951</v>
      </c>
      <c r="J9965">
        <v>2015</v>
      </c>
      <c r="EU9965">
        <v>4.3055797101449285</v>
      </c>
    </row>
    <row r="9966" spans="1:151" x14ac:dyDescent="0.3">
      <c r="A9966" s="10" t="s">
        <v>2905</v>
      </c>
      <c r="B9966" s="10" t="s">
        <v>3014</v>
      </c>
      <c r="C9966" s="10" t="s">
        <v>2821</v>
      </c>
      <c r="D9966" s="10" t="s">
        <v>51</v>
      </c>
      <c r="E9966" s="10" t="s">
        <v>980</v>
      </c>
      <c r="F9966" s="10" t="s">
        <v>47</v>
      </c>
      <c r="I9966" s="10" t="s">
        <v>951</v>
      </c>
      <c r="J9966">
        <v>2016</v>
      </c>
      <c r="EU9966">
        <v>3.9811594202898544</v>
      </c>
    </row>
    <row r="9967" spans="1:151" x14ac:dyDescent="0.3">
      <c r="A9967" s="10" t="s">
        <v>2905</v>
      </c>
      <c r="B9967" s="10" t="s">
        <v>3014</v>
      </c>
      <c r="C9967" s="10" t="s">
        <v>2821</v>
      </c>
      <c r="D9967" s="10" t="s">
        <v>51</v>
      </c>
      <c r="E9967" s="10" t="s">
        <v>980</v>
      </c>
      <c r="F9967" s="10" t="s">
        <v>47</v>
      </c>
      <c r="I9967" s="10" t="s">
        <v>951</v>
      </c>
      <c r="J9967">
        <v>2017</v>
      </c>
      <c r="EU9967">
        <v>3.9976086956521759</v>
      </c>
    </row>
    <row r="9968" spans="1:151" x14ac:dyDescent="0.3">
      <c r="A9968" s="10" t="s">
        <v>2905</v>
      </c>
      <c r="B9968" s="10" t="s">
        <v>3014</v>
      </c>
      <c r="C9968" s="10" t="s">
        <v>2821</v>
      </c>
      <c r="D9968" s="10" t="s">
        <v>51</v>
      </c>
      <c r="E9968" s="10" t="s">
        <v>980</v>
      </c>
      <c r="F9968" s="10" t="s">
        <v>47</v>
      </c>
      <c r="I9968" s="10" t="s">
        <v>951</v>
      </c>
      <c r="J9968">
        <v>2018</v>
      </c>
      <c r="EU9968">
        <v>5.1477536231883994</v>
      </c>
    </row>
    <row r="9969" spans="1:152" x14ac:dyDescent="0.3">
      <c r="A9969" s="10" t="s">
        <v>2905</v>
      </c>
      <c r="B9969" s="10" t="s">
        <v>3014</v>
      </c>
      <c r="C9969" s="10" t="s">
        <v>2821</v>
      </c>
      <c r="D9969" s="10" t="s">
        <v>51</v>
      </c>
      <c r="E9969" s="10" t="s">
        <v>980</v>
      </c>
      <c r="F9969" s="10" t="s">
        <v>47</v>
      </c>
      <c r="I9969" s="10" t="s">
        <v>951</v>
      </c>
      <c r="J9969">
        <v>2019</v>
      </c>
      <c r="EU9969">
        <v>5.7106521739130418</v>
      </c>
    </row>
    <row r="9970" spans="1:152" x14ac:dyDescent="0.3">
      <c r="A9970" s="10" t="s">
        <v>2905</v>
      </c>
      <c r="B9970" s="10" t="s">
        <v>3014</v>
      </c>
      <c r="C9970" s="10" t="s">
        <v>2821</v>
      </c>
      <c r="D9970" s="10" t="s">
        <v>51</v>
      </c>
      <c r="E9970" s="10" t="s">
        <v>980</v>
      </c>
      <c r="F9970" s="10" t="s">
        <v>47</v>
      </c>
      <c r="I9970" s="10" t="s">
        <v>951</v>
      </c>
      <c r="J9970">
        <v>2020</v>
      </c>
      <c r="EU9970">
        <v>4.8647826086956512</v>
      </c>
    </row>
    <row r="9971" spans="1:152" x14ac:dyDescent="0.3">
      <c r="A9971" s="10" t="s">
        <v>2905</v>
      </c>
      <c r="B9971" s="10" t="s">
        <v>3014</v>
      </c>
      <c r="C9971" s="10" t="s">
        <v>2822</v>
      </c>
      <c r="D9971" s="10" t="s">
        <v>976</v>
      </c>
      <c r="E9971" s="10" t="s">
        <v>964</v>
      </c>
      <c r="F9971" s="10" t="s">
        <v>47</v>
      </c>
      <c r="I9971" s="10" t="s">
        <v>951</v>
      </c>
      <c r="J9971">
        <v>2008</v>
      </c>
      <c r="ER9971">
        <v>2932</v>
      </c>
    </row>
    <row r="9972" spans="1:152" x14ac:dyDescent="0.3">
      <c r="A9972" s="10" t="s">
        <v>2905</v>
      </c>
      <c r="B9972" s="10" t="s">
        <v>3014</v>
      </c>
      <c r="C9972" s="10" t="s">
        <v>2822</v>
      </c>
      <c r="D9972" s="10" t="s">
        <v>976</v>
      </c>
      <c r="E9972" s="10" t="s">
        <v>964</v>
      </c>
      <c r="F9972" s="10" t="s">
        <v>47</v>
      </c>
      <c r="I9972" s="10" t="s">
        <v>951</v>
      </c>
      <c r="J9972">
        <v>2009</v>
      </c>
      <c r="ER9972">
        <v>2881</v>
      </c>
    </row>
    <row r="9973" spans="1:152" x14ac:dyDescent="0.3">
      <c r="A9973" s="10" t="s">
        <v>2905</v>
      </c>
      <c r="B9973" s="10" t="s">
        <v>3014</v>
      </c>
      <c r="C9973" s="10" t="s">
        <v>2822</v>
      </c>
      <c r="D9973" s="10" t="s">
        <v>976</v>
      </c>
      <c r="E9973" s="10" t="s">
        <v>964</v>
      </c>
      <c r="F9973" s="10" t="s">
        <v>47</v>
      </c>
      <c r="I9973" s="10" t="s">
        <v>951</v>
      </c>
      <c r="J9973">
        <v>2010</v>
      </c>
      <c r="ER9973">
        <v>2636</v>
      </c>
    </row>
    <row r="9974" spans="1:152" x14ac:dyDescent="0.3">
      <c r="A9974" s="10" t="s">
        <v>2905</v>
      </c>
      <c r="B9974" s="10" t="s">
        <v>3014</v>
      </c>
      <c r="C9974" s="10" t="s">
        <v>2822</v>
      </c>
      <c r="D9974" s="10" t="s">
        <v>976</v>
      </c>
      <c r="E9974" s="10" t="s">
        <v>964</v>
      </c>
      <c r="F9974" s="10" t="s">
        <v>47</v>
      </c>
      <c r="I9974" s="10" t="s">
        <v>951</v>
      </c>
      <c r="J9974">
        <v>2011</v>
      </c>
      <c r="ER9974">
        <v>3085</v>
      </c>
    </row>
    <row r="9975" spans="1:152" x14ac:dyDescent="0.3">
      <c r="A9975" s="10" t="s">
        <v>2905</v>
      </c>
      <c r="B9975" s="10" t="s">
        <v>3014</v>
      </c>
      <c r="C9975" s="10" t="s">
        <v>2822</v>
      </c>
      <c r="D9975" s="10" t="s">
        <v>976</v>
      </c>
      <c r="E9975" s="10" t="s">
        <v>964</v>
      </c>
      <c r="F9975" s="10" t="s">
        <v>47</v>
      </c>
      <c r="I9975" s="10" t="s">
        <v>951</v>
      </c>
      <c r="J9975">
        <v>2012</v>
      </c>
      <c r="ER9975">
        <v>2766</v>
      </c>
    </row>
    <row r="9976" spans="1:152" x14ac:dyDescent="0.3">
      <c r="A9976" s="10" t="s">
        <v>2905</v>
      </c>
      <c r="B9976" s="10" t="s">
        <v>3014</v>
      </c>
      <c r="C9976" s="10" t="s">
        <v>2822</v>
      </c>
      <c r="D9976" s="10" t="s">
        <v>976</v>
      </c>
      <c r="E9976" s="10" t="s">
        <v>964</v>
      </c>
      <c r="F9976" s="10" t="s">
        <v>47</v>
      </c>
      <c r="I9976" s="10" t="s">
        <v>951</v>
      </c>
      <c r="J9976">
        <v>2013</v>
      </c>
      <c r="ER9976">
        <v>2740</v>
      </c>
    </row>
    <row r="9977" spans="1:152" x14ac:dyDescent="0.3">
      <c r="A9977" s="10" t="s">
        <v>2905</v>
      </c>
      <c r="B9977" s="10" t="s">
        <v>3014</v>
      </c>
      <c r="C9977" s="10" t="s">
        <v>2822</v>
      </c>
      <c r="D9977" s="10" t="s">
        <v>976</v>
      </c>
      <c r="E9977" s="10" t="s">
        <v>964</v>
      </c>
      <c r="F9977" s="10" t="s">
        <v>47</v>
      </c>
      <c r="I9977" s="10" t="s">
        <v>951</v>
      </c>
      <c r="J9977">
        <v>2014</v>
      </c>
      <c r="ER9977">
        <v>2457</v>
      </c>
    </row>
    <row r="9978" spans="1:152" x14ac:dyDescent="0.3">
      <c r="A9978" s="10" t="s">
        <v>2905</v>
      </c>
      <c r="B9978" s="10" t="s">
        <v>3014</v>
      </c>
      <c r="C9978" s="10" t="s">
        <v>2822</v>
      </c>
      <c r="D9978" s="10" t="s">
        <v>976</v>
      </c>
      <c r="E9978" s="10" t="s">
        <v>964</v>
      </c>
      <c r="F9978" s="10" t="s">
        <v>47</v>
      </c>
      <c r="I9978" s="10" t="s">
        <v>951</v>
      </c>
      <c r="J9978">
        <v>2015</v>
      </c>
      <c r="ER9978">
        <v>2371</v>
      </c>
    </row>
    <row r="9979" spans="1:152" x14ac:dyDescent="0.3">
      <c r="A9979" s="10" t="s">
        <v>2905</v>
      </c>
      <c r="B9979" s="10" t="s">
        <v>3014</v>
      </c>
      <c r="C9979" s="10" t="s">
        <v>2822</v>
      </c>
      <c r="D9979" s="10" t="s">
        <v>976</v>
      </c>
      <c r="E9979" s="10" t="s">
        <v>964</v>
      </c>
      <c r="F9979" s="10" t="s">
        <v>47</v>
      </c>
      <c r="I9979" s="10" t="s">
        <v>951</v>
      </c>
      <c r="J9979">
        <v>2016</v>
      </c>
      <c r="ER9979">
        <v>2312</v>
      </c>
    </row>
    <row r="9980" spans="1:152" x14ac:dyDescent="0.3">
      <c r="A9980" s="10" t="s">
        <v>2905</v>
      </c>
      <c r="B9980" s="10" t="s">
        <v>3014</v>
      </c>
      <c r="C9980" s="10" t="s">
        <v>2822</v>
      </c>
      <c r="D9980" s="10" t="s">
        <v>976</v>
      </c>
      <c r="E9980" s="10" t="s">
        <v>964</v>
      </c>
      <c r="F9980" s="10" t="s">
        <v>47</v>
      </c>
      <c r="I9980" s="10" t="s">
        <v>951</v>
      </c>
      <c r="J9980">
        <v>2017</v>
      </c>
      <c r="ER9980">
        <v>2456</v>
      </c>
    </row>
    <row r="9981" spans="1:152" x14ac:dyDescent="0.3">
      <c r="A9981" s="10" t="s">
        <v>2905</v>
      </c>
      <c r="B9981" s="10" t="s">
        <v>3014</v>
      </c>
      <c r="C9981" s="10" t="s">
        <v>2822</v>
      </c>
      <c r="D9981" s="10" t="s">
        <v>976</v>
      </c>
      <c r="E9981" s="10" t="s">
        <v>964</v>
      </c>
      <c r="F9981" s="10" t="s">
        <v>47</v>
      </c>
      <c r="I9981" s="10" t="s">
        <v>951</v>
      </c>
      <c r="J9981">
        <v>2018</v>
      </c>
      <c r="ER9981">
        <v>3091</v>
      </c>
    </row>
    <row r="9982" spans="1:152" x14ac:dyDescent="0.3">
      <c r="A9982" s="10" t="s">
        <v>2905</v>
      </c>
      <c r="B9982" s="10" t="s">
        <v>3014</v>
      </c>
      <c r="C9982" s="10" t="s">
        <v>2822</v>
      </c>
      <c r="D9982" s="10" t="s">
        <v>976</v>
      </c>
      <c r="E9982" s="10" t="s">
        <v>964</v>
      </c>
      <c r="F9982" s="10" t="s">
        <v>47</v>
      </c>
      <c r="I9982" s="10" t="s">
        <v>951</v>
      </c>
      <c r="J9982">
        <v>2019</v>
      </c>
      <c r="ER9982">
        <v>3688</v>
      </c>
    </row>
    <row r="9983" spans="1:152" x14ac:dyDescent="0.3">
      <c r="A9983" s="10" t="s">
        <v>2905</v>
      </c>
      <c r="B9983" s="10" t="s">
        <v>3014</v>
      </c>
      <c r="C9983" s="10" t="s">
        <v>2822</v>
      </c>
      <c r="D9983" s="10" t="s">
        <v>976</v>
      </c>
      <c r="E9983" s="10" t="s">
        <v>964</v>
      </c>
      <c r="F9983" s="10" t="s">
        <v>47</v>
      </c>
      <c r="I9983" s="10" t="s">
        <v>951</v>
      </c>
      <c r="J9983">
        <v>2020</v>
      </c>
      <c r="ER9983">
        <v>3041</v>
      </c>
    </row>
    <row r="9984" spans="1:152" x14ac:dyDescent="0.3">
      <c r="A9984" s="10" t="s">
        <v>2905</v>
      </c>
      <c r="B9984" s="10" t="s">
        <v>3014</v>
      </c>
      <c r="C9984" s="10" t="s">
        <v>2822</v>
      </c>
      <c r="D9984" s="10" t="s">
        <v>52</v>
      </c>
      <c r="E9984" s="10" t="s">
        <v>980</v>
      </c>
      <c r="F9984" s="10" t="s">
        <v>47</v>
      </c>
      <c r="I9984" s="10" t="s">
        <v>951</v>
      </c>
      <c r="J9984">
        <v>2008</v>
      </c>
      <c r="EV9984">
        <v>3.8991304347826081</v>
      </c>
    </row>
    <row r="9985" spans="1:152" x14ac:dyDescent="0.3">
      <c r="A9985" s="10" t="s">
        <v>2905</v>
      </c>
      <c r="B9985" s="10" t="s">
        <v>3014</v>
      </c>
      <c r="C9985" s="10" t="s">
        <v>2822</v>
      </c>
      <c r="D9985" s="10" t="s">
        <v>52</v>
      </c>
      <c r="E9985" s="10" t="s">
        <v>980</v>
      </c>
      <c r="F9985" s="10" t="s">
        <v>47</v>
      </c>
      <c r="I9985" s="10" t="s">
        <v>951</v>
      </c>
      <c r="J9985">
        <v>2009</v>
      </c>
      <c r="EV9985">
        <v>4.2621014492753666</v>
      </c>
    </row>
    <row r="9986" spans="1:152" x14ac:dyDescent="0.3">
      <c r="A9986" s="10" t="s">
        <v>2905</v>
      </c>
      <c r="B9986" s="10" t="s">
        <v>3014</v>
      </c>
      <c r="C9986" s="10" t="s">
        <v>2822</v>
      </c>
      <c r="D9986" s="10" t="s">
        <v>52</v>
      </c>
      <c r="E9986" s="10" t="s">
        <v>980</v>
      </c>
      <c r="F9986" s="10" t="s">
        <v>47</v>
      </c>
      <c r="I9986" s="10" t="s">
        <v>951</v>
      </c>
      <c r="J9986">
        <v>2010</v>
      </c>
      <c r="EV9986">
        <v>3.8937681159420294</v>
      </c>
    </row>
    <row r="9987" spans="1:152" x14ac:dyDescent="0.3">
      <c r="A9987" s="10" t="s">
        <v>2905</v>
      </c>
      <c r="B9987" s="10" t="s">
        <v>3014</v>
      </c>
      <c r="C9987" s="10" t="s">
        <v>2822</v>
      </c>
      <c r="D9987" s="10" t="s">
        <v>52</v>
      </c>
      <c r="E9987" s="10" t="s">
        <v>980</v>
      </c>
      <c r="F9987" s="10" t="s">
        <v>47</v>
      </c>
      <c r="I9987" s="10" t="s">
        <v>951</v>
      </c>
      <c r="J9987">
        <v>2011</v>
      </c>
      <c r="EV9987">
        <v>4.1480434782608686</v>
      </c>
    </row>
    <row r="9988" spans="1:152" x14ac:dyDescent="0.3">
      <c r="A9988" s="10" t="s">
        <v>2905</v>
      </c>
      <c r="B9988" s="10" t="s">
        <v>3014</v>
      </c>
      <c r="C9988" s="10" t="s">
        <v>2822</v>
      </c>
      <c r="D9988" s="10" t="s">
        <v>52</v>
      </c>
      <c r="E9988" s="10" t="s">
        <v>980</v>
      </c>
      <c r="F9988" s="10" t="s">
        <v>47</v>
      </c>
      <c r="I9988" s="10" t="s">
        <v>951</v>
      </c>
      <c r="J9988">
        <v>2012</v>
      </c>
      <c r="EV9988">
        <v>4.3888405797101422</v>
      </c>
    </row>
    <row r="9989" spans="1:152" x14ac:dyDescent="0.3">
      <c r="A9989" s="10" t="s">
        <v>2905</v>
      </c>
      <c r="B9989" s="10" t="s">
        <v>3014</v>
      </c>
      <c r="C9989" s="10" t="s">
        <v>2822</v>
      </c>
      <c r="D9989" s="10" t="s">
        <v>52</v>
      </c>
      <c r="E9989" s="10" t="s">
        <v>980</v>
      </c>
      <c r="F9989" s="10" t="s">
        <v>47</v>
      </c>
      <c r="I9989" s="10" t="s">
        <v>951</v>
      </c>
      <c r="J9989">
        <v>2013</v>
      </c>
      <c r="EV9989">
        <v>3.8535507246376777</v>
      </c>
    </row>
    <row r="9990" spans="1:152" x14ac:dyDescent="0.3">
      <c r="A9990" s="10" t="s">
        <v>2905</v>
      </c>
      <c r="B9990" s="10" t="s">
        <v>3014</v>
      </c>
      <c r="C9990" s="10" t="s">
        <v>2822</v>
      </c>
      <c r="D9990" s="10" t="s">
        <v>52</v>
      </c>
      <c r="E9990" s="10" t="s">
        <v>980</v>
      </c>
      <c r="F9990" s="10" t="s">
        <v>47</v>
      </c>
      <c r="I9990" s="10" t="s">
        <v>951</v>
      </c>
      <c r="J9990">
        <v>2014</v>
      </c>
      <c r="EV9990">
        <v>3.3264492753623163</v>
      </c>
    </row>
    <row r="9991" spans="1:152" x14ac:dyDescent="0.3">
      <c r="A9991" s="10" t="s">
        <v>2905</v>
      </c>
      <c r="B9991" s="10" t="s">
        <v>3014</v>
      </c>
      <c r="C9991" s="10" t="s">
        <v>2822</v>
      </c>
      <c r="D9991" s="10" t="s">
        <v>52</v>
      </c>
      <c r="E9991" s="10" t="s">
        <v>980</v>
      </c>
      <c r="F9991" s="10" t="s">
        <v>47</v>
      </c>
      <c r="I9991" s="10" t="s">
        <v>951</v>
      </c>
      <c r="J9991">
        <v>2015</v>
      </c>
      <c r="EV9991">
        <v>3.6673188405797097</v>
      </c>
    </row>
    <row r="9992" spans="1:152" x14ac:dyDescent="0.3">
      <c r="A9992" s="10" t="s">
        <v>2905</v>
      </c>
      <c r="B9992" s="10" t="s">
        <v>3014</v>
      </c>
      <c r="C9992" s="10" t="s">
        <v>2822</v>
      </c>
      <c r="D9992" s="10" t="s">
        <v>52</v>
      </c>
      <c r="E9992" s="10" t="s">
        <v>980</v>
      </c>
      <c r="F9992" s="10" t="s">
        <v>47</v>
      </c>
      <c r="I9992" s="10" t="s">
        <v>951</v>
      </c>
      <c r="J9992">
        <v>2016</v>
      </c>
      <c r="EV9992">
        <v>3.4252173913043484</v>
      </c>
    </row>
    <row r="9993" spans="1:152" x14ac:dyDescent="0.3">
      <c r="A9993" s="10" t="s">
        <v>2905</v>
      </c>
      <c r="B9993" s="10" t="s">
        <v>3014</v>
      </c>
      <c r="C9993" s="10" t="s">
        <v>2822</v>
      </c>
      <c r="D9993" s="10" t="s">
        <v>52</v>
      </c>
      <c r="E9993" s="10" t="s">
        <v>980</v>
      </c>
      <c r="F9993" s="10" t="s">
        <v>47</v>
      </c>
      <c r="I9993" s="10" t="s">
        <v>951</v>
      </c>
      <c r="J9993">
        <v>2017</v>
      </c>
      <c r="EV9993">
        <v>3.4505797101449276</v>
      </c>
    </row>
    <row r="9994" spans="1:152" x14ac:dyDescent="0.3">
      <c r="A9994" s="10" t="s">
        <v>2905</v>
      </c>
      <c r="B9994" s="10" t="s">
        <v>3014</v>
      </c>
      <c r="C9994" s="10" t="s">
        <v>2822</v>
      </c>
      <c r="D9994" s="10" t="s">
        <v>52</v>
      </c>
      <c r="E9994" s="10" t="s">
        <v>980</v>
      </c>
      <c r="F9994" s="10" t="s">
        <v>47</v>
      </c>
      <c r="I9994" s="10" t="s">
        <v>951</v>
      </c>
      <c r="J9994">
        <v>2018</v>
      </c>
      <c r="EV9994">
        <v>4.6429710144927476</v>
      </c>
    </row>
    <row r="9995" spans="1:152" x14ac:dyDescent="0.3">
      <c r="A9995" s="10" t="s">
        <v>2905</v>
      </c>
      <c r="B9995" s="10" t="s">
        <v>3014</v>
      </c>
      <c r="C9995" s="10" t="s">
        <v>2822</v>
      </c>
      <c r="D9995" s="10" t="s">
        <v>52</v>
      </c>
      <c r="E9995" s="10" t="s">
        <v>980</v>
      </c>
      <c r="F9995" s="10" t="s">
        <v>47</v>
      </c>
      <c r="I9995" s="10" t="s">
        <v>951</v>
      </c>
      <c r="J9995">
        <v>2019</v>
      </c>
      <c r="EV9995">
        <v>5.0695652173913039</v>
      </c>
    </row>
    <row r="9996" spans="1:152" x14ac:dyDescent="0.3">
      <c r="A9996" s="10" t="s">
        <v>2905</v>
      </c>
      <c r="B9996" s="10" t="s">
        <v>3014</v>
      </c>
      <c r="C9996" s="10" t="s">
        <v>2822</v>
      </c>
      <c r="D9996" s="10" t="s">
        <v>52</v>
      </c>
      <c r="E9996" s="10" t="s">
        <v>980</v>
      </c>
      <c r="F9996" s="10" t="s">
        <v>47</v>
      </c>
      <c r="I9996" s="10" t="s">
        <v>951</v>
      </c>
      <c r="J9996">
        <v>2020</v>
      </c>
      <c r="EV9996">
        <v>4.370289855072464</v>
      </c>
    </row>
    <row r="9997" spans="1:152" x14ac:dyDescent="0.3">
      <c r="A9997" s="10" t="s">
        <v>2905</v>
      </c>
      <c r="B9997" s="10" t="s">
        <v>3014</v>
      </c>
      <c r="C9997" s="10" t="s">
        <v>2823</v>
      </c>
      <c r="D9997" s="10" t="s">
        <v>971</v>
      </c>
      <c r="E9997" s="10" t="s">
        <v>964</v>
      </c>
      <c r="F9997" s="10" t="s">
        <v>47</v>
      </c>
      <c r="I9997" s="10" t="s">
        <v>951</v>
      </c>
      <c r="J9997">
        <v>2008</v>
      </c>
      <c r="ES9997">
        <v>408</v>
      </c>
    </row>
    <row r="9998" spans="1:152" x14ac:dyDescent="0.3">
      <c r="A9998" s="10" t="s">
        <v>2905</v>
      </c>
      <c r="B9998" s="10" t="s">
        <v>3014</v>
      </c>
      <c r="C9998" s="10" t="s">
        <v>2823</v>
      </c>
      <c r="D9998" s="10" t="s">
        <v>971</v>
      </c>
      <c r="E9998" s="10" t="s">
        <v>964</v>
      </c>
      <c r="F9998" s="10" t="s">
        <v>47</v>
      </c>
      <c r="I9998" s="10" t="s">
        <v>951</v>
      </c>
      <c r="J9998">
        <v>2009</v>
      </c>
      <c r="ES9998">
        <v>496</v>
      </c>
    </row>
    <row r="9999" spans="1:152" x14ac:dyDescent="0.3">
      <c r="A9999" s="10" t="s">
        <v>2905</v>
      </c>
      <c r="B9999" s="10" t="s">
        <v>3014</v>
      </c>
      <c r="C9999" s="10" t="s">
        <v>2823</v>
      </c>
      <c r="D9999" s="10" t="s">
        <v>971</v>
      </c>
      <c r="E9999" s="10" t="s">
        <v>964</v>
      </c>
      <c r="F9999" s="10" t="s">
        <v>47</v>
      </c>
      <c r="I9999" s="10" t="s">
        <v>951</v>
      </c>
      <c r="J9999">
        <v>2010</v>
      </c>
      <c r="ES9999">
        <v>458</v>
      </c>
    </row>
    <row r="10000" spans="1:152" x14ac:dyDescent="0.3">
      <c r="A10000" s="10" t="s">
        <v>2905</v>
      </c>
      <c r="B10000" s="10" t="s">
        <v>3014</v>
      </c>
      <c r="C10000" s="10" t="s">
        <v>2823</v>
      </c>
      <c r="D10000" s="10" t="s">
        <v>971</v>
      </c>
      <c r="E10000" s="10" t="s">
        <v>964</v>
      </c>
      <c r="F10000" s="10" t="s">
        <v>47</v>
      </c>
      <c r="I10000" s="10" t="s">
        <v>951</v>
      </c>
      <c r="J10000">
        <v>2011</v>
      </c>
      <c r="ES10000">
        <v>489</v>
      </c>
    </row>
    <row r="10001" spans="1:153" x14ac:dyDescent="0.3">
      <c r="A10001" s="10" t="s">
        <v>2905</v>
      </c>
      <c r="B10001" s="10" t="s">
        <v>3014</v>
      </c>
      <c r="C10001" s="10" t="s">
        <v>2823</v>
      </c>
      <c r="D10001" s="10" t="s">
        <v>971</v>
      </c>
      <c r="E10001" s="10" t="s">
        <v>964</v>
      </c>
      <c r="F10001" s="10" t="s">
        <v>47</v>
      </c>
      <c r="I10001" s="10" t="s">
        <v>951</v>
      </c>
      <c r="J10001">
        <v>2012</v>
      </c>
      <c r="ES10001">
        <v>475</v>
      </c>
    </row>
    <row r="10002" spans="1:153" x14ac:dyDescent="0.3">
      <c r="A10002" s="10" t="s">
        <v>2905</v>
      </c>
      <c r="B10002" s="10" t="s">
        <v>3014</v>
      </c>
      <c r="C10002" s="10" t="s">
        <v>2823</v>
      </c>
      <c r="D10002" s="10" t="s">
        <v>971</v>
      </c>
      <c r="E10002" s="10" t="s">
        <v>964</v>
      </c>
      <c r="F10002" s="10" t="s">
        <v>47</v>
      </c>
      <c r="I10002" s="10" t="s">
        <v>951</v>
      </c>
      <c r="J10002">
        <v>2013</v>
      </c>
      <c r="ES10002">
        <v>440</v>
      </c>
    </row>
    <row r="10003" spans="1:153" x14ac:dyDescent="0.3">
      <c r="A10003" s="10" t="s">
        <v>2905</v>
      </c>
      <c r="B10003" s="10" t="s">
        <v>3014</v>
      </c>
      <c r="C10003" s="10" t="s">
        <v>2823</v>
      </c>
      <c r="D10003" s="10" t="s">
        <v>971</v>
      </c>
      <c r="E10003" s="10" t="s">
        <v>964</v>
      </c>
      <c r="F10003" s="10" t="s">
        <v>47</v>
      </c>
      <c r="I10003" s="10" t="s">
        <v>951</v>
      </c>
      <c r="J10003">
        <v>2014</v>
      </c>
      <c r="ES10003">
        <v>346</v>
      </c>
    </row>
    <row r="10004" spans="1:153" x14ac:dyDescent="0.3">
      <c r="A10004" s="10" t="s">
        <v>2905</v>
      </c>
      <c r="B10004" s="10" t="s">
        <v>3014</v>
      </c>
      <c r="C10004" s="10" t="s">
        <v>2823</v>
      </c>
      <c r="D10004" s="10" t="s">
        <v>971</v>
      </c>
      <c r="E10004" s="10" t="s">
        <v>964</v>
      </c>
      <c r="F10004" s="10" t="s">
        <v>47</v>
      </c>
      <c r="I10004" s="10" t="s">
        <v>951</v>
      </c>
      <c r="J10004">
        <v>2015</v>
      </c>
      <c r="ES10004">
        <v>328</v>
      </c>
    </row>
    <row r="10005" spans="1:153" x14ac:dyDescent="0.3">
      <c r="A10005" s="10" t="s">
        <v>2905</v>
      </c>
      <c r="B10005" s="10" t="s">
        <v>3014</v>
      </c>
      <c r="C10005" s="10" t="s">
        <v>2823</v>
      </c>
      <c r="D10005" s="10" t="s">
        <v>971</v>
      </c>
      <c r="E10005" s="10" t="s">
        <v>964</v>
      </c>
      <c r="F10005" s="10" t="s">
        <v>47</v>
      </c>
      <c r="I10005" s="10" t="s">
        <v>951</v>
      </c>
      <c r="J10005">
        <v>2016</v>
      </c>
      <c r="ES10005">
        <v>302</v>
      </c>
    </row>
    <row r="10006" spans="1:153" x14ac:dyDescent="0.3">
      <c r="A10006" s="10" t="s">
        <v>2905</v>
      </c>
      <c r="B10006" s="10" t="s">
        <v>3014</v>
      </c>
      <c r="C10006" s="10" t="s">
        <v>2823</v>
      </c>
      <c r="D10006" s="10" t="s">
        <v>971</v>
      </c>
      <c r="E10006" s="10" t="s">
        <v>964</v>
      </c>
      <c r="F10006" s="10" t="s">
        <v>47</v>
      </c>
      <c r="I10006" s="10" t="s">
        <v>951</v>
      </c>
      <c r="J10006">
        <v>2017</v>
      </c>
      <c r="ES10006">
        <v>313</v>
      </c>
    </row>
    <row r="10007" spans="1:153" x14ac:dyDescent="0.3">
      <c r="A10007" s="10" t="s">
        <v>2905</v>
      </c>
      <c r="B10007" s="10" t="s">
        <v>3014</v>
      </c>
      <c r="C10007" s="10" t="s">
        <v>2823</v>
      </c>
      <c r="D10007" s="10" t="s">
        <v>971</v>
      </c>
      <c r="E10007" s="10" t="s">
        <v>964</v>
      </c>
      <c r="F10007" s="10" t="s">
        <v>47</v>
      </c>
      <c r="I10007" s="10" t="s">
        <v>951</v>
      </c>
      <c r="J10007">
        <v>2018</v>
      </c>
      <c r="ES10007">
        <v>369</v>
      </c>
    </row>
    <row r="10008" spans="1:153" x14ac:dyDescent="0.3">
      <c r="A10008" s="10" t="s">
        <v>2905</v>
      </c>
      <c r="B10008" s="10" t="s">
        <v>3014</v>
      </c>
      <c r="C10008" s="10" t="s">
        <v>2823</v>
      </c>
      <c r="D10008" s="10" t="s">
        <v>971</v>
      </c>
      <c r="E10008" s="10" t="s">
        <v>964</v>
      </c>
      <c r="F10008" s="10" t="s">
        <v>47</v>
      </c>
      <c r="I10008" s="10" t="s">
        <v>951</v>
      </c>
      <c r="J10008">
        <v>2019</v>
      </c>
      <c r="ES10008">
        <v>371</v>
      </c>
    </row>
    <row r="10009" spans="1:153" x14ac:dyDescent="0.3">
      <c r="A10009" s="10" t="s">
        <v>2905</v>
      </c>
      <c r="B10009" s="10" t="s">
        <v>3014</v>
      </c>
      <c r="C10009" s="10" t="s">
        <v>2823</v>
      </c>
      <c r="D10009" s="10" t="s">
        <v>971</v>
      </c>
      <c r="E10009" s="10" t="s">
        <v>964</v>
      </c>
      <c r="F10009" s="10" t="s">
        <v>47</v>
      </c>
      <c r="I10009" s="10" t="s">
        <v>951</v>
      </c>
      <c r="J10009">
        <v>2020</v>
      </c>
      <c r="ES10009">
        <v>361</v>
      </c>
    </row>
    <row r="10010" spans="1:153" x14ac:dyDescent="0.3">
      <c r="A10010" s="10" t="s">
        <v>2905</v>
      </c>
      <c r="B10010" s="10" t="s">
        <v>3014</v>
      </c>
      <c r="C10010" s="10" t="s">
        <v>2823</v>
      </c>
      <c r="D10010" s="10" t="s">
        <v>53</v>
      </c>
      <c r="E10010" s="10" t="s">
        <v>980</v>
      </c>
      <c r="F10010" s="10" t="s">
        <v>47</v>
      </c>
      <c r="I10010" s="10" t="s">
        <v>951</v>
      </c>
      <c r="J10010">
        <v>2008</v>
      </c>
      <c r="EW10010">
        <v>0.61913043478260854</v>
      </c>
    </row>
    <row r="10011" spans="1:153" x14ac:dyDescent="0.3">
      <c r="A10011" s="10" t="s">
        <v>2905</v>
      </c>
      <c r="B10011" s="10" t="s">
        <v>3014</v>
      </c>
      <c r="C10011" s="10" t="s">
        <v>2823</v>
      </c>
      <c r="D10011" s="10" t="s">
        <v>53</v>
      </c>
      <c r="E10011" s="10" t="s">
        <v>980</v>
      </c>
      <c r="F10011" s="10" t="s">
        <v>47</v>
      </c>
      <c r="I10011" s="10" t="s">
        <v>951</v>
      </c>
      <c r="J10011">
        <v>2009</v>
      </c>
      <c r="EW10011">
        <v>0.93565217391304334</v>
      </c>
    </row>
    <row r="10012" spans="1:153" x14ac:dyDescent="0.3">
      <c r="A10012" s="10" t="s">
        <v>2905</v>
      </c>
      <c r="B10012" s="10" t="s">
        <v>3014</v>
      </c>
      <c r="C10012" s="10" t="s">
        <v>2823</v>
      </c>
      <c r="D10012" s="10" t="s">
        <v>53</v>
      </c>
      <c r="E10012" s="10" t="s">
        <v>980</v>
      </c>
      <c r="F10012" s="10" t="s">
        <v>47</v>
      </c>
      <c r="I10012" s="10" t="s">
        <v>951</v>
      </c>
      <c r="J10012">
        <v>2010</v>
      </c>
      <c r="EW10012">
        <v>0.76297101449275306</v>
      </c>
    </row>
    <row r="10013" spans="1:153" x14ac:dyDescent="0.3">
      <c r="A10013" s="10" t="s">
        <v>2905</v>
      </c>
      <c r="B10013" s="10" t="s">
        <v>3014</v>
      </c>
      <c r="C10013" s="10" t="s">
        <v>2823</v>
      </c>
      <c r="D10013" s="10" t="s">
        <v>53</v>
      </c>
      <c r="E10013" s="10" t="s">
        <v>980</v>
      </c>
      <c r="F10013" s="10" t="s">
        <v>47</v>
      </c>
      <c r="I10013" s="10" t="s">
        <v>951</v>
      </c>
      <c r="J10013">
        <v>2011</v>
      </c>
      <c r="EW10013">
        <v>0.88782608695652165</v>
      </c>
    </row>
    <row r="10014" spans="1:153" x14ac:dyDescent="0.3">
      <c r="A10014" s="10" t="s">
        <v>2905</v>
      </c>
      <c r="B10014" s="10" t="s">
        <v>3014</v>
      </c>
      <c r="C10014" s="10" t="s">
        <v>2823</v>
      </c>
      <c r="D10014" s="10" t="s">
        <v>53</v>
      </c>
      <c r="E10014" s="10" t="s">
        <v>980</v>
      </c>
      <c r="F10014" s="10" t="s">
        <v>47</v>
      </c>
      <c r="I10014" s="10" t="s">
        <v>951</v>
      </c>
      <c r="J10014">
        <v>2012</v>
      </c>
      <c r="EW10014">
        <v>1.7208695652173915</v>
      </c>
    </row>
    <row r="10015" spans="1:153" x14ac:dyDescent="0.3">
      <c r="A10015" s="10" t="s">
        <v>2905</v>
      </c>
      <c r="B10015" s="10" t="s">
        <v>3014</v>
      </c>
      <c r="C10015" s="10" t="s">
        <v>2823</v>
      </c>
      <c r="D10015" s="10" t="s">
        <v>53</v>
      </c>
      <c r="E10015" s="10" t="s">
        <v>980</v>
      </c>
      <c r="F10015" s="10" t="s">
        <v>47</v>
      </c>
      <c r="I10015" s="10" t="s">
        <v>951</v>
      </c>
      <c r="J10015">
        <v>2013</v>
      </c>
      <c r="EW10015">
        <v>0.89369565217391322</v>
      </c>
    </row>
    <row r="10016" spans="1:153" x14ac:dyDescent="0.3">
      <c r="A10016" s="10" t="s">
        <v>2905</v>
      </c>
      <c r="B10016" s="10" t="s">
        <v>3014</v>
      </c>
      <c r="C10016" s="10" t="s">
        <v>2823</v>
      </c>
      <c r="D10016" s="10" t="s">
        <v>53</v>
      </c>
      <c r="E10016" s="10" t="s">
        <v>980</v>
      </c>
      <c r="F10016" s="10" t="s">
        <v>47</v>
      </c>
      <c r="I10016" s="10" t="s">
        <v>951</v>
      </c>
      <c r="J10016">
        <v>2014</v>
      </c>
      <c r="EW10016">
        <v>0.5701449275362318</v>
      </c>
    </row>
    <row r="10017" spans="1:153 1133:1133" x14ac:dyDescent="0.3">
      <c r="A10017" s="10" t="s">
        <v>2905</v>
      </c>
      <c r="B10017" s="10" t="s">
        <v>3014</v>
      </c>
      <c r="C10017" s="10" t="s">
        <v>2823</v>
      </c>
      <c r="D10017" s="10" t="s">
        <v>53</v>
      </c>
      <c r="E10017" s="10" t="s">
        <v>980</v>
      </c>
      <c r="F10017" s="10" t="s">
        <v>47</v>
      </c>
      <c r="I10017" s="10" t="s">
        <v>951</v>
      </c>
      <c r="J10017">
        <v>2015</v>
      </c>
      <c r="EW10017">
        <v>0.61717391304347824</v>
      </c>
    </row>
    <row r="10018" spans="1:153 1133:1133" x14ac:dyDescent="0.3">
      <c r="A10018" s="10" t="s">
        <v>2905</v>
      </c>
      <c r="B10018" s="10" t="s">
        <v>3014</v>
      </c>
      <c r="C10018" s="10" t="s">
        <v>2823</v>
      </c>
      <c r="D10018" s="10" t="s">
        <v>53</v>
      </c>
      <c r="E10018" s="10" t="s">
        <v>980</v>
      </c>
      <c r="F10018" s="10" t="s">
        <v>47</v>
      </c>
      <c r="I10018" s="10" t="s">
        <v>951</v>
      </c>
      <c r="J10018">
        <v>2016</v>
      </c>
      <c r="EW10018">
        <v>0.58659420289855102</v>
      </c>
    </row>
    <row r="10019" spans="1:153 1133:1133" x14ac:dyDescent="0.3">
      <c r="A10019" s="10" t="s">
        <v>2905</v>
      </c>
      <c r="B10019" s="10" t="s">
        <v>3014</v>
      </c>
      <c r="C10019" s="10" t="s">
        <v>2823</v>
      </c>
      <c r="D10019" s="10" t="s">
        <v>53</v>
      </c>
      <c r="E10019" s="10" t="s">
        <v>980</v>
      </c>
      <c r="F10019" s="10" t="s">
        <v>47</v>
      </c>
      <c r="I10019" s="10" t="s">
        <v>951</v>
      </c>
      <c r="J10019">
        <v>2017</v>
      </c>
      <c r="EW10019">
        <v>0.52471014492753631</v>
      </c>
    </row>
    <row r="10020" spans="1:153 1133:1133" x14ac:dyDescent="0.3">
      <c r="A10020" s="10" t="s">
        <v>2905</v>
      </c>
      <c r="B10020" s="10" t="s">
        <v>3014</v>
      </c>
      <c r="C10020" s="10" t="s">
        <v>2823</v>
      </c>
      <c r="D10020" s="10" t="s">
        <v>53</v>
      </c>
      <c r="E10020" s="10" t="s">
        <v>980</v>
      </c>
      <c r="F10020" s="10" t="s">
        <v>47</v>
      </c>
      <c r="I10020" s="10" t="s">
        <v>951</v>
      </c>
      <c r="J10020">
        <v>2018</v>
      </c>
      <c r="EW10020">
        <v>1.3472463768115939</v>
      </c>
    </row>
    <row r="10021" spans="1:153 1133:1133" x14ac:dyDescent="0.3">
      <c r="A10021" s="10" t="s">
        <v>2905</v>
      </c>
      <c r="B10021" s="10" t="s">
        <v>3014</v>
      </c>
      <c r="C10021" s="10" t="s">
        <v>2823</v>
      </c>
      <c r="D10021" s="10" t="s">
        <v>53</v>
      </c>
      <c r="E10021" s="10" t="s">
        <v>980</v>
      </c>
      <c r="F10021" s="10" t="s">
        <v>47</v>
      </c>
      <c r="I10021" s="10" t="s">
        <v>951</v>
      </c>
      <c r="J10021">
        <v>2019</v>
      </c>
      <c r="EW10021">
        <v>0.6772463768115945</v>
      </c>
    </row>
    <row r="10022" spans="1:153 1133:1133" x14ac:dyDescent="0.3">
      <c r="A10022" s="10" t="s">
        <v>2905</v>
      </c>
      <c r="B10022" s="10" t="s">
        <v>3014</v>
      </c>
      <c r="C10022" s="10" t="s">
        <v>2823</v>
      </c>
      <c r="D10022" s="10" t="s">
        <v>53</v>
      </c>
      <c r="E10022" s="10" t="s">
        <v>980</v>
      </c>
      <c r="F10022" s="10" t="s">
        <v>47</v>
      </c>
      <c r="I10022" s="10" t="s">
        <v>951</v>
      </c>
      <c r="J10022">
        <v>2020</v>
      </c>
      <c r="EW10022">
        <v>0.72260869565217412</v>
      </c>
    </row>
    <row r="10023" spans="1:153 1133:1133" x14ac:dyDescent="0.3">
      <c r="A10023" s="10" t="s">
        <v>3123</v>
      </c>
      <c r="B10023" s="10" t="s">
        <v>3124</v>
      </c>
      <c r="C10023" s="10" t="s">
        <v>3126</v>
      </c>
      <c r="D10023" s="10" t="s">
        <v>2559</v>
      </c>
      <c r="E10023" s="10" t="s">
        <v>2550</v>
      </c>
      <c r="F10023" s="10" t="s">
        <v>798</v>
      </c>
      <c r="H10023" t="s">
        <v>2554</v>
      </c>
      <c r="I10023" s="10" t="s">
        <v>1178</v>
      </c>
      <c r="J10023">
        <v>2011</v>
      </c>
      <c r="AQO10023">
        <v>25164</v>
      </c>
    </row>
    <row r="10024" spans="1:153 1133:1133" x14ac:dyDescent="0.3">
      <c r="A10024" s="10" t="s">
        <v>3123</v>
      </c>
      <c r="B10024" s="10" t="s">
        <v>3124</v>
      </c>
      <c r="C10024" s="10" t="s">
        <v>3126</v>
      </c>
      <c r="D10024" s="10" t="s">
        <v>2559</v>
      </c>
      <c r="E10024" s="10" t="s">
        <v>2550</v>
      </c>
      <c r="F10024" s="10" t="s">
        <v>798</v>
      </c>
      <c r="H10024" t="s">
        <v>2554</v>
      </c>
      <c r="I10024" s="10" t="s">
        <v>1178</v>
      </c>
      <c r="J10024">
        <v>2012</v>
      </c>
      <c r="AQO10024">
        <v>31716</v>
      </c>
    </row>
    <row r="10025" spans="1:153 1133:1133" x14ac:dyDescent="0.3">
      <c r="A10025" s="10" t="s">
        <v>3123</v>
      </c>
      <c r="B10025" s="10" t="s">
        <v>3124</v>
      </c>
      <c r="C10025" s="10" t="s">
        <v>3126</v>
      </c>
      <c r="D10025" s="10" t="s">
        <v>2559</v>
      </c>
      <c r="E10025" s="10" t="s">
        <v>2550</v>
      </c>
      <c r="F10025" s="10" t="s">
        <v>798</v>
      </c>
      <c r="H10025" t="s">
        <v>2554</v>
      </c>
      <c r="I10025" s="10" t="s">
        <v>1178</v>
      </c>
      <c r="J10025">
        <v>2013</v>
      </c>
      <c r="AQO10025">
        <v>38830</v>
      </c>
    </row>
    <row r="10026" spans="1:153 1133:1133" x14ac:dyDescent="0.3">
      <c r="A10026" s="10" t="s">
        <v>3123</v>
      </c>
      <c r="B10026" s="10" t="s">
        <v>3124</v>
      </c>
      <c r="C10026" s="10" t="s">
        <v>3126</v>
      </c>
      <c r="D10026" s="10" t="s">
        <v>2559</v>
      </c>
      <c r="E10026" s="10" t="s">
        <v>2550</v>
      </c>
      <c r="F10026" s="10" t="s">
        <v>798</v>
      </c>
      <c r="H10026" t="s">
        <v>2554</v>
      </c>
      <c r="I10026" s="10" t="s">
        <v>1178</v>
      </c>
      <c r="J10026">
        <v>2014</v>
      </c>
      <c r="AQO10026">
        <v>30205</v>
      </c>
    </row>
    <row r="10027" spans="1:153 1133:1133" x14ac:dyDescent="0.3">
      <c r="A10027" s="10" t="s">
        <v>3123</v>
      </c>
      <c r="B10027" s="10" t="s">
        <v>3124</v>
      </c>
      <c r="C10027" s="10" t="s">
        <v>3126</v>
      </c>
      <c r="D10027" s="10" t="s">
        <v>2559</v>
      </c>
      <c r="E10027" s="10" t="s">
        <v>2550</v>
      </c>
      <c r="F10027" s="10" t="s">
        <v>798</v>
      </c>
      <c r="H10027" t="s">
        <v>2554</v>
      </c>
      <c r="I10027" s="10" t="s">
        <v>1178</v>
      </c>
      <c r="J10027">
        <v>2015</v>
      </c>
      <c r="AQO10027">
        <v>29015</v>
      </c>
    </row>
    <row r="10028" spans="1:153 1133:1133" x14ac:dyDescent="0.3">
      <c r="A10028" s="10" t="s">
        <v>3123</v>
      </c>
      <c r="B10028" s="10" t="s">
        <v>3124</v>
      </c>
      <c r="C10028" s="10" t="s">
        <v>3126</v>
      </c>
      <c r="D10028" s="10" t="s">
        <v>2559</v>
      </c>
      <c r="E10028" s="10" t="s">
        <v>2550</v>
      </c>
      <c r="F10028" s="10" t="s">
        <v>798</v>
      </c>
      <c r="H10028" t="s">
        <v>2554</v>
      </c>
      <c r="I10028" s="10" t="s">
        <v>1178</v>
      </c>
      <c r="J10028">
        <v>2016</v>
      </c>
      <c r="AQO10028">
        <v>18763</v>
      </c>
    </row>
    <row r="10029" spans="1:153 1133:1133" x14ac:dyDescent="0.3">
      <c r="A10029" s="10" t="s">
        <v>3123</v>
      </c>
      <c r="B10029" s="10" t="s">
        <v>3124</v>
      </c>
      <c r="C10029" s="10" t="s">
        <v>3126</v>
      </c>
      <c r="D10029" s="10" t="s">
        <v>2559</v>
      </c>
      <c r="E10029" s="10" t="s">
        <v>2550</v>
      </c>
      <c r="F10029" s="10" t="s">
        <v>798</v>
      </c>
      <c r="H10029" t="s">
        <v>2554</v>
      </c>
      <c r="I10029" s="10" t="s">
        <v>1178</v>
      </c>
      <c r="J10029">
        <v>2017</v>
      </c>
      <c r="AQO10029">
        <v>12079</v>
      </c>
    </row>
    <row r="10030" spans="1:153 1133:1133" x14ac:dyDescent="0.3">
      <c r="A10030" s="10" t="s">
        <v>3123</v>
      </c>
      <c r="B10030" s="10" t="s">
        <v>3124</v>
      </c>
      <c r="C10030" s="10" t="s">
        <v>3126</v>
      </c>
      <c r="D10030" s="10" t="s">
        <v>2559</v>
      </c>
      <c r="E10030" s="10" t="s">
        <v>2550</v>
      </c>
      <c r="F10030" s="10" t="s">
        <v>798</v>
      </c>
      <c r="H10030" t="s">
        <v>2554</v>
      </c>
      <c r="I10030" s="10" t="s">
        <v>1178</v>
      </c>
      <c r="J10030">
        <v>2018</v>
      </c>
      <c r="AQO10030">
        <v>6881</v>
      </c>
    </row>
    <row r="10031" spans="1:153 1133:1133" x14ac:dyDescent="0.3">
      <c r="A10031" s="10" t="s">
        <v>3123</v>
      </c>
      <c r="B10031" s="10" t="s">
        <v>3124</v>
      </c>
      <c r="C10031" s="10" t="s">
        <v>3126</v>
      </c>
      <c r="D10031" s="10" t="s">
        <v>2559</v>
      </c>
      <c r="E10031" s="10" t="s">
        <v>2550</v>
      </c>
      <c r="F10031" s="10" t="s">
        <v>798</v>
      </c>
      <c r="H10031" t="s">
        <v>2554</v>
      </c>
      <c r="I10031" s="10" t="s">
        <v>1178</v>
      </c>
      <c r="J10031">
        <v>2019</v>
      </c>
      <c r="AQO10031">
        <v>1525</v>
      </c>
    </row>
    <row r="10032" spans="1:153 1133:1133" x14ac:dyDescent="0.3">
      <c r="A10032" s="10" t="s">
        <v>3123</v>
      </c>
      <c r="B10032" s="10" t="s">
        <v>3124</v>
      </c>
      <c r="C10032" s="10" t="s">
        <v>3126</v>
      </c>
      <c r="D10032" s="10" t="s">
        <v>2559</v>
      </c>
      <c r="E10032" s="10" t="s">
        <v>2550</v>
      </c>
      <c r="F10032" s="10" t="s">
        <v>798</v>
      </c>
      <c r="H10032" t="s">
        <v>2554</v>
      </c>
      <c r="I10032" s="10" t="s">
        <v>1178</v>
      </c>
      <c r="J10032">
        <v>2020</v>
      </c>
      <c r="AQO10032">
        <v>2</v>
      </c>
    </row>
    <row r="10033" spans="1:10 1130:1131" x14ac:dyDescent="0.3">
      <c r="A10033" s="10" t="s">
        <v>3123</v>
      </c>
      <c r="B10033" s="10" t="s">
        <v>3124</v>
      </c>
      <c r="C10033" s="10" t="s">
        <v>3126</v>
      </c>
      <c r="D10033" s="10" t="s">
        <v>2553</v>
      </c>
      <c r="E10033" s="10" t="s">
        <v>2550</v>
      </c>
      <c r="F10033" s="10" t="s">
        <v>798</v>
      </c>
      <c r="H10033" t="s">
        <v>2554</v>
      </c>
      <c r="I10033" s="10" t="s">
        <v>1178</v>
      </c>
      <c r="J10033">
        <v>2011</v>
      </c>
      <c r="AQL10033">
        <v>71512</v>
      </c>
    </row>
    <row r="10034" spans="1:10 1130:1131" x14ac:dyDescent="0.3">
      <c r="A10034" s="10" t="s">
        <v>3123</v>
      </c>
      <c r="B10034" s="10" t="s">
        <v>3124</v>
      </c>
      <c r="C10034" s="10" t="s">
        <v>3126</v>
      </c>
      <c r="D10034" s="10" t="s">
        <v>2553</v>
      </c>
      <c r="E10034" s="10" t="s">
        <v>2550</v>
      </c>
      <c r="F10034" s="10" t="s">
        <v>798</v>
      </c>
      <c r="H10034" t="s">
        <v>2554</v>
      </c>
      <c r="I10034" s="10" t="s">
        <v>1178</v>
      </c>
      <c r="J10034">
        <v>2012</v>
      </c>
      <c r="AQL10034">
        <v>115318</v>
      </c>
    </row>
    <row r="10035" spans="1:10 1130:1131" x14ac:dyDescent="0.3">
      <c r="A10035" s="10" t="s">
        <v>3123</v>
      </c>
      <c r="B10035" s="10" t="s">
        <v>3124</v>
      </c>
      <c r="C10035" s="10" t="s">
        <v>3126</v>
      </c>
      <c r="D10035" s="10" t="s">
        <v>2553</v>
      </c>
      <c r="E10035" s="10" t="s">
        <v>2550</v>
      </c>
      <c r="F10035" s="10" t="s">
        <v>798</v>
      </c>
      <c r="H10035" t="s">
        <v>2554</v>
      </c>
      <c r="I10035" s="10" t="s">
        <v>1178</v>
      </c>
      <c r="J10035">
        <v>2013</v>
      </c>
      <c r="AQL10035">
        <v>130518</v>
      </c>
    </row>
    <row r="10036" spans="1:10 1130:1131" x14ac:dyDescent="0.3">
      <c r="A10036" s="10" t="s">
        <v>3123</v>
      </c>
      <c r="B10036" s="10" t="s">
        <v>3124</v>
      </c>
      <c r="C10036" s="10" t="s">
        <v>3126</v>
      </c>
      <c r="D10036" s="10" t="s">
        <v>2553</v>
      </c>
      <c r="E10036" s="10" t="s">
        <v>2550</v>
      </c>
      <c r="F10036" s="10" t="s">
        <v>798</v>
      </c>
      <c r="H10036" t="s">
        <v>2554</v>
      </c>
      <c r="I10036" s="10" t="s">
        <v>1178</v>
      </c>
      <c r="J10036">
        <v>2014</v>
      </c>
      <c r="AQL10036">
        <v>152238</v>
      </c>
    </row>
    <row r="10037" spans="1:10 1130:1131" x14ac:dyDescent="0.3">
      <c r="A10037" s="10" t="s">
        <v>3123</v>
      </c>
      <c r="B10037" s="10" t="s">
        <v>3124</v>
      </c>
      <c r="C10037" s="10" t="s">
        <v>3126</v>
      </c>
      <c r="D10037" s="10" t="s">
        <v>2553</v>
      </c>
      <c r="E10037" s="10" t="s">
        <v>2550</v>
      </c>
      <c r="F10037" s="10" t="s">
        <v>798</v>
      </c>
      <c r="H10037" t="s">
        <v>2554</v>
      </c>
      <c r="I10037" s="10" t="s">
        <v>1178</v>
      </c>
      <c r="J10037">
        <v>2015</v>
      </c>
      <c r="AQL10037">
        <v>124424</v>
      </c>
    </row>
    <row r="10038" spans="1:10 1130:1131" x14ac:dyDescent="0.3">
      <c r="A10038" s="10" t="s">
        <v>3123</v>
      </c>
      <c r="B10038" s="10" t="s">
        <v>3124</v>
      </c>
      <c r="C10038" s="10" t="s">
        <v>3126</v>
      </c>
      <c r="D10038" s="10" t="s">
        <v>2553</v>
      </c>
      <c r="E10038" s="10" t="s">
        <v>2550</v>
      </c>
      <c r="F10038" s="10" t="s">
        <v>798</v>
      </c>
      <c r="H10038" t="s">
        <v>2554</v>
      </c>
      <c r="I10038" s="10" t="s">
        <v>1178</v>
      </c>
      <c r="J10038">
        <v>2016</v>
      </c>
      <c r="AQL10038">
        <v>84813</v>
      </c>
    </row>
    <row r="10039" spans="1:10 1130:1131" x14ac:dyDescent="0.3">
      <c r="A10039" s="10" t="s">
        <v>3123</v>
      </c>
      <c r="B10039" s="10" t="s">
        <v>3124</v>
      </c>
      <c r="C10039" s="10" t="s">
        <v>3126</v>
      </c>
      <c r="D10039" s="10" t="s">
        <v>2553</v>
      </c>
      <c r="E10039" s="10" t="s">
        <v>2550</v>
      </c>
      <c r="F10039" s="10" t="s">
        <v>798</v>
      </c>
      <c r="H10039" t="s">
        <v>2554</v>
      </c>
      <c r="I10039" s="10" t="s">
        <v>1178</v>
      </c>
      <c r="J10039">
        <v>2017</v>
      </c>
      <c r="AQL10039">
        <v>84615</v>
      </c>
    </row>
    <row r="10040" spans="1:10 1130:1131" x14ac:dyDescent="0.3">
      <c r="A10040" s="10" t="s">
        <v>3123</v>
      </c>
      <c r="B10040" s="10" t="s">
        <v>3124</v>
      </c>
      <c r="C10040" s="10" t="s">
        <v>3126</v>
      </c>
      <c r="D10040" s="10" t="s">
        <v>2553</v>
      </c>
      <c r="E10040" s="10" t="s">
        <v>2550</v>
      </c>
      <c r="F10040" s="10" t="s">
        <v>798</v>
      </c>
      <c r="H10040" t="s">
        <v>2554</v>
      </c>
      <c r="I10040" s="10" t="s">
        <v>1178</v>
      </c>
      <c r="J10040">
        <v>2018</v>
      </c>
      <c r="AQL10040">
        <v>105623</v>
      </c>
    </row>
    <row r="10041" spans="1:10 1130:1131" x14ac:dyDescent="0.3">
      <c r="A10041" s="10" t="s">
        <v>3123</v>
      </c>
      <c r="B10041" s="10" t="s">
        <v>3124</v>
      </c>
      <c r="C10041" s="10" t="s">
        <v>3126</v>
      </c>
      <c r="D10041" s="10" t="s">
        <v>2553</v>
      </c>
      <c r="E10041" s="10" t="s">
        <v>2550</v>
      </c>
      <c r="F10041" s="10" t="s">
        <v>798</v>
      </c>
      <c r="H10041" t="s">
        <v>2554</v>
      </c>
      <c r="I10041" s="10" t="s">
        <v>1178</v>
      </c>
      <c r="J10041">
        <v>2019</v>
      </c>
      <c r="AQL10041">
        <v>105299</v>
      </c>
    </row>
    <row r="10042" spans="1:10 1130:1131" x14ac:dyDescent="0.3">
      <c r="A10042" s="10" t="s">
        <v>3123</v>
      </c>
      <c r="B10042" s="10" t="s">
        <v>3124</v>
      </c>
      <c r="C10042" s="10" t="s">
        <v>3126</v>
      </c>
      <c r="D10042" s="10" t="s">
        <v>2553</v>
      </c>
      <c r="E10042" s="10" t="s">
        <v>2550</v>
      </c>
      <c r="F10042" s="10" t="s">
        <v>798</v>
      </c>
      <c r="H10042" t="s">
        <v>2554</v>
      </c>
      <c r="I10042" s="10" t="s">
        <v>1178</v>
      </c>
      <c r="J10042">
        <v>2020</v>
      </c>
      <c r="AQL10042">
        <v>54490</v>
      </c>
    </row>
    <row r="10043" spans="1:10 1130:1131" x14ac:dyDescent="0.3">
      <c r="A10043" s="10" t="s">
        <v>3123</v>
      </c>
      <c r="B10043" s="10" t="s">
        <v>3124</v>
      </c>
      <c r="C10043" s="10" t="s">
        <v>3126</v>
      </c>
      <c r="D10043" s="10" t="s">
        <v>2556</v>
      </c>
      <c r="E10043" s="10" t="s">
        <v>2550</v>
      </c>
      <c r="F10043" s="10" t="s">
        <v>798</v>
      </c>
      <c r="H10043" t="s">
        <v>2554</v>
      </c>
      <c r="I10043" s="10" t="s">
        <v>1178</v>
      </c>
      <c r="J10043">
        <v>2011</v>
      </c>
      <c r="AQM10043">
        <v>52499</v>
      </c>
    </row>
    <row r="10044" spans="1:10 1130:1131" x14ac:dyDescent="0.3">
      <c r="A10044" s="10" t="s">
        <v>3123</v>
      </c>
      <c r="B10044" s="10" t="s">
        <v>3124</v>
      </c>
      <c r="C10044" s="10" t="s">
        <v>3126</v>
      </c>
      <c r="D10044" s="10" t="s">
        <v>2556</v>
      </c>
      <c r="E10044" s="10" t="s">
        <v>2550</v>
      </c>
      <c r="F10044" s="10" t="s">
        <v>798</v>
      </c>
      <c r="H10044" t="s">
        <v>2554</v>
      </c>
      <c r="I10044" s="10" t="s">
        <v>1178</v>
      </c>
      <c r="J10044">
        <v>2012</v>
      </c>
      <c r="AQM10044">
        <v>67636</v>
      </c>
    </row>
    <row r="10045" spans="1:10 1130:1131" x14ac:dyDescent="0.3">
      <c r="A10045" s="10" t="s">
        <v>3123</v>
      </c>
      <c r="B10045" s="10" t="s">
        <v>3124</v>
      </c>
      <c r="C10045" s="10" t="s">
        <v>3126</v>
      </c>
      <c r="D10045" s="10" t="s">
        <v>2556</v>
      </c>
      <c r="E10045" s="10" t="s">
        <v>2550</v>
      </c>
      <c r="F10045" s="10" t="s">
        <v>798</v>
      </c>
      <c r="H10045" t="s">
        <v>2554</v>
      </c>
      <c r="I10045" s="10" t="s">
        <v>1178</v>
      </c>
      <c r="J10045">
        <v>2013</v>
      </c>
      <c r="AQM10045">
        <v>75832</v>
      </c>
    </row>
    <row r="10046" spans="1:10 1130:1131" x14ac:dyDescent="0.3">
      <c r="A10046" s="10" t="s">
        <v>3123</v>
      </c>
      <c r="B10046" s="10" t="s">
        <v>3124</v>
      </c>
      <c r="C10046" s="10" t="s">
        <v>3126</v>
      </c>
      <c r="D10046" s="10" t="s">
        <v>2556</v>
      </c>
      <c r="E10046" s="10" t="s">
        <v>2550</v>
      </c>
      <c r="F10046" s="10" t="s">
        <v>798</v>
      </c>
      <c r="H10046" t="s">
        <v>2554</v>
      </c>
      <c r="I10046" s="10" t="s">
        <v>1178</v>
      </c>
      <c r="J10046">
        <v>2014</v>
      </c>
      <c r="AQM10046">
        <v>78325</v>
      </c>
    </row>
    <row r="10047" spans="1:10 1130:1131" x14ac:dyDescent="0.3">
      <c r="A10047" s="10" t="s">
        <v>3123</v>
      </c>
      <c r="B10047" s="10" t="s">
        <v>3124</v>
      </c>
      <c r="C10047" s="10" t="s">
        <v>3126</v>
      </c>
      <c r="D10047" s="10" t="s">
        <v>2556</v>
      </c>
      <c r="E10047" s="10" t="s">
        <v>2550</v>
      </c>
      <c r="F10047" s="10" t="s">
        <v>798</v>
      </c>
      <c r="H10047" t="s">
        <v>2554</v>
      </c>
      <c r="I10047" s="10" t="s">
        <v>1178</v>
      </c>
      <c r="J10047">
        <v>2015</v>
      </c>
      <c r="AQM10047">
        <v>74156</v>
      </c>
    </row>
    <row r="10048" spans="1:10 1130:1131" x14ac:dyDescent="0.3">
      <c r="A10048" s="10" t="s">
        <v>3123</v>
      </c>
      <c r="B10048" s="10" t="s">
        <v>3124</v>
      </c>
      <c r="C10048" s="10" t="s">
        <v>3126</v>
      </c>
      <c r="D10048" s="10" t="s">
        <v>2556</v>
      </c>
      <c r="E10048" s="10" t="s">
        <v>2550</v>
      </c>
      <c r="F10048" s="10" t="s">
        <v>798</v>
      </c>
      <c r="H10048" t="s">
        <v>2554</v>
      </c>
      <c r="I10048" s="10" t="s">
        <v>1178</v>
      </c>
      <c r="J10048">
        <v>2016</v>
      </c>
      <c r="AQM10048">
        <v>44019</v>
      </c>
    </row>
    <row r="10049" spans="1:10 1131:1134" x14ac:dyDescent="0.3">
      <c r="A10049" s="10" t="s">
        <v>3123</v>
      </c>
      <c r="B10049" s="10" t="s">
        <v>3124</v>
      </c>
      <c r="C10049" s="10" t="s">
        <v>3126</v>
      </c>
      <c r="D10049" s="10" t="s">
        <v>2556</v>
      </c>
      <c r="E10049" s="10" t="s">
        <v>2550</v>
      </c>
      <c r="F10049" s="10" t="s">
        <v>798</v>
      </c>
      <c r="H10049" t="s">
        <v>2554</v>
      </c>
      <c r="I10049" s="10" t="s">
        <v>1178</v>
      </c>
      <c r="J10049">
        <v>2017</v>
      </c>
      <c r="AQM10049">
        <v>44161</v>
      </c>
    </row>
    <row r="10050" spans="1:10 1131:1134" x14ac:dyDescent="0.3">
      <c r="A10050" s="10" t="s">
        <v>3123</v>
      </c>
      <c r="B10050" s="10" t="s">
        <v>3124</v>
      </c>
      <c r="C10050" s="10" t="s">
        <v>3126</v>
      </c>
      <c r="D10050" s="10" t="s">
        <v>2556</v>
      </c>
      <c r="E10050" s="10" t="s">
        <v>2550</v>
      </c>
      <c r="F10050" s="10" t="s">
        <v>798</v>
      </c>
      <c r="H10050" t="s">
        <v>2554</v>
      </c>
      <c r="I10050" s="10" t="s">
        <v>1178</v>
      </c>
      <c r="J10050">
        <v>2018</v>
      </c>
      <c r="AQM10050">
        <v>55024</v>
      </c>
    </row>
    <row r="10051" spans="1:10 1131:1134" x14ac:dyDescent="0.3">
      <c r="A10051" s="10" t="s">
        <v>3123</v>
      </c>
      <c r="B10051" s="10" t="s">
        <v>3124</v>
      </c>
      <c r="C10051" s="10" t="s">
        <v>3126</v>
      </c>
      <c r="D10051" s="10" t="s">
        <v>2556</v>
      </c>
      <c r="E10051" s="10" t="s">
        <v>2550</v>
      </c>
      <c r="F10051" s="10" t="s">
        <v>798</v>
      </c>
      <c r="H10051" t="s">
        <v>2554</v>
      </c>
      <c r="I10051" s="10" t="s">
        <v>1178</v>
      </c>
      <c r="J10051">
        <v>2019</v>
      </c>
      <c r="AQM10051">
        <v>51039</v>
      </c>
    </row>
    <row r="10052" spans="1:10 1131:1134" x14ac:dyDescent="0.3">
      <c r="A10052" s="10" t="s">
        <v>3123</v>
      </c>
      <c r="B10052" s="10" t="s">
        <v>3124</v>
      </c>
      <c r="C10052" s="10" t="s">
        <v>3126</v>
      </c>
      <c r="D10052" s="10" t="s">
        <v>2556</v>
      </c>
      <c r="E10052" s="10" t="s">
        <v>2550</v>
      </c>
      <c r="F10052" s="10" t="s">
        <v>798</v>
      </c>
      <c r="H10052" t="s">
        <v>2554</v>
      </c>
      <c r="I10052" s="10" t="s">
        <v>1178</v>
      </c>
      <c r="J10052">
        <v>2020</v>
      </c>
      <c r="AQM10052">
        <v>20674</v>
      </c>
    </row>
    <row r="10053" spans="1:10 1131:1134" x14ac:dyDescent="0.3">
      <c r="A10053" s="10" t="s">
        <v>3123</v>
      </c>
      <c r="B10053" s="10" t="s">
        <v>3124</v>
      </c>
      <c r="C10053" s="10" t="s">
        <v>3126</v>
      </c>
      <c r="D10053" s="10" t="s">
        <v>2561</v>
      </c>
      <c r="E10053" s="10" t="s">
        <v>2550</v>
      </c>
      <c r="F10053" s="10" t="s">
        <v>798</v>
      </c>
      <c r="H10053" t="s">
        <v>2554</v>
      </c>
      <c r="I10053" s="10" t="s">
        <v>1178</v>
      </c>
      <c r="J10053">
        <v>2011</v>
      </c>
      <c r="AQP10053">
        <v>7563</v>
      </c>
    </row>
    <row r="10054" spans="1:10 1131:1134" x14ac:dyDescent="0.3">
      <c r="A10054" s="10" t="s">
        <v>3123</v>
      </c>
      <c r="B10054" s="10" t="s">
        <v>3124</v>
      </c>
      <c r="C10054" s="10" t="s">
        <v>3126</v>
      </c>
      <c r="D10054" s="10" t="s">
        <v>2561</v>
      </c>
      <c r="E10054" s="10" t="s">
        <v>2550</v>
      </c>
      <c r="F10054" s="10" t="s">
        <v>798</v>
      </c>
      <c r="H10054" t="s">
        <v>2554</v>
      </c>
      <c r="I10054" s="10" t="s">
        <v>1178</v>
      </c>
      <c r="J10054">
        <v>2012</v>
      </c>
      <c r="AQP10054">
        <v>9355</v>
      </c>
    </row>
    <row r="10055" spans="1:10 1131:1134" x14ac:dyDescent="0.3">
      <c r="A10055" s="10" t="s">
        <v>3123</v>
      </c>
      <c r="B10055" s="10" t="s">
        <v>3124</v>
      </c>
      <c r="C10055" s="10" t="s">
        <v>3126</v>
      </c>
      <c r="D10055" s="10" t="s">
        <v>2561</v>
      </c>
      <c r="E10055" s="10" t="s">
        <v>2550</v>
      </c>
      <c r="F10055" s="10" t="s">
        <v>798</v>
      </c>
      <c r="H10055" t="s">
        <v>2554</v>
      </c>
      <c r="I10055" s="10" t="s">
        <v>1178</v>
      </c>
      <c r="J10055">
        <v>2013</v>
      </c>
      <c r="AQP10055">
        <v>9268</v>
      </c>
    </row>
    <row r="10056" spans="1:10 1131:1134" x14ac:dyDescent="0.3">
      <c r="A10056" s="10" t="s">
        <v>3123</v>
      </c>
      <c r="B10056" s="10" t="s">
        <v>3124</v>
      </c>
      <c r="C10056" s="10" t="s">
        <v>3126</v>
      </c>
      <c r="D10056" s="10" t="s">
        <v>2561</v>
      </c>
      <c r="E10056" s="10" t="s">
        <v>2550</v>
      </c>
      <c r="F10056" s="10" t="s">
        <v>798</v>
      </c>
      <c r="H10056" t="s">
        <v>2554</v>
      </c>
      <c r="I10056" s="10" t="s">
        <v>1178</v>
      </c>
      <c r="J10056">
        <v>2014</v>
      </c>
      <c r="AQP10056">
        <v>6918</v>
      </c>
    </row>
    <row r="10057" spans="1:10 1131:1134" x14ac:dyDescent="0.3">
      <c r="A10057" s="10" t="s">
        <v>3123</v>
      </c>
      <c r="B10057" s="10" t="s">
        <v>3124</v>
      </c>
      <c r="C10057" s="10" t="s">
        <v>3126</v>
      </c>
      <c r="D10057" s="10" t="s">
        <v>2561</v>
      </c>
      <c r="E10057" s="10" t="s">
        <v>2550</v>
      </c>
      <c r="F10057" s="10" t="s">
        <v>798</v>
      </c>
      <c r="H10057" t="s">
        <v>2554</v>
      </c>
      <c r="I10057" s="10" t="s">
        <v>1178</v>
      </c>
      <c r="J10057">
        <v>2015</v>
      </c>
      <c r="AQP10057">
        <v>5270</v>
      </c>
    </row>
    <row r="10058" spans="1:10 1131:1134" x14ac:dyDescent="0.3">
      <c r="A10058" s="10" t="s">
        <v>3123</v>
      </c>
      <c r="B10058" s="10" t="s">
        <v>3124</v>
      </c>
      <c r="C10058" s="10" t="s">
        <v>3126</v>
      </c>
      <c r="D10058" s="10" t="s">
        <v>2561</v>
      </c>
      <c r="E10058" s="10" t="s">
        <v>2550</v>
      </c>
      <c r="F10058" s="10" t="s">
        <v>798</v>
      </c>
      <c r="H10058" t="s">
        <v>2554</v>
      </c>
      <c r="I10058" s="10" t="s">
        <v>1178</v>
      </c>
      <c r="J10058">
        <v>2016</v>
      </c>
      <c r="AQP10058">
        <v>2587</v>
      </c>
    </row>
    <row r="10059" spans="1:10 1131:1134" x14ac:dyDescent="0.3">
      <c r="A10059" s="10" t="s">
        <v>3123</v>
      </c>
      <c r="B10059" s="10" t="s">
        <v>3124</v>
      </c>
      <c r="C10059" s="10" t="s">
        <v>3126</v>
      </c>
      <c r="D10059" s="10" t="s">
        <v>2561</v>
      </c>
      <c r="E10059" s="10" t="s">
        <v>2550</v>
      </c>
      <c r="F10059" s="10" t="s">
        <v>798</v>
      </c>
      <c r="H10059" t="s">
        <v>2554</v>
      </c>
      <c r="I10059" s="10" t="s">
        <v>1178</v>
      </c>
      <c r="J10059">
        <v>2017</v>
      </c>
      <c r="AQP10059">
        <v>2191</v>
      </c>
    </row>
    <row r="10060" spans="1:10 1131:1134" x14ac:dyDescent="0.3">
      <c r="A10060" s="10" t="s">
        <v>3123</v>
      </c>
      <c r="B10060" s="10" t="s">
        <v>3124</v>
      </c>
      <c r="C10060" s="10" t="s">
        <v>3126</v>
      </c>
      <c r="D10060" s="10" t="s">
        <v>2561</v>
      </c>
      <c r="E10060" s="10" t="s">
        <v>2550</v>
      </c>
      <c r="F10060" s="10" t="s">
        <v>798</v>
      </c>
      <c r="H10060" t="s">
        <v>2554</v>
      </c>
      <c r="I10060" s="10" t="s">
        <v>1178</v>
      </c>
      <c r="J10060">
        <v>2018</v>
      </c>
      <c r="AQP10060">
        <v>1409</v>
      </c>
    </row>
    <row r="10061" spans="1:10 1131:1134" x14ac:dyDescent="0.3">
      <c r="A10061" s="10" t="s">
        <v>3123</v>
      </c>
      <c r="B10061" s="10" t="s">
        <v>3124</v>
      </c>
      <c r="C10061" s="10" t="s">
        <v>3126</v>
      </c>
      <c r="D10061" s="10" t="s">
        <v>2561</v>
      </c>
      <c r="E10061" s="10" t="s">
        <v>2550</v>
      </c>
      <c r="F10061" s="10" t="s">
        <v>798</v>
      </c>
      <c r="H10061" t="s">
        <v>2554</v>
      </c>
      <c r="I10061" s="10" t="s">
        <v>1178</v>
      </c>
      <c r="J10061">
        <v>2019</v>
      </c>
      <c r="AQP10061">
        <v>558</v>
      </c>
    </row>
    <row r="10062" spans="1:10 1131:1134" x14ac:dyDescent="0.3">
      <c r="A10062" s="10" t="s">
        <v>3123</v>
      </c>
      <c r="B10062" s="10" t="s">
        <v>3124</v>
      </c>
      <c r="C10062" s="10" t="s">
        <v>3126</v>
      </c>
      <c r="D10062" s="10" t="s">
        <v>2561</v>
      </c>
      <c r="E10062" s="10" t="s">
        <v>2550</v>
      </c>
      <c r="F10062" s="10" t="s">
        <v>798</v>
      </c>
      <c r="H10062" t="s">
        <v>2554</v>
      </c>
      <c r="I10062" s="10" t="s">
        <v>1178</v>
      </c>
      <c r="J10062">
        <v>2020</v>
      </c>
      <c r="AQP10062">
        <v>0</v>
      </c>
    </row>
    <row r="10063" spans="1:10 1131:1134" x14ac:dyDescent="0.3">
      <c r="A10063" s="10" t="s">
        <v>3123</v>
      </c>
      <c r="B10063" s="10" t="s">
        <v>3124</v>
      </c>
      <c r="C10063" s="10" t="s">
        <v>3126</v>
      </c>
      <c r="D10063" s="10" t="s">
        <v>2549</v>
      </c>
      <c r="E10063" s="10" t="s">
        <v>2550</v>
      </c>
      <c r="F10063" s="10" t="s">
        <v>798</v>
      </c>
      <c r="H10063" t="s">
        <v>2554</v>
      </c>
      <c r="I10063" s="10" t="s">
        <v>1178</v>
      </c>
      <c r="J10063">
        <v>2011</v>
      </c>
      <c r="AQN10063">
        <v>33163</v>
      </c>
    </row>
    <row r="10064" spans="1:10 1131:1134" x14ac:dyDescent="0.3">
      <c r="A10064" s="10" t="s">
        <v>3123</v>
      </c>
      <c r="B10064" s="10" t="s">
        <v>3124</v>
      </c>
      <c r="C10064" s="10" t="s">
        <v>3126</v>
      </c>
      <c r="D10064" s="10" t="s">
        <v>2549</v>
      </c>
      <c r="E10064" s="10" t="s">
        <v>2550</v>
      </c>
      <c r="F10064" s="10" t="s">
        <v>798</v>
      </c>
      <c r="H10064" t="s">
        <v>2554</v>
      </c>
      <c r="I10064" s="10" t="s">
        <v>1178</v>
      </c>
      <c r="J10064">
        <v>2012</v>
      </c>
      <c r="AQN10064">
        <v>41914</v>
      </c>
    </row>
    <row r="10065" spans="1:10 1129:1132" x14ac:dyDescent="0.3">
      <c r="A10065" s="10" t="s">
        <v>3123</v>
      </c>
      <c r="B10065" s="10" t="s">
        <v>3124</v>
      </c>
      <c r="C10065" s="10" t="s">
        <v>3126</v>
      </c>
      <c r="D10065" s="10" t="s">
        <v>2549</v>
      </c>
      <c r="E10065" s="10" t="s">
        <v>2550</v>
      </c>
      <c r="F10065" s="10" t="s">
        <v>798</v>
      </c>
      <c r="H10065" t="s">
        <v>2554</v>
      </c>
      <c r="I10065" s="10" t="s">
        <v>1178</v>
      </c>
      <c r="J10065">
        <v>2013</v>
      </c>
      <c r="AQN10065">
        <v>49089</v>
      </c>
    </row>
    <row r="10066" spans="1:10 1129:1132" x14ac:dyDescent="0.3">
      <c r="A10066" s="10" t="s">
        <v>3123</v>
      </c>
      <c r="B10066" s="10" t="s">
        <v>3124</v>
      </c>
      <c r="C10066" s="10" t="s">
        <v>3126</v>
      </c>
      <c r="D10066" s="10" t="s">
        <v>2549</v>
      </c>
      <c r="E10066" s="10" t="s">
        <v>2550</v>
      </c>
      <c r="F10066" s="10" t="s">
        <v>798</v>
      </c>
      <c r="H10066" t="s">
        <v>2554</v>
      </c>
      <c r="I10066" s="10" t="s">
        <v>1178</v>
      </c>
      <c r="J10066">
        <v>2014</v>
      </c>
      <c r="AQN10066">
        <v>38249</v>
      </c>
    </row>
    <row r="10067" spans="1:10 1129:1132" x14ac:dyDescent="0.3">
      <c r="A10067" s="10" t="s">
        <v>3123</v>
      </c>
      <c r="B10067" s="10" t="s">
        <v>3124</v>
      </c>
      <c r="C10067" s="10" t="s">
        <v>3126</v>
      </c>
      <c r="D10067" s="10" t="s">
        <v>2549</v>
      </c>
      <c r="E10067" s="10" t="s">
        <v>2550</v>
      </c>
      <c r="F10067" s="10" t="s">
        <v>798</v>
      </c>
      <c r="H10067" t="s">
        <v>2554</v>
      </c>
      <c r="I10067" s="10" t="s">
        <v>1178</v>
      </c>
      <c r="J10067">
        <v>2015</v>
      </c>
      <c r="AQN10067">
        <v>37144</v>
      </c>
    </row>
    <row r="10068" spans="1:10 1129:1132" x14ac:dyDescent="0.3">
      <c r="A10068" s="10" t="s">
        <v>3123</v>
      </c>
      <c r="B10068" s="10" t="s">
        <v>3124</v>
      </c>
      <c r="C10068" s="10" t="s">
        <v>3126</v>
      </c>
      <c r="D10068" s="10" t="s">
        <v>2549</v>
      </c>
      <c r="E10068" s="10" t="s">
        <v>2550</v>
      </c>
      <c r="F10068" s="10" t="s">
        <v>798</v>
      </c>
      <c r="H10068" t="s">
        <v>2554</v>
      </c>
      <c r="I10068" s="10" t="s">
        <v>1178</v>
      </c>
      <c r="J10068">
        <v>2016</v>
      </c>
      <c r="AQN10068">
        <v>25194</v>
      </c>
    </row>
    <row r="10069" spans="1:10 1129:1132" x14ac:dyDescent="0.3">
      <c r="A10069" s="10" t="s">
        <v>3123</v>
      </c>
      <c r="B10069" s="10" t="s">
        <v>3124</v>
      </c>
      <c r="C10069" s="10" t="s">
        <v>3126</v>
      </c>
      <c r="D10069" s="10" t="s">
        <v>2549</v>
      </c>
      <c r="E10069" s="10" t="s">
        <v>2550</v>
      </c>
      <c r="F10069" s="10" t="s">
        <v>798</v>
      </c>
      <c r="H10069" t="s">
        <v>2554</v>
      </c>
      <c r="I10069" s="10" t="s">
        <v>1178</v>
      </c>
      <c r="J10069">
        <v>2017</v>
      </c>
      <c r="AQN10069">
        <v>19538</v>
      </c>
    </row>
    <row r="10070" spans="1:10 1129:1132" x14ac:dyDescent="0.3">
      <c r="A10070" s="10" t="s">
        <v>3123</v>
      </c>
      <c r="B10070" s="10" t="s">
        <v>3124</v>
      </c>
      <c r="C10070" s="10" t="s">
        <v>3126</v>
      </c>
      <c r="D10070" s="10" t="s">
        <v>2549</v>
      </c>
      <c r="E10070" s="10" t="s">
        <v>2550</v>
      </c>
      <c r="F10070" s="10" t="s">
        <v>798</v>
      </c>
      <c r="H10070" t="s">
        <v>2554</v>
      </c>
      <c r="I10070" s="10" t="s">
        <v>1178</v>
      </c>
      <c r="J10070">
        <v>2018</v>
      </c>
      <c r="AQN10070">
        <v>18103</v>
      </c>
    </row>
    <row r="10071" spans="1:10 1129:1132" x14ac:dyDescent="0.3">
      <c r="A10071" s="10" t="s">
        <v>3123</v>
      </c>
      <c r="B10071" s="10" t="s">
        <v>3124</v>
      </c>
      <c r="C10071" s="10" t="s">
        <v>3126</v>
      </c>
      <c r="D10071" s="10" t="s">
        <v>2549</v>
      </c>
      <c r="E10071" s="10" t="s">
        <v>2550</v>
      </c>
      <c r="F10071" s="10" t="s">
        <v>798</v>
      </c>
      <c r="H10071" t="s">
        <v>2554</v>
      </c>
      <c r="I10071" s="10" t="s">
        <v>1178</v>
      </c>
      <c r="J10071">
        <v>2019</v>
      </c>
      <c r="AQN10071">
        <v>17672</v>
      </c>
    </row>
    <row r="10072" spans="1:10 1129:1132" x14ac:dyDescent="0.3">
      <c r="A10072" s="10" t="s">
        <v>3123</v>
      </c>
      <c r="B10072" s="10" t="s">
        <v>3124</v>
      </c>
      <c r="C10072" s="10" t="s">
        <v>3126</v>
      </c>
      <c r="D10072" s="10" t="s">
        <v>2549</v>
      </c>
      <c r="E10072" s="10" t="s">
        <v>2550</v>
      </c>
      <c r="F10072" s="10" t="s">
        <v>798</v>
      </c>
      <c r="H10072" t="s">
        <v>2554</v>
      </c>
      <c r="I10072" s="10" t="s">
        <v>1178</v>
      </c>
      <c r="J10072">
        <v>2020</v>
      </c>
      <c r="AQN10072">
        <v>170</v>
      </c>
    </row>
    <row r="10073" spans="1:10 1129:1132" x14ac:dyDescent="0.3">
      <c r="A10073" s="10" t="s">
        <v>3123</v>
      </c>
      <c r="B10073" s="10" t="s">
        <v>3124</v>
      </c>
      <c r="C10073" s="10" t="s">
        <v>3125</v>
      </c>
      <c r="D10073" s="10" t="s">
        <v>2549</v>
      </c>
      <c r="E10073" s="10" t="s">
        <v>2550</v>
      </c>
      <c r="F10073" s="10" t="s">
        <v>2482</v>
      </c>
      <c r="H10073" t="s">
        <v>2551</v>
      </c>
      <c r="I10073" s="10" t="s">
        <v>1178</v>
      </c>
      <c r="J10073">
        <v>2012</v>
      </c>
      <c r="AQK10073">
        <v>29454</v>
      </c>
    </row>
    <row r="10074" spans="1:10 1129:1132" x14ac:dyDescent="0.3">
      <c r="A10074" s="10" t="s">
        <v>3123</v>
      </c>
      <c r="B10074" s="10" t="s">
        <v>3124</v>
      </c>
      <c r="C10074" s="10" t="s">
        <v>3125</v>
      </c>
      <c r="D10074" s="10" t="s">
        <v>2549</v>
      </c>
      <c r="E10074" s="10" t="s">
        <v>2550</v>
      </c>
      <c r="F10074" s="10" t="s">
        <v>2482</v>
      </c>
      <c r="H10074" t="s">
        <v>2551</v>
      </c>
      <c r="I10074" s="10" t="s">
        <v>1178</v>
      </c>
      <c r="J10074">
        <v>2013</v>
      </c>
      <c r="AQK10074">
        <v>35476</v>
      </c>
    </row>
    <row r="10075" spans="1:10 1129:1132" x14ac:dyDescent="0.3">
      <c r="A10075" s="10" t="s">
        <v>3123</v>
      </c>
      <c r="B10075" s="10" t="s">
        <v>3124</v>
      </c>
      <c r="C10075" s="10" t="s">
        <v>3125</v>
      </c>
      <c r="D10075" s="10" t="s">
        <v>2549</v>
      </c>
      <c r="E10075" s="10" t="s">
        <v>2550</v>
      </c>
      <c r="F10075" s="10" t="s">
        <v>2482</v>
      </c>
      <c r="H10075" t="s">
        <v>2551</v>
      </c>
      <c r="I10075" s="10" t="s">
        <v>1178</v>
      </c>
      <c r="J10075">
        <v>2014</v>
      </c>
      <c r="AQK10075">
        <v>18942</v>
      </c>
    </row>
    <row r="10076" spans="1:10 1129:1132" x14ac:dyDescent="0.3">
      <c r="A10076" s="10" t="s">
        <v>3123</v>
      </c>
      <c r="B10076" s="10" t="s">
        <v>3124</v>
      </c>
      <c r="C10076" s="10" t="s">
        <v>3125</v>
      </c>
      <c r="D10076" s="10" t="s">
        <v>2549</v>
      </c>
      <c r="E10076" s="10" t="s">
        <v>2550</v>
      </c>
      <c r="F10076" s="10" t="s">
        <v>2482</v>
      </c>
      <c r="H10076" t="s">
        <v>2551</v>
      </c>
      <c r="I10076" s="10" t="s">
        <v>1178</v>
      </c>
      <c r="J10076">
        <v>2015</v>
      </c>
      <c r="AQK10076">
        <v>28306</v>
      </c>
    </row>
    <row r="10077" spans="1:10 1129:1132" x14ac:dyDescent="0.3">
      <c r="A10077" s="10" t="s">
        <v>3123</v>
      </c>
      <c r="B10077" s="10" t="s">
        <v>3124</v>
      </c>
      <c r="C10077" s="10" t="s">
        <v>3125</v>
      </c>
      <c r="D10077" s="10" t="s">
        <v>2549</v>
      </c>
      <c r="E10077" s="10" t="s">
        <v>2550</v>
      </c>
      <c r="F10077" s="10" t="s">
        <v>2482</v>
      </c>
      <c r="H10077" t="s">
        <v>2551</v>
      </c>
      <c r="I10077" s="10" t="s">
        <v>1178</v>
      </c>
      <c r="J10077">
        <v>2016</v>
      </c>
      <c r="AQK10077">
        <v>18447</v>
      </c>
    </row>
    <row r="10078" spans="1:10 1129:1132" x14ac:dyDescent="0.3">
      <c r="A10078" s="10" t="s">
        <v>3123</v>
      </c>
      <c r="B10078" s="10" t="s">
        <v>3124</v>
      </c>
      <c r="C10078" s="10" t="s">
        <v>3125</v>
      </c>
      <c r="D10078" s="10" t="s">
        <v>2549</v>
      </c>
      <c r="E10078" s="10" t="s">
        <v>2550</v>
      </c>
      <c r="F10078" s="10" t="s">
        <v>2482</v>
      </c>
      <c r="H10078" t="s">
        <v>2551</v>
      </c>
      <c r="I10078" s="10" t="s">
        <v>1178</v>
      </c>
      <c r="J10078">
        <v>2017</v>
      </c>
      <c r="AQK10078">
        <v>27009</v>
      </c>
    </row>
    <row r="10079" spans="1:10 1129:1132" x14ac:dyDescent="0.3">
      <c r="A10079" s="10" t="s">
        <v>3123</v>
      </c>
      <c r="B10079" s="10" t="s">
        <v>3124</v>
      </c>
      <c r="C10079" s="10" t="s">
        <v>3125</v>
      </c>
      <c r="D10079" s="10" t="s">
        <v>2549</v>
      </c>
      <c r="E10079" s="10" t="s">
        <v>2550</v>
      </c>
      <c r="F10079" s="10" t="s">
        <v>2482</v>
      </c>
      <c r="H10079" t="s">
        <v>2551</v>
      </c>
      <c r="I10079" s="10" t="s">
        <v>1178</v>
      </c>
      <c r="J10079">
        <v>2018</v>
      </c>
      <c r="AQK10079">
        <v>21666</v>
      </c>
    </row>
    <row r="10080" spans="1:10 1129:1132" x14ac:dyDescent="0.3">
      <c r="A10080" s="10" t="s">
        <v>3123</v>
      </c>
      <c r="B10080" s="10" t="s">
        <v>3124</v>
      </c>
      <c r="C10080" s="10" t="s">
        <v>3125</v>
      </c>
      <c r="D10080" s="10" t="s">
        <v>2549</v>
      </c>
      <c r="E10080" s="10" t="s">
        <v>2550</v>
      </c>
      <c r="F10080" s="10" t="s">
        <v>2482</v>
      </c>
      <c r="H10080" t="s">
        <v>2551</v>
      </c>
      <c r="I10080" s="10" t="s">
        <v>1178</v>
      </c>
      <c r="J10080">
        <v>2019</v>
      </c>
      <c r="AQK10080">
        <v>23586</v>
      </c>
    </row>
    <row r="10081" spans="1:10 1129:1129" x14ac:dyDescent="0.3">
      <c r="A10081" s="10" t="s">
        <v>3123</v>
      </c>
      <c r="B10081" s="10" t="s">
        <v>3124</v>
      </c>
      <c r="C10081" s="10" t="s">
        <v>3125</v>
      </c>
      <c r="D10081" s="10" t="s">
        <v>2549</v>
      </c>
      <c r="E10081" s="10" t="s">
        <v>2550</v>
      </c>
      <c r="F10081" s="10" t="s">
        <v>2482</v>
      </c>
      <c r="H10081" t="s">
        <v>2551</v>
      </c>
      <c r="I10081" s="10" t="s">
        <v>1178</v>
      </c>
      <c r="J10081">
        <v>2020</v>
      </c>
      <c r="AQK10081">
        <v>9615</v>
      </c>
    </row>
  </sheetData>
  <phoneticPr fontId="2"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31881-CF3C-44BF-A692-C64D1FF3226C}">
  <dimension ref="A3:BFB1235"/>
  <sheetViews>
    <sheetView showGridLines="0" workbookViewId="0">
      <selection activeCell="D27" sqref="D27"/>
    </sheetView>
  </sheetViews>
  <sheetFormatPr baseColWidth="10" defaultRowHeight="14.4" x14ac:dyDescent="0.3"/>
  <cols>
    <col min="1" max="1" width="24.109375" customWidth="1"/>
    <col min="2" max="2" width="30.77734375" customWidth="1"/>
    <col min="3" max="3" width="30.21875" customWidth="1"/>
    <col min="4" max="4" width="85.21875" bestFit="1" customWidth="1"/>
    <col min="5" max="5" width="171.109375" bestFit="1" customWidth="1"/>
    <col min="6" max="6" width="170" bestFit="1" customWidth="1"/>
    <col min="7" max="7" width="62.88671875" bestFit="1" customWidth="1"/>
    <col min="8" max="8" width="61.6640625" bestFit="1" customWidth="1"/>
    <col min="9" max="9" width="70.44140625" bestFit="1" customWidth="1"/>
    <col min="10" max="10" width="42.33203125" bestFit="1" customWidth="1"/>
    <col min="11" max="11" width="29.6640625" bestFit="1" customWidth="1"/>
    <col min="12" max="12" width="29.77734375" bestFit="1" customWidth="1"/>
    <col min="13" max="13" width="54.5546875" bestFit="1" customWidth="1"/>
    <col min="14" max="14" width="22.33203125" bestFit="1" customWidth="1"/>
    <col min="15" max="15" width="24" bestFit="1" customWidth="1"/>
    <col min="16" max="16" width="24.44140625" bestFit="1" customWidth="1"/>
    <col min="17" max="17" width="47.88671875" bestFit="1" customWidth="1"/>
    <col min="18" max="18" width="52.44140625" bestFit="1" customWidth="1"/>
    <col min="19" max="19" width="26.6640625" bestFit="1" customWidth="1"/>
    <col min="20" max="20" width="27.33203125" bestFit="1" customWidth="1"/>
    <col min="21" max="21" width="38.88671875" bestFit="1" customWidth="1"/>
    <col min="22" max="22" width="42.109375" bestFit="1" customWidth="1"/>
    <col min="23" max="23" width="40.88671875" bestFit="1" customWidth="1"/>
    <col min="24" max="24" width="31.77734375" bestFit="1" customWidth="1"/>
    <col min="25" max="25" width="33" bestFit="1" customWidth="1"/>
    <col min="26" max="26" width="47.77734375" bestFit="1" customWidth="1"/>
    <col min="27" max="27" width="32.44140625" bestFit="1" customWidth="1"/>
    <col min="28" max="28" width="26.6640625" bestFit="1" customWidth="1"/>
    <col min="29" max="29" width="36.88671875" bestFit="1" customWidth="1"/>
    <col min="30" max="30" width="38.109375" bestFit="1" customWidth="1"/>
    <col min="31" max="32" width="52.77734375" bestFit="1" customWidth="1"/>
    <col min="33" max="33" width="20.21875" bestFit="1" customWidth="1"/>
    <col min="34" max="34" width="22" bestFit="1" customWidth="1"/>
    <col min="35" max="35" width="42.33203125" bestFit="1" customWidth="1"/>
    <col min="36" max="36" width="51.5546875" bestFit="1" customWidth="1"/>
    <col min="37" max="37" width="30.44140625" bestFit="1" customWidth="1"/>
    <col min="38" max="38" width="26.44140625" bestFit="1" customWidth="1"/>
    <col min="39" max="39" width="40.109375" bestFit="1" customWidth="1"/>
    <col min="40" max="40" width="26.6640625" bestFit="1" customWidth="1"/>
    <col min="41" max="41" width="48.88671875" bestFit="1" customWidth="1"/>
    <col min="42" max="42" width="28.33203125" bestFit="1" customWidth="1"/>
    <col min="43" max="43" width="50.88671875" bestFit="1" customWidth="1"/>
    <col min="44" max="44" width="49.109375" bestFit="1" customWidth="1"/>
    <col min="45" max="45" width="25.88671875" bestFit="1" customWidth="1"/>
    <col min="46" max="46" width="53.33203125" bestFit="1" customWidth="1"/>
    <col min="47" max="47" width="50.21875" bestFit="1" customWidth="1"/>
    <col min="48" max="48" width="42.77734375" bestFit="1" customWidth="1"/>
    <col min="49" max="49" width="34" bestFit="1" customWidth="1"/>
    <col min="50" max="50" width="44.5546875" bestFit="1" customWidth="1"/>
    <col min="51" max="51" width="53.109375" bestFit="1" customWidth="1"/>
    <col min="52" max="52" width="38.44140625" bestFit="1" customWidth="1"/>
    <col min="53" max="53" width="61.33203125" bestFit="1" customWidth="1"/>
    <col min="54" max="54" width="59.33203125" bestFit="1" customWidth="1"/>
    <col min="55" max="55" width="71.6640625" bestFit="1" customWidth="1"/>
    <col min="56" max="56" width="16.77734375" bestFit="1" customWidth="1"/>
    <col min="57" max="57" width="25.77734375" bestFit="1" customWidth="1"/>
    <col min="58" max="58" width="28.5546875" bestFit="1" customWidth="1"/>
    <col min="59" max="59" width="41.33203125" bestFit="1" customWidth="1"/>
    <col min="60" max="60" width="44.109375" bestFit="1" customWidth="1"/>
    <col min="61" max="61" width="67.44140625" bestFit="1" customWidth="1"/>
    <col min="62" max="62" width="39.21875" bestFit="1" customWidth="1"/>
    <col min="63" max="63" width="20.5546875" bestFit="1" customWidth="1"/>
    <col min="64" max="64" width="30.21875" bestFit="1" customWidth="1"/>
    <col min="65" max="65" width="55.88671875" bestFit="1" customWidth="1"/>
    <col min="66" max="66" width="57.109375" bestFit="1" customWidth="1"/>
    <col min="67" max="67" width="37.33203125" bestFit="1" customWidth="1"/>
    <col min="68" max="68" width="49.109375" bestFit="1" customWidth="1"/>
    <col min="69" max="69" width="28.109375" bestFit="1" customWidth="1"/>
    <col min="70" max="70" width="22.6640625" bestFit="1" customWidth="1"/>
    <col min="71" max="71" width="43.88671875" bestFit="1" customWidth="1"/>
    <col min="72" max="72" width="44.77734375" bestFit="1" customWidth="1"/>
    <col min="73" max="73" width="37.88671875" bestFit="1" customWidth="1"/>
    <col min="74" max="74" width="51.88671875" bestFit="1" customWidth="1"/>
    <col min="75" max="75" width="36.109375" bestFit="1" customWidth="1"/>
    <col min="76" max="76" width="46" bestFit="1" customWidth="1"/>
    <col min="77" max="77" width="40.6640625" bestFit="1" customWidth="1"/>
    <col min="78" max="78" width="33.44140625" bestFit="1" customWidth="1"/>
    <col min="79" max="79" width="22.109375" bestFit="1" customWidth="1"/>
    <col min="80" max="80" width="23" bestFit="1" customWidth="1"/>
    <col min="81" max="81" width="33" bestFit="1" customWidth="1"/>
    <col min="82" max="82" width="17" bestFit="1" customWidth="1"/>
    <col min="83" max="83" width="24.33203125" bestFit="1" customWidth="1"/>
    <col min="84" max="84" width="27" bestFit="1" customWidth="1"/>
    <col min="85" max="85" width="28.109375" bestFit="1" customWidth="1"/>
    <col min="86" max="86" width="32" bestFit="1" customWidth="1"/>
    <col min="87" max="87" width="24.88671875" bestFit="1" customWidth="1"/>
    <col min="88" max="88" width="37.77734375" bestFit="1" customWidth="1"/>
    <col min="89" max="89" width="41.109375" bestFit="1" customWidth="1"/>
    <col min="90" max="90" width="32.77734375" bestFit="1" customWidth="1"/>
    <col min="91" max="91" width="28.88671875" bestFit="1" customWidth="1"/>
    <col min="92" max="92" width="36.21875" bestFit="1" customWidth="1"/>
    <col min="93" max="93" width="38.5546875" bestFit="1" customWidth="1"/>
    <col min="94" max="94" width="41.88671875" bestFit="1" customWidth="1"/>
    <col min="95" max="95" width="47.77734375" bestFit="1" customWidth="1"/>
    <col min="96" max="96" width="39.5546875" bestFit="1" customWidth="1"/>
    <col min="97" max="97" width="41.88671875" bestFit="1" customWidth="1"/>
    <col min="98" max="98" width="38.44140625" bestFit="1" customWidth="1"/>
    <col min="99" max="99" width="38.88671875" bestFit="1" customWidth="1"/>
    <col min="100" max="100" width="37.77734375" bestFit="1" customWidth="1"/>
    <col min="101" max="101" width="41.33203125" bestFit="1" customWidth="1"/>
    <col min="102" max="102" width="41" bestFit="1" customWidth="1"/>
    <col min="103" max="103" width="36.88671875" bestFit="1" customWidth="1"/>
    <col min="104" max="104" width="36.5546875" bestFit="1" customWidth="1"/>
    <col min="105" max="105" width="44.33203125" bestFit="1" customWidth="1"/>
    <col min="106" max="106" width="48.44140625" bestFit="1" customWidth="1"/>
    <col min="107" max="107" width="45.6640625" bestFit="1" customWidth="1"/>
    <col min="108" max="108" width="35.77734375" bestFit="1" customWidth="1"/>
    <col min="109" max="109" width="48.5546875" bestFit="1" customWidth="1"/>
    <col min="110" max="110" width="39.44140625" bestFit="1" customWidth="1"/>
    <col min="111" max="111" width="46.77734375" bestFit="1" customWidth="1"/>
    <col min="112" max="112" width="52.77734375" bestFit="1" customWidth="1"/>
    <col min="113" max="113" width="40" bestFit="1" customWidth="1"/>
    <col min="114" max="114" width="43.88671875" bestFit="1" customWidth="1"/>
    <col min="115" max="115" width="41.33203125" bestFit="1" customWidth="1"/>
    <col min="116" max="116" width="36.88671875" bestFit="1" customWidth="1"/>
    <col min="117" max="117" width="37.109375" bestFit="1" customWidth="1"/>
    <col min="118" max="118" width="38" bestFit="1" customWidth="1"/>
    <col min="119" max="119" width="44.44140625" bestFit="1" customWidth="1"/>
    <col min="120" max="120" width="44.6640625" bestFit="1" customWidth="1"/>
    <col min="121" max="121" width="36.6640625" bestFit="1" customWidth="1"/>
    <col min="122" max="122" width="47" bestFit="1" customWidth="1"/>
    <col min="123" max="123" width="29" bestFit="1" customWidth="1"/>
    <col min="124" max="124" width="42" bestFit="1" customWidth="1"/>
    <col min="125" max="125" width="47.88671875" bestFit="1" customWidth="1"/>
    <col min="126" max="126" width="38.109375" bestFit="1" customWidth="1"/>
    <col min="127" max="127" width="41.109375" bestFit="1" customWidth="1"/>
    <col min="128" max="128" width="48.5546875" bestFit="1" customWidth="1"/>
    <col min="129" max="129" width="35.88671875" bestFit="1" customWidth="1"/>
    <col min="130" max="130" width="45.33203125" bestFit="1" customWidth="1"/>
    <col min="131" max="131" width="45.44140625" bestFit="1" customWidth="1"/>
    <col min="132" max="132" width="52.88671875" bestFit="1" customWidth="1"/>
    <col min="133" max="133" width="40.109375" bestFit="1" customWidth="1"/>
    <col min="134" max="134" width="44" bestFit="1" customWidth="1"/>
    <col min="135" max="135" width="37" bestFit="1" customWidth="1"/>
    <col min="136" max="136" width="38.109375" bestFit="1" customWidth="1"/>
    <col min="137" max="137" width="44.77734375" bestFit="1" customWidth="1"/>
    <col min="138" max="138" width="47.109375" bestFit="1" customWidth="1"/>
    <col min="139" max="139" width="71.21875" bestFit="1" customWidth="1"/>
    <col min="140" max="140" width="75" bestFit="1" customWidth="1"/>
    <col min="141" max="141" width="75.21875" bestFit="1" customWidth="1"/>
    <col min="142" max="142" width="73.6640625" bestFit="1" customWidth="1"/>
    <col min="143" max="143" width="73.88671875" bestFit="1" customWidth="1"/>
    <col min="144" max="144" width="76.6640625" bestFit="1" customWidth="1"/>
    <col min="145" max="145" width="76.88671875" bestFit="1" customWidth="1"/>
    <col min="146" max="146" width="75" bestFit="1" customWidth="1"/>
    <col min="147" max="147" width="75.21875" bestFit="1" customWidth="1"/>
    <col min="148" max="148" width="18.5546875" bestFit="1" customWidth="1"/>
    <col min="149" max="149" width="25.6640625" bestFit="1" customWidth="1"/>
    <col min="150" max="150" width="27.33203125" bestFit="1" customWidth="1"/>
    <col min="151" max="151" width="27" bestFit="1" customWidth="1"/>
    <col min="152" max="152" width="25.44140625" bestFit="1" customWidth="1"/>
    <col min="153" max="153" width="28.109375" bestFit="1" customWidth="1"/>
    <col min="154" max="154" width="24.109375" bestFit="1" customWidth="1"/>
    <col min="155" max="155" width="99" bestFit="1" customWidth="1"/>
    <col min="156" max="156" width="99.109375" bestFit="1" customWidth="1"/>
    <col min="157" max="157" width="103.109375" bestFit="1" customWidth="1"/>
    <col min="158" max="158" width="102.44140625" bestFit="1" customWidth="1"/>
    <col min="159" max="159" width="100.21875" bestFit="1" customWidth="1"/>
    <col min="160" max="160" width="95.21875" bestFit="1" customWidth="1"/>
    <col min="161" max="161" width="100.5546875" bestFit="1" customWidth="1"/>
    <col min="162" max="162" width="106" bestFit="1" customWidth="1"/>
    <col min="163" max="163" width="107.77734375" bestFit="1" customWidth="1"/>
    <col min="164" max="164" width="102.5546875" bestFit="1" customWidth="1"/>
    <col min="165" max="165" width="72.33203125" bestFit="1" customWidth="1"/>
    <col min="166" max="166" width="103.6640625" bestFit="1" customWidth="1"/>
    <col min="167" max="167" width="20.5546875" bestFit="1" customWidth="1"/>
    <col min="168" max="168" width="27.6640625" bestFit="1" customWidth="1"/>
    <col min="169" max="169" width="48.6640625" bestFit="1" customWidth="1"/>
    <col min="170" max="170" width="45.44140625" bestFit="1" customWidth="1"/>
    <col min="171" max="171" width="49.6640625" bestFit="1" customWidth="1"/>
    <col min="172" max="172" width="38.77734375" bestFit="1" customWidth="1"/>
    <col min="173" max="173" width="79.44140625" bestFit="1" customWidth="1"/>
    <col min="174" max="174" width="41.33203125" bestFit="1" customWidth="1"/>
    <col min="175" max="175" width="66.5546875" bestFit="1" customWidth="1"/>
    <col min="176" max="176" width="39.5546875" bestFit="1" customWidth="1"/>
    <col min="177" max="177" width="32.33203125" bestFit="1" customWidth="1"/>
    <col min="178" max="178" width="32.44140625" bestFit="1" customWidth="1"/>
    <col min="179" max="179" width="32.21875" bestFit="1" customWidth="1"/>
    <col min="180" max="180" width="32.6640625" bestFit="1" customWidth="1"/>
    <col min="181" max="181" width="31.88671875" bestFit="1" customWidth="1"/>
    <col min="182" max="182" width="22.88671875" bestFit="1" customWidth="1"/>
    <col min="183" max="183" width="35.88671875" bestFit="1" customWidth="1"/>
    <col min="184" max="184" width="39" bestFit="1" customWidth="1"/>
    <col min="185" max="185" width="35.21875" bestFit="1" customWidth="1"/>
    <col min="186" max="186" width="36.88671875" bestFit="1" customWidth="1"/>
    <col min="187" max="187" width="49.6640625" bestFit="1" customWidth="1"/>
    <col min="188" max="188" width="50.77734375" bestFit="1" customWidth="1"/>
    <col min="189" max="189" width="58.88671875" bestFit="1" customWidth="1"/>
    <col min="190" max="190" width="44.6640625" bestFit="1" customWidth="1"/>
    <col min="191" max="191" width="47.6640625" bestFit="1" customWidth="1"/>
    <col min="192" max="192" width="50.5546875" bestFit="1" customWidth="1"/>
    <col min="193" max="193" width="45.44140625" bestFit="1" customWidth="1"/>
    <col min="194" max="194" width="37.5546875" bestFit="1" customWidth="1"/>
    <col min="195" max="195" width="39.44140625" bestFit="1" customWidth="1"/>
    <col min="196" max="196" width="35.6640625" bestFit="1" customWidth="1"/>
    <col min="197" max="197" width="37.33203125" bestFit="1" customWidth="1"/>
    <col min="198" max="198" width="50.109375" bestFit="1" customWidth="1"/>
    <col min="199" max="199" width="51.21875" bestFit="1" customWidth="1"/>
    <col min="200" max="200" width="59.33203125" bestFit="1" customWidth="1"/>
    <col min="201" max="201" width="45.109375" bestFit="1" customWidth="1"/>
    <col min="202" max="202" width="48.109375" bestFit="1" customWidth="1"/>
    <col min="203" max="203" width="51" bestFit="1" customWidth="1"/>
    <col min="204" max="204" width="45.88671875" bestFit="1" customWidth="1"/>
    <col min="205" max="205" width="38" bestFit="1" customWidth="1"/>
    <col min="206" max="206" width="35.109375" bestFit="1" customWidth="1"/>
    <col min="207" max="207" width="31.44140625" bestFit="1" customWidth="1"/>
    <col min="208" max="208" width="33" bestFit="1" customWidth="1"/>
    <col min="209" max="209" width="45.77734375" bestFit="1" customWidth="1"/>
    <col min="210" max="210" width="47" bestFit="1" customWidth="1"/>
    <col min="211" max="211" width="55" bestFit="1" customWidth="1"/>
    <col min="212" max="212" width="40.77734375" bestFit="1" customWidth="1"/>
    <col min="213" max="213" width="43.77734375" bestFit="1" customWidth="1"/>
    <col min="214" max="214" width="46.77734375" bestFit="1" customWidth="1"/>
    <col min="215" max="215" width="41.6640625" bestFit="1" customWidth="1"/>
    <col min="216" max="216" width="33.6640625" bestFit="1" customWidth="1"/>
    <col min="217" max="217" width="36.88671875" bestFit="1" customWidth="1"/>
    <col min="218" max="218" width="33.109375" bestFit="1" customWidth="1"/>
    <col min="219" max="219" width="34.6640625" bestFit="1" customWidth="1"/>
    <col min="220" max="220" width="47.5546875" bestFit="1" customWidth="1"/>
    <col min="221" max="221" width="48.6640625" bestFit="1" customWidth="1"/>
    <col min="222" max="222" width="56.6640625" bestFit="1" customWidth="1"/>
    <col min="223" max="223" width="42.5546875" bestFit="1" customWidth="1"/>
    <col min="224" max="224" width="45.44140625" bestFit="1" customWidth="1"/>
    <col min="225" max="225" width="48.44140625" bestFit="1" customWidth="1"/>
    <col min="226" max="226" width="43.33203125" bestFit="1" customWidth="1"/>
    <col min="227" max="227" width="35.33203125" bestFit="1" customWidth="1"/>
    <col min="228" max="228" width="29" bestFit="1" customWidth="1"/>
    <col min="229" max="229" width="46.88671875" bestFit="1" customWidth="1"/>
    <col min="230" max="230" width="25.6640625" bestFit="1" customWidth="1"/>
    <col min="231" max="231" width="18.109375" bestFit="1" customWidth="1"/>
    <col min="232" max="232" width="15.88671875" bestFit="1" customWidth="1"/>
    <col min="233" max="233" width="19.44140625" bestFit="1" customWidth="1"/>
    <col min="234" max="234" width="15.21875" bestFit="1" customWidth="1"/>
    <col min="235" max="235" width="17.77734375" bestFit="1" customWidth="1"/>
    <col min="236" max="236" width="43.33203125" bestFit="1" customWidth="1"/>
    <col min="237" max="237" width="79.88671875" bestFit="1" customWidth="1"/>
    <col min="238" max="238" width="68.6640625" bestFit="1" customWidth="1"/>
    <col min="239" max="239" width="66.88671875" bestFit="1" customWidth="1"/>
    <col min="240" max="241" width="29" bestFit="1" customWidth="1"/>
    <col min="242" max="242" width="89.109375" bestFit="1" customWidth="1"/>
    <col min="243" max="243" width="62.44140625" bestFit="1" customWidth="1"/>
    <col min="244" max="244" width="71.109375" bestFit="1" customWidth="1"/>
    <col min="245" max="245" width="63.6640625" bestFit="1" customWidth="1"/>
    <col min="246" max="246" width="55.88671875" bestFit="1" customWidth="1"/>
    <col min="247" max="247" width="82.33203125" bestFit="1" customWidth="1"/>
    <col min="248" max="248" width="78.88671875" bestFit="1" customWidth="1"/>
    <col min="249" max="249" width="71.88671875" bestFit="1" customWidth="1"/>
    <col min="250" max="250" width="75.21875" bestFit="1" customWidth="1"/>
    <col min="251" max="251" width="101.33203125" bestFit="1" customWidth="1"/>
    <col min="252" max="252" width="135.88671875" bestFit="1" customWidth="1"/>
    <col min="253" max="253" width="76.21875" bestFit="1" customWidth="1"/>
    <col min="254" max="254" width="93.44140625" bestFit="1" customWidth="1"/>
    <col min="255" max="255" width="71.33203125" bestFit="1" customWidth="1"/>
    <col min="256" max="256" width="162.109375" bestFit="1" customWidth="1"/>
    <col min="257" max="257" width="63.33203125" bestFit="1" customWidth="1"/>
    <col min="258" max="258" width="66.21875" bestFit="1" customWidth="1"/>
    <col min="259" max="259" width="59.21875" bestFit="1" customWidth="1"/>
    <col min="260" max="260" width="52.44140625" bestFit="1" customWidth="1"/>
    <col min="261" max="261" width="49.109375" bestFit="1" customWidth="1"/>
    <col min="262" max="262" width="49.21875" bestFit="1" customWidth="1"/>
    <col min="263" max="263" width="50.33203125" bestFit="1" customWidth="1"/>
    <col min="264" max="264" width="47.21875" bestFit="1" customWidth="1"/>
    <col min="265" max="265" width="44.6640625" bestFit="1" customWidth="1"/>
    <col min="266" max="266" width="47.5546875" bestFit="1" customWidth="1"/>
    <col min="267" max="267" width="48.6640625" bestFit="1" customWidth="1"/>
    <col min="268" max="268" width="74.33203125" bestFit="1" customWidth="1"/>
    <col min="269" max="269" width="49.44140625" bestFit="1" customWidth="1"/>
    <col min="270" max="270" width="48.21875" bestFit="1" customWidth="1"/>
    <col min="271" max="271" width="45.6640625" bestFit="1" customWidth="1"/>
    <col min="272" max="272" width="50.88671875" bestFit="1" customWidth="1"/>
    <col min="273" max="273" width="69.6640625" bestFit="1" customWidth="1"/>
    <col min="274" max="274" width="69" bestFit="1" customWidth="1"/>
    <col min="275" max="275" width="28.88671875" bestFit="1" customWidth="1"/>
    <col min="276" max="276" width="46.77734375" bestFit="1" customWidth="1"/>
    <col min="277" max="277" width="31.21875" bestFit="1" customWidth="1"/>
    <col min="278" max="278" width="50.33203125" bestFit="1" customWidth="1"/>
    <col min="279" max="279" width="42.44140625" bestFit="1" customWidth="1"/>
    <col min="280" max="280" width="37.33203125" bestFit="1" customWidth="1"/>
    <col min="281" max="281" width="45.77734375" bestFit="1" customWidth="1"/>
    <col min="282" max="282" width="45.88671875" bestFit="1" customWidth="1"/>
    <col min="283" max="283" width="48.88671875" bestFit="1" customWidth="1"/>
    <col min="284" max="284" width="50.5546875" bestFit="1" customWidth="1"/>
    <col min="285" max="285" width="46.44140625" bestFit="1" customWidth="1"/>
    <col min="286" max="286" width="37.109375" bestFit="1" customWidth="1"/>
    <col min="287" max="287" width="38.77734375" bestFit="1" customWidth="1"/>
    <col min="288" max="288" width="51.88671875" bestFit="1" customWidth="1"/>
    <col min="289" max="289" width="51.44140625" bestFit="1" customWidth="1"/>
    <col min="290" max="290" width="51.6640625" bestFit="1" customWidth="1"/>
    <col min="291" max="291" width="30.109375" bestFit="1" customWidth="1"/>
    <col min="292" max="292" width="35.33203125" bestFit="1" customWidth="1"/>
    <col min="293" max="293" width="30.5546875" bestFit="1" customWidth="1"/>
    <col min="294" max="294" width="35.77734375" bestFit="1" customWidth="1"/>
    <col min="295" max="295" width="31.5546875" bestFit="1" customWidth="1"/>
    <col min="296" max="296" width="38.109375" bestFit="1" customWidth="1"/>
    <col min="297" max="297" width="28" bestFit="1" customWidth="1"/>
    <col min="298" max="298" width="33.21875" bestFit="1" customWidth="1"/>
    <col min="299" max="299" width="35.77734375" bestFit="1" customWidth="1"/>
    <col min="300" max="303" width="37.33203125" bestFit="1" customWidth="1"/>
    <col min="304" max="304" width="37.21875" bestFit="1" customWidth="1"/>
    <col min="305" max="306" width="38.6640625" bestFit="1" customWidth="1"/>
    <col min="307" max="307" width="34.5546875" bestFit="1" customWidth="1"/>
    <col min="308" max="310" width="36" bestFit="1" customWidth="1"/>
    <col min="311" max="311" width="37.21875" bestFit="1" customWidth="1"/>
    <col min="312" max="314" width="38.6640625" bestFit="1" customWidth="1"/>
    <col min="315" max="315" width="38.5546875" bestFit="1" customWidth="1"/>
    <col min="316" max="316" width="69.109375" bestFit="1" customWidth="1"/>
    <col min="317" max="317" width="65.44140625" bestFit="1" customWidth="1"/>
    <col min="318" max="318" width="64.33203125" bestFit="1" customWidth="1"/>
    <col min="319" max="319" width="75.109375" bestFit="1" customWidth="1"/>
    <col min="320" max="320" width="77.21875" bestFit="1" customWidth="1"/>
    <col min="321" max="321" width="74.21875" bestFit="1" customWidth="1"/>
    <col min="322" max="322" width="68.33203125" bestFit="1" customWidth="1"/>
    <col min="323" max="323" width="71" bestFit="1" customWidth="1"/>
    <col min="324" max="324" width="76.6640625" bestFit="1" customWidth="1"/>
    <col min="325" max="325" width="73.109375" bestFit="1" customWidth="1"/>
    <col min="326" max="326" width="71.88671875" bestFit="1" customWidth="1"/>
    <col min="327" max="327" width="82.77734375" bestFit="1" customWidth="1"/>
    <col min="328" max="328" width="84.88671875" bestFit="1" customWidth="1"/>
    <col min="329" max="329" width="81.77734375" bestFit="1" customWidth="1"/>
    <col min="330" max="330" width="75.88671875" bestFit="1" customWidth="1"/>
    <col min="331" max="331" width="78.6640625" bestFit="1" customWidth="1"/>
    <col min="332" max="332" width="19.88671875" bestFit="1" customWidth="1"/>
    <col min="333" max="333" width="46.88671875" bestFit="1" customWidth="1"/>
    <col min="334" max="334" width="49" bestFit="1" customWidth="1"/>
    <col min="335" max="335" width="50.109375" bestFit="1" customWidth="1"/>
    <col min="336" max="336" width="47.21875" bestFit="1" customWidth="1"/>
    <col min="337" max="337" width="54.77734375" bestFit="1" customWidth="1"/>
    <col min="338" max="338" width="44" bestFit="1" customWidth="1"/>
    <col min="339" max="339" width="46" bestFit="1" customWidth="1"/>
    <col min="340" max="340" width="53.77734375" bestFit="1" customWidth="1"/>
    <col min="341" max="341" width="90" bestFit="1" customWidth="1"/>
    <col min="342" max="342" width="55.5546875" bestFit="1" customWidth="1"/>
    <col min="343" max="343" width="88.21875" bestFit="1" customWidth="1"/>
    <col min="344" max="344" width="59" bestFit="1" customWidth="1"/>
    <col min="345" max="345" width="50.5546875" bestFit="1" customWidth="1"/>
    <col min="346" max="346" width="63.44140625" bestFit="1" customWidth="1"/>
    <col min="347" max="347" width="56" bestFit="1" customWidth="1"/>
    <col min="348" max="348" width="52.6640625" bestFit="1" customWidth="1"/>
    <col min="349" max="349" width="59.33203125" bestFit="1" customWidth="1"/>
    <col min="350" max="350" width="50.5546875" bestFit="1" customWidth="1"/>
    <col min="351" max="351" width="53.21875" bestFit="1" customWidth="1"/>
    <col min="352" max="352" width="73.5546875" bestFit="1" customWidth="1"/>
    <col min="353" max="353" width="67.77734375" bestFit="1" customWidth="1"/>
    <col min="354" max="354" width="104" bestFit="1" customWidth="1"/>
    <col min="355" max="355" width="69.5546875" bestFit="1" customWidth="1"/>
    <col min="356" max="356" width="102.109375" bestFit="1" customWidth="1"/>
    <col min="357" max="357" width="73" bestFit="1" customWidth="1"/>
    <col min="358" max="358" width="64.5546875" bestFit="1" customWidth="1"/>
    <col min="359" max="359" width="77.44140625" bestFit="1" customWidth="1"/>
    <col min="360" max="360" width="70" bestFit="1" customWidth="1"/>
    <col min="361" max="361" width="66.5546875" bestFit="1" customWidth="1"/>
    <col min="362" max="362" width="73.33203125" bestFit="1" customWidth="1"/>
    <col min="363" max="363" width="64.5546875" bestFit="1" customWidth="1"/>
    <col min="364" max="364" width="67.21875" bestFit="1" customWidth="1"/>
    <col min="365" max="365" width="87.44140625" bestFit="1" customWidth="1"/>
    <col min="366" max="366" width="50.5546875" bestFit="1" customWidth="1"/>
    <col min="367" max="370" width="51.5546875" bestFit="1" customWidth="1"/>
    <col min="371" max="371" width="51.44140625" bestFit="1" customWidth="1"/>
    <col min="372" max="373" width="53" bestFit="1" customWidth="1"/>
    <col min="374" max="374" width="48.88671875" bestFit="1" customWidth="1"/>
    <col min="375" max="377" width="50.33203125" bestFit="1" customWidth="1"/>
    <col min="378" max="378" width="51.44140625" bestFit="1" customWidth="1"/>
    <col min="379" max="381" width="53" bestFit="1" customWidth="1"/>
    <col min="382" max="382" width="52.88671875" bestFit="1" customWidth="1"/>
    <col min="383" max="383" width="29.21875" bestFit="1" customWidth="1"/>
    <col min="384" max="384" width="21.33203125" bestFit="1" customWidth="1"/>
    <col min="385" max="385" width="23.109375" bestFit="1" customWidth="1"/>
    <col min="386" max="386" width="31.44140625" bestFit="1" customWidth="1"/>
    <col min="387" max="387" width="26.88671875" bestFit="1" customWidth="1"/>
    <col min="388" max="388" width="22.109375" bestFit="1" customWidth="1"/>
    <col min="389" max="389" width="27.109375" bestFit="1" customWidth="1"/>
    <col min="390" max="390" width="67.88671875" bestFit="1" customWidth="1"/>
    <col min="391" max="391" width="48.109375" bestFit="1" customWidth="1"/>
    <col min="392" max="392" width="27.5546875" bestFit="1" customWidth="1"/>
    <col min="393" max="393" width="28.21875" bestFit="1" customWidth="1"/>
    <col min="394" max="394" width="29.109375" bestFit="1" customWidth="1"/>
    <col min="395" max="395" width="27.5546875" bestFit="1" customWidth="1"/>
    <col min="396" max="396" width="30.44140625" bestFit="1" customWidth="1"/>
    <col min="397" max="397" width="20" bestFit="1" customWidth="1"/>
    <col min="398" max="398" width="59.33203125" bestFit="1" customWidth="1"/>
    <col min="399" max="399" width="20.77734375" bestFit="1" customWidth="1"/>
    <col min="400" max="400" width="37.44140625" bestFit="1" customWidth="1"/>
    <col min="401" max="401" width="43" bestFit="1" customWidth="1"/>
    <col min="402" max="402" width="28.33203125" bestFit="1" customWidth="1"/>
    <col min="403" max="403" width="26" bestFit="1" customWidth="1"/>
    <col min="404" max="404" width="33.88671875" bestFit="1" customWidth="1"/>
    <col min="405" max="405" width="24.88671875" bestFit="1" customWidth="1"/>
    <col min="406" max="406" width="25.109375" bestFit="1" customWidth="1"/>
    <col min="407" max="407" width="29.33203125" bestFit="1" customWidth="1"/>
    <col min="408" max="408" width="23" bestFit="1" customWidth="1"/>
    <col min="409" max="409" width="24.33203125" bestFit="1" customWidth="1"/>
    <col min="410" max="410" width="64.5546875" bestFit="1" customWidth="1"/>
    <col min="411" max="411" width="80.77734375" bestFit="1" customWidth="1"/>
    <col min="412" max="412" width="79.6640625" bestFit="1" customWidth="1"/>
    <col min="413" max="413" width="80.77734375" bestFit="1" customWidth="1"/>
    <col min="414" max="414" width="83.44140625" bestFit="1" customWidth="1"/>
    <col min="415" max="415" width="80.44140625" bestFit="1" customWidth="1"/>
    <col min="416" max="416" width="85.5546875" bestFit="1" customWidth="1"/>
    <col min="417" max="417" width="86.6640625" bestFit="1" customWidth="1"/>
    <col min="418" max="418" width="89.33203125" bestFit="1" customWidth="1"/>
    <col min="419" max="419" width="86.33203125" bestFit="1" customWidth="1"/>
    <col min="420" max="420" width="86.21875" bestFit="1" customWidth="1"/>
    <col min="421" max="421" width="88.88671875" bestFit="1" customWidth="1"/>
    <col min="422" max="422" width="85.88671875" bestFit="1" customWidth="1"/>
    <col min="423" max="423" width="85.44140625" bestFit="1" customWidth="1"/>
    <col min="424" max="424" width="84.33203125" bestFit="1" customWidth="1"/>
    <col min="425" max="425" width="85.44140625" bestFit="1" customWidth="1"/>
    <col min="426" max="426" width="88.109375" bestFit="1" customWidth="1"/>
    <col min="427" max="427" width="85.109375" bestFit="1" customWidth="1"/>
    <col min="428" max="428" width="97.44140625" bestFit="1" customWidth="1"/>
    <col min="429" max="429" width="96.33203125" bestFit="1" customWidth="1"/>
    <col min="430" max="430" width="97.44140625" bestFit="1" customWidth="1"/>
    <col min="431" max="431" width="100.109375" bestFit="1" customWidth="1"/>
    <col min="432" max="432" width="97.109375" bestFit="1" customWidth="1"/>
    <col min="433" max="433" width="80.21875" bestFit="1" customWidth="1"/>
    <col min="434" max="434" width="79.109375" bestFit="1" customWidth="1"/>
    <col min="435" max="435" width="80.21875" bestFit="1" customWidth="1"/>
    <col min="436" max="436" width="82.88671875" bestFit="1" customWidth="1"/>
    <col min="437" max="437" width="79.88671875" bestFit="1" customWidth="1"/>
    <col min="438" max="438" width="77.77734375" bestFit="1" customWidth="1"/>
    <col min="439" max="439" width="76.5546875" bestFit="1" customWidth="1"/>
    <col min="440" max="440" width="77.44140625" bestFit="1" customWidth="1"/>
    <col min="441" max="441" width="79.33203125" bestFit="1" customWidth="1"/>
    <col min="442" max="442" width="78.21875" bestFit="1" customWidth="1"/>
    <col min="443" max="443" width="79.33203125" bestFit="1" customWidth="1"/>
    <col min="444" max="444" width="81.88671875" bestFit="1" customWidth="1"/>
    <col min="445" max="445" width="79" bestFit="1" customWidth="1"/>
    <col min="446" max="446" width="96" bestFit="1" customWidth="1"/>
    <col min="447" max="447" width="94.88671875" bestFit="1" customWidth="1"/>
    <col min="448" max="448" width="96" bestFit="1" customWidth="1"/>
    <col min="449" max="449" width="98.6640625" bestFit="1" customWidth="1"/>
    <col min="450" max="450" width="95.6640625" bestFit="1" customWidth="1"/>
    <col min="451" max="451" width="97.5546875" bestFit="1" customWidth="1"/>
    <col min="452" max="452" width="98.77734375" bestFit="1" customWidth="1"/>
    <col min="453" max="453" width="98.44140625" bestFit="1" customWidth="1"/>
    <col min="454" max="454" width="102.6640625" bestFit="1" customWidth="1"/>
    <col min="455" max="455" width="102.33203125" bestFit="1" customWidth="1"/>
    <col min="456" max="456" width="76.77734375" bestFit="1" customWidth="1"/>
    <col min="457" max="457" width="78" bestFit="1" customWidth="1"/>
    <col min="458" max="458" width="80.5546875" bestFit="1" customWidth="1"/>
    <col min="459" max="459" width="77.6640625" bestFit="1" customWidth="1"/>
    <col min="460" max="460" width="83.88671875" bestFit="1" customWidth="1"/>
    <col min="461" max="461" width="82.77734375" bestFit="1" customWidth="1"/>
    <col min="462" max="462" width="83.88671875" bestFit="1" customWidth="1"/>
    <col min="463" max="463" width="86.44140625" bestFit="1" customWidth="1"/>
    <col min="464" max="464" width="83.5546875" bestFit="1" customWidth="1"/>
    <col min="465" max="465" width="89.33203125" bestFit="1" customWidth="1"/>
    <col min="466" max="466" width="88.21875" bestFit="1" customWidth="1"/>
    <col min="467" max="467" width="89.33203125" bestFit="1" customWidth="1"/>
    <col min="468" max="468" width="89" bestFit="1" customWidth="1"/>
    <col min="469" max="469" width="76.109375" bestFit="1" customWidth="1"/>
    <col min="470" max="470" width="75" bestFit="1" customWidth="1"/>
    <col min="471" max="471" width="76.109375" bestFit="1" customWidth="1"/>
    <col min="472" max="472" width="78.77734375" bestFit="1" customWidth="1"/>
    <col min="473" max="473" width="75.77734375" bestFit="1" customWidth="1"/>
    <col min="474" max="474" width="100.77734375" bestFit="1" customWidth="1"/>
    <col min="475" max="475" width="99.6640625" bestFit="1" customWidth="1"/>
    <col min="476" max="476" width="100.77734375" bestFit="1" customWidth="1"/>
    <col min="477" max="477" width="100.44140625" bestFit="1" customWidth="1"/>
    <col min="478" max="478" width="90.21875" bestFit="1" customWidth="1"/>
    <col min="479" max="479" width="89.109375" bestFit="1" customWidth="1"/>
    <col min="480" max="480" width="90.21875" bestFit="1" customWidth="1"/>
    <col min="481" max="481" width="92.88671875" bestFit="1" customWidth="1"/>
    <col min="482" max="482" width="89.88671875" bestFit="1" customWidth="1"/>
    <col min="483" max="483" width="77.6640625" bestFit="1" customWidth="1"/>
    <col min="484" max="484" width="78.44140625" bestFit="1" customWidth="1"/>
    <col min="485" max="485" width="95.44140625" bestFit="1" customWidth="1"/>
    <col min="486" max="486" width="94.33203125" bestFit="1" customWidth="1"/>
    <col min="487" max="487" width="95.44140625" bestFit="1" customWidth="1"/>
    <col min="488" max="488" width="95.109375" bestFit="1" customWidth="1"/>
    <col min="489" max="489" width="85.109375" bestFit="1" customWidth="1"/>
    <col min="490" max="490" width="85.88671875" bestFit="1" customWidth="1"/>
    <col min="491" max="491" width="93.6640625" bestFit="1" customWidth="1"/>
    <col min="492" max="492" width="92.44140625" bestFit="1" customWidth="1"/>
    <col min="493" max="493" width="93.6640625" bestFit="1" customWidth="1"/>
    <col min="494" max="494" width="96.21875" bestFit="1" customWidth="1"/>
    <col min="495" max="495" width="93.33203125" bestFit="1" customWidth="1"/>
    <col min="496" max="496" width="95.33203125" bestFit="1" customWidth="1"/>
    <col min="497" max="497" width="94.21875" bestFit="1" customWidth="1"/>
    <col min="498" max="498" width="95.33203125" bestFit="1" customWidth="1"/>
    <col min="499" max="499" width="95" bestFit="1" customWidth="1"/>
    <col min="500" max="500" width="112.44140625" bestFit="1" customWidth="1"/>
    <col min="501" max="501" width="111.33203125" bestFit="1" customWidth="1"/>
    <col min="502" max="502" width="112.109375" bestFit="1" customWidth="1"/>
    <col min="503" max="503" width="63" bestFit="1" customWidth="1"/>
    <col min="504" max="504" width="64.109375" bestFit="1" customWidth="1"/>
    <col min="505" max="505" width="66.6640625" bestFit="1" customWidth="1"/>
    <col min="506" max="506" width="63.77734375" bestFit="1" customWidth="1"/>
    <col min="507" max="507" width="64.33203125" bestFit="1" customWidth="1"/>
    <col min="508" max="510" width="64.21875" bestFit="1" customWidth="1"/>
    <col min="511" max="511" width="63" bestFit="1" customWidth="1"/>
    <col min="512" max="514" width="62.88671875" bestFit="1" customWidth="1"/>
    <col min="515" max="515" width="55" bestFit="1" customWidth="1"/>
    <col min="516" max="516" width="55.109375" bestFit="1" customWidth="1"/>
    <col min="517" max="519" width="55" bestFit="1" customWidth="1"/>
    <col min="520" max="520" width="59.77734375" bestFit="1" customWidth="1"/>
    <col min="521" max="521" width="59.88671875" bestFit="1" customWidth="1"/>
    <col min="522" max="524" width="59.77734375" bestFit="1" customWidth="1"/>
    <col min="525" max="525" width="35.6640625" bestFit="1" customWidth="1"/>
    <col min="526" max="526" width="53.33203125" bestFit="1" customWidth="1"/>
    <col min="527" max="530" width="54.77734375" bestFit="1" customWidth="1"/>
    <col min="531" max="531" width="54.6640625" bestFit="1" customWidth="1"/>
    <col min="532" max="533" width="56.109375" bestFit="1" customWidth="1"/>
    <col min="534" max="534" width="52.109375" bestFit="1" customWidth="1"/>
    <col min="535" max="537" width="53.5546875" bestFit="1" customWidth="1"/>
    <col min="538" max="538" width="54.6640625" bestFit="1" customWidth="1"/>
    <col min="539" max="541" width="56.109375" bestFit="1" customWidth="1"/>
    <col min="542" max="542" width="56" bestFit="1" customWidth="1"/>
    <col min="543" max="543" width="5.6640625" bestFit="1" customWidth="1"/>
    <col min="544" max="544" width="81.109375" bestFit="1" customWidth="1"/>
    <col min="545" max="545" width="65.77734375" bestFit="1" customWidth="1"/>
    <col min="546" max="546" width="52.77734375" bestFit="1" customWidth="1"/>
    <col min="547" max="547" width="43.88671875" bestFit="1" customWidth="1"/>
    <col min="548" max="548" width="65.33203125" bestFit="1" customWidth="1"/>
    <col min="549" max="549" width="69.44140625" bestFit="1" customWidth="1"/>
    <col min="550" max="550" width="57.44140625" bestFit="1" customWidth="1"/>
    <col min="551" max="551" width="54.77734375" bestFit="1" customWidth="1"/>
    <col min="552" max="552" width="32.44140625" bestFit="1" customWidth="1"/>
    <col min="553" max="553" width="30.77734375" bestFit="1" customWidth="1"/>
    <col min="554" max="554" width="38.88671875" bestFit="1" customWidth="1"/>
    <col min="555" max="555" width="21.5546875" bestFit="1" customWidth="1"/>
    <col min="556" max="556" width="19.77734375" bestFit="1" customWidth="1"/>
    <col min="557" max="557" width="65.33203125" bestFit="1" customWidth="1"/>
    <col min="558" max="558" width="50" bestFit="1" customWidth="1"/>
    <col min="559" max="559" width="37" bestFit="1" customWidth="1"/>
    <col min="560" max="560" width="35.88671875" bestFit="1" customWidth="1"/>
    <col min="561" max="561" width="37.44140625" bestFit="1" customWidth="1"/>
    <col min="562" max="562" width="31.5546875" bestFit="1" customWidth="1"/>
    <col min="563" max="563" width="66.33203125" bestFit="1" customWidth="1"/>
    <col min="564" max="564" width="55.88671875" bestFit="1" customWidth="1"/>
    <col min="565" max="565" width="75.33203125" bestFit="1" customWidth="1"/>
    <col min="566" max="566" width="68.109375" bestFit="1" customWidth="1"/>
    <col min="567" max="567" width="59.88671875" bestFit="1" customWidth="1"/>
    <col min="568" max="568" width="36.6640625" bestFit="1" customWidth="1"/>
    <col min="569" max="569" width="36.77734375" bestFit="1" customWidth="1"/>
    <col min="570" max="570" width="31.44140625" bestFit="1" customWidth="1"/>
    <col min="571" max="571" width="66.33203125" bestFit="1" customWidth="1"/>
    <col min="572" max="572" width="59.88671875" bestFit="1" customWidth="1"/>
    <col min="573" max="573" width="58.5546875" bestFit="1" customWidth="1"/>
    <col min="574" max="574" width="50.109375" bestFit="1" customWidth="1"/>
    <col min="575" max="575" width="59.6640625" bestFit="1" customWidth="1"/>
    <col min="576" max="576" width="66.21875" bestFit="1" customWidth="1"/>
    <col min="577" max="577" width="62.5546875" bestFit="1" customWidth="1"/>
    <col min="578" max="578" width="35.5546875" bestFit="1" customWidth="1"/>
    <col min="579" max="579" width="42.5546875" bestFit="1" customWidth="1"/>
    <col min="580" max="580" width="35.109375" bestFit="1" customWidth="1"/>
    <col min="581" max="581" width="61.77734375" bestFit="1" customWidth="1"/>
    <col min="582" max="582" width="68.5546875" bestFit="1" customWidth="1"/>
    <col min="583" max="583" width="62.77734375" bestFit="1" customWidth="1"/>
    <col min="584" max="584" width="36.33203125" bestFit="1" customWidth="1"/>
    <col min="585" max="585" width="79.5546875" bestFit="1" customWidth="1"/>
    <col min="586" max="586" width="34.6640625" bestFit="1" customWidth="1"/>
    <col min="587" max="587" width="61.88671875" bestFit="1" customWidth="1"/>
    <col min="588" max="588" width="61.44140625" bestFit="1" customWidth="1"/>
    <col min="589" max="589" width="56.5546875" bestFit="1" customWidth="1"/>
    <col min="590" max="590" width="65" bestFit="1" customWidth="1"/>
    <col min="591" max="591" width="61.44140625" bestFit="1" customWidth="1"/>
    <col min="592" max="592" width="55.88671875" bestFit="1" customWidth="1"/>
    <col min="593" max="593" width="61.21875" bestFit="1" customWidth="1"/>
    <col min="594" max="594" width="44.21875" bestFit="1" customWidth="1"/>
    <col min="595" max="595" width="43.44140625" bestFit="1" customWidth="1"/>
    <col min="596" max="596" width="66" bestFit="1" customWidth="1"/>
    <col min="597" max="597" width="66.77734375" bestFit="1" customWidth="1"/>
    <col min="598" max="598" width="71.77734375" bestFit="1" customWidth="1"/>
    <col min="599" max="599" width="48.77734375" bestFit="1" customWidth="1"/>
    <col min="600" max="600" width="32.33203125" bestFit="1" customWidth="1"/>
    <col min="601" max="601" width="56.77734375" bestFit="1" customWidth="1"/>
    <col min="602" max="602" width="58.88671875" bestFit="1" customWidth="1"/>
    <col min="603" max="603" width="48.44140625" bestFit="1" customWidth="1"/>
    <col min="604" max="604" width="68" bestFit="1" customWidth="1"/>
    <col min="605" max="605" width="28" bestFit="1" customWidth="1"/>
    <col min="606" max="606" width="49.44140625" bestFit="1" customWidth="1"/>
    <col min="607" max="607" width="36.6640625" bestFit="1" customWidth="1"/>
    <col min="608" max="608" width="30.5546875" bestFit="1" customWidth="1"/>
    <col min="609" max="609" width="76" bestFit="1" customWidth="1"/>
    <col min="610" max="610" width="58.21875" bestFit="1" customWidth="1"/>
    <col min="611" max="611" width="42.109375" bestFit="1" customWidth="1"/>
    <col min="612" max="612" width="50.5546875" bestFit="1" customWidth="1"/>
    <col min="613" max="613" width="28.6640625" bestFit="1" customWidth="1"/>
    <col min="614" max="614" width="20.5546875" bestFit="1" customWidth="1"/>
    <col min="615" max="615" width="36.33203125" bestFit="1" customWidth="1"/>
    <col min="616" max="616" width="70.6640625" bestFit="1" customWidth="1"/>
    <col min="617" max="617" width="33.88671875" bestFit="1" customWidth="1"/>
    <col min="618" max="618" width="64.44140625" bestFit="1" customWidth="1"/>
    <col min="619" max="619" width="53.88671875" bestFit="1" customWidth="1"/>
    <col min="620" max="620" width="36.5546875" bestFit="1" customWidth="1"/>
    <col min="621" max="621" width="43.109375" bestFit="1" customWidth="1"/>
    <col min="622" max="622" width="49.5546875" bestFit="1" customWidth="1"/>
    <col min="623" max="623" width="51.6640625" bestFit="1" customWidth="1"/>
    <col min="624" max="624" width="38.33203125" bestFit="1" customWidth="1"/>
    <col min="625" max="625" width="21.21875" bestFit="1" customWidth="1"/>
    <col min="626" max="626" width="49" bestFit="1" customWidth="1"/>
    <col min="627" max="627" width="83.44140625" bestFit="1" customWidth="1"/>
    <col min="628" max="628" width="65.88671875" bestFit="1" customWidth="1"/>
    <col min="629" max="629" width="63.44140625" bestFit="1" customWidth="1"/>
    <col min="630" max="630" width="32.5546875" bestFit="1" customWidth="1"/>
    <col min="631" max="631" width="49.21875" bestFit="1" customWidth="1"/>
    <col min="632" max="632" width="65.88671875" bestFit="1" customWidth="1"/>
    <col min="633" max="633" width="83.44140625" bestFit="1" customWidth="1"/>
    <col min="634" max="634" width="65" bestFit="1" customWidth="1"/>
    <col min="635" max="635" width="77.88671875" bestFit="1" customWidth="1"/>
    <col min="636" max="636" width="60.44140625" bestFit="1" customWidth="1"/>
    <col min="637" max="637" width="67.6640625" bestFit="1" customWidth="1"/>
    <col min="638" max="638" width="54.109375" bestFit="1" customWidth="1"/>
    <col min="639" max="639" width="49.6640625" bestFit="1" customWidth="1"/>
    <col min="640" max="640" width="69.5546875" bestFit="1" customWidth="1"/>
    <col min="641" max="641" width="61.88671875" bestFit="1" customWidth="1"/>
    <col min="642" max="642" width="81.6640625" bestFit="1" customWidth="1"/>
    <col min="643" max="643" width="83.77734375" bestFit="1" customWidth="1"/>
    <col min="644" max="644" width="42.77734375" bestFit="1" customWidth="1"/>
    <col min="645" max="645" width="69.33203125" bestFit="1" customWidth="1"/>
    <col min="646" max="646" width="61.5546875" bestFit="1" customWidth="1"/>
    <col min="647" max="647" width="39" bestFit="1" customWidth="1"/>
    <col min="648" max="648" width="30.88671875" bestFit="1" customWidth="1"/>
    <col min="649" max="649" width="46.109375" bestFit="1" customWidth="1"/>
    <col min="650" max="650" width="55.77734375" bestFit="1" customWidth="1"/>
    <col min="651" max="651" width="70.6640625" bestFit="1" customWidth="1"/>
    <col min="652" max="652" width="31.5546875" bestFit="1" customWidth="1"/>
    <col min="653" max="653" width="42.77734375" bestFit="1" customWidth="1"/>
    <col min="654" max="654" width="54" bestFit="1" customWidth="1"/>
    <col min="655" max="655" width="23.33203125" bestFit="1" customWidth="1"/>
    <col min="656" max="656" width="61.88671875" bestFit="1" customWidth="1"/>
    <col min="657" max="657" width="77.44140625" bestFit="1" customWidth="1"/>
    <col min="658" max="658" width="47.109375" bestFit="1" customWidth="1"/>
    <col min="659" max="659" width="47" bestFit="1" customWidth="1"/>
    <col min="660" max="660" width="75.21875" bestFit="1" customWidth="1"/>
    <col min="661" max="661" width="61.6640625" bestFit="1" customWidth="1"/>
    <col min="662" max="662" width="34.88671875" bestFit="1" customWidth="1"/>
    <col min="663" max="663" width="68.88671875" bestFit="1" customWidth="1"/>
    <col min="664" max="664" width="33.5546875" bestFit="1" customWidth="1"/>
    <col min="665" max="665" width="68.33203125" bestFit="1" customWidth="1"/>
    <col min="666" max="666" width="41.6640625" bestFit="1" customWidth="1"/>
    <col min="667" max="667" width="71.6640625" bestFit="1" customWidth="1"/>
    <col min="668" max="668" width="22.88671875" bestFit="1" customWidth="1"/>
    <col min="669" max="669" width="19.109375" bestFit="1" customWidth="1"/>
    <col min="670" max="670" width="42.5546875" bestFit="1" customWidth="1"/>
    <col min="671" max="671" width="28.77734375" bestFit="1" customWidth="1"/>
    <col min="672" max="672" width="59" bestFit="1" customWidth="1"/>
    <col min="673" max="673" width="26.109375" bestFit="1" customWidth="1"/>
    <col min="674" max="674" width="43.5546875" bestFit="1" customWidth="1"/>
    <col min="675" max="675" width="33.33203125" bestFit="1" customWidth="1"/>
    <col min="676" max="676" width="36.88671875" bestFit="1" customWidth="1"/>
    <col min="677" max="677" width="63" bestFit="1" customWidth="1"/>
    <col min="678" max="678" width="53" bestFit="1" customWidth="1"/>
    <col min="679" max="679" width="62.33203125" bestFit="1" customWidth="1"/>
    <col min="680" max="680" width="65.88671875" bestFit="1" customWidth="1"/>
    <col min="681" max="681" width="65.44140625" bestFit="1" customWidth="1"/>
    <col min="682" max="682" width="47.88671875" bestFit="1" customWidth="1"/>
    <col min="683" max="683" width="33.5546875" bestFit="1" customWidth="1"/>
    <col min="684" max="684" width="55.77734375" bestFit="1" customWidth="1"/>
    <col min="685" max="685" width="70.5546875" bestFit="1" customWidth="1"/>
    <col min="686" max="686" width="52.33203125" bestFit="1" customWidth="1"/>
    <col min="687" max="687" width="36.88671875" bestFit="1" customWidth="1"/>
    <col min="688" max="688" width="47.44140625" bestFit="1" customWidth="1"/>
    <col min="689" max="689" width="56.21875" bestFit="1" customWidth="1"/>
    <col min="690" max="690" width="69.6640625" bestFit="1" customWidth="1"/>
    <col min="691" max="691" width="50.44140625" bestFit="1" customWidth="1"/>
    <col min="692" max="692" width="39.6640625" bestFit="1" customWidth="1"/>
    <col min="693" max="693" width="36.88671875" bestFit="1" customWidth="1"/>
    <col min="694" max="694" width="64.5546875" bestFit="1" customWidth="1"/>
    <col min="695" max="695" width="59.44140625" bestFit="1" customWidth="1"/>
    <col min="696" max="696" width="36.77734375" bestFit="1" customWidth="1"/>
    <col min="697" max="697" width="49.6640625" bestFit="1" customWidth="1"/>
    <col min="698" max="698" width="50.6640625" bestFit="1" customWidth="1"/>
    <col min="699" max="699" width="49.33203125" bestFit="1" customWidth="1"/>
    <col min="700" max="700" width="38.109375" bestFit="1" customWidth="1"/>
    <col min="701" max="701" width="44.33203125" bestFit="1" customWidth="1"/>
    <col min="702" max="702" width="73.21875" bestFit="1" customWidth="1"/>
    <col min="703" max="703" width="42" bestFit="1" customWidth="1"/>
    <col min="704" max="704" width="30.33203125" bestFit="1" customWidth="1"/>
    <col min="705" max="705" width="29.21875" bestFit="1" customWidth="1"/>
    <col min="706" max="707" width="30.88671875" bestFit="1" customWidth="1"/>
    <col min="708" max="708" width="28.21875" bestFit="1" customWidth="1"/>
    <col min="709" max="709" width="28.5546875" bestFit="1" customWidth="1"/>
    <col min="710" max="710" width="29.88671875" bestFit="1" customWidth="1"/>
    <col min="711" max="711" width="27.44140625" bestFit="1" customWidth="1"/>
    <col min="712" max="712" width="50.6640625" bestFit="1" customWidth="1"/>
    <col min="713" max="713" width="57" bestFit="1" customWidth="1"/>
    <col min="714" max="714" width="27.44140625" bestFit="1" customWidth="1"/>
    <col min="715" max="715" width="29.21875" bestFit="1" customWidth="1"/>
    <col min="716" max="716" width="50.21875" bestFit="1" customWidth="1"/>
    <col min="717" max="717" width="28.5546875" bestFit="1" customWidth="1"/>
    <col min="718" max="718" width="32.77734375" bestFit="1" customWidth="1"/>
    <col min="719" max="719" width="29.77734375" bestFit="1" customWidth="1"/>
    <col min="720" max="720" width="21.6640625" bestFit="1" customWidth="1"/>
    <col min="721" max="721" width="42.6640625" bestFit="1" customWidth="1"/>
    <col min="722" max="722" width="45.44140625" bestFit="1" customWidth="1"/>
    <col min="723" max="723" width="45.77734375" bestFit="1" customWidth="1"/>
    <col min="724" max="724" width="47.33203125" bestFit="1" customWidth="1"/>
    <col min="725" max="725" width="91.6640625" bestFit="1" customWidth="1"/>
    <col min="726" max="726" width="42.6640625" bestFit="1" customWidth="1"/>
    <col min="727" max="727" width="50.33203125" bestFit="1" customWidth="1"/>
    <col min="728" max="728" width="39.6640625" bestFit="1" customWidth="1"/>
    <col min="729" max="729" width="34" bestFit="1" customWidth="1"/>
    <col min="730" max="730" width="42.88671875" bestFit="1" customWidth="1"/>
    <col min="731" max="731" width="53.44140625" bestFit="1" customWidth="1"/>
    <col min="732" max="732" width="68.21875" bestFit="1" customWidth="1"/>
    <col min="733" max="733" width="20.109375" bestFit="1" customWidth="1"/>
    <col min="734" max="734" width="39.109375" bestFit="1" customWidth="1"/>
    <col min="735" max="735" width="47" bestFit="1" customWidth="1"/>
    <col min="736" max="736" width="59.6640625" bestFit="1" customWidth="1"/>
    <col min="737" max="737" width="60.21875" bestFit="1" customWidth="1"/>
    <col min="738" max="738" width="33" bestFit="1" customWidth="1"/>
    <col min="739" max="739" width="51.6640625" bestFit="1" customWidth="1"/>
    <col min="740" max="740" width="55.21875" bestFit="1" customWidth="1"/>
    <col min="741" max="741" width="64.77734375" bestFit="1" customWidth="1"/>
    <col min="742" max="742" width="32.6640625" bestFit="1" customWidth="1"/>
    <col min="743" max="743" width="31.109375" bestFit="1" customWidth="1"/>
    <col min="744" max="744" width="56.77734375" bestFit="1" customWidth="1"/>
    <col min="745" max="745" width="20.33203125" bestFit="1" customWidth="1"/>
    <col min="746" max="746" width="60.21875" bestFit="1" customWidth="1"/>
    <col min="747" max="747" width="53.33203125" bestFit="1" customWidth="1"/>
    <col min="748" max="748" width="51.109375" bestFit="1" customWidth="1"/>
    <col min="749" max="749" width="21.77734375" bestFit="1" customWidth="1"/>
    <col min="750" max="750" width="74.77734375" bestFit="1" customWidth="1"/>
    <col min="751" max="751" width="67.44140625" bestFit="1" customWidth="1"/>
    <col min="752" max="752" width="60.109375" bestFit="1" customWidth="1"/>
    <col min="753" max="753" width="49.21875" bestFit="1" customWidth="1"/>
    <col min="754" max="754" width="36.33203125" bestFit="1" customWidth="1"/>
    <col min="755" max="755" width="64" bestFit="1" customWidth="1"/>
    <col min="756" max="756" width="23.109375" bestFit="1" customWidth="1"/>
    <col min="757" max="757" width="33.21875" bestFit="1" customWidth="1"/>
    <col min="758" max="758" width="51.21875" bestFit="1" customWidth="1"/>
    <col min="759" max="759" width="41" bestFit="1" customWidth="1"/>
    <col min="760" max="760" width="70" bestFit="1" customWidth="1"/>
    <col min="761" max="761" width="69.44140625" bestFit="1" customWidth="1"/>
    <col min="762" max="762" width="45.77734375" bestFit="1" customWidth="1"/>
    <col min="763" max="763" width="61.21875" bestFit="1" customWidth="1"/>
    <col min="764" max="764" width="48.109375" bestFit="1" customWidth="1"/>
    <col min="765" max="765" width="69.6640625" bestFit="1" customWidth="1"/>
    <col min="766" max="766" width="59.88671875" bestFit="1" customWidth="1"/>
    <col min="767" max="767" width="59.6640625" bestFit="1" customWidth="1"/>
    <col min="768" max="768" width="56.109375" bestFit="1" customWidth="1"/>
    <col min="769" max="769" width="45.109375" bestFit="1" customWidth="1"/>
    <col min="770" max="770" width="40.21875" bestFit="1" customWidth="1"/>
    <col min="771" max="771" width="60.88671875" bestFit="1" customWidth="1"/>
    <col min="772" max="772" width="28.109375" bestFit="1" customWidth="1"/>
    <col min="773" max="773" width="31" bestFit="1" customWidth="1"/>
    <col min="774" max="774" width="44.77734375" bestFit="1" customWidth="1"/>
    <col min="775" max="775" width="58.88671875" bestFit="1" customWidth="1"/>
    <col min="776" max="776" width="34.6640625" bestFit="1" customWidth="1"/>
    <col min="777" max="777" width="48.44140625" bestFit="1" customWidth="1"/>
    <col min="778" max="778" width="50.88671875" bestFit="1" customWidth="1"/>
    <col min="779" max="779" width="57.33203125" bestFit="1" customWidth="1"/>
    <col min="780" max="780" width="34.109375" bestFit="1" customWidth="1"/>
    <col min="781" max="781" width="49.21875" bestFit="1" customWidth="1"/>
    <col min="782" max="782" width="49.33203125" bestFit="1" customWidth="1"/>
    <col min="783" max="783" width="46.21875" bestFit="1" customWidth="1"/>
    <col min="784" max="784" width="29.88671875" bestFit="1" customWidth="1"/>
    <col min="785" max="785" width="31.5546875" bestFit="1" customWidth="1"/>
    <col min="786" max="786" width="22.44140625" bestFit="1" customWidth="1"/>
    <col min="787" max="787" width="31.21875" bestFit="1" customWidth="1"/>
    <col min="788" max="788" width="68.44140625" bestFit="1" customWidth="1"/>
    <col min="789" max="789" width="64.5546875" bestFit="1" customWidth="1"/>
    <col min="790" max="790" width="35.88671875" bestFit="1" customWidth="1"/>
    <col min="791" max="791" width="28.6640625" bestFit="1" customWidth="1"/>
    <col min="792" max="792" width="30.77734375" bestFit="1" customWidth="1"/>
    <col min="793" max="793" width="27.44140625" bestFit="1" customWidth="1"/>
    <col min="794" max="794" width="66.5546875" bestFit="1" customWidth="1"/>
    <col min="795" max="795" width="28.88671875" bestFit="1" customWidth="1"/>
    <col min="796" max="796" width="23.21875" bestFit="1" customWidth="1"/>
    <col min="797" max="797" width="24.88671875" bestFit="1" customWidth="1"/>
    <col min="798" max="798" width="48.5546875" bestFit="1" customWidth="1"/>
    <col min="799" max="799" width="62.44140625" bestFit="1" customWidth="1"/>
    <col min="800" max="800" width="48.44140625" bestFit="1" customWidth="1"/>
    <col min="801" max="801" width="62.44140625" bestFit="1" customWidth="1"/>
    <col min="802" max="802" width="21.33203125" bestFit="1" customWidth="1"/>
    <col min="803" max="803" width="45.109375" bestFit="1" customWidth="1"/>
    <col min="804" max="804" width="54.5546875" bestFit="1" customWidth="1"/>
    <col min="805" max="805" width="31.5546875" bestFit="1" customWidth="1"/>
    <col min="806" max="806" width="55.33203125" bestFit="1" customWidth="1"/>
    <col min="807" max="807" width="20" bestFit="1" customWidth="1"/>
    <col min="808" max="808" width="49.5546875" bestFit="1" customWidth="1"/>
    <col min="809" max="809" width="74.44140625" bestFit="1" customWidth="1"/>
    <col min="810" max="810" width="23.5546875" bestFit="1" customWidth="1"/>
    <col min="811" max="811" width="49.44140625" bestFit="1" customWidth="1"/>
    <col min="812" max="812" width="60.44140625" bestFit="1" customWidth="1"/>
    <col min="813" max="813" width="82.5546875" bestFit="1" customWidth="1"/>
    <col min="814" max="814" width="37.109375" bestFit="1" customWidth="1"/>
    <col min="815" max="815" width="46.88671875" bestFit="1" customWidth="1"/>
    <col min="816" max="816" width="57.21875" bestFit="1" customWidth="1"/>
    <col min="817" max="817" width="49.77734375" bestFit="1" customWidth="1"/>
    <col min="818" max="818" width="51.6640625" bestFit="1" customWidth="1"/>
    <col min="819" max="819" width="57.6640625" bestFit="1" customWidth="1"/>
    <col min="820" max="820" width="54.44140625" bestFit="1" customWidth="1"/>
    <col min="821" max="821" width="59" bestFit="1" customWidth="1"/>
    <col min="822" max="822" width="53.77734375" bestFit="1" customWidth="1"/>
    <col min="823" max="823" width="42.88671875" bestFit="1" customWidth="1"/>
    <col min="824" max="824" width="42.6640625" bestFit="1" customWidth="1"/>
    <col min="825" max="825" width="39.88671875" bestFit="1" customWidth="1"/>
    <col min="826" max="826" width="50.6640625" bestFit="1" customWidth="1"/>
    <col min="827" max="827" width="56.44140625" bestFit="1" customWidth="1"/>
    <col min="828" max="828" width="61.109375" bestFit="1" customWidth="1"/>
    <col min="829" max="829" width="39.33203125" bestFit="1" customWidth="1"/>
    <col min="830" max="830" width="51.6640625" bestFit="1" customWidth="1"/>
    <col min="831" max="831" width="49.77734375" bestFit="1" customWidth="1"/>
    <col min="832" max="832" width="65.44140625" bestFit="1" customWidth="1"/>
    <col min="833" max="833" width="42.21875" bestFit="1" customWidth="1"/>
    <col min="834" max="834" width="43.6640625" bestFit="1" customWidth="1"/>
    <col min="835" max="835" width="59.44140625" bestFit="1" customWidth="1"/>
    <col min="836" max="836" width="50.44140625" bestFit="1" customWidth="1"/>
    <col min="837" max="837" width="33.88671875" bestFit="1" customWidth="1"/>
    <col min="838" max="838" width="61.88671875" bestFit="1" customWidth="1"/>
    <col min="839" max="839" width="50.44140625" bestFit="1" customWidth="1"/>
    <col min="840" max="840" width="60.21875" bestFit="1" customWidth="1"/>
    <col min="841" max="841" width="42" bestFit="1" customWidth="1"/>
    <col min="842" max="842" width="59.44140625" bestFit="1" customWidth="1"/>
    <col min="843" max="843" width="38.44140625" bestFit="1" customWidth="1"/>
    <col min="844" max="844" width="56.77734375" bestFit="1" customWidth="1"/>
    <col min="845" max="845" width="43.109375" bestFit="1" customWidth="1"/>
    <col min="846" max="846" width="43" bestFit="1" customWidth="1"/>
    <col min="847" max="847" width="51.5546875" bestFit="1" customWidth="1"/>
    <col min="848" max="848" width="33.21875" bestFit="1" customWidth="1"/>
    <col min="849" max="849" width="30.6640625" bestFit="1" customWidth="1"/>
    <col min="850" max="850" width="68.33203125" bestFit="1" customWidth="1"/>
    <col min="851" max="851" width="27.33203125" bestFit="1" customWidth="1"/>
    <col min="852" max="852" width="37" bestFit="1" customWidth="1"/>
    <col min="853" max="853" width="26.33203125" bestFit="1" customWidth="1"/>
    <col min="854" max="854" width="33.6640625" bestFit="1" customWidth="1"/>
    <col min="855" max="855" width="43.44140625" bestFit="1" customWidth="1"/>
    <col min="856" max="856" width="52.33203125" bestFit="1" customWidth="1"/>
    <col min="857" max="857" width="29" bestFit="1" customWidth="1"/>
    <col min="858" max="858" width="61.44140625" bestFit="1" customWidth="1"/>
    <col min="859" max="859" width="81" bestFit="1" customWidth="1"/>
    <col min="860" max="860" width="67.6640625" bestFit="1" customWidth="1"/>
    <col min="861" max="861" width="59" bestFit="1" customWidth="1"/>
    <col min="862" max="862" width="69.5546875" bestFit="1" customWidth="1"/>
    <col min="863" max="863" width="66" bestFit="1" customWidth="1"/>
    <col min="864" max="864" width="49.5546875" bestFit="1" customWidth="1"/>
    <col min="865" max="865" width="38.109375" bestFit="1" customWidth="1"/>
    <col min="866" max="866" width="68.21875" bestFit="1" customWidth="1"/>
    <col min="867" max="867" width="43.6640625" bestFit="1" customWidth="1"/>
    <col min="868" max="868" width="65.33203125" bestFit="1" customWidth="1"/>
    <col min="869" max="869" width="52.21875" bestFit="1" customWidth="1"/>
    <col min="870" max="870" width="63.33203125" bestFit="1" customWidth="1"/>
    <col min="871" max="871" width="52.33203125" bestFit="1" customWidth="1"/>
    <col min="872" max="872" width="40.109375" bestFit="1" customWidth="1"/>
    <col min="873" max="873" width="16.44140625" bestFit="1" customWidth="1"/>
    <col min="874" max="874" width="39.5546875" bestFit="1" customWidth="1"/>
    <col min="875" max="875" width="30.44140625" bestFit="1" customWidth="1"/>
    <col min="876" max="876" width="36.109375" bestFit="1" customWidth="1"/>
    <col min="877" max="877" width="47.88671875" bestFit="1" customWidth="1"/>
    <col min="878" max="878" width="58.44140625" bestFit="1" customWidth="1"/>
    <col min="879" max="879" width="34.5546875" bestFit="1" customWidth="1"/>
    <col min="880" max="880" width="39.33203125" bestFit="1" customWidth="1"/>
    <col min="881" max="881" width="65.5546875" bestFit="1" customWidth="1"/>
    <col min="882" max="882" width="79" bestFit="1" customWidth="1"/>
    <col min="883" max="883" width="62.5546875" bestFit="1" customWidth="1"/>
    <col min="884" max="884" width="45.5546875" bestFit="1" customWidth="1"/>
    <col min="885" max="885" width="51.88671875" bestFit="1" customWidth="1"/>
    <col min="886" max="886" width="43.6640625" bestFit="1" customWidth="1"/>
    <col min="887" max="887" width="55.5546875" bestFit="1" customWidth="1"/>
    <col min="888" max="888" width="34.33203125" bestFit="1" customWidth="1"/>
    <col min="889" max="889" width="55.5546875" bestFit="1" customWidth="1"/>
    <col min="890" max="890" width="53.5546875" bestFit="1" customWidth="1"/>
    <col min="891" max="891" width="74.33203125" bestFit="1" customWidth="1"/>
    <col min="892" max="892" width="40.21875" bestFit="1" customWidth="1"/>
    <col min="893" max="893" width="28.21875" bestFit="1" customWidth="1"/>
    <col min="894" max="894" width="53.44140625" bestFit="1" customWidth="1"/>
    <col min="895" max="895" width="64.21875" bestFit="1" customWidth="1"/>
    <col min="896" max="896" width="47.77734375" bestFit="1" customWidth="1"/>
    <col min="897" max="897" width="47.5546875" bestFit="1" customWidth="1"/>
    <col min="898" max="898" width="35.33203125" bestFit="1" customWidth="1"/>
    <col min="899" max="899" width="38" bestFit="1" customWidth="1"/>
    <col min="900" max="900" width="45.44140625" bestFit="1" customWidth="1"/>
    <col min="901" max="901" width="51.21875" bestFit="1" customWidth="1"/>
    <col min="902" max="902" width="42.21875" bestFit="1" customWidth="1"/>
    <col min="903" max="903" width="51.44140625" bestFit="1" customWidth="1"/>
    <col min="904" max="904" width="52.88671875" bestFit="1" customWidth="1"/>
    <col min="905" max="905" width="46.77734375" bestFit="1" customWidth="1"/>
    <col min="906" max="906" width="35" bestFit="1" customWidth="1"/>
    <col min="907" max="907" width="24.6640625" bestFit="1" customWidth="1"/>
    <col min="908" max="908" width="82.5546875" bestFit="1" customWidth="1"/>
    <col min="909" max="909" width="78.109375" bestFit="1" customWidth="1"/>
    <col min="910" max="910" width="57.77734375" bestFit="1" customWidth="1"/>
    <col min="911" max="911" width="46.77734375" bestFit="1" customWidth="1"/>
    <col min="912" max="912" width="42.21875" bestFit="1" customWidth="1"/>
    <col min="913" max="913" width="42.33203125" bestFit="1" customWidth="1"/>
    <col min="914" max="914" width="54.77734375" bestFit="1" customWidth="1"/>
    <col min="915" max="915" width="80.88671875" bestFit="1" customWidth="1"/>
    <col min="916" max="916" width="77.5546875" bestFit="1" customWidth="1"/>
    <col min="917" max="917" width="38.77734375" bestFit="1" customWidth="1"/>
    <col min="918" max="918" width="50.5546875" bestFit="1" customWidth="1"/>
    <col min="919" max="919" width="46.44140625" bestFit="1" customWidth="1"/>
    <col min="920" max="920" width="34.21875" bestFit="1" customWidth="1"/>
    <col min="921" max="921" width="61.33203125" bestFit="1" customWidth="1"/>
    <col min="922" max="922" width="64.44140625" bestFit="1" customWidth="1"/>
    <col min="923" max="923" width="44.33203125" bestFit="1" customWidth="1"/>
    <col min="924" max="924" width="75.6640625" bestFit="1" customWidth="1"/>
    <col min="925" max="925" width="26" bestFit="1" customWidth="1"/>
    <col min="926" max="926" width="69.44140625" bestFit="1" customWidth="1"/>
    <col min="927" max="927" width="21.88671875" bestFit="1" customWidth="1"/>
    <col min="928" max="928" width="46.33203125" bestFit="1" customWidth="1"/>
    <col min="929" max="929" width="50.44140625" bestFit="1" customWidth="1"/>
    <col min="930" max="930" width="74.109375" bestFit="1" customWidth="1"/>
    <col min="931" max="931" width="44.21875" bestFit="1" customWidth="1"/>
    <col min="932" max="932" width="27.44140625" bestFit="1" customWidth="1"/>
    <col min="933" max="933" width="72" bestFit="1" customWidth="1"/>
    <col min="934" max="934" width="74.77734375" bestFit="1" customWidth="1"/>
    <col min="935" max="935" width="49.21875" bestFit="1" customWidth="1"/>
    <col min="936" max="936" width="68.33203125" bestFit="1" customWidth="1"/>
    <col min="937" max="937" width="60.33203125" bestFit="1" customWidth="1"/>
    <col min="938" max="938" width="73.77734375" bestFit="1" customWidth="1"/>
    <col min="939" max="939" width="74.77734375" bestFit="1" customWidth="1"/>
    <col min="940" max="940" width="30" bestFit="1" customWidth="1"/>
    <col min="941" max="941" width="36.6640625" bestFit="1" customWidth="1"/>
    <col min="942" max="942" width="48.33203125" bestFit="1" customWidth="1"/>
    <col min="943" max="943" width="46.44140625" bestFit="1" customWidth="1"/>
    <col min="944" max="944" width="69.77734375" bestFit="1" customWidth="1"/>
    <col min="945" max="945" width="54" bestFit="1" customWidth="1"/>
    <col min="946" max="946" width="80" bestFit="1" customWidth="1"/>
    <col min="947" max="947" width="52.44140625" bestFit="1" customWidth="1"/>
    <col min="948" max="948" width="69.33203125" bestFit="1" customWidth="1"/>
    <col min="949" max="949" width="29.109375" bestFit="1" customWidth="1"/>
    <col min="950" max="950" width="62.21875" bestFit="1" customWidth="1"/>
    <col min="951" max="951" width="80.6640625" bestFit="1" customWidth="1"/>
    <col min="952" max="952" width="80.5546875" bestFit="1" customWidth="1"/>
    <col min="953" max="953" width="24.33203125" bestFit="1" customWidth="1"/>
    <col min="954" max="954" width="50.77734375" bestFit="1" customWidth="1"/>
    <col min="955" max="955" width="47" bestFit="1" customWidth="1"/>
    <col min="956" max="956" width="38.77734375" bestFit="1" customWidth="1"/>
    <col min="957" max="957" width="35.109375" bestFit="1" customWidth="1"/>
    <col min="958" max="958" width="73.6640625" bestFit="1" customWidth="1"/>
    <col min="959" max="959" width="24.21875" bestFit="1" customWidth="1"/>
    <col min="960" max="960" width="30.44140625" bestFit="1" customWidth="1"/>
    <col min="961" max="961" width="27.21875" bestFit="1" customWidth="1"/>
    <col min="962" max="962" width="66.77734375" bestFit="1" customWidth="1"/>
    <col min="963" max="963" width="48.77734375" bestFit="1" customWidth="1"/>
    <col min="964" max="964" width="39.109375" bestFit="1" customWidth="1"/>
    <col min="965" max="965" width="31" bestFit="1" customWidth="1"/>
    <col min="966" max="966" width="33.21875" bestFit="1" customWidth="1"/>
    <col min="967" max="967" width="45.5546875" bestFit="1" customWidth="1"/>
    <col min="968" max="968" width="60.5546875" bestFit="1" customWidth="1"/>
    <col min="969" max="969" width="57" bestFit="1" customWidth="1"/>
    <col min="970" max="970" width="30.33203125" bestFit="1" customWidth="1"/>
    <col min="971" max="971" width="30.21875" bestFit="1" customWidth="1"/>
    <col min="972" max="972" width="63.109375" bestFit="1" customWidth="1"/>
    <col min="973" max="973" width="39.33203125" bestFit="1" customWidth="1"/>
    <col min="974" max="974" width="79.21875" bestFit="1" customWidth="1"/>
    <col min="975" max="975" width="58.21875" bestFit="1" customWidth="1"/>
    <col min="976" max="976" width="37.44140625" bestFit="1" customWidth="1"/>
    <col min="977" max="977" width="44.33203125" bestFit="1" customWidth="1"/>
    <col min="978" max="978" width="29.6640625" bestFit="1" customWidth="1"/>
    <col min="979" max="979" width="27.5546875" bestFit="1" customWidth="1"/>
    <col min="980" max="980" width="32" bestFit="1" customWidth="1"/>
    <col min="981" max="981" width="22.21875" bestFit="1" customWidth="1"/>
    <col min="982" max="982" width="34.88671875" bestFit="1" customWidth="1"/>
    <col min="983" max="983" width="53.21875" bestFit="1" customWidth="1"/>
    <col min="984" max="984" width="33.5546875" bestFit="1" customWidth="1"/>
    <col min="985" max="985" width="34.21875" bestFit="1" customWidth="1"/>
    <col min="986" max="986" width="62.77734375" bestFit="1" customWidth="1"/>
    <col min="987" max="987" width="62.6640625" bestFit="1" customWidth="1"/>
    <col min="988" max="988" width="36" bestFit="1" customWidth="1"/>
    <col min="989" max="989" width="21.44140625" bestFit="1" customWidth="1"/>
    <col min="990" max="990" width="58" bestFit="1" customWidth="1"/>
    <col min="991" max="991" width="40.109375" bestFit="1" customWidth="1"/>
    <col min="992" max="992" width="34.33203125" bestFit="1" customWidth="1"/>
    <col min="993" max="993" width="40.109375" bestFit="1" customWidth="1"/>
    <col min="994" max="994" width="58.33203125" bestFit="1" customWidth="1"/>
    <col min="995" max="995" width="50.109375" bestFit="1" customWidth="1"/>
    <col min="996" max="997" width="33.6640625" bestFit="1" customWidth="1"/>
    <col min="998" max="998" width="32.88671875" bestFit="1" customWidth="1"/>
    <col min="999" max="999" width="59" bestFit="1" customWidth="1"/>
    <col min="1000" max="1000" width="39" bestFit="1" customWidth="1"/>
    <col min="1001" max="1001" width="52.109375" bestFit="1" customWidth="1"/>
    <col min="1002" max="1002" width="101.109375" bestFit="1" customWidth="1"/>
    <col min="1003" max="1003" width="28.21875" bestFit="1" customWidth="1"/>
    <col min="1004" max="1004" width="38.6640625" bestFit="1" customWidth="1"/>
    <col min="1005" max="1005" width="32.109375" bestFit="1" customWidth="1"/>
    <col min="1006" max="1006" width="64.21875" bestFit="1" customWidth="1"/>
    <col min="1007" max="1007" width="31.44140625" bestFit="1" customWidth="1"/>
    <col min="1008" max="1008" width="63.6640625" bestFit="1" customWidth="1"/>
    <col min="1009" max="1009" width="41.109375" bestFit="1" customWidth="1"/>
    <col min="1010" max="1010" width="39.44140625" bestFit="1" customWidth="1"/>
    <col min="1011" max="1011" width="33.77734375" bestFit="1" customWidth="1"/>
    <col min="1012" max="1012" width="76" bestFit="1" customWidth="1"/>
    <col min="1013" max="1013" width="57" bestFit="1" customWidth="1"/>
    <col min="1014" max="1014" width="65.77734375" bestFit="1" customWidth="1"/>
    <col min="1015" max="1015" width="29" bestFit="1" customWidth="1"/>
    <col min="1016" max="1016" width="51.6640625" bestFit="1" customWidth="1"/>
    <col min="1017" max="1017" width="44.33203125" bestFit="1" customWidth="1"/>
    <col min="1018" max="1018" width="53.21875" bestFit="1" customWidth="1"/>
    <col min="1019" max="1019" width="50.5546875" bestFit="1" customWidth="1"/>
    <col min="1020" max="1020" width="48.44140625" bestFit="1" customWidth="1"/>
    <col min="1021" max="1021" width="71.33203125" bestFit="1" customWidth="1"/>
    <col min="1022" max="1022" width="65.77734375" bestFit="1" customWidth="1"/>
    <col min="1023" max="1023" width="53.6640625" bestFit="1" customWidth="1"/>
    <col min="1024" max="1024" width="27.88671875" bestFit="1" customWidth="1"/>
    <col min="1025" max="1025" width="52.109375" bestFit="1" customWidth="1"/>
    <col min="1026" max="1026" width="18.77734375" bestFit="1" customWidth="1"/>
    <col min="1027" max="1027" width="23.5546875" bestFit="1" customWidth="1"/>
    <col min="1028" max="1028" width="31.88671875" bestFit="1" customWidth="1"/>
    <col min="1029" max="1029" width="67.5546875" bestFit="1" customWidth="1"/>
    <col min="1030" max="1030" width="36.33203125" bestFit="1" customWidth="1"/>
    <col min="1031" max="1031" width="33.6640625" bestFit="1" customWidth="1"/>
    <col min="1032" max="1032" width="61.77734375" bestFit="1" customWidth="1"/>
    <col min="1033" max="1033" width="34.109375" bestFit="1" customWidth="1"/>
    <col min="1034" max="1034" width="31.109375" bestFit="1" customWidth="1"/>
    <col min="1035" max="1035" width="79.21875" bestFit="1" customWidth="1"/>
    <col min="1036" max="1036" width="53.6640625" bestFit="1" customWidth="1"/>
    <col min="1037" max="1037" width="69.77734375" bestFit="1" customWidth="1"/>
    <col min="1038" max="1038" width="41.6640625" bestFit="1" customWidth="1"/>
    <col min="1039" max="1039" width="21.77734375" bestFit="1" customWidth="1"/>
    <col min="1040" max="1040" width="44.6640625" bestFit="1" customWidth="1"/>
    <col min="1041" max="1041" width="40.33203125" bestFit="1" customWidth="1"/>
    <col min="1042" max="1042" width="40.44140625" bestFit="1" customWidth="1"/>
    <col min="1043" max="1043" width="31.6640625" bestFit="1" customWidth="1"/>
    <col min="1044" max="1044" width="32.109375" bestFit="1" customWidth="1"/>
    <col min="1045" max="1045" width="41.21875" bestFit="1" customWidth="1"/>
    <col min="1046" max="1046" width="35" bestFit="1" customWidth="1"/>
    <col min="1047" max="1047" width="80.109375" bestFit="1" customWidth="1"/>
    <col min="1048" max="1048" width="116.33203125" bestFit="1" customWidth="1"/>
    <col min="1049" max="1049" width="81.88671875" bestFit="1" customWidth="1"/>
    <col min="1050" max="1050" width="114.5546875" bestFit="1" customWidth="1"/>
    <col min="1051" max="1051" width="85.33203125" bestFit="1" customWidth="1"/>
    <col min="1052" max="1052" width="76.88671875" bestFit="1" customWidth="1"/>
    <col min="1053" max="1053" width="89.77734375" bestFit="1" customWidth="1"/>
    <col min="1054" max="1054" width="82.33203125" bestFit="1" customWidth="1"/>
    <col min="1055" max="1055" width="79" bestFit="1" customWidth="1"/>
    <col min="1056" max="1056" width="85.6640625" bestFit="1" customWidth="1"/>
    <col min="1057" max="1057" width="76.88671875" bestFit="1" customWidth="1"/>
    <col min="1058" max="1058" width="79.5546875" bestFit="1" customWidth="1"/>
    <col min="1059" max="1059" width="99.88671875" bestFit="1" customWidth="1"/>
    <col min="1060" max="1060" width="67.33203125" bestFit="1" customWidth="1"/>
    <col min="1061" max="1061" width="103.5546875" bestFit="1" customWidth="1"/>
    <col min="1062" max="1062" width="69.109375" bestFit="1" customWidth="1"/>
    <col min="1063" max="1063" width="101.6640625" bestFit="1" customWidth="1"/>
    <col min="1064" max="1064" width="72.5546875" bestFit="1" customWidth="1"/>
    <col min="1065" max="1065" width="64.109375" bestFit="1" customWidth="1"/>
    <col min="1066" max="1066" width="76.88671875" bestFit="1" customWidth="1"/>
    <col min="1067" max="1067" width="69.5546875" bestFit="1" customWidth="1"/>
    <col min="1068" max="1068" width="66.109375" bestFit="1" customWidth="1"/>
    <col min="1069" max="1069" width="72.88671875" bestFit="1" customWidth="1"/>
    <col min="1070" max="1070" width="64.109375" bestFit="1" customWidth="1"/>
    <col min="1071" max="1071" width="66.6640625" bestFit="1" customWidth="1"/>
    <col min="1072" max="1072" width="87" bestFit="1" customWidth="1"/>
    <col min="1073" max="1073" width="29.21875" bestFit="1" customWidth="1"/>
    <col min="1074" max="1074" width="64.21875" bestFit="1" customWidth="1"/>
    <col min="1075" max="1075" width="100.44140625" bestFit="1" customWidth="1"/>
    <col min="1076" max="1076" width="66" bestFit="1" customWidth="1"/>
    <col min="1077" max="1077" width="98.6640625" bestFit="1" customWidth="1"/>
    <col min="1078" max="1078" width="69.44140625" bestFit="1" customWidth="1"/>
    <col min="1079" max="1079" width="61" bestFit="1" customWidth="1"/>
    <col min="1080" max="1080" width="73.88671875" bestFit="1" customWidth="1"/>
    <col min="1081" max="1081" width="66.44140625" bestFit="1" customWidth="1"/>
    <col min="1082" max="1082" width="63.109375" bestFit="1" customWidth="1"/>
    <col min="1083" max="1083" width="69.77734375" bestFit="1" customWidth="1"/>
    <col min="1084" max="1084" width="61" bestFit="1" customWidth="1"/>
    <col min="1085" max="1085" width="63.6640625" bestFit="1" customWidth="1"/>
    <col min="1086" max="1086" width="84" bestFit="1" customWidth="1"/>
    <col min="1087" max="1087" width="78.21875" bestFit="1" customWidth="1"/>
    <col min="1088" max="1088" width="114.44140625" bestFit="1" customWidth="1"/>
    <col min="1089" max="1089" width="80" bestFit="1" customWidth="1"/>
    <col min="1090" max="1090" width="112.5546875" bestFit="1" customWidth="1"/>
    <col min="1091" max="1091" width="83.44140625" bestFit="1" customWidth="1"/>
    <col min="1092" max="1092" width="75" bestFit="1" customWidth="1"/>
    <col min="1093" max="1093" width="87.88671875" bestFit="1" customWidth="1"/>
    <col min="1094" max="1094" width="80.44140625" bestFit="1" customWidth="1"/>
    <col min="1095" max="1095" width="77" bestFit="1" customWidth="1"/>
    <col min="1096" max="1096" width="83.77734375" bestFit="1" customWidth="1"/>
    <col min="1097" max="1097" width="75" bestFit="1" customWidth="1"/>
    <col min="1098" max="1098" width="77.6640625" bestFit="1" customWidth="1"/>
    <col min="1099" max="1099" width="98" bestFit="1" customWidth="1"/>
    <col min="1100" max="1100" width="29.77734375" bestFit="1" customWidth="1"/>
    <col min="1101" max="1101" width="45.77734375" bestFit="1" customWidth="1"/>
    <col min="1102" max="1102" width="45.88671875" bestFit="1" customWidth="1"/>
    <col min="1103" max="1103" width="32.5546875" bestFit="1" customWidth="1"/>
    <col min="1104" max="1104" width="54.109375" bestFit="1" customWidth="1"/>
    <col min="1105" max="1105" width="57.88671875" bestFit="1" customWidth="1"/>
    <col min="1106" max="1106" width="54.21875" bestFit="1" customWidth="1"/>
    <col min="1107" max="1107" width="58" bestFit="1" customWidth="1"/>
    <col min="1108" max="1108" width="53" bestFit="1" customWidth="1"/>
    <col min="1109" max="1109" width="66.88671875" bestFit="1" customWidth="1"/>
    <col min="1110" max="1110" width="24.44140625" bestFit="1" customWidth="1"/>
    <col min="1111" max="1111" width="31.109375" bestFit="1" customWidth="1"/>
    <col min="1112" max="1112" width="22" bestFit="1" customWidth="1"/>
    <col min="1113" max="1113" width="29" bestFit="1" customWidth="1"/>
    <col min="1114" max="1114" width="20.109375" bestFit="1" customWidth="1"/>
    <col min="1115" max="1115" width="32.21875" bestFit="1" customWidth="1"/>
    <col min="1116" max="1116" width="20.5546875" bestFit="1" customWidth="1"/>
    <col min="1117" max="1117" width="32.6640625" bestFit="1" customWidth="1"/>
    <col min="1118" max="1118" width="16.44140625" bestFit="1" customWidth="1"/>
    <col min="1119" max="1119" width="28.33203125" bestFit="1" customWidth="1"/>
    <col min="1120" max="1120" width="18.109375" bestFit="1" customWidth="1"/>
    <col min="1121" max="1121" width="30" bestFit="1" customWidth="1"/>
    <col min="1122" max="1122" width="36.21875" bestFit="1" customWidth="1"/>
    <col min="1123" max="1123" width="39.88671875" bestFit="1" customWidth="1"/>
    <col min="1124" max="1124" width="45.44140625" bestFit="1" customWidth="1"/>
    <col min="1125" max="1125" width="53.21875" bestFit="1" customWidth="1"/>
    <col min="1126" max="1126" width="49.44140625" bestFit="1" customWidth="1"/>
    <col min="1127" max="1127" width="51" bestFit="1" customWidth="1"/>
    <col min="1128" max="1128" width="63.88671875" bestFit="1" customWidth="1"/>
    <col min="1129" max="1129" width="65" bestFit="1" customWidth="1"/>
    <col min="1130" max="1130" width="73.109375" bestFit="1" customWidth="1"/>
    <col min="1131" max="1131" width="58.88671875" bestFit="1" customWidth="1"/>
    <col min="1132" max="1132" width="61.77734375" bestFit="1" customWidth="1"/>
    <col min="1133" max="1133" width="64.77734375" bestFit="1" customWidth="1"/>
    <col min="1134" max="1134" width="59.6640625" bestFit="1" customWidth="1"/>
    <col min="1135" max="1135" width="51.6640625" bestFit="1" customWidth="1"/>
    <col min="1136" max="1136" width="53.6640625" bestFit="1" customWidth="1"/>
    <col min="1137" max="1137" width="49.88671875" bestFit="1" customWidth="1"/>
    <col min="1138" max="1138" width="51.44140625" bestFit="1" customWidth="1"/>
    <col min="1139" max="1139" width="64.33203125" bestFit="1" customWidth="1"/>
    <col min="1140" max="1140" width="65.44140625" bestFit="1" customWidth="1"/>
    <col min="1141" max="1141" width="73.5546875" bestFit="1" customWidth="1"/>
    <col min="1142" max="1142" width="59.33203125" bestFit="1" customWidth="1"/>
    <col min="1143" max="1143" width="62.33203125" bestFit="1" customWidth="1"/>
    <col min="1144" max="1144" width="65.21875" bestFit="1" customWidth="1"/>
    <col min="1145" max="1145" width="60.109375" bestFit="1" customWidth="1"/>
    <col min="1146" max="1146" width="52.21875" bestFit="1" customWidth="1"/>
    <col min="1147" max="1147" width="49.33203125" bestFit="1" customWidth="1"/>
    <col min="1148" max="1148" width="45.5546875" bestFit="1" customWidth="1"/>
    <col min="1149" max="1149" width="47.21875" bestFit="1" customWidth="1"/>
    <col min="1150" max="1150" width="60" bestFit="1" customWidth="1"/>
    <col min="1151" max="1151" width="61.109375" bestFit="1" customWidth="1"/>
    <col min="1152" max="1152" width="69.21875" bestFit="1" customWidth="1"/>
    <col min="1153" max="1153" width="55" bestFit="1" customWidth="1"/>
    <col min="1154" max="1154" width="58" bestFit="1" customWidth="1"/>
    <col min="1155" max="1155" width="60.88671875" bestFit="1" customWidth="1"/>
    <col min="1156" max="1156" width="55.77734375" bestFit="1" customWidth="1"/>
    <col min="1157" max="1157" width="47.88671875" bestFit="1" customWidth="1"/>
    <col min="1158" max="1158" width="51" bestFit="1" customWidth="1"/>
    <col min="1159" max="1159" width="47.33203125" bestFit="1" customWidth="1"/>
    <col min="1160" max="1160" width="48.88671875" bestFit="1" customWidth="1"/>
    <col min="1161" max="1161" width="61.6640625" bestFit="1" customWidth="1"/>
    <col min="1162" max="1162" width="62.88671875" bestFit="1" customWidth="1"/>
    <col min="1163" max="1163" width="70.88671875" bestFit="1" customWidth="1"/>
    <col min="1164" max="1164" width="56.6640625" bestFit="1" customWidth="1"/>
    <col min="1165" max="1165" width="59.6640625" bestFit="1" customWidth="1"/>
    <col min="1166" max="1166" width="62.6640625" bestFit="1" customWidth="1"/>
    <col min="1167" max="1167" width="57.5546875" bestFit="1" customWidth="1"/>
    <col min="1168" max="1168" width="49.5546875" bestFit="1" customWidth="1"/>
    <col min="1169" max="1169" width="72.109375" bestFit="1" customWidth="1"/>
    <col min="1170" max="1170" width="20.33203125" bestFit="1" customWidth="1"/>
    <col min="1171" max="1171" width="29" bestFit="1" customWidth="1"/>
    <col min="1172" max="1172" width="28.33203125" bestFit="1" customWidth="1"/>
    <col min="1173" max="1173" width="30.5546875" bestFit="1" customWidth="1"/>
    <col min="1174" max="1174" width="27.6640625" bestFit="1" customWidth="1"/>
    <col min="1175" max="1175" width="47.44140625" bestFit="1" customWidth="1"/>
    <col min="1176" max="1176" width="29.21875" bestFit="1" customWidth="1"/>
    <col min="1177" max="1177" width="29.33203125" bestFit="1" customWidth="1"/>
    <col min="1178" max="1178" width="46.33203125" bestFit="1" customWidth="1"/>
    <col min="1179" max="1179" width="31.6640625" bestFit="1" customWidth="1"/>
    <col min="1180" max="1180" width="38.6640625" bestFit="1" customWidth="1"/>
    <col min="1181" max="1181" width="45.6640625" bestFit="1" customWidth="1"/>
    <col min="1182" max="1182" width="44.33203125" bestFit="1" customWidth="1"/>
    <col min="1183" max="1183" width="51.21875" bestFit="1" customWidth="1"/>
    <col min="1184" max="1184" width="32.33203125" bestFit="1" customWidth="1"/>
    <col min="1185" max="1185" width="33.88671875" bestFit="1" customWidth="1"/>
    <col min="1186" max="1186" width="30.88671875" bestFit="1" customWidth="1"/>
    <col min="1187" max="1187" width="32.5546875" bestFit="1" customWidth="1"/>
    <col min="1188" max="1188" width="32.6640625" bestFit="1" customWidth="1"/>
    <col min="1189" max="1189" width="38.33203125" bestFit="1" customWidth="1"/>
    <col min="1190" max="1190" width="34.88671875" bestFit="1" customWidth="1"/>
    <col min="1191" max="1191" width="49" bestFit="1" customWidth="1"/>
    <col min="1192" max="1192" width="28.33203125" bestFit="1" customWidth="1"/>
    <col min="1193" max="1193" width="50.44140625" bestFit="1" customWidth="1"/>
    <col min="1194" max="1194" width="50.5546875" bestFit="1" customWidth="1"/>
    <col min="1195" max="1195" width="41.6640625" bestFit="1" customWidth="1"/>
    <col min="1196" max="1196" width="57.6640625" bestFit="1" customWidth="1"/>
    <col min="1197" max="1197" width="59.21875" bestFit="1" customWidth="1"/>
    <col min="1198" max="1198" width="56.5546875" bestFit="1" customWidth="1"/>
    <col min="1199" max="1199" width="52.88671875" bestFit="1" customWidth="1"/>
    <col min="1200" max="1200" width="57" bestFit="1" customWidth="1"/>
    <col min="1201" max="1201" width="52" bestFit="1" customWidth="1"/>
    <col min="1202" max="1202" width="66.21875" bestFit="1" customWidth="1"/>
    <col min="1203" max="1203" width="59.44140625" bestFit="1" customWidth="1"/>
    <col min="1204" max="1204" width="35.21875" bestFit="1" customWidth="1"/>
    <col min="1205" max="1205" width="35.44140625" bestFit="1" customWidth="1"/>
    <col min="1206" max="1206" width="34.5546875" bestFit="1" customWidth="1"/>
    <col min="1207" max="1207" width="28.88671875" bestFit="1" customWidth="1"/>
    <col min="1208" max="1208" width="52.44140625" bestFit="1" customWidth="1"/>
    <col min="1209" max="1209" width="13.6640625" bestFit="1" customWidth="1"/>
    <col min="1210" max="1210" width="15.77734375" bestFit="1" customWidth="1"/>
    <col min="1211" max="1211" width="53.77734375" bestFit="1" customWidth="1"/>
    <col min="1212" max="1212" width="68.109375" bestFit="1" customWidth="1"/>
    <col min="1213" max="1213" width="48.77734375" bestFit="1" customWidth="1"/>
    <col min="1214" max="1214" width="83" bestFit="1" customWidth="1"/>
    <col min="1215" max="1215" width="67.33203125" bestFit="1" customWidth="1"/>
    <col min="1216" max="1216" width="77.88671875" bestFit="1" customWidth="1"/>
    <col min="1217" max="1217" width="51.5546875" bestFit="1" customWidth="1"/>
    <col min="1218" max="1218" width="76.77734375" bestFit="1" customWidth="1"/>
    <col min="1219" max="1219" width="56.21875" bestFit="1" customWidth="1"/>
    <col min="1220" max="1220" width="70.44140625" bestFit="1" customWidth="1"/>
    <col min="1221" max="1221" width="67.33203125" bestFit="1" customWidth="1"/>
    <col min="1222" max="1222" width="58.6640625" bestFit="1" customWidth="1"/>
    <col min="1223" max="1223" width="66.5546875" bestFit="1" customWidth="1"/>
    <col min="1224" max="1224" width="52" bestFit="1" customWidth="1"/>
    <col min="1225" max="1225" width="51" bestFit="1" customWidth="1"/>
    <col min="1226" max="1226" width="49.109375" bestFit="1" customWidth="1"/>
    <col min="1227" max="1227" width="84.88671875" bestFit="1" customWidth="1"/>
    <col min="1228" max="1228" width="72.5546875" bestFit="1" customWidth="1"/>
    <col min="1229" max="1229" width="53.77734375" bestFit="1" customWidth="1"/>
    <col min="1230" max="1230" width="52.5546875" bestFit="1" customWidth="1"/>
    <col min="1231" max="1231" width="56.77734375" bestFit="1" customWidth="1"/>
    <col min="1232" max="1232" width="101.21875" bestFit="1" customWidth="1"/>
    <col min="1233" max="1233" width="76.5546875" bestFit="1" customWidth="1"/>
    <col min="1234" max="1234" width="53.44140625" bestFit="1" customWidth="1"/>
    <col min="1235" max="1235" width="63.77734375" bestFit="1" customWidth="1"/>
    <col min="1236" max="1236" width="52.77734375" bestFit="1" customWidth="1"/>
    <col min="1237" max="1237" width="49.44140625" bestFit="1" customWidth="1"/>
    <col min="1238" max="1238" width="78.5546875" bestFit="1" customWidth="1"/>
    <col min="1239" max="1239" width="63.33203125" bestFit="1" customWidth="1"/>
    <col min="1240" max="1240" width="64.6640625" bestFit="1" customWidth="1"/>
    <col min="1241" max="1241" width="61.44140625" bestFit="1" customWidth="1"/>
    <col min="1242" max="1242" width="53.77734375" bestFit="1" customWidth="1"/>
    <col min="1243" max="1243" width="43.5546875" bestFit="1" customWidth="1"/>
    <col min="1244" max="1244" width="40.21875" bestFit="1" customWidth="1"/>
    <col min="1245" max="1245" width="102.109375" bestFit="1" customWidth="1"/>
    <col min="1246" max="1246" width="94.6640625" bestFit="1" customWidth="1"/>
    <col min="1247" max="1247" width="83" bestFit="1" customWidth="1"/>
    <col min="1248" max="1248" width="96" bestFit="1" customWidth="1"/>
    <col min="1249" max="1249" width="94.33203125" bestFit="1" customWidth="1"/>
    <col min="1250" max="1250" width="80.5546875" bestFit="1" customWidth="1"/>
    <col min="1251" max="1251" width="87.77734375" bestFit="1" customWidth="1"/>
    <col min="1252" max="1252" width="82.88671875" bestFit="1" customWidth="1"/>
    <col min="1253" max="1253" width="118.77734375" bestFit="1" customWidth="1"/>
    <col min="1254" max="1254" width="90.44140625" bestFit="1" customWidth="1"/>
    <col min="1255" max="1255" width="91.77734375" bestFit="1" customWidth="1"/>
    <col min="1256" max="1256" width="59.5546875" bestFit="1" customWidth="1"/>
    <col min="1257" max="1257" width="82.109375" bestFit="1" customWidth="1"/>
    <col min="1258" max="1258" width="94.21875" bestFit="1" customWidth="1"/>
    <col min="1259" max="1259" width="94" bestFit="1" customWidth="1"/>
    <col min="1260" max="1260" width="97.44140625" bestFit="1" customWidth="1"/>
    <col min="1261" max="1261" width="84.33203125" bestFit="1" customWidth="1"/>
    <col min="1262" max="1262" width="77.6640625" bestFit="1" customWidth="1"/>
    <col min="1263" max="1263" width="80.6640625" bestFit="1" customWidth="1"/>
    <col min="1264" max="1264" width="70.44140625" bestFit="1" customWidth="1"/>
    <col min="1265" max="1265" width="69.109375" bestFit="1" customWidth="1"/>
    <col min="1266" max="1266" width="75.5546875" bestFit="1" customWidth="1"/>
    <col min="1267" max="1267" width="64.109375" bestFit="1" customWidth="1"/>
    <col min="1268" max="1268" width="98" bestFit="1" customWidth="1"/>
    <col min="1269" max="1269" width="98.33203125" bestFit="1" customWidth="1"/>
    <col min="1270" max="1270" width="98" bestFit="1" customWidth="1"/>
    <col min="1271" max="1271" width="71.21875" bestFit="1" customWidth="1"/>
    <col min="1272" max="1272" width="84.44140625" bestFit="1" customWidth="1"/>
    <col min="1273" max="1273" width="57.33203125" bestFit="1" customWidth="1"/>
    <col min="1274" max="1274" width="61" bestFit="1" customWidth="1"/>
    <col min="1275" max="1275" width="72.33203125" bestFit="1" customWidth="1"/>
    <col min="1276" max="1276" width="47.88671875" bestFit="1" customWidth="1"/>
    <col min="1277" max="1277" width="45.44140625" bestFit="1" customWidth="1"/>
    <col min="1278" max="1278" width="49.6640625" bestFit="1" customWidth="1"/>
    <col min="1279" max="1279" width="70.21875" bestFit="1" customWidth="1"/>
    <col min="1280" max="1280" width="58.109375" bestFit="1" customWidth="1"/>
    <col min="1281" max="1281" width="39.6640625" bestFit="1" customWidth="1"/>
    <col min="1282" max="1282" width="79.5546875" bestFit="1" customWidth="1"/>
    <col min="1283" max="1283" width="74.109375" bestFit="1" customWidth="1"/>
    <col min="1284" max="1284" width="58.21875" bestFit="1" customWidth="1"/>
    <col min="1285" max="1285" width="65.33203125" bestFit="1" customWidth="1"/>
    <col min="1286" max="1286" width="48.33203125" bestFit="1" customWidth="1"/>
    <col min="1287" max="1287" width="45.33203125" bestFit="1" customWidth="1"/>
    <col min="1288" max="1288" width="72" bestFit="1" customWidth="1"/>
    <col min="1289" max="1289" width="66.109375" bestFit="1" customWidth="1"/>
    <col min="1290" max="1290" width="61.21875" bestFit="1" customWidth="1"/>
    <col min="1291" max="1291" width="29.6640625" bestFit="1" customWidth="1"/>
    <col min="1292" max="1292" width="55.5546875" bestFit="1" customWidth="1"/>
    <col min="1293" max="1293" width="54.33203125" bestFit="1" customWidth="1"/>
    <col min="1294" max="1294" width="38.21875" bestFit="1" customWidth="1"/>
    <col min="1295" max="1295" width="66.5546875" bestFit="1" customWidth="1"/>
    <col min="1296" max="1296" width="63.88671875" bestFit="1" customWidth="1"/>
    <col min="1297" max="1297" width="55.6640625" bestFit="1" customWidth="1"/>
    <col min="1298" max="1298" width="56" bestFit="1" customWidth="1"/>
    <col min="1299" max="1299" width="64.5546875" bestFit="1" customWidth="1"/>
    <col min="1300" max="1300" width="49.77734375" bestFit="1" customWidth="1"/>
    <col min="1301" max="1301" width="70.21875" bestFit="1" customWidth="1"/>
    <col min="1302" max="1302" width="72.109375" bestFit="1" customWidth="1"/>
    <col min="1303" max="1303" width="69" bestFit="1" customWidth="1"/>
    <col min="1304" max="1304" width="66.5546875" bestFit="1" customWidth="1"/>
    <col min="1305" max="1305" width="69.44140625" bestFit="1" customWidth="1"/>
    <col min="1306" max="1306" width="70.5546875" bestFit="1" customWidth="1"/>
    <col min="1307" max="1307" width="58.21875" bestFit="1" customWidth="1"/>
    <col min="1308" max="1308" width="71.44140625" bestFit="1" customWidth="1"/>
    <col min="1309" max="1309" width="70" bestFit="1" customWidth="1"/>
    <col min="1310" max="1310" width="67.77734375" bestFit="1" customWidth="1"/>
    <col min="1311" max="1311" width="68.88671875" bestFit="1" customWidth="1"/>
    <col min="1312" max="1312" width="47.109375" bestFit="1" customWidth="1"/>
    <col min="1313" max="1313" width="48.77734375" bestFit="1" customWidth="1"/>
    <col min="1314" max="1314" width="52.33203125" bestFit="1" customWidth="1"/>
    <col min="1315" max="1315" width="48.109375" bestFit="1" customWidth="1"/>
    <col min="1316" max="1316" width="47.6640625" bestFit="1" customWidth="1"/>
    <col min="1317" max="1317" width="45.77734375" bestFit="1" customWidth="1"/>
    <col min="1318" max="1318" width="18.109375" bestFit="1" customWidth="1"/>
    <col min="1319" max="1319" width="24.109375" bestFit="1" customWidth="1"/>
    <col min="1320" max="1320" width="29.33203125" bestFit="1" customWidth="1"/>
    <col min="1321" max="1321" width="25.88671875" bestFit="1" customWidth="1"/>
    <col min="1322" max="1322" width="26.33203125" bestFit="1" customWidth="1"/>
    <col min="1323" max="1323" width="15.21875" bestFit="1" customWidth="1"/>
    <col min="1324" max="1324" width="19.109375" bestFit="1" customWidth="1"/>
    <col min="1325" max="1325" width="19.5546875" bestFit="1" customWidth="1"/>
    <col min="1326" max="1326" width="52.6640625" bestFit="1" customWidth="1"/>
    <col min="1327" max="1327" width="59.44140625" bestFit="1" customWidth="1"/>
    <col min="1328" max="1328" width="64.6640625" bestFit="1" customWidth="1"/>
    <col min="1329" max="1329" width="61.21875" bestFit="1" customWidth="1"/>
    <col min="1330" max="1330" width="61.5546875" bestFit="1" customWidth="1"/>
    <col min="1331" max="1331" width="49.77734375" bestFit="1" customWidth="1"/>
    <col min="1332" max="1332" width="56.109375" bestFit="1" customWidth="1"/>
    <col min="1333" max="1333" width="54" bestFit="1" customWidth="1"/>
    <col min="1334" max="1334" width="40.5546875" bestFit="1" customWidth="1"/>
    <col min="1335" max="1335" width="47.5546875" bestFit="1" customWidth="1"/>
    <col min="1336" max="1336" width="52.77734375" bestFit="1" customWidth="1"/>
    <col min="1337" max="1337" width="49.33203125" bestFit="1" customWidth="1"/>
    <col min="1338" max="1338" width="49.6640625" bestFit="1" customWidth="1"/>
    <col min="1339" max="1339" width="37.88671875" bestFit="1" customWidth="1"/>
    <col min="1340" max="1340" width="44.21875" bestFit="1" customWidth="1"/>
    <col min="1341" max="1341" width="42.109375" bestFit="1" customWidth="1"/>
    <col min="1342" max="1342" width="28.33203125" bestFit="1" customWidth="1"/>
    <col min="1343" max="1343" width="28.5546875" bestFit="1" customWidth="1"/>
    <col min="1344" max="1344" width="43.44140625" bestFit="1" customWidth="1"/>
    <col min="1345" max="1345" width="36.109375" bestFit="1" customWidth="1"/>
    <col min="1346" max="1346" width="38.21875" bestFit="1" customWidth="1"/>
    <col min="1347" max="1347" width="32.77734375" bestFit="1" customWidth="1"/>
    <col min="1348" max="1348" width="32.5546875" bestFit="1" customWidth="1"/>
    <col min="1349" max="1349" width="49.6640625" bestFit="1" customWidth="1"/>
    <col min="1350" max="1350" width="25.6640625" bestFit="1" customWidth="1"/>
    <col min="1351" max="1351" width="26" bestFit="1" customWidth="1"/>
    <col min="1352" max="1352" width="26.33203125" bestFit="1" customWidth="1"/>
    <col min="1353" max="1353" width="41.109375" bestFit="1" customWidth="1"/>
    <col min="1354" max="1354" width="33.88671875" bestFit="1" customWidth="1"/>
    <col min="1355" max="1355" width="35.88671875" bestFit="1" customWidth="1"/>
    <col min="1356" max="1356" width="30.44140625" bestFit="1" customWidth="1"/>
    <col min="1357" max="1357" width="35.5546875" bestFit="1" customWidth="1"/>
    <col min="1358" max="1358" width="30.21875" bestFit="1" customWidth="1"/>
    <col min="1359" max="1359" width="47.44140625" bestFit="1" customWidth="1"/>
    <col min="1360" max="1360" width="23.44140625" bestFit="1" customWidth="1"/>
    <col min="1361" max="1361" width="28.5546875" bestFit="1" customWidth="1"/>
    <col min="1362" max="1362" width="28.77734375" bestFit="1" customWidth="1"/>
    <col min="1363" max="1363" width="43.6640625" bestFit="1" customWidth="1"/>
    <col min="1364" max="1364" width="36.33203125" bestFit="1" customWidth="1"/>
    <col min="1365" max="1365" width="38.44140625" bestFit="1" customWidth="1"/>
    <col min="1366" max="1366" width="33" bestFit="1" customWidth="1"/>
    <col min="1367" max="1367" width="32.77734375" bestFit="1" customWidth="1"/>
    <col min="1368" max="1368" width="49.88671875" bestFit="1" customWidth="1"/>
    <col min="1369" max="1369" width="25.88671875" bestFit="1" customWidth="1"/>
    <col min="1370" max="1370" width="26.33203125" bestFit="1" customWidth="1"/>
    <col min="1371" max="1371" width="26.5546875" bestFit="1" customWidth="1"/>
    <col min="1372" max="1372" width="41.33203125" bestFit="1" customWidth="1"/>
    <col min="1373" max="1373" width="34.109375" bestFit="1" customWidth="1"/>
    <col min="1374" max="1374" width="36.109375" bestFit="1" customWidth="1"/>
    <col min="1375" max="1375" width="30.6640625" bestFit="1" customWidth="1"/>
    <col min="1376" max="1376" width="30.44140625" bestFit="1" customWidth="1"/>
    <col min="1377" max="1377" width="47.6640625" bestFit="1" customWidth="1"/>
    <col min="1378" max="1378" width="23.6640625" bestFit="1" customWidth="1"/>
    <col min="1379" max="1379" width="29.21875" bestFit="1" customWidth="1"/>
    <col min="1380" max="1380" width="30.109375" bestFit="1" customWidth="1"/>
    <col min="1381" max="1381" width="29.44140625" bestFit="1" customWidth="1"/>
    <col min="1382" max="1382" width="30.6640625" bestFit="1" customWidth="1"/>
    <col min="1383" max="1383" width="32.33203125" bestFit="1" customWidth="1"/>
    <col min="1384" max="1384" width="31.5546875" bestFit="1" customWidth="1"/>
    <col min="1385" max="1385" width="31.6640625" bestFit="1" customWidth="1"/>
    <col min="1386" max="1386" width="74.6640625" bestFit="1" customWidth="1"/>
    <col min="1387" max="1387" width="57.77734375" bestFit="1" customWidth="1"/>
    <col min="1388" max="1388" width="55.88671875" bestFit="1" customWidth="1"/>
    <col min="1389" max="1389" width="69" bestFit="1" customWidth="1"/>
    <col min="1390" max="1390" width="65.33203125" bestFit="1" customWidth="1"/>
    <col min="1391" max="1391" width="54.6640625" bestFit="1" customWidth="1"/>
    <col min="1392" max="1392" width="26.5546875" bestFit="1" customWidth="1"/>
    <col min="1393" max="1393" width="37.21875" bestFit="1" customWidth="1"/>
    <col min="1394" max="1394" width="23.109375" bestFit="1" customWidth="1"/>
    <col min="1395" max="1395" width="23.77734375" bestFit="1" customWidth="1"/>
    <col min="1396" max="1396" width="29.33203125" bestFit="1" customWidth="1"/>
    <col min="1397" max="1397" width="24.77734375" bestFit="1" customWidth="1"/>
    <col min="1398" max="1398" width="31.77734375" bestFit="1" customWidth="1"/>
    <col min="1399" max="1399" width="29.33203125" bestFit="1" customWidth="1"/>
    <col min="1400" max="1400" width="27" bestFit="1" customWidth="1"/>
    <col min="1401" max="1401" width="36.21875" bestFit="1" customWidth="1"/>
    <col min="1402" max="1402" width="36" bestFit="1" customWidth="1"/>
    <col min="1403" max="1403" width="26.77734375" bestFit="1" customWidth="1"/>
    <col min="1404" max="1404" width="27" bestFit="1" customWidth="1"/>
    <col min="1405" max="1405" width="29.5546875" bestFit="1" customWidth="1"/>
    <col min="1406" max="1406" width="28.5546875" bestFit="1" customWidth="1"/>
    <col min="1407" max="1407" width="25.33203125" bestFit="1" customWidth="1"/>
    <col min="1408" max="1408" width="27.77734375" bestFit="1" customWidth="1"/>
    <col min="1409" max="1409" width="26.5546875" bestFit="1" customWidth="1"/>
    <col min="1410" max="1410" width="28.21875" bestFit="1" customWidth="1"/>
    <col min="1411" max="1411" width="34" bestFit="1" customWidth="1"/>
    <col min="1412" max="1412" width="37.77734375" bestFit="1" customWidth="1"/>
    <col min="1413" max="1413" width="28.77734375" bestFit="1" customWidth="1"/>
    <col min="1414" max="1414" width="34.5546875" bestFit="1" customWidth="1"/>
    <col min="1415" max="1415" width="32.33203125" bestFit="1" customWidth="1"/>
    <col min="1416" max="1416" width="27.109375" bestFit="1" customWidth="1"/>
    <col min="1417" max="1417" width="26.6640625" bestFit="1" customWidth="1"/>
    <col min="1418" max="1418" width="27.33203125" bestFit="1" customWidth="1"/>
    <col min="1419" max="1419" width="29.44140625" bestFit="1" customWidth="1"/>
    <col min="1420" max="1420" width="33.88671875" bestFit="1" customWidth="1"/>
    <col min="1421" max="1421" width="46.5546875" bestFit="1" customWidth="1"/>
    <col min="1422" max="1422" width="30.21875" bestFit="1" customWidth="1"/>
    <col min="1423" max="1423" width="26.88671875" bestFit="1" customWidth="1"/>
    <col min="1424" max="1424" width="27.77734375" bestFit="1" customWidth="1"/>
    <col min="1425" max="1425" width="28.77734375" bestFit="1" customWidth="1"/>
    <col min="1426" max="1426" width="31.21875" bestFit="1" customWidth="1"/>
    <col min="1427" max="1427" width="29.21875" bestFit="1" customWidth="1"/>
    <col min="1428" max="1428" width="28" bestFit="1" customWidth="1"/>
    <col min="1429" max="1429" width="26.5546875" bestFit="1" customWidth="1"/>
    <col min="1430" max="1430" width="30.33203125" bestFit="1" customWidth="1"/>
    <col min="1431" max="1431" width="37.109375" bestFit="1" customWidth="1"/>
    <col min="1432" max="1432" width="36.21875" bestFit="1" customWidth="1"/>
    <col min="1433" max="1433" width="34.33203125" bestFit="1" customWidth="1"/>
    <col min="1434" max="1434" width="26.88671875" bestFit="1" customWidth="1"/>
    <col min="1435" max="1435" width="29.21875" bestFit="1" customWidth="1"/>
    <col min="1436" max="1436" width="26.109375" bestFit="1" customWidth="1"/>
    <col min="1437" max="1437" width="46.109375" bestFit="1" customWidth="1"/>
    <col min="1438" max="1438" width="28.44140625" bestFit="1" customWidth="1"/>
    <col min="1439" max="1439" width="28.77734375" bestFit="1" customWidth="1"/>
    <col min="1440" max="1440" width="26.5546875" bestFit="1" customWidth="1"/>
    <col min="1441" max="1441" width="28.88671875" bestFit="1" customWidth="1"/>
    <col min="1442" max="1442" width="17.44140625" bestFit="1" customWidth="1"/>
    <col min="1443" max="1443" width="28.6640625" bestFit="1" customWidth="1"/>
    <col min="1444" max="1444" width="28" bestFit="1" customWidth="1"/>
    <col min="1445" max="1445" width="28.21875" bestFit="1" customWidth="1"/>
    <col min="1446" max="1446" width="32.109375" bestFit="1" customWidth="1"/>
    <col min="1447" max="1447" width="29.6640625" bestFit="1" customWidth="1"/>
    <col min="1448" max="1448" width="29.77734375" bestFit="1" customWidth="1"/>
    <col min="1449" max="1449" width="33" bestFit="1" customWidth="1"/>
    <col min="1450" max="1450" width="25.5546875" bestFit="1" customWidth="1"/>
    <col min="1451" max="1451" width="21.44140625" bestFit="1" customWidth="1"/>
    <col min="1452" max="1452" width="35.6640625" bestFit="1" customWidth="1"/>
    <col min="1453" max="1453" width="32.21875" bestFit="1" customWidth="1"/>
    <col min="1454" max="1454" width="25.6640625" bestFit="1" customWidth="1"/>
    <col min="1455" max="1455" width="26.6640625" bestFit="1" customWidth="1"/>
    <col min="1456" max="1456" width="25.21875" bestFit="1" customWidth="1"/>
    <col min="1457" max="1457" width="23.33203125" bestFit="1" customWidth="1"/>
    <col min="1458" max="1458" width="28.21875" bestFit="1" customWidth="1"/>
    <col min="1459" max="1459" width="47.21875" bestFit="1" customWidth="1"/>
    <col min="1460" max="1460" width="27" bestFit="1" customWidth="1"/>
    <col min="1461" max="1461" width="25.88671875" bestFit="1" customWidth="1"/>
    <col min="1462" max="1462" width="33" bestFit="1" customWidth="1"/>
    <col min="1463" max="1463" width="42.6640625" bestFit="1" customWidth="1"/>
    <col min="1464" max="1464" width="40.6640625" bestFit="1" customWidth="1"/>
    <col min="1465" max="1465" width="23.6640625" bestFit="1" customWidth="1"/>
    <col min="1466" max="1466" width="15" bestFit="1" customWidth="1"/>
    <col min="1467" max="1467" width="16.109375" bestFit="1" customWidth="1"/>
    <col min="1468" max="1468" width="26.88671875" bestFit="1" customWidth="1"/>
    <col min="1469" max="1469" width="13.21875" bestFit="1" customWidth="1"/>
    <col min="1470" max="1470" width="27.88671875" bestFit="1" customWidth="1"/>
    <col min="1471" max="1471" width="48.77734375" bestFit="1" customWidth="1"/>
    <col min="1472" max="1472" width="32.44140625" bestFit="1" customWidth="1"/>
    <col min="1473" max="1473" width="33" bestFit="1" customWidth="1"/>
    <col min="1474" max="1474" width="41.44140625" bestFit="1" customWidth="1"/>
    <col min="1475" max="1475" width="40.6640625" bestFit="1" customWidth="1"/>
    <col min="1476" max="1476" width="38.88671875" bestFit="1" customWidth="1"/>
    <col min="1477" max="1477" width="38.109375" bestFit="1" customWidth="1"/>
    <col min="1478" max="1478" width="50.33203125" bestFit="1" customWidth="1"/>
    <col min="1479" max="1479" width="49.5546875" bestFit="1" customWidth="1"/>
    <col min="1480" max="1480" width="42.6640625" bestFit="1" customWidth="1"/>
    <col min="1481" max="1481" width="41.88671875" bestFit="1" customWidth="1"/>
    <col min="1482" max="1482" width="21.6640625" bestFit="1" customWidth="1"/>
    <col min="1483" max="1483" width="29.109375" bestFit="1" customWidth="1"/>
    <col min="1484" max="1484" width="37.33203125" bestFit="1" customWidth="1"/>
    <col min="1485" max="1485" width="43" bestFit="1" customWidth="1"/>
    <col min="1486" max="1486" width="28.77734375" bestFit="1" customWidth="1"/>
    <col min="1487" max="1487" width="42.109375" bestFit="1" customWidth="1"/>
    <col min="1488" max="1488" width="41.88671875" bestFit="1" customWidth="1"/>
    <col min="1489" max="1489" width="27.5546875" bestFit="1" customWidth="1"/>
    <col min="1490" max="1490" width="39.44140625" bestFit="1" customWidth="1"/>
    <col min="1491" max="1491" width="39.6640625" bestFit="1" customWidth="1"/>
    <col min="1492" max="1492" width="42.6640625" bestFit="1" customWidth="1"/>
    <col min="1493" max="1493" width="41.44140625" bestFit="1" customWidth="1"/>
    <col min="1494" max="1494" width="36.109375" bestFit="1" customWidth="1"/>
    <col min="1495" max="1495" width="35.33203125" bestFit="1" customWidth="1"/>
    <col min="1496" max="1496" width="34.33203125" bestFit="1" customWidth="1"/>
    <col min="1497" max="1497" width="48.6640625" bestFit="1" customWidth="1"/>
    <col min="1498" max="1498" width="49.109375" bestFit="1" customWidth="1"/>
    <col min="1499" max="1499" width="58.6640625" bestFit="1" customWidth="1"/>
    <col min="1500" max="1500" width="55.5546875" bestFit="1" customWidth="1"/>
    <col min="1501" max="1501" width="51.6640625" bestFit="1" customWidth="1"/>
    <col min="1502" max="1502" width="50" bestFit="1" customWidth="1"/>
    <col min="1503" max="1503" width="47.44140625" bestFit="1" customWidth="1"/>
    <col min="1504" max="1504" width="47.109375" bestFit="1" customWidth="1"/>
    <col min="1505" max="1505" width="57.44140625" bestFit="1" customWidth="1"/>
    <col min="1506" max="1506" width="54.33203125" bestFit="1" customWidth="1"/>
    <col min="1507" max="1507" width="52.33203125" bestFit="1" customWidth="1"/>
    <col min="1508" max="1508" width="48.77734375" bestFit="1" customWidth="1"/>
    <col min="1509" max="1509" width="50.6640625" bestFit="1" customWidth="1"/>
    <col min="1510" max="1510" width="53.44140625" bestFit="1" customWidth="1"/>
  </cols>
  <sheetData>
    <row r="3" spans="1:1510" x14ac:dyDescent="0.3">
      <c r="E3" s="9" t="s">
        <v>0</v>
      </c>
    </row>
    <row r="4" spans="1:1510" x14ac:dyDescent="0.3">
      <c r="A4" s="9" t="s">
        <v>1</v>
      </c>
      <c r="B4" s="9" t="s">
        <v>2</v>
      </c>
      <c r="C4" s="9" t="s">
        <v>3</v>
      </c>
      <c r="D4" s="9" t="s">
        <v>4</v>
      </c>
      <c r="E4" t="s">
        <v>1248</v>
      </c>
      <c r="F4" t="s">
        <v>1246</v>
      </c>
      <c r="G4" t="s">
        <v>1244</v>
      </c>
      <c r="H4" t="s">
        <v>1242</v>
      </c>
      <c r="I4" t="s">
        <v>592</v>
      </c>
      <c r="J4" t="s">
        <v>593</v>
      </c>
      <c r="K4" t="s">
        <v>54</v>
      </c>
      <c r="L4" t="s">
        <v>55</v>
      </c>
      <c r="M4" t="s">
        <v>56</v>
      </c>
      <c r="N4" t="s">
        <v>249</v>
      </c>
      <c r="O4" t="s">
        <v>278</v>
      </c>
      <c r="P4" t="s">
        <v>279</v>
      </c>
      <c r="Q4" t="s">
        <v>259</v>
      </c>
      <c r="R4" t="s">
        <v>260</v>
      </c>
      <c r="S4" t="s">
        <v>87</v>
      </c>
      <c r="T4" t="s">
        <v>207</v>
      </c>
      <c r="U4" t="s">
        <v>208</v>
      </c>
      <c r="V4" t="s">
        <v>257</v>
      </c>
      <c r="W4" t="s">
        <v>265</v>
      </c>
      <c r="X4" t="s">
        <v>261</v>
      </c>
      <c r="Y4" t="s">
        <v>262</v>
      </c>
      <c r="Z4" t="s">
        <v>209</v>
      </c>
      <c r="AA4" t="s">
        <v>258</v>
      </c>
      <c r="AB4" t="s">
        <v>202</v>
      </c>
      <c r="AC4" t="s">
        <v>263</v>
      </c>
      <c r="AD4" t="s">
        <v>264</v>
      </c>
      <c r="AE4" t="s">
        <v>613</v>
      </c>
      <c r="AF4" t="s">
        <v>614</v>
      </c>
      <c r="AG4" t="s">
        <v>280</v>
      </c>
      <c r="AH4" t="s">
        <v>281</v>
      </c>
      <c r="AI4" t="s">
        <v>124</v>
      </c>
      <c r="AJ4" t="s">
        <v>224</v>
      </c>
      <c r="AK4" t="s">
        <v>216</v>
      </c>
      <c r="AL4" t="s">
        <v>204</v>
      </c>
      <c r="AM4" t="s">
        <v>229</v>
      </c>
      <c r="AN4" t="s">
        <v>167</v>
      </c>
      <c r="AO4" t="s">
        <v>225</v>
      </c>
      <c r="AP4" t="s">
        <v>205</v>
      </c>
      <c r="AQ4" t="s">
        <v>533</v>
      </c>
      <c r="AR4" t="s">
        <v>535</v>
      </c>
      <c r="AS4" t="s">
        <v>85</v>
      </c>
      <c r="AT4" t="s">
        <v>582</v>
      </c>
      <c r="AU4" t="s">
        <v>583</v>
      </c>
      <c r="AV4" t="s">
        <v>581</v>
      </c>
      <c r="AW4" t="s">
        <v>168</v>
      </c>
      <c r="AX4" t="s">
        <v>177</v>
      </c>
      <c r="AY4" t="s">
        <v>178</v>
      </c>
      <c r="AZ4" t="s">
        <v>573</v>
      </c>
      <c r="BA4" t="s">
        <v>574</v>
      </c>
      <c r="BB4" t="s">
        <v>575</v>
      </c>
      <c r="BC4" t="s">
        <v>576</v>
      </c>
      <c r="BD4" t="s">
        <v>86</v>
      </c>
      <c r="BE4" t="s">
        <v>542</v>
      </c>
      <c r="BF4" t="s">
        <v>543</v>
      </c>
      <c r="BG4" t="s">
        <v>595</v>
      </c>
      <c r="BH4" t="s">
        <v>596</v>
      </c>
      <c r="BI4" t="s">
        <v>569</v>
      </c>
      <c r="BJ4" t="s">
        <v>570</v>
      </c>
      <c r="BK4" t="s">
        <v>441</v>
      </c>
      <c r="BL4" t="s">
        <v>442</v>
      </c>
      <c r="BM4" t="s">
        <v>563</v>
      </c>
      <c r="BN4" t="s">
        <v>564</v>
      </c>
      <c r="BO4" t="s">
        <v>565</v>
      </c>
      <c r="BP4" t="s">
        <v>266</v>
      </c>
      <c r="BQ4" t="s">
        <v>532</v>
      </c>
      <c r="BR4" t="s">
        <v>531</v>
      </c>
      <c r="BS4" t="s">
        <v>244</v>
      </c>
      <c r="BT4" t="s">
        <v>243</v>
      </c>
      <c r="BU4" t="s">
        <v>246</v>
      </c>
      <c r="BV4" t="s">
        <v>247</v>
      </c>
      <c r="BW4" t="s">
        <v>248</v>
      </c>
      <c r="BX4" t="s">
        <v>245</v>
      </c>
      <c r="BY4" t="s">
        <v>222</v>
      </c>
      <c r="BZ4" t="s">
        <v>223</v>
      </c>
      <c r="CA4" t="s">
        <v>83</v>
      </c>
      <c r="CB4" t="s">
        <v>80</v>
      </c>
      <c r="CC4" t="s">
        <v>64</v>
      </c>
      <c r="CD4" t="s">
        <v>72</v>
      </c>
      <c r="CE4" t="s">
        <v>352</v>
      </c>
      <c r="CF4" t="s">
        <v>353</v>
      </c>
      <c r="CG4" t="s">
        <v>354</v>
      </c>
      <c r="CH4" t="s">
        <v>356</v>
      </c>
      <c r="CI4" t="s">
        <v>355</v>
      </c>
      <c r="CJ4" t="s">
        <v>357</v>
      </c>
      <c r="CK4" t="s">
        <v>358</v>
      </c>
      <c r="CL4" t="s">
        <v>359</v>
      </c>
      <c r="CM4" t="s">
        <v>391</v>
      </c>
      <c r="CN4" t="s">
        <v>321</v>
      </c>
      <c r="CO4" t="s">
        <v>322</v>
      </c>
      <c r="CP4" t="s">
        <v>323</v>
      </c>
      <c r="CQ4" t="s">
        <v>324</v>
      </c>
      <c r="CR4" t="s">
        <v>325</v>
      </c>
      <c r="CS4" t="s">
        <v>326</v>
      </c>
      <c r="CT4" t="s">
        <v>327</v>
      </c>
      <c r="CU4" t="s">
        <v>328</v>
      </c>
      <c r="CV4" t="s">
        <v>329</v>
      </c>
      <c r="CW4" t="s">
        <v>330</v>
      </c>
      <c r="CX4" t="s">
        <v>331</v>
      </c>
      <c r="CY4" t="s">
        <v>332</v>
      </c>
      <c r="CZ4" t="s">
        <v>333</v>
      </c>
      <c r="DA4" t="s">
        <v>334</v>
      </c>
      <c r="DB4" t="s">
        <v>335</v>
      </c>
      <c r="DC4" t="s">
        <v>340</v>
      </c>
      <c r="DD4" t="s">
        <v>336</v>
      </c>
      <c r="DE4" t="s">
        <v>337</v>
      </c>
      <c r="DF4" t="s">
        <v>338</v>
      </c>
      <c r="DG4" t="s">
        <v>339</v>
      </c>
      <c r="DH4" t="s">
        <v>341</v>
      </c>
      <c r="DI4" t="s">
        <v>342</v>
      </c>
      <c r="DJ4" t="s">
        <v>343</v>
      </c>
      <c r="DK4" t="s">
        <v>344</v>
      </c>
      <c r="DL4" t="s">
        <v>345</v>
      </c>
      <c r="DM4" t="s">
        <v>346</v>
      </c>
      <c r="DN4" t="s">
        <v>347</v>
      </c>
      <c r="DO4" t="s">
        <v>349</v>
      </c>
      <c r="DP4" t="s">
        <v>350</v>
      </c>
      <c r="DQ4" t="s">
        <v>351</v>
      </c>
      <c r="DR4" t="s">
        <v>348</v>
      </c>
      <c r="DS4" t="s">
        <v>393</v>
      </c>
      <c r="DT4" t="s">
        <v>395</v>
      </c>
      <c r="DU4" t="s">
        <v>396</v>
      </c>
      <c r="DV4" t="s">
        <v>397</v>
      </c>
      <c r="DW4" t="s">
        <v>398</v>
      </c>
      <c r="DX4" t="s">
        <v>399</v>
      </c>
      <c r="DY4" t="s">
        <v>400</v>
      </c>
      <c r="DZ4" t="s">
        <v>401</v>
      </c>
      <c r="EA4" t="s">
        <v>403</v>
      </c>
      <c r="EB4" t="s">
        <v>402</v>
      </c>
      <c r="EC4" t="s">
        <v>404</v>
      </c>
      <c r="ED4" t="s">
        <v>405</v>
      </c>
      <c r="EE4" t="s">
        <v>406</v>
      </c>
      <c r="EF4" t="s">
        <v>407</v>
      </c>
      <c r="EG4" t="s">
        <v>409</v>
      </c>
      <c r="EH4" t="s">
        <v>408</v>
      </c>
      <c r="EI4" t="s">
        <v>435</v>
      </c>
      <c r="EJ4" t="s">
        <v>1079</v>
      </c>
      <c r="EK4" t="s">
        <v>1083</v>
      </c>
      <c r="EL4" t="s">
        <v>1086</v>
      </c>
      <c r="EM4" t="s">
        <v>1087</v>
      </c>
      <c r="EN4" t="s">
        <v>1088</v>
      </c>
      <c r="EO4" t="s">
        <v>1089</v>
      </c>
      <c r="EP4" t="s">
        <v>1090</v>
      </c>
      <c r="EQ4" t="s">
        <v>1091</v>
      </c>
      <c r="ER4" t="s">
        <v>57</v>
      </c>
      <c r="ES4" t="s">
        <v>182</v>
      </c>
      <c r="ET4" t="s">
        <v>183</v>
      </c>
      <c r="EU4" t="s">
        <v>184</v>
      </c>
      <c r="EV4" t="s">
        <v>185</v>
      </c>
      <c r="EW4" t="s">
        <v>186</v>
      </c>
      <c r="EX4" t="s">
        <v>187</v>
      </c>
      <c r="EY4" t="s">
        <v>304</v>
      </c>
      <c r="EZ4" t="s">
        <v>305</v>
      </c>
      <c r="FA4" t="s">
        <v>310</v>
      </c>
      <c r="FB4" t="s">
        <v>309</v>
      </c>
      <c r="FC4" t="s">
        <v>311</v>
      </c>
      <c r="FD4" t="s">
        <v>312</v>
      </c>
      <c r="FE4" t="s">
        <v>306</v>
      </c>
      <c r="FF4" t="s">
        <v>303</v>
      </c>
      <c r="FG4" t="s">
        <v>307</v>
      </c>
      <c r="FH4" t="s">
        <v>308</v>
      </c>
      <c r="FI4" t="s">
        <v>301</v>
      </c>
      <c r="FJ4" t="s">
        <v>302</v>
      </c>
      <c r="FK4" t="s">
        <v>63</v>
      </c>
      <c r="FL4" t="s">
        <v>78</v>
      </c>
      <c r="FM4" t="s">
        <v>940</v>
      </c>
      <c r="FN4" t="s">
        <v>943</v>
      </c>
      <c r="FO4" t="s">
        <v>945</v>
      </c>
      <c r="FP4" t="s">
        <v>923</v>
      </c>
      <c r="FQ4" t="s">
        <v>928</v>
      </c>
      <c r="FR4" t="s">
        <v>921</v>
      </c>
      <c r="FS4" t="s">
        <v>924</v>
      </c>
      <c r="FT4" t="s">
        <v>926</v>
      </c>
      <c r="FU4" t="s">
        <v>932</v>
      </c>
      <c r="FV4" t="s">
        <v>930</v>
      </c>
      <c r="FW4" t="s">
        <v>936</v>
      </c>
      <c r="FX4" t="s">
        <v>934</v>
      </c>
      <c r="FY4" t="s">
        <v>938</v>
      </c>
      <c r="FZ4" t="s">
        <v>153</v>
      </c>
      <c r="GA4" t="s">
        <v>71</v>
      </c>
      <c r="GB4" t="s">
        <v>1250</v>
      </c>
      <c r="GC4" t="s">
        <v>1252</v>
      </c>
      <c r="GD4" t="s">
        <v>1254</v>
      </c>
      <c r="GE4" t="s">
        <v>1256</v>
      </c>
      <c r="GF4" t="s">
        <v>1258</v>
      </c>
      <c r="GG4" t="s">
        <v>1260</v>
      </c>
      <c r="GH4" t="s">
        <v>1262</v>
      </c>
      <c r="GI4" t="s">
        <v>1264</v>
      </c>
      <c r="GJ4" t="s">
        <v>1266</v>
      </c>
      <c r="GK4" t="s">
        <v>1268</v>
      </c>
      <c r="GL4" t="s">
        <v>1270</v>
      </c>
      <c r="GM4" t="s">
        <v>1271</v>
      </c>
      <c r="GN4" t="s">
        <v>1272</v>
      </c>
      <c r="GO4" t="s">
        <v>1273</v>
      </c>
      <c r="GP4" t="s">
        <v>1274</v>
      </c>
      <c r="GQ4" t="s">
        <v>1275</v>
      </c>
      <c r="GR4" t="s">
        <v>1276</v>
      </c>
      <c r="GS4" t="s">
        <v>1277</v>
      </c>
      <c r="GT4" t="s">
        <v>1278</v>
      </c>
      <c r="GU4" t="s">
        <v>1279</v>
      </c>
      <c r="GV4" t="s">
        <v>1280</v>
      </c>
      <c r="GW4" t="s">
        <v>1281</v>
      </c>
      <c r="GX4" t="s">
        <v>1282</v>
      </c>
      <c r="GY4" t="s">
        <v>1283</v>
      </c>
      <c r="GZ4" t="s">
        <v>1284</v>
      </c>
      <c r="HA4" t="s">
        <v>1285</v>
      </c>
      <c r="HB4" t="s">
        <v>1286</v>
      </c>
      <c r="HC4" t="s">
        <v>1287</v>
      </c>
      <c r="HD4" t="s">
        <v>1288</v>
      </c>
      <c r="HE4" t="s">
        <v>1289</v>
      </c>
      <c r="HF4" t="s">
        <v>1290</v>
      </c>
      <c r="HG4" t="s">
        <v>1291</v>
      </c>
      <c r="HH4" t="s">
        <v>1292</v>
      </c>
      <c r="HI4" t="s">
        <v>1293</v>
      </c>
      <c r="HJ4" t="s">
        <v>1294</v>
      </c>
      <c r="HK4" t="s">
        <v>1295</v>
      </c>
      <c r="HL4" t="s">
        <v>1296</v>
      </c>
      <c r="HM4" t="s">
        <v>1297</v>
      </c>
      <c r="HN4" t="s">
        <v>1298</v>
      </c>
      <c r="HO4" t="s">
        <v>1299</v>
      </c>
      <c r="HP4" t="s">
        <v>1300</v>
      </c>
      <c r="HQ4" t="s">
        <v>1301</v>
      </c>
      <c r="HR4" t="s">
        <v>1302</v>
      </c>
      <c r="HS4" t="s">
        <v>1303</v>
      </c>
      <c r="HT4" t="s">
        <v>547</v>
      </c>
      <c r="HU4" t="s">
        <v>589</v>
      </c>
      <c r="HV4" t="s">
        <v>554</v>
      </c>
      <c r="HW4" t="s">
        <v>189</v>
      </c>
      <c r="HX4" t="s">
        <v>59</v>
      </c>
      <c r="HY4" t="s">
        <v>60</v>
      </c>
      <c r="HZ4" t="s">
        <v>61</v>
      </c>
      <c r="IA4" t="s">
        <v>62</v>
      </c>
      <c r="IB4" t="s">
        <v>176</v>
      </c>
      <c r="IC4" t="s">
        <v>496</v>
      </c>
      <c r="ID4" t="s">
        <v>495</v>
      </c>
      <c r="IE4" t="s">
        <v>500</v>
      </c>
      <c r="IF4" t="s">
        <v>132</v>
      </c>
      <c r="IG4" t="s">
        <v>133</v>
      </c>
      <c r="IH4" t="s">
        <v>507</v>
      </c>
      <c r="II4" t="s">
        <v>521</v>
      </c>
      <c r="IJ4" t="s">
        <v>523</v>
      </c>
      <c r="IK4" t="s">
        <v>517</v>
      </c>
      <c r="IL4" t="s">
        <v>529</v>
      </c>
      <c r="IM4" t="s">
        <v>515</v>
      </c>
      <c r="IN4" t="s">
        <v>527</v>
      </c>
      <c r="IO4" t="s">
        <v>503</v>
      </c>
      <c r="IP4" t="s">
        <v>513</v>
      </c>
      <c r="IQ4" t="s">
        <v>519</v>
      </c>
      <c r="IR4" t="s">
        <v>511</v>
      </c>
      <c r="IS4" t="s">
        <v>509</v>
      </c>
      <c r="IT4" t="s">
        <v>525</v>
      </c>
      <c r="IU4" t="s">
        <v>505</v>
      </c>
      <c r="IV4" t="s">
        <v>501</v>
      </c>
      <c r="IW4" t="s">
        <v>463</v>
      </c>
      <c r="IX4" t="s">
        <v>464</v>
      </c>
      <c r="IY4" t="s">
        <v>492</v>
      </c>
      <c r="IZ4" t="s">
        <v>462</v>
      </c>
      <c r="JA4" t="s">
        <v>272</v>
      </c>
      <c r="JB4" t="s">
        <v>824</v>
      </c>
      <c r="JC4" t="s">
        <v>826</v>
      </c>
      <c r="JD4" t="s">
        <v>828</v>
      </c>
      <c r="JE4" t="s">
        <v>830</v>
      </c>
      <c r="JF4" t="s">
        <v>832</v>
      </c>
      <c r="JG4" t="s">
        <v>834</v>
      </c>
      <c r="JH4" t="s">
        <v>836</v>
      </c>
      <c r="JI4" t="s">
        <v>838</v>
      </c>
      <c r="JJ4" t="s">
        <v>840</v>
      </c>
      <c r="JK4" t="s">
        <v>842</v>
      </c>
      <c r="JL4" t="s">
        <v>822</v>
      </c>
      <c r="JM4" t="s">
        <v>817</v>
      </c>
      <c r="JN4" t="s">
        <v>820</v>
      </c>
      <c r="JO4" t="s">
        <v>556</v>
      </c>
      <c r="JP4" t="s">
        <v>555</v>
      </c>
      <c r="JQ4" t="s">
        <v>557</v>
      </c>
      <c r="JR4" t="s">
        <v>588</v>
      </c>
      <c r="JS4" t="s">
        <v>558</v>
      </c>
      <c r="JT4" t="s">
        <v>559</v>
      </c>
      <c r="JU4" t="s">
        <v>615</v>
      </c>
      <c r="JV4" t="s">
        <v>616</v>
      </c>
      <c r="JW4" t="s">
        <v>814</v>
      </c>
      <c r="JX4" t="s">
        <v>82</v>
      </c>
      <c r="JY4" t="s">
        <v>605</v>
      </c>
      <c r="JZ4" t="s">
        <v>607</v>
      </c>
      <c r="KA4" t="s">
        <v>608</v>
      </c>
      <c r="KB4" t="s">
        <v>606</v>
      </c>
      <c r="KC4" t="s">
        <v>1092</v>
      </c>
      <c r="KD4" t="s">
        <v>1094</v>
      </c>
      <c r="KE4" t="s">
        <v>962</v>
      </c>
      <c r="KF4" t="s">
        <v>972</v>
      </c>
      <c r="KG4" t="s">
        <v>966</v>
      </c>
      <c r="KH4" t="s">
        <v>975</v>
      </c>
      <c r="KI4" t="s">
        <v>969</v>
      </c>
      <c r="KJ4" t="s">
        <v>968</v>
      </c>
      <c r="KK4" t="s">
        <v>970</v>
      </c>
      <c r="KL4" t="s">
        <v>977</v>
      </c>
      <c r="KM4" t="s">
        <v>861</v>
      </c>
      <c r="KN4" t="s">
        <v>844</v>
      </c>
      <c r="KO4" t="s">
        <v>849</v>
      </c>
      <c r="KP4" t="s">
        <v>850</v>
      </c>
      <c r="KQ4" t="s">
        <v>851</v>
      </c>
      <c r="KR4" t="s">
        <v>862</v>
      </c>
      <c r="KS4" t="s">
        <v>852</v>
      </c>
      <c r="KT4" t="s">
        <v>853</v>
      </c>
      <c r="KU4" t="s">
        <v>863</v>
      </c>
      <c r="KV4" t="s">
        <v>854</v>
      </c>
      <c r="KW4" t="s">
        <v>855</v>
      </c>
      <c r="KX4" t="s">
        <v>856</v>
      </c>
      <c r="KY4" t="s">
        <v>864</v>
      </c>
      <c r="KZ4" t="s">
        <v>857</v>
      </c>
      <c r="LA4" t="s">
        <v>858</v>
      </c>
      <c r="LB4" t="s">
        <v>859</v>
      </c>
      <c r="LC4" t="s">
        <v>860</v>
      </c>
      <c r="LD4" t="s">
        <v>901</v>
      </c>
      <c r="LE4" t="s">
        <v>904</v>
      </c>
      <c r="LF4" t="s">
        <v>905</v>
      </c>
      <c r="LG4" t="s">
        <v>906</v>
      </c>
      <c r="LH4" t="s">
        <v>907</v>
      </c>
      <c r="LI4" t="s">
        <v>908</v>
      </c>
      <c r="LJ4" t="s">
        <v>909</v>
      </c>
      <c r="LK4" t="s">
        <v>910</v>
      </c>
      <c r="LL4" t="s">
        <v>911</v>
      </c>
      <c r="LM4" t="s">
        <v>914</v>
      </c>
      <c r="LN4" t="s">
        <v>915</v>
      </c>
      <c r="LO4" t="s">
        <v>916</v>
      </c>
      <c r="LP4" t="s">
        <v>917</v>
      </c>
      <c r="LQ4" t="s">
        <v>918</v>
      </c>
      <c r="LR4" t="s">
        <v>919</v>
      </c>
      <c r="LS4" t="s">
        <v>920</v>
      </c>
      <c r="LT4" t="s">
        <v>425</v>
      </c>
      <c r="LU4" t="s">
        <v>1240</v>
      </c>
      <c r="LV4" t="s">
        <v>1238</v>
      </c>
      <c r="LW4" t="s">
        <v>1234</v>
      </c>
      <c r="LX4" t="s">
        <v>1232</v>
      </c>
      <c r="LY4" t="s">
        <v>1236</v>
      </c>
      <c r="LZ4" t="s">
        <v>1227</v>
      </c>
      <c r="MA4" t="s">
        <v>1230</v>
      </c>
      <c r="MB4" t="s">
        <v>984</v>
      </c>
      <c r="MC4" t="s">
        <v>988</v>
      </c>
      <c r="MD4" t="s">
        <v>990</v>
      </c>
      <c r="ME4" t="s">
        <v>992</v>
      </c>
      <c r="MF4" t="s">
        <v>994</v>
      </c>
      <c r="MG4" t="s">
        <v>996</v>
      </c>
      <c r="MH4" t="s">
        <v>998</v>
      </c>
      <c r="MI4" t="s">
        <v>1000</v>
      </c>
      <c r="MJ4" t="s">
        <v>1002</v>
      </c>
      <c r="MK4" t="s">
        <v>1004</v>
      </c>
      <c r="ML4" t="s">
        <v>1006</v>
      </c>
      <c r="MM4" t="s">
        <v>1008</v>
      </c>
      <c r="MN4" t="s">
        <v>1010</v>
      </c>
      <c r="MO4" t="s">
        <v>1040</v>
      </c>
      <c r="MP4" t="s">
        <v>1041</v>
      </c>
      <c r="MQ4" t="s">
        <v>1042</v>
      </c>
      <c r="MR4" t="s">
        <v>1043</v>
      </c>
      <c r="MS4" t="s">
        <v>1044</v>
      </c>
      <c r="MT4" t="s">
        <v>1045</v>
      </c>
      <c r="MU4" t="s">
        <v>1046</v>
      </c>
      <c r="MV4" t="s">
        <v>1047</v>
      </c>
      <c r="MW4" t="s">
        <v>1048</v>
      </c>
      <c r="MX4" t="s">
        <v>1049</v>
      </c>
      <c r="MY4" t="s">
        <v>1050</v>
      </c>
      <c r="MZ4" t="s">
        <v>1051</v>
      </c>
      <c r="NA4" t="s">
        <v>1052</v>
      </c>
      <c r="NB4" t="s">
        <v>879</v>
      </c>
      <c r="NC4" t="s">
        <v>865</v>
      </c>
      <c r="ND4" t="s">
        <v>867</v>
      </c>
      <c r="NE4" t="s">
        <v>868</v>
      </c>
      <c r="NF4" t="s">
        <v>869</v>
      </c>
      <c r="NG4" t="s">
        <v>880</v>
      </c>
      <c r="NH4" t="s">
        <v>870</v>
      </c>
      <c r="NI4" t="s">
        <v>871</v>
      </c>
      <c r="NJ4" t="s">
        <v>881</v>
      </c>
      <c r="NK4" t="s">
        <v>872</v>
      </c>
      <c r="NL4" t="s">
        <v>873</v>
      </c>
      <c r="NM4" t="s">
        <v>874</v>
      </c>
      <c r="NN4" t="s">
        <v>882</v>
      </c>
      <c r="NO4" t="s">
        <v>875</v>
      </c>
      <c r="NP4" t="s">
        <v>876</v>
      </c>
      <c r="NQ4" t="s">
        <v>877</v>
      </c>
      <c r="NR4" t="s">
        <v>878</v>
      </c>
      <c r="NS4" t="s">
        <v>46</v>
      </c>
      <c r="NT4" t="s">
        <v>195</v>
      </c>
      <c r="NU4" t="s">
        <v>234</v>
      </c>
      <c r="NV4" t="s">
        <v>231</v>
      </c>
      <c r="NW4" t="s">
        <v>233</v>
      </c>
      <c r="NX4" t="s">
        <v>232</v>
      </c>
      <c r="NY4" t="s">
        <v>235</v>
      </c>
      <c r="NZ4" t="s">
        <v>236</v>
      </c>
      <c r="OA4" t="s">
        <v>237</v>
      </c>
      <c r="OB4" t="s">
        <v>283</v>
      </c>
      <c r="OC4" t="s">
        <v>275</v>
      </c>
      <c r="OD4" t="s">
        <v>288</v>
      </c>
      <c r="OE4" t="s">
        <v>276</v>
      </c>
      <c r="OF4" t="s">
        <v>284</v>
      </c>
      <c r="OG4" t="s">
        <v>274</v>
      </c>
      <c r="OH4" t="s">
        <v>427</v>
      </c>
      <c r="OI4" t="s">
        <v>76</v>
      </c>
      <c r="OJ4" t="s">
        <v>602</v>
      </c>
      <c r="OK4" t="s">
        <v>599</v>
      </c>
      <c r="OL4" t="s">
        <v>65</v>
      </c>
      <c r="OM4" t="s">
        <v>458</v>
      </c>
      <c r="ON4" t="s">
        <v>459</v>
      </c>
      <c r="OO4" t="s">
        <v>460</v>
      </c>
      <c r="OP4" t="s">
        <v>461</v>
      </c>
      <c r="OQ4" t="s">
        <v>465</v>
      </c>
      <c r="OR4" t="s">
        <v>466</v>
      </c>
      <c r="OS4" t="s">
        <v>467</v>
      </c>
      <c r="OT4" t="s">
        <v>1096</v>
      </c>
      <c r="OU4" t="s">
        <v>1115</v>
      </c>
      <c r="OV4" t="s">
        <v>1116</v>
      </c>
      <c r="OW4" t="s">
        <v>1117</v>
      </c>
      <c r="OX4" t="s">
        <v>1118</v>
      </c>
      <c r="OY4" t="s">
        <v>1119</v>
      </c>
      <c r="OZ4" t="s">
        <v>1120</v>
      </c>
      <c r="PA4" t="s">
        <v>1121</v>
      </c>
      <c r="PB4" t="s">
        <v>1122</v>
      </c>
      <c r="PC4" t="s">
        <v>1123</v>
      </c>
      <c r="PD4" t="s">
        <v>1124</v>
      </c>
      <c r="PE4" t="s">
        <v>1125</v>
      </c>
      <c r="PF4" t="s">
        <v>1126</v>
      </c>
      <c r="PG4" t="s">
        <v>1127</v>
      </c>
      <c r="PH4" t="s">
        <v>1128</v>
      </c>
      <c r="PI4" t="s">
        <v>1129</v>
      </c>
      <c r="PJ4" t="s">
        <v>1130</v>
      </c>
      <c r="PK4" t="s">
        <v>1131</v>
      </c>
      <c r="PL4" t="s">
        <v>1132</v>
      </c>
      <c r="PM4" t="s">
        <v>1133</v>
      </c>
      <c r="PN4" t="s">
        <v>1134</v>
      </c>
      <c r="PO4" t="s">
        <v>1135</v>
      </c>
      <c r="PP4" t="s">
        <v>1136</v>
      </c>
      <c r="PQ4" t="s">
        <v>1137</v>
      </c>
      <c r="PR4" t="s">
        <v>1138</v>
      </c>
      <c r="PS4" t="s">
        <v>1139</v>
      </c>
      <c r="PT4" t="s">
        <v>1140</v>
      </c>
      <c r="PU4" t="s">
        <v>1141</v>
      </c>
      <c r="PV4" t="s">
        <v>1142</v>
      </c>
      <c r="PW4" t="s">
        <v>1143</v>
      </c>
      <c r="PX4" t="s">
        <v>1144</v>
      </c>
      <c r="PY4" t="s">
        <v>1145</v>
      </c>
      <c r="PZ4" t="s">
        <v>1146</v>
      </c>
      <c r="QA4" t="s">
        <v>1147</v>
      </c>
      <c r="QB4" t="s">
        <v>1148</v>
      </c>
      <c r="QC4" t="s">
        <v>1149</v>
      </c>
      <c r="QD4" t="s">
        <v>1150</v>
      </c>
      <c r="QE4" t="s">
        <v>1151</v>
      </c>
      <c r="QF4" t="s">
        <v>1152</v>
      </c>
      <c r="QG4" t="s">
        <v>1153</v>
      </c>
      <c r="QH4" t="s">
        <v>1154</v>
      </c>
      <c r="QI4" t="s">
        <v>1183</v>
      </c>
      <c r="QJ4" t="s">
        <v>1184</v>
      </c>
      <c r="QK4" t="s">
        <v>1185</v>
      </c>
      <c r="QL4" t="s">
        <v>1186</v>
      </c>
      <c r="QM4" t="s">
        <v>1187</v>
      </c>
      <c r="QN4" t="s">
        <v>1155</v>
      </c>
      <c r="QO4" t="s">
        <v>1156</v>
      </c>
      <c r="QP4" t="s">
        <v>1157</v>
      </c>
      <c r="QQ4" t="s">
        <v>1158</v>
      </c>
      <c r="QR4" t="s">
        <v>1159</v>
      </c>
      <c r="QS4" t="s">
        <v>1160</v>
      </c>
      <c r="QT4" t="s">
        <v>1161</v>
      </c>
      <c r="QU4" t="s">
        <v>1162</v>
      </c>
      <c r="QV4" t="s">
        <v>1163</v>
      </c>
      <c r="QW4" t="s">
        <v>1164</v>
      </c>
      <c r="QX4" t="s">
        <v>1165</v>
      </c>
      <c r="QY4" t="s">
        <v>1166</v>
      </c>
      <c r="QZ4" t="s">
        <v>1167</v>
      </c>
      <c r="RA4" t="s">
        <v>1168</v>
      </c>
      <c r="RB4" t="s">
        <v>1169</v>
      </c>
      <c r="RC4" t="s">
        <v>1170</v>
      </c>
      <c r="RD4" t="s">
        <v>1171</v>
      </c>
      <c r="RE4" t="s">
        <v>1172</v>
      </c>
      <c r="RF4" t="s">
        <v>1173</v>
      </c>
      <c r="RG4" t="s">
        <v>1174</v>
      </c>
      <c r="RH4" t="s">
        <v>1175</v>
      </c>
      <c r="RI4" t="s">
        <v>1176</v>
      </c>
      <c r="RJ4" t="s">
        <v>1177</v>
      </c>
      <c r="RK4" t="s">
        <v>1179</v>
      </c>
      <c r="RL4" t="s">
        <v>1180</v>
      </c>
      <c r="RM4" t="s">
        <v>1181</v>
      </c>
      <c r="RN4" t="s">
        <v>1182</v>
      </c>
      <c r="RO4" t="s">
        <v>1188</v>
      </c>
      <c r="RP4" t="s">
        <v>1189</v>
      </c>
      <c r="RQ4" t="s">
        <v>1190</v>
      </c>
      <c r="RR4" t="s">
        <v>1191</v>
      </c>
      <c r="RS4" t="s">
        <v>1192</v>
      </c>
      <c r="RT4" t="s">
        <v>1193</v>
      </c>
      <c r="RU4" t="s">
        <v>1194</v>
      </c>
      <c r="RV4" t="s">
        <v>1195</v>
      </c>
      <c r="RW4" t="s">
        <v>1196</v>
      </c>
      <c r="RX4" t="s">
        <v>1197</v>
      </c>
      <c r="RY4" t="s">
        <v>1198</v>
      </c>
      <c r="RZ4" t="s">
        <v>1199</v>
      </c>
      <c r="SA4" t="s">
        <v>1200</v>
      </c>
      <c r="SB4" t="s">
        <v>1108</v>
      </c>
      <c r="SC4" t="s">
        <v>1109</v>
      </c>
      <c r="SD4" t="s">
        <v>1110</v>
      </c>
      <c r="SE4" t="s">
        <v>1111</v>
      </c>
      <c r="SF4" t="s">
        <v>1112</v>
      </c>
      <c r="SG4" t="s">
        <v>1113</v>
      </c>
      <c r="SH4" t="s">
        <v>1114</v>
      </c>
      <c r="SI4" t="s">
        <v>1101</v>
      </c>
      <c r="SJ4" t="s">
        <v>1103</v>
      </c>
      <c r="SK4" t="s">
        <v>1104</v>
      </c>
      <c r="SL4" t="s">
        <v>1106</v>
      </c>
      <c r="SM4" t="s">
        <v>1222</v>
      </c>
      <c r="SN4" t="s">
        <v>1219</v>
      </c>
      <c r="SO4" t="s">
        <v>1220</v>
      </c>
      <c r="SP4" t="s">
        <v>1221</v>
      </c>
      <c r="SQ4" t="s">
        <v>1226</v>
      </c>
      <c r="SR4" t="s">
        <v>1223</v>
      </c>
      <c r="SS4" t="s">
        <v>1224</v>
      </c>
      <c r="ST4" t="s">
        <v>1225</v>
      </c>
      <c r="SU4" t="s">
        <v>1201</v>
      </c>
      <c r="SV4" t="s">
        <v>1212</v>
      </c>
      <c r="SW4" t="s">
        <v>1206</v>
      </c>
      <c r="SX4" t="s">
        <v>1208</v>
      </c>
      <c r="SY4" t="s">
        <v>1210</v>
      </c>
      <c r="SZ4" t="s">
        <v>1214</v>
      </c>
      <c r="TA4" t="s">
        <v>1218</v>
      </c>
      <c r="TB4" t="s">
        <v>1215</v>
      </c>
      <c r="TC4" t="s">
        <v>1216</v>
      </c>
      <c r="TD4" t="s">
        <v>1217</v>
      </c>
      <c r="TE4" t="s">
        <v>169</v>
      </c>
      <c r="TF4" t="s">
        <v>897</v>
      </c>
      <c r="TG4" t="s">
        <v>883</v>
      </c>
      <c r="TH4" t="s">
        <v>885</v>
      </c>
      <c r="TI4" t="s">
        <v>886</v>
      </c>
      <c r="TJ4" t="s">
        <v>887</v>
      </c>
      <c r="TK4" t="s">
        <v>898</v>
      </c>
      <c r="TL4" t="s">
        <v>888</v>
      </c>
      <c r="TM4" t="s">
        <v>889</v>
      </c>
      <c r="TN4" t="s">
        <v>899</v>
      </c>
      <c r="TO4" t="s">
        <v>890</v>
      </c>
      <c r="TP4" t="s">
        <v>891</v>
      </c>
      <c r="TQ4" t="s">
        <v>892</v>
      </c>
      <c r="TR4" t="s">
        <v>900</v>
      </c>
      <c r="TS4" t="s">
        <v>893</v>
      </c>
      <c r="TT4" t="s">
        <v>894</v>
      </c>
      <c r="TU4" t="s">
        <v>895</v>
      </c>
      <c r="TV4" t="s">
        <v>896</v>
      </c>
      <c r="TW4" t="s">
        <v>77</v>
      </c>
      <c r="TX4" t="s">
        <v>947</v>
      </c>
      <c r="TY4" t="s">
        <v>952</v>
      </c>
      <c r="TZ4" t="s">
        <v>954</v>
      </c>
      <c r="UA4" t="s">
        <v>956</v>
      </c>
      <c r="UB4" t="s">
        <v>958</v>
      </c>
      <c r="UC4" t="s">
        <v>960</v>
      </c>
      <c r="UD4" t="s">
        <v>1304</v>
      </c>
      <c r="UE4" t="s">
        <v>1308</v>
      </c>
      <c r="UF4" t="s">
        <v>1311</v>
      </c>
      <c r="UG4" t="s">
        <v>1313</v>
      </c>
      <c r="UH4" t="s">
        <v>1315</v>
      </c>
      <c r="UI4" t="s">
        <v>1318</v>
      </c>
      <c r="UJ4" t="s">
        <v>1321</v>
      </c>
      <c r="UK4" t="s">
        <v>1324</v>
      </c>
      <c r="UL4" t="s">
        <v>1326</v>
      </c>
      <c r="UM4" t="s">
        <v>1327</v>
      </c>
      <c r="UN4" t="s">
        <v>1328</v>
      </c>
      <c r="UO4" t="s">
        <v>1331</v>
      </c>
      <c r="UP4" t="s">
        <v>1334</v>
      </c>
      <c r="UQ4" t="s">
        <v>1336</v>
      </c>
      <c r="UR4" t="s">
        <v>1338</v>
      </c>
      <c r="US4" t="s">
        <v>1340</v>
      </c>
      <c r="UT4" t="s">
        <v>1342</v>
      </c>
      <c r="UU4" t="s">
        <v>1344</v>
      </c>
      <c r="UV4" t="s">
        <v>1346</v>
      </c>
      <c r="UW4" t="s">
        <v>1348</v>
      </c>
      <c r="UX4" t="s">
        <v>1351</v>
      </c>
      <c r="UY4" t="s">
        <v>1353</v>
      </c>
      <c r="UZ4" t="s">
        <v>1356</v>
      </c>
      <c r="VA4" t="s">
        <v>1359</v>
      </c>
      <c r="VB4" t="s">
        <v>1361</v>
      </c>
      <c r="VC4" t="s">
        <v>1364</v>
      </c>
      <c r="VD4" t="s">
        <v>1366</v>
      </c>
      <c r="VE4" t="s">
        <v>1368</v>
      </c>
      <c r="VF4" t="s">
        <v>1370</v>
      </c>
      <c r="VG4" t="s">
        <v>1372</v>
      </c>
      <c r="VH4" t="s">
        <v>1374</v>
      </c>
      <c r="VI4" t="s">
        <v>1377</v>
      </c>
      <c r="VJ4" t="s">
        <v>1379</v>
      </c>
      <c r="VK4" t="s">
        <v>1381</v>
      </c>
      <c r="VL4" t="s">
        <v>1383</v>
      </c>
      <c r="VM4" t="s">
        <v>1385</v>
      </c>
      <c r="VN4" t="s">
        <v>1387</v>
      </c>
      <c r="VO4" t="s">
        <v>1389</v>
      </c>
      <c r="VP4" t="s">
        <v>1391</v>
      </c>
      <c r="VQ4" t="s">
        <v>1393</v>
      </c>
      <c r="VR4" t="s">
        <v>1395</v>
      </c>
      <c r="VS4" t="s">
        <v>1397</v>
      </c>
      <c r="VT4" t="s">
        <v>1399</v>
      </c>
      <c r="VU4" t="s">
        <v>1401</v>
      </c>
      <c r="VV4" t="s">
        <v>1403</v>
      </c>
      <c r="VW4" t="s">
        <v>1405</v>
      </c>
      <c r="VX4" t="s">
        <v>1407</v>
      </c>
      <c r="VY4" t="s">
        <v>1409</v>
      </c>
      <c r="VZ4" t="s">
        <v>1411</v>
      </c>
      <c r="WA4" t="s">
        <v>1413</v>
      </c>
      <c r="WB4" t="s">
        <v>1415</v>
      </c>
      <c r="WC4" t="s">
        <v>1417</v>
      </c>
      <c r="WD4" t="s">
        <v>1419</v>
      </c>
      <c r="WE4" t="s">
        <v>1421</v>
      </c>
      <c r="WF4" t="s">
        <v>1423</v>
      </c>
      <c r="WG4" t="s">
        <v>1425</v>
      </c>
      <c r="WH4" t="s">
        <v>1428</v>
      </c>
      <c r="WI4" t="s">
        <v>1430</v>
      </c>
      <c r="WJ4" t="s">
        <v>1432</v>
      </c>
      <c r="WK4" t="s">
        <v>1434</v>
      </c>
      <c r="WL4" t="s">
        <v>1436</v>
      </c>
      <c r="WM4" t="s">
        <v>1438</v>
      </c>
      <c r="WN4" t="s">
        <v>1440</v>
      </c>
      <c r="WO4" t="s">
        <v>1442</v>
      </c>
      <c r="WP4" t="s">
        <v>1444</v>
      </c>
      <c r="WQ4" t="s">
        <v>1447</v>
      </c>
      <c r="WR4" t="s">
        <v>1450</v>
      </c>
      <c r="WS4" t="s">
        <v>1452</v>
      </c>
      <c r="WT4" t="s">
        <v>1454</v>
      </c>
      <c r="WU4" t="s">
        <v>1456</v>
      </c>
      <c r="WV4" t="s">
        <v>1458</v>
      </c>
      <c r="WW4" t="s">
        <v>1460</v>
      </c>
      <c r="WX4" t="s">
        <v>1462</v>
      </c>
      <c r="WY4" t="s">
        <v>1464</v>
      </c>
      <c r="WZ4" t="s">
        <v>1466</v>
      </c>
      <c r="XA4" t="s">
        <v>1468</v>
      </c>
      <c r="XB4" t="s">
        <v>1470</v>
      </c>
      <c r="XC4" t="s">
        <v>1473</v>
      </c>
      <c r="XD4" t="s">
        <v>1475</v>
      </c>
      <c r="XE4" t="s">
        <v>1477</v>
      </c>
      <c r="XF4" t="s">
        <v>1480</v>
      </c>
      <c r="XG4" t="s">
        <v>1482</v>
      </c>
      <c r="XH4" t="s">
        <v>1484</v>
      </c>
      <c r="XI4" t="s">
        <v>1486</v>
      </c>
      <c r="XJ4" t="s">
        <v>1488</v>
      </c>
      <c r="XK4" t="s">
        <v>1490</v>
      </c>
      <c r="XL4" t="s">
        <v>1492</v>
      </c>
      <c r="XM4" t="s">
        <v>1494</v>
      </c>
      <c r="XN4" t="s">
        <v>1496</v>
      </c>
      <c r="XO4" t="s">
        <v>1498</v>
      </c>
      <c r="XP4" t="s">
        <v>1500</v>
      </c>
      <c r="XQ4" t="s">
        <v>1502</v>
      </c>
      <c r="XR4" t="s">
        <v>1504</v>
      </c>
      <c r="XS4" t="s">
        <v>1506</v>
      </c>
      <c r="XT4" t="s">
        <v>1508</v>
      </c>
      <c r="XU4" t="s">
        <v>1510</v>
      </c>
      <c r="XV4" t="s">
        <v>1512</v>
      </c>
      <c r="XW4" t="s">
        <v>1514</v>
      </c>
      <c r="XX4" t="s">
        <v>1517</v>
      </c>
      <c r="XY4" t="s">
        <v>1519</v>
      </c>
      <c r="XZ4" t="s">
        <v>1521</v>
      </c>
      <c r="YA4" t="s">
        <v>1523</v>
      </c>
      <c r="YB4" t="s">
        <v>1525</v>
      </c>
      <c r="YC4" t="s">
        <v>1528</v>
      </c>
      <c r="YD4" t="s">
        <v>1530</v>
      </c>
      <c r="YE4" t="s">
        <v>2263</v>
      </c>
      <c r="YF4" t="s">
        <v>1532</v>
      </c>
      <c r="YG4" t="s">
        <v>1534</v>
      </c>
      <c r="YH4" t="s">
        <v>2264</v>
      </c>
      <c r="YI4" t="s">
        <v>1536</v>
      </c>
      <c r="YJ4" t="s">
        <v>1538</v>
      </c>
      <c r="YK4" t="s">
        <v>1540</v>
      </c>
      <c r="YL4" t="s">
        <v>1542</v>
      </c>
      <c r="YM4" t="s">
        <v>1544</v>
      </c>
      <c r="YN4" t="s">
        <v>1546</v>
      </c>
      <c r="YO4" t="s">
        <v>1548</v>
      </c>
      <c r="YP4" t="s">
        <v>1550</v>
      </c>
      <c r="YQ4" t="s">
        <v>1552</v>
      </c>
      <c r="YR4" t="s">
        <v>1554</v>
      </c>
      <c r="YS4" t="s">
        <v>1556</v>
      </c>
      <c r="YT4" t="s">
        <v>1558</v>
      </c>
      <c r="YU4" t="s">
        <v>1560</v>
      </c>
      <c r="YV4" t="s">
        <v>1562</v>
      </c>
      <c r="YW4" t="s">
        <v>1564</v>
      </c>
      <c r="YX4" t="s">
        <v>1566</v>
      </c>
      <c r="YY4" t="s">
        <v>1568</v>
      </c>
      <c r="YZ4" t="s">
        <v>1570</v>
      </c>
      <c r="ZA4" t="s">
        <v>2265</v>
      </c>
      <c r="ZB4" t="s">
        <v>1572</v>
      </c>
      <c r="ZC4" t="s">
        <v>1574</v>
      </c>
      <c r="ZD4" t="s">
        <v>1577</v>
      </c>
      <c r="ZE4" t="s">
        <v>1579</v>
      </c>
      <c r="ZF4" t="s">
        <v>2266</v>
      </c>
      <c r="ZG4" t="s">
        <v>2267</v>
      </c>
      <c r="ZH4" t="s">
        <v>2268</v>
      </c>
      <c r="ZI4" t="s">
        <v>2269</v>
      </c>
      <c r="ZJ4" t="s">
        <v>2270</v>
      </c>
      <c r="ZK4" t="s">
        <v>2271</v>
      </c>
      <c r="ZL4" t="s">
        <v>2272</v>
      </c>
      <c r="ZM4" t="s">
        <v>1581</v>
      </c>
      <c r="ZN4" t="s">
        <v>1583</v>
      </c>
      <c r="ZO4" t="s">
        <v>2273</v>
      </c>
      <c r="ZP4" t="s">
        <v>2274</v>
      </c>
      <c r="ZQ4" t="s">
        <v>2275</v>
      </c>
      <c r="ZR4" t="s">
        <v>1585</v>
      </c>
      <c r="ZS4" t="s">
        <v>2276</v>
      </c>
      <c r="ZT4" t="s">
        <v>2277</v>
      </c>
      <c r="ZU4" t="s">
        <v>1587</v>
      </c>
      <c r="ZV4" t="s">
        <v>1589</v>
      </c>
      <c r="ZW4" t="s">
        <v>1591</v>
      </c>
      <c r="ZX4" t="s">
        <v>1593</v>
      </c>
      <c r="ZY4" t="s">
        <v>2278</v>
      </c>
      <c r="ZZ4" t="s">
        <v>1595</v>
      </c>
      <c r="AAA4" t="s">
        <v>2279</v>
      </c>
      <c r="AAB4" t="s">
        <v>2280</v>
      </c>
      <c r="AAC4" t="s">
        <v>2281</v>
      </c>
      <c r="AAD4" t="s">
        <v>1597</v>
      </c>
      <c r="AAE4" t="s">
        <v>2282</v>
      </c>
      <c r="AAF4" t="s">
        <v>2283</v>
      </c>
      <c r="AAG4" t="s">
        <v>1600</v>
      </c>
      <c r="AAH4" t="s">
        <v>2284</v>
      </c>
      <c r="AAI4" t="s">
        <v>2285</v>
      </c>
      <c r="AAJ4" t="s">
        <v>1602</v>
      </c>
      <c r="AAK4" t="s">
        <v>1604</v>
      </c>
      <c r="AAL4" t="s">
        <v>2286</v>
      </c>
      <c r="AAM4" t="s">
        <v>2287</v>
      </c>
      <c r="AAN4" t="s">
        <v>2288</v>
      </c>
      <c r="AAO4" t="s">
        <v>2289</v>
      </c>
      <c r="AAP4" t="s">
        <v>1606</v>
      </c>
      <c r="AAQ4" t="s">
        <v>1608</v>
      </c>
      <c r="AAR4" t="s">
        <v>1610</v>
      </c>
      <c r="AAS4" t="s">
        <v>1612</v>
      </c>
      <c r="AAT4" t="s">
        <v>1614</v>
      </c>
      <c r="AAU4" t="s">
        <v>1616</v>
      </c>
      <c r="AAV4" t="s">
        <v>1618</v>
      </c>
      <c r="AAW4" t="s">
        <v>1620</v>
      </c>
      <c r="AAX4" t="s">
        <v>1622</v>
      </c>
      <c r="AAY4" t="s">
        <v>1624</v>
      </c>
      <c r="AAZ4" t="s">
        <v>1626</v>
      </c>
      <c r="ABA4" t="s">
        <v>1628</v>
      </c>
      <c r="ABB4" t="s">
        <v>1630</v>
      </c>
      <c r="ABC4" t="s">
        <v>1632</v>
      </c>
      <c r="ABD4" t="s">
        <v>1634</v>
      </c>
      <c r="ABE4" t="s">
        <v>2290</v>
      </c>
      <c r="ABF4" t="s">
        <v>1636</v>
      </c>
      <c r="ABG4" t="s">
        <v>1638</v>
      </c>
      <c r="ABH4" t="s">
        <v>1640</v>
      </c>
      <c r="ABI4" t="s">
        <v>1642</v>
      </c>
      <c r="ABJ4" t="s">
        <v>1644</v>
      </c>
      <c r="ABK4" t="s">
        <v>1646</v>
      </c>
      <c r="ABL4" t="s">
        <v>1649</v>
      </c>
      <c r="ABM4" t="s">
        <v>1651</v>
      </c>
      <c r="ABN4" t="s">
        <v>1653</v>
      </c>
      <c r="ABO4" t="s">
        <v>1655</v>
      </c>
      <c r="ABP4" t="s">
        <v>1657</v>
      </c>
      <c r="ABQ4" t="s">
        <v>1659</v>
      </c>
      <c r="ABR4" t="s">
        <v>1661</v>
      </c>
      <c r="ABS4" t="s">
        <v>1663</v>
      </c>
      <c r="ABT4" t="s">
        <v>1665</v>
      </c>
      <c r="ABU4" t="s">
        <v>1667</v>
      </c>
      <c r="ABV4" t="s">
        <v>1669</v>
      </c>
      <c r="ABW4" t="s">
        <v>1671</v>
      </c>
      <c r="ABX4" t="s">
        <v>1673</v>
      </c>
      <c r="ABY4" t="s">
        <v>1675</v>
      </c>
      <c r="ABZ4" t="s">
        <v>1677</v>
      </c>
      <c r="ACA4" t="s">
        <v>1679</v>
      </c>
      <c r="ACB4" t="s">
        <v>1681</v>
      </c>
      <c r="ACC4" t="s">
        <v>1684</v>
      </c>
      <c r="ACD4" t="s">
        <v>1687</v>
      </c>
      <c r="ACE4" t="s">
        <v>1689</v>
      </c>
      <c r="ACF4" t="s">
        <v>1691</v>
      </c>
      <c r="ACG4" t="s">
        <v>1693</v>
      </c>
      <c r="ACH4" t="s">
        <v>1695</v>
      </c>
      <c r="ACI4" t="s">
        <v>1697</v>
      </c>
      <c r="ACJ4" t="s">
        <v>1699</v>
      </c>
      <c r="ACK4" t="s">
        <v>1701</v>
      </c>
      <c r="ACL4" t="s">
        <v>1703</v>
      </c>
      <c r="ACM4" t="s">
        <v>1705</v>
      </c>
      <c r="ACN4" t="s">
        <v>1707</v>
      </c>
      <c r="ACO4" t="s">
        <v>1709</v>
      </c>
      <c r="ACP4" t="s">
        <v>1711</v>
      </c>
      <c r="ACQ4" t="s">
        <v>1713</v>
      </c>
      <c r="ACR4" t="s">
        <v>1715</v>
      </c>
      <c r="ACS4" t="s">
        <v>1716</v>
      </c>
      <c r="ACT4" t="s">
        <v>1718</v>
      </c>
      <c r="ACU4" t="s">
        <v>1720</v>
      </c>
      <c r="ACV4" t="s">
        <v>1722</v>
      </c>
      <c r="ACW4" t="s">
        <v>1724</v>
      </c>
      <c r="ACX4" t="s">
        <v>1726</v>
      </c>
      <c r="ACY4" t="s">
        <v>1728</v>
      </c>
      <c r="ACZ4" t="s">
        <v>1730</v>
      </c>
      <c r="ADA4" t="s">
        <v>1732</v>
      </c>
      <c r="ADB4" t="s">
        <v>1734</v>
      </c>
      <c r="ADC4" t="s">
        <v>1736</v>
      </c>
      <c r="ADD4" t="s">
        <v>1738</v>
      </c>
      <c r="ADE4" t="s">
        <v>1740</v>
      </c>
      <c r="ADF4" t="s">
        <v>1742</v>
      </c>
      <c r="ADG4" t="s">
        <v>1744</v>
      </c>
      <c r="ADH4" t="s">
        <v>1746</v>
      </c>
      <c r="ADI4" t="s">
        <v>1748</v>
      </c>
      <c r="ADJ4" t="s">
        <v>1750</v>
      </c>
      <c r="ADK4" t="s">
        <v>1752</v>
      </c>
      <c r="ADL4" t="s">
        <v>1754</v>
      </c>
      <c r="ADM4" t="s">
        <v>1756</v>
      </c>
      <c r="ADN4" t="s">
        <v>1758</v>
      </c>
      <c r="ADO4" t="s">
        <v>1760</v>
      </c>
      <c r="ADP4" t="s">
        <v>1762</v>
      </c>
      <c r="ADQ4" t="s">
        <v>1764</v>
      </c>
      <c r="ADR4" t="s">
        <v>1766</v>
      </c>
      <c r="ADS4" t="s">
        <v>1768</v>
      </c>
      <c r="ADT4" t="s">
        <v>1770</v>
      </c>
      <c r="ADU4" t="s">
        <v>1772</v>
      </c>
      <c r="ADV4" t="s">
        <v>1774</v>
      </c>
      <c r="ADW4" t="s">
        <v>1776</v>
      </c>
      <c r="ADX4" t="s">
        <v>1778</v>
      </c>
      <c r="ADY4" t="s">
        <v>1780</v>
      </c>
      <c r="ADZ4" t="s">
        <v>1782</v>
      </c>
      <c r="AEA4" t="s">
        <v>1784</v>
      </c>
      <c r="AEB4" t="s">
        <v>1786</v>
      </c>
      <c r="AEC4" t="s">
        <v>1788</v>
      </c>
      <c r="AED4" t="s">
        <v>1790</v>
      </c>
      <c r="AEE4" t="s">
        <v>1792</v>
      </c>
      <c r="AEF4" t="s">
        <v>1794</v>
      </c>
      <c r="AEG4" t="s">
        <v>1796</v>
      </c>
      <c r="AEH4" t="s">
        <v>1798</v>
      </c>
      <c r="AEI4" t="s">
        <v>1801</v>
      </c>
      <c r="AEJ4" t="s">
        <v>1803</v>
      </c>
      <c r="AEK4" t="s">
        <v>1805</v>
      </c>
      <c r="AEL4" t="s">
        <v>1807</v>
      </c>
      <c r="AEM4" t="s">
        <v>1809</v>
      </c>
      <c r="AEN4" t="s">
        <v>1811</v>
      </c>
      <c r="AEO4" t="s">
        <v>1814</v>
      </c>
      <c r="AEP4" t="s">
        <v>1816</v>
      </c>
      <c r="AEQ4" t="s">
        <v>1818</v>
      </c>
      <c r="AER4" t="s">
        <v>1820</v>
      </c>
      <c r="AES4" t="s">
        <v>1822</v>
      </c>
      <c r="AET4" t="s">
        <v>1824</v>
      </c>
      <c r="AEU4" t="s">
        <v>1826</v>
      </c>
      <c r="AEV4" t="s">
        <v>1828</v>
      </c>
      <c r="AEW4" t="s">
        <v>1830</v>
      </c>
      <c r="AEX4" t="s">
        <v>1832</v>
      </c>
      <c r="AEY4" t="s">
        <v>1834</v>
      </c>
      <c r="AEZ4" t="s">
        <v>1836</v>
      </c>
      <c r="AFA4" t="s">
        <v>1838</v>
      </c>
      <c r="AFB4" t="s">
        <v>1840</v>
      </c>
      <c r="AFC4" t="s">
        <v>1842</v>
      </c>
      <c r="AFD4" t="s">
        <v>1844</v>
      </c>
      <c r="AFE4" t="s">
        <v>1846</v>
      </c>
      <c r="AFF4" t="s">
        <v>1848</v>
      </c>
      <c r="AFG4" t="s">
        <v>1850</v>
      </c>
      <c r="AFH4" t="s">
        <v>1852</v>
      </c>
      <c r="AFI4" t="s">
        <v>1854</v>
      </c>
      <c r="AFJ4" t="s">
        <v>1856</v>
      </c>
      <c r="AFK4" t="s">
        <v>1858</v>
      </c>
      <c r="AFL4" t="s">
        <v>1860</v>
      </c>
      <c r="AFM4" t="s">
        <v>1862</v>
      </c>
      <c r="AFN4" t="s">
        <v>1864</v>
      </c>
      <c r="AFO4" t="s">
        <v>1866</v>
      </c>
      <c r="AFP4" t="s">
        <v>1868</v>
      </c>
      <c r="AFQ4" t="s">
        <v>1870</v>
      </c>
      <c r="AFR4" t="s">
        <v>1872</v>
      </c>
      <c r="AFS4" t="s">
        <v>1874</v>
      </c>
      <c r="AFT4" t="s">
        <v>1876</v>
      </c>
      <c r="AFU4" t="s">
        <v>1878</v>
      </c>
      <c r="AFV4" t="s">
        <v>1880</v>
      </c>
      <c r="AFW4" t="s">
        <v>1882</v>
      </c>
      <c r="AFX4" t="s">
        <v>1884</v>
      </c>
      <c r="AFY4" t="s">
        <v>1886</v>
      </c>
      <c r="AFZ4" t="s">
        <v>1889</v>
      </c>
      <c r="AGA4" t="s">
        <v>1891</v>
      </c>
      <c r="AGB4" t="s">
        <v>1893</v>
      </c>
      <c r="AGC4" t="s">
        <v>1895</v>
      </c>
      <c r="AGD4" t="s">
        <v>1897</v>
      </c>
      <c r="AGE4" t="s">
        <v>1899</v>
      </c>
      <c r="AGF4" t="s">
        <v>1901</v>
      </c>
      <c r="AGG4" t="s">
        <v>1902</v>
      </c>
      <c r="AGH4" t="s">
        <v>1904</v>
      </c>
      <c r="AGI4" t="s">
        <v>1906</v>
      </c>
      <c r="AGJ4" t="s">
        <v>1908</v>
      </c>
      <c r="AGK4" t="s">
        <v>1910</v>
      </c>
      <c r="AGL4" t="s">
        <v>1912</v>
      </c>
      <c r="AGM4" t="s">
        <v>1914</v>
      </c>
      <c r="AGN4" t="s">
        <v>1916</v>
      </c>
      <c r="AGO4" t="s">
        <v>1918</v>
      </c>
      <c r="AGP4" t="s">
        <v>1920</v>
      </c>
      <c r="AGQ4" t="s">
        <v>1922</v>
      </c>
      <c r="AGR4" t="s">
        <v>1924</v>
      </c>
      <c r="AGS4" t="s">
        <v>1926</v>
      </c>
      <c r="AGT4" t="s">
        <v>1928</v>
      </c>
      <c r="AGU4" t="s">
        <v>1930</v>
      </c>
      <c r="AGV4" t="s">
        <v>1932</v>
      </c>
      <c r="AGW4" t="s">
        <v>1935</v>
      </c>
      <c r="AGX4" t="s">
        <v>1937</v>
      </c>
      <c r="AGY4" t="s">
        <v>1939</v>
      </c>
      <c r="AGZ4" t="s">
        <v>1941</v>
      </c>
      <c r="AHA4" t="s">
        <v>1943</v>
      </c>
      <c r="AHB4" t="s">
        <v>1945</v>
      </c>
      <c r="AHC4" t="s">
        <v>1947</v>
      </c>
      <c r="AHD4" t="s">
        <v>1949</v>
      </c>
      <c r="AHE4" t="s">
        <v>1951</v>
      </c>
      <c r="AHF4" t="s">
        <v>1953</v>
      </c>
      <c r="AHG4" t="s">
        <v>1955</v>
      </c>
      <c r="AHH4" t="s">
        <v>1957</v>
      </c>
      <c r="AHI4" t="s">
        <v>1959</v>
      </c>
      <c r="AHJ4" t="s">
        <v>1961</v>
      </c>
      <c r="AHK4" t="s">
        <v>1963</v>
      </c>
      <c r="AHL4" t="s">
        <v>1965</v>
      </c>
      <c r="AHM4" t="s">
        <v>1967</v>
      </c>
      <c r="AHN4" t="s">
        <v>1969</v>
      </c>
      <c r="AHO4" t="s">
        <v>1971</v>
      </c>
      <c r="AHP4" t="s">
        <v>1973</v>
      </c>
      <c r="AHQ4" t="s">
        <v>1975</v>
      </c>
      <c r="AHR4" t="s">
        <v>1977</v>
      </c>
      <c r="AHS4" t="s">
        <v>1979</v>
      </c>
      <c r="AHT4" t="s">
        <v>1981</v>
      </c>
      <c r="AHU4" t="s">
        <v>1983</v>
      </c>
      <c r="AHV4" t="s">
        <v>1985</v>
      </c>
      <c r="AHW4" t="s">
        <v>2291</v>
      </c>
      <c r="AHX4" t="s">
        <v>1987</v>
      </c>
      <c r="AHY4" t="s">
        <v>1989</v>
      </c>
      <c r="AHZ4" t="s">
        <v>1991</v>
      </c>
      <c r="AIA4" t="s">
        <v>1993</v>
      </c>
      <c r="AIB4" t="s">
        <v>1995</v>
      </c>
      <c r="AIC4" t="s">
        <v>1997</v>
      </c>
      <c r="AID4" t="s">
        <v>1999</v>
      </c>
      <c r="AIE4" t="s">
        <v>2001</v>
      </c>
      <c r="AIF4" t="s">
        <v>2003</v>
      </c>
      <c r="AIG4" t="s">
        <v>2005</v>
      </c>
      <c r="AIH4" t="s">
        <v>2007</v>
      </c>
      <c r="AII4" t="s">
        <v>2009</v>
      </c>
      <c r="AIJ4" t="s">
        <v>2011</v>
      </c>
      <c r="AIK4" t="s">
        <v>2013</v>
      </c>
      <c r="AIL4" t="s">
        <v>2015</v>
      </c>
      <c r="AIM4" t="s">
        <v>2017</v>
      </c>
      <c r="AIN4" t="s">
        <v>2019</v>
      </c>
      <c r="AIO4" t="s">
        <v>2021</v>
      </c>
      <c r="AIP4" t="s">
        <v>2023</v>
      </c>
      <c r="AIQ4" t="s">
        <v>2025</v>
      </c>
      <c r="AIR4" t="s">
        <v>2027</v>
      </c>
      <c r="AIS4" t="s">
        <v>2029</v>
      </c>
      <c r="AIT4" t="s">
        <v>2031</v>
      </c>
      <c r="AIU4" t="s">
        <v>2033</v>
      </c>
      <c r="AIV4" t="s">
        <v>2035</v>
      </c>
      <c r="AIW4" t="s">
        <v>2037</v>
      </c>
      <c r="AIX4" t="s">
        <v>2039</v>
      </c>
      <c r="AIY4" t="s">
        <v>2041</v>
      </c>
      <c r="AIZ4" t="s">
        <v>2043</v>
      </c>
      <c r="AJA4" t="s">
        <v>2045</v>
      </c>
      <c r="AJB4" t="s">
        <v>2047</v>
      </c>
      <c r="AJC4" t="s">
        <v>2049</v>
      </c>
      <c r="AJD4" t="s">
        <v>2051</v>
      </c>
      <c r="AJE4" t="s">
        <v>2053</v>
      </c>
      <c r="AJF4" t="s">
        <v>2055</v>
      </c>
      <c r="AJG4" t="s">
        <v>2057</v>
      </c>
      <c r="AJH4" t="s">
        <v>2059</v>
      </c>
      <c r="AJI4" t="s">
        <v>2061</v>
      </c>
      <c r="AJJ4" t="s">
        <v>2063</v>
      </c>
      <c r="AJK4" t="s">
        <v>2065</v>
      </c>
      <c r="AJL4" t="s">
        <v>2067</v>
      </c>
      <c r="AJM4" t="s">
        <v>2069</v>
      </c>
      <c r="AJN4" t="s">
        <v>2071</v>
      </c>
      <c r="AJO4" t="s">
        <v>2073</v>
      </c>
      <c r="AJP4" t="s">
        <v>2075</v>
      </c>
      <c r="AJQ4" t="s">
        <v>2077</v>
      </c>
      <c r="AJR4" t="s">
        <v>2079</v>
      </c>
      <c r="AJS4" t="s">
        <v>2081</v>
      </c>
      <c r="AJT4" t="s">
        <v>2083</v>
      </c>
      <c r="AJU4" t="s">
        <v>2085</v>
      </c>
      <c r="AJV4" t="s">
        <v>2087</v>
      </c>
      <c r="AJW4" t="s">
        <v>2089</v>
      </c>
      <c r="AJX4" t="s">
        <v>2091</v>
      </c>
      <c r="AJY4" t="s">
        <v>2093</v>
      </c>
      <c r="AJZ4" t="s">
        <v>2095</v>
      </c>
      <c r="AKA4" t="s">
        <v>2097</v>
      </c>
      <c r="AKB4" t="s">
        <v>2099</v>
      </c>
      <c r="AKC4" t="s">
        <v>2101</v>
      </c>
      <c r="AKD4" t="s">
        <v>2103</v>
      </c>
      <c r="AKE4" t="s">
        <v>2105</v>
      </c>
      <c r="AKF4" t="s">
        <v>2107</v>
      </c>
      <c r="AKG4" t="s">
        <v>2109</v>
      </c>
      <c r="AKH4" t="s">
        <v>2111</v>
      </c>
      <c r="AKI4" t="s">
        <v>2113</v>
      </c>
      <c r="AKJ4" t="s">
        <v>2115</v>
      </c>
      <c r="AKK4" t="s">
        <v>2117</v>
      </c>
      <c r="AKL4" t="s">
        <v>2119</v>
      </c>
      <c r="AKM4" t="s">
        <v>2121</v>
      </c>
      <c r="AKN4" t="s">
        <v>2123</v>
      </c>
      <c r="AKO4" t="s">
        <v>2125</v>
      </c>
      <c r="AKP4" t="s">
        <v>2127</v>
      </c>
      <c r="AKQ4" t="s">
        <v>2128</v>
      </c>
      <c r="AKR4" t="s">
        <v>2130</v>
      </c>
      <c r="AKS4" t="s">
        <v>2132</v>
      </c>
      <c r="AKT4" t="s">
        <v>2134</v>
      </c>
      <c r="AKU4" t="s">
        <v>2136</v>
      </c>
      <c r="AKV4" t="s">
        <v>2138</v>
      </c>
      <c r="AKW4" t="s">
        <v>2140</v>
      </c>
      <c r="AKX4" t="s">
        <v>2142</v>
      </c>
      <c r="AKY4" t="s">
        <v>2144</v>
      </c>
      <c r="AKZ4" t="s">
        <v>2146</v>
      </c>
      <c r="ALA4" t="s">
        <v>2148</v>
      </c>
      <c r="ALB4" t="s">
        <v>2150</v>
      </c>
      <c r="ALC4" t="s">
        <v>2152</v>
      </c>
      <c r="ALD4" t="s">
        <v>2154</v>
      </c>
      <c r="ALE4" t="s">
        <v>2156</v>
      </c>
      <c r="ALF4" t="s">
        <v>2158</v>
      </c>
      <c r="ALG4" t="s">
        <v>2160</v>
      </c>
      <c r="ALH4" t="s">
        <v>2162</v>
      </c>
      <c r="ALI4" t="s">
        <v>2164</v>
      </c>
      <c r="ALJ4" t="s">
        <v>2166</v>
      </c>
      <c r="ALK4" t="s">
        <v>2168</v>
      </c>
      <c r="ALL4" t="s">
        <v>2170</v>
      </c>
      <c r="ALM4" t="s">
        <v>2172</v>
      </c>
      <c r="ALN4" t="s">
        <v>2174</v>
      </c>
      <c r="ALO4" t="s">
        <v>2176</v>
      </c>
      <c r="ALP4" t="s">
        <v>2178</v>
      </c>
      <c r="ALQ4" t="s">
        <v>2180</v>
      </c>
      <c r="ALR4" t="s">
        <v>2182</v>
      </c>
      <c r="ALS4" t="s">
        <v>2184</v>
      </c>
      <c r="ALT4" t="s">
        <v>2186</v>
      </c>
      <c r="ALU4" t="s">
        <v>2188</v>
      </c>
      <c r="ALV4" t="s">
        <v>2190</v>
      </c>
      <c r="ALW4" t="s">
        <v>2192</v>
      </c>
      <c r="ALX4" t="s">
        <v>2194</v>
      </c>
      <c r="ALY4" t="s">
        <v>2196</v>
      </c>
      <c r="ALZ4" t="s">
        <v>2198</v>
      </c>
      <c r="AMA4" t="s">
        <v>2200</v>
      </c>
      <c r="AMB4" t="s">
        <v>2202</v>
      </c>
      <c r="AMC4" t="s">
        <v>2204</v>
      </c>
      <c r="AMD4" t="s">
        <v>2206</v>
      </c>
      <c r="AME4" t="s">
        <v>2208</v>
      </c>
      <c r="AMF4" t="s">
        <v>2210</v>
      </c>
      <c r="AMG4" t="s">
        <v>2212</v>
      </c>
      <c r="AMH4" t="s">
        <v>2214</v>
      </c>
      <c r="AMI4" t="s">
        <v>2216</v>
      </c>
      <c r="AMJ4" t="s">
        <v>2218</v>
      </c>
      <c r="AMK4" t="s">
        <v>2220</v>
      </c>
      <c r="AML4" t="s">
        <v>2222</v>
      </c>
      <c r="AMM4" t="s">
        <v>2224</v>
      </c>
      <c r="AMN4" t="s">
        <v>2226</v>
      </c>
      <c r="AMO4" t="s">
        <v>2228</v>
      </c>
      <c r="AMP4" t="s">
        <v>2230</v>
      </c>
      <c r="AMQ4" t="s">
        <v>2232</v>
      </c>
      <c r="AMR4" t="s">
        <v>2234</v>
      </c>
      <c r="AMS4" t="s">
        <v>2236</v>
      </c>
      <c r="AMT4" t="s">
        <v>2238</v>
      </c>
      <c r="AMU4" t="s">
        <v>2240</v>
      </c>
      <c r="AMV4" t="s">
        <v>2242</v>
      </c>
      <c r="AMW4" t="s">
        <v>2244</v>
      </c>
      <c r="AMX4" t="s">
        <v>2246</v>
      </c>
      <c r="AMY4" t="s">
        <v>2248</v>
      </c>
      <c r="AMZ4" t="s">
        <v>2249</v>
      </c>
      <c r="ANA4" t="s">
        <v>2251</v>
      </c>
      <c r="ANB4" t="s">
        <v>2253</v>
      </c>
      <c r="ANC4" t="s">
        <v>2255</v>
      </c>
      <c r="AND4" t="s">
        <v>2257</v>
      </c>
      <c r="ANE4" t="s">
        <v>2259</v>
      </c>
      <c r="ANF4" t="s">
        <v>2261</v>
      </c>
      <c r="ANG4" t="s">
        <v>1066</v>
      </c>
      <c r="ANH4" t="s">
        <v>1067</v>
      </c>
      <c r="ANI4" t="s">
        <v>1068</v>
      </c>
      <c r="ANJ4" t="s">
        <v>1069</v>
      </c>
      <c r="ANK4" t="s">
        <v>1070</v>
      </c>
      <c r="ANL4" t="s">
        <v>1071</v>
      </c>
      <c r="ANM4" t="s">
        <v>1072</v>
      </c>
      <c r="ANN4" t="s">
        <v>1073</v>
      </c>
      <c r="ANO4" t="s">
        <v>1074</v>
      </c>
      <c r="ANP4" t="s">
        <v>1075</v>
      </c>
      <c r="ANQ4" t="s">
        <v>1076</v>
      </c>
      <c r="ANR4" t="s">
        <v>1077</v>
      </c>
      <c r="ANS4" t="s">
        <v>1078</v>
      </c>
      <c r="ANT4" t="s">
        <v>1026</v>
      </c>
      <c r="ANU4" t="s">
        <v>1028</v>
      </c>
      <c r="ANV4" t="s">
        <v>1029</v>
      </c>
      <c r="ANW4" t="s">
        <v>1030</v>
      </c>
      <c r="ANX4" t="s">
        <v>1031</v>
      </c>
      <c r="ANY4" t="s">
        <v>1032</v>
      </c>
      <c r="ANZ4" t="s">
        <v>1033</v>
      </c>
      <c r="AOA4" t="s">
        <v>1034</v>
      </c>
      <c r="AOB4" t="s">
        <v>1035</v>
      </c>
      <c r="AOC4" t="s">
        <v>1036</v>
      </c>
      <c r="AOD4" t="s">
        <v>1037</v>
      </c>
      <c r="AOE4" t="s">
        <v>1038</v>
      </c>
      <c r="AOF4" t="s">
        <v>1039</v>
      </c>
      <c r="AOG4" t="s">
        <v>196</v>
      </c>
      <c r="AOH4" t="s">
        <v>1012</v>
      </c>
      <c r="AOI4" t="s">
        <v>1014</v>
      </c>
      <c r="AOJ4" t="s">
        <v>1015</v>
      </c>
      <c r="AOK4" t="s">
        <v>1016</v>
      </c>
      <c r="AOL4" t="s">
        <v>1017</v>
      </c>
      <c r="AOM4" t="s">
        <v>1018</v>
      </c>
      <c r="AON4" t="s">
        <v>1019</v>
      </c>
      <c r="AOO4" t="s">
        <v>1020</v>
      </c>
      <c r="AOP4" t="s">
        <v>1021</v>
      </c>
      <c r="AOQ4" t="s">
        <v>1022</v>
      </c>
      <c r="AOR4" t="s">
        <v>1023</v>
      </c>
      <c r="AOS4" t="s">
        <v>1024</v>
      </c>
      <c r="AOT4" t="s">
        <v>1025</v>
      </c>
      <c r="AOU4" t="s">
        <v>1053</v>
      </c>
      <c r="AOV4" t="s">
        <v>1054</v>
      </c>
      <c r="AOW4" t="s">
        <v>1055</v>
      </c>
      <c r="AOX4" t="s">
        <v>1056</v>
      </c>
      <c r="AOY4" t="s">
        <v>1057</v>
      </c>
      <c r="AOZ4" t="s">
        <v>1058</v>
      </c>
      <c r="APA4" t="s">
        <v>1059</v>
      </c>
      <c r="APB4" t="s">
        <v>1060</v>
      </c>
      <c r="APC4" t="s">
        <v>1061</v>
      </c>
      <c r="APD4" t="s">
        <v>1062</v>
      </c>
      <c r="APE4" t="s">
        <v>1063</v>
      </c>
      <c r="APF4" t="s">
        <v>1064</v>
      </c>
      <c r="APG4" t="s">
        <v>1065</v>
      </c>
      <c r="APH4" t="s">
        <v>92</v>
      </c>
      <c r="API4" t="s">
        <v>419</v>
      </c>
      <c r="APJ4" t="s">
        <v>420</v>
      </c>
      <c r="APK4" t="s">
        <v>91</v>
      </c>
      <c r="APL4" t="s">
        <v>415</v>
      </c>
      <c r="APM4" t="s">
        <v>417</v>
      </c>
      <c r="APN4" t="s">
        <v>416</v>
      </c>
      <c r="APO4" t="s">
        <v>418</v>
      </c>
      <c r="APP4" t="s">
        <v>125</v>
      </c>
      <c r="APQ4" t="s">
        <v>267</v>
      </c>
      <c r="APR4" t="s">
        <v>66</v>
      </c>
      <c r="APS4" t="s">
        <v>126</v>
      </c>
      <c r="APT4" t="s">
        <v>127</v>
      </c>
      <c r="APU4" t="s">
        <v>81</v>
      </c>
      <c r="APV4" t="s">
        <v>421</v>
      </c>
      <c r="APW4" t="s">
        <v>978</v>
      </c>
      <c r="APX4" t="s">
        <v>422</v>
      </c>
      <c r="APY4" t="s">
        <v>981</v>
      </c>
      <c r="APZ4" t="s">
        <v>423</v>
      </c>
      <c r="AQA4" t="s">
        <v>982</v>
      </c>
      <c r="AQB4" t="s">
        <v>424</v>
      </c>
      <c r="AQC4" t="s">
        <v>983</v>
      </c>
      <c r="AQD4" t="s">
        <v>601</v>
      </c>
      <c r="AQE4" t="s">
        <v>174</v>
      </c>
      <c r="AQF4" t="s">
        <v>175</v>
      </c>
      <c r="AQG4" t="s">
        <v>2292</v>
      </c>
      <c r="AQH4" t="s">
        <v>2293</v>
      </c>
      <c r="AQI4" t="s">
        <v>2294</v>
      </c>
      <c r="AQJ4" t="s">
        <v>2295</v>
      </c>
      <c r="AQK4" t="s">
        <v>2296</v>
      </c>
      <c r="AQL4" t="s">
        <v>2297</v>
      </c>
      <c r="AQM4" t="s">
        <v>2298</v>
      </c>
      <c r="AQN4" t="s">
        <v>2299</v>
      </c>
      <c r="AQO4" t="s">
        <v>2300</v>
      </c>
      <c r="AQP4" t="s">
        <v>2301</v>
      </c>
      <c r="AQQ4" t="s">
        <v>2302</v>
      </c>
      <c r="AQR4" t="s">
        <v>2303</v>
      </c>
      <c r="AQS4" t="s">
        <v>2304</v>
      </c>
      <c r="AQT4" t="s">
        <v>2305</v>
      </c>
      <c r="AQU4" t="s">
        <v>2306</v>
      </c>
      <c r="AQV4" t="s">
        <v>2307</v>
      </c>
      <c r="AQW4" t="s">
        <v>2308</v>
      </c>
      <c r="AQX4" t="s">
        <v>2309</v>
      </c>
      <c r="AQY4" t="s">
        <v>2310</v>
      </c>
      <c r="AQZ4" t="s">
        <v>2311</v>
      </c>
      <c r="ARA4" t="s">
        <v>2312</v>
      </c>
      <c r="ARB4" t="s">
        <v>2313</v>
      </c>
      <c r="ARC4" t="s">
        <v>2314</v>
      </c>
      <c r="ARD4" t="s">
        <v>2315</v>
      </c>
      <c r="ARE4" t="s">
        <v>2316</v>
      </c>
      <c r="ARF4" t="s">
        <v>2317</v>
      </c>
      <c r="ARG4" t="s">
        <v>2318</v>
      </c>
      <c r="ARH4" t="s">
        <v>2319</v>
      </c>
      <c r="ARI4" t="s">
        <v>2320</v>
      </c>
      <c r="ARJ4" t="s">
        <v>2321</v>
      </c>
      <c r="ARK4" t="s">
        <v>2322</v>
      </c>
      <c r="ARL4" t="s">
        <v>2323</v>
      </c>
      <c r="ARM4" t="s">
        <v>2324</v>
      </c>
      <c r="ARN4" t="s">
        <v>2325</v>
      </c>
      <c r="ARO4" t="s">
        <v>2326</v>
      </c>
      <c r="ARP4" t="s">
        <v>2327</v>
      </c>
      <c r="ARQ4" t="s">
        <v>2328</v>
      </c>
      <c r="ARR4" t="s">
        <v>2329</v>
      </c>
      <c r="ARS4" t="s">
        <v>2330</v>
      </c>
      <c r="ART4" t="s">
        <v>2331</v>
      </c>
      <c r="ARU4" t="s">
        <v>2332</v>
      </c>
      <c r="ARV4" t="s">
        <v>2333</v>
      </c>
      <c r="ARW4" t="s">
        <v>2334</v>
      </c>
      <c r="ARX4" t="s">
        <v>2335</v>
      </c>
      <c r="ARY4" t="s">
        <v>562</v>
      </c>
      <c r="ARZ4" t="s">
        <v>796</v>
      </c>
      <c r="ASA4" t="s">
        <v>163</v>
      </c>
      <c r="ASB4" t="s">
        <v>165</v>
      </c>
      <c r="ASC4" t="s">
        <v>162</v>
      </c>
      <c r="ASD4" t="s">
        <v>161</v>
      </c>
      <c r="ASE4" t="s">
        <v>164</v>
      </c>
      <c r="ASF4" t="s">
        <v>156</v>
      </c>
      <c r="ASG4" t="s">
        <v>160</v>
      </c>
      <c r="ASH4" t="s">
        <v>159</v>
      </c>
      <c r="ASI4" t="s">
        <v>158</v>
      </c>
      <c r="ASJ4" t="s">
        <v>157</v>
      </c>
      <c r="ASK4" t="s">
        <v>155</v>
      </c>
      <c r="ASL4" t="s">
        <v>154</v>
      </c>
      <c r="ASM4" t="s">
        <v>270</v>
      </c>
      <c r="ASN4" t="s">
        <v>139</v>
      </c>
      <c r="ASO4" t="s">
        <v>140</v>
      </c>
      <c r="ASP4" t="s">
        <v>141</v>
      </c>
      <c r="ASQ4" t="s">
        <v>143</v>
      </c>
      <c r="ASR4" t="s">
        <v>144</v>
      </c>
      <c r="ASS4" t="s">
        <v>142</v>
      </c>
      <c r="AST4" t="s">
        <v>145</v>
      </c>
      <c r="ASU4" t="s">
        <v>146</v>
      </c>
      <c r="ASV4" t="s">
        <v>436</v>
      </c>
      <c r="ASW4" t="s">
        <v>437</v>
      </c>
      <c r="ASX4" t="s">
        <v>438</v>
      </c>
      <c r="ASY4" t="s">
        <v>468</v>
      </c>
      <c r="ASZ4" t="s">
        <v>482</v>
      </c>
      <c r="ATA4" t="s">
        <v>483</v>
      </c>
      <c r="ATB4" t="s">
        <v>484</v>
      </c>
      <c r="ATC4" t="s">
        <v>485</v>
      </c>
      <c r="ATD4" t="s">
        <v>486</v>
      </c>
      <c r="ATE4" t="s">
        <v>488</v>
      </c>
      <c r="ATF4" t="s">
        <v>487</v>
      </c>
      <c r="ATG4" t="s">
        <v>489</v>
      </c>
      <c r="ATH4" t="s">
        <v>121</v>
      </c>
      <c r="ATI4" t="s">
        <v>122</v>
      </c>
      <c r="ATJ4" t="s">
        <v>123</v>
      </c>
      <c r="ATK4" t="s">
        <v>491</v>
      </c>
      <c r="ATL4" t="s">
        <v>490</v>
      </c>
      <c r="ATM4" t="s">
        <v>2345</v>
      </c>
      <c r="ATN4" t="s">
        <v>2346</v>
      </c>
      <c r="ATO4" t="s">
        <v>2347</v>
      </c>
      <c r="ATP4" t="s">
        <v>2348</v>
      </c>
      <c r="ATQ4" t="s">
        <v>2349</v>
      </c>
      <c r="ATR4" t="s">
        <v>2350</v>
      </c>
      <c r="ATS4" t="s">
        <v>2351</v>
      </c>
      <c r="ATT4" t="s">
        <v>2352</v>
      </c>
      <c r="ATU4" t="s">
        <v>2353</v>
      </c>
      <c r="ATV4" t="s">
        <v>2354</v>
      </c>
      <c r="ATW4" t="s">
        <v>2355</v>
      </c>
      <c r="ATX4" t="s">
        <v>2356</v>
      </c>
      <c r="ATY4" t="s">
        <v>2357</v>
      </c>
      <c r="ATZ4" t="s">
        <v>2358</v>
      </c>
      <c r="AUA4" t="s">
        <v>2359</v>
      </c>
      <c r="AUB4" t="s">
        <v>2360</v>
      </c>
      <c r="AUC4" t="s">
        <v>2361</v>
      </c>
      <c r="AUD4" t="s">
        <v>2362</v>
      </c>
      <c r="AUE4" t="s">
        <v>2363</v>
      </c>
      <c r="AUF4" t="s">
        <v>2364</v>
      </c>
      <c r="AUG4" t="s">
        <v>2365</v>
      </c>
      <c r="AUH4" t="s">
        <v>2366</v>
      </c>
      <c r="AUI4" t="s">
        <v>2367</v>
      </c>
      <c r="AUJ4" t="s">
        <v>2368</v>
      </c>
      <c r="AUK4" t="s">
        <v>2369</v>
      </c>
      <c r="AUL4" t="s">
        <v>2370</v>
      </c>
      <c r="AUM4" t="s">
        <v>2371</v>
      </c>
      <c r="AUN4" t="s">
        <v>2372</v>
      </c>
      <c r="AUO4" t="s">
        <v>2373</v>
      </c>
      <c r="AUP4" t="s">
        <v>2374</v>
      </c>
      <c r="AUQ4" t="s">
        <v>2375</v>
      </c>
      <c r="AUR4" t="s">
        <v>2376</v>
      </c>
      <c r="AUS4" t="s">
        <v>2377</v>
      </c>
      <c r="AUT4" t="s">
        <v>2378</v>
      </c>
      <c r="AUU4" t="s">
        <v>2379</v>
      </c>
      <c r="AUV4" t="s">
        <v>2380</v>
      </c>
      <c r="AUW4" t="s">
        <v>2381</v>
      </c>
      <c r="AUX4" t="s">
        <v>2382</v>
      </c>
      <c r="AUY4" t="s">
        <v>2383</v>
      </c>
      <c r="AUZ4" t="s">
        <v>2384</v>
      </c>
      <c r="AVA4" t="s">
        <v>2385</v>
      </c>
      <c r="AVB4" t="s">
        <v>2386</v>
      </c>
      <c r="AVC4" t="s">
        <v>2387</v>
      </c>
      <c r="AVD4" t="s">
        <v>2388</v>
      </c>
      <c r="AVE4" t="s">
        <v>2389</v>
      </c>
      <c r="AVF4" t="s">
        <v>2390</v>
      </c>
      <c r="AVG4" t="s">
        <v>2391</v>
      </c>
      <c r="AVH4" t="s">
        <v>2392</v>
      </c>
      <c r="AVI4" t="s">
        <v>2393</v>
      </c>
      <c r="AVJ4" t="s">
        <v>2394</v>
      </c>
      <c r="AVK4" t="s">
        <v>2395</v>
      </c>
      <c r="AVL4" t="s">
        <v>2396</v>
      </c>
      <c r="AVM4" t="s">
        <v>2397</v>
      </c>
      <c r="AVN4" t="s">
        <v>2398</v>
      </c>
      <c r="AVO4" t="s">
        <v>2399</v>
      </c>
      <c r="AVP4" t="s">
        <v>2400</v>
      </c>
      <c r="AVQ4" t="s">
        <v>2401</v>
      </c>
      <c r="AVR4" t="s">
        <v>2402</v>
      </c>
      <c r="AVS4" t="s">
        <v>2403</v>
      </c>
      <c r="AVT4" t="s">
        <v>2404</v>
      </c>
      <c r="AVU4" t="s">
        <v>2405</v>
      </c>
      <c r="AVV4" t="s">
        <v>2406</v>
      </c>
      <c r="AVW4" t="s">
        <v>2407</v>
      </c>
      <c r="AVX4" t="s">
        <v>2408</v>
      </c>
      <c r="AVY4" t="s">
        <v>2409</v>
      </c>
      <c r="AVZ4" t="s">
        <v>2410</v>
      </c>
      <c r="AWA4" t="s">
        <v>2411</v>
      </c>
      <c r="AWB4" t="s">
        <v>2412</v>
      </c>
      <c r="AWC4" t="s">
        <v>2413</v>
      </c>
      <c r="AWD4" t="s">
        <v>2414</v>
      </c>
      <c r="AWE4" t="s">
        <v>2415</v>
      </c>
      <c r="AWF4" t="s">
        <v>2416</v>
      </c>
      <c r="AWG4" t="s">
        <v>2417</v>
      </c>
      <c r="AWH4" t="s">
        <v>2418</v>
      </c>
      <c r="AWI4" t="s">
        <v>2419</v>
      </c>
      <c r="AWJ4" t="s">
        <v>2420</v>
      </c>
      <c r="AWK4" t="s">
        <v>2421</v>
      </c>
      <c r="AWL4" t="s">
        <v>2422</v>
      </c>
      <c r="AWM4" t="s">
        <v>2423</v>
      </c>
      <c r="AWN4" t="s">
        <v>2424</v>
      </c>
      <c r="AWO4" t="s">
        <v>2425</v>
      </c>
      <c r="AWP4" t="s">
        <v>2426</v>
      </c>
      <c r="AWQ4" t="s">
        <v>2427</v>
      </c>
      <c r="AWR4" t="s">
        <v>2428</v>
      </c>
      <c r="AWS4" t="s">
        <v>2429</v>
      </c>
      <c r="AWT4" t="s">
        <v>2430</v>
      </c>
      <c r="AWU4" t="s">
        <v>2431</v>
      </c>
      <c r="AWV4" t="s">
        <v>2432</v>
      </c>
      <c r="AWW4" t="s">
        <v>2433</v>
      </c>
      <c r="AWX4" t="s">
        <v>2434</v>
      </c>
      <c r="AWY4" t="s">
        <v>2435</v>
      </c>
      <c r="AWZ4" t="s">
        <v>2436</v>
      </c>
      <c r="AXA4" t="s">
        <v>2437</v>
      </c>
      <c r="AXB4" t="s">
        <v>2438</v>
      </c>
      <c r="AXC4" t="s">
        <v>2439</v>
      </c>
      <c r="AXD4" t="s">
        <v>2440</v>
      </c>
      <c r="AXE4" t="s">
        <v>2441</v>
      </c>
      <c r="AXF4" t="s">
        <v>2442</v>
      </c>
      <c r="AXG4" t="s">
        <v>2443</v>
      </c>
      <c r="AXH4" t="s">
        <v>2444</v>
      </c>
      <c r="AXI4" t="s">
        <v>2445</v>
      </c>
      <c r="AXJ4" t="s">
        <v>2446</v>
      </c>
      <c r="AXK4" t="s">
        <v>2447</v>
      </c>
      <c r="AXL4" t="s">
        <v>2448</v>
      </c>
      <c r="AXM4" t="s">
        <v>2449</v>
      </c>
      <c r="AXN4" t="s">
        <v>2450</v>
      </c>
      <c r="AXO4" t="s">
        <v>2451</v>
      </c>
      <c r="AXP4" t="s">
        <v>2452</v>
      </c>
      <c r="AXQ4" t="s">
        <v>2453</v>
      </c>
      <c r="AXR4" t="s">
        <v>2454</v>
      </c>
      <c r="AXS4" t="s">
        <v>2457</v>
      </c>
      <c r="AXT4" t="s">
        <v>2458</v>
      </c>
      <c r="AXU4" t="s">
        <v>2459</v>
      </c>
      <c r="AXV4" t="s">
        <v>2460</v>
      </c>
      <c r="AXW4" t="s">
        <v>2461</v>
      </c>
      <c r="AXX4" t="s">
        <v>2462</v>
      </c>
      <c r="AXY4" t="s">
        <v>2463</v>
      </c>
      <c r="AXZ4" t="s">
        <v>2464</v>
      </c>
      <c r="AYA4" t="s">
        <v>2465</v>
      </c>
      <c r="AYB4" t="s">
        <v>2466</v>
      </c>
      <c r="AYC4" t="s">
        <v>2467</v>
      </c>
      <c r="AYD4" t="s">
        <v>2468</v>
      </c>
      <c r="AYE4" t="s">
        <v>2469</v>
      </c>
      <c r="AYF4" t="s">
        <v>2470</v>
      </c>
      <c r="AYG4" t="s">
        <v>2471</v>
      </c>
      <c r="AYH4" t="s">
        <v>2472</v>
      </c>
      <c r="AYI4" t="s">
        <v>2473</v>
      </c>
      <c r="AYJ4" t="s">
        <v>2474</v>
      </c>
      <c r="AYK4" t="s">
        <v>2475</v>
      </c>
      <c r="AYL4" t="s">
        <v>2476</v>
      </c>
      <c r="AYM4" t="s">
        <v>2477</v>
      </c>
      <c r="AYN4" t="s">
        <v>2478</v>
      </c>
      <c r="AYO4" t="s">
        <v>2479</v>
      </c>
      <c r="AYP4" t="s">
        <v>2480</v>
      </c>
      <c r="AYQ4" t="s">
        <v>2485</v>
      </c>
      <c r="AYR4" t="s">
        <v>2487</v>
      </c>
      <c r="AYS4" t="s">
        <v>2489</v>
      </c>
      <c r="AYT4" t="s">
        <v>2491</v>
      </c>
      <c r="AYU4" t="s">
        <v>2493</v>
      </c>
      <c r="AYV4" t="s">
        <v>2495</v>
      </c>
      <c r="AYW4" t="s">
        <v>2496</v>
      </c>
      <c r="AYX4" t="s">
        <v>2498</v>
      </c>
      <c r="AYY4" t="s">
        <v>2500</v>
      </c>
      <c r="AYZ4" t="s">
        <v>2502</v>
      </c>
      <c r="AZA4" t="s">
        <v>2503</v>
      </c>
      <c r="AZB4" t="s">
        <v>2504</v>
      </c>
      <c r="AZC4" t="s">
        <v>2505</v>
      </c>
      <c r="AZD4" t="s">
        <v>2506</v>
      </c>
      <c r="AZE4" t="s">
        <v>2508</v>
      </c>
      <c r="AZF4" t="s">
        <v>2510</v>
      </c>
      <c r="AZG4" t="s">
        <v>2511</v>
      </c>
      <c r="AZH4" t="s">
        <v>2512</v>
      </c>
      <c r="AZI4" t="s">
        <v>2513</v>
      </c>
      <c r="AZJ4" t="s">
        <v>2515</v>
      </c>
      <c r="AZK4" t="s">
        <v>2516</v>
      </c>
      <c r="AZL4" t="s">
        <v>2517</v>
      </c>
      <c r="AZM4" t="s">
        <v>2518</v>
      </c>
      <c r="AZN4" t="s">
        <v>2519</v>
      </c>
      <c r="AZO4" t="s">
        <v>2520</v>
      </c>
      <c r="AZP4" t="s">
        <v>2521</v>
      </c>
      <c r="AZQ4" t="s">
        <v>2522</v>
      </c>
      <c r="AZR4" t="s">
        <v>2523</v>
      </c>
      <c r="AZS4" t="s">
        <v>2525</v>
      </c>
      <c r="AZT4" t="s">
        <v>2526</v>
      </c>
      <c r="AZU4" t="s">
        <v>2527</v>
      </c>
      <c r="AZV4" t="s">
        <v>2528</v>
      </c>
      <c r="AZW4" t="s">
        <v>2530</v>
      </c>
      <c r="AZX4" t="s">
        <v>2531</v>
      </c>
      <c r="AZY4" t="s">
        <v>2532</v>
      </c>
      <c r="AZZ4" t="s">
        <v>2533</v>
      </c>
      <c r="BAA4" t="s">
        <v>2534</v>
      </c>
      <c r="BAB4" t="s">
        <v>2538</v>
      </c>
      <c r="BAC4" t="s">
        <v>2540</v>
      </c>
      <c r="BAD4" t="s">
        <v>2542</v>
      </c>
      <c r="BAE4" t="s">
        <v>2543</v>
      </c>
      <c r="BAF4" t="s">
        <v>2545</v>
      </c>
      <c r="BAG4" t="s">
        <v>2547</v>
      </c>
      <c r="BAH4" t="s">
        <v>2548</v>
      </c>
      <c r="BAI4" t="s">
        <v>2552</v>
      </c>
      <c r="BAJ4" t="s">
        <v>2555</v>
      </c>
      <c r="BAK4" t="s">
        <v>2557</v>
      </c>
      <c r="BAL4" t="s">
        <v>2558</v>
      </c>
      <c r="BAM4" t="s">
        <v>2560</v>
      </c>
      <c r="BAN4" t="s">
        <v>2562</v>
      </c>
      <c r="BAO4" t="s">
        <v>2564</v>
      </c>
      <c r="BAP4" t="s">
        <v>2566</v>
      </c>
      <c r="BAQ4" t="s">
        <v>2568</v>
      </c>
      <c r="BAR4" t="s">
        <v>2570</v>
      </c>
      <c r="BAS4" t="s">
        <v>2572</v>
      </c>
      <c r="BAT4" t="s">
        <v>2574</v>
      </c>
      <c r="BAU4" t="s">
        <v>2576</v>
      </c>
      <c r="BAV4" t="s">
        <v>2578</v>
      </c>
      <c r="BAW4" t="s">
        <v>2580</v>
      </c>
      <c r="BAX4" t="s">
        <v>2582</v>
      </c>
      <c r="BAY4" t="s">
        <v>2584</v>
      </c>
      <c r="BAZ4" t="s">
        <v>2586</v>
      </c>
      <c r="BBA4" t="s">
        <v>2588</v>
      </c>
      <c r="BBB4" t="s">
        <v>2590</v>
      </c>
      <c r="BBC4" t="s">
        <v>2592</v>
      </c>
      <c r="BBD4" t="s">
        <v>2594</v>
      </c>
      <c r="BBE4" t="s">
        <v>2596</v>
      </c>
      <c r="BBF4" t="s">
        <v>2598</v>
      </c>
      <c r="BBG4" t="s">
        <v>2600</v>
      </c>
      <c r="BBH4" t="s">
        <v>2602</v>
      </c>
      <c r="BBI4" t="s">
        <v>2604</v>
      </c>
      <c r="BBJ4" t="s">
        <v>2606</v>
      </c>
      <c r="BBK4" t="s">
        <v>2608</v>
      </c>
      <c r="BBL4" t="s">
        <v>2610</v>
      </c>
      <c r="BBM4" t="s">
        <v>2612</v>
      </c>
      <c r="BBN4" t="s">
        <v>2614</v>
      </c>
      <c r="BBO4" t="s">
        <v>2616</v>
      </c>
      <c r="BBP4" t="s">
        <v>2618</v>
      </c>
      <c r="BBQ4" t="s">
        <v>2620</v>
      </c>
      <c r="BBR4" t="s">
        <v>2622</v>
      </c>
      <c r="BBS4" t="s">
        <v>2624</v>
      </c>
      <c r="BBT4" t="s">
        <v>2626</v>
      </c>
      <c r="BBU4" t="s">
        <v>2628</v>
      </c>
      <c r="BBV4" t="s">
        <v>2630</v>
      </c>
      <c r="BBW4" t="s">
        <v>2632</v>
      </c>
      <c r="BBX4" t="s">
        <v>2634</v>
      </c>
      <c r="BBY4" t="s">
        <v>2636</v>
      </c>
      <c r="BBZ4" t="s">
        <v>2638</v>
      </c>
      <c r="BCA4" t="s">
        <v>2640</v>
      </c>
      <c r="BCB4" t="s">
        <v>2642</v>
      </c>
      <c r="BCC4" t="s">
        <v>2644</v>
      </c>
      <c r="BCD4" t="s">
        <v>2646</v>
      </c>
      <c r="BCE4" t="s">
        <v>2648</v>
      </c>
      <c r="BCF4" t="s">
        <v>2650</v>
      </c>
      <c r="BCG4" t="s">
        <v>2652</v>
      </c>
      <c r="BCH4" t="s">
        <v>2654</v>
      </c>
      <c r="BCI4" t="s">
        <v>2655</v>
      </c>
      <c r="BCJ4" t="s">
        <v>2656</v>
      </c>
      <c r="BCK4" t="s">
        <v>2658</v>
      </c>
      <c r="BCL4" t="s">
        <v>2660</v>
      </c>
      <c r="BCM4" t="s">
        <v>2662</v>
      </c>
      <c r="BCN4" t="s">
        <v>2663</v>
      </c>
      <c r="BCO4" t="s">
        <v>2664</v>
      </c>
      <c r="BCP4" t="s">
        <v>2665</v>
      </c>
      <c r="BCQ4" t="s">
        <v>2667</v>
      </c>
      <c r="BCR4" t="s">
        <v>2668</v>
      </c>
      <c r="BCS4" t="s">
        <v>2669</v>
      </c>
      <c r="BCT4" t="s">
        <v>2670</v>
      </c>
      <c r="BCU4" t="s">
        <v>2672</v>
      </c>
      <c r="BCV4" t="s">
        <v>2674</v>
      </c>
      <c r="BCW4" t="s">
        <v>2678</v>
      </c>
      <c r="BCX4" t="s">
        <v>2680</v>
      </c>
      <c r="BCY4" t="s">
        <v>2681</v>
      </c>
      <c r="BCZ4" t="s">
        <v>2683</v>
      </c>
      <c r="BDA4" t="s">
        <v>2684</v>
      </c>
      <c r="BDB4" t="s">
        <v>2685</v>
      </c>
      <c r="BDC4" t="s">
        <v>2686</v>
      </c>
      <c r="BDD4" t="s">
        <v>2687</v>
      </c>
      <c r="BDE4" t="s">
        <v>2688</v>
      </c>
      <c r="BDF4" t="s">
        <v>2689</v>
      </c>
      <c r="BDG4" t="s">
        <v>2690</v>
      </c>
      <c r="BDH4" t="s">
        <v>2691</v>
      </c>
      <c r="BDI4" t="s">
        <v>2692</v>
      </c>
      <c r="BDJ4" t="s">
        <v>2693</v>
      </c>
      <c r="BDK4" t="s">
        <v>2695</v>
      </c>
      <c r="BDL4" t="s">
        <v>2697</v>
      </c>
      <c r="BDM4" t="s">
        <v>2699</v>
      </c>
      <c r="BDN4" t="s">
        <v>2339</v>
      </c>
      <c r="BDO4" t="s">
        <v>2702</v>
      </c>
      <c r="BDP4" t="s">
        <v>2704</v>
      </c>
      <c r="BDQ4" t="s">
        <v>2706</v>
      </c>
      <c r="BDR4" t="s">
        <v>2708</v>
      </c>
      <c r="BDS4" t="s">
        <v>2709</v>
      </c>
      <c r="BDT4" t="s">
        <v>2710</v>
      </c>
      <c r="BDU4" t="s">
        <v>2711</v>
      </c>
      <c r="BDV4" t="s">
        <v>2712</v>
      </c>
      <c r="BDW4" t="s">
        <v>2713</v>
      </c>
      <c r="BDX4" t="s">
        <v>2714</v>
      </c>
      <c r="BDY4" t="s">
        <v>2715</v>
      </c>
      <c r="BDZ4" t="s">
        <v>2716</v>
      </c>
      <c r="BEA4" t="s">
        <v>2717</v>
      </c>
      <c r="BEB4" t="s">
        <v>2718</v>
      </c>
      <c r="BEC4" t="s">
        <v>2720</v>
      </c>
      <c r="BED4" t="s">
        <v>2721</v>
      </c>
      <c r="BEE4" t="s">
        <v>2722</v>
      </c>
      <c r="BEF4" t="s">
        <v>2723</v>
      </c>
      <c r="BEG4" t="s">
        <v>2724</v>
      </c>
      <c r="BEH4" t="s">
        <v>2728</v>
      </c>
      <c r="BEI4" t="s">
        <v>2732</v>
      </c>
      <c r="BEJ4" t="s">
        <v>2734</v>
      </c>
      <c r="BEK4" t="s">
        <v>2736</v>
      </c>
      <c r="BEL4" t="s">
        <v>2738</v>
      </c>
      <c r="BEM4" t="s">
        <v>2740</v>
      </c>
      <c r="BEN4" t="s">
        <v>2742</v>
      </c>
      <c r="BEO4" t="s">
        <v>2744</v>
      </c>
      <c r="BEP4" t="s">
        <v>2748</v>
      </c>
      <c r="BEQ4" t="s">
        <v>2750</v>
      </c>
      <c r="BER4" t="s">
        <v>2752</v>
      </c>
      <c r="BES4" t="s">
        <v>2754</v>
      </c>
      <c r="BET4" t="s">
        <v>2756</v>
      </c>
      <c r="BEU4" t="s">
        <v>2758</v>
      </c>
      <c r="BEV4" t="s">
        <v>2760</v>
      </c>
      <c r="BEW4" t="s">
        <v>2761</v>
      </c>
      <c r="BEX4" t="s">
        <v>2762</v>
      </c>
      <c r="BEY4" t="s">
        <v>2763</v>
      </c>
      <c r="BEZ4" t="s">
        <v>2764</v>
      </c>
      <c r="BFA4" t="s">
        <v>2765</v>
      </c>
      <c r="BFB4" t="s">
        <v>2768</v>
      </c>
    </row>
    <row r="5" spans="1:1510" x14ac:dyDescent="0.3">
      <c r="A5" t="s">
        <v>2771</v>
      </c>
      <c r="B5" t="s">
        <v>2772</v>
      </c>
      <c r="C5" t="s">
        <v>2773</v>
      </c>
      <c r="D5" t="s">
        <v>32</v>
      </c>
    </row>
    <row r="6" spans="1:1510" x14ac:dyDescent="0.3">
      <c r="A6" t="s">
        <v>2771</v>
      </c>
      <c r="B6" t="s">
        <v>2772</v>
      </c>
      <c r="C6" t="s">
        <v>2773</v>
      </c>
      <c r="D6" t="s">
        <v>33</v>
      </c>
    </row>
    <row r="7" spans="1:1510" x14ac:dyDescent="0.3">
      <c r="A7" t="s">
        <v>2771</v>
      </c>
      <c r="B7" t="s">
        <v>2772</v>
      </c>
      <c r="C7" t="s">
        <v>2773</v>
      </c>
      <c r="D7" t="s">
        <v>34</v>
      </c>
    </row>
    <row r="8" spans="1:1510" x14ac:dyDescent="0.3">
      <c r="A8" t="s">
        <v>2771</v>
      </c>
      <c r="B8" t="s">
        <v>2786</v>
      </c>
      <c r="C8" t="s">
        <v>3119</v>
      </c>
      <c r="D8" t="s">
        <v>2481</v>
      </c>
    </row>
    <row r="9" spans="1:1510" x14ac:dyDescent="0.3">
      <c r="A9" t="s">
        <v>2771</v>
      </c>
      <c r="B9" t="s">
        <v>2786</v>
      </c>
      <c r="C9" t="s">
        <v>3119</v>
      </c>
      <c r="D9" t="s">
        <v>2486</v>
      </c>
    </row>
    <row r="10" spans="1:1510" x14ac:dyDescent="0.3">
      <c r="A10" t="s">
        <v>2771</v>
      </c>
      <c r="B10" t="s">
        <v>2786</v>
      </c>
      <c r="C10" t="s">
        <v>3119</v>
      </c>
      <c r="D10" t="s">
        <v>2488</v>
      </c>
    </row>
    <row r="11" spans="1:1510" x14ac:dyDescent="0.3">
      <c r="A11" t="s">
        <v>2771</v>
      </c>
      <c r="B11" t="s">
        <v>2786</v>
      </c>
      <c r="C11" t="s">
        <v>3119</v>
      </c>
      <c r="D11" t="s">
        <v>2490</v>
      </c>
    </row>
    <row r="12" spans="1:1510" x14ac:dyDescent="0.3">
      <c r="A12" t="s">
        <v>2771</v>
      </c>
      <c r="B12" t="s">
        <v>2786</v>
      </c>
      <c r="C12" t="s">
        <v>3119</v>
      </c>
      <c r="D12" t="s">
        <v>2492</v>
      </c>
    </row>
    <row r="13" spans="1:1510" x14ac:dyDescent="0.3">
      <c r="A13" t="s">
        <v>2771</v>
      </c>
      <c r="B13" t="s">
        <v>2786</v>
      </c>
      <c r="C13" t="s">
        <v>3119</v>
      </c>
      <c r="D13" t="s">
        <v>2494</v>
      </c>
    </row>
    <row r="14" spans="1:1510" x14ac:dyDescent="0.3">
      <c r="A14" t="s">
        <v>2771</v>
      </c>
      <c r="B14" t="s">
        <v>2786</v>
      </c>
      <c r="C14" t="s">
        <v>3119</v>
      </c>
      <c r="D14" t="s">
        <v>2509</v>
      </c>
    </row>
    <row r="15" spans="1:1510" x14ac:dyDescent="0.3">
      <c r="A15" t="s">
        <v>2771</v>
      </c>
      <c r="B15" t="s">
        <v>2786</v>
      </c>
      <c r="C15" t="s">
        <v>3119</v>
      </c>
      <c r="D15" t="s">
        <v>111</v>
      </c>
    </row>
    <row r="16" spans="1:1510" x14ac:dyDescent="0.3">
      <c r="A16" t="s">
        <v>2771</v>
      </c>
      <c r="B16" t="s">
        <v>2786</v>
      </c>
      <c r="C16" t="s">
        <v>3119</v>
      </c>
      <c r="D16" t="s">
        <v>2497</v>
      </c>
    </row>
    <row r="17" spans="1:4" x14ac:dyDescent="0.3">
      <c r="A17" t="s">
        <v>2771</v>
      </c>
      <c r="B17" t="s">
        <v>2786</v>
      </c>
      <c r="C17" t="s">
        <v>3119</v>
      </c>
      <c r="D17" t="s">
        <v>2499</v>
      </c>
    </row>
    <row r="18" spans="1:4" x14ac:dyDescent="0.3">
      <c r="A18" t="s">
        <v>2771</v>
      </c>
      <c r="B18" t="s">
        <v>2793</v>
      </c>
      <c r="C18" t="s">
        <v>3119</v>
      </c>
      <c r="D18" t="s">
        <v>2481</v>
      </c>
    </row>
    <row r="19" spans="1:4" x14ac:dyDescent="0.3">
      <c r="A19" t="s">
        <v>2771</v>
      </c>
      <c r="B19" t="s">
        <v>2793</v>
      </c>
      <c r="C19" t="s">
        <v>3119</v>
      </c>
      <c r="D19" t="s">
        <v>2486</v>
      </c>
    </row>
    <row r="20" spans="1:4" x14ac:dyDescent="0.3">
      <c r="A20" t="s">
        <v>2771</v>
      </c>
      <c r="B20" t="s">
        <v>2793</v>
      </c>
      <c r="C20" t="s">
        <v>3119</v>
      </c>
      <c r="D20" t="s">
        <v>2488</v>
      </c>
    </row>
    <row r="21" spans="1:4" x14ac:dyDescent="0.3">
      <c r="A21" t="s">
        <v>2771</v>
      </c>
      <c r="B21" t="s">
        <v>2793</v>
      </c>
      <c r="C21" t="s">
        <v>3119</v>
      </c>
      <c r="D21" t="s">
        <v>2490</v>
      </c>
    </row>
    <row r="22" spans="1:4" x14ac:dyDescent="0.3">
      <c r="A22" t="s">
        <v>2771</v>
      </c>
      <c r="B22" t="s">
        <v>2793</v>
      </c>
      <c r="C22" t="s">
        <v>3119</v>
      </c>
      <c r="D22" t="s">
        <v>2492</v>
      </c>
    </row>
    <row r="23" spans="1:4" x14ac:dyDescent="0.3">
      <c r="A23" t="s">
        <v>2771</v>
      </c>
      <c r="B23" t="s">
        <v>2793</v>
      </c>
      <c r="C23" t="s">
        <v>3119</v>
      </c>
      <c r="D23" t="s">
        <v>2494</v>
      </c>
    </row>
    <row r="24" spans="1:4" x14ac:dyDescent="0.3">
      <c r="A24" t="s">
        <v>2771</v>
      </c>
      <c r="B24" t="s">
        <v>2793</v>
      </c>
      <c r="C24" t="s">
        <v>3119</v>
      </c>
      <c r="D24" t="s">
        <v>111</v>
      </c>
    </row>
    <row r="25" spans="1:4" x14ac:dyDescent="0.3">
      <c r="A25" t="s">
        <v>2771</v>
      </c>
      <c r="B25" t="s">
        <v>2793</v>
      </c>
      <c r="C25" t="s">
        <v>3119</v>
      </c>
      <c r="D25" t="s">
        <v>2497</v>
      </c>
    </row>
    <row r="26" spans="1:4" x14ac:dyDescent="0.3">
      <c r="A26" t="s">
        <v>2771</v>
      </c>
      <c r="B26" t="s">
        <v>2793</v>
      </c>
      <c r="C26" t="s">
        <v>3119</v>
      </c>
      <c r="D26" t="s">
        <v>2499</v>
      </c>
    </row>
    <row r="27" spans="1:4" x14ac:dyDescent="0.3">
      <c r="A27" t="s">
        <v>2771</v>
      </c>
      <c r="B27" t="s">
        <v>3120</v>
      </c>
      <c r="C27" t="s">
        <v>3121</v>
      </c>
      <c r="D27" t="s">
        <v>2563</v>
      </c>
    </row>
    <row r="28" spans="1:4" x14ac:dyDescent="0.3">
      <c r="A28" t="s">
        <v>2771</v>
      </c>
      <c r="B28" t="s">
        <v>3120</v>
      </c>
      <c r="C28" t="s">
        <v>3121</v>
      </c>
      <c r="D28" t="s">
        <v>2535</v>
      </c>
    </row>
    <row r="29" spans="1:4" x14ac:dyDescent="0.3">
      <c r="A29" t="s">
        <v>2771</v>
      </c>
      <c r="B29" t="s">
        <v>3120</v>
      </c>
      <c r="C29" t="s">
        <v>3121</v>
      </c>
      <c r="D29" t="s">
        <v>2539</v>
      </c>
    </row>
    <row r="30" spans="1:4" x14ac:dyDescent="0.3">
      <c r="A30" t="s">
        <v>2771</v>
      </c>
      <c r="B30" t="s">
        <v>3120</v>
      </c>
      <c r="C30" t="s">
        <v>3127</v>
      </c>
      <c r="D30" t="s">
        <v>2565</v>
      </c>
    </row>
    <row r="31" spans="1:4" x14ac:dyDescent="0.3">
      <c r="A31" t="s">
        <v>2771</v>
      </c>
      <c r="B31" t="s">
        <v>3120</v>
      </c>
      <c r="C31" t="s">
        <v>3127</v>
      </c>
      <c r="D31" t="s">
        <v>2567</v>
      </c>
    </row>
    <row r="32" spans="1:4" x14ac:dyDescent="0.3">
      <c r="A32" t="s">
        <v>2771</v>
      </c>
      <c r="B32" t="s">
        <v>3120</v>
      </c>
      <c r="C32" t="s">
        <v>3127</v>
      </c>
      <c r="D32" t="s">
        <v>2569</v>
      </c>
    </row>
    <row r="33" spans="1:4" x14ac:dyDescent="0.3">
      <c r="A33" t="s">
        <v>2771</v>
      </c>
      <c r="B33" t="s">
        <v>3120</v>
      </c>
      <c r="C33" t="s">
        <v>3127</v>
      </c>
      <c r="D33" t="s">
        <v>2571</v>
      </c>
    </row>
    <row r="34" spans="1:4" x14ac:dyDescent="0.3">
      <c r="A34" t="s">
        <v>2771</v>
      </c>
      <c r="B34" t="s">
        <v>3120</v>
      </c>
      <c r="C34" t="s">
        <v>3127</v>
      </c>
      <c r="D34" t="s">
        <v>2573</v>
      </c>
    </row>
    <row r="35" spans="1:4" x14ac:dyDescent="0.3">
      <c r="A35" t="s">
        <v>2771</v>
      </c>
      <c r="B35" t="s">
        <v>3120</v>
      </c>
      <c r="C35" t="s">
        <v>3127</v>
      </c>
      <c r="D35" t="s">
        <v>2575</v>
      </c>
    </row>
    <row r="36" spans="1:4" x14ac:dyDescent="0.3">
      <c r="A36" t="s">
        <v>2771</v>
      </c>
      <c r="B36" t="s">
        <v>3120</v>
      </c>
      <c r="C36" t="s">
        <v>3127</v>
      </c>
      <c r="D36" t="s">
        <v>2577</v>
      </c>
    </row>
    <row r="37" spans="1:4" x14ac:dyDescent="0.3">
      <c r="A37" t="s">
        <v>2771</v>
      </c>
      <c r="B37" t="s">
        <v>3120</v>
      </c>
      <c r="C37" t="s">
        <v>3127</v>
      </c>
      <c r="D37" t="s">
        <v>2579</v>
      </c>
    </row>
    <row r="38" spans="1:4" x14ac:dyDescent="0.3">
      <c r="A38" t="s">
        <v>2771</v>
      </c>
      <c r="B38" t="s">
        <v>3120</v>
      </c>
      <c r="C38" t="s">
        <v>3127</v>
      </c>
      <c r="D38" t="s">
        <v>2581</v>
      </c>
    </row>
    <row r="39" spans="1:4" x14ac:dyDescent="0.3">
      <c r="A39" t="s">
        <v>2771</v>
      </c>
      <c r="B39" t="s">
        <v>3120</v>
      </c>
      <c r="C39" t="s">
        <v>3127</v>
      </c>
      <c r="D39" t="s">
        <v>2583</v>
      </c>
    </row>
    <row r="40" spans="1:4" x14ac:dyDescent="0.3">
      <c r="A40" t="s">
        <v>2771</v>
      </c>
      <c r="B40" t="s">
        <v>3120</v>
      </c>
      <c r="C40" t="s">
        <v>3127</v>
      </c>
      <c r="D40" t="s">
        <v>2585</v>
      </c>
    </row>
    <row r="41" spans="1:4" x14ac:dyDescent="0.3">
      <c r="A41" t="s">
        <v>2771</v>
      </c>
      <c r="B41" t="s">
        <v>3120</v>
      </c>
      <c r="C41" t="s">
        <v>3127</v>
      </c>
      <c r="D41" t="s">
        <v>2587</v>
      </c>
    </row>
    <row r="42" spans="1:4" x14ac:dyDescent="0.3">
      <c r="A42" t="s">
        <v>2771</v>
      </c>
      <c r="B42" t="s">
        <v>3120</v>
      </c>
      <c r="C42" t="s">
        <v>3127</v>
      </c>
      <c r="D42" t="s">
        <v>2589</v>
      </c>
    </row>
    <row r="43" spans="1:4" x14ac:dyDescent="0.3">
      <c r="A43" t="s">
        <v>2771</v>
      </c>
      <c r="B43" t="s">
        <v>3120</v>
      </c>
      <c r="C43" t="s">
        <v>3127</v>
      </c>
      <c r="D43" t="s">
        <v>2591</v>
      </c>
    </row>
    <row r="44" spans="1:4" x14ac:dyDescent="0.3">
      <c r="A44" t="s">
        <v>2771</v>
      </c>
      <c r="B44" t="s">
        <v>3120</v>
      </c>
      <c r="C44" t="s">
        <v>3127</v>
      </c>
      <c r="D44" t="s">
        <v>2593</v>
      </c>
    </row>
    <row r="45" spans="1:4" x14ac:dyDescent="0.3">
      <c r="A45" t="s">
        <v>2771</v>
      </c>
      <c r="B45" t="s">
        <v>3120</v>
      </c>
      <c r="C45" t="s">
        <v>3127</v>
      </c>
      <c r="D45" t="s">
        <v>2595</v>
      </c>
    </row>
    <row r="46" spans="1:4" x14ac:dyDescent="0.3">
      <c r="A46" t="s">
        <v>2771</v>
      </c>
      <c r="B46" t="s">
        <v>3120</v>
      </c>
      <c r="C46" t="s">
        <v>3127</v>
      </c>
      <c r="D46" t="s">
        <v>2597</v>
      </c>
    </row>
    <row r="47" spans="1:4" x14ac:dyDescent="0.3">
      <c r="A47" t="s">
        <v>2771</v>
      </c>
      <c r="B47" t="s">
        <v>3120</v>
      </c>
      <c r="C47" t="s">
        <v>3127</v>
      </c>
      <c r="D47" t="s">
        <v>2599</v>
      </c>
    </row>
    <row r="48" spans="1:4" x14ac:dyDescent="0.3">
      <c r="A48" t="s">
        <v>2771</v>
      </c>
      <c r="B48" t="s">
        <v>3120</v>
      </c>
      <c r="C48" t="s">
        <v>3127</v>
      </c>
      <c r="D48" t="s">
        <v>2601</v>
      </c>
    </row>
    <row r="49" spans="1:4" x14ac:dyDescent="0.3">
      <c r="A49" t="s">
        <v>2771</v>
      </c>
      <c r="B49" t="s">
        <v>3120</v>
      </c>
      <c r="C49" t="s">
        <v>3127</v>
      </c>
      <c r="D49" t="s">
        <v>2603</v>
      </c>
    </row>
    <row r="50" spans="1:4" x14ac:dyDescent="0.3">
      <c r="A50" t="s">
        <v>2771</v>
      </c>
      <c r="B50" t="s">
        <v>3120</v>
      </c>
      <c r="C50" t="s">
        <v>3127</v>
      </c>
      <c r="D50" t="s">
        <v>2605</v>
      </c>
    </row>
    <row r="51" spans="1:4" x14ac:dyDescent="0.3">
      <c r="A51" t="s">
        <v>2771</v>
      </c>
      <c r="B51" t="s">
        <v>3120</v>
      </c>
      <c r="C51" t="s">
        <v>3127</v>
      </c>
      <c r="D51" t="s">
        <v>2607</v>
      </c>
    </row>
    <row r="52" spans="1:4" x14ac:dyDescent="0.3">
      <c r="A52" t="s">
        <v>2771</v>
      </c>
      <c r="B52" t="s">
        <v>3120</v>
      </c>
      <c r="C52" t="s">
        <v>3127</v>
      </c>
      <c r="D52" t="s">
        <v>2609</v>
      </c>
    </row>
    <row r="53" spans="1:4" x14ac:dyDescent="0.3">
      <c r="A53" t="s">
        <v>2771</v>
      </c>
      <c r="B53" t="s">
        <v>3120</v>
      </c>
      <c r="C53" t="s">
        <v>3127</v>
      </c>
      <c r="D53" t="s">
        <v>2611</v>
      </c>
    </row>
    <row r="54" spans="1:4" x14ac:dyDescent="0.3">
      <c r="A54" t="s">
        <v>2771</v>
      </c>
      <c r="B54" t="s">
        <v>3120</v>
      </c>
      <c r="C54" t="s">
        <v>3127</v>
      </c>
      <c r="D54" t="s">
        <v>2613</v>
      </c>
    </row>
    <row r="55" spans="1:4" x14ac:dyDescent="0.3">
      <c r="A55" t="s">
        <v>2771</v>
      </c>
      <c r="B55" t="s">
        <v>3120</v>
      </c>
      <c r="C55" t="s">
        <v>3127</v>
      </c>
      <c r="D55" t="s">
        <v>2615</v>
      </c>
    </row>
    <row r="56" spans="1:4" x14ac:dyDescent="0.3">
      <c r="A56" t="s">
        <v>2771</v>
      </c>
      <c r="B56" t="s">
        <v>3120</v>
      </c>
      <c r="C56" t="s">
        <v>3127</v>
      </c>
      <c r="D56" t="s">
        <v>2617</v>
      </c>
    </row>
    <row r="57" spans="1:4" x14ac:dyDescent="0.3">
      <c r="A57" t="s">
        <v>2771</v>
      </c>
      <c r="B57" t="s">
        <v>3120</v>
      </c>
      <c r="C57" t="s">
        <v>3127</v>
      </c>
      <c r="D57" t="s">
        <v>2619</v>
      </c>
    </row>
    <row r="58" spans="1:4" x14ac:dyDescent="0.3">
      <c r="A58" t="s">
        <v>2771</v>
      </c>
      <c r="B58" t="s">
        <v>3120</v>
      </c>
      <c r="C58" t="s">
        <v>3127</v>
      </c>
      <c r="D58" t="s">
        <v>2621</v>
      </c>
    </row>
    <row r="59" spans="1:4" x14ac:dyDescent="0.3">
      <c r="A59" t="s">
        <v>2771</v>
      </c>
      <c r="B59" t="s">
        <v>3122</v>
      </c>
      <c r="C59" t="s">
        <v>3121</v>
      </c>
      <c r="D59" t="s">
        <v>469</v>
      </c>
    </row>
    <row r="60" spans="1:4" x14ac:dyDescent="0.3">
      <c r="A60" t="s">
        <v>2771</v>
      </c>
      <c r="B60" t="s">
        <v>3122</v>
      </c>
      <c r="C60" t="s">
        <v>3121</v>
      </c>
      <c r="D60" t="s">
        <v>2535</v>
      </c>
    </row>
    <row r="61" spans="1:4" x14ac:dyDescent="0.3">
      <c r="A61" t="s">
        <v>2771</v>
      </c>
      <c r="B61" t="s">
        <v>3122</v>
      </c>
      <c r="C61" t="s">
        <v>3121</v>
      </c>
      <c r="D61" t="s">
        <v>2544</v>
      </c>
    </row>
    <row r="62" spans="1:4" x14ac:dyDescent="0.3">
      <c r="A62" t="s">
        <v>2771</v>
      </c>
      <c r="B62" t="s">
        <v>3122</v>
      </c>
      <c r="C62" t="s">
        <v>3121</v>
      </c>
      <c r="D62" t="s">
        <v>2546</v>
      </c>
    </row>
    <row r="63" spans="1:4" x14ac:dyDescent="0.3">
      <c r="A63" t="s">
        <v>2771</v>
      </c>
      <c r="B63" t="s">
        <v>3122</v>
      </c>
      <c r="C63" t="s">
        <v>3121</v>
      </c>
      <c r="D63" t="s">
        <v>2539</v>
      </c>
    </row>
    <row r="64" spans="1:4" x14ac:dyDescent="0.3">
      <c r="A64" t="s">
        <v>2771</v>
      </c>
      <c r="B64" t="s">
        <v>3122</v>
      </c>
      <c r="C64" t="s">
        <v>3127</v>
      </c>
      <c r="D64" t="s">
        <v>2623</v>
      </c>
    </row>
    <row r="65" spans="1:4" x14ac:dyDescent="0.3">
      <c r="A65" t="s">
        <v>2771</v>
      </c>
      <c r="B65" t="s">
        <v>3122</v>
      </c>
      <c r="C65" t="s">
        <v>3127</v>
      </c>
      <c r="D65" t="s">
        <v>2625</v>
      </c>
    </row>
    <row r="66" spans="1:4" x14ac:dyDescent="0.3">
      <c r="A66" t="s">
        <v>2771</v>
      </c>
      <c r="B66" t="s">
        <v>3122</v>
      </c>
      <c r="C66" t="s">
        <v>3127</v>
      </c>
      <c r="D66" t="s">
        <v>2627</v>
      </c>
    </row>
    <row r="67" spans="1:4" x14ac:dyDescent="0.3">
      <c r="A67" t="s">
        <v>2771</v>
      </c>
      <c r="B67" t="s">
        <v>3122</v>
      </c>
      <c r="C67" t="s">
        <v>3127</v>
      </c>
      <c r="D67" t="s">
        <v>2629</v>
      </c>
    </row>
    <row r="68" spans="1:4" x14ac:dyDescent="0.3">
      <c r="A68" t="s">
        <v>2771</v>
      </c>
      <c r="B68" t="s">
        <v>3122</v>
      </c>
      <c r="C68" t="s">
        <v>3127</v>
      </c>
      <c r="D68" t="s">
        <v>2631</v>
      </c>
    </row>
    <row r="69" spans="1:4" x14ac:dyDescent="0.3">
      <c r="A69" t="s">
        <v>2771</v>
      </c>
      <c r="B69" t="s">
        <v>3122</v>
      </c>
      <c r="C69" t="s">
        <v>3127</v>
      </c>
      <c r="D69" t="s">
        <v>2633</v>
      </c>
    </row>
    <row r="70" spans="1:4" x14ac:dyDescent="0.3">
      <c r="A70" t="s">
        <v>2771</v>
      </c>
      <c r="B70" t="s">
        <v>3122</v>
      </c>
      <c r="C70" t="s">
        <v>3127</v>
      </c>
      <c r="D70" t="s">
        <v>2635</v>
      </c>
    </row>
    <row r="71" spans="1:4" x14ac:dyDescent="0.3">
      <c r="A71" t="s">
        <v>2771</v>
      </c>
      <c r="B71" t="s">
        <v>3122</v>
      </c>
      <c r="C71" t="s">
        <v>3127</v>
      </c>
      <c r="D71" t="s">
        <v>2637</v>
      </c>
    </row>
    <row r="72" spans="1:4" x14ac:dyDescent="0.3">
      <c r="A72" t="s">
        <v>2771</v>
      </c>
      <c r="B72" t="s">
        <v>3122</v>
      </c>
      <c r="C72" t="s">
        <v>3127</v>
      </c>
      <c r="D72" t="s">
        <v>2639</v>
      </c>
    </row>
    <row r="73" spans="1:4" x14ac:dyDescent="0.3">
      <c r="A73" t="s">
        <v>2771</v>
      </c>
      <c r="B73" t="s">
        <v>3122</v>
      </c>
      <c r="C73" t="s">
        <v>3127</v>
      </c>
      <c r="D73" t="s">
        <v>2641</v>
      </c>
    </row>
    <row r="74" spans="1:4" x14ac:dyDescent="0.3">
      <c r="A74" t="s">
        <v>2771</v>
      </c>
      <c r="B74" t="s">
        <v>3122</v>
      </c>
      <c r="C74" t="s">
        <v>3127</v>
      </c>
      <c r="D74" t="s">
        <v>2643</v>
      </c>
    </row>
    <row r="75" spans="1:4" x14ac:dyDescent="0.3">
      <c r="A75" t="s">
        <v>2771</v>
      </c>
      <c r="B75" t="s">
        <v>3122</v>
      </c>
      <c r="C75" t="s">
        <v>3127</v>
      </c>
      <c r="D75" t="s">
        <v>2645</v>
      </c>
    </row>
    <row r="76" spans="1:4" x14ac:dyDescent="0.3">
      <c r="A76" t="s">
        <v>2771</v>
      </c>
      <c r="B76" t="s">
        <v>3122</v>
      </c>
      <c r="C76" t="s">
        <v>3127</v>
      </c>
      <c r="D76" t="s">
        <v>2647</v>
      </c>
    </row>
    <row r="77" spans="1:4" x14ac:dyDescent="0.3">
      <c r="A77" t="s">
        <v>2771</v>
      </c>
      <c r="B77" t="s">
        <v>3122</v>
      </c>
      <c r="C77" t="s">
        <v>3127</v>
      </c>
      <c r="D77" t="s">
        <v>2649</v>
      </c>
    </row>
    <row r="78" spans="1:4" x14ac:dyDescent="0.3">
      <c r="A78" t="s">
        <v>2771</v>
      </c>
      <c r="B78" t="s">
        <v>3122</v>
      </c>
      <c r="C78" t="s">
        <v>3127</v>
      </c>
      <c r="D78" t="s">
        <v>2651</v>
      </c>
    </row>
    <row r="79" spans="1:4" x14ac:dyDescent="0.3">
      <c r="A79" t="s">
        <v>2771</v>
      </c>
      <c r="B79" t="s">
        <v>3122</v>
      </c>
      <c r="C79" t="s">
        <v>3127</v>
      </c>
      <c r="D79" t="s">
        <v>2653</v>
      </c>
    </row>
    <row r="80" spans="1:4" x14ac:dyDescent="0.3">
      <c r="A80" t="s">
        <v>2771</v>
      </c>
      <c r="B80" t="s">
        <v>3122</v>
      </c>
      <c r="C80" t="s">
        <v>3127</v>
      </c>
      <c r="D80" t="s">
        <v>498</v>
      </c>
    </row>
    <row r="81" spans="1:4" x14ac:dyDescent="0.3">
      <c r="A81" t="s">
        <v>2771</v>
      </c>
      <c r="B81" t="s">
        <v>3122</v>
      </c>
      <c r="C81" t="s">
        <v>3127</v>
      </c>
      <c r="D81" t="s">
        <v>2615</v>
      </c>
    </row>
    <row r="82" spans="1:4" x14ac:dyDescent="0.3">
      <c r="A82" t="s">
        <v>2771</v>
      </c>
      <c r="B82" t="s">
        <v>3122</v>
      </c>
      <c r="C82" t="s">
        <v>3127</v>
      </c>
      <c r="D82" t="s">
        <v>2657</v>
      </c>
    </row>
    <row r="83" spans="1:4" x14ac:dyDescent="0.3">
      <c r="A83" t="s">
        <v>2771</v>
      </c>
      <c r="B83" t="s">
        <v>3122</v>
      </c>
      <c r="C83" t="s">
        <v>3127</v>
      </c>
      <c r="D83" t="s">
        <v>2659</v>
      </c>
    </row>
    <row r="84" spans="1:4" x14ac:dyDescent="0.3">
      <c r="A84" t="s">
        <v>2774</v>
      </c>
      <c r="B84" t="s">
        <v>2775</v>
      </c>
      <c r="C84" t="s">
        <v>2776</v>
      </c>
      <c r="D84" t="s">
        <v>84</v>
      </c>
    </row>
    <row r="85" spans="1:4" x14ac:dyDescent="0.3">
      <c r="A85" t="s">
        <v>2774</v>
      </c>
      <c r="B85" t="s">
        <v>2775</v>
      </c>
      <c r="C85" t="s">
        <v>3003</v>
      </c>
      <c r="D85" t="s">
        <v>31</v>
      </c>
    </row>
    <row r="86" spans="1:4" x14ac:dyDescent="0.3">
      <c r="A86" t="s">
        <v>2774</v>
      </c>
      <c r="B86" t="s">
        <v>2775</v>
      </c>
      <c r="C86" t="s">
        <v>3003</v>
      </c>
      <c r="D86" t="s">
        <v>58</v>
      </c>
    </row>
    <row r="87" spans="1:4" x14ac:dyDescent="0.3">
      <c r="A87" t="s">
        <v>2774</v>
      </c>
      <c r="B87" t="s">
        <v>2775</v>
      </c>
      <c r="C87" t="s">
        <v>3003</v>
      </c>
      <c r="D87" t="s">
        <v>925</v>
      </c>
    </row>
    <row r="88" spans="1:4" x14ac:dyDescent="0.3">
      <c r="A88" t="s">
        <v>2774</v>
      </c>
      <c r="B88" t="s">
        <v>2775</v>
      </c>
      <c r="C88" t="s">
        <v>3003</v>
      </c>
      <c r="D88" t="s">
        <v>927</v>
      </c>
    </row>
    <row r="89" spans="1:4" x14ac:dyDescent="0.3">
      <c r="A89" t="s">
        <v>2774</v>
      </c>
      <c r="B89" t="s">
        <v>2775</v>
      </c>
      <c r="C89" t="s">
        <v>3003</v>
      </c>
      <c r="D89" t="s">
        <v>929</v>
      </c>
    </row>
    <row r="90" spans="1:4" x14ac:dyDescent="0.3">
      <c r="A90" t="s">
        <v>2774</v>
      </c>
      <c r="B90" t="s">
        <v>2775</v>
      </c>
      <c r="C90" t="s">
        <v>3004</v>
      </c>
      <c r="D90" t="s">
        <v>931</v>
      </c>
    </row>
    <row r="91" spans="1:4" x14ac:dyDescent="0.3">
      <c r="A91" t="s">
        <v>2774</v>
      </c>
      <c r="B91" t="s">
        <v>2775</v>
      </c>
      <c r="C91" t="s">
        <v>3005</v>
      </c>
      <c r="D91" t="s">
        <v>933</v>
      </c>
    </row>
    <row r="92" spans="1:4" x14ac:dyDescent="0.3">
      <c r="A92" t="s">
        <v>2774</v>
      </c>
      <c r="B92" t="s">
        <v>2775</v>
      </c>
      <c r="C92" t="s">
        <v>3006</v>
      </c>
      <c r="D92" t="s">
        <v>935</v>
      </c>
    </row>
    <row r="93" spans="1:4" x14ac:dyDescent="0.3">
      <c r="A93" t="s">
        <v>2774</v>
      </c>
      <c r="B93" t="s">
        <v>2775</v>
      </c>
      <c r="C93" t="s">
        <v>3007</v>
      </c>
      <c r="D93" t="s">
        <v>937</v>
      </c>
    </row>
    <row r="94" spans="1:4" x14ac:dyDescent="0.3">
      <c r="A94" t="s">
        <v>2774</v>
      </c>
      <c r="B94" t="s">
        <v>2775</v>
      </c>
      <c r="C94" t="s">
        <v>3008</v>
      </c>
      <c r="D94" t="s">
        <v>939</v>
      </c>
    </row>
    <row r="95" spans="1:4" x14ac:dyDescent="0.3">
      <c r="A95" t="s">
        <v>2774</v>
      </c>
      <c r="B95" t="s">
        <v>2775</v>
      </c>
      <c r="C95" t="s">
        <v>3009</v>
      </c>
      <c r="D95" t="s">
        <v>941</v>
      </c>
    </row>
    <row r="96" spans="1:4" x14ac:dyDescent="0.3">
      <c r="A96" t="s">
        <v>2774</v>
      </c>
      <c r="B96" t="s">
        <v>2775</v>
      </c>
      <c r="C96" t="s">
        <v>3010</v>
      </c>
      <c r="D96" t="s">
        <v>944</v>
      </c>
    </row>
    <row r="97" spans="1:4" x14ac:dyDescent="0.3">
      <c r="A97" t="s">
        <v>2774</v>
      </c>
      <c r="B97" t="s">
        <v>2775</v>
      </c>
      <c r="C97" t="s">
        <v>3011</v>
      </c>
      <c r="D97" t="s">
        <v>946</v>
      </c>
    </row>
    <row r="98" spans="1:4" x14ac:dyDescent="0.3">
      <c r="A98" t="s">
        <v>2774</v>
      </c>
      <c r="B98" t="s">
        <v>3017</v>
      </c>
      <c r="C98" t="s">
        <v>3018</v>
      </c>
      <c r="D98" t="s">
        <v>1080</v>
      </c>
    </row>
    <row r="99" spans="1:4" x14ac:dyDescent="0.3">
      <c r="A99" t="s">
        <v>2774</v>
      </c>
      <c r="B99" t="s">
        <v>3017</v>
      </c>
      <c r="C99" t="s">
        <v>3018</v>
      </c>
      <c r="D99" t="s">
        <v>1084</v>
      </c>
    </row>
    <row r="100" spans="1:4" x14ac:dyDescent="0.3">
      <c r="A100" t="s">
        <v>2774</v>
      </c>
      <c r="B100" t="s">
        <v>3017</v>
      </c>
      <c r="C100" t="s">
        <v>3019</v>
      </c>
      <c r="D100" t="s">
        <v>1080</v>
      </c>
    </row>
    <row r="101" spans="1:4" x14ac:dyDescent="0.3">
      <c r="A101" t="s">
        <v>2774</v>
      </c>
      <c r="B101" t="s">
        <v>3017</v>
      </c>
      <c r="C101" t="s">
        <v>3019</v>
      </c>
      <c r="D101" t="s">
        <v>1084</v>
      </c>
    </row>
    <row r="102" spans="1:4" x14ac:dyDescent="0.3">
      <c r="A102" t="s">
        <v>2774</v>
      </c>
      <c r="B102" t="s">
        <v>3017</v>
      </c>
      <c r="C102" t="s">
        <v>3020</v>
      </c>
      <c r="D102" t="s">
        <v>1080</v>
      </c>
    </row>
    <row r="103" spans="1:4" x14ac:dyDescent="0.3">
      <c r="A103" t="s">
        <v>2774</v>
      </c>
      <c r="B103" t="s">
        <v>3017</v>
      </c>
      <c r="C103" t="s">
        <v>3020</v>
      </c>
      <c r="D103" t="s">
        <v>1084</v>
      </c>
    </row>
    <row r="104" spans="1:4" x14ac:dyDescent="0.3">
      <c r="A104" t="s">
        <v>2774</v>
      </c>
      <c r="B104" t="s">
        <v>3017</v>
      </c>
      <c r="C104" t="s">
        <v>3021</v>
      </c>
      <c r="D104" t="s">
        <v>1080</v>
      </c>
    </row>
    <row r="105" spans="1:4" x14ac:dyDescent="0.3">
      <c r="A105" t="s">
        <v>2774</v>
      </c>
      <c r="B105" t="s">
        <v>3017</v>
      </c>
      <c r="C105" t="s">
        <v>3021</v>
      </c>
      <c r="D105" t="s">
        <v>1084</v>
      </c>
    </row>
    <row r="106" spans="1:4" x14ac:dyDescent="0.3">
      <c r="A106" t="s">
        <v>2774</v>
      </c>
      <c r="B106" t="s">
        <v>3017</v>
      </c>
      <c r="C106" t="s">
        <v>3022</v>
      </c>
      <c r="D106" t="s">
        <v>1080</v>
      </c>
    </row>
    <row r="107" spans="1:4" x14ac:dyDescent="0.3">
      <c r="A107" t="s">
        <v>2774</v>
      </c>
      <c r="B107" t="s">
        <v>3017</v>
      </c>
      <c r="C107" t="s">
        <v>3022</v>
      </c>
      <c r="D107" t="s">
        <v>1084</v>
      </c>
    </row>
    <row r="108" spans="1:4" x14ac:dyDescent="0.3">
      <c r="A108" t="s">
        <v>2777</v>
      </c>
      <c r="B108" t="s">
        <v>2778</v>
      </c>
      <c r="C108" t="s">
        <v>2779</v>
      </c>
      <c r="D108" t="s">
        <v>128</v>
      </c>
    </row>
    <row r="109" spans="1:4" x14ac:dyDescent="0.3">
      <c r="A109" t="s">
        <v>2777</v>
      </c>
      <c r="B109" t="s">
        <v>2778</v>
      </c>
      <c r="C109" t="s">
        <v>2780</v>
      </c>
      <c r="D109" t="s">
        <v>85</v>
      </c>
    </row>
    <row r="110" spans="1:4" x14ac:dyDescent="0.3">
      <c r="A110" t="s">
        <v>2777</v>
      </c>
      <c r="B110" t="s">
        <v>2778</v>
      </c>
      <c r="C110" t="s">
        <v>2780</v>
      </c>
      <c r="D110" t="s">
        <v>129</v>
      </c>
    </row>
    <row r="111" spans="1:4" x14ac:dyDescent="0.3">
      <c r="A111" t="s">
        <v>2777</v>
      </c>
      <c r="B111" t="s">
        <v>2778</v>
      </c>
      <c r="C111" t="s">
        <v>2781</v>
      </c>
      <c r="D111" t="s">
        <v>86</v>
      </c>
    </row>
    <row r="112" spans="1:4" x14ac:dyDescent="0.3">
      <c r="A112" t="s">
        <v>2777</v>
      </c>
      <c r="B112" t="s">
        <v>2778</v>
      </c>
      <c r="C112" t="s">
        <v>2781</v>
      </c>
      <c r="D112" t="s">
        <v>130</v>
      </c>
    </row>
    <row r="113" spans="1:4" x14ac:dyDescent="0.3">
      <c r="A113" t="s">
        <v>2782</v>
      </c>
      <c r="B113" t="s">
        <v>2783</v>
      </c>
      <c r="C113" t="s">
        <v>2784</v>
      </c>
      <c r="D113" t="s">
        <v>87</v>
      </c>
    </row>
    <row r="114" spans="1:4" x14ac:dyDescent="0.3">
      <c r="A114" t="s">
        <v>2785</v>
      </c>
      <c r="B114" t="s">
        <v>2786</v>
      </c>
      <c r="C114" t="s">
        <v>2787</v>
      </c>
      <c r="D114" t="s">
        <v>36</v>
      </c>
    </row>
    <row r="115" spans="1:4" x14ac:dyDescent="0.3">
      <c r="A115" t="s">
        <v>2785</v>
      </c>
      <c r="B115" t="s">
        <v>2786</v>
      </c>
      <c r="C115" t="s">
        <v>2788</v>
      </c>
      <c r="D115" t="s">
        <v>35</v>
      </c>
    </row>
    <row r="116" spans="1:4" x14ac:dyDescent="0.3">
      <c r="A116" t="s">
        <v>2785</v>
      </c>
      <c r="B116" t="s">
        <v>2786</v>
      </c>
      <c r="C116" t="s">
        <v>2789</v>
      </c>
      <c r="D116" t="s">
        <v>138</v>
      </c>
    </row>
    <row r="117" spans="1:4" x14ac:dyDescent="0.3">
      <c r="A117" t="s">
        <v>2785</v>
      </c>
      <c r="B117" t="s">
        <v>2786</v>
      </c>
      <c r="C117" t="s">
        <v>2789</v>
      </c>
      <c r="D117" t="s">
        <v>41</v>
      </c>
    </row>
    <row r="118" spans="1:4" x14ac:dyDescent="0.3">
      <c r="A118" t="s">
        <v>2785</v>
      </c>
      <c r="B118" t="s">
        <v>2786</v>
      </c>
      <c r="C118" t="s">
        <v>2790</v>
      </c>
      <c r="D118" t="s">
        <v>134</v>
      </c>
    </row>
    <row r="119" spans="1:4" x14ac:dyDescent="0.3">
      <c r="A119" t="s">
        <v>2785</v>
      </c>
      <c r="B119" t="s">
        <v>2786</v>
      </c>
      <c r="C119" t="s">
        <v>2791</v>
      </c>
      <c r="D119" t="s">
        <v>39</v>
      </c>
    </row>
    <row r="120" spans="1:4" x14ac:dyDescent="0.3">
      <c r="A120" t="s">
        <v>2785</v>
      </c>
      <c r="B120" t="s">
        <v>2786</v>
      </c>
      <c r="C120" t="s">
        <v>2792</v>
      </c>
      <c r="D120" t="s">
        <v>40</v>
      </c>
    </row>
    <row r="121" spans="1:4" x14ac:dyDescent="0.3">
      <c r="A121" t="s">
        <v>2785</v>
      </c>
      <c r="B121" t="s">
        <v>2793</v>
      </c>
      <c r="C121" t="s">
        <v>2791</v>
      </c>
      <c r="D121" t="s">
        <v>42</v>
      </c>
    </row>
    <row r="122" spans="1:4" x14ac:dyDescent="0.3">
      <c r="A122" t="s">
        <v>2785</v>
      </c>
      <c r="B122" t="s">
        <v>2793</v>
      </c>
      <c r="C122" t="s">
        <v>2794</v>
      </c>
      <c r="D122" t="s">
        <v>43</v>
      </c>
    </row>
    <row r="123" spans="1:4" x14ac:dyDescent="0.3">
      <c r="A123" t="s">
        <v>2785</v>
      </c>
      <c r="B123" t="s">
        <v>2793</v>
      </c>
      <c r="C123" t="s">
        <v>2795</v>
      </c>
      <c r="D123" t="s">
        <v>135</v>
      </c>
    </row>
    <row r="124" spans="1:4" x14ac:dyDescent="0.3">
      <c r="A124" t="s">
        <v>2785</v>
      </c>
      <c r="B124" t="s">
        <v>2793</v>
      </c>
      <c r="C124" t="s">
        <v>2796</v>
      </c>
      <c r="D124" t="s">
        <v>136</v>
      </c>
    </row>
    <row r="125" spans="1:4" x14ac:dyDescent="0.3">
      <c r="A125" t="s">
        <v>2785</v>
      </c>
      <c r="B125" t="s">
        <v>2793</v>
      </c>
      <c r="C125" t="s">
        <v>2797</v>
      </c>
      <c r="D125" t="s">
        <v>44</v>
      </c>
    </row>
    <row r="126" spans="1:4" x14ac:dyDescent="0.3">
      <c r="A126" t="s">
        <v>2785</v>
      </c>
      <c r="B126" t="s">
        <v>2793</v>
      </c>
      <c r="C126" t="s">
        <v>2797</v>
      </c>
      <c r="D126" t="s">
        <v>137</v>
      </c>
    </row>
    <row r="127" spans="1:4" x14ac:dyDescent="0.3">
      <c r="A127" t="s">
        <v>2785</v>
      </c>
      <c r="B127" t="s">
        <v>2793</v>
      </c>
      <c r="C127" t="s">
        <v>2798</v>
      </c>
      <c r="D127" t="s">
        <v>45</v>
      </c>
    </row>
    <row r="128" spans="1:4" x14ac:dyDescent="0.3">
      <c r="A128" t="s">
        <v>2799</v>
      </c>
      <c r="B128" t="s">
        <v>2800</v>
      </c>
      <c r="C128" t="s">
        <v>2801</v>
      </c>
      <c r="D128" t="s">
        <v>150</v>
      </c>
    </row>
    <row r="129" spans="1:4" x14ac:dyDescent="0.3">
      <c r="A129" t="s">
        <v>2799</v>
      </c>
      <c r="B129" t="s">
        <v>2800</v>
      </c>
      <c r="C129" t="s">
        <v>2802</v>
      </c>
      <c r="D129" t="s">
        <v>147</v>
      </c>
    </row>
    <row r="130" spans="1:4" x14ac:dyDescent="0.3">
      <c r="A130" t="s">
        <v>2799</v>
      </c>
      <c r="B130" t="s">
        <v>2800</v>
      </c>
      <c r="C130" t="s">
        <v>2802</v>
      </c>
      <c r="D130" t="s">
        <v>148</v>
      </c>
    </row>
    <row r="131" spans="1:4" x14ac:dyDescent="0.3">
      <c r="A131" t="s">
        <v>2799</v>
      </c>
      <c r="B131" t="s">
        <v>2800</v>
      </c>
      <c r="C131" t="s">
        <v>2802</v>
      </c>
      <c r="D131" t="s">
        <v>171</v>
      </c>
    </row>
    <row r="132" spans="1:4" x14ac:dyDescent="0.3">
      <c r="A132" t="s">
        <v>2799</v>
      </c>
      <c r="B132" t="s">
        <v>2800</v>
      </c>
      <c r="C132" t="s">
        <v>2802</v>
      </c>
      <c r="D132" t="s">
        <v>172</v>
      </c>
    </row>
    <row r="133" spans="1:4" x14ac:dyDescent="0.3">
      <c r="A133" t="s">
        <v>2799</v>
      </c>
      <c r="B133" t="s">
        <v>2800</v>
      </c>
      <c r="C133" t="s">
        <v>2802</v>
      </c>
      <c r="D133" t="s">
        <v>149</v>
      </c>
    </row>
    <row r="134" spans="1:4" x14ac:dyDescent="0.3">
      <c r="A134" t="s">
        <v>2799</v>
      </c>
      <c r="B134" t="s">
        <v>2800</v>
      </c>
      <c r="C134" t="s">
        <v>2803</v>
      </c>
      <c r="D134" t="s">
        <v>170</v>
      </c>
    </row>
    <row r="135" spans="1:4" x14ac:dyDescent="0.3">
      <c r="A135" t="s">
        <v>2799</v>
      </c>
      <c r="B135" t="s">
        <v>2804</v>
      </c>
      <c r="C135" t="s">
        <v>2805</v>
      </c>
      <c r="D135" t="s">
        <v>273</v>
      </c>
    </row>
    <row r="136" spans="1:4" x14ac:dyDescent="0.3">
      <c r="A136" t="s">
        <v>2799</v>
      </c>
      <c r="B136" t="s">
        <v>2804</v>
      </c>
      <c r="C136" t="s">
        <v>2805</v>
      </c>
      <c r="D136" t="s">
        <v>90</v>
      </c>
    </row>
    <row r="137" spans="1:4" x14ac:dyDescent="0.3">
      <c r="A137" t="s">
        <v>2799</v>
      </c>
      <c r="B137" t="s">
        <v>2804</v>
      </c>
      <c r="C137" t="s">
        <v>2805</v>
      </c>
      <c r="D137" t="s">
        <v>269</v>
      </c>
    </row>
    <row r="138" spans="1:4" x14ac:dyDescent="0.3">
      <c r="A138" t="s">
        <v>2806</v>
      </c>
      <c r="B138" t="s">
        <v>2807</v>
      </c>
      <c r="C138" t="s">
        <v>2808</v>
      </c>
      <c r="D138" t="s">
        <v>292</v>
      </c>
    </row>
    <row r="139" spans="1:4" x14ac:dyDescent="0.3">
      <c r="A139" t="s">
        <v>2806</v>
      </c>
      <c r="B139" t="s">
        <v>2807</v>
      </c>
      <c r="C139" t="s">
        <v>2808</v>
      </c>
      <c r="D139" t="s">
        <v>293</v>
      </c>
    </row>
    <row r="140" spans="1:4" x14ac:dyDescent="0.3">
      <c r="A140" t="s">
        <v>2806</v>
      </c>
      <c r="B140" t="s">
        <v>2807</v>
      </c>
      <c r="C140" t="s">
        <v>2808</v>
      </c>
      <c r="D140" t="s">
        <v>296</v>
      </c>
    </row>
    <row r="141" spans="1:4" x14ac:dyDescent="0.3">
      <c r="A141" t="s">
        <v>2806</v>
      </c>
      <c r="B141" t="s">
        <v>2807</v>
      </c>
      <c r="C141" t="s">
        <v>2808</v>
      </c>
      <c r="D141" t="s">
        <v>300</v>
      </c>
    </row>
    <row r="142" spans="1:4" x14ac:dyDescent="0.3">
      <c r="A142" t="s">
        <v>2806</v>
      </c>
      <c r="B142" t="s">
        <v>2807</v>
      </c>
      <c r="C142" t="s">
        <v>2808</v>
      </c>
      <c r="D142" t="s">
        <v>294</v>
      </c>
    </row>
    <row r="143" spans="1:4" x14ac:dyDescent="0.3">
      <c r="A143" t="s">
        <v>2806</v>
      </c>
      <c r="B143" t="s">
        <v>2807</v>
      </c>
      <c r="C143" t="s">
        <v>2808</v>
      </c>
      <c r="D143" t="s">
        <v>295</v>
      </c>
    </row>
    <row r="144" spans="1:4" x14ac:dyDescent="0.3">
      <c r="A144" t="s">
        <v>2806</v>
      </c>
      <c r="B144" t="s">
        <v>2807</v>
      </c>
      <c r="C144" t="s">
        <v>2808</v>
      </c>
      <c r="D144" t="s">
        <v>297</v>
      </c>
    </row>
    <row r="145" spans="1:4" x14ac:dyDescent="0.3">
      <c r="A145" t="s">
        <v>2806</v>
      </c>
      <c r="B145" t="s">
        <v>2807</v>
      </c>
      <c r="C145" t="s">
        <v>2808</v>
      </c>
      <c r="D145" t="s">
        <v>291</v>
      </c>
    </row>
    <row r="146" spans="1:4" x14ac:dyDescent="0.3">
      <c r="A146" t="s">
        <v>2806</v>
      </c>
      <c r="B146" t="s">
        <v>2807</v>
      </c>
      <c r="C146" t="s">
        <v>2808</v>
      </c>
      <c r="D146" t="s">
        <v>298</v>
      </c>
    </row>
    <row r="147" spans="1:4" x14ac:dyDescent="0.3">
      <c r="A147" t="s">
        <v>2806</v>
      </c>
      <c r="B147" t="s">
        <v>2807</v>
      </c>
      <c r="C147" t="s">
        <v>2808</v>
      </c>
      <c r="D147" t="s">
        <v>299</v>
      </c>
    </row>
    <row r="148" spans="1:4" x14ac:dyDescent="0.3">
      <c r="A148" t="s">
        <v>2806</v>
      </c>
      <c r="B148" t="s">
        <v>2807</v>
      </c>
      <c r="C148" t="s">
        <v>2808</v>
      </c>
      <c r="D148" t="s">
        <v>289</v>
      </c>
    </row>
    <row r="149" spans="1:4" x14ac:dyDescent="0.3">
      <c r="A149" t="s">
        <v>2806</v>
      </c>
      <c r="B149" t="s">
        <v>2807</v>
      </c>
      <c r="C149" t="s">
        <v>2808</v>
      </c>
      <c r="D149" t="s">
        <v>290</v>
      </c>
    </row>
    <row r="150" spans="1:4" x14ac:dyDescent="0.3">
      <c r="A150" t="s">
        <v>2806</v>
      </c>
      <c r="B150" t="s">
        <v>2809</v>
      </c>
      <c r="C150" t="s">
        <v>2810</v>
      </c>
      <c r="D150" t="s">
        <v>93</v>
      </c>
    </row>
    <row r="151" spans="1:4" x14ac:dyDescent="0.3">
      <c r="A151" t="s">
        <v>2806</v>
      </c>
      <c r="B151" t="s">
        <v>2811</v>
      </c>
      <c r="C151" t="s">
        <v>2812</v>
      </c>
      <c r="D151" t="s">
        <v>91</v>
      </c>
    </row>
    <row r="152" spans="1:4" x14ac:dyDescent="0.3">
      <c r="A152" t="s">
        <v>2806</v>
      </c>
      <c r="B152" t="s">
        <v>2813</v>
      </c>
      <c r="C152" t="s">
        <v>2814</v>
      </c>
      <c r="D152" t="s">
        <v>91</v>
      </c>
    </row>
    <row r="153" spans="1:4" x14ac:dyDescent="0.3">
      <c r="A153" t="s">
        <v>2806</v>
      </c>
      <c r="B153" t="s">
        <v>2813</v>
      </c>
      <c r="C153" t="s">
        <v>2815</v>
      </c>
      <c r="D153" t="s">
        <v>91</v>
      </c>
    </row>
    <row r="154" spans="1:4" x14ac:dyDescent="0.3">
      <c r="A154" t="s">
        <v>2806</v>
      </c>
      <c r="B154" t="s">
        <v>2816</v>
      </c>
      <c r="C154" t="s">
        <v>2814</v>
      </c>
      <c r="D154" t="s">
        <v>91</v>
      </c>
    </row>
    <row r="155" spans="1:4" x14ac:dyDescent="0.3">
      <c r="A155" t="s">
        <v>2806</v>
      </c>
      <c r="B155" t="s">
        <v>2816</v>
      </c>
      <c r="C155" t="s">
        <v>2815</v>
      </c>
      <c r="D155" t="s">
        <v>91</v>
      </c>
    </row>
    <row r="156" spans="1:4" x14ac:dyDescent="0.3">
      <c r="A156" t="s">
        <v>2806</v>
      </c>
      <c r="B156" t="s">
        <v>2817</v>
      </c>
      <c r="C156" t="s">
        <v>2812</v>
      </c>
      <c r="D156" t="s">
        <v>92</v>
      </c>
    </row>
    <row r="157" spans="1:4" x14ac:dyDescent="0.3">
      <c r="A157" t="s">
        <v>2806</v>
      </c>
      <c r="B157" t="s">
        <v>2817</v>
      </c>
      <c r="C157" t="s">
        <v>2814</v>
      </c>
      <c r="D157" t="s">
        <v>92</v>
      </c>
    </row>
    <row r="158" spans="1:4" x14ac:dyDescent="0.3">
      <c r="A158" t="s">
        <v>2806</v>
      </c>
      <c r="B158" t="s">
        <v>2817</v>
      </c>
      <c r="C158" t="s">
        <v>2815</v>
      </c>
      <c r="D158" t="s">
        <v>92</v>
      </c>
    </row>
    <row r="159" spans="1:4" x14ac:dyDescent="0.3">
      <c r="A159" t="s">
        <v>2818</v>
      </c>
      <c r="B159" t="s">
        <v>2819</v>
      </c>
      <c r="C159" t="s">
        <v>2820</v>
      </c>
      <c r="D159" t="s">
        <v>277</v>
      </c>
    </row>
    <row r="160" spans="1:4" x14ac:dyDescent="0.3">
      <c r="A160" t="s">
        <v>2818</v>
      </c>
      <c r="B160" t="s">
        <v>2819</v>
      </c>
      <c r="C160" t="s">
        <v>2820</v>
      </c>
      <c r="D160" t="s">
        <v>1251</v>
      </c>
    </row>
    <row r="161" spans="1:4" x14ac:dyDescent="0.3">
      <c r="A161" t="s">
        <v>2818</v>
      </c>
      <c r="B161" t="s">
        <v>2819</v>
      </c>
      <c r="C161" t="s">
        <v>2820</v>
      </c>
      <c r="D161" t="s">
        <v>1253</v>
      </c>
    </row>
    <row r="162" spans="1:4" x14ac:dyDescent="0.3">
      <c r="A162" t="s">
        <v>2818</v>
      </c>
      <c r="B162" t="s">
        <v>2819</v>
      </c>
      <c r="C162" t="s">
        <v>2820</v>
      </c>
      <c r="D162" t="s">
        <v>1255</v>
      </c>
    </row>
    <row r="163" spans="1:4" x14ac:dyDescent="0.3">
      <c r="A163" t="s">
        <v>2818</v>
      </c>
      <c r="B163" t="s">
        <v>2819</v>
      </c>
      <c r="C163" t="s">
        <v>2820</v>
      </c>
      <c r="D163" t="s">
        <v>1257</v>
      </c>
    </row>
    <row r="164" spans="1:4" x14ac:dyDescent="0.3">
      <c r="A164" t="s">
        <v>2818</v>
      </c>
      <c r="B164" t="s">
        <v>2819</v>
      </c>
      <c r="C164" t="s">
        <v>2820</v>
      </c>
      <c r="D164" t="s">
        <v>1259</v>
      </c>
    </row>
    <row r="165" spans="1:4" x14ac:dyDescent="0.3">
      <c r="A165" t="s">
        <v>2818</v>
      </c>
      <c r="B165" t="s">
        <v>2819</v>
      </c>
      <c r="C165" t="s">
        <v>2820</v>
      </c>
      <c r="D165" t="s">
        <v>1261</v>
      </c>
    </row>
    <row r="166" spans="1:4" x14ac:dyDescent="0.3">
      <c r="A166" t="s">
        <v>2818</v>
      </c>
      <c r="B166" t="s">
        <v>2819</v>
      </c>
      <c r="C166" t="s">
        <v>2820</v>
      </c>
      <c r="D166" t="s">
        <v>1263</v>
      </c>
    </row>
    <row r="167" spans="1:4" x14ac:dyDescent="0.3">
      <c r="A167" t="s">
        <v>2818</v>
      </c>
      <c r="B167" t="s">
        <v>2819</v>
      </c>
      <c r="C167" t="s">
        <v>2820</v>
      </c>
      <c r="D167" t="s">
        <v>1265</v>
      </c>
    </row>
    <row r="168" spans="1:4" x14ac:dyDescent="0.3">
      <c r="A168" t="s">
        <v>2818</v>
      </c>
      <c r="B168" t="s">
        <v>2819</v>
      </c>
      <c r="C168" t="s">
        <v>2820</v>
      </c>
      <c r="D168" t="s">
        <v>1267</v>
      </c>
    </row>
    <row r="169" spans="1:4" x14ac:dyDescent="0.3">
      <c r="A169" t="s">
        <v>2818</v>
      </c>
      <c r="B169" t="s">
        <v>2819</v>
      </c>
      <c r="C169" t="s">
        <v>2820</v>
      </c>
      <c r="D169" t="s">
        <v>1269</v>
      </c>
    </row>
    <row r="170" spans="1:4" x14ac:dyDescent="0.3">
      <c r="A170" t="s">
        <v>2818</v>
      </c>
      <c r="B170" t="s">
        <v>2819</v>
      </c>
      <c r="C170" t="s">
        <v>2820</v>
      </c>
      <c r="D170" t="s">
        <v>973</v>
      </c>
    </row>
    <row r="171" spans="1:4" x14ac:dyDescent="0.3">
      <c r="A171" t="s">
        <v>2818</v>
      </c>
      <c r="B171" t="s">
        <v>2819</v>
      </c>
      <c r="C171" t="s">
        <v>2821</v>
      </c>
      <c r="D171" t="s">
        <v>48</v>
      </c>
    </row>
    <row r="172" spans="1:4" x14ac:dyDescent="0.3">
      <c r="A172" t="s">
        <v>2818</v>
      </c>
      <c r="B172" t="s">
        <v>2819</v>
      </c>
      <c r="C172" t="s">
        <v>2821</v>
      </c>
      <c r="D172" t="s">
        <v>1251</v>
      </c>
    </row>
    <row r="173" spans="1:4" x14ac:dyDescent="0.3">
      <c r="A173" t="s">
        <v>2818</v>
      </c>
      <c r="B173" t="s">
        <v>2819</v>
      </c>
      <c r="C173" t="s">
        <v>2821</v>
      </c>
      <c r="D173" t="s">
        <v>1253</v>
      </c>
    </row>
    <row r="174" spans="1:4" x14ac:dyDescent="0.3">
      <c r="A174" t="s">
        <v>2818</v>
      </c>
      <c r="B174" t="s">
        <v>2819</v>
      </c>
      <c r="C174" t="s">
        <v>2821</v>
      </c>
      <c r="D174" t="s">
        <v>1255</v>
      </c>
    </row>
    <row r="175" spans="1:4" x14ac:dyDescent="0.3">
      <c r="A175" t="s">
        <v>2818</v>
      </c>
      <c r="B175" t="s">
        <v>2819</v>
      </c>
      <c r="C175" t="s">
        <v>2821</v>
      </c>
      <c r="D175" t="s">
        <v>1257</v>
      </c>
    </row>
    <row r="176" spans="1:4" x14ac:dyDescent="0.3">
      <c r="A176" t="s">
        <v>2818</v>
      </c>
      <c r="B176" t="s">
        <v>2819</v>
      </c>
      <c r="C176" t="s">
        <v>2821</v>
      </c>
      <c r="D176" t="s">
        <v>1259</v>
      </c>
    </row>
    <row r="177" spans="1:4" x14ac:dyDescent="0.3">
      <c r="A177" t="s">
        <v>2818</v>
      </c>
      <c r="B177" t="s">
        <v>2819</v>
      </c>
      <c r="C177" t="s">
        <v>2821</v>
      </c>
      <c r="D177" t="s">
        <v>1261</v>
      </c>
    </row>
    <row r="178" spans="1:4" x14ac:dyDescent="0.3">
      <c r="A178" t="s">
        <v>2818</v>
      </c>
      <c r="B178" t="s">
        <v>2819</v>
      </c>
      <c r="C178" t="s">
        <v>2821</v>
      </c>
      <c r="D178" t="s">
        <v>1263</v>
      </c>
    </row>
    <row r="179" spans="1:4" x14ac:dyDescent="0.3">
      <c r="A179" t="s">
        <v>2818</v>
      </c>
      <c r="B179" t="s">
        <v>2819</v>
      </c>
      <c r="C179" t="s">
        <v>2821</v>
      </c>
      <c r="D179" t="s">
        <v>1265</v>
      </c>
    </row>
    <row r="180" spans="1:4" x14ac:dyDescent="0.3">
      <c r="A180" t="s">
        <v>2818</v>
      </c>
      <c r="B180" t="s">
        <v>2819</v>
      </c>
      <c r="C180" t="s">
        <v>2821</v>
      </c>
      <c r="D180" t="s">
        <v>1267</v>
      </c>
    </row>
    <row r="181" spans="1:4" x14ac:dyDescent="0.3">
      <c r="A181" t="s">
        <v>2818</v>
      </c>
      <c r="B181" t="s">
        <v>2819</v>
      </c>
      <c r="C181" t="s">
        <v>2821</v>
      </c>
      <c r="D181" t="s">
        <v>1269</v>
      </c>
    </row>
    <row r="182" spans="1:4" x14ac:dyDescent="0.3">
      <c r="A182" t="s">
        <v>2818</v>
      </c>
      <c r="B182" t="s">
        <v>2819</v>
      </c>
      <c r="C182" t="s">
        <v>2821</v>
      </c>
      <c r="D182" t="s">
        <v>973</v>
      </c>
    </row>
    <row r="183" spans="1:4" x14ac:dyDescent="0.3">
      <c r="A183" t="s">
        <v>2818</v>
      </c>
      <c r="B183" t="s">
        <v>2819</v>
      </c>
      <c r="C183" t="s">
        <v>2822</v>
      </c>
      <c r="D183" t="s">
        <v>49</v>
      </c>
    </row>
    <row r="184" spans="1:4" x14ac:dyDescent="0.3">
      <c r="A184" t="s">
        <v>2818</v>
      </c>
      <c r="B184" t="s">
        <v>2819</v>
      </c>
      <c r="C184" t="s">
        <v>2822</v>
      </c>
      <c r="D184" t="s">
        <v>1251</v>
      </c>
    </row>
    <row r="185" spans="1:4" x14ac:dyDescent="0.3">
      <c r="A185" t="s">
        <v>2818</v>
      </c>
      <c r="B185" t="s">
        <v>2819</v>
      </c>
      <c r="C185" t="s">
        <v>2822</v>
      </c>
      <c r="D185" t="s">
        <v>1253</v>
      </c>
    </row>
    <row r="186" spans="1:4" x14ac:dyDescent="0.3">
      <c r="A186" t="s">
        <v>2818</v>
      </c>
      <c r="B186" t="s">
        <v>2819</v>
      </c>
      <c r="C186" t="s">
        <v>2822</v>
      </c>
      <c r="D186" t="s">
        <v>1255</v>
      </c>
    </row>
    <row r="187" spans="1:4" x14ac:dyDescent="0.3">
      <c r="A187" t="s">
        <v>2818</v>
      </c>
      <c r="B187" t="s">
        <v>2819</v>
      </c>
      <c r="C187" t="s">
        <v>2822</v>
      </c>
      <c r="D187" t="s">
        <v>1257</v>
      </c>
    </row>
    <row r="188" spans="1:4" x14ac:dyDescent="0.3">
      <c r="A188" t="s">
        <v>2818</v>
      </c>
      <c r="B188" t="s">
        <v>2819</v>
      </c>
      <c r="C188" t="s">
        <v>2822</v>
      </c>
      <c r="D188" t="s">
        <v>1259</v>
      </c>
    </row>
    <row r="189" spans="1:4" x14ac:dyDescent="0.3">
      <c r="A189" t="s">
        <v>2818</v>
      </c>
      <c r="B189" t="s">
        <v>2819</v>
      </c>
      <c r="C189" t="s">
        <v>2822</v>
      </c>
      <c r="D189" t="s">
        <v>1261</v>
      </c>
    </row>
    <row r="190" spans="1:4" x14ac:dyDescent="0.3">
      <c r="A190" t="s">
        <v>2818</v>
      </c>
      <c r="B190" t="s">
        <v>2819</v>
      </c>
      <c r="C190" t="s">
        <v>2822</v>
      </c>
      <c r="D190" t="s">
        <v>1263</v>
      </c>
    </row>
    <row r="191" spans="1:4" x14ac:dyDescent="0.3">
      <c r="A191" t="s">
        <v>2818</v>
      </c>
      <c r="B191" t="s">
        <v>2819</v>
      </c>
      <c r="C191" t="s">
        <v>2822</v>
      </c>
      <c r="D191" t="s">
        <v>1265</v>
      </c>
    </row>
    <row r="192" spans="1:4" x14ac:dyDescent="0.3">
      <c r="A192" t="s">
        <v>2818</v>
      </c>
      <c r="B192" t="s">
        <v>2819</v>
      </c>
      <c r="C192" t="s">
        <v>2822</v>
      </c>
      <c r="D192" t="s">
        <v>1267</v>
      </c>
    </row>
    <row r="193" spans="1:4" x14ac:dyDescent="0.3">
      <c r="A193" t="s">
        <v>2818</v>
      </c>
      <c r="B193" t="s">
        <v>2819</v>
      </c>
      <c r="C193" t="s">
        <v>2822</v>
      </c>
      <c r="D193" t="s">
        <v>1269</v>
      </c>
    </row>
    <row r="194" spans="1:4" x14ac:dyDescent="0.3">
      <c r="A194" t="s">
        <v>2818</v>
      </c>
      <c r="B194" t="s">
        <v>2819</v>
      </c>
      <c r="C194" t="s">
        <v>2822</v>
      </c>
      <c r="D194" t="s">
        <v>973</v>
      </c>
    </row>
    <row r="195" spans="1:4" x14ac:dyDescent="0.3">
      <c r="A195" t="s">
        <v>2818</v>
      </c>
      <c r="B195" t="s">
        <v>2819</v>
      </c>
      <c r="C195" t="s">
        <v>2823</v>
      </c>
      <c r="D195" t="s">
        <v>50</v>
      </c>
    </row>
    <row r="196" spans="1:4" x14ac:dyDescent="0.3">
      <c r="A196" t="s">
        <v>2818</v>
      </c>
      <c r="B196" t="s">
        <v>2819</v>
      </c>
      <c r="C196" t="s">
        <v>2823</v>
      </c>
      <c r="D196" t="s">
        <v>1251</v>
      </c>
    </row>
    <row r="197" spans="1:4" x14ac:dyDescent="0.3">
      <c r="A197" t="s">
        <v>2818</v>
      </c>
      <c r="B197" t="s">
        <v>2819</v>
      </c>
      <c r="C197" t="s">
        <v>2823</v>
      </c>
      <c r="D197" t="s">
        <v>1253</v>
      </c>
    </row>
    <row r="198" spans="1:4" x14ac:dyDescent="0.3">
      <c r="A198" t="s">
        <v>2818</v>
      </c>
      <c r="B198" t="s">
        <v>2819</v>
      </c>
      <c r="C198" t="s">
        <v>2823</v>
      </c>
      <c r="D198" t="s">
        <v>1255</v>
      </c>
    </row>
    <row r="199" spans="1:4" x14ac:dyDescent="0.3">
      <c r="A199" t="s">
        <v>2818</v>
      </c>
      <c r="B199" t="s">
        <v>2819</v>
      </c>
      <c r="C199" t="s">
        <v>2823</v>
      </c>
      <c r="D199" t="s">
        <v>1257</v>
      </c>
    </row>
    <row r="200" spans="1:4" x14ac:dyDescent="0.3">
      <c r="A200" t="s">
        <v>2818</v>
      </c>
      <c r="B200" t="s">
        <v>2819</v>
      </c>
      <c r="C200" t="s">
        <v>2823</v>
      </c>
      <c r="D200" t="s">
        <v>1259</v>
      </c>
    </row>
    <row r="201" spans="1:4" x14ac:dyDescent="0.3">
      <c r="A201" t="s">
        <v>2818</v>
      </c>
      <c r="B201" t="s">
        <v>2819</v>
      </c>
      <c r="C201" t="s">
        <v>2823</v>
      </c>
      <c r="D201" t="s">
        <v>1261</v>
      </c>
    </row>
    <row r="202" spans="1:4" x14ac:dyDescent="0.3">
      <c r="A202" t="s">
        <v>2818</v>
      </c>
      <c r="B202" t="s">
        <v>2819</v>
      </c>
      <c r="C202" t="s">
        <v>2823</v>
      </c>
      <c r="D202" t="s">
        <v>1263</v>
      </c>
    </row>
    <row r="203" spans="1:4" x14ac:dyDescent="0.3">
      <c r="A203" t="s">
        <v>2818</v>
      </c>
      <c r="B203" t="s">
        <v>2819</v>
      </c>
      <c r="C203" t="s">
        <v>2823</v>
      </c>
      <c r="D203" t="s">
        <v>1265</v>
      </c>
    </row>
    <row r="204" spans="1:4" x14ac:dyDescent="0.3">
      <c r="A204" t="s">
        <v>2818</v>
      </c>
      <c r="B204" t="s">
        <v>2819</v>
      </c>
      <c r="C204" t="s">
        <v>2823</v>
      </c>
      <c r="D204" t="s">
        <v>1267</v>
      </c>
    </row>
    <row r="205" spans="1:4" x14ac:dyDescent="0.3">
      <c r="A205" t="s">
        <v>2818</v>
      </c>
      <c r="B205" t="s">
        <v>2819</v>
      </c>
      <c r="C205" t="s">
        <v>2823</v>
      </c>
      <c r="D205" t="s">
        <v>1269</v>
      </c>
    </row>
    <row r="206" spans="1:4" x14ac:dyDescent="0.3">
      <c r="A206" t="s">
        <v>2818</v>
      </c>
      <c r="B206" t="s">
        <v>2819</v>
      </c>
      <c r="C206" t="s">
        <v>2823</v>
      </c>
      <c r="D206" t="s">
        <v>973</v>
      </c>
    </row>
    <row r="207" spans="1:4" x14ac:dyDescent="0.3">
      <c r="A207" t="s">
        <v>2818</v>
      </c>
      <c r="B207" t="s">
        <v>2819</v>
      </c>
      <c r="C207" t="s">
        <v>3065</v>
      </c>
      <c r="D207" t="s">
        <v>1251</v>
      </c>
    </row>
    <row r="208" spans="1:4" x14ac:dyDescent="0.3">
      <c r="A208" t="s">
        <v>2818</v>
      </c>
      <c r="B208" t="s">
        <v>2819</v>
      </c>
      <c r="C208" t="s">
        <v>3065</v>
      </c>
      <c r="D208" t="s">
        <v>1253</v>
      </c>
    </row>
    <row r="209" spans="1:4" x14ac:dyDescent="0.3">
      <c r="A209" t="s">
        <v>2818</v>
      </c>
      <c r="B209" t="s">
        <v>2819</v>
      </c>
      <c r="C209" t="s">
        <v>3065</v>
      </c>
      <c r="D209" t="s">
        <v>1255</v>
      </c>
    </row>
    <row r="210" spans="1:4" x14ac:dyDescent="0.3">
      <c r="A210" t="s">
        <v>2818</v>
      </c>
      <c r="B210" t="s">
        <v>2819</v>
      </c>
      <c r="C210" t="s">
        <v>3065</v>
      </c>
      <c r="D210" t="s">
        <v>1257</v>
      </c>
    </row>
    <row r="211" spans="1:4" x14ac:dyDescent="0.3">
      <c r="A211" t="s">
        <v>2818</v>
      </c>
      <c r="B211" t="s">
        <v>2819</v>
      </c>
      <c r="C211" t="s">
        <v>3065</v>
      </c>
      <c r="D211" t="s">
        <v>1259</v>
      </c>
    </row>
    <row r="212" spans="1:4" x14ac:dyDescent="0.3">
      <c r="A212" t="s">
        <v>2818</v>
      </c>
      <c r="B212" t="s">
        <v>2819</v>
      </c>
      <c r="C212" t="s">
        <v>3065</v>
      </c>
      <c r="D212" t="s">
        <v>1261</v>
      </c>
    </row>
    <row r="213" spans="1:4" x14ac:dyDescent="0.3">
      <c r="A213" t="s">
        <v>2818</v>
      </c>
      <c r="B213" t="s">
        <v>2819</v>
      </c>
      <c r="C213" t="s">
        <v>3065</v>
      </c>
      <c r="D213" t="s">
        <v>1263</v>
      </c>
    </row>
    <row r="214" spans="1:4" x14ac:dyDescent="0.3">
      <c r="A214" t="s">
        <v>2818</v>
      </c>
      <c r="B214" t="s">
        <v>2819</v>
      </c>
      <c r="C214" t="s">
        <v>3065</v>
      </c>
      <c r="D214" t="s">
        <v>1265</v>
      </c>
    </row>
    <row r="215" spans="1:4" x14ac:dyDescent="0.3">
      <c r="A215" t="s">
        <v>2818</v>
      </c>
      <c r="B215" t="s">
        <v>2819</v>
      </c>
      <c r="C215" t="s">
        <v>3065</v>
      </c>
      <c r="D215" t="s">
        <v>1267</v>
      </c>
    </row>
    <row r="216" spans="1:4" x14ac:dyDescent="0.3">
      <c r="A216" t="s">
        <v>2818</v>
      </c>
      <c r="B216" t="s">
        <v>2819</v>
      </c>
      <c r="C216" t="s">
        <v>3065</v>
      </c>
      <c r="D216" t="s">
        <v>1269</v>
      </c>
    </row>
    <row r="217" spans="1:4" x14ac:dyDescent="0.3">
      <c r="A217" t="s">
        <v>2818</v>
      </c>
      <c r="B217" t="s">
        <v>2819</v>
      </c>
      <c r="C217" t="s">
        <v>3065</v>
      </c>
      <c r="D217" t="s">
        <v>973</v>
      </c>
    </row>
    <row r="218" spans="1:4" x14ac:dyDescent="0.3">
      <c r="A218" t="s">
        <v>2818</v>
      </c>
      <c r="B218" t="s">
        <v>3066</v>
      </c>
      <c r="C218" t="s">
        <v>2922</v>
      </c>
      <c r="D218" t="s">
        <v>1573</v>
      </c>
    </row>
    <row r="219" spans="1:4" x14ac:dyDescent="0.3">
      <c r="A219" t="s">
        <v>2818</v>
      </c>
      <c r="B219" t="s">
        <v>3066</v>
      </c>
      <c r="C219" t="s">
        <v>2922</v>
      </c>
      <c r="D219" t="s">
        <v>1714</v>
      </c>
    </row>
    <row r="220" spans="1:4" x14ac:dyDescent="0.3">
      <c r="A220" t="s">
        <v>2818</v>
      </c>
      <c r="B220" t="s">
        <v>3066</v>
      </c>
      <c r="C220" t="s">
        <v>2922</v>
      </c>
      <c r="D220" t="s">
        <v>1797</v>
      </c>
    </row>
    <row r="221" spans="1:4" x14ac:dyDescent="0.3">
      <c r="A221" t="s">
        <v>2818</v>
      </c>
      <c r="B221" t="s">
        <v>3066</v>
      </c>
      <c r="C221" t="s">
        <v>2922</v>
      </c>
      <c r="D221" t="s">
        <v>1806</v>
      </c>
    </row>
    <row r="222" spans="1:4" x14ac:dyDescent="0.3">
      <c r="A222" t="s">
        <v>2818</v>
      </c>
      <c r="B222" t="s">
        <v>3066</v>
      </c>
      <c r="C222" t="s">
        <v>2922</v>
      </c>
      <c r="D222" t="s">
        <v>1808</v>
      </c>
    </row>
    <row r="223" spans="1:4" x14ac:dyDescent="0.3">
      <c r="A223" t="s">
        <v>2818</v>
      </c>
      <c r="B223" t="s">
        <v>3066</v>
      </c>
      <c r="C223" t="s">
        <v>2922</v>
      </c>
      <c r="D223" t="s">
        <v>1827</v>
      </c>
    </row>
    <row r="224" spans="1:4" x14ac:dyDescent="0.3">
      <c r="A224" t="s">
        <v>2818</v>
      </c>
      <c r="B224" t="s">
        <v>3066</v>
      </c>
      <c r="C224" t="s">
        <v>2922</v>
      </c>
      <c r="D224" t="s">
        <v>1841</v>
      </c>
    </row>
    <row r="225" spans="1:4" x14ac:dyDescent="0.3">
      <c r="A225" t="s">
        <v>2818</v>
      </c>
      <c r="B225" t="s">
        <v>3066</v>
      </c>
      <c r="C225" t="s">
        <v>2922</v>
      </c>
      <c r="D225" t="s">
        <v>1919</v>
      </c>
    </row>
    <row r="226" spans="1:4" x14ac:dyDescent="0.3">
      <c r="A226" t="s">
        <v>2818</v>
      </c>
      <c r="B226" t="s">
        <v>3066</v>
      </c>
      <c r="C226" t="s">
        <v>2922</v>
      </c>
      <c r="D226" t="s">
        <v>1929</v>
      </c>
    </row>
    <row r="227" spans="1:4" x14ac:dyDescent="0.3">
      <c r="A227" t="s">
        <v>2818</v>
      </c>
      <c r="B227" t="s">
        <v>3066</v>
      </c>
      <c r="C227" t="s">
        <v>2922</v>
      </c>
      <c r="D227" t="s">
        <v>1970</v>
      </c>
    </row>
    <row r="228" spans="1:4" x14ac:dyDescent="0.3">
      <c r="A228" t="s">
        <v>2818</v>
      </c>
      <c r="B228" t="s">
        <v>3066</v>
      </c>
      <c r="C228" t="s">
        <v>2922</v>
      </c>
      <c r="D228" t="s">
        <v>1972</v>
      </c>
    </row>
    <row r="229" spans="1:4" x14ac:dyDescent="0.3">
      <c r="A229" t="s">
        <v>2818</v>
      </c>
      <c r="B229" t="s">
        <v>3066</v>
      </c>
      <c r="C229" t="s">
        <v>2922</v>
      </c>
      <c r="D229" t="s">
        <v>1974</v>
      </c>
    </row>
    <row r="230" spans="1:4" x14ac:dyDescent="0.3">
      <c r="A230" t="s">
        <v>2818</v>
      </c>
      <c r="B230" t="s">
        <v>3066</v>
      </c>
      <c r="C230" t="s">
        <v>2922</v>
      </c>
      <c r="D230" t="s">
        <v>1978</v>
      </c>
    </row>
    <row r="231" spans="1:4" x14ac:dyDescent="0.3">
      <c r="A231" t="s">
        <v>2818</v>
      </c>
      <c r="B231" t="s">
        <v>3066</v>
      </c>
      <c r="C231" t="s">
        <v>2922</v>
      </c>
      <c r="D231" t="s">
        <v>1986</v>
      </c>
    </row>
    <row r="232" spans="1:4" x14ac:dyDescent="0.3">
      <c r="A232" t="s">
        <v>2818</v>
      </c>
      <c r="B232" t="s">
        <v>3066</v>
      </c>
      <c r="C232" t="s">
        <v>2922</v>
      </c>
      <c r="D232" t="s">
        <v>2002</v>
      </c>
    </row>
    <row r="233" spans="1:4" x14ac:dyDescent="0.3">
      <c r="A233" t="s">
        <v>2818</v>
      </c>
      <c r="B233" t="s">
        <v>3066</v>
      </c>
      <c r="C233" t="s">
        <v>2922</v>
      </c>
      <c r="D233" t="s">
        <v>2010</v>
      </c>
    </row>
    <row r="234" spans="1:4" x14ac:dyDescent="0.3">
      <c r="A234" t="s">
        <v>2818</v>
      </c>
      <c r="B234" t="s">
        <v>3066</v>
      </c>
      <c r="C234" t="s">
        <v>2922</v>
      </c>
      <c r="D234" t="s">
        <v>2020</v>
      </c>
    </row>
    <row r="235" spans="1:4" x14ac:dyDescent="0.3">
      <c r="A235" t="s">
        <v>2818</v>
      </c>
      <c r="B235" t="s">
        <v>3066</v>
      </c>
      <c r="C235" t="s">
        <v>2922</v>
      </c>
      <c r="D235" t="s">
        <v>2022</v>
      </c>
    </row>
    <row r="236" spans="1:4" x14ac:dyDescent="0.3">
      <c r="A236" t="s">
        <v>2818</v>
      </c>
      <c r="B236" t="s">
        <v>3066</v>
      </c>
      <c r="C236" t="s">
        <v>2922</v>
      </c>
      <c r="D236" t="s">
        <v>2024</v>
      </c>
    </row>
    <row r="237" spans="1:4" x14ac:dyDescent="0.3">
      <c r="A237" t="s">
        <v>2818</v>
      </c>
      <c r="B237" t="s">
        <v>3066</v>
      </c>
      <c r="C237" t="s">
        <v>2922</v>
      </c>
      <c r="D237" t="s">
        <v>2052</v>
      </c>
    </row>
    <row r="238" spans="1:4" x14ac:dyDescent="0.3">
      <c r="A238" t="s">
        <v>2818</v>
      </c>
      <c r="B238" t="s">
        <v>3066</v>
      </c>
      <c r="C238" t="s">
        <v>2922</v>
      </c>
      <c r="D238" t="s">
        <v>2054</v>
      </c>
    </row>
    <row r="239" spans="1:4" x14ac:dyDescent="0.3">
      <c r="A239" t="s">
        <v>2818</v>
      </c>
      <c r="B239" t="s">
        <v>3066</v>
      </c>
      <c r="C239" t="s">
        <v>3067</v>
      </c>
      <c r="D239" t="s">
        <v>1306</v>
      </c>
    </row>
    <row r="240" spans="1:4" x14ac:dyDescent="0.3">
      <c r="A240" t="s">
        <v>2818</v>
      </c>
      <c r="B240" t="s">
        <v>3066</v>
      </c>
      <c r="C240" t="s">
        <v>3067</v>
      </c>
      <c r="D240" t="s">
        <v>1365</v>
      </c>
    </row>
    <row r="241" spans="1:4" x14ac:dyDescent="0.3">
      <c r="A241" t="s">
        <v>2818</v>
      </c>
      <c r="B241" t="s">
        <v>3066</v>
      </c>
      <c r="C241" t="s">
        <v>3067</v>
      </c>
      <c r="D241" t="s">
        <v>1369</v>
      </c>
    </row>
    <row r="242" spans="1:4" x14ac:dyDescent="0.3">
      <c r="A242" t="s">
        <v>2818</v>
      </c>
      <c r="B242" t="s">
        <v>3066</v>
      </c>
      <c r="C242" t="s">
        <v>3067</v>
      </c>
      <c r="D242" t="s">
        <v>1650</v>
      </c>
    </row>
    <row r="243" spans="1:4" x14ac:dyDescent="0.3">
      <c r="A243" t="s">
        <v>2818</v>
      </c>
      <c r="B243" t="s">
        <v>3066</v>
      </c>
      <c r="C243" t="s">
        <v>3067</v>
      </c>
      <c r="D243" t="s">
        <v>2008</v>
      </c>
    </row>
    <row r="244" spans="1:4" x14ac:dyDescent="0.3">
      <c r="A244" t="s">
        <v>2818</v>
      </c>
      <c r="B244" t="s">
        <v>3066</v>
      </c>
      <c r="C244" t="s">
        <v>3067</v>
      </c>
      <c r="D244" t="s">
        <v>2034</v>
      </c>
    </row>
    <row r="245" spans="1:4" x14ac:dyDescent="0.3">
      <c r="A245" t="s">
        <v>2818</v>
      </c>
      <c r="B245" t="s">
        <v>3066</v>
      </c>
      <c r="C245" t="s">
        <v>3067</v>
      </c>
      <c r="D245" t="s">
        <v>2038</v>
      </c>
    </row>
    <row r="246" spans="1:4" x14ac:dyDescent="0.3">
      <c r="A246" t="s">
        <v>2818</v>
      </c>
      <c r="B246" t="s">
        <v>3066</v>
      </c>
      <c r="C246" t="s">
        <v>3067</v>
      </c>
      <c r="D246" t="s">
        <v>2040</v>
      </c>
    </row>
    <row r="247" spans="1:4" x14ac:dyDescent="0.3">
      <c r="A247" t="s">
        <v>2818</v>
      </c>
      <c r="B247" t="s">
        <v>3066</v>
      </c>
      <c r="C247" t="s">
        <v>3067</v>
      </c>
      <c r="D247" t="s">
        <v>2042</v>
      </c>
    </row>
    <row r="248" spans="1:4" x14ac:dyDescent="0.3">
      <c r="A248" t="s">
        <v>2818</v>
      </c>
      <c r="B248" t="s">
        <v>3066</v>
      </c>
      <c r="C248" t="s">
        <v>3067</v>
      </c>
      <c r="D248" t="s">
        <v>2044</v>
      </c>
    </row>
    <row r="249" spans="1:4" x14ac:dyDescent="0.3">
      <c r="A249" t="s">
        <v>2818</v>
      </c>
      <c r="B249" t="s">
        <v>3066</v>
      </c>
      <c r="C249" t="s">
        <v>3067</v>
      </c>
      <c r="D249" t="s">
        <v>2046</v>
      </c>
    </row>
    <row r="250" spans="1:4" x14ac:dyDescent="0.3">
      <c r="A250" t="s">
        <v>2818</v>
      </c>
      <c r="B250" t="s">
        <v>3066</v>
      </c>
      <c r="C250" t="s">
        <v>3067</v>
      </c>
      <c r="D250" t="s">
        <v>2177</v>
      </c>
    </row>
    <row r="251" spans="1:4" x14ac:dyDescent="0.3">
      <c r="A251" t="s">
        <v>2818</v>
      </c>
      <c r="B251" t="s">
        <v>3066</v>
      </c>
      <c r="C251" t="s">
        <v>3068</v>
      </c>
      <c r="D251" t="s">
        <v>1310</v>
      </c>
    </row>
    <row r="252" spans="1:4" x14ac:dyDescent="0.3">
      <c r="A252" t="s">
        <v>2818</v>
      </c>
      <c r="B252" t="s">
        <v>3066</v>
      </c>
      <c r="C252" t="s">
        <v>3068</v>
      </c>
      <c r="D252" t="s">
        <v>1312</v>
      </c>
    </row>
    <row r="253" spans="1:4" x14ac:dyDescent="0.3">
      <c r="A253" t="s">
        <v>2818</v>
      </c>
      <c r="B253" t="s">
        <v>3066</v>
      </c>
      <c r="C253" t="s">
        <v>3068</v>
      </c>
      <c r="D253" t="s">
        <v>1314</v>
      </c>
    </row>
    <row r="254" spans="1:4" x14ac:dyDescent="0.3">
      <c r="A254" t="s">
        <v>2818</v>
      </c>
      <c r="B254" t="s">
        <v>3066</v>
      </c>
      <c r="C254" t="s">
        <v>3068</v>
      </c>
      <c r="D254" t="s">
        <v>1998</v>
      </c>
    </row>
    <row r="255" spans="1:4" x14ac:dyDescent="0.3">
      <c r="A255" t="s">
        <v>2818</v>
      </c>
      <c r="B255" t="s">
        <v>3066</v>
      </c>
      <c r="C255" t="s">
        <v>3069</v>
      </c>
      <c r="D255" t="s">
        <v>1317</v>
      </c>
    </row>
    <row r="256" spans="1:4" x14ac:dyDescent="0.3">
      <c r="A256" t="s">
        <v>2818</v>
      </c>
      <c r="B256" t="s">
        <v>3066</v>
      </c>
      <c r="C256" t="s">
        <v>3069</v>
      </c>
      <c r="D256" t="s">
        <v>1424</v>
      </c>
    </row>
    <row r="257" spans="1:4" x14ac:dyDescent="0.3">
      <c r="A257" t="s">
        <v>2818</v>
      </c>
      <c r="B257" t="s">
        <v>3066</v>
      </c>
      <c r="C257" t="s">
        <v>3069</v>
      </c>
      <c r="D257" t="s">
        <v>1457</v>
      </c>
    </row>
    <row r="258" spans="1:4" x14ac:dyDescent="0.3">
      <c r="A258" t="s">
        <v>2818</v>
      </c>
      <c r="B258" t="s">
        <v>3066</v>
      </c>
      <c r="C258" t="s">
        <v>3069</v>
      </c>
      <c r="D258" t="s">
        <v>1459</v>
      </c>
    </row>
    <row r="259" spans="1:4" x14ac:dyDescent="0.3">
      <c r="A259" t="s">
        <v>2818</v>
      </c>
      <c r="B259" t="s">
        <v>3066</v>
      </c>
      <c r="C259" t="s">
        <v>3069</v>
      </c>
      <c r="D259" t="s">
        <v>1529</v>
      </c>
    </row>
    <row r="260" spans="1:4" x14ac:dyDescent="0.3">
      <c r="A260" t="s">
        <v>2818</v>
      </c>
      <c r="B260" t="s">
        <v>3066</v>
      </c>
      <c r="C260" t="s">
        <v>3069</v>
      </c>
      <c r="D260" t="s">
        <v>1535</v>
      </c>
    </row>
    <row r="261" spans="1:4" x14ac:dyDescent="0.3">
      <c r="A261" t="s">
        <v>2818</v>
      </c>
      <c r="B261" t="s">
        <v>3066</v>
      </c>
      <c r="C261" t="s">
        <v>3069</v>
      </c>
      <c r="D261" t="s">
        <v>1582</v>
      </c>
    </row>
    <row r="262" spans="1:4" x14ac:dyDescent="0.3">
      <c r="A262" t="s">
        <v>2818</v>
      </c>
      <c r="B262" t="s">
        <v>3066</v>
      </c>
      <c r="C262" t="s">
        <v>3069</v>
      </c>
      <c r="D262" t="s">
        <v>1775</v>
      </c>
    </row>
    <row r="263" spans="1:4" x14ac:dyDescent="0.3">
      <c r="A263" t="s">
        <v>2818</v>
      </c>
      <c r="B263" t="s">
        <v>3066</v>
      </c>
      <c r="C263" t="s">
        <v>3069</v>
      </c>
      <c r="D263" t="s">
        <v>1777</v>
      </c>
    </row>
    <row r="264" spans="1:4" x14ac:dyDescent="0.3">
      <c r="A264" t="s">
        <v>2818</v>
      </c>
      <c r="B264" t="s">
        <v>3066</v>
      </c>
      <c r="C264" t="s">
        <v>3069</v>
      </c>
      <c r="D264" t="s">
        <v>1779</v>
      </c>
    </row>
    <row r="265" spans="1:4" x14ac:dyDescent="0.3">
      <c r="A265" t="s">
        <v>2818</v>
      </c>
      <c r="B265" t="s">
        <v>3066</v>
      </c>
      <c r="C265" t="s">
        <v>3069</v>
      </c>
      <c r="D265" t="s">
        <v>1781</v>
      </c>
    </row>
    <row r="266" spans="1:4" x14ac:dyDescent="0.3">
      <c r="A266" t="s">
        <v>2818</v>
      </c>
      <c r="B266" t="s">
        <v>3066</v>
      </c>
      <c r="C266" t="s">
        <v>3069</v>
      </c>
      <c r="D266" t="s">
        <v>1783</v>
      </c>
    </row>
    <row r="267" spans="1:4" x14ac:dyDescent="0.3">
      <c r="A267" t="s">
        <v>2818</v>
      </c>
      <c r="B267" t="s">
        <v>3066</v>
      </c>
      <c r="C267" t="s">
        <v>3069</v>
      </c>
      <c r="D267" t="s">
        <v>1804</v>
      </c>
    </row>
    <row r="268" spans="1:4" x14ac:dyDescent="0.3">
      <c r="A268" t="s">
        <v>2818</v>
      </c>
      <c r="B268" t="s">
        <v>3066</v>
      </c>
      <c r="C268" t="s">
        <v>3069</v>
      </c>
      <c r="D268" t="s">
        <v>1823</v>
      </c>
    </row>
    <row r="269" spans="1:4" x14ac:dyDescent="0.3">
      <c r="A269" t="s">
        <v>2818</v>
      </c>
      <c r="B269" t="s">
        <v>3066</v>
      </c>
      <c r="C269" t="s">
        <v>3069</v>
      </c>
      <c r="D269" t="s">
        <v>1831</v>
      </c>
    </row>
    <row r="270" spans="1:4" x14ac:dyDescent="0.3">
      <c r="A270" t="s">
        <v>2818</v>
      </c>
      <c r="B270" t="s">
        <v>3066</v>
      </c>
      <c r="C270" t="s">
        <v>3069</v>
      </c>
      <c r="D270" t="s">
        <v>1907</v>
      </c>
    </row>
    <row r="271" spans="1:4" x14ac:dyDescent="0.3">
      <c r="A271" t="s">
        <v>2818</v>
      </c>
      <c r="B271" t="s">
        <v>3066</v>
      </c>
      <c r="C271" t="s">
        <v>3069</v>
      </c>
      <c r="D271" t="s">
        <v>1909</v>
      </c>
    </row>
    <row r="272" spans="1:4" x14ac:dyDescent="0.3">
      <c r="A272" t="s">
        <v>2818</v>
      </c>
      <c r="B272" t="s">
        <v>3066</v>
      </c>
      <c r="C272" t="s">
        <v>3069</v>
      </c>
      <c r="D272" t="s">
        <v>1984</v>
      </c>
    </row>
    <row r="273" spans="1:4" x14ac:dyDescent="0.3">
      <c r="A273" t="s">
        <v>2818</v>
      </c>
      <c r="B273" t="s">
        <v>3066</v>
      </c>
      <c r="C273" t="s">
        <v>3069</v>
      </c>
      <c r="D273" t="s">
        <v>2028</v>
      </c>
    </row>
    <row r="274" spans="1:4" x14ac:dyDescent="0.3">
      <c r="A274" t="s">
        <v>2818</v>
      </c>
      <c r="B274" t="s">
        <v>3066</v>
      </c>
      <c r="C274" t="s">
        <v>3069</v>
      </c>
      <c r="D274" t="s">
        <v>2068</v>
      </c>
    </row>
    <row r="275" spans="1:4" x14ac:dyDescent="0.3">
      <c r="A275" t="s">
        <v>2818</v>
      </c>
      <c r="B275" t="s">
        <v>3066</v>
      </c>
      <c r="C275" t="s">
        <v>3069</v>
      </c>
      <c r="D275" t="s">
        <v>2179</v>
      </c>
    </row>
    <row r="276" spans="1:4" x14ac:dyDescent="0.3">
      <c r="A276" t="s">
        <v>2818</v>
      </c>
      <c r="B276" t="s">
        <v>3066</v>
      </c>
      <c r="C276" t="s">
        <v>3069</v>
      </c>
      <c r="D276" t="s">
        <v>2197</v>
      </c>
    </row>
    <row r="277" spans="1:4" x14ac:dyDescent="0.3">
      <c r="A277" t="s">
        <v>2818</v>
      </c>
      <c r="B277" t="s">
        <v>3066</v>
      </c>
      <c r="C277" t="s">
        <v>3069</v>
      </c>
      <c r="D277" t="s">
        <v>2219</v>
      </c>
    </row>
    <row r="278" spans="1:4" x14ac:dyDescent="0.3">
      <c r="A278" t="s">
        <v>2818</v>
      </c>
      <c r="B278" t="s">
        <v>3066</v>
      </c>
      <c r="C278" t="s">
        <v>3070</v>
      </c>
      <c r="D278" t="s">
        <v>1320</v>
      </c>
    </row>
    <row r="279" spans="1:4" x14ac:dyDescent="0.3">
      <c r="A279" t="s">
        <v>2818</v>
      </c>
      <c r="B279" t="s">
        <v>3066</v>
      </c>
      <c r="C279" t="s">
        <v>3070</v>
      </c>
      <c r="D279" t="s">
        <v>1410</v>
      </c>
    </row>
    <row r="280" spans="1:4" x14ac:dyDescent="0.3">
      <c r="A280" t="s">
        <v>2818</v>
      </c>
      <c r="B280" t="s">
        <v>3066</v>
      </c>
      <c r="C280" t="s">
        <v>3070</v>
      </c>
      <c r="D280" t="s">
        <v>1412</v>
      </c>
    </row>
    <row r="281" spans="1:4" x14ac:dyDescent="0.3">
      <c r="A281" t="s">
        <v>2818</v>
      </c>
      <c r="B281" t="s">
        <v>3066</v>
      </c>
      <c r="C281" t="s">
        <v>3070</v>
      </c>
      <c r="D281" t="s">
        <v>1414</v>
      </c>
    </row>
    <row r="282" spans="1:4" x14ac:dyDescent="0.3">
      <c r="A282" t="s">
        <v>2818</v>
      </c>
      <c r="B282" t="s">
        <v>3066</v>
      </c>
      <c r="C282" t="s">
        <v>3070</v>
      </c>
      <c r="D282" t="s">
        <v>1416</v>
      </c>
    </row>
    <row r="283" spans="1:4" x14ac:dyDescent="0.3">
      <c r="A283" t="s">
        <v>2818</v>
      </c>
      <c r="B283" t="s">
        <v>3066</v>
      </c>
      <c r="C283" t="s">
        <v>3070</v>
      </c>
      <c r="D283" t="s">
        <v>1418</v>
      </c>
    </row>
    <row r="284" spans="1:4" x14ac:dyDescent="0.3">
      <c r="A284" t="s">
        <v>2818</v>
      </c>
      <c r="B284" t="s">
        <v>3066</v>
      </c>
      <c r="C284" t="s">
        <v>3070</v>
      </c>
      <c r="D284" t="s">
        <v>1420</v>
      </c>
    </row>
    <row r="285" spans="1:4" x14ac:dyDescent="0.3">
      <c r="A285" t="s">
        <v>2818</v>
      </c>
      <c r="B285" t="s">
        <v>3066</v>
      </c>
      <c r="C285" t="s">
        <v>3070</v>
      </c>
      <c r="D285" t="s">
        <v>1461</v>
      </c>
    </row>
    <row r="286" spans="1:4" x14ac:dyDescent="0.3">
      <c r="A286" t="s">
        <v>2818</v>
      </c>
      <c r="B286" t="s">
        <v>3066</v>
      </c>
      <c r="C286" t="s">
        <v>3070</v>
      </c>
      <c r="D286" t="s">
        <v>1476</v>
      </c>
    </row>
    <row r="287" spans="1:4" x14ac:dyDescent="0.3">
      <c r="A287" t="s">
        <v>2818</v>
      </c>
      <c r="B287" t="s">
        <v>3066</v>
      </c>
      <c r="C287" t="s">
        <v>3070</v>
      </c>
      <c r="D287" t="s">
        <v>1555</v>
      </c>
    </row>
    <row r="288" spans="1:4" x14ac:dyDescent="0.3">
      <c r="A288" t="s">
        <v>2818</v>
      </c>
      <c r="B288" t="s">
        <v>3066</v>
      </c>
      <c r="C288" t="s">
        <v>3070</v>
      </c>
      <c r="D288" t="s">
        <v>1557</v>
      </c>
    </row>
    <row r="289" spans="1:4" x14ac:dyDescent="0.3">
      <c r="A289" t="s">
        <v>2818</v>
      </c>
      <c r="B289" t="s">
        <v>3066</v>
      </c>
      <c r="C289" t="s">
        <v>3070</v>
      </c>
      <c r="D289" t="s">
        <v>1559</v>
      </c>
    </row>
    <row r="290" spans="1:4" x14ac:dyDescent="0.3">
      <c r="A290" t="s">
        <v>2818</v>
      </c>
      <c r="B290" t="s">
        <v>3066</v>
      </c>
      <c r="C290" t="s">
        <v>3070</v>
      </c>
      <c r="D290" t="s">
        <v>1561</v>
      </c>
    </row>
    <row r="291" spans="1:4" x14ac:dyDescent="0.3">
      <c r="A291" t="s">
        <v>2818</v>
      </c>
      <c r="B291" t="s">
        <v>3066</v>
      </c>
      <c r="C291" t="s">
        <v>3070</v>
      </c>
      <c r="D291" t="s">
        <v>1563</v>
      </c>
    </row>
    <row r="292" spans="1:4" x14ac:dyDescent="0.3">
      <c r="A292" t="s">
        <v>2818</v>
      </c>
      <c r="B292" t="s">
        <v>3066</v>
      </c>
      <c r="C292" t="s">
        <v>3070</v>
      </c>
      <c r="D292" t="s">
        <v>1565</v>
      </c>
    </row>
    <row r="293" spans="1:4" x14ac:dyDescent="0.3">
      <c r="A293" t="s">
        <v>2818</v>
      </c>
      <c r="B293" t="s">
        <v>3066</v>
      </c>
      <c r="C293" t="s">
        <v>3070</v>
      </c>
      <c r="D293" t="s">
        <v>1588</v>
      </c>
    </row>
    <row r="294" spans="1:4" x14ac:dyDescent="0.3">
      <c r="A294" t="s">
        <v>2818</v>
      </c>
      <c r="B294" t="s">
        <v>3066</v>
      </c>
      <c r="C294" t="s">
        <v>3070</v>
      </c>
      <c r="D294" t="s">
        <v>1590</v>
      </c>
    </row>
    <row r="295" spans="1:4" x14ac:dyDescent="0.3">
      <c r="A295" t="s">
        <v>2818</v>
      </c>
      <c r="B295" t="s">
        <v>3066</v>
      </c>
      <c r="C295" t="s">
        <v>3070</v>
      </c>
      <c r="D295" t="s">
        <v>1601</v>
      </c>
    </row>
    <row r="296" spans="1:4" x14ac:dyDescent="0.3">
      <c r="A296" t="s">
        <v>2818</v>
      </c>
      <c r="B296" t="s">
        <v>3066</v>
      </c>
      <c r="C296" t="s">
        <v>3070</v>
      </c>
      <c r="D296" t="s">
        <v>1617</v>
      </c>
    </row>
    <row r="297" spans="1:4" x14ac:dyDescent="0.3">
      <c r="A297" t="s">
        <v>2818</v>
      </c>
      <c r="B297" t="s">
        <v>3066</v>
      </c>
      <c r="C297" t="s">
        <v>3070</v>
      </c>
      <c r="D297" t="s">
        <v>1789</v>
      </c>
    </row>
    <row r="298" spans="1:4" x14ac:dyDescent="0.3">
      <c r="A298" t="s">
        <v>2818</v>
      </c>
      <c r="B298" t="s">
        <v>3066</v>
      </c>
      <c r="C298" t="s">
        <v>3070</v>
      </c>
      <c r="D298" t="s">
        <v>1859</v>
      </c>
    </row>
    <row r="299" spans="1:4" x14ac:dyDescent="0.3">
      <c r="A299" t="s">
        <v>2818</v>
      </c>
      <c r="B299" t="s">
        <v>3066</v>
      </c>
      <c r="C299" t="s">
        <v>3070</v>
      </c>
      <c r="D299" t="s">
        <v>1992</v>
      </c>
    </row>
    <row r="300" spans="1:4" x14ac:dyDescent="0.3">
      <c r="A300" t="s">
        <v>2818</v>
      </c>
      <c r="B300" t="s">
        <v>3066</v>
      </c>
      <c r="C300" t="s">
        <v>3070</v>
      </c>
      <c r="D300" t="s">
        <v>1996</v>
      </c>
    </row>
    <row r="301" spans="1:4" x14ac:dyDescent="0.3">
      <c r="A301" t="s">
        <v>2818</v>
      </c>
      <c r="B301" t="s">
        <v>3066</v>
      </c>
      <c r="C301" t="s">
        <v>3070</v>
      </c>
      <c r="D301" t="s">
        <v>2000</v>
      </c>
    </row>
    <row r="302" spans="1:4" x14ac:dyDescent="0.3">
      <c r="A302" t="s">
        <v>2818</v>
      </c>
      <c r="B302" t="s">
        <v>3066</v>
      </c>
      <c r="C302" t="s">
        <v>3070</v>
      </c>
      <c r="D302" t="s">
        <v>2225</v>
      </c>
    </row>
    <row r="303" spans="1:4" x14ac:dyDescent="0.3">
      <c r="A303" t="s">
        <v>2818</v>
      </c>
      <c r="B303" t="s">
        <v>3066</v>
      </c>
      <c r="C303" t="s">
        <v>3070</v>
      </c>
      <c r="D303" t="s">
        <v>2227</v>
      </c>
    </row>
    <row r="304" spans="1:4" x14ac:dyDescent="0.3">
      <c r="A304" t="s">
        <v>2818</v>
      </c>
      <c r="B304" t="s">
        <v>3066</v>
      </c>
      <c r="C304" t="s">
        <v>3070</v>
      </c>
      <c r="D304" t="s">
        <v>2231</v>
      </c>
    </row>
    <row r="305" spans="1:4" x14ac:dyDescent="0.3">
      <c r="A305" t="s">
        <v>2818</v>
      </c>
      <c r="B305" t="s">
        <v>3066</v>
      </c>
      <c r="C305" t="s">
        <v>3070</v>
      </c>
      <c r="D305" t="s">
        <v>2233</v>
      </c>
    </row>
    <row r="306" spans="1:4" x14ac:dyDescent="0.3">
      <c r="A306" t="s">
        <v>2818</v>
      </c>
      <c r="B306" t="s">
        <v>3066</v>
      </c>
      <c r="C306" t="s">
        <v>3070</v>
      </c>
      <c r="D306" t="s">
        <v>2235</v>
      </c>
    </row>
    <row r="307" spans="1:4" x14ac:dyDescent="0.3">
      <c r="A307" t="s">
        <v>2818</v>
      </c>
      <c r="B307" t="s">
        <v>3066</v>
      </c>
      <c r="C307" t="s">
        <v>3070</v>
      </c>
      <c r="D307" t="s">
        <v>2237</v>
      </c>
    </row>
    <row r="308" spans="1:4" x14ac:dyDescent="0.3">
      <c r="A308" t="s">
        <v>2818</v>
      </c>
      <c r="B308" t="s">
        <v>3066</v>
      </c>
      <c r="C308" t="s">
        <v>3070</v>
      </c>
      <c r="D308" t="s">
        <v>2239</v>
      </c>
    </row>
    <row r="309" spans="1:4" x14ac:dyDescent="0.3">
      <c r="A309" t="s">
        <v>2818</v>
      </c>
      <c r="B309" t="s">
        <v>3066</v>
      </c>
      <c r="C309" t="s">
        <v>3070</v>
      </c>
      <c r="D309" t="s">
        <v>2241</v>
      </c>
    </row>
    <row r="310" spans="1:4" x14ac:dyDescent="0.3">
      <c r="A310" t="s">
        <v>2818</v>
      </c>
      <c r="B310" t="s">
        <v>3066</v>
      </c>
      <c r="C310" t="s">
        <v>3070</v>
      </c>
      <c r="D310" t="s">
        <v>2243</v>
      </c>
    </row>
    <row r="311" spans="1:4" x14ac:dyDescent="0.3">
      <c r="A311" t="s">
        <v>2818</v>
      </c>
      <c r="B311" t="s">
        <v>3066</v>
      </c>
      <c r="C311" t="s">
        <v>3070</v>
      </c>
      <c r="D311" t="s">
        <v>2245</v>
      </c>
    </row>
    <row r="312" spans="1:4" x14ac:dyDescent="0.3">
      <c r="A312" t="s">
        <v>2818</v>
      </c>
      <c r="B312" t="s">
        <v>3066</v>
      </c>
      <c r="C312" t="s">
        <v>3070</v>
      </c>
      <c r="D312" t="s">
        <v>2256</v>
      </c>
    </row>
    <row r="313" spans="1:4" x14ac:dyDescent="0.3">
      <c r="A313" t="s">
        <v>2818</v>
      </c>
      <c r="B313" t="s">
        <v>3066</v>
      </c>
      <c r="C313" t="s">
        <v>3070</v>
      </c>
      <c r="D313" t="s">
        <v>2258</v>
      </c>
    </row>
    <row r="314" spans="1:4" x14ac:dyDescent="0.3">
      <c r="A314" t="s">
        <v>2818</v>
      </c>
      <c r="B314" t="s">
        <v>3066</v>
      </c>
      <c r="C314" t="s">
        <v>3070</v>
      </c>
      <c r="D314" t="s">
        <v>2260</v>
      </c>
    </row>
    <row r="315" spans="1:4" x14ac:dyDescent="0.3">
      <c r="A315" t="s">
        <v>2818</v>
      </c>
      <c r="B315" t="s">
        <v>3066</v>
      </c>
      <c r="C315" t="s">
        <v>3071</v>
      </c>
      <c r="D315" t="s">
        <v>1323</v>
      </c>
    </row>
    <row r="316" spans="1:4" x14ac:dyDescent="0.3">
      <c r="A316" t="s">
        <v>2818</v>
      </c>
      <c r="B316" t="s">
        <v>3066</v>
      </c>
      <c r="C316" t="s">
        <v>3071</v>
      </c>
      <c r="D316" t="s">
        <v>949</v>
      </c>
    </row>
    <row r="317" spans="1:4" x14ac:dyDescent="0.3">
      <c r="A317" t="s">
        <v>2818</v>
      </c>
      <c r="B317" t="s">
        <v>3066</v>
      </c>
      <c r="C317" t="s">
        <v>3071</v>
      </c>
      <c r="D317" t="s">
        <v>953</v>
      </c>
    </row>
    <row r="318" spans="1:4" x14ac:dyDescent="0.3">
      <c r="A318" t="s">
        <v>2818</v>
      </c>
      <c r="B318" t="s">
        <v>3066</v>
      </c>
      <c r="C318" t="s">
        <v>3071</v>
      </c>
      <c r="D318" t="s">
        <v>955</v>
      </c>
    </row>
    <row r="319" spans="1:4" x14ac:dyDescent="0.3">
      <c r="A319" t="s">
        <v>2818</v>
      </c>
      <c r="B319" t="s">
        <v>3066</v>
      </c>
      <c r="C319" t="s">
        <v>3071</v>
      </c>
      <c r="D319" t="s">
        <v>1443</v>
      </c>
    </row>
    <row r="320" spans="1:4" x14ac:dyDescent="0.3">
      <c r="A320" t="s">
        <v>2818</v>
      </c>
      <c r="B320" t="s">
        <v>3066</v>
      </c>
      <c r="C320" t="s">
        <v>3071</v>
      </c>
      <c r="D320" t="s">
        <v>1453</v>
      </c>
    </row>
    <row r="321" spans="1:4" x14ac:dyDescent="0.3">
      <c r="A321" t="s">
        <v>2818</v>
      </c>
      <c r="B321" t="s">
        <v>3066</v>
      </c>
      <c r="C321" t="s">
        <v>3071</v>
      </c>
      <c r="D321" t="s">
        <v>1537</v>
      </c>
    </row>
    <row r="322" spans="1:4" x14ac:dyDescent="0.3">
      <c r="A322" t="s">
        <v>2818</v>
      </c>
      <c r="B322" t="s">
        <v>3066</v>
      </c>
      <c r="C322" t="s">
        <v>3071</v>
      </c>
      <c r="D322" t="s">
        <v>1607</v>
      </c>
    </row>
    <row r="323" spans="1:4" x14ac:dyDescent="0.3">
      <c r="A323" t="s">
        <v>2818</v>
      </c>
      <c r="B323" t="s">
        <v>3066</v>
      </c>
      <c r="C323" t="s">
        <v>3071</v>
      </c>
      <c r="D323" t="s">
        <v>1917</v>
      </c>
    </row>
    <row r="324" spans="1:4" x14ac:dyDescent="0.3">
      <c r="A324" t="s">
        <v>2818</v>
      </c>
      <c r="B324" t="s">
        <v>3066</v>
      </c>
      <c r="C324" t="s">
        <v>3071</v>
      </c>
      <c r="D324" t="s">
        <v>2187</v>
      </c>
    </row>
    <row r="325" spans="1:4" x14ac:dyDescent="0.3">
      <c r="A325" t="s">
        <v>2818</v>
      </c>
      <c r="B325" t="s">
        <v>3066</v>
      </c>
      <c r="C325" t="s">
        <v>3071</v>
      </c>
      <c r="D325" t="s">
        <v>2201</v>
      </c>
    </row>
    <row r="326" spans="1:4" x14ac:dyDescent="0.3">
      <c r="A326" t="s">
        <v>2818</v>
      </c>
      <c r="B326" t="s">
        <v>3066</v>
      </c>
      <c r="C326" t="s">
        <v>3071</v>
      </c>
      <c r="D326" t="s">
        <v>2203</v>
      </c>
    </row>
    <row r="327" spans="1:4" x14ac:dyDescent="0.3">
      <c r="A327" t="s">
        <v>2818</v>
      </c>
      <c r="B327" t="s">
        <v>3066</v>
      </c>
      <c r="C327" t="s">
        <v>3071</v>
      </c>
      <c r="D327" t="s">
        <v>2205</v>
      </c>
    </row>
    <row r="328" spans="1:4" x14ac:dyDescent="0.3">
      <c r="A328" t="s">
        <v>2818</v>
      </c>
      <c r="B328" t="s">
        <v>3066</v>
      </c>
      <c r="C328" t="s">
        <v>3071</v>
      </c>
      <c r="D328" t="s">
        <v>2207</v>
      </c>
    </row>
    <row r="329" spans="1:4" x14ac:dyDescent="0.3">
      <c r="A329" t="s">
        <v>2818</v>
      </c>
      <c r="B329" t="s">
        <v>3066</v>
      </c>
      <c r="C329" t="s">
        <v>3071</v>
      </c>
      <c r="D329" t="s">
        <v>2209</v>
      </c>
    </row>
    <row r="330" spans="1:4" x14ac:dyDescent="0.3">
      <c r="A330" t="s">
        <v>2818</v>
      </c>
      <c r="B330" t="s">
        <v>3066</v>
      </c>
      <c r="C330" t="s">
        <v>3072</v>
      </c>
      <c r="D330" t="s">
        <v>1330</v>
      </c>
    </row>
    <row r="331" spans="1:4" x14ac:dyDescent="0.3">
      <c r="A331" t="s">
        <v>2818</v>
      </c>
      <c r="B331" t="s">
        <v>3066</v>
      </c>
      <c r="C331" t="s">
        <v>3072</v>
      </c>
      <c r="D331" t="s">
        <v>1373</v>
      </c>
    </row>
    <row r="332" spans="1:4" x14ac:dyDescent="0.3">
      <c r="A332" t="s">
        <v>2818</v>
      </c>
      <c r="B332" t="s">
        <v>3066</v>
      </c>
      <c r="C332" t="s">
        <v>3072</v>
      </c>
      <c r="D332" t="s">
        <v>1378</v>
      </c>
    </row>
    <row r="333" spans="1:4" x14ac:dyDescent="0.3">
      <c r="A333" t="s">
        <v>2818</v>
      </c>
      <c r="B333" t="s">
        <v>3066</v>
      </c>
      <c r="C333" t="s">
        <v>3072</v>
      </c>
      <c r="D333" t="s">
        <v>1465</v>
      </c>
    </row>
    <row r="334" spans="1:4" x14ac:dyDescent="0.3">
      <c r="A334" t="s">
        <v>2818</v>
      </c>
      <c r="B334" t="s">
        <v>3066</v>
      </c>
      <c r="C334" t="s">
        <v>3072</v>
      </c>
      <c r="D334" t="s">
        <v>1469</v>
      </c>
    </row>
    <row r="335" spans="1:4" x14ac:dyDescent="0.3">
      <c r="A335" t="s">
        <v>2818</v>
      </c>
      <c r="B335" t="s">
        <v>3066</v>
      </c>
      <c r="C335" t="s">
        <v>3072</v>
      </c>
      <c r="D335" t="s">
        <v>1580</v>
      </c>
    </row>
    <row r="336" spans="1:4" x14ac:dyDescent="0.3">
      <c r="A336" t="s">
        <v>2818</v>
      </c>
      <c r="B336" t="s">
        <v>3066</v>
      </c>
      <c r="C336" t="s">
        <v>3072</v>
      </c>
      <c r="D336" t="s">
        <v>1609</v>
      </c>
    </row>
    <row r="337" spans="1:4" x14ac:dyDescent="0.3">
      <c r="A337" t="s">
        <v>2818</v>
      </c>
      <c r="B337" t="s">
        <v>3066</v>
      </c>
      <c r="C337" t="s">
        <v>3072</v>
      </c>
      <c r="D337" t="s">
        <v>1621</v>
      </c>
    </row>
    <row r="338" spans="1:4" x14ac:dyDescent="0.3">
      <c r="A338" t="s">
        <v>2818</v>
      </c>
      <c r="B338" t="s">
        <v>3066</v>
      </c>
      <c r="C338" t="s">
        <v>3072</v>
      </c>
      <c r="D338" t="s">
        <v>1637</v>
      </c>
    </row>
    <row r="339" spans="1:4" x14ac:dyDescent="0.3">
      <c r="A339" t="s">
        <v>2818</v>
      </c>
      <c r="B339" t="s">
        <v>3066</v>
      </c>
      <c r="C339" t="s">
        <v>3072</v>
      </c>
      <c r="D339" t="s">
        <v>1639</v>
      </c>
    </row>
    <row r="340" spans="1:4" x14ac:dyDescent="0.3">
      <c r="A340" t="s">
        <v>2818</v>
      </c>
      <c r="B340" t="s">
        <v>3066</v>
      </c>
      <c r="C340" t="s">
        <v>3072</v>
      </c>
      <c r="D340" t="s">
        <v>1645</v>
      </c>
    </row>
    <row r="341" spans="1:4" x14ac:dyDescent="0.3">
      <c r="A341" t="s">
        <v>2818</v>
      </c>
      <c r="B341" t="s">
        <v>3066</v>
      </c>
      <c r="C341" t="s">
        <v>3072</v>
      </c>
      <c r="D341" t="s">
        <v>1656</v>
      </c>
    </row>
    <row r="342" spans="1:4" x14ac:dyDescent="0.3">
      <c r="A342" t="s">
        <v>2818</v>
      </c>
      <c r="B342" t="s">
        <v>3066</v>
      </c>
      <c r="C342" t="s">
        <v>3072</v>
      </c>
      <c r="D342" t="s">
        <v>1658</v>
      </c>
    </row>
    <row r="343" spans="1:4" x14ac:dyDescent="0.3">
      <c r="A343" t="s">
        <v>2818</v>
      </c>
      <c r="B343" t="s">
        <v>3066</v>
      </c>
      <c r="C343" t="s">
        <v>3072</v>
      </c>
      <c r="D343" t="s">
        <v>1664</v>
      </c>
    </row>
    <row r="344" spans="1:4" x14ac:dyDescent="0.3">
      <c r="A344" t="s">
        <v>2818</v>
      </c>
      <c r="B344" t="s">
        <v>3066</v>
      </c>
      <c r="C344" t="s">
        <v>3072</v>
      </c>
      <c r="D344" t="s">
        <v>1666</v>
      </c>
    </row>
    <row r="345" spans="1:4" x14ac:dyDescent="0.3">
      <c r="A345" t="s">
        <v>2818</v>
      </c>
      <c r="B345" t="s">
        <v>3066</v>
      </c>
      <c r="C345" t="s">
        <v>3072</v>
      </c>
      <c r="D345" t="s">
        <v>1674</v>
      </c>
    </row>
    <row r="346" spans="1:4" x14ac:dyDescent="0.3">
      <c r="A346" t="s">
        <v>2818</v>
      </c>
      <c r="B346" t="s">
        <v>3066</v>
      </c>
      <c r="C346" t="s">
        <v>3072</v>
      </c>
      <c r="D346" t="s">
        <v>1719</v>
      </c>
    </row>
    <row r="347" spans="1:4" x14ac:dyDescent="0.3">
      <c r="A347" t="s">
        <v>2818</v>
      </c>
      <c r="B347" t="s">
        <v>3066</v>
      </c>
      <c r="C347" t="s">
        <v>3072</v>
      </c>
      <c r="D347" t="s">
        <v>1723</v>
      </c>
    </row>
    <row r="348" spans="1:4" x14ac:dyDescent="0.3">
      <c r="A348" t="s">
        <v>2818</v>
      </c>
      <c r="B348" t="s">
        <v>3066</v>
      </c>
      <c r="C348" t="s">
        <v>3072</v>
      </c>
      <c r="D348" t="s">
        <v>1725</v>
      </c>
    </row>
    <row r="349" spans="1:4" x14ac:dyDescent="0.3">
      <c r="A349" t="s">
        <v>2818</v>
      </c>
      <c r="B349" t="s">
        <v>3066</v>
      </c>
      <c r="C349" t="s">
        <v>3072</v>
      </c>
      <c r="D349" t="s">
        <v>1731</v>
      </c>
    </row>
    <row r="350" spans="1:4" x14ac:dyDescent="0.3">
      <c r="A350" t="s">
        <v>2818</v>
      </c>
      <c r="B350" t="s">
        <v>3066</v>
      </c>
      <c r="C350" t="s">
        <v>3072</v>
      </c>
      <c r="D350" t="s">
        <v>1733</v>
      </c>
    </row>
    <row r="351" spans="1:4" x14ac:dyDescent="0.3">
      <c r="A351" t="s">
        <v>2818</v>
      </c>
      <c r="B351" t="s">
        <v>3066</v>
      </c>
      <c r="C351" t="s">
        <v>3072</v>
      </c>
      <c r="D351" t="s">
        <v>1735</v>
      </c>
    </row>
    <row r="352" spans="1:4" x14ac:dyDescent="0.3">
      <c r="A352" t="s">
        <v>2818</v>
      </c>
      <c r="B352" t="s">
        <v>3066</v>
      </c>
      <c r="C352" t="s">
        <v>3072</v>
      </c>
      <c r="D352" t="s">
        <v>1737</v>
      </c>
    </row>
    <row r="353" spans="1:4" x14ac:dyDescent="0.3">
      <c r="A353" t="s">
        <v>2818</v>
      </c>
      <c r="B353" t="s">
        <v>3066</v>
      </c>
      <c r="C353" t="s">
        <v>3072</v>
      </c>
      <c r="D353" t="s">
        <v>1741</v>
      </c>
    </row>
    <row r="354" spans="1:4" x14ac:dyDescent="0.3">
      <c r="A354" t="s">
        <v>2818</v>
      </c>
      <c r="B354" t="s">
        <v>3066</v>
      </c>
      <c r="C354" t="s">
        <v>3072</v>
      </c>
      <c r="D354" t="s">
        <v>1755</v>
      </c>
    </row>
    <row r="355" spans="1:4" x14ac:dyDescent="0.3">
      <c r="A355" t="s">
        <v>2818</v>
      </c>
      <c r="B355" t="s">
        <v>3066</v>
      </c>
      <c r="C355" t="s">
        <v>3072</v>
      </c>
      <c r="D355" t="s">
        <v>1757</v>
      </c>
    </row>
    <row r="356" spans="1:4" x14ac:dyDescent="0.3">
      <c r="A356" t="s">
        <v>2818</v>
      </c>
      <c r="B356" t="s">
        <v>3066</v>
      </c>
      <c r="C356" t="s">
        <v>3072</v>
      </c>
      <c r="D356" t="s">
        <v>1759</v>
      </c>
    </row>
    <row r="357" spans="1:4" x14ac:dyDescent="0.3">
      <c r="A357" t="s">
        <v>2818</v>
      </c>
      <c r="B357" t="s">
        <v>3066</v>
      </c>
      <c r="C357" t="s">
        <v>3072</v>
      </c>
      <c r="D357" t="s">
        <v>1761</v>
      </c>
    </row>
    <row r="358" spans="1:4" x14ac:dyDescent="0.3">
      <c r="A358" t="s">
        <v>2818</v>
      </c>
      <c r="B358" t="s">
        <v>3066</v>
      </c>
      <c r="C358" t="s">
        <v>3072</v>
      </c>
      <c r="D358" t="s">
        <v>1763</v>
      </c>
    </row>
    <row r="359" spans="1:4" x14ac:dyDescent="0.3">
      <c r="A359" t="s">
        <v>2818</v>
      </c>
      <c r="B359" t="s">
        <v>3066</v>
      </c>
      <c r="C359" t="s">
        <v>3072</v>
      </c>
      <c r="D359" t="s">
        <v>1765</v>
      </c>
    </row>
    <row r="360" spans="1:4" x14ac:dyDescent="0.3">
      <c r="A360" t="s">
        <v>2818</v>
      </c>
      <c r="B360" t="s">
        <v>3066</v>
      </c>
      <c r="C360" t="s">
        <v>3072</v>
      </c>
      <c r="D360" t="s">
        <v>1767</v>
      </c>
    </row>
    <row r="361" spans="1:4" x14ac:dyDescent="0.3">
      <c r="A361" t="s">
        <v>2818</v>
      </c>
      <c r="B361" t="s">
        <v>3066</v>
      </c>
      <c r="C361" t="s">
        <v>3072</v>
      </c>
      <c r="D361" t="s">
        <v>1769</v>
      </c>
    </row>
    <row r="362" spans="1:4" x14ac:dyDescent="0.3">
      <c r="A362" t="s">
        <v>2818</v>
      </c>
      <c r="B362" t="s">
        <v>3066</v>
      </c>
      <c r="C362" t="s">
        <v>3072</v>
      </c>
      <c r="D362" t="s">
        <v>1771</v>
      </c>
    </row>
    <row r="363" spans="1:4" x14ac:dyDescent="0.3">
      <c r="A363" t="s">
        <v>2818</v>
      </c>
      <c r="B363" t="s">
        <v>3066</v>
      </c>
      <c r="C363" t="s">
        <v>3072</v>
      </c>
      <c r="D363" t="s">
        <v>1795</v>
      </c>
    </row>
    <row r="364" spans="1:4" x14ac:dyDescent="0.3">
      <c r="A364" t="s">
        <v>2818</v>
      </c>
      <c r="B364" t="s">
        <v>3066</v>
      </c>
      <c r="C364" t="s">
        <v>3072</v>
      </c>
      <c r="D364" t="s">
        <v>1802</v>
      </c>
    </row>
    <row r="365" spans="1:4" x14ac:dyDescent="0.3">
      <c r="A365" t="s">
        <v>2818</v>
      </c>
      <c r="B365" t="s">
        <v>3066</v>
      </c>
      <c r="C365" t="s">
        <v>3072</v>
      </c>
      <c r="D365" t="s">
        <v>1810</v>
      </c>
    </row>
    <row r="366" spans="1:4" x14ac:dyDescent="0.3">
      <c r="A366" t="s">
        <v>2818</v>
      </c>
      <c r="B366" t="s">
        <v>3066</v>
      </c>
      <c r="C366" t="s">
        <v>3072</v>
      </c>
      <c r="D366" t="s">
        <v>1817</v>
      </c>
    </row>
    <row r="367" spans="1:4" x14ac:dyDescent="0.3">
      <c r="A367" t="s">
        <v>2818</v>
      </c>
      <c r="B367" t="s">
        <v>3066</v>
      </c>
      <c r="C367" t="s">
        <v>3072</v>
      </c>
      <c r="D367" t="s">
        <v>1819</v>
      </c>
    </row>
    <row r="368" spans="1:4" x14ac:dyDescent="0.3">
      <c r="A368" t="s">
        <v>2818</v>
      </c>
      <c r="B368" t="s">
        <v>3066</v>
      </c>
      <c r="C368" t="s">
        <v>3072</v>
      </c>
      <c r="D368" t="s">
        <v>1821</v>
      </c>
    </row>
    <row r="369" spans="1:4" x14ac:dyDescent="0.3">
      <c r="A369" t="s">
        <v>2818</v>
      </c>
      <c r="B369" t="s">
        <v>3066</v>
      </c>
      <c r="C369" t="s">
        <v>3072</v>
      </c>
      <c r="D369" t="s">
        <v>1843</v>
      </c>
    </row>
    <row r="370" spans="1:4" x14ac:dyDescent="0.3">
      <c r="A370" t="s">
        <v>2818</v>
      </c>
      <c r="B370" t="s">
        <v>3066</v>
      </c>
      <c r="C370" t="s">
        <v>3072</v>
      </c>
      <c r="D370" t="s">
        <v>1851</v>
      </c>
    </row>
    <row r="371" spans="1:4" x14ac:dyDescent="0.3">
      <c r="A371" t="s">
        <v>2818</v>
      </c>
      <c r="B371" t="s">
        <v>3066</v>
      </c>
      <c r="C371" t="s">
        <v>3072</v>
      </c>
      <c r="D371" t="s">
        <v>1885</v>
      </c>
    </row>
    <row r="372" spans="1:4" x14ac:dyDescent="0.3">
      <c r="A372" t="s">
        <v>2818</v>
      </c>
      <c r="B372" t="s">
        <v>3066</v>
      </c>
      <c r="C372" t="s">
        <v>3072</v>
      </c>
      <c r="D372" t="s">
        <v>1946</v>
      </c>
    </row>
    <row r="373" spans="1:4" x14ac:dyDescent="0.3">
      <c r="A373" t="s">
        <v>2818</v>
      </c>
      <c r="B373" t="s">
        <v>3066</v>
      </c>
      <c r="C373" t="s">
        <v>3072</v>
      </c>
      <c r="D373" t="s">
        <v>1966</v>
      </c>
    </row>
    <row r="374" spans="1:4" x14ac:dyDescent="0.3">
      <c r="A374" t="s">
        <v>2818</v>
      </c>
      <c r="B374" t="s">
        <v>3066</v>
      </c>
      <c r="C374" t="s">
        <v>3072</v>
      </c>
      <c r="D374" t="s">
        <v>1980</v>
      </c>
    </row>
    <row r="375" spans="1:4" x14ac:dyDescent="0.3">
      <c r="A375" t="s">
        <v>2818</v>
      </c>
      <c r="B375" t="s">
        <v>3066</v>
      </c>
      <c r="C375" t="s">
        <v>3072</v>
      </c>
      <c r="D375" t="s">
        <v>2016</v>
      </c>
    </row>
    <row r="376" spans="1:4" x14ac:dyDescent="0.3">
      <c r="A376" t="s">
        <v>2818</v>
      </c>
      <c r="B376" t="s">
        <v>3066</v>
      </c>
      <c r="C376" t="s">
        <v>3072</v>
      </c>
      <c r="D376" t="s">
        <v>2018</v>
      </c>
    </row>
    <row r="377" spans="1:4" x14ac:dyDescent="0.3">
      <c r="A377" t="s">
        <v>2818</v>
      </c>
      <c r="B377" t="s">
        <v>3066</v>
      </c>
      <c r="C377" t="s">
        <v>3072</v>
      </c>
      <c r="D377" t="s">
        <v>2032</v>
      </c>
    </row>
    <row r="378" spans="1:4" x14ac:dyDescent="0.3">
      <c r="A378" t="s">
        <v>2818</v>
      </c>
      <c r="B378" t="s">
        <v>3066</v>
      </c>
      <c r="C378" t="s">
        <v>3072</v>
      </c>
      <c r="D378" t="s">
        <v>2078</v>
      </c>
    </row>
    <row r="379" spans="1:4" x14ac:dyDescent="0.3">
      <c r="A379" t="s">
        <v>2818</v>
      </c>
      <c r="B379" t="s">
        <v>3066</v>
      </c>
      <c r="C379" t="s">
        <v>3072</v>
      </c>
      <c r="D379" t="s">
        <v>2080</v>
      </c>
    </row>
    <row r="380" spans="1:4" x14ac:dyDescent="0.3">
      <c r="A380" t="s">
        <v>2818</v>
      </c>
      <c r="B380" t="s">
        <v>3066</v>
      </c>
      <c r="C380" t="s">
        <v>3072</v>
      </c>
      <c r="D380" t="s">
        <v>2082</v>
      </c>
    </row>
    <row r="381" spans="1:4" x14ac:dyDescent="0.3">
      <c r="A381" t="s">
        <v>2818</v>
      </c>
      <c r="B381" t="s">
        <v>3066</v>
      </c>
      <c r="C381" t="s">
        <v>3072</v>
      </c>
      <c r="D381" t="s">
        <v>2092</v>
      </c>
    </row>
    <row r="382" spans="1:4" x14ac:dyDescent="0.3">
      <c r="A382" t="s">
        <v>2818</v>
      </c>
      <c r="B382" t="s">
        <v>3066</v>
      </c>
      <c r="C382" t="s">
        <v>3072</v>
      </c>
      <c r="D382" t="s">
        <v>2094</v>
      </c>
    </row>
    <row r="383" spans="1:4" x14ac:dyDescent="0.3">
      <c r="A383" t="s">
        <v>2818</v>
      </c>
      <c r="B383" t="s">
        <v>3066</v>
      </c>
      <c r="C383" t="s">
        <v>3072</v>
      </c>
      <c r="D383" t="s">
        <v>2096</v>
      </c>
    </row>
    <row r="384" spans="1:4" x14ac:dyDescent="0.3">
      <c r="A384" t="s">
        <v>2818</v>
      </c>
      <c r="B384" t="s">
        <v>3066</v>
      </c>
      <c r="C384" t="s">
        <v>3072</v>
      </c>
      <c r="D384" t="s">
        <v>2098</v>
      </c>
    </row>
    <row r="385" spans="1:4" x14ac:dyDescent="0.3">
      <c r="A385" t="s">
        <v>2818</v>
      </c>
      <c r="B385" t="s">
        <v>3066</v>
      </c>
      <c r="C385" t="s">
        <v>3072</v>
      </c>
      <c r="D385" t="s">
        <v>2100</v>
      </c>
    </row>
    <row r="386" spans="1:4" x14ac:dyDescent="0.3">
      <c r="A386" t="s">
        <v>2818</v>
      </c>
      <c r="B386" t="s">
        <v>3066</v>
      </c>
      <c r="C386" t="s">
        <v>3072</v>
      </c>
      <c r="D386" t="s">
        <v>2102</v>
      </c>
    </row>
    <row r="387" spans="1:4" x14ac:dyDescent="0.3">
      <c r="A387" t="s">
        <v>2818</v>
      </c>
      <c r="B387" t="s">
        <v>3066</v>
      </c>
      <c r="C387" t="s">
        <v>3072</v>
      </c>
      <c r="D387" t="s">
        <v>2104</v>
      </c>
    </row>
    <row r="388" spans="1:4" x14ac:dyDescent="0.3">
      <c r="A388" t="s">
        <v>2818</v>
      </c>
      <c r="B388" t="s">
        <v>3066</v>
      </c>
      <c r="C388" t="s">
        <v>3072</v>
      </c>
      <c r="D388" t="s">
        <v>2106</v>
      </c>
    </row>
    <row r="389" spans="1:4" x14ac:dyDescent="0.3">
      <c r="A389" t="s">
        <v>2818</v>
      </c>
      <c r="B389" t="s">
        <v>3066</v>
      </c>
      <c r="C389" t="s">
        <v>3072</v>
      </c>
      <c r="D389" t="s">
        <v>2108</v>
      </c>
    </row>
    <row r="390" spans="1:4" x14ac:dyDescent="0.3">
      <c r="A390" t="s">
        <v>2818</v>
      </c>
      <c r="B390" t="s">
        <v>3066</v>
      </c>
      <c r="C390" t="s">
        <v>3072</v>
      </c>
      <c r="D390" t="s">
        <v>2110</v>
      </c>
    </row>
    <row r="391" spans="1:4" x14ac:dyDescent="0.3">
      <c r="A391" t="s">
        <v>2818</v>
      </c>
      <c r="B391" t="s">
        <v>3066</v>
      </c>
      <c r="C391" t="s">
        <v>3072</v>
      </c>
      <c r="D391" t="s">
        <v>2112</v>
      </c>
    </row>
    <row r="392" spans="1:4" x14ac:dyDescent="0.3">
      <c r="A392" t="s">
        <v>2818</v>
      </c>
      <c r="B392" t="s">
        <v>3066</v>
      </c>
      <c r="C392" t="s">
        <v>3072</v>
      </c>
      <c r="D392" t="s">
        <v>2114</v>
      </c>
    </row>
    <row r="393" spans="1:4" x14ac:dyDescent="0.3">
      <c r="A393" t="s">
        <v>2818</v>
      </c>
      <c r="B393" t="s">
        <v>3066</v>
      </c>
      <c r="C393" t="s">
        <v>3072</v>
      </c>
      <c r="D393" t="s">
        <v>2116</v>
      </c>
    </row>
    <row r="394" spans="1:4" x14ac:dyDescent="0.3">
      <c r="A394" t="s">
        <v>2818</v>
      </c>
      <c r="B394" t="s">
        <v>3066</v>
      </c>
      <c r="C394" t="s">
        <v>3072</v>
      </c>
      <c r="D394" t="s">
        <v>2118</v>
      </c>
    </row>
    <row r="395" spans="1:4" x14ac:dyDescent="0.3">
      <c r="A395" t="s">
        <v>2818</v>
      </c>
      <c r="B395" t="s">
        <v>3066</v>
      </c>
      <c r="C395" t="s">
        <v>3072</v>
      </c>
      <c r="D395" t="s">
        <v>2120</v>
      </c>
    </row>
    <row r="396" spans="1:4" x14ac:dyDescent="0.3">
      <c r="A396" t="s">
        <v>2818</v>
      </c>
      <c r="B396" t="s">
        <v>3066</v>
      </c>
      <c r="C396" t="s">
        <v>3072</v>
      </c>
      <c r="D396" t="s">
        <v>2122</v>
      </c>
    </row>
    <row r="397" spans="1:4" x14ac:dyDescent="0.3">
      <c r="A397" t="s">
        <v>2818</v>
      </c>
      <c r="B397" t="s">
        <v>3066</v>
      </c>
      <c r="C397" t="s">
        <v>3072</v>
      </c>
      <c r="D397" t="s">
        <v>2124</v>
      </c>
    </row>
    <row r="398" spans="1:4" x14ac:dyDescent="0.3">
      <c r="A398" t="s">
        <v>2818</v>
      </c>
      <c r="B398" t="s">
        <v>3066</v>
      </c>
      <c r="C398" t="s">
        <v>3072</v>
      </c>
      <c r="D398" t="s">
        <v>2126</v>
      </c>
    </row>
    <row r="399" spans="1:4" x14ac:dyDescent="0.3">
      <c r="A399" t="s">
        <v>2818</v>
      </c>
      <c r="B399" t="s">
        <v>3066</v>
      </c>
      <c r="C399" t="s">
        <v>3072</v>
      </c>
      <c r="D399" t="s">
        <v>1269</v>
      </c>
    </row>
    <row r="400" spans="1:4" x14ac:dyDescent="0.3">
      <c r="A400" t="s">
        <v>2818</v>
      </c>
      <c r="B400" t="s">
        <v>3066</v>
      </c>
      <c r="C400" t="s">
        <v>3072</v>
      </c>
      <c r="D400" t="s">
        <v>2143</v>
      </c>
    </row>
    <row r="401" spans="1:4" x14ac:dyDescent="0.3">
      <c r="A401" t="s">
        <v>2818</v>
      </c>
      <c r="B401" t="s">
        <v>3066</v>
      </c>
      <c r="C401" t="s">
        <v>3072</v>
      </c>
      <c r="D401" t="s">
        <v>2145</v>
      </c>
    </row>
    <row r="402" spans="1:4" x14ac:dyDescent="0.3">
      <c r="A402" t="s">
        <v>2818</v>
      </c>
      <c r="B402" t="s">
        <v>3066</v>
      </c>
      <c r="C402" t="s">
        <v>3072</v>
      </c>
      <c r="D402" t="s">
        <v>2147</v>
      </c>
    </row>
    <row r="403" spans="1:4" x14ac:dyDescent="0.3">
      <c r="A403" t="s">
        <v>2818</v>
      </c>
      <c r="B403" t="s">
        <v>3066</v>
      </c>
      <c r="C403" t="s">
        <v>3072</v>
      </c>
      <c r="D403" t="s">
        <v>2149</v>
      </c>
    </row>
    <row r="404" spans="1:4" x14ac:dyDescent="0.3">
      <c r="A404" t="s">
        <v>2818</v>
      </c>
      <c r="B404" t="s">
        <v>3066</v>
      </c>
      <c r="C404" t="s">
        <v>3072</v>
      </c>
      <c r="D404" t="s">
        <v>2217</v>
      </c>
    </row>
    <row r="405" spans="1:4" x14ac:dyDescent="0.3">
      <c r="A405" t="s">
        <v>2818</v>
      </c>
      <c r="B405" t="s">
        <v>3066</v>
      </c>
      <c r="C405" t="s">
        <v>3072</v>
      </c>
      <c r="D405" t="s">
        <v>2223</v>
      </c>
    </row>
    <row r="406" spans="1:4" x14ac:dyDescent="0.3">
      <c r="A406" t="s">
        <v>2818</v>
      </c>
      <c r="B406" t="s">
        <v>3066</v>
      </c>
      <c r="C406" t="s">
        <v>3073</v>
      </c>
      <c r="D406" t="s">
        <v>1333</v>
      </c>
    </row>
    <row r="407" spans="1:4" x14ac:dyDescent="0.3">
      <c r="A407" t="s">
        <v>2818</v>
      </c>
      <c r="B407" t="s">
        <v>3066</v>
      </c>
      <c r="C407" t="s">
        <v>3073</v>
      </c>
      <c r="D407" t="s">
        <v>1335</v>
      </c>
    </row>
    <row r="408" spans="1:4" x14ac:dyDescent="0.3">
      <c r="A408" t="s">
        <v>2818</v>
      </c>
      <c r="B408" t="s">
        <v>3066</v>
      </c>
      <c r="C408" t="s">
        <v>3073</v>
      </c>
      <c r="D408" t="s">
        <v>1337</v>
      </c>
    </row>
    <row r="409" spans="1:4" x14ac:dyDescent="0.3">
      <c r="A409" t="s">
        <v>2818</v>
      </c>
      <c r="B409" t="s">
        <v>3066</v>
      </c>
      <c r="C409" t="s">
        <v>3073</v>
      </c>
      <c r="D409" t="s">
        <v>1339</v>
      </c>
    </row>
    <row r="410" spans="1:4" x14ac:dyDescent="0.3">
      <c r="A410" t="s">
        <v>2818</v>
      </c>
      <c r="B410" t="s">
        <v>3066</v>
      </c>
      <c r="C410" t="s">
        <v>3073</v>
      </c>
      <c r="D410" t="s">
        <v>1341</v>
      </c>
    </row>
    <row r="411" spans="1:4" x14ac:dyDescent="0.3">
      <c r="A411" t="s">
        <v>2818</v>
      </c>
      <c r="B411" t="s">
        <v>3066</v>
      </c>
      <c r="C411" t="s">
        <v>3073</v>
      </c>
      <c r="D411" t="s">
        <v>1343</v>
      </c>
    </row>
    <row r="412" spans="1:4" x14ac:dyDescent="0.3">
      <c r="A412" t="s">
        <v>2818</v>
      </c>
      <c r="B412" t="s">
        <v>3066</v>
      </c>
      <c r="C412" t="s">
        <v>3073</v>
      </c>
      <c r="D412" t="s">
        <v>1345</v>
      </c>
    </row>
    <row r="413" spans="1:4" x14ac:dyDescent="0.3">
      <c r="A413" t="s">
        <v>2818</v>
      </c>
      <c r="B413" t="s">
        <v>3066</v>
      </c>
      <c r="C413" t="s">
        <v>3073</v>
      </c>
      <c r="D413" t="s">
        <v>1347</v>
      </c>
    </row>
    <row r="414" spans="1:4" x14ac:dyDescent="0.3">
      <c r="A414" t="s">
        <v>2818</v>
      </c>
      <c r="B414" t="s">
        <v>3066</v>
      </c>
      <c r="C414" t="s">
        <v>3073</v>
      </c>
      <c r="D414" t="s">
        <v>1352</v>
      </c>
    </row>
    <row r="415" spans="1:4" x14ac:dyDescent="0.3">
      <c r="A415" t="s">
        <v>2818</v>
      </c>
      <c r="B415" t="s">
        <v>3066</v>
      </c>
      <c r="C415" t="s">
        <v>3073</v>
      </c>
      <c r="D415" t="s">
        <v>1360</v>
      </c>
    </row>
    <row r="416" spans="1:4" x14ac:dyDescent="0.3">
      <c r="A416" t="s">
        <v>2818</v>
      </c>
      <c r="B416" t="s">
        <v>3066</v>
      </c>
      <c r="C416" t="s">
        <v>3073</v>
      </c>
      <c r="D416" t="s">
        <v>1367</v>
      </c>
    </row>
    <row r="417" spans="1:4" x14ac:dyDescent="0.3">
      <c r="A417" t="s">
        <v>2818</v>
      </c>
      <c r="B417" t="s">
        <v>3066</v>
      </c>
      <c r="C417" t="s">
        <v>3073</v>
      </c>
      <c r="D417" t="s">
        <v>1474</v>
      </c>
    </row>
    <row r="418" spans="1:4" x14ac:dyDescent="0.3">
      <c r="A418" t="s">
        <v>2818</v>
      </c>
      <c r="B418" t="s">
        <v>3066</v>
      </c>
      <c r="C418" t="s">
        <v>3073</v>
      </c>
      <c r="D418" t="s">
        <v>1594</v>
      </c>
    </row>
    <row r="419" spans="1:4" x14ac:dyDescent="0.3">
      <c r="A419" t="s">
        <v>2818</v>
      </c>
      <c r="B419" t="s">
        <v>3066</v>
      </c>
      <c r="C419" t="s">
        <v>3073</v>
      </c>
      <c r="D419" t="s">
        <v>1623</v>
      </c>
    </row>
    <row r="420" spans="1:4" x14ac:dyDescent="0.3">
      <c r="A420" t="s">
        <v>2818</v>
      </c>
      <c r="B420" t="s">
        <v>3066</v>
      </c>
      <c r="C420" t="s">
        <v>3073</v>
      </c>
      <c r="D420" t="s">
        <v>1660</v>
      </c>
    </row>
    <row r="421" spans="1:4" x14ac:dyDescent="0.3">
      <c r="A421" t="s">
        <v>2818</v>
      </c>
      <c r="B421" t="s">
        <v>3066</v>
      </c>
      <c r="C421" t="s">
        <v>3073</v>
      </c>
      <c r="D421" t="s">
        <v>1785</v>
      </c>
    </row>
    <row r="422" spans="1:4" x14ac:dyDescent="0.3">
      <c r="A422" t="s">
        <v>2818</v>
      </c>
      <c r="B422" t="s">
        <v>3066</v>
      </c>
      <c r="C422" t="s">
        <v>3073</v>
      </c>
      <c r="D422" t="s">
        <v>1944</v>
      </c>
    </row>
    <row r="423" spans="1:4" x14ac:dyDescent="0.3">
      <c r="A423" t="s">
        <v>2818</v>
      </c>
      <c r="B423" t="s">
        <v>3066</v>
      </c>
      <c r="C423" t="s">
        <v>3073</v>
      </c>
      <c r="D423" t="s">
        <v>2060</v>
      </c>
    </row>
    <row r="424" spans="1:4" x14ac:dyDescent="0.3">
      <c r="A424" t="s">
        <v>2818</v>
      </c>
      <c r="B424" t="s">
        <v>3066</v>
      </c>
      <c r="C424" t="s">
        <v>3073</v>
      </c>
      <c r="D424" t="s">
        <v>2064</v>
      </c>
    </row>
    <row r="425" spans="1:4" x14ac:dyDescent="0.3">
      <c r="A425" t="s">
        <v>2818</v>
      </c>
      <c r="B425" t="s">
        <v>3066</v>
      </c>
      <c r="C425" t="s">
        <v>3073</v>
      </c>
      <c r="D425" t="s">
        <v>2066</v>
      </c>
    </row>
    <row r="426" spans="1:4" x14ac:dyDescent="0.3">
      <c r="A426" t="s">
        <v>2818</v>
      </c>
      <c r="B426" t="s">
        <v>3066</v>
      </c>
      <c r="C426" t="s">
        <v>3073</v>
      </c>
      <c r="D426" t="s">
        <v>973</v>
      </c>
    </row>
    <row r="427" spans="1:4" x14ac:dyDescent="0.3">
      <c r="A427" t="s">
        <v>2818</v>
      </c>
      <c r="B427" t="s">
        <v>3066</v>
      </c>
      <c r="C427" t="s">
        <v>3073</v>
      </c>
      <c r="D427" t="s">
        <v>2250</v>
      </c>
    </row>
    <row r="428" spans="1:4" x14ac:dyDescent="0.3">
      <c r="A428" t="s">
        <v>2818</v>
      </c>
      <c r="B428" t="s">
        <v>3066</v>
      </c>
      <c r="C428" t="s">
        <v>3073</v>
      </c>
      <c r="D428" t="s">
        <v>2252</v>
      </c>
    </row>
    <row r="429" spans="1:4" x14ac:dyDescent="0.3">
      <c r="A429" t="s">
        <v>2818</v>
      </c>
      <c r="B429" t="s">
        <v>3066</v>
      </c>
      <c r="C429" t="s">
        <v>3073</v>
      </c>
      <c r="D429" t="s">
        <v>2254</v>
      </c>
    </row>
    <row r="430" spans="1:4" x14ac:dyDescent="0.3">
      <c r="A430" t="s">
        <v>2818</v>
      </c>
      <c r="B430" t="s">
        <v>3066</v>
      </c>
      <c r="C430" t="s">
        <v>3074</v>
      </c>
      <c r="D430" t="s">
        <v>1350</v>
      </c>
    </row>
    <row r="431" spans="1:4" x14ac:dyDescent="0.3">
      <c r="A431" t="s">
        <v>2818</v>
      </c>
      <c r="B431" t="s">
        <v>3066</v>
      </c>
      <c r="C431" t="s">
        <v>3074</v>
      </c>
      <c r="D431" t="s">
        <v>1371</v>
      </c>
    </row>
    <row r="432" spans="1:4" x14ac:dyDescent="0.3">
      <c r="A432" t="s">
        <v>2818</v>
      </c>
      <c r="B432" t="s">
        <v>3066</v>
      </c>
      <c r="C432" t="s">
        <v>3074</v>
      </c>
      <c r="D432" t="s">
        <v>1396</v>
      </c>
    </row>
    <row r="433" spans="1:4" x14ac:dyDescent="0.3">
      <c r="A433" t="s">
        <v>2818</v>
      </c>
      <c r="B433" t="s">
        <v>3066</v>
      </c>
      <c r="C433" t="s">
        <v>3074</v>
      </c>
      <c r="D433" t="s">
        <v>1402</v>
      </c>
    </row>
    <row r="434" spans="1:4" x14ac:dyDescent="0.3">
      <c r="A434" t="s">
        <v>2818</v>
      </c>
      <c r="B434" t="s">
        <v>3066</v>
      </c>
      <c r="C434" t="s">
        <v>3074</v>
      </c>
      <c r="D434" t="s">
        <v>1404</v>
      </c>
    </row>
    <row r="435" spans="1:4" x14ac:dyDescent="0.3">
      <c r="A435" t="s">
        <v>2818</v>
      </c>
      <c r="B435" t="s">
        <v>3066</v>
      </c>
      <c r="C435" t="s">
        <v>3074</v>
      </c>
      <c r="D435" t="s">
        <v>1406</v>
      </c>
    </row>
    <row r="436" spans="1:4" x14ac:dyDescent="0.3">
      <c r="A436" t="s">
        <v>2818</v>
      </c>
      <c r="B436" t="s">
        <v>3066</v>
      </c>
      <c r="C436" t="s">
        <v>3074</v>
      </c>
      <c r="D436" t="s">
        <v>1408</v>
      </c>
    </row>
    <row r="437" spans="1:4" x14ac:dyDescent="0.3">
      <c r="A437" t="s">
        <v>2818</v>
      </c>
      <c r="B437" t="s">
        <v>3066</v>
      </c>
      <c r="C437" t="s">
        <v>3074</v>
      </c>
      <c r="D437" t="s">
        <v>1463</v>
      </c>
    </row>
    <row r="438" spans="1:4" x14ac:dyDescent="0.3">
      <c r="A438" t="s">
        <v>2818</v>
      </c>
      <c r="B438" t="s">
        <v>3066</v>
      </c>
      <c r="C438" t="s">
        <v>3074</v>
      </c>
      <c r="D438" t="s">
        <v>1513</v>
      </c>
    </row>
    <row r="439" spans="1:4" x14ac:dyDescent="0.3">
      <c r="A439" t="s">
        <v>2818</v>
      </c>
      <c r="B439" t="s">
        <v>3066</v>
      </c>
      <c r="C439" t="s">
        <v>3074</v>
      </c>
      <c r="D439" t="s">
        <v>1619</v>
      </c>
    </row>
    <row r="440" spans="1:4" x14ac:dyDescent="0.3">
      <c r="A440" t="s">
        <v>2818</v>
      </c>
      <c r="B440" t="s">
        <v>3066</v>
      </c>
      <c r="C440" t="s">
        <v>3074</v>
      </c>
      <c r="D440" t="s">
        <v>1643</v>
      </c>
    </row>
    <row r="441" spans="1:4" x14ac:dyDescent="0.3">
      <c r="A441" t="s">
        <v>2818</v>
      </c>
      <c r="B441" t="s">
        <v>3066</v>
      </c>
      <c r="C441" t="s">
        <v>3074</v>
      </c>
      <c r="D441" t="s">
        <v>1662</v>
      </c>
    </row>
    <row r="442" spans="1:4" x14ac:dyDescent="0.3">
      <c r="A442" t="s">
        <v>2818</v>
      </c>
      <c r="B442" t="s">
        <v>3066</v>
      </c>
      <c r="C442" t="s">
        <v>3074</v>
      </c>
      <c r="D442" t="s">
        <v>1793</v>
      </c>
    </row>
    <row r="443" spans="1:4" x14ac:dyDescent="0.3">
      <c r="A443" t="s">
        <v>2818</v>
      </c>
      <c r="B443" t="s">
        <v>3066</v>
      </c>
      <c r="C443" t="s">
        <v>3074</v>
      </c>
      <c r="D443" t="s">
        <v>1931</v>
      </c>
    </row>
    <row r="444" spans="1:4" x14ac:dyDescent="0.3">
      <c r="A444" t="s">
        <v>2818</v>
      </c>
      <c r="B444" t="s">
        <v>3066</v>
      </c>
      <c r="C444" t="s">
        <v>3074</v>
      </c>
      <c r="D444" t="s">
        <v>1962</v>
      </c>
    </row>
    <row r="445" spans="1:4" x14ac:dyDescent="0.3">
      <c r="A445" t="s">
        <v>2818</v>
      </c>
      <c r="B445" t="s">
        <v>3066</v>
      </c>
      <c r="C445" t="s">
        <v>3074</v>
      </c>
      <c r="D445" t="s">
        <v>1988</v>
      </c>
    </row>
    <row r="446" spans="1:4" x14ac:dyDescent="0.3">
      <c r="A446" t="s">
        <v>2818</v>
      </c>
      <c r="B446" t="s">
        <v>3066</v>
      </c>
      <c r="C446" t="s">
        <v>3074</v>
      </c>
      <c r="D446" t="s">
        <v>2229</v>
      </c>
    </row>
    <row r="447" spans="1:4" x14ac:dyDescent="0.3">
      <c r="A447" t="s">
        <v>2818</v>
      </c>
      <c r="B447" t="s">
        <v>3066</v>
      </c>
      <c r="C447" t="s">
        <v>3075</v>
      </c>
      <c r="D447" t="s">
        <v>1355</v>
      </c>
    </row>
    <row r="448" spans="1:4" x14ac:dyDescent="0.3">
      <c r="A448" t="s">
        <v>2818</v>
      </c>
      <c r="B448" t="s">
        <v>3066</v>
      </c>
      <c r="C448" t="s">
        <v>3075</v>
      </c>
      <c r="D448" t="s">
        <v>1390</v>
      </c>
    </row>
    <row r="449" spans="1:4" x14ac:dyDescent="0.3">
      <c r="A449" t="s">
        <v>2818</v>
      </c>
      <c r="B449" t="s">
        <v>3066</v>
      </c>
      <c r="C449" t="s">
        <v>3075</v>
      </c>
      <c r="D449" t="s">
        <v>1392</v>
      </c>
    </row>
    <row r="450" spans="1:4" x14ac:dyDescent="0.3">
      <c r="A450" t="s">
        <v>2818</v>
      </c>
      <c r="B450" t="s">
        <v>3066</v>
      </c>
      <c r="C450" t="s">
        <v>3075</v>
      </c>
      <c r="D450" t="s">
        <v>1394</v>
      </c>
    </row>
    <row r="451" spans="1:4" x14ac:dyDescent="0.3">
      <c r="A451" t="s">
        <v>2818</v>
      </c>
      <c r="B451" t="s">
        <v>3066</v>
      </c>
      <c r="C451" t="s">
        <v>3075</v>
      </c>
      <c r="D451" t="s">
        <v>1398</v>
      </c>
    </row>
    <row r="452" spans="1:4" x14ac:dyDescent="0.3">
      <c r="A452" t="s">
        <v>2818</v>
      </c>
      <c r="B452" t="s">
        <v>3066</v>
      </c>
      <c r="C452" t="s">
        <v>3075</v>
      </c>
      <c r="D452" t="s">
        <v>1451</v>
      </c>
    </row>
    <row r="453" spans="1:4" x14ac:dyDescent="0.3">
      <c r="A453" t="s">
        <v>2818</v>
      </c>
      <c r="B453" t="s">
        <v>3066</v>
      </c>
      <c r="C453" t="s">
        <v>3075</v>
      </c>
      <c r="D453" t="s">
        <v>1584</v>
      </c>
    </row>
    <row r="454" spans="1:4" x14ac:dyDescent="0.3">
      <c r="A454" t="s">
        <v>2818</v>
      </c>
      <c r="B454" t="s">
        <v>3066</v>
      </c>
      <c r="C454" t="s">
        <v>3075</v>
      </c>
      <c r="D454" t="s">
        <v>1586</v>
      </c>
    </row>
    <row r="455" spans="1:4" x14ac:dyDescent="0.3">
      <c r="A455" t="s">
        <v>2818</v>
      </c>
      <c r="B455" t="s">
        <v>3066</v>
      </c>
      <c r="C455" t="s">
        <v>3075</v>
      </c>
      <c r="D455" t="s">
        <v>1625</v>
      </c>
    </row>
    <row r="456" spans="1:4" x14ac:dyDescent="0.3">
      <c r="A456" t="s">
        <v>2818</v>
      </c>
      <c r="B456" t="s">
        <v>3066</v>
      </c>
      <c r="C456" t="s">
        <v>3075</v>
      </c>
      <c r="D456" t="s">
        <v>1633</v>
      </c>
    </row>
    <row r="457" spans="1:4" x14ac:dyDescent="0.3">
      <c r="A457" t="s">
        <v>2818</v>
      </c>
      <c r="B457" t="s">
        <v>3066</v>
      </c>
      <c r="C457" t="s">
        <v>3075</v>
      </c>
      <c r="D457" t="s">
        <v>1635</v>
      </c>
    </row>
    <row r="458" spans="1:4" x14ac:dyDescent="0.3">
      <c r="A458" t="s">
        <v>2818</v>
      </c>
      <c r="B458" t="s">
        <v>3066</v>
      </c>
      <c r="C458" t="s">
        <v>3075</v>
      </c>
      <c r="D458" t="s">
        <v>1668</v>
      </c>
    </row>
    <row r="459" spans="1:4" x14ac:dyDescent="0.3">
      <c r="A459" t="s">
        <v>2818</v>
      </c>
      <c r="B459" t="s">
        <v>3066</v>
      </c>
      <c r="C459" t="s">
        <v>3075</v>
      </c>
      <c r="D459" t="s">
        <v>1833</v>
      </c>
    </row>
    <row r="460" spans="1:4" x14ac:dyDescent="0.3">
      <c r="A460" t="s">
        <v>2818</v>
      </c>
      <c r="B460" t="s">
        <v>3066</v>
      </c>
      <c r="C460" t="s">
        <v>3075</v>
      </c>
      <c r="D460" t="s">
        <v>2247</v>
      </c>
    </row>
    <row r="461" spans="1:4" x14ac:dyDescent="0.3">
      <c r="A461" t="s">
        <v>2818</v>
      </c>
      <c r="B461" t="s">
        <v>3066</v>
      </c>
      <c r="C461" t="s">
        <v>3076</v>
      </c>
      <c r="D461" t="s">
        <v>1358</v>
      </c>
    </row>
    <row r="462" spans="1:4" x14ac:dyDescent="0.3">
      <c r="A462" t="s">
        <v>2818</v>
      </c>
      <c r="B462" t="s">
        <v>3066</v>
      </c>
      <c r="C462" t="s">
        <v>3076</v>
      </c>
      <c r="D462" t="s">
        <v>1384</v>
      </c>
    </row>
    <row r="463" spans="1:4" x14ac:dyDescent="0.3">
      <c r="A463" t="s">
        <v>2818</v>
      </c>
      <c r="B463" t="s">
        <v>3066</v>
      </c>
      <c r="C463" t="s">
        <v>3076</v>
      </c>
      <c r="D463" t="s">
        <v>1543</v>
      </c>
    </row>
    <row r="464" spans="1:4" x14ac:dyDescent="0.3">
      <c r="A464" t="s">
        <v>2818</v>
      </c>
      <c r="B464" t="s">
        <v>3066</v>
      </c>
      <c r="C464" t="s">
        <v>3076</v>
      </c>
      <c r="D464" t="s">
        <v>1547</v>
      </c>
    </row>
    <row r="465" spans="1:4" x14ac:dyDescent="0.3">
      <c r="A465" t="s">
        <v>2818</v>
      </c>
      <c r="B465" t="s">
        <v>3066</v>
      </c>
      <c r="C465" t="s">
        <v>3076</v>
      </c>
      <c r="D465" t="s">
        <v>1549</v>
      </c>
    </row>
    <row r="466" spans="1:4" x14ac:dyDescent="0.3">
      <c r="A466" t="s">
        <v>2818</v>
      </c>
      <c r="B466" t="s">
        <v>3066</v>
      </c>
      <c r="C466" t="s">
        <v>3076</v>
      </c>
      <c r="D466" t="s">
        <v>957</v>
      </c>
    </row>
    <row r="467" spans="1:4" x14ac:dyDescent="0.3">
      <c r="A467" t="s">
        <v>2818</v>
      </c>
      <c r="B467" t="s">
        <v>3066</v>
      </c>
      <c r="C467" t="s">
        <v>3076</v>
      </c>
      <c r="D467" t="s">
        <v>1717</v>
      </c>
    </row>
    <row r="468" spans="1:4" x14ac:dyDescent="0.3">
      <c r="A468" t="s">
        <v>2818</v>
      </c>
      <c r="B468" t="s">
        <v>3066</v>
      </c>
      <c r="C468" t="s">
        <v>3076</v>
      </c>
      <c r="D468" t="s">
        <v>1743</v>
      </c>
    </row>
    <row r="469" spans="1:4" x14ac:dyDescent="0.3">
      <c r="A469" t="s">
        <v>2818</v>
      </c>
      <c r="B469" t="s">
        <v>3066</v>
      </c>
      <c r="C469" t="s">
        <v>3076</v>
      </c>
      <c r="D469" t="s">
        <v>1745</v>
      </c>
    </row>
    <row r="470" spans="1:4" x14ac:dyDescent="0.3">
      <c r="A470" t="s">
        <v>2818</v>
      </c>
      <c r="B470" t="s">
        <v>3066</v>
      </c>
      <c r="C470" t="s">
        <v>3076</v>
      </c>
      <c r="D470" t="s">
        <v>1747</v>
      </c>
    </row>
    <row r="471" spans="1:4" x14ac:dyDescent="0.3">
      <c r="A471" t="s">
        <v>2818</v>
      </c>
      <c r="B471" t="s">
        <v>3066</v>
      </c>
      <c r="C471" t="s">
        <v>3076</v>
      </c>
      <c r="D471" t="s">
        <v>1749</v>
      </c>
    </row>
    <row r="472" spans="1:4" x14ac:dyDescent="0.3">
      <c r="A472" t="s">
        <v>2818</v>
      </c>
      <c r="B472" t="s">
        <v>3066</v>
      </c>
      <c r="C472" t="s">
        <v>3076</v>
      </c>
      <c r="D472" t="s">
        <v>1751</v>
      </c>
    </row>
    <row r="473" spans="1:4" x14ac:dyDescent="0.3">
      <c r="A473" t="s">
        <v>2818</v>
      </c>
      <c r="B473" t="s">
        <v>3066</v>
      </c>
      <c r="C473" t="s">
        <v>3076</v>
      </c>
      <c r="D473" t="s">
        <v>1753</v>
      </c>
    </row>
    <row r="474" spans="1:4" x14ac:dyDescent="0.3">
      <c r="A474" t="s">
        <v>2818</v>
      </c>
      <c r="B474" t="s">
        <v>3066</v>
      </c>
      <c r="C474" t="s">
        <v>3076</v>
      </c>
      <c r="D474" t="s">
        <v>1791</v>
      </c>
    </row>
    <row r="475" spans="1:4" x14ac:dyDescent="0.3">
      <c r="A475" t="s">
        <v>2818</v>
      </c>
      <c r="B475" t="s">
        <v>3066</v>
      </c>
      <c r="C475" t="s">
        <v>3076</v>
      </c>
      <c r="D475" t="s">
        <v>1869</v>
      </c>
    </row>
    <row r="476" spans="1:4" x14ac:dyDescent="0.3">
      <c r="A476" t="s">
        <v>2818</v>
      </c>
      <c r="B476" t="s">
        <v>3066</v>
      </c>
      <c r="C476" t="s">
        <v>3076</v>
      </c>
      <c r="D476" t="s">
        <v>1871</v>
      </c>
    </row>
    <row r="477" spans="1:4" x14ac:dyDescent="0.3">
      <c r="A477" t="s">
        <v>2818</v>
      </c>
      <c r="B477" t="s">
        <v>3066</v>
      </c>
      <c r="C477" t="s">
        <v>3076</v>
      </c>
      <c r="D477" t="s">
        <v>1873</v>
      </c>
    </row>
    <row r="478" spans="1:4" x14ac:dyDescent="0.3">
      <c r="A478" t="s">
        <v>2818</v>
      </c>
      <c r="B478" t="s">
        <v>3066</v>
      </c>
      <c r="C478" t="s">
        <v>3076</v>
      </c>
      <c r="D478" t="s">
        <v>1875</v>
      </c>
    </row>
    <row r="479" spans="1:4" x14ac:dyDescent="0.3">
      <c r="A479" t="s">
        <v>2818</v>
      </c>
      <c r="B479" t="s">
        <v>3066</v>
      </c>
      <c r="C479" t="s">
        <v>3076</v>
      </c>
      <c r="D479" t="s">
        <v>1877</v>
      </c>
    </row>
    <row r="480" spans="1:4" x14ac:dyDescent="0.3">
      <c r="A480" t="s">
        <v>2818</v>
      </c>
      <c r="B480" t="s">
        <v>3066</v>
      </c>
      <c r="C480" t="s">
        <v>3076</v>
      </c>
      <c r="D480" t="s">
        <v>1879</v>
      </c>
    </row>
    <row r="481" spans="1:4" x14ac:dyDescent="0.3">
      <c r="A481" t="s">
        <v>2818</v>
      </c>
      <c r="B481" t="s">
        <v>3066</v>
      </c>
      <c r="C481" t="s">
        <v>3076</v>
      </c>
      <c r="D481" t="s">
        <v>1881</v>
      </c>
    </row>
    <row r="482" spans="1:4" x14ac:dyDescent="0.3">
      <c r="A482" t="s">
        <v>2818</v>
      </c>
      <c r="B482" t="s">
        <v>3066</v>
      </c>
      <c r="C482" t="s">
        <v>3076</v>
      </c>
      <c r="D482" t="s">
        <v>1894</v>
      </c>
    </row>
    <row r="483" spans="1:4" x14ac:dyDescent="0.3">
      <c r="A483" t="s">
        <v>2818</v>
      </c>
      <c r="B483" t="s">
        <v>3066</v>
      </c>
      <c r="C483" t="s">
        <v>3076</v>
      </c>
      <c r="D483" t="s">
        <v>1896</v>
      </c>
    </row>
    <row r="484" spans="1:4" x14ac:dyDescent="0.3">
      <c r="A484" t="s">
        <v>2818</v>
      </c>
      <c r="B484" t="s">
        <v>3066</v>
      </c>
      <c r="C484" t="s">
        <v>3076</v>
      </c>
      <c r="D484" t="s">
        <v>2026</v>
      </c>
    </row>
    <row r="485" spans="1:4" x14ac:dyDescent="0.3">
      <c r="A485" t="s">
        <v>2818</v>
      </c>
      <c r="B485" t="s">
        <v>3066</v>
      </c>
      <c r="C485" t="s">
        <v>3076</v>
      </c>
      <c r="D485" t="s">
        <v>2133</v>
      </c>
    </row>
    <row r="486" spans="1:4" x14ac:dyDescent="0.3">
      <c r="A486" t="s">
        <v>2818</v>
      </c>
      <c r="B486" t="s">
        <v>3066</v>
      </c>
      <c r="C486" t="s">
        <v>3076</v>
      </c>
      <c r="D486" t="s">
        <v>2135</v>
      </c>
    </row>
    <row r="487" spans="1:4" x14ac:dyDescent="0.3">
      <c r="A487" t="s">
        <v>2818</v>
      </c>
      <c r="B487" t="s">
        <v>3066</v>
      </c>
      <c r="C487" t="s">
        <v>3076</v>
      </c>
      <c r="D487" t="s">
        <v>961</v>
      </c>
    </row>
    <row r="488" spans="1:4" x14ac:dyDescent="0.3">
      <c r="A488" t="s">
        <v>2818</v>
      </c>
      <c r="B488" t="s">
        <v>3066</v>
      </c>
      <c r="C488" t="s">
        <v>3076</v>
      </c>
      <c r="D488" t="s">
        <v>2139</v>
      </c>
    </row>
    <row r="489" spans="1:4" x14ac:dyDescent="0.3">
      <c r="A489" t="s">
        <v>2818</v>
      </c>
      <c r="B489" t="s">
        <v>3066</v>
      </c>
      <c r="C489" t="s">
        <v>3076</v>
      </c>
      <c r="D489" t="s">
        <v>2141</v>
      </c>
    </row>
    <row r="490" spans="1:4" x14ac:dyDescent="0.3">
      <c r="A490" t="s">
        <v>2818</v>
      </c>
      <c r="B490" t="s">
        <v>3066</v>
      </c>
      <c r="C490" t="s">
        <v>3076</v>
      </c>
      <c r="D490" t="s">
        <v>2163</v>
      </c>
    </row>
    <row r="491" spans="1:4" x14ac:dyDescent="0.3">
      <c r="A491" t="s">
        <v>2818</v>
      </c>
      <c r="B491" t="s">
        <v>3066</v>
      </c>
      <c r="C491" t="s">
        <v>3076</v>
      </c>
      <c r="D491" t="s">
        <v>2165</v>
      </c>
    </row>
    <row r="492" spans="1:4" x14ac:dyDescent="0.3">
      <c r="A492" t="s">
        <v>2818</v>
      </c>
      <c r="B492" t="s">
        <v>3066</v>
      </c>
      <c r="C492" t="s">
        <v>3076</v>
      </c>
      <c r="D492" t="s">
        <v>2167</v>
      </c>
    </row>
    <row r="493" spans="1:4" x14ac:dyDescent="0.3">
      <c r="A493" t="s">
        <v>2818</v>
      </c>
      <c r="B493" t="s">
        <v>3066</v>
      </c>
      <c r="C493" t="s">
        <v>3076</v>
      </c>
      <c r="D493" t="s">
        <v>2169</v>
      </c>
    </row>
    <row r="494" spans="1:4" x14ac:dyDescent="0.3">
      <c r="A494" t="s">
        <v>2818</v>
      </c>
      <c r="B494" t="s">
        <v>3066</v>
      </c>
      <c r="C494" t="s">
        <v>3076</v>
      </c>
      <c r="D494" t="s">
        <v>2171</v>
      </c>
    </row>
    <row r="495" spans="1:4" x14ac:dyDescent="0.3">
      <c r="A495" t="s">
        <v>2818</v>
      </c>
      <c r="B495" t="s">
        <v>3066</v>
      </c>
      <c r="C495" t="s">
        <v>3076</v>
      </c>
      <c r="D495" t="s">
        <v>2173</v>
      </c>
    </row>
    <row r="496" spans="1:4" x14ac:dyDescent="0.3">
      <c r="A496" t="s">
        <v>2818</v>
      </c>
      <c r="B496" t="s">
        <v>3066</v>
      </c>
      <c r="C496" t="s">
        <v>3076</v>
      </c>
      <c r="D496" t="s">
        <v>2175</v>
      </c>
    </row>
    <row r="497" spans="1:4" x14ac:dyDescent="0.3">
      <c r="A497" t="s">
        <v>2818</v>
      </c>
      <c r="B497" t="s">
        <v>3066</v>
      </c>
      <c r="C497" t="s">
        <v>3077</v>
      </c>
      <c r="D497" t="s">
        <v>1363</v>
      </c>
    </row>
    <row r="498" spans="1:4" x14ac:dyDescent="0.3">
      <c r="A498" t="s">
        <v>2818</v>
      </c>
      <c r="B498" t="s">
        <v>3066</v>
      </c>
      <c r="C498" t="s">
        <v>3077</v>
      </c>
      <c r="D498" t="s">
        <v>1533</v>
      </c>
    </row>
    <row r="499" spans="1:4" x14ac:dyDescent="0.3">
      <c r="A499" t="s">
        <v>2818</v>
      </c>
      <c r="B499" t="s">
        <v>3066</v>
      </c>
      <c r="C499" t="s">
        <v>3077</v>
      </c>
      <c r="D499" t="s">
        <v>1925</v>
      </c>
    </row>
    <row r="500" spans="1:4" x14ac:dyDescent="0.3">
      <c r="A500" t="s">
        <v>2818</v>
      </c>
      <c r="B500" t="s">
        <v>3066</v>
      </c>
      <c r="C500" t="s">
        <v>3077</v>
      </c>
      <c r="D500" t="s">
        <v>2181</v>
      </c>
    </row>
    <row r="501" spans="1:4" x14ac:dyDescent="0.3">
      <c r="A501" t="s">
        <v>2818</v>
      </c>
      <c r="B501" t="s">
        <v>3066</v>
      </c>
      <c r="C501" t="s">
        <v>3078</v>
      </c>
      <c r="D501" t="s">
        <v>1376</v>
      </c>
    </row>
    <row r="502" spans="1:4" x14ac:dyDescent="0.3">
      <c r="A502" t="s">
        <v>2818</v>
      </c>
      <c r="B502" t="s">
        <v>3066</v>
      </c>
      <c r="C502" t="s">
        <v>3078</v>
      </c>
      <c r="D502" t="s">
        <v>1380</v>
      </c>
    </row>
    <row r="503" spans="1:4" x14ac:dyDescent="0.3">
      <c r="A503" t="s">
        <v>2818</v>
      </c>
      <c r="B503" t="s">
        <v>3066</v>
      </c>
      <c r="C503" t="s">
        <v>3078</v>
      </c>
      <c r="D503" t="s">
        <v>1382</v>
      </c>
    </row>
    <row r="504" spans="1:4" x14ac:dyDescent="0.3">
      <c r="A504" t="s">
        <v>2818</v>
      </c>
      <c r="B504" t="s">
        <v>3066</v>
      </c>
      <c r="C504" t="s">
        <v>3078</v>
      </c>
      <c r="D504" t="s">
        <v>1386</v>
      </c>
    </row>
    <row r="505" spans="1:4" x14ac:dyDescent="0.3">
      <c r="A505" t="s">
        <v>2818</v>
      </c>
      <c r="B505" t="s">
        <v>3066</v>
      </c>
      <c r="C505" t="s">
        <v>3078</v>
      </c>
      <c r="D505" t="s">
        <v>1388</v>
      </c>
    </row>
    <row r="506" spans="1:4" x14ac:dyDescent="0.3">
      <c r="A506" t="s">
        <v>2818</v>
      </c>
      <c r="B506" t="s">
        <v>3066</v>
      </c>
      <c r="C506" t="s">
        <v>3078</v>
      </c>
      <c r="D506" t="s">
        <v>1400</v>
      </c>
    </row>
    <row r="507" spans="1:4" x14ac:dyDescent="0.3">
      <c r="A507" t="s">
        <v>2818</v>
      </c>
      <c r="B507" t="s">
        <v>3066</v>
      </c>
      <c r="C507" t="s">
        <v>3078</v>
      </c>
      <c r="D507" t="s">
        <v>1422</v>
      </c>
    </row>
    <row r="508" spans="1:4" x14ac:dyDescent="0.3">
      <c r="A508" t="s">
        <v>2818</v>
      </c>
      <c r="B508" t="s">
        <v>3066</v>
      </c>
      <c r="C508" t="s">
        <v>3078</v>
      </c>
      <c r="D508" t="s">
        <v>1435</v>
      </c>
    </row>
    <row r="509" spans="1:4" x14ac:dyDescent="0.3">
      <c r="A509" t="s">
        <v>2818</v>
      </c>
      <c r="B509" t="s">
        <v>3066</v>
      </c>
      <c r="C509" t="s">
        <v>3078</v>
      </c>
      <c r="D509" t="s">
        <v>1437</v>
      </c>
    </row>
    <row r="510" spans="1:4" x14ac:dyDescent="0.3">
      <c r="A510" t="s">
        <v>2818</v>
      </c>
      <c r="B510" t="s">
        <v>3066</v>
      </c>
      <c r="C510" t="s">
        <v>3078</v>
      </c>
      <c r="D510" t="s">
        <v>1439</v>
      </c>
    </row>
    <row r="511" spans="1:4" x14ac:dyDescent="0.3">
      <c r="A511" t="s">
        <v>2818</v>
      </c>
      <c r="B511" t="s">
        <v>3066</v>
      </c>
      <c r="C511" t="s">
        <v>3078</v>
      </c>
      <c r="D511" t="s">
        <v>1441</v>
      </c>
    </row>
    <row r="512" spans="1:4" x14ac:dyDescent="0.3">
      <c r="A512" t="s">
        <v>2818</v>
      </c>
      <c r="B512" t="s">
        <v>3066</v>
      </c>
      <c r="C512" t="s">
        <v>3078</v>
      </c>
      <c r="D512" t="s">
        <v>1455</v>
      </c>
    </row>
    <row r="513" spans="1:4" x14ac:dyDescent="0.3">
      <c r="A513" t="s">
        <v>2818</v>
      </c>
      <c r="B513" t="s">
        <v>3066</v>
      </c>
      <c r="C513" t="s">
        <v>3078</v>
      </c>
      <c r="D513" t="s">
        <v>1467</v>
      </c>
    </row>
    <row r="514" spans="1:4" x14ac:dyDescent="0.3">
      <c r="A514" t="s">
        <v>2818</v>
      </c>
      <c r="B514" t="s">
        <v>3066</v>
      </c>
      <c r="C514" t="s">
        <v>3078</v>
      </c>
      <c r="D514" t="s">
        <v>1539</v>
      </c>
    </row>
    <row r="515" spans="1:4" x14ac:dyDescent="0.3">
      <c r="A515" t="s">
        <v>2818</v>
      </c>
      <c r="B515" t="s">
        <v>3066</v>
      </c>
      <c r="C515" t="s">
        <v>3078</v>
      </c>
      <c r="D515" t="s">
        <v>1541</v>
      </c>
    </row>
    <row r="516" spans="1:4" x14ac:dyDescent="0.3">
      <c r="A516" t="s">
        <v>2818</v>
      </c>
      <c r="B516" t="s">
        <v>3066</v>
      </c>
      <c r="C516" t="s">
        <v>3078</v>
      </c>
      <c r="D516" t="s">
        <v>1569</v>
      </c>
    </row>
    <row r="517" spans="1:4" x14ac:dyDescent="0.3">
      <c r="A517" t="s">
        <v>2818</v>
      </c>
      <c r="B517" t="s">
        <v>3066</v>
      </c>
      <c r="C517" t="s">
        <v>3078</v>
      </c>
      <c r="D517" t="s">
        <v>1571</v>
      </c>
    </row>
    <row r="518" spans="1:4" x14ac:dyDescent="0.3">
      <c r="A518" t="s">
        <v>2818</v>
      </c>
      <c r="B518" t="s">
        <v>3066</v>
      </c>
      <c r="C518" t="s">
        <v>3078</v>
      </c>
      <c r="D518" t="s">
        <v>1611</v>
      </c>
    </row>
    <row r="519" spans="1:4" x14ac:dyDescent="0.3">
      <c r="A519" t="s">
        <v>2818</v>
      </c>
      <c r="B519" t="s">
        <v>3066</v>
      </c>
      <c r="C519" t="s">
        <v>3078</v>
      </c>
      <c r="D519" t="s">
        <v>1613</v>
      </c>
    </row>
    <row r="520" spans="1:4" x14ac:dyDescent="0.3">
      <c r="A520" t="s">
        <v>2818</v>
      </c>
      <c r="B520" t="s">
        <v>3066</v>
      </c>
      <c r="C520" t="s">
        <v>3078</v>
      </c>
      <c r="D520" t="s">
        <v>1615</v>
      </c>
    </row>
    <row r="521" spans="1:4" x14ac:dyDescent="0.3">
      <c r="A521" t="s">
        <v>2818</v>
      </c>
      <c r="B521" t="s">
        <v>3066</v>
      </c>
      <c r="C521" t="s">
        <v>3078</v>
      </c>
      <c r="D521" t="s">
        <v>1627</v>
      </c>
    </row>
    <row r="522" spans="1:4" x14ac:dyDescent="0.3">
      <c r="A522" t="s">
        <v>2818</v>
      </c>
      <c r="B522" t="s">
        <v>3066</v>
      </c>
      <c r="C522" t="s">
        <v>3078</v>
      </c>
      <c r="D522" t="s">
        <v>1629</v>
      </c>
    </row>
    <row r="523" spans="1:4" x14ac:dyDescent="0.3">
      <c r="A523" t="s">
        <v>2818</v>
      </c>
      <c r="B523" t="s">
        <v>3066</v>
      </c>
      <c r="C523" t="s">
        <v>3078</v>
      </c>
      <c r="D523" t="s">
        <v>1631</v>
      </c>
    </row>
    <row r="524" spans="1:4" x14ac:dyDescent="0.3">
      <c r="A524" t="s">
        <v>2818</v>
      </c>
      <c r="B524" t="s">
        <v>3066</v>
      </c>
      <c r="C524" t="s">
        <v>3078</v>
      </c>
      <c r="D524" t="s">
        <v>1680</v>
      </c>
    </row>
    <row r="525" spans="1:4" x14ac:dyDescent="0.3">
      <c r="A525" t="s">
        <v>2818</v>
      </c>
      <c r="B525" t="s">
        <v>3066</v>
      </c>
      <c r="C525" t="s">
        <v>3078</v>
      </c>
      <c r="D525" t="s">
        <v>1710</v>
      </c>
    </row>
    <row r="526" spans="1:4" x14ac:dyDescent="0.3">
      <c r="A526" t="s">
        <v>2818</v>
      </c>
      <c r="B526" t="s">
        <v>3066</v>
      </c>
      <c r="C526" t="s">
        <v>3078</v>
      </c>
      <c r="D526" t="s">
        <v>1712</v>
      </c>
    </row>
    <row r="527" spans="1:4" x14ac:dyDescent="0.3">
      <c r="A527" t="s">
        <v>2818</v>
      </c>
      <c r="B527" t="s">
        <v>3066</v>
      </c>
      <c r="C527" t="s">
        <v>3078</v>
      </c>
      <c r="D527" t="s">
        <v>1729</v>
      </c>
    </row>
    <row r="528" spans="1:4" x14ac:dyDescent="0.3">
      <c r="A528" t="s">
        <v>2818</v>
      </c>
      <c r="B528" t="s">
        <v>3066</v>
      </c>
      <c r="C528" t="s">
        <v>3078</v>
      </c>
      <c r="D528" t="s">
        <v>1773</v>
      </c>
    </row>
    <row r="529" spans="1:4" x14ac:dyDescent="0.3">
      <c r="A529" t="s">
        <v>2818</v>
      </c>
      <c r="B529" t="s">
        <v>3066</v>
      </c>
      <c r="C529" t="s">
        <v>3078</v>
      </c>
      <c r="D529" t="s">
        <v>1855</v>
      </c>
    </row>
    <row r="530" spans="1:4" x14ac:dyDescent="0.3">
      <c r="A530" t="s">
        <v>2818</v>
      </c>
      <c r="B530" t="s">
        <v>3066</v>
      </c>
      <c r="C530" t="s">
        <v>3078</v>
      </c>
      <c r="D530" t="s">
        <v>1857</v>
      </c>
    </row>
    <row r="531" spans="1:4" x14ac:dyDescent="0.3">
      <c r="A531" t="s">
        <v>2818</v>
      </c>
      <c r="B531" t="s">
        <v>3066</v>
      </c>
      <c r="C531" t="s">
        <v>3078</v>
      </c>
      <c r="D531" t="s">
        <v>1867</v>
      </c>
    </row>
    <row r="532" spans="1:4" x14ac:dyDescent="0.3">
      <c r="A532" t="s">
        <v>2818</v>
      </c>
      <c r="B532" t="s">
        <v>3066</v>
      </c>
      <c r="C532" t="s">
        <v>3078</v>
      </c>
      <c r="D532" t="s">
        <v>1898</v>
      </c>
    </row>
    <row r="533" spans="1:4" x14ac:dyDescent="0.3">
      <c r="A533" t="s">
        <v>2818</v>
      </c>
      <c r="B533" t="s">
        <v>3066</v>
      </c>
      <c r="C533" t="s">
        <v>3078</v>
      </c>
      <c r="D533" t="s">
        <v>1900</v>
      </c>
    </row>
    <row r="534" spans="1:4" x14ac:dyDescent="0.3">
      <c r="A534" t="s">
        <v>2818</v>
      </c>
      <c r="B534" t="s">
        <v>3066</v>
      </c>
      <c r="C534" t="s">
        <v>3078</v>
      </c>
      <c r="D534" t="s">
        <v>1903</v>
      </c>
    </row>
    <row r="535" spans="1:4" x14ac:dyDescent="0.3">
      <c r="A535" t="s">
        <v>2818</v>
      </c>
      <c r="B535" t="s">
        <v>3066</v>
      </c>
      <c r="C535" t="s">
        <v>3078</v>
      </c>
      <c r="D535" t="s">
        <v>1905</v>
      </c>
    </row>
    <row r="536" spans="1:4" x14ac:dyDescent="0.3">
      <c r="A536" t="s">
        <v>2818</v>
      </c>
      <c r="B536" t="s">
        <v>3066</v>
      </c>
      <c r="C536" t="s">
        <v>3078</v>
      </c>
      <c r="D536" t="s">
        <v>1915</v>
      </c>
    </row>
    <row r="537" spans="1:4" x14ac:dyDescent="0.3">
      <c r="A537" t="s">
        <v>2818</v>
      </c>
      <c r="B537" t="s">
        <v>3066</v>
      </c>
      <c r="C537" t="s">
        <v>3078</v>
      </c>
      <c r="D537" t="s">
        <v>1940</v>
      </c>
    </row>
    <row r="538" spans="1:4" x14ac:dyDescent="0.3">
      <c r="A538" t="s">
        <v>2818</v>
      </c>
      <c r="B538" t="s">
        <v>3066</v>
      </c>
      <c r="C538" t="s">
        <v>3078</v>
      </c>
      <c r="D538" t="s">
        <v>1960</v>
      </c>
    </row>
    <row r="539" spans="1:4" x14ac:dyDescent="0.3">
      <c r="A539" t="s">
        <v>2818</v>
      </c>
      <c r="B539" t="s">
        <v>3066</v>
      </c>
      <c r="C539" t="s">
        <v>3078</v>
      </c>
      <c r="D539" t="s">
        <v>1964</v>
      </c>
    </row>
    <row r="540" spans="1:4" x14ac:dyDescent="0.3">
      <c r="A540" t="s">
        <v>2818</v>
      </c>
      <c r="B540" t="s">
        <v>3066</v>
      </c>
      <c r="C540" t="s">
        <v>3078</v>
      </c>
      <c r="D540" t="s">
        <v>2004</v>
      </c>
    </row>
    <row r="541" spans="1:4" x14ac:dyDescent="0.3">
      <c r="A541" t="s">
        <v>2818</v>
      </c>
      <c r="B541" t="s">
        <v>3066</v>
      </c>
      <c r="C541" t="s">
        <v>3078</v>
      </c>
      <c r="D541" t="s">
        <v>2014</v>
      </c>
    </row>
    <row r="542" spans="1:4" x14ac:dyDescent="0.3">
      <c r="A542" t="s">
        <v>2818</v>
      </c>
      <c r="B542" t="s">
        <v>3066</v>
      </c>
      <c r="C542" t="s">
        <v>3078</v>
      </c>
      <c r="D542" t="s">
        <v>2090</v>
      </c>
    </row>
    <row r="543" spans="1:4" x14ac:dyDescent="0.3">
      <c r="A543" t="s">
        <v>2818</v>
      </c>
      <c r="B543" t="s">
        <v>3066</v>
      </c>
      <c r="C543" t="s">
        <v>3078</v>
      </c>
      <c r="D543" t="s">
        <v>2211</v>
      </c>
    </row>
    <row r="544" spans="1:4" x14ac:dyDescent="0.3">
      <c r="A544" t="s">
        <v>2818</v>
      </c>
      <c r="B544" t="s">
        <v>3066</v>
      </c>
      <c r="C544" t="s">
        <v>3078</v>
      </c>
      <c r="D544" t="s">
        <v>2213</v>
      </c>
    </row>
    <row r="545" spans="1:4" x14ac:dyDescent="0.3">
      <c r="A545" t="s">
        <v>2818</v>
      </c>
      <c r="B545" t="s">
        <v>3066</v>
      </c>
      <c r="C545" t="s">
        <v>3078</v>
      </c>
      <c r="D545" t="s">
        <v>2215</v>
      </c>
    </row>
    <row r="546" spans="1:4" x14ac:dyDescent="0.3">
      <c r="A546" t="s">
        <v>2818</v>
      </c>
      <c r="B546" t="s">
        <v>3066</v>
      </c>
      <c r="C546" t="s">
        <v>3078</v>
      </c>
      <c r="D546" t="s">
        <v>2262</v>
      </c>
    </row>
    <row r="547" spans="1:4" x14ac:dyDescent="0.3">
      <c r="A547" t="s">
        <v>2818</v>
      </c>
      <c r="B547" t="s">
        <v>3066</v>
      </c>
      <c r="C547" t="s">
        <v>3079</v>
      </c>
      <c r="D547" t="s">
        <v>1427</v>
      </c>
    </row>
    <row r="548" spans="1:4" x14ac:dyDescent="0.3">
      <c r="A548" t="s">
        <v>2818</v>
      </c>
      <c r="B548" t="s">
        <v>3066</v>
      </c>
      <c r="C548" t="s">
        <v>3079</v>
      </c>
      <c r="D548" t="s">
        <v>1429</v>
      </c>
    </row>
    <row r="549" spans="1:4" x14ac:dyDescent="0.3">
      <c r="A549" t="s">
        <v>2818</v>
      </c>
      <c r="B549" t="s">
        <v>3066</v>
      </c>
      <c r="C549" t="s">
        <v>3079</v>
      </c>
      <c r="D549" t="s">
        <v>1431</v>
      </c>
    </row>
    <row r="550" spans="1:4" x14ac:dyDescent="0.3">
      <c r="A550" t="s">
        <v>2818</v>
      </c>
      <c r="B550" t="s">
        <v>3066</v>
      </c>
      <c r="C550" t="s">
        <v>3079</v>
      </c>
      <c r="D550" t="s">
        <v>1433</v>
      </c>
    </row>
    <row r="551" spans="1:4" x14ac:dyDescent="0.3">
      <c r="A551" t="s">
        <v>2818</v>
      </c>
      <c r="B551" t="s">
        <v>3066</v>
      </c>
      <c r="C551" t="s">
        <v>3079</v>
      </c>
      <c r="D551" t="s">
        <v>1863</v>
      </c>
    </row>
    <row r="552" spans="1:4" x14ac:dyDescent="0.3">
      <c r="A552" t="s">
        <v>2818</v>
      </c>
      <c r="B552" t="s">
        <v>3066</v>
      </c>
      <c r="C552" t="s">
        <v>3079</v>
      </c>
      <c r="D552" t="s">
        <v>1865</v>
      </c>
    </row>
    <row r="553" spans="1:4" x14ac:dyDescent="0.3">
      <c r="A553" t="s">
        <v>2818</v>
      </c>
      <c r="B553" t="s">
        <v>3066</v>
      </c>
      <c r="C553" t="s">
        <v>3080</v>
      </c>
      <c r="D553" t="s">
        <v>1446</v>
      </c>
    </row>
    <row r="554" spans="1:4" x14ac:dyDescent="0.3">
      <c r="A554" t="s">
        <v>2818</v>
      </c>
      <c r="B554" t="s">
        <v>3066</v>
      </c>
      <c r="C554" t="s">
        <v>3080</v>
      </c>
      <c r="D554" t="s">
        <v>1578</v>
      </c>
    </row>
    <row r="555" spans="1:4" x14ac:dyDescent="0.3">
      <c r="A555" t="s">
        <v>2818</v>
      </c>
      <c r="B555" t="s">
        <v>3066</v>
      </c>
      <c r="C555" t="s">
        <v>3080</v>
      </c>
      <c r="D555" t="s">
        <v>1605</v>
      </c>
    </row>
    <row r="556" spans="1:4" x14ac:dyDescent="0.3">
      <c r="A556" t="s">
        <v>2818</v>
      </c>
      <c r="B556" t="s">
        <v>3066</v>
      </c>
      <c r="C556" t="s">
        <v>3080</v>
      </c>
      <c r="D556" t="s">
        <v>1787</v>
      </c>
    </row>
    <row r="557" spans="1:4" x14ac:dyDescent="0.3">
      <c r="A557" t="s">
        <v>2818</v>
      </c>
      <c r="B557" t="s">
        <v>3066</v>
      </c>
      <c r="C557" t="s">
        <v>3080</v>
      </c>
      <c r="D557" t="s">
        <v>959</v>
      </c>
    </row>
    <row r="558" spans="1:4" x14ac:dyDescent="0.3">
      <c r="A558" t="s">
        <v>2818</v>
      </c>
      <c r="B558" t="s">
        <v>3066</v>
      </c>
      <c r="C558" t="s">
        <v>3080</v>
      </c>
      <c r="D558" t="s">
        <v>2155</v>
      </c>
    </row>
    <row r="559" spans="1:4" x14ac:dyDescent="0.3">
      <c r="A559" t="s">
        <v>2818</v>
      </c>
      <c r="B559" t="s">
        <v>3066</v>
      </c>
      <c r="C559" t="s">
        <v>3081</v>
      </c>
      <c r="D559" t="s">
        <v>1449</v>
      </c>
    </row>
    <row r="560" spans="1:4" x14ac:dyDescent="0.3">
      <c r="A560" t="s">
        <v>2818</v>
      </c>
      <c r="B560" t="s">
        <v>3066</v>
      </c>
      <c r="C560" t="s">
        <v>3081</v>
      </c>
      <c r="D560" t="s">
        <v>1847</v>
      </c>
    </row>
    <row r="561" spans="1:4" x14ac:dyDescent="0.3">
      <c r="A561" t="s">
        <v>2818</v>
      </c>
      <c r="B561" t="s">
        <v>3066</v>
      </c>
      <c r="C561" t="s">
        <v>3081</v>
      </c>
      <c r="D561" t="s">
        <v>1849</v>
      </c>
    </row>
    <row r="562" spans="1:4" x14ac:dyDescent="0.3">
      <c r="A562" t="s">
        <v>2818</v>
      </c>
      <c r="B562" t="s">
        <v>3066</v>
      </c>
      <c r="C562" t="s">
        <v>3082</v>
      </c>
      <c r="D562" t="s">
        <v>1472</v>
      </c>
    </row>
    <row r="563" spans="1:4" x14ac:dyDescent="0.3">
      <c r="A563" t="s">
        <v>2818</v>
      </c>
      <c r="B563" t="s">
        <v>3066</v>
      </c>
      <c r="C563" t="s">
        <v>3082</v>
      </c>
      <c r="D563" t="s">
        <v>1483</v>
      </c>
    </row>
    <row r="564" spans="1:4" x14ac:dyDescent="0.3">
      <c r="A564" t="s">
        <v>2818</v>
      </c>
      <c r="B564" t="s">
        <v>3066</v>
      </c>
      <c r="C564" t="s">
        <v>3082</v>
      </c>
      <c r="D564" t="s">
        <v>1485</v>
      </c>
    </row>
    <row r="565" spans="1:4" x14ac:dyDescent="0.3">
      <c r="A565" t="s">
        <v>2818</v>
      </c>
      <c r="B565" t="s">
        <v>3066</v>
      </c>
      <c r="C565" t="s">
        <v>3082</v>
      </c>
      <c r="D565" t="s">
        <v>1487</v>
      </c>
    </row>
    <row r="566" spans="1:4" x14ac:dyDescent="0.3">
      <c r="A566" t="s">
        <v>2818</v>
      </c>
      <c r="B566" t="s">
        <v>3066</v>
      </c>
      <c r="C566" t="s">
        <v>3082</v>
      </c>
      <c r="D566" t="s">
        <v>1489</v>
      </c>
    </row>
    <row r="567" spans="1:4" x14ac:dyDescent="0.3">
      <c r="A567" t="s">
        <v>2818</v>
      </c>
      <c r="B567" t="s">
        <v>3066</v>
      </c>
      <c r="C567" t="s">
        <v>3082</v>
      </c>
      <c r="D567" t="s">
        <v>1491</v>
      </c>
    </row>
    <row r="568" spans="1:4" x14ac:dyDescent="0.3">
      <c r="A568" t="s">
        <v>2818</v>
      </c>
      <c r="B568" t="s">
        <v>3066</v>
      </c>
      <c r="C568" t="s">
        <v>3082</v>
      </c>
      <c r="D568" t="s">
        <v>1493</v>
      </c>
    </row>
    <row r="569" spans="1:4" x14ac:dyDescent="0.3">
      <c r="A569" t="s">
        <v>2818</v>
      </c>
      <c r="B569" t="s">
        <v>3066</v>
      </c>
      <c r="C569" t="s">
        <v>3082</v>
      </c>
      <c r="D569" t="s">
        <v>1495</v>
      </c>
    </row>
    <row r="570" spans="1:4" x14ac:dyDescent="0.3">
      <c r="A570" t="s">
        <v>2818</v>
      </c>
      <c r="B570" t="s">
        <v>3066</v>
      </c>
      <c r="C570" t="s">
        <v>3082</v>
      </c>
      <c r="D570" t="s">
        <v>1497</v>
      </c>
    </row>
    <row r="571" spans="1:4" x14ac:dyDescent="0.3">
      <c r="A571" t="s">
        <v>2818</v>
      </c>
      <c r="B571" t="s">
        <v>3066</v>
      </c>
      <c r="C571" t="s">
        <v>3082</v>
      </c>
      <c r="D571" t="s">
        <v>1499</v>
      </c>
    </row>
    <row r="572" spans="1:4" x14ac:dyDescent="0.3">
      <c r="A572" t="s">
        <v>2818</v>
      </c>
      <c r="B572" t="s">
        <v>3066</v>
      </c>
      <c r="C572" t="s">
        <v>3082</v>
      </c>
      <c r="D572" t="s">
        <v>1501</v>
      </c>
    </row>
    <row r="573" spans="1:4" x14ac:dyDescent="0.3">
      <c r="A573" t="s">
        <v>2818</v>
      </c>
      <c r="B573" t="s">
        <v>3066</v>
      </c>
      <c r="C573" t="s">
        <v>3082</v>
      </c>
      <c r="D573" t="s">
        <v>1503</v>
      </c>
    </row>
    <row r="574" spans="1:4" x14ac:dyDescent="0.3">
      <c r="A574" t="s">
        <v>2818</v>
      </c>
      <c r="B574" t="s">
        <v>3066</v>
      </c>
      <c r="C574" t="s">
        <v>3082</v>
      </c>
      <c r="D574" t="s">
        <v>1505</v>
      </c>
    </row>
    <row r="575" spans="1:4" x14ac:dyDescent="0.3">
      <c r="A575" t="s">
        <v>2818</v>
      </c>
      <c r="B575" t="s">
        <v>3066</v>
      </c>
      <c r="C575" t="s">
        <v>3082</v>
      </c>
      <c r="D575" t="s">
        <v>1507</v>
      </c>
    </row>
    <row r="576" spans="1:4" x14ac:dyDescent="0.3">
      <c r="A576" t="s">
        <v>2818</v>
      </c>
      <c r="B576" t="s">
        <v>3066</v>
      </c>
      <c r="C576" t="s">
        <v>3082</v>
      </c>
      <c r="D576" t="s">
        <v>1509</v>
      </c>
    </row>
    <row r="577" spans="1:4" x14ac:dyDescent="0.3">
      <c r="A577" t="s">
        <v>2818</v>
      </c>
      <c r="B577" t="s">
        <v>3066</v>
      </c>
      <c r="C577" t="s">
        <v>3082</v>
      </c>
      <c r="D577" t="s">
        <v>1511</v>
      </c>
    </row>
    <row r="578" spans="1:4" x14ac:dyDescent="0.3">
      <c r="A578" t="s">
        <v>2818</v>
      </c>
      <c r="B578" t="s">
        <v>3066</v>
      </c>
      <c r="C578" t="s">
        <v>3082</v>
      </c>
      <c r="D578" t="s">
        <v>1551</v>
      </c>
    </row>
    <row r="579" spans="1:4" x14ac:dyDescent="0.3">
      <c r="A579" t="s">
        <v>2818</v>
      </c>
      <c r="B579" t="s">
        <v>3066</v>
      </c>
      <c r="C579" t="s">
        <v>3082</v>
      </c>
      <c r="D579" t="s">
        <v>1700</v>
      </c>
    </row>
    <row r="580" spans="1:4" x14ac:dyDescent="0.3">
      <c r="A580" t="s">
        <v>2818</v>
      </c>
      <c r="B580" t="s">
        <v>3066</v>
      </c>
      <c r="C580" t="s">
        <v>3082</v>
      </c>
      <c r="D580" t="s">
        <v>1853</v>
      </c>
    </row>
    <row r="581" spans="1:4" x14ac:dyDescent="0.3">
      <c r="A581" t="s">
        <v>2818</v>
      </c>
      <c r="B581" t="s">
        <v>3066</v>
      </c>
      <c r="C581" t="s">
        <v>3082</v>
      </c>
      <c r="D581" t="s">
        <v>1861</v>
      </c>
    </row>
    <row r="582" spans="1:4" x14ac:dyDescent="0.3">
      <c r="A582" t="s">
        <v>2818</v>
      </c>
      <c r="B582" t="s">
        <v>3066</v>
      </c>
      <c r="C582" t="s">
        <v>3082</v>
      </c>
      <c r="D582" t="s">
        <v>1892</v>
      </c>
    </row>
    <row r="583" spans="1:4" x14ac:dyDescent="0.3">
      <c r="A583" t="s">
        <v>2818</v>
      </c>
      <c r="B583" t="s">
        <v>3066</v>
      </c>
      <c r="C583" t="s">
        <v>3082</v>
      </c>
      <c r="D583" t="s">
        <v>1911</v>
      </c>
    </row>
    <row r="584" spans="1:4" x14ac:dyDescent="0.3">
      <c r="A584" t="s">
        <v>2818</v>
      </c>
      <c r="B584" t="s">
        <v>3066</v>
      </c>
      <c r="C584" t="s">
        <v>3082</v>
      </c>
      <c r="D584" t="s">
        <v>1913</v>
      </c>
    </row>
    <row r="585" spans="1:4" x14ac:dyDescent="0.3">
      <c r="A585" t="s">
        <v>2818</v>
      </c>
      <c r="B585" t="s">
        <v>3066</v>
      </c>
      <c r="C585" t="s">
        <v>3082</v>
      </c>
      <c r="D585" t="s">
        <v>1921</v>
      </c>
    </row>
    <row r="586" spans="1:4" x14ac:dyDescent="0.3">
      <c r="A586" t="s">
        <v>2818</v>
      </c>
      <c r="B586" t="s">
        <v>3066</v>
      </c>
      <c r="C586" t="s">
        <v>3082</v>
      </c>
      <c r="D586" t="s">
        <v>1927</v>
      </c>
    </row>
    <row r="587" spans="1:4" x14ac:dyDescent="0.3">
      <c r="A587" t="s">
        <v>2818</v>
      </c>
      <c r="B587" t="s">
        <v>3066</v>
      </c>
      <c r="C587" t="s">
        <v>3082</v>
      </c>
      <c r="D587" t="s">
        <v>1958</v>
      </c>
    </row>
    <row r="588" spans="1:4" x14ac:dyDescent="0.3">
      <c r="A588" t="s">
        <v>2818</v>
      </c>
      <c r="B588" t="s">
        <v>3066</v>
      </c>
      <c r="C588" t="s">
        <v>3082</v>
      </c>
      <c r="D588" t="s">
        <v>1968</v>
      </c>
    </row>
    <row r="589" spans="1:4" x14ac:dyDescent="0.3">
      <c r="A589" t="s">
        <v>2818</v>
      </c>
      <c r="B589" t="s">
        <v>3066</v>
      </c>
      <c r="C589" t="s">
        <v>3082</v>
      </c>
      <c r="D589" t="s">
        <v>1994</v>
      </c>
    </row>
    <row r="590" spans="1:4" x14ac:dyDescent="0.3">
      <c r="A590" t="s">
        <v>2818</v>
      </c>
      <c r="B590" t="s">
        <v>3066</v>
      </c>
      <c r="C590" t="s">
        <v>3083</v>
      </c>
      <c r="D590" t="s">
        <v>1479</v>
      </c>
    </row>
    <row r="591" spans="1:4" x14ac:dyDescent="0.3">
      <c r="A591" t="s">
        <v>2818</v>
      </c>
      <c r="B591" t="s">
        <v>3066</v>
      </c>
      <c r="C591" t="s">
        <v>3083</v>
      </c>
      <c r="D591" t="s">
        <v>1481</v>
      </c>
    </row>
    <row r="592" spans="1:4" x14ac:dyDescent="0.3">
      <c r="A592" t="s">
        <v>2818</v>
      </c>
      <c r="B592" t="s">
        <v>3066</v>
      </c>
      <c r="C592" t="s">
        <v>3083</v>
      </c>
      <c r="D592" t="s">
        <v>1531</v>
      </c>
    </row>
    <row r="593" spans="1:4" x14ac:dyDescent="0.3">
      <c r="A593" t="s">
        <v>2818</v>
      </c>
      <c r="B593" t="s">
        <v>3066</v>
      </c>
      <c r="C593" t="s">
        <v>3083</v>
      </c>
      <c r="D593" t="s">
        <v>1567</v>
      </c>
    </row>
    <row r="594" spans="1:4" x14ac:dyDescent="0.3">
      <c r="A594" t="s">
        <v>2818</v>
      </c>
      <c r="B594" t="s">
        <v>3066</v>
      </c>
      <c r="C594" t="s">
        <v>3083</v>
      </c>
      <c r="D594" t="s">
        <v>1592</v>
      </c>
    </row>
    <row r="595" spans="1:4" x14ac:dyDescent="0.3">
      <c r="A595" t="s">
        <v>2818</v>
      </c>
      <c r="B595" t="s">
        <v>3066</v>
      </c>
      <c r="C595" t="s">
        <v>3083</v>
      </c>
      <c r="D595" t="s">
        <v>1596</v>
      </c>
    </row>
    <row r="596" spans="1:4" x14ac:dyDescent="0.3">
      <c r="A596" t="s">
        <v>2818</v>
      </c>
      <c r="B596" t="s">
        <v>3066</v>
      </c>
      <c r="C596" t="s">
        <v>3083</v>
      </c>
      <c r="D596" t="s">
        <v>1603</v>
      </c>
    </row>
    <row r="597" spans="1:4" x14ac:dyDescent="0.3">
      <c r="A597" t="s">
        <v>2818</v>
      </c>
      <c r="B597" t="s">
        <v>3066</v>
      </c>
      <c r="C597" t="s">
        <v>3083</v>
      </c>
      <c r="D597" t="s">
        <v>1678</v>
      </c>
    </row>
    <row r="598" spans="1:4" x14ac:dyDescent="0.3">
      <c r="A598" t="s">
        <v>2818</v>
      </c>
      <c r="B598" t="s">
        <v>3066</v>
      </c>
      <c r="C598" t="s">
        <v>3083</v>
      </c>
      <c r="D598" t="s">
        <v>1721</v>
      </c>
    </row>
    <row r="599" spans="1:4" x14ac:dyDescent="0.3">
      <c r="A599" t="s">
        <v>2818</v>
      </c>
      <c r="B599" t="s">
        <v>3066</v>
      </c>
      <c r="C599" t="s">
        <v>3083</v>
      </c>
      <c r="D599" t="s">
        <v>1829</v>
      </c>
    </row>
    <row r="600" spans="1:4" x14ac:dyDescent="0.3">
      <c r="A600" t="s">
        <v>2818</v>
      </c>
      <c r="B600" t="s">
        <v>3066</v>
      </c>
      <c r="C600" t="s">
        <v>3083</v>
      </c>
      <c r="D600" t="s">
        <v>1948</v>
      </c>
    </row>
    <row r="601" spans="1:4" x14ac:dyDescent="0.3">
      <c r="A601" t="s">
        <v>2818</v>
      </c>
      <c r="B601" t="s">
        <v>3066</v>
      </c>
      <c r="C601" t="s">
        <v>3083</v>
      </c>
      <c r="D601" t="s">
        <v>1976</v>
      </c>
    </row>
    <row r="602" spans="1:4" x14ac:dyDescent="0.3">
      <c r="A602" t="s">
        <v>2818</v>
      </c>
      <c r="B602" t="s">
        <v>3066</v>
      </c>
      <c r="C602" t="s">
        <v>3083</v>
      </c>
      <c r="D602" t="s">
        <v>2072</v>
      </c>
    </row>
    <row r="603" spans="1:4" x14ac:dyDescent="0.3">
      <c r="A603" t="s">
        <v>2818</v>
      </c>
      <c r="B603" t="s">
        <v>3066</v>
      </c>
      <c r="C603" t="s">
        <v>3084</v>
      </c>
      <c r="D603" t="s">
        <v>1516</v>
      </c>
    </row>
    <row r="604" spans="1:4" x14ac:dyDescent="0.3">
      <c r="A604" t="s">
        <v>2818</v>
      </c>
      <c r="B604" t="s">
        <v>3066</v>
      </c>
      <c r="C604" t="s">
        <v>3084</v>
      </c>
      <c r="D604" t="s">
        <v>1518</v>
      </c>
    </row>
    <row r="605" spans="1:4" x14ac:dyDescent="0.3">
      <c r="A605" t="s">
        <v>2818</v>
      </c>
      <c r="B605" t="s">
        <v>3066</v>
      </c>
      <c r="C605" t="s">
        <v>3084</v>
      </c>
      <c r="D605" t="s">
        <v>1520</v>
      </c>
    </row>
    <row r="606" spans="1:4" x14ac:dyDescent="0.3">
      <c r="A606" t="s">
        <v>2818</v>
      </c>
      <c r="B606" t="s">
        <v>3066</v>
      </c>
      <c r="C606" t="s">
        <v>3084</v>
      </c>
      <c r="D606" t="s">
        <v>1522</v>
      </c>
    </row>
    <row r="607" spans="1:4" x14ac:dyDescent="0.3">
      <c r="A607" t="s">
        <v>2818</v>
      </c>
      <c r="B607" t="s">
        <v>3066</v>
      </c>
      <c r="C607" t="s">
        <v>3084</v>
      </c>
      <c r="D607" t="s">
        <v>1524</v>
      </c>
    </row>
    <row r="608" spans="1:4" x14ac:dyDescent="0.3">
      <c r="A608" t="s">
        <v>2818</v>
      </c>
      <c r="B608" t="s">
        <v>3066</v>
      </c>
      <c r="C608" t="s">
        <v>3084</v>
      </c>
      <c r="D608" t="s">
        <v>1553</v>
      </c>
    </row>
    <row r="609" spans="1:4" x14ac:dyDescent="0.3">
      <c r="A609" t="s">
        <v>2818</v>
      </c>
      <c r="B609" t="s">
        <v>3066</v>
      </c>
      <c r="C609" t="s">
        <v>3084</v>
      </c>
      <c r="D609" t="s">
        <v>1641</v>
      </c>
    </row>
    <row r="610" spans="1:4" x14ac:dyDescent="0.3">
      <c r="A610" t="s">
        <v>2818</v>
      </c>
      <c r="B610" t="s">
        <v>3066</v>
      </c>
      <c r="C610" t="s">
        <v>3084</v>
      </c>
      <c r="D610" t="s">
        <v>1676</v>
      </c>
    </row>
    <row r="611" spans="1:4" x14ac:dyDescent="0.3">
      <c r="A611" t="s">
        <v>2818</v>
      </c>
      <c r="B611" t="s">
        <v>3066</v>
      </c>
      <c r="C611" t="s">
        <v>3084</v>
      </c>
      <c r="D611" t="s">
        <v>1739</v>
      </c>
    </row>
    <row r="612" spans="1:4" x14ac:dyDescent="0.3">
      <c r="A612" t="s">
        <v>2818</v>
      </c>
      <c r="B612" t="s">
        <v>3066</v>
      </c>
      <c r="C612" t="s">
        <v>3084</v>
      </c>
      <c r="D612" t="s">
        <v>2006</v>
      </c>
    </row>
    <row r="613" spans="1:4" x14ac:dyDescent="0.3">
      <c r="A613" t="s">
        <v>2818</v>
      </c>
      <c r="B613" t="s">
        <v>3066</v>
      </c>
      <c r="C613" t="s">
        <v>3084</v>
      </c>
      <c r="D613" t="s">
        <v>2036</v>
      </c>
    </row>
    <row r="614" spans="1:4" x14ac:dyDescent="0.3">
      <c r="A614" t="s">
        <v>2818</v>
      </c>
      <c r="B614" t="s">
        <v>3066</v>
      </c>
      <c r="C614" t="s">
        <v>3084</v>
      </c>
      <c r="D614" t="s">
        <v>2062</v>
      </c>
    </row>
    <row r="615" spans="1:4" x14ac:dyDescent="0.3">
      <c r="A615" t="s">
        <v>2818</v>
      </c>
      <c r="B615" t="s">
        <v>3066</v>
      </c>
      <c r="C615" t="s">
        <v>3084</v>
      </c>
      <c r="D615" t="s">
        <v>2084</v>
      </c>
    </row>
    <row r="616" spans="1:4" x14ac:dyDescent="0.3">
      <c r="A616" t="s">
        <v>2818</v>
      </c>
      <c r="B616" t="s">
        <v>3066</v>
      </c>
      <c r="C616" t="s">
        <v>3084</v>
      </c>
      <c r="D616" t="s">
        <v>2151</v>
      </c>
    </row>
    <row r="617" spans="1:4" x14ac:dyDescent="0.3">
      <c r="A617" t="s">
        <v>2818</v>
      </c>
      <c r="B617" t="s">
        <v>3066</v>
      </c>
      <c r="C617" t="s">
        <v>3084</v>
      </c>
      <c r="D617" t="s">
        <v>2153</v>
      </c>
    </row>
    <row r="618" spans="1:4" x14ac:dyDescent="0.3">
      <c r="A618" t="s">
        <v>2818</v>
      </c>
      <c r="B618" t="s">
        <v>3066</v>
      </c>
      <c r="C618" t="s">
        <v>3084</v>
      </c>
      <c r="D618" t="s">
        <v>2161</v>
      </c>
    </row>
    <row r="619" spans="1:4" x14ac:dyDescent="0.3">
      <c r="A619" t="s">
        <v>2818</v>
      </c>
      <c r="B619" t="s">
        <v>3066</v>
      </c>
      <c r="C619" t="s">
        <v>3084</v>
      </c>
      <c r="D619" t="s">
        <v>2189</v>
      </c>
    </row>
    <row r="620" spans="1:4" x14ac:dyDescent="0.3">
      <c r="A620" t="s">
        <v>2818</v>
      </c>
      <c r="B620" t="s">
        <v>3066</v>
      </c>
      <c r="C620" t="s">
        <v>3084</v>
      </c>
      <c r="D620" t="s">
        <v>2193</v>
      </c>
    </row>
    <row r="621" spans="1:4" x14ac:dyDescent="0.3">
      <c r="A621" t="s">
        <v>2818</v>
      </c>
      <c r="B621" t="s">
        <v>3066</v>
      </c>
      <c r="C621" t="s">
        <v>3085</v>
      </c>
      <c r="D621" t="s">
        <v>1527</v>
      </c>
    </row>
    <row r="622" spans="1:4" x14ac:dyDescent="0.3">
      <c r="A622" t="s">
        <v>2818</v>
      </c>
      <c r="B622" t="s">
        <v>3066</v>
      </c>
      <c r="C622" t="s">
        <v>3085</v>
      </c>
      <c r="D622" t="s">
        <v>1545</v>
      </c>
    </row>
    <row r="623" spans="1:4" x14ac:dyDescent="0.3">
      <c r="A623" t="s">
        <v>2818</v>
      </c>
      <c r="B623" t="s">
        <v>3066</v>
      </c>
      <c r="C623" t="s">
        <v>3085</v>
      </c>
      <c r="D623" t="s">
        <v>1845</v>
      </c>
    </row>
    <row r="624" spans="1:4" x14ac:dyDescent="0.3">
      <c r="A624" t="s">
        <v>2818</v>
      </c>
      <c r="B624" t="s">
        <v>3066</v>
      </c>
      <c r="C624" t="s">
        <v>3085</v>
      </c>
      <c r="D624" t="s">
        <v>1923</v>
      </c>
    </row>
    <row r="625" spans="1:4" x14ac:dyDescent="0.3">
      <c r="A625" t="s">
        <v>2818</v>
      </c>
      <c r="B625" t="s">
        <v>3066</v>
      </c>
      <c r="C625" t="s">
        <v>3085</v>
      </c>
      <c r="D625" t="s">
        <v>2048</v>
      </c>
    </row>
    <row r="626" spans="1:4" x14ac:dyDescent="0.3">
      <c r="A626" t="s">
        <v>2818</v>
      </c>
      <c r="B626" t="s">
        <v>3066</v>
      </c>
      <c r="C626" t="s">
        <v>3086</v>
      </c>
      <c r="D626" t="s">
        <v>1576</v>
      </c>
    </row>
    <row r="627" spans="1:4" x14ac:dyDescent="0.3">
      <c r="A627" t="s">
        <v>2818</v>
      </c>
      <c r="B627" t="s">
        <v>3066</v>
      </c>
      <c r="C627" t="s">
        <v>3086</v>
      </c>
      <c r="D627" t="s">
        <v>1670</v>
      </c>
    </row>
    <row r="628" spans="1:4" x14ac:dyDescent="0.3">
      <c r="A628" t="s">
        <v>2818</v>
      </c>
      <c r="B628" t="s">
        <v>3066</v>
      </c>
      <c r="C628" t="s">
        <v>3086</v>
      </c>
      <c r="D628" t="s">
        <v>1672</v>
      </c>
    </row>
    <row r="629" spans="1:4" x14ac:dyDescent="0.3">
      <c r="A629" t="s">
        <v>2818</v>
      </c>
      <c r="B629" t="s">
        <v>3066</v>
      </c>
      <c r="C629" t="s">
        <v>3086</v>
      </c>
      <c r="D629" t="s">
        <v>2183</v>
      </c>
    </row>
    <row r="630" spans="1:4" x14ac:dyDescent="0.3">
      <c r="A630" t="s">
        <v>2818</v>
      </c>
      <c r="B630" t="s">
        <v>3066</v>
      </c>
      <c r="C630" t="s">
        <v>3086</v>
      </c>
      <c r="D630" t="s">
        <v>2185</v>
      </c>
    </row>
    <row r="631" spans="1:4" x14ac:dyDescent="0.3">
      <c r="A631" t="s">
        <v>2818</v>
      </c>
      <c r="B631" t="s">
        <v>3066</v>
      </c>
      <c r="C631" t="s">
        <v>3087</v>
      </c>
      <c r="D631" t="s">
        <v>1599</v>
      </c>
    </row>
    <row r="632" spans="1:4" x14ac:dyDescent="0.3">
      <c r="A632" t="s">
        <v>2818</v>
      </c>
      <c r="B632" t="s">
        <v>3066</v>
      </c>
      <c r="C632" t="s">
        <v>3087</v>
      </c>
      <c r="D632" t="s">
        <v>1825</v>
      </c>
    </row>
    <row r="633" spans="1:4" x14ac:dyDescent="0.3">
      <c r="A633" t="s">
        <v>2818</v>
      </c>
      <c r="B633" t="s">
        <v>3066</v>
      </c>
      <c r="C633" t="s">
        <v>3087</v>
      </c>
      <c r="D633" t="s">
        <v>2088</v>
      </c>
    </row>
    <row r="634" spans="1:4" x14ac:dyDescent="0.3">
      <c r="A634" t="s">
        <v>2818</v>
      </c>
      <c r="B634" t="s">
        <v>3066</v>
      </c>
      <c r="C634" t="s">
        <v>3087</v>
      </c>
      <c r="D634" t="s">
        <v>2131</v>
      </c>
    </row>
    <row r="635" spans="1:4" x14ac:dyDescent="0.3">
      <c r="A635" t="s">
        <v>2818</v>
      </c>
      <c r="B635" t="s">
        <v>3066</v>
      </c>
      <c r="C635" t="s">
        <v>3088</v>
      </c>
      <c r="D635" t="s">
        <v>1648</v>
      </c>
    </row>
    <row r="636" spans="1:4" x14ac:dyDescent="0.3">
      <c r="A636" t="s">
        <v>2818</v>
      </c>
      <c r="B636" t="s">
        <v>3066</v>
      </c>
      <c r="C636" t="s">
        <v>3088</v>
      </c>
      <c r="D636" t="s">
        <v>1652</v>
      </c>
    </row>
    <row r="637" spans="1:4" x14ac:dyDescent="0.3">
      <c r="A637" t="s">
        <v>2818</v>
      </c>
      <c r="B637" t="s">
        <v>3066</v>
      </c>
      <c r="C637" t="s">
        <v>3088</v>
      </c>
      <c r="D637" t="s">
        <v>1654</v>
      </c>
    </row>
    <row r="638" spans="1:4" x14ac:dyDescent="0.3">
      <c r="A638" t="s">
        <v>2818</v>
      </c>
      <c r="B638" t="s">
        <v>3066</v>
      </c>
      <c r="C638" t="s">
        <v>3088</v>
      </c>
      <c r="D638" t="s">
        <v>1835</v>
      </c>
    </row>
    <row r="639" spans="1:4" x14ac:dyDescent="0.3">
      <c r="A639" t="s">
        <v>2818</v>
      </c>
      <c r="B639" t="s">
        <v>3066</v>
      </c>
      <c r="C639" t="s">
        <v>3088</v>
      </c>
      <c r="D639" t="s">
        <v>1883</v>
      </c>
    </row>
    <row r="640" spans="1:4" x14ac:dyDescent="0.3">
      <c r="A640" t="s">
        <v>2818</v>
      </c>
      <c r="B640" t="s">
        <v>3066</v>
      </c>
      <c r="C640" t="s">
        <v>3088</v>
      </c>
      <c r="D640" t="s">
        <v>2012</v>
      </c>
    </row>
    <row r="641" spans="1:4" x14ac:dyDescent="0.3">
      <c r="A641" t="s">
        <v>2818</v>
      </c>
      <c r="B641" t="s">
        <v>3066</v>
      </c>
      <c r="C641" t="s">
        <v>3088</v>
      </c>
      <c r="D641" t="s">
        <v>2030</v>
      </c>
    </row>
    <row r="642" spans="1:4" x14ac:dyDescent="0.3">
      <c r="A642" t="s">
        <v>2818</v>
      </c>
      <c r="B642" t="s">
        <v>3066</v>
      </c>
      <c r="C642" t="s">
        <v>3088</v>
      </c>
      <c r="D642" t="s">
        <v>2074</v>
      </c>
    </row>
    <row r="643" spans="1:4" x14ac:dyDescent="0.3">
      <c r="A643" t="s">
        <v>2818</v>
      </c>
      <c r="B643" t="s">
        <v>3066</v>
      </c>
      <c r="C643" t="s">
        <v>3088</v>
      </c>
      <c r="D643" t="s">
        <v>2076</v>
      </c>
    </row>
    <row r="644" spans="1:4" x14ac:dyDescent="0.3">
      <c r="A644" t="s">
        <v>2818</v>
      </c>
      <c r="B644" t="s">
        <v>3066</v>
      </c>
      <c r="C644" t="s">
        <v>3088</v>
      </c>
      <c r="D644" t="s">
        <v>2191</v>
      </c>
    </row>
    <row r="645" spans="1:4" x14ac:dyDescent="0.3">
      <c r="A645" t="s">
        <v>2818</v>
      </c>
      <c r="B645" t="s">
        <v>3066</v>
      </c>
      <c r="C645" t="s">
        <v>3088</v>
      </c>
      <c r="D645" t="s">
        <v>2195</v>
      </c>
    </row>
    <row r="646" spans="1:4" x14ac:dyDescent="0.3">
      <c r="A646" t="s">
        <v>2818</v>
      </c>
      <c r="B646" t="s">
        <v>3066</v>
      </c>
      <c r="C646" t="s">
        <v>3088</v>
      </c>
      <c r="D646" t="s">
        <v>2221</v>
      </c>
    </row>
    <row r="647" spans="1:4" x14ac:dyDescent="0.3">
      <c r="A647" t="s">
        <v>2818</v>
      </c>
      <c r="B647" t="s">
        <v>3066</v>
      </c>
      <c r="C647" t="s">
        <v>3089</v>
      </c>
      <c r="D647" t="s">
        <v>1683</v>
      </c>
    </row>
    <row r="648" spans="1:4" x14ac:dyDescent="0.3">
      <c r="A648" t="s">
        <v>2818</v>
      </c>
      <c r="B648" t="s">
        <v>3066</v>
      </c>
      <c r="C648" t="s">
        <v>3089</v>
      </c>
      <c r="D648" t="s">
        <v>1982</v>
      </c>
    </row>
    <row r="649" spans="1:4" x14ac:dyDescent="0.3">
      <c r="A649" t="s">
        <v>2818</v>
      </c>
      <c r="B649" t="s">
        <v>3066</v>
      </c>
      <c r="C649" t="s">
        <v>3089</v>
      </c>
      <c r="D649" t="s">
        <v>2086</v>
      </c>
    </row>
    <row r="650" spans="1:4" x14ac:dyDescent="0.3">
      <c r="A650" t="s">
        <v>2818</v>
      </c>
      <c r="B650" t="s">
        <v>3066</v>
      </c>
      <c r="C650" t="s">
        <v>3090</v>
      </c>
      <c r="D650" t="s">
        <v>1686</v>
      </c>
    </row>
    <row r="651" spans="1:4" x14ac:dyDescent="0.3">
      <c r="A651" t="s">
        <v>2818</v>
      </c>
      <c r="B651" t="s">
        <v>3066</v>
      </c>
      <c r="C651" t="s">
        <v>3090</v>
      </c>
      <c r="D651" t="s">
        <v>1688</v>
      </c>
    </row>
    <row r="652" spans="1:4" x14ac:dyDescent="0.3">
      <c r="A652" t="s">
        <v>2818</v>
      </c>
      <c r="B652" t="s">
        <v>3066</v>
      </c>
      <c r="C652" t="s">
        <v>3090</v>
      </c>
      <c r="D652" t="s">
        <v>1690</v>
      </c>
    </row>
    <row r="653" spans="1:4" x14ac:dyDescent="0.3">
      <c r="A653" t="s">
        <v>2818</v>
      </c>
      <c r="B653" t="s">
        <v>3066</v>
      </c>
      <c r="C653" t="s">
        <v>3090</v>
      </c>
      <c r="D653" t="s">
        <v>1692</v>
      </c>
    </row>
    <row r="654" spans="1:4" x14ac:dyDescent="0.3">
      <c r="A654" t="s">
        <v>2818</v>
      </c>
      <c r="B654" t="s">
        <v>3066</v>
      </c>
      <c r="C654" t="s">
        <v>3090</v>
      </c>
      <c r="D654" t="s">
        <v>1694</v>
      </c>
    </row>
    <row r="655" spans="1:4" x14ac:dyDescent="0.3">
      <c r="A655" t="s">
        <v>2818</v>
      </c>
      <c r="B655" t="s">
        <v>3066</v>
      </c>
      <c r="C655" t="s">
        <v>3090</v>
      </c>
      <c r="D655" t="s">
        <v>1696</v>
      </c>
    </row>
    <row r="656" spans="1:4" x14ac:dyDescent="0.3">
      <c r="A656" t="s">
        <v>2818</v>
      </c>
      <c r="B656" t="s">
        <v>3066</v>
      </c>
      <c r="C656" t="s">
        <v>3090</v>
      </c>
      <c r="D656" t="s">
        <v>1698</v>
      </c>
    </row>
    <row r="657" spans="1:4" x14ac:dyDescent="0.3">
      <c r="A657" t="s">
        <v>2818</v>
      </c>
      <c r="B657" t="s">
        <v>3066</v>
      </c>
      <c r="C657" t="s">
        <v>3090</v>
      </c>
      <c r="D657" t="s">
        <v>1702</v>
      </c>
    </row>
    <row r="658" spans="1:4" x14ac:dyDescent="0.3">
      <c r="A658" t="s">
        <v>2818</v>
      </c>
      <c r="B658" t="s">
        <v>3066</v>
      </c>
      <c r="C658" t="s">
        <v>3090</v>
      </c>
      <c r="D658" t="s">
        <v>1704</v>
      </c>
    </row>
    <row r="659" spans="1:4" x14ac:dyDescent="0.3">
      <c r="A659" t="s">
        <v>2818</v>
      </c>
      <c r="B659" t="s">
        <v>3066</v>
      </c>
      <c r="C659" t="s">
        <v>3090</v>
      </c>
      <c r="D659" t="s">
        <v>1706</v>
      </c>
    </row>
    <row r="660" spans="1:4" x14ac:dyDescent="0.3">
      <c r="A660" t="s">
        <v>2818</v>
      </c>
      <c r="B660" t="s">
        <v>3066</v>
      </c>
      <c r="C660" t="s">
        <v>3090</v>
      </c>
      <c r="D660" t="s">
        <v>1708</v>
      </c>
    </row>
    <row r="661" spans="1:4" x14ac:dyDescent="0.3">
      <c r="A661" t="s">
        <v>2818</v>
      </c>
      <c r="B661" t="s">
        <v>3066</v>
      </c>
      <c r="C661" t="s">
        <v>3090</v>
      </c>
      <c r="D661" t="s">
        <v>1727</v>
      </c>
    </row>
    <row r="662" spans="1:4" x14ac:dyDescent="0.3">
      <c r="A662" t="s">
        <v>2818</v>
      </c>
      <c r="B662" t="s">
        <v>3066</v>
      </c>
      <c r="C662" t="s">
        <v>3090</v>
      </c>
      <c r="D662" t="s">
        <v>1990</v>
      </c>
    </row>
    <row r="663" spans="1:4" x14ac:dyDescent="0.3">
      <c r="A663" t="s">
        <v>2818</v>
      </c>
      <c r="B663" t="s">
        <v>3066</v>
      </c>
      <c r="C663" t="s">
        <v>3090</v>
      </c>
      <c r="D663" t="s">
        <v>2157</v>
      </c>
    </row>
    <row r="664" spans="1:4" x14ac:dyDescent="0.3">
      <c r="A664" t="s">
        <v>2818</v>
      </c>
      <c r="B664" t="s">
        <v>3066</v>
      </c>
      <c r="C664" t="s">
        <v>3090</v>
      </c>
      <c r="D664" t="s">
        <v>2159</v>
      </c>
    </row>
    <row r="665" spans="1:4" x14ac:dyDescent="0.3">
      <c r="A665" t="s">
        <v>2818</v>
      </c>
      <c r="B665" t="s">
        <v>3066</v>
      </c>
      <c r="C665" t="s">
        <v>3091</v>
      </c>
      <c r="D665" t="s">
        <v>1800</v>
      </c>
    </row>
    <row r="666" spans="1:4" x14ac:dyDescent="0.3">
      <c r="A666" t="s">
        <v>2818</v>
      </c>
      <c r="B666" t="s">
        <v>3066</v>
      </c>
      <c r="C666" t="s">
        <v>3091</v>
      </c>
      <c r="D666" t="s">
        <v>1837</v>
      </c>
    </row>
    <row r="667" spans="1:4" x14ac:dyDescent="0.3">
      <c r="A667" t="s">
        <v>2818</v>
      </c>
      <c r="B667" t="s">
        <v>3066</v>
      </c>
      <c r="C667" t="s">
        <v>3092</v>
      </c>
      <c r="D667" t="s">
        <v>1813</v>
      </c>
    </row>
    <row r="668" spans="1:4" x14ac:dyDescent="0.3">
      <c r="A668" t="s">
        <v>2818</v>
      </c>
      <c r="B668" t="s">
        <v>3066</v>
      </c>
      <c r="C668" t="s">
        <v>3092</v>
      </c>
      <c r="D668" t="s">
        <v>1815</v>
      </c>
    </row>
    <row r="669" spans="1:4" x14ac:dyDescent="0.3">
      <c r="A669" t="s">
        <v>2818</v>
      </c>
      <c r="B669" t="s">
        <v>3066</v>
      </c>
      <c r="C669" t="s">
        <v>3092</v>
      </c>
      <c r="D669" t="s">
        <v>1839</v>
      </c>
    </row>
    <row r="670" spans="1:4" x14ac:dyDescent="0.3">
      <c r="A670" t="s">
        <v>2818</v>
      </c>
      <c r="B670" t="s">
        <v>3066</v>
      </c>
      <c r="C670" t="s">
        <v>3093</v>
      </c>
      <c r="D670" t="s">
        <v>1888</v>
      </c>
    </row>
    <row r="671" spans="1:4" x14ac:dyDescent="0.3">
      <c r="A671" t="s">
        <v>2818</v>
      </c>
      <c r="B671" t="s">
        <v>3066</v>
      </c>
      <c r="C671" t="s">
        <v>3093</v>
      </c>
      <c r="D671" t="s">
        <v>1890</v>
      </c>
    </row>
    <row r="672" spans="1:4" x14ac:dyDescent="0.3">
      <c r="A672" t="s">
        <v>2818</v>
      </c>
      <c r="B672" t="s">
        <v>3066</v>
      </c>
      <c r="C672" t="s">
        <v>3093</v>
      </c>
      <c r="D672" t="s">
        <v>2199</v>
      </c>
    </row>
    <row r="673" spans="1:4" x14ac:dyDescent="0.3">
      <c r="A673" t="s">
        <v>2818</v>
      </c>
      <c r="B673" t="s">
        <v>3066</v>
      </c>
      <c r="C673" t="s">
        <v>3094</v>
      </c>
      <c r="D673" t="s">
        <v>1934</v>
      </c>
    </row>
    <row r="674" spans="1:4" x14ac:dyDescent="0.3">
      <c r="A674" t="s">
        <v>2818</v>
      </c>
      <c r="B674" t="s">
        <v>3066</v>
      </c>
      <c r="C674" t="s">
        <v>3094</v>
      </c>
      <c r="D674" t="s">
        <v>1936</v>
      </c>
    </row>
    <row r="675" spans="1:4" x14ac:dyDescent="0.3">
      <c r="A675" t="s">
        <v>2818</v>
      </c>
      <c r="B675" t="s">
        <v>3066</v>
      </c>
      <c r="C675" t="s">
        <v>3094</v>
      </c>
      <c r="D675" t="s">
        <v>1938</v>
      </c>
    </row>
    <row r="676" spans="1:4" x14ac:dyDescent="0.3">
      <c r="A676" t="s">
        <v>2818</v>
      </c>
      <c r="B676" t="s">
        <v>3066</v>
      </c>
      <c r="C676" t="s">
        <v>3094</v>
      </c>
      <c r="D676" t="s">
        <v>1942</v>
      </c>
    </row>
    <row r="677" spans="1:4" x14ac:dyDescent="0.3">
      <c r="A677" t="s">
        <v>2818</v>
      </c>
      <c r="B677" t="s">
        <v>3066</v>
      </c>
      <c r="C677" t="s">
        <v>3094</v>
      </c>
      <c r="D677" t="s">
        <v>1950</v>
      </c>
    </row>
    <row r="678" spans="1:4" x14ac:dyDescent="0.3">
      <c r="A678" t="s">
        <v>2818</v>
      </c>
      <c r="B678" t="s">
        <v>3066</v>
      </c>
      <c r="C678" t="s">
        <v>3094</v>
      </c>
      <c r="D678" t="s">
        <v>1952</v>
      </c>
    </row>
    <row r="679" spans="1:4" x14ac:dyDescent="0.3">
      <c r="A679" t="s">
        <v>2818</v>
      </c>
      <c r="B679" t="s">
        <v>3066</v>
      </c>
      <c r="C679" t="s">
        <v>3094</v>
      </c>
      <c r="D679" t="s">
        <v>1954</v>
      </c>
    </row>
    <row r="680" spans="1:4" x14ac:dyDescent="0.3">
      <c r="A680" t="s">
        <v>2818</v>
      </c>
      <c r="B680" t="s">
        <v>3066</v>
      </c>
      <c r="C680" t="s">
        <v>3094</v>
      </c>
      <c r="D680" t="s">
        <v>1956</v>
      </c>
    </row>
    <row r="681" spans="1:4" x14ac:dyDescent="0.3">
      <c r="A681" t="s">
        <v>2818</v>
      </c>
      <c r="B681" t="s">
        <v>3066</v>
      </c>
      <c r="C681" t="s">
        <v>3094</v>
      </c>
      <c r="D681" t="s">
        <v>2050</v>
      </c>
    </row>
    <row r="682" spans="1:4" x14ac:dyDescent="0.3">
      <c r="A682" t="s">
        <v>2818</v>
      </c>
      <c r="B682" t="s">
        <v>3066</v>
      </c>
      <c r="C682" t="s">
        <v>3094</v>
      </c>
      <c r="D682" t="s">
        <v>2056</v>
      </c>
    </row>
    <row r="683" spans="1:4" x14ac:dyDescent="0.3">
      <c r="A683" t="s">
        <v>2818</v>
      </c>
      <c r="B683" t="s">
        <v>3066</v>
      </c>
      <c r="C683" t="s">
        <v>3094</v>
      </c>
      <c r="D683" t="s">
        <v>2058</v>
      </c>
    </row>
    <row r="684" spans="1:4" x14ac:dyDescent="0.3">
      <c r="A684" t="s">
        <v>2818</v>
      </c>
      <c r="B684" t="s">
        <v>3066</v>
      </c>
      <c r="C684" t="s">
        <v>3094</v>
      </c>
      <c r="D684" t="s">
        <v>2070</v>
      </c>
    </row>
    <row r="685" spans="1:4" x14ac:dyDescent="0.3">
      <c r="A685" t="s">
        <v>2818</v>
      </c>
      <c r="B685" t="s">
        <v>3066</v>
      </c>
      <c r="C685" t="s">
        <v>3094</v>
      </c>
      <c r="D685" t="s">
        <v>2129</v>
      </c>
    </row>
    <row r="686" spans="1:4" x14ac:dyDescent="0.3">
      <c r="A686" t="s">
        <v>2818</v>
      </c>
      <c r="B686" t="s">
        <v>3095</v>
      </c>
      <c r="C686" t="s">
        <v>3096</v>
      </c>
      <c r="D686" t="s">
        <v>1362</v>
      </c>
    </row>
    <row r="687" spans="1:4" x14ac:dyDescent="0.3">
      <c r="A687" t="s">
        <v>2818</v>
      </c>
      <c r="B687" t="s">
        <v>3095</v>
      </c>
      <c r="C687" t="s">
        <v>3096</v>
      </c>
      <c r="D687" t="s">
        <v>1426</v>
      </c>
    </row>
    <row r="688" spans="1:4" x14ac:dyDescent="0.3">
      <c r="A688" t="s">
        <v>2818</v>
      </c>
      <c r="B688" t="s">
        <v>3095</v>
      </c>
      <c r="C688" t="s">
        <v>3096</v>
      </c>
      <c r="D688" t="s">
        <v>1349</v>
      </c>
    </row>
    <row r="689" spans="1:4" x14ac:dyDescent="0.3">
      <c r="A689" t="s">
        <v>2818</v>
      </c>
      <c r="B689" t="s">
        <v>3095</v>
      </c>
      <c r="C689" t="s">
        <v>3096</v>
      </c>
      <c r="D689" t="s">
        <v>1445</v>
      </c>
    </row>
    <row r="690" spans="1:4" x14ac:dyDescent="0.3">
      <c r="A690" t="s">
        <v>2818</v>
      </c>
      <c r="B690" t="s">
        <v>3095</v>
      </c>
      <c r="C690" t="s">
        <v>3096</v>
      </c>
      <c r="D690" t="s">
        <v>1448</v>
      </c>
    </row>
    <row r="691" spans="1:4" x14ac:dyDescent="0.3">
      <c r="A691" t="s">
        <v>2818</v>
      </c>
      <c r="B691" t="s">
        <v>3095</v>
      </c>
      <c r="C691" t="s">
        <v>3096</v>
      </c>
      <c r="D691" t="s">
        <v>1316</v>
      </c>
    </row>
    <row r="692" spans="1:4" x14ac:dyDescent="0.3">
      <c r="A692" t="s">
        <v>2818</v>
      </c>
      <c r="B692" t="s">
        <v>3095</v>
      </c>
      <c r="C692" t="s">
        <v>3096</v>
      </c>
      <c r="D692" t="s">
        <v>1375</v>
      </c>
    </row>
    <row r="693" spans="1:4" x14ac:dyDescent="0.3">
      <c r="A693" t="s">
        <v>2818</v>
      </c>
      <c r="B693" t="s">
        <v>3095</v>
      </c>
      <c r="C693" t="s">
        <v>3096</v>
      </c>
      <c r="D693" t="s">
        <v>1933</v>
      </c>
    </row>
    <row r="694" spans="1:4" x14ac:dyDescent="0.3">
      <c r="A694" t="s">
        <v>2818</v>
      </c>
      <c r="B694" t="s">
        <v>3095</v>
      </c>
      <c r="C694" t="s">
        <v>3096</v>
      </c>
      <c r="D694" t="s">
        <v>1685</v>
      </c>
    </row>
    <row r="695" spans="1:4" x14ac:dyDescent="0.3">
      <c r="A695" t="s">
        <v>2818</v>
      </c>
      <c r="B695" t="s">
        <v>3095</v>
      </c>
      <c r="C695" t="s">
        <v>3096</v>
      </c>
      <c r="D695" t="s">
        <v>1354</v>
      </c>
    </row>
    <row r="696" spans="1:4" x14ac:dyDescent="0.3">
      <c r="A696" t="s">
        <v>2818</v>
      </c>
      <c r="B696" t="s">
        <v>3095</v>
      </c>
      <c r="C696" t="s">
        <v>3096</v>
      </c>
      <c r="D696" t="s">
        <v>1319</v>
      </c>
    </row>
    <row r="697" spans="1:4" x14ac:dyDescent="0.3">
      <c r="A697" t="s">
        <v>2818</v>
      </c>
      <c r="B697" t="s">
        <v>3095</v>
      </c>
      <c r="C697" t="s">
        <v>3096</v>
      </c>
      <c r="D697" t="s">
        <v>1526</v>
      </c>
    </row>
    <row r="698" spans="1:4" x14ac:dyDescent="0.3">
      <c r="A698" t="s">
        <v>2818</v>
      </c>
      <c r="B698" t="s">
        <v>3095</v>
      </c>
      <c r="C698" t="s">
        <v>3096</v>
      </c>
      <c r="D698" t="s">
        <v>1647</v>
      </c>
    </row>
    <row r="699" spans="1:4" x14ac:dyDescent="0.3">
      <c r="A699" t="s">
        <v>2818</v>
      </c>
      <c r="B699" t="s">
        <v>3095</v>
      </c>
      <c r="C699" t="s">
        <v>3096</v>
      </c>
      <c r="D699" t="s">
        <v>1322</v>
      </c>
    </row>
    <row r="700" spans="1:4" x14ac:dyDescent="0.3">
      <c r="A700" t="s">
        <v>2818</v>
      </c>
      <c r="B700" t="s">
        <v>3095</v>
      </c>
      <c r="C700" t="s">
        <v>3096</v>
      </c>
      <c r="D700" t="s">
        <v>1309</v>
      </c>
    </row>
    <row r="701" spans="1:4" x14ac:dyDescent="0.3">
      <c r="A701" t="s">
        <v>2818</v>
      </c>
      <c r="B701" t="s">
        <v>3095</v>
      </c>
      <c r="C701" t="s">
        <v>3096</v>
      </c>
      <c r="D701" t="s">
        <v>1305</v>
      </c>
    </row>
    <row r="702" spans="1:4" x14ac:dyDescent="0.3">
      <c r="A702" t="s">
        <v>2818</v>
      </c>
      <c r="B702" t="s">
        <v>3095</v>
      </c>
      <c r="C702" t="s">
        <v>3096</v>
      </c>
      <c r="D702" t="s">
        <v>1471</v>
      </c>
    </row>
    <row r="703" spans="1:4" x14ac:dyDescent="0.3">
      <c r="A703" t="s">
        <v>2818</v>
      </c>
      <c r="B703" t="s">
        <v>3095</v>
      </c>
      <c r="C703" t="s">
        <v>3096</v>
      </c>
      <c r="D703" t="s">
        <v>1329</v>
      </c>
    </row>
    <row r="704" spans="1:4" x14ac:dyDescent="0.3">
      <c r="A704" t="s">
        <v>2818</v>
      </c>
      <c r="B704" t="s">
        <v>3095</v>
      </c>
      <c r="C704" t="s">
        <v>3096</v>
      </c>
      <c r="D704" t="s">
        <v>1799</v>
      </c>
    </row>
    <row r="705" spans="1:4" x14ac:dyDescent="0.3">
      <c r="A705" t="s">
        <v>2818</v>
      </c>
      <c r="B705" t="s">
        <v>3095</v>
      </c>
      <c r="C705" t="s">
        <v>3096</v>
      </c>
      <c r="D705" t="s">
        <v>1598</v>
      </c>
    </row>
    <row r="706" spans="1:4" x14ac:dyDescent="0.3">
      <c r="A706" t="s">
        <v>2818</v>
      </c>
      <c r="B706" t="s">
        <v>3095</v>
      </c>
      <c r="C706" t="s">
        <v>3096</v>
      </c>
      <c r="D706" t="s">
        <v>1812</v>
      </c>
    </row>
    <row r="707" spans="1:4" x14ac:dyDescent="0.3">
      <c r="A707" t="s">
        <v>2818</v>
      </c>
      <c r="B707" t="s">
        <v>3095</v>
      </c>
      <c r="C707" t="s">
        <v>3096</v>
      </c>
      <c r="D707" t="s">
        <v>1575</v>
      </c>
    </row>
    <row r="708" spans="1:4" x14ac:dyDescent="0.3">
      <c r="A708" t="s">
        <v>2818</v>
      </c>
      <c r="B708" t="s">
        <v>3095</v>
      </c>
      <c r="C708" t="s">
        <v>3096</v>
      </c>
      <c r="D708" t="s">
        <v>1682</v>
      </c>
    </row>
    <row r="709" spans="1:4" x14ac:dyDescent="0.3">
      <c r="A709" t="s">
        <v>2818</v>
      </c>
      <c r="B709" t="s">
        <v>3095</v>
      </c>
      <c r="C709" t="s">
        <v>3096</v>
      </c>
      <c r="D709" t="s">
        <v>1332</v>
      </c>
    </row>
    <row r="710" spans="1:4" x14ac:dyDescent="0.3">
      <c r="A710" t="s">
        <v>2818</v>
      </c>
      <c r="B710" t="s">
        <v>3095</v>
      </c>
      <c r="C710" t="s">
        <v>3096</v>
      </c>
      <c r="D710" t="s">
        <v>1478</v>
      </c>
    </row>
    <row r="711" spans="1:4" x14ac:dyDescent="0.3">
      <c r="A711" t="s">
        <v>2818</v>
      </c>
      <c r="B711" t="s">
        <v>3095</v>
      </c>
      <c r="C711" t="s">
        <v>3096</v>
      </c>
      <c r="D711" t="s">
        <v>1887</v>
      </c>
    </row>
    <row r="712" spans="1:4" x14ac:dyDescent="0.3">
      <c r="A712" t="s">
        <v>2818</v>
      </c>
      <c r="B712" t="s">
        <v>3095</v>
      </c>
      <c r="C712" t="s">
        <v>3096</v>
      </c>
      <c r="D712" t="s">
        <v>1357</v>
      </c>
    </row>
    <row r="713" spans="1:4" x14ac:dyDescent="0.3">
      <c r="A713" t="s">
        <v>2818</v>
      </c>
      <c r="B713" t="s">
        <v>3095</v>
      </c>
      <c r="C713" t="s">
        <v>3096</v>
      </c>
      <c r="D713" t="s">
        <v>1515</v>
      </c>
    </row>
    <row r="714" spans="1:4" x14ac:dyDescent="0.3">
      <c r="A714" t="s">
        <v>2818</v>
      </c>
      <c r="B714" t="s">
        <v>3095</v>
      </c>
      <c r="C714" t="s">
        <v>3096</v>
      </c>
      <c r="D714" t="s">
        <v>111</v>
      </c>
    </row>
    <row r="715" spans="1:4" x14ac:dyDescent="0.3">
      <c r="A715" t="s">
        <v>2824</v>
      </c>
      <c r="B715" t="s">
        <v>2825</v>
      </c>
      <c r="C715" t="s">
        <v>2826</v>
      </c>
      <c r="D715" t="s">
        <v>426</v>
      </c>
    </row>
    <row r="716" spans="1:4" x14ac:dyDescent="0.3">
      <c r="A716" t="s">
        <v>2827</v>
      </c>
      <c r="B716" t="s">
        <v>2828</v>
      </c>
      <c r="C716" t="s">
        <v>2829</v>
      </c>
      <c r="D716" t="s">
        <v>428</v>
      </c>
    </row>
    <row r="717" spans="1:4" x14ac:dyDescent="0.3">
      <c r="A717" t="s">
        <v>2827</v>
      </c>
      <c r="B717" t="s">
        <v>2830</v>
      </c>
      <c r="C717" t="s">
        <v>2831</v>
      </c>
      <c r="D717" t="s">
        <v>429</v>
      </c>
    </row>
    <row r="718" spans="1:4" x14ac:dyDescent="0.3">
      <c r="A718" t="s">
        <v>2827</v>
      </c>
      <c r="B718" t="s">
        <v>3049</v>
      </c>
      <c r="C718" t="s">
        <v>3050</v>
      </c>
      <c r="D718" t="s">
        <v>1202</v>
      </c>
    </row>
    <row r="719" spans="1:4" x14ac:dyDescent="0.3">
      <c r="A719" t="s">
        <v>2827</v>
      </c>
      <c r="B719" t="s">
        <v>3049</v>
      </c>
      <c r="C719" t="s">
        <v>3050</v>
      </c>
      <c r="D719" t="s">
        <v>1213</v>
      </c>
    </row>
    <row r="720" spans="1:4" x14ac:dyDescent="0.3">
      <c r="A720" t="s">
        <v>2827</v>
      </c>
      <c r="B720" t="s">
        <v>3049</v>
      </c>
      <c r="C720" t="s">
        <v>3050</v>
      </c>
      <c r="D720" t="s">
        <v>1207</v>
      </c>
    </row>
    <row r="721" spans="1:4" x14ac:dyDescent="0.3">
      <c r="A721" t="s">
        <v>2827</v>
      </c>
      <c r="B721" t="s">
        <v>3049</v>
      </c>
      <c r="C721" t="s">
        <v>3050</v>
      </c>
      <c r="D721" t="s">
        <v>1209</v>
      </c>
    </row>
    <row r="722" spans="1:4" x14ac:dyDescent="0.3">
      <c r="A722" t="s">
        <v>2827</v>
      </c>
      <c r="B722" t="s">
        <v>3049</v>
      </c>
      <c r="C722" t="s">
        <v>3050</v>
      </c>
      <c r="D722" t="s">
        <v>1211</v>
      </c>
    </row>
    <row r="723" spans="1:4" x14ac:dyDescent="0.3">
      <c r="A723" t="s">
        <v>2827</v>
      </c>
      <c r="B723" t="s">
        <v>3049</v>
      </c>
      <c r="C723" t="s">
        <v>3051</v>
      </c>
      <c r="D723" t="s">
        <v>1202</v>
      </c>
    </row>
    <row r="724" spans="1:4" x14ac:dyDescent="0.3">
      <c r="A724" t="s">
        <v>2827</v>
      </c>
      <c r="B724" t="s">
        <v>3049</v>
      </c>
      <c r="C724" t="s">
        <v>3051</v>
      </c>
      <c r="D724" t="s">
        <v>1213</v>
      </c>
    </row>
    <row r="725" spans="1:4" x14ac:dyDescent="0.3">
      <c r="A725" t="s">
        <v>2827</v>
      </c>
      <c r="B725" t="s">
        <v>3049</v>
      </c>
      <c r="C725" t="s">
        <v>3051</v>
      </c>
      <c r="D725" t="s">
        <v>1207</v>
      </c>
    </row>
    <row r="726" spans="1:4" x14ac:dyDescent="0.3">
      <c r="A726" t="s">
        <v>2827</v>
      </c>
      <c r="B726" t="s">
        <v>3049</v>
      </c>
      <c r="C726" t="s">
        <v>3051</v>
      </c>
      <c r="D726" t="s">
        <v>1209</v>
      </c>
    </row>
    <row r="727" spans="1:4" x14ac:dyDescent="0.3">
      <c r="A727" t="s">
        <v>2827</v>
      </c>
      <c r="B727" t="s">
        <v>3049</v>
      </c>
      <c r="C727" t="s">
        <v>3051</v>
      </c>
      <c r="D727" t="s">
        <v>1211</v>
      </c>
    </row>
    <row r="728" spans="1:4" x14ac:dyDescent="0.3">
      <c r="A728" t="s">
        <v>2827</v>
      </c>
      <c r="B728" t="s">
        <v>3049</v>
      </c>
      <c r="C728" t="s">
        <v>3052</v>
      </c>
      <c r="D728" t="s">
        <v>1213</v>
      </c>
    </row>
    <row r="729" spans="1:4" x14ac:dyDescent="0.3">
      <c r="A729" t="s">
        <v>2827</v>
      </c>
      <c r="B729" t="s">
        <v>3049</v>
      </c>
      <c r="C729" t="s">
        <v>3052</v>
      </c>
      <c r="D729" t="s">
        <v>1207</v>
      </c>
    </row>
    <row r="730" spans="1:4" x14ac:dyDescent="0.3">
      <c r="A730" t="s">
        <v>2827</v>
      </c>
      <c r="B730" t="s">
        <v>3049</v>
      </c>
      <c r="C730" t="s">
        <v>3052</v>
      </c>
      <c r="D730" t="s">
        <v>1209</v>
      </c>
    </row>
    <row r="731" spans="1:4" x14ac:dyDescent="0.3">
      <c r="A731" t="s">
        <v>2827</v>
      </c>
      <c r="B731" t="s">
        <v>3049</v>
      </c>
      <c r="C731" t="s">
        <v>3052</v>
      </c>
      <c r="D731" t="s">
        <v>1211</v>
      </c>
    </row>
    <row r="732" spans="1:4" x14ac:dyDescent="0.3">
      <c r="A732" t="s">
        <v>2827</v>
      </c>
      <c r="B732" t="s">
        <v>3049</v>
      </c>
      <c r="C732" t="s">
        <v>3053</v>
      </c>
      <c r="D732" t="s">
        <v>1213</v>
      </c>
    </row>
    <row r="733" spans="1:4" x14ac:dyDescent="0.3">
      <c r="A733" t="s">
        <v>2827</v>
      </c>
      <c r="B733" t="s">
        <v>3049</v>
      </c>
      <c r="C733" t="s">
        <v>3053</v>
      </c>
      <c r="D733" t="s">
        <v>1207</v>
      </c>
    </row>
    <row r="734" spans="1:4" x14ac:dyDescent="0.3">
      <c r="A734" t="s">
        <v>2827</v>
      </c>
      <c r="B734" t="s">
        <v>3049</v>
      </c>
      <c r="C734" t="s">
        <v>3053</v>
      </c>
      <c r="D734" t="s">
        <v>1209</v>
      </c>
    </row>
    <row r="735" spans="1:4" x14ac:dyDescent="0.3">
      <c r="A735" t="s">
        <v>2827</v>
      </c>
      <c r="B735" t="s">
        <v>3049</v>
      </c>
      <c r="C735" t="s">
        <v>3053</v>
      </c>
      <c r="D735" t="s">
        <v>1211</v>
      </c>
    </row>
    <row r="736" spans="1:4" x14ac:dyDescent="0.3">
      <c r="A736" t="s">
        <v>2832</v>
      </c>
      <c r="B736" t="s">
        <v>2833</v>
      </c>
      <c r="C736" t="s">
        <v>2834</v>
      </c>
      <c r="D736" t="s">
        <v>57</v>
      </c>
    </row>
    <row r="737" spans="1:4" x14ac:dyDescent="0.3">
      <c r="A737" t="s">
        <v>2832</v>
      </c>
      <c r="B737" t="s">
        <v>2833</v>
      </c>
      <c r="C737" t="s">
        <v>2834</v>
      </c>
      <c r="D737" t="s">
        <v>182</v>
      </c>
    </row>
    <row r="738" spans="1:4" x14ac:dyDescent="0.3">
      <c r="A738" t="s">
        <v>2832</v>
      </c>
      <c r="B738" t="s">
        <v>2833</v>
      </c>
      <c r="C738" t="s">
        <v>2834</v>
      </c>
      <c r="D738" t="s">
        <v>183</v>
      </c>
    </row>
    <row r="739" spans="1:4" x14ac:dyDescent="0.3">
      <c r="A739" t="s">
        <v>2832</v>
      </c>
      <c r="B739" t="s">
        <v>2833</v>
      </c>
      <c r="C739" t="s">
        <v>2834</v>
      </c>
      <c r="D739" t="s">
        <v>184</v>
      </c>
    </row>
    <row r="740" spans="1:4" x14ac:dyDescent="0.3">
      <c r="A740" t="s">
        <v>2832</v>
      </c>
      <c r="B740" t="s">
        <v>2833</v>
      </c>
      <c r="C740" t="s">
        <v>2834</v>
      </c>
      <c r="D740" t="s">
        <v>188</v>
      </c>
    </row>
    <row r="741" spans="1:4" x14ac:dyDescent="0.3">
      <c r="A741" t="s">
        <v>2832</v>
      </c>
      <c r="B741" t="s">
        <v>2833</v>
      </c>
      <c r="C741" t="s">
        <v>2834</v>
      </c>
      <c r="D741" t="s">
        <v>186</v>
      </c>
    </row>
    <row r="742" spans="1:4" x14ac:dyDescent="0.3">
      <c r="A742" t="s">
        <v>2832</v>
      </c>
      <c r="B742" t="s">
        <v>2833</v>
      </c>
      <c r="C742" t="s">
        <v>2835</v>
      </c>
      <c r="D742" t="s">
        <v>189</v>
      </c>
    </row>
    <row r="743" spans="1:4" x14ac:dyDescent="0.3">
      <c r="A743" t="s">
        <v>2832</v>
      </c>
      <c r="B743" t="s">
        <v>2833</v>
      </c>
      <c r="C743" t="s">
        <v>2835</v>
      </c>
      <c r="D743" t="s">
        <v>190</v>
      </c>
    </row>
    <row r="744" spans="1:4" x14ac:dyDescent="0.3">
      <c r="A744" t="s">
        <v>2832</v>
      </c>
      <c r="B744" t="s">
        <v>2833</v>
      </c>
      <c r="C744" t="s">
        <v>2835</v>
      </c>
      <c r="D744" t="s">
        <v>191</v>
      </c>
    </row>
    <row r="745" spans="1:4" x14ac:dyDescent="0.3">
      <c r="A745" t="s">
        <v>2832</v>
      </c>
      <c r="B745" t="s">
        <v>2833</v>
      </c>
      <c r="C745" t="s">
        <v>2835</v>
      </c>
      <c r="D745" t="s">
        <v>192</v>
      </c>
    </row>
    <row r="746" spans="1:4" x14ac:dyDescent="0.3">
      <c r="A746" t="s">
        <v>2832</v>
      </c>
      <c r="B746" t="s">
        <v>2833</v>
      </c>
      <c r="C746" t="s">
        <v>2835</v>
      </c>
      <c r="D746" t="s">
        <v>193</v>
      </c>
    </row>
    <row r="747" spans="1:4" x14ac:dyDescent="0.3">
      <c r="A747" t="s">
        <v>2832</v>
      </c>
      <c r="B747" t="s">
        <v>2833</v>
      </c>
      <c r="C747" t="s">
        <v>2836</v>
      </c>
      <c r="D747" t="s">
        <v>434</v>
      </c>
    </row>
    <row r="748" spans="1:4" x14ac:dyDescent="0.3">
      <c r="A748" t="s">
        <v>2837</v>
      </c>
      <c r="B748" t="s">
        <v>2772</v>
      </c>
      <c r="C748" t="s">
        <v>3128</v>
      </c>
      <c r="D748" t="s">
        <v>2735</v>
      </c>
    </row>
    <row r="749" spans="1:4" x14ac:dyDescent="0.3">
      <c r="A749" t="s">
        <v>2837</v>
      </c>
      <c r="B749" t="s">
        <v>2772</v>
      </c>
      <c r="C749" t="s">
        <v>3128</v>
      </c>
      <c r="D749" t="s">
        <v>2739</v>
      </c>
    </row>
    <row r="750" spans="1:4" x14ac:dyDescent="0.3">
      <c r="A750" t="s">
        <v>2837</v>
      </c>
      <c r="B750" t="s">
        <v>2772</v>
      </c>
      <c r="C750" t="s">
        <v>3128</v>
      </c>
      <c r="D750" t="s">
        <v>2743</v>
      </c>
    </row>
    <row r="751" spans="1:4" x14ac:dyDescent="0.3">
      <c r="A751" t="s">
        <v>2837</v>
      </c>
      <c r="B751" t="s">
        <v>2772</v>
      </c>
      <c r="C751" t="s">
        <v>3129</v>
      </c>
      <c r="D751" t="s">
        <v>2729</v>
      </c>
    </row>
    <row r="752" spans="1:4" x14ac:dyDescent="0.3">
      <c r="A752" t="s">
        <v>2837</v>
      </c>
      <c r="B752" t="s">
        <v>2772</v>
      </c>
      <c r="C752" t="s">
        <v>3129</v>
      </c>
      <c r="D752" t="s">
        <v>2733</v>
      </c>
    </row>
    <row r="753" spans="1:4" x14ac:dyDescent="0.3">
      <c r="A753" t="s">
        <v>2837</v>
      </c>
      <c r="B753" t="s">
        <v>2772</v>
      </c>
      <c r="C753" t="s">
        <v>3129</v>
      </c>
      <c r="D753" t="s">
        <v>2741</v>
      </c>
    </row>
    <row r="754" spans="1:4" x14ac:dyDescent="0.3">
      <c r="A754" t="s">
        <v>2837</v>
      </c>
      <c r="B754" t="s">
        <v>2772</v>
      </c>
      <c r="C754" t="s">
        <v>3130</v>
      </c>
      <c r="D754" t="s">
        <v>2737</v>
      </c>
    </row>
    <row r="755" spans="1:4" x14ac:dyDescent="0.3">
      <c r="A755" t="s">
        <v>2837</v>
      </c>
      <c r="B755" t="s">
        <v>2793</v>
      </c>
      <c r="C755" t="s">
        <v>3128</v>
      </c>
      <c r="D755" t="s">
        <v>2725</v>
      </c>
    </row>
    <row r="756" spans="1:4" x14ac:dyDescent="0.3">
      <c r="A756" t="s">
        <v>2837</v>
      </c>
      <c r="B756" t="s">
        <v>2838</v>
      </c>
      <c r="C756" t="s">
        <v>2839</v>
      </c>
      <c r="D756" t="s">
        <v>194</v>
      </c>
    </row>
    <row r="757" spans="1:4" x14ac:dyDescent="0.3">
      <c r="A757" t="s">
        <v>2837</v>
      </c>
      <c r="B757" t="s">
        <v>2838</v>
      </c>
      <c r="C757" t="s">
        <v>2840</v>
      </c>
      <c r="D757" t="s">
        <v>195</v>
      </c>
    </row>
    <row r="758" spans="1:4" x14ac:dyDescent="0.3">
      <c r="A758" t="s">
        <v>2837</v>
      </c>
      <c r="B758" t="s">
        <v>2838</v>
      </c>
      <c r="C758" t="s">
        <v>3015</v>
      </c>
      <c r="D758" t="s">
        <v>985</v>
      </c>
    </row>
    <row r="759" spans="1:4" x14ac:dyDescent="0.3">
      <c r="A759" t="s">
        <v>2837</v>
      </c>
      <c r="B759" t="s">
        <v>2838</v>
      </c>
      <c r="C759" t="s">
        <v>3015</v>
      </c>
      <c r="D759" t="s">
        <v>989</v>
      </c>
    </row>
    <row r="760" spans="1:4" x14ac:dyDescent="0.3">
      <c r="A760" t="s">
        <v>2837</v>
      </c>
      <c r="B760" t="s">
        <v>2838</v>
      </c>
      <c r="C760" t="s">
        <v>3015</v>
      </c>
      <c r="D760" t="s">
        <v>991</v>
      </c>
    </row>
    <row r="761" spans="1:4" x14ac:dyDescent="0.3">
      <c r="A761" t="s">
        <v>2837</v>
      </c>
      <c r="B761" t="s">
        <v>2838</v>
      </c>
      <c r="C761" t="s">
        <v>3015</v>
      </c>
      <c r="D761" t="s">
        <v>993</v>
      </c>
    </row>
    <row r="762" spans="1:4" x14ac:dyDescent="0.3">
      <c r="A762" t="s">
        <v>2837</v>
      </c>
      <c r="B762" t="s">
        <v>2838</v>
      </c>
      <c r="C762" t="s">
        <v>3015</v>
      </c>
      <c r="D762" t="s">
        <v>995</v>
      </c>
    </row>
    <row r="763" spans="1:4" x14ac:dyDescent="0.3">
      <c r="A763" t="s">
        <v>2837</v>
      </c>
      <c r="B763" t="s">
        <v>2838</v>
      </c>
      <c r="C763" t="s">
        <v>3015</v>
      </c>
      <c r="D763" t="s">
        <v>997</v>
      </c>
    </row>
    <row r="764" spans="1:4" x14ac:dyDescent="0.3">
      <c r="A764" t="s">
        <v>2837</v>
      </c>
      <c r="B764" t="s">
        <v>2838</v>
      </c>
      <c r="C764" t="s">
        <v>3015</v>
      </c>
      <c r="D764" t="s">
        <v>999</v>
      </c>
    </row>
    <row r="765" spans="1:4" x14ac:dyDescent="0.3">
      <c r="A765" t="s">
        <v>2837</v>
      </c>
      <c r="B765" t="s">
        <v>2838</v>
      </c>
      <c r="C765" t="s">
        <v>3015</v>
      </c>
      <c r="D765" t="s">
        <v>1001</v>
      </c>
    </row>
    <row r="766" spans="1:4" x14ac:dyDescent="0.3">
      <c r="A766" t="s">
        <v>2837</v>
      </c>
      <c r="B766" t="s">
        <v>2838</v>
      </c>
      <c r="C766" t="s">
        <v>3015</v>
      </c>
      <c r="D766" t="s">
        <v>1003</v>
      </c>
    </row>
    <row r="767" spans="1:4" x14ac:dyDescent="0.3">
      <c r="A767" t="s">
        <v>2837</v>
      </c>
      <c r="B767" t="s">
        <v>2838</v>
      </c>
      <c r="C767" t="s">
        <v>3015</v>
      </c>
      <c r="D767" t="s">
        <v>1005</v>
      </c>
    </row>
    <row r="768" spans="1:4" x14ac:dyDescent="0.3">
      <c r="A768" t="s">
        <v>2837</v>
      </c>
      <c r="B768" t="s">
        <v>2838</v>
      </c>
      <c r="C768" t="s">
        <v>3015</v>
      </c>
      <c r="D768" t="s">
        <v>1007</v>
      </c>
    </row>
    <row r="769" spans="1:4" x14ac:dyDescent="0.3">
      <c r="A769" t="s">
        <v>2837</v>
      </c>
      <c r="B769" t="s">
        <v>2838</v>
      </c>
      <c r="C769" t="s">
        <v>3015</v>
      </c>
      <c r="D769" t="s">
        <v>1009</v>
      </c>
    </row>
    <row r="770" spans="1:4" x14ac:dyDescent="0.3">
      <c r="A770" t="s">
        <v>2837</v>
      </c>
      <c r="B770" t="s">
        <v>2838</v>
      </c>
      <c r="C770" t="s">
        <v>3015</v>
      </c>
      <c r="D770" t="s">
        <v>1011</v>
      </c>
    </row>
    <row r="771" spans="1:4" x14ac:dyDescent="0.3">
      <c r="A771" t="s">
        <v>2837</v>
      </c>
      <c r="B771" t="s">
        <v>2841</v>
      </c>
      <c r="C771" t="s">
        <v>2842</v>
      </c>
      <c r="D771" t="s">
        <v>197</v>
      </c>
    </row>
    <row r="772" spans="1:4" x14ac:dyDescent="0.3">
      <c r="A772" t="s">
        <v>2837</v>
      </c>
      <c r="B772" t="s">
        <v>2841</v>
      </c>
      <c r="C772" t="s">
        <v>2843</v>
      </c>
      <c r="D772" t="s">
        <v>198</v>
      </c>
    </row>
    <row r="773" spans="1:4" x14ac:dyDescent="0.3">
      <c r="A773" t="s">
        <v>2837</v>
      </c>
      <c r="B773" t="s">
        <v>2844</v>
      </c>
      <c r="C773" t="s">
        <v>2845</v>
      </c>
      <c r="D773" t="s">
        <v>199</v>
      </c>
    </row>
    <row r="774" spans="1:4" x14ac:dyDescent="0.3">
      <c r="A774" t="s">
        <v>2837</v>
      </c>
      <c r="B774" t="s">
        <v>3016</v>
      </c>
      <c r="C774" t="s">
        <v>3015</v>
      </c>
      <c r="D774" t="s">
        <v>985</v>
      </c>
    </row>
    <row r="775" spans="1:4" x14ac:dyDescent="0.3">
      <c r="A775" t="s">
        <v>2837</v>
      </c>
      <c r="B775" t="s">
        <v>3016</v>
      </c>
      <c r="C775" t="s">
        <v>3015</v>
      </c>
      <c r="D775" t="s">
        <v>989</v>
      </c>
    </row>
    <row r="776" spans="1:4" x14ac:dyDescent="0.3">
      <c r="A776" t="s">
        <v>2837</v>
      </c>
      <c r="B776" t="s">
        <v>3016</v>
      </c>
      <c r="C776" t="s">
        <v>3015</v>
      </c>
      <c r="D776" t="s">
        <v>991</v>
      </c>
    </row>
    <row r="777" spans="1:4" x14ac:dyDescent="0.3">
      <c r="A777" t="s">
        <v>2837</v>
      </c>
      <c r="B777" t="s">
        <v>3016</v>
      </c>
      <c r="C777" t="s">
        <v>3015</v>
      </c>
      <c r="D777" t="s">
        <v>993</v>
      </c>
    </row>
    <row r="778" spans="1:4" x14ac:dyDescent="0.3">
      <c r="A778" t="s">
        <v>2837</v>
      </c>
      <c r="B778" t="s">
        <v>3016</v>
      </c>
      <c r="C778" t="s">
        <v>3015</v>
      </c>
      <c r="D778" t="s">
        <v>995</v>
      </c>
    </row>
    <row r="779" spans="1:4" x14ac:dyDescent="0.3">
      <c r="A779" t="s">
        <v>2837</v>
      </c>
      <c r="B779" t="s">
        <v>3016</v>
      </c>
      <c r="C779" t="s">
        <v>3015</v>
      </c>
      <c r="D779" t="s">
        <v>997</v>
      </c>
    </row>
    <row r="780" spans="1:4" x14ac:dyDescent="0.3">
      <c r="A780" t="s">
        <v>2837</v>
      </c>
      <c r="B780" t="s">
        <v>3016</v>
      </c>
      <c r="C780" t="s">
        <v>3015</v>
      </c>
      <c r="D780" t="s">
        <v>999</v>
      </c>
    </row>
    <row r="781" spans="1:4" x14ac:dyDescent="0.3">
      <c r="A781" t="s">
        <v>2837</v>
      </c>
      <c r="B781" t="s">
        <v>3016</v>
      </c>
      <c r="C781" t="s">
        <v>3015</v>
      </c>
      <c r="D781" t="s">
        <v>1001</v>
      </c>
    </row>
    <row r="782" spans="1:4" x14ac:dyDescent="0.3">
      <c r="A782" t="s">
        <v>2837</v>
      </c>
      <c r="B782" t="s">
        <v>3016</v>
      </c>
      <c r="C782" t="s">
        <v>3015</v>
      </c>
      <c r="D782" t="s">
        <v>1003</v>
      </c>
    </row>
    <row r="783" spans="1:4" x14ac:dyDescent="0.3">
      <c r="A783" t="s">
        <v>2837</v>
      </c>
      <c r="B783" t="s">
        <v>3016</v>
      </c>
      <c r="C783" t="s">
        <v>3015</v>
      </c>
      <c r="D783" t="s">
        <v>1005</v>
      </c>
    </row>
    <row r="784" spans="1:4" x14ac:dyDescent="0.3">
      <c r="A784" t="s">
        <v>2837</v>
      </c>
      <c r="B784" t="s">
        <v>3016</v>
      </c>
      <c r="C784" t="s">
        <v>3015</v>
      </c>
      <c r="D784" t="s">
        <v>1007</v>
      </c>
    </row>
    <row r="785" spans="1:4" x14ac:dyDescent="0.3">
      <c r="A785" t="s">
        <v>2837</v>
      </c>
      <c r="B785" t="s">
        <v>3016</v>
      </c>
      <c r="C785" t="s">
        <v>3015</v>
      </c>
      <c r="D785" t="s">
        <v>1009</v>
      </c>
    </row>
    <row r="786" spans="1:4" x14ac:dyDescent="0.3">
      <c r="A786" t="s">
        <v>2837</v>
      </c>
      <c r="B786" t="s">
        <v>3016</v>
      </c>
      <c r="C786" t="s">
        <v>3015</v>
      </c>
      <c r="D786" t="s">
        <v>1011</v>
      </c>
    </row>
    <row r="787" spans="1:4" x14ac:dyDescent="0.3">
      <c r="A787" t="s">
        <v>2837</v>
      </c>
      <c r="B787" t="s">
        <v>3131</v>
      </c>
      <c r="C787" t="s">
        <v>3128</v>
      </c>
      <c r="D787" t="s">
        <v>2745</v>
      </c>
    </row>
    <row r="788" spans="1:4" x14ac:dyDescent="0.3">
      <c r="A788" t="s">
        <v>2837</v>
      </c>
      <c r="B788" t="s">
        <v>3131</v>
      </c>
      <c r="C788" t="s">
        <v>3128</v>
      </c>
      <c r="D788" t="s">
        <v>2749</v>
      </c>
    </row>
    <row r="789" spans="1:4" x14ac:dyDescent="0.3">
      <c r="A789" t="s">
        <v>2837</v>
      </c>
      <c r="B789" t="s">
        <v>3131</v>
      </c>
      <c r="C789" t="s">
        <v>3128</v>
      </c>
      <c r="D789" t="s">
        <v>2751</v>
      </c>
    </row>
    <row r="790" spans="1:4" x14ac:dyDescent="0.3">
      <c r="A790" t="s">
        <v>2837</v>
      </c>
      <c r="B790" t="s">
        <v>3131</v>
      </c>
      <c r="C790" t="s">
        <v>3128</v>
      </c>
      <c r="D790" t="s">
        <v>2753</v>
      </c>
    </row>
    <row r="791" spans="1:4" x14ac:dyDescent="0.3">
      <c r="A791" t="s">
        <v>2837</v>
      </c>
      <c r="B791" t="s">
        <v>3131</v>
      </c>
      <c r="C791" t="s">
        <v>3128</v>
      </c>
      <c r="D791" t="s">
        <v>2755</v>
      </c>
    </row>
    <row r="792" spans="1:4" x14ac:dyDescent="0.3">
      <c r="A792" t="s">
        <v>2837</v>
      </c>
      <c r="B792" t="s">
        <v>3131</v>
      </c>
      <c r="C792" t="s">
        <v>3128</v>
      </c>
      <c r="D792" t="s">
        <v>2766</v>
      </c>
    </row>
    <row r="793" spans="1:4" x14ac:dyDescent="0.3">
      <c r="A793" t="s">
        <v>2837</v>
      </c>
      <c r="B793" t="s">
        <v>3131</v>
      </c>
      <c r="C793" t="s">
        <v>3128</v>
      </c>
      <c r="D793" t="s">
        <v>2757</v>
      </c>
    </row>
    <row r="794" spans="1:4" x14ac:dyDescent="0.3">
      <c r="A794" t="s">
        <v>2846</v>
      </c>
      <c r="B794" t="s">
        <v>2847</v>
      </c>
      <c r="C794" t="s">
        <v>2848</v>
      </c>
      <c r="D794" t="s">
        <v>210</v>
      </c>
    </row>
    <row r="795" spans="1:4" x14ac:dyDescent="0.3">
      <c r="A795" t="s">
        <v>2846</v>
      </c>
      <c r="B795" t="s">
        <v>2847</v>
      </c>
      <c r="C795" t="s">
        <v>2848</v>
      </c>
      <c r="D795" t="s">
        <v>211</v>
      </c>
    </row>
    <row r="796" spans="1:4" x14ac:dyDescent="0.3">
      <c r="A796" t="s">
        <v>2846</v>
      </c>
      <c r="B796" t="s">
        <v>2847</v>
      </c>
      <c r="C796" t="s">
        <v>2848</v>
      </c>
      <c r="D796" t="s">
        <v>212</v>
      </c>
    </row>
    <row r="797" spans="1:4" x14ac:dyDescent="0.3">
      <c r="A797" t="s">
        <v>2846</v>
      </c>
      <c r="B797" t="s">
        <v>2847</v>
      </c>
      <c r="C797" t="s">
        <v>2848</v>
      </c>
      <c r="D797" t="s">
        <v>203</v>
      </c>
    </row>
    <row r="798" spans="1:4" x14ac:dyDescent="0.3">
      <c r="A798" t="s">
        <v>2846</v>
      </c>
      <c r="B798" t="s">
        <v>2847</v>
      </c>
      <c r="C798" t="s">
        <v>2848</v>
      </c>
      <c r="D798" t="s">
        <v>206</v>
      </c>
    </row>
    <row r="799" spans="1:4" x14ac:dyDescent="0.3">
      <c r="A799" t="s">
        <v>2846</v>
      </c>
      <c r="B799" t="s">
        <v>2847</v>
      </c>
      <c r="C799" t="s">
        <v>2848</v>
      </c>
      <c r="D799" t="s">
        <v>537</v>
      </c>
    </row>
    <row r="800" spans="1:4" x14ac:dyDescent="0.3">
      <c r="A800" t="s">
        <v>2846</v>
      </c>
      <c r="B800" t="s">
        <v>2847</v>
      </c>
      <c r="C800" t="s">
        <v>2848</v>
      </c>
      <c r="D800" t="s">
        <v>67</v>
      </c>
    </row>
    <row r="801" spans="1:4" x14ac:dyDescent="0.3">
      <c r="A801" t="s">
        <v>2846</v>
      </c>
      <c r="B801" t="s">
        <v>2849</v>
      </c>
      <c r="C801" t="s">
        <v>2803</v>
      </c>
      <c r="D801" t="s">
        <v>548</v>
      </c>
    </row>
    <row r="802" spans="1:4" x14ac:dyDescent="0.3">
      <c r="A802" t="s">
        <v>2846</v>
      </c>
      <c r="B802" t="s">
        <v>2849</v>
      </c>
      <c r="C802" t="s">
        <v>2850</v>
      </c>
      <c r="D802" t="s">
        <v>590</v>
      </c>
    </row>
    <row r="803" spans="1:4" x14ac:dyDescent="0.3">
      <c r="A803" t="s">
        <v>2846</v>
      </c>
      <c r="B803" t="s">
        <v>2849</v>
      </c>
      <c r="C803" t="s">
        <v>2853</v>
      </c>
      <c r="D803" t="s">
        <v>538</v>
      </c>
    </row>
    <row r="804" spans="1:4" x14ac:dyDescent="0.3">
      <c r="A804" t="s">
        <v>2846</v>
      </c>
      <c r="B804" t="s">
        <v>2849</v>
      </c>
      <c r="C804" t="s">
        <v>2853</v>
      </c>
      <c r="D804" t="s">
        <v>214</v>
      </c>
    </row>
    <row r="805" spans="1:4" x14ac:dyDescent="0.3">
      <c r="A805" t="s">
        <v>2846</v>
      </c>
      <c r="B805" t="s">
        <v>2849</v>
      </c>
      <c r="C805" t="s">
        <v>2853</v>
      </c>
      <c r="D805" t="s">
        <v>221</v>
      </c>
    </row>
    <row r="806" spans="1:4" x14ac:dyDescent="0.3">
      <c r="A806" t="s">
        <v>2846</v>
      </c>
      <c r="B806" t="s">
        <v>2849</v>
      </c>
      <c r="C806" t="s">
        <v>2853</v>
      </c>
      <c r="D806" t="s">
        <v>200</v>
      </c>
    </row>
    <row r="807" spans="1:4" x14ac:dyDescent="0.3">
      <c r="A807" t="s">
        <v>2846</v>
      </c>
      <c r="B807" t="s">
        <v>2849</v>
      </c>
      <c r="C807" t="s">
        <v>2853</v>
      </c>
      <c r="D807" t="s">
        <v>68</v>
      </c>
    </row>
    <row r="808" spans="1:4" x14ac:dyDescent="0.3">
      <c r="A808" t="s">
        <v>2846</v>
      </c>
      <c r="B808" t="s">
        <v>2849</v>
      </c>
      <c r="C808" t="s">
        <v>2854</v>
      </c>
      <c r="D808" t="s">
        <v>201</v>
      </c>
    </row>
    <row r="809" spans="1:4" x14ac:dyDescent="0.3">
      <c r="A809" t="s">
        <v>2846</v>
      </c>
      <c r="B809" t="s">
        <v>2849</v>
      </c>
      <c r="C809" t="s">
        <v>2854</v>
      </c>
      <c r="D809" t="s">
        <v>215</v>
      </c>
    </row>
    <row r="810" spans="1:4" x14ac:dyDescent="0.3">
      <c r="A810" t="s">
        <v>2846</v>
      </c>
      <c r="B810" t="s">
        <v>2849</v>
      </c>
      <c r="C810" t="s">
        <v>2855</v>
      </c>
      <c r="D810" t="s">
        <v>217</v>
      </c>
    </row>
    <row r="811" spans="1:4" x14ac:dyDescent="0.3">
      <c r="A811" t="s">
        <v>2846</v>
      </c>
      <c r="B811" t="s">
        <v>2849</v>
      </c>
      <c r="C811" t="s">
        <v>2855</v>
      </c>
      <c r="D811" t="s">
        <v>219</v>
      </c>
    </row>
    <row r="812" spans="1:4" x14ac:dyDescent="0.3">
      <c r="A812" t="s">
        <v>2846</v>
      </c>
      <c r="B812" t="s">
        <v>2849</v>
      </c>
      <c r="C812" t="s">
        <v>2863</v>
      </c>
      <c r="D812" t="s">
        <v>600</v>
      </c>
    </row>
    <row r="813" spans="1:4" x14ac:dyDescent="0.3">
      <c r="A813" t="s">
        <v>2846</v>
      </c>
      <c r="B813" t="s">
        <v>2849</v>
      </c>
      <c r="C813" t="s">
        <v>2866</v>
      </c>
      <c r="D813" t="s">
        <v>560</v>
      </c>
    </row>
    <row r="814" spans="1:4" x14ac:dyDescent="0.3">
      <c r="A814" t="s">
        <v>2846</v>
      </c>
      <c r="B814" t="s">
        <v>2851</v>
      </c>
      <c r="C814" t="s">
        <v>2803</v>
      </c>
      <c r="D814" t="s">
        <v>551</v>
      </c>
    </row>
    <row r="815" spans="1:4" x14ac:dyDescent="0.3">
      <c r="A815" t="s">
        <v>2846</v>
      </c>
      <c r="B815" t="s">
        <v>2851</v>
      </c>
      <c r="C815" t="s">
        <v>2803</v>
      </c>
      <c r="D815" t="s">
        <v>550</v>
      </c>
    </row>
    <row r="816" spans="1:4" x14ac:dyDescent="0.3">
      <c r="A816" t="s">
        <v>2846</v>
      </c>
      <c r="B816" t="s">
        <v>2851</v>
      </c>
      <c r="C816" t="s">
        <v>2803</v>
      </c>
      <c r="D816" t="s">
        <v>549</v>
      </c>
    </row>
    <row r="817" spans="1:4" x14ac:dyDescent="0.3">
      <c r="A817" t="s">
        <v>2846</v>
      </c>
      <c r="B817" t="s">
        <v>2851</v>
      </c>
      <c r="C817" t="s">
        <v>2803</v>
      </c>
      <c r="D817" t="s">
        <v>553</v>
      </c>
    </row>
    <row r="818" spans="1:4" x14ac:dyDescent="0.3">
      <c r="A818" t="s">
        <v>2846</v>
      </c>
      <c r="B818" t="s">
        <v>2851</v>
      </c>
      <c r="C818" t="s">
        <v>2803</v>
      </c>
      <c r="D818" t="s">
        <v>587</v>
      </c>
    </row>
    <row r="819" spans="1:4" x14ac:dyDescent="0.3">
      <c r="A819" t="s">
        <v>2846</v>
      </c>
      <c r="B819" t="s">
        <v>2851</v>
      </c>
      <c r="C819" t="s">
        <v>2850</v>
      </c>
      <c r="D819" t="s">
        <v>552</v>
      </c>
    </row>
    <row r="820" spans="1:4" x14ac:dyDescent="0.3">
      <c r="A820" t="s">
        <v>2846</v>
      </c>
      <c r="B820" t="s">
        <v>2851</v>
      </c>
      <c r="C820" t="s">
        <v>2850</v>
      </c>
      <c r="D820" t="s">
        <v>591</v>
      </c>
    </row>
    <row r="821" spans="1:4" x14ac:dyDescent="0.3">
      <c r="A821" t="s">
        <v>2846</v>
      </c>
      <c r="B821" t="s">
        <v>2851</v>
      </c>
      <c r="C821" t="s">
        <v>2852</v>
      </c>
      <c r="D821" t="s">
        <v>594</v>
      </c>
    </row>
    <row r="822" spans="1:4" x14ac:dyDescent="0.3">
      <c r="A822" t="s">
        <v>2846</v>
      </c>
      <c r="B822" t="s">
        <v>2851</v>
      </c>
      <c r="C822" t="s">
        <v>2856</v>
      </c>
      <c r="D822" t="s">
        <v>584</v>
      </c>
    </row>
    <row r="823" spans="1:4" x14ac:dyDescent="0.3">
      <c r="A823" t="s">
        <v>2846</v>
      </c>
      <c r="B823" t="s">
        <v>2851</v>
      </c>
      <c r="C823" t="s">
        <v>2856</v>
      </c>
      <c r="D823" t="s">
        <v>586</v>
      </c>
    </row>
    <row r="824" spans="1:4" x14ac:dyDescent="0.3">
      <c r="A824" t="s">
        <v>2846</v>
      </c>
      <c r="B824" t="s">
        <v>2851</v>
      </c>
      <c r="C824" t="s">
        <v>2856</v>
      </c>
      <c r="D824" t="s">
        <v>585</v>
      </c>
    </row>
    <row r="825" spans="1:4" x14ac:dyDescent="0.3">
      <c r="A825" t="s">
        <v>2846</v>
      </c>
      <c r="B825" t="s">
        <v>2851</v>
      </c>
      <c r="C825" t="s">
        <v>2863</v>
      </c>
      <c r="D825" t="s">
        <v>603</v>
      </c>
    </row>
    <row r="826" spans="1:4" x14ac:dyDescent="0.3">
      <c r="A826" t="s">
        <v>2846</v>
      </c>
      <c r="B826" t="s">
        <v>2851</v>
      </c>
      <c r="C826" t="s">
        <v>2864</v>
      </c>
      <c r="D826" t="s">
        <v>571</v>
      </c>
    </row>
    <row r="827" spans="1:4" x14ac:dyDescent="0.3">
      <c r="A827" t="s">
        <v>2846</v>
      </c>
      <c r="B827" t="s">
        <v>2851</v>
      </c>
      <c r="C827" t="s">
        <v>2864</v>
      </c>
      <c r="D827" t="s">
        <v>572</v>
      </c>
    </row>
    <row r="828" spans="1:4" x14ac:dyDescent="0.3">
      <c r="A828" t="s">
        <v>2846</v>
      </c>
      <c r="B828" t="s">
        <v>2851</v>
      </c>
      <c r="C828" t="s">
        <v>2865</v>
      </c>
      <c r="D828" t="s">
        <v>566</v>
      </c>
    </row>
    <row r="829" spans="1:4" x14ac:dyDescent="0.3">
      <c r="A829" t="s">
        <v>2846</v>
      </c>
      <c r="B829" t="s">
        <v>2851</v>
      </c>
      <c r="C829" t="s">
        <v>2865</v>
      </c>
      <c r="D829" t="s">
        <v>567</v>
      </c>
    </row>
    <row r="830" spans="1:4" x14ac:dyDescent="0.3">
      <c r="A830" t="s">
        <v>2846</v>
      </c>
      <c r="B830" t="s">
        <v>2851</v>
      </c>
      <c r="C830" t="s">
        <v>2865</v>
      </c>
      <c r="D830" t="s">
        <v>568</v>
      </c>
    </row>
    <row r="831" spans="1:4" x14ac:dyDescent="0.3">
      <c r="A831" t="s">
        <v>2846</v>
      </c>
      <c r="B831" t="s">
        <v>2857</v>
      </c>
      <c r="C831" t="s">
        <v>2858</v>
      </c>
      <c r="D831" t="s">
        <v>577</v>
      </c>
    </row>
    <row r="832" spans="1:4" x14ac:dyDescent="0.3">
      <c r="A832" t="s">
        <v>2846</v>
      </c>
      <c r="B832" t="s">
        <v>2857</v>
      </c>
      <c r="C832" t="s">
        <v>2859</v>
      </c>
      <c r="D832" t="s">
        <v>578</v>
      </c>
    </row>
    <row r="833" spans="1:4" x14ac:dyDescent="0.3">
      <c r="A833" t="s">
        <v>2846</v>
      </c>
      <c r="B833" t="s">
        <v>2857</v>
      </c>
      <c r="C833" t="s">
        <v>2859</v>
      </c>
      <c r="D833" t="s">
        <v>579</v>
      </c>
    </row>
    <row r="834" spans="1:4" x14ac:dyDescent="0.3">
      <c r="A834" t="s">
        <v>2846</v>
      </c>
      <c r="B834" t="s">
        <v>2857</v>
      </c>
      <c r="C834" t="s">
        <v>2860</v>
      </c>
      <c r="D834" t="s">
        <v>580</v>
      </c>
    </row>
    <row r="835" spans="1:4" x14ac:dyDescent="0.3">
      <c r="A835" t="s">
        <v>2846</v>
      </c>
      <c r="B835" t="s">
        <v>2857</v>
      </c>
      <c r="C835" t="s">
        <v>2860</v>
      </c>
      <c r="D835" t="s">
        <v>561</v>
      </c>
    </row>
    <row r="836" spans="1:4" x14ac:dyDescent="0.3">
      <c r="A836" t="s">
        <v>2846</v>
      </c>
      <c r="B836" t="s">
        <v>2861</v>
      </c>
      <c r="C836" t="s">
        <v>2862</v>
      </c>
      <c r="D836" t="s">
        <v>597</v>
      </c>
    </row>
    <row r="837" spans="1:4" x14ac:dyDescent="0.3">
      <c r="A837" t="s">
        <v>2846</v>
      </c>
      <c r="B837" t="s">
        <v>2861</v>
      </c>
      <c r="C837" t="s">
        <v>2862</v>
      </c>
      <c r="D837" t="s">
        <v>598</v>
      </c>
    </row>
    <row r="838" spans="1:4" x14ac:dyDescent="0.3">
      <c r="A838" t="s">
        <v>2846</v>
      </c>
      <c r="B838" t="s">
        <v>2970</v>
      </c>
      <c r="C838" t="s">
        <v>2856</v>
      </c>
      <c r="D838" t="s">
        <v>815</v>
      </c>
    </row>
    <row r="839" spans="1:4" x14ac:dyDescent="0.3">
      <c r="A839" t="s">
        <v>2846</v>
      </c>
      <c r="B839" t="s">
        <v>2970</v>
      </c>
      <c r="C839" t="s">
        <v>2856</v>
      </c>
      <c r="D839" t="s">
        <v>238</v>
      </c>
    </row>
    <row r="840" spans="1:4" x14ac:dyDescent="0.3">
      <c r="A840" t="s">
        <v>2846</v>
      </c>
      <c r="B840" t="s">
        <v>2970</v>
      </c>
      <c r="C840" t="s">
        <v>2856</v>
      </c>
      <c r="D840" t="s">
        <v>239</v>
      </c>
    </row>
    <row r="841" spans="1:4" x14ac:dyDescent="0.3">
      <c r="A841" t="s">
        <v>2867</v>
      </c>
      <c r="B841" t="s">
        <v>2772</v>
      </c>
      <c r="C841" t="s">
        <v>2868</v>
      </c>
      <c r="D841" t="s">
        <v>494</v>
      </c>
    </row>
    <row r="842" spans="1:4" x14ac:dyDescent="0.3">
      <c r="A842" t="s">
        <v>2867</v>
      </c>
      <c r="B842" t="s">
        <v>2772</v>
      </c>
      <c r="C842" t="s">
        <v>2869</v>
      </c>
      <c r="D842" t="s">
        <v>497</v>
      </c>
    </row>
    <row r="843" spans="1:4" x14ac:dyDescent="0.3">
      <c r="A843" t="s">
        <v>2867</v>
      </c>
      <c r="B843" t="s">
        <v>2772</v>
      </c>
      <c r="C843" t="s">
        <v>2870</v>
      </c>
      <c r="D843" t="s">
        <v>499</v>
      </c>
    </row>
    <row r="844" spans="1:4" x14ac:dyDescent="0.3">
      <c r="A844" t="s">
        <v>2867</v>
      </c>
      <c r="B844" t="s">
        <v>2772</v>
      </c>
      <c r="C844" t="s">
        <v>2871</v>
      </c>
      <c r="D844" t="s">
        <v>502</v>
      </c>
    </row>
    <row r="845" spans="1:4" x14ac:dyDescent="0.3">
      <c r="A845" t="s">
        <v>2867</v>
      </c>
      <c r="B845" t="s">
        <v>2772</v>
      </c>
      <c r="C845" t="s">
        <v>2872</v>
      </c>
      <c r="D845" t="s">
        <v>504</v>
      </c>
    </row>
    <row r="846" spans="1:4" x14ac:dyDescent="0.3">
      <c r="A846" t="s">
        <v>2867</v>
      </c>
      <c r="B846" t="s">
        <v>2772</v>
      </c>
      <c r="C846" t="s">
        <v>2873</v>
      </c>
      <c r="D846" t="s">
        <v>506</v>
      </c>
    </row>
    <row r="847" spans="1:4" x14ac:dyDescent="0.3">
      <c r="A847" t="s">
        <v>2867</v>
      </c>
      <c r="B847" t="s">
        <v>2772</v>
      </c>
      <c r="C847" t="s">
        <v>2874</v>
      </c>
      <c r="D847" t="s">
        <v>508</v>
      </c>
    </row>
    <row r="848" spans="1:4" x14ac:dyDescent="0.3">
      <c r="A848" t="s">
        <v>2867</v>
      </c>
      <c r="B848" t="s">
        <v>2772</v>
      </c>
      <c r="C848" t="s">
        <v>2875</v>
      </c>
      <c r="D848" t="s">
        <v>510</v>
      </c>
    </row>
    <row r="849" spans="1:4" x14ac:dyDescent="0.3">
      <c r="A849" t="s">
        <v>2867</v>
      </c>
      <c r="B849" t="s">
        <v>2772</v>
      </c>
      <c r="C849" t="s">
        <v>2876</v>
      </c>
      <c r="D849" t="s">
        <v>512</v>
      </c>
    </row>
    <row r="850" spans="1:4" x14ac:dyDescent="0.3">
      <c r="A850" t="s">
        <v>2867</v>
      </c>
      <c r="B850" t="s">
        <v>2772</v>
      </c>
      <c r="C850" t="s">
        <v>2877</v>
      </c>
      <c r="D850" t="s">
        <v>514</v>
      </c>
    </row>
    <row r="851" spans="1:4" x14ac:dyDescent="0.3">
      <c r="A851" t="s">
        <v>2867</v>
      </c>
      <c r="B851" t="s">
        <v>2772</v>
      </c>
      <c r="C851" t="s">
        <v>2878</v>
      </c>
      <c r="D851" t="s">
        <v>516</v>
      </c>
    </row>
    <row r="852" spans="1:4" x14ac:dyDescent="0.3">
      <c r="A852" t="s">
        <v>2867</v>
      </c>
      <c r="B852" t="s">
        <v>2772</v>
      </c>
      <c r="C852" t="s">
        <v>2879</v>
      </c>
      <c r="D852" t="s">
        <v>518</v>
      </c>
    </row>
    <row r="853" spans="1:4" x14ac:dyDescent="0.3">
      <c r="A853" t="s">
        <v>2867</v>
      </c>
      <c r="B853" t="s">
        <v>2772</v>
      </c>
      <c r="C853" t="s">
        <v>2880</v>
      </c>
      <c r="D853" t="s">
        <v>520</v>
      </c>
    </row>
    <row r="854" spans="1:4" x14ac:dyDescent="0.3">
      <c r="A854" t="s">
        <v>2867</v>
      </c>
      <c r="B854" t="s">
        <v>2772</v>
      </c>
      <c r="C854" t="s">
        <v>2881</v>
      </c>
      <c r="D854" t="s">
        <v>522</v>
      </c>
    </row>
    <row r="855" spans="1:4" x14ac:dyDescent="0.3">
      <c r="A855" t="s">
        <v>2867</v>
      </c>
      <c r="B855" t="s">
        <v>2772</v>
      </c>
      <c r="C855" t="s">
        <v>2882</v>
      </c>
      <c r="D855" t="s">
        <v>524</v>
      </c>
    </row>
    <row r="856" spans="1:4" x14ac:dyDescent="0.3">
      <c r="A856" t="s">
        <v>2867</v>
      </c>
      <c r="B856" t="s">
        <v>2772</v>
      </c>
      <c r="C856" t="s">
        <v>2883</v>
      </c>
      <c r="D856" t="s">
        <v>526</v>
      </c>
    </row>
    <row r="857" spans="1:4" x14ac:dyDescent="0.3">
      <c r="A857" t="s">
        <v>2867</v>
      </c>
      <c r="B857" t="s">
        <v>2772</v>
      </c>
      <c r="C857" t="s">
        <v>2884</v>
      </c>
      <c r="D857" t="s">
        <v>528</v>
      </c>
    </row>
    <row r="858" spans="1:4" x14ac:dyDescent="0.3">
      <c r="A858" t="s">
        <v>2867</v>
      </c>
      <c r="B858" t="s">
        <v>2772</v>
      </c>
      <c r="C858" t="s">
        <v>2885</v>
      </c>
      <c r="D858" t="s">
        <v>530</v>
      </c>
    </row>
    <row r="859" spans="1:4" x14ac:dyDescent="0.3">
      <c r="A859" t="s">
        <v>2867</v>
      </c>
      <c r="B859" t="s">
        <v>2886</v>
      </c>
      <c r="C859" t="s">
        <v>2887</v>
      </c>
      <c r="D859" t="s">
        <v>493</v>
      </c>
    </row>
    <row r="860" spans="1:4" x14ac:dyDescent="0.3">
      <c r="A860" t="s">
        <v>2867</v>
      </c>
      <c r="B860" t="s">
        <v>2888</v>
      </c>
      <c r="C860" t="s">
        <v>2889</v>
      </c>
      <c r="D860" t="s">
        <v>470</v>
      </c>
    </row>
    <row r="861" spans="1:4" x14ac:dyDescent="0.3">
      <c r="A861" t="s">
        <v>2867</v>
      </c>
      <c r="B861" t="s">
        <v>2888</v>
      </c>
      <c r="C861" t="s">
        <v>2890</v>
      </c>
      <c r="D861" t="s">
        <v>471</v>
      </c>
    </row>
    <row r="862" spans="1:4" x14ac:dyDescent="0.3">
      <c r="A862" t="s">
        <v>2867</v>
      </c>
      <c r="B862" t="s">
        <v>2888</v>
      </c>
      <c r="C862" t="s">
        <v>2890</v>
      </c>
      <c r="D862" t="s">
        <v>472</v>
      </c>
    </row>
    <row r="863" spans="1:4" x14ac:dyDescent="0.3">
      <c r="A863" t="s">
        <v>2867</v>
      </c>
      <c r="B863" t="s">
        <v>2888</v>
      </c>
      <c r="C863" t="s">
        <v>2890</v>
      </c>
      <c r="D863" t="s">
        <v>473</v>
      </c>
    </row>
    <row r="864" spans="1:4" x14ac:dyDescent="0.3">
      <c r="A864" t="s">
        <v>2867</v>
      </c>
      <c r="B864" t="s">
        <v>2888</v>
      </c>
      <c r="C864" t="s">
        <v>2890</v>
      </c>
      <c r="D864" t="s">
        <v>474</v>
      </c>
    </row>
    <row r="865" spans="1:4" x14ac:dyDescent="0.3">
      <c r="A865" t="s">
        <v>2867</v>
      </c>
      <c r="B865" t="s">
        <v>2888</v>
      </c>
      <c r="C865" t="s">
        <v>2890</v>
      </c>
      <c r="D865" t="s">
        <v>475</v>
      </c>
    </row>
    <row r="866" spans="1:4" x14ac:dyDescent="0.3">
      <c r="A866" t="s">
        <v>2867</v>
      </c>
      <c r="B866" t="s">
        <v>2888</v>
      </c>
      <c r="C866" t="s">
        <v>2890</v>
      </c>
      <c r="D866" t="s">
        <v>476</v>
      </c>
    </row>
    <row r="867" spans="1:4" x14ac:dyDescent="0.3">
      <c r="A867" t="s">
        <v>2867</v>
      </c>
      <c r="B867" t="s">
        <v>2888</v>
      </c>
      <c r="C867" t="s">
        <v>2890</v>
      </c>
      <c r="D867" t="s">
        <v>481</v>
      </c>
    </row>
    <row r="868" spans="1:4" x14ac:dyDescent="0.3">
      <c r="A868" t="s">
        <v>2867</v>
      </c>
      <c r="B868" t="s">
        <v>2888</v>
      </c>
      <c r="C868" t="s">
        <v>2890</v>
      </c>
      <c r="D868" t="s">
        <v>477</v>
      </c>
    </row>
    <row r="869" spans="1:4" x14ac:dyDescent="0.3">
      <c r="A869" t="s">
        <v>2867</v>
      </c>
      <c r="B869" t="s">
        <v>2888</v>
      </c>
      <c r="C869" t="s">
        <v>2890</v>
      </c>
      <c r="D869" t="s">
        <v>478</v>
      </c>
    </row>
    <row r="870" spans="1:4" x14ac:dyDescent="0.3">
      <c r="A870" t="s">
        <v>2867</v>
      </c>
      <c r="B870" t="s">
        <v>2891</v>
      </c>
      <c r="C870" t="s">
        <v>2892</v>
      </c>
      <c r="D870" t="s">
        <v>479</v>
      </c>
    </row>
    <row r="871" spans="1:4" x14ac:dyDescent="0.3">
      <c r="A871" t="s">
        <v>2867</v>
      </c>
      <c r="B871" t="s">
        <v>3098</v>
      </c>
      <c r="C871" t="s">
        <v>2795</v>
      </c>
      <c r="D871" t="s">
        <v>2675</v>
      </c>
    </row>
    <row r="872" spans="1:4" x14ac:dyDescent="0.3">
      <c r="A872" t="s">
        <v>2867</v>
      </c>
      <c r="B872" t="s">
        <v>3098</v>
      </c>
      <c r="C872" t="s">
        <v>3099</v>
      </c>
      <c r="D872" t="s">
        <v>2459</v>
      </c>
    </row>
    <row r="873" spans="1:4" x14ac:dyDescent="0.3">
      <c r="A873" t="s">
        <v>2867</v>
      </c>
      <c r="B873" t="s">
        <v>3098</v>
      </c>
      <c r="C873" t="s">
        <v>3099</v>
      </c>
      <c r="D873" t="s">
        <v>2458</v>
      </c>
    </row>
    <row r="874" spans="1:4" x14ac:dyDescent="0.3">
      <c r="A874" t="s">
        <v>2867</v>
      </c>
      <c r="B874" t="s">
        <v>3098</v>
      </c>
      <c r="C874" t="s">
        <v>3099</v>
      </c>
      <c r="D874" t="s">
        <v>2460</v>
      </c>
    </row>
    <row r="875" spans="1:4" x14ac:dyDescent="0.3">
      <c r="A875" t="s">
        <v>2867</v>
      </c>
      <c r="B875" t="s">
        <v>3098</v>
      </c>
      <c r="C875" t="s">
        <v>3099</v>
      </c>
      <c r="D875" t="s">
        <v>2457</v>
      </c>
    </row>
    <row r="876" spans="1:4" x14ac:dyDescent="0.3">
      <c r="A876" t="s">
        <v>2867</v>
      </c>
      <c r="B876" t="s">
        <v>3098</v>
      </c>
      <c r="C876" t="s">
        <v>3099</v>
      </c>
      <c r="D876" t="s">
        <v>2454</v>
      </c>
    </row>
    <row r="877" spans="1:4" x14ac:dyDescent="0.3">
      <c r="A877" t="s">
        <v>2867</v>
      </c>
      <c r="B877" t="s">
        <v>3098</v>
      </c>
      <c r="C877" t="s">
        <v>3099</v>
      </c>
      <c r="D877" t="s">
        <v>2461</v>
      </c>
    </row>
    <row r="878" spans="1:4" x14ac:dyDescent="0.3">
      <c r="A878" t="s">
        <v>2867</v>
      </c>
      <c r="B878" t="s">
        <v>3098</v>
      </c>
      <c r="C878" t="s">
        <v>3102</v>
      </c>
      <c r="D878" t="s">
        <v>2459</v>
      </c>
    </row>
    <row r="879" spans="1:4" x14ac:dyDescent="0.3">
      <c r="A879" t="s">
        <v>2867</v>
      </c>
      <c r="B879" t="s">
        <v>3098</v>
      </c>
      <c r="C879" t="s">
        <v>3102</v>
      </c>
      <c r="D879" t="s">
        <v>2458</v>
      </c>
    </row>
    <row r="880" spans="1:4" x14ac:dyDescent="0.3">
      <c r="A880" t="s">
        <v>2867</v>
      </c>
      <c r="B880" t="s">
        <v>3098</v>
      </c>
      <c r="C880" t="s">
        <v>3102</v>
      </c>
      <c r="D880" t="s">
        <v>2460</v>
      </c>
    </row>
    <row r="881" spans="1:4" x14ac:dyDescent="0.3">
      <c r="A881" t="s">
        <v>2867</v>
      </c>
      <c r="B881" t="s">
        <v>3098</v>
      </c>
      <c r="C881" t="s">
        <v>3102</v>
      </c>
      <c r="D881" t="s">
        <v>2457</v>
      </c>
    </row>
    <row r="882" spans="1:4" x14ac:dyDescent="0.3">
      <c r="A882" t="s">
        <v>2867</v>
      </c>
      <c r="B882" t="s">
        <v>3098</v>
      </c>
      <c r="C882" t="s">
        <v>3102</v>
      </c>
      <c r="D882" t="s">
        <v>2454</v>
      </c>
    </row>
    <row r="883" spans="1:4" x14ac:dyDescent="0.3">
      <c r="A883" t="s">
        <v>2867</v>
      </c>
      <c r="B883" t="s">
        <v>3098</v>
      </c>
      <c r="C883" t="s">
        <v>3102</v>
      </c>
      <c r="D883" t="s">
        <v>2461</v>
      </c>
    </row>
    <row r="884" spans="1:4" x14ac:dyDescent="0.3">
      <c r="A884" t="s">
        <v>2867</v>
      </c>
      <c r="B884" t="s">
        <v>3098</v>
      </c>
      <c r="C884" t="s">
        <v>3103</v>
      </c>
      <c r="D884" t="s">
        <v>2459</v>
      </c>
    </row>
    <row r="885" spans="1:4" x14ac:dyDescent="0.3">
      <c r="A885" t="s">
        <v>2867</v>
      </c>
      <c r="B885" t="s">
        <v>3098</v>
      </c>
      <c r="C885" t="s">
        <v>3103</v>
      </c>
      <c r="D885" t="s">
        <v>2458</v>
      </c>
    </row>
    <row r="886" spans="1:4" x14ac:dyDescent="0.3">
      <c r="A886" t="s">
        <v>2867</v>
      </c>
      <c r="B886" t="s">
        <v>3098</v>
      </c>
      <c r="C886" t="s">
        <v>3103</v>
      </c>
      <c r="D886" t="s">
        <v>2460</v>
      </c>
    </row>
    <row r="887" spans="1:4" x14ac:dyDescent="0.3">
      <c r="A887" t="s">
        <v>2867</v>
      </c>
      <c r="B887" t="s">
        <v>3098</v>
      </c>
      <c r="C887" t="s">
        <v>3103</v>
      </c>
      <c r="D887" t="s">
        <v>2457</v>
      </c>
    </row>
    <row r="888" spans="1:4" x14ac:dyDescent="0.3">
      <c r="A888" t="s">
        <v>2867</v>
      </c>
      <c r="B888" t="s">
        <v>3098</v>
      </c>
      <c r="C888" t="s">
        <v>3103</v>
      </c>
      <c r="D888" t="s">
        <v>2454</v>
      </c>
    </row>
    <row r="889" spans="1:4" x14ac:dyDescent="0.3">
      <c r="A889" t="s">
        <v>2867</v>
      </c>
      <c r="B889" t="s">
        <v>3098</v>
      </c>
      <c r="C889" t="s">
        <v>3103</v>
      </c>
      <c r="D889" t="s">
        <v>2461</v>
      </c>
    </row>
    <row r="890" spans="1:4" x14ac:dyDescent="0.3">
      <c r="A890" t="s">
        <v>2867</v>
      </c>
      <c r="B890" t="s">
        <v>3098</v>
      </c>
      <c r="C890" t="s">
        <v>3104</v>
      </c>
      <c r="D890" t="s">
        <v>2675</v>
      </c>
    </row>
    <row r="891" spans="1:4" x14ac:dyDescent="0.3">
      <c r="A891" t="s">
        <v>2867</v>
      </c>
      <c r="B891" t="s">
        <v>3098</v>
      </c>
      <c r="C891" t="s">
        <v>3105</v>
      </c>
      <c r="D891" t="s">
        <v>2675</v>
      </c>
    </row>
    <row r="892" spans="1:4" x14ac:dyDescent="0.3">
      <c r="A892" t="s">
        <v>2867</v>
      </c>
      <c r="B892" t="s">
        <v>3098</v>
      </c>
      <c r="C892" t="s">
        <v>3106</v>
      </c>
      <c r="D892" t="s">
        <v>2675</v>
      </c>
    </row>
    <row r="893" spans="1:4" x14ac:dyDescent="0.3">
      <c r="A893" t="s">
        <v>2867</v>
      </c>
      <c r="B893" t="s">
        <v>3098</v>
      </c>
      <c r="C893" t="s">
        <v>3107</v>
      </c>
      <c r="D893" t="s">
        <v>2675</v>
      </c>
    </row>
    <row r="894" spans="1:4" x14ac:dyDescent="0.3">
      <c r="A894" t="s">
        <v>2867</v>
      </c>
      <c r="B894" t="s">
        <v>3098</v>
      </c>
      <c r="C894" t="s">
        <v>3108</v>
      </c>
      <c r="D894" t="s">
        <v>2675</v>
      </c>
    </row>
    <row r="895" spans="1:4" x14ac:dyDescent="0.3">
      <c r="A895" t="s">
        <v>2867</v>
      </c>
      <c r="B895" t="s">
        <v>3098</v>
      </c>
      <c r="C895" t="s">
        <v>3109</v>
      </c>
      <c r="D895" t="s">
        <v>2675</v>
      </c>
    </row>
    <row r="896" spans="1:4" x14ac:dyDescent="0.3">
      <c r="A896" t="s">
        <v>2867</v>
      </c>
      <c r="B896" t="s">
        <v>3098</v>
      </c>
      <c r="C896" t="s">
        <v>3110</v>
      </c>
      <c r="D896" t="s">
        <v>2675</v>
      </c>
    </row>
    <row r="897" spans="1:4" x14ac:dyDescent="0.3">
      <c r="A897" t="s">
        <v>2867</v>
      </c>
      <c r="B897" t="s">
        <v>3098</v>
      </c>
      <c r="C897" t="s">
        <v>3111</v>
      </c>
      <c r="D897" t="s">
        <v>2675</v>
      </c>
    </row>
    <row r="898" spans="1:4" x14ac:dyDescent="0.3">
      <c r="A898" t="s">
        <v>2867</v>
      </c>
      <c r="B898" t="s">
        <v>3098</v>
      </c>
      <c r="C898" t="s">
        <v>3112</v>
      </c>
      <c r="D898" t="s">
        <v>2675</v>
      </c>
    </row>
    <row r="899" spans="1:4" x14ac:dyDescent="0.3">
      <c r="A899" t="s">
        <v>2867</v>
      </c>
      <c r="B899" t="s">
        <v>3098</v>
      </c>
      <c r="C899" t="s">
        <v>3113</v>
      </c>
      <c r="D899" t="s">
        <v>2675</v>
      </c>
    </row>
    <row r="900" spans="1:4" x14ac:dyDescent="0.3">
      <c r="A900" t="s">
        <v>2867</v>
      </c>
      <c r="B900" t="s">
        <v>3098</v>
      </c>
      <c r="C900" t="s">
        <v>3114</v>
      </c>
      <c r="D900" t="s">
        <v>2675</v>
      </c>
    </row>
    <row r="901" spans="1:4" x14ac:dyDescent="0.3">
      <c r="A901" t="s">
        <v>2867</v>
      </c>
      <c r="B901" t="s">
        <v>3098</v>
      </c>
      <c r="C901" t="s">
        <v>3115</v>
      </c>
      <c r="D901" t="s">
        <v>2675</v>
      </c>
    </row>
    <row r="902" spans="1:4" x14ac:dyDescent="0.3">
      <c r="A902" t="s">
        <v>2867</v>
      </c>
      <c r="B902" t="s">
        <v>3098</v>
      </c>
      <c r="C902" t="s">
        <v>3116</v>
      </c>
      <c r="D902" t="s">
        <v>2675</v>
      </c>
    </row>
    <row r="903" spans="1:4" x14ac:dyDescent="0.3">
      <c r="A903" t="s">
        <v>2867</v>
      </c>
      <c r="B903" t="s">
        <v>3098</v>
      </c>
      <c r="C903" t="s">
        <v>3117</v>
      </c>
      <c r="D903" t="s">
        <v>2675</v>
      </c>
    </row>
    <row r="904" spans="1:4" x14ac:dyDescent="0.3">
      <c r="A904" t="s">
        <v>2867</v>
      </c>
      <c r="B904" t="s">
        <v>3098</v>
      </c>
      <c r="C904" t="s">
        <v>3118</v>
      </c>
      <c r="D904" t="s">
        <v>2675</v>
      </c>
    </row>
    <row r="905" spans="1:4" x14ac:dyDescent="0.3">
      <c r="A905" t="s">
        <v>2867</v>
      </c>
      <c r="B905" t="s">
        <v>3100</v>
      </c>
      <c r="C905" t="s">
        <v>3099</v>
      </c>
      <c r="D905" t="s">
        <v>2462</v>
      </c>
    </row>
    <row r="906" spans="1:4" x14ac:dyDescent="0.3">
      <c r="A906" t="s">
        <v>2867</v>
      </c>
      <c r="B906" t="s">
        <v>3100</v>
      </c>
      <c r="C906" t="s">
        <v>3102</v>
      </c>
      <c r="D906" t="s">
        <v>2462</v>
      </c>
    </row>
    <row r="907" spans="1:4" x14ac:dyDescent="0.3">
      <c r="A907" t="s">
        <v>2867</v>
      </c>
      <c r="B907" t="s">
        <v>3100</v>
      </c>
      <c r="C907" t="s">
        <v>3103</v>
      </c>
      <c r="D907" t="s">
        <v>2462</v>
      </c>
    </row>
    <row r="908" spans="1:4" x14ac:dyDescent="0.3">
      <c r="A908" t="s">
        <v>2867</v>
      </c>
      <c r="B908" t="s">
        <v>3101</v>
      </c>
      <c r="C908" t="s">
        <v>3099</v>
      </c>
      <c r="D908" t="s">
        <v>2463</v>
      </c>
    </row>
    <row r="909" spans="1:4" x14ac:dyDescent="0.3">
      <c r="A909" t="s">
        <v>2867</v>
      </c>
      <c r="B909" t="s">
        <v>3101</v>
      </c>
      <c r="C909" t="s">
        <v>3102</v>
      </c>
      <c r="D909" t="s">
        <v>2463</v>
      </c>
    </row>
    <row r="910" spans="1:4" x14ac:dyDescent="0.3">
      <c r="A910" t="s">
        <v>2867</v>
      </c>
      <c r="B910" t="s">
        <v>3101</v>
      </c>
      <c r="C910" t="s">
        <v>3103</v>
      </c>
      <c r="D910" t="s">
        <v>2463</v>
      </c>
    </row>
    <row r="911" spans="1:4" x14ac:dyDescent="0.3">
      <c r="A911" t="s">
        <v>2893</v>
      </c>
      <c r="B911" t="s">
        <v>2894</v>
      </c>
      <c r="C911" t="s">
        <v>2895</v>
      </c>
      <c r="D911" t="s">
        <v>69</v>
      </c>
    </row>
    <row r="912" spans="1:4" x14ac:dyDescent="0.3">
      <c r="A912" t="s">
        <v>2893</v>
      </c>
      <c r="B912" t="s">
        <v>2894</v>
      </c>
      <c r="C912" t="s">
        <v>2896</v>
      </c>
      <c r="D912" t="s">
        <v>70</v>
      </c>
    </row>
    <row r="913" spans="1:4" x14ac:dyDescent="0.3">
      <c r="A913" t="s">
        <v>2897</v>
      </c>
      <c r="B913" t="s">
        <v>2898</v>
      </c>
      <c r="C913" t="s">
        <v>2899</v>
      </c>
      <c r="D913" t="s">
        <v>444</v>
      </c>
    </row>
    <row r="914" spans="1:4" x14ac:dyDescent="0.3">
      <c r="A914" t="s">
        <v>2897</v>
      </c>
      <c r="B914" t="s">
        <v>2900</v>
      </c>
      <c r="C914" t="s">
        <v>2899</v>
      </c>
      <c r="D914" t="s">
        <v>445</v>
      </c>
    </row>
    <row r="915" spans="1:4" x14ac:dyDescent="0.3">
      <c r="A915" t="s">
        <v>2897</v>
      </c>
      <c r="B915" t="s">
        <v>2900</v>
      </c>
      <c r="C915" t="s">
        <v>2904</v>
      </c>
      <c r="D915" t="s">
        <v>457</v>
      </c>
    </row>
    <row r="916" spans="1:4" x14ac:dyDescent="0.3">
      <c r="A916" t="s">
        <v>2897</v>
      </c>
      <c r="B916" t="s">
        <v>2901</v>
      </c>
      <c r="C916" t="s">
        <v>2899</v>
      </c>
      <c r="D916" t="s">
        <v>446</v>
      </c>
    </row>
    <row r="917" spans="1:4" x14ac:dyDescent="0.3">
      <c r="A917" t="s">
        <v>2897</v>
      </c>
      <c r="B917" t="s">
        <v>2901</v>
      </c>
      <c r="C917" t="s">
        <v>2899</v>
      </c>
      <c r="D917" t="s">
        <v>447</v>
      </c>
    </row>
    <row r="918" spans="1:4" x14ac:dyDescent="0.3">
      <c r="A918" t="s">
        <v>2897</v>
      </c>
      <c r="B918" t="s">
        <v>2901</v>
      </c>
      <c r="C918" t="s">
        <v>2899</v>
      </c>
      <c r="D918" t="s">
        <v>448</v>
      </c>
    </row>
    <row r="919" spans="1:4" x14ac:dyDescent="0.3">
      <c r="A919" t="s">
        <v>2897</v>
      </c>
      <c r="B919" t="s">
        <v>2901</v>
      </c>
      <c r="C919" t="s">
        <v>2899</v>
      </c>
      <c r="D919" t="s">
        <v>449</v>
      </c>
    </row>
    <row r="920" spans="1:4" x14ac:dyDescent="0.3">
      <c r="A920" t="s">
        <v>2897</v>
      </c>
      <c r="B920" t="s">
        <v>2901</v>
      </c>
      <c r="C920" t="s">
        <v>2899</v>
      </c>
      <c r="D920" t="s">
        <v>450</v>
      </c>
    </row>
    <row r="921" spans="1:4" x14ac:dyDescent="0.3">
      <c r="A921" t="s">
        <v>2897</v>
      </c>
      <c r="B921" t="s">
        <v>2901</v>
      </c>
      <c r="C921" t="s">
        <v>2903</v>
      </c>
      <c r="D921" t="s">
        <v>456</v>
      </c>
    </row>
    <row r="922" spans="1:4" x14ac:dyDescent="0.3">
      <c r="A922" t="s">
        <v>2897</v>
      </c>
      <c r="B922" t="s">
        <v>2902</v>
      </c>
      <c r="C922" t="s">
        <v>2887</v>
      </c>
      <c r="D922" t="s">
        <v>454</v>
      </c>
    </row>
    <row r="923" spans="1:4" x14ac:dyDescent="0.3">
      <c r="A923" t="s">
        <v>2905</v>
      </c>
      <c r="B923" t="s">
        <v>2906</v>
      </c>
      <c r="C923" t="s">
        <v>2907</v>
      </c>
      <c r="D923" t="s">
        <v>108</v>
      </c>
    </row>
    <row r="924" spans="1:4" x14ac:dyDescent="0.3">
      <c r="A924" t="s">
        <v>2905</v>
      </c>
      <c r="B924" t="s">
        <v>2906</v>
      </c>
      <c r="C924" t="s">
        <v>3012</v>
      </c>
      <c r="D924" t="s">
        <v>949</v>
      </c>
    </row>
    <row r="925" spans="1:4" x14ac:dyDescent="0.3">
      <c r="A925" t="s">
        <v>2905</v>
      </c>
      <c r="B925" t="s">
        <v>2906</v>
      </c>
      <c r="C925" t="s">
        <v>3012</v>
      </c>
      <c r="D925" t="s">
        <v>953</v>
      </c>
    </row>
    <row r="926" spans="1:4" x14ac:dyDescent="0.3">
      <c r="A926" t="s">
        <v>2905</v>
      </c>
      <c r="B926" t="s">
        <v>2906</v>
      </c>
      <c r="C926" t="s">
        <v>3012</v>
      </c>
      <c r="D926" t="s">
        <v>955</v>
      </c>
    </row>
    <row r="927" spans="1:4" x14ac:dyDescent="0.3">
      <c r="A927" t="s">
        <v>2905</v>
      </c>
      <c r="B927" t="s">
        <v>2906</v>
      </c>
      <c r="C927" t="s">
        <v>3012</v>
      </c>
      <c r="D927" t="s">
        <v>957</v>
      </c>
    </row>
    <row r="928" spans="1:4" x14ac:dyDescent="0.3">
      <c r="A928" t="s">
        <v>2905</v>
      </c>
      <c r="B928" t="s">
        <v>2906</v>
      </c>
      <c r="C928" t="s">
        <v>3012</v>
      </c>
      <c r="D928" t="s">
        <v>959</v>
      </c>
    </row>
    <row r="929" spans="1:4" x14ac:dyDescent="0.3">
      <c r="A929" t="s">
        <v>2905</v>
      </c>
      <c r="B929" t="s">
        <v>2906</v>
      </c>
      <c r="C929" t="s">
        <v>3012</v>
      </c>
      <c r="D929" t="s">
        <v>961</v>
      </c>
    </row>
    <row r="930" spans="1:4" x14ac:dyDescent="0.3">
      <c r="A930" t="s">
        <v>2905</v>
      </c>
      <c r="B930" t="s">
        <v>3013</v>
      </c>
      <c r="C930" t="s">
        <v>2820</v>
      </c>
      <c r="D930" t="s">
        <v>963</v>
      </c>
    </row>
    <row r="931" spans="1:4" x14ac:dyDescent="0.3">
      <c r="A931" t="s">
        <v>2905</v>
      </c>
      <c r="B931" t="s">
        <v>3013</v>
      </c>
      <c r="C931" t="s">
        <v>2821</v>
      </c>
      <c r="D931" t="s">
        <v>967</v>
      </c>
    </row>
    <row r="932" spans="1:4" x14ac:dyDescent="0.3">
      <c r="A932" t="s">
        <v>2905</v>
      </c>
      <c r="B932" t="s">
        <v>3013</v>
      </c>
      <c r="C932" t="s">
        <v>2822</v>
      </c>
      <c r="D932" t="s">
        <v>969</v>
      </c>
    </row>
    <row r="933" spans="1:4" x14ac:dyDescent="0.3">
      <c r="A933" t="s">
        <v>2905</v>
      </c>
      <c r="B933" t="s">
        <v>3013</v>
      </c>
      <c r="C933" t="s">
        <v>2823</v>
      </c>
      <c r="D933" t="s">
        <v>971</v>
      </c>
    </row>
    <row r="934" spans="1:4" x14ac:dyDescent="0.3">
      <c r="A934" t="s">
        <v>2905</v>
      </c>
      <c r="B934" t="s">
        <v>3014</v>
      </c>
      <c r="C934" t="s">
        <v>2820</v>
      </c>
      <c r="D934" t="s">
        <v>974</v>
      </c>
    </row>
    <row r="935" spans="1:4" x14ac:dyDescent="0.3">
      <c r="A935" t="s">
        <v>2905</v>
      </c>
      <c r="B935" t="s">
        <v>3014</v>
      </c>
      <c r="C935" t="s">
        <v>2820</v>
      </c>
      <c r="D935" t="s">
        <v>979</v>
      </c>
    </row>
    <row r="936" spans="1:4" x14ac:dyDescent="0.3">
      <c r="A936" t="s">
        <v>2905</v>
      </c>
      <c r="B936" t="s">
        <v>3014</v>
      </c>
      <c r="C936" t="s">
        <v>2821</v>
      </c>
      <c r="D936" t="s">
        <v>967</v>
      </c>
    </row>
    <row r="937" spans="1:4" x14ac:dyDescent="0.3">
      <c r="A937" t="s">
        <v>2905</v>
      </c>
      <c r="B937" t="s">
        <v>3014</v>
      </c>
      <c r="C937" t="s">
        <v>2821</v>
      </c>
      <c r="D937" t="s">
        <v>51</v>
      </c>
    </row>
    <row r="938" spans="1:4" x14ac:dyDescent="0.3">
      <c r="A938" t="s">
        <v>2905</v>
      </c>
      <c r="B938" t="s">
        <v>3014</v>
      </c>
      <c r="C938" t="s">
        <v>2822</v>
      </c>
      <c r="D938" t="s">
        <v>976</v>
      </c>
    </row>
    <row r="939" spans="1:4" x14ac:dyDescent="0.3">
      <c r="A939" t="s">
        <v>2905</v>
      </c>
      <c r="B939" t="s">
        <v>3014</v>
      </c>
      <c r="C939" t="s">
        <v>2822</v>
      </c>
      <c r="D939" t="s">
        <v>52</v>
      </c>
    </row>
    <row r="940" spans="1:4" x14ac:dyDescent="0.3">
      <c r="A940" t="s">
        <v>2905</v>
      </c>
      <c r="B940" t="s">
        <v>3014</v>
      </c>
      <c r="C940" t="s">
        <v>2823</v>
      </c>
      <c r="D940" t="s">
        <v>971</v>
      </c>
    </row>
    <row r="941" spans="1:4" x14ac:dyDescent="0.3">
      <c r="A941" t="s">
        <v>2905</v>
      </c>
      <c r="B941" t="s">
        <v>3014</v>
      </c>
      <c r="C941" t="s">
        <v>2823</v>
      </c>
      <c r="D941" t="s">
        <v>53</v>
      </c>
    </row>
    <row r="942" spans="1:4" x14ac:dyDescent="0.3">
      <c r="A942" t="s">
        <v>2908</v>
      </c>
      <c r="B942" t="s">
        <v>2909</v>
      </c>
      <c r="C942" t="s">
        <v>2910</v>
      </c>
      <c r="D942" t="s">
        <v>439</v>
      </c>
    </row>
    <row r="943" spans="1:4" x14ac:dyDescent="0.3">
      <c r="A943" t="s">
        <v>2911</v>
      </c>
      <c r="B943" t="s">
        <v>2912</v>
      </c>
      <c r="C943" t="s">
        <v>2913</v>
      </c>
      <c r="D943" t="s">
        <v>313</v>
      </c>
    </row>
    <row r="944" spans="1:4" x14ac:dyDescent="0.3">
      <c r="A944" t="s">
        <v>2911</v>
      </c>
      <c r="B944" t="s">
        <v>2914</v>
      </c>
      <c r="C944" t="s">
        <v>2915</v>
      </c>
      <c r="D944" t="s">
        <v>314</v>
      </c>
    </row>
    <row r="945" spans="1:4" x14ac:dyDescent="0.3">
      <c r="A945" t="s">
        <v>2911</v>
      </c>
      <c r="B945" t="s">
        <v>2914</v>
      </c>
      <c r="C945" t="s">
        <v>2915</v>
      </c>
      <c r="D945" t="s">
        <v>315</v>
      </c>
    </row>
    <row r="946" spans="1:4" x14ac:dyDescent="0.3">
      <c r="A946" t="s">
        <v>2911</v>
      </c>
      <c r="B946" t="s">
        <v>2914</v>
      </c>
      <c r="C946" t="s">
        <v>2916</v>
      </c>
      <c r="D946" t="s">
        <v>319</v>
      </c>
    </row>
    <row r="947" spans="1:4" x14ac:dyDescent="0.3">
      <c r="A947" t="s">
        <v>2911</v>
      </c>
      <c r="B947" t="s">
        <v>2914</v>
      </c>
      <c r="C947" t="s">
        <v>2916</v>
      </c>
      <c r="D947" t="s">
        <v>316</v>
      </c>
    </row>
    <row r="948" spans="1:4" x14ac:dyDescent="0.3">
      <c r="A948" t="s">
        <v>2911</v>
      </c>
      <c r="B948" t="s">
        <v>2914</v>
      </c>
      <c r="C948" t="s">
        <v>2916</v>
      </c>
      <c r="D948" t="s">
        <v>317</v>
      </c>
    </row>
    <row r="949" spans="1:4" x14ac:dyDescent="0.3">
      <c r="A949" t="s">
        <v>2911</v>
      </c>
      <c r="B949" t="s">
        <v>2914</v>
      </c>
      <c r="C949" t="s">
        <v>2916</v>
      </c>
      <c r="D949" t="s">
        <v>318</v>
      </c>
    </row>
    <row r="950" spans="1:4" x14ac:dyDescent="0.3">
      <c r="A950" t="s">
        <v>2911</v>
      </c>
      <c r="B950" t="s">
        <v>2914</v>
      </c>
      <c r="C950" t="s">
        <v>2917</v>
      </c>
      <c r="D950" t="s">
        <v>109</v>
      </c>
    </row>
    <row r="951" spans="1:4" x14ac:dyDescent="0.3">
      <c r="A951" t="s">
        <v>2911</v>
      </c>
      <c r="B951" t="s">
        <v>2923</v>
      </c>
      <c r="C951" t="s">
        <v>2924</v>
      </c>
      <c r="D951" t="s">
        <v>109</v>
      </c>
    </row>
    <row r="952" spans="1:4" x14ac:dyDescent="0.3">
      <c r="A952" t="s">
        <v>2918</v>
      </c>
      <c r="B952" t="s">
        <v>2919</v>
      </c>
      <c r="C952" t="s">
        <v>2812</v>
      </c>
      <c r="D952" t="s">
        <v>392</v>
      </c>
    </row>
    <row r="953" spans="1:4" x14ac:dyDescent="0.3">
      <c r="A953" t="s">
        <v>2918</v>
      </c>
      <c r="B953" t="s">
        <v>2919</v>
      </c>
      <c r="C953" t="s">
        <v>2913</v>
      </c>
      <c r="D953" t="s">
        <v>360</v>
      </c>
    </row>
    <row r="954" spans="1:4" x14ac:dyDescent="0.3">
      <c r="A954" t="s">
        <v>2918</v>
      </c>
      <c r="B954" t="s">
        <v>2919</v>
      </c>
      <c r="C954" t="s">
        <v>2913</v>
      </c>
      <c r="D954" t="s">
        <v>369</v>
      </c>
    </row>
    <row r="955" spans="1:4" x14ac:dyDescent="0.3">
      <c r="A955" t="s">
        <v>2918</v>
      </c>
      <c r="B955" t="s">
        <v>2919</v>
      </c>
      <c r="C955" t="s">
        <v>2913</v>
      </c>
      <c r="D955" t="s">
        <v>372</v>
      </c>
    </row>
    <row r="956" spans="1:4" x14ac:dyDescent="0.3">
      <c r="A956" t="s">
        <v>2918</v>
      </c>
      <c r="B956" t="s">
        <v>2919</v>
      </c>
      <c r="C956" t="s">
        <v>2913</v>
      </c>
      <c r="D956" t="s">
        <v>377</v>
      </c>
    </row>
    <row r="957" spans="1:4" x14ac:dyDescent="0.3">
      <c r="A957" t="s">
        <v>2918</v>
      </c>
      <c r="B957" t="s">
        <v>2919</v>
      </c>
      <c r="C957" t="s">
        <v>2913</v>
      </c>
      <c r="D957" t="s">
        <v>378</v>
      </c>
    </row>
    <row r="958" spans="1:4" x14ac:dyDescent="0.3">
      <c r="A958" t="s">
        <v>2918</v>
      </c>
      <c r="B958" t="s">
        <v>2919</v>
      </c>
      <c r="C958" t="s">
        <v>2913</v>
      </c>
      <c r="D958" t="s">
        <v>385</v>
      </c>
    </row>
    <row r="959" spans="1:4" x14ac:dyDescent="0.3">
      <c r="A959" t="s">
        <v>2918</v>
      </c>
      <c r="B959" t="s">
        <v>2919</v>
      </c>
      <c r="C959" t="s">
        <v>2915</v>
      </c>
      <c r="D959" t="s">
        <v>361</v>
      </c>
    </row>
    <row r="960" spans="1:4" x14ac:dyDescent="0.3">
      <c r="A960" t="s">
        <v>2918</v>
      </c>
      <c r="B960" t="s">
        <v>2919</v>
      </c>
      <c r="C960" t="s">
        <v>2915</v>
      </c>
      <c r="D960" t="s">
        <v>366</v>
      </c>
    </row>
    <row r="961" spans="1:4" x14ac:dyDescent="0.3">
      <c r="A961" t="s">
        <v>2918</v>
      </c>
      <c r="B961" t="s">
        <v>2919</v>
      </c>
      <c r="C961" t="s">
        <v>2915</v>
      </c>
      <c r="D961" t="s">
        <v>367</v>
      </c>
    </row>
    <row r="962" spans="1:4" x14ac:dyDescent="0.3">
      <c r="A962" t="s">
        <v>2918</v>
      </c>
      <c r="B962" t="s">
        <v>2919</v>
      </c>
      <c r="C962" t="s">
        <v>2915</v>
      </c>
      <c r="D962" t="s">
        <v>368</v>
      </c>
    </row>
    <row r="963" spans="1:4" x14ac:dyDescent="0.3">
      <c r="A963" t="s">
        <v>2918</v>
      </c>
      <c r="B963" t="s">
        <v>2919</v>
      </c>
      <c r="C963" t="s">
        <v>2915</v>
      </c>
      <c r="D963" t="s">
        <v>374</v>
      </c>
    </row>
    <row r="964" spans="1:4" x14ac:dyDescent="0.3">
      <c r="A964" t="s">
        <v>2918</v>
      </c>
      <c r="B964" t="s">
        <v>2919</v>
      </c>
      <c r="C964" t="s">
        <v>2915</v>
      </c>
      <c r="D964" t="s">
        <v>375</v>
      </c>
    </row>
    <row r="965" spans="1:4" x14ac:dyDescent="0.3">
      <c r="A965" t="s">
        <v>2918</v>
      </c>
      <c r="B965" t="s">
        <v>2919</v>
      </c>
      <c r="C965" t="s">
        <v>2915</v>
      </c>
      <c r="D965" t="s">
        <v>381</v>
      </c>
    </row>
    <row r="966" spans="1:4" x14ac:dyDescent="0.3">
      <c r="A966" t="s">
        <v>2918</v>
      </c>
      <c r="B966" t="s">
        <v>2919</v>
      </c>
      <c r="C966" t="s">
        <v>2916</v>
      </c>
      <c r="D966" t="s">
        <v>362</v>
      </c>
    </row>
    <row r="967" spans="1:4" x14ac:dyDescent="0.3">
      <c r="A967" t="s">
        <v>2918</v>
      </c>
      <c r="B967" t="s">
        <v>2919</v>
      </c>
      <c r="C967" t="s">
        <v>2916</v>
      </c>
      <c r="D967" t="s">
        <v>363</v>
      </c>
    </row>
    <row r="968" spans="1:4" x14ac:dyDescent="0.3">
      <c r="A968" t="s">
        <v>2918</v>
      </c>
      <c r="B968" t="s">
        <v>2919</v>
      </c>
      <c r="C968" t="s">
        <v>2916</v>
      </c>
      <c r="D968" t="s">
        <v>376</v>
      </c>
    </row>
    <row r="969" spans="1:4" x14ac:dyDescent="0.3">
      <c r="A969" t="s">
        <v>2918</v>
      </c>
      <c r="B969" t="s">
        <v>2919</v>
      </c>
      <c r="C969" t="s">
        <v>2916</v>
      </c>
      <c r="D969" t="s">
        <v>379</v>
      </c>
    </row>
    <row r="970" spans="1:4" x14ac:dyDescent="0.3">
      <c r="A970" t="s">
        <v>2918</v>
      </c>
      <c r="B970" t="s">
        <v>2919</v>
      </c>
      <c r="C970" t="s">
        <v>2916</v>
      </c>
      <c r="D970" t="s">
        <v>380</v>
      </c>
    </row>
    <row r="971" spans="1:4" x14ac:dyDescent="0.3">
      <c r="A971" t="s">
        <v>2918</v>
      </c>
      <c r="B971" t="s">
        <v>2919</v>
      </c>
      <c r="C971" t="s">
        <v>2916</v>
      </c>
      <c r="D971" t="s">
        <v>383</v>
      </c>
    </row>
    <row r="972" spans="1:4" x14ac:dyDescent="0.3">
      <c r="A972" t="s">
        <v>2918</v>
      </c>
      <c r="B972" t="s">
        <v>2919</v>
      </c>
      <c r="C972" t="s">
        <v>2916</v>
      </c>
      <c r="D972" t="s">
        <v>384</v>
      </c>
    </row>
    <row r="973" spans="1:4" x14ac:dyDescent="0.3">
      <c r="A973" t="s">
        <v>2918</v>
      </c>
      <c r="B973" t="s">
        <v>2919</v>
      </c>
      <c r="C973" t="s">
        <v>2916</v>
      </c>
      <c r="D973" t="s">
        <v>386</v>
      </c>
    </row>
    <row r="974" spans="1:4" x14ac:dyDescent="0.3">
      <c r="A974" t="s">
        <v>2918</v>
      </c>
      <c r="B974" t="s">
        <v>2919</v>
      </c>
      <c r="C974" t="s">
        <v>2916</v>
      </c>
      <c r="D974" t="s">
        <v>388</v>
      </c>
    </row>
    <row r="975" spans="1:4" x14ac:dyDescent="0.3">
      <c r="A975" t="s">
        <v>2918</v>
      </c>
      <c r="B975" t="s">
        <v>2919</v>
      </c>
      <c r="C975" t="s">
        <v>2916</v>
      </c>
      <c r="D975" t="s">
        <v>389</v>
      </c>
    </row>
    <row r="976" spans="1:4" x14ac:dyDescent="0.3">
      <c r="A976" t="s">
        <v>2918</v>
      </c>
      <c r="B976" t="s">
        <v>2919</v>
      </c>
      <c r="C976" t="s">
        <v>2916</v>
      </c>
      <c r="D976" t="s">
        <v>390</v>
      </c>
    </row>
    <row r="977" spans="1:4" x14ac:dyDescent="0.3">
      <c r="A977" t="s">
        <v>2918</v>
      </c>
      <c r="B977" t="s">
        <v>2919</v>
      </c>
      <c r="C977" t="s">
        <v>2917</v>
      </c>
      <c r="D977" t="s">
        <v>387</v>
      </c>
    </row>
    <row r="978" spans="1:4" x14ac:dyDescent="0.3">
      <c r="A978" t="s">
        <v>2918</v>
      </c>
      <c r="B978" t="s">
        <v>2919</v>
      </c>
      <c r="C978" t="s">
        <v>2920</v>
      </c>
      <c r="D978" t="s">
        <v>364</v>
      </c>
    </row>
    <row r="979" spans="1:4" x14ac:dyDescent="0.3">
      <c r="A979" t="s">
        <v>2918</v>
      </c>
      <c r="B979" t="s">
        <v>2919</v>
      </c>
      <c r="C979" t="s">
        <v>2920</v>
      </c>
      <c r="D979" t="s">
        <v>365</v>
      </c>
    </row>
    <row r="980" spans="1:4" x14ac:dyDescent="0.3">
      <c r="A980" t="s">
        <v>2918</v>
      </c>
      <c r="B980" t="s">
        <v>2919</v>
      </c>
      <c r="C980" t="s">
        <v>2920</v>
      </c>
      <c r="D980" t="s">
        <v>370</v>
      </c>
    </row>
    <row r="981" spans="1:4" x14ac:dyDescent="0.3">
      <c r="A981" t="s">
        <v>2918</v>
      </c>
      <c r="B981" t="s">
        <v>2919</v>
      </c>
      <c r="C981" t="s">
        <v>2920</v>
      </c>
      <c r="D981" t="s">
        <v>373</v>
      </c>
    </row>
    <row r="982" spans="1:4" x14ac:dyDescent="0.3">
      <c r="A982" t="s">
        <v>2918</v>
      </c>
      <c r="B982" t="s">
        <v>2919</v>
      </c>
      <c r="C982" t="s">
        <v>2921</v>
      </c>
      <c r="D982" t="s">
        <v>371</v>
      </c>
    </row>
    <row r="983" spans="1:4" x14ac:dyDescent="0.3">
      <c r="A983" t="s">
        <v>2918</v>
      </c>
      <c r="B983" t="s">
        <v>2919</v>
      </c>
      <c r="C983" t="s">
        <v>2922</v>
      </c>
      <c r="D983" t="s">
        <v>382</v>
      </c>
    </row>
    <row r="984" spans="1:4" x14ac:dyDescent="0.3">
      <c r="A984" t="s">
        <v>2918</v>
      </c>
      <c r="B984" t="s">
        <v>2925</v>
      </c>
      <c r="C984" t="s">
        <v>2812</v>
      </c>
      <c r="D984" t="s">
        <v>394</v>
      </c>
    </row>
    <row r="985" spans="1:4" x14ac:dyDescent="0.3">
      <c r="A985" t="s">
        <v>2918</v>
      </c>
      <c r="B985" t="s">
        <v>2925</v>
      </c>
      <c r="C985" t="s">
        <v>2915</v>
      </c>
      <c r="D985" t="s">
        <v>374</v>
      </c>
    </row>
    <row r="986" spans="1:4" x14ac:dyDescent="0.3">
      <c r="A986" t="s">
        <v>2918</v>
      </c>
      <c r="B986" t="s">
        <v>2925</v>
      </c>
      <c r="C986" t="s">
        <v>2915</v>
      </c>
      <c r="D986" t="s">
        <v>381</v>
      </c>
    </row>
    <row r="987" spans="1:4" x14ac:dyDescent="0.3">
      <c r="A987" t="s">
        <v>2918</v>
      </c>
      <c r="B987" t="s">
        <v>2925</v>
      </c>
      <c r="C987" t="s">
        <v>2916</v>
      </c>
      <c r="D987" t="s">
        <v>362</v>
      </c>
    </row>
    <row r="988" spans="1:4" x14ac:dyDescent="0.3">
      <c r="A988" t="s">
        <v>2918</v>
      </c>
      <c r="B988" t="s">
        <v>2925</v>
      </c>
      <c r="C988" t="s">
        <v>2916</v>
      </c>
      <c r="D988" t="s">
        <v>363</v>
      </c>
    </row>
    <row r="989" spans="1:4" x14ac:dyDescent="0.3">
      <c r="A989" t="s">
        <v>2918</v>
      </c>
      <c r="B989" t="s">
        <v>2925</v>
      </c>
      <c r="C989" t="s">
        <v>2916</v>
      </c>
      <c r="D989" t="s">
        <v>410</v>
      </c>
    </row>
    <row r="990" spans="1:4" x14ac:dyDescent="0.3">
      <c r="A990" t="s">
        <v>2918</v>
      </c>
      <c r="B990" t="s">
        <v>2925</v>
      </c>
      <c r="C990" t="s">
        <v>2916</v>
      </c>
      <c r="D990" t="s">
        <v>376</v>
      </c>
    </row>
    <row r="991" spans="1:4" x14ac:dyDescent="0.3">
      <c r="A991" t="s">
        <v>2918</v>
      </c>
      <c r="B991" t="s">
        <v>2925</v>
      </c>
      <c r="C991" t="s">
        <v>2916</v>
      </c>
      <c r="D991" t="s">
        <v>380</v>
      </c>
    </row>
    <row r="992" spans="1:4" x14ac:dyDescent="0.3">
      <c r="A992" t="s">
        <v>2918</v>
      </c>
      <c r="B992" t="s">
        <v>2925</v>
      </c>
      <c r="C992" t="s">
        <v>2916</v>
      </c>
      <c r="D992" t="s">
        <v>411</v>
      </c>
    </row>
    <row r="993" spans="1:4" x14ac:dyDescent="0.3">
      <c r="A993" t="s">
        <v>2918</v>
      </c>
      <c r="B993" t="s">
        <v>2925</v>
      </c>
      <c r="C993" t="s">
        <v>2916</v>
      </c>
      <c r="D993" t="s">
        <v>412</v>
      </c>
    </row>
    <row r="994" spans="1:4" x14ac:dyDescent="0.3">
      <c r="A994" t="s">
        <v>2918</v>
      </c>
      <c r="B994" t="s">
        <v>2925</v>
      </c>
      <c r="C994" t="s">
        <v>2916</v>
      </c>
      <c r="D994" t="s">
        <v>384</v>
      </c>
    </row>
    <row r="995" spans="1:4" x14ac:dyDescent="0.3">
      <c r="A995" t="s">
        <v>2918</v>
      </c>
      <c r="B995" t="s">
        <v>2925</v>
      </c>
      <c r="C995" t="s">
        <v>2916</v>
      </c>
      <c r="D995" t="s">
        <v>386</v>
      </c>
    </row>
    <row r="996" spans="1:4" x14ac:dyDescent="0.3">
      <c r="A996" t="s">
        <v>2918</v>
      </c>
      <c r="B996" t="s">
        <v>2925</v>
      </c>
      <c r="C996" t="s">
        <v>2916</v>
      </c>
      <c r="D996" t="s">
        <v>389</v>
      </c>
    </row>
    <row r="997" spans="1:4" x14ac:dyDescent="0.3">
      <c r="A997" t="s">
        <v>2918</v>
      </c>
      <c r="B997" t="s">
        <v>2925</v>
      </c>
      <c r="C997" t="s">
        <v>2917</v>
      </c>
      <c r="D997" t="s">
        <v>387</v>
      </c>
    </row>
    <row r="998" spans="1:4" x14ac:dyDescent="0.3">
      <c r="A998" t="s">
        <v>2918</v>
      </c>
      <c r="B998" t="s">
        <v>2925</v>
      </c>
      <c r="C998" t="s">
        <v>2920</v>
      </c>
      <c r="D998" t="s">
        <v>370</v>
      </c>
    </row>
    <row r="999" spans="1:4" x14ac:dyDescent="0.3">
      <c r="A999" t="s">
        <v>2918</v>
      </c>
      <c r="B999" t="s">
        <v>2925</v>
      </c>
      <c r="C999" t="s">
        <v>2922</v>
      </c>
      <c r="D999" t="s">
        <v>382</v>
      </c>
    </row>
    <row r="1000" spans="1:4" x14ac:dyDescent="0.3">
      <c r="A1000" t="s">
        <v>2926</v>
      </c>
      <c r="B1000" t="s">
        <v>2927</v>
      </c>
      <c r="C1000" t="s">
        <v>2928</v>
      </c>
      <c r="D1000" t="s">
        <v>110</v>
      </c>
    </row>
    <row r="1001" spans="1:4" x14ac:dyDescent="0.3">
      <c r="A1001" t="s">
        <v>2926</v>
      </c>
      <c r="B1001" t="s">
        <v>2927</v>
      </c>
      <c r="C1001" t="s">
        <v>2931</v>
      </c>
      <c r="D1001" t="s">
        <v>95</v>
      </c>
    </row>
    <row r="1002" spans="1:4" x14ac:dyDescent="0.3">
      <c r="A1002" t="s">
        <v>2926</v>
      </c>
      <c r="B1002" t="s">
        <v>2929</v>
      </c>
      <c r="C1002" t="s">
        <v>2930</v>
      </c>
      <c r="D1002" t="s">
        <v>74</v>
      </c>
    </row>
    <row r="1003" spans="1:4" x14ac:dyDescent="0.3">
      <c r="A1003" t="s">
        <v>2926</v>
      </c>
      <c r="B1003" t="s">
        <v>2929</v>
      </c>
      <c r="C1003" t="s">
        <v>2930</v>
      </c>
      <c r="D1003" t="s">
        <v>99</v>
      </c>
    </row>
    <row r="1004" spans="1:4" x14ac:dyDescent="0.3">
      <c r="A1004" t="s">
        <v>2926</v>
      </c>
      <c r="B1004" t="s">
        <v>2929</v>
      </c>
      <c r="C1004" t="s">
        <v>2930</v>
      </c>
      <c r="D1004" t="s">
        <v>100</v>
      </c>
    </row>
    <row r="1005" spans="1:4" x14ac:dyDescent="0.3">
      <c r="A1005" t="s">
        <v>2926</v>
      </c>
      <c r="B1005" t="s">
        <v>2929</v>
      </c>
      <c r="C1005" t="s">
        <v>2930</v>
      </c>
      <c r="D1005" t="s">
        <v>94</v>
      </c>
    </row>
    <row r="1006" spans="1:4" x14ac:dyDescent="0.3">
      <c r="A1006" t="s">
        <v>2926</v>
      </c>
      <c r="B1006" t="s">
        <v>2929</v>
      </c>
      <c r="C1006" t="s">
        <v>2930</v>
      </c>
      <c r="D1006" t="s">
        <v>75</v>
      </c>
    </row>
    <row r="1007" spans="1:4" x14ac:dyDescent="0.3">
      <c r="A1007" t="s">
        <v>2926</v>
      </c>
      <c r="B1007" t="s">
        <v>2929</v>
      </c>
      <c r="C1007" t="s">
        <v>2934</v>
      </c>
      <c r="D1007" t="s">
        <v>97</v>
      </c>
    </row>
    <row r="1008" spans="1:4" x14ac:dyDescent="0.3">
      <c r="A1008" t="s">
        <v>2926</v>
      </c>
      <c r="B1008" t="s">
        <v>2929</v>
      </c>
      <c r="C1008" t="s">
        <v>2934</v>
      </c>
      <c r="D1008" t="s">
        <v>98</v>
      </c>
    </row>
    <row r="1009" spans="1:4" x14ac:dyDescent="0.3">
      <c r="A1009" t="s">
        <v>2926</v>
      </c>
      <c r="B1009" t="s">
        <v>2929</v>
      </c>
      <c r="C1009" t="s">
        <v>2940</v>
      </c>
      <c r="D1009" t="s">
        <v>101</v>
      </c>
    </row>
    <row r="1010" spans="1:4" x14ac:dyDescent="0.3">
      <c r="A1010" t="s">
        <v>2926</v>
      </c>
      <c r="B1010" t="s">
        <v>2929</v>
      </c>
      <c r="C1010" t="s">
        <v>2941</v>
      </c>
      <c r="D1010" t="s">
        <v>77</v>
      </c>
    </row>
    <row r="1011" spans="1:4" x14ac:dyDescent="0.3">
      <c r="A1011" t="s">
        <v>2926</v>
      </c>
      <c r="B1011" t="s">
        <v>2932</v>
      </c>
      <c r="C1011" t="s">
        <v>2933</v>
      </c>
      <c r="D1011" t="s">
        <v>96</v>
      </c>
    </row>
    <row r="1012" spans="1:4" x14ac:dyDescent="0.3">
      <c r="A1012" t="s">
        <v>2926</v>
      </c>
      <c r="B1012" t="s">
        <v>2932</v>
      </c>
      <c r="C1012" t="s">
        <v>2937</v>
      </c>
      <c r="D1012" t="s">
        <v>102</v>
      </c>
    </row>
    <row r="1013" spans="1:4" x14ac:dyDescent="0.3">
      <c r="A1013" t="s">
        <v>2926</v>
      </c>
      <c r="B1013" t="s">
        <v>2935</v>
      </c>
      <c r="C1013" t="s">
        <v>2936</v>
      </c>
      <c r="D1013" t="s">
        <v>104</v>
      </c>
    </row>
    <row r="1014" spans="1:4" x14ac:dyDescent="0.3">
      <c r="A1014" t="s">
        <v>2926</v>
      </c>
      <c r="B1014" t="s">
        <v>2938</v>
      </c>
      <c r="C1014" t="s">
        <v>2939</v>
      </c>
      <c r="D1014" t="s">
        <v>105</v>
      </c>
    </row>
    <row r="1015" spans="1:4" x14ac:dyDescent="0.3">
      <c r="A1015" t="s">
        <v>2942</v>
      </c>
      <c r="B1015" t="s">
        <v>2943</v>
      </c>
      <c r="C1015" t="s">
        <v>2944</v>
      </c>
      <c r="D1015" t="s">
        <v>63</v>
      </c>
    </row>
    <row r="1016" spans="1:4" x14ac:dyDescent="0.3">
      <c r="A1016" t="s">
        <v>2942</v>
      </c>
      <c r="B1016" t="s">
        <v>2943</v>
      </c>
      <c r="C1016" t="s">
        <v>2944</v>
      </c>
      <c r="D1016" t="s">
        <v>78</v>
      </c>
    </row>
    <row r="1017" spans="1:4" x14ac:dyDescent="0.3">
      <c r="A1017" t="s">
        <v>2945</v>
      </c>
      <c r="B1017" t="s">
        <v>2825</v>
      </c>
      <c r="C1017" t="s">
        <v>3054</v>
      </c>
      <c r="D1017" t="s">
        <v>1228</v>
      </c>
    </row>
    <row r="1018" spans="1:4" x14ac:dyDescent="0.3">
      <c r="A1018" t="s">
        <v>2945</v>
      </c>
      <c r="B1018" t="s">
        <v>2825</v>
      </c>
      <c r="C1018" t="s">
        <v>3055</v>
      </c>
      <c r="D1018" t="s">
        <v>1231</v>
      </c>
    </row>
    <row r="1019" spans="1:4" x14ac:dyDescent="0.3">
      <c r="A1019" t="s">
        <v>2945</v>
      </c>
      <c r="B1019" t="s">
        <v>2825</v>
      </c>
      <c r="C1019" t="s">
        <v>3056</v>
      </c>
      <c r="D1019" t="s">
        <v>1233</v>
      </c>
    </row>
    <row r="1020" spans="1:4" x14ac:dyDescent="0.3">
      <c r="A1020" t="s">
        <v>2945</v>
      </c>
      <c r="B1020" t="s">
        <v>2825</v>
      </c>
      <c r="C1020" t="s">
        <v>3057</v>
      </c>
      <c r="D1020" t="s">
        <v>1235</v>
      </c>
    </row>
    <row r="1021" spans="1:4" x14ac:dyDescent="0.3">
      <c r="A1021" t="s">
        <v>2945</v>
      </c>
      <c r="B1021" t="s">
        <v>2825</v>
      </c>
      <c r="C1021" t="s">
        <v>3058</v>
      </c>
      <c r="D1021" t="s">
        <v>1237</v>
      </c>
    </row>
    <row r="1022" spans="1:4" x14ac:dyDescent="0.3">
      <c r="A1022" t="s">
        <v>2945</v>
      </c>
      <c r="B1022" t="s">
        <v>2825</v>
      </c>
      <c r="C1022" t="s">
        <v>3059</v>
      </c>
      <c r="D1022" t="s">
        <v>1239</v>
      </c>
    </row>
    <row r="1023" spans="1:4" x14ac:dyDescent="0.3">
      <c r="A1023" t="s">
        <v>2945</v>
      </c>
      <c r="B1023" t="s">
        <v>2825</v>
      </c>
      <c r="C1023" t="s">
        <v>3060</v>
      </c>
      <c r="D1023" t="s">
        <v>1241</v>
      </c>
    </row>
    <row r="1024" spans="1:4" x14ac:dyDescent="0.3">
      <c r="A1024" t="s">
        <v>2945</v>
      </c>
      <c r="B1024" t="s">
        <v>2825</v>
      </c>
      <c r="C1024" t="s">
        <v>3061</v>
      </c>
      <c r="D1024" t="s">
        <v>1243</v>
      </c>
    </row>
    <row r="1025" spans="1:4" x14ac:dyDescent="0.3">
      <c r="A1025" t="s">
        <v>2945</v>
      </c>
      <c r="B1025" t="s">
        <v>2825</v>
      </c>
      <c r="C1025" t="s">
        <v>3062</v>
      </c>
      <c r="D1025" t="s">
        <v>1245</v>
      </c>
    </row>
    <row r="1026" spans="1:4" x14ac:dyDescent="0.3">
      <c r="A1026" t="s">
        <v>2945</v>
      </c>
      <c r="B1026" t="s">
        <v>2825</v>
      </c>
      <c r="C1026" t="s">
        <v>3063</v>
      </c>
      <c r="D1026" t="s">
        <v>1247</v>
      </c>
    </row>
    <row r="1027" spans="1:4" x14ac:dyDescent="0.3">
      <c r="A1027" t="s">
        <v>2945</v>
      </c>
      <c r="B1027" t="s">
        <v>2825</v>
      </c>
      <c r="C1027" t="s">
        <v>3064</v>
      </c>
      <c r="D1027" t="s">
        <v>1249</v>
      </c>
    </row>
    <row r="1028" spans="1:4" x14ac:dyDescent="0.3">
      <c r="A1028" t="s">
        <v>2945</v>
      </c>
      <c r="B1028" t="s">
        <v>2946</v>
      </c>
      <c r="C1028" t="s">
        <v>2947</v>
      </c>
      <c r="D1028" t="s">
        <v>285</v>
      </c>
    </row>
    <row r="1029" spans="1:4" x14ac:dyDescent="0.3">
      <c r="A1029" t="s">
        <v>2945</v>
      </c>
      <c r="B1029" t="s">
        <v>2946</v>
      </c>
      <c r="C1029" t="s">
        <v>2947</v>
      </c>
      <c r="D1029" t="s">
        <v>287</v>
      </c>
    </row>
    <row r="1030" spans="1:4" x14ac:dyDescent="0.3">
      <c r="A1030" t="s">
        <v>2945</v>
      </c>
      <c r="B1030" t="s">
        <v>2946</v>
      </c>
      <c r="C1030" t="s">
        <v>2948</v>
      </c>
      <c r="D1030" t="s">
        <v>118</v>
      </c>
    </row>
    <row r="1031" spans="1:4" x14ac:dyDescent="0.3">
      <c r="A1031" t="s">
        <v>2945</v>
      </c>
      <c r="B1031" t="s">
        <v>2946</v>
      </c>
      <c r="C1031" t="s">
        <v>2949</v>
      </c>
      <c r="D1031" t="s">
        <v>119</v>
      </c>
    </row>
    <row r="1032" spans="1:4" x14ac:dyDescent="0.3">
      <c r="A1032" t="s">
        <v>2945</v>
      </c>
      <c r="B1032" t="s">
        <v>2946</v>
      </c>
      <c r="C1032" t="s">
        <v>2950</v>
      </c>
      <c r="D1032" t="s">
        <v>79</v>
      </c>
    </row>
    <row r="1033" spans="1:4" x14ac:dyDescent="0.3">
      <c r="A1033" t="s">
        <v>2945</v>
      </c>
      <c r="B1033" t="s">
        <v>2971</v>
      </c>
      <c r="C1033" t="s">
        <v>2812</v>
      </c>
      <c r="D1033" t="s">
        <v>823</v>
      </c>
    </row>
    <row r="1034" spans="1:4" x14ac:dyDescent="0.3">
      <c r="A1034" t="s">
        <v>2945</v>
      </c>
      <c r="B1034" t="s">
        <v>2971</v>
      </c>
      <c r="C1034" t="s">
        <v>2972</v>
      </c>
      <c r="D1034" t="s">
        <v>818</v>
      </c>
    </row>
    <row r="1035" spans="1:4" x14ac:dyDescent="0.3">
      <c r="A1035" t="s">
        <v>2945</v>
      </c>
      <c r="B1035" t="s">
        <v>2971</v>
      </c>
      <c r="C1035" t="s">
        <v>2972</v>
      </c>
      <c r="D1035" t="s">
        <v>821</v>
      </c>
    </row>
    <row r="1036" spans="1:4" x14ac:dyDescent="0.3">
      <c r="A1036" t="s">
        <v>2945</v>
      </c>
      <c r="B1036" t="s">
        <v>2971</v>
      </c>
      <c r="C1036" t="s">
        <v>2973</v>
      </c>
      <c r="D1036" t="s">
        <v>825</v>
      </c>
    </row>
    <row r="1037" spans="1:4" x14ac:dyDescent="0.3">
      <c r="A1037" t="s">
        <v>2945</v>
      </c>
      <c r="B1037" t="s">
        <v>2971</v>
      </c>
      <c r="C1037" t="s">
        <v>2973</v>
      </c>
      <c r="D1037" t="s">
        <v>837</v>
      </c>
    </row>
    <row r="1038" spans="1:4" x14ac:dyDescent="0.3">
      <c r="A1038" t="s">
        <v>2945</v>
      </c>
      <c r="B1038" t="s">
        <v>2971</v>
      </c>
      <c r="C1038" t="s">
        <v>2973</v>
      </c>
      <c r="D1038" t="s">
        <v>827</v>
      </c>
    </row>
    <row r="1039" spans="1:4" x14ac:dyDescent="0.3">
      <c r="A1039" t="s">
        <v>2945</v>
      </c>
      <c r="B1039" t="s">
        <v>2971</v>
      </c>
      <c r="C1039" t="s">
        <v>2973</v>
      </c>
      <c r="D1039" t="s">
        <v>829</v>
      </c>
    </row>
    <row r="1040" spans="1:4" x14ac:dyDescent="0.3">
      <c r="A1040" t="s">
        <v>2945</v>
      </c>
      <c r="B1040" t="s">
        <v>2971</v>
      </c>
      <c r="C1040" t="s">
        <v>2973</v>
      </c>
      <c r="D1040" t="s">
        <v>831</v>
      </c>
    </row>
    <row r="1041" spans="1:4" x14ac:dyDescent="0.3">
      <c r="A1041" t="s">
        <v>2945</v>
      </c>
      <c r="B1041" t="s">
        <v>2971</v>
      </c>
      <c r="C1041" t="s">
        <v>2973</v>
      </c>
      <c r="D1041" t="s">
        <v>833</v>
      </c>
    </row>
    <row r="1042" spans="1:4" x14ac:dyDescent="0.3">
      <c r="A1042" t="s">
        <v>2945</v>
      </c>
      <c r="B1042" t="s">
        <v>2971</v>
      </c>
      <c r="C1042" t="s">
        <v>2973</v>
      </c>
      <c r="D1042" t="s">
        <v>835</v>
      </c>
    </row>
    <row r="1043" spans="1:4" x14ac:dyDescent="0.3">
      <c r="A1043" t="s">
        <v>2945</v>
      </c>
      <c r="B1043" t="s">
        <v>2971</v>
      </c>
      <c r="C1043" t="s">
        <v>2973</v>
      </c>
      <c r="D1043" t="s">
        <v>839</v>
      </c>
    </row>
    <row r="1044" spans="1:4" x14ac:dyDescent="0.3">
      <c r="A1044" t="s">
        <v>2945</v>
      </c>
      <c r="B1044" t="s">
        <v>2971</v>
      </c>
      <c r="C1044" t="s">
        <v>2973</v>
      </c>
      <c r="D1044" t="s">
        <v>841</v>
      </c>
    </row>
    <row r="1045" spans="1:4" x14ac:dyDescent="0.3">
      <c r="A1045" t="s">
        <v>2945</v>
      </c>
      <c r="B1045" t="s">
        <v>2971</v>
      </c>
      <c r="C1045" t="s">
        <v>2973</v>
      </c>
      <c r="D1045" t="s">
        <v>843</v>
      </c>
    </row>
    <row r="1046" spans="1:4" x14ac:dyDescent="0.3">
      <c r="A1046" t="s">
        <v>2945</v>
      </c>
      <c r="D1046" t="s">
        <v>2675</v>
      </c>
    </row>
    <row r="1047" spans="1:4" x14ac:dyDescent="0.3">
      <c r="A1047" t="s">
        <v>2951</v>
      </c>
      <c r="B1047" t="s">
        <v>2952</v>
      </c>
      <c r="C1047" t="s">
        <v>2953</v>
      </c>
      <c r="D1047" t="s">
        <v>106</v>
      </c>
    </row>
    <row r="1048" spans="1:4" x14ac:dyDescent="0.3">
      <c r="A1048" t="s">
        <v>2951</v>
      </c>
      <c r="B1048" t="s">
        <v>2954</v>
      </c>
      <c r="C1048" t="s">
        <v>2955</v>
      </c>
      <c r="D1048" t="s">
        <v>107</v>
      </c>
    </row>
    <row r="1049" spans="1:4" x14ac:dyDescent="0.3">
      <c r="A1049" t="s">
        <v>2956</v>
      </c>
      <c r="B1049" t="s">
        <v>2957</v>
      </c>
      <c r="C1049" t="s">
        <v>2958</v>
      </c>
      <c r="D1049" t="s">
        <v>604</v>
      </c>
    </row>
    <row r="1050" spans="1:4" x14ac:dyDescent="0.3">
      <c r="A1050" t="s">
        <v>2956</v>
      </c>
      <c r="B1050" t="s">
        <v>2957</v>
      </c>
      <c r="C1050" t="s">
        <v>2959</v>
      </c>
      <c r="D1050" t="s">
        <v>286</v>
      </c>
    </row>
    <row r="1051" spans="1:4" x14ac:dyDescent="0.3">
      <c r="A1051" t="s">
        <v>2956</v>
      </c>
      <c r="B1051" t="s">
        <v>2960</v>
      </c>
      <c r="C1051" t="s">
        <v>2959</v>
      </c>
      <c r="D1051" t="s">
        <v>286</v>
      </c>
    </row>
    <row r="1052" spans="1:4" x14ac:dyDescent="0.3">
      <c r="A1052" t="s">
        <v>2956</v>
      </c>
      <c r="B1052" t="s">
        <v>2960</v>
      </c>
      <c r="C1052" t="s">
        <v>2961</v>
      </c>
      <c r="D1052" t="s">
        <v>611</v>
      </c>
    </row>
    <row r="1053" spans="1:4" x14ac:dyDescent="0.3">
      <c r="A1053" t="s">
        <v>2956</v>
      </c>
      <c r="B1053" t="s">
        <v>2960</v>
      </c>
      <c r="C1053" t="s">
        <v>2961</v>
      </c>
      <c r="D1053" t="s">
        <v>612</v>
      </c>
    </row>
    <row r="1054" spans="1:4" x14ac:dyDescent="0.3">
      <c r="A1054" t="s">
        <v>2956</v>
      </c>
      <c r="B1054" t="s">
        <v>2962</v>
      </c>
      <c r="C1054" t="s">
        <v>2963</v>
      </c>
      <c r="D1054" t="s">
        <v>112</v>
      </c>
    </row>
    <row r="1055" spans="1:4" x14ac:dyDescent="0.3">
      <c r="A1055" t="s">
        <v>2956</v>
      </c>
      <c r="B1055" t="s">
        <v>2962</v>
      </c>
      <c r="C1055" t="s">
        <v>2963</v>
      </c>
      <c r="D1055" t="s">
        <v>114</v>
      </c>
    </row>
    <row r="1056" spans="1:4" x14ac:dyDescent="0.3">
      <c r="A1056" t="s">
        <v>2956</v>
      </c>
      <c r="B1056" t="s">
        <v>2962</v>
      </c>
      <c r="C1056" t="s">
        <v>2963</v>
      </c>
      <c r="D1056" t="s">
        <v>115</v>
      </c>
    </row>
    <row r="1057" spans="1:4" x14ac:dyDescent="0.3">
      <c r="A1057" t="s">
        <v>2956</v>
      </c>
      <c r="B1057" t="s">
        <v>2964</v>
      </c>
      <c r="C1057" t="s">
        <v>2963</v>
      </c>
      <c r="D1057" t="s">
        <v>116</v>
      </c>
    </row>
    <row r="1058" spans="1:4" x14ac:dyDescent="0.3">
      <c r="A1058" t="s">
        <v>2956</v>
      </c>
      <c r="B1058" t="s">
        <v>2964</v>
      </c>
      <c r="C1058" t="s">
        <v>2963</v>
      </c>
      <c r="D1058" t="s">
        <v>113</v>
      </c>
    </row>
    <row r="1059" spans="1:4" x14ac:dyDescent="0.3">
      <c r="A1059" t="s">
        <v>2956</v>
      </c>
      <c r="B1059" t="s">
        <v>2965</v>
      </c>
      <c r="C1059" t="s">
        <v>2966</v>
      </c>
      <c r="D1059" t="s">
        <v>230</v>
      </c>
    </row>
    <row r="1060" spans="1:4" x14ac:dyDescent="0.3">
      <c r="A1060" t="s">
        <v>2956</v>
      </c>
      <c r="B1060" t="s">
        <v>2965</v>
      </c>
      <c r="C1060" t="s">
        <v>2967</v>
      </c>
      <c r="D1060" t="s">
        <v>230</v>
      </c>
    </row>
    <row r="1061" spans="1:4" x14ac:dyDescent="0.3">
      <c r="A1061" t="s">
        <v>2968</v>
      </c>
      <c r="B1061" t="s">
        <v>2969</v>
      </c>
      <c r="C1061" t="s">
        <v>2928</v>
      </c>
      <c r="D1061" t="s">
        <v>117</v>
      </c>
    </row>
    <row r="1062" spans="1:4" x14ac:dyDescent="0.3">
      <c r="A1062" t="s">
        <v>2974</v>
      </c>
      <c r="B1062" t="s">
        <v>2975</v>
      </c>
      <c r="C1062" t="s">
        <v>2976</v>
      </c>
      <c r="D1062" t="s">
        <v>845</v>
      </c>
    </row>
    <row r="1063" spans="1:4" x14ac:dyDescent="0.3">
      <c r="A1063" t="s">
        <v>2974</v>
      </c>
      <c r="B1063" t="s">
        <v>2975</v>
      </c>
      <c r="C1063" t="s">
        <v>2976</v>
      </c>
      <c r="D1063" t="s">
        <v>866</v>
      </c>
    </row>
    <row r="1064" spans="1:4" x14ac:dyDescent="0.3">
      <c r="A1064" t="s">
        <v>2974</v>
      </c>
      <c r="B1064" t="s">
        <v>2975</v>
      </c>
      <c r="C1064" t="s">
        <v>2976</v>
      </c>
      <c r="D1064" t="s">
        <v>884</v>
      </c>
    </row>
    <row r="1065" spans="1:4" x14ac:dyDescent="0.3">
      <c r="A1065" t="s">
        <v>2974</v>
      </c>
      <c r="B1065" t="s">
        <v>2975</v>
      </c>
      <c r="C1065" t="s">
        <v>2977</v>
      </c>
      <c r="D1065" t="s">
        <v>845</v>
      </c>
    </row>
    <row r="1066" spans="1:4" x14ac:dyDescent="0.3">
      <c r="A1066" t="s">
        <v>2974</v>
      </c>
      <c r="B1066" t="s">
        <v>2975</v>
      </c>
      <c r="C1066" t="s">
        <v>2977</v>
      </c>
      <c r="D1066" t="s">
        <v>866</v>
      </c>
    </row>
    <row r="1067" spans="1:4" x14ac:dyDescent="0.3">
      <c r="A1067" t="s">
        <v>2974</v>
      </c>
      <c r="B1067" t="s">
        <v>2975</v>
      </c>
      <c r="C1067" t="s">
        <v>2977</v>
      </c>
      <c r="D1067" t="s">
        <v>884</v>
      </c>
    </row>
    <row r="1068" spans="1:4" x14ac:dyDescent="0.3">
      <c r="A1068" t="s">
        <v>2974</v>
      </c>
      <c r="B1068" t="s">
        <v>2975</v>
      </c>
      <c r="C1068" t="s">
        <v>2978</v>
      </c>
      <c r="D1068" t="s">
        <v>845</v>
      </c>
    </row>
    <row r="1069" spans="1:4" x14ac:dyDescent="0.3">
      <c r="A1069" t="s">
        <v>2974</v>
      </c>
      <c r="B1069" t="s">
        <v>2975</v>
      </c>
      <c r="C1069" t="s">
        <v>2978</v>
      </c>
      <c r="D1069" t="s">
        <v>866</v>
      </c>
    </row>
    <row r="1070" spans="1:4" x14ac:dyDescent="0.3">
      <c r="A1070" t="s">
        <v>2974</v>
      </c>
      <c r="B1070" t="s">
        <v>2975</v>
      </c>
      <c r="C1070" t="s">
        <v>2978</v>
      </c>
      <c r="D1070" t="s">
        <v>884</v>
      </c>
    </row>
    <row r="1071" spans="1:4" x14ac:dyDescent="0.3">
      <c r="A1071" t="s">
        <v>2974</v>
      </c>
      <c r="B1071" t="s">
        <v>2975</v>
      </c>
      <c r="C1071" t="s">
        <v>2979</v>
      </c>
      <c r="D1071" t="s">
        <v>845</v>
      </c>
    </row>
    <row r="1072" spans="1:4" x14ac:dyDescent="0.3">
      <c r="A1072" t="s">
        <v>2974</v>
      </c>
      <c r="B1072" t="s">
        <v>2975</v>
      </c>
      <c r="C1072" t="s">
        <v>2979</v>
      </c>
      <c r="D1072" t="s">
        <v>866</v>
      </c>
    </row>
    <row r="1073" spans="1:4" x14ac:dyDescent="0.3">
      <c r="A1073" t="s">
        <v>2974</v>
      </c>
      <c r="B1073" t="s">
        <v>2975</v>
      </c>
      <c r="C1073" t="s">
        <v>2979</v>
      </c>
      <c r="D1073" t="s">
        <v>884</v>
      </c>
    </row>
    <row r="1074" spans="1:4" x14ac:dyDescent="0.3">
      <c r="A1074" t="s">
        <v>2974</v>
      </c>
      <c r="B1074" t="s">
        <v>2975</v>
      </c>
      <c r="C1074" t="s">
        <v>2980</v>
      </c>
      <c r="D1074" t="s">
        <v>845</v>
      </c>
    </row>
    <row r="1075" spans="1:4" x14ac:dyDescent="0.3">
      <c r="A1075" t="s">
        <v>2974</v>
      </c>
      <c r="B1075" t="s">
        <v>2975</v>
      </c>
      <c r="C1075" t="s">
        <v>2980</v>
      </c>
      <c r="D1075" t="s">
        <v>866</v>
      </c>
    </row>
    <row r="1076" spans="1:4" x14ac:dyDescent="0.3">
      <c r="A1076" t="s">
        <v>2974</v>
      </c>
      <c r="B1076" t="s">
        <v>2975</v>
      </c>
      <c r="C1076" t="s">
        <v>2980</v>
      </c>
      <c r="D1076" t="s">
        <v>884</v>
      </c>
    </row>
    <row r="1077" spans="1:4" x14ac:dyDescent="0.3">
      <c r="A1077" t="s">
        <v>2974</v>
      </c>
      <c r="B1077" t="s">
        <v>2975</v>
      </c>
      <c r="C1077" t="s">
        <v>2981</v>
      </c>
      <c r="D1077" t="s">
        <v>845</v>
      </c>
    </row>
    <row r="1078" spans="1:4" x14ac:dyDescent="0.3">
      <c r="A1078" t="s">
        <v>2974</v>
      </c>
      <c r="B1078" t="s">
        <v>2975</v>
      </c>
      <c r="C1078" t="s">
        <v>2981</v>
      </c>
      <c r="D1078" t="s">
        <v>866</v>
      </c>
    </row>
    <row r="1079" spans="1:4" x14ac:dyDescent="0.3">
      <c r="A1079" t="s">
        <v>2974</v>
      </c>
      <c r="B1079" t="s">
        <v>2975</v>
      </c>
      <c r="C1079" t="s">
        <v>2981</v>
      </c>
      <c r="D1079" t="s">
        <v>884</v>
      </c>
    </row>
    <row r="1080" spans="1:4" x14ac:dyDescent="0.3">
      <c r="A1080" t="s">
        <v>2974</v>
      </c>
      <c r="B1080" t="s">
        <v>2975</v>
      </c>
      <c r="C1080" t="s">
        <v>2982</v>
      </c>
      <c r="D1080" t="s">
        <v>845</v>
      </c>
    </row>
    <row r="1081" spans="1:4" x14ac:dyDescent="0.3">
      <c r="A1081" t="s">
        <v>2974</v>
      </c>
      <c r="B1081" t="s">
        <v>2975</v>
      </c>
      <c r="C1081" t="s">
        <v>2982</v>
      </c>
      <c r="D1081" t="s">
        <v>866</v>
      </c>
    </row>
    <row r="1082" spans="1:4" x14ac:dyDescent="0.3">
      <c r="A1082" t="s">
        <v>2974</v>
      </c>
      <c r="B1082" t="s">
        <v>2975</v>
      </c>
      <c r="C1082" t="s">
        <v>2982</v>
      </c>
      <c r="D1082" t="s">
        <v>884</v>
      </c>
    </row>
    <row r="1083" spans="1:4" x14ac:dyDescent="0.3">
      <c r="A1083" t="s">
        <v>2974</v>
      </c>
      <c r="B1083" t="s">
        <v>2975</v>
      </c>
      <c r="C1083" t="s">
        <v>2983</v>
      </c>
      <c r="D1083" t="s">
        <v>845</v>
      </c>
    </row>
    <row r="1084" spans="1:4" x14ac:dyDescent="0.3">
      <c r="A1084" t="s">
        <v>2974</v>
      </c>
      <c r="B1084" t="s">
        <v>2975</v>
      </c>
      <c r="C1084" t="s">
        <v>2983</v>
      </c>
      <c r="D1084" t="s">
        <v>866</v>
      </c>
    </row>
    <row r="1085" spans="1:4" x14ac:dyDescent="0.3">
      <c r="A1085" t="s">
        <v>2974</v>
      </c>
      <c r="B1085" t="s">
        <v>2975</v>
      </c>
      <c r="C1085" t="s">
        <v>2983</v>
      </c>
      <c r="D1085" t="s">
        <v>884</v>
      </c>
    </row>
    <row r="1086" spans="1:4" x14ac:dyDescent="0.3">
      <c r="A1086" t="s">
        <v>2974</v>
      </c>
      <c r="B1086" t="s">
        <v>2975</v>
      </c>
      <c r="C1086" t="s">
        <v>2984</v>
      </c>
      <c r="D1086" t="s">
        <v>845</v>
      </c>
    </row>
    <row r="1087" spans="1:4" x14ac:dyDescent="0.3">
      <c r="A1087" t="s">
        <v>2974</v>
      </c>
      <c r="B1087" t="s">
        <v>2975</v>
      </c>
      <c r="C1087" t="s">
        <v>2984</v>
      </c>
      <c r="D1087" t="s">
        <v>866</v>
      </c>
    </row>
    <row r="1088" spans="1:4" x14ac:dyDescent="0.3">
      <c r="A1088" t="s">
        <v>2974</v>
      </c>
      <c r="B1088" t="s">
        <v>2975</v>
      </c>
      <c r="C1088" t="s">
        <v>2984</v>
      </c>
      <c r="D1088" t="s">
        <v>884</v>
      </c>
    </row>
    <row r="1089" spans="1:4" x14ac:dyDescent="0.3">
      <c r="A1089" t="s">
        <v>2974</v>
      </c>
      <c r="B1089" t="s">
        <v>2975</v>
      </c>
      <c r="C1089" t="s">
        <v>2985</v>
      </c>
      <c r="D1089" t="s">
        <v>845</v>
      </c>
    </row>
    <row r="1090" spans="1:4" x14ac:dyDescent="0.3">
      <c r="A1090" t="s">
        <v>2974</v>
      </c>
      <c r="B1090" t="s">
        <v>2975</v>
      </c>
      <c r="C1090" t="s">
        <v>2985</v>
      </c>
      <c r="D1090" t="s">
        <v>866</v>
      </c>
    </row>
    <row r="1091" spans="1:4" x14ac:dyDescent="0.3">
      <c r="A1091" t="s">
        <v>2974</v>
      </c>
      <c r="B1091" t="s">
        <v>2975</v>
      </c>
      <c r="C1091" t="s">
        <v>2985</v>
      </c>
      <c r="D1091" t="s">
        <v>884</v>
      </c>
    </row>
    <row r="1092" spans="1:4" x14ac:dyDescent="0.3">
      <c r="A1092" t="s">
        <v>2974</v>
      </c>
      <c r="B1092" t="s">
        <v>2975</v>
      </c>
      <c r="C1092" t="s">
        <v>2986</v>
      </c>
      <c r="D1092" t="s">
        <v>845</v>
      </c>
    </row>
    <row r="1093" spans="1:4" x14ac:dyDescent="0.3">
      <c r="A1093" t="s">
        <v>2974</v>
      </c>
      <c r="B1093" t="s">
        <v>2975</v>
      </c>
      <c r="C1093" t="s">
        <v>2986</v>
      </c>
      <c r="D1093" t="s">
        <v>866</v>
      </c>
    </row>
    <row r="1094" spans="1:4" x14ac:dyDescent="0.3">
      <c r="A1094" t="s">
        <v>2974</v>
      </c>
      <c r="B1094" t="s">
        <v>2975</v>
      </c>
      <c r="C1094" t="s">
        <v>2986</v>
      </c>
      <c r="D1094" t="s">
        <v>884</v>
      </c>
    </row>
    <row r="1095" spans="1:4" x14ac:dyDescent="0.3">
      <c r="A1095" t="s">
        <v>2974</v>
      </c>
      <c r="B1095" t="s">
        <v>2975</v>
      </c>
      <c r="C1095" t="s">
        <v>2987</v>
      </c>
      <c r="D1095" t="s">
        <v>845</v>
      </c>
    </row>
    <row r="1096" spans="1:4" x14ac:dyDescent="0.3">
      <c r="A1096" t="s">
        <v>2974</v>
      </c>
      <c r="B1096" t="s">
        <v>2975</v>
      </c>
      <c r="C1096" t="s">
        <v>2987</v>
      </c>
      <c r="D1096" t="s">
        <v>866</v>
      </c>
    </row>
    <row r="1097" spans="1:4" x14ac:dyDescent="0.3">
      <c r="A1097" t="s">
        <v>2974</v>
      </c>
      <c r="B1097" t="s">
        <v>2975</v>
      </c>
      <c r="C1097" t="s">
        <v>2987</v>
      </c>
      <c r="D1097" t="s">
        <v>884</v>
      </c>
    </row>
    <row r="1098" spans="1:4" x14ac:dyDescent="0.3">
      <c r="A1098" t="s">
        <v>2974</v>
      </c>
      <c r="B1098" t="s">
        <v>2975</v>
      </c>
      <c r="C1098" t="s">
        <v>2988</v>
      </c>
      <c r="D1098" t="s">
        <v>845</v>
      </c>
    </row>
    <row r="1099" spans="1:4" x14ac:dyDescent="0.3">
      <c r="A1099" t="s">
        <v>2974</v>
      </c>
      <c r="B1099" t="s">
        <v>2975</v>
      </c>
      <c r="C1099" t="s">
        <v>2988</v>
      </c>
      <c r="D1099" t="s">
        <v>866</v>
      </c>
    </row>
    <row r="1100" spans="1:4" x14ac:dyDescent="0.3">
      <c r="A1100" t="s">
        <v>2974</v>
      </c>
      <c r="B1100" t="s">
        <v>2975</v>
      </c>
      <c r="C1100" t="s">
        <v>2988</v>
      </c>
      <c r="D1100" t="s">
        <v>884</v>
      </c>
    </row>
    <row r="1101" spans="1:4" x14ac:dyDescent="0.3">
      <c r="A1101" t="s">
        <v>2974</v>
      </c>
      <c r="B1101" t="s">
        <v>2989</v>
      </c>
      <c r="C1101" t="s">
        <v>2988</v>
      </c>
      <c r="D1101" t="s">
        <v>845</v>
      </c>
    </row>
    <row r="1102" spans="1:4" x14ac:dyDescent="0.3">
      <c r="A1102" t="s">
        <v>2974</v>
      </c>
      <c r="B1102" t="s">
        <v>2989</v>
      </c>
      <c r="C1102" t="s">
        <v>2988</v>
      </c>
      <c r="D1102" t="s">
        <v>866</v>
      </c>
    </row>
    <row r="1103" spans="1:4" x14ac:dyDescent="0.3">
      <c r="A1103" t="s">
        <v>2974</v>
      </c>
      <c r="B1103" t="s">
        <v>2989</v>
      </c>
      <c r="C1103" t="s">
        <v>2988</v>
      </c>
      <c r="D1103" t="s">
        <v>884</v>
      </c>
    </row>
    <row r="1104" spans="1:4" x14ac:dyDescent="0.3">
      <c r="A1104" t="s">
        <v>2974</v>
      </c>
      <c r="B1104" t="s">
        <v>2989</v>
      </c>
      <c r="C1104" t="s">
        <v>2990</v>
      </c>
      <c r="D1104" t="s">
        <v>845</v>
      </c>
    </row>
    <row r="1105" spans="1:4" x14ac:dyDescent="0.3">
      <c r="A1105" t="s">
        <v>2974</v>
      </c>
      <c r="B1105" t="s">
        <v>2989</v>
      </c>
      <c r="C1105" t="s">
        <v>2990</v>
      </c>
      <c r="D1105" t="s">
        <v>866</v>
      </c>
    </row>
    <row r="1106" spans="1:4" x14ac:dyDescent="0.3">
      <c r="A1106" t="s">
        <v>2974</v>
      </c>
      <c r="B1106" t="s">
        <v>2989</v>
      </c>
      <c r="C1106" t="s">
        <v>2990</v>
      </c>
      <c r="D1106" t="s">
        <v>884</v>
      </c>
    </row>
    <row r="1107" spans="1:4" x14ac:dyDescent="0.3">
      <c r="A1107" t="s">
        <v>2974</v>
      </c>
      <c r="B1107" t="s">
        <v>2989</v>
      </c>
      <c r="C1107" t="s">
        <v>2991</v>
      </c>
      <c r="D1107" t="s">
        <v>845</v>
      </c>
    </row>
    <row r="1108" spans="1:4" x14ac:dyDescent="0.3">
      <c r="A1108" t="s">
        <v>2974</v>
      </c>
      <c r="B1108" t="s">
        <v>2989</v>
      </c>
      <c r="C1108" t="s">
        <v>2991</v>
      </c>
      <c r="D1108" t="s">
        <v>866</v>
      </c>
    </row>
    <row r="1109" spans="1:4" x14ac:dyDescent="0.3">
      <c r="A1109" t="s">
        <v>2974</v>
      </c>
      <c r="B1109" t="s">
        <v>2989</v>
      </c>
      <c r="C1109" t="s">
        <v>2991</v>
      </c>
      <c r="D1109" t="s">
        <v>884</v>
      </c>
    </row>
    <row r="1110" spans="1:4" x14ac:dyDescent="0.3">
      <c r="A1110" t="s">
        <v>2974</v>
      </c>
      <c r="B1110" t="s">
        <v>2989</v>
      </c>
      <c r="C1110" t="s">
        <v>2992</v>
      </c>
      <c r="D1110" t="s">
        <v>845</v>
      </c>
    </row>
    <row r="1111" spans="1:4" x14ac:dyDescent="0.3">
      <c r="A1111" t="s">
        <v>2974</v>
      </c>
      <c r="B1111" t="s">
        <v>2989</v>
      </c>
      <c r="C1111" t="s">
        <v>2992</v>
      </c>
      <c r="D1111" t="s">
        <v>866</v>
      </c>
    </row>
    <row r="1112" spans="1:4" x14ac:dyDescent="0.3">
      <c r="A1112" t="s">
        <v>2974</v>
      </c>
      <c r="B1112" t="s">
        <v>2989</v>
      </c>
      <c r="C1112" t="s">
        <v>2992</v>
      </c>
      <c r="D1112" t="s">
        <v>884</v>
      </c>
    </row>
    <row r="1113" spans="1:4" x14ac:dyDescent="0.3">
      <c r="A1113" t="s">
        <v>2974</v>
      </c>
      <c r="B1113" t="s">
        <v>2989</v>
      </c>
      <c r="C1113" t="s">
        <v>2993</v>
      </c>
      <c r="D1113" t="s">
        <v>845</v>
      </c>
    </row>
    <row r="1114" spans="1:4" x14ac:dyDescent="0.3">
      <c r="A1114" t="s">
        <v>2974</v>
      </c>
      <c r="B1114" t="s">
        <v>2989</v>
      </c>
      <c r="C1114" t="s">
        <v>2993</v>
      </c>
      <c r="D1114" t="s">
        <v>866</v>
      </c>
    </row>
    <row r="1115" spans="1:4" x14ac:dyDescent="0.3">
      <c r="A1115" t="s">
        <v>2974</v>
      </c>
      <c r="B1115" t="s">
        <v>2989</v>
      </c>
      <c r="C1115" t="s">
        <v>2993</v>
      </c>
      <c r="D1115" t="s">
        <v>884</v>
      </c>
    </row>
    <row r="1116" spans="1:4" x14ac:dyDescent="0.3">
      <c r="A1116" t="s">
        <v>2974</v>
      </c>
      <c r="B1116" t="s">
        <v>2994</v>
      </c>
      <c r="C1116" t="s">
        <v>2995</v>
      </c>
      <c r="D1116" t="s">
        <v>902</v>
      </c>
    </row>
    <row r="1117" spans="1:4" x14ac:dyDescent="0.3">
      <c r="A1117" t="s">
        <v>2974</v>
      </c>
      <c r="B1117" t="s">
        <v>2994</v>
      </c>
      <c r="C1117" t="s">
        <v>2995</v>
      </c>
      <c r="D1117" t="s">
        <v>912</v>
      </c>
    </row>
    <row r="1118" spans="1:4" x14ac:dyDescent="0.3">
      <c r="A1118" t="s">
        <v>2974</v>
      </c>
      <c r="B1118" t="s">
        <v>2994</v>
      </c>
      <c r="C1118" t="s">
        <v>2996</v>
      </c>
      <c r="D1118" t="s">
        <v>902</v>
      </c>
    </row>
    <row r="1119" spans="1:4" x14ac:dyDescent="0.3">
      <c r="A1119" t="s">
        <v>2974</v>
      </c>
      <c r="B1119" t="s">
        <v>2994</v>
      </c>
      <c r="C1119" t="s">
        <v>2996</v>
      </c>
      <c r="D1119" t="s">
        <v>912</v>
      </c>
    </row>
    <row r="1120" spans="1:4" x14ac:dyDescent="0.3">
      <c r="A1120" t="s">
        <v>2974</v>
      </c>
      <c r="B1120" t="s">
        <v>2994</v>
      </c>
      <c r="C1120" t="s">
        <v>2997</v>
      </c>
      <c r="D1120" t="s">
        <v>902</v>
      </c>
    </row>
    <row r="1121" spans="1:4" x14ac:dyDescent="0.3">
      <c r="A1121" t="s">
        <v>2974</v>
      </c>
      <c r="B1121" t="s">
        <v>2994</v>
      </c>
      <c r="C1121" t="s">
        <v>2997</v>
      </c>
      <c r="D1121" t="s">
        <v>912</v>
      </c>
    </row>
    <row r="1122" spans="1:4" x14ac:dyDescent="0.3">
      <c r="A1122" t="s">
        <v>2974</v>
      </c>
      <c r="B1122" t="s">
        <v>2994</v>
      </c>
      <c r="C1122" t="s">
        <v>2998</v>
      </c>
      <c r="D1122" t="s">
        <v>902</v>
      </c>
    </row>
    <row r="1123" spans="1:4" x14ac:dyDescent="0.3">
      <c r="A1123" t="s">
        <v>2974</v>
      </c>
      <c r="B1123" t="s">
        <v>2994</v>
      </c>
      <c r="C1123" t="s">
        <v>2998</v>
      </c>
      <c r="D1123" t="s">
        <v>912</v>
      </c>
    </row>
    <row r="1124" spans="1:4" x14ac:dyDescent="0.3">
      <c r="A1124" t="s">
        <v>2974</v>
      </c>
      <c r="B1124" t="s">
        <v>2994</v>
      </c>
      <c r="C1124" t="s">
        <v>2999</v>
      </c>
      <c r="D1124" t="s">
        <v>902</v>
      </c>
    </row>
    <row r="1125" spans="1:4" x14ac:dyDescent="0.3">
      <c r="A1125" t="s">
        <v>2974</v>
      </c>
      <c r="B1125" t="s">
        <v>2994</v>
      </c>
      <c r="C1125" t="s">
        <v>2999</v>
      </c>
      <c r="D1125" t="s">
        <v>912</v>
      </c>
    </row>
    <row r="1126" spans="1:4" x14ac:dyDescent="0.3">
      <c r="A1126" t="s">
        <v>2974</v>
      </c>
      <c r="B1126" t="s">
        <v>2994</v>
      </c>
      <c r="C1126" t="s">
        <v>3000</v>
      </c>
      <c r="D1126" t="s">
        <v>902</v>
      </c>
    </row>
    <row r="1127" spans="1:4" x14ac:dyDescent="0.3">
      <c r="A1127" t="s">
        <v>2974</v>
      </c>
      <c r="B1127" t="s">
        <v>2994</v>
      </c>
      <c r="C1127" t="s">
        <v>3000</v>
      </c>
      <c r="D1127" t="s">
        <v>912</v>
      </c>
    </row>
    <row r="1128" spans="1:4" x14ac:dyDescent="0.3">
      <c r="A1128" t="s">
        <v>2974</v>
      </c>
      <c r="B1128" t="s">
        <v>2994</v>
      </c>
      <c r="C1128" t="s">
        <v>3001</v>
      </c>
      <c r="D1128" t="s">
        <v>902</v>
      </c>
    </row>
    <row r="1129" spans="1:4" x14ac:dyDescent="0.3">
      <c r="A1129" t="s">
        <v>2974</v>
      </c>
      <c r="B1129" t="s">
        <v>2994</v>
      </c>
      <c r="C1129" t="s">
        <v>3001</v>
      </c>
      <c r="D1129" t="s">
        <v>912</v>
      </c>
    </row>
    <row r="1130" spans="1:4" x14ac:dyDescent="0.3">
      <c r="A1130" t="s">
        <v>2974</v>
      </c>
      <c r="B1130" t="s">
        <v>2994</v>
      </c>
      <c r="C1130" t="s">
        <v>3002</v>
      </c>
      <c r="D1130" t="s">
        <v>902</v>
      </c>
    </row>
    <row r="1131" spans="1:4" x14ac:dyDescent="0.3">
      <c r="A1131" t="s">
        <v>2974</v>
      </c>
      <c r="B1131" t="s">
        <v>2994</v>
      </c>
      <c r="C1131" t="s">
        <v>3002</v>
      </c>
      <c r="D1131" t="s">
        <v>912</v>
      </c>
    </row>
    <row r="1132" spans="1:4" x14ac:dyDescent="0.3">
      <c r="A1132" t="s">
        <v>3023</v>
      </c>
      <c r="B1132" t="s">
        <v>3024</v>
      </c>
      <c r="C1132" t="s">
        <v>3025</v>
      </c>
      <c r="D1132" t="s">
        <v>1097</v>
      </c>
    </row>
    <row r="1133" spans="1:4" x14ac:dyDescent="0.3">
      <c r="A1133" t="s">
        <v>3023</v>
      </c>
      <c r="B1133" t="s">
        <v>3024</v>
      </c>
      <c r="C1133" t="s">
        <v>3025</v>
      </c>
      <c r="D1133" t="s">
        <v>1102</v>
      </c>
    </row>
    <row r="1134" spans="1:4" x14ac:dyDescent="0.3">
      <c r="A1134" t="s">
        <v>3023</v>
      </c>
      <c r="B1134" t="s">
        <v>3024</v>
      </c>
      <c r="C1134" t="s">
        <v>3025</v>
      </c>
      <c r="D1134" t="s">
        <v>89</v>
      </c>
    </row>
    <row r="1135" spans="1:4" x14ac:dyDescent="0.3">
      <c r="A1135" t="s">
        <v>3023</v>
      </c>
      <c r="B1135" t="s">
        <v>3024</v>
      </c>
      <c r="C1135" t="s">
        <v>3025</v>
      </c>
      <c r="D1135" t="s">
        <v>1105</v>
      </c>
    </row>
    <row r="1136" spans="1:4" x14ac:dyDescent="0.3">
      <c r="A1136" t="s">
        <v>3023</v>
      </c>
      <c r="B1136" t="s">
        <v>3024</v>
      </c>
      <c r="C1136" t="s">
        <v>3025</v>
      </c>
      <c r="D1136" t="s">
        <v>1107</v>
      </c>
    </row>
    <row r="1137" spans="1:4" x14ac:dyDescent="0.3">
      <c r="A1137" t="s">
        <v>3023</v>
      </c>
      <c r="B1137" t="s">
        <v>3024</v>
      </c>
      <c r="C1137" t="s">
        <v>3026</v>
      </c>
      <c r="D1137" t="s">
        <v>1097</v>
      </c>
    </row>
    <row r="1138" spans="1:4" x14ac:dyDescent="0.3">
      <c r="A1138" t="s">
        <v>3023</v>
      </c>
      <c r="B1138" t="s">
        <v>3024</v>
      </c>
      <c r="C1138" t="s">
        <v>3026</v>
      </c>
      <c r="D1138" t="s">
        <v>1102</v>
      </c>
    </row>
    <row r="1139" spans="1:4" x14ac:dyDescent="0.3">
      <c r="A1139" t="s">
        <v>3023</v>
      </c>
      <c r="B1139" t="s">
        <v>3024</v>
      </c>
      <c r="C1139" t="s">
        <v>3026</v>
      </c>
      <c r="D1139" t="s">
        <v>89</v>
      </c>
    </row>
    <row r="1140" spans="1:4" x14ac:dyDescent="0.3">
      <c r="A1140" t="s">
        <v>3023</v>
      </c>
      <c r="B1140" t="s">
        <v>3024</v>
      </c>
      <c r="C1140" t="s">
        <v>3026</v>
      </c>
      <c r="D1140" t="s">
        <v>1107</v>
      </c>
    </row>
    <row r="1141" spans="1:4" x14ac:dyDescent="0.3">
      <c r="A1141" t="s">
        <v>3023</v>
      </c>
      <c r="B1141" t="s">
        <v>3024</v>
      </c>
      <c r="C1141" t="s">
        <v>3027</v>
      </c>
      <c r="D1141" t="s">
        <v>1097</v>
      </c>
    </row>
    <row r="1142" spans="1:4" x14ac:dyDescent="0.3">
      <c r="A1142" t="s">
        <v>3023</v>
      </c>
      <c r="B1142" t="s">
        <v>3024</v>
      </c>
      <c r="C1142" t="s">
        <v>3027</v>
      </c>
      <c r="D1142" t="s">
        <v>1102</v>
      </c>
    </row>
    <row r="1143" spans="1:4" x14ac:dyDescent="0.3">
      <c r="A1143" t="s">
        <v>3023</v>
      </c>
      <c r="B1143" t="s">
        <v>3024</v>
      </c>
      <c r="C1143" t="s">
        <v>3027</v>
      </c>
      <c r="D1143" t="s">
        <v>1107</v>
      </c>
    </row>
    <row r="1144" spans="1:4" x14ac:dyDescent="0.3">
      <c r="A1144" t="s">
        <v>3023</v>
      </c>
      <c r="B1144" t="s">
        <v>3024</v>
      </c>
      <c r="C1144" t="s">
        <v>3028</v>
      </c>
      <c r="D1144" t="s">
        <v>1097</v>
      </c>
    </row>
    <row r="1145" spans="1:4" x14ac:dyDescent="0.3">
      <c r="A1145" t="s">
        <v>3023</v>
      </c>
      <c r="B1145" t="s">
        <v>3024</v>
      </c>
      <c r="C1145" t="s">
        <v>3028</v>
      </c>
      <c r="D1145" t="s">
        <v>1102</v>
      </c>
    </row>
    <row r="1146" spans="1:4" x14ac:dyDescent="0.3">
      <c r="A1146" t="s">
        <v>3023</v>
      </c>
      <c r="B1146" t="s">
        <v>3024</v>
      </c>
      <c r="C1146" t="s">
        <v>3028</v>
      </c>
      <c r="D1146" t="s">
        <v>89</v>
      </c>
    </row>
    <row r="1147" spans="1:4" x14ac:dyDescent="0.3">
      <c r="A1147" t="s">
        <v>3023</v>
      </c>
      <c r="B1147" t="s">
        <v>3024</v>
      </c>
      <c r="C1147" t="s">
        <v>3028</v>
      </c>
      <c r="D1147" t="s">
        <v>1105</v>
      </c>
    </row>
    <row r="1148" spans="1:4" x14ac:dyDescent="0.3">
      <c r="A1148" t="s">
        <v>3023</v>
      </c>
      <c r="B1148" t="s">
        <v>3024</v>
      </c>
      <c r="C1148" t="s">
        <v>3028</v>
      </c>
      <c r="D1148" t="s">
        <v>1107</v>
      </c>
    </row>
    <row r="1149" spans="1:4" x14ac:dyDescent="0.3">
      <c r="A1149" t="s">
        <v>3023</v>
      </c>
      <c r="B1149" t="s">
        <v>3024</v>
      </c>
      <c r="C1149" t="s">
        <v>3029</v>
      </c>
      <c r="D1149" t="s">
        <v>1102</v>
      </c>
    </row>
    <row r="1150" spans="1:4" x14ac:dyDescent="0.3">
      <c r="A1150" t="s">
        <v>3023</v>
      </c>
      <c r="B1150" t="s">
        <v>3024</v>
      </c>
      <c r="C1150" t="s">
        <v>3029</v>
      </c>
      <c r="D1150" t="s">
        <v>89</v>
      </c>
    </row>
    <row r="1151" spans="1:4" x14ac:dyDescent="0.3">
      <c r="A1151" t="s">
        <v>3023</v>
      </c>
      <c r="B1151" t="s">
        <v>3024</v>
      </c>
      <c r="C1151" t="s">
        <v>3029</v>
      </c>
      <c r="D1151" t="s">
        <v>1105</v>
      </c>
    </row>
    <row r="1152" spans="1:4" x14ac:dyDescent="0.3">
      <c r="A1152" t="s">
        <v>3023</v>
      </c>
      <c r="B1152" t="s">
        <v>3024</v>
      </c>
      <c r="C1152" t="s">
        <v>3029</v>
      </c>
      <c r="D1152" t="s">
        <v>1107</v>
      </c>
    </row>
    <row r="1153" spans="1:4" x14ac:dyDescent="0.3">
      <c r="A1153" t="s">
        <v>3023</v>
      </c>
      <c r="B1153" t="s">
        <v>3024</v>
      </c>
      <c r="C1153" t="s">
        <v>3030</v>
      </c>
      <c r="D1153" t="s">
        <v>89</v>
      </c>
    </row>
    <row r="1154" spans="1:4" x14ac:dyDescent="0.3">
      <c r="A1154" t="s">
        <v>3023</v>
      </c>
      <c r="B1154" t="s">
        <v>3024</v>
      </c>
      <c r="C1154" t="s">
        <v>3030</v>
      </c>
      <c r="D1154" t="s">
        <v>1105</v>
      </c>
    </row>
    <row r="1155" spans="1:4" x14ac:dyDescent="0.3">
      <c r="A1155" t="s">
        <v>3023</v>
      </c>
      <c r="B1155" t="s">
        <v>3024</v>
      </c>
      <c r="C1155" t="s">
        <v>3030</v>
      </c>
      <c r="D1155" t="s">
        <v>1107</v>
      </c>
    </row>
    <row r="1156" spans="1:4" x14ac:dyDescent="0.3">
      <c r="A1156" t="s">
        <v>3023</v>
      </c>
      <c r="B1156" t="s">
        <v>3024</v>
      </c>
      <c r="C1156" t="s">
        <v>3031</v>
      </c>
      <c r="D1156" t="s">
        <v>1097</v>
      </c>
    </row>
    <row r="1157" spans="1:4" x14ac:dyDescent="0.3">
      <c r="A1157" t="s">
        <v>3023</v>
      </c>
      <c r="B1157" t="s">
        <v>3024</v>
      </c>
      <c r="C1157" t="s">
        <v>3031</v>
      </c>
      <c r="D1157" t="s">
        <v>1102</v>
      </c>
    </row>
    <row r="1158" spans="1:4" x14ac:dyDescent="0.3">
      <c r="A1158" t="s">
        <v>3023</v>
      </c>
      <c r="B1158" t="s">
        <v>3024</v>
      </c>
      <c r="C1158" t="s">
        <v>3031</v>
      </c>
      <c r="D1158" t="s">
        <v>89</v>
      </c>
    </row>
    <row r="1159" spans="1:4" x14ac:dyDescent="0.3">
      <c r="A1159" t="s">
        <v>3023</v>
      </c>
      <c r="B1159" t="s">
        <v>3024</v>
      </c>
      <c r="C1159" t="s">
        <v>3031</v>
      </c>
      <c r="D1159" t="s">
        <v>1105</v>
      </c>
    </row>
    <row r="1160" spans="1:4" x14ac:dyDescent="0.3">
      <c r="A1160" t="s">
        <v>3023</v>
      </c>
      <c r="B1160" t="s">
        <v>3024</v>
      </c>
      <c r="C1160" t="s">
        <v>3031</v>
      </c>
      <c r="D1160" t="s">
        <v>1107</v>
      </c>
    </row>
    <row r="1161" spans="1:4" x14ac:dyDescent="0.3">
      <c r="A1161" t="s">
        <v>3023</v>
      </c>
      <c r="B1161" t="s">
        <v>3024</v>
      </c>
      <c r="C1161" t="s">
        <v>3032</v>
      </c>
      <c r="D1161" t="s">
        <v>1097</v>
      </c>
    </row>
    <row r="1162" spans="1:4" x14ac:dyDescent="0.3">
      <c r="A1162" t="s">
        <v>3023</v>
      </c>
      <c r="B1162" t="s">
        <v>3024</v>
      </c>
      <c r="C1162" t="s">
        <v>3032</v>
      </c>
      <c r="D1162" t="s">
        <v>1102</v>
      </c>
    </row>
    <row r="1163" spans="1:4" x14ac:dyDescent="0.3">
      <c r="A1163" t="s">
        <v>3023</v>
      </c>
      <c r="B1163" t="s">
        <v>3024</v>
      </c>
      <c r="C1163" t="s">
        <v>3032</v>
      </c>
      <c r="D1163" t="s">
        <v>89</v>
      </c>
    </row>
    <row r="1164" spans="1:4" x14ac:dyDescent="0.3">
      <c r="A1164" t="s">
        <v>3023</v>
      </c>
      <c r="B1164" t="s">
        <v>3024</v>
      </c>
      <c r="C1164" t="s">
        <v>3032</v>
      </c>
      <c r="D1164" t="s">
        <v>1105</v>
      </c>
    </row>
    <row r="1165" spans="1:4" x14ac:dyDescent="0.3">
      <c r="A1165" t="s">
        <v>3023</v>
      </c>
      <c r="B1165" t="s">
        <v>3024</v>
      </c>
      <c r="C1165" t="s">
        <v>3032</v>
      </c>
      <c r="D1165" t="s">
        <v>1107</v>
      </c>
    </row>
    <row r="1166" spans="1:4" x14ac:dyDescent="0.3">
      <c r="A1166" t="s">
        <v>3023</v>
      </c>
      <c r="B1166" t="s">
        <v>3024</v>
      </c>
      <c r="C1166" t="s">
        <v>3033</v>
      </c>
      <c r="D1166" t="s">
        <v>1097</v>
      </c>
    </row>
    <row r="1167" spans="1:4" x14ac:dyDescent="0.3">
      <c r="A1167" t="s">
        <v>3023</v>
      </c>
      <c r="B1167" t="s">
        <v>3024</v>
      </c>
      <c r="C1167" t="s">
        <v>3033</v>
      </c>
      <c r="D1167" t="s">
        <v>1102</v>
      </c>
    </row>
    <row r="1168" spans="1:4" x14ac:dyDescent="0.3">
      <c r="A1168" t="s">
        <v>3023</v>
      </c>
      <c r="B1168" t="s">
        <v>3024</v>
      </c>
      <c r="C1168" t="s">
        <v>3033</v>
      </c>
      <c r="D1168" t="s">
        <v>89</v>
      </c>
    </row>
    <row r="1169" spans="1:4" x14ac:dyDescent="0.3">
      <c r="A1169" t="s">
        <v>3023</v>
      </c>
      <c r="B1169" t="s">
        <v>3024</v>
      </c>
      <c r="C1169" t="s">
        <v>3033</v>
      </c>
      <c r="D1169" t="s">
        <v>1105</v>
      </c>
    </row>
    <row r="1170" spans="1:4" x14ac:dyDescent="0.3">
      <c r="A1170" t="s">
        <v>3023</v>
      </c>
      <c r="B1170" t="s">
        <v>3024</v>
      </c>
      <c r="C1170" t="s">
        <v>3033</v>
      </c>
      <c r="D1170" t="s">
        <v>1107</v>
      </c>
    </row>
    <row r="1171" spans="1:4" x14ac:dyDescent="0.3">
      <c r="A1171" t="s">
        <v>3023</v>
      </c>
      <c r="B1171" t="s">
        <v>3024</v>
      </c>
      <c r="C1171" t="s">
        <v>3034</v>
      </c>
      <c r="D1171" t="s">
        <v>1097</v>
      </c>
    </row>
    <row r="1172" spans="1:4" x14ac:dyDescent="0.3">
      <c r="A1172" t="s">
        <v>3023</v>
      </c>
      <c r="B1172" t="s">
        <v>3024</v>
      </c>
      <c r="C1172" t="s">
        <v>3034</v>
      </c>
      <c r="D1172" t="s">
        <v>1102</v>
      </c>
    </row>
    <row r="1173" spans="1:4" x14ac:dyDescent="0.3">
      <c r="A1173" t="s">
        <v>3023</v>
      </c>
      <c r="B1173" t="s">
        <v>3024</v>
      </c>
      <c r="C1173" t="s">
        <v>3034</v>
      </c>
      <c r="D1173" t="s">
        <v>1107</v>
      </c>
    </row>
    <row r="1174" spans="1:4" x14ac:dyDescent="0.3">
      <c r="A1174" t="s">
        <v>3023</v>
      </c>
      <c r="B1174" t="s">
        <v>3024</v>
      </c>
      <c r="C1174" t="s">
        <v>3035</v>
      </c>
      <c r="D1174" t="s">
        <v>1097</v>
      </c>
    </row>
    <row r="1175" spans="1:4" x14ac:dyDescent="0.3">
      <c r="A1175" t="s">
        <v>3023</v>
      </c>
      <c r="B1175" t="s">
        <v>3024</v>
      </c>
      <c r="C1175" t="s">
        <v>3035</v>
      </c>
      <c r="D1175" t="s">
        <v>1102</v>
      </c>
    </row>
    <row r="1176" spans="1:4" x14ac:dyDescent="0.3">
      <c r="A1176" t="s">
        <v>3023</v>
      </c>
      <c r="B1176" t="s">
        <v>3024</v>
      </c>
      <c r="C1176" t="s">
        <v>3035</v>
      </c>
      <c r="D1176" t="s">
        <v>89</v>
      </c>
    </row>
    <row r="1177" spans="1:4" x14ac:dyDescent="0.3">
      <c r="A1177" t="s">
        <v>3023</v>
      </c>
      <c r="B1177" t="s">
        <v>3024</v>
      </c>
      <c r="C1177" t="s">
        <v>3035</v>
      </c>
      <c r="D1177" t="s">
        <v>1105</v>
      </c>
    </row>
    <row r="1178" spans="1:4" x14ac:dyDescent="0.3">
      <c r="A1178" t="s">
        <v>3023</v>
      </c>
      <c r="B1178" t="s">
        <v>3024</v>
      </c>
      <c r="C1178" t="s">
        <v>3035</v>
      </c>
      <c r="D1178" t="s">
        <v>1107</v>
      </c>
    </row>
    <row r="1179" spans="1:4" x14ac:dyDescent="0.3">
      <c r="A1179" t="s">
        <v>3023</v>
      </c>
      <c r="B1179" t="s">
        <v>3024</v>
      </c>
      <c r="C1179" t="s">
        <v>3036</v>
      </c>
      <c r="D1179" t="s">
        <v>1097</v>
      </c>
    </row>
    <row r="1180" spans="1:4" x14ac:dyDescent="0.3">
      <c r="A1180" t="s">
        <v>3023</v>
      </c>
      <c r="B1180" t="s">
        <v>3024</v>
      </c>
      <c r="C1180" t="s">
        <v>3036</v>
      </c>
      <c r="D1180" t="s">
        <v>1102</v>
      </c>
    </row>
    <row r="1181" spans="1:4" x14ac:dyDescent="0.3">
      <c r="A1181" t="s">
        <v>3023</v>
      </c>
      <c r="B1181" t="s">
        <v>3024</v>
      </c>
      <c r="C1181" t="s">
        <v>3036</v>
      </c>
      <c r="D1181" t="s">
        <v>89</v>
      </c>
    </row>
    <row r="1182" spans="1:4" x14ac:dyDescent="0.3">
      <c r="A1182" t="s">
        <v>3023</v>
      </c>
      <c r="B1182" t="s">
        <v>3024</v>
      </c>
      <c r="C1182" t="s">
        <v>3036</v>
      </c>
      <c r="D1182" t="s">
        <v>1105</v>
      </c>
    </row>
    <row r="1183" spans="1:4" x14ac:dyDescent="0.3">
      <c r="A1183" t="s">
        <v>3023</v>
      </c>
      <c r="B1183" t="s">
        <v>3024</v>
      </c>
      <c r="C1183" t="s">
        <v>3036</v>
      </c>
      <c r="D1183" t="s">
        <v>1107</v>
      </c>
    </row>
    <row r="1184" spans="1:4" x14ac:dyDescent="0.3">
      <c r="A1184" t="s">
        <v>3023</v>
      </c>
      <c r="B1184" t="s">
        <v>3024</v>
      </c>
      <c r="C1184" t="s">
        <v>3037</v>
      </c>
      <c r="D1184" t="s">
        <v>1102</v>
      </c>
    </row>
    <row r="1185" spans="1:4" x14ac:dyDescent="0.3">
      <c r="A1185" t="s">
        <v>3023</v>
      </c>
      <c r="B1185" t="s">
        <v>3024</v>
      </c>
      <c r="C1185" t="s">
        <v>3037</v>
      </c>
      <c r="D1185" t="s">
        <v>89</v>
      </c>
    </row>
    <row r="1186" spans="1:4" x14ac:dyDescent="0.3">
      <c r="A1186" t="s">
        <v>3023</v>
      </c>
      <c r="B1186" t="s">
        <v>3024</v>
      </c>
      <c r="C1186" t="s">
        <v>3037</v>
      </c>
      <c r="D1186" t="s">
        <v>1105</v>
      </c>
    </row>
    <row r="1187" spans="1:4" x14ac:dyDescent="0.3">
      <c r="A1187" t="s">
        <v>3023</v>
      </c>
      <c r="B1187" t="s">
        <v>3024</v>
      </c>
      <c r="C1187" t="s">
        <v>3037</v>
      </c>
      <c r="D1187" t="s">
        <v>1107</v>
      </c>
    </row>
    <row r="1188" spans="1:4" x14ac:dyDescent="0.3">
      <c r="A1188" t="s">
        <v>3023</v>
      </c>
      <c r="B1188" t="s">
        <v>3024</v>
      </c>
      <c r="C1188" t="s">
        <v>3038</v>
      </c>
      <c r="D1188" t="s">
        <v>1097</v>
      </c>
    </row>
    <row r="1189" spans="1:4" x14ac:dyDescent="0.3">
      <c r="A1189" t="s">
        <v>3023</v>
      </c>
      <c r="B1189" t="s">
        <v>3024</v>
      </c>
      <c r="C1189" t="s">
        <v>3038</v>
      </c>
      <c r="D1189" t="s">
        <v>1102</v>
      </c>
    </row>
    <row r="1190" spans="1:4" x14ac:dyDescent="0.3">
      <c r="A1190" t="s">
        <v>3023</v>
      </c>
      <c r="B1190" t="s">
        <v>3024</v>
      </c>
      <c r="C1190" t="s">
        <v>3038</v>
      </c>
      <c r="D1190" t="s">
        <v>89</v>
      </c>
    </row>
    <row r="1191" spans="1:4" x14ac:dyDescent="0.3">
      <c r="A1191" t="s">
        <v>3023</v>
      </c>
      <c r="B1191" t="s">
        <v>3024</v>
      </c>
      <c r="C1191" t="s">
        <v>3038</v>
      </c>
      <c r="D1191" t="s">
        <v>1105</v>
      </c>
    </row>
    <row r="1192" spans="1:4" x14ac:dyDescent="0.3">
      <c r="A1192" t="s">
        <v>3023</v>
      </c>
      <c r="B1192" t="s">
        <v>3024</v>
      </c>
      <c r="C1192" t="s">
        <v>3038</v>
      </c>
      <c r="D1192" t="s">
        <v>1107</v>
      </c>
    </row>
    <row r="1193" spans="1:4" x14ac:dyDescent="0.3">
      <c r="A1193" t="s">
        <v>3023</v>
      </c>
      <c r="B1193" t="s">
        <v>3024</v>
      </c>
      <c r="C1193" t="s">
        <v>3039</v>
      </c>
      <c r="D1193" t="s">
        <v>1097</v>
      </c>
    </row>
    <row r="1194" spans="1:4" x14ac:dyDescent="0.3">
      <c r="A1194" t="s">
        <v>3023</v>
      </c>
      <c r="B1194" t="s">
        <v>3024</v>
      </c>
      <c r="C1194" t="s">
        <v>3039</v>
      </c>
      <c r="D1194" t="s">
        <v>1102</v>
      </c>
    </row>
    <row r="1195" spans="1:4" x14ac:dyDescent="0.3">
      <c r="A1195" t="s">
        <v>3023</v>
      </c>
      <c r="B1195" t="s">
        <v>3024</v>
      </c>
      <c r="C1195" t="s">
        <v>3039</v>
      </c>
      <c r="D1195" t="s">
        <v>89</v>
      </c>
    </row>
    <row r="1196" spans="1:4" x14ac:dyDescent="0.3">
      <c r="A1196" t="s">
        <v>3023</v>
      </c>
      <c r="B1196" t="s">
        <v>3024</v>
      </c>
      <c r="C1196" t="s">
        <v>3039</v>
      </c>
      <c r="D1196" t="s">
        <v>1107</v>
      </c>
    </row>
    <row r="1197" spans="1:4" x14ac:dyDescent="0.3">
      <c r="A1197" t="s">
        <v>3023</v>
      </c>
      <c r="B1197" t="s">
        <v>3024</v>
      </c>
      <c r="C1197" t="s">
        <v>3040</v>
      </c>
      <c r="D1197" t="s">
        <v>1097</v>
      </c>
    </row>
    <row r="1198" spans="1:4" x14ac:dyDescent="0.3">
      <c r="A1198" t="s">
        <v>3023</v>
      </c>
      <c r="B1198" t="s">
        <v>3024</v>
      </c>
      <c r="C1198" t="s">
        <v>3040</v>
      </c>
      <c r="D1198" t="s">
        <v>1102</v>
      </c>
    </row>
    <row r="1199" spans="1:4" x14ac:dyDescent="0.3">
      <c r="A1199" t="s">
        <v>3023</v>
      </c>
      <c r="B1199" t="s">
        <v>3024</v>
      </c>
      <c r="C1199" t="s">
        <v>3040</v>
      </c>
      <c r="D1199" t="s">
        <v>89</v>
      </c>
    </row>
    <row r="1200" spans="1:4" x14ac:dyDescent="0.3">
      <c r="A1200" t="s">
        <v>3023</v>
      </c>
      <c r="B1200" t="s">
        <v>3024</v>
      </c>
      <c r="C1200" t="s">
        <v>3040</v>
      </c>
      <c r="D1200" t="s">
        <v>1105</v>
      </c>
    </row>
    <row r="1201" spans="1:4" x14ac:dyDescent="0.3">
      <c r="A1201" t="s">
        <v>3023</v>
      </c>
      <c r="B1201" t="s">
        <v>3024</v>
      </c>
      <c r="C1201" t="s">
        <v>3040</v>
      </c>
      <c r="D1201" t="s">
        <v>1107</v>
      </c>
    </row>
    <row r="1202" spans="1:4" x14ac:dyDescent="0.3">
      <c r="A1202" t="s">
        <v>3023</v>
      </c>
      <c r="B1202" t="s">
        <v>3024</v>
      </c>
      <c r="C1202" t="s">
        <v>3041</v>
      </c>
      <c r="D1202" t="s">
        <v>1097</v>
      </c>
    </row>
    <row r="1203" spans="1:4" x14ac:dyDescent="0.3">
      <c r="A1203" t="s">
        <v>3023</v>
      </c>
      <c r="B1203" t="s">
        <v>3024</v>
      </c>
      <c r="C1203" t="s">
        <v>3041</v>
      </c>
      <c r="D1203" t="s">
        <v>1102</v>
      </c>
    </row>
    <row r="1204" spans="1:4" x14ac:dyDescent="0.3">
      <c r="A1204" t="s">
        <v>3023</v>
      </c>
      <c r="B1204" t="s">
        <v>3024</v>
      </c>
      <c r="C1204" t="s">
        <v>3041</v>
      </c>
      <c r="D1204" t="s">
        <v>89</v>
      </c>
    </row>
    <row r="1205" spans="1:4" x14ac:dyDescent="0.3">
      <c r="A1205" t="s">
        <v>3023</v>
      </c>
      <c r="B1205" t="s">
        <v>3024</v>
      </c>
      <c r="C1205" t="s">
        <v>3041</v>
      </c>
      <c r="D1205" t="s">
        <v>1107</v>
      </c>
    </row>
    <row r="1206" spans="1:4" x14ac:dyDescent="0.3">
      <c r="A1206" t="s">
        <v>3023</v>
      </c>
      <c r="B1206" t="s">
        <v>3024</v>
      </c>
      <c r="C1206" t="s">
        <v>3042</v>
      </c>
      <c r="D1206" t="s">
        <v>1097</v>
      </c>
    </row>
    <row r="1207" spans="1:4" x14ac:dyDescent="0.3">
      <c r="A1207" t="s">
        <v>3023</v>
      </c>
      <c r="B1207" t="s">
        <v>3024</v>
      </c>
      <c r="C1207" t="s">
        <v>3042</v>
      </c>
      <c r="D1207" t="s">
        <v>1102</v>
      </c>
    </row>
    <row r="1208" spans="1:4" x14ac:dyDescent="0.3">
      <c r="A1208" t="s">
        <v>3023</v>
      </c>
      <c r="B1208" t="s">
        <v>3024</v>
      </c>
      <c r="C1208" t="s">
        <v>3042</v>
      </c>
      <c r="D1208" t="s">
        <v>89</v>
      </c>
    </row>
    <row r="1209" spans="1:4" x14ac:dyDescent="0.3">
      <c r="A1209" t="s">
        <v>3023</v>
      </c>
      <c r="B1209" t="s">
        <v>3024</v>
      </c>
      <c r="C1209" t="s">
        <v>3042</v>
      </c>
      <c r="D1209" t="s">
        <v>1105</v>
      </c>
    </row>
    <row r="1210" spans="1:4" x14ac:dyDescent="0.3">
      <c r="A1210" t="s">
        <v>3023</v>
      </c>
      <c r="B1210" t="s">
        <v>3024</v>
      </c>
      <c r="C1210" t="s">
        <v>3042</v>
      </c>
      <c r="D1210" t="s">
        <v>1107</v>
      </c>
    </row>
    <row r="1211" spans="1:4" x14ac:dyDescent="0.3">
      <c r="A1211" t="s">
        <v>3023</v>
      </c>
      <c r="B1211" t="s">
        <v>3024</v>
      </c>
      <c r="C1211" t="s">
        <v>3043</v>
      </c>
      <c r="D1211" t="s">
        <v>1102</v>
      </c>
    </row>
    <row r="1212" spans="1:4" x14ac:dyDescent="0.3">
      <c r="A1212" t="s">
        <v>3023</v>
      </c>
      <c r="B1212" t="s">
        <v>3024</v>
      </c>
      <c r="C1212" t="s">
        <v>3043</v>
      </c>
      <c r="D1212" t="s">
        <v>89</v>
      </c>
    </row>
    <row r="1213" spans="1:4" x14ac:dyDescent="0.3">
      <c r="A1213" t="s">
        <v>3023</v>
      </c>
      <c r="B1213" t="s">
        <v>3024</v>
      </c>
      <c r="C1213" t="s">
        <v>3043</v>
      </c>
      <c r="D1213" t="s">
        <v>1107</v>
      </c>
    </row>
    <row r="1214" spans="1:4" x14ac:dyDescent="0.3">
      <c r="A1214" t="s">
        <v>3023</v>
      </c>
      <c r="B1214" t="s">
        <v>3024</v>
      </c>
      <c r="C1214" t="s">
        <v>3044</v>
      </c>
      <c r="D1214" t="s">
        <v>89</v>
      </c>
    </row>
    <row r="1215" spans="1:4" x14ac:dyDescent="0.3">
      <c r="A1215" t="s">
        <v>3023</v>
      </c>
      <c r="B1215" t="s">
        <v>3024</v>
      </c>
      <c r="C1215" t="s">
        <v>3044</v>
      </c>
      <c r="D1215" t="s">
        <v>1107</v>
      </c>
    </row>
    <row r="1216" spans="1:4" x14ac:dyDescent="0.3">
      <c r="A1216" t="s">
        <v>3023</v>
      </c>
      <c r="B1216" t="s">
        <v>3024</v>
      </c>
      <c r="C1216" t="s">
        <v>3045</v>
      </c>
      <c r="D1216" t="s">
        <v>1102</v>
      </c>
    </row>
    <row r="1217" spans="1:4" x14ac:dyDescent="0.3">
      <c r="A1217" t="s">
        <v>3023</v>
      </c>
      <c r="B1217" t="s">
        <v>3024</v>
      </c>
      <c r="C1217" t="s">
        <v>3045</v>
      </c>
      <c r="D1217" t="s">
        <v>1107</v>
      </c>
    </row>
    <row r="1218" spans="1:4" x14ac:dyDescent="0.3">
      <c r="A1218" t="s">
        <v>3023</v>
      </c>
      <c r="B1218" t="s">
        <v>3024</v>
      </c>
      <c r="C1218" t="s">
        <v>3046</v>
      </c>
      <c r="D1218" t="s">
        <v>1097</v>
      </c>
    </row>
    <row r="1219" spans="1:4" x14ac:dyDescent="0.3">
      <c r="A1219" t="s">
        <v>3023</v>
      </c>
      <c r="B1219" t="s">
        <v>3024</v>
      </c>
      <c r="C1219" t="s">
        <v>3046</v>
      </c>
      <c r="D1219" t="s">
        <v>1102</v>
      </c>
    </row>
    <row r="1220" spans="1:4" x14ac:dyDescent="0.3">
      <c r="A1220" t="s">
        <v>3023</v>
      </c>
      <c r="B1220" t="s">
        <v>3024</v>
      </c>
      <c r="C1220" t="s">
        <v>3046</v>
      </c>
      <c r="D1220" t="s">
        <v>89</v>
      </c>
    </row>
    <row r="1221" spans="1:4" x14ac:dyDescent="0.3">
      <c r="A1221" t="s">
        <v>3023</v>
      </c>
      <c r="B1221" t="s">
        <v>3024</v>
      </c>
      <c r="C1221" t="s">
        <v>3046</v>
      </c>
      <c r="D1221" t="s">
        <v>1107</v>
      </c>
    </row>
    <row r="1222" spans="1:4" x14ac:dyDescent="0.3">
      <c r="A1222" t="s">
        <v>3023</v>
      </c>
      <c r="B1222" t="s">
        <v>3024</v>
      </c>
      <c r="C1222" t="s">
        <v>3047</v>
      </c>
      <c r="D1222" t="s">
        <v>1102</v>
      </c>
    </row>
    <row r="1223" spans="1:4" x14ac:dyDescent="0.3">
      <c r="A1223" t="s">
        <v>3023</v>
      </c>
      <c r="B1223" t="s">
        <v>3024</v>
      </c>
      <c r="C1223" t="s">
        <v>3047</v>
      </c>
      <c r="D1223" t="s">
        <v>1107</v>
      </c>
    </row>
    <row r="1224" spans="1:4" x14ac:dyDescent="0.3">
      <c r="A1224" t="s">
        <v>3023</v>
      </c>
      <c r="B1224" t="s">
        <v>3024</v>
      </c>
      <c r="C1224" t="s">
        <v>3048</v>
      </c>
      <c r="D1224" t="s">
        <v>1097</v>
      </c>
    </row>
    <row r="1225" spans="1:4" x14ac:dyDescent="0.3">
      <c r="A1225" t="s">
        <v>3023</v>
      </c>
      <c r="B1225" t="s">
        <v>3024</v>
      </c>
      <c r="C1225" t="s">
        <v>3048</v>
      </c>
      <c r="D1225" t="s">
        <v>1102</v>
      </c>
    </row>
    <row r="1226" spans="1:4" x14ac:dyDescent="0.3">
      <c r="A1226" t="s">
        <v>3023</v>
      </c>
      <c r="B1226" t="s">
        <v>3024</v>
      </c>
      <c r="C1226" t="s">
        <v>3048</v>
      </c>
      <c r="D1226" t="s">
        <v>89</v>
      </c>
    </row>
    <row r="1227" spans="1:4" x14ac:dyDescent="0.3">
      <c r="A1227" t="s">
        <v>3023</v>
      </c>
      <c r="B1227" t="s">
        <v>3024</v>
      </c>
      <c r="C1227" t="s">
        <v>3048</v>
      </c>
      <c r="D1227" t="s">
        <v>1105</v>
      </c>
    </row>
    <row r="1228" spans="1:4" x14ac:dyDescent="0.3">
      <c r="A1228" t="s">
        <v>3023</v>
      </c>
      <c r="B1228" t="s">
        <v>3024</v>
      </c>
      <c r="C1228" t="s">
        <v>3048</v>
      </c>
      <c r="D1228" t="s">
        <v>1107</v>
      </c>
    </row>
    <row r="1229" spans="1:4" x14ac:dyDescent="0.3">
      <c r="A1229" t="s">
        <v>3123</v>
      </c>
      <c r="B1229" t="s">
        <v>3124</v>
      </c>
      <c r="C1229" t="s">
        <v>3125</v>
      </c>
      <c r="D1229" t="s">
        <v>2549</v>
      </c>
    </row>
    <row r="1230" spans="1:4" x14ac:dyDescent="0.3">
      <c r="A1230" t="s">
        <v>3123</v>
      </c>
      <c r="B1230" t="s">
        <v>3124</v>
      </c>
      <c r="C1230" t="s">
        <v>3126</v>
      </c>
      <c r="D1230" t="s">
        <v>2559</v>
      </c>
    </row>
    <row r="1231" spans="1:4" x14ac:dyDescent="0.3">
      <c r="A1231" t="s">
        <v>3123</v>
      </c>
      <c r="B1231" t="s">
        <v>3124</v>
      </c>
      <c r="C1231" t="s">
        <v>3126</v>
      </c>
      <c r="D1231" t="s">
        <v>2553</v>
      </c>
    </row>
    <row r="1232" spans="1:4" x14ac:dyDescent="0.3">
      <c r="A1232" t="s">
        <v>3123</v>
      </c>
      <c r="B1232" t="s">
        <v>3124</v>
      </c>
      <c r="C1232" t="s">
        <v>3126</v>
      </c>
      <c r="D1232" t="s">
        <v>2556</v>
      </c>
    </row>
    <row r="1233" spans="1:4" x14ac:dyDescent="0.3">
      <c r="A1233" t="s">
        <v>3123</v>
      </c>
      <c r="B1233" t="s">
        <v>3124</v>
      </c>
      <c r="C1233" t="s">
        <v>3126</v>
      </c>
      <c r="D1233" t="s">
        <v>2561</v>
      </c>
    </row>
    <row r="1234" spans="1:4" x14ac:dyDescent="0.3">
      <c r="A1234" t="s">
        <v>3123</v>
      </c>
      <c r="B1234" t="s">
        <v>3124</v>
      </c>
      <c r="C1234" t="s">
        <v>3126</v>
      </c>
      <c r="D1234" t="s">
        <v>2549</v>
      </c>
    </row>
    <row r="1235" spans="1:4" x14ac:dyDescent="0.3">
      <c r="D1235" t="s">
        <v>2675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48D59-6AB8-4F5B-BB1B-6C7C538A772F}">
  <dimension ref="A1:AF1539"/>
  <sheetViews>
    <sheetView workbookViewId="0">
      <selection activeCell="C11" sqref="C11"/>
    </sheetView>
  </sheetViews>
  <sheetFormatPr baseColWidth="10" defaultRowHeight="14.4" x14ac:dyDescent="0.3"/>
  <cols>
    <col min="1" max="1" width="104.5546875" customWidth="1"/>
    <col min="2" max="2" width="31.109375" bestFit="1" customWidth="1"/>
    <col min="3" max="3" width="22.88671875" customWidth="1"/>
    <col min="4" max="4" width="18.44140625" bestFit="1" customWidth="1"/>
    <col min="5" max="5" width="12.44140625" bestFit="1" customWidth="1"/>
    <col min="6" max="6" width="15.88671875" customWidth="1"/>
    <col min="9" max="9" width="12.5546875" customWidth="1"/>
    <col min="17" max="17" width="16.6640625" bestFit="1" customWidth="1"/>
    <col min="20" max="20" width="16.6640625" bestFit="1" customWidth="1"/>
    <col min="22" max="22" width="16.6640625" bestFit="1" customWidth="1"/>
    <col min="24" max="24" width="16.6640625" bestFit="1" customWidth="1"/>
    <col min="26" max="26" width="16.6640625" bestFit="1" customWidth="1"/>
    <col min="28" max="28" width="16.6640625" bestFit="1" customWidth="1"/>
    <col min="31" max="31" width="16.6640625" bestFit="1" customWidth="1"/>
  </cols>
  <sheetData>
    <row r="1" spans="1:32" x14ac:dyDescent="0.3">
      <c r="A1" t="s">
        <v>0</v>
      </c>
      <c r="B1" t="s">
        <v>1</v>
      </c>
      <c r="C1" t="s">
        <v>2</v>
      </c>
      <c r="D1" t="s">
        <v>3</v>
      </c>
      <c r="E1" t="s">
        <v>4</v>
      </c>
      <c r="F1" t="s">
        <v>5</v>
      </c>
      <c r="G1" t="s">
        <v>6</v>
      </c>
      <c r="H1" t="s">
        <v>7</v>
      </c>
      <c r="I1" s="2" t="s">
        <v>120</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spans="1:32" s="2" customFormat="1" x14ac:dyDescent="0.3">
      <c r="A2" s="2" t="s">
        <v>121</v>
      </c>
      <c r="B2" s="2" t="s">
        <v>2771</v>
      </c>
      <c r="C2" s="2" t="s">
        <v>2772</v>
      </c>
      <c r="D2" s="2" t="s">
        <v>2773</v>
      </c>
      <c r="E2" s="2" t="s">
        <v>32</v>
      </c>
      <c r="F2" s="2" t="s">
        <v>320</v>
      </c>
      <c r="G2" s="2" t="s">
        <v>451</v>
      </c>
      <c r="I2" s="2" t="s">
        <v>625</v>
      </c>
      <c r="J2" s="2" t="s">
        <v>618</v>
      </c>
    </row>
    <row r="3" spans="1:32" s="2" customFormat="1" x14ac:dyDescent="0.3">
      <c r="A3" s="2" t="s">
        <v>122</v>
      </c>
      <c r="B3" s="2" t="s">
        <v>2771</v>
      </c>
      <c r="C3" s="2" t="s">
        <v>2772</v>
      </c>
      <c r="D3" s="2" t="s">
        <v>2773</v>
      </c>
      <c r="E3" s="2" t="s">
        <v>33</v>
      </c>
      <c r="F3" s="2" t="s">
        <v>320</v>
      </c>
      <c r="G3" s="2" t="s">
        <v>451</v>
      </c>
      <c r="I3" s="2" t="s">
        <v>626</v>
      </c>
      <c r="J3" s="2" t="s">
        <v>618</v>
      </c>
    </row>
    <row r="4" spans="1:32" s="2" customFormat="1" x14ac:dyDescent="0.3">
      <c r="A4" s="2" t="s">
        <v>123</v>
      </c>
      <c r="B4" s="2" t="s">
        <v>2771</v>
      </c>
      <c r="C4" s="2" t="s">
        <v>2772</v>
      </c>
      <c r="D4" s="2" t="s">
        <v>2773</v>
      </c>
      <c r="E4" s="2" t="s">
        <v>34</v>
      </c>
      <c r="F4" s="2" t="s">
        <v>320</v>
      </c>
      <c r="G4" s="2" t="s">
        <v>451</v>
      </c>
      <c r="I4" s="2" t="s">
        <v>627</v>
      </c>
      <c r="J4" s="2" t="s">
        <v>618</v>
      </c>
    </row>
    <row r="5" spans="1:32" s="2" customFormat="1" x14ac:dyDescent="0.3">
      <c r="A5" s="2" t="s">
        <v>124</v>
      </c>
      <c r="B5" s="2" t="s">
        <v>2774</v>
      </c>
      <c r="C5" s="2" t="s">
        <v>2775</v>
      </c>
      <c r="D5" s="2" t="s">
        <v>2776</v>
      </c>
      <c r="E5" s="2" t="s">
        <v>84</v>
      </c>
      <c r="F5" s="2" t="s">
        <v>623</v>
      </c>
      <c r="G5" s="2" t="s">
        <v>799</v>
      </c>
      <c r="J5" s="2" t="s">
        <v>131</v>
      </c>
    </row>
    <row r="6" spans="1:32" s="2" customFormat="1" x14ac:dyDescent="0.3">
      <c r="A6" s="2" t="s">
        <v>125</v>
      </c>
      <c r="B6" s="2" t="s">
        <v>2777</v>
      </c>
      <c r="C6" s="2" t="s">
        <v>2778</v>
      </c>
      <c r="D6" s="2" t="s">
        <v>2779</v>
      </c>
      <c r="E6" s="2" t="s">
        <v>128</v>
      </c>
      <c r="F6" s="2" t="s">
        <v>624</v>
      </c>
      <c r="G6" s="2" t="s">
        <v>800</v>
      </c>
      <c r="J6" s="2" t="s">
        <v>617</v>
      </c>
    </row>
    <row r="7" spans="1:32" s="2" customFormat="1" x14ac:dyDescent="0.3">
      <c r="A7" s="2" t="s">
        <v>85</v>
      </c>
      <c r="B7" s="2" t="s">
        <v>2777</v>
      </c>
      <c r="C7" s="2" t="s">
        <v>2778</v>
      </c>
      <c r="D7" s="2" t="s">
        <v>2780</v>
      </c>
      <c r="E7" s="2" t="s">
        <v>85</v>
      </c>
      <c r="F7" s="2" t="s">
        <v>85</v>
      </c>
      <c r="G7" s="2" t="s">
        <v>803</v>
      </c>
      <c r="J7" s="2" t="s">
        <v>617</v>
      </c>
    </row>
    <row r="8" spans="1:32" s="2" customFormat="1" x14ac:dyDescent="0.3">
      <c r="A8" s="2" t="s">
        <v>126</v>
      </c>
      <c r="B8" s="2" t="s">
        <v>2777</v>
      </c>
      <c r="C8" s="2" t="s">
        <v>2778</v>
      </c>
      <c r="D8" s="2" t="s">
        <v>2780</v>
      </c>
      <c r="E8" s="2" t="s">
        <v>129</v>
      </c>
      <c r="F8" s="2" t="s">
        <v>414</v>
      </c>
      <c r="G8" s="2" t="s">
        <v>803</v>
      </c>
      <c r="J8" s="2" t="s">
        <v>617</v>
      </c>
    </row>
    <row r="9" spans="1:32" s="2" customFormat="1" x14ac:dyDescent="0.3">
      <c r="A9" s="2" t="s">
        <v>86</v>
      </c>
      <c r="B9" s="2" t="s">
        <v>2777</v>
      </c>
      <c r="C9" s="2" t="s">
        <v>2778</v>
      </c>
      <c r="D9" s="2" t="s">
        <v>2781</v>
      </c>
      <c r="E9" s="2" t="s">
        <v>86</v>
      </c>
      <c r="F9" s="2" t="s">
        <v>86</v>
      </c>
      <c r="G9" s="2" t="s">
        <v>803</v>
      </c>
      <c r="J9" s="2" t="s">
        <v>617</v>
      </c>
    </row>
    <row r="10" spans="1:32" s="2" customFormat="1" x14ac:dyDescent="0.3">
      <c r="A10" s="2" t="s">
        <v>127</v>
      </c>
      <c r="B10" s="2" t="s">
        <v>2777</v>
      </c>
      <c r="C10" s="2" t="s">
        <v>2778</v>
      </c>
      <c r="D10" s="2" t="s">
        <v>2781</v>
      </c>
      <c r="E10" s="2" t="s">
        <v>130</v>
      </c>
      <c r="F10" s="2" t="s">
        <v>414</v>
      </c>
      <c r="G10" s="2" t="s">
        <v>803</v>
      </c>
      <c r="J10" s="2" t="s">
        <v>617</v>
      </c>
    </row>
    <row r="11" spans="1:32" s="2" customFormat="1" x14ac:dyDescent="0.3">
      <c r="A11" s="2" t="s">
        <v>87</v>
      </c>
      <c r="B11" s="2" t="s">
        <v>2782</v>
      </c>
      <c r="C11" s="2" t="s">
        <v>2783</v>
      </c>
      <c r="D11" s="2" t="s">
        <v>2784</v>
      </c>
      <c r="E11" s="2" t="s">
        <v>87</v>
      </c>
      <c r="F11" s="2" t="s">
        <v>87</v>
      </c>
      <c r="J11" s="2" t="s">
        <v>617</v>
      </c>
    </row>
    <row r="12" spans="1:32" s="2" customFormat="1" x14ac:dyDescent="0.3">
      <c r="A12" s="2" t="s">
        <v>796</v>
      </c>
      <c r="B12" s="2" t="s">
        <v>2785</v>
      </c>
      <c r="C12" s="2" t="s">
        <v>3132</v>
      </c>
      <c r="D12" s="2" t="s">
        <v>3133</v>
      </c>
      <c r="E12" s="2" t="s">
        <v>36</v>
      </c>
      <c r="F12" s="2" t="s">
        <v>797</v>
      </c>
      <c r="G12" s="2" t="s">
        <v>451</v>
      </c>
      <c r="J12" s="2" t="s">
        <v>618</v>
      </c>
    </row>
    <row r="13" spans="1:32" s="2" customFormat="1" x14ac:dyDescent="0.3">
      <c r="A13" s="2" t="s">
        <v>132</v>
      </c>
      <c r="B13" s="2" t="s">
        <v>2785</v>
      </c>
      <c r="C13" s="2" t="s">
        <v>3132</v>
      </c>
      <c r="D13" s="2" t="s">
        <v>3134</v>
      </c>
      <c r="E13" s="2" t="s">
        <v>35</v>
      </c>
      <c r="F13" s="2" t="s">
        <v>37</v>
      </c>
      <c r="G13" s="2" t="s">
        <v>47</v>
      </c>
      <c r="J13" s="1" t="s">
        <v>812</v>
      </c>
      <c r="S13" s="2">
        <v>82.3</v>
      </c>
      <c r="T13" s="2">
        <v>81.8</v>
      </c>
      <c r="U13" s="2">
        <v>84.1</v>
      </c>
      <c r="V13" s="2">
        <v>94.5</v>
      </c>
      <c r="W13" s="2">
        <v>93.9</v>
      </c>
      <c r="X13" s="2">
        <v>100</v>
      </c>
      <c r="Y13" s="2">
        <v>91.8</v>
      </c>
      <c r="Z13" s="2">
        <v>95.8</v>
      </c>
      <c r="AA13" s="2">
        <v>110.2</v>
      </c>
      <c r="AB13" s="2">
        <v>104.2</v>
      </c>
      <c r="AC13" s="2">
        <v>123.5</v>
      </c>
      <c r="AD13" s="2">
        <v>126.4</v>
      </c>
      <c r="AE13" s="2">
        <v>122.1</v>
      </c>
    </row>
    <row r="14" spans="1:32" s="2" customFormat="1" x14ac:dyDescent="0.3">
      <c r="A14" s="2" t="s">
        <v>133</v>
      </c>
      <c r="B14" s="2" t="s">
        <v>2785</v>
      </c>
      <c r="C14" s="2" t="s">
        <v>3132</v>
      </c>
      <c r="D14" s="2" t="s">
        <v>3135</v>
      </c>
      <c r="E14" s="2" t="s">
        <v>138</v>
      </c>
      <c r="F14" s="2" t="s">
        <v>37</v>
      </c>
      <c r="G14" s="2" t="s">
        <v>47</v>
      </c>
      <c r="J14" s="1" t="s">
        <v>812</v>
      </c>
      <c r="S14" s="2">
        <v>92.1</v>
      </c>
      <c r="T14" s="2">
        <v>93.3</v>
      </c>
      <c r="U14" s="2">
        <v>93.8</v>
      </c>
      <c r="V14" s="2">
        <v>92.2</v>
      </c>
      <c r="W14" s="2">
        <v>94.3</v>
      </c>
      <c r="X14" s="2">
        <v>100</v>
      </c>
      <c r="Y14" s="2">
        <v>101.7</v>
      </c>
      <c r="Z14" s="2">
        <v>101.3</v>
      </c>
      <c r="AA14" s="2">
        <v>98</v>
      </c>
      <c r="AB14" s="2">
        <v>94.7</v>
      </c>
      <c r="AC14" s="2">
        <v>99.5</v>
      </c>
      <c r="AD14" s="2">
        <v>98.1</v>
      </c>
      <c r="AE14" s="2">
        <v>99.2</v>
      </c>
    </row>
    <row r="15" spans="1:32" s="2" customFormat="1" x14ac:dyDescent="0.3">
      <c r="A15" s="2" t="s">
        <v>165</v>
      </c>
      <c r="B15" s="2" t="s">
        <v>2785</v>
      </c>
      <c r="C15" s="2" t="s">
        <v>3132</v>
      </c>
      <c r="D15" s="2" t="s">
        <v>3135</v>
      </c>
      <c r="E15" s="2" t="s">
        <v>138</v>
      </c>
      <c r="F15" s="2" t="s">
        <v>38</v>
      </c>
      <c r="G15" s="2" t="s">
        <v>47</v>
      </c>
      <c r="J15" s="1" t="s">
        <v>812</v>
      </c>
      <c r="S15" s="2">
        <v>31755</v>
      </c>
      <c r="T15" s="2">
        <v>29695</v>
      </c>
      <c r="U15" s="2">
        <v>41361</v>
      </c>
      <c r="V15" s="2">
        <v>44670</v>
      </c>
      <c r="W15" s="2">
        <v>41955</v>
      </c>
      <c r="X15" s="2">
        <v>39946</v>
      </c>
      <c r="Y15" s="2">
        <v>37317</v>
      </c>
      <c r="Z15" s="2">
        <v>29967</v>
      </c>
      <c r="AA15" s="2">
        <v>27928</v>
      </c>
      <c r="AB15" s="2">
        <v>34006</v>
      </c>
      <c r="AC15" s="2">
        <v>35588</v>
      </c>
      <c r="AD15" s="2">
        <v>32536</v>
      </c>
      <c r="AE15" s="2">
        <v>37993</v>
      </c>
    </row>
    <row r="16" spans="1:32" s="2" customFormat="1" x14ac:dyDescent="0.3">
      <c r="A16" s="2" t="s">
        <v>164</v>
      </c>
      <c r="B16" s="2" t="s">
        <v>2785</v>
      </c>
      <c r="C16" s="2" t="s">
        <v>3132</v>
      </c>
      <c r="D16" s="2" t="s">
        <v>3136</v>
      </c>
      <c r="E16" s="2" t="s">
        <v>134</v>
      </c>
      <c r="F16" s="2" t="s">
        <v>38</v>
      </c>
      <c r="G16" s="2" t="s">
        <v>47</v>
      </c>
      <c r="J16" s="1" t="s">
        <v>812</v>
      </c>
      <c r="S16" s="2">
        <v>4066</v>
      </c>
      <c r="T16" s="2">
        <v>3668</v>
      </c>
      <c r="U16" s="2">
        <v>4372</v>
      </c>
      <c r="V16" s="2">
        <v>4969</v>
      </c>
      <c r="W16" s="2">
        <v>5019</v>
      </c>
      <c r="X16" s="2">
        <v>5647</v>
      </c>
      <c r="Y16" s="2">
        <v>5621</v>
      </c>
      <c r="Z16" s="2">
        <v>5194</v>
      </c>
      <c r="AA16" s="2">
        <v>5882</v>
      </c>
      <c r="AB16" s="2">
        <v>5742</v>
      </c>
      <c r="AC16" s="2">
        <v>6486</v>
      </c>
      <c r="AD16" s="2">
        <v>6786</v>
      </c>
      <c r="AE16" s="2">
        <v>6363</v>
      </c>
    </row>
    <row r="17" spans="1:31" s="2" customFormat="1" x14ac:dyDescent="0.3">
      <c r="A17" s="2" t="s">
        <v>139</v>
      </c>
      <c r="B17" s="2" t="s">
        <v>2785</v>
      </c>
      <c r="C17" s="2" t="s">
        <v>3132</v>
      </c>
      <c r="D17" s="2" t="s">
        <v>3137</v>
      </c>
      <c r="E17" s="2" t="s">
        <v>39</v>
      </c>
      <c r="F17" s="1"/>
      <c r="G17" s="2" t="s">
        <v>47</v>
      </c>
      <c r="J17" s="1" t="s">
        <v>812</v>
      </c>
      <c r="S17" s="2">
        <v>93.1</v>
      </c>
      <c r="T17" s="2">
        <v>90.2</v>
      </c>
      <c r="U17" s="2">
        <v>90.5</v>
      </c>
      <c r="V17" s="2">
        <v>94.4</v>
      </c>
      <c r="W17" s="2">
        <v>96.3</v>
      </c>
      <c r="X17" s="2">
        <v>100</v>
      </c>
      <c r="Y17" s="2">
        <v>101.6</v>
      </c>
      <c r="Z17" s="2">
        <v>100.3</v>
      </c>
      <c r="AA17" s="2">
        <v>100.7</v>
      </c>
      <c r="AB17" s="2">
        <v>98.8</v>
      </c>
      <c r="AC17" s="2">
        <v>104.8</v>
      </c>
      <c r="AD17" s="2">
        <v>102.2</v>
      </c>
      <c r="AE17" s="2">
        <v>105.3</v>
      </c>
    </row>
    <row r="18" spans="1:31" s="2" customFormat="1" x14ac:dyDescent="0.3">
      <c r="A18" s="2" t="s">
        <v>163</v>
      </c>
      <c r="B18" s="2" t="s">
        <v>2785</v>
      </c>
      <c r="C18" s="2" t="s">
        <v>3132</v>
      </c>
      <c r="D18" s="2" t="s">
        <v>3137</v>
      </c>
      <c r="E18" s="2" t="s">
        <v>39</v>
      </c>
      <c r="F18" s="2" t="s">
        <v>38</v>
      </c>
      <c r="G18" s="2" t="s">
        <v>47</v>
      </c>
      <c r="J18" s="1" t="s">
        <v>812</v>
      </c>
      <c r="S18" s="2">
        <v>64510</v>
      </c>
      <c r="T18" s="2">
        <v>55463</v>
      </c>
      <c r="U18" s="2">
        <v>71109</v>
      </c>
      <c r="V18" s="2">
        <v>81438</v>
      </c>
      <c r="W18" s="2">
        <v>78063</v>
      </c>
      <c r="X18" s="2">
        <v>76770</v>
      </c>
      <c r="Y18" s="2">
        <v>75065</v>
      </c>
      <c r="Z18" s="2">
        <v>62035</v>
      </c>
      <c r="AA18" s="2">
        <v>60718</v>
      </c>
      <c r="AB18" s="2">
        <v>68823</v>
      </c>
      <c r="AC18" s="2">
        <v>74708</v>
      </c>
      <c r="AD18" s="2">
        <v>68763</v>
      </c>
      <c r="AE18" s="2">
        <v>73485</v>
      </c>
    </row>
    <row r="19" spans="1:31" s="2" customFormat="1" x14ac:dyDescent="0.3">
      <c r="A19" s="2" t="s">
        <v>140</v>
      </c>
      <c r="B19" s="2" t="s">
        <v>2785</v>
      </c>
      <c r="C19" s="2" t="s">
        <v>3132</v>
      </c>
      <c r="D19" s="2" t="s">
        <v>3138</v>
      </c>
      <c r="E19" s="2" t="s">
        <v>40</v>
      </c>
      <c r="F19" s="1"/>
      <c r="G19" s="2" t="s">
        <v>47</v>
      </c>
      <c r="J19" s="1" t="s">
        <v>812</v>
      </c>
      <c r="S19" s="2">
        <v>95.1</v>
      </c>
      <c r="T19" s="2">
        <v>86.4</v>
      </c>
      <c r="U19" s="2">
        <v>85.6</v>
      </c>
      <c r="V19" s="2">
        <v>97.3</v>
      </c>
      <c r="W19" s="2">
        <v>98.9</v>
      </c>
      <c r="X19" s="2">
        <v>100</v>
      </c>
      <c r="Y19" s="2">
        <v>103.6</v>
      </c>
      <c r="Z19" s="2">
        <v>100</v>
      </c>
      <c r="AA19" s="2">
        <v>101.9</v>
      </c>
      <c r="AB19" s="2">
        <v>102.4</v>
      </c>
      <c r="AC19" s="2">
        <v>107.6</v>
      </c>
      <c r="AD19" s="2">
        <v>104.4</v>
      </c>
      <c r="AE19" s="2">
        <v>108.8</v>
      </c>
    </row>
    <row r="20" spans="1:31" s="2" customFormat="1" x14ac:dyDescent="0.3">
      <c r="A20" s="2" t="s">
        <v>162</v>
      </c>
      <c r="B20" s="2" t="s">
        <v>2785</v>
      </c>
      <c r="C20" s="2" t="s">
        <v>3132</v>
      </c>
      <c r="D20" s="2" t="s">
        <v>3138</v>
      </c>
      <c r="E20" s="2" t="s">
        <v>40</v>
      </c>
      <c r="F20" s="2" t="s">
        <v>38</v>
      </c>
      <c r="G20" s="2" t="s">
        <v>47</v>
      </c>
      <c r="J20" s="1" t="s">
        <v>812</v>
      </c>
      <c r="S20" s="2">
        <v>26152</v>
      </c>
      <c r="T20" s="2">
        <v>19918</v>
      </c>
      <c r="U20" s="2">
        <v>22185</v>
      </c>
      <c r="V20" s="2">
        <v>27385</v>
      </c>
      <c r="W20" s="2">
        <v>26784</v>
      </c>
      <c r="X20" s="2">
        <v>27422</v>
      </c>
      <c r="Y20" s="2">
        <v>29007</v>
      </c>
      <c r="Z20" s="2">
        <v>24502</v>
      </c>
      <c r="AA20" s="2">
        <v>24138</v>
      </c>
      <c r="AB20" s="2">
        <v>25942</v>
      </c>
      <c r="AC20" s="2">
        <v>29092</v>
      </c>
      <c r="AD20" s="2">
        <v>26637</v>
      </c>
      <c r="AE20" s="2">
        <v>25352</v>
      </c>
    </row>
    <row r="21" spans="1:31" s="2" customFormat="1" x14ac:dyDescent="0.3">
      <c r="A21" s="2" t="s">
        <v>141</v>
      </c>
      <c r="B21" s="2" t="s">
        <v>2785</v>
      </c>
      <c r="C21" s="2" t="s">
        <v>3132</v>
      </c>
      <c r="D21" s="2" t="s">
        <v>3135</v>
      </c>
      <c r="E21" s="2" t="s">
        <v>41</v>
      </c>
      <c r="F21" s="1"/>
      <c r="G21" s="2" t="s">
        <v>47</v>
      </c>
      <c r="J21" s="1" t="s">
        <v>812</v>
      </c>
      <c r="S21" s="2">
        <v>91.9</v>
      </c>
      <c r="T21" s="2">
        <v>93</v>
      </c>
      <c r="U21" s="2">
        <v>93.8</v>
      </c>
      <c r="V21" s="2">
        <v>92.7</v>
      </c>
      <c r="W21" s="2">
        <v>95.2</v>
      </c>
      <c r="X21" s="2">
        <v>100</v>
      </c>
      <c r="Y21" s="2">
        <v>101.7</v>
      </c>
      <c r="Z21" s="2">
        <v>101.2</v>
      </c>
      <c r="AA21" s="2">
        <v>98</v>
      </c>
      <c r="AB21" s="2">
        <v>95</v>
      </c>
      <c r="AC21" s="2">
        <v>99.6</v>
      </c>
      <c r="AD21" s="2">
        <v>96.8</v>
      </c>
      <c r="AE21" s="2">
        <v>99.9</v>
      </c>
    </row>
    <row r="22" spans="1:31" s="2" customFormat="1" x14ac:dyDescent="0.3">
      <c r="A22" s="2" t="s">
        <v>161</v>
      </c>
      <c r="B22" s="2" t="s">
        <v>2785</v>
      </c>
      <c r="C22" s="2" t="s">
        <v>3132</v>
      </c>
      <c r="D22" s="2" t="s">
        <v>3135</v>
      </c>
      <c r="E22" s="2" t="s">
        <v>41</v>
      </c>
      <c r="F22" s="2" t="s">
        <v>38</v>
      </c>
      <c r="G22" s="2" t="s">
        <v>47</v>
      </c>
      <c r="J22" s="1" t="s">
        <v>812</v>
      </c>
      <c r="S22" s="2">
        <v>34293</v>
      </c>
      <c r="T22" s="2">
        <v>31877</v>
      </c>
      <c r="U22" s="2">
        <v>44552</v>
      </c>
      <c r="V22" s="2">
        <v>49083</v>
      </c>
      <c r="W22" s="2">
        <v>46260</v>
      </c>
      <c r="X22" s="2">
        <v>43700</v>
      </c>
      <c r="Y22" s="2">
        <v>40437</v>
      </c>
      <c r="Z22" s="2">
        <v>32340</v>
      </c>
      <c r="AA22" s="2">
        <v>30698</v>
      </c>
      <c r="AB22" s="2">
        <v>37139</v>
      </c>
      <c r="AC22" s="2">
        <v>39130</v>
      </c>
      <c r="AD22" s="2">
        <v>35340</v>
      </c>
      <c r="AE22" s="2">
        <v>41770</v>
      </c>
    </row>
    <row r="23" spans="1:31" s="2" customFormat="1" x14ac:dyDescent="0.3">
      <c r="A23" s="2" t="s">
        <v>160</v>
      </c>
      <c r="B23" s="2" t="s">
        <v>2785</v>
      </c>
      <c r="C23" s="2" t="s">
        <v>3139</v>
      </c>
      <c r="D23" s="2" t="s">
        <v>3140</v>
      </c>
      <c r="E23" s="2" t="s">
        <v>43</v>
      </c>
      <c r="F23" s="2" t="s">
        <v>88</v>
      </c>
      <c r="G23" s="2" t="s">
        <v>47</v>
      </c>
      <c r="J23" s="1" t="s">
        <v>812</v>
      </c>
      <c r="S23" s="2">
        <v>11454</v>
      </c>
      <c r="T23" s="2">
        <v>8352</v>
      </c>
      <c r="U23" s="2">
        <v>11315</v>
      </c>
      <c r="V23" s="2">
        <v>14352</v>
      </c>
      <c r="W23" s="2">
        <v>17168</v>
      </c>
      <c r="X23" s="2">
        <v>16968</v>
      </c>
      <c r="Y23" s="2">
        <v>14592</v>
      </c>
      <c r="Z23" s="2">
        <v>13328</v>
      </c>
      <c r="AA23" s="2">
        <v>13301</v>
      </c>
      <c r="AB23" s="2">
        <v>13576</v>
      </c>
      <c r="AC23" s="2">
        <v>15309</v>
      </c>
      <c r="AD23" s="2">
        <v>15164</v>
      </c>
      <c r="AE23" s="2">
        <v>13065</v>
      </c>
    </row>
    <row r="24" spans="1:31" s="2" customFormat="1" x14ac:dyDescent="0.3">
      <c r="A24" s="2" t="s">
        <v>142</v>
      </c>
      <c r="B24" s="2" t="s">
        <v>2785</v>
      </c>
      <c r="C24" s="2" t="s">
        <v>3139</v>
      </c>
      <c r="D24" s="2" t="s">
        <v>3141</v>
      </c>
      <c r="E24" s="2" t="s">
        <v>135</v>
      </c>
      <c r="F24" s="1"/>
      <c r="G24" s="2" t="s">
        <v>47</v>
      </c>
      <c r="J24" s="1" t="s">
        <v>812</v>
      </c>
      <c r="S24" s="2">
        <v>100</v>
      </c>
      <c r="T24" s="2">
        <v>86.7</v>
      </c>
      <c r="U24" s="2">
        <v>93</v>
      </c>
      <c r="V24" s="2">
        <v>100.6</v>
      </c>
      <c r="W24" s="2">
        <v>97.3</v>
      </c>
      <c r="X24" s="2">
        <v>100</v>
      </c>
      <c r="Y24" s="2">
        <v>95.6</v>
      </c>
      <c r="Z24" s="2">
        <v>94.3</v>
      </c>
      <c r="AA24" s="2">
        <v>101.2</v>
      </c>
      <c r="AB24" s="2">
        <v>102.5</v>
      </c>
      <c r="AC24" s="2">
        <v>104.5</v>
      </c>
      <c r="AD24" s="2">
        <v>105.8</v>
      </c>
      <c r="AE24" s="2">
        <v>96.5</v>
      </c>
    </row>
    <row r="25" spans="1:31" s="2" customFormat="1" x14ac:dyDescent="0.3">
      <c r="A25" s="2" t="s">
        <v>159</v>
      </c>
      <c r="B25" s="2" t="s">
        <v>2785</v>
      </c>
      <c r="C25" s="2" t="s">
        <v>3139</v>
      </c>
      <c r="D25" s="2" t="s">
        <v>3142</v>
      </c>
      <c r="E25" s="2" t="s">
        <v>136</v>
      </c>
      <c r="F25" s="2" t="s">
        <v>88</v>
      </c>
      <c r="G25" s="2" t="s">
        <v>47</v>
      </c>
      <c r="J25" s="1" t="s">
        <v>812</v>
      </c>
      <c r="S25" s="2">
        <v>16041</v>
      </c>
      <c r="T25" s="2">
        <v>8926</v>
      </c>
      <c r="U25" s="2">
        <v>11320</v>
      </c>
      <c r="V25" s="2">
        <v>16095</v>
      </c>
      <c r="W25" s="2">
        <v>16092</v>
      </c>
      <c r="X25" s="2">
        <v>15614</v>
      </c>
      <c r="Y25" s="2">
        <v>14034</v>
      </c>
      <c r="Z25" s="2">
        <v>8056</v>
      </c>
      <c r="AA25" s="2">
        <v>7138</v>
      </c>
      <c r="AB25" s="2">
        <v>9001</v>
      </c>
      <c r="AC25" s="2">
        <v>11455</v>
      </c>
      <c r="AD25" s="2">
        <v>10565</v>
      </c>
      <c r="AE25" s="2">
        <v>6929</v>
      </c>
    </row>
    <row r="26" spans="1:31" s="2" customFormat="1" x14ac:dyDescent="0.3">
      <c r="A26" s="2" t="s">
        <v>158</v>
      </c>
      <c r="B26" s="2" t="s">
        <v>2785</v>
      </c>
      <c r="C26" s="2" t="s">
        <v>3139</v>
      </c>
      <c r="D26" s="2" t="s">
        <v>3143</v>
      </c>
      <c r="E26" s="2" t="s">
        <v>44</v>
      </c>
      <c r="F26" s="2" t="s">
        <v>88</v>
      </c>
      <c r="G26" s="2" t="s">
        <v>47</v>
      </c>
      <c r="J26" s="1" t="s">
        <v>812</v>
      </c>
      <c r="S26" s="2">
        <v>13300</v>
      </c>
      <c r="T26" s="2">
        <v>9990</v>
      </c>
      <c r="U26" s="2">
        <v>15493</v>
      </c>
      <c r="V26" s="2">
        <v>18620</v>
      </c>
      <c r="W26" s="2">
        <v>19706</v>
      </c>
      <c r="X26" s="2">
        <v>21028</v>
      </c>
      <c r="Y26" s="2">
        <v>19431</v>
      </c>
      <c r="Z26" s="2">
        <v>17862</v>
      </c>
      <c r="AA26" s="2">
        <v>17798</v>
      </c>
      <c r="AB26" s="2">
        <v>20734</v>
      </c>
      <c r="AC26" s="2">
        <v>22460</v>
      </c>
      <c r="AD26" s="2">
        <v>20119</v>
      </c>
      <c r="AE26" s="2">
        <v>16346</v>
      </c>
    </row>
    <row r="27" spans="1:31" s="2" customFormat="1" x14ac:dyDescent="0.3">
      <c r="A27" s="2" t="s">
        <v>157</v>
      </c>
      <c r="B27" s="2" t="s">
        <v>2785</v>
      </c>
      <c r="C27" s="2" t="s">
        <v>3139</v>
      </c>
      <c r="D27" s="2" t="s">
        <v>3143</v>
      </c>
      <c r="E27" s="2" t="s">
        <v>137</v>
      </c>
      <c r="F27" s="2" t="s">
        <v>88</v>
      </c>
      <c r="G27" s="2" t="s">
        <v>47</v>
      </c>
      <c r="J27" s="1" t="s">
        <v>812</v>
      </c>
      <c r="S27" s="2">
        <v>5169</v>
      </c>
      <c r="T27" s="2">
        <v>3462</v>
      </c>
      <c r="U27" s="2">
        <v>6349</v>
      </c>
      <c r="V27" s="2">
        <v>7358</v>
      </c>
      <c r="W27" s="2">
        <v>7878</v>
      </c>
      <c r="X27" s="2">
        <v>8768</v>
      </c>
      <c r="Y27" s="2">
        <v>7355</v>
      </c>
      <c r="Z27" s="2">
        <v>6877</v>
      </c>
      <c r="AA27" s="2">
        <v>7055</v>
      </c>
      <c r="AB27" s="2">
        <v>8118</v>
      </c>
      <c r="AC27" s="2">
        <v>8920</v>
      </c>
      <c r="AD27" s="2">
        <v>7491</v>
      </c>
      <c r="AE27" s="2">
        <v>5655</v>
      </c>
    </row>
    <row r="28" spans="1:31" s="2" customFormat="1" x14ac:dyDescent="0.3">
      <c r="A28" s="2" t="s">
        <v>143</v>
      </c>
      <c r="B28" s="2" t="s">
        <v>2785</v>
      </c>
      <c r="C28" s="2" t="s">
        <v>3139</v>
      </c>
      <c r="D28" s="2" t="s">
        <v>3137</v>
      </c>
      <c r="E28" s="2" t="s">
        <v>42</v>
      </c>
      <c r="F28" s="1"/>
      <c r="G28" s="2" t="s">
        <v>47</v>
      </c>
      <c r="J28" s="1" t="s">
        <v>812</v>
      </c>
      <c r="S28" s="2">
        <v>75.7</v>
      </c>
      <c r="T28" s="2">
        <v>60.4</v>
      </c>
      <c r="U28" s="2">
        <v>79.3</v>
      </c>
      <c r="V28" s="2">
        <v>93</v>
      </c>
      <c r="W28" s="2">
        <v>98.7</v>
      </c>
      <c r="X28" s="2">
        <v>100</v>
      </c>
      <c r="Y28" s="2">
        <v>93.5</v>
      </c>
      <c r="Z28" s="2">
        <v>93</v>
      </c>
      <c r="AA28" s="2">
        <v>94</v>
      </c>
      <c r="AB28" s="2">
        <v>98.6</v>
      </c>
      <c r="AC28" s="2">
        <v>107</v>
      </c>
      <c r="AD28" s="2">
        <v>104.3</v>
      </c>
      <c r="AE28" s="2">
        <v>93.6</v>
      </c>
    </row>
    <row r="29" spans="1:31" s="2" customFormat="1" x14ac:dyDescent="0.3">
      <c r="A29" s="2" t="s">
        <v>156</v>
      </c>
      <c r="B29" s="2" t="s">
        <v>2785</v>
      </c>
      <c r="C29" s="2" t="s">
        <v>3139</v>
      </c>
      <c r="D29" s="2" t="s">
        <v>3137</v>
      </c>
      <c r="E29" s="2" t="s">
        <v>42</v>
      </c>
      <c r="F29" s="2" t="s">
        <v>38</v>
      </c>
      <c r="G29" s="2" t="s">
        <v>47</v>
      </c>
      <c r="J29" s="1" t="s">
        <v>812</v>
      </c>
      <c r="S29" s="2">
        <v>58455</v>
      </c>
      <c r="T29" s="2">
        <v>40142</v>
      </c>
      <c r="U29" s="2">
        <v>55216</v>
      </c>
      <c r="V29" s="2">
        <v>70666</v>
      </c>
      <c r="W29" s="2">
        <v>75455</v>
      </c>
      <c r="X29" s="2">
        <v>74755</v>
      </c>
      <c r="Y29" s="2">
        <v>68599</v>
      </c>
      <c r="Z29" s="2">
        <v>58609</v>
      </c>
      <c r="AA29" s="2">
        <v>55855</v>
      </c>
      <c r="AB29" s="2">
        <v>61472</v>
      </c>
      <c r="AC29" s="2">
        <v>70498</v>
      </c>
      <c r="AD29" s="2">
        <v>65810</v>
      </c>
      <c r="AE29" s="2">
        <v>55116</v>
      </c>
    </row>
    <row r="30" spans="1:31" s="2" customFormat="1" x14ac:dyDescent="0.3">
      <c r="A30" s="2" t="s">
        <v>144</v>
      </c>
      <c r="B30" s="2" t="s">
        <v>2785</v>
      </c>
      <c r="C30" s="2" t="s">
        <v>3139</v>
      </c>
      <c r="D30" s="2" t="s">
        <v>3140</v>
      </c>
      <c r="E30" s="2" t="s">
        <v>43</v>
      </c>
      <c r="F30" s="1"/>
      <c r="G30" s="2" t="s">
        <v>47</v>
      </c>
      <c r="J30" s="1" t="s">
        <v>812</v>
      </c>
      <c r="S30" s="2">
        <v>74.599999999999994</v>
      </c>
      <c r="T30" s="2">
        <v>54.5</v>
      </c>
      <c r="U30" s="2">
        <v>72.599999999999994</v>
      </c>
      <c r="V30" s="2">
        <v>90.9</v>
      </c>
      <c r="W30" s="2">
        <v>107.2</v>
      </c>
      <c r="X30" s="2">
        <v>100</v>
      </c>
      <c r="Y30" s="2">
        <v>86.4</v>
      </c>
      <c r="Z30" s="2">
        <v>81.099999999999994</v>
      </c>
      <c r="AA30" s="2">
        <v>82.1</v>
      </c>
      <c r="AB30" s="2">
        <v>83.9</v>
      </c>
      <c r="AC30" s="2">
        <v>94.3</v>
      </c>
      <c r="AD30" s="2">
        <v>94.9</v>
      </c>
      <c r="AE30" s="2">
        <v>82.6</v>
      </c>
    </row>
    <row r="31" spans="1:31" s="2" customFormat="1" x14ac:dyDescent="0.3">
      <c r="A31" s="2" t="s">
        <v>145</v>
      </c>
      <c r="B31" s="2" t="s">
        <v>2785</v>
      </c>
      <c r="C31" s="2" t="s">
        <v>3139</v>
      </c>
      <c r="D31" s="2" t="s">
        <v>3143</v>
      </c>
      <c r="E31" s="2" t="s">
        <v>44</v>
      </c>
      <c r="F31" s="1"/>
      <c r="G31" s="2" t="s">
        <v>47</v>
      </c>
      <c r="J31" s="1" t="s">
        <v>812</v>
      </c>
      <c r="S31" s="2">
        <v>61.5</v>
      </c>
      <c r="T31" s="2">
        <v>48.9</v>
      </c>
      <c r="U31" s="2">
        <v>73.5</v>
      </c>
      <c r="V31" s="2">
        <v>86.1</v>
      </c>
      <c r="W31" s="2">
        <v>91.4</v>
      </c>
      <c r="X31" s="2">
        <v>100</v>
      </c>
      <c r="Y31" s="2">
        <v>93.9</v>
      </c>
      <c r="Z31" s="2">
        <v>94.3</v>
      </c>
      <c r="AA31" s="2">
        <v>97.8</v>
      </c>
      <c r="AB31" s="2">
        <v>111</v>
      </c>
      <c r="AC31" s="2">
        <v>119.5</v>
      </c>
      <c r="AD31" s="2">
        <v>110.4</v>
      </c>
      <c r="AE31" s="2">
        <v>91.7</v>
      </c>
    </row>
    <row r="32" spans="1:31" s="2" customFormat="1" x14ac:dyDescent="0.3">
      <c r="A32" s="2" t="s">
        <v>146</v>
      </c>
      <c r="B32" s="2" t="s">
        <v>2785</v>
      </c>
      <c r="C32" s="2" t="s">
        <v>3139</v>
      </c>
      <c r="D32" s="2" t="s">
        <v>3144</v>
      </c>
      <c r="E32" s="2" t="s">
        <v>45</v>
      </c>
      <c r="F32" s="1"/>
      <c r="G32" s="2" t="s">
        <v>47</v>
      </c>
      <c r="J32" s="1" t="s">
        <v>812</v>
      </c>
      <c r="S32" s="2">
        <v>78</v>
      </c>
      <c r="T32" s="2">
        <v>61.3</v>
      </c>
      <c r="U32" s="2">
        <v>80.7</v>
      </c>
      <c r="V32" s="2">
        <v>95.2</v>
      </c>
      <c r="W32" s="2">
        <v>100.3</v>
      </c>
      <c r="X32" s="2">
        <v>100</v>
      </c>
      <c r="Y32" s="2">
        <v>96.6</v>
      </c>
      <c r="Z32" s="2">
        <v>98.8</v>
      </c>
      <c r="AA32" s="2">
        <v>95.7</v>
      </c>
      <c r="AB32" s="2">
        <v>96.3</v>
      </c>
      <c r="AC32" s="2">
        <v>105.6</v>
      </c>
      <c r="AD32" s="2">
        <v>103.9</v>
      </c>
      <c r="AE32" s="2">
        <v>100.1</v>
      </c>
    </row>
    <row r="33" spans="1:31" s="2" customFormat="1" x14ac:dyDescent="0.3">
      <c r="A33" s="2" t="s">
        <v>155</v>
      </c>
      <c r="B33" s="2" t="s">
        <v>2785</v>
      </c>
      <c r="C33" s="2" t="s">
        <v>3139</v>
      </c>
      <c r="D33" s="2" t="s">
        <v>3144</v>
      </c>
      <c r="E33" s="2" t="s">
        <v>45</v>
      </c>
      <c r="F33" s="2" t="s">
        <v>88</v>
      </c>
      <c r="G33" s="2" t="s">
        <v>47</v>
      </c>
      <c r="J33" s="1" t="s">
        <v>812</v>
      </c>
      <c r="S33" s="2">
        <v>21999</v>
      </c>
      <c r="T33" s="2">
        <v>15576</v>
      </c>
      <c r="U33" s="2">
        <v>20879</v>
      </c>
      <c r="V33" s="2">
        <v>25782</v>
      </c>
      <c r="W33" s="2">
        <v>27126</v>
      </c>
      <c r="X33" s="2">
        <v>25743</v>
      </c>
      <c r="Y33" s="2">
        <v>24795</v>
      </c>
      <c r="Z33" s="2">
        <v>23142</v>
      </c>
      <c r="AA33" s="2">
        <v>21139</v>
      </c>
      <c r="AB33" s="2">
        <v>21918</v>
      </c>
      <c r="AC33" s="2">
        <v>25460</v>
      </c>
      <c r="AD33" s="2">
        <v>24041</v>
      </c>
      <c r="AE33" s="2">
        <v>22886</v>
      </c>
    </row>
    <row r="34" spans="1:31" s="2" customFormat="1" x14ac:dyDescent="0.3">
      <c r="A34" s="2" t="s">
        <v>154</v>
      </c>
      <c r="B34" s="2" t="s">
        <v>2799</v>
      </c>
      <c r="C34" s="2" t="s">
        <v>2800</v>
      </c>
      <c r="D34" s="2" t="s">
        <v>2801</v>
      </c>
      <c r="E34" s="2" t="s">
        <v>150</v>
      </c>
      <c r="F34" s="2" t="s">
        <v>151</v>
      </c>
      <c r="G34" s="2" t="s">
        <v>451</v>
      </c>
      <c r="I34" s="2" t="s">
        <v>628</v>
      </c>
      <c r="J34" s="2" t="s">
        <v>618</v>
      </c>
    </row>
    <row r="35" spans="1:31" s="2" customFormat="1" x14ac:dyDescent="0.3">
      <c r="A35" s="2" t="s">
        <v>153</v>
      </c>
      <c r="B35" s="2" t="s">
        <v>2799</v>
      </c>
      <c r="C35" s="2" t="s">
        <v>2800</v>
      </c>
      <c r="D35" s="2" t="s">
        <v>2802</v>
      </c>
      <c r="E35" s="2" t="s">
        <v>147</v>
      </c>
      <c r="F35" s="2" t="s">
        <v>152</v>
      </c>
      <c r="G35" s="2" t="s">
        <v>451</v>
      </c>
      <c r="I35" s="2" t="s">
        <v>629</v>
      </c>
      <c r="J35" s="2" t="s">
        <v>618</v>
      </c>
    </row>
    <row r="36" spans="1:31" s="2" customFormat="1" x14ac:dyDescent="0.3">
      <c r="A36" s="2" t="s">
        <v>167</v>
      </c>
      <c r="B36" s="2" t="s">
        <v>2799</v>
      </c>
      <c r="C36" s="2" t="s">
        <v>2800</v>
      </c>
      <c r="D36" s="2" t="s">
        <v>2802</v>
      </c>
      <c r="E36" s="2" t="s">
        <v>148</v>
      </c>
      <c r="F36" s="2" t="s">
        <v>166</v>
      </c>
      <c r="G36" s="2" t="s">
        <v>451</v>
      </c>
      <c r="I36" s="2" t="s">
        <v>630</v>
      </c>
      <c r="J36" s="2" t="s">
        <v>618</v>
      </c>
    </row>
    <row r="37" spans="1:31" s="2" customFormat="1" x14ac:dyDescent="0.3">
      <c r="A37" s="2" t="s">
        <v>168</v>
      </c>
      <c r="B37" s="2" t="s">
        <v>2799</v>
      </c>
      <c r="C37" s="2" t="s">
        <v>2800</v>
      </c>
      <c r="D37" s="2" t="s">
        <v>2802</v>
      </c>
      <c r="E37" s="2" t="s">
        <v>149</v>
      </c>
      <c r="F37" s="2" t="s">
        <v>152</v>
      </c>
      <c r="G37" s="2" t="s">
        <v>451</v>
      </c>
      <c r="I37" s="2" t="s">
        <v>631</v>
      </c>
      <c r="J37" s="2" t="s">
        <v>618</v>
      </c>
    </row>
    <row r="38" spans="1:31" s="2" customFormat="1" x14ac:dyDescent="0.3">
      <c r="A38" s="2" t="s">
        <v>169</v>
      </c>
      <c r="B38" s="2" t="s">
        <v>2799</v>
      </c>
      <c r="C38" s="2" t="s">
        <v>2800</v>
      </c>
      <c r="D38" s="2" t="s">
        <v>2803</v>
      </c>
      <c r="E38" s="2" t="s">
        <v>170</v>
      </c>
      <c r="F38" s="2" t="s">
        <v>151</v>
      </c>
      <c r="G38" s="2" t="s">
        <v>451</v>
      </c>
      <c r="I38" s="2" t="s">
        <v>632</v>
      </c>
      <c r="J38" s="2" t="s">
        <v>618</v>
      </c>
    </row>
    <row r="39" spans="1:31" s="2" customFormat="1" x14ac:dyDescent="0.3">
      <c r="A39" s="2" t="s">
        <v>174</v>
      </c>
      <c r="B39" s="2" t="s">
        <v>2799</v>
      </c>
      <c r="C39" s="2" t="s">
        <v>2800</v>
      </c>
      <c r="D39" s="2" t="s">
        <v>2802</v>
      </c>
      <c r="E39" s="2" t="s">
        <v>171</v>
      </c>
      <c r="F39" s="2" t="s">
        <v>173</v>
      </c>
      <c r="G39" s="2" t="s">
        <v>451</v>
      </c>
      <c r="I39" s="2" t="s">
        <v>633</v>
      </c>
      <c r="J39" s="2" t="s">
        <v>618</v>
      </c>
    </row>
    <row r="40" spans="1:31" s="2" customFormat="1" x14ac:dyDescent="0.3">
      <c r="A40" s="2" t="s">
        <v>175</v>
      </c>
      <c r="B40" s="2" t="s">
        <v>2799</v>
      </c>
      <c r="C40" s="2" t="s">
        <v>2800</v>
      </c>
      <c r="D40" s="2" t="s">
        <v>2802</v>
      </c>
      <c r="E40" s="2" t="s">
        <v>172</v>
      </c>
      <c r="F40" s="2" t="s">
        <v>173</v>
      </c>
      <c r="G40" s="2" t="s">
        <v>451</v>
      </c>
      <c r="I40" s="2" t="s">
        <v>634</v>
      </c>
      <c r="J40" s="2" t="s">
        <v>618</v>
      </c>
    </row>
    <row r="41" spans="1:31" s="2" customFormat="1" x14ac:dyDescent="0.3">
      <c r="A41" s="2" t="s">
        <v>266</v>
      </c>
      <c r="B41" s="2" t="s">
        <v>2799</v>
      </c>
      <c r="C41" s="2" t="s">
        <v>2804</v>
      </c>
      <c r="D41" s="2" t="s">
        <v>2805</v>
      </c>
      <c r="E41" s="2" t="s">
        <v>90</v>
      </c>
      <c r="F41" s="2" t="s">
        <v>268</v>
      </c>
      <c r="G41" s="2" t="s">
        <v>451</v>
      </c>
      <c r="I41" s="2" t="s">
        <v>635</v>
      </c>
      <c r="J41" s="2" t="s">
        <v>618</v>
      </c>
    </row>
    <row r="42" spans="1:31" s="2" customFormat="1" x14ac:dyDescent="0.3">
      <c r="A42" s="2" t="s">
        <v>267</v>
      </c>
      <c r="B42" s="2" t="s">
        <v>2799</v>
      </c>
      <c r="C42" s="2" t="s">
        <v>2804</v>
      </c>
      <c r="D42" s="2" t="s">
        <v>2805</v>
      </c>
      <c r="E42" s="2" t="s">
        <v>90</v>
      </c>
      <c r="F42" s="2" t="s">
        <v>414</v>
      </c>
      <c r="G42" s="2" t="s">
        <v>451</v>
      </c>
      <c r="I42" s="2" t="s">
        <v>636</v>
      </c>
      <c r="J42" s="2" t="s">
        <v>618</v>
      </c>
    </row>
    <row r="43" spans="1:31" s="2" customFormat="1" x14ac:dyDescent="0.3">
      <c r="A43" s="2" t="s">
        <v>270</v>
      </c>
      <c r="B43" s="2" t="s">
        <v>2799</v>
      </c>
      <c r="C43" s="2" t="s">
        <v>2804</v>
      </c>
      <c r="D43" s="2" t="s">
        <v>2805</v>
      </c>
      <c r="E43" s="2" t="s">
        <v>269</v>
      </c>
      <c r="F43" s="2" t="s">
        <v>271</v>
      </c>
      <c r="G43" s="2" t="s">
        <v>451</v>
      </c>
      <c r="I43" s="2" t="s">
        <v>638</v>
      </c>
      <c r="J43" s="2" t="s">
        <v>618</v>
      </c>
    </row>
    <row r="44" spans="1:31" s="2" customFormat="1" x14ac:dyDescent="0.3">
      <c r="A44" s="2" t="s">
        <v>272</v>
      </c>
      <c r="B44" s="2" t="s">
        <v>2799</v>
      </c>
      <c r="C44" s="2" t="s">
        <v>2804</v>
      </c>
      <c r="D44" s="2" t="s">
        <v>2805</v>
      </c>
      <c r="E44" s="2" t="s">
        <v>273</v>
      </c>
      <c r="F44" s="2" t="s">
        <v>271</v>
      </c>
      <c r="G44" s="2" t="s">
        <v>451</v>
      </c>
      <c r="I44" s="2" t="s">
        <v>637</v>
      </c>
      <c r="J44" s="2" t="s">
        <v>618</v>
      </c>
    </row>
    <row r="45" spans="1:31" s="2" customFormat="1" x14ac:dyDescent="0.3">
      <c r="A45" s="2" t="s">
        <v>301</v>
      </c>
      <c r="B45" s="2" t="s">
        <v>2806</v>
      </c>
      <c r="C45" s="2" t="s">
        <v>2807</v>
      </c>
      <c r="D45" s="2" t="s">
        <v>2808</v>
      </c>
      <c r="E45" s="2" t="s">
        <v>289</v>
      </c>
      <c r="F45" s="2" t="s">
        <v>240</v>
      </c>
      <c r="G45" s="2" t="s">
        <v>451</v>
      </c>
      <c r="I45" s="2" t="s">
        <v>639</v>
      </c>
      <c r="J45" s="2" t="s">
        <v>618</v>
      </c>
    </row>
    <row r="46" spans="1:31" s="2" customFormat="1" x14ac:dyDescent="0.3">
      <c r="A46" s="2" t="s">
        <v>302</v>
      </c>
      <c r="B46" s="2" t="s">
        <v>2806</v>
      </c>
      <c r="C46" s="2" t="s">
        <v>2807</v>
      </c>
      <c r="D46" s="2" t="s">
        <v>2808</v>
      </c>
      <c r="E46" s="2" t="s">
        <v>290</v>
      </c>
      <c r="F46" s="2" t="s">
        <v>240</v>
      </c>
      <c r="G46" s="2" t="s">
        <v>451</v>
      </c>
      <c r="I46" s="2" t="s">
        <v>640</v>
      </c>
      <c r="J46" s="2" t="s">
        <v>618</v>
      </c>
    </row>
    <row r="47" spans="1:31" s="2" customFormat="1" x14ac:dyDescent="0.3">
      <c r="A47" s="2" t="s">
        <v>303</v>
      </c>
      <c r="B47" s="2" t="s">
        <v>2806</v>
      </c>
      <c r="C47" s="2" t="s">
        <v>2807</v>
      </c>
      <c r="D47" s="2" t="s">
        <v>2808</v>
      </c>
      <c r="E47" s="2" t="s">
        <v>291</v>
      </c>
      <c r="F47" s="2" t="s">
        <v>240</v>
      </c>
      <c r="G47" s="2" t="s">
        <v>451</v>
      </c>
      <c r="I47" s="2" t="s">
        <v>641</v>
      </c>
      <c r="J47" s="2" t="s">
        <v>618</v>
      </c>
    </row>
    <row r="48" spans="1:31" s="2" customFormat="1" x14ac:dyDescent="0.3">
      <c r="A48" s="2" t="s">
        <v>304</v>
      </c>
      <c r="B48" s="2" t="s">
        <v>2806</v>
      </c>
      <c r="C48" s="2" t="s">
        <v>2807</v>
      </c>
      <c r="D48" s="2" t="s">
        <v>2808</v>
      </c>
      <c r="E48" s="2" t="s">
        <v>292</v>
      </c>
      <c r="F48" s="2" t="s">
        <v>240</v>
      </c>
      <c r="G48" s="2" t="s">
        <v>451</v>
      </c>
      <c r="I48" s="2" t="s">
        <v>642</v>
      </c>
      <c r="J48" s="2" t="s">
        <v>618</v>
      </c>
    </row>
    <row r="49" spans="1:10" s="2" customFormat="1" x14ac:dyDescent="0.3">
      <c r="A49" s="2" t="s">
        <v>305</v>
      </c>
      <c r="B49" s="2" t="s">
        <v>2806</v>
      </c>
      <c r="C49" s="2" t="s">
        <v>2807</v>
      </c>
      <c r="D49" s="2" t="s">
        <v>2808</v>
      </c>
      <c r="E49" s="2" t="s">
        <v>293</v>
      </c>
      <c r="F49" s="2" t="s">
        <v>240</v>
      </c>
      <c r="G49" s="2" t="s">
        <v>451</v>
      </c>
      <c r="I49" s="2" t="s">
        <v>643</v>
      </c>
      <c r="J49" s="2" t="s">
        <v>618</v>
      </c>
    </row>
    <row r="50" spans="1:10" s="2" customFormat="1" x14ac:dyDescent="0.3">
      <c r="A50" s="2" t="s">
        <v>306</v>
      </c>
      <c r="B50" s="2" t="s">
        <v>2806</v>
      </c>
      <c r="C50" s="2" t="s">
        <v>2807</v>
      </c>
      <c r="D50" s="2" t="s">
        <v>2808</v>
      </c>
      <c r="E50" s="2" t="s">
        <v>297</v>
      </c>
      <c r="F50" s="2" t="s">
        <v>240</v>
      </c>
      <c r="G50" s="2" t="s">
        <v>451</v>
      </c>
      <c r="I50" s="2" t="s">
        <v>644</v>
      </c>
      <c r="J50" s="2" t="s">
        <v>618</v>
      </c>
    </row>
    <row r="51" spans="1:10" s="2" customFormat="1" x14ac:dyDescent="0.3">
      <c r="A51" s="2" t="s">
        <v>307</v>
      </c>
      <c r="B51" s="2" t="s">
        <v>2806</v>
      </c>
      <c r="C51" s="2" t="s">
        <v>2807</v>
      </c>
      <c r="D51" s="2" t="s">
        <v>2808</v>
      </c>
      <c r="E51" s="2" t="s">
        <v>298</v>
      </c>
      <c r="F51" s="2" t="s">
        <v>240</v>
      </c>
      <c r="G51" s="2" t="s">
        <v>451</v>
      </c>
      <c r="I51" s="2" t="s">
        <v>645</v>
      </c>
      <c r="J51" s="2" t="s">
        <v>618</v>
      </c>
    </row>
    <row r="52" spans="1:10" s="2" customFormat="1" x14ac:dyDescent="0.3">
      <c r="A52" s="2" t="s">
        <v>308</v>
      </c>
      <c r="B52" s="2" t="s">
        <v>2806</v>
      </c>
      <c r="C52" s="2" t="s">
        <v>2807</v>
      </c>
      <c r="D52" s="2" t="s">
        <v>2808</v>
      </c>
      <c r="E52" s="2" t="s">
        <v>299</v>
      </c>
      <c r="F52" s="2" t="s">
        <v>240</v>
      </c>
      <c r="G52" s="2" t="s">
        <v>451</v>
      </c>
      <c r="I52" s="2" t="s">
        <v>646</v>
      </c>
      <c r="J52" s="2" t="s">
        <v>618</v>
      </c>
    </row>
    <row r="53" spans="1:10" s="2" customFormat="1" x14ac:dyDescent="0.3">
      <c r="A53" s="2" t="s">
        <v>309</v>
      </c>
      <c r="B53" s="2" t="s">
        <v>2806</v>
      </c>
      <c r="C53" s="2" t="s">
        <v>2807</v>
      </c>
      <c r="D53" s="2" t="s">
        <v>2808</v>
      </c>
      <c r="E53" s="2" t="s">
        <v>300</v>
      </c>
      <c r="F53" s="2" t="s">
        <v>240</v>
      </c>
      <c r="G53" s="2" t="s">
        <v>451</v>
      </c>
      <c r="I53" s="2" t="s">
        <v>647</v>
      </c>
      <c r="J53" s="2" t="s">
        <v>618</v>
      </c>
    </row>
    <row r="54" spans="1:10" s="2" customFormat="1" x14ac:dyDescent="0.3">
      <c r="A54" s="2" t="s">
        <v>310</v>
      </c>
      <c r="B54" s="2" t="s">
        <v>2806</v>
      </c>
      <c r="C54" s="2" t="s">
        <v>2807</v>
      </c>
      <c r="D54" s="2" t="s">
        <v>2808</v>
      </c>
      <c r="E54" s="2" t="s">
        <v>296</v>
      </c>
      <c r="F54" s="2" t="s">
        <v>240</v>
      </c>
      <c r="G54" s="2" t="s">
        <v>451</v>
      </c>
      <c r="I54" s="2" t="s">
        <v>648</v>
      </c>
      <c r="J54" s="2" t="s">
        <v>618</v>
      </c>
    </row>
    <row r="55" spans="1:10" s="2" customFormat="1" x14ac:dyDescent="0.3">
      <c r="A55" s="2" t="s">
        <v>311</v>
      </c>
      <c r="B55" s="2" t="s">
        <v>2806</v>
      </c>
      <c r="C55" s="2" t="s">
        <v>2807</v>
      </c>
      <c r="D55" s="2" t="s">
        <v>2808</v>
      </c>
      <c r="E55" s="2" t="s">
        <v>294</v>
      </c>
      <c r="F55" s="2" t="s">
        <v>240</v>
      </c>
      <c r="G55" s="2" t="s">
        <v>451</v>
      </c>
      <c r="I55" s="2" t="s">
        <v>649</v>
      </c>
      <c r="J55" s="2" t="s">
        <v>618</v>
      </c>
    </row>
    <row r="56" spans="1:10" s="2" customFormat="1" x14ac:dyDescent="0.3">
      <c r="A56" s="2" t="s">
        <v>312</v>
      </c>
      <c r="B56" s="2" t="s">
        <v>2806</v>
      </c>
      <c r="C56" s="2" t="s">
        <v>2807</v>
      </c>
      <c r="D56" s="2" t="s">
        <v>2808</v>
      </c>
      <c r="E56" s="2" t="s">
        <v>295</v>
      </c>
      <c r="F56" s="2" t="s">
        <v>240</v>
      </c>
      <c r="G56" s="2" t="s">
        <v>451</v>
      </c>
      <c r="I56" s="2" t="s">
        <v>650</v>
      </c>
      <c r="J56" s="2" t="s">
        <v>618</v>
      </c>
    </row>
    <row r="57" spans="1:10" s="2" customFormat="1" x14ac:dyDescent="0.3">
      <c r="A57" s="2" t="s">
        <v>46</v>
      </c>
      <c r="B57" s="2" t="s">
        <v>2806</v>
      </c>
      <c r="C57" s="2" t="s">
        <v>2809</v>
      </c>
      <c r="D57" s="2" t="s">
        <v>2810</v>
      </c>
      <c r="E57" s="2" t="s">
        <v>93</v>
      </c>
      <c r="F57" s="2" t="s">
        <v>413</v>
      </c>
      <c r="G57" s="2" t="s">
        <v>451</v>
      </c>
      <c r="I57" s="2" t="s">
        <v>651</v>
      </c>
      <c r="J57" s="2" t="s">
        <v>618</v>
      </c>
    </row>
    <row r="58" spans="1:10" s="2" customFormat="1" x14ac:dyDescent="0.3">
      <c r="A58" s="2" t="s">
        <v>91</v>
      </c>
      <c r="B58" s="2" t="s">
        <v>2806</v>
      </c>
      <c r="C58" s="2" t="s">
        <v>2811</v>
      </c>
      <c r="D58" s="2" t="s">
        <v>2812</v>
      </c>
      <c r="E58" s="2" t="s">
        <v>91</v>
      </c>
      <c r="F58" s="2" t="s">
        <v>414</v>
      </c>
      <c r="G58" s="2" t="s">
        <v>451</v>
      </c>
      <c r="I58" s="2" t="s">
        <v>652</v>
      </c>
      <c r="J58" s="2" t="s">
        <v>618</v>
      </c>
    </row>
    <row r="59" spans="1:10" s="2" customFormat="1" x14ac:dyDescent="0.3">
      <c r="A59" s="2" t="s">
        <v>415</v>
      </c>
      <c r="B59" s="2" t="s">
        <v>2806</v>
      </c>
      <c r="C59" s="2" t="s">
        <v>2813</v>
      </c>
      <c r="D59" s="2" t="s">
        <v>2814</v>
      </c>
      <c r="E59" s="2" t="s">
        <v>91</v>
      </c>
      <c r="F59" s="2" t="s">
        <v>414</v>
      </c>
      <c r="G59" s="2" t="s">
        <v>451</v>
      </c>
      <c r="I59" s="2" t="s">
        <v>653</v>
      </c>
      <c r="J59" s="2" t="s">
        <v>618</v>
      </c>
    </row>
    <row r="60" spans="1:10" s="2" customFormat="1" x14ac:dyDescent="0.3">
      <c r="A60" s="2" t="s">
        <v>416</v>
      </c>
      <c r="B60" s="2" t="s">
        <v>2806</v>
      </c>
      <c r="C60" s="2" t="s">
        <v>2813</v>
      </c>
      <c r="D60" s="2" t="s">
        <v>2815</v>
      </c>
      <c r="E60" s="2" t="s">
        <v>91</v>
      </c>
      <c r="F60" s="2" t="s">
        <v>414</v>
      </c>
      <c r="G60" s="2" t="s">
        <v>451</v>
      </c>
      <c r="I60" s="2" t="s">
        <v>654</v>
      </c>
      <c r="J60" s="2" t="s">
        <v>618</v>
      </c>
    </row>
    <row r="61" spans="1:10" s="2" customFormat="1" x14ac:dyDescent="0.3">
      <c r="A61" s="2" t="s">
        <v>417</v>
      </c>
      <c r="B61" s="2" t="s">
        <v>2806</v>
      </c>
      <c r="C61" s="2" t="s">
        <v>2816</v>
      </c>
      <c r="D61" s="2" t="s">
        <v>2814</v>
      </c>
      <c r="E61" s="2" t="s">
        <v>91</v>
      </c>
      <c r="F61" s="2" t="s">
        <v>414</v>
      </c>
      <c r="G61" s="2" t="s">
        <v>451</v>
      </c>
      <c r="I61" s="2" t="s">
        <v>655</v>
      </c>
      <c r="J61" s="2" t="s">
        <v>618</v>
      </c>
    </row>
    <row r="62" spans="1:10" s="2" customFormat="1" x14ac:dyDescent="0.3">
      <c r="A62" s="2" t="s">
        <v>418</v>
      </c>
      <c r="B62" s="2" t="s">
        <v>2806</v>
      </c>
      <c r="C62" s="2" t="s">
        <v>2816</v>
      </c>
      <c r="D62" s="2" t="s">
        <v>2815</v>
      </c>
      <c r="E62" s="2" t="s">
        <v>91</v>
      </c>
      <c r="F62" s="2" t="s">
        <v>414</v>
      </c>
      <c r="G62" s="2" t="s">
        <v>451</v>
      </c>
      <c r="I62" s="2" t="s">
        <v>656</v>
      </c>
      <c r="J62" s="2" t="s">
        <v>618</v>
      </c>
    </row>
    <row r="63" spans="1:10" s="2" customFormat="1" x14ac:dyDescent="0.3">
      <c r="A63" s="2" t="s">
        <v>92</v>
      </c>
      <c r="B63" s="2" t="s">
        <v>2806</v>
      </c>
      <c r="C63" s="2" t="s">
        <v>2817</v>
      </c>
      <c r="D63" s="2" t="s">
        <v>2812</v>
      </c>
      <c r="E63" s="2" t="s">
        <v>92</v>
      </c>
      <c r="F63" s="2" t="s">
        <v>414</v>
      </c>
      <c r="G63" s="2" t="s">
        <v>451</v>
      </c>
      <c r="I63" s="2" t="s">
        <v>657</v>
      </c>
      <c r="J63" s="2" t="s">
        <v>618</v>
      </c>
    </row>
    <row r="64" spans="1:10" s="2" customFormat="1" x14ac:dyDescent="0.3">
      <c r="A64" s="2" t="s">
        <v>419</v>
      </c>
      <c r="B64" s="2" t="s">
        <v>2806</v>
      </c>
      <c r="C64" s="2" t="s">
        <v>2817</v>
      </c>
      <c r="D64" s="2" t="s">
        <v>2814</v>
      </c>
      <c r="E64" s="2" t="s">
        <v>92</v>
      </c>
      <c r="F64" s="2" t="s">
        <v>414</v>
      </c>
      <c r="G64" s="2" t="s">
        <v>451</v>
      </c>
      <c r="I64" s="2" t="s">
        <v>658</v>
      </c>
      <c r="J64" s="2" t="s">
        <v>618</v>
      </c>
    </row>
    <row r="65" spans="1:31" s="2" customFormat="1" x14ac:dyDescent="0.3">
      <c r="A65" s="2" t="s">
        <v>420</v>
      </c>
      <c r="B65" s="2" t="s">
        <v>2806</v>
      </c>
      <c r="C65" s="2" t="s">
        <v>2817</v>
      </c>
      <c r="D65" s="2" t="s">
        <v>2815</v>
      </c>
      <c r="E65" s="2" t="s">
        <v>92</v>
      </c>
      <c r="F65" s="2" t="s">
        <v>414</v>
      </c>
      <c r="G65" s="2" t="s">
        <v>451</v>
      </c>
      <c r="I65" s="2" t="s">
        <v>659</v>
      </c>
      <c r="J65" s="2" t="s">
        <v>618</v>
      </c>
    </row>
    <row r="66" spans="1:31" s="2" customFormat="1" x14ac:dyDescent="0.3">
      <c r="A66" s="2" t="s">
        <v>278</v>
      </c>
      <c r="B66" s="2" t="s">
        <v>2818</v>
      </c>
      <c r="C66" s="2" t="s">
        <v>2819</v>
      </c>
      <c r="D66" s="2" t="s">
        <v>2820</v>
      </c>
      <c r="E66" s="2" t="s">
        <v>277</v>
      </c>
      <c r="F66" s="2" t="s">
        <v>278</v>
      </c>
      <c r="G66" s="2" t="s">
        <v>47</v>
      </c>
      <c r="J66" s="2" t="s">
        <v>951</v>
      </c>
    </row>
    <row r="67" spans="1:31" s="2" customFormat="1" x14ac:dyDescent="0.3">
      <c r="A67" s="2" t="s">
        <v>279</v>
      </c>
      <c r="B67" s="2" t="s">
        <v>2818</v>
      </c>
      <c r="C67" s="2" t="s">
        <v>2819</v>
      </c>
      <c r="D67" s="2" t="s">
        <v>2821</v>
      </c>
      <c r="E67" s="2" t="s">
        <v>48</v>
      </c>
      <c r="F67" s="2" t="s">
        <v>279</v>
      </c>
      <c r="G67" s="2" t="s">
        <v>47</v>
      </c>
      <c r="J67" s="2" t="s">
        <v>951</v>
      </c>
    </row>
    <row r="68" spans="1:31" s="2" customFormat="1" x14ac:dyDescent="0.3">
      <c r="A68" s="2" t="s">
        <v>280</v>
      </c>
      <c r="B68" s="2" t="s">
        <v>2818</v>
      </c>
      <c r="C68" s="2" t="s">
        <v>2819</v>
      </c>
      <c r="D68" s="2" t="s">
        <v>2822</v>
      </c>
      <c r="E68" s="2" t="s">
        <v>49</v>
      </c>
      <c r="F68" s="2" t="s">
        <v>280</v>
      </c>
      <c r="G68" s="2" t="s">
        <v>47</v>
      </c>
      <c r="J68" s="2" t="s">
        <v>951</v>
      </c>
    </row>
    <row r="69" spans="1:31" s="2" customFormat="1" x14ac:dyDescent="0.3">
      <c r="A69" s="2" t="s">
        <v>281</v>
      </c>
      <c r="B69" s="2" t="s">
        <v>2818</v>
      </c>
      <c r="C69" s="2" t="s">
        <v>2819</v>
      </c>
      <c r="D69" s="2" t="s">
        <v>2823</v>
      </c>
      <c r="E69" s="2" t="s">
        <v>50</v>
      </c>
      <c r="F69" s="2" t="s">
        <v>281</v>
      </c>
      <c r="G69" s="2" t="s">
        <v>47</v>
      </c>
      <c r="J69" s="2" t="s">
        <v>951</v>
      </c>
    </row>
    <row r="70" spans="1:31" s="2" customFormat="1" x14ac:dyDescent="0.3">
      <c r="A70" s="2" t="s">
        <v>421</v>
      </c>
      <c r="B70" s="2" t="s">
        <v>2818</v>
      </c>
      <c r="C70" s="2" t="s">
        <v>2819</v>
      </c>
      <c r="D70" s="2" t="s">
        <v>2820</v>
      </c>
      <c r="E70" s="2" t="s">
        <v>277</v>
      </c>
      <c r="F70" s="2" t="s">
        <v>282</v>
      </c>
      <c r="G70" s="2" t="s">
        <v>47</v>
      </c>
      <c r="J70" s="2" t="s">
        <v>951</v>
      </c>
    </row>
    <row r="71" spans="1:31" s="2" customFormat="1" x14ac:dyDescent="0.3">
      <c r="A71" s="2" t="s">
        <v>422</v>
      </c>
      <c r="B71" s="2" t="s">
        <v>2818</v>
      </c>
      <c r="C71" s="2" t="s">
        <v>2819</v>
      </c>
      <c r="D71" s="2" t="s">
        <v>2821</v>
      </c>
      <c r="E71" s="2" t="s">
        <v>48</v>
      </c>
      <c r="F71" s="2" t="s">
        <v>282</v>
      </c>
      <c r="G71" s="2" t="s">
        <v>47</v>
      </c>
      <c r="J71" s="2" t="s">
        <v>951</v>
      </c>
    </row>
    <row r="72" spans="1:31" s="2" customFormat="1" x14ac:dyDescent="0.3">
      <c r="A72" s="2" t="s">
        <v>423</v>
      </c>
      <c r="B72" s="2" t="s">
        <v>2818</v>
      </c>
      <c r="C72" s="2" t="s">
        <v>2819</v>
      </c>
      <c r="D72" s="2" t="s">
        <v>2822</v>
      </c>
      <c r="E72" s="2" t="s">
        <v>49</v>
      </c>
      <c r="F72" s="2" t="s">
        <v>282</v>
      </c>
      <c r="G72" s="2" t="s">
        <v>47</v>
      </c>
      <c r="J72" s="2" t="s">
        <v>951</v>
      </c>
    </row>
    <row r="73" spans="1:31" s="2" customFormat="1" x14ac:dyDescent="0.3">
      <c r="A73" s="2" t="s">
        <v>424</v>
      </c>
      <c r="B73" s="2" t="s">
        <v>2818</v>
      </c>
      <c r="C73" s="2" t="s">
        <v>2819</v>
      </c>
      <c r="D73" s="2" t="s">
        <v>2823</v>
      </c>
      <c r="E73" s="2" t="s">
        <v>50</v>
      </c>
      <c r="F73" s="2" t="s">
        <v>282</v>
      </c>
      <c r="G73" s="2" t="s">
        <v>47</v>
      </c>
      <c r="J73" s="2" t="s">
        <v>951</v>
      </c>
    </row>
    <row r="74" spans="1:31" s="2" customFormat="1" x14ac:dyDescent="0.3">
      <c r="A74" s="2" t="s">
        <v>425</v>
      </c>
      <c r="B74" s="2" t="s">
        <v>2824</v>
      </c>
      <c r="C74" s="2" t="s">
        <v>2825</v>
      </c>
      <c r="D74" s="2" t="s">
        <v>2826</v>
      </c>
      <c r="E74" s="2" t="s">
        <v>426</v>
      </c>
      <c r="F74" s="2" t="s">
        <v>425</v>
      </c>
      <c r="G74" s="1"/>
      <c r="J74" s="1"/>
      <c r="S74" s="2">
        <v>16697754</v>
      </c>
      <c r="T74" s="2">
        <v>16881078</v>
      </c>
      <c r="U74" s="2">
        <v>17063927</v>
      </c>
      <c r="V74" s="2">
        <v>17254159</v>
      </c>
      <c r="W74" s="2">
        <v>17443491</v>
      </c>
      <c r="X74" s="2">
        <v>17611902</v>
      </c>
      <c r="Y74" s="2">
        <v>17787617</v>
      </c>
      <c r="Z74" s="2">
        <v>17971423</v>
      </c>
      <c r="AA74" s="2">
        <v>18167147</v>
      </c>
      <c r="AB74" s="2">
        <v>18419192</v>
      </c>
      <c r="AC74" s="2">
        <v>18751405</v>
      </c>
      <c r="AD74" s="2">
        <v>19107216</v>
      </c>
      <c r="AE74" s="2">
        <v>19458310</v>
      </c>
    </row>
    <row r="75" spans="1:31" s="2" customFormat="1" x14ac:dyDescent="0.3">
      <c r="A75" s="2" t="s">
        <v>427</v>
      </c>
      <c r="B75" s="2" t="s">
        <v>2827</v>
      </c>
      <c r="C75" s="2" t="s">
        <v>2828</v>
      </c>
      <c r="D75" s="2" t="s">
        <v>2829</v>
      </c>
      <c r="E75" s="2" t="s">
        <v>428</v>
      </c>
      <c r="F75" s="2" t="s">
        <v>173</v>
      </c>
      <c r="G75" s="1"/>
      <c r="J75" s="1"/>
      <c r="S75" s="2">
        <v>46.547945205479401</v>
      </c>
      <c r="T75" s="2">
        <v>46.2665333333333</v>
      </c>
      <c r="U75" s="2">
        <v>47.216216216216203</v>
      </c>
      <c r="V75" s="2">
        <v>44.559459459459497</v>
      </c>
      <c r="W75" s="2">
        <v>46.195810810810798</v>
      </c>
      <c r="X75" s="2">
        <v>46.447162162162201</v>
      </c>
      <c r="Y75" s="2">
        <v>45.1424324324324</v>
      </c>
      <c r="Z75" s="2">
        <v>45.944246575342497</v>
      </c>
      <c r="AA75" s="2">
        <v>45.981184210526301</v>
      </c>
      <c r="AB75" s="2">
        <v>48.743552631579</v>
      </c>
      <c r="AC75" s="2">
        <v>46.557625000000002</v>
      </c>
      <c r="AD75" s="2">
        <v>46.4219230769231</v>
      </c>
      <c r="AE75" s="2">
        <v>48.886056338028197</v>
      </c>
    </row>
    <row r="76" spans="1:31" s="2" customFormat="1" x14ac:dyDescent="0.3">
      <c r="A76" s="2" t="s">
        <v>54</v>
      </c>
      <c r="B76" s="2" t="s">
        <v>2827</v>
      </c>
      <c r="C76" s="2" t="s">
        <v>2830</v>
      </c>
      <c r="D76" s="2" t="s">
        <v>2831</v>
      </c>
      <c r="E76" s="2" t="s">
        <v>429</v>
      </c>
      <c r="F76" s="2" t="s">
        <v>430</v>
      </c>
      <c r="G76" s="2" t="s">
        <v>800</v>
      </c>
      <c r="I76" s="2" t="s">
        <v>660</v>
      </c>
      <c r="J76" s="2" t="s">
        <v>617</v>
      </c>
    </row>
    <row r="77" spans="1:31" s="2" customFormat="1" x14ac:dyDescent="0.3">
      <c r="A77" s="2" t="s">
        <v>55</v>
      </c>
      <c r="B77" s="2" t="s">
        <v>2827</v>
      </c>
      <c r="C77" s="2" t="s">
        <v>2830</v>
      </c>
      <c r="D77" s="2" t="s">
        <v>2831</v>
      </c>
      <c r="E77" s="2" t="s">
        <v>429</v>
      </c>
      <c r="F77" s="2" t="s">
        <v>430</v>
      </c>
      <c r="G77" s="2" t="s">
        <v>800</v>
      </c>
      <c r="I77" s="2" t="s">
        <v>661</v>
      </c>
      <c r="J77" s="2" t="s">
        <v>617</v>
      </c>
    </row>
    <row r="78" spans="1:31" s="2" customFormat="1" x14ac:dyDescent="0.3">
      <c r="A78" s="2" t="s">
        <v>56</v>
      </c>
      <c r="B78" s="2" t="s">
        <v>2827</v>
      </c>
      <c r="C78" s="2" t="s">
        <v>2830</v>
      </c>
      <c r="D78" s="2" t="s">
        <v>2831</v>
      </c>
      <c r="E78" s="2" t="s">
        <v>429</v>
      </c>
      <c r="F78" s="2" t="s">
        <v>430</v>
      </c>
      <c r="G78" s="2" t="s">
        <v>800</v>
      </c>
      <c r="I78" s="2" t="s">
        <v>662</v>
      </c>
      <c r="J78" s="2" t="s">
        <v>617</v>
      </c>
    </row>
    <row r="79" spans="1:31" s="2" customFormat="1" x14ac:dyDescent="0.3">
      <c r="A79" s="2" t="s">
        <v>57</v>
      </c>
      <c r="B79" s="2" t="s">
        <v>2832</v>
      </c>
      <c r="C79" s="2" t="s">
        <v>2833</v>
      </c>
      <c r="D79" s="2" t="s">
        <v>2834</v>
      </c>
      <c r="E79" s="2" t="s">
        <v>57</v>
      </c>
      <c r="F79" s="2" t="s">
        <v>622</v>
      </c>
      <c r="G79" s="2" t="s">
        <v>451</v>
      </c>
      <c r="I79" s="2" t="s">
        <v>663</v>
      </c>
      <c r="J79" s="2" t="s">
        <v>618</v>
      </c>
    </row>
    <row r="80" spans="1:31" s="2" customFormat="1" x14ac:dyDescent="0.3">
      <c r="A80" s="2" t="s">
        <v>182</v>
      </c>
      <c r="B80" s="2" t="s">
        <v>2832</v>
      </c>
      <c r="C80" s="2" t="s">
        <v>2833</v>
      </c>
      <c r="D80" s="2" t="s">
        <v>2834</v>
      </c>
      <c r="E80" s="2" t="s">
        <v>182</v>
      </c>
      <c r="F80" s="2" t="s">
        <v>622</v>
      </c>
      <c r="G80" s="2" t="s">
        <v>451</v>
      </c>
      <c r="I80" s="2" t="s">
        <v>664</v>
      </c>
      <c r="J80" s="2" t="s">
        <v>618</v>
      </c>
    </row>
    <row r="81" spans="1:31" s="2" customFormat="1" x14ac:dyDescent="0.3">
      <c r="A81" s="2" t="s">
        <v>183</v>
      </c>
      <c r="B81" s="2" t="s">
        <v>2832</v>
      </c>
      <c r="C81" s="2" t="s">
        <v>2833</v>
      </c>
      <c r="D81" s="2" t="s">
        <v>2834</v>
      </c>
      <c r="E81" s="2" t="s">
        <v>183</v>
      </c>
      <c r="F81" s="2" t="s">
        <v>622</v>
      </c>
      <c r="G81" s="2" t="s">
        <v>451</v>
      </c>
      <c r="I81" s="2" t="s">
        <v>665</v>
      </c>
      <c r="J81" s="2" t="s">
        <v>618</v>
      </c>
    </row>
    <row r="82" spans="1:31" s="2" customFormat="1" x14ac:dyDescent="0.3">
      <c r="A82" s="2" t="s">
        <v>184</v>
      </c>
      <c r="B82" s="2" t="s">
        <v>2832</v>
      </c>
      <c r="C82" s="2" t="s">
        <v>2833</v>
      </c>
      <c r="D82" s="2" t="s">
        <v>2834</v>
      </c>
      <c r="E82" s="2" t="s">
        <v>184</v>
      </c>
      <c r="F82" s="2" t="s">
        <v>622</v>
      </c>
      <c r="G82" s="2" t="s">
        <v>451</v>
      </c>
      <c r="I82" s="2" t="s">
        <v>666</v>
      </c>
      <c r="J82" s="2" t="s">
        <v>618</v>
      </c>
    </row>
    <row r="83" spans="1:31" s="2" customFormat="1" x14ac:dyDescent="0.3">
      <c r="A83" s="2" t="s">
        <v>185</v>
      </c>
      <c r="B83" s="2" t="s">
        <v>2832</v>
      </c>
      <c r="C83" s="2" t="s">
        <v>2833</v>
      </c>
      <c r="D83" s="2" t="s">
        <v>2834</v>
      </c>
      <c r="E83" s="2" t="s">
        <v>188</v>
      </c>
      <c r="F83" s="2" t="s">
        <v>622</v>
      </c>
      <c r="G83" s="2" t="s">
        <v>451</v>
      </c>
      <c r="I83" s="2" t="s">
        <v>667</v>
      </c>
      <c r="J83" s="2" t="s">
        <v>618</v>
      </c>
    </row>
    <row r="84" spans="1:31" s="2" customFormat="1" x14ac:dyDescent="0.3">
      <c r="A84" s="2" t="s">
        <v>186</v>
      </c>
      <c r="B84" s="2" t="s">
        <v>2832</v>
      </c>
      <c r="C84" s="2" t="s">
        <v>2833</v>
      </c>
      <c r="D84" s="2" t="s">
        <v>2834</v>
      </c>
      <c r="E84" s="2" t="s">
        <v>186</v>
      </c>
      <c r="F84" s="2" t="s">
        <v>622</v>
      </c>
      <c r="G84" s="2" t="s">
        <v>451</v>
      </c>
      <c r="I84" s="2" t="s">
        <v>668</v>
      </c>
      <c r="J84" s="2" t="s">
        <v>618</v>
      </c>
    </row>
    <row r="85" spans="1:31" s="2" customFormat="1" x14ac:dyDescent="0.3">
      <c r="A85" s="2" t="s">
        <v>187</v>
      </c>
      <c r="B85" s="2" t="s">
        <v>2832</v>
      </c>
      <c r="C85" s="2" t="s">
        <v>2833</v>
      </c>
      <c r="D85" s="2" t="s">
        <v>2834</v>
      </c>
      <c r="E85" s="2" t="s">
        <v>57</v>
      </c>
      <c r="F85" s="2" t="s">
        <v>622</v>
      </c>
      <c r="G85" s="2" t="s">
        <v>451</v>
      </c>
      <c r="I85" s="2" t="s">
        <v>669</v>
      </c>
      <c r="J85" s="2" t="s">
        <v>618</v>
      </c>
    </row>
    <row r="86" spans="1:31" s="2" customFormat="1" x14ac:dyDescent="0.3">
      <c r="A86" s="2" t="s">
        <v>189</v>
      </c>
      <c r="B86" s="2" t="s">
        <v>2832</v>
      </c>
      <c r="C86" s="2" t="s">
        <v>2833</v>
      </c>
      <c r="D86" s="2" t="s">
        <v>2835</v>
      </c>
      <c r="E86" s="2" t="s">
        <v>189</v>
      </c>
      <c r="F86" s="2" t="s">
        <v>622</v>
      </c>
      <c r="G86" s="2" t="s">
        <v>451</v>
      </c>
      <c r="I86" s="2" t="s">
        <v>670</v>
      </c>
      <c r="J86" s="2" t="s">
        <v>618</v>
      </c>
    </row>
    <row r="87" spans="1:31" s="2" customFormat="1" x14ac:dyDescent="0.3">
      <c r="A87" s="2" t="s">
        <v>59</v>
      </c>
      <c r="B87" s="2" t="s">
        <v>2832</v>
      </c>
      <c r="C87" s="2" t="s">
        <v>2833</v>
      </c>
      <c r="D87" s="2" t="s">
        <v>2835</v>
      </c>
      <c r="E87" s="2" t="s">
        <v>190</v>
      </c>
      <c r="F87" s="2" t="s">
        <v>622</v>
      </c>
      <c r="G87" s="2" t="s">
        <v>451</v>
      </c>
      <c r="I87" s="2" t="s">
        <v>671</v>
      </c>
      <c r="J87" s="2" t="s">
        <v>618</v>
      </c>
    </row>
    <row r="88" spans="1:31" s="2" customFormat="1" x14ac:dyDescent="0.3">
      <c r="A88" s="2" t="s">
        <v>60</v>
      </c>
      <c r="B88" s="2" t="s">
        <v>2832</v>
      </c>
      <c r="C88" s="2" t="s">
        <v>2833</v>
      </c>
      <c r="D88" s="2" t="s">
        <v>2835</v>
      </c>
      <c r="E88" s="2" t="s">
        <v>191</v>
      </c>
      <c r="F88" s="2" t="s">
        <v>622</v>
      </c>
      <c r="G88" s="2" t="s">
        <v>451</v>
      </c>
      <c r="I88" s="2" t="s">
        <v>672</v>
      </c>
      <c r="J88" s="2" t="s">
        <v>618</v>
      </c>
    </row>
    <row r="89" spans="1:31" s="2" customFormat="1" x14ac:dyDescent="0.3">
      <c r="A89" s="2" t="s">
        <v>61</v>
      </c>
      <c r="B89" s="2" t="s">
        <v>2832</v>
      </c>
      <c r="C89" s="2" t="s">
        <v>2833</v>
      </c>
      <c r="D89" s="2" t="s">
        <v>2835</v>
      </c>
      <c r="E89" s="2" t="s">
        <v>192</v>
      </c>
      <c r="F89" s="2" t="s">
        <v>622</v>
      </c>
      <c r="G89" s="2" t="s">
        <v>451</v>
      </c>
      <c r="I89" s="2" t="s">
        <v>673</v>
      </c>
      <c r="J89" s="2" t="s">
        <v>618</v>
      </c>
    </row>
    <row r="90" spans="1:31" s="2" customFormat="1" x14ac:dyDescent="0.3">
      <c r="A90" s="2" t="s">
        <v>62</v>
      </c>
      <c r="B90" s="2" t="s">
        <v>2832</v>
      </c>
      <c r="C90" s="2" t="s">
        <v>2833</v>
      </c>
      <c r="D90" s="2" t="s">
        <v>2835</v>
      </c>
      <c r="E90" s="2" t="s">
        <v>193</v>
      </c>
      <c r="F90" s="2" t="s">
        <v>622</v>
      </c>
      <c r="G90" s="2" t="s">
        <v>451</v>
      </c>
      <c r="I90" s="2" t="s">
        <v>674</v>
      </c>
      <c r="J90" s="2" t="s">
        <v>618</v>
      </c>
    </row>
    <row r="91" spans="1:31" s="2" customFormat="1" x14ac:dyDescent="0.3">
      <c r="A91" s="2" t="s">
        <v>435</v>
      </c>
      <c r="B91" s="2" t="s">
        <v>2832</v>
      </c>
      <c r="C91" s="2" t="s">
        <v>2833</v>
      </c>
      <c r="D91" s="2" t="s">
        <v>2836</v>
      </c>
      <c r="E91" s="2" t="s">
        <v>434</v>
      </c>
      <c r="F91" s="2" t="s">
        <v>433</v>
      </c>
      <c r="G91" s="1"/>
      <c r="J91" s="1"/>
      <c r="S91" s="2">
        <v>56376.2</v>
      </c>
      <c r="T91" s="2">
        <v>56696.5</v>
      </c>
      <c r="U91" s="2">
        <v>58336.6</v>
      </c>
      <c r="V91" s="2">
        <v>62009.599999999999</v>
      </c>
      <c r="W91" s="2">
        <v>65610.600000000006</v>
      </c>
      <c r="X91" s="2">
        <v>68119.8</v>
      </c>
      <c r="Y91" s="2">
        <v>69907</v>
      </c>
      <c r="Z91" s="2">
        <v>71705.3</v>
      </c>
      <c r="AA91" s="2">
        <v>73364</v>
      </c>
      <c r="AB91" s="2">
        <v>74265.399999999994</v>
      </c>
      <c r="AC91" s="2">
        <v>76732.800000000003</v>
      </c>
      <c r="AD91" s="2">
        <v>77223.100000000006</v>
      </c>
      <c r="AE91" s="2">
        <v>77698.8</v>
      </c>
    </row>
    <row r="92" spans="1:31" s="2" customFormat="1" x14ac:dyDescent="0.3">
      <c r="A92" s="2" t="s">
        <v>196</v>
      </c>
      <c r="B92" s="2" t="s">
        <v>2837</v>
      </c>
      <c r="C92" s="2" t="s">
        <v>2838</v>
      </c>
      <c r="D92" s="2" t="s">
        <v>2839</v>
      </c>
      <c r="E92" s="2" t="s">
        <v>194</v>
      </c>
      <c r="F92" s="8"/>
      <c r="G92" s="1"/>
      <c r="J92" s="1"/>
    </row>
    <row r="93" spans="1:31" s="2" customFormat="1" x14ac:dyDescent="0.3">
      <c r="A93" s="2" t="s">
        <v>195</v>
      </c>
      <c r="B93" s="2" t="s">
        <v>2837</v>
      </c>
      <c r="C93" s="2" t="s">
        <v>2838</v>
      </c>
      <c r="D93" s="2" t="s">
        <v>2840</v>
      </c>
      <c r="E93" s="2" t="s">
        <v>195</v>
      </c>
      <c r="F93" s="8"/>
      <c r="G93" s="1"/>
      <c r="J93" s="1"/>
    </row>
    <row r="94" spans="1:31" s="2" customFormat="1" x14ac:dyDescent="0.3">
      <c r="A94" s="2" t="s">
        <v>64</v>
      </c>
      <c r="B94" s="2" t="s">
        <v>2837</v>
      </c>
      <c r="C94" s="2" t="s">
        <v>2841</v>
      </c>
      <c r="D94" s="2" t="s">
        <v>2842</v>
      </c>
      <c r="E94" s="2" t="s">
        <v>197</v>
      </c>
      <c r="F94" s="2" t="s">
        <v>804</v>
      </c>
      <c r="G94" s="2" t="s">
        <v>451</v>
      </c>
      <c r="I94" s="2" t="s">
        <v>718</v>
      </c>
      <c r="J94" s="2" t="s">
        <v>618</v>
      </c>
    </row>
    <row r="95" spans="1:31" s="2" customFormat="1" x14ac:dyDescent="0.3">
      <c r="A95" s="2" t="s">
        <v>65</v>
      </c>
      <c r="B95" s="2" t="s">
        <v>2837</v>
      </c>
      <c r="C95" s="2" t="s">
        <v>2841</v>
      </c>
      <c r="D95" s="2" t="s">
        <v>2843</v>
      </c>
      <c r="E95" s="2" t="s">
        <v>198</v>
      </c>
      <c r="F95" s="1"/>
      <c r="J95" s="2" t="s">
        <v>987</v>
      </c>
    </row>
    <row r="96" spans="1:31" s="2" customFormat="1" x14ac:dyDescent="0.3">
      <c r="A96" s="2" t="s">
        <v>66</v>
      </c>
      <c r="B96" s="2" t="s">
        <v>2837</v>
      </c>
      <c r="C96" s="2" t="s">
        <v>2844</v>
      </c>
      <c r="D96" s="2" t="s">
        <v>2845</v>
      </c>
      <c r="E96" s="2" t="s">
        <v>199</v>
      </c>
      <c r="F96" s="1"/>
      <c r="J96" s="2" t="s">
        <v>987</v>
      </c>
    </row>
    <row r="97" spans="1:10" s="2" customFormat="1" x14ac:dyDescent="0.3">
      <c r="A97" s="2" t="s">
        <v>202</v>
      </c>
      <c r="B97" s="2" t="s">
        <v>2846</v>
      </c>
      <c r="C97" s="2" t="s">
        <v>2847</v>
      </c>
      <c r="D97" s="2" t="s">
        <v>2848</v>
      </c>
      <c r="E97" s="2" t="s">
        <v>203</v>
      </c>
      <c r="F97" s="2" t="s">
        <v>202</v>
      </c>
      <c r="J97" s="2" t="s">
        <v>617</v>
      </c>
    </row>
    <row r="98" spans="1:10" s="2" customFormat="1" x14ac:dyDescent="0.3">
      <c r="A98" s="2" t="s">
        <v>589</v>
      </c>
      <c r="B98" s="2" t="s">
        <v>2846</v>
      </c>
      <c r="C98" s="2" t="s">
        <v>2849</v>
      </c>
      <c r="D98" s="2" t="s">
        <v>2850</v>
      </c>
      <c r="E98" s="2" t="s">
        <v>590</v>
      </c>
      <c r="F98" s="2" t="s">
        <v>240</v>
      </c>
      <c r="J98" s="2" t="s">
        <v>617</v>
      </c>
    </row>
    <row r="99" spans="1:10" s="2" customFormat="1" x14ac:dyDescent="0.3">
      <c r="A99" s="2" t="s">
        <v>592</v>
      </c>
      <c r="B99" s="2" t="s">
        <v>2846</v>
      </c>
      <c r="C99" s="2" t="s">
        <v>2851</v>
      </c>
      <c r="D99" s="2" t="s">
        <v>2852</v>
      </c>
      <c r="E99" s="2" t="s">
        <v>594</v>
      </c>
      <c r="F99" s="2" t="s">
        <v>240</v>
      </c>
      <c r="J99" s="2" t="s">
        <v>617</v>
      </c>
    </row>
    <row r="100" spans="1:10" s="2" customFormat="1" x14ac:dyDescent="0.3">
      <c r="A100" s="2" t="s">
        <v>593</v>
      </c>
      <c r="B100" s="2" t="s">
        <v>2846</v>
      </c>
      <c r="C100" s="2" t="s">
        <v>2851</v>
      </c>
      <c r="D100" s="2" t="s">
        <v>2852</v>
      </c>
      <c r="E100" s="2" t="s">
        <v>594</v>
      </c>
      <c r="F100" s="2" t="s">
        <v>240</v>
      </c>
      <c r="J100" s="2" t="s">
        <v>617</v>
      </c>
    </row>
    <row r="101" spans="1:10" s="2" customFormat="1" x14ac:dyDescent="0.3">
      <c r="A101" s="2" t="s">
        <v>204</v>
      </c>
      <c r="B101" s="2" t="s">
        <v>2846</v>
      </c>
      <c r="C101" s="2" t="s">
        <v>2847</v>
      </c>
      <c r="D101" s="2" t="s">
        <v>2848</v>
      </c>
      <c r="E101" s="2" t="s">
        <v>206</v>
      </c>
      <c r="F101" s="2" t="s">
        <v>204</v>
      </c>
      <c r="J101" s="2" t="s">
        <v>617</v>
      </c>
    </row>
    <row r="102" spans="1:10" s="2" customFormat="1" x14ac:dyDescent="0.3">
      <c r="A102" s="2" t="s">
        <v>205</v>
      </c>
      <c r="B102" s="2" t="s">
        <v>2846</v>
      </c>
      <c r="C102" s="2" t="s">
        <v>2849</v>
      </c>
      <c r="D102" s="2" t="s">
        <v>2853</v>
      </c>
      <c r="E102" s="2" t="s">
        <v>200</v>
      </c>
      <c r="F102" s="2" t="s">
        <v>228</v>
      </c>
      <c r="J102" s="2" t="s">
        <v>617</v>
      </c>
    </row>
    <row r="103" spans="1:10" s="2" customFormat="1" x14ac:dyDescent="0.3">
      <c r="A103" s="2" t="s">
        <v>207</v>
      </c>
      <c r="B103" s="2" t="s">
        <v>2846</v>
      </c>
      <c r="C103" s="2" t="s">
        <v>2847</v>
      </c>
      <c r="D103" s="2" t="s">
        <v>2848</v>
      </c>
      <c r="E103" s="2" t="s">
        <v>210</v>
      </c>
      <c r="F103" s="2" t="s">
        <v>207</v>
      </c>
      <c r="J103" s="2" t="s">
        <v>617</v>
      </c>
    </row>
    <row r="104" spans="1:10" s="2" customFormat="1" x14ac:dyDescent="0.3">
      <c r="A104" s="2" t="s">
        <v>208</v>
      </c>
      <c r="B104" s="2" t="s">
        <v>2846</v>
      </c>
      <c r="C104" s="2" t="s">
        <v>2847</v>
      </c>
      <c r="D104" s="2" t="s">
        <v>2848</v>
      </c>
      <c r="E104" s="2" t="s">
        <v>211</v>
      </c>
      <c r="F104" s="2" t="s">
        <v>208</v>
      </c>
      <c r="J104" s="2" t="s">
        <v>617</v>
      </c>
    </row>
    <row r="105" spans="1:10" s="2" customFormat="1" x14ac:dyDescent="0.3">
      <c r="A105" s="2" t="s">
        <v>209</v>
      </c>
      <c r="B105" s="2" t="s">
        <v>2846</v>
      </c>
      <c r="C105" s="2" t="s">
        <v>2847</v>
      </c>
      <c r="D105" s="2" t="s">
        <v>2848</v>
      </c>
      <c r="E105" s="2" t="s">
        <v>212</v>
      </c>
      <c r="F105" s="2" t="s">
        <v>213</v>
      </c>
      <c r="J105" s="2" t="s">
        <v>617</v>
      </c>
    </row>
    <row r="106" spans="1:10" s="2" customFormat="1" x14ac:dyDescent="0.3">
      <c r="A106" s="2" t="s">
        <v>222</v>
      </c>
      <c r="B106" s="2" t="s">
        <v>2846</v>
      </c>
      <c r="C106" s="2" t="s">
        <v>2849</v>
      </c>
      <c r="D106" s="2" t="s">
        <v>2854</v>
      </c>
      <c r="E106" s="2" t="s">
        <v>201</v>
      </c>
      <c r="F106" s="2" t="s">
        <v>173</v>
      </c>
      <c r="J106" s="2" t="s">
        <v>617</v>
      </c>
    </row>
    <row r="107" spans="1:10" s="2" customFormat="1" x14ac:dyDescent="0.3">
      <c r="A107" s="2" t="s">
        <v>223</v>
      </c>
      <c r="B107" s="2" t="s">
        <v>2846</v>
      </c>
      <c r="C107" s="2" t="s">
        <v>2849</v>
      </c>
      <c r="D107" s="2" t="s">
        <v>2854</v>
      </c>
      <c r="E107" s="2" t="s">
        <v>215</v>
      </c>
      <c r="F107" s="2" t="s">
        <v>173</v>
      </c>
      <c r="J107" s="2" t="s">
        <v>617</v>
      </c>
    </row>
    <row r="108" spans="1:10" s="2" customFormat="1" x14ac:dyDescent="0.3">
      <c r="A108" s="2" t="s">
        <v>224</v>
      </c>
      <c r="B108" s="2" t="s">
        <v>2846</v>
      </c>
      <c r="C108" s="2" t="s">
        <v>2849</v>
      </c>
      <c r="D108" s="2" t="s">
        <v>2855</v>
      </c>
      <c r="E108" s="2" t="s">
        <v>217</v>
      </c>
      <c r="F108" s="2" t="s">
        <v>218</v>
      </c>
      <c r="J108" s="2" t="s">
        <v>617</v>
      </c>
    </row>
    <row r="109" spans="1:10" s="2" customFormat="1" x14ac:dyDescent="0.3">
      <c r="A109" s="2" t="s">
        <v>216</v>
      </c>
      <c r="B109" s="2" t="s">
        <v>2846</v>
      </c>
      <c r="C109" s="2" t="s">
        <v>2849</v>
      </c>
      <c r="D109" s="2" t="s">
        <v>2853</v>
      </c>
      <c r="E109" s="2" t="s">
        <v>214</v>
      </c>
      <c r="F109" s="2" t="s">
        <v>227</v>
      </c>
      <c r="J109" s="2" t="s">
        <v>617</v>
      </c>
    </row>
    <row r="110" spans="1:10" s="2" customFormat="1" x14ac:dyDescent="0.3">
      <c r="A110" s="2" t="s">
        <v>554</v>
      </c>
      <c r="B110" s="2" t="s">
        <v>2846</v>
      </c>
      <c r="C110" s="2" t="s">
        <v>2851</v>
      </c>
      <c r="D110" s="2" t="s">
        <v>2850</v>
      </c>
      <c r="E110" s="2" t="s">
        <v>552</v>
      </c>
      <c r="F110" s="2" t="s">
        <v>240</v>
      </c>
      <c r="J110" s="2" t="s">
        <v>617</v>
      </c>
    </row>
    <row r="111" spans="1:10" s="2" customFormat="1" x14ac:dyDescent="0.3">
      <c r="A111" s="2" t="s">
        <v>547</v>
      </c>
      <c r="B111" s="2" t="s">
        <v>2846</v>
      </c>
      <c r="C111" s="2" t="s">
        <v>2851</v>
      </c>
      <c r="D111" s="2" t="s">
        <v>2850</v>
      </c>
      <c r="E111" s="2" t="s">
        <v>591</v>
      </c>
      <c r="F111" s="2" t="s">
        <v>240</v>
      </c>
      <c r="J111" s="2" t="s">
        <v>617</v>
      </c>
    </row>
    <row r="112" spans="1:10" s="2" customFormat="1" x14ac:dyDescent="0.3">
      <c r="A112" s="2" t="s">
        <v>555</v>
      </c>
      <c r="B112" s="2" t="s">
        <v>2846</v>
      </c>
      <c r="C112" s="2" t="s">
        <v>2849</v>
      </c>
      <c r="D112" s="2" t="s">
        <v>2803</v>
      </c>
      <c r="E112" s="2" t="s">
        <v>548</v>
      </c>
      <c r="F112" s="2" t="s">
        <v>240</v>
      </c>
      <c r="J112" s="2" t="s">
        <v>617</v>
      </c>
    </row>
    <row r="113" spans="1:10" s="2" customFormat="1" x14ac:dyDescent="0.3">
      <c r="A113" s="2" t="s">
        <v>556</v>
      </c>
      <c r="B113" s="2" t="s">
        <v>2846</v>
      </c>
      <c r="C113" s="2" t="s">
        <v>2851</v>
      </c>
      <c r="D113" s="2" t="s">
        <v>2803</v>
      </c>
      <c r="E113" s="2" t="s">
        <v>549</v>
      </c>
      <c r="F113" s="2" t="s">
        <v>240</v>
      </c>
      <c r="J113" s="2" t="s">
        <v>617</v>
      </c>
    </row>
    <row r="114" spans="1:10" s="2" customFormat="1" x14ac:dyDescent="0.3">
      <c r="A114" s="2" t="s">
        <v>557</v>
      </c>
      <c r="B114" s="2" t="s">
        <v>2846</v>
      </c>
      <c r="C114" s="2" t="s">
        <v>2851</v>
      </c>
      <c r="D114" s="2" t="s">
        <v>2803</v>
      </c>
      <c r="E114" s="2" t="s">
        <v>551</v>
      </c>
      <c r="F114" s="2" t="s">
        <v>240</v>
      </c>
      <c r="J114" s="2" t="s">
        <v>617</v>
      </c>
    </row>
    <row r="115" spans="1:10" s="2" customFormat="1" x14ac:dyDescent="0.3">
      <c r="A115" s="2" t="s">
        <v>558</v>
      </c>
      <c r="B115" s="2" t="s">
        <v>2846</v>
      </c>
      <c r="C115" s="2" t="s">
        <v>2851</v>
      </c>
      <c r="D115" s="2" t="s">
        <v>2803</v>
      </c>
      <c r="E115" s="2" t="s">
        <v>550</v>
      </c>
      <c r="F115" s="2" t="s">
        <v>240</v>
      </c>
      <c r="J115" s="2" t="s">
        <v>617</v>
      </c>
    </row>
    <row r="116" spans="1:10" s="2" customFormat="1" x14ac:dyDescent="0.3">
      <c r="A116" s="2" t="s">
        <v>559</v>
      </c>
      <c r="B116" s="2" t="s">
        <v>2846</v>
      </c>
      <c r="C116" s="2" t="s">
        <v>2851</v>
      </c>
      <c r="D116" s="2" t="s">
        <v>2803</v>
      </c>
      <c r="E116" s="2" t="s">
        <v>553</v>
      </c>
      <c r="F116" s="2" t="s">
        <v>240</v>
      </c>
      <c r="J116" s="2" t="s">
        <v>617</v>
      </c>
    </row>
    <row r="117" spans="1:10" s="2" customFormat="1" x14ac:dyDescent="0.3">
      <c r="A117" s="2" t="s">
        <v>229</v>
      </c>
      <c r="B117" s="2" t="s">
        <v>2846</v>
      </c>
      <c r="C117" s="2" t="s">
        <v>2849</v>
      </c>
      <c r="D117" s="2" t="s">
        <v>2853</v>
      </c>
      <c r="E117" s="2" t="s">
        <v>221</v>
      </c>
      <c r="F117" s="2" t="s">
        <v>226</v>
      </c>
      <c r="J117" s="2" t="s">
        <v>617</v>
      </c>
    </row>
    <row r="118" spans="1:10" s="2" customFormat="1" x14ac:dyDescent="0.3">
      <c r="A118" s="2" t="s">
        <v>225</v>
      </c>
      <c r="B118" s="2" t="s">
        <v>2846</v>
      </c>
      <c r="C118" s="2" t="s">
        <v>2849</v>
      </c>
      <c r="D118" s="2" t="s">
        <v>2855</v>
      </c>
      <c r="E118" s="2" t="s">
        <v>219</v>
      </c>
      <c r="F118" s="2" t="s">
        <v>220</v>
      </c>
      <c r="J118" s="2" t="s">
        <v>617</v>
      </c>
    </row>
    <row r="119" spans="1:10" s="2" customFormat="1" x14ac:dyDescent="0.3">
      <c r="A119" s="2" t="s">
        <v>533</v>
      </c>
      <c r="B119" s="2" t="s">
        <v>2846</v>
      </c>
      <c r="C119" s="2" t="s">
        <v>2847</v>
      </c>
      <c r="D119" s="2" t="s">
        <v>2848</v>
      </c>
      <c r="E119" s="2" t="s">
        <v>537</v>
      </c>
      <c r="F119" s="2" t="s">
        <v>534</v>
      </c>
      <c r="J119" s="2" t="s">
        <v>617</v>
      </c>
    </row>
    <row r="120" spans="1:10" s="2" customFormat="1" x14ac:dyDescent="0.3">
      <c r="A120" s="2" t="s">
        <v>535</v>
      </c>
      <c r="B120" s="2" t="s">
        <v>2846</v>
      </c>
      <c r="C120" s="2" t="s">
        <v>2849</v>
      </c>
      <c r="D120" s="2" t="s">
        <v>2853</v>
      </c>
      <c r="E120" s="2" t="s">
        <v>538</v>
      </c>
      <c r="F120" s="2" t="s">
        <v>536</v>
      </c>
      <c r="J120" s="2" t="s">
        <v>617</v>
      </c>
    </row>
    <row r="121" spans="1:10" s="2" customFormat="1" x14ac:dyDescent="0.3">
      <c r="A121" s="2" t="s">
        <v>588</v>
      </c>
      <c r="B121" s="2" t="s">
        <v>2846</v>
      </c>
      <c r="C121" s="2" t="s">
        <v>2851</v>
      </c>
      <c r="D121" s="2" t="s">
        <v>2803</v>
      </c>
      <c r="E121" s="2" t="s">
        <v>587</v>
      </c>
      <c r="F121" s="2" t="s">
        <v>240</v>
      </c>
      <c r="J121" s="2" t="s">
        <v>617</v>
      </c>
    </row>
    <row r="122" spans="1:10" s="2" customFormat="1" x14ac:dyDescent="0.3">
      <c r="A122" s="2" t="s">
        <v>581</v>
      </c>
      <c r="B122" s="2" t="s">
        <v>2846</v>
      </c>
      <c r="C122" s="2" t="s">
        <v>2851</v>
      </c>
      <c r="D122" s="2" t="s">
        <v>2856</v>
      </c>
      <c r="E122" s="2" t="s">
        <v>584</v>
      </c>
      <c r="F122" s="2" t="s">
        <v>539</v>
      </c>
      <c r="J122" s="2" t="s">
        <v>617</v>
      </c>
    </row>
    <row r="123" spans="1:10" s="2" customFormat="1" x14ac:dyDescent="0.3">
      <c r="A123" s="2" t="s">
        <v>582</v>
      </c>
      <c r="B123" s="2" t="s">
        <v>2846</v>
      </c>
      <c r="C123" s="2" t="s">
        <v>2851</v>
      </c>
      <c r="D123" s="2" t="s">
        <v>2856</v>
      </c>
      <c r="E123" s="2" t="s">
        <v>585</v>
      </c>
      <c r="F123" s="2" t="s">
        <v>540</v>
      </c>
      <c r="J123" s="2" t="s">
        <v>617</v>
      </c>
    </row>
    <row r="124" spans="1:10" s="2" customFormat="1" x14ac:dyDescent="0.3">
      <c r="A124" s="2" t="s">
        <v>583</v>
      </c>
      <c r="B124" s="2" t="s">
        <v>2846</v>
      </c>
      <c r="C124" s="2" t="s">
        <v>2851</v>
      </c>
      <c r="D124" s="2" t="s">
        <v>2856</v>
      </c>
      <c r="E124" s="2" t="s">
        <v>586</v>
      </c>
      <c r="F124" s="2" t="s">
        <v>541</v>
      </c>
      <c r="J124" s="2" t="s">
        <v>617</v>
      </c>
    </row>
    <row r="125" spans="1:10" s="2" customFormat="1" x14ac:dyDescent="0.3">
      <c r="A125" s="2" t="s">
        <v>573</v>
      </c>
      <c r="B125" s="2" t="s">
        <v>2846</v>
      </c>
      <c r="C125" s="2" t="s">
        <v>2857</v>
      </c>
      <c r="D125" s="2" t="s">
        <v>2858</v>
      </c>
      <c r="E125" s="2" t="s">
        <v>577</v>
      </c>
      <c r="F125" s="2" t="s">
        <v>179</v>
      </c>
      <c r="J125" s="2" t="s">
        <v>617</v>
      </c>
    </row>
    <row r="126" spans="1:10" s="2" customFormat="1" x14ac:dyDescent="0.3">
      <c r="A126" s="2" t="s">
        <v>574</v>
      </c>
      <c r="B126" s="2" t="s">
        <v>2846</v>
      </c>
      <c r="C126" s="2" t="s">
        <v>2857</v>
      </c>
      <c r="D126" s="2" t="s">
        <v>2859</v>
      </c>
      <c r="E126" s="2" t="s">
        <v>578</v>
      </c>
      <c r="F126" s="2" t="s">
        <v>179</v>
      </c>
      <c r="J126" s="2" t="s">
        <v>617</v>
      </c>
    </row>
    <row r="127" spans="1:10" s="2" customFormat="1" x14ac:dyDescent="0.3">
      <c r="A127" s="2" t="s">
        <v>575</v>
      </c>
      <c r="B127" s="2" t="s">
        <v>2846</v>
      </c>
      <c r="C127" s="2" t="s">
        <v>2857</v>
      </c>
      <c r="D127" s="2" t="s">
        <v>2859</v>
      </c>
      <c r="E127" s="2" t="s">
        <v>579</v>
      </c>
      <c r="F127" s="2" t="s">
        <v>179</v>
      </c>
      <c r="J127" s="2" t="s">
        <v>617</v>
      </c>
    </row>
    <row r="128" spans="1:10" s="2" customFormat="1" x14ac:dyDescent="0.3">
      <c r="A128" s="2" t="s">
        <v>576</v>
      </c>
      <c r="B128" s="2" t="s">
        <v>2846</v>
      </c>
      <c r="C128" s="2" t="s">
        <v>2857</v>
      </c>
      <c r="D128" s="2" t="s">
        <v>2860</v>
      </c>
      <c r="E128" s="2" t="s">
        <v>580</v>
      </c>
      <c r="F128" s="2" t="s">
        <v>179</v>
      </c>
      <c r="J128" s="2" t="s">
        <v>617</v>
      </c>
    </row>
    <row r="129" spans="1:10" s="2" customFormat="1" x14ac:dyDescent="0.3">
      <c r="A129" s="2" t="s">
        <v>542</v>
      </c>
      <c r="B129" s="2" t="s">
        <v>2846</v>
      </c>
      <c r="C129" s="2" t="s">
        <v>2861</v>
      </c>
      <c r="D129" s="2" t="s">
        <v>2862</v>
      </c>
      <c r="E129" s="2" t="s">
        <v>597</v>
      </c>
      <c r="F129" s="2" t="s">
        <v>544</v>
      </c>
      <c r="G129" s="2" t="s">
        <v>801</v>
      </c>
      <c r="J129" s="2" t="s">
        <v>617</v>
      </c>
    </row>
    <row r="130" spans="1:10" s="2" customFormat="1" x14ac:dyDescent="0.3">
      <c r="A130" s="2" t="s">
        <v>543</v>
      </c>
      <c r="B130" s="2" t="s">
        <v>2846</v>
      </c>
      <c r="C130" s="2" t="s">
        <v>2861</v>
      </c>
      <c r="D130" s="2" t="s">
        <v>2862</v>
      </c>
      <c r="E130" s="2" t="s">
        <v>598</v>
      </c>
      <c r="F130" s="2" t="s">
        <v>544</v>
      </c>
      <c r="G130" s="2" t="s">
        <v>801</v>
      </c>
      <c r="J130" s="2" t="s">
        <v>617</v>
      </c>
    </row>
    <row r="131" spans="1:10" s="2" customFormat="1" x14ac:dyDescent="0.3">
      <c r="A131" s="2" t="s">
        <v>595</v>
      </c>
      <c r="B131" s="2" t="s">
        <v>2846</v>
      </c>
      <c r="C131" s="2" t="s">
        <v>2861</v>
      </c>
      <c r="D131" s="2" t="s">
        <v>2862</v>
      </c>
      <c r="E131" s="2" t="s">
        <v>598</v>
      </c>
      <c r="F131" s="2" t="s">
        <v>544</v>
      </c>
      <c r="G131" s="2" t="s">
        <v>801</v>
      </c>
      <c r="J131" s="2" t="s">
        <v>617</v>
      </c>
    </row>
    <row r="132" spans="1:10" s="2" customFormat="1" x14ac:dyDescent="0.3">
      <c r="A132" s="2" t="s">
        <v>596</v>
      </c>
      <c r="B132" s="2" t="s">
        <v>2846</v>
      </c>
      <c r="C132" s="2" t="s">
        <v>2861</v>
      </c>
      <c r="D132" s="2" t="s">
        <v>2862</v>
      </c>
      <c r="E132" s="2" t="s">
        <v>598</v>
      </c>
      <c r="F132" s="2" t="s">
        <v>544</v>
      </c>
      <c r="G132" s="2" t="s">
        <v>801</v>
      </c>
      <c r="J132" s="2" t="s">
        <v>617</v>
      </c>
    </row>
    <row r="133" spans="1:10" s="2" customFormat="1" x14ac:dyDescent="0.3">
      <c r="A133" s="2" t="s">
        <v>602</v>
      </c>
      <c r="B133" s="2" t="s">
        <v>2846</v>
      </c>
      <c r="C133" s="2" t="s">
        <v>2851</v>
      </c>
      <c r="D133" s="2" t="s">
        <v>2863</v>
      </c>
      <c r="E133" s="2" t="s">
        <v>603</v>
      </c>
      <c r="F133" s="2" t="s">
        <v>240</v>
      </c>
      <c r="J133" s="2" t="s">
        <v>617</v>
      </c>
    </row>
    <row r="134" spans="1:10" s="2" customFormat="1" x14ac:dyDescent="0.3">
      <c r="A134" s="2" t="s">
        <v>599</v>
      </c>
      <c r="B134" s="2" t="s">
        <v>2846</v>
      </c>
      <c r="C134" s="2" t="s">
        <v>2849</v>
      </c>
      <c r="D134" s="2" t="s">
        <v>2863</v>
      </c>
      <c r="E134" s="2" t="s">
        <v>600</v>
      </c>
      <c r="F134" s="2" t="s">
        <v>240</v>
      </c>
      <c r="J134" s="2" t="s">
        <v>617</v>
      </c>
    </row>
    <row r="135" spans="1:10" s="2" customFormat="1" x14ac:dyDescent="0.3">
      <c r="A135" s="2" t="s">
        <v>569</v>
      </c>
      <c r="B135" s="2" t="s">
        <v>2846</v>
      </c>
      <c r="C135" s="2" t="s">
        <v>2851</v>
      </c>
      <c r="D135" s="2" t="s">
        <v>2864</v>
      </c>
      <c r="E135" s="2" t="s">
        <v>572</v>
      </c>
      <c r="F135" s="2" t="s">
        <v>545</v>
      </c>
      <c r="G135" s="2" t="s">
        <v>802</v>
      </c>
      <c r="J135" s="2" t="s">
        <v>617</v>
      </c>
    </row>
    <row r="136" spans="1:10" s="2" customFormat="1" x14ac:dyDescent="0.3">
      <c r="A136" s="2" t="s">
        <v>570</v>
      </c>
      <c r="B136" s="2" t="s">
        <v>2846</v>
      </c>
      <c r="C136" s="2" t="s">
        <v>2851</v>
      </c>
      <c r="D136" s="2" t="s">
        <v>2864</v>
      </c>
      <c r="E136" s="2" t="s">
        <v>571</v>
      </c>
      <c r="F136" s="2" t="s">
        <v>545</v>
      </c>
      <c r="G136" s="2" t="s">
        <v>802</v>
      </c>
      <c r="J136" s="2" t="s">
        <v>617</v>
      </c>
    </row>
    <row r="137" spans="1:10" s="2" customFormat="1" x14ac:dyDescent="0.3">
      <c r="A137" s="2" t="s">
        <v>563</v>
      </c>
      <c r="B137" s="2" t="s">
        <v>2846</v>
      </c>
      <c r="C137" s="2" t="s">
        <v>2851</v>
      </c>
      <c r="D137" s="2" t="s">
        <v>2865</v>
      </c>
      <c r="E137" s="2" t="s">
        <v>566</v>
      </c>
      <c r="F137" s="2" t="s">
        <v>546</v>
      </c>
      <c r="J137" s="2" t="s">
        <v>617</v>
      </c>
    </row>
    <row r="138" spans="1:10" s="2" customFormat="1" x14ac:dyDescent="0.3">
      <c r="A138" s="2" t="s">
        <v>564</v>
      </c>
      <c r="B138" s="2" t="s">
        <v>2846</v>
      </c>
      <c r="C138" s="2" t="s">
        <v>2851</v>
      </c>
      <c r="D138" s="2" t="s">
        <v>2865</v>
      </c>
      <c r="E138" s="2" t="s">
        <v>567</v>
      </c>
      <c r="F138" s="2" t="s">
        <v>546</v>
      </c>
      <c r="J138" s="2" t="s">
        <v>617</v>
      </c>
    </row>
    <row r="139" spans="1:10" s="2" customFormat="1" x14ac:dyDescent="0.3">
      <c r="A139" s="2" t="s">
        <v>565</v>
      </c>
      <c r="B139" s="2" t="s">
        <v>2846</v>
      </c>
      <c r="C139" s="2" t="s">
        <v>2851</v>
      </c>
      <c r="D139" s="2" t="s">
        <v>2865</v>
      </c>
      <c r="E139" s="2" t="s">
        <v>568</v>
      </c>
      <c r="F139" s="2" t="s">
        <v>546</v>
      </c>
      <c r="J139" s="2" t="s">
        <v>617</v>
      </c>
    </row>
    <row r="140" spans="1:10" s="2" customFormat="1" x14ac:dyDescent="0.3">
      <c r="A140" s="2" t="s">
        <v>601</v>
      </c>
      <c r="B140" s="2" t="s">
        <v>2846</v>
      </c>
      <c r="C140" s="2" t="s">
        <v>2857</v>
      </c>
      <c r="D140" s="2" t="s">
        <v>2860</v>
      </c>
      <c r="E140" s="2" t="s">
        <v>561</v>
      </c>
      <c r="F140" s="2" t="s">
        <v>173</v>
      </c>
      <c r="J140" s="2" t="s">
        <v>617</v>
      </c>
    </row>
    <row r="141" spans="1:10" s="2" customFormat="1" x14ac:dyDescent="0.3">
      <c r="A141" s="2" t="s">
        <v>562</v>
      </c>
      <c r="B141" s="2" t="s">
        <v>2846</v>
      </c>
      <c r="C141" s="2" t="s">
        <v>2849</v>
      </c>
      <c r="D141" s="2" t="s">
        <v>2866</v>
      </c>
      <c r="E141" s="2" t="s">
        <v>560</v>
      </c>
      <c r="F141" s="2" t="s">
        <v>240</v>
      </c>
      <c r="J141" s="2" t="s">
        <v>617</v>
      </c>
    </row>
    <row r="142" spans="1:10" s="2" customFormat="1" x14ac:dyDescent="0.3">
      <c r="A142" s="2" t="s">
        <v>532</v>
      </c>
      <c r="B142" s="2" t="s">
        <v>2846</v>
      </c>
      <c r="C142" s="2" t="s">
        <v>2847</v>
      </c>
      <c r="D142" s="2" t="s">
        <v>2848</v>
      </c>
      <c r="E142" s="2" t="s">
        <v>67</v>
      </c>
      <c r="F142" s="2" t="s">
        <v>532</v>
      </c>
      <c r="J142" s="2" t="s">
        <v>617</v>
      </c>
    </row>
    <row r="143" spans="1:10" s="2" customFormat="1" x14ac:dyDescent="0.3">
      <c r="A143" s="2" t="s">
        <v>531</v>
      </c>
      <c r="B143" s="2" t="s">
        <v>2846</v>
      </c>
      <c r="C143" s="2" t="s">
        <v>2849</v>
      </c>
      <c r="D143" s="2" t="s">
        <v>2853</v>
      </c>
      <c r="E143" s="2" t="s">
        <v>68</v>
      </c>
      <c r="F143" s="2" t="s">
        <v>531</v>
      </c>
      <c r="J143" s="2" t="s">
        <v>617</v>
      </c>
    </row>
    <row r="144" spans="1:10" s="2" customFormat="1" x14ac:dyDescent="0.3">
      <c r="A144" s="2" t="s">
        <v>495</v>
      </c>
      <c r="B144" s="2" t="s">
        <v>2867</v>
      </c>
      <c r="C144" s="2" t="s">
        <v>2772</v>
      </c>
      <c r="D144" s="2" t="s">
        <v>2868</v>
      </c>
      <c r="E144" s="2" t="s">
        <v>494</v>
      </c>
      <c r="F144" s="2" t="s">
        <v>37</v>
      </c>
      <c r="G144" s="2" t="s">
        <v>451</v>
      </c>
      <c r="I144" s="2" t="s">
        <v>675</v>
      </c>
      <c r="J144" s="2" t="s">
        <v>618</v>
      </c>
    </row>
    <row r="145" spans="1:10" s="2" customFormat="1" x14ac:dyDescent="0.3">
      <c r="A145" s="2" t="s">
        <v>496</v>
      </c>
      <c r="B145" s="2" t="s">
        <v>2867</v>
      </c>
      <c r="C145" s="2" t="s">
        <v>2772</v>
      </c>
      <c r="D145" s="2" t="s">
        <v>2869</v>
      </c>
      <c r="E145" s="2" t="s">
        <v>497</v>
      </c>
      <c r="F145" s="2" t="s">
        <v>37</v>
      </c>
      <c r="G145" s="2" t="s">
        <v>451</v>
      </c>
      <c r="I145" s="2" t="s">
        <v>676</v>
      </c>
      <c r="J145" s="2" t="s">
        <v>618</v>
      </c>
    </row>
    <row r="146" spans="1:10" s="2" customFormat="1" x14ac:dyDescent="0.3">
      <c r="A146" s="2" t="s">
        <v>500</v>
      </c>
      <c r="B146" s="2" t="s">
        <v>2867</v>
      </c>
      <c r="C146" s="2" t="s">
        <v>2772</v>
      </c>
      <c r="D146" s="2" t="s">
        <v>2870</v>
      </c>
      <c r="E146" s="2" t="s">
        <v>499</v>
      </c>
      <c r="F146" s="2" t="s">
        <v>37</v>
      </c>
      <c r="G146" s="2" t="s">
        <v>451</v>
      </c>
      <c r="I146" s="2" t="s">
        <v>677</v>
      </c>
      <c r="J146" s="2" t="s">
        <v>618</v>
      </c>
    </row>
    <row r="147" spans="1:10" s="2" customFormat="1" x14ac:dyDescent="0.3">
      <c r="A147" s="2" t="s">
        <v>501</v>
      </c>
      <c r="B147" s="2" t="s">
        <v>2867</v>
      </c>
      <c r="C147" s="2" t="s">
        <v>2772</v>
      </c>
      <c r="D147" s="2" t="s">
        <v>2871</v>
      </c>
      <c r="E147" s="2" t="s">
        <v>502</v>
      </c>
      <c r="F147" s="2" t="s">
        <v>37</v>
      </c>
      <c r="G147" s="2" t="s">
        <v>451</v>
      </c>
      <c r="I147" s="2" t="s">
        <v>678</v>
      </c>
      <c r="J147" s="2" t="s">
        <v>618</v>
      </c>
    </row>
    <row r="148" spans="1:10" s="2" customFormat="1" x14ac:dyDescent="0.3">
      <c r="A148" s="2" t="s">
        <v>503</v>
      </c>
      <c r="B148" s="2" t="s">
        <v>2867</v>
      </c>
      <c r="C148" s="2" t="s">
        <v>2772</v>
      </c>
      <c r="D148" s="2" t="s">
        <v>2872</v>
      </c>
      <c r="E148" s="2" t="s">
        <v>504</v>
      </c>
      <c r="F148" s="2" t="s">
        <v>37</v>
      </c>
      <c r="G148" s="2" t="s">
        <v>451</v>
      </c>
      <c r="I148" s="2" t="s">
        <v>679</v>
      </c>
      <c r="J148" s="2" t="s">
        <v>618</v>
      </c>
    </row>
    <row r="149" spans="1:10" s="2" customFormat="1" x14ac:dyDescent="0.3">
      <c r="A149" s="2" t="s">
        <v>505</v>
      </c>
      <c r="B149" s="2" t="s">
        <v>2867</v>
      </c>
      <c r="C149" s="2" t="s">
        <v>2772</v>
      </c>
      <c r="D149" s="2" t="s">
        <v>2873</v>
      </c>
      <c r="E149" s="2" t="s">
        <v>506</v>
      </c>
      <c r="F149" s="2" t="s">
        <v>37</v>
      </c>
      <c r="G149" s="2" t="s">
        <v>451</v>
      </c>
      <c r="I149" s="2" t="s">
        <v>680</v>
      </c>
      <c r="J149" s="2" t="s">
        <v>618</v>
      </c>
    </row>
    <row r="150" spans="1:10" s="2" customFormat="1" x14ac:dyDescent="0.3">
      <c r="A150" s="2" t="s">
        <v>507</v>
      </c>
      <c r="B150" s="2" t="s">
        <v>2867</v>
      </c>
      <c r="C150" s="2" t="s">
        <v>2772</v>
      </c>
      <c r="D150" s="2" t="s">
        <v>2874</v>
      </c>
      <c r="E150" s="2" t="s">
        <v>508</v>
      </c>
      <c r="F150" s="2" t="s">
        <v>37</v>
      </c>
      <c r="G150" s="2" t="s">
        <v>451</v>
      </c>
      <c r="I150" s="2" t="s">
        <v>681</v>
      </c>
      <c r="J150" s="2" t="s">
        <v>618</v>
      </c>
    </row>
    <row r="151" spans="1:10" s="2" customFormat="1" x14ac:dyDescent="0.3">
      <c r="A151" s="2" t="s">
        <v>509</v>
      </c>
      <c r="B151" s="2" t="s">
        <v>2867</v>
      </c>
      <c r="C151" s="2" t="s">
        <v>2772</v>
      </c>
      <c r="D151" s="2" t="s">
        <v>2875</v>
      </c>
      <c r="E151" s="2" t="s">
        <v>510</v>
      </c>
      <c r="F151" s="2" t="s">
        <v>37</v>
      </c>
      <c r="G151" s="2" t="s">
        <v>451</v>
      </c>
      <c r="I151" s="2" t="s">
        <v>682</v>
      </c>
      <c r="J151" s="2" t="s">
        <v>618</v>
      </c>
    </row>
    <row r="152" spans="1:10" s="2" customFormat="1" x14ac:dyDescent="0.3">
      <c r="A152" s="2" t="s">
        <v>511</v>
      </c>
      <c r="B152" s="2" t="s">
        <v>2867</v>
      </c>
      <c r="C152" s="2" t="s">
        <v>2772</v>
      </c>
      <c r="D152" s="2" t="s">
        <v>2876</v>
      </c>
      <c r="E152" s="2" t="s">
        <v>512</v>
      </c>
      <c r="F152" s="2" t="s">
        <v>37</v>
      </c>
      <c r="G152" s="2" t="s">
        <v>451</v>
      </c>
      <c r="I152" s="2" t="s">
        <v>683</v>
      </c>
      <c r="J152" s="2" t="s">
        <v>618</v>
      </c>
    </row>
    <row r="153" spans="1:10" s="2" customFormat="1" x14ac:dyDescent="0.3">
      <c r="A153" s="2" t="s">
        <v>513</v>
      </c>
      <c r="B153" s="2" t="s">
        <v>2867</v>
      </c>
      <c r="C153" s="2" t="s">
        <v>2772</v>
      </c>
      <c r="D153" s="2" t="s">
        <v>2877</v>
      </c>
      <c r="E153" s="2" t="s">
        <v>514</v>
      </c>
      <c r="F153" s="2" t="s">
        <v>37</v>
      </c>
      <c r="G153" s="2" t="s">
        <v>451</v>
      </c>
      <c r="I153" s="2" t="s">
        <v>684</v>
      </c>
      <c r="J153" s="2" t="s">
        <v>618</v>
      </c>
    </row>
    <row r="154" spans="1:10" s="2" customFormat="1" x14ac:dyDescent="0.3">
      <c r="A154" s="2" t="s">
        <v>515</v>
      </c>
      <c r="B154" s="2" t="s">
        <v>2867</v>
      </c>
      <c r="C154" s="2" t="s">
        <v>2772</v>
      </c>
      <c r="D154" s="2" t="s">
        <v>2878</v>
      </c>
      <c r="E154" s="2" t="s">
        <v>516</v>
      </c>
      <c r="F154" s="2" t="s">
        <v>37</v>
      </c>
      <c r="G154" s="2" t="s">
        <v>451</v>
      </c>
      <c r="I154" s="2" t="s">
        <v>685</v>
      </c>
      <c r="J154" s="2" t="s">
        <v>618</v>
      </c>
    </row>
    <row r="155" spans="1:10" s="2" customFormat="1" x14ac:dyDescent="0.3">
      <c r="A155" s="2" t="s">
        <v>517</v>
      </c>
      <c r="B155" s="2" t="s">
        <v>2867</v>
      </c>
      <c r="C155" s="2" t="s">
        <v>2772</v>
      </c>
      <c r="D155" s="2" t="s">
        <v>2879</v>
      </c>
      <c r="E155" s="2" t="s">
        <v>518</v>
      </c>
      <c r="F155" s="2" t="s">
        <v>37</v>
      </c>
      <c r="G155" s="2" t="s">
        <v>451</v>
      </c>
      <c r="I155" s="2" t="s">
        <v>686</v>
      </c>
      <c r="J155" s="2" t="s">
        <v>618</v>
      </c>
    </row>
    <row r="156" spans="1:10" s="2" customFormat="1" x14ac:dyDescent="0.3">
      <c r="A156" s="2" t="s">
        <v>519</v>
      </c>
      <c r="B156" s="2" t="s">
        <v>2867</v>
      </c>
      <c r="C156" s="2" t="s">
        <v>2772</v>
      </c>
      <c r="D156" s="2" t="s">
        <v>2880</v>
      </c>
      <c r="E156" s="2" t="s">
        <v>520</v>
      </c>
      <c r="F156" s="2" t="s">
        <v>37</v>
      </c>
      <c r="G156" s="2" t="s">
        <v>451</v>
      </c>
      <c r="I156" s="2" t="s">
        <v>687</v>
      </c>
      <c r="J156" s="2" t="s">
        <v>618</v>
      </c>
    </row>
    <row r="157" spans="1:10" s="2" customFormat="1" x14ac:dyDescent="0.3">
      <c r="A157" s="2" t="s">
        <v>521</v>
      </c>
      <c r="B157" s="2" t="s">
        <v>2867</v>
      </c>
      <c r="C157" s="2" t="s">
        <v>2772</v>
      </c>
      <c r="D157" s="2" t="s">
        <v>2881</v>
      </c>
      <c r="E157" s="2" t="s">
        <v>522</v>
      </c>
      <c r="F157" s="2" t="s">
        <v>37</v>
      </c>
      <c r="G157" s="2" t="s">
        <v>451</v>
      </c>
      <c r="I157" s="2" t="s">
        <v>688</v>
      </c>
      <c r="J157" s="2" t="s">
        <v>618</v>
      </c>
    </row>
    <row r="158" spans="1:10" s="2" customFormat="1" x14ac:dyDescent="0.3">
      <c r="A158" s="2" t="s">
        <v>523</v>
      </c>
      <c r="B158" s="2" t="s">
        <v>2867</v>
      </c>
      <c r="C158" s="2" t="s">
        <v>2772</v>
      </c>
      <c r="D158" s="2" t="s">
        <v>2882</v>
      </c>
      <c r="E158" s="2" t="s">
        <v>524</v>
      </c>
      <c r="F158" s="2" t="s">
        <v>37</v>
      </c>
      <c r="G158" s="2" t="s">
        <v>451</v>
      </c>
      <c r="I158" s="2" t="s">
        <v>689</v>
      </c>
      <c r="J158" s="2" t="s">
        <v>618</v>
      </c>
    </row>
    <row r="159" spans="1:10" s="2" customFormat="1" x14ac:dyDescent="0.3">
      <c r="A159" s="2" t="s">
        <v>525</v>
      </c>
      <c r="B159" s="2" t="s">
        <v>2867</v>
      </c>
      <c r="C159" s="2" t="s">
        <v>2772</v>
      </c>
      <c r="D159" s="2" t="s">
        <v>2883</v>
      </c>
      <c r="E159" s="2" t="s">
        <v>526</v>
      </c>
      <c r="F159" s="2" t="s">
        <v>37</v>
      </c>
      <c r="G159" s="2" t="s">
        <v>451</v>
      </c>
      <c r="I159" s="2" t="s">
        <v>690</v>
      </c>
      <c r="J159" s="2" t="s">
        <v>618</v>
      </c>
    </row>
    <row r="160" spans="1:10" s="2" customFormat="1" x14ac:dyDescent="0.3">
      <c r="A160" s="2" t="s">
        <v>527</v>
      </c>
      <c r="B160" s="2" t="s">
        <v>2867</v>
      </c>
      <c r="C160" s="2" t="s">
        <v>2772</v>
      </c>
      <c r="D160" s="2" t="s">
        <v>2884</v>
      </c>
      <c r="E160" s="2" t="s">
        <v>528</v>
      </c>
      <c r="F160" s="2" t="s">
        <v>37</v>
      </c>
      <c r="G160" s="2" t="s">
        <v>451</v>
      </c>
      <c r="I160" s="2" t="s">
        <v>691</v>
      </c>
      <c r="J160" s="2" t="s">
        <v>618</v>
      </c>
    </row>
    <row r="161" spans="1:10" s="2" customFormat="1" x14ac:dyDescent="0.3">
      <c r="A161" s="2" t="s">
        <v>529</v>
      </c>
      <c r="B161" s="2" t="s">
        <v>2867</v>
      </c>
      <c r="C161" s="2" t="s">
        <v>2772</v>
      </c>
      <c r="D161" s="2" t="s">
        <v>2885</v>
      </c>
      <c r="E161" s="2" t="s">
        <v>530</v>
      </c>
      <c r="F161" s="2" t="s">
        <v>37</v>
      </c>
      <c r="G161" s="2" t="s">
        <v>451</v>
      </c>
      <c r="I161" s="2" t="s">
        <v>692</v>
      </c>
      <c r="J161" s="2" t="s">
        <v>618</v>
      </c>
    </row>
    <row r="162" spans="1:10" s="2" customFormat="1" x14ac:dyDescent="0.3">
      <c r="A162" s="2" t="s">
        <v>492</v>
      </c>
      <c r="B162" s="2" t="s">
        <v>2867</v>
      </c>
      <c r="C162" s="2" t="s">
        <v>2886</v>
      </c>
      <c r="D162" s="2" t="s">
        <v>2887</v>
      </c>
      <c r="E162" s="2" t="s">
        <v>493</v>
      </c>
      <c r="F162" s="2" t="s">
        <v>37</v>
      </c>
      <c r="G162" s="2" t="s">
        <v>451</v>
      </c>
      <c r="I162" s="2" t="s">
        <v>693</v>
      </c>
      <c r="J162" s="2" t="s">
        <v>618</v>
      </c>
    </row>
    <row r="163" spans="1:10" s="2" customFormat="1" x14ac:dyDescent="0.3">
      <c r="A163" s="2" t="s">
        <v>468</v>
      </c>
      <c r="B163" s="2" t="s">
        <v>2867</v>
      </c>
      <c r="C163" s="2" t="s">
        <v>2888</v>
      </c>
      <c r="D163" s="2" t="s">
        <v>2889</v>
      </c>
      <c r="E163" s="2" t="s">
        <v>470</v>
      </c>
      <c r="F163" s="2" t="s">
        <v>320</v>
      </c>
      <c r="G163" s="2" t="s">
        <v>451</v>
      </c>
      <c r="I163" s="2" t="s">
        <v>694</v>
      </c>
      <c r="J163" s="2" t="s">
        <v>618</v>
      </c>
    </row>
    <row r="164" spans="1:10" s="2" customFormat="1" x14ac:dyDescent="0.3">
      <c r="A164" s="2" t="s">
        <v>482</v>
      </c>
      <c r="B164" s="2" t="s">
        <v>2867</v>
      </c>
      <c r="C164" s="2" t="s">
        <v>2888</v>
      </c>
      <c r="D164" s="2" t="s">
        <v>2890</v>
      </c>
      <c r="E164" s="2" t="s">
        <v>471</v>
      </c>
      <c r="F164" s="2" t="s">
        <v>480</v>
      </c>
      <c r="G164" s="2" t="s">
        <v>451</v>
      </c>
      <c r="I164" s="2" t="s">
        <v>695</v>
      </c>
      <c r="J164" s="2" t="s">
        <v>618</v>
      </c>
    </row>
    <row r="165" spans="1:10" s="2" customFormat="1" x14ac:dyDescent="0.3">
      <c r="A165" s="2" t="s">
        <v>483</v>
      </c>
      <c r="B165" s="2" t="s">
        <v>2867</v>
      </c>
      <c r="C165" s="2" t="s">
        <v>2888</v>
      </c>
      <c r="D165" s="2" t="s">
        <v>2890</v>
      </c>
      <c r="E165" s="2" t="s">
        <v>472</v>
      </c>
      <c r="F165" s="2" t="s">
        <v>480</v>
      </c>
      <c r="G165" s="2" t="s">
        <v>451</v>
      </c>
      <c r="I165" s="2" t="s">
        <v>696</v>
      </c>
      <c r="J165" s="2" t="s">
        <v>618</v>
      </c>
    </row>
    <row r="166" spans="1:10" s="2" customFormat="1" x14ac:dyDescent="0.3">
      <c r="A166" s="2" t="s">
        <v>484</v>
      </c>
      <c r="B166" s="2" t="s">
        <v>2867</v>
      </c>
      <c r="C166" s="2" t="s">
        <v>2888</v>
      </c>
      <c r="D166" s="2" t="s">
        <v>2890</v>
      </c>
      <c r="E166" s="2" t="s">
        <v>473</v>
      </c>
      <c r="F166" s="2" t="s">
        <v>440</v>
      </c>
      <c r="G166" s="2" t="s">
        <v>451</v>
      </c>
      <c r="I166" s="2" t="s">
        <v>697</v>
      </c>
      <c r="J166" s="2" t="s">
        <v>618</v>
      </c>
    </row>
    <row r="167" spans="1:10" s="2" customFormat="1" x14ac:dyDescent="0.3">
      <c r="A167" s="2" t="s">
        <v>485</v>
      </c>
      <c r="B167" s="2" t="s">
        <v>2867</v>
      </c>
      <c r="C167" s="2" t="s">
        <v>2888</v>
      </c>
      <c r="D167" s="2" t="s">
        <v>2890</v>
      </c>
      <c r="E167" s="2" t="s">
        <v>474</v>
      </c>
      <c r="F167" s="2" t="s">
        <v>480</v>
      </c>
      <c r="G167" s="2" t="s">
        <v>451</v>
      </c>
      <c r="I167" s="2" t="s">
        <v>698</v>
      </c>
      <c r="J167" s="2" t="s">
        <v>618</v>
      </c>
    </row>
    <row r="168" spans="1:10" s="2" customFormat="1" x14ac:dyDescent="0.3">
      <c r="A168" s="2" t="s">
        <v>486</v>
      </c>
      <c r="B168" s="2" t="s">
        <v>2867</v>
      </c>
      <c r="C168" s="2" t="s">
        <v>2888</v>
      </c>
      <c r="D168" s="2" t="s">
        <v>2890</v>
      </c>
      <c r="E168" s="2" t="s">
        <v>475</v>
      </c>
      <c r="F168" s="2" t="s">
        <v>480</v>
      </c>
      <c r="G168" s="2" t="s">
        <v>451</v>
      </c>
      <c r="I168" s="2" t="s">
        <v>699</v>
      </c>
      <c r="J168" s="2" t="s">
        <v>618</v>
      </c>
    </row>
    <row r="169" spans="1:10" s="2" customFormat="1" x14ac:dyDescent="0.3">
      <c r="A169" s="2" t="s">
        <v>487</v>
      </c>
      <c r="B169" s="2" t="s">
        <v>2867</v>
      </c>
      <c r="C169" s="2" t="s">
        <v>2888</v>
      </c>
      <c r="D169" s="2" t="s">
        <v>2890</v>
      </c>
      <c r="E169" s="2" t="s">
        <v>481</v>
      </c>
      <c r="F169" s="2" t="s">
        <v>480</v>
      </c>
      <c r="G169" s="2" t="s">
        <v>451</v>
      </c>
      <c r="I169" s="2" t="s">
        <v>700</v>
      </c>
      <c r="J169" s="2" t="s">
        <v>618</v>
      </c>
    </row>
    <row r="170" spans="1:10" s="2" customFormat="1" x14ac:dyDescent="0.3">
      <c r="A170" s="2" t="s">
        <v>488</v>
      </c>
      <c r="B170" s="2" t="s">
        <v>2867</v>
      </c>
      <c r="C170" s="2" t="s">
        <v>2888</v>
      </c>
      <c r="D170" s="2" t="s">
        <v>2890</v>
      </c>
      <c r="E170" s="2" t="s">
        <v>476</v>
      </c>
      <c r="F170" s="2" t="s">
        <v>480</v>
      </c>
      <c r="G170" s="2" t="s">
        <v>451</v>
      </c>
      <c r="I170" s="2" t="s">
        <v>701</v>
      </c>
      <c r="J170" s="2" t="s">
        <v>618</v>
      </c>
    </row>
    <row r="171" spans="1:10" s="2" customFormat="1" x14ac:dyDescent="0.3">
      <c r="A171" s="2" t="s">
        <v>489</v>
      </c>
      <c r="B171" s="2" t="s">
        <v>2867</v>
      </c>
      <c r="C171" s="2" t="s">
        <v>2888</v>
      </c>
      <c r="D171" s="2" t="s">
        <v>2890</v>
      </c>
      <c r="E171" s="2" t="s">
        <v>477</v>
      </c>
      <c r="F171" s="2" t="s">
        <v>480</v>
      </c>
      <c r="G171" s="2" t="s">
        <v>451</v>
      </c>
      <c r="I171" s="2" t="s">
        <v>702</v>
      </c>
      <c r="J171" s="2" t="s">
        <v>618</v>
      </c>
    </row>
    <row r="172" spans="1:10" s="2" customFormat="1" x14ac:dyDescent="0.3">
      <c r="A172" s="2" t="s">
        <v>490</v>
      </c>
      <c r="B172" s="2" t="s">
        <v>2867</v>
      </c>
      <c r="C172" s="2" t="s">
        <v>2888</v>
      </c>
      <c r="D172" s="2" t="s">
        <v>2890</v>
      </c>
      <c r="E172" s="2" t="s">
        <v>478</v>
      </c>
      <c r="F172" s="2" t="s">
        <v>440</v>
      </c>
      <c r="G172" s="2" t="s">
        <v>451</v>
      </c>
      <c r="I172" s="2" t="s">
        <v>703</v>
      </c>
      <c r="J172" s="2" t="s">
        <v>618</v>
      </c>
    </row>
    <row r="173" spans="1:10" s="2" customFormat="1" x14ac:dyDescent="0.3">
      <c r="A173" s="2" t="s">
        <v>491</v>
      </c>
      <c r="B173" s="2" t="s">
        <v>2867</v>
      </c>
      <c r="C173" s="2" t="s">
        <v>2891</v>
      </c>
      <c r="D173" s="2" t="s">
        <v>2892</v>
      </c>
      <c r="E173" s="2" t="s">
        <v>479</v>
      </c>
      <c r="F173" s="2" t="s">
        <v>480</v>
      </c>
      <c r="G173" s="2" t="s">
        <v>451</v>
      </c>
      <c r="I173" s="2" t="s">
        <v>704</v>
      </c>
      <c r="J173" s="2" t="s">
        <v>618</v>
      </c>
    </row>
    <row r="174" spans="1:10" s="2" customFormat="1" x14ac:dyDescent="0.3">
      <c r="A174" s="2" t="s">
        <v>441</v>
      </c>
      <c r="B174" s="2" t="s">
        <v>2893</v>
      </c>
      <c r="C174" s="2" t="s">
        <v>2894</v>
      </c>
      <c r="D174" s="2" t="s">
        <v>2895</v>
      </c>
      <c r="E174" s="2" t="s">
        <v>69</v>
      </c>
      <c r="F174" s="2" t="s">
        <v>441</v>
      </c>
      <c r="J174" s="2" t="s">
        <v>618</v>
      </c>
    </row>
    <row r="175" spans="1:10" s="2" customFormat="1" x14ac:dyDescent="0.3">
      <c r="A175" s="2" t="s">
        <v>442</v>
      </c>
      <c r="B175" s="2" t="s">
        <v>2893</v>
      </c>
      <c r="C175" s="2" t="s">
        <v>2894</v>
      </c>
      <c r="D175" s="2" t="s">
        <v>2896</v>
      </c>
      <c r="E175" s="2" t="s">
        <v>70</v>
      </c>
      <c r="F175" s="2" t="s">
        <v>443</v>
      </c>
      <c r="J175" s="2" t="s">
        <v>618</v>
      </c>
    </row>
    <row r="176" spans="1:10" s="2" customFormat="1" x14ac:dyDescent="0.3">
      <c r="A176" s="2" t="s">
        <v>458</v>
      </c>
      <c r="B176" s="2" t="s">
        <v>2897</v>
      </c>
      <c r="C176" s="2" t="s">
        <v>2898</v>
      </c>
      <c r="D176" s="2" t="s">
        <v>2899</v>
      </c>
      <c r="E176" s="2" t="s">
        <v>444</v>
      </c>
      <c r="F176" s="2" t="s">
        <v>320</v>
      </c>
      <c r="G176" s="2" t="s">
        <v>451</v>
      </c>
      <c r="I176" s="2" t="s">
        <v>705</v>
      </c>
      <c r="J176" s="2" t="s">
        <v>618</v>
      </c>
    </row>
    <row r="177" spans="1:10" s="2" customFormat="1" x14ac:dyDescent="0.3">
      <c r="A177" s="2" t="s">
        <v>459</v>
      </c>
      <c r="B177" s="2" t="s">
        <v>2897</v>
      </c>
      <c r="C177" s="2" t="s">
        <v>2900</v>
      </c>
      <c r="D177" s="2" t="s">
        <v>2899</v>
      </c>
      <c r="E177" s="2" t="s">
        <v>445</v>
      </c>
      <c r="F177" s="2" t="s">
        <v>320</v>
      </c>
      <c r="G177" s="2" t="s">
        <v>451</v>
      </c>
      <c r="I177" s="2" t="s">
        <v>706</v>
      </c>
      <c r="J177" s="2" t="s">
        <v>618</v>
      </c>
    </row>
    <row r="178" spans="1:10" s="2" customFormat="1" x14ac:dyDescent="0.3">
      <c r="A178" s="2" t="s">
        <v>460</v>
      </c>
      <c r="B178" s="2" t="s">
        <v>2897</v>
      </c>
      <c r="C178" s="2" t="s">
        <v>2901</v>
      </c>
      <c r="D178" s="2" t="s">
        <v>2899</v>
      </c>
      <c r="E178" s="2" t="s">
        <v>446</v>
      </c>
      <c r="F178" s="2" t="s">
        <v>452</v>
      </c>
      <c r="G178" s="2" t="s">
        <v>451</v>
      </c>
      <c r="I178" s="2" t="s">
        <v>707</v>
      </c>
      <c r="J178" s="2" t="s">
        <v>618</v>
      </c>
    </row>
    <row r="179" spans="1:10" s="2" customFormat="1" x14ac:dyDescent="0.3">
      <c r="A179" s="2" t="s">
        <v>461</v>
      </c>
      <c r="B179" s="2" t="s">
        <v>2897</v>
      </c>
      <c r="C179" s="2" t="s">
        <v>2901</v>
      </c>
      <c r="D179" s="2" t="s">
        <v>2899</v>
      </c>
      <c r="E179" s="2" t="s">
        <v>447</v>
      </c>
      <c r="F179" s="2" t="s">
        <v>453</v>
      </c>
      <c r="G179" s="2" t="s">
        <v>451</v>
      </c>
      <c r="I179" s="2" t="s">
        <v>708</v>
      </c>
      <c r="J179" s="2" t="s">
        <v>618</v>
      </c>
    </row>
    <row r="180" spans="1:10" s="2" customFormat="1" x14ac:dyDescent="0.3">
      <c r="A180" s="2" t="s">
        <v>462</v>
      </c>
      <c r="B180" s="2" t="s">
        <v>2897</v>
      </c>
      <c r="C180" s="2" t="s">
        <v>2902</v>
      </c>
      <c r="D180" s="2" t="s">
        <v>2887</v>
      </c>
      <c r="E180" s="2" t="s">
        <v>454</v>
      </c>
      <c r="F180" s="2" t="s">
        <v>37</v>
      </c>
      <c r="G180" s="2" t="s">
        <v>451</v>
      </c>
      <c r="I180" s="2" t="s">
        <v>709</v>
      </c>
      <c r="J180" s="2" t="s">
        <v>618</v>
      </c>
    </row>
    <row r="181" spans="1:10" s="2" customFormat="1" x14ac:dyDescent="0.3">
      <c r="A181" s="2" t="s">
        <v>463</v>
      </c>
      <c r="B181" s="2" t="s">
        <v>2897</v>
      </c>
      <c r="C181" s="2" t="s">
        <v>2901</v>
      </c>
      <c r="D181" s="2" t="s">
        <v>2903</v>
      </c>
      <c r="E181" s="2" t="s">
        <v>456</v>
      </c>
      <c r="F181" s="2" t="s">
        <v>37</v>
      </c>
      <c r="G181" s="2" t="s">
        <v>451</v>
      </c>
      <c r="I181" s="2" t="s">
        <v>710</v>
      </c>
      <c r="J181" s="2" t="s">
        <v>618</v>
      </c>
    </row>
    <row r="182" spans="1:10" s="2" customFormat="1" x14ac:dyDescent="0.3">
      <c r="A182" s="2" t="s">
        <v>464</v>
      </c>
      <c r="B182" s="2" t="s">
        <v>2897</v>
      </c>
      <c r="C182" s="2" t="s">
        <v>2900</v>
      </c>
      <c r="D182" s="2" t="s">
        <v>2904</v>
      </c>
      <c r="E182" s="2" t="s">
        <v>457</v>
      </c>
      <c r="F182" s="2" t="s">
        <v>37</v>
      </c>
      <c r="G182" s="2" t="s">
        <v>451</v>
      </c>
      <c r="I182" s="2" t="s">
        <v>711</v>
      </c>
      <c r="J182" s="2" t="s">
        <v>618</v>
      </c>
    </row>
    <row r="183" spans="1:10" s="2" customFormat="1" x14ac:dyDescent="0.3">
      <c r="A183" s="2" t="s">
        <v>465</v>
      </c>
      <c r="B183" s="2" t="s">
        <v>2897</v>
      </c>
      <c r="C183" s="2" t="s">
        <v>2901</v>
      </c>
      <c r="D183" s="2" t="s">
        <v>2899</v>
      </c>
      <c r="E183" s="2" t="s">
        <v>448</v>
      </c>
      <c r="F183" s="2" t="s">
        <v>452</v>
      </c>
      <c r="G183" s="2" t="s">
        <v>451</v>
      </c>
      <c r="I183" s="2" t="s">
        <v>712</v>
      </c>
      <c r="J183" s="2" t="s">
        <v>618</v>
      </c>
    </row>
    <row r="184" spans="1:10" s="2" customFormat="1" x14ac:dyDescent="0.3">
      <c r="A184" s="2" t="s">
        <v>466</v>
      </c>
      <c r="B184" s="2" t="s">
        <v>2897</v>
      </c>
      <c r="C184" s="2" t="s">
        <v>2901</v>
      </c>
      <c r="D184" s="2" t="s">
        <v>2899</v>
      </c>
      <c r="E184" s="2" t="s">
        <v>449</v>
      </c>
      <c r="F184" s="2" t="s">
        <v>455</v>
      </c>
      <c r="G184" s="2" t="s">
        <v>451</v>
      </c>
      <c r="I184" s="2" t="s">
        <v>713</v>
      </c>
      <c r="J184" s="2" t="s">
        <v>618</v>
      </c>
    </row>
    <row r="185" spans="1:10" s="2" customFormat="1" x14ac:dyDescent="0.3">
      <c r="A185" s="2" t="s">
        <v>467</v>
      </c>
      <c r="B185" s="2" t="s">
        <v>2897</v>
      </c>
      <c r="C185" s="2" t="s">
        <v>2901</v>
      </c>
      <c r="D185" s="2" t="s">
        <v>2899</v>
      </c>
      <c r="E185" s="2" t="s">
        <v>450</v>
      </c>
      <c r="F185" s="2" t="s">
        <v>455</v>
      </c>
      <c r="G185" s="2" t="s">
        <v>451</v>
      </c>
      <c r="I185" s="2" t="s">
        <v>714</v>
      </c>
      <c r="J185" s="2" t="s">
        <v>618</v>
      </c>
    </row>
    <row r="186" spans="1:10" s="2" customFormat="1" x14ac:dyDescent="0.3">
      <c r="A186" s="2" t="s">
        <v>71</v>
      </c>
      <c r="B186" s="2" t="s">
        <v>2905</v>
      </c>
      <c r="C186" s="2" t="s">
        <v>2906</v>
      </c>
      <c r="D186" s="2" t="s">
        <v>2907</v>
      </c>
      <c r="E186" s="2" t="s">
        <v>108</v>
      </c>
      <c r="F186" s="2" t="s">
        <v>431</v>
      </c>
      <c r="G186" s="2" t="s">
        <v>432</v>
      </c>
      <c r="J186" s="2" t="s">
        <v>619</v>
      </c>
    </row>
    <row r="187" spans="1:10" s="2" customFormat="1" x14ac:dyDescent="0.3">
      <c r="A187" s="2" t="s">
        <v>436</v>
      </c>
      <c r="B187" s="2" t="s">
        <v>2908</v>
      </c>
      <c r="C187" s="2" t="s">
        <v>2909</v>
      </c>
      <c r="D187" s="2" t="s">
        <v>2910</v>
      </c>
      <c r="E187" s="2" t="s">
        <v>439</v>
      </c>
      <c r="F187" s="2" t="s">
        <v>440</v>
      </c>
      <c r="G187" s="2" t="s">
        <v>451</v>
      </c>
      <c r="I187" s="2" t="s">
        <v>715</v>
      </c>
      <c r="J187" s="2" t="s">
        <v>618</v>
      </c>
    </row>
    <row r="188" spans="1:10" s="2" customFormat="1" x14ac:dyDescent="0.3">
      <c r="A188" s="2" t="s">
        <v>437</v>
      </c>
      <c r="B188" s="2" t="s">
        <v>2908</v>
      </c>
      <c r="C188" s="2" t="s">
        <v>2909</v>
      </c>
      <c r="D188" s="2" t="s">
        <v>2910</v>
      </c>
      <c r="E188" s="2" t="s">
        <v>439</v>
      </c>
      <c r="F188" s="2" t="s">
        <v>440</v>
      </c>
      <c r="G188" s="2" t="s">
        <v>451</v>
      </c>
      <c r="I188" s="2" t="s">
        <v>716</v>
      </c>
      <c r="J188" s="2" t="s">
        <v>618</v>
      </c>
    </row>
    <row r="189" spans="1:10" s="2" customFormat="1" x14ac:dyDescent="0.3">
      <c r="A189" s="2" t="s">
        <v>438</v>
      </c>
      <c r="B189" s="2" t="s">
        <v>2908</v>
      </c>
      <c r="C189" s="2" t="s">
        <v>2909</v>
      </c>
      <c r="D189" s="2" t="s">
        <v>2910</v>
      </c>
      <c r="E189" s="2" t="s">
        <v>439</v>
      </c>
      <c r="F189" s="2" t="s">
        <v>440</v>
      </c>
      <c r="G189" s="2" t="s">
        <v>451</v>
      </c>
      <c r="I189" s="2" t="s">
        <v>717</v>
      </c>
      <c r="J189" s="2" t="s">
        <v>618</v>
      </c>
    </row>
    <row r="190" spans="1:10" s="2" customFormat="1" x14ac:dyDescent="0.3">
      <c r="A190" s="2" t="s">
        <v>352</v>
      </c>
      <c r="B190" s="2" t="s">
        <v>2911</v>
      </c>
      <c r="C190" s="2" t="s">
        <v>2912</v>
      </c>
      <c r="D190" s="2" t="s">
        <v>2913</v>
      </c>
      <c r="E190" s="2" t="s">
        <v>313</v>
      </c>
      <c r="F190" s="2" t="s">
        <v>320</v>
      </c>
      <c r="G190" s="2" t="s">
        <v>451</v>
      </c>
      <c r="I190" s="2" t="s">
        <v>719</v>
      </c>
      <c r="J190" s="2" t="s">
        <v>618</v>
      </c>
    </row>
    <row r="191" spans="1:10" s="2" customFormat="1" x14ac:dyDescent="0.3">
      <c r="A191" s="2" t="s">
        <v>353</v>
      </c>
      <c r="B191" s="2" t="s">
        <v>2911</v>
      </c>
      <c r="C191" s="2" t="s">
        <v>2914</v>
      </c>
      <c r="D191" s="2" t="s">
        <v>2915</v>
      </c>
      <c r="E191" s="2" t="s">
        <v>314</v>
      </c>
      <c r="F191" s="2" t="s">
        <v>320</v>
      </c>
      <c r="G191" s="2" t="s">
        <v>451</v>
      </c>
      <c r="I191" s="2" t="s">
        <v>720</v>
      </c>
      <c r="J191" s="2" t="s">
        <v>618</v>
      </c>
    </row>
    <row r="192" spans="1:10" s="2" customFormat="1" x14ac:dyDescent="0.3">
      <c r="A192" s="2" t="s">
        <v>354</v>
      </c>
      <c r="B192" s="2" t="s">
        <v>2911</v>
      </c>
      <c r="C192" s="2" t="s">
        <v>2914</v>
      </c>
      <c r="D192" s="2" t="s">
        <v>2915</v>
      </c>
      <c r="E192" s="2" t="s">
        <v>315</v>
      </c>
      <c r="F192" s="2" t="s">
        <v>320</v>
      </c>
      <c r="G192" s="2" t="s">
        <v>451</v>
      </c>
      <c r="I192" s="2" t="s">
        <v>721</v>
      </c>
      <c r="J192" s="2" t="s">
        <v>618</v>
      </c>
    </row>
    <row r="193" spans="1:10" s="2" customFormat="1" x14ac:dyDescent="0.3">
      <c r="A193" s="2" t="s">
        <v>355</v>
      </c>
      <c r="B193" s="2" t="s">
        <v>2911</v>
      </c>
      <c r="C193" s="2" t="s">
        <v>2914</v>
      </c>
      <c r="D193" s="2" t="s">
        <v>2916</v>
      </c>
      <c r="E193" s="2" t="s">
        <v>316</v>
      </c>
      <c r="F193" s="2" t="s">
        <v>320</v>
      </c>
      <c r="G193" s="2" t="s">
        <v>451</v>
      </c>
      <c r="I193" s="2" t="s">
        <v>722</v>
      </c>
      <c r="J193" s="2" t="s">
        <v>618</v>
      </c>
    </row>
    <row r="194" spans="1:10" s="2" customFormat="1" x14ac:dyDescent="0.3">
      <c r="A194" s="2" t="s">
        <v>356</v>
      </c>
      <c r="B194" s="2" t="s">
        <v>2911</v>
      </c>
      <c r="C194" s="2" t="s">
        <v>2914</v>
      </c>
      <c r="D194" s="2" t="s">
        <v>2917</v>
      </c>
      <c r="E194" s="2" t="s">
        <v>109</v>
      </c>
      <c r="F194" s="2" t="s">
        <v>320</v>
      </c>
      <c r="G194" s="2" t="s">
        <v>451</v>
      </c>
      <c r="I194" s="2" t="s">
        <v>723</v>
      </c>
      <c r="J194" s="2" t="s">
        <v>618</v>
      </c>
    </row>
    <row r="195" spans="1:10" s="2" customFormat="1" x14ac:dyDescent="0.3">
      <c r="A195" s="2" t="s">
        <v>357</v>
      </c>
      <c r="B195" s="2" t="s">
        <v>2911</v>
      </c>
      <c r="C195" s="2" t="s">
        <v>2914</v>
      </c>
      <c r="D195" s="2" t="s">
        <v>2916</v>
      </c>
      <c r="E195" s="2" t="s">
        <v>317</v>
      </c>
      <c r="F195" s="2" t="s">
        <v>320</v>
      </c>
      <c r="G195" s="2" t="s">
        <v>451</v>
      </c>
      <c r="I195" s="2" t="s">
        <v>724</v>
      </c>
      <c r="J195" s="2" t="s">
        <v>618</v>
      </c>
    </row>
    <row r="196" spans="1:10" s="2" customFormat="1" x14ac:dyDescent="0.3">
      <c r="A196" s="2" t="s">
        <v>358</v>
      </c>
      <c r="B196" s="2" t="s">
        <v>2911</v>
      </c>
      <c r="C196" s="2" t="s">
        <v>2914</v>
      </c>
      <c r="D196" s="2" t="s">
        <v>2916</v>
      </c>
      <c r="E196" s="2" t="s">
        <v>318</v>
      </c>
      <c r="F196" s="2" t="s">
        <v>320</v>
      </c>
      <c r="G196" s="2" t="s">
        <v>451</v>
      </c>
      <c r="I196" s="2" t="s">
        <v>725</v>
      </c>
      <c r="J196" s="2" t="s">
        <v>618</v>
      </c>
    </row>
    <row r="197" spans="1:10" s="2" customFormat="1" x14ac:dyDescent="0.3">
      <c r="A197" s="2" t="s">
        <v>359</v>
      </c>
      <c r="B197" s="2" t="s">
        <v>2911</v>
      </c>
      <c r="C197" s="2" t="s">
        <v>2914</v>
      </c>
      <c r="D197" s="2" t="s">
        <v>2916</v>
      </c>
      <c r="E197" s="2" t="s">
        <v>319</v>
      </c>
      <c r="F197" s="2" t="s">
        <v>320</v>
      </c>
      <c r="G197" s="2" t="s">
        <v>451</v>
      </c>
      <c r="I197" s="2" t="s">
        <v>726</v>
      </c>
      <c r="J197" s="2" t="s">
        <v>618</v>
      </c>
    </row>
    <row r="198" spans="1:10" s="2" customFormat="1" x14ac:dyDescent="0.3">
      <c r="A198" s="2" t="s">
        <v>321</v>
      </c>
      <c r="B198" s="2" t="s">
        <v>2918</v>
      </c>
      <c r="C198" s="2" t="s">
        <v>2919</v>
      </c>
      <c r="D198" s="2" t="s">
        <v>2913</v>
      </c>
      <c r="E198" s="2" t="s">
        <v>360</v>
      </c>
      <c r="F198" s="2" t="s">
        <v>320</v>
      </c>
      <c r="G198" s="2" t="s">
        <v>451</v>
      </c>
      <c r="I198" s="2" t="s">
        <v>727</v>
      </c>
      <c r="J198" s="2" t="s">
        <v>618</v>
      </c>
    </row>
    <row r="199" spans="1:10" s="2" customFormat="1" x14ac:dyDescent="0.3">
      <c r="A199" s="2" t="s">
        <v>322</v>
      </c>
      <c r="B199" s="2" t="s">
        <v>2918</v>
      </c>
      <c r="C199" s="2" t="s">
        <v>2919</v>
      </c>
      <c r="D199" s="2" t="s">
        <v>2915</v>
      </c>
      <c r="E199" s="2" t="s">
        <v>361</v>
      </c>
      <c r="F199" s="2" t="s">
        <v>320</v>
      </c>
      <c r="G199" s="2" t="s">
        <v>451</v>
      </c>
      <c r="I199" s="2" t="s">
        <v>728</v>
      </c>
      <c r="J199" s="2" t="s">
        <v>618</v>
      </c>
    </row>
    <row r="200" spans="1:10" s="2" customFormat="1" x14ac:dyDescent="0.3">
      <c r="A200" s="2" t="s">
        <v>323</v>
      </c>
      <c r="B200" s="2" t="s">
        <v>2918</v>
      </c>
      <c r="C200" s="2" t="s">
        <v>2919</v>
      </c>
      <c r="D200" s="2" t="s">
        <v>2916</v>
      </c>
      <c r="E200" s="2" t="s">
        <v>362</v>
      </c>
      <c r="F200" s="2" t="s">
        <v>320</v>
      </c>
      <c r="G200" s="2" t="s">
        <v>451</v>
      </c>
      <c r="I200" s="2" t="s">
        <v>729</v>
      </c>
      <c r="J200" s="2" t="s">
        <v>618</v>
      </c>
    </row>
    <row r="201" spans="1:10" s="2" customFormat="1" x14ac:dyDescent="0.3">
      <c r="A201" s="2" t="s">
        <v>324</v>
      </c>
      <c r="B201" s="2" t="s">
        <v>2918</v>
      </c>
      <c r="C201" s="2" t="s">
        <v>2919</v>
      </c>
      <c r="D201" s="2" t="s">
        <v>2916</v>
      </c>
      <c r="E201" s="2" t="s">
        <v>363</v>
      </c>
      <c r="F201" s="2" t="s">
        <v>320</v>
      </c>
      <c r="G201" s="2" t="s">
        <v>451</v>
      </c>
      <c r="I201" s="2" t="s">
        <v>730</v>
      </c>
      <c r="J201" s="2" t="s">
        <v>618</v>
      </c>
    </row>
    <row r="202" spans="1:10" s="2" customFormat="1" x14ac:dyDescent="0.3">
      <c r="A202" s="2" t="s">
        <v>325</v>
      </c>
      <c r="B202" s="2" t="s">
        <v>2918</v>
      </c>
      <c r="C202" s="2" t="s">
        <v>2919</v>
      </c>
      <c r="D202" s="2" t="s">
        <v>2920</v>
      </c>
      <c r="E202" s="2" t="s">
        <v>364</v>
      </c>
      <c r="F202" s="2" t="s">
        <v>320</v>
      </c>
      <c r="G202" s="2" t="s">
        <v>451</v>
      </c>
      <c r="I202" s="2" t="s">
        <v>731</v>
      </c>
      <c r="J202" s="2" t="s">
        <v>618</v>
      </c>
    </row>
    <row r="203" spans="1:10" s="2" customFormat="1" x14ac:dyDescent="0.3">
      <c r="A203" s="2" t="s">
        <v>326</v>
      </c>
      <c r="B203" s="2" t="s">
        <v>2918</v>
      </c>
      <c r="C203" s="2" t="s">
        <v>2919</v>
      </c>
      <c r="D203" s="2" t="s">
        <v>2920</v>
      </c>
      <c r="E203" s="2" t="s">
        <v>365</v>
      </c>
      <c r="F203" s="2" t="s">
        <v>320</v>
      </c>
      <c r="G203" s="2" t="s">
        <v>451</v>
      </c>
      <c r="I203" s="2" t="s">
        <v>732</v>
      </c>
      <c r="J203" s="2" t="s">
        <v>618</v>
      </c>
    </row>
    <row r="204" spans="1:10" s="2" customFormat="1" x14ac:dyDescent="0.3">
      <c r="A204" s="2" t="s">
        <v>327</v>
      </c>
      <c r="B204" s="2" t="s">
        <v>2918</v>
      </c>
      <c r="C204" s="2" t="s">
        <v>2919</v>
      </c>
      <c r="D204" s="2" t="s">
        <v>2915</v>
      </c>
      <c r="E204" s="2" t="s">
        <v>366</v>
      </c>
      <c r="F204" s="2" t="s">
        <v>320</v>
      </c>
      <c r="G204" s="2" t="s">
        <v>451</v>
      </c>
      <c r="I204" s="2" t="s">
        <v>733</v>
      </c>
      <c r="J204" s="2" t="s">
        <v>618</v>
      </c>
    </row>
    <row r="205" spans="1:10" s="2" customFormat="1" x14ac:dyDescent="0.3">
      <c r="A205" s="2" t="s">
        <v>328</v>
      </c>
      <c r="B205" s="2" t="s">
        <v>2918</v>
      </c>
      <c r="C205" s="2" t="s">
        <v>2919</v>
      </c>
      <c r="D205" s="2" t="s">
        <v>2915</v>
      </c>
      <c r="E205" s="2" t="s">
        <v>367</v>
      </c>
      <c r="F205" s="2" t="s">
        <v>320</v>
      </c>
      <c r="G205" s="2" t="s">
        <v>451</v>
      </c>
      <c r="I205" s="2" t="s">
        <v>734</v>
      </c>
      <c r="J205" s="2" t="s">
        <v>618</v>
      </c>
    </row>
    <row r="206" spans="1:10" s="2" customFormat="1" x14ac:dyDescent="0.3">
      <c r="A206" s="2" t="s">
        <v>329</v>
      </c>
      <c r="B206" s="2" t="s">
        <v>2918</v>
      </c>
      <c r="C206" s="2" t="s">
        <v>2919</v>
      </c>
      <c r="D206" s="2" t="s">
        <v>2915</v>
      </c>
      <c r="E206" s="2" t="s">
        <v>368</v>
      </c>
      <c r="F206" s="2" t="s">
        <v>320</v>
      </c>
      <c r="G206" s="2" t="s">
        <v>451</v>
      </c>
      <c r="I206" s="2" t="s">
        <v>735</v>
      </c>
      <c r="J206" s="2" t="s">
        <v>618</v>
      </c>
    </row>
    <row r="207" spans="1:10" s="2" customFormat="1" x14ac:dyDescent="0.3">
      <c r="A207" s="2" t="s">
        <v>330</v>
      </c>
      <c r="B207" s="2" t="s">
        <v>2918</v>
      </c>
      <c r="C207" s="2" t="s">
        <v>2919</v>
      </c>
      <c r="D207" s="2" t="s">
        <v>2913</v>
      </c>
      <c r="E207" s="2" t="s">
        <v>369</v>
      </c>
      <c r="F207" s="2" t="s">
        <v>320</v>
      </c>
      <c r="G207" s="2" t="s">
        <v>451</v>
      </c>
      <c r="I207" s="2" t="s">
        <v>736</v>
      </c>
      <c r="J207" s="2" t="s">
        <v>618</v>
      </c>
    </row>
    <row r="208" spans="1:10" s="2" customFormat="1" x14ac:dyDescent="0.3">
      <c r="A208" s="2" t="s">
        <v>331</v>
      </c>
      <c r="B208" s="2" t="s">
        <v>2918</v>
      </c>
      <c r="C208" s="2" t="s">
        <v>2919</v>
      </c>
      <c r="D208" s="2" t="s">
        <v>2920</v>
      </c>
      <c r="E208" s="2" t="s">
        <v>370</v>
      </c>
      <c r="F208" s="2" t="s">
        <v>320</v>
      </c>
      <c r="G208" s="2" t="s">
        <v>451</v>
      </c>
      <c r="I208" s="2" t="s">
        <v>737</v>
      </c>
      <c r="J208" s="2" t="s">
        <v>618</v>
      </c>
    </row>
    <row r="209" spans="1:10" s="2" customFormat="1" x14ac:dyDescent="0.3">
      <c r="A209" s="2" t="s">
        <v>332</v>
      </c>
      <c r="B209" s="2" t="s">
        <v>2918</v>
      </c>
      <c r="C209" s="2" t="s">
        <v>2919</v>
      </c>
      <c r="D209" s="2" t="s">
        <v>2921</v>
      </c>
      <c r="E209" s="2" t="s">
        <v>371</v>
      </c>
      <c r="F209" s="2" t="s">
        <v>320</v>
      </c>
      <c r="G209" s="2" t="s">
        <v>451</v>
      </c>
      <c r="I209" s="2" t="s">
        <v>738</v>
      </c>
      <c r="J209" s="2" t="s">
        <v>618</v>
      </c>
    </row>
    <row r="210" spans="1:10" s="2" customFormat="1" x14ac:dyDescent="0.3">
      <c r="A210" s="2" t="s">
        <v>333</v>
      </c>
      <c r="B210" s="2" t="s">
        <v>2918</v>
      </c>
      <c r="C210" s="2" t="s">
        <v>2919</v>
      </c>
      <c r="D210" s="2" t="s">
        <v>2913</v>
      </c>
      <c r="E210" s="2" t="s">
        <v>372</v>
      </c>
      <c r="F210" s="2" t="s">
        <v>320</v>
      </c>
      <c r="G210" s="2" t="s">
        <v>451</v>
      </c>
      <c r="I210" s="2" t="s">
        <v>739</v>
      </c>
      <c r="J210" s="2" t="s">
        <v>618</v>
      </c>
    </row>
    <row r="211" spans="1:10" s="2" customFormat="1" x14ac:dyDescent="0.3">
      <c r="A211" s="2" t="s">
        <v>334</v>
      </c>
      <c r="B211" s="2" t="s">
        <v>2918</v>
      </c>
      <c r="C211" s="2" t="s">
        <v>2919</v>
      </c>
      <c r="D211" s="2" t="s">
        <v>2920</v>
      </c>
      <c r="E211" s="2" t="s">
        <v>373</v>
      </c>
      <c r="F211" s="2" t="s">
        <v>320</v>
      </c>
      <c r="G211" s="2" t="s">
        <v>451</v>
      </c>
      <c r="I211" s="2" t="s">
        <v>740</v>
      </c>
      <c r="J211" s="2" t="s">
        <v>618</v>
      </c>
    </row>
    <row r="212" spans="1:10" s="2" customFormat="1" x14ac:dyDescent="0.3">
      <c r="A212" s="2" t="s">
        <v>335</v>
      </c>
      <c r="B212" s="2" t="s">
        <v>2918</v>
      </c>
      <c r="C212" s="2" t="s">
        <v>2919</v>
      </c>
      <c r="D212" s="2" t="s">
        <v>2915</v>
      </c>
      <c r="E212" s="2" t="s">
        <v>374</v>
      </c>
      <c r="F212" s="2" t="s">
        <v>320</v>
      </c>
      <c r="G212" s="2" t="s">
        <v>451</v>
      </c>
      <c r="I212" s="2" t="s">
        <v>741</v>
      </c>
      <c r="J212" s="2" t="s">
        <v>618</v>
      </c>
    </row>
    <row r="213" spans="1:10" s="2" customFormat="1" x14ac:dyDescent="0.3">
      <c r="A213" s="2" t="s">
        <v>340</v>
      </c>
      <c r="B213" s="2" t="s">
        <v>2918</v>
      </c>
      <c r="C213" s="2" t="s">
        <v>2919</v>
      </c>
      <c r="D213" s="2" t="s">
        <v>2915</v>
      </c>
      <c r="E213" s="2" t="s">
        <v>375</v>
      </c>
      <c r="F213" s="2" t="s">
        <v>320</v>
      </c>
      <c r="G213" s="2" t="s">
        <v>451</v>
      </c>
      <c r="I213" s="2" t="s">
        <v>742</v>
      </c>
      <c r="J213" s="2" t="s">
        <v>618</v>
      </c>
    </row>
    <row r="214" spans="1:10" s="2" customFormat="1" x14ac:dyDescent="0.3">
      <c r="A214" s="2" t="s">
        <v>336</v>
      </c>
      <c r="B214" s="2" t="s">
        <v>2918</v>
      </c>
      <c r="C214" s="2" t="s">
        <v>2919</v>
      </c>
      <c r="D214" s="2" t="s">
        <v>2916</v>
      </c>
      <c r="E214" s="2" t="s">
        <v>376</v>
      </c>
      <c r="F214" s="2" t="s">
        <v>320</v>
      </c>
      <c r="G214" s="2" t="s">
        <v>451</v>
      </c>
      <c r="I214" s="2" t="s">
        <v>743</v>
      </c>
      <c r="J214" s="2" t="s">
        <v>618</v>
      </c>
    </row>
    <row r="215" spans="1:10" s="2" customFormat="1" x14ac:dyDescent="0.3">
      <c r="A215" s="2" t="s">
        <v>337</v>
      </c>
      <c r="B215" s="2" t="s">
        <v>2918</v>
      </c>
      <c r="C215" s="2" t="s">
        <v>2919</v>
      </c>
      <c r="D215" s="2" t="s">
        <v>2913</v>
      </c>
      <c r="E215" s="2" t="s">
        <v>377</v>
      </c>
      <c r="F215" s="2" t="s">
        <v>320</v>
      </c>
      <c r="G215" s="2" t="s">
        <v>451</v>
      </c>
      <c r="I215" s="2" t="s">
        <v>744</v>
      </c>
      <c r="J215" s="2" t="s">
        <v>618</v>
      </c>
    </row>
    <row r="216" spans="1:10" s="2" customFormat="1" x14ac:dyDescent="0.3">
      <c r="A216" s="2" t="s">
        <v>338</v>
      </c>
      <c r="B216" s="2" t="s">
        <v>2918</v>
      </c>
      <c r="C216" s="2" t="s">
        <v>2919</v>
      </c>
      <c r="D216" s="2" t="s">
        <v>2913</v>
      </c>
      <c r="E216" s="2" t="s">
        <v>378</v>
      </c>
      <c r="F216" s="2" t="s">
        <v>320</v>
      </c>
      <c r="G216" s="2" t="s">
        <v>451</v>
      </c>
      <c r="I216" s="2" t="s">
        <v>745</v>
      </c>
      <c r="J216" s="2" t="s">
        <v>618</v>
      </c>
    </row>
    <row r="217" spans="1:10" s="2" customFormat="1" x14ac:dyDescent="0.3">
      <c r="A217" s="2" t="s">
        <v>339</v>
      </c>
      <c r="B217" s="2" t="s">
        <v>2918</v>
      </c>
      <c r="C217" s="2" t="s">
        <v>2919</v>
      </c>
      <c r="D217" s="2" t="s">
        <v>2916</v>
      </c>
      <c r="E217" s="2" t="s">
        <v>379</v>
      </c>
      <c r="F217" s="2" t="s">
        <v>320</v>
      </c>
      <c r="G217" s="2" t="s">
        <v>451</v>
      </c>
      <c r="I217" s="2" t="s">
        <v>746</v>
      </c>
      <c r="J217" s="2" t="s">
        <v>618</v>
      </c>
    </row>
    <row r="218" spans="1:10" s="2" customFormat="1" x14ac:dyDescent="0.3">
      <c r="A218" s="2" t="s">
        <v>341</v>
      </c>
      <c r="B218" s="2" t="s">
        <v>2918</v>
      </c>
      <c r="C218" s="2" t="s">
        <v>2919</v>
      </c>
      <c r="D218" s="2" t="s">
        <v>2916</v>
      </c>
      <c r="E218" s="2" t="s">
        <v>380</v>
      </c>
      <c r="F218" s="2" t="s">
        <v>320</v>
      </c>
      <c r="G218" s="2" t="s">
        <v>451</v>
      </c>
      <c r="I218" s="2" t="s">
        <v>747</v>
      </c>
      <c r="J218" s="2" t="s">
        <v>618</v>
      </c>
    </row>
    <row r="219" spans="1:10" s="2" customFormat="1" x14ac:dyDescent="0.3">
      <c r="A219" s="2" t="s">
        <v>342</v>
      </c>
      <c r="B219" s="2" t="s">
        <v>2918</v>
      </c>
      <c r="C219" s="2" t="s">
        <v>2919</v>
      </c>
      <c r="D219" s="2" t="s">
        <v>2915</v>
      </c>
      <c r="E219" s="2" t="s">
        <v>381</v>
      </c>
      <c r="F219" s="2" t="s">
        <v>320</v>
      </c>
      <c r="G219" s="2" t="s">
        <v>451</v>
      </c>
      <c r="I219" s="2" t="s">
        <v>748</v>
      </c>
      <c r="J219" s="2" t="s">
        <v>618</v>
      </c>
    </row>
    <row r="220" spans="1:10" s="2" customFormat="1" x14ac:dyDescent="0.3">
      <c r="A220" s="2" t="s">
        <v>343</v>
      </c>
      <c r="B220" s="2" t="s">
        <v>2918</v>
      </c>
      <c r="C220" s="2" t="s">
        <v>2919</v>
      </c>
      <c r="D220" s="2" t="s">
        <v>2922</v>
      </c>
      <c r="E220" s="2" t="s">
        <v>382</v>
      </c>
      <c r="F220" s="2" t="s">
        <v>320</v>
      </c>
      <c r="G220" s="2" t="s">
        <v>451</v>
      </c>
      <c r="I220" s="2" t="s">
        <v>749</v>
      </c>
      <c r="J220" s="2" t="s">
        <v>618</v>
      </c>
    </row>
    <row r="221" spans="1:10" s="2" customFormat="1" x14ac:dyDescent="0.3">
      <c r="A221" s="2" t="s">
        <v>344</v>
      </c>
      <c r="B221" s="2" t="s">
        <v>2918</v>
      </c>
      <c r="C221" s="2" t="s">
        <v>2919</v>
      </c>
      <c r="D221" s="2" t="s">
        <v>2916</v>
      </c>
      <c r="E221" s="2" t="s">
        <v>383</v>
      </c>
      <c r="F221" s="2" t="s">
        <v>320</v>
      </c>
      <c r="G221" s="2" t="s">
        <v>451</v>
      </c>
      <c r="I221" s="2" t="s">
        <v>750</v>
      </c>
      <c r="J221" s="2" t="s">
        <v>618</v>
      </c>
    </row>
    <row r="222" spans="1:10" s="2" customFormat="1" x14ac:dyDescent="0.3">
      <c r="A222" s="2" t="s">
        <v>345</v>
      </c>
      <c r="B222" s="2" t="s">
        <v>2918</v>
      </c>
      <c r="C222" s="2" t="s">
        <v>2919</v>
      </c>
      <c r="D222" s="2" t="s">
        <v>2916</v>
      </c>
      <c r="E222" s="2" t="s">
        <v>384</v>
      </c>
      <c r="F222" s="2" t="s">
        <v>320</v>
      </c>
      <c r="G222" s="2" t="s">
        <v>451</v>
      </c>
      <c r="I222" s="2" t="s">
        <v>751</v>
      </c>
      <c r="J222" s="2" t="s">
        <v>618</v>
      </c>
    </row>
    <row r="223" spans="1:10" s="2" customFormat="1" x14ac:dyDescent="0.3">
      <c r="A223" s="2" t="s">
        <v>346</v>
      </c>
      <c r="B223" s="2" t="s">
        <v>2918</v>
      </c>
      <c r="C223" s="2" t="s">
        <v>2919</v>
      </c>
      <c r="D223" s="2" t="s">
        <v>2913</v>
      </c>
      <c r="E223" s="2" t="s">
        <v>385</v>
      </c>
      <c r="F223" s="2" t="s">
        <v>320</v>
      </c>
      <c r="G223" s="2" t="s">
        <v>451</v>
      </c>
      <c r="I223" s="2" t="s">
        <v>752</v>
      </c>
      <c r="J223" s="2" t="s">
        <v>618</v>
      </c>
    </row>
    <row r="224" spans="1:10" s="2" customFormat="1" x14ac:dyDescent="0.3">
      <c r="A224" s="2" t="s">
        <v>347</v>
      </c>
      <c r="B224" s="2" t="s">
        <v>2918</v>
      </c>
      <c r="C224" s="2" t="s">
        <v>2919</v>
      </c>
      <c r="D224" s="2" t="s">
        <v>2916</v>
      </c>
      <c r="E224" s="2" t="s">
        <v>386</v>
      </c>
      <c r="F224" s="2" t="s">
        <v>320</v>
      </c>
      <c r="G224" s="2" t="s">
        <v>451</v>
      </c>
      <c r="I224" s="2" t="s">
        <v>753</v>
      </c>
      <c r="J224" s="2" t="s">
        <v>618</v>
      </c>
    </row>
    <row r="225" spans="1:10" s="2" customFormat="1" x14ac:dyDescent="0.3">
      <c r="A225" s="2" t="s">
        <v>348</v>
      </c>
      <c r="B225" s="2" t="s">
        <v>2918</v>
      </c>
      <c r="C225" s="2" t="s">
        <v>2919</v>
      </c>
      <c r="D225" s="2" t="s">
        <v>2917</v>
      </c>
      <c r="E225" s="2" t="s">
        <v>387</v>
      </c>
      <c r="F225" s="2" t="s">
        <v>320</v>
      </c>
      <c r="G225" s="2" t="s">
        <v>451</v>
      </c>
      <c r="I225" s="2" t="s">
        <v>754</v>
      </c>
      <c r="J225" s="2" t="s">
        <v>618</v>
      </c>
    </row>
    <row r="226" spans="1:10" s="2" customFormat="1" x14ac:dyDescent="0.3">
      <c r="A226" s="2" t="s">
        <v>349</v>
      </c>
      <c r="B226" s="2" t="s">
        <v>2918</v>
      </c>
      <c r="C226" s="2" t="s">
        <v>2919</v>
      </c>
      <c r="D226" s="2" t="s">
        <v>2916</v>
      </c>
      <c r="E226" s="2" t="s">
        <v>388</v>
      </c>
      <c r="F226" s="2" t="s">
        <v>320</v>
      </c>
      <c r="G226" s="2" t="s">
        <v>451</v>
      </c>
      <c r="I226" s="2" t="s">
        <v>755</v>
      </c>
      <c r="J226" s="2" t="s">
        <v>618</v>
      </c>
    </row>
    <row r="227" spans="1:10" s="2" customFormat="1" x14ac:dyDescent="0.3">
      <c r="A227" s="2" t="s">
        <v>350</v>
      </c>
      <c r="B227" s="2" t="s">
        <v>2918</v>
      </c>
      <c r="C227" s="2" t="s">
        <v>2919</v>
      </c>
      <c r="D227" s="2" t="s">
        <v>2916</v>
      </c>
      <c r="E227" s="2" t="s">
        <v>389</v>
      </c>
      <c r="F227" s="2" t="s">
        <v>320</v>
      </c>
      <c r="G227" s="2" t="s">
        <v>451</v>
      </c>
      <c r="I227" s="2" t="s">
        <v>756</v>
      </c>
      <c r="J227" s="2" t="s">
        <v>618</v>
      </c>
    </row>
    <row r="228" spans="1:10" s="2" customFormat="1" x14ac:dyDescent="0.3">
      <c r="A228" s="2" t="s">
        <v>351</v>
      </c>
      <c r="B228" s="2" t="s">
        <v>2918</v>
      </c>
      <c r="C228" s="2" t="s">
        <v>2919</v>
      </c>
      <c r="D228" s="2" t="s">
        <v>2916</v>
      </c>
      <c r="E228" s="2" t="s">
        <v>390</v>
      </c>
      <c r="F228" s="2" t="s">
        <v>320</v>
      </c>
      <c r="G228" s="2" t="s">
        <v>451</v>
      </c>
      <c r="I228" s="2" t="s">
        <v>757</v>
      </c>
      <c r="J228" s="2" t="s">
        <v>618</v>
      </c>
    </row>
    <row r="229" spans="1:10" s="2" customFormat="1" x14ac:dyDescent="0.3">
      <c r="A229" s="2" t="s">
        <v>72</v>
      </c>
      <c r="B229" s="2" t="s">
        <v>2911</v>
      </c>
      <c r="C229" s="2" t="s">
        <v>2923</v>
      </c>
      <c r="D229" s="2" t="s">
        <v>2924</v>
      </c>
      <c r="E229" s="2" t="s">
        <v>109</v>
      </c>
      <c r="F229" s="2" t="s">
        <v>320</v>
      </c>
      <c r="G229" s="2" t="s">
        <v>451</v>
      </c>
      <c r="I229" s="2" t="s">
        <v>758</v>
      </c>
      <c r="J229" s="2" t="s">
        <v>618</v>
      </c>
    </row>
    <row r="230" spans="1:10" s="2" customFormat="1" x14ac:dyDescent="0.3">
      <c r="A230" s="2" t="s">
        <v>391</v>
      </c>
      <c r="B230" s="2" t="s">
        <v>2918</v>
      </c>
      <c r="C230" s="2" t="s">
        <v>2919</v>
      </c>
      <c r="D230" s="2" t="s">
        <v>2812</v>
      </c>
      <c r="E230" s="2" t="s">
        <v>392</v>
      </c>
      <c r="F230" s="2" t="s">
        <v>320</v>
      </c>
      <c r="G230" s="2" t="s">
        <v>451</v>
      </c>
      <c r="I230" s="2" t="s">
        <v>759</v>
      </c>
      <c r="J230" s="2" t="s">
        <v>618</v>
      </c>
    </row>
    <row r="231" spans="1:10" s="2" customFormat="1" x14ac:dyDescent="0.3">
      <c r="A231" s="2" t="s">
        <v>393</v>
      </c>
      <c r="B231" s="2" t="s">
        <v>2918</v>
      </c>
      <c r="C231" s="2" t="s">
        <v>2925</v>
      </c>
      <c r="D231" s="2" t="s">
        <v>2812</v>
      </c>
      <c r="E231" s="2" t="s">
        <v>394</v>
      </c>
      <c r="F231" s="2" t="s">
        <v>320</v>
      </c>
      <c r="G231" s="2" t="s">
        <v>451</v>
      </c>
      <c r="I231" s="2" t="s">
        <v>760</v>
      </c>
      <c r="J231" s="2" t="s">
        <v>618</v>
      </c>
    </row>
    <row r="232" spans="1:10" s="2" customFormat="1" x14ac:dyDescent="0.3">
      <c r="A232" s="2" t="s">
        <v>395</v>
      </c>
      <c r="B232" s="2" t="s">
        <v>2918</v>
      </c>
      <c r="C232" s="2" t="s">
        <v>2925</v>
      </c>
      <c r="D232" s="2" t="s">
        <v>2916</v>
      </c>
      <c r="E232" s="2" t="s">
        <v>362</v>
      </c>
      <c r="F232" s="2" t="s">
        <v>320</v>
      </c>
      <c r="G232" s="2" t="s">
        <v>451</v>
      </c>
      <c r="I232" s="2" t="s">
        <v>761</v>
      </c>
      <c r="J232" s="2" t="s">
        <v>618</v>
      </c>
    </row>
    <row r="233" spans="1:10" s="2" customFormat="1" x14ac:dyDescent="0.3">
      <c r="A233" s="2" t="s">
        <v>396</v>
      </c>
      <c r="B233" s="2" t="s">
        <v>2918</v>
      </c>
      <c r="C233" s="2" t="s">
        <v>2925</v>
      </c>
      <c r="D233" s="2" t="s">
        <v>2916</v>
      </c>
      <c r="E233" s="2" t="s">
        <v>363</v>
      </c>
      <c r="F233" s="2" t="s">
        <v>320</v>
      </c>
      <c r="G233" s="2" t="s">
        <v>451</v>
      </c>
      <c r="I233" s="2" t="s">
        <v>762</v>
      </c>
      <c r="J233" s="2" t="s">
        <v>618</v>
      </c>
    </row>
    <row r="234" spans="1:10" s="2" customFormat="1" x14ac:dyDescent="0.3">
      <c r="A234" s="2" t="s">
        <v>397</v>
      </c>
      <c r="B234" s="2" t="s">
        <v>2918</v>
      </c>
      <c r="C234" s="2" t="s">
        <v>2925</v>
      </c>
      <c r="D234" s="2" t="s">
        <v>2916</v>
      </c>
      <c r="E234" s="2" t="s">
        <v>410</v>
      </c>
      <c r="F234" s="2" t="s">
        <v>320</v>
      </c>
      <c r="G234" s="2" t="s">
        <v>451</v>
      </c>
      <c r="I234" s="2" t="s">
        <v>763</v>
      </c>
      <c r="J234" s="2" t="s">
        <v>618</v>
      </c>
    </row>
    <row r="235" spans="1:10" s="2" customFormat="1" x14ac:dyDescent="0.3">
      <c r="A235" s="2" t="s">
        <v>398</v>
      </c>
      <c r="B235" s="2" t="s">
        <v>2918</v>
      </c>
      <c r="C235" s="2" t="s">
        <v>2925</v>
      </c>
      <c r="D235" s="2" t="s">
        <v>2920</v>
      </c>
      <c r="E235" s="2" t="s">
        <v>370</v>
      </c>
      <c r="F235" s="2" t="s">
        <v>320</v>
      </c>
      <c r="G235" s="2" t="s">
        <v>451</v>
      </c>
      <c r="I235" s="2" t="s">
        <v>764</v>
      </c>
      <c r="J235" s="2" t="s">
        <v>618</v>
      </c>
    </row>
    <row r="236" spans="1:10" s="2" customFormat="1" x14ac:dyDescent="0.3">
      <c r="A236" s="2" t="s">
        <v>399</v>
      </c>
      <c r="B236" s="2" t="s">
        <v>2918</v>
      </c>
      <c r="C236" s="2" t="s">
        <v>2925</v>
      </c>
      <c r="D236" s="2" t="s">
        <v>2915</v>
      </c>
      <c r="E236" s="2" t="s">
        <v>374</v>
      </c>
      <c r="F236" s="2" t="s">
        <v>320</v>
      </c>
      <c r="G236" s="2" t="s">
        <v>451</v>
      </c>
      <c r="I236" s="2" t="s">
        <v>765</v>
      </c>
      <c r="J236" s="2" t="s">
        <v>618</v>
      </c>
    </row>
    <row r="237" spans="1:10" s="2" customFormat="1" x14ac:dyDescent="0.3">
      <c r="A237" s="2" t="s">
        <v>400</v>
      </c>
      <c r="B237" s="2" t="s">
        <v>2918</v>
      </c>
      <c r="C237" s="2" t="s">
        <v>2925</v>
      </c>
      <c r="D237" s="2" t="s">
        <v>2916</v>
      </c>
      <c r="E237" s="2" t="s">
        <v>376</v>
      </c>
      <c r="F237" s="2" t="s">
        <v>320</v>
      </c>
      <c r="G237" s="2" t="s">
        <v>451</v>
      </c>
      <c r="I237" s="2" t="s">
        <v>766</v>
      </c>
      <c r="J237" s="2" t="s">
        <v>618</v>
      </c>
    </row>
    <row r="238" spans="1:10" s="2" customFormat="1" x14ac:dyDescent="0.3">
      <c r="A238" s="2" t="s">
        <v>401</v>
      </c>
      <c r="B238" s="2" t="s">
        <v>2918</v>
      </c>
      <c r="C238" s="2" t="s">
        <v>2925</v>
      </c>
      <c r="D238" s="2" t="s">
        <v>2916</v>
      </c>
      <c r="E238" s="2" t="s">
        <v>411</v>
      </c>
      <c r="F238" s="2" t="s">
        <v>320</v>
      </c>
      <c r="G238" s="2" t="s">
        <v>451</v>
      </c>
      <c r="I238" s="2" t="s">
        <v>767</v>
      </c>
      <c r="J238" s="2" t="s">
        <v>618</v>
      </c>
    </row>
    <row r="239" spans="1:10" s="2" customFormat="1" x14ac:dyDescent="0.3">
      <c r="A239" s="2" t="s">
        <v>402</v>
      </c>
      <c r="B239" s="2" t="s">
        <v>2918</v>
      </c>
      <c r="C239" s="2" t="s">
        <v>2925</v>
      </c>
      <c r="D239" s="2" t="s">
        <v>2916</v>
      </c>
      <c r="E239" s="2" t="s">
        <v>412</v>
      </c>
      <c r="F239" s="2" t="s">
        <v>320</v>
      </c>
      <c r="G239" s="2" t="s">
        <v>451</v>
      </c>
      <c r="I239" s="2" t="s">
        <v>769</v>
      </c>
      <c r="J239" s="2" t="s">
        <v>618</v>
      </c>
    </row>
    <row r="240" spans="1:10" s="2" customFormat="1" x14ac:dyDescent="0.3">
      <c r="A240" s="2" t="s">
        <v>403</v>
      </c>
      <c r="B240" s="2" t="s">
        <v>2918</v>
      </c>
      <c r="C240" s="2" t="s">
        <v>2925</v>
      </c>
      <c r="D240" s="2" t="s">
        <v>2916</v>
      </c>
      <c r="E240" s="2" t="s">
        <v>380</v>
      </c>
      <c r="F240" s="2" t="s">
        <v>320</v>
      </c>
      <c r="G240" s="2" t="s">
        <v>451</v>
      </c>
      <c r="I240" s="2" t="s">
        <v>768</v>
      </c>
      <c r="J240" s="2" t="s">
        <v>618</v>
      </c>
    </row>
    <row r="241" spans="1:10" s="2" customFormat="1" x14ac:dyDescent="0.3">
      <c r="A241" s="2" t="s">
        <v>404</v>
      </c>
      <c r="B241" s="2" t="s">
        <v>2918</v>
      </c>
      <c r="C241" s="2" t="s">
        <v>2925</v>
      </c>
      <c r="D241" s="2" t="s">
        <v>2915</v>
      </c>
      <c r="E241" s="2" t="s">
        <v>381</v>
      </c>
      <c r="F241" s="2" t="s">
        <v>320</v>
      </c>
      <c r="G241" s="2" t="s">
        <v>451</v>
      </c>
      <c r="I241" s="2" t="s">
        <v>770</v>
      </c>
      <c r="J241" s="2" t="s">
        <v>618</v>
      </c>
    </row>
    <row r="242" spans="1:10" s="2" customFormat="1" x14ac:dyDescent="0.3">
      <c r="A242" s="2" t="s">
        <v>405</v>
      </c>
      <c r="B242" s="2" t="s">
        <v>2918</v>
      </c>
      <c r="C242" s="2" t="s">
        <v>2925</v>
      </c>
      <c r="D242" s="2" t="s">
        <v>2922</v>
      </c>
      <c r="E242" s="2" t="s">
        <v>382</v>
      </c>
      <c r="F242" s="2" t="s">
        <v>320</v>
      </c>
      <c r="G242" s="2" t="s">
        <v>451</v>
      </c>
      <c r="I242" s="2" t="s">
        <v>771</v>
      </c>
      <c r="J242" s="2" t="s">
        <v>618</v>
      </c>
    </row>
    <row r="243" spans="1:10" s="2" customFormat="1" x14ac:dyDescent="0.3">
      <c r="A243" s="2" t="s">
        <v>406</v>
      </c>
      <c r="B243" s="2" t="s">
        <v>2918</v>
      </c>
      <c r="C243" s="2" t="s">
        <v>2925</v>
      </c>
      <c r="D243" s="2" t="s">
        <v>2916</v>
      </c>
      <c r="E243" s="2" t="s">
        <v>384</v>
      </c>
      <c r="F243" s="2" t="s">
        <v>320</v>
      </c>
      <c r="G243" s="2" t="s">
        <v>451</v>
      </c>
      <c r="I243" s="2" t="s">
        <v>772</v>
      </c>
      <c r="J243" s="2" t="s">
        <v>618</v>
      </c>
    </row>
    <row r="244" spans="1:10" s="2" customFormat="1" x14ac:dyDescent="0.3">
      <c r="A244" s="2" t="s">
        <v>407</v>
      </c>
      <c r="B244" s="2" t="s">
        <v>2918</v>
      </c>
      <c r="C244" s="2" t="s">
        <v>2925</v>
      </c>
      <c r="D244" s="2" t="s">
        <v>2916</v>
      </c>
      <c r="E244" s="2" t="s">
        <v>386</v>
      </c>
      <c r="F244" s="2" t="s">
        <v>320</v>
      </c>
      <c r="G244" s="2" t="s">
        <v>451</v>
      </c>
      <c r="I244" s="2" t="s">
        <v>773</v>
      </c>
      <c r="J244" s="2" t="s">
        <v>618</v>
      </c>
    </row>
    <row r="245" spans="1:10" s="2" customFormat="1" x14ac:dyDescent="0.3">
      <c r="A245" s="2" t="s">
        <v>408</v>
      </c>
      <c r="B245" s="2" t="s">
        <v>2918</v>
      </c>
      <c r="C245" s="2" t="s">
        <v>2925</v>
      </c>
      <c r="D245" s="2" t="s">
        <v>2917</v>
      </c>
      <c r="E245" s="2" t="s">
        <v>387</v>
      </c>
      <c r="F245" s="2" t="s">
        <v>320</v>
      </c>
      <c r="G245" s="2" t="s">
        <v>451</v>
      </c>
      <c r="I245" s="2" t="s">
        <v>774</v>
      </c>
      <c r="J245" s="2" t="s">
        <v>618</v>
      </c>
    </row>
    <row r="246" spans="1:10" s="2" customFormat="1" x14ac:dyDescent="0.3">
      <c r="A246" s="2" t="s">
        <v>409</v>
      </c>
      <c r="B246" s="2" t="s">
        <v>2918</v>
      </c>
      <c r="C246" s="2" t="s">
        <v>2925</v>
      </c>
      <c r="D246" s="2" t="s">
        <v>2916</v>
      </c>
      <c r="E246" s="2" t="s">
        <v>389</v>
      </c>
      <c r="F246" s="2" t="s">
        <v>320</v>
      </c>
      <c r="G246" s="2" t="s">
        <v>451</v>
      </c>
      <c r="I246" s="2" t="s">
        <v>775</v>
      </c>
      <c r="J246" s="2" t="s">
        <v>618</v>
      </c>
    </row>
    <row r="247" spans="1:10" s="2" customFormat="1" x14ac:dyDescent="0.3">
      <c r="A247" s="2" t="s">
        <v>249</v>
      </c>
      <c r="B247" s="2" t="s">
        <v>2926</v>
      </c>
      <c r="C247" s="2" t="s">
        <v>2927</v>
      </c>
      <c r="D247" s="2" t="s">
        <v>2928</v>
      </c>
      <c r="E247" s="2" t="s">
        <v>110</v>
      </c>
      <c r="F247" s="2" t="s">
        <v>249</v>
      </c>
      <c r="J247" s="2" t="s">
        <v>617</v>
      </c>
    </row>
    <row r="248" spans="1:10" s="2" customFormat="1" x14ac:dyDescent="0.3">
      <c r="A248" s="2" t="s">
        <v>257</v>
      </c>
      <c r="B248" s="2" t="s">
        <v>2926</v>
      </c>
      <c r="C248" s="2" t="s">
        <v>2929</v>
      </c>
      <c r="D248" s="2" t="s">
        <v>2930</v>
      </c>
      <c r="E248" s="2" t="s">
        <v>94</v>
      </c>
      <c r="F248" s="2" t="s">
        <v>73</v>
      </c>
      <c r="J248" s="2" t="s">
        <v>617</v>
      </c>
    </row>
    <row r="249" spans="1:10" s="2" customFormat="1" x14ac:dyDescent="0.3">
      <c r="A249" s="2" t="s">
        <v>258</v>
      </c>
      <c r="B249" s="2" t="s">
        <v>2926</v>
      </c>
      <c r="C249" s="2" t="s">
        <v>2927</v>
      </c>
      <c r="D249" s="2" t="s">
        <v>2931</v>
      </c>
      <c r="E249" s="2" t="s">
        <v>95</v>
      </c>
      <c r="F249" s="2" t="s">
        <v>250</v>
      </c>
      <c r="J249" s="2" t="s">
        <v>617</v>
      </c>
    </row>
    <row r="250" spans="1:10" s="2" customFormat="1" x14ac:dyDescent="0.3">
      <c r="A250" s="2" t="s">
        <v>259</v>
      </c>
      <c r="B250" s="2" t="s">
        <v>2926</v>
      </c>
      <c r="C250" s="2" t="s">
        <v>2932</v>
      </c>
      <c r="D250" s="2" t="s">
        <v>2933</v>
      </c>
      <c r="E250" s="2" t="s">
        <v>96</v>
      </c>
      <c r="F250" s="2" t="s">
        <v>96</v>
      </c>
      <c r="J250" s="2" t="s">
        <v>617</v>
      </c>
    </row>
    <row r="251" spans="1:10" s="2" customFormat="1" x14ac:dyDescent="0.3">
      <c r="A251" s="2" t="s">
        <v>260</v>
      </c>
      <c r="B251" s="2" t="s">
        <v>2926</v>
      </c>
      <c r="C251" s="2" t="s">
        <v>2929</v>
      </c>
      <c r="D251" s="2" t="s">
        <v>2930</v>
      </c>
      <c r="E251" s="2" t="s">
        <v>74</v>
      </c>
      <c r="F251" s="2" t="s">
        <v>251</v>
      </c>
      <c r="J251" s="2" t="s">
        <v>617</v>
      </c>
    </row>
    <row r="252" spans="1:10" s="2" customFormat="1" x14ac:dyDescent="0.3">
      <c r="A252" s="2" t="s">
        <v>261</v>
      </c>
      <c r="B252" s="2" t="s">
        <v>2926</v>
      </c>
      <c r="C252" s="2" t="s">
        <v>2929</v>
      </c>
      <c r="D252" s="2" t="s">
        <v>2930</v>
      </c>
      <c r="E252" s="2" t="s">
        <v>99</v>
      </c>
      <c r="F252" s="2" t="s">
        <v>252</v>
      </c>
      <c r="J252" s="2" t="s">
        <v>617</v>
      </c>
    </row>
    <row r="253" spans="1:10" s="2" customFormat="1" x14ac:dyDescent="0.3">
      <c r="A253" s="2" t="s">
        <v>262</v>
      </c>
      <c r="B253" s="2" t="s">
        <v>2926</v>
      </c>
      <c r="C253" s="2" t="s">
        <v>2929</v>
      </c>
      <c r="D253" s="2" t="s">
        <v>2930</v>
      </c>
      <c r="E253" s="2" t="s">
        <v>100</v>
      </c>
      <c r="F253" s="2" t="s">
        <v>253</v>
      </c>
      <c r="J253" s="2" t="s">
        <v>617</v>
      </c>
    </row>
    <row r="254" spans="1:10" s="2" customFormat="1" x14ac:dyDescent="0.3">
      <c r="A254" s="2" t="s">
        <v>263</v>
      </c>
      <c r="B254" s="2" t="s">
        <v>2926</v>
      </c>
      <c r="C254" s="2" t="s">
        <v>2929</v>
      </c>
      <c r="D254" s="2" t="s">
        <v>2934</v>
      </c>
      <c r="E254" s="2" t="s">
        <v>97</v>
      </c>
      <c r="F254" s="2" t="s">
        <v>254</v>
      </c>
      <c r="J254" s="2" t="s">
        <v>617</v>
      </c>
    </row>
    <row r="255" spans="1:10" s="2" customFormat="1" x14ac:dyDescent="0.3">
      <c r="A255" s="2" t="s">
        <v>264</v>
      </c>
      <c r="B255" s="2" t="s">
        <v>2926</v>
      </c>
      <c r="C255" s="2" t="s">
        <v>2929</v>
      </c>
      <c r="D255" s="2" t="s">
        <v>2934</v>
      </c>
      <c r="E255" s="2" t="s">
        <v>98</v>
      </c>
      <c r="F255" s="2" t="s">
        <v>255</v>
      </c>
      <c r="J255" s="2" t="s">
        <v>617</v>
      </c>
    </row>
    <row r="256" spans="1:10" s="2" customFormat="1" x14ac:dyDescent="0.3">
      <c r="A256" s="2" t="s">
        <v>265</v>
      </c>
      <c r="B256" s="2" t="s">
        <v>2926</v>
      </c>
      <c r="C256" s="2" t="s">
        <v>2929</v>
      </c>
      <c r="D256" s="2" t="s">
        <v>2930</v>
      </c>
      <c r="E256" s="2" t="s">
        <v>75</v>
      </c>
      <c r="F256" s="2" t="s">
        <v>256</v>
      </c>
      <c r="J256" s="2" t="s">
        <v>617</v>
      </c>
    </row>
    <row r="257" spans="1:31" s="2" customFormat="1" x14ac:dyDescent="0.3">
      <c r="A257" s="2" t="s">
        <v>176</v>
      </c>
      <c r="B257" s="2" t="s">
        <v>2926</v>
      </c>
      <c r="C257" s="2" t="s">
        <v>2935</v>
      </c>
      <c r="D257" s="2" t="s">
        <v>2936</v>
      </c>
      <c r="E257" s="2" t="s">
        <v>104</v>
      </c>
      <c r="F257" s="2" t="s">
        <v>103</v>
      </c>
      <c r="J257" s="2" t="s">
        <v>617</v>
      </c>
    </row>
    <row r="258" spans="1:31" s="2" customFormat="1" x14ac:dyDescent="0.3">
      <c r="A258" s="2" t="s">
        <v>177</v>
      </c>
      <c r="B258" s="2" t="s">
        <v>2926</v>
      </c>
      <c r="C258" s="2" t="s">
        <v>2932</v>
      </c>
      <c r="D258" s="2" t="s">
        <v>2937</v>
      </c>
      <c r="E258" s="2" t="s">
        <v>102</v>
      </c>
      <c r="F258" s="2" t="s">
        <v>179</v>
      </c>
      <c r="J258" s="2" t="s">
        <v>620</v>
      </c>
    </row>
    <row r="259" spans="1:31" s="2" customFormat="1" x14ac:dyDescent="0.3">
      <c r="A259" s="2" t="s">
        <v>178</v>
      </c>
      <c r="B259" s="2" t="s">
        <v>2926</v>
      </c>
      <c r="C259" s="2" t="s">
        <v>2938</v>
      </c>
      <c r="D259" s="2" t="s">
        <v>2939</v>
      </c>
      <c r="E259" s="2" t="s">
        <v>105</v>
      </c>
      <c r="F259" s="2" t="s">
        <v>179</v>
      </c>
      <c r="J259" s="2" t="s">
        <v>620</v>
      </c>
    </row>
    <row r="260" spans="1:31" s="2" customFormat="1" x14ac:dyDescent="0.3">
      <c r="A260" s="2" t="s">
        <v>76</v>
      </c>
      <c r="B260" s="2" t="s">
        <v>2926</v>
      </c>
      <c r="C260" s="2" t="s">
        <v>2929</v>
      </c>
      <c r="D260" s="2" t="s">
        <v>2940</v>
      </c>
      <c r="E260" s="2" t="s">
        <v>101</v>
      </c>
      <c r="F260" s="2" t="s">
        <v>180</v>
      </c>
      <c r="J260" s="2" t="s">
        <v>617</v>
      </c>
    </row>
    <row r="261" spans="1:31" s="2" customFormat="1" x14ac:dyDescent="0.3">
      <c r="A261" s="2" t="s">
        <v>77</v>
      </c>
      <c r="B261" s="2" t="s">
        <v>2926</v>
      </c>
      <c r="C261" s="2" t="s">
        <v>2929</v>
      </c>
      <c r="D261" s="2" t="s">
        <v>2941</v>
      </c>
      <c r="E261" s="2" t="s">
        <v>77</v>
      </c>
      <c r="F261" s="2" t="s">
        <v>181</v>
      </c>
      <c r="J261" s="2" t="s">
        <v>617</v>
      </c>
    </row>
    <row r="262" spans="1:31" s="2" customFormat="1" x14ac:dyDescent="0.3">
      <c r="A262" s="2" t="s">
        <v>63</v>
      </c>
      <c r="B262" s="2" t="s">
        <v>2942</v>
      </c>
      <c r="C262" s="2" t="s">
        <v>2943</v>
      </c>
      <c r="D262" s="2" t="s">
        <v>2944</v>
      </c>
      <c r="E262" s="2" t="s">
        <v>63</v>
      </c>
      <c r="F262" s="1"/>
      <c r="G262" s="1"/>
      <c r="J262" s="1"/>
      <c r="Y262" s="2">
        <v>100</v>
      </c>
      <c r="Z262" s="2">
        <v>102.5</v>
      </c>
      <c r="AA262" s="2">
        <v>105.7</v>
      </c>
      <c r="AB262" s="2">
        <v>106.6</v>
      </c>
      <c r="AC262" s="2">
        <v>107.9</v>
      </c>
      <c r="AD262" s="2">
        <v>107.8</v>
      </c>
      <c r="AE262" s="2">
        <v>105.3</v>
      </c>
    </row>
    <row r="263" spans="1:31" s="2" customFormat="1" x14ac:dyDescent="0.3">
      <c r="A263" s="2" t="s">
        <v>78</v>
      </c>
      <c r="B263" s="2" t="s">
        <v>2942</v>
      </c>
      <c r="C263" s="2" t="s">
        <v>2943</v>
      </c>
      <c r="D263" s="2" t="s">
        <v>2944</v>
      </c>
      <c r="E263" s="2" t="s">
        <v>78</v>
      </c>
      <c r="F263" s="1"/>
      <c r="G263" s="1"/>
      <c r="J263" s="1"/>
      <c r="T263" s="2">
        <v>1200</v>
      </c>
      <c r="U263" s="2">
        <v>1247.0999999999999</v>
      </c>
      <c r="V263" s="2">
        <v>1315.4</v>
      </c>
      <c r="W263" s="2">
        <v>1390</v>
      </c>
      <c r="X263" s="2">
        <v>1439.1</v>
      </c>
      <c r="Y263" s="2">
        <v>1473.3</v>
      </c>
      <c r="Z263" s="2">
        <v>1505.2</v>
      </c>
      <c r="AA263" s="2">
        <v>1534</v>
      </c>
    </row>
    <row r="264" spans="1:31" s="2" customFormat="1" x14ac:dyDescent="0.3">
      <c r="A264" s="2" t="s">
        <v>275</v>
      </c>
      <c r="B264" s="2" t="s">
        <v>2945</v>
      </c>
      <c r="C264" s="2" t="s">
        <v>2946</v>
      </c>
      <c r="D264" s="2" t="s">
        <v>2947</v>
      </c>
      <c r="E264" s="2" t="s">
        <v>285</v>
      </c>
      <c r="F264" s="2" t="s">
        <v>173</v>
      </c>
      <c r="G264" s="2" t="s">
        <v>813</v>
      </c>
      <c r="J264" s="1"/>
      <c r="Q264" s="3">
        <v>10.543700000000015</v>
      </c>
      <c r="T264" s="3">
        <v>11.950800000000003</v>
      </c>
      <c r="V264" s="3">
        <v>11.072300000000011</v>
      </c>
      <c r="X264" s="3">
        <v>11.08280000000002</v>
      </c>
      <c r="Z264" s="4">
        <v>9.0929000000000126</v>
      </c>
      <c r="AB264" s="3">
        <v>6.5620999999999992</v>
      </c>
      <c r="AE264" s="3">
        <v>10.682500000000006</v>
      </c>
    </row>
    <row r="265" spans="1:31" s="2" customFormat="1" x14ac:dyDescent="0.3">
      <c r="A265" s="2" t="s">
        <v>276</v>
      </c>
      <c r="B265" s="2" t="s">
        <v>2945</v>
      </c>
      <c r="C265" s="2" t="s">
        <v>2946</v>
      </c>
      <c r="D265" s="2" t="s">
        <v>2947</v>
      </c>
      <c r="E265" s="2" t="s">
        <v>287</v>
      </c>
      <c r="F265" s="2" t="s">
        <v>173</v>
      </c>
      <c r="G265" s="2" t="s">
        <v>813</v>
      </c>
      <c r="J265" s="1"/>
      <c r="Q265" s="3">
        <v>12.320000000000004</v>
      </c>
      <c r="T265" s="3">
        <v>14.11029999999997</v>
      </c>
      <c r="V265" s="3">
        <v>13.796300000000008</v>
      </c>
      <c r="X265" s="3">
        <v>13.178200000000006</v>
      </c>
      <c r="Z265" s="3">
        <v>10.616100000000007</v>
      </c>
      <c r="AB265" s="3">
        <v>7.7186000000000021</v>
      </c>
      <c r="AE265" s="3">
        <v>11.108400000000016</v>
      </c>
    </row>
    <row r="266" spans="1:31" s="2" customFormat="1" x14ac:dyDescent="0.3">
      <c r="A266" s="2" t="s">
        <v>283</v>
      </c>
      <c r="B266" s="2" t="s">
        <v>2945</v>
      </c>
      <c r="C266" s="2" t="s">
        <v>2946</v>
      </c>
      <c r="D266" s="2" t="s">
        <v>2948</v>
      </c>
      <c r="E266" s="2" t="s">
        <v>118</v>
      </c>
      <c r="F266" s="2" t="s">
        <v>173</v>
      </c>
      <c r="G266" s="2" t="s">
        <v>813</v>
      </c>
      <c r="J266" s="1"/>
      <c r="Q266" s="5">
        <v>2.523999999999968</v>
      </c>
      <c r="T266" s="5">
        <v>3.1249999999999609</v>
      </c>
      <c r="V266" s="5">
        <v>2.4379999999999828</v>
      </c>
      <c r="X266" s="5">
        <v>3.6269999999999536</v>
      </c>
      <c r="Z266" s="5">
        <v>2.8459999999999646</v>
      </c>
      <c r="AB266" s="3">
        <v>1.882000000000001</v>
      </c>
      <c r="AE266" s="4">
        <v>4.2869999999999404</v>
      </c>
    </row>
    <row r="267" spans="1:31" s="2" customFormat="1" x14ac:dyDescent="0.3">
      <c r="A267" s="2" t="s">
        <v>284</v>
      </c>
      <c r="B267" s="2" t="s">
        <v>2945</v>
      </c>
      <c r="C267" s="2" t="s">
        <v>2946</v>
      </c>
      <c r="D267" s="2" t="s">
        <v>2949</v>
      </c>
      <c r="E267" s="2" t="s">
        <v>119</v>
      </c>
      <c r="F267" s="2" t="s">
        <v>173</v>
      </c>
      <c r="G267" s="2" t="s">
        <v>813</v>
      </c>
      <c r="J267" s="1"/>
      <c r="Q267" s="3">
        <v>8.8369999999999962</v>
      </c>
      <c r="T267" s="5">
        <v>9.859999999999971</v>
      </c>
      <c r="V267" s="3">
        <v>9.9439999999999973</v>
      </c>
      <c r="X267" s="3">
        <v>8.4639999999999951</v>
      </c>
      <c r="Z267" s="5">
        <v>6.9249999999999865</v>
      </c>
      <c r="AB267" s="5">
        <v>5.2199999999999545</v>
      </c>
      <c r="AE267" s="5">
        <v>6.5189999999999779</v>
      </c>
    </row>
    <row r="268" spans="1:31" s="2" customFormat="1" x14ac:dyDescent="0.3">
      <c r="A268" s="2" t="s">
        <v>274</v>
      </c>
      <c r="B268" s="2" t="s">
        <v>2945</v>
      </c>
      <c r="C268" s="2" t="s">
        <v>2946</v>
      </c>
      <c r="D268" s="2" t="s">
        <v>2950</v>
      </c>
      <c r="E268" s="2" t="s">
        <v>79</v>
      </c>
      <c r="F268" s="2" t="s">
        <v>173</v>
      </c>
      <c r="G268" s="2" t="s">
        <v>813</v>
      </c>
      <c r="J268" s="1"/>
      <c r="Q268" s="6">
        <v>11.360999999999965</v>
      </c>
      <c r="R268" s="6"/>
      <c r="S268" s="6"/>
      <c r="T268" s="6">
        <v>12.984999999999932</v>
      </c>
      <c r="U268" s="6"/>
      <c r="V268" s="6">
        <v>12.38199999999998</v>
      </c>
      <c r="W268" s="6"/>
      <c r="X268" s="6">
        <v>12.090999999999948</v>
      </c>
      <c r="Y268" s="6"/>
      <c r="Z268" s="6">
        <v>9.7709999999999511</v>
      </c>
      <c r="AA268" s="6"/>
      <c r="AB268" s="6">
        <v>7.1019999999999559</v>
      </c>
      <c r="AC268" s="6"/>
      <c r="AD268" s="6"/>
      <c r="AE268" s="6">
        <v>10.805999999999919</v>
      </c>
    </row>
    <row r="269" spans="1:31" s="2" customFormat="1" x14ac:dyDescent="0.3">
      <c r="A269" s="2" t="s">
        <v>288</v>
      </c>
      <c r="B269" s="2" t="s">
        <v>2945</v>
      </c>
      <c r="C269" s="2" t="s">
        <v>2946</v>
      </c>
      <c r="D269" s="2" t="s">
        <v>2950</v>
      </c>
      <c r="E269" s="2" t="s">
        <v>79</v>
      </c>
      <c r="F269" s="2" t="s">
        <v>173</v>
      </c>
      <c r="G269" s="2" t="s">
        <v>813</v>
      </c>
      <c r="J269" s="1"/>
      <c r="Q269" s="6"/>
      <c r="R269" s="6"/>
      <c r="S269" s="6"/>
      <c r="T269" s="6"/>
      <c r="U269" s="6"/>
      <c r="V269" s="7">
        <v>8.9119999999999973</v>
      </c>
      <c r="W269" s="6"/>
      <c r="X269" s="7">
        <v>3.0990000000000002</v>
      </c>
      <c r="Y269" s="6"/>
      <c r="Z269" s="7">
        <v>3</v>
      </c>
      <c r="AA269" s="6"/>
      <c r="AB269" s="7">
        <v>5.4189999999999978</v>
      </c>
      <c r="AC269" s="6"/>
      <c r="AD269" s="6"/>
      <c r="AE269" s="7">
        <v>6.7129999999999912</v>
      </c>
    </row>
    <row r="270" spans="1:31" s="2" customFormat="1" x14ac:dyDescent="0.3">
      <c r="A270" s="2" t="s">
        <v>80</v>
      </c>
      <c r="B270" s="2" t="s">
        <v>2951</v>
      </c>
      <c r="C270" s="2" t="s">
        <v>2952</v>
      </c>
      <c r="D270" s="2" t="s">
        <v>2953</v>
      </c>
      <c r="E270" s="2" t="s">
        <v>106</v>
      </c>
      <c r="F270" s="2" t="s">
        <v>241</v>
      </c>
      <c r="J270" s="2" t="s">
        <v>621</v>
      </c>
    </row>
    <row r="271" spans="1:31" s="2" customFormat="1" x14ac:dyDescent="0.3">
      <c r="A271" s="2" t="s">
        <v>81</v>
      </c>
      <c r="B271" s="2" t="s">
        <v>2951</v>
      </c>
      <c r="C271" s="2" t="s">
        <v>2954</v>
      </c>
      <c r="D271" s="2" t="s">
        <v>2955</v>
      </c>
      <c r="E271" s="2" t="s">
        <v>107</v>
      </c>
      <c r="F271" s="2" t="s">
        <v>242</v>
      </c>
      <c r="J271" s="2" t="s">
        <v>621</v>
      </c>
    </row>
    <row r="272" spans="1:31" s="2" customFormat="1" x14ac:dyDescent="0.3">
      <c r="A272" s="2" t="s">
        <v>243</v>
      </c>
      <c r="B272" s="2" t="s">
        <v>2956</v>
      </c>
      <c r="C272" s="2" t="s">
        <v>2957</v>
      </c>
      <c r="D272" s="2" t="s">
        <v>2958</v>
      </c>
      <c r="E272" s="2" t="s">
        <v>604</v>
      </c>
      <c r="F272" s="2" t="s">
        <v>320</v>
      </c>
      <c r="G272" s="2" t="s">
        <v>451</v>
      </c>
      <c r="I272" s="2" t="s">
        <v>776</v>
      </c>
      <c r="J272" s="2" t="s">
        <v>618</v>
      </c>
    </row>
    <row r="273" spans="1:10" s="2" customFormat="1" x14ac:dyDescent="0.3">
      <c r="A273" s="2" t="s">
        <v>244</v>
      </c>
      <c r="B273" s="2" t="s">
        <v>2956</v>
      </c>
      <c r="C273" s="2" t="s">
        <v>2957</v>
      </c>
      <c r="D273" s="2" t="s">
        <v>2958</v>
      </c>
      <c r="E273" s="2" t="s">
        <v>604</v>
      </c>
      <c r="F273" s="2" t="s">
        <v>320</v>
      </c>
      <c r="G273" s="2" t="s">
        <v>451</v>
      </c>
      <c r="I273" s="2" t="s">
        <v>777</v>
      </c>
      <c r="J273" s="2" t="s">
        <v>618</v>
      </c>
    </row>
    <row r="274" spans="1:10" s="2" customFormat="1" x14ac:dyDescent="0.3">
      <c r="A274" s="2" t="s">
        <v>245</v>
      </c>
      <c r="B274" s="2" t="s">
        <v>2956</v>
      </c>
      <c r="C274" s="2" t="s">
        <v>2957</v>
      </c>
      <c r="D274" s="2" t="s">
        <v>2958</v>
      </c>
      <c r="E274" s="2" t="s">
        <v>604</v>
      </c>
      <c r="F274" s="2" t="s">
        <v>320</v>
      </c>
      <c r="G274" s="2" t="s">
        <v>451</v>
      </c>
      <c r="I274" s="2" t="s">
        <v>778</v>
      </c>
      <c r="J274" s="2" t="s">
        <v>618</v>
      </c>
    </row>
    <row r="275" spans="1:10" s="2" customFormat="1" x14ac:dyDescent="0.3">
      <c r="A275" s="2" t="s">
        <v>246</v>
      </c>
      <c r="B275" s="2" t="s">
        <v>2956</v>
      </c>
      <c r="C275" s="2" t="s">
        <v>2957</v>
      </c>
      <c r="D275" s="2" t="s">
        <v>2958</v>
      </c>
      <c r="E275" s="2" t="s">
        <v>604</v>
      </c>
      <c r="F275" s="2" t="s">
        <v>320</v>
      </c>
      <c r="G275" s="2" t="s">
        <v>451</v>
      </c>
      <c r="I275" s="2" t="s">
        <v>779</v>
      </c>
      <c r="J275" s="2" t="s">
        <v>618</v>
      </c>
    </row>
    <row r="276" spans="1:10" s="2" customFormat="1" x14ac:dyDescent="0.3">
      <c r="A276" s="2" t="s">
        <v>247</v>
      </c>
      <c r="B276" s="2" t="s">
        <v>2956</v>
      </c>
      <c r="C276" s="2" t="s">
        <v>2957</v>
      </c>
      <c r="D276" s="2" t="s">
        <v>2958</v>
      </c>
      <c r="E276" s="2" t="s">
        <v>604</v>
      </c>
      <c r="F276" s="2" t="s">
        <v>320</v>
      </c>
      <c r="G276" s="2" t="s">
        <v>451</v>
      </c>
      <c r="I276" s="2" t="s">
        <v>780</v>
      </c>
      <c r="J276" s="2" t="s">
        <v>618</v>
      </c>
    </row>
    <row r="277" spans="1:10" s="2" customFormat="1" x14ac:dyDescent="0.3">
      <c r="A277" s="2" t="s">
        <v>248</v>
      </c>
      <c r="B277" s="2" t="s">
        <v>2956</v>
      </c>
      <c r="C277" s="2" t="s">
        <v>2957</v>
      </c>
      <c r="D277" s="2" t="s">
        <v>2958</v>
      </c>
      <c r="E277" s="2" t="s">
        <v>604</v>
      </c>
      <c r="F277" s="2" t="s">
        <v>320</v>
      </c>
      <c r="G277" s="2" t="s">
        <v>451</v>
      </c>
      <c r="I277" s="2" t="s">
        <v>781</v>
      </c>
      <c r="J277" s="2" t="s">
        <v>618</v>
      </c>
    </row>
    <row r="278" spans="1:10" s="2" customFormat="1" x14ac:dyDescent="0.3">
      <c r="A278" s="2" t="s">
        <v>605</v>
      </c>
      <c r="B278" s="2" t="s">
        <v>2956</v>
      </c>
      <c r="C278" s="2" t="s">
        <v>2957</v>
      </c>
      <c r="D278" s="2" t="s">
        <v>2959</v>
      </c>
      <c r="E278" s="2" t="s">
        <v>286</v>
      </c>
      <c r="F278" s="2" t="s">
        <v>320</v>
      </c>
      <c r="G278" s="2" t="s">
        <v>451</v>
      </c>
      <c r="I278" s="2" t="s">
        <v>782</v>
      </c>
      <c r="J278" s="2" t="s">
        <v>618</v>
      </c>
    </row>
    <row r="279" spans="1:10" s="2" customFormat="1" x14ac:dyDescent="0.3">
      <c r="A279" s="2" t="s">
        <v>608</v>
      </c>
      <c r="B279" s="2" t="s">
        <v>2956</v>
      </c>
      <c r="C279" s="2" t="s">
        <v>2960</v>
      </c>
      <c r="D279" s="2" t="s">
        <v>2959</v>
      </c>
      <c r="E279" s="2" t="s">
        <v>286</v>
      </c>
      <c r="F279" s="2" t="s">
        <v>320</v>
      </c>
      <c r="G279" s="2" t="s">
        <v>451</v>
      </c>
      <c r="I279" s="2" t="s">
        <v>783</v>
      </c>
      <c r="J279" s="2" t="s">
        <v>618</v>
      </c>
    </row>
    <row r="280" spans="1:10" s="2" customFormat="1" x14ac:dyDescent="0.3">
      <c r="A280" s="2" t="s">
        <v>82</v>
      </c>
      <c r="B280" s="2" t="s">
        <v>2956</v>
      </c>
      <c r="C280" s="2" t="s">
        <v>2957</v>
      </c>
      <c r="D280" s="2" t="s">
        <v>2959</v>
      </c>
      <c r="E280" s="2" t="s">
        <v>286</v>
      </c>
      <c r="F280" s="2" t="s">
        <v>320</v>
      </c>
      <c r="G280" s="2" t="s">
        <v>451</v>
      </c>
      <c r="I280" s="2" t="s">
        <v>784</v>
      </c>
      <c r="J280" s="2" t="s">
        <v>618</v>
      </c>
    </row>
    <row r="281" spans="1:10" s="2" customFormat="1" x14ac:dyDescent="0.3">
      <c r="A281" s="2" t="s">
        <v>606</v>
      </c>
      <c r="B281" s="2" t="s">
        <v>2956</v>
      </c>
      <c r="C281" s="2" t="s">
        <v>2960</v>
      </c>
      <c r="D281" s="2" t="s">
        <v>2959</v>
      </c>
      <c r="E281" s="2" t="s">
        <v>286</v>
      </c>
      <c r="F281" s="2" t="s">
        <v>320</v>
      </c>
      <c r="G281" s="2" t="s">
        <v>451</v>
      </c>
      <c r="I281" s="2" t="s">
        <v>785</v>
      </c>
      <c r="J281" s="2" t="s">
        <v>618</v>
      </c>
    </row>
    <row r="282" spans="1:10" s="2" customFormat="1" x14ac:dyDescent="0.3">
      <c r="A282" s="2" t="s">
        <v>607</v>
      </c>
      <c r="B282" s="2" t="s">
        <v>2956</v>
      </c>
      <c r="C282" s="2" t="s">
        <v>2957</v>
      </c>
      <c r="D282" s="2" t="s">
        <v>2959</v>
      </c>
      <c r="E282" s="2" t="s">
        <v>286</v>
      </c>
      <c r="F282" s="2" t="s">
        <v>320</v>
      </c>
      <c r="G282" s="2" t="s">
        <v>451</v>
      </c>
      <c r="I282" s="2" t="s">
        <v>786</v>
      </c>
      <c r="J282" s="2" t="s">
        <v>618</v>
      </c>
    </row>
    <row r="283" spans="1:10" s="2" customFormat="1" x14ac:dyDescent="0.3">
      <c r="A283" s="2" t="s">
        <v>613</v>
      </c>
      <c r="B283" s="2" t="s">
        <v>2956</v>
      </c>
      <c r="C283" s="2" t="s">
        <v>2960</v>
      </c>
      <c r="D283" s="2" t="s">
        <v>2961</v>
      </c>
      <c r="E283" s="2" t="s">
        <v>611</v>
      </c>
      <c r="F283" s="2" t="s">
        <v>609</v>
      </c>
      <c r="G283" s="2" t="s">
        <v>451</v>
      </c>
      <c r="I283" s="2" t="s">
        <v>787</v>
      </c>
      <c r="J283" s="2" t="s">
        <v>618</v>
      </c>
    </row>
    <row r="284" spans="1:10" s="2" customFormat="1" x14ac:dyDescent="0.3">
      <c r="A284" s="2" t="s">
        <v>614</v>
      </c>
      <c r="B284" s="2" t="s">
        <v>2956</v>
      </c>
      <c r="C284" s="2" t="s">
        <v>2960</v>
      </c>
      <c r="D284" s="2" t="s">
        <v>2961</v>
      </c>
      <c r="E284" s="2" t="s">
        <v>612</v>
      </c>
      <c r="F284" s="1" t="s">
        <v>610</v>
      </c>
      <c r="G284" s="2" t="s">
        <v>451</v>
      </c>
      <c r="I284" s="2" t="s">
        <v>788</v>
      </c>
      <c r="J284" s="2" t="s">
        <v>618</v>
      </c>
    </row>
    <row r="285" spans="1:10" s="2" customFormat="1" x14ac:dyDescent="0.3">
      <c r="A285" s="2" t="s">
        <v>234</v>
      </c>
      <c r="B285" s="2" t="s">
        <v>2956</v>
      </c>
      <c r="C285" s="2" t="s">
        <v>2962</v>
      </c>
      <c r="D285" s="2" t="s">
        <v>2963</v>
      </c>
      <c r="E285" s="2" t="s">
        <v>112</v>
      </c>
      <c r="F285" s="2" t="s">
        <v>805</v>
      </c>
      <c r="G285" s="2" t="s">
        <v>451</v>
      </c>
      <c r="I285" s="2" t="s">
        <v>789</v>
      </c>
      <c r="J285" s="2" t="s">
        <v>618</v>
      </c>
    </row>
    <row r="286" spans="1:10" s="2" customFormat="1" x14ac:dyDescent="0.3">
      <c r="A286" s="2" t="s">
        <v>231</v>
      </c>
      <c r="B286" s="2" t="s">
        <v>2956</v>
      </c>
      <c r="C286" s="2" t="s">
        <v>2964</v>
      </c>
      <c r="D286" s="2" t="s">
        <v>2963</v>
      </c>
      <c r="E286" s="2" t="s">
        <v>116</v>
      </c>
      <c r="F286" s="2" t="s">
        <v>809</v>
      </c>
      <c r="G286" s="2" t="s">
        <v>451</v>
      </c>
      <c r="I286" s="2" t="s">
        <v>790</v>
      </c>
      <c r="J286" s="2" t="s">
        <v>618</v>
      </c>
    </row>
    <row r="287" spans="1:10" s="2" customFormat="1" x14ac:dyDescent="0.3">
      <c r="A287" s="2" t="s">
        <v>233</v>
      </c>
      <c r="B287" s="2" t="s">
        <v>2956</v>
      </c>
      <c r="C287" s="2" t="s">
        <v>2964</v>
      </c>
      <c r="D287" s="2" t="s">
        <v>2963</v>
      </c>
      <c r="E287" s="2" t="s">
        <v>113</v>
      </c>
      <c r="F287" s="2" t="s">
        <v>806</v>
      </c>
      <c r="G287" s="2" t="s">
        <v>451</v>
      </c>
      <c r="I287" s="2" t="s">
        <v>791</v>
      </c>
      <c r="J287" s="2" t="s">
        <v>618</v>
      </c>
    </row>
    <row r="288" spans="1:10" s="2" customFormat="1" x14ac:dyDescent="0.3">
      <c r="A288" s="2" t="s">
        <v>232</v>
      </c>
      <c r="B288" s="2" t="s">
        <v>2956</v>
      </c>
      <c r="C288" s="2" t="s">
        <v>2962</v>
      </c>
      <c r="D288" s="2" t="s">
        <v>2963</v>
      </c>
      <c r="E288" s="2" t="s">
        <v>114</v>
      </c>
      <c r="F288" s="2" t="s">
        <v>807</v>
      </c>
      <c r="G288" s="2" t="s">
        <v>451</v>
      </c>
      <c r="I288" s="2" t="s">
        <v>792</v>
      </c>
      <c r="J288" s="2" t="s">
        <v>618</v>
      </c>
    </row>
    <row r="289" spans="1:31" s="2" customFormat="1" x14ac:dyDescent="0.3">
      <c r="A289" s="2" t="s">
        <v>235</v>
      </c>
      <c r="B289" s="2" t="s">
        <v>2956</v>
      </c>
      <c r="C289" s="2" t="s">
        <v>2962</v>
      </c>
      <c r="D289" s="2" t="s">
        <v>2963</v>
      </c>
      <c r="E289" s="2" t="s">
        <v>115</v>
      </c>
      <c r="F289" s="2" t="s">
        <v>808</v>
      </c>
      <c r="G289" s="2" t="s">
        <v>451</v>
      </c>
      <c r="I289" s="2" t="s">
        <v>793</v>
      </c>
      <c r="J289" s="2" t="s">
        <v>618</v>
      </c>
    </row>
    <row r="290" spans="1:31" s="2" customFormat="1" x14ac:dyDescent="0.3">
      <c r="A290" s="2" t="s">
        <v>236</v>
      </c>
      <c r="B290" s="2" t="s">
        <v>2956</v>
      </c>
      <c r="C290" s="2" t="s">
        <v>2965</v>
      </c>
      <c r="D290" s="2" t="s">
        <v>2966</v>
      </c>
      <c r="E290" s="2" t="s">
        <v>230</v>
      </c>
      <c r="F290" s="2" t="s">
        <v>810</v>
      </c>
      <c r="G290" s="2" t="s">
        <v>451</v>
      </c>
      <c r="I290" s="2" t="s">
        <v>794</v>
      </c>
      <c r="J290" s="2" t="s">
        <v>618</v>
      </c>
    </row>
    <row r="291" spans="1:31" s="2" customFormat="1" x14ac:dyDescent="0.3">
      <c r="A291" s="2" t="s">
        <v>237</v>
      </c>
      <c r="B291" s="2" t="s">
        <v>2956</v>
      </c>
      <c r="C291" s="2" t="s">
        <v>2965</v>
      </c>
      <c r="D291" s="2" t="s">
        <v>2967</v>
      </c>
      <c r="E291" s="2" t="s">
        <v>230</v>
      </c>
      <c r="F291" s="2" t="s">
        <v>810</v>
      </c>
      <c r="G291" s="2" t="s">
        <v>451</v>
      </c>
      <c r="I291" s="2" t="s">
        <v>795</v>
      </c>
      <c r="J291" s="2" t="s">
        <v>618</v>
      </c>
    </row>
    <row r="292" spans="1:31" s="2" customFormat="1" x14ac:dyDescent="0.3">
      <c r="A292" s="2" t="s">
        <v>83</v>
      </c>
      <c r="B292" s="2" t="s">
        <v>2968</v>
      </c>
      <c r="C292" s="2" t="s">
        <v>2969</v>
      </c>
      <c r="D292" s="2" t="s">
        <v>2928</v>
      </c>
      <c r="E292" s="2" t="s">
        <v>117</v>
      </c>
      <c r="F292" s="2" t="s">
        <v>811</v>
      </c>
      <c r="J292" s="2" t="s">
        <v>617</v>
      </c>
    </row>
    <row r="293" spans="1:31" s="2" customFormat="1" x14ac:dyDescent="0.3">
      <c r="A293" s="2" t="s">
        <v>615</v>
      </c>
      <c r="B293" s="2" t="s">
        <v>2846</v>
      </c>
      <c r="C293" s="2" t="s">
        <v>2970</v>
      </c>
      <c r="D293" s="2" t="s">
        <v>2856</v>
      </c>
      <c r="E293" s="2" t="s">
        <v>238</v>
      </c>
      <c r="F293" s="2" t="s">
        <v>240</v>
      </c>
      <c r="G293" s="2" t="s">
        <v>798</v>
      </c>
      <c r="J293" s="2" t="s">
        <v>617</v>
      </c>
    </row>
    <row r="294" spans="1:31" s="2" customFormat="1" x14ac:dyDescent="0.3">
      <c r="A294" s="2" t="s">
        <v>616</v>
      </c>
      <c r="B294" s="2" t="s">
        <v>2846</v>
      </c>
      <c r="C294" s="2" t="s">
        <v>2970</v>
      </c>
      <c r="D294" s="2" t="s">
        <v>2856</v>
      </c>
      <c r="E294" s="2" t="s">
        <v>239</v>
      </c>
      <c r="F294" s="2" t="s">
        <v>240</v>
      </c>
      <c r="G294" s="2" t="s">
        <v>798</v>
      </c>
      <c r="J294" s="2" t="s">
        <v>617</v>
      </c>
    </row>
    <row r="295" spans="1:31" x14ac:dyDescent="0.3">
      <c r="A295" t="s">
        <v>814</v>
      </c>
      <c r="B295" t="s">
        <v>2846</v>
      </c>
      <c r="C295" t="s">
        <v>2970</v>
      </c>
      <c r="D295" t="s">
        <v>2856</v>
      </c>
      <c r="E295" t="s">
        <v>815</v>
      </c>
      <c r="F295" t="s">
        <v>816</v>
      </c>
      <c r="G295" t="s">
        <v>798</v>
      </c>
      <c r="J295" t="s">
        <v>617</v>
      </c>
    </row>
    <row r="296" spans="1:31" x14ac:dyDescent="0.3">
      <c r="A296" t="s">
        <v>817</v>
      </c>
      <c r="B296" t="s">
        <v>2945</v>
      </c>
      <c r="C296" t="s">
        <v>2971</v>
      </c>
      <c r="D296" t="s">
        <v>2972</v>
      </c>
      <c r="E296" t="s">
        <v>818</v>
      </c>
      <c r="F296" t="s">
        <v>819</v>
      </c>
      <c r="G296" t="s">
        <v>813</v>
      </c>
      <c r="J296" t="s">
        <v>2344</v>
      </c>
      <c r="Q296">
        <v>381619.96270252467</v>
      </c>
      <c r="R296">
        <v>400151.40847460611</v>
      </c>
      <c r="S296">
        <v>418682.85424668755</v>
      </c>
      <c r="T296">
        <v>437214.30001876899</v>
      </c>
      <c r="U296">
        <v>475406.63065312151</v>
      </c>
      <c r="V296">
        <v>513598.96128747403</v>
      </c>
      <c r="W296">
        <v>484681.9221416635</v>
      </c>
      <c r="X296">
        <v>455764.88299585303</v>
      </c>
      <c r="Y296">
        <v>489696.07902978169</v>
      </c>
      <c r="Z296">
        <v>523627.27506371035</v>
      </c>
      <c r="AA296">
        <v>546571.22839819046</v>
      </c>
      <c r="AB296">
        <v>569515.18173267052</v>
      </c>
      <c r="AC296">
        <v>532625.93892694649</v>
      </c>
      <c r="AD296">
        <v>495736.69612122246</v>
      </c>
      <c r="AE296">
        <v>458847.45331549842</v>
      </c>
    </row>
    <row r="297" spans="1:31" x14ac:dyDescent="0.3">
      <c r="A297" t="s">
        <v>820</v>
      </c>
      <c r="B297" t="s">
        <v>2945</v>
      </c>
      <c r="C297" t="s">
        <v>2971</v>
      </c>
      <c r="D297" t="s">
        <v>2972</v>
      </c>
      <c r="E297" t="s">
        <v>821</v>
      </c>
      <c r="F297" t="s">
        <v>819</v>
      </c>
      <c r="G297" t="s">
        <v>813</v>
      </c>
      <c r="J297" t="s">
        <v>2344</v>
      </c>
      <c r="Q297">
        <v>222647.24336951197</v>
      </c>
      <c r="R297">
        <v>228118.29360997677</v>
      </c>
      <c r="S297">
        <v>233589.34385044157</v>
      </c>
      <c r="T297">
        <v>239060.39409090634</v>
      </c>
      <c r="U297">
        <v>264875.80426664336</v>
      </c>
      <c r="V297">
        <v>290691.21444238035</v>
      </c>
      <c r="W297">
        <v>283291.65567842568</v>
      </c>
      <c r="X297">
        <v>275892.09691447101</v>
      </c>
      <c r="Y297">
        <v>297213.98805977067</v>
      </c>
      <c r="Z297">
        <v>318535.87920507038</v>
      </c>
      <c r="AA297">
        <v>339405.26517444616</v>
      </c>
      <c r="AB297">
        <v>360274.65114382189</v>
      </c>
      <c r="AC297">
        <v>342472.63931900536</v>
      </c>
      <c r="AD297">
        <v>324670.62749418884</v>
      </c>
      <c r="AE297">
        <v>306868.61566937232</v>
      </c>
    </row>
    <row r="298" spans="1:31" x14ac:dyDescent="0.3">
      <c r="A298" t="s">
        <v>822</v>
      </c>
      <c r="B298" t="s">
        <v>2945</v>
      </c>
      <c r="C298" t="s">
        <v>2971</v>
      </c>
      <c r="D298" t="s">
        <v>2812</v>
      </c>
      <c r="E298" t="s">
        <v>823</v>
      </c>
      <c r="F298" t="s">
        <v>819</v>
      </c>
      <c r="G298" t="s">
        <v>813</v>
      </c>
      <c r="J298" t="s">
        <v>2344</v>
      </c>
      <c r="Q298">
        <v>311044.24908938614</v>
      </c>
      <c r="R298">
        <v>321564.3931275818</v>
      </c>
      <c r="S298">
        <v>332084.53716577752</v>
      </c>
      <c r="T298">
        <v>342604.68120397319</v>
      </c>
      <c r="U298">
        <v>373620.55830157455</v>
      </c>
      <c r="V298">
        <v>404636.43539917585</v>
      </c>
      <c r="W298">
        <v>385430.68423949915</v>
      </c>
      <c r="X298">
        <v>366224.9330798224</v>
      </c>
      <c r="Y298">
        <v>393002.88253232202</v>
      </c>
      <c r="Z298">
        <v>419780.83198482165</v>
      </c>
      <c r="AA298">
        <v>441596.33814776165</v>
      </c>
      <c r="AB298">
        <v>463411.84431070159</v>
      </c>
      <c r="AC298">
        <v>434656.59672205814</v>
      </c>
      <c r="AD298">
        <v>405901.34913341468</v>
      </c>
      <c r="AE298">
        <v>377146.10154477123</v>
      </c>
    </row>
    <row r="299" spans="1:31" x14ac:dyDescent="0.3">
      <c r="A299" t="s">
        <v>824</v>
      </c>
      <c r="B299" t="s">
        <v>2945</v>
      </c>
      <c r="C299" t="s">
        <v>2971</v>
      </c>
      <c r="D299" t="s">
        <v>2973</v>
      </c>
      <c r="E299" t="s">
        <v>825</v>
      </c>
      <c r="F299" t="s">
        <v>819</v>
      </c>
      <c r="G299" t="s">
        <v>813</v>
      </c>
      <c r="J299" t="s">
        <v>2344</v>
      </c>
      <c r="Q299">
        <v>118430.21486199576</v>
      </c>
      <c r="R299">
        <v>92328.657527044794</v>
      </c>
      <c r="S299">
        <v>66227.100192093829</v>
      </c>
      <c r="T299">
        <v>40125.542857142864</v>
      </c>
      <c r="U299">
        <v>228184.99298978277</v>
      </c>
      <c r="V299">
        <v>416244.44312242267</v>
      </c>
      <c r="W299">
        <v>313705.07420895179</v>
      </c>
      <c r="X299">
        <v>211165.70529548093</v>
      </c>
      <c r="Y299">
        <v>276447.34318289201</v>
      </c>
      <c r="Z299">
        <v>341728.98107030307</v>
      </c>
      <c r="AA299">
        <v>341959.964953574</v>
      </c>
      <c r="AB299">
        <v>342190.94883684488</v>
      </c>
      <c r="AC299">
        <v>282997.50889178226</v>
      </c>
      <c r="AD299">
        <v>223804.06894671964</v>
      </c>
      <c r="AE299">
        <v>164610.62900165698</v>
      </c>
    </row>
    <row r="300" spans="1:31" x14ac:dyDescent="0.3">
      <c r="A300" t="s">
        <v>826</v>
      </c>
      <c r="B300" t="s">
        <v>2945</v>
      </c>
      <c r="C300" t="s">
        <v>2971</v>
      </c>
      <c r="D300" t="s">
        <v>2973</v>
      </c>
      <c r="E300" t="s">
        <v>827</v>
      </c>
      <c r="F300" t="s">
        <v>819</v>
      </c>
      <c r="G300" t="s">
        <v>813</v>
      </c>
      <c r="J300" t="s">
        <v>2344</v>
      </c>
      <c r="Q300">
        <v>259168.76455274041</v>
      </c>
      <c r="R300">
        <v>275478.87209058588</v>
      </c>
      <c r="S300">
        <v>291788.97962843138</v>
      </c>
      <c r="T300">
        <v>308099.08716627682</v>
      </c>
      <c r="U300">
        <v>351908.14902410621</v>
      </c>
      <c r="V300">
        <v>395717.21088193555</v>
      </c>
      <c r="W300">
        <v>394956.71746719035</v>
      </c>
      <c r="X300">
        <v>394196.22405244515</v>
      </c>
      <c r="Y300">
        <v>414363.46333285578</v>
      </c>
      <c r="Z300">
        <v>434530.70261326642</v>
      </c>
      <c r="AA300">
        <v>425135.2746269108</v>
      </c>
      <c r="AB300">
        <v>415739.84664055519</v>
      </c>
      <c r="AC300">
        <v>403997.98574507696</v>
      </c>
      <c r="AD300">
        <v>392256.12484959874</v>
      </c>
      <c r="AE300">
        <v>380514.26395412051</v>
      </c>
    </row>
    <row r="301" spans="1:31" x14ac:dyDescent="0.3">
      <c r="A301" t="s">
        <v>828</v>
      </c>
      <c r="B301" t="s">
        <v>2945</v>
      </c>
      <c r="C301" t="s">
        <v>2971</v>
      </c>
      <c r="D301" t="s">
        <v>2973</v>
      </c>
      <c r="E301" t="s">
        <v>829</v>
      </c>
      <c r="F301" t="s">
        <v>819</v>
      </c>
      <c r="G301" t="s">
        <v>813</v>
      </c>
      <c r="J301" t="s">
        <v>2344</v>
      </c>
      <c r="Q301">
        <v>228399.89634650326</v>
      </c>
      <c r="R301">
        <v>257804.73007070515</v>
      </c>
      <c r="S301">
        <v>287209.56379490701</v>
      </c>
      <c r="T301">
        <v>316614.3975191089</v>
      </c>
      <c r="U301">
        <v>337822.4911235724</v>
      </c>
      <c r="V301">
        <v>359030.5847280359</v>
      </c>
      <c r="W301">
        <v>333033.90156694391</v>
      </c>
      <c r="X301">
        <v>307037.21840585192</v>
      </c>
      <c r="Y301">
        <v>321623.98574470775</v>
      </c>
      <c r="Z301">
        <v>336210.75308356358</v>
      </c>
      <c r="AA301">
        <v>377720.55127296317</v>
      </c>
      <c r="AB301">
        <v>419230.34946236276</v>
      </c>
      <c r="AC301">
        <v>395165.8910587164</v>
      </c>
      <c r="AD301">
        <v>371101.43265506998</v>
      </c>
      <c r="AE301">
        <v>347036.97425142361</v>
      </c>
    </row>
    <row r="302" spans="1:31" x14ac:dyDescent="0.3">
      <c r="A302" t="s">
        <v>830</v>
      </c>
      <c r="B302" t="s">
        <v>2945</v>
      </c>
      <c r="C302" t="s">
        <v>2971</v>
      </c>
      <c r="D302" t="s">
        <v>2973</v>
      </c>
      <c r="E302" t="s">
        <v>831</v>
      </c>
      <c r="F302" t="s">
        <v>819</v>
      </c>
      <c r="G302" t="s">
        <v>813</v>
      </c>
      <c r="J302" t="s">
        <v>2344</v>
      </c>
      <c r="Q302">
        <v>194754.03110649349</v>
      </c>
      <c r="R302">
        <v>232000.8905085263</v>
      </c>
      <c r="S302">
        <v>269247.7499105591</v>
      </c>
      <c r="T302">
        <v>306494.6093125919</v>
      </c>
      <c r="U302">
        <v>386304.45109135634</v>
      </c>
      <c r="V302">
        <v>466114.29287012084</v>
      </c>
      <c r="W302">
        <v>463496.63797624386</v>
      </c>
      <c r="X302">
        <v>460878.98308236693</v>
      </c>
      <c r="Y302">
        <v>437260.59097025171</v>
      </c>
      <c r="Z302">
        <v>413642.19885813649</v>
      </c>
      <c r="AA302">
        <v>432099.41552370321</v>
      </c>
      <c r="AB302">
        <v>450556.63218926993</v>
      </c>
      <c r="AC302">
        <v>429753.96609031316</v>
      </c>
      <c r="AD302">
        <v>408951.29999135633</v>
      </c>
      <c r="AE302">
        <v>388148.63389239955</v>
      </c>
    </row>
    <row r="303" spans="1:31" x14ac:dyDescent="0.3">
      <c r="A303" t="s">
        <v>832</v>
      </c>
      <c r="B303" t="s">
        <v>2945</v>
      </c>
      <c r="C303" t="s">
        <v>2971</v>
      </c>
      <c r="D303" t="s">
        <v>2973</v>
      </c>
      <c r="E303" t="s">
        <v>833</v>
      </c>
      <c r="F303" t="s">
        <v>819</v>
      </c>
      <c r="G303" t="s">
        <v>813</v>
      </c>
      <c r="J303" t="s">
        <v>2344</v>
      </c>
      <c r="Q303">
        <v>277983.72741252626</v>
      </c>
      <c r="R303">
        <v>292967.72248982574</v>
      </c>
      <c r="S303">
        <v>307951.71756712522</v>
      </c>
      <c r="T303">
        <v>322935.71264442476</v>
      </c>
      <c r="U303">
        <v>337562.11080157699</v>
      </c>
      <c r="V303">
        <v>352188.50895872916</v>
      </c>
      <c r="W303">
        <v>322050.14597964042</v>
      </c>
      <c r="X303">
        <v>291911.78300055169</v>
      </c>
      <c r="Y303">
        <v>321888.91359385219</v>
      </c>
      <c r="Z303">
        <v>351866.0441871527</v>
      </c>
      <c r="AA303">
        <v>364728.5117446034</v>
      </c>
      <c r="AB303">
        <v>377590.97930205415</v>
      </c>
      <c r="AC303">
        <v>363401.1770271752</v>
      </c>
      <c r="AD303">
        <v>349211.37475229625</v>
      </c>
      <c r="AE303">
        <v>335021.5724774173</v>
      </c>
    </row>
    <row r="304" spans="1:31" x14ac:dyDescent="0.3">
      <c r="A304" t="s">
        <v>834</v>
      </c>
      <c r="B304" t="s">
        <v>2945</v>
      </c>
      <c r="C304" t="s">
        <v>2971</v>
      </c>
      <c r="D304" t="s">
        <v>2973</v>
      </c>
      <c r="E304" t="s">
        <v>835</v>
      </c>
      <c r="F304" t="s">
        <v>819</v>
      </c>
      <c r="G304" t="s">
        <v>813</v>
      </c>
      <c r="J304" t="s">
        <v>2344</v>
      </c>
      <c r="Q304">
        <v>192814.54408695351</v>
      </c>
      <c r="R304">
        <v>202826.20012222169</v>
      </c>
      <c r="S304">
        <v>212837.85615748988</v>
      </c>
      <c r="T304">
        <v>222849.51219275803</v>
      </c>
      <c r="U304">
        <v>234070.12124907825</v>
      </c>
      <c r="V304">
        <v>245290.73030539844</v>
      </c>
      <c r="W304">
        <v>249695.95962289668</v>
      </c>
      <c r="X304">
        <v>254101.1889403949</v>
      </c>
      <c r="Y304">
        <v>275699.55480564089</v>
      </c>
      <c r="Z304">
        <v>297297.92067088687</v>
      </c>
      <c r="AA304">
        <v>312104.53499393299</v>
      </c>
      <c r="AB304">
        <v>326911.14931697911</v>
      </c>
      <c r="AC304">
        <v>306081.91067460057</v>
      </c>
      <c r="AD304">
        <v>285252.67203222204</v>
      </c>
      <c r="AE304">
        <v>264423.43338984356</v>
      </c>
    </row>
    <row r="305" spans="1:31" x14ac:dyDescent="0.3">
      <c r="A305" t="s">
        <v>836</v>
      </c>
      <c r="B305" t="s">
        <v>2945</v>
      </c>
      <c r="C305" t="s">
        <v>2971</v>
      </c>
      <c r="D305" t="s">
        <v>2973</v>
      </c>
      <c r="E305" t="s">
        <v>837</v>
      </c>
      <c r="F305" t="s">
        <v>819</v>
      </c>
      <c r="G305" t="s">
        <v>813</v>
      </c>
      <c r="J305" t="s">
        <v>2344</v>
      </c>
      <c r="Q305">
        <v>318258.09184138582</v>
      </c>
      <c r="R305">
        <v>328849.21879851894</v>
      </c>
      <c r="S305">
        <v>339440.34575565206</v>
      </c>
      <c r="T305">
        <v>350031.47271278524</v>
      </c>
      <c r="U305">
        <v>383022.20630034676</v>
      </c>
      <c r="V305">
        <v>416012.93988790823</v>
      </c>
      <c r="W305">
        <v>395716.91168141051</v>
      </c>
      <c r="X305">
        <v>375420.88347491279</v>
      </c>
      <c r="Y305">
        <v>402696.50726710469</v>
      </c>
      <c r="Z305">
        <v>429972.13105929666</v>
      </c>
      <c r="AA305">
        <v>452529.140151083</v>
      </c>
      <c r="AB305">
        <v>475086.14924286929</v>
      </c>
      <c r="AC305">
        <v>446055.38559840474</v>
      </c>
      <c r="AD305">
        <v>417024.62195394019</v>
      </c>
      <c r="AE305">
        <v>387993.85830947565</v>
      </c>
    </row>
    <row r="306" spans="1:31" x14ac:dyDescent="0.3">
      <c r="A306" t="s">
        <v>838</v>
      </c>
      <c r="B306" t="s">
        <v>2945</v>
      </c>
      <c r="C306" t="s">
        <v>2971</v>
      </c>
      <c r="D306" t="s">
        <v>2973</v>
      </c>
      <c r="E306" t="s">
        <v>839</v>
      </c>
      <c r="F306" t="s">
        <v>819</v>
      </c>
      <c r="G306" t="s">
        <v>813</v>
      </c>
      <c r="J306" t="s">
        <v>2344</v>
      </c>
      <c r="R306">
        <v>15133.804597701152</v>
      </c>
      <c r="S306">
        <v>30267.609195402307</v>
      </c>
      <c r="T306">
        <v>45401.413793103457</v>
      </c>
      <c r="U306">
        <v>184098.57719401451</v>
      </c>
      <c r="V306">
        <v>322795.74059492559</v>
      </c>
      <c r="W306">
        <v>311397.8702974628</v>
      </c>
      <c r="X306">
        <v>300000.00000000006</v>
      </c>
      <c r="Y306">
        <v>169316.50000000003</v>
      </c>
      <c r="Z306">
        <v>38633.000000000007</v>
      </c>
      <c r="AA306">
        <v>143420.91085899514</v>
      </c>
      <c r="AB306">
        <v>248208.82171799027</v>
      </c>
      <c r="AC306">
        <v>201991.44786690839</v>
      </c>
      <c r="AD306">
        <v>155774.07401582651</v>
      </c>
      <c r="AE306">
        <v>109556.70016474466</v>
      </c>
    </row>
    <row r="307" spans="1:31" x14ac:dyDescent="0.3">
      <c r="A307" t="s">
        <v>840</v>
      </c>
      <c r="B307" t="s">
        <v>2945</v>
      </c>
      <c r="C307" t="s">
        <v>2971</v>
      </c>
      <c r="D307" t="s">
        <v>2973</v>
      </c>
      <c r="E307" t="s">
        <v>841</v>
      </c>
      <c r="F307" t="s">
        <v>819</v>
      </c>
      <c r="G307" t="s">
        <v>813</v>
      </c>
      <c r="J307" t="s">
        <v>2344</v>
      </c>
      <c r="Q307">
        <v>238894.78170966735</v>
      </c>
      <c r="R307">
        <v>252374.72389694152</v>
      </c>
      <c r="S307">
        <v>265854.66608421569</v>
      </c>
      <c r="T307">
        <v>279334.60827148985</v>
      </c>
      <c r="U307">
        <v>326935.76987362874</v>
      </c>
      <c r="V307">
        <v>374536.93147576769</v>
      </c>
      <c r="W307">
        <v>324753.53430162848</v>
      </c>
      <c r="X307">
        <v>274970.13712748926</v>
      </c>
      <c r="Y307">
        <v>308190.92090465769</v>
      </c>
      <c r="Z307">
        <v>341411.70468182606</v>
      </c>
      <c r="AA307">
        <v>390079.62026394618</v>
      </c>
      <c r="AB307">
        <v>438747.53584606631</v>
      </c>
      <c r="AC307">
        <v>394381.5888845459</v>
      </c>
      <c r="AD307">
        <v>350015.64192302548</v>
      </c>
      <c r="AE307">
        <v>305649.69496150513</v>
      </c>
    </row>
    <row r="308" spans="1:31" x14ac:dyDescent="0.3">
      <c r="A308" t="s">
        <v>842</v>
      </c>
      <c r="B308" t="s">
        <v>2945</v>
      </c>
      <c r="C308" t="s">
        <v>2971</v>
      </c>
      <c r="D308" t="s">
        <v>2973</v>
      </c>
      <c r="E308" t="s">
        <v>843</v>
      </c>
      <c r="F308" t="s">
        <v>819</v>
      </c>
      <c r="G308" t="s">
        <v>813</v>
      </c>
      <c r="J308" t="s">
        <v>2344</v>
      </c>
      <c r="Q308">
        <v>106884.77466061704</v>
      </c>
      <c r="R308">
        <v>140697.56613271905</v>
      </c>
      <c r="S308">
        <v>174510.35760482104</v>
      </c>
      <c r="T308">
        <v>208323.14907692306</v>
      </c>
      <c r="U308">
        <v>335688.76571493212</v>
      </c>
      <c r="V308">
        <v>463054.38235294115</v>
      </c>
      <c r="W308">
        <v>353282.6911764706</v>
      </c>
      <c r="X308">
        <v>243511</v>
      </c>
      <c r="Y308">
        <v>259255.5</v>
      </c>
      <c r="Z308">
        <v>275000</v>
      </c>
      <c r="AA308">
        <v>356250</v>
      </c>
      <c r="AB308">
        <v>437499.99999999994</v>
      </c>
      <c r="AC308">
        <v>349870.64703371743</v>
      </c>
      <c r="AD308">
        <v>262241.29406743491</v>
      </c>
      <c r="AE308">
        <v>174611.94110115236</v>
      </c>
    </row>
    <row r="309" spans="1:31" x14ac:dyDescent="0.3">
      <c r="A309" t="s">
        <v>844</v>
      </c>
      <c r="B309" t="s">
        <v>2974</v>
      </c>
      <c r="C309" t="s">
        <v>2975</v>
      </c>
      <c r="D309" t="s">
        <v>2976</v>
      </c>
      <c r="E309" t="s">
        <v>845</v>
      </c>
      <c r="F309" t="s">
        <v>846</v>
      </c>
      <c r="G309" t="s">
        <v>847</v>
      </c>
      <c r="J309" t="s">
        <v>848</v>
      </c>
      <c r="P309">
        <v>7610</v>
      </c>
      <c r="Q309">
        <v>8078</v>
      </c>
      <c r="R309">
        <v>8854</v>
      </c>
      <c r="S309">
        <v>9080</v>
      </c>
      <c r="T309">
        <v>8902</v>
      </c>
      <c r="U309">
        <v>9672</v>
      </c>
      <c r="V309">
        <v>10508</v>
      </c>
      <c r="W309">
        <v>11000</v>
      </c>
      <c r="X309">
        <v>11550</v>
      </c>
      <c r="Y309">
        <v>12192</v>
      </c>
      <c r="Z309">
        <v>12364</v>
      </c>
      <c r="AA309">
        <v>12766</v>
      </c>
      <c r="AB309">
        <v>11764</v>
      </c>
      <c r="AC309">
        <v>12238</v>
      </c>
      <c r="AD309">
        <v>12506</v>
      </c>
    </row>
    <row r="310" spans="1:31" x14ac:dyDescent="0.3">
      <c r="A310" t="s">
        <v>849</v>
      </c>
      <c r="B310" t="s">
        <v>2974</v>
      </c>
      <c r="C310" t="s">
        <v>2975</v>
      </c>
      <c r="D310" t="s">
        <v>2977</v>
      </c>
      <c r="E310" t="s">
        <v>845</v>
      </c>
      <c r="F310" t="s">
        <v>846</v>
      </c>
      <c r="G310" t="s">
        <v>847</v>
      </c>
      <c r="J310" t="s">
        <v>848</v>
      </c>
      <c r="P310">
        <v>6038</v>
      </c>
      <c r="Q310">
        <v>6532</v>
      </c>
      <c r="R310">
        <v>6978</v>
      </c>
      <c r="S310">
        <v>7178</v>
      </c>
      <c r="T310">
        <v>6896</v>
      </c>
      <c r="U310">
        <v>7714</v>
      </c>
      <c r="V310">
        <v>8258</v>
      </c>
      <c r="W310">
        <v>8792</v>
      </c>
      <c r="X310">
        <v>9206</v>
      </c>
      <c r="Y310">
        <v>9838</v>
      </c>
      <c r="Z310">
        <v>9858</v>
      </c>
      <c r="AA310">
        <v>10242</v>
      </c>
      <c r="AB310">
        <v>9520</v>
      </c>
      <c r="AC310">
        <v>9816</v>
      </c>
      <c r="AD310">
        <v>10082</v>
      </c>
    </row>
    <row r="311" spans="1:31" x14ac:dyDescent="0.3">
      <c r="A311" t="s">
        <v>850</v>
      </c>
      <c r="B311" t="s">
        <v>2974</v>
      </c>
      <c r="C311" t="s">
        <v>2975</v>
      </c>
      <c r="D311" t="s">
        <v>2978</v>
      </c>
      <c r="E311" t="s">
        <v>845</v>
      </c>
      <c r="F311" t="s">
        <v>846</v>
      </c>
      <c r="G311" t="s">
        <v>847</v>
      </c>
      <c r="J311" t="s">
        <v>848</v>
      </c>
      <c r="P311">
        <v>1376</v>
      </c>
      <c r="Q311">
        <v>1508</v>
      </c>
      <c r="R311">
        <v>1616</v>
      </c>
      <c r="S311">
        <v>1604</v>
      </c>
      <c r="T311">
        <v>1636</v>
      </c>
      <c r="U311">
        <v>1768</v>
      </c>
      <c r="V311">
        <v>2020</v>
      </c>
      <c r="W311">
        <v>1996</v>
      </c>
      <c r="X311">
        <v>2092</v>
      </c>
      <c r="Y311">
        <v>2228</v>
      </c>
      <c r="Z311">
        <v>2202</v>
      </c>
      <c r="AA311">
        <v>2316</v>
      </c>
      <c r="AB311">
        <v>2272</v>
      </c>
      <c r="AC311">
        <v>2182</v>
      </c>
      <c r="AD311">
        <v>2388</v>
      </c>
    </row>
    <row r="312" spans="1:31" x14ac:dyDescent="0.3">
      <c r="A312" t="s">
        <v>851</v>
      </c>
      <c r="B312" t="s">
        <v>2974</v>
      </c>
      <c r="C312" t="s">
        <v>2975</v>
      </c>
      <c r="D312" t="s">
        <v>2979</v>
      </c>
      <c r="E312" t="s">
        <v>845</v>
      </c>
      <c r="F312" t="s">
        <v>846</v>
      </c>
      <c r="G312" t="s">
        <v>847</v>
      </c>
      <c r="J312" t="s">
        <v>848</v>
      </c>
      <c r="P312">
        <v>2440</v>
      </c>
      <c r="Q312">
        <v>2754</v>
      </c>
      <c r="R312">
        <v>2912</v>
      </c>
      <c r="S312">
        <v>3106</v>
      </c>
      <c r="T312">
        <v>3068</v>
      </c>
      <c r="U312">
        <v>3288</v>
      </c>
      <c r="V312">
        <v>3614</v>
      </c>
      <c r="W312">
        <v>3864</v>
      </c>
      <c r="X312">
        <v>4038</v>
      </c>
      <c r="Y312">
        <v>4204</v>
      </c>
      <c r="Z312">
        <v>4180</v>
      </c>
      <c r="AA312">
        <v>4230</v>
      </c>
      <c r="AB312">
        <v>4144</v>
      </c>
      <c r="AC312">
        <v>4334</v>
      </c>
      <c r="AD312">
        <v>4522</v>
      </c>
    </row>
    <row r="313" spans="1:31" x14ac:dyDescent="0.3">
      <c r="A313" t="s">
        <v>852</v>
      </c>
      <c r="B313" t="s">
        <v>2974</v>
      </c>
      <c r="C313" t="s">
        <v>2975</v>
      </c>
      <c r="D313" t="s">
        <v>2980</v>
      </c>
      <c r="E313" t="s">
        <v>845</v>
      </c>
      <c r="F313" t="s">
        <v>846</v>
      </c>
      <c r="G313" t="s">
        <v>847</v>
      </c>
      <c r="J313" t="s">
        <v>848</v>
      </c>
      <c r="P313">
        <v>21460</v>
      </c>
      <c r="Q313">
        <v>22686</v>
      </c>
      <c r="R313">
        <v>24354</v>
      </c>
      <c r="S313">
        <v>25810</v>
      </c>
      <c r="T313">
        <v>25116</v>
      </c>
      <c r="U313">
        <v>27958</v>
      </c>
      <c r="V313">
        <v>30016</v>
      </c>
      <c r="W313">
        <v>32544</v>
      </c>
      <c r="X313">
        <v>34060</v>
      </c>
      <c r="Y313">
        <v>35412</v>
      </c>
      <c r="Z313">
        <v>36340</v>
      </c>
      <c r="AA313">
        <v>38010</v>
      </c>
      <c r="AB313">
        <v>34802</v>
      </c>
      <c r="AC313">
        <v>36506</v>
      </c>
      <c r="AD313">
        <v>37214</v>
      </c>
    </row>
    <row r="314" spans="1:31" x14ac:dyDescent="0.3">
      <c r="A314" t="s">
        <v>853</v>
      </c>
      <c r="B314" t="s">
        <v>2974</v>
      </c>
      <c r="C314" t="s">
        <v>2975</v>
      </c>
      <c r="D314" t="s">
        <v>2981</v>
      </c>
      <c r="E314" t="s">
        <v>845</v>
      </c>
      <c r="F314" t="s">
        <v>846</v>
      </c>
      <c r="G314" t="s">
        <v>847</v>
      </c>
      <c r="J314" t="s">
        <v>848</v>
      </c>
      <c r="P314">
        <v>13312</v>
      </c>
      <c r="Q314">
        <v>13800</v>
      </c>
      <c r="R314">
        <v>14714</v>
      </c>
      <c r="S314">
        <v>15492</v>
      </c>
      <c r="T314">
        <v>15394</v>
      </c>
      <c r="U314">
        <v>16468</v>
      </c>
      <c r="V314">
        <v>18098</v>
      </c>
      <c r="W314">
        <v>19328</v>
      </c>
      <c r="X314">
        <v>20258</v>
      </c>
      <c r="Y314">
        <v>21040</v>
      </c>
      <c r="Z314">
        <v>21238</v>
      </c>
      <c r="AA314">
        <v>22400</v>
      </c>
      <c r="AB314">
        <v>20324</v>
      </c>
      <c r="AC314">
        <v>20902</v>
      </c>
      <c r="AD314">
        <v>21298</v>
      </c>
    </row>
    <row r="315" spans="1:31" x14ac:dyDescent="0.3">
      <c r="A315" t="s">
        <v>854</v>
      </c>
      <c r="B315" t="s">
        <v>2974</v>
      </c>
      <c r="C315" t="s">
        <v>2975</v>
      </c>
      <c r="D315" t="s">
        <v>2982</v>
      </c>
      <c r="E315" t="s">
        <v>845</v>
      </c>
      <c r="F315" t="s">
        <v>846</v>
      </c>
      <c r="G315" t="s">
        <v>847</v>
      </c>
      <c r="J315" t="s">
        <v>848</v>
      </c>
      <c r="P315">
        <v>507052</v>
      </c>
      <c r="Q315">
        <v>509362</v>
      </c>
      <c r="R315">
        <v>507190</v>
      </c>
      <c r="S315">
        <v>504774</v>
      </c>
      <c r="T315">
        <v>506924</v>
      </c>
      <c r="U315">
        <v>499554</v>
      </c>
      <c r="V315">
        <v>494102</v>
      </c>
      <c r="W315">
        <v>488684</v>
      </c>
      <c r="X315">
        <v>488706</v>
      </c>
      <c r="Y315">
        <v>508910</v>
      </c>
      <c r="Z315">
        <v>516478</v>
      </c>
      <c r="AA315">
        <v>526676</v>
      </c>
      <c r="AB315">
        <v>593816</v>
      </c>
      <c r="AC315">
        <v>603994</v>
      </c>
      <c r="AD315">
        <v>622226</v>
      </c>
    </row>
    <row r="316" spans="1:31" x14ac:dyDescent="0.3">
      <c r="A316" t="s">
        <v>855</v>
      </c>
      <c r="B316" t="s">
        <v>2974</v>
      </c>
      <c r="C316" t="s">
        <v>2975</v>
      </c>
      <c r="D316" t="s">
        <v>2983</v>
      </c>
      <c r="E316" t="s">
        <v>845</v>
      </c>
      <c r="F316" t="s">
        <v>846</v>
      </c>
      <c r="G316" t="s">
        <v>847</v>
      </c>
      <c r="J316" t="s">
        <v>848</v>
      </c>
      <c r="P316">
        <v>311846</v>
      </c>
      <c r="Q316">
        <v>315706</v>
      </c>
      <c r="R316">
        <v>316108</v>
      </c>
      <c r="S316">
        <v>320960</v>
      </c>
      <c r="T316">
        <v>325360</v>
      </c>
      <c r="U316">
        <v>325352</v>
      </c>
      <c r="V316">
        <v>333102</v>
      </c>
      <c r="W316">
        <v>340704</v>
      </c>
      <c r="X316">
        <v>346388</v>
      </c>
      <c r="Y316">
        <v>358072</v>
      </c>
      <c r="Z316">
        <v>364490</v>
      </c>
      <c r="AA316">
        <v>373100</v>
      </c>
      <c r="AB316">
        <v>382606</v>
      </c>
      <c r="AC316">
        <v>397758</v>
      </c>
      <c r="AD316">
        <v>406724</v>
      </c>
    </row>
    <row r="317" spans="1:31" x14ac:dyDescent="0.3">
      <c r="A317" t="s">
        <v>856</v>
      </c>
      <c r="B317" t="s">
        <v>2974</v>
      </c>
      <c r="C317" t="s">
        <v>2975</v>
      </c>
      <c r="D317" t="s">
        <v>2984</v>
      </c>
      <c r="E317" t="s">
        <v>845</v>
      </c>
      <c r="F317" t="s">
        <v>846</v>
      </c>
      <c r="G317" t="s">
        <v>847</v>
      </c>
      <c r="J317" t="s">
        <v>848</v>
      </c>
      <c r="P317">
        <v>336592</v>
      </c>
      <c r="Q317">
        <v>345922</v>
      </c>
      <c r="R317">
        <v>353766</v>
      </c>
      <c r="S317">
        <v>362548</v>
      </c>
      <c r="T317">
        <v>366640</v>
      </c>
      <c r="U317">
        <v>380818</v>
      </c>
      <c r="V317">
        <v>400692</v>
      </c>
      <c r="W317">
        <v>420486</v>
      </c>
      <c r="X317">
        <v>437120</v>
      </c>
      <c r="Y317">
        <v>449932</v>
      </c>
      <c r="Z317">
        <v>465462</v>
      </c>
      <c r="AA317">
        <v>476214</v>
      </c>
      <c r="AB317">
        <v>483830</v>
      </c>
      <c r="AC317">
        <v>503952</v>
      </c>
      <c r="AD317">
        <v>510644</v>
      </c>
    </row>
    <row r="318" spans="1:31" x14ac:dyDescent="0.3">
      <c r="A318" t="s">
        <v>857</v>
      </c>
      <c r="B318" t="s">
        <v>2974</v>
      </c>
      <c r="C318" t="s">
        <v>2975</v>
      </c>
      <c r="D318" t="s">
        <v>2985</v>
      </c>
      <c r="E318" t="s">
        <v>845</v>
      </c>
      <c r="F318" t="s">
        <v>846</v>
      </c>
      <c r="G318" t="s">
        <v>847</v>
      </c>
      <c r="J318" t="s">
        <v>848</v>
      </c>
      <c r="P318">
        <v>114180</v>
      </c>
      <c r="Q318">
        <v>119038</v>
      </c>
      <c r="R318">
        <v>124308</v>
      </c>
      <c r="S318">
        <v>128664</v>
      </c>
      <c r="T318">
        <v>130902</v>
      </c>
      <c r="U318">
        <v>140164</v>
      </c>
      <c r="V318">
        <v>151254</v>
      </c>
      <c r="W318">
        <v>160470</v>
      </c>
      <c r="X318">
        <v>169342</v>
      </c>
      <c r="Y318">
        <v>173826</v>
      </c>
      <c r="Z318">
        <v>179172</v>
      </c>
      <c r="AA318">
        <v>183530</v>
      </c>
      <c r="AB318">
        <v>184242</v>
      </c>
      <c r="AC318">
        <v>193284</v>
      </c>
      <c r="AD318">
        <v>196006</v>
      </c>
    </row>
    <row r="319" spans="1:31" x14ac:dyDescent="0.3">
      <c r="A319" t="s">
        <v>858</v>
      </c>
      <c r="B319" t="s">
        <v>2974</v>
      </c>
      <c r="C319" t="s">
        <v>2975</v>
      </c>
      <c r="D319" t="s">
        <v>2986</v>
      </c>
      <c r="E319" t="s">
        <v>845</v>
      </c>
      <c r="F319" t="s">
        <v>846</v>
      </c>
      <c r="G319" t="s">
        <v>847</v>
      </c>
      <c r="J319" t="s">
        <v>848</v>
      </c>
      <c r="P319">
        <v>70028</v>
      </c>
      <c r="Q319">
        <v>73718</v>
      </c>
      <c r="R319">
        <v>78208</v>
      </c>
      <c r="S319">
        <v>81476</v>
      </c>
      <c r="T319">
        <v>82036</v>
      </c>
      <c r="U319">
        <v>88940</v>
      </c>
      <c r="V319">
        <v>96476</v>
      </c>
      <c r="W319">
        <v>103228</v>
      </c>
      <c r="X319">
        <v>108336</v>
      </c>
      <c r="Y319">
        <v>111604</v>
      </c>
      <c r="Z319">
        <v>116604</v>
      </c>
      <c r="AA319">
        <v>119734</v>
      </c>
      <c r="AB319">
        <v>117120</v>
      </c>
      <c r="AC319">
        <v>122880</v>
      </c>
      <c r="AD319">
        <v>124074</v>
      </c>
    </row>
    <row r="320" spans="1:31" x14ac:dyDescent="0.3">
      <c r="A320" t="s">
        <v>859</v>
      </c>
      <c r="B320" t="s">
        <v>2974</v>
      </c>
      <c r="C320" t="s">
        <v>2975</v>
      </c>
      <c r="D320" t="s">
        <v>2987</v>
      </c>
      <c r="E320" t="s">
        <v>845</v>
      </c>
      <c r="F320" t="s">
        <v>846</v>
      </c>
      <c r="G320" t="s">
        <v>847</v>
      </c>
      <c r="J320" t="s">
        <v>848</v>
      </c>
      <c r="P320">
        <v>52414</v>
      </c>
      <c r="Q320">
        <v>55186</v>
      </c>
      <c r="R320">
        <v>59018</v>
      </c>
      <c r="S320">
        <v>62238</v>
      </c>
      <c r="T320">
        <v>61370</v>
      </c>
      <c r="U320">
        <v>68300</v>
      </c>
      <c r="V320">
        <v>73930</v>
      </c>
      <c r="W320">
        <v>79096</v>
      </c>
      <c r="X320">
        <v>82894</v>
      </c>
      <c r="Y320">
        <v>86362</v>
      </c>
      <c r="Z320">
        <v>88714</v>
      </c>
      <c r="AA320">
        <v>90512</v>
      </c>
      <c r="AB320">
        <v>85862</v>
      </c>
      <c r="AC320">
        <v>90322</v>
      </c>
      <c r="AD320">
        <v>92546</v>
      </c>
    </row>
    <row r="321" spans="1:30" x14ac:dyDescent="0.3">
      <c r="A321" t="s">
        <v>860</v>
      </c>
      <c r="B321" t="s">
        <v>2974</v>
      </c>
      <c r="C321" t="s">
        <v>2975</v>
      </c>
      <c r="D321" t="s">
        <v>2988</v>
      </c>
      <c r="E321" t="s">
        <v>845</v>
      </c>
      <c r="F321" t="s">
        <v>846</v>
      </c>
      <c r="G321" t="s">
        <v>847</v>
      </c>
      <c r="J321" t="s">
        <v>848</v>
      </c>
      <c r="P321">
        <v>283800</v>
      </c>
      <c r="Q321">
        <v>291118</v>
      </c>
      <c r="R321">
        <v>291638</v>
      </c>
      <c r="S321">
        <v>291336</v>
      </c>
      <c r="T321">
        <v>307032</v>
      </c>
      <c r="U321">
        <v>307644</v>
      </c>
      <c r="V321">
        <v>313586</v>
      </c>
      <c r="W321">
        <v>324942</v>
      </c>
      <c r="X321">
        <v>335864</v>
      </c>
      <c r="Y321">
        <v>343430</v>
      </c>
      <c r="Z321">
        <v>353916</v>
      </c>
      <c r="AA321">
        <v>362236</v>
      </c>
      <c r="AB321">
        <v>406674</v>
      </c>
      <c r="AC321">
        <v>519452</v>
      </c>
      <c r="AD321">
        <v>548042</v>
      </c>
    </row>
    <row r="322" spans="1:30" x14ac:dyDescent="0.3">
      <c r="A322" t="s">
        <v>861</v>
      </c>
      <c r="B322" t="s">
        <v>2974</v>
      </c>
      <c r="C322" t="s">
        <v>2989</v>
      </c>
      <c r="D322" t="s">
        <v>2990</v>
      </c>
      <c r="E322" t="s">
        <v>845</v>
      </c>
      <c r="F322" t="s">
        <v>846</v>
      </c>
      <c r="G322" t="s">
        <v>847</v>
      </c>
      <c r="J322" t="s">
        <v>848</v>
      </c>
      <c r="P322">
        <v>17464</v>
      </c>
      <c r="Q322">
        <v>18872</v>
      </c>
      <c r="R322">
        <v>20360</v>
      </c>
      <c r="S322">
        <v>20968</v>
      </c>
      <c r="T322">
        <v>20502</v>
      </c>
      <c r="U322">
        <v>22442</v>
      </c>
      <c r="V322">
        <v>24400</v>
      </c>
      <c r="W322">
        <v>25652</v>
      </c>
      <c r="X322">
        <v>26886</v>
      </c>
      <c r="Y322">
        <v>28462</v>
      </c>
      <c r="Z322">
        <v>28604</v>
      </c>
      <c r="AA322">
        <v>29554</v>
      </c>
      <c r="AB322">
        <v>27700</v>
      </c>
      <c r="AC322">
        <v>28570</v>
      </c>
      <c r="AD322">
        <v>29498</v>
      </c>
    </row>
    <row r="323" spans="1:30" x14ac:dyDescent="0.3">
      <c r="A323" t="s">
        <v>862</v>
      </c>
      <c r="B323" t="s">
        <v>2974</v>
      </c>
      <c r="C323" t="s">
        <v>2989</v>
      </c>
      <c r="D323" t="s">
        <v>2991</v>
      </c>
      <c r="E323" t="s">
        <v>845</v>
      </c>
      <c r="F323" t="s">
        <v>846</v>
      </c>
      <c r="G323" t="s">
        <v>847</v>
      </c>
      <c r="J323" t="s">
        <v>848</v>
      </c>
      <c r="P323">
        <v>34772</v>
      </c>
      <c r="Q323">
        <v>36486</v>
      </c>
      <c r="R323">
        <v>39068</v>
      </c>
      <c r="S323">
        <v>41302</v>
      </c>
      <c r="T323">
        <v>40510</v>
      </c>
      <c r="U323">
        <v>44426</v>
      </c>
      <c r="V323">
        <v>48114</v>
      </c>
      <c r="W323">
        <v>51872</v>
      </c>
      <c r="X323">
        <v>54318</v>
      </c>
      <c r="Y323">
        <v>56452</v>
      </c>
      <c r="Z323">
        <v>57578</v>
      </c>
      <c r="AA323">
        <v>60410</v>
      </c>
      <c r="AB323">
        <v>55126</v>
      </c>
      <c r="AC323">
        <v>57408</v>
      </c>
      <c r="AD323">
        <v>58512</v>
      </c>
    </row>
    <row r="324" spans="1:30" x14ac:dyDescent="0.3">
      <c r="A324" t="s">
        <v>863</v>
      </c>
      <c r="B324" t="s">
        <v>2974</v>
      </c>
      <c r="C324" t="s">
        <v>2989</v>
      </c>
      <c r="D324" t="s">
        <v>2992</v>
      </c>
      <c r="E324" t="s">
        <v>845</v>
      </c>
      <c r="F324" t="s">
        <v>846</v>
      </c>
      <c r="G324" t="s">
        <v>847</v>
      </c>
      <c r="J324" t="s">
        <v>848</v>
      </c>
      <c r="P324">
        <v>1155490</v>
      </c>
      <c r="Q324">
        <v>1170990</v>
      </c>
      <c r="R324">
        <v>1177064</v>
      </c>
      <c r="S324">
        <v>1188282</v>
      </c>
      <c r="T324">
        <v>1198924</v>
      </c>
      <c r="U324">
        <v>1205724</v>
      </c>
      <c r="V324">
        <v>1227896</v>
      </c>
      <c r="W324">
        <v>1249874</v>
      </c>
      <c r="X324">
        <v>1272214</v>
      </c>
      <c r="Y324">
        <v>1316914</v>
      </c>
      <c r="Z324">
        <v>1346430</v>
      </c>
      <c r="AA324">
        <v>1375990</v>
      </c>
      <c r="AB324">
        <v>1460252</v>
      </c>
      <c r="AC324">
        <v>1505704</v>
      </c>
      <c r="AD324">
        <v>1539594</v>
      </c>
    </row>
    <row r="325" spans="1:30" x14ac:dyDescent="0.3">
      <c r="A325" t="s">
        <v>864</v>
      </c>
      <c r="B325" t="s">
        <v>2974</v>
      </c>
      <c r="C325" t="s">
        <v>2989</v>
      </c>
      <c r="D325" t="s">
        <v>2993</v>
      </c>
      <c r="E325" t="s">
        <v>845</v>
      </c>
      <c r="F325" t="s">
        <v>846</v>
      </c>
      <c r="G325" t="s">
        <v>847</v>
      </c>
      <c r="J325" t="s">
        <v>848</v>
      </c>
      <c r="P325">
        <v>236622</v>
      </c>
      <c r="Q325">
        <v>247942</v>
      </c>
      <c r="R325">
        <v>261534</v>
      </c>
      <c r="S325">
        <v>272378</v>
      </c>
      <c r="T325">
        <v>274308</v>
      </c>
      <c r="U325">
        <v>297404</v>
      </c>
      <c r="V325">
        <v>321660</v>
      </c>
      <c r="W325">
        <v>342794</v>
      </c>
      <c r="X325">
        <v>360572</v>
      </c>
      <c r="Y325">
        <v>371792</v>
      </c>
      <c r="Z325">
        <v>384490</v>
      </c>
      <c r="AA325">
        <v>393776</v>
      </c>
      <c r="AB325">
        <v>387224</v>
      </c>
      <c r="AC325">
        <v>406486</v>
      </c>
      <c r="AD325">
        <v>412626</v>
      </c>
    </row>
    <row r="326" spans="1:30" x14ac:dyDescent="0.3">
      <c r="A326" t="s">
        <v>860</v>
      </c>
      <c r="B326" t="s">
        <v>2974</v>
      </c>
      <c r="C326" t="s">
        <v>2989</v>
      </c>
      <c r="D326" t="s">
        <v>2988</v>
      </c>
      <c r="E326" t="s">
        <v>845</v>
      </c>
      <c r="F326" t="s">
        <v>846</v>
      </c>
      <c r="G326" t="s">
        <v>847</v>
      </c>
      <c r="J326" t="s">
        <v>848</v>
      </c>
      <c r="P326">
        <v>283800</v>
      </c>
      <c r="Q326">
        <v>291118</v>
      </c>
      <c r="R326">
        <v>291638</v>
      </c>
      <c r="S326">
        <v>291336</v>
      </c>
      <c r="T326">
        <v>307032</v>
      </c>
      <c r="U326">
        <v>307644</v>
      </c>
      <c r="V326">
        <v>313586</v>
      </c>
      <c r="W326">
        <v>324942</v>
      </c>
      <c r="X326">
        <v>335864</v>
      </c>
      <c r="Y326">
        <v>343430</v>
      </c>
      <c r="Z326">
        <v>353916</v>
      </c>
      <c r="AA326">
        <v>362236</v>
      </c>
      <c r="AB326">
        <v>406674</v>
      </c>
      <c r="AC326">
        <v>519452</v>
      </c>
      <c r="AD326">
        <v>548042</v>
      </c>
    </row>
    <row r="327" spans="1:30" x14ac:dyDescent="0.3">
      <c r="A327" t="s">
        <v>865</v>
      </c>
      <c r="B327" t="s">
        <v>2974</v>
      </c>
      <c r="C327" t="s">
        <v>2975</v>
      </c>
      <c r="D327" t="s">
        <v>2976</v>
      </c>
      <c r="E327" t="s">
        <v>866</v>
      </c>
      <c r="F327" t="s">
        <v>866</v>
      </c>
      <c r="G327" t="s">
        <v>847</v>
      </c>
      <c r="J327" t="s">
        <v>848</v>
      </c>
      <c r="P327">
        <v>1049658</v>
      </c>
      <c r="Q327">
        <v>1119492</v>
      </c>
      <c r="R327">
        <v>1201224</v>
      </c>
      <c r="S327">
        <v>1321140</v>
      </c>
      <c r="T327">
        <v>1181926</v>
      </c>
      <c r="U327">
        <v>1276072</v>
      </c>
      <c r="V327">
        <v>1395124</v>
      </c>
      <c r="W327">
        <v>1382304</v>
      </c>
      <c r="X327">
        <v>1441696</v>
      </c>
      <c r="Y327">
        <v>1443502</v>
      </c>
      <c r="Z327">
        <v>1445148</v>
      </c>
      <c r="AA327">
        <v>1523098</v>
      </c>
      <c r="AB327">
        <v>1435808</v>
      </c>
      <c r="AC327">
        <v>1444040</v>
      </c>
      <c r="AD327">
        <v>1475674</v>
      </c>
    </row>
    <row r="328" spans="1:30" x14ac:dyDescent="0.3">
      <c r="A328" t="s">
        <v>867</v>
      </c>
      <c r="B328" t="s">
        <v>2974</v>
      </c>
      <c r="C328" t="s">
        <v>2975</v>
      </c>
      <c r="D328" t="s">
        <v>2977</v>
      </c>
      <c r="E328" t="s">
        <v>866</v>
      </c>
      <c r="F328" t="s">
        <v>866</v>
      </c>
      <c r="G328" t="s">
        <v>847</v>
      </c>
      <c r="J328" t="s">
        <v>848</v>
      </c>
      <c r="P328">
        <v>1521256</v>
      </c>
      <c r="Q328">
        <v>1616032</v>
      </c>
      <c r="R328">
        <v>1899938</v>
      </c>
      <c r="S328">
        <v>1912320</v>
      </c>
      <c r="T328">
        <v>1792000</v>
      </c>
      <c r="U328">
        <v>1939546</v>
      </c>
      <c r="V328">
        <v>2069168</v>
      </c>
      <c r="W328">
        <v>2152044</v>
      </c>
      <c r="X328">
        <v>2212262</v>
      </c>
      <c r="Y328">
        <v>2198652</v>
      </c>
      <c r="Z328">
        <v>2139514</v>
      </c>
      <c r="AA328">
        <v>2134952</v>
      </c>
      <c r="AB328">
        <v>2155434</v>
      </c>
      <c r="AC328">
        <v>2256878</v>
      </c>
      <c r="AD328">
        <v>2230780</v>
      </c>
    </row>
    <row r="329" spans="1:30" x14ac:dyDescent="0.3">
      <c r="A329" t="s">
        <v>868</v>
      </c>
      <c r="B329" t="s">
        <v>2974</v>
      </c>
      <c r="C329" t="s">
        <v>2975</v>
      </c>
      <c r="D329" t="s">
        <v>2978</v>
      </c>
      <c r="E329" t="s">
        <v>866</v>
      </c>
      <c r="F329" t="s">
        <v>866</v>
      </c>
      <c r="G329" t="s">
        <v>847</v>
      </c>
      <c r="J329" t="s">
        <v>848</v>
      </c>
      <c r="P329">
        <v>601264</v>
      </c>
      <c r="Q329">
        <v>650502</v>
      </c>
      <c r="R329">
        <v>733186</v>
      </c>
      <c r="S329">
        <v>787058</v>
      </c>
      <c r="T329">
        <v>745782</v>
      </c>
      <c r="U329">
        <v>807242</v>
      </c>
      <c r="V329">
        <v>928032</v>
      </c>
      <c r="W329">
        <v>1054658</v>
      </c>
      <c r="X329">
        <v>911882</v>
      </c>
      <c r="Y329">
        <v>950818</v>
      </c>
      <c r="Z329">
        <v>959304</v>
      </c>
      <c r="AA329">
        <v>1063568</v>
      </c>
      <c r="AB329">
        <v>1042258</v>
      </c>
      <c r="AC329">
        <v>1018862</v>
      </c>
      <c r="AD329">
        <v>993650</v>
      </c>
    </row>
    <row r="330" spans="1:30" x14ac:dyDescent="0.3">
      <c r="A330" t="s">
        <v>869</v>
      </c>
      <c r="B330" t="s">
        <v>2974</v>
      </c>
      <c r="C330" t="s">
        <v>2975</v>
      </c>
      <c r="D330" t="s">
        <v>2979</v>
      </c>
      <c r="E330" t="s">
        <v>866</v>
      </c>
      <c r="F330" t="s">
        <v>866</v>
      </c>
      <c r="G330" t="s">
        <v>847</v>
      </c>
      <c r="J330" t="s">
        <v>848</v>
      </c>
      <c r="P330">
        <v>2026218</v>
      </c>
      <c r="Q330">
        <v>2384372</v>
      </c>
      <c r="R330">
        <v>2703800</v>
      </c>
      <c r="S330">
        <v>3025062</v>
      </c>
      <c r="T330">
        <v>2933714</v>
      </c>
      <c r="U330">
        <v>3226558</v>
      </c>
      <c r="V330">
        <v>3818008</v>
      </c>
      <c r="W330">
        <v>4173216</v>
      </c>
      <c r="X330">
        <v>4462858</v>
      </c>
      <c r="Y330">
        <v>4523070</v>
      </c>
      <c r="Z330">
        <v>4445298</v>
      </c>
      <c r="AA330">
        <v>4358090</v>
      </c>
      <c r="AB330">
        <v>4270368</v>
      </c>
      <c r="AC330">
        <v>4473038</v>
      </c>
      <c r="AD330">
        <v>4509024</v>
      </c>
    </row>
    <row r="331" spans="1:30" x14ac:dyDescent="0.3">
      <c r="A331" t="s">
        <v>870</v>
      </c>
      <c r="B331" t="s">
        <v>2974</v>
      </c>
      <c r="C331" t="s">
        <v>2975</v>
      </c>
      <c r="D331" t="s">
        <v>2980</v>
      </c>
      <c r="E331" t="s">
        <v>866</v>
      </c>
      <c r="F331" t="s">
        <v>866</v>
      </c>
      <c r="G331" t="s">
        <v>847</v>
      </c>
      <c r="J331" t="s">
        <v>848</v>
      </c>
      <c r="P331">
        <v>1039694</v>
      </c>
      <c r="Q331">
        <v>1123446</v>
      </c>
      <c r="R331">
        <v>1229604</v>
      </c>
      <c r="S331">
        <v>1284408</v>
      </c>
      <c r="T331">
        <v>1163722</v>
      </c>
      <c r="U331">
        <v>1243708</v>
      </c>
      <c r="V331">
        <v>1403234</v>
      </c>
      <c r="W331">
        <v>1439072</v>
      </c>
      <c r="X331">
        <v>1373516</v>
      </c>
      <c r="Y331">
        <v>1415608</v>
      </c>
      <c r="Z331">
        <v>1436146</v>
      </c>
      <c r="AA331">
        <v>1466634</v>
      </c>
      <c r="AB331">
        <v>1404892</v>
      </c>
      <c r="AC331">
        <v>1470362</v>
      </c>
      <c r="AD331">
        <v>1457778</v>
      </c>
    </row>
    <row r="332" spans="1:30" x14ac:dyDescent="0.3">
      <c r="A332" t="s">
        <v>871</v>
      </c>
      <c r="B332" t="s">
        <v>2974</v>
      </c>
      <c r="C332" t="s">
        <v>2975</v>
      </c>
      <c r="D332" t="s">
        <v>2981</v>
      </c>
      <c r="E332" t="s">
        <v>866</v>
      </c>
      <c r="F332" t="s">
        <v>866</v>
      </c>
      <c r="G332" t="s">
        <v>847</v>
      </c>
      <c r="J332" t="s">
        <v>848</v>
      </c>
      <c r="P332">
        <v>1073684</v>
      </c>
      <c r="Q332">
        <v>1187264</v>
      </c>
      <c r="R332">
        <v>1259654</v>
      </c>
      <c r="S332">
        <v>1302706</v>
      </c>
      <c r="T332">
        <v>1267452</v>
      </c>
      <c r="U332">
        <v>1342398</v>
      </c>
      <c r="V332">
        <v>1442318</v>
      </c>
      <c r="W332">
        <v>1490584</v>
      </c>
      <c r="X332">
        <v>1491502</v>
      </c>
      <c r="Y332">
        <v>1469972</v>
      </c>
      <c r="Z332">
        <v>1517006</v>
      </c>
      <c r="AA332">
        <v>1532484</v>
      </c>
      <c r="AB332">
        <v>1473876</v>
      </c>
      <c r="AC332">
        <v>1449238</v>
      </c>
      <c r="AD332">
        <v>1399994</v>
      </c>
    </row>
    <row r="333" spans="1:30" x14ac:dyDescent="0.3">
      <c r="A333" t="s">
        <v>872</v>
      </c>
      <c r="B333" t="s">
        <v>2974</v>
      </c>
      <c r="C333" t="s">
        <v>2975</v>
      </c>
      <c r="D333" t="s">
        <v>2982</v>
      </c>
      <c r="E333" t="s">
        <v>866</v>
      </c>
      <c r="F333" t="s">
        <v>866</v>
      </c>
      <c r="G333" t="s">
        <v>847</v>
      </c>
      <c r="J333" t="s">
        <v>848</v>
      </c>
      <c r="P333">
        <v>148606</v>
      </c>
      <c r="Q333">
        <v>151038</v>
      </c>
      <c r="R333">
        <v>164860</v>
      </c>
      <c r="S333">
        <v>139886</v>
      </c>
      <c r="T333">
        <v>151462</v>
      </c>
      <c r="U333">
        <v>188350</v>
      </c>
      <c r="V333">
        <v>196802</v>
      </c>
      <c r="W333">
        <v>154540</v>
      </c>
      <c r="X333">
        <v>129254</v>
      </c>
      <c r="Y333">
        <v>162980</v>
      </c>
      <c r="Z333">
        <v>196244</v>
      </c>
      <c r="AA333">
        <v>222622</v>
      </c>
      <c r="AB333">
        <v>206136</v>
      </c>
      <c r="AC333">
        <v>239058</v>
      </c>
      <c r="AD333">
        <v>235464</v>
      </c>
    </row>
    <row r="334" spans="1:30" x14ac:dyDescent="0.3">
      <c r="A334" t="s">
        <v>873</v>
      </c>
      <c r="B334" t="s">
        <v>2974</v>
      </c>
      <c r="C334" t="s">
        <v>2975</v>
      </c>
      <c r="D334" t="s">
        <v>2983</v>
      </c>
      <c r="E334" t="s">
        <v>866</v>
      </c>
      <c r="F334" t="s">
        <v>866</v>
      </c>
      <c r="G334" t="s">
        <v>847</v>
      </c>
      <c r="J334" t="s">
        <v>848</v>
      </c>
      <c r="P334">
        <v>189506</v>
      </c>
      <c r="Q334">
        <v>184524</v>
      </c>
      <c r="R334">
        <v>176120</v>
      </c>
      <c r="S334">
        <v>217382</v>
      </c>
      <c r="T334">
        <v>180886</v>
      </c>
      <c r="U334">
        <v>244304</v>
      </c>
      <c r="V334">
        <v>175806</v>
      </c>
      <c r="W334">
        <v>216206</v>
      </c>
      <c r="X334">
        <v>191726</v>
      </c>
      <c r="Y334">
        <v>203630</v>
      </c>
      <c r="Z334">
        <v>175568</v>
      </c>
      <c r="AA334">
        <v>166038</v>
      </c>
      <c r="AB334">
        <v>192576</v>
      </c>
      <c r="AC334">
        <v>220238</v>
      </c>
      <c r="AD334">
        <v>302346</v>
      </c>
    </row>
    <row r="335" spans="1:30" x14ac:dyDescent="0.3">
      <c r="A335" t="s">
        <v>874</v>
      </c>
      <c r="B335" t="s">
        <v>2974</v>
      </c>
      <c r="C335" t="s">
        <v>2975</v>
      </c>
      <c r="D335" t="s">
        <v>2984</v>
      </c>
      <c r="E335" t="s">
        <v>866</v>
      </c>
      <c r="F335" t="s">
        <v>866</v>
      </c>
      <c r="G335" t="s">
        <v>847</v>
      </c>
      <c r="J335" t="s">
        <v>848</v>
      </c>
      <c r="P335">
        <v>673678</v>
      </c>
      <c r="Q335">
        <v>722006</v>
      </c>
      <c r="R335">
        <v>758036</v>
      </c>
      <c r="S335">
        <v>756540</v>
      </c>
      <c r="T335">
        <v>774710</v>
      </c>
      <c r="U335">
        <v>689768</v>
      </c>
      <c r="V335">
        <v>693902</v>
      </c>
      <c r="W335">
        <v>731118</v>
      </c>
      <c r="X335">
        <v>756298</v>
      </c>
      <c r="Y335">
        <v>740860</v>
      </c>
      <c r="Z335">
        <v>745546</v>
      </c>
      <c r="AA335">
        <v>754478</v>
      </c>
      <c r="AB335">
        <v>826994</v>
      </c>
      <c r="AC335">
        <v>888542</v>
      </c>
      <c r="AD335">
        <v>906526</v>
      </c>
    </row>
    <row r="336" spans="1:30" x14ac:dyDescent="0.3">
      <c r="A336" t="s">
        <v>875</v>
      </c>
      <c r="B336" t="s">
        <v>2974</v>
      </c>
      <c r="C336" t="s">
        <v>2975</v>
      </c>
      <c r="D336" t="s">
        <v>2985</v>
      </c>
      <c r="E336" t="s">
        <v>866</v>
      </c>
      <c r="F336" t="s">
        <v>866</v>
      </c>
      <c r="G336" t="s">
        <v>847</v>
      </c>
      <c r="J336" t="s">
        <v>848</v>
      </c>
      <c r="P336">
        <v>647990</v>
      </c>
      <c r="Q336">
        <v>648684</v>
      </c>
      <c r="R336">
        <v>706910</v>
      </c>
      <c r="S336">
        <v>680070</v>
      </c>
      <c r="T336">
        <v>688514</v>
      </c>
      <c r="U336">
        <v>723784</v>
      </c>
      <c r="V336">
        <v>766458</v>
      </c>
      <c r="W336">
        <v>761386</v>
      </c>
      <c r="X336">
        <v>790842</v>
      </c>
      <c r="Y336">
        <v>821198</v>
      </c>
      <c r="Z336">
        <v>853060</v>
      </c>
      <c r="AA336">
        <v>862542</v>
      </c>
      <c r="AB336">
        <v>928666</v>
      </c>
      <c r="AC336">
        <v>973924</v>
      </c>
      <c r="AD336">
        <v>966672</v>
      </c>
    </row>
    <row r="337" spans="1:30" x14ac:dyDescent="0.3">
      <c r="A337" t="s">
        <v>876</v>
      </c>
      <c r="B337" t="s">
        <v>2974</v>
      </c>
      <c r="C337" t="s">
        <v>2975</v>
      </c>
      <c r="D337" t="s">
        <v>2986</v>
      </c>
      <c r="E337" t="s">
        <v>866</v>
      </c>
      <c r="F337" t="s">
        <v>866</v>
      </c>
      <c r="G337" t="s">
        <v>847</v>
      </c>
      <c r="J337" t="s">
        <v>848</v>
      </c>
      <c r="P337">
        <v>835120</v>
      </c>
      <c r="Q337">
        <v>915742</v>
      </c>
      <c r="R337">
        <v>956224</v>
      </c>
      <c r="S337">
        <v>943968</v>
      </c>
      <c r="T337">
        <v>937526</v>
      </c>
      <c r="U337">
        <v>941054</v>
      </c>
      <c r="V337">
        <v>987462</v>
      </c>
      <c r="W337">
        <v>1028342</v>
      </c>
      <c r="X337">
        <v>1046802</v>
      </c>
      <c r="Y337">
        <v>1035714</v>
      </c>
      <c r="Z337">
        <v>1075772</v>
      </c>
      <c r="AA337">
        <v>1073972</v>
      </c>
      <c r="AB337">
        <v>1183216</v>
      </c>
      <c r="AC337">
        <v>1250680</v>
      </c>
      <c r="AD337">
        <v>1207484</v>
      </c>
    </row>
    <row r="338" spans="1:30" x14ac:dyDescent="0.3">
      <c r="A338" t="s">
        <v>877</v>
      </c>
      <c r="B338" t="s">
        <v>2974</v>
      </c>
      <c r="C338" t="s">
        <v>2975</v>
      </c>
      <c r="D338" t="s">
        <v>2987</v>
      </c>
      <c r="E338" t="s">
        <v>866</v>
      </c>
      <c r="F338" t="s">
        <v>866</v>
      </c>
      <c r="G338" t="s">
        <v>847</v>
      </c>
      <c r="J338" t="s">
        <v>848</v>
      </c>
      <c r="P338">
        <v>1304642</v>
      </c>
      <c r="Q338">
        <v>1364692</v>
      </c>
      <c r="R338">
        <v>1435696</v>
      </c>
      <c r="S338">
        <v>1476022</v>
      </c>
      <c r="T338">
        <v>1415760</v>
      </c>
      <c r="U338">
        <v>1521606</v>
      </c>
      <c r="V338">
        <v>1571438</v>
      </c>
      <c r="W338">
        <v>1663454</v>
      </c>
      <c r="X338">
        <v>1670000</v>
      </c>
      <c r="Y338">
        <v>1705786</v>
      </c>
      <c r="Z338">
        <v>1700690</v>
      </c>
      <c r="AA338">
        <v>1785694</v>
      </c>
      <c r="AB338">
        <v>1828972</v>
      </c>
      <c r="AC338">
        <v>1865338</v>
      </c>
      <c r="AD338">
        <v>1927934</v>
      </c>
    </row>
    <row r="339" spans="1:30" x14ac:dyDescent="0.3">
      <c r="A339" t="s">
        <v>878</v>
      </c>
      <c r="B339" t="s">
        <v>2974</v>
      </c>
      <c r="C339" t="s">
        <v>2975</v>
      </c>
      <c r="D339" t="s">
        <v>2988</v>
      </c>
      <c r="E339" t="s">
        <v>866</v>
      </c>
      <c r="F339" t="s">
        <v>866</v>
      </c>
      <c r="G339" t="s">
        <v>847</v>
      </c>
      <c r="J339" t="s">
        <v>848</v>
      </c>
      <c r="P339">
        <v>806078</v>
      </c>
      <c r="Q339">
        <v>857054</v>
      </c>
      <c r="R339">
        <v>893496</v>
      </c>
      <c r="S339">
        <v>935950</v>
      </c>
      <c r="T339">
        <v>952342</v>
      </c>
      <c r="U339">
        <v>1002430</v>
      </c>
      <c r="V339">
        <v>1031036</v>
      </c>
      <c r="W339">
        <v>1092882</v>
      </c>
      <c r="X339">
        <v>1160270</v>
      </c>
      <c r="Y339">
        <v>1177670</v>
      </c>
      <c r="Z339">
        <v>1218440</v>
      </c>
      <c r="AA339">
        <v>1261578</v>
      </c>
      <c r="AB339">
        <v>1469890</v>
      </c>
      <c r="AC339">
        <v>1578660</v>
      </c>
      <c r="AD339">
        <v>1514624</v>
      </c>
    </row>
    <row r="340" spans="1:30" x14ac:dyDescent="0.3">
      <c r="A340" t="s">
        <v>879</v>
      </c>
      <c r="B340" t="s">
        <v>2974</v>
      </c>
      <c r="C340" t="s">
        <v>2989</v>
      </c>
      <c r="D340" t="s">
        <v>2990</v>
      </c>
      <c r="E340" t="s">
        <v>866</v>
      </c>
      <c r="F340" t="s">
        <v>866</v>
      </c>
      <c r="G340" t="s">
        <v>847</v>
      </c>
      <c r="J340" t="s">
        <v>848</v>
      </c>
      <c r="P340">
        <v>5198396</v>
      </c>
      <c r="Q340">
        <v>5770398</v>
      </c>
      <c r="R340">
        <v>6538148</v>
      </c>
      <c r="S340">
        <v>7045580</v>
      </c>
      <c r="T340">
        <v>6653422</v>
      </c>
      <c r="U340">
        <v>7249418</v>
      </c>
      <c r="V340">
        <v>8210332</v>
      </c>
      <c r="W340">
        <v>8762222</v>
      </c>
      <c r="X340">
        <v>9028698</v>
      </c>
      <c r="Y340">
        <v>9116042</v>
      </c>
      <c r="Z340">
        <v>8989264</v>
      </c>
      <c r="AA340">
        <v>9079708</v>
      </c>
      <c r="AB340">
        <v>8903868</v>
      </c>
      <c r="AC340">
        <v>9192818</v>
      </c>
      <c r="AD340">
        <v>9209128</v>
      </c>
    </row>
    <row r="341" spans="1:30" x14ac:dyDescent="0.3">
      <c r="A341" t="s">
        <v>880</v>
      </c>
      <c r="B341" t="s">
        <v>2974</v>
      </c>
      <c r="C341" t="s">
        <v>2989</v>
      </c>
      <c r="D341" t="s">
        <v>2991</v>
      </c>
      <c r="E341" t="s">
        <v>866</v>
      </c>
      <c r="F341" t="s">
        <v>866</v>
      </c>
      <c r="G341" t="s">
        <v>847</v>
      </c>
      <c r="J341" t="s">
        <v>848</v>
      </c>
      <c r="P341">
        <v>2113378</v>
      </c>
      <c r="Q341">
        <v>2310710</v>
      </c>
      <c r="R341">
        <v>2489258</v>
      </c>
      <c r="S341">
        <v>2587114</v>
      </c>
      <c r="T341">
        <v>2431174</v>
      </c>
      <c r="U341">
        <v>2586106</v>
      </c>
      <c r="V341">
        <v>2845552</v>
      </c>
      <c r="W341">
        <v>2929656</v>
      </c>
      <c r="X341">
        <v>2865018</v>
      </c>
      <c r="Y341">
        <v>2885580</v>
      </c>
      <c r="Z341">
        <v>2953152</v>
      </c>
      <c r="AA341">
        <v>2999118</v>
      </c>
      <c r="AB341">
        <v>2878768</v>
      </c>
      <c r="AC341">
        <v>2919600</v>
      </c>
      <c r="AD341">
        <v>2857772</v>
      </c>
    </row>
    <row r="342" spans="1:30" x14ac:dyDescent="0.3">
      <c r="A342" t="s">
        <v>881</v>
      </c>
      <c r="B342" t="s">
        <v>2974</v>
      </c>
      <c r="C342" t="s">
        <v>2989</v>
      </c>
      <c r="D342" t="s">
        <v>2992</v>
      </c>
      <c r="E342" t="s">
        <v>866</v>
      </c>
      <c r="F342" t="s">
        <v>866</v>
      </c>
      <c r="G342" t="s">
        <v>847</v>
      </c>
      <c r="J342" t="s">
        <v>848</v>
      </c>
      <c r="P342">
        <v>1011790</v>
      </c>
      <c r="Q342">
        <v>1057568</v>
      </c>
      <c r="R342">
        <v>1099016</v>
      </c>
      <c r="S342">
        <v>1113808</v>
      </c>
      <c r="T342">
        <v>1107058</v>
      </c>
      <c r="U342">
        <v>1122422</v>
      </c>
      <c r="V342">
        <v>1066510</v>
      </c>
      <c r="W342">
        <v>1101864</v>
      </c>
      <c r="X342">
        <v>1077278</v>
      </c>
      <c r="Y342">
        <v>1107470</v>
      </c>
      <c r="Z342">
        <v>1117358</v>
      </c>
      <c r="AA342">
        <v>1143138</v>
      </c>
      <c r="AB342">
        <v>1225706</v>
      </c>
      <c r="AC342">
        <v>1347838</v>
      </c>
      <c r="AD342">
        <v>1444336</v>
      </c>
    </row>
    <row r="343" spans="1:30" x14ac:dyDescent="0.3">
      <c r="A343" t="s">
        <v>882</v>
      </c>
      <c r="B343" t="s">
        <v>2974</v>
      </c>
      <c r="C343" t="s">
        <v>2989</v>
      </c>
      <c r="D343" t="s">
        <v>2993</v>
      </c>
      <c r="E343" t="s">
        <v>866</v>
      </c>
      <c r="F343" t="s">
        <v>866</v>
      </c>
      <c r="G343" t="s">
        <v>847</v>
      </c>
      <c r="J343" t="s">
        <v>848</v>
      </c>
      <c r="P343">
        <v>2787752</v>
      </c>
      <c r="Q343">
        <v>2929118</v>
      </c>
      <c r="R343">
        <v>3098830</v>
      </c>
      <c r="S343">
        <v>3100060</v>
      </c>
      <c r="T343">
        <v>3041800</v>
      </c>
      <c r="U343">
        <v>3186444</v>
      </c>
      <c r="V343">
        <v>3325358</v>
      </c>
      <c r="W343">
        <v>3453182</v>
      </c>
      <c r="X343">
        <v>3507644</v>
      </c>
      <c r="Y343">
        <v>3562698</v>
      </c>
      <c r="Z343">
        <v>3629522</v>
      </c>
      <c r="AA343">
        <v>3722208</v>
      </c>
      <c r="AB343">
        <v>3940854</v>
      </c>
      <c r="AC343">
        <v>4089942</v>
      </c>
      <c r="AD343">
        <v>4102090</v>
      </c>
    </row>
    <row r="344" spans="1:30" x14ac:dyDescent="0.3">
      <c r="A344" t="s">
        <v>878</v>
      </c>
      <c r="B344" t="s">
        <v>2974</v>
      </c>
      <c r="C344" t="s">
        <v>2989</v>
      </c>
      <c r="D344" t="s">
        <v>2988</v>
      </c>
      <c r="E344" t="s">
        <v>866</v>
      </c>
      <c r="F344" t="s">
        <v>866</v>
      </c>
      <c r="G344" t="s">
        <v>847</v>
      </c>
      <c r="J344" t="s">
        <v>848</v>
      </c>
      <c r="P344">
        <v>806078</v>
      </c>
      <c r="Q344">
        <v>857054</v>
      </c>
      <c r="R344">
        <v>893496</v>
      </c>
      <c r="S344">
        <v>935950</v>
      </c>
      <c r="T344">
        <v>952342</v>
      </c>
      <c r="U344">
        <v>1002430</v>
      </c>
      <c r="V344">
        <v>1031036</v>
      </c>
      <c r="W344">
        <v>1092882</v>
      </c>
      <c r="X344">
        <v>1160270</v>
      </c>
      <c r="Y344">
        <v>1177670</v>
      </c>
      <c r="Z344">
        <v>1218440</v>
      </c>
      <c r="AA344">
        <v>1261578</v>
      </c>
      <c r="AB344">
        <v>1469890</v>
      </c>
      <c r="AC344">
        <v>1578660</v>
      </c>
      <c r="AD344">
        <v>1514624</v>
      </c>
    </row>
    <row r="345" spans="1:30" x14ac:dyDescent="0.3">
      <c r="A345" t="s">
        <v>883</v>
      </c>
      <c r="B345" t="s">
        <v>2974</v>
      </c>
      <c r="C345" t="s">
        <v>2975</v>
      </c>
      <c r="D345" t="s">
        <v>2976</v>
      </c>
      <c r="E345" t="s">
        <v>884</v>
      </c>
      <c r="F345" t="s">
        <v>151</v>
      </c>
      <c r="G345" t="s">
        <v>847</v>
      </c>
      <c r="J345" t="s">
        <v>848</v>
      </c>
      <c r="P345">
        <v>105191484.552</v>
      </c>
      <c r="Q345">
        <v>112493644.29400003</v>
      </c>
      <c r="R345">
        <v>123838600.83999997</v>
      </c>
      <c r="S345">
        <v>125880476.26800001</v>
      </c>
      <c r="T345">
        <v>129715564.56199998</v>
      </c>
      <c r="U345">
        <v>137744447.93600002</v>
      </c>
      <c r="V345">
        <v>159483426.09000003</v>
      </c>
      <c r="W345">
        <v>167076819.84000009</v>
      </c>
      <c r="X345">
        <v>182024221.21799996</v>
      </c>
      <c r="Y345">
        <v>186928752.95599991</v>
      </c>
      <c r="Z345">
        <v>197121983.79399997</v>
      </c>
      <c r="AA345">
        <v>208412425.26800001</v>
      </c>
      <c r="AB345">
        <v>218934277.92399999</v>
      </c>
      <c r="AC345">
        <v>224018129.97799999</v>
      </c>
      <c r="AD345">
        <v>239570537.87199998</v>
      </c>
    </row>
    <row r="346" spans="1:30" x14ac:dyDescent="0.3">
      <c r="A346" t="s">
        <v>885</v>
      </c>
      <c r="B346" t="s">
        <v>2974</v>
      </c>
      <c r="C346" t="s">
        <v>2975</v>
      </c>
      <c r="D346" t="s">
        <v>2977</v>
      </c>
      <c r="E346" t="s">
        <v>884</v>
      </c>
      <c r="F346" t="s">
        <v>151</v>
      </c>
      <c r="G346" t="s">
        <v>847</v>
      </c>
      <c r="J346" t="s">
        <v>848</v>
      </c>
      <c r="P346">
        <v>169484597.17799997</v>
      </c>
      <c r="Q346">
        <v>182309578.794</v>
      </c>
      <c r="R346">
        <v>201900843.02399999</v>
      </c>
      <c r="S346">
        <v>205030002.366</v>
      </c>
      <c r="T346">
        <v>210346786.102</v>
      </c>
      <c r="U346">
        <v>239380344.75800002</v>
      </c>
      <c r="V346">
        <v>249167062.71999997</v>
      </c>
      <c r="W346">
        <v>275043497.06599998</v>
      </c>
      <c r="X346">
        <v>290011730.222</v>
      </c>
      <c r="Y346">
        <v>307009697.3039999</v>
      </c>
      <c r="Z346">
        <v>305607451.46400011</v>
      </c>
      <c r="AA346">
        <v>313635505.26199996</v>
      </c>
      <c r="AB346">
        <v>318683918.30199999</v>
      </c>
      <c r="AC346">
        <v>335367025.56599993</v>
      </c>
      <c r="AD346">
        <v>346134947.26199991</v>
      </c>
    </row>
    <row r="347" spans="1:30" x14ac:dyDescent="0.3">
      <c r="A347" t="s">
        <v>886</v>
      </c>
      <c r="B347" t="s">
        <v>2974</v>
      </c>
      <c r="C347" t="s">
        <v>2975</v>
      </c>
      <c r="D347" t="s">
        <v>2978</v>
      </c>
      <c r="E347" t="s">
        <v>884</v>
      </c>
      <c r="F347" t="s">
        <v>151</v>
      </c>
      <c r="G347" t="s">
        <v>847</v>
      </c>
      <c r="J347" t="s">
        <v>848</v>
      </c>
      <c r="P347">
        <v>60237576.608000003</v>
      </c>
      <c r="Q347">
        <v>73184613.06400001</v>
      </c>
      <c r="R347">
        <v>81901108.737999991</v>
      </c>
      <c r="S347">
        <v>84908387.777999997</v>
      </c>
      <c r="T347">
        <v>95217642.996000007</v>
      </c>
      <c r="U347">
        <v>107427278.88</v>
      </c>
      <c r="V347">
        <v>117074587.85800001</v>
      </c>
      <c r="W347">
        <v>119490959.72</v>
      </c>
      <c r="X347">
        <v>135052587.574</v>
      </c>
      <c r="Y347">
        <v>132647503.448</v>
      </c>
      <c r="Z347">
        <v>132591269.462</v>
      </c>
      <c r="AA347">
        <v>150881647.96800002</v>
      </c>
      <c r="AB347">
        <v>146973843.14600003</v>
      </c>
      <c r="AC347">
        <v>150796323.25600001</v>
      </c>
      <c r="AD347">
        <v>158860146.67400002</v>
      </c>
    </row>
    <row r="348" spans="1:30" x14ac:dyDescent="0.3">
      <c r="A348" t="s">
        <v>887</v>
      </c>
      <c r="B348" t="s">
        <v>2974</v>
      </c>
      <c r="C348" t="s">
        <v>2975</v>
      </c>
      <c r="D348" t="s">
        <v>2979</v>
      </c>
      <c r="E348" t="s">
        <v>884</v>
      </c>
      <c r="F348" t="s">
        <v>151</v>
      </c>
      <c r="G348" t="s">
        <v>847</v>
      </c>
      <c r="J348" t="s">
        <v>848</v>
      </c>
      <c r="P348">
        <v>450374899.9059999</v>
      </c>
      <c r="Q348">
        <v>524856265.10999995</v>
      </c>
      <c r="R348">
        <v>588971692.63000011</v>
      </c>
      <c r="S348">
        <v>639177921.74399996</v>
      </c>
      <c r="T348">
        <v>684375840.37800002</v>
      </c>
      <c r="U348">
        <v>776177389.52200007</v>
      </c>
      <c r="V348">
        <v>892104409.75</v>
      </c>
      <c r="W348">
        <v>1038981455.1060002</v>
      </c>
      <c r="X348">
        <v>1133490838.9340003</v>
      </c>
      <c r="Y348">
        <v>1196548400.786</v>
      </c>
      <c r="Z348">
        <v>1204186388.7900004</v>
      </c>
      <c r="AA348">
        <v>1173911225.744</v>
      </c>
      <c r="AB348">
        <v>1200400091.7159996</v>
      </c>
      <c r="AC348">
        <v>1257517206.4619997</v>
      </c>
      <c r="AD348">
        <v>1358277746.6780005</v>
      </c>
    </row>
    <row r="349" spans="1:30" x14ac:dyDescent="0.3">
      <c r="A349" t="s">
        <v>888</v>
      </c>
      <c r="B349" t="s">
        <v>2974</v>
      </c>
      <c r="C349" t="s">
        <v>2975</v>
      </c>
      <c r="D349" t="s">
        <v>2980</v>
      </c>
      <c r="E349" t="s">
        <v>884</v>
      </c>
      <c r="F349" t="s">
        <v>151</v>
      </c>
      <c r="G349" t="s">
        <v>847</v>
      </c>
      <c r="J349" t="s">
        <v>848</v>
      </c>
      <c r="P349">
        <v>99917755.819999993</v>
      </c>
      <c r="Q349">
        <v>106191603.50400001</v>
      </c>
      <c r="R349">
        <v>115302020.38400002</v>
      </c>
      <c r="S349">
        <v>120009214.588</v>
      </c>
      <c r="T349">
        <v>123052163.792</v>
      </c>
      <c r="U349">
        <v>127188923.92799999</v>
      </c>
      <c r="V349">
        <v>147919397.82600003</v>
      </c>
      <c r="W349">
        <v>146834346.77200004</v>
      </c>
      <c r="X349">
        <v>156382250.15600002</v>
      </c>
      <c r="Y349">
        <v>172383874.66600001</v>
      </c>
      <c r="Z349">
        <v>183397018.42799997</v>
      </c>
      <c r="AA349">
        <v>194309969.63000003</v>
      </c>
      <c r="AB349">
        <v>196603655.93999994</v>
      </c>
      <c r="AC349">
        <v>207615368.00399992</v>
      </c>
      <c r="AD349">
        <v>220842392.78799993</v>
      </c>
    </row>
    <row r="350" spans="1:30" x14ac:dyDescent="0.3">
      <c r="A350" t="s">
        <v>889</v>
      </c>
      <c r="B350" t="s">
        <v>2974</v>
      </c>
      <c r="C350" t="s">
        <v>2975</v>
      </c>
      <c r="D350" t="s">
        <v>2981</v>
      </c>
      <c r="E350" t="s">
        <v>884</v>
      </c>
      <c r="F350" t="s">
        <v>151</v>
      </c>
      <c r="G350" t="s">
        <v>847</v>
      </c>
      <c r="J350" t="s">
        <v>848</v>
      </c>
      <c r="P350">
        <v>104899356.506</v>
      </c>
      <c r="Q350">
        <v>113204701.90000005</v>
      </c>
      <c r="R350">
        <v>119408602.29400004</v>
      </c>
      <c r="S350">
        <v>128208973.74399997</v>
      </c>
      <c r="T350">
        <v>134162140.08400002</v>
      </c>
      <c r="U350">
        <v>142015114.21799994</v>
      </c>
      <c r="V350">
        <v>158685726.37599999</v>
      </c>
      <c r="W350">
        <v>172962256.48000002</v>
      </c>
      <c r="X350">
        <v>191485504.10199994</v>
      </c>
      <c r="Y350">
        <v>192706478.39000002</v>
      </c>
      <c r="Z350">
        <v>214193333.02199984</v>
      </c>
      <c r="AA350">
        <v>210557209.90600005</v>
      </c>
      <c r="AB350">
        <v>212330172.23399997</v>
      </c>
      <c r="AC350">
        <v>216685235.19599992</v>
      </c>
      <c r="AD350">
        <v>225016353.66399986</v>
      </c>
    </row>
    <row r="351" spans="1:30" x14ac:dyDescent="0.3">
      <c r="A351" t="s">
        <v>890</v>
      </c>
      <c r="B351" t="s">
        <v>2974</v>
      </c>
      <c r="C351" t="s">
        <v>2975</v>
      </c>
      <c r="D351" t="s">
        <v>2982</v>
      </c>
      <c r="E351" t="s">
        <v>884</v>
      </c>
      <c r="F351" t="s">
        <v>151</v>
      </c>
      <c r="G351" t="s">
        <v>847</v>
      </c>
      <c r="J351" t="s">
        <v>848</v>
      </c>
      <c r="P351">
        <v>26993079.583999958</v>
      </c>
      <c r="Q351">
        <v>27925963.347999986</v>
      </c>
      <c r="R351">
        <v>32171658.813999958</v>
      </c>
      <c r="S351">
        <v>24055269.347999997</v>
      </c>
      <c r="T351">
        <v>30301143.572000004</v>
      </c>
      <c r="U351">
        <v>33872196.720000029</v>
      </c>
      <c r="V351">
        <v>52491667.147999987</v>
      </c>
      <c r="W351">
        <v>48096237.428000003</v>
      </c>
      <c r="X351">
        <v>26800024.938000005</v>
      </c>
      <c r="Y351">
        <v>40077158.197999969</v>
      </c>
      <c r="Z351">
        <v>45098931.462000005</v>
      </c>
      <c r="AA351">
        <v>65217697.549999967</v>
      </c>
      <c r="AB351">
        <v>41939554.469999976</v>
      </c>
      <c r="AC351">
        <v>49430769.310000025</v>
      </c>
      <c r="AD351">
        <v>70911868.938000008</v>
      </c>
    </row>
    <row r="352" spans="1:30" x14ac:dyDescent="0.3">
      <c r="A352" t="s">
        <v>891</v>
      </c>
      <c r="B352" t="s">
        <v>2974</v>
      </c>
      <c r="C352" t="s">
        <v>2975</v>
      </c>
      <c r="D352" t="s">
        <v>2983</v>
      </c>
      <c r="E352" t="s">
        <v>884</v>
      </c>
      <c r="F352" t="s">
        <v>151</v>
      </c>
      <c r="G352" t="s">
        <v>847</v>
      </c>
      <c r="J352" t="s">
        <v>848</v>
      </c>
      <c r="P352">
        <v>20041697.521999996</v>
      </c>
      <c r="Q352">
        <v>18960490.029999986</v>
      </c>
      <c r="R352">
        <v>17716455.581999987</v>
      </c>
      <c r="S352">
        <v>23946072.686000019</v>
      </c>
      <c r="T352">
        <v>20096332.375999991</v>
      </c>
      <c r="U352">
        <v>45576145.955999985</v>
      </c>
      <c r="V352">
        <v>22274435.525999989</v>
      </c>
      <c r="W352">
        <v>25806734.339999996</v>
      </c>
      <c r="X352">
        <v>21573359.165999994</v>
      </c>
      <c r="Y352">
        <v>26871853.458000001</v>
      </c>
      <c r="Z352">
        <v>27675157.476000026</v>
      </c>
      <c r="AA352">
        <v>20193793.318000004</v>
      </c>
      <c r="AB352">
        <v>25479079.492000002</v>
      </c>
      <c r="AC352">
        <v>27662035.531999983</v>
      </c>
      <c r="AD352">
        <v>47893001.84200003</v>
      </c>
    </row>
    <row r="353" spans="1:32" x14ac:dyDescent="0.3">
      <c r="A353" t="s">
        <v>892</v>
      </c>
      <c r="B353" t="s">
        <v>2974</v>
      </c>
      <c r="C353" t="s">
        <v>2975</v>
      </c>
      <c r="D353" t="s">
        <v>2984</v>
      </c>
      <c r="E353" t="s">
        <v>884</v>
      </c>
      <c r="F353" t="s">
        <v>151</v>
      </c>
      <c r="G353" t="s">
        <v>847</v>
      </c>
      <c r="J353" t="s">
        <v>848</v>
      </c>
      <c r="P353">
        <v>58259854.416000009</v>
      </c>
      <c r="Q353">
        <v>72134936.095999971</v>
      </c>
      <c r="R353">
        <v>78331146.40200001</v>
      </c>
      <c r="S353">
        <v>77718702.886000007</v>
      </c>
      <c r="T353">
        <v>91715801.607999995</v>
      </c>
      <c r="U353">
        <v>64204636.600000009</v>
      </c>
      <c r="V353">
        <v>62306735.278000027</v>
      </c>
      <c r="W353">
        <v>75061425.974000007</v>
      </c>
      <c r="X353">
        <v>92981208.756000027</v>
      </c>
      <c r="Y353">
        <v>83309665.10799998</v>
      </c>
      <c r="Z353">
        <v>83031489.115999997</v>
      </c>
      <c r="AA353">
        <v>76236191.489999965</v>
      </c>
      <c r="AB353">
        <v>97620462.539999977</v>
      </c>
      <c r="AC353">
        <v>102773315.28200001</v>
      </c>
      <c r="AD353">
        <v>107294272.15799998</v>
      </c>
    </row>
    <row r="354" spans="1:32" x14ac:dyDescent="0.3">
      <c r="A354" t="s">
        <v>893</v>
      </c>
      <c r="B354" t="s">
        <v>2974</v>
      </c>
      <c r="C354" t="s">
        <v>2975</v>
      </c>
      <c r="D354" t="s">
        <v>2985</v>
      </c>
      <c r="E354" t="s">
        <v>884</v>
      </c>
      <c r="F354" t="s">
        <v>151</v>
      </c>
      <c r="G354" t="s">
        <v>847</v>
      </c>
      <c r="J354" t="s">
        <v>848</v>
      </c>
      <c r="P354">
        <v>54619082.515999988</v>
      </c>
      <c r="Q354">
        <v>45342956.796000004</v>
      </c>
      <c r="R354">
        <v>46765646.743999988</v>
      </c>
      <c r="S354">
        <v>48851092.50599996</v>
      </c>
      <c r="T354">
        <v>49924038.592000015</v>
      </c>
      <c r="U354">
        <v>63487655.820000038</v>
      </c>
      <c r="V354">
        <v>71643523.349999994</v>
      </c>
      <c r="W354">
        <v>58273028.572000049</v>
      </c>
      <c r="X354">
        <v>74750150.680000007</v>
      </c>
      <c r="Y354">
        <v>87592887.460000008</v>
      </c>
      <c r="Z354">
        <v>90654852.754000038</v>
      </c>
      <c r="AA354">
        <v>95031461.401999995</v>
      </c>
      <c r="AB354">
        <v>106586738.84799999</v>
      </c>
      <c r="AC354">
        <v>118774208.99999999</v>
      </c>
      <c r="AD354">
        <v>111790516.94200003</v>
      </c>
    </row>
    <row r="355" spans="1:32" x14ac:dyDescent="0.3">
      <c r="A355" t="s">
        <v>894</v>
      </c>
      <c r="B355" t="s">
        <v>2974</v>
      </c>
      <c r="C355" t="s">
        <v>2975</v>
      </c>
      <c r="D355" t="s">
        <v>2986</v>
      </c>
      <c r="E355" t="s">
        <v>884</v>
      </c>
      <c r="F355" t="s">
        <v>151</v>
      </c>
      <c r="G355" t="s">
        <v>847</v>
      </c>
      <c r="J355" t="s">
        <v>848</v>
      </c>
      <c r="P355">
        <v>58569244.559999973</v>
      </c>
      <c r="Q355">
        <v>71903867.409999967</v>
      </c>
      <c r="R355">
        <v>73393249.687999994</v>
      </c>
      <c r="S355">
        <v>71159970.442000002</v>
      </c>
      <c r="T355">
        <v>77354691.40199998</v>
      </c>
      <c r="U355">
        <v>76803029.775999978</v>
      </c>
      <c r="V355">
        <v>80318407.212000012</v>
      </c>
      <c r="W355">
        <v>97752516.654000014</v>
      </c>
      <c r="X355">
        <v>96564363.426000029</v>
      </c>
      <c r="Y355">
        <v>97761966.166000009</v>
      </c>
      <c r="Z355">
        <v>107347960.30000001</v>
      </c>
      <c r="AA355">
        <v>112541776.68000001</v>
      </c>
      <c r="AB355">
        <v>139737014.05600005</v>
      </c>
      <c r="AC355">
        <v>158523475.70400006</v>
      </c>
      <c r="AD355">
        <v>140251153.91999996</v>
      </c>
    </row>
    <row r="356" spans="1:32" x14ac:dyDescent="0.3">
      <c r="A356" t="s">
        <v>895</v>
      </c>
      <c r="B356" t="s">
        <v>2974</v>
      </c>
      <c r="C356" t="s">
        <v>2975</v>
      </c>
      <c r="D356" t="s">
        <v>2987</v>
      </c>
      <c r="E356" t="s">
        <v>884</v>
      </c>
      <c r="F356" t="s">
        <v>151</v>
      </c>
      <c r="G356" t="s">
        <v>847</v>
      </c>
      <c r="J356" t="s">
        <v>848</v>
      </c>
      <c r="P356">
        <v>110179485.03399998</v>
      </c>
      <c r="Q356">
        <v>111558465.82599998</v>
      </c>
      <c r="R356">
        <v>118243232.68200004</v>
      </c>
      <c r="S356">
        <v>119698658.954</v>
      </c>
      <c r="T356">
        <v>123823123.28</v>
      </c>
      <c r="U356">
        <v>139765567.91000003</v>
      </c>
      <c r="V356">
        <v>145445034.02600002</v>
      </c>
      <c r="W356">
        <v>169129728.05800006</v>
      </c>
      <c r="X356">
        <v>186634046.96000004</v>
      </c>
      <c r="Y356">
        <v>199372644.472</v>
      </c>
      <c r="Z356">
        <v>200580415.39599997</v>
      </c>
      <c r="AA356">
        <v>223628803.31199998</v>
      </c>
      <c r="AB356">
        <v>254269235.36200005</v>
      </c>
      <c r="AC356">
        <v>258403060.11599994</v>
      </c>
      <c r="AD356">
        <v>291324748.67199993</v>
      </c>
    </row>
    <row r="357" spans="1:32" x14ac:dyDescent="0.3">
      <c r="A357" t="s">
        <v>896</v>
      </c>
      <c r="B357" t="s">
        <v>2974</v>
      </c>
      <c r="C357" t="s">
        <v>2975</v>
      </c>
      <c r="D357" t="s">
        <v>2988</v>
      </c>
      <c r="E357" t="s">
        <v>884</v>
      </c>
      <c r="F357" t="s">
        <v>151</v>
      </c>
      <c r="G357" t="s">
        <v>847</v>
      </c>
      <c r="J357" t="s">
        <v>848</v>
      </c>
      <c r="P357">
        <v>177433258.86399996</v>
      </c>
      <c r="Q357">
        <v>190261140.29799998</v>
      </c>
      <c r="R357">
        <v>205260340.27799988</v>
      </c>
      <c r="S357">
        <v>216711936.0380002</v>
      </c>
      <c r="T357">
        <v>248290161.94999984</v>
      </c>
      <c r="U357">
        <v>275534588.04199982</v>
      </c>
      <c r="V357">
        <v>286938642.08599991</v>
      </c>
      <c r="W357">
        <v>314475107.47199982</v>
      </c>
      <c r="X357">
        <v>358746723.94799978</v>
      </c>
      <c r="Y357">
        <v>370232533.47399968</v>
      </c>
      <c r="Z357">
        <v>399597252.89000034</v>
      </c>
      <c r="AA357">
        <v>424810797.38000005</v>
      </c>
      <c r="AB357">
        <v>487931158.36000049</v>
      </c>
      <c r="AC357">
        <v>508997177.29000008</v>
      </c>
      <c r="AD357">
        <v>504516745.17599964</v>
      </c>
    </row>
    <row r="358" spans="1:32" x14ac:dyDescent="0.3">
      <c r="A358" t="s">
        <v>897</v>
      </c>
      <c r="B358" t="s">
        <v>2974</v>
      </c>
      <c r="C358" t="s">
        <v>2989</v>
      </c>
      <c r="D358" t="s">
        <v>2990</v>
      </c>
      <c r="E358" t="s">
        <v>884</v>
      </c>
      <c r="F358" t="s">
        <v>151</v>
      </c>
      <c r="G358" t="s">
        <v>847</v>
      </c>
      <c r="J358" t="s">
        <v>848</v>
      </c>
      <c r="P358">
        <v>785288558.24400008</v>
      </c>
      <c r="Q358">
        <v>892844101.26200032</v>
      </c>
      <c r="R358">
        <v>996612245.23200011</v>
      </c>
      <c r="S358">
        <v>1054996788.156</v>
      </c>
      <c r="T358">
        <v>1119655834.0379999</v>
      </c>
      <c r="U358">
        <v>1260729461.0960002</v>
      </c>
      <c r="V358">
        <v>1417829486.4179997</v>
      </c>
      <c r="W358">
        <v>1600592731.7319999</v>
      </c>
      <c r="X358">
        <v>1740579377.948</v>
      </c>
      <c r="Y358">
        <v>1823134354.4940004</v>
      </c>
      <c r="Z358">
        <v>1839507093.5100005</v>
      </c>
      <c r="AA358">
        <v>1846840804.2420003</v>
      </c>
      <c r="AB358">
        <v>1884992131.0879993</v>
      </c>
      <c r="AC358">
        <v>1967698685.2619998</v>
      </c>
      <c r="AD358">
        <v>2102843378.4860003</v>
      </c>
    </row>
    <row r="359" spans="1:32" x14ac:dyDescent="0.3">
      <c r="A359" t="s">
        <v>898</v>
      </c>
      <c r="B359" t="s">
        <v>2974</v>
      </c>
      <c r="C359" t="s">
        <v>2989</v>
      </c>
      <c r="D359" t="s">
        <v>2991</v>
      </c>
      <c r="E359" t="s">
        <v>884</v>
      </c>
      <c r="F359" t="s">
        <v>151</v>
      </c>
      <c r="G359" t="s">
        <v>847</v>
      </c>
      <c r="J359" t="s">
        <v>848</v>
      </c>
      <c r="P359">
        <v>204817112.32600003</v>
      </c>
      <c r="Q359">
        <v>219396305.40400001</v>
      </c>
      <c r="R359">
        <v>234710622.67800006</v>
      </c>
      <c r="S359">
        <v>248218188.33200002</v>
      </c>
      <c r="T359">
        <v>257214303.87600005</v>
      </c>
      <c r="U359">
        <v>269204038.14599997</v>
      </c>
      <c r="V359">
        <v>306605124.20199996</v>
      </c>
      <c r="W359">
        <v>319796603.25199986</v>
      </c>
      <c r="X359">
        <v>347867754.25800002</v>
      </c>
      <c r="Y359">
        <v>365090353.05600023</v>
      </c>
      <c r="Z359">
        <v>397590351.44999981</v>
      </c>
      <c r="AA359">
        <v>404867179.53600019</v>
      </c>
      <c r="AB359">
        <v>408933828.17399991</v>
      </c>
      <c r="AC359">
        <v>424300603.20000017</v>
      </c>
      <c r="AD359">
        <v>445858746.45199996</v>
      </c>
    </row>
    <row r="360" spans="1:32" x14ac:dyDescent="0.3">
      <c r="A360" t="s">
        <v>899</v>
      </c>
      <c r="B360" t="s">
        <v>2974</v>
      </c>
      <c r="C360" t="s">
        <v>2989</v>
      </c>
      <c r="D360" t="s">
        <v>2992</v>
      </c>
      <c r="E360" t="s">
        <v>884</v>
      </c>
      <c r="F360" t="s">
        <v>151</v>
      </c>
      <c r="G360" t="s">
        <v>847</v>
      </c>
      <c r="J360" t="s">
        <v>848</v>
      </c>
      <c r="P360">
        <v>105294631.52199998</v>
      </c>
      <c r="Q360">
        <v>119021389.47400004</v>
      </c>
      <c r="R360">
        <v>128219260.79799992</v>
      </c>
      <c r="S360">
        <v>125720044.92000009</v>
      </c>
      <c r="T360">
        <v>142113277.55600011</v>
      </c>
      <c r="U360">
        <v>143652979.2759999</v>
      </c>
      <c r="V360">
        <v>137072837.95200011</v>
      </c>
      <c r="W360">
        <v>148964397.74199992</v>
      </c>
      <c r="X360">
        <v>141354592.85999992</v>
      </c>
      <c r="Y360">
        <v>150258676.76399994</v>
      </c>
      <c r="Z360">
        <v>155805578.05399966</v>
      </c>
      <c r="AA360">
        <v>161647682.35800001</v>
      </c>
      <c r="AB360">
        <v>165039096.50200009</v>
      </c>
      <c r="AC360">
        <v>179866120.12400016</v>
      </c>
      <c r="AD360">
        <v>226099142.93800014</v>
      </c>
    </row>
    <row r="361" spans="1:32" x14ac:dyDescent="0.3">
      <c r="A361" t="s">
        <v>900</v>
      </c>
      <c r="B361" t="s">
        <v>2974</v>
      </c>
      <c r="C361" t="s">
        <v>2989</v>
      </c>
      <c r="D361" t="s">
        <v>2993</v>
      </c>
      <c r="E361" t="s">
        <v>884</v>
      </c>
      <c r="F361" t="s">
        <v>151</v>
      </c>
      <c r="G361" t="s">
        <v>847</v>
      </c>
      <c r="J361" t="s">
        <v>848</v>
      </c>
      <c r="P361">
        <v>223367812.11000004</v>
      </c>
      <c r="Q361">
        <v>228805290.03199989</v>
      </c>
      <c r="R361">
        <v>238402129.1139999</v>
      </c>
      <c r="S361">
        <v>239709721.90200016</v>
      </c>
      <c r="T361">
        <v>251101853.27399984</v>
      </c>
      <c r="U361">
        <v>280056253.50599986</v>
      </c>
      <c r="V361">
        <v>297406964.58799982</v>
      </c>
      <c r="W361">
        <v>325155273.28400016</v>
      </c>
      <c r="X361">
        <v>357948561.0660004</v>
      </c>
      <c r="Y361">
        <v>384727498.09799969</v>
      </c>
      <c r="Z361">
        <v>398583228.45000011</v>
      </c>
      <c r="AA361">
        <v>431202041.39399993</v>
      </c>
      <c r="AB361">
        <v>500592988.26600003</v>
      </c>
      <c r="AC361">
        <v>535700744.82000095</v>
      </c>
      <c r="AD361">
        <v>543366419.53400028</v>
      </c>
    </row>
    <row r="362" spans="1:32" x14ac:dyDescent="0.3">
      <c r="A362" t="s">
        <v>896</v>
      </c>
      <c r="B362" t="s">
        <v>2974</v>
      </c>
      <c r="C362" t="s">
        <v>2989</v>
      </c>
      <c r="D362" t="s">
        <v>2988</v>
      </c>
      <c r="E362" t="s">
        <v>884</v>
      </c>
      <c r="F362" t="s">
        <v>151</v>
      </c>
      <c r="G362" t="s">
        <v>847</v>
      </c>
      <c r="J362" t="s">
        <v>848</v>
      </c>
      <c r="P362">
        <v>177433258.86399996</v>
      </c>
      <c r="Q362">
        <v>190261140.29800004</v>
      </c>
      <c r="R362">
        <v>205260340.27799985</v>
      </c>
      <c r="S362">
        <v>216711936.0379999</v>
      </c>
      <c r="T362">
        <v>248290161.95000002</v>
      </c>
      <c r="U362">
        <v>275534588.04199994</v>
      </c>
      <c r="V362">
        <v>286938642.08599997</v>
      </c>
      <c r="W362">
        <v>314475107.47199982</v>
      </c>
      <c r="X362">
        <v>358746723.94799989</v>
      </c>
      <c r="Y362">
        <v>370232533.47399998</v>
      </c>
      <c r="Z362">
        <v>399597252.89000034</v>
      </c>
      <c r="AA362">
        <v>424810797.38000017</v>
      </c>
      <c r="AB362">
        <v>487931158.36000019</v>
      </c>
      <c r="AC362">
        <v>508997177.29000002</v>
      </c>
      <c r="AD362">
        <v>504516745.17600012</v>
      </c>
    </row>
    <row r="363" spans="1:32" x14ac:dyDescent="0.3">
      <c r="A363" t="s">
        <v>901</v>
      </c>
      <c r="B363" t="s">
        <v>2974</v>
      </c>
      <c r="C363" t="s">
        <v>2994</v>
      </c>
      <c r="D363" t="s">
        <v>2995</v>
      </c>
      <c r="E363" t="s">
        <v>902</v>
      </c>
      <c r="F363" t="s">
        <v>846</v>
      </c>
      <c r="G363" t="s">
        <v>903</v>
      </c>
      <c r="J363" t="s">
        <v>848</v>
      </c>
      <c r="K363">
        <v>16</v>
      </c>
      <c r="L363">
        <v>19</v>
      </c>
      <c r="M363">
        <v>6</v>
      </c>
      <c r="N363">
        <v>12</v>
      </c>
      <c r="O363">
        <v>15</v>
      </c>
      <c r="P363">
        <v>6</v>
      </c>
      <c r="Q363">
        <v>1</v>
      </c>
      <c r="R363">
        <v>12</v>
      </c>
      <c r="S363">
        <v>5</v>
      </c>
      <c r="T363">
        <v>7</v>
      </c>
      <c r="U363">
        <v>10</v>
      </c>
      <c r="V363">
        <v>5</v>
      </c>
      <c r="W363">
        <v>4</v>
      </c>
      <c r="X363">
        <v>3</v>
      </c>
      <c r="Y363">
        <v>5</v>
      </c>
      <c r="Z363">
        <v>4</v>
      </c>
      <c r="AA363">
        <v>12</v>
      </c>
      <c r="AB363">
        <v>12</v>
      </c>
      <c r="AC363">
        <v>12</v>
      </c>
      <c r="AD363">
        <v>14</v>
      </c>
      <c r="AE363">
        <v>5</v>
      </c>
    </row>
    <row r="364" spans="1:32" x14ac:dyDescent="0.3">
      <c r="A364" t="s">
        <v>904</v>
      </c>
      <c r="B364" t="s">
        <v>2974</v>
      </c>
      <c r="C364" t="s">
        <v>2994</v>
      </c>
      <c r="D364" t="s">
        <v>2996</v>
      </c>
      <c r="E364" t="s">
        <v>902</v>
      </c>
      <c r="F364" t="s">
        <v>846</v>
      </c>
      <c r="G364" t="s">
        <v>903</v>
      </c>
      <c r="J364" t="s">
        <v>848</v>
      </c>
      <c r="K364">
        <v>2</v>
      </c>
      <c r="L364">
        <v>3</v>
      </c>
      <c r="M364">
        <v>1</v>
      </c>
      <c r="N364">
        <v>1</v>
      </c>
      <c r="O364">
        <v>5</v>
      </c>
      <c r="P364">
        <v>1</v>
      </c>
      <c r="Q364">
        <v>1</v>
      </c>
      <c r="R364">
        <v>1</v>
      </c>
      <c r="S364">
        <v>1</v>
      </c>
      <c r="V364">
        <v>1</v>
      </c>
      <c r="W364">
        <v>3</v>
      </c>
      <c r="X364">
        <v>1</v>
      </c>
      <c r="Y364">
        <v>1</v>
      </c>
      <c r="Z364">
        <v>1</v>
      </c>
      <c r="AB364">
        <v>1</v>
      </c>
    </row>
    <row r="365" spans="1:32" x14ac:dyDescent="0.3">
      <c r="A365" t="s">
        <v>905</v>
      </c>
      <c r="B365" t="s">
        <v>2974</v>
      </c>
      <c r="C365" t="s">
        <v>2994</v>
      </c>
      <c r="D365" t="s">
        <v>2997</v>
      </c>
      <c r="E365" t="s">
        <v>902</v>
      </c>
      <c r="F365" t="s">
        <v>846</v>
      </c>
      <c r="G365" t="s">
        <v>903</v>
      </c>
      <c r="J365" t="s">
        <v>848</v>
      </c>
      <c r="V365">
        <v>1</v>
      </c>
    </row>
    <row r="366" spans="1:32" x14ac:dyDescent="0.3">
      <c r="A366" t="s">
        <v>906</v>
      </c>
      <c r="B366" t="s">
        <v>2974</v>
      </c>
      <c r="C366" t="s">
        <v>2994</v>
      </c>
      <c r="D366" t="s">
        <v>2998</v>
      </c>
      <c r="E366" t="s">
        <v>902</v>
      </c>
      <c r="F366" t="s">
        <v>846</v>
      </c>
      <c r="G366" t="s">
        <v>903</v>
      </c>
      <c r="J366" t="s">
        <v>848</v>
      </c>
      <c r="M366">
        <v>1</v>
      </c>
      <c r="O366">
        <v>2</v>
      </c>
      <c r="W366">
        <v>1</v>
      </c>
      <c r="AB366">
        <v>2</v>
      </c>
      <c r="AC366">
        <v>1</v>
      </c>
      <c r="AD366">
        <v>1</v>
      </c>
    </row>
    <row r="367" spans="1:32" x14ac:dyDescent="0.3">
      <c r="A367" t="s">
        <v>907</v>
      </c>
      <c r="B367" t="s">
        <v>2974</v>
      </c>
      <c r="C367" t="s">
        <v>2994</v>
      </c>
      <c r="D367" t="s">
        <v>2999</v>
      </c>
      <c r="E367" t="s">
        <v>902</v>
      </c>
      <c r="F367" t="s">
        <v>846</v>
      </c>
      <c r="G367" t="s">
        <v>903</v>
      </c>
      <c r="J367" t="s">
        <v>848</v>
      </c>
      <c r="K367">
        <v>367</v>
      </c>
      <c r="L367">
        <v>325</v>
      </c>
      <c r="M367">
        <v>317</v>
      </c>
      <c r="N367">
        <v>294</v>
      </c>
      <c r="O367">
        <v>303</v>
      </c>
      <c r="P367">
        <v>245</v>
      </c>
      <c r="Q367">
        <v>264</v>
      </c>
      <c r="R367">
        <v>247</v>
      </c>
      <c r="S367">
        <v>244</v>
      </c>
      <c r="T367">
        <v>275</v>
      </c>
      <c r="U367">
        <v>269</v>
      </c>
      <c r="V367">
        <v>273</v>
      </c>
      <c r="W367">
        <v>378</v>
      </c>
      <c r="X367">
        <v>410</v>
      </c>
      <c r="Y367">
        <v>503</v>
      </c>
      <c r="Z367">
        <v>443</v>
      </c>
      <c r="AA367">
        <v>960</v>
      </c>
      <c r="AB367">
        <v>1502</v>
      </c>
      <c r="AC367">
        <v>2510</v>
      </c>
      <c r="AD367">
        <v>925</v>
      </c>
      <c r="AE367">
        <v>196</v>
      </c>
      <c r="AF367">
        <v>5</v>
      </c>
    </row>
    <row r="368" spans="1:32" x14ac:dyDescent="0.3">
      <c r="A368" t="s">
        <v>908</v>
      </c>
      <c r="B368" t="s">
        <v>2974</v>
      </c>
      <c r="C368" t="s">
        <v>2994</v>
      </c>
      <c r="D368" t="s">
        <v>3000</v>
      </c>
      <c r="E368" t="s">
        <v>902</v>
      </c>
      <c r="F368" t="s">
        <v>846</v>
      </c>
      <c r="G368" t="s">
        <v>903</v>
      </c>
      <c r="J368" t="s">
        <v>848</v>
      </c>
      <c r="K368">
        <v>6549</v>
      </c>
      <c r="L368">
        <v>6428</v>
      </c>
      <c r="M368">
        <v>7294</v>
      </c>
      <c r="N368">
        <v>7804</v>
      </c>
      <c r="O368">
        <v>8633</v>
      </c>
      <c r="P368">
        <v>10005</v>
      </c>
      <c r="Q368">
        <v>11529</v>
      </c>
      <c r="R368">
        <v>12870</v>
      </c>
      <c r="S368">
        <v>14225</v>
      </c>
      <c r="T368">
        <v>15335</v>
      </c>
      <c r="U368">
        <v>18117</v>
      </c>
      <c r="V368">
        <v>23227</v>
      </c>
      <c r="W368">
        <v>27645</v>
      </c>
      <c r="X368">
        <v>33822</v>
      </c>
      <c r="Y368">
        <v>39810</v>
      </c>
      <c r="Z368">
        <v>45345</v>
      </c>
      <c r="AA368">
        <v>53204</v>
      </c>
      <c r="AB368">
        <v>65884</v>
      </c>
      <c r="AC368">
        <v>82896</v>
      </c>
      <c r="AD368">
        <v>87799</v>
      </c>
      <c r="AE368">
        <v>224</v>
      </c>
      <c r="AF368">
        <v>1</v>
      </c>
    </row>
    <row r="369" spans="1:32" x14ac:dyDescent="0.3">
      <c r="A369" t="s">
        <v>909</v>
      </c>
      <c r="B369" t="s">
        <v>2974</v>
      </c>
      <c r="C369" t="s">
        <v>2994</v>
      </c>
      <c r="D369" t="s">
        <v>3001</v>
      </c>
      <c r="E369" t="s">
        <v>902</v>
      </c>
      <c r="F369" t="s">
        <v>846</v>
      </c>
      <c r="G369" t="s">
        <v>903</v>
      </c>
      <c r="J369" t="s">
        <v>848</v>
      </c>
      <c r="K369">
        <v>279</v>
      </c>
      <c r="L369">
        <v>268</v>
      </c>
      <c r="M369">
        <v>256</v>
      </c>
      <c r="N369">
        <v>278</v>
      </c>
      <c r="O369">
        <v>292</v>
      </c>
      <c r="P369">
        <v>285</v>
      </c>
      <c r="Q369">
        <v>333</v>
      </c>
      <c r="R369">
        <v>269</v>
      </c>
      <c r="S369">
        <v>273</v>
      </c>
      <c r="T369">
        <v>278</v>
      </c>
      <c r="U369">
        <v>271</v>
      </c>
      <c r="V369">
        <v>285</v>
      </c>
      <c r="W369">
        <v>257</v>
      </c>
      <c r="X369">
        <v>214</v>
      </c>
      <c r="Y369">
        <v>203</v>
      </c>
      <c r="Z369">
        <v>189</v>
      </c>
      <c r="AA369">
        <v>196</v>
      </c>
      <c r="AB369">
        <v>172</v>
      </c>
      <c r="AC369">
        <v>174</v>
      </c>
      <c r="AD369">
        <v>140</v>
      </c>
      <c r="AE369">
        <v>86</v>
      </c>
      <c r="AF369">
        <v>2</v>
      </c>
    </row>
    <row r="370" spans="1:32" x14ac:dyDescent="0.3">
      <c r="A370" t="s">
        <v>910</v>
      </c>
      <c r="B370" t="s">
        <v>2974</v>
      </c>
      <c r="C370" t="s">
        <v>2994</v>
      </c>
      <c r="D370" t="s">
        <v>3002</v>
      </c>
      <c r="E370" t="s">
        <v>902</v>
      </c>
      <c r="F370" t="s">
        <v>846</v>
      </c>
      <c r="G370" t="s">
        <v>903</v>
      </c>
      <c r="J370" t="s">
        <v>848</v>
      </c>
      <c r="K370">
        <v>22</v>
      </c>
      <c r="L370">
        <v>12</v>
      </c>
      <c r="M370">
        <v>14</v>
      </c>
      <c r="N370">
        <v>14</v>
      </c>
      <c r="O370">
        <v>27</v>
      </c>
      <c r="P370">
        <v>20</v>
      </c>
      <c r="Q370">
        <v>25</v>
      </c>
      <c r="R370">
        <v>13</v>
      </c>
      <c r="S370">
        <v>23</v>
      </c>
      <c r="T370">
        <v>16</v>
      </c>
      <c r="U370">
        <v>25</v>
      </c>
      <c r="V370">
        <v>36</v>
      </c>
      <c r="W370">
        <v>38</v>
      </c>
      <c r="X370">
        <v>44</v>
      </c>
      <c r="Y370">
        <v>31</v>
      </c>
      <c r="Z370">
        <v>34</v>
      </c>
      <c r="AA370">
        <v>50</v>
      </c>
      <c r="AB370">
        <v>31</v>
      </c>
      <c r="AC370">
        <v>47</v>
      </c>
      <c r="AD370">
        <v>44</v>
      </c>
    </row>
    <row r="371" spans="1:32" x14ac:dyDescent="0.3">
      <c r="A371" t="s">
        <v>911</v>
      </c>
      <c r="B371" t="s">
        <v>2974</v>
      </c>
      <c r="C371" t="s">
        <v>2994</v>
      </c>
      <c r="D371" t="s">
        <v>2995</v>
      </c>
      <c r="E371" t="s">
        <v>912</v>
      </c>
      <c r="F371" t="s">
        <v>846</v>
      </c>
      <c r="G371" t="s">
        <v>913</v>
      </c>
      <c r="J371" t="s">
        <v>848</v>
      </c>
      <c r="K371">
        <v>8</v>
      </c>
      <c r="L371">
        <v>14</v>
      </c>
      <c r="M371">
        <v>3</v>
      </c>
      <c r="N371">
        <v>9</v>
      </c>
      <c r="O371">
        <v>12</v>
      </c>
      <c r="P371">
        <v>8</v>
      </c>
      <c r="Q371">
        <v>4</v>
      </c>
      <c r="R371">
        <v>16</v>
      </c>
      <c r="S371">
        <v>9</v>
      </c>
      <c r="T371">
        <v>12</v>
      </c>
      <c r="U371">
        <v>7</v>
      </c>
      <c r="V371">
        <v>5</v>
      </c>
      <c r="W371">
        <v>1</v>
      </c>
      <c r="X371">
        <v>8</v>
      </c>
      <c r="Y371">
        <v>9</v>
      </c>
      <c r="Z371">
        <v>5</v>
      </c>
      <c r="AA371">
        <v>15</v>
      </c>
      <c r="AB371">
        <v>16</v>
      </c>
      <c r="AC371">
        <v>12</v>
      </c>
      <c r="AD371">
        <v>17</v>
      </c>
    </row>
    <row r="372" spans="1:32" x14ac:dyDescent="0.3">
      <c r="A372" t="s">
        <v>914</v>
      </c>
      <c r="B372" t="s">
        <v>2974</v>
      </c>
      <c r="C372" t="s">
        <v>2994</v>
      </c>
      <c r="D372" t="s">
        <v>2996</v>
      </c>
      <c r="E372" t="s">
        <v>912</v>
      </c>
      <c r="F372" t="s">
        <v>846</v>
      </c>
      <c r="G372" t="s">
        <v>913</v>
      </c>
      <c r="J372" t="s">
        <v>848</v>
      </c>
      <c r="K372">
        <v>2</v>
      </c>
      <c r="L372">
        <v>1</v>
      </c>
      <c r="N372">
        <v>1</v>
      </c>
      <c r="O372">
        <v>2</v>
      </c>
      <c r="P372">
        <v>4</v>
      </c>
      <c r="Q372">
        <v>1</v>
      </c>
      <c r="R372">
        <v>1</v>
      </c>
      <c r="S372">
        <v>1</v>
      </c>
      <c r="V372">
        <v>1</v>
      </c>
      <c r="W372">
        <v>1</v>
      </c>
      <c r="X372">
        <v>2</v>
      </c>
      <c r="AA372">
        <v>2</v>
      </c>
      <c r="AB372">
        <v>1</v>
      </c>
      <c r="AC372">
        <v>1</v>
      </c>
    </row>
    <row r="373" spans="1:32" x14ac:dyDescent="0.3">
      <c r="A373" t="s">
        <v>915</v>
      </c>
      <c r="B373" t="s">
        <v>2974</v>
      </c>
      <c r="C373" t="s">
        <v>2994</v>
      </c>
      <c r="D373" t="s">
        <v>2997</v>
      </c>
      <c r="E373" t="s">
        <v>912</v>
      </c>
      <c r="F373" t="s">
        <v>846</v>
      </c>
      <c r="G373" t="s">
        <v>913</v>
      </c>
      <c r="J373" t="s">
        <v>848</v>
      </c>
      <c r="AA373">
        <v>1</v>
      </c>
    </row>
    <row r="374" spans="1:32" x14ac:dyDescent="0.3">
      <c r="A374" t="s">
        <v>916</v>
      </c>
      <c r="B374" t="s">
        <v>2974</v>
      </c>
      <c r="C374" t="s">
        <v>2994</v>
      </c>
      <c r="D374" t="s">
        <v>2998</v>
      </c>
      <c r="E374" t="s">
        <v>912</v>
      </c>
      <c r="F374" t="s">
        <v>846</v>
      </c>
      <c r="G374" t="s">
        <v>913</v>
      </c>
      <c r="J374" t="s">
        <v>848</v>
      </c>
      <c r="M374">
        <v>1</v>
      </c>
      <c r="O374">
        <v>2</v>
      </c>
      <c r="X374">
        <v>1</v>
      </c>
      <c r="AB374">
        <v>2</v>
      </c>
      <c r="AC374">
        <v>1</v>
      </c>
      <c r="AD374">
        <v>1</v>
      </c>
    </row>
    <row r="375" spans="1:32" x14ac:dyDescent="0.3">
      <c r="A375" t="s">
        <v>917</v>
      </c>
      <c r="B375" t="s">
        <v>2974</v>
      </c>
      <c r="C375" t="s">
        <v>2994</v>
      </c>
      <c r="D375" t="s">
        <v>2999</v>
      </c>
      <c r="E375" t="s">
        <v>912</v>
      </c>
      <c r="F375" t="s">
        <v>846</v>
      </c>
      <c r="G375" t="s">
        <v>913</v>
      </c>
      <c r="J375" t="s">
        <v>848</v>
      </c>
      <c r="K375">
        <v>204</v>
      </c>
      <c r="L375">
        <v>237</v>
      </c>
      <c r="M375">
        <v>230</v>
      </c>
      <c r="N375">
        <v>251</v>
      </c>
      <c r="O375">
        <v>293</v>
      </c>
      <c r="P375">
        <v>234</v>
      </c>
      <c r="Q375">
        <v>243</v>
      </c>
      <c r="R375">
        <v>237</v>
      </c>
      <c r="S375">
        <v>237</v>
      </c>
      <c r="T375">
        <v>235</v>
      </c>
      <c r="U375">
        <v>220</v>
      </c>
      <c r="V375">
        <v>258</v>
      </c>
      <c r="W375">
        <v>337</v>
      </c>
      <c r="X375">
        <v>405</v>
      </c>
      <c r="Y375">
        <v>453</v>
      </c>
      <c r="Z375">
        <v>528</v>
      </c>
      <c r="AA375">
        <v>874</v>
      </c>
      <c r="AB375">
        <v>1882</v>
      </c>
      <c r="AC375">
        <v>2906</v>
      </c>
      <c r="AD375">
        <v>1194</v>
      </c>
    </row>
    <row r="376" spans="1:32" x14ac:dyDescent="0.3">
      <c r="A376" t="s">
        <v>918</v>
      </c>
      <c r="B376" t="s">
        <v>2974</v>
      </c>
      <c r="C376" t="s">
        <v>2994</v>
      </c>
      <c r="D376" t="s">
        <v>3000</v>
      </c>
      <c r="E376" t="s">
        <v>912</v>
      </c>
      <c r="F376" t="s">
        <v>846</v>
      </c>
      <c r="G376" t="s">
        <v>913</v>
      </c>
      <c r="J376" t="s">
        <v>848</v>
      </c>
      <c r="K376">
        <v>5557</v>
      </c>
      <c r="L376">
        <v>5913</v>
      </c>
      <c r="M376">
        <v>6703</v>
      </c>
      <c r="N376">
        <v>7503</v>
      </c>
      <c r="O376">
        <v>8524</v>
      </c>
      <c r="P376">
        <v>9860</v>
      </c>
      <c r="Q376">
        <v>11447</v>
      </c>
      <c r="R376">
        <v>12807</v>
      </c>
      <c r="S376">
        <v>14100</v>
      </c>
      <c r="T376">
        <v>15205</v>
      </c>
      <c r="U376">
        <v>17912</v>
      </c>
      <c r="V376">
        <v>22998</v>
      </c>
      <c r="W376">
        <v>27433</v>
      </c>
      <c r="X376">
        <v>33667</v>
      </c>
      <c r="Y376">
        <v>39780</v>
      </c>
      <c r="Z376">
        <v>45430</v>
      </c>
      <c r="AA376">
        <v>53448</v>
      </c>
      <c r="AB376">
        <v>66401</v>
      </c>
      <c r="AC376">
        <v>83553</v>
      </c>
      <c r="AD376">
        <v>88483</v>
      </c>
    </row>
    <row r="377" spans="1:32" x14ac:dyDescent="0.3">
      <c r="A377" t="s">
        <v>919</v>
      </c>
      <c r="B377" t="s">
        <v>2974</v>
      </c>
      <c r="C377" t="s">
        <v>2994</v>
      </c>
      <c r="D377" t="s">
        <v>3001</v>
      </c>
      <c r="E377" t="s">
        <v>912</v>
      </c>
      <c r="F377" t="s">
        <v>846</v>
      </c>
      <c r="G377" t="s">
        <v>913</v>
      </c>
      <c r="J377" t="s">
        <v>848</v>
      </c>
      <c r="K377">
        <v>233</v>
      </c>
      <c r="L377">
        <v>232</v>
      </c>
      <c r="M377">
        <v>218</v>
      </c>
      <c r="N377">
        <v>257</v>
      </c>
      <c r="O377">
        <v>271</v>
      </c>
      <c r="P377">
        <v>269</v>
      </c>
      <c r="Q377">
        <v>318</v>
      </c>
      <c r="R377">
        <v>273</v>
      </c>
      <c r="S377">
        <v>262</v>
      </c>
      <c r="T377">
        <v>271</v>
      </c>
      <c r="U377">
        <v>270</v>
      </c>
      <c r="V377">
        <v>284</v>
      </c>
      <c r="W377">
        <v>261</v>
      </c>
      <c r="X377">
        <v>220</v>
      </c>
      <c r="Y377">
        <v>199</v>
      </c>
      <c r="Z377">
        <v>182</v>
      </c>
      <c r="AA377">
        <v>213</v>
      </c>
      <c r="AB377">
        <v>202</v>
      </c>
      <c r="AC377">
        <v>227</v>
      </c>
      <c r="AD377">
        <v>170</v>
      </c>
    </row>
    <row r="378" spans="1:32" x14ac:dyDescent="0.3">
      <c r="A378" t="s">
        <v>920</v>
      </c>
      <c r="B378" t="s">
        <v>2974</v>
      </c>
      <c r="C378" t="s">
        <v>2994</v>
      </c>
      <c r="D378" t="s">
        <v>3002</v>
      </c>
      <c r="E378" t="s">
        <v>912</v>
      </c>
      <c r="F378" t="s">
        <v>846</v>
      </c>
      <c r="G378" t="s">
        <v>913</v>
      </c>
      <c r="J378" t="s">
        <v>848</v>
      </c>
      <c r="K378">
        <v>16</v>
      </c>
      <c r="L378">
        <v>13</v>
      </c>
      <c r="M378">
        <v>9</v>
      </c>
      <c r="N378">
        <v>10</v>
      </c>
      <c r="O378">
        <v>24</v>
      </c>
      <c r="P378">
        <v>22</v>
      </c>
      <c r="Q378">
        <v>24</v>
      </c>
      <c r="R378">
        <v>16</v>
      </c>
      <c r="S378">
        <v>21</v>
      </c>
      <c r="T378">
        <v>13</v>
      </c>
      <c r="U378">
        <v>25</v>
      </c>
      <c r="V378">
        <v>43</v>
      </c>
      <c r="W378">
        <v>40</v>
      </c>
      <c r="X378">
        <v>44</v>
      </c>
      <c r="Y378">
        <v>28</v>
      </c>
      <c r="Z378">
        <v>34</v>
      </c>
      <c r="AA378">
        <v>50</v>
      </c>
      <c r="AB378">
        <v>35</v>
      </c>
      <c r="AC378">
        <v>49</v>
      </c>
      <c r="AD378">
        <v>45</v>
      </c>
    </row>
    <row r="379" spans="1:32" x14ac:dyDescent="0.3">
      <c r="A379" t="s">
        <v>921</v>
      </c>
      <c r="B379" t="s">
        <v>2774</v>
      </c>
      <c r="C379" t="s">
        <v>2775</v>
      </c>
      <c r="D379" t="s">
        <v>3003</v>
      </c>
      <c r="E379" t="s">
        <v>31</v>
      </c>
      <c r="F379" t="s">
        <v>320</v>
      </c>
      <c r="G379" t="s">
        <v>922</v>
      </c>
      <c r="J379" t="s">
        <v>131</v>
      </c>
      <c r="K379">
        <v>14418.817997176</v>
      </c>
      <c r="L379">
        <v>14213.041423953</v>
      </c>
      <c r="M379">
        <v>14391.307409906003</v>
      </c>
      <c r="N379">
        <v>14121.302803823999</v>
      </c>
      <c r="O379">
        <v>14546.047724452003</v>
      </c>
      <c r="P379">
        <v>14315.847229862002</v>
      </c>
      <c r="Q379">
        <v>14478.234998074002</v>
      </c>
      <c r="R379">
        <v>14609.859961683</v>
      </c>
      <c r="S379">
        <v>14372.133839728001</v>
      </c>
      <c r="T379">
        <v>13895.567522980997</v>
      </c>
      <c r="U379">
        <v>13695.102894681999</v>
      </c>
      <c r="V379">
        <v>13092.415656604</v>
      </c>
      <c r="W379">
        <v>13206.638526702001</v>
      </c>
      <c r="X379">
        <v>13410.955173649998</v>
      </c>
      <c r="Y379">
        <v>12983.520368875999</v>
      </c>
      <c r="Z379">
        <v>12833.719137645998</v>
      </c>
      <c r="AA379">
        <v>12606.797514444999</v>
      </c>
      <c r="AB379">
        <v>12439.967644303999</v>
      </c>
      <c r="AC379">
        <v>12502.072940019998</v>
      </c>
    </row>
    <row r="380" spans="1:32" x14ac:dyDescent="0.3">
      <c r="A380" t="s">
        <v>923</v>
      </c>
      <c r="B380" t="s">
        <v>2774</v>
      </c>
      <c r="C380" t="s">
        <v>2775</v>
      </c>
      <c r="D380" t="s">
        <v>3003</v>
      </c>
      <c r="E380" t="s">
        <v>58</v>
      </c>
      <c r="F380" t="s">
        <v>320</v>
      </c>
      <c r="G380" t="s">
        <v>922</v>
      </c>
      <c r="J380" t="s">
        <v>131</v>
      </c>
      <c r="K380">
        <v>100809.586015828</v>
      </c>
      <c r="L380">
        <v>96606.010631353012</v>
      </c>
      <c r="M380">
        <v>98058.33907111299</v>
      </c>
      <c r="N380">
        <v>99415.389446248999</v>
      </c>
      <c r="O380">
        <v>109336.65078560999</v>
      </c>
      <c r="P380">
        <v>110608.447311</v>
      </c>
      <c r="Q380">
        <v>113490.51157469201</v>
      </c>
      <c r="R380">
        <v>132508.33245315403</v>
      </c>
      <c r="S380">
        <v>135669.16914893099</v>
      </c>
      <c r="T380">
        <v>130986.98363560699</v>
      </c>
      <c r="U380">
        <v>130617.90490731501</v>
      </c>
      <c r="V380">
        <v>148034.19712339001</v>
      </c>
      <c r="W380">
        <v>158423.97964749101</v>
      </c>
      <c r="X380">
        <v>157091.848709863</v>
      </c>
      <c r="Y380">
        <v>150273.39088676599</v>
      </c>
      <c r="Z380">
        <v>162964.715917236</v>
      </c>
      <c r="AA380">
        <v>169588.95398326599</v>
      </c>
      <c r="AB380">
        <v>171058.575687968</v>
      </c>
      <c r="AC380">
        <v>171171.421624301</v>
      </c>
    </row>
    <row r="381" spans="1:32" x14ac:dyDescent="0.3">
      <c r="A381" t="s">
        <v>924</v>
      </c>
      <c r="B381" t="s">
        <v>2774</v>
      </c>
      <c r="C381" t="s">
        <v>2775</v>
      </c>
      <c r="D381" t="s">
        <v>3003</v>
      </c>
      <c r="E381" t="s">
        <v>925</v>
      </c>
      <c r="F381" t="s">
        <v>320</v>
      </c>
      <c r="G381" t="s">
        <v>922</v>
      </c>
      <c r="J381" t="s">
        <v>131</v>
      </c>
      <c r="K381">
        <v>8951.7895055006011</v>
      </c>
      <c r="L381">
        <v>8715.1499434765992</v>
      </c>
      <c r="M381">
        <v>9155.5931425946001</v>
      </c>
      <c r="N381">
        <v>9345.1708431962998</v>
      </c>
      <c r="O381">
        <v>9859.8313442210965</v>
      </c>
      <c r="P381">
        <v>10583.347058273299</v>
      </c>
      <c r="Q381">
        <v>11511.821124165201</v>
      </c>
      <c r="R381">
        <v>10343.374751246301</v>
      </c>
      <c r="S381">
        <v>8830.4137727890011</v>
      </c>
      <c r="T381">
        <v>8197.8935993082996</v>
      </c>
      <c r="U381">
        <v>8341.3155745981003</v>
      </c>
      <c r="V381">
        <v>8874.1654492153993</v>
      </c>
      <c r="W381">
        <v>9813.6296754038012</v>
      </c>
      <c r="X381">
        <v>9818.3779476544314</v>
      </c>
      <c r="Y381">
        <v>9934.6293434815907</v>
      </c>
      <c r="Z381">
        <v>10534.951011465</v>
      </c>
      <c r="AA381">
        <v>11742.26307314497</v>
      </c>
      <c r="AB381">
        <v>11902.32348260123</v>
      </c>
      <c r="AC381">
        <v>13114.034316905829</v>
      </c>
    </row>
    <row r="382" spans="1:32" x14ac:dyDescent="0.3">
      <c r="A382" t="s">
        <v>926</v>
      </c>
      <c r="B382" t="s">
        <v>2774</v>
      </c>
      <c r="C382" t="s">
        <v>2775</v>
      </c>
      <c r="D382" t="s">
        <v>3003</v>
      </c>
      <c r="E382" t="s">
        <v>927</v>
      </c>
      <c r="F382" t="s">
        <v>320</v>
      </c>
      <c r="G382" t="s">
        <v>922</v>
      </c>
      <c r="J382" t="s">
        <v>131</v>
      </c>
      <c r="K382">
        <v>2870.3829502829994</v>
      </c>
      <c r="L382">
        <v>3357.6994167910007</v>
      </c>
      <c r="M382">
        <v>3571.9155655130007</v>
      </c>
      <c r="N382">
        <v>3836.4064299520001</v>
      </c>
      <c r="O382">
        <v>4216.685544942</v>
      </c>
      <c r="P382">
        <v>4443.9007822550002</v>
      </c>
      <c r="Q382">
        <v>4974.5203832230009</v>
      </c>
      <c r="R382">
        <v>4709.2516916650011</v>
      </c>
      <c r="S382">
        <v>4408.9657094899994</v>
      </c>
      <c r="T382">
        <v>4042.5302034020001</v>
      </c>
      <c r="U382">
        <v>4324.1017815980003</v>
      </c>
      <c r="V382">
        <v>4602.9768662010001</v>
      </c>
      <c r="W382">
        <v>4603.8511229560008</v>
      </c>
      <c r="X382">
        <v>5328.2137891490011</v>
      </c>
      <c r="Y382">
        <v>5685.9450499300001</v>
      </c>
      <c r="Z382">
        <v>6353.9706796190003</v>
      </c>
      <c r="AA382">
        <v>6381.2225634380002</v>
      </c>
      <c r="AB382">
        <v>6807.6178612900003</v>
      </c>
      <c r="AC382">
        <v>7270.7517634379992</v>
      </c>
    </row>
    <row r="383" spans="1:32" x14ac:dyDescent="0.3">
      <c r="A383" t="s">
        <v>928</v>
      </c>
      <c r="B383" t="s">
        <v>2774</v>
      </c>
      <c r="C383" t="s">
        <v>2775</v>
      </c>
      <c r="D383" t="s">
        <v>3003</v>
      </c>
      <c r="E383" t="s">
        <v>929</v>
      </c>
      <c r="F383" t="s">
        <v>320</v>
      </c>
      <c r="G383" t="s">
        <v>922</v>
      </c>
      <c r="J383" t="s">
        <v>131</v>
      </c>
      <c r="K383">
        <v>-146817.76062570134</v>
      </c>
      <c r="L383">
        <v>-150202.04578383919</v>
      </c>
      <c r="M383">
        <v>-125175.39514588956</v>
      </c>
      <c r="N383">
        <v>-156977.21588618381</v>
      </c>
      <c r="O383">
        <v>-146454.24502239161</v>
      </c>
      <c r="P383">
        <v>-145388.2552336721</v>
      </c>
      <c r="Q383">
        <v>-153470.38167601475</v>
      </c>
      <c r="R383">
        <v>-126643.27492470402</v>
      </c>
      <c r="S383">
        <v>-128260.77815212798</v>
      </c>
      <c r="T383">
        <v>-133636.45674432401</v>
      </c>
      <c r="U383">
        <v>-154197.08044831289</v>
      </c>
      <c r="V383">
        <v>-153055.63594377207</v>
      </c>
      <c r="W383">
        <v>-137171.1377674446</v>
      </c>
      <c r="X383">
        <v>-155183.18386744603</v>
      </c>
      <c r="Y383">
        <v>-132566.97496705316</v>
      </c>
      <c r="Z383">
        <v>-114159.80715313506</v>
      </c>
      <c r="AA383">
        <v>-149600.08381150893</v>
      </c>
      <c r="AB383">
        <v>-25962.607540582743</v>
      </c>
      <c r="AC383">
        <v>-128171.63281316556</v>
      </c>
    </row>
    <row r="384" spans="1:32" x14ac:dyDescent="0.3">
      <c r="A384" t="s">
        <v>930</v>
      </c>
      <c r="B384" t="s">
        <v>2774</v>
      </c>
      <c r="C384" t="s">
        <v>2775</v>
      </c>
      <c r="D384" t="s">
        <v>3004</v>
      </c>
      <c r="E384" t="s">
        <v>931</v>
      </c>
      <c r="F384" t="s">
        <v>320</v>
      </c>
      <c r="G384" t="s">
        <v>922</v>
      </c>
      <c r="J384" t="s">
        <v>131</v>
      </c>
      <c r="K384">
        <v>119821.179672</v>
      </c>
      <c r="L384">
        <v>118533.93946699999</v>
      </c>
      <c r="M384">
        <v>134270.51995300001</v>
      </c>
      <c r="N384">
        <v>120694.52434699997</v>
      </c>
      <c r="O384">
        <v>134375.64944899999</v>
      </c>
      <c r="P384">
        <v>138259.564323</v>
      </c>
      <c r="Q384">
        <v>139497.31041999999</v>
      </c>
      <c r="R384">
        <v>164839.979589</v>
      </c>
      <c r="S384">
        <v>164915.63504099997</v>
      </c>
      <c r="T384">
        <v>159765.13753499999</v>
      </c>
      <c r="U384">
        <v>151230.77938200001</v>
      </c>
      <c r="V384">
        <v>163465.34595199997</v>
      </c>
      <c r="W384">
        <v>177168.91389300002</v>
      </c>
      <c r="X384">
        <v>169077.16285299999</v>
      </c>
      <c r="Y384">
        <v>176700.78493200001</v>
      </c>
      <c r="Z384">
        <v>191983.05779399999</v>
      </c>
      <c r="AA384">
        <v>179512.47871599998</v>
      </c>
      <c r="AB384">
        <v>236062.39537099999</v>
      </c>
      <c r="AC384">
        <v>187372.47765999995</v>
      </c>
    </row>
    <row r="385" spans="1:32" x14ac:dyDescent="0.3">
      <c r="A385" t="s">
        <v>932</v>
      </c>
      <c r="B385" t="s">
        <v>2774</v>
      </c>
      <c r="C385" t="s">
        <v>2775</v>
      </c>
      <c r="D385" t="s">
        <v>3005</v>
      </c>
      <c r="E385" t="s">
        <v>933</v>
      </c>
      <c r="F385" t="s">
        <v>320</v>
      </c>
      <c r="G385" t="s">
        <v>922</v>
      </c>
      <c r="J385" t="s">
        <v>131</v>
      </c>
      <c r="K385">
        <v>13089.040548425</v>
      </c>
      <c r="L385">
        <v>13348.882386650001</v>
      </c>
      <c r="M385">
        <v>14076.615330050001</v>
      </c>
      <c r="N385">
        <v>13520.399942724998</v>
      </c>
      <c r="O385">
        <v>14064.922602849996</v>
      </c>
      <c r="P385">
        <v>14420.661774900003</v>
      </c>
      <c r="Q385">
        <v>14817.681185874997</v>
      </c>
      <c r="R385">
        <v>14466.562291449998</v>
      </c>
      <c r="S385">
        <v>13740.084535400001</v>
      </c>
      <c r="T385">
        <v>13208.882828450001</v>
      </c>
      <c r="U385">
        <v>13111.240353174997</v>
      </c>
      <c r="V385">
        <v>12985.823890424999</v>
      </c>
      <c r="W385">
        <v>13447.012513499998</v>
      </c>
      <c r="X385">
        <v>13879.570388849999</v>
      </c>
      <c r="Y385">
        <v>14229.118979849996</v>
      </c>
      <c r="Z385">
        <v>14934.101111525</v>
      </c>
      <c r="AA385">
        <v>14340.767073800002</v>
      </c>
      <c r="AB385">
        <v>15947.846236174999</v>
      </c>
      <c r="AC385">
        <v>14874.6325966</v>
      </c>
    </row>
    <row r="386" spans="1:32" x14ac:dyDescent="0.3">
      <c r="A386" t="s">
        <v>934</v>
      </c>
      <c r="B386" t="s">
        <v>2774</v>
      </c>
      <c r="C386" t="s">
        <v>2775</v>
      </c>
      <c r="D386" t="s">
        <v>3006</v>
      </c>
      <c r="E386" t="s">
        <v>935</v>
      </c>
      <c r="F386" t="s">
        <v>320</v>
      </c>
      <c r="G386" t="s">
        <v>922</v>
      </c>
      <c r="J386" t="s">
        <v>131</v>
      </c>
      <c r="K386">
        <v>6497.7559181779989</v>
      </c>
      <c r="L386">
        <v>6590.6400102099988</v>
      </c>
      <c r="M386">
        <v>7092.0760889000003</v>
      </c>
      <c r="N386">
        <v>6630.099881359999</v>
      </c>
      <c r="O386">
        <v>7097.8069146819989</v>
      </c>
      <c r="P386">
        <v>7049.0535311980011</v>
      </c>
      <c r="Q386">
        <v>7103.3948759859995</v>
      </c>
      <c r="R386">
        <v>7506.3329193160007</v>
      </c>
      <c r="S386">
        <v>6758.3609441580002</v>
      </c>
      <c r="T386">
        <v>6815.7113722560007</v>
      </c>
      <c r="U386">
        <v>6605.3268144539998</v>
      </c>
      <c r="V386">
        <v>6107.5736298539987</v>
      </c>
      <c r="W386">
        <v>6435.1424340039994</v>
      </c>
      <c r="X386">
        <v>6464.8000555640001</v>
      </c>
      <c r="Y386">
        <v>6625.0380885240002</v>
      </c>
      <c r="Z386">
        <v>6814.4953096500012</v>
      </c>
      <c r="AA386">
        <v>6451.714253340002</v>
      </c>
      <c r="AB386">
        <v>7479.9850386299986</v>
      </c>
      <c r="AC386">
        <v>6496.9412788560003</v>
      </c>
    </row>
    <row r="387" spans="1:32" x14ac:dyDescent="0.3">
      <c r="A387" t="s">
        <v>936</v>
      </c>
      <c r="B387" t="s">
        <v>2774</v>
      </c>
      <c r="C387" t="s">
        <v>2775</v>
      </c>
      <c r="D387" t="s">
        <v>3007</v>
      </c>
      <c r="E387" t="s">
        <v>937</v>
      </c>
      <c r="F387" t="s">
        <v>320</v>
      </c>
      <c r="G387" t="s">
        <v>922</v>
      </c>
      <c r="J387" t="s">
        <v>131</v>
      </c>
      <c r="K387">
        <v>144.41893079999997</v>
      </c>
      <c r="L387">
        <v>235.235878066</v>
      </c>
      <c r="M387">
        <v>245.59819779400001</v>
      </c>
      <c r="N387">
        <v>307.13384426699997</v>
      </c>
      <c r="O387">
        <v>386.98860367600003</v>
      </c>
      <c r="P387">
        <v>480.29804353999998</v>
      </c>
      <c r="Q387">
        <v>587.18021868299991</v>
      </c>
      <c r="R387">
        <v>736.61680572199987</v>
      </c>
      <c r="S387">
        <v>920.0071328790001</v>
      </c>
      <c r="T387">
        <v>1016.20766708</v>
      </c>
      <c r="U387">
        <v>1245.8099583599999</v>
      </c>
      <c r="V387">
        <v>1564.18959683</v>
      </c>
      <c r="W387">
        <v>1856.3990885499998</v>
      </c>
      <c r="X387">
        <v>2057.8555183799999</v>
      </c>
      <c r="Y387">
        <v>2379.2239995899999</v>
      </c>
      <c r="Z387">
        <v>2617.0645989200002</v>
      </c>
      <c r="AA387">
        <v>2979.2259850699998</v>
      </c>
      <c r="AB387">
        <v>3286.7597650100001</v>
      </c>
      <c r="AC387">
        <v>3830.5975333799997</v>
      </c>
    </row>
    <row r="388" spans="1:32" x14ac:dyDescent="0.3">
      <c r="A388" t="s">
        <v>938</v>
      </c>
      <c r="B388" t="s">
        <v>2774</v>
      </c>
      <c r="C388" t="s">
        <v>2775</v>
      </c>
      <c r="D388" t="s">
        <v>3008</v>
      </c>
      <c r="E388" t="s">
        <v>939</v>
      </c>
      <c r="F388" t="s">
        <v>320</v>
      </c>
      <c r="G388" t="s">
        <v>922</v>
      </c>
      <c r="J388" t="s">
        <v>131</v>
      </c>
      <c r="K388">
        <v>43.798690559999997</v>
      </c>
      <c r="L388">
        <v>35.184321597999997</v>
      </c>
      <c r="M388">
        <v>39.396466564999997</v>
      </c>
      <c r="N388">
        <v>52.646923685999994</v>
      </c>
      <c r="O388">
        <v>49.476930237999994</v>
      </c>
      <c r="P388">
        <v>47.684923198</v>
      </c>
      <c r="Q388">
        <v>51.994168798000004</v>
      </c>
      <c r="R388">
        <v>54.974931352999995</v>
      </c>
      <c r="S388">
        <v>57.009557763000004</v>
      </c>
      <c r="T388">
        <v>66.653456156999994</v>
      </c>
      <c r="U388">
        <v>98.276855517000001</v>
      </c>
      <c r="V388">
        <v>63.853178395</v>
      </c>
      <c r="W388">
        <v>70.049762397000009</v>
      </c>
      <c r="X388">
        <v>77.304457927999991</v>
      </c>
      <c r="Y388">
        <v>84.540995515999995</v>
      </c>
      <c r="Z388">
        <v>94.898980792999993</v>
      </c>
      <c r="AA388">
        <v>86.814401756999999</v>
      </c>
      <c r="AB388">
        <v>106.38092400400001</v>
      </c>
      <c r="AC388">
        <v>111.42624480200001</v>
      </c>
    </row>
    <row r="389" spans="1:32" x14ac:dyDescent="0.3">
      <c r="A389" t="s">
        <v>940</v>
      </c>
      <c r="B389" t="s">
        <v>2774</v>
      </c>
      <c r="C389" t="s">
        <v>2775</v>
      </c>
      <c r="D389" t="s">
        <v>3009</v>
      </c>
      <c r="E389" t="s">
        <v>941</v>
      </c>
      <c r="F389" t="s">
        <v>320</v>
      </c>
      <c r="G389" t="s">
        <v>913</v>
      </c>
      <c r="J389" t="s">
        <v>942</v>
      </c>
      <c r="K389">
        <v>14241968</v>
      </c>
      <c r="L389">
        <v>9263234</v>
      </c>
      <c r="M389">
        <v>9379840</v>
      </c>
      <c r="N389">
        <v>9244272</v>
      </c>
      <c r="O389">
        <v>10281184</v>
      </c>
      <c r="P389">
        <v>10251872</v>
      </c>
      <c r="Q389">
        <v>12538208</v>
      </c>
      <c r="R389">
        <v>13007200</v>
      </c>
      <c r="S389">
        <v>16733488</v>
      </c>
      <c r="T389">
        <v>13431481</v>
      </c>
      <c r="U389">
        <v>16525485</v>
      </c>
      <c r="V389">
        <v>20848160</v>
      </c>
      <c r="W389">
        <v>23476319</v>
      </c>
      <c r="X389">
        <v>25396312</v>
      </c>
      <c r="Y389">
        <v>24388728</v>
      </c>
      <c r="Z389">
        <v>27167352</v>
      </c>
      <c r="AA389">
        <v>27007344</v>
      </c>
      <c r="AB389">
        <v>27740144</v>
      </c>
      <c r="AC389">
        <v>26772689</v>
      </c>
      <c r="AD389">
        <v>24444998</v>
      </c>
    </row>
    <row r="390" spans="1:32" x14ac:dyDescent="0.3">
      <c r="A390" t="s">
        <v>943</v>
      </c>
      <c r="B390" t="s">
        <v>2774</v>
      </c>
      <c r="C390" t="s">
        <v>2775</v>
      </c>
      <c r="D390" t="s">
        <v>3010</v>
      </c>
      <c r="E390" t="s">
        <v>944</v>
      </c>
      <c r="F390" t="s">
        <v>320</v>
      </c>
      <c r="G390" t="s">
        <v>913</v>
      </c>
      <c r="J390" t="s">
        <v>942</v>
      </c>
      <c r="K390">
        <v>11918992</v>
      </c>
      <c r="L390">
        <v>13517432</v>
      </c>
      <c r="M390">
        <v>13505504</v>
      </c>
      <c r="N390">
        <v>14736608</v>
      </c>
      <c r="O390">
        <v>16048320</v>
      </c>
      <c r="P390">
        <v>15557344</v>
      </c>
      <c r="Q390">
        <v>14333568</v>
      </c>
      <c r="R390">
        <v>8764288</v>
      </c>
      <c r="S390">
        <v>4825488</v>
      </c>
      <c r="T390">
        <v>6378671</v>
      </c>
      <c r="U390">
        <v>10226747</v>
      </c>
      <c r="V390">
        <v>10449728</v>
      </c>
      <c r="W390">
        <v>9808976</v>
      </c>
      <c r="X390">
        <v>9292317</v>
      </c>
      <c r="Y390">
        <v>8295685</v>
      </c>
      <c r="Z390">
        <v>9111963</v>
      </c>
      <c r="AA390">
        <v>9951424</v>
      </c>
      <c r="AB390">
        <v>9944096</v>
      </c>
      <c r="AC390">
        <v>11359416</v>
      </c>
      <c r="AD390">
        <v>11479202</v>
      </c>
    </row>
    <row r="391" spans="1:32" x14ac:dyDescent="0.3">
      <c r="A391" t="s">
        <v>945</v>
      </c>
      <c r="B391" t="s">
        <v>2774</v>
      </c>
      <c r="C391" t="s">
        <v>2775</v>
      </c>
      <c r="D391" t="s">
        <v>3011</v>
      </c>
      <c r="E391" t="s">
        <v>946</v>
      </c>
      <c r="F391" t="s">
        <v>320</v>
      </c>
      <c r="G391" t="s">
        <v>913</v>
      </c>
      <c r="J391" t="s">
        <v>942</v>
      </c>
      <c r="K391">
        <v>30627376</v>
      </c>
      <c r="L391">
        <v>28467588</v>
      </c>
      <c r="M391">
        <v>30323264</v>
      </c>
      <c r="N391">
        <v>29586800</v>
      </c>
      <c r="O391">
        <v>31323536</v>
      </c>
      <c r="P391">
        <v>33826048</v>
      </c>
      <c r="Q391">
        <v>35734992</v>
      </c>
      <c r="R391">
        <v>47225296</v>
      </c>
      <c r="S391">
        <v>47551392</v>
      </c>
      <c r="T391">
        <v>44929147</v>
      </c>
      <c r="U391">
        <v>43460925</v>
      </c>
      <c r="V391">
        <v>45627792</v>
      </c>
      <c r="W391">
        <v>45164525</v>
      </c>
      <c r="X391">
        <v>45915623</v>
      </c>
      <c r="Y391">
        <v>43819832</v>
      </c>
      <c r="Z391">
        <v>44350748</v>
      </c>
      <c r="AA391">
        <v>46063808</v>
      </c>
      <c r="AB391">
        <v>45466576</v>
      </c>
      <c r="AC391">
        <v>46785697</v>
      </c>
      <c r="AD391">
        <v>47431109</v>
      </c>
    </row>
    <row r="392" spans="1:32" x14ac:dyDescent="0.3">
      <c r="A392" t="s">
        <v>947</v>
      </c>
      <c r="B392" t="s">
        <v>2905</v>
      </c>
      <c r="C392" t="s">
        <v>2906</v>
      </c>
      <c r="D392" t="s">
        <v>3012</v>
      </c>
      <c r="E392" t="s">
        <v>949</v>
      </c>
      <c r="F392" t="s">
        <v>948</v>
      </c>
      <c r="G392" t="s">
        <v>950</v>
      </c>
      <c r="J392" t="s">
        <v>951</v>
      </c>
      <c r="X392">
        <v>4</v>
      </c>
      <c r="Y392">
        <v>10</v>
      </c>
      <c r="Z392">
        <v>3</v>
      </c>
      <c r="AA392">
        <v>6</v>
      </c>
      <c r="AB392">
        <v>3</v>
      </c>
      <c r="AC392">
        <v>8</v>
      </c>
      <c r="AD392">
        <v>2</v>
      </c>
    </row>
    <row r="393" spans="1:32" x14ac:dyDescent="0.3">
      <c r="A393" t="s">
        <v>952</v>
      </c>
      <c r="B393" t="s">
        <v>2905</v>
      </c>
      <c r="C393" t="s">
        <v>2906</v>
      </c>
      <c r="D393" t="s">
        <v>3012</v>
      </c>
      <c r="E393" t="s">
        <v>953</v>
      </c>
      <c r="F393" t="s">
        <v>948</v>
      </c>
      <c r="G393" t="s">
        <v>950</v>
      </c>
      <c r="J393" t="s">
        <v>951</v>
      </c>
      <c r="X393">
        <v>53</v>
      </c>
      <c r="Y393">
        <v>39</v>
      </c>
      <c r="Z393">
        <v>39</v>
      </c>
      <c r="AA393">
        <v>40</v>
      </c>
      <c r="AB393">
        <v>44</v>
      </c>
      <c r="AC393">
        <v>22</v>
      </c>
      <c r="AD393">
        <v>31</v>
      </c>
    </row>
    <row r="394" spans="1:32" x14ac:dyDescent="0.3">
      <c r="A394" t="s">
        <v>954</v>
      </c>
      <c r="B394" t="s">
        <v>2905</v>
      </c>
      <c r="C394" t="s">
        <v>2906</v>
      </c>
      <c r="D394" t="s">
        <v>3012</v>
      </c>
      <c r="E394" t="s">
        <v>955</v>
      </c>
      <c r="F394" t="s">
        <v>948</v>
      </c>
      <c r="G394" t="s">
        <v>950</v>
      </c>
      <c r="J394" t="s">
        <v>951</v>
      </c>
      <c r="X394">
        <v>27</v>
      </c>
      <c r="Y394">
        <v>22</v>
      </c>
      <c r="Z394">
        <v>34</v>
      </c>
      <c r="AA394">
        <v>28</v>
      </c>
      <c r="AB394">
        <v>29</v>
      </c>
      <c r="AC394">
        <v>18</v>
      </c>
      <c r="AD394">
        <v>33</v>
      </c>
    </row>
    <row r="395" spans="1:32" x14ac:dyDescent="0.3">
      <c r="A395" t="s">
        <v>956</v>
      </c>
      <c r="B395" t="s">
        <v>2905</v>
      </c>
      <c r="C395" t="s">
        <v>2906</v>
      </c>
      <c r="D395" t="s">
        <v>3012</v>
      </c>
      <c r="E395" t="s">
        <v>957</v>
      </c>
      <c r="F395" t="s">
        <v>948</v>
      </c>
      <c r="G395" t="s">
        <v>950</v>
      </c>
      <c r="J395" t="s">
        <v>951</v>
      </c>
      <c r="X395">
        <v>75</v>
      </c>
      <c r="Y395">
        <v>68</v>
      </c>
      <c r="Z395">
        <v>69</v>
      </c>
      <c r="AA395">
        <v>112</v>
      </c>
      <c r="AB395">
        <v>96</v>
      </c>
      <c r="AC395">
        <v>97</v>
      </c>
      <c r="AD395">
        <v>123</v>
      </c>
    </row>
    <row r="396" spans="1:32" x14ac:dyDescent="0.3">
      <c r="A396" t="s">
        <v>958</v>
      </c>
      <c r="B396" t="s">
        <v>2905</v>
      </c>
      <c r="C396" t="s">
        <v>2906</v>
      </c>
      <c r="D396" t="s">
        <v>3012</v>
      </c>
      <c r="E396" t="s">
        <v>959</v>
      </c>
      <c r="F396" t="s">
        <v>948</v>
      </c>
      <c r="G396" t="s">
        <v>950</v>
      </c>
      <c r="J396" t="s">
        <v>951</v>
      </c>
      <c r="X396">
        <v>2632</v>
      </c>
      <c r="Y396">
        <v>3614</v>
      </c>
      <c r="Z396">
        <v>4905</v>
      </c>
      <c r="AA396">
        <v>5491</v>
      </c>
      <c r="AB396">
        <v>4119</v>
      </c>
      <c r="AC396">
        <v>3474</v>
      </c>
      <c r="AD396">
        <v>3701</v>
      </c>
    </row>
    <row r="397" spans="1:32" x14ac:dyDescent="0.3">
      <c r="A397" t="s">
        <v>960</v>
      </c>
      <c r="B397" t="s">
        <v>2905</v>
      </c>
      <c r="C397" t="s">
        <v>2906</v>
      </c>
      <c r="D397" t="s">
        <v>3012</v>
      </c>
      <c r="E397" t="s">
        <v>961</v>
      </c>
      <c r="F397" t="s">
        <v>948</v>
      </c>
      <c r="G397" t="s">
        <v>950</v>
      </c>
      <c r="J397" t="s">
        <v>951</v>
      </c>
      <c r="X397">
        <v>9</v>
      </c>
      <c r="Y397">
        <v>7</v>
      </c>
      <c r="Z397">
        <v>11</v>
      </c>
      <c r="AA397">
        <v>14</v>
      </c>
      <c r="AB397">
        <v>13</v>
      </c>
      <c r="AC397">
        <v>1</v>
      </c>
    </row>
    <row r="398" spans="1:32" x14ac:dyDescent="0.3">
      <c r="A398" t="s">
        <v>962</v>
      </c>
      <c r="B398" t="s">
        <v>2905</v>
      </c>
      <c r="C398" t="s">
        <v>3013</v>
      </c>
      <c r="D398" t="s">
        <v>2820</v>
      </c>
      <c r="E398" t="s">
        <v>963</v>
      </c>
      <c r="F398" t="s">
        <v>964</v>
      </c>
      <c r="G398" t="s">
        <v>965</v>
      </c>
      <c r="J398" t="s">
        <v>951</v>
      </c>
      <c r="P398">
        <v>1932</v>
      </c>
      <c r="Q398">
        <v>5898</v>
      </c>
      <c r="R398">
        <v>10661</v>
      </c>
      <c r="S398">
        <v>18450</v>
      </c>
      <c r="T398">
        <v>23914</v>
      </c>
      <c r="U398">
        <v>24796</v>
      </c>
      <c r="V398">
        <v>29085</v>
      </c>
      <c r="W398">
        <v>28201</v>
      </c>
      <c r="X398">
        <v>27018</v>
      </c>
      <c r="Y398">
        <v>24576</v>
      </c>
      <c r="Z398">
        <v>22557</v>
      </c>
      <c r="AA398">
        <v>21043</v>
      </c>
      <c r="AB398">
        <v>22445</v>
      </c>
      <c r="AC398">
        <v>22696</v>
      </c>
      <c r="AD398">
        <v>23740</v>
      </c>
      <c r="AE398">
        <v>21910</v>
      </c>
      <c r="AF398">
        <v>5467</v>
      </c>
    </row>
    <row r="399" spans="1:32" x14ac:dyDescent="0.3">
      <c r="A399" t="s">
        <v>966</v>
      </c>
      <c r="B399" t="s">
        <v>2905</v>
      </c>
      <c r="C399" t="s">
        <v>3013</v>
      </c>
      <c r="D399" t="s">
        <v>2821</v>
      </c>
      <c r="E399" t="s">
        <v>967</v>
      </c>
      <c r="F399" t="s">
        <v>964</v>
      </c>
      <c r="G399" t="s">
        <v>965</v>
      </c>
      <c r="J399" t="s">
        <v>951</v>
      </c>
      <c r="P399">
        <v>84447</v>
      </c>
      <c r="Q399">
        <v>86835</v>
      </c>
      <c r="R399">
        <v>100658</v>
      </c>
      <c r="S399">
        <v>111345</v>
      </c>
      <c r="T399">
        <v>115323</v>
      </c>
      <c r="U399">
        <v>110116</v>
      </c>
      <c r="V399">
        <v>123814</v>
      </c>
      <c r="W399">
        <v>114911</v>
      </c>
      <c r="X399">
        <v>111422</v>
      </c>
      <c r="Y399">
        <v>103703</v>
      </c>
      <c r="Z399">
        <v>95272</v>
      </c>
      <c r="AA399">
        <v>91121</v>
      </c>
      <c r="AB399">
        <v>90084</v>
      </c>
      <c r="AC399">
        <v>86439</v>
      </c>
      <c r="AD399">
        <v>92891</v>
      </c>
      <c r="AE399">
        <v>89545</v>
      </c>
      <c r="AF399">
        <v>22381</v>
      </c>
    </row>
    <row r="400" spans="1:32" x14ac:dyDescent="0.3">
      <c r="A400" t="s">
        <v>968</v>
      </c>
      <c r="B400" t="s">
        <v>2905</v>
      </c>
      <c r="C400" t="s">
        <v>3013</v>
      </c>
      <c r="D400" t="s">
        <v>2822</v>
      </c>
      <c r="E400" t="s">
        <v>969</v>
      </c>
      <c r="F400" t="s">
        <v>964</v>
      </c>
      <c r="G400" t="s">
        <v>965</v>
      </c>
      <c r="J400" t="s">
        <v>951</v>
      </c>
      <c r="P400">
        <v>82590</v>
      </c>
      <c r="Q400">
        <v>81098</v>
      </c>
      <c r="R400">
        <v>90285</v>
      </c>
      <c r="S400">
        <v>93487</v>
      </c>
      <c r="T400">
        <v>92468</v>
      </c>
      <c r="U400">
        <v>86800</v>
      </c>
      <c r="V400">
        <v>96837</v>
      </c>
      <c r="W400">
        <v>89248</v>
      </c>
      <c r="X400">
        <v>87201</v>
      </c>
      <c r="Y400">
        <v>81863</v>
      </c>
      <c r="Z400">
        <v>75388</v>
      </c>
      <c r="AA400">
        <v>72668</v>
      </c>
      <c r="AB400">
        <v>70653</v>
      </c>
      <c r="AC400">
        <v>67058</v>
      </c>
      <c r="AD400">
        <v>72777</v>
      </c>
      <c r="AE400">
        <v>70777</v>
      </c>
      <c r="AF400">
        <v>17781</v>
      </c>
    </row>
    <row r="401" spans="1:32" x14ac:dyDescent="0.3">
      <c r="A401" t="s">
        <v>970</v>
      </c>
      <c r="B401" t="s">
        <v>2905</v>
      </c>
      <c r="C401" t="s">
        <v>3013</v>
      </c>
      <c r="D401" t="s">
        <v>2823</v>
      </c>
      <c r="E401" t="s">
        <v>971</v>
      </c>
      <c r="F401" t="s">
        <v>964</v>
      </c>
      <c r="G401" t="s">
        <v>965</v>
      </c>
      <c r="J401" t="s">
        <v>951</v>
      </c>
      <c r="P401">
        <v>1857</v>
      </c>
      <c r="Q401">
        <v>5737</v>
      </c>
      <c r="R401">
        <v>10373</v>
      </c>
      <c r="S401">
        <v>17858</v>
      </c>
      <c r="T401">
        <v>22855</v>
      </c>
      <c r="U401">
        <v>23316</v>
      </c>
      <c r="V401">
        <v>26977</v>
      </c>
      <c r="W401">
        <v>25663</v>
      </c>
      <c r="X401">
        <v>24221</v>
      </c>
      <c r="Y401">
        <v>21840</v>
      </c>
      <c r="Z401">
        <v>19884</v>
      </c>
      <c r="AA401">
        <v>18453</v>
      </c>
      <c r="AB401">
        <v>19431</v>
      </c>
      <c r="AC401">
        <v>19381</v>
      </c>
      <c r="AD401">
        <v>20114</v>
      </c>
      <c r="AE401">
        <v>18768</v>
      </c>
      <c r="AF401">
        <v>4600</v>
      </c>
    </row>
    <row r="402" spans="1:32" x14ac:dyDescent="0.3">
      <c r="A402" t="s">
        <v>972</v>
      </c>
      <c r="B402" t="s">
        <v>2905</v>
      </c>
      <c r="C402" t="s">
        <v>3014</v>
      </c>
      <c r="D402" t="s">
        <v>2820</v>
      </c>
      <c r="E402" t="s">
        <v>974</v>
      </c>
      <c r="F402" t="s">
        <v>964</v>
      </c>
      <c r="G402" t="s">
        <v>47</v>
      </c>
      <c r="J402" t="s">
        <v>951</v>
      </c>
      <c r="S402">
        <v>442</v>
      </c>
      <c r="T402">
        <v>524</v>
      </c>
      <c r="U402">
        <v>482</v>
      </c>
      <c r="V402">
        <v>513</v>
      </c>
      <c r="W402">
        <v>501</v>
      </c>
      <c r="X402">
        <v>461</v>
      </c>
      <c r="Y402">
        <v>363</v>
      </c>
      <c r="Z402">
        <v>343</v>
      </c>
      <c r="AA402">
        <v>326</v>
      </c>
      <c r="AB402">
        <v>309</v>
      </c>
      <c r="AC402">
        <v>327</v>
      </c>
      <c r="AD402">
        <v>331</v>
      </c>
      <c r="AE402">
        <v>336</v>
      </c>
    </row>
    <row r="403" spans="1:32" x14ac:dyDescent="0.3">
      <c r="A403" t="s">
        <v>975</v>
      </c>
      <c r="B403" t="s">
        <v>2905</v>
      </c>
      <c r="C403" t="s">
        <v>3014</v>
      </c>
      <c r="D403" t="s">
        <v>2821</v>
      </c>
      <c r="E403" t="s">
        <v>967</v>
      </c>
      <c r="F403" t="s">
        <v>964</v>
      </c>
      <c r="G403" t="s">
        <v>47</v>
      </c>
      <c r="J403" t="s">
        <v>951</v>
      </c>
      <c r="S403">
        <v>3315</v>
      </c>
      <c r="T403">
        <v>3344</v>
      </c>
      <c r="U403">
        <v>3073</v>
      </c>
      <c r="V403">
        <v>3543</v>
      </c>
      <c r="W403">
        <v>3204</v>
      </c>
      <c r="X403">
        <v>3143</v>
      </c>
      <c r="Y403">
        <v>2811</v>
      </c>
      <c r="Z403">
        <v>2716</v>
      </c>
      <c r="AA403">
        <v>2621</v>
      </c>
      <c r="AB403">
        <v>2783</v>
      </c>
      <c r="AC403">
        <v>3469</v>
      </c>
      <c r="AD403">
        <v>4069</v>
      </c>
      <c r="AE403">
        <v>3402</v>
      </c>
    </row>
    <row r="404" spans="1:32" x14ac:dyDescent="0.3">
      <c r="A404" t="s">
        <v>969</v>
      </c>
      <c r="B404" t="s">
        <v>2905</v>
      </c>
      <c r="C404" t="s">
        <v>3014</v>
      </c>
      <c r="D404" t="s">
        <v>2822</v>
      </c>
      <c r="E404" t="s">
        <v>976</v>
      </c>
      <c r="F404" t="s">
        <v>964</v>
      </c>
      <c r="G404" t="s">
        <v>47</v>
      </c>
      <c r="J404" t="s">
        <v>951</v>
      </c>
      <c r="S404">
        <v>2932</v>
      </c>
      <c r="T404">
        <v>2881</v>
      </c>
      <c r="U404">
        <v>2636</v>
      </c>
      <c r="V404">
        <v>3085</v>
      </c>
      <c r="W404">
        <v>2766</v>
      </c>
      <c r="X404">
        <v>2740</v>
      </c>
      <c r="Y404">
        <v>2457</v>
      </c>
      <c r="Z404">
        <v>2371</v>
      </c>
      <c r="AA404">
        <v>2312</v>
      </c>
      <c r="AB404">
        <v>2456</v>
      </c>
      <c r="AC404">
        <v>3091</v>
      </c>
      <c r="AD404">
        <v>3688</v>
      </c>
      <c r="AE404">
        <v>3041</v>
      </c>
    </row>
    <row r="405" spans="1:32" x14ac:dyDescent="0.3">
      <c r="A405" t="s">
        <v>977</v>
      </c>
      <c r="B405" t="s">
        <v>2905</v>
      </c>
      <c r="C405" t="s">
        <v>3014</v>
      </c>
      <c r="D405" t="s">
        <v>2823</v>
      </c>
      <c r="E405" t="s">
        <v>971</v>
      </c>
      <c r="F405" t="s">
        <v>964</v>
      </c>
      <c r="G405" t="s">
        <v>47</v>
      </c>
      <c r="J405" t="s">
        <v>951</v>
      </c>
      <c r="S405">
        <v>408</v>
      </c>
      <c r="T405">
        <v>496</v>
      </c>
      <c r="U405">
        <v>458</v>
      </c>
      <c r="V405">
        <v>489</v>
      </c>
      <c r="W405">
        <v>475</v>
      </c>
      <c r="X405">
        <v>440</v>
      </c>
      <c r="Y405">
        <v>346</v>
      </c>
      <c r="Z405">
        <v>328</v>
      </c>
      <c r="AA405">
        <v>302</v>
      </c>
      <c r="AB405">
        <v>313</v>
      </c>
      <c r="AC405">
        <v>369</v>
      </c>
      <c r="AD405">
        <v>371</v>
      </c>
      <c r="AE405">
        <v>361</v>
      </c>
    </row>
    <row r="406" spans="1:32" x14ac:dyDescent="0.3">
      <c r="A406" t="s">
        <v>978</v>
      </c>
      <c r="B406" t="s">
        <v>2905</v>
      </c>
      <c r="C406" t="s">
        <v>3014</v>
      </c>
      <c r="D406" t="s">
        <v>2820</v>
      </c>
      <c r="E406" t="s">
        <v>979</v>
      </c>
      <c r="F406" t="s">
        <v>980</v>
      </c>
      <c r="G406" t="s">
        <v>47</v>
      </c>
      <c r="J406" t="s">
        <v>951</v>
      </c>
      <c r="S406">
        <v>0.67057971014492734</v>
      </c>
      <c r="T406">
        <v>0.99369565217391287</v>
      </c>
      <c r="U406">
        <v>0.78898550724637628</v>
      </c>
      <c r="V406">
        <v>0.93652173913043457</v>
      </c>
      <c r="W406">
        <v>1.7535507246376805</v>
      </c>
      <c r="X406">
        <v>0.91710144927536241</v>
      </c>
      <c r="Y406">
        <v>0.60753623188405825</v>
      </c>
      <c r="Z406">
        <v>0.62072463768115949</v>
      </c>
      <c r="AA406">
        <v>0.61405797101449289</v>
      </c>
      <c r="AB406">
        <v>0.53318840579710136</v>
      </c>
      <c r="AC406">
        <v>1.3051449275362319</v>
      </c>
      <c r="AD406">
        <v>0.5952898550724639</v>
      </c>
      <c r="AE406">
        <v>0.68884057971014501</v>
      </c>
    </row>
    <row r="407" spans="1:32" x14ac:dyDescent="0.3">
      <c r="A407" t="s">
        <v>981</v>
      </c>
      <c r="B407" t="s">
        <v>2905</v>
      </c>
      <c r="C407" t="s">
        <v>3014</v>
      </c>
      <c r="D407" t="s">
        <v>2821</v>
      </c>
      <c r="E407" t="s">
        <v>51</v>
      </c>
      <c r="F407" t="s">
        <v>980</v>
      </c>
      <c r="G407" t="s">
        <v>47</v>
      </c>
      <c r="J407" t="s">
        <v>951</v>
      </c>
      <c r="S407">
        <v>4.4894927536231872</v>
      </c>
      <c r="T407">
        <v>5.1378985507246444</v>
      </c>
      <c r="U407">
        <v>4.6073188405797092</v>
      </c>
      <c r="V407">
        <v>4.9356521739130415</v>
      </c>
      <c r="W407">
        <v>5.2236231884057966</v>
      </c>
      <c r="X407">
        <v>4.6165217391304303</v>
      </c>
      <c r="Y407">
        <v>3.9113768115942027</v>
      </c>
      <c r="Z407">
        <v>4.3055797101449285</v>
      </c>
      <c r="AA407">
        <v>3.9811594202898544</v>
      </c>
      <c r="AB407">
        <v>3.9976086956521759</v>
      </c>
      <c r="AC407">
        <v>5.1477536231883994</v>
      </c>
      <c r="AD407">
        <v>5.7106521739130418</v>
      </c>
      <c r="AE407">
        <v>4.8647826086956512</v>
      </c>
    </row>
    <row r="408" spans="1:32" x14ac:dyDescent="0.3">
      <c r="A408" t="s">
        <v>982</v>
      </c>
      <c r="B408" t="s">
        <v>2905</v>
      </c>
      <c r="C408" t="s">
        <v>3014</v>
      </c>
      <c r="D408" t="s">
        <v>2822</v>
      </c>
      <c r="E408" t="s">
        <v>52</v>
      </c>
      <c r="F408" t="s">
        <v>980</v>
      </c>
      <c r="G408" t="s">
        <v>47</v>
      </c>
      <c r="J408" t="s">
        <v>951</v>
      </c>
      <c r="S408">
        <v>3.8991304347826081</v>
      </c>
      <c r="T408">
        <v>4.2621014492753666</v>
      </c>
      <c r="U408">
        <v>3.8937681159420294</v>
      </c>
      <c r="V408">
        <v>4.1480434782608686</v>
      </c>
      <c r="W408">
        <v>4.3888405797101422</v>
      </c>
      <c r="X408">
        <v>3.8535507246376777</v>
      </c>
      <c r="Y408">
        <v>3.3264492753623163</v>
      </c>
      <c r="Z408">
        <v>3.6673188405797097</v>
      </c>
      <c r="AA408">
        <v>3.4252173913043484</v>
      </c>
      <c r="AB408">
        <v>3.4505797101449276</v>
      </c>
      <c r="AC408">
        <v>4.6429710144927476</v>
      </c>
      <c r="AD408">
        <v>5.0695652173913039</v>
      </c>
      <c r="AE408">
        <v>4.370289855072464</v>
      </c>
    </row>
    <row r="409" spans="1:32" x14ac:dyDescent="0.3">
      <c r="A409" t="s">
        <v>983</v>
      </c>
      <c r="B409" t="s">
        <v>2905</v>
      </c>
      <c r="C409" t="s">
        <v>3014</v>
      </c>
      <c r="D409" t="s">
        <v>2823</v>
      </c>
      <c r="E409" t="s">
        <v>53</v>
      </c>
      <c r="F409" t="s">
        <v>980</v>
      </c>
      <c r="G409" t="s">
        <v>47</v>
      </c>
      <c r="J409" t="s">
        <v>951</v>
      </c>
      <c r="S409">
        <v>0.61913043478260854</v>
      </c>
      <c r="T409">
        <v>0.93565217391304334</v>
      </c>
      <c r="U409">
        <v>0.76297101449275306</v>
      </c>
      <c r="V409">
        <v>0.88782608695652165</v>
      </c>
      <c r="W409">
        <v>1.7208695652173915</v>
      </c>
      <c r="X409">
        <v>0.89369565217391322</v>
      </c>
      <c r="Y409">
        <v>0.5701449275362318</v>
      </c>
      <c r="Z409">
        <v>0.61717391304347824</v>
      </c>
      <c r="AA409">
        <v>0.58659420289855102</v>
      </c>
      <c r="AB409">
        <v>0.52471014492753631</v>
      </c>
      <c r="AC409">
        <v>1.3472463768115939</v>
      </c>
      <c r="AD409">
        <v>0.6772463768115945</v>
      </c>
      <c r="AE409">
        <v>0.72260869565217412</v>
      </c>
    </row>
    <row r="410" spans="1:32" x14ac:dyDescent="0.3">
      <c r="A410" t="s">
        <v>984</v>
      </c>
      <c r="B410" t="s">
        <v>2837</v>
      </c>
      <c r="C410" t="s">
        <v>2838</v>
      </c>
      <c r="D410" t="s">
        <v>3015</v>
      </c>
      <c r="E410" t="s">
        <v>985</v>
      </c>
      <c r="F410" t="s">
        <v>986</v>
      </c>
      <c r="G410" t="s">
        <v>803</v>
      </c>
      <c r="J410" t="s">
        <v>987</v>
      </c>
      <c r="U410">
        <v>31</v>
      </c>
      <c r="V410">
        <v>125</v>
      </c>
      <c r="W410">
        <v>127</v>
      </c>
      <c r="X410">
        <v>136</v>
      </c>
      <c r="Y410">
        <v>164</v>
      </c>
      <c r="Z410">
        <v>164</v>
      </c>
      <c r="AA410">
        <v>222</v>
      </c>
      <c r="AB410">
        <v>195</v>
      </c>
      <c r="AC410">
        <v>216</v>
      </c>
      <c r="AD410">
        <v>325</v>
      </c>
      <c r="AE410">
        <v>174</v>
      </c>
    </row>
    <row r="411" spans="1:32" x14ac:dyDescent="0.3">
      <c r="A411" t="s">
        <v>988</v>
      </c>
      <c r="B411" t="s">
        <v>2837</v>
      </c>
      <c r="C411" t="s">
        <v>2838</v>
      </c>
      <c r="D411" t="s">
        <v>3015</v>
      </c>
      <c r="E411" t="s">
        <v>989</v>
      </c>
      <c r="F411" t="s">
        <v>986</v>
      </c>
      <c r="G411" t="s">
        <v>803</v>
      </c>
      <c r="J411" t="s">
        <v>987</v>
      </c>
      <c r="U411">
        <v>10</v>
      </c>
      <c r="V411">
        <v>50</v>
      </c>
      <c r="W411">
        <v>52</v>
      </c>
      <c r="X411">
        <v>72</v>
      </c>
      <c r="Y411">
        <v>89</v>
      </c>
      <c r="Z411">
        <v>122</v>
      </c>
      <c r="AA411">
        <v>105</v>
      </c>
      <c r="AB411">
        <v>62</v>
      </c>
      <c r="AC411">
        <v>78</v>
      </c>
      <c r="AD411">
        <v>105</v>
      </c>
      <c r="AE411">
        <v>104</v>
      </c>
    </row>
    <row r="412" spans="1:32" x14ac:dyDescent="0.3">
      <c r="A412" t="s">
        <v>990</v>
      </c>
      <c r="B412" t="s">
        <v>2837</v>
      </c>
      <c r="C412" t="s">
        <v>2838</v>
      </c>
      <c r="D412" t="s">
        <v>3015</v>
      </c>
      <c r="E412" t="s">
        <v>991</v>
      </c>
      <c r="F412" t="s">
        <v>986</v>
      </c>
      <c r="G412" t="s">
        <v>803</v>
      </c>
      <c r="J412" t="s">
        <v>987</v>
      </c>
      <c r="U412">
        <v>124</v>
      </c>
      <c r="V412">
        <v>522</v>
      </c>
      <c r="W412">
        <v>306</v>
      </c>
      <c r="X412">
        <v>422</v>
      </c>
      <c r="Y412">
        <v>309</v>
      </c>
      <c r="Z412">
        <v>306</v>
      </c>
      <c r="AA412">
        <v>341</v>
      </c>
      <c r="AB412">
        <v>189</v>
      </c>
      <c r="AC412">
        <v>159</v>
      </c>
      <c r="AD412">
        <v>200</v>
      </c>
      <c r="AE412">
        <v>104</v>
      </c>
    </row>
    <row r="413" spans="1:32" x14ac:dyDescent="0.3">
      <c r="A413" t="s">
        <v>992</v>
      </c>
      <c r="B413" t="s">
        <v>2837</v>
      </c>
      <c r="C413" t="s">
        <v>2838</v>
      </c>
      <c r="D413" t="s">
        <v>3015</v>
      </c>
      <c r="E413" t="s">
        <v>993</v>
      </c>
      <c r="F413" t="s">
        <v>986</v>
      </c>
      <c r="G413" t="s">
        <v>803</v>
      </c>
      <c r="J413" t="s">
        <v>987</v>
      </c>
      <c r="U413">
        <v>10</v>
      </c>
      <c r="V413">
        <v>73</v>
      </c>
      <c r="W413">
        <v>44</v>
      </c>
      <c r="X413">
        <v>64</v>
      </c>
      <c r="Y413">
        <v>49</v>
      </c>
      <c r="Z413">
        <v>44</v>
      </c>
      <c r="AA413">
        <v>45</v>
      </c>
      <c r="AB413">
        <v>36</v>
      </c>
      <c r="AC413">
        <v>33</v>
      </c>
      <c r="AD413">
        <v>51</v>
      </c>
      <c r="AE413">
        <v>34</v>
      </c>
    </row>
    <row r="414" spans="1:32" x14ac:dyDescent="0.3">
      <c r="A414" t="s">
        <v>994</v>
      </c>
      <c r="B414" t="s">
        <v>2837</v>
      </c>
      <c r="C414" t="s">
        <v>2838</v>
      </c>
      <c r="D414" t="s">
        <v>3015</v>
      </c>
      <c r="E414" t="s">
        <v>995</v>
      </c>
      <c r="F414" t="s">
        <v>986</v>
      </c>
      <c r="G414" t="s">
        <v>803</v>
      </c>
      <c r="J414" t="s">
        <v>987</v>
      </c>
      <c r="U414">
        <v>48</v>
      </c>
      <c r="V414">
        <v>232</v>
      </c>
      <c r="W414">
        <v>182</v>
      </c>
      <c r="X414">
        <v>299</v>
      </c>
      <c r="Y414">
        <v>276</v>
      </c>
      <c r="Z414">
        <v>277</v>
      </c>
      <c r="AA414">
        <v>354</v>
      </c>
      <c r="AB414">
        <v>267</v>
      </c>
      <c r="AC414">
        <v>291</v>
      </c>
      <c r="AD414">
        <v>424</v>
      </c>
      <c r="AE414">
        <v>283</v>
      </c>
    </row>
    <row r="415" spans="1:32" x14ac:dyDescent="0.3">
      <c r="A415" t="s">
        <v>996</v>
      </c>
      <c r="B415" t="s">
        <v>2837</v>
      </c>
      <c r="C415" t="s">
        <v>2838</v>
      </c>
      <c r="D415" t="s">
        <v>3015</v>
      </c>
      <c r="E415" t="s">
        <v>997</v>
      </c>
      <c r="F415" t="s">
        <v>986</v>
      </c>
      <c r="G415" t="s">
        <v>803</v>
      </c>
      <c r="J415" t="s">
        <v>987</v>
      </c>
      <c r="U415">
        <v>67</v>
      </c>
      <c r="V415">
        <v>210</v>
      </c>
      <c r="W415">
        <v>217</v>
      </c>
      <c r="X415">
        <v>310</v>
      </c>
      <c r="Y415">
        <v>308</v>
      </c>
      <c r="Z415">
        <v>317</v>
      </c>
      <c r="AA415">
        <v>316</v>
      </c>
      <c r="AB415">
        <v>247</v>
      </c>
      <c r="AC415">
        <v>297</v>
      </c>
      <c r="AD415">
        <v>474</v>
      </c>
      <c r="AE415">
        <v>206</v>
      </c>
    </row>
    <row r="416" spans="1:32" x14ac:dyDescent="0.3">
      <c r="A416" t="s">
        <v>998</v>
      </c>
      <c r="B416" t="s">
        <v>2837</v>
      </c>
      <c r="C416" t="s">
        <v>2838</v>
      </c>
      <c r="D416" t="s">
        <v>3015</v>
      </c>
      <c r="E416" t="s">
        <v>999</v>
      </c>
      <c r="F416" t="s">
        <v>986</v>
      </c>
      <c r="G416" t="s">
        <v>803</v>
      </c>
      <c r="J416" t="s">
        <v>987</v>
      </c>
      <c r="U416">
        <v>39</v>
      </c>
      <c r="V416">
        <v>189</v>
      </c>
      <c r="W416">
        <v>267</v>
      </c>
      <c r="X416">
        <v>240</v>
      </c>
      <c r="Y416">
        <v>356</v>
      </c>
      <c r="Z416">
        <v>460</v>
      </c>
      <c r="AA416">
        <v>280</v>
      </c>
      <c r="AB416">
        <v>211</v>
      </c>
      <c r="AC416">
        <v>365</v>
      </c>
      <c r="AD416">
        <v>561</v>
      </c>
      <c r="AE416">
        <v>574</v>
      </c>
    </row>
    <row r="417" spans="1:31" x14ac:dyDescent="0.3">
      <c r="A417" t="s">
        <v>1000</v>
      </c>
      <c r="B417" t="s">
        <v>2837</v>
      </c>
      <c r="C417" t="s">
        <v>2838</v>
      </c>
      <c r="D417" t="s">
        <v>3015</v>
      </c>
      <c r="E417" t="s">
        <v>1001</v>
      </c>
      <c r="F417" t="s">
        <v>986</v>
      </c>
      <c r="G417" t="s">
        <v>803</v>
      </c>
      <c r="J417" t="s">
        <v>987</v>
      </c>
      <c r="U417">
        <v>353</v>
      </c>
      <c r="V417">
        <v>2228</v>
      </c>
      <c r="W417">
        <v>1920</v>
      </c>
      <c r="X417">
        <v>2415</v>
      </c>
      <c r="Y417">
        <v>2273</v>
      </c>
      <c r="Z417">
        <v>2828</v>
      </c>
      <c r="AA417">
        <v>2615</v>
      </c>
      <c r="AB417">
        <v>1552</v>
      </c>
      <c r="AC417">
        <v>2015</v>
      </c>
      <c r="AD417">
        <v>2949</v>
      </c>
      <c r="AE417">
        <v>2570</v>
      </c>
    </row>
    <row r="418" spans="1:31" x14ac:dyDescent="0.3">
      <c r="A418" t="s">
        <v>1002</v>
      </c>
      <c r="B418" t="s">
        <v>2837</v>
      </c>
      <c r="C418" t="s">
        <v>2838</v>
      </c>
      <c r="D418" t="s">
        <v>3015</v>
      </c>
      <c r="E418" t="s">
        <v>1003</v>
      </c>
      <c r="F418" t="s">
        <v>986</v>
      </c>
      <c r="G418" t="s">
        <v>803</v>
      </c>
      <c r="J418" t="s">
        <v>987</v>
      </c>
      <c r="U418">
        <v>2</v>
      </c>
      <c r="V418">
        <v>15</v>
      </c>
      <c r="W418">
        <v>16</v>
      </c>
      <c r="X418">
        <v>20</v>
      </c>
      <c r="Y418">
        <v>17</v>
      </c>
      <c r="Z418">
        <v>56</v>
      </c>
      <c r="AA418">
        <v>17</v>
      </c>
      <c r="AB418">
        <v>19</v>
      </c>
      <c r="AC418">
        <v>21</v>
      </c>
      <c r="AD418">
        <v>56</v>
      </c>
      <c r="AE418">
        <v>18</v>
      </c>
    </row>
    <row r="419" spans="1:31" x14ac:dyDescent="0.3">
      <c r="A419" t="s">
        <v>1004</v>
      </c>
      <c r="B419" t="s">
        <v>2837</v>
      </c>
      <c r="C419" t="s">
        <v>2838</v>
      </c>
      <c r="D419" t="s">
        <v>3015</v>
      </c>
      <c r="E419" t="s">
        <v>1005</v>
      </c>
      <c r="F419" t="s">
        <v>986</v>
      </c>
      <c r="G419" t="s">
        <v>803</v>
      </c>
      <c r="J419" t="s">
        <v>987</v>
      </c>
      <c r="U419">
        <v>3</v>
      </c>
      <c r="V419">
        <v>22</v>
      </c>
      <c r="W419">
        <v>10</v>
      </c>
      <c r="X419">
        <v>18</v>
      </c>
      <c r="Y419">
        <v>19</v>
      </c>
      <c r="Z419">
        <v>24</v>
      </c>
      <c r="AA419">
        <v>15</v>
      </c>
      <c r="AB419">
        <v>15</v>
      </c>
      <c r="AC419">
        <v>18</v>
      </c>
      <c r="AD419">
        <v>14</v>
      </c>
      <c r="AE419">
        <v>11</v>
      </c>
    </row>
    <row r="420" spans="1:31" x14ac:dyDescent="0.3">
      <c r="A420" t="s">
        <v>1006</v>
      </c>
      <c r="B420" t="s">
        <v>2837</v>
      </c>
      <c r="C420" t="s">
        <v>2838</v>
      </c>
      <c r="D420" t="s">
        <v>3015</v>
      </c>
      <c r="E420" t="s">
        <v>1007</v>
      </c>
      <c r="F420" t="s">
        <v>986</v>
      </c>
      <c r="G420" t="s">
        <v>803</v>
      </c>
      <c r="J420" t="s">
        <v>987</v>
      </c>
      <c r="U420">
        <v>15</v>
      </c>
      <c r="V420">
        <v>86</v>
      </c>
      <c r="W420">
        <v>51</v>
      </c>
      <c r="X420">
        <v>76</v>
      </c>
      <c r="Y420">
        <v>43</v>
      </c>
      <c r="Z420">
        <v>81</v>
      </c>
      <c r="AA420">
        <v>93</v>
      </c>
      <c r="AB420">
        <v>91</v>
      </c>
      <c r="AC420">
        <v>106</v>
      </c>
      <c r="AD420">
        <v>116</v>
      </c>
      <c r="AE420">
        <v>55</v>
      </c>
    </row>
    <row r="421" spans="1:31" x14ac:dyDescent="0.3">
      <c r="A421" t="s">
        <v>1008</v>
      </c>
      <c r="B421" t="s">
        <v>2837</v>
      </c>
      <c r="C421" t="s">
        <v>2838</v>
      </c>
      <c r="D421" t="s">
        <v>3015</v>
      </c>
      <c r="E421" t="s">
        <v>1009</v>
      </c>
      <c r="F421" t="s">
        <v>986</v>
      </c>
      <c r="G421" t="s">
        <v>803</v>
      </c>
      <c r="J421" t="s">
        <v>987</v>
      </c>
      <c r="U421">
        <v>62</v>
      </c>
      <c r="V421">
        <v>244</v>
      </c>
      <c r="W421">
        <v>198</v>
      </c>
      <c r="X421">
        <v>300</v>
      </c>
      <c r="Y421">
        <v>240</v>
      </c>
      <c r="Z421">
        <v>290</v>
      </c>
      <c r="AA421">
        <v>328</v>
      </c>
      <c r="AB421">
        <v>220</v>
      </c>
      <c r="AC421">
        <v>324</v>
      </c>
      <c r="AD421">
        <v>417</v>
      </c>
      <c r="AE421">
        <v>201</v>
      </c>
    </row>
    <row r="422" spans="1:31" x14ac:dyDescent="0.3">
      <c r="A422" t="s">
        <v>1010</v>
      </c>
      <c r="B422" t="s">
        <v>2837</v>
      </c>
      <c r="C422" t="s">
        <v>2838</v>
      </c>
      <c r="D422" t="s">
        <v>3015</v>
      </c>
      <c r="E422" t="s">
        <v>1011</v>
      </c>
      <c r="F422" t="s">
        <v>986</v>
      </c>
      <c r="G422" t="s">
        <v>803</v>
      </c>
      <c r="J422" t="s">
        <v>987</v>
      </c>
      <c r="U422">
        <v>546</v>
      </c>
      <c r="V422">
        <v>1598</v>
      </c>
      <c r="W422">
        <v>1468</v>
      </c>
      <c r="X422">
        <v>2253</v>
      </c>
      <c r="Y422">
        <v>2014</v>
      </c>
      <c r="Z422">
        <v>2362</v>
      </c>
      <c r="AA422">
        <v>2745</v>
      </c>
      <c r="AB422">
        <v>1807</v>
      </c>
      <c r="AC422">
        <v>2291</v>
      </c>
      <c r="AD422">
        <v>2340</v>
      </c>
      <c r="AE422">
        <v>1132</v>
      </c>
    </row>
    <row r="423" spans="1:31" x14ac:dyDescent="0.3">
      <c r="A423" t="s">
        <v>1012</v>
      </c>
      <c r="B423" t="s">
        <v>2837</v>
      </c>
      <c r="C423" t="s">
        <v>2838</v>
      </c>
      <c r="D423" t="s">
        <v>3015</v>
      </c>
      <c r="E423" t="s">
        <v>985</v>
      </c>
      <c r="F423" t="s">
        <v>1013</v>
      </c>
      <c r="G423" t="s">
        <v>803</v>
      </c>
      <c r="J423" t="s">
        <v>987</v>
      </c>
      <c r="U423">
        <v>139.9</v>
      </c>
      <c r="V423">
        <v>1846.3</v>
      </c>
      <c r="W423">
        <v>6341.5</v>
      </c>
      <c r="X423">
        <v>1184.5999999999999</v>
      </c>
      <c r="Y423">
        <v>20263.5</v>
      </c>
      <c r="Z423">
        <v>6359</v>
      </c>
      <c r="AA423">
        <v>17197.8</v>
      </c>
      <c r="AB423">
        <v>79333.8</v>
      </c>
      <c r="AC423">
        <v>1429.8</v>
      </c>
      <c r="AD423">
        <v>6013.3</v>
      </c>
      <c r="AE423">
        <v>910.3</v>
      </c>
    </row>
    <row r="424" spans="1:31" x14ac:dyDescent="0.3">
      <c r="A424" t="s">
        <v>1014</v>
      </c>
      <c r="B424" t="s">
        <v>2837</v>
      </c>
      <c r="C424" t="s">
        <v>2838</v>
      </c>
      <c r="D424" t="s">
        <v>3015</v>
      </c>
      <c r="E424" t="s">
        <v>989</v>
      </c>
      <c r="F424" t="s">
        <v>1013</v>
      </c>
      <c r="G424" t="s">
        <v>803</v>
      </c>
      <c r="J424" t="s">
        <v>987</v>
      </c>
      <c r="U424">
        <v>13.1</v>
      </c>
      <c r="V424">
        <v>74.5</v>
      </c>
      <c r="W424">
        <v>215</v>
      </c>
      <c r="X424">
        <v>339.1</v>
      </c>
      <c r="Y424">
        <v>841.9</v>
      </c>
      <c r="Z424">
        <v>1848.9</v>
      </c>
      <c r="AA424">
        <v>1452.7</v>
      </c>
      <c r="AB424">
        <v>207.5</v>
      </c>
      <c r="AC424">
        <v>255.4</v>
      </c>
      <c r="AD424">
        <v>1427.8</v>
      </c>
      <c r="AE424">
        <v>1438.5</v>
      </c>
    </row>
    <row r="425" spans="1:31" x14ac:dyDescent="0.3">
      <c r="A425" t="s">
        <v>1015</v>
      </c>
      <c r="B425" t="s">
        <v>2837</v>
      </c>
      <c r="C425" t="s">
        <v>2838</v>
      </c>
      <c r="D425" t="s">
        <v>3015</v>
      </c>
      <c r="E425" t="s">
        <v>991</v>
      </c>
      <c r="F425" t="s">
        <v>1013</v>
      </c>
      <c r="G425" t="s">
        <v>803</v>
      </c>
      <c r="J425" t="s">
        <v>987</v>
      </c>
      <c r="U425">
        <v>1049.0999999999999</v>
      </c>
      <c r="V425">
        <v>2442.3000000000002</v>
      </c>
      <c r="W425">
        <v>1075.7</v>
      </c>
      <c r="X425">
        <v>1112.8</v>
      </c>
      <c r="Y425">
        <v>1820</v>
      </c>
      <c r="Z425">
        <v>3433.4</v>
      </c>
      <c r="AA425">
        <v>5382.4</v>
      </c>
      <c r="AB425">
        <v>13286.5</v>
      </c>
      <c r="AC425">
        <v>305.7</v>
      </c>
      <c r="AD425">
        <v>5647.4</v>
      </c>
      <c r="AE425">
        <v>1352.4</v>
      </c>
    </row>
    <row r="426" spans="1:31" x14ac:dyDescent="0.3">
      <c r="A426" t="s">
        <v>1016</v>
      </c>
      <c r="B426" t="s">
        <v>2837</v>
      </c>
      <c r="C426" t="s">
        <v>2838</v>
      </c>
      <c r="D426" t="s">
        <v>3015</v>
      </c>
      <c r="E426" t="s">
        <v>993</v>
      </c>
      <c r="F426" t="s">
        <v>1013</v>
      </c>
      <c r="G426" t="s">
        <v>803</v>
      </c>
      <c r="J426" t="s">
        <v>987</v>
      </c>
      <c r="U426">
        <v>40</v>
      </c>
      <c r="V426">
        <v>1973.2</v>
      </c>
      <c r="W426">
        <v>3329.4</v>
      </c>
      <c r="X426">
        <v>344.5</v>
      </c>
      <c r="Y426">
        <v>1401.4</v>
      </c>
      <c r="Z426">
        <v>8775.1</v>
      </c>
      <c r="AA426">
        <v>205.4</v>
      </c>
      <c r="AB426">
        <v>88.5</v>
      </c>
      <c r="AC426">
        <v>191.5</v>
      </c>
      <c r="AD426">
        <v>993.8</v>
      </c>
      <c r="AE426">
        <v>108.4</v>
      </c>
    </row>
    <row r="427" spans="1:31" x14ac:dyDescent="0.3">
      <c r="A427" t="s">
        <v>1017</v>
      </c>
      <c r="B427" t="s">
        <v>2837</v>
      </c>
      <c r="C427" t="s">
        <v>2838</v>
      </c>
      <c r="D427" t="s">
        <v>3015</v>
      </c>
      <c r="E427" t="s">
        <v>995</v>
      </c>
      <c r="F427" t="s">
        <v>1013</v>
      </c>
      <c r="G427" t="s">
        <v>803</v>
      </c>
      <c r="J427" t="s">
        <v>987</v>
      </c>
      <c r="U427">
        <v>1918.6</v>
      </c>
      <c r="V427">
        <v>1919</v>
      </c>
      <c r="W427">
        <v>1695.1</v>
      </c>
      <c r="X427">
        <v>2723.7</v>
      </c>
      <c r="Y427">
        <v>3821.7</v>
      </c>
      <c r="Z427">
        <v>7227.4</v>
      </c>
      <c r="AA427">
        <v>9365.1</v>
      </c>
      <c r="AB427">
        <v>9934.7999999999993</v>
      </c>
      <c r="AC427">
        <v>2551.6</v>
      </c>
      <c r="AD427">
        <v>2781.5</v>
      </c>
      <c r="AE427">
        <v>7103.4</v>
      </c>
    </row>
    <row r="428" spans="1:31" x14ac:dyDescent="0.3">
      <c r="A428" t="s">
        <v>1018</v>
      </c>
      <c r="B428" t="s">
        <v>2837</v>
      </c>
      <c r="C428" t="s">
        <v>2838</v>
      </c>
      <c r="D428" t="s">
        <v>3015</v>
      </c>
      <c r="E428" t="s">
        <v>997</v>
      </c>
      <c r="F428" t="s">
        <v>1013</v>
      </c>
      <c r="G428" t="s">
        <v>803</v>
      </c>
      <c r="J428" t="s">
        <v>987</v>
      </c>
      <c r="U428">
        <v>88.8</v>
      </c>
      <c r="V428">
        <v>655.4</v>
      </c>
      <c r="W428">
        <v>525.29999999999995</v>
      </c>
      <c r="X428">
        <v>3307.6</v>
      </c>
      <c r="Y428">
        <v>2274.8000000000002</v>
      </c>
      <c r="Z428">
        <v>2163.1</v>
      </c>
      <c r="AA428">
        <v>3750</v>
      </c>
      <c r="AB428">
        <v>3632.8</v>
      </c>
      <c r="AC428">
        <v>1207.5999999999999</v>
      </c>
      <c r="AD428">
        <v>4102.5</v>
      </c>
      <c r="AE428">
        <v>1593.9</v>
      </c>
    </row>
    <row r="429" spans="1:31" x14ac:dyDescent="0.3">
      <c r="A429" t="s">
        <v>1019</v>
      </c>
      <c r="B429" t="s">
        <v>2837</v>
      </c>
      <c r="C429" t="s">
        <v>2838</v>
      </c>
      <c r="D429" t="s">
        <v>3015</v>
      </c>
      <c r="E429" t="s">
        <v>999</v>
      </c>
      <c r="F429" t="s">
        <v>1013</v>
      </c>
      <c r="G429" t="s">
        <v>803</v>
      </c>
      <c r="J429" t="s">
        <v>987</v>
      </c>
      <c r="U429">
        <v>285.8</v>
      </c>
      <c r="V429">
        <v>5968.9</v>
      </c>
      <c r="W429">
        <v>7786.2</v>
      </c>
      <c r="X429">
        <v>3343.9</v>
      </c>
      <c r="Y429">
        <v>9794.2999999999993</v>
      </c>
      <c r="Z429">
        <v>13052.9</v>
      </c>
      <c r="AA429">
        <v>5642.1</v>
      </c>
      <c r="AB429">
        <v>174525.4</v>
      </c>
      <c r="AC429">
        <v>4374.6000000000004</v>
      </c>
      <c r="AD429">
        <v>10882.1</v>
      </c>
      <c r="AE429">
        <v>9725.7000000000007</v>
      </c>
    </row>
    <row r="430" spans="1:31" x14ac:dyDescent="0.3">
      <c r="A430" t="s">
        <v>1020</v>
      </c>
      <c r="B430" t="s">
        <v>2837</v>
      </c>
      <c r="C430" t="s">
        <v>2838</v>
      </c>
      <c r="D430" t="s">
        <v>3015</v>
      </c>
      <c r="E430" t="s">
        <v>1001</v>
      </c>
      <c r="F430" t="s">
        <v>1013</v>
      </c>
      <c r="G430" t="s">
        <v>803</v>
      </c>
      <c r="J430" t="s">
        <v>987</v>
      </c>
      <c r="U430">
        <v>3670</v>
      </c>
      <c r="V430">
        <v>34252</v>
      </c>
      <c r="W430">
        <v>9430</v>
      </c>
      <c r="X430">
        <v>9130.7000000000007</v>
      </c>
      <c r="Y430">
        <v>15131.4</v>
      </c>
      <c r="Z430">
        <v>56773.5</v>
      </c>
      <c r="AA430">
        <v>16000.9</v>
      </c>
      <c r="AB430">
        <v>147187.4</v>
      </c>
      <c r="AC430">
        <v>14377.4</v>
      </c>
      <c r="AD430">
        <v>27909.7</v>
      </c>
      <c r="AE430">
        <v>50455.1</v>
      </c>
    </row>
    <row r="431" spans="1:31" x14ac:dyDescent="0.3">
      <c r="A431" t="s">
        <v>1021</v>
      </c>
      <c r="B431" t="s">
        <v>2837</v>
      </c>
      <c r="C431" t="s">
        <v>2838</v>
      </c>
      <c r="D431" t="s">
        <v>3015</v>
      </c>
      <c r="E431" t="s">
        <v>1003</v>
      </c>
      <c r="F431" t="s">
        <v>1013</v>
      </c>
      <c r="G431" t="s">
        <v>803</v>
      </c>
      <c r="J431" t="s">
        <v>987</v>
      </c>
      <c r="U431">
        <v>2.7</v>
      </c>
      <c r="V431">
        <v>10.6</v>
      </c>
      <c r="W431">
        <v>65.599999999999994</v>
      </c>
      <c r="X431">
        <v>5</v>
      </c>
      <c r="Y431">
        <v>1788.9</v>
      </c>
      <c r="Z431">
        <v>8327.1</v>
      </c>
      <c r="AA431">
        <v>6.5</v>
      </c>
      <c r="AB431">
        <v>83.3</v>
      </c>
      <c r="AC431">
        <v>101.8</v>
      </c>
      <c r="AD431">
        <v>2098.9</v>
      </c>
      <c r="AE431">
        <v>7.5</v>
      </c>
    </row>
    <row r="432" spans="1:31" x14ac:dyDescent="0.3">
      <c r="A432" t="s">
        <v>1022</v>
      </c>
      <c r="B432" t="s">
        <v>2837</v>
      </c>
      <c r="C432" t="s">
        <v>2838</v>
      </c>
      <c r="D432" t="s">
        <v>3015</v>
      </c>
      <c r="E432" t="s">
        <v>1005</v>
      </c>
      <c r="F432" t="s">
        <v>1013</v>
      </c>
      <c r="G432" t="s">
        <v>803</v>
      </c>
      <c r="J432" t="s">
        <v>987</v>
      </c>
      <c r="U432">
        <v>6.7</v>
      </c>
      <c r="V432">
        <v>59.7</v>
      </c>
      <c r="W432">
        <v>17.100000000000001</v>
      </c>
      <c r="X432">
        <v>20</v>
      </c>
      <c r="Y432">
        <v>21.3</v>
      </c>
      <c r="Z432">
        <v>46</v>
      </c>
      <c r="AA432">
        <v>37.4</v>
      </c>
      <c r="AB432">
        <v>18.5</v>
      </c>
      <c r="AC432">
        <v>72.599999999999994</v>
      </c>
      <c r="AD432">
        <v>10.1</v>
      </c>
      <c r="AE432">
        <v>47.7</v>
      </c>
    </row>
    <row r="433" spans="1:31" x14ac:dyDescent="0.3">
      <c r="A433" t="s">
        <v>1023</v>
      </c>
      <c r="B433" t="s">
        <v>2837</v>
      </c>
      <c r="C433" t="s">
        <v>2838</v>
      </c>
      <c r="D433" t="s">
        <v>3015</v>
      </c>
      <c r="E433" t="s">
        <v>1007</v>
      </c>
      <c r="F433" t="s">
        <v>1013</v>
      </c>
      <c r="G433" t="s">
        <v>803</v>
      </c>
      <c r="J433" t="s">
        <v>987</v>
      </c>
      <c r="U433">
        <v>1880.5</v>
      </c>
      <c r="V433">
        <v>1455.1</v>
      </c>
      <c r="W433">
        <v>189.5</v>
      </c>
      <c r="X433">
        <v>1054.4000000000001</v>
      </c>
      <c r="Y433">
        <v>425.4</v>
      </c>
      <c r="Z433">
        <v>1301</v>
      </c>
      <c r="AA433">
        <v>3286.2</v>
      </c>
      <c r="AB433">
        <v>29121.599999999999</v>
      </c>
      <c r="AC433">
        <v>1699.8</v>
      </c>
      <c r="AD433">
        <v>2638.7</v>
      </c>
      <c r="AE433">
        <v>1296.4000000000001</v>
      </c>
    </row>
    <row r="434" spans="1:31" x14ac:dyDescent="0.3">
      <c r="A434" t="s">
        <v>1024</v>
      </c>
      <c r="B434" t="s">
        <v>2837</v>
      </c>
      <c r="C434" t="s">
        <v>2838</v>
      </c>
      <c r="D434" t="s">
        <v>3015</v>
      </c>
      <c r="E434" t="s">
        <v>1009</v>
      </c>
      <c r="F434" t="s">
        <v>1013</v>
      </c>
      <c r="G434" t="s">
        <v>803</v>
      </c>
      <c r="J434" t="s">
        <v>987</v>
      </c>
      <c r="U434">
        <v>88.1</v>
      </c>
      <c r="V434">
        <v>403.5</v>
      </c>
      <c r="W434">
        <v>562.29999999999995</v>
      </c>
      <c r="X434">
        <v>453.4</v>
      </c>
      <c r="Y434">
        <v>1533.5</v>
      </c>
      <c r="Z434">
        <v>2061.5</v>
      </c>
      <c r="AA434">
        <v>1348.1</v>
      </c>
      <c r="AB434">
        <v>2340.3000000000002</v>
      </c>
      <c r="AC434">
        <v>957.4</v>
      </c>
      <c r="AD434">
        <v>16607.900000000001</v>
      </c>
      <c r="AE434">
        <v>4193.1000000000004</v>
      </c>
    </row>
    <row r="435" spans="1:31" x14ac:dyDescent="0.3">
      <c r="A435" t="s">
        <v>1025</v>
      </c>
      <c r="B435" t="s">
        <v>2837</v>
      </c>
      <c r="C435" t="s">
        <v>2838</v>
      </c>
      <c r="D435" t="s">
        <v>3015</v>
      </c>
      <c r="E435" t="s">
        <v>1011</v>
      </c>
      <c r="F435" t="s">
        <v>1013</v>
      </c>
      <c r="G435" t="s">
        <v>803</v>
      </c>
      <c r="J435" t="s">
        <v>987</v>
      </c>
      <c r="U435">
        <v>4253.6000000000004</v>
      </c>
      <c r="V435">
        <v>25805.200000000001</v>
      </c>
      <c r="W435">
        <v>9372.4</v>
      </c>
      <c r="X435">
        <v>13720.5</v>
      </c>
      <c r="Y435">
        <v>28794.9</v>
      </c>
      <c r="Z435">
        <v>16934.8</v>
      </c>
      <c r="AA435">
        <v>38368.1</v>
      </c>
      <c r="AB435">
        <v>54364.7</v>
      </c>
      <c r="AC435">
        <v>7935.5</v>
      </c>
      <c r="AD435">
        <v>10846.9</v>
      </c>
      <c r="AE435">
        <v>6643.6</v>
      </c>
    </row>
    <row r="436" spans="1:31" x14ac:dyDescent="0.3">
      <c r="A436" t="s">
        <v>1026</v>
      </c>
      <c r="B436" t="s">
        <v>2837</v>
      </c>
      <c r="C436" t="s">
        <v>2838</v>
      </c>
      <c r="D436" t="s">
        <v>3015</v>
      </c>
      <c r="E436" t="s">
        <v>985</v>
      </c>
      <c r="F436" t="s">
        <v>1027</v>
      </c>
      <c r="G436" t="s">
        <v>803</v>
      </c>
      <c r="J436" t="s">
        <v>987</v>
      </c>
      <c r="U436">
        <v>4.5</v>
      </c>
      <c r="V436">
        <v>14.8</v>
      </c>
      <c r="W436">
        <v>49.9</v>
      </c>
      <c r="X436">
        <v>8.6999999999999993</v>
      </c>
      <c r="Y436">
        <v>123.6</v>
      </c>
      <c r="Z436">
        <v>38.799999999999997</v>
      </c>
      <c r="AA436">
        <v>77.5</v>
      </c>
      <c r="AB436">
        <v>406.8</v>
      </c>
      <c r="AC436">
        <v>6.6</v>
      </c>
      <c r="AD436">
        <v>18.5</v>
      </c>
      <c r="AE436">
        <v>5.2</v>
      </c>
    </row>
    <row r="437" spans="1:31" x14ac:dyDescent="0.3">
      <c r="A437" t="s">
        <v>1028</v>
      </c>
      <c r="B437" t="s">
        <v>2837</v>
      </c>
      <c r="C437" t="s">
        <v>2838</v>
      </c>
      <c r="D437" t="s">
        <v>3015</v>
      </c>
      <c r="E437" t="s">
        <v>989</v>
      </c>
      <c r="F437" t="s">
        <v>1027</v>
      </c>
      <c r="G437" t="s">
        <v>803</v>
      </c>
      <c r="J437" t="s">
        <v>987</v>
      </c>
      <c r="U437">
        <v>1.3</v>
      </c>
      <c r="V437">
        <v>1.5</v>
      </c>
      <c r="W437">
        <v>4.0999999999999996</v>
      </c>
      <c r="X437">
        <v>4.7</v>
      </c>
      <c r="Y437">
        <v>9.5</v>
      </c>
      <c r="Z437">
        <v>15.2</v>
      </c>
      <c r="AA437">
        <v>13.8</v>
      </c>
      <c r="AB437">
        <v>3.3</v>
      </c>
      <c r="AC437">
        <v>3.3</v>
      </c>
      <c r="AD437">
        <v>13.6</v>
      </c>
      <c r="AE437">
        <v>13.8</v>
      </c>
    </row>
    <row r="438" spans="1:31" x14ac:dyDescent="0.3">
      <c r="A438" t="s">
        <v>1029</v>
      </c>
      <c r="B438" t="s">
        <v>2837</v>
      </c>
      <c r="C438" t="s">
        <v>2838</v>
      </c>
      <c r="D438" t="s">
        <v>3015</v>
      </c>
      <c r="E438" t="s">
        <v>991</v>
      </c>
      <c r="F438" t="s">
        <v>1027</v>
      </c>
      <c r="G438" t="s">
        <v>803</v>
      </c>
      <c r="J438" t="s">
        <v>987</v>
      </c>
      <c r="U438">
        <v>8.5</v>
      </c>
      <c r="V438">
        <v>4.7</v>
      </c>
      <c r="W438">
        <v>3.5</v>
      </c>
      <c r="X438">
        <v>2.6</v>
      </c>
      <c r="Y438">
        <v>5.9</v>
      </c>
      <c r="Z438">
        <v>11.2</v>
      </c>
      <c r="AA438">
        <v>15.8</v>
      </c>
      <c r="AB438">
        <v>70.3</v>
      </c>
      <c r="AC438">
        <v>1.9</v>
      </c>
      <c r="AD438">
        <v>28.2</v>
      </c>
      <c r="AE438">
        <v>13</v>
      </c>
    </row>
    <row r="439" spans="1:31" x14ac:dyDescent="0.3">
      <c r="A439" t="s">
        <v>1030</v>
      </c>
      <c r="B439" t="s">
        <v>2837</v>
      </c>
      <c r="C439" t="s">
        <v>2838</v>
      </c>
      <c r="D439" t="s">
        <v>3015</v>
      </c>
      <c r="E439" t="s">
        <v>993</v>
      </c>
      <c r="F439" t="s">
        <v>1027</v>
      </c>
      <c r="G439" t="s">
        <v>803</v>
      </c>
      <c r="J439" t="s">
        <v>987</v>
      </c>
      <c r="U439">
        <v>4</v>
      </c>
      <c r="V439">
        <v>27</v>
      </c>
      <c r="W439">
        <v>75.7</v>
      </c>
      <c r="X439">
        <v>5.4</v>
      </c>
      <c r="Y439">
        <v>28.6</v>
      </c>
      <c r="Z439">
        <v>199.4</v>
      </c>
      <c r="AA439">
        <v>4.5999999999999996</v>
      </c>
      <c r="AB439">
        <v>2.5</v>
      </c>
      <c r="AC439">
        <v>5.8</v>
      </c>
      <c r="AD439">
        <v>19.5</v>
      </c>
      <c r="AE439">
        <v>3.2</v>
      </c>
    </row>
    <row r="440" spans="1:31" x14ac:dyDescent="0.3">
      <c r="A440" t="s">
        <v>1031</v>
      </c>
      <c r="B440" t="s">
        <v>2837</v>
      </c>
      <c r="C440" t="s">
        <v>2838</v>
      </c>
      <c r="D440" t="s">
        <v>3015</v>
      </c>
      <c r="E440" t="s">
        <v>995</v>
      </c>
      <c r="F440" t="s">
        <v>1027</v>
      </c>
      <c r="G440" t="s">
        <v>803</v>
      </c>
      <c r="J440" t="s">
        <v>987</v>
      </c>
      <c r="U440">
        <v>40</v>
      </c>
      <c r="V440">
        <v>8.3000000000000007</v>
      </c>
      <c r="W440">
        <v>9.3000000000000007</v>
      </c>
      <c r="X440">
        <v>9.1</v>
      </c>
      <c r="Y440">
        <v>13.8</v>
      </c>
      <c r="Z440">
        <v>26.1</v>
      </c>
      <c r="AA440">
        <v>26.5</v>
      </c>
      <c r="AB440">
        <v>37.200000000000003</v>
      </c>
      <c r="AC440">
        <v>8.8000000000000007</v>
      </c>
      <c r="AD440">
        <v>6.6</v>
      </c>
      <c r="AE440">
        <v>25.1</v>
      </c>
    </row>
    <row r="441" spans="1:31" x14ac:dyDescent="0.3">
      <c r="A441" t="s">
        <v>1032</v>
      </c>
      <c r="B441" t="s">
        <v>2837</v>
      </c>
      <c r="C441" t="s">
        <v>2838</v>
      </c>
      <c r="D441" t="s">
        <v>3015</v>
      </c>
      <c r="E441" t="s">
        <v>997</v>
      </c>
      <c r="F441" t="s">
        <v>1027</v>
      </c>
      <c r="G441" t="s">
        <v>803</v>
      </c>
      <c r="J441" t="s">
        <v>987</v>
      </c>
      <c r="U441">
        <v>1.3</v>
      </c>
      <c r="V441">
        <v>3.1</v>
      </c>
      <c r="W441">
        <v>2.4</v>
      </c>
      <c r="X441">
        <v>10.7</v>
      </c>
      <c r="Y441">
        <v>7.4</v>
      </c>
      <c r="Z441">
        <v>6.8</v>
      </c>
      <c r="AA441">
        <v>11.9</v>
      </c>
      <c r="AB441">
        <v>14.7</v>
      </c>
      <c r="AC441">
        <v>4.0999999999999996</v>
      </c>
      <c r="AD441">
        <v>8.6999999999999993</v>
      </c>
      <c r="AE441">
        <v>7.7</v>
      </c>
    </row>
    <row r="442" spans="1:31" x14ac:dyDescent="0.3">
      <c r="A442" t="s">
        <v>1033</v>
      </c>
      <c r="B442" t="s">
        <v>2837</v>
      </c>
      <c r="C442" t="s">
        <v>2838</v>
      </c>
      <c r="D442" t="s">
        <v>3015</v>
      </c>
      <c r="E442" t="s">
        <v>999</v>
      </c>
      <c r="F442" t="s">
        <v>1027</v>
      </c>
      <c r="G442" t="s">
        <v>803</v>
      </c>
      <c r="J442" t="s">
        <v>987</v>
      </c>
      <c r="U442">
        <v>7.3</v>
      </c>
      <c r="V442">
        <v>31.6</v>
      </c>
      <c r="W442">
        <v>29.2</v>
      </c>
      <c r="X442">
        <v>13.9</v>
      </c>
      <c r="Y442">
        <v>27.5</v>
      </c>
      <c r="Z442">
        <v>28.4</v>
      </c>
      <c r="AA442">
        <v>20.2</v>
      </c>
      <c r="AB442">
        <v>827.1</v>
      </c>
      <c r="AC442">
        <v>12</v>
      </c>
      <c r="AD442">
        <v>19.399999999999999</v>
      </c>
      <c r="AE442">
        <v>16.899999999999999</v>
      </c>
    </row>
    <row r="443" spans="1:31" x14ac:dyDescent="0.3">
      <c r="A443" t="s">
        <v>1034</v>
      </c>
      <c r="B443" t="s">
        <v>2837</v>
      </c>
      <c r="C443" t="s">
        <v>2838</v>
      </c>
      <c r="D443" t="s">
        <v>3015</v>
      </c>
      <c r="E443" t="s">
        <v>1001</v>
      </c>
      <c r="F443" t="s">
        <v>1027</v>
      </c>
      <c r="G443" t="s">
        <v>803</v>
      </c>
      <c r="J443" t="s">
        <v>987</v>
      </c>
      <c r="U443">
        <v>10.4</v>
      </c>
      <c r="V443">
        <v>15.4</v>
      </c>
      <c r="W443">
        <v>4.9000000000000004</v>
      </c>
      <c r="X443">
        <v>3.8</v>
      </c>
      <c r="Y443">
        <v>6.7</v>
      </c>
      <c r="Z443">
        <v>20.100000000000001</v>
      </c>
      <c r="AA443">
        <v>6.1</v>
      </c>
      <c r="AB443">
        <v>94.8</v>
      </c>
      <c r="AC443">
        <v>7.1</v>
      </c>
      <c r="AD443">
        <v>9.5</v>
      </c>
      <c r="AE443">
        <v>19.600000000000001</v>
      </c>
    </row>
    <row r="444" spans="1:31" x14ac:dyDescent="0.3">
      <c r="A444" t="s">
        <v>1035</v>
      </c>
      <c r="B444" t="s">
        <v>2837</v>
      </c>
      <c r="C444" t="s">
        <v>2838</v>
      </c>
      <c r="D444" t="s">
        <v>3015</v>
      </c>
      <c r="E444" t="s">
        <v>1003</v>
      </c>
      <c r="F444" t="s">
        <v>1027</v>
      </c>
      <c r="G444" t="s">
        <v>803</v>
      </c>
      <c r="J444" t="s">
        <v>987</v>
      </c>
      <c r="U444">
        <v>1.4</v>
      </c>
      <c r="V444">
        <v>0.7</v>
      </c>
      <c r="W444">
        <v>4.0999999999999996</v>
      </c>
      <c r="X444">
        <v>0.3</v>
      </c>
      <c r="Y444">
        <v>105.2</v>
      </c>
      <c r="Z444">
        <v>148.69999999999999</v>
      </c>
      <c r="AA444">
        <v>0.4</v>
      </c>
      <c r="AB444">
        <v>4.4000000000000004</v>
      </c>
      <c r="AC444">
        <v>4.8</v>
      </c>
      <c r="AD444">
        <v>37.5</v>
      </c>
      <c r="AE444">
        <v>0.4</v>
      </c>
    </row>
    <row r="445" spans="1:31" x14ac:dyDescent="0.3">
      <c r="A445" t="s">
        <v>1036</v>
      </c>
      <c r="B445" t="s">
        <v>2837</v>
      </c>
      <c r="C445" t="s">
        <v>2838</v>
      </c>
      <c r="D445" t="s">
        <v>3015</v>
      </c>
      <c r="E445" t="s">
        <v>1005</v>
      </c>
      <c r="F445" t="s">
        <v>1027</v>
      </c>
      <c r="G445" t="s">
        <v>803</v>
      </c>
      <c r="J445" t="s">
        <v>987</v>
      </c>
      <c r="U445">
        <v>2.2000000000000002</v>
      </c>
      <c r="V445">
        <v>2.7</v>
      </c>
      <c r="W445">
        <v>1.7</v>
      </c>
      <c r="X445">
        <v>1.1000000000000001</v>
      </c>
      <c r="Y445">
        <v>1.1000000000000001</v>
      </c>
      <c r="Z445">
        <v>1.9</v>
      </c>
      <c r="AA445">
        <v>2.5</v>
      </c>
      <c r="AB445">
        <v>1.2</v>
      </c>
      <c r="AC445">
        <v>4</v>
      </c>
      <c r="AD445">
        <v>0.7</v>
      </c>
      <c r="AE445">
        <v>4.3</v>
      </c>
    </row>
    <row r="446" spans="1:31" x14ac:dyDescent="0.3">
      <c r="A446" t="s">
        <v>1037</v>
      </c>
      <c r="B446" t="s">
        <v>2837</v>
      </c>
      <c r="C446" t="s">
        <v>2838</v>
      </c>
      <c r="D446" t="s">
        <v>3015</v>
      </c>
      <c r="E446" t="s">
        <v>1007</v>
      </c>
      <c r="F446" t="s">
        <v>1027</v>
      </c>
      <c r="G446" t="s">
        <v>803</v>
      </c>
      <c r="J446" t="s">
        <v>987</v>
      </c>
      <c r="U446">
        <v>125.4</v>
      </c>
      <c r="V446">
        <v>16.899999999999999</v>
      </c>
      <c r="W446">
        <v>3.7</v>
      </c>
      <c r="X446">
        <v>13.9</v>
      </c>
      <c r="Y446">
        <v>9.9</v>
      </c>
      <c r="Z446">
        <v>16.100000000000001</v>
      </c>
      <c r="AA446">
        <v>35.299999999999997</v>
      </c>
      <c r="AB446">
        <v>320</v>
      </c>
      <c r="AC446">
        <v>16</v>
      </c>
      <c r="AD446">
        <v>22.7</v>
      </c>
      <c r="AE446">
        <v>23.6</v>
      </c>
    </row>
    <row r="447" spans="1:31" x14ac:dyDescent="0.3">
      <c r="A447" t="s">
        <v>1038</v>
      </c>
      <c r="B447" t="s">
        <v>2837</v>
      </c>
      <c r="C447" t="s">
        <v>2838</v>
      </c>
      <c r="D447" t="s">
        <v>3015</v>
      </c>
      <c r="E447" t="s">
        <v>1009</v>
      </c>
      <c r="F447" t="s">
        <v>1027</v>
      </c>
      <c r="G447" t="s">
        <v>803</v>
      </c>
      <c r="J447" t="s">
        <v>987</v>
      </c>
      <c r="U447">
        <v>1.4</v>
      </c>
      <c r="V447">
        <v>1.7</v>
      </c>
      <c r="W447">
        <v>2.8</v>
      </c>
      <c r="X447">
        <v>1.5</v>
      </c>
      <c r="Y447">
        <v>6.4</v>
      </c>
      <c r="Z447">
        <v>7.1</v>
      </c>
      <c r="AA447">
        <v>4.0999999999999996</v>
      </c>
      <c r="AB447">
        <v>10.6</v>
      </c>
      <c r="AC447">
        <v>3</v>
      </c>
      <c r="AD447">
        <v>39.799999999999997</v>
      </c>
      <c r="AE447">
        <v>20.9</v>
      </c>
    </row>
    <row r="448" spans="1:31" x14ac:dyDescent="0.3">
      <c r="A448" t="s">
        <v>1039</v>
      </c>
      <c r="B448" t="s">
        <v>2837</v>
      </c>
      <c r="C448" t="s">
        <v>2838</v>
      </c>
      <c r="D448" t="s">
        <v>3015</v>
      </c>
      <c r="E448" t="s">
        <v>1011</v>
      </c>
      <c r="F448" t="s">
        <v>1027</v>
      </c>
      <c r="G448" t="s">
        <v>803</v>
      </c>
      <c r="J448" t="s">
        <v>987</v>
      </c>
      <c r="U448">
        <v>7.8</v>
      </c>
      <c r="V448">
        <v>16.100000000000001</v>
      </c>
      <c r="W448">
        <v>6.4</v>
      </c>
      <c r="X448">
        <v>6.1</v>
      </c>
      <c r="Y448">
        <v>14.3</v>
      </c>
      <c r="Z448">
        <v>7.2</v>
      </c>
      <c r="AA448">
        <v>14</v>
      </c>
      <c r="AB448">
        <v>30.1</v>
      </c>
      <c r="AC448">
        <v>3.5</v>
      </c>
      <c r="AD448">
        <v>4.5999999999999996</v>
      </c>
      <c r="AE448">
        <v>5.9</v>
      </c>
    </row>
    <row r="449" spans="1:31" x14ac:dyDescent="0.3">
      <c r="A449" t="s">
        <v>1040</v>
      </c>
      <c r="B449" t="s">
        <v>2837</v>
      </c>
      <c r="C449" t="s">
        <v>3016</v>
      </c>
      <c r="D449" t="s">
        <v>3015</v>
      </c>
      <c r="E449" t="s">
        <v>985</v>
      </c>
      <c r="F449" t="s">
        <v>986</v>
      </c>
      <c r="G449" t="s">
        <v>803</v>
      </c>
      <c r="J449" t="s">
        <v>987</v>
      </c>
      <c r="U449">
        <v>10</v>
      </c>
      <c r="V449">
        <v>54</v>
      </c>
      <c r="W449">
        <v>58</v>
      </c>
      <c r="X449">
        <v>61</v>
      </c>
      <c r="Y449">
        <v>72</v>
      </c>
      <c r="Z449">
        <v>67</v>
      </c>
      <c r="AA449">
        <v>82</v>
      </c>
      <c r="AB449">
        <v>65</v>
      </c>
      <c r="AC449">
        <v>72</v>
      </c>
      <c r="AD449">
        <v>100</v>
      </c>
      <c r="AE449">
        <v>63</v>
      </c>
    </row>
    <row r="450" spans="1:31" x14ac:dyDescent="0.3">
      <c r="A450" t="s">
        <v>1041</v>
      </c>
      <c r="B450" t="s">
        <v>2837</v>
      </c>
      <c r="C450" t="s">
        <v>3016</v>
      </c>
      <c r="D450" t="s">
        <v>3015</v>
      </c>
      <c r="E450" t="s">
        <v>989</v>
      </c>
      <c r="F450" t="s">
        <v>986</v>
      </c>
      <c r="G450" t="s">
        <v>803</v>
      </c>
      <c r="J450" t="s">
        <v>987</v>
      </c>
      <c r="U450">
        <v>2</v>
      </c>
      <c r="V450">
        <v>18</v>
      </c>
      <c r="W450">
        <v>12</v>
      </c>
      <c r="X450">
        <v>28</v>
      </c>
      <c r="Y450">
        <v>32</v>
      </c>
      <c r="Z450">
        <v>40</v>
      </c>
      <c r="AA450">
        <v>24</v>
      </c>
      <c r="AB450">
        <v>15</v>
      </c>
      <c r="AC450">
        <v>21</v>
      </c>
      <c r="AD450">
        <v>32</v>
      </c>
      <c r="AE450">
        <v>35</v>
      </c>
    </row>
    <row r="451" spans="1:31" x14ac:dyDescent="0.3">
      <c r="A451" t="s">
        <v>1042</v>
      </c>
      <c r="B451" t="s">
        <v>2837</v>
      </c>
      <c r="C451" t="s">
        <v>3016</v>
      </c>
      <c r="D451" t="s">
        <v>3015</v>
      </c>
      <c r="E451" t="s">
        <v>991</v>
      </c>
      <c r="F451" t="s">
        <v>986</v>
      </c>
      <c r="G451" t="s">
        <v>803</v>
      </c>
      <c r="J451" t="s">
        <v>987</v>
      </c>
      <c r="U451">
        <v>32</v>
      </c>
      <c r="V451">
        <v>106</v>
      </c>
      <c r="W451">
        <v>66</v>
      </c>
      <c r="X451">
        <v>79</v>
      </c>
      <c r="Y451">
        <v>58</v>
      </c>
      <c r="Z451">
        <v>61</v>
      </c>
      <c r="AA451">
        <v>53</v>
      </c>
      <c r="AB451">
        <v>36</v>
      </c>
      <c r="AC451">
        <v>30</v>
      </c>
      <c r="AD451">
        <v>33</v>
      </c>
      <c r="AE451">
        <v>28</v>
      </c>
    </row>
    <row r="452" spans="1:31" x14ac:dyDescent="0.3">
      <c r="A452" t="s">
        <v>1043</v>
      </c>
      <c r="B452" t="s">
        <v>2837</v>
      </c>
      <c r="C452" t="s">
        <v>3016</v>
      </c>
      <c r="D452" t="s">
        <v>3015</v>
      </c>
      <c r="E452" t="s">
        <v>993</v>
      </c>
      <c r="F452" t="s">
        <v>986</v>
      </c>
      <c r="G452" t="s">
        <v>803</v>
      </c>
      <c r="J452" t="s">
        <v>987</v>
      </c>
      <c r="U452">
        <v>4</v>
      </c>
      <c r="V452">
        <v>20</v>
      </c>
      <c r="W452">
        <v>17</v>
      </c>
      <c r="X452">
        <v>18</v>
      </c>
      <c r="Y452">
        <v>16</v>
      </c>
      <c r="Z452">
        <v>14</v>
      </c>
      <c r="AA452">
        <v>11</v>
      </c>
      <c r="AB452">
        <v>12</v>
      </c>
      <c r="AC452">
        <v>6</v>
      </c>
      <c r="AD452">
        <v>13</v>
      </c>
      <c r="AE452">
        <v>6</v>
      </c>
    </row>
    <row r="453" spans="1:31" x14ac:dyDescent="0.3">
      <c r="A453" t="s">
        <v>1044</v>
      </c>
      <c r="B453" t="s">
        <v>2837</v>
      </c>
      <c r="C453" t="s">
        <v>3016</v>
      </c>
      <c r="D453" t="s">
        <v>3015</v>
      </c>
      <c r="E453" t="s">
        <v>995</v>
      </c>
      <c r="F453" t="s">
        <v>986</v>
      </c>
      <c r="G453" t="s">
        <v>803</v>
      </c>
      <c r="J453" t="s">
        <v>987</v>
      </c>
      <c r="U453">
        <v>5</v>
      </c>
      <c r="V453">
        <v>57</v>
      </c>
      <c r="W453">
        <v>49</v>
      </c>
      <c r="X453">
        <v>68</v>
      </c>
      <c r="Y453">
        <v>70</v>
      </c>
      <c r="Z453">
        <v>63</v>
      </c>
      <c r="AA453">
        <v>90</v>
      </c>
      <c r="AB453">
        <v>62</v>
      </c>
      <c r="AC453">
        <v>44</v>
      </c>
      <c r="AD453">
        <v>92</v>
      </c>
      <c r="AE453">
        <v>70</v>
      </c>
    </row>
    <row r="454" spans="1:31" x14ac:dyDescent="0.3">
      <c r="A454" t="s">
        <v>1045</v>
      </c>
      <c r="B454" t="s">
        <v>2837</v>
      </c>
      <c r="C454" t="s">
        <v>3016</v>
      </c>
      <c r="D454" t="s">
        <v>3015</v>
      </c>
      <c r="E454" t="s">
        <v>997</v>
      </c>
      <c r="F454" t="s">
        <v>986</v>
      </c>
      <c r="G454" t="s">
        <v>803</v>
      </c>
      <c r="J454" t="s">
        <v>987</v>
      </c>
      <c r="U454">
        <v>27</v>
      </c>
      <c r="V454">
        <v>62</v>
      </c>
      <c r="W454">
        <v>74</v>
      </c>
      <c r="X454">
        <v>87</v>
      </c>
      <c r="Y454">
        <v>88</v>
      </c>
      <c r="Z454">
        <v>76</v>
      </c>
      <c r="AA454">
        <v>80</v>
      </c>
      <c r="AB454">
        <v>69</v>
      </c>
      <c r="AC454">
        <v>72</v>
      </c>
      <c r="AD454">
        <v>130</v>
      </c>
      <c r="AE454">
        <v>47</v>
      </c>
    </row>
    <row r="455" spans="1:31" x14ac:dyDescent="0.3">
      <c r="A455" t="s">
        <v>1046</v>
      </c>
      <c r="B455" t="s">
        <v>2837</v>
      </c>
      <c r="C455" t="s">
        <v>3016</v>
      </c>
      <c r="D455" t="s">
        <v>3015</v>
      </c>
      <c r="E455" t="s">
        <v>999</v>
      </c>
      <c r="F455" t="s">
        <v>986</v>
      </c>
      <c r="G455" t="s">
        <v>803</v>
      </c>
      <c r="J455" t="s">
        <v>987</v>
      </c>
      <c r="U455">
        <v>10</v>
      </c>
      <c r="V455">
        <v>42</v>
      </c>
      <c r="W455">
        <v>82</v>
      </c>
      <c r="X455">
        <v>79</v>
      </c>
      <c r="Y455">
        <v>157</v>
      </c>
      <c r="Z455">
        <v>154</v>
      </c>
      <c r="AA455">
        <v>82</v>
      </c>
      <c r="AB455">
        <v>75</v>
      </c>
      <c r="AC455">
        <v>101</v>
      </c>
      <c r="AD455">
        <v>159</v>
      </c>
      <c r="AE455">
        <v>188</v>
      </c>
    </row>
    <row r="456" spans="1:31" x14ac:dyDescent="0.3">
      <c r="A456" t="s">
        <v>1047</v>
      </c>
      <c r="B456" t="s">
        <v>2837</v>
      </c>
      <c r="C456" t="s">
        <v>3016</v>
      </c>
      <c r="D456" t="s">
        <v>3015</v>
      </c>
      <c r="E456" t="s">
        <v>1001</v>
      </c>
      <c r="F456" t="s">
        <v>986</v>
      </c>
      <c r="G456" t="s">
        <v>803</v>
      </c>
      <c r="J456" t="s">
        <v>987</v>
      </c>
      <c r="U456">
        <v>77</v>
      </c>
      <c r="V456">
        <v>560</v>
      </c>
      <c r="W456">
        <v>493</v>
      </c>
      <c r="X456">
        <v>560</v>
      </c>
      <c r="Y456">
        <v>596</v>
      </c>
      <c r="Z456">
        <v>820</v>
      </c>
      <c r="AA456">
        <v>655</v>
      </c>
      <c r="AB456">
        <v>407</v>
      </c>
      <c r="AC456">
        <v>466</v>
      </c>
      <c r="AD456">
        <v>709</v>
      </c>
      <c r="AE456">
        <v>655</v>
      </c>
    </row>
    <row r="457" spans="1:31" x14ac:dyDescent="0.3">
      <c r="A457" t="s">
        <v>1048</v>
      </c>
      <c r="B457" t="s">
        <v>2837</v>
      </c>
      <c r="C457" t="s">
        <v>3016</v>
      </c>
      <c r="D457" t="s">
        <v>3015</v>
      </c>
      <c r="E457" t="s">
        <v>1003</v>
      </c>
      <c r="F457" t="s">
        <v>986</v>
      </c>
      <c r="G457" t="s">
        <v>803</v>
      </c>
      <c r="J457" t="s">
        <v>987</v>
      </c>
      <c r="U457">
        <v>1</v>
      </c>
      <c r="V457">
        <v>3</v>
      </c>
      <c r="W457">
        <v>6</v>
      </c>
      <c r="X457">
        <v>1</v>
      </c>
      <c r="Y457">
        <v>1</v>
      </c>
      <c r="Z457">
        <v>10</v>
      </c>
      <c r="AB457">
        <v>2</v>
      </c>
      <c r="AC457">
        <v>2</v>
      </c>
      <c r="AD457">
        <v>12</v>
      </c>
    </row>
    <row r="458" spans="1:31" x14ac:dyDescent="0.3">
      <c r="A458" t="s">
        <v>1049</v>
      </c>
      <c r="B458" t="s">
        <v>2837</v>
      </c>
      <c r="C458" t="s">
        <v>3016</v>
      </c>
      <c r="D458" t="s">
        <v>3015</v>
      </c>
      <c r="E458" t="s">
        <v>1005</v>
      </c>
      <c r="F458" t="s">
        <v>986</v>
      </c>
      <c r="G458" t="s">
        <v>803</v>
      </c>
      <c r="J458" t="s">
        <v>987</v>
      </c>
      <c r="V458">
        <v>2</v>
      </c>
      <c r="W458">
        <v>3</v>
      </c>
      <c r="X458">
        <v>2</v>
      </c>
      <c r="Y458">
        <v>2</v>
      </c>
      <c r="Z458">
        <v>6</v>
      </c>
      <c r="AA458">
        <v>4</v>
      </c>
      <c r="AB458">
        <v>1</v>
      </c>
      <c r="AC458">
        <v>1</v>
      </c>
      <c r="AD458">
        <v>4</v>
      </c>
      <c r="AE458">
        <v>2</v>
      </c>
    </row>
    <row r="459" spans="1:31" x14ac:dyDescent="0.3">
      <c r="A459" t="s">
        <v>1050</v>
      </c>
      <c r="B459" t="s">
        <v>2837</v>
      </c>
      <c r="C459" t="s">
        <v>3016</v>
      </c>
      <c r="D459" t="s">
        <v>3015</v>
      </c>
      <c r="E459" t="s">
        <v>1007</v>
      </c>
      <c r="F459" t="s">
        <v>986</v>
      </c>
      <c r="G459" t="s">
        <v>803</v>
      </c>
      <c r="J459" t="s">
        <v>987</v>
      </c>
      <c r="U459">
        <v>3</v>
      </c>
      <c r="V459">
        <v>21</v>
      </c>
      <c r="W459">
        <v>15</v>
      </c>
      <c r="X459">
        <v>20</v>
      </c>
      <c r="Y459">
        <v>14</v>
      </c>
      <c r="Z459">
        <v>23</v>
      </c>
      <c r="AA459">
        <v>17</v>
      </c>
      <c r="AB459">
        <v>23</v>
      </c>
      <c r="AC459">
        <v>19</v>
      </c>
      <c r="AD459">
        <v>20</v>
      </c>
      <c r="AE459">
        <v>14</v>
      </c>
    </row>
    <row r="460" spans="1:31" x14ac:dyDescent="0.3">
      <c r="A460" t="s">
        <v>1051</v>
      </c>
      <c r="B460" t="s">
        <v>2837</v>
      </c>
      <c r="C460" t="s">
        <v>3016</v>
      </c>
      <c r="D460" t="s">
        <v>3015</v>
      </c>
      <c r="E460" t="s">
        <v>1009</v>
      </c>
      <c r="F460" t="s">
        <v>986</v>
      </c>
      <c r="G460" t="s">
        <v>803</v>
      </c>
      <c r="J460" t="s">
        <v>987</v>
      </c>
      <c r="U460">
        <v>12</v>
      </c>
      <c r="V460">
        <v>44</v>
      </c>
      <c r="W460">
        <v>47</v>
      </c>
      <c r="X460">
        <v>52</v>
      </c>
      <c r="Y460">
        <v>48</v>
      </c>
      <c r="Z460">
        <v>59</v>
      </c>
      <c r="AA460">
        <v>80</v>
      </c>
      <c r="AB460">
        <v>63</v>
      </c>
      <c r="AC460">
        <v>63</v>
      </c>
      <c r="AD460">
        <v>83</v>
      </c>
      <c r="AE460">
        <v>46</v>
      </c>
    </row>
    <row r="461" spans="1:31" x14ac:dyDescent="0.3">
      <c r="A461" t="s">
        <v>1052</v>
      </c>
      <c r="B461" t="s">
        <v>2837</v>
      </c>
      <c r="C461" t="s">
        <v>3016</v>
      </c>
      <c r="D461" t="s">
        <v>3015</v>
      </c>
      <c r="E461" t="s">
        <v>1011</v>
      </c>
      <c r="F461" t="s">
        <v>986</v>
      </c>
      <c r="G461" t="s">
        <v>803</v>
      </c>
      <c r="J461" t="s">
        <v>987</v>
      </c>
      <c r="U461">
        <v>99</v>
      </c>
      <c r="V461">
        <v>384</v>
      </c>
      <c r="W461">
        <v>359</v>
      </c>
      <c r="X461">
        <v>586</v>
      </c>
      <c r="Y461">
        <v>547</v>
      </c>
      <c r="Z461">
        <v>609</v>
      </c>
      <c r="AA461">
        <v>681</v>
      </c>
      <c r="AB461">
        <v>436</v>
      </c>
      <c r="AC461">
        <v>539</v>
      </c>
      <c r="AD461">
        <v>546</v>
      </c>
      <c r="AE461">
        <v>352</v>
      </c>
    </row>
    <row r="462" spans="1:31" x14ac:dyDescent="0.3">
      <c r="A462" t="s">
        <v>1053</v>
      </c>
      <c r="B462" t="s">
        <v>2837</v>
      </c>
      <c r="C462" t="s">
        <v>3016</v>
      </c>
      <c r="D462" t="s">
        <v>3015</v>
      </c>
      <c r="E462" t="s">
        <v>985</v>
      </c>
      <c r="F462" t="s">
        <v>1013</v>
      </c>
      <c r="G462" t="s">
        <v>803</v>
      </c>
      <c r="J462" t="s">
        <v>987</v>
      </c>
      <c r="U462">
        <v>31.5</v>
      </c>
      <c r="V462">
        <v>443.7</v>
      </c>
      <c r="W462">
        <v>3188</v>
      </c>
      <c r="X462">
        <v>207.9</v>
      </c>
      <c r="Y462">
        <v>11382.4</v>
      </c>
      <c r="Z462">
        <v>2113.4</v>
      </c>
      <c r="AA462">
        <v>10703.3</v>
      </c>
      <c r="AB462">
        <v>31118.3</v>
      </c>
      <c r="AC462">
        <v>747</v>
      </c>
      <c r="AD462">
        <v>1986.2</v>
      </c>
      <c r="AE462">
        <v>315.89999999999998</v>
      </c>
    </row>
    <row r="463" spans="1:31" x14ac:dyDescent="0.3">
      <c r="A463" t="s">
        <v>1054</v>
      </c>
      <c r="B463" t="s">
        <v>2837</v>
      </c>
      <c r="C463" t="s">
        <v>3016</v>
      </c>
      <c r="D463" t="s">
        <v>3015</v>
      </c>
      <c r="E463" t="s">
        <v>989</v>
      </c>
      <c r="F463" t="s">
        <v>1013</v>
      </c>
      <c r="G463" t="s">
        <v>803</v>
      </c>
      <c r="J463" t="s">
        <v>987</v>
      </c>
      <c r="U463">
        <v>0.6</v>
      </c>
      <c r="V463">
        <v>13</v>
      </c>
      <c r="W463">
        <v>17.2</v>
      </c>
      <c r="X463">
        <v>104.8</v>
      </c>
      <c r="Y463">
        <v>191.2</v>
      </c>
      <c r="Z463">
        <v>1099.7</v>
      </c>
      <c r="AA463">
        <v>60.3</v>
      </c>
      <c r="AB463">
        <v>30.4</v>
      </c>
      <c r="AC463">
        <v>29.3</v>
      </c>
      <c r="AD463">
        <v>601</v>
      </c>
      <c r="AE463">
        <v>189.8</v>
      </c>
    </row>
    <row r="464" spans="1:31" x14ac:dyDescent="0.3">
      <c r="A464" t="s">
        <v>1055</v>
      </c>
      <c r="B464" t="s">
        <v>2837</v>
      </c>
      <c r="C464" t="s">
        <v>3016</v>
      </c>
      <c r="D464" t="s">
        <v>3015</v>
      </c>
      <c r="E464" t="s">
        <v>991</v>
      </c>
      <c r="F464" t="s">
        <v>1013</v>
      </c>
      <c r="G464" t="s">
        <v>803</v>
      </c>
      <c r="J464" t="s">
        <v>987</v>
      </c>
      <c r="U464">
        <v>243.8</v>
      </c>
      <c r="V464">
        <v>137.6</v>
      </c>
      <c r="W464">
        <v>49.9</v>
      </c>
      <c r="X464">
        <v>41.9</v>
      </c>
      <c r="Y464">
        <v>139.5</v>
      </c>
      <c r="Z464">
        <v>265.2</v>
      </c>
      <c r="AA464">
        <v>309.3</v>
      </c>
      <c r="AB464">
        <v>5041</v>
      </c>
      <c r="AC464">
        <v>26.5</v>
      </c>
      <c r="AD464">
        <v>2303.4</v>
      </c>
      <c r="AE464">
        <v>191.2</v>
      </c>
    </row>
    <row r="465" spans="1:31" x14ac:dyDescent="0.3">
      <c r="A465" t="s">
        <v>1056</v>
      </c>
      <c r="B465" t="s">
        <v>2837</v>
      </c>
      <c r="C465" t="s">
        <v>3016</v>
      </c>
      <c r="D465" t="s">
        <v>3015</v>
      </c>
      <c r="E465" t="s">
        <v>993</v>
      </c>
      <c r="F465" t="s">
        <v>1013</v>
      </c>
      <c r="G465" t="s">
        <v>803</v>
      </c>
      <c r="J465" t="s">
        <v>987</v>
      </c>
      <c r="U465">
        <v>3.4</v>
      </c>
      <c r="V465">
        <v>238.7</v>
      </c>
      <c r="W465">
        <v>252</v>
      </c>
      <c r="X465">
        <v>11</v>
      </c>
      <c r="Y465">
        <v>938.6</v>
      </c>
      <c r="Z465">
        <v>118.9</v>
      </c>
      <c r="AA465">
        <v>17.2</v>
      </c>
      <c r="AB465">
        <v>17.399999999999999</v>
      </c>
      <c r="AC465">
        <v>5.6</v>
      </c>
      <c r="AD465">
        <v>25.6</v>
      </c>
      <c r="AE465">
        <v>4.0999999999999996</v>
      </c>
    </row>
    <row r="466" spans="1:31" x14ac:dyDescent="0.3">
      <c r="A466" t="s">
        <v>1057</v>
      </c>
      <c r="B466" t="s">
        <v>2837</v>
      </c>
      <c r="C466" t="s">
        <v>3016</v>
      </c>
      <c r="D466" t="s">
        <v>3015</v>
      </c>
      <c r="E466" t="s">
        <v>995</v>
      </c>
      <c r="F466" t="s">
        <v>1013</v>
      </c>
      <c r="G466" t="s">
        <v>803</v>
      </c>
      <c r="J466" t="s">
        <v>987</v>
      </c>
      <c r="U466">
        <v>5.7</v>
      </c>
      <c r="V466">
        <v>84.3</v>
      </c>
      <c r="W466">
        <v>73.2</v>
      </c>
      <c r="X466">
        <v>111.7</v>
      </c>
      <c r="Y466">
        <v>824.4</v>
      </c>
      <c r="Z466">
        <v>696.7</v>
      </c>
      <c r="AA466">
        <v>661.2</v>
      </c>
      <c r="AB466">
        <v>215.7</v>
      </c>
      <c r="AC466">
        <v>326.89999999999998</v>
      </c>
      <c r="AD466">
        <v>178.4</v>
      </c>
      <c r="AE466">
        <v>1311.5</v>
      </c>
    </row>
    <row r="467" spans="1:31" x14ac:dyDescent="0.3">
      <c r="A467" t="s">
        <v>1058</v>
      </c>
      <c r="B467" t="s">
        <v>2837</v>
      </c>
      <c r="C467" t="s">
        <v>3016</v>
      </c>
      <c r="D467" t="s">
        <v>3015</v>
      </c>
      <c r="E467" t="s">
        <v>997</v>
      </c>
      <c r="F467" t="s">
        <v>1013</v>
      </c>
      <c r="G467" t="s">
        <v>803</v>
      </c>
      <c r="J467" t="s">
        <v>987</v>
      </c>
      <c r="U467">
        <v>34.200000000000003</v>
      </c>
      <c r="V467">
        <v>98.7</v>
      </c>
      <c r="W467">
        <v>194.1</v>
      </c>
      <c r="X467">
        <v>264.39999999999998</v>
      </c>
      <c r="Y467">
        <v>745.1</v>
      </c>
      <c r="Z467">
        <v>298.7</v>
      </c>
      <c r="AA467">
        <v>157.80000000000001</v>
      </c>
      <c r="AB467">
        <v>925.5</v>
      </c>
      <c r="AC467">
        <v>312.60000000000002</v>
      </c>
      <c r="AD467">
        <v>1469.1</v>
      </c>
      <c r="AE467">
        <v>575</v>
      </c>
    </row>
    <row r="468" spans="1:31" x14ac:dyDescent="0.3">
      <c r="A468" t="s">
        <v>1059</v>
      </c>
      <c r="B468" t="s">
        <v>2837</v>
      </c>
      <c r="C468" t="s">
        <v>3016</v>
      </c>
      <c r="D468" t="s">
        <v>3015</v>
      </c>
      <c r="E468" t="s">
        <v>999</v>
      </c>
      <c r="F468" t="s">
        <v>1013</v>
      </c>
      <c r="G468" t="s">
        <v>803</v>
      </c>
      <c r="J468" t="s">
        <v>987</v>
      </c>
      <c r="U468">
        <v>36.5</v>
      </c>
      <c r="V468">
        <v>2451.1999999999998</v>
      </c>
      <c r="W468">
        <v>3498.6</v>
      </c>
      <c r="X468">
        <v>1357.4</v>
      </c>
      <c r="Y468">
        <v>5081.6000000000004</v>
      </c>
      <c r="Z468">
        <v>6321.9</v>
      </c>
      <c r="AA468">
        <v>2097</v>
      </c>
      <c r="AB468">
        <v>128343.7</v>
      </c>
      <c r="AC468">
        <v>946.5</v>
      </c>
      <c r="AD468">
        <v>4101.3999999999996</v>
      </c>
      <c r="AE468">
        <v>3722.3</v>
      </c>
    </row>
    <row r="469" spans="1:31" x14ac:dyDescent="0.3">
      <c r="A469" t="s">
        <v>1060</v>
      </c>
      <c r="B469" t="s">
        <v>2837</v>
      </c>
      <c r="C469" t="s">
        <v>3016</v>
      </c>
      <c r="D469" t="s">
        <v>3015</v>
      </c>
      <c r="E469" t="s">
        <v>1001</v>
      </c>
      <c r="F469" t="s">
        <v>1013</v>
      </c>
      <c r="G469" t="s">
        <v>803</v>
      </c>
      <c r="J469" t="s">
        <v>987</v>
      </c>
      <c r="U469">
        <v>255.5</v>
      </c>
      <c r="V469">
        <v>19130</v>
      </c>
      <c r="W469">
        <v>3360.8</v>
      </c>
      <c r="X469">
        <v>4601.7</v>
      </c>
      <c r="Y469">
        <v>5900.5</v>
      </c>
      <c r="Z469">
        <v>27088.3</v>
      </c>
      <c r="AA469">
        <v>4297.7</v>
      </c>
      <c r="AB469">
        <v>80663.100000000006</v>
      </c>
      <c r="AC469">
        <v>4961.3</v>
      </c>
      <c r="AD469">
        <v>9876.9</v>
      </c>
      <c r="AE469">
        <v>15286.5</v>
      </c>
    </row>
    <row r="470" spans="1:31" x14ac:dyDescent="0.3">
      <c r="A470" t="s">
        <v>1061</v>
      </c>
      <c r="B470" t="s">
        <v>2837</v>
      </c>
      <c r="C470" t="s">
        <v>3016</v>
      </c>
      <c r="D470" t="s">
        <v>3015</v>
      </c>
      <c r="E470" t="s">
        <v>1003</v>
      </c>
      <c r="F470" t="s">
        <v>1013</v>
      </c>
      <c r="G470" t="s">
        <v>803</v>
      </c>
      <c r="J470" t="s">
        <v>987</v>
      </c>
      <c r="U470">
        <v>2.4</v>
      </c>
      <c r="V470">
        <v>0.8</v>
      </c>
      <c r="W470">
        <v>1.4</v>
      </c>
      <c r="X470">
        <v>0.1</v>
      </c>
      <c r="Y470">
        <v>4</v>
      </c>
      <c r="Z470">
        <v>7.1</v>
      </c>
      <c r="AB470">
        <v>10.4</v>
      </c>
      <c r="AC470">
        <v>0.1</v>
      </c>
      <c r="AD470">
        <v>515.4</v>
      </c>
    </row>
    <row r="471" spans="1:31" x14ac:dyDescent="0.3">
      <c r="A471" t="s">
        <v>1062</v>
      </c>
      <c r="B471" t="s">
        <v>2837</v>
      </c>
      <c r="C471" t="s">
        <v>3016</v>
      </c>
      <c r="D471" t="s">
        <v>3015</v>
      </c>
      <c r="E471" t="s">
        <v>1005</v>
      </c>
      <c r="F471" t="s">
        <v>1013</v>
      </c>
      <c r="G471" t="s">
        <v>803</v>
      </c>
      <c r="J471" t="s">
        <v>987</v>
      </c>
      <c r="V471">
        <v>1.1000000000000001</v>
      </c>
      <c r="W471">
        <v>0.4</v>
      </c>
      <c r="X471">
        <v>0.2</v>
      </c>
      <c r="Y471">
        <v>0.5</v>
      </c>
      <c r="Z471">
        <v>11.5</v>
      </c>
      <c r="AA471">
        <v>26.1</v>
      </c>
      <c r="AB471">
        <v>0.2</v>
      </c>
      <c r="AC471">
        <v>0.1</v>
      </c>
      <c r="AD471">
        <v>1</v>
      </c>
      <c r="AE471">
        <v>1.1000000000000001</v>
      </c>
    </row>
    <row r="472" spans="1:31" x14ac:dyDescent="0.3">
      <c r="A472" t="s">
        <v>1063</v>
      </c>
      <c r="B472" t="s">
        <v>2837</v>
      </c>
      <c r="C472" t="s">
        <v>3016</v>
      </c>
      <c r="D472" t="s">
        <v>3015</v>
      </c>
      <c r="E472" t="s">
        <v>1007</v>
      </c>
      <c r="F472" t="s">
        <v>1013</v>
      </c>
      <c r="G472" t="s">
        <v>803</v>
      </c>
      <c r="J472" t="s">
        <v>987</v>
      </c>
      <c r="U472">
        <v>150.1</v>
      </c>
      <c r="V472">
        <v>110.5</v>
      </c>
      <c r="W472">
        <v>12.6</v>
      </c>
      <c r="X472">
        <v>182.7</v>
      </c>
      <c r="Y472">
        <v>81.3</v>
      </c>
      <c r="Z472">
        <v>230.6</v>
      </c>
      <c r="AA472">
        <v>42.1</v>
      </c>
      <c r="AB472">
        <v>3700.8</v>
      </c>
      <c r="AC472">
        <v>539.70000000000005</v>
      </c>
      <c r="AD472">
        <v>366.5</v>
      </c>
      <c r="AE472">
        <v>542.20000000000005</v>
      </c>
    </row>
    <row r="473" spans="1:31" x14ac:dyDescent="0.3">
      <c r="A473" t="s">
        <v>1064</v>
      </c>
      <c r="B473" t="s">
        <v>2837</v>
      </c>
      <c r="C473" t="s">
        <v>3016</v>
      </c>
      <c r="D473" t="s">
        <v>3015</v>
      </c>
      <c r="E473" t="s">
        <v>1009</v>
      </c>
      <c r="F473" t="s">
        <v>1013</v>
      </c>
      <c r="G473" t="s">
        <v>803</v>
      </c>
      <c r="J473" t="s">
        <v>987</v>
      </c>
      <c r="U473">
        <v>14.8</v>
      </c>
      <c r="V473">
        <v>59.7</v>
      </c>
      <c r="W473">
        <v>120.2</v>
      </c>
      <c r="X473">
        <v>47.1</v>
      </c>
      <c r="Y473">
        <v>754.3</v>
      </c>
      <c r="Z473">
        <v>743.3</v>
      </c>
      <c r="AA473">
        <v>185.3</v>
      </c>
      <c r="AB473">
        <v>189.8</v>
      </c>
      <c r="AC473">
        <v>227.3</v>
      </c>
      <c r="AD473">
        <v>169.9</v>
      </c>
      <c r="AE473">
        <v>460.4</v>
      </c>
    </row>
    <row r="474" spans="1:31" x14ac:dyDescent="0.3">
      <c r="A474" t="s">
        <v>1065</v>
      </c>
      <c r="B474" t="s">
        <v>2837</v>
      </c>
      <c r="C474" t="s">
        <v>3016</v>
      </c>
      <c r="D474" t="s">
        <v>3015</v>
      </c>
      <c r="E474" t="s">
        <v>1011</v>
      </c>
      <c r="F474" t="s">
        <v>1013</v>
      </c>
      <c r="G474" t="s">
        <v>803</v>
      </c>
      <c r="J474" t="s">
        <v>987</v>
      </c>
      <c r="U474">
        <v>362.1</v>
      </c>
      <c r="V474">
        <v>1467</v>
      </c>
      <c r="W474">
        <v>3193.5</v>
      </c>
      <c r="X474">
        <v>1006.4</v>
      </c>
      <c r="Y474">
        <v>3420.7</v>
      </c>
      <c r="Z474">
        <v>3509.8</v>
      </c>
      <c r="AA474">
        <v>3140.9</v>
      </c>
      <c r="AB474">
        <v>16538.400000000001</v>
      </c>
      <c r="AC474">
        <v>1126.8</v>
      </c>
      <c r="AD474">
        <v>3301.9</v>
      </c>
      <c r="AE474">
        <v>2170.4</v>
      </c>
    </row>
    <row r="475" spans="1:31" x14ac:dyDescent="0.3">
      <c r="A475" t="s">
        <v>1066</v>
      </c>
      <c r="B475" t="s">
        <v>2837</v>
      </c>
      <c r="C475" t="s">
        <v>3016</v>
      </c>
      <c r="D475" t="s">
        <v>3015</v>
      </c>
      <c r="E475" t="s">
        <v>985</v>
      </c>
      <c r="F475" t="s">
        <v>1027</v>
      </c>
      <c r="G475" t="s">
        <v>803</v>
      </c>
      <c r="J475" t="s">
        <v>987</v>
      </c>
      <c r="U475">
        <v>3.1</v>
      </c>
      <c r="V475">
        <v>8.1999999999999993</v>
      </c>
      <c r="W475">
        <v>55</v>
      </c>
      <c r="X475">
        <v>3.4</v>
      </c>
      <c r="Y475">
        <v>158.1</v>
      </c>
      <c r="Z475">
        <v>31.5</v>
      </c>
      <c r="AA475">
        <v>130.5</v>
      </c>
      <c r="AB475">
        <v>478.7</v>
      </c>
      <c r="AC475">
        <v>10.4</v>
      </c>
      <c r="AD475">
        <v>19.899999999999999</v>
      </c>
      <c r="AE475">
        <v>5</v>
      </c>
    </row>
    <row r="476" spans="1:31" x14ac:dyDescent="0.3">
      <c r="A476" t="s">
        <v>1067</v>
      </c>
      <c r="B476" t="s">
        <v>2837</v>
      </c>
      <c r="C476" t="s">
        <v>3016</v>
      </c>
      <c r="D476" t="s">
        <v>3015</v>
      </c>
      <c r="E476" t="s">
        <v>989</v>
      </c>
      <c r="F476" t="s">
        <v>1027</v>
      </c>
      <c r="G476" t="s">
        <v>803</v>
      </c>
      <c r="J476" t="s">
        <v>987</v>
      </c>
      <c r="U476">
        <v>0.3</v>
      </c>
      <c r="V476">
        <v>0.7</v>
      </c>
      <c r="W476">
        <v>1.4</v>
      </c>
      <c r="X476">
        <v>3.7</v>
      </c>
      <c r="Y476">
        <v>6</v>
      </c>
      <c r="Z476">
        <v>27.5</v>
      </c>
      <c r="AA476">
        <v>2.5</v>
      </c>
      <c r="AB476">
        <v>2</v>
      </c>
      <c r="AC476">
        <v>1.4</v>
      </c>
      <c r="AD476">
        <v>18.8</v>
      </c>
      <c r="AE476">
        <v>5.4</v>
      </c>
    </row>
    <row r="477" spans="1:31" x14ac:dyDescent="0.3">
      <c r="A477" t="s">
        <v>1068</v>
      </c>
      <c r="B477" t="s">
        <v>2837</v>
      </c>
      <c r="C477" t="s">
        <v>3016</v>
      </c>
      <c r="D477" t="s">
        <v>3015</v>
      </c>
      <c r="E477" t="s">
        <v>991</v>
      </c>
      <c r="F477" t="s">
        <v>1027</v>
      </c>
      <c r="G477" t="s">
        <v>803</v>
      </c>
      <c r="J477" t="s">
        <v>987</v>
      </c>
      <c r="U477">
        <v>7.6</v>
      </c>
      <c r="V477">
        <v>1.3</v>
      </c>
      <c r="W477">
        <v>0.8</v>
      </c>
      <c r="X477">
        <v>0.5</v>
      </c>
      <c r="Y477">
        <v>2.4</v>
      </c>
      <c r="Z477">
        <v>4.3</v>
      </c>
      <c r="AA477">
        <v>5.8</v>
      </c>
      <c r="AB477">
        <v>140</v>
      </c>
      <c r="AC477">
        <v>0.9</v>
      </c>
      <c r="AD477">
        <v>69.8</v>
      </c>
      <c r="AE477">
        <v>6.8</v>
      </c>
    </row>
    <row r="478" spans="1:31" x14ac:dyDescent="0.3">
      <c r="A478" t="s">
        <v>1069</v>
      </c>
      <c r="B478" t="s">
        <v>2837</v>
      </c>
      <c r="C478" t="s">
        <v>3016</v>
      </c>
      <c r="D478" t="s">
        <v>3015</v>
      </c>
      <c r="E478" t="s">
        <v>993</v>
      </c>
      <c r="F478" t="s">
        <v>1027</v>
      </c>
      <c r="G478" t="s">
        <v>803</v>
      </c>
      <c r="J478" t="s">
        <v>987</v>
      </c>
      <c r="U478">
        <v>0.8</v>
      </c>
      <c r="V478">
        <v>11.9</v>
      </c>
      <c r="W478">
        <v>14.8</v>
      </c>
      <c r="X478">
        <v>0.6</v>
      </c>
      <c r="Y478">
        <v>58.7</v>
      </c>
      <c r="Z478">
        <v>8.5</v>
      </c>
      <c r="AA478">
        <v>1.6</v>
      </c>
      <c r="AB478">
        <v>1.4</v>
      </c>
      <c r="AC478">
        <v>0.9</v>
      </c>
      <c r="AD478">
        <v>2</v>
      </c>
      <c r="AE478">
        <v>0.7</v>
      </c>
    </row>
    <row r="479" spans="1:31" x14ac:dyDescent="0.3">
      <c r="A479" t="s">
        <v>1070</v>
      </c>
      <c r="B479" t="s">
        <v>2837</v>
      </c>
      <c r="C479" t="s">
        <v>3016</v>
      </c>
      <c r="D479" t="s">
        <v>3015</v>
      </c>
      <c r="E479" t="s">
        <v>995</v>
      </c>
      <c r="F479" t="s">
        <v>1027</v>
      </c>
      <c r="G479" t="s">
        <v>803</v>
      </c>
      <c r="J479" t="s">
        <v>987</v>
      </c>
      <c r="U479">
        <v>1.1000000000000001</v>
      </c>
      <c r="V479">
        <v>1.5</v>
      </c>
      <c r="W479">
        <v>1.5</v>
      </c>
      <c r="X479">
        <v>1.6</v>
      </c>
      <c r="Y479">
        <v>11.8</v>
      </c>
      <c r="Z479">
        <v>11.1</v>
      </c>
      <c r="AA479">
        <v>7.3</v>
      </c>
      <c r="AB479">
        <v>3.5</v>
      </c>
      <c r="AC479">
        <v>7.4</v>
      </c>
      <c r="AD479">
        <v>1.9</v>
      </c>
      <c r="AE479">
        <v>18.7</v>
      </c>
    </row>
    <row r="480" spans="1:31" x14ac:dyDescent="0.3">
      <c r="A480" t="s">
        <v>1071</v>
      </c>
      <c r="B480" t="s">
        <v>2837</v>
      </c>
      <c r="C480" t="s">
        <v>3016</v>
      </c>
      <c r="D480" t="s">
        <v>3015</v>
      </c>
      <c r="E480" t="s">
        <v>997</v>
      </c>
      <c r="F480" t="s">
        <v>1027</v>
      </c>
      <c r="G480" t="s">
        <v>803</v>
      </c>
      <c r="J480" t="s">
        <v>987</v>
      </c>
      <c r="U480">
        <v>1.3</v>
      </c>
      <c r="V480">
        <v>1.6</v>
      </c>
      <c r="W480">
        <v>2.6</v>
      </c>
      <c r="X480">
        <v>3</v>
      </c>
      <c r="Y480">
        <v>8.5</v>
      </c>
      <c r="Z480">
        <v>3.9</v>
      </c>
      <c r="AA480">
        <v>2</v>
      </c>
      <c r="AB480">
        <v>13.4</v>
      </c>
      <c r="AC480">
        <v>4.3</v>
      </c>
      <c r="AD480">
        <v>11.3</v>
      </c>
      <c r="AE480">
        <v>12.2</v>
      </c>
    </row>
    <row r="481" spans="1:32" x14ac:dyDescent="0.3">
      <c r="A481" t="s">
        <v>1072</v>
      </c>
      <c r="B481" t="s">
        <v>2837</v>
      </c>
      <c r="C481" t="s">
        <v>3016</v>
      </c>
      <c r="D481" t="s">
        <v>3015</v>
      </c>
      <c r="E481" t="s">
        <v>999</v>
      </c>
      <c r="F481" t="s">
        <v>1027</v>
      </c>
      <c r="G481" t="s">
        <v>803</v>
      </c>
      <c r="J481" t="s">
        <v>987</v>
      </c>
      <c r="U481">
        <v>3.6</v>
      </c>
      <c r="V481">
        <v>58.4</v>
      </c>
      <c r="W481">
        <v>42.7</v>
      </c>
      <c r="X481">
        <v>17.2</v>
      </c>
      <c r="Y481">
        <v>32.4</v>
      </c>
      <c r="Z481">
        <v>41.1</v>
      </c>
      <c r="AA481">
        <v>25.6</v>
      </c>
      <c r="AB481">
        <v>1711.2</v>
      </c>
      <c r="AC481">
        <v>9.4</v>
      </c>
      <c r="AD481">
        <v>25.8</v>
      </c>
      <c r="AE481">
        <v>19.8</v>
      </c>
    </row>
    <row r="482" spans="1:32" x14ac:dyDescent="0.3">
      <c r="A482" t="s">
        <v>1073</v>
      </c>
      <c r="B482" t="s">
        <v>2837</v>
      </c>
      <c r="C482" t="s">
        <v>3016</v>
      </c>
      <c r="D482" t="s">
        <v>3015</v>
      </c>
      <c r="E482" t="s">
        <v>1001</v>
      </c>
      <c r="F482" t="s">
        <v>1027</v>
      </c>
      <c r="G482" t="s">
        <v>803</v>
      </c>
      <c r="J482" t="s">
        <v>987</v>
      </c>
      <c r="U482">
        <v>3.3</v>
      </c>
      <c r="V482">
        <v>34.200000000000003</v>
      </c>
      <c r="W482">
        <v>6.8</v>
      </c>
      <c r="X482">
        <v>8.1999999999999993</v>
      </c>
      <c r="Y482">
        <v>9.9</v>
      </c>
      <c r="Z482">
        <v>33</v>
      </c>
      <c r="AA482">
        <v>6.6</v>
      </c>
      <c r="AB482">
        <v>198.2</v>
      </c>
      <c r="AC482">
        <v>10.6</v>
      </c>
      <c r="AD482">
        <v>13.9</v>
      </c>
      <c r="AE482">
        <v>23.3</v>
      </c>
    </row>
    <row r="483" spans="1:32" x14ac:dyDescent="0.3">
      <c r="A483" t="s">
        <v>1074</v>
      </c>
      <c r="B483" t="s">
        <v>2837</v>
      </c>
      <c r="C483" t="s">
        <v>3016</v>
      </c>
      <c r="D483" t="s">
        <v>3015</v>
      </c>
      <c r="E483" t="s">
        <v>1003</v>
      </c>
      <c r="F483" t="s">
        <v>1027</v>
      </c>
      <c r="G483" t="s">
        <v>803</v>
      </c>
      <c r="J483" t="s">
        <v>987</v>
      </c>
      <c r="U483">
        <v>2.4</v>
      </c>
      <c r="V483">
        <v>0.3</v>
      </c>
      <c r="W483">
        <v>0.2</v>
      </c>
      <c r="X483">
        <v>0.1</v>
      </c>
      <c r="Y483">
        <v>4</v>
      </c>
      <c r="Z483">
        <v>0.7</v>
      </c>
      <c r="AB483">
        <v>5.2</v>
      </c>
      <c r="AC483">
        <v>0.1</v>
      </c>
      <c r="AD483">
        <v>42.9</v>
      </c>
    </row>
    <row r="484" spans="1:32" x14ac:dyDescent="0.3">
      <c r="A484" t="s">
        <v>1075</v>
      </c>
      <c r="B484" t="s">
        <v>2837</v>
      </c>
      <c r="C484" t="s">
        <v>3016</v>
      </c>
      <c r="D484" t="s">
        <v>3015</v>
      </c>
      <c r="E484" t="s">
        <v>1005</v>
      </c>
      <c r="F484" t="s">
        <v>1027</v>
      </c>
      <c r="G484" t="s">
        <v>803</v>
      </c>
      <c r="J484" t="s">
        <v>987</v>
      </c>
      <c r="V484">
        <v>0.5</v>
      </c>
      <c r="W484">
        <v>0.1</v>
      </c>
      <c r="X484">
        <v>0.1</v>
      </c>
      <c r="Y484">
        <v>0.3</v>
      </c>
      <c r="Z484">
        <v>1.9</v>
      </c>
      <c r="AA484">
        <v>6.5</v>
      </c>
      <c r="AB484">
        <v>0.2</v>
      </c>
      <c r="AC484">
        <v>0.1</v>
      </c>
      <c r="AD484">
        <v>0.2</v>
      </c>
      <c r="AE484">
        <v>0.5</v>
      </c>
    </row>
    <row r="485" spans="1:32" x14ac:dyDescent="0.3">
      <c r="A485" t="s">
        <v>1076</v>
      </c>
      <c r="B485" t="s">
        <v>2837</v>
      </c>
      <c r="C485" t="s">
        <v>3016</v>
      </c>
      <c r="D485" t="s">
        <v>3015</v>
      </c>
      <c r="E485" t="s">
        <v>1007</v>
      </c>
      <c r="F485" t="s">
        <v>1027</v>
      </c>
      <c r="G485" t="s">
        <v>803</v>
      </c>
      <c r="J485" t="s">
        <v>987</v>
      </c>
      <c r="U485">
        <v>50</v>
      </c>
      <c r="V485">
        <v>5.3</v>
      </c>
      <c r="W485">
        <v>0.8</v>
      </c>
      <c r="X485">
        <v>9.1</v>
      </c>
      <c r="Y485">
        <v>5.8</v>
      </c>
      <c r="Z485">
        <v>10</v>
      </c>
      <c r="AA485">
        <v>2.5</v>
      </c>
      <c r="AB485">
        <v>160.9</v>
      </c>
      <c r="AC485">
        <v>28.4</v>
      </c>
      <c r="AD485">
        <v>18.3</v>
      </c>
      <c r="AE485">
        <v>38.700000000000003</v>
      </c>
    </row>
    <row r="486" spans="1:32" x14ac:dyDescent="0.3">
      <c r="A486" t="s">
        <v>1077</v>
      </c>
      <c r="B486" t="s">
        <v>2837</v>
      </c>
      <c r="C486" t="s">
        <v>3016</v>
      </c>
      <c r="D486" t="s">
        <v>3015</v>
      </c>
      <c r="E486" t="s">
        <v>1009</v>
      </c>
      <c r="F486" t="s">
        <v>1027</v>
      </c>
      <c r="G486" t="s">
        <v>803</v>
      </c>
      <c r="J486" t="s">
        <v>987</v>
      </c>
      <c r="U486">
        <v>1.2</v>
      </c>
      <c r="V486">
        <v>1.4</v>
      </c>
      <c r="W486">
        <v>2.6</v>
      </c>
      <c r="X486">
        <v>0.9</v>
      </c>
      <c r="Y486">
        <v>15.7</v>
      </c>
      <c r="Z486">
        <v>12.6</v>
      </c>
      <c r="AA486">
        <v>2.2999999999999998</v>
      </c>
      <c r="AB486">
        <v>3</v>
      </c>
      <c r="AC486">
        <v>3.6</v>
      </c>
      <c r="AD486">
        <v>2</v>
      </c>
      <c r="AE486">
        <v>10</v>
      </c>
    </row>
    <row r="487" spans="1:32" x14ac:dyDescent="0.3">
      <c r="A487" t="s">
        <v>1078</v>
      </c>
      <c r="B487" t="s">
        <v>2837</v>
      </c>
      <c r="C487" t="s">
        <v>3016</v>
      </c>
      <c r="D487" t="s">
        <v>3015</v>
      </c>
      <c r="E487" t="s">
        <v>1011</v>
      </c>
      <c r="F487" t="s">
        <v>1027</v>
      </c>
      <c r="G487" t="s">
        <v>803</v>
      </c>
      <c r="J487" t="s">
        <v>987</v>
      </c>
      <c r="U487">
        <v>3.7</v>
      </c>
      <c r="V487">
        <v>3.8</v>
      </c>
      <c r="W487">
        <v>8.9</v>
      </c>
      <c r="X487">
        <v>1.7</v>
      </c>
      <c r="Y487">
        <v>6.3</v>
      </c>
      <c r="Z487">
        <v>5.8</v>
      </c>
      <c r="AA487">
        <v>4.5999999999999996</v>
      </c>
      <c r="AB487">
        <v>37.9</v>
      </c>
      <c r="AC487">
        <v>2.1</v>
      </c>
      <c r="AD487">
        <v>6</v>
      </c>
      <c r="AE487">
        <v>6.2</v>
      </c>
    </row>
    <row r="488" spans="1:32" x14ac:dyDescent="0.3">
      <c r="A488" t="s">
        <v>1079</v>
      </c>
      <c r="B488" t="s">
        <v>2774</v>
      </c>
      <c r="C488" t="s">
        <v>3017</v>
      </c>
      <c r="D488" t="s">
        <v>3018</v>
      </c>
      <c r="E488" t="s">
        <v>1080</v>
      </c>
      <c r="F488" t="s">
        <v>1013</v>
      </c>
      <c r="G488" t="s">
        <v>1081</v>
      </c>
      <c r="J488" t="s">
        <v>1082</v>
      </c>
      <c r="AC488">
        <v>57934.291112888073</v>
      </c>
      <c r="AD488">
        <v>6877.3828351890024</v>
      </c>
      <c r="AE488">
        <v>17114.357269496046</v>
      </c>
      <c r="AF488">
        <v>13748.511442310974</v>
      </c>
    </row>
    <row r="489" spans="1:32" x14ac:dyDescent="0.3">
      <c r="A489" t="s">
        <v>1083</v>
      </c>
      <c r="B489" t="s">
        <v>2774</v>
      </c>
      <c r="C489" t="s">
        <v>3017</v>
      </c>
      <c r="D489" t="s">
        <v>3018</v>
      </c>
      <c r="E489" t="s">
        <v>1084</v>
      </c>
      <c r="F489" t="s">
        <v>1013</v>
      </c>
      <c r="G489" t="s">
        <v>1085</v>
      </c>
      <c r="J489" t="s">
        <v>1082</v>
      </c>
      <c r="AC489">
        <v>25976.224842120049</v>
      </c>
      <c r="AD489">
        <v>68185.366234019923</v>
      </c>
      <c r="AE489">
        <v>29048.38764346996</v>
      </c>
    </row>
    <row r="490" spans="1:32" x14ac:dyDescent="0.3">
      <c r="A490" t="s">
        <v>1086</v>
      </c>
      <c r="B490" t="s">
        <v>2774</v>
      </c>
      <c r="C490" t="s">
        <v>3017</v>
      </c>
      <c r="D490" t="s">
        <v>3019</v>
      </c>
      <c r="E490" t="s">
        <v>1080</v>
      </c>
      <c r="F490" t="s">
        <v>1013</v>
      </c>
      <c r="G490" t="s">
        <v>1081</v>
      </c>
      <c r="J490" t="s">
        <v>1082</v>
      </c>
      <c r="AC490">
        <v>5103.559843572003</v>
      </c>
      <c r="AD490">
        <v>24687.040944788045</v>
      </c>
      <c r="AE490">
        <v>6468.7707061150068</v>
      </c>
      <c r="AF490">
        <v>9828.0013147360241</v>
      </c>
    </row>
    <row r="491" spans="1:32" x14ac:dyDescent="0.3">
      <c r="A491" t="s">
        <v>1087</v>
      </c>
      <c r="B491" t="s">
        <v>2774</v>
      </c>
      <c r="C491" t="s">
        <v>3017</v>
      </c>
      <c r="D491" t="s">
        <v>3019</v>
      </c>
      <c r="E491" t="s">
        <v>1084</v>
      </c>
      <c r="F491" t="s">
        <v>1013</v>
      </c>
      <c r="G491" t="s">
        <v>1085</v>
      </c>
      <c r="J491" t="s">
        <v>1082</v>
      </c>
      <c r="AC491">
        <v>40849.623022186082</v>
      </c>
      <c r="AD491">
        <v>22890.781158730089</v>
      </c>
      <c r="AE491">
        <v>19672.24912201599</v>
      </c>
    </row>
    <row r="492" spans="1:32" x14ac:dyDescent="0.3">
      <c r="A492" t="s">
        <v>1088</v>
      </c>
      <c r="B492" t="s">
        <v>2774</v>
      </c>
      <c r="C492" t="s">
        <v>3017</v>
      </c>
      <c r="D492" t="s">
        <v>3020</v>
      </c>
      <c r="E492" t="s">
        <v>1080</v>
      </c>
      <c r="F492" t="s">
        <v>1013</v>
      </c>
      <c r="G492" t="s">
        <v>1081</v>
      </c>
      <c r="J492" t="s">
        <v>1082</v>
      </c>
      <c r="AC492">
        <v>50958.50135029995</v>
      </c>
      <c r="AD492">
        <v>84205.75151994593</v>
      </c>
      <c r="AE492">
        <v>84614.363648583108</v>
      </c>
      <c r="AF492">
        <v>91900.719601312929</v>
      </c>
    </row>
    <row r="493" spans="1:32" x14ac:dyDescent="0.3">
      <c r="A493" t="s">
        <v>1089</v>
      </c>
      <c r="B493" t="s">
        <v>2774</v>
      </c>
      <c r="C493" t="s">
        <v>3017</v>
      </c>
      <c r="D493" t="s">
        <v>3020</v>
      </c>
      <c r="E493" t="s">
        <v>1084</v>
      </c>
      <c r="F493" t="s">
        <v>1013</v>
      </c>
      <c r="G493" t="s">
        <v>1085</v>
      </c>
      <c r="J493" t="s">
        <v>1082</v>
      </c>
      <c r="AC493">
        <v>130282.31732920818</v>
      </c>
      <c r="AD493">
        <v>133367.76101434592</v>
      </c>
      <c r="AE493">
        <v>235379.56134748465</v>
      </c>
    </row>
    <row r="494" spans="1:32" x14ac:dyDescent="0.3">
      <c r="A494" t="s">
        <v>1090</v>
      </c>
      <c r="B494" t="s">
        <v>2774</v>
      </c>
      <c r="C494" t="s">
        <v>3017</v>
      </c>
      <c r="D494" t="s">
        <v>3021</v>
      </c>
      <c r="E494" t="s">
        <v>1080</v>
      </c>
      <c r="F494" t="s">
        <v>1013</v>
      </c>
      <c r="G494" t="s">
        <v>1081</v>
      </c>
      <c r="J494" t="s">
        <v>1082</v>
      </c>
      <c r="AC494">
        <v>210891.08032853817</v>
      </c>
      <c r="AD494">
        <v>209117.25733571529</v>
      </c>
      <c r="AE494">
        <v>216689.94101068482</v>
      </c>
      <c r="AF494">
        <v>209410.20027351304</v>
      </c>
    </row>
    <row r="495" spans="1:32" x14ac:dyDescent="0.3">
      <c r="A495" t="s">
        <v>1091</v>
      </c>
      <c r="B495" t="s">
        <v>2774</v>
      </c>
      <c r="C495" t="s">
        <v>3017</v>
      </c>
      <c r="D495" t="s">
        <v>3021</v>
      </c>
      <c r="E495" t="s">
        <v>1084</v>
      </c>
      <c r="F495" t="s">
        <v>1013</v>
      </c>
      <c r="G495" t="s">
        <v>1085</v>
      </c>
      <c r="J495" t="s">
        <v>1082</v>
      </c>
      <c r="AC495">
        <v>127779.26743905396</v>
      </c>
      <c r="AD495">
        <v>100443.52422614199</v>
      </c>
      <c r="AE495">
        <v>40787.234523657949</v>
      </c>
    </row>
    <row r="496" spans="1:32" x14ac:dyDescent="0.3">
      <c r="A496" t="s">
        <v>1092</v>
      </c>
      <c r="B496" t="s">
        <v>2774</v>
      </c>
      <c r="C496" t="s">
        <v>3017</v>
      </c>
      <c r="D496" t="s">
        <v>3022</v>
      </c>
      <c r="E496" t="s">
        <v>1080</v>
      </c>
      <c r="F496" t="s">
        <v>1013</v>
      </c>
      <c r="G496" t="s">
        <v>1093</v>
      </c>
      <c r="J496" t="s">
        <v>1082</v>
      </c>
      <c r="AB496">
        <v>56062.061193076006</v>
      </c>
      <c r="AC496">
        <v>108892.7924623242</v>
      </c>
      <c r="AD496">
        <v>91083.13435337889</v>
      </c>
      <c r="AE496">
        <v>101728.72091648303</v>
      </c>
      <c r="AF496">
        <v>105649.23104378299</v>
      </c>
    </row>
    <row r="497" spans="1:31" x14ac:dyDescent="0.3">
      <c r="A497" t="s">
        <v>1094</v>
      </c>
      <c r="B497" t="s">
        <v>2774</v>
      </c>
      <c r="C497" t="s">
        <v>3017</v>
      </c>
      <c r="D497" t="s">
        <v>3022</v>
      </c>
      <c r="E497" t="s">
        <v>1084</v>
      </c>
      <c r="F497" t="s">
        <v>1013</v>
      </c>
      <c r="G497" t="s">
        <v>1095</v>
      </c>
      <c r="J497" t="s">
        <v>1082</v>
      </c>
      <c r="AB497">
        <v>171131.94035613493</v>
      </c>
      <c r="AC497">
        <v>156258.54217234883</v>
      </c>
      <c r="AD497">
        <v>201553.1272493664</v>
      </c>
      <c r="AE497">
        <v>264427.94898466812</v>
      </c>
    </row>
    <row r="498" spans="1:31" x14ac:dyDescent="0.3">
      <c r="A498" t="s">
        <v>1096</v>
      </c>
      <c r="B498" t="s">
        <v>3023</v>
      </c>
      <c r="C498" t="s">
        <v>3024</v>
      </c>
      <c r="D498" t="s">
        <v>3025</v>
      </c>
      <c r="E498" t="s">
        <v>1097</v>
      </c>
      <c r="F498" t="s">
        <v>1098</v>
      </c>
      <c r="G498" t="s">
        <v>1099</v>
      </c>
      <c r="J498" t="s">
        <v>1100</v>
      </c>
      <c r="K498">
        <v>4</v>
      </c>
      <c r="L498">
        <v>5</v>
      </c>
      <c r="M498">
        <v>6</v>
      </c>
      <c r="N498">
        <v>2</v>
      </c>
      <c r="O498">
        <v>7</v>
      </c>
      <c r="P498">
        <v>4</v>
      </c>
      <c r="Q498">
        <v>5</v>
      </c>
      <c r="R498">
        <v>5</v>
      </c>
      <c r="S498">
        <v>4</v>
      </c>
      <c r="T498">
        <v>9</v>
      </c>
      <c r="V498">
        <v>1</v>
      </c>
      <c r="W498">
        <v>1</v>
      </c>
      <c r="AB498">
        <v>4</v>
      </c>
      <c r="AC498">
        <v>2</v>
      </c>
      <c r="AD498">
        <v>1</v>
      </c>
    </row>
    <row r="499" spans="1:31" x14ac:dyDescent="0.3">
      <c r="A499" t="s">
        <v>1101</v>
      </c>
      <c r="B499" t="s">
        <v>3023</v>
      </c>
      <c r="C499" t="s">
        <v>3024</v>
      </c>
      <c r="D499" t="s">
        <v>3025</v>
      </c>
      <c r="E499" t="s">
        <v>1102</v>
      </c>
      <c r="F499" t="s">
        <v>1098</v>
      </c>
      <c r="G499" t="s">
        <v>1099</v>
      </c>
      <c r="J499" t="s">
        <v>1100</v>
      </c>
      <c r="K499">
        <v>6</v>
      </c>
      <c r="L499">
        <v>7</v>
      </c>
      <c r="M499">
        <v>6</v>
      </c>
      <c r="N499">
        <v>9</v>
      </c>
      <c r="O499">
        <v>10</v>
      </c>
      <c r="P499">
        <v>9</v>
      </c>
      <c r="Q499">
        <v>8</v>
      </c>
      <c r="R499">
        <v>16</v>
      </c>
      <c r="S499">
        <v>17</v>
      </c>
      <c r="T499">
        <v>8</v>
      </c>
      <c r="U499">
        <v>25</v>
      </c>
      <c r="V499">
        <v>19</v>
      </c>
      <c r="W499">
        <v>15</v>
      </c>
      <c r="X499">
        <v>13</v>
      </c>
      <c r="Y499">
        <v>17</v>
      </c>
      <c r="Z499">
        <v>12</v>
      </c>
      <c r="AA499">
        <v>18</v>
      </c>
      <c r="AB499">
        <v>10</v>
      </c>
      <c r="AC499">
        <v>10</v>
      </c>
      <c r="AD499">
        <v>9</v>
      </c>
      <c r="AE499">
        <v>11</v>
      </c>
    </row>
    <row r="500" spans="1:31" x14ac:dyDescent="0.3">
      <c r="A500" t="s">
        <v>1103</v>
      </c>
      <c r="B500" t="s">
        <v>3023</v>
      </c>
      <c r="C500" t="s">
        <v>3024</v>
      </c>
      <c r="D500" t="s">
        <v>3025</v>
      </c>
      <c r="E500" t="s">
        <v>89</v>
      </c>
      <c r="F500" t="s">
        <v>1098</v>
      </c>
      <c r="G500" t="s">
        <v>1099</v>
      </c>
      <c r="J500" t="s">
        <v>1100</v>
      </c>
      <c r="K500">
        <v>8</v>
      </c>
      <c r="L500">
        <v>9</v>
      </c>
      <c r="M500">
        <v>7</v>
      </c>
      <c r="N500">
        <v>6</v>
      </c>
      <c r="O500">
        <v>10</v>
      </c>
      <c r="P500">
        <v>9</v>
      </c>
      <c r="Q500">
        <v>6</v>
      </c>
      <c r="R500">
        <v>7</v>
      </c>
      <c r="S500">
        <v>7</v>
      </c>
      <c r="T500">
        <v>13</v>
      </c>
      <c r="U500">
        <v>7</v>
      </c>
      <c r="V500">
        <v>5</v>
      </c>
      <c r="W500">
        <v>3</v>
      </c>
      <c r="X500">
        <v>5</v>
      </c>
      <c r="Y500">
        <v>8</v>
      </c>
      <c r="Z500">
        <v>6</v>
      </c>
      <c r="AA500">
        <v>7</v>
      </c>
      <c r="AB500">
        <v>11</v>
      </c>
      <c r="AC500">
        <v>10</v>
      </c>
      <c r="AD500">
        <v>6</v>
      </c>
      <c r="AE500">
        <v>6</v>
      </c>
    </row>
    <row r="501" spans="1:31" x14ac:dyDescent="0.3">
      <c r="A501" t="s">
        <v>1104</v>
      </c>
      <c r="B501" t="s">
        <v>3023</v>
      </c>
      <c r="C501" t="s">
        <v>3024</v>
      </c>
      <c r="D501" t="s">
        <v>3025</v>
      </c>
      <c r="E501" t="s">
        <v>1105</v>
      </c>
      <c r="F501" t="s">
        <v>1098</v>
      </c>
      <c r="G501" t="s">
        <v>1099</v>
      </c>
      <c r="J501" t="s">
        <v>1100</v>
      </c>
      <c r="M501">
        <v>6</v>
      </c>
      <c r="N501">
        <v>2</v>
      </c>
      <c r="O501">
        <v>4</v>
      </c>
      <c r="P501">
        <v>1</v>
      </c>
      <c r="Q501">
        <v>2</v>
      </c>
      <c r="R501">
        <v>4</v>
      </c>
      <c r="S501">
        <v>7</v>
      </c>
      <c r="T501">
        <v>8</v>
      </c>
      <c r="U501">
        <v>7</v>
      </c>
      <c r="V501">
        <v>3</v>
      </c>
      <c r="W501">
        <v>11</v>
      </c>
      <c r="X501">
        <v>6</v>
      </c>
      <c r="Z501">
        <v>1</v>
      </c>
    </row>
    <row r="502" spans="1:31" x14ac:dyDescent="0.3">
      <c r="A502" t="s">
        <v>1106</v>
      </c>
      <c r="B502" t="s">
        <v>3023</v>
      </c>
      <c r="C502" t="s">
        <v>3024</v>
      </c>
      <c r="D502" t="s">
        <v>3025</v>
      </c>
      <c r="E502" t="s">
        <v>1107</v>
      </c>
      <c r="F502" t="s">
        <v>1098</v>
      </c>
      <c r="G502" t="s">
        <v>1099</v>
      </c>
      <c r="J502" t="s">
        <v>1100</v>
      </c>
      <c r="K502">
        <v>20</v>
      </c>
      <c r="L502">
        <v>21</v>
      </c>
      <c r="M502">
        <v>25</v>
      </c>
      <c r="N502">
        <v>19</v>
      </c>
      <c r="O502">
        <v>31</v>
      </c>
      <c r="P502">
        <v>23</v>
      </c>
      <c r="Q502">
        <v>21</v>
      </c>
      <c r="R502">
        <v>32</v>
      </c>
      <c r="S502">
        <v>35</v>
      </c>
      <c r="T502">
        <v>38</v>
      </c>
      <c r="U502">
        <v>39</v>
      </c>
      <c r="V502">
        <v>28</v>
      </c>
      <c r="W502">
        <v>30</v>
      </c>
      <c r="X502">
        <v>24</v>
      </c>
      <c r="Y502">
        <v>25</v>
      </c>
      <c r="Z502">
        <v>19</v>
      </c>
      <c r="AA502">
        <v>25</v>
      </c>
      <c r="AB502">
        <v>25</v>
      </c>
      <c r="AC502">
        <v>22</v>
      </c>
      <c r="AD502">
        <v>16</v>
      </c>
      <c r="AE502">
        <v>17</v>
      </c>
    </row>
    <row r="503" spans="1:31" x14ac:dyDescent="0.3">
      <c r="A503" t="s">
        <v>1108</v>
      </c>
      <c r="B503" t="s">
        <v>3023</v>
      </c>
      <c r="C503" t="s">
        <v>3024</v>
      </c>
      <c r="D503" t="s">
        <v>3026</v>
      </c>
      <c r="E503" t="s">
        <v>1097</v>
      </c>
      <c r="F503" t="s">
        <v>1098</v>
      </c>
      <c r="G503" t="s">
        <v>1099</v>
      </c>
      <c r="J503" t="s">
        <v>1100</v>
      </c>
      <c r="Q503">
        <v>1</v>
      </c>
    </row>
    <row r="504" spans="1:31" x14ac:dyDescent="0.3">
      <c r="A504" t="s">
        <v>1109</v>
      </c>
      <c r="B504" t="s">
        <v>3023</v>
      </c>
      <c r="C504" t="s">
        <v>3024</v>
      </c>
      <c r="D504" t="s">
        <v>3026</v>
      </c>
      <c r="E504" t="s">
        <v>1102</v>
      </c>
      <c r="F504" t="s">
        <v>1098</v>
      </c>
      <c r="G504" t="s">
        <v>1099</v>
      </c>
      <c r="J504" t="s">
        <v>1100</v>
      </c>
      <c r="R504">
        <v>3</v>
      </c>
      <c r="X504">
        <v>1</v>
      </c>
      <c r="Y504">
        <v>2</v>
      </c>
    </row>
    <row r="505" spans="1:31" x14ac:dyDescent="0.3">
      <c r="A505" t="s">
        <v>1110</v>
      </c>
      <c r="B505" t="s">
        <v>3023</v>
      </c>
      <c r="C505" t="s">
        <v>3024</v>
      </c>
      <c r="D505" t="s">
        <v>3026</v>
      </c>
      <c r="E505" t="s">
        <v>89</v>
      </c>
      <c r="F505" t="s">
        <v>1098</v>
      </c>
      <c r="G505" t="s">
        <v>1099</v>
      </c>
      <c r="J505" t="s">
        <v>1100</v>
      </c>
      <c r="L505">
        <v>1</v>
      </c>
      <c r="T505">
        <v>1</v>
      </c>
      <c r="AD505">
        <v>1</v>
      </c>
    </row>
    <row r="506" spans="1:31" x14ac:dyDescent="0.3">
      <c r="A506" t="s">
        <v>1111</v>
      </c>
      <c r="B506" t="s">
        <v>3023</v>
      </c>
      <c r="C506" t="s">
        <v>3024</v>
      </c>
      <c r="D506" t="s">
        <v>3026</v>
      </c>
      <c r="E506" t="s">
        <v>1107</v>
      </c>
      <c r="F506" t="s">
        <v>1098</v>
      </c>
      <c r="G506" t="s">
        <v>1099</v>
      </c>
      <c r="J506" t="s">
        <v>1100</v>
      </c>
      <c r="L506">
        <v>1</v>
      </c>
      <c r="Q506">
        <v>1</v>
      </c>
      <c r="R506">
        <v>3</v>
      </c>
      <c r="T506">
        <v>1</v>
      </c>
      <c r="X506">
        <v>1</v>
      </c>
      <c r="Y506">
        <v>2</v>
      </c>
      <c r="AD506">
        <v>1</v>
      </c>
    </row>
    <row r="507" spans="1:31" x14ac:dyDescent="0.3">
      <c r="A507" t="s">
        <v>1112</v>
      </c>
      <c r="B507" t="s">
        <v>3023</v>
      </c>
      <c r="C507" t="s">
        <v>3024</v>
      </c>
      <c r="D507" t="s">
        <v>3027</v>
      </c>
      <c r="E507" t="s">
        <v>1097</v>
      </c>
      <c r="F507" t="s">
        <v>1098</v>
      </c>
      <c r="G507" t="s">
        <v>1099</v>
      </c>
      <c r="J507" t="s">
        <v>1100</v>
      </c>
      <c r="L507">
        <v>2</v>
      </c>
    </row>
    <row r="508" spans="1:31" x14ac:dyDescent="0.3">
      <c r="A508" t="s">
        <v>1113</v>
      </c>
      <c r="B508" t="s">
        <v>3023</v>
      </c>
      <c r="C508" t="s">
        <v>3024</v>
      </c>
      <c r="D508" t="s">
        <v>3027</v>
      </c>
      <c r="E508" t="s">
        <v>1102</v>
      </c>
      <c r="F508" t="s">
        <v>1098</v>
      </c>
      <c r="G508" t="s">
        <v>1099</v>
      </c>
      <c r="J508" t="s">
        <v>1100</v>
      </c>
      <c r="P508">
        <v>1</v>
      </c>
      <c r="Q508">
        <v>1</v>
      </c>
      <c r="R508">
        <v>1</v>
      </c>
      <c r="S508">
        <v>2</v>
      </c>
    </row>
    <row r="509" spans="1:31" x14ac:dyDescent="0.3">
      <c r="A509" t="s">
        <v>1114</v>
      </c>
      <c r="B509" t="s">
        <v>3023</v>
      </c>
      <c r="C509" t="s">
        <v>3024</v>
      </c>
      <c r="D509" t="s">
        <v>3027</v>
      </c>
      <c r="E509" t="s">
        <v>1107</v>
      </c>
      <c r="F509" t="s">
        <v>1098</v>
      </c>
      <c r="G509" t="s">
        <v>1099</v>
      </c>
      <c r="J509" t="s">
        <v>1100</v>
      </c>
      <c r="K509">
        <v>1</v>
      </c>
      <c r="L509">
        <v>2</v>
      </c>
      <c r="P509">
        <v>1</v>
      </c>
      <c r="Q509">
        <v>1</v>
      </c>
      <c r="R509">
        <v>1</v>
      </c>
      <c r="S509">
        <v>2</v>
      </c>
    </row>
    <row r="510" spans="1:31" x14ac:dyDescent="0.3">
      <c r="A510" t="s">
        <v>1115</v>
      </c>
      <c r="B510" t="s">
        <v>3023</v>
      </c>
      <c r="C510" t="s">
        <v>3024</v>
      </c>
      <c r="D510" t="s">
        <v>3028</v>
      </c>
      <c r="E510" t="s">
        <v>1097</v>
      </c>
      <c r="F510" t="s">
        <v>1098</v>
      </c>
      <c r="G510" t="s">
        <v>1099</v>
      </c>
      <c r="J510" t="s">
        <v>1100</v>
      </c>
      <c r="K510">
        <v>1</v>
      </c>
      <c r="L510">
        <v>1</v>
      </c>
      <c r="R510">
        <v>1</v>
      </c>
      <c r="T510">
        <v>1</v>
      </c>
      <c r="V510">
        <v>1</v>
      </c>
    </row>
    <row r="511" spans="1:31" x14ac:dyDescent="0.3">
      <c r="A511" t="s">
        <v>1116</v>
      </c>
      <c r="B511" t="s">
        <v>3023</v>
      </c>
      <c r="C511" t="s">
        <v>3024</v>
      </c>
      <c r="D511" t="s">
        <v>3028</v>
      </c>
      <c r="E511" t="s">
        <v>1102</v>
      </c>
      <c r="F511" t="s">
        <v>1098</v>
      </c>
      <c r="G511" t="s">
        <v>1099</v>
      </c>
      <c r="J511" t="s">
        <v>1100</v>
      </c>
      <c r="O511">
        <v>1</v>
      </c>
      <c r="P511">
        <v>1</v>
      </c>
      <c r="R511">
        <v>3</v>
      </c>
      <c r="S511">
        <v>2</v>
      </c>
      <c r="T511">
        <v>1</v>
      </c>
      <c r="W511">
        <v>1</v>
      </c>
      <c r="AC511">
        <v>1</v>
      </c>
    </row>
    <row r="512" spans="1:31" x14ac:dyDescent="0.3">
      <c r="A512" t="s">
        <v>1117</v>
      </c>
      <c r="B512" t="s">
        <v>3023</v>
      </c>
      <c r="C512" t="s">
        <v>3024</v>
      </c>
      <c r="D512" t="s">
        <v>3028</v>
      </c>
      <c r="E512" t="s">
        <v>89</v>
      </c>
      <c r="F512" t="s">
        <v>1098</v>
      </c>
      <c r="G512" t="s">
        <v>1099</v>
      </c>
      <c r="J512" t="s">
        <v>1100</v>
      </c>
      <c r="P512">
        <v>2</v>
      </c>
      <c r="Q512">
        <v>2</v>
      </c>
      <c r="R512">
        <v>3</v>
      </c>
      <c r="X512">
        <v>1</v>
      </c>
      <c r="AD512">
        <v>3</v>
      </c>
    </row>
    <row r="513" spans="1:31" x14ac:dyDescent="0.3">
      <c r="A513" t="s">
        <v>1118</v>
      </c>
      <c r="B513" t="s">
        <v>3023</v>
      </c>
      <c r="C513" t="s">
        <v>3024</v>
      </c>
      <c r="D513" t="s">
        <v>3028</v>
      </c>
      <c r="E513" t="s">
        <v>1105</v>
      </c>
      <c r="F513" t="s">
        <v>1098</v>
      </c>
      <c r="G513" t="s">
        <v>1099</v>
      </c>
      <c r="J513" t="s">
        <v>1100</v>
      </c>
      <c r="M513">
        <v>6</v>
      </c>
      <c r="P513">
        <v>1</v>
      </c>
      <c r="U513">
        <v>1</v>
      </c>
      <c r="W513">
        <v>11</v>
      </c>
      <c r="Z513">
        <v>1</v>
      </c>
    </row>
    <row r="514" spans="1:31" x14ac:dyDescent="0.3">
      <c r="A514" t="s">
        <v>1119</v>
      </c>
      <c r="B514" t="s">
        <v>3023</v>
      </c>
      <c r="C514" t="s">
        <v>3024</v>
      </c>
      <c r="D514" t="s">
        <v>3028</v>
      </c>
      <c r="E514" t="s">
        <v>1107</v>
      </c>
      <c r="F514" t="s">
        <v>1098</v>
      </c>
      <c r="G514" t="s">
        <v>1099</v>
      </c>
      <c r="J514" t="s">
        <v>1100</v>
      </c>
      <c r="K514">
        <v>1</v>
      </c>
      <c r="L514">
        <v>1</v>
      </c>
      <c r="M514">
        <v>6</v>
      </c>
      <c r="O514">
        <v>1</v>
      </c>
      <c r="P514">
        <v>4</v>
      </c>
      <c r="Q514">
        <v>2</v>
      </c>
      <c r="R514">
        <v>7</v>
      </c>
      <c r="S514">
        <v>2</v>
      </c>
      <c r="T514">
        <v>2</v>
      </c>
      <c r="U514">
        <v>1</v>
      </c>
      <c r="V514">
        <v>1</v>
      </c>
      <c r="W514">
        <v>12</v>
      </c>
      <c r="X514">
        <v>1</v>
      </c>
      <c r="Z514">
        <v>1</v>
      </c>
      <c r="AC514">
        <v>1</v>
      </c>
      <c r="AD514">
        <v>3</v>
      </c>
    </row>
    <row r="515" spans="1:31" x14ac:dyDescent="0.3">
      <c r="A515" t="s">
        <v>1120</v>
      </c>
      <c r="B515" t="s">
        <v>3023</v>
      </c>
      <c r="C515" t="s">
        <v>3024</v>
      </c>
      <c r="D515" t="s">
        <v>3029</v>
      </c>
      <c r="E515" t="s">
        <v>1102</v>
      </c>
      <c r="F515" t="s">
        <v>1098</v>
      </c>
      <c r="G515" t="s">
        <v>1099</v>
      </c>
      <c r="J515" t="s">
        <v>1100</v>
      </c>
      <c r="L515">
        <v>1</v>
      </c>
    </row>
    <row r="516" spans="1:31" x14ac:dyDescent="0.3">
      <c r="A516" t="s">
        <v>1121</v>
      </c>
      <c r="B516" t="s">
        <v>3023</v>
      </c>
      <c r="C516" t="s">
        <v>3024</v>
      </c>
      <c r="D516" t="s">
        <v>3029</v>
      </c>
      <c r="E516" t="s">
        <v>89</v>
      </c>
      <c r="F516" t="s">
        <v>1098</v>
      </c>
      <c r="G516" t="s">
        <v>1099</v>
      </c>
      <c r="J516" t="s">
        <v>1100</v>
      </c>
      <c r="T516">
        <v>1</v>
      </c>
      <c r="Z516">
        <v>1</v>
      </c>
    </row>
    <row r="517" spans="1:31" x14ac:dyDescent="0.3">
      <c r="A517" t="s">
        <v>1122</v>
      </c>
      <c r="B517" t="s">
        <v>3023</v>
      </c>
      <c r="C517" t="s">
        <v>3024</v>
      </c>
      <c r="D517" t="s">
        <v>3029</v>
      </c>
      <c r="E517" t="s">
        <v>1105</v>
      </c>
      <c r="F517" t="s">
        <v>1098</v>
      </c>
      <c r="G517" t="s">
        <v>1099</v>
      </c>
      <c r="J517" t="s">
        <v>1100</v>
      </c>
      <c r="V517">
        <v>1</v>
      </c>
    </row>
    <row r="518" spans="1:31" x14ac:dyDescent="0.3">
      <c r="A518" t="s">
        <v>1123</v>
      </c>
      <c r="B518" t="s">
        <v>3023</v>
      </c>
      <c r="C518" t="s">
        <v>3024</v>
      </c>
      <c r="D518" t="s">
        <v>3029</v>
      </c>
      <c r="E518" t="s">
        <v>1107</v>
      </c>
      <c r="F518" t="s">
        <v>1098</v>
      </c>
      <c r="G518" t="s">
        <v>1099</v>
      </c>
      <c r="J518" t="s">
        <v>1100</v>
      </c>
      <c r="L518">
        <v>1</v>
      </c>
      <c r="T518">
        <v>1</v>
      </c>
      <c r="V518">
        <v>1</v>
      </c>
      <c r="Z518">
        <v>1</v>
      </c>
    </row>
    <row r="519" spans="1:31" x14ac:dyDescent="0.3">
      <c r="A519" t="s">
        <v>1124</v>
      </c>
      <c r="B519" t="s">
        <v>3023</v>
      </c>
      <c r="C519" t="s">
        <v>3024</v>
      </c>
      <c r="D519" t="s">
        <v>3030</v>
      </c>
      <c r="E519" t="s">
        <v>89</v>
      </c>
      <c r="F519" t="s">
        <v>1098</v>
      </c>
      <c r="G519" t="s">
        <v>1099</v>
      </c>
      <c r="J519" t="s">
        <v>1100</v>
      </c>
      <c r="K519">
        <v>1</v>
      </c>
      <c r="O519">
        <v>1</v>
      </c>
      <c r="R519">
        <v>1</v>
      </c>
    </row>
    <row r="520" spans="1:31" x14ac:dyDescent="0.3">
      <c r="A520" t="s">
        <v>1125</v>
      </c>
      <c r="B520" t="s">
        <v>3023</v>
      </c>
      <c r="C520" t="s">
        <v>3024</v>
      </c>
      <c r="D520" t="s">
        <v>3030</v>
      </c>
      <c r="E520" t="s">
        <v>1105</v>
      </c>
      <c r="F520" t="s">
        <v>1098</v>
      </c>
      <c r="G520" t="s">
        <v>1099</v>
      </c>
      <c r="J520" t="s">
        <v>1100</v>
      </c>
      <c r="N520">
        <v>1</v>
      </c>
      <c r="O520">
        <v>3</v>
      </c>
    </row>
    <row r="521" spans="1:31" x14ac:dyDescent="0.3">
      <c r="A521" t="s">
        <v>1126</v>
      </c>
      <c r="B521" t="s">
        <v>3023</v>
      </c>
      <c r="C521" t="s">
        <v>3024</v>
      </c>
      <c r="D521" t="s">
        <v>3030</v>
      </c>
      <c r="E521" t="s">
        <v>1107</v>
      </c>
      <c r="F521" t="s">
        <v>1098</v>
      </c>
      <c r="G521" t="s">
        <v>1099</v>
      </c>
      <c r="J521" t="s">
        <v>1100</v>
      </c>
      <c r="K521">
        <v>2</v>
      </c>
      <c r="N521">
        <v>1</v>
      </c>
      <c r="O521">
        <v>4</v>
      </c>
      <c r="R521">
        <v>1</v>
      </c>
    </row>
    <row r="522" spans="1:31" x14ac:dyDescent="0.3">
      <c r="A522" t="s">
        <v>1127</v>
      </c>
      <c r="B522" t="s">
        <v>3023</v>
      </c>
      <c r="C522" t="s">
        <v>3024</v>
      </c>
      <c r="D522" t="s">
        <v>3031</v>
      </c>
      <c r="E522" t="s">
        <v>1097</v>
      </c>
      <c r="F522" t="s">
        <v>1098</v>
      </c>
      <c r="G522" t="s">
        <v>1099</v>
      </c>
      <c r="J522" t="s">
        <v>1100</v>
      </c>
      <c r="M522">
        <v>1</v>
      </c>
      <c r="P522">
        <v>1</v>
      </c>
      <c r="R522">
        <v>2</v>
      </c>
      <c r="T522">
        <v>3</v>
      </c>
    </row>
    <row r="523" spans="1:31" x14ac:dyDescent="0.3">
      <c r="A523" t="s">
        <v>1128</v>
      </c>
      <c r="B523" t="s">
        <v>3023</v>
      </c>
      <c r="C523" t="s">
        <v>3024</v>
      </c>
      <c r="D523" t="s">
        <v>3031</v>
      </c>
      <c r="E523" t="s">
        <v>1102</v>
      </c>
      <c r="F523" t="s">
        <v>1098</v>
      </c>
      <c r="G523" t="s">
        <v>1099</v>
      </c>
      <c r="J523" t="s">
        <v>1100</v>
      </c>
      <c r="K523">
        <v>1</v>
      </c>
      <c r="N523">
        <v>3</v>
      </c>
      <c r="O523">
        <v>1</v>
      </c>
      <c r="Q523">
        <v>3</v>
      </c>
      <c r="S523">
        <v>5</v>
      </c>
      <c r="T523">
        <v>2</v>
      </c>
      <c r="U523">
        <v>2</v>
      </c>
      <c r="V523">
        <v>1</v>
      </c>
      <c r="W523">
        <v>2</v>
      </c>
      <c r="X523">
        <v>4</v>
      </c>
      <c r="Z523">
        <v>3</v>
      </c>
      <c r="AA523">
        <v>1</v>
      </c>
      <c r="AC523">
        <v>1</v>
      </c>
      <c r="AD523">
        <v>2</v>
      </c>
      <c r="AE523">
        <v>1</v>
      </c>
    </row>
    <row r="524" spans="1:31" x14ac:dyDescent="0.3">
      <c r="A524" t="s">
        <v>1129</v>
      </c>
      <c r="B524" t="s">
        <v>3023</v>
      </c>
      <c r="C524" t="s">
        <v>3024</v>
      </c>
      <c r="D524" t="s">
        <v>3031</v>
      </c>
      <c r="E524" t="s">
        <v>89</v>
      </c>
      <c r="F524" t="s">
        <v>1098</v>
      </c>
      <c r="G524" t="s">
        <v>1099</v>
      </c>
      <c r="J524" t="s">
        <v>1100</v>
      </c>
      <c r="L524">
        <v>3</v>
      </c>
      <c r="N524">
        <v>1</v>
      </c>
      <c r="O524">
        <v>1</v>
      </c>
      <c r="R524">
        <v>1</v>
      </c>
      <c r="S524">
        <v>1</v>
      </c>
      <c r="T524">
        <v>3</v>
      </c>
      <c r="V524">
        <v>2</v>
      </c>
      <c r="X524">
        <v>1</v>
      </c>
      <c r="Y524">
        <v>1</v>
      </c>
      <c r="AA524">
        <v>1</v>
      </c>
      <c r="AB524">
        <v>1</v>
      </c>
      <c r="AC524">
        <v>1</v>
      </c>
    </row>
    <row r="525" spans="1:31" x14ac:dyDescent="0.3">
      <c r="A525" t="s">
        <v>1130</v>
      </c>
      <c r="B525" t="s">
        <v>3023</v>
      </c>
      <c r="C525" t="s">
        <v>3024</v>
      </c>
      <c r="D525" t="s">
        <v>3031</v>
      </c>
      <c r="E525" t="s">
        <v>1105</v>
      </c>
      <c r="F525" t="s">
        <v>1098</v>
      </c>
      <c r="G525" t="s">
        <v>1099</v>
      </c>
      <c r="J525" t="s">
        <v>1100</v>
      </c>
      <c r="O525">
        <v>1</v>
      </c>
    </row>
    <row r="526" spans="1:31" x14ac:dyDescent="0.3">
      <c r="A526" t="s">
        <v>1131</v>
      </c>
      <c r="B526" t="s">
        <v>3023</v>
      </c>
      <c r="C526" t="s">
        <v>3024</v>
      </c>
      <c r="D526" t="s">
        <v>3031</v>
      </c>
      <c r="E526" t="s">
        <v>1107</v>
      </c>
      <c r="F526" t="s">
        <v>1098</v>
      </c>
      <c r="G526" t="s">
        <v>1099</v>
      </c>
      <c r="J526" t="s">
        <v>1100</v>
      </c>
      <c r="K526">
        <v>1</v>
      </c>
      <c r="L526">
        <v>3</v>
      </c>
      <c r="M526">
        <v>1</v>
      </c>
      <c r="N526">
        <v>4</v>
      </c>
      <c r="O526">
        <v>3</v>
      </c>
      <c r="P526">
        <v>1</v>
      </c>
      <c r="Q526">
        <v>3</v>
      </c>
      <c r="R526">
        <v>3</v>
      </c>
      <c r="S526">
        <v>6</v>
      </c>
      <c r="T526">
        <v>8</v>
      </c>
      <c r="U526">
        <v>2</v>
      </c>
      <c r="V526">
        <v>3</v>
      </c>
      <c r="W526">
        <v>2</v>
      </c>
      <c r="X526">
        <v>5</v>
      </c>
      <c r="Y526">
        <v>1</v>
      </c>
      <c r="Z526">
        <v>3</v>
      </c>
      <c r="AA526">
        <v>2</v>
      </c>
      <c r="AB526">
        <v>1</v>
      </c>
      <c r="AC526">
        <v>2</v>
      </c>
      <c r="AD526">
        <v>2</v>
      </c>
      <c r="AE526">
        <v>1</v>
      </c>
    </row>
    <row r="527" spans="1:31" x14ac:dyDescent="0.3">
      <c r="A527" t="s">
        <v>1132</v>
      </c>
      <c r="B527" t="s">
        <v>3023</v>
      </c>
      <c r="C527" t="s">
        <v>3024</v>
      </c>
      <c r="D527" t="s">
        <v>3032</v>
      </c>
      <c r="E527" t="s">
        <v>1097</v>
      </c>
      <c r="F527" t="s">
        <v>1098</v>
      </c>
      <c r="G527" t="s">
        <v>1099</v>
      </c>
      <c r="J527" t="s">
        <v>1100</v>
      </c>
      <c r="M527">
        <v>1</v>
      </c>
      <c r="N527">
        <v>1</v>
      </c>
      <c r="O527">
        <v>1</v>
      </c>
      <c r="T527">
        <v>1</v>
      </c>
      <c r="AB527">
        <v>2</v>
      </c>
      <c r="AD527">
        <v>1</v>
      </c>
    </row>
    <row r="528" spans="1:31" x14ac:dyDescent="0.3">
      <c r="A528" t="s">
        <v>1133</v>
      </c>
      <c r="B528" t="s">
        <v>3023</v>
      </c>
      <c r="C528" t="s">
        <v>3024</v>
      </c>
      <c r="D528" t="s">
        <v>3032</v>
      </c>
      <c r="E528" t="s">
        <v>1102</v>
      </c>
      <c r="F528" t="s">
        <v>1098</v>
      </c>
      <c r="G528" t="s">
        <v>1099</v>
      </c>
      <c r="J528" t="s">
        <v>1100</v>
      </c>
      <c r="N528">
        <v>3</v>
      </c>
      <c r="O528">
        <v>1</v>
      </c>
      <c r="P528">
        <v>2</v>
      </c>
      <c r="Q528">
        <v>1</v>
      </c>
      <c r="R528">
        <v>1</v>
      </c>
      <c r="T528">
        <v>4</v>
      </c>
      <c r="W528">
        <v>2</v>
      </c>
      <c r="Y528">
        <v>6</v>
      </c>
      <c r="AA528">
        <v>2</v>
      </c>
      <c r="AC528">
        <v>1</v>
      </c>
      <c r="AD528">
        <v>1</v>
      </c>
    </row>
    <row r="529" spans="1:31" x14ac:dyDescent="0.3">
      <c r="A529" t="s">
        <v>1134</v>
      </c>
      <c r="B529" t="s">
        <v>3023</v>
      </c>
      <c r="C529" t="s">
        <v>3024</v>
      </c>
      <c r="D529" t="s">
        <v>3032</v>
      </c>
      <c r="E529" t="s">
        <v>89</v>
      </c>
      <c r="F529" t="s">
        <v>1098</v>
      </c>
      <c r="G529" t="s">
        <v>1099</v>
      </c>
      <c r="J529" t="s">
        <v>1100</v>
      </c>
      <c r="K529">
        <v>1</v>
      </c>
      <c r="M529">
        <v>1</v>
      </c>
      <c r="O529">
        <v>1</v>
      </c>
      <c r="P529">
        <v>2</v>
      </c>
      <c r="R529">
        <v>1</v>
      </c>
      <c r="T529">
        <v>2</v>
      </c>
      <c r="W529">
        <v>1</v>
      </c>
      <c r="Y529">
        <v>1</v>
      </c>
      <c r="Z529">
        <v>1</v>
      </c>
      <c r="AA529">
        <v>2</v>
      </c>
      <c r="AC529">
        <v>2</v>
      </c>
    </row>
    <row r="530" spans="1:31" x14ac:dyDescent="0.3">
      <c r="A530" t="s">
        <v>1135</v>
      </c>
      <c r="B530" t="s">
        <v>3023</v>
      </c>
      <c r="C530" t="s">
        <v>3024</v>
      </c>
      <c r="D530" t="s">
        <v>3032</v>
      </c>
      <c r="E530" t="s">
        <v>1105</v>
      </c>
      <c r="F530" t="s">
        <v>1098</v>
      </c>
      <c r="G530" t="s">
        <v>1099</v>
      </c>
      <c r="J530" t="s">
        <v>1100</v>
      </c>
      <c r="S530">
        <v>3</v>
      </c>
      <c r="T530">
        <v>1</v>
      </c>
    </row>
    <row r="531" spans="1:31" x14ac:dyDescent="0.3">
      <c r="A531" t="s">
        <v>1136</v>
      </c>
      <c r="B531" t="s">
        <v>3023</v>
      </c>
      <c r="C531" t="s">
        <v>3024</v>
      </c>
      <c r="D531" t="s">
        <v>3032</v>
      </c>
      <c r="E531" t="s">
        <v>1107</v>
      </c>
      <c r="F531" t="s">
        <v>1098</v>
      </c>
      <c r="G531" t="s">
        <v>1099</v>
      </c>
      <c r="J531" t="s">
        <v>1100</v>
      </c>
      <c r="K531">
        <v>1</v>
      </c>
      <c r="M531">
        <v>2</v>
      </c>
      <c r="N531">
        <v>4</v>
      </c>
      <c r="O531">
        <v>3</v>
      </c>
      <c r="P531">
        <v>4</v>
      </c>
      <c r="Q531">
        <v>1</v>
      </c>
      <c r="R531">
        <v>2</v>
      </c>
      <c r="S531">
        <v>3</v>
      </c>
      <c r="T531">
        <v>8</v>
      </c>
      <c r="W531">
        <v>3</v>
      </c>
      <c r="Y531">
        <v>7</v>
      </c>
      <c r="Z531">
        <v>1</v>
      </c>
      <c r="AA531">
        <v>4</v>
      </c>
      <c r="AB531">
        <v>2</v>
      </c>
      <c r="AC531">
        <v>3</v>
      </c>
      <c r="AD531">
        <v>2</v>
      </c>
    </row>
    <row r="532" spans="1:31" x14ac:dyDescent="0.3">
      <c r="A532" t="s">
        <v>1137</v>
      </c>
      <c r="B532" t="s">
        <v>3023</v>
      </c>
      <c r="C532" t="s">
        <v>3024</v>
      </c>
      <c r="D532" t="s">
        <v>3033</v>
      </c>
      <c r="E532" t="s">
        <v>1097</v>
      </c>
      <c r="F532" t="s">
        <v>1098</v>
      </c>
      <c r="G532" t="s">
        <v>1099</v>
      </c>
      <c r="J532" t="s">
        <v>1100</v>
      </c>
      <c r="K532">
        <v>2</v>
      </c>
      <c r="M532">
        <v>2</v>
      </c>
      <c r="O532">
        <v>2</v>
      </c>
      <c r="P532">
        <v>1</v>
      </c>
      <c r="Q532">
        <v>2</v>
      </c>
      <c r="S532">
        <v>1</v>
      </c>
    </row>
    <row r="533" spans="1:31" x14ac:dyDescent="0.3">
      <c r="A533" t="s">
        <v>1138</v>
      </c>
      <c r="B533" t="s">
        <v>3023</v>
      </c>
      <c r="C533" t="s">
        <v>3024</v>
      </c>
      <c r="D533" t="s">
        <v>3033</v>
      </c>
      <c r="E533" t="s">
        <v>1102</v>
      </c>
      <c r="F533" t="s">
        <v>1098</v>
      </c>
      <c r="G533" t="s">
        <v>1099</v>
      </c>
      <c r="J533" t="s">
        <v>1100</v>
      </c>
      <c r="K533">
        <v>1</v>
      </c>
      <c r="L533">
        <v>2</v>
      </c>
      <c r="M533">
        <v>1</v>
      </c>
      <c r="N533">
        <v>1</v>
      </c>
      <c r="P533">
        <v>1</v>
      </c>
      <c r="R533">
        <v>4</v>
      </c>
      <c r="S533">
        <v>7</v>
      </c>
      <c r="T533">
        <v>1</v>
      </c>
      <c r="U533">
        <v>13</v>
      </c>
      <c r="V533">
        <v>13</v>
      </c>
      <c r="W533">
        <v>1</v>
      </c>
      <c r="X533">
        <v>2</v>
      </c>
      <c r="Y533">
        <v>6</v>
      </c>
      <c r="Z533">
        <v>7</v>
      </c>
      <c r="AA533">
        <v>2</v>
      </c>
      <c r="AB533">
        <v>1</v>
      </c>
      <c r="AC533">
        <v>3</v>
      </c>
      <c r="AD533">
        <v>2</v>
      </c>
      <c r="AE533">
        <v>2</v>
      </c>
    </row>
    <row r="534" spans="1:31" x14ac:dyDescent="0.3">
      <c r="A534" t="s">
        <v>1139</v>
      </c>
      <c r="B534" t="s">
        <v>3023</v>
      </c>
      <c r="C534" t="s">
        <v>3024</v>
      </c>
      <c r="D534" t="s">
        <v>3033</v>
      </c>
      <c r="E534" t="s">
        <v>89</v>
      </c>
      <c r="F534" t="s">
        <v>1098</v>
      </c>
      <c r="G534" t="s">
        <v>1099</v>
      </c>
      <c r="J534" t="s">
        <v>1100</v>
      </c>
      <c r="K534">
        <v>1</v>
      </c>
      <c r="L534">
        <v>1</v>
      </c>
      <c r="N534">
        <v>2</v>
      </c>
      <c r="O534">
        <v>1</v>
      </c>
      <c r="P534">
        <v>3</v>
      </c>
      <c r="Q534">
        <v>2</v>
      </c>
      <c r="S534">
        <v>1</v>
      </c>
      <c r="T534">
        <v>2</v>
      </c>
      <c r="U534">
        <v>4</v>
      </c>
      <c r="W534">
        <v>1</v>
      </c>
      <c r="X534">
        <v>1</v>
      </c>
      <c r="Y534">
        <v>3</v>
      </c>
      <c r="AA534">
        <v>2</v>
      </c>
      <c r="AB534">
        <v>5</v>
      </c>
      <c r="AC534">
        <v>3</v>
      </c>
      <c r="AE534">
        <v>2</v>
      </c>
    </row>
    <row r="535" spans="1:31" x14ac:dyDescent="0.3">
      <c r="A535" t="s">
        <v>1140</v>
      </c>
      <c r="B535" t="s">
        <v>3023</v>
      </c>
      <c r="C535" t="s">
        <v>3024</v>
      </c>
      <c r="D535" t="s">
        <v>3033</v>
      </c>
      <c r="E535" t="s">
        <v>1105</v>
      </c>
      <c r="F535" t="s">
        <v>1098</v>
      </c>
      <c r="G535" t="s">
        <v>1099</v>
      </c>
      <c r="J535" t="s">
        <v>1100</v>
      </c>
      <c r="R535">
        <v>3</v>
      </c>
      <c r="T535">
        <v>1</v>
      </c>
    </row>
    <row r="536" spans="1:31" x14ac:dyDescent="0.3">
      <c r="A536" t="s">
        <v>1141</v>
      </c>
      <c r="B536" t="s">
        <v>3023</v>
      </c>
      <c r="C536" t="s">
        <v>3024</v>
      </c>
      <c r="D536" t="s">
        <v>3033</v>
      </c>
      <c r="E536" t="s">
        <v>1107</v>
      </c>
      <c r="F536" t="s">
        <v>1098</v>
      </c>
      <c r="G536" t="s">
        <v>1099</v>
      </c>
      <c r="J536" t="s">
        <v>1100</v>
      </c>
      <c r="K536">
        <v>4</v>
      </c>
      <c r="L536">
        <v>3</v>
      </c>
      <c r="M536">
        <v>3</v>
      </c>
      <c r="N536">
        <v>3</v>
      </c>
      <c r="O536">
        <v>3</v>
      </c>
      <c r="P536">
        <v>5</v>
      </c>
      <c r="Q536">
        <v>4</v>
      </c>
      <c r="R536">
        <v>7</v>
      </c>
      <c r="S536">
        <v>9</v>
      </c>
      <c r="T536">
        <v>4</v>
      </c>
      <c r="U536">
        <v>17</v>
      </c>
      <c r="V536">
        <v>13</v>
      </c>
      <c r="W536">
        <v>2</v>
      </c>
      <c r="X536">
        <v>3</v>
      </c>
      <c r="Y536">
        <v>9</v>
      </c>
      <c r="Z536">
        <v>7</v>
      </c>
      <c r="AA536">
        <v>4</v>
      </c>
      <c r="AB536">
        <v>6</v>
      </c>
      <c r="AC536">
        <v>6</v>
      </c>
      <c r="AD536">
        <v>2</v>
      </c>
      <c r="AE536">
        <v>4</v>
      </c>
    </row>
    <row r="537" spans="1:31" x14ac:dyDescent="0.3">
      <c r="A537" t="s">
        <v>1142</v>
      </c>
      <c r="B537" t="s">
        <v>3023</v>
      </c>
      <c r="C537" t="s">
        <v>3024</v>
      </c>
      <c r="D537" t="s">
        <v>3034</v>
      </c>
      <c r="E537" t="s">
        <v>1097</v>
      </c>
      <c r="F537" t="s">
        <v>1098</v>
      </c>
      <c r="G537" t="s">
        <v>1099</v>
      </c>
      <c r="J537" t="s">
        <v>1100</v>
      </c>
      <c r="AC537">
        <v>1</v>
      </c>
    </row>
    <row r="538" spans="1:31" x14ac:dyDescent="0.3">
      <c r="A538" t="s">
        <v>1143</v>
      </c>
      <c r="B538" t="s">
        <v>3023</v>
      </c>
      <c r="C538" t="s">
        <v>3024</v>
      </c>
      <c r="D538" t="s">
        <v>3034</v>
      </c>
      <c r="E538" t="s">
        <v>1102</v>
      </c>
      <c r="F538" t="s">
        <v>1098</v>
      </c>
      <c r="G538" t="s">
        <v>1099</v>
      </c>
      <c r="J538" t="s">
        <v>1100</v>
      </c>
      <c r="X538">
        <v>1</v>
      </c>
    </row>
    <row r="539" spans="1:31" x14ac:dyDescent="0.3">
      <c r="A539" t="s">
        <v>1144</v>
      </c>
      <c r="B539" t="s">
        <v>3023</v>
      </c>
      <c r="C539" t="s">
        <v>3024</v>
      </c>
      <c r="D539" t="s">
        <v>3034</v>
      </c>
      <c r="E539" t="s">
        <v>1107</v>
      </c>
      <c r="F539" t="s">
        <v>1098</v>
      </c>
      <c r="G539" t="s">
        <v>1099</v>
      </c>
      <c r="J539" t="s">
        <v>1100</v>
      </c>
      <c r="X539">
        <v>1</v>
      </c>
      <c r="AC539">
        <v>1</v>
      </c>
    </row>
    <row r="540" spans="1:31" x14ac:dyDescent="0.3">
      <c r="A540" t="s">
        <v>1145</v>
      </c>
      <c r="B540" t="s">
        <v>3023</v>
      </c>
      <c r="C540" t="s">
        <v>3024</v>
      </c>
      <c r="D540" t="s">
        <v>3035</v>
      </c>
      <c r="E540" t="s">
        <v>1097</v>
      </c>
      <c r="F540" t="s">
        <v>1098</v>
      </c>
      <c r="G540" t="s">
        <v>1099</v>
      </c>
      <c r="J540" t="s">
        <v>1100</v>
      </c>
      <c r="O540">
        <v>1</v>
      </c>
      <c r="R540">
        <v>1</v>
      </c>
    </row>
    <row r="541" spans="1:31" x14ac:dyDescent="0.3">
      <c r="A541" t="s">
        <v>1146</v>
      </c>
      <c r="B541" t="s">
        <v>3023</v>
      </c>
      <c r="C541" t="s">
        <v>3024</v>
      </c>
      <c r="D541" t="s">
        <v>3035</v>
      </c>
      <c r="E541" t="s">
        <v>1102</v>
      </c>
      <c r="F541" t="s">
        <v>1098</v>
      </c>
      <c r="G541" t="s">
        <v>1099</v>
      </c>
      <c r="J541" t="s">
        <v>1100</v>
      </c>
      <c r="P541">
        <v>1</v>
      </c>
    </row>
    <row r="542" spans="1:31" x14ac:dyDescent="0.3">
      <c r="A542" t="s">
        <v>1147</v>
      </c>
      <c r="B542" t="s">
        <v>3023</v>
      </c>
      <c r="C542" t="s">
        <v>3024</v>
      </c>
      <c r="D542" t="s">
        <v>3035</v>
      </c>
      <c r="E542" t="s">
        <v>89</v>
      </c>
      <c r="F542" t="s">
        <v>1098</v>
      </c>
      <c r="G542" t="s">
        <v>1099</v>
      </c>
      <c r="J542" t="s">
        <v>1100</v>
      </c>
      <c r="M542">
        <v>1</v>
      </c>
    </row>
    <row r="543" spans="1:31" x14ac:dyDescent="0.3">
      <c r="A543" t="s">
        <v>1148</v>
      </c>
      <c r="B543" t="s">
        <v>3023</v>
      </c>
      <c r="C543" t="s">
        <v>3024</v>
      </c>
      <c r="D543" t="s">
        <v>3035</v>
      </c>
      <c r="E543" t="s">
        <v>1105</v>
      </c>
      <c r="F543" t="s">
        <v>1098</v>
      </c>
      <c r="G543" t="s">
        <v>1099</v>
      </c>
      <c r="J543" t="s">
        <v>1100</v>
      </c>
      <c r="Q543">
        <v>1</v>
      </c>
      <c r="U543">
        <v>1</v>
      </c>
      <c r="X543">
        <v>1</v>
      </c>
    </row>
    <row r="544" spans="1:31" x14ac:dyDescent="0.3">
      <c r="A544" t="s">
        <v>1149</v>
      </c>
      <c r="B544" t="s">
        <v>3023</v>
      </c>
      <c r="C544" t="s">
        <v>3024</v>
      </c>
      <c r="D544" t="s">
        <v>3035</v>
      </c>
      <c r="E544" t="s">
        <v>1107</v>
      </c>
      <c r="F544" t="s">
        <v>1098</v>
      </c>
      <c r="G544" t="s">
        <v>1099</v>
      </c>
      <c r="J544" t="s">
        <v>1100</v>
      </c>
      <c r="M544">
        <v>1</v>
      </c>
      <c r="O544">
        <v>1</v>
      </c>
      <c r="P544">
        <v>1</v>
      </c>
      <c r="Q544">
        <v>1</v>
      </c>
      <c r="R544">
        <v>1</v>
      </c>
      <c r="U544">
        <v>1</v>
      </c>
      <c r="X544">
        <v>1</v>
      </c>
    </row>
    <row r="545" spans="1:31" x14ac:dyDescent="0.3">
      <c r="A545" t="s">
        <v>1150</v>
      </c>
      <c r="B545" t="s">
        <v>3023</v>
      </c>
      <c r="C545" t="s">
        <v>3024</v>
      </c>
      <c r="D545" t="s">
        <v>3036</v>
      </c>
      <c r="E545" t="s">
        <v>1097</v>
      </c>
      <c r="F545" t="s">
        <v>1098</v>
      </c>
      <c r="G545" t="s">
        <v>1099</v>
      </c>
      <c r="J545" t="s">
        <v>1100</v>
      </c>
      <c r="P545">
        <v>1</v>
      </c>
      <c r="W545">
        <v>1</v>
      </c>
    </row>
    <row r="546" spans="1:31" x14ac:dyDescent="0.3">
      <c r="A546" t="s">
        <v>1151</v>
      </c>
      <c r="B546" t="s">
        <v>3023</v>
      </c>
      <c r="C546" t="s">
        <v>3024</v>
      </c>
      <c r="D546" t="s">
        <v>3036</v>
      </c>
      <c r="E546" t="s">
        <v>1102</v>
      </c>
      <c r="F546" t="s">
        <v>1098</v>
      </c>
      <c r="G546" t="s">
        <v>1099</v>
      </c>
      <c r="J546" t="s">
        <v>1100</v>
      </c>
      <c r="N546">
        <v>1</v>
      </c>
      <c r="P546">
        <v>1</v>
      </c>
      <c r="R546">
        <v>1</v>
      </c>
      <c r="W546">
        <v>7</v>
      </c>
      <c r="X546">
        <v>1</v>
      </c>
      <c r="AA546">
        <v>6</v>
      </c>
      <c r="AD546">
        <v>2</v>
      </c>
    </row>
    <row r="547" spans="1:31" x14ac:dyDescent="0.3">
      <c r="A547" t="s">
        <v>1152</v>
      </c>
      <c r="B547" t="s">
        <v>3023</v>
      </c>
      <c r="C547" t="s">
        <v>3024</v>
      </c>
      <c r="D547" t="s">
        <v>3036</v>
      </c>
      <c r="E547" t="s">
        <v>89</v>
      </c>
      <c r="F547" t="s">
        <v>1098</v>
      </c>
      <c r="G547" t="s">
        <v>1099</v>
      </c>
      <c r="J547" t="s">
        <v>1100</v>
      </c>
      <c r="K547">
        <v>1</v>
      </c>
      <c r="N547">
        <v>1</v>
      </c>
      <c r="P547">
        <v>1</v>
      </c>
      <c r="S547">
        <v>1</v>
      </c>
      <c r="Y547">
        <v>1</v>
      </c>
      <c r="Z547">
        <v>1</v>
      </c>
      <c r="AC547">
        <v>1</v>
      </c>
      <c r="AE547">
        <v>1</v>
      </c>
    </row>
    <row r="548" spans="1:31" x14ac:dyDescent="0.3">
      <c r="A548" t="s">
        <v>1153</v>
      </c>
      <c r="B548" t="s">
        <v>3023</v>
      </c>
      <c r="C548" t="s">
        <v>3024</v>
      </c>
      <c r="D548" t="s">
        <v>3036</v>
      </c>
      <c r="E548" t="s">
        <v>1105</v>
      </c>
      <c r="F548" t="s">
        <v>1098</v>
      </c>
      <c r="G548" t="s">
        <v>1099</v>
      </c>
      <c r="J548" t="s">
        <v>1100</v>
      </c>
      <c r="S548">
        <v>1</v>
      </c>
      <c r="T548">
        <v>1</v>
      </c>
      <c r="U548">
        <v>1</v>
      </c>
      <c r="V548">
        <v>1</v>
      </c>
    </row>
    <row r="549" spans="1:31" x14ac:dyDescent="0.3">
      <c r="A549" t="s">
        <v>1154</v>
      </c>
      <c r="B549" t="s">
        <v>3023</v>
      </c>
      <c r="C549" t="s">
        <v>3024</v>
      </c>
      <c r="D549" t="s">
        <v>3036</v>
      </c>
      <c r="E549" t="s">
        <v>1107</v>
      </c>
      <c r="F549" t="s">
        <v>1098</v>
      </c>
      <c r="G549" t="s">
        <v>1099</v>
      </c>
      <c r="J549" t="s">
        <v>1100</v>
      </c>
      <c r="K549">
        <v>1</v>
      </c>
      <c r="N549">
        <v>2</v>
      </c>
      <c r="P549">
        <v>3</v>
      </c>
      <c r="R549">
        <v>1</v>
      </c>
      <c r="S549">
        <v>2</v>
      </c>
      <c r="T549">
        <v>1</v>
      </c>
      <c r="U549">
        <v>1</v>
      </c>
      <c r="V549">
        <v>1</v>
      </c>
      <c r="W549">
        <v>8</v>
      </c>
      <c r="X549">
        <v>1</v>
      </c>
      <c r="Y549">
        <v>1</v>
      </c>
      <c r="Z549">
        <v>1</v>
      </c>
      <c r="AA549">
        <v>6</v>
      </c>
      <c r="AC549">
        <v>1</v>
      </c>
      <c r="AD549">
        <v>2</v>
      </c>
      <c r="AE549">
        <v>1</v>
      </c>
    </row>
    <row r="550" spans="1:31" x14ac:dyDescent="0.3">
      <c r="A550" t="s">
        <v>1155</v>
      </c>
      <c r="B550" t="s">
        <v>3023</v>
      </c>
      <c r="C550" t="s">
        <v>3024</v>
      </c>
      <c r="D550" t="s">
        <v>3037</v>
      </c>
      <c r="E550" t="s">
        <v>1102</v>
      </c>
      <c r="F550" t="s">
        <v>1098</v>
      </c>
      <c r="G550" t="s">
        <v>1099</v>
      </c>
      <c r="J550" t="s">
        <v>1100</v>
      </c>
      <c r="M550">
        <v>1</v>
      </c>
      <c r="S550">
        <v>1</v>
      </c>
      <c r="Z550">
        <v>1</v>
      </c>
    </row>
    <row r="551" spans="1:31" x14ac:dyDescent="0.3">
      <c r="A551" t="s">
        <v>1156</v>
      </c>
      <c r="B551" t="s">
        <v>3023</v>
      </c>
      <c r="C551" t="s">
        <v>3024</v>
      </c>
      <c r="D551" t="s">
        <v>3037</v>
      </c>
      <c r="E551" t="s">
        <v>89</v>
      </c>
      <c r="F551" t="s">
        <v>1098</v>
      </c>
      <c r="G551" t="s">
        <v>1099</v>
      </c>
      <c r="J551" t="s">
        <v>1100</v>
      </c>
      <c r="Q551">
        <v>1</v>
      </c>
    </row>
    <row r="552" spans="1:31" x14ac:dyDescent="0.3">
      <c r="A552" t="s">
        <v>1157</v>
      </c>
      <c r="B552" t="s">
        <v>3023</v>
      </c>
      <c r="C552" t="s">
        <v>3024</v>
      </c>
      <c r="D552" t="s">
        <v>3037</v>
      </c>
      <c r="E552" t="s">
        <v>1105</v>
      </c>
      <c r="F552" t="s">
        <v>1098</v>
      </c>
      <c r="G552" t="s">
        <v>1099</v>
      </c>
      <c r="J552" t="s">
        <v>1100</v>
      </c>
      <c r="T552">
        <v>3</v>
      </c>
    </row>
    <row r="553" spans="1:31" x14ac:dyDescent="0.3">
      <c r="A553" t="s">
        <v>1158</v>
      </c>
      <c r="B553" t="s">
        <v>3023</v>
      </c>
      <c r="C553" t="s">
        <v>3024</v>
      </c>
      <c r="D553" t="s">
        <v>3037</v>
      </c>
      <c r="E553" t="s">
        <v>1107</v>
      </c>
      <c r="F553" t="s">
        <v>1098</v>
      </c>
      <c r="G553" t="s">
        <v>1099</v>
      </c>
      <c r="J553" t="s">
        <v>1100</v>
      </c>
      <c r="M553">
        <v>1</v>
      </c>
      <c r="Q553">
        <v>1</v>
      </c>
      <c r="S553">
        <v>1</v>
      </c>
      <c r="T553">
        <v>3</v>
      </c>
      <c r="Z553">
        <v>1</v>
      </c>
    </row>
    <row r="554" spans="1:31" x14ac:dyDescent="0.3">
      <c r="A554" t="s">
        <v>1159</v>
      </c>
      <c r="B554" t="s">
        <v>3023</v>
      </c>
      <c r="C554" t="s">
        <v>3024</v>
      </c>
      <c r="D554" t="s">
        <v>3038</v>
      </c>
      <c r="E554" t="s">
        <v>1097</v>
      </c>
      <c r="F554" t="s">
        <v>1098</v>
      </c>
      <c r="G554" t="s">
        <v>1099</v>
      </c>
      <c r="J554" t="s">
        <v>1100</v>
      </c>
      <c r="L554">
        <v>1</v>
      </c>
      <c r="P554">
        <v>1</v>
      </c>
    </row>
    <row r="555" spans="1:31" x14ac:dyDescent="0.3">
      <c r="A555" t="s">
        <v>1160</v>
      </c>
      <c r="B555" t="s">
        <v>3023</v>
      </c>
      <c r="C555" t="s">
        <v>3024</v>
      </c>
      <c r="D555" t="s">
        <v>3038</v>
      </c>
      <c r="E555" t="s">
        <v>1102</v>
      </c>
      <c r="F555" t="s">
        <v>1098</v>
      </c>
      <c r="G555" t="s">
        <v>1099</v>
      </c>
      <c r="J555" t="s">
        <v>1100</v>
      </c>
      <c r="K555">
        <v>1</v>
      </c>
      <c r="L555">
        <v>1</v>
      </c>
      <c r="O555">
        <v>1</v>
      </c>
      <c r="R555">
        <v>1</v>
      </c>
      <c r="AC555">
        <v>1</v>
      </c>
    </row>
    <row r="556" spans="1:31" x14ac:dyDescent="0.3">
      <c r="A556" t="s">
        <v>1161</v>
      </c>
      <c r="B556" t="s">
        <v>3023</v>
      </c>
      <c r="C556" t="s">
        <v>3024</v>
      </c>
      <c r="D556" t="s">
        <v>3038</v>
      </c>
      <c r="E556" t="s">
        <v>89</v>
      </c>
      <c r="F556" t="s">
        <v>1098</v>
      </c>
      <c r="G556" t="s">
        <v>1099</v>
      </c>
      <c r="J556" t="s">
        <v>1100</v>
      </c>
      <c r="K556">
        <v>1</v>
      </c>
      <c r="R556">
        <v>1</v>
      </c>
      <c r="T556">
        <v>1</v>
      </c>
      <c r="U556">
        <v>1</v>
      </c>
      <c r="Z556">
        <v>1</v>
      </c>
    </row>
    <row r="557" spans="1:31" x14ac:dyDescent="0.3">
      <c r="A557" t="s">
        <v>1162</v>
      </c>
      <c r="B557" t="s">
        <v>3023</v>
      </c>
      <c r="C557" t="s">
        <v>3024</v>
      </c>
      <c r="D557" t="s">
        <v>3038</v>
      </c>
      <c r="E557" t="s">
        <v>1105</v>
      </c>
      <c r="F557" t="s">
        <v>1098</v>
      </c>
      <c r="G557" t="s">
        <v>1099</v>
      </c>
      <c r="J557" t="s">
        <v>1100</v>
      </c>
      <c r="Q557">
        <v>1</v>
      </c>
    </row>
    <row r="558" spans="1:31" x14ac:dyDescent="0.3">
      <c r="A558" t="s">
        <v>1163</v>
      </c>
      <c r="B558" t="s">
        <v>3023</v>
      </c>
      <c r="C558" t="s">
        <v>3024</v>
      </c>
      <c r="D558" t="s">
        <v>3038</v>
      </c>
      <c r="E558" t="s">
        <v>1107</v>
      </c>
      <c r="F558" t="s">
        <v>1098</v>
      </c>
      <c r="G558" t="s">
        <v>1099</v>
      </c>
      <c r="J558" t="s">
        <v>1100</v>
      </c>
      <c r="K558">
        <v>2</v>
      </c>
      <c r="L558">
        <v>2</v>
      </c>
      <c r="O558">
        <v>1</v>
      </c>
      <c r="P558">
        <v>1</v>
      </c>
      <c r="Q558">
        <v>1</v>
      </c>
      <c r="R558">
        <v>2</v>
      </c>
      <c r="T558">
        <v>1</v>
      </c>
      <c r="U558">
        <v>1</v>
      </c>
      <c r="Z558">
        <v>1</v>
      </c>
      <c r="AC558">
        <v>1</v>
      </c>
    </row>
    <row r="559" spans="1:31" x14ac:dyDescent="0.3">
      <c r="A559" t="s">
        <v>1164</v>
      </c>
      <c r="B559" t="s">
        <v>3023</v>
      </c>
      <c r="C559" t="s">
        <v>3024</v>
      </c>
      <c r="D559" t="s">
        <v>3039</v>
      </c>
      <c r="E559" t="s">
        <v>1097</v>
      </c>
      <c r="F559" t="s">
        <v>1098</v>
      </c>
      <c r="G559" t="s">
        <v>1099</v>
      </c>
      <c r="J559" t="s">
        <v>1100</v>
      </c>
      <c r="M559">
        <v>2</v>
      </c>
      <c r="Q559">
        <v>1</v>
      </c>
      <c r="S559">
        <v>1</v>
      </c>
    </row>
    <row r="560" spans="1:31" x14ac:dyDescent="0.3">
      <c r="A560" t="s">
        <v>1165</v>
      </c>
      <c r="B560" t="s">
        <v>3023</v>
      </c>
      <c r="C560" t="s">
        <v>3024</v>
      </c>
      <c r="D560" t="s">
        <v>3039</v>
      </c>
      <c r="E560" t="s">
        <v>1102</v>
      </c>
      <c r="F560" t="s">
        <v>1098</v>
      </c>
      <c r="G560" t="s">
        <v>1099</v>
      </c>
      <c r="J560" t="s">
        <v>1100</v>
      </c>
      <c r="O560">
        <v>1</v>
      </c>
      <c r="Q560">
        <v>1</v>
      </c>
      <c r="V560">
        <v>1</v>
      </c>
    </row>
    <row r="561" spans="1:31" x14ac:dyDescent="0.3">
      <c r="A561" t="s">
        <v>1166</v>
      </c>
      <c r="B561" t="s">
        <v>3023</v>
      </c>
      <c r="C561" t="s">
        <v>3024</v>
      </c>
      <c r="D561" t="s">
        <v>3039</v>
      </c>
      <c r="E561" t="s">
        <v>89</v>
      </c>
      <c r="F561" t="s">
        <v>1098</v>
      </c>
      <c r="G561" t="s">
        <v>1099</v>
      </c>
      <c r="J561" t="s">
        <v>1100</v>
      </c>
      <c r="K561">
        <v>1</v>
      </c>
      <c r="M561">
        <v>1</v>
      </c>
      <c r="O561">
        <v>1</v>
      </c>
      <c r="T561">
        <v>1</v>
      </c>
      <c r="Z561">
        <v>1</v>
      </c>
      <c r="AD561">
        <v>1</v>
      </c>
    </row>
    <row r="562" spans="1:31" x14ac:dyDescent="0.3">
      <c r="A562" t="s">
        <v>1167</v>
      </c>
      <c r="B562" t="s">
        <v>3023</v>
      </c>
      <c r="C562" t="s">
        <v>3024</v>
      </c>
      <c r="D562" t="s">
        <v>3039</v>
      </c>
      <c r="E562" t="s">
        <v>1107</v>
      </c>
      <c r="F562" t="s">
        <v>1098</v>
      </c>
      <c r="G562" t="s">
        <v>1099</v>
      </c>
      <c r="J562" t="s">
        <v>1100</v>
      </c>
      <c r="K562">
        <v>1</v>
      </c>
      <c r="M562">
        <v>3</v>
      </c>
      <c r="O562">
        <v>2</v>
      </c>
      <c r="Q562">
        <v>2</v>
      </c>
      <c r="S562">
        <v>1</v>
      </c>
      <c r="T562">
        <v>1</v>
      </c>
      <c r="V562">
        <v>1</v>
      </c>
      <c r="Z562">
        <v>1</v>
      </c>
      <c r="AD562">
        <v>1</v>
      </c>
    </row>
    <row r="563" spans="1:31" x14ac:dyDescent="0.3">
      <c r="A563" t="s">
        <v>1168</v>
      </c>
      <c r="B563" t="s">
        <v>3023</v>
      </c>
      <c r="C563" t="s">
        <v>3024</v>
      </c>
      <c r="D563" t="s">
        <v>3040</v>
      </c>
      <c r="E563" t="s">
        <v>1097</v>
      </c>
      <c r="F563" t="s">
        <v>1098</v>
      </c>
      <c r="G563" t="s">
        <v>1099</v>
      </c>
      <c r="J563" t="s">
        <v>1100</v>
      </c>
      <c r="O563">
        <v>2</v>
      </c>
      <c r="S563">
        <v>1</v>
      </c>
      <c r="AB563">
        <v>1</v>
      </c>
    </row>
    <row r="564" spans="1:31" x14ac:dyDescent="0.3">
      <c r="A564" t="s">
        <v>1169</v>
      </c>
      <c r="B564" t="s">
        <v>3023</v>
      </c>
      <c r="C564" t="s">
        <v>3024</v>
      </c>
      <c r="D564" t="s">
        <v>3040</v>
      </c>
      <c r="E564" t="s">
        <v>1102</v>
      </c>
      <c r="F564" t="s">
        <v>1098</v>
      </c>
      <c r="G564" t="s">
        <v>1099</v>
      </c>
      <c r="J564" t="s">
        <v>1100</v>
      </c>
      <c r="L564">
        <v>1</v>
      </c>
      <c r="M564">
        <v>1</v>
      </c>
      <c r="O564">
        <v>1</v>
      </c>
      <c r="X564">
        <v>1</v>
      </c>
      <c r="Y564">
        <v>1</v>
      </c>
      <c r="AA564">
        <v>1</v>
      </c>
      <c r="AB564">
        <v>1</v>
      </c>
      <c r="AC564">
        <v>1</v>
      </c>
      <c r="AE564">
        <v>3</v>
      </c>
    </row>
    <row r="565" spans="1:31" x14ac:dyDescent="0.3">
      <c r="A565" t="s">
        <v>1170</v>
      </c>
      <c r="B565" t="s">
        <v>3023</v>
      </c>
      <c r="C565" t="s">
        <v>3024</v>
      </c>
      <c r="D565" t="s">
        <v>3040</v>
      </c>
      <c r="E565" t="s">
        <v>89</v>
      </c>
      <c r="F565" t="s">
        <v>1098</v>
      </c>
      <c r="G565" t="s">
        <v>1099</v>
      </c>
      <c r="J565" t="s">
        <v>1100</v>
      </c>
      <c r="K565">
        <v>2</v>
      </c>
      <c r="N565">
        <v>1</v>
      </c>
      <c r="O565">
        <v>3</v>
      </c>
      <c r="U565">
        <v>1</v>
      </c>
      <c r="V565">
        <v>1</v>
      </c>
      <c r="W565">
        <v>1</v>
      </c>
      <c r="X565">
        <v>1</v>
      </c>
      <c r="AB565">
        <v>2</v>
      </c>
      <c r="AC565">
        <v>1</v>
      </c>
      <c r="AE565">
        <v>1</v>
      </c>
    </row>
    <row r="566" spans="1:31" x14ac:dyDescent="0.3">
      <c r="A566" t="s">
        <v>1171</v>
      </c>
      <c r="B566" t="s">
        <v>3023</v>
      </c>
      <c r="C566" t="s">
        <v>3024</v>
      </c>
      <c r="D566" t="s">
        <v>3040</v>
      </c>
      <c r="E566" t="s">
        <v>1105</v>
      </c>
      <c r="F566" t="s">
        <v>1098</v>
      </c>
      <c r="G566" t="s">
        <v>1099</v>
      </c>
      <c r="J566" t="s">
        <v>1100</v>
      </c>
      <c r="S566">
        <v>1</v>
      </c>
      <c r="U566">
        <v>4</v>
      </c>
      <c r="V566">
        <v>1</v>
      </c>
      <c r="X566">
        <v>4</v>
      </c>
    </row>
    <row r="567" spans="1:31" x14ac:dyDescent="0.3">
      <c r="A567" t="s">
        <v>1172</v>
      </c>
      <c r="B567" t="s">
        <v>3023</v>
      </c>
      <c r="C567" t="s">
        <v>3024</v>
      </c>
      <c r="D567" t="s">
        <v>3040</v>
      </c>
      <c r="E567" t="s">
        <v>1107</v>
      </c>
      <c r="F567" t="s">
        <v>1098</v>
      </c>
      <c r="G567" t="s">
        <v>1099</v>
      </c>
      <c r="J567" t="s">
        <v>1100</v>
      </c>
      <c r="K567">
        <v>2</v>
      </c>
      <c r="L567">
        <v>1</v>
      </c>
      <c r="M567">
        <v>1</v>
      </c>
      <c r="N567">
        <v>1</v>
      </c>
      <c r="O567">
        <v>6</v>
      </c>
      <c r="S567">
        <v>2</v>
      </c>
      <c r="U567">
        <v>5</v>
      </c>
      <c r="V567">
        <v>2</v>
      </c>
      <c r="W567">
        <v>1</v>
      </c>
      <c r="X567">
        <v>6</v>
      </c>
      <c r="Y567">
        <v>1</v>
      </c>
      <c r="AA567">
        <v>1</v>
      </c>
      <c r="AB567">
        <v>4</v>
      </c>
      <c r="AC567">
        <v>2</v>
      </c>
      <c r="AE567">
        <v>4</v>
      </c>
    </row>
    <row r="568" spans="1:31" x14ac:dyDescent="0.3">
      <c r="A568" t="s">
        <v>1173</v>
      </c>
      <c r="B568" t="s">
        <v>3023</v>
      </c>
      <c r="C568" t="s">
        <v>3024</v>
      </c>
      <c r="D568" t="s">
        <v>3041</v>
      </c>
      <c r="E568" t="s">
        <v>1097</v>
      </c>
      <c r="F568" t="s">
        <v>1098</v>
      </c>
      <c r="G568" t="s">
        <v>1099</v>
      </c>
      <c r="J568" t="s">
        <v>1100</v>
      </c>
      <c r="K568">
        <v>1</v>
      </c>
    </row>
    <row r="569" spans="1:31" x14ac:dyDescent="0.3">
      <c r="A569" t="s">
        <v>1174</v>
      </c>
      <c r="B569" t="s">
        <v>3023</v>
      </c>
      <c r="C569" t="s">
        <v>3024</v>
      </c>
      <c r="D569" t="s">
        <v>3041</v>
      </c>
      <c r="E569" t="s">
        <v>1102</v>
      </c>
      <c r="F569" t="s">
        <v>1098</v>
      </c>
      <c r="G569" t="s">
        <v>1099</v>
      </c>
      <c r="J569" t="s">
        <v>1100</v>
      </c>
      <c r="N569">
        <v>1</v>
      </c>
      <c r="U569">
        <v>1</v>
      </c>
      <c r="X569">
        <v>1</v>
      </c>
      <c r="AE569">
        <v>1</v>
      </c>
    </row>
    <row r="570" spans="1:31" x14ac:dyDescent="0.3">
      <c r="A570" t="s">
        <v>1175</v>
      </c>
      <c r="B570" t="s">
        <v>3023</v>
      </c>
      <c r="C570" t="s">
        <v>3024</v>
      </c>
      <c r="D570" t="s">
        <v>3041</v>
      </c>
      <c r="E570" t="s">
        <v>89</v>
      </c>
      <c r="F570" t="s">
        <v>1098</v>
      </c>
      <c r="G570" t="s">
        <v>1099</v>
      </c>
      <c r="J570" t="s">
        <v>1100</v>
      </c>
      <c r="M570">
        <v>1</v>
      </c>
      <c r="O570">
        <v>1</v>
      </c>
    </row>
    <row r="571" spans="1:31" x14ac:dyDescent="0.3">
      <c r="A571" t="s">
        <v>1176</v>
      </c>
      <c r="B571" t="s">
        <v>3023</v>
      </c>
      <c r="C571" t="s">
        <v>3024</v>
      </c>
      <c r="D571" t="s">
        <v>3041</v>
      </c>
      <c r="E571" t="s">
        <v>1107</v>
      </c>
      <c r="F571" t="s">
        <v>1098</v>
      </c>
      <c r="G571" t="s">
        <v>1099</v>
      </c>
      <c r="J571" t="s">
        <v>1100</v>
      </c>
      <c r="K571">
        <v>1</v>
      </c>
      <c r="M571">
        <v>1</v>
      </c>
      <c r="N571">
        <v>1</v>
      </c>
      <c r="O571">
        <v>1</v>
      </c>
      <c r="U571">
        <v>1</v>
      </c>
      <c r="X571">
        <v>1</v>
      </c>
      <c r="AE571">
        <v>1</v>
      </c>
    </row>
    <row r="572" spans="1:31" x14ac:dyDescent="0.3">
      <c r="A572" t="s">
        <v>1177</v>
      </c>
      <c r="B572" t="s">
        <v>3023</v>
      </c>
      <c r="C572" t="s">
        <v>3024</v>
      </c>
      <c r="D572" t="s">
        <v>3042</v>
      </c>
      <c r="E572" t="s">
        <v>1097</v>
      </c>
      <c r="F572" t="s">
        <v>1098</v>
      </c>
      <c r="G572" t="s">
        <v>1099</v>
      </c>
      <c r="J572" t="s">
        <v>1100</v>
      </c>
      <c r="Q572">
        <v>1</v>
      </c>
      <c r="R572">
        <v>1</v>
      </c>
      <c r="T572">
        <v>1</v>
      </c>
      <c r="AB572">
        <v>1</v>
      </c>
    </row>
    <row r="573" spans="1:31" x14ac:dyDescent="0.3">
      <c r="A573" t="s">
        <v>1179</v>
      </c>
      <c r="B573" t="s">
        <v>3023</v>
      </c>
      <c r="C573" t="s">
        <v>3024</v>
      </c>
      <c r="D573" t="s">
        <v>3042</v>
      </c>
      <c r="E573" t="s">
        <v>1102</v>
      </c>
      <c r="F573" t="s">
        <v>1098</v>
      </c>
      <c r="G573" t="s">
        <v>1099</v>
      </c>
      <c r="J573" t="s">
        <v>1100</v>
      </c>
      <c r="K573">
        <v>3</v>
      </c>
      <c r="L573">
        <v>1</v>
      </c>
      <c r="O573">
        <v>1</v>
      </c>
      <c r="Q573">
        <v>1</v>
      </c>
      <c r="U573">
        <v>3</v>
      </c>
      <c r="Y573">
        <v>2</v>
      </c>
      <c r="AA573">
        <v>3</v>
      </c>
      <c r="AB573">
        <v>1</v>
      </c>
      <c r="AD573">
        <v>1</v>
      </c>
      <c r="AE573">
        <v>1</v>
      </c>
    </row>
    <row r="574" spans="1:31" x14ac:dyDescent="0.3">
      <c r="A574" t="s">
        <v>1180</v>
      </c>
      <c r="B574" t="s">
        <v>3023</v>
      </c>
      <c r="C574" t="s">
        <v>3024</v>
      </c>
      <c r="D574" t="s">
        <v>3042</v>
      </c>
      <c r="E574" t="s">
        <v>89</v>
      </c>
      <c r="F574" t="s">
        <v>1098</v>
      </c>
      <c r="G574" t="s">
        <v>1099</v>
      </c>
      <c r="J574" t="s">
        <v>1100</v>
      </c>
      <c r="M574">
        <v>2</v>
      </c>
      <c r="S574">
        <v>1</v>
      </c>
      <c r="U574">
        <v>1</v>
      </c>
      <c r="V574">
        <v>1</v>
      </c>
      <c r="AA574">
        <v>1</v>
      </c>
      <c r="AB574">
        <v>1</v>
      </c>
      <c r="AE574">
        <v>1</v>
      </c>
    </row>
    <row r="575" spans="1:31" x14ac:dyDescent="0.3">
      <c r="A575" t="s">
        <v>1181</v>
      </c>
      <c r="B575" t="s">
        <v>3023</v>
      </c>
      <c r="C575" t="s">
        <v>3024</v>
      </c>
      <c r="D575" t="s">
        <v>3042</v>
      </c>
      <c r="E575" t="s">
        <v>1105</v>
      </c>
      <c r="F575" t="s">
        <v>1098</v>
      </c>
      <c r="G575" t="s">
        <v>1099</v>
      </c>
      <c r="J575" t="s">
        <v>1100</v>
      </c>
      <c r="S575">
        <v>2</v>
      </c>
    </row>
    <row r="576" spans="1:31" x14ac:dyDescent="0.3">
      <c r="A576" t="s">
        <v>1182</v>
      </c>
      <c r="B576" t="s">
        <v>3023</v>
      </c>
      <c r="C576" t="s">
        <v>3024</v>
      </c>
      <c r="D576" t="s">
        <v>3042</v>
      </c>
      <c r="E576" t="s">
        <v>1107</v>
      </c>
      <c r="F576" t="s">
        <v>1098</v>
      </c>
      <c r="G576" t="s">
        <v>1099</v>
      </c>
      <c r="J576" t="s">
        <v>1100</v>
      </c>
      <c r="K576">
        <v>3</v>
      </c>
      <c r="L576">
        <v>1</v>
      </c>
      <c r="M576">
        <v>2</v>
      </c>
      <c r="O576">
        <v>1</v>
      </c>
      <c r="Q576">
        <v>2</v>
      </c>
      <c r="R576">
        <v>1</v>
      </c>
      <c r="S576">
        <v>3</v>
      </c>
      <c r="T576">
        <v>1</v>
      </c>
      <c r="U576">
        <v>4</v>
      </c>
      <c r="V576">
        <v>1</v>
      </c>
      <c r="Y576">
        <v>2</v>
      </c>
      <c r="AA576">
        <v>4</v>
      </c>
      <c r="AB576">
        <v>3</v>
      </c>
      <c r="AD576">
        <v>1</v>
      </c>
      <c r="AE576">
        <v>2</v>
      </c>
    </row>
    <row r="577" spans="1:31" x14ac:dyDescent="0.3">
      <c r="A577" t="s">
        <v>1183</v>
      </c>
      <c r="B577" t="s">
        <v>3023</v>
      </c>
      <c r="C577" t="s">
        <v>3024</v>
      </c>
      <c r="D577" t="s">
        <v>3043</v>
      </c>
      <c r="E577" t="s">
        <v>1102</v>
      </c>
      <c r="F577" t="s">
        <v>1098</v>
      </c>
      <c r="G577" t="s">
        <v>1099</v>
      </c>
      <c r="J577" t="s">
        <v>1100</v>
      </c>
      <c r="AB577">
        <v>1</v>
      </c>
    </row>
    <row r="578" spans="1:31" x14ac:dyDescent="0.3">
      <c r="A578" t="s">
        <v>1184</v>
      </c>
      <c r="B578" t="s">
        <v>3023</v>
      </c>
      <c r="C578" t="s">
        <v>3024</v>
      </c>
      <c r="D578" t="s">
        <v>3043</v>
      </c>
      <c r="E578" t="s">
        <v>89</v>
      </c>
      <c r="F578" t="s">
        <v>1098</v>
      </c>
      <c r="G578" t="s">
        <v>1099</v>
      </c>
      <c r="J578" t="s">
        <v>1100</v>
      </c>
      <c r="AB578">
        <v>1</v>
      </c>
    </row>
    <row r="579" spans="1:31" x14ac:dyDescent="0.3">
      <c r="A579" t="s">
        <v>1185</v>
      </c>
      <c r="B579" t="s">
        <v>3023</v>
      </c>
      <c r="C579" t="s">
        <v>3024</v>
      </c>
      <c r="D579" t="s">
        <v>3043</v>
      </c>
      <c r="E579" t="s">
        <v>1107</v>
      </c>
      <c r="F579" t="s">
        <v>1098</v>
      </c>
      <c r="G579" t="s">
        <v>1099</v>
      </c>
      <c r="J579" t="s">
        <v>1100</v>
      </c>
      <c r="AB579">
        <v>2</v>
      </c>
    </row>
    <row r="580" spans="1:31" x14ac:dyDescent="0.3">
      <c r="A580" t="s">
        <v>1186</v>
      </c>
      <c r="B580" t="s">
        <v>3023</v>
      </c>
      <c r="C580" t="s">
        <v>3024</v>
      </c>
      <c r="D580" t="s">
        <v>3044</v>
      </c>
      <c r="E580" t="s">
        <v>89</v>
      </c>
      <c r="F580" t="s">
        <v>1098</v>
      </c>
      <c r="G580" t="s">
        <v>1099</v>
      </c>
      <c r="J580" t="s">
        <v>1100</v>
      </c>
      <c r="AD580">
        <v>1</v>
      </c>
      <c r="AE580">
        <v>1</v>
      </c>
    </row>
    <row r="581" spans="1:31" x14ac:dyDescent="0.3">
      <c r="A581" t="s">
        <v>1187</v>
      </c>
      <c r="B581" t="s">
        <v>3023</v>
      </c>
      <c r="C581" t="s">
        <v>3024</v>
      </c>
      <c r="D581" t="s">
        <v>3044</v>
      </c>
      <c r="E581" t="s">
        <v>1107</v>
      </c>
      <c r="F581" t="s">
        <v>1098</v>
      </c>
      <c r="G581" t="s">
        <v>1099</v>
      </c>
      <c r="J581" t="s">
        <v>1100</v>
      </c>
      <c r="AD581">
        <v>1</v>
      </c>
      <c r="AE581">
        <v>1</v>
      </c>
    </row>
    <row r="582" spans="1:31" x14ac:dyDescent="0.3">
      <c r="A582" t="s">
        <v>1188</v>
      </c>
      <c r="B582" t="s">
        <v>3023</v>
      </c>
      <c r="C582" t="s">
        <v>3024</v>
      </c>
      <c r="D582" t="s">
        <v>3045</v>
      </c>
      <c r="E582" t="s">
        <v>1102</v>
      </c>
      <c r="F582" t="s">
        <v>1098</v>
      </c>
      <c r="G582" t="s">
        <v>1099</v>
      </c>
      <c r="J582" t="s">
        <v>1100</v>
      </c>
      <c r="AB582">
        <v>5</v>
      </c>
    </row>
    <row r="583" spans="1:31" x14ac:dyDescent="0.3">
      <c r="A583" t="s">
        <v>1189</v>
      </c>
      <c r="B583" t="s">
        <v>3023</v>
      </c>
      <c r="C583" t="s">
        <v>3024</v>
      </c>
      <c r="D583" t="s">
        <v>3045</v>
      </c>
      <c r="E583" t="s">
        <v>1107</v>
      </c>
      <c r="F583" t="s">
        <v>1098</v>
      </c>
      <c r="G583" t="s">
        <v>1099</v>
      </c>
      <c r="J583" t="s">
        <v>1100</v>
      </c>
      <c r="AB583">
        <v>5</v>
      </c>
    </row>
    <row r="584" spans="1:31" x14ac:dyDescent="0.3">
      <c r="A584" t="s">
        <v>1190</v>
      </c>
      <c r="B584" t="s">
        <v>3023</v>
      </c>
      <c r="C584" t="s">
        <v>3024</v>
      </c>
      <c r="D584" t="s">
        <v>3046</v>
      </c>
      <c r="E584" t="s">
        <v>1097</v>
      </c>
      <c r="F584" t="s">
        <v>1098</v>
      </c>
      <c r="G584" t="s">
        <v>1099</v>
      </c>
      <c r="J584" t="s">
        <v>1100</v>
      </c>
      <c r="S584">
        <v>1</v>
      </c>
      <c r="T584">
        <v>2</v>
      </c>
      <c r="AC584">
        <v>1</v>
      </c>
    </row>
    <row r="585" spans="1:31" x14ac:dyDescent="0.3">
      <c r="A585" t="s">
        <v>1191</v>
      </c>
      <c r="B585" t="s">
        <v>3023</v>
      </c>
      <c r="C585" t="s">
        <v>3024</v>
      </c>
      <c r="D585" t="s">
        <v>3046</v>
      </c>
      <c r="E585" t="s">
        <v>1102</v>
      </c>
      <c r="F585" t="s">
        <v>1098</v>
      </c>
      <c r="G585" t="s">
        <v>1099</v>
      </c>
      <c r="J585" t="s">
        <v>1100</v>
      </c>
      <c r="M585">
        <v>2</v>
      </c>
      <c r="O585">
        <v>2</v>
      </c>
      <c r="P585">
        <v>2</v>
      </c>
      <c r="Q585">
        <v>1</v>
      </c>
      <c r="U585">
        <v>6</v>
      </c>
      <c r="V585">
        <v>3</v>
      </c>
      <c r="W585">
        <v>1</v>
      </c>
      <c r="X585">
        <v>2</v>
      </c>
      <c r="AA585">
        <v>1</v>
      </c>
      <c r="AB585">
        <v>1</v>
      </c>
      <c r="AC585">
        <v>1</v>
      </c>
      <c r="AD585">
        <v>1</v>
      </c>
      <c r="AE585">
        <v>3</v>
      </c>
    </row>
    <row r="586" spans="1:31" x14ac:dyDescent="0.3">
      <c r="A586" t="s">
        <v>1192</v>
      </c>
      <c r="B586" t="s">
        <v>3023</v>
      </c>
      <c r="C586" t="s">
        <v>3024</v>
      </c>
      <c r="D586" t="s">
        <v>3046</v>
      </c>
      <c r="E586" t="s">
        <v>89</v>
      </c>
      <c r="F586" t="s">
        <v>1098</v>
      </c>
      <c r="G586" t="s">
        <v>1099</v>
      </c>
      <c r="J586" t="s">
        <v>1100</v>
      </c>
      <c r="L586">
        <v>3</v>
      </c>
      <c r="M586">
        <v>1</v>
      </c>
      <c r="N586">
        <v>1</v>
      </c>
      <c r="P586">
        <v>1</v>
      </c>
      <c r="Q586">
        <v>1</v>
      </c>
      <c r="S586">
        <v>2</v>
      </c>
      <c r="T586">
        <v>2</v>
      </c>
      <c r="V586">
        <v>1</v>
      </c>
      <c r="X586">
        <v>1</v>
      </c>
      <c r="Y586">
        <v>1</v>
      </c>
      <c r="Z586">
        <v>1</v>
      </c>
      <c r="AC586">
        <v>2</v>
      </c>
    </row>
    <row r="587" spans="1:31" x14ac:dyDescent="0.3">
      <c r="A587" t="s">
        <v>1193</v>
      </c>
      <c r="B587" t="s">
        <v>3023</v>
      </c>
      <c r="C587" t="s">
        <v>3024</v>
      </c>
      <c r="D587" t="s">
        <v>3046</v>
      </c>
      <c r="E587" t="s">
        <v>1107</v>
      </c>
      <c r="F587" t="s">
        <v>1098</v>
      </c>
      <c r="G587" t="s">
        <v>1099</v>
      </c>
      <c r="J587" t="s">
        <v>1100</v>
      </c>
      <c r="L587">
        <v>3</v>
      </c>
      <c r="M587">
        <v>3</v>
      </c>
      <c r="N587">
        <v>1</v>
      </c>
      <c r="O587">
        <v>2</v>
      </c>
      <c r="P587">
        <v>3</v>
      </c>
      <c r="Q587">
        <v>2</v>
      </c>
      <c r="S587">
        <v>3</v>
      </c>
      <c r="T587">
        <v>4</v>
      </c>
      <c r="U587">
        <v>6</v>
      </c>
      <c r="V587">
        <v>4</v>
      </c>
      <c r="W587">
        <v>1</v>
      </c>
      <c r="X587">
        <v>3</v>
      </c>
      <c r="Y587">
        <v>1</v>
      </c>
      <c r="Z587">
        <v>1</v>
      </c>
      <c r="AA587">
        <v>1</v>
      </c>
      <c r="AB587">
        <v>1</v>
      </c>
      <c r="AC587">
        <v>4</v>
      </c>
      <c r="AD587">
        <v>1</v>
      </c>
      <c r="AE587">
        <v>3</v>
      </c>
    </row>
    <row r="588" spans="1:31" x14ac:dyDescent="0.3">
      <c r="A588" t="s">
        <v>1194</v>
      </c>
      <c r="B588" t="s">
        <v>3023</v>
      </c>
      <c r="C588" t="s">
        <v>3024</v>
      </c>
      <c r="D588" t="s">
        <v>3047</v>
      </c>
      <c r="E588" t="s">
        <v>1102</v>
      </c>
      <c r="F588" t="s">
        <v>1098</v>
      </c>
      <c r="G588" t="s">
        <v>1099</v>
      </c>
      <c r="J588" t="s">
        <v>1100</v>
      </c>
      <c r="AA588">
        <v>1</v>
      </c>
    </row>
    <row r="589" spans="1:31" x14ac:dyDescent="0.3">
      <c r="A589" t="s">
        <v>1195</v>
      </c>
      <c r="B589" t="s">
        <v>3023</v>
      </c>
      <c r="C589" t="s">
        <v>3024</v>
      </c>
      <c r="D589" t="s">
        <v>3047</v>
      </c>
      <c r="E589" t="s">
        <v>1107</v>
      </c>
      <c r="F589" t="s">
        <v>1098</v>
      </c>
      <c r="G589" t="s">
        <v>1099</v>
      </c>
      <c r="J589" t="s">
        <v>1100</v>
      </c>
      <c r="AA589">
        <v>1</v>
      </c>
    </row>
    <row r="590" spans="1:31" x14ac:dyDescent="0.3">
      <c r="A590" t="s">
        <v>1196</v>
      </c>
      <c r="B590" t="s">
        <v>3023</v>
      </c>
      <c r="C590" t="s">
        <v>3024</v>
      </c>
      <c r="D590" t="s">
        <v>3048</v>
      </c>
      <c r="E590" t="s">
        <v>1097</v>
      </c>
      <c r="F590" t="s">
        <v>1098</v>
      </c>
      <c r="G590" t="s">
        <v>1099</v>
      </c>
      <c r="J590" t="s">
        <v>1100</v>
      </c>
      <c r="L590">
        <v>1</v>
      </c>
      <c r="N590">
        <v>1</v>
      </c>
      <c r="O590">
        <v>1</v>
      </c>
      <c r="T590">
        <v>1</v>
      </c>
    </row>
    <row r="591" spans="1:31" x14ac:dyDescent="0.3">
      <c r="A591" t="s">
        <v>1197</v>
      </c>
      <c r="B591" t="s">
        <v>3023</v>
      </c>
      <c r="C591" t="s">
        <v>3024</v>
      </c>
      <c r="D591" t="s">
        <v>3048</v>
      </c>
      <c r="E591" t="s">
        <v>1102</v>
      </c>
      <c r="F591" t="s">
        <v>1098</v>
      </c>
      <c r="G591" t="s">
        <v>1099</v>
      </c>
      <c r="J591" t="s">
        <v>1100</v>
      </c>
      <c r="L591">
        <v>1</v>
      </c>
      <c r="M591">
        <v>1</v>
      </c>
      <c r="O591">
        <v>1</v>
      </c>
      <c r="R591">
        <v>2</v>
      </c>
      <c r="V591">
        <v>1</v>
      </c>
      <c r="W591">
        <v>1</v>
      </c>
      <c r="Z591">
        <v>1</v>
      </c>
      <c r="AA591">
        <v>1</v>
      </c>
      <c r="AC591">
        <v>1</v>
      </c>
    </row>
    <row r="592" spans="1:31" x14ac:dyDescent="0.3">
      <c r="A592" t="s">
        <v>1198</v>
      </c>
      <c r="B592" t="s">
        <v>3023</v>
      </c>
      <c r="C592" t="s">
        <v>3024</v>
      </c>
      <c r="D592" t="s">
        <v>3048</v>
      </c>
      <c r="E592" t="s">
        <v>89</v>
      </c>
      <c r="F592" t="s">
        <v>1098</v>
      </c>
      <c r="G592" t="s">
        <v>1099</v>
      </c>
      <c r="J592" t="s">
        <v>1100</v>
      </c>
      <c r="L592">
        <v>1</v>
      </c>
      <c r="O592">
        <v>1</v>
      </c>
      <c r="S592">
        <v>1</v>
      </c>
      <c r="Y592">
        <v>1</v>
      </c>
      <c r="AA592">
        <v>1</v>
      </c>
      <c r="AB592">
        <v>1</v>
      </c>
    </row>
    <row r="593" spans="1:30" x14ac:dyDescent="0.3">
      <c r="A593" t="s">
        <v>1199</v>
      </c>
      <c r="B593" t="s">
        <v>3023</v>
      </c>
      <c r="C593" t="s">
        <v>3024</v>
      </c>
      <c r="D593" t="s">
        <v>3048</v>
      </c>
      <c r="E593" t="s">
        <v>1105</v>
      </c>
      <c r="F593" t="s">
        <v>1098</v>
      </c>
      <c r="G593" t="s">
        <v>1099</v>
      </c>
      <c r="J593" t="s">
        <v>1100</v>
      </c>
      <c r="N593">
        <v>1</v>
      </c>
      <c r="R593">
        <v>1</v>
      </c>
      <c r="T593">
        <v>2</v>
      </c>
      <c r="X593">
        <v>1</v>
      </c>
    </row>
    <row r="594" spans="1:30" x14ac:dyDescent="0.3">
      <c r="A594" t="s">
        <v>1200</v>
      </c>
      <c r="B594" t="s">
        <v>3023</v>
      </c>
      <c r="C594" t="s">
        <v>3024</v>
      </c>
      <c r="D594" t="s">
        <v>3048</v>
      </c>
      <c r="E594" t="s">
        <v>1107</v>
      </c>
      <c r="F594" t="s">
        <v>1098</v>
      </c>
      <c r="G594" t="s">
        <v>1099</v>
      </c>
      <c r="J594" t="s">
        <v>1100</v>
      </c>
      <c r="L594">
        <v>3</v>
      </c>
      <c r="M594">
        <v>1</v>
      </c>
      <c r="N594">
        <v>2</v>
      </c>
      <c r="O594">
        <v>3</v>
      </c>
      <c r="R594">
        <v>3</v>
      </c>
      <c r="S594">
        <v>1</v>
      </c>
      <c r="T594">
        <v>3</v>
      </c>
      <c r="V594">
        <v>1</v>
      </c>
      <c r="W594">
        <v>1</v>
      </c>
      <c r="X594">
        <v>1</v>
      </c>
      <c r="Y594">
        <v>1</v>
      </c>
      <c r="Z594">
        <v>1</v>
      </c>
      <c r="AA594">
        <v>2</v>
      </c>
      <c r="AB594">
        <v>1</v>
      </c>
      <c r="AC594">
        <v>1</v>
      </c>
    </row>
    <row r="595" spans="1:30" x14ac:dyDescent="0.3">
      <c r="A595" t="s">
        <v>1201</v>
      </c>
      <c r="B595" t="s">
        <v>2827</v>
      </c>
      <c r="C595" t="s">
        <v>3049</v>
      </c>
      <c r="D595" t="s">
        <v>3050</v>
      </c>
      <c r="E595" t="s">
        <v>1202</v>
      </c>
      <c r="F595" t="s">
        <v>1203</v>
      </c>
      <c r="G595" t="s">
        <v>1204</v>
      </c>
      <c r="J595" t="s">
        <v>1205</v>
      </c>
      <c r="W595">
        <v>250</v>
      </c>
      <c r="X595">
        <v>254</v>
      </c>
      <c r="Y595">
        <v>255</v>
      </c>
      <c r="Z595">
        <v>253</v>
      </c>
    </row>
    <row r="596" spans="1:30" x14ac:dyDescent="0.3">
      <c r="A596" t="s">
        <v>1206</v>
      </c>
      <c r="B596" t="s">
        <v>2827</v>
      </c>
      <c r="C596" t="s">
        <v>3049</v>
      </c>
      <c r="D596" t="s">
        <v>3050</v>
      </c>
      <c r="E596" t="s">
        <v>1207</v>
      </c>
      <c r="F596" t="s">
        <v>1203</v>
      </c>
      <c r="G596" t="s">
        <v>1204</v>
      </c>
      <c r="J596" t="s">
        <v>1205</v>
      </c>
      <c r="M596">
        <v>251</v>
      </c>
      <c r="P596">
        <v>255</v>
      </c>
      <c r="Q596">
        <v>253</v>
      </c>
      <c r="R596">
        <v>254</v>
      </c>
      <c r="S596">
        <v>260</v>
      </c>
      <c r="T596">
        <v>262</v>
      </c>
      <c r="U596">
        <v>271</v>
      </c>
      <c r="V596">
        <v>267</v>
      </c>
      <c r="W596">
        <v>267</v>
      </c>
      <c r="X596">
        <v>264</v>
      </c>
      <c r="Y596">
        <v>264</v>
      </c>
      <c r="Z596">
        <v>265</v>
      </c>
      <c r="AA596">
        <v>267</v>
      </c>
      <c r="AB596">
        <v>269</v>
      </c>
      <c r="AC596">
        <v>271</v>
      </c>
    </row>
    <row r="597" spans="1:30" x14ac:dyDescent="0.3">
      <c r="A597" t="s">
        <v>1208</v>
      </c>
      <c r="B597" t="s">
        <v>2827</v>
      </c>
      <c r="C597" t="s">
        <v>3049</v>
      </c>
      <c r="D597" t="s">
        <v>3050</v>
      </c>
      <c r="E597" t="s">
        <v>1209</v>
      </c>
      <c r="F597" t="s">
        <v>1203</v>
      </c>
      <c r="G597" t="s">
        <v>1204</v>
      </c>
      <c r="J597" t="s">
        <v>1205</v>
      </c>
      <c r="X597">
        <v>250</v>
      </c>
      <c r="Y597">
        <v>240</v>
      </c>
      <c r="Z597">
        <v>247</v>
      </c>
      <c r="AA597">
        <v>249</v>
      </c>
      <c r="AC597">
        <v>250</v>
      </c>
    </row>
    <row r="598" spans="1:30" x14ac:dyDescent="0.3">
      <c r="A598" t="s">
        <v>1210</v>
      </c>
      <c r="B598" t="s">
        <v>2827</v>
      </c>
      <c r="C598" t="s">
        <v>3049</v>
      </c>
      <c r="D598" t="s">
        <v>3050</v>
      </c>
      <c r="E598" t="s">
        <v>1211</v>
      </c>
      <c r="F598" t="s">
        <v>1203</v>
      </c>
      <c r="G598" t="s">
        <v>1204</v>
      </c>
      <c r="J598" t="s">
        <v>1205</v>
      </c>
      <c r="K598">
        <v>250</v>
      </c>
      <c r="O598">
        <v>251</v>
      </c>
      <c r="R598">
        <v>253</v>
      </c>
      <c r="T598">
        <v>252</v>
      </c>
      <c r="V598">
        <v>254</v>
      </c>
      <c r="X598">
        <v>255</v>
      </c>
      <c r="Y598">
        <v>240</v>
      </c>
      <c r="Z598">
        <v>243</v>
      </c>
      <c r="AB598">
        <v>244</v>
      </c>
      <c r="AD598">
        <v>241</v>
      </c>
    </row>
    <row r="599" spans="1:30" x14ac:dyDescent="0.3">
      <c r="A599" t="s">
        <v>1212</v>
      </c>
      <c r="B599" t="s">
        <v>2827</v>
      </c>
      <c r="C599" t="s">
        <v>3049</v>
      </c>
      <c r="D599" t="s">
        <v>3050</v>
      </c>
      <c r="E599" t="s">
        <v>1213</v>
      </c>
      <c r="F599" t="s">
        <v>1203</v>
      </c>
      <c r="G599" t="s">
        <v>1204</v>
      </c>
      <c r="J599" t="s">
        <v>1205</v>
      </c>
      <c r="L599">
        <v>252</v>
      </c>
      <c r="N599">
        <v>253</v>
      </c>
      <c r="Q599">
        <v>254</v>
      </c>
      <c r="S599">
        <v>255</v>
      </c>
      <c r="U599">
        <v>259</v>
      </c>
      <c r="W599">
        <v>259</v>
      </c>
      <c r="X599">
        <v>254</v>
      </c>
      <c r="Y599">
        <v>252</v>
      </c>
      <c r="Z599">
        <v>247</v>
      </c>
      <c r="AA599">
        <v>247</v>
      </c>
      <c r="AB599">
        <v>252</v>
      </c>
      <c r="AC599">
        <v>249</v>
      </c>
    </row>
    <row r="600" spans="1:30" x14ac:dyDescent="0.3">
      <c r="A600" t="s">
        <v>1214</v>
      </c>
      <c r="B600" t="s">
        <v>2827</v>
      </c>
      <c r="C600" t="s">
        <v>3049</v>
      </c>
      <c r="D600" t="s">
        <v>3051</v>
      </c>
      <c r="E600" t="s">
        <v>1202</v>
      </c>
      <c r="F600" t="s">
        <v>1203</v>
      </c>
      <c r="G600" t="s">
        <v>1204</v>
      </c>
      <c r="J600" t="s">
        <v>1205</v>
      </c>
    </row>
    <row r="601" spans="1:30" x14ac:dyDescent="0.3">
      <c r="A601" t="s">
        <v>1215</v>
      </c>
      <c r="B601" t="s">
        <v>2827</v>
      </c>
      <c r="C601" t="s">
        <v>3049</v>
      </c>
      <c r="D601" t="s">
        <v>3051</v>
      </c>
      <c r="E601" t="s">
        <v>1207</v>
      </c>
      <c r="F601" t="s">
        <v>1203</v>
      </c>
      <c r="G601" t="s">
        <v>1204</v>
      </c>
      <c r="J601" t="s">
        <v>1205</v>
      </c>
      <c r="M601">
        <v>247</v>
      </c>
      <c r="P601">
        <v>248</v>
      </c>
      <c r="Q601">
        <v>248</v>
      </c>
      <c r="R601">
        <v>246</v>
      </c>
      <c r="S601">
        <v>247</v>
      </c>
      <c r="T601">
        <v>253</v>
      </c>
      <c r="U601">
        <v>253</v>
      </c>
      <c r="V601">
        <v>259</v>
      </c>
      <c r="W601">
        <v>261</v>
      </c>
      <c r="X601">
        <v>256</v>
      </c>
      <c r="Y601">
        <v>256</v>
      </c>
      <c r="Z601">
        <v>260</v>
      </c>
      <c r="AA601">
        <v>262</v>
      </c>
      <c r="AB601">
        <v>261</v>
      </c>
      <c r="AC601">
        <v>260</v>
      </c>
    </row>
    <row r="602" spans="1:30" x14ac:dyDescent="0.3">
      <c r="A602" t="s">
        <v>1216</v>
      </c>
      <c r="B602" t="s">
        <v>2827</v>
      </c>
      <c r="C602" t="s">
        <v>3049</v>
      </c>
      <c r="D602" t="s">
        <v>3051</v>
      </c>
      <c r="E602" t="s">
        <v>1209</v>
      </c>
      <c r="F602" t="s">
        <v>1203</v>
      </c>
      <c r="G602" t="s">
        <v>1204</v>
      </c>
      <c r="J602" t="s">
        <v>1205</v>
      </c>
      <c r="X602">
        <v>250</v>
      </c>
      <c r="Y602">
        <v>249</v>
      </c>
      <c r="Z602">
        <v>252</v>
      </c>
      <c r="AA602">
        <v>252</v>
      </c>
      <c r="AC602">
        <v>251</v>
      </c>
    </row>
    <row r="603" spans="1:30" x14ac:dyDescent="0.3">
      <c r="A603" t="s">
        <v>1217</v>
      </c>
      <c r="B603" t="s">
        <v>2827</v>
      </c>
      <c r="C603" t="s">
        <v>3049</v>
      </c>
      <c r="D603" t="s">
        <v>3051</v>
      </c>
      <c r="E603" t="s">
        <v>1211</v>
      </c>
      <c r="F603" t="s">
        <v>1203</v>
      </c>
      <c r="G603" t="s">
        <v>1204</v>
      </c>
      <c r="J603" t="s">
        <v>1205</v>
      </c>
      <c r="K603">
        <v>250</v>
      </c>
      <c r="O603">
        <v>254</v>
      </c>
      <c r="R603">
        <v>256</v>
      </c>
      <c r="T603">
        <v>260</v>
      </c>
      <c r="V603">
        <v>259</v>
      </c>
      <c r="X603">
        <v>262</v>
      </c>
      <c r="Y603">
        <v>261</v>
      </c>
      <c r="Z603">
        <v>263</v>
      </c>
      <c r="AB603">
        <v>260</v>
      </c>
      <c r="AD603">
        <v>263</v>
      </c>
    </row>
    <row r="604" spans="1:30" x14ac:dyDescent="0.3">
      <c r="A604" t="s">
        <v>1218</v>
      </c>
      <c r="B604" t="s">
        <v>2827</v>
      </c>
      <c r="C604" t="s">
        <v>3049</v>
      </c>
      <c r="D604" t="s">
        <v>3051</v>
      </c>
      <c r="E604" t="s">
        <v>1213</v>
      </c>
      <c r="F604" t="s">
        <v>1203</v>
      </c>
      <c r="G604" t="s">
        <v>1204</v>
      </c>
      <c r="J604" t="s">
        <v>1205</v>
      </c>
      <c r="L604">
        <v>248</v>
      </c>
      <c r="N604">
        <v>246</v>
      </c>
      <c r="Q604">
        <v>252</v>
      </c>
      <c r="S604">
        <v>250</v>
      </c>
      <c r="U604">
        <v>256</v>
      </c>
      <c r="W604">
        <v>265</v>
      </c>
      <c r="X604">
        <v>267</v>
      </c>
      <c r="Y604">
        <v>265</v>
      </c>
      <c r="Z604">
        <v>262</v>
      </c>
      <c r="AA604">
        <v>266</v>
      </c>
      <c r="AB604">
        <v>266</v>
      </c>
      <c r="AC604">
        <v>264</v>
      </c>
    </row>
    <row r="605" spans="1:30" x14ac:dyDescent="0.3">
      <c r="A605" t="s">
        <v>1219</v>
      </c>
      <c r="B605" t="s">
        <v>2827</v>
      </c>
      <c r="C605" t="s">
        <v>3049</v>
      </c>
      <c r="D605" t="s">
        <v>3052</v>
      </c>
      <c r="E605" t="s">
        <v>1207</v>
      </c>
      <c r="F605" t="s">
        <v>1203</v>
      </c>
      <c r="G605" t="s">
        <v>1204</v>
      </c>
      <c r="J605" t="s">
        <v>1205</v>
      </c>
      <c r="R605">
        <v>250</v>
      </c>
      <c r="T605">
        <v>256</v>
      </c>
      <c r="V605">
        <v>259</v>
      </c>
      <c r="X605">
        <v>255</v>
      </c>
    </row>
    <row r="606" spans="1:30" x14ac:dyDescent="0.3">
      <c r="A606" t="s">
        <v>1220</v>
      </c>
      <c r="B606" t="s">
        <v>2827</v>
      </c>
      <c r="C606" t="s">
        <v>3049</v>
      </c>
      <c r="D606" t="s">
        <v>3052</v>
      </c>
      <c r="E606" t="s">
        <v>1209</v>
      </c>
      <c r="F606" t="s">
        <v>1203</v>
      </c>
      <c r="G606" t="s">
        <v>1204</v>
      </c>
      <c r="J606" t="s">
        <v>1205</v>
      </c>
      <c r="Y606">
        <v>250</v>
      </c>
      <c r="AC606">
        <v>253</v>
      </c>
    </row>
    <row r="607" spans="1:30" x14ac:dyDescent="0.3">
      <c r="A607" t="s">
        <v>1221</v>
      </c>
      <c r="B607" t="s">
        <v>2827</v>
      </c>
      <c r="C607" t="s">
        <v>3049</v>
      </c>
      <c r="D607" t="s">
        <v>3052</v>
      </c>
      <c r="E607" t="s">
        <v>1211</v>
      </c>
      <c r="F607" t="s">
        <v>1203</v>
      </c>
      <c r="G607" t="s">
        <v>1204</v>
      </c>
      <c r="J607" t="s">
        <v>1205</v>
      </c>
      <c r="K607">
        <v>250</v>
      </c>
      <c r="O607">
        <v>256</v>
      </c>
      <c r="R607">
        <v>258</v>
      </c>
      <c r="T607">
        <v>259</v>
      </c>
      <c r="V607">
        <v>262</v>
      </c>
      <c r="X607">
        <v>272</v>
      </c>
      <c r="Z607">
        <v>266</v>
      </c>
      <c r="AB607">
        <v>258</v>
      </c>
    </row>
    <row r="608" spans="1:30" x14ac:dyDescent="0.3">
      <c r="A608" t="s">
        <v>1222</v>
      </c>
      <c r="B608" t="s">
        <v>2827</v>
      </c>
      <c r="C608" t="s">
        <v>3049</v>
      </c>
      <c r="D608" t="s">
        <v>3052</v>
      </c>
      <c r="E608" t="s">
        <v>1213</v>
      </c>
      <c r="F608" t="s">
        <v>1203</v>
      </c>
      <c r="G608" t="s">
        <v>1204</v>
      </c>
      <c r="J608" t="s">
        <v>1205</v>
      </c>
      <c r="Y608">
        <v>250</v>
      </c>
      <c r="AA608">
        <v>242</v>
      </c>
      <c r="AC608">
        <v>243</v>
      </c>
    </row>
    <row r="609" spans="1:31" x14ac:dyDescent="0.3">
      <c r="A609" t="s">
        <v>1223</v>
      </c>
      <c r="B609" t="s">
        <v>2827</v>
      </c>
      <c r="C609" t="s">
        <v>3049</v>
      </c>
      <c r="D609" t="s">
        <v>3053</v>
      </c>
      <c r="E609" t="s">
        <v>1207</v>
      </c>
      <c r="F609" t="s">
        <v>1203</v>
      </c>
      <c r="G609" t="s">
        <v>1204</v>
      </c>
      <c r="J609" t="s">
        <v>1205</v>
      </c>
      <c r="S609">
        <v>250</v>
      </c>
      <c r="U609">
        <v>255</v>
      </c>
      <c r="W609">
        <v>259</v>
      </c>
      <c r="Y609">
        <v>255</v>
      </c>
    </row>
    <row r="610" spans="1:31" x14ac:dyDescent="0.3">
      <c r="A610" t="s">
        <v>1224</v>
      </c>
      <c r="B610" t="s">
        <v>2827</v>
      </c>
      <c r="C610" t="s">
        <v>3049</v>
      </c>
      <c r="D610" t="s">
        <v>3053</v>
      </c>
      <c r="E610" t="s">
        <v>1209</v>
      </c>
      <c r="F610" t="s">
        <v>1203</v>
      </c>
      <c r="G610" t="s">
        <v>1204</v>
      </c>
      <c r="J610" t="s">
        <v>1205</v>
      </c>
      <c r="Z610">
        <v>250</v>
      </c>
      <c r="AA610">
        <v>249</v>
      </c>
    </row>
    <row r="611" spans="1:31" x14ac:dyDescent="0.3">
      <c r="A611" t="s">
        <v>1225</v>
      </c>
      <c r="B611" t="s">
        <v>2827</v>
      </c>
      <c r="C611" t="s">
        <v>3049</v>
      </c>
      <c r="D611" t="s">
        <v>3053</v>
      </c>
      <c r="E611" t="s">
        <v>1211</v>
      </c>
      <c r="F611" t="s">
        <v>1203</v>
      </c>
      <c r="G611" t="s">
        <v>1204</v>
      </c>
      <c r="J611" t="s">
        <v>1205</v>
      </c>
      <c r="K611">
        <v>250</v>
      </c>
      <c r="O611">
        <v>252</v>
      </c>
      <c r="R611">
        <v>250</v>
      </c>
      <c r="T611">
        <v>251</v>
      </c>
      <c r="V611">
        <v>260</v>
      </c>
      <c r="Y611">
        <v>261</v>
      </c>
      <c r="AD611">
        <v>250</v>
      </c>
    </row>
    <row r="612" spans="1:31" x14ac:dyDescent="0.3">
      <c r="A612" t="s">
        <v>1226</v>
      </c>
      <c r="B612" t="s">
        <v>2827</v>
      </c>
      <c r="C612" t="s">
        <v>3049</v>
      </c>
      <c r="D612" t="s">
        <v>3053</v>
      </c>
      <c r="E612" t="s">
        <v>1213</v>
      </c>
      <c r="F612" t="s">
        <v>1203</v>
      </c>
      <c r="G612" t="s">
        <v>1204</v>
      </c>
      <c r="J612" t="s">
        <v>1205</v>
      </c>
      <c r="Z612">
        <v>250</v>
      </c>
      <c r="AB612">
        <v>251</v>
      </c>
    </row>
    <row r="613" spans="1:31" x14ac:dyDescent="0.3">
      <c r="A613" t="s">
        <v>1227</v>
      </c>
      <c r="B613" t="s">
        <v>2945</v>
      </c>
      <c r="C613" t="s">
        <v>2825</v>
      </c>
      <c r="D613" t="s">
        <v>3054</v>
      </c>
      <c r="E613" t="s">
        <v>1228</v>
      </c>
      <c r="F613" t="s">
        <v>1229</v>
      </c>
      <c r="G613" t="s">
        <v>813</v>
      </c>
      <c r="J613" t="s">
        <v>2344</v>
      </c>
      <c r="Q613">
        <v>1950448</v>
      </c>
      <c r="R613">
        <v>2000044</v>
      </c>
      <c r="S613">
        <v>2049640</v>
      </c>
      <c r="T613">
        <v>2099236</v>
      </c>
      <c r="U613">
        <v>2148832</v>
      </c>
      <c r="V613">
        <v>2198428</v>
      </c>
      <c r="W613">
        <v>2248024</v>
      </c>
      <c r="X613">
        <v>2297620</v>
      </c>
      <c r="Y613">
        <v>2347216</v>
      </c>
      <c r="Z613">
        <v>2396812</v>
      </c>
      <c r="AA613">
        <v>2446408</v>
      </c>
      <c r="AB613">
        <v>2496004</v>
      </c>
      <c r="AC613">
        <v>2545600</v>
      </c>
      <c r="AD613">
        <v>2595196</v>
      </c>
      <c r="AE613">
        <v>2644792</v>
      </c>
    </row>
    <row r="614" spans="1:31" x14ac:dyDescent="0.3">
      <c r="A614" t="s">
        <v>1230</v>
      </c>
      <c r="B614" t="s">
        <v>2945</v>
      </c>
      <c r="C614" t="s">
        <v>2825</v>
      </c>
      <c r="D614" t="s">
        <v>3055</v>
      </c>
      <c r="E614" t="s">
        <v>1231</v>
      </c>
      <c r="F614" t="s">
        <v>1229</v>
      </c>
      <c r="G614" t="s">
        <v>813</v>
      </c>
      <c r="J614" t="s">
        <v>2344</v>
      </c>
      <c r="Q614">
        <v>13951328</v>
      </c>
      <c r="R614">
        <v>14113806</v>
      </c>
      <c r="S614">
        <v>14276283</v>
      </c>
      <c r="T614">
        <v>14438761</v>
      </c>
      <c r="U614">
        <v>14601238</v>
      </c>
      <c r="V614">
        <v>14763716</v>
      </c>
      <c r="W614">
        <v>14926194</v>
      </c>
      <c r="X614">
        <v>15088671</v>
      </c>
      <c r="Y614">
        <v>15251149</v>
      </c>
      <c r="Z614">
        <v>15413626</v>
      </c>
      <c r="AA614">
        <v>15576104</v>
      </c>
      <c r="AB614">
        <v>15738582</v>
      </c>
      <c r="AC614">
        <v>15901059</v>
      </c>
      <c r="AD614">
        <v>16063537</v>
      </c>
      <c r="AE614">
        <v>16226014</v>
      </c>
    </row>
    <row r="615" spans="1:31" x14ac:dyDescent="0.3">
      <c r="A615" t="s">
        <v>1232</v>
      </c>
      <c r="B615" t="s">
        <v>2945</v>
      </c>
      <c r="C615" t="s">
        <v>2825</v>
      </c>
      <c r="D615" t="s">
        <v>3056</v>
      </c>
      <c r="E615" t="s">
        <v>1233</v>
      </c>
      <c r="F615" t="s">
        <v>1229</v>
      </c>
      <c r="G615" t="s">
        <v>813</v>
      </c>
      <c r="J615" t="s">
        <v>2344</v>
      </c>
      <c r="Q615">
        <v>13392521</v>
      </c>
      <c r="R615">
        <v>13646217</v>
      </c>
      <c r="S615">
        <v>13899914</v>
      </c>
      <c r="T615">
        <v>14153610</v>
      </c>
      <c r="U615">
        <v>14407307</v>
      </c>
      <c r="V615">
        <v>14661003</v>
      </c>
      <c r="W615">
        <v>14914700</v>
      </c>
      <c r="X615">
        <v>15168396</v>
      </c>
      <c r="Y615">
        <v>15422093</v>
      </c>
      <c r="Z615">
        <v>15675789</v>
      </c>
      <c r="AA615">
        <v>15929486</v>
      </c>
      <c r="AB615">
        <v>16183182</v>
      </c>
      <c r="AC615">
        <v>16436879</v>
      </c>
      <c r="AD615">
        <v>16690575</v>
      </c>
      <c r="AE615">
        <v>16944272</v>
      </c>
    </row>
    <row r="616" spans="1:31" x14ac:dyDescent="0.3">
      <c r="A616" t="s">
        <v>1234</v>
      </c>
      <c r="B616" t="s">
        <v>2945</v>
      </c>
      <c r="C616" t="s">
        <v>2825</v>
      </c>
      <c r="D616" t="s">
        <v>3057</v>
      </c>
      <c r="E616" t="s">
        <v>1235</v>
      </c>
      <c r="F616" t="s">
        <v>1229</v>
      </c>
      <c r="G616" t="s">
        <v>813</v>
      </c>
      <c r="J616" t="s">
        <v>2344</v>
      </c>
      <c r="Q616">
        <v>1951341</v>
      </c>
      <c r="R616">
        <v>1898699</v>
      </c>
      <c r="S616">
        <v>1846056</v>
      </c>
      <c r="T616">
        <v>1793414</v>
      </c>
      <c r="U616">
        <v>1740771</v>
      </c>
      <c r="V616">
        <v>1688129</v>
      </c>
      <c r="W616">
        <v>1635486</v>
      </c>
      <c r="X616">
        <v>1582844</v>
      </c>
      <c r="Y616">
        <v>1530201</v>
      </c>
      <c r="Z616">
        <v>1477559</v>
      </c>
      <c r="AA616">
        <v>1424916</v>
      </c>
      <c r="AB616">
        <v>1372273</v>
      </c>
      <c r="AC616">
        <v>1319631</v>
      </c>
      <c r="AD616">
        <v>1266988</v>
      </c>
      <c r="AE616">
        <v>1214346</v>
      </c>
    </row>
    <row r="617" spans="1:31" x14ac:dyDescent="0.3">
      <c r="A617" t="s">
        <v>1236</v>
      </c>
      <c r="B617" t="s">
        <v>2945</v>
      </c>
      <c r="C617" t="s">
        <v>2825</v>
      </c>
      <c r="D617" t="s">
        <v>3058</v>
      </c>
      <c r="E617" t="s">
        <v>1237</v>
      </c>
      <c r="F617" t="s">
        <v>1229</v>
      </c>
      <c r="G617" t="s">
        <v>813</v>
      </c>
      <c r="J617" t="s">
        <v>2344</v>
      </c>
      <c r="Q617">
        <v>526889</v>
      </c>
      <c r="R617">
        <v>539146</v>
      </c>
      <c r="S617">
        <v>551404</v>
      </c>
      <c r="T617">
        <v>563661</v>
      </c>
      <c r="U617">
        <v>575919</v>
      </c>
      <c r="V617">
        <v>588176</v>
      </c>
      <c r="W617">
        <v>600433</v>
      </c>
      <c r="X617">
        <v>612691</v>
      </c>
      <c r="Y617">
        <v>624948</v>
      </c>
      <c r="Z617">
        <v>637205</v>
      </c>
      <c r="AA617">
        <v>649463</v>
      </c>
      <c r="AB617">
        <v>661720</v>
      </c>
      <c r="AC617">
        <v>673978</v>
      </c>
      <c r="AD617">
        <v>686235</v>
      </c>
      <c r="AE617">
        <v>698492</v>
      </c>
    </row>
    <row r="618" spans="1:31" x14ac:dyDescent="0.3">
      <c r="A618" t="s">
        <v>1238</v>
      </c>
      <c r="B618" t="s">
        <v>2945</v>
      </c>
      <c r="C618" t="s">
        <v>2825</v>
      </c>
      <c r="D618" t="s">
        <v>3059</v>
      </c>
      <c r="E618" t="s">
        <v>1239</v>
      </c>
      <c r="F618" t="s">
        <v>1229</v>
      </c>
      <c r="G618" t="s">
        <v>813</v>
      </c>
      <c r="J618" t="s">
        <v>2344</v>
      </c>
      <c r="Q618">
        <v>423782</v>
      </c>
      <c r="R618">
        <v>434678</v>
      </c>
      <c r="S618">
        <v>445575</v>
      </c>
      <c r="T618">
        <v>456471</v>
      </c>
      <c r="U618">
        <v>467368</v>
      </c>
      <c r="V618">
        <v>478264</v>
      </c>
      <c r="W618">
        <v>489161</v>
      </c>
      <c r="X618">
        <v>500057</v>
      </c>
      <c r="Y618">
        <v>510954</v>
      </c>
      <c r="Z618">
        <v>521850</v>
      </c>
      <c r="AA618">
        <v>532747</v>
      </c>
      <c r="AB618">
        <v>543643</v>
      </c>
      <c r="AC618">
        <v>554539</v>
      </c>
      <c r="AD618">
        <v>565436</v>
      </c>
      <c r="AE618">
        <v>576332</v>
      </c>
    </row>
    <row r="619" spans="1:31" x14ac:dyDescent="0.3">
      <c r="A619" t="s">
        <v>1240</v>
      </c>
      <c r="B619" t="s">
        <v>2945</v>
      </c>
      <c r="C619" t="s">
        <v>2825</v>
      </c>
      <c r="D619" t="s">
        <v>3060</v>
      </c>
      <c r="E619" t="s">
        <v>1241</v>
      </c>
      <c r="F619" t="s">
        <v>1229</v>
      </c>
      <c r="G619" t="s">
        <v>813</v>
      </c>
      <c r="J619" t="s">
        <v>2344</v>
      </c>
      <c r="Q619">
        <v>11000717</v>
      </c>
      <c r="R619">
        <v>11398848</v>
      </c>
      <c r="S619">
        <v>11796979</v>
      </c>
      <c r="T619">
        <v>12195110</v>
      </c>
      <c r="U619">
        <v>12593241</v>
      </c>
      <c r="V619">
        <v>12991372</v>
      </c>
      <c r="W619">
        <v>13389503</v>
      </c>
      <c r="X619">
        <v>13787634</v>
      </c>
      <c r="Y619">
        <v>14185765</v>
      </c>
      <c r="Z619">
        <v>14583896</v>
      </c>
      <c r="AA619">
        <v>14982027</v>
      </c>
      <c r="AB619">
        <v>15380158</v>
      </c>
      <c r="AC619">
        <v>15778289</v>
      </c>
      <c r="AD619">
        <v>16176420</v>
      </c>
      <c r="AE619">
        <v>16574551</v>
      </c>
    </row>
    <row r="620" spans="1:31" x14ac:dyDescent="0.3">
      <c r="A620" t="s">
        <v>1242</v>
      </c>
      <c r="B620" t="s">
        <v>2945</v>
      </c>
      <c r="C620" t="s">
        <v>2825</v>
      </c>
      <c r="D620" t="s">
        <v>3061</v>
      </c>
      <c r="E620" t="s">
        <v>1243</v>
      </c>
      <c r="F620" t="s">
        <v>1229</v>
      </c>
      <c r="G620" t="s">
        <v>813</v>
      </c>
      <c r="J620" t="s">
        <v>2344</v>
      </c>
      <c r="Q620">
        <v>6943058</v>
      </c>
      <c r="R620">
        <v>7025102</v>
      </c>
      <c r="S620">
        <v>7107145</v>
      </c>
      <c r="T620">
        <v>7189188</v>
      </c>
      <c r="U620">
        <v>7271232</v>
      </c>
      <c r="V620">
        <v>7353275</v>
      </c>
      <c r="W620">
        <v>7435319</v>
      </c>
      <c r="X620">
        <v>7517362</v>
      </c>
      <c r="Y620">
        <v>7599405</v>
      </c>
      <c r="Z620">
        <v>7681449</v>
      </c>
      <c r="AA620">
        <v>7763492</v>
      </c>
      <c r="AB620">
        <v>7845536</v>
      </c>
      <c r="AC620">
        <v>7927579</v>
      </c>
      <c r="AD620">
        <v>8009622</v>
      </c>
      <c r="AE620">
        <v>8091666</v>
      </c>
    </row>
    <row r="621" spans="1:31" x14ac:dyDescent="0.3">
      <c r="A621" t="s">
        <v>1244</v>
      </c>
      <c r="B621" t="s">
        <v>2945</v>
      </c>
      <c r="C621" t="s">
        <v>2825</v>
      </c>
      <c r="D621" t="s">
        <v>3062</v>
      </c>
      <c r="E621" t="s">
        <v>1245</v>
      </c>
      <c r="F621" t="s">
        <v>1229</v>
      </c>
      <c r="G621" t="s">
        <v>813</v>
      </c>
      <c r="J621" t="s">
        <v>2344</v>
      </c>
      <c r="Q621">
        <v>6321221</v>
      </c>
      <c r="R621">
        <v>6391973</v>
      </c>
      <c r="S621">
        <v>6462726</v>
      </c>
      <c r="T621">
        <v>6533478</v>
      </c>
      <c r="U621">
        <v>6604230</v>
      </c>
      <c r="V621">
        <v>6674982</v>
      </c>
      <c r="W621">
        <v>6745734</v>
      </c>
      <c r="X621">
        <v>6816487</v>
      </c>
      <c r="Y621">
        <v>6887239</v>
      </c>
      <c r="Z621">
        <v>6957991</v>
      </c>
      <c r="AA621">
        <v>7028743</v>
      </c>
      <c r="AB621">
        <v>7099495</v>
      </c>
      <c r="AC621">
        <v>7170247</v>
      </c>
      <c r="AD621">
        <v>7241000</v>
      </c>
      <c r="AE621">
        <v>7311752</v>
      </c>
    </row>
    <row r="622" spans="1:31" x14ac:dyDescent="0.3">
      <c r="A622" t="s">
        <v>1246</v>
      </c>
      <c r="B622" t="s">
        <v>2945</v>
      </c>
      <c r="C622" t="s">
        <v>2825</v>
      </c>
      <c r="D622" t="s">
        <v>3063</v>
      </c>
      <c r="E622" t="s">
        <v>1247</v>
      </c>
      <c r="F622" t="s">
        <v>1229</v>
      </c>
      <c r="G622" t="s">
        <v>813</v>
      </c>
      <c r="J622" t="s">
        <v>2344</v>
      </c>
      <c r="Q622">
        <v>6792966</v>
      </c>
      <c r="R622">
        <v>6851103</v>
      </c>
      <c r="S622">
        <v>6909240</v>
      </c>
      <c r="T622">
        <v>6967378</v>
      </c>
      <c r="U622">
        <v>7025515</v>
      </c>
      <c r="V622">
        <v>7083652</v>
      </c>
      <c r="W622">
        <v>7141790</v>
      </c>
      <c r="X622">
        <v>7199927</v>
      </c>
      <c r="Y622">
        <v>7258064</v>
      </c>
      <c r="Z622">
        <v>7316202</v>
      </c>
      <c r="AA622">
        <v>7374339</v>
      </c>
      <c r="AB622">
        <v>7432477</v>
      </c>
      <c r="AC622">
        <v>7490614</v>
      </c>
      <c r="AD622">
        <v>7548751</v>
      </c>
      <c r="AE622">
        <v>7606889</v>
      </c>
    </row>
    <row r="623" spans="1:31" x14ac:dyDescent="0.3">
      <c r="A623" t="s">
        <v>1248</v>
      </c>
      <c r="B623" t="s">
        <v>2945</v>
      </c>
      <c r="C623" t="s">
        <v>2825</v>
      </c>
      <c r="D623" t="s">
        <v>3064</v>
      </c>
      <c r="E623" t="s">
        <v>1249</v>
      </c>
      <c r="F623" t="s">
        <v>1229</v>
      </c>
      <c r="G623" t="s">
        <v>813</v>
      </c>
      <c r="J623" t="s">
        <v>2344</v>
      </c>
      <c r="Q623">
        <v>59442</v>
      </c>
      <c r="R623">
        <v>76774</v>
      </c>
      <c r="S623">
        <v>94107</v>
      </c>
      <c r="T623">
        <v>111439</v>
      </c>
      <c r="U623">
        <v>128772</v>
      </c>
      <c r="V623">
        <v>146104</v>
      </c>
      <c r="W623">
        <v>163437</v>
      </c>
      <c r="X623">
        <v>180769</v>
      </c>
      <c r="Y623">
        <v>198102</v>
      </c>
      <c r="Z623">
        <v>215434</v>
      </c>
      <c r="AA623">
        <v>232767</v>
      </c>
      <c r="AB623">
        <v>250099</v>
      </c>
      <c r="AC623">
        <v>267432</v>
      </c>
      <c r="AD623">
        <v>284764</v>
      </c>
      <c r="AE623">
        <v>302097</v>
      </c>
    </row>
    <row r="624" spans="1:31" x14ac:dyDescent="0.3">
      <c r="A624" t="s">
        <v>1250</v>
      </c>
      <c r="B624" t="s">
        <v>2818</v>
      </c>
      <c r="C624" t="s">
        <v>2819</v>
      </c>
      <c r="D624" t="s">
        <v>3065</v>
      </c>
      <c r="E624" t="s">
        <v>1251</v>
      </c>
      <c r="F624" s="1"/>
      <c r="G624" t="s">
        <v>47</v>
      </c>
      <c r="J624" t="s">
        <v>951</v>
      </c>
      <c r="S624">
        <v>370</v>
      </c>
      <c r="T624">
        <v>423</v>
      </c>
      <c r="U624">
        <v>351</v>
      </c>
      <c r="V624">
        <v>372</v>
      </c>
      <c r="W624">
        <v>432</v>
      </c>
      <c r="X624">
        <v>342</v>
      </c>
      <c r="Y624">
        <v>325</v>
      </c>
      <c r="Z624">
        <v>284</v>
      </c>
      <c r="AA624">
        <v>276</v>
      </c>
      <c r="AB624">
        <v>300</v>
      </c>
      <c r="AC624">
        <v>262</v>
      </c>
      <c r="AD624">
        <v>267</v>
      </c>
      <c r="AE624">
        <v>265</v>
      </c>
    </row>
    <row r="625" spans="1:31" x14ac:dyDescent="0.3">
      <c r="A625" t="s">
        <v>1252</v>
      </c>
      <c r="B625" t="s">
        <v>2818</v>
      </c>
      <c r="C625" t="s">
        <v>2819</v>
      </c>
      <c r="D625" t="s">
        <v>3065</v>
      </c>
      <c r="E625" t="s">
        <v>1253</v>
      </c>
      <c r="F625" s="1"/>
      <c r="G625" t="s">
        <v>47</v>
      </c>
      <c r="J625" t="s">
        <v>951</v>
      </c>
      <c r="S625">
        <v>82650</v>
      </c>
      <c r="T625">
        <v>90759</v>
      </c>
      <c r="U625">
        <v>85585</v>
      </c>
      <c r="V625">
        <v>94761</v>
      </c>
      <c r="W625">
        <v>82954</v>
      </c>
      <c r="X625">
        <v>79029</v>
      </c>
      <c r="Y625">
        <v>81567</v>
      </c>
      <c r="Z625">
        <v>78237</v>
      </c>
      <c r="AA625">
        <v>74027</v>
      </c>
      <c r="AB625">
        <v>73788</v>
      </c>
      <c r="AC625">
        <v>76490</v>
      </c>
      <c r="AD625">
        <v>71350</v>
      </c>
      <c r="AE625">
        <v>48422</v>
      </c>
    </row>
    <row r="626" spans="1:31" x14ac:dyDescent="0.3">
      <c r="A626" t="s">
        <v>1254</v>
      </c>
      <c r="B626" t="s">
        <v>2818</v>
      </c>
      <c r="C626" t="s">
        <v>2819</v>
      </c>
      <c r="D626" t="s">
        <v>3065</v>
      </c>
      <c r="E626" t="s">
        <v>1255</v>
      </c>
      <c r="F626" s="1"/>
      <c r="G626" t="s">
        <v>47</v>
      </c>
      <c r="J626" t="s">
        <v>951</v>
      </c>
      <c r="S626">
        <v>28827</v>
      </c>
      <c r="T626">
        <v>33271</v>
      </c>
      <c r="U626">
        <v>37393</v>
      </c>
      <c r="V626">
        <v>41954</v>
      </c>
      <c r="W626">
        <v>39294</v>
      </c>
      <c r="X626">
        <v>35273</v>
      </c>
      <c r="Y626">
        <v>31073</v>
      </c>
      <c r="Z626">
        <v>29024</v>
      </c>
      <c r="AA626">
        <v>26907</v>
      </c>
      <c r="AB626">
        <v>26720</v>
      </c>
      <c r="AC626">
        <v>27426</v>
      </c>
      <c r="AD626">
        <v>27763</v>
      </c>
      <c r="AE626">
        <v>22194</v>
      </c>
    </row>
    <row r="627" spans="1:31" x14ac:dyDescent="0.3">
      <c r="A627" t="s">
        <v>1256</v>
      </c>
      <c r="B627" t="s">
        <v>2818</v>
      </c>
      <c r="C627" t="s">
        <v>2819</v>
      </c>
      <c r="D627" t="s">
        <v>3065</v>
      </c>
      <c r="E627" t="s">
        <v>1257</v>
      </c>
      <c r="F627" s="1"/>
      <c r="G627" t="s">
        <v>47</v>
      </c>
      <c r="J627" t="s">
        <v>951</v>
      </c>
      <c r="S627">
        <v>2227</v>
      </c>
      <c r="T627">
        <v>2291</v>
      </c>
      <c r="U627">
        <v>2216</v>
      </c>
      <c r="V627">
        <v>1701</v>
      </c>
      <c r="W627">
        <v>1396</v>
      </c>
      <c r="X627">
        <v>1139</v>
      </c>
      <c r="Y627">
        <v>1151</v>
      </c>
      <c r="Z627">
        <v>1057</v>
      </c>
      <c r="AA627">
        <v>1083</v>
      </c>
      <c r="AB627">
        <v>1066</v>
      </c>
      <c r="AC627">
        <v>1023</v>
      </c>
      <c r="AD627">
        <v>1026</v>
      </c>
      <c r="AE627">
        <v>1038</v>
      </c>
    </row>
    <row r="628" spans="1:31" x14ac:dyDescent="0.3">
      <c r="A628" t="s">
        <v>1258</v>
      </c>
      <c r="B628" t="s">
        <v>2818</v>
      </c>
      <c r="C628" t="s">
        <v>2819</v>
      </c>
      <c r="D628" t="s">
        <v>3065</v>
      </c>
      <c r="E628" t="s">
        <v>1259</v>
      </c>
      <c r="F628" s="1"/>
      <c r="G628" t="s">
        <v>47</v>
      </c>
      <c r="J628" t="s">
        <v>951</v>
      </c>
      <c r="S628">
        <v>2002</v>
      </c>
      <c r="T628">
        <v>2483</v>
      </c>
      <c r="U628">
        <v>2207</v>
      </c>
      <c r="V628">
        <v>2132</v>
      </c>
      <c r="W628">
        <v>2536</v>
      </c>
      <c r="X628">
        <v>2676</v>
      </c>
      <c r="Y628">
        <v>2659</v>
      </c>
      <c r="Z628">
        <v>2563</v>
      </c>
      <c r="AA628">
        <v>2684</v>
      </c>
      <c r="AB628">
        <v>2514</v>
      </c>
      <c r="AC628">
        <v>2199</v>
      </c>
      <c r="AD628">
        <v>2011</v>
      </c>
      <c r="AE628">
        <v>1718</v>
      </c>
    </row>
    <row r="629" spans="1:31" x14ac:dyDescent="0.3">
      <c r="A629" t="s">
        <v>1260</v>
      </c>
      <c r="B629" t="s">
        <v>2818</v>
      </c>
      <c r="C629" t="s">
        <v>2819</v>
      </c>
      <c r="D629" t="s">
        <v>3065</v>
      </c>
      <c r="E629" t="s">
        <v>1261</v>
      </c>
      <c r="F629" s="1"/>
      <c r="G629" t="s">
        <v>47</v>
      </c>
      <c r="J629" t="s">
        <v>951</v>
      </c>
      <c r="S629">
        <v>11404</v>
      </c>
      <c r="T629">
        <v>12143</v>
      </c>
      <c r="U629">
        <v>9453</v>
      </c>
      <c r="V629">
        <v>10129</v>
      </c>
      <c r="W629">
        <v>10040</v>
      </c>
      <c r="X629">
        <v>10088</v>
      </c>
      <c r="Y629">
        <v>10210</v>
      </c>
      <c r="Z629">
        <v>10062</v>
      </c>
      <c r="AA629">
        <v>9417</v>
      </c>
      <c r="AB629">
        <v>9492</v>
      </c>
      <c r="AC629">
        <v>9230</v>
      </c>
      <c r="AD629">
        <v>8642</v>
      </c>
      <c r="AE629">
        <v>7378</v>
      </c>
    </row>
    <row r="630" spans="1:31" x14ac:dyDescent="0.3">
      <c r="A630" t="s">
        <v>1262</v>
      </c>
      <c r="B630" t="s">
        <v>2818</v>
      </c>
      <c r="C630" t="s">
        <v>2819</v>
      </c>
      <c r="D630" t="s">
        <v>3065</v>
      </c>
      <c r="E630" t="s">
        <v>1263</v>
      </c>
      <c r="F630" s="1"/>
      <c r="G630" t="s">
        <v>47</v>
      </c>
      <c r="J630" t="s">
        <v>951</v>
      </c>
      <c r="S630">
        <v>1408</v>
      </c>
      <c r="T630">
        <v>2206</v>
      </c>
      <c r="U630">
        <v>2543</v>
      </c>
      <c r="V630">
        <v>2678</v>
      </c>
      <c r="W630">
        <v>3526</v>
      </c>
      <c r="X630">
        <v>2859</v>
      </c>
      <c r="Y630">
        <v>2475</v>
      </c>
      <c r="Z630">
        <v>1992</v>
      </c>
      <c r="AA630">
        <v>1559</v>
      </c>
      <c r="AB630">
        <v>1091</v>
      </c>
      <c r="AC630">
        <v>758</v>
      </c>
      <c r="AD630">
        <v>478</v>
      </c>
      <c r="AE630">
        <v>598</v>
      </c>
    </row>
    <row r="631" spans="1:31" x14ac:dyDescent="0.3">
      <c r="A631" t="s">
        <v>1264</v>
      </c>
      <c r="B631" t="s">
        <v>2818</v>
      </c>
      <c r="C631" t="s">
        <v>2819</v>
      </c>
      <c r="D631" t="s">
        <v>3065</v>
      </c>
      <c r="E631" t="s">
        <v>1265</v>
      </c>
      <c r="F631" s="1"/>
      <c r="G631" t="s">
        <v>47</v>
      </c>
      <c r="J631" t="s">
        <v>951</v>
      </c>
      <c r="S631">
        <v>4571</v>
      </c>
      <c r="T631">
        <v>4893</v>
      </c>
      <c r="U631">
        <v>4625</v>
      </c>
      <c r="V631">
        <v>4553</v>
      </c>
      <c r="W631">
        <v>5367</v>
      </c>
      <c r="X631">
        <v>5526</v>
      </c>
      <c r="Y631">
        <v>5532</v>
      </c>
      <c r="Z631">
        <v>5473</v>
      </c>
      <c r="AA631">
        <v>5069</v>
      </c>
      <c r="AB631">
        <v>5084</v>
      </c>
      <c r="AC631">
        <v>4930</v>
      </c>
      <c r="AD631">
        <v>4170</v>
      </c>
      <c r="AE631">
        <v>3511</v>
      </c>
    </row>
    <row r="632" spans="1:31" x14ac:dyDescent="0.3">
      <c r="A632" t="s">
        <v>1266</v>
      </c>
      <c r="B632" t="s">
        <v>2818</v>
      </c>
      <c r="C632" t="s">
        <v>2819</v>
      </c>
      <c r="D632" t="s">
        <v>3065</v>
      </c>
      <c r="E632" t="s">
        <v>1267</v>
      </c>
      <c r="F632" s="1"/>
      <c r="G632" t="s">
        <v>47</v>
      </c>
      <c r="J632" t="s">
        <v>951</v>
      </c>
      <c r="S632">
        <v>5582</v>
      </c>
      <c r="T632">
        <v>6455</v>
      </c>
      <c r="U632">
        <v>6073</v>
      </c>
      <c r="V632">
        <v>6546</v>
      </c>
      <c r="W632">
        <v>6611</v>
      </c>
      <c r="X632">
        <v>6520</v>
      </c>
      <c r="Y632">
        <v>7364</v>
      </c>
      <c r="Z632">
        <v>7583</v>
      </c>
      <c r="AA632">
        <v>6930</v>
      </c>
      <c r="AB632">
        <v>7184</v>
      </c>
      <c r="AC632">
        <v>6976</v>
      </c>
      <c r="AD632">
        <v>13375</v>
      </c>
      <c r="AE632">
        <v>6951</v>
      </c>
    </row>
    <row r="633" spans="1:31" x14ac:dyDescent="0.3">
      <c r="A633" t="s">
        <v>1268</v>
      </c>
      <c r="B633" t="s">
        <v>2818</v>
      </c>
      <c r="C633" t="s">
        <v>2819</v>
      </c>
      <c r="D633" t="s">
        <v>3065</v>
      </c>
      <c r="E633" t="s">
        <v>1269</v>
      </c>
      <c r="F633" s="1"/>
      <c r="G633" t="s">
        <v>47</v>
      </c>
      <c r="J633" t="s">
        <v>951</v>
      </c>
      <c r="S633">
        <v>4681</v>
      </c>
      <c r="T633">
        <v>4812</v>
      </c>
      <c r="U633">
        <v>3815</v>
      </c>
      <c r="V633">
        <v>3511</v>
      </c>
      <c r="W633">
        <v>3401</v>
      </c>
      <c r="X633">
        <v>3922</v>
      </c>
      <c r="Y633">
        <v>4323</v>
      </c>
      <c r="Z633">
        <v>3831</v>
      </c>
      <c r="AA633">
        <v>3975</v>
      </c>
      <c r="AB633">
        <v>4140</v>
      </c>
      <c r="AC633">
        <v>4216</v>
      </c>
      <c r="AD633">
        <v>3474</v>
      </c>
      <c r="AE633">
        <v>2819</v>
      </c>
    </row>
    <row r="634" spans="1:31" x14ac:dyDescent="0.3">
      <c r="A634" t="s">
        <v>1270</v>
      </c>
      <c r="B634" t="s">
        <v>2818</v>
      </c>
      <c r="C634" t="s">
        <v>2819</v>
      </c>
      <c r="D634" t="s">
        <v>3065</v>
      </c>
      <c r="E634" t="s">
        <v>973</v>
      </c>
      <c r="F634" s="1"/>
      <c r="G634" t="s">
        <v>47</v>
      </c>
      <c r="J634" t="s">
        <v>951</v>
      </c>
      <c r="S634">
        <v>442</v>
      </c>
      <c r="T634">
        <v>524</v>
      </c>
      <c r="U634">
        <v>482</v>
      </c>
      <c r="V634">
        <v>513</v>
      </c>
      <c r="W634">
        <v>501</v>
      </c>
      <c r="X634">
        <v>461</v>
      </c>
      <c r="Y634">
        <v>363</v>
      </c>
      <c r="Z634">
        <v>343</v>
      </c>
      <c r="AA634">
        <v>326</v>
      </c>
      <c r="AB634">
        <v>309</v>
      </c>
      <c r="AC634">
        <v>327</v>
      </c>
      <c r="AD634">
        <v>331</v>
      </c>
      <c r="AE634">
        <v>336</v>
      </c>
    </row>
    <row r="635" spans="1:31" x14ac:dyDescent="0.3">
      <c r="A635" t="s">
        <v>1271</v>
      </c>
      <c r="B635" t="s">
        <v>2818</v>
      </c>
      <c r="C635" t="s">
        <v>2819</v>
      </c>
      <c r="D635" t="s">
        <v>2821</v>
      </c>
      <c r="E635" t="s">
        <v>1251</v>
      </c>
      <c r="F635" s="1"/>
      <c r="G635" t="s">
        <v>47</v>
      </c>
      <c r="J635" t="s">
        <v>951</v>
      </c>
      <c r="S635">
        <v>556</v>
      </c>
      <c r="T635">
        <v>592</v>
      </c>
      <c r="U635">
        <v>486</v>
      </c>
      <c r="V635">
        <v>543</v>
      </c>
      <c r="W635">
        <v>483</v>
      </c>
      <c r="X635">
        <v>481</v>
      </c>
      <c r="Y635">
        <v>541</v>
      </c>
      <c r="Z635">
        <v>526</v>
      </c>
      <c r="AA635">
        <v>496</v>
      </c>
      <c r="AB635">
        <v>587</v>
      </c>
      <c r="AC635">
        <v>627</v>
      </c>
      <c r="AD635">
        <v>679</v>
      </c>
      <c r="AE635">
        <v>753</v>
      </c>
    </row>
    <row r="636" spans="1:31" x14ac:dyDescent="0.3">
      <c r="A636" t="s">
        <v>1272</v>
      </c>
      <c r="B636" t="s">
        <v>2818</v>
      </c>
      <c r="C636" t="s">
        <v>2819</v>
      </c>
      <c r="D636" t="s">
        <v>2821</v>
      </c>
      <c r="E636" t="s">
        <v>1253</v>
      </c>
      <c r="F636" s="1"/>
      <c r="G636" t="s">
        <v>47</v>
      </c>
      <c r="J636" t="s">
        <v>951</v>
      </c>
      <c r="S636">
        <v>175325</v>
      </c>
      <c r="T636">
        <v>190322</v>
      </c>
      <c r="U636">
        <v>186180</v>
      </c>
      <c r="V636">
        <v>207976</v>
      </c>
      <c r="W636">
        <v>190955</v>
      </c>
      <c r="X636">
        <v>188145</v>
      </c>
      <c r="Y636">
        <v>192337</v>
      </c>
      <c r="Z636">
        <v>184167</v>
      </c>
      <c r="AA636">
        <v>172384</v>
      </c>
      <c r="AB636">
        <v>170010</v>
      </c>
      <c r="AC636">
        <v>172199</v>
      </c>
      <c r="AD636">
        <v>169147</v>
      </c>
      <c r="AE636">
        <v>118445</v>
      </c>
    </row>
    <row r="637" spans="1:31" x14ac:dyDescent="0.3">
      <c r="A637" t="s">
        <v>1273</v>
      </c>
      <c r="B637" t="s">
        <v>2818</v>
      </c>
      <c r="C637" t="s">
        <v>2819</v>
      </c>
      <c r="D637" t="s">
        <v>2821</v>
      </c>
      <c r="E637" t="s">
        <v>1255</v>
      </c>
      <c r="F637" s="1"/>
      <c r="G637" t="s">
        <v>47</v>
      </c>
      <c r="J637" t="s">
        <v>951</v>
      </c>
      <c r="S637">
        <v>116728</v>
      </c>
      <c r="T637">
        <v>118226</v>
      </c>
      <c r="U637">
        <v>114425</v>
      </c>
      <c r="V637">
        <v>121873</v>
      </c>
      <c r="W637">
        <v>105719</v>
      </c>
      <c r="X637">
        <v>94976</v>
      </c>
      <c r="Y637">
        <v>86826</v>
      </c>
      <c r="Z637">
        <v>80032</v>
      </c>
      <c r="AA637">
        <v>75339</v>
      </c>
      <c r="AB637">
        <v>72913</v>
      </c>
      <c r="AC637">
        <v>74580</v>
      </c>
      <c r="AD637">
        <v>78983</v>
      </c>
      <c r="AE637">
        <v>63973</v>
      </c>
    </row>
    <row r="638" spans="1:31" x14ac:dyDescent="0.3">
      <c r="A638" t="s">
        <v>1274</v>
      </c>
      <c r="B638" t="s">
        <v>2818</v>
      </c>
      <c r="C638" t="s">
        <v>2819</v>
      </c>
      <c r="D638" t="s">
        <v>2821</v>
      </c>
      <c r="E638" t="s">
        <v>1257</v>
      </c>
      <c r="F638" s="1"/>
      <c r="G638" t="s">
        <v>47</v>
      </c>
      <c r="J638" t="s">
        <v>951</v>
      </c>
      <c r="S638">
        <v>7070</v>
      </c>
      <c r="T638">
        <v>7255</v>
      </c>
      <c r="U638">
        <v>8590</v>
      </c>
      <c r="V638">
        <v>6619</v>
      </c>
      <c r="W638">
        <v>5000</v>
      </c>
      <c r="X638">
        <v>5775</v>
      </c>
      <c r="Y638">
        <v>6348</v>
      </c>
      <c r="Z638">
        <v>6069</v>
      </c>
      <c r="AA638">
        <v>5934</v>
      </c>
      <c r="AB638">
        <v>6797</v>
      </c>
      <c r="AC638">
        <v>6851</v>
      </c>
      <c r="AD638">
        <v>7378</v>
      </c>
      <c r="AE638">
        <v>5367</v>
      </c>
    </row>
    <row r="639" spans="1:31" x14ac:dyDescent="0.3">
      <c r="A639" t="s">
        <v>1275</v>
      </c>
      <c r="B639" t="s">
        <v>2818</v>
      </c>
      <c r="C639" t="s">
        <v>2819</v>
      </c>
      <c r="D639" t="s">
        <v>2821</v>
      </c>
      <c r="E639" t="s">
        <v>1259</v>
      </c>
      <c r="F639" s="1"/>
      <c r="G639" t="s">
        <v>47</v>
      </c>
      <c r="J639" t="s">
        <v>951</v>
      </c>
      <c r="S639">
        <v>46071</v>
      </c>
      <c r="T639">
        <v>55047</v>
      </c>
      <c r="U639">
        <v>57248</v>
      </c>
      <c r="V639">
        <v>63169</v>
      </c>
      <c r="W639">
        <v>58703</v>
      </c>
      <c r="X639">
        <v>61628</v>
      </c>
      <c r="Y639">
        <v>64170</v>
      </c>
      <c r="Z639">
        <v>65309</v>
      </c>
      <c r="AA639">
        <v>61703</v>
      </c>
      <c r="AB639">
        <v>60356</v>
      </c>
      <c r="AC639">
        <v>55257</v>
      </c>
      <c r="AD639">
        <v>54924</v>
      </c>
      <c r="AE639">
        <v>45714</v>
      </c>
    </row>
    <row r="640" spans="1:31" x14ac:dyDescent="0.3">
      <c r="A640" t="s">
        <v>1276</v>
      </c>
      <c r="B640" t="s">
        <v>2818</v>
      </c>
      <c r="C640" t="s">
        <v>2819</v>
      </c>
      <c r="D640" t="s">
        <v>2821</v>
      </c>
      <c r="E640" t="s">
        <v>1261</v>
      </c>
      <c r="F640" s="1"/>
      <c r="G640" t="s">
        <v>47</v>
      </c>
      <c r="J640" t="s">
        <v>951</v>
      </c>
      <c r="S640">
        <v>61938</v>
      </c>
      <c r="T640">
        <v>61521</v>
      </c>
      <c r="U640">
        <v>53128</v>
      </c>
      <c r="V640">
        <v>61399</v>
      </c>
      <c r="W640">
        <v>54080</v>
      </c>
      <c r="X640">
        <v>57975</v>
      </c>
      <c r="Y640">
        <v>65854</v>
      </c>
      <c r="Z640">
        <v>67606</v>
      </c>
      <c r="AA640">
        <v>65950</v>
      </c>
      <c r="AB640">
        <v>69644</v>
      </c>
      <c r="AC640">
        <v>73956</v>
      </c>
      <c r="AD640">
        <v>79050</v>
      </c>
      <c r="AE640">
        <v>67883</v>
      </c>
    </row>
    <row r="641" spans="1:31" x14ac:dyDescent="0.3">
      <c r="A641" t="s">
        <v>1277</v>
      </c>
      <c r="B641" t="s">
        <v>2818</v>
      </c>
      <c r="C641" t="s">
        <v>2819</v>
      </c>
      <c r="D641" t="s">
        <v>2821</v>
      </c>
      <c r="E641" t="s">
        <v>1263</v>
      </c>
      <c r="F641" s="1"/>
      <c r="G641" t="s">
        <v>47</v>
      </c>
      <c r="J641" t="s">
        <v>951</v>
      </c>
      <c r="S641">
        <v>21414</v>
      </c>
      <c r="T641">
        <v>27837</v>
      </c>
      <c r="U641">
        <v>30757</v>
      </c>
      <c r="V641">
        <v>34739</v>
      </c>
      <c r="W641">
        <v>33013</v>
      </c>
      <c r="X641">
        <v>31218</v>
      </c>
      <c r="Y641">
        <v>32961</v>
      </c>
      <c r="Z641">
        <v>32038</v>
      </c>
      <c r="AA641">
        <v>29864</v>
      </c>
      <c r="AB641">
        <v>29660</v>
      </c>
      <c r="AC641">
        <v>24350</v>
      </c>
      <c r="AD641">
        <v>23252</v>
      </c>
      <c r="AE641">
        <v>22487</v>
      </c>
    </row>
    <row r="642" spans="1:31" x14ac:dyDescent="0.3">
      <c r="A642" t="s">
        <v>1278</v>
      </c>
      <c r="B642" t="s">
        <v>2818</v>
      </c>
      <c r="C642" t="s">
        <v>2819</v>
      </c>
      <c r="D642" t="s">
        <v>2821</v>
      </c>
      <c r="E642" t="s">
        <v>1265</v>
      </c>
      <c r="F642" s="1"/>
      <c r="G642" t="s">
        <v>47</v>
      </c>
      <c r="J642" t="s">
        <v>951</v>
      </c>
      <c r="S642">
        <v>68820</v>
      </c>
      <c r="T642">
        <v>74569</v>
      </c>
      <c r="U642">
        <v>68537</v>
      </c>
      <c r="V642">
        <v>74723</v>
      </c>
      <c r="W642">
        <v>71992</v>
      </c>
      <c r="X642">
        <v>70900</v>
      </c>
      <c r="Y642">
        <v>70862</v>
      </c>
      <c r="Z642">
        <v>67765</v>
      </c>
      <c r="AA642">
        <v>62361</v>
      </c>
      <c r="AB642">
        <v>61224</v>
      </c>
      <c r="AC642">
        <v>58469</v>
      </c>
      <c r="AD642">
        <v>54014</v>
      </c>
      <c r="AE642">
        <v>43823</v>
      </c>
    </row>
    <row r="643" spans="1:31" x14ac:dyDescent="0.3">
      <c r="A643" t="s">
        <v>1279</v>
      </c>
      <c r="B643" t="s">
        <v>2818</v>
      </c>
      <c r="C643" t="s">
        <v>2819</v>
      </c>
      <c r="D643" t="s">
        <v>2821</v>
      </c>
      <c r="E643" t="s">
        <v>1267</v>
      </c>
      <c r="F643" s="1"/>
      <c r="G643" t="s">
        <v>47</v>
      </c>
      <c r="J643" t="s">
        <v>951</v>
      </c>
      <c r="S643">
        <v>40193</v>
      </c>
      <c r="T643">
        <v>45551</v>
      </c>
      <c r="U643">
        <v>45221</v>
      </c>
      <c r="V643">
        <v>49358</v>
      </c>
      <c r="W643">
        <v>46630</v>
      </c>
      <c r="X643">
        <v>47445</v>
      </c>
      <c r="Y643">
        <v>51295</v>
      </c>
      <c r="Z643">
        <v>51210</v>
      </c>
      <c r="AA643">
        <v>49602</v>
      </c>
      <c r="AB643">
        <v>48314</v>
      </c>
      <c r="AC643">
        <v>46077</v>
      </c>
      <c r="AD643">
        <v>51243</v>
      </c>
      <c r="AE643">
        <v>41759</v>
      </c>
    </row>
    <row r="644" spans="1:31" x14ac:dyDescent="0.3">
      <c r="A644" t="s">
        <v>1280</v>
      </c>
      <c r="B644" t="s">
        <v>2818</v>
      </c>
      <c r="C644" t="s">
        <v>2819</v>
      </c>
      <c r="D644" t="s">
        <v>2821</v>
      </c>
      <c r="E644" t="s">
        <v>1269</v>
      </c>
      <c r="F644" s="1"/>
      <c r="G644" t="s">
        <v>47</v>
      </c>
      <c r="J644" t="s">
        <v>951</v>
      </c>
      <c r="S644">
        <v>27599</v>
      </c>
      <c r="T644">
        <v>30233</v>
      </c>
      <c r="U644">
        <v>28390</v>
      </c>
      <c r="V644">
        <v>30547</v>
      </c>
      <c r="W644">
        <v>27568</v>
      </c>
      <c r="X644">
        <v>35069</v>
      </c>
      <c r="Y644">
        <v>40809</v>
      </c>
      <c r="Z644">
        <v>39284</v>
      </c>
      <c r="AA644">
        <v>36505</v>
      </c>
      <c r="AB644">
        <v>34831</v>
      </c>
      <c r="AC644">
        <v>34269</v>
      </c>
      <c r="AD644">
        <v>32496</v>
      </c>
      <c r="AE644">
        <v>24972</v>
      </c>
    </row>
    <row r="645" spans="1:31" x14ac:dyDescent="0.3">
      <c r="A645" t="s">
        <v>1281</v>
      </c>
      <c r="B645" t="s">
        <v>2818</v>
      </c>
      <c r="C645" t="s">
        <v>2819</v>
      </c>
      <c r="D645" t="s">
        <v>2821</v>
      </c>
      <c r="E645" t="s">
        <v>973</v>
      </c>
      <c r="F645" s="1"/>
      <c r="G645" t="s">
        <v>47</v>
      </c>
      <c r="J645" t="s">
        <v>951</v>
      </c>
      <c r="S645">
        <v>3315</v>
      </c>
      <c r="T645">
        <v>3344</v>
      </c>
      <c r="U645">
        <v>3073</v>
      </c>
      <c r="V645">
        <v>3543</v>
      </c>
      <c r="W645">
        <v>3204</v>
      </c>
      <c r="X645">
        <v>3143</v>
      </c>
      <c r="Y645">
        <v>2811</v>
      </c>
      <c r="Z645">
        <v>2716</v>
      </c>
      <c r="AA645">
        <v>2621</v>
      </c>
      <c r="AB645">
        <v>2783</v>
      </c>
      <c r="AC645">
        <v>3469</v>
      </c>
      <c r="AD645">
        <v>4069</v>
      </c>
      <c r="AE645">
        <v>3402</v>
      </c>
    </row>
    <row r="646" spans="1:31" x14ac:dyDescent="0.3">
      <c r="A646" t="s">
        <v>1282</v>
      </c>
      <c r="B646" t="s">
        <v>2818</v>
      </c>
      <c r="C646" t="s">
        <v>2819</v>
      </c>
      <c r="D646" t="s">
        <v>2822</v>
      </c>
      <c r="E646" t="s">
        <v>1251</v>
      </c>
      <c r="F646" s="1"/>
      <c r="G646" t="s">
        <v>47</v>
      </c>
      <c r="J646" t="s">
        <v>951</v>
      </c>
      <c r="S646">
        <v>292</v>
      </c>
      <c r="T646">
        <v>308</v>
      </c>
      <c r="U646">
        <v>251</v>
      </c>
      <c r="V646">
        <v>269</v>
      </c>
      <c r="W646">
        <v>217</v>
      </c>
      <c r="X646">
        <v>247</v>
      </c>
      <c r="Y646">
        <v>302</v>
      </c>
      <c r="Z646">
        <v>305</v>
      </c>
      <c r="AA646">
        <v>281</v>
      </c>
      <c r="AB646">
        <v>303</v>
      </c>
      <c r="AC646">
        <v>335</v>
      </c>
      <c r="AD646">
        <v>361</v>
      </c>
      <c r="AE646">
        <v>443</v>
      </c>
    </row>
    <row r="647" spans="1:31" x14ac:dyDescent="0.3">
      <c r="A647" t="s">
        <v>1283</v>
      </c>
      <c r="B647" t="s">
        <v>2818</v>
      </c>
      <c r="C647" t="s">
        <v>2819</v>
      </c>
      <c r="D647" t="s">
        <v>2822</v>
      </c>
      <c r="E647" t="s">
        <v>1253</v>
      </c>
      <c r="F647" s="1"/>
      <c r="G647" t="s">
        <v>47</v>
      </c>
      <c r="J647" t="s">
        <v>951</v>
      </c>
      <c r="S647">
        <v>106144</v>
      </c>
      <c r="T647">
        <v>113752</v>
      </c>
      <c r="U647">
        <v>113478</v>
      </c>
      <c r="V647">
        <v>127956</v>
      </c>
      <c r="W647">
        <v>120470</v>
      </c>
      <c r="X647">
        <v>121090</v>
      </c>
      <c r="Y647">
        <v>117110</v>
      </c>
      <c r="Z647">
        <v>111729</v>
      </c>
      <c r="AA647">
        <v>103902</v>
      </c>
      <c r="AB647">
        <v>101267</v>
      </c>
      <c r="AC647">
        <v>100746</v>
      </c>
      <c r="AD647">
        <v>102355</v>
      </c>
      <c r="AE647">
        <v>73855</v>
      </c>
    </row>
    <row r="648" spans="1:31" x14ac:dyDescent="0.3">
      <c r="A648" t="s">
        <v>1284</v>
      </c>
      <c r="B648" t="s">
        <v>2818</v>
      </c>
      <c r="C648" t="s">
        <v>2819</v>
      </c>
      <c r="D648" t="s">
        <v>2822</v>
      </c>
      <c r="E648" t="s">
        <v>1255</v>
      </c>
      <c r="F648" s="1"/>
      <c r="G648" t="s">
        <v>47</v>
      </c>
      <c r="J648" t="s">
        <v>951</v>
      </c>
      <c r="S648">
        <v>99905</v>
      </c>
      <c r="T648">
        <v>98518</v>
      </c>
      <c r="U648">
        <v>92219</v>
      </c>
      <c r="V648">
        <v>96234</v>
      </c>
      <c r="W648">
        <v>81342</v>
      </c>
      <c r="X648">
        <v>72959</v>
      </c>
      <c r="Y648">
        <v>65627</v>
      </c>
      <c r="Z648">
        <v>60170</v>
      </c>
      <c r="AA648">
        <v>56983</v>
      </c>
      <c r="AB648">
        <v>54456</v>
      </c>
      <c r="AC648">
        <v>55445</v>
      </c>
      <c r="AD648">
        <v>59643</v>
      </c>
      <c r="AE648">
        <v>48952</v>
      </c>
    </row>
    <row r="649" spans="1:31" x14ac:dyDescent="0.3">
      <c r="A649" t="s">
        <v>1285</v>
      </c>
      <c r="B649" t="s">
        <v>2818</v>
      </c>
      <c r="C649" t="s">
        <v>2819</v>
      </c>
      <c r="D649" t="s">
        <v>2822</v>
      </c>
      <c r="E649" t="s">
        <v>1257</v>
      </c>
      <c r="F649" s="1"/>
      <c r="G649" t="s">
        <v>47</v>
      </c>
      <c r="J649" t="s">
        <v>951</v>
      </c>
      <c r="S649">
        <v>5704</v>
      </c>
      <c r="T649">
        <v>5938</v>
      </c>
      <c r="U649">
        <v>7308</v>
      </c>
      <c r="V649">
        <v>5611</v>
      </c>
      <c r="W649">
        <v>4178</v>
      </c>
      <c r="X649">
        <v>5128</v>
      </c>
      <c r="Y649">
        <v>5581</v>
      </c>
      <c r="Z649">
        <v>5366</v>
      </c>
      <c r="AA649">
        <v>5225</v>
      </c>
      <c r="AB649">
        <v>6021</v>
      </c>
      <c r="AC649">
        <v>6037</v>
      </c>
      <c r="AD649">
        <v>6575</v>
      </c>
      <c r="AE649">
        <v>4666</v>
      </c>
    </row>
    <row r="650" spans="1:31" x14ac:dyDescent="0.3">
      <c r="A650" t="s">
        <v>1286</v>
      </c>
      <c r="B650" t="s">
        <v>2818</v>
      </c>
      <c r="C650" t="s">
        <v>2819</v>
      </c>
      <c r="D650" t="s">
        <v>2822</v>
      </c>
      <c r="E650" t="s">
        <v>1259</v>
      </c>
      <c r="F650" s="1"/>
      <c r="G650" t="s">
        <v>47</v>
      </c>
      <c r="J650" t="s">
        <v>951</v>
      </c>
      <c r="S650">
        <v>44761</v>
      </c>
      <c r="T650">
        <v>53487</v>
      </c>
      <c r="U650">
        <v>55875</v>
      </c>
      <c r="V650">
        <v>61787</v>
      </c>
      <c r="W650">
        <v>57056</v>
      </c>
      <c r="X650">
        <v>59923</v>
      </c>
      <c r="Y650">
        <v>62087</v>
      </c>
      <c r="Z650">
        <v>63193</v>
      </c>
      <c r="AA650">
        <v>59568</v>
      </c>
      <c r="AB650">
        <v>58196</v>
      </c>
      <c r="AC650">
        <v>53430</v>
      </c>
      <c r="AD650">
        <v>53148</v>
      </c>
      <c r="AE650">
        <v>44474</v>
      </c>
    </row>
    <row r="651" spans="1:31" x14ac:dyDescent="0.3">
      <c r="A651" t="s">
        <v>1287</v>
      </c>
      <c r="B651" t="s">
        <v>2818</v>
      </c>
      <c r="C651" t="s">
        <v>2819</v>
      </c>
      <c r="D651" t="s">
        <v>2822</v>
      </c>
      <c r="E651" t="s">
        <v>1261</v>
      </c>
      <c r="F651" s="1"/>
      <c r="G651" t="s">
        <v>47</v>
      </c>
      <c r="J651" t="s">
        <v>951</v>
      </c>
      <c r="S651">
        <v>55916</v>
      </c>
      <c r="T651">
        <v>55167</v>
      </c>
      <c r="U651">
        <v>48039</v>
      </c>
      <c r="V651">
        <v>55870</v>
      </c>
      <c r="W651">
        <v>48580</v>
      </c>
      <c r="X651">
        <v>52521</v>
      </c>
      <c r="Y651">
        <v>59327</v>
      </c>
      <c r="Z651">
        <v>61050</v>
      </c>
      <c r="AA651">
        <v>59721</v>
      </c>
      <c r="AB651">
        <v>63154</v>
      </c>
      <c r="AC651">
        <v>67505</v>
      </c>
      <c r="AD651">
        <v>72800</v>
      </c>
      <c r="AE651">
        <v>63248</v>
      </c>
    </row>
    <row r="652" spans="1:31" x14ac:dyDescent="0.3">
      <c r="A652" t="s">
        <v>1288</v>
      </c>
      <c r="B652" t="s">
        <v>2818</v>
      </c>
      <c r="C652" t="s">
        <v>2819</v>
      </c>
      <c r="D652" t="s">
        <v>2822</v>
      </c>
      <c r="E652" t="s">
        <v>1263</v>
      </c>
      <c r="F652" s="1"/>
      <c r="G652" t="s">
        <v>47</v>
      </c>
      <c r="J652" t="s">
        <v>951</v>
      </c>
      <c r="S652">
        <v>20683</v>
      </c>
      <c r="T652">
        <v>26723</v>
      </c>
      <c r="U652">
        <v>29460</v>
      </c>
      <c r="V652">
        <v>33451</v>
      </c>
      <c r="W652">
        <v>31213</v>
      </c>
      <c r="X652">
        <v>29773</v>
      </c>
      <c r="Y652">
        <v>31426</v>
      </c>
      <c r="Z652">
        <v>30685</v>
      </c>
      <c r="AA652">
        <v>28775</v>
      </c>
      <c r="AB652">
        <v>28735</v>
      </c>
      <c r="AC652">
        <v>23697</v>
      </c>
      <c r="AD652">
        <v>22787</v>
      </c>
      <c r="AE652">
        <v>22092</v>
      </c>
    </row>
    <row r="653" spans="1:31" x14ac:dyDescent="0.3">
      <c r="A653" t="s">
        <v>1289</v>
      </c>
      <c r="B653" t="s">
        <v>2818</v>
      </c>
      <c r="C653" t="s">
        <v>2819</v>
      </c>
      <c r="D653" t="s">
        <v>2822</v>
      </c>
      <c r="E653" t="s">
        <v>1265</v>
      </c>
      <c r="F653" s="1"/>
      <c r="G653" t="s">
        <v>47</v>
      </c>
      <c r="J653" t="s">
        <v>951</v>
      </c>
      <c r="S653">
        <v>65857</v>
      </c>
      <c r="T653">
        <v>71478</v>
      </c>
      <c r="U653">
        <v>65642</v>
      </c>
      <c r="V653">
        <v>71809</v>
      </c>
      <c r="W653">
        <v>68579</v>
      </c>
      <c r="X653">
        <v>67511</v>
      </c>
      <c r="Y653">
        <v>66949</v>
      </c>
      <c r="Z653">
        <v>63829</v>
      </c>
      <c r="AA653">
        <v>58592</v>
      </c>
      <c r="AB653">
        <v>57377</v>
      </c>
      <c r="AC653">
        <v>54654</v>
      </c>
      <c r="AD653">
        <v>50758</v>
      </c>
      <c r="AE653">
        <v>41178</v>
      </c>
    </row>
    <row r="654" spans="1:31" x14ac:dyDescent="0.3">
      <c r="A654" t="s">
        <v>1290</v>
      </c>
      <c r="B654" t="s">
        <v>2818</v>
      </c>
      <c r="C654" t="s">
        <v>2819</v>
      </c>
      <c r="D654" t="s">
        <v>2822</v>
      </c>
      <c r="E654" t="s">
        <v>1267</v>
      </c>
      <c r="F654" s="1"/>
      <c r="G654" t="s">
        <v>47</v>
      </c>
      <c r="J654" t="s">
        <v>951</v>
      </c>
      <c r="S654">
        <v>37132</v>
      </c>
      <c r="T654">
        <v>42117</v>
      </c>
      <c r="U654">
        <v>41963</v>
      </c>
      <c r="V654">
        <v>45816</v>
      </c>
      <c r="W654">
        <v>42988</v>
      </c>
      <c r="X654">
        <v>43874</v>
      </c>
      <c r="Y654">
        <v>46650</v>
      </c>
      <c r="Z654">
        <v>46464</v>
      </c>
      <c r="AA654">
        <v>45119</v>
      </c>
      <c r="AB654">
        <v>43529</v>
      </c>
      <c r="AC654">
        <v>41368</v>
      </c>
      <c r="AD654">
        <v>44646</v>
      </c>
      <c r="AE654">
        <v>37309</v>
      </c>
    </row>
    <row r="655" spans="1:31" x14ac:dyDescent="0.3">
      <c r="A655" t="s">
        <v>1291</v>
      </c>
      <c r="B655" t="s">
        <v>2818</v>
      </c>
      <c r="C655" t="s">
        <v>2819</v>
      </c>
      <c r="D655" t="s">
        <v>2822</v>
      </c>
      <c r="E655" t="s">
        <v>1269</v>
      </c>
      <c r="F655" s="1"/>
      <c r="G655" t="s">
        <v>47</v>
      </c>
      <c r="J655" t="s">
        <v>951</v>
      </c>
      <c r="S655">
        <v>24179</v>
      </c>
      <c r="T655">
        <v>26687</v>
      </c>
      <c r="U655">
        <v>25511</v>
      </c>
      <c r="V655">
        <v>27958</v>
      </c>
      <c r="W655">
        <v>25020</v>
      </c>
      <c r="X655">
        <v>32183</v>
      </c>
      <c r="Y655">
        <v>37173</v>
      </c>
      <c r="Z655">
        <v>36006</v>
      </c>
      <c r="AA655">
        <v>33103</v>
      </c>
      <c r="AB655">
        <v>31264</v>
      </c>
      <c r="AC655">
        <v>30575</v>
      </c>
      <c r="AD655">
        <v>29467</v>
      </c>
      <c r="AE655">
        <v>22664</v>
      </c>
    </row>
    <row r="656" spans="1:31" x14ac:dyDescent="0.3">
      <c r="A656" t="s">
        <v>1292</v>
      </c>
      <c r="B656" t="s">
        <v>2818</v>
      </c>
      <c r="C656" t="s">
        <v>2819</v>
      </c>
      <c r="D656" t="s">
        <v>2822</v>
      </c>
      <c r="E656" t="s">
        <v>973</v>
      </c>
      <c r="F656" s="1"/>
      <c r="G656" t="s">
        <v>47</v>
      </c>
      <c r="J656" t="s">
        <v>951</v>
      </c>
      <c r="S656">
        <v>2932</v>
      </c>
      <c r="T656">
        <v>2881</v>
      </c>
      <c r="U656">
        <v>2636</v>
      </c>
      <c r="V656">
        <v>3085</v>
      </c>
      <c r="W656">
        <v>2766</v>
      </c>
      <c r="X656">
        <v>2740</v>
      </c>
      <c r="Y656">
        <v>2457</v>
      </c>
      <c r="Z656">
        <v>2371</v>
      </c>
      <c r="AA656">
        <v>2312</v>
      </c>
      <c r="AB656">
        <v>2456</v>
      </c>
      <c r="AC656">
        <v>3091</v>
      </c>
      <c r="AD656">
        <v>3688</v>
      </c>
      <c r="AE656">
        <v>3041</v>
      </c>
    </row>
    <row r="657" spans="1:31" x14ac:dyDescent="0.3">
      <c r="A657" t="s">
        <v>1293</v>
      </c>
      <c r="B657" t="s">
        <v>2818</v>
      </c>
      <c r="C657" t="s">
        <v>2819</v>
      </c>
      <c r="D657" t="s">
        <v>2823</v>
      </c>
      <c r="E657" t="s">
        <v>1251</v>
      </c>
      <c r="F657" s="1"/>
      <c r="G657" t="s">
        <v>47</v>
      </c>
      <c r="J657" t="s">
        <v>951</v>
      </c>
      <c r="S657">
        <v>286</v>
      </c>
      <c r="T657">
        <v>309</v>
      </c>
      <c r="U657">
        <v>260</v>
      </c>
      <c r="V657">
        <v>296</v>
      </c>
      <c r="W657">
        <v>288</v>
      </c>
      <c r="X657">
        <v>257</v>
      </c>
      <c r="Y657">
        <v>237</v>
      </c>
      <c r="Z657">
        <v>219</v>
      </c>
      <c r="AA657">
        <v>213</v>
      </c>
      <c r="AB657">
        <v>283</v>
      </c>
      <c r="AC657">
        <v>291</v>
      </c>
      <c r="AD657">
        <v>315</v>
      </c>
      <c r="AE657">
        <v>310</v>
      </c>
    </row>
    <row r="658" spans="1:31" x14ac:dyDescent="0.3">
      <c r="A658" t="s">
        <v>1294</v>
      </c>
      <c r="B658" t="s">
        <v>2818</v>
      </c>
      <c r="C658" t="s">
        <v>2819</v>
      </c>
      <c r="D658" t="s">
        <v>2823</v>
      </c>
      <c r="E658" t="s">
        <v>1253</v>
      </c>
      <c r="F658" s="1"/>
      <c r="G658" t="s">
        <v>47</v>
      </c>
      <c r="J658" t="s">
        <v>951</v>
      </c>
      <c r="S658">
        <v>75635</v>
      </c>
      <c r="T658">
        <v>83140</v>
      </c>
      <c r="U658">
        <v>78728</v>
      </c>
      <c r="V658">
        <v>87523</v>
      </c>
      <c r="W658">
        <v>76372</v>
      </c>
      <c r="X658">
        <v>72652</v>
      </c>
      <c r="Y658">
        <v>74838</v>
      </c>
      <c r="Z658">
        <v>72081</v>
      </c>
      <c r="AA658">
        <v>68191</v>
      </c>
      <c r="AB658">
        <v>68311</v>
      </c>
      <c r="AC658">
        <v>71108</v>
      </c>
      <c r="AD658">
        <v>66393</v>
      </c>
      <c r="AE658">
        <v>44590</v>
      </c>
    </row>
    <row r="659" spans="1:31" x14ac:dyDescent="0.3">
      <c r="A659" t="s">
        <v>1295</v>
      </c>
      <c r="B659" t="s">
        <v>2818</v>
      </c>
      <c r="C659" t="s">
        <v>2819</v>
      </c>
      <c r="D659" t="s">
        <v>2823</v>
      </c>
      <c r="E659" t="s">
        <v>1255</v>
      </c>
      <c r="F659" s="1"/>
      <c r="G659" t="s">
        <v>47</v>
      </c>
      <c r="J659" t="s">
        <v>951</v>
      </c>
      <c r="S659">
        <v>18052</v>
      </c>
      <c r="T659">
        <v>21168</v>
      </c>
      <c r="U659">
        <v>23880</v>
      </c>
      <c r="V659">
        <v>27575</v>
      </c>
      <c r="W659">
        <v>26128</v>
      </c>
      <c r="X659">
        <v>23615</v>
      </c>
      <c r="Y659">
        <v>20948</v>
      </c>
      <c r="Z659">
        <v>19581</v>
      </c>
      <c r="AA659">
        <v>18050</v>
      </c>
      <c r="AB659">
        <v>18186</v>
      </c>
      <c r="AC659">
        <v>18891</v>
      </c>
      <c r="AD659">
        <v>19116</v>
      </c>
      <c r="AE659">
        <v>15021</v>
      </c>
    </row>
    <row r="660" spans="1:31" x14ac:dyDescent="0.3">
      <c r="A660" t="s">
        <v>1296</v>
      </c>
      <c r="B660" t="s">
        <v>2818</v>
      </c>
      <c r="C660" t="s">
        <v>2819</v>
      </c>
      <c r="D660" t="s">
        <v>2823</v>
      </c>
      <c r="E660" t="s">
        <v>1257</v>
      </c>
      <c r="F660" s="1"/>
      <c r="G660" t="s">
        <v>47</v>
      </c>
      <c r="J660" t="s">
        <v>951</v>
      </c>
      <c r="S660">
        <v>1486</v>
      </c>
      <c r="T660">
        <v>1425</v>
      </c>
      <c r="U660">
        <v>1381</v>
      </c>
      <c r="V660">
        <v>1099</v>
      </c>
      <c r="W660">
        <v>896</v>
      </c>
      <c r="X660">
        <v>707</v>
      </c>
      <c r="Y660">
        <v>747</v>
      </c>
      <c r="Z660">
        <v>692</v>
      </c>
      <c r="AA660">
        <v>700</v>
      </c>
      <c r="AB660">
        <v>755</v>
      </c>
      <c r="AC660">
        <v>783</v>
      </c>
      <c r="AD660">
        <v>776</v>
      </c>
      <c r="AE660">
        <v>701</v>
      </c>
    </row>
    <row r="661" spans="1:31" x14ac:dyDescent="0.3">
      <c r="A661" t="s">
        <v>1297</v>
      </c>
      <c r="B661" t="s">
        <v>2818</v>
      </c>
      <c r="C661" t="s">
        <v>2819</v>
      </c>
      <c r="D661" t="s">
        <v>2823</v>
      </c>
      <c r="E661" t="s">
        <v>1259</v>
      </c>
      <c r="F661" s="1"/>
      <c r="G661" t="s">
        <v>47</v>
      </c>
      <c r="J661" t="s">
        <v>951</v>
      </c>
      <c r="S661">
        <v>1408</v>
      </c>
      <c r="T661">
        <v>1710</v>
      </c>
      <c r="U661">
        <v>1488</v>
      </c>
      <c r="V661">
        <v>1505</v>
      </c>
      <c r="W661">
        <v>1756</v>
      </c>
      <c r="X661">
        <v>1830</v>
      </c>
      <c r="Y661">
        <v>1781</v>
      </c>
      <c r="Z661">
        <v>1824</v>
      </c>
      <c r="AA661">
        <v>1881</v>
      </c>
      <c r="AB661">
        <v>1821</v>
      </c>
      <c r="AC661">
        <v>1600</v>
      </c>
      <c r="AD661">
        <v>1510</v>
      </c>
      <c r="AE661">
        <v>1240</v>
      </c>
    </row>
    <row r="662" spans="1:31" x14ac:dyDescent="0.3">
      <c r="A662" t="s">
        <v>1298</v>
      </c>
      <c r="B662" t="s">
        <v>2818</v>
      </c>
      <c r="C662" t="s">
        <v>2819</v>
      </c>
      <c r="D662" t="s">
        <v>2823</v>
      </c>
      <c r="E662" t="s">
        <v>1261</v>
      </c>
      <c r="F662" s="1"/>
      <c r="G662" t="s">
        <v>47</v>
      </c>
      <c r="J662" t="s">
        <v>951</v>
      </c>
      <c r="S662">
        <v>6500</v>
      </c>
      <c r="T662">
        <v>6917</v>
      </c>
      <c r="U662">
        <v>5479</v>
      </c>
      <c r="V662">
        <v>5958</v>
      </c>
      <c r="W662">
        <v>5958</v>
      </c>
      <c r="X662">
        <v>5958</v>
      </c>
      <c r="Y662">
        <v>6054</v>
      </c>
      <c r="Z662">
        <v>6020</v>
      </c>
      <c r="AA662">
        <v>5750</v>
      </c>
      <c r="AB662">
        <v>5893</v>
      </c>
      <c r="AC662">
        <v>5943</v>
      </c>
      <c r="AD662">
        <v>5589</v>
      </c>
      <c r="AE662">
        <v>4709</v>
      </c>
    </row>
    <row r="663" spans="1:31" x14ac:dyDescent="0.3">
      <c r="A663" t="s">
        <v>1299</v>
      </c>
      <c r="B663" t="s">
        <v>2818</v>
      </c>
      <c r="C663" t="s">
        <v>2819</v>
      </c>
      <c r="D663" t="s">
        <v>2823</v>
      </c>
      <c r="E663" t="s">
        <v>1263</v>
      </c>
      <c r="F663" s="1"/>
      <c r="G663" t="s">
        <v>47</v>
      </c>
      <c r="J663" t="s">
        <v>951</v>
      </c>
      <c r="S663">
        <v>782</v>
      </c>
      <c r="T663">
        <v>1182</v>
      </c>
      <c r="U663">
        <v>1382</v>
      </c>
      <c r="V663">
        <v>1424</v>
      </c>
      <c r="W663">
        <v>1968</v>
      </c>
      <c r="X663">
        <v>1577</v>
      </c>
      <c r="Y663">
        <v>1341</v>
      </c>
      <c r="Z663">
        <v>1130</v>
      </c>
      <c r="AA663">
        <v>905</v>
      </c>
      <c r="AB663">
        <v>656</v>
      </c>
      <c r="AC663">
        <v>488</v>
      </c>
      <c r="AD663">
        <v>322</v>
      </c>
      <c r="AE663">
        <v>395</v>
      </c>
    </row>
    <row r="664" spans="1:31" x14ac:dyDescent="0.3">
      <c r="A664" t="s">
        <v>1300</v>
      </c>
      <c r="B664" t="s">
        <v>2818</v>
      </c>
      <c r="C664" t="s">
        <v>2819</v>
      </c>
      <c r="D664" t="s">
        <v>2823</v>
      </c>
      <c r="E664" t="s">
        <v>1265</v>
      </c>
      <c r="F664" s="1"/>
      <c r="G664" t="s">
        <v>47</v>
      </c>
      <c r="J664" t="s">
        <v>951</v>
      </c>
      <c r="S664">
        <v>3176</v>
      </c>
      <c r="T664">
        <v>3339</v>
      </c>
      <c r="U664">
        <v>3115</v>
      </c>
      <c r="V664">
        <v>3133</v>
      </c>
      <c r="W664">
        <v>3664</v>
      </c>
      <c r="X664">
        <v>3689</v>
      </c>
      <c r="Y664">
        <v>3725</v>
      </c>
      <c r="Z664">
        <v>3759</v>
      </c>
      <c r="AA664">
        <v>3591</v>
      </c>
      <c r="AB664">
        <v>3742</v>
      </c>
      <c r="AC664">
        <v>3648</v>
      </c>
      <c r="AD664">
        <v>3143</v>
      </c>
      <c r="AE664">
        <v>2645</v>
      </c>
    </row>
    <row r="665" spans="1:31" x14ac:dyDescent="0.3">
      <c r="A665" t="s">
        <v>1301</v>
      </c>
      <c r="B665" t="s">
        <v>2818</v>
      </c>
      <c r="C665" t="s">
        <v>2819</v>
      </c>
      <c r="D665" t="s">
        <v>2823</v>
      </c>
      <c r="E665" t="s">
        <v>1267</v>
      </c>
      <c r="F665" s="1"/>
      <c r="G665" t="s">
        <v>47</v>
      </c>
      <c r="J665" t="s">
        <v>951</v>
      </c>
      <c r="S665">
        <v>3310</v>
      </c>
      <c r="T665">
        <v>3710</v>
      </c>
      <c r="U665">
        <v>3519</v>
      </c>
      <c r="V665">
        <v>3855</v>
      </c>
      <c r="W665">
        <v>4017</v>
      </c>
      <c r="X665">
        <v>3903</v>
      </c>
      <c r="Y665">
        <v>4459</v>
      </c>
      <c r="Z665">
        <v>4563</v>
      </c>
      <c r="AA665">
        <v>4294</v>
      </c>
      <c r="AB665">
        <v>4640</v>
      </c>
      <c r="AC665">
        <v>4572</v>
      </c>
      <c r="AD665">
        <v>6462</v>
      </c>
      <c r="AE665">
        <v>4450</v>
      </c>
    </row>
    <row r="666" spans="1:31" x14ac:dyDescent="0.3">
      <c r="A666" t="s">
        <v>1302</v>
      </c>
      <c r="B666" t="s">
        <v>2818</v>
      </c>
      <c r="C666" t="s">
        <v>2819</v>
      </c>
      <c r="D666" t="s">
        <v>2823</v>
      </c>
      <c r="E666" t="s">
        <v>1269</v>
      </c>
      <c r="F666" s="1"/>
      <c r="G666" t="s">
        <v>47</v>
      </c>
      <c r="J666" t="s">
        <v>951</v>
      </c>
      <c r="S666">
        <v>3634</v>
      </c>
      <c r="T666">
        <v>3779</v>
      </c>
      <c r="U666">
        <v>3033</v>
      </c>
      <c r="V666">
        <v>2776</v>
      </c>
      <c r="W666">
        <v>2690</v>
      </c>
      <c r="X666">
        <v>3090</v>
      </c>
      <c r="Y666">
        <v>3436</v>
      </c>
      <c r="Z666">
        <v>3095</v>
      </c>
      <c r="AA666">
        <v>3212</v>
      </c>
      <c r="AB666">
        <v>3405</v>
      </c>
      <c r="AC666">
        <v>3549</v>
      </c>
      <c r="AD666">
        <v>2891</v>
      </c>
      <c r="AE666">
        <v>2308</v>
      </c>
    </row>
    <row r="667" spans="1:31" x14ac:dyDescent="0.3">
      <c r="A667" t="s">
        <v>1303</v>
      </c>
      <c r="B667" t="s">
        <v>2818</v>
      </c>
      <c r="C667" t="s">
        <v>2819</v>
      </c>
      <c r="D667" t="s">
        <v>2823</v>
      </c>
      <c r="E667" t="s">
        <v>973</v>
      </c>
      <c r="F667" s="1"/>
      <c r="G667" t="s">
        <v>47</v>
      </c>
      <c r="J667" t="s">
        <v>951</v>
      </c>
      <c r="S667">
        <v>408</v>
      </c>
      <c r="T667">
        <v>496</v>
      </c>
      <c r="U667">
        <v>458</v>
      </c>
      <c r="V667">
        <v>489</v>
      </c>
      <c r="W667">
        <v>475</v>
      </c>
      <c r="X667">
        <v>440</v>
      </c>
      <c r="Y667">
        <v>346</v>
      </c>
      <c r="Z667">
        <v>328</v>
      </c>
      <c r="AA667">
        <v>302</v>
      </c>
      <c r="AB667">
        <v>313</v>
      </c>
      <c r="AC667">
        <v>369</v>
      </c>
      <c r="AD667">
        <v>371</v>
      </c>
      <c r="AE667">
        <v>361</v>
      </c>
    </row>
    <row r="668" spans="1:31" x14ac:dyDescent="0.3">
      <c r="A668" t="s">
        <v>1304</v>
      </c>
      <c r="B668" t="s">
        <v>2818</v>
      </c>
      <c r="C668" t="s">
        <v>3066</v>
      </c>
      <c r="D668" t="s">
        <v>3067</v>
      </c>
      <c r="E668" t="s">
        <v>1306</v>
      </c>
      <c r="F668" s="1"/>
      <c r="G668" t="s">
        <v>950</v>
      </c>
      <c r="J668" t="s">
        <v>1307</v>
      </c>
      <c r="X668">
        <v>24</v>
      </c>
      <c r="Y668">
        <v>50</v>
      </c>
      <c r="Z668">
        <v>22</v>
      </c>
      <c r="AA668">
        <v>13</v>
      </c>
      <c r="AB668">
        <v>7</v>
      </c>
      <c r="AC668">
        <v>1</v>
      </c>
      <c r="AD668">
        <v>2</v>
      </c>
    </row>
    <row r="669" spans="1:31" x14ac:dyDescent="0.3">
      <c r="A669" t="s">
        <v>1308</v>
      </c>
      <c r="B669" t="s">
        <v>2818</v>
      </c>
      <c r="C669" t="s">
        <v>3066</v>
      </c>
      <c r="D669" t="s">
        <v>3068</v>
      </c>
      <c r="E669" t="s">
        <v>1310</v>
      </c>
      <c r="F669" s="1"/>
      <c r="G669" t="s">
        <v>950</v>
      </c>
      <c r="J669" t="s">
        <v>1307</v>
      </c>
      <c r="X669">
        <v>29</v>
      </c>
      <c r="Y669">
        <v>33</v>
      </c>
      <c r="Z669">
        <v>35</v>
      </c>
      <c r="AA669">
        <v>38</v>
      </c>
      <c r="AB669">
        <v>37</v>
      </c>
      <c r="AC669">
        <v>40</v>
      </c>
      <c r="AD669">
        <v>49</v>
      </c>
    </row>
    <row r="670" spans="1:31" x14ac:dyDescent="0.3">
      <c r="A670" t="s">
        <v>1311</v>
      </c>
      <c r="B670" t="s">
        <v>2818</v>
      </c>
      <c r="C670" t="s">
        <v>3066</v>
      </c>
      <c r="D670" t="s">
        <v>3068</v>
      </c>
      <c r="E670" t="s">
        <v>1312</v>
      </c>
      <c r="F670" s="1"/>
      <c r="G670" t="s">
        <v>950</v>
      </c>
      <c r="J670" t="s">
        <v>1307</v>
      </c>
      <c r="X670">
        <v>2</v>
      </c>
      <c r="Y670">
        <v>2</v>
      </c>
      <c r="Z670">
        <v>2</v>
      </c>
      <c r="AA670">
        <v>1</v>
      </c>
      <c r="AB670">
        <v>2</v>
      </c>
      <c r="AC670">
        <v>6</v>
      </c>
      <c r="AD670">
        <v>4</v>
      </c>
    </row>
    <row r="671" spans="1:31" x14ac:dyDescent="0.3">
      <c r="A671" t="s">
        <v>1313</v>
      </c>
      <c r="B671" t="s">
        <v>2818</v>
      </c>
      <c r="C671" t="s">
        <v>3066</v>
      </c>
      <c r="D671" t="s">
        <v>3068</v>
      </c>
      <c r="E671" t="s">
        <v>1314</v>
      </c>
      <c r="F671" s="1"/>
      <c r="G671" t="s">
        <v>950</v>
      </c>
      <c r="J671" t="s">
        <v>1307</v>
      </c>
      <c r="X671">
        <v>16</v>
      </c>
      <c r="Y671">
        <v>21</v>
      </c>
      <c r="Z671">
        <v>14</v>
      </c>
      <c r="AA671">
        <v>15</v>
      </c>
      <c r="AB671">
        <v>16</v>
      </c>
      <c r="AC671">
        <v>25</v>
      </c>
      <c r="AD671">
        <v>13</v>
      </c>
    </row>
    <row r="672" spans="1:31" x14ac:dyDescent="0.3">
      <c r="A672" t="s">
        <v>1315</v>
      </c>
      <c r="B672" t="s">
        <v>2818</v>
      </c>
      <c r="C672" t="s">
        <v>3066</v>
      </c>
      <c r="D672" t="s">
        <v>3069</v>
      </c>
      <c r="E672" t="s">
        <v>1317</v>
      </c>
      <c r="F672" s="1"/>
      <c r="G672" t="s">
        <v>950</v>
      </c>
      <c r="J672" t="s">
        <v>1307</v>
      </c>
      <c r="X672">
        <v>344</v>
      </c>
      <c r="Y672">
        <v>403</v>
      </c>
      <c r="Z672">
        <v>436</v>
      </c>
      <c r="AA672">
        <v>464</v>
      </c>
      <c r="AB672">
        <v>496</v>
      </c>
      <c r="AC672">
        <v>530</v>
      </c>
      <c r="AD672">
        <v>756</v>
      </c>
    </row>
    <row r="673" spans="1:30" x14ac:dyDescent="0.3">
      <c r="A673" t="s">
        <v>1318</v>
      </c>
      <c r="B673" t="s">
        <v>2818</v>
      </c>
      <c r="C673" t="s">
        <v>3066</v>
      </c>
      <c r="D673" t="s">
        <v>3070</v>
      </c>
      <c r="E673" t="s">
        <v>1320</v>
      </c>
      <c r="F673" s="1"/>
      <c r="G673" t="s">
        <v>950</v>
      </c>
      <c r="J673" t="s">
        <v>1307</v>
      </c>
      <c r="X673">
        <v>405</v>
      </c>
      <c r="Y673">
        <v>430</v>
      </c>
      <c r="Z673">
        <v>449</v>
      </c>
      <c r="AA673">
        <v>333</v>
      </c>
      <c r="AB673">
        <v>341</v>
      </c>
      <c r="AC673">
        <v>292</v>
      </c>
      <c r="AD673">
        <v>270</v>
      </c>
    </row>
    <row r="674" spans="1:30" x14ac:dyDescent="0.3">
      <c r="A674" t="s">
        <v>1321</v>
      </c>
      <c r="B674" t="s">
        <v>2818</v>
      </c>
      <c r="C674" t="s">
        <v>3066</v>
      </c>
      <c r="D674" t="s">
        <v>3071</v>
      </c>
      <c r="E674" t="s">
        <v>1323</v>
      </c>
      <c r="F674" s="1"/>
      <c r="G674" t="s">
        <v>950</v>
      </c>
      <c r="J674" t="s">
        <v>1307</v>
      </c>
      <c r="X674">
        <v>0</v>
      </c>
      <c r="Y674">
        <v>4</v>
      </c>
      <c r="Z674">
        <v>0</v>
      </c>
      <c r="AA674">
        <v>0</v>
      </c>
      <c r="AB674">
        <v>0</v>
      </c>
      <c r="AC674">
        <v>0</v>
      </c>
      <c r="AD674">
        <v>0</v>
      </c>
    </row>
    <row r="675" spans="1:30" x14ac:dyDescent="0.3">
      <c r="A675" t="s">
        <v>1324</v>
      </c>
      <c r="B675" t="s">
        <v>2818</v>
      </c>
      <c r="C675" t="s">
        <v>3066</v>
      </c>
      <c r="D675" t="s">
        <v>3071</v>
      </c>
      <c r="E675" t="s">
        <v>1325</v>
      </c>
      <c r="F675" s="1"/>
      <c r="G675" t="s">
        <v>950</v>
      </c>
      <c r="J675" t="s">
        <v>1307</v>
      </c>
      <c r="X675">
        <v>4</v>
      </c>
      <c r="Y675">
        <v>10</v>
      </c>
      <c r="Z675">
        <v>3</v>
      </c>
      <c r="AA675">
        <v>6</v>
      </c>
      <c r="AB675">
        <v>3</v>
      </c>
      <c r="AC675">
        <v>8</v>
      </c>
      <c r="AD675">
        <v>2</v>
      </c>
    </row>
    <row r="676" spans="1:30" x14ac:dyDescent="0.3">
      <c r="A676" t="s">
        <v>1326</v>
      </c>
      <c r="B676" t="s">
        <v>2818</v>
      </c>
      <c r="C676" t="s">
        <v>3066</v>
      </c>
      <c r="D676" t="s">
        <v>3071</v>
      </c>
      <c r="E676" t="s">
        <v>953</v>
      </c>
      <c r="F676" s="1"/>
      <c r="G676" t="s">
        <v>950</v>
      </c>
      <c r="J676" t="s">
        <v>1307</v>
      </c>
      <c r="X676">
        <v>53</v>
      </c>
      <c r="Y676">
        <v>39</v>
      </c>
      <c r="Z676">
        <v>39</v>
      </c>
      <c r="AA676">
        <v>40</v>
      </c>
      <c r="AB676">
        <v>44</v>
      </c>
      <c r="AC676">
        <v>22</v>
      </c>
      <c r="AD676">
        <v>31</v>
      </c>
    </row>
    <row r="677" spans="1:30" x14ac:dyDescent="0.3">
      <c r="A677" t="s">
        <v>1327</v>
      </c>
      <c r="B677" t="s">
        <v>2818</v>
      </c>
      <c r="C677" t="s">
        <v>3066</v>
      </c>
      <c r="D677" t="s">
        <v>3071</v>
      </c>
      <c r="E677" t="s">
        <v>955</v>
      </c>
      <c r="F677" s="1"/>
      <c r="G677" t="s">
        <v>950</v>
      </c>
      <c r="J677" t="s">
        <v>1307</v>
      </c>
      <c r="X677">
        <v>27</v>
      </c>
      <c r="Y677">
        <v>22</v>
      </c>
      <c r="Z677">
        <v>34</v>
      </c>
      <c r="AA677">
        <v>28</v>
      </c>
      <c r="AB677">
        <v>29</v>
      </c>
      <c r="AC677">
        <v>18</v>
      </c>
      <c r="AD677">
        <v>33</v>
      </c>
    </row>
    <row r="678" spans="1:30" x14ac:dyDescent="0.3">
      <c r="A678" t="s">
        <v>1328</v>
      </c>
      <c r="B678" t="s">
        <v>2818</v>
      </c>
      <c r="C678" t="s">
        <v>3066</v>
      </c>
      <c r="D678" t="s">
        <v>3072</v>
      </c>
      <c r="E678" t="s">
        <v>1330</v>
      </c>
      <c r="F678" s="1"/>
      <c r="G678" t="s">
        <v>950</v>
      </c>
      <c r="J678" t="s">
        <v>1307</v>
      </c>
      <c r="X678">
        <v>61</v>
      </c>
      <c r="Y678">
        <v>47</v>
      </c>
      <c r="Z678">
        <v>51</v>
      </c>
      <c r="AA678">
        <v>38</v>
      </c>
      <c r="AB678">
        <v>50</v>
      </c>
      <c r="AC678">
        <v>37</v>
      </c>
      <c r="AD678">
        <v>51</v>
      </c>
    </row>
    <row r="679" spans="1:30" x14ac:dyDescent="0.3">
      <c r="A679" t="s">
        <v>1331</v>
      </c>
      <c r="B679" t="s">
        <v>2818</v>
      </c>
      <c r="C679" t="s">
        <v>3066</v>
      </c>
      <c r="D679" t="s">
        <v>3073</v>
      </c>
      <c r="E679" t="s">
        <v>1333</v>
      </c>
      <c r="F679" s="1"/>
      <c r="G679" t="s">
        <v>950</v>
      </c>
      <c r="J679" t="s">
        <v>1307</v>
      </c>
      <c r="X679">
        <v>0</v>
      </c>
      <c r="Y679">
        <v>0</v>
      </c>
      <c r="Z679">
        <v>0</v>
      </c>
      <c r="AA679">
        <v>0</v>
      </c>
      <c r="AB679">
        <v>11</v>
      </c>
      <c r="AC679">
        <v>0</v>
      </c>
      <c r="AD679">
        <v>0</v>
      </c>
    </row>
    <row r="680" spans="1:30" x14ac:dyDescent="0.3">
      <c r="A680" t="s">
        <v>1334</v>
      </c>
      <c r="B680" t="s">
        <v>2818</v>
      </c>
      <c r="C680" t="s">
        <v>3066</v>
      </c>
      <c r="D680" t="s">
        <v>3073</v>
      </c>
      <c r="E680" t="s">
        <v>1335</v>
      </c>
      <c r="F680" s="1"/>
      <c r="G680" t="s">
        <v>950</v>
      </c>
      <c r="J680" t="s">
        <v>1307</v>
      </c>
      <c r="X680">
        <v>14</v>
      </c>
      <c r="Y680">
        <v>13</v>
      </c>
      <c r="Z680">
        <v>11</v>
      </c>
      <c r="AA680">
        <v>14</v>
      </c>
      <c r="AB680">
        <v>14</v>
      </c>
      <c r="AC680">
        <v>2</v>
      </c>
      <c r="AD680">
        <v>0</v>
      </c>
    </row>
    <row r="681" spans="1:30" x14ac:dyDescent="0.3">
      <c r="A681" t="s">
        <v>1336</v>
      </c>
      <c r="B681" t="s">
        <v>2818</v>
      </c>
      <c r="C681" t="s">
        <v>3066</v>
      </c>
      <c r="D681" t="s">
        <v>3073</v>
      </c>
      <c r="E681" t="s">
        <v>1337</v>
      </c>
      <c r="F681" s="1"/>
      <c r="G681" t="s">
        <v>950</v>
      </c>
      <c r="J681" t="s">
        <v>1307</v>
      </c>
      <c r="X681">
        <v>35</v>
      </c>
      <c r="Y681">
        <v>27</v>
      </c>
      <c r="Z681">
        <v>27</v>
      </c>
      <c r="AA681">
        <v>35</v>
      </c>
      <c r="AB681">
        <v>42</v>
      </c>
      <c r="AC681">
        <v>42</v>
      </c>
      <c r="AD681">
        <v>43</v>
      </c>
    </row>
    <row r="682" spans="1:30" x14ac:dyDescent="0.3">
      <c r="A682" t="s">
        <v>1338</v>
      </c>
      <c r="B682" t="s">
        <v>2818</v>
      </c>
      <c r="C682" t="s">
        <v>3066</v>
      </c>
      <c r="D682" t="s">
        <v>3073</v>
      </c>
      <c r="E682" t="s">
        <v>1339</v>
      </c>
      <c r="F682" s="1"/>
      <c r="G682" t="s">
        <v>950</v>
      </c>
      <c r="J682" t="s">
        <v>1307</v>
      </c>
      <c r="X682">
        <v>2192</v>
      </c>
      <c r="Y682">
        <v>2066</v>
      </c>
      <c r="Z682">
        <v>1908</v>
      </c>
      <c r="AA682">
        <v>1963</v>
      </c>
      <c r="AB682">
        <v>2185</v>
      </c>
      <c r="AC682">
        <v>2429</v>
      </c>
      <c r="AD682">
        <v>2673</v>
      </c>
    </row>
    <row r="683" spans="1:30" x14ac:dyDescent="0.3">
      <c r="A683" t="s">
        <v>1340</v>
      </c>
      <c r="B683" t="s">
        <v>2818</v>
      </c>
      <c r="C683" t="s">
        <v>3066</v>
      </c>
      <c r="D683" t="s">
        <v>3073</v>
      </c>
      <c r="E683" t="s">
        <v>1341</v>
      </c>
      <c r="F683" s="1"/>
      <c r="G683" t="s">
        <v>950</v>
      </c>
      <c r="J683" t="s">
        <v>1307</v>
      </c>
      <c r="X683">
        <v>210</v>
      </c>
      <c r="Y683">
        <v>237</v>
      </c>
      <c r="Z683">
        <v>233</v>
      </c>
      <c r="AA683">
        <v>225</v>
      </c>
      <c r="AB683">
        <v>283</v>
      </c>
      <c r="AC683">
        <v>429</v>
      </c>
      <c r="AD683">
        <v>458</v>
      </c>
    </row>
    <row r="684" spans="1:30" x14ac:dyDescent="0.3">
      <c r="A684" t="s">
        <v>1342</v>
      </c>
      <c r="B684" t="s">
        <v>2818</v>
      </c>
      <c r="C684" t="s">
        <v>3066</v>
      </c>
      <c r="D684" t="s">
        <v>3073</v>
      </c>
      <c r="E684" t="s">
        <v>1343</v>
      </c>
      <c r="F684" s="1"/>
      <c r="G684" t="s">
        <v>950</v>
      </c>
      <c r="J684" t="s">
        <v>1307</v>
      </c>
      <c r="X684">
        <v>693</v>
      </c>
      <c r="Y684">
        <v>607</v>
      </c>
      <c r="Z684">
        <v>612</v>
      </c>
      <c r="AA684">
        <v>611</v>
      </c>
      <c r="AB684">
        <v>681</v>
      </c>
      <c r="AC684">
        <v>761</v>
      </c>
      <c r="AD684">
        <v>897</v>
      </c>
    </row>
    <row r="685" spans="1:30" x14ac:dyDescent="0.3">
      <c r="A685" t="s">
        <v>1344</v>
      </c>
      <c r="B685" t="s">
        <v>2818</v>
      </c>
      <c r="C685" t="s">
        <v>3066</v>
      </c>
      <c r="D685" t="s">
        <v>3073</v>
      </c>
      <c r="E685" t="s">
        <v>1345</v>
      </c>
      <c r="F685" s="1"/>
      <c r="G685" t="s">
        <v>950</v>
      </c>
      <c r="J685" t="s">
        <v>1307</v>
      </c>
      <c r="X685">
        <v>0</v>
      </c>
      <c r="Y685">
        <v>0</v>
      </c>
      <c r="Z685">
        <v>0</v>
      </c>
      <c r="AA685">
        <v>0</v>
      </c>
      <c r="AB685">
        <v>2</v>
      </c>
      <c r="AC685">
        <v>4</v>
      </c>
      <c r="AD685">
        <v>117</v>
      </c>
    </row>
    <row r="686" spans="1:30" x14ac:dyDescent="0.3">
      <c r="A686" t="s">
        <v>1346</v>
      </c>
      <c r="B686" t="s">
        <v>2818</v>
      </c>
      <c r="C686" t="s">
        <v>3066</v>
      </c>
      <c r="D686" t="s">
        <v>3073</v>
      </c>
      <c r="E686" t="s">
        <v>1347</v>
      </c>
      <c r="F686" s="1"/>
      <c r="G686" t="s">
        <v>950</v>
      </c>
      <c r="J686" t="s">
        <v>1307</v>
      </c>
      <c r="X686">
        <v>1558</v>
      </c>
      <c r="Y686">
        <v>1320</v>
      </c>
      <c r="Z686">
        <v>1301</v>
      </c>
      <c r="AA686">
        <v>1416</v>
      </c>
      <c r="AB686">
        <v>1340</v>
      </c>
      <c r="AC686">
        <v>1231</v>
      </c>
      <c r="AD686">
        <v>1459</v>
      </c>
    </row>
    <row r="687" spans="1:30" x14ac:dyDescent="0.3">
      <c r="A687" t="s">
        <v>1348</v>
      </c>
      <c r="B687" t="s">
        <v>2818</v>
      </c>
      <c r="C687" t="s">
        <v>3066</v>
      </c>
      <c r="D687" t="s">
        <v>3074</v>
      </c>
      <c r="E687" t="s">
        <v>1350</v>
      </c>
      <c r="F687" s="1"/>
      <c r="G687" t="s">
        <v>950</v>
      </c>
      <c r="J687" t="s">
        <v>1307</v>
      </c>
      <c r="X687">
        <v>78</v>
      </c>
      <c r="Y687">
        <v>70</v>
      </c>
      <c r="Z687">
        <v>69</v>
      </c>
      <c r="AA687">
        <v>75</v>
      </c>
      <c r="AB687">
        <v>127</v>
      </c>
      <c r="AC687">
        <v>162</v>
      </c>
      <c r="AD687">
        <v>240</v>
      </c>
    </row>
    <row r="688" spans="1:30" x14ac:dyDescent="0.3">
      <c r="A688" t="s">
        <v>1351</v>
      </c>
      <c r="B688" t="s">
        <v>2818</v>
      </c>
      <c r="C688" t="s">
        <v>3066</v>
      </c>
      <c r="D688" t="s">
        <v>3073</v>
      </c>
      <c r="E688" t="s">
        <v>1352</v>
      </c>
      <c r="F688" s="1"/>
      <c r="G688" t="s">
        <v>950</v>
      </c>
      <c r="J688" t="s">
        <v>1307</v>
      </c>
      <c r="X688">
        <v>7</v>
      </c>
      <c r="Y688">
        <v>8</v>
      </c>
      <c r="Z688">
        <v>9</v>
      </c>
      <c r="AA688">
        <v>5</v>
      </c>
      <c r="AB688">
        <v>3</v>
      </c>
      <c r="AC688">
        <v>3</v>
      </c>
      <c r="AD688">
        <v>4</v>
      </c>
    </row>
    <row r="689" spans="1:30" x14ac:dyDescent="0.3">
      <c r="A689" t="s">
        <v>1353</v>
      </c>
      <c r="B689" t="s">
        <v>2818</v>
      </c>
      <c r="C689" t="s">
        <v>3066</v>
      </c>
      <c r="D689" t="s">
        <v>3075</v>
      </c>
      <c r="E689" t="s">
        <v>1355</v>
      </c>
      <c r="F689" s="1"/>
      <c r="G689" t="s">
        <v>950</v>
      </c>
      <c r="J689" t="s">
        <v>1307</v>
      </c>
      <c r="X689">
        <v>3</v>
      </c>
      <c r="Y689">
        <v>1</v>
      </c>
      <c r="Z689">
        <v>0</v>
      </c>
      <c r="AA689">
        <v>5</v>
      </c>
      <c r="AB689">
        <v>32</v>
      </c>
      <c r="AC689">
        <v>33</v>
      </c>
      <c r="AD689">
        <v>41</v>
      </c>
    </row>
    <row r="690" spans="1:30" x14ac:dyDescent="0.3">
      <c r="A690" t="s">
        <v>1356</v>
      </c>
      <c r="B690" t="s">
        <v>2818</v>
      </c>
      <c r="C690" t="s">
        <v>3066</v>
      </c>
      <c r="D690" t="s">
        <v>3076</v>
      </c>
      <c r="E690" t="s">
        <v>1358</v>
      </c>
      <c r="F690" s="1"/>
      <c r="G690" t="s">
        <v>950</v>
      </c>
      <c r="J690" t="s">
        <v>1307</v>
      </c>
      <c r="X690">
        <v>777</v>
      </c>
      <c r="Y690">
        <v>899</v>
      </c>
      <c r="Z690">
        <v>907</v>
      </c>
      <c r="AA690">
        <v>799</v>
      </c>
      <c r="AB690">
        <v>754</v>
      </c>
      <c r="AC690">
        <v>899</v>
      </c>
      <c r="AD690">
        <v>992</v>
      </c>
    </row>
    <row r="691" spans="1:30" x14ac:dyDescent="0.3">
      <c r="A691" t="s">
        <v>1359</v>
      </c>
      <c r="B691" t="s">
        <v>2818</v>
      </c>
      <c r="C691" t="s">
        <v>3066</v>
      </c>
      <c r="D691" t="s">
        <v>3073</v>
      </c>
      <c r="E691" t="s">
        <v>1360</v>
      </c>
      <c r="F691" s="1"/>
      <c r="G691" t="s">
        <v>950</v>
      </c>
      <c r="J691" t="s">
        <v>1307</v>
      </c>
      <c r="X691">
        <v>0</v>
      </c>
      <c r="Y691">
        <v>0</v>
      </c>
      <c r="Z691">
        <v>0</v>
      </c>
      <c r="AA691">
        <v>0</v>
      </c>
      <c r="AB691">
        <v>0</v>
      </c>
      <c r="AC691">
        <v>0</v>
      </c>
      <c r="AD691">
        <v>58</v>
      </c>
    </row>
    <row r="692" spans="1:30" x14ac:dyDescent="0.3">
      <c r="A692" t="s">
        <v>1361</v>
      </c>
      <c r="B692" t="s">
        <v>2818</v>
      </c>
      <c r="C692" t="s">
        <v>3066</v>
      </c>
      <c r="D692" t="s">
        <v>3077</v>
      </c>
      <c r="E692" t="s">
        <v>1363</v>
      </c>
      <c r="F692" s="1"/>
      <c r="G692" t="s">
        <v>950</v>
      </c>
      <c r="J692" t="s">
        <v>1307</v>
      </c>
      <c r="X692">
        <v>0</v>
      </c>
      <c r="Y692">
        <v>0</v>
      </c>
      <c r="Z692">
        <v>0</v>
      </c>
      <c r="AA692">
        <v>0</v>
      </c>
      <c r="AB692">
        <v>1</v>
      </c>
      <c r="AC692">
        <v>0</v>
      </c>
      <c r="AD692">
        <v>18</v>
      </c>
    </row>
    <row r="693" spans="1:30" x14ac:dyDescent="0.3">
      <c r="A693" t="s">
        <v>1364</v>
      </c>
      <c r="B693" t="s">
        <v>2818</v>
      </c>
      <c r="C693" t="s">
        <v>3066</v>
      </c>
      <c r="D693" t="s">
        <v>3067</v>
      </c>
      <c r="E693" t="s">
        <v>1365</v>
      </c>
      <c r="F693" s="1"/>
      <c r="G693" t="s">
        <v>950</v>
      </c>
      <c r="J693" t="s">
        <v>1307</v>
      </c>
      <c r="X693">
        <v>0</v>
      </c>
      <c r="Y693">
        <v>0</v>
      </c>
      <c r="Z693">
        <v>0</v>
      </c>
      <c r="AA693">
        <v>1</v>
      </c>
      <c r="AB693">
        <v>3</v>
      </c>
      <c r="AC693">
        <v>0</v>
      </c>
      <c r="AD693">
        <v>0</v>
      </c>
    </row>
    <row r="694" spans="1:30" x14ac:dyDescent="0.3">
      <c r="A694" t="s">
        <v>1366</v>
      </c>
      <c r="B694" t="s">
        <v>2818</v>
      </c>
      <c r="C694" t="s">
        <v>3066</v>
      </c>
      <c r="D694" t="s">
        <v>3073</v>
      </c>
      <c r="E694" t="s">
        <v>1367</v>
      </c>
      <c r="F694" s="1"/>
      <c r="G694" t="s">
        <v>950</v>
      </c>
      <c r="J694" t="s">
        <v>1307</v>
      </c>
      <c r="X694">
        <v>65</v>
      </c>
      <c r="Y694">
        <v>84</v>
      </c>
      <c r="Z694">
        <v>94</v>
      </c>
      <c r="AA694">
        <v>97</v>
      </c>
      <c r="AB694">
        <v>115</v>
      </c>
      <c r="AC694">
        <v>109</v>
      </c>
      <c r="AD694">
        <v>103</v>
      </c>
    </row>
    <row r="695" spans="1:30" x14ac:dyDescent="0.3">
      <c r="A695" t="s">
        <v>1368</v>
      </c>
      <c r="B695" t="s">
        <v>2818</v>
      </c>
      <c r="C695" t="s">
        <v>3066</v>
      </c>
      <c r="D695" t="s">
        <v>3067</v>
      </c>
      <c r="E695" t="s">
        <v>1369</v>
      </c>
      <c r="F695" s="1"/>
      <c r="G695" t="s">
        <v>950</v>
      </c>
      <c r="J695" t="s">
        <v>1307</v>
      </c>
      <c r="X695">
        <v>0</v>
      </c>
      <c r="Y695">
        <v>5</v>
      </c>
      <c r="Z695">
        <v>1</v>
      </c>
      <c r="AA695">
        <v>2</v>
      </c>
      <c r="AB695">
        <v>0</v>
      </c>
      <c r="AC695">
        <v>0</v>
      </c>
      <c r="AD695">
        <v>1</v>
      </c>
    </row>
    <row r="696" spans="1:30" x14ac:dyDescent="0.3">
      <c r="A696" t="s">
        <v>1370</v>
      </c>
      <c r="B696" t="s">
        <v>2818</v>
      </c>
      <c r="C696" t="s">
        <v>3066</v>
      </c>
      <c r="D696" t="s">
        <v>3074</v>
      </c>
      <c r="E696" t="s">
        <v>1371</v>
      </c>
      <c r="F696" s="1"/>
      <c r="G696" t="s">
        <v>950</v>
      </c>
      <c r="J696" t="s">
        <v>1307</v>
      </c>
      <c r="X696">
        <v>11</v>
      </c>
      <c r="Y696">
        <v>6</v>
      </c>
      <c r="Z696">
        <v>13</v>
      </c>
      <c r="AA696">
        <v>7</v>
      </c>
      <c r="AB696">
        <v>16</v>
      </c>
      <c r="AC696">
        <v>22</v>
      </c>
      <c r="AD696">
        <v>20</v>
      </c>
    </row>
    <row r="697" spans="1:30" x14ac:dyDescent="0.3">
      <c r="A697" t="s">
        <v>1372</v>
      </c>
      <c r="B697" t="s">
        <v>2818</v>
      </c>
      <c r="C697" t="s">
        <v>3066</v>
      </c>
      <c r="D697" t="s">
        <v>3072</v>
      </c>
      <c r="E697" t="s">
        <v>1373</v>
      </c>
      <c r="F697" s="1"/>
      <c r="G697" t="s">
        <v>950</v>
      </c>
      <c r="J697" t="s">
        <v>1307</v>
      </c>
      <c r="X697">
        <v>4</v>
      </c>
      <c r="Y697">
        <v>1</v>
      </c>
      <c r="Z697">
        <v>3</v>
      </c>
      <c r="AA697">
        <v>5</v>
      </c>
      <c r="AB697">
        <v>1</v>
      </c>
      <c r="AC697">
        <v>2</v>
      </c>
      <c r="AD697">
        <v>2</v>
      </c>
    </row>
    <row r="698" spans="1:30" x14ac:dyDescent="0.3">
      <c r="A698" t="s">
        <v>1374</v>
      </c>
      <c r="B698" t="s">
        <v>2818</v>
      </c>
      <c r="C698" t="s">
        <v>3066</v>
      </c>
      <c r="D698" t="s">
        <v>3078</v>
      </c>
      <c r="E698" t="s">
        <v>1376</v>
      </c>
      <c r="F698" s="1"/>
      <c r="G698" t="s">
        <v>950</v>
      </c>
      <c r="J698" t="s">
        <v>1307</v>
      </c>
      <c r="X698">
        <v>419</v>
      </c>
      <c r="Y698">
        <v>271</v>
      </c>
      <c r="Z698">
        <v>141</v>
      </c>
      <c r="AA698">
        <v>110</v>
      </c>
      <c r="AB698">
        <v>77</v>
      </c>
      <c r="AC698">
        <v>89</v>
      </c>
      <c r="AD698">
        <v>452</v>
      </c>
    </row>
    <row r="699" spans="1:30" x14ac:dyDescent="0.3">
      <c r="A699" t="s">
        <v>1377</v>
      </c>
      <c r="B699" t="s">
        <v>2818</v>
      </c>
      <c r="C699" t="s">
        <v>3066</v>
      </c>
      <c r="D699" t="s">
        <v>3072</v>
      </c>
      <c r="E699" t="s">
        <v>1378</v>
      </c>
      <c r="F699" s="1"/>
      <c r="G699" t="s">
        <v>950</v>
      </c>
      <c r="J699" t="s">
        <v>1307</v>
      </c>
      <c r="X699">
        <v>0</v>
      </c>
      <c r="Y699">
        <v>0</v>
      </c>
      <c r="Z699">
        <v>0</v>
      </c>
      <c r="AA699">
        <v>1</v>
      </c>
      <c r="AB699">
        <v>0</v>
      </c>
      <c r="AC699">
        <v>1</v>
      </c>
      <c r="AD699">
        <v>0</v>
      </c>
    </row>
    <row r="700" spans="1:30" x14ac:dyDescent="0.3">
      <c r="A700" t="s">
        <v>1379</v>
      </c>
      <c r="B700" t="s">
        <v>2818</v>
      </c>
      <c r="C700" t="s">
        <v>3066</v>
      </c>
      <c r="D700" t="s">
        <v>3078</v>
      </c>
      <c r="E700" t="s">
        <v>1380</v>
      </c>
      <c r="F700" s="1"/>
      <c r="G700" t="s">
        <v>950</v>
      </c>
      <c r="J700" t="s">
        <v>1307</v>
      </c>
      <c r="X700">
        <v>12</v>
      </c>
      <c r="Y700">
        <v>6</v>
      </c>
      <c r="Z700">
        <v>15</v>
      </c>
      <c r="AA700">
        <v>11</v>
      </c>
      <c r="AB700">
        <v>10</v>
      </c>
      <c r="AC700">
        <v>6</v>
      </c>
      <c r="AD700">
        <v>11</v>
      </c>
    </row>
    <row r="701" spans="1:30" x14ac:dyDescent="0.3">
      <c r="A701" t="s">
        <v>1381</v>
      </c>
      <c r="B701" t="s">
        <v>2818</v>
      </c>
      <c r="C701" t="s">
        <v>3066</v>
      </c>
      <c r="D701" t="s">
        <v>3078</v>
      </c>
      <c r="E701" t="s">
        <v>1382</v>
      </c>
      <c r="F701" s="1"/>
      <c r="G701" t="s">
        <v>950</v>
      </c>
      <c r="J701" t="s">
        <v>1307</v>
      </c>
      <c r="X701">
        <v>152</v>
      </c>
      <c r="Y701">
        <v>220</v>
      </c>
      <c r="Z701">
        <v>308</v>
      </c>
      <c r="AA701">
        <v>335</v>
      </c>
      <c r="AB701">
        <v>253</v>
      </c>
      <c r="AC701">
        <v>251</v>
      </c>
      <c r="AD701">
        <v>274</v>
      </c>
    </row>
    <row r="702" spans="1:30" x14ac:dyDescent="0.3">
      <c r="A702" t="s">
        <v>1383</v>
      </c>
      <c r="B702" t="s">
        <v>2818</v>
      </c>
      <c r="C702" t="s">
        <v>3066</v>
      </c>
      <c r="D702" t="s">
        <v>3076</v>
      </c>
      <c r="E702" t="s">
        <v>1384</v>
      </c>
      <c r="F702" s="1"/>
      <c r="G702" t="s">
        <v>950</v>
      </c>
      <c r="J702" t="s">
        <v>1307</v>
      </c>
      <c r="X702">
        <v>1499</v>
      </c>
      <c r="Y702">
        <v>1250</v>
      </c>
      <c r="Z702">
        <v>1102</v>
      </c>
      <c r="AA702">
        <v>1033</v>
      </c>
      <c r="AB702">
        <v>900</v>
      </c>
      <c r="AC702">
        <v>799</v>
      </c>
      <c r="AD702">
        <v>921</v>
      </c>
    </row>
    <row r="703" spans="1:30" x14ac:dyDescent="0.3">
      <c r="A703" t="s">
        <v>1385</v>
      </c>
      <c r="B703" t="s">
        <v>2818</v>
      </c>
      <c r="C703" t="s">
        <v>3066</v>
      </c>
      <c r="D703" t="s">
        <v>3078</v>
      </c>
      <c r="E703" t="s">
        <v>1386</v>
      </c>
      <c r="F703" s="1"/>
      <c r="G703" t="s">
        <v>950</v>
      </c>
      <c r="J703" t="s">
        <v>1307</v>
      </c>
      <c r="X703">
        <v>238</v>
      </c>
      <c r="Y703">
        <v>209</v>
      </c>
      <c r="Z703">
        <v>230</v>
      </c>
      <c r="AA703">
        <v>204</v>
      </c>
      <c r="AB703">
        <v>254</v>
      </c>
      <c r="AC703">
        <v>196</v>
      </c>
      <c r="AD703">
        <v>205</v>
      </c>
    </row>
    <row r="704" spans="1:30" x14ac:dyDescent="0.3">
      <c r="A704" t="s">
        <v>1387</v>
      </c>
      <c r="B704" t="s">
        <v>2818</v>
      </c>
      <c r="C704" t="s">
        <v>3066</v>
      </c>
      <c r="D704" t="s">
        <v>3078</v>
      </c>
      <c r="E704" t="s">
        <v>1388</v>
      </c>
      <c r="F704" s="1"/>
      <c r="G704" t="s">
        <v>950</v>
      </c>
      <c r="J704" t="s">
        <v>1307</v>
      </c>
      <c r="X704">
        <v>1543</v>
      </c>
      <c r="Y704">
        <v>1426</v>
      </c>
      <c r="Z704">
        <v>1440</v>
      </c>
      <c r="AA704">
        <v>1488</v>
      </c>
      <c r="AB704">
        <v>1764</v>
      </c>
      <c r="AC704">
        <v>1818</v>
      </c>
      <c r="AD704">
        <v>1725</v>
      </c>
    </row>
    <row r="705" spans="1:30" x14ac:dyDescent="0.3">
      <c r="A705" t="s">
        <v>1389</v>
      </c>
      <c r="B705" t="s">
        <v>2818</v>
      </c>
      <c r="C705" t="s">
        <v>3066</v>
      </c>
      <c r="D705" t="s">
        <v>3075</v>
      </c>
      <c r="E705" t="s">
        <v>1390</v>
      </c>
      <c r="F705" s="1"/>
      <c r="G705" t="s">
        <v>950</v>
      </c>
      <c r="J705" t="s">
        <v>1307</v>
      </c>
      <c r="X705">
        <v>5254</v>
      </c>
      <c r="Y705">
        <v>5602</v>
      </c>
      <c r="Z705">
        <v>6630</v>
      </c>
      <c r="AA705">
        <v>6461</v>
      </c>
      <c r="AB705">
        <v>6361</v>
      </c>
      <c r="AC705">
        <v>6225</v>
      </c>
      <c r="AD705">
        <v>6268</v>
      </c>
    </row>
    <row r="706" spans="1:30" x14ac:dyDescent="0.3">
      <c r="A706" t="s">
        <v>1391</v>
      </c>
      <c r="B706" t="s">
        <v>2818</v>
      </c>
      <c r="C706" t="s">
        <v>3066</v>
      </c>
      <c r="D706" t="s">
        <v>3075</v>
      </c>
      <c r="E706" t="s">
        <v>1392</v>
      </c>
      <c r="F706" s="1"/>
      <c r="G706" t="s">
        <v>950</v>
      </c>
      <c r="J706" t="s">
        <v>1307</v>
      </c>
      <c r="X706">
        <v>6382</v>
      </c>
      <c r="Y706">
        <v>5441</v>
      </c>
      <c r="Z706">
        <v>1393</v>
      </c>
      <c r="AA706">
        <v>1072</v>
      </c>
      <c r="AB706">
        <v>818</v>
      </c>
      <c r="AC706">
        <v>579</v>
      </c>
      <c r="AD706">
        <v>274</v>
      </c>
    </row>
    <row r="707" spans="1:30" x14ac:dyDescent="0.3">
      <c r="A707" t="s">
        <v>1393</v>
      </c>
      <c r="B707" t="s">
        <v>2818</v>
      </c>
      <c r="C707" t="s">
        <v>3066</v>
      </c>
      <c r="D707" t="s">
        <v>3075</v>
      </c>
      <c r="E707" t="s">
        <v>1394</v>
      </c>
      <c r="F707" s="1"/>
      <c r="G707" t="s">
        <v>950</v>
      </c>
      <c r="J707" t="s">
        <v>1307</v>
      </c>
      <c r="X707">
        <v>57471</v>
      </c>
      <c r="Y707">
        <v>62514</v>
      </c>
      <c r="Z707">
        <v>60895</v>
      </c>
      <c r="AA707">
        <v>60648</v>
      </c>
      <c r="AB707">
        <v>57939</v>
      </c>
      <c r="AC707">
        <v>57639</v>
      </c>
      <c r="AD707">
        <v>59786</v>
      </c>
    </row>
    <row r="708" spans="1:30" x14ac:dyDescent="0.3">
      <c r="A708" t="s">
        <v>1395</v>
      </c>
      <c r="B708" t="s">
        <v>2818</v>
      </c>
      <c r="C708" t="s">
        <v>3066</v>
      </c>
      <c r="D708" t="s">
        <v>3074</v>
      </c>
      <c r="E708" t="s">
        <v>1396</v>
      </c>
      <c r="F708" s="1"/>
      <c r="G708" t="s">
        <v>950</v>
      </c>
      <c r="J708" t="s">
        <v>1307</v>
      </c>
      <c r="X708">
        <v>0</v>
      </c>
      <c r="Y708">
        <v>1</v>
      </c>
      <c r="Z708">
        <v>0</v>
      </c>
      <c r="AA708">
        <v>0</v>
      </c>
      <c r="AB708">
        <v>0</v>
      </c>
      <c r="AC708">
        <v>0</v>
      </c>
      <c r="AD708">
        <v>0</v>
      </c>
    </row>
    <row r="709" spans="1:30" x14ac:dyDescent="0.3">
      <c r="A709" t="s">
        <v>1397</v>
      </c>
      <c r="B709" t="s">
        <v>2818</v>
      </c>
      <c r="C709" t="s">
        <v>3066</v>
      </c>
      <c r="D709" t="s">
        <v>3075</v>
      </c>
      <c r="E709" t="s">
        <v>1398</v>
      </c>
      <c r="F709" s="1"/>
      <c r="G709" t="s">
        <v>950</v>
      </c>
      <c r="J709" t="s">
        <v>1307</v>
      </c>
      <c r="X709">
        <v>17</v>
      </c>
      <c r="Y709">
        <v>12</v>
      </c>
      <c r="Z709">
        <v>14</v>
      </c>
      <c r="AA709">
        <v>22</v>
      </c>
      <c r="AB709">
        <v>41</v>
      </c>
      <c r="AC709">
        <v>76</v>
      </c>
      <c r="AD709">
        <v>72</v>
      </c>
    </row>
    <row r="710" spans="1:30" x14ac:dyDescent="0.3">
      <c r="A710" t="s">
        <v>1399</v>
      </c>
      <c r="B710" t="s">
        <v>2818</v>
      </c>
      <c r="C710" t="s">
        <v>3066</v>
      </c>
      <c r="D710" t="s">
        <v>3078</v>
      </c>
      <c r="E710" t="s">
        <v>1400</v>
      </c>
      <c r="F710" s="1"/>
      <c r="G710" t="s">
        <v>950</v>
      </c>
      <c r="J710" t="s">
        <v>1307</v>
      </c>
      <c r="X710">
        <v>0</v>
      </c>
      <c r="Y710">
        <v>5</v>
      </c>
      <c r="Z710">
        <v>2</v>
      </c>
      <c r="AA710">
        <v>2</v>
      </c>
      <c r="AB710">
        <v>3</v>
      </c>
      <c r="AC710">
        <v>3</v>
      </c>
      <c r="AD710">
        <v>6</v>
      </c>
    </row>
    <row r="711" spans="1:30" x14ac:dyDescent="0.3">
      <c r="A711" t="s">
        <v>1401</v>
      </c>
      <c r="B711" t="s">
        <v>2818</v>
      </c>
      <c r="C711" t="s">
        <v>3066</v>
      </c>
      <c r="D711" t="s">
        <v>3074</v>
      </c>
      <c r="E711" t="s">
        <v>1402</v>
      </c>
      <c r="F711" s="1"/>
      <c r="G711" t="s">
        <v>950</v>
      </c>
      <c r="J711" t="s">
        <v>1307</v>
      </c>
      <c r="X711">
        <v>0</v>
      </c>
      <c r="Y711">
        <v>2</v>
      </c>
      <c r="Z711">
        <v>0</v>
      </c>
      <c r="AA711">
        <v>5</v>
      </c>
      <c r="AB711">
        <v>100</v>
      </c>
      <c r="AC711">
        <v>246</v>
      </c>
      <c r="AD711">
        <v>1151</v>
      </c>
    </row>
    <row r="712" spans="1:30" x14ac:dyDescent="0.3">
      <c r="A712" t="s">
        <v>1403</v>
      </c>
      <c r="B712" t="s">
        <v>2818</v>
      </c>
      <c r="C712" t="s">
        <v>3066</v>
      </c>
      <c r="D712" t="s">
        <v>3074</v>
      </c>
      <c r="E712" t="s">
        <v>1404</v>
      </c>
      <c r="F712" s="1"/>
      <c r="G712" t="s">
        <v>950</v>
      </c>
      <c r="J712" t="s">
        <v>1307</v>
      </c>
      <c r="X712">
        <v>0</v>
      </c>
      <c r="Y712">
        <v>0</v>
      </c>
      <c r="Z712">
        <v>2</v>
      </c>
      <c r="AA712">
        <v>1</v>
      </c>
      <c r="AB712">
        <v>15</v>
      </c>
      <c r="AC712">
        <v>21</v>
      </c>
      <c r="AD712">
        <v>9</v>
      </c>
    </row>
    <row r="713" spans="1:30" x14ac:dyDescent="0.3">
      <c r="A713" t="s">
        <v>1405</v>
      </c>
      <c r="B713" t="s">
        <v>2818</v>
      </c>
      <c r="C713" t="s">
        <v>3066</v>
      </c>
      <c r="D713" t="s">
        <v>3074</v>
      </c>
      <c r="E713" t="s">
        <v>1406</v>
      </c>
      <c r="F713" s="1"/>
      <c r="G713" t="s">
        <v>950</v>
      </c>
      <c r="J713" t="s">
        <v>1307</v>
      </c>
      <c r="X713">
        <v>0</v>
      </c>
      <c r="Y713">
        <v>0</v>
      </c>
      <c r="Z713">
        <v>0</v>
      </c>
      <c r="AA713">
        <v>0</v>
      </c>
      <c r="AB713">
        <v>0</v>
      </c>
      <c r="AC713">
        <v>2</v>
      </c>
      <c r="AD713">
        <v>3</v>
      </c>
    </row>
    <row r="714" spans="1:30" x14ac:dyDescent="0.3">
      <c r="A714" t="s">
        <v>1407</v>
      </c>
      <c r="B714" t="s">
        <v>2818</v>
      </c>
      <c r="C714" t="s">
        <v>3066</v>
      </c>
      <c r="D714" t="s">
        <v>3074</v>
      </c>
      <c r="E714" t="s">
        <v>1408</v>
      </c>
      <c r="F714" s="1"/>
      <c r="G714" t="s">
        <v>950</v>
      </c>
      <c r="J714" t="s">
        <v>1307</v>
      </c>
      <c r="X714">
        <v>0</v>
      </c>
      <c r="Y714">
        <v>0</v>
      </c>
      <c r="Z714">
        <v>0</v>
      </c>
      <c r="AA714">
        <v>2</v>
      </c>
      <c r="AB714">
        <v>3</v>
      </c>
      <c r="AC714">
        <v>12</v>
      </c>
      <c r="AD714">
        <v>32</v>
      </c>
    </row>
    <row r="715" spans="1:30" x14ac:dyDescent="0.3">
      <c r="A715" t="s">
        <v>1409</v>
      </c>
      <c r="B715" t="s">
        <v>2818</v>
      </c>
      <c r="C715" t="s">
        <v>3066</v>
      </c>
      <c r="D715" t="s">
        <v>3070</v>
      </c>
      <c r="E715" t="s">
        <v>1410</v>
      </c>
      <c r="F715" s="1"/>
      <c r="G715" t="s">
        <v>950</v>
      </c>
      <c r="J715" t="s">
        <v>1307</v>
      </c>
      <c r="X715">
        <v>19</v>
      </c>
      <c r="Y715">
        <v>83</v>
      </c>
      <c r="Z715">
        <v>90</v>
      </c>
      <c r="AA715">
        <v>208</v>
      </c>
      <c r="AB715">
        <v>27</v>
      </c>
      <c r="AC715">
        <v>82</v>
      </c>
      <c r="AD715">
        <v>122</v>
      </c>
    </row>
    <row r="716" spans="1:30" x14ac:dyDescent="0.3">
      <c r="A716" t="s">
        <v>1411</v>
      </c>
      <c r="B716" t="s">
        <v>2818</v>
      </c>
      <c r="C716" t="s">
        <v>3066</v>
      </c>
      <c r="D716" t="s">
        <v>3070</v>
      </c>
      <c r="E716" t="s">
        <v>1412</v>
      </c>
      <c r="F716" s="1"/>
      <c r="G716" t="s">
        <v>950</v>
      </c>
      <c r="J716" t="s">
        <v>1307</v>
      </c>
      <c r="X716">
        <v>1474</v>
      </c>
      <c r="Y716">
        <v>1843</v>
      </c>
      <c r="Z716">
        <v>1951</v>
      </c>
      <c r="AA716">
        <v>1317</v>
      </c>
      <c r="AB716">
        <v>1274</v>
      </c>
      <c r="AC716">
        <v>2010</v>
      </c>
      <c r="AD716">
        <v>1458</v>
      </c>
    </row>
    <row r="717" spans="1:30" x14ac:dyDescent="0.3">
      <c r="A717" t="s">
        <v>1413</v>
      </c>
      <c r="B717" t="s">
        <v>2818</v>
      </c>
      <c r="C717" t="s">
        <v>3066</v>
      </c>
      <c r="D717" t="s">
        <v>3070</v>
      </c>
      <c r="E717" t="s">
        <v>1414</v>
      </c>
      <c r="F717" s="1"/>
      <c r="G717" t="s">
        <v>950</v>
      </c>
      <c r="J717" t="s">
        <v>1307</v>
      </c>
      <c r="X717">
        <v>0</v>
      </c>
      <c r="Y717">
        <v>0</v>
      </c>
      <c r="Z717">
        <v>0</v>
      </c>
      <c r="AA717">
        <v>5</v>
      </c>
      <c r="AB717">
        <v>4</v>
      </c>
      <c r="AC717">
        <v>11</v>
      </c>
      <c r="AD717">
        <v>10</v>
      </c>
    </row>
    <row r="718" spans="1:30" x14ac:dyDescent="0.3">
      <c r="A718" t="s">
        <v>1415</v>
      </c>
      <c r="B718" t="s">
        <v>2818</v>
      </c>
      <c r="C718" t="s">
        <v>3066</v>
      </c>
      <c r="D718" t="s">
        <v>3070</v>
      </c>
      <c r="E718" t="s">
        <v>1416</v>
      </c>
      <c r="F718" s="1"/>
      <c r="G718" t="s">
        <v>950</v>
      </c>
      <c r="J718" t="s">
        <v>1307</v>
      </c>
      <c r="X718">
        <v>6528</v>
      </c>
      <c r="Y718">
        <v>6094</v>
      </c>
      <c r="Z718">
        <v>5855</v>
      </c>
      <c r="AA718">
        <v>6064</v>
      </c>
      <c r="AB718">
        <v>5494</v>
      </c>
      <c r="AC718">
        <v>5998</v>
      </c>
      <c r="AD718">
        <v>5872</v>
      </c>
    </row>
    <row r="719" spans="1:30" x14ac:dyDescent="0.3">
      <c r="A719" t="s">
        <v>1417</v>
      </c>
      <c r="B719" t="s">
        <v>2818</v>
      </c>
      <c r="C719" t="s">
        <v>3066</v>
      </c>
      <c r="D719" t="s">
        <v>3070</v>
      </c>
      <c r="E719" t="s">
        <v>1418</v>
      </c>
      <c r="F719" s="1"/>
      <c r="G719" t="s">
        <v>950</v>
      </c>
      <c r="J719" t="s">
        <v>1307</v>
      </c>
      <c r="X719">
        <v>19</v>
      </c>
      <c r="Y719">
        <v>20</v>
      </c>
      <c r="Z719">
        <v>5</v>
      </c>
      <c r="AA719">
        <v>5</v>
      </c>
      <c r="AB719">
        <v>8</v>
      </c>
      <c r="AC719">
        <v>6</v>
      </c>
      <c r="AD719">
        <v>1</v>
      </c>
    </row>
    <row r="720" spans="1:30" x14ac:dyDescent="0.3">
      <c r="A720" t="s">
        <v>1419</v>
      </c>
      <c r="B720" t="s">
        <v>2818</v>
      </c>
      <c r="C720" t="s">
        <v>3066</v>
      </c>
      <c r="D720" t="s">
        <v>3070</v>
      </c>
      <c r="E720" t="s">
        <v>1420</v>
      </c>
      <c r="F720" s="1"/>
      <c r="G720" t="s">
        <v>950</v>
      </c>
      <c r="J720" t="s">
        <v>1307</v>
      </c>
      <c r="X720">
        <v>0</v>
      </c>
      <c r="Y720">
        <v>0</v>
      </c>
      <c r="Z720">
        <v>0</v>
      </c>
      <c r="AA720">
        <v>0</v>
      </c>
      <c r="AB720">
        <v>1</v>
      </c>
      <c r="AC720">
        <v>0</v>
      </c>
      <c r="AD720">
        <v>18</v>
      </c>
    </row>
    <row r="721" spans="1:30" x14ac:dyDescent="0.3">
      <c r="A721" t="s">
        <v>1421</v>
      </c>
      <c r="B721" t="s">
        <v>2818</v>
      </c>
      <c r="C721" t="s">
        <v>3066</v>
      </c>
      <c r="D721" t="s">
        <v>3078</v>
      </c>
      <c r="E721" t="s">
        <v>1422</v>
      </c>
      <c r="F721" s="1"/>
      <c r="G721" t="s">
        <v>950</v>
      </c>
      <c r="J721" t="s">
        <v>1307</v>
      </c>
      <c r="X721">
        <v>248</v>
      </c>
      <c r="Y721">
        <v>167</v>
      </c>
      <c r="Z721">
        <v>144</v>
      </c>
      <c r="AA721">
        <v>145</v>
      </c>
      <c r="AB721">
        <v>109</v>
      </c>
      <c r="AC721">
        <v>96</v>
      </c>
      <c r="AD721">
        <v>338</v>
      </c>
    </row>
    <row r="722" spans="1:30" x14ac:dyDescent="0.3">
      <c r="A722" t="s">
        <v>1423</v>
      </c>
      <c r="B722" t="s">
        <v>2818</v>
      </c>
      <c r="C722" t="s">
        <v>3066</v>
      </c>
      <c r="D722" t="s">
        <v>3069</v>
      </c>
      <c r="E722" t="s">
        <v>1424</v>
      </c>
      <c r="F722" s="1"/>
      <c r="G722" t="s">
        <v>950</v>
      </c>
      <c r="J722" t="s">
        <v>1307</v>
      </c>
      <c r="X722">
        <v>0</v>
      </c>
      <c r="Y722">
        <v>0</v>
      </c>
      <c r="Z722">
        <v>0</v>
      </c>
      <c r="AA722">
        <v>0</v>
      </c>
      <c r="AB722">
        <v>0</v>
      </c>
      <c r="AC722">
        <v>0</v>
      </c>
      <c r="AD722">
        <v>2</v>
      </c>
    </row>
    <row r="723" spans="1:30" x14ac:dyDescent="0.3">
      <c r="A723" t="s">
        <v>1425</v>
      </c>
      <c r="B723" t="s">
        <v>2818</v>
      </c>
      <c r="C723" t="s">
        <v>3066</v>
      </c>
      <c r="D723" t="s">
        <v>3079</v>
      </c>
      <c r="E723" t="s">
        <v>1427</v>
      </c>
      <c r="F723" s="1"/>
      <c r="G723" t="s">
        <v>950</v>
      </c>
      <c r="J723" t="s">
        <v>1307</v>
      </c>
      <c r="X723">
        <v>0</v>
      </c>
      <c r="Y723">
        <v>1</v>
      </c>
      <c r="Z723">
        <v>29</v>
      </c>
      <c r="AA723">
        <v>31</v>
      </c>
      <c r="AB723">
        <v>13</v>
      </c>
      <c r="AC723">
        <v>11</v>
      </c>
      <c r="AD723">
        <v>32</v>
      </c>
    </row>
    <row r="724" spans="1:30" x14ac:dyDescent="0.3">
      <c r="A724" t="s">
        <v>1428</v>
      </c>
      <c r="B724" t="s">
        <v>2818</v>
      </c>
      <c r="C724" t="s">
        <v>3066</v>
      </c>
      <c r="D724" t="s">
        <v>3079</v>
      </c>
      <c r="E724" t="s">
        <v>1429</v>
      </c>
      <c r="F724" s="1"/>
      <c r="G724" t="s">
        <v>950</v>
      </c>
      <c r="J724" t="s">
        <v>1307</v>
      </c>
      <c r="X724">
        <v>4</v>
      </c>
      <c r="Y724">
        <v>8</v>
      </c>
      <c r="Z724">
        <v>7</v>
      </c>
      <c r="AA724">
        <v>6</v>
      </c>
      <c r="AB724">
        <v>2</v>
      </c>
      <c r="AC724">
        <v>0</v>
      </c>
      <c r="AD724">
        <v>4</v>
      </c>
    </row>
    <row r="725" spans="1:30" x14ac:dyDescent="0.3">
      <c r="A725" t="s">
        <v>1430</v>
      </c>
      <c r="B725" t="s">
        <v>2818</v>
      </c>
      <c r="C725" t="s">
        <v>3066</v>
      </c>
      <c r="D725" t="s">
        <v>3079</v>
      </c>
      <c r="E725" t="s">
        <v>1431</v>
      </c>
      <c r="F725" s="1"/>
      <c r="G725" t="s">
        <v>950</v>
      </c>
      <c r="J725" t="s">
        <v>1307</v>
      </c>
      <c r="X725">
        <v>3</v>
      </c>
      <c r="Y725">
        <v>4</v>
      </c>
      <c r="Z725">
        <v>0</v>
      </c>
      <c r="AA725">
        <v>0</v>
      </c>
      <c r="AB725">
        <v>1</v>
      </c>
      <c r="AC725">
        <v>4</v>
      </c>
      <c r="AD725">
        <v>4</v>
      </c>
    </row>
    <row r="726" spans="1:30" x14ac:dyDescent="0.3">
      <c r="A726" t="s">
        <v>1432</v>
      </c>
      <c r="B726" t="s">
        <v>2818</v>
      </c>
      <c r="C726" t="s">
        <v>3066</v>
      </c>
      <c r="D726" t="s">
        <v>3079</v>
      </c>
      <c r="E726" t="s">
        <v>1433</v>
      </c>
      <c r="F726" s="1"/>
      <c r="G726" t="s">
        <v>950</v>
      </c>
      <c r="J726" t="s">
        <v>1307</v>
      </c>
      <c r="X726">
        <v>109</v>
      </c>
      <c r="Y726">
        <v>179</v>
      </c>
      <c r="Z726">
        <v>154</v>
      </c>
      <c r="AA726">
        <v>268</v>
      </c>
      <c r="AB726">
        <v>146</v>
      </c>
      <c r="AC726">
        <v>122</v>
      </c>
      <c r="AD726">
        <v>211</v>
      </c>
    </row>
    <row r="727" spans="1:30" x14ac:dyDescent="0.3">
      <c r="A727" t="s">
        <v>1434</v>
      </c>
      <c r="B727" t="s">
        <v>2818</v>
      </c>
      <c r="C727" t="s">
        <v>3066</v>
      </c>
      <c r="D727" t="s">
        <v>3078</v>
      </c>
      <c r="E727" t="s">
        <v>1435</v>
      </c>
      <c r="F727" s="1"/>
      <c r="G727" t="s">
        <v>950</v>
      </c>
      <c r="J727" t="s">
        <v>1307</v>
      </c>
      <c r="X727">
        <v>108</v>
      </c>
      <c r="Y727">
        <v>111</v>
      </c>
      <c r="Z727">
        <v>111</v>
      </c>
      <c r="AA727">
        <v>81</v>
      </c>
      <c r="AB727">
        <v>66</v>
      </c>
      <c r="AC727">
        <v>53</v>
      </c>
      <c r="AD727">
        <v>152</v>
      </c>
    </row>
    <row r="728" spans="1:30" x14ac:dyDescent="0.3">
      <c r="A728" t="s">
        <v>1436</v>
      </c>
      <c r="B728" t="s">
        <v>2818</v>
      </c>
      <c r="C728" t="s">
        <v>3066</v>
      </c>
      <c r="D728" t="s">
        <v>3078</v>
      </c>
      <c r="E728" t="s">
        <v>1437</v>
      </c>
      <c r="F728" s="1"/>
      <c r="G728" t="s">
        <v>950</v>
      </c>
      <c r="J728" t="s">
        <v>1307</v>
      </c>
      <c r="X728">
        <v>12</v>
      </c>
      <c r="Y728">
        <v>23</v>
      </c>
      <c r="Z728">
        <v>17</v>
      </c>
      <c r="AA728">
        <v>29</v>
      </c>
      <c r="AB728">
        <v>52</v>
      </c>
      <c r="AC728">
        <v>49</v>
      </c>
      <c r="AD728">
        <v>123</v>
      </c>
    </row>
    <row r="729" spans="1:30" x14ac:dyDescent="0.3">
      <c r="A729" t="s">
        <v>1438</v>
      </c>
      <c r="B729" t="s">
        <v>2818</v>
      </c>
      <c r="C729" t="s">
        <v>3066</v>
      </c>
      <c r="D729" t="s">
        <v>3078</v>
      </c>
      <c r="E729" t="s">
        <v>1439</v>
      </c>
      <c r="F729" s="1"/>
      <c r="G729" t="s">
        <v>950</v>
      </c>
      <c r="J729" t="s">
        <v>1307</v>
      </c>
      <c r="X729">
        <v>30</v>
      </c>
      <c r="Y729">
        <v>54</v>
      </c>
      <c r="Z729">
        <v>18</v>
      </c>
      <c r="AA729">
        <v>18</v>
      </c>
      <c r="AB729">
        <v>21</v>
      </c>
      <c r="AC729">
        <v>16</v>
      </c>
      <c r="AD729">
        <v>53</v>
      </c>
    </row>
    <row r="730" spans="1:30" x14ac:dyDescent="0.3">
      <c r="A730" t="s">
        <v>1440</v>
      </c>
      <c r="B730" t="s">
        <v>2818</v>
      </c>
      <c r="C730" t="s">
        <v>3066</v>
      </c>
      <c r="D730" t="s">
        <v>3078</v>
      </c>
      <c r="E730" t="s">
        <v>1441</v>
      </c>
      <c r="F730" s="1"/>
      <c r="G730" t="s">
        <v>950</v>
      </c>
      <c r="J730" t="s">
        <v>1307</v>
      </c>
      <c r="X730">
        <v>149</v>
      </c>
      <c r="Y730">
        <v>175</v>
      </c>
      <c r="Z730">
        <v>165</v>
      </c>
      <c r="AA730">
        <v>224</v>
      </c>
      <c r="AB730">
        <v>281</v>
      </c>
      <c r="AC730">
        <v>340</v>
      </c>
      <c r="AD730">
        <v>549</v>
      </c>
    </row>
    <row r="731" spans="1:30" x14ac:dyDescent="0.3">
      <c r="A731" t="s">
        <v>1442</v>
      </c>
      <c r="B731" t="s">
        <v>2818</v>
      </c>
      <c r="C731" t="s">
        <v>3066</v>
      </c>
      <c r="D731" t="s">
        <v>3071</v>
      </c>
      <c r="E731" t="s">
        <v>1443</v>
      </c>
      <c r="F731" s="1"/>
      <c r="G731" t="s">
        <v>950</v>
      </c>
      <c r="J731" t="s">
        <v>1307</v>
      </c>
      <c r="X731">
        <v>32</v>
      </c>
      <c r="Y731">
        <v>15</v>
      </c>
      <c r="Z731">
        <v>19</v>
      </c>
      <c r="AA731">
        <v>9</v>
      </c>
      <c r="AB731">
        <v>4</v>
      </c>
      <c r="AC731">
        <v>5</v>
      </c>
      <c r="AD731">
        <v>12</v>
      </c>
    </row>
    <row r="732" spans="1:30" x14ac:dyDescent="0.3">
      <c r="A732" t="s">
        <v>1444</v>
      </c>
      <c r="B732" t="s">
        <v>2818</v>
      </c>
      <c r="C732" t="s">
        <v>3066</v>
      </c>
      <c r="D732" t="s">
        <v>3080</v>
      </c>
      <c r="E732" t="s">
        <v>1446</v>
      </c>
      <c r="F732" s="1"/>
      <c r="G732" t="s">
        <v>950</v>
      </c>
      <c r="J732" t="s">
        <v>1307</v>
      </c>
      <c r="X732">
        <v>16</v>
      </c>
      <c r="Y732">
        <v>15</v>
      </c>
      <c r="Z732">
        <v>17</v>
      </c>
      <c r="AA732">
        <v>12</v>
      </c>
      <c r="AB732">
        <v>7</v>
      </c>
      <c r="AC732">
        <v>9</v>
      </c>
      <c r="AD732">
        <v>10</v>
      </c>
    </row>
    <row r="733" spans="1:30" x14ac:dyDescent="0.3">
      <c r="A733" t="s">
        <v>1447</v>
      </c>
      <c r="B733" t="s">
        <v>2818</v>
      </c>
      <c r="C733" t="s">
        <v>3066</v>
      </c>
      <c r="D733" t="s">
        <v>3081</v>
      </c>
      <c r="E733" t="s">
        <v>1449</v>
      </c>
      <c r="F733" s="1"/>
      <c r="G733" t="s">
        <v>950</v>
      </c>
      <c r="J733" t="s">
        <v>1307</v>
      </c>
      <c r="X733">
        <v>206</v>
      </c>
      <c r="Y733">
        <v>181</v>
      </c>
      <c r="Z733">
        <v>189</v>
      </c>
      <c r="AA733">
        <v>198</v>
      </c>
      <c r="AB733">
        <v>189</v>
      </c>
      <c r="AC733">
        <v>201</v>
      </c>
      <c r="AD733">
        <v>263</v>
      </c>
    </row>
    <row r="734" spans="1:30" x14ac:dyDescent="0.3">
      <c r="A734" t="s">
        <v>1450</v>
      </c>
      <c r="B734" t="s">
        <v>2818</v>
      </c>
      <c r="C734" t="s">
        <v>3066</v>
      </c>
      <c r="D734" t="s">
        <v>3075</v>
      </c>
      <c r="E734" t="s">
        <v>1451</v>
      </c>
      <c r="F734" s="1"/>
      <c r="G734" t="s">
        <v>950</v>
      </c>
      <c r="J734" t="s">
        <v>1307</v>
      </c>
      <c r="X734">
        <v>0</v>
      </c>
      <c r="Y734">
        <v>0</v>
      </c>
      <c r="Z734">
        <v>0</v>
      </c>
      <c r="AA734">
        <v>0</v>
      </c>
      <c r="AB734">
        <v>0</v>
      </c>
      <c r="AC734">
        <v>0</v>
      </c>
      <c r="AD734">
        <v>7</v>
      </c>
    </row>
    <row r="735" spans="1:30" x14ac:dyDescent="0.3">
      <c r="A735" t="s">
        <v>1452</v>
      </c>
      <c r="B735" t="s">
        <v>2818</v>
      </c>
      <c r="C735" t="s">
        <v>3066</v>
      </c>
      <c r="D735" t="s">
        <v>3071</v>
      </c>
      <c r="E735" t="s">
        <v>1453</v>
      </c>
      <c r="F735" s="1"/>
      <c r="G735" t="s">
        <v>950</v>
      </c>
      <c r="J735" t="s">
        <v>1307</v>
      </c>
      <c r="X735">
        <v>0</v>
      </c>
      <c r="Y735">
        <v>1</v>
      </c>
      <c r="Z735">
        <v>2</v>
      </c>
      <c r="AA735">
        <v>3</v>
      </c>
      <c r="AB735">
        <v>3</v>
      </c>
      <c r="AC735">
        <v>4</v>
      </c>
      <c r="AD735">
        <v>5</v>
      </c>
    </row>
    <row r="736" spans="1:30" x14ac:dyDescent="0.3">
      <c r="A736" t="s">
        <v>1454</v>
      </c>
      <c r="B736" t="s">
        <v>2818</v>
      </c>
      <c r="C736" t="s">
        <v>3066</v>
      </c>
      <c r="D736" t="s">
        <v>3078</v>
      </c>
      <c r="E736" t="s">
        <v>1455</v>
      </c>
      <c r="F736" s="1"/>
      <c r="G736" t="s">
        <v>950</v>
      </c>
      <c r="J736" t="s">
        <v>1307</v>
      </c>
      <c r="X736">
        <v>5</v>
      </c>
      <c r="Y736">
        <v>6</v>
      </c>
      <c r="Z736">
        <v>5</v>
      </c>
      <c r="AA736">
        <v>6</v>
      </c>
      <c r="AB736">
        <v>6</v>
      </c>
      <c r="AC736">
        <v>5</v>
      </c>
      <c r="AD736">
        <v>4</v>
      </c>
    </row>
    <row r="737" spans="1:30" x14ac:dyDescent="0.3">
      <c r="A737" t="s">
        <v>1456</v>
      </c>
      <c r="B737" t="s">
        <v>2818</v>
      </c>
      <c r="C737" t="s">
        <v>3066</v>
      </c>
      <c r="D737" t="s">
        <v>3069</v>
      </c>
      <c r="E737" t="s">
        <v>1457</v>
      </c>
      <c r="F737" s="1"/>
      <c r="G737" t="s">
        <v>950</v>
      </c>
      <c r="J737" t="s">
        <v>1307</v>
      </c>
      <c r="X737">
        <v>37</v>
      </c>
      <c r="Y737">
        <v>117</v>
      </c>
      <c r="Z737">
        <v>95</v>
      </c>
      <c r="AA737">
        <v>19</v>
      </c>
      <c r="AB737">
        <v>13</v>
      </c>
      <c r="AC737">
        <v>20</v>
      </c>
      <c r="AD737">
        <v>9</v>
      </c>
    </row>
    <row r="738" spans="1:30" x14ac:dyDescent="0.3">
      <c r="A738" t="s">
        <v>1458</v>
      </c>
      <c r="B738" t="s">
        <v>2818</v>
      </c>
      <c r="C738" t="s">
        <v>3066</v>
      </c>
      <c r="D738" t="s">
        <v>3069</v>
      </c>
      <c r="E738" t="s">
        <v>1459</v>
      </c>
      <c r="F738" s="1"/>
      <c r="G738" t="s">
        <v>950</v>
      </c>
      <c r="J738" t="s">
        <v>1307</v>
      </c>
      <c r="X738">
        <v>0</v>
      </c>
      <c r="Y738">
        <v>0</v>
      </c>
      <c r="Z738">
        <v>0</v>
      </c>
      <c r="AA738">
        <v>0</v>
      </c>
      <c r="AB738">
        <v>0</v>
      </c>
      <c r="AC738">
        <v>1</v>
      </c>
      <c r="AD738">
        <v>0</v>
      </c>
    </row>
    <row r="739" spans="1:30" x14ac:dyDescent="0.3">
      <c r="A739" t="s">
        <v>1460</v>
      </c>
      <c r="B739" t="s">
        <v>2818</v>
      </c>
      <c r="C739" t="s">
        <v>3066</v>
      </c>
      <c r="D739" t="s">
        <v>3070</v>
      </c>
      <c r="E739" t="s">
        <v>1461</v>
      </c>
      <c r="F739" s="1"/>
      <c r="G739" t="s">
        <v>950</v>
      </c>
      <c r="J739" t="s">
        <v>1307</v>
      </c>
      <c r="X739">
        <v>81</v>
      </c>
      <c r="Y739">
        <v>83</v>
      </c>
      <c r="Z739">
        <v>115</v>
      </c>
      <c r="AA739">
        <v>141</v>
      </c>
      <c r="AB739">
        <v>155</v>
      </c>
      <c r="AC739">
        <v>169</v>
      </c>
      <c r="AD739">
        <v>173</v>
      </c>
    </row>
    <row r="740" spans="1:30" x14ac:dyDescent="0.3">
      <c r="A740" t="s">
        <v>1462</v>
      </c>
      <c r="B740" t="s">
        <v>2818</v>
      </c>
      <c r="C740" t="s">
        <v>3066</v>
      </c>
      <c r="D740" t="s">
        <v>3074</v>
      </c>
      <c r="E740" t="s">
        <v>1463</v>
      </c>
      <c r="F740" s="1"/>
      <c r="G740" t="s">
        <v>950</v>
      </c>
      <c r="J740" t="s">
        <v>1307</v>
      </c>
      <c r="X740">
        <v>221</v>
      </c>
      <c r="Y740">
        <v>191</v>
      </c>
      <c r="Z740">
        <v>244</v>
      </c>
      <c r="AA740">
        <v>237</v>
      </c>
      <c r="AB740">
        <v>319</v>
      </c>
      <c r="AC740">
        <v>170</v>
      </c>
      <c r="AD740">
        <v>110</v>
      </c>
    </row>
    <row r="741" spans="1:30" x14ac:dyDescent="0.3">
      <c r="A741" t="s">
        <v>1464</v>
      </c>
      <c r="B741" t="s">
        <v>2818</v>
      </c>
      <c r="C741" t="s">
        <v>3066</v>
      </c>
      <c r="D741" t="s">
        <v>3072</v>
      </c>
      <c r="E741" t="s">
        <v>1465</v>
      </c>
      <c r="F741" s="1"/>
      <c r="G741" t="s">
        <v>950</v>
      </c>
      <c r="J741" t="s">
        <v>1307</v>
      </c>
      <c r="X741">
        <v>36</v>
      </c>
      <c r="Y741">
        <v>37</v>
      </c>
      <c r="Z741">
        <v>46</v>
      </c>
      <c r="AA741">
        <v>48</v>
      </c>
      <c r="AB741">
        <v>102</v>
      </c>
      <c r="AC741">
        <v>250</v>
      </c>
      <c r="AD741">
        <v>210</v>
      </c>
    </row>
    <row r="742" spans="1:30" x14ac:dyDescent="0.3">
      <c r="A742" t="s">
        <v>1466</v>
      </c>
      <c r="B742" t="s">
        <v>2818</v>
      </c>
      <c r="C742" t="s">
        <v>3066</v>
      </c>
      <c r="D742" t="s">
        <v>3078</v>
      </c>
      <c r="E742" t="s">
        <v>1467</v>
      </c>
      <c r="F742" s="1"/>
      <c r="G742" t="s">
        <v>950</v>
      </c>
      <c r="J742" t="s">
        <v>1307</v>
      </c>
      <c r="X742">
        <v>0</v>
      </c>
      <c r="Y742">
        <v>1</v>
      </c>
      <c r="Z742">
        <v>2</v>
      </c>
      <c r="AA742">
        <v>11</v>
      </c>
      <c r="AB742">
        <v>18</v>
      </c>
      <c r="AC742">
        <v>34</v>
      </c>
      <c r="AD742">
        <v>44</v>
      </c>
    </row>
    <row r="743" spans="1:30" x14ac:dyDescent="0.3">
      <c r="A743" t="s">
        <v>1468</v>
      </c>
      <c r="B743" t="s">
        <v>2818</v>
      </c>
      <c r="C743" t="s">
        <v>3066</v>
      </c>
      <c r="D743" t="s">
        <v>3072</v>
      </c>
      <c r="E743" t="s">
        <v>1469</v>
      </c>
      <c r="F743" s="1"/>
      <c r="G743" t="s">
        <v>950</v>
      </c>
      <c r="J743" t="s">
        <v>1307</v>
      </c>
      <c r="X743">
        <v>0</v>
      </c>
      <c r="Y743">
        <v>1</v>
      </c>
      <c r="Z743">
        <v>0</v>
      </c>
      <c r="AA743">
        <v>0</v>
      </c>
      <c r="AB743">
        <v>0</v>
      </c>
      <c r="AC743">
        <v>1</v>
      </c>
      <c r="AD743">
        <v>1</v>
      </c>
    </row>
    <row r="744" spans="1:30" x14ac:dyDescent="0.3">
      <c r="A744" t="s">
        <v>1470</v>
      </c>
      <c r="B744" t="s">
        <v>2818</v>
      </c>
      <c r="C744" t="s">
        <v>3066</v>
      </c>
      <c r="D744" t="s">
        <v>3082</v>
      </c>
      <c r="E744" t="s">
        <v>1472</v>
      </c>
      <c r="F744" s="1"/>
      <c r="G744" t="s">
        <v>950</v>
      </c>
      <c r="J744" t="s">
        <v>1307</v>
      </c>
      <c r="X744">
        <v>0</v>
      </c>
      <c r="Y744">
        <v>0</v>
      </c>
      <c r="Z744">
        <v>0</v>
      </c>
      <c r="AA744">
        <v>0</v>
      </c>
      <c r="AB744">
        <v>0</v>
      </c>
      <c r="AC744">
        <v>0</v>
      </c>
      <c r="AD744">
        <v>1</v>
      </c>
    </row>
    <row r="745" spans="1:30" x14ac:dyDescent="0.3">
      <c r="A745" t="s">
        <v>1473</v>
      </c>
      <c r="B745" t="s">
        <v>2818</v>
      </c>
      <c r="C745" t="s">
        <v>3066</v>
      </c>
      <c r="D745" t="s">
        <v>3073</v>
      </c>
      <c r="E745" t="s">
        <v>1474</v>
      </c>
      <c r="F745" s="1"/>
      <c r="G745" t="s">
        <v>950</v>
      </c>
      <c r="J745" t="s">
        <v>1307</v>
      </c>
      <c r="X745">
        <v>1</v>
      </c>
      <c r="Y745">
        <v>3</v>
      </c>
      <c r="Z745">
        <v>5</v>
      </c>
      <c r="AA745">
        <v>6</v>
      </c>
      <c r="AB745">
        <v>6</v>
      </c>
      <c r="AC745">
        <v>10</v>
      </c>
      <c r="AD745">
        <v>6</v>
      </c>
    </row>
    <row r="746" spans="1:30" x14ac:dyDescent="0.3">
      <c r="A746" t="s">
        <v>1475</v>
      </c>
      <c r="B746" t="s">
        <v>2818</v>
      </c>
      <c r="C746" t="s">
        <v>3066</v>
      </c>
      <c r="D746" t="s">
        <v>3070</v>
      </c>
      <c r="E746" t="s">
        <v>1476</v>
      </c>
      <c r="F746" s="1"/>
      <c r="G746" t="s">
        <v>950</v>
      </c>
      <c r="J746" t="s">
        <v>1307</v>
      </c>
      <c r="X746">
        <v>0</v>
      </c>
      <c r="Y746">
        <v>0</v>
      </c>
      <c r="Z746">
        <v>0</v>
      </c>
      <c r="AA746">
        <v>1</v>
      </c>
      <c r="AB746">
        <v>0</v>
      </c>
      <c r="AC746">
        <v>3</v>
      </c>
      <c r="AD746">
        <v>3</v>
      </c>
    </row>
    <row r="747" spans="1:30" x14ac:dyDescent="0.3">
      <c r="A747" t="s">
        <v>1477</v>
      </c>
      <c r="B747" t="s">
        <v>2818</v>
      </c>
      <c r="C747" t="s">
        <v>3066</v>
      </c>
      <c r="D747" t="s">
        <v>3083</v>
      </c>
      <c r="E747" t="s">
        <v>1479</v>
      </c>
      <c r="F747" s="1"/>
      <c r="G747" t="s">
        <v>950</v>
      </c>
      <c r="J747" t="s">
        <v>1307</v>
      </c>
      <c r="X747">
        <v>9</v>
      </c>
      <c r="Y747">
        <v>9</v>
      </c>
      <c r="Z747">
        <v>20</v>
      </c>
      <c r="AA747">
        <v>0</v>
      </c>
      <c r="AB747">
        <v>0</v>
      </c>
      <c r="AC747">
        <v>0</v>
      </c>
      <c r="AD747">
        <v>0</v>
      </c>
    </row>
    <row r="748" spans="1:30" x14ac:dyDescent="0.3">
      <c r="A748" t="s">
        <v>1480</v>
      </c>
      <c r="B748" t="s">
        <v>2818</v>
      </c>
      <c r="C748" t="s">
        <v>3066</v>
      </c>
      <c r="D748" t="s">
        <v>3083</v>
      </c>
      <c r="E748" t="s">
        <v>1481</v>
      </c>
      <c r="F748" s="1"/>
      <c r="G748" t="s">
        <v>950</v>
      </c>
      <c r="J748" t="s">
        <v>1307</v>
      </c>
      <c r="X748">
        <v>39</v>
      </c>
      <c r="Y748">
        <v>46</v>
      </c>
      <c r="Z748">
        <v>44</v>
      </c>
      <c r="AA748">
        <v>45</v>
      </c>
      <c r="AB748">
        <v>53</v>
      </c>
      <c r="AC748">
        <v>50</v>
      </c>
      <c r="AD748">
        <v>45</v>
      </c>
    </row>
    <row r="749" spans="1:30" x14ac:dyDescent="0.3">
      <c r="A749" t="s">
        <v>1482</v>
      </c>
      <c r="B749" t="s">
        <v>2818</v>
      </c>
      <c r="C749" t="s">
        <v>3066</v>
      </c>
      <c r="D749" t="s">
        <v>3082</v>
      </c>
      <c r="E749" t="s">
        <v>1483</v>
      </c>
      <c r="F749" s="1"/>
      <c r="G749" t="s">
        <v>950</v>
      </c>
      <c r="J749" t="s">
        <v>1307</v>
      </c>
      <c r="X749">
        <v>269</v>
      </c>
      <c r="Y749">
        <v>322</v>
      </c>
      <c r="Z749">
        <v>390</v>
      </c>
      <c r="AA749">
        <v>281</v>
      </c>
      <c r="AB749">
        <v>243</v>
      </c>
      <c r="AC749">
        <v>271</v>
      </c>
      <c r="AD749">
        <v>334</v>
      </c>
    </row>
    <row r="750" spans="1:30" x14ac:dyDescent="0.3">
      <c r="A750" t="s">
        <v>1484</v>
      </c>
      <c r="B750" t="s">
        <v>2818</v>
      </c>
      <c r="C750" t="s">
        <v>3066</v>
      </c>
      <c r="D750" t="s">
        <v>3082</v>
      </c>
      <c r="E750" t="s">
        <v>1485</v>
      </c>
      <c r="F750" s="1"/>
      <c r="G750" t="s">
        <v>950</v>
      </c>
      <c r="J750" t="s">
        <v>1307</v>
      </c>
      <c r="X750">
        <v>52</v>
      </c>
      <c r="Y750">
        <v>41</v>
      </c>
      <c r="Z750">
        <v>41</v>
      </c>
      <c r="AA750">
        <v>17</v>
      </c>
      <c r="AB750">
        <v>5</v>
      </c>
      <c r="AC750">
        <v>1</v>
      </c>
      <c r="AD750">
        <v>1</v>
      </c>
    </row>
    <row r="751" spans="1:30" x14ac:dyDescent="0.3">
      <c r="A751" t="s">
        <v>1486</v>
      </c>
      <c r="B751" t="s">
        <v>2818</v>
      </c>
      <c r="C751" t="s">
        <v>3066</v>
      </c>
      <c r="D751" t="s">
        <v>3082</v>
      </c>
      <c r="E751" t="s">
        <v>1487</v>
      </c>
      <c r="F751" s="1"/>
      <c r="G751" t="s">
        <v>950</v>
      </c>
      <c r="J751" t="s">
        <v>1307</v>
      </c>
      <c r="X751">
        <v>2</v>
      </c>
      <c r="Y751">
        <v>6</v>
      </c>
      <c r="Z751">
        <v>10</v>
      </c>
      <c r="AA751">
        <v>37</v>
      </c>
      <c r="AB751">
        <v>21</v>
      </c>
      <c r="AC751">
        <v>35</v>
      </c>
      <c r="AD751">
        <v>27</v>
      </c>
    </row>
    <row r="752" spans="1:30" x14ac:dyDescent="0.3">
      <c r="A752" t="s">
        <v>1488</v>
      </c>
      <c r="B752" t="s">
        <v>2818</v>
      </c>
      <c r="C752" t="s">
        <v>3066</v>
      </c>
      <c r="D752" t="s">
        <v>3082</v>
      </c>
      <c r="E752" t="s">
        <v>1489</v>
      </c>
      <c r="F752" s="1"/>
      <c r="G752" t="s">
        <v>950</v>
      </c>
      <c r="J752" t="s">
        <v>1307</v>
      </c>
      <c r="X752">
        <v>0</v>
      </c>
      <c r="Y752">
        <v>3</v>
      </c>
      <c r="Z752">
        <v>11</v>
      </c>
      <c r="AA752">
        <v>38</v>
      </c>
      <c r="AB752">
        <v>23</v>
      </c>
      <c r="AC752">
        <v>28</v>
      </c>
      <c r="AD752">
        <v>30</v>
      </c>
    </row>
    <row r="753" spans="1:30" x14ac:dyDescent="0.3">
      <c r="A753" t="s">
        <v>1490</v>
      </c>
      <c r="B753" t="s">
        <v>2818</v>
      </c>
      <c r="C753" t="s">
        <v>3066</v>
      </c>
      <c r="D753" t="s">
        <v>3082</v>
      </c>
      <c r="E753" t="s">
        <v>1491</v>
      </c>
      <c r="F753" s="1"/>
      <c r="G753" t="s">
        <v>950</v>
      </c>
      <c r="J753" t="s">
        <v>1307</v>
      </c>
      <c r="X753">
        <v>3278</v>
      </c>
      <c r="Y753">
        <v>3498</v>
      </c>
      <c r="Z753">
        <v>4101</v>
      </c>
      <c r="AA753">
        <v>3862</v>
      </c>
      <c r="AB753">
        <v>3711</v>
      </c>
      <c r="AC753">
        <v>3952</v>
      </c>
      <c r="AD753">
        <v>3289</v>
      </c>
    </row>
    <row r="754" spans="1:30" x14ac:dyDescent="0.3">
      <c r="A754" t="s">
        <v>1492</v>
      </c>
      <c r="B754" t="s">
        <v>2818</v>
      </c>
      <c r="C754" t="s">
        <v>3066</v>
      </c>
      <c r="D754" t="s">
        <v>3082</v>
      </c>
      <c r="E754" t="s">
        <v>1493</v>
      </c>
      <c r="F754" s="1"/>
      <c r="G754" t="s">
        <v>950</v>
      </c>
      <c r="J754" t="s">
        <v>1307</v>
      </c>
      <c r="X754">
        <v>19</v>
      </c>
      <c r="Y754">
        <v>74</v>
      </c>
      <c r="Z754">
        <v>332</v>
      </c>
      <c r="AA754">
        <v>412</v>
      </c>
      <c r="AB754">
        <v>432</v>
      </c>
      <c r="AC754">
        <v>471</v>
      </c>
      <c r="AD754">
        <v>479</v>
      </c>
    </row>
    <row r="755" spans="1:30" x14ac:dyDescent="0.3">
      <c r="A755" t="s">
        <v>1494</v>
      </c>
      <c r="B755" t="s">
        <v>2818</v>
      </c>
      <c r="C755" t="s">
        <v>3066</v>
      </c>
      <c r="D755" t="s">
        <v>3082</v>
      </c>
      <c r="E755" t="s">
        <v>1495</v>
      </c>
      <c r="F755" s="1"/>
      <c r="G755" t="s">
        <v>950</v>
      </c>
      <c r="J755" t="s">
        <v>1307</v>
      </c>
      <c r="X755">
        <v>2</v>
      </c>
      <c r="Y755">
        <v>31</v>
      </c>
      <c r="Z755">
        <v>189</v>
      </c>
      <c r="AA755">
        <v>237</v>
      </c>
      <c r="AB755">
        <v>215</v>
      </c>
      <c r="AC755">
        <v>208</v>
      </c>
      <c r="AD755">
        <v>219</v>
      </c>
    </row>
    <row r="756" spans="1:30" x14ac:dyDescent="0.3">
      <c r="A756" t="s">
        <v>1496</v>
      </c>
      <c r="B756" t="s">
        <v>2818</v>
      </c>
      <c r="C756" t="s">
        <v>3066</v>
      </c>
      <c r="D756" t="s">
        <v>3082</v>
      </c>
      <c r="E756" t="s">
        <v>1497</v>
      </c>
      <c r="F756" s="1"/>
      <c r="G756" t="s">
        <v>950</v>
      </c>
      <c r="J756" t="s">
        <v>1307</v>
      </c>
      <c r="X756">
        <v>1</v>
      </c>
      <c r="Y756">
        <v>21</v>
      </c>
      <c r="Z756">
        <v>113</v>
      </c>
      <c r="AA756">
        <v>123</v>
      </c>
      <c r="AB756">
        <v>106</v>
      </c>
      <c r="AC756">
        <v>109</v>
      </c>
      <c r="AD756">
        <v>130</v>
      </c>
    </row>
    <row r="757" spans="1:30" x14ac:dyDescent="0.3">
      <c r="A757" t="s">
        <v>1498</v>
      </c>
      <c r="B757" t="s">
        <v>2818</v>
      </c>
      <c r="C757" t="s">
        <v>3066</v>
      </c>
      <c r="D757" t="s">
        <v>3082</v>
      </c>
      <c r="E757" t="s">
        <v>1499</v>
      </c>
      <c r="F757" s="1"/>
      <c r="G757" t="s">
        <v>950</v>
      </c>
      <c r="J757" t="s">
        <v>1307</v>
      </c>
      <c r="X757">
        <v>36</v>
      </c>
      <c r="Y757">
        <v>199</v>
      </c>
      <c r="Z757">
        <v>852</v>
      </c>
      <c r="AA757">
        <v>1245</v>
      </c>
      <c r="AB757">
        <v>1537</v>
      </c>
      <c r="AC757">
        <v>1615</v>
      </c>
      <c r="AD757">
        <v>1658</v>
      </c>
    </row>
    <row r="758" spans="1:30" x14ac:dyDescent="0.3">
      <c r="A758" t="s">
        <v>1500</v>
      </c>
      <c r="B758" t="s">
        <v>2818</v>
      </c>
      <c r="C758" t="s">
        <v>3066</v>
      </c>
      <c r="D758" t="s">
        <v>3082</v>
      </c>
      <c r="E758" t="s">
        <v>1501</v>
      </c>
      <c r="F758" s="1"/>
      <c r="G758" t="s">
        <v>950</v>
      </c>
      <c r="J758" t="s">
        <v>1307</v>
      </c>
      <c r="X758">
        <v>20904</v>
      </c>
      <c r="Y758">
        <v>20588</v>
      </c>
      <c r="Z758">
        <v>19412</v>
      </c>
      <c r="AA758">
        <v>19377</v>
      </c>
      <c r="AB758">
        <v>18162</v>
      </c>
      <c r="AC758">
        <v>17935</v>
      </c>
      <c r="AD758">
        <v>18285</v>
      </c>
    </row>
    <row r="759" spans="1:30" x14ac:dyDescent="0.3">
      <c r="A759" t="s">
        <v>1502</v>
      </c>
      <c r="B759" t="s">
        <v>2818</v>
      </c>
      <c r="C759" t="s">
        <v>3066</v>
      </c>
      <c r="D759" t="s">
        <v>3082</v>
      </c>
      <c r="E759" t="s">
        <v>1503</v>
      </c>
      <c r="F759" s="1"/>
      <c r="G759" t="s">
        <v>950</v>
      </c>
      <c r="J759" t="s">
        <v>1307</v>
      </c>
      <c r="X759">
        <v>457</v>
      </c>
      <c r="Y759">
        <v>304</v>
      </c>
      <c r="Z759">
        <v>266</v>
      </c>
      <c r="AA759">
        <v>288</v>
      </c>
      <c r="AB759">
        <v>317</v>
      </c>
      <c r="AC759">
        <v>231</v>
      </c>
      <c r="AD759">
        <v>207</v>
      </c>
    </row>
    <row r="760" spans="1:30" x14ac:dyDescent="0.3">
      <c r="A760" t="s">
        <v>1504</v>
      </c>
      <c r="B760" t="s">
        <v>2818</v>
      </c>
      <c r="C760" t="s">
        <v>3066</v>
      </c>
      <c r="D760" t="s">
        <v>3082</v>
      </c>
      <c r="E760" t="s">
        <v>1505</v>
      </c>
      <c r="F760" s="1"/>
      <c r="G760" t="s">
        <v>950</v>
      </c>
      <c r="J760" t="s">
        <v>1307</v>
      </c>
      <c r="X760">
        <v>333</v>
      </c>
      <c r="Y760">
        <v>354</v>
      </c>
      <c r="Z760">
        <v>27</v>
      </c>
      <c r="AA760">
        <v>13</v>
      </c>
      <c r="AB760">
        <v>6</v>
      </c>
      <c r="AC760">
        <v>5</v>
      </c>
      <c r="AD760">
        <v>2</v>
      </c>
    </row>
    <row r="761" spans="1:30" x14ac:dyDescent="0.3">
      <c r="A761" t="s">
        <v>1506</v>
      </c>
      <c r="B761" t="s">
        <v>2818</v>
      </c>
      <c r="C761" t="s">
        <v>3066</v>
      </c>
      <c r="D761" t="s">
        <v>3082</v>
      </c>
      <c r="E761" t="s">
        <v>1507</v>
      </c>
      <c r="F761" s="1"/>
      <c r="G761" t="s">
        <v>950</v>
      </c>
      <c r="J761" t="s">
        <v>1307</v>
      </c>
      <c r="X761">
        <v>1055</v>
      </c>
      <c r="Y761">
        <v>956</v>
      </c>
      <c r="Z761">
        <v>314</v>
      </c>
      <c r="AA761">
        <v>103</v>
      </c>
      <c r="AB761">
        <v>82</v>
      </c>
      <c r="AC761">
        <v>44</v>
      </c>
      <c r="AD761">
        <v>20</v>
      </c>
    </row>
    <row r="762" spans="1:30" x14ac:dyDescent="0.3">
      <c r="A762" t="s">
        <v>1508</v>
      </c>
      <c r="B762" t="s">
        <v>2818</v>
      </c>
      <c r="C762" t="s">
        <v>3066</v>
      </c>
      <c r="D762" t="s">
        <v>3082</v>
      </c>
      <c r="E762" t="s">
        <v>1509</v>
      </c>
      <c r="F762" s="1"/>
      <c r="G762" t="s">
        <v>950</v>
      </c>
      <c r="J762" t="s">
        <v>1307</v>
      </c>
      <c r="X762">
        <v>4365</v>
      </c>
      <c r="Y762">
        <v>4324</v>
      </c>
      <c r="Z762">
        <v>3785</v>
      </c>
      <c r="AA762">
        <v>4471</v>
      </c>
      <c r="AB762">
        <v>5301</v>
      </c>
      <c r="AC762">
        <v>5637</v>
      </c>
      <c r="AD762">
        <v>4486</v>
      </c>
    </row>
    <row r="763" spans="1:30" x14ac:dyDescent="0.3">
      <c r="A763" t="s">
        <v>1510</v>
      </c>
      <c r="B763" t="s">
        <v>2818</v>
      </c>
      <c r="C763" t="s">
        <v>3066</v>
      </c>
      <c r="D763" t="s">
        <v>3082</v>
      </c>
      <c r="E763" t="s">
        <v>1511</v>
      </c>
      <c r="F763" s="1"/>
      <c r="G763" t="s">
        <v>950</v>
      </c>
      <c r="J763" t="s">
        <v>1307</v>
      </c>
      <c r="X763">
        <v>167</v>
      </c>
      <c r="Y763">
        <v>447</v>
      </c>
      <c r="Z763">
        <v>642</v>
      </c>
      <c r="AA763">
        <v>913</v>
      </c>
      <c r="AB763">
        <v>1270</v>
      </c>
      <c r="AC763">
        <v>1728</v>
      </c>
      <c r="AD763">
        <v>1791</v>
      </c>
    </row>
    <row r="764" spans="1:30" x14ac:dyDescent="0.3">
      <c r="A764" t="s">
        <v>1512</v>
      </c>
      <c r="B764" t="s">
        <v>2818</v>
      </c>
      <c r="C764" t="s">
        <v>3066</v>
      </c>
      <c r="D764" t="s">
        <v>3074</v>
      </c>
      <c r="E764" t="s">
        <v>1513</v>
      </c>
      <c r="F764" s="1"/>
      <c r="G764" t="s">
        <v>950</v>
      </c>
      <c r="J764" t="s">
        <v>1307</v>
      </c>
      <c r="X764">
        <v>9</v>
      </c>
      <c r="Y764">
        <v>15</v>
      </c>
      <c r="Z764">
        <v>12</v>
      </c>
      <c r="AA764">
        <v>12</v>
      </c>
      <c r="AB764">
        <v>14</v>
      </c>
      <c r="AC764">
        <v>17</v>
      </c>
      <c r="AD764">
        <v>10</v>
      </c>
    </row>
    <row r="765" spans="1:30" x14ac:dyDescent="0.3">
      <c r="A765" t="s">
        <v>1514</v>
      </c>
      <c r="B765" t="s">
        <v>2818</v>
      </c>
      <c r="C765" t="s">
        <v>3066</v>
      </c>
      <c r="D765" t="s">
        <v>3084</v>
      </c>
      <c r="E765" t="s">
        <v>1516</v>
      </c>
      <c r="F765" s="1"/>
      <c r="G765" t="s">
        <v>950</v>
      </c>
      <c r="J765" t="s">
        <v>1307</v>
      </c>
      <c r="X765">
        <v>0</v>
      </c>
      <c r="Y765">
        <v>0</v>
      </c>
      <c r="Z765">
        <v>0</v>
      </c>
      <c r="AA765">
        <v>0</v>
      </c>
      <c r="AB765">
        <v>1</v>
      </c>
      <c r="AC765">
        <v>0</v>
      </c>
      <c r="AD765">
        <v>0</v>
      </c>
    </row>
    <row r="766" spans="1:30" x14ac:dyDescent="0.3">
      <c r="A766" t="s">
        <v>1517</v>
      </c>
      <c r="B766" t="s">
        <v>2818</v>
      </c>
      <c r="C766" t="s">
        <v>3066</v>
      </c>
      <c r="D766" t="s">
        <v>3084</v>
      </c>
      <c r="E766" t="s">
        <v>1518</v>
      </c>
      <c r="F766" s="1"/>
      <c r="G766" t="s">
        <v>950</v>
      </c>
      <c r="J766" t="s">
        <v>1307</v>
      </c>
      <c r="X766">
        <v>37</v>
      </c>
      <c r="Y766">
        <v>14</v>
      </c>
      <c r="Z766">
        <v>16</v>
      </c>
      <c r="AA766">
        <v>37</v>
      </c>
      <c r="AB766">
        <v>6</v>
      </c>
      <c r="AC766">
        <v>8</v>
      </c>
      <c r="AD766">
        <v>7</v>
      </c>
    </row>
    <row r="767" spans="1:30" x14ac:dyDescent="0.3">
      <c r="A767" t="s">
        <v>1519</v>
      </c>
      <c r="B767" t="s">
        <v>2818</v>
      </c>
      <c r="C767" t="s">
        <v>3066</v>
      </c>
      <c r="D767" t="s">
        <v>3084</v>
      </c>
      <c r="E767" t="s">
        <v>1520</v>
      </c>
      <c r="F767" s="1"/>
      <c r="G767" t="s">
        <v>950</v>
      </c>
      <c r="J767" t="s">
        <v>1307</v>
      </c>
      <c r="X767">
        <v>4</v>
      </c>
      <c r="Y767">
        <v>11</v>
      </c>
      <c r="Z767">
        <v>5</v>
      </c>
      <c r="AA767">
        <v>0</v>
      </c>
      <c r="AB767">
        <v>0</v>
      </c>
      <c r="AC767">
        <v>0</v>
      </c>
      <c r="AD767">
        <v>0</v>
      </c>
    </row>
    <row r="768" spans="1:30" x14ac:dyDescent="0.3">
      <c r="A768" t="s">
        <v>1521</v>
      </c>
      <c r="B768" t="s">
        <v>2818</v>
      </c>
      <c r="C768" t="s">
        <v>3066</v>
      </c>
      <c r="D768" t="s">
        <v>3084</v>
      </c>
      <c r="E768" t="s">
        <v>1522</v>
      </c>
      <c r="F768" s="1"/>
      <c r="G768" t="s">
        <v>950</v>
      </c>
      <c r="J768" t="s">
        <v>1307</v>
      </c>
      <c r="X768">
        <v>4602</v>
      </c>
      <c r="Y768">
        <v>3754</v>
      </c>
      <c r="Z768">
        <v>3248</v>
      </c>
      <c r="AA768">
        <v>3819</v>
      </c>
      <c r="AB768">
        <v>4033</v>
      </c>
      <c r="AC768">
        <v>3607</v>
      </c>
      <c r="AD768">
        <v>3138</v>
      </c>
    </row>
    <row r="769" spans="1:30" x14ac:dyDescent="0.3">
      <c r="A769" t="s">
        <v>1523</v>
      </c>
      <c r="B769" t="s">
        <v>2818</v>
      </c>
      <c r="C769" t="s">
        <v>3066</v>
      </c>
      <c r="D769" t="s">
        <v>3084</v>
      </c>
      <c r="E769" t="s">
        <v>1524</v>
      </c>
      <c r="F769" s="1"/>
      <c r="G769" t="s">
        <v>950</v>
      </c>
      <c r="J769" t="s">
        <v>1307</v>
      </c>
      <c r="X769">
        <v>23930</v>
      </c>
      <c r="Y769">
        <v>18307</v>
      </c>
      <c r="Z769">
        <v>17152</v>
      </c>
      <c r="AA769">
        <v>14666</v>
      </c>
      <c r="AB769">
        <v>13600</v>
      </c>
      <c r="AC769">
        <v>13342</v>
      </c>
      <c r="AD769">
        <v>11796</v>
      </c>
    </row>
    <row r="770" spans="1:30" x14ac:dyDescent="0.3">
      <c r="A770" t="s">
        <v>1525</v>
      </c>
      <c r="B770" t="s">
        <v>2818</v>
      </c>
      <c r="C770" t="s">
        <v>3066</v>
      </c>
      <c r="D770" t="s">
        <v>3085</v>
      </c>
      <c r="E770" t="s">
        <v>1527</v>
      </c>
      <c r="F770" s="1"/>
      <c r="G770" t="s">
        <v>950</v>
      </c>
      <c r="J770" t="s">
        <v>1307</v>
      </c>
      <c r="X770">
        <v>13</v>
      </c>
      <c r="Y770">
        <v>18</v>
      </c>
      <c r="Z770">
        <v>26</v>
      </c>
      <c r="AA770">
        <v>24</v>
      </c>
      <c r="AB770">
        <v>28</v>
      </c>
      <c r="AC770">
        <v>43</v>
      </c>
      <c r="AD770">
        <v>101</v>
      </c>
    </row>
    <row r="771" spans="1:30" x14ac:dyDescent="0.3">
      <c r="A771" t="s">
        <v>1528</v>
      </c>
      <c r="B771" t="s">
        <v>2818</v>
      </c>
      <c r="C771" t="s">
        <v>3066</v>
      </c>
      <c r="D771" t="s">
        <v>3069</v>
      </c>
      <c r="E771" t="s">
        <v>1529</v>
      </c>
      <c r="F771" s="1"/>
      <c r="G771" t="s">
        <v>950</v>
      </c>
      <c r="J771" t="s">
        <v>1307</v>
      </c>
      <c r="X771">
        <v>0</v>
      </c>
      <c r="Y771">
        <v>0</v>
      </c>
      <c r="Z771">
        <v>0</v>
      </c>
      <c r="AA771">
        <v>0</v>
      </c>
      <c r="AB771">
        <v>1</v>
      </c>
      <c r="AC771">
        <v>5</v>
      </c>
      <c r="AD771">
        <v>15</v>
      </c>
    </row>
    <row r="772" spans="1:30" x14ac:dyDescent="0.3">
      <c r="A772" t="s">
        <v>1530</v>
      </c>
      <c r="B772" t="s">
        <v>2818</v>
      </c>
      <c r="C772" t="s">
        <v>3066</v>
      </c>
      <c r="D772" t="s">
        <v>3083</v>
      </c>
      <c r="E772" t="s">
        <v>1531</v>
      </c>
      <c r="F772" s="1"/>
      <c r="G772" t="s">
        <v>950</v>
      </c>
      <c r="J772" t="s">
        <v>1307</v>
      </c>
      <c r="X772">
        <v>4</v>
      </c>
      <c r="Y772">
        <v>17</v>
      </c>
      <c r="Z772">
        <v>43</v>
      </c>
      <c r="AA772">
        <v>472</v>
      </c>
      <c r="AB772">
        <v>860</v>
      </c>
      <c r="AC772">
        <v>1531</v>
      </c>
      <c r="AD772">
        <v>1804</v>
      </c>
    </row>
    <row r="773" spans="1:30" x14ac:dyDescent="0.3">
      <c r="A773" t="s">
        <v>1532</v>
      </c>
      <c r="B773" t="s">
        <v>2818</v>
      </c>
      <c r="C773" t="s">
        <v>3066</v>
      </c>
      <c r="D773" t="s">
        <v>3077</v>
      </c>
      <c r="E773" t="s">
        <v>1533</v>
      </c>
      <c r="F773" s="1"/>
      <c r="G773" t="s">
        <v>950</v>
      </c>
      <c r="J773" t="s">
        <v>1307</v>
      </c>
      <c r="X773">
        <v>0</v>
      </c>
      <c r="Y773">
        <v>0</v>
      </c>
      <c r="Z773">
        <v>0</v>
      </c>
      <c r="AA773">
        <v>0</v>
      </c>
      <c r="AB773">
        <v>0</v>
      </c>
      <c r="AC773">
        <v>0</v>
      </c>
      <c r="AD773">
        <v>1</v>
      </c>
    </row>
    <row r="774" spans="1:30" x14ac:dyDescent="0.3">
      <c r="A774" t="s">
        <v>1534</v>
      </c>
      <c r="B774" t="s">
        <v>2818</v>
      </c>
      <c r="C774" t="s">
        <v>3066</v>
      </c>
      <c r="D774" t="s">
        <v>3069</v>
      </c>
      <c r="E774" t="s">
        <v>1535</v>
      </c>
      <c r="F774" s="1"/>
      <c r="G774" t="s">
        <v>950</v>
      </c>
      <c r="J774" t="s">
        <v>1307</v>
      </c>
      <c r="X774">
        <v>33</v>
      </c>
      <c r="Y774">
        <v>28</v>
      </c>
      <c r="Z774">
        <v>28</v>
      </c>
      <c r="AA774">
        <v>43</v>
      </c>
      <c r="AB774">
        <v>49</v>
      </c>
      <c r="AC774">
        <v>26</v>
      </c>
      <c r="AD774">
        <v>47</v>
      </c>
    </row>
    <row r="775" spans="1:30" x14ac:dyDescent="0.3">
      <c r="A775" t="s">
        <v>1536</v>
      </c>
      <c r="B775" t="s">
        <v>2818</v>
      </c>
      <c r="C775" t="s">
        <v>3066</v>
      </c>
      <c r="D775" t="s">
        <v>3071</v>
      </c>
      <c r="E775" t="s">
        <v>1537</v>
      </c>
      <c r="F775" s="1"/>
      <c r="G775" t="s">
        <v>950</v>
      </c>
      <c r="J775" t="s">
        <v>1307</v>
      </c>
      <c r="X775">
        <v>0</v>
      </c>
      <c r="Y775">
        <v>2</v>
      </c>
      <c r="Z775">
        <v>0</v>
      </c>
      <c r="AA775">
        <v>5</v>
      </c>
      <c r="AB775">
        <v>1</v>
      </c>
      <c r="AC775">
        <v>5</v>
      </c>
      <c r="AD775">
        <v>8</v>
      </c>
    </row>
    <row r="776" spans="1:30" x14ac:dyDescent="0.3">
      <c r="A776" t="s">
        <v>1538</v>
      </c>
      <c r="B776" t="s">
        <v>2818</v>
      </c>
      <c r="C776" t="s">
        <v>3066</v>
      </c>
      <c r="D776" t="s">
        <v>3078</v>
      </c>
      <c r="E776" t="s">
        <v>1539</v>
      </c>
      <c r="F776" s="1"/>
      <c r="G776" t="s">
        <v>950</v>
      </c>
      <c r="J776" t="s">
        <v>1307</v>
      </c>
      <c r="X776">
        <v>1</v>
      </c>
      <c r="Y776">
        <v>1</v>
      </c>
      <c r="Z776">
        <v>0</v>
      </c>
      <c r="AA776">
        <v>0</v>
      </c>
      <c r="AB776">
        <v>2</v>
      </c>
      <c r="AC776">
        <v>3</v>
      </c>
      <c r="AD776">
        <v>12</v>
      </c>
    </row>
    <row r="777" spans="1:30" x14ac:dyDescent="0.3">
      <c r="A777" t="s">
        <v>1540</v>
      </c>
      <c r="B777" t="s">
        <v>2818</v>
      </c>
      <c r="C777" t="s">
        <v>3066</v>
      </c>
      <c r="D777" t="s">
        <v>3078</v>
      </c>
      <c r="E777" t="s">
        <v>1541</v>
      </c>
      <c r="F777" s="1"/>
      <c r="G777" t="s">
        <v>950</v>
      </c>
      <c r="J777" t="s">
        <v>1307</v>
      </c>
      <c r="X777">
        <v>1</v>
      </c>
      <c r="Y777">
        <v>5</v>
      </c>
      <c r="Z777">
        <v>7</v>
      </c>
      <c r="AA777">
        <v>42</v>
      </c>
      <c r="AB777">
        <v>10</v>
      </c>
      <c r="AC777">
        <v>11</v>
      </c>
      <c r="AD777">
        <v>742</v>
      </c>
    </row>
    <row r="778" spans="1:30" x14ac:dyDescent="0.3">
      <c r="A778" t="s">
        <v>1542</v>
      </c>
      <c r="B778" t="s">
        <v>2818</v>
      </c>
      <c r="C778" t="s">
        <v>3066</v>
      </c>
      <c r="D778" t="s">
        <v>3076</v>
      </c>
      <c r="E778" t="s">
        <v>1543</v>
      </c>
      <c r="F778" s="1"/>
      <c r="G778" t="s">
        <v>950</v>
      </c>
      <c r="J778" t="s">
        <v>1307</v>
      </c>
      <c r="X778">
        <v>856</v>
      </c>
      <c r="Y778">
        <v>861</v>
      </c>
      <c r="Z778">
        <v>862</v>
      </c>
      <c r="AA778">
        <v>792</v>
      </c>
      <c r="AB778">
        <v>859</v>
      </c>
      <c r="AC778">
        <v>750</v>
      </c>
      <c r="AD778">
        <v>805</v>
      </c>
    </row>
    <row r="779" spans="1:30" x14ac:dyDescent="0.3">
      <c r="A779" t="s">
        <v>1544</v>
      </c>
      <c r="B779" t="s">
        <v>2818</v>
      </c>
      <c r="C779" t="s">
        <v>3066</v>
      </c>
      <c r="D779" t="s">
        <v>3085</v>
      </c>
      <c r="E779" t="s">
        <v>1545</v>
      </c>
      <c r="F779" s="1"/>
      <c r="G779" t="s">
        <v>950</v>
      </c>
      <c r="J779" t="s">
        <v>1307</v>
      </c>
      <c r="X779">
        <v>193</v>
      </c>
      <c r="Y779">
        <v>212</v>
      </c>
      <c r="Z779">
        <v>218</v>
      </c>
      <c r="AA779">
        <v>170</v>
      </c>
      <c r="AB779">
        <v>152</v>
      </c>
      <c r="AC779">
        <v>126</v>
      </c>
      <c r="AD779">
        <v>118</v>
      </c>
    </row>
    <row r="780" spans="1:30" x14ac:dyDescent="0.3">
      <c r="A780" t="s">
        <v>1546</v>
      </c>
      <c r="B780" t="s">
        <v>2818</v>
      </c>
      <c r="C780" t="s">
        <v>3066</v>
      </c>
      <c r="D780" t="s">
        <v>3076</v>
      </c>
      <c r="E780" t="s">
        <v>1547</v>
      </c>
      <c r="F780" s="1"/>
      <c r="G780" t="s">
        <v>950</v>
      </c>
      <c r="J780" t="s">
        <v>1307</v>
      </c>
      <c r="X780">
        <v>6786</v>
      </c>
      <c r="Y780">
        <v>6966</v>
      </c>
      <c r="Z780">
        <v>6768</v>
      </c>
      <c r="AA780">
        <v>6674</v>
      </c>
      <c r="AB780">
        <v>6055</v>
      </c>
      <c r="AC780">
        <v>6038</v>
      </c>
      <c r="AD780">
        <v>5613</v>
      </c>
    </row>
    <row r="781" spans="1:30" x14ac:dyDescent="0.3">
      <c r="A781" t="s">
        <v>1548</v>
      </c>
      <c r="B781" t="s">
        <v>2818</v>
      </c>
      <c r="C781" t="s">
        <v>3066</v>
      </c>
      <c r="D781" t="s">
        <v>3076</v>
      </c>
      <c r="E781" t="s">
        <v>1549</v>
      </c>
      <c r="F781" s="1"/>
      <c r="G781" t="s">
        <v>950</v>
      </c>
      <c r="J781" t="s">
        <v>1307</v>
      </c>
      <c r="X781">
        <v>293</v>
      </c>
      <c r="Y781">
        <v>278</v>
      </c>
      <c r="Z781">
        <v>139</v>
      </c>
      <c r="AA781">
        <v>224</v>
      </c>
      <c r="AB781">
        <v>170</v>
      </c>
      <c r="AC781">
        <v>178</v>
      </c>
      <c r="AD781">
        <v>199</v>
      </c>
    </row>
    <row r="782" spans="1:30" x14ac:dyDescent="0.3">
      <c r="A782" t="s">
        <v>1550</v>
      </c>
      <c r="B782" t="s">
        <v>2818</v>
      </c>
      <c r="C782" t="s">
        <v>3066</v>
      </c>
      <c r="D782" t="s">
        <v>3082</v>
      </c>
      <c r="E782" t="s">
        <v>1551</v>
      </c>
      <c r="F782" s="1"/>
      <c r="G782" t="s">
        <v>950</v>
      </c>
      <c r="J782" t="s">
        <v>1307</v>
      </c>
      <c r="X782">
        <v>2</v>
      </c>
      <c r="Y782">
        <v>5</v>
      </c>
      <c r="Z782">
        <v>76</v>
      </c>
      <c r="AA782">
        <v>211</v>
      </c>
      <c r="AB782">
        <v>368</v>
      </c>
      <c r="AC782">
        <v>421</v>
      </c>
      <c r="AD782">
        <v>508</v>
      </c>
    </row>
    <row r="783" spans="1:30" x14ac:dyDescent="0.3">
      <c r="A783" t="s">
        <v>1552</v>
      </c>
      <c r="B783" t="s">
        <v>2818</v>
      </c>
      <c r="C783" t="s">
        <v>3066</v>
      </c>
      <c r="D783" t="s">
        <v>3084</v>
      </c>
      <c r="E783" t="s">
        <v>1553</v>
      </c>
      <c r="F783" s="1"/>
      <c r="G783" t="s">
        <v>950</v>
      </c>
      <c r="J783" t="s">
        <v>1307</v>
      </c>
      <c r="X783">
        <v>965</v>
      </c>
      <c r="Y783">
        <v>1119</v>
      </c>
      <c r="Z783">
        <v>1605</v>
      </c>
      <c r="AA783">
        <v>1915</v>
      </c>
      <c r="AB783">
        <v>1675</v>
      </c>
      <c r="AC783">
        <v>1721</v>
      </c>
      <c r="AD783">
        <v>1335</v>
      </c>
    </row>
    <row r="784" spans="1:30" x14ac:dyDescent="0.3">
      <c r="A784" t="s">
        <v>1554</v>
      </c>
      <c r="B784" t="s">
        <v>2818</v>
      </c>
      <c r="C784" t="s">
        <v>3066</v>
      </c>
      <c r="D784" t="s">
        <v>3070</v>
      </c>
      <c r="E784" t="s">
        <v>1555</v>
      </c>
      <c r="F784" s="1"/>
      <c r="G784" t="s">
        <v>950</v>
      </c>
      <c r="J784" t="s">
        <v>1307</v>
      </c>
      <c r="X784">
        <v>2662</v>
      </c>
      <c r="Y784">
        <v>2543</v>
      </c>
      <c r="Z784">
        <v>2238</v>
      </c>
      <c r="AA784">
        <v>2010</v>
      </c>
      <c r="AB784">
        <v>1770</v>
      </c>
      <c r="AC784">
        <v>1581</v>
      </c>
      <c r="AD784">
        <v>1354</v>
      </c>
    </row>
    <row r="785" spans="1:30" x14ac:dyDescent="0.3">
      <c r="A785" t="s">
        <v>1556</v>
      </c>
      <c r="B785" t="s">
        <v>2818</v>
      </c>
      <c r="C785" t="s">
        <v>3066</v>
      </c>
      <c r="D785" t="s">
        <v>3070</v>
      </c>
      <c r="E785" t="s">
        <v>1557</v>
      </c>
      <c r="F785" s="1"/>
      <c r="G785" t="s">
        <v>950</v>
      </c>
      <c r="J785" t="s">
        <v>1307</v>
      </c>
      <c r="X785">
        <v>212</v>
      </c>
      <c r="Y785">
        <v>212</v>
      </c>
      <c r="Z785">
        <v>218</v>
      </c>
      <c r="AA785">
        <v>172</v>
      </c>
      <c r="AB785">
        <v>102</v>
      </c>
      <c r="AC785">
        <v>65</v>
      </c>
      <c r="AD785">
        <v>54</v>
      </c>
    </row>
    <row r="786" spans="1:30" x14ac:dyDescent="0.3">
      <c r="A786" t="s">
        <v>1558</v>
      </c>
      <c r="B786" t="s">
        <v>2818</v>
      </c>
      <c r="C786" t="s">
        <v>3066</v>
      </c>
      <c r="D786" t="s">
        <v>3070</v>
      </c>
      <c r="E786" t="s">
        <v>1559</v>
      </c>
      <c r="F786" s="1"/>
      <c r="G786" t="s">
        <v>950</v>
      </c>
      <c r="J786" t="s">
        <v>1307</v>
      </c>
      <c r="X786">
        <v>0</v>
      </c>
      <c r="Y786">
        <v>0</v>
      </c>
      <c r="Z786">
        <v>2</v>
      </c>
      <c r="AA786">
        <v>8</v>
      </c>
      <c r="AB786">
        <v>30</v>
      </c>
      <c r="AC786">
        <v>31</v>
      </c>
      <c r="AD786">
        <v>49</v>
      </c>
    </row>
    <row r="787" spans="1:30" x14ac:dyDescent="0.3">
      <c r="A787" t="s">
        <v>1560</v>
      </c>
      <c r="B787" t="s">
        <v>2818</v>
      </c>
      <c r="C787" t="s">
        <v>3066</v>
      </c>
      <c r="D787" t="s">
        <v>3070</v>
      </c>
      <c r="E787" t="s">
        <v>1561</v>
      </c>
      <c r="F787" s="1"/>
      <c r="G787" t="s">
        <v>950</v>
      </c>
      <c r="J787" t="s">
        <v>1307</v>
      </c>
      <c r="X787">
        <v>472</v>
      </c>
      <c r="Y787">
        <v>390</v>
      </c>
      <c r="Z787">
        <v>371</v>
      </c>
      <c r="AA787">
        <v>346</v>
      </c>
      <c r="AB787">
        <v>247</v>
      </c>
      <c r="AC787">
        <v>289</v>
      </c>
      <c r="AD787">
        <v>652</v>
      </c>
    </row>
    <row r="788" spans="1:30" x14ac:dyDescent="0.3">
      <c r="A788" t="s">
        <v>1562</v>
      </c>
      <c r="B788" t="s">
        <v>2818</v>
      </c>
      <c r="C788" t="s">
        <v>3066</v>
      </c>
      <c r="D788" t="s">
        <v>3070</v>
      </c>
      <c r="E788" t="s">
        <v>1563</v>
      </c>
      <c r="F788" s="1"/>
      <c r="G788" t="s">
        <v>950</v>
      </c>
      <c r="J788" t="s">
        <v>1307</v>
      </c>
      <c r="X788">
        <v>28</v>
      </c>
      <c r="Y788">
        <v>28</v>
      </c>
      <c r="Z788">
        <v>34</v>
      </c>
      <c r="AA788">
        <v>11</v>
      </c>
      <c r="AB788">
        <v>4</v>
      </c>
      <c r="AC788">
        <v>1</v>
      </c>
      <c r="AD788">
        <v>2</v>
      </c>
    </row>
    <row r="789" spans="1:30" x14ac:dyDescent="0.3">
      <c r="A789" t="s">
        <v>1564</v>
      </c>
      <c r="B789" t="s">
        <v>2818</v>
      </c>
      <c r="C789" t="s">
        <v>3066</v>
      </c>
      <c r="D789" t="s">
        <v>3070</v>
      </c>
      <c r="E789" t="s">
        <v>1565</v>
      </c>
      <c r="F789" s="1"/>
      <c r="G789" t="s">
        <v>950</v>
      </c>
      <c r="J789" t="s">
        <v>1307</v>
      </c>
      <c r="X789">
        <v>15676</v>
      </c>
      <c r="Y789">
        <v>16635</v>
      </c>
      <c r="Z789">
        <v>15553</v>
      </c>
      <c r="AA789">
        <v>15321</v>
      </c>
      <c r="AB789">
        <v>15387</v>
      </c>
      <c r="AC789">
        <v>14621</v>
      </c>
      <c r="AD789">
        <v>16174</v>
      </c>
    </row>
    <row r="790" spans="1:30" x14ac:dyDescent="0.3">
      <c r="A790" t="s">
        <v>1566</v>
      </c>
      <c r="B790" t="s">
        <v>2818</v>
      </c>
      <c r="C790" t="s">
        <v>3066</v>
      </c>
      <c r="D790" t="s">
        <v>3083</v>
      </c>
      <c r="E790" t="s">
        <v>1567</v>
      </c>
      <c r="F790" s="1"/>
      <c r="G790" t="s">
        <v>950</v>
      </c>
      <c r="J790" t="s">
        <v>1307</v>
      </c>
      <c r="X790">
        <v>8</v>
      </c>
      <c r="Y790">
        <v>15</v>
      </c>
      <c r="Z790">
        <v>34</v>
      </c>
      <c r="AA790">
        <v>55</v>
      </c>
      <c r="AB790">
        <v>48</v>
      </c>
      <c r="AC790">
        <v>22</v>
      </c>
      <c r="AD790">
        <v>20</v>
      </c>
    </row>
    <row r="791" spans="1:30" x14ac:dyDescent="0.3">
      <c r="A791" t="s">
        <v>1568</v>
      </c>
      <c r="B791" t="s">
        <v>2818</v>
      </c>
      <c r="C791" t="s">
        <v>3066</v>
      </c>
      <c r="D791" t="s">
        <v>3078</v>
      </c>
      <c r="E791" t="s">
        <v>1569</v>
      </c>
      <c r="F791" s="1"/>
      <c r="G791" t="s">
        <v>950</v>
      </c>
      <c r="J791" t="s">
        <v>1307</v>
      </c>
      <c r="X791">
        <v>1365</v>
      </c>
      <c r="Y791">
        <v>1317</v>
      </c>
      <c r="Z791">
        <v>1254</v>
      </c>
      <c r="AA791">
        <v>1220</v>
      </c>
      <c r="AB791">
        <v>1177</v>
      </c>
      <c r="AC791">
        <v>1234</v>
      </c>
      <c r="AD791">
        <v>1427</v>
      </c>
    </row>
    <row r="792" spans="1:30" x14ac:dyDescent="0.3">
      <c r="A792" t="s">
        <v>1570</v>
      </c>
      <c r="B792" t="s">
        <v>2818</v>
      </c>
      <c r="C792" t="s">
        <v>3066</v>
      </c>
      <c r="D792" t="s">
        <v>3078</v>
      </c>
      <c r="E792" t="s">
        <v>1571</v>
      </c>
      <c r="F792" s="1"/>
      <c r="G792" t="s">
        <v>950</v>
      </c>
      <c r="J792" t="s">
        <v>1307</v>
      </c>
      <c r="X792">
        <v>1691</v>
      </c>
      <c r="Y792">
        <v>1162</v>
      </c>
      <c r="Z792">
        <v>1000</v>
      </c>
      <c r="AA792">
        <v>1215</v>
      </c>
      <c r="AB792">
        <v>1001</v>
      </c>
      <c r="AC792">
        <v>907</v>
      </c>
      <c r="AD792">
        <v>4163</v>
      </c>
    </row>
    <row r="793" spans="1:30" x14ac:dyDescent="0.3">
      <c r="A793" t="s">
        <v>1572</v>
      </c>
      <c r="B793" t="s">
        <v>2818</v>
      </c>
      <c r="C793" t="s">
        <v>3066</v>
      </c>
      <c r="D793" t="s">
        <v>2922</v>
      </c>
      <c r="E793" t="s">
        <v>1573</v>
      </c>
      <c r="F793" s="1"/>
      <c r="G793" t="s">
        <v>950</v>
      </c>
      <c r="J793" t="s">
        <v>1307</v>
      </c>
      <c r="X793">
        <v>124</v>
      </c>
      <c r="Y793">
        <v>159</v>
      </c>
      <c r="Z793">
        <v>196</v>
      </c>
      <c r="AA793">
        <v>351</v>
      </c>
      <c r="AB793">
        <v>1557</v>
      </c>
      <c r="AC793">
        <v>1461</v>
      </c>
      <c r="AD793">
        <v>1307</v>
      </c>
    </row>
    <row r="794" spans="1:30" x14ac:dyDescent="0.3">
      <c r="A794" t="s">
        <v>1574</v>
      </c>
      <c r="B794" t="s">
        <v>2818</v>
      </c>
      <c r="C794" t="s">
        <v>3066</v>
      </c>
      <c r="D794" t="s">
        <v>3086</v>
      </c>
      <c r="E794" t="s">
        <v>1576</v>
      </c>
      <c r="F794" s="1"/>
      <c r="G794" t="s">
        <v>950</v>
      </c>
      <c r="J794" t="s">
        <v>1307</v>
      </c>
      <c r="X794">
        <v>7</v>
      </c>
      <c r="Y794">
        <v>4</v>
      </c>
      <c r="Z794">
        <v>1</v>
      </c>
      <c r="AA794">
        <v>0</v>
      </c>
      <c r="AB794">
        <v>0</v>
      </c>
      <c r="AC794">
        <v>0</v>
      </c>
      <c r="AD794">
        <v>0</v>
      </c>
    </row>
    <row r="795" spans="1:30" x14ac:dyDescent="0.3">
      <c r="A795" t="s">
        <v>1577</v>
      </c>
      <c r="B795" t="s">
        <v>2818</v>
      </c>
      <c r="C795" t="s">
        <v>3066</v>
      </c>
      <c r="D795" t="s">
        <v>3080</v>
      </c>
      <c r="E795" t="s">
        <v>1578</v>
      </c>
      <c r="F795" s="1"/>
      <c r="G795" t="s">
        <v>950</v>
      </c>
      <c r="J795" t="s">
        <v>1307</v>
      </c>
      <c r="X795">
        <v>1</v>
      </c>
      <c r="Y795">
        <v>3</v>
      </c>
      <c r="Z795">
        <v>7</v>
      </c>
      <c r="AA795">
        <v>4</v>
      </c>
      <c r="AB795">
        <v>1</v>
      </c>
      <c r="AC795">
        <v>1</v>
      </c>
      <c r="AD795">
        <v>3</v>
      </c>
    </row>
    <row r="796" spans="1:30" x14ac:dyDescent="0.3">
      <c r="A796" t="s">
        <v>1579</v>
      </c>
      <c r="B796" t="s">
        <v>2818</v>
      </c>
      <c r="C796" t="s">
        <v>3066</v>
      </c>
      <c r="D796" t="s">
        <v>3072</v>
      </c>
      <c r="E796" t="s">
        <v>1580</v>
      </c>
      <c r="F796" s="1"/>
      <c r="G796" t="s">
        <v>950</v>
      </c>
      <c r="J796" t="s">
        <v>1307</v>
      </c>
      <c r="X796">
        <v>27</v>
      </c>
      <c r="Y796">
        <v>24</v>
      </c>
      <c r="Z796">
        <v>80</v>
      </c>
      <c r="AA796">
        <v>100</v>
      </c>
      <c r="AB796">
        <v>216</v>
      </c>
      <c r="AC796">
        <v>138</v>
      </c>
      <c r="AD796">
        <v>109</v>
      </c>
    </row>
    <row r="797" spans="1:30" x14ac:dyDescent="0.3">
      <c r="A797" t="s">
        <v>1581</v>
      </c>
      <c r="B797" t="s">
        <v>2818</v>
      </c>
      <c r="C797" t="s">
        <v>3066</v>
      </c>
      <c r="D797" t="s">
        <v>3069</v>
      </c>
      <c r="E797" t="s">
        <v>1582</v>
      </c>
      <c r="F797" s="1"/>
      <c r="G797" t="s">
        <v>950</v>
      </c>
      <c r="J797" t="s">
        <v>1307</v>
      </c>
      <c r="X797">
        <v>9</v>
      </c>
      <c r="Y797">
        <v>10</v>
      </c>
      <c r="Z797">
        <v>16</v>
      </c>
      <c r="AA797">
        <v>20</v>
      </c>
      <c r="AB797">
        <v>27</v>
      </c>
      <c r="AC797">
        <v>23</v>
      </c>
      <c r="AD797">
        <v>14</v>
      </c>
    </row>
    <row r="798" spans="1:30" x14ac:dyDescent="0.3">
      <c r="A798" t="s">
        <v>1583</v>
      </c>
      <c r="B798" t="s">
        <v>2818</v>
      </c>
      <c r="C798" t="s">
        <v>3066</v>
      </c>
      <c r="D798" t="s">
        <v>3075</v>
      </c>
      <c r="E798" t="s">
        <v>1584</v>
      </c>
      <c r="F798" s="1"/>
      <c r="G798" t="s">
        <v>950</v>
      </c>
      <c r="J798" t="s">
        <v>1307</v>
      </c>
      <c r="X798">
        <v>3</v>
      </c>
      <c r="Y798">
        <v>1</v>
      </c>
      <c r="Z798">
        <v>0</v>
      </c>
      <c r="AA798">
        <v>3</v>
      </c>
      <c r="AB798">
        <v>3</v>
      </c>
      <c r="AC798">
        <v>1</v>
      </c>
      <c r="AD798">
        <v>5</v>
      </c>
    </row>
    <row r="799" spans="1:30" x14ac:dyDescent="0.3">
      <c r="A799" t="s">
        <v>1585</v>
      </c>
      <c r="B799" t="s">
        <v>2818</v>
      </c>
      <c r="C799" t="s">
        <v>3066</v>
      </c>
      <c r="D799" t="s">
        <v>3075</v>
      </c>
      <c r="E799" t="s">
        <v>1586</v>
      </c>
      <c r="F799" s="1"/>
      <c r="G799" t="s">
        <v>950</v>
      </c>
      <c r="J799" t="s">
        <v>1307</v>
      </c>
      <c r="X799">
        <v>33</v>
      </c>
      <c r="Y799">
        <v>56</v>
      </c>
      <c r="Z799">
        <v>68</v>
      </c>
      <c r="AA799">
        <v>114</v>
      </c>
      <c r="AB799">
        <v>117</v>
      </c>
      <c r="AC799">
        <v>135</v>
      </c>
      <c r="AD799">
        <v>179</v>
      </c>
    </row>
    <row r="800" spans="1:30" x14ac:dyDescent="0.3">
      <c r="A800" t="s">
        <v>1587</v>
      </c>
      <c r="B800" t="s">
        <v>2818</v>
      </c>
      <c r="C800" t="s">
        <v>3066</v>
      </c>
      <c r="D800" t="s">
        <v>3070</v>
      </c>
      <c r="E800" t="s">
        <v>1588</v>
      </c>
      <c r="F800" s="1"/>
      <c r="G800" t="s">
        <v>950</v>
      </c>
      <c r="J800" t="s">
        <v>1307</v>
      </c>
      <c r="X800">
        <v>9</v>
      </c>
      <c r="Y800">
        <v>5</v>
      </c>
      <c r="Z800">
        <v>7</v>
      </c>
      <c r="AA800">
        <v>4</v>
      </c>
      <c r="AB800">
        <v>2</v>
      </c>
      <c r="AC800">
        <v>0</v>
      </c>
      <c r="AD800">
        <v>0</v>
      </c>
    </row>
    <row r="801" spans="1:30" x14ac:dyDescent="0.3">
      <c r="A801" t="s">
        <v>1589</v>
      </c>
      <c r="B801" t="s">
        <v>2818</v>
      </c>
      <c r="C801" t="s">
        <v>3066</v>
      </c>
      <c r="D801" t="s">
        <v>3070</v>
      </c>
      <c r="E801" t="s">
        <v>1590</v>
      </c>
      <c r="F801" s="1"/>
      <c r="G801" t="s">
        <v>950</v>
      </c>
      <c r="J801" t="s">
        <v>1307</v>
      </c>
      <c r="X801">
        <v>218</v>
      </c>
      <c r="Y801">
        <v>206</v>
      </c>
      <c r="Z801">
        <v>159</v>
      </c>
      <c r="AA801">
        <v>166</v>
      </c>
      <c r="AB801">
        <v>132</v>
      </c>
      <c r="AC801">
        <v>26</v>
      </c>
      <c r="AD801">
        <v>0</v>
      </c>
    </row>
    <row r="802" spans="1:30" x14ac:dyDescent="0.3">
      <c r="A802" t="s">
        <v>1591</v>
      </c>
      <c r="B802" t="s">
        <v>2818</v>
      </c>
      <c r="C802" t="s">
        <v>3066</v>
      </c>
      <c r="D802" t="s">
        <v>3083</v>
      </c>
      <c r="E802" t="s">
        <v>1592</v>
      </c>
      <c r="F802" s="1"/>
      <c r="G802" t="s">
        <v>950</v>
      </c>
      <c r="J802" t="s">
        <v>1307</v>
      </c>
      <c r="X802">
        <v>0</v>
      </c>
      <c r="Y802">
        <v>0</v>
      </c>
      <c r="Z802">
        <v>0</v>
      </c>
      <c r="AA802">
        <v>0</v>
      </c>
      <c r="AB802">
        <v>0</v>
      </c>
      <c r="AC802">
        <v>0</v>
      </c>
      <c r="AD802">
        <v>1</v>
      </c>
    </row>
    <row r="803" spans="1:30" x14ac:dyDescent="0.3">
      <c r="A803" t="s">
        <v>1593</v>
      </c>
      <c r="B803" t="s">
        <v>2818</v>
      </c>
      <c r="C803" t="s">
        <v>3066</v>
      </c>
      <c r="D803" t="s">
        <v>3073</v>
      </c>
      <c r="E803" t="s">
        <v>1594</v>
      </c>
      <c r="F803" s="1"/>
      <c r="G803" t="s">
        <v>950</v>
      </c>
      <c r="J803" t="s">
        <v>1307</v>
      </c>
      <c r="X803">
        <v>1</v>
      </c>
      <c r="Y803">
        <v>2</v>
      </c>
      <c r="Z803">
        <v>1</v>
      </c>
      <c r="AA803">
        <v>0</v>
      </c>
      <c r="AB803">
        <v>0</v>
      </c>
      <c r="AC803">
        <v>0</v>
      </c>
      <c r="AD803">
        <v>0</v>
      </c>
    </row>
    <row r="804" spans="1:30" x14ac:dyDescent="0.3">
      <c r="A804" t="s">
        <v>1595</v>
      </c>
      <c r="B804" t="s">
        <v>2818</v>
      </c>
      <c r="C804" t="s">
        <v>3066</v>
      </c>
      <c r="D804" t="s">
        <v>3083</v>
      </c>
      <c r="E804" t="s">
        <v>1596</v>
      </c>
      <c r="F804" s="1"/>
      <c r="G804" t="s">
        <v>950</v>
      </c>
      <c r="J804" t="s">
        <v>1307</v>
      </c>
      <c r="X804">
        <v>0</v>
      </c>
      <c r="Y804">
        <v>0</v>
      </c>
      <c r="Z804">
        <v>0</v>
      </c>
      <c r="AA804">
        <v>0</v>
      </c>
      <c r="AB804">
        <v>0</v>
      </c>
      <c r="AC804">
        <v>0</v>
      </c>
      <c r="AD804">
        <v>1</v>
      </c>
    </row>
    <row r="805" spans="1:30" x14ac:dyDescent="0.3">
      <c r="A805" t="s">
        <v>1597</v>
      </c>
      <c r="B805" t="s">
        <v>2818</v>
      </c>
      <c r="C805" t="s">
        <v>3066</v>
      </c>
      <c r="D805" t="s">
        <v>3087</v>
      </c>
      <c r="E805" t="s">
        <v>1599</v>
      </c>
      <c r="F805" s="1"/>
      <c r="G805" t="s">
        <v>950</v>
      </c>
      <c r="J805" t="s">
        <v>1307</v>
      </c>
      <c r="X805">
        <v>1</v>
      </c>
      <c r="Y805">
        <v>3</v>
      </c>
      <c r="Z805">
        <v>0</v>
      </c>
      <c r="AA805">
        <v>0</v>
      </c>
      <c r="AB805">
        <v>0</v>
      </c>
      <c r="AC805">
        <v>1</v>
      </c>
      <c r="AD805">
        <v>0</v>
      </c>
    </row>
    <row r="806" spans="1:30" x14ac:dyDescent="0.3">
      <c r="A806" t="s">
        <v>1600</v>
      </c>
      <c r="B806" t="s">
        <v>2818</v>
      </c>
      <c r="C806" t="s">
        <v>3066</v>
      </c>
      <c r="D806" t="s">
        <v>3070</v>
      </c>
      <c r="E806" t="s">
        <v>1601</v>
      </c>
      <c r="F806" s="1"/>
      <c r="G806" t="s">
        <v>950</v>
      </c>
      <c r="J806" t="s">
        <v>1307</v>
      </c>
      <c r="X806">
        <v>278</v>
      </c>
      <c r="Y806">
        <v>406</v>
      </c>
      <c r="Z806">
        <v>561</v>
      </c>
      <c r="AA806">
        <v>1098</v>
      </c>
      <c r="AB806">
        <v>103</v>
      </c>
      <c r="AC806">
        <v>275</v>
      </c>
      <c r="AD806">
        <v>264</v>
      </c>
    </row>
    <row r="807" spans="1:30" x14ac:dyDescent="0.3">
      <c r="A807" t="s">
        <v>1602</v>
      </c>
      <c r="B807" t="s">
        <v>2818</v>
      </c>
      <c r="C807" t="s">
        <v>3066</v>
      </c>
      <c r="D807" t="s">
        <v>3083</v>
      </c>
      <c r="E807" t="s">
        <v>1603</v>
      </c>
      <c r="F807" s="1"/>
      <c r="G807" t="s">
        <v>950</v>
      </c>
      <c r="J807" t="s">
        <v>1307</v>
      </c>
      <c r="X807">
        <v>77</v>
      </c>
      <c r="Y807">
        <v>95</v>
      </c>
      <c r="Z807">
        <v>99</v>
      </c>
      <c r="AA807">
        <v>112</v>
      </c>
      <c r="AB807">
        <v>154</v>
      </c>
      <c r="AC807">
        <v>83</v>
      </c>
      <c r="AD807">
        <v>73</v>
      </c>
    </row>
    <row r="808" spans="1:30" x14ac:dyDescent="0.3">
      <c r="A808" t="s">
        <v>1604</v>
      </c>
      <c r="B808" t="s">
        <v>2818</v>
      </c>
      <c r="C808" t="s">
        <v>3066</v>
      </c>
      <c r="D808" t="s">
        <v>3080</v>
      </c>
      <c r="E808" t="s">
        <v>1605</v>
      </c>
      <c r="F808" s="1"/>
      <c r="G808" t="s">
        <v>950</v>
      </c>
      <c r="J808" t="s">
        <v>1307</v>
      </c>
      <c r="X808">
        <v>2</v>
      </c>
      <c r="Y808">
        <v>7</v>
      </c>
      <c r="Z808">
        <v>4</v>
      </c>
      <c r="AA808">
        <v>7</v>
      </c>
      <c r="AB808">
        <v>5</v>
      </c>
      <c r="AC808">
        <v>10</v>
      </c>
      <c r="AD808">
        <v>8</v>
      </c>
    </row>
    <row r="809" spans="1:30" x14ac:dyDescent="0.3">
      <c r="A809" t="s">
        <v>1606</v>
      </c>
      <c r="B809" t="s">
        <v>2818</v>
      </c>
      <c r="C809" t="s">
        <v>3066</v>
      </c>
      <c r="D809" t="s">
        <v>3071</v>
      </c>
      <c r="E809" t="s">
        <v>1607</v>
      </c>
      <c r="F809" s="1"/>
      <c r="G809" t="s">
        <v>950</v>
      </c>
      <c r="J809" t="s">
        <v>1307</v>
      </c>
      <c r="X809">
        <v>0</v>
      </c>
      <c r="Y809">
        <v>1</v>
      </c>
      <c r="Z809">
        <v>0</v>
      </c>
      <c r="AA809">
        <v>0</v>
      </c>
      <c r="AB809">
        <v>1</v>
      </c>
      <c r="AC809">
        <v>0</v>
      </c>
      <c r="AD809">
        <v>0</v>
      </c>
    </row>
    <row r="810" spans="1:30" x14ac:dyDescent="0.3">
      <c r="A810" t="s">
        <v>1608</v>
      </c>
      <c r="B810" t="s">
        <v>2818</v>
      </c>
      <c r="C810" t="s">
        <v>3066</v>
      </c>
      <c r="D810" t="s">
        <v>3072</v>
      </c>
      <c r="E810" t="s">
        <v>1609</v>
      </c>
      <c r="F810" s="1"/>
      <c r="G810" t="s">
        <v>950</v>
      </c>
      <c r="J810" t="s">
        <v>1307</v>
      </c>
      <c r="X810">
        <v>106</v>
      </c>
      <c r="Y810">
        <v>98</v>
      </c>
      <c r="Z810">
        <v>80</v>
      </c>
      <c r="AA810">
        <v>61</v>
      </c>
      <c r="AB810">
        <v>68</v>
      </c>
      <c r="AC810">
        <v>149</v>
      </c>
      <c r="AD810">
        <v>64</v>
      </c>
    </row>
    <row r="811" spans="1:30" x14ac:dyDescent="0.3">
      <c r="A811" t="s">
        <v>1610</v>
      </c>
      <c r="B811" t="s">
        <v>2818</v>
      </c>
      <c r="C811" t="s">
        <v>3066</v>
      </c>
      <c r="D811" t="s">
        <v>3078</v>
      </c>
      <c r="E811" t="s">
        <v>1611</v>
      </c>
      <c r="F811" s="1"/>
      <c r="G811" t="s">
        <v>950</v>
      </c>
      <c r="J811" t="s">
        <v>1307</v>
      </c>
      <c r="X811">
        <v>5882</v>
      </c>
      <c r="Y811">
        <v>5635</v>
      </c>
      <c r="Z811">
        <v>4998</v>
      </c>
      <c r="AA811">
        <v>5346</v>
      </c>
      <c r="AB811">
        <v>5740</v>
      </c>
      <c r="AC811">
        <v>5989</v>
      </c>
      <c r="AD811">
        <v>6521</v>
      </c>
    </row>
    <row r="812" spans="1:30" x14ac:dyDescent="0.3">
      <c r="A812" t="s">
        <v>1612</v>
      </c>
      <c r="B812" t="s">
        <v>2818</v>
      </c>
      <c r="C812" t="s">
        <v>3066</v>
      </c>
      <c r="D812" t="s">
        <v>3078</v>
      </c>
      <c r="E812" t="s">
        <v>1613</v>
      </c>
      <c r="F812" s="1"/>
      <c r="G812" t="s">
        <v>950</v>
      </c>
      <c r="J812" t="s">
        <v>1307</v>
      </c>
      <c r="X812">
        <v>0</v>
      </c>
      <c r="Y812">
        <v>0</v>
      </c>
      <c r="Z812">
        <v>0</v>
      </c>
      <c r="AA812">
        <v>197</v>
      </c>
      <c r="AB812">
        <v>178</v>
      </c>
      <c r="AC812">
        <v>616</v>
      </c>
      <c r="AD812">
        <v>131</v>
      </c>
    </row>
    <row r="813" spans="1:30" x14ac:dyDescent="0.3">
      <c r="A813" t="s">
        <v>1614</v>
      </c>
      <c r="B813" t="s">
        <v>2818</v>
      </c>
      <c r="C813" t="s">
        <v>3066</v>
      </c>
      <c r="D813" t="s">
        <v>3078</v>
      </c>
      <c r="E813" t="s">
        <v>1615</v>
      </c>
      <c r="F813" s="1"/>
      <c r="G813" t="s">
        <v>950</v>
      </c>
      <c r="J813" t="s">
        <v>1307</v>
      </c>
      <c r="X813">
        <v>584</v>
      </c>
      <c r="Y813">
        <v>361</v>
      </c>
      <c r="Z813">
        <v>283</v>
      </c>
      <c r="AA813">
        <v>306</v>
      </c>
      <c r="AB813">
        <v>223</v>
      </c>
      <c r="AC813">
        <v>209</v>
      </c>
      <c r="AD813">
        <v>992</v>
      </c>
    </row>
    <row r="814" spans="1:30" x14ac:dyDescent="0.3">
      <c r="A814" t="s">
        <v>1616</v>
      </c>
      <c r="B814" t="s">
        <v>2818</v>
      </c>
      <c r="C814" t="s">
        <v>3066</v>
      </c>
      <c r="D814" t="s">
        <v>3070</v>
      </c>
      <c r="E814" t="s">
        <v>1617</v>
      </c>
      <c r="F814" s="1"/>
      <c r="G814" t="s">
        <v>950</v>
      </c>
      <c r="J814" t="s">
        <v>1307</v>
      </c>
      <c r="X814">
        <v>44</v>
      </c>
      <c r="Y814">
        <v>33</v>
      </c>
      <c r="Z814">
        <v>35</v>
      </c>
      <c r="AA814">
        <v>35</v>
      </c>
      <c r="AB814">
        <v>28</v>
      </c>
      <c r="AC814">
        <v>44</v>
      </c>
      <c r="AD814">
        <v>47</v>
      </c>
    </row>
    <row r="815" spans="1:30" x14ac:dyDescent="0.3">
      <c r="A815" t="s">
        <v>1618</v>
      </c>
      <c r="B815" t="s">
        <v>2818</v>
      </c>
      <c r="C815" t="s">
        <v>3066</v>
      </c>
      <c r="D815" t="s">
        <v>3074</v>
      </c>
      <c r="E815" t="s">
        <v>1619</v>
      </c>
      <c r="F815" s="1"/>
      <c r="G815" t="s">
        <v>950</v>
      </c>
      <c r="J815" t="s">
        <v>1307</v>
      </c>
      <c r="X815">
        <v>73</v>
      </c>
      <c r="Y815">
        <v>55</v>
      </c>
      <c r="Z815">
        <v>45</v>
      </c>
      <c r="AA815">
        <v>42</v>
      </c>
      <c r="AB815">
        <v>39</v>
      </c>
      <c r="AC815">
        <v>49</v>
      </c>
      <c r="AD815">
        <v>85</v>
      </c>
    </row>
    <row r="816" spans="1:30" x14ac:dyDescent="0.3">
      <c r="A816" t="s">
        <v>1620</v>
      </c>
      <c r="B816" t="s">
        <v>2818</v>
      </c>
      <c r="C816" t="s">
        <v>3066</v>
      </c>
      <c r="D816" t="s">
        <v>3072</v>
      </c>
      <c r="E816" t="s">
        <v>1621</v>
      </c>
      <c r="F816" s="1"/>
      <c r="G816" t="s">
        <v>950</v>
      </c>
      <c r="J816" t="s">
        <v>1307</v>
      </c>
      <c r="X816">
        <v>0</v>
      </c>
      <c r="Y816">
        <v>0</v>
      </c>
      <c r="Z816">
        <v>4</v>
      </c>
      <c r="AA816">
        <v>1</v>
      </c>
      <c r="AB816">
        <v>10</v>
      </c>
      <c r="AC816">
        <v>17</v>
      </c>
      <c r="AD816">
        <v>32</v>
      </c>
    </row>
    <row r="817" spans="1:30" x14ac:dyDescent="0.3">
      <c r="A817" t="s">
        <v>1622</v>
      </c>
      <c r="B817" t="s">
        <v>2818</v>
      </c>
      <c r="C817" t="s">
        <v>3066</v>
      </c>
      <c r="D817" t="s">
        <v>3073</v>
      </c>
      <c r="E817" t="s">
        <v>1623</v>
      </c>
      <c r="F817" s="1"/>
      <c r="G817" t="s">
        <v>950</v>
      </c>
      <c r="J817" t="s">
        <v>1307</v>
      </c>
      <c r="X817">
        <v>0</v>
      </c>
      <c r="Y817">
        <v>1</v>
      </c>
      <c r="Z817">
        <v>0</v>
      </c>
      <c r="AA817">
        <v>1</v>
      </c>
      <c r="AB817">
        <v>0</v>
      </c>
      <c r="AC817">
        <v>0</v>
      </c>
      <c r="AD817">
        <v>0</v>
      </c>
    </row>
    <row r="818" spans="1:30" x14ac:dyDescent="0.3">
      <c r="A818" t="s">
        <v>1624</v>
      </c>
      <c r="B818" t="s">
        <v>2818</v>
      </c>
      <c r="C818" t="s">
        <v>3066</v>
      </c>
      <c r="D818" t="s">
        <v>3075</v>
      </c>
      <c r="E818" t="s">
        <v>1625</v>
      </c>
      <c r="F818" s="1"/>
      <c r="G818" t="s">
        <v>950</v>
      </c>
      <c r="J818" t="s">
        <v>1307</v>
      </c>
      <c r="X818">
        <v>0</v>
      </c>
      <c r="Y818">
        <v>0</v>
      </c>
      <c r="Z818">
        <v>0</v>
      </c>
      <c r="AA818">
        <v>0</v>
      </c>
      <c r="AB818">
        <v>0</v>
      </c>
      <c r="AC818">
        <v>0</v>
      </c>
      <c r="AD818">
        <v>1</v>
      </c>
    </row>
    <row r="819" spans="1:30" x14ac:dyDescent="0.3">
      <c r="A819" t="s">
        <v>1626</v>
      </c>
      <c r="B819" t="s">
        <v>2818</v>
      </c>
      <c r="C819" t="s">
        <v>3066</v>
      </c>
      <c r="D819" t="s">
        <v>3078</v>
      </c>
      <c r="E819" t="s">
        <v>1627</v>
      </c>
      <c r="F819" s="1"/>
      <c r="G819" t="s">
        <v>950</v>
      </c>
      <c r="J819" t="s">
        <v>1307</v>
      </c>
      <c r="X819">
        <v>3</v>
      </c>
      <c r="Y819">
        <v>1</v>
      </c>
      <c r="Z819">
        <v>0</v>
      </c>
      <c r="AA819">
        <v>1</v>
      </c>
      <c r="AB819">
        <v>1</v>
      </c>
      <c r="AC819">
        <v>0</v>
      </c>
      <c r="AD819">
        <v>8</v>
      </c>
    </row>
    <row r="820" spans="1:30" x14ac:dyDescent="0.3">
      <c r="A820" t="s">
        <v>1628</v>
      </c>
      <c r="B820" t="s">
        <v>2818</v>
      </c>
      <c r="C820" t="s">
        <v>3066</v>
      </c>
      <c r="D820" t="s">
        <v>3078</v>
      </c>
      <c r="E820" t="s">
        <v>1629</v>
      </c>
      <c r="F820" s="1"/>
      <c r="G820" t="s">
        <v>950</v>
      </c>
      <c r="J820" t="s">
        <v>1307</v>
      </c>
      <c r="X820">
        <v>315</v>
      </c>
      <c r="Y820">
        <v>187</v>
      </c>
      <c r="Z820">
        <v>183</v>
      </c>
      <c r="AA820">
        <v>161</v>
      </c>
      <c r="AB820">
        <v>154</v>
      </c>
      <c r="AC820">
        <v>149</v>
      </c>
      <c r="AD820">
        <v>145</v>
      </c>
    </row>
    <row r="821" spans="1:30" x14ac:dyDescent="0.3">
      <c r="A821" t="s">
        <v>1630</v>
      </c>
      <c r="B821" t="s">
        <v>2818</v>
      </c>
      <c r="C821" t="s">
        <v>3066</v>
      </c>
      <c r="D821" t="s">
        <v>3078</v>
      </c>
      <c r="E821" t="s">
        <v>1631</v>
      </c>
      <c r="F821" s="1"/>
      <c r="G821" t="s">
        <v>950</v>
      </c>
      <c r="J821" t="s">
        <v>1307</v>
      </c>
      <c r="X821">
        <v>0</v>
      </c>
      <c r="Y821">
        <v>0</v>
      </c>
      <c r="Z821">
        <v>15</v>
      </c>
      <c r="AA821">
        <v>42</v>
      </c>
      <c r="AB821">
        <v>63</v>
      </c>
      <c r="AC821">
        <v>75</v>
      </c>
      <c r="AD821">
        <v>88</v>
      </c>
    </row>
    <row r="822" spans="1:30" x14ac:dyDescent="0.3">
      <c r="A822" t="s">
        <v>1632</v>
      </c>
      <c r="B822" t="s">
        <v>2818</v>
      </c>
      <c r="C822" t="s">
        <v>3066</v>
      </c>
      <c r="D822" t="s">
        <v>3075</v>
      </c>
      <c r="E822" t="s">
        <v>1633</v>
      </c>
      <c r="F822" s="1"/>
      <c r="G822" t="s">
        <v>950</v>
      </c>
      <c r="J822" t="s">
        <v>1307</v>
      </c>
      <c r="X822">
        <v>0</v>
      </c>
      <c r="Y822">
        <v>0</v>
      </c>
      <c r="Z822">
        <v>0</v>
      </c>
      <c r="AA822">
        <v>0</v>
      </c>
      <c r="AB822">
        <v>0</v>
      </c>
      <c r="AC822">
        <v>1</v>
      </c>
      <c r="AD822">
        <v>0</v>
      </c>
    </row>
    <row r="823" spans="1:30" x14ac:dyDescent="0.3">
      <c r="A823" t="s">
        <v>1634</v>
      </c>
      <c r="B823" t="s">
        <v>2818</v>
      </c>
      <c r="C823" t="s">
        <v>3066</v>
      </c>
      <c r="D823" t="s">
        <v>3075</v>
      </c>
      <c r="E823" t="s">
        <v>1635</v>
      </c>
      <c r="F823" s="1"/>
      <c r="G823" t="s">
        <v>950</v>
      </c>
      <c r="J823" t="s">
        <v>1307</v>
      </c>
      <c r="X823">
        <v>2</v>
      </c>
      <c r="Y823">
        <v>1</v>
      </c>
      <c r="Z823">
        <v>1</v>
      </c>
      <c r="AA823">
        <v>0</v>
      </c>
      <c r="AB823">
        <v>2</v>
      </c>
      <c r="AC823">
        <v>1</v>
      </c>
      <c r="AD823">
        <v>2</v>
      </c>
    </row>
    <row r="824" spans="1:30" x14ac:dyDescent="0.3">
      <c r="A824" t="s">
        <v>1636</v>
      </c>
      <c r="B824" t="s">
        <v>2818</v>
      </c>
      <c r="C824" t="s">
        <v>3066</v>
      </c>
      <c r="D824" t="s">
        <v>3072</v>
      </c>
      <c r="E824" t="s">
        <v>1637</v>
      </c>
      <c r="F824" s="1"/>
      <c r="G824" t="s">
        <v>950</v>
      </c>
      <c r="J824" t="s">
        <v>1307</v>
      </c>
      <c r="X824">
        <v>142</v>
      </c>
      <c r="Y824">
        <v>159</v>
      </c>
      <c r="Z824">
        <v>157</v>
      </c>
      <c r="AA824">
        <v>171</v>
      </c>
      <c r="AB824">
        <v>140</v>
      </c>
      <c r="AC824">
        <v>117</v>
      </c>
      <c r="AD824">
        <v>125</v>
      </c>
    </row>
    <row r="825" spans="1:30" x14ac:dyDescent="0.3">
      <c r="A825" t="s">
        <v>1638</v>
      </c>
      <c r="B825" t="s">
        <v>2818</v>
      </c>
      <c r="C825" t="s">
        <v>3066</v>
      </c>
      <c r="D825" t="s">
        <v>3072</v>
      </c>
      <c r="E825" t="s">
        <v>1639</v>
      </c>
      <c r="F825" s="1"/>
      <c r="G825" t="s">
        <v>950</v>
      </c>
      <c r="J825" t="s">
        <v>1307</v>
      </c>
      <c r="X825">
        <v>2</v>
      </c>
      <c r="Y825">
        <v>2</v>
      </c>
      <c r="Z825">
        <v>7</v>
      </c>
      <c r="AA825">
        <v>2</v>
      </c>
      <c r="AB825">
        <v>1</v>
      </c>
      <c r="AC825">
        <v>1</v>
      </c>
      <c r="AD825">
        <v>1</v>
      </c>
    </row>
    <row r="826" spans="1:30" x14ac:dyDescent="0.3">
      <c r="A826" t="s">
        <v>1640</v>
      </c>
      <c r="B826" t="s">
        <v>2818</v>
      </c>
      <c r="C826" t="s">
        <v>3066</v>
      </c>
      <c r="D826" t="s">
        <v>3084</v>
      </c>
      <c r="E826" t="s">
        <v>1641</v>
      </c>
      <c r="F826" s="1"/>
      <c r="G826" t="s">
        <v>950</v>
      </c>
      <c r="J826" t="s">
        <v>1307</v>
      </c>
      <c r="X826">
        <v>10</v>
      </c>
      <c r="Y826">
        <v>13</v>
      </c>
      <c r="Z826">
        <v>11</v>
      </c>
      <c r="AA826">
        <v>18</v>
      </c>
      <c r="AB826">
        <v>13</v>
      </c>
      <c r="AC826">
        <v>15</v>
      </c>
      <c r="AD826">
        <v>13</v>
      </c>
    </row>
    <row r="827" spans="1:30" x14ac:dyDescent="0.3">
      <c r="A827" t="s">
        <v>1642</v>
      </c>
      <c r="B827" t="s">
        <v>2818</v>
      </c>
      <c r="C827" t="s">
        <v>3066</v>
      </c>
      <c r="D827" t="s">
        <v>3074</v>
      </c>
      <c r="E827" t="s">
        <v>1643</v>
      </c>
      <c r="F827" s="1"/>
      <c r="G827" t="s">
        <v>950</v>
      </c>
      <c r="J827" t="s">
        <v>1307</v>
      </c>
      <c r="X827">
        <v>1</v>
      </c>
      <c r="Y827">
        <v>1</v>
      </c>
      <c r="Z827">
        <v>0</v>
      </c>
      <c r="AA827">
        <v>3</v>
      </c>
      <c r="AB827">
        <v>2</v>
      </c>
      <c r="AC827">
        <v>2</v>
      </c>
      <c r="AD827">
        <v>2</v>
      </c>
    </row>
    <row r="828" spans="1:30" x14ac:dyDescent="0.3">
      <c r="A828" t="s">
        <v>1644</v>
      </c>
      <c r="B828" t="s">
        <v>2818</v>
      </c>
      <c r="C828" t="s">
        <v>3066</v>
      </c>
      <c r="D828" t="s">
        <v>3072</v>
      </c>
      <c r="E828" t="s">
        <v>1645</v>
      </c>
      <c r="F828" s="1"/>
      <c r="G828" t="s">
        <v>950</v>
      </c>
      <c r="J828" t="s">
        <v>1307</v>
      </c>
      <c r="X828">
        <v>2</v>
      </c>
      <c r="Y828">
        <v>1</v>
      </c>
      <c r="Z828">
        <v>3</v>
      </c>
      <c r="AA828">
        <v>2</v>
      </c>
      <c r="AB828">
        <v>8</v>
      </c>
      <c r="AC828">
        <v>3</v>
      </c>
      <c r="AD828">
        <v>3</v>
      </c>
    </row>
    <row r="829" spans="1:30" x14ac:dyDescent="0.3">
      <c r="A829" t="s">
        <v>1646</v>
      </c>
      <c r="B829" t="s">
        <v>2818</v>
      </c>
      <c r="C829" t="s">
        <v>3066</v>
      </c>
      <c r="D829" t="s">
        <v>3088</v>
      </c>
      <c r="E829" t="s">
        <v>1648</v>
      </c>
      <c r="F829" s="1"/>
      <c r="G829" t="s">
        <v>950</v>
      </c>
      <c r="J829" t="s">
        <v>1307</v>
      </c>
      <c r="X829">
        <v>2</v>
      </c>
      <c r="Y829">
        <v>3</v>
      </c>
      <c r="Z829">
        <v>1</v>
      </c>
      <c r="AA829">
        <v>9</v>
      </c>
      <c r="AB829">
        <v>9</v>
      </c>
      <c r="AC829">
        <v>10</v>
      </c>
      <c r="AD829">
        <v>7</v>
      </c>
    </row>
    <row r="830" spans="1:30" x14ac:dyDescent="0.3">
      <c r="A830" t="s">
        <v>1649</v>
      </c>
      <c r="B830" t="s">
        <v>2818</v>
      </c>
      <c r="C830" t="s">
        <v>3066</v>
      </c>
      <c r="D830" t="s">
        <v>3067</v>
      </c>
      <c r="E830" t="s">
        <v>1650</v>
      </c>
      <c r="F830" s="1"/>
      <c r="G830" t="s">
        <v>950</v>
      </c>
      <c r="J830" t="s">
        <v>1307</v>
      </c>
      <c r="X830">
        <v>0</v>
      </c>
      <c r="Y830">
        <v>0</v>
      </c>
      <c r="Z830">
        <v>0</v>
      </c>
      <c r="AA830">
        <v>0</v>
      </c>
      <c r="AB830">
        <v>1</v>
      </c>
      <c r="AC830">
        <v>0</v>
      </c>
      <c r="AD830">
        <v>0</v>
      </c>
    </row>
    <row r="831" spans="1:30" x14ac:dyDescent="0.3">
      <c r="A831" t="s">
        <v>1651</v>
      </c>
      <c r="B831" t="s">
        <v>2818</v>
      </c>
      <c r="C831" t="s">
        <v>3066</v>
      </c>
      <c r="D831" t="s">
        <v>3088</v>
      </c>
      <c r="E831" t="s">
        <v>1652</v>
      </c>
      <c r="F831" s="1"/>
      <c r="G831" t="s">
        <v>950</v>
      </c>
      <c r="J831" t="s">
        <v>1307</v>
      </c>
      <c r="X831">
        <v>1</v>
      </c>
      <c r="Y831">
        <v>0</v>
      </c>
      <c r="Z831">
        <v>0</v>
      </c>
      <c r="AA831">
        <v>0</v>
      </c>
      <c r="AB831">
        <v>3</v>
      </c>
      <c r="AC831">
        <v>4</v>
      </c>
      <c r="AD831">
        <v>4</v>
      </c>
    </row>
    <row r="832" spans="1:30" x14ac:dyDescent="0.3">
      <c r="A832" t="s">
        <v>1653</v>
      </c>
      <c r="B832" t="s">
        <v>2818</v>
      </c>
      <c r="C832" t="s">
        <v>3066</v>
      </c>
      <c r="D832" t="s">
        <v>3088</v>
      </c>
      <c r="E832" t="s">
        <v>1654</v>
      </c>
      <c r="F832" s="1"/>
      <c r="G832" t="s">
        <v>950</v>
      </c>
      <c r="J832" t="s">
        <v>1307</v>
      </c>
      <c r="X832">
        <v>156</v>
      </c>
      <c r="Y832">
        <v>138</v>
      </c>
      <c r="Z832">
        <v>140</v>
      </c>
      <c r="AA832">
        <v>189</v>
      </c>
      <c r="AB832">
        <v>121</v>
      </c>
      <c r="AC832">
        <v>138</v>
      </c>
      <c r="AD832">
        <v>108</v>
      </c>
    </row>
    <row r="833" spans="1:30" x14ac:dyDescent="0.3">
      <c r="A833" t="s">
        <v>1655</v>
      </c>
      <c r="B833" t="s">
        <v>2818</v>
      </c>
      <c r="C833" t="s">
        <v>3066</v>
      </c>
      <c r="D833" t="s">
        <v>3072</v>
      </c>
      <c r="E833" t="s">
        <v>1656</v>
      </c>
      <c r="F833" s="1"/>
      <c r="G833" t="s">
        <v>950</v>
      </c>
      <c r="J833" t="s">
        <v>1307</v>
      </c>
      <c r="X833">
        <v>0</v>
      </c>
      <c r="Y833">
        <v>0</v>
      </c>
      <c r="Z833">
        <v>1</v>
      </c>
      <c r="AA833">
        <v>1</v>
      </c>
      <c r="AB833">
        <v>4</v>
      </c>
      <c r="AC833">
        <v>0</v>
      </c>
      <c r="AD833">
        <v>1</v>
      </c>
    </row>
    <row r="834" spans="1:30" x14ac:dyDescent="0.3">
      <c r="A834" t="s">
        <v>1657</v>
      </c>
      <c r="B834" t="s">
        <v>2818</v>
      </c>
      <c r="C834" t="s">
        <v>3066</v>
      </c>
      <c r="D834" t="s">
        <v>3072</v>
      </c>
      <c r="E834" t="s">
        <v>1658</v>
      </c>
      <c r="F834" s="1"/>
      <c r="G834" t="s">
        <v>950</v>
      </c>
      <c r="J834" t="s">
        <v>1307</v>
      </c>
      <c r="X834">
        <v>9842</v>
      </c>
      <c r="Y834">
        <v>10356</v>
      </c>
      <c r="Z834">
        <v>10853</v>
      </c>
      <c r="AA834">
        <v>12213</v>
      </c>
      <c r="AB834">
        <v>12254</v>
      </c>
      <c r="AC834">
        <v>15941</v>
      </c>
      <c r="AD834">
        <v>17463</v>
      </c>
    </row>
    <row r="835" spans="1:30" x14ac:dyDescent="0.3">
      <c r="A835" t="s">
        <v>1659</v>
      </c>
      <c r="B835" t="s">
        <v>2818</v>
      </c>
      <c r="C835" t="s">
        <v>3066</v>
      </c>
      <c r="D835" t="s">
        <v>3073</v>
      </c>
      <c r="E835" t="s">
        <v>1660</v>
      </c>
      <c r="F835" s="1"/>
      <c r="G835" t="s">
        <v>950</v>
      </c>
      <c r="J835" t="s">
        <v>1307</v>
      </c>
      <c r="X835">
        <v>350</v>
      </c>
      <c r="Y835">
        <v>336</v>
      </c>
      <c r="Z835">
        <v>390</v>
      </c>
      <c r="AA835">
        <v>408</v>
      </c>
      <c r="AB835">
        <v>327</v>
      </c>
      <c r="AC835">
        <v>270</v>
      </c>
      <c r="AD835">
        <v>264</v>
      </c>
    </row>
    <row r="836" spans="1:30" x14ac:dyDescent="0.3">
      <c r="A836" t="s">
        <v>1661</v>
      </c>
      <c r="B836" t="s">
        <v>2818</v>
      </c>
      <c r="C836" t="s">
        <v>3066</v>
      </c>
      <c r="D836" t="s">
        <v>3074</v>
      </c>
      <c r="E836" t="s">
        <v>1662</v>
      </c>
      <c r="F836" s="1"/>
      <c r="G836" t="s">
        <v>950</v>
      </c>
      <c r="J836" t="s">
        <v>1307</v>
      </c>
      <c r="X836">
        <v>3</v>
      </c>
      <c r="Y836">
        <v>0</v>
      </c>
      <c r="Z836">
        <v>4</v>
      </c>
      <c r="AA836">
        <v>2</v>
      </c>
      <c r="AB836">
        <v>3</v>
      </c>
      <c r="AC836">
        <v>4</v>
      </c>
      <c r="AD836">
        <v>4</v>
      </c>
    </row>
    <row r="837" spans="1:30" x14ac:dyDescent="0.3">
      <c r="A837" t="s">
        <v>1663</v>
      </c>
      <c r="B837" t="s">
        <v>2818</v>
      </c>
      <c r="C837" t="s">
        <v>3066</v>
      </c>
      <c r="D837" t="s">
        <v>3072</v>
      </c>
      <c r="E837" t="s">
        <v>1664</v>
      </c>
      <c r="F837" s="1"/>
      <c r="G837" t="s">
        <v>950</v>
      </c>
      <c r="J837" t="s">
        <v>1307</v>
      </c>
      <c r="X837">
        <v>1</v>
      </c>
      <c r="Y837">
        <v>0</v>
      </c>
      <c r="Z837">
        <v>1</v>
      </c>
      <c r="AA837">
        <v>0</v>
      </c>
      <c r="AB837">
        <v>1</v>
      </c>
      <c r="AC837">
        <v>2</v>
      </c>
      <c r="AD837">
        <v>1</v>
      </c>
    </row>
    <row r="838" spans="1:30" x14ac:dyDescent="0.3">
      <c r="A838" t="s">
        <v>1665</v>
      </c>
      <c r="B838" t="s">
        <v>2818</v>
      </c>
      <c r="C838" t="s">
        <v>3066</v>
      </c>
      <c r="D838" t="s">
        <v>3072</v>
      </c>
      <c r="E838" t="s">
        <v>1666</v>
      </c>
      <c r="F838" s="1"/>
      <c r="G838" t="s">
        <v>950</v>
      </c>
      <c r="J838" t="s">
        <v>1307</v>
      </c>
      <c r="X838">
        <v>99</v>
      </c>
      <c r="Y838">
        <v>52</v>
      </c>
      <c r="Z838">
        <v>38</v>
      </c>
      <c r="AA838">
        <v>35</v>
      </c>
      <c r="AB838">
        <v>53</v>
      </c>
      <c r="AC838">
        <v>38</v>
      </c>
      <c r="AD838">
        <v>44</v>
      </c>
    </row>
    <row r="839" spans="1:30" x14ac:dyDescent="0.3">
      <c r="A839" t="s">
        <v>1667</v>
      </c>
      <c r="B839" t="s">
        <v>2818</v>
      </c>
      <c r="C839" t="s">
        <v>3066</v>
      </c>
      <c r="D839" t="s">
        <v>3075</v>
      </c>
      <c r="E839" t="s">
        <v>1668</v>
      </c>
      <c r="F839" s="1"/>
      <c r="G839" t="s">
        <v>950</v>
      </c>
      <c r="J839" t="s">
        <v>1307</v>
      </c>
      <c r="X839">
        <v>11</v>
      </c>
      <c r="Y839">
        <v>25</v>
      </c>
      <c r="Z839">
        <v>29</v>
      </c>
      <c r="AA839">
        <v>35</v>
      </c>
      <c r="AB839">
        <v>41</v>
      </c>
      <c r="AC839">
        <v>49</v>
      </c>
      <c r="AD839">
        <v>95</v>
      </c>
    </row>
    <row r="840" spans="1:30" x14ac:dyDescent="0.3">
      <c r="A840" t="s">
        <v>1669</v>
      </c>
      <c r="B840" t="s">
        <v>2818</v>
      </c>
      <c r="C840" t="s">
        <v>3066</v>
      </c>
      <c r="D840" t="s">
        <v>3086</v>
      </c>
      <c r="E840" t="s">
        <v>1670</v>
      </c>
      <c r="F840" s="1"/>
      <c r="G840" t="s">
        <v>950</v>
      </c>
      <c r="J840" t="s">
        <v>1307</v>
      </c>
      <c r="X840">
        <v>27</v>
      </c>
      <c r="Y840">
        <v>27</v>
      </c>
      <c r="Z840">
        <v>20</v>
      </c>
      <c r="AA840">
        <v>30</v>
      </c>
      <c r="AB840">
        <v>26</v>
      </c>
      <c r="AC840">
        <v>23</v>
      </c>
      <c r="AD840">
        <v>35</v>
      </c>
    </row>
    <row r="841" spans="1:30" x14ac:dyDescent="0.3">
      <c r="A841" t="s">
        <v>1671</v>
      </c>
      <c r="B841" t="s">
        <v>2818</v>
      </c>
      <c r="C841" t="s">
        <v>3066</v>
      </c>
      <c r="D841" t="s">
        <v>3086</v>
      </c>
      <c r="E841" t="s">
        <v>1672</v>
      </c>
      <c r="F841" s="1"/>
      <c r="G841" t="s">
        <v>950</v>
      </c>
      <c r="J841" t="s">
        <v>1307</v>
      </c>
      <c r="X841">
        <v>685</v>
      </c>
      <c r="Y841">
        <v>912</v>
      </c>
      <c r="Z841">
        <v>1261</v>
      </c>
      <c r="AA841">
        <v>1452</v>
      </c>
      <c r="AB841">
        <v>1214</v>
      </c>
      <c r="AC841">
        <v>820</v>
      </c>
      <c r="AD841">
        <v>1863</v>
      </c>
    </row>
    <row r="842" spans="1:30" x14ac:dyDescent="0.3">
      <c r="A842" t="s">
        <v>1673</v>
      </c>
      <c r="B842" t="s">
        <v>2818</v>
      </c>
      <c r="C842" t="s">
        <v>3066</v>
      </c>
      <c r="D842" t="s">
        <v>3072</v>
      </c>
      <c r="E842" t="s">
        <v>1674</v>
      </c>
      <c r="F842" s="1"/>
      <c r="G842" t="s">
        <v>950</v>
      </c>
      <c r="J842" t="s">
        <v>1307</v>
      </c>
      <c r="X842">
        <v>0</v>
      </c>
      <c r="Y842">
        <v>11</v>
      </c>
      <c r="Z842">
        <v>13</v>
      </c>
      <c r="AA842">
        <v>7</v>
      </c>
      <c r="AB842">
        <v>3</v>
      </c>
      <c r="AC842">
        <v>9</v>
      </c>
      <c r="AD842">
        <v>6</v>
      </c>
    </row>
    <row r="843" spans="1:30" x14ac:dyDescent="0.3">
      <c r="A843" t="s">
        <v>1675</v>
      </c>
      <c r="B843" t="s">
        <v>2818</v>
      </c>
      <c r="C843" t="s">
        <v>3066</v>
      </c>
      <c r="D843" t="s">
        <v>3084</v>
      </c>
      <c r="E843" t="s">
        <v>1676</v>
      </c>
      <c r="F843" s="1"/>
      <c r="G843" t="s">
        <v>950</v>
      </c>
      <c r="J843" t="s">
        <v>1307</v>
      </c>
      <c r="X843">
        <v>1</v>
      </c>
      <c r="Y843">
        <v>1</v>
      </c>
      <c r="Z843">
        <v>5</v>
      </c>
      <c r="AA843">
        <v>1</v>
      </c>
      <c r="AB843">
        <v>1</v>
      </c>
      <c r="AC843">
        <v>4</v>
      </c>
      <c r="AD843">
        <v>0</v>
      </c>
    </row>
    <row r="844" spans="1:30" x14ac:dyDescent="0.3">
      <c r="A844" t="s">
        <v>1677</v>
      </c>
      <c r="B844" t="s">
        <v>2818</v>
      </c>
      <c r="C844" t="s">
        <v>3066</v>
      </c>
      <c r="D844" t="s">
        <v>3083</v>
      </c>
      <c r="E844" t="s">
        <v>1678</v>
      </c>
      <c r="F844" s="1"/>
      <c r="G844" t="s">
        <v>950</v>
      </c>
      <c r="J844" t="s">
        <v>1307</v>
      </c>
      <c r="X844">
        <v>2</v>
      </c>
      <c r="Y844">
        <v>1</v>
      </c>
      <c r="Z844">
        <v>1</v>
      </c>
      <c r="AA844">
        <v>10</v>
      </c>
      <c r="AB844">
        <v>11</v>
      </c>
      <c r="AC844">
        <v>6</v>
      </c>
      <c r="AD844">
        <v>6</v>
      </c>
    </row>
    <row r="845" spans="1:30" x14ac:dyDescent="0.3">
      <c r="A845" t="s">
        <v>1679</v>
      </c>
      <c r="B845" t="s">
        <v>2818</v>
      </c>
      <c r="C845" t="s">
        <v>3066</v>
      </c>
      <c r="D845" t="s">
        <v>3078</v>
      </c>
      <c r="E845" t="s">
        <v>1680</v>
      </c>
      <c r="F845" s="1"/>
      <c r="G845" t="s">
        <v>950</v>
      </c>
      <c r="J845" t="s">
        <v>1307</v>
      </c>
      <c r="X845">
        <v>20</v>
      </c>
      <c r="Y845">
        <v>74</v>
      </c>
      <c r="Z845">
        <v>29</v>
      </c>
      <c r="AA845">
        <v>20</v>
      </c>
      <c r="AB845">
        <v>40</v>
      </c>
      <c r="AC845">
        <v>23</v>
      </c>
      <c r="AD845">
        <v>39</v>
      </c>
    </row>
    <row r="846" spans="1:30" x14ac:dyDescent="0.3">
      <c r="A846" t="s">
        <v>1681</v>
      </c>
      <c r="B846" t="s">
        <v>2818</v>
      </c>
      <c r="C846" t="s">
        <v>3066</v>
      </c>
      <c r="D846" t="s">
        <v>3089</v>
      </c>
      <c r="E846" t="s">
        <v>1683</v>
      </c>
      <c r="F846" s="1"/>
      <c r="G846" t="s">
        <v>950</v>
      </c>
      <c r="J846" t="s">
        <v>1307</v>
      </c>
      <c r="X846">
        <v>1</v>
      </c>
      <c r="Y846">
        <v>3</v>
      </c>
      <c r="Z846">
        <v>1</v>
      </c>
      <c r="AA846">
        <v>1</v>
      </c>
      <c r="AB846">
        <v>2</v>
      </c>
      <c r="AC846">
        <v>3</v>
      </c>
      <c r="AD846">
        <v>7</v>
      </c>
    </row>
    <row r="847" spans="1:30" x14ac:dyDescent="0.3">
      <c r="A847" t="s">
        <v>1684</v>
      </c>
      <c r="B847" t="s">
        <v>2818</v>
      </c>
      <c r="C847" t="s">
        <v>3066</v>
      </c>
      <c r="D847" t="s">
        <v>3090</v>
      </c>
      <c r="E847" t="s">
        <v>1686</v>
      </c>
      <c r="F847" s="1"/>
      <c r="G847" t="s">
        <v>950</v>
      </c>
      <c r="J847" t="s">
        <v>1307</v>
      </c>
      <c r="X847">
        <v>114</v>
      </c>
      <c r="Y847">
        <v>99</v>
      </c>
      <c r="Z847">
        <v>115</v>
      </c>
      <c r="AA847">
        <v>144</v>
      </c>
      <c r="AB847">
        <v>132</v>
      </c>
      <c r="AC847">
        <v>125</v>
      </c>
      <c r="AD847">
        <v>109</v>
      </c>
    </row>
    <row r="848" spans="1:30" x14ac:dyDescent="0.3">
      <c r="A848" t="s">
        <v>1687</v>
      </c>
      <c r="B848" t="s">
        <v>2818</v>
      </c>
      <c r="C848" t="s">
        <v>3066</v>
      </c>
      <c r="D848" t="s">
        <v>3090</v>
      </c>
      <c r="E848" t="s">
        <v>1688</v>
      </c>
      <c r="F848" s="1"/>
      <c r="G848" t="s">
        <v>950</v>
      </c>
      <c r="J848" t="s">
        <v>1307</v>
      </c>
      <c r="X848">
        <v>12</v>
      </c>
      <c r="Y848">
        <v>9</v>
      </c>
      <c r="Z848">
        <v>22</v>
      </c>
      <c r="AA848">
        <v>27</v>
      </c>
      <c r="AB848">
        <v>23</v>
      </c>
      <c r="AC848">
        <v>25</v>
      </c>
      <c r="AD848">
        <v>43</v>
      </c>
    </row>
    <row r="849" spans="1:30" x14ac:dyDescent="0.3">
      <c r="A849" t="s">
        <v>1689</v>
      </c>
      <c r="B849" t="s">
        <v>2818</v>
      </c>
      <c r="C849" t="s">
        <v>3066</v>
      </c>
      <c r="D849" t="s">
        <v>3090</v>
      </c>
      <c r="E849" t="s">
        <v>1690</v>
      </c>
      <c r="F849" s="1"/>
      <c r="G849" t="s">
        <v>950</v>
      </c>
      <c r="J849" t="s">
        <v>1307</v>
      </c>
      <c r="X849">
        <v>55</v>
      </c>
      <c r="Y849">
        <v>56</v>
      </c>
      <c r="Z849">
        <v>45</v>
      </c>
      <c r="AA849">
        <v>44</v>
      </c>
      <c r="AB849">
        <v>36</v>
      </c>
      <c r="AC849">
        <v>26</v>
      </c>
      <c r="AD849">
        <v>41</v>
      </c>
    </row>
    <row r="850" spans="1:30" x14ac:dyDescent="0.3">
      <c r="A850" t="s">
        <v>1691</v>
      </c>
      <c r="B850" t="s">
        <v>2818</v>
      </c>
      <c r="C850" t="s">
        <v>3066</v>
      </c>
      <c r="D850" t="s">
        <v>3090</v>
      </c>
      <c r="E850" t="s">
        <v>1692</v>
      </c>
      <c r="F850" s="1"/>
      <c r="G850" t="s">
        <v>950</v>
      </c>
      <c r="J850" t="s">
        <v>1307</v>
      </c>
      <c r="X850">
        <v>93</v>
      </c>
      <c r="Y850">
        <v>121</v>
      </c>
      <c r="Z850">
        <v>154</v>
      </c>
      <c r="AA850">
        <v>111</v>
      </c>
      <c r="AB850">
        <v>57</v>
      </c>
      <c r="AC850">
        <v>63</v>
      </c>
      <c r="AD850">
        <v>49</v>
      </c>
    </row>
    <row r="851" spans="1:30" x14ac:dyDescent="0.3">
      <c r="A851" t="s">
        <v>1693</v>
      </c>
      <c r="B851" t="s">
        <v>2818</v>
      </c>
      <c r="C851" t="s">
        <v>3066</v>
      </c>
      <c r="D851" t="s">
        <v>3090</v>
      </c>
      <c r="E851" t="s">
        <v>1694</v>
      </c>
      <c r="F851" s="1"/>
      <c r="G851" t="s">
        <v>950</v>
      </c>
      <c r="J851" t="s">
        <v>1307</v>
      </c>
      <c r="X851">
        <v>12</v>
      </c>
      <c r="Y851">
        <v>18</v>
      </c>
      <c r="Z851">
        <v>17</v>
      </c>
      <c r="AA851">
        <v>21</v>
      </c>
      <c r="AB851">
        <v>20</v>
      </c>
      <c r="AC851">
        <v>22</v>
      </c>
      <c r="AD851">
        <v>30</v>
      </c>
    </row>
    <row r="852" spans="1:30" x14ac:dyDescent="0.3">
      <c r="A852" t="s">
        <v>1695</v>
      </c>
      <c r="B852" t="s">
        <v>2818</v>
      </c>
      <c r="C852" t="s">
        <v>3066</v>
      </c>
      <c r="D852" t="s">
        <v>3090</v>
      </c>
      <c r="E852" t="s">
        <v>1696</v>
      </c>
      <c r="F852" s="1"/>
      <c r="G852" t="s">
        <v>950</v>
      </c>
      <c r="J852" t="s">
        <v>1307</v>
      </c>
      <c r="X852">
        <v>0</v>
      </c>
      <c r="Y852">
        <v>0</v>
      </c>
      <c r="Z852">
        <v>0</v>
      </c>
      <c r="AA852">
        <v>0</v>
      </c>
      <c r="AB852">
        <v>2</v>
      </c>
      <c r="AC852">
        <v>2</v>
      </c>
      <c r="AD852">
        <v>2</v>
      </c>
    </row>
    <row r="853" spans="1:30" x14ac:dyDescent="0.3">
      <c r="A853" t="s">
        <v>1697</v>
      </c>
      <c r="B853" t="s">
        <v>2818</v>
      </c>
      <c r="C853" t="s">
        <v>3066</v>
      </c>
      <c r="D853" t="s">
        <v>3090</v>
      </c>
      <c r="E853" t="s">
        <v>1698</v>
      </c>
      <c r="F853" s="1"/>
      <c r="G853" t="s">
        <v>950</v>
      </c>
      <c r="J853" t="s">
        <v>1307</v>
      </c>
      <c r="X853">
        <v>439</v>
      </c>
      <c r="Y853">
        <v>600</v>
      </c>
      <c r="Z853">
        <v>865</v>
      </c>
      <c r="AA853">
        <v>916</v>
      </c>
      <c r="AB853">
        <v>872</v>
      </c>
      <c r="AC853">
        <v>862</v>
      </c>
      <c r="AD853">
        <v>846</v>
      </c>
    </row>
    <row r="854" spans="1:30" x14ac:dyDescent="0.3">
      <c r="A854" t="s">
        <v>1699</v>
      </c>
      <c r="B854" t="s">
        <v>2818</v>
      </c>
      <c r="C854" t="s">
        <v>3066</v>
      </c>
      <c r="D854" t="s">
        <v>3082</v>
      </c>
      <c r="E854" t="s">
        <v>1700</v>
      </c>
      <c r="F854" s="1"/>
      <c r="G854" t="s">
        <v>950</v>
      </c>
      <c r="J854" t="s">
        <v>1307</v>
      </c>
      <c r="X854">
        <v>0</v>
      </c>
      <c r="Y854">
        <v>0</v>
      </c>
      <c r="Z854">
        <v>0</v>
      </c>
      <c r="AA854">
        <v>0</v>
      </c>
      <c r="AB854">
        <v>0</v>
      </c>
      <c r="AC854">
        <v>0</v>
      </c>
      <c r="AD854">
        <v>3</v>
      </c>
    </row>
    <row r="855" spans="1:30" x14ac:dyDescent="0.3">
      <c r="A855" t="s">
        <v>1701</v>
      </c>
      <c r="B855" t="s">
        <v>2818</v>
      </c>
      <c r="C855" t="s">
        <v>3066</v>
      </c>
      <c r="D855" t="s">
        <v>3090</v>
      </c>
      <c r="E855" t="s">
        <v>1702</v>
      </c>
      <c r="F855" s="1"/>
      <c r="G855" t="s">
        <v>950</v>
      </c>
      <c r="J855" t="s">
        <v>1307</v>
      </c>
      <c r="X855">
        <v>2</v>
      </c>
      <c r="Y855">
        <v>3</v>
      </c>
      <c r="Z855">
        <v>2</v>
      </c>
      <c r="AA855">
        <v>5</v>
      </c>
      <c r="AB855">
        <v>8</v>
      </c>
      <c r="AC855">
        <v>5</v>
      </c>
      <c r="AD855">
        <v>6</v>
      </c>
    </row>
    <row r="856" spans="1:30" x14ac:dyDescent="0.3">
      <c r="A856" t="s">
        <v>1703</v>
      </c>
      <c r="B856" t="s">
        <v>2818</v>
      </c>
      <c r="C856" t="s">
        <v>3066</v>
      </c>
      <c r="D856" t="s">
        <v>3090</v>
      </c>
      <c r="E856" t="s">
        <v>1704</v>
      </c>
      <c r="F856" s="1"/>
      <c r="G856" t="s">
        <v>950</v>
      </c>
      <c r="J856" t="s">
        <v>1307</v>
      </c>
      <c r="X856">
        <v>2207</v>
      </c>
      <c r="Y856">
        <v>2453</v>
      </c>
      <c r="Z856">
        <v>2461</v>
      </c>
      <c r="AA856">
        <v>2272</v>
      </c>
      <c r="AB856">
        <v>2055</v>
      </c>
      <c r="AC856">
        <v>1998</v>
      </c>
      <c r="AD856">
        <v>1931</v>
      </c>
    </row>
    <row r="857" spans="1:30" x14ac:dyDescent="0.3">
      <c r="A857" t="s">
        <v>1705</v>
      </c>
      <c r="B857" t="s">
        <v>2818</v>
      </c>
      <c r="C857" t="s">
        <v>3066</v>
      </c>
      <c r="D857" t="s">
        <v>3090</v>
      </c>
      <c r="E857" t="s">
        <v>1706</v>
      </c>
      <c r="F857" s="1"/>
      <c r="G857" t="s">
        <v>950</v>
      </c>
      <c r="J857" t="s">
        <v>1307</v>
      </c>
      <c r="X857">
        <v>993</v>
      </c>
      <c r="Y857">
        <v>1073</v>
      </c>
      <c r="Z857">
        <v>1217</v>
      </c>
      <c r="AA857">
        <v>1287</v>
      </c>
      <c r="AB857">
        <v>1211</v>
      </c>
      <c r="AC857">
        <v>1396</v>
      </c>
      <c r="AD857">
        <v>1384</v>
      </c>
    </row>
    <row r="858" spans="1:30" x14ac:dyDescent="0.3">
      <c r="A858" t="s">
        <v>1707</v>
      </c>
      <c r="B858" t="s">
        <v>2818</v>
      </c>
      <c r="C858" t="s">
        <v>3066</v>
      </c>
      <c r="D858" t="s">
        <v>3090</v>
      </c>
      <c r="E858" t="s">
        <v>1708</v>
      </c>
      <c r="F858" s="1"/>
      <c r="G858" t="s">
        <v>950</v>
      </c>
      <c r="J858" t="s">
        <v>1307</v>
      </c>
      <c r="X858">
        <v>215</v>
      </c>
      <c r="Y858">
        <v>218</v>
      </c>
      <c r="Z858">
        <v>190</v>
      </c>
      <c r="AA858">
        <v>255</v>
      </c>
      <c r="AB858">
        <v>274</v>
      </c>
      <c r="AC858">
        <v>286</v>
      </c>
      <c r="AD858">
        <v>268</v>
      </c>
    </row>
    <row r="859" spans="1:30" x14ac:dyDescent="0.3">
      <c r="A859" t="s">
        <v>1709</v>
      </c>
      <c r="B859" t="s">
        <v>2818</v>
      </c>
      <c r="C859" t="s">
        <v>3066</v>
      </c>
      <c r="D859" t="s">
        <v>3078</v>
      </c>
      <c r="E859" t="s">
        <v>1710</v>
      </c>
      <c r="F859" s="1"/>
      <c r="G859" t="s">
        <v>950</v>
      </c>
      <c r="J859" t="s">
        <v>1307</v>
      </c>
      <c r="X859">
        <v>1300</v>
      </c>
      <c r="Y859">
        <v>1154</v>
      </c>
      <c r="Z859">
        <v>1082</v>
      </c>
      <c r="AA859">
        <v>1053</v>
      </c>
      <c r="AB859">
        <v>1220</v>
      </c>
      <c r="AC859">
        <v>1308</v>
      </c>
      <c r="AD859">
        <v>1314</v>
      </c>
    </row>
    <row r="860" spans="1:30" x14ac:dyDescent="0.3">
      <c r="A860" t="s">
        <v>1711</v>
      </c>
      <c r="B860" t="s">
        <v>2818</v>
      </c>
      <c r="C860" t="s">
        <v>3066</v>
      </c>
      <c r="D860" t="s">
        <v>3078</v>
      </c>
      <c r="E860" t="s">
        <v>1712</v>
      </c>
      <c r="F860" s="1"/>
      <c r="G860" t="s">
        <v>950</v>
      </c>
      <c r="J860" t="s">
        <v>1307</v>
      </c>
      <c r="X860">
        <v>0</v>
      </c>
      <c r="Y860">
        <v>0</v>
      </c>
      <c r="Z860">
        <v>0</v>
      </c>
      <c r="AA860">
        <v>0</v>
      </c>
      <c r="AB860">
        <v>2</v>
      </c>
      <c r="AC860">
        <v>6</v>
      </c>
      <c r="AD860">
        <v>309</v>
      </c>
    </row>
    <row r="861" spans="1:30" x14ac:dyDescent="0.3">
      <c r="A861" t="s">
        <v>1713</v>
      </c>
      <c r="B861" t="s">
        <v>2818</v>
      </c>
      <c r="C861" t="s">
        <v>3066</v>
      </c>
      <c r="D861" t="s">
        <v>2922</v>
      </c>
      <c r="E861" t="s">
        <v>1714</v>
      </c>
      <c r="F861" s="1"/>
      <c r="G861" t="s">
        <v>950</v>
      </c>
      <c r="J861" t="s">
        <v>1307</v>
      </c>
      <c r="X861">
        <v>2</v>
      </c>
      <c r="Y861">
        <v>0</v>
      </c>
      <c r="Z861">
        <v>1</v>
      </c>
      <c r="AA861">
        <v>1</v>
      </c>
      <c r="AB861">
        <v>0</v>
      </c>
      <c r="AC861">
        <v>1</v>
      </c>
      <c r="AD861">
        <v>0</v>
      </c>
    </row>
    <row r="862" spans="1:30" x14ac:dyDescent="0.3">
      <c r="A862" t="s">
        <v>1715</v>
      </c>
      <c r="B862" t="s">
        <v>2818</v>
      </c>
      <c r="C862" t="s">
        <v>3066</v>
      </c>
      <c r="D862" t="s">
        <v>3076</v>
      </c>
      <c r="E862" t="s">
        <v>957</v>
      </c>
      <c r="F862" s="1"/>
      <c r="G862" t="s">
        <v>950</v>
      </c>
      <c r="J862" t="s">
        <v>1307</v>
      </c>
      <c r="X862">
        <v>75</v>
      </c>
      <c r="Y862">
        <v>68</v>
      </c>
      <c r="Z862">
        <v>69</v>
      </c>
      <c r="AA862">
        <v>112</v>
      </c>
      <c r="AB862">
        <v>96</v>
      </c>
      <c r="AC862">
        <v>97</v>
      </c>
      <c r="AD862">
        <v>123</v>
      </c>
    </row>
    <row r="863" spans="1:30" x14ac:dyDescent="0.3">
      <c r="A863" t="s">
        <v>1716</v>
      </c>
      <c r="B863" t="s">
        <v>2818</v>
      </c>
      <c r="C863" t="s">
        <v>3066</v>
      </c>
      <c r="D863" t="s">
        <v>3076</v>
      </c>
      <c r="E863" t="s">
        <v>1717</v>
      </c>
      <c r="F863" s="1"/>
      <c r="G863" t="s">
        <v>950</v>
      </c>
      <c r="J863" t="s">
        <v>1307</v>
      </c>
      <c r="X863">
        <v>0</v>
      </c>
      <c r="Y863">
        <v>0</v>
      </c>
      <c r="Z863">
        <v>0</v>
      </c>
      <c r="AA863">
        <v>0</v>
      </c>
      <c r="AB863">
        <v>0</v>
      </c>
      <c r="AC863">
        <v>0</v>
      </c>
      <c r="AD863">
        <v>1</v>
      </c>
    </row>
    <row r="864" spans="1:30" x14ac:dyDescent="0.3">
      <c r="A864" t="s">
        <v>1718</v>
      </c>
      <c r="B864" t="s">
        <v>2818</v>
      </c>
      <c r="C864" t="s">
        <v>3066</v>
      </c>
      <c r="D864" t="s">
        <v>3072</v>
      </c>
      <c r="E864" t="s">
        <v>1719</v>
      </c>
      <c r="F864" s="1"/>
      <c r="G864" t="s">
        <v>950</v>
      </c>
      <c r="J864" t="s">
        <v>1307</v>
      </c>
      <c r="X864">
        <v>7</v>
      </c>
      <c r="Y864">
        <v>15</v>
      </c>
      <c r="Z864">
        <v>16</v>
      </c>
      <c r="AA864">
        <v>17</v>
      </c>
      <c r="AB864">
        <v>17</v>
      </c>
      <c r="AC864">
        <v>48</v>
      </c>
      <c r="AD864">
        <v>41</v>
      </c>
    </row>
    <row r="865" spans="1:30" x14ac:dyDescent="0.3">
      <c r="A865" t="s">
        <v>1720</v>
      </c>
      <c r="B865" t="s">
        <v>2818</v>
      </c>
      <c r="C865" t="s">
        <v>3066</v>
      </c>
      <c r="D865" t="s">
        <v>3083</v>
      </c>
      <c r="E865" t="s">
        <v>1721</v>
      </c>
      <c r="F865" s="1"/>
      <c r="G865" t="s">
        <v>950</v>
      </c>
      <c r="J865" t="s">
        <v>1307</v>
      </c>
      <c r="X865">
        <v>0</v>
      </c>
      <c r="Y865">
        <v>0</v>
      </c>
      <c r="Z865">
        <v>1</v>
      </c>
      <c r="AA865">
        <v>19</v>
      </c>
      <c r="AB865">
        <v>26</v>
      </c>
      <c r="AC865">
        <v>26</v>
      </c>
      <c r="AD865">
        <v>144</v>
      </c>
    </row>
    <row r="866" spans="1:30" x14ac:dyDescent="0.3">
      <c r="A866" t="s">
        <v>1722</v>
      </c>
      <c r="B866" t="s">
        <v>2818</v>
      </c>
      <c r="C866" t="s">
        <v>3066</v>
      </c>
      <c r="D866" t="s">
        <v>3072</v>
      </c>
      <c r="E866" t="s">
        <v>1723</v>
      </c>
      <c r="F866" s="1"/>
      <c r="G866" t="s">
        <v>950</v>
      </c>
      <c r="J866" t="s">
        <v>1307</v>
      </c>
      <c r="X866">
        <v>53</v>
      </c>
      <c r="Y866">
        <v>38</v>
      </c>
      <c r="Z866">
        <v>111</v>
      </c>
      <c r="AA866">
        <v>113</v>
      </c>
      <c r="AB866">
        <v>68</v>
      </c>
      <c r="AC866">
        <v>59</v>
      </c>
      <c r="AD866">
        <v>70</v>
      </c>
    </row>
    <row r="867" spans="1:30" x14ac:dyDescent="0.3">
      <c r="A867" t="s">
        <v>1724</v>
      </c>
      <c r="B867" t="s">
        <v>2818</v>
      </c>
      <c r="C867" t="s">
        <v>3066</v>
      </c>
      <c r="D867" t="s">
        <v>3072</v>
      </c>
      <c r="E867" t="s">
        <v>1725</v>
      </c>
      <c r="F867" s="1"/>
      <c r="G867" t="s">
        <v>950</v>
      </c>
      <c r="J867" t="s">
        <v>1307</v>
      </c>
      <c r="X867">
        <v>121</v>
      </c>
      <c r="Y867">
        <v>100</v>
      </c>
      <c r="Z867">
        <v>104</v>
      </c>
      <c r="AA867">
        <v>111</v>
      </c>
      <c r="AB867">
        <v>126</v>
      </c>
      <c r="AC867">
        <v>126</v>
      </c>
      <c r="AD867">
        <v>143</v>
      </c>
    </row>
    <row r="868" spans="1:30" x14ac:dyDescent="0.3">
      <c r="A868" t="s">
        <v>1726</v>
      </c>
      <c r="B868" t="s">
        <v>2818</v>
      </c>
      <c r="C868" t="s">
        <v>3066</v>
      </c>
      <c r="D868" t="s">
        <v>3090</v>
      </c>
      <c r="E868" t="s">
        <v>1727</v>
      </c>
      <c r="F868" s="1"/>
      <c r="G868" t="s">
        <v>950</v>
      </c>
      <c r="J868" t="s">
        <v>1307</v>
      </c>
      <c r="X868">
        <v>2</v>
      </c>
      <c r="Y868">
        <v>0</v>
      </c>
      <c r="Z868">
        <v>0</v>
      </c>
      <c r="AA868">
        <v>0</v>
      </c>
      <c r="AB868">
        <v>0</v>
      </c>
      <c r="AC868">
        <v>0</v>
      </c>
      <c r="AD868">
        <v>0</v>
      </c>
    </row>
    <row r="869" spans="1:30" x14ac:dyDescent="0.3">
      <c r="A869" t="s">
        <v>1728</v>
      </c>
      <c r="B869" t="s">
        <v>2818</v>
      </c>
      <c r="C869" t="s">
        <v>3066</v>
      </c>
      <c r="D869" t="s">
        <v>3078</v>
      </c>
      <c r="E869" t="s">
        <v>1729</v>
      </c>
      <c r="F869" s="1"/>
      <c r="G869" t="s">
        <v>950</v>
      </c>
      <c r="J869" t="s">
        <v>1307</v>
      </c>
      <c r="X869">
        <v>0</v>
      </c>
      <c r="Y869">
        <v>2</v>
      </c>
      <c r="Z869">
        <v>47</v>
      </c>
      <c r="AA869">
        <v>57</v>
      </c>
      <c r="AB869">
        <v>56</v>
      </c>
      <c r="AC869">
        <v>68</v>
      </c>
      <c r="AD869">
        <v>101</v>
      </c>
    </row>
    <row r="870" spans="1:30" x14ac:dyDescent="0.3">
      <c r="A870" t="s">
        <v>1730</v>
      </c>
      <c r="B870" t="s">
        <v>2818</v>
      </c>
      <c r="C870" t="s">
        <v>3066</v>
      </c>
      <c r="D870" t="s">
        <v>3072</v>
      </c>
      <c r="E870" t="s">
        <v>1731</v>
      </c>
      <c r="F870" s="1"/>
      <c r="G870" t="s">
        <v>950</v>
      </c>
      <c r="J870" t="s">
        <v>1307</v>
      </c>
      <c r="X870">
        <v>7</v>
      </c>
      <c r="Y870">
        <v>18</v>
      </c>
      <c r="Z870">
        <v>26</v>
      </c>
      <c r="AA870">
        <v>479</v>
      </c>
      <c r="AB870">
        <v>550</v>
      </c>
      <c r="AC870">
        <v>527</v>
      </c>
      <c r="AD870">
        <v>575</v>
      </c>
    </row>
    <row r="871" spans="1:30" x14ac:dyDescent="0.3">
      <c r="A871" t="s">
        <v>1732</v>
      </c>
      <c r="B871" t="s">
        <v>2818</v>
      </c>
      <c r="C871" t="s">
        <v>3066</v>
      </c>
      <c r="D871" t="s">
        <v>3072</v>
      </c>
      <c r="E871" t="s">
        <v>1733</v>
      </c>
      <c r="F871" s="1"/>
      <c r="G871" t="s">
        <v>950</v>
      </c>
      <c r="J871" t="s">
        <v>1307</v>
      </c>
      <c r="X871">
        <v>1</v>
      </c>
      <c r="Y871">
        <v>4</v>
      </c>
      <c r="Z871">
        <v>2</v>
      </c>
      <c r="AA871">
        <v>337</v>
      </c>
      <c r="AB871">
        <v>302</v>
      </c>
      <c r="AC871">
        <v>227</v>
      </c>
      <c r="AD871">
        <v>228</v>
      </c>
    </row>
    <row r="872" spans="1:30" x14ac:dyDescent="0.3">
      <c r="A872" t="s">
        <v>1734</v>
      </c>
      <c r="B872" t="s">
        <v>2818</v>
      </c>
      <c r="C872" t="s">
        <v>3066</v>
      </c>
      <c r="D872" t="s">
        <v>3072</v>
      </c>
      <c r="E872" t="s">
        <v>1735</v>
      </c>
      <c r="F872" s="1"/>
      <c r="G872" t="s">
        <v>950</v>
      </c>
      <c r="J872" t="s">
        <v>1307</v>
      </c>
      <c r="X872">
        <v>4</v>
      </c>
      <c r="Y872">
        <v>9</v>
      </c>
      <c r="Z872">
        <v>14</v>
      </c>
      <c r="AA872">
        <v>724</v>
      </c>
      <c r="AB872">
        <v>781</v>
      </c>
      <c r="AC872">
        <v>703</v>
      </c>
      <c r="AD872">
        <v>668</v>
      </c>
    </row>
    <row r="873" spans="1:30" x14ac:dyDescent="0.3">
      <c r="A873" t="s">
        <v>1736</v>
      </c>
      <c r="B873" t="s">
        <v>2818</v>
      </c>
      <c r="C873" t="s">
        <v>3066</v>
      </c>
      <c r="D873" t="s">
        <v>3072</v>
      </c>
      <c r="E873" t="s">
        <v>1737</v>
      </c>
      <c r="F873" s="1"/>
      <c r="G873" t="s">
        <v>950</v>
      </c>
      <c r="J873" t="s">
        <v>1307</v>
      </c>
      <c r="X873">
        <v>2115</v>
      </c>
      <c r="Y873">
        <v>1970</v>
      </c>
      <c r="Z873">
        <v>1795</v>
      </c>
      <c r="AA873">
        <v>379</v>
      </c>
      <c r="AB873">
        <v>62</v>
      </c>
      <c r="AC873">
        <v>8</v>
      </c>
      <c r="AD873">
        <v>15</v>
      </c>
    </row>
    <row r="874" spans="1:30" x14ac:dyDescent="0.3">
      <c r="A874" t="s">
        <v>1738</v>
      </c>
      <c r="B874" t="s">
        <v>2818</v>
      </c>
      <c r="C874" t="s">
        <v>3066</v>
      </c>
      <c r="D874" t="s">
        <v>3084</v>
      </c>
      <c r="E874" t="s">
        <v>1739</v>
      </c>
      <c r="F874" s="1"/>
      <c r="G874" t="s">
        <v>950</v>
      </c>
      <c r="J874" t="s">
        <v>1307</v>
      </c>
      <c r="X874">
        <v>262</v>
      </c>
      <c r="Y874">
        <v>439</v>
      </c>
      <c r="Z874">
        <v>417</v>
      </c>
      <c r="AA874">
        <v>395</v>
      </c>
      <c r="AB874">
        <v>277</v>
      </c>
      <c r="AC874">
        <v>288</v>
      </c>
      <c r="AD874">
        <v>357</v>
      </c>
    </row>
    <row r="875" spans="1:30" x14ac:dyDescent="0.3">
      <c r="A875" t="s">
        <v>1740</v>
      </c>
      <c r="B875" t="s">
        <v>2818</v>
      </c>
      <c r="C875" t="s">
        <v>3066</v>
      </c>
      <c r="D875" t="s">
        <v>3072</v>
      </c>
      <c r="E875" t="s">
        <v>1741</v>
      </c>
      <c r="F875" s="1"/>
      <c r="G875" t="s">
        <v>950</v>
      </c>
      <c r="J875" t="s">
        <v>1307</v>
      </c>
      <c r="X875">
        <v>1182</v>
      </c>
      <c r="Y875">
        <v>763</v>
      </c>
      <c r="Z875">
        <v>989</v>
      </c>
      <c r="AA875">
        <v>714</v>
      </c>
      <c r="AB875">
        <v>955</v>
      </c>
      <c r="AC875">
        <v>817</v>
      </c>
      <c r="AD875">
        <v>782</v>
      </c>
    </row>
    <row r="876" spans="1:30" x14ac:dyDescent="0.3">
      <c r="A876" t="s">
        <v>1742</v>
      </c>
      <c r="B876" t="s">
        <v>2818</v>
      </c>
      <c r="C876" t="s">
        <v>3066</v>
      </c>
      <c r="D876" t="s">
        <v>3076</v>
      </c>
      <c r="E876" t="s">
        <v>1743</v>
      </c>
      <c r="F876" s="1"/>
      <c r="G876" t="s">
        <v>950</v>
      </c>
      <c r="J876" t="s">
        <v>1307</v>
      </c>
      <c r="X876">
        <v>1111</v>
      </c>
      <c r="Y876">
        <v>1240</v>
      </c>
      <c r="Z876">
        <v>1173</v>
      </c>
      <c r="AA876">
        <v>1281</v>
      </c>
      <c r="AB876">
        <v>1178</v>
      </c>
      <c r="AC876">
        <v>1253</v>
      </c>
      <c r="AD876">
        <v>1340</v>
      </c>
    </row>
    <row r="877" spans="1:30" x14ac:dyDescent="0.3">
      <c r="A877" t="s">
        <v>1744</v>
      </c>
      <c r="B877" t="s">
        <v>2818</v>
      </c>
      <c r="C877" t="s">
        <v>3066</v>
      </c>
      <c r="D877" t="s">
        <v>3076</v>
      </c>
      <c r="E877" t="s">
        <v>1745</v>
      </c>
      <c r="F877" s="1"/>
      <c r="G877" t="s">
        <v>950</v>
      </c>
      <c r="J877" t="s">
        <v>1307</v>
      </c>
      <c r="X877">
        <v>108</v>
      </c>
      <c r="Y877">
        <v>105</v>
      </c>
      <c r="Z877">
        <v>94</v>
      </c>
      <c r="AA877">
        <v>116</v>
      </c>
      <c r="AB877">
        <v>115</v>
      </c>
      <c r="AC877">
        <v>115</v>
      </c>
      <c r="AD877">
        <v>123</v>
      </c>
    </row>
    <row r="878" spans="1:30" x14ac:dyDescent="0.3">
      <c r="A878" t="s">
        <v>1746</v>
      </c>
      <c r="B878" t="s">
        <v>2818</v>
      </c>
      <c r="C878" t="s">
        <v>3066</v>
      </c>
      <c r="D878" t="s">
        <v>3076</v>
      </c>
      <c r="E878" t="s">
        <v>1747</v>
      </c>
      <c r="F878" s="1"/>
      <c r="G878" t="s">
        <v>950</v>
      </c>
      <c r="J878" t="s">
        <v>1307</v>
      </c>
      <c r="X878">
        <v>0</v>
      </c>
      <c r="Y878">
        <v>0</v>
      </c>
      <c r="Z878">
        <v>1</v>
      </c>
      <c r="AA878">
        <v>0</v>
      </c>
      <c r="AB878">
        <v>0</v>
      </c>
      <c r="AC878">
        <v>0</v>
      </c>
      <c r="AD878">
        <v>0</v>
      </c>
    </row>
    <row r="879" spans="1:30" x14ac:dyDescent="0.3">
      <c r="A879" t="s">
        <v>1748</v>
      </c>
      <c r="B879" t="s">
        <v>2818</v>
      </c>
      <c r="C879" t="s">
        <v>3066</v>
      </c>
      <c r="D879" t="s">
        <v>3076</v>
      </c>
      <c r="E879" t="s">
        <v>1749</v>
      </c>
      <c r="F879" s="1"/>
      <c r="G879" t="s">
        <v>950</v>
      </c>
      <c r="J879" t="s">
        <v>1307</v>
      </c>
      <c r="X879">
        <v>3</v>
      </c>
      <c r="Y879">
        <v>2</v>
      </c>
      <c r="Z879">
        <v>1</v>
      </c>
      <c r="AA879">
        <v>0</v>
      </c>
      <c r="AB879">
        <v>3</v>
      </c>
      <c r="AC879">
        <v>2</v>
      </c>
      <c r="AD879">
        <v>1</v>
      </c>
    </row>
    <row r="880" spans="1:30" x14ac:dyDescent="0.3">
      <c r="A880" t="s">
        <v>1750</v>
      </c>
      <c r="B880" t="s">
        <v>2818</v>
      </c>
      <c r="C880" t="s">
        <v>3066</v>
      </c>
      <c r="D880" t="s">
        <v>3076</v>
      </c>
      <c r="E880" t="s">
        <v>1751</v>
      </c>
      <c r="F880" s="1"/>
      <c r="G880" t="s">
        <v>950</v>
      </c>
      <c r="J880" t="s">
        <v>1307</v>
      </c>
      <c r="X880">
        <v>20</v>
      </c>
      <c r="Y880">
        <v>14</v>
      </c>
      <c r="Z880">
        <v>11</v>
      </c>
      <c r="AA880">
        <v>13</v>
      </c>
      <c r="AB880">
        <v>12</v>
      </c>
      <c r="AC880">
        <v>17</v>
      </c>
      <c r="AD880">
        <v>18</v>
      </c>
    </row>
    <row r="881" spans="1:30" x14ac:dyDescent="0.3">
      <c r="A881" t="s">
        <v>1752</v>
      </c>
      <c r="B881" t="s">
        <v>2818</v>
      </c>
      <c r="C881" t="s">
        <v>3066</v>
      </c>
      <c r="D881" t="s">
        <v>3076</v>
      </c>
      <c r="E881" t="s">
        <v>1753</v>
      </c>
      <c r="F881" s="1"/>
      <c r="G881" t="s">
        <v>950</v>
      </c>
      <c r="J881" t="s">
        <v>1307</v>
      </c>
      <c r="X881">
        <v>32</v>
      </c>
      <c r="Y881">
        <v>39</v>
      </c>
      <c r="Z881">
        <v>22</v>
      </c>
      <c r="AA881">
        <v>2</v>
      </c>
      <c r="AB881">
        <v>3</v>
      </c>
      <c r="AC881">
        <v>1</v>
      </c>
      <c r="AD881">
        <v>4</v>
      </c>
    </row>
    <row r="882" spans="1:30" x14ac:dyDescent="0.3">
      <c r="A882" t="s">
        <v>1754</v>
      </c>
      <c r="B882" t="s">
        <v>2818</v>
      </c>
      <c r="C882" t="s">
        <v>3066</v>
      </c>
      <c r="D882" t="s">
        <v>3072</v>
      </c>
      <c r="E882" t="s">
        <v>1755</v>
      </c>
      <c r="F882" s="1"/>
      <c r="G882" t="s">
        <v>950</v>
      </c>
      <c r="J882" t="s">
        <v>1307</v>
      </c>
      <c r="X882">
        <v>0</v>
      </c>
      <c r="Y882">
        <v>0</v>
      </c>
      <c r="Z882">
        <v>0</v>
      </c>
      <c r="AA882">
        <v>1</v>
      </c>
      <c r="AB882">
        <v>0</v>
      </c>
      <c r="AC882">
        <v>0</v>
      </c>
      <c r="AD882">
        <v>0</v>
      </c>
    </row>
    <row r="883" spans="1:30" x14ac:dyDescent="0.3">
      <c r="A883" t="s">
        <v>1756</v>
      </c>
      <c r="B883" t="s">
        <v>2818</v>
      </c>
      <c r="C883" t="s">
        <v>3066</v>
      </c>
      <c r="D883" t="s">
        <v>3072</v>
      </c>
      <c r="E883" t="s">
        <v>1757</v>
      </c>
      <c r="F883" s="1"/>
      <c r="G883" t="s">
        <v>950</v>
      </c>
      <c r="J883" t="s">
        <v>1307</v>
      </c>
      <c r="X883">
        <v>1146</v>
      </c>
      <c r="Y883">
        <v>1052</v>
      </c>
      <c r="Z883">
        <v>1033</v>
      </c>
      <c r="AA883">
        <v>1109</v>
      </c>
      <c r="AB883">
        <v>1121</v>
      </c>
      <c r="AC883">
        <v>968</v>
      </c>
      <c r="AD883">
        <v>871</v>
      </c>
    </row>
    <row r="884" spans="1:30" x14ac:dyDescent="0.3">
      <c r="A884" t="s">
        <v>1758</v>
      </c>
      <c r="B884" t="s">
        <v>2818</v>
      </c>
      <c r="C884" t="s">
        <v>3066</v>
      </c>
      <c r="D884" t="s">
        <v>3072</v>
      </c>
      <c r="E884" t="s">
        <v>1759</v>
      </c>
      <c r="F884" s="1"/>
      <c r="G884" t="s">
        <v>950</v>
      </c>
      <c r="J884" t="s">
        <v>1307</v>
      </c>
      <c r="X884">
        <v>303</v>
      </c>
      <c r="Y884">
        <v>562</v>
      </c>
      <c r="Z884">
        <v>508</v>
      </c>
      <c r="AA884">
        <v>448</v>
      </c>
      <c r="AB884">
        <v>241</v>
      </c>
      <c r="AC884">
        <v>252</v>
      </c>
      <c r="AD884">
        <v>244</v>
      </c>
    </row>
    <row r="885" spans="1:30" x14ac:dyDescent="0.3">
      <c r="A885" t="s">
        <v>1760</v>
      </c>
      <c r="B885" t="s">
        <v>2818</v>
      </c>
      <c r="C885" t="s">
        <v>3066</v>
      </c>
      <c r="D885" t="s">
        <v>3072</v>
      </c>
      <c r="E885" t="s">
        <v>1761</v>
      </c>
      <c r="F885" s="1"/>
      <c r="G885" t="s">
        <v>950</v>
      </c>
      <c r="J885" t="s">
        <v>1307</v>
      </c>
      <c r="X885">
        <v>328</v>
      </c>
      <c r="Y885">
        <v>344</v>
      </c>
      <c r="Z885">
        <v>365</v>
      </c>
      <c r="AA885">
        <v>361</v>
      </c>
      <c r="AB885">
        <v>417</v>
      </c>
      <c r="AC885">
        <v>414</v>
      </c>
      <c r="AD885">
        <v>451</v>
      </c>
    </row>
    <row r="886" spans="1:30" x14ac:dyDescent="0.3">
      <c r="A886" t="s">
        <v>1762</v>
      </c>
      <c r="B886" t="s">
        <v>2818</v>
      </c>
      <c r="C886" t="s">
        <v>3066</v>
      </c>
      <c r="D886" t="s">
        <v>3072</v>
      </c>
      <c r="E886" t="s">
        <v>1763</v>
      </c>
      <c r="F886" s="1"/>
      <c r="G886" t="s">
        <v>950</v>
      </c>
      <c r="J886" t="s">
        <v>1307</v>
      </c>
      <c r="X886">
        <v>36082</v>
      </c>
      <c r="Y886">
        <v>34601</v>
      </c>
      <c r="Z886">
        <v>31731</v>
      </c>
      <c r="AA886">
        <v>29268</v>
      </c>
      <c r="AB886">
        <v>29387</v>
      </c>
      <c r="AC886">
        <v>29109</v>
      </c>
      <c r="AD886">
        <v>26765</v>
      </c>
    </row>
    <row r="887" spans="1:30" x14ac:dyDescent="0.3">
      <c r="A887" t="s">
        <v>1764</v>
      </c>
      <c r="B887" t="s">
        <v>2818</v>
      </c>
      <c r="C887" t="s">
        <v>3066</v>
      </c>
      <c r="D887" t="s">
        <v>3072</v>
      </c>
      <c r="E887" t="s">
        <v>1765</v>
      </c>
      <c r="F887" s="1"/>
      <c r="G887" t="s">
        <v>950</v>
      </c>
      <c r="J887" t="s">
        <v>1307</v>
      </c>
      <c r="X887">
        <v>4726</v>
      </c>
      <c r="Y887">
        <v>5550</v>
      </c>
      <c r="Z887">
        <v>5618</v>
      </c>
      <c r="AA887">
        <v>4586</v>
      </c>
      <c r="AB887">
        <v>2863</v>
      </c>
      <c r="AC887">
        <v>1825</v>
      </c>
      <c r="AD887">
        <v>1179</v>
      </c>
    </row>
    <row r="888" spans="1:30" x14ac:dyDescent="0.3">
      <c r="A888" t="s">
        <v>1766</v>
      </c>
      <c r="B888" t="s">
        <v>2818</v>
      </c>
      <c r="C888" t="s">
        <v>3066</v>
      </c>
      <c r="D888" t="s">
        <v>3072</v>
      </c>
      <c r="E888" t="s">
        <v>1767</v>
      </c>
      <c r="F888" s="1"/>
      <c r="G888" t="s">
        <v>950</v>
      </c>
      <c r="J888" t="s">
        <v>1307</v>
      </c>
      <c r="X888">
        <v>7285</v>
      </c>
      <c r="Y888">
        <v>8460</v>
      </c>
      <c r="Z888">
        <v>7991</v>
      </c>
      <c r="AA888">
        <v>8079</v>
      </c>
      <c r="AB888">
        <v>8456</v>
      </c>
      <c r="AC888">
        <v>8294</v>
      </c>
      <c r="AD888">
        <v>7338</v>
      </c>
    </row>
    <row r="889" spans="1:30" x14ac:dyDescent="0.3">
      <c r="A889" t="s">
        <v>1768</v>
      </c>
      <c r="B889" t="s">
        <v>2818</v>
      </c>
      <c r="C889" t="s">
        <v>3066</v>
      </c>
      <c r="D889" t="s">
        <v>3072</v>
      </c>
      <c r="E889" t="s">
        <v>1769</v>
      </c>
      <c r="F889" s="1"/>
      <c r="G889" t="s">
        <v>950</v>
      </c>
      <c r="J889" t="s">
        <v>1307</v>
      </c>
      <c r="X889">
        <v>36545</v>
      </c>
      <c r="Y889">
        <v>43373</v>
      </c>
      <c r="Z889">
        <v>40876</v>
      </c>
      <c r="AA889">
        <v>40720</v>
      </c>
      <c r="AB889">
        <v>41799</v>
      </c>
      <c r="AC889">
        <v>42255</v>
      </c>
      <c r="AD889">
        <v>38402</v>
      </c>
    </row>
    <row r="890" spans="1:30" x14ac:dyDescent="0.3">
      <c r="A890" t="s">
        <v>1770</v>
      </c>
      <c r="B890" t="s">
        <v>2818</v>
      </c>
      <c r="C890" t="s">
        <v>3066</v>
      </c>
      <c r="D890" t="s">
        <v>3072</v>
      </c>
      <c r="E890" t="s">
        <v>1771</v>
      </c>
      <c r="F890" s="1"/>
      <c r="G890" t="s">
        <v>950</v>
      </c>
      <c r="J890" t="s">
        <v>1307</v>
      </c>
      <c r="X890">
        <v>980</v>
      </c>
      <c r="Y890">
        <v>970</v>
      </c>
      <c r="Z890">
        <v>1121</v>
      </c>
      <c r="AA890">
        <v>1291</v>
      </c>
      <c r="AB890">
        <v>1532</v>
      </c>
      <c r="AC890">
        <v>1395</v>
      </c>
      <c r="AD890">
        <v>1527</v>
      </c>
    </row>
    <row r="891" spans="1:30" x14ac:dyDescent="0.3">
      <c r="A891" t="s">
        <v>1772</v>
      </c>
      <c r="B891" t="s">
        <v>2818</v>
      </c>
      <c r="C891" t="s">
        <v>3066</v>
      </c>
      <c r="D891" t="s">
        <v>3078</v>
      </c>
      <c r="E891" t="s">
        <v>1773</v>
      </c>
      <c r="F891" s="1"/>
      <c r="G891" t="s">
        <v>950</v>
      </c>
      <c r="J891" t="s">
        <v>1307</v>
      </c>
      <c r="X891">
        <v>0</v>
      </c>
      <c r="Y891">
        <v>0</v>
      </c>
      <c r="Z891">
        <v>1</v>
      </c>
      <c r="AA891">
        <v>1</v>
      </c>
      <c r="AB891">
        <v>6</v>
      </c>
      <c r="AC891">
        <v>5</v>
      </c>
      <c r="AD891">
        <v>11</v>
      </c>
    </row>
    <row r="892" spans="1:30" x14ac:dyDescent="0.3">
      <c r="A892" t="s">
        <v>1774</v>
      </c>
      <c r="B892" t="s">
        <v>2818</v>
      </c>
      <c r="C892" t="s">
        <v>3066</v>
      </c>
      <c r="D892" t="s">
        <v>3069</v>
      </c>
      <c r="E892" t="s">
        <v>1775</v>
      </c>
      <c r="F892" s="1"/>
      <c r="G892" t="s">
        <v>950</v>
      </c>
      <c r="J892" t="s">
        <v>1307</v>
      </c>
      <c r="X892">
        <v>21</v>
      </c>
      <c r="Y892">
        <v>8</v>
      </c>
      <c r="Z892">
        <v>7</v>
      </c>
      <c r="AA892">
        <v>10</v>
      </c>
      <c r="AB892">
        <v>12</v>
      </c>
      <c r="AC892">
        <v>11</v>
      </c>
      <c r="AD892">
        <v>4</v>
      </c>
    </row>
    <row r="893" spans="1:30" x14ac:dyDescent="0.3">
      <c r="A893" t="s">
        <v>1776</v>
      </c>
      <c r="B893" t="s">
        <v>2818</v>
      </c>
      <c r="C893" t="s">
        <v>3066</v>
      </c>
      <c r="D893" t="s">
        <v>3069</v>
      </c>
      <c r="E893" t="s">
        <v>1777</v>
      </c>
      <c r="F893" s="1"/>
      <c r="G893" t="s">
        <v>950</v>
      </c>
      <c r="J893" t="s">
        <v>1307</v>
      </c>
      <c r="X893">
        <v>387</v>
      </c>
      <c r="Y893">
        <v>353</v>
      </c>
      <c r="Z893">
        <v>380</v>
      </c>
      <c r="AA893">
        <v>400</v>
      </c>
      <c r="AB893">
        <v>313</v>
      </c>
      <c r="AC893">
        <v>324</v>
      </c>
      <c r="AD893">
        <v>542</v>
      </c>
    </row>
    <row r="894" spans="1:30" x14ac:dyDescent="0.3">
      <c r="A894" t="s">
        <v>1778</v>
      </c>
      <c r="B894" t="s">
        <v>2818</v>
      </c>
      <c r="C894" t="s">
        <v>3066</v>
      </c>
      <c r="D894" t="s">
        <v>3069</v>
      </c>
      <c r="E894" t="s">
        <v>1779</v>
      </c>
      <c r="F894" s="1"/>
      <c r="G894" t="s">
        <v>950</v>
      </c>
      <c r="J894" t="s">
        <v>1307</v>
      </c>
      <c r="X894">
        <v>169</v>
      </c>
      <c r="Y894">
        <v>188</v>
      </c>
      <c r="Z894">
        <v>166</v>
      </c>
      <c r="AA894">
        <v>183</v>
      </c>
      <c r="AB894">
        <v>167</v>
      </c>
      <c r="AC894">
        <v>161</v>
      </c>
      <c r="AD894">
        <v>162</v>
      </c>
    </row>
    <row r="895" spans="1:30" x14ac:dyDescent="0.3">
      <c r="A895" t="s">
        <v>1780</v>
      </c>
      <c r="B895" t="s">
        <v>2818</v>
      </c>
      <c r="C895" t="s">
        <v>3066</v>
      </c>
      <c r="D895" t="s">
        <v>3069</v>
      </c>
      <c r="E895" t="s">
        <v>1781</v>
      </c>
      <c r="F895" s="1"/>
      <c r="G895" t="s">
        <v>950</v>
      </c>
      <c r="J895" t="s">
        <v>1307</v>
      </c>
      <c r="X895">
        <v>73</v>
      </c>
      <c r="Y895">
        <v>84</v>
      </c>
      <c r="Z895">
        <v>118</v>
      </c>
      <c r="AA895">
        <v>106</v>
      </c>
      <c r="AB895">
        <v>166</v>
      </c>
      <c r="AC895">
        <v>103</v>
      </c>
      <c r="AD895">
        <v>170</v>
      </c>
    </row>
    <row r="896" spans="1:30" x14ac:dyDescent="0.3">
      <c r="A896" t="s">
        <v>1782</v>
      </c>
      <c r="B896" t="s">
        <v>2818</v>
      </c>
      <c r="C896" t="s">
        <v>3066</v>
      </c>
      <c r="D896" t="s">
        <v>3069</v>
      </c>
      <c r="E896" t="s">
        <v>1783</v>
      </c>
      <c r="F896" s="1"/>
      <c r="G896" t="s">
        <v>950</v>
      </c>
      <c r="J896" t="s">
        <v>1307</v>
      </c>
      <c r="X896">
        <v>1631</v>
      </c>
      <c r="Y896">
        <v>1761</v>
      </c>
      <c r="Z896">
        <v>1759</v>
      </c>
      <c r="AA896">
        <v>1869</v>
      </c>
      <c r="AB896">
        <v>1759</v>
      </c>
      <c r="AC896">
        <v>1750</v>
      </c>
      <c r="AD896">
        <v>1929</v>
      </c>
    </row>
    <row r="897" spans="1:30" x14ac:dyDescent="0.3">
      <c r="A897" t="s">
        <v>1784</v>
      </c>
      <c r="B897" t="s">
        <v>2818</v>
      </c>
      <c r="C897" t="s">
        <v>3066</v>
      </c>
      <c r="D897" t="s">
        <v>3073</v>
      </c>
      <c r="E897" t="s">
        <v>1785</v>
      </c>
      <c r="F897" s="1"/>
      <c r="G897" t="s">
        <v>950</v>
      </c>
      <c r="J897" t="s">
        <v>1307</v>
      </c>
      <c r="X897">
        <v>11</v>
      </c>
      <c r="Y897">
        <v>13</v>
      </c>
      <c r="Z897">
        <v>9</v>
      </c>
      <c r="AA897">
        <v>10</v>
      </c>
      <c r="AB897">
        <v>12</v>
      </c>
      <c r="AC897">
        <v>6</v>
      </c>
      <c r="AD897">
        <v>8</v>
      </c>
    </row>
    <row r="898" spans="1:30" x14ac:dyDescent="0.3">
      <c r="A898" t="s">
        <v>1786</v>
      </c>
      <c r="B898" t="s">
        <v>2818</v>
      </c>
      <c r="C898" t="s">
        <v>3066</v>
      </c>
      <c r="D898" t="s">
        <v>3080</v>
      </c>
      <c r="E898" t="s">
        <v>1787</v>
      </c>
      <c r="F898" s="1"/>
      <c r="G898" t="s">
        <v>950</v>
      </c>
      <c r="J898" t="s">
        <v>1307</v>
      </c>
      <c r="X898">
        <v>67</v>
      </c>
      <c r="Y898">
        <v>54</v>
      </c>
      <c r="Z898">
        <v>34</v>
      </c>
      <c r="AA898">
        <v>24</v>
      </c>
      <c r="AB898">
        <v>22</v>
      </c>
      <c r="AC898">
        <v>17</v>
      </c>
      <c r="AD898">
        <v>25</v>
      </c>
    </row>
    <row r="899" spans="1:30" x14ac:dyDescent="0.3">
      <c r="A899" t="s">
        <v>1788</v>
      </c>
      <c r="B899" t="s">
        <v>2818</v>
      </c>
      <c r="C899" t="s">
        <v>3066</v>
      </c>
      <c r="D899" t="s">
        <v>3070</v>
      </c>
      <c r="E899" t="s">
        <v>1789</v>
      </c>
      <c r="F899" s="1"/>
      <c r="G899" t="s">
        <v>950</v>
      </c>
      <c r="J899" t="s">
        <v>1307</v>
      </c>
      <c r="X899">
        <v>0</v>
      </c>
      <c r="Y899">
        <v>3</v>
      </c>
      <c r="Z899">
        <v>0</v>
      </c>
      <c r="AA899">
        <v>0</v>
      </c>
      <c r="AB899">
        <v>0</v>
      </c>
      <c r="AC899">
        <v>0</v>
      </c>
      <c r="AD899">
        <v>0</v>
      </c>
    </row>
    <row r="900" spans="1:30" x14ac:dyDescent="0.3">
      <c r="A900" t="s">
        <v>1790</v>
      </c>
      <c r="B900" t="s">
        <v>2818</v>
      </c>
      <c r="C900" t="s">
        <v>3066</v>
      </c>
      <c r="D900" t="s">
        <v>3076</v>
      </c>
      <c r="E900" t="s">
        <v>1791</v>
      </c>
      <c r="F900" s="1"/>
      <c r="G900" t="s">
        <v>950</v>
      </c>
      <c r="J900" t="s">
        <v>1307</v>
      </c>
      <c r="X900">
        <v>7</v>
      </c>
      <c r="Y900">
        <v>4</v>
      </c>
      <c r="Z900">
        <v>6</v>
      </c>
      <c r="AA900">
        <v>7</v>
      </c>
      <c r="AB900">
        <v>9</v>
      </c>
      <c r="AC900">
        <v>4</v>
      </c>
      <c r="AD900">
        <v>0</v>
      </c>
    </row>
    <row r="901" spans="1:30" x14ac:dyDescent="0.3">
      <c r="A901" t="s">
        <v>1792</v>
      </c>
      <c r="B901" t="s">
        <v>2818</v>
      </c>
      <c r="C901" t="s">
        <v>3066</v>
      </c>
      <c r="D901" t="s">
        <v>3074</v>
      </c>
      <c r="E901" t="s">
        <v>1793</v>
      </c>
      <c r="F901" s="1"/>
      <c r="G901" t="s">
        <v>950</v>
      </c>
      <c r="J901" t="s">
        <v>1307</v>
      </c>
      <c r="X901">
        <v>4</v>
      </c>
      <c r="Y901">
        <v>4</v>
      </c>
      <c r="Z901">
        <v>4</v>
      </c>
      <c r="AA901">
        <v>6</v>
      </c>
      <c r="AB901">
        <v>8</v>
      </c>
      <c r="AC901">
        <v>5</v>
      </c>
      <c r="AD901">
        <v>5</v>
      </c>
    </row>
    <row r="902" spans="1:30" x14ac:dyDescent="0.3">
      <c r="A902" t="s">
        <v>1794</v>
      </c>
      <c r="B902" t="s">
        <v>2818</v>
      </c>
      <c r="C902" t="s">
        <v>3066</v>
      </c>
      <c r="D902" t="s">
        <v>3072</v>
      </c>
      <c r="E902" t="s">
        <v>1795</v>
      </c>
      <c r="F902" s="1"/>
      <c r="G902" t="s">
        <v>950</v>
      </c>
      <c r="J902" t="s">
        <v>1307</v>
      </c>
      <c r="X902">
        <v>0</v>
      </c>
      <c r="Y902">
        <v>0</v>
      </c>
      <c r="Z902">
        <v>0</v>
      </c>
      <c r="AA902">
        <v>0</v>
      </c>
      <c r="AB902">
        <v>0</v>
      </c>
      <c r="AC902">
        <v>0</v>
      </c>
      <c r="AD902">
        <v>1</v>
      </c>
    </row>
    <row r="903" spans="1:30" x14ac:dyDescent="0.3">
      <c r="A903" t="s">
        <v>1796</v>
      </c>
      <c r="B903" t="s">
        <v>2818</v>
      </c>
      <c r="C903" t="s">
        <v>3066</v>
      </c>
      <c r="D903" t="s">
        <v>2922</v>
      </c>
      <c r="E903" t="s">
        <v>1797</v>
      </c>
      <c r="F903" s="1"/>
      <c r="G903" t="s">
        <v>950</v>
      </c>
      <c r="J903" t="s">
        <v>1307</v>
      </c>
      <c r="X903">
        <v>0</v>
      </c>
      <c r="Y903">
        <v>0</v>
      </c>
      <c r="Z903">
        <v>0</v>
      </c>
      <c r="AA903">
        <v>0</v>
      </c>
      <c r="AB903">
        <v>0</v>
      </c>
      <c r="AC903">
        <v>1</v>
      </c>
      <c r="AD903">
        <v>1</v>
      </c>
    </row>
    <row r="904" spans="1:30" x14ac:dyDescent="0.3">
      <c r="A904" t="s">
        <v>1798</v>
      </c>
      <c r="B904" t="s">
        <v>2818</v>
      </c>
      <c r="C904" t="s">
        <v>3066</v>
      </c>
      <c r="D904" t="s">
        <v>3091</v>
      </c>
      <c r="E904" t="s">
        <v>1800</v>
      </c>
      <c r="F904" s="1"/>
      <c r="G904" t="s">
        <v>950</v>
      </c>
      <c r="J904" t="s">
        <v>1307</v>
      </c>
      <c r="X904">
        <v>10</v>
      </c>
      <c r="Y904">
        <v>10</v>
      </c>
      <c r="Z904">
        <v>1</v>
      </c>
      <c r="AA904">
        <v>24</v>
      </c>
      <c r="AB904">
        <v>233</v>
      </c>
      <c r="AC904">
        <v>16</v>
      </c>
      <c r="AD904">
        <v>2</v>
      </c>
    </row>
    <row r="905" spans="1:30" x14ac:dyDescent="0.3">
      <c r="A905" t="s">
        <v>1801</v>
      </c>
      <c r="B905" t="s">
        <v>2818</v>
      </c>
      <c r="C905" t="s">
        <v>3066</v>
      </c>
      <c r="D905" t="s">
        <v>3072</v>
      </c>
      <c r="E905" t="s">
        <v>1802</v>
      </c>
      <c r="F905" s="1"/>
      <c r="G905" t="s">
        <v>950</v>
      </c>
      <c r="J905" t="s">
        <v>1307</v>
      </c>
      <c r="X905">
        <v>6</v>
      </c>
      <c r="Y905">
        <v>6</v>
      </c>
      <c r="Z905">
        <v>5</v>
      </c>
      <c r="AA905">
        <v>10</v>
      </c>
      <c r="AB905">
        <v>10</v>
      </c>
      <c r="AC905">
        <v>7</v>
      </c>
      <c r="AD905">
        <v>2</v>
      </c>
    </row>
    <row r="906" spans="1:30" x14ac:dyDescent="0.3">
      <c r="A906" t="s">
        <v>1803</v>
      </c>
      <c r="B906" t="s">
        <v>2818</v>
      </c>
      <c r="C906" t="s">
        <v>3066</v>
      </c>
      <c r="D906" t="s">
        <v>3069</v>
      </c>
      <c r="E906" t="s">
        <v>1804</v>
      </c>
      <c r="F906" s="1"/>
      <c r="G906" t="s">
        <v>950</v>
      </c>
      <c r="J906" t="s">
        <v>1307</v>
      </c>
      <c r="X906">
        <v>52</v>
      </c>
      <c r="Y906">
        <v>56</v>
      </c>
      <c r="Z906">
        <v>39</v>
      </c>
      <c r="AA906">
        <v>32</v>
      </c>
      <c r="AB906">
        <v>24</v>
      </c>
      <c r="AC906">
        <v>16</v>
      </c>
      <c r="AD906">
        <v>28</v>
      </c>
    </row>
    <row r="907" spans="1:30" x14ac:dyDescent="0.3">
      <c r="A907" t="s">
        <v>1805</v>
      </c>
      <c r="B907" t="s">
        <v>2818</v>
      </c>
      <c r="C907" t="s">
        <v>3066</v>
      </c>
      <c r="D907" t="s">
        <v>2922</v>
      </c>
      <c r="E907" t="s">
        <v>1806</v>
      </c>
      <c r="F907" s="1"/>
      <c r="G907" t="s">
        <v>950</v>
      </c>
      <c r="J907" t="s">
        <v>1307</v>
      </c>
      <c r="X907">
        <v>47</v>
      </c>
      <c r="Y907">
        <v>43</v>
      </c>
      <c r="Z907">
        <v>48</v>
      </c>
      <c r="AA907">
        <v>81</v>
      </c>
      <c r="AB907">
        <v>71</v>
      </c>
      <c r="AC907">
        <v>66</v>
      </c>
      <c r="AD907">
        <v>71</v>
      </c>
    </row>
    <row r="908" spans="1:30" x14ac:dyDescent="0.3">
      <c r="A908" t="s">
        <v>1807</v>
      </c>
      <c r="B908" t="s">
        <v>2818</v>
      </c>
      <c r="C908" t="s">
        <v>3066</v>
      </c>
      <c r="D908" t="s">
        <v>2922</v>
      </c>
      <c r="E908" t="s">
        <v>1808</v>
      </c>
      <c r="F908" s="1"/>
      <c r="G908" t="s">
        <v>950</v>
      </c>
      <c r="J908" t="s">
        <v>1307</v>
      </c>
      <c r="X908">
        <v>38</v>
      </c>
      <c r="Y908">
        <v>38</v>
      </c>
      <c r="Z908">
        <v>50</v>
      </c>
      <c r="AA908">
        <v>55</v>
      </c>
      <c r="AB908">
        <v>48</v>
      </c>
      <c r="AC908">
        <v>40</v>
      </c>
      <c r="AD908">
        <v>48</v>
      </c>
    </row>
    <row r="909" spans="1:30" x14ac:dyDescent="0.3">
      <c r="A909" t="s">
        <v>1809</v>
      </c>
      <c r="B909" t="s">
        <v>2818</v>
      </c>
      <c r="C909" t="s">
        <v>3066</v>
      </c>
      <c r="D909" t="s">
        <v>3072</v>
      </c>
      <c r="E909" t="s">
        <v>1810</v>
      </c>
      <c r="F909" s="1"/>
      <c r="G909" t="s">
        <v>950</v>
      </c>
      <c r="J909" t="s">
        <v>1307</v>
      </c>
      <c r="X909">
        <v>0</v>
      </c>
      <c r="Y909">
        <v>0</v>
      </c>
      <c r="Z909">
        <v>0</v>
      </c>
      <c r="AA909">
        <v>1</v>
      </c>
      <c r="AB909">
        <v>2</v>
      </c>
      <c r="AC909">
        <v>1</v>
      </c>
      <c r="AD909">
        <v>1</v>
      </c>
    </row>
    <row r="910" spans="1:30" x14ac:dyDescent="0.3">
      <c r="A910" t="s">
        <v>1811</v>
      </c>
      <c r="B910" t="s">
        <v>2818</v>
      </c>
      <c r="C910" t="s">
        <v>3066</v>
      </c>
      <c r="D910" t="s">
        <v>3092</v>
      </c>
      <c r="E910" t="s">
        <v>1813</v>
      </c>
      <c r="F910" s="1"/>
      <c r="G910" t="s">
        <v>950</v>
      </c>
      <c r="J910" t="s">
        <v>1307</v>
      </c>
      <c r="X910">
        <v>0</v>
      </c>
      <c r="Y910">
        <v>1</v>
      </c>
      <c r="Z910">
        <v>0</v>
      </c>
      <c r="AA910">
        <v>0</v>
      </c>
      <c r="AB910">
        <v>0</v>
      </c>
      <c r="AC910">
        <v>1</v>
      </c>
      <c r="AD910">
        <v>0</v>
      </c>
    </row>
    <row r="911" spans="1:30" x14ac:dyDescent="0.3">
      <c r="A911" t="s">
        <v>1814</v>
      </c>
      <c r="B911" t="s">
        <v>2818</v>
      </c>
      <c r="C911" t="s">
        <v>3066</v>
      </c>
      <c r="D911" t="s">
        <v>3092</v>
      </c>
      <c r="E911" t="s">
        <v>1815</v>
      </c>
      <c r="F911" s="1"/>
      <c r="G911" t="s">
        <v>950</v>
      </c>
      <c r="J911" t="s">
        <v>1307</v>
      </c>
      <c r="X911">
        <v>6</v>
      </c>
      <c r="Y911">
        <v>3</v>
      </c>
      <c r="Z911">
        <v>11</v>
      </c>
      <c r="AA911">
        <v>7</v>
      </c>
      <c r="AB911">
        <v>6</v>
      </c>
      <c r="AC911">
        <v>6</v>
      </c>
      <c r="AD911">
        <v>7</v>
      </c>
    </row>
    <row r="912" spans="1:30" x14ac:dyDescent="0.3">
      <c r="A912" t="s">
        <v>1816</v>
      </c>
      <c r="B912" t="s">
        <v>2818</v>
      </c>
      <c r="C912" t="s">
        <v>3066</v>
      </c>
      <c r="D912" t="s">
        <v>3072</v>
      </c>
      <c r="E912" t="s">
        <v>1817</v>
      </c>
      <c r="F912" s="1"/>
      <c r="G912" t="s">
        <v>950</v>
      </c>
      <c r="J912" t="s">
        <v>1307</v>
      </c>
      <c r="X912">
        <v>0</v>
      </c>
      <c r="Y912">
        <v>0</v>
      </c>
      <c r="Z912">
        <v>0</v>
      </c>
      <c r="AA912">
        <v>0</v>
      </c>
      <c r="AB912">
        <v>2</v>
      </c>
      <c r="AC912">
        <v>2</v>
      </c>
      <c r="AD912">
        <v>2</v>
      </c>
    </row>
    <row r="913" spans="1:30" x14ac:dyDescent="0.3">
      <c r="A913" t="s">
        <v>1818</v>
      </c>
      <c r="B913" t="s">
        <v>2818</v>
      </c>
      <c r="C913" t="s">
        <v>3066</v>
      </c>
      <c r="D913" t="s">
        <v>3072</v>
      </c>
      <c r="E913" t="s">
        <v>1819</v>
      </c>
      <c r="F913" s="1"/>
      <c r="G913" t="s">
        <v>950</v>
      </c>
      <c r="J913" t="s">
        <v>1307</v>
      </c>
      <c r="X913">
        <v>0</v>
      </c>
      <c r="Y913">
        <v>2</v>
      </c>
      <c r="Z913">
        <v>3</v>
      </c>
      <c r="AA913">
        <v>1</v>
      </c>
      <c r="AB913">
        <v>1</v>
      </c>
      <c r="AC913">
        <v>1</v>
      </c>
      <c r="AD913">
        <v>0</v>
      </c>
    </row>
    <row r="914" spans="1:30" x14ac:dyDescent="0.3">
      <c r="A914" t="s">
        <v>1820</v>
      </c>
      <c r="B914" t="s">
        <v>2818</v>
      </c>
      <c r="C914" t="s">
        <v>3066</v>
      </c>
      <c r="D914" t="s">
        <v>3072</v>
      </c>
      <c r="E914" t="s">
        <v>1821</v>
      </c>
      <c r="F914" s="1"/>
      <c r="G914" t="s">
        <v>950</v>
      </c>
      <c r="J914" t="s">
        <v>1307</v>
      </c>
      <c r="X914">
        <v>15</v>
      </c>
      <c r="Y914">
        <v>11</v>
      </c>
      <c r="Z914">
        <v>4</v>
      </c>
      <c r="AA914">
        <v>2</v>
      </c>
      <c r="AB914">
        <v>1</v>
      </c>
      <c r="AC914">
        <v>1</v>
      </c>
      <c r="AD914">
        <v>0</v>
      </c>
    </row>
    <row r="915" spans="1:30" x14ac:dyDescent="0.3">
      <c r="A915" t="s">
        <v>1822</v>
      </c>
      <c r="B915" t="s">
        <v>2818</v>
      </c>
      <c r="C915" t="s">
        <v>3066</v>
      </c>
      <c r="D915" t="s">
        <v>3069</v>
      </c>
      <c r="E915" t="s">
        <v>1823</v>
      </c>
      <c r="F915" s="1"/>
      <c r="G915" t="s">
        <v>950</v>
      </c>
      <c r="J915" t="s">
        <v>1307</v>
      </c>
      <c r="X915">
        <v>35</v>
      </c>
      <c r="Y915">
        <v>33</v>
      </c>
      <c r="Z915">
        <v>12</v>
      </c>
      <c r="AA915">
        <v>0</v>
      </c>
      <c r="AB915">
        <v>1</v>
      </c>
      <c r="AC915">
        <v>0</v>
      </c>
      <c r="AD915">
        <v>0</v>
      </c>
    </row>
    <row r="916" spans="1:30" x14ac:dyDescent="0.3">
      <c r="A916" t="s">
        <v>1824</v>
      </c>
      <c r="B916" t="s">
        <v>2818</v>
      </c>
      <c r="C916" t="s">
        <v>3066</v>
      </c>
      <c r="D916" t="s">
        <v>3087</v>
      </c>
      <c r="E916" t="s">
        <v>1825</v>
      </c>
      <c r="F916" s="1"/>
      <c r="G916" t="s">
        <v>950</v>
      </c>
      <c r="J916" t="s">
        <v>1307</v>
      </c>
      <c r="X916">
        <v>31</v>
      </c>
      <c r="Y916">
        <v>28</v>
      </c>
      <c r="Z916">
        <v>31</v>
      </c>
      <c r="AA916">
        <v>39</v>
      </c>
      <c r="AB916">
        <v>51</v>
      </c>
      <c r="AC916">
        <v>115</v>
      </c>
      <c r="AD916">
        <v>38</v>
      </c>
    </row>
    <row r="917" spans="1:30" x14ac:dyDescent="0.3">
      <c r="A917" t="s">
        <v>1826</v>
      </c>
      <c r="B917" t="s">
        <v>2818</v>
      </c>
      <c r="C917" t="s">
        <v>3066</v>
      </c>
      <c r="D917" t="s">
        <v>2922</v>
      </c>
      <c r="E917" t="s">
        <v>1827</v>
      </c>
      <c r="F917" s="1"/>
      <c r="G917" t="s">
        <v>950</v>
      </c>
      <c r="J917" t="s">
        <v>1307</v>
      </c>
      <c r="X917">
        <v>7</v>
      </c>
      <c r="Y917">
        <v>12</v>
      </c>
      <c r="Z917">
        <v>5</v>
      </c>
      <c r="AA917">
        <v>6</v>
      </c>
      <c r="AB917">
        <v>23</v>
      </c>
      <c r="AC917">
        <v>13</v>
      </c>
      <c r="AD917">
        <v>15</v>
      </c>
    </row>
    <row r="918" spans="1:30" x14ac:dyDescent="0.3">
      <c r="A918" t="s">
        <v>1828</v>
      </c>
      <c r="B918" t="s">
        <v>2818</v>
      </c>
      <c r="C918" t="s">
        <v>3066</v>
      </c>
      <c r="D918" t="s">
        <v>3083</v>
      </c>
      <c r="E918" t="s">
        <v>1829</v>
      </c>
      <c r="F918" s="1"/>
      <c r="G918" t="s">
        <v>950</v>
      </c>
      <c r="J918" t="s">
        <v>1307</v>
      </c>
      <c r="X918">
        <v>965</v>
      </c>
      <c r="Y918">
        <v>954</v>
      </c>
      <c r="Z918">
        <v>967</v>
      </c>
      <c r="AA918">
        <v>532</v>
      </c>
      <c r="AB918">
        <v>271</v>
      </c>
      <c r="AC918">
        <v>136</v>
      </c>
      <c r="AD918">
        <v>41</v>
      </c>
    </row>
    <row r="919" spans="1:30" x14ac:dyDescent="0.3">
      <c r="A919" t="s">
        <v>1830</v>
      </c>
      <c r="B919" t="s">
        <v>2818</v>
      </c>
      <c r="C919" t="s">
        <v>3066</v>
      </c>
      <c r="D919" t="s">
        <v>3069</v>
      </c>
      <c r="E919" t="s">
        <v>1831</v>
      </c>
      <c r="F919" s="1"/>
      <c r="G919" t="s">
        <v>950</v>
      </c>
      <c r="J919" t="s">
        <v>1307</v>
      </c>
      <c r="X919">
        <v>0</v>
      </c>
      <c r="Y919">
        <v>1</v>
      </c>
      <c r="Z919">
        <v>1</v>
      </c>
      <c r="AA919">
        <v>10</v>
      </c>
      <c r="AB919">
        <v>13</v>
      </c>
      <c r="AC919">
        <v>6</v>
      </c>
      <c r="AD919">
        <v>9</v>
      </c>
    </row>
    <row r="920" spans="1:30" x14ac:dyDescent="0.3">
      <c r="A920" t="s">
        <v>1832</v>
      </c>
      <c r="B920" t="s">
        <v>2818</v>
      </c>
      <c r="C920" t="s">
        <v>3066</v>
      </c>
      <c r="D920" t="s">
        <v>3075</v>
      </c>
      <c r="E920" t="s">
        <v>1833</v>
      </c>
      <c r="F920" s="1"/>
      <c r="G920" t="s">
        <v>950</v>
      </c>
      <c r="J920" t="s">
        <v>1307</v>
      </c>
      <c r="X920">
        <v>0</v>
      </c>
      <c r="Y920">
        <v>0</v>
      </c>
      <c r="Z920">
        <v>0</v>
      </c>
      <c r="AA920">
        <v>0</v>
      </c>
      <c r="AB920">
        <v>0</v>
      </c>
      <c r="AC920">
        <v>0</v>
      </c>
      <c r="AD920">
        <v>2</v>
      </c>
    </row>
    <row r="921" spans="1:30" x14ac:dyDescent="0.3">
      <c r="A921" t="s">
        <v>1834</v>
      </c>
      <c r="B921" t="s">
        <v>2818</v>
      </c>
      <c r="C921" t="s">
        <v>3066</v>
      </c>
      <c r="D921" t="s">
        <v>3088</v>
      </c>
      <c r="E921" t="s">
        <v>1835</v>
      </c>
      <c r="F921" s="1"/>
      <c r="G921" t="s">
        <v>950</v>
      </c>
      <c r="J921" t="s">
        <v>1307</v>
      </c>
      <c r="X921">
        <v>0</v>
      </c>
      <c r="Y921">
        <v>0</v>
      </c>
      <c r="Z921">
        <v>0</v>
      </c>
      <c r="AA921">
        <v>1</v>
      </c>
      <c r="AB921">
        <v>0</v>
      </c>
      <c r="AC921">
        <v>0</v>
      </c>
      <c r="AD921">
        <v>0</v>
      </c>
    </row>
    <row r="922" spans="1:30" x14ac:dyDescent="0.3">
      <c r="A922" t="s">
        <v>1836</v>
      </c>
      <c r="B922" t="s">
        <v>2818</v>
      </c>
      <c r="C922" t="s">
        <v>3066</v>
      </c>
      <c r="D922" t="s">
        <v>3091</v>
      </c>
      <c r="E922" t="s">
        <v>1837</v>
      </c>
      <c r="F922" s="1"/>
      <c r="G922" t="s">
        <v>950</v>
      </c>
      <c r="J922" t="s">
        <v>1307</v>
      </c>
      <c r="X922">
        <v>16</v>
      </c>
      <c r="Y922">
        <v>5</v>
      </c>
      <c r="Z922">
        <v>2</v>
      </c>
      <c r="AA922">
        <v>16</v>
      </c>
      <c r="AB922">
        <v>27</v>
      </c>
      <c r="AC922">
        <v>9</v>
      </c>
      <c r="AD922">
        <v>2</v>
      </c>
    </row>
    <row r="923" spans="1:30" x14ac:dyDescent="0.3">
      <c r="A923" t="s">
        <v>1838</v>
      </c>
      <c r="B923" t="s">
        <v>2818</v>
      </c>
      <c r="C923" t="s">
        <v>3066</v>
      </c>
      <c r="D923" t="s">
        <v>3092</v>
      </c>
      <c r="E923" t="s">
        <v>1839</v>
      </c>
      <c r="F923" s="1"/>
      <c r="G923" t="s">
        <v>950</v>
      </c>
      <c r="J923" t="s">
        <v>1307</v>
      </c>
      <c r="X923">
        <v>3</v>
      </c>
      <c r="Y923">
        <v>3</v>
      </c>
      <c r="Z923">
        <v>7</v>
      </c>
      <c r="AA923">
        <v>6</v>
      </c>
      <c r="AB923">
        <v>3</v>
      </c>
      <c r="AC923">
        <v>6</v>
      </c>
      <c r="AD923">
        <v>7</v>
      </c>
    </row>
    <row r="924" spans="1:30" x14ac:dyDescent="0.3">
      <c r="A924" t="s">
        <v>1840</v>
      </c>
      <c r="B924" t="s">
        <v>2818</v>
      </c>
      <c r="C924" t="s">
        <v>3066</v>
      </c>
      <c r="D924" t="s">
        <v>2922</v>
      </c>
      <c r="E924" t="s">
        <v>1841</v>
      </c>
      <c r="F924" s="1"/>
      <c r="G924" t="s">
        <v>950</v>
      </c>
      <c r="J924" t="s">
        <v>1307</v>
      </c>
      <c r="X924">
        <v>20</v>
      </c>
      <c r="Y924">
        <v>21</v>
      </c>
      <c r="Z924">
        <v>19</v>
      </c>
      <c r="AA924">
        <v>17</v>
      </c>
      <c r="AB924">
        <v>22</v>
      </c>
      <c r="AC924">
        <v>18</v>
      </c>
      <c r="AD924">
        <v>34</v>
      </c>
    </row>
    <row r="925" spans="1:30" x14ac:dyDescent="0.3">
      <c r="A925" t="s">
        <v>1842</v>
      </c>
      <c r="B925" t="s">
        <v>2818</v>
      </c>
      <c r="C925" t="s">
        <v>3066</v>
      </c>
      <c r="D925" t="s">
        <v>3072</v>
      </c>
      <c r="E925" t="s">
        <v>1843</v>
      </c>
      <c r="F925" s="1"/>
      <c r="G925" t="s">
        <v>950</v>
      </c>
      <c r="J925" t="s">
        <v>1307</v>
      </c>
      <c r="X925">
        <v>10</v>
      </c>
      <c r="Y925">
        <v>19</v>
      </c>
      <c r="Z925">
        <v>18</v>
      </c>
      <c r="AA925">
        <v>23</v>
      </c>
      <c r="AB925">
        <v>5</v>
      </c>
      <c r="AC925">
        <v>2</v>
      </c>
      <c r="AD925">
        <v>11</v>
      </c>
    </row>
    <row r="926" spans="1:30" x14ac:dyDescent="0.3">
      <c r="A926" t="s">
        <v>1844</v>
      </c>
      <c r="B926" t="s">
        <v>2818</v>
      </c>
      <c r="C926" t="s">
        <v>3066</v>
      </c>
      <c r="D926" t="s">
        <v>3085</v>
      </c>
      <c r="E926" t="s">
        <v>1845</v>
      </c>
      <c r="F926" s="1"/>
      <c r="G926" t="s">
        <v>950</v>
      </c>
      <c r="J926" t="s">
        <v>1307</v>
      </c>
      <c r="X926">
        <v>0</v>
      </c>
      <c r="Y926">
        <v>0</v>
      </c>
      <c r="Z926">
        <v>0</v>
      </c>
      <c r="AA926">
        <v>1</v>
      </c>
      <c r="AB926">
        <v>0</v>
      </c>
      <c r="AC926">
        <v>2</v>
      </c>
      <c r="AD926">
        <v>15</v>
      </c>
    </row>
    <row r="927" spans="1:30" x14ac:dyDescent="0.3">
      <c r="A927" t="s">
        <v>1846</v>
      </c>
      <c r="B927" t="s">
        <v>2818</v>
      </c>
      <c r="C927" t="s">
        <v>3066</v>
      </c>
      <c r="D927" t="s">
        <v>3081</v>
      </c>
      <c r="E927" t="s">
        <v>1847</v>
      </c>
      <c r="F927" s="1"/>
      <c r="G927" t="s">
        <v>950</v>
      </c>
      <c r="J927" t="s">
        <v>1307</v>
      </c>
      <c r="X927">
        <v>412</v>
      </c>
      <c r="Y927">
        <v>390</v>
      </c>
      <c r="Z927">
        <v>434</v>
      </c>
      <c r="AA927">
        <v>444</v>
      </c>
      <c r="AB927">
        <v>403</v>
      </c>
      <c r="AC927">
        <v>473</v>
      </c>
      <c r="AD927">
        <v>592</v>
      </c>
    </row>
    <row r="928" spans="1:30" x14ac:dyDescent="0.3">
      <c r="A928" t="s">
        <v>1848</v>
      </c>
      <c r="B928" t="s">
        <v>2818</v>
      </c>
      <c r="C928" t="s">
        <v>3066</v>
      </c>
      <c r="D928" t="s">
        <v>3081</v>
      </c>
      <c r="E928" t="s">
        <v>1849</v>
      </c>
      <c r="F928" s="1"/>
      <c r="G928" t="s">
        <v>950</v>
      </c>
      <c r="J928" t="s">
        <v>1307</v>
      </c>
      <c r="X928">
        <v>188</v>
      </c>
      <c r="Y928">
        <v>164</v>
      </c>
      <c r="Z928">
        <v>201</v>
      </c>
      <c r="AA928">
        <v>244</v>
      </c>
      <c r="AB928">
        <v>296</v>
      </c>
      <c r="AC928">
        <v>344</v>
      </c>
      <c r="AD928">
        <v>460</v>
      </c>
    </row>
    <row r="929" spans="1:30" x14ac:dyDescent="0.3">
      <c r="A929" t="s">
        <v>1850</v>
      </c>
      <c r="B929" t="s">
        <v>2818</v>
      </c>
      <c r="C929" t="s">
        <v>3066</v>
      </c>
      <c r="D929" t="s">
        <v>3072</v>
      </c>
      <c r="E929" t="s">
        <v>1851</v>
      </c>
      <c r="F929" s="1"/>
      <c r="G929" t="s">
        <v>950</v>
      </c>
      <c r="J929" t="s">
        <v>1307</v>
      </c>
      <c r="X929">
        <v>14</v>
      </c>
      <c r="Y929">
        <v>2</v>
      </c>
      <c r="Z929">
        <v>7</v>
      </c>
      <c r="AA929">
        <v>13</v>
      </c>
      <c r="AB929">
        <v>13</v>
      </c>
      <c r="AC929">
        <v>6</v>
      </c>
      <c r="AD929">
        <v>9</v>
      </c>
    </row>
    <row r="930" spans="1:30" x14ac:dyDescent="0.3">
      <c r="A930" t="s">
        <v>1852</v>
      </c>
      <c r="B930" t="s">
        <v>2818</v>
      </c>
      <c r="C930" t="s">
        <v>3066</v>
      </c>
      <c r="D930" t="s">
        <v>3082</v>
      </c>
      <c r="E930" t="s">
        <v>1853</v>
      </c>
      <c r="F930" s="1"/>
      <c r="G930" t="s">
        <v>950</v>
      </c>
      <c r="J930" t="s">
        <v>1307</v>
      </c>
      <c r="X930">
        <v>0</v>
      </c>
      <c r="Y930">
        <v>1</v>
      </c>
      <c r="Z930">
        <v>0</v>
      </c>
      <c r="AA930">
        <v>0</v>
      </c>
      <c r="AB930">
        <v>2</v>
      </c>
      <c r="AC930">
        <v>0</v>
      </c>
      <c r="AD930">
        <v>0</v>
      </c>
    </row>
    <row r="931" spans="1:30" x14ac:dyDescent="0.3">
      <c r="A931" t="s">
        <v>1854</v>
      </c>
      <c r="B931" t="s">
        <v>2818</v>
      </c>
      <c r="C931" t="s">
        <v>3066</v>
      </c>
      <c r="D931" t="s">
        <v>3078</v>
      </c>
      <c r="E931" t="s">
        <v>1855</v>
      </c>
      <c r="F931" s="1"/>
      <c r="G931" t="s">
        <v>950</v>
      </c>
      <c r="J931" t="s">
        <v>1307</v>
      </c>
      <c r="X931">
        <v>39</v>
      </c>
      <c r="Y931">
        <v>29</v>
      </c>
      <c r="Z931">
        <v>4</v>
      </c>
      <c r="AA931">
        <v>8</v>
      </c>
      <c r="AB931">
        <v>1</v>
      </c>
      <c r="AC931">
        <v>5</v>
      </c>
      <c r="AD931">
        <v>3</v>
      </c>
    </row>
    <row r="932" spans="1:30" x14ac:dyDescent="0.3">
      <c r="A932" t="s">
        <v>1856</v>
      </c>
      <c r="B932" t="s">
        <v>2818</v>
      </c>
      <c r="C932" t="s">
        <v>3066</v>
      </c>
      <c r="D932" t="s">
        <v>3078</v>
      </c>
      <c r="E932" t="s">
        <v>1857</v>
      </c>
      <c r="F932" s="1"/>
      <c r="G932" t="s">
        <v>950</v>
      </c>
      <c r="J932" t="s">
        <v>1307</v>
      </c>
      <c r="X932">
        <v>0</v>
      </c>
      <c r="Y932">
        <v>0</v>
      </c>
      <c r="Z932">
        <v>0</v>
      </c>
      <c r="AA932">
        <v>0</v>
      </c>
      <c r="AB932">
        <v>2</v>
      </c>
      <c r="AC932">
        <v>2</v>
      </c>
      <c r="AD932">
        <v>1</v>
      </c>
    </row>
    <row r="933" spans="1:30" x14ac:dyDescent="0.3">
      <c r="A933" t="s">
        <v>1858</v>
      </c>
      <c r="B933" t="s">
        <v>2818</v>
      </c>
      <c r="C933" t="s">
        <v>3066</v>
      </c>
      <c r="D933" t="s">
        <v>3070</v>
      </c>
      <c r="E933" t="s">
        <v>1859</v>
      </c>
      <c r="F933" s="1"/>
      <c r="G933" t="s">
        <v>950</v>
      </c>
      <c r="J933" t="s">
        <v>1307</v>
      </c>
      <c r="X933">
        <v>0</v>
      </c>
      <c r="Y933">
        <v>3</v>
      </c>
      <c r="Z933">
        <v>0</v>
      </c>
      <c r="AA933">
        <v>2</v>
      </c>
      <c r="AB933">
        <v>2</v>
      </c>
      <c r="AC933">
        <v>4</v>
      </c>
      <c r="AD933">
        <v>6</v>
      </c>
    </row>
    <row r="934" spans="1:30" x14ac:dyDescent="0.3">
      <c r="A934" t="s">
        <v>1860</v>
      </c>
      <c r="B934" t="s">
        <v>2818</v>
      </c>
      <c r="C934" t="s">
        <v>3066</v>
      </c>
      <c r="D934" t="s">
        <v>3082</v>
      </c>
      <c r="E934" t="s">
        <v>1861</v>
      </c>
      <c r="F934" s="1"/>
      <c r="G934" t="s">
        <v>950</v>
      </c>
      <c r="J934" t="s">
        <v>1307</v>
      </c>
      <c r="X934">
        <v>0</v>
      </c>
      <c r="Y934">
        <v>0</v>
      </c>
      <c r="Z934">
        <v>0</v>
      </c>
      <c r="AA934">
        <v>0</v>
      </c>
      <c r="AB934">
        <v>0</v>
      </c>
      <c r="AC934">
        <v>0</v>
      </c>
      <c r="AD934">
        <v>1</v>
      </c>
    </row>
    <row r="935" spans="1:30" x14ac:dyDescent="0.3">
      <c r="A935" t="s">
        <v>1862</v>
      </c>
      <c r="B935" t="s">
        <v>2818</v>
      </c>
      <c r="C935" t="s">
        <v>3066</v>
      </c>
      <c r="D935" t="s">
        <v>3079</v>
      </c>
      <c r="E935" t="s">
        <v>1863</v>
      </c>
      <c r="F935" s="1"/>
      <c r="G935" t="s">
        <v>950</v>
      </c>
      <c r="J935" t="s">
        <v>1307</v>
      </c>
      <c r="X935">
        <v>1</v>
      </c>
      <c r="Y935">
        <v>0</v>
      </c>
      <c r="Z935">
        <v>10</v>
      </c>
      <c r="AA935">
        <v>18</v>
      </c>
      <c r="AB935">
        <v>11</v>
      </c>
      <c r="AC935">
        <v>16</v>
      </c>
      <c r="AD935">
        <v>18</v>
      </c>
    </row>
    <row r="936" spans="1:30" x14ac:dyDescent="0.3">
      <c r="A936" t="s">
        <v>1864</v>
      </c>
      <c r="B936" t="s">
        <v>2818</v>
      </c>
      <c r="C936" t="s">
        <v>3066</v>
      </c>
      <c r="D936" t="s">
        <v>3079</v>
      </c>
      <c r="E936" t="s">
        <v>1865</v>
      </c>
      <c r="F936" s="1"/>
      <c r="G936" t="s">
        <v>950</v>
      </c>
      <c r="J936" t="s">
        <v>1307</v>
      </c>
      <c r="X936">
        <v>23</v>
      </c>
      <c r="Y936">
        <v>23</v>
      </c>
      <c r="Z936">
        <v>20</v>
      </c>
      <c r="AA936">
        <v>32</v>
      </c>
      <c r="AB936">
        <v>34</v>
      </c>
      <c r="AC936">
        <v>43</v>
      </c>
      <c r="AD936">
        <v>71</v>
      </c>
    </row>
    <row r="937" spans="1:30" x14ac:dyDescent="0.3">
      <c r="A937" t="s">
        <v>1866</v>
      </c>
      <c r="B937" t="s">
        <v>2818</v>
      </c>
      <c r="C937" t="s">
        <v>3066</v>
      </c>
      <c r="D937" t="s">
        <v>3078</v>
      </c>
      <c r="E937" t="s">
        <v>1867</v>
      </c>
      <c r="F937" s="1"/>
      <c r="G937" t="s">
        <v>950</v>
      </c>
      <c r="J937" t="s">
        <v>1307</v>
      </c>
      <c r="X937">
        <v>0</v>
      </c>
      <c r="Y937">
        <v>0</v>
      </c>
      <c r="Z937">
        <v>0</v>
      </c>
      <c r="AA937">
        <v>0</v>
      </c>
      <c r="AB937">
        <v>0</v>
      </c>
      <c r="AC937">
        <v>0</v>
      </c>
      <c r="AD937">
        <v>1</v>
      </c>
    </row>
    <row r="938" spans="1:30" x14ac:dyDescent="0.3">
      <c r="A938" t="s">
        <v>1868</v>
      </c>
      <c r="B938" t="s">
        <v>2818</v>
      </c>
      <c r="C938" t="s">
        <v>3066</v>
      </c>
      <c r="D938" t="s">
        <v>3076</v>
      </c>
      <c r="E938" t="s">
        <v>1869</v>
      </c>
      <c r="F938" s="1"/>
      <c r="G938" t="s">
        <v>950</v>
      </c>
      <c r="J938" t="s">
        <v>1307</v>
      </c>
      <c r="X938">
        <v>0</v>
      </c>
      <c r="Y938">
        <v>0</v>
      </c>
      <c r="Z938">
        <v>0</v>
      </c>
      <c r="AA938">
        <v>1</v>
      </c>
      <c r="AB938">
        <v>0</v>
      </c>
      <c r="AC938">
        <v>0</v>
      </c>
      <c r="AD938">
        <v>0</v>
      </c>
    </row>
    <row r="939" spans="1:30" x14ac:dyDescent="0.3">
      <c r="A939" t="s">
        <v>1870</v>
      </c>
      <c r="B939" t="s">
        <v>2818</v>
      </c>
      <c r="C939" t="s">
        <v>3066</v>
      </c>
      <c r="D939" t="s">
        <v>3076</v>
      </c>
      <c r="E939" t="s">
        <v>1871</v>
      </c>
      <c r="F939" s="1"/>
      <c r="G939" t="s">
        <v>950</v>
      </c>
      <c r="J939" t="s">
        <v>1307</v>
      </c>
      <c r="X939">
        <v>1</v>
      </c>
      <c r="Y939">
        <v>1</v>
      </c>
      <c r="Z939">
        <v>2</v>
      </c>
      <c r="AA939">
        <v>0</v>
      </c>
      <c r="AB939">
        <v>0</v>
      </c>
      <c r="AC939">
        <v>0</v>
      </c>
      <c r="AD939">
        <v>0</v>
      </c>
    </row>
    <row r="940" spans="1:30" x14ac:dyDescent="0.3">
      <c r="A940" t="s">
        <v>1872</v>
      </c>
      <c r="B940" t="s">
        <v>2818</v>
      </c>
      <c r="C940" t="s">
        <v>3066</v>
      </c>
      <c r="D940" t="s">
        <v>3076</v>
      </c>
      <c r="E940" t="s">
        <v>1873</v>
      </c>
      <c r="F940" s="1"/>
      <c r="G940" t="s">
        <v>950</v>
      </c>
      <c r="J940" t="s">
        <v>1307</v>
      </c>
      <c r="X940">
        <v>0</v>
      </c>
      <c r="Y940">
        <v>0</v>
      </c>
      <c r="Z940">
        <v>1</v>
      </c>
      <c r="AA940">
        <v>3</v>
      </c>
      <c r="AB940">
        <v>6</v>
      </c>
      <c r="AC940">
        <v>5</v>
      </c>
      <c r="AD940">
        <v>2</v>
      </c>
    </row>
    <row r="941" spans="1:30" x14ac:dyDescent="0.3">
      <c r="A941" t="s">
        <v>1874</v>
      </c>
      <c r="B941" t="s">
        <v>2818</v>
      </c>
      <c r="C941" t="s">
        <v>3066</v>
      </c>
      <c r="D941" t="s">
        <v>3076</v>
      </c>
      <c r="E941" t="s">
        <v>1875</v>
      </c>
      <c r="F941" s="1"/>
      <c r="G941" t="s">
        <v>950</v>
      </c>
      <c r="J941" t="s">
        <v>1307</v>
      </c>
      <c r="X941">
        <v>3785</v>
      </c>
      <c r="Y941">
        <v>3802</v>
      </c>
      <c r="Z941">
        <v>3263</v>
      </c>
      <c r="AA941">
        <v>3332</v>
      </c>
      <c r="AB941">
        <v>3111</v>
      </c>
      <c r="AC941">
        <v>3209</v>
      </c>
      <c r="AD941">
        <v>3318</v>
      </c>
    </row>
    <row r="942" spans="1:30" x14ac:dyDescent="0.3">
      <c r="A942" t="s">
        <v>1876</v>
      </c>
      <c r="B942" t="s">
        <v>2818</v>
      </c>
      <c r="C942" t="s">
        <v>3066</v>
      </c>
      <c r="D942" t="s">
        <v>3076</v>
      </c>
      <c r="E942" t="s">
        <v>1877</v>
      </c>
      <c r="F942" s="1"/>
      <c r="G942" t="s">
        <v>950</v>
      </c>
      <c r="J942" t="s">
        <v>1307</v>
      </c>
      <c r="X942">
        <v>163</v>
      </c>
      <c r="Y942">
        <v>140</v>
      </c>
      <c r="Z942">
        <v>132</v>
      </c>
      <c r="AA942">
        <v>147</v>
      </c>
      <c r="AB942">
        <v>195</v>
      </c>
      <c r="AC942">
        <v>155</v>
      </c>
      <c r="AD942">
        <v>169</v>
      </c>
    </row>
    <row r="943" spans="1:30" x14ac:dyDescent="0.3">
      <c r="A943" t="s">
        <v>1878</v>
      </c>
      <c r="B943" t="s">
        <v>2818</v>
      </c>
      <c r="C943" t="s">
        <v>3066</v>
      </c>
      <c r="D943" t="s">
        <v>3076</v>
      </c>
      <c r="E943" t="s">
        <v>1879</v>
      </c>
      <c r="F943" s="1"/>
      <c r="G943" t="s">
        <v>950</v>
      </c>
      <c r="J943" t="s">
        <v>1307</v>
      </c>
      <c r="X943">
        <v>44196</v>
      </c>
      <c r="Y943">
        <v>41851</v>
      </c>
      <c r="Z943">
        <v>38801</v>
      </c>
      <c r="AA943">
        <v>36598</v>
      </c>
      <c r="AB943">
        <v>34513</v>
      </c>
      <c r="AC943">
        <v>33185</v>
      </c>
      <c r="AD943">
        <v>34161</v>
      </c>
    </row>
    <row r="944" spans="1:30" x14ac:dyDescent="0.3">
      <c r="A944" t="s">
        <v>1880</v>
      </c>
      <c r="B944" t="s">
        <v>2818</v>
      </c>
      <c r="C944" t="s">
        <v>3066</v>
      </c>
      <c r="D944" t="s">
        <v>3076</v>
      </c>
      <c r="E944" t="s">
        <v>1881</v>
      </c>
      <c r="F944" s="1"/>
      <c r="G944" t="s">
        <v>950</v>
      </c>
      <c r="J944" t="s">
        <v>1307</v>
      </c>
      <c r="X944">
        <v>36346</v>
      </c>
      <c r="Y944">
        <v>35785</v>
      </c>
      <c r="Z944">
        <v>34693</v>
      </c>
      <c r="AA944">
        <v>32580</v>
      </c>
      <c r="AB944">
        <v>31955</v>
      </c>
      <c r="AC944">
        <v>31584</v>
      </c>
      <c r="AD944">
        <v>34173</v>
      </c>
    </row>
    <row r="945" spans="1:30" x14ac:dyDescent="0.3">
      <c r="A945" t="s">
        <v>1882</v>
      </c>
      <c r="B945" t="s">
        <v>2818</v>
      </c>
      <c r="C945" t="s">
        <v>3066</v>
      </c>
      <c r="D945" t="s">
        <v>3088</v>
      </c>
      <c r="E945" t="s">
        <v>1883</v>
      </c>
      <c r="F945" s="1"/>
      <c r="G945" t="s">
        <v>950</v>
      </c>
      <c r="J945" t="s">
        <v>1307</v>
      </c>
      <c r="X945">
        <v>2</v>
      </c>
      <c r="Y945">
        <v>0</v>
      </c>
      <c r="Z945">
        <v>1</v>
      </c>
      <c r="AA945">
        <v>0</v>
      </c>
      <c r="AB945">
        <v>0</v>
      </c>
      <c r="AC945">
        <v>0</v>
      </c>
      <c r="AD945">
        <v>0</v>
      </c>
    </row>
    <row r="946" spans="1:30" x14ac:dyDescent="0.3">
      <c r="A946" t="s">
        <v>1884</v>
      </c>
      <c r="B946" t="s">
        <v>2818</v>
      </c>
      <c r="C946" t="s">
        <v>3066</v>
      </c>
      <c r="D946" t="s">
        <v>3072</v>
      </c>
      <c r="E946" t="s">
        <v>1885</v>
      </c>
      <c r="F946" s="1"/>
      <c r="G946" t="s">
        <v>950</v>
      </c>
      <c r="J946" t="s">
        <v>1307</v>
      </c>
      <c r="X946">
        <v>1</v>
      </c>
      <c r="Y946">
        <v>3</v>
      </c>
      <c r="Z946">
        <v>0</v>
      </c>
      <c r="AA946">
        <v>1</v>
      </c>
      <c r="AB946">
        <v>0</v>
      </c>
      <c r="AC946">
        <v>0</v>
      </c>
      <c r="AD946">
        <v>0</v>
      </c>
    </row>
    <row r="947" spans="1:30" x14ac:dyDescent="0.3">
      <c r="A947" t="s">
        <v>1886</v>
      </c>
      <c r="B947" t="s">
        <v>2818</v>
      </c>
      <c r="C947" t="s">
        <v>3066</v>
      </c>
      <c r="D947" t="s">
        <v>3093</v>
      </c>
      <c r="E947" t="s">
        <v>1888</v>
      </c>
      <c r="F947" s="1"/>
      <c r="G947" t="s">
        <v>950</v>
      </c>
      <c r="J947" t="s">
        <v>1307</v>
      </c>
      <c r="X947">
        <v>4</v>
      </c>
      <c r="Y947">
        <v>5</v>
      </c>
      <c r="Z947">
        <v>8</v>
      </c>
      <c r="AA947">
        <v>4</v>
      </c>
      <c r="AB947">
        <v>8</v>
      </c>
      <c r="AC947">
        <v>17</v>
      </c>
      <c r="AD947">
        <v>8</v>
      </c>
    </row>
    <row r="948" spans="1:30" x14ac:dyDescent="0.3">
      <c r="A948" t="s">
        <v>1889</v>
      </c>
      <c r="B948" t="s">
        <v>2818</v>
      </c>
      <c r="C948" t="s">
        <v>3066</v>
      </c>
      <c r="D948" t="s">
        <v>3093</v>
      </c>
      <c r="E948" t="s">
        <v>1890</v>
      </c>
      <c r="F948" s="1"/>
      <c r="G948" t="s">
        <v>950</v>
      </c>
      <c r="J948" t="s">
        <v>1307</v>
      </c>
      <c r="X948">
        <v>38</v>
      </c>
      <c r="Y948">
        <v>16</v>
      </c>
      <c r="Z948">
        <v>29</v>
      </c>
      <c r="AA948">
        <v>9</v>
      </c>
      <c r="AB948">
        <v>22</v>
      </c>
      <c r="AC948">
        <v>32</v>
      </c>
      <c r="AD948">
        <v>52</v>
      </c>
    </row>
    <row r="949" spans="1:30" x14ac:dyDescent="0.3">
      <c r="A949" t="s">
        <v>1891</v>
      </c>
      <c r="B949" t="s">
        <v>2818</v>
      </c>
      <c r="C949" t="s">
        <v>3066</v>
      </c>
      <c r="D949" t="s">
        <v>3082</v>
      </c>
      <c r="E949" t="s">
        <v>1892</v>
      </c>
      <c r="F949" s="1"/>
      <c r="G949" t="s">
        <v>950</v>
      </c>
      <c r="J949" t="s">
        <v>1307</v>
      </c>
      <c r="X949">
        <v>0</v>
      </c>
      <c r="Y949">
        <v>0</v>
      </c>
      <c r="Z949">
        <v>0</v>
      </c>
      <c r="AA949">
        <v>0</v>
      </c>
      <c r="AB949">
        <v>0</v>
      </c>
      <c r="AC949">
        <v>1</v>
      </c>
      <c r="AD949">
        <v>4</v>
      </c>
    </row>
    <row r="950" spans="1:30" x14ac:dyDescent="0.3">
      <c r="A950" t="s">
        <v>1893</v>
      </c>
      <c r="B950" t="s">
        <v>2818</v>
      </c>
      <c r="C950" t="s">
        <v>3066</v>
      </c>
      <c r="D950" t="s">
        <v>3076</v>
      </c>
      <c r="E950" t="s">
        <v>1894</v>
      </c>
      <c r="F950" s="1"/>
      <c r="G950" t="s">
        <v>950</v>
      </c>
      <c r="J950" t="s">
        <v>1307</v>
      </c>
      <c r="X950">
        <v>0</v>
      </c>
      <c r="Y950">
        <v>0</v>
      </c>
      <c r="Z950">
        <v>0</v>
      </c>
      <c r="AA950">
        <v>0</v>
      </c>
      <c r="AB950">
        <v>42</v>
      </c>
      <c r="AC950">
        <v>130</v>
      </c>
      <c r="AD950">
        <v>191</v>
      </c>
    </row>
    <row r="951" spans="1:30" x14ac:dyDescent="0.3">
      <c r="A951" t="s">
        <v>1895</v>
      </c>
      <c r="B951" t="s">
        <v>2818</v>
      </c>
      <c r="C951" t="s">
        <v>3066</v>
      </c>
      <c r="D951" t="s">
        <v>3076</v>
      </c>
      <c r="E951" t="s">
        <v>1896</v>
      </c>
      <c r="F951" s="1"/>
      <c r="G951" t="s">
        <v>950</v>
      </c>
      <c r="J951" t="s">
        <v>1307</v>
      </c>
      <c r="X951">
        <v>0</v>
      </c>
      <c r="Y951">
        <v>0</v>
      </c>
      <c r="Z951">
        <v>0</v>
      </c>
      <c r="AA951">
        <v>0</v>
      </c>
      <c r="AB951">
        <v>112</v>
      </c>
      <c r="AC951">
        <v>400</v>
      </c>
      <c r="AD951">
        <v>675</v>
      </c>
    </row>
    <row r="952" spans="1:30" x14ac:dyDescent="0.3">
      <c r="A952" t="s">
        <v>1897</v>
      </c>
      <c r="B952" t="s">
        <v>2818</v>
      </c>
      <c r="C952" t="s">
        <v>3066</v>
      </c>
      <c r="D952" t="s">
        <v>3078</v>
      </c>
      <c r="E952" t="s">
        <v>1898</v>
      </c>
      <c r="F952" s="1"/>
      <c r="G952" t="s">
        <v>950</v>
      </c>
      <c r="J952" t="s">
        <v>1307</v>
      </c>
      <c r="X952">
        <v>113</v>
      </c>
      <c r="Y952">
        <v>138</v>
      </c>
      <c r="Z952">
        <v>170</v>
      </c>
      <c r="AA952">
        <v>200</v>
      </c>
      <c r="AB952">
        <v>178</v>
      </c>
      <c r="AC952">
        <v>181</v>
      </c>
      <c r="AD952">
        <v>170</v>
      </c>
    </row>
    <row r="953" spans="1:30" x14ac:dyDescent="0.3">
      <c r="A953" t="s">
        <v>1899</v>
      </c>
      <c r="B953" t="s">
        <v>2818</v>
      </c>
      <c r="C953" t="s">
        <v>3066</v>
      </c>
      <c r="D953" t="s">
        <v>3078</v>
      </c>
      <c r="E953" t="s">
        <v>1900</v>
      </c>
      <c r="F953" s="1"/>
      <c r="G953" t="s">
        <v>950</v>
      </c>
      <c r="J953" t="s">
        <v>1307</v>
      </c>
      <c r="X953">
        <v>161</v>
      </c>
      <c r="Y953">
        <v>161</v>
      </c>
      <c r="Z953">
        <v>161</v>
      </c>
      <c r="AA953">
        <v>167</v>
      </c>
      <c r="AB953">
        <v>118</v>
      </c>
      <c r="AC953">
        <v>136</v>
      </c>
      <c r="AD953">
        <v>117</v>
      </c>
    </row>
    <row r="954" spans="1:30" x14ac:dyDescent="0.3">
      <c r="A954" t="s">
        <v>1901</v>
      </c>
      <c r="B954" t="s">
        <v>2818</v>
      </c>
      <c r="C954" t="s">
        <v>3066</v>
      </c>
      <c r="D954" t="s">
        <v>3080</v>
      </c>
      <c r="E954" t="s">
        <v>959</v>
      </c>
      <c r="F954" s="1"/>
      <c r="G954" t="s">
        <v>950</v>
      </c>
      <c r="J954" t="s">
        <v>1307</v>
      </c>
      <c r="X954">
        <v>2632</v>
      </c>
      <c r="Y954">
        <v>3614</v>
      </c>
      <c r="Z954">
        <v>4905</v>
      </c>
      <c r="AA954">
        <v>5491</v>
      </c>
      <c r="AB954">
        <v>4119</v>
      </c>
      <c r="AC954">
        <v>3474</v>
      </c>
      <c r="AD954">
        <v>3701</v>
      </c>
    </row>
    <row r="955" spans="1:30" x14ac:dyDescent="0.3">
      <c r="A955" t="s">
        <v>1902</v>
      </c>
      <c r="B955" t="s">
        <v>2818</v>
      </c>
      <c r="C955" t="s">
        <v>3066</v>
      </c>
      <c r="D955" t="s">
        <v>3078</v>
      </c>
      <c r="E955" t="s">
        <v>1903</v>
      </c>
      <c r="F955" s="1"/>
      <c r="G955" t="s">
        <v>950</v>
      </c>
      <c r="J955" t="s">
        <v>1307</v>
      </c>
      <c r="X955">
        <v>1902</v>
      </c>
      <c r="Y955">
        <v>1733</v>
      </c>
      <c r="Z955">
        <v>1748</v>
      </c>
      <c r="AA955">
        <v>1883</v>
      </c>
      <c r="AB955">
        <v>1895</v>
      </c>
      <c r="AC955">
        <v>1942</v>
      </c>
      <c r="AD955">
        <v>2328</v>
      </c>
    </row>
    <row r="956" spans="1:30" x14ac:dyDescent="0.3">
      <c r="A956" t="s">
        <v>1904</v>
      </c>
      <c r="B956" t="s">
        <v>2818</v>
      </c>
      <c r="C956" t="s">
        <v>3066</v>
      </c>
      <c r="D956" t="s">
        <v>3078</v>
      </c>
      <c r="E956" t="s">
        <v>1905</v>
      </c>
      <c r="F956" s="1"/>
      <c r="G956" t="s">
        <v>950</v>
      </c>
      <c r="J956" t="s">
        <v>1307</v>
      </c>
      <c r="X956">
        <v>5</v>
      </c>
      <c r="Y956">
        <v>6</v>
      </c>
      <c r="Z956">
        <v>8</v>
      </c>
      <c r="AA956">
        <v>4</v>
      </c>
      <c r="AB956">
        <v>4</v>
      </c>
      <c r="AC956">
        <v>4</v>
      </c>
      <c r="AD956">
        <v>1</v>
      </c>
    </row>
    <row r="957" spans="1:30" x14ac:dyDescent="0.3">
      <c r="A957" t="s">
        <v>1906</v>
      </c>
      <c r="B957" t="s">
        <v>2818</v>
      </c>
      <c r="C957" t="s">
        <v>3066</v>
      </c>
      <c r="D957" t="s">
        <v>3069</v>
      </c>
      <c r="E957" t="s">
        <v>1907</v>
      </c>
      <c r="F957" s="1"/>
      <c r="G957" t="s">
        <v>950</v>
      </c>
      <c r="J957" t="s">
        <v>1307</v>
      </c>
      <c r="X957">
        <v>101</v>
      </c>
      <c r="Y957">
        <v>96</v>
      </c>
      <c r="Z957">
        <v>80</v>
      </c>
      <c r="AA957">
        <v>79</v>
      </c>
      <c r="AB957">
        <v>128</v>
      </c>
      <c r="AC957">
        <v>82</v>
      </c>
      <c r="AD957">
        <v>110</v>
      </c>
    </row>
    <row r="958" spans="1:30" x14ac:dyDescent="0.3">
      <c r="A958" t="s">
        <v>1908</v>
      </c>
      <c r="B958" t="s">
        <v>2818</v>
      </c>
      <c r="C958" t="s">
        <v>3066</v>
      </c>
      <c r="D958" t="s">
        <v>3069</v>
      </c>
      <c r="E958" t="s">
        <v>1909</v>
      </c>
      <c r="F958" s="1"/>
      <c r="G958" t="s">
        <v>950</v>
      </c>
      <c r="J958" t="s">
        <v>1307</v>
      </c>
      <c r="X958">
        <v>4</v>
      </c>
      <c r="Y958">
        <v>4</v>
      </c>
      <c r="Z958">
        <v>6</v>
      </c>
      <c r="AA958">
        <v>3</v>
      </c>
      <c r="AB958">
        <v>6</v>
      </c>
      <c r="AC958">
        <v>7</v>
      </c>
      <c r="AD958">
        <v>11</v>
      </c>
    </row>
    <row r="959" spans="1:30" x14ac:dyDescent="0.3">
      <c r="A959" t="s">
        <v>1910</v>
      </c>
      <c r="B959" t="s">
        <v>2818</v>
      </c>
      <c r="C959" t="s">
        <v>3066</v>
      </c>
      <c r="D959" t="s">
        <v>3082</v>
      </c>
      <c r="E959" t="s">
        <v>1911</v>
      </c>
      <c r="F959" s="1"/>
      <c r="G959" t="s">
        <v>950</v>
      </c>
      <c r="J959" t="s">
        <v>1307</v>
      </c>
      <c r="X959">
        <v>0</v>
      </c>
      <c r="Y959">
        <v>0</v>
      </c>
      <c r="Z959">
        <v>1</v>
      </c>
      <c r="AA959">
        <v>1</v>
      </c>
      <c r="AB959">
        <v>6</v>
      </c>
      <c r="AC959">
        <v>0</v>
      </c>
      <c r="AD959">
        <v>0</v>
      </c>
    </row>
    <row r="960" spans="1:30" x14ac:dyDescent="0.3">
      <c r="A960" t="s">
        <v>1912</v>
      </c>
      <c r="B960" t="s">
        <v>2818</v>
      </c>
      <c r="C960" t="s">
        <v>3066</v>
      </c>
      <c r="D960" t="s">
        <v>3082</v>
      </c>
      <c r="E960" t="s">
        <v>1913</v>
      </c>
      <c r="F960" s="1"/>
      <c r="G960" t="s">
        <v>950</v>
      </c>
      <c r="J960" t="s">
        <v>1307</v>
      </c>
      <c r="X960">
        <v>0</v>
      </c>
      <c r="Y960">
        <v>3</v>
      </c>
      <c r="Z960">
        <v>43</v>
      </c>
      <c r="AA960">
        <v>80</v>
      </c>
      <c r="AB960">
        <v>113</v>
      </c>
      <c r="AC960">
        <v>144</v>
      </c>
      <c r="AD960">
        <v>158</v>
      </c>
    </row>
    <row r="961" spans="1:30" x14ac:dyDescent="0.3">
      <c r="A961" t="s">
        <v>1914</v>
      </c>
      <c r="B961" t="s">
        <v>2818</v>
      </c>
      <c r="C961" t="s">
        <v>3066</v>
      </c>
      <c r="D961" t="s">
        <v>3078</v>
      </c>
      <c r="E961" t="s">
        <v>1915</v>
      </c>
      <c r="F961" s="1"/>
      <c r="G961" t="s">
        <v>950</v>
      </c>
      <c r="J961" t="s">
        <v>1307</v>
      </c>
      <c r="X961">
        <v>17</v>
      </c>
      <c r="Y961">
        <v>20</v>
      </c>
      <c r="Z961">
        <v>18</v>
      </c>
      <c r="AA961">
        <v>10</v>
      </c>
      <c r="AB961">
        <v>21</v>
      </c>
      <c r="AC961">
        <v>20</v>
      </c>
      <c r="AD961">
        <v>14</v>
      </c>
    </row>
    <row r="962" spans="1:30" x14ac:dyDescent="0.3">
      <c r="A962" t="s">
        <v>1916</v>
      </c>
      <c r="B962" t="s">
        <v>2818</v>
      </c>
      <c r="C962" t="s">
        <v>3066</v>
      </c>
      <c r="D962" t="s">
        <v>3071</v>
      </c>
      <c r="E962" t="s">
        <v>1917</v>
      </c>
      <c r="F962" s="1"/>
      <c r="G962" t="s">
        <v>950</v>
      </c>
      <c r="J962" t="s">
        <v>1307</v>
      </c>
      <c r="X962">
        <v>6126</v>
      </c>
      <c r="Y962">
        <v>6148</v>
      </c>
      <c r="Z962">
        <v>6412</v>
      </c>
      <c r="AA962">
        <v>6527</v>
      </c>
      <c r="AB962">
        <v>6268</v>
      </c>
      <c r="AC962">
        <v>6126</v>
      </c>
      <c r="AD962">
        <v>6509</v>
      </c>
    </row>
    <row r="963" spans="1:30" x14ac:dyDescent="0.3">
      <c r="A963" t="s">
        <v>1918</v>
      </c>
      <c r="B963" t="s">
        <v>2818</v>
      </c>
      <c r="C963" t="s">
        <v>3066</v>
      </c>
      <c r="D963" t="s">
        <v>2922</v>
      </c>
      <c r="E963" t="s">
        <v>1919</v>
      </c>
      <c r="F963" s="1"/>
      <c r="G963" t="s">
        <v>950</v>
      </c>
      <c r="J963" t="s">
        <v>1307</v>
      </c>
      <c r="X963">
        <v>0</v>
      </c>
      <c r="Y963">
        <v>0</v>
      </c>
      <c r="Z963">
        <v>0</v>
      </c>
      <c r="AA963">
        <v>0</v>
      </c>
      <c r="AB963">
        <v>0</v>
      </c>
      <c r="AC963">
        <v>0</v>
      </c>
      <c r="AD963">
        <v>2</v>
      </c>
    </row>
    <row r="964" spans="1:30" x14ac:dyDescent="0.3">
      <c r="A964" t="s">
        <v>1920</v>
      </c>
      <c r="B964" t="s">
        <v>2818</v>
      </c>
      <c r="C964" t="s">
        <v>3066</v>
      </c>
      <c r="D964" t="s">
        <v>3082</v>
      </c>
      <c r="E964" t="s">
        <v>1921</v>
      </c>
      <c r="F964" s="1"/>
      <c r="G964" t="s">
        <v>950</v>
      </c>
      <c r="J964" t="s">
        <v>1307</v>
      </c>
      <c r="X964">
        <v>3</v>
      </c>
      <c r="Y964">
        <v>84</v>
      </c>
      <c r="Z964">
        <v>749</v>
      </c>
      <c r="AA964">
        <v>800</v>
      </c>
      <c r="AB964">
        <v>751</v>
      </c>
      <c r="AC964">
        <v>754</v>
      </c>
      <c r="AD964">
        <v>742</v>
      </c>
    </row>
    <row r="965" spans="1:30" x14ac:dyDescent="0.3">
      <c r="A965" t="s">
        <v>1922</v>
      </c>
      <c r="B965" t="s">
        <v>2818</v>
      </c>
      <c r="C965" t="s">
        <v>3066</v>
      </c>
      <c r="D965" t="s">
        <v>3085</v>
      </c>
      <c r="E965" t="s">
        <v>1923</v>
      </c>
      <c r="F965" s="1"/>
      <c r="G965" t="s">
        <v>950</v>
      </c>
      <c r="J965" t="s">
        <v>1307</v>
      </c>
      <c r="X965">
        <v>1</v>
      </c>
      <c r="Y965">
        <v>1</v>
      </c>
      <c r="Z965">
        <v>0</v>
      </c>
      <c r="AA965">
        <v>0</v>
      </c>
      <c r="AB965">
        <v>0</v>
      </c>
      <c r="AC965">
        <v>0</v>
      </c>
      <c r="AD965">
        <v>0</v>
      </c>
    </row>
    <row r="966" spans="1:30" x14ac:dyDescent="0.3">
      <c r="A966" t="s">
        <v>1924</v>
      </c>
      <c r="B966" t="s">
        <v>2818</v>
      </c>
      <c r="C966" t="s">
        <v>3066</v>
      </c>
      <c r="D966" t="s">
        <v>3077</v>
      </c>
      <c r="E966" t="s">
        <v>1925</v>
      </c>
      <c r="F966" s="1"/>
      <c r="G966" t="s">
        <v>950</v>
      </c>
      <c r="J966" t="s">
        <v>1307</v>
      </c>
      <c r="X966">
        <v>12</v>
      </c>
      <c r="Y966">
        <v>13</v>
      </c>
      <c r="Z966">
        <v>7</v>
      </c>
      <c r="AA966">
        <v>17</v>
      </c>
      <c r="AB966">
        <v>17</v>
      </c>
      <c r="AC966">
        <v>15</v>
      </c>
      <c r="AD966">
        <v>21</v>
      </c>
    </row>
    <row r="967" spans="1:30" x14ac:dyDescent="0.3">
      <c r="A967" t="s">
        <v>1926</v>
      </c>
      <c r="B967" t="s">
        <v>2818</v>
      </c>
      <c r="C967" t="s">
        <v>3066</v>
      </c>
      <c r="D967" t="s">
        <v>3082</v>
      </c>
      <c r="E967" t="s">
        <v>1927</v>
      </c>
      <c r="F967" s="1"/>
      <c r="G967" t="s">
        <v>950</v>
      </c>
      <c r="J967" t="s">
        <v>1307</v>
      </c>
      <c r="X967">
        <v>159</v>
      </c>
      <c r="Y967">
        <v>196</v>
      </c>
      <c r="Z967">
        <v>499</v>
      </c>
      <c r="AA967">
        <v>663</v>
      </c>
      <c r="AB967">
        <v>876</v>
      </c>
      <c r="AC967">
        <v>828</v>
      </c>
      <c r="AD967">
        <v>827</v>
      </c>
    </row>
    <row r="968" spans="1:30" x14ac:dyDescent="0.3">
      <c r="A968" t="s">
        <v>1928</v>
      </c>
      <c r="B968" t="s">
        <v>2818</v>
      </c>
      <c r="C968" t="s">
        <v>3066</v>
      </c>
      <c r="D968" t="s">
        <v>2922</v>
      </c>
      <c r="E968" t="s">
        <v>1929</v>
      </c>
      <c r="F968" s="1"/>
      <c r="G968" t="s">
        <v>950</v>
      </c>
      <c r="J968" t="s">
        <v>1307</v>
      </c>
      <c r="X968">
        <v>0</v>
      </c>
      <c r="Y968">
        <v>0</v>
      </c>
      <c r="Z968">
        <v>0</v>
      </c>
      <c r="AA968">
        <v>0</v>
      </c>
      <c r="AB968">
        <v>0</v>
      </c>
      <c r="AC968">
        <v>0</v>
      </c>
      <c r="AD968">
        <v>0</v>
      </c>
    </row>
    <row r="969" spans="1:30" x14ac:dyDescent="0.3">
      <c r="A969" t="s">
        <v>1930</v>
      </c>
      <c r="B969" t="s">
        <v>2818</v>
      </c>
      <c r="C969" t="s">
        <v>3066</v>
      </c>
      <c r="D969" t="s">
        <v>3074</v>
      </c>
      <c r="E969" t="s">
        <v>1931</v>
      </c>
      <c r="F969" s="1"/>
      <c r="G969" t="s">
        <v>950</v>
      </c>
      <c r="J969" t="s">
        <v>1307</v>
      </c>
      <c r="X969">
        <v>3</v>
      </c>
      <c r="Y969">
        <v>1</v>
      </c>
      <c r="Z969">
        <v>1</v>
      </c>
      <c r="AA969">
        <v>3</v>
      </c>
      <c r="AB969">
        <v>0</v>
      </c>
      <c r="AC969">
        <v>5</v>
      </c>
      <c r="AD969">
        <v>2</v>
      </c>
    </row>
    <row r="970" spans="1:30" x14ac:dyDescent="0.3">
      <c r="A970" t="s">
        <v>1932</v>
      </c>
      <c r="B970" t="s">
        <v>2818</v>
      </c>
      <c r="C970" t="s">
        <v>3066</v>
      </c>
      <c r="D970" t="s">
        <v>3094</v>
      </c>
      <c r="E970" t="s">
        <v>1934</v>
      </c>
      <c r="F970" s="1"/>
      <c r="G970" t="s">
        <v>950</v>
      </c>
      <c r="J970" t="s">
        <v>1307</v>
      </c>
      <c r="X970">
        <v>135</v>
      </c>
      <c r="Y970">
        <v>122</v>
      </c>
      <c r="Z970">
        <v>123</v>
      </c>
      <c r="AA970">
        <v>117</v>
      </c>
      <c r="AB970">
        <v>119</v>
      </c>
      <c r="AC970">
        <v>172</v>
      </c>
      <c r="AD970">
        <v>164</v>
      </c>
    </row>
    <row r="971" spans="1:30" x14ac:dyDescent="0.3">
      <c r="A971" t="s">
        <v>1935</v>
      </c>
      <c r="B971" t="s">
        <v>2818</v>
      </c>
      <c r="C971" t="s">
        <v>3066</v>
      </c>
      <c r="D971" t="s">
        <v>3094</v>
      </c>
      <c r="E971" t="s">
        <v>1936</v>
      </c>
      <c r="F971" s="1"/>
      <c r="G971" t="s">
        <v>950</v>
      </c>
      <c r="J971" t="s">
        <v>1307</v>
      </c>
      <c r="X971">
        <v>1</v>
      </c>
      <c r="Y971">
        <v>5</v>
      </c>
      <c r="Z971">
        <v>2</v>
      </c>
      <c r="AA971">
        <v>5</v>
      </c>
      <c r="AB971">
        <v>1</v>
      </c>
      <c r="AC971">
        <v>7</v>
      </c>
      <c r="AD971">
        <v>5</v>
      </c>
    </row>
    <row r="972" spans="1:30" x14ac:dyDescent="0.3">
      <c r="A972" t="s">
        <v>1937</v>
      </c>
      <c r="B972" t="s">
        <v>2818</v>
      </c>
      <c r="C972" t="s">
        <v>3066</v>
      </c>
      <c r="D972" t="s">
        <v>3094</v>
      </c>
      <c r="E972" t="s">
        <v>1938</v>
      </c>
      <c r="F972" s="1"/>
      <c r="G972" t="s">
        <v>950</v>
      </c>
      <c r="J972" t="s">
        <v>1307</v>
      </c>
      <c r="X972">
        <v>18</v>
      </c>
      <c r="Y972">
        <v>7</v>
      </c>
      <c r="Z972">
        <v>10</v>
      </c>
      <c r="AA972">
        <v>13</v>
      </c>
      <c r="AB972">
        <v>13</v>
      </c>
      <c r="AC972">
        <v>20</v>
      </c>
      <c r="AD972">
        <v>21</v>
      </c>
    </row>
    <row r="973" spans="1:30" x14ac:dyDescent="0.3">
      <c r="A973" t="s">
        <v>1939</v>
      </c>
      <c r="B973" t="s">
        <v>2818</v>
      </c>
      <c r="C973" t="s">
        <v>3066</v>
      </c>
      <c r="D973" t="s">
        <v>3078</v>
      </c>
      <c r="E973" t="s">
        <v>1940</v>
      </c>
      <c r="F973" s="1"/>
      <c r="G973" t="s">
        <v>950</v>
      </c>
      <c r="J973" t="s">
        <v>1307</v>
      </c>
      <c r="X973">
        <v>0</v>
      </c>
      <c r="Y973">
        <v>0</v>
      </c>
      <c r="Z973">
        <v>0</v>
      </c>
      <c r="AA973">
        <v>5</v>
      </c>
      <c r="AB973">
        <v>7</v>
      </c>
      <c r="AC973">
        <v>8</v>
      </c>
      <c r="AD973">
        <v>7</v>
      </c>
    </row>
    <row r="974" spans="1:30" x14ac:dyDescent="0.3">
      <c r="A974" t="s">
        <v>1941</v>
      </c>
      <c r="B974" t="s">
        <v>2818</v>
      </c>
      <c r="C974" t="s">
        <v>3066</v>
      </c>
      <c r="D974" t="s">
        <v>3094</v>
      </c>
      <c r="E974" t="s">
        <v>1942</v>
      </c>
      <c r="F974" s="1"/>
      <c r="G974" t="s">
        <v>950</v>
      </c>
      <c r="J974" t="s">
        <v>1307</v>
      </c>
      <c r="X974">
        <v>1</v>
      </c>
      <c r="Y974">
        <v>1</v>
      </c>
      <c r="Z974">
        <v>0</v>
      </c>
      <c r="AA974">
        <v>4</v>
      </c>
      <c r="AB974">
        <v>0</v>
      </c>
      <c r="AC974">
        <v>1</v>
      </c>
      <c r="AD974">
        <v>1</v>
      </c>
    </row>
    <row r="975" spans="1:30" x14ac:dyDescent="0.3">
      <c r="A975" t="s">
        <v>1943</v>
      </c>
      <c r="B975" t="s">
        <v>2818</v>
      </c>
      <c r="C975" t="s">
        <v>3066</v>
      </c>
      <c r="D975" t="s">
        <v>3073</v>
      </c>
      <c r="E975" t="s">
        <v>1944</v>
      </c>
      <c r="F975" s="1"/>
      <c r="G975" t="s">
        <v>950</v>
      </c>
      <c r="J975" t="s">
        <v>1307</v>
      </c>
      <c r="X975">
        <v>12</v>
      </c>
      <c r="Y975">
        <v>15</v>
      </c>
      <c r="Z975">
        <v>14</v>
      </c>
      <c r="AA975">
        <v>9</v>
      </c>
      <c r="AB975">
        <v>7</v>
      </c>
      <c r="AC975">
        <v>9</v>
      </c>
      <c r="AD975">
        <v>9</v>
      </c>
    </row>
    <row r="976" spans="1:30" x14ac:dyDescent="0.3">
      <c r="A976" t="s">
        <v>1945</v>
      </c>
      <c r="B976" t="s">
        <v>2818</v>
      </c>
      <c r="C976" t="s">
        <v>3066</v>
      </c>
      <c r="D976" t="s">
        <v>3072</v>
      </c>
      <c r="E976" t="s">
        <v>1946</v>
      </c>
      <c r="F976" s="1"/>
      <c r="G976" t="s">
        <v>950</v>
      </c>
      <c r="J976" t="s">
        <v>1307</v>
      </c>
      <c r="X976">
        <v>52</v>
      </c>
      <c r="Y976">
        <v>63</v>
      </c>
      <c r="Z976">
        <v>32</v>
      </c>
      <c r="AA976">
        <v>37</v>
      </c>
      <c r="AB976">
        <v>13</v>
      </c>
      <c r="AC976">
        <v>27</v>
      </c>
      <c r="AD976">
        <v>21</v>
      </c>
    </row>
    <row r="977" spans="1:30" x14ac:dyDescent="0.3">
      <c r="A977" t="s">
        <v>1947</v>
      </c>
      <c r="B977" t="s">
        <v>2818</v>
      </c>
      <c r="C977" t="s">
        <v>3066</v>
      </c>
      <c r="D977" t="s">
        <v>3083</v>
      </c>
      <c r="E977" t="s">
        <v>1948</v>
      </c>
      <c r="F977" s="1"/>
      <c r="G977" t="s">
        <v>950</v>
      </c>
      <c r="J977" t="s">
        <v>1307</v>
      </c>
      <c r="X977">
        <v>0</v>
      </c>
      <c r="Y977">
        <v>0</v>
      </c>
      <c r="Z977">
        <v>7</v>
      </c>
      <c r="AA977">
        <v>8</v>
      </c>
      <c r="AB977">
        <v>2</v>
      </c>
      <c r="AC977">
        <v>4</v>
      </c>
      <c r="AD977">
        <v>6</v>
      </c>
    </row>
    <row r="978" spans="1:30" x14ac:dyDescent="0.3">
      <c r="A978" t="s">
        <v>1949</v>
      </c>
      <c r="B978" t="s">
        <v>2818</v>
      </c>
      <c r="C978" t="s">
        <v>3066</v>
      </c>
      <c r="D978" t="s">
        <v>3094</v>
      </c>
      <c r="E978" t="s">
        <v>1950</v>
      </c>
      <c r="F978" s="1"/>
      <c r="G978" t="s">
        <v>950</v>
      </c>
      <c r="J978" t="s">
        <v>1307</v>
      </c>
      <c r="X978">
        <v>1570</v>
      </c>
      <c r="Y978">
        <v>1635</v>
      </c>
      <c r="Z978">
        <v>1649</v>
      </c>
      <c r="AA978">
        <v>1686</v>
      </c>
      <c r="AB978">
        <v>442</v>
      </c>
      <c r="AC978">
        <v>45</v>
      </c>
      <c r="AD978">
        <v>73</v>
      </c>
    </row>
    <row r="979" spans="1:30" x14ac:dyDescent="0.3">
      <c r="A979" t="s">
        <v>1951</v>
      </c>
      <c r="B979" t="s">
        <v>2818</v>
      </c>
      <c r="C979" t="s">
        <v>3066</v>
      </c>
      <c r="D979" t="s">
        <v>3094</v>
      </c>
      <c r="E979" t="s">
        <v>1952</v>
      </c>
      <c r="F979" s="1"/>
      <c r="G979" t="s">
        <v>950</v>
      </c>
      <c r="J979" t="s">
        <v>1307</v>
      </c>
      <c r="X979">
        <v>1</v>
      </c>
      <c r="Y979">
        <v>4</v>
      </c>
      <c r="Z979">
        <v>8</v>
      </c>
      <c r="AA979">
        <v>52</v>
      </c>
      <c r="AB979">
        <v>566</v>
      </c>
      <c r="AC979">
        <v>861</v>
      </c>
      <c r="AD979">
        <v>830</v>
      </c>
    </row>
    <row r="980" spans="1:30" x14ac:dyDescent="0.3">
      <c r="A980" t="s">
        <v>1953</v>
      </c>
      <c r="B980" t="s">
        <v>2818</v>
      </c>
      <c r="C980" t="s">
        <v>3066</v>
      </c>
      <c r="D980" t="s">
        <v>3094</v>
      </c>
      <c r="E980" t="s">
        <v>1954</v>
      </c>
      <c r="F980" s="1"/>
      <c r="G980" t="s">
        <v>950</v>
      </c>
      <c r="J980" t="s">
        <v>1307</v>
      </c>
      <c r="X980">
        <v>0</v>
      </c>
      <c r="Y980">
        <v>1</v>
      </c>
      <c r="Z980">
        <v>8</v>
      </c>
      <c r="AA980">
        <v>36</v>
      </c>
      <c r="AB980">
        <v>1098</v>
      </c>
      <c r="AC980">
        <v>1665</v>
      </c>
      <c r="AD980">
        <v>1669</v>
      </c>
    </row>
    <row r="981" spans="1:30" x14ac:dyDescent="0.3">
      <c r="A981" t="s">
        <v>1955</v>
      </c>
      <c r="B981" t="s">
        <v>2818</v>
      </c>
      <c r="C981" t="s">
        <v>3066</v>
      </c>
      <c r="D981" t="s">
        <v>3094</v>
      </c>
      <c r="E981" t="s">
        <v>1956</v>
      </c>
      <c r="F981" s="1"/>
      <c r="G981" t="s">
        <v>950</v>
      </c>
      <c r="J981" t="s">
        <v>1307</v>
      </c>
      <c r="X981">
        <v>0</v>
      </c>
      <c r="Y981">
        <v>0</v>
      </c>
      <c r="Z981">
        <v>0</v>
      </c>
      <c r="AA981">
        <v>1</v>
      </c>
      <c r="AB981">
        <v>13</v>
      </c>
      <c r="AC981">
        <v>4</v>
      </c>
      <c r="AD981">
        <v>12</v>
      </c>
    </row>
    <row r="982" spans="1:30" x14ac:dyDescent="0.3">
      <c r="A982" t="s">
        <v>1957</v>
      </c>
      <c r="B982" t="s">
        <v>2818</v>
      </c>
      <c r="C982" t="s">
        <v>3066</v>
      </c>
      <c r="D982" t="s">
        <v>3082</v>
      </c>
      <c r="E982" t="s">
        <v>1958</v>
      </c>
      <c r="F982" s="1"/>
      <c r="G982" t="s">
        <v>950</v>
      </c>
      <c r="J982" t="s">
        <v>1307</v>
      </c>
      <c r="X982">
        <v>1</v>
      </c>
      <c r="Y982">
        <v>1</v>
      </c>
      <c r="Z982">
        <v>6</v>
      </c>
      <c r="AA982">
        <v>19</v>
      </c>
      <c r="AB982">
        <v>118</v>
      </c>
      <c r="AC982">
        <v>582</v>
      </c>
      <c r="AD982">
        <v>573</v>
      </c>
    </row>
    <row r="983" spans="1:30" x14ac:dyDescent="0.3">
      <c r="A983" t="s">
        <v>1959</v>
      </c>
      <c r="B983" t="s">
        <v>2818</v>
      </c>
      <c r="C983" t="s">
        <v>3066</v>
      </c>
      <c r="D983" t="s">
        <v>3078</v>
      </c>
      <c r="E983" t="s">
        <v>1960</v>
      </c>
      <c r="F983" s="1"/>
      <c r="G983" t="s">
        <v>950</v>
      </c>
      <c r="J983" t="s">
        <v>1307</v>
      </c>
      <c r="X983">
        <v>756</v>
      </c>
      <c r="Y983">
        <v>717</v>
      </c>
      <c r="Z983">
        <v>699</v>
      </c>
      <c r="AA983">
        <v>617</v>
      </c>
      <c r="AB983">
        <v>680</v>
      </c>
      <c r="AC983">
        <v>644</v>
      </c>
      <c r="AD983">
        <v>586</v>
      </c>
    </row>
    <row r="984" spans="1:30" x14ac:dyDescent="0.3">
      <c r="A984" t="s">
        <v>1961</v>
      </c>
      <c r="B984" t="s">
        <v>2818</v>
      </c>
      <c r="C984" t="s">
        <v>3066</v>
      </c>
      <c r="D984" t="s">
        <v>3074</v>
      </c>
      <c r="E984" t="s">
        <v>1962</v>
      </c>
      <c r="F984" s="1"/>
      <c r="G984" t="s">
        <v>950</v>
      </c>
      <c r="J984" t="s">
        <v>1307</v>
      </c>
      <c r="X984">
        <v>0</v>
      </c>
      <c r="Y984">
        <v>0</v>
      </c>
      <c r="Z984">
        <v>0</v>
      </c>
      <c r="AA984">
        <v>0</v>
      </c>
      <c r="AB984">
        <v>0</v>
      </c>
      <c r="AC984">
        <v>1</v>
      </c>
      <c r="AD984">
        <v>6</v>
      </c>
    </row>
    <row r="985" spans="1:30" x14ac:dyDescent="0.3">
      <c r="A985" t="s">
        <v>1963</v>
      </c>
      <c r="B985" t="s">
        <v>2818</v>
      </c>
      <c r="C985" t="s">
        <v>3066</v>
      </c>
      <c r="D985" t="s">
        <v>3078</v>
      </c>
      <c r="E985" t="s">
        <v>1964</v>
      </c>
      <c r="F985" s="1"/>
      <c r="G985" t="s">
        <v>950</v>
      </c>
      <c r="J985" t="s">
        <v>1307</v>
      </c>
      <c r="X985">
        <v>566</v>
      </c>
      <c r="Y985">
        <v>514</v>
      </c>
      <c r="Z985">
        <v>511</v>
      </c>
      <c r="AA985">
        <v>458</v>
      </c>
      <c r="AB985">
        <v>515</v>
      </c>
      <c r="AC985">
        <v>685</v>
      </c>
      <c r="AD985">
        <v>660</v>
      </c>
    </row>
    <row r="986" spans="1:30" x14ac:dyDescent="0.3">
      <c r="A986" t="s">
        <v>1965</v>
      </c>
      <c r="B986" t="s">
        <v>2818</v>
      </c>
      <c r="C986" t="s">
        <v>3066</v>
      </c>
      <c r="D986" t="s">
        <v>3072</v>
      </c>
      <c r="E986" t="s">
        <v>1966</v>
      </c>
      <c r="F986" s="1"/>
      <c r="G986" t="s">
        <v>950</v>
      </c>
      <c r="J986" t="s">
        <v>1307</v>
      </c>
      <c r="X986">
        <v>2</v>
      </c>
      <c r="Y986">
        <v>2</v>
      </c>
      <c r="Z986">
        <v>0</v>
      </c>
      <c r="AA986">
        <v>2</v>
      </c>
      <c r="AB986">
        <v>0</v>
      </c>
      <c r="AC986">
        <v>1</v>
      </c>
      <c r="AD986">
        <v>0</v>
      </c>
    </row>
    <row r="987" spans="1:30" x14ac:dyDescent="0.3">
      <c r="A987" t="s">
        <v>1967</v>
      </c>
      <c r="B987" t="s">
        <v>2818</v>
      </c>
      <c r="C987" t="s">
        <v>3066</v>
      </c>
      <c r="D987" t="s">
        <v>3082</v>
      </c>
      <c r="E987" t="s">
        <v>1968</v>
      </c>
      <c r="F987" s="1"/>
      <c r="G987" t="s">
        <v>950</v>
      </c>
      <c r="J987" t="s">
        <v>1307</v>
      </c>
      <c r="X987">
        <v>7</v>
      </c>
      <c r="Y987">
        <v>11</v>
      </c>
      <c r="Z987">
        <v>18</v>
      </c>
      <c r="AA987">
        <v>14</v>
      </c>
      <c r="AB987">
        <v>5</v>
      </c>
      <c r="AC987">
        <v>9</v>
      </c>
      <c r="AD987">
        <v>6</v>
      </c>
    </row>
    <row r="988" spans="1:30" x14ac:dyDescent="0.3">
      <c r="A988" t="s">
        <v>1969</v>
      </c>
      <c r="B988" t="s">
        <v>2818</v>
      </c>
      <c r="C988" t="s">
        <v>3066</v>
      </c>
      <c r="D988" t="s">
        <v>2922</v>
      </c>
      <c r="E988" t="s">
        <v>1970</v>
      </c>
      <c r="F988" s="1"/>
      <c r="G988" t="s">
        <v>950</v>
      </c>
      <c r="J988" t="s">
        <v>1307</v>
      </c>
      <c r="X988">
        <v>5079</v>
      </c>
      <c r="Y988">
        <v>5501</v>
      </c>
      <c r="Z988">
        <v>5594</v>
      </c>
      <c r="AA988">
        <v>5298</v>
      </c>
      <c r="AB988">
        <v>5653</v>
      </c>
      <c r="AC988">
        <v>5859</v>
      </c>
      <c r="AD988">
        <v>9691</v>
      </c>
    </row>
    <row r="989" spans="1:30" x14ac:dyDescent="0.3">
      <c r="A989" t="s">
        <v>1971</v>
      </c>
      <c r="B989" t="s">
        <v>2818</v>
      </c>
      <c r="C989" t="s">
        <v>3066</v>
      </c>
      <c r="D989" t="s">
        <v>2922</v>
      </c>
      <c r="E989" t="s">
        <v>1972</v>
      </c>
      <c r="F989" s="1"/>
      <c r="G989" t="s">
        <v>950</v>
      </c>
      <c r="J989" t="s">
        <v>1307</v>
      </c>
      <c r="X989">
        <v>5</v>
      </c>
      <c r="Y989">
        <v>3</v>
      </c>
      <c r="Z989">
        <v>3</v>
      </c>
      <c r="AA989">
        <v>1</v>
      </c>
      <c r="AB989">
        <v>2</v>
      </c>
      <c r="AC989">
        <v>1</v>
      </c>
      <c r="AD989">
        <v>1</v>
      </c>
    </row>
    <row r="990" spans="1:30" x14ac:dyDescent="0.3">
      <c r="A990" t="s">
        <v>1973</v>
      </c>
      <c r="B990" t="s">
        <v>2818</v>
      </c>
      <c r="C990" t="s">
        <v>3066</v>
      </c>
      <c r="D990" t="s">
        <v>2922</v>
      </c>
      <c r="E990" t="s">
        <v>1974</v>
      </c>
      <c r="F990" s="1"/>
      <c r="G990" t="s">
        <v>950</v>
      </c>
      <c r="J990" t="s">
        <v>1307</v>
      </c>
      <c r="X990">
        <v>8</v>
      </c>
      <c r="Y990">
        <v>4</v>
      </c>
      <c r="Z990">
        <v>11</v>
      </c>
      <c r="AA990">
        <v>10</v>
      </c>
      <c r="AB990">
        <v>6</v>
      </c>
      <c r="AC990">
        <v>13</v>
      </c>
      <c r="AD990">
        <v>11</v>
      </c>
    </row>
    <row r="991" spans="1:30" x14ac:dyDescent="0.3">
      <c r="A991" t="s">
        <v>1975</v>
      </c>
      <c r="B991" t="s">
        <v>2818</v>
      </c>
      <c r="C991" t="s">
        <v>3066</v>
      </c>
      <c r="D991" t="s">
        <v>3083</v>
      </c>
      <c r="E991" t="s">
        <v>1976</v>
      </c>
      <c r="F991" s="1"/>
      <c r="G991" t="s">
        <v>950</v>
      </c>
      <c r="J991" t="s">
        <v>1307</v>
      </c>
      <c r="X991">
        <v>0</v>
      </c>
      <c r="Y991">
        <v>0</v>
      </c>
      <c r="Z991">
        <v>7</v>
      </c>
      <c r="AA991">
        <v>107</v>
      </c>
      <c r="AB991">
        <v>126</v>
      </c>
      <c r="AC991">
        <v>137</v>
      </c>
      <c r="AD991">
        <v>119</v>
      </c>
    </row>
    <row r="992" spans="1:30" x14ac:dyDescent="0.3">
      <c r="A992" t="s">
        <v>1977</v>
      </c>
      <c r="B992" t="s">
        <v>2818</v>
      </c>
      <c r="C992" t="s">
        <v>3066</v>
      </c>
      <c r="D992" t="s">
        <v>2922</v>
      </c>
      <c r="E992" t="s">
        <v>1978</v>
      </c>
      <c r="F992" s="1"/>
      <c r="G992" t="s">
        <v>950</v>
      </c>
      <c r="J992" t="s">
        <v>1307</v>
      </c>
      <c r="X992">
        <v>4</v>
      </c>
      <c r="Y992">
        <v>3</v>
      </c>
      <c r="Z992">
        <v>4</v>
      </c>
      <c r="AA992">
        <v>2</v>
      </c>
      <c r="AB992">
        <v>3</v>
      </c>
      <c r="AC992">
        <v>3</v>
      </c>
      <c r="AD992">
        <v>5</v>
      </c>
    </row>
    <row r="993" spans="1:30" x14ac:dyDescent="0.3">
      <c r="A993" t="s">
        <v>1979</v>
      </c>
      <c r="B993" t="s">
        <v>2818</v>
      </c>
      <c r="C993" t="s">
        <v>3066</v>
      </c>
      <c r="D993" t="s">
        <v>3072</v>
      </c>
      <c r="E993" t="s">
        <v>1980</v>
      </c>
      <c r="F993" s="1"/>
      <c r="G993" t="s">
        <v>950</v>
      </c>
      <c r="J993" t="s">
        <v>1307</v>
      </c>
      <c r="X993">
        <v>21</v>
      </c>
      <c r="Y993">
        <v>24</v>
      </c>
      <c r="Z993">
        <v>33</v>
      </c>
      <c r="AA993">
        <v>30</v>
      </c>
      <c r="AB993">
        <v>22</v>
      </c>
      <c r="AC993">
        <v>13</v>
      </c>
      <c r="AD993">
        <v>19</v>
      </c>
    </row>
    <row r="994" spans="1:30" x14ac:dyDescent="0.3">
      <c r="A994" t="s">
        <v>1981</v>
      </c>
      <c r="B994" t="s">
        <v>2818</v>
      </c>
      <c r="C994" t="s">
        <v>3066</v>
      </c>
      <c r="D994" t="s">
        <v>3089</v>
      </c>
      <c r="E994" t="s">
        <v>1982</v>
      </c>
      <c r="F994" s="1"/>
      <c r="G994" t="s">
        <v>950</v>
      </c>
      <c r="J994" t="s">
        <v>1307</v>
      </c>
      <c r="X994">
        <v>17</v>
      </c>
      <c r="Y994">
        <v>34</v>
      </c>
      <c r="Z994">
        <v>30</v>
      </c>
      <c r="AA994">
        <v>58</v>
      </c>
      <c r="AB994">
        <v>57</v>
      </c>
      <c r="AC994">
        <v>62</v>
      </c>
      <c r="AD994">
        <v>155</v>
      </c>
    </row>
    <row r="995" spans="1:30" x14ac:dyDescent="0.3">
      <c r="A995" t="s">
        <v>1983</v>
      </c>
      <c r="B995" t="s">
        <v>2818</v>
      </c>
      <c r="C995" t="s">
        <v>3066</v>
      </c>
      <c r="D995" t="s">
        <v>3069</v>
      </c>
      <c r="E995" t="s">
        <v>1984</v>
      </c>
      <c r="F995" s="1"/>
      <c r="G995" t="s">
        <v>950</v>
      </c>
      <c r="J995" t="s">
        <v>1307</v>
      </c>
      <c r="X995">
        <v>1</v>
      </c>
      <c r="Y995">
        <v>1</v>
      </c>
      <c r="Z995">
        <v>34</v>
      </c>
      <c r="AA995">
        <v>19</v>
      </c>
      <c r="AB995">
        <v>10</v>
      </c>
      <c r="AC995">
        <v>27</v>
      </c>
      <c r="AD995">
        <v>29</v>
      </c>
    </row>
    <row r="996" spans="1:30" x14ac:dyDescent="0.3">
      <c r="A996" t="s">
        <v>1985</v>
      </c>
      <c r="B996" t="s">
        <v>2818</v>
      </c>
      <c r="C996" t="s">
        <v>3066</v>
      </c>
      <c r="D996" t="s">
        <v>2922</v>
      </c>
      <c r="E996" t="s">
        <v>1986</v>
      </c>
      <c r="F996" s="1"/>
      <c r="G996" t="s">
        <v>950</v>
      </c>
      <c r="J996" t="s">
        <v>1307</v>
      </c>
      <c r="X996">
        <v>98</v>
      </c>
      <c r="Y996">
        <v>105</v>
      </c>
      <c r="Z996">
        <v>97</v>
      </c>
      <c r="AA996">
        <v>113</v>
      </c>
      <c r="AB996">
        <v>77</v>
      </c>
      <c r="AC996">
        <v>90</v>
      </c>
      <c r="AD996">
        <v>72</v>
      </c>
    </row>
    <row r="997" spans="1:30" x14ac:dyDescent="0.3">
      <c r="A997" t="s">
        <v>1987</v>
      </c>
      <c r="B997" t="s">
        <v>2818</v>
      </c>
      <c r="C997" t="s">
        <v>3066</v>
      </c>
      <c r="D997" t="s">
        <v>3074</v>
      </c>
      <c r="E997" t="s">
        <v>1988</v>
      </c>
      <c r="F997" s="1"/>
      <c r="G997" t="s">
        <v>950</v>
      </c>
      <c r="J997" t="s">
        <v>1307</v>
      </c>
      <c r="X997">
        <v>52</v>
      </c>
      <c r="Y997">
        <v>41</v>
      </c>
      <c r="Z997">
        <v>50</v>
      </c>
      <c r="AA997">
        <v>46</v>
      </c>
      <c r="AB997">
        <v>37</v>
      </c>
      <c r="AC997">
        <v>44</v>
      </c>
      <c r="AD997">
        <v>43</v>
      </c>
    </row>
    <row r="998" spans="1:30" x14ac:dyDescent="0.3">
      <c r="A998" t="s">
        <v>1989</v>
      </c>
      <c r="B998" t="s">
        <v>2818</v>
      </c>
      <c r="C998" t="s">
        <v>3066</v>
      </c>
      <c r="D998" t="s">
        <v>3090</v>
      </c>
      <c r="E998" t="s">
        <v>1990</v>
      </c>
      <c r="F998" s="1"/>
      <c r="G998" t="s">
        <v>950</v>
      </c>
      <c r="J998" t="s">
        <v>1307</v>
      </c>
      <c r="X998">
        <v>39</v>
      </c>
      <c r="Y998">
        <v>27</v>
      </c>
      <c r="Z998">
        <v>27</v>
      </c>
      <c r="AA998">
        <v>46</v>
      </c>
      <c r="AB998">
        <v>37</v>
      </c>
      <c r="AC998">
        <v>26</v>
      </c>
      <c r="AD998">
        <v>24</v>
      </c>
    </row>
    <row r="999" spans="1:30" x14ac:dyDescent="0.3">
      <c r="A999" t="s">
        <v>1991</v>
      </c>
      <c r="B999" t="s">
        <v>2818</v>
      </c>
      <c r="C999" t="s">
        <v>3066</v>
      </c>
      <c r="D999" t="s">
        <v>3070</v>
      </c>
      <c r="E999" t="s">
        <v>1992</v>
      </c>
      <c r="F999" s="1"/>
      <c r="G999" t="s">
        <v>950</v>
      </c>
      <c r="J999" t="s">
        <v>1307</v>
      </c>
      <c r="X999">
        <v>1779</v>
      </c>
      <c r="Y999">
        <v>1459</v>
      </c>
      <c r="Z999">
        <v>1241</v>
      </c>
      <c r="AA999">
        <v>1224</v>
      </c>
      <c r="AB999">
        <v>927</v>
      </c>
      <c r="AC999">
        <v>739</v>
      </c>
      <c r="AD999">
        <v>551</v>
      </c>
    </row>
    <row r="1000" spans="1:30" x14ac:dyDescent="0.3">
      <c r="A1000" t="s">
        <v>1993</v>
      </c>
      <c r="B1000" t="s">
        <v>2818</v>
      </c>
      <c r="C1000" t="s">
        <v>3066</v>
      </c>
      <c r="D1000" t="s">
        <v>3082</v>
      </c>
      <c r="E1000" t="s">
        <v>1994</v>
      </c>
      <c r="F1000" s="1"/>
      <c r="G1000" t="s">
        <v>950</v>
      </c>
      <c r="J1000" t="s">
        <v>1307</v>
      </c>
      <c r="X1000">
        <v>1181</v>
      </c>
      <c r="Y1000">
        <v>1409</v>
      </c>
      <c r="Z1000">
        <v>1817</v>
      </c>
      <c r="AA1000">
        <v>2298</v>
      </c>
      <c r="AB1000">
        <v>2985</v>
      </c>
      <c r="AC1000">
        <v>2337</v>
      </c>
      <c r="AD1000">
        <v>2094</v>
      </c>
    </row>
    <row r="1001" spans="1:30" x14ac:dyDescent="0.3">
      <c r="A1001" t="s">
        <v>1995</v>
      </c>
      <c r="B1001" t="s">
        <v>2818</v>
      </c>
      <c r="C1001" t="s">
        <v>3066</v>
      </c>
      <c r="D1001" t="s">
        <v>3070</v>
      </c>
      <c r="E1001" t="s">
        <v>1996</v>
      </c>
      <c r="F1001" s="1"/>
      <c r="G1001" t="s">
        <v>950</v>
      </c>
      <c r="J1001" t="s">
        <v>1307</v>
      </c>
      <c r="X1001">
        <v>359</v>
      </c>
      <c r="Y1001">
        <v>337</v>
      </c>
      <c r="Z1001">
        <v>323</v>
      </c>
      <c r="AA1001">
        <v>358</v>
      </c>
      <c r="AB1001">
        <v>291</v>
      </c>
      <c r="AC1001">
        <v>238</v>
      </c>
      <c r="AD1001">
        <v>285</v>
      </c>
    </row>
    <row r="1002" spans="1:30" x14ac:dyDescent="0.3">
      <c r="A1002" t="s">
        <v>1997</v>
      </c>
      <c r="B1002" t="s">
        <v>2818</v>
      </c>
      <c r="C1002" t="s">
        <v>3066</v>
      </c>
      <c r="D1002" t="s">
        <v>3068</v>
      </c>
      <c r="E1002" t="s">
        <v>1998</v>
      </c>
      <c r="F1002" s="1"/>
      <c r="G1002" t="s">
        <v>950</v>
      </c>
      <c r="J1002" t="s">
        <v>1307</v>
      </c>
      <c r="X1002">
        <v>696</v>
      </c>
      <c r="Y1002">
        <v>768</v>
      </c>
      <c r="Z1002">
        <v>855</v>
      </c>
      <c r="AA1002">
        <v>858</v>
      </c>
      <c r="AB1002">
        <v>996</v>
      </c>
      <c r="AC1002">
        <v>1126</v>
      </c>
      <c r="AD1002">
        <v>1576</v>
      </c>
    </row>
    <row r="1003" spans="1:30" x14ac:dyDescent="0.3">
      <c r="A1003" t="s">
        <v>1999</v>
      </c>
      <c r="B1003" t="s">
        <v>2818</v>
      </c>
      <c r="C1003" t="s">
        <v>3066</v>
      </c>
      <c r="D1003" t="s">
        <v>3070</v>
      </c>
      <c r="E1003" t="s">
        <v>2000</v>
      </c>
      <c r="F1003" s="1"/>
      <c r="G1003" t="s">
        <v>950</v>
      </c>
      <c r="J1003" t="s">
        <v>1307</v>
      </c>
      <c r="X1003">
        <v>758</v>
      </c>
      <c r="Y1003">
        <v>784</v>
      </c>
      <c r="Z1003">
        <v>925</v>
      </c>
      <c r="AA1003">
        <v>1468</v>
      </c>
      <c r="AB1003">
        <v>2020</v>
      </c>
      <c r="AC1003">
        <v>1830</v>
      </c>
      <c r="AD1003">
        <v>1957</v>
      </c>
    </row>
    <row r="1004" spans="1:30" x14ac:dyDescent="0.3">
      <c r="A1004" t="s">
        <v>2001</v>
      </c>
      <c r="B1004" t="s">
        <v>2818</v>
      </c>
      <c r="C1004" t="s">
        <v>3066</v>
      </c>
      <c r="D1004" t="s">
        <v>2922</v>
      </c>
      <c r="E1004" t="s">
        <v>2002</v>
      </c>
      <c r="F1004" s="1"/>
      <c r="G1004" t="s">
        <v>950</v>
      </c>
      <c r="J1004" t="s">
        <v>1307</v>
      </c>
      <c r="X1004">
        <v>69</v>
      </c>
      <c r="Y1004">
        <v>87</v>
      </c>
      <c r="Z1004">
        <v>97</v>
      </c>
      <c r="AA1004">
        <v>109</v>
      </c>
      <c r="AB1004">
        <v>104</v>
      </c>
      <c r="AC1004">
        <v>141</v>
      </c>
      <c r="AD1004">
        <v>154</v>
      </c>
    </row>
    <row r="1005" spans="1:30" x14ac:dyDescent="0.3">
      <c r="A1005" t="s">
        <v>2003</v>
      </c>
      <c r="B1005" t="s">
        <v>2818</v>
      </c>
      <c r="C1005" t="s">
        <v>3066</v>
      </c>
      <c r="D1005" t="s">
        <v>3078</v>
      </c>
      <c r="E1005" t="s">
        <v>2004</v>
      </c>
      <c r="F1005" s="1"/>
      <c r="G1005" t="s">
        <v>950</v>
      </c>
      <c r="J1005" t="s">
        <v>1307</v>
      </c>
      <c r="X1005">
        <v>28</v>
      </c>
      <c r="Y1005">
        <v>26</v>
      </c>
      <c r="Z1005">
        <v>34</v>
      </c>
      <c r="AA1005">
        <v>27</v>
      </c>
      <c r="AB1005">
        <v>19</v>
      </c>
      <c r="AC1005">
        <v>24</v>
      </c>
      <c r="AD1005">
        <v>217</v>
      </c>
    </row>
    <row r="1006" spans="1:30" x14ac:dyDescent="0.3">
      <c r="A1006" t="s">
        <v>2005</v>
      </c>
      <c r="B1006" t="s">
        <v>2818</v>
      </c>
      <c r="C1006" t="s">
        <v>3066</v>
      </c>
      <c r="D1006" t="s">
        <v>3084</v>
      </c>
      <c r="E1006" t="s">
        <v>2006</v>
      </c>
      <c r="F1006" s="1"/>
      <c r="G1006" t="s">
        <v>950</v>
      </c>
      <c r="J1006" t="s">
        <v>1307</v>
      </c>
      <c r="X1006">
        <v>1379</v>
      </c>
      <c r="Y1006">
        <v>1119</v>
      </c>
      <c r="Z1006">
        <v>1247</v>
      </c>
      <c r="AA1006">
        <v>1578</v>
      </c>
      <c r="AB1006">
        <v>1436</v>
      </c>
      <c r="AC1006">
        <v>1172</v>
      </c>
      <c r="AD1006">
        <v>804</v>
      </c>
    </row>
    <row r="1007" spans="1:30" x14ac:dyDescent="0.3">
      <c r="A1007" t="s">
        <v>2007</v>
      </c>
      <c r="B1007" t="s">
        <v>2818</v>
      </c>
      <c r="C1007" t="s">
        <v>3066</v>
      </c>
      <c r="D1007" t="s">
        <v>3067</v>
      </c>
      <c r="E1007" t="s">
        <v>2008</v>
      </c>
      <c r="F1007" s="1"/>
      <c r="G1007" t="s">
        <v>950</v>
      </c>
      <c r="J1007" t="s">
        <v>1307</v>
      </c>
      <c r="X1007">
        <v>575</v>
      </c>
      <c r="Y1007">
        <v>771</v>
      </c>
      <c r="Z1007">
        <v>771</v>
      </c>
      <c r="AA1007">
        <v>1009</v>
      </c>
      <c r="AB1007">
        <v>1460</v>
      </c>
      <c r="AC1007">
        <v>3387</v>
      </c>
      <c r="AD1007">
        <v>1544</v>
      </c>
    </row>
    <row r="1008" spans="1:30" x14ac:dyDescent="0.3">
      <c r="A1008" t="s">
        <v>2009</v>
      </c>
      <c r="B1008" t="s">
        <v>2818</v>
      </c>
      <c r="C1008" t="s">
        <v>3066</v>
      </c>
      <c r="D1008" t="s">
        <v>2922</v>
      </c>
      <c r="E1008" t="s">
        <v>2010</v>
      </c>
      <c r="F1008" s="1"/>
      <c r="G1008" t="s">
        <v>950</v>
      </c>
      <c r="J1008" t="s">
        <v>1307</v>
      </c>
      <c r="X1008">
        <v>161</v>
      </c>
      <c r="Y1008">
        <v>126</v>
      </c>
      <c r="Z1008">
        <v>155</v>
      </c>
      <c r="AA1008">
        <v>50</v>
      </c>
      <c r="AB1008">
        <v>18</v>
      </c>
      <c r="AC1008">
        <v>15</v>
      </c>
      <c r="AD1008">
        <v>5</v>
      </c>
    </row>
    <row r="1009" spans="1:30" x14ac:dyDescent="0.3">
      <c r="A1009" t="s">
        <v>2011</v>
      </c>
      <c r="B1009" t="s">
        <v>2818</v>
      </c>
      <c r="C1009" t="s">
        <v>3066</v>
      </c>
      <c r="D1009" t="s">
        <v>3088</v>
      </c>
      <c r="E1009" t="s">
        <v>2012</v>
      </c>
      <c r="F1009" s="1"/>
      <c r="G1009" t="s">
        <v>950</v>
      </c>
      <c r="J1009" t="s">
        <v>1307</v>
      </c>
      <c r="X1009">
        <v>1</v>
      </c>
      <c r="Y1009">
        <v>5</v>
      </c>
      <c r="Z1009">
        <v>4</v>
      </c>
      <c r="AA1009">
        <v>5</v>
      </c>
      <c r="AB1009">
        <v>11</v>
      </c>
      <c r="AC1009">
        <v>24</v>
      </c>
      <c r="AD1009">
        <v>17</v>
      </c>
    </row>
    <row r="1010" spans="1:30" x14ac:dyDescent="0.3">
      <c r="A1010" t="s">
        <v>2013</v>
      </c>
      <c r="B1010" t="s">
        <v>2818</v>
      </c>
      <c r="C1010" t="s">
        <v>3066</v>
      </c>
      <c r="D1010" t="s">
        <v>3078</v>
      </c>
      <c r="E1010" t="s">
        <v>2014</v>
      </c>
      <c r="F1010" s="1"/>
      <c r="G1010" t="s">
        <v>950</v>
      </c>
      <c r="J1010" t="s">
        <v>1307</v>
      </c>
      <c r="X1010">
        <v>0</v>
      </c>
      <c r="Y1010">
        <v>1</v>
      </c>
      <c r="Z1010">
        <v>4</v>
      </c>
      <c r="AA1010">
        <v>46</v>
      </c>
      <c r="AB1010">
        <v>76</v>
      </c>
      <c r="AC1010">
        <v>60</v>
      </c>
      <c r="AD1010">
        <v>48</v>
      </c>
    </row>
    <row r="1011" spans="1:30" x14ac:dyDescent="0.3">
      <c r="A1011" t="s">
        <v>2015</v>
      </c>
      <c r="B1011" t="s">
        <v>2818</v>
      </c>
      <c r="C1011" t="s">
        <v>3066</v>
      </c>
      <c r="D1011" t="s">
        <v>3072</v>
      </c>
      <c r="E1011" t="s">
        <v>2016</v>
      </c>
      <c r="F1011" s="1"/>
      <c r="G1011" t="s">
        <v>950</v>
      </c>
      <c r="J1011" t="s">
        <v>1307</v>
      </c>
      <c r="X1011">
        <v>83</v>
      </c>
      <c r="Y1011">
        <v>86</v>
      </c>
      <c r="Z1011">
        <v>90</v>
      </c>
      <c r="AA1011">
        <v>138</v>
      </c>
      <c r="AB1011">
        <v>126</v>
      </c>
      <c r="AC1011">
        <v>156</v>
      </c>
      <c r="AD1011">
        <v>136</v>
      </c>
    </row>
    <row r="1012" spans="1:30" x14ac:dyDescent="0.3">
      <c r="A1012" t="s">
        <v>2017</v>
      </c>
      <c r="B1012" t="s">
        <v>2818</v>
      </c>
      <c r="C1012" t="s">
        <v>3066</v>
      </c>
      <c r="D1012" t="s">
        <v>3072</v>
      </c>
      <c r="E1012" t="s">
        <v>2018</v>
      </c>
      <c r="F1012" s="1"/>
      <c r="G1012" t="s">
        <v>950</v>
      </c>
      <c r="J1012" t="s">
        <v>1307</v>
      </c>
      <c r="X1012">
        <v>40</v>
      </c>
      <c r="Y1012">
        <v>38</v>
      </c>
      <c r="Z1012">
        <v>47</v>
      </c>
      <c r="AA1012">
        <v>90</v>
      </c>
      <c r="AB1012">
        <v>74</v>
      </c>
      <c r="AC1012">
        <v>59</v>
      </c>
      <c r="AD1012">
        <v>56</v>
      </c>
    </row>
    <row r="1013" spans="1:30" x14ac:dyDescent="0.3">
      <c r="A1013" t="s">
        <v>2019</v>
      </c>
      <c r="B1013" t="s">
        <v>2818</v>
      </c>
      <c r="C1013" t="s">
        <v>3066</v>
      </c>
      <c r="D1013" t="s">
        <v>2922</v>
      </c>
      <c r="E1013" t="s">
        <v>2020</v>
      </c>
      <c r="F1013" s="1"/>
      <c r="G1013" t="s">
        <v>950</v>
      </c>
      <c r="J1013" t="s">
        <v>1307</v>
      </c>
      <c r="X1013">
        <v>27</v>
      </c>
      <c r="Y1013">
        <v>41</v>
      </c>
      <c r="Z1013">
        <v>44</v>
      </c>
      <c r="AA1013">
        <v>33</v>
      </c>
      <c r="AB1013">
        <v>37</v>
      </c>
      <c r="AC1013">
        <v>16</v>
      </c>
      <c r="AD1013">
        <v>34</v>
      </c>
    </row>
    <row r="1014" spans="1:30" x14ac:dyDescent="0.3">
      <c r="A1014" t="s">
        <v>2021</v>
      </c>
      <c r="B1014" t="s">
        <v>2818</v>
      </c>
      <c r="C1014" t="s">
        <v>3066</v>
      </c>
      <c r="D1014" t="s">
        <v>2922</v>
      </c>
      <c r="E1014" t="s">
        <v>2022</v>
      </c>
      <c r="F1014" s="1"/>
      <c r="G1014" t="s">
        <v>950</v>
      </c>
      <c r="J1014" t="s">
        <v>1307</v>
      </c>
      <c r="X1014">
        <v>216</v>
      </c>
      <c r="Y1014">
        <v>139</v>
      </c>
      <c r="Z1014">
        <v>777</v>
      </c>
      <c r="AA1014">
        <v>1038</v>
      </c>
      <c r="AB1014">
        <v>705</v>
      </c>
      <c r="AC1014">
        <v>861</v>
      </c>
      <c r="AD1014">
        <v>935</v>
      </c>
    </row>
    <row r="1015" spans="1:30" x14ac:dyDescent="0.3">
      <c r="A1015" t="s">
        <v>2023</v>
      </c>
      <c r="B1015" t="s">
        <v>2818</v>
      </c>
      <c r="C1015" t="s">
        <v>3066</v>
      </c>
      <c r="D1015" t="s">
        <v>2922</v>
      </c>
      <c r="E1015" t="s">
        <v>2024</v>
      </c>
      <c r="F1015" s="1"/>
      <c r="G1015" t="s">
        <v>950</v>
      </c>
      <c r="J1015" t="s">
        <v>1307</v>
      </c>
      <c r="X1015">
        <v>14002</v>
      </c>
      <c r="Y1015">
        <v>15369</v>
      </c>
      <c r="Z1015">
        <v>15360</v>
      </c>
      <c r="AA1015">
        <v>14457</v>
      </c>
      <c r="AB1015">
        <v>13361</v>
      </c>
      <c r="AC1015">
        <v>14417</v>
      </c>
      <c r="AD1015">
        <v>15263</v>
      </c>
    </row>
    <row r="1016" spans="1:30" x14ac:dyDescent="0.3">
      <c r="A1016" t="s">
        <v>2025</v>
      </c>
      <c r="B1016" t="s">
        <v>2818</v>
      </c>
      <c r="C1016" t="s">
        <v>3066</v>
      </c>
      <c r="D1016" t="s">
        <v>3076</v>
      </c>
      <c r="E1016" t="s">
        <v>2026</v>
      </c>
      <c r="F1016" s="1"/>
      <c r="G1016" t="s">
        <v>950</v>
      </c>
      <c r="J1016" t="s">
        <v>1307</v>
      </c>
      <c r="X1016">
        <v>64</v>
      </c>
      <c r="Y1016">
        <v>54</v>
      </c>
      <c r="Z1016">
        <v>62</v>
      </c>
      <c r="AA1016">
        <v>68</v>
      </c>
      <c r="AB1016">
        <v>58</v>
      </c>
      <c r="AC1016">
        <v>58</v>
      </c>
      <c r="AD1016">
        <v>74</v>
      </c>
    </row>
    <row r="1017" spans="1:30" x14ac:dyDescent="0.3">
      <c r="A1017" t="s">
        <v>2027</v>
      </c>
      <c r="B1017" t="s">
        <v>2818</v>
      </c>
      <c r="C1017" t="s">
        <v>3066</v>
      </c>
      <c r="D1017" t="s">
        <v>3069</v>
      </c>
      <c r="E1017" t="s">
        <v>2028</v>
      </c>
      <c r="F1017" s="1"/>
      <c r="G1017" t="s">
        <v>950</v>
      </c>
      <c r="J1017" t="s">
        <v>1307</v>
      </c>
      <c r="X1017">
        <v>0</v>
      </c>
      <c r="Y1017">
        <v>0</v>
      </c>
      <c r="Z1017">
        <v>0</v>
      </c>
      <c r="AA1017">
        <v>0</v>
      </c>
      <c r="AB1017">
        <v>3</v>
      </c>
      <c r="AC1017">
        <v>1</v>
      </c>
      <c r="AD1017">
        <v>0</v>
      </c>
    </row>
    <row r="1018" spans="1:30" x14ac:dyDescent="0.3">
      <c r="A1018" t="s">
        <v>2029</v>
      </c>
      <c r="B1018" t="s">
        <v>2818</v>
      </c>
      <c r="C1018" t="s">
        <v>3066</v>
      </c>
      <c r="D1018" t="s">
        <v>3088</v>
      </c>
      <c r="E1018" t="s">
        <v>2030</v>
      </c>
      <c r="F1018" s="1"/>
      <c r="G1018" t="s">
        <v>950</v>
      </c>
      <c r="J1018" t="s">
        <v>1307</v>
      </c>
      <c r="X1018">
        <v>0</v>
      </c>
      <c r="Y1018">
        <v>0</v>
      </c>
      <c r="Z1018">
        <v>0</v>
      </c>
      <c r="AA1018">
        <v>0</v>
      </c>
      <c r="AB1018">
        <v>0</v>
      </c>
      <c r="AC1018">
        <v>9</v>
      </c>
      <c r="AD1018">
        <v>6</v>
      </c>
    </row>
    <row r="1019" spans="1:30" x14ac:dyDescent="0.3">
      <c r="A1019" t="s">
        <v>2031</v>
      </c>
      <c r="B1019" t="s">
        <v>2818</v>
      </c>
      <c r="C1019" t="s">
        <v>3066</v>
      </c>
      <c r="D1019" t="s">
        <v>3072</v>
      </c>
      <c r="E1019" t="s">
        <v>2032</v>
      </c>
      <c r="F1019" s="1"/>
      <c r="G1019" t="s">
        <v>950</v>
      </c>
      <c r="J1019" t="s">
        <v>1307</v>
      </c>
      <c r="X1019">
        <v>1534</v>
      </c>
      <c r="Y1019">
        <v>1855</v>
      </c>
      <c r="Z1019">
        <v>2180</v>
      </c>
      <c r="AA1019">
        <v>2131</v>
      </c>
      <c r="AB1019">
        <v>2456</v>
      </c>
      <c r="AC1019">
        <v>2103</v>
      </c>
      <c r="AD1019">
        <v>1547</v>
      </c>
    </row>
    <row r="1020" spans="1:30" x14ac:dyDescent="0.3">
      <c r="A1020" t="s">
        <v>2033</v>
      </c>
      <c r="B1020" t="s">
        <v>2818</v>
      </c>
      <c r="C1020" t="s">
        <v>3066</v>
      </c>
      <c r="D1020" t="s">
        <v>3067</v>
      </c>
      <c r="E1020" t="s">
        <v>2034</v>
      </c>
      <c r="F1020" s="1"/>
      <c r="G1020" t="s">
        <v>950</v>
      </c>
      <c r="J1020" t="s">
        <v>1307</v>
      </c>
      <c r="X1020">
        <v>8002</v>
      </c>
      <c r="Y1020">
        <v>9287</v>
      </c>
      <c r="Z1020">
        <v>9899</v>
      </c>
      <c r="AA1020">
        <v>10223</v>
      </c>
      <c r="AB1020">
        <v>10421</v>
      </c>
      <c r="AC1020">
        <v>9572</v>
      </c>
      <c r="AD1020">
        <v>6849</v>
      </c>
    </row>
    <row r="1021" spans="1:30" x14ac:dyDescent="0.3">
      <c r="A1021" t="s">
        <v>2035</v>
      </c>
      <c r="B1021" t="s">
        <v>2818</v>
      </c>
      <c r="C1021" t="s">
        <v>3066</v>
      </c>
      <c r="D1021" t="s">
        <v>3084</v>
      </c>
      <c r="E1021" t="s">
        <v>2036</v>
      </c>
      <c r="F1021" s="1"/>
      <c r="G1021" t="s">
        <v>950</v>
      </c>
      <c r="J1021" t="s">
        <v>1307</v>
      </c>
      <c r="X1021">
        <v>3</v>
      </c>
      <c r="Y1021">
        <v>6</v>
      </c>
      <c r="Z1021">
        <v>3</v>
      </c>
      <c r="AA1021">
        <v>0</v>
      </c>
      <c r="AB1021">
        <v>0</v>
      </c>
      <c r="AC1021">
        <v>0</v>
      </c>
      <c r="AD1021">
        <v>0</v>
      </c>
    </row>
    <row r="1022" spans="1:30" x14ac:dyDescent="0.3">
      <c r="A1022" t="s">
        <v>2037</v>
      </c>
      <c r="B1022" t="s">
        <v>2818</v>
      </c>
      <c r="C1022" t="s">
        <v>3066</v>
      </c>
      <c r="D1022" t="s">
        <v>3067</v>
      </c>
      <c r="E1022" t="s">
        <v>2038</v>
      </c>
      <c r="F1022" s="1"/>
      <c r="G1022" t="s">
        <v>950</v>
      </c>
      <c r="J1022" t="s">
        <v>1307</v>
      </c>
      <c r="X1022">
        <v>2281</v>
      </c>
      <c r="Y1022">
        <v>2343</v>
      </c>
      <c r="Z1022">
        <v>2140</v>
      </c>
      <c r="AA1022">
        <v>1015</v>
      </c>
      <c r="AB1022">
        <v>479</v>
      </c>
      <c r="AC1022">
        <v>170</v>
      </c>
      <c r="AD1022">
        <v>134</v>
      </c>
    </row>
    <row r="1023" spans="1:30" x14ac:dyDescent="0.3">
      <c r="A1023" t="s">
        <v>2039</v>
      </c>
      <c r="B1023" t="s">
        <v>2818</v>
      </c>
      <c r="C1023" t="s">
        <v>3066</v>
      </c>
      <c r="D1023" t="s">
        <v>3067</v>
      </c>
      <c r="E1023" t="s">
        <v>2040</v>
      </c>
      <c r="F1023" s="1"/>
      <c r="G1023" t="s">
        <v>950</v>
      </c>
      <c r="J1023" t="s">
        <v>1307</v>
      </c>
      <c r="X1023">
        <v>0</v>
      </c>
      <c r="Y1023">
        <v>0</v>
      </c>
      <c r="Z1023">
        <v>2</v>
      </c>
      <c r="AA1023">
        <v>28</v>
      </c>
      <c r="AB1023">
        <v>38</v>
      </c>
      <c r="AC1023">
        <v>28</v>
      </c>
      <c r="AD1023">
        <v>42</v>
      </c>
    </row>
    <row r="1024" spans="1:30" x14ac:dyDescent="0.3">
      <c r="A1024" t="s">
        <v>2041</v>
      </c>
      <c r="B1024" t="s">
        <v>2818</v>
      </c>
      <c r="C1024" t="s">
        <v>3066</v>
      </c>
      <c r="D1024" t="s">
        <v>3067</v>
      </c>
      <c r="E1024" t="s">
        <v>2042</v>
      </c>
      <c r="F1024" s="1"/>
      <c r="G1024" t="s">
        <v>950</v>
      </c>
      <c r="J1024" t="s">
        <v>1307</v>
      </c>
      <c r="X1024">
        <v>498</v>
      </c>
      <c r="Y1024">
        <v>516</v>
      </c>
      <c r="Z1024">
        <v>681</v>
      </c>
      <c r="AA1024">
        <v>1242</v>
      </c>
      <c r="AB1024">
        <v>1222</v>
      </c>
      <c r="AC1024">
        <v>1204</v>
      </c>
      <c r="AD1024">
        <v>1106</v>
      </c>
    </row>
    <row r="1025" spans="1:30" x14ac:dyDescent="0.3">
      <c r="A1025" t="s">
        <v>2043</v>
      </c>
      <c r="B1025" t="s">
        <v>2818</v>
      </c>
      <c r="C1025" t="s">
        <v>3066</v>
      </c>
      <c r="D1025" t="s">
        <v>3067</v>
      </c>
      <c r="E1025" t="s">
        <v>2044</v>
      </c>
      <c r="F1025" s="1"/>
      <c r="G1025" t="s">
        <v>950</v>
      </c>
      <c r="J1025" t="s">
        <v>1307</v>
      </c>
      <c r="X1025">
        <v>12</v>
      </c>
      <c r="Y1025">
        <v>24</v>
      </c>
      <c r="Z1025">
        <v>267</v>
      </c>
      <c r="AA1025">
        <v>693</v>
      </c>
      <c r="AB1025">
        <v>928</v>
      </c>
      <c r="AC1025">
        <v>1023</v>
      </c>
      <c r="AD1025">
        <v>846</v>
      </c>
    </row>
    <row r="1026" spans="1:30" x14ac:dyDescent="0.3">
      <c r="A1026" t="s">
        <v>2045</v>
      </c>
      <c r="B1026" t="s">
        <v>2818</v>
      </c>
      <c r="C1026" t="s">
        <v>3066</v>
      </c>
      <c r="D1026" t="s">
        <v>3067</v>
      </c>
      <c r="E1026" t="s">
        <v>2046</v>
      </c>
      <c r="F1026" s="1"/>
      <c r="G1026" t="s">
        <v>950</v>
      </c>
      <c r="J1026" t="s">
        <v>1307</v>
      </c>
      <c r="X1026">
        <v>1045</v>
      </c>
      <c r="Y1026">
        <v>1016</v>
      </c>
      <c r="Z1026">
        <v>1187</v>
      </c>
      <c r="AA1026">
        <v>1403</v>
      </c>
      <c r="AB1026">
        <v>1543</v>
      </c>
      <c r="AC1026">
        <v>1619</v>
      </c>
      <c r="AD1026">
        <v>1428</v>
      </c>
    </row>
    <row r="1027" spans="1:30" x14ac:dyDescent="0.3">
      <c r="A1027" t="s">
        <v>2047</v>
      </c>
      <c r="B1027" t="s">
        <v>2818</v>
      </c>
      <c r="C1027" t="s">
        <v>3066</v>
      </c>
      <c r="D1027" t="s">
        <v>3085</v>
      </c>
      <c r="E1027" t="s">
        <v>2048</v>
      </c>
      <c r="F1027" s="1"/>
      <c r="G1027" t="s">
        <v>950</v>
      </c>
      <c r="J1027" t="s">
        <v>1307</v>
      </c>
      <c r="X1027">
        <v>1</v>
      </c>
      <c r="Y1027">
        <v>0</v>
      </c>
      <c r="Z1027">
        <v>1</v>
      </c>
      <c r="AA1027">
        <v>0</v>
      </c>
      <c r="AB1027">
        <v>1</v>
      </c>
      <c r="AC1027">
        <v>1</v>
      </c>
      <c r="AD1027">
        <v>2</v>
      </c>
    </row>
    <row r="1028" spans="1:30" x14ac:dyDescent="0.3">
      <c r="A1028" t="s">
        <v>2049</v>
      </c>
      <c r="B1028" t="s">
        <v>2818</v>
      </c>
      <c r="C1028" t="s">
        <v>3066</v>
      </c>
      <c r="D1028" t="s">
        <v>3094</v>
      </c>
      <c r="E1028" t="s">
        <v>2050</v>
      </c>
      <c r="F1028" s="1"/>
      <c r="G1028" t="s">
        <v>950</v>
      </c>
      <c r="J1028" t="s">
        <v>1307</v>
      </c>
      <c r="X1028">
        <v>32</v>
      </c>
      <c r="Y1028">
        <v>31</v>
      </c>
      <c r="Z1028">
        <v>45</v>
      </c>
      <c r="AA1028">
        <v>52</v>
      </c>
      <c r="AB1028">
        <v>54</v>
      </c>
      <c r="AC1028">
        <v>61</v>
      </c>
      <c r="AD1028">
        <v>54</v>
      </c>
    </row>
    <row r="1029" spans="1:30" x14ac:dyDescent="0.3">
      <c r="A1029" t="s">
        <v>2051</v>
      </c>
      <c r="B1029" t="s">
        <v>2818</v>
      </c>
      <c r="C1029" t="s">
        <v>3066</v>
      </c>
      <c r="D1029" t="s">
        <v>2922</v>
      </c>
      <c r="E1029" t="s">
        <v>2052</v>
      </c>
      <c r="F1029" s="1"/>
      <c r="G1029" t="s">
        <v>950</v>
      </c>
      <c r="J1029" t="s">
        <v>1307</v>
      </c>
      <c r="X1029">
        <v>16543</v>
      </c>
      <c r="Y1029">
        <v>16143</v>
      </c>
      <c r="Z1029">
        <v>16191</v>
      </c>
      <c r="AA1029">
        <v>15342</v>
      </c>
      <c r="AB1029">
        <v>14510</v>
      </c>
      <c r="AC1029">
        <v>13219</v>
      </c>
      <c r="AD1029">
        <v>14783</v>
      </c>
    </row>
    <row r="1030" spans="1:30" x14ac:dyDescent="0.3">
      <c r="A1030" t="s">
        <v>2053</v>
      </c>
      <c r="B1030" t="s">
        <v>2818</v>
      </c>
      <c r="C1030" t="s">
        <v>3066</v>
      </c>
      <c r="D1030" t="s">
        <v>2922</v>
      </c>
      <c r="E1030" t="s">
        <v>2054</v>
      </c>
      <c r="F1030" s="1"/>
      <c r="G1030" t="s">
        <v>950</v>
      </c>
      <c r="J1030" t="s">
        <v>1307</v>
      </c>
      <c r="X1030">
        <v>5737</v>
      </c>
      <c r="Y1030">
        <v>5877</v>
      </c>
      <c r="Z1030">
        <v>5028</v>
      </c>
      <c r="AA1030">
        <v>4710</v>
      </c>
      <c r="AB1030">
        <v>4308</v>
      </c>
      <c r="AC1030">
        <v>4508</v>
      </c>
      <c r="AD1030">
        <v>5244</v>
      </c>
    </row>
    <row r="1031" spans="1:30" x14ac:dyDescent="0.3">
      <c r="A1031" t="s">
        <v>2055</v>
      </c>
      <c r="B1031" t="s">
        <v>2818</v>
      </c>
      <c r="C1031" t="s">
        <v>3066</v>
      </c>
      <c r="D1031" t="s">
        <v>3094</v>
      </c>
      <c r="E1031" t="s">
        <v>2056</v>
      </c>
      <c r="F1031" s="1"/>
      <c r="G1031" t="s">
        <v>950</v>
      </c>
      <c r="J1031" t="s">
        <v>1307</v>
      </c>
      <c r="X1031">
        <v>41</v>
      </c>
      <c r="Y1031">
        <v>43</v>
      </c>
      <c r="Z1031">
        <v>38</v>
      </c>
      <c r="AA1031">
        <v>54</v>
      </c>
      <c r="AB1031">
        <v>43</v>
      </c>
      <c r="AC1031">
        <v>68</v>
      </c>
      <c r="AD1031">
        <v>52</v>
      </c>
    </row>
    <row r="1032" spans="1:30" x14ac:dyDescent="0.3">
      <c r="A1032" t="s">
        <v>2057</v>
      </c>
      <c r="B1032" t="s">
        <v>2818</v>
      </c>
      <c r="C1032" t="s">
        <v>3066</v>
      </c>
      <c r="D1032" t="s">
        <v>3094</v>
      </c>
      <c r="E1032" t="s">
        <v>2058</v>
      </c>
      <c r="F1032" s="1"/>
      <c r="G1032" t="s">
        <v>950</v>
      </c>
      <c r="J1032" t="s">
        <v>1307</v>
      </c>
      <c r="X1032">
        <v>33</v>
      </c>
      <c r="Y1032">
        <v>23</v>
      </c>
      <c r="Z1032">
        <v>27</v>
      </c>
      <c r="AA1032">
        <v>41</v>
      </c>
      <c r="AB1032">
        <v>52</v>
      </c>
      <c r="AC1032">
        <v>51</v>
      </c>
      <c r="AD1032">
        <v>68</v>
      </c>
    </row>
    <row r="1033" spans="1:30" x14ac:dyDescent="0.3">
      <c r="A1033" t="s">
        <v>2059</v>
      </c>
      <c r="B1033" t="s">
        <v>2818</v>
      </c>
      <c r="C1033" t="s">
        <v>3066</v>
      </c>
      <c r="D1033" t="s">
        <v>3073</v>
      </c>
      <c r="E1033" t="s">
        <v>2060</v>
      </c>
      <c r="F1033" s="1"/>
      <c r="G1033" t="s">
        <v>950</v>
      </c>
      <c r="J1033" t="s">
        <v>1307</v>
      </c>
      <c r="X1033">
        <v>64</v>
      </c>
      <c r="Y1033">
        <v>63</v>
      </c>
      <c r="Z1033">
        <v>69</v>
      </c>
      <c r="AA1033">
        <v>68</v>
      </c>
      <c r="AB1033">
        <v>66</v>
      </c>
      <c r="AC1033">
        <v>50</v>
      </c>
      <c r="AD1033">
        <v>53</v>
      </c>
    </row>
    <row r="1034" spans="1:30" x14ac:dyDescent="0.3">
      <c r="A1034" t="s">
        <v>2061</v>
      </c>
      <c r="B1034" t="s">
        <v>2818</v>
      </c>
      <c r="C1034" t="s">
        <v>3066</v>
      </c>
      <c r="D1034" t="s">
        <v>3084</v>
      </c>
      <c r="E1034" t="s">
        <v>2062</v>
      </c>
      <c r="F1034" s="1"/>
      <c r="G1034" t="s">
        <v>950</v>
      </c>
      <c r="J1034" t="s">
        <v>1307</v>
      </c>
      <c r="X1034">
        <v>9</v>
      </c>
      <c r="Y1034">
        <v>9</v>
      </c>
      <c r="Z1034">
        <v>14</v>
      </c>
      <c r="AA1034">
        <v>10</v>
      </c>
      <c r="AB1034">
        <v>14</v>
      </c>
      <c r="AC1034">
        <v>8</v>
      </c>
      <c r="AD1034">
        <v>9</v>
      </c>
    </row>
    <row r="1035" spans="1:30" x14ac:dyDescent="0.3">
      <c r="A1035" t="s">
        <v>2063</v>
      </c>
      <c r="B1035" t="s">
        <v>2818</v>
      </c>
      <c r="C1035" t="s">
        <v>3066</v>
      </c>
      <c r="D1035" t="s">
        <v>3073</v>
      </c>
      <c r="E1035" t="s">
        <v>2064</v>
      </c>
      <c r="F1035" s="1"/>
      <c r="G1035" t="s">
        <v>950</v>
      </c>
      <c r="J1035" t="s">
        <v>1307</v>
      </c>
      <c r="X1035">
        <v>3</v>
      </c>
      <c r="Y1035">
        <v>3</v>
      </c>
      <c r="Z1035">
        <v>1</v>
      </c>
      <c r="AA1035">
        <v>1</v>
      </c>
      <c r="AB1035">
        <v>3</v>
      </c>
      <c r="AC1035">
        <v>1</v>
      </c>
      <c r="AD1035">
        <v>6</v>
      </c>
    </row>
    <row r="1036" spans="1:30" x14ac:dyDescent="0.3">
      <c r="A1036" t="s">
        <v>2065</v>
      </c>
      <c r="B1036" t="s">
        <v>2818</v>
      </c>
      <c r="C1036" t="s">
        <v>3066</v>
      </c>
      <c r="D1036" t="s">
        <v>3073</v>
      </c>
      <c r="E1036" t="s">
        <v>2066</v>
      </c>
      <c r="F1036" s="1"/>
      <c r="G1036" t="s">
        <v>950</v>
      </c>
      <c r="J1036" t="s">
        <v>1307</v>
      </c>
      <c r="X1036">
        <v>25</v>
      </c>
      <c r="Y1036">
        <v>39</v>
      </c>
      <c r="Z1036">
        <v>30</v>
      </c>
      <c r="AA1036">
        <v>28</v>
      </c>
      <c r="AB1036">
        <v>29</v>
      </c>
      <c r="AC1036">
        <v>21</v>
      </c>
      <c r="AD1036">
        <v>14</v>
      </c>
    </row>
    <row r="1037" spans="1:30" x14ac:dyDescent="0.3">
      <c r="A1037" t="s">
        <v>2067</v>
      </c>
      <c r="B1037" t="s">
        <v>2818</v>
      </c>
      <c r="C1037" t="s">
        <v>3066</v>
      </c>
      <c r="D1037" t="s">
        <v>3069</v>
      </c>
      <c r="E1037" t="s">
        <v>2068</v>
      </c>
      <c r="F1037" s="1"/>
      <c r="G1037" t="s">
        <v>950</v>
      </c>
      <c r="J1037" t="s">
        <v>1307</v>
      </c>
      <c r="X1037">
        <v>5</v>
      </c>
      <c r="Y1037">
        <v>2</v>
      </c>
      <c r="Z1037">
        <v>4</v>
      </c>
      <c r="AA1037">
        <v>8</v>
      </c>
      <c r="AB1037">
        <v>10</v>
      </c>
      <c r="AC1037">
        <v>9</v>
      </c>
      <c r="AD1037">
        <v>17</v>
      </c>
    </row>
    <row r="1038" spans="1:30" x14ac:dyDescent="0.3">
      <c r="A1038" t="s">
        <v>2069</v>
      </c>
      <c r="B1038" t="s">
        <v>2818</v>
      </c>
      <c r="C1038" t="s">
        <v>3066</v>
      </c>
      <c r="D1038" t="s">
        <v>3094</v>
      </c>
      <c r="E1038" t="s">
        <v>2070</v>
      </c>
      <c r="F1038" s="1"/>
      <c r="G1038" t="s">
        <v>950</v>
      </c>
      <c r="J1038" t="s">
        <v>1307</v>
      </c>
      <c r="X1038">
        <v>539</v>
      </c>
      <c r="Y1038">
        <v>681</v>
      </c>
      <c r="Z1038">
        <v>667</v>
      </c>
      <c r="AA1038">
        <v>643</v>
      </c>
      <c r="AB1038">
        <v>421</v>
      </c>
      <c r="AC1038">
        <v>415</v>
      </c>
      <c r="AD1038">
        <v>349</v>
      </c>
    </row>
    <row r="1039" spans="1:30" x14ac:dyDescent="0.3">
      <c r="A1039" t="s">
        <v>2071</v>
      </c>
      <c r="B1039" t="s">
        <v>2818</v>
      </c>
      <c r="C1039" t="s">
        <v>3066</v>
      </c>
      <c r="D1039" t="s">
        <v>3083</v>
      </c>
      <c r="E1039" t="s">
        <v>2072</v>
      </c>
      <c r="F1039" s="1"/>
      <c r="G1039" t="s">
        <v>950</v>
      </c>
      <c r="J1039" t="s">
        <v>1307</v>
      </c>
      <c r="X1039">
        <v>0</v>
      </c>
      <c r="Y1039">
        <v>0</v>
      </c>
      <c r="Z1039">
        <v>3</v>
      </c>
      <c r="AA1039">
        <v>23</v>
      </c>
      <c r="AB1039">
        <v>77</v>
      </c>
      <c r="AC1039">
        <v>97</v>
      </c>
      <c r="AD1039">
        <v>259</v>
      </c>
    </row>
    <row r="1040" spans="1:30" x14ac:dyDescent="0.3">
      <c r="A1040" t="s">
        <v>2073</v>
      </c>
      <c r="B1040" t="s">
        <v>2818</v>
      </c>
      <c r="C1040" t="s">
        <v>3066</v>
      </c>
      <c r="D1040" t="s">
        <v>3088</v>
      </c>
      <c r="E1040" t="s">
        <v>2074</v>
      </c>
      <c r="F1040" s="1"/>
      <c r="G1040" t="s">
        <v>950</v>
      </c>
      <c r="J1040" t="s">
        <v>1307</v>
      </c>
      <c r="X1040">
        <v>0</v>
      </c>
      <c r="Y1040">
        <v>0</v>
      </c>
      <c r="Z1040">
        <v>0</v>
      </c>
      <c r="AA1040">
        <v>0</v>
      </c>
      <c r="AB1040">
        <v>0</v>
      </c>
      <c r="AC1040">
        <v>0</v>
      </c>
      <c r="AD1040">
        <v>1</v>
      </c>
    </row>
    <row r="1041" spans="1:30" x14ac:dyDescent="0.3">
      <c r="A1041" t="s">
        <v>2075</v>
      </c>
      <c r="B1041" t="s">
        <v>2818</v>
      </c>
      <c r="C1041" t="s">
        <v>3066</v>
      </c>
      <c r="D1041" t="s">
        <v>3088</v>
      </c>
      <c r="E1041" t="s">
        <v>2076</v>
      </c>
      <c r="F1041" s="1"/>
      <c r="G1041" t="s">
        <v>950</v>
      </c>
      <c r="J1041" t="s">
        <v>1307</v>
      </c>
      <c r="X1041">
        <v>1</v>
      </c>
      <c r="Y1041">
        <v>3</v>
      </c>
      <c r="Z1041">
        <v>0</v>
      </c>
      <c r="AA1041">
        <v>1</v>
      </c>
      <c r="AB1041">
        <v>0</v>
      </c>
      <c r="AC1041">
        <v>0</v>
      </c>
      <c r="AD1041">
        <v>1</v>
      </c>
    </row>
    <row r="1042" spans="1:30" x14ac:dyDescent="0.3">
      <c r="A1042" t="s">
        <v>2077</v>
      </c>
      <c r="B1042" t="s">
        <v>2818</v>
      </c>
      <c r="C1042" t="s">
        <v>3066</v>
      </c>
      <c r="D1042" t="s">
        <v>3072</v>
      </c>
      <c r="E1042" t="s">
        <v>2078</v>
      </c>
      <c r="F1042" s="1"/>
      <c r="G1042" t="s">
        <v>950</v>
      </c>
      <c r="J1042" t="s">
        <v>1307</v>
      </c>
      <c r="X1042">
        <v>9406</v>
      </c>
      <c r="Y1042">
        <v>9874</v>
      </c>
      <c r="Z1042">
        <v>10160</v>
      </c>
      <c r="AA1042">
        <v>9608</v>
      </c>
      <c r="AB1042">
        <v>9247</v>
      </c>
      <c r="AC1042">
        <v>8849</v>
      </c>
      <c r="AD1042">
        <v>9057</v>
      </c>
    </row>
    <row r="1043" spans="1:30" x14ac:dyDescent="0.3">
      <c r="A1043" t="s">
        <v>2079</v>
      </c>
      <c r="B1043" t="s">
        <v>2818</v>
      </c>
      <c r="C1043" t="s">
        <v>3066</v>
      </c>
      <c r="D1043" t="s">
        <v>3072</v>
      </c>
      <c r="E1043" t="s">
        <v>2080</v>
      </c>
      <c r="F1043" s="1"/>
      <c r="G1043" t="s">
        <v>950</v>
      </c>
      <c r="J1043" t="s">
        <v>1307</v>
      </c>
      <c r="X1043">
        <v>0</v>
      </c>
      <c r="Y1043">
        <v>0</v>
      </c>
      <c r="Z1043">
        <v>0</v>
      </c>
      <c r="AA1043">
        <v>1</v>
      </c>
      <c r="AB1043">
        <v>0</v>
      </c>
      <c r="AC1043">
        <v>2</v>
      </c>
      <c r="AD1043">
        <v>33</v>
      </c>
    </row>
    <row r="1044" spans="1:30" x14ac:dyDescent="0.3">
      <c r="A1044" t="s">
        <v>2081</v>
      </c>
      <c r="B1044" t="s">
        <v>2818</v>
      </c>
      <c r="C1044" t="s">
        <v>3066</v>
      </c>
      <c r="D1044" t="s">
        <v>3072</v>
      </c>
      <c r="E1044" t="s">
        <v>2082</v>
      </c>
      <c r="F1044" s="1"/>
      <c r="G1044" t="s">
        <v>950</v>
      </c>
      <c r="J1044" t="s">
        <v>1307</v>
      </c>
      <c r="X1044">
        <v>0</v>
      </c>
      <c r="Y1044">
        <v>0</v>
      </c>
      <c r="Z1044">
        <v>0</v>
      </c>
      <c r="AA1044">
        <v>1</v>
      </c>
      <c r="AB1044">
        <v>7</v>
      </c>
      <c r="AC1044">
        <v>20</v>
      </c>
      <c r="AD1044">
        <v>79</v>
      </c>
    </row>
    <row r="1045" spans="1:30" x14ac:dyDescent="0.3">
      <c r="A1045" t="s">
        <v>2083</v>
      </c>
      <c r="B1045" t="s">
        <v>2818</v>
      </c>
      <c r="C1045" t="s">
        <v>3066</v>
      </c>
      <c r="D1045" t="s">
        <v>3084</v>
      </c>
      <c r="E1045" t="s">
        <v>2084</v>
      </c>
      <c r="F1045" s="1"/>
      <c r="G1045" t="s">
        <v>950</v>
      </c>
      <c r="J1045" t="s">
        <v>1307</v>
      </c>
      <c r="X1045">
        <v>0</v>
      </c>
      <c r="Y1045">
        <v>0</v>
      </c>
      <c r="Z1045">
        <v>1</v>
      </c>
      <c r="AA1045">
        <v>0</v>
      </c>
      <c r="AB1045">
        <v>0</v>
      </c>
      <c r="AC1045">
        <v>0</v>
      </c>
      <c r="AD1045">
        <v>0</v>
      </c>
    </row>
    <row r="1046" spans="1:30" x14ac:dyDescent="0.3">
      <c r="A1046" t="s">
        <v>2085</v>
      </c>
      <c r="B1046" t="s">
        <v>2818</v>
      </c>
      <c r="C1046" t="s">
        <v>3066</v>
      </c>
      <c r="D1046" t="s">
        <v>3089</v>
      </c>
      <c r="E1046" t="s">
        <v>2086</v>
      </c>
      <c r="F1046" s="1"/>
      <c r="G1046" t="s">
        <v>950</v>
      </c>
      <c r="J1046" t="s">
        <v>1307</v>
      </c>
      <c r="X1046">
        <v>0</v>
      </c>
      <c r="Y1046">
        <v>0</v>
      </c>
      <c r="Z1046">
        <v>0</v>
      </c>
      <c r="AA1046">
        <v>1077</v>
      </c>
      <c r="AB1046">
        <v>400</v>
      </c>
      <c r="AC1046">
        <v>42</v>
      </c>
      <c r="AD1046">
        <v>4</v>
      </c>
    </row>
    <row r="1047" spans="1:30" x14ac:dyDescent="0.3">
      <c r="A1047" t="s">
        <v>2087</v>
      </c>
      <c r="B1047" t="s">
        <v>2818</v>
      </c>
      <c r="C1047" t="s">
        <v>3066</v>
      </c>
      <c r="D1047" t="s">
        <v>3087</v>
      </c>
      <c r="E1047" t="s">
        <v>2088</v>
      </c>
      <c r="F1047" s="1"/>
      <c r="G1047" t="s">
        <v>950</v>
      </c>
      <c r="J1047" t="s">
        <v>1307</v>
      </c>
      <c r="X1047">
        <v>0</v>
      </c>
      <c r="Y1047">
        <v>0</v>
      </c>
      <c r="Z1047">
        <v>0</v>
      </c>
      <c r="AA1047">
        <v>1</v>
      </c>
      <c r="AB1047">
        <v>0</v>
      </c>
      <c r="AC1047">
        <v>0</v>
      </c>
      <c r="AD1047">
        <v>0</v>
      </c>
    </row>
    <row r="1048" spans="1:30" x14ac:dyDescent="0.3">
      <c r="A1048" t="s">
        <v>2089</v>
      </c>
      <c r="B1048" t="s">
        <v>2818</v>
      </c>
      <c r="C1048" t="s">
        <v>3066</v>
      </c>
      <c r="D1048" t="s">
        <v>3078</v>
      </c>
      <c r="E1048" t="s">
        <v>2090</v>
      </c>
      <c r="F1048" s="1"/>
      <c r="G1048" t="s">
        <v>950</v>
      </c>
      <c r="J1048" t="s">
        <v>1307</v>
      </c>
      <c r="X1048">
        <v>4779</v>
      </c>
      <c r="Y1048">
        <v>4464</v>
      </c>
      <c r="Z1048">
        <v>4335</v>
      </c>
      <c r="AA1048">
        <v>3974</v>
      </c>
      <c r="AB1048">
        <v>3963</v>
      </c>
      <c r="AC1048">
        <v>3901</v>
      </c>
      <c r="AD1048">
        <v>3973</v>
      </c>
    </row>
    <row r="1049" spans="1:30" x14ac:dyDescent="0.3">
      <c r="A1049" t="s">
        <v>2091</v>
      </c>
      <c r="B1049" t="s">
        <v>2818</v>
      </c>
      <c r="C1049" t="s">
        <v>3066</v>
      </c>
      <c r="D1049" t="s">
        <v>3072</v>
      </c>
      <c r="E1049" t="s">
        <v>2092</v>
      </c>
      <c r="F1049" s="1"/>
      <c r="G1049" t="s">
        <v>950</v>
      </c>
      <c r="J1049" t="s">
        <v>1307</v>
      </c>
      <c r="X1049">
        <v>0</v>
      </c>
      <c r="Y1049">
        <v>0</v>
      </c>
      <c r="Z1049">
        <v>1</v>
      </c>
      <c r="AA1049">
        <v>0</v>
      </c>
      <c r="AB1049">
        <v>0</v>
      </c>
      <c r="AC1049">
        <v>0</v>
      </c>
      <c r="AD1049">
        <v>0</v>
      </c>
    </row>
    <row r="1050" spans="1:30" x14ac:dyDescent="0.3">
      <c r="A1050" t="s">
        <v>2093</v>
      </c>
      <c r="B1050" t="s">
        <v>2818</v>
      </c>
      <c r="C1050" t="s">
        <v>3066</v>
      </c>
      <c r="D1050" t="s">
        <v>3072</v>
      </c>
      <c r="E1050" t="s">
        <v>2094</v>
      </c>
      <c r="F1050" s="1"/>
      <c r="G1050" t="s">
        <v>950</v>
      </c>
      <c r="J1050" t="s">
        <v>1307</v>
      </c>
      <c r="X1050">
        <v>2</v>
      </c>
      <c r="Y1050">
        <v>6</v>
      </c>
      <c r="Z1050">
        <v>2</v>
      </c>
      <c r="AA1050">
        <v>3</v>
      </c>
      <c r="AB1050">
        <v>0</v>
      </c>
      <c r="AC1050">
        <v>0</v>
      </c>
      <c r="AD1050">
        <v>0</v>
      </c>
    </row>
    <row r="1051" spans="1:30" x14ac:dyDescent="0.3">
      <c r="A1051" t="s">
        <v>2095</v>
      </c>
      <c r="B1051" t="s">
        <v>2818</v>
      </c>
      <c r="C1051" t="s">
        <v>3066</v>
      </c>
      <c r="D1051" t="s">
        <v>3072</v>
      </c>
      <c r="E1051" t="s">
        <v>2096</v>
      </c>
      <c r="F1051" s="1"/>
      <c r="G1051" t="s">
        <v>950</v>
      </c>
      <c r="J1051" t="s">
        <v>1307</v>
      </c>
      <c r="X1051">
        <v>2</v>
      </c>
      <c r="Y1051">
        <v>3</v>
      </c>
      <c r="Z1051">
        <v>1</v>
      </c>
      <c r="AA1051">
        <v>4</v>
      </c>
      <c r="AB1051">
        <v>12</v>
      </c>
      <c r="AC1051">
        <v>17</v>
      </c>
      <c r="AD1051">
        <v>14</v>
      </c>
    </row>
    <row r="1052" spans="1:30" x14ac:dyDescent="0.3">
      <c r="A1052" t="s">
        <v>2097</v>
      </c>
      <c r="B1052" t="s">
        <v>2818</v>
      </c>
      <c r="C1052" t="s">
        <v>3066</v>
      </c>
      <c r="D1052" t="s">
        <v>3072</v>
      </c>
      <c r="E1052" t="s">
        <v>2098</v>
      </c>
      <c r="F1052" s="1"/>
      <c r="G1052" t="s">
        <v>950</v>
      </c>
      <c r="J1052" t="s">
        <v>1307</v>
      </c>
      <c r="X1052">
        <v>164</v>
      </c>
      <c r="Y1052">
        <v>354</v>
      </c>
      <c r="Z1052">
        <v>127</v>
      </c>
      <c r="AA1052">
        <v>203</v>
      </c>
      <c r="AB1052">
        <v>110</v>
      </c>
      <c r="AC1052">
        <v>52</v>
      </c>
      <c r="AD1052">
        <v>56</v>
      </c>
    </row>
    <row r="1053" spans="1:30" x14ac:dyDescent="0.3">
      <c r="A1053" t="s">
        <v>2099</v>
      </c>
      <c r="B1053" t="s">
        <v>2818</v>
      </c>
      <c r="C1053" t="s">
        <v>3066</v>
      </c>
      <c r="D1053" t="s">
        <v>3072</v>
      </c>
      <c r="E1053" t="s">
        <v>2100</v>
      </c>
      <c r="F1053" s="1"/>
      <c r="G1053" t="s">
        <v>950</v>
      </c>
      <c r="J1053" t="s">
        <v>1307</v>
      </c>
      <c r="X1053">
        <v>8</v>
      </c>
      <c r="Y1053">
        <v>13</v>
      </c>
      <c r="Z1053">
        <v>10</v>
      </c>
      <c r="AA1053">
        <v>2</v>
      </c>
      <c r="AB1053">
        <v>1</v>
      </c>
      <c r="AC1053">
        <v>0</v>
      </c>
      <c r="AD1053">
        <v>1</v>
      </c>
    </row>
    <row r="1054" spans="1:30" x14ac:dyDescent="0.3">
      <c r="A1054" t="s">
        <v>2101</v>
      </c>
      <c r="B1054" t="s">
        <v>2818</v>
      </c>
      <c r="C1054" t="s">
        <v>3066</v>
      </c>
      <c r="D1054" t="s">
        <v>3072</v>
      </c>
      <c r="E1054" t="s">
        <v>2102</v>
      </c>
      <c r="F1054" s="1"/>
      <c r="G1054" t="s">
        <v>950</v>
      </c>
      <c r="J1054" t="s">
        <v>1307</v>
      </c>
      <c r="X1054">
        <v>50</v>
      </c>
      <c r="Y1054">
        <v>73</v>
      </c>
      <c r="Z1054">
        <v>68</v>
      </c>
      <c r="AA1054">
        <v>83</v>
      </c>
      <c r="AB1054">
        <v>81</v>
      </c>
      <c r="AC1054">
        <v>88</v>
      </c>
      <c r="AD1054">
        <v>71</v>
      </c>
    </row>
    <row r="1055" spans="1:30" x14ac:dyDescent="0.3">
      <c r="A1055" t="s">
        <v>2103</v>
      </c>
      <c r="B1055" t="s">
        <v>2818</v>
      </c>
      <c r="C1055" t="s">
        <v>3066</v>
      </c>
      <c r="D1055" t="s">
        <v>3072</v>
      </c>
      <c r="E1055" t="s">
        <v>2104</v>
      </c>
      <c r="F1055" s="1"/>
      <c r="G1055" t="s">
        <v>950</v>
      </c>
      <c r="J1055" t="s">
        <v>1307</v>
      </c>
      <c r="X1055">
        <v>4503</v>
      </c>
      <c r="Y1055">
        <v>4557</v>
      </c>
      <c r="Z1055">
        <v>4835</v>
      </c>
      <c r="AA1055">
        <v>4904</v>
      </c>
      <c r="AB1055">
        <v>5424</v>
      </c>
      <c r="AC1055">
        <v>5045</v>
      </c>
      <c r="AD1055">
        <v>4806</v>
      </c>
    </row>
    <row r="1056" spans="1:30" x14ac:dyDescent="0.3">
      <c r="A1056" t="s">
        <v>2105</v>
      </c>
      <c r="B1056" t="s">
        <v>2818</v>
      </c>
      <c r="C1056" t="s">
        <v>3066</v>
      </c>
      <c r="D1056" t="s">
        <v>3072</v>
      </c>
      <c r="E1056" t="s">
        <v>2106</v>
      </c>
      <c r="F1056" s="1"/>
      <c r="G1056" t="s">
        <v>950</v>
      </c>
      <c r="J1056" t="s">
        <v>1307</v>
      </c>
      <c r="X1056">
        <v>0</v>
      </c>
      <c r="Y1056">
        <v>0</v>
      </c>
      <c r="Z1056">
        <v>0</v>
      </c>
      <c r="AA1056">
        <v>4</v>
      </c>
      <c r="AB1056">
        <v>14</v>
      </c>
      <c r="AC1056">
        <v>13</v>
      </c>
      <c r="AD1056">
        <v>26</v>
      </c>
    </row>
    <row r="1057" spans="1:30" x14ac:dyDescent="0.3">
      <c r="A1057" t="s">
        <v>2107</v>
      </c>
      <c r="B1057" t="s">
        <v>2818</v>
      </c>
      <c r="C1057" t="s">
        <v>3066</v>
      </c>
      <c r="D1057" t="s">
        <v>3072</v>
      </c>
      <c r="E1057" t="s">
        <v>2108</v>
      </c>
      <c r="F1057" s="1"/>
      <c r="G1057" t="s">
        <v>950</v>
      </c>
      <c r="J1057" t="s">
        <v>1307</v>
      </c>
      <c r="X1057">
        <v>15</v>
      </c>
      <c r="Y1057">
        <v>19</v>
      </c>
      <c r="Z1057">
        <v>11</v>
      </c>
      <c r="AA1057">
        <v>11</v>
      </c>
      <c r="AB1057">
        <v>4</v>
      </c>
      <c r="AC1057">
        <v>1</v>
      </c>
      <c r="AD1057">
        <v>1</v>
      </c>
    </row>
    <row r="1058" spans="1:30" x14ac:dyDescent="0.3">
      <c r="A1058" t="s">
        <v>2109</v>
      </c>
      <c r="B1058" t="s">
        <v>2818</v>
      </c>
      <c r="C1058" t="s">
        <v>3066</v>
      </c>
      <c r="D1058" t="s">
        <v>3072</v>
      </c>
      <c r="E1058" t="s">
        <v>2110</v>
      </c>
      <c r="F1058" s="1"/>
      <c r="G1058" t="s">
        <v>950</v>
      </c>
      <c r="J1058" t="s">
        <v>1307</v>
      </c>
      <c r="X1058">
        <v>0</v>
      </c>
      <c r="Y1058">
        <v>0</v>
      </c>
      <c r="Z1058">
        <v>0</v>
      </c>
      <c r="AA1058">
        <v>9</v>
      </c>
      <c r="AB1058">
        <v>28</v>
      </c>
      <c r="AC1058">
        <v>51</v>
      </c>
      <c r="AD1058">
        <v>32</v>
      </c>
    </row>
    <row r="1059" spans="1:30" x14ac:dyDescent="0.3">
      <c r="A1059" t="s">
        <v>2111</v>
      </c>
      <c r="B1059" t="s">
        <v>2818</v>
      </c>
      <c r="C1059" t="s">
        <v>3066</v>
      </c>
      <c r="D1059" t="s">
        <v>3072</v>
      </c>
      <c r="E1059" t="s">
        <v>2112</v>
      </c>
      <c r="F1059" s="1"/>
      <c r="G1059" t="s">
        <v>950</v>
      </c>
      <c r="J1059" t="s">
        <v>1307</v>
      </c>
      <c r="X1059">
        <v>59</v>
      </c>
      <c r="Y1059">
        <v>54</v>
      </c>
      <c r="Z1059">
        <v>45</v>
      </c>
      <c r="AA1059">
        <v>35</v>
      </c>
      <c r="AB1059">
        <v>47</v>
      </c>
      <c r="AC1059">
        <v>27</v>
      </c>
      <c r="AD1059">
        <v>34</v>
      </c>
    </row>
    <row r="1060" spans="1:30" x14ac:dyDescent="0.3">
      <c r="A1060" t="s">
        <v>2113</v>
      </c>
      <c r="B1060" t="s">
        <v>2818</v>
      </c>
      <c r="C1060" t="s">
        <v>3066</v>
      </c>
      <c r="D1060" t="s">
        <v>3072</v>
      </c>
      <c r="E1060" t="s">
        <v>2114</v>
      </c>
      <c r="F1060" s="1"/>
      <c r="G1060" t="s">
        <v>950</v>
      </c>
      <c r="J1060" t="s">
        <v>1307</v>
      </c>
      <c r="X1060">
        <v>3406</v>
      </c>
      <c r="Y1060">
        <v>3340</v>
      </c>
      <c r="Z1060">
        <v>3383</v>
      </c>
      <c r="AA1060">
        <v>3318</v>
      </c>
      <c r="AB1060">
        <v>3300</v>
      </c>
      <c r="AC1060">
        <v>3398</v>
      </c>
      <c r="AD1060">
        <v>3166</v>
      </c>
    </row>
    <row r="1061" spans="1:30" x14ac:dyDescent="0.3">
      <c r="A1061" t="s">
        <v>2115</v>
      </c>
      <c r="B1061" t="s">
        <v>2818</v>
      </c>
      <c r="C1061" t="s">
        <v>3066</v>
      </c>
      <c r="D1061" t="s">
        <v>3072</v>
      </c>
      <c r="E1061" t="s">
        <v>2116</v>
      </c>
      <c r="F1061" s="1"/>
      <c r="G1061" t="s">
        <v>950</v>
      </c>
      <c r="J1061" t="s">
        <v>1307</v>
      </c>
      <c r="X1061">
        <v>0</v>
      </c>
      <c r="Y1061">
        <v>0</v>
      </c>
      <c r="Z1061">
        <v>0</v>
      </c>
      <c r="AA1061">
        <v>0</v>
      </c>
      <c r="AB1061">
        <v>0</v>
      </c>
      <c r="AC1061">
        <v>1</v>
      </c>
      <c r="AD1061">
        <v>2</v>
      </c>
    </row>
    <row r="1062" spans="1:30" x14ac:dyDescent="0.3">
      <c r="A1062" t="s">
        <v>2117</v>
      </c>
      <c r="B1062" t="s">
        <v>2818</v>
      </c>
      <c r="C1062" t="s">
        <v>3066</v>
      </c>
      <c r="D1062" t="s">
        <v>3072</v>
      </c>
      <c r="E1062" t="s">
        <v>2118</v>
      </c>
      <c r="F1062" s="1"/>
      <c r="G1062" t="s">
        <v>950</v>
      </c>
      <c r="J1062" t="s">
        <v>1307</v>
      </c>
      <c r="X1062">
        <v>586</v>
      </c>
      <c r="Y1062">
        <v>628</v>
      </c>
      <c r="Z1062">
        <v>653</v>
      </c>
      <c r="AA1062">
        <v>693</v>
      </c>
      <c r="AB1062">
        <v>704</v>
      </c>
      <c r="AC1062">
        <v>613</v>
      </c>
      <c r="AD1062">
        <v>496</v>
      </c>
    </row>
    <row r="1063" spans="1:30" x14ac:dyDescent="0.3">
      <c r="A1063" t="s">
        <v>2119</v>
      </c>
      <c r="B1063" t="s">
        <v>2818</v>
      </c>
      <c r="C1063" t="s">
        <v>3066</v>
      </c>
      <c r="D1063" t="s">
        <v>3072</v>
      </c>
      <c r="E1063" t="s">
        <v>2120</v>
      </c>
      <c r="F1063" s="1"/>
      <c r="G1063" t="s">
        <v>950</v>
      </c>
      <c r="J1063" t="s">
        <v>1307</v>
      </c>
      <c r="X1063">
        <v>3773</v>
      </c>
      <c r="Y1063">
        <v>4115</v>
      </c>
      <c r="Z1063">
        <v>4086</v>
      </c>
      <c r="AA1063">
        <v>4253</v>
      </c>
      <c r="AB1063">
        <v>4169</v>
      </c>
      <c r="AC1063">
        <v>3682</v>
      </c>
      <c r="AD1063">
        <v>3334</v>
      </c>
    </row>
    <row r="1064" spans="1:30" x14ac:dyDescent="0.3">
      <c r="A1064" t="s">
        <v>2121</v>
      </c>
      <c r="B1064" t="s">
        <v>2818</v>
      </c>
      <c r="C1064" t="s">
        <v>3066</v>
      </c>
      <c r="D1064" t="s">
        <v>3072</v>
      </c>
      <c r="E1064" t="s">
        <v>2122</v>
      </c>
      <c r="F1064" s="1"/>
      <c r="G1064" t="s">
        <v>950</v>
      </c>
      <c r="J1064" t="s">
        <v>1307</v>
      </c>
      <c r="X1064">
        <v>3794</v>
      </c>
      <c r="Y1064">
        <v>3887</v>
      </c>
      <c r="Z1064">
        <v>3783</v>
      </c>
      <c r="AA1064">
        <v>3632</v>
      </c>
      <c r="AB1064">
        <v>3757</v>
      </c>
      <c r="AC1064">
        <v>3569</v>
      </c>
      <c r="AD1064">
        <v>3274</v>
      </c>
    </row>
    <row r="1065" spans="1:30" x14ac:dyDescent="0.3">
      <c r="A1065" t="s">
        <v>2123</v>
      </c>
      <c r="B1065" t="s">
        <v>2818</v>
      </c>
      <c r="C1065" t="s">
        <v>3066</v>
      </c>
      <c r="D1065" t="s">
        <v>3072</v>
      </c>
      <c r="E1065" t="s">
        <v>2124</v>
      </c>
      <c r="F1065" s="1"/>
      <c r="G1065" t="s">
        <v>950</v>
      </c>
      <c r="J1065" t="s">
        <v>1307</v>
      </c>
      <c r="X1065">
        <v>5304</v>
      </c>
      <c r="Y1065">
        <v>6223</v>
      </c>
      <c r="Z1065">
        <v>6452</v>
      </c>
      <c r="AA1065">
        <v>6413</v>
      </c>
      <c r="AB1065">
        <v>6804</v>
      </c>
      <c r="AC1065">
        <v>6243</v>
      </c>
      <c r="AD1065">
        <v>8266</v>
      </c>
    </row>
    <row r="1066" spans="1:30" x14ac:dyDescent="0.3">
      <c r="A1066" t="s">
        <v>2125</v>
      </c>
      <c r="B1066" t="s">
        <v>2818</v>
      </c>
      <c r="C1066" t="s">
        <v>3066</v>
      </c>
      <c r="D1066" t="s">
        <v>3072</v>
      </c>
      <c r="E1066" t="s">
        <v>2126</v>
      </c>
      <c r="F1066" s="1"/>
      <c r="G1066" t="s">
        <v>950</v>
      </c>
      <c r="J1066" t="s">
        <v>1307</v>
      </c>
      <c r="X1066">
        <v>2</v>
      </c>
      <c r="Y1066">
        <v>2</v>
      </c>
      <c r="Z1066">
        <v>3</v>
      </c>
      <c r="AA1066">
        <v>6</v>
      </c>
      <c r="AB1066">
        <v>2</v>
      </c>
      <c r="AC1066">
        <v>0</v>
      </c>
      <c r="AD1066">
        <v>5</v>
      </c>
    </row>
    <row r="1067" spans="1:30" x14ac:dyDescent="0.3">
      <c r="A1067" t="s">
        <v>2127</v>
      </c>
      <c r="B1067" t="s">
        <v>2818</v>
      </c>
      <c r="C1067" t="s">
        <v>3066</v>
      </c>
      <c r="D1067" t="s">
        <v>3072</v>
      </c>
      <c r="E1067" t="s">
        <v>1269</v>
      </c>
      <c r="F1067" s="1"/>
      <c r="G1067" t="s">
        <v>950</v>
      </c>
      <c r="J1067" t="s">
        <v>1307</v>
      </c>
      <c r="X1067">
        <v>3613</v>
      </c>
      <c r="Y1067">
        <v>4154</v>
      </c>
      <c r="Z1067">
        <v>3738</v>
      </c>
      <c r="AA1067">
        <v>3770</v>
      </c>
      <c r="AB1067">
        <v>3766</v>
      </c>
      <c r="AC1067">
        <v>3756</v>
      </c>
      <c r="AD1067">
        <v>3261</v>
      </c>
    </row>
    <row r="1068" spans="1:30" x14ac:dyDescent="0.3">
      <c r="A1068" t="s">
        <v>2128</v>
      </c>
      <c r="B1068" t="s">
        <v>2818</v>
      </c>
      <c r="C1068" t="s">
        <v>3066</v>
      </c>
      <c r="D1068" t="s">
        <v>3094</v>
      </c>
      <c r="E1068" t="s">
        <v>2129</v>
      </c>
      <c r="F1068" s="1"/>
      <c r="G1068" t="s">
        <v>950</v>
      </c>
      <c r="J1068" t="s">
        <v>1307</v>
      </c>
      <c r="X1068">
        <v>101</v>
      </c>
      <c r="Y1068">
        <v>124</v>
      </c>
      <c r="Z1068">
        <v>197</v>
      </c>
      <c r="AA1068">
        <v>144</v>
      </c>
      <c r="AB1068">
        <v>113</v>
      </c>
      <c r="AC1068">
        <v>87</v>
      </c>
      <c r="AD1068">
        <v>91</v>
      </c>
    </row>
    <row r="1069" spans="1:30" x14ac:dyDescent="0.3">
      <c r="A1069" t="s">
        <v>2130</v>
      </c>
      <c r="B1069" t="s">
        <v>2818</v>
      </c>
      <c r="C1069" t="s">
        <v>3066</v>
      </c>
      <c r="D1069" t="s">
        <v>3087</v>
      </c>
      <c r="E1069" t="s">
        <v>2131</v>
      </c>
      <c r="F1069" s="1"/>
      <c r="G1069" t="s">
        <v>950</v>
      </c>
      <c r="J1069" t="s">
        <v>1307</v>
      </c>
      <c r="X1069">
        <v>179</v>
      </c>
      <c r="Y1069">
        <v>208</v>
      </c>
      <c r="Z1069">
        <v>275</v>
      </c>
      <c r="AA1069">
        <v>278</v>
      </c>
      <c r="AB1069">
        <v>331</v>
      </c>
      <c r="AC1069">
        <v>306</v>
      </c>
      <c r="AD1069">
        <v>260</v>
      </c>
    </row>
    <row r="1070" spans="1:30" x14ac:dyDescent="0.3">
      <c r="A1070" t="s">
        <v>2132</v>
      </c>
      <c r="B1070" t="s">
        <v>2818</v>
      </c>
      <c r="C1070" t="s">
        <v>3066</v>
      </c>
      <c r="D1070" t="s">
        <v>3076</v>
      </c>
      <c r="E1070" t="s">
        <v>2133</v>
      </c>
      <c r="F1070" s="1"/>
      <c r="G1070" t="s">
        <v>950</v>
      </c>
      <c r="J1070" t="s">
        <v>1307</v>
      </c>
      <c r="X1070">
        <v>140</v>
      </c>
      <c r="Y1070">
        <v>189</v>
      </c>
      <c r="Z1070">
        <v>177</v>
      </c>
      <c r="AA1070">
        <v>174</v>
      </c>
      <c r="AB1070">
        <v>164</v>
      </c>
      <c r="AC1070">
        <v>180</v>
      </c>
      <c r="AD1070">
        <v>198</v>
      </c>
    </row>
    <row r="1071" spans="1:30" x14ac:dyDescent="0.3">
      <c r="A1071" t="s">
        <v>2134</v>
      </c>
      <c r="B1071" t="s">
        <v>2818</v>
      </c>
      <c r="C1071" t="s">
        <v>3066</v>
      </c>
      <c r="D1071" t="s">
        <v>3076</v>
      </c>
      <c r="E1071" t="s">
        <v>2135</v>
      </c>
      <c r="F1071" s="1"/>
      <c r="G1071" t="s">
        <v>950</v>
      </c>
      <c r="J1071" t="s">
        <v>1307</v>
      </c>
      <c r="X1071">
        <v>0</v>
      </c>
      <c r="Y1071">
        <v>0</v>
      </c>
      <c r="Z1071">
        <v>1</v>
      </c>
      <c r="AA1071">
        <v>1</v>
      </c>
      <c r="AB1071">
        <v>0</v>
      </c>
      <c r="AC1071">
        <v>2</v>
      </c>
      <c r="AD1071">
        <v>4</v>
      </c>
    </row>
    <row r="1072" spans="1:30" x14ac:dyDescent="0.3">
      <c r="A1072" t="s">
        <v>2136</v>
      </c>
      <c r="B1072" t="s">
        <v>2818</v>
      </c>
      <c r="C1072" t="s">
        <v>3066</v>
      </c>
      <c r="D1072" t="s">
        <v>3076</v>
      </c>
      <c r="E1072" t="s">
        <v>2137</v>
      </c>
      <c r="F1072" s="1"/>
      <c r="G1072" t="s">
        <v>950</v>
      </c>
      <c r="J1072" t="s">
        <v>1307</v>
      </c>
      <c r="X1072">
        <v>9</v>
      </c>
      <c r="Y1072">
        <v>7</v>
      </c>
      <c r="Z1072">
        <v>11</v>
      </c>
      <c r="AA1072">
        <v>14</v>
      </c>
      <c r="AB1072">
        <v>13</v>
      </c>
      <c r="AC1072">
        <v>1</v>
      </c>
      <c r="AD1072">
        <v>0</v>
      </c>
    </row>
    <row r="1073" spans="1:30" x14ac:dyDescent="0.3">
      <c r="A1073" t="s">
        <v>2138</v>
      </c>
      <c r="B1073" t="s">
        <v>2818</v>
      </c>
      <c r="C1073" t="s">
        <v>3066</v>
      </c>
      <c r="D1073" t="s">
        <v>3076</v>
      </c>
      <c r="E1073" t="s">
        <v>2139</v>
      </c>
      <c r="F1073" s="1"/>
      <c r="G1073" t="s">
        <v>950</v>
      </c>
      <c r="J1073" t="s">
        <v>1307</v>
      </c>
      <c r="X1073">
        <v>0</v>
      </c>
      <c r="Y1073">
        <v>0</v>
      </c>
      <c r="Z1073">
        <v>0</v>
      </c>
      <c r="AA1073">
        <v>1</v>
      </c>
      <c r="AB1073">
        <v>1</v>
      </c>
      <c r="AC1073">
        <v>8</v>
      </c>
      <c r="AD1073">
        <v>10</v>
      </c>
    </row>
    <row r="1074" spans="1:30" x14ac:dyDescent="0.3">
      <c r="A1074" t="s">
        <v>2140</v>
      </c>
      <c r="B1074" t="s">
        <v>2818</v>
      </c>
      <c r="C1074" t="s">
        <v>3066</v>
      </c>
      <c r="D1074" t="s">
        <v>3076</v>
      </c>
      <c r="E1074" t="s">
        <v>2141</v>
      </c>
      <c r="F1074" s="1"/>
      <c r="G1074" t="s">
        <v>950</v>
      </c>
      <c r="J1074" t="s">
        <v>1307</v>
      </c>
      <c r="X1074">
        <v>0</v>
      </c>
      <c r="Y1074">
        <v>0</v>
      </c>
      <c r="Z1074">
        <v>0</v>
      </c>
      <c r="AA1074">
        <v>0</v>
      </c>
      <c r="AB1074">
        <v>0</v>
      </c>
      <c r="AC1074">
        <v>6</v>
      </c>
      <c r="AD1074">
        <v>14</v>
      </c>
    </row>
    <row r="1075" spans="1:30" x14ac:dyDescent="0.3">
      <c r="A1075" t="s">
        <v>2142</v>
      </c>
      <c r="B1075" t="s">
        <v>2818</v>
      </c>
      <c r="C1075" t="s">
        <v>3066</v>
      </c>
      <c r="D1075" t="s">
        <v>3072</v>
      </c>
      <c r="E1075" t="s">
        <v>2143</v>
      </c>
      <c r="F1075" s="1"/>
      <c r="G1075" t="s">
        <v>950</v>
      </c>
      <c r="J1075" t="s">
        <v>1307</v>
      </c>
      <c r="X1075">
        <v>0</v>
      </c>
      <c r="Y1075">
        <v>1</v>
      </c>
      <c r="Z1075">
        <v>0</v>
      </c>
      <c r="AA1075">
        <v>1</v>
      </c>
      <c r="AB1075">
        <v>1</v>
      </c>
      <c r="AC1075">
        <v>0</v>
      </c>
      <c r="AD1075">
        <v>0</v>
      </c>
    </row>
    <row r="1076" spans="1:30" x14ac:dyDescent="0.3">
      <c r="A1076" t="s">
        <v>2144</v>
      </c>
      <c r="B1076" t="s">
        <v>2818</v>
      </c>
      <c r="C1076" t="s">
        <v>3066</v>
      </c>
      <c r="D1076" t="s">
        <v>3072</v>
      </c>
      <c r="E1076" t="s">
        <v>2145</v>
      </c>
      <c r="F1076" s="1"/>
      <c r="G1076" t="s">
        <v>950</v>
      </c>
      <c r="J1076" t="s">
        <v>1307</v>
      </c>
      <c r="X1076">
        <v>0</v>
      </c>
      <c r="Y1076">
        <v>0</v>
      </c>
      <c r="Z1076">
        <v>5</v>
      </c>
      <c r="AA1076">
        <v>5</v>
      </c>
      <c r="AB1076">
        <v>7</v>
      </c>
      <c r="AC1076">
        <v>6</v>
      </c>
      <c r="AD1076">
        <v>6</v>
      </c>
    </row>
    <row r="1077" spans="1:30" x14ac:dyDescent="0.3">
      <c r="A1077" t="s">
        <v>2146</v>
      </c>
      <c r="B1077" t="s">
        <v>2818</v>
      </c>
      <c r="C1077" t="s">
        <v>3066</v>
      </c>
      <c r="D1077" t="s">
        <v>3072</v>
      </c>
      <c r="E1077" t="s">
        <v>2147</v>
      </c>
      <c r="F1077" s="1"/>
      <c r="G1077" t="s">
        <v>950</v>
      </c>
      <c r="J1077" t="s">
        <v>1307</v>
      </c>
      <c r="X1077">
        <v>0</v>
      </c>
      <c r="Y1077">
        <v>4</v>
      </c>
      <c r="Z1077">
        <v>11</v>
      </c>
      <c r="AA1077">
        <v>6</v>
      </c>
      <c r="AB1077">
        <v>24</v>
      </c>
      <c r="AC1077">
        <v>28</v>
      </c>
      <c r="AD1077">
        <v>18</v>
      </c>
    </row>
    <row r="1078" spans="1:30" x14ac:dyDescent="0.3">
      <c r="A1078" t="s">
        <v>2148</v>
      </c>
      <c r="B1078" t="s">
        <v>2818</v>
      </c>
      <c r="C1078" t="s">
        <v>3066</v>
      </c>
      <c r="D1078" t="s">
        <v>3072</v>
      </c>
      <c r="E1078" t="s">
        <v>2149</v>
      </c>
      <c r="F1078" s="1"/>
      <c r="G1078" t="s">
        <v>950</v>
      </c>
      <c r="J1078" t="s">
        <v>1307</v>
      </c>
      <c r="X1078">
        <v>4</v>
      </c>
      <c r="Y1078">
        <v>7</v>
      </c>
      <c r="Z1078">
        <v>10</v>
      </c>
      <c r="AA1078">
        <v>7</v>
      </c>
      <c r="AB1078">
        <v>4</v>
      </c>
      <c r="AC1078">
        <v>2</v>
      </c>
      <c r="AD1078">
        <v>2</v>
      </c>
    </row>
    <row r="1079" spans="1:30" x14ac:dyDescent="0.3">
      <c r="A1079" t="s">
        <v>2150</v>
      </c>
      <c r="B1079" t="s">
        <v>2818</v>
      </c>
      <c r="C1079" t="s">
        <v>3066</v>
      </c>
      <c r="D1079" t="s">
        <v>3084</v>
      </c>
      <c r="E1079" t="s">
        <v>2151</v>
      </c>
      <c r="F1079" s="1"/>
      <c r="G1079" t="s">
        <v>950</v>
      </c>
      <c r="J1079" t="s">
        <v>1307</v>
      </c>
      <c r="X1079">
        <v>1</v>
      </c>
      <c r="Y1079">
        <v>0</v>
      </c>
      <c r="Z1079">
        <v>0</v>
      </c>
      <c r="AA1079">
        <v>0</v>
      </c>
      <c r="AB1079">
        <v>1</v>
      </c>
      <c r="AC1079">
        <v>0</v>
      </c>
      <c r="AD1079">
        <v>0</v>
      </c>
    </row>
    <row r="1080" spans="1:30" x14ac:dyDescent="0.3">
      <c r="A1080" t="s">
        <v>2152</v>
      </c>
      <c r="B1080" t="s">
        <v>2818</v>
      </c>
      <c r="C1080" t="s">
        <v>3066</v>
      </c>
      <c r="D1080" t="s">
        <v>3084</v>
      </c>
      <c r="E1080" t="s">
        <v>2153</v>
      </c>
      <c r="F1080" s="1"/>
      <c r="G1080" t="s">
        <v>950</v>
      </c>
      <c r="J1080" t="s">
        <v>1307</v>
      </c>
      <c r="X1080">
        <v>2</v>
      </c>
      <c r="Y1080">
        <v>1</v>
      </c>
      <c r="Z1080">
        <v>2</v>
      </c>
      <c r="AA1080">
        <v>2</v>
      </c>
      <c r="AB1080">
        <v>0</v>
      </c>
      <c r="AC1080">
        <v>1</v>
      </c>
      <c r="AD1080">
        <v>3</v>
      </c>
    </row>
    <row r="1081" spans="1:30" x14ac:dyDescent="0.3">
      <c r="A1081" t="s">
        <v>2154</v>
      </c>
      <c r="B1081" t="s">
        <v>2818</v>
      </c>
      <c r="C1081" t="s">
        <v>3066</v>
      </c>
      <c r="D1081" t="s">
        <v>3080</v>
      </c>
      <c r="E1081" t="s">
        <v>2155</v>
      </c>
      <c r="F1081" s="1"/>
      <c r="G1081" t="s">
        <v>950</v>
      </c>
      <c r="J1081" t="s">
        <v>1307</v>
      </c>
      <c r="X1081">
        <v>48</v>
      </c>
      <c r="Y1081">
        <v>54</v>
      </c>
      <c r="Z1081">
        <v>48</v>
      </c>
      <c r="AA1081">
        <v>64</v>
      </c>
      <c r="AB1081">
        <v>51</v>
      </c>
      <c r="AC1081">
        <v>67</v>
      </c>
      <c r="AD1081">
        <v>77</v>
      </c>
    </row>
    <row r="1082" spans="1:30" x14ac:dyDescent="0.3">
      <c r="A1082" t="s">
        <v>2156</v>
      </c>
      <c r="B1082" t="s">
        <v>2818</v>
      </c>
      <c r="C1082" t="s">
        <v>3066</v>
      </c>
      <c r="D1082" t="s">
        <v>3090</v>
      </c>
      <c r="E1082" t="s">
        <v>2157</v>
      </c>
      <c r="F1082" s="1"/>
      <c r="G1082" t="s">
        <v>950</v>
      </c>
      <c r="J1082" t="s">
        <v>1307</v>
      </c>
      <c r="X1082">
        <v>6</v>
      </c>
      <c r="Y1082">
        <v>0</v>
      </c>
      <c r="Z1082">
        <v>5</v>
      </c>
      <c r="AA1082">
        <v>1</v>
      </c>
      <c r="AB1082">
        <v>0</v>
      </c>
      <c r="AC1082">
        <v>0</v>
      </c>
      <c r="AD1082">
        <v>0</v>
      </c>
    </row>
    <row r="1083" spans="1:30" x14ac:dyDescent="0.3">
      <c r="A1083" t="s">
        <v>2158</v>
      </c>
      <c r="B1083" t="s">
        <v>2818</v>
      </c>
      <c r="C1083" t="s">
        <v>3066</v>
      </c>
      <c r="D1083" t="s">
        <v>3090</v>
      </c>
      <c r="E1083" t="s">
        <v>2159</v>
      </c>
      <c r="F1083" s="1"/>
      <c r="G1083" t="s">
        <v>950</v>
      </c>
      <c r="J1083" t="s">
        <v>1307</v>
      </c>
      <c r="X1083">
        <v>1</v>
      </c>
      <c r="Y1083">
        <v>0</v>
      </c>
      <c r="Z1083">
        <v>2</v>
      </c>
      <c r="AA1083">
        <v>2</v>
      </c>
      <c r="AB1083">
        <v>4</v>
      </c>
      <c r="AC1083">
        <v>7</v>
      </c>
      <c r="AD1083">
        <v>6</v>
      </c>
    </row>
    <row r="1084" spans="1:30" x14ac:dyDescent="0.3">
      <c r="A1084" t="s">
        <v>2160</v>
      </c>
      <c r="B1084" t="s">
        <v>2818</v>
      </c>
      <c r="C1084" t="s">
        <v>3066</v>
      </c>
      <c r="D1084" t="s">
        <v>3084</v>
      </c>
      <c r="E1084" t="s">
        <v>2161</v>
      </c>
      <c r="F1084" s="1"/>
      <c r="G1084" t="s">
        <v>950</v>
      </c>
      <c r="J1084" t="s">
        <v>1307</v>
      </c>
      <c r="X1084">
        <v>2</v>
      </c>
      <c r="Y1084">
        <v>2</v>
      </c>
      <c r="Z1084">
        <v>0</v>
      </c>
      <c r="AA1084">
        <v>1</v>
      </c>
      <c r="AB1084">
        <v>1</v>
      </c>
      <c r="AC1084">
        <v>0</v>
      </c>
      <c r="AD1084">
        <v>4</v>
      </c>
    </row>
    <row r="1085" spans="1:30" x14ac:dyDescent="0.3">
      <c r="A1085" t="s">
        <v>2162</v>
      </c>
      <c r="B1085" t="s">
        <v>2818</v>
      </c>
      <c r="C1085" t="s">
        <v>3066</v>
      </c>
      <c r="D1085" t="s">
        <v>3076</v>
      </c>
      <c r="E1085" t="s">
        <v>2163</v>
      </c>
      <c r="F1085" s="1"/>
      <c r="G1085" t="s">
        <v>950</v>
      </c>
      <c r="J1085" t="s">
        <v>1307</v>
      </c>
      <c r="X1085">
        <v>0</v>
      </c>
      <c r="Y1085">
        <v>0</v>
      </c>
      <c r="Z1085">
        <v>0</v>
      </c>
      <c r="AA1085">
        <v>0</v>
      </c>
      <c r="AB1085">
        <v>0</v>
      </c>
      <c r="AC1085">
        <v>1</v>
      </c>
      <c r="AD1085">
        <v>1</v>
      </c>
    </row>
    <row r="1086" spans="1:30" x14ac:dyDescent="0.3">
      <c r="A1086" t="s">
        <v>2164</v>
      </c>
      <c r="B1086" t="s">
        <v>2818</v>
      </c>
      <c r="C1086" t="s">
        <v>3066</v>
      </c>
      <c r="D1086" t="s">
        <v>3076</v>
      </c>
      <c r="E1086" t="s">
        <v>2165</v>
      </c>
      <c r="F1086" s="1"/>
      <c r="G1086" t="s">
        <v>950</v>
      </c>
      <c r="J1086" t="s">
        <v>1307</v>
      </c>
      <c r="X1086">
        <v>0</v>
      </c>
      <c r="Y1086">
        <v>0</v>
      </c>
      <c r="Z1086">
        <v>0</v>
      </c>
      <c r="AA1086">
        <v>0</v>
      </c>
      <c r="AB1086">
        <v>1</v>
      </c>
      <c r="AC1086">
        <v>1</v>
      </c>
      <c r="AD1086">
        <v>2</v>
      </c>
    </row>
    <row r="1087" spans="1:30" x14ac:dyDescent="0.3">
      <c r="A1087" t="s">
        <v>2166</v>
      </c>
      <c r="B1087" t="s">
        <v>2818</v>
      </c>
      <c r="C1087" t="s">
        <v>3066</v>
      </c>
      <c r="D1087" t="s">
        <v>3076</v>
      </c>
      <c r="E1087" t="s">
        <v>2167</v>
      </c>
      <c r="F1087" s="1"/>
      <c r="G1087" t="s">
        <v>950</v>
      </c>
      <c r="J1087" t="s">
        <v>1307</v>
      </c>
      <c r="X1087">
        <v>0</v>
      </c>
      <c r="Y1087">
        <v>0</v>
      </c>
      <c r="Z1087">
        <v>0</v>
      </c>
      <c r="AA1087">
        <v>0</v>
      </c>
      <c r="AB1087">
        <v>0</v>
      </c>
      <c r="AC1087">
        <v>4</v>
      </c>
      <c r="AD1087">
        <v>3</v>
      </c>
    </row>
    <row r="1088" spans="1:30" x14ac:dyDescent="0.3">
      <c r="A1088" t="s">
        <v>2168</v>
      </c>
      <c r="B1088" t="s">
        <v>2818</v>
      </c>
      <c r="C1088" t="s">
        <v>3066</v>
      </c>
      <c r="D1088" t="s">
        <v>3076</v>
      </c>
      <c r="E1088" t="s">
        <v>2169</v>
      </c>
      <c r="F1088" s="1"/>
      <c r="G1088" t="s">
        <v>950</v>
      </c>
      <c r="J1088" t="s">
        <v>1307</v>
      </c>
      <c r="X1088">
        <v>0</v>
      </c>
      <c r="Y1088">
        <v>0</v>
      </c>
      <c r="Z1088">
        <v>0</v>
      </c>
      <c r="AA1088">
        <v>0</v>
      </c>
      <c r="AB1088">
        <v>0</v>
      </c>
      <c r="AC1088">
        <v>5</v>
      </c>
      <c r="AD1088">
        <v>13</v>
      </c>
    </row>
    <row r="1089" spans="1:30" x14ac:dyDescent="0.3">
      <c r="A1089" t="s">
        <v>2170</v>
      </c>
      <c r="B1089" t="s">
        <v>2818</v>
      </c>
      <c r="C1089" t="s">
        <v>3066</v>
      </c>
      <c r="D1089" t="s">
        <v>3076</v>
      </c>
      <c r="E1089" t="s">
        <v>2171</v>
      </c>
      <c r="F1089" s="1"/>
      <c r="G1089" t="s">
        <v>950</v>
      </c>
      <c r="J1089" t="s">
        <v>1307</v>
      </c>
      <c r="X1089">
        <v>0</v>
      </c>
      <c r="Y1089">
        <v>0</v>
      </c>
      <c r="Z1089">
        <v>0</v>
      </c>
      <c r="AA1089">
        <v>0</v>
      </c>
      <c r="AB1089">
        <v>1</v>
      </c>
      <c r="AC1089">
        <v>0</v>
      </c>
      <c r="AD1089">
        <v>17</v>
      </c>
    </row>
    <row r="1090" spans="1:30" x14ac:dyDescent="0.3">
      <c r="A1090" t="s">
        <v>2172</v>
      </c>
      <c r="B1090" t="s">
        <v>2818</v>
      </c>
      <c r="C1090" t="s">
        <v>3066</v>
      </c>
      <c r="D1090" t="s">
        <v>3076</v>
      </c>
      <c r="E1090" t="s">
        <v>2173</v>
      </c>
      <c r="F1090" s="1"/>
      <c r="G1090" t="s">
        <v>950</v>
      </c>
      <c r="J1090" t="s">
        <v>1307</v>
      </c>
      <c r="X1090">
        <v>52</v>
      </c>
      <c r="Y1090">
        <v>68</v>
      </c>
      <c r="Z1090">
        <v>84</v>
      </c>
      <c r="AA1090">
        <v>116</v>
      </c>
      <c r="AB1090">
        <v>156</v>
      </c>
      <c r="AC1090">
        <v>101</v>
      </c>
      <c r="AD1090">
        <v>326</v>
      </c>
    </row>
    <row r="1091" spans="1:30" x14ac:dyDescent="0.3">
      <c r="A1091" t="s">
        <v>2174</v>
      </c>
      <c r="B1091" t="s">
        <v>2818</v>
      </c>
      <c r="C1091" t="s">
        <v>3066</v>
      </c>
      <c r="D1091" t="s">
        <v>3076</v>
      </c>
      <c r="E1091" t="s">
        <v>2175</v>
      </c>
      <c r="F1091" s="1"/>
      <c r="G1091" t="s">
        <v>950</v>
      </c>
      <c r="J1091" t="s">
        <v>1307</v>
      </c>
      <c r="X1091">
        <v>5</v>
      </c>
      <c r="Y1091">
        <v>2</v>
      </c>
      <c r="Z1091">
        <v>1</v>
      </c>
      <c r="AA1091">
        <v>7</v>
      </c>
      <c r="AB1091">
        <v>10</v>
      </c>
      <c r="AC1091">
        <v>7</v>
      </c>
      <c r="AD1091">
        <v>59</v>
      </c>
    </row>
    <row r="1092" spans="1:30" x14ac:dyDescent="0.3">
      <c r="A1092" t="s">
        <v>2176</v>
      </c>
      <c r="B1092" t="s">
        <v>2818</v>
      </c>
      <c r="C1092" t="s">
        <v>3066</v>
      </c>
      <c r="D1092" t="s">
        <v>3067</v>
      </c>
      <c r="E1092" t="s">
        <v>2177</v>
      </c>
      <c r="F1092" s="1"/>
      <c r="G1092" t="s">
        <v>950</v>
      </c>
      <c r="J1092" t="s">
        <v>1307</v>
      </c>
      <c r="X1092">
        <v>5</v>
      </c>
      <c r="Y1092">
        <v>4</v>
      </c>
      <c r="Z1092">
        <v>10</v>
      </c>
      <c r="AA1092">
        <v>15</v>
      </c>
      <c r="AB1092">
        <v>20</v>
      </c>
      <c r="AC1092">
        <v>28</v>
      </c>
      <c r="AD1092">
        <v>40</v>
      </c>
    </row>
    <row r="1093" spans="1:30" x14ac:dyDescent="0.3">
      <c r="A1093" t="s">
        <v>2178</v>
      </c>
      <c r="B1093" t="s">
        <v>2818</v>
      </c>
      <c r="C1093" t="s">
        <v>3066</v>
      </c>
      <c r="D1093" t="s">
        <v>3069</v>
      </c>
      <c r="E1093" t="s">
        <v>2179</v>
      </c>
      <c r="F1093" s="1"/>
      <c r="G1093" t="s">
        <v>950</v>
      </c>
      <c r="J1093" t="s">
        <v>1307</v>
      </c>
      <c r="X1093">
        <v>0</v>
      </c>
      <c r="Y1093">
        <v>0</v>
      </c>
      <c r="Z1093">
        <v>0</v>
      </c>
      <c r="AA1093">
        <v>11</v>
      </c>
      <c r="AB1093">
        <v>21</v>
      </c>
      <c r="AC1093">
        <v>26</v>
      </c>
      <c r="AD1093">
        <v>41</v>
      </c>
    </row>
    <row r="1094" spans="1:30" x14ac:dyDescent="0.3">
      <c r="A1094" t="s">
        <v>2180</v>
      </c>
      <c r="B1094" t="s">
        <v>2818</v>
      </c>
      <c r="C1094" t="s">
        <v>3066</v>
      </c>
      <c r="D1094" t="s">
        <v>3077</v>
      </c>
      <c r="E1094" t="s">
        <v>2181</v>
      </c>
      <c r="F1094" s="1"/>
      <c r="G1094" t="s">
        <v>950</v>
      </c>
      <c r="J1094" t="s">
        <v>1307</v>
      </c>
      <c r="X1094">
        <v>2</v>
      </c>
      <c r="Y1094">
        <v>2</v>
      </c>
      <c r="Z1094">
        <v>11</v>
      </c>
      <c r="AA1094">
        <v>7</v>
      </c>
      <c r="AB1094">
        <v>7</v>
      </c>
      <c r="AC1094">
        <v>7</v>
      </c>
      <c r="AD1094">
        <v>9</v>
      </c>
    </row>
    <row r="1095" spans="1:30" x14ac:dyDescent="0.3">
      <c r="A1095" t="s">
        <v>2182</v>
      </c>
      <c r="B1095" t="s">
        <v>2818</v>
      </c>
      <c r="C1095" t="s">
        <v>3066</v>
      </c>
      <c r="D1095" t="s">
        <v>3086</v>
      </c>
      <c r="E1095" t="s">
        <v>2183</v>
      </c>
      <c r="F1095" s="1"/>
      <c r="G1095" t="s">
        <v>950</v>
      </c>
      <c r="J1095" t="s">
        <v>1307</v>
      </c>
      <c r="X1095">
        <v>0</v>
      </c>
      <c r="Y1095">
        <v>0</v>
      </c>
      <c r="Z1095">
        <v>1</v>
      </c>
      <c r="AA1095">
        <v>2</v>
      </c>
      <c r="AB1095">
        <v>0</v>
      </c>
      <c r="AC1095">
        <v>0</v>
      </c>
      <c r="AD1095">
        <v>1</v>
      </c>
    </row>
    <row r="1096" spans="1:30" x14ac:dyDescent="0.3">
      <c r="A1096" t="s">
        <v>2184</v>
      </c>
      <c r="B1096" t="s">
        <v>2818</v>
      </c>
      <c r="C1096" t="s">
        <v>3066</v>
      </c>
      <c r="D1096" t="s">
        <v>3086</v>
      </c>
      <c r="E1096" t="s">
        <v>2185</v>
      </c>
      <c r="F1096" s="1"/>
      <c r="G1096" t="s">
        <v>950</v>
      </c>
      <c r="J1096" t="s">
        <v>1307</v>
      </c>
      <c r="X1096">
        <v>20</v>
      </c>
      <c r="Y1096">
        <v>30</v>
      </c>
      <c r="Z1096">
        <v>48</v>
      </c>
      <c r="AA1096">
        <v>33</v>
      </c>
      <c r="AB1096">
        <v>41</v>
      </c>
      <c r="AC1096">
        <v>29</v>
      </c>
      <c r="AD1096">
        <v>39</v>
      </c>
    </row>
    <row r="1097" spans="1:30" x14ac:dyDescent="0.3">
      <c r="A1097" t="s">
        <v>2186</v>
      </c>
      <c r="B1097" t="s">
        <v>2818</v>
      </c>
      <c r="C1097" t="s">
        <v>3066</v>
      </c>
      <c r="D1097" t="s">
        <v>3071</v>
      </c>
      <c r="E1097" t="s">
        <v>2187</v>
      </c>
      <c r="F1097" s="1"/>
      <c r="G1097" t="s">
        <v>950</v>
      </c>
      <c r="J1097" t="s">
        <v>1307</v>
      </c>
      <c r="X1097">
        <v>0</v>
      </c>
      <c r="Y1097">
        <v>3</v>
      </c>
      <c r="Z1097">
        <v>2</v>
      </c>
      <c r="AA1097">
        <v>1</v>
      </c>
      <c r="AB1097">
        <v>0</v>
      </c>
      <c r="AC1097">
        <v>1</v>
      </c>
      <c r="AD1097">
        <v>1</v>
      </c>
    </row>
    <row r="1098" spans="1:30" x14ac:dyDescent="0.3">
      <c r="A1098" t="s">
        <v>2188</v>
      </c>
      <c r="B1098" t="s">
        <v>2818</v>
      </c>
      <c r="C1098" t="s">
        <v>3066</v>
      </c>
      <c r="D1098" t="s">
        <v>3084</v>
      </c>
      <c r="E1098" t="s">
        <v>2189</v>
      </c>
      <c r="F1098" s="1"/>
      <c r="G1098" t="s">
        <v>950</v>
      </c>
      <c r="J1098" t="s">
        <v>1307</v>
      </c>
      <c r="X1098">
        <v>5976</v>
      </c>
      <c r="Y1098">
        <v>5982</v>
      </c>
      <c r="Z1098">
        <v>7052</v>
      </c>
      <c r="AA1098">
        <v>7210</v>
      </c>
      <c r="AB1098">
        <v>7186</v>
      </c>
      <c r="AC1098">
        <v>7502</v>
      </c>
      <c r="AD1098">
        <v>7228</v>
      </c>
    </row>
    <row r="1099" spans="1:30" x14ac:dyDescent="0.3">
      <c r="A1099" t="s">
        <v>2190</v>
      </c>
      <c r="B1099" t="s">
        <v>2818</v>
      </c>
      <c r="C1099" t="s">
        <v>3066</v>
      </c>
      <c r="D1099" t="s">
        <v>3088</v>
      </c>
      <c r="E1099" t="s">
        <v>2191</v>
      </c>
      <c r="F1099" s="1"/>
      <c r="G1099" t="s">
        <v>950</v>
      </c>
      <c r="J1099" t="s">
        <v>1307</v>
      </c>
      <c r="X1099">
        <v>0</v>
      </c>
      <c r="Y1099">
        <v>0</v>
      </c>
      <c r="Z1099">
        <v>0</v>
      </c>
      <c r="AA1099">
        <v>1</v>
      </c>
      <c r="AB1099">
        <v>4</v>
      </c>
      <c r="AC1099">
        <v>3</v>
      </c>
      <c r="AD1099">
        <v>8</v>
      </c>
    </row>
    <row r="1100" spans="1:30" x14ac:dyDescent="0.3">
      <c r="A1100" t="s">
        <v>2192</v>
      </c>
      <c r="B1100" t="s">
        <v>2818</v>
      </c>
      <c r="C1100" t="s">
        <v>3066</v>
      </c>
      <c r="D1100" t="s">
        <v>3084</v>
      </c>
      <c r="E1100" t="s">
        <v>2193</v>
      </c>
      <c r="F1100" s="1"/>
      <c r="G1100" t="s">
        <v>950</v>
      </c>
      <c r="J1100" t="s">
        <v>1307</v>
      </c>
      <c r="X1100">
        <v>3033</v>
      </c>
      <c r="Y1100">
        <v>3060</v>
      </c>
      <c r="Z1100">
        <v>3467</v>
      </c>
      <c r="AA1100">
        <v>3887</v>
      </c>
      <c r="AB1100">
        <v>3732</v>
      </c>
      <c r="AC1100">
        <v>3945</v>
      </c>
      <c r="AD1100">
        <v>3968</v>
      </c>
    </row>
    <row r="1101" spans="1:30" x14ac:dyDescent="0.3">
      <c r="A1101" t="s">
        <v>2194</v>
      </c>
      <c r="B1101" t="s">
        <v>2818</v>
      </c>
      <c r="C1101" t="s">
        <v>3066</v>
      </c>
      <c r="D1101" t="s">
        <v>3088</v>
      </c>
      <c r="E1101" t="s">
        <v>2195</v>
      </c>
      <c r="F1101" s="1"/>
      <c r="G1101" t="s">
        <v>950</v>
      </c>
      <c r="J1101" t="s">
        <v>1307</v>
      </c>
      <c r="X1101">
        <v>0</v>
      </c>
      <c r="Y1101">
        <v>0</v>
      </c>
      <c r="Z1101">
        <v>0</v>
      </c>
      <c r="AA1101">
        <v>0</v>
      </c>
      <c r="AB1101">
        <v>0</v>
      </c>
      <c r="AC1101">
        <v>0</v>
      </c>
      <c r="AD1101">
        <v>1</v>
      </c>
    </row>
    <row r="1102" spans="1:30" x14ac:dyDescent="0.3">
      <c r="A1102" t="s">
        <v>2196</v>
      </c>
      <c r="B1102" t="s">
        <v>2818</v>
      </c>
      <c r="C1102" t="s">
        <v>3066</v>
      </c>
      <c r="D1102" t="s">
        <v>3069</v>
      </c>
      <c r="E1102" t="s">
        <v>2197</v>
      </c>
      <c r="F1102" s="1"/>
      <c r="G1102" t="s">
        <v>950</v>
      </c>
      <c r="J1102" t="s">
        <v>1307</v>
      </c>
      <c r="X1102">
        <v>0</v>
      </c>
      <c r="Y1102">
        <v>0</v>
      </c>
      <c r="Z1102">
        <v>1</v>
      </c>
      <c r="AA1102">
        <v>1</v>
      </c>
      <c r="AB1102">
        <v>0</v>
      </c>
      <c r="AC1102">
        <v>5</v>
      </c>
      <c r="AD1102">
        <v>8</v>
      </c>
    </row>
    <row r="1103" spans="1:30" x14ac:dyDescent="0.3">
      <c r="A1103" t="s">
        <v>2198</v>
      </c>
      <c r="B1103" t="s">
        <v>2818</v>
      </c>
      <c r="C1103" t="s">
        <v>3066</v>
      </c>
      <c r="D1103" t="s">
        <v>3093</v>
      </c>
      <c r="E1103" t="s">
        <v>2199</v>
      </c>
      <c r="F1103" s="1"/>
      <c r="G1103" t="s">
        <v>950</v>
      </c>
      <c r="J1103" t="s">
        <v>1307</v>
      </c>
      <c r="X1103">
        <v>0</v>
      </c>
      <c r="Y1103">
        <v>7</v>
      </c>
      <c r="Z1103">
        <v>4</v>
      </c>
      <c r="AA1103">
        <v>0</v>
      </c>
      <c r="AB1103">
        <v>0</v>
      </c>
      <c r="AC1103">
        <v>0</v>
      </c>
      <c r="AD1103">
        <v>0</v>
      </c>
    </row>
    <row r="1104" spans="1:30" x14ac:dyDescent="0.3">
      <c r="A1104" t="s">
        <v>2200</v>
      </c>
      <c r="B1104" t="s">
        <v>2818</v>
      </c>
      <c r="C1104" t="s">
        <v>3066</v>
      </c>
      <c r="D1104" t="s">
        <v>3071</v>
      </c>
      <c r="E1104" t="s">
        <v>2201</v>
      </c>
      <c r="F1104" s="1"/>
      <c r="G1104" t="s">
        <v>950</v>
      </c>
      <c r="J1104" t="s">
        <v>1307</v>
      </c>
      <c r="X1104">
        <v>2</v>
      </c>
      <c r="Y1104">
        <v>0</v>
      </c>
      <c r="Z1104">
        <v>0</v>
      </c>
      <c r="AA1104">
        <v>0</v>
      </c>
      <c r="AB1104">
        <v>0</v>
      </c>
      <c r="AC1104">
        <v>0</v>
      </c>
      <c r="AD1104">
        <v>0</v>
      </c>
    </row>
    <row r="1105" spans="1:30" x14ac:dyDescent="0.3">
      <c r="A1105" t="s">
        <v>2202</v>
      </c>
      <c r="B1105" t="s">
        <v>2818</v>
      </c>
      <c r="C1105" t="s">
        <v>3066</v>
      </c>
      <c r="D1105" t="s">
        <v>3071</v>
      </c>
      <c r="E1105" t="s">
        <v>2203</v>
      </c>
      <c r="F1105" s="1"/>
      <c r="G1105" t="s">
        <v>950</v>
      </c>
      <c r="J1105" t="s">
        <v>1307</v>
      </c>
      <c r="X1105">
        <v>1</v>
      </c>
      <c r="Y1105">
        <v>10</v>
      </c>
      <c r="Z1105">
        <v>10</v>
      </c>
      <c r="AA1105">
        <v>13</v>
      </c>
      <c r="AB1105">
        <v>7</v>
      </c>
      <c r="AC1105">
        <v>10</v>
      </c>
      <c r="AD1105">
        <v>5</v>
      </c>
    </row>
    <row r="1106" spans="1:30" x14ac:dyDescent="0.3">
      <c r="A1106" t="s">
        <v>2204</v>
      </c>
      <c r="B1106" t="s">
        <v>2818</v>
      </c>
      <c r="C1106" t="s">
        <v>3066</v>
      </c>
      <c r="D1106" t="s">
        <v>3071</v>
      </c>
      <c r="E1106" t="s">
        <v>2205</v>
      </c>
      <c r="F1106" s="1"/>
      <c r="G1106" t="s">
        <v>950</v>
      </c>
      <c r="J1106" t="s">
        <v>1307</v>
      </c>
      <c r="X1106">
        <v>1</v>
      </c>
      <c r="Y1106">
        <v>3</v>
      </c>
      <c r="Z1106">
        <v>2</v>
      </c>
      <c r="AA1106">
        <v>0</v>
      </c>
      <c r="AB1106">
        <v>1</v>
      </c>
      <c r="AC1106">
        <v>1</v>
      </c>
      <c r="AD1106">
        <v>2</v>
      </c>
    </row>
    <row r="1107" spans="1:30" x14ac:dyDescent="0.3">
      <c r="A1107" t="s">
        <v>2206</v>
      </c>
      <c r="B1107" t="s">
        <v>2818</v>
      </c>
      <c r="C1107" t="s">
        <v>3066</v>
      </c>
      <c r="D1107" t="s">
        <v>3071</v>
      </c>
      <c r="E1107" t="s">
        <v>2207</v>
      </c>
      <c r="F1107" s="1"/>
      <c r="G1107" t="s">
        <v>950</v>
      </c>
      <c r="J1107" t="s">
        <v>1307</v>
      </c>
      <c r="X1107">
        <v>2</v>
      </c>
      <c r="Y1107">
        <v>2</v>
      </c>
      <c r="Z1107">
        <v>7</v>
      </c>
      <c r="AA1107">
        <v>9</v>
      </c>
      <c r="AB1107">
        <v>7</v>
      </c>
      <c r="AC1107">
        <v>9</v>
      </c>
      <c r="AD1107">
        <v>10</v>
      </c>
    </row>
    <row r="1108" spans="1:30" x14ac:dyDescent="0.3">
      <c r="A1108" t="s">
        <v>2208</v>
      </c>
      <c r="B1108" t="s">
        <v>2818</v>
      </c>
      <c r="C1108" t="s">
        <v>3066</v>
      </c>
      <c r="D1108" t="s">
        <v>3071</v>
      </c>
      <c r="E1108" t="s">
        <v>2209</v>
      </c>
      <c r="F1108" s="1"/>
      <c r="G1108" t="s">
        <v>950</v>
      </c>
      <c r="J1108" t="s">
        <v>1307</v>
      </c>
      <c r="X1108">
        <v>0</v>
      </c>
      <c r="Y1108">
        <v>0</v>
      </c>
      <c r="Z1108">
        <v>0</v>
      </c>
      <c r="AA1108">
        <v>0</v>
      </c>
      <c r="AB1108">
        <v>23</v>
      </c>
      <c r="AC1108">
        <v>78</v>
      </c>
      <c r="AD1108">
        <v>145</v>
      </c>
    </row>
    <row r="1109" spans="1:30" x14ac:dyDescent="0.3">
      <c r="A1109" t="s">
        <v>2210</v>
      </c>
      <c r="B1109" t="s">
        <v>2818</v>
      </c>
      <c r="C1109" t="s">
        <v>3066</v>
      </c>
      <c r="D1109" t="s">
        <v>3078</v>
      </c>
      <c r="E1109" t="s">
        <v>2211</v>
      </c>
      <c r="F1109" s="1"/>
      <c r="G1109" t="s">
        <v>950</v>
      </c>
      <c r="J1109" t="s">
        <v>1307</v>
      </c>
      <c r="X1109">
        <v>231</v>
      </c>
      <c r="Y1109">
        <v>266</v>
      </c>
      <c r="Z1109">
        <v>286</v>
      </c>
      <c r="AA1109">
        <v>309</v>
      </c>
      <c r="AB1109">
        <v>316</v>
      </c>
      <c r="AC1109">
        <v>344</v>
      </c>
      <c r="AD1109">
        <v>307</v>
      </c>
    </row>
    <row r="1110" spans="1:30" x14ac:dyDescent="0.3">
      <c r="A1110" t="s">
        <v>2212</v>
      </c>
      <c r="B1110" t="s">
        <v>2818</v>
      </c>
      <c r="C1110" t="s">
        <v>3066</v>
      </c>
      <c r="D1110" t="s">
        <v>3078</v>
      </c>
      <c r="E1110" t="s">
        <v>2213</v>
      </c>
      <c r="F1110" s="1"/>
      <c r="G1110" t="s">
        <v>950</v>
      </c>
      <c r="J1110" t="s">
        <v>1307</v>
      </c>
      <c r="X1110">
        <v>33</v>
      </c>
      <c r="Y1110">
        <v>35</v>
      </c>
      <c r="Z1110">
        <v>42</v>
      </c>
      <c r="AA1110">
        <v>41</v>
      </c>
      <c r="AB1110">
        <v>51</v>
      </c>
      <c r="AC1110">
        <v>49</v>
      </c>
      <c r="AD1110">
        <v>58</v>
      </c>
    </row>
    <row r="1111" spans="1:30" x14ac:dyDescent="0.3">
      <c r="A1111" t="s">
        <v>2214</v>
      </c>
      <c r="B1111" t="s">
        <v>2818</v>
      </c>
      <c r="C1111" t="s">
        <v>3066</v>
      </c>
      <c r="D1111" t="s">
        <v>3078</v>
      </c>
      <c r="E1111" t="s">
        <v>2215</v>
      </c>
      <c r="F1111" s="1"/>
      <c r="G1111" t="s">
        <v>950</v>
      </c>
      <c r="J1111" t="s">
        <v>1307</v>
      </c>
      <c r="X1111">
        <v>3</v>
      </c>
      <c r="Y1111">
        <v>0</v>
      </c>
      <c r="Z1111">
        <v>8</v>
      </c>
      <c r="AA1111">
        <v>6</v>
      </c>
      <c r="AB1111">
        <v>3</v>
      </c>
      <c r="AC1111">
        <v>3</v>
      </c>
      <c r="AD1111">
        <v>9</v>
      </c>
    </row>
    <row r="1112" spans="1:30" x14ac:dyDescent="0.3">
      <c r="A1112" t="s">
        <v>2216</v>
      </c>
      <c r="B1112" t="s">
        <v>2818</v>
      </c>
      <c r="C1112" t="s">
        <v>3066</v>
      </c>
      <c r="D1112" t="s">
        <v>3072</v>
      </c>
      <c r="E1112" t="s">
        <v>2217</v>
      </c>
      <c r="F1112" s="1"/>
      <c r="G1112" t="s">
        <v>950</v>
      </c>
      <c r="J1112" t="s">
        <v>1307</v>
      </c>
      <c r="X1112">
        <v>703</v>
      </c>
      <c r="Y1112">
        <v>819</v>
      </c>
      <c r="Z1112">
        <v>1337</v>
      </c>
      <c r="AA1112">
        <v>2436</v>
      </c>
      <c r="AB1112">
        <v>3304</v>
      </c>
      <c r="AC1112">
        <v>3386</v>
      </c>
      <c r="AD1112">
        <v>4447</v>
      </c>
    </row>
    <row r="1113" spans="1:30" x14ac:dyDescent="0.3">
      <c r="A1113" t="s">
        <v>2218</v>
      </c>
      <c r="B1113" t="s">
        <v>2818</v>
      </c>
      <c r="C1113" t="s">
        <v>3066</v>
      </c>
      <c r="D1113" t="s">
        <v>3069</v>
      </c>
      <c r="E1113" t="s">
        <v>2219</v>
      </c>
      <c r="F1113" s="1"/>
      <c r="G1113" t="s">
        <v>950</v>
      </c>
      <c r="J1113" t="s">
        <v>1307</v>
      </c>
      <c r="X1113">
        <v>26</v>
      </c>
      <c r="Y1113">
        <v>37</v>
      </c>
      <c r="Z1113">
        <v>47</v>
      </c>
      <c r="AA1113">
        <v>65</v>
      </c>
      <c r="AB1113">
        <v>72</v>
      </c>
      <c r="AC1113">
        <v>35</v>
      </c>
      <c r="AD1113">
        <v>106</v>
      </c>
    </row>
    <row r="1114" spans="1:30" x14ac:dyDescent="0.3">
      <c r="A1114" t="s">
        <v>2220</v>
      </c>
      <c r="B1114" t="s">
        <v>2818</v>
      </c>
      <c r="C1114" t="s">
        <v>3066</v>
      </c>
      <c r="D1114" t="s">
        <v>3088</v>
      </c>
      <c r="E1114" t="s">
        <v>2221</v>
      </c>
      <c r="F1114" s="1"/>
      <c r="G1114" t="s">
        <v>950</v>
      </c>
      <c r="J1114" t="s">
        <v>1307</v>
      </c>
      <c r="X1114">
        <v>0</v>
      </c>
      <c r="Y1114">
        <v>34</v>
      </c>
      <c r="Z1114">
        <v>32</v>
      </c>
      <c r="AA1114">
        <v>21</v>
      </c>
      <c r="AB1114">
        <v>28</v>
      </c>
      <c r="AC1114">
        <v>15</v>
      </c>
      <c r="AD1114">
        <v>14</v>
      </c>
    </row>
    <row r="1115" spans="1:30" x14ac:dyDescent="0.3">
      <c r="A1115" t="s">
        <v>2222</v>
      </c>
      <c r="B1115" t="s">
        <v>2818</v>
      </c>
      <c r="C1115" t="s">
        <v>3066</v>
      </c>
      <c r="D1115" t="s">
        <v>3072</v>
      </c>
      <c r="E1115" t="s">
        <v>2223</v>
      </c>
      <c r="F1115" s="1"/>
      <c r="G1115" t="s">
        <v>950</v>
      </c>
      <c r="J1115" t="s">
        <v>1307</v>
      </c>
      <c r="X1115">
        <v>33</v>
      </c>
      <c r="Y1115">
        <v>33</v>
      </c>
      <c r="Z1115">
        <v>32</v>
      </c>
      <c r="AA1115">
        <v>36</v>
      </c>
      <c r="AB1115">
        <v>42</v>
      </c>
      <c r="AC1115">
        <v>50</v>
      </c>
      <c r="AD1115">
        <v>29</v>
      </c>
    </row>
    <row r="1116" spans="1:30" x14ac:dyDescent="0.3">
      <c r="A1116" t="s">
        <v>2224</v>
      </c>
      <c r="B1116" t="s">
        <v>2818</v>
      </c>
      <c r="C1116" t="s">
        <v>3066</v>
      </c>
      <c r="D1116" t="s">
        <v>3070</v>
      </c>
      <c r="E1116" t="s">
        <v>2225</v>
      </c>
      <c r="F1116" s="1"/>
      <c r="G1116" t="s">
        <v>950</v>
      </c>
      <c r="J1116" t="s">
        <v>1307</v>
      </c>
      <c r="X1116">
        <v>1</v>
      </c>
      <c r="Y1116">
        <v>1</v>
      </c>
      <c r="Z1116">
        <v>0</v>
      </c>
      <c r="AA1116">
        <v>1</v>
      </c>
      <c r="AB1116">
        <v>1</v>
      </c>
      <c r="AC1116">
        <v>1</v>
      </c>
      <c r="AD1116">
        <v>0</v>
      </c>
    </row>
    <row r="1117" spans="1:30" x14ac:dyDescent="0.3">
      <c r="A1117" t="s">
        <v>2226</v>
      </c>
      <c r="B1117" t="s">
        <v>2818</v>
      </c>
      <c r="C1117" t="s">
        <v>3066</v>
      </c>
      <c r="D1117" t="s">
        <v>3070</v>
      </c>
      <c r="E1117" t="s">
        <v>2227</v>
      </c>
      <c r="F1117" s="1"/>
      <c r="G1117" t="s">
        <v>950</v>
      </c>
      <c r="J1117" t="s">
        <v>1307</v>
      </c>
      <c r="X1117">
        <v>132</v>
      </c>
      <c r="Y1117">
        <v>224</v>
      </c>
      <c r="Z1117">
        <v>229</v>
      </c>
      <c r="AA1117">
        <v>273</v>
      </c>
      <c r="AB1117">
        <v>172</v>
      </c>
      <c r="AC1117">
        <v>178</v>
      </c>
      <c r="AD1117">
        <v>151</v>
      </c>
    </row>
    <row r="1118" spans="1:30" x14ac:dyDescent="0.3">
      <c r="A1118" t="s">
        <v>2228</v>
      </c>
      <c r="B1118" t="s">
        <v>2818</v>
      </c>
      <c r="C1118" t="s">
        <v>3066</v>
      </c>
      <c r="D1118" t="s">
        <v>3074</v>
      </c>
      <c r="E1118" t="s">
        <v>2229</v>
      </c>
      <c r="F1118" s="1"/>
      <c r="G1118" t="s">
        <v>950</v>
      </c>
      <c r="J1118" t="s">
        <v>1307</v>
      </c>
      <c r="X1118">
        <v>72</v>
      </c>
      <c r="Y1118">
        <v>37</v>
      </c>
      <c r="Z1118">
        <v>42</v>
      </c>
      <c r="AA1118">
        <v>53</v>
      </c>
      <c r="AB1118">
        <v>50</v>
      </c>
      <c r="AC1118">
        <v>4</v>
      </c>
      <c r="AD1118">
        <v>1</v>
      </c>
    </row>
    <row r="1119" spans="1:30" x14ac:dyDescent="0.3">
      <c r="A1119" t="s">
        <v>2230</v>
      </c>
      <c r="B1119" t="s">
        <v>2818</v>
      </c>
      <c r="C1119" t="s">
        <v>3066</v>
      </c>
      <c r="D1119" t="s">
        <v>3070</v>
      </c>
      <c r="E1119" t="s">
        <v>2231</v>
      </c>
      <c r="F1119" s="1"/>
      <c r="G1119" t="s">
        <v>950</v>
      </c>
      <c r="J1119" t="s">
        <v>1307</v>
      </c>
      <c r="X1119">
        <v>6</v>
      </c>
      <c r="Y1119">
        <v>12</v>
      </c>
      <c r="Z1119">
        <v>10</v>
      </c>
      <c r="AA1119">
        <v>9</v>
      </c>
      <c r="AB1119">
        <v>13</v>
      </c>
      <c r="AC1119">
        <v>5</v>
      </c>
      <c r="AD1119">
        <v>7</v>
      </c>
    </row>
    <row r="1120" spans="1:30" x14ac:dyDescent="0.3">
      <c r="A1120" t="s">
        <v>2232</v>
      </c>
      <c r="B1120" t="s">
        <v>2818</v>
      </c>
      <c r="C1120" t="s">
        <v>3066</v>
      </c>
      <c r="D1120" t="s">
        <v>3070</v>
      </c>
      <c r="E1120" t="s">
        <v>2233</v>
      </c>
      <c r="F1120" s="1"/>
      <c r="G1120" t="s">
        <v>950</v>
      </c>
      <c r="J1120" t="s">
        <v>1307</v>
      </c>
      <c r="X1120">
        <v>1115</v>
      </c>
      <c r="Y1120">
        <v>1062</v>
      </c>
      <c r="Z1120">
        <v>1220</v>
      </c>
      <c r="AA1120">
        <v>1167</v>
      </c>
      <c r="AB1120">
        <v>1223</v>
      </c>
      <c r="AC1120">
        <v>1217</v>
      </c>
      <c r="AD1120">
        <v>1139</v>
      </c>
    </row>
    <row r="1121" spans="1:30" x14ac:dyDescent="0.3">
      <c r="A1121" t="s">
        <v>2234</v>
      </c>
      <c r="B1121" t="s">
        <v>2818</v>
      </c>
      <c r="C1121" t="s">
        <v>3066</v>
      </c>
      <c r="D1121" t="s">
        <v>3070</v>
      </c>
      <c r="E1121" t="s">
        <v>2235</v>
      </c>
      <c r="F1121" s="1"/>
      <c r="G1121" t="s">
        <v>950</v>
      </c>
      <c r="J1121" t="s">
        <v>1307</v>
      </c>
      <c r="X1121">
        <v>350</v>
      </c>
      <c r="Y1121">
        <v>321</v>
      </c>
      <c r="Z1121">
        <v>335</v>
      </c>
      <c r="AA1121">
        <v>359</v>
      </c>
      <c r="AB1121">
        <v>251</v>
      </c>
      <c r="AC1121">
        <v>272</v>
      </c>
      <c r="AD1121">
        <v>250</v>
      </c>
    </row>
    <row r="1122" spans="1:30" x14ac:dyDescent="0.3">
      <c r="A1122" t="s">
        <v>2236</v>
      </c>
      <c r="B1122" t="s">
        <v>2818</v>
      </c>
      <c r="C1122" t="s">
        <v>3066</v>
      </c>
      <c r="D1122" t="s">
        <v>3070</v>
      </c>
      <c r="E1122" t="s">
        <v>2237</v>
      </c>
      <c r="F1122" s="1"/>
      <c r="G1122" t="s">
        <v>950</v>
      </c>
      <c r="J1122" t="s">
        <v>1307</v>
      </c>
      <c r="X1122">
        <v>336</v>
      </c>
      <c r="Y1122">
        <v>385</v>
      </c>
      <c r="Z1122">
        <v>415</v>
      </c>
      <c r="AA1122">
        <v>437</v>
      </c>
      <c r="AB1122">
        <v>486</v>
      </c>
      <c r="AC1122">
        <v>435</v>
      </c>
      <c r="AD1122">
        <v>511</v>
      </c>
    </row>
    <row r="1123" spans="1:30" x14ac:dyDescent="0.3">
      <c r="A1123" t="s">
        <v>2238</v>
      </c>
      <c r="B1123" t="s">
        <v>2818</v>
      </c>
      <c r="C1123" t="s">
        <v>3066</v>
      </c>
      <c r="D1123" t="s">
        <v>3070</v>
      </c>
      <c r="E1123" t="s">
        <v>2239</v>
      </c>
      <c r="F1123" s="1"/>
      <c r="G1123" t="s">
        <v>950</v>
      </c>
      <c r="J1123" t="s">
        <v>1307</v>
      </c>
      <c r="X1123">
        <v>73</v>
      </c>
      <c r="Y1123">
        <v>97</v>
      </c>
      <c r="Z1123">
        <v>95</v>
      </c>
      <c r="AA1123">
        <v>83</v>
      </c>
      <c r="AB1123">
        <v>138</v>
      </c>
      <c r="AC1123">
        <v>168</v>
      </c>
      <c r="AD1123">
        <v>195</v>
      </c>
    </row>
    <row r="1124" spans="1:30" x14ac:dyDescent="0.3">
      <c r="A1124" t="s">
        <v>2240</v>
      </c>
      <c r="B1124" t="s">
        <v>2818</v>
      </c>
      <c r="C1124" t="s">
        <v>3066</v>
      </c>
      <c r="D1124" t="s">
        <v>3070</v>
      </c>
      <c r="E1124" t="s">
        <v>2241</v>
      </c>
      <c r="F1124" s="1"/>
      <c r="G1124" t="s">
        <v>950</v>
      </c>
      <c r="J1124" t="s">
        <v>1307</v>
      </c>
      <c r="X1124">
        <v>57</v>
      </c>
      <c r="Y1124">
        <v>25</v>
      </c>
      <c r="Z1124">
        <v>32</v>
      </c>
      <c r="AA1124">
        <v>21</v>
      </c>
      <c r="AB1124">
        <v>8</v>
      </c>
      <c r="AC1124">
        <v>4</v>
      </c>
      <c r="AD1124">
        <v>6</v>
      </c>
    </row>
    <row r="1125" spans="1:30" x14ac:dyDescent="0.3">
      <c r="A1125" t="s">
        <v>2242</v>
      </c>
      <c r="B1125" t="s">
        <v>2818</v>
      </c>
      <c r="C1125" t="s">
        <v>3066</v>
      </c>
      <c r="D1125" t="s">
        <v>3070</v>
      </c>
      <c r="E1125" t="s">
        <v>2243</v>
      </c>
      <c r="F1125" s="1"/>
      <c r="G1125" t="s">
        <v>950</v>
      </c>
      <c r="J1125" t="s">
        <v>1307</v>
      </c>
      <c r="X1125">
        <v>0</v>
      </c>
      <c r="Y1125">
        <v>0</v>
      </c>
      <c r="Z1125">
        <v>0</v>
      </c>
      <c r="AA1125">
        <v>0</v>
      </c>
      <c r="AB1125">
        <v>2</v>
      </c>
      <c r="AC1125">
        <v>4</v>
      </c>
      <c r="AD1125">
        <v>2</v>
      </c>
    </row>
    <row r="1126" spans="1:30" x14ac:dyDescent="0.3">
      <c r="A1126" t="s">
        <v>2244</v>
      </c>
      <c r="B1126" t="s">
        <v>2818</v>
      </c>
      <c r="C1126" t="s">
        <v>3066</v>
      </c>
      <c r="D1126" t="s">
        <v>3070</v>
      </c>
      <c r="E1126" t="s">
        <v>2245</v>
      </c>
      <c r="F1126" s="1"/>
      <c r="G1126" t="s">
        <v>950</v>
      </c>
      <c r="J1126" t="s">
        <v>1307</v>
      </c>
      <c r="X1126">
        <v>307</v>
      </c>
      <c r="Y1126">
        <v>272</v>
      </c>
      <c r="Z1126">
        <v>264</v>
      </c>
      <c r="AA1126">
        <v>245</v>
      </c>
      <c r="AB1126">
        <v>123</v>
      </c>
      <c r="AC1126">
        <v>109</v>
      </c>
      <c r="AD1126">
        <v>69</v>
      </c>
    </row>
    <row r="1127" spans="1:30" x14ac:dyDescent="0.3">
      <c r="A1127" t="s">
        <v>2246</v>
      </c>
      <c r="B1127" t="s">
        <v>2818</v>
      </c>
      <c r="C1127" t="s">
        <v>3066</v>
      </c>
      <c r="D1127" t="s">
        <v>3075</v>
      </c>
      <c r="E1127" t="s">
        <v>2247</v>
      </c>
      <c r="F1127" s="1"/>
      <c r="G1127" t="s">
        <v>950</v>
      </c>
      <c r="J1127" t="s">
        <v>1307</v>
      </c>
      <c r="X1127">
        <v>0</v>
      </c>
      <c r="Y1127">
        <v>1</v>
      </c>
      <c r="Z1127">
        <v>1</v>
      </c>
      <c r="AA1127">
        <v>3</v>
      </c>
      <c r="AB1127">
        <v>0</v>
      </c>
      <c r="AC1127">
        <v>1</v>
      </c>
      <c r="AD1127">
        <v>0</v>
      </c>
    </row>
    <row r="1128" spans="1:30" x14ac:dyDescent="0.3">
      <c r="A1128" t="s">
        <v>2248</v>
      </c>
      <c r="B1128" t="s">
        <v>2818</v>
      </c>
      <c r="C1128" t="s">
        <v>3066</v>
      </c>
      <c r="D1128" t="s">
        <v>3073</v>
      </c>
      <c r="E1128" t="s">
        <v>973</v>
      </c>
      <c r="F1128" s="1"/>
      <c r="G1128" t="s">
        <v>950</v>
      </c>
      <c r="J1128" t="s">
        <v>1307</v>
      </c>
      <c r="X1128">
        <v>31</v>
      </c>
      <c r="Y1128">
        <v>28</v>
      </c>
      <c r="Z1128">
        <v>33</v>
      </c>
      <c r="AA1128">
        <v>22</v>
      </c>
      <c r="AB1128">
        <v>25</v>
      </c>
      <c r="AC1128">
        <v>17</v>
      </c>
      <c r="AD1128">
        <v>3</v>
      </c>
    </row>
    <row r="1129" spans="1:30" x14ac:dyDescent="0.3">
      <c r="A1129" t="s">
        <v>2249</v>
      </c>
      <c r="B1129" t="s">
        <v>2818</v>
      </c>
      <c r="C1129" t="s">
        <v>3066</v>
      </c>
      <c r="D1129" t="s">
        <v>3073</v>
      </c>
      <c r="E1129" t="s">
        <v>2250</v>
      </c>
      <c r="F1129" s="1"/>
      <c r="G1129" t="s">
        <v>950</v>
      </c>
      <c r="J1129" t="s">
        <v>1307</v>
      </c>
      <c r="X1129">
        <v>11</v>
      </c>
      <c r="Y1129">
        <v>4</v>
      </c>
      <c r="Z1129">
        <v>1</v>
      </c>
      <c r="AA1129">
        <v>4</v>
      </c>
      <c r="AB1129">
        <v>5</v>
      </c>
      <c r="AC1129">
        <v>11</v>
      </c>
      <c r="AD1129">
        <v>3</v>
      </c>
    </row>
    <row r="1130" spans="1:30" x14ac:dyDescent="0.3">
      <c r="A1130" t="s">
        <v>2251</v>
      </c>
      <c r="B1130" t="s">
        <v>2818</v>
      </c>
      <c r="C1130" t="s">
        <v>3066</v>
      </c>
      <c r="D1130" t="s">
        <v>3073</v>
      </c>
      <c r="E1130" t="s">
        <v>2252</v>
      </c>
      <c r="F1130" s="1"/>
      <c r="G1130" t="s">
        <v>950</v>
      </c>
      <c r="J1130" t="s">
        <v>1307</v>
      </c>
      <c r="X1130">
        <v>699</v>
      </c>
      <c r="Y1130">
        <v>658</v>
      </c>
      <c r="Z1130">
        <v>684</v>
      </c>
      <c r="AA1130">
        <v>653</v>
      </c>
      <c r="AB1130">
        <v>675</v>
      </c>
      <c r="AC1130">
        <v>708</v>
      </c>
      <c r="AD1130">
        <v>793</v>
      </c>
    </row>
    <row r="1131" spans="1:30" x14ac:dyDescent="0.3">
      <c r="A1131" t="s">
        <v>2253</v>
      </c>
      <c r="B1131" t="s">
        <v>2818</v>
      </c>
      <c r="C1131" t="s">
        <v>3066</v>
      </c>
      <c r="D1131" t="s">
        <v>3073</v>
      </c>
      <c r="E1131" t="s">
        <v>2254</v>
      </c>
      <c r="F1131" s="1"/>
      <c r="G1131" t="s">
        <v>950</v>
      </c>
      <c r="J1131" t="s">
        <v>1307</v>
      </c>
      <c r="X1131">
        <v>908</v>
      </c>
      <c r="Y1131">
        <v>885</v>
      </c>
      <c r="Z1131">
        <v>863</v>
      </c>
      <c r="AA1131">
        <v>867</v>
      </c>
      <c r="AB1131">
        <v>836</v>
      </c>
      <c r="AC1131">
        <v>862</v>
      </c>
      <c r="AD1131">
        <v>825</v>
      </c>
    </row>
    <row r="1132" spans="1:30" x14ac:dyDescent="0.3">
      <c r="A1132" t="s">
        <v>2255</v>
      </c>
      <c r="B1132" t="s">
        <v>2818</v>
      </c>
      <c r="C1132" t="s">
        <v>3066</v>
      </c>
      <c r="D1132" t="s">
        <v>3070</v>
      </c>
      <c r="E1132" t="s">
        <v>2256</v>
      </c>
      <c r="F1132" s="1"/>
      <c r="G1132" t="s">
        <v>950</v>
      </c>
      <c r="J1132" t="s">
        <v>1307</v>
      </c>
      <c r="X1132">
        <v>3405</v>
      </c>
      <c r="Y1132">
        <v>3288</v>
      </c>
      <c r="Z1132">
        <v>3073</v>
      </c>
      <c r="AA1132">
        <v>2997</v>
      </c>
      <c r="AB1132">
        <v>3149</v>
      </c>
      <c r="AC1132">
        <v>3224</v>
      </c>
      <c r="AD1132">
        <v>3186</v>
      </c>
    </row>
    <row r="1133" spans="1:30" x14ac:dyDescent="0.3">
      <c r="A1133" t="s">
        <v>2257</v>
      </c>
      <c r="B1133" t="s">
        <v>2818</v>
      </c>
      <c r="C1133" t="s">
        <v>3066</v>
      </c>
      <c r="D1133" t="s">
        <v>3070</v>
      </c>
      <c r="E1133" t="s">
        <v>2258</v>
      </c>
      <c r="F1133" s="1"/>
      <c r="G1133" t="s">
        <v>950</v>
      </c>
      <c r="J1133" t="s">
        <v>1307</v>
      </c>
      <c r="X1133">
        <v>14</v>
      </c>
      <c r="Y1133">
        <v>10</v>
      </c>
      <c r="Z1133">
        <v>22</v>
      </c>
      <c r="AA1133">
        <v>25</v>
      </c>
      <c r="AB1133">
        <v>20</v>
      </c>
      <c r="AC1133">
        <v>33</v>
      </c>
      <c r="AD1133">
        <v>32</v>
      </c>
    </row>
    <row r="1134" spans="1:30" x14ac:dyDescent="0.3">
      <c r="A1134" t="s">
        <v>2259</v>
      </c>
      <c r="B1134" t="s">
        <v>2818</v>
      </c>
      <c r="C1134" t="s">
        <v>3066</v>
      </c>
      <c r="D1134" t="s">
        <v>3070</v>
      </c>
      <c r="E1134" t="s">
        <v>2260</v>
      </c>
      <c r="F1134" s="1"/>
      <c r="G1134" t="s">
        <v>950</v>
      </c>
      <c r="J1134" t="s">
        <v>1307</v>
      </c>
      <c r="X1134">
        <v>4</v>
      </c>
      <c r="Y1134">
        <v>1</v>
      </c>
      <c r="Z1134">
        <v>6</v>
      </c>
      <c r="AA1134">
        <v>8</v>
      </c>
      <c r="AB1134">
        <v>6</v>
      </c>
      <c r="AC1134">
        <v>8</v>
      </c>
      <c r="AD1134">
        <v>6</v>
      </c>
    </row>
    <row r="1135" spans="1:30" x14ac:dyDescent="0.3">
      <c r="A1135" t="s">
        <v>2261</v>
      </c>
      <c r="B1135" t="s">
        <v>2818</v>
      </c>
      <c r="C1135" t="s">
        <v>3066</v>
      </c>
      <c r="D1135" t="s">
        <v>3078</v>
      </c>
      <c r="E1135" t="s">
        <v>2262</v>
      </c>
      <c r="F1135" s="1"/>
      <c r="G1135" t="s">
        <v>950</v>
      </c>
      <c r="J1135" t="s">
        <v>1307</v>
      </c>
      <c r="X1135">
        <v>295</v>
      </c>
      <c r="Y1135">
        <v>317</v>
      </c>
      <c r="Z1135">
        <v>225</v>
      </c>
      <c r="AA1135">
        <v>45</v>
      </c>
      <c r="AB1135">
        <v>12</v>
      </c>
      <c r="AC1135">
        <v>3</v>
      </c>
      <c r="AD1135">
        <v>3</v>
      </c>
    </row>
    <row r="1136" spans="1:30" x14ac:dyDescent="0.3">
      <c r="A1136" t="s">
        <v>2263</v>
      </c>
      <c r="B1136" t="s">
        <v>2818</v>
      </c>
      <c r="C1136" t="s">
        <v>3095</v>
      </c>
      <c r="D1136" t="s">
        <v>3096</v>
      </c>
      <c r="E1136" t="s">
        <v>1362</v>
      </c>
      <c r="F1136" s="1"/>
      <c r="G1136" t="s">
        <v>950</v>
      </c>
      <c r="J1136" t="s">
        <v>1307</v>
      </c>
      <c r="X1136">
        <v>14</v>
      </c>
      <c r="Y1136">
        <v>15</v>
      </c>
      <c r="Z1136">
        <v>18</v>
      </c>
      <c r="AA1136">
        <v>24</v>
      </c>
      <c r="AB1136">
        <v>25</v>
      </c>
      <c r="AC1136">
        <v>22</v>
      </c>
      <c r="AD1136">
        <v>49</v>
      </c>
    </row>
    <row r="1137" spans="1:30" x14ac:dyDescent="0.3">
      <c r="A1137" t="s">
        <v>2264</v>
      </c>
      <c r="B1137" t="s">
        <v>2818</v>
      </c>
      <c r="C1137" t="s">
        <v>3095</v>
      </c>
      <c r="D1137" t="s">
        <v>3096</v>
      </c>
      <c r="E1137" t="s">
        <v>1426</v>
      </c>
      <c r="F1137" s="1"/>
      <c r="G1137" t="s">
        <v>950</v>
      </c>
      <c r="J1137" t="s">
        <v>1307</v>
      </c>
      <c r="X1137">
        <v>140</v>
      </c>
      <c r="Y1137">
        <v>215</v>
      </c>
      <c r="Z1137">
        <v>220</v>
      </c>
      <c r="AA1137">
        <v>355</v>
      </c>
      <c r="AB1137">
        <v>207</v>
      </c>
      <c r="AC1137">
        <v>196</v>
      </c>
      <c r="AD1137">
        <v>340</v>
      </c>
    </row>
    <row r="1138" spans="1:30" x14ac:dyDescent="0.3">
      <c r="A1138" t="s">
        <v>2265</v>
      </c>
      <c r="B1138" t="s">
        <v>2818</v>
      </c>
      <c r="C1138" t="s">
        <v>3095</v>
      </c>
      <c r="D1138" t="s">
        <v>3096</v>
      </c>
      <c r="E1138" t="s">
        <v>1349</v>
      </c>
      <c r="F1138" s="1"/>
      <c r="G1138" t="s">
        <v>950</v>
      </c>
      <c r="J1138" t="s">
        <v>1307</v>
      </c>
      <c r="X1138">
        <v>527</v>
      </c>
      <c r="Y1138">
        <v>424</v>
      </c>
      <c r="Z1138">
        <v>486</v>
      </c>
      <c r="AA1138">
        <v>494</v>
      </c>
      <c r="AB1138">
        <v>733</v>
      </c>
      <c r="AC1138">
        <v>766</v>
      </c>
      <c r="AD1138">
        <v>1723</v>
      </c>
    </row>
    <row r="1139" spans="1:30" x14ac:dyDescent="0.3">
      <c r="A1139" t="s">
        <v>2266</v>
      </c>
      <c r="B1139" t="s">
        <v>2818</v>
      </c>
      <c r="C1139" t="s">
        <v>3095</v>
      </c>
      <c r="D1139" t="s">
        <v>3096</v>
      </c>
      <c r="E1139" t="s">
        <v>1445</v>
      </c>
      <c r="F1139" s="1"/>
      <c r="G1139" t="s">
        <v>950</v>
      </c>
      <c r="J1139" t="s">
        <v>1307</v>
      </c>
      <c r="X1139">
        <v>2766</v>
      </c>
      <c r="Y1139">
        <v>3747</v>
      </c>
      <c r="Z1139">
        <v>5015</v>
      </c>
      <c r="AA1139">
        <v>5602</v>
      </c>
      <c r="AB1139">
        <v>4205</v>
      </c>
      <c r="AC1139">
        <v>3578</v>
      </c>
      <c r="AD1139">
        <v>3824</v>
      </c>
    </row>
    <row r="1140" spans="1:30" x14ac:dyDescent="0.3">
      <c r="A1140" t="s">
        <v>2267</v>
      </c>
      <c r="B1140" t="s">
        <v>2818</v>
      </c>
      <c r="C1140" t="s">
        <v>3095</v>
      </c>
      <c r="D1140" t="s">
        <v>3096</v>
      </c>
      <c r="E1140" t="s">
        <v>1448</v>
      </c>
      <c r="F1140" s="1"/>
      <c r="G1140" t="s">
        <v>950</v>
      </c>
      <c r="J1140" t="s">
        <v>1307</v>
      </c>
      <c r="X1140">
        <v>806</v>
      </c>
      <c r="Y1140">
        <v>735</v>
      </c>
      <c r="Z1140">
        <v>824</v>
      </c>
      <c r="AA1140">
        <v>886</v>
      </c>
      <c r="AB1140">
        <v>888</v>
      </c>
      <c r="AC1140">
        <v>1018</v>
      </c>
      <c r="AD1140">
        <v>1315</v>
      </c>
    </row>
    <row r="1141" spans="1:30" x14ac:dyDescent="0.3">
      <c r="A1141" t="s">
        <v>2268</v>
      </c>
      <c r="B1141" t="s">
        <v>2818</v>
      </c>
      <c r="C1141" t="s">
        <v>3095</v>
      </c>
      <c r="D1141" t="s">
        <v>3096</v>
      </c>
      <c r="E1141" t="s">
        <v>1316</v>
      </c>
      <c r="F1141" s="1"/>
      <c r="G1141" t="s">
        <v>950</v>
      </c>
      <c r="J1141" t="s">
        <v>1307</v>
      </c>
      <c r="X1141">
        <v>2928</v>
      </c>
      <c r="Y1141">
        <v>3182</v>
      </c>
      <c r="Z1141">
        <v>3229</v>
      </c>
      <c r="AA1141">
        <v>3342</v>
      </c>
      <c r="AB1141">
        <v>3291</v>
      </c>
      <c r="AC1141">
        <v>3168</v>
      </c>
      <c r="AD1141">
        <v>4009</v>
      </c>
    </row>
    <row r="1142" spans="1:30" x14ac:dyDescent="0.3">
      <c r="A1142" t="s">
        <v>2269</v>
      </c>
      <c r="B1142" t="s">
        <v>2818</v>
      </c>
      <c r="C1142" t="s">
        <v>3095</v>
      </c>
      <c r="D1142" t="s">
        <v>3096</v>
      </c>
      <c r="E1142" t="s">
        <v>1375</v>
      </c>
      <c r="F1142" s="1"/>
      <c r="G1142" t="s">
        <v>950</v>
      </c>
      <c r="J1142" t="s">
        <v>1307</v>
      </c>
      <c r="X1142">
        <v>23006</v>
      </c>
      <c r="Y1142">
        <v>21000</v>
      </c>
      <c r="Z1142">
        <v>19750</v>
      </c>
      <c r="AA1142">
        <v>20125</v>
      </c>
      <c r="AB1142">
        <v>20648</v>
      </c>
      <c r="AC1142">
        <v>21570</v>
      </c>
      <c r="AD1142">
        <v>28442</v>
      </c>
    </row>
    <row r="1143" spans="1:30" x14ac:dyDescent="0.3">
      <c r="A1143" t="s">
        <v>2270</v>
      </c>
      <c r="B1143" t="s">
        <v>2818</v>
      </c>
      <c r="C1143" t="s">
        <v>3095</v>
      </c>
      <c r="D1143" t="s">
        <v>3096</v>
      </c>
      <c r="E1143" t="s">
        <v>1933</v>
      </c>
      <c r="F1143" s="1"/>
      <c r="G1143" t="s">
        <v>950</v>
      </c>
      <c r="J1143" t="s">
        <v>1307</v>
      </c>
      <c r="X1143">
        <v>2472</v>
      </c>
      <c r="Y1143">
        <v>2677</v>
      </c>
      <c r="Z1143">
        <v>2774</v>
      </c>
      <c r="AA1143">
        <v>2848</v>
      </c>
      <c r="AB1143">
        <v>2935</v>
      </c>
      <c r="AC1143">
        <v>3457</v>
      </c>
      <c r="AD1143">
        <v>3389</v>
      </c>
    </row>
    <row r="1144" spans="1:30" x14ac:dyDescent="0.3">
      <c r="A1144" t="s">
        <v>2271</v>
      </c>
      <c r="B1144" t="s">
        <v>2818</v>
      </c>
      <c r="C1144" t="s">
        <v>3095</v>
      </c>
      <c r="D1144" t="s">
        <v>3096</v>
      </c>
      <c r="E1144" t="s">
        <v>1685</v>
      </c>
      <c r="F1144" s="1"/>
      <c r="G1144" t="s">
        <v>950</v>
      </c>
      <c r="J1144" t="s">
        <v>1307</v>
      </c>
      <c r="X1144">
        <v>4190</v>
      </c>
      <c r="Y1144">
        <v>4677</v>
      </c>
      <c r="Z1144">
        <v>5122</v>
      </c>
      <c r="AA1144">
        <v>5131</v>
      </c>
      <c r="AB1144">
        <v>4731</v>
      </c>
      <c r="AC1144">
        <v>4843</v>
      </c>
      <c r="AD1144">
        <v>4739</v>
      </c>
    </row>
    <row r="1145" spans="1:30" x14ac:dyDescent="0.3">
      <c r="A1145" t="s">
        <v>2272</v>
      </c>
      <c r="B1145" t="s">
        <v>2818</v>
      </c>
      <c r="C1145" t="s">
        <v>3095</v>
      </c>
      <c r="D1145" t="s">
        <v>3096</v>
      </c>
      <c r="E1145" t="s">
        <v>1354</v>
      </c>
      <c r="F1145" s="1"/>
      <c r="G1145" t="s">
        <v>950</v>
      </c>
      <c r="J1145" t="s">
        <v>1307</v>
      </c>
      <c r="X1145">
        <v>69176</v>
      </c>
      <c r="Y1145">
        <v>73654</v>
      </c>
      <c r="Z1145">
        <v>69031</v>
      </c>
      <c r="AA1145">
        <v>68363</v>
      </c>
      <c r="AB1145">
        <v>65354</v>
      </c>
      <c r="AC1145">
        <v>64740</v>
      </c>
      <c r="AD1145">
        <v>66732</v>
      </c>
    </row>
    <row r="1146" spans="1:30" x14ac:dyDescent="0.3">
      <c r="A1146" t="s">
        <v>2273</v>
      </c>
      <c r="B1146" t="s">
        <v>2818</v>
      </c>
      <c r="C1146" t="s">
        <v>3095</v>
      </c>
      <c r="D1146" t="s">
        <v>3096</v>
      </c>
      <c r="E1146" t="s">
        <v>1319</v>
      </c>
      <c r="F1146" s="1"/>
      <c r="G1146" t="s">
        <v>950</v>
      </c>
      <c r="J1146" t="s">
        <v>1307</v>
      </c>
      <c r="X1146">
        <v>36821</v>
      </c>
      <c r="Y1146">
        <v>37295</v>
      </c>
      <c r="Z1146">
        <v>35833</v>
      </c>
      <c r="AA1146">
        <v>35922</v>
      </c>
      <c r="AB1146">
        <v>33941</v>
      </c>
      <c r="AC1146">
        <v>33973</v>
      </c>
      <c r="AD1146">
        <v>34876</v>
      </c>
    </row>
    <row r="1147" spans="1:30" x14ac:dyDescent="0.3">
      <c r="A1147" t="s">
        <v>2274</v>
      </c>
      <c r="B1147" t="s">
        <v>2818</v>
      </c>
      <c r="C1147" t="s">
        <v>3095</v>
      </c>
      <c r="D1147" t="s">
        <v>3096</v>
      </c>
      <c r="E1147" t="s">
        <v>1526</v>
      </c>
      <c r="F1147" s="1"/>
      <c r="G1147" t="s">
        <v>950</v>
      </c>
      <c r="J1147" t="s">
        <v>1307</v>
      </c>
      <c r="X1147">
        <v>208</v>
      </c>
      <c r="Y1147">
        <v>231</v>
      </c>
      <c r="Z1147">
        <v>245</v>
      </c>
      <c r="AA1147">
        <v>195</v>
      </c>
      <c r="AB1147">
        <v>181</v>
      </c>
      <c r="AC1147">
        <v>172</v>
      </c>
      <c r="AD1147">
        <v>236</v>
      </c>
    </row>
    <row r="1148" spans="1:30" x14ac:dyDescent="0.3">
      <c r="A1148" t="s">
        <v>2275</v>
      </c>
      <c r="B1148" t="s">
        <v>2818</v>
      </c>
      <c r="C1148" t="s">
        <v>3095</v>
      </c>
      <c r="D1148" t="s">
        <v>3096</v>
      </c>
      <c r="E1148" t="s">
        <v>1647</v>
      </c>
      <c r="F1148" s="1"/>
      <c r="G1148" t="s">
        <v>950</v>
      </c>
      <c r="J1148" t="s">
        <v>1307</v>
      </c>
      <c r="X1148">
        <v>163</v>
      </c>
      <c r="Y1148">
        <v>183</v>
      </c>
      <c r="Z1148">
        <v>178</v>
      </c>
      <c r="AA1148">
        <v>227</v>
      </c>
      <c r="AB1148">
        <v>176</v>
      </c>
      <c r="AC1148">
        <v>203</v>
      </c>
      <c r="AD1148">
        <v>167</v>
      </c>
    </row>
    <row r="1149" spans="1:30" x14ac:dyDescent="0.3">
      <c r="A1149" t="s">
        <v>2276</v>
      </c>
      <c r="B1149" t="s">
        <v>2818</v>
      </c>
      <c r="C1149" t="s">
        <v>3095</v>
      </c>
      <c r="D1149" t="s">
        <v>3096</v>
      </c>
      <c r="E1149" t="s">
        <v>1322</v>
      </c>
      <c r="F1149" s="1"/>
      <c r="G1149" t="s">
        <v>950</v>
      </c>
      <c r="J1149" t="s">
        <v>1307</v>
      </c>
      <c r="X1149">
        <v>6248</v>
      </c>
      <c r="Y1149">
        <v>6260</v>
      </c>
      <c r="Z1149">
        <v>6530</v>
      </c>
      <c r="AA1149">
        <v>6641</v>
      </c>
      <c r="AB1149">
        <v>6391</v>
      </c>
      <c r="AC1149">
        <v>6287</v>
      </c>
      <c r="AD1149">
        <v>6763</v>
      </c>
    </row>
    <row r="1150" spans="1:30" x14ac:dyDescent="0.3">
      <c r="A1150" t="s">
        <v>2277</v>
      </c>
      <c r="B1150" t="s">
        <v>2818</v>
      </c>
      <c r="C1150" t="s">
        <v>3095</v>
      </c>
      <c r="D1150" t="s">
        <v>3096</v>
      </c>
      <c r="E1150" t="s">
        <v>1309</v>
      </c>
      <c r="F1150" s="1"/>
      <c r="G1150" t="s">
        <v>950</v>
      </c>
      <c r="J1150" t="s">
        <v>1307</v>
      </c>
      <c r="X1150">
        <v>743</v>
      </c>
      <c r="Y1150">
        <v>824</v>
      </c>
      <c r="Z1150">
        <v>906</v>
      </c>
      <c r="AA1150">
        <v>912</v>
      </c>
      <c r="AB1150">
        <v>1051</v>
      </c>
      <c r="AC1150">
        <v>1197</v>
      </c>
      <c r="AD1150">
        <v>1642</v>
      </c>
    </row>
    <row r="1151" spans="1:30" x14ac:dyDescent="0.3">
      <c r="A1151" t="s">
        <v>2278</v>
      </c>
      <c r="B1151" t="s">
        <v>2818</v>
      </c>
      <c r="C1151" t="s">
        <v>3095</v>
      </c>
      <c r="D1151" t="s">
        <v>3096</v>
      </c>
      <c r="E1151" t="s">
        <v>1305</v>
      </c>
      <c r="F1151" s="1"/>
      <c r="G1151" t="s">
        <v>950</v>
      </c>
      <c r="J1151" t="s">
        <v>1307</v>
      </c>
      <c r="X1151">
        <v>12442</v>
      </c>
      <c r="Y1151">
        <v>14016</v>
      </c>
      <c r="Z1151">
        <v>14980</v>
      </c>
      <c r="AA1151">
        <v>15644</v>
      </c>
      <c r="AB1151">
        <v>16122</v>
      </c>
      <c r="AC1151">
        <v>17032</v>
      </c>
      <c r="AD1151">
        <v>11992</v>
      </c>
    </row>
    <row r="1152" spans="1:30" x14ac:dyDescent="0.3">
      <c r="A1152" t="s">
        <v>2279</v>
      </c>
      <c r="B1152" t="s">
        <v>2818</v>
      </c>
      <c r="C1152" t="s">
        <v>3095</v>
      </c>
      <c r="D1152" t="s">
        <v>3096</v>
      </c>
      <c r="E1152" t="s">
        <v>1471</v>
      </c>
      <c r="F1152" s="1"/>
      <c r="G1152" t="s">
        <v>950</v>
      </c>
      <c r="J1152" t="s">
        <v>1307</v>
      </c>
      <c r="X1152">
        <v>32293</v>
      </c>
      <c r="Y1152">
        <v>32878</v>
      </c>
      <c r="Z1152">
        <v>33694</v>
      </c>
      <c r="AA1152">
        <v>35503</v>
      </c>
      <c r="AB1152">
        <v>36655</v>
      </c>
      <c r="AC1152">
        <v>37346</v>
      </c>
      <c r="AD1152">
        <v>35875</v>
      </c>
    </row>
    <row r="1153" spans="1:31" x14ac:dyDescent="0.3">
      <c r="A1153" t="s">
        <v>2280</v>
      </c>
      <c r="B1153" t="s">
        <v>2818</v>
      </c>
      <c r="C1153" t="s">
        <v>3095</v>
      </c>
      <c r="D1153" t="s">
        <v>3096</v>
      </c>
      <c r="E1153" t="s">
        <v>1329</v>
      </c>
      <c r="F1153" s="1"/>
      <c r="G1153" t="s">
        <v>950</v>
      </c>
      <c r="J1153" t="s">
        <v>1307</v>
      </c>
      <c r="X1153">
        <v>138412</v>
      </c>
      <c r="Y1153">
        <v>148895</v>
      </c>
      <c r="Z1153">
        <v>144809</v>
      </c>
      <c r="AA1153">
        <v>143345</v>
      </c>
      <c r="AB1153">
        <v>145172</v>
      </c>
      <c r="AC1153">
        <v>145011</v>
      </c>
      <c r="AD1153">
        <v>139733</v>
      </c>
    </row>
    <row r="1154" spans="1:31" x14ac:dyDescent="0.3">
      <c r="A1154" t="s">
        <v>2281</v>
      </c>
      <c r="B1154" t="s">
        <v>2818</v>
      </c>
      <c r="C1154" t="s">
        <v>3095</v>
      </c>
      <c r="D1154" t="s">
        <v>3096</v>
      </c>
      <c r="E1154" t="s">
        <v>1799</v>
      </c>
      <c r="F1154" s="1"/>
      <c r="G1154" t="s">
        <v>950</v>
      </c>
      <c r="J1154" t="s">
        <v>1307</v>
      </c>
      <c r="X1154">
        <v>26</v>
      </c>
      <c r="Y1154">
        <v>15</v>
      </c>
      <c r="Z1154">
        <v>3</v>
      </c>
      <c r="AA1154">
        <v>40</v>
      </c>
      <c r="AB1154">
        <v>260</v>
      </c>
      <c r="AC1154">
        <v>25</v>
      </c>
      <c r="AD1154">
        <v>4</v>
      </c>
    </row>
    <row r="1155" spans="1:31" x14ac:dyDescent="0.3">
      <c r="A1155" t="s">
        <v>2282</v>
      </c>
      <c r="B1155" t="s">
        <v>2818</v>
      </c>
      <c r="C1155" t="s">
        <v>3095</v>
      </c>
      <c r="D1155" t="s">
        <v>3096</v>
      </c>
      <c r="E1155" t="s">
        <v>1598</v>
      </c>
      <c r="F1155" s="1"/>
      <c r="G1155" t="s">
        <v>950</v>
      </c>
      <c r="J1155" t="s">
        <v>1307</v>
      </c>
      <c r="X1155">
        <v>211</v>
      </c>
      <c r="Y1155">
        <v>239</v>
      </c>
      <c r="Z1155">
        <v>306</v>
      </c>
      <c r="AA1155">
        <v>318</v>
      </c>
      <c r="AB1155">
        <v>382</v>
      </c>
      <c r="AC1155">
        <v>422</v>
      </c>
      <c r="AD1155">
        <v>298</v>
      </c>
    </row>
    <row r="1156" spans="1:31" x14ac:dyDescent="0.3">
      <c r="A1156" t="s">
        <v>2283</v>
      </c>
      <c r="B1156" t="s">
        <v>2818</v>
      </c>
      <c r="C1156" t="s">
        <v>3095</v>
      </c>
      <c r="D1156" t="s">
        <v>3096</v>
      </c>
      <c r="E1156" t="s">
        <v>1812</v>
      </c>
      <c r="F1156" s="1"/>
      <c r="G1156" t="s">
        <v>950</v>
      </c>
      <c r="J1156" t="s">
        <v>1307</v>
      </c>
      <c r="X1156">
        <v>9</v>
      </c>
      <c r="Y1156">
        <v>7</v>
      </c>
      <c r="Z1156">
        <v>18</v>
      </c>
      <c r="AA1156">
        <v>13</v>
      </c>
      <c r="AB1156">
        <v>9</v>
      </c>
      <c r="AC1156">
        <v>13</v>
      </c>
      <c r="AD1156">
        <v>14</v>
      </c>
    </row>
    <row r="1157" spans="1:31" x14ac:dyDescent="0.3">
      <c r="A1157" t="s">
        <v>2284</v>
      </c>
      <c r="B1157" t="s">
        <v>2818</v>
      </c>
      <c r="C1157" t="s">
        <v>3095</v>
      </c>
      <c r="D1157" t="s">
        <v>3096</v>
      </c>
      <c r="E1157" t="s">
        <v>1575</v>
      </c>
      <c r="F1157" s="1"/>
      <c r="G1157" t="s">
        <v>950</v>
      </c>
      <c r="J1157" t="s">
        <v>1307</v>
      </c>
      <c r="X1157">
        <v>739</v>
      </c>
      <c r="Y1157">
        <v>973</v>
      </c>
      <c r="Z1157">
        <v>1331</v>
      </c>
      <c r="AA1157">
        <v>1517</v>
      </c>
      <c r="AB1157">
        <v>1281</v>
      </c>
      <c r="AC1157">
        <v>872</v>
      </c>
      <c r="AD1157">
        <v>1938</v>
      </c>
    </row>
    <row r="1158" spans="1:31" x14ac:dyDescent="0.3">
      <c r="A1158" t="s">
        <v>2285</v>
      </c>
      <c r="B1158" t="s">
        <v>2818</v>
      </c>
      <c r="C1158" t="s">
        <v>3095</v>
      </c>
      <c r="D1158" t="s">
        <v>3096</v>
      </c>
      <c r="E1158" t="s">
        <v>1682</v>
      </c>
      <c r="F1158" s="1"/>
      <c r="G1158" t="s">
        <v>950</v>
      </c>
      <c r="J1158" t="s">
        <v>1307</v>
      </c>
      <c r="X1158">
        <v>18</v>
      </c>
      <c r="Y1158">
        <v>37</v>
      </c>
      <c r="Z1158">
        <v>31</v>
      </c>
      <c r="AA1158">
        <v>1136</v>
      </c>
      <c r="AB1158">
        <v>459</v>
      </c>
      <c r="AC1158">
        <v>107</v>
      </c>
      <c r="AD1158">
        <v>166</v>
      </c>
    </row>
    <row r="1159" spans="1:31" x14ac:dyDescent="0.3">
      <c r="A1159" t="s">
        <v>2286</v>
      </c>
      <c r="B1159" t="s">
        <v>2818</v>
      </c>
      <c r="C1159" t="s">
        <v>3095</v>
      </c>
      <c r="D1159" t="s">
        <v>3096</v>
      </c>
      <c r="E1159" t="s">
        <v>1332</v>
      </c>
      <c r="F1159" s="1"/>
      <c r="G1159" t="s">
        <v>950</v>
      </c>
      <c r="J1159" t="s">
        <v>1307</v>
      </c>
      <c r="X1159">
        <v>6890</v>
      </c>
      <c r="Y1159">
        <v>6412</v>
      </c>
      <c r="Z1159">
        <v>6295</v>
      </c>
      <c r="AA1159">
        <v>6443</v>
      </c>
      <c r="AB1159">
        <v>6667</v>
      </c>
      <c r="AC1159">
        <v>6975</v>
      </c>
      <c r="AD1159">
        <v>7796</v>
      </c>
    </row>
    <row r="1160" spans="1:31" x14ac:dyDescent="0.3">
      <c r="A1160" t="s">
        <v>2287</v>
      </c>
      <c r="B1160" t="s">
        <v>2818</v>
      </c>
      <c r="C1160" t="s">
        <v>3095</v>
      </c>
      <c r="D1160" t="s">
        <v>3096</v>
      </c>
      <c r="E1160" t="s">
        <v>1478</v>
      </c>
      <c r="F1160" s="1"/>
      <c r="G1160" t="s">
        <v>950</v>
      </c>
      <c r="J1160" t="s">
        <v>1307</v>
      </c>
      <c r="X1160">
        <v>1104</v>
      </c>
      <c r="Y1160">
        <v>1137</v>
      </c>
      <c r="Z1160">
        <v>1226</v>
      </c>
      <c r="AA1160">
        <v>1383</v>
      </c>
      <c r="AB1160">
        <v>1628</v>
      </c>
      <c r="AC1160">
        <v>2092</v>
      </c>
      <c r="AD1160">
        <v>2519</v>
      </c>
    </row>
    <row r="1161" spans="1:31" x14ac:dyDescent="0.3">
      <c r="A1161" t="s">
        <v>2288</v>
      </c>
      <c r="B1161" t="s">
        <v>2818</v>
      </c>
      <c r="C1161" t="s">
        <v>3095</v>
      </c>
      <c r="D1161" t="s">
        <v>3096</v>
      </c>
      <c r="E1161" t="s">
        <v>1887</v>
      </c>
      <c r="F1161" s="1"/>
      <c r="G1161" t="s">
        <v>950</v>
      </c>
      <c r="J1161" t="s">
        <v>1307</v>
      </c>
      <c r="X1161">
        <v>42</v>
      </c>
      <c r="Y1161">
        <v>28</v>
      </c>
      <c r="Z1161">
        <v>41</v>
      </c>
      <c r="AA1161">
        <v>13</v>
      </c>
      <c r="AB1161">
        <v>30</v>
      </c>
      <c r="AC1161">
        <v>49</v>
      </c>
      <c r="AD1161">
        <v>60</v>
      </c>
    </row>
    <row r="1162" spans="1:31" x14ac:dyDescent="0.3">
      <c r="A1162" t="s">
        <v>2289</v>
      </c>
      <c r="B1162" t="s">
        <v>2818</v>
      </c>
      <c r="C1162" t="s">
        <v>3095</v>
      </c>
      <c r="D1162" t="s">
        <v>3096</v>
      </c>
      <c r="E1162" t="s">
        <v>1357</v>
      </c>
      <c r="F1162" s="1"/>
      <c r="G1162" t="s">
        <v>950</v>
      </c>
      <c r="J1162" t="s">
        <v>1307</v>
      </c>
      <c r="X1162">
        <v>96328</v>
      </c>
      <c r="Y1162">
        <v>93625</v>
      </c>
      <c r="Z1162">
        <v>88383</v>
      </c>
      <c r="AA1162">
        <v>84095</v>
      </c>
      <c r="AB1162">
        <v>80492</v>
      </c>
      <c r="AC1162">
        <v>79195</v>
      </c>
      <c r="AD1162">
        <v>83550</v>
      </c>
    </row>
    <row r="1163" spans="1:31" x14ac:dyDescent="0.3">
      <c r="A1163" t="s">
        <v>2290</v>
      </c>
      <c r="B1163" t="s">
        <v>2818</v>
      </c>
      <c r="C1163" t="s">
        <v>3095</v>
      </c>
      <c r="D1163" t="s">
        <v>3096</v>
      </c>
      <c r="E1163" t="s">
        <v>1515</v>
      </c>
      <c r="F1163" s="1"/>
      <c r="G1163" t="s">
        <v>950</v>
      </c>
      <c r="J1163" t="s">
        <v>1307</v>
      </c>
      <c r="X1163">
        <v>40216</v>
      </c>
      <c r="Y1163">
        <v>33837</v>
      </c>
      <c r="Z1163">
        <v>34245</v>
      </c>
      <c r="AA1163">
        <v>33539</v>
      </c>
      <c r="AB1163">
        <v>31976</v>
      </c>
      <c r="AC1163">
        <v>31613</v>
      </c>
      <c r="AD1163">
        <v>28662</v>
      </c>
    </row>
    <row r="1164" spans="1:31" x14ac:dyDescent="0.3">
      <c r="A1164" t="s">
        <v>2291</v>
      </c>
      <c r="B1164" t="s">
        <v>2818</v>
      </c>
      <c r="C1164" t="s">
        <v>3095</v>
      </c>
      <c r="D1164" t="s">
        <v>3096</v>
      </c>
      <c r="E1164" t="s">
        <v>111</v>
      </c>
      <c r="F1164" s="1"/>
      <c r="G1164" t="s">
        <v>950</v>
      </c>
      <c r="J1164" t="s">
        <v>1307</v>
      </c>
      <c r="X1164">
        <v>42187</v>
      </c>
      <c r="Y1164">
        <v>43671</v>
      </c>
      <c r="Z1164">
        <v>43680</v>
      </c>
      <c r="AA1164">
        <v>41674</v>
      </c>
      <c r="AB1164">
        <v>40505</v>
      </c>
      <c r="AC1164">
        <v>40743</v>
      </c>
      <c r="AD1164">
        <v>47676</v>
      </c>
    </row>
    <row r="1165" spans="1:31" x14ac:dyDescent="0.3">
      <c r="A1165" t="s">
        <v>2292</v>
      </c>
      <c r="B1165" t="s">
        <v>2818</v>
      </c>
      <c r="C1165" t="s">
        <v>2819</v>
      </c>
      <c r="D1165" t="s">
        <v>2820</v>
      </c>
      <c r="E1165" t="s">
        <v>1251</v>
      </c>
      <c r="F1165" s="1"/>
      <c r="G1165" t="s">
        <v>47</v>
      </c>
      <c r="J1165" t="s">
        <v>951</v>
      </c>
      <c r="S1165">
        <v>0.96797101449275358</v>
      </c>
      <c r="T1165">
        <v>0.77847826086956473</v>
      </c>
      <c r="U1165">
        <v>0.83434782608695657</v>
      </c>
      <c r="V1165">
        <v>1.0177536231884061</v>
      </c>
      <c r="W1165">
        <v>1.5378985507246381</v>
      </c>
      <c r="X1165">
        <v>0.58572463768115912</v>
      </c>
      <c r="Y1165">
        <v>0.51999999999999991</v>
      </c>
      <c r="Z1165">
        <v>0.7416666666666667</v>
      </c>
      <c r="AA1165">
        <v>0.43028985507246392</v>
      </c>
      <c r="AB1165">
        <v>0.51637681159420279</v>
      </c>
      <c r="AC1165">
        <v>1.3110144927536227</v>
      </c>
      <c r="AD1165">
        <v>0.35811594202898556</v>
      </c>
      <c r="AE1165">
        <v>0.45710144927536261</v>
      </c>
    </row>
    <row r="1166" spans="1:31" x14ac:dyDescent="0.3">
      <c r="A1166" t="s">
        <v>2293</v>
      </c>
      <c r="B1166" t="s">
        <v>2818</v>
      </c>
      <c r="C1166" t="s">
        <v>2819</v>
      </c>
      <c r="D1166" t="s">
        <v>2820</v>
      </c>
      <c r="E1166" t="s">
        <v>1253</v>
      </c>
      <c r="F1166" s="1"/>
      <c r="G1166" t="s">
        <v>47</v>
      </c>
      <c r="J1166" t="s">
        <v>951</v>
      </c>
      <c r="S1166">
        <v>49.233913043478346</v>
      </c>
      <c r="T1166">
        <v>55.842536231884097</v>
      </c>
      <c r="U1166">
        <v>56.226956521739098</v>
      </c>
      <c r="V1166">
        <v>60.041376811594183</v>
      </c>
      <c r="W1166">
        <v>54.474057971014481</v>
      </c>
      <c r="X1166">
        <v>51.021304347826096</v>
      </c>
      <c r="Y1166">
        <v>53.858043478260832</v>
      </c>
      <c r="Z1166">
        <v>52.167826086956602</v>
      </c>
      <c r="AA1166">
        <v>50.084710144927563</v>
      </c>
      <c r="AB1166">
        <v>51.057246376811491</v>
      </c>
      <c r="AC1166">
        <v>51.903115942028968</v>
      </c>
      <c r="AD1166">
        <v>47.453985507246365</v>
      </c>
      <c r="AE1166">
        <v>36.489855072463769</v>
      </c>
    </row>
    <row r="1167" spans="1:31" x14ac:dyDescent="0.3">
      <c r="A1167" t="s">
        <v>2294</v>
      </c>
      <c r="B1167" t="s">
        <v>2818</v>
      </c>
      <c r="C1167" t="s">
        <v>2819</v>
      </c>
      <c r="D1167" t="s">
        <v>2820</v>
      </c>
      <c r="E1167" t="s">
        <v>1255</v>
      </c>
      <c r="F1167" s="1"/>
      <c r="G1167" t="s">
        <v>47</v>
      </c>
      <c r="J1167" t="s">
        <v>951</v>
      </c>
      <c r="S1167">
        <v>43.204710144927574</v>
      </c>
      <c r="T1167">
        <v>48.780724637681132</v>
      </c>
      <c r="U1167">
        <v>57.711811594202921</v>
      </c>
      <c r="V1167">
        <v>66.722173913043562</v>
      </c>
      <c r="W1167">
        <v>64.474275362318849</v>
      </c>
      <c r="X1167">
        <v>60.408333333333246</v>
      </c>
      <c r="Y1167">
        <v>54.164492753623136</v>
      </c>
      <c r="Z1167">
        <v>50.291666666666657</v>
      </c>
      <c r="AA1167">
        <v>47.314492753623171</v>
      </c>
      <c r="AB1167">
        <v>44.577681159420315</v>
      </c>
      <c r="AC1167">
        <v>49.008188405797092</v>
      </c>
      <c r="AD1167">
        <v>50.19869565217391</v>
      </c>
      <c r="AE1167">
        <v>45.696521739130418</v>
      </c>
    </row>
    <row r="1168" spans="1:31" x14ac:dyDescent="0.3">
      <c r="A1168" t="s">
        <v>2295</v>
      </c>
      <c r="B1168" t="s">
        <v>2818</v>
      </c>
      <c r="C1168" t="s">
        <v>2819</v>
      </c>
      <c r="D1168" t="s">
        <v>2820</v>
      </c>
      <c r="E1168" t="s">
        <v>1257</v>
      </c>
      <c r="F1168" s="1"/>
      <c r="G1168" t="s">
        <v>47</v>
      </c>
      <c r="J1168" t="s">
        <v>951</v>
      </c>
      <c r="S1168">
        <v>1.7863043478260883</v>
      </c>
      <c r="T1168">
        <v>1.7996376811594206</v>
      </c>
      <c r="U1168">
        <v>2.011086956521738</v>
      </c>
      <c r="V1168">
        <v>1.3650724637681151</v>
      </c>
      <c r="W1168">
        <v>1.8252173913043483</v>
      </c>
      <c r="X1168">
        <v>0.78550724637681213</v>
      </c>
      <c r="Y1168">
        <v>0.75789855072463774</v>
      </c>
      <c r="Z1168">
        <v>0.90108695652173898</v>
      </c>
      <c r="AA1168">
        <v>0.90007246376811623</v>
      </c>
      <c r="AB1168">
        <v>0.92797101449275377</v>
      </c>
      <c r="AC1168">
        <v>1.6135507246376803</v>
      </c>
      <c r="AD1168">
        <v>1.035869565217391</v>
      </c>
      <c r="AE1168">
        <v>0.63855072463768103</v>
      </c>
    </row>
    <row r="1169" spans="1:31" x14ac:dyDescent="0.3">
      <c r="A1169" t="s">
        <v>2296</v>
      </c>
      <c r="B1169" t="s">
        <v>2818</v>
      </c>
      <c r="C1169" t="s">
        <v>2819</v>
      </c>
      <c r="D1169" t="s">
        <v>2820</v>
      </c>
      <c r="E1169" t="s">
        <v>1259</v>
      </c>
      <c r="F1169" s="1"/>
      <c r="G1169" t="s">
        <v>47</v>
      </c>
      <c r="J1169" t="s">
        <v>951</v>
      </c>
      <c r="S1169">
        <v>1.766811594202897</v>
      </c>
      <c r="T1169">
        <v>2.1974637681159437</v>
      </c>
      <c r="U1169">
        <v>2.0576086956521755</v>
      </c>
      <c r="V1169">
        <v>2.0092753623188413</v>
      </c>
      <c r="W1169">
        <v>3.1243478260869568</v>
      </c>
      <c r="X1169">
        <v>2.1707971014492751</v>
      </c>
      <c r="Y1169">
        <v>2.406884057971014</v>
      </c>
      <c r="Z1169">
        <v>2.1339130434782603</v>
      </c>
      <c r="AA1169">
        <v>2.0663043478260863</v>
      </c>
      <c r="AB1169">
        <v>2.1494202898550712</v>
      </c>
      <c r="AC1169">
        <v>2.4081884057971013</v>
      </c>
      <c r="AD1169">
        <v>1.6451449275362326</v>
      </c>
      <c r="AE1169">
        <v>1.3713043478260867</v>
      </c>
    </row>
    <row r="1170" spans="1:31" x14ac:dyDescent="0.3">
      <c r="A1170" t="s">
        <v>2297</v>
      </c>
      <c r="B1170" t="s">
        <v>2818</v>
      </c>
      <c r="C1170" t="s">
        <v>2819</v>
      </c>
      <c r="D1170" t="s">
        <v>2820</v>
      </c>
      <c r="E1170" t="s">
        <v>1261</v>
      </c>
      <c r="F1170" s="1"/>
      <c r="G1170" t="s">
        <v>47</v>
      </c>
      <c r="J1170" t="s">
        <v>951</v>
      </c>
      <c r="S1170">
        <v>9.3478260869565091</v>
      </c>
      <c r="T1170">
        <v>10.35615942028986</v>
      </c>
      <c r="U1170">
        <v>8.356666666666662</v>
      </c>
      <c r="V1170">
        <v>9.313478260869573</v>
      </c>
      <c r="W1170">
        <v>9.5277536231884099</v>
      </c>
      <c r="X1170">
        <v>8.2512318840579884</v>
      </c>
      <c r="Y1170">
        <v>8.8273913043478274</v>
      </c>
      <c r="Z1170">
        <v>8.819710144927539</v>
      </c>
      <c r="AA1170">
        <v>8.2772463768116005</v>
      </c>
      <c r="AB1170">
        <v>9.5203623188405828</v>
      </c>
      <c r="AC1170">
        <v>9.1511594202898543</v>
      </c>
      <c r="AD1170">
        <v>8.0972463768116008</v>
      </c>
      <c r="AE1170">
        <v>6.3913043478260905</v>
      </c>
    </row>
    <row r="1171" spans="1:31" x14ac:dyDescent="0.3">
      <c r="A1171" t="s">
        <v>2298</v>
      </c>
      <c r="B1171" t="s">
        <v>2818</v>
      </c>
      <c r="C1171" t="s">
        <v>2819</v>
      </c>
      <c r="D1171" t="s">
        <v>2820</v>
      </c>
      <c r="E1171" t="s">
        <v>1263</v>
      </c>
      <c r="F1171" s="1"/>
      <c r="G1171" t="s">
        <v>47</v>
      </c>
      <c r="J1171" t="s">
        <v>951</v>
      </c>
      <c r="S1171">
        <v>1.337536231884058</v>
      </c>
      <c r="T1171">
        <v>2.2005797101449263</v>
      </c>
      <c r="U1171">
        <v>3.4568840579710156</v>
      </c>
      <c r="V1171">
        <v>3.191811594202898</v>
      </c>
      <c r="W1171">
        <v>4.0761594202898559</v>
      </c>
      <c r="X1171">
        <v>2.3405072463768102</v>
      </c>
      <c r="Y1171">
        <v>1.9160144927536225</v>
      </c>
      <c r="Z1171">
        <v>1.7781159420289856</v>
      </c>
      <c r="AA1171">
        <v>1.3298550724637677</v>
      </c>
      <c r="AB1171">
        <v>0.9653623188405791</v>
      </c>
      <c r="AC1171">
        <v>1.706521739130435</v>
      </c>
      <c r="AD1171">
        <v>0.55652173913043457</v>
      </c>
      <c r="AE1171">
        <v>0.31594202898550716</v>
      </c>
    </row>
    <row r="1172" spans="1:31" x14ac:dyDescent="0.3">
      <c r="A1172" t="s">
        <v>2299</v>
      </c>
      <c r="B1172" t="s">
        <v>2818</v>
      </c>
      <c r="C1172" t="s">
        <v>2819</v>
      </c>
      <c r="D1172" t="s">
        <v>2820</v>
      </c>
      <c r="E1172" t="s">
        <v>1265</v>
      </c>
      <c r="F1172" s="1"/>
      <c r="G1172" t="s">
        <v>47</v>
      </c>
      <c r="J1172" t="s">
        <v>951</v>
      </c>
      <c r="S1172">
        <v>5.8992753623188356</v>
      </c>
      <c r="T1172">
        <v>6.7670289855072436</v>
      </c>
      <c r="U1172">
        <v>6.0359420289855024</v>
      </c>
      <c r="V1172">
        <v>5.9568115942028959</v>
      </c>
      <c r="W1172">
        <v>7.9401449275362248</v>
      </c>
      <c r="X1172">
        <v>7.593188405797104</v>
      </c>
      <c r="Y1172">
        <v>7.5115217391304334</v>
      </c>
      <c r="Z1172">
        <v>7.7368115942028997</v>
      </c>
      <c r="AA1172">
        <v>7.3636956521739112</v>
      </c>
      <c r="AB1172">
        <v>7.4902898550724615</v>
      </c>
      <c r="AC1172">
        <v>7.7176086956521655</v>
      </c>
      <c r="AD1172">
        <v>6.1008695652173914</v>
      </c>
      <c r="AE1172">
        <v>3.6828985507246346</v>
      </c>
    </row>
    <row r="1173" spans="1:31" x14ac:dyDescent="0.3">
      <c r="A1173" t="s">
        <v>2300</v>
      </c>
      <c r="B1173" t="s">
        <v>2818</v>
      </c>
      <c r="C1173" t="s">
        <v>2819</v>
      </c>
      <c r="D1173" t="s">
        <v>2820</v>
      </c>
      <c r="E1173" t="s">
        <v>1267</v>
      </c>
      <c r="F1173" s="1"/>
      <c r="G1173" t="s">
        <v>47</v>
      </c>
      <c r="J1173" t="s">
        <v>951</v>
      </c>
      <c r="S1173">
        <v>7.5321014492753662</v>
      </c>
      <c r="T1173">
        <v>8.8293478260869573</v>
      </c>
      <c r="U1173">
        <v>8.5468115942028984</v>
      </c>
      <c r="V1173">
        <v>8.0200724637681216</v>
      </c>
      <c r="W1173">
        <v>8.8278260869565219</v>
      </c>
      <c r="X1173">
        <v>8.1513768115942113</v>
      </c>
      <c r="Y1173">
        <v>9.6743478260869527</v>
      </c>
      <c r="Z1173">
        <v>9.1383333333333194</v>
      </c>
      <c r="AA1173">
        <v>8.6188405797101435</v>
      </c>
      <c r="AB1173">
        <v>8.9139855072463821</v>
      </c>
      <c r="AC1173">
        <v>9.2107971014492698</v>
      </c>
      <c r="AD1173">
        <v>11.49282608695653</v>
      </c>
      <c r="AE1173">
        <v>6.285507246376814</v>
      </c>
    </row>
    <row r="1174" spans="1:31" x14ac:dyDescent="0.3">
      <c r="A1174" t="s">
        <v>2301</v>
      </c>
      <c r="B1174" t="s">
        <v>2818</v>
      </c>
      <c r="C1174" t="s">
        <v>2819</v>
      </c>
      <c r="D1174" t="s">
        <v>2820</v>
      </c>
      <c r="E1174" t="s">
        <v>1269</v>
      </c>
      <c r="F1174" s="1"/>
      <c r="G1174" t="s">
        <v>47</v>
      </c>
      <c r="J1174" t="s">
        <v>951</v>
      </c>
      <c r="S1174">
        <v>2.4118115942028995</v>
      </c>
      <c r="T1174">
        <v>2.5454347826086954</v>
      </c>
      <c r="U1174">
        <v>2.1805072463768127</v>
      </c>
      <c r="V1174">
        <v>1.9100000000000001</v>
      </c>
      <c r="W1174">
        <v>2.5455797101449291</v>
      </c>
      <c r="X1174">
        <v>2.0970289855072459</v>
      </c>
      <c r="Y1174">
        <v>2.5231159420289844</v>
      </c>
      <c r="Z1174">
        <v>2.3943478260869555</v>
      </c>
      <c r="AA1174">
        <v>2.3924637681159417</v>
      </c>
      <c r="AB1174">
        <v>2.6456521739130459</v>
      </c>
      <c r="AC1174">
        <v>3.1571739130434766</v>
      </c>
      <c r="AD1174">
        <v>2.1247826086956518</v>
      </c>
      <c r="AE1174">
        <v>1.7359420289855074</v>
      </c>
    </row>
    <row r="1175" spans="1:31" x14ac:dyDescent="0.3">
      <c r="A1175" t="s">
        <v>2302</v>
      </c>
      <c r="B1175" t="s">
        <v>2818</v>
      </c>
      <c r="C1175" t="s">
        <v>2819</v>
      </c>
      <c r="D1175" t="s">
        <v>2820</v>
      </c>
      <c r="E1175" t="s">
        <v>973</v>
      </c>
      <c r="F1175" s="1"/>
      <c r="G1175" t="s">
        <v>47</v>
      </c>
      <c r="J1175" t="s">
        <v>951</v>
      </c>
      <c r="S1175">
        <v>0.67057971014492757</v>
      </c>
      <c r="T1175">
        <v>0.99369565217391231</v>
      </c>
      <c r="U1175">
        <v>0.78898550724637662</v>
      </c>
      <c r="V1175">
        <v>0.93652173913043424</v>
      </c>
      <c r="W1175">
        <v>1.7535507246376811</v>
      </c>
      <c r="X1175">
        <v>0.91710144927536197</v>
      </c>
      <c r="Y1175">
        <v>0.60753623188405814</v>
      </c>
      <c r="Z1175">
        <v>0.62072463768115937</v>
      </c>
      <c r="AA1175">
        <v>0.61405797101449233</v>
      </c>
      <c r="AB1175">
        <v>0.53318840579710136</v>
      </c>
      <c r="AC1175">
        <v>1.3051449275362315</v>
      </c>
      <c r="AD1175">
        <v>0.59528985507246368</v>
      </c>
      <c r="AE1175">
        <v>1.0197101449275363</v>
      </c>
    </row>
    <row r="1176" spans="1:31" x14ac:dyDescent="0.3">
      <c r="A1176" t="s">
        <v>2303</v>
      </c>
      <c r="B1176" t="s">
        <v>2818</v>
      </c>
      <c r="C1176" t="s">
        <v>2819</v>
      </c>
      <c r="D1176" t="s">
        <v>2821</v>
      </c>
      <c r="E1176" t="s">
        <v>1251</v>
      </c>
      <c r="F1176" s="1"/>
      <c r="G1176" t="s">
        <v>47</v>
      </c>
      <c r="J1176" t="s">
        <v>951</v>
      </c>
      <c r="S1176">
        <v>1.2851449275362328</v>
      </c>
      <c r="T1176">
        <v>0.8999275362318836</v>
      </c>
      <c r="U1176">
        <v>0.85500000000000043</v>
      </c>
      <c r="V1176">
        <v>1.1275362318840574</v>
      </c>
      <c r="W1176">
        <v>1.5180434782608709</v>
      </c>
      <c r="X1176">
        <v>0.69521739130434801</v>
      </c>
      <c r="Y1176">
        <v>0.68884057971014556</v>
      </c>
      <c r="Z1176">
        <v>0.90181159420289869</v>
      </c>
      <c r="AA1176">
        <v>0.69413043478260938</v>
      </c>
      <c r="AB1176">
        <v>0.78463768115942045</v>
      </c>
      <c r="AC1176">
        <v>1.6201449275362323</v>
      </c>
      <c r="AD1176">
        <v>0.82557971014492781</v>
      </c>
      <c r="AE1176">
        <v>0.79942028985507252</v>
      </c>
    </row>
    <row r="1177" spans="1:31" x14ac:dyDescent="0.3">
      <c r="A1177" t="s">
        <v>2304</v>
      </c>
      <c r="B1177" t="s">
        <v>2818</v>
      </c>
      <c r="C1177" t="s">
        <v>2819</v>
      </c>
      <c r="D1177" t="s">
        <v>2821</v>
      </c>
      <c r="E1177" t="s">
        <v>1253</v>
      </c>
      <c r="F1177" s="1"/>
      <c r="G1177" t="s">
        <v>47</v>
      </c>
      <c r="J1177" t="s">
        <v>951</v>
      </c>
      <c r="S1177">
        <v>165.61362318840588</v>
      </c>
      <c r="T1177">
        <v>184.34557971014505</v>
      </c>
      <c r="U1177">
        <v>181.57876811594215</v>
      </c>
      <c r="V1177">
        <v>197.76463768115951</v>
      </c>
      <c r="W1177">
        <v>187.49884057971028</v>
      </c>
      <c r="X1177">
        <v>179.31050724637674</v>
      </c>
      <c r="Y1177">
        <v>187.91586956521695</v>
      </c>
      <c r="Z1177">
        <v>183.77644927536255</v>
      </c>
      <c r="AA1177">
        <v>170.72681159420299</v>
      </c>
      <c r="AB1177">
        <v>164.88449275362305</v>
      </c>
      <c r="AC1177">
        <v>165.79427536231913</v>
      </c>
      <c r="AD1177">
        <v>167.98449275362324</v>
      </c>
      <c r="AE1177">
        <v>141.74405797101446</v>
      </c>
    </row>
    <row r="1178" spans="1:31" x14ac:dyDescent="0.3">
      <c r="A1178" t="s">
        <v>2305</v>
      </c>
      <c r="B1178" t="s">
        <v>2818</v>
      </c>
      <c r="C1178" t="s">
        <v>2819</v>
      </c>
      <c r="D1178" t="s">
        <v>2821</v>
      </c>
      <c r="E1178" t="s">
        <v>1255</v>
      </c>
      <c r="F1178" s="1"/>
      <c r="G1178" t="s">
        <v>47</v>
      </c>
      <c r="J1178" t="s">
        <v>951</v>
      </c>
      <c r="S1178">
        <v>164.00811594202924</v>
      </c>
      <c r="T1178">
        <v>169.8336956521735</v>
      </c>
      <c r="U1178">
        <v>165.08572463768101</v>
      </c>
      <c r="V1178">
        <v>172.67543478260876</v>
      </c>
      <c r="W1178">
        <v>153.82717391304354</v>
      </c>
      <c r="X1178">
        <v>137.75130434782616</v>
      </c>
      <c r="Y1178">
        <v>127.20855072463763</v>
      </c>
      <c r="Z1178">
        <v>117.79594202898564</v>
      </c>
      <c r="AA1178">
        <v>113.21449275362303</v>
      </c>
      <c r="AB1178">
        <v>105.29217391304331</v>
      </c>
      <c r="AC1178">
        <v>108.5067391304348</v>
      </c>
      <c r="AD1178">
        <v>115.75659420289851</v>
      </c>
      <c r="AE1178">
        <v>106.82434782608688</v>
      </c>
    </row>
    <row r="1179" spans="1:31" x14ac:dyDescent="0.3">
      <c r="A1179" t="s">
        <v>2306</v>
      </c>
      <c r="B1179" t="s">
        <v>2818</v>
      </c>
      <c r="C1179" t="s">
        <v>2819</v>
      </c>
      <c r="D1179" t="s">
        <v>2821</v>
      </c>
      <c r="E1179" t="s">
        <v>1257</v>
      </c>
      <c r="F1179" s="1"/>
      <c r="G1179" t="s">
        <v>47</v>
      </c>
      <c r="J1179" t="s">
        <v>951</v>
      </c>
      <c r="S1179">
        <v>7.6343478260869526</v>
      </c>
      <c r="T1179">
        <v>8.5589855072463799</v>
      </c>
      <c r="U1179">
        <v>11.736304347826094</v>
      </c>
      <c r="V1179">
        <v>7.7873188405797116</v>
      </c>
      <c r="W1179">
        <v>5.863333333333328</v>
      </c>
      <c r="X1179">
        <v>4.7917391304347854</v>
      </c>
      <c r="Y1179">
        <v>6.1723188405797096</v>
      </c>
      <c r="Z1179">
        <v>7.4549999999999947</v>
      </c>
      <c r="AA1179">
        <v>6.8449999999999962</v>
      </c>
      <c r="AB1179">
        <v>7.3291304347826065</v>
      </c>
      <c r="AC1179">
        <v>8.6666666666666643</v>
      </c>
      <c r="AD1179">
        <v>8.3965217391304314</v>
      </c>
      <c r="AE1179">
        <v>7.6115942028985497</v>
      </c>
    </row>
    <row r="1180" spans="1:31" x14ac:dyDescent="0.3">
      <c r="A1180" t="s">
        <v>2307</v>
      </c>
      <c r="B1180" t="s">
        <v>2818</v>
      </c>
      <c r="C1180" t="s">
        <v>2819</v>
      </c>
      <c r="D1180" t="s">
        <v>2821</v>
      </c>
      <c r="E1180" t="s">
        <v>1259</v>
      </c>
      <c r="F1180" s="1"/>
      <c r="G1180" t="s">
        <v>47</v>
      </c>
      <c r="J1180" t="s">
        <v>951</v>
      </c>
      <c r="S1180">
        <v>31.874927536231926</v>
      </c>
      <c r="T1180">
        <v>39.906811594202864</v>
      </c>
      <c r="U1180">
        <v>40.142463768115917</v>
      </c>
      <c r="V1180">
        <v>43.759275362318867</v>
      </c>
      <c r="W1180">
        <v>40.880217391304349</v>
      </c>
      <c r="X1180">
        <v>41.350289855072454</v>
      </c>
      <c r="Y1180">
        <v>46.377971014492793</v>
      </c>
      <c r="Z1180">
        <v>45.630797101449261</v>
      </c>
      <c r="AA1180">
        <v>43.274420289855072</v>
      </c>
      <c r="AB1180">
        <v>41.826086956521799</v>
      </c>
      <c r="AC1180">
        <v>39.714202898550738</v>
      </c>
      <c r="AD1180">
        <v>41.088478260869572</v>
      </c>
      <c r="AE1180">
        <v>40.277971014492771</v>
      </c>
    </row>
    <row r="1181" spans="1:31" x14ac:dyDescent="0.3">
      <c r="A1181" t="s">
        <v>2308</v>
      </c>
      <c r="B1181" t="s">
        <v>2818</v>
      </c>
      <c r="C1181" t="s">
        <v>2819</v>
      </c>
      <c r="D1181" t="s">
        <v>2821</v>
      </c>
      <c r="E1181" t="s">
        <v>1261</v>
      </c>
      <c r="F1181" s="1"/>
      <c r="G1181" t="s">
        <v>47</v>
      </c>
      <c r="J1181" t="s">
        <v>951</v>
      </c>
      <c r="S1181">
        <v>41.010652173913037</v>
      </c>
      <c r="T1181">
        <v>42.333188405797095</v>
      </c>
      <c r="U1181">
        <v>36.752173913043464</v>
      </c>
      <c r="V1181">
        <v>40.797681159420279</v>
      </c>
      <c r="W1181">
        <v>35.626376811594099</v>
      </c>
      <c r="X1181">
        <v>35.911304347826125</v>
      </c>
      <c r="Y1181">
        <v>44.916159420289823</v>
      </c>
      <c r="Z1181">
        <v>45.875507246376841</v>
      </c>
      <c r="AA1181">
        <v>46.169855072463797</v>
      </c>
      <c r="AB1181">
        <v>48.501811594202948</v>
      </c>
      <c r="AC1181">
        <v>52.642101449275302</v>
      </c>
      <c r="AD1181">
        <v>57.084492753623053</v>
      </c>
      <c r="AE1181">
        <v>54.233333333333356</v>
      </c>
    </row>
    <row r="1182" spans="1:31" x14ac:dyDescent="0.3">
      <c r="A1182" t="s">
        <v>2309</v>
      </c>
      <c r="B1182" t="s">
        <v>2818</v>
      </c>
      <c r="C1182" t="s">
        <v>2819</v>
      </c>
      <c r="D1182" t="s">
        <v>2821</v>
      </c>
      <c r="E1182" t="s">
        <v>1263</v>
      </c>
      <c r="F1182" s="1"/>
      <c r="G1182" t="s">
        <v>47</v>
      </c>
      <c r="J1182" t="s">
        <v>951</v>
      </c>
      <c r="S1182">
        <v>12.412536231884053</v>
      </c>
      <c r="T1182">
        <v>16.207826086956519</v>
      </c>
      <c r="U1182">
        <v>17.758550724637665</v>
      </c>
      <c r="V1182">
        <v>20.21181159420291</v>
      </c>
      <c r="W1182">
        <v>20.280507246376814</v>
      </c>
      <c r="X1182">
        <v>18.172391304347812</v>
      </c>
      <c r="Y1182">
        <v>21.796159420289847</v>
      </c>
      <c r="Z1182">
        <v>21.231086956521761</v>
      </c>
      <c r="AA1182">
        <v>20.343115942028984</v>
      </c>
      <c r="AB1182">
        <v>20.312608695652163</v>
      </c>
      <c r="AC1182">
        <v>17.964130434782618</v>
      </c>
      <c r="AD1182">
        <v>17.42239130434783</v>
      </c>
      <c r="AE1182">
        <v>16.848115942028986</v>
      </c>
    </row>
    <row r="1183" spans="1:31" x14ac:dyDescent="0.3">
      <c r="A1183" t="s">
        <v>2310</v>
      </c>
      <c r="B1183" t="s">
        <v>2818</v>
      </c>
      <c r="C1183" t="s">
        <v>2819</v>
      </c>
      <c r="D1183" t="s">
        <v>2821</v>
      </c>
      <c r="E1183" t="s">
        <v>1265</v>
      </c>
      <c r="F1183" s="1"/>
      <c r="G1183" t="s">
        <v>47</v>
      </c>
      <c r="J1183" t="s">
        <v>951</v>
      </c>
      <c r="S1183">
        <v>87.060434782608866</v>
      </c>
      <c r="T1183">
        <v>98.704782608695695</v>
      </c>
      <c r="U1183">
        <v>89.731159420289998</v>
      </c>
      <c r="V1183">
        <v>96.146594202898527</v>
      </c>
      <c r="W1183">
        <v>90.40173913043472</v>
      </c>
      <c r="X1183">
        <v>87.708333333333314</v>
      </c>
      <c r="Y1183">
        <v>88.033188405797063</v>
      </c>
      <c r="Z1183">
        <v>87.535217391304428</v>
      </c>
      <c r="AA1183">
        <v>85.697608695652278</v>
      </c>
      <c r="AB1183">
        <v>84.451449275362251</v>
      </c>
      <c r="AC1183">
        <v>81.997536231884098</v>
      </c>
      <c r="AD1183">
        <v>76.603260869565148</v>
      </c>
      <c r="AE1183">
        <v>66.258840579710153</v>
      </c>
    </row>
    <row r="1184" spans="1:31" x14ac:dyDescent="0.3">
      <c r="A1184" t="s">
        <v>2311</v>
      </c>
      <c r="B1184" t="s">
        <v>2818</v>
      </c>
      <c r="C1184" t="s">
        <v>2819</v>
      </c>
      <c r="D1184" t="s">
        <v>2821</v>
      </c>
      <c r="E1184" t="s">
        <v>1267</v>
      </c>
      <c r="F1184" s="1"/>
      <c r="G1184" t="s">
        <v>47</v>
      </c>
      <c r="J1184" t="s">
        <v>951</v>
      </c>
      <c r="S1184">
        <v>62.12514492753629</v>
      </c>
      <c r="T1184">
        <v>76.553260869565094</v>
      </c>
      <c r="U1184">
        <v>72.197391304347789</v>
      </c>
      <c r="V1184">
        <v>74.385072463768111</v>
      </c>
      <c r="W1184">
        <v>69.732318840579723</v>
      </c>
      <c r="X1184">
        <v>65.244275362318774</v>
      </c>
      <c r="Y1184">
        <v>71.540144927536261</v>
      </c>
      <c r="Z1184">
        <v>72.272101449275155</v>
      </c>
      <c r="AA1184">
        <v>71.74340579710146</v>
      </c>
      <c r="AB1184">
        <v>70.020144927536165</v>
      </c>
      <c r="AC1184">
        <v>69.577681159420479</v>
      </c>
      <c r="AD1184">
        <v>71.639782608695626</v>
      </c>
      <c r="AE1184">
        <v>61.87594202898552</v>
      </c>
    </row>
    <row r="1185" spans="1:31" x14ac:dyDescent="0.3">
      <c r="A1185" t="s">
        <v>2312</v>
      </c>
      <c r="B1185" t="s">
        <v>2818</v>
      </c>
      <c r="C1185" t="s">
        <v>2819</v>
      </c>
      <c r="D1185" t="s">
        <v>2821</v>
      </c>
      <c r="E1185" t="s">
        <v>1269</v>
      </c>
      <c r="F1185" s="1"/>
      <c r="G1185" t="s">
        <v>47</v>
      </c>
      <c r="J1185" t="s">
        <v>951</v>
      </c>
      <c r="S1185">
        <v>14.487463768115953</v>
      </c>
      <c r="T1185">
        <v>16.237318840579704</v>
      </c>
      <c r="U1185">
        <v>15.997681159420297</v>
      </c>
      <c r="V1185">
        <v>17.271159420289823</v>
      </c>
      <c r="W1185">
        <v>15.705579710144933</v>
      </c>
      <c r="X1185">
        <v>19.054637681159399</v>
      </c>
      <c r="Y1185">
        <v>25.359347826086914</v>
      </c>
      <c r="Z1185">
        <v>24.373623188405801</v>
      </c>
      <c r="AA1185">
        <v>23.307898550724634</v>
      </c>
      <c r="AB1185">
        <v>22.017898550724659</v>
      </c>
      <c r="AC1185">
        <v>22.194492753623177</v>
      </c>
      <c r="AD1185">
        <v>21.283333333333328</v>
      </c>
      <c r="AE1185">
        <v>16.195942028985513</v>
      </c>
    </row>
    <row r="1186" spans="1:31" x14ac:dyDescent="0.3">
      <c r="A1186" t="s">
        <v>2313</v>
      </c>
      <c r="B1186" t="s">
        <v>2818</v>
      </c>
      <c r="C1186" t="s">
        <v>2819</v>
      </c>
      <c r="D1186" t="s">
        <v>2821</v>
      </c>
      <c r="E1186" t="s">
        <v>973</v>
      </c>
      <c r="F1186" s="1"/>
      <c r="G1186" t="s">
        <v>47</v>
      </c>
      <c r="J1186" t="s">
        <v>951</v>
      </c>
      <c r="S1186">
        <v>4.4894927536231855</v>
      </c>
      <c r="T1186">
        <v>5.1378985507246409</v>
      </c>
      <c r="U1186">
        <v>4.6073188405797092</v>
      </c>
      <c r="V1186">
        <v>4.9356521739130432</v>
      </c>
      <c r="W1186">
        <v>5.2236231884058029</v>
      </c>
      <c r="X1186">
        <v>4.6165217391304365</v>
      </c>
      <c r="Y1186">
        <v>3.9113768115942049</v>
      </c>
      <c r="Z1186">
        <v>4.3055797101449311</v>
      </c>
      <c r="AA1186">
        <v>3.9811594202898557</v>
      </c>
      <c r="AB1186">
        <v>3.9976086956521772</v>
      </c>
      <c r="AC1186">
        <v>5.1477536231884056</v>
      </c>
      <c r="AD1186">
        <v>5.710652173913048</v>
      </c>
      <c r="AE1186">
        <v>6.1626086956521764</v>
      </c>
    </row>
    <row r="1187" spans="1:31" x14ac:dyDescent="0.3">
      <c r="A1187" t="s">
        <v>2314</v>
      </c>
      <c r="B1187" t="s">
        <v>2818</v>
      </c>
      <c r="C1187" t="s">
        <v>2819</v>
      </c>
      <c r="D1187" t="s">
        <v>2822</v>
      </c>
      <c r="E1187" t="s">
        <v>1251</v>
      </c>
      <c r="F1187" s="1"/>
      <c r="G1187" t="s">
        <v>47</v>
      </c>
      <c r="J1187" t="s">
        <v>951</v>
      </c>
      <c r="S1187">
        <v>0.58644927536231883</v>
      </c>
      <c r="T1187">
        <v>0.37144927536231903</v>
      </c>
      <c r="U1187">
        <v>0.29862318840579721</v>
      </c>
      <c r="V1187">
        <v>0.28456521739130447</v>
      </c>
      <c r="W1187">
        <v>1.1832608695652174</v>
      </c>
      <c r="X1187">
        <v>0.27347826086956528</v>
      </c>
      <c r="Y1187">
        <v>0.255</v>
      </c>
      <c r="Z1187">
        <v>0.22594202898550725</v>
      </c>
      <c r="AA1187">
        <v>0.30434782608695649</v>
      </c>
      <c r="AB1187">
        <v>0.30963768115942031</v>
      </c>
      <c r="AC1187">
        <v>1.2115942028985511</v>
      </c>
      <c r="AD1187">
        <v>0.37833333333333341</v>
      </c>
      <c r="AE1187">
        <v>2.4057971014492783E-2</v>
      </c>
    </row>
    <row r="1188" spans="1:31" x14ac:dyDescent="0.3">
      <c r="A1188" t="s">
        <v>2315</v>
      </c>
      <c r="B1188" t="s">
        <v>2818</v>
      </c>
      <c r="C1188" t="s">
        <v>2819</v>
      </c>
      <c r="D1188" t="s">
        <v>2822</v>
      </c>
      <c r="E1188" t="s">
        <v>1253</v>
      </c>
      <c r="F1188" s="1"/>
      <c r="G1188" t="s">
        <v>47</v>
      </c>
      <c r="J1188" t="s">
        <v>951</v>
      </c>
      <c r="S1188">
        <v>127.18608695652171</v>
      </c>
      <c r="T1188">
        <v>140.88862318840592</v>
      </c>
      <c r="U1188">
        <v>138.01724637681139</v>
      </c>
      <c r="V1188">
        <v>149.85260869565209</v>
      </c>
      <c r="W1188">
        <v>144.77652173913052</v>
      </c>
      <c r="X1188">
        <v>138.34797101449294</v>
      </c>
      <c r="Y1188">
        <v>140.18840579710147</v>
      </c>
      <c r="Z1188">
        <v>137.19688405797098</v>
      </c>
      <c r="AA1188">
        <v>126.47898550724643</v>
      </c>
      <c r="AB1188">
        <v>119.71499999999983</v>
      </c>
      <c r="AC1188">
        <v>118.82521739130429</v>
      </c>
      <c r="AD1188">
        <v>123.99884057971018</v>
      </c>
      <c r="AE1188">
        <v>109.10608695652171</v>
      </c>
    </row>
    <row r="1189" spans="1:31" x14ac:dyDescent="0.3">
      <c r="A1189" t="s">
        <v>2316</v>
      </c>
      <c r="B1189" t="s">
        <v>2818</v>
      </c>
      <c r="C1189" t="s">
        <v>2819</v>
      </c>
      <c r="D1189" t="s">
        <v>2822</v>
      </c>
      <c r="E1189" t="s">
        <v>1255</v>
      </c>
      <c r="F1189" s="1"/>
      <c r="G1189" t="s">
        <v>47</v>
      </c>
      <c r="J1189" t="s">
        <v>951</v>
      </c>
      <c r="S1189">
        <v>137.55217391304353</v>
      </c>
      <c r="T1189">
        <v>139.70630434782606</v>
      </c>
      <c r="U1189">
        <v>129.76572463768102</v>
      </c>
      <c r="V1189">
        <v>131.24905797101451</v>
      </c>
      <c r="W1189">
        <v>112.94079710144931</v>
      </c>
      <c r="X1189">
        <v>99.139927536231937</v>
      </c>
      <c r="Y1189">
        <v>88.96753623188404</v>
      </c>
      <c r="Z1189">
        <v>82.611086956521788</v>
      </c>
      <c r="AA1189">
        <v>80.097318840579675</v>
      </c>
      <c r="AB1189">
        <v>72.84311594202893</v>
      </c>
      <c r="AC1189">
        <v>73.780724637681175</v>
      </c>
      <c r="AD1189">
        <v>80.045000000000002</v>
      </c>
      <c r="AE1189">
        <v>75.379999999999953</v>
      </c>
    </row>
    <row r="1190" spans="1:31" x14ac:dyDescent="0.3">
      <c r="A1190" t="s">
        <v>2317</v>
      </c>
      <c r="B1190" t="s">
        <v>2818</v>
      </c>
      <c r="C1190" t="s">
        <v>2819</v>
      </c>
      <c r="D1190" t="s">
        <v>2822</v>
      </c>
      <c r="E1190" t="s">
        <v>1257</v>
      </c>
      <c r="F1190" s="1"/>
      <c r="G1190" t="s">
        <v>47</v>
      </c>
      <c r="J1190" t="s">
        <v>951</v>
      </c>
      <c r="S1190">
        <v>6.5731884057971017</v>
      </c>
      <c r="T1190">
        <v>7.5735507246376788</v>
      </c>
      <c r="U1190">
        <v>10.618115942028982</v>
      </c>
      <c r="V1190">
        <v>7.0451449275362323</v>
      </c>
      <c r="W1190">
        <v>5.2643478260869525</v>
      </c>
      <c r="X1190">
        <v>4.3502898550724671</v>
      </c>
      <c r="Y1190">
        <v>5.6488405797101482</v>
      </c>
      <c r="Z1190">
        <v>6.8560869565217493</v>
      </c>
      <c r="AA1190">
        <v>6.2846376811594196</v>
      </c>
      <c r="AB1190">
        <v>6.6696376811594194</v>
      </c>
      <c r="AC1190">
        <v>8.026014492753621</v>
      </c>
      <c r="AD1190">
        <v>7.6407971014492784</v>
      </c>
      <c r="AE1190">
        <v>6.8594202898550698</v>
      </c>
    </row>
    <row r="1191" spans="1:31" x14ac:dyDescent="0.3">
      <c r="A1191" t="s">
        <v>2318</v>
      </c>
      <c r="B1191" t="s">
        <v>2818</v>
      </c>
      <c r="C1191" t="s">
        <v>2819</v>
      </c>
      <c r="D1191" t="s">
        <v>2822</v>
      </c>
      <c r="E1191" t="s">
        <v>1259</v>
      </c>
      <c r="F1191" s="1"/>
      <c r="G1191" t="s">
        <v>47</v>
      </c>
      <c r="J1191" t="s">
        <v>951</v>
      </c>
      <c r="S1191">
        <v>30.745217391304326</v>
      </c>
      <c r="T1191">
        <v>38.571666666666658</v>
      </c>
      <c r="U1191">
        <v>38.908623188405805</v>
      </c>
      <c r="V1191">
        <v>42.547318840579742</v>
      </c>
      <c r="W1191">
        <v>39.250942028985527</v>
      </c>
      <c r="X1191">
        <v>40.011956521739094</v>
      </c>
      <c r="Y1191">
        <v>44.613623188405796</v>
      </c>
      <c r="Z1191">
        <v>43.872826086956458</v>
      </c>
      <c r="AA1191">
        <v>41.677681159420281</v>
      </c>
      <c r="AB1191">
        <v>40.076231884058039</v>
      </c>
      <c r="AC1191">
        <v>38.388840579710163</v>
      </c>
      <c r="AD1191">
        <v>39.708913043478255</v>
      </c>
      <c r="AE1191">
        <v>39.398840579710154</v>
      </c>
    </row>
    <row r="1192" spans="1:31" x14ac:dyDescent="0.3">
      <c r="A1192" t="s">
        <v>2319</v>
      </c>
      <c r="B1192" t="s">
        <v>2818</v>
      </c>
      <c r="C1192" t="s">
        <v>2819</v>
      </c>
      <c r="D1192" t="s">
        <v>2822</v>
      </c>
      <c r="E1192" t="s">
        <v>1261</v>
      </c>
      <c r="F1192" s="1"/>
      <c r="G1192" t="s">
        <v>47</v>
      </c>
      <c r="J1192" t="s">
        <v>951</v>
      </c>
      <c r="S1192">
        <v>36.035217391304322</v>
      </c>
      <c r="T1192">
        <v>37.034710144927473</v>
      </c>
      <c r="U1192">
        <v>32.239855072463762</v>
      </c>
      <c r="V1192">
        <v>36.147681159420294</v>
      </c>
      <c r="W1192">
        <v>30.723695652173891</v>
      </c>
      <c r="X1192">
        <v>31.307463768115969</v>
      </c>
      <c r="Y1192">
        <v>39.197391304347875</v>
      </c>
      <c r="Z1192">
        <v>40.02275362318845</v>
      </c>
      <c r="AA1192">
        <v>40.484347826086939</v>
      </c>
      <c r="AB1192">
        <v>42.332318840579703</v>
      </c>
      <c r="AC1192">
        <v>46.459782608695612</v>
      </c>
      <c r="AD1192">
        <v>51.219275362318875</v>
      </c>
      <c r="AE1192">
        <v>49.904927536231895</v>
      </c>
    </row>
    <row r="1193" spans="1:31" x14ac:dyDescent="0.3">
      <c r="A1193" t="s">
        <v>2320</v>
      </c>
      <c r="B1193" t="s">
        <v>2818</v>
      </c>
      <c r="C1193" t="s">
        <v>2819</v>
      </c>
      <c r="D1193" t="s">
        <v>2822</v>
      </c>
      <c r="E1193" t="s">
        <v>1263</v>
      </c>
      <c r="F1193" s="1"/>
      <c r="G1193" t="s">
        <v>47</v>
      </c>
      <c r="J1193" t="s">
        <v>951</v>
      </c>
      <c r="S1193">
        <v>11.684999999999999</v>
      </c>
      <c r="T1193">
        <v>14.9313768115942</v>
      </c>
      <c r="U1193">
        <v>15.98311594202897</v>
      </c>
      <c r="V1193">
        <v>18.729275362318848</v>
      </c>
      <c r="W1193">
        <v>18.486521739130445</v>
      </c>
      <c r="X1193">
        <v>16.930942028985488</v>
      </c>
      <c r="Y1193">
        <v>20.610579710144915</v>
      </c>
      <c r="Z1193">
        <v>20.117826086956523</v>
      </c>
      <c r="AA1193">
        <v>19.353550724637675</v>
      </c>
      <c r="AB1193">
        <v>19.568985507246392</v>
      </c>
      <c r="AC1193">
        <v>17.292318840579739</v>
      </c>
      <c r="AD1193">
        <v>16.909927536231894</v>
      </c>
      <c r="AE1193">
        <v>16.855652173913047</v>
      </c>
    </row>
    <row r="1194" spans="1:31" x14ac:dyDescent="0.3">
      <c r="A1194" t="s">
        <v>2321</v>
      </c>
      <c r="B1194" t="s">
        <v>2818</v>
      </c>
      <c r="C1194" t="s">
        <v>2819</v>
      </c>
      <c r="D1194" t="s">
        <v>2822</v>
      </c>
      <c r="E1194" t="s">
        <v>1265</v>
      </c>
      <c r="F1194" s="1"/>
      <c r="G1194" t="s">
        <v>47</v>
      </c>
      <c r="J1194" t="s">
        <v>951</v>
      </c>
      <c r="S1194">
        <v>83.41420289855084</v>
      </c>
      <c r="T1194">
        <v>94.518695652173946</v>
      </c>
      <c r="U1194">
        <v>86.040362318840636</v>
      </c>
      <c r="V1194">
        <v>92.261231884057949</v>
      </c>
      <c r="W1194">
        <v>85.713840579710151</v>
      </c>
      <c r="X1194">
        <v>83.16202898550732</v>
      </c>
      <c r="Y1194">
        <v>83.061086956521706</v>
      </c>
      <c r="Z1194">
        <v>82.324275362318929</v>
      </c>
      <c r="AA1194">
        <v>80.588478260869508</v>
      </c>
      <c r="AB1194">
        <v>79.097101449275343</v>
      </c>
      <c r="AC1194">
        <v>76.620217391304436</v>
      </c>
      <c r="AD1194">
        <v>71.916086956521696</v>
      </c>
      <c r="AE1194">
        <v>63.170724637681154</v>
      </c>
    </row>
    <row r="1195" spans="1:31" x14ac:dyDescent="0.3">
      <c r="A1195" t="s">
        <v>2322</v>
      </c>
      <c r="B1195" t="s">
        <v>2818</v>
      </c>
      <c r="C1195" t="s">
        <v>2819</v>
      </c>
      <c r="D1195" t="s">
        <v>2822</v>
      </c>
      <c r="E1195" t="s">
        <v>1267</v>
      </c>
      <c r="F1195" s="1"/>
      <c r="G1195" t="s">
        <v>47</v>
      </c>
      <c r="J1195" t="s">
        <v>951</v>
      </c>
      <c r="S1195">
        <v>58.312101449275353</v>
      </c>
      <c r="T1195">
        <v>72.072391304347732</v>
      </c>
      <c r="U1195">
        <v>67.748695652173765</v>
      </c>
      <c r="V1195">
        <v>70.15094202898544</v>
      </c>
      <c r="W1195">
        <v>65.342971014492676</v>
      </c>
      <c r="X1195">
        <v>60.85159420289844</v>
      </c>
      <c r="Y1195">
        <v>65.892536231884037</v>
      </c>
      <c r="Z1195">
        <v>66.661086956521629</v>
      </c>
      <c r="AA1195">
        <v>66.470362318840643</v>
      </c>
      <c r="AB1195">
        <v>64.309420289855169</v>
      </c>
      <c r="AC1195">
        <v>63.694782608695746</v>
      </c>
      <c r="AD1195">
        <v>65.18804347826088</v>
      </c>
      <c r="AE1195">
        <v>57.746666666666641</v>
      </c>
    </row>
    <row r="1196" spans="1:31" x14ac:dyDescent="0.3">
      <c r="A1196" t="s">
        <v>2323</v>
      </c>
      <c r="B1196" t="s">
        <v>2818</v>
      </c>
      <c r="C1196" t="s">
        <v>2819</v>
      </c>
      <c r="D1196" t="s">
        <v>2822</v>
      </c>
      <c r="E1196" t="s">
        <v>1269</v>
      </c>
      <c r="F1196" s="1"/>
      <c r="G1196" t="s">
        <v>47</v>
      </c>
      <c r="J1196" t="s">
        <v>951</v>
      </c>
      <c r="S1196">
        <v>12.730289855072471</v>
      </c>
      <c r="T1196">
        <v>14.394710144927519</v>
      </c>
      <c r="U1196">
        <v>14.438043478260875</v>
      </c>
      <c r="V1196">
        <v>15.895869565217374</v>
      </c>
      <c r="W1196">
        <v>14.366086956521734</v>
      </c>
      <c r="X1196">
        <v>17.523550724637673</v>
      </c>
      <c r="Y1196">
        <v>23.111086956521703</v>
      </c>
      <c r="Z1196">
        <v>22.241014492753632</v>
      </c>
      <c r="AA1196">
        <v>21.126014492753612</v>
      </c>
      <c r="AB1196">
        <v>19.620797101449291</v>
      </c>
      <c r="AC1196">
        <v>19.778695652173912</v>
      </c>
      <c r="AD1196">
        <v>19.234710144927536</v>
      </c>
      <c r="AE1196">
        <v>15.24463768115942</v>
      </c>
    </row>
    <row r="1197" spans="1:31" x14ac:dyDescent="0.3">
      <c r="A1197" t="s">
        <v>2324</v>
      </c>
      <c r="B1197" t="s">
        <v>2818</v>
      </c>
      <c r="C1197" t="s">
        <v>2819</v>
      </c>
      <c r="D1197" t="s">
        <v>2822</v>
      </c>
      <c r="E1197" t="s">
        <v>973</v>
      </c>
      <c r="F1197" s="1"/>
      <c r="G1197" t="s">
        <v>47</v>
      </c>
      <c r="J1197" t="s">
        <v>951</v>
      </c>
      <c r="S1197">
        <v>3.8991304347826028</v>
      </c>
      <c r="T1197">
        <v>4.2621014492753702</v>
      </c>
      <c r="U1197">
        <v>3.8937681159420321</v>
      </c>
      <c r="V1197">
        <v>4.1480434782608677</v>
      </c>
      <c r="W1197">
        <v>4.3888405797101449</v>
      </c>
      <c r="X1197">
        <v>3.8535507246376817</v>
      </c>
      <c r="Y1197">
        <v>3.3264492753623163</v>
      </c>
      <c r="Z1197">
        <v>3.6673188405797092</v>
      </c>
      <c r="AA1197">
        <v>3.4252173913043498</v>
      </c>
      <c r="AB1197">
        <v>3.4505797101449276</v>
      </c>
      <c r="AC1197">
        <v>4.6429710144927538</v>
      </c>
      <c r="AD1197">
        <v>5.0695652173913048</v>
      </c>
      <c r="AE1197">
        <v>5.9249275362318841</v>
      </c>
    </row>
    <row r="1198" spans="1:31" x14ac:dyDescent="0.3">
      <c r="A1198" t="s">
        <v>2325</v>
      </c>
      <c r="B1198" t="s">
        <v>2818</v>
      </c>
      <c r="C1198" t="s">
        <v>2819</v>
      </c>
      <c r="D1198" t="s">
        <v>2823</v>
      </c>
      <c r="E1198" t="s">
        <v>1251</v>
      </c>
      <c r="F1198" s="1"/>
      <c r="G1198" t="s">
        <v>47</v>
      </c>
      <c r="J1198" t="s">
        <v>951</v>
      </c>
      <c r="S1198">
        <v>0.73173913043478267</v>
      </c>
      <c r="T1198">
        <v>0.59601449275362306</v>
      </c>
      <c r="U1198">
        <v>0.6218840579710142</v>
      </c>
      <c r="V1198">
        <v>0.87057971014492697</v>
      </c>
      <c r="W1198">
        <v>1.3226086956521739</v>
      </c>
      <c r="X1198">
        <v>0.45072463768115928</v>
      </c>
      <c r="Y1198">
        <v>0.43217391304347824</v>
      </c>
      <c r="Z1198">
        <v>0.67623188405797097</v>
      </c>
      <c r="AA1198">
        <v>0.38869565217391305</v>
      </c>
      <c r="AB1198">
        <v>0.47391304347826096</v>
      </c>
      <c r="AC1198">
        <v>1.3481884057971012</v>
      </c>
      <c r="AD1198">
        <v>0.44499999999999978</v>
      </c>
      <c r="AE1198">
        <v>0.48608695652173911</v>
      </c>
    </row>
    <row r="1199" spans="1:31" x14ac:dyDescent="0.3">
      <c r="A1199" t="s">
        <v>2326</v>
      </c>
      <c r="B1199" t="s">
        <v>2818</v>
      </c>
      <c r="C1199" t="s">
        <v>2819</v>
      </c>
      <c r="D1199" t="s">
        <v>2823</v>
      </c>
      <c r="E1199" t="s">
        <v>1253</v>
      </c>
      <c r="F1199" s="1"/>
      <c r="G1199" t="s">
        <v>47</v>
      </c>
      <c r="J1199" t="s">
        <v>951</v>
      </c>
      <c r="S1199">
        <v>42.19485507246381</v>
      </c>
      <c r="T1199">
        <v>47.273550724637694</v>
      </c>
      <c r="U1199">
        <v>47.529492753623188</v>
      </c>
      <c r="V1199">
        <v>52.608043478260861</v>
      </c>
      <c r="W1199">
        <v>47.087173913043436</v>
      </c>
      <c r="X1199">
        <v>44.367391304347777</v>
      </c>
      <c r="Y1199">
        <v>47.623478260869561</v>
      </c>
      <c r="Z1199">
        <v>46.430724637681131</v>
      </c>
      <c r="AA1199">
        <v>44.14405797101449</v>
      </c>
      <c r="AB1199">
        <v>45.000942028985477</v>
      </c>
      <c r="AC1199">
        <v>46.984637681159462</v>
      </c>
      <c r="AD1199">
        <v>43.930724637681188</v>
      </c>
      <c r="AE1199">
        <v>32.361739130434778</v>
      </c>
    </row>
    <row r="1200" spans="1:31" x14ac:dyDescent="0.3">
      <c r="A1200" t="s">
        <v>2327</v>
      </c>
      <c r="B1200" t="s">
        <v>2818</v>
      </c>
      <c r="C1200" t="s">
        <v>2819</v>
      </c>
      <c r="D1200" t="s">
        <v>2823</v>
      </c>
      <c r="E1200" t="s">
        <v>1255</v>
      </c>
      <c r="F1200" s="1"/>
      <c r="G1200" t="s">
        <v>47</v>
      </c>
      <c r="J1200" t="s">
        <v>951</v>
      </c>
      <c r="S1200">
        <v>28.465000000000007</v>
      </c>
      <c r="T1200">
        <v>32.313623188405771</v>
      </c>
      <c r="U1200">
        <v>38.129492753623161</v>
      </c>
      <c r="V1200">
        <v>45.170869565217437</v>
      </c>
      <c r="W1200">
        <v>43.926304347826047</v>
      </c>
      <c r="X1200">
        <v>41.673550724637707</v>
      </c>
      <c r="Y1200">
        <v>38.20804347826089</v>
      </c>
      <c r="Z1200">
        <v>35.114855072463783</v>
      </c>
      <c r="AA1200">
        <v>32.990507246376815</v>
      </c>
      <c r="AB1200">
        <v>32.297391304347869</v>
      </c>
      <c r="AC1200">
        <v>34.728985507246314</v>
      </c>
      <c r="AD1200">
        <v>35.72079710144925</v>
      </c>
      <c r="AE1200">
        <v>31.437391304347841</v>
      </c>
    </row>
    <row r="1201" spans="1:31" x14ac:dyDescent="0.3">
      <c r="A1201" t="s">
        <v>2328</v>
      </c>
      <c r="B1201" t="s">
        <v>2818</v>
      </c>
      <c r="C1201" t="s">
        <v>2819</v>
      </c>
      <c r="D1201" t="s">
        <v>2823</v>
      </c>
      <c r="E1201" t="s">
        <v>1257</v>
      </c>
      <c r="F1201" s="1"/>
      <c r="G1201" t="s">
        <v>47</v>
      </c>
      <c r="J1201" t="s">
        <v>951</v>
      </c>
      <c r="S1201">
        <v>1.1634057971014489</v>
      </c>
      <c r="T1201">
        <v>1.0663768115942032</v>
      </c>
      <c r="U1201">
        <v>1.2088405797101451</v>
      </c>
      <c r="V1201">
        <v>0.84239130434782628</v>
      </c>
      <c r="W1201">
        <v>1.437536231884057</v>
      </c>
      <c r="X1201">
        <v>0.47891304347826102</v>
      </c>
      <c r="Y1201">
        <v>0.51123188405797093</v>
      </c>
      <c r="Z1201">
        <v>0.58499999999999985</v>
      </c>
      <c r="AA1201">
        <v>0.55405797101449339</v>
      </c>
      <c r="AB1201">
        <v>0.64000000000000024</v>
      </c>
      <c r="AC1201">
        <v>1.4245652173913037</v>
      </c>
      <c r="AD1201">
        <v>0.73710144927536259</v>
      </c>
      <c r="AE1201">
        <v>0.46260869565217383</v>
      </c>
    </row>
    <row r="1202" spans="1:31" x14ac:dyDescent="0.3">
      <c r="A1202" t="s">
        <v>2329</v>
      </c>
      <c r="B1202" t="s">
        <v>2818</v>
      </c>
      <c r="C1202" t="s">
        <v>2819</v>
      </c>
      <c r="D1202" t="s">
        <v>2823</v>
      </c>
      <c r="E1202" t="s">
        <v>1259</v>
      </c>
      <c r="F1202" s="1"/>
      <c r="G1202" t="s">
        <v>47</v>
      </c>
      <c r="J1202" t="s">
        <v>951</v>
      </c>
      <c r="S1202">
        <v>1.211956521739131</v>
      </c>
      <c r="T1202">
        <v>1.4658695652173916</v>
      </c>
      <c r="U1202">
        <v>1.3388405797101453</v>
      </c>
      <c r="V1202">
        <v>1.3146376811594205</v>
      </c>
      <c r="W1202">
        <v>2.417246376811593</v>
      </c>
      <c r="X1202">
        <v>1.4313043478260854</v>
      </c>
      <c r="Y1202">
        <v>1.5774637681159425</v>
      </c>
      <c r="Z1202">
        <v>1.5682608695652169</v>
      </c>
      <c r="AA1202">
        <v>1.460507246376811</v>
      </c>
      <c r="AB1202">
        <v>1.5134782608695654</v>
      </c>
      <c r="AC1202">
        <v>1.9273913043478248</v>
      </c>
      <c r="AD1202">
        <v>1.1867391304347832</v>
      </c>
      <c r="AE1202">
        <v>1.011594202898551</v>
      </c>
    </row>
    <row r="1203" spans="1:31" x14ac:dyDescent="0.3">
      <c r="A1203" t="s">
        <v>2330</v>
      </c>
      <c r="B1203" t="s">
        <v>2818</v>
      </c>
      <c r="C1203" t="s">
        <v>2819</v>
      </c>
      <c r="D1203" t="s">
        <v>2823</v>
      </c>
      <c r="E1203" t="s">
        <v>1261</v>
      </c>
      <c r="F1203" s="1"/>
      <c r="G1203" t="s">
        <v>47</v>
      </c>
      <c r="J1203" t="s">
        <v>951</v>
      </c>
      <c r="S1203">
        <v>5.3737681159420285</v>
      </c>
      <c r="T1203">
        <v>5.8229710144927562</v>
      </c>
      <c r="U1203">
        <v>4.8699275362318835</v>
      </c>
      <c r="V1203">
        <v>5.1641304347826136</v>
      </c>
      <c r="W1203">
        <v>5.7785507246376859</v>
      </c>
      <c r="X1203">
        <v>5.041449275362325</v>
      </c>
      <c r="Y1203">
        <v>5.4036231884057955</v>
      </c>
      <c r="Z1203">
        <v>5.4328260869565286</v>
      </c>
      <c r="AA1203">
        <v>5.3371739130434781</v>
      </c>
      <c r="AB1203">
        <v>5.779637681159417</v>
      </c>
      <c r="AC1203">
        <v>6.3283333333333323</v>
      </c>
      <c r="AD1203">
        <v>5.4721014492753595</v>
      </c>
      <c r="AE1203">
        <v>4.1773913043478261</v>
      </c>
    </row>
    <row r="1204" spans="1:31" x14ac:dyDescent="0.3">
      <c r="A1204" t="s">
        <v>2331</v>
      </c>
      <c r="B1204" t="s">
        <v>2818</v>
      </c>
      <c r="C1204" t="s">
        <v>2819</v>
      </c>
      <c r="D1204" t="s">
        <v>2823</v>
      </c>
      <c r="E1204" t="s">
        <v>1263</v>
      </c>
      <c r="F1204" s="1"/>
      <c r="G1204" t="s">
        <v>47</v>
      </c>
      <c r="J1204" t="s">
        <v>951</v>
      </c>
      <c r="S1204">
        <v>0.76420289855072454</v>
      </c>
      <c r="T1204">
        <v>1.328768115942029</v>
      </c>
      <c r="U1204">
        <v>1.8558695652173933</v>
      </c>
      <c r="V1204">
        <v>1.7854347826086971</v>
      </c>
      <c r="W1204">
        <v>2.6722463768115934</v>
      </c>
      <c r="X1204">
        <v>1.3753623188405788</v>
      </c>
      <c r="Y1204">
        <v>1.0554347826086965</v>
      </c>
      <c r="Z1204">
        <v>0.98289855072463739</v>
      </c>
      <c r="AA1204">
        <v>0.86971014492753662</v>
      </c>
      <c r="AB1204">
        <v>0.60934782608695648</v>
      </c>
      <c r="AC1204">
        <v>1.3978260869565209</v>
      </c>
      <c r="AD1204">
        <v>0.40282608695652206</v>
      </c>
      <c r="AE1204">
        <v>0.25768115942028985</v>
      </c>
    </row>
    <row r="1205" spans="1:31" x14ac:dyDescent="0.3">
      <c r="A1205" t="s">
        <v>2332</v>
      </c>
      <c r="B1205" t="s">
        <v>2818</v>
      </c>
      <c r="C1205" t="s">
        <v>2819</v>
      </c>
      <c r="D1205" t="s">
        <v>2823</v>
      </c>
      <c r="E1205" t="s">
        <v>1265</v>
      </c>
      <c r="F1205" s="1"/>
      <c r="G1205" t="s">
        <v>47</v>
      </c>
      <c r="J1205" t="s">
        <v>951</v>
      </c>
      <c r="S1205">
        <v>3.9892753623188391</v>
      </c>
      <c r="T1205">
        <v>4.4736231884057966</v>
      </c>
      <c r="U1205">
        <v>3.9975362318840557</v>
      </c>
      <c r="V1205">
        <v>4.1607971014492762</v>
      </c>
      <c r="W1205">
        <v>5.5050000000000026</v>
      </c>
      <c r="X1205">
        <v>4.9125362318840624</v>
      </c>
      <c r="Y1205">
        <v>5.0307971014492781</v>
      </c>
      <c r="Z1205">
        <v>5.2131159420289874</v>
      </c>
      <c r="AA1205">
        <v>5.1406521739130433</v>
      </c>
      <c r="AB1205">
        <v>5.4092753623188452</v>
      </c>
      <c r="AC1205">
        <v>5.7927536231883998</v>
      </c>
      <c r="AD1205">
        <v>4.6981159420289851</v>
      </c>
      <c r="AE1205">
        <v>3.0136231884057985</v>
      </c>
    </row>
    <row r="1206" spans="1:31" x14ac:dyDescent="0.3">
      <c r="A1206" t="s">
        <v>2333</v>
      </c>
      <c r="B1206" t="s">
        <v>2818</v>
      </c>
      <c r="C1206" t="s">
        <v>2819</v>
      </c>
      <c r="D1206" t="s">
        <v>2823</v>
      </c>
      <c r="E1206" t="s">
        <v>1267</v>
      </c>
      <c r="F1206" s="1"/>
      <c r="G1206" t="s">
        <v>47</v>
      </c>
      <c r="J1206" t="s">
        <v>951</v>
      </c>
      <c r="S1206">
        <v>4.2173188405797042</v>
      </c>
      <c r="T1206">
        <v>4.8736956521739137</v>
      </c>
      <c r="U1206">
        <v>4.8383333333333276</v>
      </c>
      <c r="V1206">
        <v>4.6320289855072412</v>
      </c>
      <c r="W1206">
        <v>5.2164492753623231</v>
      </c>
      <c r="X1206">
        <v>4.7973188405797131</v>
      </c>
      <c r="Y1206">
        <v>5.6828260869565135</v>
      </c>
      <c r="Z1206">
        <v>5.5831159420289929</v>
      </c>
      <c r="AA1206">
        <v>5.233188405797101</v>
      </c>
      <c r="AB1206">
        <v>5.7723188405797119</v>
      </c>
      <c r="AC1206">
        <v>6.3696376811594115</v>
      </c>
      <c r="AD1206">
        <v>6.5203623188405784</v>
      </c>
      <c r="AE1206">
        <v>4.2202898550724663</v>
      </c>
    </row>
    <row r="1207" spans="1:31" x14ac:dyDescent="0.3">
      <c r="A1207" t="s">
        <v>2334</v>
      </c>
      <c r="B1207" t="s">
        <v>2818</v>
      </c>
      <c r="C1207" t="s">
        <v>2819</v>
      </c>
      <c r="D1207" t="s">
        <v>2823</v>
      </c>
      <c r="E1207" t="s">
        <v>1269</v>
      </c>
      <c r="F1207" s="1"/>
      <c r="G1207" t="s">
        <v>47</v>
      </c>
      <c r="J1207" t="s">
        <v>951</v>
      </c>
      <c r="S1207">
        <v>1.8696376811594213</v>
      </c>
      <c r="T1207">
        <v>1.9695652173913036</v>
      </c>
      <c r="U1207">
        <v>1.6857246376811579</v>
      </c>
      <c r="V1207">
        <v>1.5068840579710148</v>
      </c>
      <c r="W1207">
        <v>2.1609420289855077</v>
      </c>
      <c r="X1207">
        <v>1.6545652173913041</v>
      </c>
      <c r="Y1207">
        <v>2.1311594202898556</v>
      </c>
      <c r="Z1207">
        <v>2.0221739130434773</v>
      </c>
      <c r="AA1207">
        <v>2.0591304347826065</v>
      </c>
      <c r="AB1207">
        <v>2.2960869565217399</v>
      </c>
      <c r="AC1207">
        <v>3.0168115942028977</v>
      </c>
      <c r="AD1207">
        <v>1.9680434782608669</v>
      </c>
      <c r="AE1207">
        <v>1.4895652173913039</v>
      </c>
    </row>
    <row r="1208" spans="1:31" x14ac:dyDescent="0.3">
      <c r="A1208" t="s">
        <v>2335</v>
      </c>
      <c r="B1208" t="s">
        <v>2818</v>
      </c>
      <c r="C1208" t="s">
        <v>2819</v>
      </c>
      <c r="D1208" t="s">
        <v>2823</v>
      </c>
      <c r="E1208" t="s">
        <v>973</v>
      </c>
      <c r="F1208" s="1"/>
      <c r="G1208" t="s">
        <v>47</v>
      </c>
      <c r="J1208" t="s">
        <v>951</v>
      </c>
      <c r="S1208">
        <v>0.61913043478260887</v>
      </c>
      <c r="T1208">
        <v>0.93565217391304289</v>
      </c>
      <c r="U1208">
        <v>0.76297101449275373</v>
      </c>
      <c r="V1208">
        <v>0.8878260869565211</v>
      </c>
      <c r="W1208">
        <v>1.7208695652173915</v>
      </c>
      <c r="X1208">
        <v>0.89369565217391289</v>
      </c>
      <c r="Y1208">
        <v>0.5701449275362318</v>
      </c>
      <c r="Z1208">
        <v>0.61717391304347802</v>
      </c>
      <c r="AA1208">
        <v>0.58659420289855069</v>
      </c>
      <c r="AB1208">
        <v>0.52471014492753643</v>
      </c>
      <c r="AC1208">
        <v>1.3472463768115939</v>
      </c>
      <c r="AD1208">
        <v>0.67724637681159416</v>
      </c>
      <c r="AE1208">
        <v>1.1507246376811593</v>
      </c>
    </row>
    <row r="1209" spans="1:31" x14ac:dyDescent="0.3">
      <c r="A1209" t="s">
        <v>2345</v>
      </c>
      <c r="B1209" t="s">
        <v>2945</v>
      </c>
      <c r="C1209" t="s">
        <v>3097</v>
      </c>
      <c r="D1209" t="s">
        <v>3097</v>
      </c>
      <c r="F1209" s="1"/>
      <c r="J1209" t="s">
        <v>2344</v>
      </c>
      <c r="Q1209">
        <v>2076585</v>
      </c>
      <c r="R1209">
        <v>2090361</v>
      </c>
      <c r="S1209">
        <v>2104138</v>
      </c>
      <c r="T1209">
        <v>2117914</v>
      </c>
      <c r="U1209">
        <v>2106521</v>
      </c>
      <c r="V1209">
        <v>2095128</v>
      </c>
      <c r="W1209">
        <v>2181053</v>
      </c>
      <c r="X1209">
        <v>2266977</v>
      </c>
      <c r="Y1209">
        <v>2266194</v>
      </c>
      <c r="Z1209">
        <v>2265411</v>
      </c>
      <c r="AA1209">
        <v>2352346</v>
      </c>
      <c r="AB1209">
        <v>2439280</v>
      </c>
      <c r="AC1209">
        <v>2566868</v>
      </c>
      <c r="AD1209">
        <v>2694457</v>
      </c>
      <c r="AE1209">
        <v>2822045</v>
      </c>
    </row>
    <row r="1210" spans="1:31" x14ac:dyDescent="0.3">
      <c r="A1210" t="s">
        <v>2346</v>
      </c>
      <c r="B1210" t="s">
        <v>2945</v>
      </c>
      <c r="C1210" t="s">
        <v>3097</v>
      </c>
      <c r="D1210" t="s">
        <v>3097</v>
      </c>
      <c r="F1210" s="1"/>
      <c r="J1210" t="s">
        <v>2344</v>
      </c>
      <c r="Q1210">
        <v>14076156</v>
      </c>
      <c r="R1210">
        <v>14213816</v>
      </c>
      <c r="S1210">
        <v>14351477</v>
      </c>
      <c r="T1210">
        <v>14489137</v>
      </c>
      <c r="U1210">
        <v>14658879</v>
      </c>
      <c r="V1210">
        <v>14828620</v>
      </c>
      <c r="W1210">
        <v>14898470</v>
      </c>
      <c r="X1210">
        <v>14968320</v>
      </c>
      <c r="Y1210">
        <v>15109242</v>
      </c>
      <c r="Z1210">
        <v>15250163</v>
      </c>
      <c r="AA1210">
        <v>15290025</v>
      </c>
      <c r="AB1210">
        <v>15329886</v>
      </c>
      <c r="AC1210">
        <v>15779396</v>
      </c>
      <c r="AD1210">
        <v>16228907</v>
      </c>
      <c r="AE1210">
        <v>16678417</v>
      </c>
    </row>
    <row r="1211" spans="1:31" x14ac:dyDescent="0.3">
      <c r="A1211" t="s">
        <v>2347</v>
      </c>
      <c r="B1211" t="s">
        <v>2945</v>
      </c>
      <c r="C1211" t="s">
        <v>3097</v>
      </c>
      <c r="D1211" t="s">
        <v>3097</v>
      </c>
      <c r="F1211" s="1"/>
      <c r="J1211" t="s">
        <v>2344</v>
      </c>
      <c r="Z1211">
        <v>77768</v>
      </c>
      <c r="AA1211">
        <v>128927</v>
      </c>
      <c r="AB1211">
        <v>180085</v>
      </c>
    </row>
    <row r="1212" spans="1:31" x14ac:dyDescent="0.3">
      <c r="A1212" t="s">
        <v>2348</v>
      </c>
      <c r="B1212" t="s">
        <v>2945</v>
      </c>
      <c r="C1212" t="s">
        <v>3097</v>
      </c>
      <c r="D1212" t="s">
        <v>3097</v>
      </c>
      <c r="F1212" s="1"/>
      <c r="J1212" t="s">
        <v>2344</v>
      </c>
      <c r="Z1212">
        <v>176243</v>
      </c>
      <c r="AA1212">
        <v>88122</v>
      </c>
      <c r="AB1212">
        <v>0</v>
      </c>
    </row>
    <row r="1213" spans="1:31" x14ac:dyDescent="0.3">
      <c r="A1213" t="s">
        <v>2349</v>
      </c>
      <c r="B1213" t="s">
        <v>2945</v>
      </c>
      <c r="C1213" t="s">
        <v>3097</v>
      </c>
      <c r="D1213" t="s">
        <v>3097</v>
      </c>
      <c r="F1213" s="1"/>
      <c r="J1213" t="s">
        <v>2344</v>
      </c>
      <c r="Z1213">
        <v>135994</v>
      </c>
      <c r="AA1213">
        <v>131428</v>
      </c>
      <c r="AB1213">
        <v>126862</v>
      </c>
    </row>
    <row r="1214" spans="1:31" x14ac:dyDescent="0.3">
      <c r="A1214" t="s">
        <v>2350</v>
      </c>
      <c r="B1214" t="s">
        <v>2945</v>
      </c>
      <c r="C1214" t="s">
        <v>3097</v>
      </c>
      <c r="D1214" t="s">
        <v>3097</v>
      </c>
      <c r="F1214" s="1"/>
      <c r="J1214" t="s">
        <v>2344</v>
      </c>
      <c r="Z1214">
        <v>96812</v>
      </c>
      <c r="AA1214">
        <v>48406</v>
      </c>
      <c r="AB1214">
        <v>0</v>
      </c>
    </row>
    <row r="1215" spans="1:31" x14ac:dyDescent="0.3">
      <c r="A1215" t="s">
        <v>2351</v>
      </c>
      <c r="B1215" t="s">
        <v>2945</v>
      </c>
      <c r="C1215" t="s">
        <v>3097</v>
      </c>
      <c r="D1215" t="s">
        <v>3097</v>
      </c>
      <c r="F1215" s="1"/>
      <c r="J1215" t="s">
        <v>2344</v>
      </c>
      <c r="Z1215">
        <v>50953</v>
      </c>
      <c r="AA1215">
        <v>33252</v>
      </c>
      <c r="AB1215">
        <v>15551</v>
      </c>
    </row>
    <row r="1216" spans="1:31" x14ac:dyDescent="0.3">
      <c r="A1216" t="s">
        <v>2352</v>
      </c>
      <c r="B1216" t="s">
        <v>2945</v>
      </c>
      <c r="C1216" t="s">
        <v>3097</v>
      </c>
      <c r="D1216" t="s">
        <v>3097</v>
      </c>
      <c r="F1216" s="1"/>
      <c r="J1216" t="s">
        <v>2344</v>
      </c>
      <c r="Z1216">
        <v>94965</v>
      </c>
      <c r="AA1216">
        <v>107419</v>
      </c>
      <c r="AB1216">
        <v>119872</v>
      </c>
    </row>
    <row r="1217" spans="1:28" x14ac:dyDescent="0.3">
      <c r="A1217" t="s">
        <v>2353</v>
      </c>
      <c r="B1217" t="s">
        <v>2945</v>
      </c>
      <c r="C1217" t="s">
        <v>3097</v>
      </c>
      <c r="D1217" t="s">
        <v>3097</v>
      </c>
      <c r="F1217" s="1"/>
      <c r="J1217" t="s">
        <v>2344</v>
      </c>
      <c r="Z1217">
        <v>116611</v>
      </c>
      <c r="AA1217">
        <v>123346</v>
      </c>
      <c r="AB1217">
        <v>130081</v>
      </c>
    </row>
    <row r="1218" spans="1:28" x14ac:dyDescent="0.3">
      <c r="A1218" t="s">
        <v>2354</v>
      </c>
      <c r="B1218" t="s">
        <v>2945</v>
      </c>
      <c r="C1218" t="s">
        <v>3097</v>
      </c>
      <c r="D1218" t="s">
        <v>3097</v>
      </c>
      <c r="F1218" s="1"/>
      <c r="J1218" t="s">
        <v>2344</v>
      </c>
      <c r="Z1218">
        <v>878711</v>
      </c>
      <c r="AA1218">
        <v>856285</v>
      </c>
      <c r="AB1218">
        <v>833859</v>
      </c>
    </row>
    <row r="1219" spans="1:28" x14ac:dyDescent="0.3">
      <c r="A1219" t="s">
        <v>2355</v>
      </c>
      <c r="B1219" t="s">
        <v>2945</v>
      </c>
      <c r="C1219" t="s">
        <v>3097</v>
      </c>
      <c r="D1219" t="s">
        <v>3097</v>
      </c>
      <c r="F1219" s="1"/>
      <c r="J1219" t="s">
        <v>2344</v>
      </c>
      <c r="Z1219">
        <v>38623</v>
      </c>
      <c r="AA1219">
        <v>25450</v>
      </c>
      <c r="AB1219">
        <v>12276</v>
      </c>
    </row>
    <row r="1220" spans="1:28" x14ac:dyDescent="0.3">
      <c r="A1220" t="s">
        <v>2356</v>
      </c>
      <c r="B1220" t="s">
        <v>2945</v>
      </c>
      <c r="C1220" t="s">
        <v>3097</v>
      </c>
      <c r="D1220" t="s">
        <v>3097</v>
      </c>
      <c r="F1220" s="1"/>
      <c r="J1220" t="s">
        <v>2344</v>
      </c>
      <c r="Z1220">
        <v>707287</v>
      </c>
      <c r="AA1220">
        <v>715831</v>
      </c>
      <c r="AB1220">
        <v>724374</v>
      </c>
    </row>
    <row r="1221" spans="1:28" x14ac:dyDescent="0.3">
      <c r="A1221" t="s">
        <v>2357</v>
      </c>
      <c r="B1221" t="s">
        <v>2945</v>
      </c>
      <c r="C1221" t="s">
        <v>3097</v>
      </c>
      <c r="D1221" t="s">
        <v>3097</v>
      </c>
      <c r="F1221" s="1"/>
      <c r="J1221" t="s">
        <v>2344</v>
      </c>
      <c r="Z1221">
        <v>8037</v>
      </c>
      <c r="AA1221">
        <v>5273</v>
      </c>
      <c r="AB1221">
        <v>2508</v>
      </c>
    </row>
    <row r="1222" spans="1:28" x14ac:dyDescent="0.3">
      <c r="A1222" t="s">
        <v>2358</v>
      </c>
      <c r="B1222" t="s">
        <v>2945</v>
      </c>
      <c r="C1222" t="s">
        <v>3097</v>
      </c>
      <c r="D1222" t="s">
        <v>3097</v>
      </c>
      <c r="F1222" s="1"/>
      <c r="J1222" t="s">
        <v>2344</v>
      </c>
      <c r="Z1222">
        <v>9234</v>
      </c>
      <c r="AA1222">
        <v>7409</v>
      </c>
      <c r="AB1222">
        <v>5584</v>
      </c>
    </row>
    <row r="1223" spans="1:28" x14ac:dyDescent="0.3">
      <c r="A1223" t="s">
        <v>2359</v>
      </c>
      <c r="B1223" t="s">
        <v>2945</v>
      </c>
      <c r="C1223" t="s">
        <v>3097</v>
      </c>
      <c r="D1223" t="s">
        <v>3097</v>
      </c>
      <c r="F1223" s="1"/>
      <c r="J1223" t="s">
        <v>2344</v>
      </c>
      <c r="Z1223">
        <v>30714</v>
      </c>
      <c r="AA1223">
        <v>36285</v>
      </c>
      <c r="AB1223">
        <v>41855</v>
      </c>
    </row>
    <row r="1224" spans="1:28" x14ac:dyDescent="0.3">
      <c r="A1224" t="s">
        <v>2360</v>
      </c>
      <c r="B1224" t="s">
        <v>2945</v>
      </c>
      <c r="C1224" t="s">
        <v>3097</v>
      </c>
      <c r="D1224" t="s">
        <v>3097</v>
      </c>
      <c r="F1224" s="1"/>
      <c r="J1224" t="s">
        <v>2344</v>
      </c>
      <c r="Z1224">
        <v>4030</v>
      </c>
      <c r="AA1224">
        <v>2015</v>
      </c>
      <c r="AB1224">
        <v>0</v>
      </c>
    </row>
    <row r="1225" spans="1:28" x14ac:dyDescent="0.3">
      <c r="A1225" t="s">
        <v>2361</v>
      </c>
      <c r="B1225" t="s">
        <v>2945</v>
      </c>
      <c r="C1225" t="s">
        <v>3097</v>
      </c>
      <c r="D1225" t="s">
        <v>3097</v>
      </c>
      <c r="F1225" s="1"/>
      <c r="J1225" t="s">
        <v>2344</v>
      </c>
      <c r="Z1225">
        <v>571087</v>
      </c>
      <c r="AA1225">
        <v>285544</v>
      </c>
      <c r="AB1225">
        <v>0</v>
      </c>
    </row>
    <row r="1226" spans="1:28" x14ac:dyDescent="0.3">
      <c r="A1226" t="s">
        <v>2362</v>
      </c>
      <c r="B1226" t="s">
        <v>2945</v>
      </c>
      <c r="C1226" t="s">
        <v>3097</v>
      </c>
      <c r="D1226" t="s">
        <v>3097</v>
      </c>
      <c r="F1226" s="1"/>
      <c r="J1226" t="s">
        <v>2344</v>
      </c>
      <c r="Z1226">
        <v>529707</v>
      </c>
      <c r="AA1226">
        <v>578879</v>
      </c>
      <c r="AB1226">
        <v>628051</v>
      </c>
    </row>
    <row r="1227" spans="1:28" x14ac:dyDescent="0.3">
      <c r="A1227" t="s">
        <v>2363</v>
      </c>
      <c r="B1227" t="s">
        <v>2945</v>
      </c>
      <c r="C1227" t="s">
        <v>3097</v>
      </c>
      <c r="D1227" t="s">
        <v>3097</v>
      </c>
      <c r="F1227" s="1"/>
      <c r="J1227" t="s">
        <v>2344</v>
      </c>
      <c r="Z1227">
        <v>162540</v>
      </c>
      <c r="AA1227">
        <v>162048</v>
      </c>
      <c r="AB1227">
        <v>161556</v>
      </c>
    </row>
    <row r="1228" spans="1:28" x14ac:dyDescent="0.3">
      <c r="A1228" t="s">
        <v>2364</v>
      </c>
      <c r="B1228" t="s">
        <v>2945</v>
      </c>
      <c r="C1228" t="s">
        <v>3097</v>
      </c>
      <c r="D1228" t="s">
        <v>3097</v>
      </c>
      <c r="F1228" s="1"/>
      <c r="J1228" t="s">
        <v>2344</v>
      </c>
      <c r="Z1228">
        <v>142312</v>
      </c>
      <c r="AA1228">
        <v>71156</v>
      </c>
      <c r="AB1228">
        <v>0</v>
      </c>
    </row>
    <row r="1229" spans="1:28" x14ac:dyDescent="0.3">
      <c r="A1229" t="s">
        <v>2365</v>
      </c>
      <c r="B1229" t="s">
        <v>2945</v>
      </c>
      <c r="C1229" t="s">
        <v>3097</v>
      </c>
      <c r="D1229" t="s">
        <v>3097</v>
      </c>
      <c r="F1229" s="1"/>
      <c r="J1229" t="s">
        <v>2344</v>
      </c>
      <c r="Z1229">
        <v>23744</v>
      </c>
      <c r="AA1229">
        <v>25829</v>
      </c>
      <c r="AB1229">
        <v>27913</v>
      </c>
    </row>
    <row r="1230" spans="1:28" x14ac:dyDescent="0.3">
      <c r="A1230" t="s">
        <v>2366</v>
      </c>
      <c r="B1230" t="s">
        <v>2945</v>
      </c>
      <c r="C1230" t="s">
        <v>3097</v>
      </c>
      <c r="D1230" t="s">
        <v>3097</v>
      </c>
      <c r="F1230" s="1"/>
      <c r="J1230" t="s">
        <v>2344</v>
      </c>
      <c r="Z1230">
        <v>0</v>
      </c>
      <c r="AA1230">
        <v>50222</v>
      </c>
      <c r="AB1230">
        <v>100443</v>
      </c>
    </row>
    <row r="1231" spans="1:28" x14ac:dyDescent="0.3">
      <c r="A1231" t="s">
        <v>2367</v>
      </c>
      <c r="B1231" t="s">
        <v>2945</v>
      </c>
      <c r="C1231" t="s">
        <v>3097</v>
      </c>
      <c r="D1231" t="s">
        <v>3097</v>
      </c>
      <c r="F1231" s="1"/>
      <c r="J1231" t="s">
        <v>2344</v>
      </c>
      <c r="Z1231">
        <v>0</v>
      </c>
      <c r="AA1231">
        <v>13927</v>
      </c>
      <c r="AB1231">
        <v>27853</v>
      </c>
    </row>
    <row r="1232" spans="1:28" x14ac:dyDescent="0.3">
      <c r="A1232" t="s">
        <v>2368</v>
      </c>
      <c r="B1232" t="s">
        <v>2945</v>
      </c>
      <c r="C1232" t="s">
        <v>3097</v>
      </c>
      <c r="D1232" t="s">
        <v>3097</v>
      </c>
      <c r="F1232" s="1"/>
      <c r="J1232" t="s">
        <v>2344</v>
      </c>
      <c r="Z1232">
        <v>0</v>
      </c>
      <c r="AA1232">
        <v>738</v>
      </c>
      <c r="AB1232">
        <v>1475</v>
      </c>
    </row>
    <row r="1233" spans="1:31" x14ac:dyDescent="0.3">
      <c r="A1233" t="s">
        <v>2369</v>
      </c>
      <c r="B1233" t="s">
        <v>2945</v>
      </c>
      <c r="C1233" t="s">
        <v>3097</v>
      </c>
      <c r="D1233" t="s">
        <v>3097</v>
      </c>
      <c r="F1233" s="1"/>
      <c r="J1233" t="s">
        <v>2344</v>
      </c>
      <c r="Z1233">
        <v>0</v>
      </c>
      <c r="AA1233">
        <v>304</v>
      </c>
      <c r="AB1233">
        <v>608</v>
      </c>
    </row>
    <row r="1234" spans="1:31" x14ac:dyDescent="0.3">
      <c r="A1234" t="s">
        <v>2370</v>
      </c>
      <c r="B1234" t="s">
        <v>2945</v>
      </c>
      <c r="C1234" t="s">
        <v>3097</v>
      </c>
      <c r="D1234" t="s">
        <v>3097</v>
      </c>
      <c r="F1234" s="1"/>
      <c r="J1234" t="s">
        <v>2344</v>
      </c>
      <c r="Z1234">
        <v>0</v>
      </c>
      <c r="AA1234">
        <v>307116</v>
      </c>
      <c r="AB1234">
        <v>614232</v>
      </c>
    </row>
    <row r="1235" spans="1:31" x14ac:dyDescent="0.3">
      <c r="A1235" t="s">
        <v>2371</v>
      </c>
      <c r="B1235" t="s">
        <v>2945</v>
      </c>
      <c r="C1235" t="s">
        <v>3097</v>
      </c>
      <c r="D1235" t="s">
        <v>3097</v>
      </c>
      <c r="F1235" s="1"/>
      <c r="J1235" t="s">
        <v>2344</v>
      </c>
      <c r="Z1235">
        <v>0</v>
      </c>
      <c r="AA1235">
        <v>11169</v>
      </c>
      <c r="AB1235">
        <v>22337</v>
      </c>
    </row>
    <row r="1236" spans="1:31" x14ac:dyDescent="0.3">
      <c r="A1236" t="s">
        <v>2372</v>
      </c>
      <c r="B1236" t="s">
        <v>2945</v>
      </c>
      <c r="C1236" t="s">
        <v>3097</v>
      </c>
      <c r="D1236" t="s">
        <v>3097</v>
      </c>
      <c r="F1236" s="1"/>
      <c r="J1236" t="s">
        <v>2344</v>
      </c>
      <c r="Z1236">
        <v>0</v>
      </c>
      <c r="AA1236">
        <v>13525</v>
      </c>
      <c r="AB1236">
        <v>27049</v>
      </c>
    </row>
    <row r="1237" spans="1:31" x14ac:dyDescent="0.3">
      <c r="A1237" t="s">
        <v>2373</v>
      </c>
      <c r="B1237" t="s">
        <v>2945</v>
      </c>
      <c r="C1237" t="s">
        <v>3097</v>
      </c>
      <c r="D1237" t="s">
        <v>3097</v>
      </c>
      <c r="F1237" s="1"/>
      <c r="J1237" t="s">
        <v>2344</v>
      </c>
      <c r="Z1237">
        <v>0</v>
      </c>
      <c r="AA1237">
        <v>1982</v>
      </c>
      <c r="AB1237">
        <v>3964</v>
      </c>
    </row>
    <row r="1238" spans="1:31" x14ac:dyDescent="0.3">
      <c r="A1238" t="s">
        <v>2374</v>
      </c>
      <c r="B1238" t="s">
        <v>2945</v>
      </c>
      <c r="C1238" t="s">
        <v>3097</v>
      </c>
      <c r="D1238" t="s">
        <v>3097</v>
      </c>
      <c r="F1238" s="1"/>
      <c r="J1238" t="s">
        <v>2344</v>
      </c>
      <c r="Z1238">
        <v>0</v>
      </c>
      <c r="AA1238">
        <v>31377</v>
      </c>
      <c r="AB1238">
        <v>62754</v>
      </c>
    </row>
    <row r="1239" spans="1:31" x14ac:dyDescent="0.3">
      <c r="A1239" t="s">
        <v>2375</v>
      </c>
      <c r="B1239" t="s">
        <v>2945</v>
      </c>
      <c r="C1239" t="s">
        <v>3097</v>
      </c>
      <c r="D1239" t="s">
        <v>3097</v>
      </c>
      <c r="F1239" s="1"/>
      <c r="J1239" t="s">
        <v>2344</v>
      </c>
      <c r="Z1239">
        <v>0</v>
      </c>
      <c r="AA1239">
        <v>12236</v>
      </c>
      <c r="AB1239">
        <v>24472</v>
      </c>
    </row>
    <row r="1240" spans="1:31" x14ac:dyDescent="0.3">
      <c r="A1240" t="s">
        <v>2376</v>
      </c>
      <c r="B1240" t="s">
        <v>2945</v>
      </c>
      <c r="C1240" t="s">
        <v>3097</v>
      </c>
      <c r="D1240" t="s">
        <v>3097</v>
      </c>
      <c r="F1240" s="1"/>
      <c r="J1240" t="s">
        <v>2344</v>
      </c>
      <c r="Z1240">
        <v>0</v>
      </c>
      <c r="AA1240">
        <v>2473</v>
      </c>
      <c r="AB1240">
        <v>4945</v>
      </c>
    </row>
    <row r="1241" spans="1:31" x14ac:dyDescent="0.3">
      <c r="A1241" t="s">
        <v>2377</v>
      </c>
      <c r="B1241" t="s">
        <v>2945</v>
      </c>
      <c r="C1241" t="s">
        <v>3097</v>
      </c>
      <c r="D1241" t="s">
        <v>3097</v>
      </c>
      <c r="F1241" s="1"/>
      <c r="J1241" t="s">
        <v>2344</v>
      </c>
      <c r="Z1241">
        <v>0</v>
      </c>
      <c r="AA1241">
        <v>68715</v>
      </c>
      <c r="AB1241">
        <v>137429</v>
      </c>
    </row>
    <row r="1242" spans="1:31" x14ac:dyDescent="0.3">
      <c r="A1242" t="s">
        <v>2378</v>
      </c>
      <c r="B1242" t="s">
        <v>2945</v>
      </c>
      <c r="C1242" t="s">
        <v>3097</v>
      </c>
      <c r="D1242" t="s">
        <v>3097</v>
      </c>
      <c r="F1242" s="1"/>
      <c r="J1242" t="s">
        <v>2344</v>
      </c>
      <c r="Z1242">
        <v>0</v>
      </c>
      <c r="AA1242">
        <v>4740</v>
      </c>
      <c r="AB1242">
        <v>9479</v>
      </c>
    </row>
    <row r="1243" spans="1:31" x14ac:dyDescent="0.3">
      <c r="A1243" t="s">
        <v>2379</v>
      </c>
      <c r="B1243" t="s">
        <v>2945</v>
      </c>
      <c r="C1243" t="s">
        <v>3097</v>
      </c>
      <c r="D1243" t="s">
        <v>3097</v>
      </c>
      <c r="F1243" s="1"/>
      <c r="J1243" t="s">
        <v>2344</v>
      </c>
      <c r="Q1243">
        <v>481225</v>
      </c>
      <c r="R1243">
        <v>474644</v>
      </c>
      <c r="S1243">
        <v>468064</v>
      </c>
      <c r="T1243">
        <v>461483</v>
      </c>
      <c r="U1243">
        <v>447152</v>
      </c>
      <c r="V1243">
        <v>432821</v>
      </c>
      <c r="W1243">
        <v>471175</v>
      </c>
      <c r="X1243">
        <v>509529</v>
      </c>
      <c r="Y1243">
        <v>471716</v>
      </c>
      <c r="Z1243">
        <v>433903</v>
      </c>
      <c r="AA1243">
        <v>475953</v>
      </c>
      <c r="AB1243">
        <v>518002</v>
      </c>
      <c r="AC1243">
        <v>566480</v>
      </c>
      <c r="AD1243">
        <v>614958</v>
      </c>
      <c r="AE1243">
        <v>663436</v>
      </c>
    </row>
    <row r="1244" spans="1:31" x14ac:dyDescent="0.3">
      <c r="A1244" t="s">
        <v>2380</v>
      </c>
      <c r="B1244" t="s">
        <v>2945</v>
      </c>
      <c r="C1244" t="s">
        <v>3097</v>
      </c>
      <c r="D1244" t="s">
        <v>3097</v>
      </c>
      <c r="F1244" s="1"/>
      <c r="J1244" t="s">
        <v>2344</v>
      </c>
      <c r="Q1244">
        <v>11901653</v>
      </c>
      <c r="R1244">
        <v>12107158</v>
      </c>
      <c r="S1244">
        <v>12312663</v>
      </c>
      <c r="T1244">
        <v>12518168</v>
      </c>
      <c r="U1244">
        <v>12693517</v>
      </c>
      <c r="V1244">
        <v>12868865</v>
      </c>
      <c r="W1244">
        <v>12982898</v>
      </c>
      <c r="X1244">
        <v>13096930</v>
      </c>
      <c r="Y1244">
        <v>13288042</v>
      </c>
      <c r="Z1244">
        <v>13479154</v>
      </c>
      <c r="AA1244">
        <v>13645398</v>
      </c>
      <c r="AB1244">
        <v>13811641</v>
      </c>
      <c r="AC1244">
        <v>15486769</v>
      </c>
      <c r="AD1244">
        <v>17161898</v>
      </c>
      <c r="AE1244">
        <v>18837026</v>
      </c>
    </row>
    <row r="1245" spans="1:31" x14ac:dyDescent="0.3">
      <c r="A1245" t="s">
        <v>2381</v>
      </c>
      <c r="B1245" t="s">
        <v>2945</v>
      </c>
      <c r="C1245" t="s">
        <v>3097</v>
      </c>
      <c r="D1245" t="s">
        <v>3097</v>
      </c>
      <c r="F1245" s="1"/>
      <c r="J1245" t="s">
        <v>2344</v>
      </c>
      <c r="Q1245">
        <v>313260</v>
      </c>
      <c r="R1245">
        <v>300445</v>
      </c>
      <c r="S1245">
        <v>287631</v>
      </c>
      <c r="T1245">
        <v>274816</v>
      </c>
      <c r="U1245">
        <v>203757</v>
      </c>
      <c r="V1245">
        <v>132698</v>
      </c>
      <c r="W1245">
        <v>116111</v>
      </c>
      <c r="X1245">
        <v>99523</v>
      </c>
      <c r="Y1245">
        <v>94766</v>
      </c>
      <c r="Z1245">
        <v>90008</v>
      </c>
      <c r="AA1245">
        <v>84993</v>
      </c>
      <c r="AB1245">
        <v>79977</v>
      </c>
    </row>
    <row r="1246" spans="1:31" x14ac:dyDescent="0.3">
      <c r="A1246" t="s">
        <v>2382</v>
      </c>
      <c r="B1246" t="s">
        <v>2945</v>
      </c>
      <c r="C1246" t="s">
        <v>3097</v>
      </c>
      <c r="D1246" t="s">
        <v>3097</v>
      </c>
      <c r="F1246" s="1"/>
      <c r="J1246" t="s">
        <v>2344</v>
      </c>
      <c r="Q1246">
        <v>14464</v>
      </c>
      <c r="R1246">
        <v>14012</v>
      </c>
      <c r="S1246">
        <v>13560</v>
      </c>
      <c r="T1246">
        <v>13108</v>
      </c>
      <c r="U1246">
        <v>7276</v>
      </c>
      <c r="V1246">
        <v>1444</v>
      </c>
      <c r="W1246">
        <v>1741</v>
      </c>
      <c r="X1246">
        <v>2037</v>
      </c>
      <c r="Y1246">
        <v>1734</v>
      </c>
      <c r="Z1246">
        <v>1430</v>
      </c>
      <c r="AA1246">
        <v>1948</v>
      </c>
      <c r="AB1246">
        <v>2466</v>
      </c>
    </row>
    <row r="1247" spans="1:31" x14ac:dyDescent="0.3">
      <c r="A1247" t="s">
        <v>2383</v>
      </c>
      <c r="B1247" t="s">
        <v>2945</v>
      </c>
      <c r="C1247" t="s">
        <v>3097</v>
      </c>
      <c r="D1247" t="s">
        <v>3097</v>
      </c>
      <c r="F1247" s="1"/>
      <c r="J1247" t="s">
        <v>2344</v>
      </c>
      <c r="Q1247">
        <v>343942</v>
      </c>
      <c r="R1247">
        <v>379473</v>
      </c>
      <c r="S1247">
        <v>415004</v>
      </c>
      <c r="T1247">
        <v>450535</v>
      </c>
      <c r="U1247">
        <v>332344</v>
      </c>
      <c r="V1247">
        <v>214153</v>
      </c>
      <c r="W1247">
        <v>188420</v>
      </c>
      <c r="X1247">
        <v>162686</v>
      </c>
      <c r="Y1247">
        <v>169065</v>
      </c>
      <c r="Z1247">
        <v>175444</v>
      </c>
      <c r="AA1247">
        <v>164111</v>
      </c>
      <c r="AB1247">
        <v>152778</v>
      </c>
    </row>
    <row r="1248" spans="1:31" x14ac:dyDescent="0.3">
      <c r="A1248" t="s">
        <v>2384</v>
      </c>
      <c r="B1248" t="s">
        <v>2945</v>
      </c>
      <c r="C1248" t="s">
        <v>3097</v>
      </c>
      <c r="D1248" t="s">
        <v>3097</v>
      </c>
      <c r="F1248" s="1"/>
      <c r="J1248" t="s">
        <v>2344</v>
      </c>
      <c r="Q1248">
        <v>256095</v>
      </c>
      <c r="R1248">
        <v>276527</v>
      </c>
      <c r="S1248">
        <v>296960</v>
      </c>
      <c r="T1248">
        <v>317392</v>
      </c>
      <c r="U1248">
        <v>259565</v>
      </c>
      <c r="V1248">
        <v>201738</v>
      </c>
      <c r="W1248">
        <v>193669</v>
      </c>
      <c r="X1248">
        <v>185599</v>
      </c>
      <c r="Y1248">
        <v>176521</v>
      </c>
      <c r="Z1248">
        <v>167443</v>
      </c>
      <c r="AA1248">
        <v>158301</v>
      </c>
      <c r="AB1248">
        <v>149158</v>
      </c>
    </row>
    <row r="1249" spans="1:31" x14ac:dyDescent="0.3">
      <c r="A1249" t="s">
        <v>2385</v>
      </c>
      <c r="B1249" t="s">
        <v>2945</v>
      </c>
      <c r="C1249" t="s">
        <v>3097</v>
      </c>
      <c r="D1249" t="s">
        <v>3097</v>
      </c>
      <c r="F1249" s="1"/>
      <c r="J1249" t="s">
        <v>2344</v>
      </c>
      <c r="Q1249">
        <v>37150</v>
      </c>
      <c r="R1249">
        <v>37215</v>
      </c>
      <c r="S1249">
        <v>37279</v>
      </c>
      <c r="T1249">
        <v>37344</v>
      </c>
      <c r="U1249">
        <v>34149</v>
      </c>
      <c r="V1249">
        <v>30953</v>
      </c>
      <c r="W1249">
        <v>30447</v>
      </c>
      <c r="X1249">
        <v>29941</v>
      </c>
      <c r="Y1249">
        <v>30693</v>
      </c>
      <c r="Z1249">
        <v>31445</v>
      </c>
      <c r="AA1249">
        <v>32198</v>
      </c>
      <c r="AB1249">
        <v>32950</v>
      </c>
    </row>
    <row r="1250" spans="1:31" x14ac:dyDescent="0.3">
      <c r="A1250" t="s">
        <v>2386</v>
      </c>
      <c r="B1250" t="s">
        <v>2945</v>
      </c>
      <c r="C1250" t="s">
        <v>3097</v>
      </c>
      <c r="D1250" t="s">
        <v>3097</v>
      </c>
      <c r="F1250" s="1"/>
      <c r="J1250" t="s">
        <v>2344</v>
      </c>
      <c r="Q1250">
        <v>195185</v>
      </c>
      <c r="R1250">
        <v>223380</v>
      </c>
      <c r="S1250">
        <v>251576</v>
      </c>
      <c r="T1250">
        <v>279771</v>
      </c>
      <c r="U1250">
        <v>175339</v>
      </c>
      <c r="V1250">
        <v>70907</v>
      </c>
      <c r="W1250">
        <v>73096</v>
      </c>
      <c r="X1250">
        <v>75285</v>
      </c>
      <c r="Y1250">
        <v>81040</v>
      </c>
      <c r="Z1250">
        <v>86795</v>
      </c>
      <c r="AA1250">
        <v>79293</v>
      </c>
      <c r="AB1250">
        <v>71791</v>
      </c>
    </row>
    <row r="1251" spans="1:31" x14ac:dyDescent="0.3">
      <c r="A1251" t="s">
        <v>2387</v>
      </c>
      <c r="B1251" t="s">
        <v>2945</v>
      </c>
      <c r="C1251" t="s">
        <v>3097</v>
      </c>
      <c r="D1251" t="s">
        <v>3097</v>
      </c>
      <c r="F1251" s="1"/>
      <c r="J1251" t="s">
        <v>2344</v>
      </c>
      <c r="Q1251">
        <v>31447</v>
      </c>
      <c r="R1251">
        <v>27860</v>
      </c>
      <c r="S1251">
        <v>24274</v>
      </c>
      <c r="T1251">
        <v>20687</v>
      </c>
      <c r="U1251">
        <v>20149</v>
      </c>
      <c r="V1251">
        <v>19611</v>
      </c>
      <c r="W1251">
        <v>20738</v>
      </c>
      <c r="X1251">
        <v>21865</v>
      </c>
      <c r="Y1251">
        <v>21936</v>
      </c>
      <c r="Z1251">
        <v>22007</v>
      </c>
      <c r="AA1251">
        <v>21028</v>
      </c>
      <c r="AB1251">
        <v>20048</v>
      </c>
    </row>
    <row r="1252" spans="1:31" x14ac:dyDescent="0.3">
      <c r="A1252" t="s">
        <v>2388</v>
      </c>
      <c r="B1252" t="s">
        <v>2945</v>
      </c>
      <c r="C1252" t="s">
        <v>3097</v>
      </c>
      <c r="D1252" t="s">
        <v>3097</v>
      </c>
      <c r="F1252" s="1"/>
      <c r="J1252" t="s">
        <v>2344</v>
      </c>
      <c r="Q1252">
        <v>27621</v>
      </c>
      <c r="R1252">
        <v>28430</v>
      </c>
      <c r="S1252">
        <v>29239</v>
      </c>
      <c r="T1252">
        <v>30048</v>
      </c>
      <c r="U1252">
        <v>25671</v>
      </c>
      <c r="V1252">
        <v>21294</v>
      </c>
      <c r="W1252">
        <v>17070</v>
      </c>
      <c r="X1252">
        <v>12846</v>
      </c>
      <c r="Y1252">
        <v>17538</v>
      </c>
      <c r="Z1252">
        <v>22229</v>
      </c>
      <c r="AA1252">
        <v>18689</v>
      </c>
      <c r="AB1252">
        <v>15148</v>
      </c>
    </row>
    <row r="1253" spans="1:31" x14ac:dyDescent="0.3">
      <c r="A1253" t="s">
        <v>2389</v>
      </c>
      <c r="B1253" t="s">
        <v>2945</v>
      </c>
      <c r="C1253" t="s">
        <v>3097</v>
      </c>
      <c r="D1253" t="s">
        <v>3097</v>
      </c>
      <c r="F1253" s="1"/>
      <c r="J1253" t="s">
        <v>2344</v>
      </c>
      <c r="Q1253">
        <v>47230</v>
      </c>
      <c r="R1253">
        <v>47463</v>
      </c>
      <c r="S1253">
        <v>47697</v>
      </c>
      <c r="T1253">
        <v>47930</v>
      </c>
      <c r="U1253">
        <v>33936</v>
      </c>
      <c r="V1253">
        <v>19942</v>
      </c>
      <c r="W1253">
        <v>18394</v>
      </c>
      <c r="X1253">
        <v>16846</v>
      </c>
      <c r="Y1253">
        <v>17700</v>
      </c>
      <c r="Z1253">
        <v>18553</v>
      </c>
      <c r="AA1253">
        <v>18838</v>
      </c>
      <c r="AB1253">
        <v>19123</v>
      </c>
    </row>
    <row r="1254" spans="1:31" x14ac:dyDescent="0.3">
      <c r="A1254" t="s">
        <v>2390</v>
      </c>
      <c r="B1254" t="s">
        <v>2945</v>
      </c>
      <c r="C1254" t="s">
        <v>3097</v>
      </c>
      <c r="D1254" t="s">
        <v>3097</v>
      </c>
      <c r="F1254" s="1"/>
      <c r="J1254" t="s">
        <v>2344</v>
      </c>
      <c r="Q1254">
        <v>1922904</v>
      </c>
      <c r="R1254">
        <v>1854797</v>
      </c>
      <c r="S1254">
        <v>1786690</v>
      </c>
      <c r="T1254">
        <v>1718583</v>
      </c>
      <c r="U1254">
        <v>1403576</v>
      </c>
      <c r="V1254">
        <v>1088568</v>
      </c>
      <c r="W1254">
        <v>1031236</v>
      </c>
      <c r="X1254">
        <v>973904</v>
      </c>
      <c r="Y1254">
        <v>961188</v>
      </c>
      <c r="Z1254">
        <v>948471</v>
      </c>
      <c r="AA1254">
        <v>918909</v>
      </c>
      <c r="AB1254">
        <v>889346</v>
      </c>
    </row>
    <row r="1255" spans="1:31" x14ac:dyDescent="0.3">
      <c r="A1255" t="s">
        <v>2391</v>
      </c>
      <c r="B1255" t="s">
        <v>2945</v>
      </c>
      <c r="C1255" t="s">
        <v>3097</v>
      </c>
      <c r="D1255" t="s">
        <v>3097</v>
      </c>
      <c r="F1255" s="1"/>
      <c r="J1255" t="s">
        <v>2344</v>
      </c>
      <c r="V1255">
        <v>19453</v>
      </c>
      <c r="W1255">
        <v>20323</v>
      </c>
      <c r="X1255">
        <v>21193</v>
      </c>
      <c r="Y1255">
        <v>19605</v>
      </c>
      <c r="Z1255">
        <v>18016</v>
      </c>
      <c r="AA1255">
        <v>20079</v>
      </c>
      <c r="AB1255">
        <v>22141</v>
      </c>
      <c r="AC1255">
        <v>26537</v>
      </c>
      <c r="AD1255">
        <v>30932</v>
      </c>
      <c r="AE1255">
        <v>35328</v>
      </c>
    </row>
    <row r="1256" spans="1:31" x14ac:dyDescent="0.3">
      <c r="A1256" t="s">
        <v>2392</v>
      </c>
      <c r="B1256" t="s">
        <v>2945</v>
      </c>
      <c r="C1256" t="s">
        <v>3097</v>
      </c>
      <c r="D1256" t="s">
        <v>3097</v>
      </c>
      <c r="F1256" s="1"/>
      <c r="J1256" t="s">
        <v>2344</v>
      </c>
      <c r="V1256">
        <v>2373626</v>
      </c>
      <c r="W1256">
        <v>2356411</v>
      </c>
      <c r="X1256">
        <v>2339195</v>
      </c>
      <c r="Y1256">
        <v>2372358</v>
      </c>
      <c r="Z1256">
        <v>2405520</v>
      </c>
      <c r="AA1256">
        <v>1958460</v>
      </c>
      <c r="AB1256">
        <v>1511400</v>
      </c>
      <c r="AC1256">
        <v>1649647</v>
      </c>
      <c r="AD1256">
        <v>1787894</v>
      </c>
      <c r="AE1256">
        <v>1926141</v>
      </c>
    </row>
    <row r="1257" spans="1:31" x14ac:dyDescent="0.3">
      <c r="A1257" t="s">
        <v>2393</v>
      </c>
      <c r="B1257" t="s">
        <v>2945</v>
      </c>
      <c r="C1257" t="s">
        <v>3097</v>
      </c>
      <c r="D1257" t="s">
        <v>3097</v>
      </c>
      <c r="F1257" s="1"/>
      <c r="J1257" t="s">
        <v>2344</v>
      </c>
      <c r="V1257">
        <v>456072</v>
      </c>
      <c r="W1257">
        <v>449518</v>
      </c>
      <c r="X1257">
        <v>442963</v>
      </c>
      <c r="Y1257">
        <v>420765</v>
      </c>
      <c r="Z1257">
        <v>398566</v>
      </c>
      <c r="AA1257">
        <v>395645</v>
      </c>
      <c r="AB1257">
        <v>392723</v>
      </c>
      <c r="AC1257">
        <v>479579</v>
      </c>
      <c r="AD1257">
        <v>566434</v>
      </c>
      <c r="AE1257">
        <v>653290</v>
      </c>
    </row>
    <row r="1258" spans="1:31" x14ac:dyDescent="0.3">
      <c r="A1258" t="s">
        <v>2394</v>
      </c>
      <c r="B1258" t="s">
        <v>2945</v>
      </c>
      <c r="C1258" t="s">
        <v>3097</v>
      </c>
      <c r="D1258" t="s">
        <v>3097</v>
      </c>
      <c r="F1258" s="1"/>
      <c r="J1258" t="s">
        <v>2344</v>
      </c>
      <c r="V1258">
        <v>48727</v>
      </c>
      <c r="W1258">
        <v>44832</v>
      </c>
      <c r="X1258">
        <v>40936</v>
      </c>
      <c r="Y1258">
        <v>41188</v>
      </c>
      <c r="Z1258">
        <v>41440</v>
      </c>
      <c r="AA1258">
        <v>44752</v>
      </c>
      <c r="AB1258">
        <v>48063</v>
      </c>
      <c r="AC1258">
        <v>60336</v>
      </c>
      <c r="AD1258">
        <v>72608</v>
      </c>
      <c r="AE1258">
        <v>84881</v>
      </c>
    </row>
    <row r="1259" spans="1:31" x14ac:dyDescent="0.3">
      <c r="A1259" t="s">
        <v>2395</v>
      </c>
      <c r="B1259" t="s">
        <v>2945</v>
      </c>
      <c r="C1259" t="s">
        <v>3097</v>
      </c>
      <c r="D1259" t="s">
        <v>3097</v>
      </c>
      <c r="F1259" s="1"/>
      <c r="J1259" t="s">
        <v>2344</v>
      </c>
      <c r="V1259">
        <v>1413098</v>
      </c>
      <c r="W1259">
        <v>1447309</v>
      </c>
      <c r="X1259">
        <v>1481519</v>
      </c>
      <c r="Y1259">
        <v>1537091</v>
      </c>
      <c r="Z1259">
        <v>1592662</v>
      </c>
      <c r="AA1259">
        <v>1691212</v>
      </c>
      <c r="AB1259">
        <v>1789762</v>
      </c>
      <c r="AC1259">
        <v>1851245</v>
      </c>
      <c r="AD1259">
        <v>1912728</v>
      </c>
      <c r="AE1259">
        <v>1974211</v>
      </c>
    </row>
    <row r="1260" spans="1:31" x14ac:dyDescent="0.3">
      <c r="A1260" t="s">
        <v>2396</v>
      </c>
      <c r="B1260" t="s">
        <v>2945</v>
      </c>
      <c r="C1260" t="s">
        <v>3097</v>
      </c>
      <c r="D1260" t="s">
        <v>3097</v>
      </c>
      <c r="F1260" s="1"/>
      <c r="J1260" t="s">
        <v>2344</v>
      </c>
      <c r="V1260">
        <v>10262</v>
      </c>
      <c r="W1260">
        <v>10776</v>
      </c>
      <c r="X1260">
        <v>11289</v>
      </c>
      <c r="Y1260">
        <v>10899</v>
      </c>
      <c r="Z1260">
        <v>10508</v>
      </c>
      <c r="AA1260">
        <v>10039</v>
      </c>
      <c r="AB1260">
        <v>9569</v>
      </c>
      <c r="AC1260">
        <v>7839</v>
      </c>
      <c r="AD1260">
        <v>6110</v>
      </c>
      <c r="AE1260">
        <v>4380</v>
      </c>
    </row>
    <row r="1261" spans="1:31" x14ac:dyDescent="0.3">
      <c r="A1261" t="s">
        <v>2397</v>
      </c>
      <c r="B1261" t="s">
        <v>2945</v>
      </c>
      <c r="C1261" t="s">
        <v>3097</v>
      </c>
      <c r="D1261" t="s">
        <v>3097</v>
      </c>
      <c r="F1261" s="1"/>
      <c r="J1261" t="s">
        <v>2344</v>
      </c>
      <c r="V1261">
        <v>57434</v>
      </c>
      <c r="W1261">
        <v>55798</v>
      </c>
      <c r="X1261">
        <v>54162</v>
      </c>
      <c r="Y1261">
        <v>52299</v>
      </c>
      <c r="Z1261">
        <v>50435</v>
      </c>
      <c r="AA1261">
        <v>56888</v>
      </c>
      <c r="AB1261">
        <v>63340</v>
      </c>
      <c r="AC1261">
        <v>76148</v>
      </c>
      <c r="AD1261">
        <v>88957</v>
      </c>
      <c r="AE1261">
        <v>101765</v>
      </c>
    </row>
    <row r="1262" spans="1:31" x14ac:dyDescent="0.3">
      <c r="A1262" t="s">
        <v>2398</v>
      </c>
      <c r="B1262" t="s">
        <v>2945</v>
      </c>
      <c r="C1262" t="s">
        <v>3097</v>
      </c>
      <c r="D1262" t="s">
        <v>3097</v>
      </c>
      <c r="F1262" s="1"/>
      <c r="J1262" t="s">
        <v>2344</v>
      </c>
      <c r="V1262">
        <v>390822</v>
      </c>
      <c r="W1262">
        <v>365374</v>
      </c>
      <c r="X1262">
        <v>339926</v>
      </c>
      <c r="Y1262">
        <v>329692</v>
      </c>
      <c r="Z1262">
        <v>319457</v>
      </c>
      <c r="AA1262">
        <v>309690</v>
      </c>
      <c r="AB1262">
        <v>299923</v>
      </c>
      <c r="AC1262">
        <v>332072</v>
      </c>
      <c r="AD1262">
        <v>364220</v>
      </c>
      <c r="AE1262">
        <v>396369</v>
      </c>
    </row>
    <row r="1263" spans="1:31" x14ac:dyDescent="0.3">
      <c r="A1263" t="s">
        <v>2399</v>
      </c>
      <c r="B1263" t="s">
        <v>2945</v>
      </c>
      <c r="C1263" t="s">
        <v>3097</v>
      </c>
      <c r="D1263" t="s">
        <v>3097</v>
      </c>
      <c r="F1263" s="1"/>
      <c r="J1263" t="s">
        <v>2344</v>
      </c>
      <c r="V1263">
        <v>25369</v>
      </c>
      <c r="W1263">
        <v>21666</v>
      </c>
      <c r="X1263">
        <v>17962</v>
      </c>
      <c r="Y1263">
        <v>21338</v>
      </c>
      <c r="Z1263">
        <v>24713</v>
      </c>
      <c r="AA1263">
        <v>22596</v>
      </c>
      <c r="AB1263">
        <v>20479</v>
      </c>
      <c r="AC1263">
        <v>27184</v>
      </c>
      <c r="AD1263">
        <v>33890</v>
      </c>
      <c r="AE1263">
        <v>40595</v>
      </c>
    </row>
    <row r="1264" spans="1:31" x14ac:dyDescent="0.3">
      <c r="A1264" t="s">
        <v>2400</v>
      </c>
      <c r="B1264" t="s">
        <v>2945</v>
      </c>
      <c r="C1264" t="s">
        <v>3097</v>
      </c>
      <c r="D1264" t="s">
        <v>3097</v>
      </c>
      <c r="F1264" s="1"/>
      <c r="J1264" t="s">
        <v>2344</v>
      </c>
      <c r="V1264">
        <v>126016</v>
      </c>
      <c r="W1264">
        <v>114797</v>
      </c>
      <c r="X1264">
        <v>103578</v>
      </c>
      <c r="Y1264">
        <v>103360</v>
      </c>
      <c r="Z1264">
        <v>103141</v>
      </c>
      <c r="AA1264">
        <v>99775</v>
      </c>
      <c r="AB1264">
        <v>96408</v>
      </c>
      <c r="AC1264">
        <v>110154</v>
      </c>
      <c r="AD1264">
        <v>123901</v>
      </c>
      <c r="AE1264">
        <v>137647</v>
      </c>
    </row>
    <row r="1265" spans="1:31" x14ac:dyDescent="0.3">
      <c r="A1265" t="s">
        <v>2401</v>
      </c>
      <c r="B1265" t="s">
        <v>2945</v>
      </c>
      <c r="C1265" t="s">
        <v>3097</v>
      </c>
      <c r="D1265" t="s">
        <v>3097</v>
      </c>
      <c r="F1265" s="1"/>
      <c r="J1265" t="s">
        <v>2344</v>
      </c>
      <c r="V1265">
        <v>10910</v>
      </c>
      <c r="W1265">
        <v>10774</v>
      </c>
      <c r="X1265">
        <v>10637</v>
      </c>
      <c r="Y1265">
        <v>10274</v>
      </c>
      <c r="Z1265">
        <v>9910</v>
      </c>
      <c r="AA1265">
        <v>10890</v>
      </c>
      <c r="AB1265">
        <v>11870</v>
      </c>
      <c r="AC1265">
        <v>11815</v>
      </c>
      <c r="AD1265">
        <v>11759</v>
      </c>
      <c r="AE1265">
        <v>11704</v>
      </c>
    </row>
    <row r="1266" spans="1:31" x14ac:dyDescent="0.3">
      <c r="A1266" t="s">
        <v>2402</v>
      </c>
      <c r="B1266" t="s">
        <v>2945</v>
      </c>
      <c r="C1266" t="s">
        <v>3097</v>
      </c>
      <c r="D1266" t="s">
        <v>3097</v>
      </c>
      <c r="F1266" s="1"/>
      <c r="J1266" t="s">
        <v>2344</v>
      </c>
      <c r="V1266">
        <v>81580</v>
      </c>
      <c r="W1266">
        <v>67784</v>
      </c>
      <c r="X1266">
        <v>53987</v>
      </c>
      <c r="Y1266">
        <v>49291</v>
      </c>
      <c r="Z1266">
        <v>44594</v>
      </c>
      <c r="AA1266">
        <v>40898</v>
      </c>
      <c r="AB1266">
        <v>37201</v>
      </c>
      <c r="AC1266">
        <v>36924</v>
      </c>
      <c r="AD1266">
        <v>36647</v>
      </c>
      <c r="AE1266">
        <v>36370</v>
      </c>
    </row>
    <row r="1267" spans="1:31" x14ac:dyDescent="0.3">
      <c r="A1267" t="s">
        <v>2403</v>
      </c>
      <c r="B1267" t="s">
        <v>2945</v>
      </c>
      <c r="C1267" t="s">
        <v>3097</v>
      </c>
      <c r="D1267" t="s">
        <v>3097</v>
      </c>
      <c r="F1267" s="1"/>
      <c r="J1267" t="s">
        <v>2344</v>
      </c>
      <c r="V1267">
        <v>1247061</v>
      </c>
      <c r="W1267">
        <v>1268231</v>
      </c>
      <c r="X1267">
        <v>1289400</v>
      </c>
      <c r="Y1267">
        <v>1257586</v>
      </c>
      <c r="Z1267">
        <v>1225772</v>
      </c>
      <c r="AA1267">
        <v>1206144</v>
      </c>
      <c r="AB1267">
        <v>1186515</v>
      </c>
      <c r="AC1267">
        <v>1138767</v>
      </c>
      <c r="AD1267">
        <v>1091020</v>
      </c>
      <c r="AE1267">
        <v>1043272</v>
      </c>
    </row>
    <row r="1268" spans="1:31" x14ac:dyDescent="0.3">
      <c r="A1268" t="s">
        <v>2404</v>
      </c>
      <c r="B1268" t="s">
        <v>2945</v>
      </c>
      <c r="C1268" t="s">
        <v>3097</v>
      </c>
      <c r="D1268" t="s">
        <v>3097</v>
      </c>
      <c r="F1268" s="1"/>
      <c r="J1268" t="s">
        <v>2344</v>
      </c>
      <c r="V1268">
        <v>55128</v>
      </c>
      <c r="W1268">
        <v>42073</v>
      </c>
      <c r="X1268">
        <v>29017</v>
      </c>
      <c r="Y1268">
        <v>26508</v>
      </c>
      <c r="Z1268">
        <v>23999</v>
      </c>
      <c r="AA1268">
        <v>30615</v>
      </c>
      <c r="AB1268">
        <v>37230</v>
      </c>
      <c r="AC1268">
        <v>80977</v>
      </c>
      <c r="AD1268">
        <v>124724</v>
      </c>
      <c r="AE1268">
        <v>168471</v>
      </c>
    </row>
    <row r="1269" spans="1:31" x14ac:dyDescent="0.3">
      <c r="A1269" t="s">
        <v>2405</v>
      </c>
      <c r="B1269" t="s">
        <v>2945</v>
      </c>
      <c r="C1269" t="s">
        <v>3097</v>
      </c>
      <c r="D1269" t="s">
        <v>3097</v>
      </c>
      <c r="F1269" s="1"/>
      <c r="J1269" t="s">
        <v>2344</v>
      </c>
      <c r="V1269">
        <v>37142</v>
      </c>
      <c r="W1269">
        <v>57849</v>
      </c>
      <c r="X1269">
        <v>78555</v>
      </c>
      <c r="Y1269">
        <v>57023</v>
      </c>
      <c r="Z1269">
        <v>35491</v>
      </c>
      <c r="AA1269">
        <v>41648</v>
      </c>
      <c r="AB1269">
        <v>47805</v>
      </c>
      <c r="AC1269">
        <v>39528</v>
      </c>
      <c r="AD1269">
        <v>31251</v>
      </c>
      <c r="AE1269">
        <v>22974</v>
      </c>
    </row>
    <row r="1270" spans="1:31" x14ac:dyDescent="0.3">
      <c r="A1270" t="s">
        <v>2406</v>
      </c>
      <c r="B1270" t="s">
        <v>2945</v>
      </c>
      <c r="C1270" t="s">
        <v>3097</v>
      </c>
      <c r="D1270" t="s">
        <v>3097</v>
      </c>
      <c r="F1270" s="1"/>
      <c r="J1270" t="s">
        <v>2344</v>
      </c>
      <c r="V1270">
        <v>0</v>
      </c>
      <c r="W1270">
        <v>0</v>
      </c>
      <c r="X1270">
        <v>0</v>
      </c>
      <c r="Y1270">
        <v>0</v>
      </c>
      <c r="Z1270">
        <v>0</v>
      </c>
      <c r="AA1270">
        <v>23638</v>
      </c>
      <c r="AB1270">
        <v>47275</v>
      </c>
      <c r="AC1270">
        <v>51547</v>
      </c>
      <c r="AD1270">
        <v>55818</v>
      </c>
      <c r="AE1270">
        <v>60090</v>
      </c>
    </row>
    <row r="1271" spans="1:31" x14ac:dyDescent="0.3">
      <c r="A1271" t="s">
        <v>2407</v>
      </c>
      <c r="B1271" t="s">
        <v>2945</v>
      </c>
      <c r="C1271" t="s">
        <v>3097</v>
      </c>
      <c r="D1271" t="s">
        <v>3097</v>
      </c>
      <c r="F1271" s="1"/>
      <c r="J1271" t="s">
        <v>2344</v>
      </c>
      <c r="V1271">
        <v>0</v>
      </c>
      <c r="W1271">
        <v>0</v>
      </c>
      <c r="X1271">
        <v>0</v>
      </c>
      <c r="Y1271">
        <v>0</v>
      </c>
      <c r="Z1271">
        <v>0</v>
      </c>
      <c r="AA1271">
        <v>0</v>
      </c>
      <c r="AB1271">
        <v>0</v>
      </c>
      <c r="AC1271">
        <v>81192</v>
      </c>
      <c r="AD1271">
        <v>162384</v>
      </c>
      <c r="AE1271">
        <v>243576</v>
      </c>
    </row>
    <row r="1272" spans="1:31" x14ac:dyDescent="0.3">
      <c r="A1272" t="s">
        <v>2408</v>
      </c>
      <c r="B1272" t="s">
        <v>2945</v>
      </c>
      <c r="C1272" t="s">
        <v>3097</v>
      </c>
      <c r="D1272" t="s">
        <v>3097</v>
      </c>
      <c r="F1272" s="1"/>
      <c r="J1272" t="s">
        <v>2344</v>
      </c>
      <c r="Q1272">
        <v>55925</v>
      </c>
      <c r="R1272">
        <v>63708</v>
      </c>
      <c r="S1272">
        <v>71490</v>
      </c>
      <c r="T1272">
        <v>79273</v>
      </c>
      <c r="U1272">
        <v>81848</v>
      </c>
      <c r="V1272">
        <v>84422</v>
      </c>
      <c r="W1272">
        <v>79231</v>
      </c>
      <c r="X1272">
        <v>74039</v>
      </c>
      <c r="Y1272">
        <v>68942</v>
      </c>
      <c r="Z1272">
        <v>63844</v>
      </c>
      <c r="AA1272">
        <v>69569</v>
      </c>
      <c r="AB1272">
        <v>75294</v>
      </c>
    </row>
    <row r="1273" spans="1:31" x14ac:dyDescent="0.3">
      <c r="A1273" t="s">
        <v>2409</v>
      </c>
      <c r="B1273" t="s">
        <v>2945</v>
      </c>
      <c r="C1273" t="s">
        <v>3097</v>
      </c>
      <c r="D1273" t="s">
        <v>3097</v>
      </c>
      <c r="F1273" s="1"/>
      <c r="J1273" t="s">
        <v>2344</v>
      </c>
      <c r="Q1273">
        <v>989991</v>
      </c>
      <c r="R1273">
        <v>957918</v>
      </c>
      <c r="S1273">
        <v>925846</v>
      </c>
      <c r="T1273">
        <v>893773</v>
      </c>
      <c r="U1273">
        <v>837692</v>
      </c>
      <c r="V1273">
        <v>781610</v>
      </c>
      <c r="W1273">
        <v>754982</v>
      </c>
      <c r="X1273">
        <v>728353</v>
      </c>
      <c r="Y1273">
        <v>731304</v>
      </c>
      <c r="Z1273">
        <v>734254</v>
      </c>
      <c r="AA1273">
        <v>733016</v>
      </c>
      <c r="AB1273">
        <v>731778</v>
      </c>
    </row>
    <row r="1274" spans="1:31" x14ac:dyDescent="0.3">
      <c r="A1274" t="s">
        <v>2410</v>
      </c>
      <c r="B1274" t="s">
        <v>2945</v>
      </c>
      <c r="C1274" t="s">
        <v>3097</v>
      </c>
      <c r="D1274" t="s">
        <v>3097</v>
      </c>
      <c r="F1274" s="1"/>
      <c r="J1274" t="s">
        <v>2344</v>
      </c>
      <c r="Q1274">
        <v>3813359</v>
      </c>
      <c r="R1274">
        <v>3829908</v>
      </c>
      <c r="S1274">
        <v>3846457</v>
      </c>
      <c r="T1274">
        <v>3863006</v>
      </c>
      <c r="U1274">
        <v>4100286</v>
      </c>
      <c r="V1274">
        <v>4337566</v>
      </c>
      <c r="W1274">
        <v>4539338</v>
      </c>
      <c r="X1274">
        <v>4741109</v>
      </c>
      <c r="Y1274">
        <v>4825982</v>
      </c>
      <c r="Z1274">
        <v>4910854</v>
      </c>
      <c r="AA1274">
        <v>4916804</v>
      </c>
      <c r="AB1274">
        <v>4922754</v>
      </c>
    </row>
    <row r="1275" spans="1:31" x14ac:dyDescent="0.3">
      <c r="A1275" t="s">
        <v>2411</v>
      </c>
      <c r="B1275" t="s">
        <v>2945</v>
      </c>
      <c r="C1275" t="s">
        <v>3097</v>
      </c>
      <c r="D1275" t="s">
        <v>3097</v>
      </c>
      <c r="F1275" s="1"/>
      <c r="J1275" t="s">
        <v>2344</v>
      </c>
      <c r="Q1275">
        <v>104458</v>
      </c>
      <c r="R1275">
        <v>106502</v>
      </c>
      <c r="S1275">
        <v>108547</v>
      </c>
      <c r="T1275">
        <v>110591</v>
      </c>
      <c r="U1275">
        <v>92836</v>
      </c>
      <c r="V1275">
        <v>75081</v>
      </c>
      <c r="W1275">
        <v>73100</v>
      </c>
      <c r="X1275">
        <v>71119</v>
      </c>
      <c r="Y1275">
        <v>76426</v>
      </c>
      <c r="Z1275">
        <v>81732</v>
      </c>
      <c r="AA1275">
        <v>84154</v>
      </c>
      <c r="AB1275">
        <v>86575</v>
      </c>
    </row>
    <row r="1276" spans="1:31" x14ac:dyDescent="0.3">
      <c r="A1276" t="s">
        <v>2412</v>
      </c>
      <c r="B1276" t="s">
        <v>2945</v>
      </c>
      <c r="C1276" t="s">
        <v>3097</v>
      </c>
      <c r="D1276" t="s">
        <v>3097</v>
      </c>
      <c r="F1276" s="1"/>
      <c r="J1276" t="s">
        <v>2344</v>
      </c>
      <c r="Q1276">
        <v>0</v>
      </c>
      <c r="R1276">
        <v>1374993</v>
      </c>
      <c r="S1276">
        <v>2749985</v>
      </c>
      <c r="T1276">
        <v>4124978</v>
      </c>
      <c r="U1276">
        <v>4286585</v>
      </c>
      <c r="V1276">
        <v>4448191</v>
      </c>
      <c r="W1276">
        <v>4632612</v>
      </c>
      <c r="X1276">
        <v>4817032</v>
      </c>
      <c r="Y1276">
        <v>4825508</v>
      </c>
      <c r="Z1276">
        <v>4833984</v>
      </c>
      <c r="AA1276">
        <v>4862191</v>
      </c>
      <c r="AB1276">
        <v>4890398</v>
      </c>
    </row>
    <row r="1277" spans="1:31" x14ac:dyDescent="0.3">
      <c r="A1277" t="s">
        <v>2413</v>
      </c>
      <c r="B1277" t="s">
        <v>2945</v>
      </c>
      <c r="C1277" t="s">
        <v>3097</v>
      </c>
      <c r="D1277" t="s">
        <v>3097</v>
      </c>
      <c r="F1277" s="1"/>
      <c r="J1277" t="s">
        <v>2344</v>
      </c>
      <c r="Q1277">
        <v>601602</v>
      </c>
      <c r="R1277">
        <v>589542</v>
      </c>
      <c r="S1277">
        <v>577482</v>
      </c>
      <c r="T1277">
        <v>565422</v>
      </c>
      <c r="U1277">
        <v>536775</v>
      </c>
      <c r="V1277">
        <v>508128</v>
      </c>
      <c r="W1277">
        <v>497630</v>
      </c>
      <c r="X1277">
        <v>487132</v>
      </c>
      <c r="Y1277">
        <v>532751</v>
      </c>
      <c r="Z1277">
        <v>578370</v>
      </c>
      <c r="AA1277">
        <v>575628</v>
      </c>
      <c r="AB1277">
        <v>572886</v>
      </c>
    </row>
    <row r="1278" spans="1:31" x14ac:dyDescent="0.3">
      <c r="A1278" t="s">
        <v>2414</v>
      </c>
      <c r="B1278" t="s">
        <v>2945</v>
      </c>
      <c r="C1278" t="s">
        <v>3097</v>
      </c>
      <c r="D1278" t="s">
        <v>3097</v>
      </c>
      <c r="F1278" s="1"/>
      <c r="J1278" t="s">
        <v>2344</v>
      </c>
      <c r="Q1278">
        <v>0</v>
      </c>
      <c r="R1278">
        <v>85414</v>
      </c>
      <c r="S1278">
        <v>170829</v>
      </c>
      <c r="T1278">
        <v>256243</v>
      </c>
      <c r="U1278">
        <v>258252</v>
      </c>
      <c r="V1278">
        <v>260260</v>
      </c>
      <c r="W1278">
        <v>257693</v>
      </c>
      <c r="X1278">
        <v>255126</v>
      </c>
      <c r="Y1278">
        <v>274424</v>
      </c>
      <c r="Z1278">
        <v>293722</v>
      </c>
      <c r="AA1278">
        <v>284598</v>
      </c>
      <c r="AB1278">
        <v>275473</v>
      </c>
    </row>
    <row r="1279" spans="1:31" x14ac:dyDescent="0.3">
      <c r="A1279" t="s">
        <v>2415</v>
      </c>
      <c r="B1279" t="s">
        <v>2945</v>
      </c>
      <c r="C1279" t="s">
        <v>3097</v>
      </c>
      <c r="D1279" t="s">
        <v>3097</v>
      </c>
      <c r="F1279" s="1"/>
      <c r="J1279" t="s">
        <v>2344</v>
      </c>
      <c r="Q1279">
        <v>2418464</v>
      </c>
      <c r="R1279">
        <v>2372065</v>
      </c>
      <c r="S1279">
        <v>2325666</v>
      </c>
      <c r="T1279">
        <v>2279267</v>
      </c>
      <c r="U1279">
        <v>2724671</v>
      </c>
      <c r="V1279">
        <v>3170075</v>
      </c>
      <c r="W1279">
        <v>3208952</v>
      </c>
      <c r="X1279">
        <v>3247829</v>
      </c>
      <c r="Y1279">
        <v>3757204</v>
      </c>
      <c r="Z1279">
        <v>4266579</v>
      </c>
      <c r="AA1279">
        <v>4259807</v>
      </c>
      <c r="AB1279">
        <v>4253034</v>
      </c>
      <c r="AC1279">
        <v>3965663</v>
      </c>
      <c r="AD1279">
        <v>3678291</v>
      </c>
      <c r="AE1279">
        <v>3390920</v>
      </c>
    </row>
    <row r="1280" spans="1:31" x14ac:dyDescent="0.3">
      <c r="A1280" t="s">
        <v>2416</v>
      </c>
      <c r="B1280" t="s">
        <v>2945</v>
      </c>
      <c r="C1280" t="s">
        <v>3097</v>
      </c>
      <c r="D1280" t="s">
        <v>3097</v>
      </c>
      <c r="F1280" s="1"/>
      <c r="J1280" t="s">
        <v>2344</v>
      </c>
      <c r="Q1280">
        <v>4803027</v>
      </c>
      <c r="R1280">
        <v>3202018</v>
      </c>
      <c r="S1280">
        <v>1601009</v>
      </c>
      <c r="T1280">
        <v>0</v>
      </c>
      <c r="U1280">
        <v>0</v>
      </c>
      <c r="V1280">
        <v>0</v>
      </c>
      <c r="W1280">
        <v>0</v>
      </c>
      <c r="X1280">
        <v>0</v>
      </c>
      <c r="Y1280">
        <v>0</v>
      </c>
      <c r="Z1280">
        <v>0</v>
      </c>
      <c r="AA1280">
        <v>0</v>
      </c>
      <c r="AB1280">
        <v>0</v>
      </c>
      <c r="AC1280">
        <v>0</v>
      </c>
      <c r="AD1280">
        <v>0</v>
      </c>
      <c r="AE1280">
        <v>0</v>
      </c>
    </row>
    <row r="1281" spans="1:31" x14ac:dyDescent="0.3">
      <c r="A1281" t="s">
        <v>2417</v>
      </c>
      <c r="B1281" t="s">
        <v>2945</v>
      </c>
      <c r="C1281" t="s">
        <v>3097</v>
      </c>
      <c r="D1281" t="s">
        <v>3097</v>
      </c>
      <c r="F1281" s="1"/>
      <c r="J1281" t="s">
        <v>2344</v>
      </c>
      <c r="Q1281">
        <v>4299116</v>
      </c>
      <c r="R1281">
        <v>4283770</v>
      </c>
      <c r="S1281">
        <v>4268424</v>
      </c>
      <c r="T1281">
        <v>4253078</v>
      </c>
      <c r="U1281">
        <v>4512945</v>
      </c>
      <c r="V1281">
        <v>4772811</v>
      </c>
      <c r="W1281">
        <v>4920789</v>
      </c>
      <c r="X1281">
        <v>5068767</v>
      </c>
      <c r="Y1281">
        <v>5109135</v>
      </c>
      <c r="Z1281">
        <v>5149503</v>
      </c>
      <c r="AA1281">
        <v>5246066</v>
      </c>
      <c r="AB1281">
        <v>5342629</v>
      </c>
      <c r="AC1281">
        <v>3561753</v>
      </c>
      <c r="AD1281">
        <v>1780876</v>
      </c>
      <c r="AE1281">
        <v>0</v>
      </c>
    </row>
    <row r="1282" spans="1:31" x14ac:dyDescent="0.3">
      <c r="A1282" t="s">
        <v>2418</v>
      </c>
      <c r="B1282" t="s">
        <v>2945</v>
      </c>
      <c r="C1282" t="s">
        <v>3097</v>
      </c>
      <c r="D1282" t="s">
        <v>3097</v>
      </c>
      <c r="F1282" s="1"/>
      <c r="J1282" t="s">
        <v>2344</v>
      </c>
      <c r="Q1282">
        <v>75968</v>
      </c>
      <c r="R1282">
        <v>74326</v>
      </c>
      <c r="S1282">
        <v>72683</v>
      </c>
      <c r="T1282">
        <v>71041</v>
      </c>
      <c r="U1282">
        <v>54790</v>
      </c>
      <c r="V1282">
        <v>38539</v>
      </c>
      <c r="W1282">
        <v>44460</v>
      </c>
      <c r="X1282">
        <v>50381</v>
      </c>
      <c r="Y1282">
        <v>46833</v>
      </c>
      <c r="Z1282">
        <v>43284</v>
      </c>
      <c r="AA1282">
        <v>65848</v>
      </c>
      <c r="AB1282">
        <v>88412</v>
      </c>
      <c r="AC1282">
        <v>77758</v>
      </c>
      <c r="AD1282">
        <v>67105</v>
      </c>
      <c r="AE1282">
        <v>56451</v>
      </c>
    </row>
    <row r="1283" spans="1:31" x14ac:dyDescent="0.3">
      <c r="A1283" t="s">
        <v>2419</v>
      </c>
      <c r="B1283" t="s">
        <v>2945</v>
      </c>
      <c r="C1283" t="s">
        <v>3097</v>
      </c>
      <c r="D1283" t="s">
        <v>3097</v>
      </c>
      <c r="F1283" s="1"/>
      <c r="J1283" t="s">
        <v>2344</v>
      </c>
      <c r="Q1283">
        <v>51315</v>
      </c>
      <c r="R1283">
        <v>54194</v>
      </c>
      <c r="S1283">
        <v>57072</v>
      </c>
      <c r="T1283">
        <v>59951</v>
      </c>
      <c r="U1283">
        <v>48006</v>
      </c>
      <c r="V1283">
        <v>36061</v>
      </c>
      <c r="W1283">
        <v>37057</v>
      </c>
      <c r="X1283">
        <v>38053</v>
      </c>
      <c r="Y1283">
        <v>38959</v>
      </c>
      <c r="Z1283">
        <v>39865</v>
      </c>
      <c r="AA1283">
        <v>41877</v>
      </c>
      <c r="AB1283">
        <v>43889</v>
      </c>
      <c r="AC1283">
        <v>44571</v>
      </c>
      <c r="AD1283">
        <v>45252</v>
      </c>
      <c r="AE1283">
        <v>45934</v>
      </c>
    </row>
    <row r="1284" spans="1:31" x14ac:dyDescent="0.3">
      <c r="A1284" t="s">
        <v>2420</v>
      </c>
      <c r="B1284" t="s">
        <v>2945</v>
      </c>
      <c r="C1284" t="s">
        <v>3097</v>
      </c>
      <c r="D1284" t="s">
        <v>3097</v>
      </c>
      <c r="F1284" s="1"/>
      <c r="J1284" t="s">
        <v>2344</v>
      </c>
      <c r="Q1284">
        <v>290843</v>
      </c>
      <c r="R1284">
        <v>302876</v>
      </c>
      <c r="S1284">
        <v>314910</v>
      </c>
      <c r="T1284">
        <v>326943</v>
      </c>
      <c r="U1284">
        <v>226171</v>
      </c>
      <c r="V1284">
        <v>125398</v>
      </c>
      <c r="W1284">
        <v>108324</v>
      </c>
      <c r="X1284">
        <v>91250</v>
      </c>
      <c r="Y1284">
        <v>64611</v>
      </c>
      <c r="Z1284">
        <v>37972</v>
      </c>
      <c r="AA1284">
        <v>54889</v>
      </c>
      <c r="AB1284">
        <v>71805</v>
      </c>
      <c r="AC1284">
        <v>47870</v>
      </c>
      <c r="AD1284">
        <v>23935</v>
      </c>
      <c r="AE1284">
        <v>0</v>
      </c>
    </row>
    <row r="1285" spans="1:31" x14ac:dyDescent="0.3">
      <c r="A1285" t="s">
        <v>2421</v>
      </c>
      <c r="B1285" t="s">
        <v>2945</v>
      </c>
      <c r="C1285" t="s">
        <v>3097</v>
      </c>
      <c r="D1285" t="s">
        <v>3097</v>
      </c>
      <c r="F1285" s="1"/>
      <c r="J1285" t="s">
        <v>2344</v>
      </c>
      <c r="Q1285">
        <v>16190</v>
      </c>
      <c r="R1285">
        <v>17773</v>
      </c>
      <c r="S1285">
        <v>19357</v>
      </c>
      <c r="T1285">
        <v>20940</v>
      </c>
      <c r="U1285">
        <v>20457</v>
      </c>
      <c r="V1285">
        <v>19974</v>
      </c>
      <c r="W1285">
        <v>16715</v>
      </c>
      <c r="X1285">
        <v>13455</v>
      </c>
      <c r="Y1285">
        <v>7497</v>
      </c>
      <c r="Z1285">
        <v>1539</v>
      </c>
      <c r="AA1285">
        <v>4681</v>
      </c>
      <c r="AB1285">
        <v>7823</v>
      </c>
      <c r="AC1285">
        <v>25164</v>
      </c>
      <c r="AD1285">
        <v>42506</v>
      </c>
      <c r="AE1285">
        <v>59847</v>
      </c>
    </row>
    <row r="1286" spans="1:31" x14ac:dyDescent="0.3">
      <c r="A1286" t="s">
        <v>2422</v>
      </c>
      <c r="B1286" t="s">
        <v>2945</v>
      </c>
      <c r="C1286" t="s">
        <v>3097</v>
      </c>
      <c r="D1286" t="s">
        <v>3097</v>
      </c>
      <c r="F1286" s="1"/>
      <c r="J1286" t="s">
        <v>2344</v>
      </c>
      <c r="Q1286">
        <v>160500</v>
      </c>
      <c r="R1286">
        <v>218561</v>
      </c>
      <c r="S1286">
        <v>276623</v>
      </c>
      <c r="T1286">
        <v>334684</v>
      </c>
      <c r="U1286">
        <v>273626</v>
      </c>
      <c r="V1286">
        <v>212568</v>
      </c>
      <c r="W1286">
        <v>214033</v>
      </c>
      <c r="X1286">
        <v>215498</v>
      </c>
      <c r="Y1286">
        <v>202747</v>
      </c>
      <c r="Z1286">
        <v>189996</v>
      </c>
      <c r="AA1286">
        <v>218355</v>
      </c>
      <c r="AB1286">
        <v>246713</v>
      </c>
      <c r="AC1286">
        <v>345255</v>
      </c>
      <c r="AD1286">
        <v>443797</v>
      </c>
      <c r="AE1286">
        <v>542339</v>
      </c>
    </row>
    <row r="1287" spans="1:31" x14ac:dyDescent="0.3">
      <c r="A1287" t="s">
        <v>2423</v>
      </c>
      <c r="B1287" t="s">
        <v>2945</v>
      </c>
      <c r="C1287" t="s">
        <v>3097</v>
      </c>
      <c r="D1287" t="s">
        <v>3097</v>
      </c>
      <c r="F1287" s="1"/>
      <c r="J1287" t="s">
        <v>2344</v>
      </c>
      <c r="Q1287">
        <v>3969056</v>
      </c>
      <c r="R1287">
        <v>3940402</v>
      </c>
      <c r="S1287">
        <v>3911748</v>
      </c>
      <c r="T1287">
        <v>3883094</v>
      </c>
      <c r="U1287">
        <v>4028426</v>
      </c>
      <c r="V1287">
        <v>4173757</v>
      </c>
      <c r="W1287">
        <v>4383666</v>
      </c>
      <c r="X1287">
        <v>4593575</v>
      </c>
      <c r="Y1287">
        <v>4633427</v>
      </c>
      <c r="Z1287">
        <v>4673279</v>
      </c>
      <c r="AA1287">
        <v>4646995</v>
      </c>
      <c r="AB1287">
        <v>4620711</v>
      </c>
      <c r="AC1287">
        <v>4435095</v>
      </c>
      <c r="AD1287">
        <v>4249479</v>
      </c>
      <c r="AE1287">
        <v>4063863</v>
      </c>
    </row>
    <row r="1288" spans="1:31" x14ac:dyDescent="0.3">
      <c r="A1288" t="s">
        <v>2424</v>
      </c>
      <c r="B1288" t="s">
        <v>2945</v>
      </c>
      <c r="C1288" t="s">
        <v>3097</v>
      </c>
      <c r="D1288" t="s">
        <v>3097</v>
      </c>
      <c r="F1288" s="1"/>
      <c r="J1288" t="s">
        <v>2344</v>
      </c>
      <c r="Q1288">
        <v>414187</v>
      </c>
      <c r="R1288">
        <v>396402</v>
      </c>
      <c r="S1288">
        <v>378617</v>
      </c>
      <c r="T1288">
        <v>360832</v>
      </c>
      <c r="U1288">
        <v>401812</v>
      </c>
      <c r="V1288">
        <v>442791</v>
      </c>
      <c r="W1288">
        <v>476928</v>
      </c>
      <c r="X1288">
        <v>511065</v>
      </c>
      <c r="Y1288">
        <v>548820</v>
      </c>
      <c r="Z1288">
        <v>586574</v>
      </c>
      <c r="AA1288">
        <v>609986</v>
      </c>
      <c r="AB1288">
        <v>633398</v>
      </c>
      <c r="AC1288">
        <v>613951</v>
      </c>
      <c r="AD1288">
        <v>594503</v>
      </c>
      <c r="AE1288">
        <v>575056</v>
      </c>
    </row>
    <row r="1289" spans="1:31" x14ac:dyDescent="0.3">
      <c r="A1289" t="s">
        <v>2425</v>
      </c>
      <c r="B1289" t="s">
        <v>2945</v>
      </c>
      <c r="C1289" t="s">
        <v>3097</v>
      </c>
      <c r="D1289" t="s">
        <v>3097</v>
      </c>
      <c r="F1289" s="1"/>
      <c r="J1289" t="s">
        <v>2344</v>
      </c>
      <c r="Q1289">
        <v>61597</v>
      </c>
      <c r="R1289">
        <v>51507</v>
      </c>
      <c r="S1289">
        <v>41416</v>
      </c>
      <c r="T1289">
        <v>31326</v>
      </c>
      <c r="U1289">
        <v>35933</v>
      </c>
      <c r="V1289">
        <v>40540</v>
      </c>
      <c r="W1289">
        <v>36564</v>
      </c>
      <c r="X1289">
        <v>32587</v>
      </c>
      <c r="Y1289">
        <v>32741</v>
      </c>
      <c r="Z1289">
        <v>32894</v>
      </c>
      <c r="AA1289">
        <v>34396</v>
      </c>
      <c r="AB1289">
        <v>35898</v>
      </c>
      <c r="AC1289">
        <v>39325</v>
      </c>
      <c r="AD1289">
        <v>42752</v>
      </c>
      <c r="AE1289">
        <v>46179</v>
      </c>
    </row>
    <row r="1290" spans="1:31" x14ac:dyDescent="0.3">
      <c r="A1290" t="s">
        <v>2426</v>
      </c>
      <c r="B1290" t="s">
        <v>2945</v>
      </c>
      <c r="C1290" t="s">
        <v>3097</v>
      </c>
      <c r="D1290" t="s">
        <v>3097</v>
      </c>
      <c r="F1290" s="1"/>
      <c r="J1290" t="s">
        <v>2344</v>
      </c>
      <c r="Q1290">
        <v>69984</v>
      </c>
      <c r="R1290">
        <v>63911</v>
      </c>
      <c r="S1290">
        <v>57838</v>
      </c>
      <c r="T1290">
        <v>51765</v>
      </c>
      <c r="U1290">
        <v>66000</v>
      </c>
      <c r="V1290">
        <v>80234</v>
      </c>
      <c r="W1290">
        <v>64850</v>
      </c>
      <c r="X1290">
        <v>49466</v>
      </c>
      <c r="Y1290">
        <v>60331</v>
      </c>
      <c r="Z1290">
        <v>71195</v>
      </c>
      <c r="AA1290">
        <v>67616</v>
      </c>
      <c r="AB1290">
        <v>64036</v>
      </c>
      <c r="AC1290">
        <v>52963</v>
      </c>
      <c r="AD1290">
        <v>41891</v>
      </c>
      <c r="AE1290">
        <v>30818</v>
      </c>
    </row>
    <row r="1291" spans="1:31" x14ac:dyDescent="0.3">
      <c r="A1291" t="s">
        <v>2427</v>
      </c>
      <c r="B1291" t="s">
        <v>2945</v>
      </c>
      <c r="C1291" t="s">
        <v>3097</v>
      </c>
      <c r="D1291" t="s">
        <v>3097</v>
      </c>
      <c r="F1291" s="1"/>
      <c r="J1291" t="s">
        <v>2344</v>
      </c>
      <c r="Q1291">
        <v>201974</v>
      </c>
      <c r="R1291">
        <v>201957</v>
      </c>
      <c r="S1291">
        <v>201939</v>
      </c>
      <c r="T1291">
        <v>201922</v>
      </c>
      <c r="U1291">
        <v>170570</v>
      </c>
      <c r="V1291">
        <v>139218</v>
      </c>
      <c r="W1291">
        <v>139623</v>
      </c>
      <c r="X1291">
        <v>140028</v>
      </c>
      <c r="Y1291">
        <v>173661</v>
      </c>
      <c r="Z1291">
        <v>207293</v>
      </c>
      <c r="AA1291">
        <v>190091</v>
      </c>
      <c r="AB1291">
        <v>172889</v>
      </c>
      <c r="AC1291">
        <v>220706</v>
      </c>
      <c r="AD1291">
        <v>268522</v>
      </c>
      <c r="AE1291">
        <v>316339</v>
      </c>
    </row>
    <row r="1292" spans="1:31" x14ac:dyDescent="0.3">
      <c r="A1292" t="s">
        <v>2428</v>
      </c>
      <c r="B1292" t="s">
        <v>2945</v>
      </c>
      <c r="C1292" t="s">
        <v>3097</v>
      </c>
      <c r="D1292" t="s">
        <v>3097</v>
      </c>
      <c r="F1292" s="1"/>
      <c r="J1292" t="s">
        <v>2344</v>
      </c>
      <c r="Q1292">
        <v>45416</v>
      </c>
      <c r="R1292">
        <v>47299</v>
      </c>
      <c r="S1292">
        <v>49183</v>
      </c>
      <c r="T1292">
        <v>51066</v>
      </c>
      <c r="U1292">
        <v>36047</v>
      </c>
      <c r="V1292">
        <v>21028</v>
      </c>
      <c r="W1292">
        <v>18094</v>
      </c>
      <c r="X1292">
        <v>15159</v>
      </c>
      <c r="Y1292">
        <v>19794</v>
      </c>
      <c r="Z1292">
        <v>24428</v>
      </c>
      <c r="AA1292">
        <v>23017</v>
      </c>
      <c r="AB1292">
        <v>21605</v>
      </c>
      <c r="AC1292">
        <v>28672</v>
      </c>
      <c r="AD1292">
        <v>35739</v>
      </c>
      <c r="AE1292">
        <v>42806</v>
      </c>
    </row>
    <row r="1293" spans="1:31" x14ac:dyDescent="0.3">
      <c r="A1293" t="s">
        <v>2429</v>
      </c>
      <c r="B1293" t="s">
        <v>2945</v>
      </c>
      <c r="C1293" t="s">
        <v>3097</v>
      </c>
      <c r="D1293" t="s">
        <v>3097</v>
      </c>
      <c r="F1293" s="1"/>
      <c r="J1293" t="s">
        <v>2344</v>
      </c>
      <c r="Q1293">
        <v>322747</v>
      </c>
      <c r="R1293">
        <v>303565</v>
      </c>
      <c r="S1293">
        <v>284384</v>
      </c>
      <c r="T1293">
        <v>265202</v>
      </c>
      <c r="U1293">
        <v>306752</v>
      </c>
      <c r="V1293">
        <v>348301</v>
      </c>
      <c r="W1293">
        <v>301963</v>
      </c>
      <c r="X1293">
        <v>255624</v>
      </c>
      <c r="Y1293">
        <v>252934</v>
      </c>
      <c r="Z1293">
        <v>250243</v>
      </c>
      <c r="AA1293">
        <v>252462</v>
      </c>
      <c r="AB1293">
        <v>254681</v>
      </c>
      <c r="AC1293">
        <v>219909</v>
      </c>
      <c r="AD1293">
        <v>185136</v>
      </c>
      <c r="AE1293">
        <v>150364</v>
      </c>
    </row>
    <row r="1294" spans="1:31" x14ac:dyDescent="0.3">
      <c r="A1294" t="s">
        <v>2430</v>
      </c>
      <c r="B1294" t="s">
        <v>2945</v>
      </c>
      <c r="C1294" t="s">
        <v>3097</v>
      </c>
      <c r="D1294" t="s">
        <v>3097</v>
      </c>
      <c r="F1294" s="1"/>
      <c r="J1294" t="s">
        <v>2344</v>
      </c>
      <c r="Q1294">
        <v>1339034</v>
      </c>
      <c r="R1294">
        <v>1326083</v>
      </c>
      <c r="S1294">
        <v>1313131</v>
      </c>
      <c r="T1294">
        <v>1300180</v>
      </c>
      <c r="U1294">
        <v>1358471</v>
      </c>
      <c r="V1294">
        <v>1416761</v>
      </c>
      <c r="W1294">
        <v>1407497</v>
      </c>
      <c r="X1294">
        <v>1398232</v>
      </c>
      <c r="Y1294">
        <v>1418981</v>
      </c>
      <c r="Z1294">
        <v>1439730</v>
      </c>
      <c r="AA1294">
        <v>1578570</v>
      </c>
      <c r="AB1294">
        <v>1717410</v>
      </c>
      <c r="AC1294">
        <v>1762288</v>
      </c>
      <c r="AD1294">
        <v>1807166</v>
      </c>
      <c r="AE1294">
        <v>1852044</v>
      </c>
    </row>
    <row r="1295" spans="1:31" x14ac:dyDescent="0.3">
      <c r="A1295" t="s">
        <v>2431</v>
      </c>
      <c r="B1295" t="s">
        <v>2945</v>
      </c>
      <c r="C1295" t="s">
        <v>3097</v>
      </c>
      <c r="D1295" t="s">
        <v>3097</v>
      </c>
      <c r="F1295" s="1"/>
      <c r="J1295" t="s">
        <v>2344</v>
      </c>
      <c r="V1295">
        <v>5096584</v>
      </c>
      <c r="W1295">
        <v>6232898</v>
      </c>
      <c r="X1295">
        <v>7369211</v>
      </c>
      <c r="Y1295">
        <v>8505525</v>
      </c>
      <c r="Z1295">
        <v>9641839</v>
      </c>
      <c r="AA1295">
        <v>10778152</v>
      </c>
      <c r="AB1295">
        <v>11914466</v>
      </c>
    </row>
    <row r="1296" spans="1:31" x14ac:dyDescent="0.3">
      <c r="A1296" t="s">
        <v>2432</v>
      </c>
      <c r="B1296" t="s">
        <v>2945</v>
      </c>
      <c r="C1296" t="s">
        <v>3097</v>
      </c>
      <c r="D1296" t="s">
        <v>3097</v>
      </c>
      <c r="F1296" s="1"/>
      <c r="J1296" t="s">
        <v>2344</v>
      </c>
      <c r="V1296">
        <v>1277353</v>
      </c>
      <c r="W1296">
        <v>1431075</v>
      </c>
      <c r="X1296">
        <v>1584797</v>
      </c>
      <c r="Y1296">
        <v>1738520</v>
      </c>
      <c r="Z1296">
        <v>1892242</v>
      </c>
      <c r="AA1296">
        <v>2045964</v>
      </c>
      <c r="AB1296">
        <v>2199686</v>
      </c>
    </row>
    <row r="1297" spans="1:31" x14ac:dyDescent="0.3">
      <c r="A1297" t="s">
        <v>2433</v>
      </c>
      <c r="B1297" t="s">
        <v>2945</v>
      </c>
      <c r="C1297" t="s">
        <v>3097</v>
      </c>
      <c r="D1297" t="s">
        <v>3097</v>
      </c>
      <c r="F1297" s="1"/>
      <c r="J1297" t="s">
        <v>2344</v>
      </c>
      <c r="V1297">
        <v>1479465</v>
      </c>
      <c r="W1297">
        <v>1600840</v>
      </c>
      <c r="X1297">
        <v>1722214</v>
      </c>
      <c r="Y1297">
        <v>1996224</v>
      </c>
      <c r="Z1297">
        <v>2270234</v>
      </c>
      <c r="AA1297">
        <v>2064940</v>
      </c>
      <c r="AB1297">
        <v>1859645</v>
      </c>
    </row>
    <row r="1298" spans="1:31" x14ac:dyDescent="0.3">
      <c r="A1298" t="s">
        <v>2434</v>
      </c>
      <c r="B1298" t="s">
        <v>2945</v>
      </c>
      <c r="C1298" t="s">
        <v>3097</v>
      </c>
      <c r="D1298" t="s">
        <v>3097</v>
      </c>
      <c r="F1298" s="1"/>
      <c r="J1298" t="s">
        <v>2344</v>
      </c>
      <c r="V1298">
        <v>16720016</v>
      </c>
      <c r="W1298">
        <v>16802423</v>
      </c>
      <c r="X1298">
        <v>16884829</v>
      </c>
      <c r="Y1298">
        <v>16984819</v>
      </c>
      <c r="Z1298">
        <v>17084808</v>
      </c>
      <c r="AA1298">
        <v>17103768</v>
      </c>
      <c r="AB1298">
        <v>17122728</v>
      </c>
    </row>
    <row r="1299" spans="1:31" x14ac:dyDescent="0.3">
      <c r="A1299" t="s">
        <v>2435</v>
      </c>
      <c r="B1299" t="s">
        <v>2945</v>
      </c>
      <c r="C1299" t="s">
        <v>3097</v>
      </c>
      <c r="D1299" t="s">
        <v>3097</v>
      </c>
      <c r="F1299" s="1"/>
      <c r="J1299" t="s">
        <v>2344</v>
      </c>
      <c r="V1299">
        <v>42656</v>
      </c>
      <c r="W1299">
        <v>75831</v>
      </c>
      <c r="X1299">
        <v>109005</v>
      </c>
      <c r="Y1299">
        <v>122051</v>
      </c>
      <c r="Z1299">
        <v>135096</v>
      </c>
      <c r="AA1299">
        <v>138976</v>
      </c>
      <c r="AB1299">
        <v>142855</v>
      </c>
    </row>
    <row r="1300" spans="1:31" x14ac:dyDescent="0.3">
      <c r="A1300" t="s">
        <v>2436</v>
      </c>
      <c r="B1300" t="s">
        <v>2945</v>
      </c>
      <c r="C1300" t="s">
        <v>3097</v>
      </c>
      <c r="D1300" t="s">
        <v>3097</v>
      </c>
      <c r="F1300" s="1"/>
      <c r="J1300" t="s">
        <v>2344</v>
      </c>
      <c r="V1300">
        <v>161076</v>
      </c>
      <c r="W1300">
        <v>190956</v>
      </c>
      <c r="X1300">
        <v>220835</v>
      </c>
      <c r="Y1300">
        <v>256489</v>
      </c>
      <c r="Z1300">
        <v>292142</v>
      </c>
      <c r="AA1300">
        <v>397863</v>
      </c>
      <c r="AB1300">
        <v>503583</v>
      </c>
    </row>
    <row r="1301" spans="1:31" x14ac:dyDescent="0.3">
      <c r="A1301" t="s">
        <v>2437</v>
      </c>
      <c r="B1301" t="s">
        <v>2945</v>
      </c>
      <c r="C1301" t="s">
        <v>3097</v>
      </c>
      <c r="D1301" t="s">
        <v>3097</v>
      </c>
      <c r="F1301" s="1"/>
      <c r="J1301" t="s">
        <v>2344</v>
      </c>
      <c r="Q1301">
        <v>1812</v>
      </c>
      <c r="R1301">
        <v>1812</v>
      </c>
      <c r="S1301">
        <v>1812</v>
      </c>
      <c r="T1301">
        <v>1812</v>
      </c>
      <c r="U1301">
        <v>1794</v>
      </c>
      <c r="V1301">
        <v>1776</v>
      </c>
      <c r="W1301">
        <v>2704</v>
      </c>
      <c r="X1301">
        <v>3631</v>
      </c>
      <c r="Y1301">
        <v>4382</v>
      </c>
      <c r="Z1301">
        <v>5132</v>
      </c>
      <c r="AA1301">
        <v>5328</v>
      </c>
      <c r="AB1301">
        <v>5524</v>
      </c>
      <c r="AC1301">
        <v>5808</v>
      </c>
      <c r="AD1301">
        <v>6093</v>
      </c>
      <c r="AE1301">
        <v>6377</v>
      </c>
    </row>
    <row r="1302" spans="1:31" x14ac:dyDescent="0.3">
      <c r="A1302" t="s">
        <v>2438</v>
      </c>
      <c r="B1302" t="s">
        <v>2945</v>
      </c>
      <c r="C1302" t="s">
        <v>3097</v>
      </c>
      <c r="D1302" t="s">
        <v>3097</v>
      </c>
      <c r="F1302" s="1"/>
      <c r="J1302" t="s">
        <v>2344</v>
      </c>
      <c r="Q1302">
        <v>29461</v>
      </c>
      <c r="R1302">
        <v>29348</v>
      </c>
      <c r="S1302">
        <v>29235</v>
      </c>
      <c r="T1302">
        <v>29122</v>
      </c>
      <c r="U1302">
        <v>30281</v>
      </c>
      <c r="V1302">
        <v>31439</v>
      </c>
      <c r="W1302">
        <v>27977</v>
      </c>
      <c r="X1302">
        <v>24514</v>
      </c>
      <c r="Y1302">
        <v>27041</v>
      </c>
      <c r="Z1302">
        <v>29567</v>
      </c>
      <c r="AA1302">
        <v>29525</v>
      </c>
      <c r="AB1302">
        <v>29483</v>
      </c>
      <c r="AC1302">
        <v>33805</v>
      </c>
      <c r="AD1302">
        <v>38127</v>
      </c>
      <c r="AE1302">
        <v>42449</v>
      </c>
    </row>
    <row r="1303" spans="1:31" x14ac:dyDescent="0.3">
      <c r="A1303" t="s">
        <v>2439</v>
      </c>
      <c r="B1303" t="s">
        <v>2945</v>
      </c>
      <c r="C1303" t="s">
        <v>3097</v>
      </c>
      <c r="D1303" t="s">
        <v>3097</v>
      </c>
      <c r="F1303" s="1"/>
      <c r="J1303" t="s">
        <v>2344</v>
      </c>
      <c r="Q1303">
        <v>83271</v>
      </c>
      <c r="R1303">
        <v>86250</v>
      </c>
      <c r="S1303">
        <v>89229</v>
      </c>
      <c r="T1303">
        <v>92208</v>
      </c>
      <c r="U1303">
        <v>98897</v>
      </c>
      <c r="V1303">
        <v>105586</v>
      </c>
      <c r="W1303">
        <v>112698</v>
      </c>
      <c r="X1303">
        <v>119809</v>
      </c>
      <c r="Y1303">
        <v>113027</v>
      </c>
      <c r="Z1303">
        <v>106245</v>
      </c>
      <c r="AA1303">
        <v>109951</v>
      </c>
      <c r="AB1303">
        <v>113657</v>
      </c>
      <c r="AC1303">
        <v>128930</v>
      </c>
      <c r="AD1303">
        <v>144202</v>
      </c>
      <c r="AE1303">
        <v>159475</v>
      </c>
    </row>
    <row r="1304" spans="1:31" x14ac:dyDescent="0.3">
      <c r="A1304" t="s">
        <v>2440</v>
      </c>
      <c r="B1304" t="s">
        <v>2945</v>
      </c>
      <c r="C1304" t="s">
        <v>3097</v>
      </c>
      <c r="D1304" t="s">
        <v>3097</v>
      </c>
      <c r="F1304" s="1"/>
      <c r="J1304" t="s">
        <v>2344</v>
      </c>
      <c r="Q1304">
        <v>3310</v>
      </c>
      <c r="R1304">
        <v>4174</v>
      </c>
      <c r="S1304">
        <v>5038</v>
      </c>
      <c r="T1304">
        <v>5902</v>
      </c>
      <c r="U1304">
        <v>8246</v>
      </c>
      <c r="V1304">
        <v>10589</v>
      </c>
      <c r="W1304">
        <v>12693</v>
      </c>
      <c r="X1304">
        <v>14796</v>
      </c>
      <c r="Y1304">
        <v>15734</v>
      </c>
      <c r="Z1304">
        <v>16671</v>
      </c>
      <c r="AA1304">
        <v>17071</v>
      </c>
      <c r="AB1304">
        <v>17470</v>
      </c>
      <c r="AC1304">
        <v>18426</v>
      </c>
      <c r="AD1304">
        <v>19382</v>
      </c>
      <c r="AE1304">
        <v>20338</v>
      </c>
    </row>
    <row r="1305" spans="1:31" x14ac:dyDescent="0.3">
      <c r="A1305" t="s">
        <v>2441</v>
      </c>
      <c r="B1305" t="s">
        <v>2945</v>
      </c>
      <c r="C1305" t="s">
        <v>3097</v>
      </c>
      <c r="D1305" t="s">
        <v>3097</v>
      </c>
      <c r="F1305" s="1"/>
      <c r="J1305" t="s">
        <v>2344</v>
      </c>
      <c r="Q1305">
        <v>8476</v>
      </c>
      <c r="R1305">
        <v>10528</v>
      </c>
      <c r="S1305">
        <v>12579</v>
      </c>
      <c r="T1305">
        <v>14631</v>
      </c>
      <c r="U1305">
        <v>23702</v>
      </c>
      <c r="V1305">
        <v>32772</v>
      </c>
      <c r="W1305">
        <v>40340</v>
      </c>
      <c r="X1305">
        <v>47907</v>
      </c>
      <c r="Y1305">
        <v>54194</v>
      </c>
      <c r="Z1305">
        <v>60481</v>
      </c>
      <c r="AA1305">
        <v>65033</v>
      </c>
      <c r="AB1305">
        <v>69584</v>
      </c>
      <c r="AC1305">
        <v>88332</v>
      </c>
      <c r="AD1305">
        <v>107080</v>
      </c>
      <c r="AE1305">
        <v>125828</v>
      </c>
    </row>
    <row r="1306" spans="1:31" x14ac:dyDescent="0.3">
      <c r="A1306" t="s">
        <v>2442</v>
      </c>
      <c r="B1306" t="s">
        <v>2945</v>
      </c>
      <c r="C1306" t="s">
        <v>3097</v>
      </c>
      <c r="D1306" t="s">
        <v>3097</v>
      </c>
      <c r="F1306" s="1"/>
      <c r="J1306" t="s">
        <v>2344</v>
      </c>
      <c r="Q1306">
        <v>924708</v>
      </c>
      <c r="R1306">
        <v>944634</v>
      </c>
      <c r="S1306">
        <v>964559</v>
      </c>
      <c r="T1306">
        <v>984485</v>
      </c>
      <c r="U1306">
        <v>1078142</v>
      </c>
      <c r="V1306">
        <v>1171798</v>
      </c>
      <c r="W1306">
        <v>1252365</v>
      </c>
      <c r="X1306">
        <v>1332932</v>
      </c>
      <c r="Y1306">
        <v>1343237</v>
      </c>
      <c r="Z1306">
        <v>1353541</v>
      </c>
      <c r="AA1306">
        <v>1404339</v>
      </c>
      <c r="AB1306">
        <v>1455136</v>
      </c>
      <c r="AC1306">
        <v>1525218</v>
      </c>
      <c r="AD1306">
        <v>1595301</v>
      </c>
      <c r="AE1306">
        <v>1665383</v>
      </c>
    </row>
    <row r="1307" spans="1:31" x14ac:dyDescent="0.3">
      <c r="A1307" t="s">
        <v>2443</v>
      </c>
      <c r="B1307" t="s">
        <v>2945</v>
      </c>
      <c r="C1307" t="s">
        <v>3097</v>
      </c>
      <c r="D1307" t="s">
        <v>3097</v>
      </c>
      <c r="F1307" s="1"/>
      <c r="J1307" t="s">
        <v>2344</v>
      </c>
      <c r="Q1307">
        <v>15073812</v>
      </c>
      <c r="R1307">
        <v>15201041</v>
      </c>
      <c r="S1307">
        <v>15328271</v>
      </c>
      <c r="T1307">
        <v>15455500</v>
      </c>
      <c r="U1307">
        <v>15501236</v>
      </c>
      <c r="V1307">
        <v>15546971</v>
      </c>
      <c r="W1307">
        <v>15574344</v>
      </c>
      <c r="X1307">
        <v>15601716</v>
      </c>
      <c r="Y1307">
        <v>15756032</v>
      </c>
      <c r="Z1307">
        <v>15910348</v>
      </c>
      <c r="AA1307">
        <v>15974594</v>
      </c>
      <c r="AB1307">
        <v>16038840</v>
      </c>
      <c r="AC1307">
        <v>16503630</v>
      </c>
      <c r="AD1307">
        <v>16968421</v>
      </c>
      <c r="AE1307">
        <v>17433211</v>
      </c>
    </row>
    <row r="1308" spans="1:31" x14ac:dyDescent="0.3">
      <c r="A1308" t="s">
        <v>2444</v>
      </c>
      <c r="B1308" t="s">
        <v>2945</v>
      </c>
      <c r="C1308" t="s">
        <v>3097</v>
      </c>
      <c r="D1308" t="s">
        <v>3097</v>
      </c>
      <c r="F1308" s="1"/>
      <c r="J1308" t="s">
        <v>2344</v>
      </c>
      <c r="Q1308">
        <v>2221</v>
      </c>
      <c r="R1308">
        <v>3360</v>
      </c>
      <c r="S1308">
        <v>4498</v>
      </c>
      <c r="T1308">
        <v>5637</v>
      </c>
      <c r="U1308">
        <v>6404</v>
      </c>
      <c r="V1308">
        <v>7170</v>
      </c>
      <c r="W1308">
        <v>4763</v>
      </c>
      <c r="X1308">
        <v>2355</v>
      </c>
      <c r="Y1308">
        <v>4556</v>
      </c>
      <c r="Z1308">
        <v>6756</v>
      </c>
      <c r="AA1308">
        <v>4476</v>
      </c>
      <c r="AB1308">
        <v>2195</v>
      </c>
      <c r="AC1308">
        <v>2524</v>
      </c>
      <c r="AD1308">
        <v>2853</v>
      </c>
      <c r="AE1308">
        <v>3182</v>
      </c>
    </row>
    <row r="1309" spans="1:31" x14ac:dyDescent="0.3">
      <c r="A1309" t="s">
        <v>2445</v>
      </c>
      <c r="B1309" t="s">
        <v>2945</v>
      </c>
      <c r="C1309" t="s">
        <v>3097</v>
      </c>
      <c r="D1309" t="s">
        <v>3097</v>
      </c>
      <c r="F1309" s="1"/>
      <c r="J1309" t="s">
        <v>2344</v>
      </c>
      <c r="Q1309">
        <v>6435</v>
      </c>
      <c r="R1309">
        <v>9490</v>
      </c>
      <c r="S1309">
        <v>12544</v>
      </c>
      <c r="T1309">
        <v>15599</v>
      </c>
      <c r="U1309">
        <v>14929</v>
      </c>
      <c r="V1309">
        <v>14258</v>
      </c>
      <c r="W1309">
        <v>18892</v>
      </c>
      <c r="X1309">
        <v>23526</v>
      </c>
      <c r="Y1309">
        <v>23707</v>
      </c>
      <c r="Z1309">
        <v>23887</v>
      </c>
      <c r="AA1309">
        <v>21346</v>
      </c>
      <c r="AB1309">
        <v>18805</v>
      </c>
      <c r="AC1309">
        <v>23930</v>
      </c>
      <c r="AD1309">
        <v>29056</v>
      </c>
      <c r="AE1309">
        <v>34181</v>
      </c>
    </row>
    <row r="1310" spans="1:31" x14ac:dyDescent="0.3">
      <c r="A1310" t="s">
        <v>2446</v>
      </c>
      <c r="B1310" t="s">
        <v>2945</v>
      </c>
      <c r="C1310" t="s">
        <v>3097</v>
      </c>
      <c r="D1310" t="s">
        <v>3097</v>
      </c>
      <c r="F1310" s="1"/>
      <c r="J1310" t="s">
        <v>2344</v>
      </c>
      <c r="Q1310">
        <v>1246</v>
      </c>
      <c r="R1310">
        <v>1549</v>
      </c>
      <c r="S1310">
        <v>1852</v>
      </c>
      <c r="T1310">
        <v>2155</v>
      </c>
      <c r="U1310">
        <v>1772</v>
      </c>
      <c r="V1310">
        <v>1389</v>
      </c>
      <c r="W1310">
        <v>1143</v>
      </c>
      <c r="X1310">
        <v>897</v>
      </c>
      <c r="Y1310">
        <v>513</v>
      </c>
      <c r="Z1310">
        <v>129</v>
      </c>
      <c r="AA1310">
        <v>536</v>
      </c>
      <c r="AB1310">
        <v>943</v>
      </c>
      <c r="AC1310">
        <v>945</v>
      </c>
      <c r="AD1310">
        <v>947</v>
      </c>
      <c r="AE1310">
        <v>949</v>
      </c>
    </row>
    <row r="1311" spans="1:31" x14ac:dyDescent="0.3">
      <c r="A1311" t="s">
        <v>2447</v>
      </c>
      <c r="B1311" t="s">
        <v>2945</v>
      </c>
      <c r="C1311" t="s">
        <v>3097</v>
      </c>
      <c r="D1311" t="s">
        <v>3097</v>
      </c>
      <c r="F1311" s="1"/>
      <c r="J1311" t="s">
        <v>2344</v>
      </c>
      <c r="Q1311">
        <v>0</v>
      </c>
      <c r="R1311">
        <v>0</v>
      </c>
      <c r="S1311">
        <v>0</v>
      </c>
      <c r="T1311">
        <v>0</v>
      </c>
      <c r="U1311">
        <v>0</v>
      </c>
      <c r="V1311">
        <v>0</v>
      </c>
      <c r="W1311">
        <v>0</v>
      </c>
      <c r="X1311">
        <v>0</v>
      </c>
      <c r="Y1311">
        <v>0</v>
      </c>
      <c r="Z1311">
        <v>0</v>
      </c>
      <c r="AA1311">
        <v>0</v>
      </c>
      <c r="AB1311">
        <v>0</v>
      </c>
      <c r="AC1311">
        <v>3030</v>
      </c>
      <c r="AD1311">
        <v>6059</v>
      </c>
      <c r="AE1311">
        <v>9089</v>
      </c>
    </row>
    <row r="1312" spans="1:31" x14ac:dyDescent="0.3">
      <c r="A1312" t="s">
        <v>2448</v>
      </c>
      <c r="B1312" t="s">
        <v>2945</v>
      </c>
      <c r="C1312" t="s">
        <v>3097</v>
      </c>
      <c r="D1312" t="s">
        <v>3097</v>
      </c>
      <c r="F1312" s="1"/>
      <c r="J1312" t="s">
        <v>2344</v>
      </c>
      <c r="Q1312">
        <v>22782</v>
      </c>
      <c r="R1312">
        <v>23146</v>
      </c>
      <c r="S1312">
        <v>23511</v>
      </c>
      <c r="T1312">
        <v>23875</v>
      </c>
      <c r="U1312">
        <v>25065</v>
      </c>
      <c r="V1312">
        <v>26255</v>
      </c>
      <c r="W1312">
        <v>26868</v>
      </c>
      <c r="X1312">
        <v>27481</v>
      </c>
      <c r="Y1312">
        <v>27559</v>
      </c>
      <c r="Z1312">
        <v>27636</v>
      </c>
      <c r="AA1312">
        <v>28296</v>
      </c>
      <c r="AB1312">
        <v>28956</v>
      </c>
    </row>
    <row r="1313" spans="1:31" x14ac:dyDescent="0.3">
      <c r="A1313" t="s">
        <v>2449</v>
      </c>
      <c r="B1313" t="s">
        <v>2945</v>
      </c>
      <c r="C1313" t="s">
        <v>3097</v>
      </c>
      <c r="D1313" t="s">
        <v>3097</v>
      </c>
      <c r="F1313" s="1"/>
      <c r="J1313" t="s">
        <v>2344</v>
      </c>
      <c r="Q1313">
        <v>103</v>
      </c>
      <c r="R1313">
        <v>114</v>
      </c>
      <c r="S1313">
        <v>125</v>
      </c>
      <c r="T1313">
        <v>136</v>
      </c>
      <c r="U1313">
        <v>393</v>
      </c>
      <c r="V1313">
        <v>650</v>
      </c>
      <c r="W1313">
        <v>608</v>
      </c>
      <c r="X1313">
        <v>566</v>
      </c>
      <c r="Y1313">
        <v>486</v>
      </c>
      <c r="Z1313">
        <v>406</v>
      </c>
      <c r="AA1313">
        <v>556</v>
      </c>
      <c r="AB1313">
        <v>705</v>
      </c>
    </row>
    <row r="1314" spans="1:31" x14ac:dyDescent="0.3">
      <c r="A1314" t="s">
        <v>2450</v>
      </c>
      <c r="B1314" t="s">
        <v>2945</v>
      </c>
      <c r="C1314" t="s">
        <v>3097</v>
      </c>
      <c r="D1314" t="s">
        <v>3097</v>
      </c>
      <c r="F1314" s="1"/>
      <c r="J1314" t="s">
        <v>2344</v>
      </c>
      <c r="Q1314">
        <v>210581</v>
      </c>
      <c r="R1314">
        <v>218844</v>
      </c>
      <c r="S1314">
        <v>227107</v>
      </c>
      <c r="T1314">
        <v>235370</v>
      </c>
      <c r="U1314">
        <v>248479</v>
      </c>
      <c r="V1314">
        <v>261587</v>
      </c>
      <c r="W1314">
        <v>273921</v>
      </c>
      <c r="X1314">
        <v>286254</v>
      </c>
      <c r="Y1314">
        <v>291842</v>
      </c>
      <c r="Z1314">
        <v>297429</v>
      </c>
      <c r="AA1314">
        <v>296406</v>
      </c>
      <c r="AB1314">
        <v>295382</v>
      </c>
    </row>
    <row r="1315" spans="1:31" x14ac:dyDescent="0.3">
      <c r="A1315" t="s">
        <v>2451</v>
      </c>
      <c r="B1315" t="s">
        <v>2945</v>
      </c>
      <c r="C1315" t="s">
        <v>3097</v>
      </c>
      <c r="D1315" t="s">
        <v>3097</v>
      </c>
      <c r="F1315" s="1"/>
      <c r="J1315" t="s">
        <v>2344</v>
      </c>
      <c r="Q1315">
        <v>4785</v>
      </c>
      <c r="R1315">
        <v>4441</v>
      </c>
      <c r="S1315">
        <v>4098</v>
      </c>
      <c r="T1315">
        <v>3754</v>
      </c>
      <c r="U1315">
        <v>5494</v>
      </c>
      <c r="V1315">
        <v>7234</v>
      </c>
      <c r="W1315">
        <v>6881</v>
      </c>
      <c r="X1315">
        <v>6527</v>
      </c>
      <c r="Y1315">
        <v>8188</v>
      </c>
      <c r="Z1315">
        <v>9848</v>
      </c>
      <c r="AA1315">
        <v>9565</v>
      </c>
      <c r="AB1315">
        <v>9281</v>
      </c>
    </row>
    <row r="1316" spans="1:31" x14ac:dyDescent="0.3">
      <c r="A1316" t="s">
        <v>2452</v>
      </c>
      <c r="B1316" t="s">
        <v>2945</v>
      </c>
      <c r="C1316" t="s">
        <v>3097</v>
      </c>
      <c r="D1316" t="s">
        <v>3097</v>
      </c>
      <c r="F1316" s="1"/>
      <c r="J1316" t="s">
        <v>2344</v>
      </c>
      <c r="Q1316">
        <v>1806</v>
      </c>
      <c r="R1316">
        <v>1765</v>
      </c>
      <c r="S1316">
        <v>1723</v>
      </c>
      <c r="T1316">
        <v>1682</v>
      </c>
      <c r="U1316">
        <v>2414</v>
      </c>
      <c r="V1316">
        <v>3146</v>
      </c>
      <c r="W1316">
        <v>2157</v>
      </c>
      <c r="X1316">
        <v>1167</v>
      </c>
      <c r="Y1316">
        <v>1536</v>
      </c>
      <c r="Z1316">
        <v>1905</v>
      </c>
      <c r="AA1316">
        <v>1462</v>
      </c>
      <c r="AB1316">
        <v>1019</v>
      </c>
    </row>
    <row r="1317" spans="1:31" x14ac:dyDescent="0.3">
      <c r="A1317" t="s">
        <v>2453</v>
      </c>
      <c r="B1317" t="s">
        <v>2945</v>
      </c>
      <c r="C1317" t="s">
        <v>3097</v>
      </c>
      <c r="D1317" t="s">
        <v>3097</v>
      </c>
      <c r="F1317" s="1"/>
      <c r="J1317" t="s">
        <v>2344</v>
      </c>
      <c r="Q1317">
        <v>25</v>
      </c>
      <c r="R1317">
        <v>62</v>
      </c>
      <c r="S1317">
        <v>99</v>
      </c>
      <c r="T1317">
        <v>136</v>
      </c>
      <c r="U1317">
        <v>158</v>
      </c>
      <c r="V1317">
        <v>180</v>
      </c>
      <c r="W1317">
        <v>190</v>
      </c>
      <c r="X1317">
        <v>200</v>
      </c>
      <c r="Y1317">
        <v>443</v>
      </c>
      <c r="Z1317">
        <v>686</v>
      </c>
      <c r="AA1317">
        <v>350</v>
      </c>
      <c r="AB1317">
        <v>13</v>
      </c>
    </row>
    <row r="1318" spans="1:31" x14ac:dyDescent="0.3">
      <c r="A1318" t="s">
        <v>2454</v>
      </c>
      <c r="B1318" t="s">
        <v>2867</v>
      </c>
      <c r="C1318" t="s">
        <v>3098</v>
      </c>
      <c r="D1318" t="s">
        <v>3099</v>
      </c>
      <c r="E1318" t="s">
        <v>2454</v>
      </c>
      <c r="F1318" s="1" t="s">
        <v>2455</v>
      </c>
      <c r="G1318" t="s">
        <v>2456</v>
      </c>
      <c r="J1318" t="s">
        <v>848</v>
      </c>
      <c r="T1318">
        <v>4567961.3541477956</v>
      </c>
      <c r="U1318">
        <v>7085706.3176501254</v>
      </c>
      <c r="V1318">
        <v>9008441.5642140917</v>
      </c>
      <c r="W1318">
        <v>9527689.2580632102</v>
      </c>
      <c r="X1318">
        <v>9086413.098524034</v>
      </c>
      <c r="Y1318">
        <v>9208866.6974918265</v>
      </c>
      <c r="Z1318">
        <v>11690994.951733463</v>
      </c>
      <c r="AA1318">
        <v>11470112.05627594</v>
      </c>
      <c r="AB1318">
        <v>12371669.011251677</v>
      </c>
      <c r="AC1318">
        <v>14453237.02898097</v>
      </c>
      <c r="AD1318">
        <v>14306908.946254015</v>
      </c>
      <c r="AE1318">
        <v>12518711.389832918</v>
      </c>
    </row>
    <row r="1319" spans="1:31" x14ac:dyDescent="0.3">
      <c r="A1319" t="s">
        <v>2457</v>
      </c>
      <c r="B1319" t="s">
        <v>2867</v>
      </c>
      <c r="C1319" t="s">
        <v>3098</v>
      </c>
      <c r="D1319" t="s">
        <v>3099</v>
      </c>
      <c r="E1319" t="s">
        <v>2457</v>
      </c>
      <c r="F1319" s="1" t="s">
        <v>2455</v>
      </c>
      <c r="G1319" t="s">
        <v>2456</v>
      </c>
      <c r="J1319" t="s">
        <v>848</v>
      </c>
      <c r="T1319">
        <v>7054486.0886713509</v>
      </c>
      <c r="U1319">
        <v>8402773.3615299333</v>
      </c>
      <c r="V1319">
        <v>9443335.2020120285</v>
      </c>
      <c r="W1319">
        <v>10453258.629853379</v>
      </c>
      <c r="X1319">
        <v>11173483.782437911</v>
      </c>
      <c r="Y1319">
        <v>12120612.714684619</v>
      </c>
      <c r="Z1319">
        <v>13206596.23806287</v>
      </c>
      <c r="AA1319">
        <v>14071932.782216031</v>
      </c>
      <c r="AB1319">
        <v>15061273.722172214</v>
      </c>
      <c r="AC1319">
        <v>16212270.081550028</v>
      </c>
      <c r="AD1319">
        <v>16357282.799323363</v>
      </c>
      <c r="AE1319">
        <v>15880962</v>
      </c>
    </row>
    <row r="1320" spans="1:31" x14ac:dyDescent="0.3">
      <c r="A1320" t="s">
        <v>2458</v>
      </c>
      <c r="B1320" t="s">
        <v>2867</v>
      </c>
      <c r="C1320" t="s">
        <v>3098</v>
      </c>
      <c r="D1320" t="s">
        <v>3099</v>
      </c>
      <c r="E1320" t="s">
        <v>2458</v>
      </c>
      <c r="F1320" s="1" t="s">
        <v>2455</v>
      </c>
      <c r="G1320" t="s">
        <v>2456</v>
      </c>
      <c r="J1320" t="s">
        <v>848</v>
      </c>
      <c r="T1320">
        <v>1241354.672176372</v>
      </c>
      <c r="U1320">
        <v>1561205.5812690002</v>
      </c>
      <c r="V1320">
        <v>1742794.3319579998</v>
      </c>
      <c r="W1320">
        <v>1892992.0424529996</v>
      </c>
      <c r="X1320">
        <v>1987472.8010689996</v>
      </c>
      <c r="Y1320">
        <v>2224223.8301649992</v>
      </c>
      <c r="Z1320">
        <v>2378176.7980560004</v>
      </c>
      <c r="AA1320">
        <v>2521075.314121</v>
      </c>
      <c r="AB1320">
        <v>2619778.6118720002</v>
      </c>
      <c r="AC1320">
        <v>2728475.2780930004</v>
      </c>
      <c r="AD1320">
        <v>2802132.086168</v>
      </c>
      <c r="AE1320">
        <v>2854866</v>
      </c>
    </row>
    <row r="1321" spans="1:31" x14ac:dyDescent="0.3">
      <c r="A1321" t="s">
        <v>2459</v>
      </c>
      <c r="B1321" t="s">
        <v>2867</v>
      </c>
      <c r="C1321" t="s">
        <v>3098</v>
      </c>
      <c r="D1321" t="s">
        <v>3099</v>
      </c>
      <c r="E1321" t="s">
        <v>2459</v>
      </c>
      <c r="F1321" s="1" t="s">
        <v>2455</v>
      </c>
      <c r="G1321" t="s">
        <v>2456</v>
      </c>
      <c r="J1321" t="s">
        <v>848</v>
      </c>
      <c r="T1321">
        <v>63235.629506787009</v>
      </c>
      <c r="U1321">
        <v>204351.85794640888</v>
      </c>
      <c r="V1321">
        <v>265509.26117084327</v>
      </c>
      <c r="W1321">
        <v>319545.52103617491</v>
      </c>
      <c r="X1321">
        <v>247266.44256599998</v>
      </c>
      <c r="Y1321">
        <v>263785.467833</v>
      </c>
      <c r="Z1321">
        <v>269718.32099299988</v>
      </c>
      <c r="AA1321">
        <v>462200.62220000004</v>
      </c>
      <c r="AB1321">
        <v>514684.02860643825</v>
      </c>
      <c r="AC1321">
        <v>585409.97931300011</v>
      </c>
      <c r="AD1321">
        <v>668211.20531500003</v>
      </c>
      <c r="AE1321">
        <v>350537</v>
      </c>
    </row>
    <row r="1322" spans="1:31" x14ac:dyDescent="0.3">
      <c r="A1322" t="s">
        <v>2460</v>
      </c>
      <c r="B1322" t="s">
        <v>2867</v>
      </c>
      <c r="C1322" t="s">
        <v>3098</v>
      </c>
      <c r="D1322" t="s">
        <v>3099</v>
      </c>
      <c r="E1322" t="s">
        <v>2460</v>
      </c>
      <c r="F1322" s="1" t="s">
        <v>2455</v>
      </c>
      <c r="G1322" t="s">
        <v>2456</v>
      </c>
      <c r="J1322" t="s">
        <v>848</v>
      </c>
      <c r="T1322">
        <v>163157.4825011018</v>
      </c>
      <c r="U1322">
        <v>267400.46808149398</v>
      </c>
      <c r="V1322">
        <v>290816.05782826385</v>
      </c>
      <c r="W1322">
        <v>314340.45107038546</v>
      </c>
      <c r="X1322">
        <v>303397.03927313618</v>
      </c>
      <c r="Y1322">
        <v>337842.57553911721</v>
      </c>
      <c r="Z1322">
        <v>324333.84455504647</v>
      </c>
      <c r="AA1322">
        <v>308863.5735353753</v>
      </c>
      <c r="AB1322">
        <v>321140.6831076651</v>
      </c>
      <c r="AC1322">
        <v>347556.77144400624</v>
      </c>
      <c r="AD1322">
        <v>331846.27738331218</v>
      </c>
      <c r="AE1322">
        <v>293715</v>
      </c>
    </row>
    <row r="1323" spans="1:31" x14ac:dyDescent="0.3">
      <c r="A1323" t="s">
        <v>2461</v>
      </c>
      <c r="B1323" t="s">
        <v>2867</v>
      </c>
      <c r="C1323" t="s">
        <v>3098</v>
      </c>
      <c r="D1323" t="s">
        <v>3099</v>
      </c>
      <c r="E1323" t="s">
        <v>2461</v>
      </c>
      <c r="F1323" s="1" t="s">
        <v>2455</v>
      </c>
      <c r="G1323" t="s">
        <v>2456</v>
      </c>
      <c r="J1323" t="s">
        <v>848</v>
      </c>
      <c r="T1323">
        <v>355561.30053170823</v>
      </c>
      <c r="U1323">
        <v>203470.99096362249</v>
      </c>
      <c r="V1323">
        <v>336952.50243363885</v>
      </c>
      <c r="W1323">
        <v>499632.5986817641</v>
      </c>
      <c r="X1323">
        <v>378744.15456889314</v>
      </c>
      <c r="Y1323">
        <v>361244.13897872443</v>
      </c>
      <c r="Z1323">
        <v>537397.95027435024</v>
      </c>
      <c r="AA1323">
        <v>641137.47512884031</v>
      </c>
      <c r="AB1323">
        <v>746315.71942866186</v>
      </c>
      <c r="AC1323">
        <v>854714.78780106117</v>
      </c>
      <c r="AD1323">
        <v>716223.1464301286</v>
      </c>
      <c r="AE1323">
        <v>462785</v>
      </c>
    </row>
    <row r="1324" spans="1:31" x14ac:dyDescent="0.3">
      <c r="A1324" t="s">
        <v>2462</v>
      </c>
      <c r="B1324" t="s">
        <v>2867</v>
      </c>
      <c r="C1324" t="s">
        <v>3100</v>
      </c>
      <c r="D1324" t="s">
        <v>3099</v>
      </c>
      <c r="E1324" t="s">
        <v>2462</v>
      </c>
      <c r="F1324" s="1" t="s">
        <v>2455</v>
      </c>
      <c r="G1324" t="s">
        <v>2456</v>
      </c>
      <c r="J1324" t="s">
        <v>848</v>
      </c>
      <c r="T1324">
        <v>-81525.326646108879</v>
      </c>
      <c r="U1324">
        <v>-139777.35427657797</v>
      </c>
      <c r="V1324">
        <v>-18336.223562212854</v>
      </c>
      <c r="W1324">
        <v>-234297.74576193377</v>
      </c>
      <c r="X1324">
        <v>-196194.24912098312</v>
      </c>
      <c r="Y1324">
        <v>-23518.702639283216</v>
      </c>
      <c r="Z1324">
        <v>-702421.90307678352</v>
      </c>
      <c r="AA1324">
        <v>-368260.27071527613</v>
      </c>
      <c r="AB1324">
        <v>-758988.12624265742</v>
      </c>
      <c r="AC1324">
        <v>-750932.18899226899</v>
      </c>
      <c r="AD1324">
        <v>-453871.58426781528</v>
      </c>
      <c r="AE1324">
        <v>-294644</v>
      </c>
    </row>
    <row r="1325" spans="1:31" x14ac:dyDescent="0.3">
      <c r="A1325" t="s">
        <v>2463</v>
      </c>
      <c r="B1325" t="s">
        <v>2867</v>
      </c>
      <c r="C1325" t="s">
        <v>3101</v>
      </c>
      <c r="D1325" t="s">
        <v>3099</v>
      </c>
      <c r="E1325" t="s">
        <v>2463</v>
      </c>
      <c r="F1325" s="1" t="s">
        <v>2455</v>
      </c>
      <c r="G1325" t="s">
        <v>2456</v>
      </c>
      <c r="J1325" t="s">
        <v>848</v>
      </c>
      <c r="T1325">
        <v>-17674.929015999998</v>
      </c>
      <c r="U1325">
        <v>-7417.2601009999989</v>
      </c>
      <c r="V1325">
        <v>31688.820587999988</v>
      </c>
      <c r="W1325">
        <v>-3131.1156470000005</v>
      </c>
      <c r="X1325">
        <v>-27540.337975000002</v>
      </c>
      <c r="Y1325">
        <v>-8000.9313699999993</v>
      </c>
      <c r="Z1325">
        <v>-26980.292700000002</v>
      </c>
      <c r="AA1325">
        <v>-108894.6516369991</v>
      </c>
      <c r="AB1325">
        <v>-121806.60567900003</v>
      </c>
      <c r="AC1325">
        <v>-126557.68266499999</v>
      </c>
      <c r="AD1325">
        <v>-149510.49091299999</v>
      </c>
      <c r="AE1325">
        <v>-58547</v>
      </c>
    </row>
    <row r="1326" spans="1:31" x14ac:dyDescent="0.3">
      <c r="A1326" t="s">
        <v>2464</v>
      </c>
      <c r="B1326" t="s">
        <v>2867</v>
      </c>
      <c r="C1326" t="s">
        <v>3098</v>
      </c>
      <c r="D1326" t="s">
        <v>3102</v>
      </c>
      <c r="E1326" t="s">
        <v>2454</v>
      </c>
      <c r="F1326" s="1" t="s">
        <v>173</v>
      </c>
      <c r="G1326" t="s">
        <v>2456</v>
      </c>
      <c r="J1326" t="s">
        <v>848</v>
      </c>
      <c r="T1326">
        <v>0.3422576776433689</v>
      </c>
      <c r="U1326">
        <v>0.40310738543929558</v>
      </c>
      <c r="V1326">
        <v>0.4269160482216654</v>
      </c>
      <c r="W1326">
        <v>0.41843113113173119</v>
      </c>
      <c r="X1326">
        <v>0.39586965461952872</v>
      </c>
      <c r="Y1326">
        <v>0.37610151989100077</v>
      </c>
      <c r="Z1326">
        <v>0.42239586355502146</v>
      </c>
      <c r="AA1326">
        <v>0.39554610797936285</v>
      </c>
      <c r="AB1326">
        <v>0.40227749368379445</v>
      </c>
      <c r="AC1326">
        <v>0.42132590062034236</v>
      </c>
      <c r="AD1326">
        <v>0.41374293460611294</v>
      </c>
      <c r="AE1326">
        <v>0.39110724384771178</v>
      </c>
    </row>
    <row r="1327" spans="1:31" x14ac:dyDescent="0.3">
      <c r="A1327" t="s">
        <v>2465</v>
      </c>
      <c r="B1327" t="s">
        <v>2867</v>
      </c>
      <c r="C1327" t="s">
        <v>3098</v>
      </c>
      <c r="D1327" t="s">
        <v>3102</v>
      </c>
      <c r="E1327" t="s">
        <v>2457</v>
      </c>
      <c r="F1327" s="1" t="s">
        <v>173</v>
      </c>
      <c r="G1327" t="s">
        <v>2456</v>
      </c>
      <c r="J1327" t="s">
        <v>848</v>
      </c>
      <c r="T1327">
        <v>0.52856227066889283</v>
      </c>
      <c r="U1327">
        <v>0.47803561823722551</v>
      </c>
      <c r="V1327">
        <v>0.44752594749469654</v>
      </c>
      <c r="W1327">
        <v>0.4590797111482644</v>
      </c>
      <c r="X1327">
        <v>0.48679749840661529</v>
      </c>
      <c r="Y1327">
        <v>0.49502083304611977</v>
      </c>
      <c r="Z1327">
        <v>0.47715456602536072</v>
      </c>
      <c r="AA1327">
        <v>0.4852697355042172</v>
      </c>
      <c r="AB1327">
        <v>0.48973274657855115</v>
      </c>
      <c r="AC1327">
        <v>0.47260342299187313</v>
      </c>
      <c r="AD1327">
        <v>0.47303790168778109</v>
      </c>
      <c r="AE1327">
        <v>0.49615004963806758</v>
      </c>
    </row>
    <row r="1328" spans="1:31" x14ac:dyDescent="0.3">
      <c r="A1328" t="s">
        <v>2466</v>
      </c>
      <c r="B1328" t="s">
        <v>2867</v>
      </c>
      <c r="C1328" t="s">
        <v>3098</v>
      </c>
      <c r="D1328" t="s">
        <v>3102</v>
      </c>
      <c r="E1328" t="s">
        <v>2458</v>
      </c>
      <c r="F1328" s="1" t="s">
        <v>173</v>
      </c>
      <c r="G1328" t="s">
        <v>2456</v>
      </c>
      <c r="J1328" t="s">
        <v>848</v>
      </c>
      <c r="T1328">
        <v>9.3009361133286908E-2</v>
      </c>
      <c r="U1328">
        <v>8.8817327699702339E-2</v>
      </c>
      <c r="V1328">
        <v>8.2592184648037553E-2</v>
      </c>
      <c r="W1328">
        <v>8.3135247182483191E-2</v>
      </c>
      <c r="X1328">
        <v>8.658864205202095E-2</v>
      </c>
      <c r="Y1328">
        <v>9.0840055631458111E-2</v>
      </c>
      <c r="Z1328">
        <v>8.5923571641987134E-2</v>
      </c>
      <c r="AA1328">
        <v>8.693912697023623E-2</v>
      </c>
      <c r="AB1328">
        <v>8.5184785741665631E-2</v>
      </c>
      <c r="AC1328">
        <v>7.9537705052355578E-2</v>
      </c>
      <c r="AD1328">
        <v>8.103513881582744E-2</v>
      </c>
      <c r="AE1328">
        <v>8.9191190534303369E-2</v>
      </c>
    </row>
    <row r="1329" spans="1:31" x14ac:dyDescent="0.3">
      <c r="A1329" t="s">
        <v>2467</v>
      </c>
      <c r="B1329" t="s">
        <v>2867</v>
      </c>
      <c r="C1329" t="s">
        <v>3098</v>
      </c>
      <c r="D1329" t="s">
        <v>3102</v>
      </c>
      <c r="E1329" t="s">
        <v>2459</v>
      </c>
      <c r="F1329" s="1" t="s">
        <v>173</v>
      </c>
      <c r="G1329" t="s">
        <v>2456</v>
      </c>
      <c r="J1329" t="s">
        <v>848</v>
      </c>
      <c r="T1329">
        <v>4.7379734681111674E-3</v>
      </c>
      <c r="U1329">
        <v>1.1625621987923144E-2</v>
      </c>
      <c r="V1329">
        <v>1.2582660800686372E-2</v>
      </c>
      <c r="W1329">
        <v>1.4033601452953475E-2</v>
      </c>
      <c r="X1329">
        <v>1.0772708675715184E-2</v>
      </c>
      <c r="Y1329">
        <v>1.0773325169770495E-2</v>
      </c>
      <c r="Z1329">
        <v>9.7449279195485575E-3</v>
      </c>
      <c r="AA1329">
        <v>1.5938959996194456E-2</v>
      </c>
      <c r="AB1329">
        <v>1.6735478525862126E-2</v>
      </c>
      <c r="AC1329">
        <v>1.7065269618952328E-2</v>
      </c>
      <c r="AD1329">
        <v>1.93240668590474E-2</v>
      </c>
      <c r="AE1329">
        <v>1.0951411504541054E-2</v>
      </c>
    </row>
    <row r="1330" spans="1:31" x14ac:dyDescent="0.3">
      <c r="A1330" t="s">
        <v>2468</v>
      </c>
      <c r="B1330" t="s">
        <v>2867</v>
      </c>
      <c r="C1330" t="s">
        <v>3098</v>
      </c>
      <c r="D1330" t="s">
        <v>3102</v>
      </c>
      <c r="E1330" t="s">
        <v>2460</v>
      </c>
      <c r="F1330" s="1" t="s">
        <v>173</v>
      </c>
      <c r="G1330" t="s">
        <v>2456</v>
      </c>
      <c r="J1330" t="s">
        <v>848</v>
      </c>
      <c r="T1330">
        <v>1.2224687715507969E-2</v>
      </c>
      <c r="U1330">
        <v>1.5212471237351853E-2</v>
      </c>
      <c r="V1330">
        <v>1.3781966756674752E-2</v>
      </c>
      <c r="W1330">
        <v>1.3805008427466011E-2</v>
      </c>
      <c r="X1330">
        <v>1.321816208963178E-2</v>
      </c>
      <c r="Y1330">
        <v>1.3797909158437463E-2</v>
      </c>
      <c r="Z1330">
        <v>1.1718187794669769E-2</v>
      </c>
      <c r="AA1330">
        <v>1.0651141314846136E-2</v>
      </c>
      <c r="AB1330">
        <v>1.0442218346042132E-2</v>
      </c>
      <c r="AC1330">
        <v>1.0131617536730374E-2</v>
      </c>
      <c r="AD1330">
        <v>9.5966957753397062E-3</v>
      </c>
      <c r="AE1330">
        <v>9.1761891898894422E-3</v>
      </c>
    </row>
    <row r="1331" spans="1:31" x14ac:dyDescent="0.3">
      <c r="A1331" t="s">
        <v>2469</v>
      </c>
      <c r="B1331" t="s">
        <v>2867</v>
      </c>
      <c r="C1331" t="s">
        <v>3098</v>
      </c>
      <c r="D1331" t="s">
        <v>3102</v>
      </c>
      <c r="E1331" t="s">
        <v>2461</v>
      </c>
      <c r="F1331" s="1" t="s">
        <v>173</v>
      </c>
      <c r="G1331" t="s">
        <v>2456</v>
      </c>
      <c r="J1331" t="s">
        <v>848</v>
      </c>
      <c r="T1331">
        <v>2.664067743684791E-2</v>
      </c>
      <c r="U1331">
        <v>1.1575509272206104E-2</v>
      </c>
      <c r="V1331">
        <v>1.5968403608101762E-2</v>
      </c>
      <c r="W1331">
        <v>2.1942553724636795E-2</v>
      </c>
      <c r="X1331">
        <v>1.6500825576894342E-2</v>
      </c>
      <c r="Y1331">
        <v>1.4753657989057319E-2</v>
      </c>
      <c r="Z1331">
        <v>1.9416197869897754E-2</v>
      </c>
      <c r="AA1331">
        <v>2.2109586351265847E-2</v>
      </c>
      <c r="AB1331">
        <v>2.4267220278487333E-2</v>
      </c>
      <c r="AC1331">
        <v>2.4915766414245047E-2</v>
      </c>
      <c r="AD1331">
        <v>2.0712528999103891E-2</v>
      </c>
      <c r="AE1331">
        <v>1.4458242562494207E-2</v>
      </c>
    </row>
    <row r="1332" spans="1:31" x14ac:dyDescent="0.3">
      <c r="A1332" t="s">
        <v>2470</v>
      </c>
      <c r="B1332" t="s">
        <v>2867</v>
      </c>
      <c r="C1332" t="s">
        <v>3100</v>
      </c>
      <c r="D1332" t="s">
        <v>3102</v>
      </c>
      <c r="E1332" t="s">
        <v>2462</v>
      </c>
      <c r="F1332" s="1" t="s">
        <v>173</v>
      </c>
      <c r="G1332" t="s">
        <v>2456</v>
      </c>
      <c r="J1332" t="s">
        <v>848</v>
      </c>
      <c r="T1332">
        <v>-6.108341731411132E-3</v>
      </c>
      <c r="U1332">
        <v>-7.9519643208610432E-3</v>
      </c>
      <c r="V1332">
        <v>-8.6896585238290631E-4</v>
      </c>
      <c r="W1332">
        <v>-1.0289742677933412E-2</v>
      </c>
      <c r="X1332">
        <v>-8.5476357717521548E-3</v>
      </c>
      <c r="Y1332">
        <v>-9.6053294059605531E-4</v>
      </c>
      <c r="Z1332">
        <v>-2.5378516332870953E-2</v>
      </c>
      <c r="AA1332">
        <v>-1.2699432759695938E-2</v>
      </c>
      <c r="AB1332">
        <v>-2.467927656995773E-2</v>
      </c>
      <c r="AC1332">
        <v>-2.1890402834850612E-2</v>
      </c>
      <c r="AD1332">
        <v>-1.3125557862619914E-2</v>
      </c>
      <c r="AE1332">
        <v>-9.2052128344340088E-3</v>
      </c>
    </row>
    <row r="1333" spans="1:31" x14ac:dyDescent="0.3">
      <c r="A1333" t="s">
        <v>2471</v>
      </c>
      <c r="B1333" t="s">
        <v>2867</v>
      </c>
      <c r="C1333" t="s">
        <v>3101</v>
      </c>
      <c r="D1333" t="s">
        <v>3102</v>
      </c>
      <c r="E1333" t="s">
        <v>2463</v>
      </c>
      <c r="F1333" s="1" t="s">
        <v>173</v>
      </c>
      <c r="G1333" t="s">
        <v>2456</v>
      </c>
      <c r="J1333" t="s">
        <v>848</v>
      </c>
      <c r="T1333">
        <v>-1.3243063346047362E-3</v>
      </c>
      <c r="U1333">
        <v>-4.2196955284323588E-4</v>
      </c>
      <c r="V1333">
        <v>1.501754322520773E-3</v>
      </c>
      <c r="W1333">
        <v>-1.3751038960151829E-4</v>
      </c>
      <c r="X1333">
        <v>-1.1998556486540644E-3</v>
      </c>
      <c r="Y1333">
        <v>-3.2676794524783139E-4</v>
      </c>
      <c r="Z1333">
        <v>-9.7479847361442624E-4</v>
      </c>
      <c r="AA1333">
        <v>-3.7552253564267475E-3</v>
      </c>
      <c r="AB1333">
        <v>-3.9606665844450122E-3</v>
      </c>
      <c r="AC1333">
        <v>-3.6892793996483771E-3</v>
      </c>
      <c r="AD1333">
        <v>-4.3237088805923897E-3</v>
      </c>
      <c r="AE1333">
        <v>-1.8291144425734375E-3</v>
      </c>
    </row>
    <row r="1334" spans="1:31" x14ac:dyDescent="0.3">
      <c r="A1334" t="s">
        <v>2472</v>
      </c>
      <c r="B1334" t="s">
        <v>2867</v>
      </c>
      <c r="C1334" t="s">
        <v>3098</v>
      </c>
      <c r="D1334" t="s">
        <v>3103</v>
      </c>
      <c r="E1334" t="s">
        <v>2454</v>
      </c>
      <c r="F1334" s="1" t="s">
        <v>2455</v>
      </c>
      <c r="G1334" t="s">
        <v>2456</v>
      </c>
      <c r="J1334" t="s">
        <v>848</v>
      </c>
      <c r="T1334">
        <v>100</v>
      </c>
      <c r="U1334">
        <v>155.11747513398223</v>
      </c>
      <c r="V1334">
        <v>197.20923330566831</v>
      </c>
      <c r="W1334">
        <v>208.57639807770892</v>
      </c>
      <c r="X1334">
        <v>198.91615524009194</v>
      </c>
      <c r="Y1334">
        <v>201.59686090886038</v>
      </c>
      <c r="Z1334">
        <v>255.93462915612929</v>
      </c>
      <c r="AA1334">
        <v>251.09914832928393</v>
      </c>
      <c r="AB1334">
        <v>270.83567596336968</v>
      </c>
      <c r="AC1334">
        <v>316.40453822703989</v>
      </c>
      <c r="AD1334">
        <v>313.20118181961129</v>
      </c>
      <c r="AE1334">
        <v>274.05466945261458</v>
      </c>
    </row>
    <row r="1335" spans="1:31" x14ac:dyDescent="0.3">
      <c r="A1335" t="s">
        <v>2473</v>
      </c>
      <c r="B1335" t="s">
        <v>2867</v>
      </c>
      <c r="C1335" t="s">
        <v>3098</v>
      </c>
      <c r="D1335" t="s">
        <v>3103</v>
      </c>
      <c r="E1335" t="s">
        <v>2457</v>
      </c>
      <c r="F1335" s="1" t="s">
        <v>2455</v>
      </c>
      <c r="G1335" t="s">
        <v>2456</v>
      </c>
      <c r="J1335" t="s">
        <v>848</v>
      </c>
      <c r="T1335">
        <v>100</v>
      </c>
      <c r="U1335">
        <v>119.1124804260904</v>
      </c>
      <c r="V1335">
        <v>133.86283682913316</v>
      </c>
      <c r="W1335">
        <v>148.1788821816524</v>
      </c>
      <c r="X1335">
        <v>158.38834525992149</v>
      </c>
      <c r="Y1335">
        <v>171.81425496251035</v>
      </c>
      <c r="Z1335">
        <v>187.20848084555814</v>
      </c>
      <c r="AA1335">
        <v>199.47495260943032</v>
      </c>
      <c r="AB1335">
        <v>213.49923343613636</v>
      </c>
      <c r="AC1335">
        <v>229.81504078071637</v>
      </c>
      <c r="AD1335">
        <v>231.87065072806899</v>
      </c>
      <c r="AE1335">
        <v>225.1186238144675</v>
      </c>
    </row>
    <row r="1336" spans="1:31" x14ac:dyDescent="0.3">
      <c r="A1336" t="s">
        <v>2474</v>
      </c>
      <c r="B1336" t="s">
        <v>2867</v>
      </c>
      <c r="C1336" t="s">
        <v>3098</v>
      </c>
      <c r="D1336" t="s">
        <v>3103</v>
      </c>
      <c r="E1336" t="s">
        <v>2458</v>
      </c>
      <c r="F1336" s="1" t="s">
        <v>2455</v>
      </c>
      <c r="G1336" t="s">
        <v>2456</v>
      </c>
      <c r="J1336" t="s">
        <v>848</v>
      </c>
      <c r="T1336">
        <v>100</v>
      </c>
      <c r="U1336">
        <v>125.76627907090068</v>
      </c>
      <c r="V1336">
        <v>140.39455209867555</v>
      </c>
      <c r="W1336">
        <v>152.49405225455524</v>
      </c>
      <c r="X1336">
        <v>160.10515331484723</v>
      </c>
      <c r="Y1336">
        <v>179.17714252168059</v>
      </c>
      <c r="Z1336">
        <v>191.57915552744691</v>
      </c>
      <c r="AA1336">
        <v>203.09065335058449</v>
      </c>
      <c r="AB1336">
        <v>211.04191014796302</v>
      </c>
      <c r="AC1336">
        <v>219.79820427222251</v>
      </c>
      <c r="AD1336">
        <v>225.73178713342548</v>
      </c>
      <c r="AE1336">
        <v>229.97988117245993</v>
      </c>
    </row>
    <row r="1337" spans="1:31" x14ac:dyDescent="0.3">
      <c r="A1337" t="s">
        <v>2475</v>
      </c>
      <c r="B1337" t="s">
        <v>2867</v>
      </c>
      <c r="C1337" t="s">
        <v>3098</v>
      </c>
      <c r="D1337" t="s">
        <v>3103</v>
      </c>
      <c r="E1337" t="s">
        <v>2459</v>
      </c>
      <c r="F1337" s="1" t="s">
        <v>2455</v>
      </c>
      <c r="G1337" t="s">
        <v>2456</v>
      </c>
      <c r="J1337" t="s">
        <v>848</v>
      </c>
      <c r="T1337">
        <v>100</v>
      </c>
      <c r="U1337">
        <v>323.15936370092754</v>
      </c>
      <c r="V1337">
        <v>419.87288375510906</v>
      </c>
      <c r="W1337">
        <v>505.32512055071493</v>
      </c>
      <c r="X1337">
        <v>391.02392827363434</v>
      </c>
      <c r="Y1337">
        <v>417.14689944643976</v>
      </c>
      <c r="Z1337">
        <v>426.52903607775636</v>
      </c>
      <c r="AA1337">
        <v>730.91803751300142</v>
      </c>
      <c r="AB1337">
        <v>813.91461209569809</v>
      </c>
      <c r="AC1337">
        <v>925.7597083779624</v>
      </c>
      <c r="AD1337">
        <v>1056.7004875681387</v>
      </c>
      <c r="AE1337">
        <v>554.33464129961305</v>
      </c>
    </row>
    <row r="1338" spans="1:31" x14ac:dyDescent="0.3">
      <c r="A1338" t="s">
        <v>2476</v>
      </c>
      <c r="B1338" t="s">
        <v>2867</v>
      </c>
      <c r="C1338" t="s">
        <v>3098</v>
      </c>
      <c r="D1338" t="s">
        <v>3103</v>
      </c>
      <c r="E1338" t="s">
        <v>2460</v>
      </c>
      <c r="F1338" s="1" t="s">
        <v>2455</v>
      </c>
      <c r="G1338" t="s">
        <v>2456</v>
      </c>
      <c r="J1338" t="s">
        <v>848</v>
      </c>
      <c r="T1338">
        <v>100</v>
      </c>
      <c r="U1338">
        <v>163.89102355737086</v>
      </c>
      <c r="V1338">
        <v>178.24255030798236</v>
      </c>
      <c r="W1338">
        <v>192.66076324036362</v>
      </c>
      <c r="X1338">
        <v>185.95349390187323</v>
      </c>
      <c r="Y1338">
        <v>207.06532753521481</v>
      </c>
      <c r="Z1338">
        <v>198.78576181932462</v>
      </c>
      <c r="AA1338">
        <v>189.3039588504864</v>
      </c>
      <c r="AB1338">
        <v>196.82865792287305</v>
      </c>
      <c r="AC1338">
        <v>213.01920458453949</v>
      </c>
      <c r="AD1338">
        <v>203.39016776694334</v>
      </c>
      <c r="AE1338">
        <v>180.01932580567768</v>
      </c>
    </row>
    <row r="1339" spans="1:31" x14ac:dyDescent="0.3">
      <c r="A1339" t="s">
        <v>2477</v>
      </c>
      <c r="B1339" t="s">
        <v>2867</v>
      </c>
      <c r="C1339" t="s">
        <v>3098</v>
      </c>
      <c r="D1339" t="s">
        <v>3103</v>
      </c>
      <c r="E1339" t="s">
        <v>2461</v>
      </c>
      <c r="F1339" s="1" t="s">
        <v>2455</v>
      </c>
      <c r="G1339" t="s">
        <v>2456</v>
      </c>
      <c r="J1339" t="s">
        <v>848</v>
      </c>
      <c r="T1339">
        <v>100</v>
      </c>
      <c r="U1339">
        <v>57.225291576825406</v>
      </c>
      <c r="V1339">
        <v>94.766360098739185</v>
      </c>
      <c r="W1339">
        <v>140.51939790258695</v>
      </c>
      <c r="X1339">
        <v>106.52007234828908</v>
      </c>
      <c r="Y1339">
        <v>101.59827248874331</v>
      </c>
      <c r="Z1339">
        <v>151.14073142119869</v>
      </c>
      <c r="AA1339">
        <v>180.31700136378169</v>
      </c>
      <c r="AB1339">
        <v>209.89790461240227</v>
      </c>
      <c r="AC1339">
        <v>240.38464999506871</v>
      </c>
      <c r="AD1339">
        <v>201.43450520601786</v>
      </c>
      <c r="AE1339">
        <v>130.15617821960626</v>
      </c>
    </row>
    <row r="1340" spans="1:31" x14ac:dyDescent="0.3">
      <c r="A1340" t="s">
        <v>2478</v>
      </c>
      <c r="B1340" t="s">
        <v>2867</v>
      </c>
      <c r="C1340" t="s">
        <v>3100</v>
      </c>
      <c r="D1340" t="s">
        <v>3103</v>
      </c>
      <c r="E1340" t="s">
        <v>2462</v>
      </c>
      <c r="F1340" s="1" t="s">
        <v>2455</v>
      </c>
      <c r="G1340" t="s">
        <v>2456</v>
      </c>
      <c r="J1340" t="s">
        <v>848</v>
      </c>
      <c r="T1340">
        <v>100</v>
      </c>
      <c r="U1340">
        <v>171.45267615220209</v>
      </c>
      <c r="V1340">
        <v>22.491444458490889</v>
      </c>
      <c r="W1340">
        <v>287.3925875562457</v>
      </c>
      <c r="X1340">
        <v>240.65435514614683</v>
      </c>
      <c r="Y1340">
        <v>28.848339046067167</v>
      </c>
      <c r="Z1340">
        <v>861.59961814799965</v>
      </c>
      <c r="AA1340">
        <v>451.71272028611099</v>
      </c>
      <c r="AB1340">
        <v>930.98446515563046</v>
      </c>
      <c r="AC1340">
        <v>921.10295031625014</v>
      </c>
      <c r="AD1340">
        <v>556.72464366566032</v>
      </c>
      <c r="AE1340">
        <v>361.4140686353976</v>
      </c>
    </row>
    <row r="1341" spans="1:31" x14ac:dyDescent="0.3">
      <c r="A1341" t="s">
        <v>2479</v>
      </c>
      <c r="B1341" t="s">
        <v>2867</v>
      </c>
      <c r="C1341" t="s">
        <v>3101</v>
      </c>
      <c r="D1341" t="s">
        <v>3103</v>
      </c>
      <c r="E1341" t="s">
        <v>2463</v>
      </c>
      <c r="F1341" s="1" t="s">
        <v>2455</v>
      </c>
      <c r="G1341" t="s">
        <v>2456</v>
      </c>
      <c r="J1341" t="s">
        <v>848</v>
      </c>
      <c r="T1341">
        <v>100</v>
      </c>
      <c r="U1341">
        <v>41.964865003336769</v>
      </c>
      <c r="V1341">
        <v>-179.28683368014714</v>
      </c>
      <c r="W1341">
        <v>17.71501115600293</v>
      </c>
      <c r="X1341">
        <v>155.81583354631564</v>
      </c>
      <c r="Y1341">
        <v>45.267120239958302</v>
      </c>
      <c r="Z1341">
        <v>152.64724783661899</v>
      </c>
      <c r="AA1341">
        <v>616.09668439643326</v>
      </c>
      <c r="AB1341">
        <v>689.1490515675406</v>
      </c>
      <c r="AC1341">
        <v>716.02936877673062</v>
      </c>
      <c r="AD1341">
        <v>845.89019156828056</v>
      </c>
      <c r="AE1341">
        <v>331.24319733901672</v>
      </c>
    </row>
    <row r="1342" spans="1:31" x14ac:dyDescent="0.3">
      <c r="A1342" t="s">
        <v>2457</v>
      </c>
      <c r="B1342" t="s">
        <v>2867</v>
      </c>
      <c r="C1342" t="s">
        <v>3098</v>
      </c>
      <c r="D1342" t="s">
        <v>3104</v>
      </c>
      <c r="F1342" s="1" t="s">
        <v>2455</v>
      </c>
      <c r="G1342" t="s">
        <v>2456</v>
      </c>
      <c r="J1342" t="s">
        <v>848</v>
      </c>
      <c r="T1342">
        <v>-221159.57924699996</v>
      </c>
      <c r="U1342">
        <v>-211898.35348799996</v>
      </c>
      <c r="V1342">
        <v>-248938.55046699999</v>
      </c>
      <c r="W1342">
        <v>-314084.19210899994</v>
      </c>
      <c r="X1342">
        <v>-329976.30564499996</v>
      </c>
      <c r="Y1342">
        <v>-350916.046523</v>
      </c>
      <c r="Z1342">
        <v>-395197.51979799999</v>
      </c>
      <c r="AA1342">
        <v>-432414.67628400004</v>
      </c>
      <c r="AB1342">
        <v>-342327.72805900004</v>
      </c>
      <c r="AC1342">
        <v>-390787.74156299996</v>
      </c>
      <c r="AD1342">
        <v>-415811.70233400003</v>
      </c>
      <c r="AE1342">
        <v>-314552</v>
      </c>
    </row>
    <row r="1343" spans="1:31" x14ac:dyDescent="0.3">
      <c r="A1343" t="s">
        <v>2458</v>
      </c>
      <c r="B1343" t="s">
        <v>2867</v>
      </c>
      <c r="C1343" t="s">
        <v>3098</v>
      </c>
      <c r="D1343" t="s">
        <v>3141</v>
      </c>
      <c r="F1343" s="1" t="s">
        <v>2455</v>
      </c>
      <c r="G1343" t="s">
        <v>2456</v>
      </c>
      <c r="J1343" t="s">
        <v>848</v>
      </c>
      <c r="T1343">
        <v>684703.59089437185</v>
      </c>
      <c r="U1343">
        <v>913568.26615599997</v>
      </c>
      <c r="V1343">
        <v>1001140.1218599997</v>
      </c>
      <c r="W1343">
        <v>1108996.6488139997</v>
      </c>
      <c r="X1343">
        <v>1171481.5823279999</v>
      </c>
      <c r="Y1343">
        <v>1361739.2000229999</v>
      </c>
      <c r="Z1343">
        <v>1388197.005443</v>
      </c>
      <c r="AA1343">
        <v>1502043.9216430003</v>
      </c>
      <c r="AB1343">
        <v>1629333.885885</v>
      </c>
      <c r="AC1343">
        <v>1727395.9894269998</v>
      </c>
      <c r="AD1343">
        <v>1811133.6776000001</v>
      </c>
      <c r="AE1343">
        <v>1799846</v>
      </c>
    </row>
    <row r="1344" spans="1:31" x14ac:dyDescent="0.3">
      <c r="A1344" t="s">
        <v>2458</v>
      </c>
      <c r="B1344" t="s">
        <v>2867</v>
      </c>
      <c r="C1344" t="s">
        <v>3098</v>
      </c>
      <c r="D1344" t="s">
        <v>3105</v>
      </c>
      <c r="F1344" s="1" t="s">
        <v>2455</v>
      </c>
      <c r="G1344" t="s">
        <v>2456</v>
      </c>
      <c r="J1344" t="s">
        <v>848</v>
      </c>
      <c r="T1344">
        <v>0</v>
      </c>
      <c r="U1344">
        <v>0</v>
      </c>
      <c r="V1344">
        <v>0</v>
      </c>
      <c r="W1344">
        <v>0</v>
      </c>
      <c r="X1344">
        <v>0</v>
      </c>
      <c r="Y1344">
        <v>5889.8777129999999</v>
      </c>
      <c r="Z1344">
        <v>8558.2505540000002</v>
      </c>
      <c r="AA1344">
        <v>9997.6997289999999</v>
      </c>
      <c r="AB1344">
        <v>11748.694207999999</v>
      </c>
      <c r="AC1344">
        <v>19623.207383999998</v>
      </c>
      <c r="AD1344">
        <v>17662.456110000003</v>
      </c>
      <c r="AE1344">
        <v>33104</v>
      </c>
    </row>
    <row r="1345" spans="1:31" x14ac:dyDescent="0.3">
      <c r="A1345" t="s">
        <v>2458</v>
      </c>
      <c r="B1345" t="s">
        <v>2867</v>
      </c>
      <c r="C1345" t="s">
        <v>3098</v>
      </c>
      <c r="D1345" t="s">
        <v>3106</v>
      </c>
      <c r="F1345" s="1" t="s">
        <v>2455</v>
      </c>
      <c r="G1345" t="s">
        <v>2456</v>
      </c>
      <c r="J1345" t="s">
        <v>848</v>
      </c>
      <c r="T1345">
        <v>556651.08128200006</v>
      </c>
      <c r="U1345">
        <v>647637.31511300011</v>
      </c>
      <c r="V1345">
        <v>741654.21009800001</v>
      </c>
      <c r="W1345">
        <v>783995.39363900002</v>
      </c>
      <c r="X1345">
        <v>815991.21874099982</v>
      </c>
      <c r="Y1345">
        <v>856594.75242899999</v>
      </c>
      <c r="Z1345">
        <v>981421.542059</v>
      </c>
      <c r="AA1345">
        <v>1009033.6927489999</v>
      </c>
      <c r="AB1345">
        <v>978696.03177899995</v>
      </c>
      <c r="AC1345">
        <v>981456.08128200017</v>
      </c>
      <c r="AD1345">
        <v>973335.95245800004</v>
      </c>
      <c r="AE1345">
        <v>1021916</v>
      </c>
    </row>
    <row r="1346" spans="1:31" x14ac:dyDescent="0.3">
      <c r="A1346" t="s">
        <v>2461</v>
      </c>
      <c r="B1346" t="s">
        <v>2867</v>
      </c>
      <c r="C1346" t="s">
        <v>3098</v>
      </c>
      <c r="D1346" t="s">
        <v>3107</v>
      </c>
      <c r="F1346" s="1" t="s">
        <v>2455</v>
      </c>
      <c r="G1346" t="s">
        <v>2456</v>
      </c>
      <c r="J1346" t="s">
        <v>848</v>
      </c>
      <c r="T1346">
        <v>200202.81321699996</v>
      </c>
      <c r="U1346">
        <v>39338.448119999994</v>
      </c>
      <c r="V1346">
        <v>30875.874180000003</v>
      </c>
      <c r="W1346">
        <v>66719.433476000006</v>
      </c>
      <c r="X1346">
        <v>45550.353355999992</v>
      </c>
      <c r="Y1346">
        <v>31340.122338000001</v>
      </c>
      <c r="Z1346">
        <v>92235.63468399999</v>
      </c>
      <c r="AA1346">
        <v>100490.10172799981</v>
      </c>
      <c r="AB1346">
        <v>202376.20380800002</v>
      </c>
      <c r="AC1346">
        <v>125684.718163</v>
      </c>
      <c r="AD1346">
        <v>62823.954852000003</v>
      </c>
      <c r="AE1346">
        <v>155432</v>
      </c>
    </row>
    <row r="1347" spans="1:31" x14ac:dyDescent="0.3">
      <c r="A1347" t="s">
        <v>2461</v>
      </c>
      <c r="B1347" t="s">
        <v>2867</v>
      </c>
      <c r="C1347" t="s">
        <v>3098</v>
      </c>
      <c r="D1347" t="s">
        <v>3108</v>
      </c>
      <c r="F1347" s="1" t="s">
        <v>2455</v>
      </c>
      <c r="G1347" t="s">
        <v>2456</v>
      </c>
      <c r="J1347" t="s">
        <v>848</v>
      </c>
      <c r="T1347">
        <v>56204.551387999993</v>
      </c>
      <c r="U1347">
        <v>65702.843571999998</v>
      </c>
      <c r="V1347">
        <v>88505.639689000003</v>
      </c>
      <c r="W1347">
        <v>95730.807242999988</v>
      </c>
      <c r="X1347">
        <v>86573.477058000004</v>
      </c>
      <c r="Y1347">
        <v>89652.301521999994</v>
      </c>
      <c r="Z1347">
        <v>99730.598612999995</v>
      </c>
      <c r="AA1347">
        <v>104712.882216</v>
      </c>
      <c r="AB1347">
        <v>102380.27182299999</v>
      </c>
      <c r="AC1347">
        <v>110127.234092</v>
      </c>
      <c r="AD1347">
        <v>113133.702542</v>
      </c>
      <c r="AE1347">
        <v>52138</v>
      </c>
    </row>
    <row r="1348" spans="1:31" x14ac:dyDescent="0.3">
      <c r="A1348" t="s">
        <v>2461</v>
      </c>
      <c r="B1348" t="s">
        <v>2867</v>
      </c>
      <c r="C1348" t="s">
        <v>3098</v>
      </c>
      <c r="D1348" t="s">
        <v>3109</v>
      </c>
      <c r="F1348" s="1" t="s">
        <v>2455</v>
      </c>
      <c r="G1348" t="s">
        <v>2456</v>
      </c>
      <c r="J1348" t="s">
        <v>848</v>
      </c>
      <c r="T1348">
        <v>62573.55154863435</v>
      </c>
      <c r="U1348">
        <v>74010.833693374647</v>
      </c>
      <c r="V1348">
        <v>94046.009467977958</v>
      </c>
      <c r="W1348">
        <v>131808.54193825158</v>
      </c>
      <c r="X1348">
        <v>112138.36192582798</v>
      </c>
      <c r="Y1348">
        <v>132542.75732830699</v>
      </c>
      <c r="Z1348">
        <v>175603.34007290256</v>
      </c>
      <c r="AA1348">
        <v>208112.28615830527</v>
      </c>
      <c r="AB1348">
        <v>209550.32986939681</v>
      </c>
      <c r="AC1348">
        <v>266918.61642932182</v>
      </c>
      <c r="AD1348">
        <v>214226.60092767113</v>
      </c>
      <c r="AE1348">
        <v>205888</v>
      </c>
    </row>
    <row r="1349" spans="1:31" x14ac:dyDescent="0.3">
      <c r="A1349" t="s">
        <v>2461</v>
      </c>
      <c r="B1349" t="s">
        <v>2867</v>
      </c>
      <c r="C1349" t="s">
        <v>3098</v>
      </c>
      <c r="D1349" t="s">
        <v>3110</v>
      </c>
      <c r="F1349" s="1" t="s">
        <v>2455</v>
      </c>
      <c r="G1349" t="s">
        <v>2456</v>
      </c>
      <c r="J1349" t="s">
        <v>848</v>
      </c>
      <c r="T1349">
        <v>32689.738673999997</v>
      </c>
      <c r="U1349">
        <v>36213.387235000002</v>
      </c>
      <c r="V1349">
        <v>42944.492697000009</v>
      </c>
      <c r="W1349">
        <v>47899.284580000007</v>
      </c>
      <c r="X1349">
        <v>50094.203966000001</v>
      </c>
      <c r="Y1349">
        <v>50477.746165000004</v>
      </c>
      <c r="Z1349">
        <v>51766.537873000001</v>
      </c>
      <c r="AA1349">
        <v>51641.224044999995</v>
      </c>
      <c r="AB1349">
        <v>52253.763498000008</v>
      </c>
      <c r="AC1349">
        <v>53854.274333000016</v>
      </c>
      <c r="AD1349">
        <v>54695.632885999999</v>
      </c>
      <c r="AE1349">
        <v>54932</v>
      </c>
    </row>
    <row r="1350" spans="1:31" x14ac:dyDescent="0.3">
      <c r="A1350" t="s">
        <v>2454</v>
      </c>
      <c r="B1350" t="s">
        <v>2867</v>
      </c>
      <c r="C1350" t="s">
        <v>3098</v>
      </c>
      <c r="D1350" t="s">
        <v>3111</v>
      </c>
      <c r="F1350" s="1" t="s">
        <v>2455</v>
      </c>
      <c r="G1350" t="s">
        <v>2456</v>
      </c>
      <c r="J1350" t="s">
        <v>848</v>
      </c>
      <c r="T1350">
        <v>1870768.5085488958</v>
      </c>
      <c r="U1350">
        <v>1832380.9187472127</v>
      </c>
      <c r="V1350">
        <v>1860030.8639474595</v>
      </c>
      <c r="W1350">
        <v>1774043.7465922439</v>
      </c>
      <c r="X1350">
        <v>1568530.6877962374</v>
      </c>
      <c r="Y1350">
        <v>1793788.1391272806</v>
      </c>
      <c r="Z1350">
        <v>1899934.2775760256</v>
      </c>
      <c r="AA1350">
        <v>1601412.0260563241</v>
      </c>
      <c r="AB1350">
        <v>1734044.68826953</v>
      </c>
      <c r="AC1350">
        <v>2556851.3703907323</v>
      </c>
      <c r="AD1350">
        <v>2453890.5705624684</v>
      </c>
      <c r="AE1350">
        <v>2305007.1976694884</v>
      </c>
    </row>
    <row r="1351" spans="1:31" x14ac:dyDescent="0.3">
      <c r="A1351" t="s">
        <v>2454</v>
      </c>
      <c r="B1351" t="s">
        <v>2867</v>
      </c>
      <c r="C1351" t="s">
        <v>3098</v>
      </c>
      <c r="D1351" t="s">
        <v>3112</v>
      </c>
      <c r="F1351" s="1" t="s">
        <v>2455</v>
      </c>
      <c r="G1351" t="s">
        <v>2456</v>
      </c>
      <c r="J1351" t="s">
        <v>848</v>
      </c>
      <c r="T1351">
        <v>283601.66452045005</v>
      </c>
      <c r="U1351">
        <v>171025.09033113674</v>
      </c>
      <c r="V1351">
        <v>415914.34152335505</v>
      </c>
      <c r="W1351">
        <v>450642.05567081703</v>
      </c>
      <c r="X1351">
        <v>304704.57656475913</v>
      </c>
      <c r="Y1351">
        <v>265865.38703245745</v>
      </c>
      <c r="Z1351">
        <v>222890.06886029785</v>
      </c>
      <c r="AA1351">
        <v>88342.141611223458</v>
      </c>
      <c r="AB1351">
        <v>86290.858751749925</v>
      </c>
      <c r="AC1351">
        <v>146588.44447160326</v>
      </c>
      <c r="AD1351">
        <v>232869.53524329135</v>
      </c>
      <c r="AE1351">
        <v>199401.91214685873</v>
      </c>
    </row>
    <row r="1352" spans="1:31" x14ac:dyDescent="0.3">
      <c r="A1352" t="s">
        <v>2454</v>
      </c>
      <c r="B1352" t="s">
        <v>2867</v>
      </c>
      <c r="C1352" t="s">
        <v>3098</v>
      </c>
      <c r="D1352" t="s">
        <v>3113</v>
      </c>
      <c r="F1352" s="1" t="s">
        <v>2455</v>
      </c>
      <c r="G1352" t="s">
        <v>2456</v>
      </c>
      <c r="J1352" t="s">
        <v>848</v>
      </c>
      <c r="T1352">
        <v>-57955.12882699992</v>
      </c>
      <c r="U1352">
        <v>-35552.64081099999</v>
      </c>
      <c r="V1352">
        <v>-99464.466517999987</v>
      </c>
      <c r="W1352">
        <v>-142540.1945420001</v>
      </c>
      <c r="X1352">
        <v>-169470.9350670001</v>
      </c>
      <c r="Y1352">
        <v>-215910.44326400009</v>
      </c>
      <c r="Z1352">
        <v>-286542.56012689811</v>
      </c>
      <c r="AA1352">
        <v>-464730.47350902797</v>
      </c>
      <c r="AB1352">
        <v>-191810.01379974396</v>
      </c>
      <c r="AC1352">
        <v>-381865.00237899984</v>
      </c>
      <c r="AD1352">
        <v>-363021.63708400028</v>
      </c>
      <c r="AE1352">
        <v>-151548.01085499994</v>
      </c>
    </row>
    <row r="1353" spans="1:31" x14ac:dyDescent="0.3">
      <c r="A1353" t="s">
        <v>2454</v>
      </c>
      <c r="B1353" t="s">
        <v>2867</v>
      </c>
      <c r="C1353" t="s">
        <v>3098</v>
      </c>
      <c r="D1353" t="s">
        <v>3114</v>
      </c>
      <c r="F1353" s="1" t="s">
        <v>2455</v>
      </c>
      <c r="G1353" t="s">
        <v>2456</v>
      </c>
      <c r="J1353" t="s">
        <v>848</v>
      </c>
      <c r="T1353">
        <v>3171875.0425793524</v>
      </c>
      <c r="U1353">
        <v>2778520.6393969115</v>
      </c>
      <c r="V1353">
        <v>4081149.0712886504</v>
      </c>
      <c r="W1353">
        <v>5776403.2168999985</v>
      </c>
      <c r="X1353">
        <v>5065470.9908839678</v>
      </c>
      <c r="Y1353">
        <v>5327974.8128731893</v>
      </c>
      <c r="Z1353">
        <v>6100611.8071057228</v>
      </c>
      <c r="AA1353">
        <v>6416631.559878041</v>
      </c>
      <c r="AB1353">
        <v>6721165.8862408902</v>
      </c>
      <c r="AC1353">
        <v>7854189.8067028793</v>
      </c>
      <c r="AD1353">
        <v>8976127.2540055942</v>
      </c>
      <c r="AE1353">
        <v>8456219.6472679563</v>
      </c>
    </row>
    <row r="1354" spans="1:31" x14ac:dyDescent="0.3">
      <c r="A1354" t="s">
        <v>2454</v>
      </c>
      <c r="B1354" t="s">
        <v>2867</v>
      </c>
      <c r="C1354" t="s">
        <v>3098</v>
      </c>
      <c r="D1354" t="s">
        <v>3115</v>
      </c>
      <c r="F1354" s="1" t="s">
        <v>2455</v>
      </c>
      <c r="G1354" t="s">
        <v>2456</v>
      </c>
      <c r="J1354" t="s">
        <v>848</v>
      </c>
      <c r="T1354">
        <v>1239785.5388973302</v>
      </c>
      <c r="U1354">
        <v>1449099.0799839797</v>
      </c>
      <c r="V1354">
        <v>1663293.4517069999</v>
      </c>
      <c r="W1354">
        <v>1917675.246786</v>
      </c>
      <c r="X1354">
        <v>1981699.4016100001</v>
      </c>
      <c r="Y1354">
        <v>2139886.5059170006</v>
      </c>
      <c r="Z1354">
        <v>2349804.4125910001</v>
      </c>
      <c r="AA1354">
        <v>2458249.0413280004</v>
      </c>
      <c r="AB1354">
        <v>2585642.0195835517</v>
      </c>
      <c r="AC1354">
        <v>2848205.0407009996</v>
      </c>
      <c r="AD1354">
        <v>3015793.4985059998</v>
      </c>
      <c r="AE1354">
        <v>3050937.082396999</v>
      </c>
    </row>
    <row r="1355" spans="1:31" x14ac:dyDescent="0.3">
      <c r="A1355" t="s">
        <v>2454</v>
      </c>
      <c r="B1355" t="s">
        <v>2867</v>
      </c>
      <c r="C1355" t="s">
        <v>3098</v>
      </c>
      <c r="D1355" t="s">
        <v>3116</v>
      </c>
      <c r="F1355" s="1" t="s">
        <v>2455</v>
      </c>
      <c r="G1355" t="s">
        <v>2456</v>
      </c>
      <c r="J1355" t="s">
        <v>848</v>
      </c>
      <c r="T1355">
        <v>44974.106870999989</v>
      </c>
      <c r="U1355">
        <v>194197.79362369244</v>
      </c>
      <c r="V1355">
        <v>116722.9850321464</v>
      </c>
      <c r="W1355">
        <v>87033.537508526701</v>
      </c>
      <c r="X1355">
        <v>144866.64625660598</v>
      </c>
      <c r="Y1355">
        <v>100864.18790690316</v>
      </c>
      <c r="Z1355">
        <v>132378.48238617548</v>
      </c>
      <c r="AA1355">
        <v>88350.320056616009</v>
      </c>
      <c r="AB1355">
        <v>193070.86376691292</v>
      </c>
      <c r="AC1355">
        <v>184448.21069194912</v>
      </c>
      <c r="AD1355">
        <v>122091.78819647482</v>
      </c>
      <c r="AE1355">
        <v>203376.85150218636</v>
      </c>
    </row>
    <row r="1356" spans="1:31" x14ac:dyDescent="0.3">
      <c r="A1356" t="s">
        <v>2454</v>
      </c>
      <c r="B1356" t="s">
        <v>2867</v>
      </c>
      <c r="C1356" t="s">
        <v>3098</v>
      </c>
      <c r="D1356" t="s">
        <v>3117</v>
      </c>
      <c r="F1356" s="1" t="s">
        <v>2455</v>
      </c>
      <c r="G1356" t="s">
        <v>2456</v>
      </c>
      <c r="J1356" t="s">
        <v>848</v>
      </c>
      <c r="T1356">
        <v>-316.63599756977487</v>
      </c>
      <c r="U1356">
        <v>4512.0750850000004</v>
      </c>
      <c r="V1356">
        <v>2388.1891240000004</v>
      </c>
      <c r="W1356">
        <v>18142.949570999997</v>
      </c>
      <c r="X1356">
        <v>11371.073500999999</v>
      </c>
      <c r="Y1356">
        <v>28521.59944934128</v>
      </c>
      <c r="Z1356">
        <v>47038.829854960553</v>
      </c>
      <c r="AA1356">
        <v>33166.786411824716</v>
      </c>
      <c r="AB1356">
        <v>32001.186946203703</v>
      </c>
      <c r="AC1356">
        <v>393866.25005882216</v>
      </c>
      <c r="AD1356">
        <v>32298.191577347745</v>
      </c>
      <c r="AE1356">
        <v>-1137.6575819787452</v>
      </c>
    </row>
    <row r="1357" spans="1:31" x14ac:dyDescent="0.3">
      <c r="A1357" t="s">
        <v>2457</v>
      </c>
      <c r="B1357" t="s">
        <v>2867</v>
      </c>
      <c r="C1357" t="s">
        <v>3098</v>
      </c>
      <c r="D1357" t="s">
        <v>3118</v>
      </c>
      <c r="F1357" s="1" t="s">
        <v>2455</v>
      </c>
      <c r="G1357" t="s">
        <v>2456</v>
      </c>
      <c r="J1357" t="s">
        <v>848</v>
      </c>
      <c r="T1357">
        <v>-3383926.6931379996</v>
      </c>
      <c r="U1357">
        <v>-3572233.5933760004</v>
      </c>
      <c r="V1357">
        <v>-4290499.6406579996</v>
      </c>
      <c r="W1357">
        <v>-4994651.6097109988</v>
      </c>
      <c r="X1357">
        <v>-5178116.3556999993</v>
      </c>
      <c r="Y1357">
        <v>-5390090.7352860002</v>
      </c>
      <c r="Z1357">
        <v>-5342880.6407829998</v>
      </c>
      <c r="AA1357">
        <v>-5097477.0468570003</v>
      </c>
      <c r="AB1357">
        <v>-5074350.3162389994</v>
      </c>
      <c r="AC1357">
        <v>-5659934.7683463711</v>
      </c>
      <c r="AD1357">
        <v>-6808426.7699529994</v>
      </c>
      <c r="AE1357">
        <v>-7096752</v>
      </c>
    </row>
    <row r="1358" spans="1:31" x14ac:dyDescent="0.3">
      <c r="A1358" t="s">
        <v>2458</v>
      </c>
      <c r="B1358" t="s">
        <v>2867</v>
      </c>
      <c r="C1358" t="s">
        <v>3098</v>
      </c>
      <c r="D1358" t="s">
        <v>3141</v>
      </c>
      <c r="F1358" s="1" t="s">
        <v>2455</v>
      </c>
      <c r="G1358" t="s">
        <v>2456</v>
      </c>
      <c r="J1358" t="s">
        <v>848</v>
      </c>
      <c r="T1358">
        <v>1806.297446</v>
      </c>
      <c r="U1358">
        <v>2276.6891369999998</v>
      </c>
      <c r="V1358">
        <v>2936.2853070000001</v>
      </c>
      <c r="W1358">
        <v>5000.5523370000001</v>
      </c>
      <c r="X1358">
        <v>5987.4970539999995</v>
      </c>
      <c r="Y1358">
        <v>7526.3015210000003</v>
      </c>
      <c r="Z1358">
        <v>6694.0539519999993</v>
      </c>
      <c r="AA1358">
        <v>7259.822478</v>
      </c>
      <c r="AB1358">
        <v>5981.2839039999999</v>
      </c>
      <c r="AC1358">
        <v>5688.4741620000004</v>
      </c>
      <c r="AD1358">
        <v>5806.5977940000002</v>
      </c>
      <c r="AE1358">
        <v>3326</v>
      </c>
    </row>
    <row r="1359" spans="1:31" x14ac:dyDescent="0.3">
      <c r="A1359" t="s">
        <v>2458</v>
      </c>
      <c r="B1359" t="s">
        <v>2867</v>
      </c>
      <c r="C1359" t="s">
        <v>3098</v>
      </c>
      <c r="D1359" t="s">
        <v>3141</v>
      </c>
      <c r="F1359" s="1" t="s">
        <v>2455</v>
      </c>
      <c r="G1359" t="s">
        <v>2456</v>
      </c>
      <c r="J1359" t="s">
        <v>848</v>
      </c>
      <c r="T1359">
        <v>2253.8120010000002</v>
      </c>
      <c r="U1359">
        <v>2676.7734110000001</v>
      </c>
      <c r="V1359">
        <v>2763.829064</v>
      </c>
      <c r="W1359">
        <v>2756.1674290000001</v>
      </c>
      <c r="X1359">
        <v>2688.6824630000001</v>
      </c>
      <c r="Y1359">
        <v>3678.7298290000003</v>
      </c>
      <c r="Z1359">
        <v>2289.2159790000001</v>
      </c>
      <c r="AA1359">
        <v>2226.3619020000001</v>
      </c>
      <c r="AB1359">
        <v>2494.8835170000002</v>
      </c>
      <c r="AC1359">
        <v>2877.4858940000004</v>
      </c>
      <c r="AD1359">
        <v>2884.2042940000001</v>
      </c>
      <c r="AE1359">
        <v>2152</v>
      </c>
    </row>
    <row r="1360" spans="1:31" x14ac:dyDescent="0.3">
      <c r="A1360" t="s">
        <v>2458</v>
      </c>
      <c r="B1360" t="s">
        <v>2867</v>
      </c>
      <c r="C1360" t="s">
        <v>3098</v>
      </c>
      <c r="D1360" t="s">
        <v>3141</v>
      </c>
      <c r="F1360" s="1" t="s">
        <v>2455</v>
      </c>
      <c r="G1360" t="s">
        <v>2456</v>
      </c>
      <c r="J1360" t="s">
        <v>848</v>
      </c>
      <c r="T1360">
        <v>532194.72160699998</v>
      </c>
      <c r="U1360">
        <v>718599.67826299998</v>
      </c>
      <c r="V1360">
        <v>805780.0301049999</v>
      </c>
      <c r="W1360">
        <v>897438.14905400004</v>
      </c>
      <c r="X1360">
        <v>940438.64653599984</v>
      </c>
      <c r="Y1360">
        <v>1072303.9546869998</v>
      </c>
      <c r="Z1360">
        <v>1131276.0817789999</v>
      </c>
      <c r="AA1360">
        <v>1234193.5591909999</v>
      </c>
      <c r="AB1360">
        <v>1304041.0672900002</v>
      </c>
      <c r="AC1360">
        <v>1356373.6438259999</v>
      </c>
      <c r="AD1360">
        <v>1438272.98443</v>
      </c>
      <c r="AE1360">
        <v>1309192</v>
      </c>
    </row>
    <row r="1361" spans="1:31" x14ac:dyDescent="0.3">
      <c r="A1361" t="s">
        <v>2458</v>
      </c>
      <c r="B1361" t="s">
        <v>2867</v>
      </c>
      <c r="C1361" t="s">
        <v>3098</v>
      </c>
      <c r="D1361" t="s">
        <v>3141</v>
      </c>
      <c r="F1361" s="1" t="s">
        <v>2455</v>
      </c>
      <c r="G1361" t="s">
        <v>2456</v>
      </c>
      <c r="J1361" t="s">
        <v>848</v>
      </c>
      <c r="T1361">
        <v>370.85727800000001</v>
      </c>
      <c r="U1361">
        <v>-1.2985000000000003E-2</v>
      </c>
      <c r="V1361">
        <v>59.249814999999998</v>
      </c>
      <c r="W1361">
        <v>42.441769000000001</v>
      </c>
      <c r="X1361">
        <v>33.742770999999998</v>
      </c>
      <c r="Y1361">
        <v>33.359530999999997</v>
      </c>
      <c r="Z1361">
        <v>205.973871</v>
      </c>
      <c r="AA1361">
        <v>216.20228</v>
      </c>
      <c r="AB1361">
        <v>290.552685</v>
      </c>
      <c r="AC1361">
        <v>190.438534</v>
      </c>
      <c r="AD1361">
        <v>448.94069000000002</v>
      </c>
      <c r="AE1361">
        <v>286</v>
      </c>
    </row>
    <row r="1362" spans="1:31" x14ac:dyDescent="0.3">
      <c r="A1362" t="s">
        <v>2458</v>
      </c>
      <c r="B1362" t="s">
        <v>2867</v>
      </c>
      <c r="C1362" t="s">
        <v>3098</v>
      </c>
      <c r="D1362" t="s">
        <v>3141</v>
      </c>
      <c r="F1362" s="1" t="s">
        <v>2455</v>
      </c>
      <c r="G1362" t="s">
        <v>2456</v>
      </c>
      <c r="J1362" t="s">
        <v>848</v>
      </c>
      <c r="T1362">
        <v>148077.90256237175</v>
      </c>
      <c r="U1362">
        <v>190015.13833000002</v>
      </c>
      <c r="V1362">
        <v>189600.72756900001</v>
      </c>
      <c r="W1362">
        <v>203759.33822499998</v>
      </c>
      <c r="X1362">
        <v>222333.01350399994</v>
      </c>
      <c r="Y1362">
        <v>278196.85445499991</v>
      </c>
      <c r="Z1362">
        <v>247731.67986199999</v>
      </c>
      <c r="AA1362">
        <v>258147.97579200007</v>
      </c>
      <c r="AB1362">
        <v>316526.09848899994</v>
      </c>
      <c r="AC1362">
        <v>362265.94701100001</v>
      </c>
      <c r="AD1362">
        <v>363720.95039200009</v>
      </c>
      <c r="AE1362">
        <v>484890</v>
      </c>
    </row>
    <row r="1363" spans="1:31" x14ac:dyDescent="0.3">
      <c r="A1363" t="s">
        <v>2458</v>
      </c>
      <c r="B1363" t="s">
        <v>2867</v>
      </c>
      <c r="C1363" t="s">
        <v>3098</v>
      </c>
      <c r="D1363" t="s">
        <v>3106</v>
      </c>
      <c r="F1363" s="1" t="s">
        <v>2455</v>
      </c>
      <c r="G1363" t="s">
        <v>2456</v>
      </c>
      <c r="J1363" t="s">
        <v>848</v>
      </c>
      <c r="T1363">
        <v>12667.800194000001</v>
      </c>
      <c r="U1363">
        <v>12358.979006999996</v>
      </c>
      <c r="V1363">
        <v>20394.495870999999</v>
      </c>
      <c r="W1363">
        <v>26047.550856000002</v>
      </c>
      <c r="X1363">
        <v>45752.330138999998</v>
      </c>
      <c r="Y1363">
        <v>26561.811082</v>
      </c>
      <c r="Z1363">
        <v>26767.511108000002</v>
      </c>
      <c r="AA1363">
        <v>26006.530792000001</v>
      </c>
      <c r="AB1363">
        <v>26461.078486999999</v>
      </c>
      <c r="AC1363">
        <v>28121.786883000004</v>
      </c>
      <c r="AD1363">
        <v>31950.333168000001</v>
      </c>
      <c r="AE1363">
        <v>47581</v>
      </c>
    </row>
    <row r="1364" spans="1:31" x14ac:dyDescent="0.3">
      <c r="A1364" t="s">
        <v>2458</v>
      </c>
      <c r="B1364" t="s">
        <v>2867</v>
      </c>
      <c r="C1364" t="s">
        <v>3098</v>
      </c>
      <c r="D1364" t="s">
        <v>3106</v>
      </c>
      <c r="F1364" s="1" t="s">
        <v>2455</v>
      </c>
      <c r="G1364" t="s">
        <v>2456</v>
      </c>
      <c r="J1364" t="s">
        <v>848</v>
      </c>
      <c r="T1364">
        <v>543983.28108800005</v>
      </c>
      <c r="U1364">
        <v>635278.33610600012</v>
      </c>
      <c r="V1364">
        <v>721259.71422700002</v>
      </c>
      <c r="W1364">
        <v>757947.84278299997</v>
      </c>
      <c r="X1364">
        <v>770238.88860199985</v>
      </c>
      <c r="Y1364">
        <v>830032.94134699996</v>
      </c>
      <c r="Z1364">
        <v>954654.03095100005</v>
      </c>
      <c r="AA1364">
        <v>983027.16195699992</v>
      </c>
      <c r="AB1364">
        <v>952234.95329199999</v>
      </c>
      <c r="AC1364">
        <v>953334.29439900012</v>
      </c>
      <c r="AD1364">
        <v>941385.61929000006</v>
      </c>
      <c r="AE1364">
        <v>974335</v>
      </c>
    </row>
    <row r="1365" spans="1:31" x14ac:dyDescent="0.3">
      <c r="A1365" t="s">
        <v>2461</v>
      </c>
      <c r="B1365" t="s">
        <v>2867</v>
      </c>
      <c r="C1365" t="s">
        <v>3098</v>
      </c>
      <c r="D1365" t="s">
        <v>3107</v>
      </c>
      <c r="F1365" s="1" t="s">
        <v>2455</v>
      </c>
      <c r="G1365" t="s">
        <v>2456</v>
      </c>
      <c r="J1365" t="s">
        <v>848</v>
      </c>
      <c r="T1365">
        <v>1029.7912559999677</v>
      </c>
      <c r="U1365">
        <v>4042.4021170000001</v>
      </c>
      <c r="V1365">
        <v>950.13202999999999</v>
      </c>
      <c r="W1365">
        <v>570.14827600000001</v>
      </c>
      <c r="X1365">
        <v>854.08035600000005</v>
      </c>
      <c r="Y1365">
        <v>3132.4330380000029</v>
      </c>
      <c r="Z1365">
        <v>8870.1227839999992</v>
      </c>
      <c r="AA1365">
        <v>6036.999307999853</v>
      </c>
      <c r="AB1365">
        <v>14299.232008000021</v>
      </c>
      <c r="AC1365">
        <v>7647.4181629999948</v>
      </c>
      <c r="AD1365">
        <v>12385.810143000002</v>
      </c>
      <c r="AE1365">
        <v>26740</v>
      </c>
    </row>
    <row r="1366" spans="1:31" x14ac:dyDescent="0.3">
      <c r="A1366" t="s">
        <v>2461</v>
      </c>
      <c r="B1366" t="s">
        <v>2867</v>
      </c>
      <c r="C1366" t="s">
        <v>3098</v>
      </c>
      <c r="D1366" t="s">
        <v>3107</v>
      </c>
      <c r="F1366" s="1" t="s">
        <v>2455</v>
      </c>
      <c r="G1366" t="s">
        <v>2456</v>
      </c>
      <c r="J1366" t="s">
        <v>848</v>
      </c>
      <c r="T1366">
        <v>199173.02196099999</v>
      </c>
      <c r="U1366">
        <v>35296.046002999996</v>
      </c>
      <c r="V1366">
        <v>29925.742150000002</v>
      </c>
      <c r="W1366">
        <v>66149.285199999998</v>
      </c>
      <c r="X1366">
        <v>44696.272999999994</v>
      </c>
      <c r="Y1366">
        <v>28207.689299999998</v>
      </c>
      <c r="Z1366">
        <v>83365.511899999998</v>
      </c>
      <c r="AA1366">
        <v>94453.102419999952</v>
      </c>
      <c r="AB1366">
        <v>188076.9718</v>
      </c>
      <c r="AC1366">
        <v>118037.3</v>
      </c>
      <c r="AD1366">
        <v>50438.144709</v>
      </c>
      <c r="AE1366">
        <v>128692</v>
      </c>
    </row>
    <row r="1367" spans="1:31" x14ac:dyDescent="0.3">
      <c r="A1367" t="s">
        <v>2461</v>
      </c>
      <c r="B1367" t="s">
        <v>2867</v>
      </c>
      <c r="C1367" t="s">
        <v>3098</v>
      </c>
      <c r="D1367" t="s">
        <v>3108</v>
      </c>
      <c r="F1367" s="1" t="s">
        <v>2455</v>
      </c>
      <c r="G1367" t="s">
        <v>2456</v>
      </c>
      <c r="J1367" t="s">
        <v>848</v>
      </c>
      <c r="T1367">
        <v>3675.3788589999999</v>
      </c>
      <c r="U1367">
        <v>3800.1896940000001</v>
      </c>
      <c r="V1367">
        <v>4148.3498760000002</v>
      </c>
      <c r="W1367">
        <v>4383.9585630000001</v>
      </c>
      <c r="X1367">
        <v>4785.5582880000002</v>
      </c>
      <c r="Y1367">
        <v>5093.0183589999997</v>
      </c>
      <c r="Z1367">
        <v>5591.3556940000008</v>
      </c>
      <c r="AA1367">
        <v>5843.3926409999995</v>
      </c>
      <c r="AB1367">
        <v>5840.2513879999997</v>
      </c>
      <c r="AC1367">
        <v>5931.2149909999998</v>
      </c>
      <c r="AD1367">
        <v>6060.1827279999998</v>
      </c>
      <c r="AE1367">
        <v>3616</v>
      </c>
    </row>
    <row r="1368" spans="1:31" x14ac:dyDescent="0.3">
      <c r="A1368" t="s">
        <v>2461</v>
      </c>
      <c r="B1368" t="s">
        <v>2867</v>
      </c>
      <c r="C1368" t="s">
        <v>3098</v>
      </c>
      <c r="D1368" t="s">
        <v>3108</v>
      </c>
      <c r="F1368" s="1" t="s">
        <v>2455</v>
      </c>
      <c r="G1368" t="s">
        <v>2456</v>
      </c>
      <c r="J1368" t="s">
        <v>848</v>
      </c>
      <c r="T1368">
        <v>11362.008603</v>
      </c>
      <c r="U1368">
        <v>13227.325314</v>
      </c>
      <c r="V1368">
        <v>18683.780334999999</v>
      </c>
      <c r="W1368">
        <v>20768.359127</v>
      </c>
      <c r="X1368">
        <v>17910.443345</v>
      </c>
      <c r="Y1368">
        <v>16378.911131000001</v>
      </c>
      <c r="Z1368">
        <v>17636.070280999997</v>
      </c>
      <c r="AA1368">
        <v>18782.846250000002</v>
      </c>
      <c r="AB1368">
        <v>19075.026967000002</v>
      </c>
      <c r="AC1368">
        <v>20108.432392999999</v>
      </c>
      <c r="AD1368">
        <v>21175.175310000002</v>
      </c>
      <c r="AE1368">
        <v>6729</v>
      </c>
    </row>
    <row r="1369" spans="1:31" x14ac:dyDescent="0.3">
      <c r="A1369" t="s">
        <v>2461</v>
      </c>
      <c r="B1369" t="s">
        <v>2867</v>
      </c>
      <c r="C1369" t="s">
        <v>3098</v>
      </c>
      <c r="D1369" t="s">
        <v>3108</v>
      </c>
      <c r="F1369" s="1" t="s">
        <v>2455</v>
      </c>
      <c r="G1369" t="s">
        <v>2456</v>
      </c>
      <c r="J1369" t="s">
        <v>848</v>
      </c>
      <c r="T1369">
        <v>19001.477512000001</v>
      </c>
      <c r="U1369">
        <v>25445.851308000001</v>
      </c>
      <c r="V1369">
        <v>40852.027446</v>
      </c>
      <c r="W1369">
        <v>47750.568983000005</v>
      </c>
      <c r="X1369">
        <v>40214.667199000003</v>
      </c>
      <c r="Y1369">
        <v>42082.804015000002</v>
      </c>
      <c r="Z1369">
        <v>48289.618042999995</v>
      </c>
      <c r="AA1369">
        <v>50546.256379999992</v>
      </c>
      <c r="AB1369">
        <v>50536.377782999989</v>
      </c>
      <c r="AC1369">
        <v>54219.728747999994</v>
      </c>
      <c r="AD1369">
        <v>54170.023352000004</v>
      </c>
      <c r="AE1369">
        <v>16700</v>
      </c>
    </row>
    <row r="1370" spans="1:31" x14ac:dyDescent="0.3">
      <c r="A1370" t="s">
        <v>2461</v>
      </c>
      <c r="B1370" t="s">
        <v>2867</v>
      </c>
      <c r="C1370" t="s">
        <v>3098</v>
      </c>
      <c r="D1370" t="s">
        <v>3108</v>
      </c>
      <c r="F1370" s="1" t="s">
        <v>2455</v>
      </c>
      <c r="G1370" t="s">
        <v>2456</v>
      </c>
      <c r="J1370" t="s">
        <v>848</v>
      </c>
      <c r="T1370">
        <v>22165.686414</v>
      </c>
      <c r="U1370">
        <v>23229.477255999998</v>
      </c>
      <c r="V1370">
        <v>24821.482032</v>
      </c>
      <c r="W1370">
        <v>22827.920569999995</v>
      </c>
      <c r="X1370">
        <v>23662.808226000001</v>
      </c>
      <c r="Y1370">
        <v>26097.568016999998</v>
      </c>
      <c r="Z1370">
        <v>28213.554595000001</v>
      </c>
      <c r="AA1370">
        <v>29540.386944999998</v>
      </c>
      <c r="AB1370">
        <v>26928.615685000001</v>
      </c>
      <c r="AC1370">
        <v>29867.857959999998</v>
      </c>
      <c r="AD1370">
        <v>31728.321151999997</v>
      </c>
      <c r="AE1370">
        <v>25093</v>
      </c>
    </row>
    <row r="1371" spans="1:31" x14ac:dyDescent="0.3">
      <c r="A1371" t="s">
        <v>2480</v>
      </c>
      <c r="B1371" t="s">
        <v>2771</v>
      </c>
      <c r="C1371" t="s">
        <v>3145</v>
      </c>
      <c r="D1371" t="s">
        <v>3119</v>
      </c>
      <c r="E1371" t="s">
        <v>2481</v>
      </c>
      <c r="F1371" s="1" t="s">
        <v>320</v>
      </c>
      <c r="G1371" t="s">
        <v>2482</v>
      </c>
      <c r="I1371" t="s">
        <v>2483</v>
      </c>
      <c r="J1371" t="s">
        <v>2484</v>
      </c>
      <c r="W1371">
        <v>400994.18369999999</v>
      </c>
      <c r="X1371">
        <v>420047.83199999994</v>
      </c>
      <c r="Y1371">
        <v>303714.5798000003</v>
      </c>
      <c r="Z1371">
        <v>398494.63910000003</v>
      </c>
      <c r="AA1371">
        <v>426497.78440000018</v>
      </c>
      <c r="AB1371">
        <v>395641.6370000001</v>
      </c>
      <c r="AC1371">
        <v>437915.38299999962</v>
      </c>
      <c r="AD1371">
        <v>414576.46879999992</v>
      </c>
      <c r="AE1371">
        <v>414939.69940000027</v>
      </c>
    </row>
    <row r="1372" spans="1:31" x14ac:dyDescent="0.3">
      <c r="A1372" t="s">
        <v>2485</v>
      </c>
      <c r="B1372" t="s">
        <v>2771</v>
      </c>
      <c r="C1372" t="s">
        <v>3145</v>
      </c>
      <c r="D1372" t="s">
        <v>3119</v>
      </c>
      <c r="E1372" t="s">
        <v>2486</v>
      </c>
      <c r="F1372" s="1" t="s">
        <v>320</v>
      </c>
      <c r="G1372" t="s">
        <v>2482</v>
      </c>
      <c r="I1372" t="s">
        <v>2483</v>
      </c>
      <c r="J1372" t="s">
        <v>2484</v>
      </c>
      <c r="W1372">
        <v>167243.32360000012</v>
      </c>
      <c r="X1372">
        <v>169212.98850000004</v>
      </c>
      <c r="Y1372">
        <v>158010.69480000014</v>
      </c>
      <c r="Z1372">
        <v>210591.524</v>
      </c>
      <c r="AA1372">
        <v>251221.36650000012</v>
      </c>
      <c r="AB1372">
        <v>271730.69819999998</v>
      </c>
      <c r="AC1372">
        <v>360267.06869999995</v>
      </c>
      <c r="AD1372">
        <v>336243.7051000002</v>
      </c>
      <c r="AE1372">
        <v>371626.08970000001</v>
      </c>
    </row>
    <row r="1373" spans="1:31" x14ac:dyDescent="0.3">
      <c r="A1373" t="s">
        <v>2487</v>
      </c>
      <c r="B1373" t="s">
        <v>2771</v>
      </c>
      <c r="C1373" t="s">
        <v>3145</v>
      </c>
      <c r="D1373" t="s">
        <v>3119</v>
      </c>
      <c r="E1373" t="s">
        <v>2488</v>
      </c>
      <c r="F1373" s="1" t="s">
        <v>320</v>
      </c>
      <c r="G1373" t="s">
        <v>2482</v>
      </c>
      <c r="I1373" t="s">
        <v>2483</v>
      </c>
      <c r="J1373" t="s">
        <v>2484</v>
      </c>
      <c r="W1373">
        <v>467278.41999999946</v>
      </c>
      <c r="X1373">
        <v>445439.50869999971</v>
      </c>
      <c r="Y1373">
        <v>339352.18000000005</v>
      </c>
      <c r="Z1373">
        <v>424864.88830000017</v>
      </c>
      <c r="AA1373">
        <v>520580.05840000074</v>
      </c>
      <c r="AB1373">
        <v>468187.2076999998</v>
      </c>
      <c r="AC1373">
        <v>588173.96679999982</v>
      </c>
      <c r="AD1373">
        <v>639979.00810000044</v>
      </c>
      <c r="AE1373">
        <v>610653.39659999998</v>
      </c>
    </row>
    <row r="1374" spans="1:31" x14ac:dyDescent="0.3">
      <c r="A1374" t="s">
        <v>2489</v>
      </c>
      <c r="B1374" t="s">
        <v>2771</v>
      </c>
      <c r="C1374" t="s">
        <v>3145</v>
      </c>
      <c r="D1374" t="s">
        <v>3119</v>
      </c>
      <c r="E1374" t="s">
        <v>2490</v>
      </c>
      <c r="F1374" s="1" t="s">
        <v>320</v>
      </c>
      <c r="G1374" t="s">
        <v>2482</v>
      </c>
      <c r="I1374" t="s">
        <v>2483</v>
      </c>
      <c r="J1374" t="s">
        <v>2484</v>
      </c>
      <c r="W1374">
        <v>1042105.3144999986</v>
      </c>
      <c r="X1374">
        <v>1116132.6184999996</v>
      </c>
      <c r="Y1374">
        <v>1121203.5645000003</v>
      </c>
      <c r="Z1374">
        <v>910678.74900000042</v>
      </c>
      <c r="AA1374">
        <v>1040887.2345999996</v>
      </c>
      <c r="AB1374">
        <v>1024160.4395999991</v>
      </c>
      <c r="AC1374">
        <v>1065974.2371000007</v>
      </c>
      <c r="AD1374">
        <v>939858.52390000026</v>
      </c>
      <c r="AE1374">
        <v>895125.14779999934</v>
      </c>
    </row>
    <row r="1375" spans="1:31" x14ac:dyDescent="0.3">
      <c r="A1375" t="s">
        <v>2491</v>
      </c>
      <c r="B1375" t="s">
        <v>2771</v>
      </c>
      <c r="C1375" t="s">
        <v>3145</v>
      </c>
      <c r="D1375" t="s">
        <v>3119</v>
      </c>
      <c r="E1375" t="s">
        <v>2492</v>
      </c>
      <c r="F1375" s="1" t="s">
        <v>320</v>
      </c>
      <c r="G1375" t="s">
        <v>2482</v>
      </c>
      <c r="I1375" t="s">
        <v>2483</v>
      </c>
      <c r="J1375" t="s">
        <v>2484</v>
      </c>
      <c r="W1375">
        <v>104359.54200000004</v>
      </c>
      <c r="X1375">
        <v>99427.473200000037</v>
      </c>
      <c r="Y1375">
        <v>124014.07510000002</v>
      </c>
      <c r="Z1375">
        <v>105588.94409999994</v>
      </c>
      <c r="AA1375">
        <v>158230.17390000002</v>
      </c>
      <c r="AB1375">
        <v>192777.06110000014</v>
      </c>
      <c r="AC1375">
        <v>148455.75649999993</v>
      </c>
      <c r="AD1375">
        <v>157541.51629999987</v>
      </c>
      <c r="AE1375">
        <v>113561.99229999994</v>
      </c>
    </row>
    <row r="1376" spans="1:31" x14ac:dyDescent="0.3">
      <c r="A1376" t="s">
        <v>2493</v>
      </c>
      <c r="B1376" t="s">
        <v>2771</v>
      </c>
      <c r="C1376" t="s">
        <v>3145</v>
      </c>
      <c r="D1376" t="s">
        <v>3119</v>
      </c>
      <c r="E1376" t="s">
        <v>2494</v>
      </c>
      <c r="F1376" s="1" t="s">
        <v>320</v>
      </c>
      <c r="G1376" t="s">
        <v>2482</v>
      </c>
      <c r="I1376" t="s">
        <v>2483</v>
      </c>
      <c r="J1376" t="s">
        <v>2484</v>
      </c>
      <c r="W1376">
        <v>39751.95840000001</v>
      </c>
      <c r="X1376">
        <v>49444.051099999982</v>
      </c>
      <c r="Y1376">
        <v>52869.44479999999</v>
      </c>
      <c r="Z1376">
        <v>68817.991899999979</v>
      </c>
      <c r="AA1376">
        <v>68333.791300000012</v>
      </c>
      <c r="AB1376">
        <v>97186.714600000021</v>
      </c>
      <c r="AC1376">
        <v>108877.35580000002</v>
      </c>
      <c r="AD1376">
        <v>130924.12790000006</v>
      </c>
      <c r="AE1376">
        <v>123601.1442</v>
      </c>
    </row>
    <row r="1377" spans="1:31" x14ac:dyDescent="0.3">
      <c r="A1377" t="s">
        <v>2495</v>
      </c>
      <c r="B1377" t="s">
        <v>2771</v>
      </c>
      <c r="C1377" t="s">
        <v>3145</v>
      </c>
      <c r="D1377" t="s">
        <v>3119</v>
      </c>
      <c r="E1377" t="s">
        <v>111</v>
      </c>
      <c r="F1377" s="1" t="s">
        <v>320</v>
      </c>
      <c r="G1377" t="s">
        <v>2482</v>
      </c>
      <c r="I1377" t="s">
        <v>2483</v>
      </c>
      <c r="J1377" t="s">
        <v>2484</v>
      </c>
      <c r="W1377">
        <v>72186.087700000018</v>
      </c>
      <c r="X1377">
        <v>69215.078699999955</v>
      </c>
      <c r="Y1377">
        <v>70689.850299999991</v>
      </c>
      <c r="Z1377">
        <v>59560.459100000029</v>
      </c>
      <c r="AA1377">
        <v>61693.814400000047</v>
      </c>
      <c r="AB1377">
        <v>69042.209300000002</v>
      </c>
      <c r="AC1377">
        <v>84538.393799999991</v>
      </c>
      <c r="AD1377">
        <v>74468.122400000037</v>
      </c>
      <c r="AE1377">
        <v>81340.751600000018</v>
      </c>
    </row>
    <row r="1378" spans="1:31" x14ac:dyDescent="0.3">
      <c r="A1378" t="s">
        <v>2496</v>
      </c>
      <c r="B1378" t="s">
        <v>2771</v>
      </c>
      <c r="C1378" t="s">
        <v>3145</v>
      </c>
      <c r="D1378" t="s">
        <v>3119</v>
      </c>
      <c r="E1378" t="s">
        <v>2497</v>
      </c>
      <c r="F1378" s="1" t="s">
        <v>320</v>
      </c>
      <c r="G1378" t="s">
        <v>2482</v>
      </c>
      <c r="I1378" t="s">
        <v>2483</v>
      </c>
      <c r="J1378" t="s">
        <v>2484</v>
      </c>
      <c r="W1378">
        <v>211.92989999999998</v>
      </c>
      <c r="X1378">
        <v>258.34740000000005</v>
      </c>
      <c r="Y1378">
        <v>177.81370000000001</v>
      </c>
      <c r="Z1378">
        <v>274.16329999999999</v>
      </c>
      <c r="AA1378">
        <v>297.96320000000003</v>
      </c>
      <c r="AB1378">
        <v>392.05880000000002</v>
      </c>
      <c r="AC1378">
        <v>226.72129999999996</v>
      </c>
      <c r="AD1378">
        <v>446.15300000000002</v>
      </c>
      <c r="AE1378">
        <v>231.89210000000003</v>
      </c>
    </row>
    <row r="1379" spans="1:31" x14ac:dyDescent="0.3">
      <c r="A1379" t="s">
        <v>2498</v>
      </c>
      <c r="B1379" t="s">
        <v>2771</v>
      </c>
      <c r="C1379" t="s">
        <v>3145</v>
      </c>
      <c r="D1379" t="s">
        <v>3119</v>
      </c>
      <c r="E1379" t="s">
        <v>2499</v>
      </c>
      <c r="F1379" s="1" t="s">
        <v>320</v>
      </c>
      <c r="G1379" t="s">
        <v>2482</v>
      </c>
      <c r="I1379" t="s">
        <v>2483</v>
      </c>
      <c r="J1379" t="s">
        <v>2484</v>
      </c>
      <c r="W1379">
        <v>919315.15960000013</v>
      </c>
      <c r="X1379">
        <v>966144.16530000023</v>
      </c>
      <c r="Y1379">
        <v>829979.30340000067</v>
      </c>
      <c r="Z1379">
        <v>844988.90370000072</v>
      </c>
      <c r="AA1379">
        <v>804792.5686999996</v>
      </c>
      <c r="AB1379">
        <v>783176.1995999997</v>
      </c>
      <c r="AC1379">
        <v>816900.86410000059</v>
      </c>
      <c r="AD1379">
        <v>747694.87069999892</v>
      </c>
      <c r="AE1379">
        <v>697353.25720000034</v>
      </c>
    </row>
    <row r="1380" spans="1:31" x14ac:dyDescent="0.3">
      <c r="A1380" t="s">
        <v>2500</v>
      </c>
      <c r="B1380" t="s">
        <v>2771</v>
      </c>
      <c r="C1380" t="s">
        <v>3145</v>
      </c>
      <c r="D1380" t="s">
        <v>3119</v>
      </c>
      <c r="E1380" t="s">
        <v>2481</v>
      </c>
      <c r="F1380" s="1" t="s">
        <v>38</v>
      </c>
      <c r="G1380" t="s">
        <v>2482</v>
      </c>
      <c r="I1380" t="s">
        <v>2501</v>
      </c>
      <c r="J1380" t="s">
        <v>2484</v>
      </c>
      <c r="W1380">
        <v>912823021.96000016</v>
      </c>
      <c r="X1380">
        <v>1043973908.4700007</v>
      </c>
      <c r="Y1380">
        <v>1096554123.1199977</v>
      </c>
      <c r="Z1380">
        <v>1155176770.2900014</v>
      </c>
      <c r="AA1380">
        <v>1247803426.8599994</v>
      </c>
      <c r="AB1380">
        <v>1057319334.6999997</v>
      </c>
      <c r="AC1380">
        <v>1241705946.8199987</v>
      </c>
      <c r="AD1380">
        <v>1148038666.7900007</v>
      </c>
      <c r="AE1380">
        <v>1182321649.73</v>
      </c>
    </row>
    <row r="1381" spans="1:31" x14ac:dyDescent="0.3">
      <c r="A1381" t="s">
        <v>2502</v>
      </c>
      <c r="B1381" t="s">
        <v>2771</v>
      </c>
      <c r="C1381" t="s">
        <v>3145</v>
      </c>
      <c r="D1381" t="s">
        <v>3119</v>
      </c>
      <c r="E1381" t="s">
        <v>2486</v>
      </c>
      <c r="F1381" s="1" t="s">
        <v>38</v>
      </c>
      <c r="G1381" t="s">
        <v>2482</v>
      </c>
      <c r="I1381" t="s">
        <v>2501</v>
      </c>
      <c r="J1381" t="s">
        <v>2484</v>
      </c>
      <c r="W1381">
        <v>157584436.36000013</v>
      </c>
      <c r="X1381">
        <v>190683953.27000001</v>
      </c>
      <c r="Y1381">
        <v>208007209.53999987</v>
      </c>
      <c r="Z1381">
        <v>247384198.65000004</v>
      </c>
      <c r="AA1381">
        <v>295670659.4599998</v>
      </c>
      <c r="AB1381">
        <v>351261876.16999984</v>
      </c>
      <c r="AC1381">
        <v>430726235.02999997</v>
      </c>
      <c r="AD1381">
        <v>369529407.29000014</v>
      </c>
      <c r="AE1381">
        <v>425412239.67000008</v>
      </c>
    </row>
    <row r="1382" spans="1:31" x14ac:dyDescent="0.3">
      <c r="A1382" t="s">
        <v>2503</v>
      </c>
      <c r="B1382" t="s">
        <v>2771</v>
      </c>
      <c r="C1382" t="s">
        <v>3145</v>
      </c>
      <c r="D1382" t="s">
        <v>3119</v>
      </c>
      <c r="E1382" t="s">
        <v>2488</v>
      </c>
      <c r="F1382" s="1" t="s">
        <v>38</v>
      </c>
      <c r="G1382" t="s">
        <v>2482</v>
      </c>
      <c r="I1382" t="s">
        <v>2501</v>
      </c>
      <c r="J1382" t="s">
        <v>2484</v>
      </c>
      <c r="W1382">
        <v>974585429.77000082</v>
      </c>
      <c r="X1382">
        <v>1011344046.9899989</v>
      </c>
      <c r="Y1382">
        <v>1219448007.6400001</v>
      </c>
      <c r="Z1382">
        <v>1113094345.9000001</v>
      </c>
      <c r="AA1382">
        <v>1454864433.0100024</v>
      </c>
      <c r="AB1382">
        <v>1165875646.3999984</v>
      </c>
      <c r="AC1382">
        <v>1763578379.4900005</v>
      </c>
      <c r="AD1382">
        <v>2261274182.8100004</v>
      </c>
      <c r="AE1382">
        <v>2051196459.1599987</v>
      </c>
    </row>
    <row r="1383" spans="1:31" x14ac:dyDescent="0.3">
      <c r="A1383" t="s">
        <v>2504</v>
      </c>
      <c r="B1383" t="s">
        <v>2771</v>
      </c>
      <c r="C1383" t="s">
        <v>3145</v>
      </c>
      <c r="D1383" t="s">
        <v>3119</v>
      </c>
      <c r="E1383" t="s">
        <v>2490</v>
      </c>
      <c r="F1383" s="1" t="s">
        <v>38</v>
      </c>
      <c r="G1383" t="s">
        <v>2482</v>
      </c>
      <c r="I1383" t="s">
        <v>2501</v>
      </c>
      <c r="J1383" t="s">
        <v>2484</v>
      </c>
      <c r="W1383">
        <v>1089098915.7900012</v>
      </c>
      <c r="X1383">
        <v>1184738507.0399995</v>
      </c>
      <c r="Y1383">
        <v>1122643241.3299987</v>
      </c>
      <c r="Z1383">
        <v>865084225.42000031</v>
      </c>
      <c r="AA1383">
        <v>990108588.71000004</v>
      </c>
      <c r="AB1383">
        <v>974896739.87999988</v>
      </c>
      <c r="AC1383">
        <v>1061866148.4999993</v>
      </c>
      <c r="AD1383">
        <v>909755326.29999924</v>
      </c>
      <c r="AE1383">
        <v>855442575.7900008</v>
      </c>
    </row>
    <row r="1384" spans="1:31" x14ac:dyDescent="0.3">
      <c r="A1384" t="s">
        <v>2505</v>
      </c>
      <c r="B1384" t="s">
        <v>2771</v>
      </c>
      <c r="C1384" t="s">
        <v>3145</v>
      </c>
      <c r="D1384" t="s">
        <v>3119</v>
      </c>
      <c r="E1384" t="s">
        <v>2492</v>
      </c>
      <c r="F1384" s="1" t="s">
        <v>38</v>
      </c>
      <c r="G1384" t="s">
        <v>2482</v>
      </c>
      <c r="I1384" t="s">
        <v>2501</v>
      </c>
      <c r="J1384" t="s">
        <v>2484</v>
      </c>
      <c r="W1384">
        <v>153859268.09999996</v>
      </c>
      <c r="X1384">
        <v>164343345.21000004</v>
      </c>
      <c r="Y1384">
        <v>223674718.15000007</v>
      </c>
      <c r="Z1384">
        <v>195363111.04999995</v>
      </c>
      <c r="AA1384">
        <v>371729629.35000008</v>
      </c>
      <c r="AB1384">
        <v>505328193.81999987</v>
      </c>
      <c r="AC1384">
        <v>325352557.63999993</v>
      </c>
      <c r="AD1384">
        <v>379070378.00999987</v>
      </c>
      <c r="AE1384">
        <v>242466304.03000003</v>
      </c>
    </row>
    <row r="1385" spans="1:31" x14ac:dyDescent="0.3">
      <c r="A1385" t="s">
        <v>2506</v>
      </c>
      <c r="B1385" t="s">
        <v>2771</v>
      </c>
      <c r="C1385" t="s">
        <v>3145</v>
      </c>
      <c r="D1385" t="s">
        <v>3119</v>
      </c>
      <c r="E1385" t="s">
        <v>2507</v>
      </c>
      <c r="F1385" s="1" t="s">
        <v>38</v>
      </c>
      <c r="G1385" t="s">
        <v>2482</v>
      </c>
      <c r="I1385" t="s">
        <v>2501</v>
      </c>
      <c r="J1385" t="s">
        <v>2484</v>
      </c>
      <c r="W1385">
        <v>277449487.19999999</v>
      </c>
      <c r="X1385">
        <v>341936952.07000005</v>
      </c>
      <c r="Y1385">
        <v>406263892.66000009</v>
      </c>
      <c r="Z1385">
        <v>510289027.95000023</v>
      </c>
      <c r="AA1385">
        <v>373290590.72999996</v>
      </c>
      <c r="AB1385">
        <v>584274295.25999999</v>
      </c>
      <c r="AC1385">
        <v>572608868.20999992</v>
      </c>
      <c r="AD1385">
        <v>595317153.84000039</v>
      </c>
      <c r="AE1385">
        <v>589539716.87000036</v>
      </c>
    </row>
    <row r="1386" spans="1:31" x14ac:dyDescent="0.3">
      <c r="A1386" t="s">
        <v>2508</v>
      </c>
      <c r="B1386" t="s">
        <v>2771</v>
      </c>
      <c r="C1386" t="s">
        <v>3145</v>
      </c>
      <c r="D1386" t="s">
        <v>3119</v>
      </c>
      <c r="E1386" t="s">
        <v>2509</v>
      </c>
      <c r="F1386" s="1" t="s">
        <v>38</v>
      </c>
      <c r="G1386" t="s">
        <v>2482</v>
      </c>
      <c r="I1386" t="s">
        <v>2501</v>
      </c>
      <c r="J1386" t="s">
        <v>2484</v>
      </c>
      <c r="W1386">
        <v>43098765.559999995</v>
      </c>
      <c r="X1386">
        <v>48731670.109999999</v>
      </c>
      <c r="Y1386">
        <v>47717957.729999959</v>
      </c>
      <c r="Z1386">
        <v>62344850.449999988</v>
      </c>
      <c r="AA1386">
        <v>47634500.659999996</v>
      </c>
      <c r="AB1386">
        <v>69183592.87999998</v>
      </c>
      <c r="AC1386">
        <v>73750747.820000008</v>
      </c>
      <c r="AD1386">
        <v>54926377.86999999</v>
      </c>
      <c r="AE1386">
        <v>57859529.080000006</v>
      </c>
    </row>
    <row r="1387" spans="1:31" x14ac:dyDescent="0.3">
      <c r="A1387" t="s">
        <v>2510</v>
      </c>
      <c r="B1387" t="s">
        <v>2771</v>
      </c>
      <c r="C1387" t="s">
        <v>3145</v>
      </c>
      <c r="D1387" t="s">
        <v>3119</v>
      </c>
      <c r="E1387" t="s">
        <v>111</v>
      </c>
      <c r="F1387" s="1" t="s">
        <v>38</v>
      </c>
      <c r="G1387" t="s">
        <v>2482</v>
      </c>
      <c r="I1387" t="s">
        <v>2501</v>
      </c>
      <c r="J1387" t="s">
        <v>2484</v>
      </c>
      <c r="W1387">
        <v>153886353.12999997</v>
      </c>
      <c r="X1387">
        <v>139194329.63000005</v>
      </c>
      <c r="Y1387">
        <v>147167005.74000007</v>
      </c>
      <c r="Z1387">
        <v>131929007.47999991</v>
      </c>
      <c r="AA1387">
        <v>140528998.51000011</v>
      </c>
      <c r="AB1387">
        <v>151648330.76000014</v>
      </c>
      <c r="AC1387">
        <v>199600638.46999991</v>
      </c>
      <c r="AD1387">
        <v>184535420.76999995</v>
      </c>
      <c r="AE1387">
        <v>190375758.97000006</v>
      </c>
    </row>
    <row r="1388" spans="1:31" x14ac:dyDescent="0.3">
      <c r="A1388" t="s">
        <v>2511</v>
      </c>
      <c r="B1388" t="s">
        <v>2771</v>
      </c>
      <c r="C1388" t="s">
        <v>3145</v>
      </c>
      <c r="D1388" t="s">
        <v>3119</v>
      </c>
      <c r="E1388" t="s">
        <v>2497</v>
      </c>
      <c r="F1388" s="1" t="s">
        <v>38</v>
      </c>
      <c r="G1388" t="s">
        <v>2482</v>
      </c>
      <c r="I1388" t="s">
        <v>2501</v>
      </c>
      <c r="J1388" t="s">
        <v>2484</v>
      </c>
      <c r="W1388">
        <v>1212397.48</v>
      </c>
      <c r="X1388">
        <v>1671622.37</v>
      </c>
      <c r="Y1388">
        <v>2334245.0699999998</v>
      </c>
      <c r="Z1388">
        <v>2657968.06</v>
      </c>
      <c r="AA1388">
        <v>1489200.58</v>
      </c>
      <c r="AB1388">
        <v>1695059.71</v>
      </c>
      <c r="AC1388">
        <v>941241.02000000014</v>
      </c>
      <c r="AD1388">
        <v>1236493.4900000002</v>
      </c>
      <c r="AE1388">
        <v>830644.32000000007</v>
      </c>
    </row>
    <row r="1389" spans="1:31" x14ac:dyDescent="0.3">
      <c r="A1389" t="s">
        <v>2512</v>
      </c>
      <c r="B1389" t="s">
        <v>2771</v>
      </c>
      <c r="C1389" t="s">
        <v>3145</v>
      </c>
      <c r="D1389" t="s">
        <v>3119</v>
      </c>
      <c r="E1389" t="s">
        <v>2499</v>
      </c>
      <c r="F1389" s="1" t="s">
        <v>38</v>
      </c>
      <c r="G1389" t="s">
        <v>2482</v>
      </c>
      <c r="I1389" t="s">
        <v>2501</v>
      </c>
      <c r="J1389" t="s">
        <v>2484</v>
      </c>
      <c r="W1389">
        <v>1669602094.2800043</v>
      </c>
      <c r="X1389">
        <v>1853026700.7200012</v>
      </c>
      <c r="Y1389">
        <v>1744363473.9299991</v>
      </c>
      <c r="Z1389">
        <v>1533881932.9799995</v>
      </c>
      <c r="AA1389">
        <v>1572733629.829999</v>
      </c>
      <c r="AB1389">
        <v>1403972060.769999</v>
      </c>
      <c r="AC1389">
        <v>1454681583.2000015</v>
      </c>
      <c r="AD1389">
        <v>1466889242.6600003</v>
      </c>
      <c r="AE1389">
        <v>1219256336.3200009</v>
      </c>
    </row>
    <row r="1390" spans="1:31" x14ac:dyDescent="0.3">
      <c r="A1390" t="s">
        <v>2513</v>
      </c>
      <c r="B1390" t="s">
        <v>2771</v>
      </c>
      <c r="C1390" t="s">
        <v>3146</v>
      </c>
      <c r="D1390" t="s">
        <v>3119</v>
      </c>
      <c r="E1390" t="s">
        <v>2481</v>
      </c>
      <c r="F1390" s="1" t="s">
        <v>320</v>
      </c>
      <c r="G1390" t="s">
        <v>2482</v>
      </c>
      <c r="I1390" t="s">
        <v>2514</v>
      </c>
      <c r="J1390" t="s">
        <v>2484</v>
      </c>
      <c r="W1390">
        <v>2349.4439000000016</v>
      </c>
      <c r="X1390">
        <v>1672.4933000000001</v>
      </c>
      <c r="Y1390">
        <v>3569.0763999999995</v>
      </c>
      <c r="Z1390">
        <v>5465.8891999999996</v>
      </c>
      <c r="AA1390">
        <v>4460.3603000000003</v>
      </c>
      <c r="AB1390">
        <v>3151.7455000000014</v>
      </c>
      <c r="AC1390">
        <v>2157.8365000000008</v>
      </c>
      <c r="AD1390">
        <v>2856.6596999999997</v>
      </c>
      <c r="AE1390">
        <v>5610.3150000000005</v>
      </c>
    </row>
    <row r="1391" spans="1:31" x14ac:dyDescent="0.3">
      <c r="A1391" t="s">
        <v>2515</v>
      </c>
      <c r="B1391" t="s">
        <v>2771</v>
      </c>
      <c r="C1391" t="s">
        <v>3146</v>
      </c>
      <c r="D1391" t="s">
        <v>3119</v>
      </c>
      <c r="E1391" t="s">
        <v>2486</v>
      </c>
      <c r="F1391" s="1" t="s">
        <v>320</v>
      </c>
      <c r="G1391" t="s">
        <v>2482</v>
      </c>
      <c r="I1391" t="s">
        <v>2514</v>
      </c>
      <c r="J1391" t="s">
        <v>2484</v>
      </c>
      <c r="W1391">
        <v>13347.352800000006</v>
      </c>
      <c r="X1391">
        <v>17269.458700000003</v>
      </c>
      <c r="Y1391">
        <v>19933.688399999995</v>
      </c>
      <c r="Z1391">
        <v>18033.346100000002</v>
      </c>
      <c r="AA1391">
        <v>20213.0023</v>
      </c>
      <c r="AB1391">
        <v>24664.22040000002</v>
      </c>
      <c r="AC1391">
        <v>26654.335899999998</v>
      </c>
      <c r="AD1391">
        <v>30156.914200000017</v>
      </c>
      <c r="AE1391">
        <v>24865.440800000004</v>
      </c>
    </row>
    <row r="1392" spans="1:31" x14ac:dyDescent="0.3">
      <c r="A1392" t="s">
        <v>2516</v>
      </c>
      <c r="B1392" t="s">
        <v>2771</v>
      </c>
      <c r="C1392" t="s">
        <v>3146</v>
      </c>
      <c r="D1392" t="s">
        <v>3119</v>
      </c>
      <c r="E1392" t="s">
        <v>2488</v>
      </c>
      <c r="F1392" s="1" t="s">
        <v>320</v>
      </c>
      <c r="G1392" t="s">
        <v>2482</v>
      </c>
      <c r="I1392" t="s">
        <v>2514</v>
      </c>
      <c r="J1392" t="s">
        <v>2484</v>
      </c>
      <c r="W1392">
        <v>6031.0642000000034</v>
      </c>
      <c r="X1392">
        <v>9018.1504000000041</v>
      </c>
      <c r="Y1392">
        <v>14022.825700000003</v>
      </c>
      <c r="Z1392">
        <v>13620.529800000004</v>
      </c>
      <c r="AA1392">
        <v>10993.276599999997</v>
      </c>
      <c r="AB1392">
        <v>8596.4297000000061</v>
      </c>
      <c r="AC1392">
        <v>8353.2955000000002</v>
      </c>
      <c r="AD1392">
        <v>11348.240900000008</v>
      </c>
      <c r="AE1392">
        <v>27578.848099999996</v>
      </c>
    </row>
    <row r="1393" spans="1:31" x14ac:dyDescent="0.3">
      <c r="A1393" t="s">
        <v>2517</v>
      </c>
      <c r="B1393" t="s">
        <v>2771</v>
      </c>
      <c r="C1393" t="s">
        <v>3146</v>
      </c>
      <c r="D1393" t="s">
        <v>3119</v>
      </c>
      <c r="E1393" t="s">
        <v>2490</v>
      </c>
      <c r="F1393" s="1" t="s">
        <v>320</v>
      </c>
      <c r="G1393" t="s">
        <v>2482</v>
      </c>
      <c r="I1393" t="s">
        <v>2514</v>
      </c>
      <c r="J1393" t="s">
        <v>2484</v>
      </c>
      <c r="W1393">
        <v>2461.9313999999999</v>
      </c>
      <c r="X1393">
        <v>2484.4452999999999</v>
      </c>
      <c r="Y1393">
        <v>2645.5102000000002</v>
      </c>
      <c r="Z1393">
        <v>3792.3913999999982</v>
      </c>
      <c r="AA1393">
        <v>4006.4548</v>
      </c>
      <c r="AB1393">
        <v>4136.4555</v>
      </c>
      <c r="AC1393">
        <v>4695.6587000000009</v>
      </c>
      <c r="AD1393">
        <v>5085.0433999999987</v>
      </c>
      <c r="AE1393">
        <v>5818.4046999999991</v>
      </c>
    </row>
    <row r="1394" spans="1:31" x14ac:dyDescent="0.3">
      <c r="A1394" t="s">
        <v>2518</v>
      </c>
      <c r="B1394" t="s">
        <v>2771</v>
      </c>
      <c r="C1394" t="s">
        <v>3146</v>
      </c>
      <c r="D1394" t="s">
        <v>3119</v>
      </c>
      <c r="E1394" t="s">
        <v>2492</v>
      </c>
      <c r="F1394" s="1" t="s">
        <v>320</v>
      </c>
      <c r="G1394" t="s">
        <v>2482</v>
      </c>
      <c r="I1394" t="s">
        <v>2514</v>
      </c>
      <c r="J1394" t="s">
        <v>2484</v>
      </c>
      <c r="W1394">
        <v>13910.877699999999</v>
      </c>
      <c r="X1394">
        <v>17882.452400000002</v>
      </c>
      <c r="Y1394">
        <v>19230.974800000004</v>
      </c>
      <c r="Z1394">
        <v>25482.336899999995</v>
      </c>
      <c r="AA1394">
        <v>27351.835500000001</v>
      </c>
      <c r="AB1394">
        <v>23590.013000000003</v>
      </c>
      <c r="AC1394">
        <v>45947.520799999991</v>
      </c>
      <c r="AD1394">
        <v>38968.258400000006</v>
      </c>
      <c r="AE1394">
        <v>57440.804499999984</v>
      </c>
    </row>
    <row r="1395" spans="1:31" x14ac:dyDescent="0.3">
      <c r="A1395" t="s">
        <v>2519</v>
      </c>
      <c r="B1395" t="s">
        <v>2771</v>
      </c>
      <c r="C1395" t="s">
        <v>3146</v>
      </c>
      <c r="D1395" t="s">
        <v>3119</v>
      </c>
      <c r="E1395" t="s">
        <v>2494</v>
      </c>
      <c r="F1395" s="1" t="s">
        <v>320</v>
      </c>
      <c r="G1395" t="s">
        <v>2482</v>
      </c>
      <c r="I1395" t="s">
        <v>2514</v>
      </c>
      <c r="J1395" t="s">
        <v>2484</v>
      </c>
      <c r="W1395">
        <v>3860.8693999999996</v>
      </c>
      <c r="X1395">
        <v>4550.9945000000007</v>
      </c>
      <c r="Y1395">
        <v>5991.6021000000001</v>
      </c>
      <c r="Z1395">
        <v>3587.9350000000009</v>
      </c>
      <c r="AA1395">
        <v>3414.2934000000005</v>
      </c>
      <c r="AB1395">
        <v>3886.4565999999991</v>
      </c>
      <c r="AC1395">
        <v>4201.6357999999991</v>
      </c>
      <c r="AD1395">
        <v>4073.4464999999996</v>
      </c>
      <c r="AE1395">
        <v>6059.008600000001</v>
      </c>
    </row>
    <row r="1396" spans="1:31" x14ac:dyDescent="0.3">
      <c r="A1396" t="s">
        <v>2520</v>
      </c>
      <c r="B1396" t="s">
        <v>2771</v>
      </c>
      <c r="C1396" t="s">
        <v>3146</v>
      </c>
      <c r="D1396" t="s">
        <v>3119</v>
      </c>
      <c r="E1396" t="s">
        <v>111</v>
      </c>
      <c r="F1396" s="1" t="s">
        <v>320</v>
      </c>
      <c r="G1396" t="s">
        <v>2482</v>
      </c>
      <c r="I1396" t="s">
        <v>2514</v>
      </c>
      <c r="J1396" t="s">
        <v>2484</v>
      </c>
      <c r="W1396">
        <v>11971.905900000005</v>
      </c>
      <c r="X1396">
        <v>14859.504499999997</v>
      </c>
      <c r="Y1396">
        <v>19786.365599999994</v>
      </c>
      <c r="Z1396">
        <v>21306.679599999992</v>
      </c>
      <c r="AA1396">
        <v>22237.648899999997</v>
      </c>
      <c r="AB1396">
        <v>23726.748500000009</v>
      </c>
      <c r="AC1396">
        <v>26989.120600000006</v>
      </c>
      <c r="AD1396">
        <v>28485.263200000016</v>
      </c>
      <c r="AE1396">
        <v>30199.472299999976</v>
      </c>
    </row>
    <row r="1397" spans="1:31" x14ac:dyDescent="0.3">
      <c r="A1397" t="s">
        <v>2521</v>
      </c>
      <c r="B1397" t="s">
        <v>2771</v>
      </c>
      <c r="C1397" t="s">
        <v>3146</v>
      </c>
      <c r="D1397" t="s">
        <v>3119</v>
      </c>
      <c r="E1397" t="s">
        <v>2497</v>
      </c>
      <c r="F1397" s="1" t="s">
        <v>320</v>
      </c>
      <c r="G1397" t="s">
        <v>2482</v>
      </c>
      <c r="I1397" t="s">
        <v>2514</v>
      </c>
      <c r="J1397" t="s">
        <v>2484</v>
      </c>
      <c r="W1397">
        <v>230929.0689999999</v>
      </c>
      <c r="X1397">
        <v>248391.83690000011</v>
      </c>
      <c r="Y1397">
        <v>258245.4636000001</v>
      </c>
      <c r="Z1397">
        <v>273732.8265999998</v>
      </c>
      <c r="AA1397">
        <v>288298.39950000012</v>
      </c>
      <c r="AB1397">
        <v>326527.06989999989</v>
      </c>
      <c r="AC1397">
        <v>339274.60199999996</v>
      </c>
      <c r="AD1397">
        <v>344168.99609999999</v>
      </c>
      <c r="AE1397">
        <v>348016.63659999974</v>
      </c>
    </row>
    <row r="1398" spans="1:31" x14ac:dyDescent="0.3">
      <c r="A1398" t="s">
        <v>2522</v>
      </c>
      <c r="B1398" t="s">
        <v>2771</v>
      </c>
      <c r="C1398" t="s">
        <v>3146</v>
      </c>
      <c r="D1398" t="s">
        <v>3119</v>
      </c>
      <c r="E1398" t="s">
        <v>2499</v>
      </c>
      <c r="F1398" s="1" t="s">
        <v>320</v>
      </c>
      <c r="G1398" t="s">
        <v>2482</v>
      </c>
      <c r="I1398" t="s">
        <v>2514</v>
      </c>
      <c r="J1398" t="s">
        <v>2484</v>
      </c>
      <c r="W1398">
        <v>4460.6667000000007</v>
      </c>
      <c r="X1398">
        <v>6804.7712999999994</v>
      </c>
      <c r="Y1398">
        <v>3604.9722999999994</v>
      </c>
      <c r="Z1398">
        <v>4681.1022000000003</v>
      </c>
      <c r="AA1398">
        <v>9625.4529999999977</v>
      </c>
      <c r="AB1398">
        <v>6187.6923000000015</v>
      </c>
      <c r="AC1398">
        <v>4354.0614000000014</v>
      </c>
      <c r="AD1398">
        <v>4681.0433000000021</v>
      </c>
      <c r="AE1398">
        <v>4240.8657000000012</v>
      </c>
    </row>
    <row r="1399" spans="1:31" x14ac:dyDescent="0.3">
      <c r="A1399" t="s">
        <v>2523</v>
      </c>
      <c r="B1399" t="s">
        <v>2771</v>
      </c>
      <c r="C1399" t="s">
        <v>3146</v>
      </c>
      <c r="D1399" t="s">
        <v>3119</v>
      </c>
      <c r="E1399" t="s">
        <v>2481</v>
      </c>
      <c r="F1399" s="1" t="s">
        <v>88</v>
      </c>
      <c r="G1399" t="s">
        <v>2482</v>
      </c>
      <c r="I1399" t="s">
        <v>2524</v>
      </c>
      <c r="J1399" t="s">
        <v>2484</v>
      </c>
      <c r="W1399">
        <v>5356868.209999999</v>
      </c>
      <c r="X1399">
        <v>3706572.0599999987</v>
      </c>
      <c r="Y1399">
        <v>8930269.4000000004</v>
      </c>
      <c r="Z1399">
        <v>13574161.989999998</v>
      </c>
      <c r="AA1399">
        <v>9454513.1599999964</v>
      </c>
      <c r="AB1399">
        <v>6310345.8200000003</v>
      </c>
      <c r="AC1399">
        <v>5102834.6399999987</v>
      </c>
      <c r="AD1399">
        <v>5569277.7100000018</v>
      </c>
      <c r="AE1399">
        <v>12180772.529999997</v>
      </c>
    </row>
    <row r="1400" spans="1:31" x14ac:dyDescent="0.3">
      <c r="A1400" t="s">
        <v>2525</v>
      </c>
      <c r="B1400" t="s">
        <v>2771</v>
      </c>
      <c r="C1400" t="s">
        <v>3146</v>
      </c>
      <c r="D1400" t="s">
        <v>3119</v>
      </c>
      <c r="E1400" t="s">
        <v>2486</v>
      </c>
      <c r="F1400" s="1" t="s">
        <v>88</v>
      </c>
      <c r="G1400" t="s">
        <v>2482</v>
      </c>
      <c r="I1400" t="s">
        <v>2524</v>
      </c>
      <c r="J1400" t="s">
        <v>2484</v>
      </c>
      <c r="W1400">
        <v>26376216.590000004</v>
      </c>
      <c r="X1400">
        <v>31196033.639999997</v>
      </c>
      <c r="Y1400">
        <v>38193709.979999997</v>
      </c>
      <c r="Z1400">
        <v>32138533.690000005</v>
      </c>
      <c r="AA1400">
        <v>33842861.380000003</v>
      </c>
      <c r="AB1400">
        <v>43346937.300000012</v>
      </c>
      <c r="AC1400">
        <v>43932571.879999995</v>
      </c>
      <c r="AD1400">
        <v>44434859.150000028</v>
      </c>
      <c r="AE1400">
        <v>31197590.370000005</v>
      </c>
    </row>
    <row r="1401" spans="1:31" x14ac:dyDescent="0.3">
      <c r="A1401" t="s">
        <v>2526</v>
      </c>
      <c r="B1401" t="s">
        <v>2771</v>
      </c>
      <c r="C1401" t="s">
        <v>3146</v>
      </c>
      <c r="D1401" t="s">
        <v>3119</v>
      </c>
      <c r="E1401" t="s">
        <v>2488</v>
      </c>
      <c r="F1401" s="1" t="s">
        <v>88</v>
      </c>
      <c r="G1401" t="s">
        <v>2482</v>
      </c>
      <c r="I1401" t="s">
        <v>2524</v>
      </c>
      <c r="J1401" t="s">
        <v>2484</v>
      </c>
      <c r="W1401">
        <v>8624214.2699999996</v>
      </c>
      <c r="X1401">
        <v>13822905.969999999</v>
      </c>
      <c r="Y1401">
        <v>19820406.859999992</v>
      </c>
      <c r="Z1401">
        <v>17874440.010000005</v>
      </c>
      <c r="AA1401">
        <v>14123981.489999998</v>
      </c>
      <c r="AB1401">
        <v>11104381.110000005</v>
      </c>
      <c r="AC1401">
        <v>10346718.67</v>
      </c>
      <c r="AD1401">
        <v>15474271.369999999</v>
      </c>
      <c r="AE1401">
        <v>27427695.299999982</v>
      </c>
    </row>
    <row r="1402" spans="1:31" x14ac:dyDescent="0.3">
      <c r="A1402" t="s">
        <v>2527</v>
      </c>
      <c r="B1402" t="s">
        <v>2771</v>
      </c>
      <c r="C1402" t="s">
        <v>3146</v>
      </c>
      <c r="D1402" t="s">
        <v>3119</v>
      </c>
      <c r="E1402" t="s">
        <v>2490</v>
      </c>
      <c r="F1402" s="1" t="s">
        <v>88</v>
      </c>
      <c r="G1402" t="s">
        <v>2482</v>
      </c>
      <c r="I1402" t="s">
        <v>2524</v>
      </c>
      <c r="J1402" t="s">
        <v>2484</v>
      </c>
      <c r="W1402">
        <v>4558971.53</v>
      </c>
      <c r="X1402">
        <v>4218069.8600000003</v>
      </c>
      <c r="Y1402">
        <v>4176409.8200000003</v>
      </c>
      <c r="Z1402">
        <v>6051582.2500000019</v>
      </c>
      <c r="AA1402">
        <v>6045455.7400000002</v>
      </c>
      <c r="AB1402">
        <v>5824668.0899999989</v>
      </c>
      <c r="AC1402">
        <v>7215181.910000002</v>
      </c>
      <c r="AD1402">
        <v>8002785.0900000017</v>
      </c>
      <c r="AE1402">
        <v>7908525.7100000009</v>
      </c>
    </row>
    <row r="1403" spans="1:31" x14ac:dyDescent="0.3">
      <c r="A1403" t="s">
        <v>2528</v>
      </c>
      <c r="B1403" t="s">
        <v>2771</v>
      </c>
      <c r="C1403" t="s">
        <v>3146</v>
      </c>
      <c r="D1403" t="s">
        <v>3119</v>
      </c>
      <c r="E1403" t="s">
        <v>2529</v>
      </c>
      <c r="F1403" s="1" t="s">
        <v>88</v>
      </c>
      <c r="G1403" t="s">
        <v>2482</v>
      </c>
      <c r="I1403" t="s">
        <v>2524</v>
      </c>
      <c r="J1403" t="s">
        <v>2484</v>
      </c>
      <c r="W1403">
        <v>14078469.540000007</v>
      </c>
      <c r="X1403">
        <v>21927027.369999997</v>
      </c>
      <c r="Y1403">
        <v>20729366.82</v>
      </c>
      <c r="Z1403">
        <v>33341049</v>
      </c>
      <c r="AA1403">
        <v>37132862.940000005</v>
      </c>
      <c r="AB1403">
        <v>31630438.780000012</v>
      </c>
      <c r="AC1403">
        <v>73038250.399999991</v>
      </c>
      <c r="AD1403">
        <v>55169579.410000004</v>
      </c>
      <c r="AE1403">
        <v>71362722.350000009</v>
      </c>
    </row>
    <row r="1404" spans="1:31" x14ac:dyDescent="0.3">
      <c r="A1404" t="s">
        <v>2530</v>
      </c>
      <c r="B1404" t="s">
        <v>2771</v>
      </c>
      <c r="C1404" t="s">
        <v>3146</v>
      </c>
      <c r="D1404" t="s">
        <v>3119</v>
      </c>
      <c r="E1404" t="s">
        <v>2494</v>
      </c>
      <c r="F1404" s="1" t="s">
        <v>88</v>
      </c>
      <c r="G1404" t="s">
        <v>2482</v>
      </c>
      <c r="I1404" t="s">
        <v>2524</v>
      </c>
      <c r="J1404" t="s">
        <v>2484</v>
      </c>
      <c r="W1404">
        <v>21102696.77</v>
      </c>
      <c r="X1404">
        <v>28790124.640000004</v>
      </c>
      <c r="Y1404">
        <v>43855498.000000007</v>
      </c>
      <c r="Z1404">
        <v>31667303.440000005</v>
      </c>
      <c r="AA1404">
        <v>22971504.079999998</v>
      </c>
      <c r="AB1404">
        <v>23878628.030000001</v>
      </c>
      <c r="AC1404">
        <v>25210032.430000003</v>
      </c>
      <c r="AD1404">
        <v>24804372.060000002</v>
      </c>
      <c r="AE1404">
        <v>32022984.329999998</v>
      </c>
    </row>
    <row r="1405" spans="1:31" x14ac:dyDescent="0.3">
      <c r="A1405" t="s">
        <v>2531</v>
      </c>
      <c r="B1405" t="s">
        <v>2771</v>
      </c>
      <c r="C1405" t="s">
        <v>3146</v>
      </c>
      <c r="D1405" t="s">
        <v>3119</v>
      </c>
      <c r="E1405" t="s">
        <v>111</v>
      </c>
      <c r="F1405" s="1" t="s">
        <v>88</v>
      </c>
      <c r="G1405" t="s">
        <v>2482</v>
      </c>
      <c r="I1405" t="s">
        <v>2524</v>
      </c>
      <c r="J1405" t="s">
        <v>2484</v>
      </c>
      <c r="W1405">
        <v>29714404.310000002</v>
      </c>
      <c r="X1405">
        <v>36083474.650000006</v>
      </c>
      <c r="Y1405">
        <v>42339266.679999985</v>
      </c>
      <c r="Z1405">
        <v>51092741.930000015</v>
      </c>
      <c r="AA1405">
        <v>50226847.459999986</v>
      </c>
      <c r="AB1405">
        <v>54439097.430000007</v>
      </c>
      <c r="AC1405">
        <v>65265849.220000014</v>
      </c>
      <c r="AD1405">
        <v>63724621.320000015</v>
      </c>
      <c r="AE1405">
        <v>64304647.480000012</v>
      </c>
    </row>
    <row r="1406" spans="1:31" x14ac:dyDescent="0.3">
      <c r="A1406" t="s">
        <v>2532</v>
      </c>
      <c r="B1406" t="s">
        <v>2771</v>
      </c>
      <c r="C1406" t="s">
        <v>3146</v>
      </c>
      <c r="D1406" t="s">
        <v>3119</v>
      </c>
      <c r="E1406" t="s">
        <v>2497</v>
      </c>
      <c r="F1406" s="1" t="s">
        <v>88</v>
      </c>
      <c r="G1406" t="s">
        <v>2482</v>
      </c>
      <c r="I1406" t="s">
        <v>2524</v>
      </c>
      <c r="J1406" t="s">
        <v>2484</v>
      </c>
      <c r="W1406">
        <v>101407552.01000002</v>
      </c>
      <c r="X1406">
        <v>114447264.49000004</v>
      </c>
      <c r="Y1406">
        <v>127561033.53999998</v>
      </c>
      <c r="Z1406">
        <v>128901909.98</v>
      </c>
      <c r="AA1406">
        <v>140438578.51000002</v>
      </c>
      <c r="AB1406">
        <v>164039331.12999994</v>
      </c>
      <c r="AC1406">
        <v>162414271.34000006</v>
      </c>
      <c r="AD1406">
        <v>150220083.13000005</v>
      </c>
      <c r="AE1406">
        <v>165080868.13999999</v>
      </c>
    </row>
    <row r="1407" spans="1:31" x14ac:dyDescent="0.3">
      <c r="A1407" t="s">
        <v>2533</v>
      </c>
      <c r="B1407" t="s">
        <v>2771</v>
      </c>
      <c r="C1407" t="s">
        <v>3146</v>
      </c>
      <c r="D1407" t="s">
        <v>3119</v>
      </c>
      <c r="E1407" t="s">
        <v>2499</v>
      </c>
      <c r="F1407" s="1" t="s">
        <v>88</v>
      </c>
      <c r="G1407" t="s">
        <v>2482</v>
      </c>
      <c r="I1407" t="s">
        <v>2524</v>
      </c>
      <c r="J1407" t="s">
        <v>2484</v>
      </c>
      <c r="W1407">
        <v>8443671.8200000003</v>
      </c>
      <c r="X1407">
        <v>11474227.849999996</v>
      </c>
      <c r="Y1407">
        <v>5121986.5299999993</v>
      </c>
      <c r="Z1407">
        <v>4993609.09</v>
      </c>
      <c r="AA1407">
        <v>13201411.290000003</v>
      </c>
      <c r="AB1407">
        <v>9888079.2600000016</v>
      </c>
      <c r="AC1407">
        <v>8407834.160000002</v>
      </c>
      <c r="AD1407">
        <v>4723347.3900000006</v>
      </c>
      <c r="AE1407">
        <v>5564773.0399999991</v>
      </c>
    </row>
    <row r="1408" spans="1:31" x14ac:dyDescent="0.3">
      <c r="A1408" t="s">
        <v>2534</v>
      </c>
      <c r="B1408" t="s">
        <v>2771</v>
      </c>
      <c r="C1408" t="s">
        <v>3120</v>
      </c>
      <c r="D1408" t="s">
        <v>3121</v>
      </c>
      <c r="E1408" t="s">
        <v>2535</v>
      </c>
      <c r="F1408" s="1" t="s">
        <v>2536</v>
      </c>
      <c r="G1408" t="s">
        <v>802</v>
      </c>
      <c r="I1408" t="s">
        <v>2537</v>
      </c>
      <c r="J1408" t="s">
        <v>2484</v>
      </c>
      <c r="U1408">
        <v>78210.899999999994</v>
      </c>
      <c r="V1408">
        <v>79306.945000000065</v>
      </c>
      <c r="W1408">
        <v>75064.206799999985</v>
      </c>
      <c r="X1408">
        <v>65080.802399999993</v>
      </c>
      <c r="Y1408">
        <v>67473.354490840196</v>
      </c>
      <c r="Z1408">
        <v>61298.99687573003</v>
      </c>
      <c r="AA1408">
        <v>67252.645026840008</v>
      </c>
      <c r="AB1408">
        <v>67916.839691933244</v>
      </c>
      <c r="AC1408">
        <v>74852.76549999998</v>
      </c>
      <c r="AD1408">
        <v>74229.452000000005</v>
      </c>
    </row>
    <row r="1409" spans="1:31" x14ac:dyDescent="0.3">
      <c r="A1409" t="s">
        <v>2538</v>
      </c>
      <c r="B1409" t="s">
        <v>2771</v>
      </c>
      <c r="C1409" t="s">
        <v>3120</v>
      </c>
      <c r="D1409" t="s">
        <v>3121</v>
      </c>
      <c r="E1409" t="s">
        <v>2539</v>
      </c>
      <c r="F1409" s="1" t="s">
        <v>2536</v>
      </c>
      <c r="G1409" t="s">
        <v>802</v>
      </c>
      <c r="I1409" t="s">
        <v>2537</v>
      </c>
      <c r="J1409" t="s">
        <v>2484</v>
      </c>
      <c r="U1409">
        <v>4851.24</v>
      </c>
      <c r="V1409">
        <v>5250.4927000000007</v>
      </c>
      <c r="W1409">
        <v>5024.7525999999998</v>
      </c>
      <c r="X1409">
        <v>3918.7715000000003</v>
      </c>
      <c r="Y1409">
        <v>4649.9034000000011</v>
      </c>
      <c r="Z1409">
        <v>3979.6557000000003</v>
      </c>
      <c r="AA1409">
        <v>4142.1448999999993</v>
      </c>
      <c r="AB1409">
        <v>4305.2566999999999</v>
      </c>
      <c r="AC1409">
        <v>4638.1961999999994</v>
      </c>
      <c r="AD1409">
        <v>5062.2027999999991</v>
      </c>
    </row>
    <row r="1410" spans="1:31" x14ac:dyDescent="0.3">
      <c r="A1410" t="s">
        <v>2540</v>
      </c>
      <c r="B1410" t="s">
        <v>2771</v>
      </c>
      <c r="C1410" t="s">
        <v>3122</v>
      </c>
      <c r="D1410" t="s">
        <v>3121</v>
      </c>
      <c r="E1410" t="s">
        <v>469</v>
      </c>
      <c r="F1410" s="1" t="s">
        <v>2536</v>
      </c>
      <c r="G1410" t="s">
        <v>847</v>
      </c>
      <c r="I1410" t="s">
        <v>2541</v>
      </c>
      <c r="J1410" t="s">
        <v>2484</v>
      </c>
      <c r="P1410">
        <v>590301</v>
      </c>
      <c r="Q1410">
        <v>499970</v>
      </c>
      <c r="R1410">
        <v>563073</v>
      </c>
      <c r="S1410">
        <v>569180</v>
      </c>
      <c r="T1410">
        <v>524214</v>
      </c>
      <c r="U1410">
        <v>565260</v>
      </c>
      <c r="V1410">
        <v>803363</v>
      </c>
      <c r="W1410">
        <v>986537</v>
      </c>
      <c r="X1410">
        <v>955593</v>
      </c>
      <c r="Y1410">
        <v>933652</v>
      </c>
      <c r="Z1410">
        <v>971499</v>
      </c>
      <c r="AA1410">
        <v>845938</v>
      </c>
      <c r="AB1410">
        <v>865649</v>
      </c>
      <c r="AC1410">
        <v>793642</v>
      </c>
      <c r="AD1410">
        <v>742751</v>
      </c>
    </row>
    <row r="1411" spans="1:31" x14ac:dyDescent="0.3">
      <c r="A1411" t="s">
        <v>2542</v>
      </c>
      <c r="B1411" t="s">
        <v>2771</v>
      </c>
      <c r="C1411" t="s">
        <v>3122</v>
      </c>
      <c r="D1411" t="s">
        <v>3121</v>
      </c>
      <c r="E1411" t="s">
        <v>2535</v>
      </c>
      <c r="F1411" s="1" t="s">
        <v>2536</v>
      </c>
      <c r="G1411" t="s">
        <v>847</v>
      </c>
      <c r="I1411" t="s">
        <v>2541</v>
      </c>
      <c r="J1411" t="s">
        <v>2484</v>
      </c>
      <c r="P1411">
        <v>7740</v>
      </c>
      <c r="Q1411">
        <v>8451</v>
      </c>
      <c r="R1411">
        <v>6902</v>
      </c>
      <c r="S1411">
        <v>4350</v>
      </c>
      <c r="T1411">
        <v>6244</v>
      </c>
      <c r="U1411">
        <v>9186</v>
      </c>
      <c r="V1411">
        <v>9638</v>
      </c>
      <c r="W1411">
        <v>10070</v>
      </c>
      <c r="X1411">
        <v>10784</v>
      </c>
      <c r="Y1411">
        <v>11500</v>
      </c>
      <c r="Z1411">
        <v>11546</v>
      </c>
      <c r="AA1411">
        <v>11850</v>
      </c>
      <c r="AB1411">
        <v>13913</v>
      </c>
      <c r="AC1411">
        <v>13863</v>
      </c>
      <c r="AD1411">
        <v>9508</v>
      </c>
    </row>
    <row r="1412" spans="1:31" x14ac:dyDescent="0.3">
      <c r="A1412" t="s">
        <v>2543</v>
      </c>
      <c r="B1412" t="s">
        <v>2771</v>
      </c>
      <c r="C1412" t="s">
        <v>3122</v>
      </c>
      <c r="D1412" t="s">
        <v>3121</v>
      </c>
      <c r="E1412" t="s">
        <v>2544</v>
      </c>
      <c r="F1412" s="1" t="s">
        <v>2536</v>
      </c>
      <c r="G1412" t="s">
        <v>847</v>
      </c>
      <c r="I1412" t="s">
        <v>2541</v>
      </c>
      <c r="J1412" t="s">
        <v>2484</v>
      </c>
      <c r="P1412">
        <v>75110</v>
      </c>
      <c r="Q1412">
        <v>59699</v>
      </c>
      <c r="R1412">
        <v>52970</v>
      </c>
      <c r="S1412">
        <v>54294</v>
      </c>
      <c r="T1412">
        <v>62696</v>
      </c>
      <c r="U1412">
        <v>67025</v>
      </c>
      <c r="V1412">
        <v>102972</v>
      </c>
      <c r="W1412">
        <v>106092</v>
      </c>
      <c r="X1412">
        <v>78598</v>
      </c>
      <c r="Y1412">
        <v>101641</v>
      </c>
      <c r="Z1412">
        <v>102016</v>
      </c>
      <c r="AA1412">
        <v>111597</v>
      </c>
      <c r="AB1412">
        <v>137981</v>
      </c>
      <c r="AC1412">
        <v>111306</v>
      </c>
      <c r="AD1412">
        <v>82477</v>
      </c>
    </row>
    <row r="1413" spans="1:31" x14ac:dyDescent="0.3">
      <c r="A1413" t="s">
        <v>2545</v>
      </c>
      <c r="B1413" t="s">
        <v>2771</v>
      </c>
      <c r="C1413" t="s">
        <v>3122</v>
      </c>
      <c r="D1413" t="s">
        <v>3121</v>
      </c>
      <c r="E1413" t="s">
        <v>2546</v>
      </c>
      <c r="F1413" s="1" t="s">
        <v>2536</v>
      </c>
      <c r="G1413" t="s">
        <v>847</v>
      </c>
      <c r="I1413" t="s">
        <v>2541</v>
      </c>
      <c r="J1413" t="s">
        <v>2484</v>
      </c>
      <c r="P1413">
        <v>30730</v>
      </c>
      <c r="Q1413">
        <v>17408</v>
      </c>
      <c r="R1413">
        <v>15980</v>
      </c>
      <c r="S1413">
        <v>19546</v>
      </c>
      <c r="T1413">
        <v>16611</v>
      </c>
      <c r="U1413">
        <v>15829</v>
      </c>
      <c r="V1413">
        <v>10706</v>
      </c>
      <c r="W1413">
        <v>16368</v>
      </c>
      <c r="X1413">
        <v>17283</v>
      </c>
      <c r="Y1413">
        <v>15515</v>
      </c>
      <c r="Z1413">
        <v>13323</v>
      </c>
      <c r="AA1413">
        <v>11065</v>
      </c>
      <c r="AB1413">
        <v>13857</v>
      </c>
      <c r="AC1413">
        <v>13501</v>
      </c>
      <c r="AD1413">
        <v>9774</v>
      </c>
    </row>
    <row r="1414" spans="1:31" x14ac:dyDescent="0.3">
      <c r="A1414" t="s">
        <v>2547</v>
      </c>
      <c r="B1414" t="s">
        <v>2771</v>
      </c>
      <c r="C1414" t="s">
        <v>3122</v>
      </c>
      <c r="D1414" t="s">
        <v>3121</v>
      </c>
      <c r="E1414" t="s">
        <v>2539</v>
      </c>
      <c r="F1414" s="1" t="s">
        <v>2536</v>
      </c>
      <c r="G1414" t="s">
        <v>847</v>
      </c>
      <c r="I1414" t="s">
        <v>2541</v>
      </c>
      <c r="J1414" t="s">
        <v>2484</v>
      </c>
      <c r="P1414">
        <v>61890</v>
      </c>
      <c r="Q1414">
        <v>54189</v>
      </c>
      <c r="R1414">
        <v>55270</v>
      </c>
      <c r="S1414">
        <v>44391</v>
      </c>
      <c r="T1414">
        <v>50084</v>
      </c>
      <c r="U1414">
        <v>52966</v>
      </c>
      <c r="V1414">
        <v>40847</v>
      </c>
      <c r="W1414">
        <v>48889</v>
      </c>
      <c r="X1414">
        <v>48965</v>
      </c>
      <c r="Y1414">
        <v>50526</v>
      </c>
      <c r="Z1414">
        <v>53485</v>
      </c>
      <c r="AA1414">
        <v>54082</v>
      </c>
      <c r="AB1414">
        <v>41268</v>
      </c>
      <c r="AC1414">
        <v>41811</v>
      </c>
      <c r="AD1414">
        <v>44145</v>
      </c>
    </row>
    <row r="1415" spans="1:31" x14ac:dyDescent="0.3">
      <c r="A1415" t="s">
        <v>2548</v>
      </c>
      <c r="B1415" t="s">
        <v>3123</v>
      </c>
      <c r="C1415" t="s">
        <v>3124</v>
      </c>
      <c r="D1415" t="s">
        <v>3125</v>
      </c>
      <c r="E1415" t="s">
        <v>2549</v>
      </c>
      <c r="F1415" s="1" t="s">
        <v>2550</v>
      </c>
      <c r="G1415" t="s">
        <v>2482</v>
      </c>
      <c r="I1415" t="s">
        <v>2551</v>
      </c>
      <c r="J1415" t="s">
        <v>1178</v>
      </c>
      <c r="W1415">
        <v>29454</v>
      </c>
      <c r="X1415">
        <v>35476</v>
      </c>
      <c r="Y1415">
        <v>18942</v>
      </c>
      <c r="Z1415">
        <v>28306</v>
      </c>
      <c r="AA1415">
        <v>18447</v>
      </c>
      <c r="AB1415">
        <v>27009</v>
      </c>
      <c r="AC1415">
        <v>21666</v>
      </c>
      <c r="AD1415">
        <v>23586</v>
      </c>
      <c r="AE1415">
        <v>9615</v>
      </c>
    </row>
    <row r="1416" spans="1:31" x14ac:dyDescent="0.3">
      <c r="A1416" t="s">
        <v>2552</v>
      </c>
      <c r="B1416" t="s">
        <v>3123</v>
      </c>
      <c r="C1416" t="s">
        <v>3124</v>
      </c>
      <c r="D1416" t="s">
        <v>3126</v>
      </c>
      <c r="E1416" t="s">
        <v>2553</v>
      </c>
      <c r="F1416" s="1" t="s">
        <v>2550</v>
      </c>
      <c r="G1416" t="s">
        <v>798</v>
      </c>
      <c r="I1416" t="s">
        <v>2554</v>
      </c>
      <c r="J1416" t="s">
        <v>1178</v>
      </c>
      <c r="V1416">
        <v>71512</v>
      </c>
      <c r="W1416">
        <v>115318</v>
      </c>
      <c r="X1416">
        <v>130518</v>
      </c>
      <c r="Y1416">
        <v>152238</v>
      </c>
      <c r="Z1416">
        <v>124424</v>
      </c>
      <c r="AA1416">
        <v>84813</v>
      </c>
      <c r="AB1416">
        <v>84615</v>
      </c>
      <c r="AC1416">
        <v>105623</v>
      </c>
      <c r="AD1416">
        <v>105299</v>
      </c>
      <c r="AE1416">
        <v>54490</v>
      </c>
    </row>
    <row r="1417" spans="1:31" x14ac:dyDescent="0.3">
      <c r="A1417" t="s">
        <v>2555</v>
      </c>
      <c r="B1417" t="s">
        <v>3123</v>
      </c>
      <c r="C1417" t="s">
        <v>3124</v>
      </c>
      <c r="D1417" t="s">
        <v>3126</v>
      </c>
      <c r="E1417" t="s">
        <v>2556</v>
      </c>
      <c r="F1417" s="1" t="s">
        <v>2550</v>
      </c>
      <c r="G1417" t="s">
        <v>798</v>
      </c>
      <c r="I1417" t="s">
        <v>2554</v>
      </c>
      <c r="J1417" t="s">
        <v>1178</v>
      </c>
      <c r="V1417">
        <v>52499</v>
      </c>
      <c r="W1417">
        <v>67636</v>
      </c>
      <c r="X1417">
        <v>75832</v>
      </c>
      <c r="Y1417">
        <v>78325</v>
      </c>
      <c r="Z1417">
        <v>74156</v>
      </c>
      <c r="AA1417">
        <v>44019</v>
      </c>
      <c r="AB1417">
        <v>44161</v>
      </c>
      <c r="AC1417">
        <v>55024</v>
      </c>
      <c r="AD1417">
        <v>51039</v>
      </c>
      <c r="AE1417">
        <v>20674</v>
      </c>
    </row>
    <row r="1418" spans="1:31" x14ac:dyDescent="0.3">
      <c r="A1418" t="s">
        <v>2557</v>
      </c>
      <c r="B1418" t="s">
        <v>3123</v>
      </c>
      <c r="C1418" t="s">
        <v>3124</v>
      </c>
      <c r="D1418" t="s">
        <v>3126</v>
      </c>
      <c r="E1418" t="s">
        <v>2549</v>
      </c>
      <c r="F1418" s="1" t="s">
        <v>2550</v>
      </c>
      <c r="G1418" t="s">
        <v>798</v>
      </c>
      <c r="I1418" t="s">
        <v>2554</v>
      </c>
      <c r="J1418" t="s">
        <v>1178</v>
      </c>
      <c r="V1418">
        <v>33163</v>
      </c>
      <c r="W1418">
        <v>41914</v>
      </c>
      <c r="X1418">
        <v>49089</v>
      </c>
      <c r="Y1418">
        <v>38249</v>
      </c>
      <c r="Z1418">
        <v>37144</v>
      </c>
      <c r="AA1418">
        <v>25194</v>
      </c>
      <c r="AB1418">
        <v>19538</v>
      </c>
      <c r="AC1418">
        <v>18103</v>
      </c>
      <c r="AD1418">
        <v>17672</v>
      </c>
      <c r="AE1418">
        <v>170</v>
      </c>
    </row>
    <row r="1419" spans="1:31" x14ac:dyDescent="0.3">
      <c r="A1419" t="s">
        <v>2558</v>
      </c>
      <c r="B1419" t="s">
        <v>3123</v>
      </c>
      <c r="C1419" t="s">
        <v>3124</v>
      </c>
      <c r="D1419" t="s">
        <v>3126</v>
      </c>
      <c r="E1419" t="s">
        <v>2559</v>
      </c>
      <c r="F1419" s="1" t="s">
        <v>2550</v>
      </c>
      <c r="G1419" t="s">
        <v>798</v>
      </c>
      <c r="I1419" t="s">
        <v>2554</v>
      </c>
      <c r="J1419" t="s">
        <v>1178</v>
      </c>
      <c r="V1419">
        <v>25164</v>
      </c>
      <c r="W1419">
        <v>31716</v>
      </c>
      <c r="X1419">
        <v>38830</v>
      </c>
      <c r="Y1419">
        <v>30205</v>
      </c>
      <c r="Z1419">
        <v>29015</v>
      </c>
      <c r="AA1419">
        <v>18763</v>
      </c>
      <c r="AB1419">
        <v>12079</v>
      </c>
      <c r="AC1419">
        <v>6881</v>
      </c>
      <c r="AD1419">
        <v>1525</v>
      </c>
      <c r="AE1419">
        <v>2</v>
      </c>
    </row>
    <row r="1420" spans="1:31" x14ac:dyDescent="0.3">
      <c r="A1420" t="s">
        <v>2560</v>
      </c>
      <c r="B1420" t="s">
        <v>3123</v>
      </c>
      <c r="C1420" t="s">
        <v>3124</v>
      </c>
      <c r="D1420" t="s">
        <v>3126</v>
      </c>
      <c r="E1420" t="s">
        <v>2561</v>
      </c>
      <c r="F1420" s="1" t="s">
        <v>2550</v>
      </c>
      <c r="G1420" t="s">
        <v>798</v>
      </c>
      <c r="I1420" t="s">
        <v>2554</v>
      </c>
      <c r="J1420" t="s">
        <v>1178</v>
      </c>
      <c r="V1420">
        <v>7563</v>
      </c>
      <c r="W1420">
        <v>9355</v>
      </c>
      <c r="X1420">
        <v>9268</v>
      </c>
      <c r="Y1420">
        <v>6918</v>
      </c>
      <c r="Z1420">
        <v>5270</v>
      </c>
      <c r="AA1420">
        <v>2587</v>
      </c>
      <c r="AB1420">
        <v>2191</v>
      </c>
      <c r="AC1420">
        <v>1409</v>
      </c>
      <c r="AD1420">
        <v>558</v>
      </c>
      <c r="AE1420">
        <v>0</v>
      </c>
    </row>
    <row r="1421" spans="1:31" x14ac:dyDescent="0.3">
      <c r="A1421" t="s">
        <v>2562</v>
      </c>
      <c r="B1421" t="s">
        <v>2771</v>
      </c>
      <c r="C1421" t="s">
        <v>3120</v>
      </c>
      <c r="D1421" t="s">
        <v>3121</v>
      </c>
      <c r="E1421" t="s">
        <v>2563</v>
      </c>
      <c r="F1421" s="1" t="s">
        <v>2536</v>
      </c>
      <c r="G1421" t="s">
        <v>802</v>
      </c>
      <c r="I1421" t="s">
        <v>2537</v>
      </c>
      <c r="J1421" t="s">
        <v>2484</v>
      </c>
      <c r="U1421">
        <v>0</v>
      </c>
      <c r="V1421">
        <v>672.80000000000007</v>
      </c>
      <c r="W1421">
        <v>722.9</v>
      </c>
      <c r="X1421">
        <v>604.40000000000009</v>
      </c>
      <c r="Y1421">
        <v>599.8478360774094</v>
      </c>
      <c r="Z1421">
        <v>665.93014836999964</v>
      </c>
      <c r="AA1421">
        <v>822.7543572400001</v>
      </c>
      <c r="AB1421">
        <v>796.49741368486377</v>
      </c>
      <c r="AC1421">
        <v>880.36819999999989</v>
      </c>
      <c r="AD1421">
        <v>1381.4986999999999</v>
      </c>
    </row>
    <row r="1422" spans="1:31" x14ac:dyDescent="0.3">
      <c r="A1422" t="s">
        <v>2564</v>
      </c>
      <c r="B1422" t="s">
        <v>2771</v>
      </c>
      <c r="C1422" t="s">
        <v>3120</v>
      </c>
      <c r="D1422" t="s">
        <v>3127</v>
      </c>
      <c r="E1422" t="s">
        <v>2565</v>
      </c>
      <c r="F1422" s="1" t="s">
        <v>2536</v>
      </c>
      <c r="G1422" t="s">
        <v>802</v>
      </c>
      <c r="I1422" t="s">
        <v>2537</v>
      </c>
      <c r="J1422" t="s">
        <v>2484</v>
      </c>
      <c r="U1422">
        <v>2861</v>
      </c>
      <c r="V1422">
        <v>2489</v>
      </c>
      <c r="W1422">
        <v>2440</v>
      </c>
      <c r="X1422">
        <v>2380</v>
      </c>
      <c r="Y1422">
        <v>3079.7315229097426</v>
      </c>
      <c r="Z1422">
        <v>2214</v>
      </c>
      <c r="AA1422">
        <v>2507</v>
      </c>
      <c r="AB1422">
        <v>3349</v>
      </c>
      <c r="AC1422">
        <v>3989</v>
      </c>
      <c r="AD1422">
        <v>3589</v>
      </c>
    </row>
    <row r="1423" spans="1:31" x14ac:dyDescent="0.3">
      <c r="A1423" t="s">
        <v>2566</v>
      </c>
      <c r="B1423" t="s">
        <v>2771</v>
      </c>
      <c r="C1423" t="s">
        <v>3120</v>
      </c>
      <c r="D1423" t="s">
        <v>3127</v>
      </c>
      <c r="E1423" t="s">
        <v>2567</v>
      </c>
      <c r="F1423" s="1" t="s">
        <v>2536</v>
      </c>
      <c r="G1423" t="s">
        <v>802</v>
      </c>
      <c r="I1423" t="s">
        <v>2537</v>
      </c>
      <c r="J1423" t="s">
        <v>2484</v>
      </c>
      <c r="U1423">
        <v>965.13000000000022</v>
      </c>
      <c r="V1423">
        <v>1173.7999999999997</v>
      </c>
      <c r="W1423">
        <v>1006.3000000000001</v>
      </c>
      <c r="X1423">
        <v>639.53</v>
      </c>
      <c r="Y1423">
        <v>696.5500597055202</v>
      </c>
      <c r="Z1423">
        <v>480.24298821000002</v>
      </c>
      <c r="AA1423">
        <v>521.60492256999999</v>
      </c>
      <c r="AB1423">
        <v>714.06994215271607</v>
      </c>
      <c r="AC1423">
        <v>788.82689999999991</v>
      </c>
      <c r="AD1423">
        <v>762.61660000000006</v>
      </c>
    </row>
    <row r="1424" spans="1:31" x14ac:dyDescent="0.3">
      <c r="A1424" t="s">
        <v>2568</v>
      </c>
      <c r="B1424" t="s">
        <v>2771</v>
      </c>
      <c r="C1424" t="s">
        <v>3120</v>
      </c>
      <c r="D1424" t="s">
        <v>3127</v>
      </c>
      <c r="E1424" t="s">
        <v>2569</v>
      </c>
      <c r="F1424" s="1" t="s">
        <v>2536</v>
      </c>
      <c r="G1424" t="s">
        <v>802</v>
      </c>
      <c r="I1424" t="s">
        <v>2537</v>
      </c>
      <c r="J1424" t="s">
        <v>2484</v>
      </c>
      <c r="U1424">
        <v>1257.8500000000001</v>
      </c>
      <c r="V1424">
        <v>1463.19</v>
      </c>
      <c r="W1424">
        <v>1321.89</v>
      </c>
      <c r="X1424">
        <v>1049.31</v>
      </c>
      <c r="Y1424">
        <v>1143.4341336295283</v>
      </c>
      <c r="Z1424">
        <v>1096.8828046399999</v>
      </c>
      <c r="AA1424">
        <v>1291.9333594999998</v>
      </c>
      <c r="AB1424">
        <v>1528.6617972772838</v>
      </c>
      <c r="AC1424">
        <v>1516.2529</v>
      </c>
      <c r="AD1424">
        <v>1556.1772999999998</v>
      </c>
    </row>
    <row r="1425" spans="1:30" x14ac:dyDescent="0.3">
      <c r="A1425" t="s">
        <v>2570</v>
      </c>
      <c r="B1425" t="s">
        <v>2771</v>
      </c>
      <c r="C1425" t="s">
        <v>3120</v>
      </c>
      <c r="D1425" t="s">
        <v>3127</v>
      </c>
      <c r="E1425" t="s">
        <v>2571</v>
      </c>
      <c r="F1425" s="1" t="s">
        <v>2536</v>
      </c>
      <c r="G1425" t="s">
        <v>802</v>
      </c>
      <c r="I1425" t="s">
        <v>2537</v>
      </c>
      <c r="J1425" t="s">
        <v>2484</v>
      </c>
      <c r="U1425">
        <v>4651.2</v>
      </c>
      <c r="V1425">
        <v>4408.8999999999996</v>
      </c>
      <c r="W1425">
        <v>2958.8999999999996</v>
      </c>
      <c r="X1425">
        <v>1733.0299999999997</v>
      </c>
      <c r="Y1425">
        <v>1683.3274999999999</v>
      </c>
      <c r="Z1425">
        <v>1341.5027593000002</v>
      </c>
      <c r="AA1425">
        <v>1497.7566553000001</v>
      </c>
      <c r="AB1425">
        <v>1464.2700012820512</v>
      </c>
      <c r="AC1425">
        <v>1606.5239000000001</v>
      </c>
      <c r="AD1425">
        <v>1432.5706</v>
      </c>
    </row>
    <row r="1426" spans="1:30" x14ac:dyDescent="0.3">
      <c r="A1426" t="s">
        <v>2572</v>
      </c>
      <c r="B1426" t="s">
        <v>2771</v>
      </c>
      <c r="C1426" t="s">
        <v>3120</v>
      </c>
      <c r="D1426" t="s">
        <v>3127</v>
      </c>
      <c r="E1426" t="s">
        <v>2573</v>
      </c>
      <c r="F1426" s="1" t="s">
        <v>2536</v>
      </c>
      <c r="G1426" t="s">
        <v>802</v>
      </c>
      <c r="I1426" t="s">
        <v>2537</v>
      </c>
      <c r="J1426" t="s">
        <v>2484</v>
      </c>
      <c r="U1426">
        <v>672.94</v>
      </c>
      <c r="V1426">
        <v>719.25</v>
      </c>
      <c r="W1426">
        <v>563.35</v>
      </c>
      <c r="X1426">
        <v>369.12999999999994</v>
      </c>
      <c r="Y1426">
        <v>494.97437777777776</v>
      </c>
      <c r="Z1426">
        <v>536.2112569599999</v>
      </c>
      <c r="AA1426">
        <v>532.13646998000002</v>
      </c>
      <c r="AB1426">
        <v>1044.7231159565579</v>
      </c>
      <c r="AC1426">
        <v>1579.2519</v>
      </c>
      <c r="AD1426">
        <v>940.82549999999992</v>
      </c>
    </row>
    <row r="1427" spans="1:30" x14ac:dyDescent="0.3">
      <c r="A1427" t="s">
        <v>2574</v>
      </c>
      <c r="B1427" t="s">
        <v>2771</v>
      </c>
      <c r="C1427" t="s">
        <v>3120</v>
      </c>
      <c r="D1427" t="s">
        <v>3127</v>
      </c>
      <c r="E1427" t="s">
        <v>2575</v>
      </c>
      <c r="F1427" s="1" t="s">
        <v>2536</v>
      </c>
      <c r="G1427" t="s">
        <v>802</v>
      </c>
      <c r="I1427" t="s">
        <v>2537</v>
      </c>
      <c r="J1427" t="s">
        <v>2484</v>
      </c>
      <c r="U1427">
        <v>1932.81</v>
      </c>
      <c r="V1427">
        <v>2730.1400000000003</v>
      </c>
      <c r="W1427">
        <v>2172.2400000000002</v>
      </c>
      <c r="X1427">
        <v>2220.69</v>
      </c>
      <c r="Y1427">
        <v>1925.3917151335368</v>
      </c>
      <c r="Z1427">
        <v>1350.4332115699999</v>
      </c>
      <c r="AA1427">
        <v>2002.9005244299999</v>
      </c>
      <c r="AB1427">
        <v>1950.2290893852282</v>
      </c>
      <c r="AC1427">
        <v>1828.9435999999998</v>
      </c>
      <c r="AD1427">
        <v>1743.4404999999997</v>
      </c>
    </row>
    <row r="1428" spans="1:30" x14ac:dyDescent="0.3">
      <c r="A1428" t="s">
        <v>2576</v>
      </c>
      <c r="B1428" t="s">
        <v>2771</v>
      </c>
      <c r="C1428" t="s">
        <v>3120</v>
      </c>
      <c r="D1428" t="s">
        <v>3127</v>
      </c>
      <c r="E1428" t="s">
        <v>2577</v>
      </c>
      <c r="F1428" s="1" t="s">
        <v>2536</v>
      </c>
      <c r="G1428" t="s">
        <v>802</v>
      </c>
      <c r="I1428" t="s">
        <v>2537</v>
      </c>
      <c r="J1428" t="s">
        <v>2484</v>
      </c>
      <c r="U1428">
        <v>1501.34</v>
      </c>
      <c r="V1428">
        <v>1326.6</v>
      </c>
      <c r="W1428">
        <v>1412.3999999999999</v>
      </c>
      <c r="X1428">
        <v>1163.7</v>
      </c>
      <c r="Y1428">
        <v>1192.2975000000001</v>
      </c>
      <c r="Z1428">
        <v>1128.4382000000001</v>
      </c>
      <c r="AA1428">
        <v>1332.5614</v>
      </c>
      <c r="AB1428">
        <v>1343.2614000000001</v>
      </c>
      <c r="AC1428">
        <v>1494.3596</v>
      </c>
      <c r="AD1428">
        <v>1556.8675999999998</v>
      </c>
    </row>
    <row r="1429" spans="1:30" x14ac:dyDescent="0.3">
      <c r="A1429" t="s">
        <v>2578</v>
      </c>
      <c r="B1429" t="s">
        <v>2771</v>
      </c>
      <c r="C1429" t="s">
        <v>3120</v>
      </c>
      <c r="D1429" t="s">
        <v>3127</v>
      </c>
      <c r="E1429" t="s">
        <v>2579</v>
      </c>
      <c r="F1429" s="1" t="s">
        <v>2536</v>
      </c>
      <c r="G1429" t="s">
        <v>802</v>
      </c>
      <c r="I1429" t="s">
        <v>2537</v>
      </c>
      <c r="J1429" t="s">
        <v>2484</v>
      </c>
      <c r="U1429">
        <v>0</v>
      </c>
      <c r="V1429">
        <v>771.4</v>
      </c>
      <c r="W1429">
        <v>943.19999999999993</v>
      </c>
      <c r="X1429">
        <v>854.36</v>
      </c>
      <c r="Y1429">
        <v>1130.5519935897437</v>
      </c>
      <c r="Z1429">
        <v>1045.7233622200001</v>
      </c>
      <c r="AA1429">
        <v>1110.88411894</v>
      </c>
      <c r="AB1429">
        <v>1521.1492985679783</v>
      </c>
      <c r="AC1429">
        <v>1891.7965000000002</v>
      </c>
      <c r="AD1429">
        <v>1912.3626999999999</v>
      </c>
    </row>
    <row r="1430" spans="1:30" x14ac:dyDescent="0.3">
      <c r="A1430" t="s">
        <v>2580</v>
      </c>
      <c r="B1430" t="s">
        <v>2771</v>
      </c>
      <c r="C1430" t="s">
        <v>3120</v>
      </c>
      <c r="D1430" t="s">
        <v>3127</v>
      </c>
      <c r="E1430" t="s">
        <v>2581</v>
      </c>
      <c r="F1430" s="1" t="s">
        <v>2536</v>
      </c>
      <c r="G1430" t="s">
        <v>802</v>
      </c>
      <c r="I1430" t="s">
        <v>2537</v>
      </c>
      <c r="J1430" t="s">
        <v>2484</v>
      </c>
      <c r="U1430">
        <v>4181.5200000000004</v>
      </c>
      <c r="V1430">
        <v>4345.8132999999998</v>
      </c>
      <c r="W1430">
        <v>4322.7462999999998</v>
      </c>
      <c r="X1430">
        <v>4342.8200000000006</v>
      </c>
      <c r="Y1430">
        <v>4447.982</v>
      </c>
      <c r="Z1430">
        <v>4129.7605000000003</v>
      </c>
      <c r="AA1430">
        <v>4683.5747000000001</v>
      </c>
      <c r="AB1430">
        <v>4460.1899999999996</v>
      </c>
      <c r="AC1430">
        <v>4892.9270000000006</v>
      </c>
      <c r="AD1430">
        <v>5036.4511000000002</v>
      </c>
    </row>
    <row r="1431" spans="1:30" x14ac:dyDescent="0.3">
      <c r="A1431" t="s">
        <v>2582</v>
      </c>
      <c r="B1431" t="s">
        <v>2771</v>
      </c>
      <c r="C1431" t="s">
        <v>3120</v>
      </c>
      <c r="D1431" t="s">
        <v>3127</v>
      </c>
      <c r="E1431" t="s">
        <v>2583</v>
      </c>
      <c r="F1431" s="1" t="s">
        <v>2536</v>
      </c>
      <c r="G1431" t="s">
        <v>802</v>
      </c>
      <c r="I1431" t="s">
        <v>2537</v>
      </c>
      <c r="J1431" t="s">
        <v>2484</v>
      </c>
      <c r="U1431">
        <v>1927.42</v>
      </c>
      <c r="V1431">
        <v>1946.4459999999999</v>
      </c>
      <c r="W1431">
        <v>2776.1667000000002</v>
      </c>
      <c r="X1431">
        <v>2673.2633000000005</v>
      </c>
      <c r="Y1431">
        <v>2256.6690999999996</v>
      </c>
      <c r="Z1431">
        <v>2315.8255000000004</v>
      </c>
      <c r="AA1431">
        <v>2485.4732999999997</v>
      </c>
      <c r="AB1431">
        <v>2787.1464000000001</v>
      </c>
      <c r="AC1431">
        <v>2696.6272000000004</v>
      </c>
      <c r="AD1431">
        <v>2806.4966000000004</v>
      </c>
    </row>
    <row r="1432" spans="1:30" x14ac:dyDescent="0.3">
      <c r="A1432" t="s">
        <v>2584</v>
      </c>
      <c r="B1432" t="s">
        <v>2771</v>
      </c>
      <c r="C1432" t="s">
        <v>3120</v>
      </c>
      <c r="D1432" t="s">
        <v>3127</v>
      </c>
      <c r="E1432" t="s">
        <v>2585</v>
      </c>
      <c r="F1432" s="1" t="s">
        <v>2536</v>
      </c>
      <c r="G1432" t="s">
        <v>802</v>
      </c>
      <c r="I1432" t="s">
        <v>2537</v>
      </c>
      <c r="J1432" t="s">
        <v>2484</v>
      </c>
      <c r="U1432">
        <v>11233.800000000001</v>
      </c>
      <c r="V1432">
        <v>10813.199999999999</v>
      </c>
      <c r="W1432">
        <v>13357.5</v>
      </c>
      <c r="X1432">
        <v>9771.57</v>
      </c>
      <c r="Y1432">
        <v>9727.1367664608333</v>
      </c>
      <c r="Z1432">
        <v>9209.0920364699978</v>
      </c>
      <c r="AA1432">
        <v>10009.439865860002</v>
      </c>
      <c r="AB1432">
        <v>9541.2696179575178</v>
      </c>
      <c r="AC1432">
        <v>9899.3041000000012</v>
      </c>
      <c r="AD1432">
        <v>10151.3369</v>
      </c>
    </row>
    <row r="1433" spans="1:30" x14ac:dyDescent="0.3">
      <c r="A1433" t="s">
        <v>2586</v>
      </c>
      <c r="B1433" t="s">
        <v>2771</v>
      </c>
      <c r="C1433" t="s">
        <v>3120</v>
      </c>
      <c r="D1433" t="s">
        <v>3127</v>
      </c>
      <c r="E1433" t="s">
        <v>2587</v>
      </c>
      <c r="F1433" s="1" t="s">
        <v>2536</v>
      </c>
      <c r="G1433" t="s">
        <v>802</v>
      </c>
      <c r="I1433" t="s">
        <v>2537</v>
      </c>
      <c r="J1433" t="s">
        <v>2484</v>
      </c>
      <c r="U1433">
        <v>1284.45</v>
      </c>
      <c r="V1433">
        <v>1574.8700000000001</v>
      </c>
      <c r="W1433">
        <v>2032.5700000000002</v>
      </c>
      <c r="X1433">
        <v>1485.47</v>
      </c>
      <c r="Y1433">
        <v>1427.5187147619051</v>
      </c>
      <c r="Z1433">
        <v>1229.5846095800002</v>
      </c>
      <c r="AA1433">
        <v>1251.6663322699999</v>
      </c>
      <c r="AB1433">
        <v>1539.6450381080904</v>
      </c>
      <c r="AC1433">
        <v>1832.2017000000001</v>
      </c>
      <c r="AD1433">
        <v>1869.1347000000003</v>
      </c>
    </row>
    <row r="1434" spans="1:30" x14ac:dyDescent="0.3">
      <c r="A1434" t="s">
        <v>2588</v>
      </c>
      <c r="B1434" t="s">
        <v>2771</v>
      </c>
      <c r="C1434" t="s">
        <v>3120</v>
      </c>
      <c r="D1434" t="s">
        <v>3127</v>
      </c>
      <c r="E1434" t="s">
        <v>2589</v>
      </c>
      <c r="F1434" s="1" t="s">
        <v>2536</v>
      </c>
      <c r="G1434" t="s">
        <v>802</v>
      </c>
      <c r="I1434" t="s">
        <v>2537</v>
      </c>
      <c r="J1434" t="s">
        <v>2484</v>
      </c>
      <c r="U1434">
        <v>2758.4900000000002</v>
      </c>
      <c r="V1434">
        <v>2701.35</v>
      </c>
      <c r="W1434">
        <v>2395.65</v>
      </c>
      <c r="X1434">
        <v>2304.52</v>
      </c>
      <c r="Y1434">
        <v>2102.8673809523807</v>
      </c>
      <c r="Z1434">
        <v>1907.3869227000002</v>
      </c>
      <c r="AA1434">
        <v>1957.0617749999999</v>
      </c>
      <c r="AB1434">
        <v>1765.5916666666667</v>
      </c>
      <c r="AC1434">
        <v>1920.63</v>
      </c>
      <c r="AD1434">
        <v>2102.4288999999999</v>
      </c>
    </row>
    <row r="1435" spans="1:30" x14ac:dyDescent="0.3">
      <c r="A1435" t="s">
        <v>2590</v>
      </c>
      <c r="B1435" t="s">
        <v>2771</v>
      </c>
      <c r="C1435" t="s">
        <v>3120</v>
      </c>
      <c r="D1435" t="s">
        <v>3127</v>
      </c>
      <c r="E1435" t="s">
        <v>2591</v>
      </c>
      <c r="F1435" s="1" t="s">
        <v>2536</v>
      </c>
      <c r="G1435" t="s">
        <v>802</v>
      </c>
      <c r="I1435" t="s">
        <v>2537</v>
      </c>
      <c r="J1435" t="s">
        <v>2484</v>
      </c>
      <c r="U1435">
        <v>0</v>
      </c>
      <c r="V1435">
        <v>590.1</v>
      </c>
      <c r="W1435">
        <v>850.4</v>
      </c>
      <c r="X1435">
        <v>622.25</v>
      </c>
      <c r="Y1435">
        <v>674.50110063480383</v>
      </c>
      <c r="Z1435">
        <v>615.77693805000001</v>
      </c>
      <c r="AA1435">
        <v>642.9990342000001</v>
      </c>
      <c r="AB1435">
        <v>587.58442918714172</v>
      </c>
      <c r="AC1435">
        <v>796.86149999999998</v>
      </c>
      <c r="AD1435">
        <v>1253.9276</v>
      </c>
    </row>
    <row r="1436" spans="1:30" x14ac:dyDescent="0.3">
      <c r="A1436" t="s">
        <v>2592</v>
      </c>
      <c r="B1436" t="s">
        <v>2771</v>
      </c>
      <c r="C1436" t="s">
        <v>3120</v>
      </c>
      <c r="D1436" t="s">
        <v>3127</v>
      </c>
      <c r="E1436" t="s">
        <v>2593</v>
      </c>
      <c r="F1436" s="1" t="s">
        <v>2536</v>
      </c>
      <c r="G1436" t="s">
        <v>802</v>
      </c>
      <c r="I1436" t="s">
        <v>2537</v>
      </c>
      <c r="J1436" t="s">
        <v>2484</v>
      </c>
      <c r="U1436">
        <v>2359.41</v>
      </c>
      <c r="V1436">
        <v>2208.8500000000004</v>
      </c>
      <c r="W1436">
        <v>1531.6499999999999</v>
      </c>
      <c r="X1436">
        <v>1743.8</v>
      </c>
      <c r="Y1436">
        <v>1626.8565619247001</v>
      </c>
      <c r="Z1436">
        <v>1455.5028170400001</v>
      </c>
      <c r="AA1436">
        <v>1737.9713312699998</v>
      </c>
      <c r="AB1436">
        <v>1842.228700564568</v>
      </c>
      <c r="AC1436">
        <v>2069.3272999999999</v>
      </c>
      <c r="AD1436">
        <v>1869.2166</v>
      </c>
    </row>
    <row r="1437" spans="1:30" x14ac:dyDescent="0.3">
      <c r="A1437" t="s">
        <v>2594</v>
      </c>
      <c r="B1437" t="s">
        <v>2771</v>
      </c>
      <c r="C1437" t="s">
        <v>3120</v>
      </c>
      <c r="D1437" t="s">
        <v>3127</v>
      </c>
      <c r="E1437" t="s">
        <v>2595</v>
      </c>
      <c r="F1437" s="1" t="s">
        <v>2536</v>
      </c>
      <c r="G1437" t="s">
        <v>802</v>
      </c>
      <c r="I1437" t="s">
        <v>2537</v>
      </c>
      <c r="J1437" t="s">
        <v>2484</v>
      </c>
      <c r="U1437">
        <v>7187.0800000000008</v>
      </c>
      <c r="V1437">
        <v>7478.3910000000005</v>
      </c>
      <c r="W1437">
        <v>7269.0774000000001</v>
      </c>
      <c r="X1437">
        <v>5387.4100999999991</v>
      </c>
      <c r="Y1437">
        <v>6565.8814999999995</v>
      </c>
      <c r="Z1437">
        <v>6244.0349000000006</v>
      </c>
      <c r="AA1437">
        <v>6136.7392</v>
      </c>
      <c r="AB1437">
        <v>6267.7082000000009</v>
      </c>
      <c r="AC1437">
        <v>6806.7048000000004</v>
      </c>
      <c r="AD1437">
        <v>6220.2270000000008</v>
      </c>
    </row>
    <row r="1438" spans="1:30" x14ac:dyDescent="0.3">
      <c r="A1438" t="s">
        <v>2596</v>
      </c>
      <c r="B1438" t="s">
        <v>2771</v>
      </c>
      <c r="C1438" t="s">
        <v>3120</v>
      </c>
      <c r="D1438" t="s">
        <v>3127</v>
      </c>
      <c r="E1438" t="s">
        <v>2597</v>
      </c>
      <c r="F1438" s="1" t="s">
        <v>2536</v>
      </c>
      <c r="G1438" t="s">
        <v>802</v>
      </c>
      <c r="I1438" t="s">
        <v>2537</v>
      </c>
      <c r="J1438" t="s">
        <v>2484</v>
      </c>
      <c r="U1438">
        <v>3279.0099999999998</v>
      </c>
      <c r="V1438">
        <v>3196.95</v>
      </c>
      <c r="W1438">
        <v>3805.25</v>
      </c>
      <c r="X1438">
        <v>2957.4</v>
      </c>
      <c r="Y1438">
        <v>3187.1279547821309</v>
      </c>
      <c r="Z1438">
        <v>2948.5678867799998</v>
      </c>
      <c r="AA1438">
        <v>3279.1333198399998</v>
      </c>
      <c r="AB1438">
        <v>2693.6681111111111</v>
      </c>
      <c r="AC1438">
        <v>3142.0396000000001</v>
      </c>
      <c r="AD1438">
        <v>3091.3045999999999</v>
      </c>
    </row>
    <row r="1439" spans="1:30" x14ac:dyDescent="0.3">
      <c r="A1439" t="s">
        <v>2598</v>
      </c>
      <c r="B1439" t="s">
        <v>2771</v>
      </c>
      <c r="C1439" t="s">
        <v>3120</v>
      </c>
      <c r="D1439" t="s">
        <v>3127</v>
      </c>
      <c r="E1439" t="s">
        <v>2599</v>
      </c>
      <c r="F1439" s="1" t="s">
        <v>2536</v>
      </c>
      <c r="G1439" t="s">
        <v>802</v>
      </c>
      <c r="I1439" t="s">
        <v>2537</v>
      </c>
      <c r="J1439" t="s">
        <v>2484</v>
      </c>
      <c r="U1439">
        <v>452.07</v>
      </c>
      <c r="V1439">
        <v>553.49</v>
      </c>
      <c r="W1439">
        <v>463.79</v>
      </c>
      <c r="X1439">
        <v>350.64000000000004</v>
      </c>
      <c r="Y1439">
        <v>324.00882352941176</v>
      </c>
      <c r="Z1439">
        <v>374.584</v>
      </c>
      <c r="AA1439">
        <v>520.35909059999994</v>
      </c>
      <c r="AB1439">
        <v>378.36097142857147</v>
      </c>
      <c r="AC1439">
        <v>233.1917</v>
      </c>
      <c r="AD1439">
        <v>245.94970000000001</v>
      </c>
    </row>
    <row r="1440" spans="1:30" x14ac:dyDescent="0.3">
      <c r="A1440" t="s">
        <v>2600</v>
      </c>
      <c r="B1440" t="s">
        <v>2771</v>
      </c>
      <c r="C1440" t="s">
        <v>3120</v>
      </c>
      <c r="D1440" t="s">
        <v>3127</v>
      </c>
      <c r="E1440" t="s">
        <v>2601</v>
      </c>
      <c r="F1440" s="1" t="s">
        <v>2536</v>
      </c>
      <c r="G1440" t="s">
        <v>802</v>
      </c>
      <c r="I1440" t="s">
        <v>2537</v>
      </c>
      <c r="J1440" t="s">
        <v>2484</v>
      </c>
      <c r="U1440">
        <v>6273.5999999999995</v>
      </c>
      <c r="V1440">
        <v>5388.4714999999997</v>
      </c>
      <c r="W1440">
        <v>1812.3529000000003</v>
      </c>
      <c r="X1440">
        <v>2180.8807999999999</v>
      </c>
      <c r="Y1440">
        <v>2565.5911999999998</v>
      </c>
      <c r="Z1440">
        <v>2364.7407999999996</v>
      </c>
      <c r="AA1440">
        <v>2555.1124</v>
      </c>
      <c r="AB1440">
        <v>1532.3756999999998</v>
      </c>
      <c r="AC1440">
        <v>3049.7472999999995</v>
      </c>
      <c r="AD1440">
        <v>3005.2984999999999</v>
      </c>
    </row>
    <row r="1441" spans="1:30" x14ac:dyDescent="0.3">
      <c r="A1441" t="s">
        <v>2602</v>
      </c>
      <c r="B1441" t="s">
        <v>2771</v>
      </c>
      <c r="C1441" t="s">
        <v>3120</v>
      </c>
      <c r="D1441" t="s">
        <v>3127</v>
      </c>
      <c r="E1441" t="s">
        <v>2603</v>
      </c>
      <c r="F1441" s="1" t="s">
        <v>2536</v>
      </c>
      <c r="G1441" t="s">
        <v>802</v>
      </c>
      <c r="I1441" t="s">
        <v>2537</v>
      </c>
      <c r="J1441" t="s">
        <v>2484</v>
      </c>
      <c r="U1441">
        <v>0</v>
      </c>
      <c r="V1441">
        <v>220.5</v>
      </c>
      <c r="W1441">
        <v>426</v>
      </c>
      <c r="X1441">
        <v>306.08000000000004</v>
      </c>
      <c r="Y1441">
        <v>350.42671758932886</v>
      </c>
      <c r="Z1441">
        <v>318.99675729999996</v>
      </c>
      <c r="AA1441">
        <v>364.12514358000004</v>
      </c>
      <c r="AB1441">
        <v>481.06125869395305</v>
      </c>
      <c r="AC1441">
        <v>478.21849999999995</v>
      </c>
      <c r="AD1441">
        <v>534.1934</v>
      </c>
    </row>
    <row r="1442" spans="1:30" x14ac:dyDescent="0.3">
      <c r="A1442" t="s">
        <v>2604</v>
      </c>
      <c r="B1442" t="s">
        <v>2771</v>
      </c>
      <c r="C1442" t="s">
        <v>3120</v>
      </c>
      <c r="D1442" t="s">
        <v>3127</v>
      </c>
      <c r="E1442" t="s">
        <v>2605</v>
      </c>
      <c r="F1442" s="1" t="s">
        <v>2536</v>
      </c>
      <c r="G1442" t="s">
        <v>802</v>
      </c>
      <c r="I1442" t="s">
        <v>2537</v>
      </c>
      <c r="J1442" t="s">
        <v>2484</v>
      </c>
      <c r="U1442">
        <v>1473.52</v>
      </c>
      <c r="V1442">
        <v>1153.1400000000001</v>
      </c>
      <c r="W1442">
        <v>1006.44</v>
      </c>
      <c r="X1442">
        <v>1075.8899999999999</v>
      </c>
      <c r="Y1442">
        <v>913.06177274466143</v>
      </c>
      <c r="Z1442">
        <v>652.81019760999982</v>
      </c>
      <c r="AA1442">
        <v>962.09958683000013</v>
      </c>
      <c r="AB1442">
        <v>951.70376493244635</v>
      </c>
      <c r="AC1442">
        <v>1140.5971999999999</v>
      </c>
      <c r="AD1442">
        <v>993.64740000000006</v>
      </c>
    </row>
    <row r="1443" spans="1:30" x14ac:dyDescent="0.3">
      <c r="A1443" t="s">
        <v>2606</v>
      </c>
      <c r="B1443" t="s">
        <v>2771</v>
      </c>
      <c r="C1443" t="s">
        <v>3120</v>
      </c>
      <c r="D1443" t="s">
        <v>3127</v>
      </c>
      <c r="E1443" t="s">
        <v>2607</v>
      </c>
      <c r="F1443" s="1" t="s">
        <v>2536</v>
      </c>
      <c r="G1443" t="s">
        <v>802</v>
      </c>
      <c r="I1443" t="s">
        <v>2537</v>
      </c>
      <c r="J1443" t="s">
        <v>2484</v>
      </c>
      <c r="U1443">
        <v>3323.88</v>
      </c>
      <c r="V1443">
        <v>3163.1</v>
      </c>
      <c r="W1443">
        <v>3196.8</v>
      </c>
      <c r="X1443">
        <v>3206.62</v>
      </c>
      <c r="Y1443">
        <v>3359.5934850934241</v>
      </c>
      <c r="Z1443">
        <v>3120.7123585300005</v>
      </c>
      <c r="AA1443">
        <v>3533.4973322100004</v>
      </c>
      <c r="AB1443">
        <v>3538.9693204243999</v>
      </c>
      <c r="AC1443">
        <v>3633.1934000000001</v>
      </c>
      <c r="AD1443">
        <v>3892.9906999999998</v>
      </c>
    </row>
    <row r="1444" spans="1:30" x14ac:dyDescent="0.3">
      <c r="A1444" t="s">
        <v>2608</v>
      </c>
      <c r="B1444" t="s">
        <v>2771</v>
      </c>
      <c r="C1444" t="s">
        <v>3120</v>
      </c>
      <c r="D1444" t="s">
        <v>3127</v>
      </c>
      <c r="E1444" t="s">
        <v>2609</v>
      </c>
      <c r="F1444" s="1" t="s">
        <v>2536</v>
      </c>
      <c r="G1444" t="s">
        <v>802</v>
      </c>
      <c r="I1444" t="s">
        <v>2537</v>
      </c>
      <c r="J1444" t="s">
        <v>2484</v>
      </c>
      <c r="U1444">
        <v>3172.26</v>
      </c>
      <c r="V1444">
        <v>3194.5099999999998</v>
      </c>
      <c r="W1444">
        <v>2445.2100000000005</v>
      </c>
      <c r="X1444">
        <v>2250.79</v>
      </c>
      <c r="Y1444">
        <v>2622.6327208837847</v>
      </c>
      <c r="Z1444">
        <v>2277.3627105800001</v>
      </c>
      <c r="AA1444">
        <v>2475.3387116200006</v>
      </c>
      <c r="AB1444">
        <v>2671.6649556175016</v>
      </c>
      <c r="AC1444">
        <v>2712.7896000000001</v>
      </c>
      <c r="AD1444">
        <v>2631.9194000000002</v>
      </c>
    </row>
    <row r="1445" spans="1:30" x14ac:dyDescent="0.3">
      <c r="A1445" t="s">
        <v>2610</v>
      </c>
      <c r="B1445" t="s">
        <v>2771</v>
      </c>
      <c r="C1445" t="s">
        <v>3120</v>
      </c>
      <c r="D1445" t="s">
        <v>3127</v>
      </c>
      <c r="E1445" t="s">
        <v>2611</v>
      </c>
      <c r="F1445" s="1" t="s">
        <v>2536</v>
      </c>
      <c r="G1445" t="s">
        <v>802</v>
      </c>
      <c r="I1445" t="s">
        <v>2537</v>
      </c>
      <c r="J1445" t="s">
        <v>2484</v>
      </c>
      <c r="U1445">
        <v>1753.19</v>
      </c>
      <c r="V1445">
        <v>1484.57</v>
      </c>
      <c r="W1445">
        <v>1812.77</v>
      </c>
      <c r="X1445">
        <v>1681.94</v>
      </c>
      <c r="Y1445">
        <v>1712.8478859557613</v>
      </c>
      <c r="Z1445">
        <v>1597.9132847900003</v>
      </c>
      <c r="AA1445">
        <v>1718.7926880699997</v>
      </c>
      <c r="AB1445">
        <v>2030.3742982310093</v>
      </c>
      <c r="AC1445">
        <v>2217.1367</v>
      </c>
      <c r="AD1445">
        <v>2261.0576000000001</v>
      </c>
    </row>
    <row r="1446" spans="1:30" x14ac:dyDescent="0.3">
      <c r="A1446" t="s">
        <v>2612</v>
      </c>
      <c r="B1446" t="s">
        <v>2771</v>
      </c>
      <c r="C1446" t="s">
        <v>3120</v>
      </c>
      <c r="D1446" t="s">
        <v>3127</v>
      </c>
      <c r="E1446" t="s">
        <v>2613</v>
      </c>
      <c r="F1446" s="1" t="s">
        <v>2536</v>
      </c>
      <c r="G1446" t="s">
        <v>802</v>
      </c>
      <c r="I1446" t="s">
        <v>2537</v>
      </c>
      <c r="J1446" t="s">
        <v>2484</v>
      </c>
      <c r="U1446">
        <v>3264.02</v>
      </c>
      <c r="V1446">
        <v>3280.7000000000003</v>
      </c>
      <c r="W1446">
        <v>2694.4</v>
      </c>
      <c r="X1446">
        <v>2880.46</v>
      </c>
      <c r="Y1446">
        <v>2745.7838973081871</v>
      </c>
      <c r="Z1446">
        <v>2404.0145456800001</v>
      </c>
      <c r="AA1446">
        <v>2612.9679177000003</v>
      </c>
      <c r="AB1446">
        <v>2711.6179080945199</v>
      </c>
      <c r="AC1446">
        <v>2964.83</v>
      </c>
      <c r="AD1446">
        <v>2918.3710999999994</v>
      </c>
    </row>
    <row r="1447" spans="1:30" x14ac:dyDescent="0.3">
      <c r="A1447" t="s">
        <v>2614</v>
      </c>
      <c r="B1447" t="s">
        <v>2771</v>
      </c>
      <c r="C1447" t="s">
        <v>3120</v>
      </c>
      <c r="D1447" t="s">
        <v>3127</v>
      </c>
      <c r="E1447" t="s">
        <v>2615</v>
      </c>
      <c r="F1447" s="1" t="s">
        <v>2536</v>
      </c>
      <c r="G1447" t="s">
        <v>802</v>
      </c>
      <c r="I1447" t="s">
        <v>2537</v>
      </c>
      <c r="J1447" t="s">
        <v>2484</v>
      </c>
      <c r="U1447">
        <v>5079.1000000000004</v>
      </c>
      <c r="V1447">
        <v>4835.4135999999999</v>
      </c>
      <c r="W1447">
        <v>5390.4214999999995</v>
      </c>
      <c r="X1447">
        <v>4910.9881999999998</v>
      </c>
      <c r="Y1447">
        <v>5055.5909999999994</v>
      </c>
      <c r="Z1447">
        <v>4961.9706000000006</v>
      </c>
      <c r="AA1447">
        <v>4951.6884</v>
      </c>
      <c r="AB1447">
        <v>5132.1072000000004</v>
      </c>
      <c r="AC1447">
        <v>5173.8361999999997</v>
      </c>
      <c r="AD1447">
        <v>5202.7777999999998</v>
      </c>
    </row>
    <row r="1448" spans="1:30" x14ac:dyDescent="0.3">
      <c r="A1448" t="s">
        <v>2616</v>
      </c>
      <c r="B1448" t="s">
        <v>2771</v>
      </c>
      <c r="C1448" t="s">
        <v>3120</v>
      </c>
      <c r="D1448" t="s">
        <v>3127</v>
      </c>
      <c r="E1448" t="s">
        <v>2617</v>
      </c>
      <c r="F1448" s="1" t="s">
        <v>2536</v>
      </c>
      <c r="G1448" t="s">
        <v>802</v>
      </c>
      <c r="I1448" t="s">
        <v>2537</v>
      </c>
      <c r="J1448" t="s">
        <v>2484</v>
      </c>
      <c r="U1448">
        <v>3349.9000000000005</v>
      </c>
      <c r="V1448">
        <v>3923.8926999999999</v>
      </c>
      <c r="W1448">
        <v>3612.3526000000002</v>
      </c>
      <c r="X1448">
        <v>2755.0715</v>
      </c>
      <c r="Y1448">
        <v>3457.6059</v>
      </c>
      <c r="Z1448">
        <v>2851.2175000000002</v>
      </c>
      <c r="AA1448">
        <v>2809.5835000000002</v>
      </c>
      <c r="AB1448">
        <v>2961.9953</v>
      </c>
      <c r="AC1448">
        <v>3143.8366000000001</v>
      </c>
      <c r="AD1448">
        <v>3505.3352</v>
      </c>
    </row>
    <row r="1449" spans="1:30" x14ac:dyDescent="0.3">
      <c r="A1449" t="s">
        <v>2618</v>
      </c>
      <c r="B1449" t="s">
        <v>2771</v>
      </c>
      <c r="C1449" t="s">
        <v>3120</v>
      </c>
      <c r="D1449" t="s">
        <v>3127</v>
      </c>
      <c r="E1449" t="s">
        <v>2619</v>
      </c>
      <c r="F1449" s="1" t="s">
        <v>2536</v>
      </c>
      <c r="G1449" t="s">
        <v>802</v>
      </c>
      <c r="I1449" t="s">
        <v>2537</v>
      </c>
      <c r="J1449" t="s">
        <v>2484</v>
      </c>
      <c r="U1449">
        <v>996.25</v>
      </c>
      <c r="V1449">
        <v>1079.8700000000001</v>
      </c>
      <c r="W1449">
        <v>831.67000000000007</v>
      </c>
      <c r="X1449">
        <v>1030.33</v>
      </c>
      <c r="Y1449">
        <v>1065.1326693956371</v>
      </c>
      <c r="Z1449">
        <v>840.18037935000007</v>
      </c>
      <c r="AA1449">
        <v>1139.4066898299998</v>
      </c>
      <c r="AB1449">
        <v>1099.5212926090858</v>
      </c>
      <c r="AC1449">
        <v>1272.1091999999999</v>
      </c>
      <c r="AD1449">
        <v>1350.8774999999998</v>
      </c>
    </row>
    <row r="1450" spans="1:30" x14ac:dyDescent="0.3">
      <c r="A1450" t="s">
        <v>2620</v>
      </c>
      <c r="B1450" t="s">
        <v>2771</v>
      </c>
      <c r="C1450" t="s">
        <v>3120</v>
      </c>
      <c r="D1450" t="s">
        <v>3127</v>
      </c>
      <c r="E1450" t="s">
        <v>2621</v>
      </c>
      <c r="F1450" s="1" t="s">
        <v>2536</v>
      </c>
      <c r="G1450" t="s">
        <v>802</v>
      </c>
      <c r="I1450" t="s">
        <v>2537</v>
      </c>
      <c r="J1450" t="s">
        <v>2484</v>
      </c>
      <c r="U1450">
        <v>5870.9000000000005</v>
      </c>
      <c r="V1450">
        <v>5668.7296000000006</v>
      </c>
      <c r="W1450">
        <v>4514.5619999999999</v>
      </c>
      <c r="X1450">
        <v>4067.23</v>
      </c>
      <c r="Y1450">
        <v>3988.3341</v>
      </c>
      <c r="Z1450">
        <v>3599.2525999999998</v>
      </c>
      <c r="AA1450">
        <v>3948.2277999999997</v>
      </c>
      <c r="AB1450">
        <v>3535.4501999999998</v>
      </c>
      <c r="AC1450">
        <v>3839.5286000000001</v>
      </c>
      <c r="AD1450">
        <v>3473.3530000000001</v>
      </c>
    </row>
    <row r="1451" spans="1:30" x14ac:dyDescent="0.3">
      <c r="A1451" t="s">
        <v>2622</v>
      </c>
      <c r="B1451" t="s">
        <v>2771</v>
      </c>
      <c r="C1451" t="s">
        <v>3122</v>
      </c>
      <c r="D1451" t="s">
        <v>3127</v>
      </c>
      <c r="E1451" t="s">
        <v>2623</v>
      </c>
      <c r="F1451" s="1" t="s">
        <v>2536</v>
      </c>
      <c r="G1451" t="s">
        <v>847</v>
      </c>
      <c r="I1451" t="s">
        <v>2541</v>
      </c>
      <c r="J1451" t="s">
        <v>2484</v>
      </c>
      <c r="P1451">
        <v>0</v>
      </c>
      <c r="Q1451">
        <v>1428</v>
      </c>
      <c r="R1451">
        <v>0</v>
      </c>
      <c r="S1451">
        <v>0</v>
      </c>
      <c r="T1451">
        <v>0</v>
      </c>
      <c r="U1451">
        <v>2861</v>
      </c>
      <c r="V1451">
        <v>2489</v>
      </c>
      <c r="W1451">
        <v>2440</v>
      </c>
      <c r="X1451">
        <v>2380</v>
      </c>
      <c r="Y1451">
        <v>3080</v>
      </c>
      <c r="Z1451">
        <v>2214</v>
      </c>
      <c r="AA1451">
        <v>2507</v>
      </c>
      <c r="AB1451">
        <v>3349</v>
      </c>
      <c r="AC1451">
        <v>3989</v>
      </c>
      <c r="AD1451">
        <v>3589</v>
      </c>
    </row>
    <row r="1452" spans="1:30" x14ac:dyDescent="0.3">
      <c r="A1452" t="s">
        <v>2624</v>
      </c>
      <c r="B1452" t="s">
        <v>2771</v>
      </c>
      <c r="C1452" t="s">
        <v>3122</v>
      </c>
      <c r="D1452" t="s">
        <v>3127</v>
      </c>
      <c r="E1452" t="s">
        <v>2625</v>
      </c>
      <c r="F1452" s="1" t="s">
        <v>2536</v>
      </c>
      <c r="G1452" t="s">
        <v>847</v>
      </c>
      <c r="I1452" t="s">
        <v>2541</v>
      </c>
      <c r="J1452" t="s">
        <v>2484</v>
      </c>
      <c r="P1452">
        <v>27980</v>
      </c>
      <c r="Q1452">
        <v>21764</v>
      </c>
      <c r="R1452">
        <v>20960</v>
      </c>
      <c r="S1452">
        <v>23680</v>
      </c>
      <c r="T1452">
        <v>24527</v>
      </c>
      <c r="U1452">
        <v>25121</v>
      </c>
      <c r="V1452">
        <v>23991</v>
      </c>
      <c r="W1452">
        <v>21000</v>
      </c>
      <c r="X1452">
        <v>22398</v>
      </c>
      <c r="Y1452">
        <v>23714</v>
      </c>
      <c r="Z1452">
        <v>26540</v>
      </c>
      <c r="AA1452">
        <v>20937</v>
      </c>
      <c r="AB1452">
        <v>29522</v>
      </c>
      <c r="AC1452">
        <v>26242</v>
      </c>
      <c r="AD1452">
        <v>26394</v>
      </c>
    </row>
    <row r="1453" spans="1:30" x14ac:dyDescent="0.3">
      <c r="A1453" t="s">
        <v>2626</v>
      </c>
      <c r="B1453" t="s">
        <v>2771</v>
      </c>
      <c r="C1453" t="s">
        <v>3122</v>
      </c>
      <c r="D1453" t="s">
        <v>3127</v>
      </c>
      <c r="E1453" t="s">
        <v>2627</v>
      </c>
      <c r="F1453" s="1" t="s">
        <v>2536</v>
      </c>
      <c r="G1453" t="s">
        <v>847</v>
      </c>
      <c r="I1453" t="s">
        <v>2541</v>
      </c>
      <c r="J1453" t="s">
        <v>2484</v>
      </c>
      <c r="P1453">
        <v>88240</v>
      </c>
      <c r="Q1453">
        <v>82115</v>
      </c>
      <c r="R1453">
        <v>97580</v>
      </c>
      <c r="S1453">
        <v>100745</v>
      </c>
      <c r="T1453">
        <v>75539</v>
      </c>
      <c r="U1453">
        <v>105309</v>
      </c>
      <c r="V1453">
        <v>100602</v>
      </c>
      <c r="W1453">
        <v>126499</v>
      </c>
      <c r="X1453">
        <v>136339</v>
      </c>
      <c r="Y1453">
        <v>90450</v>
      </c>
      <c r="Z1453">
        <v>107805</v>
      </c>
      <c r="AA1453">
        <v>136818</v>
      </c>
      <c r="AB1453">
        <v>107528</v>
      </c>
      <c r="AC1453">
        <v>74617</v>
      </c>
      <c r="AD1453">
        <v>96994</v>
      </c>
    </row>
    <row r="1454" spans="1:30" x14ac:dyDescent="0.3">
      <c r="A1454" t="s">
        <v>2628</v>
      </c>
      <c r="B1454" t="s">
        <v>2771</v>
      </c>
      <c r="C1454" t="s">
        <v>3122</v>
      </c>
      <c r="D1454" t="s">
        <v>3127</v>
      </c>
      <c r="E1454" t="s">
        <v>2629</v>
      </c>
      <c r="F1454" s="1" t="s">
        <v>2536</v>
      </c>
      <c r="G1454" t="s">
        <v>847</v>
      </c>
      <c r="I1454" t="s">
        <v>2541</v>
      </c>
      <c r="J1454" t="s">
        <v>2484</v>
      </c>
      <c r="P1454">
        <v>29020</v>
      </c>
      <c r="Q1454">
        <v>18594</v>
      </c>
      <c r="R1454">
        <v>20530</v>
      </c>
      <c r="S1454">
        <v>18420</v>
      </c>
      <c r="T1454">
        <v>16761</v>
      </c>
      <c r="U1454">
        <v>20091</v>
      </c>
      <c r="V1454">
        <v>29426</v>
      </c>
      <c r="W1454">
        <v>26218</v>
      </c>
      <c r="X1454">
        <v>31354</v>
      </c>
      <c r="Y1454">
        <v>17620</v>
      </c>
      <c r="Z1454">
        <v>36660</v>
      </c>
      <c r="AA1454">
        <v>27148</v>
      </c>
      <c r="AB1454">
        <v>51772</v>
      </c>
      <c r="AC1454">
        <v>57210</v>
      </c>
      <c r="AD1454">
        <v>59628</v>
      </c>
    </row>
    <row r="1455" spans="1:30" x14ac:dyDescent="0.3">
      <c r="A1455" t="s">
        <v>2630</v>
      </c>
      <c r="B1455" t="s">
        <v>2771</v>
      </c>
      <c r="C1455" t="s">
        <v>3122</v>
      </c>
      <c r="D1455" t="s">
        <v>3127</v>
      </c>
      <c r="E1455" t="s">
        <v>2631</v>
      </c>
      <c r="F1455" s="1" t="s">
        <v>2536</v>
      </c>
      <c r="G1455" t="s">
        <v>847</v>
      </c>
      <c r="I1455" t="s">
        <v>2541</v>
      </c>
      <c r="J1455" t="s">
        <v>2484</v>
      </c>
      <c r="P1455">
        <v>3960</v>
      </c>
      <c r="Q1455">
        <v>3040</v>
      </c>
      <c r="R1455">
        <v>3090</v>
      </c>
      <c r="S1455">
        <v>1887</v>
      </c>
      <c r="T1455">
        <v>1885</v>
      </c>
      <c r="U1455">
        <v>1981</v>
      </c>
      <c r="V1455">
        <v>1334</v>
      </c>
      <c r="W1455">
        <v>2286</v>
      </c>
      <c r="X1455">
        <v>679</v>
      </c>
      <c r="Y1455">
        <v>254</v>
      </c>
      <c r="Z1455">
        <v>409</v>
      </c>
      <c r="AA1455">
        <v>275</v>
      </c>
      <c r="AB1455">
        <v>780</v>
      </c>
      <c r="AC1455">
        <v>897</v>
      </c>
      <c r="AD1455">
        <v>239</v>
      </c>
    </row>
    <row r="1456" spans="1:30" x14ac:dyDescent="0.3">
      <c r="A1456" t="s">
        <v>2632</v>
      </c>
      <c r="B1456" t="s">
        <v>2771</v>
      </c>
      <c r="C1456" t="s">
        <v>3122</v>
      </c>
      <c r="D1456" t="s">
        <v>3127</v>
      </c>
      <c r="E1456" t="s">
        <v>2633</v>
      </c>
      <c r="F1456" s="1" t="s">
        <v>2536</v>
      </c>
      <c r="G1456" t="s">
        <v>847</v>
      </c>
      <c r="I1456" t="s">
        <v>2541</v>
      </c>
      <c r="J1456" t="s">
        <v>2484</v>
      </c>
      <c r="P1456">
        <v>1150</v>
      </c>
      <c r="Q1456">
        <v>923</v>
      </c>
      <c r="R1456">
        <v>940</v>
      </c>
      <c r="S1456">
        <v>955</v>
      </c>
      <c r="T1456">
        <v>1222</v>
      </c>
      <c r="U1456">
        <v>1321</v>
      </c>
      <c r="V1456">
        <v>1013</v>
      </c>
      <c r="W1456">
        <v>1168</v>
      </c>
      <c r="X1456">
        <v>1061</v>
      </c>
      <c r="Y1456">
        <v>942</v>
      </c>
      <c r="Z1456">
        <v>924</v>
      </c>
      <c r="AA1456">
        <v>1540</v>
      </c>
      <c r="AB1456">
        <v>2420</v>
      </c>
      <c r="AC1456">
        <v>1731</v>
      </c>
      <c r="AD1456">
        <v>1125</v>
      </c>
    </row>
    <row r="1457" spans="1:31" x14ac:dyDescent="0.3">
      <c r="A1457" t="s">
        <v>2634</v>
      </c>
      <c r="B1457" t="s">
        <v>2771</v>
      </c>
      <c r="C1457" t="s">
        <v>3122</v>
      </c>
      <c r="D1457" t="s">
        <v>3127</v>
      </c>
      <c r="E1457" t="s">
        <v>2635</v>
      </c>
      <c r="F1457" s="1" t="s">
        <v>2536</v>
      </c>
      <c r="G1457" t="s">
        <v>847</v>
      </c>
      <c r="I1457" t="s">
        <v>2541</v>
      </c>
      <c r="J1457" t="s">
        <v>2484</v>
      </c>
      <c r="P1457">
        <v>28490</v>
      </c>
      <c r="Q1457">
        <v>21150</v>
      </c>
      <c r="R1457">
        <v>15250</v>
      </c>
      <c r="S1457">
        <v>10283</v>
      </c>
      <c r="T1457">
        <v>29887</v>
      </c>
      <c r="U1457">
        <v>23257</v>
      </c>
      <c r="V1457">
        <v>42934</v>
      </c>
      <c r="W1457">
        <v>39210</v>
      </c>
      <c r="X1457">
        <v>16866</v>
      </c>
      <c r="Y1457">
        <v>22162</v>
      </c>
      <c r="Z1457">
        <v>26510</v>
      </c>
      <c r="AA1457">
        <v>39480</v>
      </c>
      <c r="AB1457">
        <v>49936</v>
      </c>
      <c r="AC1457">
        <v>42560</v>
      </c>
      <c r="AD1457">
        <v>25608</v>
      </c>
    </row>
    <row r="1458" spans="1:31" x14ac:dyDescent="0.3">
      <c r="A1458" t="s">
        <v>2636</v>
      </c>
      <c r="B1458" t="s">
        <v>2771</v>
      </c>
      <c r="C1458" t="s">
        <v>3122</v>
      </c>
      <c r="D1458" t="s">
        <v>3127</v>
      </c>
      <c r="E1458" t="s">
        <v>2637</v>
      </c>
      <c r="F1458" s="1" t="s">
        <v>2536</v>
      </c>
      <c r="G1458" t="s">
        <v>847</v>
      </c>
      <c r="I1458" t="s">
        <v>2541</v>
      </c>
      <c r="J1458" t="s">
        <v>2484</v>
      </c>
      <c r="P1458">
        <v>123070</v>
      </c>
      <c r="Q1458">
        <v>125784</v>
      </c>
      <c r="R1458">
        <v>134260</v>
      </c>
      <c r="S1458">
        <v>127830</v>
      </c>
      <c r="T1458">
        <v>122166</v>
      </c>
      <c r="U1458">
        <v>119382</v>
      </c>
      <c r="V1458">
        <v>138831</v>
      </c>
      <c r="W1458">
        <v>284780</v>
      </c>
      <c r="X1458">
        <v>234836</v>
      </c>
      <c r="Y1458">
        <v>250400</v>
      </c>
      <c r="Z1458">
        <v>203480</v>
      </c>
      <c r="AA1458">
        <v>189336</v>
      </c>
      <c r="AB1458">
        <v>178116</v>
      </c>
      <c r="AC1458">
        <v>160856</v>
      </c>
      <c r="AD1458">
        <v>129172</v>
      </c>
    </row>
    <row r="1459" spans="1:31" x14ac:dyDescent="0.3">
      <c r="A1459" t="s">
        <v>2638</v>
      </c>
      <c r="B1459" t="s">
        <v>2771</v>
      </c>
      <c r="C1459" t="s">
        <v>3122</v>
      </c>
      <c r="D1459" t="s">
        <v>3127</v>
      </c>
      <c r="E1459" t="s">
        <v>2639</v>
      </c>
      <c r="F1459" s="1" t="s">
        <v>2536</v>
      </c>
      <c r="G1459" t="s">
        <v>847</v>
      </c>
      <c r="I1459" t="s">
        <v>2541</v>
      </c>
      <c r="J1459" t="s">
        <v>2484</v>
      </c>
      <c r="P1459">
        <v>2660</v>
      </c>
      <c r="Q1459">
        <v>3547</v>
      </c>
      <c r="R1459">
        <v>3610</v>
      </c>
      <c r="S1459">
        <v>4355</v>
      </c>
      <c r="T1459">
        <v>3053</v>
      </c>
      <c r="U1459">
        <v>2652</v>
      </c>
      <c r="V1459">
        <v>3939</v>
      </c>
      <c r="W1459">
        <v>5219</v>
      </c>
      <c r="X1459">
        <v>3846</v>
      </c>
      <c r="Y1459">
        <v>3169</v>
      </c>
      <c r="Z1459">
        <v>2128</v>
      </c>
      <c r="AA1459">
        <v>6817</v>
      </c>
      <c r="AB1459">
        <v>6444</v>
      </c>
      <c r="AC1459">
        <v>3228</v>
      </c>
      <c r="AD1459">
        <v>3609</v>
      </c>
    </row>
    <row r="1460" spans="1:31" x14ac:dyDescent="0.3">
      <c r="A1460" t="s">
        <v>2640</v>
      </c>
      <c r="B1460" t="s">
        <v>2771</v>
      </c>
      <c r="C1460" t="s">
        <v>3122</v>
      </c>
      <c r="D1460" t="s">
        <v>3127</v>
      </c>
      <c r="E1460" t="s">
        <v>2641</v>
      </c>
      <c r="F1460" s="1" t="s">
        <v>2536</v>
      </c>
      <c r="G1460" t="s">
        <v>847</v>
      </c>
      <c r="I1460" t="s">
        <v>2541</v>
      </c>
      <c r="J1460" t="s">
        <v>2484</v>
      </c>
      <c r="P1460">
        <v>0</v>
      </c>
      <c r="Q1460">
        <v>0</v>
      </c>
      <c r="R1460">
        <v>0</v>
      </c>
      <c r="S1460">
        <v>0</v>
      </c>
      <c r="T1460">
        <v>0</v>
      </c>
      <c r="U1460">
        <v>0</v>
      </c>
      <c r="V1460">
        <v>1530</v>
      </c>
      <c r="W1460">
        <v>422</v>
      </c>
      <c r="X1460">
        <v>0</v>
      </c>
      <c r="Y1460">
        <v>2820</v>
      </c>
      <c r="Z1460">
        <v>512</v>
      </c>
      <c r="AA1460">
        <v>1224</v>
      </c>
      <c r="AB1460">
        <v>1569</v>
      </c>
      <c r="AC1460">
        <v>2037</v>
      </c>
      <c r="AD1460">
        <v>1270</v>
      </c>
    </row>
    <row r="1461" spans="1:31" x14ac:dyDescent="0.3">
      <c r="A1461" t="s">
        <v>2642</v>
      </c>
      <c r="B1461" t="s">
        <v>2771</v>
      </c>
      <c r="C1461" t="s">
        <v>3122</v>
      </c>
      <c r="D1461" t="s">
        <v>3127</v>
      </c>
      <c r="E1461" t="s">
        <v>2643</v>
      </c>
      <c r="F1461" s="1" t="s">
        <v>2536</v>
      </c>
      <c r="G1461" t="s">
        <v>847</v>
      </c>
      <c r="I1461" t="s">
        <v>2541</v>
      </c>
      <c r="J1461" t="s">
        <v>2484</v>
      </c>
      <c r="P1461">
        <v>0</v>
      </c>
      <c r="Q1461">
        <v>1801</v>
      </c>
      <c r="R1461">
        <v>0</v>
      </c>
      <c r="S1461">
        <v>0</v>
      </c>
      <c r="T1461">
        <v>0</v>
      </c>
      <c r="U1461">
        <v>0</v>
      </c>
      <c r="V1461">
        <v>1936</v>
      </c>
      <c r="W1461">
        <v>1869</v>
      </c>
      <c r="X1461">
        <v>873</v>
      </c>
      <c r="Y1461">
        <v>634</v>
      </c>
      <c r="Z1461">
        <v>816</v>
      </c>
      <c r="AA1461">
        <v>749</v>
      </c>
      <c r="AB1461">
        <v>934</v>
      </c>
      <c r="AC1461">
        <v>625</v>
      </c>
      <c r="AD1461">
        <v>1221</v>
      </c>
    </row>
    <row r="1462" spans="1:31" x14ac:dyDescent="0.3">
      <c r="A1462" t="s">
        <v>2644</v>
      </c>
      <c r="B1462" t="s">
        <v>2771</v>
      </c>
      <c r="C1462" t="s">
        <v>3122</v>
      </c>
      <c r="D1462" t="s">
        <v>3127</v>
      </c>
      <c r="E1462" t="s">
        <v>2645</v>
      </c>
      <c r="F1462" s="1" t="s">
        <v>2536</v>
      </c>
      <c r="G1462" t="s">
        <v>847</v>
      </c>
      <c r="I1462" t="s">
        <v>2541</v>
      </c>
      <c r="J1462" t="s">
        <v>2484</v>
      </c>
      <c r="P1462">
        <v>0</v>
      </c>
      <c r="Q1462">
        <v>1037</v>
      </c>
      <c r="R1462">
        <v>0</v>
      </c>
      <c r="S1462">
        <v>0</v>
      </c>
      <c r="T1462">
        <v>0</v>
      </c>
      <c r="U1462">
        <v>0</v>
      </c>
      <c r="V1462">
        <v>688</v>
      </c>
      <c r="W1462">
        <v>0</v>
      </c>
      <c r="X1462">
        <v>818</v>
      </c>
      <c r="Y1462">
        <v>2638</v>
      </c>
      <c r="Z1462">
        <v>2350</v>
      </c>
      <c r="AA1462">
        <v>1493</v>
      </c>
      <c r="AB1462">
        <v>2737</v>
      </c>
      <c r="AC1462">
        <v>2284</v>
      </c>
      <c r="AD1462">
        <v>2118</v>
      </c>
    </row>
    <row r="1463" spans="1:31" x14ac:dyDescent="0.3">
      <c r="A1463" t="s">
        <v>2646</v>
      </c>
      <c r="B1463" t="s">
        <v>2771</v>
      </c>
      <c r="C1463" t="s">
        <v>3122</v>
      </c>
      <c r="D1463" t="s">
        <v>3127</v>
      </c>
      <c r="E1463" t="s">
        <v>2647</v>
      </c>
      <c r="F1463" s="1" t="s">
        <v>2536</v>
      </c>
      <c r="G1463" t="s">
        <v>847</v>
      </c>
      <c r="I1463" t="s">
        <v>2541</v>
      </c>
      <c r="J1463" t="s">
        <v>2484</v>
      </c>
      <c r="P1463">
        <v>61890</v>
      </c>
      <c r="Q1463">
        <v>54189</v>
      </c>
      <c r="R1463">
        <v>55270</v>
      </c>
      <c r="S1463">
        <v>44391</v>
      </c>
      <c r="T1463">
        <v>50084</v>
      </c>
      <c r="U1463">
        <v>52966</v>
      </c>
      <c r="V1463">
        <v>40847</v>
      </c>
      <c r="W1463">
        <v>48889</v>
      </c>
      <c r="X1463">
        <v>48965</v>
      </c>
      <c r="Y1463">
        <v>50526</v>
      </c>
      <c r="Z1463">
        <v>53485</v>
      </c>
      <c r="AA1463">
        <v>54082</v>
      </c>
      <c r="AB1463">
        <v>41268</v>
      </c>
      <c r="AC1463">
        <v>41811</v>
      </c>
      <c r="AD1463">
        <v>44145</v>
      </c>
    </row>
    <row r="1464" spans="1:31" x14ac:dyDescent="0.3">
      <c r="A1464" t="s">
        <v>2648</v>
      </c>
      <c r="B1464" t="s">
        <v>2771</v>
      </c>
      <c r="C1464" t="s">
        <v>3122</v>
      </c>
      <c r="D1464" t="s">
        <v>3127</v>
      </c>
      <c r="E1464" t="s">
        <v>2649</v>
      </c>
      <c r="F1464" s="1" t="s">
        <v>2536</v>
      </c>
      <c r="G1464" t="s">
        <v>847</v>
      </c>
      <c r="I1464" t="s">
        <v>2541</v>
      </c>
      <c r="J1464" t="s">
        <v>2484</v>
      </c>
      <c r="P1464">
        <v>25620</v>
      </c>
      <c r="Q1464">
        <v>11644</v>
      </c>
      <c r="R1464">
        <v>11950</v>
      </c>
      <c r="S1464">
        <v>16704</v>
      </c>
      <c r="T1464">
        <v>13504</v>
      </c>
      <c r="U1464">
        <v>12527</v>
      </c>
      <c r="V1464">
        <v>6423</v>
      </c>
      <c r="W1464">
        <v>11045</v>
      </c>
      <c r="X1464">
        <v>14670</v>
      </c>
      <c r="Y1464">
        <v>13685</v>
      </c>
      <c r="Z1464">
        <v>11174</v>
      </c>
      <c r="AA1464">
        <v>8501</v>
      </c>
      <c r="AB1464">
        <v>9723</v>
      </c>
      <c r="AC1464">
        <v>10248</v>
      </c>
      <c r="AD1464">
        <v>7189</v>
      </c>
    </row>
    <row r="1465" spans="1:31" x14ac:dyDescent="0.3">
      <c r="A1465" t="s">
        <v>2650</v>
      </c>
      <c r="B1465" t="s">
        <v>2771</v>
      </c>
      <c r="C1465" t="s">
        <v>3122</v>
      </c>
      <c r="D1465" t="s">
        <v>3127</v>
      </c>
      <c r="E1465" t="s">
        <v>2651</v>
      </c>
      <c r="F1465" s="1" t="s">
        <v>2536</v>
      </c>
      <c r="G1465" t="s">
        <v>847</v>
      </c>
      <c r="I1465" t="s">
        <v>2541</v>
      </c>
      <c r="J1465" t="s">
        <v>2484</v>
      </c>
      <c r="P1465">
        <v>13520</v>
      </c>
      <c r="Q1465">
        <v>11311</v>
      </c>
      <c r="R1465">
        <v>17250</v>
      </c>
      <c r="S1465">
        <v>25135</v>
      </c>
      <c r="T1465">
        <v>10983</v>
      </c>
      <c r="U1465">
        <v>18568</v>
      </c>
      <c r="V1465">
        <v>32750</v>
      </c>
      <c r="W1465">
        <v>40883</v>
      </c>
      <c r="X1465">
        <v>37486</v>
      </c>
      <c r="Y1465">
        <v>49448</v>
      </c>
      <c r="Z1465">
        <v>53352</v>
      </c>
      <c r="AA1465">
        <v>46249</v>
      </c>
      <c r="AB1465">
        <v>56533</v>
      </c>
      <c r="AC1465">
        <v>48166</v>
      </c>
      <c r="AD1465">
        <v>37942</v>
      </c>
    </row>
    <row r="1466" spans="1:31" x14ac:dyDescent="0.3">
      <c r="A1466" t="s">
        <v>2652</v>
      </c>
      <c r="B1466" t="s">
        <v>2771</v>
      </c>
      <c r="C1466" t="s">
        <v>3122</v>
      </c>
      <c r="D1466" t="s">
        <v>3127</v>
      </c>
      <c r="E1466" t="s">
        <v>2653</v>
      </c>
      <c r="F1466" s="1" t="s">
        <v>2536</v>
      </c>
      <c r="G1466" t="s">
        <v>847</v>
      </c>
      <c r="I1466" t="s">
        <v>2541</v>
      </c>
      <c r="J1466" t="s">
        <v>2484</v>
      </c>
      <c r="P1466">
        <v>27670</v>
      </c>
      <c r="Q1466">
        <v>20915</v>
      </c>
      <c r="R1466">
        <v>14850</v>
      </c>
      <c r="S1466">
        <v>12869</v>
      </c>
      <c r="T1466">
        <v>16264</v>
      </c>
      <c r="U1466">
        <v>20236</v>
      </c>
      <c r="V1466">
        <v>19495</v>
      </c>
      <c r="W1466">
        <v>18039</v>
      </c>
      <c r="X1466">
        <v>18335</v>
      </c>
      <c r="Y1466">
        <v>21803</v>
      </c>
      <c r="Z1466">
        <v>17112</v>
      </c>
      <c r="AA1466">
        <v>16383</v>
      </c>
      <c r="AB1466">
        <v>21672</v>
      </c>
      <c r="AC1466">
        <v>12919</v>
      </c>
      <c r="AD1466">
        <v>11853</v>
      </c>
    </row>
    <row r="1467" spans="1:31" x14ac:dyDescent="0.3">
      <c r="A1467" t="s">
        <v>2654</v>
      </c>
      <c r="B1467" t="s">
        <v>2771</v>
      </c>
      <c r="C1467" t="s">
        <v>3122</v>
      </c>
      <c r="D1467" t="s">
        <v>3127</v>
      </c>
      <c r="E1467" t="s">
        <v>498</v>
      </c>
      <c r="F1467" s="1" t="s">
        <v>2536</v>
      </c>
      <c r="G1467" t="s">
        <v>847</v>
      </c>
      <c r="I1467" t="s">
        <v>2541</v>
      </c>
      <c r="J1467" t="s">
        <v>2484</v>
      </c>
      <c r="P1467">
        <v>2770</v>
      </c>
      <c r="Q1467">
        <v>2776</v>
      </c>
      <c r="R1467">
        <v>2010</v>
      </c>
      <c r="S1467">
        <v>1652</v>
      </c>
      <c r="T1467">
        <v>2509</v>
      </c>
      <c r="U1467">
        <v>2312</v>
      </c>
      <c r="V1467">
        <v>2324</v>
      </c>
      <c r="W1467">
        <v>2319</v>
      </c>
      <c r="X1467">
        <v>2065</v>
      </c>
      <c r="Y1467">
        <v>2239</v>
      </c>
      <c r="Z1467">
        <v>2402</v>
      </c>
      <c r="AA1467">
        <v>1444</v>
      </c>
      <c r="AB1467">
        <v>1827</v>
      </c>
      <c r="AC1467">
        <v>2396</v>
      </c>
      <c r="AD1467">
        <v>2195</v>
      </c>
    </row>
    <row r="1468" spans="1:31" x14ac:dyDescent="0.3">
      <c r="A1468" t="s">
        <v>2655</v>
      </c>
      <c r="B1468" t="s">
        <v>2771</v>
      </c>
      <c r="C1468" t="s">
        <v>3122</v>
      </c>
      <c r="D1468" t="s">
        <v>3127</v>
      </c>
      <c r="E1468" t="s">
        <v>2615</v>
      </c>
      <c r="F1468" s="1" t="s">
        <v>2536</v>
      </c>
      <c r="G1468" t="s">
        <v>847</v>
      </c>
      <c r="I1468" t="s">
        <v>2541</v>
      </c>
      <c r="J1468" t="s">
        <v>2484</v>
      </c>
      <c r="P1468">
        <v>7740</v>
      </c>
      <c r="Q1468">
        <v>7023</v>
      </c>
      <c r="R1468">
        <v>6902</v>
      </c>
      <c r="S1468">
        <v>4350</v>
      </c>
      <c r="T1468">
        <v>6244</v>
      </c>
      <c r="U1468">
        <v>6325</v>
      </c>
      <c r="V1468">
        <v>7149</v>
      </c>
      <c r="W1468">
        <v>7630</v>
      </c>
      <c r="X1468">
        <v>8404</v>
      </c>
      <c r="Y1468">
        <v>8420</v>
      </c>
      <c r="Z1468">
        <v>9332</v>
      </c>
      <c r="AA1468">
        <v>9343</v>
      </c>
      <c r="AB1468">
        <v>10564</v>
      </c>
      <c r="AC1468">
        <v>9874</v>
      </c>
      <c r="AD1468">
        <v>5919</v>
      </c>
    </row>
    <row r="1469" spans="1:31" x14ac:dyDescent="0.3">
      <c r="A1469" t="s">
        <v>2656</v>
      </c>
      <c r="B1469" t="s">
        <v>2771</v>
      </c>
      <c r="C1469" t="s">
        <v>3122</v>
      </c>
      <c r="D1469" t="s">
        <v>3127</v>
      </c>
      <c r="E1469" t="s">
        <v>2657</v>
      </c>
      <c r="F1469" s="1" t="s">
        <v>2536</v>
      </c>
      <c r="G1469" t="s">
        <v>847</v>
      </c>
      <c r="I1469" t="s">
        <v>2541</v>
      </c>
      <c r="J1469" t="s">
        <v>2484</v>
      </c>
      <c r="P1469">
        <v>313720</v>
      </c>
      <c r="Q1469">
        <v>230671</v>
      </c>
      <c r="R1469">
        <v>270500</v>
      </c>
      <c r="S1469">
        <v>280598</v>
      </c>
      <c r="T1469">
        <v>264258</v>
      </c>
      <c r="U1469">
        <v>271369</v>
      </c>
      <c r="V1469">
        <v>490462</v>
      </c>
      <c r="W1469">
        <v>507162</v>
      </c>
      <c r="X1469">
        <v>509714</v>
      </c>
      <c r="Y1469">
        <v>526328</v>
      </c>
      <c r="Z1469">
        <v>570594</v>
      </c>
      <c r="AA1469">
        <v>450084</v>
      </c>
      <c r="AB1469">
        <v>472830</v>
      </c>
      <c r="AC1469">
        <v>445410</v>
      </c>
      <c r="AD1469">
        <v>410072</v>
      </c>
    </row>
    <row r="1470" spans="1:31" x14ac:dyDescent="0.3">
      <c r="A1470" t="s">
        <v>2658</v>
      </c>
      <c r="B1470" t="s">
        <v>2771</v>
      </c>
      <c r="C1470" t="s">
        <v>3122</v>
      </c>
      <c r="D1470" t="s">
        <v>3127</v>
      </c>
      <c r="E1470" t="s">
        <v>2659</v>
      </c>
      <c r="F1470" s="1" t="s">
        <v>2536</v>
      </c>
      <c r="G1470" t="s">
        <v>847</v>
      </c>
      <c r="I1470" t="s">
        <v>2541</v>
      </c>
      <c r="J1470" t="s">
        <v>2484</v>
      </c>
      <c r="P1470">
        <v>8271</v>
      </c>
      <c r="Q1470">
        <v>20005</v>
      </c>
      <c r="R1470">
        <v>19243</v>
      </c>
      <c r="S1470">
        <v>17907</v>
      </c>
      <c r="T1470">
        <v>20963</v>
      </c>
      <c r="U1470">
        <v>23988</v>
      </c>
      <c r="V1470">
        <v>19363</v>
      </c>
      <c r="W1470">
        <v>20878</v>
      </c>
      <c r="X1470">
        <v>20134</v>
      </c>
      <c r="Y1470">
        <v>22502</v>
      </c>
      <c r="Z1470">
        <v>24070</v>
      </c>
      <c r="AA1470">
        <v>20122</v>
      </c>
      <c r="AB1470">
        <v>23144</v>
      </c>
      <c r="AC1470">
        <v>27023</v>
      </c>
      <c r="AD1470">
        <v>18373</v>
      </c>
    </row>
    <row r="1471" spans="1:31" x14ac:dyDescent="0.3">
      <c r="A1471" t="s">
        <v>2660</v>
      </c>
      <c r="B1471" t="s">
        <v>3097</v>
      </c>
      <c r="C1471" t="s">
        <v>3097</v>
      </c>
      <c r="D1471" t="s">
        <v>3097</v>
      </c>
      <c r="F1471" s="1"/>
      <c r="G1471" t="s">
        <v>1099</v>
      </c>
      <c r="I1471" t="s">
        <v>2661</v>
      </c>
      <c r="J1471" t="s">
        <v>812</v>
      </c>
      <c r="K1471">
        <v>45784</v>
      </c>
      <c r="L1471">
        <v>49222</v>
      </c>
      <c r="M1471">
        <v>50174</v>
      </c>
      <c r="N1471">
        <v>52350</v>
      </c>
      <c r="O1471">
        <v>59122</v>
      </c>
      <c r="P1471">
        <v>67716</v>
      </c>
      <c r="Q1471">
        <v>78157</v>
      </c>
      <c r="R1471">
        <v>87828</v>
      </c>
      <c r="S1471">
        <v>96668</v>
      </c>
      <c r="T1471">
        <v>95943</v>
      </c>
      <c r="U1471">
        <v>100833</v>
      </c>
      <c r="V1471">
        <v>112910</v>
      </c>
      <c r="W1471">
        <v>125033</v>
      </c>
      <c r="X1471">
        <v>133619</v>
      </c>
      <c r="Y1471">
        <v>140129</v>
      </c>
      <c r="Z1471">
        <v>148148</v>
      </c>
      <c r="AA1471">
        <v>152395</v>
      </c>
      <c r="AB1471">
        <v>156025</v>
      </c>
      <c r="AC1471">
        <v>167477</v>
      </c>
      <c r="AD1471">
        <v>177948</v>
      </c>
      <c r="AE1471">
        <v>176990</v>
      </c>
    </row>
    <row r="1472" spans="1:31" x14ac:dyDescent="0.3">
      <c r="A1472" t="s">
        <v>2662</v>
      </c>
      <c r="B1472" t="s">
        <v>3097</v>
      </c>
      <c r="C1472" t="s">
        <v>3097</v>
      </c>
      <c r="D1472" t="s">
        <v>3097</v>
      </c>
      <c r="F1472" s="1"/>
      <c r="G1472" t="s">
        <v>1099</v>
      </c>
      <c r="J1472" t="s">
        <v>812</v>
      </c>
      <c r="K1472">
        <v>4166</v>
      </c>
      <c r="L1472">
        <v>4347</v>
      </c>
      <c r="M1472">
        <v>4926</v>
      </c>
      <c r="N1472">
        <v>5678</v>
      </c>
      <c r="O1472">
        <v>6766</v>
      </c>
      <c r="P1472">
        <v>8369</v>
      </c>
      <c r="Q1472">
        <v>10141</v>
      </c>
      <c r="R1472">
        <v>10855</v>
      </c>
      <c r="S1472">
        <v>10811</v>
      </c>
      <c r="T1472">
        <v>11076</v>
      </c>
      <c r="U1472">
        <v>11989</v>
      </c>
      <c r="V1472">
        <v>13514</v>
      </c>
      <c r="W1472">
        <v>14855</v>
      </c>
      <c r="X1472">
        <v>15920</v>
      </c>
      <c r="Y1472">
        <v>16492</v>
      </c>
      <c r="Z1472">
        <v>16906</v>
      </c>
      <c r="AA1472">
        <v>17807</v>
      </c>
      <c r="AB1472">
        <v>18394</v>
      </c>
      <c r="AC1472">
        <v>19506</v>
      </c>
      <c r="AD1472">
        <v>19696</v>
      </c>
      <c r="AE1472">
        <v>16428</v>
      </c>
    </row>
    <row r="1473" spans="1:31" x14ac:dyDescent="0.3">
      <c r="A1473" t="s">
        <v>2663</v>
      </c>
      <c r="B1473" t="s">
        <v>3097</v>
      </c>
      <c r="C1473" t="s">
        <v>3097</v>
      </c>
      <c r="D1473" t="s">
        <v>3097</v>
      </c>
      <c r="F1473" s="1"/>
      <c r="G1473" t="s">
        <v>1099</v>
      </c>
      <c r="J1473" t="s">
        <v>812</v>
      </c>
      <c r="K1473">
        <v>8192</v>
      </c>
      <c r="L1473">
        <v>8574</v>
      </c>
      <c r="M1473">
        <v>9121</v>
      </c>
      <c r="N1473">
        <v>10243</v>
      </c>
      <c r="O1473">
        <v>12162</v>
      </c>
      <c r="P1473">
        <v>14144</v>
      </c>
      <c r="Q1473">
        <v>16138</v>
      </c>
      <c r="R1473">
        <v>18627</v>
      </c>
      <c r="S1473">
        <v>21055</v>
      </c>
      <c r="T1473">
        <v>22924</v>
      </c>
      <c r="U1473">
        <v>24871</v>
      </c>
      <c r="V1473">
        <v>26767</v>
      </c>
      <c r="W1473">
        <v>29262</v>
      </c>
      <c r="X1473">
        <v>31629</v>
      </c>
      <c r="Y1473">
        <v>35284</v>
      </c>
      <c r="Z1473">
        <v>38901</v>
      </c>
      <c r="AA1473">
        <v>41504</v>
      </c>
      <c r="AB1473">
        <v>44683</v>
      </c>
      <c r="AC1473">
        <v>47671</v>
      </c>
      <c r="AD1473">
        <v>51479</v>
      </c>
      <c r="AE1473">
        <v>54062</v>
      </c>
    </row>
    <row r="1474" spans="1:31" x14ac:dyDescent="0.3">
      <c r="A1474" t="s">
        <v>2664</v>
      </c>
      <c r="B1474" t="s">
        <v>3097</v>
      </c>
      <c r="C1474" t="s">
        <v>3097</v>
      </c>
      <c r="D1474" t="s">
        <v>3097</v>
      </c>
      <c r="F1474" s="1"/>
      <c r="G1474" t="s">
        <v>1099</v>
      </c>
      <c r="J1474" t="s">
        <v>812</v>
      </c>
      <c r="K1474">
        <v>28947</v>
      </c>
      <c r="L1474">
        <v>31376</v>
      </c>
      <c r="M1474">
        <v>31085</v>
      </c>
      <c r="N1474">
        <v>31710</v>
      </c>
      <c r="O1474">
        <v>34815</v>
      </c>
      <c r="P1474">
        <v>39651</v>
      </c>
      <c r="Q1474">
        <v>44697</v>
      </c>
      <c r="R1474">
        <v>50853</v>
      </c>
      <c r="S1474">
        <v>54675</v>
      </c>
      <c r="T1474">
        <v>55864</v>
      </c>
      <c r="U1474">
        <v>57227</v>
      </c>
      <c r="V1474">
        <v>63332</v>
      </c>
      <c r="W1474">
        <v>71217</v>
      </c>
      <c r="X1474">
        <v>75934</v>
      </c>
      <c r="Y1474">
        <v>78498</v>
      </c>
      <c r="Z1474">
        <v>82035</v>
      </c>
      <c r="AA1474">
        <v>83785</v>
      </c>
      <c r="AB1474">
        <v>84692</v>
      </c>
      <c r="AC1474">
        <v>90821</v>
      </c>
      <c r="AD1474">
        <v>96806</v>
      </c>
      <c r="AE1474">
        <v>99508</v>
      </c>
    </row>
    <row r="1475" spans="1:31" x14ac:dyDescent="0.3">
      <c r="A1475" t="s">
        <v>2665</v>
      </c>
      <c r="B1475" t="s">
        <v>3097</v>
      </c>
      <c r="C1475" t="s">
        <v>3097</v>
      </c>
      <c r="D1475" t="s">
        <v>3097</v>
      </c>
      <c r="F1475" s="1"/>
      <c r="G1475" t="s">
        <v>1099</v>
      </c>
      <c r="I1475" t="s">
        <v>2666</v>
      </c>
      <c r="J1475" t="s">
        <v>812</v>
      </c>
      <c r="K1475">
        <v>5.26</v>
      </c>
      <c r="L1475">
        <v>5.07</v>
      </c>
      <c r="M1475">
        <v>4.05</v>
      </c>
      <c r="N1475">
        <v>2.73</v>
      </c>
      <c r="O1475">
        <v>1.87</v>
      </c>
      <c r="P1475">
        <v>3.44</v>
      </c>
      <c r="Q1475">
        <v>5.0199999999999996</v>
      </c>
      <c r="R1475">
        <v>5.31</v>
      </c>
      <c r="S1475">
        <v>7.1</v>
      </c>
      <c r="T1475">
        <v>2</v>
      </c>
      <c r="U1475">
        <v>1.43</v>
      </c>
      <c r="V1475">
        <v>4.67</v>
      </c>
      <c r="W1475">
        <v>5.01</v>
      </c>
      <c r="X1475">
        <v>4.92</v>
      </c>
      <c r="Y1475">
        <v>3.75</v>
      </c>
      <c r="Z1475">
        <v>3.06</v>
      </c>
      <c r="AA1475">
        <v>3.5</v>
      </c>
      <c r="AB1475">
        <v>2.74</v>
      </c>
      <c r="AC1475">
        <v>2.5499999999999998</v>
      </c>
      <c r="AD1475">
        <v>2.4900000000000002</v>
      </c>
      <c r="AE1475">
        <v>0.78</v>
      </c>
    </row>
    <row r="1476" spans="1:31" x14ac:dyDescent="0.3">
      <c r="A1476" t="s">
        <v>2667</v>
      </c>
      <c r="B1476" t="s">
        <v>3097</v>
      </c>
      <c r="C1476" t="s">
        <v>3097</v>
      </c>
      <c r="D1476" t="s">
        <v>3097</v>
      </c>
      <c r="F1476" s="1"/>
      <c r="G1476" t="s">
        <v>813</v>
      </c>
      <c r="J1476" t="s">
        <v>812</v>
      </c>
      <c r="Q1476">
        <v>25876</v>
      </c>
      <c r="R1476">
        <v>22065</v>
      </c>
      <c r="S1476">
        <v>28982</v>
      </c>
      <c r="T1476">
        <v>36751</v>
      </c>
      <c r="U1476">
        <v>32220</v>
      </c>
      <c r="V1476">
        <v>47773</v>
      </c>
      <c r="W1476">
        <v>48265</v>
      </c>
      <c r="X1476">
        <v>47391</v>
      </c>
      <c r="Y1476">
        <v>42191</v>
      </c>
      <c r="Z1476">
        <v>40043</v>
      </c>
      <c r="AA1476">
        <v>41823</v>
      </c>
      <c r="AB1476">
        <v>40632</v>
      </c>
      <c r="AC1476">
        <v>40979</v>
      </c>
      <c r="AD1476">
        <v>43639</v>
      </c>
      <c r="AE1476">
        <v>83430</v>
      </c>
    </row>
    <row r="1477" spans="1:31" x14ac:dyDescent="0.3">
      <c r="A1477" t="s">
        <v>2668</v>
      </c>
      <c r="B1477" t="s">
        <v>3097</v>
      </c>
      <c r="C1477" t="s">
        <v>3097</v>
      </c>
      <c r="D1477" t="s">
        <v>3097</v>
      </c>
      <c r="F1477" s="1"/>
      <c r="G1477" t="s">
        <v>813</v>
      </c>
      <c r="J1477" t="s">
        <v>812</v>
      </c>
      <c r="Q1477">
        <v>29888</v>
      </c>
      <c r="R1477">
        <v>26456</v>
      </c>
      <c r="S1477">
        <v>28000</v>
      </c>
      <c r="T1477">
        <v>40622</v>
      </c>
      <c r="U1477">
        <v>39579</v>
      </c>
      <c r="V1477">
        <v>52287</v>
      </c>
      <c r="W1477">
        <v>57625</v>
      </c>
      <c r="X1477">
        <v>54685</v>
      </c>
      <c r="Y1477">
        <v>48027</v>
      </c>
      <c r="Z1477">
        <v>42836</v>
      </c>
      <c r="AA1477">
        <v>48126</v>
      </c>
      <c r="AB1477">
        <v>52863</v>
      </c>
      <c r="AC1477">
        <v>46385</v>
      </c>
      <c r="AD1477">
        <v>45738</v>
      </c>
      <c r="AE1477">
        <v>85874</v>
      </c>
    </row>
    <row r="1478" spans="1:31" x14ac:dyDescent="0.3">
      <c r="A1478" t="s">
        <v>2669</v>
      </c>
      <c r="B1478" t="s">
        <v>3097</v>
      </c>
      <c r="C1478" t="s">
        <v>3097</v>
      </c>
      <c r="D1478" t="s">
        <v>3097</v>
      </c>
      <c r="F1478" s="1"/>
      <c r="G1478" t="s">
        <v>813</v>
      </c>
      <c r="J1478" t="s">
        <v>812</v>
      </c>
      <c r="Q1478">
        <v>-4011</v>
      </c>
      <c r="R1478">
        <v>-4390</v>
      </c>
      <c r="S1478">
        <v>982</v>
      </c>
      <c r="T1478">
        <v>-3871</v>
      </c>
      <c r="U1478">
        <v>-7358</v>
      </c>
      <c r="V1478">
        <v>-4514</v>
      </c>
      <c r="W1478">
        <v>-9359</v>
      </c>
      <c r="X1478">
        <v>-7294</v>
      </c>
      <c r="Y1478">
        <v>-5836</v>
      </c>
      <c r="Z1478">
        <v>-2793</v>
      </c>
      <c r="AA1478">
        <v>-6303</v>
      </c>
      <c r="AB1478">
        <v>-9400</v>
      </c>
      <c r="AC1478">
        <v>-5405</v>
      </c>
      <c r="AD1478">
        <v>-2099</v>
      </c>
      <c r="AE1478">
        <v>-2444</v>
      </c>
    </row>
    <row r="1479" spans="1:31" x14ac:dyDescent="0.3">
      <c r="A1479" t="s">
        <v>2670</v>
      </c>
      <c r="B1479" t="s">
        <v>3097</v>
      </c>
      <c r="C1479" t="s">
        <v>3097</v>
      </c>
      <c r="D1479" t="s">
        <v>3097</v>
      </c>
      <c r="F1479" s="1"/>
      <c r="G1479" t="s">
        <v>1099</v>
      </c>
      <c r="I1479" t="s">
        <v>2671</v>
      </c>
      <c r="J1479" t="s">
        <v>812</v>
      </c>
      <c r="K1479">
        <v>1084.4000000000001</v>
      </c>
      <c r="L1479">
        <v>1183.0999999999999</v>
      </c>
      <c r="M1479">
        <v>1000</v>
      </c>
      <c r="N1479">
        <v>1484.8</v>
      </c>
      <c r="O1479">
        <v>1796.5</v>
      </c>
      <c r="P1479">
        <v>1964.5</v>
      </c>
      <c r="Q1479">
        <v>2693.4</v>
      </c>
      <c r="R1479">
        <v>3051.8</v>
      </c>
      <c r="S1479">
        <v>2376.4</v>
      </c>
      <c r="T1479">
        <v>3581.4</v>
      </c>
      <c r="U1479">
        <v>4927.5</v>
      </c>
      <c r="V1479">
        <v>4177.5</v>
      </c>
      <c r="W1479">
        <v>4301.3999999999996</v>
      </c>
      <c r="X1479">
        <v>3699.2</v>
      </c>
      <c r="Y1479">
        <v>3851</v>
      </c>
      <c r="Z1479">
        <v>3680.2</v>
      </c>
      <c r="AA1479">
        <v>4151.3999999999996</v>
      </c>
      <c r="AB1479">
        <v>5564.6</v>
      </c>
      <c r="AC1479">
        <v>5105.3999999999996</v>
      </c>
      <c r="AD1479">
        <v>4669.8999999999996</v>
      </c>
      <c r="AE1479">
        <v>4177.2</v>
      </c>
    </row>
    <row r="1480" spans="1:31" x14ac:dyDescent="0.3">
      <c r="A1480" t="s">
        <v>2672</v>
      </c>
      <c r="B1480" t="s">
        <v>3097</v>
      </c>
      <c r="C1480" t="s">
        <v>3097</v>
      </c>
      <c r="D1480" t="s">
        <v>3097</v>
      </c>
      <c r="F1480" s="1" t="s">
        <v>2673</v>
      </c>
      <c r="G1480" t="s">
        <v>1099</v>
      </c>
      <c r="I1480" t="s">
        <v>2676</v>
      </c>
      <c r="J1480" t="s">
        <v>812</v>
      </c>
      <c r="K1480">
        <v>538.87</v>
      </c>
      <c r="L1480">
        <v>634.42999999999995</v>
      </c>
      <c r="M1480">
        <v>689.24</v>
      </c>
      <c r="N1480">
        <v>691.54</v>
      </c>
      <c r="O1480">
        <v>609.54999999999995</v>
      </c>
      <c r="P1480">
        <v>559.86</v>
      </c>
      <c r="Q1480">
        <v>530.26</v>
      </c>
      <c r="R1480">
        <v>522.69000000000005</v>
      </c>
      <c r="S1480">
        <v>521.79</v>
      </c>
      <c r="T1480">
        <v>559.66999999999996</v>
      </c>
      <c r="U1480">
        <v>510.38</v>
      </c>
      <c r="V1480">
        <v>483.36</v>
      </c>
      <c r="W1480">
        <v>486.75</v>
      </c>
      <c r="X1480">
        <v>495</v>
      </c>
      <c r="Y1480">
        <v>570.01</v>
      </c>
      <c r="Z1480">
        <v>654.25</v>
      </c>
      <c r="AA1480">
        <v>676.83</v>
      </c>
      <c r="AB1480">
        <v>649.33000000000004</v>
      </c>
      <c r="AC1480">
        <v>640.29</v>
      </c>
      <c r="AD1480">
        <v>702.63</v>
      </c>
      <c r="AE1480">
        <v>792.22</v>
      </c>
    </row>
    <row r="1481" spans="1:31" x14ac:dyDescent="0.3">
      <c r="A1481" t="s">
        <v>2674</v>
      </c>
      <c r="B1481" t="s">
        <v>3097</v>
      </c>
      <c r="C1481" t="s">
        <v>3097</v>
      </c>
      <c r="D1481" t="s">
        <v>3097</v>
      </c>
      <c r="F1481" s="1" t="s">
        <v>37</v>
      </c>
      <c r="G1481" t="s">
        <v>1099</v>
      </c>
      <c r="I1481" t="s">
        <v>2677</v>
      </c>
      <c r="J1481" t="s">
        <v>812</v>
      </c>
      <c r="K1481">
        <v>86.02</v>
      </c>
      <c r="L1481">
        <v>95.75</v>
      </c>
      <c r="M1481">
        <v>96.86</v>
      </c>
      <c r="N1481">
        <v>104.3</v>
      </c>
      <c r="O1481">
        <v>99.19</v>
      </c>
      <c r="P1481">
        <v>95.09</v>
      </c>
      <c r="Q1481">
        <v>91.68</v>
      </c>
      <c r="R1481">
        <v>93.85</v>
      </c>
      <c r="S1481">
        <v>96.23</v>
      </c>
      <c r="T1481">
        <v>95.74</v>
      </c>
      <c r="U1481">
        <v>91.36</v>
      </c>
      <c r="V1481">
        <v>92.09</v>
      </c>
      <c r="W1481">
        <v>89.78</v>
      </c>
      <c r="X1481">
        <v>90.02</v>
      </c>
      <c r="Y1481">
        <v>98.13</v>
      </c>
      <c r="Z1481">
        <v>97.2</v>
      </c>
      <c r="AA1481">
        <v>94.37</v>
      </c>
      <c r="AB1481">
        <v>91.93</v>
      </c>
      <c r="AC1481">
        <v>90.75</v>
      </c>
      <c r="AD1481">
        <v>95.04</v>
      </c>
      <c r="AE1481">
        <v>102.43</v>
      </c>
    </row>
    <row r="1482" spans="1:31" x14ac:dyDescent="0.3">
      <c r="A1482" t="s">
        <v>2678</v>
      </c>
      <c r="B1482" t="s">
        <v>3097</v>
      </c>
      <c r="C1482" t="s">
        <v>3097</v>
      </c>
      <c r="D1482" t="s">
        <v>3097</v>
      </c>
      <c r="F1482" s="1" t="s">
        <v>2679</v>
      </c>
      <c r="G1482" t="s">
        <v>1099</v>
      </c>
      <c r="J1482" t="s">
        <v>812</v>
      </c>
      <c r="K1482">
        <v>5081</v>
      </c>
      <c r="L1482">
        <v>4591</v>
      </c>
      <c r="M1482">
        <v>4446</v>
      </c>
      <c r="N1482">
        <v>4797</v>
      </c>
      <c r="O1482">
        <v>6201</v>
      </c>
      <c r="P1482">
        <v>7626</v>
      </c>
      <c r="Q1482">
        <v>9470</v>
      </c>
      <c r="R1482">
        <v>10524</v>
      </c>
      <c r="S1482">
        <v>10949</v>
      </c>
      <c r="T1482">
        <v>10296</v>
      </c>
      <c r="U1482">
        <v>12853</v>
      </c>
      <c r="V1482">
        <v>14617</v>
      </c>
      <c r="W1482">
        <v>15317</v>
      </c>
      <c r="X1482">
        <v>15814</v>
      </c>
      <c r="Y1482">
        <v>14653</v>
      </c>
      <c r="Z1482">
        <v>13596</v>
      </c>
      <c r="AA1482">
        <v>13798</v>
      </c>
      <c r="AB1482">
        <v>15046</v>
      </c>
      <c r="AC1482">
        <v>15901</v>
      </c>
      <c r="AD1482">
        <v>14642</v>
      </c>
      <c r="AE1482">
        <v>13038</v>
      </c>
    </row>
    <row r="1483" spans="1:31" x14ac:dyDescent="0.3">
      <c r="A1483" t="s">
        <v>2680</v>
      </c>
      <c r="B1483" t="s">
        <v>3097</v>
      </c>
      <c r="C1483" t="s">
        <v>3097</v>
      </c>
      <c r="D1483" t="s">
        <v>3097</v>
      </c>
      <c r="F1483" s="1" t="s">
        <v>2679</v>
      </c>
      <c r="G1483" t="s">
        <v>1099</v>
      </c>
      <c r="J1483" t="s">
        <v>812</v>
      </c>
      <c r="K1483">
        <v>11326</v>
      </c>
      <c r="L1483">
        <v>11821</v>
      </c>
      <c r="M1483">
        <v>12244</v>
      </c>
      <c r="N1483">
        <v>12846</v>
      </c>
      <c r="O1483">
        <v>13997</v>
      </c>
      <c r="P1483">
        <v>15109</v>
      </c>
      <c r="Q1483">
        <v>16383</v>
      </c>
      <c r="R1483">
        <v>17468</v>
      </c>
      <c r="S1483">
        <v>18244</v>
      </c>
      <c r="T1483">
        <v>17895</v>
      </c>
      <c r="U1483">
        <v>18952</v>
      </c>
      <c r="V1483">
        <v>20306</v>
      </c>
      <c r="W1483">
        <v>21447</v>
      </c>
      <c r="X1483">
        <v>22386</v>
      </c>
      <c r="Y1483">
        <v>22745</v>
      </c>
      <c r="Z1483">
        <v>22681</v>
      </c>
      <c r="AA1483">
        <v>22751</v>
      </c>
      <c r="AB1483">
        <v>23718</v>
      </c>
      <c r="AC1483">
        <v>24744</v>
      </c>
      <c r="AD1483">
        <v>24969</v>
      </c>
    </row>
    <row r="1484" spans="1:31" x14ac:dyDescent="0.3">
      <c r="A1484" t="s">
        <v>2681</v>
      </c>
      <c r="B1484" t="s">
        <v>3097</v>
      </c>
      <c r="C1484" t="s">
        <v>3097</v>
      </c>
      <c r="D1484" t="s">
        <v>3097</v>
      </c>
      <c r="F1484" s="1" t="s">
        <v>38</v>
      </c>
      <c r="G1484" t="s">
        <v>2682</v>
      </c>
      <c r="J1484" t="s">
        <v>812</v>
      </c>
      <c r="N1484">
        <v>21651</v>
      </c>
      <c r="O1484">
        <v>33025</v>
      </c>
      <c r="P1484">
        <v>41974</v>
      </c>
      <c r="Q1484">
        <v>59380</v>
      </c>
      <c r="R1484">
        <v>68561</v>
      </c>
      <c r="S1484">
        <v>64510</v>
      </c>
      <c r="T1484">
        <v>55463</v>
      </c>
      <c r="U1484">
        <v>71109</v>
      </c>
      <c r="V1484">
        <v>81438</v>
      </c>
      <c r="W1484">
        <v>78063</v>
      </c>
      <c r="X1484">
        <v>76770</v>
      </c>
      <c r="Y1484">
        <v>75065</v>
      </c>
      <c r="Z1484">
        <v>62035</v>
      </c>
      <c r="AA1484">
        <v>60718</v>
      </c>
      <c r="AB1484">
        <v>68823</v>
      </c>
      <c r="AC1484">
        <v>74708</v>
      </c>
      <c r="AD1484">
        <v>68763</v>
      </c>
      <c r="AE1484">
        <v>73485</v>
      </c>
    </row>
    <row r="1485" spans="1:31" x14ac:dyDescent="0.3">
      <c r="A1485" t="s">
        <v>2683</v>
      </c>
      <c r="B1485" t="s">
        <v>3097</v>
      </c>
      <c r="C1485" t="s">
        <v>3097</v>
      </c>
      <c r="D1485" t="s">
        <v>3097</v>
      </c>
      <c r="F1485" s="1" t="s">
        <v>38</v>
      </c>
      <c r="G1485" t="s">
        <v>2682</v>
      </c>
      <c r="J1485" t="s">
        <v>812</v>
      </c>
      <c r="N1485">
        <v>8789</v>
      </c>
      <c r="O1485">
        <v>16721</v>
      </c>
      <c r="P1485">
        <v>21998</v>
      </c>
      <c r="Q1485">
        <v>36456</v>
      </c>
      <c r="R1485">
        <v>42445</v>
      </c>
      <c r="S1485">
        <v>34293</v>
      </c>
      <c r="T1485">
        <v>31877</v>
      </c>
      <c r="U1485">
        <v>44552</v>
      </c>
      <c r="V1485">
        <v>49083</v>
      </c>
      <c r="W1485">
        <v>46260</v>
      </c>
      <c r="X1485">
        <v>43700</v>
      </c>
      <c r="Y1485">
        <v>40437</v>
      </c>
      <c r="Z1485">
        <v>32340</v>
      </c>
      <c r="AA1485">
        <v>30698</v>
      </c>
      <c r="AB1485">
        <v>37139</v>
      </c>
      <c r="AC1485">
        <v>39130</v>
      </c>
      <c r="AD1485">
        <v>35340</v>
      </c>
      <c r="AE1485">
        <v>41770</v>
      </c>
    </row>
    <row r="1486" spans="1:31" x14ac:dyDescent="0.3">
      <c r="A1486" t="s">
        <v>2684</v>
      </c>
      <c r="B1486" t="s">
        <v>3097</v>
      </c>
      <c r="C1486" t="s">
        <v>3097</v>
      </c>
      <c r="D1486" t="s">
        <v>3097</v>
      </c>
      <c r="F1486" s="1" t="s">
        <v>38</v>
      </c>
      <c r="G1486" t="s">
        <v>2682</v>
      </c>
      <c r="J1486" t="s">
        <v>812</v>
      </c>
      <c r="N1486">
        <v>8011</v>
      </c>
      <c r="O1486">
        <v>15417</v>
      </c>
      <c r="P1486">
        <v>19949</v>
      </c>
      <c r="Q1486">
        <v>34087</v>
      </c>
      <c r="R1486">
        <v>39204</v>
      </c>
      <c r="S1486">
        <v>31755</v>
      </c>
      <c r="T1486">
        <v>29695</v>
      </c>
      <c r="U1486">
        <v>41361</v>
      </c>
      <c r="V1486">
        <v>44670</v>
      </c>
      <c r="W1486">
        <v>41955</v>
      </c>
      <c r="X1486">
        <v>39946</v>
      </c>
      <c r="Y1486">
        <v>37317</v>
      </c>
      <c r="Z1486">
        <v>29967</v>
      </c>
      <c r="AA1486">
        <v>27928</v>
      </c>
      <c r="AB1486">
        <v>34006</v>
      </c>
      <c r="AC1486">
        <v>35588</v>
      </c>
      <c r="AD1486">
        <v>32536</v>
      </c>
      <c r="AE1486">
        <v>37993</v>
      </c>
    </row>
    <row r="1487" spans="1:31" x14ac:dyDescent="0.3">
      <c r="A1487" t="s">
        <v>2685</v>
      </c>
      <c r="B1487" t="s">
        <v>3097</v>
      </c>
      <c r="C1487" t="s">
        <v>3097</v>
      </c>
      <c r="D1487" t="s">
        <v>3097</v>
      </c>
      <c r="F1487" s="1" t="s">
        <v>38</v>
      </c>
      <c r="G1487" t="s">
        <v>2682</v>
      </c>
      <c r="J1487" t="s">
        <v>812</v>
      </c>
      <c r="N1487">
        <v>10717</v>
      </c>
      <c r="O1487">
        <v>13891</v>
      </c>
      <c r="P1487">
        <v>17414</v>
      </c>
      <c r="Q1487">
        <v>20115</v>
      </c>
      <c r="R1487">
        <v>22829</v>
      </c>
      <c r="S1487">
        <v>26152</v>
      </c>
      <c r="T1487">
        <v>19918</v>
      </c>
      <c r="U1487">
        <v>22185</v>
      </c>
      <c r="V1487">
        <v>27385</v>
      </c>
      <c r="W1487">
        <v>26784</v>
      </c>
      <c r="X1487">
        <v>27422</v>
      </c>
      <c r="Y1487">
        <v>29007</v>
      </c>
      <c r="Z1487">
        <v>24502</v>
      </c>
      <c r="AA1487">
        <v>24138</v>
      </c>
      <c r="AB1487">
        <v>25942</v>
      </c>
      <c r="AC1487">
        <v>29092</v>
      </c>
      <c r="AD1487">
        <v>26637</v>
      </c>
      <c r="AE1487">
        <v>25352</v>
      </c>
    </row>
    <row r="1488" spans="1:31" x14ac:dyDescent="0.3">
      <c r="A1488" t="s">
        <v>2686</v>
      </c>
      <c r="B1488" t="s">
        <v>3097</v>
      </c>
      <c r="C1488" t="s">
        <v>3097</v>
      </c>
      <c r="D1488" t="s">
        <v>3097</v>
      </c>
      <c r="F1488" s="1" t="s">
        <v>38</v>
      </c>
      <c r="G1488" t="s">
        <v>2682</v>
      </c>
      <c r="J1488" t="s">
        <v>812</v>
      </c>
      <c r="N1488">
        <v>2145</v>
      </c>
      <c r="O1488">
        <v>2414</v>
      </c>
      <c r="P1488">
        <v>2562</v>
      </c>
      <c r="Q1488">
        <v>2809</v>
      </c>
      <c r="R1488">
        <v>3287</v>
      </c>
      <c r="S1488">
        <v>4066</v>
      </c>
      <c r="T1488">
        <v>3668</v>
      </c>
      <c r="U1488">
        <v>4372</v>
      </c>
      <c r="V1488">
        <v>4969</v>
      </c>
      <c r="W1488">
        <v>5019</v>
      </c>
      <c r="X1488">
        <v>5647</v>
      </c>
      <c r="Y1488">
        <v>5621</v>
      </c>
      <c r="Z1488">
        <v>5194</v>
      </c>
      <c r="AA1488">
        <v>5882</v>
      </c>
      <c r="AB1488">
        <v>5742</v>
      </c>
      <c r="AC1488">
        <v>6486</v>
      </c>
      <c r="AD1488">
        <v>6786</v>
      </c>
      <c r="AE1488">
        <v>6363</v>
      </c>
    </row>
    <row r="1489" spans="1:31" x14ac:dyDescent="0.3">
      <c r="A1489" t="s">
        <v>2687</v>
      </c>
      <c r="B1489" t="s">
        <v>3097</v>
      </c>
      <c r="C1489" t="s">
        <v>3097</v>
      </c>
      <c r="D1489" t="s">
        <v>3097</v>
      </c>
      <c r="F1489" s="1" t="s">
        <v>38</v>
      </c>
      <c r="G1489" t="s">
        <v>2682</v>
      </c>
      <c r="J1489" t="s">
        <v>812</v>
      </c>
      <c r="N1489">
        <v>17868</v>
      </c>
      <c r="O1489">
        <v>22864</v>
      </c>
      <c r="P1489">
        <v>30674</v>
      </c>
      <c r="Q1489">
        <v>36483</v>
      </c>
      <c r="R1489">
        <v>44478</v>
      </c>
      <c r="S1489">
        <v>58455</v>
      </c>
      <c r="T1489">
        <v>40142</v>
      </c>
      <c r="U1489">
        <v>55216</v>
      </c>
      <c r="V1489">
        <v>70666</v>
      </c>
      <c r="W1489">
        <v>75455</v>
      </c>
      <c r="X1489">
        <v>74755</v>
      </c>
      <c r="Y1489">
        <v>68599</v>
      </c>
      <c r="Z1489">
        <v>58609</v>
      </c>
      <c r="AA1489">
        <v>55855</v>
      </c>
      <c r="AB1489">
        <v>61472</v>
      </c>
      <c r="AC1489">
        <v>70498</v>
      </c>
      <c r="AD1489">
        <v>65810</v>
      </c>
      <c r="AE1489">
        <v>55116</v>
      </c>
    </row>
    <row r="1490" spans="1:31" x14ac:dyDescent="0.3">
      <c r="A1490" t="s">
        <v>2688</v>
      </c>
      <c r="B1490" t="s">
        <v>3097</v>
      </c>
      <c r="C1490" t="s">
        <v>3097</v>
      </c>
      <c r="D1490" t="s">
        <v>3097</v>
      </c>
      <c r="F1490" s="1" t="s">
        <v>88</v>
      </c>
      <c r="G1490" t="s">
        <v>2682</v>
      </c>
      <c r="J1490" t="s">
        <v>812</v>
      </c>
      <c r="N1490">
        <v>4719</v>
      </c>
      <c r="O1490">
        <v>6000</v>
      </c>
      <c r="P1490">
        <v>7472</v>
      </c>
      <c r="Q1490">
        <v>9150</v>
      </c>
      <c r="R1490">
        <v>11063</v>
      </c>
      <c r="S1490">
        <v>13300</v>
      </c>
      <c r="T1490">
        <v>9990</v>
      </c>
      <c r="U1490">
        <v>15493</v>
      </c>
      <c r="V1490">
        <v>18620</v>
      </c>
      <c r="W1490">
        <v>19706</v>
      </c>
      <c r="X1490">
        <v>21028</v>
      </c>
      <c r="Y1490">
        <v>19431</v>
      </c>
      <c r="Z1490">
        <v>17862</v>
      </c>
      <c r="AA1490">
        <v>17798</v>
      </c>
      <c r="AB1490">
        <v>20734</v>
      </c>
      <c r="AC1490">
        <v>22460</v>
      </c>
      <c r="AD1490">
        <v>20119</v>
      </c>
      <c r="AE1490">
        <v>16346</v>
      </c>
    </row>
    <row r="1491" spans="1:31" x14ac:dyDescent="0.3">
      <c r="A1491" t="s">
        <v>2689</v>
      </c>
      <c r="B1491" t="s">
        <v>3097</v>
      </c>
      <c r="C1491" t="s">
        <v>3097</v>
      </c>
      <c r="D1491" t="s">
        <v>3097</v>
      </c>
      <c r="F1491" s="1" t="s">
        <v>88</v>
      </c>
      <c r="G1491" t="s">
        <v>2682</v>
      </c>
      <c r="J1491" t="s">
        <v>812</v>
      </c>
      <c r="N1491">
        <v>1743</v>
      </c>
      <c r="O1491">
        <v>2347</v>
      </c>
      <c r="P1491">
        <v>2991</v>
      </c>
      <c r="Q1491">
        <v>3771</v>
      </c>
      <c r="R1491">
        <v>4410</v>
      </c>
      <c r="S1491">
        <v>5169</v>
      </c>
      <c r="T1491">
        <v>3462</v>
      </c>
      <c r="U1491">
        <v>6349</v>
      </c>
      <c r="V1491">
        <v>7358</v>
      </c>
      <c r="W1491">
        <v>7878</v>
      </c>
      <c r="X1491">
        <v>8768</v>
      </c>
      <c r="Y1491">
        <v>7355</v>
      </c>
      <c r="Z1491">
        <v>6877</v>
      </c>
      <c r="AA1491">
        <v>7055</v>
      </c>
      <c r="AB1491">
        <v>8118</v>
      </c>
      <c r="AC1491">
        <v>8920</v>
      </c>
      <c r="AD1491">
        <v>7491</v>
      </c>
      <c r="AE1491">
        <v>5655</v>
      </c>
    </row>
    <row r="1492" spans="1:31" x14ac:dyDescent="0.3">
      <c r="A1492" t="s">
        <v>2690</v>
      </c>
      <c r="B1492" t="s">
        <v>3097</v>
      </c>
      <c r="C1492" t="s">
        <v>3097</v>
      </c>
      <c r="D1492" t="s">
        <v>3097</v>
      </c>
      <c r="F1492" s="1" t="s">
        <v>88</v>
      </c>
      <c r="G1492" t="s">
        <v>2682</v>
      </c>
      <c r="J1492" t="s">
        <v>812</v>
      </c>
      <c r="N1492">
        <v>7767</v>
      </c>
      <c r="O1492">
        <v>9892</v>
      </c>
      <c r="P1492">
        <v>12229</v>
      </c>
      <c r="Q1492">
        <v>14150</v>
      </c>
      <c r="R1492">
        <v>17107</v>
      </c>
      <c r="S1492">
        <v>21999</v>
      </c>
      <c r="T1492">
        <v>15576</v>
      </c>
      <c r="U1492">
        <v>20879</v>
      </c>
      <c r="V1492">
        <v>25782</v>
      </c>
      <c r="W1492">
        <v>27126</v>
      </c>
      <c r="X1492">
        <v>25743</v>
      </c>
      <c r="Y1492">
        <v>24795</v>
      </c>
      <c r="Z1492">
        <v>23142</v>
      </c>
      <c r="AA1492">
        <v>21139</v>
      </c>
      <c r="AB1492">
        <v>21918</v>
      </c>
      <c r="AC1492">
        <v>25460</v>
      </c>
      <c r="AD1492">
        <v>24041</v>
      </c>
      <c r="AE1492">
        <v>22886</v>
      </c>
    </row>
    <row r="1493" spans="1:31" x14ac:dyDescent="0.3">
      <c r="A1493" t="s">
        <v>2691</v>
      </c>
      <c r="B1493" t="s">
        <v>3097</v>
      </c>
      <c r="C1493" t="s">
        <v>3097</v>
      </c>
      <c r="D1493" t="s">
        <v>3097</v>
      </c>
      <c r="F1493" s="1" t="s">
        <v>88</v>
      </c>
      <c r="G1493" t="s">
        <v>2682</v>
      </c>
      <c r="J1493" t="s">
        <v>812</v>
      </c>
      <c r="N1493">
        <v>3273</v>
      </c>
      <c r="O1493">
        <v>4589</v>
      </c>
      <c r="P1493">
        <v>6383</v>
      </c>
      <c r="Q1493">
        <v>8266</v>
      </c>
      <c r="R1493">
        <v>10904</v>
      </c>
      <c r="S1493">
        <v>16041</v>
      </c>
      <c r="T1493">
        <v>8926</v>
      </c>
      <c r="U1493">
        <v>11320</v>
      </c>
      <c r="V1493">
        <v>16095</v>
      </c>
      <c r="W1493">
        <v>16092</v>
      </c>
      <c r="X1493">
        <v>15614</v>
      </c>
      <c r="Y1493">
        <v>14034</v>
      </c>
      <c r="Z1493">
        <v>8056</v>
      </c>
      <c r="AA1493">
        <v>7138</v>
      </c>
      <c r="AB1493">
        <v>9001</v>
      </c>
      <c r="AC1493">
        <v>11455</v>
      </c>
      <c r="AD1493">
        <v>10565</v>
      </c>
      <c r="AE1493">
        <v>6929</v>
      </c>
    </row>
    <row r="1494" spans="1:31" x14ac:dyDescent="0.3">
      <c r="A1494" t="s">
        <v>2692</v>
      </c>
      <c r="B1494" t="s">
        <v>3097</v>
      </c>
      <c r="C1494" t="s">
        <v>3097</v>
      </c>
      <c r="D1494" t="s">
        <v>3097</v>
      </c>
      <c r="F1494" s="1" t="s">
        <v>88</v>
      </c>
      <c r="G1494" t="s">
        <v>2682</v>
      </c>
      <c r="J1494" t="s">
        <v>812</v>
      </c>
      <c r="N1494">
        <v>3486</v>
      </c>
      <c r="O1494">
        <v>4234</v>
      </c>
      <c r="P1494">
        <v>6842</v>
      </c>
      <c r="Q1494">
        <v>7421</v>
      </c>
      <c r="R1494">
        <v>8533</v>
      </c>
      <c r="S1494">
        <v>11454</v>
      </c>
      <c r="T1494">
        <v>8352</v>
      </c>
      <c r="U1494">
        <v>11315</v>
      </c>
      <c r="V1494">
        <v>14352</v>
      </c>
      <c r="W1494">
        <v>17168</v>
      </c>
      <c r="X1494">
        <v>16968</v>
      </c>
      <c r="Y1494">
        <v>14592</v>
      </c>
      <c r="Z1494">
        <v>13328</v>
      </c>
      <c r="AA1494">
        <v>13301</v>
      </c>
      <c r="AB1494">
        <v>13576</v>
      </c>
      <c r="AC1494">
        <v>15309</v>
      </c>
      <c r="AD1494">
        <v>15164</v>
      </c>
      <c r="AE1494">
        <v>13065</v>
      </c>
    </row>
    <row r="1495" spans="1:31" x14ac:dyDescent="0.3">
      <c r="A1495" t="s">
        <v>2693</v>
      </c>
      <c r="B1495" t="s">
        <v>3097</v>
      </c>
      <c r="C1495" t="s">
        <v>3097</v>
      </c>
      <c r="D1495" t="s">
        <v>3097</v>
      </c>
      <c r="F1495" s="1"/>
      <c r="G1495" t="s">
        <v>2682</v>
      </c>
      <c r="I1495" t="s">
        <v>2694</v>
      </c>
      <c r="J1495" t="s">
        <v>812</v>
      </c>
      <c r="N1495">
        <v>-222.2</v>
      </c>
      <c r="O1495">
        <v>2821.2</v>
      </c>
      <c r="P1495">
        <v>1824.6</v>
      </c>
      <c r="Q1495">
        <v>7004.2</v>
      </c>
      <c r="R1495">
        <v>7423</v>
      </c>
      <c r="S1495">
        <v>-6698.5</v>
      </c>
      <c r="T1495">
        <v>3220</v>
      </c>
      <c r="U1495">
        <v>3068.8</v>
      </c>
      <c r="V1495">
        <v>-6833.5</v>
      </c>
      <c r="W1495">
        <v>-11838.2</v>
      </c>
      <c r="X1495">
        <v>-13261.4</v>
      </c>
      <c r="Y1495">
        <v>-5225.3999999999996</v>
      </c>
      <c r="Z1495">
        <v>-5735.3</v>
      </c>
      <c r="AA1495">
        <v>-4974.1000000000004</v>
      </c>
      <c r="AB1495">
        <v>-6444.6</v>
      </c>
      <c r="AC1495">
        <v>-11640.4</v>
      </c>
      <c r="AD1495">
        <v>-10453.5</v>
      </c>
      <c r="AE1495">
        <v>3369.6</v>
      </c>
    </row>
    <row r="1496" spans="1:31" x14ac:dyDescent="0.3">
      <c r="A1496" t="s">
        <v>2695</v>
      </c>
      <c r="B1496" t="s">
        <v>3097</v>
      </c>
      <c r="C1496" t="s">
        <v>3097</v>
      </c>
      <c r="D1496" t="s">
        <v>3097</v>
      </c>
      <c r="F1496" s="1"/>
      <c r="G1496" t="s">
        <v>2682</v>
      </c>
      <c r="I1496" t="s">
        <v>2696</v>
      </c>
      <c r="J1496" t="s">
        <v>812</v>
      </c>
      <c r="N1496">
        <v>3783</v>
      </c>
      <c r="O1496">
        <v>10161.200000000001</v>
      </c>
      <c r="P1496">
        <v>11300.4</v>
      </c>
      <c r="Q1496">
        <v>22897.200000000001</v>
      </c>
      <c r="R1496">
        <v>24083.1</v>
      </c>
      <c r="S1496">
        <v>6054.7</v>
      </c>
      <c r="T1496">
        <v>15320.8</v>
      </c>
      <c r="U1496">
        <v>15892.5</v>
      </c>
      <c r="V1496">
        <v>10772.3</v>
      </c>
      <c r="W1496">
        <v>2608.4</v>
      </c>
      <c r="X1496">
        <v>2015.4</v>
      </c>
      <c r="Y1496">
        <v>6465.8</v>
      </c>
      <c r="Z1496">
        <v>3426.1</v>
      </c>
      <c r="AA1496">
        <v>4863.6000000000004</v>
      </c>
      <c r="AB1496">
        <v>7350.9</v>
      </c>
      <c r="AC1496">
        <v>4210.8999999999996</v>
      </c>
      <c r="AD1496">
        <v>2952.6</v>
      </c>
      <c r="AE1496">
        <v>18368.900000000001</v>
      </c>
    </row>
    <row r="1497" spans="1:31" x14ac:dyDescent="0.3">
      <c r="A1497" t="s">
        <v>2697</v>
      </c>
      <c r="B1497" t="s">
        <v>3097</v>
      </c>
      <c r="C1497" t="s">
        <v>3097</v>
      </c>
      <c r="D1497" t="s">
        <v>3097</v>
      </c>
      <c r="F1497" s="1"/>
      <c r="G1497" t="s">
        <v>1099</v>
      </c>
      <c r="I1497" t="s">
        <v>2698</v>
      </c>
      <c r="J1497" t="s">
        <v>812</v>
      </c>
      <c r="K1497">
        <v>15110</v>
      </c>
      <c r="L1497">
        <v>14400</v>
      </c>
      <c r="M1497">
        <v>15351</v>
      </c>
      <c r="N1497">
        <v>15851</v>
      </c>
      <c r="O1497">
        <v>16016</v>
      </c>
      <c r="P1497">
        <v>16963</v>
      </c>
      <c r="Q1497">
        <v>19429</v>
      </c>
      <c r="R1497">
        <v>16910</v>
      </c>
      <c r="S1497">
        <v>23162</v>
      </c>
      <c r="T1497">
        <v>25373</v>
      </c>
      <c r="U1497">
        <v>27864</v>
      </c>
      <c r="V1497">
        <v>41979</v>
      </c>
      <c r="W1497">
        <v>41649</v>
      </c>
      <c r="X1497">
        <v>41094</v>
      </c>
      <c r="Y1497">
        <v>40447</v>
      </c>
      <c r="Z1497">
        <v>38643</v>
      </c>
      <c r="AA1497">
        <v>40494</v>
      </c>
      <c r="AB1497">
        <v>38983</v>
      </c>
      <c r="AC1497">
        <v>39861</v>
      </c>
      <c r="AD1497">
        <v>40657</v>
      </c>
      <c r="AE1497">
        <v>39200</v>
      </c>
    </row>
    <row r="1498" spans="1:31" x14ac:dyDescent="0.3">
      <c r="A1498" t="s">
        <v>2699</v>
      </c>
      <c r="B1498" t="s">
        <v>3097</v>
      </c>
      <c r="C1498" t="s">
        <v>3097</v>
      </c>
      <c r="D1498" t="s">
        <v>3097</v>
      </c>
      <c r="F1498" s="1"/>
      <c r="G1498" t="s">
        <v>2682</v>
      </c>
      <c r="I1498" t="s">
        <v>2700</v>
      </c>
      <c r="J1498" t="s">
        <v>812</v>
      </c>
      <c r="N1498">
        <v>44323.3</v>
      </c>
      <c r="O1498">
        <v>44388.4</v>
      </c>
      <c r="P1498">
        <v>46184.1</v>
      </c>
      <c r="Q1498">
        <v>49669.7</v>
      </c>
      <c r="R1498">
        <v>56084.4</v>
      </c>
      <c r="S1498">
        <v>65042.9</v>
      </c>
      <c r="T1498">
        <v>73893.100000000006</v>
      </c>
      <c r="U1498">
        <v>86570.2</v>
      </c>
      <c r="V1498">
        <v>100972.6</v>
      </c>
      <c r="W1498">
        <v>122668.4</v>
      </c>
      <c r="X1498">
        <v>136351.1</v>
      </c>
      <c r="Y1498">
        <v>152134.6</v>
      </c>
      <c r="Z1498">
        <v>160903.6</v>
      </c>
      <c r="AA1498">
        <v>164814.9</v>
      </c>
      <c r="AB1498">
        <v>180449.1</v>
      </c>
      <c r="AC1498">
        <v>183344.4</v>
      </c>
      <c r="AD1498">
        <v>197234.1</v>
      </c>
      <c r="AE1498">
        <v>208980.8</v>
      </c>
    </row>
    <row r="1499" spans="1:31" x14ac:dyDescent="0.3">
      <c r="A1499" t="s">
        <v>2339</v>
      </c>
      <c r="B1499" t="s">
        <v>3097</v>
      </c>
      <c r="C1499" t="s">
        <v>3097</v>
      </c>
      <c r="D1499" t="s">
        <v>3097</v>
      </c>
      <c r="F1499" s="1"/>
      <c r="G1499" t="s">
        <v>2682</v>
      </c>
      <c r="I1499" t="s">
        <v>2701</v>
      </c>
      <c r="J1499" t="s">
        <v>812</v>
      </c>
      <c r="N1499">
        <v>-29251.9</v>
      </c>
      <c r="O1499">
        <v>-24187.599999999999</v>
      </c>
      <c r="P1499">
        <v>-24431.7</v>
      </c>
      <c r="Q1499">
        <v>-7465.8</v>
      </c>
      <c r="R1499">
        <v>4837.2</v>
      </c>
      <c r="S1499">
        <v>-17821.5</v>
      </c>
      <c r="T1499">
        <v>-12779.7</v>
      </c>
      <c r="U1499">
        <v>-17955.5</v>
      </c>
      <c r="V1499">
        <v>-22255.1</v>
      </c>
      <c r="W1499">
        <v>-33826.1</v>
      </c>
      <c r="X1499">
        <v>-28983.3</v>
      </c>
      <c r="Y1499">
        <v>-26250.2</v>
      </c>
      <c r="Z1499">
        <v>-36787.1</v>
      </c>
      <c r="AA1499">
        <v>-41390</v>
      </c>
      <c r="AB1499">
        <v>-55022.8</v>
      </c>
      <c r="AC1499">
        <v>-62946</v>
      </c>
      <c r="AD1499">
        <v>-40256.199999999997</v>
      </c>
      <c r="AE1499">
        <v>-24995.7</v>
      </c>
    </row>
    <row r="1500" spans="1:31" x14ac:dyDescent="0.3">
      <c r="A1500" t="s">
        <v>2702</v>
      </c>
      <c r="B1500" t="s">
        <v>3097</v>
      </c>
      <c r="C1500" t="s">
        <v>3097</v>
      </c>
      <c r="D1500" t="s">
        <v>3097</v>
      </c>
      <c r="F1500" s="1" t="s">
        <v>37</v>
      </c>
      <c r="G1500" t="s">
        <v>2456</v>
      </c>
      <c r="I1500" t="s">
        <v>2703</v>
      </c>
      <c r="J1500" t="s">
        <v>812</v>
      </c>
      <c r="T1500">
        <v>88.1</v>
      </c>
      <c r="U1500">
        <v>90</v>
      </c>
      <c r="V1500">
        <v>93.3</v>
      </c>
      <c r="W1500">
        <v>96.4</v>
      </c>
      <c r="X1500">
        <v>99.7</v>
      </c>
      <c r="Y1500">
        <v>100</v>
      </c>
      <c r="Z1500">
        <v>100.5</v>
      </c>
      <c r="AA1500">
        <v>99.6</v>
      </c>
      <c r="AB1500">
        <v>98.5</v>
      </c>
      <c r="AC1500">
        <v>101.9</v>
      </c>
      <c r="AD1500">
        <v>101.3</v>
      </c>
      <c r="AE1500">
        <v>100.3</v>
      </c>
    </row>
    <row r="1501" spans="1:31" x14ac:dyDescent="0.3">
      <c r="A1501" t="s">
        <v>2704</v>
      </c>
      <c r="B1501" t="s">
        <v>3097</v>
      </c>
      <c r="C1501" t="s">
        <v>3097</v>
      </c>
      <c r="D1501" t="s">
        <v>3097</v>
      </c>
      <c r="F1501" s="1" t="s">
        <v>2705</v>
      </c>
      <c r="G1501" t="s">
        <v>1099</v>
      </c>
      <c r="J1501" t="s">
        <v>812</v>
      </c>
      <c r="K1501">
        <v>0.8</v>
      </c>
      <c r="L1501">
        <v>0.7</v>
      </c>
      <c r="M1501">
        <v>0.7</v>
      </c>
      <c r="N1501">
        <v>0.8</v>
      </c>
      <c r="O1501">
        <v>1.3</v>
      </c>
      <c r="P1501">
        <v>1.7</v>
      </c>
      <c r="Q1501">
        <v>3</v>
      </c>
      <c r="R1501">
        <v>3.2</v>
      </c>
      <c r="S1501">
        <v>3.2</v>
      </c>
      <c r="T1501">
        <v>2.2999999999999998</v>
      </c>
      <c r="U1501">
        <v>3.4</v>
      </c>
      <c r="V1501">
        <v>4</v>
      </c>
      <c r="W1501">
        <v>3.6</v>
      </c>
      <c r="X1501">
        <v>3.3</v>
      </c>
      <c r="Y1501">
        <v>3.1</v>
      </c>
      <c r="Z1501">
        <v>2.5</v>
      </c>
      <c r="AA1501">
        <v>2.2000000000000002</v>
      </c>
      <c r="AB1501">
        <v>2.8</v>
      </c>
      <c r="AC1501">
        <v>3</v>
      </c>
      <c r="AD1501">
        <v>2.7</v>
      </c>
      <c r="AE1501">
        <v>2.8</v>
      </c>
    </row>
    <row r="1502" spans="1:31" x14ac:dyDescent="0.3">
      <c r="A1502" t="s">
        <v>2706</v>
      </c>
      <c r="B1502" t="s">
        <v>3097</v>
      </c>
      <c r="C1502" t="s">
        <v>3097</v>
      </c>
      <c r="D1502" t="s">
        <v>3097</v>
      </c>
      <c r="F1502" s="1" t="s">
        <v>2707</v>
      </c>
      <c r="G1502" t="s">
        <v>1099</v>
      </c>
      <c r="J1502" t="s">
        <v>812</v>
      </c>
      <c r="K1502">
        <v>30.3</v>
      </c>
      <c r="L1502">
        <v>25.9</v>
      </c>
      <c r="M1502">
        <v>26.1</v>
      </c>
      <c r="N1502">
        <v>31.1</v>
      </c>
      <c r="O1502">
        <v>41.4</v>
      </c>
      <c r="P1502">
        <v>56.4</v>
      </c>
      <c r="Q1502">
        <v>66.099999999999994</v>
      </c>
      <c r="R1502">
        <v>72.3</v>
      </c>
      <c r="S1502">
        <v>99.6</v>
      </c>
      <c r="T1502">
        <v>61.7</v>
      </c>
      <c r="U1502">
        <v>79.400000000000006</v>
      </c>
      <c r="V1502">
        <v>95.1</v>
      </c>
      <c r="W1502">
        <v>94.2</v>
      </c>
      <c r="X1502">
        <v>97.9</v>
      </c>
      <c r="Y1502">
        <v>93.1</v>
      </c>
      <c r="Z1502">
        <v>48.7</v>
      </c>
      <c r="AA1502">
        <v>43.2</v>
      </c>
      <c r="AB1502">
        <v>50.9</v>
      </c>
      <c r="AC1502">
        <v>64.8</v>
      </c>
      <c r="AD1502">
        <v>57</v>
      </c>
      <c r="AE1502">
        <v>39.299999999999997</v>
      </c>
    </row>
    <row r="1503" spans="1:31" x14ac:dyDescent="0.3">
      <c r="A1503" t="s">
        <v>2708</v>
      </c>
      <c r="B1503" t="s">
        <v>3097</v>
      </c>
      <c r="C1503" t="s">
        <v>3097</v>
      </c>
      <c r="D1503" t="s">
        <v>3097</v>
      </c>
      <c r="F1503" s="1"/>
      <c r="G1503" t="s">
        <v>813</v>
      </c>
      <c r="J1503" t="s">
        <v>812</v>
      </c>
      <c r="Q1503">
        <v>5</v>
      </c>
      <c r="R1503">
        <v>3.9</v>
      </c>
      <c r="S1503">
        <v>4.9000000000000004</v>
      </c>
      <c r="T1503">
        <v>5.8</v>
      </c>
      <c r="U1503">
        <v>8.6</v>
      </c>
      <c r="V1503">
        <v>11.1</v>
      </c>
      <c r="W1503">
        <v>11.9</v>
      </c>
      <c r="X1503">
        <v>12.7</v>
      </c>
      <c r="Y1503">
        <v>15</v>
      </c>
      <c r="Z1503">
        <v>17.3</v>
      </c>
      <c r="AA1503">
        <v>21</v>
      </c>
      <c r="AB1503">
        <v>23.6</v>
      </c>
      <c r="AC1503">
        <v>25.6</v>
      </c>
      <c r="AD1503">
        <v>28.2</v>
      </c>
      <c r="AE1503">
        <v>32.5</v>
      </c>
    </row>
    <row r="1504" spans="1:31" x14ac:dyDescent="0.3">
      <c r="A1504" t="s">
        <v>2709</v>
      </c>
      <c r="B1504" t="s">
        <v>3097</v>
      </c>
      <c r="C1504" t="s">
        <v>3097</v>
      </c>
      <c r="D1504" t="s">
        <v>3097</v>
      </c>
      <c r="F1504" s="1"/>
      <c r="G1504" t="s">
        <v>813</v>
      </c>
      <c r="J1504" t="s">
        <v>812</v>
      </c>
      <c r="Q1504">
        <v>-6.6</v>
      </c>
      <c r="R1504">
        <v>-13</v>
      </c>
      <c r="S1504">
        <v>-19.3</v>
      </c>
      <c r="T1504">
        <v>-10.5</v>
      </c>
      <c r="U1504">
        <v>-7</v>
      </c>
      <c r="V1504">
        <v>-8.6</v>
      </c>
      <c r="W1504">
        <v>-6.8</v>
      </c>
      <c r="X1504">
        <v>-5.6</v>
      </c>
      <c r="Y1504">
        <v>-4.3</v>
      </c>
      <c r="Z1504">
        <v>-3.4</v>
      </c>
      <c r="AA1504">
        <v>0.9</v>
      </c>
      <c r="AB1504">
        <v>4.4000000000000004</v>
      </c>
      <c r="AC1504">
        <v>5.7</v>
      </c>
      <c r="AD1504">
        <v>8</v>
      </c>
      <c r="AE1504">
        <v>13.4</v>
      </c>
    </row>
    <row r="1505" spans="1:32" x14ac:dyDescent="0.3">
      <c r="A1505" t="s">
        <v>2710</v>
      </c>
      <c r="B1505" t="s">
        <v>3097</v>
      </c>
      <c r="C1505" t="s">
        <v>3097</v>
      </c>
      <c r="D1505" t="s">
        <v>3097</v>
      </c>
      <c r="F1505" s="1"/>
      <c r="G1505" t="s">
        <v>813</v>
      </c>
      <c r="J1505" t="s">
        <v>812</v>
      </c>
      <c r="Q1505">
        <v>15.6</v>
      </c>
      <c r="R1505">
        <v>10.3</v>
      </c>
      <c r="S1505">
        <v>13.4</v>
      </c>
      <c r="T1505">
        <v>15.5</v>
      </c>
      <c r="U1505">
        <v>11.1</v>
      </c>
      <c r="V1505">
        <v>16.899999999999999</v>
      </c>
      <c r="W1505">
        <v>15.2</v>
      </c>
      <c r="X1505">
        <v>13.5</v>
      </c>
      <c r="Y1505">
        <v>13.6</v>
      </c>
      <c r="Z1505">
        <v>12.7</v>
      </c>
      <c r="AA1505">
        <v>12.4</v>
      </c>
      <c r="AB1505">
        <v>10.5</v>
      </c>
      <c r="AC1505">
        <v>10.5</v>
      </c>
      <c r="AD1505">
        <v>10.5</v>
      </c>
      <c r="AE1505">
        <v>14.9</v>
      </c>
    </row>
    <row r="1506" spans="1:32" x14ac:dyDescent="0.3">
      <c r="A1506" t="s">
        <v>2711</v>
      </c>
      <c r="B1506" t="s">
        <v>3097</v>
      </c>
      <c r="C1506" t="s">
        <v>3097</v>
      </c>
      <c r="D1506" t="s">
        <v>3097</v>
      </c>
      <c r="F1506" s="1"/>
      <c r="G1506" t="s">
        <v>813</v>
      </c>
      <c r="J1506" t="s">
        <v>812</v>
      </c>
      <c r="Q1506">
        <v>0.8</v>
      </c>
      <c r="R1506">
        <v>0.2</v>
      </c>
      <c r="S1506">
        <v>-3.3</v>
      </c>
      <c r="T1506">
        <v>-1.5</v>
      </c>
      <c r="U1506">
        <v>-0.7</v>
      </c>
      <c r="V1506">
        <v>-1.9</v>
      </c>
      <c r="W1506">
        <v>-1.1000000000000001</v>
      </c>
      <c r="X1506">
        <v>-2.2000000000000002</v>
      </c>
      <c r="Y1506">
        <v>-3.1</v>
      </c>
      <c r="Z1506">
        <v>-4.5</v>
      </c>
      <c r="AA1506">
        <v>-3.6</v>
      </c>
      <c r="AB1506">
        <v>-3</v>
      </c>
      <c r="AC1506">
        <v>-4.0999999999999996</v>
      </c>
      <c r="AD1506">
        <v>-5.7</v>
      </c>
      <c r="AE1506">
        <v>-2.5</v>
      </c>
    </row>
    <row r="1507" spans="1:32" x14ac:dyDescent="0.3">
      <c r="A1507" t="s">
        <v>2712</v>
      </c>
      <c r="B1507" t="s">
        <v>3097</v>
      </c>
      <c r="C1507" t="s">
        <v>3097</v>
      </c>
      <c r="D1507" t="s">
        <v>3097</v>
      </c>
      <c r="F1507" s="1"/>
      <c r="G1507" t="s">
        <v>813</v>
      </c>
      <c r="J1507" t="s">
        <v>812</v>
      </c>
      <c r="Q1507">
        <v>18.399999999999999</v>
      </c>
      <c r="R1507">
        <v>13.8</v>
      </c>
      <c r="S1507">
        <v>18.100000000000001</v>
      </c>
      <c r="T1507">
        <v>20.9</v>
      </c>
      <c r="U1507">
        <v>18.5</v>
      </c>
      <c r="V1507">
        <v>26.6</v>
      </c>
      <c r="W1507">
        <v>26</v>
      </c>
      <c r="X1507">
        <v>25.1</v>
      </c>
      <c r="Y1507">
        <v>27.1</v>
      </c>
      <c r="Z1507">
        <v>29.7</v>
      </c>
      <c r="AA1507">
        <v>32.700000000000003</v>
      </c>
      <c r="AB1507">
        <v>33.700000000000003</v>
      </c>
      <c r="AC1507">
        <v>35.5</v>
      </c>
      <c r="AD1507">
        <v>38.4</v>
      </c>
      <c r="AE1507">
        <v>47.2</v>
      </c>
    </row>
    <row r="1508" spans="1:32" x14ac:dyDescent="0.3">
      <c r="A1508" t="s">
        <v>2713</v>
      </c>
      <c r="B1508" t="s">
        <v>3097</v>
      </c>
      <c r="C1508" t="s">
        <v>3097</v>
      </c>
      <c r="D1508" t="s">
        <v>3097</v>
      </c>
      <c r="F1508" s="1"/>
      <c r="G1508" t="s">
        <v>813</v>
      </c>
      <c r="J1508" t="s">
        <v>812</v>
      </c>
      <c r="Q1508">
        <v>-5.8</v>
      </c>
      <c r="R1508">
        <v>-12.8</v>
      </c>
      <c r="S1508">
        <v>-22.6</v>
      </c>
      <c r="T1508">
        <v>-12</v>
      </c>
      <c r="U1508">
        <v>-7.4</v>
      </c>
      <c r="V1508">
        <v>-10.4</v>
      </c>
      <c r="W1508">
        <v>-7.8</v>
      </c>
      <c r="X1508">
        <v>-7.7</v>
      </c>
      <c r="Y1508">
        <v>-7.3</v>
      </c>
      <c r="Z1508">
        <v>-7.9</v>
      </c>
      <c r="AA1508">
        <v>-2.7</v>
      </c>
      <c r="AB1508">
        <v>1.4</v>
      </c>
      <c r="AC1508">
        <v>1.6</v>
      </c>
      <c r="AD1508">
        <v>2.2999999999999998</v>
      </c>
      <c r="AE1508">
        <v>10.9</v>
      </c>
    </row>
    <row r="1509" spans="1:32" x14ac:dyDescent="0.3">
      <c r="A1509" t="s">
        <v>2714</v>
      </c>
      <c r="B1509" t="s">
        <v>3097</v>
      </c>
      <c r="C1509" t="s">
        <v>3097</v>
      </c>
      <c r="D1509" t="s">
        <v>3097</v>
      </c>
      <c r="F1509" s="1"/>
      <c r="G1509" t="s">
        <v>813</v>
      </c>
      <c r="J1509" t="s">
        <v>812</v>
      </c>
      <c r="Q1509">
        <v>5</v>
      </c>
      <c r="R1509">
        <v>4.8</v>
      </c>
      <c r="S1509">
        <v>6.5</v>
      </c>
      <c r="T1509">
        <v>6.2</v>
      </c>
      <c r="U1509">
        <v>6.1</v>
      </c>
      <c r="V1509">
        <v>6.7</v>
      </c>
      <c r="W1509">
        <v>6.9</v>
      </c>
      <c r="X1509">
        <v>7.6</v>
      </c>
      <c r="Y1509">
        <v>9</v>
      </c>
      <c r="Z1509">
        <v>10.1</v>
      </c>
      <c r="AA1509">
        <v>9.3000000000000007</v>
      </c>
      <c r="AB1509">
        <v>8.5</v>
      </c>
      <c r="AC1509">
        <v>9.3000000000000007</v>
      </c>
      <c r="AD1509">
        <v>10.199999999999999</v>
      </c>
      <c r="AE1509">
        <v>10.199999999999999</v>
      </c>
    </row>
    <row r="1510" spans="1:32" x14ac:dyDescent="0.3">
      <c r="A1510" t="s">
        <v>2715</v>
      </c>
      <c r="B1510" t="s">
        <v>3097</v>
      </c>
      <c r="C1510" t="s">
        <v>3097</v>
      </c>
      <c r="D1510" t="s">
        <v>3097</v>
      </c>
      <c r="F1510" s="1"/>
      <c r="G1510" t="s">
        <v>813</v>
      </c>
      <c r="J1510" t="s">
        <v>812</v>
      </c>
      <c r="Q1510">
        <v>4.2</v>
      </c>
      <c r="R1510">
        <v>3.4</v>
      </c>
      <c r="S1510">
        <v>5.9</v>
      </c>
      <c r="T1510">
        <v>5.7</v>
      </c>
      <c r="U1510">
        <v>5.5</v>
      </c>
      <c r="V1510">
        <v>5.6</v>
      </c>
      <c r="W1510">
        <v>6</v>
      </c>
      <c r="X1510">
        <v>6.8</v>
      </c>
      <c r="Y1510">
        <v>8</v>
      </c>
      <c r="Z1510">
        <v>8.9</v>
      </c>
      <c r="AA1510">
        <v>8.6999999999999993</v>
      </c>
      <c r="AB1510">
        <v>7.6</v>
      </c>
      <c r="AC1510">
        <v>8.3000000000000007</v>
      </c>
      <c r="AD1510">
        <v>9.3000000000000007</v>
      </c>
      <c r="AE1510">
        <v>8.8000000000000007</v>
      </c>
    </row>
    <row r="1511" spans="1:32" x14ac:dyDescent="0.3">
      <c r="A1511" t="s">
        <v>2716</v>
      </c>
      <c r="B1511" t="s">
        <v>3097</v>
      </c>
      <c r="C1511" t="s">
        <v>3097</v>
      </c>
      <c r="D1511" t="s">
        <v>3097</v>
      </c>
      <c r="F1511" s="1"/>
      <c r="G1511" t="s">
        <v>1099</v>
      </c>
      <c r="J1511" t="s">
        <v>812</v>
      </c>
      <c r="K1511">
        <v>15408.87</v>
      </c>
      <c r="L1511">
        <v>15990.7</v>
      </c>
      <c r="M1511">
        <v>16380.16</v>
      </c>
      <c r="N1511">
        <v>16892.21</v>
      </c>
      <c r="O1511">
        <v>17030.38</v>
      </c>
      <c r="P1511">
        <v>17526.02</v>
      </c>
      <c r="Q1511">
        <v>18162.400000000001</v>
      </c>
      <c r="R1511">
        <v>18789.3</v>
      </c>
      <c r="S1511">
        <v>20429.09</v>
      </c>
      <c r="T1511">
        <v>21007.4</v>
      </c>
      <c r="U1511">
        <v>21171.8</v>
      </c>
      <c r="V1511">
        <v>21846.38</v>
      </c>
      <c r="W1511">
        <v>22598.85</v>
      </c>
      <c r="X1511">
        <v>22980.9</v>
      </c>
      <c r="Y1511">
        <v>23960.6</v>
      </c>
      <c r="Z1511">
        <v>25022</v>
      </c>
      <c r="AA1511">
        <v>26022.67</v>
      </c>
      <c r="AB1511">
        <v>26571.93</v>
      </c>
      <c r="AC1511">
        <v>27165.75</v>
      </c>
      <c r="AD1511">
        <v>27854.39</v>
      </c>
      <c r="AE1511">
        <v>28678.81</v>
      </c>
    </row>
    <row r="1512" spans="1:32" x14ac:dyDescent="0.3">
      <c r="A1512" t="s">
        <v>2717</v>
      </c>
      <c r="B1512" t="s">
        <v>3097</v>
      </c>
      <c r="C1512" t="s">
        <v>3097</v>
      </c>
      <c r="D1512" t="s">
        <v>3097</v>
      </c>
      <c r="F1512" s="1"/>
      <c r="G1512" t="s">
        <v>1099</v>
      </c>
      <c r="J1512" t="s">
        <v>812</v>
      </c>
      <c r="K1512">
        <v>27000.33</v>
      </c>
      <c r="L1512">
        <v>28029.919999999998</v>
      </c>
      <c r="M1512">
        <v>28712.83</v>
      </c>
      <c r="N1512">
        <v>29621</v>
      </c>
      <c r="O1512">
        <v>29853.83</v>
      </c>
      <c r="P1512">
        <v>30715.83</v>
      </c>
      <c r="Q1512">
        <v>31840.75</v>
      </c>
      <c r="R1512">
        <v>32906.080000000002</v>
      </c>
      <c r="S1512">
        <v>35769.919999999998</v>
      </c>
      <c r="T1512">
        <v>36863.58</v>
      </c>
      <c r="U1512">
        <v>37112.42</v>
      </c>
      <c r="V1512">
        <v>38287.25</v>
      </c>
      <c r="W1512">
        <v>39623.42</v>
      </c>
      <c r="X1512">
        <v>40290</v>
      </c>
      <c r="Y1512">
        <v>41983.5</v>
      </c>
      <c r="Z1512">
        <v>43852.67</v>
      </c>
      <c r="AA1512">
        <v>45619.92</v>
      </c>
      <c r="AB1512">
        <v>46592.67</v>
      </c>
      <c r="AC1512">
        <v>47623.33</v>
      </c>
      <c r="AD1512">
        <v>48831.5</v>
      </c>
      <c r="AE1512">
        <v>50281.08</v>
      </c>
    </row>
    <row r="1513" spans="1:32" x14ac:dyDescent="0.3">
      <c r="A1513" t="s">
        <v>2718</v>
      </c>
      <c r="B1513" t="s">
        <v>3097</v>
      </c>
      <c r="C1513" t="s">
        <v>3097</v>
      </c>
      <c r="D1513" t="s">
        <v>3097</v>
      </c>
      <c r="F1513" s="1" t="s">
        <v>37</v>
      </c>
      <c r="G1513" t="s">
        <v>2719</v>
      </c>
      <c r="J1513" t="s">
        <v>812</v>
      </c>
      <c r="Y1513">
        <v>100</v>
      </c>
      <c r="Z1513">
        <v>98.77</v>
      </c>
      <c r="AA1513">
        <v>98.08</v>
      </c>
      <c r="AB1513">
        <v>107.65</v>
      </c>
      <c r="AC1513">
        <v>112.9</v>
      </c>
      <c r="AD1513">
        <v>115.04</v>
      </c>
      <c r="AE1513">
        <v>123.02</v>
      </c>
    </row>
    <row r="1514" spans="1:32" x14ac:dyDescent="0.3">
      <c r="A1514" t="s">
        <v>2720</v>
      </c>
      <c r="B1514" t="s">
        <v>3097</v>
      </c>
      <c r="C1514" t="s">
        <v>3097</v>
      </c>
      <c r="D1514" t="s">
        <v>3097</v>
      </c>
      <c r="F1514" s="1" t="s">
        <v>37</v>
      </c>
      <c r="G1514" t="s">
        <v>2719</v>
      </c>
      <c r="J1514" t="s">
        <v>812</v>
      </c>
      <c r="Y1514">
        <v>100</v>
      </c>
      <c r="Z1514">
        <v>103.98</v>
      </c>
      <c r="AA1514">
        <v>106.17</v>
      </c>
      <c r="AB1514">
        <v>108.21</v>
      </c>
      <c r="AC1514">
        <v>112.89</v>
      </c>
      <c r="AD1514">
        <v>113.4</v>
      </c>
      <c r="AE1514">
        <v>116.05</v>
      </c>
    </row>
    <row r="1515" spans="1:32" x14ac:dyDescent="0.3">
      <c r="A1515" t="s">
        <v>2721</v>
      </c>
      <c r="B1515" t="s">
        <v>3097</v>
      </c>
      <c r="C1515" t="s">
        <v>3097</v>
      </c>
      <c r="D1515" t="s">
        <v>3097</v>
      </c>
      <c r="F1515" s="1" t="s">
        <v>37</v>
      </c>
      <c r="G1515" t="s">
        <v>2719</v>
      </c>
      <c r="J1515" t="s">
        <v>812</v>
      </c>
      <c r="Y1515">
        <v>100</v>
      </c>
      <c r="Z1515">
        <v>91.81</v>
      </c>
      <c r="AA1515">
        <v>87.2</v>
      </c>
      <c r="AB1515">
        <v>104.47</v>
      </c>
      <c r="AC1515">
        <v>110.65</v>
      </c>
      <c r="AD1515">
        <v>113.2</v>
      </c>
      <c r="AE1515">
        <v>126.19</v>
      </c>
    </row>
    <row r="1516" spans="1:32" x14ac:dyDescent="0.3">
      <c r="A1516" t="s">
        <v>2722</v>
      </c>
      <c r="B1516" t="s">
        <v>3097</v>
      </c>
      <c r="C1516" t="s">
        <v>3097</v>
      </c>
      <c r="D1516" t="s">
        <v>3097</v>
      </c>
      <c r="F1516" s="1" t="s">
        <v>37</v>
      </c>
      <c r="G1516" t="s">
        <v>2719</v>
      </c>
      <c r="J1516" t="s">
        <v>812</v>
      </c>
      <c r="Y1516">
        <v>100</v>
      </c>
      <c r="Z1516">
        <v>111.98</v>
      </c>
      <c r="AA1516">
        <v>118.98</v>
      </c>
      <c r="AB1516">
        <v>120.24</v>
      </c>
      <c r="AC1516">
        <v>123.28</v>
      </c>
      <c r="AD1516">
        <v>129.47999999999999</v>
      </c>
      <c r="AE1516">
        <v>133.65</v>
      </c>
    </row>
    <row r="1517" spans="1:32" x14ac:dyDescent="0.3">
      <c r="A1517" t="s">
        <v>2723</v>
      </c>
      <c r="B1517" t="s">
        <v>3097</v>
      </c>
      <c r="C1517" t="s">
        <v>3097</v>
      </c>
      <c r="D1517" t="s">
        <v>3097</v>
      </c>
      <c r="F1517" s="1" t="s">
        <v>37</v>
      </c>
      <c r="G1517" t="s">
        <v>2719</v>
      </c>
      <c r="J1517" t="s">
        <v>812</v>
      </c>
      <c r="Y1517">
        <v>100</v>
      </c>
      <c r="Z1517">
        <v>101.2</v>
      </c>
      <c r="AA1517">
        <v>106.17</v>
      </c>
      <c r="AB1517">
        <v>104.85</v>
      </c>
      <c r="AC1517">
        <v>100.49</v>
      </c>
      <c r="AD1517">
        <v>101.89</v>
      </c>
      <c r="AE1517">
        <v>116.87</v>
      </c>
    </row>
    <row r="1518" spans="1:32" x14ac:dyDescent="0.3">
      <c r="A1518" t="s">
        <v>2724</v>
      </c>
      <c r="B1518" t="s">
        <v>2837</v>
      </c>
      <c r="C1518" t="s">
        <v>3139</v>
      </c>
      <c r="D1518" t="s">
        <v>3128</v>
      </c>
      <c r="E1518" t="s">
        <v>2725</v>
      </c>
      <c r="F1518" s="1" t="s">
        <v>320</v>
      </c>
      <c r="G1518" t="s">
        <v>2726</v>
      </c>
      <c r="I1518" t="s">
        <v>2727</v>
      </c>
      <c r="J1518" t="s">
        <v>2484</v>
      </c>
      <c r="AA1518">
        <v>184991.30344999998</v>
      </c>
      <c r="AB1518">
        <v>198820.66414000012</v>
      </c>
      <c r="AC1518">
        <v>223843.12131000002</v>
      </c>
      <c r="AD1518">
        <v>227307.68427999999</v>
      </c>
      <c r="AE1518">
        <v>224936.80914000006</v>
      </c>
      <c r="AF1518">
        <v>19881.540610000011</v>
      </c>
    </row>
    <row r="1519" spans="1:32" x14ac:dyDescent="0.3">
      <c r="A1519" t="s">
        <v>2728</v>
      </c>
      <c r="B1519" t="s">
        <v>2837</v>
      </c>
      <c r="C1519" t="s">
        <v>2772</v>
      </c>
      <c r="D1519" t="s">
        <v>3129</v>
      </c>
      <c r="E1519" t="s">
        <v>2729</v>
      </c>
      <c r="F1519" s="1" t="s">
        <v>320</v>
      </c>
      <c r="G1519" t="s">
        <v>2730</v>
      </c>
      <c r="I1519" t="s">
        <v>2731</v>
      </c>
      <c r="J1519" t="s">
        <v>2484</v>
      </c>
      <c r="AD1519">
        <v>679168</v>
      </c>
      <c r="AE1519">
        <v>690647</v>
      </c>
    </row>
    <row r="1520" spans="1:32" x14ac:dyDescent="0.3">
      <c r="A1520" t="s">
        <v>2732</v>
      </c>
      <c r="B1520" t="s">
        <v>2837</v>
      </c>
      <c r="C1520" t="s">
        <v>2772</v>
      </c>
      <c r="D1520" t="s">
        <v>3129</v>
      </c>
      <c r="E1520" t="s">
        <v>2733</v>
      </c>
      <c r="F1520" s="1" t="s">
        <v>320</v>
      </c>
      <c r="G1520" t="s">
        <v>2730</v>
      </c>
      <c r="I1520" t="s">
        <v>2731</v>
      </c>
      <c r="J1520" t="s">
        <v>2484</v>
      </c>
      <c r="AD1520">
        <v>765061</v>
      </c>
      <c r="AE1520">
        <v>767934</v>
      </c>
    </row>
    <row r="1521" spans="1:31" x14ac:dyDescent="0.3">
      <c r="A1521" t="s">
        <v>2734</v>
      </c>
      <c r="B1521" t="s">
        <v>2837</v>
      </c>
      <c r="C1521" t="s">
        <v>2772</v>
      </c>
      <c r="D1521" t="s">
        <v>3128</v>
      </c>
      <c r="E1521" t="s">
        <v>2735</v>
      </c>
      <c r="F1521" s="1" t="s">
        <v>320</v>
      </c>
      <c r="G1521" t="s">
        <v>2730</v>
      </c>
      <c r="I1521" t="s">
        <v>2731</v>
      </c>
      <c r="J1521" t="s">
        <v>2484</v>
      </c>
      <c r="AD1521">
        <v>211999.98699999999</v>
      </c>
      <c r="AE1521">
        <v>223362.715</v>
      </c>
    </row>
    <row r="1522" spans="1:31" x14ac:dyDescent="0.3">
      <c r="A1522" t="s">
        <v>2736</v>
      </c>
      <c r="B1522" t="s">
        <v>2837</v>
      </c>
      <c r="C1522" t="s">
        <v>2772</v>
      </c>
      <c r="D1522" t="s">
        <v>3130</v>
      </c>
      <c r="E1522" t="s">
        <v>2737</v>
      </c>
      <c r="F1522" s="1" t="s">
        <v>320</v>
      </c>
      <c r="G1522" t="s">
        <v>2730</v>
      </c>
      <c r="I1522" t="s">
        <v>2731</v>
      </c>
      <c r="J1522" t="s">
        <v>2484</v>
      </c>
      <c r="AD1522">
        <v>529957.27</v>
      </c>
      <c r="AE1522">
        <v>574165.15800000005</v>
      </c>
    </row>
    <row r="1523" spans="1:31" x14ac:dyDescent="0.3">
      <c r="A1523" t="s">
        <v>2738</v>
      </c>
      <c r="B1523" t="s">
        <v>2837</v>
      </c>
      <c r="C1523" t="s">
        <v>2772</v>
      </c>
      <c r="D1523" t="s">
        <v>3128</v>
      </c>
      <c r="E1523" t="s">
        <v>2739</v>
      </c>
      <c r="F1523" s="1" t="s">
        <v>320</v>
      </c>
      <c r="G1523" t="s">
        <v>2730</v>
      </c>
      <c r="I1523" t="s">
        <v>2731</v>
      </c>
      <c r="J1523" t="s">
        <v>2484</v>
      </c>
      <c r="AD1523">
        <v>116324.061</v>
      </c>
      <c r="AE1523">
        <v>115898.329</v>
      </c>
    </row>
    <row r="1524" spans="1:31" x14ac:dyDescent="0.3">
      <c r="A1524" t="s">
        <v>2740</v>
      </c>
      <c r="B1524" t="s">
        <v>2837</v>
      </c>
      <c r="C1524" t="s">
        <v>2772</v>
      </c>
      <c r="D1524" t="s">
        <v>3129</v>
      </c>
      <c r="E1524" t="s">
        <v>2741</v>
      </c>
      <c r="F1524" s="1" t="s">
        <v>320</v>
      </c>
      <c r="G1524" t="s">
        <v>2730</v>
      </c>
      <c r="I1524" t="s">
        <v>2731</v>
      </c>
      <c r="J1524" t="s">
        <v>2484</v>
      </c>
      <c r="AD1524">
        <v>81515</v>
      </c>
      <c r="AE1524">
        <v>72215</v>
      </c>
    </row>
    <row r="1525" spans="1:31" x14ac:dyDescent="0.3">
      <c r="A1525" t="s">
        <v>2742</v>
      </c>
      <c r="B1525" t="s">
        <v>2837</v>
      </c>
      <c r="C1525" t="s">
        <v>2772</v>
      </c>
      <c r="D1525" t="s">
        <v>3128</v>
      </c>
      <c r="E1525" t="s">
        <v>2743</v>
      </c>
      <c r="F1525" s="1" t="s">
        <v>320</v>
      </c>
      <c r="G1525" t="s">
        <v>2730</v>
      </c>
      <c r="I1525" t="s">
        <v>2731</v>
      </c>
      <c r="J1525" t="s">
        <v>2484</v>
      </c>
      <c r="AD1525">
        <v>46219.004999999997</v>
      </c>
      <c r="AE1525">
        <v>50860.218000000001</v>
      </c>
    </row>
    <row r="1526" spans="1:31" x14ac:dyDescent="0.3">
      <c r="A1526" t="s">
        <v>2744</v>
      </c>
      <c r="B1526" t="s">
        <v>2837</v>
      </c>
      <c r="C1526" t="s">
        <v>3131</v>
      </c>
      <c r="D1526" t="s">
        <v>3128</v>
      </c>
      <c r="E1526" t="s">
        <v>2745</v>
      </c>
      <c r="F1526" s="1" t="s">
        <v>2746</v>
      </c>
      <c r="G1526" t="s">
        <v>1085</v>
      </c>
      <c r="I1526" t="s">
        <v>2747</v>
      </c>
      <c r="J1526" t="s">
        <v>2484</v>
      </c>
      <c r="AC1526">
        <v>10149</v>
      </c>
      <c r="AD1526">
        <v>9717</v>
      </c>
      <c r="AE1526">
        <v>12490</v>
      </c>
    </row>
    <row r="1527" spans="1:31" x14ac:dyDescent="0.3">
      <c r="A1527" t="s">
        <v>2748</v>
      </c>
      <c r="B1527" t="s">
        <v>2837</v>
      </c>
      <c r="C1527" t="s">
        <v>3131</v>
      </c>
      <c r="D1527" t="s">
        <v>3128</v>
      </c>
      <c r="E1527" t="s">
        <v>2749</v>
      </c>
      <c r="F1527" s="1" t="s">
        <v>2746</v>
      </c>
      <c r="G1527" t="s">
        <v>1085</v>
      </c>
      <c r="I1527" t="s">
        <v>2747</v>
      </c>
      <c r="J1527" t="s">
        <v>2484</v>
      </c>
      <c r="AC1527">
        <v>407569</v>
      </c>
      <c r="AD1527">
        <v>421557</v>
      </c>
      <c r="AE1527">
        <v>431570</v>
      </c>
    </row>
    <row r="1528" spans="1:31" x14ac:dyDescent="0.3">
      <c r="A1528" t="s">
        <v>2750</v>
      </c>
      <c r="B1528" t="s">
        <v>2837</v>
      </c>
      <c r="C1528" t="s">
        <v>3131</v>
      </c>
      <c r="D1528" t="s">
        <v>3128</v>
      </c>
      <c r="E1528" t="s">
        <v>2751</v>
      </c>
      <c r="F1528" s="1" t="s">
        <v>2746</v>
      </c>
      <c r="G1528" t="s">
        <v>1085</v>
      </c>
      <c r="I1528" t="s">
        <v>2747</v>
      </c>
      <c r="J1528" t="s">
        <v>2484</v>
      </c>
      <c r="AC1528">
        <v>15931</v>
      </c>
      <c r="AD1528">
        <v>13691</v>
      </c>
      <c r="AE1528">
        <v>8569</v>
      </c>
    </row>
    <row r="1529" spans="1:31" x14ac:dyDescent="0.3">
      <c r="A1529" t="s">
        <v>2752</v>
      </c>
      <c r="B1529" t="s">
        <v>2837</v>
      </c>
      <c r="C1529" t="s">
        <v>3131</v>
      </c>
      <c r="D1529" t="s">
        <v>3128</v>
      </c>
      <c r="E1529" t="s">
        <v>2753</v>
      </c>
      <c r="F1529" s="1" t="s">
        <v>2746</v>
      </c>
      <c r="G1529" t="s">
        <v>1085</v>
      </c>
      <c r="I1529" t="s">
        <v>2747</v>
      </c>
      <c r="J1529" t="s">
        <v>2484</v>
      </c>
      <c r="AC1529">
        <v>24165</v>
      </c>
      <c r="AD1529">
        <v>24347</v>
      </c>
      <c r="AE1529">
        <v>26670</v>
      </c>
    </row>
    <row r="1530" spans="1:31" x14ac:dyDescent="0.3">
      <c r="A1530" t="s">
        <v>2754</v>
      </c>
      <c r="B1530" t="s">
        <v>2837</v>
      </c>
      <c r="C1530" t="s">
        <v>3131</v>
      </c>
      <c r="D1530" t="s">
        <v>3128</v>
      </c>
      <c r="E1530" t="s">
        <v>2755</v>
      </c>
      <c r="F1530" s="1" t="s">
        <v>2746</v>
      </c>
      <c r="G1530" t="s">
        <v>1085</v>
      </c>
      <c r="I1530" t="s">
        <v>2747</v>
      </c>
      <c r="J1530" t="s">
        <v>2484</v>
      </c>
      <c r="AC1530">
        <v>159723</v>
      </c>
      <c r="AD1530">
        <v>188456</v>
      </c>
      <c r="AE1530">
        <v>207045</v>
      </c>
    </row>
    <row r="1531" spans="1:31" x14ac:dyDescent="0.3">
      <c r="A1531" t="s">
        <v>2756</v>
      </c>
      <c r="B1531" t="s">
        <v>2837</v>
      </c>
      <c r="C1531" t="s">
        <v>3131</v>
      </c>
      <c r="D1531" t="s">
        <v>3128</v>
      </c>
      <c r="E1531" t="s">
        <v>2757</v>
      </c>
      <c r="F1531" s="1" t="s">
        <v>2746</v>
      </c>
      <c r="G1531" t="s">
        <v>1085</v>
      </c>
      <c r="I1531" t="s">
        <v>2747</v>
      </c>
      <c r="J1531" t="s">
        <v>2484</v>
      </c>
      <c r="AC1531">
        <v>144952</v>
      </c>
      <c r="AD1531">
        <v>159902</v>
      </c>
      <c r="AE1531">
        <v>188078</v>
      </c>
    </row>
    <row r="1532" spans="1:31" x14ac:dyDescent="0.3">
      <c r="A1532" t="s">
        <v>2758</v>
      </c>
      <c r="B1532" t="s">
        <v>2837</v>
      </c>
      <c r="C1532" t="s">
        <v>3131</v>
      </c>
      <c r="D1532" t="s">
        <v>3128</v>
      </c>
      <c r="E1532" t="s">
        <v>2745</v>
      </c>
      <c r="F1532" s="1" t="s">
        <v>320</v>
      </c>
      <c r="G1532" t="s">
        <v>1085</v>
      </c>
      <c r="I1532" t="s">
        <v>2759</v>
      </c>
      <c r="J1532" t="s">
        <v>2484</v>
      </c>
      <c r="AC1532">
        <v>4092.989</v>
      </c>
      <c r="AD1532">
        <v>3866.2350000000001</v>
      </c>
      <c r="AE1532">
        <v>4900.4089999999997</v>
      </c>
    </row>
    <row r="1533" spans="1:31" x14ac:dyDescent="0.3">
      <c r="A1533" t="s">
        <v>2760</v>
      </c>
      <c r="B1533" t="s">
        <v>2837</v>
      </c>
      <c r="C1533" t="s">
        <v>3131</v>
      </c>
      <c r="D1533" t="s">
        <v>3128</v>
      </c>
      <c r="E1533" t="s">
        <v>2749</v>
      </c>
      <c r="F1533" s="1" t="s">
        <v>320</v>
      </c>
      <c r="G1533" t="s">
        <v>1085</v>
      </c>
      <c r="I1533" t="s">
        <v>2759</v>
      </c>
      <c r="J1533" t="s">
        <v>2484</v>
      </c>
      <c r="AC1533">
        <v>114461.64699999997</v>
      </c>
      <c r="AD1533">
        <v>116324.061</v>
      </c>
      <c r="AE1533">
        <v>115898.329</v>
      </c>
    </row>
    <row r="1534" spans="1:31" x14ac:dyDescent="0.3">
      <c r="A1534" t="s">
        <v>2761</v>
      </c>
      <c r="B1534" t="s">
        <v>2837</v>
      </c>
      <c r="C1534" t="s">
        <v>3131</v>
      </c>
      <c r="D1534" t="s">
        <v>3128</v>
      </c>
      <c r="E1534" t="s">
        <v>2751</v>
      </c>
      <c r="F1534" s="1" t="s">
        <v>320</v>
      </c>
      <c r="G1534" t="s">
        <v>1085</v>
      </c>
      <c r="I1534" t="s">
        <v>2759</v>
      </c>
      <c r="J1534" t="s">
        <v>2484</v>
      </c>
      <c r="AC1534">
        <v>1141.6440000000002</v>
      </c>
      <c r="AD1534">
        <v>1234.615</v>
      </c>
      <c r="AE1534">
        <v>1196.2250000000001</v>
      </c>
    </row>
    <row r="1535" spans="1:31" x14ac:dyDescent="0.3">
      <c r="A1535" t="s">
        <v>2762</v>
      </c>
      <c r="B1535" t="s">
        <v>2837</v>
      </c>
      <c r="C1535" t="s">
        <v>3131</v>
      </c>
      <c r="D1535" t="s">
        <v>3128</v>
      </c>
      <c r="E1535" t="s">
        <v>2753</v>
      </c>
      <c r="F1535" s="1" t="s">
        <v>320</v>
      </c>
      <c r="G1535" t="s">
        <v>1085</v>
      </c>
      <c r="I1535" t="s">
        <v>2759</v>
      </c>
      <c r="J1535" t="s">
        <v>2484</v>
      </c>
      <c r="AC1535">
        <v>8127.616</v>
      </c>
      <c r="AD1535">
        <v>8335.4850000000006</v>
      </c>
      <c r="AE1535">
        <v>8950.9709999999995</v>
      </c>
    </row>
    <row r="1536" spans="1:31" x14ac:dyDescent="0.3">
      <c r="A1536" t="s">
        <v>2763</v>
      </c>
      <c r="B1536" t="s">
        <v>2837</v>
      </c>
      <c r="C1536" t="s">
        <v>3131</v>
      </c>
      <c r="D1536" t="s">
        <v>3128</v>
      </c>
      <c r="E1536" t="s">
        <v>2755</v>
      </c>
      <c r="F1536" s="1" t="s">
        <v>320</v>
      </c>
      <c r="G1536" t="s">
        <v>1085</v>
      </c>
      <c r="I1536" t="s">
        <v>2759</v>
      </c>
      <c r="J1536" t="s">
        <v>2484</v>
      </c>
      <c r="AC1536">
        <v>40514.615999999995</v>
      </c>
      <c r="AD1536">
        <v>46219.004999999997</v>
      </c>
      <c r="AE1536">
        <v>50860.217999999993</v>
      </c>
    </row>
    <row r="1537" spans="1:31" x14ac:dyDescent="0.3">
      <c r="A1537" t="s">
        <v>2764</v>
      </c>
      <c r="B1537" t="s">
        <v>2837</v>
      </c>
      <c r="C1537" t="s">
        <v>3131</v>
      </c>
      <c r="D1537" t="s">
        <v>3128</v>
      </c>
      <c r="E1537" t="s">
        <v>2757</v>
      </c>
      <c r="F1537" s="1" t="s">
        <v>320</v>
      </c>
      <c r="G1537" t="s">
        <v>1085</v>
      </c>
      <c r="I1537" t="s">
        <v>2759</v>
      </c>
      <c r="J1537" t="s">
        <v>2484</v>
      </c>
      <c r="AC1537">
        <v>29893.841</v>
      </c>
      <c r="AD1537">
        <v>36020.586000000003</v>
      </c>
      <c r="AE1537">
        <v>41556.562999999995</v>
      </c>
    </row>
    <row r="1538" spans="1:31" x14ac:dyDescent="0.3">
      <c r="A1538" t="s">
        <v>2765</v>
      </c>
      <c r="B1538" t="s">
        <v>2837</v>
      </c>
      <c r="C1538" t="s">
        <v>3131</v>
      </c>
      <c r="D1538" t="s">
        <v>3128</v>
      </c>
      <c r="E1538" t="s">
        <v>2766</v>
      </c>
      <c r="F1538" s="1" t="s">
        <v>2746</v>
      </c>
      <c r="G1538" t="s">
        <v>1095</v>
      </c>
      <c r="I1538" t="s">
        <v>2767</v>
      </c>
      <c r="J1538" t="s">
        <v>2484</v>
      </c>
      <c r="AB1538">
        <v>167963</v>
      </c>
      <c r="AC1538">
        <v>159723</v>
      </c>
      <c r="AD1538">
        <v>188456</v>
      </c>
      <c r="AE1538">
        <v>206126</v>
      </c>
    </row>
    <row r="1539" spans="1:31" x14ac:dyDescent="0.3">
      <c r="A1539" t="s">
        <v>2768</v>
      </c>
      <c r="B1539" t="s">
        <v>2837</v>
      </c>
      <c r="C1539" t="s">
        <v>3131</v>
      </c>
      <c r="D1539" t="s">
        <v>3128</v>
      </c>
      <c r="E1539" t="s">
        <v>2757</v>
      </c>
      <c r="F1539" s="1" t="s">
        <v>2746</v>
      </c>
      <c r="G1539" t="s">
        <v>1095</v>
      </c>
      <c r="I1539" t="s">
        <v>2769</v>
      </c>
      <c r="J1539" t="s">
        <v>2484</v>
      </c>
      <c r="AB1539">
        <v>149320</v>
      </c>
      <c r="AC1539">
        <v>143265</v>
      </c>
      <c r="AD1539">
        <v>159902</v>
      </c>
      <c r="AE1539">
        <v>186592</v>
      </c>
    </row>
  </sheetData>
  <phoneticPr fontId="2"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8094E5-0A15-49AA-A1B3-BAF74F3BFE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CIFRAS</vt:lpstr>
      <vt:lpstr>Resume</vt:lpstr>
      <vt:lpstr>BD</vt:lpstr>
      <vt:lpstr>Tabla1</vt:lpstr>
      <vt:lpstr>Tabla1_2</vt:lpstr>
      <vt:lpstr>Hoja2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 Arancibia</dc:creator>
  <cp:lastModifiedBy>user</cp:lastModifiedBy>
  <dcterms:created xsi:type="dcterms:W3CDTF">2021-09-29T21:07:47Z</dcterms:created>
  <dcterms:modified xsi:type="dcterms:W3CDTF">2021-10-09T02:03:42Z</dcterms:modified>
</cp:coreProperties>
</file>